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gner Venditti\Desktop\"/>
    </mc:Choice>
  </mc:AlternateContent>
  <xr:revisionPtr revIDLastSave="0" documentId="13_ncr:1_{F21B0CD9-C85A-4331-99E2-1C5A2825F26A}" xr6:coauthVersionLast="47" xr6:coauthVersionMax="47" xr10:uidLastSave="{00000000-0000-0000-0000-000000000000}"/>
  <bookViews>
    <workbookView xWindow="-120" yWindow="-120" windowWidth="20730" windowHeight="11160" firstSheet="1" activeTab="4" xr2:uid="{F0E06A53-6C37-40E4-AF16-49FE04C4D905}"/>
  </bookViews>
  <sheets>
    <sheet name="Tabela Total" sheetId="2" state="hidden" r:id="rId1"/>
    <sheet name="Cohort" sheetId="3" r:id="rId2"/>
    <sheet name="RFM" sheetId="4" r:id="rId3"/>
    <sheet name="location" sheetId="6" state="hidden" r:id="rId4"/>
    <sheet name="Desempenho de Produtos" sheetId="5" r:id="rId5"/>
  </sheets>
  <definedNames>
    <definedName name="_xlnm._FilterDatabase" localSheetId="4" hidden="1">'Desempenho de Produtos'!$C$2:$E$2</definedName>
    <definedName name="_xlnm._FilterDatabase" localSheetId="2" hidden="1">RFM!$O$1:$Q$8</definedName>
    <definedName name="_xlnm._FilterDatabase" localSheetId="0" hidden="1">'Tabela Total'!$A$1:$O$9995</definedName>
    <definedName name="_xlchart.v1.0" hidden="1">RFM!$O$2:$P$8</definedName>
    <definedName name="_xlchart.v1.1" hidden="1">RFM!$Q$1</definedName>
    <definedName name="_xlchart.v1.2" hidden="1">RFM!$Q$2:$Q$8</definedName>
    <definedName name="_xlcn.WorksheetConnection_CohortB1E9995" hidden="1">Cohort!$B$1:$E$9995</definedName>
    <definedName name="DadosExternos_1" localSheetId="3" hidden="1">location!$A$1:$F$5010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Cohort!$B$1:$E$9995"/>
        </x15:modelTables>
      </x15:dataModel>
    </ext>
  </extLst>
</workbook>
</file>

<file path=xl/calcChain.xml><?xml version="1.0" encoding="utf-8"?>
<calcChain xmlns="http://schemas.openxmlformats.org/spreadsheetml/2006/main">
  <c r="D826" i="5" l="1"/>
  <c r="V5" i="3"/>
  <c r="V6" i="3"/>
  <c r="V7" i="3"/>
  <c r="V8" i="3"/>
  <c r="V9" i="3"/>
  <c r="V10" i="3"/>
  <c r="V11" i="3"/>
  <c r="V12" i="3"/>
  <c r="V13" i="3"/>
  <c r="V14" i="3"/>
  <c r="V15" i="3"/>
  <c r="V4" i="3"/>
  <c r="J317" i="2"/>
  <c r="J318" i="2"/>
  <c r="J319" i="2"/>
  <c r="J320" i="2"/>
  <c r="M320" i="2" s="1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K472" i="2" s="1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K536" i="2" s="1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20" i="2"/>
  <c r="J2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" i="2"/>
  <c r="K320" i="2" l="1"/>
  <c r="O275" i="2"/>
  <c r="N275" i="2"/>
  <c r="M275" i="2"/>
  <c r="L275" i="2"/>
  <c r="K275" i="2"/>
  <c r="O263" i="2"/>
  <c r="E678" i="5" s="1"/>
  <c r="N263" i="2"/>
  <c r="M263" i="2"/>
  <c r="K263" i="2"/>
  <c r="L263" i="2"/>
  <c r="O215" i="2"/>
  <c r="N215" i="2"/>
  <c r="M215" i="2"/>
  <c r="K215" i="2"/>
  <c r="L215" i="2"/>
  <c r="O187" i="2"/>
  <c r="E680" i="5" s="1"/>
  <c r="M187" i="2"/>
  <c r="N187" i="2"/>
  <c r="L187" i="2"/>
  <c r="K187" i="2"/>
  <c r="O175" i="2"/>
  <c r="N175" i="2"/>
  <c r="M175" i="2"/>
  <c r="K175" i="2"/>
  <c r="L175" i="2"/>
  <c r="O159" i="2"/>
  <c r="E235" i="5" s="1"/>
  <c r="N159" i="2"/>
  <c r="M159" i="2"/>
  <c r="K159" i="2"/>
  <c r="L159" i="2"/>
  <c r="O147" i="2"/>
  <c r="E747" i="5" s="1"/>
  <c r="N147" i="2"/>
  <c r="M147" i="2"/>
  <c r="L147" i="2"/>
  <c r="K147" i="2"/>
  <c r="O135" i="2"/>
  <c r="N135" i="2"/>
  <c r="M135" i="2"/>
  <c r="K135" i="2"/>
  <c r="L135" i="2"/>
  <c r="O123" i="2"/>
  <c r="M123" i="2"/>
  <c r="N123" i="2"/>
  <c r="L123" i="2"/>
  <c r="K123" i="2"/>
  <c r="O111" i="2"/>
  <c r="N111" i="2"/>
  <c r="M111" i="2"/>
  <c r="K111" i="2"/>
  <c r="L111" i="2"/>
  <c r="O99" i="2"/>
  <c r="N99" i="2"/>
  <c r="M99" i="2"/>
  <c r="L99" i="2"/>
  <c r="K99" i="2"/>
  <c r="O91" i="2"/>
  <c r="M91" i="2"/>
  <c r="N91" i="2"/>
  <c r="L91" i="2"/>
  <c r="K91" i="2"/>
  <c r="O83" i="2"/>
  <c r="E287" i="5" s="1"/>
  <c r="N83" i="2"/>
  <c r="M83" i="2"/>
  <c r="L83" i="2"/>
  <c r="K83" i="2"/>
  <c r="O71" i="2"/>
  <c r="N71" i="2"/>
  <c r="M71" i="2"/>
  <c r="K71" i="2"/>
  <c r="L71" i="2"/>
  <c r="O59" i="2"/>
  <c r="M59" i="2"/>
  <c r="N59" i="2"/>
  <c r="L59" i="2"/>
  <c r="K59" i="2"/>
  <c r="O47" i="2"/>
  <c r="E450" i="5" s="1"/>
  <c r="N47" i="2"/>
  <c r="M47" i="2"/>
  <c r="K47" i="2"/>
  <c r="L47" i="2"/>
  <c r="O39" i="2"/>
  <c r="N39" i="2"/>
  <c r="M39" i="2"/>
  <c r="K39" i="2"/>
  <c r="L39" i="2"/>
  <c r="O31" i="2"/>
  <c r="N31" i="2"/>
  <c r="M31" i="2"/>
  <c r="K31" i="2"/>
  <c r="L31" i="2"/>
  <c r="O9993" i="2"/>
  <c r="N9993" i="2"/>
  <c r="L9993" i="2"/>
  <c r="M9993" i="2"/>
  <c r="K9993" i="2"/>
  <c r="O9981" i="2"/>
  <c r="N9981" i="2"/>
  <c r="M9981" i="2"/>
  <c r="L9981" i="2"/>
  <c r="K9981" i="2"/>
  <c r="O9969" i="2"/>
  <c r="N9969" i="2"/>
  <c r="L9969" i="2"/>
  <c r="M9969" i="2"/>
  <c r="K9969" i="2"/>
  <c r="N9957" i="2"/>
  <c r="O9957" i="2"/>
  <c r="M9957" i="2"/>
  <c r="L9957" i="2"/>
  <c r="K9957" i="2"/>
  <c r="O9945" i="2"/>
  <c r="N9945" i="2"/>
  <c r="L9945" i="2"/>
  <c r="M9945" i="2"/>
  <c r="K9945" i="2"/>
  <c r="O9933" i="2"/>
  <c r="N9933" i="2"/>
  <c r="M9933" i="2"/>
  <c r="L9933" i="2"/>
  <c r="K9933" i="2"/>
  <c r="O9905" i="2"/>
  <c r="N9905" i="2"/>
  <c r="L9905" i="2"/>
  <c r="M9905" i="2"/>
  <c r="K9905" i="2"/>
  <c r="N9893" i="2"/>
  <c r="O9893" i="2"/>
  <c r="M9893" i="2"/>
  <c r="L9893" i="2"/>
  <c r="K9893" i="2"/>
  <c r="N9877" i="2"/>
  <c r="O9877" i="2"/>
  <c r="M9877" i="2"/>
  <c r="L9877" i="2"/>
  <c r="K9877" i="2"/>
  <c r="O9865" i="2"/>
  <c r="N9865" i="2"/>
  <c r="L9865" i="2"/>
  <c r="M9865" i="2"/>
  <c r="K9865" i="2"/>
  <c r="O9853" i="2"/>
  <c r="N9853" i="2"/>
  <c r="M9853" i="2"/>
  <c r="L9853" i="2"/>
  <c r="K9853" i="2"/>
  <c r="O9841" i="2"/>
  <c r="N9841" i="2"/>
  <c r="L9841" i="2"/>
  <c r="M9841" i="2"/>
  <c r="K9841" i="2"/>
  <c r="N9829" i="2"/>
  <c r="O9829" i="2"/>
  <c r="M9829" i="2"/>
  <c r="L9829" i="2"/>
  <c r="K9829" i="2"/>
  <c r="O9821" i="2"/>
  <c r="N9821" i="2"/>
  <c r="M9821" i="2"/>
  <c r="L9821" i="2"/>
  <c r="K9821" i="2"/>
  <c r="O9809" i="2"/>
  <c r="N9809" i="2"/>
  <c r="L9809" i="2"/>
  <c r="M9809" i="2"/>
  <c r="K9809" i="2"/>
  <c r="N9797" i="2"/>
  <c r="O9797" i="2"/>
  <c r="M9797" i="2"/>
  <c r="L9797" i="2"/>
  <c r="K9797" i="2"/>
  <c r="O9785" i="2"/>
  <c r="N9785" i="2"/>
  <c r="L9785" i="2"/>
  <c r="M9785" i="2"/>
  <c r="K9785" i="2"/>
  <c r="O9773" i="2"/>
  <c r="N9773" i="2"/>
  <c r="M9773" i="2"/>
  <c r="L9773" i="2"/>
  <c r="K9773" i="2"/>
  <c r="O9761" i="2"/>
  <c r="N9761" i="2"/>
  <c r="L9761" i="2"/>
  <c r="K9761" i="2"/>
  <c r="M9761" i="2"/>
  <c r="O9745" i="2"/>
  <c r="N9745" i="2"/>
  <c r="L9745" i="2"/>
  <c r="M9745" i="2"/>
  <c r="K9745" i="2"/>
  <c r="N9733" i="2"/>
  <c r="O9733" i="2"/>
  <c r="M9733" i="2"/>
  <c r="L9733" i="2"/>
  <c r="K9733" i="2"/>
  <c r="O9721" i="2"/>
  <c r="N9721" i="2"/>
  <c r="L9721" i="2"/>
  <c r="M9721" i="2"/>
  <c r="K9721" i="2"/>
  <c r="O9709" i="2"/>
  <c r="N9709" i="2"/>
  <c r="M9709" i="2"/>
  <c r="L9709" i="2"/>
  <c r="K9709" i="2"/>
  <c r="O9697" i="2"/>
  <c r="N9697" i="2"/>
  <c r="L9697" i="2"/>
  <c r="K9697" i="2"/>
  <c r="M9697" i="2"/>
  <c r="N9685" i="2"/>
  <c r="M9685" i="2"/>
  <c r="O9685" i="2"/>
  <c r="L9685" i="2"/>
  <c r="K9685" i="2"/>
  <c r="O9673" i="2"/>
  <c r="N9673" i="2"/>
  <c r="L9673" i="2"/>
  <c r="M9673" i="2"/>
  <c r="K9673" i="2"/>
  <c r="O9661" i="2"/>
  <c r="N9661" i="2"/>
  <c r="M9661" i="2"/>
  <c r="L9661" i="2"/>
  <c r="K9661" i="2"/>
  <c r="O9649" i="2"/>
  <c r="N9649" i="2"/>
  <c r="L9649" i="2"/>
  <c r="M9649" i="2"/>
  <c r="K9649" i="2"/>
  <c r="N9637" i="2"/>
  <c r="O9637" i="2"/>
  <c r="M9637" i="2"/>
  <c r="L9637" i="2"/>
  <c r="K9637" i="2"/>
  <c r="N9621" i="2"/>
  <c r="O9621" i="2"/>
  <c r="M9621" i="2"/>
  <c r="L9621" i="2"/>
  <c r="K9621" i="2"/>
  <c r="O9609" i="2"/>
  <c r="N9609" i="2"/>
  <c r="L9609" i="2"/>
  <c r="M9609" i="2"/>
  <c r="K9609" i="2"/>
  <c r="O9597" i="2"/>
  <c r="N9597" i="2"/>
  <c r="M9597" i="2"/>
  <c r="L9597" i="2"/>
  <c r="K9597" i="2"/>
  <c r="O9585" i="2"/>
  <c r="N9585" i="2"/>
  <c r="L9585" i="2"/>
  <c r="M9585" i="2"/>
  <c r="K9585" i="2"/>
  <c r="N9573" i="2"/>
  <c r="O9573" i="2"/>
  <c r="M9573" i="2"/>
  <c r="L9573" i="2"/>
  <c r="K9573" i="2"/>
  <c r="O9561" i="2"/>
  <c r="N9561" i="2"/>
  <c r="L9561" i="2"/>
  <c r="M9561" i="2"/>
  <c r="K9561" i="2"/>
  <c r="O9549" i="2"/>
  <c r="N9549" i="2"/>
  <c r="M9549" i="2"/>
  <c r="L9549" i="2"/>
  <c r="K9549" i="2"/>
  <c r="O9537" i="2"/>
  <c r="N9537" i="2"/>
  <c r="L9537" i="2"/>
  <c r="K9537" i="2"/>
  <c r="M9537" i="2"/>
  <c r="N9525" i="2"/>
  <c r="O9525" i="2"/>
  <c r="M9525" i="2"/>
  <c r="L9525" i="2"/>
  <c r="K9525" i="2"/>
  <c r="O9513" i="2"/>
  <c r="N9513" i="2"/>
  <c r="L9513" i="2"/>
  <c r="M9513" i="2"/>
  <c r="K9513" i="2"/>
  <c r="N9445" i="2"/>
  <c r="O9445" i="2"/>
  <c r="M9445" i="2"/>
  <c r="L9445" i="2"/>
  <c r="K9445" i="2"/>
  <c r="N8885" i="2"/>
  <c r="O8885" i="2"/>
  <c r="M8885" i="2"/>
  <c r="L8885" i="2"/>
  <c r="K8885" i="2"/>
  <c r="O8873" i="2"/>
  <c r="N8873" i="2"/>
  <c r="L8873" i="2"/>
  <c r="M8873" i="2"/>
  <c r="K8873" i="2"/>
  <c r="N8861" i="2"/>
  <c r="O8861" i="2"/>
  <c r="M8861" i="2"/>
  <c r="L8861" i="2"/>
  <c r="K8861" i="2"/>
  <c r="O8849" i="2"/>
  <c r="N8849" i="2"/>
  <c r="L8849" i="2"/>
  <c r="M8849" i="2"/>
  <c r="K8849" i="2"/>
  <c r="N8837" i="2"/>
  <c r="O8837" i="2"/>
  <c r="M8837" i="2"/>
  <c r="L8837" i="2"/>
  <c r="K8837" i="2"/>
  <c r="N8829" i="2"/>
  <c r="O8829" i="2"/>
  <c r="M8829" i="2"/>
  <c r="L8829" i="2"/>
  <c r="K8829" i="2"/>
  <c r="N8821" i="2"/>
  <c r="O8821" i="2"/>
  <c r="M8821" i="2"/>
  <c r="L8821" i="2"/>
  <c r="K8821" i="2"/>
  <c r="N8813" i="2"/>
  <c r="O8813" i="2"/>
  <c r="M8813" i="2"/>
  <c r="L8813" i="2"/>
  <c r="K8813" i="2"/>
  <c r="N8797" i="2"/>
  <c r="O8797" i="2"/>
  <c r="M8797" i="2"/>
  <c r="L8797" i="2"/>
  <c r="K8797" i="2"/>
  <c r="N8781" i="2"/>
  <c r="O8781" i="2"/>
  <c r="M8781" i="2"/>
  <c r="L8781" i="2"/>
  <c r="K8781" i="2"/>
  <c r="O8769" i="2"/>
  <c r="N8769" i="2"/>
  <c r="L8769" i="2"/>
  <c r="K8769" i="2"/>
  <c r="M8769" i="2"/>
  <c r="N8757" i="2"/>
  <c r="O8757" i="2"/>
  <c r="M8757" i="2"/>
  <c r="L8757" i="2"/>
  <c r="K8757" i="2"/>
  <c r="O8705" i="2"/>
  <c r="N8705" i="2"/>
  <c r="L8705" i="2"/>
  <c r="K8705" i="2"/>
  <c r="M8705" i="2"/>
  <c r="O8697" i="2"/>
  <c r="N8697" i="2"/>
  <c r="L8697" i="2"/>
  <c r="M8697" i="2"/>
  <c r="K8697" i="2"/>
  <c r="O8689" i="2"/>
  <c r="N8689" i="2"/>
  <c r="L8689" i="2"/>
  <c r="M8689" i="2"/>
  <c r="K8689" i="2"/>
  <c r="O8681" i="2"/>
  <c r="N8681" i="2"/>
  <c r="L8681" i="2"/>
  <c r="M8681" i="2"/>
  <c r="K8681" i="2"/>
  <c r="N8669" i="2"/>
  <c r="O8669" i="2"/>
  <c r="M8669" i="2"/>
  <c r="L8669" i="2"/>
  <c r="K8669" i="2"/>
  <c r="O8657" i="2"/>
  <c r="N8657" i="2"/>
  <c r="L8657" i="2"/>
  <c r="M8657" i="2"/>
  <c r="K8657" i="2"/>
  <c r="N8645" i="2"/>
  <c r="O8645" i="2"/>
  <c r="M8645" i="2"/>
  <c r="L8645" i="2"/>
  <c r="K8645" i="2"/>
  <c r="O8633" i="2"/>
  <c r="N8633" i="2"/>
  <c r="L8633" i="2"/>
  <c r="M8633" i="2"/>
  <c r="K8633" i="2"/>
  <c r="N8621" i="2"/>
  <c r="O8621" i="2"/>
  <c r="M8621" i="2"/>
  <c r="L8621" i="2"/>
  <c r="K8621" i="2"/>
  <c r="O8609" i="2"/>
  <c r="N8609" i="2"/>
  <c r="L8609" i="2"/>
  <c r="K8609" i="2"/>
  <c r="M8609" i="2"/>
  <c r="N8597" i="2"/>
  <c r="O8597" i="2"/>
  <c r="M8597" i="2"/>
  <c r="L8597" i="2"/>
  <c r="K8597" i="2"/>
  <c r="N8581" i="2"/>
  <c r="O8581" i="2"/>
  <c r="M8581" i="2"/>
  <c r="L8581" i="2"/>
  <c r="K8581" i="2"/>
  <c r="O8545" i="2"/>
  <c r="N8545" i="2"/>
  <c r="M8545" i="2"/>
  <c r="L8545" i="2"/>
  <c r="K8545" i="2"/>
  <c r="N8533" i="2"/>
  <c r="M8533" i="2"/>
  <c r="O8533" i="2"/>
  <c r="L8533" i="2"/>
  <c r="K8533" i="2"/>
  <c r="O8497" i="2"/>
  <c r="N8497" i="2"/>
  <c r="M8497" i="2"/>
  <c r="L8497" i="2"/>
  <c r="K8497" i="2"/>
  <c r="N8485" i="2"/>
  <c r="O8485" i="2"/>
  <c r="M8485" i="2"/>
  <c r="L8485" i="2"/>
  <c r="K8485" i="2"/>
  <c r="O8473" i="2"/>
  <c r="N8473" i="2"/>
  <c r="M8473" i="2"/>
  <c r="L8473" i="2"/>
  <c r="K8473" i="2"/>
  <c r="N8437" i="2"/>
  <c r="O8437" i="2"/>
  <c r="M8437" i="2"/>
  <c r="L8437" i="2"/>
  <c r="K8437" i="2"/>
  <c r="O8425" i="2"/>
  <c r="N8425" i="2"/>
  <c r="L8425" i="2"/>
  <c r="M8425" i="2"/>
  <c r="K8425" i="2"/>
  <c r="O8409" i="2"/>
  <c r="N8409" i="2"/>
  <c r="M8409" i="2"/>
  <c r="L8409" i="2"/>
  <c r="K8409" i="2"/>
  <c r="O8393" i="2"/>
  <c r="N8393" i="2"/>
  <c r="L8393" i="2"/>
  <c r="M8393" i="2"/>
  <c r="K8393" i="2"/>
  <c r="O8361" i="2"/>
  <c r="N8361" i="2"/>
  <c r="L8361" i="2"/>
  <c r="K8361" i="2"/>
  <c r="M8361" i="2"/>
  <c r="N8349" i="2"/>
  <c r="O8349" i="2"/>
  <c r="M8349" i="2"/>
  <c r="L8349" i="2"/>
  <c r="K8349" i="2"/>
  <c r="O8337" i="2"/>
  <c r="N8337" i="2"/>
  <c r="M8337" i="2"/>
  <c r="L8337" i="2"/>
  <c r="K8337" i="2"/>
  <c r="O8321" i="2"/>
  <c r="N8321" i="2"/>
  <c r="M8321" i="2"/>
  <c r="L8321" i="2"/>
  <c r="K8321" i="2"/>
  <c r="N8309" i="2"/>
  <c r="O8309" i="2"/>
  <c r="M8309" i="2"/>
  <c r="L8309" i="2"/>
  <c r="K8309" i="2"/>
  <c r="N8301" i="2"/>
  <c r="O8301" i="2"/>
  <c r="M8301" i="2"/>
  <c r="L8301" i="2"/>
  <c r="K8301" i="2"/>
  <c r="O8289" i="2"/>
  <c r="N8289" i="2"/>
  <c r="M8289" i="2"/>
  <c r="L8289" i="2"/>
  <c r="K8289" i="2"/>
  <c r="N8277" i="2"/>
  <c r="M8277" i="2"/>
  <c r="L8277" i="2"/>
  <c r="O8277" i="2"/>
  <c r="K8277" i="2"/>
  <c r="O8265" i="2"/>
  <c r="N8265" i="2"/>
  <c r="M8265" i="2"/>
  <c r="L8265" i="2"/>
  <c r="K8265" i="2"/>
  <c r="O8257" i="2"/>
  <c r="N8257" i="2"/>
  <c r="M8257" i="2"/>
  <c r="L8257" i="2"/>
  <c r="K8257" i="2"/>
  <c r="N8245" i="2"/>
  <c r="O8245" i="2"/>
  <c r="M8245" i="2"/>
  <c r="L8245" i="2"/>
  <c r="K8245" i="2"/>
  <c r="N8237" i="2"/>
  <c r="O8237" i="2"/>
  <c r="M8237" i="2"/>
  <c r="L8237" i="2"/>
  <c r="K8237" i="2"/>
  <c r="N8229" i="2"/>
  <c r="O8229" i="2"/>
  <c r="M8229" i="2"/>
  <c r="L8229" i="2"/>
  <c r="K8229" i="2"/>
  <c r="N8221" i="2"/>
  <c r="O8221" i="2"/>
  <c r="M8221" i="2"/>
  <c r="L8221" i="2"/>
  <c r="K8221" i="2"/>
  <c r="N8213" i="2"/>
  <c r="O8213" i="2"/>
  <c r="M8213" i="2"/>
  <c r="L8213" i="2"/>
  <c r="K8213" i="2"/>
  <c r="N8205" i="2"/>
  <c r="O8205" i="2"/>
  <c r="M8205" i="2"/>
  <c r="L8205" i="2"/>
  <c r="K8205" i="2"/>
  <c r="N8197" i="2"/>
  <c r="O8197" i="2"/>
  <c r="M8197" i="2"/>
  <c r="L8197" i="2"/>
  <c r="K8197" i="2"/>
  <c r="O8185" i="2"/>
  <c r="N8185" i="2"/>
  <c r="M8185" i="2"/>
  <c r="L8185" i="2"/>
  <c r="K8185" i="2"/>
  <c r="N8173" i="2"/>
  <c r="O8173" i="2"/>
  <c r="M8173" i="2"/>
  <c r="L8173" i="2"/>
  <c r="K8173" i="2"/>
  <c r="N8165" i="2"/>
  <c r="O8165" i="2"/>
  <c r="M8165" i="2"/>
  <c r="L8165" i="2"/>
  <c r="K8165" i="2"/>
  <c r="N8141" i="2"/>
  <c r="O8141" i="2"/>
  <c r="M8141" i="2"/>
  <c r="L8141" i="2"/>
  <c r="K8141" i="2"/>
  <c r="O8129" i="2"/>
  <c r="N8129" i="2"/>
  <c r="M8129" i="2"/>
  <c r="L8129" i="2"/>
  <c r="K8129" i="2"/>
  <c r="N8117" i="2"/>
  <c r="O8117" i="2"/>
  <c r="M8117" i="2"/>
  <c r="L8117" i="2"/>
  <c r="K8117" i="2"/>
  <c r="O8105" i="2"/>
  <c r="N8105" i="2"/>
  <c r="M8105" i="2"/>
  <c r="L8105" i="2"/>
  <c r="K8105" i="2"/>
  <c r="N8093" i="2"/>
  <c r="O8093" i="2"/>
  <c r="M8093" i="2"/>
  <c r="L8093" i="2"/>
  <c r="K8093" i="2"/>
  <c r="N8085" i="2"/>
  <c r="O8085" i="2"/>
  <c r="M8085" i="2"/>
  <c r="L8085" i="2"/>
  <c r="K8085" i="2"/>
  <c r="O8073" i="2"/>
  <c r="N8073" i="2"/>
  <c r="M8073" i="2"/>
  <c r="L8073" i="2"/>
  <c r="K8073" i="2"/>
  <c r="N8061" i="2"/>
  <c r="O8061" i="2"/>
  <c r="M8061" i="2"/>
  <c r="L8061" i="2"/>
  <c r="K8061" i="2"/>
  <c r="N8053" i="2"/>
  <c r="O8053" i="2"/>
  <c r="M8053" i="2"/>
  <c r="L8053" i="2"/>
  <c r="K8053" i="2"/>
  <c r="N8045" i="2"/>
  <c r="O8045" i="2"/>
  <c r="M8045" i="2"/>
  <c r="L8045" i="2"/>
  <c r="K8045" i="2"/>
  <c r="O8033" i="2"/>
  <c r="N8033" i="2"/>
  <c r="M8033" i="2"/>
  <c r="L8033" i="2"/>
  <c r="K8033" i="2"/>
  <c r="N8021" i="2"/>
  <c r="M8021" i="2"/>
  <c r="O8021" i="2"/>
  <c r="L8021" i="2"/>
  <c r="K8021" i="2"/>
  <c r="O8009" i="2"/>
  <c r="N8009" i="2"/>
  <c r="M8009" i="2"/>
  <c r="L8009" i="2"/>
  <c r="K8009" i="2"/>
  <c r="N8005" i="2"/>
  <c r="O8005" i="2"/>
  <c r="M8005" i="2"/>
  <c r="L8005" i="2"/>
  <c r="K8005" i="2"/>
  <c r="O7993" i="2"/>
  <c r="N7993" i="2"/>
  <c r="M7993" i="2"/>
  <c r="L7993" i="2"/>
  <c r="K7993" i="2"/>
  <c r="N7981" i="2"/>
  <c r="O7981" i="2"/>
  <c r="M7981" i="2"/>
  <c r="L7981" i="2"/>
  <c r="K7981" i="2"/>
  <c r="O7969" i="2"/>
  <c r="N7969" i="2"/>
  <c r="M7969" i="2"/>
  <c r="L7969" i="2"/>
  <c r="K7969" i="2"/>
  <c r="N7957" i="2"/>
  <c r="O7957" i="2"/>
  <c r="M7957" i="2"/>
  <c r="L7957" i="2"/>
  <c r="K7957" i="2"/>
  <c r="O7945" i="2"/>
  <c r="N7945" i="2"/>
  <c r="M7945" i="2"/>
  <c r="L7945" i="2"/>
  <c r="K7945" i="2"/>
  <c r="O7929" i="2"/>
  <c r="N7929" i="2"/>
  <c r="M7929" i="2"/>
  <c r="L7929" i="2"/>
  <c r="K7929" i="2"/>
  <c r="N7917" i="2"/>
  <c r="O7917" i="2"/>
  <c r="M7917" i="2"/>
  <c r="L7917" i="2"/>
  <c r="K7917" i="2"/>
  <c r="O7905" i="2"/>
  <c r="N7905" i="2"/>
  <c r="M7905" i="2"/>
  <c r="L7905" i="2"/>
  <c r="K7905" i="2"/>
  <c r="O7897" i="2"/>
  <c r="N7897" i="2"/>
  <c r="M7897" i="2"/>
  <c r="L7897" i="2"/>
  <c r="K7897" i="2"/>
  <c r="N7885" i="2"/>
  <c r="O7885" i="2"/>
  <c r="M7885" i="2"/>
  <c r="L7885" i="2"/>
  <c r="K7885" i="2"/>
  <c r="O7873" i="2"/>
  <c r="N7873" i="2"/>
  <c r="M7873" i="2"/>
  <c r="L7873" i="2"/>
  <c r="K7873" i="2"/>
  <c r="N7861" i="2"/>
  <c r="O7861" i="2"/>
  <c r="M7861" i="2"/>
  <c r="L7861" i="2"/>
  <c r="K7861" i="2"/>
  <c r="N7853" i="2"/>
  <c r="O7853" i="2"/>
  <c r="M7853" i="2"/>
  <c r="L7853" i="2"/>
  <c r="K7853" i="2"/>
  <c r="O7841" i="2"/>
  <c r="N7841" i="2"/>
  <c r="M7841" i="2"/>
  <c r="L7841" i="2"/>
  <c r="K7841" i="2"/>
  <c r="O7833" i="2"/>
  <c r="N7833" i="2"/>
  <c r="M7833" i="2"/>
  <c r="L7833" i="2"/>
  <c r="K7833" i="2"/>
  <c r="O7825" i="2"/>
  <c r="N7825" i="2"/>
  <c r="M7825" i="2"/>
  <c r="L7825" i="2"/>
  <c r="K7825" i="2"/>
  <c r="O7817" i="2"/>
  <c r="N7817" i="2"/>
  <c r="M7817" i="2"/>
  <c r="L7817" i="2"/>
  <c r="K7817" i="2"/>
  <c r="O7809" i="2"/>
  <c r="N7809" i="2"/>
  <c r="M7809" i="2"/>
  <c r="L7809" i="2"/>
  <c r="K7809" i="2"/>
  <c r="O7801" i="2"/>
  <c r="N7801" i="2"/>
  <c r="M7801" i="2"/>
  <c r="L7801" i="2"/>
  <c r="K7801" i="2"/>
  <c r="N7789" i="2"/>
  <c r="O7789" i="2"/>
  <c r="M7789" i="2"/>
  <c r="L7789" i="2"/>
  <c r="K7789" i="2"/>
  <c r="O7777" i="2"/>
  <c r="N7777" i="2"/>
  <c r="M7777" i="2"/>
  <c r="L7777" i="2"/>
  <c r="K7777" i="2"/>
  <c r="N7765" i="2"/>
  <c r="M7765" i="2"/>
  <c r="L7765" i="2"/>
  <c r="K7765" i="2"/>
  <c r="O7765" i="2"/>
  <c r="O7753" i="2"/>
  <c r="N7753" i="2"/>
  <c r="M7753" i="2"/>
  <c r="L7753" i="2"/>
  <c r="K7753" i="2"/>
  <c r="N7741" i="2"/>
  <c r="O7741" i="2"/>
  <c r="M7741" i="2"/>
  <c r="L7741" i="2"/>
  <c r="K7741" i="2"/>
  <c r="O7729" i="2"/>
  <c r="N7729" i="2"/>
  <c r="M7729" i="2"/>
  <c r="L7729" i="2"/>
  <c r="K7729" i="2"/>
  <c r="N7717" i="2"/>
  <c r="O7717" i="2"/>
  <c r="M7717" i="2"/>
  <c r="L7717" i="2"/>
  <c r="K7717" i="2"/>
  <c r="O7705" i="2"/>
  <c r="N7705" i="2"/>
  <c r="M7705" i="2"/>
  <c r="L7705" i="2"/>
  <c r="K7705" i="2"/>
  <c r="N7669" i="2"/>
  <c r="O7669" i="2"/>
  <c r="M7669" i="2"/>
  <c r="L7669" i="2"/>
  <c r="K7669" i="2"/>
  <c r="N7661" i="2"/>
  <c r="O7661" i="2"/>
  <c r="M7661" i="2"/>
  <c r="L7661" i="2"/>
  <c r="K7661" i="2"/>
  <c r="O7625" i="2"/>
  <c r="N7625" i="2"/>
  <c r="M7625" i="2"/>
  <c r="L7625" i="2"/>
  <c r="K7625" i="2"/>
  <c r="N7613" i="2"/>
  <c r="O7613" i="2"/>
  <c r="M7613" i="2"/>
  <c r="L7613" i="2"/>
  <c r="K7613" i="2"/>
  <c r="O7601" i="2"/>
  <c r="N7601" i="2"/>
  <c r="M7601" i="2"/>
  <c r="L7601" i="2"/>
  <c r="K7601" i="2"/>
  <c r="N7589" i="2"/>
  <c r="O7589" i="2"/>
  <c r="M7589" i="2"/>
  <c r="L7589" i="2"/>
  <c r="K7589" i="2"/>
  <c r="O7577" i="2"/>
  <c r="N7577" i="2"/>
  <c r="M7577" i="2"/>
  <c r="L7577" i="2"/>
  <c r="K7577" i="2"/>
  <c r="N7565" i="2"/>
  <c r="O7565" i="2"/>
  <c r="M7565" i="2"/>
  <c r="L7565" i="2"/>
  <c r="K7565" i="2"/>
  <c r="O7553" i="2"/>
  <c r="N7553" i="2"/>
  <c r="M7553" i="2"/>
  <c r="L7553" i="2"/>
  <c r="K7553" i="2"/>
  <c r="O7537" i="2"/>
  <c r="N7537" i="2"/>
  <c r="M7537" i="2"/>
  <c r="L7537" i="2"/>
  <c r="K7537" i="2"/>
  <c r="O7529" i="2"/>
  <c r="N7529" i="2"/>
  <c r="M7529" i="2"/>
  <c r="L7529" i="2"/>
  <c r="K7529" i="2"/>
  <c r="O7513" i="2"/>
  <c r="N7513" i="2"/>
  <c r="M7513" i="2"/>
  <c r="L7513" i="2"/>
  <c r="K7513" i="2"/>
  <c r="O7497" i="2"/>
  <c r="N7497" i="2"/>
  <c r="M7497" i="2"/>
  <c r="L7497" i="2"/>
  <c r="K7497" i="2"/>
  <c r="N7485" i="2"/>
  <c r="O7485" i="2"/>
  <c r="M7485" i="2"/>
  <c r="L7485" i="2"/>
  <c r="K7485" i="2"/>
  <c r="N7421" i="2"/>
  <c r="O7421" i="2"/>
  <c r="M7421" i="2"/>
  <c r="L7421" i="2"/>
  <c r="K7421" i="2"/>
  <c r="N7413" i="2"/>
  <c r="O7413" i="2"/>
  <c r="M7413" i="2"/>
  <c r="L7413" i="2"/>
  <c r="K7413" i="2"/>
  <c r="N7405" i="2"/>
  <c r="O7405" i="2"/>
  <c r="M7405" i="2"/>
  <c r="L7405" i="2"/>
  <c r="K7405" i="2"/>
  <c r="N7389" i="2"/>
  <c r="O7389" i="2"/>
  <c r="M7389" i="2"/>
  <c r="L7389" i="2"/>
  <c r="K7389" i="2"/>
  <c r="O7377" i="2"/>
  <c r="N7377" i="2"/>
  <c r="M7377" i="2"/>
  <c r="L7377" i="2"/>
  <c r="K7377" i="2"/>
  <c r="O7353" i="2"/>
  <c r="N7353" i="2"/>
  <c r="M7353" i="2"/>
  <c r="L7353" i="2"/>
  <c r="K7353" i="2"/>
  <c r="N7341" i="2"/>
  <c r="O7341" i="2"/>
  <c r="M7341" i="2"/>
  <c r="L7341" i="2"/>
  <c r="K7341" i="2"/>
  <c r="O7289" i="2"/>
  <c r="N7289" i="2"/>
  <c r="M7289" i="2"/>
  <c r="L7289" i="2"/>
  <c r="K7289" i="2"/>
  <c r="N7205" i="2"/>
  <c r="O7205" i="2"/>
  <c r="M7205" i="2"/>
  <c r="L7205" i="2"/>
  <c r="K7205" i="2"/>
  <c r="O7193" i="2"/>
  <c r="N7193" i="2"/>
  <c r="M7193" i="2"/>
  <c r="L7193" i="2"/>
  <c r="K7193" i="2"/>
  <c r="N7181" i="2"/>
  <c r="O7181" i="2"/>
  <c r="M7181" i="2"/>
  <c r="L7181" i="2"/>
  <c r="K7181" i="2"/>
  <c r="O7169" i="2"/>
  <c r="N7169" i="2"/>
  <c r="M7169" i="2"/>
  <c r="L7169" i="2"/>
  <c r="K7169" i="2"/>
  <c r="N7157" i="2"/>
  <c r="O7157" i="2"/>
  <c r="M7157" i="2"/>
  <c r="L7157" i="2"/>
  <c r="K7157" i="2"/>
  <c r="O7145" i="2"/>
  <c r="N7145" i="2"/>
  <c r="M7145" i="2"/>
  <c r="L7145" i="2"/>
  <c r="K7145" i="2"/>
  <c r="N7133" i="2"/>
  <c r="O7133" i="2"/>
  <c r="M7133" i="2"/>
  <c r="L7133" i="2"/>
  <c r="K7133" i="2"/>
  <c r="O7049" i="2"/>
  <c r="N7049" i="2"/>
  <c r="M7049" i="2"/>
  <c r="L7049" i="2"/>
  <c r="K7049" i="2"/>
  <c r="N7037" i="2"/>
  <c r="O7037" i="2"/>
  <c r="M7037" i="2"/>
  <c r="L7037" i="2"/>
  <c r="K7037" i="2"/>
  <c r="O7025" i="2"/>
  <c r="N7025" i="2"/>
  <c r="M7025" i="2"/>
  <c r="L7025" i="2"/>
  <c r="K7025" i="2"/>
  <c r="N7013" i="2"/>
  <c r="O7013" i="2"/>
  <c r="M7013" i="2"/>
  <c r="L7013" i="2"/>
  <c r="K7013" i="2"/>
  <c r="N7005" i="2"/>
  <c r="O7005" i="2"/>
  <c r="M7005" i="2"/>
  <c r="L7005" i="2"/>
  <c r="K7005" i="2"/>
  <c r="N6957" i="2"/>
  <c r="O6957" i="2"/>
  <c r="M6957" i="2"/>
  <c r="L6957" i="2"/>
  <c r="K6957" i="2"/>
  <c r="N6885" i="2"/>
  <c r="O6885" i="2"/>
  <c r="M6885" i="2"/>
  <c r="L6885" i="2"/>
  <c r="K6885" i="2"/>
  <c r="N6869" i="2"/>
  <c r="M6869" i="2"/>
  <c r="O6869" i="2"/>
  <c r="L6869" i="2"/>
  <c r="K6869" i="2"/>
  <c r="O6857" i="2"/>
  <c r="N6857" i="2"/>
  <c r="M6857" i="2"/>
  <c r="L6857" i="2"/>
  <c r="K6857" i="2"/>
  <c r="N6829" i="2"/>
  <c r="O6829" i="2"/>
  <c r="M6829" i="2"/>
  <c r="L6829" i="2"/>
  <c r="K6829" i="2"/>
  <c r="O6817" i="2"/>
  <c r="N6817" i="2"/>
  <c r="M6817" i="2"/>
  <c r="L6817" i="2"/>
  <c r="K6817" i="2"/>
  <c r="N6805" i="2"/>
  <c r="O6805" i="2"/>
  <c r="M6805" i="2"/>
  <c r="L6805" i="2"/>
  <c r="K6805" i="2"/>
  <c r="O6793" i="2"/>
  <c r="N6793" i="2"/>
  <c r="M6793" i="2"/>
  <c r="L6793" i="2"/>
  <c r="K6793" i="2"/>
  <c r="N6781" i="2"/>
  <c r="O6781" i="2"/>
  <c r="M6781" i="2"/>
  <c r="L6781" i="2"/>
  <c r="K6781" i="2"/>
  <c r="O6769" i="2"/>
  <c r="N6769" i="2"/>
  <c r="M6769" i="2"/>
  <c r="L6769" i="2"/>
  <c r="K6769" i="2"/>
  <c r="N6757" i="2"/>
  <c r="O6757" i="2"/>
  <c r="M6757" i="2"/>
  <c r="L6757" i="2"/>
  <c r="K6757" i="2"/>
  <c r="N6749" i="2"/>
  <c r="O6749" i="2"/>
  <c r="M6749" i="2"/>
  <c r="L6749" i="2"/>
  <c r="K6749" i="2"/>
  <c r="N6741" i="2"/>
  <c r="M6741" i="2"/>
  <c r="L6741" i="2"/>
  <c r="O6741" i="2"/>
  <c r="K6741" i="2"/>
  <c r="O6689" i="2"/>
  <c r="N6689" i="2"/>
  <c r="M6689" i="2"/>
  <c r="L6689" i="2"/>
  <c r="K6689" i="2"/>
  <c r="N6677" i="2"/>
  <c r="O6677" i="2"/>
  <c r="M6677" i="2"/>
  <c r="L6677" i="2"/>
  <c r="K6677" i="2"/>
  <c r="O6665" i="2"/>
  <c r="N6665" i="2"/>
  <c r="M6665" i="2"/>
  <c r="L6665" i="2"/>
  <c r="K6665" i="2"/>
  <c r="N6653" i="2"/>
  <c r="O6653" i="2"/>
  <c r="M6653" i="2"/>
  <c r="L6653" i="2"/>
  <c r="K6653" i="2"/>
  <c r="O6641" i="2"/>
  <c r="N6641" i="2"/>
  <c r="M6641" i="2"/>
  <c r="L6641" i="2"/>
  <c r="K6641" i="2"/>
  <c r="N6629" i="2"/>
  <c r="O6629" i="2"/>
  <c r="M6629" i="2"/>
  <c r="L6629" i="2"/>
  <c r="K6629" i="2"/>
  <c r="N6621" i="2"/>
  <c r="O6621" i="2"/>
  <c r="M6621" i="2"/>
  <c r="L6621" i="2"/>
  <c r="K6621" i="2"/>
  <c r="N6613" i="2"/>
  <c r="M6613" i="2"/>
  <c r="O6613" i="2"/>
  <c r="L6613" i="2"/>
  <c r="K6613" i="2"/>
  <c r="N6605" i="2"/>
  <c r="O6605" i="2"/>
  <c r="M6605" i="2"/>
  <c r="L6605" i="2"/>
  <c r="K6605" i="2"/>
  <c r="N6597" i="2"/>
  <c r="O6597" i="2"/>
  <c r="M6597" i="2"/>
  <c r="L6597" i="2"/>
  <c r="K6597" i="2"/>
  <c r="N6589" i="2"/>
  <c r="O6589" i="2"/>
  <c r="M6589" i="2"/>
  <c r="L6589" i="2"/>
  <c r="K6589" i="2"/>
  <c r="N6581" i="2"/>
  <c r="O6581" i="2"/>
  <c r="M6581" i="2"/>
  <c r="L6581" i="2"/>
  <c r="K6581" i="2"/>
  <c r="N6573" i="2"/>
  <c r="O6573" i="2"/>
  <c r="M6573" i="2"/>
  <c r="L6573" i="2"/>
  <c r="K6573" i="2"/>
  <c r="O6561" i="2"/>
  <c r="N6561" i="2"/>
  <c r="M6561" i="2"/>
  <c r="L6561" i="2"/>
  <c r="K6561" i="2"/>
  <c r="N6549" i="2"/>
  <c r="O6549" i="2"/>
  <c r="M6549" i="2"/>
  <c r="L6549" i="2"/>
  <c r="K6549" i="2"/>
  <c r="O6537" i="2"/>
  <c r="N6537" i="2"/>
  <c r="M6537" i="2"/>
  <c r="L6537" i="2"/>
  <c r="K6537" i="2"/>
  <c r="N6525" i="2"/>
  <c r="O6525" i="2"/>
  <c r="M6525" i="2"/>
  <c r="L6525" i="2"/>
  <c r="K6525" i="2"/>
  <c r="O6513" i="2"/>
  <c r="N6513" i="2"/>
  <c r="M6513" i="2"/>
  <c r="L6513" i="2"/>
  <c r="K6513" i="2"/>
  <c r="N6501" i="2"/>
  <c r="O6501" i="2"/>
  <c r="M6501" i="2"/>
  <c r="L6501" i="2"/>
  <c r="K6501" i="2"/>
  <c r="O6489" i="2"/>
  <c r="N6489" i="2"/>
  <c r="M6489" i="2"/>
  <c r="L6489" i="2"/>
  <c r="K6489" i="2"/>
  <c r="N6477" i="2"/>
  <c r="O6477" i="2"/>
  <c r="M6477" i="2"/>
  <c r="L6477" i="2"/>
  <c r="K6477" i="2"/>
  <c r="O6417" i="2"/>
  <c r="N6417" i="2"/>
  <c r="M6417" i="2"/>
  <c r="L6417" i="2"/>
  <c r="K6417" i="2"/>
  <c r="N6405" i="2"/>
  <c r="O6405" i="2"/>
  <c r="M6405" i="2"/>
  <c r="L6405" i="2"/>
  <c r="K6405" i="2"/>
  <c r="O6393" i="2"/>
  <c r="N6393" i="2"/>
  <c r="M6393" i="2"/>
  <c r="L6393" i="2"/>
  <c r="K6393" i="2"/>
  <c r="N6381" i="2"/>
  <c r="O6381" i="2"/>
  <c r="M6381" i="2"/>
  <c r="L6381" i="2"/>
  <c r="K6381" i="2"/>
  <c r="O6369" i="2"/>
  <c r="N6369" i="2"/>
  <c r="M6369" i="2"/>
  <c r="L6369" i="2"/>
  <c r="K6369" i="2"/>
  <c r="N6357" i="2"/>
  <c r="M6357" i="2"/>
  <c r="O6357" i="2"/>
  <c r="L6357" i="2"/>
  <c r="K6357" i="2"/>
  <c r="O6345" i="2"/>
  <c r="N6345" i="2"/>
  <c r="M6345" i="2"/>
  <c r="L6345" i="2"/>
  <c r="K6345" i="2"/>
  <c r="N6333" i="2"/>
  <c r="O6333" i="2"/>
  <c r="M6333" i="2"/>
  <c r="L6333" i="2"/>
  <c r="K6333" i="2"/>
  <c r="O6321" i="2"/>
  <c r="N6321" i="2"/>
  <c r="M6321" i="2"/>
  <c r="L6321" i="2"/>
  <c r="K6321" i="2"/>
  <c r="N6309" i="2"/>
  <c r="O6309" i="2"/>
  <c r="M6309" i="2"/>
  <c r="L6309" i="2"/>
  <c r="K6309" i="2"/>
  <c r="N6297" i="2"/>
  <c r="O6297" i="2"/>
  <c r="M6297" i="2"/>
  <c r="L6297" i="2"/>
  <c r="K6297" i="2"/>
  <c r="O6285" i="2"/>
  <c r="N6285" i="2"/>
  <c r="M6285" i="2"/>
  <c r="L6285" i="2"/>
  <c r="K6285" i="2"/>
  <c r="O6273" i="2"/>
  <c r="N6273" i="2"/>
  <c r="M6273" i="2"/>
  <c r="L6273" i="2"/>
  <c r="K6273" i="2"/>
  <c r="N6233" i="2"/>
  <c r="O6233" i="2"/>
  <c r="M6233" i="2"/>
  <c r="L6233" i="2"/>
  <c r="K6233" i="2"/>
  <c r="O6221" i="2"/>
  <c r="N6221" i="2"/>
  <c r="M6221" i="2"/>
  <c r="L6221" i="2"/>
  <c r="K6221" i="2"/>
  <c r="N6213" i="2"/>
  <c r="O6213" i="2"/>
  <c r="M6213" i="2"/>
  <c r="L6213" i="2"/>
  <c r="K6213" i="2"/>
  <c r="N6201" i="2"/>
  <c r="O6201" i="2"/>
  <c r="M6201" i="2"/>
  <c r="L6201" i="2"/>
  <c r="K6201" i="2"/>
  <c r="O6189" i="2"/>
  <c r="N6189" i="2"/>
  <c r="M6189" i="2"/>
  <c r="L6189" i="2"/>
  <c r="K6189" i="2"/>
  <c r="O6177" i="2"/>
  <c r="N6177" i="2"/>
  <c r="M6177" i="2"/>
  <c r="L6177" i="2"/>
  <c r="K6177" i="2"/>
  <c r="N6165" i="2"/>
  <c r="O6165" i="2"/>
  <c r="M6165" i="2"/>
  <c r="L6165" i="2"/>
  <c r="K6165" i="2"/>
  <c r="N6153" i="2"/>
  <c r="M6153" i="2"/>
  <c r="L6153" i="2"/>
  <c r="O6153" i="2"/>
  <c r="K6153" i="2"/>
  <c r="O6141" i="2"/>
  <c r="N6141" i="2"/>
  <c r="M6141" i="2"/>
  <c r="L6141" i="2"/>
  <c r="K6141" i="2"/>
  <c r="O6129" i="2"/>
  <c r="N6129" i="2"/>
  <c r="M6129" i="2"/>
  <c r="L6129" i="2"/>
  <c r="K6129" i="2"/>
  <c r="N6089" i="2"/>
  <c r="M6089" i="2"/>
  <c r="O6089" i="2"/>
  <c r="L6089" i="2"/>
  <c r="K6089" i="2"/>
  <c r="O6077" i="2"/>
  <c r="N6077" i="2"/>
  <c r="M6077" i="2"/>
  <c r="L6077" i="2"/>
  <c r="K6077" i="2"/>
  <c r="O6065" i="2"/>
  <c r="N6065" i="2"/>
  <c r="M6065" i="2"/>
  <c r="L6065" i="2"/>
  <c r="K6065" i="2"/>
  <c r="N6053" i="2"/>
  <c r="O6053" i="2"/>
  <c r="M6053" i="2"/>
  <c r="L6053" i="2"/>
  <c r="K6053" i="2"/>
  <c r="N6041" i="2"/>
  <c r="O6041" i="2"/>
  <c r="M6041" i="2"/>
  <c r="L6041" i="2"/>
  <c r="K6041" i="2"/>
  <c r="O6029" i="2"/>
  <c r="N6029" i="2"/>
  <c r="M6029" i="2"/>
  <c r="L6029" i="2"/>
  <c r="K6029" i="2"/>
  <c r="O6017" i="2"/>
  <c r="N6017" i="2"/>
  <c r="M6017" i="2"/>
  <c r="L6017" i="2"/>
  <c r="K6017" i="2"/>
  <c r="N6005" i="2"/>
  <c r="O6005" i="2"/>
  <c r="M6005" i="2"/>
  <c r="L6005" i="2"/>
  <c r="K6005" i="2"/>
  <c r="N5993" i="2"/>
  <c r="O5993" i="2"/>
  <c r="M5993" i="2"/>
  <c r="L5993" i="2"/>
  <c r="K5993" i="2"/>
  <c r="O5981" i="2"/>
  <c r="N5981" i="2"/>
  <c r="M5981" i="2"/>
  <c r="L5981" i="2"/>
  <c r="K5981" i="2"/>
  <c r="O5969" i="2"/>
  <c r="N5969" i="2"/>
  <c r="M5969" i="2"/>
  <c r="L5969" i="2"/>
  <c r="K5969" i="2"/>
  <c r="N5957" i="2"/>
  <c r="O5957" i="2"/>
  <c r="M5957" i="2"/>
  <c r="L5957" i="2"/>
  <c r="K5957" i="2"/>
  <c r="N5945" i="2"/>
  <c r="O5945" i="2"/>
  <c r="M5945" i="2"/>
  <c r="L5945" i="2"/>
  <c r="K5945" i="2"/>
  <c r="N5925" i="2"/>
  <c r="O5925" i="2"/>
  <c r="M5925" i="2"/>
  <c r="L5925" i="2"/>
  <c r="K5925" i="2"/>
  <c r="N5913" i="2"/>
  <c r="O5913" i="2"/>
  <c r="M5913" i="2"/>
  <c r="L5913" i="2"/>
  <c r="K5913" i="2"/>
  <c r="O5901" i="2"/>
  <c r="N5901" i="2"/>
  <c r="M5901" i="2"/>
  <c r="L5901" i="2"/>
  <c r="K5901" i="2"/>
  <c r="O5889" i="2"/>
  <c r="N5889" i="2"/>
  <c r="M5889" i="2"/>
  <c r="L5889" i="2"/>
  <c r="K5889" i="2"/>
  <c r="N5877" i="2"/>
  <c r="O5877" i="2"/>
  <c r="M5877" i="2"/>
  <c r="L5877" i="2"/>
  <c r="K5877" i="2"/>
  <c r="O5869" i="2"/>
  <c r="N5869" i="2"/>
  <c r="M5869" i="2"/>
  <c r="L5869" i="2"/>
  <c r="K5869" i="2"/>
  <c r="N5861" i="2"/>
  <c r="O5861" i="2"/>
  <c r="M5861" i="2"/>
  <c r="L5861" i="2"/>
  <c r="K5861" i="2"/>
  <c r="N5849" i="2"/>
  <c r="O5849" i="2"/>
  <c r="M5849" i="2"/>
  <c r="L5849" i="2"/>
  <c r="K5849" i="2"/>
  <c r="O5841" i="2"/>
  <c r="N5841" i="2"/>
  <c r="M5841" i="2"/>
  <c r="L5841" i="2"/>
  <c r="K5841" i="2"/>
  <c r="N5833" i="2"/>
  <c r="M5833" i="2"/>
  <c r="O5833" i="2"/>
  <c r="L5833" i="2"/>
  <c r="K5833" i="2"/>
  <c r="O5821" i="2"/>
  <c r="N5821" i="2"/>
  <c r="M5821" i="2"/>
  <c r="L5821" i="2"/>
  <c r="K5821" i="2"/>
  <c r="O5809" i="2"/>
  <c r="N5809" i="2"/>
  <c r="M5809" i="2"/>
  <c r="L5809" i="2"/>
  <c r="K5809" i="2"/>
  <c r="N5797" i="2"/>
  <c r="O5797" i="2"/>
  <c r="M5797" i="2"/>
  <c r="L5797" i="2"/>
  <c r="K5797" i="2"/>
  <c r="O5789" i="2"/>
  <c r="N5789" i="2"/>
  <c r="M5789" i="2"/>
  <c r="L5789" i="2"/>
  <c r="K5789" i="2"/>
  <c r="O5745" i="2"/>
  <c r="N5745" i="2"/>
  <c r="M5745" i="2"/>
  <c r="L5745" i="2"/>
  <c r="K5745" i="2"/>
  <c r="O5729" i="2"/>
  <c r="N5729" i="2"/>
  <c r="M5729" i="2"/>
  <c r="L5729" i="2"/>
  <c r="K5729" i="2"/>
  <c r="O5665" i="2"/>
  <c r="N5665" i="2"/>
  <c r="M5665" i="2"/>
  <c r="L5665" i="2"/>
  <c r="K5665" i="2"/>
  <c r="O5653" i="2"/>
  <c r="N5653" i="2"/>
  <c r="M5653" i="2"/>
  <c r="L5653" i="2"/>
  <c r="K5653" i="2"/>
  <c r="O5641" i="2"/>
  <c r="N5641" i="2"/>
  <c r="M5641" i="2"/>
  <c r="L5641" i="2"/>
  <c r="K5641" i="2"/>
  <c r="O5629" i="2"/>
  <c r="N5629" i="2"/>
  <c r="M5629" i="2"/>
  <c r="L5629" i="2"/>
  <c r="K5629" i="2"/>
  <c r="O5617" i="2"/>
  <c r="N5617" i="2"/>
  <c r="M5617" i="2"/>
  <c r="L5617" i="2"/>
  <c r="K5617" i="2"/>
  <c r="O5609" i="2"/>
  <c r="N5609" i="2"/>
  <c r="M5609" i="2"/>
  <c r="L5609" i="2"/>
  <c r="K5609" i="2"/>
  <c r="O5593" i="2"/>
  <c r="N5593" i="2"/>
  <c r="M5593" i="2"/>
  <c r="L5593" i="2"/>
  <c r="K5593" i="2"/>
  <c r="O5513" i="2"/>
  <c r="N5513" i="2"/>
  <c r="M5513" i="2"/>
  <c r="L5513" i="2"/>
  <c r="K5513" i="2"/>
  <c r="O5501" i="2"/>
  <c r="N5501" i="2"/>
  <c r="M5501" i="2"/>
  <c r="L5501" i="2"/>
  <c r="K5501" i="2"/>
  <c r="O5489" i="2"/>
  <c r="N5489" i="2"/>
  <c r="M5489" i="2"/>
  <c r="L5489" i="2"/>
  <c r="K5489" i="2"/>
  <c r="O5477" i="2"/>
  <c r="N5477" i="2"/>
  <c r="M5477" i="2"/>
  <c r="L5477" i="2"/>
  <c r="K5477" i="2"/>
  <c r="O5465" i="2"/>
  <c r="N5465" i="2"/>
  <c r="L5465" i="2"/>
  <c r="M5465" i="2"/>
  <c r="K5465" i="2"/>
  <c r="O5453" i="2"/>
  <c r="N5453" i="2"/>
  <c r="L5453" i="2"/>
  <c r="M5453" i="2"/>
  <c r="K5453" i="2"/>
  <c r="O5441" i="2"/>
  <c r="N5441" i="2"/>
  <c r="L5441" i="2"/>
  <c r="M5441" i="2"/>
  <c r="K5441" i="2"/>
  <c r="O5429" i="2"/>
  <c r="N5429" i="2"/>
  <c r="L5429" i="2"/>
  <c r="M5429" i="2"/>
  <c r="K5429" i="2"/>
  <c r="O5417" i="2"/>
  <c r="N5417" i="2"/>
  <c r="L5417" i="2"/>
  <c r="M5417" i="2"/>
  <c r="K5417" i="2"/>
  <c r="O5401" i="2"/>
  <c r="N5401" i="2"/>
  <c r="L5401" i="2"/>
  <c r="M5401" i="2"/>
  <c r="K5401" i="2"/>
  <c r="O5393" i="2"/>
  <c r="N5393" i="2"/>
  <c r="L5393" i="2"/>
  <c r="M5393" i="2"/>
  <c r="K5393" i="2"/>
  <c r="O5385" i="2"/>
  <c r="N5385" i="2"/>
  <c r="L5385" i="2"/>
  <c r="M5385" i="2"/>
  <c r="K5385" i="2"/>
  <c r="O5377" i="2"/>
  <c r="N5377" i="2"/>
  <c r="L5377" i="2"/>
  <c r="M5377" i="2"/>
  <c r="K5377" i="2"/>
  <c r="O5365" i="2"/>
  <c r="N5365" i="2"/>
  <c r="L5365" i="2"/>
  <c r="M5365" i="2"/>
  <c r="K5365" i="2"/>
  <c r="O5345" i="2"/>
  <c r="N5345" i="2"/>
  <c r="L5345" i="2"/>
  <c r="M5345" i="2"/>
  <c r="K5345" i="2"/>
  <c r="O5005" i="2"/>
  <c r="N5005" i="2"/>
  <c r="L5005" i="2"/>
  <c r="M5005" i="2"/>
  <c r="K5005" i="2"/>
  <c r="O4993" i="2"/>
  <c r="N4993" i="2"/>
  <c r="L4993" i="2"/>
  <c r="M4993" i="2"/>
  <c r="K4993" i="2"/>
  <c r="O4981" i="2"/>
  <c r="N4981" i="2"/>
  <c r="L4981" i="2"/>
  <c r="M4981" i="2"/>
  <c r="K4981" i="2"/>
  <c r="O4969" i="2"/>
  <c r="N4969" i="2"/>
  <c r="L4969" i="2"/>
  <c r="M4969" i="2"/>
  <c r="K4969" i="2"/>
  <c r="O4957" i="2"/>
  <c r="N4957" i="2"/>
  <c r="L4957" i="2"/>
  <c r="M4957" i="2"/>
  <c r="K4957" i="2"/>
  <c r="O4945" i="2"/>
  <c r="N4945" i="2"/>
  <c r="L4945" i="2"/>
  <c r="M4945" i="2"/>
  <c r="K4945" i="2"/>
  <c r="O4933" i="2"/>
  <c r="N4933" i="2"/>
  <c r="L4933" i="2"/>
  <c r="M4933" i="2"/>
  <c r="K4933" i="2"/>
  <c r="O4921" i="2"/>
  <c r="N4921" i="2"/>
  <c r="L4921" i="2"/>
  <c r="M4921" i="2"/>
  <c r="K4921" i="2"/>
  <c r="O4909" i="2"/>
  <c r="N4909" i="2"/>
  <c r="L4909" i="2"/>
  <c r="M4909" i="2"/>
  <c r="K4909" i="2"/>
  <c r="O4905" i="2"/>
  <c r="N4905" i="2"/>
  <c r="L4905" i="2"/>
  <c r="M4905" i="2"/>
  <c r="K4905" i="2"/>
  <c r="O4893" i="2"/>
  <c r="N4893" i="2"/>
  <c r="L4893" i="2"/>
  <c r="M4893" i="2"/>
  <c r="K4893" i="2"/>
  <c r="O4881" i="2"/>
  <c r="N4881" i="2"/>
  <c r="L4881" i="2"/>
  <c r="M4881" i="2"/>
  <c r="K4881" i="2"/>
  <c r="O4869" i="2"/>
  <c r="N4869" i="2"/>
  <c r="L4869" i="2"/>
  <c r="M4869" i="2"/>
  <c r="K4869" i="2"/>
  <c r="N4857" i="2"/>
  <c r="O4857" i="2"/>
  <c r="L4857" i="2"/>
  <c r="M4857" i="2"/>
  <c r="K4857" i="2"/>
  <c r="O4841" i="2"/>
  <c r="N4841" i="2"/>
  <c r="L4841" i="2"/>
  <c r="M4841" i="2"/>
  <c r="K4841" i="2"/>
  <c r="N4825" i="2"/>
  <c r="O4825" i="2"/>
  <c r="L4825" i="2"/>
  <c r="M4825" i="2"/>
  <c r="K4825" i="2"/>
  <c r="O4817" i="2"/>
  <c r="N4817" i="2"/>
  <c r="L4817" i="2"/>
  <c r="M4817" i="2"/>
  <c r="K4817" i="2"/>
  <c r="O4809" i="2"/>
  <c r="N4809" i="2"/>
  <c r="L4809" i="2"/>
  <c r="M4809" i="2"/>
  <c r="K4809" i="2"/>
  <c r="O4805" i="2"/>
  <c r="N4805" i="2"/>
  <c r="L4805" i="2"/>
  <c r="M4805" i="2"/>
  <c r="K4805" i="2"/>
  <c r="O4797" i="2"/>
  <c r="N4797" i="2"/>
  <c r="L4797" i="2"/>
  <c r="M4797" i="2"/>
  <c r="K4797" i="2"/>
  <c r="O4785" i="2"/>
  <c r="N4785" i="2"/>
  <c r="L4785" i="2"/>
  <c r="M4785" i="2"/>
  <c r="K4785" i="2"/>
  <c r="O4773" i="2"/>
  <c r="N4773" i="2"/>
  <c r="L4773" i="2"/>
  <c r="M4773" i="2"/>
  <c r="K4773" i="2"/>
  <c r="O4761" i="2"/>
  <c r="N4761" i="2"/>
  <c r="L4761" i="2"/>
  <c r="M4761" i="2"/>
  <c r="K4761" i="2"/>
  <c r="O4745" i="2"/>
  <c r="N4745" i="2"/>
  <c r="L4745" i="2"/>
  <c r="M4745" i="2"/>
  <c r="K4745" i="2"/>
  <c r="O4733" i="2"/>
  <c r="N4733" i="2"/>
  <c r="L4733" i="2"/>
  <c r="M4733" i="2"/>
  <c r="K4733" i="2"/>
  <c r="O4721" i="2"/>
  <c r="N4721" i="2"/>
  <c r="L4721" i="2"/>
  <c r="M4721" i="2"/>
  <c r="K4721" i="2"/>
  <c r="O4705" i="2"/>
  <c r="N4705" i="2"/>
  <c r="L4705" i="2"/>
  <c r="M4705" i="2"/>
  <c r="K4705" i="2"/>
  <c r="O4693" i="2"/>
  <c r="N4693" i="2"/>
  <c r="L4693" i="2"/>
  <c r="M4693" i="2"/>
  <c r="K4693" i="2"/>
  <c r="O4685" i="2"/>
  <c r="N4685" i="2"/>
  <c r="L4685" i="2"/>
  <c r="M4685" i="2"/>
  <c r="K4685" i="2"/>
  <c r="O4673" i="2"/>
  <c r="N4673" i="2"/>
  <c r="L4673" i="2"/>
  <c r="M4673" i="2"/>
  <c r="K4673" i="2"/>
  <c r="O4657" i="2"/>
  <c r="N4657" i="2"/>
  <c r="L4657" i="2"/>
  <c r="M4657" i="2"/>
  <c r="K4657" i="2"/>
  <c r="O4649" i="2"/>
  <c r="N4649" i="2"/>
  <c r="L4649" i="2"/>
  <c r="M4649" i="2"/>
  <c r="K4649" i="2"/>
  <c r="O4637" i="2"/>
  <c r="N4637" i="2"/>
  <c r="L4637" i="2"/>
  <c r="M4637" i="2"/>
  <c r="K4637" i="2"/>
  <c r="O4629" i="2"/>
  <c r="N4629" i="2"/>
  <c r="L4629" i="2"/>
  <c r="M4629" i="2"/>
  <c r="K4629" i="2"/>
  <c r="O4617" i="2"/>
  <c r="N4617" i="2"/>
  <c r="L4617" i="2"/>
  <c r="M4617" i="2"/>
  <c r="K4617" i="2"/>
  <c r="O4605" i="2"/>
  <c r="N4605" i="2"/>
  <c r="L4605" i="2"/>
  <c r="M4605" i="2"/>
  <c r="K4605" i="2"/>
  <c r="O4593" i="2"/>
  <c r="N4593" i="2"/>
  <c r="L4593" i="2"/>
  <c r="M4593" i="2"/>
  <c r="K4593" i="2"/>
  <c r="O4581" i="2"/>
  <c r="N4581" i="2"/>
  <c r="L4581" i="2"/>
  <c r="M4581" i="2"/>
  <c r="K4581" i="2"/>
  <c r="N4569" i="2"/>
  <c r="O4569" i="2"/>
  <c r="L4569" i="2"/>
  <c r="M4569" i="2"/>
  <c r="K4569" i="2"/>
  <c r="O4553" i="2"/>
  <c r="N4553" i="2"/>
  <c r="L4553" i="2"/>
  <c r="M4553" i="2"/>
  <c r="K4553" i="2"/>
  <c r="O4541" i="2"/>
  <c r="N4541" i="2"/>
  <c r="L4541" i="2"/>
  <c r="M4541" i="2"/>
  <c r="K4541" i="2"/>
  <c r="O4529" i="2"/>
  <c r="N4529" i="2"/>
  <c r="L4529" i="2"/>
  <c r="M4529" i="2"/>
  <c r="K4529" i="2"/>
  <c r="O4517" i="2"/>
  <c r="N4517" i="2"/>
  <c r="L4517" i="2"/>
  <c r="M4517" i="2"/>
  <c r="K4517" i="2"/>
  <c r="O4505" i="2"/>
  <c r="N4505" i="2"/>
  <c r="L4505" i="2"/>
  <c r="M4505" i="2"/>
  <c r="K4505" i="2"/>
  <c r="O4493" i="2"/>
  <c r="N4493" i="2"/>
  <c r="L4493" i="2"/>
  <c r="M4493" i="2"/>
  <c r="K4493" i="2"/>
  <c r="O4489" i="2"/>
  <c r="N4489" i="2"/>
  <c r="L4489" i="2"/>
  <c r="M4489" i="2"/>
  <c r="K4489" i="2"/>
  <c r="O4485" i="2"/>
  <c r="N4485" i="2"/>
  <c r="L4485" i="2"/>
  <c r="M4485" i="2"/>
  <c r="K4485" i="2"/>
  <c r="O4477" i="2"/>
  <c r="N4477" i="2"/>
  <c r="L4477" i="2"/>
  <c r="M4477" i="2"/>
  <c r="K4477" i="2"/>
  <c r="O4469" i="2"/>
  <c r="N4469" i="2"/>
  <c r="L4469" i="2"/>
  <c r="M4469" i="2"/>
  <c r="K4469" i="2"/>
  <c r="O4461" i="2"/>
  <c r="N4461" i="2"/>
  <c r="L4461" i="2"/>
  <c r="M4461" i="2"/>
  <c r="K4461" i="2"/>
  <c r="O4453" i="2"/>
  <c r="N4453" i="2"/>
  <c r="L4453" i="2"/>
  <c r="M4453" i="2"/>
  <c r="K4453" i="2"/>
  <c r="O4445" i="2"/>
  <c r="N4445" i="2"/>
  <c r="L4445" i="2"/>
  <c r="M4445" i="2"/>
  <c r="K4445" i="2"/>
  <c r="O4433" i="2"/>
  <c r="N4433" i="2"/>
  <c r="L4433" i="2"/>
  <c r="M4433" i="2"/>
  <c r="K4433" i="2"/>
  <c r="O4421" i="2"/>
  <c r="N4421" i="2"/>
  <c r="L4421" i="2"/>
  <c r="M4421" i="2"/>
  <c r="K4421" i="2"/>
  <c r="O4409" i="2"/>
  <c r="N4409" i="2"/>
  <c r="L4409" i="2"/>
  <c r="M4409" i="2"/>
  <c r="K4409" i="2"/>
  <c r="O4397" i="2"/>
  <c r="N4397" i="2"/>
  <c r="L4397" i="2"/>
  <c r="M4397" i="2"/>
  <c r="K4397" i="2"/>
  <c r="O4385" i="2"/>
  <c r="N4385" i="2"/>
  <c r="L4385" i="2"/>
  <c r="M4385" i="2"/>
  <c r="K4385" i="2"/>
  <c r="O4373" i="2"/>
  <c r="N4373" i="2"/>
  <c r="L4373" i="2"/>
  <c r="M4373" i="2"/>
  <c r="K4373" i="2"/>
  <c r="O4361" i="2"/>
  <c r="N4361" i="2"/>
  <c r="L4361" i="2"/>
  <c r="M4361" i="2"/>
  <c r="K4361" i="2"/>
  <c r="O4349" i="2"/>
  <c r="N4349" i="2"/>
  <c r="L4349" i="2"/>
  <c r="M4349" i="2"/>
  <c r="K4349" i="2"/>
  <c r="O4337" i="2"/>
  <c r="N4337" i="2"/>
  <c r="L4337" i="2"/>
  <c r="M4337" i="2"/>
  <c r="K4337" i="2"/>
  <c r="O4325" i="2"/>
  <c r="N4325" i="2"/>
  <c r="L4325" i="2"/>
  <c r="M4325" i="2"/>
  <c r="K4325" i="2"/>
  <c r="O4297" i="2"/>
  <c r="N4297" i="2"/>
  <c r="L4297" i="2"/>
  <c r="M4297" i="2"/>
  <c r="K4297" i="2"/>
  <c r="O4285" i="2"/>
  <c r="N4285" i="2"/>
  <c r="L4285" i="2"/>
  <c r="M4285" i="2"/>
  <c r="K4285" i="2"/>
  <c r="O4273" i="2"/>
  <c r="N4273" i="2"/>
  <c r="L4273" i="2"/>
  <c r="M4273" i="2"/>
  <c r="K4273" i="2"/>
  <c r="O4261" i="2"/>
  <c r="N4261" i="2"/>
  <c r="L4261" i="2"/>
  <c r="M4261" i="2"/>
  <c r="K4261" i="2"/>
  <c r="O4253" i="2"/>
  <c r="N4253" i="2"/>
  <c r="L4253" i="2"/>
  <c r="M4253" i="2"/>
  <c r="K4253" i="2"/>
  <c r="O4241" i="2"/>
  <c r="N4241" i="2"/>
  <c r="L4241" i="2"/>
  <c r="M4241" i="2"/>
  <c r="K4241" i="2"/>
  <c r="O4229" i="2"/>
  <c r="N4229" i="2"/>
  <c r="L4229" i="2"/>
  <c r="M4229" i="2"/>
  <c r="K4229" i="2"/>
  <c r="N4217" i="2"/>
  <c r="L4217" i="2"/>
  <c r="O4217" i="2"/>
  <c r="M4217" i="2"/>
  <c r="K4217" i="2"/>
  <c r="O4205" i="2"/>
  <c r="N4205" i="2"/>
  <c r="L4205" i="2"/>
  <c r="M4205" i="2"/>
  <c r="K4205" i="2"/>
  <c r="O4197" i="2"/>
  <c r="N4197" i="2"/>
  <c r="L4197" i="2"/>
  <c r="M4197" i="2"/>
  <c r="K4197" i="2"/>
  <c r="O4189" i="2"/>
  <c r="N4189" i="2"/>
  <c r="L4189" i="2"/>
  <c r="M4189" i="2"/>
  <c r="K4189" i="2"/>
  <c r="O4181" i="2"/>
  <c r="N4181" i="2"/>
  <c r="L4181" i="2"/>
  <c r="M4181" i="2"/>
  <c r="K4181" i="2"/>
  <c r="O4173" i="2"/>
  <c r="N4173" i="2"/>
  <c r="L4173" i="2"/>
  <c r="M4173" i="2"/>
  <c r="K4173" i="2"/>
  <c r="O4165" i="2"/>
  <c r="N4165" i="2"/>
  <c r="L4165" i="2"/>
  <c r="M4165" i="2"/>
  <c r="K4165" i="2"/>
  <c r="O4157" i="2"/>
  <c r="N4157" i="2"/>
  <c r="L4157" i="2"/>
  <c r="M4157" i="2"/>
  <c r="K4157" i="2"/>
  <c r="O4149" i="2"/>
  <c r="N4149" i="2"/>
  <c r="L4149" i="2"/>
  <c r="M4149" i="2"/>
  <c r="K4149" i="2"/>
  <c r="O4137" i="2"/>
  <c r="N4137" i="2"/>
  <c r="L4137" i="2"/>
  <c r="M4137" i="2"/>
  <c r="K4137" i="2"/>
  <c r="O4129" i="2"/>
  <c r="N4129" i="2"/>
  <c r="L4129" i="2"/>
  <c r="M4129" i="2"/>
  <c r="K4129" i="2"/>
  <c r="O4121" i="2"/>
  <c r="N4121" i="2"/>
  <c r="L4121" i="2"/>
  <c r="M4121" i="2"/>
  <c r="K4121" i="2"/>
  <c r="O4077" i="2"/>
  <c r="N4077" i="2"/>
  <c r="L4077" i="2"/>
  <c r="M4077" i="2"/>
  <c r="K4077" i="2"/>
  <c r="O4061" i="2"/>
  <c r="N4061" i="2"/>
  <c r="L4061" i="2"/>
  <c r="M4061" i="2"/>
  <c r="K4061" i="2"/>
  <c r="O4049" i="2"/>
  <c r="N4049" i="2"/>
  <c r="L4049" i="2"/>
  <c r="M4049" i="2"/>
  <c r="K4049" i="2"/>
  <c r="O4037" i="2"/>
  <c r="N4037" i="2"/>
  <c r="L4037" i="2"/>
  <c r="M4037" i="2"/>
  <c r="K4037" i="2"/>
  <c r="O4025" i="2"/>
  <c r="N4025" i="2"/>
  <c r="L4025" i="2"/>
  <c r="M4025" i="2"/>
  <c r="K4025" i="2"/>
  <c r="O3977" i="2"/>
  <c r="N3977" i="2"/>
  <c r="L3977" i="2"/>
  <c r="M3977" i="2"/>
  <c r="K3977" i="2"/>
  <c r="O3965" i="2"/>
  <c r="N3965" i="2"/>
  <c r="L3965" i="2"/>
  <c r="M3965" i="2"/>
  <c r="K3965" i="2"/>
  <c r="O3953" i="2"/>
  <c r="N3953" i="2"/>
  <c r="L3953" i="2"/>
  <c r="M3953" i="2"/>
  <c r="K3953" i="2"/>
  <c r="O3941" i="2"/>
  <c r="N3941" i="2"/>
  <c r="L3941" i="2"/>
  <c r="M3941" i="2"/>
  <c r="K3941" i="2"/>
  <c r="N3929" i="2"/>
  <c r="L3929" i="2"/>
  <c r="O3929" i="2"/>
  <c r="M3929" i="2"/>
  <c r="K3929" i="2"/>
  <c r="O3917" i="2"/>
  <c r="N3917" i="2"/>
  <c r="L3917" i="2"/>
  <c r="M3917" i="2"/>
  <c r="K3917" i="2"/>
  <c r="O3905" i="2"/>
  <c r="N3905" i="2"/>
  <c r="L3905" i="2"/>
  <c r="M3905" i="2"/>
  <c r="K3905" i="2"/>
  <c r="O3893" i="2"/>
  <c r="N3893" i="2"/>
  <c r="L3893" i="2"/>
  <c r="M3893" i="2"/>
  <c r="K3893" i="2"/>
  <c r="O3881" i="2"/>
  <c r="N3881" i="2"/>
  <c r="L3881" i="2"/>
  <c r="M3881" i="2"/>
  <c r="K3881" i="2"/>
  <c r="O3869" i="2"/>
  <c r="N3869" i="2"/>
  <c r="L3869" i="2"/>
  <c r="M3869" i="2"/>
  <c r="K3869" i="2"/>
  <c r="O3857" i="2"/>
  <c r="N3857" i="2"/>
  <c r="L3857" i="2"/>
  <c r="M3857" i="2"/>
  <c r="K3857" i="2"/>
  <c r="O3845" i="2"/>
  <c r="N3845" i="2"/>
  <c r="L3845" i="2"/>
  <c r="M3845" i="2"/>
  <c r="K3845" i="2"/>
  <c r="N3833" i="2"/>
  <c r="O3833" i="2"/>
  <c r="L3833" i="2"/>
  <c r="M3833" i="2"/>
  <c r="K3833" i="2"/>
  <c r="O3821" i="2"/>
  <c r="N3821" i="2"/>
  <c r="L3821" i="2"/>
  <c r="M3821" i="2"/>
  <c r="K3821" i="2"/>
  <c r="O3809" i="2"/>
  <c r="N3809" i="2"/>
  <c r="L3809" i="2"/>
  <c r="M3809" i="2"/>
  <c r="K3809" i="2"/>
  <c r="O3797" i="2"/>
  <c r="N3797" i="2"/>
  <c r="L3797" i="2"/>
  <c r="M3797" i="2"/>
  <c r="K3797" i="2"/>
  <c r="O3785" i="2"/>
  <c r="N3785" i="2"/>
  <c r="L3785" i="2"/>
  <c r="M3785" i="2"/>
  <c r="K3785" i="2"/>
  <c r="O3773" i="2"/>
  <c r="N3773" i="2"/>
  <c r="L3773" i="2"/>
  <c r="M3773" i="2"/>
  <c r="K3773" i="2"/>
  <c r="O3761" i="2"/>
  <c r="N3761" i="2"/>
  <c r="L3761" i="2"/>
  <c r="M3761" i="2"/>
  <c r="K3761" i="2"/>
  <c r="O3753" i="2"/>
  <c r="N3753" i="2"/>
  <c r="L3753" i="2"/>
  <c r="M3753" i="2"/>
  <c r="K3753" i="2"/>
  <c r="O3741" i="2"/>
  <c r="N3741" i="2"/>
  <c r="L3741" i="2"/>
  <c r="M3741" i="2"/>
  <c r="K3741" i="2"/>
  <c r="O3729" i="2"/>
  <c r="N3729" i="2"/>
  <c r="L3729" i="2"/>
  <c r="M3729" i="2"/>
  <c r="K3729" i="2"/>
  <c r="O3717" i="2"/>
  <c r="N3717" i="2"/>
  <c r="L3717" i="2"/>
  <c r="M3717" i="2"/>
  <c r="K3717" i="2"/>
  <c r="N3705" i="2"/>
  <c r="L3705" i="2"/>
  <c r="O3705" i="2"/>
  <c r="M3705" i="2"/>
  <c r="K3705" i="2"/>
  <c r="O3693" i="2"/>
  <c r="N3693" i="2"/>
  <c r="L3693" i="2"/>
  <c r="M3693" i="2"/>
  <c r="K3693" i="2"/>
  <c r="O3681" i="2"/>
  <c r="N3681" i="2"/>
  <c r="L3681" i="2"/>
  <c r="M3681" i="2"/>
  <c r="K3681" i="2"/>
  <c r="O3665" i="2"/>
  <c r="N3665" i="2"/>
  <c r="L3665" i="2"/>
  <c r="M3665" i="2"/>
  <c r="K3665" i="2"/>
  <c r="O3657" i="2"/>
  <c r="N3657" i="2"/>
  <c r="L3657" i="2"/>
  <c r="M3657" i="2"/>
  <c r="K3657" i="2"/>
  <c r="O3649" i="2"/>
  <c r="N3649" i="2"/>
  <c r="L3649" i="2"/>
  <c r="M3649" i="2"/>
  <c r="K3649" i="2"/>
  <c r="O3633" i="2"/>
  <c r="N3633" i="2"/>
  <c r="L3633" i="2"/>
  <c r="M3633" i="2"/>
  <c r="K3633" i="2"/>
  <c r="O3625" i="2"/>
  <c r="N3625" i="2"/>
  <c r="L3625" i="2"/>
  <c r="M3625" i="2"/>
  <c r="K3625" i="2"/>
  <c r="O3617" i="2"/>
  <c r="N3617" i="2"/>
  <c r="L3617" i="2"/>
  <c r="M3617" i="2"/>
  <c r="K3617" i="2"/>
  <c r="O3605" i="2"/>
  <c r="N3605" i="2"/>
  <c r="L3605" i="2"/>
  <c r="M3605" i="2"/>
  <c r="K3605" i="2"/>
  <c r="O3593" i="2"/>
  <c r="N3593" i="2"/>
  <c r="L3593" i="2"/>
  <c r="M3593" i="2"/>
  <c r="K3593" i="2"/>
  <c r="O3589" i="2"/>
  <c r="N3589" i="2"/>
  <c r="L3589" i="2"/>
  <c r="M3589" i="2"/>
  <c r="K3589" i="2"/>
  <c r="N3577" i="2"/>
  <c r="O3577" i="2"/>
  <c r="L3577" i="2"/>
  <c r="M3577" i="2"/>
  <c r="K3577" i="2"/>
  <c r="O3569" i="2"/>
  <c r="N3569" i="2"/>
  <c r="L3569" i="2"/>
  <c r="M3569" i="2"/>
  <c r="K3569" i="2"/>
  <c r="O3561" i="2"/>
  <c r="N3561" i="2"/>
  <c r="L3561" i="2"/>
  <c r="M3561" i="2"/>
  <c r="K3561" i="2"/>
  <c r="O3549" i="2"/>
  <c r="N3549" i="2"/>
  <c r="L3549" i="2"/>
  <c r="M3549" i="2"/>
  <c r="K3549" i="2"/>
  <c r="O3541" i="2"/>
  <c r="N3541" i="2"/>
  <c r="L3541" i="2"/>
  <c r="M3541" i="2"/>
  <c r="K3541" i="2"/>
  <c r="O3529" i="2"/>
  <c r="N3529" i="2"/>
  <c r="L3529" i="2"/>
  <c r="M3529" i="2"/>
  <c r="K3529" i="2"/>
  <c r="O3513" i="2"/>
  <c r="N3513" i="2"/>
  <c r="L3513" i="2"/>
  <c r="M3513" i="2"/>
  <c r="K3513" i="2"/>
  <c r="O3505" i="2"/>
  <c r="N3505" i="2"/>
  <c r="L3505" i="2"/>
  <c r="M3505" i="2"/>
  <c r="K3505" i="2"/>
  <c r="O3489" i="2"/>
  <c r="N3489" i="2"/>
  <c r="L3489" i="2"/>
  <c r="M3489" i="2"/>
  <c r="K3489" i="2"/>
  <c r="O3477" i="2"/>
  <c r="N3477" i="2"/>
  <c r="L3477" i="2"/>
  <c r="M3477" i="2"/>
  <c r="K3477" i="2"/>
  <c r="O3465" i="2"/>
  <c r="N3465" i="2"/>
  <c r="L3465" i="2"/>
  <c r="M3465" i="2"/>
  <c r="K3465" i="2"/>
  <c r="O3453" i="2"/>
  <c r="N3453" i="2"/>
  <c r="L3453" i="2"/>
  <c r="M3453" i="2"/>
  <c r="K3453" i="2"/>
  <c r="O3441" i="2"/>
  <c r="N3441" i="2"/>
  <c r="L3441" i="2"/>
  <c r="M3441" i="2"/>
  <c r="K3441" i="2"/>
  <c r="O3381" i="2"/>
  <c r="N3381" i="2"/>
  <c r="L3381" i="2"/>
  <c r="M3381" i="2"/>
  <c r="K3381" i="2"/>
  <c r="O3373" i="2"/>
  <c r="N3373" i="2"/>
  <c r="L3373" i="2"/>
  <c r="M3373" i="2"/>
  <c r="K3373" i="2"/>
  <c r="O3361" i="2"/>
  <c r="N3361" i="2"/>
  <c r="L3361" i="2"/>
  <c r="M3361" i="2"/>
  <c r="K3361" i="2"/>
  <c r="O3349" i="2"/>
  <c r="N3349" i="2"/>
  <c r="L3349" i="2"/>
  <c r="M3349" i="2"/>
  <c r="K3349" i="2"/>
  <c r="O3337" i="2"/>
  <c r="N3337" i="2"/>
  <c r="L3337" i="2"/>
  <c r="M3337" i="2"/>
  <c r="K3337" i="2"/>
  <c r="O3325" i="2"/>
  <c r="N3325" i="2"/>
  <c r="L3325" i="2"/>
  <c r="M3325" i="2"/>
  <c r="K3325" i="2"/>
  <c r="O3313" i="2"/>
  <c r="N3313" i="2"/>
  <c r="L3313" i="2"/>
  <c r="M3313" i="2"/>
  <c r="K3313" i="2"/>
  <c r="O3305" i="2"/>
  <c r="N3305" i="2"/>
  <c r="L3305" i="2"/>
  <c r="M3305" i="2"/>
  <c r="K3305" i="2"/>
  <c r="O3293" i="2"/>
  <c r="N3293" i="2"/>
  <c r="L3293" i="2"/>
  <c r="M3293" i="2"/>
  <c r="K3293" i="2"/>
  <c r="O3281" i="2"/>
  <c r="N3281" i="2"/>
  <c r="L3281" i="2"/>
  <c r="M3281" i="2"/>
  <c r="K3281" i="2"/>
  <c r="O3269" i="2"/>
  <c r="N3269" i="2"/>
  <c r="L3269" i="2"/>
  <c r="M3269" i="2"/>
  <c r="K3269" i="2"/>
  <c r="O3257" i="2"/>
  <c r="N3257" i="2"/>
  <c r="L3257" i="2"/>
  <c r="M3257" i="2"/>
  <c r="K3257" i="2"/>
  <c r="O3189" i="2"/>
  <c r="N3189" i="2"/>
  <c r="L3189" i="2"/>
  <c r="M3189" i="2"/>
  <c r="K3189" i="2"/>
  <c r="O3177" i="2"/>
  <c r="N3177" i="2"/>
  <c r="L3177" i="2"/>
  <c r="M3177" i="2"/>
  <c r="K3177" i="2"/>
  <c r="O3165" i="2"/>
  <c r="N3165" i="2"/>
  <c r="L3165" i="2"/>
  <c r="M3165" i="2"/>
  <c r="K3165" i="2"/>
  <c r="O3121" i="2"/>
  <c r="N3121" i="2"/>
  <c r="L3121" i="2"/>
  <c r="M3121" i="2"/>
  <c r="K3121" i="2"/>
  <c r="O3109" i="2"/>
  <c r="N3109" i="2"/>
  <c r="L3109" i="2"/>
  <c r="M3109" i="2"/>
  <c r="K3109" i="2"/>
  <c r="O3101" i="2"/>
  <c r="N3101" i="2"/>
  <c r="L3101" i="2"/>
  <c r="M3101" i="2"/>
  <c r="K3101" i="2"/>
  <c r="O3093" i="2"/>
  <c r="N3093" i="2"/>
  <c r="L3093" i="2"/>
  <c r="M3093" i="2"/>
  <c r="K3093" i="2"/>
  <c r="O3085" i="2"/>
  <c r="N3085" i="2"/>
  <c r="L3085" i="2"/>
  <c r="M3085" i="2"/>
  <c r="K3085" i="2"/>
  <c r="O3077" i="2"/>
  <c r="N3077" i="2"/>
  <c r="L3077" i="2"/>
  <c r="M3077" i="2"/>
  <c r="K3077" i="2"/>
  <c r="O3069" i="2"/>
  <c r="N3069" i="2"/>
  <c r="L3069" i="2"/>
  <c r="M3069" i="2"/>
  <c r="K3069" i="2"/>
  <c r="O3061" i="2"/>
  <c r="N3061" i="2"/>
  <c r="L3061" i="2"/>
  <c r="M3061" i="2"/>
  <c r="K3061" i="2"/>
  <c r="N3053" i="2"/>
  <c r="O3053" i="2"/>
  <c r="L3053" i="2"/>
  <c r="M3053" i="2"/>
  <c r="K3053" i="2"/>
  <c r="O3041" i="2"/>
  <c r="N3041" i="2"/>
  <c r="L3041" i="2"/>
  <c r="M3041" i="2"/>
  <c r="K3041" i="2"/>
  <c r="O3029" i="2"/>
  <c r="N3029" i="2"/>
  <c r="L3029" i="2"/>
  <c r="M3029" i="2"/>
  <c r="K3029" i="2"/>
  <c r="O3017" i="2"/>
  <c r="N3017" i="2"/>
  <c r="L3017" i="2"/>
  <c r="M3017" i="2"/>
  <c r="K3017" i="2"/>
  <c r="O3005" i="2"/>
  <c r="N3005" i="2"/>
  <c r="L3005" i="2"/>
  <c r="M3005" i="2"/>
  <c r="K3005" i="2"/>
  <c r="O2993" i="2"/>
  <c r="N2993" i="2"/>
  <c r="L2993" i="2"/>
  <c r="M2993" i="2"/>
  <c r="K2993" i="2"/>
  <c r="O2981" i="2"/>
  <c r="N2981" i="2"/>
  <c r="L2981" i="2"/>
  <c r="M2981" i="2"/>
  <c r="K2981" i="2"/>
  <c r="O2969" i="2"/>
  <c r="N2969" i="2"/>
  <c r="L2969" i="2"/>
  <c r="M2969" i="2"/>
  <c r="K2969" i="2"/>
  <c r="O2957" i="2"/>
  <c r="N2957" i="2"/>
  <c r="L2957" i="2"/>
  <c r="M2957" i="2"/>
  <c r="K2957" i="2"/>
  <c r="O2937" i="2"/>
  <c r="N2937" i="2"/>
  <c r="L2937" i="2"/>
  <c r="M2937" i="2"/>
  <c r="K2937" i="2"/>
  <c r="O2925" i="2"/>
  <c r="N2925" i="2"/>
  <c r="L2925" i="2"/>
  <c r="M2925" i="2"/>
  <c r="K2925" i="2"/>
  <c r="O2913" i="2"/>
  <c r="N2913" i="2"/>
  <c r="L2913" i="2"/>
  <c r="M2913" i="2"/>
  <c r="K2913" i="2"/>
  <c r="O2901" i="2"/>
  <c r="N2901" i="2"/>
  <c r="L2901" i="2"/>
  <c r="M2901" i="2"/>
  <c r="K2901" i="2"/>
  <c r="O2889" i="2"/>
  <c r="N2889" i="2"/>
  <c r="L2889" i="2"/>
  <c r="M2889" i="2"/>
  <c r="K2889" i="2"/>
  <c r="O2877" i="2"/>
  <c r="N2877" i="2"/>
  <c r="L2877" i="2"/>
  <c r="M2877" i="2"/>
  <c r="K2877" i="2"/>
  <c r="O2869" i="2"/>
  <c r="N2869" i="2"/>
  <c r="L2869" i="2"/>
  <c r="M2869" i="2"/>
  <c r="K2869" i="2"/>
  <c r="O2861" i="2"/>
  <c r="N2861" i="2"/>
  <c r="L2861" i="2"/>
  <c r="M2861" i="2"/>
  <c r="K2861" i="2"/>
  <c r="O2853" i="2"/>
  <c r="N2853" i="2"/>
  <c r="L2853" i="2"/>
  <c r="M2853" i="2"/>
  <c r="K2853" i="2"/>
  <c r="O2833" i="2"/>
  <c r="N2833" i="2"/>
  <c r="L2833" i="2"/>
  <c r="M2833" i="2"/>
  <c r="K2833" i="2"/>
  <c r="O2825" i="2"/>
  <c r="N2825" i="2"/>
  <c r="L2825" i="2"/>
  <c r="M2825" i="2"/>
  <c r="K2825" i="2"/>
  <c r="O2805" i="2"/>
  <c r="N2805" i="2"/>
  <c r="L2805" i="2"/>
  <c r="M2805" i="2"/>
  <c r="K2805" i="2"/>
  <c r="O2793" i="2"/>
  <c r="N2793" i="2"/>
  <c r="L2793" i="2"/>
  <c r="M2793" i="2"/>
  <c r="K2793" i="2"/>
  <c r="O2785" i="2"/>
  <c r="N2785" i="2"/>
  <c r="L2785" i="2"/>
  <c r="M2785" i="2"/>
  <c r="K2785" i="2"/>
  <c r="O2773" i="2"/>
  <c r="N2773" i="2"/>
  <c r="L2773" i="2"/>
  <c r="M2773" i="2"/>
  <c r="K2773" i="2"/>
  <c r="O2761" i="2"/>
  <c r="N2761" i="2"/>
  <c r="L2761" i="2"/>
  <c r="M2761" i="2"/>
  <c r="K2761" i="2"/>
  <c r="O2749" i="2"/>
  <c r="N2749" i="2"/>
  <c r="L2749" i="2"/>
  <c r="M2749" i="2"/>
  <c r="K2749" i="2"/>
  <c r="O2737" i="2"/>
  <c r="N2737" i="2"/>
  <c r="L2737" i="2"/>
  <c r="M2737" i="2"/>
  <c r="K2737" i="2"/>
  <c r="O2729" i="2"/>
  <c r="N2729" i="2"/>
  <c r="L2729" i="2"/>
  <c r="M2729" i="2"/>
  <c r="K2729" i="2"/>
  <c r="O2717" i="2"/>
  <c r="N2717" i="2"/>
  <c r="L2717" i="2"/>
  <c r="M2717" i="2"/>
  <c r="K2717" i="2"/>
  <c r="O2701" i="2"/>
  <c r="N2701" i="2"/>
  <c r="L2701" i="2"/>
  <c r="M2701" i="2"/>
  <c r="K2701" i="2"/>
  <c r="O2657" i="2"/>
  <c r="N2657" i="2"/>
  <c r="L2657" i="2"/>
  <c r="M2657" i="2"/>
  <c r="K2657" i="2"/>
  <c r="O2645" i="2"/>
  <c r="N2645" i="2"/>
  <c r="L2645" i="2"/>
  <c r="M2645" i="2"/>
  <c r="K2645" i="2"/>
  <c r="O2629" i="2"/>
  <c r="N2629" i="2"/>
  <c r="L2629" i="2"/>
  <c r="M2629" i="2"/>
  <c r="K2629" i="2"/>
  <c r="O2617" i="2"/>
  <c r="N2617" i="2"/>
  <c r="L2617" i="2"/>
  <c r="M2617" i="2"/>
  <c r="K2617" i="2"/>
  <c r="O2605" i="2"/>
  <c r="N2605" i="2"/>
  <c r="L2605" i="2"/>
  <c r="M2605" i="2"/>
  <c r="K2605" i="2"/>
  <c r="O2593" i="2"/>
  <c r="N2593" i="2"/>
  <c r="L2593" i="2"/>
  <c r="M2593" i="2"/>
  <c r="K2593" i="2"/>
  <c r="O2581" i="2"/>
  <c r="N2581" i="2"/>
  <c r="L2581" i="2"/>
  <c r="M2581" i="2"/>
  <c r="K2581" i="2"/>
  <c r="O2569" i="2"/>
  <c r="N2569" i="2"/>
  <c r="L2569" i="2"/>
  <c r="M2569" i="2"/>
  <c r="K2569" i="2"/>
  <c r="O2557" i="2"/>
  <c r="N2557" i="2"/>
  <c r="L2557" i="2"/>
  <c r="M2557" i="2"/>
  <c r="K2557" i="2"/>
  <c r="O2549" i="2"/>
  <c r="N2549" i="2"/>
  <c r="L2549" i="2"/>
  <c r="M2549" i="2"/>
  <c r="K2549" i="2"/>
  <c r="O2541" i="2"/>
  <c r="N2541" i="2"/>
  <c r="L2541" i="2"/>
  <c r="M2541" i="2"/>
  <c r="K2541" i="2"/>
  <c r="O2533" i="2"/>
  <c r="N2533" i="2"/>
  <c r="L2533" i="2"/>
  <c r="M2533" i="2"/>
  <c r="K2533" i="2"/>
  <c r="O2525" i="2"/>
  <c r="N2525" i="2"/>
  <c r="L2525" i="2"/>
  <c r="M2525" i="2"/>
  <c r="K2525" i="2"/>
  <c r="O2517" i="2"/>
  <c r="N2517" i="2"/>
  <c r="L2517" i="2"/>
  <c r="M2517" i="2"/>
  <c r="K2517" i="2"/>
  <c r="O2509" i="2"/>
  <c r="N2509" i="2"/>
  <c r="L2509" i="2"/>
  <c r="M2509" i="2"/>
  <c r="K2509" i="2"/>
  <c r="O2477" i="2"/>
  <c r="N2477" i="2"/>
  <c r="L2477" i="2"/>
  <c r="M2477" i="2"/>
  <c r="K2477" i="2"/>
  <c r="O2465" i="2"/>
  <c r="N2465" i="2"/>
  <c r="L2465" i="2"/>
  <c r="M2465" i="2"/>
  <c r="K2465" i="2"/>
  <c r="O2453" i="2"/>
  <c r="N2453" i="2"/>
  <c r="L2453" i="2"/>
  <c r="M2453" i="2"/>
  <c r="K2453" i="2"/>
  <c r="O2441" i="2"/>
  <c r="N2441" i="2"/>
  <c r="L2441" i="2"/>
  <c r="M2441" i="2"/>
  <c r="K2441" i="2"/>
  <c r="O2425" i="2"/>
  <c r="N2425" i="2"/>
  <c r="L2425" i="2"/>
  <c r="M2425" i="2"/>
  <c r="K2425" i="2"/>
  <c r="O2413" i="2"/>
  <c r="N2413" i="2"/>
  <c r="L2413" i="2"/>
  <c r="M2413" i="2"/>
  <c r="K2413" i="2"/>
  <c r="O2301" i="2"/>
  <c r="N2301" i="2"/>
  <c r="L2301" i="2"/>
  <c r="M2301" i="2"/>
  <c r="K2301" i="2"/>
  <c r="O9" i="2"/>
  <c r="N9" i="2"/>
  <c r="L9" i="2"/>
  <c r="M9" i="2"/>
  <c r="K9" i="2"/>
  <c r="O20" i="2"/>
  <c r="N20" i="2"/>
  <c r="L20" i="2"/>
  <c r="M20" i="2"/>
  <c r="K20" i="2"/>
  <c r="O309" i="2"/>
  <c r="E32" i="5" s="1"/>
  <c r="N309" i="2"/>
  <c r="L309" i="2"/>
  <c r="M309" i="2"/>
  <c r="K309" i="2"/>
  <c r="O301" i="2"/>
  <c r="E104" i="5" s="1"/>
  <c r="N301" i="2"/>
  <c r="L301" i="2"/>
  <c r="M301" i="2"/>
  <c r="K301" i="2"/>
  <c r="O293" i="2"/>
  <c r="E381" i="5" s="1"/>
  <c r="N293" i="2"/>
  <c r="L293" i="2"/>
  <c r="M293" i="2"/>
  <c r="K293" i="2"/>
  <c r="O285" i="2"/>
  <c r="N285" i="2"/>
  <c r="L285" i="2"/>
  <c r="M285" i="2"/>
  <c r="K285" i="2"/>
  <c r="O273" i="2"/>
  <c r="E100" i="5" s="1"/>
  <c r="N273" i="2"/>
  <c r="L273" i="2"/>
  <c r="M273" i="2"/>
  <c r="K273" i="2"/>
  <c r="O265" i="2"/>
  <c r="N265" i="2"/>
  <c r="L265" i="2"/>
  <c r="M265" i="2"/>
  <c r="K265" i="2"/>
  <c r="O253" i="2"/>
  <c r="N253" i="2"/>
  <c r="L253" i="2"/>
  <c r="M253" i="2"/>
  <c r="K253" i="2"/>
  <c r="O249" i="2"/>
  <c r="E504" i="5" s="1"/>
  <c r="N249" i="2"/>
  <c r="L249" i="2"/>
  <c r="M249" i="2"/>
  <c r="K249" i="2"/>
  <c r="O237" i="2"/>
  <c r="E372" i="5" s="1"/>
  <c r="N237" i="2"/>
  <c r="L237" i="2"/>
  <c r="M237" i="2"/>
  <c r="K237" i="2"/>
  <c r="O229" i="2"/>
  <c r="N229" i="2"/>
  <c r="L229" i="2"/>
  <c r="M229" i="2"/>
  <c r="K229" i="2"/>
  <c r="O221" i="2"/>
  <c r="E118" i="5" s="1"/>
  <c r="N221" i="2"/>
  <c r="L221" i="2"/>
  <c r="M221" i="2"/>
  <c r="K221" i="2"/>
  <c r="O217" i="2"/>
  <c r="N217" i="2"/>
  <c r="L217" i="2"/>
  <c r="M217" i="2"/>
  <c r="K217" i="2"/>
  <c r="O209" i="2"/>
  <c r="E352" i="5" s="1"/>
  <c r="N209" i="2"/>
  <c r="L209" i="2"/>
  <c r="M209" i="2"/>
  <c r="K209" i="2"/>
  <c r="O201" i="2"/>
  <c r="E144" i="5" s="1"/>
  <c r="N201" i="2"/>
  <c r="L201" i="2"/>
  <c r="M201" i="2"/>
  <c r="K201" i="2"/>
  <c r="O193" i="2"/>
  <c r="E733" i="5" s="1"/>
  <c r="N193" i="2"/>
  <c r="L193" i="2"/>
  <c r="M193" i="2"/>
  <c r="K193" i="2"/>
  <c r="O189" i="2"/>
  <c r="E102" i="5" s="1"/>
  <c r="N189" i="2"/>
  <c r="L189" i="2"/>
  <c r="M189" i="2"/>
  <c r="K189" i="2"/>
  <c r="O185" i="2"/>
  <c r="E184" i="5" s="1"/>
  <c r="N185" i="2"/>
  <c r="L185" i="2"/>
  <c r="M185" i="2"/>
  <c r="K185" i="2"/>
  <c r="O177" i="2"/>
  <c r="E600" i="5" s="1"/>
  <c r="N177" i="2"/>
  <c r="L177" i="2"/>
  <c r="M177" i="2"/>
  <c r="K177" i="2"/>
  <c r="O169" i="2"/>
  <c r="N169" i="2"/>
  <c r="L169" i="2"/>
  <c r="M169" i="2"/>
  <c r="K169" i="2"/>
  <c r="O161" i="2"/>
  <c r="N161" i="2"/>
  <c r="L161" i="2"/>
  <c r="M161" i="2"/>
  <c r="K161" i="2"/>
  <c r="O157" i="2"/>
  <c r="N157" i="2"/>
  <c r="L157" i="2"/>
  <c r="M157" i="2"/>
  <c r="K157" i="2"/>
  <c r="O149" i="2"/>
  <c r="E509" i="5" s="1"/>
  <c r="N149" i="2"/>
  <c r="L149" i="2"/>
  <c r="M149" i="2"/>
  <c r="K149" i="2"/>
  <c r="O145" i="2"/>
  <c r="N145" i="2"/>
  <c r="L145" i="2"/>
  <c r="M145" i="2"/>
  <c r="K145" i="2"/>
  <c r="O137" i="2"/>
  <c r="N137" i="2"/>
  <c r="L137" i="2"/>
  <c r="M137" i="2"/>
  <c r="K137" i="2"/>
  <c r="O129" i="2"/>
  <c r="N129" i="2"/>
  <c r="L129" i="2"/>
  <c r="M129" i="2"/>
  <c r="K129" i="2"/>
  <c r="O121" i="2"/>
  <c r="E237" i="5" s="1"/>
  <c r="N121" i="2"/>
  <c r="L121" i="2"/>
  <c r="M121" i="2"/>
  <c r="K121" i="2"/>
  <c r="O113" i="2"/>
  <c r="N113" i="2"/>
  <c r="L113" i="2"/>
  <c r="M113" i="2"/>
  <c r="K113" i="2"/>
  <c r="O105" i="2"/>
  <c r="N105" i="2"/>
  <c r="L105" i="2"/>
  <c r="M105" i="2"/>
  <c r="K105" i="2"/>
  <c r="O81" i="2"/>
  <c r="N81" i="2"/>
  <c r="L81" i="2"/>
  <c r="M81" i="2"/>
  <c r="K81" i="2"/>
  <c r="O73" i="2"/>
  <c r="E483" i="5" s="1"/>
  <c r="N73" i="2"/>
  <c r="L73" i="2"/>
  <c r="M73" i="2"/>
  <c r="K73" i="2"/>
  <c r="O65" i="2"/>
  <c r="N65" i="2"/>
  <c r="L65" i="2"/>
  <c r="M65" i="2"/>
  <c r="K65" i="2"/>
  <c r="O57" i="2"/>
  <c r="N57" i="2"/>
  <c r="L57" i="2"/>
  <c r="M57" i="2"/>
  <c r="K57" i="2"/>
  <c r="O49" i="2"/>
  <c r="N49" i="2"/>
  <c r="L49" i="2"/>
  <c r="M49" i="2"/>
  <c r="K49" i="2"/>
  <c r="O41" i="2"/>
  <c r="N41" i="2"/>
  <c r="L41" i="2"/>
  <c r="M41" i="2"/>
  <c r="K41" i="2"/>
  <c r="O33" i="2"/>
  <c r="N33" i="2"/>
  <c r="L33" i="2"/>
  <c r="M33" i="2"/>
  <c r="K33" i="2"/>
  <c r="O25" i="2"/>
  <c r="N25" i="2"/>
  <c r="L25" i="2"/>
  <c r="M25" i="2"/>
  <c r="K25" i="2"/>
  <c r="O9991" i="2"/>
  <c r="M9991" i="2"/>
  <c r="N9991" i="2"/>
  <c r="K9991" i="2"/>
  <c r="L9991" i="2"/>
  <c r="O9983" i="2"/>
  <c r="M9983" i="2"/>
  <c r="N9983" i="2"/>
  <c r="K9983" i="2"/>
  <c r="L9983" i="2"/>
  <c r="O9975" i="2"/>
  <c r="M9975" i="2"/>
  <c r="N9975" i="2"/>
  <c r="K9975" i="2"/>
  <c r="L9975" i="2"/>
  <c r="O9967" i="2"/>
  <c r="M9967" i="2"/>
  <c r="N9967" i="2"/>
  <c r="K9967" i="2"/>
  <c r="L9967" i="2"/>
  <c r="O9959" i="2"/>
  <c r="M9959" i="2"/>
  <c r="N9959" i="2"/>
  <c r="K9959" i="2"/>
  <c r="L9959" i="2"/>
  <c r="O9951" i="2"/>
  <c r="M9951" i="2"/>
  <c r="N9951" i="2"/>
  <c r="K9951" i="2"/>
  <c r="L9951" i="2"/>
  <c r="O9943" i="2"/>
  <c r="M9943" i="2"/>
  <c r="N9943" i="2"/>
  <c r="K9943" i="2"/>
  <c r="L9943" i="2"/>
  <c r="O9935" i="2"/>
  <c r="M9935" i="2"/>
  <c r="N9935" i="2"/>
  <c r="K9935" i="2"/>
  <c r="L9935" i="2"/>
  <c r="O9927" i="2"/>
  <c r="M9927" i="2"/>
  <c r="N9927" i="2"/>
  <c r="K9927" i="2"/>
  <c r="L9927" i="2"/>
  <c r="O9919" i="2"/>
  <c r="M9919" i="2"/>
  <c r="N9919" i="2"/>
  <c r="K9919" i="2"/>
  <c r="L9919" i="2"/>
  <c r="O9915" i="2"/>
  <c r="M9915" i="2"/>
  <c r="N9915" i="2"/>
  <c r="L9915" i="2"/>
  <c r="K9915" i="2"/>
  <c r="O9911" i="2"/>
  <c r="M9911" i="2"/>
  <c r="N9911" i="2"/>
  <c r="K9911" i="2"/>
  <c r="L9911" i="2"/>
  <c r="O9907" i="2"/>
  <c r="M9907" i="2"/>
  <c r="N9907" i="2"/>
  <c r="L9907" i="2"/>
  <c r="K9907" i="2"/>
  <c r="O9903" i="2"/>
  <c r="M9903" i="2"/>
  <c r="N9903" i="2"/>
  <c r="K9903" i="2"/>
  <c r="L9903" i="2"/>
  <c r="O9899" i="2"/>
  <c r="M9899" i="2"/>
  <c r="N9899" i="2"/>
  <c r="L9899" i="2"/>
  <c r="K9899" i="2"/>
  <c r="O9895" i="2"/>
  <c r="M9895" i="2"/>
  <c r="N9895" i="2"/>
  <c r="K9895" i="2"/>
  <c r="L9895" i="2"/>
  <c r="O9891" i="2"/>
  <c r="M9891" i="2"/>
  <c r="N9891" i="2"/>
  <c r="L9891" i="2"/>
  <c r="K9891" i="2"/>
  <c r="O9887" i="2"/>
  <c r="M9887" i="2"/>
  <c r="N9887" i="2"/>
  <c r="K9887" i="2"/>
  <c r="L9887" i="2"/>
  <c r="O9883" i="2"/>
  <c r="M9883" i="2"/>
  <c r="N9883" i="2"/>
  <c r="L9883" i="2"/>
  <c r="K9883" i="2"/>
  <c r="O9879" i="2"/>
  <c r="M9879" i="2"/>
  <c r="N9879" i="2"/>
  <c r="K9879" i="2"/>
  <c r="L9879" i="2"/>
  <c r="O9875" i="2"/>
  <c r="M9875" i="2"/>
  <c r="N9875" i="2"/>
  <c r="L9875" i="2"/>
  <c r="K9875" i="2"/>
  <c r="O9871" i="2"/>
  <c r="M9871" i="2"/>
  <c r="N9871" i="2"/>
  <c r="K9871" i="2"/>
  <c r="L9871" i="2"/>
  <c r="O9867" i="2"/>
  <c r="M9867" i="2"/>
  <c r="N9867" i="2"/>
  <c r="L9867" i="2"/>
  <c r="K9867" i="2"/>
  <c r="O9863" i="2"/>
  <c r="M9863" i="2"/>
  <c r="N9863" i="2"/>
  <c r="K9863" i="2"/>
  <c r="L9863" i="2"/>
  <c r="O9859" i="2"/>
  <c r="M9859" i="2"/>
  <c r="N9859" i="2"/>
  <c r="L9859" i="2"/>
  <c r="K9859" i="2"/>
  <c r="O9855" i="2"/>
  <c r="M9855" i="2"/>
  <c r="N9855" i="2"/>
  <c r="K9855" i="2"/>
  <c r="L9855" i="2"/>
  <c r="O9851" i="2"/>
  <c r="M9851" i="2"/>
  <c r="N9851" i="2"/>
  <c r="L9851" i="2"/>
  <c r="K9851" i="2"/>
  <c r="O9847" i="2"/>
  <c r="M9847" i="2"/>
  <c r="N9847" i="2"/>
  <c r="K9847" i="2"/>
  <c r="L9847" i="2"/>
  <c r="O9843" i="2"/>
  <c r="M9843" i="2"/>
  <c r="N9843" i="2"/>
  <c r="L9843" i="2"/>
  <c r="K9843" i="2"/>
  <c r="O9839" i="2"/>
  <c r="M9839" i="2"/>
  <c r="N9839" i="2"/>
  <c r="K9839" i="2"/>
  <c r="L9839" i="2"/>
  <c r="O9835" i="2"/>
  <c r="M9835" i="2"/>
  <c r="N9835" i="2"/>
  <c r="L9835" i="2"/>
  <c r="K9835" i="2"/>
  <c r="O9831" i="2"/>
  <c r="M9831" i="2"/>
  <c r="N9831" i="2"/>
  <c r="K9831" i="2"/>
  <c r="L9831" i="2"/>
  <c r="O9827" i="2"/>
  <c r="M9827" i="2"/>
  <c r="N9827" i="2"/>
  <c r="L9827" i="2"/>
  <c r="K9827" i="2"/>
  <c r="O9823" i="2"/>
  <c r="M9823" i="2"/>
  <c r="N9823" i="2"/>
  <c r="K9823" i="2"/>
  <c r="L9823" i="2"/>
  <c r="O9819" i="2"/>
  <c r="M9819" i="2"/>
  <c r="N9819" i="2"/>
  <c r="L9819" i="2"/>
  <c r="K9819" i="2"/>
  <c r="O9815" i="2"/>
  <c r="M9815" i="2"/>
  <c r="N9815" i="2"/>
  <c r="K9815" i="2"/>
  <c r="L9815" i="2"/>
  <c r="O9811" i="2"/>
  <c r="M9811" i="2"/>
  <c r="N9811" i="2"/>
  <c r="L9811" i="2"/>
  <c r="K9811" i="2"/>
  <c r="O9807" i="2"/>
  <c r="M9807" i="2"/>
  <c r="N9807" i="2"/>
  <c r="K9807" i="2"/>
  <c r="L9807" i="2"/>
  <c r="O9803" i="2"/>
  <c r="M9803" i="2"/>
  <c r="N9803" i="2"/>
  <c r="L9803" i="2"/>
  <c r="K9803" i="2"/>
  <c r="O9799" i="2"/>
  <c r="M9799" i="2"/>
  <c r="N9799" i="2"/>
  <c r="K9799" i="2"/>
  <c r="L9799" i="2"/>
  <c r="O9795" i="2"/>
  <c r="M9795" i="2"/>
  <c r="N9795" i="2"/>
  <c r="L9795" i="2"/>
  <c r="K9795" i="2"/>
  <c r="O9791" i="2"/>
  <c r="M9791" i="2"/>
  <c r="N9791" i="2"/>
  <c r="K9791" i="2"/>
  <c r="L9791" i="2"/>
  <c r="O9787" i="2"/>
  <c r="M9787" i="2"/>
  <c r="N9787" i="2"/>
  <c r="L9787" i="2"/>
  <c r="K9787" i="2"/>
  <c r="O9783" i="2"/>
  <c r="M9783" i="2"/>
  <c r="N9783" i="2"/>
  <c r="K9783" i="2"/>
  <c r="L9783" i="2"/>
  <c r="O9779" i="2"/>
  <c r="M9779" i="2"/>
  <c r="N9779" i="2"/>
  <c r="L9779" i="2"/>
  <c r="K9779" i="2"/>
  <c r="O9775" i="2"/>
  <c r="M9775" i="2"/>
  <c r="N9775" i="2"/>
  <c r="K9775" i="2"/>
  <c r="L9775" i="2"/>
  <c r="O9771" i="2"/>
  <c r="M9771" i="2"/>
  <c r="N9771" i="2"/>
  <c r="L9771" i="2"/>
  <c r="K9771" i="2"/>
  <c r="O9767" i="2"/>
  <c r="M9767" i="2"/>
  <c r="N9767" i="2"/>
  <c r="K9767" i="2"/>
  <c r="L9767" i="2"/>
  <c r="O9763" i="2"/>
  <c r="M9763" i="2"/>
  <c r="N9763" i="2"/>
  <c r="L9763" i="2"/>
  <c r="K9763" i="2"/>
  <c r="O9759" i="2"/>
  <c r="M9759" i="2"/>
  <c r="N9759" i="2"/>
  <c r="K9759" i="2"/>
  <c r="L9759" i="2"/>
  <c r="O9755" i="2"/>
  <c r="M9755" i="2"/>
  <c r="N9755" i="2"/>
  <c r="L9755" i="2"/>
  <c r="K9755" i="2"/>
  <c r="O9751" i="2"/>
  <c r="M9751" i="2"/>
  <c r="N9751" i="2"/>
  <c r="K9751" i="2"/>
  <c r="L9751" i="2"/>
  <c r="O9747" i="2"/>
  <c r="M9747" i="2"/>
  <c r="N9747" i="2"/>
  <c r="L9747" i="2"/>
  <c r="K9747" i="2"/>
  <c r="O9743" i="2"/>
  <c r="M9743" i="2"/>
  <c r="N9743" i="2"/>
  <c r="K9743" i="2"/>
  <c r="L9743" i="2"/>
  <c r="O9739" i="2"/>
  <c r="M9739" i="2"/>
  <c r="N9739" i="2"/>
  <c r="L9739" i="2"/>
  <c r="K9739" i="2"/>
  <c r="O9735" i="2"/>
  <c r="M9735" i="2"/>
  <c r="N9735" i="2"/>
  <c r="K9735" i="2"/>
  <c r="L9735" i="2"/>
  <c r="O9731" i="2"/>
  <c r="M9731" i="2"/>
  <c r="N9731" i="2"/>
  <c r="L9731" i="2"/>
  <c r="K9731" i="2"/>
  <c r="O9727" i="2"/>
  <c r="M9727" i="2"/>
  <c r="N9727" i="2"/>
  <c r="K9727" i="2"/>
  <c r="L9727" i="2"/>
  <c r="O9723" i="2"/>
  <c r="M9723" i="2"/>
  <c r="N9723" i="2"/>
  <c r="L9723" i="2"/>
  <c r="K9723" i="2"/>
  <c r="O9719" i="2"/>
  <c r="M9719" i="2"/>
  <c r="N9719" i="2"/>
  <c r="K9719" i="2"/>
  <c r="L9719" i="2"/>
  <c r="O9715" i="2"/>
  <c r="M9715" i="2"/>
  <c r="N9715" i="2"/>
  <c r="L9715" i="2"/>
  <c r="K9715" i="2"/>
  <c r="O9711" i="2"/>
  <c r="M9711" i="2"/>
  <c r="N9711" i="2"/>
  <c r="K9711" i="2"/>
  <c r="L9711" i="2"/>
  <c r="O9707" i="2"/>
  <c r="M9707" i="2"/>
  <c r="N9707" i="2"/>
  <c r="L9707" i="2"/>
  <c r="K9707" i="2"/>
  <c r="O9703" i="2"/>
  <c r="M9703" i="2"/>
  <c r="N9703" i="2"/>
  <c r="K9703" i="2"/>
  <c r="L9703" i="2"/>
  <c r="O9699" i="2"/>
  <c r="M9699" i="2"/>
  <c r="N9699" i="2"/>
  <c r="L9699" i="2"/>
  <c r="K9699" i="2"/>
  <c r="O9695" i="2"/>
  <c r="M9695" i="2"/>
  <c r="N9695" i="2"/>
  <c r="K9695" i="2"/>
  <c r="L9695" i="2"/>
  <c r="O9691" i="2"/>
  <c r="M9691" i="2"/>
  <c r="N9691" i="2"/>
  <c r="L9691" i="2"/>
  <c r="K9691" i="2"/>
  <c r="O9687" i="2"/>
  <c r="M9687" i="2"/>
  <c r="N9687" i="2"/>
  <c r="K9687" i="2"/>
  <c r="L9687" i="2"/>
  <c r="O9683" i="2"/>
  <c r="M9683" i="2"/>
  <c r="N9683" i="2"/>
  <c r="L9683" i="2"/>
  <c r="K9683" i="2"/>
  <c r="O9679" i="2"/>
  <c r="M9679" i="2"/>
  <c r="N9679" i="2"/>
  <c r="K9679" i="2"/>
  <c r="L9679" i="2"/>
  <c r="O9675" i="2"/>
  <c r="M9675" i="2"/>
  <c r="N9675" i="2"/>
  <c r="L9675" i="2"/>
  <c r="K9675" i="2"/>
  <c r="O9671" i="2"/>
  <c r="M9671" i="2"/>
  <c r="N9671" i="2"/>
  <c r="K9671" i="2"/>
  <c r="L9671" i="2"/>
  <c r="O9667" i="2"/>
  <c r="M9667" i="2"/>
  <c r="N9667" i="2"/>
  <c r="L9667" i="2"/>
  <c r="K9667" i="2"/>
  <c r="O9663" i="2"/>
  <c r="M9663" i="2"/>
  <c r="N9663" i="2"/>
  <c r="K9663" i="2"/>
  <c r="L9663" i="2"/>
  <c r="O9659" i="2"/>
  <c r="M9659" i="2"/>
  <c r="N9659" i="2"/>
  <c r="L9659" i="2"/>
  <c r="K9659" i="2"/>
  <c r="O9655" i="2"/>
  <c r="M9655" i="2"/>
  <c r="N9655" i="2"/>
  <c r="K9655" i="2"/>
  <c r="L9655" i="2"/>
  <c r="O9651" i="2"/>
  <c r="M9651" i="2"/>
  <c r="N9651" i="2"/>
  <c r="L9651" i="2"/>
  <c r="K9651" i="2"/>
  <c r="O9647" i="2"/>
  <c r="M9647" i="2"/>
  <c r="N9647" i="2"/>
  <c r="K9647" i="2"/>
  <c r="L9647" i="2"/>
  <c r="O9643" i="2"/>
  <c r="M9643" i="2"/>
  <c r="N9643" i="2"/>
  <c r="L9643" i="2"/>
  <c r="K9643" i="2"/>
  <c r="O9639" i="2"/>
  <c r="M9639" i="2"/>
  <c r="N9639" i="2"/>
  <c r="K9639" i="2"/>
  <c r="L9639" i="2"/>
  <c r="O9635" i="2"/>
  <c r="M9635" i="2"/>
  <c r="N9635" i="2"/>
  <c r="L9635" i="2"/>
  <c r="K9635" i="2"/>
  <c r="O9631" i="2"/>
  <c r="M9631" i="2"/>
  <c r="N9631" i="2"/>
  <c r="K9631" i="2"/>
  <c r="L9631" i="2"/>
  <c r="O9627" i="2"/>
  <c r="M9627" i="2"/>
  <c r="N9627" i="2"/>
  <c r="L9627" i="2"/>
  <c r="K9627" i="2"/>
  <c r="O9623" i="2"/>
  <c r="M9623" i="2"/>
  <c r="N9623" i="2"/>
  <c r="K9623" i="2"/>
  <c r="L9623" i="2"/>
  <c r="O9619" i="2"/>
  <c r="M9619" i="2"/>
  <c r="N9619" i="2"/>
  <c r="L9619" i="2"/>
  <c r="K9619" i="2"/>
  <c r="O9615" i="2"/>
  <c r="M9615" i="2"/>
  <c r="N9615" i="2"/>
  <c r="K9615" i="2"/>
  <c r="L9615" i="2"/>
  <c r="O9611" i="2"/>
  <c r="M9611" i="2"/>
  <c r="N9611" i="2"/>
  <c r="L9611" i="2"/>
  <c r="K9611" i="2"/>
  <c r="O9607" i="2"/>
  <c r="M9607" i="2"/>
  <c r="N9607" i="2"/>
  <c r="K9607" i="2"/>
  <c r="L9607" i="2"/>
  <c r="O9603" i="2"/>
  <c r="M9603" i="2"/>
  <c r="N9603" i="2"/>
  <c r="L9603" i="2"/>
  <c r="K9603" i="2"/>
  <c r="O9599" i="2"/>
  <c r="M9599" i="2"/>
  <c r="N9599" i="2"/>
  <c r="K9599" i="2"/>
  <c r="L9599" i="2"/>
  <c r="O9595" i="2"/>
  <c r="M9595" i="2"/>
  <c r="N9595" i="2"/>
  <c r="L9595" i="2"/>
  <c r="K9595" i="2"/>
  <c r="O9591" i="2"/>
  <c r="M9591" i="2"/>
  <c r="N9591" i="2"/>
  <c r="K9591" i="2"/>
  <c r="L9591" i="2"/>
  <c r="O9587" i="2"/>
  <c r="M9587" i="2"/>
  <c r="N9587" i="2"/>
  <c r="L9587" i="2"/>
  <c r="K9587" i="2"/>
  <c r="O9583" i="2"/>
  <c r="M9583" i="2"/>
  <c r="N9583" i="2"/>
  <c r="K9583" i="2"/>
  <c r="L9583" i="2"/>
  <c r="O9579" i="2"/>
  <c r="M9579" i="2"/>
  <c r="N9579" i="2"/>
  <c r="L9579" i="2"/>
  <c r="K9579" i="2"/>
  <c r="O9575" i="2"/>
  <c r="M9575" i="2"/>
  <c r="N9575" i="2"/>
  <c r="K9575" i="2"/>
  <c r="L9575" i="2"/>
  <c r="O9571" i="2"/>
  <c r="M9571" i="2"/>
  <c r="N9571" i="2"/>
  <c r="L9571" i="2"/>
  <c r="K9571" i="2"/>
  <c r="O9567" i="2"/>
  <c r="M9567" i="2"/>
  <c r="N9567" i="2"/>
  <c r="K9567" i="2"/>
  <c r="L9567" i="2"/>
  <c r="O9563" i="2"/>
  <c r="M9563" i="2"/>
  <c r="N9563" i="2"/>
  <c r="L9563" i="2"/>
  <c r="K9563" i="2"/>
  <c r="O9559" i="2"/>
  <c r="M9559" i="2"/>
  <c r="N9559" i="2"/>
  <c r="K9559" i="2"/>
  <c r="L9559" i="2"/>
  <c r="O9555" i="2"/>
  <c r="M9555" i="2"/>
  <c r="N9555" i="2"/>
  <c r="L9555" i="2"/>
  <c r="K9555" i="2"/>
  <c r="O9551" i="2"/>
  <c r="M9551" i="2"/>
  <c r="N9551" i="2"/>
  <c r="K9551" i="2"/>
  <c r="L9551" i="2"/>
  <c r="O9547" i="2"/>
  <c r="M9547" i="2"/>
  <c r="N9547" i="2"/>
  <c r="L9547" i="2"/>
  <c r="K9547" i="2"/>
  <c r="O9543" i="2"/>
  <c r="M9543" i="2"/>
  <c r="N9543" i="2"/>
  <c r="K9543" i="2"/>
  <c r="L9543" i="2"/>
  <c r="O9539" i="2"/>
  <c r="M9539" i="2"/>
  <c r="N9539" i="2"/>
  <c r="L9539" i="2"/>
  <c r="K9539" i="2"/>
  <c r="O9535" i="2"/>
  <c r="M9535" i="2"/>
  <c r="N9535" i="2"/>
  <c r="K9535" i="2"/>
  <c r="L9535" i="2"/>
  <c r="O9531" i="2"/>
  <c r="M9531" i="2"/>
  <c r="N9531" i="2"/>
  <c r="L9531" i="2"/>
  <c r="K9531" i="2"/>
  <c r="O9527" i="2"/>
  <c r="M9527" i="2"/>
  <c r="N9527" i="2"/>
  <c r="K9527" i="2"/>
  <c r="L9527" i="2"/>
  <c r="O9523" i="2"/>
  <c r="M9523" i="2"/>
  <c r="N9523" i="2"/>
  <c r="L9523" i="2"/>
  <c r="K9523" i="2"/>
  <c r="O9519" i="2"/>
  <c r="M9519" i="2"/>
  <c r="N9519" i="2"/>
  <c r="K9519" i="2"/>
  <c r="L9519" i="2"/>
  <c r="O9515" i="2"/>
  <c r="M9515" i="2"/>
  <c r="N9515" i="2"/>
  <c r="L9515" i="2"/>
  <c r="K9515" i="2"/>
  <c r="O9511" i="2"/>
  <c r="M9511" i="2"/>
  <c r="N9511" i="2"/>
  <c r="K9511" i="2"/>
  <c r="L9511" i="2"/>
  <c r="O9507" i="2"/>
  <c r="M9507" i="2"/>
  <c r="N9507" i="2"/>
  <c r="L9507" i="2"/>
  <c r="K9507" i="2"/>
  <c r="O9503" i="2"/>
  <c r="M9503" i="2"/>
  <c r="N9503" i="2"/>
  <c r="K9503" i="2"/>
  <c r="L9503" i="2"/>
  <c r="O9499" i="2"/>
  <c r="M9499" i="2"/>
  <c r="N9499" i="2"/>
  <c r="L9499" i="2"/>
  <c r="K9499" i="2"/>
  <c r="O9495" i="2"/>
  <c r="M9495" i="2"/>
  <c r="N9495" i="2"/>
  <c r="K9495" i="2"/>
  <c r="L9495" i="2"/>
  <c r="O9491" i="2"/>
  <c r="M9491" i="2"/>
  <c r="N9491" i="2"/>
  <c r="L9491" i="2"/>
  <c r="K9491" i="2"/>
  <c r="O9487" i="2"/>
  <c r="M9487" i="2"/>
  <c r="N9487" i="2"/>
  <c r="K9487" i="2"/>
  <c r="L9487" i="2"/>
  <c r="O9483" i="2"/>
  <c r="M9483" i="2"/>
  <c r="N9483" i="2"/>
  <c r="L9483" i="2"/>
  <c r="K9483" i="2"/>
  <c r="O9479" i="2"/>
  <c r="M9479" i="2"/>
  <c r="N9479" i="2"/>
  <c r="K9479" i="2"/>
  <c r="L9479" i="2"/>
  <c r="O9475" i="2"/>
  <c r="M9475" i="2"/>
  <c r="N9475" i="2"/>
  <c r="L9475" i="2"/>
  <c r="K9475" i="2"/>
  <c r="O9471" i="2"/>
  <c r="M9471" i="2"/>
  <c r="N9471" i="2"/>
  <c r="K9471" i="2"/>
  <c r="L9471" i="2"/>
  <c r="O9467" i="2"/>
  <c r="M9467" i="2"/>
  <c r="N9467" i="2"/>
  <c r="L9467" i="2"/>
  <c r="K9467" i="2"/>
  <c r="O9463" i="2"/>
  <c r="M9463" i="2"/>
  <c r="N9463" i="2"/>
  <c r="K9463" i="2"/>
  <c r="L9463" i="2"/>
  <c r="O9459" i="2"/>
  <c r="M9459" i="2"/>
  <c r="N9459" i="2"/>
  <c r="L9459" i="2"/>
  <c r="K9459" i="2"/>
  <c r="O9455" i="2"/>
  <c r="M9455" i="2"/>
  <c r="N9455" i="2"/>
  <c r="K9455" i="2"/>
  <c r="L9455" i="2"/>
  <c r="O9451" i="2"/>
  <c r="M9451" i="2"/>
  <c r="N9451" i="2"/>
  <c r="L9451" i="2"/>
  <c r="K9451" i="2"/>
  <c r="O9447" i="2"/>
  <c r="M9447" i="2"/>
  <c r="N9447" i="2"/>
  <c r="K9447" i="2"/>
  <c r="L9447" i="2"/>
  <c r="O9443" i="2"/>
  <c r="M9443" i="2"/>
  <c r="N9443" i="2"/>
  <c r="L9443" i="2"/>
  <c r="K9443" i="2"/>
  <c r="O9439" i="2"/>
  <c r="M9439" i="2"/>
  <c r="N9439" i="2"/>
  <c r="K9439" i="2"/>
  <c r="L9439" i="2"/>
  <c r="O9435" i="2"/>
  <c r="M9435" i="2"/>
  <c r="N9435" i="2"/>
  <c r="L9435" i="2"/>
  <c r="K9435" i="2"/>
  <c r="O9431" i="2"/>
  <c r="M9431" i="2"/>
  <c r="N9431" i="2"/>
  <c r="K9431" i="2"/>
  <c r="L9431" i="2"/>
  <c r="O9427" i="2"/>
  <c r="M9427" i="2"/>
  <c r="N9427" i="2"/>
  <c r="L9427" i="2"/>
  <c r="K9427" i="2"/>
  <c r="O9423" i="2"/>
  <c r="M9423" i="2"/>
  <c r="N9423" i="2"/>
  <c r="K9423" i="2"/>
  <c r="L9423" i="2"/>
  <c r="O9419" i="2"/>
  <c r="M9419" i="2"/>
  <c r="N9419" i="2"/>
  <c r="L9419" i="2"/>
  <c r="K9419" i="2"/>
  <c r="O9415" i="2"/>
  <c r="M9415" i="2"/>
  <c r="N9415" i="2"/>
  <c r="K9415" i="2"/>
  <c r="L9415" i="2"/>
  <c r="O9411" i="2"/>
  <c r="M9411" i="2"/>
  <c r="N9411" i="2"/>
  <c r="L9411" i="2"/>
  <c r="K9411" i="2"/>
  <c r="O9407" i="2"/>
  <c r="M9407" i="2"/>
  <c r="N9407" i="2"/>
  <c r="K9407" i="2"/>
  <c r="L9407" i="2"/>
  <c r="O9403" i="2"/>
  <c r="M9403" i="2"/>
  <c r="N9403" i="2"/>
  <c r="L9403" i="2"/>
  <c r="K9403" i="2"/>
  <c r="O9399" i="2"/>
  <c r="M9399" i="2"/>
  <c r="N9399" i="2"/>
  <c r="K9399" i="2"/>
  <c r="L9399" i="2"/>
  <c r="O9395" i="2"/>
  <c r="M9395" i="2"/>
  <c r="N9395" i="2"/>
  <c r="L9395" i="2"/>
  <c r="K9395" i="2"/>
  <c r="O9391" i="2"/>
  <c r="M9391" i="2"/>
  <c r="N9391" i="2"/>
  <c r="K9391" i="2"/>
  <c r="L9391" i="2"/>
  <c r="O9387" i="2"/>
  <c r="M9387" i="2"/>
  <c r="N9387" i="2"/>
  <c r="L9387" i="2"/>
  <c r="K9387" i="2"/>
  <c r="O9383" i="2"/>
  <c r="M9383" i="2"/>
  <c r="N9383" i="2"/>
  <c r="K9383" i="2"/>
  <c r="L9383" i="2"/>
  <c r="O9379" i="2"/>
  <c r="M9379" i="2"/>
  <c r="N9379" i="2"/>
  <c r="L9379" i="2"/>
  <c r="K9379" i="2"/>
  <c r="O9375" i="2"/>
  <c r="M9375" i="2"/>
  <c r="N9375" i="2"/>
  <c r="K9375" i="2"/>
  <c r="L9375" i="2"/>
  <c r="O9371" i="2"/>
  <c r="M9371" i="2"/>
  <c r="N9371" i="2"/>
  <c r="L9371" i="2"/>
  <c r="K9371" i="2"/>
  <c r="O9367" i="2"/>
  <c r="M9367" i="2"/>
  <c r="N9367" i="2"/>
  <c r="K9367" i="2"/>
  <c r="L9367" i="2"/>
  <c r="O9363" i="2"/>
  <c r="M9363" i="2"/>
  <c r="N9363" i="2"/>
  <c r="L9363" i="2"/>
  <c r="K9363" i="2"/>
  <c r="O9359" i="2"/>
  <c r="M9359" i="2"/>
  <c r="N9359" i="2"/>
  <c r="K9359" i="2"/>
  <c r="L9359" i="2"/>
  <c r="O9355" i="2"/>
  <c r="M9355" i="2"/>
  <c r="N9355" i="2"/>
  <c r="L9355" i="2"/>
  <c r="K9355" i="2"/>
  <c r="O9351" i="2"/>
  <c r="M9351" i="2"/>
  <c r="N9351" i="2"/>
  <c r="K9351" i="2"/>
  <c r="L9351" i="2"/>
  <c r="O9347" i="2"/>
  <c r="M9347" i="2"/>
  <c r="N9347" i="2"/>
  <c r="L9347" i="2"/>
  <c r="K9347" i="2"/>
  <c r="O9343" i="2"/>
  <c r="M9343" i="2"/>
  <c r="N9343" i="2"/>
  <c r="K9343" i="2"/>
  <c r="L9343" i="2"/>
  <c r="O9339" i="2"/>
  <c r="M9339" i="2"/>
  <c r="N9339" i="2"/>
  <c r="L9339" i="2"/>
  <c r="K9339" i="2"/>
  <c r="O9335" i="2"/>
  <c r="M9335" i="2"/>
  <c r="N9335" i="2"/>
  <c r="K9335" i="2"/>
  <c r="L9335" i="2"/>
  <c r="O9331" i="2"/>
  <c r="M9331" i="2"/>
  <c r="N9331" i="2"/>
  <c r="L9331" i="2"/>
  <c r="K9331" i="2"/>
  <c r="O9327" i="2"/>
  <c r="M9327" i="2"/>
  <c r="N9327" i="2"/>
  <c r="K9327" i="2"/>
  <c r="L9327" i="2"/>
  <c r="O9323" i="2"/>
  <c r="M9323" i="2"/>
  <c r="N9323" i="2"/>
  <c r="L9323" i="2"/>
  <c r="K9323" i="2"/>
  <c r="O9319" i="2"/>
  <c r="M9319" i="2"/>
  <c r="N9319" i="2"/>
  <c r="K9319" i="2"/>
  <c r="L9319" i="2"/>
  <c r="O9315" i="2"/>
  <c r="M9315" i="2"/>
  <c r="N9315" i="2"/>
  <c r="L9315" i="2"/>
  <c r="K9315" i="2"/>
  <c r="O9311" i="2"/>
  <c r="M9311" i="2"/>
  <c r="N9311" i="2"/>
  <c r="K9311" i="2"/>
  <c r="L9311" i="2"/>
  <c r="O9307" i="2"/>
  <c r="M9307" i="2"/>
  <c r="N9307" i="2"/>
  <c r="L9307" i="2"/>
  <c r="K9307" i="2"/>
  <c r="O9303" i="2"/>
  <c r="M9303" i="2"/>
  <c r="N9303" i="2"/>
  <c r="K9303" i="2"/>
  <c r="L9303" i="2"/>
  <c r="O9299" i="2"/>
  <c r="M9299" i="2"/>
  <c r="N9299" i="2"/>
  <c r="L9299" i="2"/>
  <c r="K9299" i="2"/>
  <c r="O9295" i="2"/>
  <c r="M9295" i="2"/>
  <c r="N9295" i="2"/>
  <c r="K9295" i="2"/>
  <c r="L9295" i="2"/>
  <c r="O9291" i="2"/>
  <c r="M9291" i="2"/>
  <c r="N9291" i="2"/>
  <c r="L9291" i="2"/>
  <c r="K9291" i="2"/>
  <c r="O9287" i="2"/>
  <c r="M9287" i="2"/>
  <c r="N9287" i="2"/>
  <c r="K9287" i="2"/>
  <c r="L9287" i="2"/>
  <c r="O9283" i="2"/>
  <c r="M9283" i="2"/>
  <c r="N9283" i="2"/>
  <c r="L9283" i="2"/>
  <c r="K9283" i="2"/>
  <c r="O9279" i="2"/>
  <c r="M9279" i="2"/>
  <c r="N9279" i="2"/>
  <c r="K9279" i="2"/>
  <c r="L9279" i="2"/>
  <c r="O9275" i="2"/>
  <c r="M9275" i="2"/>
  <c r="N9275" i="2"/>
  <c r="L9275" i="2"/>
  <c r="K9275" i="2"/>
  <c r="O9271" i="2"/>
  <c r="M9271" i="2"/>
  <c r="N9271" i="2"/>
  <c r="K9271" i="2"/>
  <c r="L9271" i="2"/>
  <c r="O9267" i="2"/>
  <c r="M9267" i="2"/>
  <c r="N9267" i="2"/>
  <c r="L9267" i="2"/>
  <c r="K9267" i="2"/>
  <c r="O9263" i="2"/>
  <c r="M9263" i="2"/>
  <c r="N9263" i="2"/>
  <c r="K9263" i="2"/>
  <c r="L9263" i="2"/>
  <c r="O9259" i="2"/>
  <c r="M9259" i="2"/>
  <c r="N9259" i="2"/>
  <c r="L9259" i="2"/>
  <c r="K9259" i="2"/>
  <c r="O9255" i="2"/>
  <c r="M9255" i="2"/>
  <c r="N9255" i="2"/>
  <c r="K9255" i="2"/>
  <c r="L9255" i="2"/>
  <c r="O9251" i="2"/>
  <c r="M9251" i="2"/>
  <c r="N9251" i="2"/>
  <c r="L9251" i="2"/>
  <c r="K9251" i="2"/>
  <c r="O9247" i="2"/>
  <c r="M9247" i="2"/>
  <c r="N9247" i="2"/>
  <c r="K9247" i="2"/>
  <c r="L9247" i="2"/>
  <c r="O9243" i="2"/>
  <c r="M9243" i="2"/>
  <c r="N9243" i="2"/>
  <c r="L9243" i="2"/>
  <c r="K9243" i="2"/>
  <c r="O9239" i="2"/>
  <c r="M9239" i="2"/>
  <c r="N9239" i="2"/>
  <c r="K9239" i="2"/>
  <c r="L9239" i="2"/>
  <c r="O9235" i="2"/>
  <c r="M9235" i="2"/>
  <c r="N9235" i="2"/>
  <c r="L9235" i="2"/>
  <c r="K9235" i="2"/>
  <c r="O9231" i="2"/>
  <c r="M9231" i="2"/>
  <c r="N9231" i="2"/>
  <c r="K9231" i="2"/>
  <c r="L9231" i="2"/>
  <c r="O9227" i="2"/>
  <c r="M9227" i="2"/>
  <c r="N9227" i="2"/>
  <c r="L9227" i="2"/>
  <c r="K9227" i="2"/>
  <c r="O9223" i="2"/>
  <c r="M9223" i="2"/>
  <c r="N9223" i="2"/>
  <c r="K9223" i="2"/>
  <c r="L9223" i="2"/>
  <c r="O9219" i="2"/>
  <c r="M9219" i="2"/>
  <c r="N9219" i="2"/>
  <c r="L9219" i="2"/>
  <c r="K9219" i="2"/>
  <c r="O9215" i="2"/>
  <c r="M9215" i="2"/>
  <c r="N9215" i="2"/>
  <c r="K9215" i="2"/>
  <c r="L9215" i="2"/>
  <c r="O9211" i="2"/>
  <c r="M9211" i="2"/>
  <c r="N9211" i="2"/>
  <c r="L9211" i="2"/>
  <c r="K9211" i="2"/>
  <c r="O9207" i="2"/>
  <c r="M9207" i="2"/>
  <c r="N9207" i="2"/>
  <c r="K9207" i="2"/>
  <c r="L9207" i="2"/>
  <c r="O9203" i="2"/>
  <c r="M9203" i="2"/>
  <c r="N9203" i="2"/>
  <c r="L9203" i="2"/>
  <c r="K9203" i="2"/>
  <c r="O9199" i="2"/>
  <c r="M9199" i="2"/>
  <c r="N9199" i="2"/>
  <c r="K9199" i="2"/>
  <c r="L9199" i="2"/>
  <c r="O9195" i="2"/>
  <c r="M9195" i="2"/>
  <c r="N9195" i="2"/>
  <c r="L9195" i="2"/>
  <c r="K9195" i="2"/>
  <c r="O9191" i="2"/>
  <c r="M9191" i="2"/>
  <c r="N9191" i="2"/>
  <c r="K9191" i="2"/>
  <c r="L9191" i="2"/>
  <c r="O9187" i="2"/>
  <c r="M9187" i="2"/>
  <c r="N9187" i="2"/>
  <c r="L9187" i="2"/>
  <c r="K9187" i="2"/>
  <c r="O9183" i="2"/>
  <c r="M9183" i="2"/>
  <c r="N9183" i="2"/>
  <c r="K9183" i="2"/>
  <c r="L9183" i="2"/>
  <c r="O9179" i="2"/>
  <c r="M9179" i="2"/>
  <c r="N9179" i="2"/>
  <c r="L9179" i="2"/>
  <c r="K9179" i="2"/>
  <c r="O9175" i="2"/>
  <c r="M9175" i="2"/>
  <c r="N9175" i="2"/>
  <c r="K9175" i="2"/>
  <c r="L9175" i="2"/>
  <c r="O9171" i="2"/>
  <c r="M9171" i="2"/>
  <c r="N9171" i="2"/>
  <c r="L9171" i="2"/>
  <c r="K9171" i="2"/>
  <c r="O9167" i="2"/>
  <c r="M9167" i="2"/>
  <c r="N9167" i="2"/>
  <c r="K9167" i="2"/>
  <c r="L9167" i="2"/>
  <c r="O9163" i="2"/>
  <c r="M9163" i="2"/>
  <c r="N9163" i="2"/>
  <c r="L9163" i="2"/>
  <c r="K9163" i="2"/>
  <c r="O9159" i="2"/>
  <c r="M9159" i="2"/>
  <c r="N9159" i="2"/>
  <c r="K9159" i="2"/>
  <c r="L9159" i="2"/>
  <c r="O9155" i="2"/>
  <c r="M9155" i="2"/>
  <c r="N9155" i="2"/>
  <c r="L9155" i="2"/>
  <c r="K9155" i="2"/>
  <c r="O9151" i="2"/>
  <c r="M9151" i="2"/>
  <c r="N9151" i="2"/>
  <c r="K9151" i="2"/>
  <c r="L9151" i="2"/>
  <c r="O9147" i="2"/>
  <c r="M9147" i="2"/>
  <c r="N9147" i="2"/>
  <c r="L9147" i="2"/>
  <c r="K9147" i="2"/>
  <c r="O9143" i="2"/>
  <c r="M9143" i="2"/>
  <c r="N9143" i="2"/>
  <c r="K9143" i="2"/>
  <c r="L9143" i="2"/>
  <c r="O9139" i="2"/>
  <c r="M9139" i="2"/>
  <c r="N9139" i="2"/>
  <c r="L9139" i="2"/>
  <c r="K9139" i="2"/>
  <c r="O9135" i="2"/>
  <c r="M9135" i="2"/>
  <c r="N9135" i="2"/>
  <c r="K9135" i="2"/>
  <c r="L9135" i="2"/>
  <c r="O9131" i="2"/>
  <c r="M9131" i="2"/>
  <c r="N9131" i="2"/>
  <c r="L9131" i="2"/>
  <c r="K9131" i="2"/>
  <c r="O9127" i="2"/>
  <c r="M9127" i="2"/>
  <c r="N9127" i="2"/>
  <c r="K9127" i="2"/>
  <c r="L9127" i="2"/>
  <c r="O9123" i="2"/>
  <c r="M9123" i="2"/>
  <c r="N9123" i="2"/>
  <c r="L9123" i="2"/>
  <c r="K9123" i="2"/>
  <c r="O9119" i="2"/>
  <c r="M9119" i="2"/>
  <c r="N9119" i="2"/>
  <c r="K9119" i="2"/>
  <c r="L9119" i="2"/>
  <c r="O9115" i="2"/>
  <c r="M9115" i="2"/>
  <c r="N9115" i="2"/>
  <c r="L9115" i="2"/>
  <c r="K9115" i="2"/>
  <c r="O9111" i="2"/>
  <c r="M9111" i="2"/>
  <c r="N9111" i="2"/>
  <c r="K9111" i="2"/>
  <c r="L9111" i="2"/>
  <c r="O9107" i="2"/>
  <c r="M9107" i="2"/>
  <c r="N9107" i="2"/>
  <c r="L9107" i="2"/>
  <c r="K9107" i="2"/>
  <c r="O9103" i="2"/>
  <c r="M9103" i="2"/>
  <c r="N9103" i="2"/>
  <c r="K9103" i="2"/>
  <c r="L9103" i="2"/>
  <c r="O9099" i="2"/>
  <c r="M9099" i="2"/>
  <c r="N9099" i="2"/>
  <c r="L9099" i="2"/>
  <c r="K9099" i="2"/>
  <c r="O9095" i="2"/>
  <c r="M9095" i="2"/>
  <c r="N9095" i="2"/>
  <c r="K9095" i="2"/>
  <c r="L9095" i="2"/>
  <c r="O9091" i="2"/>
  <c r="M9091" i="2"/>
  <c r="N9091" i="2"/>
  <c r="L9091" i="2"/>
  <c r="K9091" i="2"/>
  <c r="O9087" i="2"/>
  <c r="M9087" i="2"/>
  <c r="N9087" i="2"/>
  <c r="K9087" i="2"/>
  <c r="L9087" i="2"/>
  <c r="O9083" i="2"/>
  <c r="M9083" i="2"/>
  <c r="N9083" i="2"/>
  <c r="L9083" i="2"/>
  <c r="K9083" i="2"/>
  <c r="O9079" i="2"/>
  <c r="M9079" i="2"/>
  <c r="N9079" i="2"/>
  <c r="K9079" i="2"/>
  <c r="L9079" i="2"/>
  <c r="O9075" i="2"/>
  <c r="N9075" i="2"/>
  <c r="M9075" i="2"/>
  <c r="L9075" i="2"/>
  <c r="K9075" i="2"/>
  <c r="O9071" i="2"/>
  <c r="M9071" i="2"/>
  <c r="N9071" i="2"/>
  <c r="K9071" i="2"/>
  <c r="L9071" i="2"/>
  <c r="O9067" i="2"/>
  <c r="N9067" i="2"/>
  <c r="M9067" i="2"/>
  <c r="L9067" i="2"/>
  <c r="K9067" i="2"/>
  <c r="O9063" i="2"/>
  <c r="M9063" i="2"/>
  <c r="N9063" i="2"/>
  <c r="K9063" i="2"/>
  <c r="L9063" i="2"/>
  <c r="O9059" i="2"/>
  <c r="N9059" i="2"/>
  <c r="M9059" i="2"/>
  <c r="L9059" i="2"/>
  <c r="K9059" i="2"/>
  <c r="O9055" i="2"/>
  <c r="M9055" i="2"/>
  <c r="N9055" i="2"/>
  <c r="K9055" i="2"/>
  <c r="L9055" i="2"/>
  <c r="O9051" i="2"/>
  <c r="N9051" i="2"/>
  <c r="M9051" i="2"/>
  <c r="L9051" i="2"/>
  <c r="K9051" i="2"/>
  <c r="O9047" i="2"/>
  <c r="M9047" i="2"/>
  <c r="N9047" i="2"/>
  <c r="K9047" i="2"/>
  <c r="L9047" i="2"/>
  <c r="O9043" i="2"/>
  <c r="N9043" i="2"/>
  <c r="M9043" i="2"/>
  <c r="L9043" i="2"/>
  <c r="K9043" i="2"/>
  <c r="O9039" i="2"/>
  <c r="M9039" i="2"/>
  <c r="N9039" i="2"/>
  <c r="K9039" i="2"/>
  <c r="L9039" i="2"/>
  <c r="O9035" i="2"/>
  <c r="N9035" i="2"/>
  <c r="M9035" i="2"/>
  <c r="L9035" i="2"/>
  <c r="K9035" i="2"/>
  <c r="O9031" i="2"/>
  <c r="M9031" i="2"/>
  <c r="N9031" i="2"/>
  <c r="K9031" i="2"/>
  <c r="L9031" i="2"/>
  <c r="O9027" i="2"/>
  <c r="N9027" i="2"/>
  <c r="M9027" i="2"/>
  <c r="L9027" i="2"/>
  <c r="K9027" i="2"/>
  <c r="O9023" i="2"/>
  <c r="M9023" i="2"/>
  <c r="N9023" i="2"/>
  <c r="K9023" i="2"/>
  <c r="L9023" i="2"/>
  <c r="O9019" i="2"/>
  <c r="N9019" i="2"/>
  <c r="M9019" i="2"/>
  <c r="L9019" i="2"/>
  <c r="K9019" i="2"/>
  <c r="O9015" i="2"/>
  <c r="M9015" i="2"/>
  <c r="N9015" i="2"/>
  <c r="K9015" i="2"/>
  <c r="L9015" i="2"/>
  <c r="O9011" i="2"/>
  <c r="N9011" i="2"/>
  <c r="M9011" i="2"/>
  <c r="L9011" i="2"/>
  <c r="K9011" i="2"/>
  <c r="O9007" i="2"/>
  <c r="M9007" i="2"/>
  <c r="N9007" i="2"/>
  <c r="K9007" i="2"/>
  <c r="L9007" i="2"/>
  <c r="O9003" i="2"/>
  <c r="N9003" i="2"/>
  <c r="M9003" i="2"/>
  <c r="L9003" i="2"/>
  <c r="K9003" i="2"/>
  <c r="O8999" i="2"/>
  <c r="M8999" i="2"/>
  <c r="N8999" i="2"/>
  <c r="K8999" i="2"/>
  <c r="L8999" i="2"/>
  <c r="O8995" i="2"/>
  <c r="N8995" i="2"/>
  <c r="M8995" i="2"/>
  <c r="L8995" i="2"/>
  <c r="K8995" i="2"/>
  <c r="O8991" i="2"/>
  <c r="M8991" i="2"/>
  <c r="N8991" i="2"/>
  <c r="K8991" i="2"/>
  <c r="L8991" i="2"/>
  <c r="O8987" i="2"/>
  <c r="N8987" i="2"/>
  <c r="M8987" i="2"/>
  <c r="L8987" i="2"/>
  <c r="K8987" i="2"/>
  <c r="O8983" i="2"/>
  <c r="M8983" i="2"/>
  <c r="N8983" i="2"/>
  <c r="K8983" i="2"/>
  <c r="L8983" i="2"/>
  <c r="O8979" i="2"/>
  <c r="N8979" i="2"/>
  <c r="M8979" i="2"/>
  <c r="L8979" i="2"/>
  <c r="K8979" i="2"/>
  <c r="O8975" i="2"/>
  <c r="M8975" i="2"/>
  <c r="N8975" i="2"/>
  <c r="K8975" i="2"/>
  <c r="L8975" i="2"/>
  <c r="O8971" i="2"/>
  <c r="N8971" i="2"/>
  <c r="M8971" i="2"/>
  <c r="L8971" i="2"/>
  <c r="K8971" i="2"/>
  <c r="O8967" i="2"/>
  <c r="M8967" i="2"/>
  <c r="N8967" i="2"/>
  <c r="K8967" i="2"/>
  <c r="L8967" i="2"/>
  <c r="O8963" i="2"/>
  <c r="N8963" i="2"/>
  <c r="M8963" i="2"/>
  <c r="L8963" i="2"/>
  <c r="K8963" i="2"/>
  <c r="O8959" i="2"/>
  <c r="M8959" i="2"/>
  <c r="K8959" i="2"/>
  <c r="N8959" i="2"/>
  <c r="L8959" i="2"/>
  <c r="O8955" i="2"/>
  <c r="N8955" i="2"/>
  <c r="M8955" i="2"/>
  <c r="L8955" i="2"/>
  <c r="K8955" i="2"/>
  <c r="O8951" i="2"/>
  <c r="M8951" i="2"/>
  <c r="N8951" i="2"/>
  <c r="K8951" i="2"/>
  <c r="L8951" i="2"/>
  <c r="O8947" i="2"/>
  <c r="N8947" i="2"/>
  <c r="M8947" i="2"/>
  <c r="L8947" i="2"/>
  <c r="K8947" i="2"/>
  <c r="O8943" i="2"/>
  <c r="M8943" i="2"/>
  <c r="N8943" i="2"/>
  <c r="K8943" i="2"/>
  <c r="L8943" i="2"/>
  <c r="O8939" i="2"/>
  <c r="N8939" i="2"/>
  <c r="M8939" i="2"/>
  <c r="L8939" i="2"/>
  <c r="K8939" i="2"/>
  <c r="O8935" i="2"/>
  <c r="M8935" i="2"/>
  <c r="N8935" i="2"/>
  <c r="K8935" i="2"/>
  <c r="L8935" i="2"/>
  <c r="O8931" i="2"/>
  <c r="N8931" i="2"/>
  <c r="M8931" i="2"/>
  <c r="L8931" i="2"/>
  <c r="K8931" i="2"/>
  <c r="O8927" i="2"/>
  <c r="M8927" i="2"/>
  <c r="N8927" i="2"/>
  <c r="K8927" i="2"/>
  <c r="L8927" i="2"/>
  <c r="O8923" i="2"/>
  <c r="N8923" i="2"/>
  <c r="M8923" i="2"/>
  <c r="L8923" i="2"/>
  <c r="K8923" i="2"/>
  <c r="O8919" i="2"/>
  <c r="M8919" i="2"/>
  <c r="N8919" i="2"/>
  <c r="K8919" i="2"/>
  <c r="L8919" i="2"/>
  <c r="O8915" i="2"/>
  <c r="N8915" i="2"/>
  <c r="M8915" i="2"/>
  <c r="L8915" i="2"/>
  <c r="K8915" i="2"/>
  <c r="O8911" i="2"/>
  <c r="M8911" i="2"/>
  <c r="N8911" i="2"/>
  <c r="K8911" i="2"/>
  <c r="L8911" i="2"/>
  <c r="O8907" i="2"/>
  <c r="N8907" i="2"/>
  <c r="M8907" i="2"/>
  <c r="L8907" i="2"/>
  <c r="K8907" i="2"/>
  <c r="O8903" i="2"/>
  <c r="M8903" i="2"/>
  <c r="N8903" i="2"/>
  <c r="K8903" i="2"/>
  <c r="L8903" i="2"/>
  <c r="O8899" i="2"/>
  <c r="N8899" i="2"/>
  <c r="M8899" i="2"/>
  <c r="L8899" i="2"/>
  <c r="K8899" i="2"/>
  <c r="O8895" i="2"/>
  <c r="M8895" i="2"/>
  <c r="N8895" i="2"/>
  <c r="K8895" i="2"/>
  <c r="L8895" i="2"/>
  <c r="O8891" i="2"/>
  <c r="N8891" i="2"/>
  <c r="M8891" i="2"/>
  <c r="L8891" i="2"/>
  <c r="K8891" i="2"/>
  <c r="O8887" i="2"/>
  <c r="M8887" i="2"/>
  <c r="N8887" i="2"/>
  <c r="K8887" i="2"/>
  <c r="L8887" i="2"/>
  <c r="O8883" i="2"/>
  <c r="N8883" i="2"/>
  <c r="M8883" i="2"/>
  <c r="L8883" i="2"/>
  <c r="K8883" i="2"/>
  <c r="O8879" i="2"/>
  <c r="M8879" i="2"/>
  <c r="N8879" i="2"/>
  <c r="K8879" i="2"/>
  <c r="L8879" i="2"/>
  <c r="O8875" i="2"/>
  <c r="N8875" i="2"/>
  <c r="M8875" i="2"/>
  <c r="L8875" i="2"/>
  <c r="K8875" i="2"/>
  <c r="O8871" i="2"/>
  <c r="M8871" i="2"/>
  <c r="K8871" i="2"/>
  <c r="N8871" i="2"/>
  <c r="L8871" i="2"/>
  <c r="O8867" i="2"/>
  <c r="N8867" i="2"/>
  <c r="M8867" i="2"/>
  <c r="L8867" i="2"/>
  <c r="K8867" i="2"/>
  <c r="O8863" i="2"/>
  <c r="M8863" i="2"/>
  <c r="N8863" i="2"/>
  <c r="K8863" i="2"/>
  <c r="L8863" i="2"/>
  <c r="O8859" i="2"/>
  <c r="N8859" i="2"/>
  <c r="M8859" i="2"/>
  <c r="L8859" i="2"/>
  <c r="K8859" i="2"/>
  <c r="O8855" i="2"/>
  <c r="M8855" i="2"/>
  <c r="N8855" i="2"/>
  <c r="K8855" i="2"/>
  <c r="L8855" i="2"/>
  <c r="O8851" i="2"/>
  <c r="N8851" i="2"/>
  <c r="M8851" i="2"/>
  <c r="L8851" i="2"/>
  <c r="K8851" i="2"/>
  <c r="O8847" i="2"/>
  <c r="M8847" i="2"/>
  <c r="N8847" i="2"/>
  <c r="K8847" i="2"/>
  <c r="L8847" i="2"/>
  <c r="O8843" i="2"/>
  <c r="N8843" i="2"/>
  <c r="M8843" i="2"/>
  <c r="L8843" i="2"/>
  <c r="K8843" i="2"/>
  <c r="O8839" i="2"/>
  <c r="M8839" i="2"/>
  <c r="N8839" i="2"/>
  <c r="K8839" i="2"/>
  <c r="L8839" i="2"/>
  <c r="O8835" i="2"/>
  <c r="N8835" i="2"/>
  <c r="M8835" i="2"/>
  <c r="L8835" i="2"/>
  <c r="K8835" i="2"/>
  <c r="O8831" i="2"/>
  <c r="M8831" i="2"/>
  <c r="N8831" i="2"/>
  <c r="K8831" i="2"/>
  <c r="L8831" i="2"/>
  <c r="O8827" i="2"/>
  <c r="N8827" i="2"/>
  <c r="M8827" i="2"/>
  <c r="L8827" i="2"/>
  <c r="K8827" i="2"/>
  <c r="O8823" i="2"/>
  <c r="M8823" i="2"/>
  <c r="N8823" i="2"/>
  <c r="K8823" i="2"/>
  <c r="L8823" i="2"/>
  <c r="O8819" i="2"/>
  <c r="N8819" i="2"/>
  <c r="M8819" i="2"/>
  <c r="L8819" i="2"/>
  <c r="K8819" i="2"/>
  <c r="O8815" i="2"/>
  <c r="M8815" i="2"/>
  <c r="N8815" i="2"/>
  <c r="K8815" i="2"/>
  <c r="L8815" i="2"/>
  <c r="O8811" i="2"/>
  <c r="N8811" i="2"/>
  <c r="M8811" i="2"/>
  <c r="L8811" i="2"/>
  <c r="K8811" i="2"/>
  <c r="O8807" i="2"/>
  <c r="M8807" i="2"/>
  <c r="N8807" i="2"/>
  <c r="K8807" i="2"/>
  <c r="L8807" i="2"/>
  <c r="O8803" i="2"/>
  <c r="N8803" i="2"/>
  <c r="M8803" i="2"/>
  <c r="L8803" i="2"/>
  <c r="K8803" i="2"/>
  <c r="O8799" i="2"/>
  <c r="M8799" i="2"/>
  <c r="N8799" i="2"/>
  <c r="K8799" i="2"/>
  <c r="L8799" i="2"/>
  <c r="O8795" i="2"/>
  <c r="N8795" i="2"/>
  <c r="M8795" i="2"/>
  <c r="L8795" i="2"/>
  <c r="K8795" i="2"/>
  <c r="O8791" i="2"/>
  <c r="M8791" i="2"/>
  <c r="N8791" i="2"/>
  <c r="K8791" i="2"/>
  <c r="L8791" i="2"/>
  <c r="O8787" i="2"/>
  <c r="N8787" i="2"/>
  <c r="M8787" i="2"/>
  <c r="L8787" i="2"/>
  <c r="K8787" i="2"/>
  <c r="O8783" i="2"/>
  <c r="M8783" i="2"/>
  <c r="N8783" i="2"/>
  <c r="K8783" i="2"/>
  <c r="L8783" i="2"/>
  <c r="O8779" i="2"/>
  <c r="N8779" i="2"/>
  <c r="M8779" i="2"/>
  <c r="L8779" i="2"/>
  <c r="K8779" i="2"/>
  <c r="O8775" i="2"/>
  <c r="M8775" i="2"/>
  <c r="N8775" i="2"/>
  <c r="K8775" i="2"/>
  <c r="L8775" i="2"/>
  <c r="O8771" i="2"/>
  <c r="N8771" i="2"/>
  <c r="M8771" i="2"/>
  <c r="L8771" i="2"/>
  <c r="K8771" i="2"/>
  <c r="O8767" i="2"/>
  <c r="M8767" i="2"/>
  <c r="N8767" i="2"/>
  <c r="K8767" i="2"/>
  <c r="L8767" i="2"/>
  <c r="O8763" i="2"/>
  <c r="N8763" i="2"/>
  <c r="M8763" i="2"/>
  <c r="L8763" i="2"/>
  <c r="K8763" i="2"/>
  <c r="O8759" i="2"/>
  <c r="M8759" i="2"/>
  <c r="N8759" i="2"/>
  <c r="K8759" i="2"/>
  <c r="L8759" i="2"/>
  <c r="O8755" i="2"/>
  <c r="N8755" i="2"/>
  <c r="M8755" i="2"/>
  <c r="L8755" i="2"/>
  <c r="K8755" i="2"/>
  <c r="O8751" i="2"/>
  <c r="M8751" i="2"/>
  <c r="N8751" i="2"/>
  <c r="K8751" i="2"/>
  <c r="L8751" i="2"/>
  <c r="O8747" i="2"/>
  <c r="N8747" i="2"/>
  <c r="M8747" i="2"/>
  <c r="L8747" i="2"/>
  <c r="K8747" i="2"/>
  <c r="O8743" i="2"/>
  <c r="M8743" i="2"/>
  <c r="N8743" i="2"/>
  <c r="K8743" i="2"/>
  <c r="L8743" i="2"/>
  <c r="O8739" i="2"/>
  <c r="N8739" i="2"/>
  <c r="M8739" i="2"/>
  <c r="L8739" i="2"/>
  <c r="K8739" i="2"/>
  <c r="O8735" i="2"/>
  <c r="M8735" i="2"/>
  <c r="N8735" i="2"/>
  <c r="K8735" i="2"/>
  <c r="L8735" i="2"/>
  <c r="O8731" i="2"/>
  <c r="N8731" i="2"/>
  <c r="M8731" i="2"/>
  <c r="L8731" i="2"/>
  <c r="K8731" i="2"/>
  <c r="O8727" i="2"/>
  <c r="M8727" i="2"/>
  <c r="N8727" i="2"/>
  <c r="K8727" i="2"/>
  <c r="L8727" i="2"/>
  <c r="O8723" i="2"/>
  <c r="N8723" i="2"/>
  <c r="M8723" i="2"/>
  <c r="L8723" i="2"/>
  <c r="K8723" i="2"/>
  <c r="O8719" i="2"/>
  <c r="M8719" i="2"/>
  <c r="N8719" i="2"/>
  <c r="K8719" i="2"/>
  <c r="L8719" i="2"/>
  <c r="O8715" i="2"/>
  <c r="N8715" i="2"/>
  <c r="M8715" i="2"/>
  <c r="L8715" i="2"/>
  <c r="K8715" i="2"/>
  <c r="O8711" i="2"/>
  <c r="M8711" i="2"/>
  <c r="N8711" i="2"/>
  <c r="K8711" i="2"/>
  <c r="L8711" i="2"/>
  <c r="O8707" i="2"/>
  <c r="N8707" i="2"/>
  <c r="M8707" i="2"/>
  <c r="L8707" i="2"/>
  <c r="K8707" i="2"/>
  <c r="O8703" i="2"/>
  <c r="M8703" i="2"/>
  <c r="N8703" i="2"/>
  <c r="K8703" i="2"/>
  <c r="L8703" i="2"/>
  <c r="O8699" i="2"/>
  <c r="N8699" i="2"/>
  <c r="M8699" i="2"/>
  <c r="L8699" i="2"/>
  <c r="K8699" i="2"/>
  <c r="O8695" i="2"/>
  <c r="M8695" i="2"/>
  <c r="N8695" i="2"/>
  <c r="K8695" i="2"/>
  <c r="L8695" i="2"/>
  <c r="O8691" i="2"/>
  <c r="N8691" i="2"/>
  <c r="M8691" i="2"/>
  <c r="L8691" i="2"/>
  <c r="K8691" i="2"/>
  <c r="O8687" i="2"/>
  <c r="M8687" i="2"/>
  <c r="N8687" i="2"/>
  <c r="K8687" i="2"/>
  <c r="L8687" i="2"/>
  <c r="O8683" i="2"/>
  <c r="N8683" i="2"/>
  <c r="M8683" i="2"/>
  <c r="L8683" i="2"/>
  <c r="K8683" i="2"/>
  <c r="O8679" i="2"/>
  <c r="M8679" i="2"/>
  <c r="N8679" i="2"/>
  <c r="K8679" i="2"/>
  <c r="L8679" i="2"/>
  <c r="O8675" i="2"/>
  <c r="N8675" i="2"/>
  <c r="M8675" i="2"/>
  <c r="L8675" i="2"/>
  <c r="K8675" i="2"/>
  <c r="O8671" i="2"/>
  <c r="M8671" i="2"/>
  <c r="N8671" i="2"/>
  <c r="K8671" i="2"/>
  <c r="L8671" i="2"/>
  <c r="O8667" i="2"/>
  <c r="N8667" i="2"/>
  <c r="M8667" i="2"/>
  <c r="L8667" i="2"/>
  <c r="K8667" i="2"/>
  <c r="O8663" i="2"/>
  <c r="M8663" i="2"/>
  <c r="N8663" i="2"/>
  <c r="K8663" i="2"/>
  <c r="L8663" i="2"/>
  <c r="O8659" i="2"/>
  <c r="N8659" i="2"/>
  <c r="M8659" i="2"/>
  <c r="L8659" i="2"/>
  <c r="K8659" i="2"/>
  <c r="O8655" i="2"/>
  <c r="M8655" i="2"/>
  <c r="N8655" i="2"/>
  <c r="K8655" i="2"/>
  <c r="L8655" i="2"/>
  <c r="O8651" i="2"/>
  <c r="N8651" i="2"/>
  <c r="M8651" i="2"/>
  <c r="L8651" i="2"/>
  <c r="K8651" i="2"/>
  <c r="O8647" i="2"/>
  <c r="M8647" i="2"/>
  <c r="N8647" i="2"/>
  <c r="K8647" i="2"/>
  <c r="L8647" i="2"/>
  <c r="O8643" i="2"/>
  <c r="N8643" i="2"/>
  <c r="M8643" i="2"/>
  <c r="L8643" i="2"/>
  <c r="K8643" i="2"/>
  <c r="O8639" i="2"/>
  <c r="M8639" i="2"/>
  <c r="N8639" i="2"/>
  <c r="K8639" i="2"/>
  <c r="L8639" i="2"/>
  <c r="O8635" i="2"/>
  <c r="N8635" i="2"/>
  <c r="M8635" i="2"/>
  <c r="L8635" i="2"/>
  <c r="K8635" i="2"/>
  <c r="O8631" i="2"/>
  <c r="M8631" i="2"/>
  <c r="N8631" i="2"/>
  <c r="K8631" i="2"/>
  <c r="L8631" i="2"/>
  <c r="O8627" i="2"/>
  <c r="N8627" i="2"/>
  <c r="M8627" i="2"/>
  <c r="L8627" i="2"/>
  <c r="K8627" i="2"/>
  <c r="O8623" i="2"/>
  <c r="M8623" i="2"/>
  <c r="N8623" i="2"/>
  <c r="K8623" i="2"/>
  <c r="L8623" i="2"/>
  <c r="O8619" i="2"/>
  <c r="N8619" i="2"/>
  <c r="M8619" i="2"/>
  <c r="L8619" i="2"/>
  <c r="K8619" i="2"/>
  <c r="O8615" i="2"/>
  <c r="M8615" i="2"/>
  <c r="N8615" i="2"/>
  <c r="K8615" i="2"/>
  <c r="L8615" i="2"/>
  <c r="O8611" i="2"/>
  <c r="N8611" i="2"/>
  <c r="M8611" i="2"/>
  <c r="L8611" i="2"/>
  <c r="K8611" i="2"/>
  <c r="O8607" i="2"/>
  <c r="M8607" i="2"/>
  <c r="N8607" i="2"/>
  <c r="K8607" i="2"/>
  <c r="L8607" i="2"/>
  <c r="O8603" i="2"/>
  <c r="N8603" i="2"/>
  <c r="M8603" i="2"/>
  <c r="L8603" i="2"/>
  <c r="K8603" i="2"/>
  <c r="O8599" i="2"/>
  <c r="M8599" i="2"/>
  <c r="N8599" i="2"/>
  <c r="K8599" i="2"/>
  <c r="L8599" i="2"/>
  <c r="O8595" i="2"/>
  <c r="N8595" i="2"/>
  <c r="M8595" i="2"/>
  <c r="L8595" i="2"/>
  <c r="K8595" i="2"/>
  <c r="O8591" i="2"/>
  <c r="M8591" i="2"/>
  <c r="N8591" i="2"/>
  <c r="K8591" i="2"/>
  <c r="L8591" i="2"/>
  <c r="O8587" i="2"/>
  <c r="N8587" i="2"/>
  <c r="M8587" i="2"/>
  <c r="L8587" i="2"/>
  <c r="K8587" i="2"/>
  <c r="O8583" i="2"/>
  <c r="M8583" i="2"/>
  <c r="N8583" i="2"/>
  <c r="K8583" i="2"/>
  <c r="L8583" i="2"/>
  <c r="O8579" i="2"/>
  <c r="N8579" i="2"/>
  <c r="M8579" i="2"/>
  <c r="L8579" i="2"/>
  <c r="K8579" i="2"/>
  <c r="O8575" i="2"/>
  <c r="M8575" i="2"/>
  <c r="N8575" i="2"/>
  <c r="K8575" i="2"/>
  <c r="L8575" i="2"/>
  <c r="O8571" i="2"/>
  <c r="N8571" i="2"/>
  <c r="M8571" i="2"/>
  <c r="L8571" i="2"/>
  <c r="K8571" i="2"/>
  <c r="O8567" i="2"/>
  <c r="M8567" i="2"/>
  <c r="N8567" i="2"/>
  <c r="K8567" i="2"/>
  <c r="L8567" i="2"/>
  <c r="O8563" i="2"/>
  <c r="N8563" i="2"/>
  <c r="M8563" i="2"/>
  <c r="L8563" i="2"/>
  <c r="K8563" i="2"/>
  <c r="O8559" i="2"/>
  <c r="M8559" i="2"/>
  <c r="N8559" i="2"/>
  <c r="K8559" i="2"/>
  <c r="L8559" i="2"/>
  <c r="O8555" i="2"/>
  <c r="N8555" i="2"/>
  <c r="M8555" i="2"/>
  <c r="L8555" i="2"/>
  <c r="K8555" i="2"/>
  <c r="O8551" i="2"/>
  <c r="M8551" i="2"/>
  <c r="N8551" i="2"/>
  <c r="K8551" i="2"/>
  <c r="L8551" i="2"/>
  <c r="O8547" i="2"/>
  <c r="N8547" i="2"/>
  <c r="M8547" i="2"/>
  <c r="L8547" i="2"/>
  <c r="K8547" i="2"/>
  <c r="O8543" i="2"/>
  <c r="M8543" i="2"/>
  <c r="N8543" i="2"/>
  <c r="K8543" i="2"/>
  <c r="L8543" i="2"/>
  <c r="O8539" i="2"/>
  <c r="N8539" i="2"/>
  <c r="M8539" i="2"/>
  <c r="L8539" i="2"/>
  <c r="K8539" i="2"/>
  <c r="O8535" i="2"/>
  <c r="M8535" i="2"/>
  <c r="N8535" i="2"/>
  <c r="K8535" i="2"/>
  <c r="L8535" i="2"/>
  <c r="O8531" i="2"/>
  <c r="N8531" i="2"/>
  <c r="M8531" i="2"/>
  <c r="L8531" i="2"/>
  <c r="K8531" i="2"/>
  <c r="O8527" i="2"/>
  <c r="M8527" i="2"/>
  <c r="N8527" i="2"/>
  <c r="K8527" i="2"/>
  <c r="L8527" i="2"/>
  <c r="O8523" i="2"/>
  <c r="N8523" i="2"/>
  <c r="M8523" i="2"/>
  <c r="L8523" i="2"/>
  <c r="K8523" i="2"/>
  <c r="O8519" i="2"/>
  <c r="M8519" i="2"/>
  <c r="N8519" i="2"/>
  <c r="K8519" i="2"/>
  <c r="L8519" i="2"/>
  <c r="O8515" i="2"/>
  <c r="N8515" i="2"/>
  <c r="M8515" i="2"/>
  <c r="L8515" i="2"/>
  <c r="K8515" i="2"/>
  <c r="O8511" i="2"/>
  <c r="M8511" i="2"/>
  <c r="N8511" i="2"/>
  <c r="K8511" i="2"/>
  <c r="L8511" i="2"/>
  <c r="O8507" i="2"/>
  <c r="N8507" i="2"/>
  <c r="M8507" i="2"/>
  <c r="L8507" i="2"/>
  <c r="K8507" i="2"/>
  <c r="O8503" i="2"/>
  <c r="M8503" i="2"/>
  <c r="N8503" i="2"/>
  <c r="K8503" i="2"/>
  <c r="L8503" i="2"/>
  <c r="O8499" i="2"/>
  <c r="N8499" i="2"/>
  <c r="M8499" i="2"/>
  <c r="L8499" i="2"/>
  <c r="K8499" i="2"/>
  <c r="O8495" i="2"/>
  <c r="M8495" i="2"/>
  <c r="N8495" i="2"/>
  <c r="K8495" i="2"/>
  <c r="L8495" i="2"/>
  <c r="O8491" i="2"/>
  <c r="N8491" i="2"/>
  <c r="M8491" i="2"/>
  <c r="L8491" i="2"/>
  <c r="K8491" i="2"/>
  <c r="O8487" i="2"/>
  <c r="M8487" i="2"/>
  <c r="N8487" i="2"/>
  <c r="K8487" i="2"/>
  <c r="L8487" i="2"/>
  <c r="O8483" i="2"/>
  <c r="N8483" i="2"/>
  <c r="M8483" i="2"/>
  <c r="L8483" i="2"/>
  <c r="K8483" i="2"/>
  <c r="O8479" i="2"/>
  <c r="M8479" i="2"/>
  <c r="N8479" i="2"/>
  <c r="K8479" i="2"/>
  <c r="L8479" i="2"/>
  <c r="O8475" i="2"/>
  <c r="N8475" i="2"/>
  <c r="M8475" i="2"/>
  <c r="L8475" i="2"/>
  <c r="K8475" i="2"/>
  <c r="O8471" i="2"/>
  <c r="M8471" i="2"/>
  <c r="N8471" i="2"/>
  <c r="K8471" i="2"/>
  <c r="L8471" i="2"/>
  <c r="O8467" i="2"/>
  <c r="N8467" i="2"/>
  <c r="M8467" i="2"/>
  <c r="L8467" i="2"/>
  <c r="K8467" i="2"/>
  <c r="O8463" i="2"/>
  <c r="M8463" i="2"/>
  <c r="N8463" i="2"/>
  <c r="K8463" i="2"/>
  <c r="L8463" i="2"/>
  <c r="O8459" i="2"/>
  <c r="N8459" i="2"/>
  <c r="M8459" i="2"/>
  <c r="L8459" i="2"/>
  <c r="K8459" i="2"/>
  <c r="O8455" i="2"/>
  <c r="M8455" i="2"/>
  <c r="N8455" i="2"/>
  <c r="K8455" i="2"/>
  <c r="L8455" i="2"/>
  <c r="O8451" i="2"/>
  <c r="N8451" i="2"/>
  <c r="M8451" i="2"/>
  <c r="L8451" i="2"/>
  <c r="K8451" i="2"/>
  <c r="O8447" i="2"/>
  <c r="M8447" i="2"/>
  <c r="N8447" i="2"/>
  <c r="K8447" i="2"/>
  <c r="L8447" i="2"/>
  <c r="O8443" i="2"/>
  <c r="N8443" i="2"/>
  <c r="M8443" i="2"/>
  <c r="L8443" i="2"/>
  <c r="K8443" i="2"/>
  <c r="O8439" i="2"/>
  <c r="M8439" i="2"/>
  <c r="N8439" i="2"/>
  <c r="K8439" i="2"/>
  <c r="L8439" i="2"/>
  <c r="O8435" i="2"/>
  <c r="N8435" i="2"/>
  <c r="M8435" i="2"/>
  <c r="L8435" i="2"/>
  <c r="K8435" i="2"/>
  <c r="O8431" i="2"/>
  <c r="M8431" i="2"/>
  <c r="N8431" i="2"/>
  <c r="K8431" i="2"/>
  <c r="L8431" i="2"/>
  <c r="O8427" i="2"/>
  <c r="N8427" i="2"/>
  <c r="M8427" i="2"/>
  <c r="L8427" i="2"/>
  <c r="K8427" i="2"/>
  <c r="O8423" i="2"/>
  <c r="M8423" i="2"/>
  <c r="N8423" i="2"/>
  <c r="K8423" i="2"/>
  <c r="L8423" i="2"/>
  <c r="O8419" i="2"/>
  <c r="N8419" i="2"/>
  <c r="M8419" i="2"/>
  <c r="L8419" i="2"/>
  <c r="K8419" i="2"/>
  <c r="O8415" i="2"/>
  <c r="M8415" i="2"/>
  <c r="N8415" i="2"/>
  <c r="K8415" i="2"/>
  <c r="L8415" i="2"/>
  <c r="O8411" i="2"/>
  <c r="N8411" i="2"/>
  <c r="M8411" i="2"/>
  <c r="L8411" i="2"/>
  <c r="K8411" i="2"/>
  <c r="O8407" i="2"/>
  <c r="M8407" i="2"/>
  <c r="N8407" i="2"/>
  <c r="K8407" i="2"/>
  <c r="L8407" i="2"/>
  <c r="O8403" i="2"/>
  <c r="N8403" i="2"/>
  <c r="M8403" i="2"/>
  <c r="L8403" i="2"/>
  <c r="K8403" i="2"/>
  <c r="O8399" i="2"/>
  <c r="M8399" i="2"/>
  <c r="K8399" i="2"/>
  <c r="L8399" i="2"/>
  <c r="N8399" i="2"/>
  <c r="O8395" i="2"/>
  <c r="N8395" i="2"/>
  <c r="M8395" i="2"/>
  <c r="L8395" i="2"/>
  <c r="K8395" i="2"/>
  <c r="O8391" i="2"/>
  <c r="M8391" i="2"/>
  <c r="N8391" i="2"/>
  <c r="K8391" i="2"/>
  <c r="L8391" i="2"/>
  <c r="O8387" i="2"/>
  <c r="N8387" i="2"/>
  <c r="M8387" i="2"/>
  <c r="L8387" i="2"/>
  <c r="K8387" i="2"/>
  <c r="O8383" i="2"/>
  <c r="M8383" i="2"/>
  <c r="N8383" i="2"/>
  <c r="K8383" i="2"/>
  <c r="L8383" i="2"/>
  <c r="O8379" i="2"/>
  <c r="N8379" i="2"/>
  <c r="M8379" i="2"/>
  <c r="L8379" i="2"/>
  <c r="K8379" i="2"/>
  <c r="O8375" i="2"/>
  <c r="M8375" i="2"/>
  <c r="N8375" i="2"/>
  <c r="K8375" i="2"/>
  <c r="L8375" i="2"/>
  <c r="O8371" i="2"/>
  <c r="N8371" i="2"/>
  <c r="M8371" i="2"/>
  <c r="L8371" i="2"/>
  <c r="K8371" i="2"/>
  <c r="O8367" i="2"/>
  <c r="M8367" i="2"/>
  <c r="N8367" i="2"/>
  <c r="K8367" i="2"/>
  <c r="L8367" i="2"/>
  <c r="O8363" i="2"/>
  <c r="N8363" i="2"/>
  <c r="M8363" i="2"/>
  <c r="L8363" i="2"/>
  <c r="K8363" i="2"/>
  <c r="O8359" i="2"/>
  <c r="M8359" i="2"/>
  <c r="N8359" i="2"/>
  <c r="K8359" i="2"/>
  <c r="L8359" i="2"/>
  <c r="O8355" i="2"/>
  <c r="N8355" i="2"/>
  <c r="M8355" i="2"/>
  <c r="L8355" i="2"/>
  <c r="K8355" i="2"/>
  <c r="O8351" i="2"/>
  <c r="M8351" i="2"/>
  <c r="N8351" i="2"/>
  <c r="K8351" i="2"/>
  <c r="L8351" i="2"/>
  <c r="O8347" i="2"/>
  <c r="N8347" i="2"/>
  <c r="M8347" i="2"/>
  <c r="L8347" i="2"/>
  <c r="K8347" i="2"/>
  <c r="O8343" i="2"/>
  <c r="M8343" i="2"/>
  <c r="N8343" i="2"/>
  <c r="K8343" i="2"/>
  <c r="L8343" i="2"/>
  <c r="O8339" i="2"/>
  <c r="N8339" i="2"/>
  <c r="M8339" i="2"/>
  <c r="L8339" i="2"/>
  <c r="K8339" i="2"/>
  <c r="O8335" i="2"/>
  <c r="M8335" i="2"/>
  <c r="N8335" i="2"/>
  <c r="K8335" i="2"/>
  <c r="L8335" i="2"/>
  <c r="O8331" i="2"/>
  <c r="N8331" i="2"/>
  <c r="M8331" i="2"/>
  <c r="L8331" i="2"/>
  <c r="K8331" i="2"/>
  <c r="O8327" i="2"/>
  <c r="M8327" i="2"/>
  <c r="N8327" i="2"/>
  <c r="K8327" i="2"/>
  <c r="L8327" i="2"/>
  <c r="O8323" i="2"/>
  <c r="N8323" i="2"/>
  <c r="M8323" i="2"/>
  <c r="L8323" i="2"/>
  <c r="K8323" i="2"/>
  <c r="O8319" i="2"/>
  <c r="M8319" i="2"/>
  <c r="N8319" i="2"/>
  <c r="K8319" i="2"/>
  <c r="L8319" i="2"/>
  <c r="O8315" i="2"/>
  <c r="N8315" i="2"/>
  <c r="M8315" i="2"/>
  <c r="L8315" i="2"/>
  <c r="K8315" i="2"/>
  <c r="O8311" i="2"/>
  <c r="M8311" i="2"/>
  <c r="N8311" i="2"/>
  <c r="K8311" i="2"/>
  <c r="L8311" i="2"/>
  <c r="O8307" i="2"/>
  <c r="N8307" i="2"/>
  <c r="M8307" i="2"/>
  <c r="L8307" i="2"/>
  <c r="K8307" i="2"/>
  <c r="O8303" i="2"/>
  <c r="M8303" i="2"/>
  <c r="N8303" i="2"/>
  <c r="K8303" i="2"/>
  <c r="L8303" i="2"/>
  <c r="O8299" i="2"/>
  <c r="N8299" i="2"/>
  <c r="M8299" i="2"/>
  <c r="L8299" i="2"/>
  <c r="K8299" i="2"/>
  <c r="O8295" i="2"/>
  <c r="M8295" i="2"/>
  <c r="N8295" i="2"/>
  <c r="K8295" i="2"/>
  <c r="L8295" i="2"/>
  <c r="O8291" i="2"/>
  <c r="N8291" i="2"/>
  <c r="M8291" i="2"/>
  <c r="L8291" i="2"/>
  <c r="K8291" i="2"/>
  <c r="O8287" i="2"/>
  <c r="M8287" i="2"/>
  <c r="N8287" i="2"/>
  <c r="K8287" i="2"/>
  <c r="L8287" i="2"/>
  <c r="O8283" i="2"/>
  <c r="N8283" i="2"/>
  <c r="M8283" i="2"/>
  <c r="L8283" i="2"/>
  <c r="K8283" i="2"/>
  <c r="O8279" i="2"/>
  <c r="M8279" i="2"/>
  <c r="N8279" i="2"/>
  <c r="K8279" i="2"/>
  <c r="L8279" i="2"/>
  <c r="O8275" i="2"/>
  <c r="N8275" i="2"/>
  <c r="M8275" i="2"/>
  <c r="L8275" i="2"/>
  <c r="K8275" i="2"/>
  <c r="O8271" i="2"/>
  <c r="M8271" i="2"/>
  <c r="N8271" i="2"/>
  <c r="K8271" i="2"/>
  <c r="L8271" i="2"/>
  <c r="O8267" i="2"/>
  <c r="N8267" i="2"/>
  <c r="M8267" i="2"/>
  <c r="L8267" i="2"/>
  <c r="K8267" i="2"/>
  <c r="O8263" i="2"/>
  <c r="M8263" i="2"/>
  <c r="N8263" i="2"/>
  <c r="K8263" i="2"/>
  <c r="L8263" i="2"/>
  <c r="O8259" i="2"/>
  <c r="N8259" i="2"/>
  <c r="M8259" i="2"/>
  <c r="L8259" i="2"/>
  <c r="K8259" i="2"/>
  <c r="O8255" i="2"/>
  <c r="M8255" i="2"/>
  <c r="N8255" i="2"/>
  <c r="K8255" i="2"/>
  <c r="L8255" i="2"/>
  <c r="O8251" i="2"/>
  <c r="N8251" i="2"/>
  <c r="M8251" i="2"/>
  <c r="L8251" i="2"/>
  <c r="K8251" i="2"/>
  <c r="O8247" i="2"/>
  <c r="M8247" i="2"/>
  <c r="N8247" i="2"/>
  <c r="K8247" i="2"/>
  <c r="L8247" i="2"/>
  <c r="O8243" i="2"/>
  <c r="N8243" i="2"/>
  <c r="M8243" i="2"/>
  <c r="L8243" i="2"/>
  <c r="K8243" i="2"/>
  <c r="O8239" i="2"/>
  <c r="M8239" i="2"/>
  <c r="N8239" i="2"/>
  <c r="K8239" i="2"/>
  <c r="L8239" i="2"/>
  <c r="O8235" i="2"/>
  <c r="N8235" i="2"/>
  <c r="M8235" i="2"/>
  <c r="L8235" i="2"/>
  <c r="K8235" i="2"/>
  <c r="O8231" i="2"/>
  <c r="M8231" i="2"/>
  <c r="N8231" i="2"/>
  <c r="K8231" i="2"/>
  <c r="L8231" i="2"/>
  <c r="O8227" i="2"/>
  <c r="N8227" i="2"/>
  <c r="M8227" i="2"/>
  <c r="L8227" i="2"/>
  <c r="K8227" i="2"/>
  <c r="O8223" i="2"/>
  <c r="M8223" i="2"/>
  <c r="N8223" i="2"/>
  <c r="K8223" i="2"/>
  <c r="L8223" i="2"/>
  <c r="O8219" i="2"/>
  <c r="N8219" i="2"/>
  <c r="M8219" i="2"/>
  <c r="L8219" i="2"/>
  <c r="K8219" i="2"/>
  <c r="O8215" i="2"/>
  <c r="M8215" i="2"/>
  <c r="N8215" i="2"/>
  <c r="K8215" i="2"/>
  <c r="L8215" i="2"/>
  <c r="O8211" i="2"/>
  <c r="N8211" i="2"/>
  <c r="M8211" i="2"/>
  <c r="L8211" i="2"/>
  <c r="K8211" i="2"/>
  <c r="O8207" i="2"/>
  <c r="M8207" i="2"/>
  <c r="N8207" i="2"/>
  <c r="K8207" i="2"/>
  <c r="L8207" i="2"/>
  <c r="O8203" i="2"/>
  <c r="N8203" i="2"/>
  <c r="M8203" i="2"/>
  <c r="L8203" i="2"/>
  <c r="K8203" i="2"/>
  <c r="O8199" i="2"/>
  <c r="M8199" i="2"/>
  <c r="N8199" i="2"/>
  <c r="K8199" i="2"/>
  <c r="L8199" i="2"/>
  <c r="O8195" i="2"/>
  <c r="N8195" i="2"/>
  <c r="M8195" i="2"/>
  <c r="L8195" i="2"/>
  <c r="K8195" i="2"/>
  <c r="O8191" i="2"/>
  <c r="M8191" i="2"/>
  <c r="N8191" i="2"/>
  <c r="K8191" i="2"/>
  <c r="L8191" i="2"/>
  <c r="O8187" i="2"/>
  <c r="N8187" i="2"/>
  <c r="M8187" i="2"/>
  <c r="L8187" i="2"/>
  <c r="K8187" i="2"/>
  <c r="O8183" i="2"/>
  <c r="M8183" i="2"/>
  <c r="N8183" i="2"/>
  <c r="K8183" i="2"/>
  <c r="L8183" i="2"/>
  <c r="O8179" i="2"/>
  <c r="N8179" i="2"/>
  <c r="M8179" i="2"/>
  <c r="L8179" i="2"/>
  <c r="K8179" i="2"/>
  <c r="O8175" i="2"/>
  <c r="M8175" i="2"/>
  <c r="N8175" i="2"/>
  <c r="K8175" i="2"/>
  <c r="L8175" i="2"/>
  <c r="O8171" i="2"/>
  <c r="N8171" i="2"/>
  <c r="M8171" i="2"/>
  <c r="L8171" i="2"/>
  <c r="K8171" i="2"/>
  <c r="O8167" i="2"/>
  <c r="M8167" i="2"/>
  <c r="N8167" i="2"/>
  <c r="K8167" i="2"/>
  <c r="L8167" i="2"/>
  <c r="O8163" i="2"/>
  <c r="N8163" i="2"/>
  <c r="M8163" i="2"/>
  <c r="L8163" i="2"/>
  <c r="K8163" i="2"/>
  <c r="O8159" i="2"/>
  <c r="M8159" i="2"/>
  <c r="N8159" i="2"/>
  <c r="K8159" i="2"/>
  <c r="L8159" i="2"/>
  <c r="O8155" i="2"/>
  <c r="N8155" i="2"/>
  <c r="M8155" i="2"/>
  <c r="L8155" i="2"/>
  <c r="K8155" i="2"/>
  <c r="O8151" i="2"/>
  <c r="M8151" i="2"/>
  <c r="N8151" i="2"/>
  <c r="K8151" i="2"/>
  <c r="L8151" i="2"/>
  <c r="O8147" i="2"/>
  <c r="N8147" i="2"/>
  <c r="M8147" i="2"/>
  <c r="L8147" i="2"/>
  <c r="K8147" i="2"/>
  <c r="O8143" i="2"/>
  <c r="M8143" i="2"/>
  <c r="K8143" i="2"/>
  <c r="N8143" i="2"/>
  <c r="L8143" i="2"/>
  <c r="O8139" i="2"/>
  <c r="N8139" i="2"/>
  <c r="M8139" i="2"/>
  <c r="L8139" i="2"/>
  <c r="K8139" i="2"/>
  <c r="O8135" i="2"/>
  <c r="M8135" i="2"/>
  <c r="N8135" i="2"/>
  <c r="K8135" i="2"/>
  <c r="L8135" i="2"/>
  <c r="O8131" i="2"/>
  <c r="N8131" i="2"/>
  <c r="M8131" i="2"/>
  <c r="L8131" i="2"/>
  <c r="K8131" i="2"/>
  <c r="O8127" i="2"/>
  <c r="M8127" i="2"/>
  <c r="N8127" i="2"/>
  <c r="K8127" i="2"/>
  <c r="L8127" i="2"/>
  <c r="O8123" i="2"/>
  <c r="N8123" i="2"/>
  <c r="M8123" i="2"/>
  <c r="L8123" i="2"/>
  <c r="K8123" i="2"/>
  <c r="O8119" i="2"/>
  <c r="M8119" i="2"/>
  <c r="N8119" i="2"/>
  <c r="K8119" i="2"/>
  <c r="L8119" i="2"/>
  <c r="O8115" i="2"/>
  <c r="N8115" i="2"/>
  <c r="M8115" i="2"/>
  <c r="L8115" i="2"/>
  <c r="K8115" i="2"/>
  <c r="O8111" i="2"/>
  <c r="M8111" i="2"/>
  <c r="N8111" i="2"/>
  <c r="K8111" i="2"/>
  <c r="L8111" i="2"/>
  <c r="O8107" i="2"/>
  <c r="N8107" i="2"/>
  <c r="M8107" i="2"/>
  <c r="L8107" i="2"/>
  <c r="K8107" i="2"/>
  <c r="O8103" i="2"/>
  <c r="M8103" i="2"/>
  <c r="N8103" i="2"/>
  <c r="K8103" i="2"/>
  <c r="L8103" i="2"/>
  <c r="O8099" i="2"/>
  <c r="N8099" i="2"/>
  <c r="M8099" i="2"/>
  <c r="L8099" i="2"/>
  <c r="K8099" i="2"/>
  <c r="O8095" i="2"/>
  <c r="M8095" i="2"/>
  <c r="N8095" i="2"/>
  <c r="K8095" i="2"/>
  <c r="L8095" i="2"/>
  <c r="O8091" i="2"/>
  <c r="N8091" i="2"/>
  <c r="M8091" i="2"/>
  <c r="L8091" i="2"/>
  <c r="K8091" i="2"/>
  <c r="O8087" i="2"/>
  <c r="M8087" i="2"/>
  <c r="N8087" i="2"/>
  <c r="K8087" i="2"/>
  <c r="L8087" i="2"/>
  <c r="O8083" i="2"/>
  <c r="N8083" i="2"/>
  <c r="M8083" i="2"/>
  <c r="L8083" i="2"/>
  <c r="K8083" i="2"/>
  <c r="O8079" i="2"/>
  <c r="M8079" i="2"/>
  <c r="N8079" i="2"/>
  <c r="K8079" i="2"/>
  <c r="L8079" i="2"/>
  <c r="O8075" i="2"/>
  <c r="N8075" i="2"/>
  <c r="M8075" i="2"/>
  <c r="L8075" i="2"/>
  <c r="K8075" i="2"/>
  <c r="O8071" i="2"/>
  <c r="M8071" i="2"/>
  <c r="N8071" i="2"/>
  <c r="K8071" i="2"/>
  <c r="L8071" i="2"/>
  <c r="O8067" i="2"/>
  <c r="N8067" i="2"/>
  <c r="M8067" i="2"/>
  <c r="L8067" i="2"/>
  <c r="K8067" i="2"/>
  <c r="O8063" i="2"/>
  <c r="M8063" i="2"/>
  <c r="N8063" i="2"/>
  <c r="K8063" i="2"/>
  <c r="L8063" i="2"/>
  <c r="O8059" i="2"/>
  <c r="N8059" i="2"/>
  <c r="M8059" i="2"/>
  <c r="L8059" i="2"/>
  <c r="K8059" i="2"/>
  <c r="O8055" i="2"/>
  <c r="M8055" i="2"/>
  <c r="N8055" i="2"/>
  <c r="K8055" i="2"/>
  <c r="L8055" i="2"/>
  <c r="O8051" i="2"/>
  <c r="N8051" i="2"/>
  <c r="M8051" i="2"/>
  <c r="L8051" i="2"/>
  <c r="K8051" i="2"/>
  <c r="O8047" i="2"/>
  <c r="M8047" i="2"/>
  <c r="N8047" i="2"/>
  <c r="K8047" i="2"/>
  <c r="L8047" i="2"/>
  <c r="O8043" i="2"/>
  <c r="N8043" i="2"/>
  <c r="M8043" i="2"/>
  <c r="L8043" i="2"/>
  <c r="K8043" i="2"/>
  <c r="O8039" i="2"/>
  <c r="M8039" i="2"/>
  <c r="N8039" i="2"/>
  <c r="K8039" i="2"/>
  <c r="L8039" i="2"/>
  <c r="O8035" i="2"/>
  <c r="N8035" i="2"/>
  <c r="M8035" i="2"/>
  <c r="L8035" i="2"/>
  <c r="K8035" i="2"/>
  <c r="O8031" i="2"/>
  <c r="M8031" i="2"/>
  <c r="N8031" i="2"/>
  <c r="K8031" i="2"/>
  <c r="L8031" i="2"/>
  <c r="O8027" i="2"/>
  <c r="N8027" i="2"/>
  <c r="M8027" i="2"/>
  <c r="L8027" i="2"/>
  <c r="K8027" i="2"/>
  <c r="O8023" i="2"/>
  <c r="M8023" i="2"/>
  <c r="N8023" i="2"/>
  <c r="K8023" i="2"/>
  <c r="L8023" i="2"/>
  <c r="O8019" i="2"/>
  <c r="N8019" i="2"/>
  <c r="M8019" i="2"/>
  <c r="L8019" i="2"/>
  <c r="K8019" i="2"/>
  <c r="O8015" i="2"/>
  <c r="M8015" i="2"/>
  <c r="N8015" i="2"/>
  <c r="K8015" i="2"/>
  <c r="L8015" i="2"/>
  <c r="O8011" i="2"/>
  <c r="N8011" i="2"/>
  <c r="M8011" i="2"/>
  <c r="L8011" i="2"/>
  <c r="K8011" i="2"/>
  <c r="O8007" i="2"/>
  <c r="M8007" i="2"/>
  <c r="N8007" i="2"/>
  <c r="K8007" i="2"/>
  <c r="L8007" i="2"/>
  <c r="O8003" i="2"/>
  <c r="N8003" i="2"/>
  <c r="M8003" i="2"/>
  <c r="L8003" i="2"/>
  <c r="K8003" i="2"/>
  <c r="O7999" i="2"/>
  <c r="M7999" i="2"/>
  <c r="N7999" i="2"/>
  <c r="K7999" i="2"/>
  <c r="L7999" i="2"/>
  <c r="O7995" i="2"/>
  <c r="N7995" i="2"/>
  <c r="M7995" i="2"/>
  <c r="L7995" i="2"/>
  <c r="K7995" i="2"/>
  <c r="O7991" i="2"/>
  <c r="M7991" i="2"/>
  <c r="N7991" i="2"/>
  <c r="K7991" i="2"/>
  <c r="L7991" i="2"/>
  <c r="O7987" i="2"/>
  <c r="N7987" i="2"/>
  <c r="M7987" i="2"/>
  <c r="L7987" i="2"/>
  <c r="K7987" i="2"/>
  <c r="O7983" i="2"/>
  <c r="M7983" i="2"/>
  <c r="N7983" i="2"/>
  <c r="K7983" i="2"/>
  <c r="L7983" i="2"/>
  <c r="O7979" i="2"/>
  <c r="N7979" i="2"/>
  <c r="M7979" i="2"/>
  <c r="L7979" i="2"/>
  <c r="K7979" i="2"/>
  <c r="O7975" i="2"/>
  <c r="M7975" i="2"/>
  <c r="N7975" i="2"/>
  <c r="K7975" i="2"/>
  <c r="L7975" i="2"/>
  <c r="O7971" i="2"/>
  <c r="N7971" i="2"/>
  <c r="M7971" i="2"/>
  <c r="L7971" i="2"/>
  <c r="K7971" i="2"/>
  <c r="O7967" i="2"/>
  <c r="M7967" i="2"/>
  <c r="N7967" i="2"/>
  <c r="K7967" i="2"/>
  <c r="L7967" i="2"/>
  <c r="O7963" i="2"/>
  <c r="N7963" i="2"/>
  <c r="M7963" i="2"/>
  <c r="L7963" i="2"/>
  <c r="K7963" i="2"/>
  <c r="O7959" i="2"/>
  <c r="M7959" i="2"/>
  <c r="N7959" i="2"/>
  <c r="K7959" i="2"/>
  <c r="L7959" i="2"/>
  <c r="O7955" i="2"/>
  <c r="N7955" i="2"/>
  <c r="M7955" i="2"/>
  <c r="L7955" i="2"/>
  <c r="K7955" i="2"/>
  <c r="O7951" i="2"/>
  <c r="M7951" i="2"/>
  <c r="N7951" i="2"/>
  <c r="K7951" i="2"/>
  <c r="L7951" i="2"/>
  <c r="O7947" i="2"/>
  <c r="N7947" i="2"/>
  <c r="M7947" i="2"/>
  <c r="L7947" i="2"/>
  <c r="K7947" i="2"/>
  <c r="O7943" i="2"/>
  <c r="M7943" i="2"/>
  <c r="N7943" i="2"/>
  <c r="K7943" i="2"/>
  <c r="L7943" i="2"/>
  <c r="O7939" i="2"/>
  <c r="N7939" i="2"/>
  <c r="M7939" i="2"/>
  <c r="L7939" i="2"/>
  <c r="K7939" i="2"/>
  <c r="O7935" i="2"/>
  <c r="M7935" i="2"/>
  <c r="N7935" i="2"/>
  <c r="K7935" i="2"/>
  <c r="L7935" i="2"/>
  <c r="O7931" i="2"/>
  <c r="N7931" i="2"/>
  <c r="M7931" i="2"/>
  <c r="L7931" i="2"/>
  <c r="K7931" i="2"/>
  <c r="O7927" i="2"/>
  <c r="M7927" i="2"/>
  <c r="N7927" i="2"/>
  <c r="K7927" i="2"/>
  <c r="L7927" i="2"/>
  <c r="O7923" i="2"/>
  <c r="N7923" i="2"/>
  <c r="M7923" i="2"/>
  <c r="L7923" i="2"/>
  <c r="K7923" i="2"/>
  <c r="O7919" i="2"/>
  <c r="M7919" i="2"/>
  <c r="N7919" i="2"/>
  <c r="K7919" i="2"/>
  <c r="L7919" i="2"/>
  <c r="O7915" i="2"/>
  <c r="N7915" i="2"/>
  <c r="M7915" i="2"/>
  <c r="L7915" i="2"/>
  <c r="K7915" i="2"/>
  <c r="O7911" i="2"/>
  <c r="M7911" i="2"/>
  <c r="N7911" i="2"/>
  <c r="K7911" i="2"/>
  <c r="L7911" i="2"/>
  <c r="O7907" i="2"/>
  <c r="N7907" i="2"/>
  <c r="M7907" i="2"/>
  <c r="L7907" i="2"/>
  <c r="K7907" i="2"/>
  <c r="O7903" i="2"/>
  <c r="M7903" i="2"/>
  <c r="N7903" i="2"/>
  <c r="K7903" i="2"/>
  <c r="L7903" i="2"/>
  <c r="O7899" i="2"/>
  <c r="N7899" i="2"/>
  <c r="M7899" i="2"/>
  <c r="L7899" i="2"/>
  <c r="K7899" i="2"/>
  <c r="O7895" i="2"/>
  <c r="M7895" i="2"/>
  <c r="N7895" i="2"/>
  <c r="K7895" i="2"/>
  <c r="L7895" i="2"/>
  <c r="O7891" i="2"/>
  <c r="N7891" i="2"/>
  <c r="M7891" i="2"/>
  <c r="L7891" i="2"/>
  <c r="K7891" i="2"/>
  <c r="O7887" i="2"/>
  <c r="M7887" i="2"/>
  <c r="K7887" i="2"/>
  <c r="N7887" i="2"/>
  <c r="L7887" i="2"/>
  <c r="O7883" i="2"/>
  <c r="N7883" i="2"/>
  <c r="M7883" i="2"/>
  <c r="L7883" i="2"/>
  <c r="K7883" i="2"/>
  <c r="O7879" i="2"/>
  <c r="M7879" i="2"/>
  <c r="N7879" i="2"/>
  <c r="K7879" i="2"/>
  <c r="L7879" i="2"/>
  <c r="O7875" i="2"/>
  <c r="N7875" i="2"/>
  <c r="M7875" i="2"/>
  <c r="L7875" i="2"/>
  <c r="K7875" i="2"/>
  <c r="O7871" i="2"/>
  <c r="M7871" i="2"/>
  <c r="N7871" i="2"/>
  <c r="K7871" i="2"/>
  <c r="L7871" i="2"/>
  <c r="O7867" i="2"/>
  <c r="N7867" i="2"/>
  <c r="M7867" i="2"/>
  <c r="L7867" i="2"/>
  <c r="K7867" i="2"/>
  <c r="O7863" i="2"/>
  <c r="M7863" i="2"/>
  <c r="N7863" i="2"/>
  <c r="K7863" i="2"/>
  <c r="L7863" i="2"/>
  <c r="O7859" i="2"/>
  <c r="N7859" i="2"/>
  <c r="M7859" i="2"/>
  <c r="L7859" i="2"/>
  <c r="K7859" i="2"/>
  <c r="O7855" i="2"/>
  <c r="M7855" i="2"/>
  <c r="N7855" i="2"/>
  <c r="K7855" i="2"/>
  <c r="L7855" i="2"/>
  <c r="O7851" i="2"/>
  <c r="N7851" i="2"/>
  <c r="M7851" i="2"/>
  <c r="L7851" i="2"/>
  <c r="K7851" i="2"/>
  <c r="O7847" i="2"/>
  <c r="M7847" i="2"/>
  <c r="N7847" i="2"/>
  <c r="K7847" i="2"/>
  <c r="L7847" i="2"/>
  <c r="O7843" i="2"/>
  <c r="N7843" i="2"/>
  <c r="M7843" i="2"/>
  <c r="L7843" i="2"/>
  <c r="K7843" i="2"/>
  <c r="O7839" i="2"/>
  <c r="M7839" i="2"/>
  <c r="N7839" i="2"/>
  <c r="K7839" i="2"/>
  <c r="L7839" i="2"/>
  <c r="O7835" i="2"/>
  <c r="N7835" i="2"/>
  <c r="M7835" i="2"/>
  <c r="L7835" i="2"/>
  <c r="K7835" i="2"/>
  <c r="O7831" i="2"/>
  <c r="M7831" i="2"/>
  <c r="N7831" i="2"/>
  <c r="K7831" i="2"/>
  <c r="L7831" i="2"/>
  <c r="O7827" i="2"/>
  <c r="N7827" i="2"/>
  <c r="M7827" i="2"/>
  <c r="L7827" i="2"/>
  <c r="K7827" i="2"/>
  <c r="O7823" i="2"/>
  <c r="M7823" i="2"/>
  <c r="N7823" i="2"/>
  <c r="K7823" i="2"/>
  <c r="L7823" i="2"/>
  <c r="O7819" i="2"/>
  <c r="N7819" i="2"/>
  <c r="M7819" i="2"/>
  <c r="L7819" i="2"/>
  <c r="K7819" i="2"/>
  <c r="O7815" i="2"/>
  <c r="M7815" i="2"/>
  <c r="N7815" i="2"/>
  <c r="K7815" i="2"/>
  <c r="L7815" i="2"/>
  <c r="O7811" i="2"/>
  <c r="N7811" i="2"/>
  <c r="M7811" i="2"/>
  <c r="L7811" i="2"/>
  <c r="K7811" i="2"/>
  <c r="O7807" i="2"/>
  <c r="M7807" i="2"/>
  <c r="N7807" i="2"/>
  <c r="K7807" i="2"/>
  <c r="L7807" i="2"/>
  <c r="O7803" i="2"/>
  <c r="N7803" i="2"/>
  <c r="M7803" i="2"/>
  <c r="L7803" i="2"/>
  <c r="K7803" i="2"/>
  <c r="O7799" i="2"/>
  <c r="M7799" i="2"/>
  <c r="N7799" i="2"/>
  <c r="K7799" i="2"/>
  <c r="L7799" i="2"/>
  <c r="O7795" i="2"/>
  <c r="N7795" i="2"/>
  <c r="M7795" i="2"/>
  <c r="L7795" i="2"/>
  <c r="K7795" i="2"/>
  <c r="O7791" i="2"/>
  <c r="M7791" i="2"/>
  <c r="N7791" i="2"/>
  <c r="K7791" i="2"/>
  <c r="L7791" i="2"/>
  <c r="O7787" i="2"/>
  <c r="N7787" i="2"/>
  <c r="M7787" i="2"/>
  <c r="L7787" i="2"/>
  <c r="K7787" i="2"/>
  <c r="O7783" i="2"/>
  <c r="M7783" i="2"/>
  <c r="N7783" i="2"/>
  <c r="K7783" i="2"/>
  <c r="L7783" i="2"/>
  <c r="O7779" i="2"/>
  <c r="N7779" i="2"/>
  <c r="M7779" i="2"/>
  <c r="L7779" i="2"/>
  <c r="K7779" i="2"/>
  <c r="O7775" i="2"/>
  <c r="M7775" i="2"/>
  <c r="N7775" i="2"/>
  <c r="K7775" i="2"/>
  <c r="L7775" i="2"/>
  <c r="O7771" i="2"/>
  <c r="N7771" i="2"/>
  <c r="M7771" i="2"/>
  <c r="L7771" i="2"/>
  <c r="K7771" i="2"/>
  <c r="O7767" i="2"/>
  <c r="M7767" i="2"/>
  <c r="N7767" i="2"/>
  <c r="K7767" i="2"/>
  <c r="L7767" i="2"/>
  <c r="O7763" i="2"/>
  <c r="N7763" i="2"/>
  <c r="M7763" i="2"/>
  <c r="L7763" i="2"/>
  <c r="K7763" i="2"/>
  <c r="O7759" i="2"/>
  <c r="M7759" i="2"/>
  <c r="N7759" i="2"/>
  <c r="K7759" i="2"/>
  <c r="L7759" i="2"/>
  <c r="O7755" i="2"/>
  <c r="N7755" i="2"/>
  <c r="M7755" i="2"/>
  <c r="L7755" i="2"/>
  <c r="K7755" i="2"/>
  <c r="O7751" i="2"/>
  <c r="M7751" i="2"/>
  <c r="N7751" i="2"/>
  <c r="K7751" i="2"/>
  <c r="L7751" i="2"/>
  <c r="O7747" i="2"/>
  <c r="N7747" i="2"/>
  <c r="M7747" i="2"/>
  <c r="L7747" i="2"/>
  <c r="K7747" i="2"/>
  <c r="O7743" i="2"/>
  <c r="M7743" i="2"/>
  <c r="N7743" i="2"/>
  <c r="K7743" i="2"/>
  <c r="L7743" i="2"/>
  <c r="O7739" i="2"/>
  <c r="N7739" i="2"/>
  <c r="M7739" i="2"/>
  <c r="L7739" i="2"/>
  <c r="K7739" i="2"/>
  <c r="O7735" i="2"/>
  <c r="M7735" i="2"/>
  <c r="N7735" i="2"/>
  <c r="K7735" i="2"/>
  <c r="L7735" i="2"/>
  <c r="O7731" i="2"/>
  <c r="N7731" i="2"/>
  <c r="M7731" i="2"/>
  <c r="L7731" i="2"/>
  <c r="K7731" i="2"/>
  <c r="O7727" i="2"/>
  <c r="M7727" i="2"/>
  <c r="N7727" i="2"/>
  <c r="K7727" i="2"/>
  <c r="L7727" i="2"/>
  <c r="O7723" i="2"/>
  <c r="N7723" i="2"/>
  <c r="M7723" i="2"/>
  <c r="L7723" i="2"/>
  <c r="K7723" i="2"/>
  <c r="O7719" i="2"/>
  <c r="M7719" i="2"/>
  <c r="N7719" i="2"/>
  <c r="K7719" i="2"/>
  <c r="L7719" i="2"/>
  <c r="O7715" i="2"/>
  <c r="N7715" i="2"/>
  <c r="M7715" i="2"/>
  <c r="L7715" i="2"/>
  <c r="K7715" i="2"/>
  <c r="O7711" i="2"/>
  <c r="M7711" i="2"/>
  <c r="N7711" i="2"/>
  <c r="K7711" i="2"/>
  <c r="L7711" i="2"/>
  <c r="O7707" i="2"/>
  <c r="N7707" i="2"/>
  <c r="M7707" i="2"/>
  <c r="L7707" i="2"/>
  <c r="K7707" i="2"/>
  <c r="O7703" i="2"/>
  <c r="M7703" i="2"/>
  <c r="N7703" i="2"/>
  <c r="K7703" i="2"/>
  <c r="L7703" i="2"/>
  <c r="O7699" i="2"/>
  <c r="N7699" i="2"/>
  <c r="M7699" i="2"/>
  <c r="L7699" i="2"/>
  <c r="K7699" i="2"/>
  <c r="O7695" i="2"/>
  <c r="M7695" i="2"/>
  <c r="N7695" i="2"/>
  <c r="K7695" i="2"/>
  <c r="L7695" i="2"/>
  <c r="O7691" i="2"/>
  <c r="N7691" i="2"/>
  <c r="M7691" i="2"/>
  <c r="L7691" i="2"/>
  <c r="K7691" i="2"/>
  <c r="O7687" i="2"/>
  <c r="M7687" i="2"/>
  <c r="N7687" i="2"/>
  <c r="K7687" i="2"/>
  <c r="L7687" i="2"/>
  <c r="O7683" i="2"/>
  <c r="N7683" i="2"/>
  <c r="M7683" i="2"/>
  <c r="L7683" i="2"/>
  <c r="K7683" i="2"/>
  <c r="O7679" i="2"/>
  <c r="M7679" i="2"/>
  <c r="N7679" i="2"/>
  <c r="K7679" i="2"/>
  <c r="L7679" i="2"/>
  <c r="O7675" i="2"/>
  <c r="N7675" i="2"/>
  <c r="M7675" i="2"/>
  <c r="L7675" i="2"/>
  <c r="K7675" i="2"/>
  <c r="O7671" i="2"/>
  <c r="M7671" i="2"/>
  <c r="N7671" i="2"/>
  <c r="K7671" i="2"/>
  <c r="L7671" i="2"/>
  <c r="O7667" i="2"/>
  <c r="N7667" i="2"/>
  <c r="M7667" i="2"/>
  <c r="L7667" i="2"/>
  <c r="K7667" i="2"/>
  <c r="O7663" i="2"/>
  <c r="M7663" i="2"/>
  <c r="N7663" i="2"/>
  <c r="K7663" i="2"/>
  <c r="L7663" i="2"/>
  <c r="O7659" i="2"/>
  <c r="N7659" i="2"/>
  <c r="M7659" i="2"/>
  <c r="L7659" i="2"/>
  <c r="K7659" i="2"/>
  <c r="O7655" i="2"/>
  <c r="M7655" i="2"/>
  <c r="N7655" i="2"/>
  <c r="K7655" i="2"/>
  <c r="L7655" i="2"/>
  <c r="O7651" i="2"/>
  <c r="N7651" i="2"/>
  <c r="M7651" i="2"/>
  <c r="L7651" i="2"/>
  <c r="K7651" i="2"/>
  <c r="O7647" i="2"/>
  <c r="M7647" i="2"/>
  <c r="N7647" i="2"/>
  <c r="K7647" i="2"/>
  <c r="L7647" i="2"/>
  <c r="O7643" i="2"/>
  <c r="N7643" i="2"/>
  <c r="M7643" i="2"/>
  <c r="L7643" i="2"/>
  <c r="K7643" i="2"/>
  <c r="O7639" i="2"/>
  <c r="M7639" i="2"/>
  <c r="N7639" i="2"/>
  <c r="K7639" i="2"/>
  <c r="L7639" i="2"/>
  <c r="O7635" i="2"/>
  <c r="N7635" i="2"/>
  <c r="M7635" i="2"/>
  <c r="L7635" i="2"/>
  <c r="K7635" i="2"/>
  <c r="O7631" i="2"/>
  <c r="M7631" i="2"/>
  <c r="N7631" i="2"/>
  <c r="K7631" i="2"/>
  <c r="L7631" i="2"/>
  <c r="O7627" i="2"/>
  <c r="N7627" i="2"/>
  <c r="M7627" i="2"/>
  <c r="L7627" i="2"/>
  <c r="K7627" i="2"/>
  <c r="O7623" i="2"/>
  <c r="M7623" i="2"/>
  <c r="N7623" i="2"/>
  <c r="K7623" i="2"/>
  <c r="L7623" i="2"/>
  <c r="O7619" i="2"/>
  <c r="N7619" i="2"/>
  <c r="M7619" i="2"/>
  <c r="L7619" i="2"/>
  <c r="K7619" i="2"/>
  <c r="O7615" i="2"/>
  <c r="M7615" i="2"/>
  <c r="N7615" i="2"/>
  <c r="K7615" i="2"/>
  <c r="L7615" i="2"/>
  <c r="O7611" i="2"/>
  <c r="N7611" i="2"/>
  <c r="M7611" i="2"/>
  <c r="L7611" i="2"/>
  <c r="K7611" i="2"/>
  <c r="O7607" i="2"/>
  <c r="M7607" i="2"/>
  <c r="N7607" i="2"/>
  <c r="K7607" i="2"/>
  <c r="L7607" i="2"/>
  <c r="O7603" i="2"/>
  <c r="N7603" i="2"/>
  <c r="M7603" i="2"/>
  <c r="L7603" i="2"/>
  <c r="K7603" i="2"/>
  <c r="O7599" i="2"/>
  <c r="M7599" i="2"/>
  <c r="N7599" i="2"/>
  <c r="K7599" i="2"/>
  <c r="L7599" i="2"/>
  <c r="O7595" i="2"/>
  <c r="N7595" i="2"/>
  <c r="M7595" i="2"/>
  <c r="L7595" i="2"/>
  <c r="K7595" i="2"/>
  <c r="O7591" i="2"/>
  <c r="M7591" i="2"/>
  <c r="N7591" i="2"/>
  <c r="K7591" i="2"/>
  <c r="L7591" i="2"/>
  <c r="O7587" i="2"/>
  <c r="N7587" i="2"/>
  <c r="M7587" i="2"/>
  <c r="L7587" i="2"/>
  <c r="K7587" i="2"/>
  <c r="O7583" i="2"/>
  <c r="M7583" i="2"/>
  <c r="N7583" i="2"/>
  <c r="K7583" i="2"/>
  <c r="L7583" i="2"/>
  <c r="O7579" i="2"/>
  <c r="N7579" i="2"/>
  <c r="M7579" i="2"/>
  <c r="L7579" i="2"/>
  <c r="K7579" i="2"/>
  <c r="O7575" i="2"/>
  <c r="M7575" i="2"/>
  <c r="N7575" i="2"/>
  <c r="K7575" i="2"/>
  <c r="L7575" i="2"/>
  <c r="O7571" i="2"/>
  <c r="N7571" i="2"/>
  <c r="M7571" i="2"/>
  <c r="L7571" i="2"/>
  <c r="K7571" i="2"/>
  <c r="O7567" i="2"/>
  <c r="M7567" i="2"/>
  <c r="N7567" i="2"/>
  <c r="K7567" i="2"/>
  <c r="L7567" i="2"/>
  <c r="O7563" i="2"/>
  <c r="N7563" i="2"/>
  <c r="M7563" i="2"/>
  <c r="L7563" i="2"/>
  <c r="K7563" i="2"/>
  <c r="O7559" i="2"/>
  <c r="M7559" i="2"/>
  <c r="N7559" i="2"/>
  <c r="K7559" i="2"/>
  <c r="L7559" i="2"/>
  <c r="O7555" i="2"/>
  <c r="N7555" i="2"/>
  <c r="M7555" i="2"/>
  <c r="L7555" i="2"/>
  <c r="K7555" i="2"/>
  <c r="O7551" i="2"/>
  <c r="M7551" i="2"/>
  <c r="N7551" i="2"/>
  <c r="K7551" i="2"/>
  <c r="L7551" i="2"/>
  <c r="O7547" i="2"/>
  <c r="N7547" i="2"/>
  <c r="M7547" i="2"/>
  <c r="L7547" i="2"/>
  <c r="K7547" i="2"/>
  <c r="O7543" i="2"/>
  <c r="M7543" i="2"/>
  <c r="N7543" i="2"/>
  <c r="K7543" i="2"/>
  <c r="L7543" i="2"/>
  <c r="O7539" i="2"/>
  <c r="N7539" i="2"/>
  <c r="M7539" i="2"/>
  <c r="L7539" i="2"/>
  <c r="K7539" i="2"/>
  <c r="O7535" i="2"/>
  <c r="M7535" i="2"/>
  <c r="N7535" i="2"/>
  <c r="K7535" i="2"/>
  <c r="L7535" i="2"/>
  <c r="O7531" i="2"/>
  <c r="N7531" i="2"/>
  <c r="M7531" i="2"/>
  <c r="L7531" i="2"/>
  <c r="K7531" i="2"/>
  <c r="O7527" i="2"/>
  <c r="M7527" i="2"/>
  <c r="N7527" i="2"/>
  <c r="K7527" i="2"/>
  <c r="L7527" i="2"/>
  <c r="O7523" i="2"/>
  <c r="N7523" i="2"/>
  <c r="M7523" i="2"/>
  <c r="L7523" i="2"/>
  <c r="K7523" i="2"/>
  <c r="O7519" i="2"/>
  <c r="M7519" i="2"/>
  <c r="N7519" i="2"/>
  <c r="K7519" i="2"/>
  <c r="L7519" i="2"/>
  <c r="O7515" i="2"/>
  <c r="N7515" i="2"/>
  <c r="M7515" i="2"/>
  <c r="L7515" i="2"/>
  <c r="K7515" i="2"/>
  <c r="O7511" i="2"/>
  <c r="M7511" i="2"/>
  <c r="N7511" i="2"/>
  <c r="K7511" i="2"/>
  <c r="L7511" i="2"/>
  <c r="O7507" i="2"/>
  <c r="N7507" i="2"/>
  <c r="M7507" i="2"/>
  <c r="L7507" i="2"/>
  <c r="K7507" i="2"/>
  <c r="O7503" i="2"/>
  <c r="M7503" i="2"/>
  <c r="N7503" i="2"/>
  <c r="K7503" i="2"/>
  <c r="L7503" i="2"/>
  <c r="O7499" i="2"/>
  <c r="N7499" i="2"/>
  <c r="M7499" i="2"/>
  <c r="L7499" i="2"/>
  <c r="K7499" i="2"/>
  <c r="O7495" i="2"/>
  <c r="M7495" i="2"/>
  <c r="N7495" i="2"/>
  <c r="K7495" i="2"/>
  <c r="L7495" i="2"/>
  <c r="O7491" i="2"/>
  <c r="N7491" i="2"/>
  <c r="M7491" i="2"/>
  <c r="L7491" i="2"/>
  <c r="K7491" i="2"/>
  <c r="O7487" i="2"/>
  <c r="M7487" i="2"/>
  <c r="N7487" i="2"/>
  <c r="K7487" i="2"/>
  <c r="L7487" i="2"/>
  <c r="O7483" i="2"/>
  <c r="N7483" i="2"/>
  <c r="M7483" i="2"/>
  <c r="L7483" i="2"/>
  <c r="K7483" i="2"/>
  <c r="O7479" i="2"/>
  <c r="M7479" i="2"/>
  <c r="N7479" i="2"/>
  <c r="K7479" i="2"/>
  <c r="L7479" i="2"/>
  <c r="O7475" i="2"/>
  <c r="N7475" i="2"/>
  <c r="M7475" i="2"/>
  <c r="L7475" i="2"/>
  <c r="K7475" i="2"/>
  <c r="O7471" i="2"/>
  <c r="M7471" i="2"/>
  <c r="N7471" i="2"/>
  <c r="K7471" i="2"/>
  <c r="L7471" i="2"/>
  <c r="O7467" i="2"/>
  <c r="N7467" i="2"/>
  <c r="M7467" i="2"/>
  <c r="L7467" i="2"/>
  <c r="K7467" i="2"/>
  <c r="O7463" i="2"/>
  <c r="M7463" i="2"/>
  <c r="N7463" i="2"/>
  <c r="K7463" i="2"/>
  <c r="L7463" i="2"/>
  <c r="O7459" i="2"/>
  <c r="N7459" i="2"/>
  <c r="M7459" i="2"/>
  <c r="L7459" i="2"/>
  <c r="K7459" i="2"/>
  <c r="O7455" i="2"/>
  <c r="M7455" i="2"/>
  <c r="N7455" i="2"/>
  <c r="K7455" i="2"/>
  <c r="L7455" i="2"/>
  <c r="O7451" i="2"/>
  <c r="N7451" i="2"/>
  <c r="M7451" i="2"/>
  <c r="L7451" i="2"/>
  <c r="K7451" i="2"/>
  <c r="O7447" i="2"/>
  <c r="M7447" i="2"/>
  <c r="N7447" i="2"/>
  <c r="K7447" i="2"/>
  <c r="L7447" i="2"/>
  <c r="O7443" i="2"/>
  <c r="N7443" i="2"/>
  <c r="M7443" i="2"/>
  <c r="L7443" i="2"/>
  <c r="K7443" i="2"/>
  <c r="O7439" i="2"/>
  <c r="M7439" i="2"/>
  <c r="N7439" i="2"/>
  <c r="K7439" i="2"/>
  <c r="L7439" i="2"/>
  <c r="O7435" i="2"/>
  <c r="N7435" i="2"/>
  <c r="M7435" i="2"/>
  <c r="L7435" i="2"/>
  <c r="K7435" i="2"/>
  <c r="O7431" i="2"/>
  <c r="M7431" i="2"/>
  <c r="N7431" i="2"/>
  <c r="K7431" i="2"/>
  <c r="L7431" i="2"/>
  <c r="O7427" i="2"/>
  <c r="N7427" i="2"/>
  <c r="M7427" i="2"/>
  <c r="L7427" i="2"/>
  <c r="K7427" i="2"/>
  <c r="O7423" i="2"/>
  <c r="M7423" i="2"/>
  <c r="N7423" i="2"/>
  <c r="K7423" i="2"/>
  <c r="L7423" i="2"/>
  <c r="O7419" i="2"/>
  <c r="N7419" i="2"/>
  <c r="M7419" i="2"/>
  <c r="L7419" i="2"/>
  <c r="K7419" i="2"/>
  <c r="O7415" i="2"/>
  <c r="M7415" i="2"/>
  <c r="N7415" i="2"/>
  <c r="K7415" i="2"/>
  <c r="L7415" i="2"/>
  <c r="O7411" i="2"/>
  <c r="N7411" i="2"/>
  <c r="M7411" i="2"/>
  <c r="L7411" i="2"/>
  <c r="K7411" i="2"/>
  <c r="O7407" i="2"/>
  <c r="M7407" i="2"/>
  <c r="N7407" i="2"/>
  <c r="K7407" i="2"/>
  <c r="L7407" i="2"/>
  <c r="O7403" i="2"/>
  <c r="N7403" i="2"/>
  <c r="M7403" i="2"/>
  <c r="L7403" i="2"/>
  <c r="K7403" i="2"/>
  <c r="O7399" i="2"/>
  <c r="M7399" i="2"/>
  <c r="N7399" i="2"/>
  <c r="K7399" i="2"/>
  <c r="L7399" i="2"/>
  <c r="O7395" i="2"/>
  <c r="N7395" i="2"/>
  <c r="M7395" i="2"/>
  <c r="L7395" i="2"/>
  <c r="K7395" i="2"/>
  <c r="O7391" i="2"/>
  <c r="M7391" i="2"/>
  <c r="N7391" i="2"/>
  <c r="K7391" i="2"/>
  <c r="L7391" i="2"/>
  <c r="O7387" i="2"/>
  <c r="N7387" i="2"/>
  <c r="M7387" i="2"/>
  <c r="L7387" i="2"/>
  <c r="K7387" i="2"/>
  <c r="O7383" i="2"/>
  <c r="M7383" i="2"/>
  <c r="N7383" i="2"/>
  <c r="K7383" i="2"/>
  <c r="L7383" i="2"/>
  <c r="O7379" i="2"/>
  <c r="N7379" i="2"/>
  <c r="M7379" i="2"/>
  <c r="L7379" i="2"/>
  <c r="K7379" i="2"/>
  <c r="O7375" i="2"/>
  <c r="M7375" i="2"/>
  <c r="K7375" i="2"/>
  <c r="L7375" i="2"/>
  <c r="N7375" i="2"/>
  <c r="O7371" i="2"/>
  <c r="N7371" i="2"/>
  <c r="M7371" i="2"/>
  <c r="L7371" i="2"/>
  <c r="K7371" i="2"/>
  <c r="O7367" i="2"/>
  <c r="M7367" i="2"/>
  <c r="N7367" i="2"/>
  <c r="K7367" i="2"/>
  <c r="L7367" i="2"/>
  <c r="O7363" i="2"/>
  <c r="N7363" i="2"/>
  <c r="M7363" i="2"/>
  <c r="L7363" i="2"/>
  <c r="K7363" i="2"/>
  <c r="O7359" i="2"/>
  <c r="M7359" i="2"/>
  <c r="N7359" i="2"/>
  <c r="K7359" i="2"/>
  <c r="L7359" i="2"/>
  <c r="O7355" i="2"/>
  <c r="N7355" i="2"/>
  <c r="M7355" i="2"/>
  <c r="L7355" i="2"/>
  <c r="K7355" i="2"/>
  <c r="O7351" i="2"/>
  <c r="M7351" i="2"/>
  <c r="N7351" i="2"/>
  <c r="K7351" i="2"/>
  <c r="L7351" i="2"/>
  <c r="O7347" i="2"/>
  <c r="N7347" i="2"/>
  <c r="M7347" i="2"/>
  <c r="L7347" i="2"/>
  <c r="K7347" i="2"/>
  <c r="O7343" i="2"/>
  <c r="M7343" i="2"/>
  <c r="N7343" i="2"/>
  <c r="K7343" i="2"/>
  <c r="L7343" i="2"/>
  <c r="O7339" i="2"/>
  <c r="N7339" i="2"/>
  <c r="M7339" i="2"/>
  <c r="L7339" i="2"/>
  <c r="K7339" i="2"/>
  <c r="O7335" i="2"/>
  <c r="M7335" i="2"/>
  <c r="N7335" i="2"/>
  <c r="K7335" i="2"/>
  <c r="L7335" i="2"/>
  <c r="O7331" i="2"/>
  <c r="N7331" i="2"/>
  <c r="M7331" i="2"/>
  <c r="L7331" i="2"/>
  <c r="K7331" i="2"/>
  <c r="O7327" i="2"/>
  <c r="M7327" i="2"/>
  <c r="N7327" i="2"/>
  <c r="K7327" i="2"/>
  <c r="L7327" i="2"/>
  <c r="O7323" i="2"/>
  <c r="N7323" i="2"/>
  <c r="M7323" i="2"/>
  <c r="L7323" i="2"/>
  <c r="K7323" i="2"/>
  <c r="O7319" i="2"/>
  <c r="M7319" i="2"/>
  <c r="N7319" i="2"/>
  <c r="K7319" i="2"/>
  <c r="L7319" i="2"/>
  <c r="O7315" i="2"/>
  <c r="N7315" i="2"/>
  <c r="M7315" i="2"/>
  <c r="L7315" i="2"/>
  <c r="K7315" i="2"/>
  <c r="O7311" i="2"/>
  <c r="M7311" i="2"/>
  <c r="N7311" i="2"/>
  <c r="K7311" i="2"/>
  <c r="L7311" i="2"/>
  <c r="O7307" i="2"/>
  <c r="N7307" i="2"/>
  <c r="M7307" i="2"/>
  <c r="L7307" i="2"/>
  <c r="K7307" i="2"/>
  <c r="O7303" i="2"/>
  <c r="M7303" i="2"/>
  <c r="N7303" i="2"/>
  <c r="K7303" i="2"/>
  <c r="L7303" i="2"/>
  <c r="O7299" i="2"/>
  <c r="N7299" i="2"/>
  <c r="M7299" i="2"/>
  <c r="L7299" i="2"/>
  <c r="K7299" i="2"/>
  <c r="O7295" i="2"/>
  <c r="M7295" i="2"/>
  <c r="N7295" i="2"/>
  <c r="K7295" i="2"/>
  <c r="L7295" i="2"/>
  <c r="O7291" i="2"/>
  <c r="N7291" i="2"/>
  <c r="M7291" i="2"/>
  <c r="L7291" i="2"/>
  <c r="K7291" i="2"/>
  <c r="O7287" i="2"/>
  <c r="M7287" i="2"/>
  <c r="N7287" i="2"/>
  <c r="K7287" i="2"/>
  <c r="L7287" i="2"/>
  <c r="O7283" i="2"/>
  <c r="N7283" i="2"/>
  <c r="M7283" i="2"/>
  <c r="L7283" i="2"/>
  <c r="K7283" i="2"/>
  <c r="O7279" i="2"/>
  <c r="M7279" i="2"/>
  <c r="N7279" i="2"/>
  <c r="K7279" i="2"/>
  <c r="L7279" i="2"/>
  <c r="O7275" i="2"/>
  <c r="N7275" i="2"/>
  <c r="M7275" i="2"/>
  <c r="L7275" i="2"/>
  <c r="K7275" i="2"/>
  <c r="O7271" i="2"/>
  <c r="M7271" i="2"/>
  <c r="N7271" i="2"/>
  <c r="K7271" i="2"/>
  <c r="L7271" i="2"/>
  <c r="O7267" i="2"/>
  <c r="N7267" i="2"/>
  <c r="M7267" i="2"/>
  <c r="L7267" i="2"/>
  <c r="K7267" i="2"/>
  <c r="O7263" i="2"/>
  <c r="M7263" i="2"/>
  <c r="N7263" i="2"/>
  <c r="K7263" i="2"/>
  <c r="L7263" i="2"/>
  <c r="O7259" i="2"/>
  <c r="N7259" i="2"/>
  <c r="M7259" i="2"/>
  <c r="L7259" i="2"/>
  <c r="K7259" i="2"/>
  <c r="O7255" i="2"/>
  <c r="M7255" i="2"/>
  <c r="N7255" i="2"/>
  <c r="K7255" i="2"/>
  <c r="L7255" i="2"/>
  <c r="O7251" i="2"/>
  <c r="N7251" i="2"/>
  <c r="M7251" i="2"/>
  <c r="L7251" i="2"/>
  <c r="K7251" i="2"/>
  <c r="O7247" i="2"/>
  <c r="M7247" i="2"/>
  <c r="N7247" i="2"/>
  <c r="K7247" i="2"/>
  <c r="L7247" i="2"/>
  <c r="O7243" i="2"/>
  <c r="N7243" i="2"/>
  <c r="M7243" i="2"/>
  <c r="L7243" i="2"/>
  <c r="K7243" i="2"/>
  <c r="O7239" i="2"/>
  <c r="M7239" i="2"/>
  <c r="N7239" i="2"/>
  <c r="K7239" i="2"/>
  <c r="L7239" i="2"/>
  <c r="O7235" i="2"/>
  <c r="N7235" i="2"/>
  <c r="M7235" i="2"/>
  <c r="L7235" i="2"/>
  <c r="K7235" i="2"/>
  <c r="O7231" i="2"/>
  <c r="M7231" i="2"/>
  <c r="N7231" i="2"/>
  <c r="K7231" i="2"/>
  <c r="L7231" i="2"/>
  <c r="O7227" i="2"/>
  <c r="N7227" i="2"/>
  <c r="M7227" i="2"/>
  <c r="L7227" i="2"/>
  <c r="K7227" i="2"/>
  <c r="O7223" i="2"/>
  <c r="M7223" i="2"/>
  <c r="N7223" i="2"/>
  <c r="K7223" i="2"/>
  <c r="L7223" i="2"/>
  <c r="O7219" i="2"/>
  <c r="N7219" i="2"/>
  <c r="M7219" i="2"/>
  <c r="L7219" i="2"/>
  <c r="K7219" i="2"/>
  <c r="O7215" i="2"/>
  <c r="M7215" i="2"/>
  <c r="N7215" i="2"/>
  <c r="K7215" i="2"/>
  <c r="L7215" i="2"/>
  <c r="O7211" i="2"/>
  <c r="N7211" i="2"/>
  <c r="M7211" i="2"/>
  <c r="L7211" i="2"/>
  <c r="K7211" i="2"/>
  <c r="O7207" i="2"/>
  <c r="M7207" i="2"/>
  <c r="N7207" i="2"/>
  <c r="K7207" i="2"/>
  <c r="L7207" i="2"/>
  <c r="O7203" i="2"/>
  <c r="N7203" i="2"/>
  <c r="M7203" i="2"/>
  <c r="L7203" i="2"/>
  <c r="K7203" i="2"/>
  <c r="O7199" i="2"/>
  <c r="M7199" i="2"/>
  <c r="N7199" i="2"/>
  <c r="K7199" i="2"/>
  <c r="L7199" i="2"/>
  <c r="O7195" i="2"/>
  <c r="N7195" i="2"/>
  <c r="M7195" i="2"/>
  <c r="L7195" i="2"/>
  <c r="K7195" i="2"/>
  <c r="O7191" i="2"/>
  <c r="M7191" i="2"/>
  <c r="N7191" i="2"/>
  <c r="K7191" i="2"/>
  <c r="L7191" i="2"/>
  <c r="O7187" i="2"/>
  <c r="N7187" i="2"/>
  <c r="M7187" i="2"/>
  <c r="L7187" i="2"/>
  <c r="K7187" i="2"/>
  <c r="O7183" i="2"/>
  <c r="M7183" i="2"/>
  <c r="N7183" i="2"/>
  <c r="K7183" i="2"/>
  <c r="L7183" i="2"/>
  <c r="O7179" i="2"/>
  <c r="N7179" i="2"/>
  <c r="M7179" i="2"/>
  <c r="L7179" i="2"/>
  <c r="K7179" i="2"/>
  <c r="O7175" i="2"/>
  <c r="M7175" i="2"/>
  <c r="N7175" i="2"/>
  <c r="K7175" i="2"/>
  <c r="L7175" i="2"/>
  <c r="O7171" i="2"/>
  <c r="N7171" i="2"/>
  <c r="M7171" i="2"/>
  <c r="L7171" i="2"/>
  <c r="K7171" i="2"/>
  <c r="O7167" i="2"/>
  <c r="M7167" i="2"/>
  <c r="N7167" i="2"/>
  <c r="K7167" i="2"/>
  <c r="L7167" i="2"/>
  <c r="O7163" i="2"/>
  <c r="N7163" i="2"/>
  <c r="M7163" i="2"/>
  <c r="L7163" i="2"/>
  <c r="K7163" i="2"/>
  <c r="O7159" i="2"/>
  <c r="M7159" i="2"/>
  <c r="N7159" i="2"/>
  <c r="K7159" i="2"/>
  <c r="L7159" i="2"/>
  <c r="O7155" i="2"/>
  <c r="N7155" i="2"/>
  <c r="M7155" i="2"/>
  <c r="L7155" i="2"/>
  <c r="K7155" i="2"/>
  <c r="O7151" i="2"/>
  <c r="M7151" i="2"/>
  <c r="N7151" i="2"/>
  <c r="K7151" i="2"/>
  <c r="L7151" i="2"/>
  <c r="O7147" i="2"/>
  <c r="N7147" i="2"/>
  <c r="M7147" i="2"/>
  <c r="L7147" i="2"/>
  <c r="K7147" i="2"/>
  <c r="O7143" i="2"/>
  <c r="M7143" i="2"/>
  <c r="N7143" i="2"/>
  <c r="K7143" i="2"/>
  <c r="L7143" i="2"/>
  <c r="O7139" i="2"/>
  <c r="N7139" i="2"/>
  <c r="M7139" i="2"/>
  <c r="L7139" i="2"/>
  <c r="K7139" i="2"/>
  <c r="O7135" i="2"/>
  <c r="M7135" i="2"/>
  <c r="N7135" i="2"/>
  <c r="K7135" i="2"/>
  <c r="L7135" i="2"/>
  <c r="O7131" i="2"/>
  <c r="N7131" i="2"/>
  <c r="M7131" i="2"/>
  <c r="L7131" i="2"/>
  <c r="K7131" i="2"/>
  <c r="O7127" i="2"/>
  <c r="M7127" i="2"/>
  <c r="N7127" i="2"/>
  <c r="K7127" i="2"/>
  <c r="L7127" i="2"/>
  <c r="O7123" i="2"/>
  <c r="N7123" i="2"/>
  <c r="M7123" i="2"/>
  <c r="L7123" i="2"/>
  <c r="K7123" i="2"/>
  <c r="O7119" i="2"/>
  <c r="M7119" i="2"/>
  <c r="K7119" i="2"/>
  <c r="N7119" i="2"/>
  <c r="L7119" i="2"/>
  <c r="O7115" i="2"/>
  <c r="N7115" i="2"/>
  <c r="M7115" i="2"/>
  <c r="L7115" i="2"/>
  <c r="K7115" i="2"/>
  <c r="O7111" i="2"/>
  <c r="M7111" i="2"/>
  <c r="N7111" i="2"/>
  <c r="K7111" i="2"/>
  <c r="L7111" i="2"/>
  <c r="O7107" i="2"/>
  <c r="N7107" i="2"/>
  <c r="M7107" i="2"/>
  <c r="L7107" i="2"/>
  <c r="K7107" i="2"/>
  <c r="O7103" i="2"/>
  <c r="M7103" i="2"/>
  <c r="N7103" i="2"/>
  <c r="K7103" i="2"/>
  <c r="L7103" i="2"/>
  <c r="O7099" i="2"/>
  <c r="N7099" i="2"/>
  <c r="M7099" i="2"/>
  <c r="L7099" i="2"/>
  <c r="K7099" i="2"/>
  <c r="O7095" i="2"/>
  <c r="M7095" i="2"/>
  <c r="N7095" i="2"/>
  <c r="K7095" i="2"/>
  <c r="L7095" i="2"/>
  <c r="O7091" i="2"/>
  <c r="N7091" i="2"/>
  <c r="M7091" i="2"/>
  <c r="L7091" i="2"/>
  <c r="K7091" i="2"/>
  <c r="O7087" i="2"/>
  <c r="M7087" i="2"/>
  <c r="N7087" i="2"/>
  <c r="K7087" i="2"/>
  <c r="L7087" i="2"/>
  <c r="O7083" i="2"/>
  <c r="N7083" i="2"/>
  <c r="M7083" i="2"/>
  <c r="L7083" i="2"/>
  <c r="K7083" i="2"/>
  <c r="O7079" i="2"/>
  <c r="M7079" i="2"/>
  <c r="N7079" i="2"/>
  <c r="K7079" i="2"/>
  <c r="L7079" i="2"/>
  <c r="O7075" i="2"/>
  <c r="N7075" i="2"/>
  <c r="M7075" i="2"/>
  <c r="L7075" i="2"/>
  <c r="K7075" i="2"/>
  <c r="O7071" i="2"/>
  <c r="M7071" i="2"/>
  <c r="N7071" i="2"/>
  <c r="K7071" i="2"/>
  <c r="L7071" i="2"/>
  <c r="O7067" i="2"/>
  <c r="N7067" i="2"/>
  <c r="M7067" i="2"/>
  <c r="L7067" i="2"/>
  <c r="K7067" i="2"/>
  <c r="O7063" i="2"/>
  <c r="M7063" i="2"/>
  <c r="N7063" i="2"/>
  <c r="K7063" i="2"/>
  <c r="L7063" i="2"/>
  <c r="O7059" i="2"/>
  <c r="N7059" i="2"/>
  <c r="M7059" i="2"/>
  <c r="L7059" i="2"/>
  <c r="K7059" i="2"/>
  <c r="O7055" i="2"/>
  <c r="M7055" i="2"/>
  <c r="N7055" i="2"/>
  <c r="K7055" i="2"/>
  <c r="L7055" i="2"/>
  <c r="O7051" i="2"/>
  <c r="N7051" i="2"/>
  <c r="M7051" i="2"/>
  <c r="L7051" i="2"/>
  <c r="K7051" i="2"/>
  <c r="O7047" i="2"/>
  <c r="M7047" i="2"/>
  <c r="N7047" i="2"/>
  <c r="K7047" i="2"/>
  <c r="L7047" i="2"/>
  <c r="O7043" i="2"/>
  <c r="N7043" i="2"/>
  <c r="M7043" i="2"/>
  <c r="L7043" i="2"/>
  <c r="K7043" i="2"/>
  <c r="O7039" i="2"/>
  <c r="M7039" i="2"/>
  <c r="N7039" i="2"/>
  <c r="K7039" i="2"/>
  <c r="L7039" i="2"/>
  <c r="O7035" i="2"/>
  <c r="N7035" i="2"/>
  <c r="M7035" i="2"/>
  <c r="L7035" i="2"/>
  <c r="K7035" i="2"/>
  <c r="O7031" i="2"/>
  <c r="M7031" i="2"/>
  <c r="N7031" i="2"/>
  <c r="K7031" i="2"/>
  <c r="L7031" i="2"/>
  <c r="O7027" i="2"/>
  <c r="N7027" i="2"/>
  <c r="M7027" i="2"/>
  <c r="L7027" i="2"/>
  <c r="K7027" i="2"/>
  <c r="O7023" i="2"/>
  <c r="M7023" i="2"/>
  <c r="N7023" i="2"/>
  <c r="K7023" i="2"/>
  <c r="L7023" i="2"/>
  <c r="O7019" i="2"/>
  <c r="N7019" i="2"/>
  <c r="M7019" i="2"/>
  <c r="L7019" i="2"/>
  <c r="K7019" i="2"/>
  <c r="O7015" i="2"/>
  <c r="M7015" i="2"/>
  <c r="N7015" i="2"/>
  <c r="K7015" i="2"/>
  <c r="L7015" i="2"/>
  <c r="O7011" i="2"/>
  <c r="N7011" i="2"/>
  <c r="M7011" i="2"/>
  <c r="L7011" i="2"/>
  <c r="K7011" i="2"/>
  <c r="O7007" i="2"/>
  <c r="M7007" i="2"/>
  <c r="N7007" i="2"/>
  <c r="K7007" i="2"/>
  <c r="L7007" i="2"/>
  <c r="O7003" i="2"/>
  <c r="N7003" i="2"/>
  <c r="M7003" i="2"/>
  <c r="L7003" i="2"/>
  <c r="K7003" i="2"/>
  <c r="O6999" i="2"/>
  <c r="M6999" i="2"/>
  <c r="N6999" i="2"/>
  <c r="K6999" i="2"/>
  <c r="L6999" i="2"/>
  <c r="O6995" i="2"/>
  <c r="N6995" i="2"/>
  <c r="M6995" i="2"/>
  <c r="L6995" i="2"/>
  <c r="K6995" i="2"/>
  <c r="O6991" i="2"/>
  <c r="M6991" i="2"/>
  <c r="N6991" i="2"/>
  <c r="K6991" i="2"/>
  <c r="L6991" i="2"/>
  <c r="O6987" i="2"/>
  <c r="N6987" i="2"/>
  <c r="M6987" i="2"/>
  <c r="L6987" i="2"/>
  <c r="K6987" i="2"/>
  <c r="O6983" i="2"/>
  <c r="M6983" i="2"/>
  <c r="N6983" i="2"/>
  <c r="K6983" i="2"/>
  <c r="L6983" i="2"/>
  <c r="O6979" i="2"/>
  <c r="N6979" i="2"/>
  <c r="M6979" i="2"/>
  <c r="L6979" i="2"/>
  <c r="K6979" i="2"/>
  <c r="O6975" i="2"/>
  <c r="M6975" i="2"/>
  <c r="N6975" i="2"/>
  <c r="K6975" i="2"/>
  <c r="L6975" i="2"/>
  <c r="O6971" i="2"/>
  <c r="N6971" i="2"/>
  <c r="M6971" i="2"/>
  <c r="L6971" i="2"/>
  <c r="K6971" i="2"/>
  <c r="O6967" i="2"/>
  <c r="M6967" i="2"/>
  <c r="N6967" i="2"/>
  <c r="K6967" i="2"/>
  <c r="L6967" i="2"/>
  <c r="O6963" i="2"/>
  <c r="N6963" i="2"/>
  <c r="M6963" i="2"/>
  <c r="L6963" i="2"/>
  <c r="K6963" i="2"/>
  <c r="O6959" i="2"/>
  <c r="M6959" i="2"/>
  <c r="N6959" i="2"/>
  <c r="K6959" i="2"/>
  <c r="L6959" i="2"/>
  <c r="O6955" i="2"/>
  <c r="N6955" i="2"/>
  <c r="M6955" i="2"/>
  <c r="L6955" i="2"/>
  <c r="K6955" i="2"/>
  <c r="O6951" i="2"/>
  <c r="M6951" i="2"/>
  <c r="N6951" i="2"/>
  <c r="K6951" i="2"/>
  <c r="L6951" i="2"/>
  <c r="O6947" i="2"/>
  <c r="N6947" i="2"/>
  <c r="M6947" i="2"/>
  <c r="L6947" i="2"/>
  <c r="K6947" i="2"/>
  <c r="O6943" i="2"/>
  <c r="M6943" i="2"/>
  <c r="N6943" i="2"/>
  <c r="K6943" i="2"/>
  <c r="L6943" i="2"/>
  <c r="O6939" i="2"/>
  <c r="N6939" i="2"/>
  <c r="M6939" i="2"/>
  <c r="L6939" i="2"/>
  <c r="K6939" i="2"/>
  <c r="O6935" i="2"/>
  <c r="M6935" i="2"/>
  <c r="N6935" i="2"/>
  <c r="K6935" i="2"/>
  <c r="L6935" i="2"/>
  <c r="O6931" i="2"/>
  <c r="N6931" i="2"/>
  <c r="M6931" i="2"/>
  <c r="L6931" i="2"/>
  <c r="K6931" i="2"/>
  <c r="O6927" i="2"/>
  <c r="M6927" i="2"/>
  <c r="N6927" i="2"/>
  <c r="K6927" i="2"/>
  <c r="L6927" i="2"/>
  <c r="O6923" i="2"/>
  <c r="N6923" i="2"/>
  <c r="M6923" i="2"/>
  <c r="L6923" i="2"/>
  <c r="K6923" i="2"/>
  <c r="O6919" i="2"/>
  <c r="M6919" i="2"/>
  <c r="N6919" i="2"/>
  <c r="K6919" i="2"/>
  <c r="L6919" i="2"/>
  <c r="O6915" i="2"/>
  <c r="N6915" i="2"/>
  <c r="M6915" i="2"/>
  <c r="L6915" i="2"/>
  <c r="K6915" i="2"/>
  <c r="O6911" i="2"/>
  <c r="M6911" i="2"/>
  <c r="N6911" i="2"/>
  <c r="K6911" i="2"/>
  <c r="L6911" i="2"/>
  <c r="O6907" i="2"/>
  <c r="N6907" i="2"/>
  <c r="M6907" i="2"/>
  <c r="L6907" i="2"/>
  <c r="K6907" i="2"/>
  <c r="O6903" i="2"/>
  <c r="M6903" i="2"/>
  <c r="N6903" i="2"/>
  <c r="K6903" i="2"/>
  <c r="L6903" i="2"/>
  <c r="O6899" i="2"/>
  <c r="N6899" i="2"/>
  <c r="M6899" i="2"/>
  <c r="L6899" i="2"/>
  <c r="K6899" i="2"/>
  <c r="O6895" i="2"/>
  <c r="M6895" i="2"/>
  <c r="N6895" i="2"/>
  <c r="K6895" i="2"/>
  <c r="L6895" i="2"/>
  <c r="O6891" i="2"/>
  <c r="N6891" i="2"/>
  <c r="M6891" i="2"/>
  <c r="L6891" i="2"/>
  <c r="K6891" i="2"/>
  <c r="O6887" i="2"/>
  <c r="M6887" i="2"/>
  <c r="N6887" i="2"/>
  <c r="K6887" i="2"/>
  <c r="L6887" i="2"/>
  <c r="O6883" i="2"/>
  <c r="N6883" i="2"/>
  <c r="M6883" i="2"/>
  <c r="L6883" i="2"/>
  <c r="K6883" i="2"/>
  <c r="O6879" i="2"/>
  <c r="M6879" i="2"/>
  <c r="N6879" i="2"/>
  <c r="K6879" i="2"/>
  <c r="L6879" i="2"/>
  <c r="O6875" i="2"/>
  <c r="N6875" i="2"/>
  <c r="M6875" i="2"/>
  <c r="L6875" i="2"/>
  <c r="K6875" i="2"/>
  <c r="O6871" i="2"/>
  <c r="M6871" i="2"/>
  <c r="N6871" i="2"/>
  <c r="K6871" i="2"/>
  <c r="L6871" i="2"/>
  <c r="O6867" i="2"/>
  <c r="N6867" i="2"/>
  <c r="M6867" i="2"/>
  <c r="L6867" i="2"/>
  <c r="K6867" i="2"/>
  <c r="O6863" i="2"/>
  <c r="M6863" i="2"/>
  <c r="K6863" i="2"/>
  <c r="N6863" i="2"/>
  <c r="L6863" i="2"/>
  <c r="O6859" i="2"/>
  <c r="N6859" i="2"/>
  <c r="M6859" i="2"/>
  <c r="L6859" i="2"/>
  <c r="K6859" i="2"/>
  <c r="O6855" i="2"/>
  <c r="M6855" i="2"/>
  <c r="N6855" i="2"/>
  <c r="K6855" i="2"/>
  <c r="L6855" i="2"/>
  <c r="O6851" i="2"/>
  <c r="N6851" i="2"/>
  <c r="M6851" i="2"/>
  <c r="L6851" i="2"/>
  <c r="K6851" i="2"/>
  <c r="O6847" i="2"/>
  <c r="M6847" i="2"/>
  <c r="N6847" i="2"/>
  <c r="K6847" i="2"/>
  <c r="L6847" i="2"/>
  <c r="O6843" i="2"/>
  <c r="N6843" i="2"/>
  <c r="M6843" i="2"/>
  <c r="L6843" i="2"/>
  <c r="K6843" i="2"/>
  <c r="O6839" i="2"/>
  <c r="M6839" i="2"/>
  <c r="N6839" i="2"/>
  <c r="K6839" i="2"/>
  <c r="L6839" i="2"/>
  <c r="O6835" i="2"/>
  <c r="N6835" i="2"/>
  <c r="M6835" i="2"/>
  <c r="L6835" i="2"/>
  <c r="K6835" i="2"/>
  <c r="O6831" i="2"/>
  <c r="M6831" i="2"/>
  <c r="N6831" i="2"/>
  <c r="K6831" i="2"/>
  <c r="L6831" i="2"/>
  <c r="O6827" i="2"/>
  <c r="N6827" i="2"/>
  <c r="M6827" i="2"/>
  <c r="L6827" i="2"/>
  <c r="K6827" i="2"/>
  <c r="O6823" i="2"/>
  <c r="M6823" i="2"/>
  <c r="N6823" i="2"/>
  <c r="K6823" i="2"/>
  <c r="L6823" i="2"/>
  <c r="O6819" i="2"/>
  <c r="N6819" i="2"/>
  <c r="M6819" i="2"/>
  <c r="L6819" i="2"/>
  <c r="K6819" i="2"/>
  <c r="O6815" i="2"/>
  <c r="M6815" i="2"/>
  <c r="N6815" i="2"/>
  <c r="K6815" i="2"/>
  <c r="L6815" i="2"/>
  <c r="O6811" i="2"/>
  <c r="N6811" i="2"/>
  <c r="M6811" i="2"/>
  <c r="L6811" i="2"/>
  <c r="K6811" i="2"/>
  <c r="O6807" i="2"/>
  <c r="M6807" i="2"/>
  <c r="N6807" i="2"/>
  <c r="K6807" i="2"/>
  <c r="L6807" i="2"/>
  <c r="O6803" i="2"/>
  <c r="N6803" i="2"/>
  <c r="M6803" i="2"/>
  <c r="L6803" i="2"/>
  <c r="K6803" i="2"/>
  <c r="O6799" i="2"/>
  <c r="M6799" i="2"/>
  <c r="N6799" i="2"/>
  <c r="K6799" i="2"/>
  <c r="L6799" i="2"/>
  <c r="O6795" i="2"/>
  <c r="N6795" i="2"/>
  <c r="M6795" i="2"/>
  <c r="L6795" i="2"/>
  <c r="K6795" i="2"/>
  <c r="O6791" i="2"/>
  <c r="M6791" i="2"/>
  <c r="N6791" i="2"/>
  <c r="K6791" i="2"/>
  <c r="L6791" i="2"/>
  <c r="O6787" i="2"/>
  <c r="N6787" i="2"/>
  <c r="M6787" i="2"/>
  <c r="L6787" i="2"/>
  <c r="K6787" i="2"/>
  <c r="O6783" i="2"/>
  <c r="M6783" i="2"/>
  <c r="N6783" i="2"/>
  <c r="K6783" i="2"/>
  <c r="L6783" i="2"/>
  <c r="O6779" i="2"/>
  <c r="N6779" i="2"/>
  <c r="M6779" i="2"/>
  <c r="L6779" i="2"/>
  <c r="K6779" i="2"/>
  <c r="O6775" i="2"/>
  <c r="M6775" i="2"/>
  <c r="N6775" i="2"/>
  <c r="K6775" i="2"/>
  <c r="L6775" i="2"/>
  <c r="O6771" i="2"/>
  <c r="N6771" i="2"/>
  <c r="M6771" i="2"/>
  <c r="L6771" i="2"/>
  <c r="K6771" i="2"/>
  <c r="O6767" i="2"/>
  <c r="M6767" i="2"/>
  <c r="N6767" i="2"/>
  <c r="K6767" i="2"/>
  <c r="L6767" i="2"/>
  <c r="O6763" i="2"/>
  <c r="N6763" i="2"/>
  <c r="M6763" i="2"/>
  <c r="L6763" i="2"/>
  <c r="K6763" i="2"/>
  <c r="O6759" i="2"/>
  <c r="M6759" i="2"/>
  <c r="N6759" i="2"/>
  <c r="K6759" i="2"/>
  <c r="L6759" i="2"/>
  <c r="O6755" i="2"/>
  <c r="N6755" i="2"/>
  <c r="M6755" i="2"/>
  <c r="L6755" i="2"/>
  <c r="K6755" i="2"/>
  <c r="O6751" i="2"/>
  <c r="M6751" i="2"/>
  <c r="N6751" i="2"/>
  <c r="K6751" i="2"/>
  <c r="L6751" i="2"/>
  <c r="O6747" i="2"/>
  <c r="N6747" i="2"/>
  <c r="M6747" i="2"/>
  <c r="L6747" i="2"/>
  <c r="K6747" i="2"/>
  <c r="O6743" i="2"/>
  <c r="M6743" i="2"/>
  <c r="N6743" i="2"/>
  <c r="K6743" i="2"/>
  <c r="L6743" i="2"/>
  <c r="O6739" i="2"/>
  <c r="N6739" i="2"/>
  <c r="M6739" i="2"/>
  <c r="L6739" i="2"/>
  <c r="K6739" i="2"/>
  <c r="O6735" i="2"/>
  <c r="M6735" i="2"/>
  <c r="N6735" i="2"/>
  <c r="K6735" i="2"/>
  <c r="L6735" i="2"/>
  <c r="O6731" i="2"/>
  <c r="N6731" i="2"/>
  <c r="M6731" i="2"/>
  <c r="L6731" i="2"/>
  <c r="K6731" i="2"/>
  <c r="O6727" i="2"/>
  <c r="M6727" i="2"/>
  <c r="N6727" i="2"/>
  <c r="K6727" i="2"/>
  <c r="L6727" i="2"/>
  <c r="O6723" i="2"/>
  <c r="N6723" i="2"/>
  <c r="M6723" i="2"/>
  <c r="L6723" i="2"/>
  <c r="K6723" i="2"/>
  <c r="O6719" i="2"/>
  <c r="M6719" i="2"/>
  <c r="N6719" i="2"/>
  <c r="K6719" i="2"/>
  <c r="L6719" i="2"/>
  <c r="O6715" i="2"/>
  <c r="N6715" i="2"/>
  <c r="M6715" i="2"/>
  <c r="L6715" i="2"/>
  <c r="K6715" i="2"/>
  <c r="O6711" i="2"/>
  <c r="M6711" i="2"/>
  <c r="N6711" i="2"/>
  <c r="K6711" i="2"/>
  <c r="L6711" i="2"/>
  <c r="O6707" i="2"/>
  <c r="N6707" i="2"/>
  <c r="M6707" i="2"/>
  <c r="L6707" i="2"/>
  <c r="K6707" i="2"/>
  <c r="O6703" i="2"/>
  <c r="M6703" i="2"/>
  <c r="N6703" i="2"/>
  <c r="K6703" i="2"/>
  <c r="L6703" i="2"/>
  <c r="O6699" i="2"/>
  <c r="N6699" i="2"/>
  <c r="M6699" i="2"/>
  <c r="L6699" i="2"/>
  <c r="K6699" i="2"/>
  <c r="O6695" i="2"/>
  <c r="M6695" i="2"/>
  <c r="N6695" i="2"/>
  <c r="K6695" i="2"/>
  <c r="L6695" i="2"/>
  <c r="O6691" i="2"/>
  <c r="N6691" i="2"/>
  <c r="M6691" i="2"/>
  <c r="L6691" i="2"/>
  <c r="K6691" i="2"/>
  <c r="O6687" i="2"/>
  <c r="M6687" i="2"/>
  <c r="N6687" i="2"/>
  <c r="K6687" i="2"/>
  <c r="L6687" i="2"/>
  <c r="O6683" i="2"/>
  <c r="N6683" i="2"/>
  <c r="M6683" i="2"/>
  <c r="L6683" i="2"/>
  <c r="K6683" i="2"/>
  <c r="O6679" i="2"/>
  <c r="M6679" i="2"/>
  <c r="N6679" i="2"/>
  <c r="K6679" i="2"/>
  <c r="L6679" i="2"/>
  <c r="O6675" i="2"/>
  <c r="N6675" i="2"/>
  <c r="M6675" i="2"/>
  <c r="L6675" i="2"/>
  <c r="K6675" i="2"/>
  <c r="O6671" i="2"/>
  <c r="M6671" i="2"/>
  <c r="N6671" i="2"/>
  <c r="K6671" i="2"/>
  <c r="L6671" i="2"/>
  <c r="O6667" i="2"/>
  <c r="N6667" i="2"/>
  <c r="M6667" i="2"/>
  <c r="L6667" i="2"/>
  <c r="K6667" i="2"/>
  <c r="O6663" i="2"/>
  <c r="M6663" i="2"/>
  <c r="N6663" i="2"/>
  <c r="K6663" i="2"/>
  <c r="L6663" i="2"/>
  <c r="O6659" i="2"/>
  <c r="N6659" i="2"/>
  <c r="M6659" i="2"/>
  <c r="L6659" i="2"/>
  <c r="K6659" i="2"/>
  <c r="O6655" i="2"/>
  <c r="M6655" i="2"/>
  <c r="N6655" i="2"/>
  <c r="K6655" i="2"/>
  <c r="L6655" i="2"/>
  <c r="O6651" i="2"/>
  <c r="N6651" i="2"/>
  <c r="M6651" i="2"/>
  <c r="L6651" i="2"/>
  <c r="K6651" i="2"/>
  <c r="O6647" i="2"/>
  <c r="M6647" i="2"/>
  <c r="N6647" i="2"/>
  <c r="K6647" i="2"/>
  <c r="L6647" i="2"/>
  <c r="O6643" i="2"/>
  <c r="N6643" i="2"/>
  <c r="M6643" i="2"/>
  <c r="L6643" i="2"/>
  <c r="K6643" i="2"/>
  <c r="O6639" i="2"/>
  <c r="M6639" i="2"/>
  <c r="N6639" i="2"/>
  <c r="K6639" i="2"/>
  <c r="L6639" i="2"/>
  <c r="O6635" i="2"/>
  <c r="N6635" i="2"/>
  <c r="M6635" i="2"/>
  <c r="L6635" i="2"/>
  <c r="K6635" i="2"/>
  <c r="O6631" i="2"/>
  <c r="M6631" i="2"/>
  <c r="N6631" i="2"/>
  <c r="K6631" i="2"/>
  <c r="L6631" i="2"/>
  <c r="O6627" i="2"/>
  <c r="N6627" i="2"/>
  <c r="M6627" i="2"/>
  <c r="L6627" i="2"/>
  <c r="K6627" i="2"/>
  <c r="O6623" i="2"/>
  <c r="M6623" i="2"/>
  <c r="N6623" i="2"/>
  <c r="K6623" i="2"/>
  <c r="L6623" i="2"/>
  <c r="O6619" i="2"/>
  <c r="N6619" i="2"/>
  <c r="M6619" i="2"/>
  <c r="L6619" i="2"/>
  <c r="K6619" i="2"/>
  <c r="O6615" i="2"/>
  <c r="M6615" i="2"/>
  <c r="N6615" i="2"/>
  <c r="K6615" i="2"/>
  <c r="L6615" i="2"/>
  <c r="O6611" i="2"/>
  <c r="N6611" i="2"/>
  <c r="M6611" i="2"/>
  <c r="L6611" i="2"/>
  <c r="K6611" i="2"/>
  <c r="O6607" i="2"/>
  <c r="M6607" i="2"/>
  <c r="N6607" i="2"/>
  <c r="K6607" i="2"/>
  <c r="L6607" i="2"/>
  <c r="O6603" i="2"/>
  <c r="N6603" i="2"/>
  <c r="M6603" i="2"/>
  <c r="L6603" i="2"/>
  <c r="K6603" i="2"/>
  <c r="O6599" i="2"/>
  <c r="M6599" i="2"/>
  <c r="N6599" i="2"/>
  <c r="K6599" i="2"/>
  <c r="L6599" i="2"/>
  <c r="O6595" i="2"/>
  <c r="N6595" i="2"/>
  <c r="M6595" i="2"/>
  <c r="L6595" i="2"/>
  <c r="K6595" i="2"/>
  <c r="O6591" i="2"/>
  <c r="M6591" i="2"/>
  <c r="N6591" i="2"/>
  <c r="K6591" i="2"/>
  <c r="L6591" i="2"/>
  <c r="O6587" i="2"/>
  <c r="N6587" i="2"/>
  <c r="M6587" i="2"/>
  <c r="L6587" i="2"/>
  <c r="K6587" i="2"/>
  <c r="O6583" i="2"/>
  <c r="M6583" i="2"/>
  <c r="N6583" i="2"/>
  <c r="K6583" i="2"/>
  <c r="L6583" i="2"/>
  <c r="O6579" i="2"/>
  <c r="N6579" i="2"/>
  <c r="M6579" i="2"/>
  <c r="L6579" i="2"/>
  <c r="K6579" i="2"/>
  <c r="O6575" i="2"/>
  <c r="M6575" i="2"/>
  <c r="N6575" i="2"/>
  <c r="K6575" i="2"/>
  <c r="L6575" i="2"/>
  <c r="O6571" i="2"/>
  <c r="N6571" i="2"/>
  <c r="M6571" i="2"/>
  <c r="L6571" i="2"/>
  <c r="K6571" i="2"/>
  <c r="O6567" i="2"/>
  <c r="M6567" i="2"/>
  <c r="N6567" i="2"/>
  <c r="K6567" i="2"/>
  <c r="L6567" i="2"/>
  <c r="O6563" i="2"/>
  <c r="N6563" i="2"/>
  <c r="M6563" i="2"/>
  <c r="L6563" i="2"/>
  <c r="K6563" i="2"/>
  <c r="O6559" i="2"/>
  <c r="M6559" i="2"/>
  <c r="N6559" i="2"/>
  <c r="K6559" i="2"/>
  <c r="L6559" i="2"/>
  <c r="O6555" i="2"/>
  <c r="N6555" i="2"/>
  <c r="M6555" i="2"/>
  <c r="L6555" i="2"/>
  <c r="K6555" i="2"/>
  <c r="O6551" i="2"/>
  <c r="M6551" i="2"/>
  <c r="N6551" i="2"/>
  <c r="K6551" i="2"/>
  <c r="L6551" i="2"/>
  <c r="O6547" i="2"/>
  <c r="N6547" i="2"/>
  <c r="M6547" i="2"/>
  <c r="L6547" i="2"/>
  <c r="K6547" i="2"/>
  <c r="O6543" i="2"/>
  <c r="M6543" i="2"/>
  <c r="N6543" i="2"/>
  <c r="K6543" i="2"/>
  <c r="L6543" i="2"/>
  <c r="O6539" i="2"/>
  <c r="N6539" i="2"/>
  <c r="M6539" i="2"/>
  <c r="L6539" i="2"/>
  <c r="K6539" i="2"/>
  <c r="O6535" i="2"/>
  <c r="M6535" i="2"/>
  <c r="N6535" i="2"/>
  <c r="K6535" i="2"/>
  <c r="L6535" i="2"/>
  <c r="O6531" i="2"/>
  <c r="N6531" i="2"/>
  <c r="M6531" i="2"/>
  <c r="L6531" i="2"/>
  <c r="K6531" i="2"/>
  <c r="O6527" i="2"/>
  <c r="M6527" i="2"/>
  <c r="N6527" i="2"/>
  <c r="K6527" i="2"/>
  <c r="L6527" i="2"/>
  <c r="O6523" i="2"/>
  <c r="N6523" i="2"/>
  <c r="M6523" i="2"/>
  <c r="L6523" i="2"/>
  <c r="K6523" i="2"/>
  <c r="O6519" i="2"/>
  <c r="M6519" i="2"/>
  <c r="N6519" i="2"/>
  <c r="K6519" i="2"/>
  <c r="L6519" i="2"/>
  <c r="O6515" i="2"/>
  <c r="N6515" i="2"/>
  <c r="M6515" i="2"/>
  <c r="L6515" i="2"/>
  <c r="K6515" i="2"/>
  <c r="O6511" i="2"/>
  <c r="M6511" i="2"/>
  <c r="N6511" i="2"/>
  <c r="K6511" i="2"/>
  <c r="L6511" i="2"/>
  <c r="O6507" i="2"/>
  <c r="N6507" i="2"/>
  <c r="M6507" i="2"/>
  <c r="L6507" i="2"/>
  <c r="K6507" i="2"/>
  <c r="O6503" i="2"/>
  <c r="M6503" i="2"/>
  <c r="N6503" i="2"/>
  <c r="K6503" i="2"/>
  <c r="L6503" i="2"/>
  <c r="O6499" i="2"/>
  <c r="N6499" i="2"/>
  <c r="M6499" i="2"/>
  <c r="L6499" i="2"/>
  <c r="K6499" i="2"/>
  <c r="O6495" i="2"/>
  <c r="M6495" i="2"/>
  <c r="N6495" i="2"/>
  <c r="K6495" i="2"/>
  <c r="L6495" i="2"/>
  <c r="O6491" i="2"/>
  <c r="N6491" i="2"/>
  <c r="M6491" i="2"/>
  <c r="L6491" i="2"/>
  <c r="K6491" i="2"/>
  <c r="O6487" i="2"/>
  <c r="M6487" i="2"/>
  <c r="N6487" i="2"/>
  <c r="K6487" i="2"/>
  <c r="L6487" i="2"/>
  <c r="O6483" i="2"/>
  <c r="N6483" i="2"/>
  <c r="M6483" i="2"/>
  <c r="L6483" i="2"/>
  <c r="K6483" i="2"/>
  <c r="O6479" i="2"/>
  <c r="M6479" i="2"/>
  <c r="L6479" i="2"/>
  <c r="N6479" i="2"/>
  <c r="K6479" i="2"/>
  <c r="O6475" i="2"/>
  <c r="N6475" i="2"/>
  <c r="M6475" i="2"/>
  <c r="L6475" i="2"/>
  <c r="K6475" i="2"/>
  <c r="O6471" i="2"/>
  <c r="M6471" i="2"/>
  <c r="N6471" i="2"/>
  <c r="L6471" i="2"/>
  <c r="K6471" i="2"/>
  <c r="O6467" i="2"/>
  <c r="N6467" i="2"/>
  <c r="M6467" i="2"/>
  <c r="L6467" i="2"/>
  <c r="K6467" i="2"/>
  <c r="O6463" i="2"/>
  <c r="M6463" i="2"/>
  <c r="N6463" i="2"/>
  <c r="L6463" i="2"/>
  <c r="K6463" i="2"/>
  <c r="O6459" i="2"/>
  <c r="N6459" i="2"/>
  <c r="M6459" i="2"/>
  <c r="L6459" i="2"/>
  <c r="K6459" i="2"/>
  <c r="O6455" i="2"/>
  <c r="M6455" i="2"/>
  <c r="N6455" i="2"/>
  <c r="L6455" i="2"/>
  <c r="K6455" i="2"/>
  <c r="O6451" i="2"/>
  <c r="N6451" i="2"/>
  <c r="M6451" i="2"/>
  <c r="L6451" i="2"/>
  <c r="K6451" i="2"/>
  <c r="O6447" i="2"/>
  <c r="M6447" i="2"/>
  <c r="N6447" i="2"/>
  <c r="L6447" i="2"/>
  <c r="K6447" i="2"/>
  <c r="O6443" i="2"/>
  <c r="N6443" i="2"/>
  <c r="M6443" i="2"/>
  <c r="L6443" i="2"/>
  <c r="K6443" i="2"/>
  <c r="O6439" i="2"/>
  <c r="M6439" i="2"/>
  <c r="N6439" i="2"/>
  <c r="L6439" i="2"/>
  <c r="K6439" i="2"/>
  <c r="O6435" i="2"/>
  <c r="N6435" i="2"/>
  <c r="M6435" i="2"/>
  <c r="L6435" i="2"/>
  <c r="K6435" i="2"/>
  <c r="O6431" i="2"/>
  <c r="M6431" i="2"/>
  <c r="N6431" i="2"/>
  <c r="L6431" i="2"/>
  <c r="K6431" i="2"/>
  <c r="O6427" i="2"/>
  <c r="N6427" i="2"/>
  <c r="M6427" i="2"/>
  <c r="L6427" i="2"/>
  <c r="K6427" i="2"/>
  <c r="O6423" i="2"/>
  <c r="M6423" i="2"/>
  <c r="N6423" i="2"/>
  <c r="L6423" i="2"/>
  <c r="K6423" i="2"/>
  <c r="O6419" i="2"/>
  <c r="N6419" i="2"/>
  <c r="M6419" i="2"/>
  <c r="L6419" i="2"/>
  <c r="K6419" i="2"/>
  <c r="O6415" i="2"/>
  <c r="M6415" i="2"/>
  <c r="N6415" i="2"/>
  <c r="L6415" i="2"/>
  <c r="K6415" i="2"/>
  <c r="O6411" i="2"/>
  <c r="N6411" i="2"/>
  <c r="M6411" i="2"/>
  <c r="L6411" i="2"/>
  <c r="K6411" i="2"/>
  <c r="O6407" i="2"/>
  <c r="M6407" i="2"/>
  <c r="N6407" i="2"/>
  <c r="L6407" i="2"/>
  <c r="K6407" i="2"/>
  <c r="O6403" i="2"/>
  <c r="N6403" i="2"/>
  <c r="M6403" i="2"/>
  <c r="L6403" i="2"/>
  <c r="K6403" i="2"/>
  <c r="O6399" i="2"/>
  <c r="M6399" i="2"/>
  <c r="N6399" i="2"/>
  <c r="L6399" i="2"/>
  <c r="K6399" i="2"/>
  <c r="O6395" i="2"/>
  <c r="N6395" i="2"/>
  <c r="M6395" i="2"/>
  <c r="L6395" i="2"/>
  <c r="K6395" i="2"/>
  <c r="O6391" i="2"/>
  <c r="M6391" i="2"/>
  <c r="N6391" i="2"/>
  <c r="L6391" i="2"/>
  <c r="K6391" i="2"/>
  <c r="O6387" i="2"/>
  <c r="N6387" i="2"/>
  <c r="M6387" i="2"/>
  <c r="L6387" i="2"/>
  <c r="K6387" i="2"/>
  <c r="O6383" i="2"/>
  <c r="M6383" i="2"/>
  <c r="N6383" i="2"/>
  <c r="L6383" i="2"/>
  <c r="K6383" i="2"/>
  <c r="O6379" i="2"/>
  <c r="N6379" i="2"/>
  <c r="M6379" i="2"/>
  <c r="L6379" i="2"/>
  <c r="K6379" i="2"/>
  <c r="O6375" i="2"/>
  <c r="M6375" i="2"/>
  <c r="N6375" i="2"/>
  <c r="L6375" i="2"/>
  <c r="K6375" i="2"/>
  <c r="O6371" i="2"/>
  <c r="N6371" i="2"/>
  <c r="M6371" i="2"/>
  <c r="L6371" i="2"/>
  <c r="K6371" i="2"/>
  <c r="O6367" i="2"/>
  <c r="M6367" i="2"/>
  <c r="N6367" i="2"/>
  <c r="L6367" i="2"/>
  <c r="K6367" i="2"/>
  <c r="O6363" i="2"/>
  <c r="N6363" i="2"/>
  <c r="M6363" i="2"/>
  <c r="L6363" i="2"/>
  <c r="K6363" i="2"/>
  <c r="O6359" i="2"/>
  <c r="M6359" i="2"/>
  <c r="N6359" i="2"/>
  <c r="L6359" i="2"/>
  <c r="K6359" i="2"/>
  <c r="O6355" i="2"/>
  <c r="N6355" i="2"/>
  <c r="M6355" i="2"/>
  <c r="L6355" i="2"/>
  <c r="K6355" i="2"/>
  <c r="O6351" i="2"/>
  <c r="M6351" i="2"/>
  <c r="L6351" i="2"/>
  <c r="K6351" i="2"/>
  <c r="N6351" i="2"/>
  <c r="O6347" i="2"/>
  <c r="N6347" i="2"/>
  <c r="M6347" i="2"/>
  <c r="L6347" i="2"/>
  <c r="K6347" i="2"/>
  <c r="O6343" i="2"/>
  <c r="M6343" i="2"/>
  <c r="N6343" i="2"/>
  <c r="L6343" i="2"/>
  <c r="K6343" i="2"/>
  <c r="O6339" i="2"/>
  <c r="N6339" i="2"/>
  <c r="M6339" i="2"/>
  <c r="L6339" i="2"/>
  <c r="K6339" i="2"/>
  <c r="O6335" i="2"/>
  <c r="M6335" i="2"/>
  <c r="N6335" i="2"/>
  <c r="L6335" i="2"/>
  <c r="K6335" i="2"/>
  <c r="O6331" i="2"/>
  <c r="N6331" i="2"/>
  <c r="M6331" i="2"/>
  <c r="L6331" i="2"/>
  <c r="K6331" i="2"/>
  <c r="O6327" i="2"/>
  <c r="M6327" i="2"/>
  <c r="N6327" i="2"/>
  <c r="L6327" i="2"/>
  <c r="K6327" i="2"/>
  <c r="O6323" i="2"/>
  <c r="N6323" i="2"/>
  <c r="M6323" i="2"/>
  <c r="L6323" i="2"/>
  <c r="K6323" i="2"/>
  <c r="O6319" i="2"/>
  <c r="M6319" i="2"/>
  <c r="N6319" i="2"/>
  <c r="L6319" i="2"/>
  <c r="K6319" i="2"/>
  <c r="O6315" i="2"/>
  <c r="N6315" i="2"/>
  <c r="M6315" i="2"/>
  <c r="L6315" i="2"/>
  <c r="K6315" i="2"/>
  <c r="O6311" i="2"/>
  <c r="M6311" i="2"/>
  <c r="N6311" i="2"/>
  <c r="L6311" i="2"/>
  <c r="K6311" i="2"/>
  <c r="O6307" i="2"/>
  <c r="N6307" i="2"/>
  <c r="M6307" i="2"/>
  <c r="L6307" i="2"/>
  <c r="K6307" i="2"/>
  <c r="O6303" i="2"/>
  <c r="M6303" i="2"/>
  <c r="N6303" i="2"/>
  <c r="L6303" i="2"/>
  <c r="K6303" i="2"/>
  <c r="O6299" i="2"/>
  <c r="N6299" i="2"/>
  <c r="M6299" i="2"/>
  <c r="L6299" i="2"/>
  <c r="K6299" i="2"/>
  <c r="O6295" i="2"/>
  <c r="M6295" i="2"/>
  <c r="N6295" i="2"/>
  <c r="L6295" i="2"/>
  <c r="K6295" i="2"/>
  <c r="O6291" i="2"/>
  <c r="N6291" i="2"/>
  <c r="M6291" i="2"/>
  <c r="L6291" i="2"/>
  <c r="K6291" i="2"/>
  <c r="O6287" i="2"/>
  <c r="M6287" i="2"/>
  <c r="L6287" i="2"/>
  <c r="N6287" i="2"/>
  <c r="K6287" i="2"/>
  <c r="O6283" i="2"/>
  <c r="N6283" i="2"/>
  <c r="M6283" i="2"/>
  <c r="L6283" i="2"/>
  <c r="K6283" i="2"/>
  <c r="O6279" i="2"/>
  <c r="M6279" i="2"/>
  <c r="N6279" i="2"/>
  <c r="L6279" i="2"/>
  <c r="K6279" i="2"/>
  <c r="O6275" i="2"/>
  <c r="N6275" i="2"/>
  <c r="M6275" i="2"/>
  <c r="L6275" i="2"/>
  <c r="K6275" i="2"/>
  <c r="O6271" i="2"/>
  <c r="M6271" i="2"/>
  <c r="N6271" i="2"/>
  <c r="L6271" i="2"/>
  <c r="K6271" i="2"/>
  <c r="O6267" i="2"/>
  <c r="N6267" i="2"/>
  <c r="M6267" i="2"/>
  <c r="L6267" i="2"/>
  <c r="K6267" i="2"/>
  <c r="O6263" i="2"/>
  <c r="M6263" i="2"/>
  <c r="N6263" i="2"/>
  <c r="L6263" i="2"/>
  <c r="K6263" i="2"/>
  <c r="O6259" i="2"/>
  <c r="N6259" i="2"/>
  <c r="M6259" i="2"/>
  <c r="L6259" i="2"/>
  <c r="K6259" i="2"/>
  <c r="O6255" i="2"/>
  <c r="M6255" i="2"/>
  <c r="N6255" i="2"/>
  <c r="L6255" i="2"/>
  <c r="K6255" i="2"/>
  <c r="O6251" i="2"/>
  <c r="N6251" i="2"/>
  <c r="M6251" i="2"/>
  <c r="L6251" i="2"/>
  <c r="K6251" i="2"/>
  <c r="O6247" i="2"/>
  <c r="M6247" i="2"/>
  <c r="N6247" i="2"/>
  <c r="L6247" i="2"/>
  <c r="K6247" i="2"/>
  <c r="O6243" i="2"/>
  <c r="N6243" i="2"/>
  <c r="M6243" i="2"/>
  <c r="L6243" i="2"/>
  <c r="K6243" i="2"/>
  <c r="O6239" i="2"/>
  <c r="M6239" i="2"/>
  <c r="N6239" i="2"/>
  <c r="L6239" i="2"/>
  <c r="K6239" i="2"/>
  <c r="O6235" i="2"/>
  <c r="N6235" i="2"/>
  <c r="M6235" i="2"/>
  <c r="L6235" i="2"/>
  <c r="K6235" i="2"/>
  <c r="O6231" i="2"/>
  <c r="M6231" i="2"/>
  <c r="N6231" i="2"/>
  <c r="L6231" i="2"/>
  <c r="K6231" i="2"/>
  <c r="O6227" i="2"/>
  <c r="N6227" i="2"/>
  <c r="M6227" i="2"/>
  <c r="L6227" i="2"/>
  <c r="K6227" i="2"/>
  <c r="O6223" i="2"/>
  <c r="M6223" i="2"/>
  <c r="L6223" i="2"/>
  <c r="N6223" i="2"/>
  <c r="K6223" i="2"/>
  <c r="O6219" i="2"/>
  <c r="N6219" i="2"/>
  <c r="M6219" i="2"/>
  <c r="L6219" i="2"/>
  <c r="K6219" i="2"/>
  <c r="O6215" i="2"/>
  <c r="M6215" i="2"/>
  <c r="N6215" i="2"/>
  <c r="L6215" i="2"/>
  <c r="K6215" i="2"/>
  <c r="O6211" i="2"/>
  <c r="N6211" i="2"/>
  <c r="M6211" i="2"/>
  <c r="L6211" i="2"/>
  <c r="K6211" i="2"/>
  <c r="O6207" i="2"/>
  <c r="M6207" i="2"/>
  <c r="N6207" i="2"/>
  <c r="L6207" i="2"/>
  <c r="K6207" i="2"/>
  <c r="O6203" i="2"/>
  <c r="N6203" i="2"/>
  <c r="M6203" i="2"/>
  <c r="L6203" i="2"/>
  <c r="K6203" i="2"/>
  <c r="O6199" i="2"/>
  <c r="M6199" i="2"/>
  <c r="N6199" i="2"/>
  <c r="L6199" i="2"/>
  <c r="K6199" i="2"/>
  <c r="O6195" i="2"/>
  <c r="N6195" i="2"/>
  <c r="M6195" i="2"/>
  <c r="L6195" i="2"/>
  <c r="K6195" i="2"/>
  <c r="O6191" i="2"/>
  <c r="M6191" i="2"/>
  <c r="N6191" i="2"/>
  <c r="L6191" i="2"/>
  <c r="K6191" i="2"/>
  <c r="O6187" i="2"/>
  <c r="N6187" i="2"/>
  <c r="M6187" i="2"/>
  <c r="L6187" i="2"/>
  <c r="K6187" i="2"/>
  <c r="O6183" i="2"/>
  <c r="M6183" i="2"/>
  <c r="N6183" i="2"/>
  <c r="L6183" i="2"/>
  <c r="K6183" i="2"/>
  <c r="O6179" i="2"/>
  <c r="N6179" i="2"/>
  <c r="M6179" i="2"/>
  <c r="L6179" i="2"/>
  <c r="K6179" i="2"/>
  <c r="O6175" i="2"/>
  <c r="M6175" i="2"/>
  <c r="N6175" i="2"/>
  <c r="L6175" i="2"/>
  <c r="K6175" i="2"/>
  <c r="O6171" i="2"/>
  <c r="N6171" i="2"/>
  <c r="M6171" i="2"/>
  <c r="L6171" i="2"/>
  <c r="K6171" i="2"/>
  <c r="O6167" i="2"/>
  <c r="M6167" i="2"/>
  <c r="N6167" i="2"/>
  <c r="L6167" i="2"/>
  <c r="K6167" i="2"/>
  <c r="O6163" i="2"/>
  <c r="N6163" i="2"/>
  <c r="M6163" i="2"/>
  <c r="L6163" i="2"/>
  <c r="K6163" i="2"/>
  <c r="O6159" i="2"/>
  <c r="M6159" i="2"/>
  <c r="N6159" i="2"/>
  <c r="L6159" i="2"/>
  <c r="K6159" i="2"/>
  <c r="O6155" i="2"/>
  <c r="N6155" i="2"/>
  <c r="M6155" i="2"/>
  <c r="L6155" i="2"/>
  <c r="K6155" i="2"/>
  <c r="O6151" i="2"/>
  <c r="M6151" i="2"/>
  <c r="N6151" i="2"/>
  <c r="L6151" i="2"/>
  <c r="K6151" i="2"/>
  <c r="O6147" i="2"/>
  <c r="N6147" i="2"/>
  <c r="M6147" i="2"/>
  <c r="L6147" i="2"/>
  <c r="K6147" i="2"/>
  <c r="O6143" i="2"/>
  <c r="M6143" i="2"/>
  <c r="N6143" i="2"/>
  <c r="L6143" i="2"/>
  <c r="K6143" i="2"/>
  <c r="O6139" i="2"/>
  <c r="N6139" i="2"/>
  <c r="M6139" i="2"/>
  <c r="L6139" i="2"/>
  <c r="K6139" i="2"/>
  <c r="O6135" i="2"/>
  <c r="M6135" i="2"/>
  <c r="N6135" i="2"/>
  <c r="L6135" i="2"/>
  <c r="K6135" i="2"/>
  <c r="O6131" i="2"/>
  <c r="N6131" i="2"/>
  <c r="M6131" i="2"/>
  <c r="L6131" i="2"/>
  <c r="K6131" i="2"/>
  <c r="O6127" i="2"/>
  <c r="M6127" i="2"/>
  <c r="N6127" i="2"/>
  <c r="L6127" i="2"/>
  <c r="K6127" i="2"/>
  <c r="O6123" i="2"/>
  <c r="N6123" i="2"/>
  <c r="M6123" i="2"/>
  <c r="L6123" i="2"/>
  <c r="K6123" i="2"/>
  <c r="O6119" i="2"/>
  <c r="M6119" i="2"/>
  <c r="N6119" i="2"/>
  <c r="L6119" i="2"/>
  <c r="K6119" i="2"/>
  <c r="O6115" i="2"/>
  <c r="N6115" i="2"/>
  <c r="M6115" i="2"/>
  <c r="L6115" i="2"/>
  <c r="K6115" i="2"/>
  <c r="O6111" i="2"/>
  <c r="M6111" i="2"/>
  <c r="N6111" i="2"/>
  <c r="L6111" i="2"/>
  <c r="K6111" i="2"/>
  <c r="O6107" i="2"/>
  <c r="N6107" i="2"/>
  <c r="M6107" i="2"/>
  <c r="L6107" i="2"/>
  <c r="K6107" i="2"/>
  <c r="O6103" i="2"/>
  <c r="M6103" i="2"/>
  <c r="N6103" i="2"/>
  <c r="L6103" i="2"/>
  <c r="K6103" i="2"/>
  <c r="O6099" i="2"/>
  <c r="N6099" i="2"/>
  <c r="M6099" i="2"/>
  <c r="L6099" i="2"/>
  <c r="K6099" i="2"/>
  <c r="O6095" i="2"/>
  <c r="M6095" i="2"/>
  <c r="L6095" i="2"/>
  <c r="K6095" i="2"/>
  <c r="N6095" i="2"/>
  <c r="O6091" i="2"/>
  <c r="N6091" i="2"/>
  <c r="M6091" i="2"/>
  <c r="L6091" i="2"/>
  <c r="K6091" i="2"/>
  <c r="O6087" i="2"/>
  <c r="M6087" i="2"/>
  <c r="N6087" i="2"/>
  <c r="L6087" i="2"/>
  <c r="K6087" i="2"/>
  <c r="O6083" i="2"/>
  <c r="N6083" i="2"/>
  <c r="M6083" i="2"/>
  <c r="L6083" i="2"/>
  <c r="K6083" i="2"/>
  <c r="O6079" i="2"/>
  <c r="M6079" i="2"/>
  <c r="N6079" i="2"/>
  <c r="L6079" i="2"/>
  <c r="K6079" i="2"/>
  <c r="O6075" i="2"/>
  <c r="N6075" i="2"/>
  <c r="M6075" i="2"/>
  <c r="L6075" i="2"/>
  <c r="K6075" i="2"/>
  <c r="O6071" i="2"/>
  <c r="M6071" i="2"/>
  <c r="N6071" i="2"/>
  <c r="L6071" i="2"/>
  <c r="K6071" i="2"/>
  <c r="O6067" i="2"/>
  <c r="N6067" i="2"/>
  <c r="M6067" i="2"/>
  <c r="L6067" i="2"/>
  <c r="K6067" i="2"/>
  <c r="O6063" i="2"/>
  <c r="M6063" i="2"/>
  <c r="N6063" i="2"/>
  <c r="L6063" i="2"/>
  <c r="K6063" i="2"/>
  <c r="O6059" i="2"/>
  <c r="N6059" i="2"/>
  <c r="M6059" i="2"/>
  <c r="L6059" i="2"/>
  <c r="K6059" i="2"/>
  <c r="O6055" i="2"/>
  <c r="M6055" i="2"/>
  <c r="N6055" i="2"/>
  <c r="L6055" i="2"/>
  <c r="K6055" i="2"/>
  <c r="O6051" i="2"/>
  <c r="N6051" i="2"/>
  <c r="M6051" i="2"/>
  <c r="L6051" i="2"/>
  <c r="K6051" i="2"/>
  <c r="O6047" i="2"/>
  <c r="M6047" i="2"/>
  <c r="N6047" i="2"/>
  <c r="L6047" i="2"/>
  <c r="K6047" i="2"/>
  <c r="O6043" i="2"/>
  <c r="N6043" i="2"/>
  <c r="M6043" i="2"/>
  <c r="L6043" i="2"/>
  <c r="K6043" i="2"/>
  <c r="O6039" i="2"/>
  <c r="M6039" i="2"/>
  <c r="N6039" i="2"/>
  <c r="L6039" i="2"/>
  <c r="K6039" i="2"/>
  <c r="O6035" i="2"/>
  <c r="N6035" i="2"/>
  <c r="M6035" i="2"/>
  <c r="L6035" i="2"/>
  <c r="K6035" i="2"/>
  <c r="O6031" i="2"/>
  <c r="M6031" i="2"/>
  <c r="L6031" i="2"/>
  <c r="N6031" i="2"/>
  <c r="K6031" i="2"/>
  <c r="O6027" i="2"/>
  <c r="N6027" i="2"/>
  <c r="M6027" i="2"/>
  <c r="L6027" i="2"/>
  <c r="K6027" i="2"/>
  <c r="O6023" i="2"/>
  <c r="M6023" i="2"/>
  <c r="N6023" i="2"/>
  <c r="L6023" i="2"/>
  <c r="K6023" i="2"/>
  <c r="O6019" i="2"/>
  <c r="N6019" i="2"/>
  <c r="M6019" i="2"/>
  <c r="L6019" i="2"/>
  <c r="K6019" i="2"/>
  <c r="O6015" i="2"/>
  <c r="M6015" i="2"/>
  <c r="N6015" i="2"/>
  <c r="L6015" i="2"/>
  <c r="K6015" i="2"/>
  <c r="O6011" i="2"/>
  <c r="N6011" i="2"/>
  <c r="M6011" i="2"/>
  <c r="L6011" i="2"/>
  <c r="K6011" i="2"/>
  <c r="O6007" i="2"/>
  <c r="M6007" i="2"/>
  <c r="N6007" i="2"/>
  <c r="L6007" i="2"/>
  <c r="K6007" i="2"/>
  <c r="O6003" i="2"/>
  <c r="N6003" i="2"/>
  <c r="M6003" i="2"/>
  <c r="L6003" i="2"/>
  <c r="K6003" i="2"/>
  <c r="O5999" i="2"/>
  <c r="M5999" i="2"/>
  <c r="N5999" i="2"/>
  <c r="L5999" i="2"/>
  <c r="K5999" i="2"/>
  <c r="O5995" i="2"/>
  <c r="N5995" i="2"/>
  <c r="M5995" i="2"/>
  <c r="L5995" i="2"/>
  <c r="K5995" i="2"/>
  <c r="O5991" i="2"/>
  <c r="M5991" i="2"/>
  <c r="N5991" i="2"/>
  <c r="L5991" i="2"/>
  <c r="K5991" i="2"/>
  <c r="O5987" i="2"/>
  <c r="N5987" i="2"/>
  <c r="M5987" i="2"/>
  <c r="L5987" i="2"/>
  <c r="K5987" i="2"/>
  <c r="O5983" i="2"/>
  <c r="M5983" i="2"/>
  <c r="N5983" i="2"/>
  <c r="L5983" i="2"/>
  <c r="K5983" i="2"/>
  <c r="O5979" i="2"/>
  <c r="N5979" i="2"/>
  <c r="M5979" i="2"/>
  <c r="L5979" i="2"/>
  <c r="K5979" i="2"/>
  <c r="O5975" i="2"/>
  <c r="M5975" i="2"/>
  <c r="N5975" i="2"/>
  <c r="L5975" i="2"/>
  <c r="K5975" i="2"/>
  <c r="O5971" i="2"/>
  <c r="N5971" i="2"/>
  <c r="M5971" i="2"/>
  <c r="L5971" i="2"/>
  <c r="K5971" i="2"/>
  <c r="O5967" i="2"/>
  <c r="M5967" i="2"/>
  <c r="L5967" i="2"/>
  <c r="N5967" i="2"/>
  <c r="K5967" i="2"/>
  <c r="O5963" i="2"/>
  <c r="N5963" i="2"/>
  <c r="M5963" i="2"/>
  <c r="L5963" i="2"/>
  <c r="K5963" i="2"/>
  <c r="O5959" i="2"/>
  <c r="M5959" i="2"/>
  <c r="N5959" i="2"/>
  <c r="L5959" i="2"/>
  <c r="K5959" i="2"/>
  <c r="O5955" i="2"/>
  <c r="N5955" i="2"/>
  <c r="M5955" i="2"/>
  <c r="L5955" i="2"/>
  <c r="K5955" i="2"/>
  <c r="O5951" i="2"/>
  <c r="M5951" i="2"/>
  <c r="N5951" i="2"/>
  <c r="L5951" i="2"/>
  <c r="K5951" i="2"/>
  <c r="O5947" i="2"/>
  <c r="N5947" i="2"/>
  <c r="M5947" i="2"/>
  <c r="L5947" i="2"/>
  <c r="K5947" i="2"/>
  <c r="O5943" i="2"/>
  <c r="M5943" i="2"/>
  <c r="N5943" i="2"/>
  <c r="L5943" i="2"/>
  <c r="K5943" i="2"/>
  <c r="O5939" i="2"/>
  <c r="N5939" i="2"/>
  <c r="M5939" i="2"/>
  <c r="L5939" i="2"/>
  <c r="K5939" i="2"/>
  <c r="O5935" i="2"/>
  <c r="M5935" i="2"/>
  <c r="N5935" i="2"/>
  <c r="L5935" i="2"/>
  <c r="K5935" i="2"/>
  <c r="O5931" i="2"/>
  <c r="N5931" i="2"/>
  <c r="M5931" i="2"/>
  <c r="L5931" i="2"/>
  <c r="K5931" i="2"/>
  <c r="O5927" i="2"/>
  <c r="M5927" i="2"/>
  <c r="N5927" i="2"/>
  <c r="L5927" i="2"/>
  <c r="K5927" i="2"/>
  <c r="O5923" i="2"/>
  <c r="N5923" i="2"/>
  <c r="M5923" i="2"/>
  <c r="L5923" i="2"/>
  <c r="K5923" i="2"/>
  <c r="O5919" i="2"/>
  <c r="M5919" i="2"/>
  <c r="N5919" i="2"/>
  <c r="L5919" i="2"/>
  <c r="K5919" i="2"/>
  <c r="O5915" i="2"/>
  <c r="N5915" i="2"/>
  <c r="M5915" i="2"/>
  <c r="L5915" i="2"/>
  <c r="K5915" i="2"/>
  <c r="O5911" i="2"/>
  <c r="M5911" i="2"/>
  <c r="N5911" i="2"/>
  <c r="L5911" i="2"/>
  <c r="K5911" i="2"/>
  <c r="O5907" i="2"/>
  <c r="N5907" i="2"/>
  <c r="M5907" i="2"/>
  <c r="L5907" i="2"/>
  <c r="K5907" i="2"/>
  <c r="O5903" i="2"/>
  <c r="M5903" i="2"/>
  <c r="N5903" i="2"/>
  <c r="L5903" i="2"/>
  <c r="K5903" i="2"/>
  <c r="O5899" i="2"/>
  <c r="N5899" i="2"/>
  <c r="M5899" i="2"/>
  <c r="L5899" i="2"/>
  <c r="K5899" i="2"/>
  <c r="O5895" i="2"/>
  <c r="M5895" i="2"/>
  <c r="N5895" i="2"/>
  <c r="L5895" i="2"/>
  <c r="K5895" i="2"/>
  <c r="O5891" i="2"/>
  <c r="N5891" i="2"/>
  <c r="M5891" i="2"/>
  <c r="L5891" i="2"/>
  <c r="K5891" i="2"/>
  <c r="O5887" i="2"/>
  <c r="M5887" i="2"/>
  <c r="N5887" i="2"/>
  <c r="L5887" i="2"/>
  <c r="K5887" i="2"/>
  <c r="O5883" i="2"/>
  <c r="N5883" i="2"/>
  <c r="M5883" i="2"/>
  <c r="L5883" i="2"/>
  <c r="K5883" i="2"/>
  <c r="O5879" i="2"/>
  <c r="M5879" i="2"/>
  <c r="N5879" i="2"/>
  <c r="L5879" i="2"/>
  <c r="K5879" i="2"/>
  <c r="O5875" i="2"/>
  <c r="N5875" i="2"/>
  <c r="M5875" i="2"/>
  <c r="L5875" i="2"/>
  <c r="K5875" i="2"/>
  <c r="O5871" i="2"/>
  <c r="M5871" i="2"/>
  <c r="N5871" i="2"/>
  <c r="L5871" i="2"/>
  <c r="K5871" i="2"/>
  <c r="O5867" i="2"/>
  <c r="N5867" i="2"/>
  <c r="M5867" i="2"/>
  <c r="L5867" i="2"/>
  <c r="K5867" i="2"/>
  <c r="O5863" i="2"/>
  <c r="M5863" i="2"/>
  <c r="N5863" i="2"/>
  <c r="L5863" i="2"/>
  <c r="K5863" i="2"/>
  <c r="O5859" i="2"/>
  <c r="N5859" i="2"/>
  <c r="M5859" i="2"/>
  <c r="L5859" i="2"/>
  <c r="K5859" i="2"/>
  <c r="O5855" i="2"/>
  <c r="M5855" i="2"/>
  <c r="N5855" i="2"/>
  <c r="L5855" i="2"/>
  <c r="K5855" i="2"/>
  <c r="O5851" i="2"/>
  <c r="N5851" i="2"/>
  <c r="M5851" i="2"/>
  <c r="L5851" i="2"/>
  <c r="K5851" i="2"/>
  <c r="O5847" i="2"/>
  <c r="M5847" i="2"/>
  <c r="N5847" i="2"/>
  <c r="L5847" i="2"/>
  <c r="K5847" i="2"/>
  <c r="O5843" i="2"/>
  <c r="N5843" i="2"/>
  <c r="M5843" i="2"/>
  <c r="L5843" i="2"/>
  <c r="K5843" i="2"/>
  <c r="O5839" i="2"/>
  <c r="M5839" i="2"/>
  <c r="L5839" i="2"/>
  <c r="K5839" i="2"/>
  <c r="N5839" i="2"/>
  <c r="O5835" i="2"/>
  <c r="N5835" i="2"/>
  <c r="M5835" i="2"/>
  <c r="L5835" i="2"/>
  <c r="K5835" i="2"/>
  <c r="O5831" i="2"/>
  <c r="M5831" i="2"/>
  <c r="N5831" i="2"/>
  <c r="L5831" i="2"/>
  <c r="K5831" i="2"/>
  <c r="O5827" i="2"/>
  <c r="N5827" i="2"/>
  <c r="M5827" i="2"/>
  <c r="L5827" i="2"/>
  <c r="K5827" i="2"/>
  <c r="O5823" i="2"/>
  <c r="M5823" i="2"/>
  <c r="N5823" i="2"/>
  <c r="L5823" i="2"/>
  <c r="K5823" i="2"/>
  <c r="O5819" i="2"/>
  <c r="N5819" i="2"/>
  <c r="M5819" i="2"/>
  <c r="L5819" i="2"/>
  <c r="K5819" i="2"/>
  <c r="O5815" i="2"/>
  <c r="M5815" i="2"/>
  <c r="N5815" i="2"/>
  <c r="L5815" i="2"/>
  <c r="K5815" i="2"/>
  <c r="O5811" i="2"/>
  <c r="N5811" i="2"/>
  <c r="M5811" i="2"/>
  <c r="L5811" i="2"/>
  <c r="K5811" i="2"/>
  <c r="O5807" i="2"/>
  <c r="M5807" i="2"/>
  <c r="N5807" i="2"/>
  <c r="L5807" i="2"/>
  <c r="K5807" i="2"/>
  <c r="O5803" i="2"/>
  <c r="N5803" i="2"/>
  <c r="M5803" i="2"/>
  <c r="L5803" i="2"/>
  <c r="K5803" i="2"/>
  <c r="O5799" i="2"/>
  <c r="M5799" i="2"/>
  <c r="N5799" i="2"/>
  <c r="L5799" i="2"/>
  <c r="K5799" i="2"/>
  <c r="O5795" i="2"/>
  <c r="N5795" i="2"/>
  <c r="M5795" i="2"/>
  <c r="L5795" i="2"/>
  <c r="K5795" i="2"/>
  <c r="O5791" i="2"/>
  <c r="M5791" i="2"/>
  <c r="N5791" i="2"/>
  <c r="L5791" i="2"/>
  <c r="K5791" i="2"/>
  <c r="O5787" i="2"/>
  <c r="N5787" i="2"/>
  <c r="M5787" i="2"/>
  <c r="L5787" i="2"/>
  <c r="K5787" i="2"/>
  <c r="O5783" i="2"/>
  <c r="M5783" i="2"/>
  <c r="N5783" i="2"/>
  <c r="L5783" i="2"/>
  <c r="K5783" i="2"/>
  <c r="O5779" i="2"/>
  <c r="N5779" i="2"/>
  <c r="M5779" i="2"/>
  <c r="L5779" i="2"/>
  <c r="K5779" i="2"/>
  <c r="O5775" i="2"/>
  <c r="M5775" i="2"/>
  <c r="L5775" i="2"/>
  <c r="N5775" i="2"/>
  <c r="K5775" i="2"/>
  <c r="O5771" i="2"/>
  <c r="N5771" i="2"/>
  <c r="M5771" i="2"/>
  <c r="L5771" i="2"/>
  <c r="K5771" i="2"/>
  <c r="O5767" i="2"/>
  <c r="M5767" i="2"/>
  <c r="N5767" i="2"/>
  <c r="L5767" i="2"/>
  <c r="K5767" i="2"/>
  <c r="O5763" i="2"/>
  <c r="N5763" i="2"/>
  <c r="M5763" i="2"/>
  <c r="L5763" i="2"/>
  <c r="K5763" i="2"/>
  <c r="O5759" i="2"/>
  <c r="M5759" i="2"/>
  <c r="N5759" i="2"/>
  <c r="L5759" i="2"/>
  <c r="K5759" i="2"/>
  <c r="O5755" i="2"/>
  <c r="N5755" i="2"/>
  <c r="M5755" i="2"/>
  <c r="L5755" i="2"/>
  <c r="K5755" i="2"/>
  <c r="O5751" i="2"/>
  <c r="M5751" i="2"/>
  <c r="N5751" i="2"/>
  <c r="L5751" i="2"/>
  <c r="K5751" i="2"/>
  <c r="O5747" i="2"/>
  <c r="N5747" i="2"/>
  <c r="M5747" i="2"/>
  <c r="L5747" i="2"/>
  <c r="K5747" i="2"/>
  <c r="O5743" i="2"/>
  <c r="M5743" i="2"/>
  <c r="N5743" i="2"/>
  <c r="L5743" i="2"/>
  <c r="K5743" i="2"/>
  <c r="O5739" i="2"/>
  <c r="N5739" i="2"/>
  <c r="M5739" i="2"/>
  <c r="L5739" i="2"/>
  <c r="K5739" i="2"/>
  <c r="O5735" i="2"/>
  <c r="M5735" i="2"/>
  <c r="N5735" i="2"/>
  <c r="L5735" i="2"/>
  <c r="K5735" i="2"/>
  <c r="O5731" i="2"/>
  <c r="N5731" i="2"/>
  <c r="M5731" i="2"/>
  <c r="L5731" i="2"/>
  <c r="K5731" i="2"/>
  <c r="O5727" i="2"/>
  <c r="M5727" i="2"/>
  <c r="N5727" i="2"/>
  <c r="L5727" i="2"/>
  <c r="K5727" i="2"/>
  <c r="O5723" i="2"/>
  <c r="N5723" i="2"/>
  <c r="M5723" i="2"/>
  <c r="L5723" i="2"/>
  <c r="K5723" i="2"/>
  <c r="O5719" i="2"/>
  <c r="M5719" i="2"/>
  <c r="N5719" i="2"/>
  <c r="L5719" i="2"/>
  <c r="K5719" i="2"/>
  <c r="O5715" i="2"/>
  <c r="N5715" i="2"/>
  <c r="M5715" i="2"/>
  <c r="L5715" i="2"/>
  <c r="K5715" i="2"/>
  <c r="O5711" i="2"/>
  <c r="M5711" i="2"/>
  <c r="L5711" i="2"/>
  <c r="N5711" i="2"/>
  <c r="K5711" i="2"/>
  <c r="O5707" i="2"/>
  <c r="N5707" i="2"/>
  <c r="M5707" i="2"/>
  <c r="L5707" i="2"/>
  <c r="K5707" i="2"/>
  <c r="O5703" i="2"/>
  <c r="M5703" i="2"/>
  <c r="N5703" i="2"/>
  <c r="L5703" i="2"/>
  <c r="K5703" i="2"/>
  <c r="O5699" i="2"/>
  <c r="N5699" i="2"/>
  <c r="M5699" i="2"/>
  <c r="L5699" i="2"/>
  <c r="K5699" i="2"/>
  <c r="O5695" i="2"/>
  <c r="M5695" i="2"/>
  <c r="N5695" i="2"/>
  <c r="L5695" i="2"/>
  <c r="K5695" i="2"/>
  <c r="O5691" i="2"/>
  <c r="N5691" i="2"/>
  <c r="M5691" i="2"/>
  <c r="L5691" i="2"/>
  <c r="K5691" i="2"/>
  <c r="O5687" i="2"/>
  <c r="M5687" i="2"/>
  <c r="N5687" i="2"/>
  <c r="L5687" i="2"/>
  <c r="K5687" i="2"/>
  <c r="O5683" i="2"/>
  <c r="N5683" i="2"/>
  <c r="M5683" i="2"/>
  <c r="L5683" i="2"/>
  <c r="K5683" i="2"/>
  <c r="O5679" i="2"/>
  <c r="M5679" i="2"/>
  <c r="N5679" i="2"/>
  <c r="L5679" i="2"/>
  <c r="K5679" i="2"/>
  <c r="O5675" i="2"/>
  <c r="N5675" i="2"/>
  <c r="M5675" i="2"/>
  <c r="L5675" i="2"/>
  <c r="K5675" i="2"/>
  <c r="O5671" i="2"/>
  <c r="M5671" i="2"/>
  <c r="N5671" i="2"/>
  <c r="L5671" i="2"/>
  <c r="K5671" i="2"/>
  <c r="O5667" i="2"/>
  <c r="N5667" i="2"/>
  <c r="M5667" i="2"/>
  <c r="L5667" i="2"/>
  <c r="K5667" i="2"/>
  <c r="O5663" i="2"/>
  <c r="M5663" i="2"/>
  <c r="N5663" i="2"/>
  <c r="L5663" i="2"/>
  <c r="K5663" i="2"/>
  <c r="O5659" i="2"/>
  <c r="N5659" i="2"/>
  <c r="M5659" i="2"/>
  <c r="L5659" i="2"/>
  <c r="K5659" i="2"/>
  <c r="O5655" i="2"/>
  <c r="M5655" i="2"/>
  <c r="N5655" i="2"/>
  <c r="L5655" i="2"/>
  <c r="K5655" i="2"/>
  <c r="O5651" i="2"/>
  <c r="N5651" i="2"/>
  <c r="M5651" i="2"/>
  <c r="L5651" i="2"/>
  <c r="K5651" i="2"/>
  <c r="O5647" i="2"/>
  <c r="M5647" i="2"/>
  <c r="N5647" i="2"/>
  <c r="L5647" i="2"/>
  <c r="K5647" i="2"/>
  <c r="O5643" i="2"/>
  <c r="N5643" i="2"/>
  <c r="M5643" i="2"/>
  <c r="L5643" i="2"/>
  <c r="K5643" i="2"/>
  <c r="O5639" i="2"/>
  <c r="M5639" i="2"/>
  <c r="N5639" i="2"/>
  <c r="L5639" i="2"/>
  <c r="K5639" i="2"/>
  <c r="O5635" i="2"/>
  <c r="N5635" i="2"/>
  <c r="M5635" i="2"/>
  <c r="L5635" i="2"/>
  <c r="K5635" i="2"/>
  <c r="O5631" i="2"/>
  <c r="M5631" i="2"/>
  <c r="N5631" i="2"/>
  <c r="L5631" i="2"/>
  <c r="K5631" i="2"/>
  <c r="O5627" i="2"/>
  <c r="N5627" i="2"/>
  <c r="M5627" i="2"/>
  <c r="L5627" i="2"/>
  <c r="K5627" i="2"/>
  <c r="O5623" i="2"/>
  <c r="M5623" i="2"/>
  <c r="N5623" i="2"/>
  <c r="L5623" i="2"/>
  <c r="K5623" i="2"/>
  <c r="O5619" i="2"/>
  <c r="N5619" i="2"/>
  <c r="M5619" i="2"/>
  <c r="L5619" i="2"/>
  <c r="K5619" i="2"/>
  <c r="O5615" i="2"/>
  <c r="M5615" i="2"/>
  <c r="N5615" i="2"/>
  <c r="L5615" i="2"/>
  <c r="K5615" i="2"/>
  <c r="O5611" i="2"/>
  <c r="N5611" i="2"/>
  <c r="M5611" i="2"/>
  <c r="L5611" i="2"/>
  <c r="K5611" i="2"/>
  <c r="O5607" i="2"/>
  <c r="M5607" i="2"/>
  <c r="N5607" i="2"/>
  <c r="L5607" i="2"/>
  <c r="K5607" i="2"/>
  <c r="O5603" i="2"/>
  <c r="N5603" i="2"/>
  <c r="M5603" i="2"/>
  <c r="L5603" i="2"/>
  <c r="K5603" i="2"/>
  <c r="O5599" i="2"/>
  <c r="M5599" i="2"/>
  <c r="N5599" i="2"/>
  <c r="L5599" i="2"/>
  <c r="K5599" i="2"/>
  <c r="O5595" i="2"/>
  <c r="N5595" i="2"/>
  <c r="M5595" i="2"/>
  <c r="L5595" i="2"/>
  <c r="K5595" i="2"/>
  <c r="O5591" i="2"/>
  <c r="M5591" i="2"/>
  <c r="N5591" i="2"/>
  <c r="L5591" i="2"/>
  <c r="K5591" i="2"/>
  <c r="O5587" i="2"/>
  <c r="N5587" i="2"/>
  <c r="M5587" i="2"/>
  <c r="L5587" i="2"/>
  <c r="K5587" i="2"/>
  <c r="O5583" i="2"/>
  <c r="M5583" i="2"/>
  <c r="L5583" i="2"/>
  <c r="N5583" i="2"/>
  <c r="K5583" i="2"/>
  <c r="O5579" i="2"/>
  <c r="N5579" i="2"/>
  <c r="M5579" i="2"/>
  <c r="L5579" i="2"/>
  <c r="K5579" i="2"/>
  <c r="O5575" i="2"/>
  <c r="M5575" i="2"/>
  <c r="N5575" i="2"/>
  <c r="L5575" i="2"/>
  <c r="K5575" i="2"/>
  <c r="O5571" i="2"/>
  <c r="N5571" i="2"/>
  <c r="M5571" i="2"/>
  <c r="L5571" i="2"/>
  <c r="K5571" i="2"/>
  <c r="O5567" i="2"/>
  <c r="M5567" i="2"/>
  <c r="N5567" i="2"/>
  <c r="L5567" i="2"/>
  <c r="K5567" i="2"/>
  <c r="O5563" i="2"/>
  <c r="N5563" i="2"/>
  <c r="M5563" i="2"/>
  <c r="L5563" i="2"/>
  <c r="K5563" i="2"/>
  <c r="O5559" i="2"/>
  <c r="M5559" i="2"/>
  <c r="N5559" i="2"/>
  <c r="L5559" i="2"/>
  <c r="K5559" i="2"/>
  <c r="O5555" i="2"/>
  <c r="N5555" i="2"/>
  <c r="M5555" i="2"/>
  <c r="L5555" i="2"/>
  <c r="K5555" i="2"/>
  <c r="O5551" i="2"/>
  <c r="M5551" i="2"/>
  <c r="N5551" i="2"/>
  <c r="L5551" i="2"/>
  <c r="K5551" i="2"/>
  <c r="O5547" i="2"/>
  <c r="N5547" i="2"/>
  <c r="M5547" i="2"/>
  <c r="L5547" i="2"/>
  <c r="K5547" i="2"/>
  <c r="O5543" i="2"/>
  <c r="M5543" i="2"/>
  <c r="N5543" i="2"/>
  <c r="L5543" i="2"/>
  <c r="K5543" i="2"/>
  <c r="O5539" i="2"/>
  <c r="N5539" i="2"/>
  <c r="M5539" i="2"/>
  <c r="L5539" i="2"/>
  <c r="K5539" i="2"/>
  <c r="O5535" i="2"/>
  <c r="M5535" i="2"/>
  <c r="N5535" i="2"/>
  <c r="L5535" i="2"/>
  <c r="K5535" i="2"/>
  <c r="O5531" i="2"/>
  <c r="N5531" i="2"/>
  <c r="M5531" i="2"/>
  <c r="L5531" i="2"/>
  <c r="K5531" i="2"/>
  <c r="O5527" i="2"/>
  <c r="M5527" i="2"/>
  <c r="N5527" i="2"/>
  <c r="L5527" i="2"/>
  <c r="K5527" i="2"/>
  <c r="O5523" i="2"/>
  <c r="N5523" i="2"/>
  <c r="M5523" i="2"/>
  <c r="L5523" i="2"/>
  <c r="K5523" i="2"/>
  <c r="O5519" i="2"/>
  <c r="M5519" i="2"/>
  <c r="L5519" i="2"/>
  <c r="N5519" i="2"/>
  <c r="K5519" i="2"/>
  <c r="O5515" i="2"/>
  <c r="N5515" i="2"/>
  <c r="M5515" i="2"/>
  <c r="L5515" i="2"/>
  <c r="K5515" i="2"/>
  <c r="O5511" i="2"/>
  <c r="M5511" i="2"/>
  <c r="N5511" i="2"/>
  <c r="L5511" i="2"/>
  <c r="K5511" i="2"/>
  <c r="O5507" i="2"/>
  <c r="N5507" i="2"/>
  <c r="M5507" i="2"/>
  <c r="L5507" i="2"/>
  <c r="K5507" i="2"/>
  <c r="O5503" i="2"/>
  <c r="M5503" i="2"/>
  <c r="N5503" i="2"/>
  <c r="L5503" i="2"/>
  <c r="K5503" i="2"/>
  <c r="O5499" i="2"/>
  <c r="N5499" i="2"/>
  <c r="M5499" i="2"/>
  <c r="L5499" i="2"/>
  <c r="K5499" i="2"/>
  <c r="O5495" i="2"/>
  <c r="M5495" i="2"/>
  <c r="N5495" i="2"/>
  <c r="L5495" i="2"/>
  <c r="K5495" i="2"/>
  <c r="O5491" i="2"/>
  <c r="N5491" i="2"/>
  <c r="M5491" i="2"/>
  <c r="L5491" i="2"/>
  <c r="K5491" i="2"/>
  <c r="O5487" i="2"/>
  <c r="M5487" i="2"/>
  <c r="N5487" i="2"/>
  <c r="L5487" i="2"/>
  <c r="K5487" i="2"/>
  <c r="O5483" i="2"/>
  <c r="N5483" i="2"/>
  <c r="M5483" i="2"/>
  <c r="L5483" i="2"/>
  <c r="K5483" i="2"/>
  <c r="O5479" i="2"/>
  <c r="M5479" i="2"/>
  <c r="N5479" i="2"/>
  <c r="L5479" i="2"/>
  <c r="K5479" i="2"/>
  <c r="O5475" i="2"/>
  <c r="N5475" i="2"/>
  <c r="M5475" i="2"/>
  <c r="L5475" i="2"/>
  <c r="K5475" i="2"/>
  <c r="O5471" i="2"/>
  <c r="M5471" i="2"/>
  <c r="N5471" i="2"/>
  <c r="L5471" i="2"/>
  <c r="K5471" i="2"/>
  <c r="O5467" i="2"/>
  <c r="N5467" i="2"/>
  <c r="M5467" i="2"/>
  <c r="L5467" i="2"/>
  <c r="K5467" i="2"/>
  <c r="O5463" i="2"/>
  <c r="M5463" i="2"/>
  <c r="N5463" i="2"/>
  <c r="K5463" i="2"/>
  <c r="L5463" i="2"/>
  <c r="O5459" i="2"/>
  <c r="N5459" i="2"/>
  <c r="M5459" i="2"/>
  <c r="L5459" i="2"/>
  <c r="K5459" i="2"/>
  <c r="O5455" i="2"/>
  <c r="M5455" i="2"/>
  <c r="N5455" i="2"/>
  <c r="L5455" i="2"/>
  <c r="K5455" i="2"/>
  <c r="O5451" i="2"/>
  <c r="N5451" i="2"/>
  <c r="M5451" i="2"/>
  <c r="L5451" i="2"/>
  <c r="K5451" i="2"/>
  <c r="O5447" i="2"/>
  <c r="M5447" i="2"/>
  <c r="N5447" i="2"/>
  <c r="K5447" i="2"/>
  <c r="L5447" i="2"/>
  <c r="O5443" i="2"/>
  <c r="N5443" i="2"/>
  <c r="M5443" i="2"/>
  <c r="L5443" i="2"/>
  <c r="K5443" i="2"/>
  <c r="O5439" i="2"/>
  <c r="M5439" i="2"/>
  <c r="N5439" i="2"/>
  <c r="L5439" i="2"/>
  <c r="K5439" i="2"/>
  <c r="O5435" i="2"/>
  <c r="N5435" i="2"/>
  <c r="M5435" i="2"/>
  <c r="L5435" i="2"/>
  <c r="K5435" i="2"/>
  <c r="O5431" i="2"/>
  <c r="M5431" i="2"/>
  <c r="N5431" i="2"/>
  <c r="K5431" i="2"/>
  <c r="L5431" i="2"/>
  <c r="O5427" i="2"/>
  <c r="N5427" i="2"/>
  <c r="M5427" i="2"/>
  <c r="L5427" i="2"/>
  <c r="K5427" i="2"/>
  <c r="O5423" i="2"/>
  <c r="M5423" i="2"/>
  <c r="N5423" i="2"/>
  <c r="L5423" i="2"/>
  <c r="K5423" i="2"/>
  <c r="O5419" i="2"/>
  <c r="N5419" i="2"/>
  <c r="M5419" i="2"/>
  <c r="L5419" i="2"/>
  <c r="K5419" i="2"/>
  <c r="O5415" i="2"/>
  <c r="M5415" i="2"/>
  <c r="N5415" i="2"/>
  <c r="L5415" i="2"/>
  <c r="K5415" i="2"/>
  <c r="O5411" i="2"/>
  <c r="N5411" i="2"/>
  <c r="M5411" i="2"/>
  <c r="L5411" i="2"/>
  <c r="K5411" i="2"/>
  <c r="O5407" i="2"/>
  <c r="M5407" i="2"/>
  <c r="N5407" i="2"/>
  <c r="L5407" i="2"/>
  <c r="K5407" i="2"/>
  <c r="O5403" i="2"/>
  <c r="N5403" i="2"/>
  <c r="M5403" i="2"/>
  <c r="L5403" i="2"/>
  <c r="K5403" i="2"/>
  <c r="O5399" i="2"/>
  <c r="M5399" i="2"/>
  <c r="N5399" i="2"/>
  <c r="K5399" i="2"/>
  <c r="L5399" i="2"/>
  <c r="O5395" i="2"/>
  <c r="N5395" i="2"/>
  <c r="M5395" i="2"/>
  <c r="L5395" i="2"/>
  <c r="K5395" i="2"/>
  <c r="O5391" i="2"/>
  <c r="M5391" i="2"/>
  <c r="N5391" i="2"/>
  <c r="L5391" i="2"/>
  <c r="K5391" i="2"/>
  <c r="O5387" i="2"/>
  <c r="N5387" i="2"/>
  <c r="M5387" i="2"/>
  <c r="L5387" i="2"/>
  <c r="K5387" i="2"/>
  <c r="O5383" i="2"/>
  <c r="M5383" i="2"/>
  <c r="N5383" i="2"/>
  <c r="K5383" i="2"/>
  <c r="L5383" i="2"/>
  <c r="O5379" i="2"/>
  <c r="N5379" i="2"/>
  <c r="M5379" i="2"/>
  <c r="L5379" i="2"/>
  <c r="K5379" i="2"/>
  <c r="O5375" i="2"/>
  <c r="M5375" i="2"/>
  <c r="N5375" i="2"/>
  <c r="L5375" i="2"/>
  <c r="K5375" i="2"/>
  <c r="O5371" i="2"/>
  <c r="N5371" i="2"/>
  <c r="M5371" i="2"/>
  <c r="L5371" i="2"/>
  <c r="K5371" i="2"/>
  <c r="O5367" i="2"/>
  <c r="M5367" i="2"/>
  <c r="N5367" i="2"/>
  <c r="K5367" i="2"/>
  <c r="L5367" i="2"/>
  <c r="O5363" i="2"/>
  <c r="N5363" i="2"/>
  <c r="M5363" i="2"/>
  <c r="L5363" i="2"/>
  <c r="K5363" i="2"/>
  <c r="O5359" i="2"/>
  <c r="M5359" i="2"/>
  <c r="N5359" i="2"/>
  <c r="L5359" i="2"/>
  <c r="K5359" i="2"/>
  <c r="O5355" i="2"/>
  <c r="N5355" i="2"/>
  <c r="M5355" i="2"/>
  <c r="L5355" i="2"/>
  <c r="K5355" i="2"/>
  <c r="O5351" i="2"/>
  <c r="M5351" i="2"/>
  <c r="N5351" i="2"/>
  <c r="L5351" i="2"/>
  <c r="K5351" i="2"/>
  <c r="O5347" i="2"/>
  <c r="N5347" i="2"/>
  <c r="M5347" i="2"/>
  <c r="L5347" i="2"/>
  <c r="K5347" i="2"/>
  <c r="O5343" i="2"/>
  <c r="M5343" i="2"/>
  <c r="N5343" i="2"/>
  <c r="L5343" i="2"/>
  <c r="K5343" i="2"/>
  <c r="O5339" i="2"/>
  <c r="N5339" i="2"/>
  <c r="M5339" i="2"/>
  <c r="L5339" i="2"/>
  <c r="K5339" i="2"/>
  <c r="O5335" i="2"/>
  <c r="M5335" i="2"/>
  <c r="N5335" i="2"/>
  <c r="K5335" i="2"/>
  <c r="L5335" i="2"/>
  <c r="O5331" i="2"/>
  <c r="N5331" i="2"/>
  <c r="M5331" i="2"/>
  <c r="L5331" i="2"/>
  <c r="K5331" i="2"/>
  <c r="O5327" i="2"/>
  <c r="M5327" i="2"/>
  <c r="L5327" i="2"/>
  <c r="K5327" i="2"/>
  <c r="N5327" i="2"/>
  <c r="O5323" i="2"/>
  <c r="N5323" i="2"/>
  <c r="M5323" i="2"/>
  <c r="L5323" i="2"/>
  <c r="K5323" i="2"/>
  <c r="O5319" i="2"/>
  <c r="M5319" i="2"/>
  <c r="N5319" i="2"/>
  <c r="K5319" i="2"/>
  <c r="L5319" i="2"/>
  <c r="O5315" i="2"/>
  <c r="N5315" i="2"/>
  <c r="M5315" i="2"/>
  <c r="L5315" i="2"/>
  <c r="K5315" i="2"/>
  <c r="O5311" i="2"/>
  <c r="M5311" i="2"/>
  <c r="N5311" i="2"/>
  <c r="L5311" i="2"/>
  <c r="K5311" i="2"/>
  <c r="O5307" i="2"/>
  <c r="N5307" i="2"/>
  <c r="M5307" i="2"/>
  <c r="L5307" i="2"/>
  <c r="K5307" i="2"/>
  <c r="O5303" i="2"/>
  <c r="M5303" i="2"/>
  <c r="N5303" i="2"/>
  <c r="K5303" i="2"/>
  <c r="L5303" i="2"/>
  <c r="O5299" i="2"/>
  <c r="N5299" i="2"/>
  <c r="M5299" i="2"/>
  <c r="L5299" i="2"/>
  <c r="K5299" i="2"/>
  <c r="O5295" i="2"/>
  <c r="M5295" i="2"/>
  <c r="N5295" i="2"/>
  <c r="L5295" i="2"/>
  <c r="K5295" i="2"/>
  <c r="O5291" i="2"/>
  <c r="N5291" i="2"/>
  <c r="M5291" i="2"/>
  <c r="L5291" i="2"/>
  <c r="K5291" i="2"/>
  <c r="O5287" i="2"/>
  <c r="M5287" i="2"/>
  <c r="N5287" i="2"/>
  <c r="L5287" i="2"/>
  <c r="K5287" i="2"/>
  <c r="O5283" i="2"/>
  <c r="N5283" i="2"/>
  <c r="M5283" i="2"/>
  <c r="L5283" i="2"/>
  <c r="K5283" i="2"/>
  <c r="O5279" i="2"/>
  <c r="M5279" i="2"/>
  <c r="N5279" i="2"/>
  <c r="L5279" i="2"/>
  <c r="K5279" i="2"/>
  <c r="O5275" i="2"/>
  <c r="N5275" i="2"/>
  <c r="M5275" i="2"/>
  <c r="L5275" i="2"/>
  <c r="K5275" i="2"/>
  <c r="O5271" i="2"/>
  <c r="M5271" i="2"/>
  <c r="N5271" i="2"/>
  <c r="K5271" i="2"/>
  <c r="L5271" i="2"/>
  <c r="O5267" i="2"/>
  <c r="N5267" i="2"/>
  <c r="M5267" i="2"/>
  <c r="L5267" i="2"/>
  <c r="K5267" i="2"/>
  <c r="O5263" i="2"/>
  <c r="M5263" i="2"/>
  <c r="L5263" i="2"/>
  <c r="N5263" i="2"/>
  <c r="K5263" i="2"/>
  <c r="O5259" i="2"/>
  <c r="N5259" i="2"/>
  <c r="M5259" i="2"/>
  <c r="L5259" i="2"/>
  <c r="K5259" i="2"/>
  <c r="O5255" i="2"/>
  <c r="M5255" i="2"/>
  <c r="N5255" i="2"/>
  <c r="K5255" i="2"/>
  <c r="L5255" i="2"/>
  <c r="O5251" i="2"/>
  <c r="N5251" i="2"/>
  <c r="M5251" i="2"/>
  <c r="L5251" i="2"/>
  <c r="K5251" i="2"/>
  <c r="O5247" i="2"/>
  <c r="M5247" i="2"/>
  <c r="N5247" i="2"/>
  <c r="L5247" i="2"/>
  <c r="K5247" i="2"/>
  <c r="O5243" i="2"/>
  <c r="N5243" i="2"/>
  <c r="M5243" i="2"/>
  <c r="L5243" i="2"/>
  <c r="K5243" i="2"/>
  <c r="O5239" i="2"/>
  <c r="M5239" i="2"/>
  <c r="N5239" i="2"/>
  <c r="K5239" i="2"/>
  <c r="L5239" i="2"/>
  <c r="O5235" i="2"/>
  <c r="N5235" i="2"/>
  <c r="M5235" i="2"/>
  <c r="L5235" i="2"/>
  <c r="K5235" i="2"/>
  <c r="O5231" i="2"/>
  <c r="M5231" i="2"/>
  <c r="N5231" i="2"/>
  <c r="L5231" i="2"/>
  <c r="K5231" i="2"/>
  <c r="O5227" i="2"/>
  <c r="N5227" i="2"/>
  <c r="M5227" i="2"/>
  <c r="L5227" i="2"/>
  <c r="K5227" i="2"/>
  <c r="O5223" i="2"/>
  <c r="M5223" i="2"/>
  <c r="N5223" i="2"/>
  <c r="L5223" i="2"/>
  <c r="K5223" i="2"/>
  <c r="O5219" i="2"/>
  <c r="N5219" i="2"/>
  <c r="M5219" i="2"/>
  <c r="L5219" i="2"/>
  <c r="K5219" i="2"/>
  <c r="O5215" i="2"/>
  <c r="M5215" i="2"/>
  <c r="N5215" i="2"/>
  <c r="L5215" i="2"/>
  <c r="K5215" i="2"/>
  <c r="O5211" i="2"/>
  <c r="N5211" i="2"/>
  <c r="M5211" i="2"/>
  <c r="L5211" i="2"/>
  <c r="K5211" i="2"/>
  <c r="O5207" i="2"/>
  <c r="M5207" i="2"/>
  <c r="N5207" i="2"/>
  <c r="K5207" i="2"/>
  <c r="L5207" i="2"/>
  <c r="O5203" i="2"/>
  <c r="N5203" i="2"/>
  <c r="M5203" i="2"/>
  <c r="L5203" i="2"/>
  <c r="K5203" i="2"/>
  <c r="O5199" i="2"/>
  <c r="M5199" i="2"/>
  <c r="N5199" i="2"/>
  <c r="L5199" i="2"/>
  <c r="K5199" i="2"/>
  <c r="O5195" i="2"/>
  <c r="N5195" i="2"/>
  <c r="M5195" i="2"/>
  <c r="L5195" i="2"/>
  <c r="K5195" i="2"/>
  <c r="O5191" i="2"/>
  <c r="M5191" i="2"/>
  <c r="N5191" i="2"/>
  <c r="K5191" i="2"/>
  <c r="L5191" i="2"/>
  <c r="O5187" i="2"/>
  <c r="N5187" i="2"/>
  <c r="M5187" i="2"/>
  <c r="L5187" i="2"/>
  <c r="K5187" i="2"/>
  <c r="O5183" i="2"/>
  <c r="M5183" i="2"/>
  <c r="N5183" i="2"/>
  <c r="L5183" i="2"/>
  <c r="K5183" i="2"/>
  <c r="O5179" i="2"/>
  <c r="N5179" i="2"/>
  <c r="M5179" i="2"/>
  <c r="L5179" i="2"/>
  <c r="K5179" i="2"/>
  <c r="O5175" i="2"/>
  <c r="M5175" i="2"/>
  <c r="N5175" i="2"/>
  <c r="K5175" i="2"/>
  <c r="L5175" i="2"/>
  <c r="O5171" i="2"/>
  <c r="N5171" i="2"/>
  <c r="M5171" i="2"/>
  <c r="L5171" i="2"/>
  <c r="K5171" i="2"/>
  <c r="O5167" i="2"/>
  <c r="M5167" i="2"/>
  <c r="N5167" i="2"/>
  <c r="L5167" i="2"/>
  <c r="K5167" i="2"/>
  <c r="O5163" i="2"/>
  <c r="N5163" i="2"/>
  <c r="M5163" i="2"/>
  <c r="L5163" i="2"/>
  <c r="K5163" i="2"/>
  <c r="O5159" i="2"/>
  <c r="M5159" i="2"/>
  <c r="N5159" i="2"/>
  <c r="L5159" i="2"/>
  <c r="K5159" i="2"/>
  <c r="O5155" i="2"/>
  <c r="N5155" i="2"/>
  <c r="M5155" i="2"/>
  <c r="L5155" i="2"/>
  <c r="K5155" i="2"/>
  <c r="O5151" i="2"/>
  <c r="M5151" i="2"/>
  <c r="N5151" i="2"/>
  <c r="L5151" i="2"/>
  <c r="K5151" i="2"/>
  <c r="O5147" i="2"/>
  <c r="N5147" i="2"/>
  <c r="M5147" i="2"/>
  <c r="L5147" i="2"/>
  <c r="K5147" i="2"/>
  <c r="O5143" i="2"/>
  <c r="M5143" i="2"/>
  <c r="N5143" i="2"/>
  <c r="K5143" i="2"/>
  <c r="L5143" i="2"/>
  <c r="O5139" i="2"/>
  <c r="N5139" i="2"/>
  <c r="M5139" i="2"/>
  <c r="L5139" i="2"/>
  <c r="K5139" i="2"/>
  <c r="O5135" i="2"/>
  <c r="M5135" i="2"/>
  <c r="N5135" i="2"/>
  <c r="L5135" i="2"/>
  <c r="K5135" i="2"/>
  <c r="O5131" i="2"/>
  <c r="N5131" i="2"/>
  <c r="M5131" i="2"/>
  <c r="L5131" i="2"/>
  <c r="K5131" i="2"/>
  <c r="O5127" i="2"/>
  <c r="M5127" i="2"/>
  <c r="N5127" i="2"/>
  <c r="K5127" i="2"/>
  <c r="L5127" i="2"/>
  <c r="O5123" i="2"/>
  <c r="N5123" i="2"/>
  <c r="M5123" i="2"/>
  <c r="L5123" i="2"/>
  <c r="K5123" i="2"/>
  <c r="O5119" i="2"/>
  <c r="M5119" i="2"/>
  <c r="N5119" i="2"/>
  <c r="L5119" i="2"/>
  <c r="K5119" i="2"/>
  <c r="O5115" i="2"/>
  <c r="N5115" i="2"/>
  <c r="M5115" i="2"/>
  <c r="L5115" i="2"/>
  <c r="K5115" i="2"/>
  <c r="O5111" i="2"/>
  <c r="M5111" i="2"/>
  <c r="N5111" i="2"/>
  <c r="K5111" i="2"/>
  <c r="L5111" i="2"/>
  <c r="O5107" i="2"/>
  <c r="N5107" i="2"/>
  <c r="M5107" i="2"/>
  <c r="L5107" i="2"/>
  <c r="K5107" i="2"/>
  <c r="O5103" i="2"/>
  <c r="M5103" i="2"/>
  <c r="N5103" i="2"/>
  <c r="L5103" i="2"/>
  <c r="K5103" i="2"/>
  <c r="O5099" i="2"/>
  <c r="N5099" i="2"/>
  <c r="M5099" i="2"/>
  <c r="L5099" i="2"/>
  <c r="K5099" i="2"/>
  <c r="O5095" i="2"/>
  <c r="M5095" i="2"/>
  <c r="N5095" i="2"/>
  <c r="L5095" i="2"/>
  <c r="K5095" i="2"/>
  <c r="O5091" i="2"/>
  <c r="N5091" i="2"/>
  <c r="M5091" i="2"/>
  <c r="L5091" i="2"/>
  <c r="K5091" i="2"/>
  <c r="O5087" i="2"/>
  <c r="M5087" i="2"/>
  <c r="N5087" i="2"/>
  <c r="L5087" i="2"/>
  <c r="K5087" i="2"/>
  <c r="O5083" i="2"/>
  <c r="N5083" i="2"/>
  <c r="M5083" i="2"/>
  <c r="L5083" i="2"/>
  <c r="K5083" i="2"/>
  <c r="O5079" i="2"/>
  <c r="M5079" i="2"/>
  <c r="N5079" i="2"/>
  <c r="K5079" i="2"/>
  <c r="L5079" i="2"/>
  <c r="O5075" i="2"/>
  <c r="N5075" i="2"/>
  <c r="M5075" i="2"/>
  <c r="L5075" i="2"/>
  <c r="K5075" i="2"/>
  <c r="O5071" i="2"/>
  <c r="M5071" i="2"/>
  <c r="L5071" i="2"/>
  <c r="K5071" i="2"/>
  <c r="N5071" i="2"/>
  <c r="O5067" i="2"/>
  <c r="N5067" i="2"/>
  <c r="M5067" i="2"/>
  <c r="L5067" i="2"/>
  <c r="K5067" i="2"/>
  <c r="O5063" i="2"/>
  <c r="M5063" i="2"/>
  <c r="N5063" i="2"/>
  <c r="K5063" i="2"/>
  <c r="L5063" i="2"/>
  <c r="O5059" i="2"/>
  <c r="N5059" i="2"/>
  <c r="M5059" i="2"/>
  <c r="L5059" i="2"/>
  <c r="K5059" i="2"/>
  <c r="O5055" i="2"/>
  <c r="M5055" i="2"/>
  <c r="N5055" i="2"/>
  <c r="L5055" i="2"/>
  <c r="K5055" i="2"/>
  <c r="O5051" i="2"/>
  <c r="N5051" i="2"/>
  <c r="M5051" i="2"/>
  <c r="L5051" i="2"/>
  <c r="K5051" i="2"/>
  <c r="O5047" i="2"/>
  <c r="M5047" i="2"/>
  <c r="N5047" i="2"/>
  <c r="K5047" i="2"/>
  <c r="L5047" i="2"/>
  <c r="O5043" i="2"/>
  <c r="N5043" i="2"/>
  <c r="M5043" i="2"/>
  <c r="L5043" i="2"/>
  <c r="K5043" i="2"/>
  <c r="O5039" i="2"/>
  <c r="M5039" i="2"/>
  <c r="N5039" i="2"/>
  <c r="L5039" i="2"/>
  <c r="K5039" i="2"/>
  <c r="O5035" i="2"/>
  <c r="N5035" i="2"/>
  <c r="M5035" i="2"/>
  <c r="L5035" i="2"/>
  <c r="K5035" i="2"/>
  <c r="O5031" i="2"/>
  <c r="M5031" i="2"/>
  <c r="N5031" i="2"/>
  <c r="L5031" i="2"/>
  <c r="K5031" i="2"/>
  <c r="O5027" i="2"/>
  <c r="N5027" i="2"/>
  <c r="M5027" i="2"/>
  <c r="L5027" i="2"/>
  <c r="K5027" i="2"/>
  <c r="O5023" i="2"/>
  <c r="M5023" i="2"/>
  <c r="N5023" i="2"/>
  <c r="L5023" i="2"/>
  <c r="K5023" i="2"/>
  <c r="O5019" i="2"/>
  <c r="N5019" i="2"/>
  <c r="M5019" i="2"/>
  <c r="L5019" i="2"/>
  <c r="K5019" i="2"/>
  <c r="O5015" i="2"/>
  <c r="M5015" i="2"/>
  <c r="N5015" i="2"/>
  <c r="K5015" i="2"/>
  <c r="L5015" i="2"/>
  <c r="O5011" i="2"/>
  <c r="N5011" i="2"/>
  <c r="M5011" i="2"/>
  <c r="L5011" i="2"/>
  <c r="K5011" i="2"/>
  <c r="O5007" i="2"/>
  <c r="M5007" i="2"/>
  <c r="L5007" i="2"/>
  <c r="N5007" i="2"/>
  <c r="K5007" i="2"/>
  <c r="O5003" i="2"/>
  <c r="N5003" i="2"/>
  <c r="M5003" i="2"/>
  <c r="L5003" i="2"/>
  <c r="K5003" i="2"/>
  <c r="O4999" i="2"/>
  <c r="M4999" i="2"/>
  <c r="N4999" i="2"/>
  <c r="K4999" i="2"/>
  <c r="L4999" i="2"/>
  <c r="O4995" i="2"/>
  <c r="N4995" i="2"/>
  <c r="M4995" i="2"/>
  <c r="L4995" i="2"/>
  <c r="K4995" i="2"/>
  <c r="O4991" i="2"/>
  <c r="M4991" i="2"/>
  <c r="N4991" i="2"/>
  <c r="L4991" i="2"/>
  <c r="K4991" i="2"/>
  <c r="O4987" i="2"/>
  <c r="N4987" i="2"/>
  <c r="M4987" i="2"/>
  <c r="L4987" i="2"/>
  <c r="K4987" i="2"/>
  <c r="O4983" i="2"/>
  <c r="M4983" i="2"/>
  <c r="N4983" i="2"/>
  <c r="K4983" i="2"/>
  <c r="L4983" i="2"/>
  <c r="O4979" i="2"/>
  <c r="N4979" i="2"/>
  <c r="M4979" i="2"/>
  <c r="L4979" i="2"/>
  <c r="K4979" i="2"/>
  <c r="O4975" i="2"/>
  <c r="M4975" i="2"/>
  <c r="N4975" i="2"/>
  <c r="L4975" i="2"/>
  <c r="K4975" i="2"/>
  <c r="O4971" i="2"/>
  <c r="N4971" i="2"/>
  <c r="M4971" i="2"/>
  <c r="L4971" i="2"/>
  <c r="K4971" i="2"/>
  <c r="O4967" i="2"/>
  <c r="M4967" i="2"/>
  <c r="N4967" i="2"/>
  <c r="L4967" i="2"/>
  <c r="K4967" i="2"/>
  <c r="O4963" i="2"/>
  <c r="N4963" i="2"/>
  <c r="M4963" i="2"/>
  <c r="L4963" i="2"/>
  <c r="K4963" i="2"/>
  <c r="O4959" i="2"/>
  <c r="M4959" i="2"/>
  <c r="N4959" i="2"/>
  <c r="L4959" i="2"/>
  <c r="K4959" i="2"/>
  <c r="O4955" i="2"/>
  <c r="N4955" i="2"/>
  <c r="M4955" i="2"/>
  <c r="L4955" i="2"/>
  <c r="K4955" i="2"/>
  <c r="O4951" i="2"/>
  <c r="M4951" i="2"/>
  <c r="N4951" i="2"/>
  <c r="K4951" i="2"/>
  <c r="L4951" i="2"/>
  <c r="O4947" i="2"/>
  <c r="N4947" i="2"/>
  <c r="M4947" i="2"/>
  <c r="L4947" i="2"/>
  <c r="K4947" i="2"/>
  <c r="O4943" i="2"/>
  <c r="M4943" i="2"/>
  <c r="N4943" i="2"/>
  <c r="L4943" i="2"/>
  <c r="K4943" i="2"/>
  <c r="O4939" i="2"/>
  <c r="N4939" i="2"/>
  <c r="M4939" i="2"/>
  <c r="L4939" i="2"/>
  <c r="K4939" i="2"/>
  <c r="O4935" i="2"/>
  <c r="M4935" i="2"/>
  <c r="N4935" i="2"/>
  <c r="K4935" i="2"/>
  <c r="L4935" i="2"/>
  <c r="O4931" i="2"/>
  <c r="N4931" i="2"/>
  <c r="M4931" i="2"/>
  <c r="L4931" i="2"/>
  <c r="K4931" i="2"/>
  <c r="O4927" i="2"/>
  <c r="M4927" i="2"/>
  <c r="N4927" i="2"/>
  <c r="L4927" i="2"/>
  <c r="K4927" i="2"/>
  <c r="O4923" i="2"/>
  <c r="N4923" i="2"/>
  <c r="M4923" i="2"/>
  <c r="L4923" i="2"/>
  <c r="K4923" i="2"/>
  <c r="O4919" i="2"/>
  <c r="M4919" i="2"/>
  <c r="N4919" i="2"/>
  <c r="K4919" i="2"/>
  <c r="L4919" i="2"/>
  <c r="O4915" i="2"/>
  <c r="N4915" i="2"/>
  <c r="M4915" i="2"/>
  <c r="L4915" i="2"/>
  <c r="K4915" i="2"/>
  <c r="O4911" i="2"/>
  <c r="M4911" i="2"/>
  <c r="N4911" i="2"/>
  <c r="L4911" i="2"/>
  <c r="K4911" i="2"/>
  <c r="O4907" i="2"/>
  <c r="N4907" i="2"/>
  <c r="M4907" i="2"/>
  <c r="L4907" i="2"/>
  <c r="K4907" i="2"/>
  <c r="O4903" i="2"/>
  <c r="M4903" i="2"/>
  <c r="N4903" i="2"/>
  <c r="L4903" i="2"/>
  <c r="K4903" i="2"/>
  <c r="O4899" i="2"/>
  <c r="N4899" i="2"/>
  <c r="M4899" i="2"/>
  <c r="L4899" i="2"/>
  <c r="K4899" i="2"/>
  <c r="O4895" i="2"/>
  <c r="M4895" i="2"/>
  <c r="N4895" i="2"/>
  <c r="L4895" i="2"/>
  <c r="K4895" i="2"/>
  <c r="O4891" i="2"/>
  <c r="N4891" i="2"/>
  <c r="M4891" i="2"/>
  <c r="L4891" i="2"/>
  <c r="K4891" i="2"/>
  <c r="O4887" i="2"/>
  <c r="M4887" i="2"/>
  <c r="N4887" i="2"/>
  <c r="K4887" i="2"/>
  <c r="L4887" i="2"/>
  <c r="O4883" i="2"/>
  <c r="N4883" i="2"/>
  <c r="M4883" i="2"/>
  <c r="L4883" i="2"/>
  <c r="K4883" i="2"/>
  <c r="O4879" i="2"/>
  <c r="M4879" i="2"/>
  <c r="N4879" i="2"/>
  <c r="L4879" i="2"/>
  <c r="K4879" i="2"/>
  <c r="O4875" i="2"/>
  <c r="N4875" i="2"/>
  <c r="M4875" i="2"/>
  <c r="L4875" i="2"/>
  <c r="K4875" i="2"/>
  <c r="O4871" i="2"/>
  <c r="M4871" i="2"/>
  <c r="N4871" i="2"/>
  <c r="K4871" i="2"/>
  <c r="L4871" i="2"/>
  <c r="O4867" i="2"/>
  <c r="N4867" i="2"/>
  <c r="M4867" i="2"/>
  <c r="L4867" i="2"/>
  <c r="K4867" i="2"/>
  <c r="O4863" i="2"/>
  <c r="M4863" i="2"/>
  <c r="N4863" i="2"/>
  <c r="L4863" i="2"/>
  <c r="K4863" i="2"/>
  <c r="O4859" i="2"/>
  <c r="N4859" i="2"/>
  <c r="M4859" i="2"/>
  <c r="L4859" i="2"/>
  <c r="K4859" i="2"/>
  <c r="O4855" i="2"/>
  <c r="M4855" i="2"/>
  <c r="N4855" i="2"/>
  <c r="K4855" i="2"/>
  <c r="L4855" i="2"/>
  <c r="O4851" i="2"/>
  <c r="N4851" i="2"/>
  <c r="M4851" i="2"/>
  <c r="L4851" i="2"/>
  <c r="K4851" i="2"/>
  <c r="O4847" i="2"/>
  <c r="M4847" i="2"/>
  <c r="N4847" i="2"/>
  <c r="L4847" i="2"/>
  <c r="K4847" i="2"/>
  <c r="O4843" i="2"/>
  <c r="N4843" i="2"/>
  <c r="M4843" i="2"/>
  <c r="L4843" i="2"/>
  <c r="K4843" i="2"/>
  <c r="O4839" i="2"/>
  <c r="M4839" i="2"/>
  <c r="N4839" i="2"/>
  <c r="L4839" i="2"/>
  <c r="K4839" i="2"/>
  <c r="O4835" i="2"/>
  <c r="N4835" i="2"/>
  <c r="M4835" i="2"/>
  <c r="L4835" i="2"/>
  <c r="K4835" i="2"/>
  <c r="O4831" i="2"/>
  <c r="M4831" i="2"/>
  <c r="N4831" i="2"/>
  <c r="L4831" i="2"/>
  <c r="K4831" i="2"/>
  <c r="O4827" i="2"/>
  <c r="N4827" i="2"/>
  <c r="M4827" i="2"/>
  <c r="L4827" i="2"/>
  <c r="K4827" i="2"/>
  <c r="O4823" i="2"/>
  <c r="M4823" i="2"/>
  <c r="N4823" i="2"/>
  <c r="K4823" i="2"/>
  <c r="L4823" i="2"/>
  <c r="O4819" i="2"/>
  <c r="N4819" i="2"/>
  <c r="M4819" i="2"/>
  <c r="L4819" i="2"/>
  <c r="K4819" i="2"/>
  <c r="O4815" i="2"/>
  <c r="M4815" i="2"/>
  <c r="L4815" i="2"/>
  <c r="K4815" i="2"/>
  <c r="N4815" i="2"/>
  <c r="O4811" i="2"/>
  <c r="N4811" i="2"/>
  <c r="M4811" i="2"/>
  <c r="L4811" i="2"/>
  <c r="K4811" i="2"/>
  <c r="O4807" i="2"/>
  <c r="M4807" i="2"/>
  <c r="N4807" i="2"/>
  <c r="K4807" i="2"/>
  <c r="L4807" i="2"/>
  <c r="O4803" i="2"/>
  <c r="N4803" i="2"/>
  <c r="M4803" i="2"/>
  <c r="L4803" i="2"/>
  <c r="K4803" i="2"/>
  <c r="O4799" i="2"/>
  <c r="M4799" i="2"/>
  <c r="N4799" i="2"/>
  <c r="L4799" i="2"/>
  <c r="K4799" i="2"/>
  <c r="O4795" i="2"/>
  <c r="N4795" i="2"/>
  <c r="M4795" i="2"/>
  <c r="L4795" i="2"/>
  <c r="K4795" i="2"/>
  <c r="O4791" i="2"/>
  <c r="M4791" i="2"/>
  <c r="N4791" i="2"/>
  <c r="K4791" i="2"/>
  <c r="L4791" i="2"/>
  <c r="O4787" i="2"/>
  <c r="N4787" i="2"/>
  <c r="M4787" i="2"/>
  <c r="L4787" i="2"/>
  <c r="K4787" i="2"/>
  <c r="O4783" i="2"/>
  <c r="M4783" i="2"/>
  <c r="N4783" i="2"/>
  <c r="L4783" i="2"/>
  <c r="K4783" i="2"/>
  <c r="O4779" i="2"/>
  <c r="N4779" i="2"/>
  <c r="M4779" i="2"/>
  <c r="L4779" i="2"/>
  <c r="K4779" i="2"/>
  <c r="O4775" i="2"/>
  <c r="M4775" i="2"/>
  <c r="N4775" i="2"/>
  <c r="L4775" i="2"/>
  <c r="K4775" i="2"/>
  <c r="O4771" i="2"/>
  <c r="N4771" i="2"/>
  <c r="M4771" i="2"/>
  <c r="L4771" i="2"/>
  <c r="K4771" i="2"/>
  <c r="O4767" i="2"/>
  <c r="M4767" i="2"/>
  <c r="N4767" i="2"/>
  <c r="L4767" i="2"/>
  <c r="K4767" i="2"/>
  <c r="O4763" i="2"/>
  <c r="N4763" i="2"/>
  <c r="M4763" i="2"/>
  <c r="L4763" i="2"/>
  <c r="K4763" i="2"/>
  <c r="O4759" i="2"/>
  <c r="M4759" i="2"/>
  <c r="N4759" i="2"/>
  <c r="K4759" i="2"/>
  <c r="L4759" i="2"/>
  <c r="O4755" i="2"/>
  <c r="N4755" i="2"/>
  <c r="M4755" i="2"/>
  <c r="L4755" i="2"/>
  <c r="K4755" i="2"/>
  <c r="O4751" i="2"/>
  <c r="M4751" i="2"/>
  <c r="L4751" i="2"/>
  <c r="N4751" i="2"/>
  <c r="K4751" i="2"/>
  <c r="O4747" i="2"/>
  <c r="N4747" i="2"/>
  <c r="M4747" i="2"/>
  <c r="L4747" i="2"/>
  <c r="K4747" i="2"/>
  <c r="O4743" i="2"/>
  <c r="M4743" i="2"/>
  <c r="N4743" i="2"/>
  <c r="K4743" i="2"/>
  <c r="L4743" i="2"/>
  <c r="O4739" i="2"/>
  <c r="N4739" i="2"/>
  <c r="M4739" i="2"/>
  <c r="L4739" i="2"/>
  <c r="K4739" i="2"/>
  <c r="O4735" i="2"/>
  <c r="M4735" i="2"/>
  <c r="N4735" i="2"/>
  <c r="L4735" i="2"/>
  <c r="K4735" i="2"/>
  <c r="O4731" i="2"/>
  <c r="N4731" i="2"/>
  <c r="M4731" i="2"/>
  <c r="L4731" i="2"/>
  <c r="K4731" i="2"/>
  <c r="O4727" i="2"/>
  <c r="M4727" i="2"/>
  <c r="N4727" i="2"/>
  <c r="K4727" i="2"/>
  <c r="L4727" i="2"/>
  <c r="O4723" i="2"/>
  <c r="N4723" i="2"/>
  <c r="M4723" i="2"/>
  <c r="L4723" i="2"/>
  <c r="K4723" i="2"/>
  <c r="O4719" i="2"/>
  <c r="M4719" i="2"/>
  <c r="N4719" i="2"/>
  <c r="L4719" i="2"/>
  <c r="K4719" i="2"/>
  <c r="O4715" i="2"/>
  <c r="N4715" i="2"/>
  <c r="M4715" i="2"/>
  <c r="L4715" i="2"/>
  <c r="K4715" i="2"/>
  <c r="O4711" i="2"/>
  <c r="M4711" i="2"/>
  <c r="N4711" i="2"/>
  <c r="L4711" i="2"/>
  <c r="K4711" i="2"/>
  <c r="O4707" i="2"/>
  <c r="N4707" i="2"/>
  <c r="M4707" i="2"/>
  <c r="L4707" i="2"/>
  <c r="K4707" i="2"/>
  <c r="O4703" i="2"/>
  <c r="M4703" i="2"/>
  <c r="N4703" i="2"/>
  <c r="L4703" i="2"/>
  <c r="K4703" i="2"/>
  <c r="O4699" i="2"/>
  <c r="N4699" i="2"/>
  <c r="M4699" i="2"/>
  <c r="L4699" i="2"/>
  <c r="K4699" i="2"/>
  <c r="O4695" i="2"/>
  <c r="M4695" i="2"/>
  <c r="N4695" i="2"/>
  <c r="K4695" i="2"/>
  <c r="L4695" i="2"/>
  <c r="O4691" i="2"/>
  <c r="N4691" i="2"/>
  <c r="M4691" i="2"/>
  <c r="L4691" i="2"/>
  <c r="K4691" i="2"/>
  <c r="O4687" i="2"/>
  <c r="M4687" i="2"/>
  <c r="N4687" i="2"/>
  <c r="L4687" i="2"/>
  <c r="K4687" i="2"/>
  <c r="O4683" i="2"/>
  <c r="N4683" i="2"/>
  <c r="M4683" i="2"/>
  <c r="L4683" i="2"/>
  <c r="K4683" i="2"/>
  <c r="O4679" i="2"/>
  <c r="M4679" i="2"/>
  <c r="N4679" i="2"/>
  <c r="K4679" i="2"/>
  <c r="L4679" i="2"/>
  <c r="O4675" i="2"/>
  <c r="N4675" i="2"/>
  <c r="M4675" i="2"/>
  <c r="L4675" i="2"/>
  <c r="K4675" i="2"/>
  <c r="O4671" i="2"/>
  <c r="M4671" i="2"/>
  <c r="N4671" i="2"/>
  <c r="L4671" i="2"/>
  <c r="K4671" i="2"/>
  <c r="O4667" i="2"/>
  <c r="N4667" i="2"/>
  <c r="M4667" i="2"/>
  <c r="L4667" i="2"/>
  <c r="K4667" i="2"/>
  <c r="O4663" i="2"/>
  <c r="M4663" i="2"/>
  <c r="N4663" i="2"/>
  <c r="K4663" i="2"/>
  <c r="L4663" i="2"/>
  <c r="O4659" i="2"/>
  <c r="N4659" i="2"/>
  <c r="M4659" i="2"/>
  <c r="L4659" i="2"/>
  <c r="K4659" i="2"/>
  <c r="O4655" i="2"/>
  <c r="M4655" i="2"/>
  <c r="N4655" i="2"/>
  <c r="L4655" i="2"/>
  <c r="K4655" i="2"/>
  <c r="O4651" i="2"/>
  <c r="N4651" i="2"/>
  <c r="M4651" i="2"/>
  <c r="L4651" i="2"/>
  <c r="K4651" i="2"/>
  <c r="O4647" i="2"/>
  <c r="M4647" i="2"/>
  <c r="N4647" i="2"/>
  <c r="L4647" i="2"/>
  <c r="K4647" i="2"/>
  <c r="O4643" i="2"/>
  <c r="N4643" i="2"/>
  <c r="M4643" i="2"/>
  <c r="L4643" i="2"/>
  <c r="K4643" i="2"/>
  <c r="O4639" i="2"/>
  <c r="M4639" i="2"/>
  <c r="N4639" i="2"/>
  <c r="L4639" i="2"/>
  <c r="K4639" i="2"/>
  <c r="O4635" i="2"/>
  <c r="N4635" i="2"/>
  <c r="M4635" i="2"/>
  <c r="L4635" i="2"/>
  <c r="K4635" i="2"/>
  <c r="O4631" i="2"/>
  <c r="M4631" i="2"/>
  <c r="N4631" i="2"/>
  <c r="K4631" i="2"/>
  <c r="L4631" i="2"/>
  <c r="O4627" i="2"/>
  <c r="N4627" i="2"/>
  <c r="M4627" i="2"/>
  <c r="L4627" i="2"/>
  <c r="K4627" i="2"/>
  <c r="O4623" i="2"/>
  <c r="M4623" i="2"/>
  <c r="N4623" i="2"/>
  <c r="L4623" i="2"/>
  <c r="K4623" i="2"/>
  <c r="O4619" i="2"/>
  <c r="N4619" i="2"/>
  <c r="M4619" i="2"/>
  <c r="L4619" i="2"/>
  <c r="K4619" i="2"/>
  <c r="O4615" i="2"/>
  <c r="M4615" i="2"/>
  <c r="N4615" i="2"/>
  <c r="K4615" i="2"/>
  <c r="L4615" i="2"/>
  <c r="O4611" i="2"/>
  <c r="N4611" i="2"/>
  <c r="M4611" i="2"/>
  <c r="L4611" i="2"/>
  <c r="K4611" i="2"/>
  <c r="O4607" i="2"/>
  <c r="M4607" i="2"/>
  <c r="N4607" i="2"/>
  <c r="L4607" i="2"/>
  <c r="K4607" i="2"/>
  <c r="O4603" i="2"/>
  <c r="N4603" i="2"/>
  <c r="M4603" i="2"/>
  <c r="L4603" i="2"/>
  <c r="K4603" i="2"/>
  <c r="O4599" i="2"/>
  <c r="M4599" i="2"/>
  <c r="N4599" i="2"/>
  <c r="K4599" i="2"/>
  <c r="L4599" i="2"/>
  <c r="O4595" i="2"/>
  <c r="N4595" i="2"/>
  <c r="M4595" i="2"/>
  <c r="L4595" i="2"/>
  <c r="K4595" i="2"/>
  <c r="O4591" i="2"/>
  <c r="M4591" i="2"/>
  <c r="N4591" i="2"/>
  <c r="L4591" i="2"/>
  <c r="K4591" i="2"/>
  <c r="O4587" i="2"/>
  <c r="N4587" i="2"/>
  <c r="M4587" i="2"/>
  <c r="L4587" i="2"/>
  <c r="K4587" i="2"/>
  <c r="O4583" i="2"/>
  <c r="M4583" i="2"/>
  <c r="N4583" i="2"/>
  <c r="L4583" i="2"/>
  <c r="K4583" i="2"/>
  <c r="O4579" i="2"/>
  <c r="N4579" i="2"/>
  <c r="M4579" i="2"/>
  <c r="L4579" i="2"/>
  <c r="K4579" i="2"/>
  <c r="O4575" i="2"/>
  <c r="M4575" i="2"/>
  <c r="N4575" i="2"/>
  <c r="L4575" i="2"/>
  <c r="K4575" i="2"/>
  <c r="O4571" i="2"/>
  <c r="N4571" i="2"/>
  <c r="M4571" i="2"/>
  <c r="L4571" i="2"/>
  <c r="K4571" i="2"/>
  <c r="O4567" i="2"/>
  <c r="M4567" i="2"/>
  <c r="N4567" i="2"/>
  <c r="K4567" i="2"/>
  <c r="L4567" i="2"/>
  <c r="O4563" i="2"/>
  <c r="N4563" i="2"/>
  <c r="M4563" i="2"/>
  <c r="L4563" i="2"/>
  <c r="K4563" i="2"/>
  <c r="O4559" i="2"/>
  <c r="M4559" i="2"/>
  <c r="L4559" i="2"/>
  <c r="N4559" i="2"/>
  <c r="K4559" i="2"/>
  <c r="O4555" i="2"/>
  <c r="N4555" i="2"/>
  <c r="M4555" i="2"/>
  <c r="L4555" i="2"/>
  <c r="K4555" i="2"/>
  <c r="O4551" i="2"/>
  <c r="M4551" i="2"/>
  <c r="N4551" i="2"/>
  <c r="K4551" i="2"/>
  <c r="L4551" i="2"/>
  <c r="O4547" i="2"/>
  <c r="N4547" i="2"/>
  <c r="M4547" i="2"/>
  <c r="L4547" i="2"/>
  <c r="K4547" i="2"/>
  <c r="O4543" i="2"/>
  <c r="M4543" i="2"/>
  <c r="N4543" i="2"/>
  <c r="L4543" i="2"/>
  <c r="K4543" i="2"/>
  <c r="O4539" i="2"/>
  <c r="N4539" i="2"/>
  <c r="M4539" i="2"/>
  <c r="L4539" i="2"/>
  <c r="K4539" i="2"/>
  <c r="O4535" i="2"/>
  <c r="M4535" i="2"/>
  <c r="N4535" i="2"/>
  <c r="K4535" i="2"/>
  <c r="L4535" i="2"/>
  <c r="O4531" i="2"/>
  <c r="N4531" i="2"/>
  <c r="M4531" i="2"/>
  <c r="L4531" i="2"/>
  <c r="K4531" i="2"/>
  <c r="O4527" i="2"/>
  <c r="M4527" i="2"/>
  <c r="N4527" i="2"/>
  <c r="L4527" i="2"/>
  <c r="K4527" i="2"/>
  <c r="O4523" i="2"/>
  <c r="N4523" i="2"/>
  <c r="M4523" i="2"/>
  <c r="L4523" i="2"/>
  <c r="K4523" i="2"/>
  <c r="O4519" i="2"/>
  <c r="M4519" i="2"/>
  <c r="N4519" i="2"/>
  <c r="L4519" i="2"/>
  <c r="K4519" i="2"/>
  <c r="O4515" i="2"/>
  <c r="N4515" i="2"/>
  <c r="M4515" i="2"/>
  <c r="L4515" i="2"/>
  <c r="K4515" i="2"/>
  <c r="O4511" i="2"/>
  <c r="M4511" i="2"/>
  <c r="N4511" i="2"/>
  <c r="L4511" i="2"/>
  <c r="K4511" i="2"/>
  <c r="O4507" i="2"/>
  <c r="N4507" i="2"/>
  <c r="M4507" i="2"/>
  <c r="L4507" i="2"/>
  <c r="K4507" i="2"/>
  <c r="O4503" i="2"/>
  <c r="M4503" i="2"/>
  <c r="N4503" i="2"/>
  <c r="K4503" i="2"/>
  <c r="L4503" i="2"/>
  <c r="O4499" i="2"/>
  <c r="N4499" i="2"/>
  <c r="M4499" i="2"/>
  <c r="L4499" i="2"/>
  <c r="K4499" i="2"/>
  <c r="O4495" i="2"/>
  <c r="M4495" i="2"/>
  <c r="L4495" i="2"/>
  <c r="N4495" i="2"/>
  <c r="K4495" i="2"/>
  <c r="O4491" i="2"/>
  <c r="N4491" i="2"/>
  <c r="M4491" i="2"/>
  <c r="L4491" i="2"/>
  <c r="K4491" i="2"/>
  <c r="O4487" i="2"/>
  <c r="M4487" i="2"/>
  <c r="N4487" i="2"/>
  <c r="K4487" i="2"/>
  <c r="L4487" i="2"/>
  <c r="O4483" i="2"/>
  <c r="N4483" i="2"/>
  <c r="M4483" i="2"/>
  <c r="L4483" i="2"/>
  <c r="K4483" i="2"/>
  <c r="O4479" i="2"/>
  <c r="M4479" i="2"/>
  <c r="N4479" i="2"/>
  <c r="L4479" i="2"/>
  <c r="K4479" i="2"/>
  <c r="O4475" i="2"/>
  <c r="N4475" i="2"/>
  <c r="M4475" i="2"/>
  <c r="L4475" i="2"/>
  <c r="K4475" i="2"/>
  <c r="O4471" i="2"/>
  <c r="M4471" i="2"/>
  <c r="N4471" i="2"/>
  <c r="K4471" i="2"/>
  <c r="L4471" i="2"/>
  <c r="O4467" i="2"/>
  <c r="N4467" i="2"/>
  <c r="M4467" i="2"/>
  <c r="L4467" i="2"/>
  <c r="K4467" i="2"/>
  <c r="O4463" i="2"/>
  <c r="M4463" i="2"/>
  <c r="N4463" i="2"/>
  <c r="L4463" i="2"/>
  <c r="K4463" i="2"/>
  <c r="O4459" i="2"/>
  <c r="N4459" i="2"/>
  <c r="M4459" i="2"/>
  <c r="L4459" i="2"/>
  <c r="K4459" i="2"/>
  <c r="O4455" i="2"/>
  <c r="M4455" i="2"/>
  <c r="N4455" i="2"/>
  <c r="L4455" i="2"/>
  <c r="K4455" i="2"/>
  <c r="O4451" i="2"/>
  <c r="N4451" i="2"/>
  <c r="M4451" i="2"/>
  <c r="L4451" i="2"/>
  <c r="K4451" i="2"/>
  <c r="O4447" i="2"/>
  <c r="M4447" i="2"/>
  <c r="N4447" i="2"/>
  <c r="L4447" i="2"/>
  <c r="K4447" i="2"/>
  <c r="O4443" i="2"/>
  <c r="N4443" i="2"/>
  <c r="M4443" i="2"/>
  <c r="L4443" i="2"/>
  <c r="K4443" i="2"/>
  <c r="O4439" i="2"/>
  <c r="M4439" i="2"/>
  <c r="N4439" i="2"/>
  <c r="K4439" i="2"/>
  <c r="L4439" i="2"/>
  <c r="O4435" i="2"/>
  <c r="N4435" i="2"/>
  <c r="M4435" i="2"/>
  <c r="L4435" i="2"/>
  <c r="K4435" i="2"/>
  <c r="O4431" i="2"/>
  <c r="M4431" i="2"/>
  <c r="N4431" i="2"/>
  <c r="L4431" i="2"/>
  <c r="K4431" i="2"/>
  <c r="O4427" i="2"/>
  <c r="N4427" i="2"/>
  <c r="M4427" i="2"/>
  <c r="L4427" i="2"/>
  <c r="K4427" i="2"/>
  <c r="O4423" i="2"/>
  <c r="M4423" i="2"/>
  <c r="N4423" i="2"/>
  <c r="K4423" i="2"/>
  <c r="L4423" i="2"/>
  <c r="O4419" i="2"/>
  <c r="N4419" i="2"/>
  <c r="M4419" i="2"/>
  <c r="L4419" i="2"/>
  <c r="K4419" i="2"/>
  <c r="O4415" i="2"/>
  <c r="M4415" i="2"/>
  <c r="N4415" i="2"/>
  <c r="L4415" i="2"/>
  <c r="K4415" i="2"/>
  <c r="O4411" i="2"/>
  <c r="N4411" i="2"/>
  <c r="M4411" i="2"/>
  <c r="L4411" i="2"/>
  <c r="K4411" i="2"/>
  <c r="O4407" i="2"/>
  <c r="M4407" i="2"/>
  <c r="N4407" i="2"/>
  <c r="K4407" i="2"/>
  <c r="L4407" i="2"/>
  <c r="O4403" i="2"/>
  <c r="N4403" i="2"/>
  <c r="M4403" i="2"/>
  <c r="L4403" i="2"/>
  <c r="K4403" i="2"/>
  <c r="O4399" i="2"/>
  <c r="M4399" i="2"/>
  <c r="N4399" i="2"/>
  <c r="L4399" i="2"/>
  <c r="K4399" i="2"/>
  <c r="O4395" i="2"/>
  <c r="N4395" i="2"/>
  <c r="M4395" i="2"/>
  <c r="L4395" i="2"/>
  <c r="K4395" i="2"/>
  <c r="O4391" i="2"/>
  <c r="M4391" i="2"/>
  <c r="N4391" i="2"/>
  <c r="L4391" i="2"/>
  <c r="K4391" i="2"/>
  <c r="O4387" i="2"/>
  <c r="N4387" i="2"/>
  <c r="M4387" i="2"/>
  <c r="L4387" i="2"/>
  <c r="K4387" i="2"/>
  <c r="O4383" i="2"/>
  <c r="M4383" i="2"/>
  <c r="N4383" i="2"/>
  <c r="L4383" i="2"/>
  <c r="K4383" i="2"/>
  <c r="O4379" i="2"/>
  <c r="N4379" i="2"/>
  <c r="M4379" i="2"/>
  <c r="L4379" i="2"/>
  <c r="K4379" i="2"/>
  <c r="O4375" i="2"/>
  <c r="M4375" i="2"/>
  <c r="N4375" i="2"/>
  <c r="K4375" i="2"/>
  <c r="L4375" i="2"/>
  <c r="O4371" i="2"/>
  <c r="N4371" i="2"/>
  <c r="M4371" i="2"/>
  <c r="L4371" i="2"/>
  <c r="K4371" i="2"/>
  <c r="O4367" i="2"/>
  <c r="M4367" i="2"/>
  <c r="N4367" i="2"/>
  <c r="L4367" i="2"/>
  <c r="K4367" i="2"/>
  <c r="O4363" i="2"/>
  <c r="N4363" i="2"/>
  <c r="M4363" i="2"/>
  <c r="L4363" i="2"/>
  <c r="K4363" i="2"/>
  <c r="O4359" i="2"/>
  <c r="M4359" i="2"/>
  <c r="N4359" i="2"/>
  <c r="K4359" i="2"/>
  <c r="L4359" i="2"/>
  <c r="O4355" i="2"/>
  <c r="N4355" i="2"/>
  <c r="M4355" i="2"/>
  <c r="L4355" i="2"/>
  <c r="K4355" i="2"/>
  <c r="O4351" i="2"/>
  <c r="M4351" i="2"/>
  <c r="N4351" i="2"/>
  <c r="L4351" i="2"/>
  <c r="K4351" i="2"/>
  <c r="O4347" i="2"/>
  <c r="N4347" i="2"/>
  <c r="M4347" i="2"/>
  <c r="L4347" i="2"/>
  <c r="K4347" i="2"/>
  <c r="O4343" i="2"/>
  <c r="M4343" i="2"/>
  <c r="N4343" i="2"/>
  <c r="K4343" i="2"/>
  <c r="L4343" i="2"/>
  <c r="O4339" i="2"/>
  <c r="N4339" i="2"/>
  <c r="M4339" i="2"/>
  <c r="L4339" i="2"/>
  <c r="K4339" i="2"/>
  <c r="O4335" i="2"/>
  <c r="M4335" i="2"/>
  <c r="N4335" i="2"/>
  <c r="L4335" i="2"/>
  <c r="K4335" i="2"/>
  <c r="O4331" i="2"/>
  <c r="N4331" i="2"/>
  <c r="M4331" i="2"/>
  <c r="L4331" i="2"/>
  <c r="K4331" i="2"/>
  <c r="O4327" i="2"/>
  <c r="M4327" i="2"/>
  <c r="N4327" i="2"/>
  <c r="L4327" i="2"/>
  <c r="K4327" i="2"/>
  <c r="O4323" i="2"/>
  <c r="N4323" i="2"/>
  <c r="M4323" i="2"/>
  <c r="L4323" i="2"/>
  <c r="K4323" i="2"/>
  <c r="O4319" i="2"/>
  <c r="M4319" i="2"/>
  <c r="N4319" i="2"/>
  <c r="L4319" i="2"/>
  <c r="K4319" i="2"/>
  <c r="O4315" i="2"/>
  <c r="N4315" i="2"/>
  <c r="M4315" i="2"/>
  <c r="L4315" i="2"/>
  <c r="K4315" i="2"/>
  <c r="O4311" i="2"/>
  <c r="M4311" i="2"/>
  <c r="N4311" i="2"/>
  <c r="K4311" i="2"/>
  <c r="L4311" i="2"/>
  <c r="O4307" i="2"/>
  <c r="N4307" i="2"/>
  <c r="M4307" i="2"/>
  <c r="L4307" i="2"/>
  <c r="K4307" i="2"/>
  <c r="O4303" i="2"/>
  <c r="M4303" i="2"/>
  <c r="L4303" i="2"/>
  <c r="K4303" i="2"/>
  <c r="N4303" i="2"/>
  <c r="O4299" i="2"/>
  <c r="N4299" i="2"/>
  <c r="M4299" i="2"/>
  <c r="L4299" i="2"/>
  <c r="K4299" i="2"/>
  <c r="O4295" i="2"/>
  <c r="M4295" i="2"/>
  <c r="N4295" i="2"/>
  <c r="K4295" i="2"/>
  <c r="L4295" i="2"/>
  <c r="O4291" i="2"/>
  <c r="N4291" i="2"/>
  <c r="M4291" i="2"/>
  <c r="L4291" i="2"/>
  <c r="K4291" i="2"/>
  <c r="O4287" i="2"/>
  <c r="M4287" i="2"/>
  <c r="N4287" i="2"/>
  <c r="L4287" i="2"/>
  <c r="K4287" i="2"/>
  <c r="O4283" i="2"/>
  <c r="N4283" i="2"/>
  <c r="M4283" i="2"/>
  <c r="L4283" i="2"/>
  <c r="K4283" i="2"/>
  <c r="O4279" i="2"/>
  <c r="M4279" i="2"/>
  <c r="N4279" i="2"/>
  <c r="K4279" i="2"/>
  <c r="L4279" i="2"/>
  <c r="O4275" i="2"/>
  <c r="N4275" i="2"/>
  <c r="M4275" i="2"/>
  <c r="L4275" i="2"/>
  <c r="K4275" i="2"/>
  <c r="O4271" i="2"/>
  <c r="M4271" i="2"/>
  <c r="N4271" i="2"/>
  <c r="L4271" i="2"/>
  <c r="K4271" i="2"/>
  <c r="O4267" i="2"/>
  <c r="N4267" i="2"/>
  <c r="M4267" i="2"/>
  <c r="L4267" i="2"/>
  <c r="K4267" i="2"/>
  <c r="O4263" i="2"/>
  <c r="M4263" i="2"/>
  <c r="N4263" i="2"/>
  <c r="L4263" i="2"/>
  <c r="K4263" i="2"/>
  <c r="O4259" i="2"/>
  <c r="N4259" i="2"/>
  <c r="M4259" i="2"/>
  <c r="L4259" i="2"/>
  <c r="K4259" i="2"/>
  <c r="O4255" i="2"/>
  <c r="M4255" i="2"/>
  <c r="N4255" i="2"/>
  <c r="L4255" i="2"/>
  <c r="K4255" i="2"/>
  <c r="O4251" i="2"/>
  <c r="N4251" i="2"/>
  <c r="M4251" i="2"/>
  <c r="L4251" i="2"/>
  <c r="K4251" i="2"/>
  <c r="O4247" i="2"/>
  <c r="M4247" i="2"/>
  <c r="N4247" i="2"/>
  <c r="K4247" i="2"/>
  <c r="L4247" i="2"/>
  <c r="O4243" i="2"/>
  <c r="N4243" i="2"/>
  <c r="M4243" i="2"/>
  <c r="L4243" i="2"/>
  <c r="K4243" i="2"/>
  <c r="O4239" i="2"/>
  <c r="M4239" i="2"/>
  <c r="L4239" i="2"/>
  <c r="N4239" i="2"/>
  <c r="K4239" i="2"/>
  <c r="O4235" i="2"/>
  <c r="N4235" i="2"/>
  <c r="M4235" i="2"/>
  <c r="L4235" i="2"/>
  <c r="K4235" i="2"/>
  <c r="O4231" i="2"/>
  <c r="M4231" i="2"/>
  <c r="N4231" i="2"/>
  <c r="K4231" i="2"/>
  <c r="L4231" i="2"/>
  <c r="O4227" i="2"/>
  <c r="N4227" i="2"/>
  <c r="M4227" i="2"/>
  <c r="L4227" i="2"/>
  <c r="K4227" i="2"/>
  <c r="O4223" i="2"/>
  <c r="M4223" i="2"/>
  <c r="N4223" i="2"/>
  <c r="L4223" i="2"/>
  <c r="K4223" i="2"/>
  <c r="O4219" i="2"/>
  <c r="N4219" i="2"/>
  <c r="M4219" i="2"/>
  <c r="L4219" i="2"/>
  <c r="K4219" i="2"/>
  <c r="O4215" i="2"/>
  <c r="M4215" i="2"/>
  <c r="N4215" i="2"/>
  <c r="K4215" i="2"/>
  <c r="L4215" i="2"/>
  <c r="O4211" i="2"/>
  <c r="N4211" i="2"/>
  <c r="M4211" i="2"/>
  <c r="L4211" i="2"/>
  <c r="K4211" i="2"/>
  <c r="O4207" i="2"/>
  <c r="M4207" i="2"/>
  <c r="N4207" i="2"/>
  <c r="L4207" i="2"/>
  <c r="K4207" i="2"/>
  <c r="O4203" i="2"/>
  <c r="N4203" i="2"/>
  <c r="M4203" i="2"/>
  <c r="L4203" i="2"/>
  <c r="K4203" i="2"/>
  <c r="O4199" i="2"/>
  <c r="M4199" i="2"/>
  <c r="N4199" i="2"/>
  <c r="L4199" i="2"/>
  <c r="K4199" i="2"/>
  <c r="O4195" i="2"/>
  <c r="N4195" i="2"/>
  <c r="M4195" i="2"/>
  <c r="L4195" i="2"/>
  <c r="K4195" i="2"/>
  <c r="O4191" i="2"/>
  <c r="M4191" i="2"/>
  <c r="N4191" i="2"/>
  <c r="L4191" i="2"/>
  <c r="K4191" i="2"/>
  <c r="O4187" i="2"/>
  <c r="N4187" i="2"/>
  <c r="M4187" i="2"/>
  <c r="L4187" i="2"/>
  <c r="K4187" i="2"/>
  <c r="O4183" i="2"/>
  <c r="M4183" i="2"/>
  <c r="N4183" i="2"/>
  <c r="K4183" i="2"/>
  <c r="L4183" i="2"/>
  <c r="O4179" i="2"/>
  <c r="N4179" i="2"/>
  <c r="M4179" i="2"/>
  <c r="L4179" i="2"/>
  <c r="K4179" i="2"/>
  <c r="O4175" i="2"/>
  <c r="M4175" i="2"/>
  <c r="N4175" i="2"/>
  <c r="L4175" i="2"/>
  <c r="K4175" i="2"/>
  <c r="O4171" i="2"/>
  <c r="N4171" i="2"/>
  <c r="M4171" i="2"/>
  <c r="L4171" i="2"/>
  <c r="K4171" i="2"/>
  <c r="O4167" i="2"/>
  <c r="M4167" i="2"/>
  <c r="N4167" i="2"/>
  <c r="K4167" i="2"/>
  <c r="L4167" i="2"/>
  <c r="O4163" i="2"/>
  <c r="N4163" i="2"/>
  <c r="M4163" i="2"/>
  <c r="L4163" i="2"/>
  <c r="K4163" i="2"/>
  <c r="O4159" i="2"/>
  <c r="M4159" i="2"/>
  <c r="N4159" i="2"/>
  <c r="L4159" i="2"/>
  <c r="K4159" i="2"/>
  <c r="O4155" i="2"/>
  <c r="N4155" i="2"/>
  <c r="M4155" i="2"/>
  <c r="L4155" i="2"/>
  <c r="K4155" i="2"/>
  <c r="O4151" i="2"/>
  <c r="M4151" i="2"/>
  <c r="N4151" i="2"/>
  <c r="K4151" i="2"/>
  <c r="L4151" i="2"/>
  <c r="O4147" i="2"/>
  <c r="N4147" i="2"/>
  <c r="M4147" i="2"/>
  <c r="L4147" i="2"/>
  <c r="K4147" i="2"/>
  <c r="O4143" i="2"/>
  <c r="M4143" i="2"/>
  <c r="N4143" i="2"/>
  <c r="L4143" i="2"/>
  <c r="K4143" i="2"/>
  <c r="O4139" i="2"/>
  <c r="N4139" i="2"/>
  <c r="M4139" i="2"/>
  <c r="L4139" i="2"/>
  <c r="K4139" i="2"/>
  <c r="O4135" i="2"/>
  <c r="M4135" i="2"/>
  <c r="N4135" i="2"/>
  <c r="L4135" i="2"/>
  <c r="K4135" i="2"/>
  <c r="O4131" i="2"/>
  <c r="N4131" i="2"/>
  <c r="M4131" i="2"/>
  <c r="L4131" i="2"/>
  <c r="K4131" i="2"/>
  <c r="O4127" i="2"/>
  <c r="M4127" i="2"/>
  <c r="N4127" i="2"/>
  <c r="L4127" i="2"/>
  <c r="K4127" i="2"/>
  <c r="O4123" i="2"/>
  <c r="N4123" i="2"/>
  <c r="M4123" i="2"/>
  <c r="L4123" i="2"/>
  <c r="K4123" i="2"/>
  <c r="O4119" i="2"/>
  <c r="M4119" i="2"/>
  <c r="N4119" i="2"/>
  <c r="K4119" i="2"/>
  <c r="L4119" i="2"/>
  <c r="O4115" i="2"/>
  <c r="N4115" i="2"/>
  <c r="M4115" i="2"/>
  <c r="L4115" i="2"/>
  <c r="K4115" i="2"/>
  <c r="O4111" i="2"/>
  <c r="M4111" i="2"/>
  <c r="N4111" i="2"/>
  <c r="L4111" i="2"/>
  <c r="K4111" i="2"/>
  <c r="O4107" i="2"/>
  <c r="N4107" i="2"/>
  <c r="M4107" i="2"/>
  <c r="L4107" i="2"/>
  <c r="K4107" i="2"/>
  <c r="O4103" i="2"/>
  <c r="M4103" i="2"/>
  <c r="N4103" i="2"/>
  <c r="K4103" i="2"/>
  <c r="L4103" i="2"/>
  <c r="O4099" i="2"/>
  <c r="N4099" i="2"/>
  <c r="M4099" i="2"/>
  <c r="L4099" i="2"/>
  <c r="K4099" i="2"/>
  <c r="O4095" i="2"/>
  <c r="M4095" i="2"/>
  <c r="N4095" i="2"/>
  <c r="L4095" i="2"/>
  <c r="K4095" i="2"/>
  <c r="O4091" i="2"/>
  <c r="N4091" i="2"/>
  <c r="M4091" i="2"/>
  <c r="L4091" i="2"/>
  <c r="K4091" i="2"/>
  <c r="O4087" i="2"/>
  <c r="M4087" i="2"/>
  <c r="N4087" i="2"/>
  <c r="K4087" i="2"/>
  <c r="L4087" i="2"/>
  <c r="O4083" i="2"/>
  <c r="N4083" i="2"/>
  <c r="M4083" i="2"/>
  <c r="L4083" i="2"/>
  <c r="K4083" i="2"/>
  <c r="O4079" i="2"/>
  <c r="M4079" i="2"/>
  <c r="N4079" i="2"/>
  <c r="L4079" i="2"/>
  <c r="K4079" i="2"/>
  <c r="O4075" i="2"/>
  <c r="N4075" i="2"/>
  <c r="M4075" i="2"/>
  <c r="L4075" i="2"/>
  <c r="K4075" i="2"/>
  <c r="O4071" i="2"/>
  <c r="M4071" i="2"/>
  <c r="N4071" i="2"/>
  <c r="L4071" i="2"/>
  <c r="K4071" i="2"/>
  <c r="O4067" i="2"/>
  <c r="N4067" i="2"/>
  <c r="M4067" i="2"/>
  <c r="L4067" i="2"/>
  <c r="K4067" i="2"/>
  <c r="O4063" i="2"/>
  <c r="M4063" i="2"/>
  <c r="N4063" i="2"/>
  <c r="L4063" i="2"/>
  <c r="K4063" i="2"/>
  <c r="O4059" i="2"/>
  <c r="N4059" i="2"/>
  <c r="M4059" i="2"/>
  <c r="L4059" i="2"/>
  <c r="K4059" i="2"/>
  <c r="O4055" i="2"/>
  <c r="M4055" i="2"/>
  <c r="N4055" i="2"/>
  <c r="K4055" i="2"/>
  <c r="L4055" i="2"/>
  <c r="O4051" i="2"/>
  <c r="N4051" i="2"/>
  <c r="M4051" i="2"/>
  <c r="L4051" i="2"/>
  <c r="K4051" i="2"/>
  <c r="O4047" i="2"/>
  <c r="M4047" i="2"/>
  <c r="L4047" i="2"/>
  <c r="K4047" i="2"/>
  <c r="N4047" i="2"/>
  <c r="O4043" i="2"/>
  <c r="N4043" i="2"/>
  <c r="M4043" i="2"/>
  <c r="L4043" i="2"/>
  <c r="K4043" i="2"/>
  <c r="O4039" i="2"/>
  <c r="M4039" i="2"/>
  <c r="N4039" i="2"/>
  <c r="K4039" i="2"/>
  <c r="L4039" i="2"/>
  <c r="O4035" i="2"/>
  <c r="N4035" i="2"/>
  <c r="M4035" i="2"/>
  <c r="L4035" i="2"/>
  <c r="K4035" i="2"/>
  <c r="O4031" i="2"/>
  <c r="M4031" i="2"/>
  <c r="N4031" i="2"/>
  <c r="L4031" i="2"/>
  <c r="K4031" i="2"/>
  <c r="O4027" i="2"/>
  <c r="N4027" i="2"/>
  <c r="M4027" i="2"/>
  <c r="L4027" i="2"/>
  <c r="K4027" i="2"/>
  <c r="O4023" i="2"/>
  <c r="M4023" i="2"/>
  <c r="N4023" i="2"/>
  <c r="K4023" i="2"/>
  <c r="L4023" i="2"/>
  <c r="O4019" i="2"/>
  <c r="N4019" i="2"/>
  <c r="M4019" i="2"/>
  <c r="L4019" i="2"/>
  <c r="K4019" i="2"/>
  <c r="O4015" i="2"/>
  <c r="M4015" i="2"/>
  <c r="N4015" i="2"/>
  <c r="L4015" i="2"/>
  <c r="K4015" i="2"/>
  <c r="O4011" i="2"/>
  <c r="N4011" i="2"/>
  <c r="M4011" i="2"/>
  <c r="L4011" i="2"/>
  <c r="K4011" i="2"/>
  <c r="O4007" i="2"/>
  <c r="M4007" i="2"/>
  <c r="N4007" i="2"/>
  <c r="L4007" i="2"/>
  <c r="K4007" i="2"/>
  <c r="O4003" i="2"/>
  <c r="N4003" i="2"/>
  <c r="M4003" i="2"/>
  <c r="L4003" i="2"/>
  <c r="K4003" i="2"/>
  <c r="O3999" i="2"/>
  <c r="M3999" i="2"/>
  <c r="N3999" i="2"/>
  <c r="L3999" i="2"/>
  <c r="K3999" i="2"/>
  <c r="O3995" i="2"/>
  <c r="N3995" i="2"/>
  <c r="M3995" i="2"/>
  <c r="L3995" i="2"/>
  <c r="K3995" i="2"/>
  <c r="O3991" i="2"/>
  <c r="M3991" i="2"/>
  <c r="N3991" i="2"/>
  <c r="K3991" i="2"/>
  <c r="L3991" i="2"/>
  <c r="O3987" i="2"/>
  <c r="N3987" i="2"/>
  <c r="M3987" i="2"/>
  <c r="L3987" i="2"/>
  <c r="K3987" i="2"/>
  <c r="O3983" i="2"/>
  <c r="M3983" i="2"/>
  <c r="L3983" i="2"/>
  <c r="N3983" i="2"/>
  <c r="K3983" i="2"/>
  <c r="O3979" i="2"/>
  <c r="N3979" i="2"/>
  <c r="M3979" i="2"/>
  <c r="L3979" i="2"/>
  <c r="K3979" i="2"/>
  <c r="O3975" i="2"/>
  <c r="M3975" i="2"/>
  <c r="N3975" i="2"/>
  <c r="K3975" i="2"/>
  <c r="L3975" i="2"/>
  <c r="O3971" i="2"/>
  <c r="N3971" i="2"/>
  <c r="M3971" i="2"/>
  <c r="L3971" i="2"/>
  <c r="K3971" i="2"/>
  <c r="O3967" i="2"/>
  <c r="M3967" i="2"/>
  <c r="N3967" i="2"/>
  <c r="L3967" i="2"/>
  <c r="K3967" i="2"/>
  <c r="O3963" i="2"/>
  <c r="N3963" i="2"/>
  <c r="M3963" i="2"/>
  <c r="L3963" i="2"/>
  <c r="K3963" i="2"/>
  <c r="O3959" i="2"/>
  <c r="M3959" i="2"/>
  <c r="N3959" i="2"/>
  <c r="K3959" i="2"/>
  <c r="L3959" i="2"/>
  <c r="O3955" i="2"/>
  <c r="N3955" i="2"/>
  <c r="M3955" i="2"/>
  <c r="L3955" i="2"/>
  <c r="K3955" i="2"/>
  <c r="O3951" i="2"/>
  <c r="M3951" i="2"/>
  <c r="N3951" i="2"/>
  <c r="L3951" i="2"/>
  <c r="K3951" i="2"/>
  <c r="O3947" i="2"/>
  <c r="N3947" i="2"/>
  <c r="M3947" i="2"/>
  <c r="L3947" i="2"/>
  <c r="K3947" i="2"/>
  <c r="O3943" i="2"/>
  <c r="M3943" i="2"/>
  <c r="N3943" i="2"/>
  <c r="L3943" i="2"/>
  <c r="K3943" i="2"/>
  <c r="O3939" i="2"/>
  <c r="N3939" i="2"/>
  <c r="M3939" i="2"/>
  <c r="L3939" i="2"/>
  <c r="K3939" i="2"/>
  <c r="O3935" i="2"/>
  <c r="M3935" i="2"/>
  <c r="N3935" i="2"/>
  <c r="L3935" i="2"/>
  <c r="K3935" i="2"/>
  <c r="O3931" i="2"/>
  <c r="N3931" i="2"/>
  <c r="M3931" i="2"/>
  <c r="L3931" i="2"/>
  <c r="K3931" i="2"/>
  <c r="O3927" i="2"/>
  <c r="M3927" i="2"/>
  <c r="N3927" i="2"/>
  <c r="K3927" i="2"/>
  <c r="L3927" i="2"/>
  <c r="O3923" i="2"/>
  <c r="N3923" i="2"/>
  <c r="M3923" i="2"/>
  <c r="L3923" i="2"/>
  <c r="K3923" i="2"/>
  <c r="O3919" i="2"/>
  <c r="M3919" i="2"/>
  <c r="N3919" i="2"/>
  <c r="L3919" i="2"/>
  <c r="K3919" i="2"/>
  <c r="O3915" i="2"/>
  <c r="N3915" i="2"/>
  <c r="M3915" i="2"/>
  <c r="L3915" i="2"/>
  <c r="K3915" i="2"/>
  <c r="O3911" i="2"/>
  <c r="M3911" i="2"/>
  <c r="N3911" i="2"/>
  <c r="K3911" i="2"/>
  <c r="L3911" i="2"/>
  <c r="O3907" i="2"/>
  <c r="N3907" i="2"/>
  <c r="M3907" i="2"/>
  <c r="L3907" i="2"/>
  <c r="K3907" i="2"/>
  <c r="O3903" i="2"/>
  <c r="M3903" i="2"/>
  <c r="N3903" i="2"/>
  <c r="L3903" i="2"/>
  <c r="K3903" i="2"/>
  <c r="O3899" i="2"/>
  <c r="N3899" i="2"/>
  <c r="M3899" i="2"/>
  <c r="L3899" i="2"/>
  <c r="K3899" i="2"/>
  <c r="O3895" i="2"/>
  <c r="M3895" i="2"/>
  <c r="N3895" i="2"/>
  <c r="K3895" i="2"/>
  <c r="L3895" i="2"/>
  <c r="O3891" i="2"/>
  <c r="N3891" i="2"/>
  <c r="M3891" i="2"/>
  <c r="L3891" i="2"/>
  <c r="K3891" i="2"/>
  <c r="O3887" i="2"/>
  <c r="M3887" i="2"/>
  <c r="N3887" i="2"/>
  <c r="L3887" i="2"/>
  <c r="K3887" i="2"/>
  <c r="O3883" i="2"/>
  <c r="N3883" i="2"/>
  <c r="M3883" i="2"/>
  <c r="L3883" i="2"/>
  <c r="K3883" i="2"/>
  <c r="O3879" i="2"/>
  <c r="M3879" i="2"/>
  <c r="N3879" i="2"/>
  <c r="L3879" i="2"/>
  <c r="K3879" i="2"/>
  <c r="O3875" i="2"/>
  <c r="N3875" i="2"/>
  <c r="M3875" i="2"/>
  <c r="L3875" i="2"/>
  <c r="K3875" i="2"/>
  <c r="O3871" i="2"/>
  <c r="M3871" i="2"/>
  <c r="N3871" i="2"/>
  <c r="L3871" i="2"/>
  <c r="K3871" i="2"/>
  <c r="O3867" i="2"/>
  <c r="N3867" i="2"/>
  <c r="M3867" i="2"/>
  <c r="L3867" i="2"/>
  <c r="K3867" i="2"/>
  <c r="O3863" i="2"/>
  <c r="M3863" i="2"/>
  <c r="N3863" i="2"/>
  <c r="K3863" i="2"/>
  <c r="L3863" i="2"/>
  <c r="O3859" i="2"/>
  <c r="N3859" i="2"/>
  <c r="M3859" i="2"/>
  <c r="L3859" i="2"/>
  <c r="K3859" i="2"/>
  <c r="O3855" i="2"/>
  <c r="M3855" i="2"/>
  <c r="N3855" i="2"/>
  <c r="L3855" i="2"/>
  <c r="K3855" i="2"/>
  <c r="O3851" i="2"/>
  <c r="N3851" i="2"/>
  <c r="M3851" i="2"/>
  <c r="L3851" i="2"/>
  <c r="K3851" i="2"/>
  <c r="O3847" i="2"/>
  <c r="M3847" i="2"/>
  <c r="N3847" i="2"/>
  <c r="K3847" i="2"/>
  <c r="L3847" i="2"/>
  <c r="O3843" i="2"/>
  <c r="N3843" i="2"/>
  <c r="M3843" i="2"/>
  <c r="L3843" i="2"/>
  <c r="K3843" i="2"/>
  <c r="O3839" i="2"/>
  <c r="M3839" i="2"/>
  <c r="N3839" i="2"/>
  <c r="L3839" i="2"/>
  <c r="K3839" i="2"/>
  <c r="O3835" i="2"/>
  <c r="N3835" i="2"/>
  <c r="M3835" i="2"/>
  <c r="L3835" i="2"/>
  <c r="K3835" i="2"/>
  <c r="O3831" i="2"/>
  <c r="M3831" i="2"/>
  <c r="N3831" i="2"/>
  <c r="K3831" i="2"/>
  <c r="L3831" i="2"/>
  <c r="O3827" i="2"/>
  <c r="N3827" i="2"/>
  <c r="M3827" i="2"/>
  <c r="L3827" i="2"/>
  <c r="K3827" i="2"/>
  <c r="O3823" i="2"/>
  <c r="M3823" i="2"/>
  <c r="N3823" i="2"/>
  <c r="L3823" i="2"/>
  <c r="K3823" i="2"/>
  <c r="O3819" i="2"/>
  <c r="N3819" i="2"/>
  <c r="M3819" i="2"/>
  <c r="L3819" i="2"/>
  <c r="K3819" i="2"/>
  <c r="O3815" i="2"/>
  <c r="M3815" i="2"/>
  <c r="N3815" i="2"/>
  <c r="L3815" i="2"/>
  <c r="K3815" i="2"/>
  <c r="O3811" i="2"/>
  <c r="N3811" i="2"/>
  <c r="M3811" i="2"/>
  <c r="L3811" i="2"/>
  <c r="K3811" i="2"/>
  <c r="O3807" i="2"/>
  <c r="M3807" i="2"/>
  <c r="N3807" i="2"/>
  <c r="L3807" i="2"/>
  <c r="K3807" i="2"/>
  <c r="O3803" i="2"/>
  <c r="N3803" i="2"/>
  <c r="M3803" i="2"/>
  <c r="L3803" i="2"/>
  <c r="K3803" i="2"/>
  <c r="O3799" i="2"/>
  <c r="M3799" i="2"/>
  <c r="N3799" i="2"/>
  <c r="K3799" i="2"/>
  <c r="L3799" i="2"/>
  <c r="O3795" i="2"/>
  <c r="N3795" i="2"/>
  <c r="M3795" i="2"/>
  <c r="L3795" i="2"/>
  <c r="K3795" i="2"/>
  <c r="O3791" i="2"/>
  <c r="M3791" i="2"/>
  <c r="L3791" i="2"/>
  <c r="K3791" i="2"/>
  <c r="N3791" i="2"/>
  <c r="O3787" i="2"/>
  <c r="N3787" i="2"/>
  <c r="M3787" i="2"/>
  <c r="L3787" i="2"/>
  <c r="K3787" i="2"/>
  <c r="O3783" i="2"/>
  <c r="M3783" i="2"/>
  <c r="N3783" i="2"/>
  <c r="K3783" i="2"/>
  <c r="L3783" i="2"/>
  <c r="O3779" i="2"/>
  <c r="N3779" i="2"/>
  <c r="M3779" i="2"/>
  <c r="L3779" i="2"/>
  <c r="K3779" i="2"/>
  <c r="O3775" i="2"/>
  <c r="M3775" i="2"/>
  <c r="N3775" i="2"/>
  <c r="L3775" i="2"/>
  <c r="K3775" i="2"/>
  <c r="O3771" i="2"/>
  <c r="N3771" i="2"/>
  <c r="M3771" i="2"/>
  <c r="L3771" i="2"/>
  <c r="K3771" i="2"/>
  <c r="O3767" i="2"/>
  <c r="M3767" i="2"/>
  <c r="N3767" i="2"/>
  <c r="K3767" i="2"/>
  <c r="L3767" i="2"/>
  <c r="O3763" i="2"/>
  <c r="N3763" i="2"/>
  <c r="M3763" i="2"/>
  <c r="L3763" i="2"/>
  <c r="K3763" i="2"/>
  <c r="O3759" i="2"/>
  <c r="M3759" i="2"/>
  <c r="N3759" i="2"/>
  <c r="L3759" i="2"/>
  <c r="K3759" i="2"/>
  <c r="O3755" i="2"/>
  <c r="N3755" i="2"/>
  <c r="M3755" i="2"/>
  <c r="L3755" i="2"/>
  <c r="K3755" i="2"/>
  <c r="O3751" i="2"/>
  <c r="M3751" i="2"/>
  <c r="N3751" i="2"/>
  <c r="L3751" i="2"/>
  <c r="K3751" i="2"/>
  <c r="O3747" i="2"/>
  <c r="N3747" i="2"/>
  <c r="M3747" i="2"/>
  <c r="L3747" i="2"/>
  <c r="K3747" i="2"/>
  <c r="O3743" i="2"/>
  <c r="M3743" i="2"/>
  <c r="N3743" i="2"/>
  <c r="L3743" i="2"/>
  <c r="K3743" i="2"/>
  <c r="O3739" i="2"/>
  <c r="N3739" i="2"/>
  <c r="M3739" i="2"/>
  <c r="L3739" i="2"/>
  <c r="K3739" i="2"/>
  <c r="O3735" i="2"/>
  <c r="M3735" i="2"/>
  <c r="N3735" i="2"/>
  <c r="K3735" i="2"/>
  <c r="L3735" i="2"/>
  <c r="O3731" i="2"/>
  <c r="N3731" i="2"/>
  <c r="M3731" i="2"/>
  <c r="L3731" i="2"/>
  <c r="K3731" i="2"/>
  <c r="O3727" i="2"/>
  <c r="M3727" i="2"/>
  <c r="L3727" i="2"/>
  <c r="N3727" i="2"/>
  <c r="K3727" i="2"/>
  <c r="O3723" i="2"/>
  <c r="N3723" i="2"/>
  <c r="M3723" i="2"/>
  <c r="L3723" i="2"/>
  <c r="K3723" i="2"/>
  <c r="O3719" i="2"/>
  <c r="M3719" i="2"/>
  <c r="N3719" i="2"/>
  <c r="K3719" i="2"/>
  <c r="L3719" i="2"/>
  <c r="O3715" i="2"/>
  <c r="N3715" i="2"/>
  <c r="M3715" i="2"/>
  <c r="L3715" i="2"/>
  <c r="K3715" i="2"/>
  <c r="O3711" i="2"/>
  <c r="M3711" i="2"/>
  <c r="N3711" i="2"/>
  <c r="L3711" i="2"/>
  <c r="K3711" i="2"/>
  <c r="O3707" i="2"/>
  <c r="N3707" i="2"/>
  <c r="M3707" i="2"/>
  <c r="L3707" i="2"/>
  <c r="K3707" i="2"/>
  <c r="O3703" i="2"/>
  <c r="M3703" i="2"/>
  <c r="N3703" i="2"/>
  <c r="K3703" i="2"/>
  <c r="L3703" i="2"/>
  <c r="O3699" i="2"/>
  <c r="N3699" i="2"/>
  <c r="M3699" i="2"/>
  <c r="L3699" i="2"/>
  <c r="K3699" i="2"/>
  <c r="O3695" i="2"/>
  <c r="M3695" i="2"/>
  <c r="N3695" i="2"/>
  <c r="L3695" i="2"/>
  <c r="K3695" i="2"/>
  <c r="O3691" i="2"/>
  <c r="N3691" i="2"/>
  <c r="M3691" i="2"/>
  <c r="L3691" i="2"/>
  <c r="K3691" i="2"/>
  <c r="O3687" i="2"/>
  <c r="M3687" i="2"/>
  <c r="N3687" i="2"/>
  <c r="L3687" i="2"/>
  <c r="K3687" i="2"/>
  <c r="O3683" i="2"/>
  <c r="N3683" i="2"/>
  <c r="M3683" i="2"/>
  <c r="L3683" i="2"/>
  <c r="K3683" i="2"/>
  <c r="O3679" i="2"/>
  <c r="M3679" i="2"/>
  <c r="N3679" i="2"/>
  <c r="L3679" i="2"/>
  <c r="K3679" i="2"/>
  <c r="O3675" i="2"/>
  <c r="N3675" i="2"/>
  <c r="M3675" i="2"/>
  <c r="L3675" i="2"/>
  <c r="K3675" i="2"/>
  <c r="O3671" i="2"/>
  <c r="M3671" i="2"/>
  <c r="N3671" i="2"/>
  <c r="K3671" i="2"/>
  <c r="L3671" i="2"/>
  <c r="O3667" i="2"/>
  <c r="N3667" i="2"/>
  <c r="M3667" i="2"/>
  <c r="L3667" i="2"/>
  <c r="K3667" i="2"/>
  <c r="O3663" i="2"/>
  <c r="M3663" i="2"/>
  <c r="N3663" i="2"/>
  <c r="L3663" i="2"/>
  <c r="K3663" i="2"/>
  <c r="O3659" i="2"/>
  <c r="N3659" i="2"/>
  <c r="M3659" i="2"/>
  <c r="L3659" i="2"/>
  <c r="K3659" i="2"/>
  <c r="O3655" i="2"/>
  <c r="M3655" i="2"/>
  <c r="N3655" i="2"/>
  <c r="K3655" i="2"/>
  <c r="L3655" i="2"/>
  <c r="O3651" i="2"/>
  <c r="N3651" i="2"/>
  <c r="M3651" i="2"/>
  <c r="L3651" i="2"/>
  <c r="K3651" i="2"/>
  <c r="O3647" i="2"/>
  <c r="M3647" i="2"/>
  <c r="N3647" i="2"/>
  <c r="L3647" i="2"/>
  <c r="K3647" i="2"/>
  <c r="O3643" i="2"/>
  <c r="N3643" i="2"/>
  <c r="M3643" i="2"/>
  <c r="L3643" i="2"/>
  <c r="K3643" i="2"/>
  <c r="O3639" i="2"/>
  <c r="M3639" i="2"/>
  <c r="N3639" i="2"/>
  <c r="K3639" i="2"/>
  <c r="L3639" i="2"/>
  <c r="O3635" i="2"/>
  <c r="N3635" i="2"/>
  <c r="M3635" i="2"/>
  <c r="L3635" i="2"/>
  <c r="K3635" i="2"/>
  <c r="O3631" i="2"/>
  <c r="M3631" i="2"/>
  <c r="N3631" i="2"/>
  <c r="L3631" i="2"/>
  <c r="K3631" i="2"/>
  <c r="O3627" i="2"/>
  <c r="N3627" i="2"/>
  <c r="M3627" i="2"/>
  <c r="L3627" i="2"/>
  <c r="K3627" i="2"/>
  <c r="O3623" i="2"/>
  <c r="M3623" i="2"/>
  <c r="N3623" i="2"/>
  <c r="L3623" i="2"/>
  <c r="K3623" i="2"/>
  <c r="O3619" i="2"/>
  <c r="N3619" i="2"/>
  <c r="M3619" i="2"/>
  <c r="L3619" i="2"/>
  <c r="K3619" i="2"/>
  <c r="O3615" i="2"/>
  <c r="M3615" i="2"/>
  <c r="N3615" i="2"/>
  <c r="L3615" i="2"/>
  <c r="K3615" i="2"/>
  <c r="O3611" i="2"/>
  <c r="N3611" i="2"/>
  <c r="M3611" i="2"/>
  <c r="L3611" i="2"/>
  <c r="K3611" i="2"/>
  <c r="O3607" i="2"/>
  <c r="M3607" i="2"/>
  <c r="N3607" i="2"/>
  <c r="K3607" i="2"/>
  <c r="L3607" i="2"/>
  <c r="O3603" i="2"/>
  <c r="N3603" i="2"/>
  <c r="M3603" i="2"/>
  <c r="L3603" i="2"/>
  <c r="K3603" i="2"/>
  <c r="O3599" i="2"/>
  <c r="M3599" i="2"/>
  <c r="N3599" i="2"/>
  <c r="L3599" i="2"/>
  <c r="K3599" i="2"/>
  <c r="O3595" i="2"/>
  <c r="N3595" i="2"/>
  <c r="M3595" i="2"/>
  <c r="L3595" i="2"/>
  <c r="K3595" i="2"/>
  <c r="O3591" i="2"/>
  <c r="M3591" i="2"/>
  <c r="N3591" i="2"/>
  <c r="K3591" i="2"/>
  <c r="L3591" i="2"/>
  <c r="O3587" i="2"/>
  <c r="N3587" i="2"/>
  <c r="M3587" i="2"/>
  <c r="L3587" i="2"/>
  <c r="K3587" i="2"/>
  <c r="O3583" i="2"/>
  <c r="M3583" i="2"/>
  <c r="N3583" i="2"/>
  <c r="L3583" i="2"/>
  <c r="K3583" i="2"/>
  <c r="O3579" i="2"/>
  <c r="N3579" i="2"/>
  <c r="M3579" i="2"/>
  <c r="L3579" i="2"/>
  <c r="K3579" i="2"/>
  <c r="O3575" i="2"/>
  <c r="M3575" i="2"/>
  <c r="N3575" i="2"/>
  <c r="K3575" i="2"/>
  <c r="L3575" i="2"/>
  <c r="O3571" i="2"/>
  <c r="N3571" i="2"/>
  <c r="M3571" i="2"/>
  <c r="L3571" i="2"/>
  <c r="K3571" i="2"/>
  <c r="O3567" i="2"/>
  <c r="M3567" i="2"/>
  <c r="N3567" i="2"/>
  <c r="L3567" i="2"/>
  <c r="K3567" i="2"/>
  <c r="O3563" i="2"/>
  <c r="N3563" i="2"/>
  <c r="M3563" i="2"/>
  <c r="L3563" i="2"/>
  <c r="K3563" i="2"/>
  <c r="O3559" i="2"/>
  <c r="M3559" i="2"/>
  <c r="N3559" i="2"/>
  <c r="L3559" i="2"/>
  <c r="K3559" i="2"/>
  <c r="O3555" i="2"/>
  <c r="N3555" i="2"/>
  <c r="M3555" i="2"/>
  <c r="L3555" i="2"/>
  <c r="K3555" i="2"/>
  <c r="O3551" i="2"/>
  <c r="M3551" i="2"/>
  <c r="N3551" i="2"/>
  <c r="L3551" i="2"/>
  <c r="K3551" i="2"/>
  <c r="O3547" i="2"/>
  <c r="N3547" i="2"/>
  <c r="M3547" i="2"/>
  <c r="L3547" i="2"/>
  <c r="K3547" i="2"/>
  <c r="O3543" i="2"/>
  <c r="M3543" i="2"/>
  <c r="N3543" i="2"/>
  <c r="K3543" i="2"/>
  <c r="L3543" i="2"/>
  <c r="O3539" i="2"/>
  <c r="N3539" i="2"/>
  <c r="M3539" i="2"/>
  <c r="L3539" i="2"/>
  <c r="K3539" i="2"/>
  <c r="O3535" i="2"/>
  <c r="M3535" i="2"/>
  <c r="L3535" i="2"/>
  <c r="N3535" i="2"/>
  <c r="K3535" i="2"/>
  <c r="O3531" i="2"/>
  <c r="N3531" i="2"/>
  <c r="M3531" i="2"/>
  <c r="L3531" i="2"/>
  <c r="K3531" i="2"/>
  <c r="O3527" i="2"/>
  <c r="M3527" i="2"/>
  <c r="N3527" i="2"/>
  <c r="K3527" i="2"/>
  <c r="L3527" i="2"/>
  <c r="O3523" i="2"/>
  <c r="N3523" i="2"/>
  <c r="M3523" i="2"/>
  <c r="L3523" i="2"/>
  <c r="K3523" i="2"/>
  <c r="O3519" i="2"/>
  <c r="M3519" i="2"/>
  <c r="N3519" i="2"/>
  <c r="L3519" i="2"/>
  <c r="K3519" i="2"/>
  <c r="O3515" i="2"/>
  <c r="N3515" i="2"/>
  <c r="M3515" i="2"/>
  <c r="L3515" i="2"/>
  <c r="K3515" i="2"/>
  <c r="O3511" i="2"/>
  <c r="M3511" i="2"/>
  <c r="N3511" i="2"/>
  <c r="K3511" i="2"/>
  <c r="L3511" i="2"/>
  <c r="O3507" i="2"/>
  <c r="N3507" i="2"/>
  <c r="M3507" i="2"/>
  <c r="L3507" i="2"/>
  <c r="K3507" i="2"/>
  <c r="O3503" i="2"/>
  <c r="M3503" i="2"/>
  <c r="N3503" i="2"/>
  <c r="L3503" i="2"/>
  <c r="K3503" i="2"/>
  <c r="O3499" i="2"/>
  <c r="N3499" i="2"/>
  <c r="M3499" i="2"/>
  <c r="L3499" i="2"/>
  <c r="K3499" i="2"/>
  <c r="O3495" i="2"/>
  <c r="M3495" i="2"/>
  <c r="N3495" i="2"/>
  <c r="L3495" i="2"/>
  <c r="K3495" i="2"/>
  <c r="O3491" i="2"/>
  <c r="N3491" i="2"/>
  <c r="M3491" i="2"/>
  <c r="L3491" i="2"/>
  <c r="K3491" i="2"/>
  <c r="O3487" i="2"/>
  <c r="M3487" i="2"/>
  <c r="N3487" i="2"/>
  <c r="L3487" i="2"/>
  <c r="K3487" i="2"/>
  <c r="O3483" i="2"/>
  <c r="N3483" i="2"/>
  <c r="M3483" i="2"/>
  <c r="L3483" i="2"/>
  <c r="K3483" i="2"/>
  <c r="O3479" i="2"/>
  <c r="M3479" i="2"/>
  <c r="N3479" i="2"/>
  <c r="K3479" i="2"/>
  <c r="L3479" i="2"/>
  <c r="O3475" i="2"/>
  <c r="N3475" i="2"/>
  <c r="M3475" i="2"/>
  <c r="L3475" i="2"/>
  <c r="K3475" i="2"/>
  <c r="O3471" i="2"/>
  <c r="M3471" i="2"/>
  <c r="L3471" i="2"/>
  <c r="N3471" i="2"/>
  <c r="K3471" i="2"/>
  <c r="O3467" i="2"/>
  <c r="N3467" i="2"/>
  <c r="M3467" i="2"/>
  <c r="L3467" i="2"/>
  <c r="K3467" i="2"/>
  <c r="O3463" i="2"/>
  <c r="M3463" i="2"/>
  <c r="N3463" i="2"/>
  <c r="K3463" i="2"/>
  <c r="L3463" i="2"/>
  <c r="O3459" i="2"/>
  <c r="N3459" i="2"/>
  <c r="M3459" i="2"/>
  <c r="L3459" i="2"/>
  <c r="K3459" i="2"/>
  <c r="O3455" i="2"/>
  <c r="M3455" i="2"/>
  <c r="N3455" i="2"/>
  <c r="L3455" i="2"/>
  <c r="K3455" i="2"/>
  <c r="O3451" i="2"/>
  <c r="N3451" i="2"/>
  <c r="M3451" i="2"/>
  <c r="L3451" i="2"/>
  <c r="K3451" i="2"/>
  <c r="O3447" i="2"/>
  <c r="M3447" i="2"/>
  <c r="N3447" i="2"/>
  <c r="K3447" i="2"/>
  <c r="L3447" i="2"/>
  <c r="O3443" i="2"/>
  <c r="N3443" i="2"/>
  <c r="M3443" i="2"/>
  <c r="L3443" i="2"/>
  <c r="K3443" i="2"/>
  <c r="O3439" i="2"/>
  <c r="M3439" i="2"/>
  <c r="N3439" i="2"/>
  <c r="L3439" i="2"/>
  <c r="K3439" i="2"/>
  <c r="O3435" i="2"/>
  <c r="N3435" i="2"/>
  <c r="M3435" i="2"/>
  <c r="L3435" i="2"/>
  <c r="K3435" i="2"/>
  <c r="O3431" i="2"/>
  <c r="M3431" i="2"/>
  <c r="N3431" i="2"/>
  <c r="L3431" i="2"/>
  <c r="K3431" i="2"/>
  <c r="O3427" i="2"/>
  <c r="N3427" i="2"/>
  <c r="M3427" i="2"/>
  <c r="L3427" i="2"/>
  <c r="K3427" i="2"/>
  <c r="O3423" i="2"/>
  <c r="M3423" i="2"/>
  <c r="N3423" i="2"/>
  <c r="L3423" i="2"/>
  <c r="K3423" i="2"/>
  <c r="O3419" i="2"/>
  <c r="N3419" i="2"/>
  <c r="M3419" i="2"/>
  <c r="L3419" i="2"/>
  <c r="K3419" i="2"/>
  <c r="O3415" i="2"/>
  <c r="M3415" i="2"/>
  <c r="N3415" i="2"/>
  <c r="K3415" i="2"/>
  <c r="L3415" i="2"/>
  <c r="O3411" i="2"/>
  <c r="N3411" i="2"/>
  <c r="M3411" i="2"/>
  <c r="L3411" i="2"/>
  <c r="K3411" i="2"/>
  <c r="O3407" i="2"/>
  <c r="M3407" i="2"/>
  <c r="N3407" i="2"/>
  <c r="L3407" i="2"/>
  <c r="K3407" i="2"/>
  <c r="O3403" i="2"/>
  <c r="N3403" i="2"/>
  <c r="M3403" i="2"/>
  <c r="L3403" i="2"/>
  <c r="K3403" i="2"/>
  <c r="O3399" i="2"/>
  <c r="M3399" i="2"/>
  <c r="N3399" i="2"/>
  <c r="K3399" i="2"/>
  <c r="L3399" i="2"/>
  <c r="O3395" i="2"/>
  <c r="N3395" i="2"/>
  <c r="M3395" i="2"/>
  <c r="L3395" i="2"/>
  <c r="K3395" i="2"/>
  <c r="O3391" i="2"/>
  <c r="M3391" i="2"/>
  <c r="N3391" i="2"/>
  <c r="L3391" i="2"/>
  <c r="K3391" i="2"/>
  <c r="O3387" i="2"/>
  <c r="N3387" i="2"/>
  <c r="M3387" i="2"/>
  <c r="L3387" i="2"/>
  <c r="K3387" i="2"/>
  <c r="O3383" i="2"/>
  <c r="M3383" i="2"/>
  <c r="N3383" i="2"/>
  <c r="K3383" i="2"/>
  <c r="L3383" i="2"/>
  <c r="O3379" i="2"/>
  <c r="N3379" i="2"/>
  <c r="M3379" i="2"/>
  <c r="L3379" i="2"/>
  <c r="K3379" i="2"/>
  <c r="O3375" i="2"/>
  <c r="M3375" i="2"/>
  <c r="N3375" i="2"/>
  <c r="L3375" i="2"/>
  <c r="K3375" i="2"/>
  <c r="O3371" i="2"/>
  <c r="N3371" i="2"/>
  <c r="M3371" i="2"/>
  <c r="L3371" i="2"/>
  <c r="K3371" i="2"/>
  <c r="O3367" i="2"/>
  <c r="M3367" i="2"/>
  <c r="N3367" i="2"/>
  <c r="L3367" i="2"/>
  <c r="K3367" i="2"/>
  <c r="O3363" i="2"/>
  <c r="N3363" i="2"/>
  <c r="M3363" i="2"/>
  <c r="L3363" i="2"/>
  <c r="K3363" i="2"/>
  <c r="O3359" i="2"/>
  <c r="M3359" i="2"/>
  <c r="N3359" i="2"/>
  <c r="L3359" i="2"/>
  <c r="K3359" i="2"/>
  <c r="O3355" i="2"/>
  <c r="N3355" i="2"/>
  <c r="M3355" i="2"/>
  <c r="L3355" i="2"/>
  <c r="K3355" i="2"/>
  <c r="O3351" i="2"/>
  <c r="M3351" i="2"/>
  <c r="N3351" i="2"/>
  <c r="K3351" i="2"/>
  <c r="L3351" i="2"/>
  <c r="O3347" i="2"/>
  <c r="N3347" i="2"/>
  <c r="M3347" i="2"/>
  <c r="L3347" i="2"/>
  <c r="K3347" i="2"/>
  <c r="O3343" i="2"/>
  <c r="M3343" i="2"/>
  <c r="N3343" i="2"/>
  <c r="L3343" i="2"/>
  <c r="K3343" i="2"/>
  <c r="O3339" i="2"/>
  <c r="N3339" i="2"/>
  <c r="M3339" i="2"/>
  <c r="L3339" i="2"/>
  <c r="K3339" i="2"/>
  <c r="O3335" i="2"/>
  <c r="M3335" i="2"/>
  <c r="N3335" i="2"/>
  <c r="K3335" i="2"/>
  <c r="L3335" i="2"/>
  <c r="O3331" i="2"/>
  <c r="N3331" i="2"/>
  <c r="M3331" i="2"/>
  <c r="L3331" i="2"/>
  <c r="K3331" i="2"/>
  <c r="O3327" i="2"/>
  <c r="M3327" i="2"/>
  <c r="N3327" i="2"/>
  <c r="L3327" i="2"/>
  <c r="K3327" i="2"/>
  <c r="O3323" i="2"/>
  <c r="N3323" i="2"/>
  <c r="M3323" i="2"/>
  <c r="L3323" i="2"/>
  <c r="K3323" i="2"/>
  <c r="O3319" i="2"/>
  <c r="M3319" i="2"/>
  <c r="N3319" i="2"/>
  <c r="K3319" i="2"/>
  <c r="L3319" i="2"/>
  <c r="O3315" i="2"/>
  <c r="N3315" i="2"/>
  <c r="M3315" i="2"/>
  <c r="L3315" i="2"/>
  <c r="K3315" i="2"/>
  <c r="O3311" i="2"/>
  <c r="M3311" i="2"/>
  <c r="N3311" i="2"/>
  <c r="L3311" i="2"/>
  <c r="K3311" i="2"/>
  <c r="O3307" i="2"/>
  <c r="N3307" i="2"/>
  <c r="M3307" i="2"/>
  <c r="L3307" i="2"/>
  <c r="K3307" i="2"/>
  <c r="O3303" i="2"/>
  <c r="M3303" i="2"/>
  <c r="N3303" i="2"/>
  <c r="L3303" i="2"/>
  <c r="K3303" i="2"/>
  <c r="O3299" i="2"/>
  <c r="N3299" i="2"/>
  <c r="M3299" i="2"/>
  <c r="L3299" i="2"/>
  <c r="K3299" i="2"/>
  <c r="O3295" i="2"/>
  <c r="M3295" i="2"/>
  <c r="N3295" i="2"/>
  <c r="L3295" i="2"/>
  <c r="K3295" i="2"/>
  <c r="O3291" i="2"/>
  <c r="N3291" i="2"/>
  <c r="M3291" i="2"/>
  <c r="L3291" i="2"/>
  <c r="K3291" i="2"/>
  <c r="O3287" i="2"/>
  <c r="M3287" i="2"/>
  <c r="N3287" i="2"/>
  <c r="K3287" i="2"/>
  <c r="L3287" i="2"/>
  <c r="O3283" i="2"/>
  <c r="N3283" i="2"/>
  <c r="M3283" i="2"/>
  <c r="L3283" i="2"/>
  <c r="K3283" i="2"/>
  <c r="O3279" i="2"/>
  <c r="M3279" i="2"/>
  <c r="L3279" i="2"/>
  <c r="K3279" i="2"/>
  <c r="N3279" i="2"/>
  <c r="O3275" i="2"/>
  <c r="N3275" i="2"/>
  <c r="M3275" i="2"/>
  <c r="L3275" i="2"/>
  <c r="K3275" i="2"/>
  <c r="O3271" i="2"/>
  <c r="M3271" i="2"/>
  <c r="N3271" i="2"/>
  <c r="K3271" i="2"/>
  <c r="L3271" i="2"/>
  <c r="O3267" i="2"/>
  <c r="N3267" i="2"/>
  <c r="M3267" i="2"/>
  <c r="L3267" i="2"/>
  <c r="K3267" i="2"/>
  <c r="O3263" i="2"/>
  <c r="M3263" i="2"/>
  <c r="N3263" i="2"/>
  <c r="L3263" i="2"/>
  <c r="K3263" i="2"/>
  <c r="O3259" i="2"/>
  <c r="N3259" i="2"/>
  <c r="M3259" i="2"/>
  <c r="L3259" i="2"/>
  <c r="K3259" i="2"/>
  <c r="O3255" i="2"/>
  <c r="M3255" i="2"/>
  <c r="N3255" i="2"/>
  <c r="K3255" i="2"/>
  <c r="L3255" i="2"/>
  <c r="O3251" i="2"/>
  <c r="N3251" i="2"/>
  <c r="M3251" i="2"/>
  <c r="L3251" i="2"/>
  <c r="K3251" i="2"/>
  <c r="O3247" i="2"/>
  <c r="M3247" i="2"/>
  <c r="N3247" i="2"/>
  <c r="L3247" i="2"/>
  <c r="K3247" i="2"/>
  <c r="O3243" i="2"/>
  <c r="N3243" i="2"/>
  <c r="M3243" i="2"/>
  <c r="L3243" i="2"/>
  <c r="K3243" i="2"/>
  <c r="O3239" i="2"/>
  <c r="M3239" i="2"/>
  <c r="N3239" i="2"/>
  <c r="L3239" i="2"/>
  <c r="K3239" i="2"/>
  <c r="O3235" i="2"/>
  <c r="N3235" i="2"/>
  <c r="M3235" i="2"/>
  <c r="L3235" i="2"/>
  <c r="K3235" i="2"/>
  <c r="O3231" i="2"/>
  <c r="M3231" i="2"/>
  <c r="N3231" i="2"/>
  <c r="L3231" i="2"/>
  <c r="K3231" i="2"/>
  <c r="O3227" i="2"/>
  <c r="N3227" i="2"/>
  <c r="M3227" i="2"/>
  <c r="L3227" i="2"/>
  <c r="K3227" i="2"/>
  <c r="O3223" i="2"/>
  <c r="M3223" i="2"/>
  <c r="N3223" i="2"/>
  <c r="K3223" i="2"/>
  <c r="L3223" i="2"/>
  <c r="O3219" i="2"/>
  <c r="N3219" i="2"/>
  <c r="M3219" i="2"/>
  <c r="L3219" i="2"/>
  <c r="K3219" i="2"/>
  <c r="O3215" i="2"/>
  <c r="M3215" i="2"/>
  <c r="L3215" i="2"/>
  <c r="N3215" i="2"/>
  <c r="K3215" i="2"/>
  <c r="O3211" i="2"/>
  <c r="N3211" i="2"/>
  <c r="M3211" i="2"/>
  <c r="L3211" i="2"/>
  <c r="K3211" i="2"/>
  <c r="O3207" i="2"/>
  <c r="M3207" i="2"/>
  <c r="N3207" i="2"/>
  <c r="K3207" i="2"/>
  <c r="L3207" i="2"/>
  <c r="O3203" i="2"/>
  <c r="N3203" i="2"/>
  <c r="M3203" i="2"/>
  <c r="L3203" i="2"/>
  <c r="K3203" i="2"/>
  <c r="O3199" i="2"/>
  <c r="M3199" i="2"/>
  <c r="N3199" i="2"/>
  <c r="L3199" i="2"/>
  <c r="K3199" i="2"/>
  <c r="O3195" i="2"/>
  <c r="N3195" i="2"/>
  <c r="M3195" i="2"/>
  <c r="L3195" i="2"/>
  <c r="K3195" i="2"/>
  <c r="O3191" i="2"/>
  <c r="M3191" i="2"/>
  <c r="N3191" i="2"/>
  <c r="K3191" i="2"/>
  <c r="L3191" i="2"/>
  <c r="O3187" i="2"/>
  <c r="N3187" i="2"/>
  <c r="M3187" i="2"/>
  <c r="L3187" i="2"/>
  <c r="K3187" i="2"/>
  <c r="O3183" i="2"/>
  <c r="M3183" i="2"/>
  <c r="N3183" i="2"/>
  <c r="L3183" i="2"/>
  <c r="K3183" i="2"/>
  <c r="O3179" i="2"/>
  <c r="N3179" i="2"/>
  <c r="M3179" i="2"/>
  <c r="L3179" i="2"/>
  <c r="K3179" i="2"/>
  <c r="O3175" i="2"/>
  <c r="M3175" i="2"/>
  <c r="N3175" i="2"/>
  <c r="L3175" i="2"/>
  <c r="K3175" i="2"/>
  <c r="O3171" i="2"/>
  <c r="N3171" i="2"/>
  <c r="M3171" i="2"/>
  <c r="L3171" i="2"/>
  <c r="K3171" i="2"/>
  <c r="O3167" i="2"/>
  <c r="M3167" i="2"/>
  <c r="N3167" i="2"/>
  <c r="L3167" i="2"/>
  <c r="K3167" i="2"/>
  <c r="O3163" i="2"/>
  <c r="N3163" i="2"/>
  <c r="M3163" i="2"/>
  <c r="L3163" i="2"/>
  <c r="K3163" i="2"/>
  <c r="O3159" i="2"/>
  <c r="M3159" i="2"/>
  <c r="N3159" i="2"/>
  <c r="K3159" i="2"/>
  <c r="L3159" i="2"/>
  <c r="O3155" i="2"/>
  <c r="N3155" i="2"/>
  <c r="M3155" i="2"/>
  <c r="L3155" i="2"/>
  <c r="K3155" i="2"/>
  <c r="O3151" i="2"/>
  <c r="M3151" i="2"/>
  <c r="N3151" i="2"/>
  <c r="L3151" i="2"/>
  <c r="K3151" i="2"/>
  <c r="O3147" i="2"/>
  <c r="N3147" i="2"/>
  <c r="M3147" i="2"/>
  <c r="L3147" i="2"/>
  <c r="K3147" i="2"/>
  <c r="O3143" i="2"/>
  <c r="M3143" i="2"/>
  <c r="N3143" i="2"/>
  <c r="K3143" i="2"/>
  <c r="L3143" i="2"/>
  <c r="O3139" i="2"/>
  <c r="N3139" i="2"/>
  <c r="M3139" i="2"/>
  <c r="L3139" i="2"/>
  <c r="K3139" i="2"/>
  <c r="O3135" i="2"/>
  <c r="M3135" i="2"/>
  <c r="N3135" i="2"/>
  <c r="L3135" i="2"/>
  <c r="K3135" i="2"/>
  <c r="O3131" i="2"/>
  <c r="N3131" i="2"/>
  <c r="M3131" i="2"/>
  <c r="L3131" i="2"/>
  <c r="K3131" i="2"/>
  <c r="O3127" i="2"/>
  <c r="M3127" i="2"/>
  <c r="N3127" i="2"/>
  <c r="K3127" i="2"/>
  <c r="L3127" i="2"/>
  <c r="O3123" i="2"/>
  <c r="N3123" i="2"/>
  <c r="M3123" i="2"/>
  <c r="L3123" i="2"/>
  <c r="K3123" i="2"/>
  <c r="O3119" i="2"/>
  <c r="M3119" i="2"/>
  <c r="N3119" i="2"/>
  <c r="L3119" i="2"/>
  <c r="K3119" i="2"/>
  <c r="O3115" i="2"/>
  <c r="N3115" i="2"/>
  <c r="M3115" i="2"/>
  <c r="L3115" i="2"/>
  <c r="K3115" i="2"/>
  <c r="O3111" i="2"/>
  <c r="M3111" i="2"/>
  <c r="N3111" i="2"/>
  <c r="L3111" i="2"/>
  <c r="K3111" i="2"/>
  <c r="O3107" i="2"/>
  <c r="N3107" i="2"/>
  <c r="M3107" i="2"/>
  <c r="L3107" i="2"/>
  <c r="K3107" i="2"/>
  <c r="O3103" i="2"/>
  <c r="M3103" i="2"/>
  <c r="N3103" i="2"/>
  <c r="L3103" i="2"/>
  <c r="K3103" i="2"/>
  <c r="O3099" i="2"/>
  <c r="N3099" i="2"/>
  <c r="M3099" i="2"/>
  <c r="L3099" i="2"/>
  <c r="K3099" i="2"/>
  <c r="O3095" i="2"/>
  <c r="M3095" i="2"/>
  <c r="N3095" i="2"/>
  <c r="K3095" i="2"/>
  <c r="L3095" i="2"/>
  <c r="O3091" i="2"/>
  <c r="N3091" i="2"/>
  <c r="M3091" i="2"/>
  <c r="L3091" i="2"/>
  <c r="K3091" i="2"/>
  <c r="O3087" i="2"/>
  <c r="M3087" i="2"/>
  <c r="N3087" i="2"/>
  <c r="L3087" i="2"/>
  <c r="K3087" i="2"/>
  <c r="O3083" i="2"/>
  <c r="N3083" i="2"/>
  <c r="M3083" i="2"/>
  <c r="L3083" i="2"/>
  <c r="K3083" i="2"/>
  <c r="O3079" i="2"/>
  <c r="M3079" i="2"/>
  <c r="N3079" i="2"/>
  <c r="K3079" i="2"/>
  <c r="L3079" i="2"/>
  <c r="O3075" i="2"/>
  <c r="N3075" i="2"/>
  <c r="M3075" i="2"/>
  <c r="L3075" i="2"/>
  <c r="K3075" i="2"/>
  <c r="O3071" i="2"/>
  <c r="M3071" i="2"/>
  <c r="N3071" i="2"/>
  <c r="L3071" i="2"/>
  <c r="K3071" i="2"/>
  <c r="O3067" i="2"/>
  <c r="N3067" i="2"/>
  <c r="M3067" i="2"/>
  <c r="L3067" i="2"/>
  <c r="K3067" i="2"/>
  <c r="O3063" i="2"/>
  <c r="M3063" i="2"/>
  <c r="N3063" i="2"/>
  <c r="K3063" i="2"/>
  <c r="L3063" i="2"/>
  <c r="O3059" i="2"/>
  <c r="N3059" i="2"/>
  <c r="M3059" i="2"/>
  <c r="L3059" i="2"/>
  <c r="K3059" i="2"/>
  <c r="O3055" i="2"/>
  <c r="M3055" i="2"/>
  <c r="N3055" i="2"/>
  <c r="L3055" i="2"/>
  <c r="K3055" i="2"/>
  <c r="O3051" i="2"/>
  <c r="N3051" i="2"/>
  <c r="M3051" i="2"/>
  <c r="L3051" i="2"/>
  <c r="K3051" i="2"/>
  <c r="O3047" i="2"/>
  <c r="M3047" i="2"/>
  <c r="N3047" i="2"/>
  <c r="L3047" i="2"/>
  <c r="K3047" i="2"/>
  <c r="O3043" i="2"/>
  <c r="N3043" i="2"/>
  <c r="M3043" i="2"/>
  <c r="L3043" i="2"/>
  <c r="K3043" i="2"/>
  <c r="O3039" i="2"/>
  <c r="M3039" i="2"/>
  <c r="N3039" i="2"/>
  <c r="L3039" i="2"/>
  <c r="K3039" i="2"/>
  <c r="O3035" i="2"/>
  <c r="N3035" i="2"/>
  <c r="M3035" i="2"/>
  <c r="L3035" i="2"/>
  <c r="K3035" i="2"/>
  <c r="O3031" i="2"/>
  <c r="M3031" i="2"/>
  <c r="N3031" i="2"/>
  <c r="K3031" i="2"/>
  <c r="L3031" i="2"/>
  <c r="O3027" i="2"/>
  <c r="N3027" i="2"/>
  <c r="M3027" i="2"/>
  <c r="L3027" i="2"/>
  <c r="K3027" i="2"/>
  <c r="O3023" i="2"/>
  <c r="M3023" i="2"/>
  <c r="L3023" i="2"/>
  <c r="K3023" i="2"/>
  <c r="N3023" i="2"/>
  <c r="O3019" i="2"/>
  <c r="N3019" i="2"/>
  <c r="M3019" i="2"/>
  <c r="L3019" i="2"/>
  <c r="K3019" i="2"/>
  <c r="O3015" i="2"/>
  <c r="M3015" i="2"/>
  <c r="N3015" i="2"/>
  <c r="K3015" i="2"/>
  <c r="L3015" i="2"/>
  <c r="O3011" i="2"/>
  <c r="N3011" i="2"/>
  <c r="M3011" i="2"/>
  <c r="L3011" i="2"/>
  <c r="K3011" i="2"/>
  <c r="O3007" i="2"/>
  <c r="M3007" i="2"/>
  <c r="N3007" i="2"/>
  <c r="L3007" i="2"/>
  <c r="K3007" i="2"/>
  <c r="O3003" i="2"/>
  <c r="N3003" i="2"/>
  <c r="M3003" i="2"/>
  <c r="L3003" i="2"/>
  <c r="K3003" i="2"/>
  <c r="O2999" i="2"/>
  <c r="M2999" i="2"/>
  <c r="N2999" i="2"/>
  <c r="K2999" i="2"/>
  <c r="L2999" i="2"/>
  <c r="O2995" i="2"/>
  <c r="N2995" i="2"/>
  <c r="M2995" i="2"/>
  <c r="L2995" i="2"/>
  <c r="K2995" i="2"/>
  <c r="O2991" i="2"/>
  <c r="M2991" i="2"/>
  <c r="N2991" i="2"/>
  <c r="L2991" i="2"/>
  <c r="K2991" i="2"/>
  <c r="O2987" i="2"/>
  <c r="N2987" i="2"/>
  <c r="M2987" i="2"/>
  <c r="L2987" i="2"/>
  <c r="K2987" i="2"/>
  <c r="O2983" i="2"/>
  <c r="M2983" i="2"/>
  <c r="N2983" i="2"/>
  <c r="L2983" i="2"/>
  <c r="K2983" i="2"/>
  <c r="O2979" i="2"/>
  <c r="N2979" i="2"/>
  <c r="M2979" i="2"/>
  <c r="L2979" i="2"/>
  <c r="K2979" i="2"/>
  <c r="O2975" i="2"/>
  <c r="M2975" i="2"/>
  <c r="N2975" i="2"/>
  <c r="L2975" i="2"/>
  <c r="K2975" i="2"/>
  <c r="O2971" i="2"/>
  <c r="N2971" i="2"/>
  <c r="M2971" i="2"/>
  <c r="L2971" i="2"/>
  <c r="K2971" i="2"/>
  <c r="O2967" i="2"/>
  <c r="M2967" i="2"/>
  <c r="N2967" i="2"/>
  <c r="K2967" i="2"/>
  <c r="L2967" i="2"/>
  <c r="O2963" i="2"/>
  <c r="N2963" i="2"/>
  <c r="M2963" i="2"/>
  <c r="L2963" i="2"/>
  <c r="K2963" i="2"/>
  <c r="O2959" i="2"/>
  <c r="M2959" i="2"/>
  <c r="L2959" i="2"/>
  <c r="N2959" i="2"/>
  <c r="K2959" i="2"/>
  <c r="O2955" i="2"/>
  <c r="N2955" i="2"/>
  <c r="M2955" i="2"/>
  <c r="L2955" i="2"/>
  <c r="K2955" i="2"/>
  <c r="O2951" i="2"/>
  <c r="M2951" i="2"/>
  <c r="N2951" i="2"/>
  <c r="K2951" i="2"/>
  <c r="L2951" i="2"/>
  <c r="O2947" i="2"/>
  <c r="N2947" i="2"/>
  <c r="M2947" i="2"/>
  <c r="L2947" i="2"/>
  <c r="K2947" i="2"/>
  <c r="O2943" i="2"/>
  <c r="M2943" i="2"/>
  <c r="N2943" i="2"/>
  <c r="L2943" i="2"/>
  <c r="K2943" i="2"/>
  <c r="O2939" i="2"/>
  <c r="N2939" i="2"/>
  <c r="M2939" i="2"/>
  <c r="L2939" i="2"/>
  <c r="K2939" i="2"/>
  <c r="O15" i="2"/>
  <c r="N15" i="2"/>
  <c r="M15" i="2"/>
  <c r="K15" i="2"/>
  <c r="L15" i="2"/>
  <c r="O7" i="2"/>
  <c r="E8" i="5" s="1"/>
  <c r="N7" i="2"/>
  <c r="M7" i="2"/>
  <c r="K7" i="2"/>
  <c r="L7" i="2"/>
  <c r="O315" i="2"/>
  <c r="E56" i="5" s="1"/>
  <c r="M315" i="2"/>
  <c r="N315" i="2"/>
  <c r="L315" i="2"/>
  <c r="K315" i="2"/>
  <c r="O307" i="2"/>
  <c r="N307" i="2"/>
  <c r="M307" i="2"/>
  <c r="L307" i="2"/>
  <c r="K307" i="2"/>
  <c r="O299" i="2"/>
  <c r="M299" i="2"/>
  <c r="N299" i="2"/>
  <c r="L299" i="2"/>
  <c r="K299" i="2"/>
  <c r="O291" i="2"/>
  <c r="N291" i="2"/>
  <c r="M291" i="2"/>
  <c r="L291" i="2"/>
  <c r="K291" i="2"/>
  <c r="O287" i="2"/>
  <c r="N287" i="2"/>
  <c r="M287" i="2"/>
  <c r="K287" i="2"/>
  <c r="L287" i="2"/>
  <c r="O283" i="2"/>
  <c r="E87" i="5" s="1"/>
  <c r="M283" i="2"/>
  <c r="N283" i="2"/>
  <c r="L283" i="2"/>
  <c r="K283" i="2"/>
  <c r="O271" i="2"/>
  <c r="E208" i="5" s="1"/>
  <c r="N271" i="2"/>
  <c r="M271" i="2"/>
  <c r="K271" i="2"/>
  <c r="L271" i="2"/>
  <c r="O259" i="2"/>
  <c r="E271" i="5" s="1"/>
  <c r="N259" i="2"/>
  <c r="M259" i="2"/>
  <c r="L259" i="2"/>
  <c r="K259" i="2"/>
  <c r="O251" i="2"/>
  <c r="E412" i="5" s="1"/>
  <c r="M251" i="2"/>
  <c r="N251" i="2"/>
  <c r="L251" i="2"/>
  <c r="K251" i="2"/>
  <c r="O243" i="2"/>
  <c r="N243" i="2"/>
  <c r="M243" i="2"/>
  <c r="L243" i="2"/>
  <c r="K243" i="2"/>
  <c r="O235" i="2"/>
  <c r="E569" i="5" s="1"/>
  <c r="M235" i="2"/>
  <c r="N235" i="2"/>
  <c r="L235" i="2"/>
  <c r="K235" i="2"/>
  <c r="O199" i="2"/>
  <c r="E799" i="5" s="1"/>
  <c r="N199" i="2"/>
  <c r="M199" i="2"/>
  <c r="K199" i="2"/>
  <c r="L199" i="2"/>
  <c r="O191" i="2"/>
  <c r="N191" i="2"/>
  <c r="M191" i="2"/>
  <c r="K191" i="2"/>
  <c r="L191" i="2"/>
  <c r="O179" i="2"/>
  <c r="E217" i="5" s="1"/>
  <c r="N179" i="2"/>
  <c r="M179" i="2"/>
  <c r="L179" i="2"/>
  <c r="K179" i="2"/>
  <c r="O167" i="2"/>
  <c r="N167" i="2"/>
  <c r="M167" i="2"/>
  <c r="K167" i="2"/>
  <c r="L167" i="2"/>
  <c r="O155" i="2"/>
  <c r="E198" i="5" s="1"/>
  <c r="M155" i="2"/>
  <c r="N155" i="2"/>
  <c r="L155" i="2"/>
  <c r="K155" i="2"/>
  <c r="O143" i="2"/>
  <c r="N143" i="2"/>
  <c r="M143" i="2"/>
  <c r="K143" i="2"/>
  <c r="L143" i="2"/>
  <c r="O131" i="2"/>
  <c r="E470" i="5" s="1"/>
  <c r="N131" i="2"/>
  <c r="M131" i="2"/>
  <c r="L131" i="2"/>
  <c r="K131" i="2"/>
  <c r="O119" i="2"/>
  <c r="E380" i="5" s="1"/>
  <c r="N119" i="2"/>
  <c r="M119" i="2"/>
  <c r="K119" i="2"/>
  <c r="L119" i="2"/>
  <c r="O107" i="2"/>
  <c r="E738" i="5" s="1"/>
  <c r="M107" i="2"/>
  <c r="N107" i="2"/>
  <c r="L107" i="2"/>
  <c r="K107" i="2"/>
  <c r="O79" i="2"/>
  <c r="E505" i="5" s="1"/>
  <c r="N79" i="2"/>
  <c r="M79" i="2"/>
  <c r="K79" i="2"/>
  <c r="L79" i="2"/>
  <c r="O67" i="2"/>
  <c r="N67" i="2"/>
  <c r="M67" i="2"/>
  <c r="L67" i="2"/>
  <c r="K67" i="2"/>
  <c r="O55" i="2"/>
  <c r="E293" i="5" s="1"/>
  <c r="N55" i="2"/>
  <c r="M55" i="2"/>
  <c r="K55" i="2"/>
  <c r="L55" i="2"/>
  <c r="O27" i="2"/>
  <c r="M27" i="2"/>
  <c r="N27" i="2"/>
  <c r="L27" i="2"/>
  <c r="K27" i="2"/>
  <c r="N9989" i="2"/>
  <c r="O9989" i="2"/>
  <c r="M9989" i="2"/>
  <c r="L9989" i="2"/>
  <c r="K9989" i="2"/>
  <c r="O9977" i="2"/>
  <c r="N9977" i="2"/>
  <c r="L9977" i="2"/>
  <c r="M9977" i="2"/>
  <c r="K9977" i="2"/>
  <c r="O9965" i="2"/>
  <c r="N9965" i="2"/>
  <c r="M9965" i="2"/>
  <c r="L9965" i="2"/>
  <c r="K9965" i="2"/>
  <c r="O9953" i="2"/>
  <c r="N9953" i="2"/>
  <c r="L9953" i="2"/>
  <c r="K9953" i="2"/>
  <c r="M9953" i="2"/>
  <c r="N9941" i="2"/>
  <c r="O9941" i="2"/>
  <c r="M9941" i="2"/>
  <c r="L9941" i="2"/>
  <c r="K9941" i="2"/>
  <c r="O9929" i="2"/>
  <c r="N9929" i="2"/>
  <c r="L9929" i="2"/>
  <c r="M9929" i="2"/>
  <c r="K9929" i="2"/>
  <c r="O9921" i="2"/>
  <c r="N9921" i="2"/>
  <c r="L9921" i="2"/>
  <c r="K9921" i="2"/>
  <c r="M9921" i="2"/>
  <c r="O9913" i="2"/>
  <c r="N9913" i="2"/>
  <c r="L9913" i="2"/>
  <c r="M9913" i="2"/>
  <c r="K9913" i="2"/>
  <c r="O9901" i="2"/>
  <c r="N9901" i="2"/>
  <c r="M9901" i="2"/>
  <c r="L9901" i="2"/>
  <c r="K9901" i="2"/>
  <c r="O9889" i="2"/>
  <c r="N9889" i="2"/>
  <c r="L9889" i="2"/>
  <c r="K9889" i="2"/>
  <c r="M9889" i="2"/>
  <c r="O9873" i="2"/>
  <c r="N9873" i="2"/>
  <c r="L9873" i="2"/>
  <c r="M9873" i="2"/>
  <c r="K9873" i="2"/>
  <c r="N9861" i="2"/>
  <c r="O9861" i="2"/>
  <c r="M9861" i="2"/>
  <c r="L9861" i="2"/>
  <c r="K9861" i="2"/>
  <c r="O9849" i="2"/>
  <c r="N9849" i="2"/>
  <c r="L9849" i="2"/>
  <c r="M9849" i="2"/>
  <c r="K9849" i="2"/>
  <c r="O9837" i="2"/>
  <c r="N9837" i="2"/>
  <c r="M9837" i="2"/>
  <c r="L9837" i="2"/>
  <c r="K9837" i="2"/>
  <c r="O9825" i="2"/>
  <c r="N9825" i="2"/>
  <c r="L9825" i="2"/>
  <c r="K9825" i="2"/>
  <c r="M9825" i="2"/>
  <c r="N9813" i="2"/>
  <c r="M9813" i="2"/>
  <c r="L9813" i="2"/>
  <c r="K9813" i="2"/>
  <c r="O9813" i="2"/>
  <c r="O9801" i="2"/>
  <c r="N9801" i="2"/>
  <c r="L9801" i="2"/>
  <c r="M9801" i="2"/>
  <c r="K9801" i="2"/>
  <c r="O9789" i="2"/>
  <c r="N9789" i="2"/>
  <c r="M9789" i="2"/>
  <c r="L9789" i="2"/>
  <c r="K9789" i="2"/>
  <c r="O9777" i="2"/>
  <c r="N9777" i="2"/>
  <c r="L9777" i="2"/>
  <c r="M9777" i="2"/>
  <c r="K9777" i="2"/>
  <c r="O9769" i="2"/>
  <c r="N9769" i="2"/>
  <c r="L9769" i="2"/>
  <c r="M9769" i="2"/>
  <c r="K9769" i="2"/>
  <c r="O9757" i="2"/>
  <c r="N9757" i="2"/>
  <c r="M9757" i="2"/>
  <c r="L9757" i="2"/>
  <c r="K9757" i="2"/>
  <c r="N9749" i="2"/>
  <c r="O9749" i="2"/>
  <c r="M9749" i="2"/>
  <c r="L9749" i="2"/>
  <c r="K9749" i="2"/>
  <c r="O9737" i="2"/>
  <c r="N9737" i="2"/>
  <c r="L9737" i="2"/>
  <c r="M9737" i="2"/>
  <c r="K9737" i="2"/>
  <c r="O9725" i="2"/>
  <c r="N9725" i="2"/>
  <c r="M9725" i="2"/>
  <c r="L9725" i="2"/>
  <c r="K9725" i="2"/>
  <c r="O9713" i="2"/>
  <c r="N9713" i="2"/>
  <c r="L9713" i="2"/>
  <c r="M9713" i="2"/>
  <c r="K9713" i="2"/>
  <c r="N9701" i="2"/>
  <c r="O9701" i="2"/>
  <c r="M9701" i="2"/>
  <c r="L9701" i="2"/>
  <c r="K9701" i="2"/>
  <c r="O9689" i="2"/>
  <c r="N9689" i="2"/>
  <c r="L9689" i="2"/>
  <c r="M9689" i="2"/>
  <c r="K9689" i="2"/>
  <c r="O9677" i="2"/>
  <c r="N9677" i="2"/>
  <c r="M9677" i="2"/>
  <c r="L9677" i="2"/>
  <c r="K9677" i="2"/>
  <c r="O9665" i="2"/>
  <c r="N9665" i="2"/>
  <c r="L9665" i="2"/>
  <c r="K9665" i="2"/>
  <c r="M9665" i="2"/>
  <c r="N9653" i="2"/>
  <c r="O9653" i="2"/>
  <c r="M9653" i="2"/>
  <c r="L9653" i="2"/>
  <c r="K9653" i="2"/>
  <c r="O9641" i="2"/>
  <c r="N9641" i="2"/>
  <c r="L9641" i="2"/>
  <c r="M9641" i="2"/>
  <c r="K9641" i="2"/>
  <c r="O9629" i="2"/>
  <c r="N9629" i="2"/>
  <c r="M9629" i="2"/>
  <c r="L9629" i="2"/>
  <c r="K9629" i="2"/>
  <c r="O9625" i="2"/>
  <c r="N9625" i="2"/>
  <c r="L9625" i="2"/>
  <c r="M9625" i="2"/>
  <c r="K9625" i="2"/>
  <c r="O9613" i="2"/>
  <c r="N9613" i="2"/>
  <c r="M9613" i="2"/>
  <c r="L9613" i="2"/>
  <c r="K9613" i="2"/>
  <c r="O9601" i="2"/>
  <c r="N9601" i="2"/>
  <c r="L9601" i="2"/>
  <c r="K9601" i="2"/>
  <c r="M9601" i="2"/>
  <c r="N9589" i="2"/>
  <c r="O9589" i="2"/>
  <c r="M9589" i="2"/>
  <c r="L9589" i="2"/>
  <c r="K9589" i="2"/>
  <c r="O9577" i="2"/>
  <c r="N9577" i="2"/>
  <c r="L9577" i="2"/>
  <c r="M9577" i="2"/>
  <c r="K9577" i="2"/>
  <c r="O9565" i="2"/>
  <c r="N9565" i="2"/>
  <c r="M9565" i="2"/>
  <c r="L9565" i="2"/>
  <c r="K9565" i="2"/>
  <c r="O9553" i="2"/>
  <c r="N9553" i="2"/>
  <c r="L9553" i="2"/>
  <c r="M9553" i="2"/>
  <c r="K9553" i="2"/>
  <c r="N9541" i="2"/>
  <c r="O9541" i="2"/>
  <c r="M9541" i="2"/>
  <c r="L9541" i="2"/>
  <c r="K9541" i="2"/>
  <c r="O9529" i="2"/>
  <c r="N9529" i="2"/>
  <c r="L9529" i="2"/>
  <c r="M9529" i="2"/>
  <c r="K9529" i="2"/>
  <c r="O9521" i="2"/>
  <c r="N9521" i="2"/>
  <c r="L9521" i="2"/>
  <c r="M9521" i="2"/>
  <c r="K9521" i="2"/>
  <c r="O9517" i="2"/>
  <c r="N9517" i="2"/>
  <c r="M9517" i="2"/>
  <c r="L9517" i="2"/>
  <c r="K9517" i="2"/>
  <c r="N9509" i="2"/>
  <c r="O9509" i="2"/>
  <c r="M9509" i="2"/>
  <c r="L9509" i="2"/>
  <c r="K9509" i="2"/>
  <c r="O9501" i="2"/>
  <c r="N9501" i="2"/>
  <c r="M9501" i="2"/>
  <c r="L9501" i="2"/>
  <c r="K9501" i="2"/>
  <c r="N9493" i="2"/>
  <c r="O9493" i="2"/>
  <c r="M9493" i="2"/>
  <c r="L9493" i="2"/>
  <c r="K9493" i="2"/>
  <c r="O9485" i="2"/>
  <c r="N9485" i="2"/>
  <c r="M9485" i="2"/>
  <c r="L9485" i="2"/>
  <c r="K9485" i="2"/>
  <c r="N9477" i="2"/>
  <c r="O9477" i="2"/>
  <c r="M9477" i="2"/>
  <c r="L9477" i="2"/>
  <c r="K9477" i="2"/>
  <c r="O9469" i="2"/>
  <c r="N9469" i="2"/>
  <c r="M9469" i="2"/>
  <c r="L9469" i="2"/>
  <c r="K9469" i="2"/>
  <c r="N9461" i="2"/>
  <c r="O9461" i="2"/>
  <c r="M9461" i="2"/>
  <c r="L9461" i="2"/>
  <c r="K9461" i="2"/>
  <c r="O9453" i="2"/>
  <c r="N9453" i="2"/>
  <c r="M9453" i="2"/>
  <c r="L9453" i="2"/>
  <c r="K9453" i="2"/>
  <c r="O9441" i="2"/>
  <c r="N9441" i="2"/>
  <c r="L9441" i="2"/>
  <c r="K9441" i="2"/>
  <c r="M9441" i="2"/>
  <c r="O9433" i="2"/>
  <c r="N9433" i="2"/>
  <c r="L9433" i="2"/>
  <c r="M9433" i="2"/>
  <c r="K9433" i="2"/>
  <c r="O9425" i="2"/>
  <c r="N9425" i="2"/>
  <c r="L9425" i="2"/>
  <c r="M9425" i="2"/>
  <c r="K9425" i="2"/>
  <c r="O9417" i="2"/>
  <c r="N9417" i="2"/>
  <c r="L9417" i="2"/>
  <c r="M9417" i="2"/>
  <c r="K9417" i="2"/>
  <c r="O9389" i="2"/>
  <c r="N9389" i="2"/>
  <c r="M9389" i="2"/>
  <c r="L9389" i="2"/>
  <c r="K9389" i="2"/>
  <c r="N9381" i="2"/>
  <c r="O9381" i="2"/>
  <c r="M9381" i="2"/>
  <c r="L9381" i="2"/>
  <c r="K9381" i="2"/>
  <c r="O9373" i="2"/>
  <c r="N9373" i="2"/>
  <c r="M9373" i="2"/>
  <c r="L9373" i="2"/>
  <c r="K9373" i="2"/>
  <c r="N9365" i="2"/>
  <c r="O9365" i="2"/>
  <c r="M9365" i="2"/>
  <c r="L9365" i="2"/>
  <c r="K9365" i="2"/>
  <c r="O9357" i="2"/>
  <c r="N9357" i="2"/>
  <c r="M9357" i="2"/>
  <c r="L9357" i="2"/>
  <c r="K9357" i="2"/>
  <c r="N9317" i="2"/>
  <c r="O9317" i="2"/>
  <c r="M9317" i="2"/>
  <c r="L9317" i="2"/>
  <c r="K9317" i="2"/>
  <c r="O9309" i="2"/>
  <c r="N9309" i="2"/>
  <c r="M9309" i="2"/>
  <c r="L9309" i="2"/>
  <c r="K9309" i="2"/>
  <c r="N9301" i="2"/>
  <c r="M9301" i="2"/>
  <c r="L9301" i="2"/>
  <c r="O9301" i="2"/>
  <c r="K9301" i="2"/>
  <c r="O9293" i="2"/>
  <c r="N9293" i="2"/>
  <c r="M9293" i="2"/>
  <c r="L9293" i="2"/>
  <c r="K9293" i="2"/>
  <c r="N9285" i="2"/>
  <c r="O9285" i="2"/>
  <c r="M9285" i="2"/>
  <c r="L9285" i="2"/>
  <c r="K9285" i="2"/>
  <c r="O9277" i="2"/>
  <c r="N9277" i="2"/>
  <c r="M9277" i="2"/>
  <c r="L9277" i="2"/>
  <c r="K9277" i="2"/>
  <c r="N9269" i="2"/>
  <c r="O9269" i="2"/>
  <c r="M9269" i="2"/>
  <c r="L9269" i="2"/>
  <c r="K9269" i="2"/>
  <c r="O9261" i="2"/>
  <c r="N9261" i="2"/>
  <c r="M9261" i="2"/>
  <c r="L9261" i="2"/>
  <c r="K9261" i="2"/>
  <c r="N9253" i="2"/>
  <c r="O9253" i="2"/>
  <c r="M9253" i="2"/>
  <c r="L9253" i="2"/>
  <c r="K9253" i="2"/>
  <c r="O9241" i="2"/>
  <c r="N9241" i="2"/>
  <c r="L9241" i="2"/>
  <c r="M9241" i="2"/>
  <c r="K9241" i="2"/>
  <c r="O9233" i="2"/>
  <c r="N9233" i="2"/>
  <c r="L9233" i="2"/>
  <c r="M9233" i="2"/>
  <c r="K9233" i="2"/>
  <c r="O9225" i="2"/>
  <c r="N9225" i="2"/>
  <c r="L9225" i="2"/>
  <c r="M9225" i="2"/>
  <c r="K9225" i="2"/>
  <c r="O9217" i="2"/>
  <c r="N9217" i="2"/>
  <c r="L9217" i="2"/>
  <c r="K9217" i="2"/>
  <c r="M9217" i="2"/>
  <c r="O9197" i="2"/>
  <c r="N9197" i="2"/>
  <c r="M9197" i="2"/>
  <c r="L9197" i="2"/>
  <c r="K9197" i="2"/>
  <c r="N9189" i="2"/>
  <c r="O9189" i="2"/>
  <c r="M9189" i="2"/>
  <c r="L9189" i="2"/>
  <c r="K9189" i="2"/>
  <c r="O9185" i="2"/>
  <c r="N9185" i="2"/>
  <c r="L9185" i="2"/>
  <c r="K9185" i="2"/>
  <c r="M9185" i="2"/>
  <c r="O9181" i="2"/>
  <c r="N9181" i="2"/>
  <c r="M9181" i="2"/>
  <c r="L9181" i="2"/>
  <c r="K9181" i="2"/>
  <c r="O9177" i="2"/>
  <c r="N9177" i="2"/>
  <c r="L9177" i="2"/>
  <c r="M9177" i="2"/>
  <c r="K9177" i="2"/>
  <c r="N9173" i="2"/>
  <c r="M9173" i="2"/>
  <c r="O9173" i="2"/>
  <c r="L9173" i="2"/>
  <c r="K9173" i="2"/>
  <c r="O9169" i="2"/>
  <c r="N9169" i="2"/>
  <c r="L9169" i="2"/>
  <c r="M9169" i="2"/>
  <c r="K9169" i="2"/>
  <c r="O9165" i="2"/>
  <c r="N9165" i="2"/>
  <c r="M9165" i="2"/>
  <c r="L9165" i="2"/>
  <c r="K9165" i="2"/>
  <c r="O9161" i="2"/>
  <c r="N9161" i="2"/>
  <c r="L9161" i="2"/>
  <c r="M9161" i="2"/>
  <c r="K9161" i="2"/>
  <c r="N9157" i="2"/>
  <c r="O9157" i="2"/>
  <c r="M9157" i="2"/>
  <c r="L9157" i="2"/>
  <c r="K9157" i="2"/>
  <c r="O9153" i="2"/>
  <c r="N9153" i="2"/>
  <c r="L9153" i="2"/>
  <c r="K9153" i="2"/>
  <c r="M9153" i="2"/>
  <c r="O9145" i="2"/>
  <c r="N9145" i="2"/>
  <c r="L9145" i="2"/>
  <c r="M9145" i="2"/>
  <c r="K9145" i="2"/>
  <c r="O9137" i="2"/>
  <c r="N9137" i="2"/>
  <c r="L9137" i="2"/>
  <c r="M9137" i="2"/>
  <c r="K9137" i="2"/>
  <c r="O9129" i="2"/>
  <c r="N9129" i="2"/>
  <c r="L9129" i="2"/>
  <c r="M9129" i="2"/>
  <c r="K9129" i="2"/>
  <c r="O9121" i="2"/>
  <c r="N9121" i="2"/>
  <c r="L9121" i="2"/>
  <c r="K9121" i="2"/>
  <c r="M9121" i="2"/>
  <c r="O9113" i="2"/>
  <c r="N9113" i="2"/>
  <c r="L9113" i="2"/>
  <c r="M9113" i="2"/>
  <c r="K9113" i="2"/>
  <c r="O9105" i="2"/>
  <c r="N9105" i="2"/>
  <c r="L9105" i="2"/>
  <c r="M9105" i="2"/>
  <c r="K9105" i="2"/>
  <c r="O9097" i="2"/>
  <c r="N9097" i="2"/>
  <c r="L9097" i="2"/>
  <c r="M9097" i="2"/>
  <c r="K9097" i="2"/>
  <c r="O9089" i="2"/>
  <c r="N9089" i="2"/>
  <c r="L9089" i="2"/>
  <c r="K9089" i="2"/>
  <c r="M9089" i="2"/>
  <c r="O9081" i="2"/>
  <c r="N9081" i="2"/>
  <c r="L9081" i="2"/>
  <c r="M9081" i="2"/>
  <c r="K9081" i="2"/>
  <c r="O9073" i="2"/>
  <c r="N9073" i="2"/>
  <c r="L9073" i="2"/>
  <c r="M9073" i="2"/>
  <c r="K9073" i="2"/>
  <c r="O9065" i="2"/>
  <c r="N9065" i="2"/>
  <c r="L9065" i="2"/>
  <c r="M9065" i="2"/>
  <c r="K9065" i="2"/>
  <c r="O9057" i="2"/>
  <c r="N9057" i="2"/>
  <c r="L9057" i="2"/>
  <c r="K9057" i="2"/>
  <c r="M9057" i="2"/>
  <c r="O9049" i="2"/>
  <c r="N9049" i="2"/>
  <c r="L9049" i="2"/>
  <c r="M9049" i="2"/>
  <c r="K9049" i="2"/>
  <c r="O9041" i="2"/>
  <c r="N9041" i="2"/>
  <c r="L9041" i="2"/>
  <c r="M9041" i="2"/>
  <c r="K9041" i="2"/>
  <c r="O9033" i="2"/>
  <c r="N9033" i="2"/>
  <c r="L9033" i="2"/>
  <c r="M9033" i="2"/>
  <c r="K9033" i="2"/>
  <c r="O9017" i="2"/>
  <c r="N9017" i="2"/>
  <c r="L9017" i="2"/>
  <c r="M9017" i="2"/>
  <c r="K9017" i="2"/>
  <c r="N9013" i="2"/>
  <c r="O9013" i="2"/>
  <c r="M9013" i="2"/>
  <c r="L9013" i="2"/>
  <c r="K9013" i="2"/>
  <c r="N9005" i="2"/>
  <c r="O9005" i="2"/>
  <c r="M9005" i="2"/>
  <c r="L9005" i="2"/>
  <c r="K9005" i="2"/>
  <c r="O8993" i="2"/>
  <c r="N8993" i="2"/>
  <c r="L8993" i="2"/>
  <c r="K8993" i="2"/>
  <c r="M8993" i="2"/>
  <c r="N8989" i="2"/>
  <c r="O8989" i="2"/>
  <c r="M8989" i="2"/>
  <c r="L8989" i="2"/>
  <c r="K8989" i="2"/>
  <c r="N8981" i="2"/>
  <c r="O8981" i="2"/>
  <c r="M8981" i="2"/>
  <c r="L8981" i="2"/>
  <c r="K8981" i="2"/>
  <c r="N8973" i="2"/>
  <c r="O8973" i="2"/>
  <c r="M8973" i="2"/>
  <c r="L8973" i="2"/>
  <c r="K8973" i="2"/>
  <c r="N8965" i="2"/>
  <c r="O8965" i="2"/>
  <c r="M8965" i="2"/>
  <c r="L8965" i="2"/>
  <c r="K8965" i="2"/>
  <c r="N8957" i="2"/>
  <c r="O8957" i="2"/>
  <c r="M8957" i="2"/>
  <c r="L8957" i="2"/>
  <c r="K8957" i="2"/>
  <c r="N8949" i="2"/>
  <c r="O8949" i="2"/>
  <c r="M8949" i="2"/>
  <c r="L8949" i="2"/>
  <c r="K8949" i="2"/>
  <c r="N8941" i="2"/>
  <c r="O8941" i="2"/>
  <c r="M8941" i="2"/>
  <c r="L8941" i="2"/>
  <c r="K8941" i="2"/>
  <c r="N8933" i="2"/>
  <c r="O8933" i="2"/>
  <c r="M8933" i="2"/>
  <c r="L8933" i="2"/>
  <c r="K8933" i="2"/>
  <c r="O8921" i="2"/>
  <c r="N8921" i="2"/>
  <c r="L8921" i="2"/>
  <c r="M8921" i="2"/>
  <c r="K8921" i="2"/>
  <c r="O8913" i="2"/>
  <c r="N8913" i="2"/>
  <c r="L8913" i="2"/>
  <c r="M8913" i="2"/>
  <c r="K8913" i="2"/>
  <c r="O8905" i="2"/>
  <c r="N8905" i="2"/>
  <c r="L8905" i="2"/>
  <c r="M8905" i="2"/>
  <c r="K8905" i="2"/>
  <c r="O8897" i="2"/>
  <c r="N8897" i="2"/>
  <c r="L8897" i="2"/>
  <c r="K8897" i="2"/>
  <c r="M8897" i="2"/>
  <c r="O8889" i="2"/>
  <c r="N8889" i="2"/>
  <c r="L8889" i="2"/>
  <c r="M8889" i="2"/>
  <c r="K8889" i="2"/>
  <c r="O8881" i="2"/>
  <c r="N8881" i="2"/>
  <c r="L8881" i="2"/>
  <c r="M8881" i="2"/>
  <c r="K8881" i="2"/>
  <c r="O8865" i="2"/>
  <c r="N8865" i="2"/>
  <c r="L8865" i="2"/>
  <c r="K8865" i="2"/>
  <c r="M8865" i="2"/>
  <c r="O8857" i="2"/>
  <c r="N8857" i="2"/>
  <c r="L8857" i="2"/>
  <c r="M8857" i="2"/>
  <c r="K8857" i="2"/>
  <c r="N8845" i="2"/>
  <c r="O8845" i="2"/>
  <c r="M8845" i="2"/>
  <c r="L8845" i="2"/>
  <c r="K8845" i="2"/>
  <c r="N8805" i="2"/>
  <c r="O8805" i="2"/>
  <c r="M8805" i="2"/>
  <c r="L8805" i="2"/>
  <c r="K8805" i="2"/>
  <c r="O8793" i="2"/>
  <c r="N8793" i="2"/>
  <c r="L8793" i="2"/>
  <c r="M8793" i="2"/>
  <c r="K8793" i="2"/>
  <c r="O8785" i="2"/>
  <c r="N8785" i="2"/>
  <c r="L8785" i="2"/>
  <c r="M8785" i="2"/>
  <c r="K8785" i="2"/>
  <c r="N8773" i="2"/>
  <c r="O8773" i="2"/>
  <c r="M8773" i="2"/>
  <c r="L8773" i="2"/>
  <c r="K8773" i="2"/>
  <c r="O8761" i="2"/>
  <c r="N8761" i="2"/>
  <c r="L8761" i="2"/>
  <c r="M8761" i="2"/>
  <c r="K8761" i="2"/>
  <c r="N8749" i="2"/>
  <c r="O8749" i="2"/>
  <c r="M8749" i="2"/>
  <c r="L8749" i="2"/>
  <c r="K8749" i="2"/>
  <c r="N8741" i="2"/>
  <c r="O8741" i="2"/>
  <c r="M8741" i="2"/>
  <c r="L8741" i="2"/>
  <c r="K8741" i="2"/>
  <c r="N8733" i="2"/>
  <c r="O8733" i="2"/>
  <c r="M8733" i="2"/>
  <c r="L8733" i="2"/>
  <c r="K8733" i="2"/>
  <c r="N8725" i="2"/>
  <c r="O8725" i="2"/>
  <c r="M8725" i="2"/>
  <c r="L8725" i="2"/>
  <c r="K8725" i="2"/>
  <c r="O8673" i="2"/>
  <c r="N8673" i="2"/>
  <c r="L8673" i="2"/>
  <c r="K8673" i="2"/>
  <c r="M8673" i="2"/>
  <c r="N8661" i="2"/>
  <c r="M8661" i="2"/>
  <c r="O8661" i="2"/>
  <c r="L8661" i="2"/>
  <c r="K8661" i="2"/>
  <c r="O8649" i="2"/>
  <c r="N8649" i="2"/>
  <c r="L8649" i="2"/>
  <c r="M8649" i="2"/>
  <c r="K8649" i="2"/>
  <c r="N8637" i="2"/>
  <c r="O8637" i="2"/>
  <c r="M8637" i="2"/>
  <c r="L8637" i="2"/>
  <c r="K8637" i="2"/>
  <c r="O8625" i="2"/>
  <c r="N8625" i="2"/>
  <c r="L8625" i="2"/>
  <c r="M8625" i="2"/>
  <c r="K8625" i="2"/>
  <c r="N8613" i="2"/>
  <c r="O8613" i="2"/>
  <c r="M8613" i="2"/>
  <c r="L8613" i="2"/>
  <c r="K8613" i="2"/>
  <c r="O8601" i="2"/>
  <c r="N8601" i="2"/>
  <c r="L8601" i="2"/>
  <c r="M8601" i="2"/>
  <c r="K8601" i="2"/>
  <c r="N8589" i="2"/>
  <c r="O8589" i="2"/>
  <c r="M8589" i="2"/>
  <c r="L8589" i="2"/>
  <c r="K8589" i="2"/>
  <c r="O8577" i="2"/>
  <c r="N8577" i="2"/>
  <c r="M8577" i="2"/>
  <c r="L8577" i="2"/>
  <c r="K8577" i="2"/>
  <c r="O8569" i="2"/>
  <c r="N8569" i="2"/>
  <c r="M8569" i="2"/>
  <c r="L8569" i="2"/>
  <c r="K8569" i="2"/>
  <c r="N8565" i="2"/>
  <c r="O8565" i="2"/>
  <c r="M8565" i="2"/>
  <c r="L8565" i="2"/>
  <c r="K8565" i="2"/>
  <c r="O8561" i="2"/>
  <c r="N8561" i="2"/>
  <c r="M8561" i="2"/>
  <c r="L8561" i="2"/>
  <c r="K8561" i="2"/>
  <c r="N8557" i="2"/>
  <c r="O8557" i="2"/>
  <c r="M8557" i="2"/>
  <c r="L8557" i="2"/>
  <c r="K8557" i="2"/>
  <c r="N8549" i="2"/>
  <c r="O8549" i="2"/>
  <c r="M8549" i="2"/>
  <c r="L8549" i="2"/>
  <c r="K8549" i="2"/>
  <c r="O8537" i="2"/>
  <c r="N8537" i="2"/>
  <c r="M8537" i="2"/>
  <c r="L8537" i="2"/>
  <c r="K8537" i="2"/>
  <c r="O8521" i="2"/>
  <c r="N8521" i="2"/>
  <c r="L8521" i="2"/>
  <c r="M8521" i="2"/>
  <c r="K8521" i="2"/>
  <c r="O8513" i="2"/>
  <c r="N8513" i="2"/>
  <c r="M8513" i="2"/>
  <c r="L8513" i="2"/>
  <c r="K8513" i="2"/>
  <c r="O8505" i="2"/>
  <c r="N8505" i="2"/>
  <c r="M8505" i="2"/>
  <c r="L8505" i="2"/>
  <c r="K8505" i="2"/>
  <c r="N8493" i="2"/>
  <c r="O8493" i="2"/>
  <c r="M8493" i="2"/>
  <c r="L8493" i="2"/>
  <c r="K8493" i="2"/>
  <c r="O8481" i="2"/>
  <c r="N8481" i="2"/>
  <c r="M8481" i="2"/>
  <c r="L8481" i="2"/>
  <c r="K8481" i="2"/>
  <c r="N8469" i="2"/>
  <c r="O8469" i="2"/>
  <c r="M8469" i="2"/>
  <c r="L8469" i="2"/>
  <c r="K8469" i="2"/>
  <c r="N8461" i="2"/>
  <c r="O8461" i="2"/>
  <c r="M8461" i="2"/>
  <c r="L8461" i="2"/>
  <c r="K8461" i="2"/>
  <c r="N8453" i="2"/>
  <c r="O8453" i="2"/>
  <c r="M8453" i="2"/>
  <c r="L8453" i="2"/>
  <c r="K8453" i="2"/>
  <c r="N8445" i="2"/>
  <c r="O8445" i="2"/>
  <c r="M8445" i="2"/>
  <c r="L8445" i="2"/>
  <c r="K8445" i="2"/>
  <c r="O8433" i="2"/>
  <c r="N8433" i="2"/>
  <c r="M8433" i="2"/>
  <c r="L8433" i="2"/>
  <c r="K8433" i="2"/>
  <c r="N8421" i="2"/>
  <c r="O8421" i="2"/>
  <c r="M8421" i="2"/>
  <c r="L8421" i="2"/>
  <c r="K8421" i="2"/>
  <c r="N8413" i="2"/>
  <c r="O8413" i="2"/>
  <c r="M8413" i="2"/>
  <c r="L8413" i="2"/>
  <c r="K8413" i="2"/>
  <c r="O8401" i="2"/>
  <c r="N8401" i="2"/>
  <c r="M8401" i="2"/>
  <c r="L8401" i="2"/>
  <c r="K8401" i="2"/>
  <c r="N8373" i="2"/>
  <c r="O8373" i="2"/>
  <c r="M8373" i="2"/>
  <c r="L8373" i="2"/>
  <c r="K8373" i="2"/>
  <c r="N8365" i="2"/>
  <c r="O8365" i="2"/>
  <c r="M8365" i="2"/>
  <c r="L8365" i="2"/>
  <c r="K8365" i="2"/>
  <c r="O8353" i="2"/>
  <c r="N8353" i="2"/>
  <c r="M8353" i="2"/>
  <c r="L8353" i="2"/>
  <c r="K8353" i="2"/>
  <c r="N8341" i="2"/>
  <c r="O8341" i="2"/>
  <c r="M8341" i="2"/>
  <c r="L8341" i="2"/>
  <c r="K8341" i="2"/>
  <c r="O8329" i="2"/>
  <c r="N8329" i="2"/>
  <c r="M8329" i="2"/>
  <c r="L8329" i="2"/>
  <c r="K8329" i="2"/>
  <c r="N8317" i="2"/>
  <c r="O8317" i="2"/>
  <c r="M8317" i="2"/>
  <c r="L8317" i="2"/>
  <c r="K8317" i="2"/>
  <c r="O8305" i="2"/>
  <c r="N8305" i="2"/>
  <c r="M8305" i="2"/>
  <c r="L8305" i="2"/>
  <c r="K8305" i="2"/>
  <c r="N8293" i="2"/>
  <c r="O8293" i="2"/>
  <c r="M8293" i="2"/>
  <c r="L8293" i="2"/>
  <c r="K8293" i="2"/>
  <c r="O8281" i="2"/>
  <c r="N8281" i="2"/>
  <c r="M8281" i="2"/>
  <c r="L8281" i="2"/>
  <c r="K8281" i="2"/>
  <c r="N8269" i="2"/>
  <c r="O8269" i="2"/>
  <c r="M8269" i="2"/>
  <c r="L8269" i="2"/>
  <c r="K8269" i="2"/>
  <c r="N8253" i="2"/>
  <c r="O8253" i="2"/>
  <c r="M8253" i="2"/>
  <c r="L8253" i="2"/>
  <c r="K8253" i="2"/>
  <c r="O8193" i="2"/>
  <c r="N8193" i="2"/>
  <c r="M8193" i="2"/>
  <c r="L8193" i="2"/>
  <c r="K8193" i="2"/>
  <c r="N8181" i="2"/>
  <c r="O8181" i="2"/>
  <c r="M8181" i="2"/>
  <c r="L8181" i="2"/>
  <c r="K8181" i="2"/>
  <c r="O8153" i="2"/>
  <c r="N8153" i="2"/>
  <c r="M8153" i="2"/>
  <c r="L8153" i="2"/>
  <c r="K8153" i="2"/>
  <c r="O8145" i="2"/>
  <c r="N8145" i="2"/>
  <c r="M8145" i="2"/>
  <c r="L8145" i="2"/>
  <c r="K8145" i="2"/>
  <c r="N8133" i="2"/>
  <c r="O8133" i="2"/>
  <c r="M8133" i="2"/>
  <c r="L8133" i="2"/>
  <c r="K8133" i="2"/>
  <c r="O8113" i="2"/>
  <c r="N8113" i="2"/>
  <c r="M8113" i="2"/>
  <c r="L8113" i="2"/>
  <c r="K8113" i="2"/>
  <c r="N8101" i="2"/>
  <c r="O8101" i="2"/>
  <c r="M8101" i="2"/>
  <c r="L8101" i="2"/>
  <c r="K8101" i="2"/>
  <c r="O8089" i="2"/>
  <c r="N8089" i="2"/>
  <c r="M8089" i="2"/>
  <c r="L8089" i="2"/>
  <c r="K8089" i="2"/>
  <c r="N8077" i="2"/>
  <c r="O8077" i="2"/>
  <c r="M8077" i="2"/>
  <c r="L8077" i="2"/>
  <c r="K8077" i="2"/>
  <c r="O8065" i="2"/>
  <c r="N8065" i="2"/>
  <c r="M8065" i="2"/>
  <c r="L8065" i="2"/>
  <c r="K8065" i="2"/>
  <c r="O8057" i="2"/>
  <c r="N8057" i="2"/>
  <c r="M8057" i="2"/>
  <c r="L8057" i="2"/>
  <c r="K8057" i="2"/>
  <c r="O8049" i="2"/>
  <c r="N8049" i="2"/>
  <c r="M8049" i="2"/>
  <c r="L8049" i="2"/>
  <c r="K8049" i="2"/>
  <c r="N8037" i="2"/>
  <c r="O8037" i="2"/>
  <c r="M8037" i="2"/>
  <c r="L8037" i="2"/>
  <c r="K8037" i="2"/>
  <c r="O8025" i="2"/>
  <c r="N8025" i="2"/>
  <c r="M8025" i="2"/>
  <c r="L8025" i="2"/>
  <c r="K8025" i="2"/>
  <c r="N8013" i="2"/>
  <c r="O8013" i="2"/>
  <c r="M8013" i="2"/>
  <c r="L8013" i="2"/>
  <c r="K8013" i="2"/>
  <c r="N7997" i="2"/>
  <c r="O7997" i="2"/>
  <c r="M7997" i="2"/>
  <c r="L7997" i="2"/>
  <c r="K7997" i="2"/>
  <c r="O7985" i="2"/>
  <c r="N7985" i="2"/>
  <c r="M7985" i="2"/>
  <c r="L7985" i="2"/>
  <c r="K7985" i="2"/>
  <c r="N7973" i="2"/>
  <c r="O7973" i="2"/>
  <c r="M7973" i="2"/>
  <c r="L7973" i="2"/>
  <c r="K7973" i="2"/>
  <c r="O7961" i="2"/>
  <c r="N7961" i="2"/>
  <c r="M7961" i="2"/>
  <c r="L7961" i="2"/>
  <c r="K7961" i="2"/>
  <c r="N7949" i="2"/>
  <c r="O7949" i="2"/>
  <c r="M7949" i="2"/>
  <c r="L7949" i="2"/>
  <c r="K7949" i="2"/>
  <c r="O7937" i="2"/>
  <c r="N7937" i="2"/>
  <c r="M7937" i="2"/>
  <c r="L7937" i="2"/>
  <c r="K7937" i="2"/>
  <c r="N7925" i="2"/>
  <c r="O7925" i="2"/>
  <c r="M7925" i="2"/>
  <c r="L7925" i="2"/>
  <c r="K7925" i="2"/>
  <c r="O7913" i="2"/>
  <c r="N7913" i="2"/>
  <c r="M7913" i="2"/>
  <c r="L7913" i="2"/>
  <c r="K7913" i="2"/>
  <c r="N7901" i="2"/>
  <c r="O7901" i="2"/>
  <c r="M7901" i="2"/>
  <c r="L7901" i="2"/>
  <c r="K7901" i="2"/>
  <c r="O7889" i="2"/>
  <c r="N7889" i="2"/>
  <c r="M7889" i="2"/>
  <c r="L7889" i="2"/>
  <c r="K7889" i="2"/>
  <c r="N7877" i="2"/>
  <c r="O7877" i="2"/>
  <c r="M7877" i="2"/>
  <c r="L7877" i="2"/>
  <c r="K7877" i="2"/>
  <c r="O7865" i="2"/>
  <c r="N7865" i="2"/>
  <c r="M7865" i="2"/>
  <c r="L7865" i="2"/>
  <c r="K7865" i="2"/>
  <c r="N7797" i="2"/>
  <c r="O7797" i="2"/>
  <c r="M7797" i="2"/>
  <c r="L7797" i="2"/>
  <c r="K7797" i="2"/>
  <c r="N7781" i="2"/>
  <c r="O7781" i="2"/>
  <c r="M7781" i="2"/>
  <c r="L7781" i="2"/>
  <c r="K7781" i="2"/>
  <c r="O7769" i="2"/>
  <c r="N7769" i="2"/>
  <c r="M7769" i="2"/>
  <c r="L7769" i="2"/>
  <c r="K7769" i="2"/>
  <c r="N7757" i="2"/>
  <c r="O7757" i="2"/>
  <c r="M7757" i="2"/>
  <c r="L7757" i="2"/>
  <c r="K7757" i="2"/>
  <c r="O7745" i="2"/>
  <c r="N7745" i="2"/>
  <c r="M7745" i="2"/>
  <c r="L7745" i="2"/>
  <c r="K7745" i="2"/>
  <c r="O7737" i="2"/>
  <c r="N7737" i="2"/>
  <c r="M7737" i="2"/>
  <c r="L7737" i="2"/>
  <c r="K7737" i="2"/>
  <c r="N7725" i="2"/>
  <c r="O7725" i="2"/>
  <c r="M7725" i="2"/>
  <c r="L7725" i="2"/>
  <c r="K7725" i="2"/>
  <c r="O7713" i="2"/>
  <c r="N7713" i="2"/>
  <c r="M7713" i="2"/>
  <c r="L7713" i="2"/>
  <c r="K7713" i="2"/>
  <c r="N7701" i="2"/>
  <c r="O7701" i="2"/>
  <c r="M7701" i="2"/>
  <c r="L7701" i="2"/>
  <c r="K7701" i="2"/>
  <c r="N7693" i="2"/>
  <c r="O7693" i="2"/>
  <c r="M7693" i="2"/>
  <c r="L7693" i="2"/>
  <c r="K7693" i="2"/>
  <c r="N7685" i="2"/>
  <c r="O7685" i="2"/>
  <c r="M7685" i="2"/>
  <c r="L7685" i="2"/>
  <c r="K7685" i="2"/>
  <c r="N7645" i="2"/>
  <c r="O7645" i="2"/>
  <c r="M7645" i="2"/>
  <c r="L7645" i="2"/>
  <c r="K7645" i="2"/>
  <c r="N7637" i="2"/>
  <c r="M7637" i="2"/>
  <c r="O7637" i="2"/>
  <c r="L7637" i="2"/>
  <c r="K7637" i="2"/>
  <c r="N7629" i="2"/>
  <c r="O7629" i="2"/>
  <c r="M7629" i="2"/>
  <c r="L7629" i="2"/>
  <c r="K7629" i="2"/>
  <c r="O7617" i="2"/>
  <c r="N7617" i="2"/>
  <c r="M7617" i="2"/>
  <c r="L7617" i="2"/>
  <c r="K7617" i="2"/>
  <c r="O7609" i="2"/>
  <c r="N7609" i="2"/>
  <c r="M7609" i="2"/>
  <c r="L7609" i="2"/>
  <c r="K7609" i="2"/>
  <c r="N7597" i="2"/>
  <c r="O7597" i="2"/>
  <c r="M7597" i="2"/>
  <c r="L7597" i="2"/>
  <c r="K7597" i="2"/>
  <c r="O7585" i="2"/>
  <c r="N7585" i="2"/>
  <c r="M7585" i="2"/>
  <c r="L7585" i="2"/>
  <c r="K7585" i="2"/>
  <c r="N7573" i="2"/>
  <c r="O7573" i="2"/>
  <c r="M7573" i="2"/>
  <c r="L7573" i="2"/>
  <c r="K7573" i="2"/>
  <c r="N7557" i="2"/>
  <c r="O7557" i="2"/>
  <c r="M7557" i="2"/>
  <c r="L7557" i="2"/>
  <c r="K7557" i="2"/>
  <c r="O7545" i="2"/>
  <c r="N7545" i="2"/>
  <c r="M7545" i="2"/>
  <c r="L7545" i="2"/>
  <c r="K7545" i="2"/>
  <c r="N7533" i="2"/>
  <c r="O7533" i="2"/>
  <c r="M7533" i="2"/>
  <c r="L7533" i="2"/>
  <c r="K7533" i="2"/>
  <c r="O7521" i="2"/>
  <c r="N7521" i="2"/>
  <c r="M7521" i="2"/>
  <c r="L7521" i="2"/>
  <c r="K7521" i="2"/>
  <c r="N7509" i="2"/>
  <c r="M7509" i="2"/>
  <c r="O7509" i="2"/>
  <c r="L7509" i="2"/>
  <c r="K7509" i="2"/>
  <c r="O7505" i="2"/>
  <c r="N7505" i="2"/>
  <c r="M7505" i="2"/>
  <c r="L7505" i="2"/>
  <c r="K7505" i="2"/>
  <c r="N7493" i="2"/>
  <c r="O7493" i="2"/>
  <c r="M7493" i="2"/>
  <c r="L7493" i="2"/>
  <c r="K7493" i="2"/>
  <c r="O7481" i="2"/>
  <c r="N7481" i="2"/>
  <c r="M7481" i="2"/>
  <c r="L7481" i="2"/>
  <c r="K7481" i="2"/>
  <c r="O7473" i="2"/>
  <c r="N7473" i="2"/>
  <c r="M7473" i="2"/>
  <c r="L7473" i="2"/>
  <c r="K7473" i="2"/>
  <c r="O7465" i="2"/>
  <c r="N7465" i="2"/>
  <c r="M7465" i="2"/>
  <c r="L7465" i="2"/>
  <c r="K7465" i="2"/>
  <c r="O7457" i="2"/>
  <c r="N7457" i="2"/>
  <c r="M7457" i="2"/>
  <c r="L7457" i="2"/>
  <c r="K7457" i="2"/>
  <c r="O7449" i="2"/>
  <c r="N7449" i="2"/>
  <c r="M7449" i="2"/>
  <c r="L7449" i="2"/>
  <c r="K7449" i="2"/>
  <c r="O7441" i="2"/>
  <c r="N7441" i="2"/>
  <c r="M7441" i="2"/>
  <c r="L7441" i="2"/>
  <c r="K7441" i="2"/>
  <c r="O7433" i="2"/>
  <c r="N7433" i="2"/>
  <c r="M7433" i="2"/>
  <c r="L7433" i="2"/>
  <c r="K7433" i="2"/>
  <c r="N7397" i="2"/>
  <c r="O7397" i="2"/>
  <c r="M7397" i="2"/>
  <c r="L7397" i="2"/>
  <c r="K7397" i="2"/>
  <c r="O7385" i="2"/>
  <c r="N7385" i="2"/>
  <c r="M7385" i="2"/>
  <c r="L7385" i="2"/>
  <c r="K7385" i="2"/>
  <c r="N7373" i="2"/>
  <c r="O7373" i="2"/>
  <c r="M7373" i="2"/>
  <c r="L7373" i="2"/>
  <c r="K7373" i="2"/>
  <c r="N7365" i="2"/>
  <c r="O7365" i="2"/>
  <c r="M7365" i="2"/>
  <c r="L7365" i="2"/>
  <c r="K7365" i="2"/>
  <c r="N7357" i="2"/>
  <c r="O7357" i="2"/>
  <c r="M7357" i="2"/>
  <c r="L7357" i="2"/>
  <c r="K7357" i="2"/>
  <c r="O7345" i="2"/>
  <c r="N7345" i="2"/>
  <c r="M7345" i="2"/>
  <c r="L7345" i="2"/>
  <c r="K7345" i="2"/>
  <c r="N7333" i="2"/>
  <c r="O7333" i="2"/>
  <c r="M7333" i="2"/>
  <c r="L7333" i="2"/>
  <c r="K7333" i="2"/>
  <c r="N7325" i="2"/>
  <c r="O7325" i="2"/>
  <c r="M7325" i="2"/>
  <c r="L7325" i="2"/>
  <c r="K7325" i="2"/>
  <c r="N7317" i="2"/>
  <c r="O7317" i="2"/>
  <c r="M7317" i="2"/>
  <c r="L7317" i="2"/>
  <c r="K7317" i="2"/>
  <c r="N7309" i="2"/>
  <c r="O7309" i="2"/>
  <c r="M7309" i="2"/>
  <c r="L7309" i="2"/>
  <c r="K7309" i="2"/>
  <c r="N7301" i="2"/>
  <c r="O7301" i="2"/>
  <c r="M7301" i="2"/>
  <c r="L7301" i="2"/>
  <c r="K7301" i="2"/>
  <c r="N7293" i="2"/>
  <c r="O7293" i="2"/>
  <c r="M7293" i="2"/>
  <c r="L7293" i="2"/>
  <c r="K7293" i="2"/>
  <c r="O7281" i="2"/>
  <c r="N7281" i="2"/>
  <c r="M7281" i="2"/>
  <c r="L7281" i="2"/>
  <c r="K7281" i="2"/>
  <c r="O7273" i="2"/>
  <c r="N7273" i="2"/>
  <c r="M7273" i="2"/>
  <c r="L7273" i="2"/>
  <c r="K7273" i="2"/>
  <c r="O7265" i="2"/>
  <c r="N7265" i="2"/>
  <c r="M7265" i="2"/>
  <c r="L7265" i="2"/>
  <c r="K7265" i="2"/>
  <c r="O7257" i="2"/>
  <c r="N7257" i="2"/>
  <c r="M7257" i="2"/>
  <c r="L7257" i="2"/>
  <c r="K7257" i="2"/>
  <c r="O7249" i="2"/>
  <c r="N7249" i="2"/>
  <c r="M7249" i="2"/>
  <c r="L7249" i="2"/>
  <c r="K7249" i="2"/>
  <c r="O7241" i="2"/>
  <c r="N7241" i="2"/>
  <c r="M7241" i="2"/>
  <c r="L7241" i="2"/>
  <c r="K7241" i="2"/>
  <c r="O7233" i="2"/>
  <c r="N7233" i="2"/>
  <c r="M7233" i="2"/>
  <c r="L7233" i="2"/>
  <c r="K7233" i="2"/>
  <c r="O7225" i="2"/>
  <c r="N7225" i="2"/>
  <c r="M7225" i="2"/>
  <c r="L7225" i="2"/>
  <c r="K7225" i="2"/>
  <c r="O7217" i="2"/>
  <c r="N7217" i="2"/>
  <c r="M7217" i="2"/>
  <c r="L7217" i="2"/>
  <c r="K7217" i="2"/>
  <c r="O7209" i="2"/>
  <c r="N7209" i="2"/>
  <c r="M7209" i="2"/>
  <c r="L7209" i="2"/>
  <c r="K7209" i="2"/>
  <c r="N7197" i="2"/>
  <c r="O7197" i="2"/>
  <c r="M7197" i="2"/>
  <c r="L7197" i="2"/>
  <c r="K7197" i="2"/>
  <c r="O7185" i="2"/>
  <c r="N7185" i="2"/>
  <c r="M7185" i="2"/>
  <c r="L7185" i="2"/>
  <c r="K7185" i="2"/>
  <c r="N7173" i="2"/>
  <c r="O7173" i="2"/>
  <c r="M7173" i="2"/>
  <c r="L7173" i="2"/>
  <c r="K7173" i="2"/>
  <c r="O7161" i="2"/>
  <c r="N7161" i="2"/>
  <c r="M7161" i="2"/>
  <c r="L7161" i="2"/>
  <c r="K7161" i="2"/>
  <c r="N7149" i="2"/>
  <c r="O7149" i="2"/>
  <c r="M7149" i="2"/>
  <c r="L7149" i="2"/>
  <c r="K7149" i="2"/>
  <c r="O7137" i="2"/>
  <c r="N7137" i="2"/>
  <c r="M7137" i="2"/>
  <c r="L7137" i="2"/>
  <c r="K7137" i="2"/>
  <c r="N7125" i="2"/>
  <c r="M7125" i="2"/>
  <c r="O7125" i="2"/>
  <c r="L7125" i="2"/>
  <c r="K7125" i="2"/>
  <c r="N7117" i="2"/>
  <c r="O7117" i="2"/>
  <c r="M7117" i="2"/>
  <c r="L7117" i="2"/>
  <c r="K7117" i="2"/>
  <c r="N7109" i="2"/>
  <c r="O7109" i="2"/>
  <c r="M7109" i="2"/>
  <c r="L7109" i="2"/>
  <c r="K7109" i="2"/>
  <c r="N7101" i="2"/>
  <c r="O7101" i="2"/>
  <c r="M7101" i="2"/>
  <c r="L7101" i="2"/>
  <c r="K7101" i="2"/>
  <c r="O7097" i="2"/>
  <c r="N7097" i="2"/>
  <c r="M7097" i="2"/>
  <c r="L7097" i="2"/>
  <c r="K7097" i="2"/>
  <c r="O7089" i="2"/>
  <c r="N7089" i="2"/>
  <c r="M7089" i="2"/>
  <c r="L7089" i="2"/>
  <c r="K7089" i="2"/>
  <c r="O7081" i="2"/>
  <c r="N7081" i="2"/>
  <c r="M7081" i="2"/>
  <c r="L7081" i="2"/>
  <c r="K7081" i="2"/>
  <c r="O7073" i="2"/>
  <c r="N7073" i="2"/>
  <c r="M7073" i="2"/>
  <c r="L7073" i="2"/>
  <c r="K7073" i="2"/>
  <c r="O7065" i="2"/>
  <c r="N7065" i="2"/>
  <c r="M7065" i="2"/>
  <c r="L7065" i="2"/>
  <c r="K7065" i="2"/>
  <c r="O7057" i="2"/>
  <c r="N7057" i="2"/>
  <c r="M7057" i="2"/>
  <c r="L7057" i="2"/>
  <c r="K7057" i="2"/>
  <c r="N7045" i="2"/>
  <c r="O7045" i="2"/>
  <c r="M7045" i="2"/>
  <c r="L7045" i="2"/>
  <c r="K7045" i="2"/>
  <c r="O7033" i="2"/>
  <c r="N7033" i="2"/>
  <c r="M7033" i="2"/>
  <c r="L7033" i="2"/>
  <c r="K7033" i="2"/>
  <c r="N7021" i="2"/>
  <c r="O7021" i="2"/>
  <c r="M7021" i="2"/>
  <c r="L7021" i="2"/>
  <c r="K7021" i="2"/>
  <c r="N6997" i="2"/>
  <c r="M6997" i="2"/>
  <c r="O6997" i="2"/>
  <c r="L6997" i="2"/>
  <c r="K6997" i="2"/>
  <c r="N6989" i="2"/>
  <c r="O6989" i="2"/>
  <c r="M6989" i="2"/>
  <c r="L6989" i="2"/>
  <c r="K6989" i="2"/>
  <c r="N6981" i="2"/>
  <c r="O6981" i="2"/>
  <c r="M6981" i="2"/>
  <c r="L6981" i="2"/>
  <c r="K6981" i="2"/>
  <c r="N6973" i="2"/>
  <c r="O6973" i="2"/>
  <c r="M6973" i="2"/>
  <c r="L6973" i="2"/>
  <c r="K6973" i="2"/>
  <c r="N6965" i="2"/>
  <c r="O6965" i="2"/>
  <c r="M6965" i="2"/>
  <c r="L6965" i="2"/>
  <c r="K6965" i="2"/>
  <c r="O6953" i="2"/>
  <c r="N6953" i="2"/>
  <c r="M6953" i="2"/>
  <c r="L6953" i="2"/>
  <c r="K6953" i="2"/>
  <c r="O6945" i="2"/>
  <c r="N6945" i="2"/>
  <c r="M6945" i="2"/>
  <c r="L6945" i="2"/>
  <c r="K6945" i="2"/>
  <c r="O6937" i="2"/>
  <c r="N6937" i="2"/>
  <c r="M6937" i="2"/>
  <c r="L6937" i="2"/>
  <c r="K6937" i="2"/>
  <c r="O6929" i="2"/>
  <c r="N6929" i="2"/>
  <c r="M6929" i="2"/>
  <c r="L6929" i="2"/>
  <c r="K6929" i="2"/>
  <c r="N6917" i="2"/>
  <c r="O6917" i="2"/>
  <c r="M6917" i="2"/>
  <c r="L6917" i="2"/>
  <c r="K6917" i="2"/>
  <c r="N6909" i="2"/>
  <c r="O6909" i="2"/>
  <c r="M6909" i="2"/>
  <c r="L6909" i="2"/>
  <c r="K6909" i="2"/>
  <c r="N6901" i="2"/>
  <c r="O6901" i="2"/>
  <c r="M6901" i="2"/>
  <c r="L6901" i="2"/>
  <c r="K6901" i="2"/>
  <c r="N6893" i="2"/>
  <c r="O6893" i="2"/>
  <c r="M6893" i="2"/>
  <c r="L6893" i="2"/>
  <c r="K6893" i="2"/>
  <c r="O6881" i="2"/>
  <c r="N6881" i="2"/>
  <c r="M6881" i="2"/>
  <c r="L6881" i="2"/>
  <c r="K6881" i="2"/>
  <c r="O6873" i="2"/>
  <c r="N6873" i="2"/>
  <c r="M6873" i="2"/>
  <c r="L6873" i="2"/>
  <c r="K6873" i="2"/>
  <c r="N6861" i="2"/>
  <c r="O6861" i="2"/>
  <c r="M6861" i="2"/>
  <c r="L6861" i="2"/>
  <c r="K6861" i="2"/>
  <c r="O6849" i="2"/>
  <c r="N6849" i="2"/>
  <c r="M6849" i="2"/>
  <c r="L6849" i="2"/>
  <c r="K6849" i="2"/>
  <c r="O6841" i="2"/>
  <c r="N6841" i="2"/>
  <c r="M6841" i="2"/>
  <c r="L6841" i="2"/>
  <c r="K6841" i="2"/>
  <c r="O6825" i="2"/>
  <c r="N6825" i="2"/>
  <c r="M6825" i="2"/>
  <c r="L6825" i="2"/>
  <c r="K6825" i="2"/>
  <c r="N6813" i="2"/>
  <c r="O6813" i="2"/>
  <c r="M6813" i="2"/>
  <c r="L6813" i="2"/>
  <c r="K6813" i="2"/>
  <c r="O6801" i="2"/>
  <c r="N6801" i="2"/>
  <c r="M6801" i="2"/>
  <c r="L6801" i="2"/>
  <c r="K6801" i="2"/>
  <c r="N6789" i="2"/>
  <c r="O6789" i="2"/>
  <c r="M6789" i="2"/>
  <c r="L6789" i="2"/>
  <c r="K6789" i="2"/>
  <c r="O6777" i="2"/>
  <c r="N6777" i="2"/>
  <c r="M6777" i="2"/>
  <c r="L6777" i="2"/>
  <c r="K6777" i="2"/>
  <c r="N6765" i="2"/>
  <c r="O6765" i="2"/>
  <c r="M6765" i="2"/>
  <c r="L6765" i="2"/>
  <c r="K6765" i="2"/>
  <c r="N6733" i="2"/>
  <c r="O6733" i="2"/>
  <c r="M6733" i="2"/>
  <c r="L6733" i="2"/>
  <c r="K6733" i="2"/>
  <c r="N6725" i="2"/>
  <c r="O6725" i="2"/>
  <c r="M6725" i="2"/>
  <c r="L6725" i="2"/>
  <c r="K6725" i="2"/>
  <c r="N6717" i="2"/>
  <c r="O6717" i="2"/>
  <c r="M6717" i="2"/>
  <c r="L6717" i="2"/>
  <c r="K6717" i="2"/>
  <c r="N6709" i="2"/>
  <c r="O6709" i="2"/>
  <c r="M6709" i="2"/>
  <c r="L6709" i="2"/>
  <c r="K6709" i="2"/>
  <c r="N6701" i="2"/>
  <c r="O6701" i="2"/>
  <c r="M6701" i="2"/>
  <c r="L6701" i="2"/>
  <c r="K6701" i="2"/>
  <c r="N6693" i="2"/>
  <c r="O6693" i="2"/>
  <c r="M6693" i="2"/>
  <c r="L6693" i="2"/>
  <c r="K6693" i="2"/>
  <c r="O6681" i="2"/>
  <c r="N6681" i="2"/>
  <c r="M6681" i="2"/>
  <c r="L6681" i="2"/>
  <c r="K6681" i="2"/>
  <c r="N6669" i="2"/>
  <c r="O6669" i="2"/>
  <c r="M6669" i="2"/>
  <c r="L6669" i="2"/>
  <c r="K6669" i="2"/>
  <c r="O6657" i="2"/>
  <c r="N6657" i="2"/>
  <c r="M6657" i="2"/>
  <c r="L6657" i="2"/>
  <c r="K6657" i="2"/>
  <c r="N6645" i="2"/>
  <c r="O6645" i="2"/>
  <c r="M6645" i="2"/>
  <c r="L6645" i="2"/>
  <c r="K6645" i="2"/>
  <c r="O6633" i="2"/>
  <c r="N6633" i="2"/>
  <c r="M6633" i="2"/>
  <c r="L6633" i="2"/>
  <c r="K6633" i="2"/>
  <c r="O6569" i="2"/>
  <c r="N6569" i="2"/>
  <c r="M6569" i="2"/>
  <c r="L6569" i="2"/>
  <c r="K6569" i="2"/>
  <c r="O6553" i="2"/>
  <c r="N6553" i="2"/>
  <c r="M6553" i="2"/>
  <c r="L6553" i="2"/>
  <c r="K6553" i="2"/>
  <c r="N6541" i="2"/>
  <c r="O6541" i="2"/>
  <c r="M6541" i="2"/>
  <c r="L6541" i="2"/>
  <c r="K6541" i="2"/>
  <c r="O6529" i="2"/>
  <c r="N6529" i="2"/>
  <c r="M6529" i="2"/>
  <c r="L6529" i="2"/>
  <c r="K6529" i="2"/>
  <c r="O6521" i="2"/>
  <c r="N6521" i="2"/>
  <c r="M6521" i="2"/>
  <c r="L6521" i="2"/>
  <c r="K6521" i="2"/>
  <c r="N6509" i="2"/>
  <c r="O6509" i="2"/>
  <c r="M6509" i="2"/>
  <c r="L6509" i="2"/>
  <c r="K6509" i="2"/>
  <c r="O6497" i="2"/>
  <c r="N6497" i="2"/>
  <c r="M6497" i="2"/>
  <c r="L6497" i="2"/>
  <c r="K6497" i="2"/>
  <c r="N6485" i="2"/>
  <c r="M6485" i="2"/>
  <c r="O6485" i="2"/>
  <c r="L6485" i="2"/>
  <c r="K6485" i="2"/>
  <c r="O6473" i="2"/>
  <c r="N6473" i="2"/>
  <c r="M6473" i="2"/>
  <c r="L6473" i="2"/>
  <c r="K6473" i="2"/>
  <c r="O6465" i="2"/>
  <c r="N6465" i="2"/>
  <c r="M6465" i="2"/>
  <c r="L6465" i="2"/>
  <c r="K6465" i="2"/>
  <c r="O6457" i="2"/>
  <c r="N6457" i="2"/>
  <c r="M6457" i="2"/>
  <c r="L6457" i="2"/>
  <c r="K6457" i="2"/>
  <c r="N6445" i="2"/>
  <c r="O6445" i="2"/>
  <c r="M6445" i="2"/>
  <c r="L6445" i="2"/>
  <c r="K6445" i="2"/>
  <c r="O6441" i="2"/>
  <c r="N6441" i="2"/>
  <c r="M6441" i="2"/>
  <c r="L6441" i="2"/>
  <c r="K6441" i="2"/>
  <c r="N6429" i="2"/>
  <c r="O6429" i="2"/>
  <c r="M6429" i="2"/>
  <c r="L6429" i="2"/>
  <c r="K6429" i="2"/>
  <c r="N6421" i="2"/>
  <c r="O6421" i="2"/>
  <c r="M6421" i="2"/>
  <c r="L6421" i="2"/>
  <c r="K6421" i="2"/>
  <c r="O6409" i="2"/>
  <c r="N6409" i="2"/>
  <c r="M6409" i="2"/>
  <c r="L6409" i="2"/>
  <c r="K6409" i="2"/>
  <c r="N6397" i="2"/>
  <c r="O6397" i="2"/>
  <c r="M6397" i="2"/>
  <c r="L6397" i="2"/>
  <c r="K6397" i="2"/>
  <c r="O6385" i="2"/>
  <c r="N6385" i="2"/>
  <c r="M6385" i="2"/>
  <c r="L6385" i="2"/>
  <c r="K6385" i="2"/>
  <c r="N6373" i="2"/>
  <c r="O6373" i="2"/>
  <c r="M6373" i="2"/>
  <c r="L6373" i="2"/>
  <c r="K6373" i="2"/>
  <c r="O6361" i="2"/>
  <c r="N6361" i="2"/>
  <c r="M6361" i="2"/>
  <c r="L6361" i="2"/>
  <c r="K6361" i="2"/>
  <c r="N6349" i="2"/>
  <c r="O6349" i="2"/>
  <c r="M6349" i="2"/>
  <c r="L6349" i="2"/>
  <c r="K6349" i="2"/>
  <c r="N6341" i="2"/>
  <c r="O6341" i="2"/>
  <c r="M6341" i="2"/>
  <c r="L6341" i="2"/>
  <c r="K6341" i="2"/>
  <c r="O6329" i="2"/>
  <c r="N6329" i="2"/>
  <c r="M6329" i="2"/>
  <c r="L6329" i="2"/>
  <c r="K6329" i="2"/>
  <c r="N6317" i="2"/>
  <c r="O6317" i="2"/>
  <c r="M6317" i="2"/>
  <c r="L6317" i="2"/>
  <c r="K6317" i="2"/>
  <c r="O6305" i="2"/>
  <c r="N6305" i="2"/>
  <c r="M6305" i="2"/>
  <c r="L6305" i="2"/>
  <c r="K6305" i="2"/>
  <c r="N6293" i="2"/>
  <c r="O6293" i="2"/>
  <c r="M6293" i="2"/>
  <c r="L6293" i="2"/>
  <c r="K6293" i="2"/>
  <c r="N6281" i="2"/>
  <c r="M6281" i="2"/>
  <c r="O6281" i="2"/>
  <c r="L6281" i="2"/>
  <c r="K6281" i="2"/>
  <c r="O6237" i="2"/>
  <c r="N6237" i="2"/>
  <c r="M6237" i="2"/>
  <c r="L6237" i="2"/>
  <c r="K6237" i="2"/>
  <c r="O6225" i="2"/>
  <c r="N6225" i="2"/>
  <c r="M6225" i="2"/>
  <c r="L6225" i="2"/>
  <c r="K6225" i="2"/>
  <c r="N6217" i="2"/>
  <c r="O6217" i="2"/>
  <c r="M6217" i="2"/>
  <c r="L6217" i="2"/>
  <c r="K6217" i="2"/>
  <c r="O6205" i="2"/>
  <c r="N6205" i="2"/>
  <c r="M6205" i="2"/>
  <c r="L6205" i="2"/>
  <c r="K6205" i="2"/>
  <c r="O6193" i="2"/>
  <c r="N6193" i="2"/>
  <c r="M6193" i="2"/>
  <c r="L6193" i="2"/>
  <c r="K6193" i="2"/>
  <c r="N6181" i="2"/>
  <c r="O6181" i="2"/>
  <c r="M6181" i="2"/>
  <c r="L6181" i="2"/>
  <c r="K6181" i="2"/>
  <c r="N6169" i="2"/>
  <c r="O6169" i="2"/>
  <c r="M6169" i="2"/>
  <c r="L6169" i="2"/>
  <c r="K6169" i="2"/>
  <c r="O6157" i="2"/>
  <c r="N6157" i="2"/>
  <c r="M6157" i="2"/>
  <c r="L6157" i="2"/>
  <c r="K6157" i="2"/>
  <c r="O6145" i="2"/>
  <c r="N6145" i="2"/>
  <c r="M6145" i="2"/>
  <c r="L6145" i="2"/>
  <c r="K6145" i="2"/>
  <c r="N6133" i="2"/>
  <c r="O6133" i="2"/>
  <c r="M6133" i="2"/>
  <c r="L6133" i="2"/>
  <c r="K6133" i="2"/>
  <c r="O6125" i="2"/>
  <c r="N6125" i="2"/>
  <c r="M6125" i="2"/>
  <c r="L6125" i="2"/>
  <c r="K6125" i="2"/>
  <c r="O6113" i="2"/>
  <c r="N6113" i="2"/>
  <c r="M6113" i="2"/>
  <c r="L6113" i="2"/>
  <c r="K6113" i="2"/>
  <c r="N6105" i="2"/>
  <c r="O6105" i="2"/>
  <c r="M6105" i="2"/>
  <c r="L6105" i="2"/>
  <c r="K6105" i="2"/>
  <c r="N6085" i="2"/>
  <c r="O6085" i="2"/>
  <c r="M6085" i="2"/>
  <c r="L6085" i="2"/>
  <c r="K6085" i="2"/>
  <c r="N6069" i="2"/>
  <c r="O6069" i="2"/>
  <c r="M6069" i="2"/>
  <c r="L6069" i="2"/>
  <c r="K6069" i="2"/>
  <c r="N6057" i="2"/>
  <c r="O6057" i="2"/>
  <c r="M6057" i="2"/>
  <c r="L6057" i="2"/>
  <c r="K6057" i="2"/>
  <c r="O6045" i="2"/>
  <c r="N6045" i="2"/>
  <c r="M6045" i="2"/>
  <c r="L6045" i="2"/>
  <c r="K6045" i="2"/>
  <c r="O6033" i="2"/>
  <c r="N6033" i="2"/>
  <c r="M6033" i="2"/>
  <c r="L6033" i="2"/>
  <c r="K6033" i="2"/>
  <c r="N6021" i="2"/>
  <c r="O6021" i="2"/>
  <c r="M6021" i="2"/>
  <c r="L6021" i="2"/>
  <c r="K6021" i="2"/>
  <c r="N6009" i="2"/>
  <c r="O6009" i="2"/>
  <c r="M6009" i="2"/>
  <c r="L6009" i="2"/>
  <c r="K6009" i="2"/>
  <c r="O6001" i="2"/>
  <c r="N6001" i="2"/>
  <c r="M6001" i="2"/>
  <c r="L6001" i="2"/>
  <c r="K6001" i="2"/>
  <c r="N5989" i="2"/>
  <c r="O5989" i="2"/>
  <c r="M5989" i="2"/>
  <c r="L5989" i="2"/>
  <c r="K5989" i="2"/>
  <c r="N5977" i="2"/>
  <c r="O5977" i="2"/>
  <c r="M5977" i="2"/>
  <c r="L5977" i="2"/>
  <c r="K5977" i="2"/>
  <c r="O5965" i="2"/>
  <c r="N5965" i="2"/>
  <c r="M5965" i="2"/>
  <c r="L5965" i="2"/>
  <c r="K5965" i="2"/>
  <c r="O5953" i="2"/>
  <c r="N5953" i="2"/>
  <c r="M5953" i="2"/>
  <c r="L5953" i="2"/>
  <c r="K5953" i="2"/>
  <c r="N5941" i="2"/>
  <c r="O5941" i="2"/>
  <c r="M5941" i="2"/>
  <c r="L5941" i="2"/>
  <c r="K5941" i="2"/>
  <c r="O5933" i="2"/>
  <c r="N5933" i="2"/>
  <c r="M5933" i="2"/>
  <c r="L5933" i="2"/>
  <c r="K5933" i="2"/>
  <c r="O5921" i="2"/>
  <c r="N5921" i="2"/>
  <c r="M5921" i="2"/>
  <c r="L5921" i="2"/>
  <c r="K5921" i="2"/>
  <c r="O5905" i="2"/>
  <c r="N5905" i="2"/>
  <c r="M5905" i="2"/>
  <c r="L5905" i="2"/>
  <c r="K5905" i="2"/>
  <c r="N5893" i="2"/>
  <c r="O5893" i="2"/>
  <c r="M5893" i="2"/>
  <c r="L5893" i="2"/>
  <c r="K5893" i="2"/>
  <c r="O5885" i="2"/>
  <c r="N5885" i="2"/>
  <c r="M5885" i="2"/>
  <c r="L5885" i="2"/>
  <c r="K5885" i="2"/>
  <c r="N5881" i="2"/>
  <c r="O5881" i="2"/>
  <c r="M5881" i="2"/>
  <c r="L5881" i="2"/>
  <c r="K5881" i="2"/>
  <c r="O5873" i="2"/>
  <c r="N5873" i="2"/>
  <c r="M5873" i="2"/>
  <c r="L5873" i="2"/>
  <c r="K5873" i="2"/>
  <c r="O5857" i="2"/>
  <c r="N5857" i="2"/>
  <c r="M5857" i="2"/>
  <c r="L5857" i="2"/>
  <c r="K5857" i="2"/>
  <c r="N5845" i="2"/>
  <c r="O5845" i="2"/>
  <c r="M5845" i="2"/>
  <c r="L5845" i="2"/>
  <c r="K5845" i="2"/>
  <c r="O5837" i="2"/>
  <c r="N5837" i="2"/>
  <c r="M5837" i="2"/>
  <c r="L5837" i="2"/>
  <c r="K5837" i="2"/>
  <c r="N5829" i="2"/>
  <c r="O5829" i="2"/>
  <c r="M5829" i="2"/>
  <c r="L5829" i="2"/>
  <c r="K5829" i="2"/>
  <c r="N5817" i="2"/>
  <c r="O5817" i="2"/>
  <c r="M5817" i="2"/>
  <c r="L5817" i="2"/>
  <c r="K5817" i="2"/>
  <c r="O5805" i="2"/>
  <c r="N5805" i="2"/>
  <c r="M5805" i="2"/>
  <c r="L5805" i="2"/>
  <c r="K5805" i="2"/>
  <c r="O5769" i="2"/>
  <c r="N5769" i="2"/>
  <c r="M5769" i="2"/>
  <c r="L5769" i="2"/>
  <c r="K5769" i="2"/>
  <c r="O5761" i="2"/>
  <c r="N5761" i="2"/>
  <c r="M5761" i="2"/>
  <c r="L5761" i="2"/>
  <c r="K5761" i="2"/>
  <c r="O5753" i="2"/>
  <c r="N5753" i="2"/>
  <c r="M5753" i="2"/>
  <c r="L5753" i="2"/>
  <c r="K5753" i="2"/>
  <c r="O5741" i="2"/>
  <c r="N5741" i="2"/>
  <c r="M5741" i="2"/>
  <c r="L5741" i="2"/>
  <c r="K5741" i="2"/>
  <c r="O5733" i="2"/>
  <c r="N5733" i="2"/>
  <c r="M5733" i="2"/>
  <c r="L5733" i="2"/>
  <c r="K5733" i="2"/>
  <c r="O5721" i="2"/>
  <c r="N5721" i="2"/>
  <c r="M5721" i="2"/>
  <c r="L5721" i="2"/>
  <c r="K5721" i="2"/>
  <c r="O5713" i="2"/>
  <c r="N5713" i="2"/>
  <c r="M5713" i="2"/>
  <c r="L5713" i="2"/>
  <c r="K5713" i="2"/>
  <c r="O5705" i="2"/>
  <c r="N5705" i="2"/>
  <c r="M5705" i="2"/>
  <c r="L5705" i="2"/>
  <c r="K5705" i="2"/>
  <c r="O5697" i="2"/>
  <c r="N5697" i="2"/>
  <c r="M5697" i="2"/>
  <c r="L5697" i="2"/>
  <c r="K5697" i="2"/>
  <c r="O5689" i="2"/>
  <c r="N5689" i="2"/>
  <c r="M5689" i="2"/>
  <c r="L5689" i="2"/>
  <c r="K5689" i="2"/>
  <c r="O5681" i="2"/>
  <c r="N5681" i="2"/>
  <c r="M5681" i="2"/>
  <c r="L5681" i="2"/>
  <c r="K5681" i="2"/>
  <c r="O5673" i="2"/>
  <c r="N5673" i="2"/>
  <c r="M5673" i="2"/>
  <c r="L5673" i="2"/>
  <c r="K5673" i="2"/>
  <c r="O5669" i="2"/>
  <c r="N5669" i="2"/>
  <c r="M5669" i="2"/>
  <c r="L5669" i="2"/>
  <c r="K5669" i="2"/>
  <c r="O5657" i="2"/>
  <c r="N5657" i="2"/>
  <c r="M5657" i="2"/>
  <c r="L5657" i="2"/>
  <c r="K5657" i="2"/>
  <c r="O5645" i="2"/>
  <c r="N5645" i="2"/>
  <c r="M5645" i="2"/>
  <c r="L5645" i="2"/>
  <c r="K5645" i="2"/>
  <c r="O5637" i="2"/>
  <c r="N5637" i="2"/>
  <c r="M5637" i="2"/>
  <c r="L5637" i="2"/>
  <c r="K5637" i="2"/>
  <c r="O5625" i="2"/>
  <c r="N5625" i="2"/>
  <c r="M5625" i="2"/>
  <c r="L5625" i="2"/>
  <c r="K5625" i="2"/>
  <c r="O5613" i="2"/>
  <c r="N5613" i="2"/>
  <c r="M5613" i="2"/>
  <c r="L5613" i="2"/>
  <c r="K5613" i="2"/>
  <c r="O5601" i="2"/>
  <c r="N5601" i="2"/>
  <c r="M5601" i="2"/>
  <c r="L5601" i="2"/>
  <c r="K5601" i="2"/>
  <c r="O5589" i="2"/>
  <c r="N5589" i="2"/>
  <c r="M5589" i="2"/>
  <c r="L5589" i="2"/>
  <c r="K5589" i="2"/>
  <c r="O5581" i="2"/>
  <c r="N5581" i="2"/>
  <c r="M5581" i="2"/>
  <c r="L5581" i="2"/>
  <c r="K5581" i="2"/>
  <c r="O5573" i="2"/>
  <c r="N5573" i="2"/>
  <c r="M5573" i="2"/>
  <c r="L5573" i="2"/>
  <c r="K5573" i="2"/>
  <c r="O5565" i="2"/>
  <c r="N5565" i="2"/>
  <c r="M5565" i="2"/>
  <c r="L5565" i="2"/>
  <c r="K5565" i="2"/>
  <c r="O5557" i="2"/>
  <c r="N5557" i="2"/>
  <c r="M5557" i="2"/>
  <c r="L5557" i="2"/>
  <c r="K5557" i="2"/>
  <c r="O5549" i="2"/>
  <c r="N5549" i="2"/>
  <c r="M5549" i="2"/>
  <c r="L5549" i="2"/>
  <c r="K5549" i="2"/>
  <c r="O5541" i="2"/>
  <c r="N5541" i="2"/>
  <c r="M5541" i="2"/>
  <c r="L5541" i="2"/>
  <c r="K5541" i="2"/>
  <c r="O5533" i="2"/>
  <c r="N5533" i="2"/>
  <c r="M5533" i="2"/>
  <c r="L5533" i="2"/>
  <c r="K5533" i="2"/>
  <c r="O5525" i="2"/>
  <c r="N5525" i="2"/>
  <c r="M5525" i="2"/>
  <c r="L5525" i="2"/>
  <c r="K5525" i="2"/>
  <c r="O5517" i="2"/>
  <c r="N5517" i="2"/>
  <c r="M5517" i="2"/>
  <c r="L5517" i="2"/>
  <c r="K5517" i="2"/>
  <c r="O5509" i="2"/>
  <c r="N5509" i="2"/>
  <c r="M5509" i="2"/>
  <c r="L5509" i="2"/>
  <c r="K5509" i="2"/>
  <c r="O5497" i="2"/>
  <c r="N5497" i="2"/>
  <c r="M5497" i="2"/>
  <c r="L5497" i="2"/>
  <c r="K5497" i="2"/>
  <c r="O5485" i="2"/>
  <c r="N5485" i="2"/>
  <c r="M5485" i="2"/>
  <c r="L5485" i="2"/>
  <c r="K5485" i="2"/>
  <c r="O5473" i="2"/>
  <c r="N5473" i="2"/>
  <c r="L5473" i="2"/>
  <c r="M5473" i="2"/>
  <c r="K5473" i="2"/>
  <c r="O5461" i="2"/>
  <c r="N5461" i="2"/>
  <c r="L5461" i="2"/>
  <c r="M5461" i="2"/>
  <c r="K5461" i="2"/>
  <c r="O5449" i="2"/>
  <c r="N5449" i="2"/>
  <c r="L5449" i="2"/>
  <c r="M5449" i="2"/>
  <c r="K5449" i="2"/>
  <c r="O5437" i="2"/>
  <c r="N5437" i="2"/>
  <c r="L5437" i="2"/>
  <c r="M5437" i="2"/>
  <c r="K5437" i="2"/>
  <c r="O5425" i="2"/>
  <c r="N5425" i="2"/>
  <c r="L5425" i="2"/>
  <c r="M5425" i="2"/>
  <c r="K5425" i="2"/>
  <c r="O5413" i="2"/>
  <c r="N5413" i="2"/>
  <c r="L5413" i="2"/>
  <c r="M5413" i="2"/>
  <c r="K5413" i="2"/>
  <c r="O5405" i="2"/>
  <c r="N5405" i="2"/>
  <c r="L5405" i="2"/>
  <c r="M5405" i="2"/>
  <c r="K5405" i="2"/>
  <c r="O5369" i="2"/>
  <c r="N5369" i="2"/>
  <c r="L5369" i="2"/>
  <c r="M5369" i="2"/>
  <c r="K5369" i="2"/>
  <c r="O5357" i="2"/>
  <c r="N5357" i="2"/>
  <c r="L5357" i="2"/>
  <c r="M5357" i="2"/>
  <c r="K5357" i="2"/>
  <c r="O5353" i="2"/>
  <c r="N5353" i="2"/>
  <c r="L5353" i="2"/>
  <c r="M5353" i="2"/>
  <c r="K5353" i="2"/>
  <c r="O5349" i="2"/>
  <c r="N5349" i="2"/>
  <c r="L5349" i="2"/>
  <c r="M5349" i="2"/>
  <c r="K5349" i="2"/>
  <c r="O5341" i="2"/>
  <c r="N5341" i="2"/>
  <c r="L5341" i="2"/>
  <c r="M5341" i="2"/>
  <c r="K5341" i="2"/>
  <c r="O5333" i="2"/>
  <c r="N5333" i="2"/>
  <c r="L5333" i="2"/>
  <c r="M5333" i="2"/>
  <c r="K5333" i="2"/>
  <c r="O5325" i="2"/>
  <c r="N5325" i="2"/>
  <c r="L5325" i="2"/>
  <c r="M5325" i="2"/>
  <c r="K5325" i="2"/>
  <c r="O5321" i="2"/>
  <c r="N5321" i="2"/>
  <c r="L5321" i="2"/>
  <c r="M5321" i="2"/>
  <c r="K5321" i="2"/>
  <c r="O5317" i="2"/>
  <c r="N5317" i="2"/>
  <c r="L5317" i="2"/>
  <c r="M5317" i="2"/>
  <c r="K5317" i="2"/>
  <c r="O5309" i="2"/>
  <c r="N5309" i="2"/>
  <c r="L5309" i="2"/>
  <c r="M5309" i="2"/>
  <c r="K5309" i="2"/>
  <c r="O5301" i="2"/>
  <c r="N5301" i="2"/>
  <c r="L5301" i="2"/>
  <c r="M5301" i="2"/>
  <c r="K5301" i="2"/>
  <c r="O5293" i="2"/>
  <c r="N5293" i="2"/>
  <c r="L5293" i="2"/>
  <c r="M5293" i="2"/>
  <c r="K5293" i="2"/>
  <c r="O5285" i="2"/>
  <c r="N5285" i="2"/>
  <c r="L5285" i="2"/>
  <c r="M5285" i="2"/>
  <c r="K5285" i="2"/>
  <c r="O5277" i="2"/>
  <c r="N5277" i="2"/>
  <c r="L5277" i="2"/>
  <c r="M5277" i="2"/>
  <c r="K5277" i="2"/>
  <c r="O5269" i="2"/>
  <c r="N5269" i="2"/>
  <c r="L5269" i="2"/>
  <c r="M5269" i="2"/>
  <c r="K5269" i="2"/>
  <c r="O5261" i="2"/>
  <c r="N5261" i="2"/>
  <c r="L5261" i="2"/>
  <c r="M5261" i="2"/>
  <c r="K5261" i="2"/>
  <c r="O5253" i="2"/>
  <c r="N5253" i="2"/>
  <c r="L5253" i="2"/>
  <c r="M5253" i="2"/>
  <c r="K5253" i="2"/>
  <c r="O5241" i="2"/>
  <c r="N5241" i="2"/>
  <c r="L5241" i="2"/>
  <c r="M5241" i="2"/>
  <c r="K5241" i="2"/>
  <c r="O5233" i="2"/>
  <c r="N5233" i="2"/>
  <c r="L5233" i="2"/>
  <c r="M5233" i="2"/>
  <c r="K5233" i="2"/>
  <c r="O5225" i="2"/>
  <c r="N5225" i="2"/>
  <c r="L5225" i="2"/>
  <c r="M5225" i="2"/>
  <c r="K5225" i="2"/>
  <c r="O5217" i="2"/>
  <c r="N5217" i="2"/>
  <c r="L5217" i="2"/>
  <c r="M5217" i="2"/>
  <c r="K5217" i="2"/>
  <c r="O5209" i="2"/>
  <c r="N5209" i="2"/>
  <c r="L5209" i="2"/>
  <c r="M5209" i="2"/>
  <c r="K5209" i="2"/>
  <c r="O5201" i="2"/>
  <c r="N5201" i="2"/>
  <c r="L5201" i="2"/>
  <c r="M5201" i="2"/>
  <c r="K5201" i="2"/>
  <c r="O5193" i="2"/>
  <c r="N5193" i="2"/>
  <c r="L5193" i="2"/>
  <c r="M5193" i="2"/>
  <c r="K5193" i="2"/>
  <c r="O5185" i="2"/>
  <c r="N5185" i="2"/>
  <c r="L5185" i="2"/>
  <c r="M5185" i="2"/>
  <c r="K5185" i="2"/>
  <c r="O5177" i="2"/>
  <c r="N5177" i="2"/>
  <c r="L5177" i="2"/>
  <c r="M5177" i="2"/>
  <c r="K5177" i="2"/>
  <c r="O5169" i="2"/>
  <c r="N5169" i="2"/>
  <c r="L5169" i="2"/>
  <c r="M5169" i="2"/>
  <c r="K5169" i="2"/>
  <c r="O5161" i="2"/>
  <c r="N5161" i="2"/>
  <c r="L5161" i="2"/>
  <c r="M5161" i="2"/>
  <c r="K5161" i="2"/>
  <c r="O5153" i="2"/>
  <c r="N5153" i="2"/>
  <c r="L5153" i="2"/>
  <c r="M5153" i="2"/>
  <c r="K5153" i="2"/>
  <c r="O5145" i="2"/>
  <c r="N5145" i="2"/>
  <c r="L5145" i="2"/>
  <c r="M5145" i="2"/>
  <c r="K5145" i="2"/>
  <c r="O5137" i="2"/>
  <c r="N5137" i="2"/>
  <c r="L5137" i="2"/>
  <c r="M5137" i="2"/>
  <c r="K5137" i="2"/>
  <c r="O5129" i="2"/>
  <c r="N5129" i="2"/>
  <c r="L5129" i="2"/>
  <c r="M5129" i="2"/>
  <c r="K5129" i="2"/>
  <c r="O5105" i="2"/>
  <c r="N5105" i="2"/>
  <c r="L5105" i="2"/>
  <c r="M5105" i="2"/>
  <c r="K5105" i="2"/>
  <c r="O5101" i="2"/>
  <c r="N5101" i="2"/>
  <c r="L5101" i="2"/>
  <c r="M5101" i="2"/>
  <c r="K5101" i="2"/>
  <c r="O5097" i="2"/>
  <c r="N5097" i="2"/>
  <c r="L5097" i="2"/>
  <c r="M5097" i="2"/>
  <c r="K5097" i="2"/>
  <c r="O5093" i="2"/>
  <c r="N5093" i="2"/>
  <c r="L5093" i="2"/>
  <c r="M5093" i="2"/>
  <c r="K5093" i="2"/>
  <c r="O5089" i="2"/>
  <c r="N5089" i="2"/>
  <c r="L5089" i="2"/>
  <c r="M5089" i="2"/>
  <c r="K5089" i="2"/>
  <c r="O5085" i="2"/>
  <c r="N5085" i="2"/>
  <c r="L5085" i="2"/>
  <c r="M5085" i="2"/>
  <c r="K5085" i="2"/>
  <c r="N5081" i="2"/>
  <c r="O5081" i="2"/>
  <c r="L5081" i="2"/>
  <c r="M5081" i="2"/>
  <c r="K5081" i="2"/>
  <c r="O5069" i="2"/>
  <c r="N5069" i="2"/>
  <c r="L5069" i="2"/>
  <c r="M5069" i="2"/>
  <c r="K5069" i="2"/>
  <c r="O5061" i="2"/>
  <c r="N5061" i="2"/>
  <c r="L5061" i="2"/>
  <c r="M5061" i="2"/>
  <c r="K5061" i="2"/>
  <c r="O5053" i="2"/>
  <c r="N5053" i="2"/>
  <c r="L5053" i="2"/>
  <c r="M5053" i="2"/>
  <c r="K5053" i="2"/>
  <c r="O5045" i="2"/>
  <c r="N5045" i="2"/>
  <c r="L5045" i="2"/>
  <c r="M5045" i="2"/>
  <c r="K5045" i="2"/>
  <c r="O5037" i="2"/>
  <c r="N5037" i="2"/>
  <c r="L5037" i="2"/>
  <c r="M5037" i="2"/>
  <c r="K5037" i="2"/>
  <c r="O5029" i="2"/>
  <c r="N5029" i="2"/>
  <c r="L5029" i="2"/>
  <c r="M5029" i="2"/>
  <c r="K5029" i="2"/>
  <c r="O5021" i="2"/>
  <c r="N5021" i="2"/>
  <c r="L5021" i="2"/>
  <c r="M5021" i="2"/>
  <c r="K5021" i="2"/>
  <c r="O5017" i="2"/>
  <c r="N5017" i="2"/>
  <c r="L5017" i="2"/>
  <c r="M5017" i="2"/>
  <c r="K5017" i="2"/>
  <c r="O5013" i="2"/>
  <c r="N5013" i="2"/>
  <c r="L5013" i="2"/>
  <c r="M5013" i="2"/>
  <c r="K5013" i="2"/>
  <c r="O5001" i="2"/>
  <c r="N5001" i="2"/>
  <c r="L5001" i="2"/>
  <c r="M5001" i="2"/>
  <c r="K5001" i="2"/>
  <c r="O4989" i="2"/>
  <c r="N4989" i="2"/>
  <c r="L4989" i="2"/>
  <c r="M4989" i="2"/>
  <c r="K4989" i="2"/>
  <c r="O4977" i="2"/>
  <c r="N4977" i="2"/>
  <c r="L4977" i="2"/>
  <c r="M4977" i="2"/>
  <c r="K4977" i="2"/>
  <c r="O4965" i="2"/>
  <c r="N4965" i="2"/>
  <c r="L4965" i="2"/>
  <c r="M4965" i="2"/>
  <c r="K4965" i="2"/>
  <c r="N4953" i="2"/>
  <c r="L4953" i="2"/>
  <c r="O4953" i="2"/>
  <c r="M4953" i="2"/>
  <c r="K4953" i="2"/>
  <c r="O4941" i="2"/>
  <c r="N4941" i="2"/>
  <c r="L4941" i="2"/>
  <c r="M4941" i="2"/>
  <c r="K4941" i="2"/>
  <c r="O4929" i="2"/>
  <c r="N4929" i="2"/>
  <c r="L4929" i="2"/>
  <c r="M4929" i="2"/>
  <c r="K4929" i="2"/>
  <c r="O4913" i="2"/>
  <c r="N4913" i="2"/>
  <c r="L4913" i="2"/>
  <c r="M4913" i="2"/>
  <c r="K4913" i="2"/>
  <c r="O4897" i="2"/>
  <c r="N4897" i="2"/>
  <c r="L4897" i="2"/>
  <c r="M4897" i="2"/>
  <c r="K4897" i="2"/>
  <c r="O4889" i="2"/>
  <c r="N4889" i="2"/>
  <c r="L4889" i="2"/>
  <c r="M4889" i="2"/>
  <c r="K4889" i="2"/>
  <c r="O4877" i="2"/>
  <c r="N4877" i="2"/>
  <c r="L4877" i="2"/>
  <c r="M4877" i="2"/>
  <c r="K4877" i="2"/>
  <c r="O4861" i="2"/>
  <c r="N4861" i="2"/>
  <c r="L4861" i="2"/>
  <c r="M4861" i="2"/>
  <c r="K4861" i="2"/>
  <c r="O4849" i="2"/>
  <c r="N4849" i="2"/>
  <c r="L4849" i="2"/>
  <c r="M4849" i="2"/>
  <c r="K4849" i="2"/>
  <c r="O4837" i="2"/>
  <c r="N4837" i="2"/>
  <c r="L4837" i="2"/>
  <c r="M4837" i="2"/>
  <c r="K4837" i="2"/>
  <c r="O4829" i="2"/>
  <c r="N4829" i="2"/>
  <c r="L4829" i="2"/>
  <c r="M4829" i="2"/>
  <c r="K4829" i="2"/>
  <c r="O4821" i="2"/>
  <c r="N4821" i="2"/>
  <c r="L4821" i="2"/>
  <c r="M4821" i="2"/>
  <c r="K4821" i="2"/>
  <c r="O4813" i="2"/>
  <c r="N4813" i="2"/>
  <c r="L4813" i="2"/>
  <c r="M4813" i="2"/>
  <c r="K4813" i="2"/>
  <c r="O4801" i="2"/>
  <c r="N4801" i="2"/>
  <c r="L4801" i="2"/>
  <c r="M4801" i="2"/>
  <c r="K4801" i="2"/>
  <c r="O4789" i="2"/>
  <c r="N4789" i="2"/>
  <c r="L4789" i="2"/>
  <c r="M4789" i="2"/>
  <c r="K4789" i="2"/>
  <c r="O4777" i="2"/>
  <c r="N4777" i="2"/>
  <c r="L4777" i="2"/>
  <c r="M4777" i="2"/>
  <c r="K4777" i="2"/>
  <c r="O4765" i="2"/>
  <c r="N4765" i="2"/>
  <c r="L4765" i="2"/>
  <c r="M4765" i="2"/>
  <c r="K4765" i="2"/>
  <c r="O4757" i="2"/>
  <c r="N4757" i="2"/>
  <c r="L4757" i="2"/>
  <c r="M4757" i="2"/>
  <c r="K4757" i="2"/>
  <c r="O4749" i="2"/>
  <c r="N4749" i="2"/>
  <c r="L4749" i="2"/>
  <c r="M4749" i="2"/>
  <c r="K4749" i="2"/>
  <c r="O4737" i="2"/>
  <c r="N4737" i="2"/>
  <c r="L4737" i="2"/>
  <c r="M4737" i="2"/>
  <c r="K4737" i="2"/>
  <c r="O4725" i="2"/>
  <c r="N4725" i="2"/>
  <c r="L4725" i="2"/>
  <c r="M4725" i="2"/>
  <c r="K4725" i="2"/>
  <c r="O4713" i="2"/>
  <c r="N4713" i="2"/>
  <c r="L4713" i="2"/>
  <c r="M4713" i="2"/>
  <c r="K4713" i="2"/>
  <c r="N4697" i="2"/>
  <c r="L4697" i="2"/>
  <c r="O4697" i="2"/>
  <c r="M4697" i="2"/>
  <c r="K4697" i="2"/>
  <c r="O4681" i="2"/>
  <c r="N4681" i="2"/>
  <c r="L4681" i="2"/>
  <c r="M4681" i="2"/>
  <c r="K4681" i="2"/>
  <c r="O4669" i="2"/>
  <c r="N4669" i="2"/>
  <c r="L4669" i="2"/>
  <c r="M4669" i="2"/>
  <c r="K4669" i="2"/>
  <c r="O4661" i="2"/>
  <c r="N4661" i="2"/>
  <c r="L4661" i="2"/>
  <c r="M4661" i="2"/>
  <c r="K4661" i="2"/>
  <c r="O4645" i="2"/>
  <c r="N4645" i="2"/>
  <c r="L4645" i="2"/>
  <c r="M4645" i="2"/>
  <c r="K4645" i="2"/>
  <c r="O4633" i="2"/>
  <c r="N4633" i="2"/>
  <c r="L4633" i="2"/>
  <c r="M4633" i="2"/>
  <c r="K4633" i="2"/>
  <c r="O4621" i="2"/>
  <c r="N4621" i="2"/>
  <c r="L4621" i="2"/>
  <c r="M4621" i="2"/>
  <c r="K4621" i="2"/>
  <c r="O4609" i="2"/>
  <c r="N4609" i="2"/>
  <c r="L4609" i="2"/>
  <c r="M4609" i="2"/>
  <c r="K4609" i="2"/>
  <c r="O4597" i="2"/>
  <c r="N4597" i="2"/>
  <c r="L4597" i="2"/>
  <c r="M4597" i="2"/>
  <c r="K4597" i="2"/>
  <c r="O4585" i="2"/>
  <c r="N4585" i="2"/>
  <c r="L4585" i="2"/>
  <c r="M4585" i="2"/>
  <c r="K4585" i="2"/>
  <c r="O4573" i="2"/>
  <c r="N4573" i="2"/>
  <c r="L4573" i="2"/>
  <c r="M4573" i="2"/>
  <c r="K4573" i="2"/>
  <c r="O4565" i="2"/>
  <c r="N4565" i="2"/>
  <c r="L4565" i="2"/>
  <c r="M4565" i="2"/>
  <c r="K4565" i="2"/>
  <c r="O4557" i="2"/>
  <c r="N4557" i="2"/>
  <c r="L4557" i="2"/>
  <c r="M4557" i="2"/>
  <c r="K4557" i="2"/>
  <c r="O4545" i="2"/>
  <c r="N4545" i="2"/>
  <c r="L4545" i="2"/>
  <c r="M4545" i="2"/>
  <c r="K4545" i="2"/>
  <c r="O4533" i="2"/>
  <c r="N4533" i="2"/>
  <c r="L4533" i="2"/>
  <c r="M4533" i="2"/>
  <c r="K4533" i="2"/>
  <c r="O4521" i="2"/>
  <c r="N4521" i="2"/>
  <c r="L4521" i="2"/>
  <c r="M4521" i="2"/>
  <c r="K4521" i="2"/>
  <c r="O4509" i="2"/>
  <c r="N4509" i="2"/>
  <c r="L4509" i="2"/>
  <c r="M4509" i="2"/>
  <c r="K4509" i="2"/>
  <c r="O4497" i="2"/>
  <c r="N4497" i="2"/>
  <c r="L4497" i="2"/>
  <c r="M4497" i="2"/>
  <c r="K4497" i="2"/>
  <c r="O4437" i="2"/>
  <c r="N4437" i="2"/>
  <c r="L4437" i="2"/>
  <c r="M4437" i="2"/>
  <c r="K4437" i="2"/>
  <c r="O4429" i="2"/>
  <c r="N4429" i="2"/>
  <c r="L4429" i="2"/>
  <c r="M4429" i="2"/>
  <c r="K4429" i="2"/>
  <c r="O4417" i="2"/>
  <c r="N4417" i="2"/>
  <c r="L4417" i="2"/>
  <c r="M4417" i="2"/>
  <c r="K4417" i="2"/>
  <c r="O4405" i="2"/>
  <c r="N4405" i="2"/>
  <c r="L4405" i="2"/>
  <c r="M4405" i="2"/>
  <c r="K4405" i="2"/>
  <c r="O4393" i="2"/>
  <c r="N4393" i="2"/>
  <c r="L4393" i="2"/>
  <c r="M4393" i="2"/>
  <c r="K4393" i="2"/>
  <c r="O4381" i="2"/>
  <c r="N4381" i="2"/>
  <c r="L4381" i="2"/>
  <c r="M4381" i="2"/>
  <c r="K4381" i="2"/>
  <c r="O4369" i="2"/>
  <c r="N4369" i="2"/>
  <c r="L4369" i="2"/>
  <c r="M4369" i="2"/>
  <c r="K4369" i="2"/>
  <c r="O4353" i="2"/>
  <c r="N4353" i="2"/>
  <c r="L4353" i="2"/>
  <c r="M4353" i="2"/>
  <c r="K4353" i="2"/>
  <c r="O4341" i="2"/>
  <c r="N4341" i="2"/>
  <c r="L4341" i="2"/>
  <c r="M4341" i="2"/>
  <c r="K4341" i="2"/>
  <c r="O4329" i="2"/>
  <c r="N4329" i="2"/>
  <c r="L4329" i="2"/>
  <c r="M4329" i="2"/>
  <c r="K4329" i="2"/>
  <c r="O4317" i="2"/>
  <c r="N4317" i="2"/>
  <c r="L4317" i="2"/>
  <c r="M4317" i="2"/>
  <c r="K4317" i="2"/>
  <c r="O4309" i="2"/>
  <c r="N4309" i="2"/>
  <c r="L4309" i="2"/>
  <c r="M4309" i="2"/>
  <c r="K4309" i="2"/>
  <c r="O4301" i="2"/>
  <c r="N4301" i="2"/>
  <c r="L4301" i="2"/>
  <c r="M4301" i="2"/>
  <c r="K4301" i="2"/>
  <c r="O4293" i="2"/>
  <c r="N4293" i="2"/>
  <c r="L4293" i="2"/>
  <c r="M4293" i="2"/>
  <c r="K4293" i="2"/>
  <c r="O4277" i="2"/>
  <c r="N4277" i="2"/>
  <c r="L4277" i="2"/>
  <c r="M4277" i="2"/>
  <c r="K4277" i="2"/>
  <c r="O4265" i="2"/>
  <c r="N4265" i="2"/>
  <c r="L4265" i="2"/>
  <c r="M4265" i="2"/>
  <c r="K4265" i="2"/>
  <c r="O4249" i="2"/>
  <c r="N4249" i="2"/>
  <c r="L4249" i="2"/>
  <c r="M4249" i="2"/>
  <c r="K4249" i="2"/>
  <c r="O4237" i="2"/>
  <c r="N4237" i="2"/>
  <c r="L4237" i="2"/>
  <c r="M4237" i="2"/>
  <c r="K4237" i="2"/>
  <c r="O4221" i="2"/>
  <c r="N4221" i="2"/>
  <c r="L4221" i="2"/>
  <c r="M4221" i="2"/>
  <c r="K4221" i="2"/>
  <c r="O4209" i="2"/>
  <c r="N4209" i="2"/>
  <c r="L4209" i="2"/>
  <c r="M4209" i="2"/>
  <c r="K4209" i="2"/>
  <c r="O4141" i="2"/>
  <c r="N4141" i="2"/>
  <c r="L4141" i="2"/>
  <c r="M4141" i="2"/>
  <c r="K4141" i="2"/>
  <c r="O4117" i="2"/>
  <c r="N4117" i="2"/>
  <c r="L4117" i="2"/>
  <c r="M4117" i="2"/>
  <c r="K4117" i="2"/>
  <c r="O4113" i="2"/>
  <c r="N4113" i="2"/>
  <c r="L4113" i="2"/>
  <c r="M4113" i="2"/>
  <c r="K4113" i="2"/>
  <c r="O4105" i="2"/>
  <c r="N4105" i="2"/>
  <c r="L4105" i="2"/>
  <c r="M4105" i="2"/>
  <c r="K4105" i="2"/>
  <c r="O4097" i="2"/>
  <c r="N4097" i="2"/>
  <c r="L4097" i="2"/>
  <c r="M4097" i="2"/>
  <c r="K4097" i="2"/>
  <c r="N4089" i="2"/>
  <c r="O4089" i="2"/>
  <c r="L4089" i="2"/>
  <c r="M4089" i="2"/>
  <c r="K4089" i="2"/>
  <c r="O4081" i="2"/>
  <c r="N4081" i="2"/>
  <c r="L4081" i="2"/>
  <c r="M4081" i="2"/>
  <c r="K4081" i="2"/>
  <c r="O4069" i="2"/>
  <c r="N4069" i="2"/>
  <c r="L4069" i="2"/>
  <c r="M4069" i="2"/>
  <c r="K4069" i="2"/>
  <c r="N4057" i="2"/>
  <c r="O4057" i="2"/>
  <c r="L4057" i="2"/>
  <c r="M4057" i="2"/>
  <c r="K4057" i="2"/>
  <c r="O4045" i="2"/>
  <c r="N4045" i="2"/>
  <c r="L4045" i="2"/>
  <c r="M4045" i="2"/>
  <c r="K4045" i="2"/>
  <c r="O4033" i="2"/>
  <c r="N4033" i="2"/>
  <c r="L4033" i="2"/>
  <c r="M4033" i="2"/>
  <c r="K4033" i="2"/>
  <c r="O4021" i="2"/>
  <c r="N4021" i="2"/>
  <c r="L4021" i="2"/>
  <c r="M4021" i="2"/>
  <c r="K4021" i="2"/>
  <c r="O4013" i="2"/>
  <c r="N4013" i="2"/>
  <c r="L4013" i="2"/>
  <c r="M4013" i="2"/>
  <c r="K4013" i="2"/>
  <c r="O4005" i="2"/>
  <c r="N4005" i="2"/>
  <c r="L4005" i="2"/>
  <c r="M4005" i="2"/>
  <c r="K4005" i="2"/>
  <c r="O3997" i="2"/>
  <c r="N3997" i="2"/>
  <c r="L3997" i="2"/>
  <c r="M3997" i="2"/>
  <c r="K3997" i="2"/>
  <c r="O3989" i="2"/>
  <c r="N3989" i="2"/>
  <c r="L3989" i="2"/>
  <c r="M3989" i="2"/>
  <c r="K3989" i="2"/>
  <c r="O3981" i="2"/>
  <c r="N3981" i="2"/>
  <c r="L3981" i="2"/>
  <c r="M3981" i="2"/>
  <c r="K3981" i="2"/>
  <c r="O3969" i="2"/>
  <c r="N3969" i="2"/>
  <c r="L3969" i="2"/>
  <c r="M3969" i="2"/>
  <c r="K3969" i="2"/>
  <c r="O3957" i="2"/>
  <c r="N3957" i="2"/>
  <c r="L3957" i="2"/>
  <c r="M3957" i="2"/>
  <c r="K3957" i="2"/>
  <c r="O3945" i="2"/>
  <c r="N3945" i="2"/>
  <c r="L3945" i="2"/>
  <c r="M3945" i="2"/>
  <c r="K3945" i="2"/>
  <c r="O3933" i="2"/>
  <c r="N3933" i="2"/>
  <c r="L3933" i="2"/>
  <c r="M3933" i="2"/>
  <c r="K3933" i="2"/>
  <c r="O3925" i="2"/>
  <c r="N3925" i="2"/>
  <c r="L3925" i="2"/>
  <c r="M3925" i="2"/>
  <c r="K3925" i="2"/>
  <c r="O3913" i="2"/>
  <c r="N3913" i="2"/>
  <c r="L3913" i="2"/>
  <c r="M3913" i="2"/>
  <c r="K3913" i="2"/>
  <c r="O3901" i="2"/>
  <c r="N3901" i="2"/>
  <c r="L3901" i="2"/>
  <c r="M3901" i="2"/>
  <c r="K3901" i="2"/>
  <c r="O3889" i="2"/>
  <c r="N3889" i="2"/>
  <c r="L3889" i="2"/>
  <c r="M3889" i="2"/>
  <c r="K3889" i="2"/>
  <c r="O3877" i="2"/>
  <c r="N3877" i="2"/>
  <c r="L3877" i="2"/>
  <c r="M3877" i="2"/>
  <c r="K3877" i="2"/>
  <c r="O3865" i="2"/>
  <c r="N3865" i="2"/>
  <c r="L3865" i="2"/>
  <c r="M3865" i="2"/>
  <c r="K3865" i="2"/>
  <c r="O3853" i="2"/>
  <c r="N3853" i="2"/>
  <c r="L3853" i="2"/>
  <c r="M3853" i="2"/>
  <c r="K3853" i="2"/>
  <c r="O3841" i="2"/>
  <c r="N3841" i="2"/>
  <c r="L3841" i="2"/>
  <c r="M3841" i="2"/>
  <c r="K3841" i="2"/>
  <c r="O3829" i="2"/>
  <c r="N3829" i="2"/>
  <c r="L3829" i="2"/>
  <c r="M3829" i="2"/>
  <c r="K3829" i="2"/>
  <c r="O3817" i="2"/>
  <c r="N3817" i="2"/>
  <c r="L3817" i="2"/>
  <c r="M3817" i="2"/>
  <c r="K3817" i="2"/>
  <c r="O3805" i="2"/>
  <c r="N3805" i="2"/>
  <c r="L3805" i="2"/>
  <c r="M3805" i="2"/>
  <c r="K3805" i="2"/>
  <c r="O3793" i="2"/>
  <c r="N3793" i="2"/>
  <c r="L3793" i="2"/>
  <c r="M3793" i="2"/>
  <c r="K3793" i="2"/>
  <c r="O3781" i="2"/>
  <c r="N3781" i="2"/>
  <c r="L3781" i="2"/>
  <c r="M3781" i="2"/>
  <c r="K3781" i="2"/>
  <c r="O3769" i="2"/>
  <c r="N3769" i="2"/>
  <c r="L3769" i="2"/>
  <c r="M3769" i="2"/>
  <c r="K3769" i="2"/>
  <c r="O3757" i="2"/>
  <c r="N3757" i="2"/>
  <c r="L3757" i="2"/>
  <c r="M3757" i="2"/>
  <c r="K3757" i="2"/>
  <c r="O3745" i="2"/>
  <c r="N3745" i="2"/>
  <c r="L3745" i="2"/>
  <c r="M3745" i="2"/>
  <c r="K3745" i="2"/>
  <c r="O3733" i="2"/>
  <c r="N3733" i="2"/>
  <c r="L3733" i="2"/>
  <c r="M3733" i="2"/>
  <c r="K3733" i="2"/>
  <c r="O3721" i="2"/>
  <c r="N3721" i="2"/>
  <c r="L3721" i="2"/>
  <c r="M3721" i="2"/>
  <c r="K3721" i="2"/>
  <c r="O3709" i="2"/>
  <c r="N3709" i="2"/>
  <c r="L3709" i="2"/>
  <c r="M3709" i="2"/>
  <c r="K3709" i="2"/>
  <c r="O3701" i="2"/>
  <c r="N3701" i="2"/>
  <c r="L3701" i="2"/>
  <c r="M3701" i="2"/>
  <c r="K3701" i="2"/>
  <c r="O3689" i="2"/>
  <c r="N3689" i="2"/>
  <c r="L3689" i="2"/>
  <c r="M3689" i="2"/>
  <c r="K3689" i="2"/>
  <c r="O3677" i="2"/>
  <c r="N3677" i="2"/>
  <c r="L3677" i="2"/>
  <c r="M3677" i="2"/>
  <c r="K3677" i="2"/>
  <c r="O3669" i="2"/>
  <c r="N3669" i="2"/>
  <c r="L3669" i="2"/>
  <c r="M3669" i="2"/>
  <c r="K3669" i="2"/>
  <c r="O3613" i="2"/>
  <c r="N3613" i="2"/>
  <c r="L3613" i="2"/>
  <c r="M3613" i="2"/>
  <c r="K3613" i="2"/>
  <c r="O3601" i="2"/>
  <c r="N3601" i="2"/>
  <c r="L3601" i="2"/>
  <c r="M3601" i="2"/>
  <c r="K3601" i="2"/>
  <c r="O3553" i="2"/>
  <c r="N3553" i="2"/>
  <c r="L3553" i="2"/>
  <c r="M3553" i="2"/>
  <c r="K3553" i="2"/>
  <c r="N3545" i="2"/>
  <c r="O3545" i="2"/>
  <c r="L3545" i="2"/>
  <c r="M3545" i="2"/>
  <c r="K3545" i="2"/>
  <c r="O3537" i="2"/>
  <c r="N3537" i="2"/>
  <c r="L3537" i="2"/>
  <c r="M3537" i="2"/>
  <c r="K3537" i="2"/>
  <c r="O3525" i="2"/>
  <c r="N3525" i="2"/>
  <c r="L3525" i="2"/>
  <c r="M3525" i="2"/>
  <c r="K3525" i="2"/>
  <c r="O3517" i="2"/>
  <c r="N3517" i="2"/>
  <c r="L3517" i="2"/>
  <c r="M3517" i="2"/>
  <c r="K3517" i="2"/>
  <c r="O3501" i="2"/>
  <c r="N3501" i="2"/>
  <c r="L3501" i="2"/>
  <c r="M3501" i="2"/>
  <c r="K3501" i="2"/>
  <c r="O3493" i="2"/>
  <c r="N3493" i="2"/>
  <c r="L3493" i="2"/>
  <c r="M3493" i="2"/>
  <c r="K3493" i="2"/>
  <c r="O3481" i="2"/>
  <c r="N3481" i="2"/>
  <c r="L3481" i="2"/>
  <c r="M3481" i="2"/>
  <c r="K3481" i="2"/>
  <c r="O3469" i="2"/>
  <c r="N3469" i="2"/>
  <c r="L3469" i="2"/>
  <c r="M3469" i="2"/>
  <c r="K3469" i="2"/>
  <c r="O3457" i="2"/>
  <c r="N3457" i="2"/>
  <c r="L3457" i="2"/>
  <c r="M3457" i="2"/>
  <c r="K3457" i="2"/>
  <c r="O3445" i="2"/>
  <c r="N3445" i="2"/>
  <c r="L3445" i="2"/>
  <c r="M3445" i="2"/>
  <c r="K3445" i="2"/>
  <c r="O3433" i="2"/>
  <c r="N3433" i="2"/>
  <c r="L3433" i="2"/>
  <c r="M3433" i="2"/>
  <c r="K3433" i="2"/>
  <c r="O3425" i="2"/>
  <c r="N3425" i="2"/>
  <c r="L3425" i="2"/>
  <c r="M3425" i="2"/>
  <c r="K3425" i="2"/>
  <c r="N3417" i="2"/>
  <c r="L3417" i="2"/>
  <c r="O3417" i="2"/>
  <c r="M3417" i="2"/>
  <c r="K3417" i="2"/>
  <c r="O3409" i="2"/>
  <c r="N3409" i="2"/>
  <c r="L3409" i="2"/>
  <c r="M3409" i="2"/>
  <c r="K3409" i="2"/>
  <c r="O3401" i="2"/>
  <c r="N3401" i="2"/>
  <c r="L3401" i="2"/>
  <c r="M3401" i="2"/>
  <c r="K3401" i="2"/>
  <c r="O3393" i="2"/>
  <c r="N3393" i="2"/>
  <c r="L3393" i="2"/>
  <c r="M3393" i="2"/>
  <c r="K3393" i="2"/>
  <c r="O3389" i="2"/>
  <c r="N3389" i="2"/>
  <c r="L3389" i="2"/>
  <c r="M3389" i="2"/>
  <c r="K3389" i="2"/>
  <c r="O3377" i="2"/>
  <c r="N3377" i="2"/>
  <c r="L3377" i="2"/>
  <c r="M3377" i="2"/>
  <c r="K3377" i="2"/>
  <c r="O3365" i="2"/>
  <c r="N3365" i="2"/>
  <c r="L3365" i="2"/>
  <c r="M3365" i="2"/>
  <c r="K3365" i="2"/>
  <c r="O3353" i="2"/>
  <c r="N3353" i="2"/>
  <c r="L3353" i="2"/>
  <c r="M3353" i="2"/>
  <c r="K3353" i="2"/>
  <c r="O3341" i="2"/>
  <c r="N3341" i="2"/>
  <c r="L3341" i="2"/>
  <c r="M3341" i="2"/>
  <c r="K3341" i="2"/>
  <c r="O3329" i="2"/>
  <c r="N3329" i="2"/>
  <c r="L3329" i="2"/>
  <c r="M3329" i="2"/>
  <c r="K3329" i="2"/>
  <c r="O3317" i="2"/>
  <c r="N3317" i="2"/>
  <c r="L3317" i="2"/>
  <c r="M3317" i="2"/>
  <c r="K3317" i="2"/>
  <c r="O3309" i="2"/>
  <c r="N3309" i="2"/>
  <c r="L3309" i="2"/>
  <c r="M3309" i="2"/>
  <c r="K3309" i="2"/>
  <c r="O3301" i="2"/>
  <c r="N3301" i="2"/>
  <c r="L3301" i="2"/>
  <c r="M3301" i="2"/>
  <c r="K3301" i="2"/>
  <c r="N3289" i="2"/>
  <c r="O3289" i="2"/>
  <c r="L3289" i="2"/>
  <c r="M3289" i="2"/>
  <c r="K3289" i="2"/>
  <c r="O3277" i="2"/>
  <c r="N3277" i="2"/>
  <c r="L3277" i="2"/>
  <c r="M3277" i="2"/>
  <c r="K3277" i="2"/>
  <c r="O3265" i="2"/>
  <c r="N3265" i="2"/>
  <c r="L3265" i="2"/>
  <c r="M3265" i="2"/>
  <c r="K3265" i="2"/>
  <c r="O3245" i="2"/>
  <c r="N3245" i="2"/>
  <c r="L3245" i="2"/>
  <c r="M3245" i="2"/>
  <c r="K3245" i="2"/>
  <c r="O3237" i="2"/>
  <c r="N3237" i="2"/>
  <c r="L3237" i="2"/>
  <c r="M3237" i="2"/>
  <c r="K3237" i="2"/>
  <c r="O3229" i="2"/>
  <c r="N3229" i="2"/>
  <c r="L3229" i="2"/>
  <c r="M3229" i="2"/>
  <c r="K3229" i="2"/>
  <c r="O3221" i="2"/>
  <c r="N3221" i="2"/>
  <c r="L3221" i="2"/>
  <c r="M3221" i="2"/>
  <c r="K3221" i="2"/>
  <c r="O3213" i="2"/>
  <c r="N3213" i="2"/>
  <c r="L3213" i="2"/>
  <c r="M3213" i="2"/>
  <c r="K3213" i="2"/>
  <c r="O3205" i="2"/>
  <c r="N3205" i="2"/>
  <c r="L3205" i="2"/>
  <c r="M3205" i="2"/>
  <c r="K3205" i="2"/>
  <c r="O3197" i="2"/>
  <c r="N3197" i="2"/>
  <c r="L3197" i="2"/>
  <c r="M3197" i="2"/>
  <c r="K3197" i="2"/>
  <c r="O3185" i="2"/>
  <c r="N3185" i="2"/>
  <c r="L3185" i="2"/>
  <c r="M3185" i="2"/>
  <c r="K3185" i="2"/>
  <c r="O3173" i="2"/>
  <c r="N3173" i="2"/>
  <c r="L3173" i="2"/>
  <c r="M3173" i="2"/>
  <c r="K3173" i="2"/>
  <c r="N3161" i="2"/>
  <c r="L3161" i="2"/>
  <c r="O3161" i="2"/>
  <c r="M3161" i="2"/>
  <c r="K3161" i="2"/>
  <c r="O3153" i="2"/>
  <c r="N3153" i="2"/>
  <c r="L3153" i="2"/>
  <c r="M3153" i="2"/>
  <c r="K3153" i="2"/>
  <c r="O3145" i="2"/>
  <c r="N3145" i="2"/>
  <c r="L3145" i="2"/>
  <c r="M3145" i="2"/>
  <c r="K3145" i="2"/>
  <c r="O3137" i="2"/>
  <c r="N3137" i="2"/>
  <c r="L3137" i="2"/>
  <c r="M3137" i="2"/>
  <c r="K3137" i="2"/>
  <c r="O3133" i="2"/>
  <c r="N3133" i="2"/>
  <c r="L3133" i="2"/>
  <c r="M3133" i="2"/>
  <c r="K3133" i="2"/>
  <c r="O3125" i="2"/>
  <c r="N3125" i="2"/>
  <c r="L3125" i="2"/>
  <c r="M3125" i="2"/>
  <c r="K3125" i="2"/>
  <c r="O3113" i="2"/>
  <c r="N3113" i="2"/>
  <c r="L3113" i="2"/>
  <c r="M3113" i="2"/>
  <c r="K3113" i="2"/>
  <c r="O3045" i="2"/>
  <c r="N3045" i="2"/>
  <c r="L3045" i="2"/>
  <c r="M3045" i="2"/>
  <c r="K3045" i="2"/>
  <c r="O3033" i="2"/>
  <c r="N3033" i="2"/>
  <c r="L3033" i="2"/>
  <c r="M3033" i="2"/>
  <c r="K3033" i="2"/>
  <c r="O3021" i="2"/>
  <c r="N3021" i="2"/>
  <c r="L3021" i="2"/>
  <c r="M3021" i="2"/>
  <c r="K3021" i="2"/>
  <c r="O3013" i="2"/>
  <c r="N3013" i="2"/>
  <c r="L3013" i="2"/>
  <c r="M3013" i="2"/>
  <c r="K3013" i="2"/>
  <c r="O3001" i="2"/>
  <c r="N3001" i="2"/>
  <c r="L3001" i="2"/>
  <c r="M3001" i="2"/>
  <c r="K3001" i="2"/>
  <c r="O2989" i="2"/>
  <c r="N2989" i="2"/>
  <c r="L2989" i="2"/>
  <c r="M2989" i="2"/>
  <c r="K2989" i="2"/>
  <c r="O2977" i="2"/>
  <c r="N2977" i="2"/>
  <c r="L2977" i="2"/>
  <c r="M2977" i="2"/>
  <c r="K2977" i="2"/>
  <c r="O2965" i="2"/>
  <c r="N2965" i="2"/>
  <c r="L2965" i="2"/>
  <c r="M2965" i="2"/>
  <c r="K2965" i="2"/>
  <c r="O2953" i="2"/>
  <c r="N2953" i="2"/>
  <c r="L2953" i="2"/>
  <c r="M2953" i="2"/>
  <c r="K2953" i="2"/>
  <c r="O2945" i="2"/>
  <c r="N2945" i="2"/>
  <c r="L2945" i="2"/>
  <c r="M2945" i="2"/>
  <c r="K2945" i="2"/>
  <c r="O2933" i="2"/>
  <c r="N2933" i="2"/>
  <c r="L2933" i="2"/>
  <c r="M2933" i="2"/>
  <c r="K2933" i="2"/>
  <c r="O2921" i="2"/>
  <c r="N2921" i="2"/>
  <c r="L2921" i="2"/>
  <c r="M2921" i="2"/>
  <c r="K2921" i="2"/>
  <c r="O2909" i="2"/>
  <c r="N2909" i="2"/>
  <c r="L2909" i="2"/>
  <c r="M2909" i="2"/>
  <c r="K2909" i="2"/>
  <c r="O2893" i="2"/>
  <c r="N2893" i="2"/>
  <c r="L2893" i="2"/>
  <c r="M2893" i="2"/>
  <c r="K2893" i="2"/>
  <c r="O2881" i="2"/>
  <c r="N2881" i="2"/>
  <c r="L2881" i="2"/>
  <c r="M2881" i="2"/>
  <c r="K2881" i="2"/>
  <c r="O2821" i="2"/>
  <c r="N2821" i="2"/>
  <c r="L2821" i="2"/>
  <c r="M2821" i="2"/>
  <c r="K2821" i="2"/>
  <c r="O2813" i="2"/>
  <c r="N2813" i="2"/>
  <c r="L2813" i="2"/>
  <c r="M2813" i="2"/>
  <c r="K2813" i="2"/>
  <c r="O2801" i="2"/>
  <c r="N2801" i="2"/>
  <c r="L2801" i="2"/>
  <c r="M2801" i="2"/>
  <c r="K2801" i="2"/>
  <c r="O2781" i="2"/>
  <c r="N2781" i="2"/>
  <c r="L2781" i="2"/>
  <c r="M2781" i="2"/>
  <c r="K2781" i="2"/>
  <c r="O2769" i="2"/>
  <c r="N2769" i="2"/>
  <c r="L2769" i="2"/>
  <c r="M2769" i="2"/>
  <c r="K2769" i="2"/>
  <c r="O2757" i="2"/>
  <c r="N2757" i="2"/>
  <c r="L2757" i="2"/>
  <c r="M2757" i="2"/>
  <c r="K2757" i="2"/>
  <c r="O2745" i="2"/>
  <c r="N2745" i="2"/>
  <c r="L2745" i="2"/>
  <c r="M2745" i="2"/>
  <c r="K2745" i="2"/>
  <c r="O2733" i="2"/>
  <c r="N2733" i="2"/>
  <c r="L2733" i="2"/>
  <c r="M2733" i="2"/>
  <c r="K2733" i="2"/>
  <c r="O2721" i="2"/>
  <c r="N2721" i="2"/>
  <c r="L2721" i="2"/>
  <c r="M2721" i="2"/>
  <c r="K2721" i="2"/>
  <c r="O2709" i="2"/>
  <c r="N2709" i="2"/>
  <c r="L2709" i="2"/>
  <c r="M2709" i="2"/>
  <c r="K2709" i="2"/>
  <c r="O2697" i="2"/>
  <c r="N2697" i="2"/>
  <c r="L2697" i="2"/>
  <c r="M2697" i="2"/>
  <c r="K2697" i="2"/>
  <c r="O2689" i="2"/>
  <c r="N2689" i="2"/>
  <c r="L2689" i="2"/>
  <c r="M2689" i="2"/>
  <c r="K2689" i="2"/>
  <c r="O2661" i="2"/>
  <c r="N2661" i="2"/>
  <c r="L2661" i="2"/>
  <c r="M2661" i="2"/>
  <c r="K2661" i="2"/>
  <c r="O2649" i="2"/>
  <c r="N2649" i="2"/>
  <c r="L2649" i="2"/>
  <c r="M2649" i="2"/>
  <c r="K2649" i="2"/>
  <c r="O2637" i="2"/>
  <c r="N2637" i="2"/>
  <c r="L2637" i="2"/>
  <c r="M2637" i="2"/>
  <c r="K2637" i="2"/>
  <c r="O2625" i="2"/>
  <c r="N2625" i="2"/>
  <c r="L2625" i="2"/>
  <c r="M2625" i="2"/>
  <c r="K2625" i="2"/>
  <c r="O2613" i="2"/>
  <c r="N2613" i="2"/>
  <c r="L2613" i="2"/>
  <c r="M2613" i="2"/>
  <c r="K2613" i="2"/>
  <c r="O2601" i="2"/>
  <c r="N2601" i="2"/>
  <c r="L2601" i="2"/>
  <c r="M2601" i="2"/>
  <c r="K2601" i="2"/>
  <c r="O2589" i="2"/>
  <c r="N2589" i="2"/>
  <c r="L2589" i="2"/>
  <c r="M2589" i="2"/>
  <c r="K2589" i="2"/>
  <c r="O2577" i="2"/>
  <c r="N2577" i="2"/>
  <c r="L2577" i="2"/>
  <c r="M2577" i="2"/>
  <c r="K2577" i="2"/>
  <c r="O2565" i="2"/>
  <c r="N2565" i="2"/>
  <c r="L2565" i="2"/>
  <c r="M2565" i="2"/>
  <c r="K2565" i="2"/>
  <c r="O2497" i="2"/>
  <c r="N2497" i="2"/>
  <c r="L2497" i="2"/>
  <c r="M2497" i="2"/>
  <c r="K2497" i="2"/>
  <c r="O2489" i="2"/>
  <c r="N2489" i="2"/>
  <c r="L2489" i="2"/>
  <c r="M2489" i="2"/>
  <c r="K2489" i="2"/>
  <c r="O2481" i="2"/>
  <c r="N2481" i="2"/>
  <c r="L2481" i="2"/>
  <c r="M2481" i="2"/>
  <c r="K2481" i="2"/>
  <c r="O2469" i="2"/>
  <c r="N2469" i="2"/>
  <c r="L2469" i="2"/>
  <c r="M2469" i="2"/>
  <c r="K2469" i="2"/>
  <c r="O2457" i="2"/>
  <c r="N2457" i="2"/>
  <c r="L2457" i="2"/>
  <c r="M2457" i="2"/>
  <c r="K2457" i="2"/>
  <c r="O2445" i="2"/>
  <c r="N2445" i="2"/>
  <c r="L2445" i="2"/>
  <c r="M2445" i="2"/>
  <c r="K2445" i="2"/>
  <c r="O2433" i="2"/>
  <c r="N2433" i="2"/>
  <c r="L2433" i="2"/>
  <c r="M2433" i="2"/>
  <c r="K2433" i="2"/>
  <c r="O2421" i="2"/>
  <c r="N2421" i="2"/>
  <c r="L2421" i="2"/>
  <c r="M2421" i="2"/>
  <c r="K2421" i="2"/>
  <c r="O2409" i="2"/>
  <c r="N2409" i="2"/>
  <c r="L2409" i="2"/>
  <c r="M2409" i="2"/>
  <c r="K2409" i="2"/>
  <c r="O2401" i="2"/>
  <c r="N2401" i="2"/>
  <c r="L2401" i="2"/>
  <c r="M2401" i="2"/>
  <c r="K2401" i="2"/>
  <c r="O2393" i="2"/>
  <c r="N2393" i="2"/>
  <c r="L2393" i="2"/>
  <c r="M2393" i="2"/>
  <c r="K2393" i="2"/>
  <c r="O2385" i="2"/>
  <c r="N2385" i="2"/>
  <c r="L2385" i="2"/>
  <c r="M2385" i="2"/>
  <c r="K2385" i="2"/>
  <c r="O2377" i="2"/>
  <c r="N2377" i="2"/>
  <c r="L2377" i="2"/>
  <c r="M2377" i="2"/>
  <c r="K2377" i="2"/>
  <c r="O2369" i="2"/>
  <c r="N2369" i="2"/>
  <c r="L2369" i="2"/>
  <c r="M2369" i="2"/>
  <c r="K2369" i="2"/>
  <c r="O2361" i="2"/>
  <c r="N2361" i="2"/>
  <c r="L2361" i="2"/>
  <c r="M2361" i="2"/>
  <c r="K2361" i="2"/>
  <c r="O2353" i="2"/>
  <c r="N2353" i="2"/>
  <c r="L2353" i="2"/>
  <c r="M2353" i="2"/>
  <c r="K2353" i="2"/>
  <c r="O2345" i="2"/>
  <c r="N2345" i="2"/>
  <c r="L2345" i="2"/>
  <c r="M2345" i="2"/>
  <c r="K2345" i="2"/>
  <c r="O2309" i="2"/>
  <c r="N2309" i="2"/>
  <c r="L2309" i="2"/>
  <c r="M2309" i="2"/>
  <c r="K2309" i="2"/>
  <c r="O17" i="2"/>
  <c r="E638" i="5" s="1"/>
  <c r="N17" i="2"/>
  <c r="L17" i="2"/>
  <c r="M17" i="2"/>
  <c r="K17" i="2"/>
  <c r="O13" i="2"/>
  <c r="E513" i="5" s="1"/>
  <c r="N13" i="2"/>
  <c r="L13" i="2"/>
  <c r="M13" i="2"/>
  <c r="K13" i="2"/>
  <c r="O5" i="2"/>
  <c r="E63" i="5" s="1"/>
  <c r="N5" i="2"/>
  <c r="L5" i="2"/>
  <c r="M5" i="2"/>
  <c r="K5" i="2"/>
  <c r="O313" i="2"/>
  <c r="E546" i="5" s="1"/>
  <c r="N313" i="2"/>
  <c r="L313" i="2"/>
  <c r="M313" i="2"/>
  <c r="K313" i="2"/>
  <c r="O305" i="2"/>
  <c r="E767" i="5" s="1"/>
  <c r="N305" i="2"/>
  <c r="L305" i="2"/>
  <c r="M305" i="2"/>
  <c r="K305" i="2"/>
  <c r="O297" i="2"/>
  <c r="N297" i="2"/>
  <c r="L297" i="2"/>
  <c r="M297" i="2"/>
  <c r="K297" i="2"/>
  <c r="O289" i="2"/>
  <c r="E3" i="5" s="1"/>
  <c r="N289" i="2"/>
  <c r="L289" i="2"/>
  <c r="M289" i="2"/>
  <c r="K289" i="2"/>
  <c r="O281" i="2"/>
  <c r="N281" i="2"/>
  <c r="L281" i="2"/>
  <c r="M281" i="2"/>
  <c r="K281" i="2"/>
  <c r="O277" i="2"/>
  <c r="N277" i="2"/>
  <c r="L277" i="2"/>
  <c r="M277" i="2"/>
  <c r="K277" i="2"/>
  <c r="O269" i="2"/>
  <c r="E497" i="5" s="1"/>
  <c r="N269" i="2"/>
  <c r="L269" i="2"/>
  <c r="M269" i="2"/>
  <c r="K269" i="2"/>
  <c r="O261" i="2"/>
  <c r="N261" i="2"/>
  <c r="L261" i="2"/>
  <c r="M261" i="2"/>
  <c r="K261" i="2"/>
  <c r="O257" i="2"/>
  <c r="E545" i="5" s="1"/>
  <c r="N257" i="2"/>
  <c r="L257" i="2"/>
  <c r="M257" i="2"/>
  <c r="K257" i="2"/>
  <c r="O245" i="2"/>
  <c r="N245" i="2"/>
  <c r="L245" i="2"/>
  <c r="M245" i="2"/>
  <c r="K245" i="2"/>
  <c r="O241" i="2"/>
  <c r="E688" i="5" s="1"/>
  <c r="N241" i="2"/>
  <c r="L241" i="2"/>
  <c r="M241" i="2"/>
  <c r="K241" i="2"/>
  <c r="O233" i="2"/>
  <c r="N233" i="2"/>
  <c r="L233" i="2"/>
  <c r="M233" i="2"/>
  <c r="K233" i="2"/>
  <c r="O225" i="2"/>
  <c r="E185" i="5" s="1"/>
  <c r="N225" i="2"/>
  <c r="L225" i="2"/>
  <c r="M225" i="2"/>
  <c r="K225" i="2"/>
  <c r="O213" i="2"/>
  <c r="N213" i="2"/>
  <c r="L213" i="2"/>
  <c r="M213" i="2"/>
  <c r="K213" i="2"/>
  <c r="O205" i="2"/>
  <c r="N205" i="2"/>
  <c r="L205" i="2"/>
  <c r="M205" i="2"/>
  <c r="K205" i="2"/>
  <c r="O197" i="2"/>
  <c r="N197" i="2"/>
  <c r="L197" i="2"/>
  <c r="M197" i="2"/>
  <c r="K197" i="2"/>
  <c r="O181" i="2"/>
  <c r="E547" i="5" s="1"/>
  <c r="N181" i="2"/>
  <c r="L181" i="2"/>
  <c r="M181" i="2"/>
  <c r="K181" i="2"/>
  <c r="O173" i="2"/>
  <c r="N173" i="2"/>
  <c r="L173" i="2"/>
  <c r="M173" i="2"/>
  <c r="K173" i="2"/>
  <c r="O165" i="2"/>
  <c r="N165" i="2"/>
  <c r="L165" i="2"/>
  <c r="M165" i="2"/>
  <c r="K165" i="2"/>
  <c r="O153" i="2"/>
  <c r="N153" i="2"/>
  <c r="L153" i="2"/>
  <c r="M153" i="2"/>
  <c r="K153" i="2"/>
  <c r="O141" i="2"/>
  <c r="E712" i="5" s="1"/>
  <c r="N141" i="2"/>
  <c r="L141" i="2"/>
  <c r="M141" i="2"/>
  <c r="K141" i="2"/>
  <c r="O133" i="2"/>
  <c r="N133" i="2"/>
  <c r="L133" i="2"/>
  <c r="M133" i="2"/>
  <c r="K133" i="2"/>
  <c r="O125" i="2"/>
  <c r="E515" i="5" s="1"/>
  <c r="N125" i="2"/>
  <c r="L125" i="2"/>
  <c r="M125" i="2"/>
  <c r="K125" i="2"/>
  <c r="O117" i="2"/>
  <c r="N117" i="2"/>
  <c r="L117" i="2"/>
  <c r="M117" i="2"/>
  <c r="K117" i="2"/>
  <c r="O109" i="2"/>
  <c r="E245" i="5" s="1"/>
  <c r="N109" i="2"/>
  <c r="L109" i="2"/>
  <c r="M109" i="2"/>
  <c r="K109" i="2"/>
  <c r="O101" i="2"/>
  <c r="E379" i="5" s="1"/>
  <c r="N101" i="2"/>
  <c r="L101" i="2"/>
  <c r="M101" i="2"/>
  <c r="K101" i="2"/>
  <c r="O97" i="2"/>
  <c r="N97" i="2"/>
  <c r="L97" i="2"/>
  <c r="M97" i="2"/>
  <c r="K97" i="2"/>
  <c r="O93" i="2"/>
  <c r="N93" i="2"/>
  <c r="L93" i="2"/>
  <c r="M93" i="2"/>
  <c r="K93" i="2"/>
  <c r="O89" i="2"/>
  <c r="E556" i="5" s="1"/>
  <c r="N89" i="2"/>
  <c r="L89" i="2"/>
  <c r="M89" i="2"/>
  <c r="K89" i="2"/>
  <c r="O85" i="2"/>
  <c r="E94" i="5" s="1"/>
  <c r="N85" i="2"/>
  <c r="L85" i="2"/>
  <c r="M85" i="2"/>
  <c r="K85" i="2"/>
  <c r="O77" i="2"/>
  <c r="N77" i="2"/>
  <c r="L77" i="2"/>
  <c r="M77" i="2"/>
  <c r="K77" i="2"/>
  <c r="O69" i="2"/>
  <c r="E694" i="5" s="1"/>
  <c r="N69" i="2"/>
  <c r="L69" i="2"/>
  <c r="M69" i="2"/>
  <c r="K69" i="2"/>
  <c r="O61" i="2"/>
  <c r="E549" i="5" s="1"/>
  <c r="N61" i="2"/>
  <c r="L61" i="2"/>
  <c r="M61" i="2"/>
  <c r="K61" i="2"/>
  <c r="O53" i="2"/>
  <c r="N53" i="2"/>
  <c r="L53" i="2"/>
  <c r="M53" i="2"/>
  <c r="K53" i="2"/>
  <c r="O45" i="2"/>
  <c r="N45" i="2"/>
  <c r="L45" i="2"/>
  <c r="M45" i="2"/>
  <c r="K45" i="2"/>
  <c r="O37" i="2"/>
  <c r="N37" i="2"/>
  <c r="L37" i="2"/>
  <c r="M37" i="2"/>
  <c r="K37" i="2"/>
  <c r="O29" i="2"/>
  <c r="E697" i="5" s="1"/>
  <c r="N29" i="2"/>
  <c r="L29" i="2"/>
  <c r="M29" i="2"/>
  <c r="K29" i="2"/>
  <c r="O9995" i="2"/>
  <c r="M9995" i="2"/>
  <c r="N9995" i="2"/>
  <c r="L9995" i="2"/>
  <c r="K9995" i="2"/>
  <c r="O9987" i="2"/>
  <c r="M9987" i="2"/>
  <c r="N9987" i="2"/>
  <c r="L9987" i="2"/>
  <c r="K9987" i="2"/>
  <c r="O9979" i="2"/>
  <c r="M9979" i="2"/>
  <c r="N9979" i="2"/>
  <c r="L9979" i="2"/>
  <c r="K9979" i="2"/>
  <c r="O9971" i="2"/>
  <c r="M9971" i="2"/>
  <c r="N9971" i="2"/>
  <c r="L9971" i="2"/>
  <c r="K9971" i="2"/>
  <c r="O9963" i="2"/>
  <c r="M9963" i="2"/>
  <c r="N9963" i="2"/>
  <c r="L9963" i="2"/>
  <c r="K9963" i="2"/>
  <c r="O9955" i="2"/>
  <c r="M9955" i="2"/>
  <c r="N9955" i="2"/>
  <c r="L9955" i="2"/>
  <c r="K9955" i="2"/>
  <c r="O9947" i="2"/>
  <c r="M9947" i="2"/>
  <c r="N9947" i="2"/>
  <c r="L9947" i="2"/>
  <c r="K9947" i="2"/>
  <c r="O9939" i="2"/>
  <c r="M9939" i="2"/>
  <c r="N9939" i="2"/>
  <c r="L9939" i="2"/>
  <c r="K9939" i="2"/>
  <c r="O9931" i="2"/>
  <c r="M9931" i="2"/>
  <c r="N9931" i="2"/>
  <c r="L9931" i="2"/>
  <c r="K9931" i="2"/>
  <c r="O9923" i="2"/>
  <c r="M9923" i="2"/>
  <c r="N9923" i="2"/>
  <c r="L9923" i="2"/>
  <c r="K9923" i="2"/>
  <c r="O2" i="2"/>
  <c r="E390" i="5" s="1"/>
  <c r="N2" i="2"/>
  <c r="M2" i="2"/>
  <c r="L2" i="2"/>
  <c r="K2" i="2"/>
  <c r="O16" i="2"/>
  <c r="E729" i="5" s="1"/>
  <c r="N16" i="2"/>
  <c r="L16" i="2"/>
  <c r="M16" i="2"/>
  <c r="K16" i="2"/>
  <c r="O12" i="2"/>
  <c r="N12" i="2"/>
  <c r="L12" i="2"/>
  <c r="M12" i="2"/>
  <c r="K12" i="2"/>
  <c r="O8" i="2"/>
  <c r="N8" i="2"/>
  <c r="L8" i="2"/>
  <c r="M8" i="2"/>
  <c r="K8" i="2"/>
  <c r="O4" i="2"/>
  <c r="E699" i="5" s="1"/>
  <c r="N4" i="2"/>
  <c r="L4" i="2"/>
  <c r="M4" i="2"/>
  <c r="K4" i="2"/>
  <c r="O316" i="2"/>
  <c r="N316" i="2"/>
  <c r="L316" i="2"/>
  <c r="M316" i="2"/>
  <c r="K316" i="2"/>
  <c r="O312" i="2"/>
  <c r="N312" i="2"/>
  <c r="L312" i="2"/>
  <c r="M312" i="2"/>
  <c r="K312" i="2"/>
  <c r="O308" i="2"/>
  <c r="E773" i="5" s="1"/>
  <c r="N308" i="2"/>
  <c r="L308" i="2"/>
  <c r="M308" i="2"/>
  <c r="K308" i="2"/>
  <c r="O304" i="2"/>
  <c r="E624" i="5" s="1"/>
  <c r="N304" i="2"/>
  <c r="L304" i="2"/>
  <c r="M304" i="2"/>
  <c r="K304" i="2"/>
  <c r="O300" i="2"/>
  <c r="E749" i="5" s="1"/>
  <c r="N300" i="2"/>
  <c r="L300" i="2"/>
  <c r="M300" i="2"/>
  <c r="K300" i="2"/>
  <c r="O296" i="2"/>
  <c r="E153" i="5" s="1"/>
  <c r="N296" i="2"/>
  <c r="L296" i="2"/>
  <c r="M296" i="2"/>
  <c r="K296" i="2"/>
  <c r="O292" i="2"/>
  <c r="N292" i="2"/>
  <c r="L292" i="2"/>
  <c r="M292" i="2"/>
  <c r="K292" i="2"/>
  <c r="O288" i="2"/>
  <c r="E656" i="5" s="1"/>
  <c r="N288" i="2"/>
  <c r="L288" i="2"/>
  <c r="M288" i="2"/>
  <c r="K288" i="2"/>
  <c r="O284" i="2"/>
  <c r="N284" i="2"/>
  <c r="L284" i="2"/>
  <c r="M284" i="2"/>
  <c r="K284" i="2"/>
  <c r="O280" i="2"/>
  <c r="E191" i="5" s="1"/>
  <c r="N280" i="2"/>
  <c r="L280" i="2"/>
  <c r="M280" i="2"/>
  <c r="K280" i="2"/>
  <c r="O276" i="2"/>
  <c r="N276" i="2"/>
  <c r="L276" i="2"/>
  <c r="M276" i="2"/>
  <c r="K276" i="2"/>
  <c r="O272" i="2"/>
  <c r="N272" i="2"/>
  <c r="L272" i="2"/>
  <c r="M272" i="2"/>
  <c r="K272" i="2"/>
  <c r="O268" i="2"/>
  <c r="N268" i="2"/>
  <c r="L268" i="2"/>
  <c r="M268" i="2"/>
  <c r="K268" i="2"/>
  <c r="O264" i="2"/>
  <c r="E248" i="5" s="1"/>
  <c r="N264" i="2"/>
  <c r="L264" i="2"/>
  <c r="M264" i="2"/>
  <c r="K264" i="2"/>
  <c r="O260" i="2"/>
  <c r="N260" i="2"/>
  <c r="L260" i="2"/>
  <c r="M260" i="2"/>
  <c r="K260" i="2"/>
  <c r="O256" i="2"/>
  <c r="E711" i="5" s="1"/>
  <c r="N256" i="2"/>
  <c r="L256" i="2"/>
  <c r="M256" i="2"/>
  <c r="K256" i="2"/>
  <c r="O252" i="2"/>
  <c r="N252" i="2"/>
  <c r="L252" i="2"/>
  <c r="M252" i="2"/>
  <c r="K252" i="2"/>
  <c r="O248" i="2"/>
  <c r="N248" i="2"/>
  <c r="L248" i="2"/>
  <c r="M248" i="2"/>
  <c r="K248" i="2"/>
  <c r="O244" i="2"/>
  <c r="E456" i="5" s="1"/>
  <c r="N244" i="2"/>
  <c r="L244" i="2"/>
  <c r="M244" i="2"/>
  <c r="K244" i="2"/>
  <c r="O240" i="2"/>
  <c r="E592" i="5" s="1"/>
  <c r="N240" i="2"/>
  <c r="L240" i="2"/>
  <c r="M240" i="2"/>
  <c r="K240" i="2"/>
  <c r="O236" i="2"/>
  <c r="E673" i="5" s="1"/>
  <c r="N236" i="2"/>
  <c r="L236" i="2"/>
  <c r="M236" i="2"/>
  <c r="K236" i="2"/>
  <c r="O232" i="2"/>
  <c r="N232" i="2"/>
  <c r="L232" i="2"/>
  <c r="M232" i="2"/>
  <c r="K232" i="2"/>
  <c r="O228" i="2"/>
  <c r="N228" i="2"/>
  <c r="L228" i="2"/>
  <c r="M228" i="2"/>
  <c r="K228" i="2"/>
  <c r="O224" i="2"/>
  <c r="E531" i="5" s="1"/>
  <c r="N224" i="2"/>
  <c r="L224" i="2"/>
  <c r="M224" i="2"/>
  <c r="K224" i="2"/>
  <c r="O220" i="2"/>
  <c r="E312" i="5" s="1"/>
  <c r="N220" i="2"/>
  <c r="L220" i="2"/>
  <c r="M220" i="2"/>
  <c r="K220" i="2"/>
  <c r="O216" i="2"/>
  <c r="E393" i="5" s="1"/>
  <c r="N216" i="2"/>
  <c r="L216" i="2"/>
  <c r="M216" i="2"/>
  <c r="K216" i="2"/>
  <c r="O212" i="2"/>
  <c r="E298" i="5" s="1"/>
  <c r="N212" i="2"/>
  <c r="L212" i="2"/>
  <c r="M212" i="2"/>
  <c r="K212" i="2"/>
  <c r="O208" i="2"/>
  <c r="N208" i="2"/>
  <c r="L208" i="2"/>
  <c r="M208" i="2"/>
  <c r="K208" i="2"/>
  <c r="O204" i="2"/>
  <c r="N204" i="2"/>
  <c r="L204" i="2"/>
  <c r="M204" i="2"/>
  <c r="K204" i="2"/>
  <c r="O200" i="2"/>
  <c r="E169" i="5" s="1"/>
  <c r="N200" i="2"/>
  <c r="L200" i="2"/>
  <c r="M200" i="2"/>
  <c r="K200" i="2"/>
  <c r="O196" i="2"/>
  <c r="E272" i="5" s="1"/>
  <c r="N196" i="2"/>
  <c r="L196" i="2"/>
  <c r="M196" i="2"/>
  <c r="K196" i="2"/>
  <c r="O192" i="2"/>
  <c r="N192" i="2"/>
  <c r="L192" i="2"/>
  <c r="M192" i="2"/>
  <c r="K192" i="2"/>
  <c r="O188" i="2"/>
  <c r="E71" i="5" s="1"/>
  <c r="N188" i="2"/>
  <c r="L188" i="2"/>
  <c r="M188" i="2"/>
  <c r="K188" i="2"/>
  <c r="O184" i="2"/>
  <c r="N184" i="2"/>
  <c r="L184" i="2"/>
  <c r="M184" i="2"/>
  <c r="K184" i="2"/>
  <c r="O180" i="2"/>
  <c r="N180" i="2"/>
  <c r="L180" i="2"/>
  <c r="M180" i="2"/>
  <c r="K180" i="2"/>
  <c r="O176" i="2"/>
  <c r="E672" i="5" s="1"/>
  <c r="N176" i="2"/>
  <c r="L176" i="2"/>
  <c r="M176" i="2"/>
  <c r="K176" i="2"/>
  <c r="O172" i="2"/>
  <c r="N172" i="2"/>
  <c r="L172" i="2"/>
  <c r="M172" i="2"/>
  <c r="K172" i="2"/>
  <c r="O168" i="2"/>
  <c r="N168" i="2"/>
  <c r="L168" i="2"/>
  <c r="M168" i="2"/>
  <c r="K168" i="2"/>
  <c r="O164" i="2"/>
  <c r="E96" i="5" s="1"/>
  <c r="N164" i="2"/>
  <c r="L164" i="2"/>
  <c r="M164" i="2"/>
  <c r="K164" i="2"/>
  <c r="O160" i="2"/>
  <c r="E581" i="5" s="1"/>
  <c r="N160" i="2"/>
  <c r="L160" i="2"/>
  <c r="M160" i="2"/>
  <c r="K160" i="2"/>
  <c r="O156" i="2"/>
  <c r="E337" i="5" s="1"/>
  <c r="N156" i="2"/>
  <c r="L156" i="2"/>
  <c r="M156" i="2"/>
  <c r="K156" i="2"/>
  <c r="O152" i="2"/>
  <c r="E519" i="5" s="1"/>
  <c r="N152" i="2"/>
  <c r="L152" i="2"/>
  <c r="M152" i="2"/>
  <c r="K152" i="2"/>
  <c r="O148" i="2"/>
  <c r="E781" i="5" s="1"/>
  <c r="N148" i="2"/>
  <c r="L148" i="2"/>
  <c r="M148" i="2"/>
  <c r="K148" i="2"/>
  <c r="O144" i="2"/>
  <c r="N144" i="2"/>
  <c r="L144" i="2"/>
  <c r="M144" i="2"/>
  <c r="K144" i="2"/>
  <c r="O140" i="2"/>
  <c r="E671" i="5" s="1"/>
  <c r="N140" i="2"/>
  <c r="L140" i="2"/>
  <c r="M140" i="2"/>
  <c r="K140" i="2"/>
  <c r="O136" i="2"/>
  <c r="E683" i="5" s="1"/>
  <c r="N136" i="2"/>
  <c r="L136" i="2"/>
  <c r="M136" i="2"/>
  <c r="K136" i="2"/>
  <c r="O132" i="2"/>
  <c r="N132" i="2"/>
  <c r="L132" i="2"/>
  <c r="M132" i="2"/>
  <c r="K132" i="2"/>
  <c r="O128" i="2"/>
  <c r="E689" i="5" s="1"/>
  <c r="N128" i="2"/>
  <c r="L128" i="2"/>
  <c r="M128" i="2"/>
  <c r="K128" i="2"/>
  <c r="O124" i="2"/>
  <c r="E392" i="5" s="1"/>
  <c r="N124" i="2"/>
  <c r="L124" i="2"/>
  <c r="M124" i="2"/>
  <c r="K124" i="2"/>
  <c r="O120" i="2"/>
  <c r="N120" i="2"/>
  <c r="L120" i="2"/>
  <c r="M120" i="2"/>
  <c r="K120" i="2"/>
  <c r="O116" i="2"/>
  <c r="E240" i="5" s="1"/>
  <c r="N116" i="2"/>
  <c r="L116" i="2"/>
  <c r="M116" i="2"/>
  <c r="K116" i="2"/>
  <c r="O112" i="2"/>
  <c r="N112" i="2"/>
  <c r="L112" i="2"/>
  <c r="M112" i="2"/>
  <c r="K112" i="2"/>
  <c r="O108" i="2"/>
  <c r="E524" i="5" s="1"/>
  <c r="N108" i="2"/>
  <c r="L108" i="2"/>
  <c r="M108" i="2"/>
  <c r="K108" i="2"/>
  <c r="O104" i="2"/>
  <c r="N104" i="2"/>
  <c r="L104" i="2"/>
  <c r="M104" i="2"/>
  <c r="K104" i="2"/>
  <c r="O100" i="2"/>
  <c r="N100" i="2"/>
  <c r="L100" i="2"/>
  <c r="M100" i="2"/>
  <c r="K100" i="2"/>
  <c r="O96" i="2"/>
  <c r="N96" i="2"/>
  <c r="L96" i="2"/>
  <c r="M96" i="2"/>
  <c r="K96" i="2"/>
  <c r="O92" i="2"/>
  <c r="N92" i="2"/>
  <c r="L92" i="2"/>
  <c r="M92" i="2"/>
  <c r="K92" i="2"/>
  <c r="O88" i="2"/>
  <c r="E121" i="5" s="1"/>
  <c r="N88" i="2"/>
  <c r="L88" i="2"/>
  <c r="M88" i="2"/>
  <c r="K88" i="2"/>
  <c r="O84" i="2"/>
  <c r="N84" i="2"/>
  <c r="L84" i="2"/>
  <c r="M84" i="2"/>
  <c r="K84" i="2"/>
  <c r="O80" i="2"/>
  <c r="N80" i="2"/>
  <c r="L80" i="2"/>
  <c r="M80" i="2"/>
  <c r="K80" i="2"/>
  <c r="O76" i="2"/>
  <c r="E67" i="5" s="1"/>
  <c r="N76" i="2"/>
  <c r="L76" i="2"/>
  <c r="M76" i="2"/>
  <c r="K76" i="2"/>
  <c r="O72" i="2"/>
  <c r="N72" i="2"/>
  <c r="L72" i="2"/>
  <c r="M72" i="2"/>
  <c r="K72" i="2"/>
  <c r="O68" i="2"/>
  <c r="N68" i="2"/>
  <c r="L68" i="2"/>
  <c r="M68" i="2"/>
  <c r="K68" i="2"/>
  <c r="O64" i="2"/>
  <c r="E9" i="5" s="1"/>
  <c r="N64" i="2"/>
  <c r="L64" i="2"/>
  <c r="M64" i="2"/>
  <c r="K64" i="2"/>
  <c r="O60" i="2"/>
  <c r="N60" i="2"/>
  <c r="L60" i="2"/>
  <c r="M60" i="2"/>
  <c r="K60" i="2"/>
  <c r="O56" i="2"/>
  <c r="N56" i="2"/>
  <c r="L56" i="2"/>
  <c r="M56" i="2"/>
  <c r="K56" i="2"/>
  <c r="O52" i="2"/>
  <c r="E590" i="5" s="1"/>
  <c r="N52" i="2"/>
  <c r="L52" i="2"/>
  <c r="M52" i="2"/>
  <c r="K52" i="2"/>
  <c r="O48" i="2"/>
  <c r="N48" i="2"/>
  <c r="L48" i="2"/>
  <c r="M48" i="2"/>
  <c r="K48" i="2"/>
  <c r="O44" i="2"/>
  <c r="N44" i="2"/>
  <c r="L44" i="2"/>
  <c r="M44" i="2"/>
  <c r="K44" i="2"/>
  <c r="O40" i="2"/>
  <c r="E126" i="5" s="1"/>
  <c r="N40" i="2"/>
  <c r="L40" i="2"/>
  <c r="M40" i="2"/>
  <c r="K40" i="2"/>
  <c r="O36" i="2"/>
  <c r="N36" i="2"/>
  <c r="L36" i="2"/>
  <c r="M36" i="2"/>
  <c r="K36" i="2"/>
  <c r="O32" i="2"/>
  <c r="N32" i="2"/>
  <c r="L32" i="2"/>
  <c r="M32" i="2"/>
  <c r="K32" i="2"/>
  <c r="O28" i="2"/>
  <c r="E525" i="5" s="1"/>
  <c r="N28" i="2"/>
  <c r="L28" i="2"/>
  <c r="M28" i="2"/>
  <c r="K28" i="2"/>
  <c r="O24" i="2"/>
  <c r="N24" i="2"/>
  <c r="L24" i="2"/>
  <c r="M24" i="2"/>
  <c r="K24" i="2"/>
  <c r="O9994" i="2"/>
  <c r="M9994" i="2"/>
  <c r="N9994" i="2"/>
  <c r="L9994" i="2"/>
  <c r="K9994" i="2"/>
  <c r="O9990" i="2"/>
  <c r="M9990" i="2"/>
  <c r="N9990" i="2"/>
  <c r="L9990" i="2"/>
  <c r="K9990" i="2"/>
  <c r="O9986" i="2"/>
  <c r="M9986" i="2"/>
  <c r="N9986" i="2"/>
  <c r="L9986" i="2"/>
  <c r="K9986" i="2"/>
  <c r="O9982" i="2"/>
  <c r="M9982" i="2"/>
  <c r="N9982" i="2"/>
  <c r="L9982" i="2"/>
  <c r="K9982" i="2"/>
  <c r="O9978" i="2"/>
  <c r="M9978" i="2"/>
  <c r="N9978" i="2"/>
  <c r="L9978" i="2"/>
  <c r="K9978" i="2"/>
  <c r="O9974" i="2"/>
  <c r="M9974" i="2"/>
  <c r="N9974" i="2"/>
  <c r="L9974" i="2"/>
  <c r="K9974" i="2"/>
  <c r="O9970" i="2"/>
  <c r="M9970" i="2"/>
  <c r="N9970" i="2"/>
  <c r="L9970" i="2"/>
  <c r="K9970" i="2"/>
  <c r="O9966" i="2"/>
  <c r="M9966" i="2"/>
  <c r="N9966" i="2"/>
  <c r="L9966" i="2"/>
  <c r="K9966" i="2"/>
  <c r="O9962" i="2"/>
  <c r="M9962" i="2"/>
  <c r="N9962" i="2"/>
  <c r="L9962" i="2"/>
  <c r="K9962" i="2"/>
  <c r="O9958" i="2"/>
  <c r="M9958" i="2"/>
  <c r="N9958" i="2"/>
  <c r="L9958" i="2"/>
  <c r="K9958" i="2"/>
  <c r="O9954" i="2"/>
  <c r="M9954" i="2"/>
  <c r="N9954" i="2"/>
  <c r="L9954" i="2"/>
  <c r="K9954" i="2"/>
  <c r="O9950" i="2"/>
  <c r="M9950" i="2"/>
  <c r="N9950" i="2"/>
  <c r="L9950" i="2"/>
  <c r="K9950" i="2"/>
  <c r="O9946" i="2"/>
  <c r="M9946" i="2"/>
  <c r="N9946" i="2"/>
  <c r="L9946" i="2"/>
  <c r="K9946" i="2"/>
  <c r="O9942" i="2"/>
  <c r="M9942" i="2"/>
  <c r="N9942" i="2"/>
  <c r="L9942" i="2"/>
  <c r="K9942" i="2"/>
  <c r="O9938" i="2"/>
  <c r="M9938" i="2"/>
  <c r="N9938" i="2"/>
  <c r="L9938" i="2"/>
  <c r="K9938" i="2"/>
  <c r="O9934" i="2"/>
  <c r="M9934" i="2"/>
  <c r="N9934" i="2"/>
  <c r="L9934" i="2"/>
  <c r="K9934" i="2"/>
  <c r="O9930" i="2"/>
  <c r="M9930" i="2"/>
  <c r="N9930" i="2"/>
  <c r="L9930" i="2"/>
  <c r="K9930" i="2"/>
  <c r="O9926" i="2"/>
  <c r="M9926" i="2"/>
  <c r="N9926" i="2"/>
  <c r="L9926" i="2"/>
  <c r="K9926" i="2"/>
  <c r="O9922" i="2"/>
  <c r="M9922" i="2"/>
  <c r="N9922" i="2"/>
  <c r="L9922" i="2"/>
  <c r="K9922" i="2"/>
  <c r="O9918" i="2"/>
  <c r="M9918" i="2"/>
  <c r="N9918" i="2"/>
  <c r="L9918" i="2"/>
  <c r="K9918" i="2"/>
  <c r="O9914" i="2"/>
  <c r="M9914" i="2"/>
  <c r="N9914" i="2"/>
  <c r="L9914" i="2"/>
  <c r="K9914" i="2"/>
  <c r="O9910" i="2"/>
  <c r="M9910" i="2"/>
  <c r="N9910" i="2"/>
  <c r="L9910" i="2"/>
  <c r="K9910" i="2"/>
  <c r="O9906" i="2"/>
  <c r="M9906" i="2"/>
  <c r="N9906" i="2"/>
  <c r="L9906" i="2"/>
  <c r="K9906" i="2"/>
  <c r="O9902" i="2"/>
  <c r="M9902" i="2"/>
  <c r="N9902" i="2"/>
  <c r="L9902" i="2"/>
  <c r="K9902" i="2"/>
  <c r="O9898" i="2"/>
  <c r="M9898" i="2"/>
  <c r="N9898" i="2"/>
  <c r="L9898" i="2"/>
  <c r="K9898" i="2"/>
  <c r="O9894" i="2"/>
  <c r="M9894" i="2"/>
  <c r="N9894" i="2"/>
  <c r="L9894" i="2"/>
  <c r="K9894" i="2"/>
  <c r="O9890" i="2"/>
  <c r="M9890" i="2"/>
  <c r="N9890" i="2"/>
  <c r="L9890" i="2"/>
  <c r="K9890" i="2"/>
  <c r="O9886" i="2"/>
  <c r="M9886" i="2"/>
  <c r="N9886" i="2"/>
  <c r="L9886" i="2"/>
  <c r="K9886" i="2"/>
  <c r="O9882" i="2"/>
  <c r="M9882" i="2"/>
  <c r="N9882" i="2"/>
  <c r="L9882" i="2"/>
  <c r="K9882" i="2"/>
  <c r="O9878" i="2"/>
  <c r="M9878" i="2"/>
  <c r="N9878" i="2"/>
  <c r="L9878" i="2"/>
  <c r="K9878" i="2"/>
  <c r="O9874" i="2"/>
  <c r="M9874" i="2"/>
  <c r="N9874" i="2"/>
  <c r="L9874" i="2"/>
  <c r="K9874" i="2"/>
  <c r="O9870" i="2"/>
  <c r="M9870" i="2"/>
  <c r="N9870" i="2"/>
  <c r="L9870" i="2"/>
  <c r="K9870" i="2"/>
  <c r="O9866" i="2"/>
  <c r="M9866" i="2"/>
  <c r="N9866" i="2"/>
  <c r="L9866" i="2"/>
  <c r="K9866" i="2"/>
  <c r="O9862" i="2"/>
  <c r="M9862" i="2"/>
  <c r="N9862" i="2"/>
  <c r="L9862" i="2"/>
  <c r="K9862" i="2"/>
  <c r="O9858" i="2"/>
  <c r="M9858" i="2"/>
  <c r="N9858" i="2"/>
  <c r="L9858" i="2"/>
  <c r="K9858" i="2"/>
  <c r="O9854" i="2"/>
  <c r="M9854" i="2"/>
  <c r="N9854" i="2"/>
  <c r="L9854" i="2"/>
  <c r="K9854" i="2"/>
  <c r="O9850" i="2"/>
  <c r="M9850" i="2"/>
  <c r="N9850" i="2"/>
  <c r="L9850" i="2"/>
  <c r="K9850" i="2"/>
  <c r="O9846" i="2"/>
  <c r="M9846" i="2"/>
  <c r="N9846" i="2"/>
  <c r="L9846" i="2"/>
  <c r="K9846" i="2"/>
  <c r="O9842" i="2"/>
  <c r="M9842" i="2"/>
  <c r="N9842" i="2"/>
  <c r="L9842" i="2"/>
  <c r="K9842" i="2"/>
  <c r="O9838" i="2"/>
  <c r="M9838" i="2"/>
  <c r="N9838" i="2"/>
  <c r="L9838" i="2"/>
  <c r="K9838" i="2"/>
  <c r="O9834" i="2"/>
  <c r="M9834" i="2"/>
  <c r="N9834" i="2"/>
  <c r="L9834" i="2"/>
  <c r="K9834" i="2"/>
  <c r="O9830" i="2"/>
  <c r="M9830" i="2"/>
  <c r="N9830" i="2"/>
  <c r="L9830" i="2"/>
  <c r="K9830" i="2"/>
  <c r="O9826" i="2"/>
  <c r="M9826" i="2"/>
  <c r="N9826" i="2"/>
  <c r="L9826" i="2"/>
  <c r="K9826" i="2"/>
  <c r="O9822" i="2"/>
  <c r="M9822" i="2"/>
  <c r="N9822" i="2"/>
  <c r="L9822" i="2"/>
  <c r="K9822" i="2"/>
  <c r="O9818" i="2"/>
  <c r="M9818" i="2"/>
  <c r="N9818" i="2"/>
  <c r="L9818" i="2"/>
  <c r="K9818" i="2"/>
  <c r="O9814" i="2"/>
  <c r="M9814" i="2"/>
  <c r="N9814" i="2"/>
  <c r="L9814" i="2"/>
  <c r="K9814" i="2"/>
  <c r="O9810" i="2"/>
  <c r="M9810" i="2"/>
  <c r="N9810" i="2"/>
  <c r="L9810" i="2"/>
  <c r="K9810" i="2"/>
  <c r="O9806" i="2"/>
  <c r="M9806" i="2"/>
  <c r="N9806" i="2"/>
  <c r="L9806" i="2"/>
  <c r="K9806" i="2"/>
  <c r="O9802" i="2"/>
  <c r="M9802" i="2"/>
  <c r="N9802" i="2"/>
  <c r="L9802" i="2"/>
  <c r="K9802" i="2"/>
  <c r="O9798" i="2"/>
  <c r="M9798" i="2"/>
  <c r="N9798" i="2"/>
  <c r="L9798" i="2"/>
  <c r="K9798" i="2"/>
  <c r="O9794" i="2"/>
  <c r="M9794" i="2"/>
  <c r="N9794" i="2"/>
  <c r="L9794" i="2"/>
  <c r="K9794" i="2"/>
  <c r="O9790" i="2"/>
  <c r="M9790" i="2"/>
  <c r="N9790" i="2"/>
  <c r="L9790" i="2"/>
  <c r="K9790" i="2"/>
  <c r="O9786" i="2"/>
  <c r="M9786" i="2"/>
  <c r="N9786" i="2"/>
  <c r="L9786" i="2"/>
  <c r="K9786" i="2"/>
  <c r="O9782" i="2"/>
  <c r="M9782" i="2"/>
  <c r="N9782" i="2"/>
  <c r="L9782" i="2"/>
  <c r="K9782" i="2"/>
  <c r="O9778" i="2"/>
  <c r="M9778" i="2"/>
  <c r="N9778" i="2"/>
  <c r="L9778" i="2"/>
  <c r="K9778" i="2"/>
  <c r="O9774" i="2"/>
  <c r="M9774" i="2"/>
  <c r="N9774" i="2"/>
  <c r="L9774" i="2"/>
  <c r="K9774" i="2"/>
  <c r="O9770" i="2"/>
  <c r="M9770" i="2"/>
  <c r="N9770" i="2"/>
  <c r="L9770" i="2"/>
  <c r="K9770" i="2"/>
  <c r="O9766" i="2"/>
  <c r="M9766" i="2"/>
  <c r="N9766" i="2"/>
  <c r="L9766" i="2"/>
  <c r="K9766" i="2"/>
  <c r="O9762" i="2"/>
  <c r="M9762" i="2"/>
  <c r="N9762" i="2"/>
  <c r="L9762" i="2"/>
  <c r="K9762" i="2"/>
  <c r="O9758" i="2"/>
  <c r="M9758" i="2"/>
  <c r="N9758" i="2"/>
  <c r="L9758" i="2"/>
  <c r="K9758" i="2"/>
  <c r="O9754" i="2"/>
  <c r="M9754" i="2"/>
  <c r="N9754" i="2"/>
  <c r="L9754" i="2"/>
  <c r="K9754" i="2"/>
  <c r="O9750" i="2"/>
  <c r="M9750" i="2"/>
  <c r="N9750" i="2"/>
  <c r="L9750" i="2"/>
  <c r="K9750" i="2"/>
  <c r="O9746" i="2"/>
  <c r="M9746" i="2"/>
  <c r="N9746" i="2"/>
  <c r="L9746" i="2"/>
  <c r="K9746" i="2"/>
  <c r="O9742" i="2"/>
  <c r="M9742" i="2"/>
  <c r="N9742" i="2"/>
  <c r="L9742" i="2"/>
  <c r="K9742" i="2"/>
  <c r="O9738" i="2"/>
  <c r="M9738" i="2"/>
  <c r="N9738" i="2"/>
  <c r="L9738" i="2"/>
  <c r="K9738" i="2"/>
  <c r="O9734" i="2"/>
  <c r="M9734" i="2"/>
  <c r="N9734" i="2"/>
  <c r="L9734" i="2"/>
  <c r="K9734" i="2"/>
  <c r="O9730" i="2"/>
  <c r="M9730" i="2"/>
  <c r="N9730" i="2"/>
  <c r="L9730" i="2"/>
  <c r="K9730" i="2"/>
  <c r="O9726" i="2"/>
  <c r="M9726" i="2"/>
  <c r="N9726" i="2"/>
  <c r="L9726" i="2"/>
  <c r="K9726" i="2"/>
  <c r="O9722" i="2"/>
  <c r="M9722" i="2"/>
  <c r="N9722" i="2"/>
  <c r="L9722" i="2"/>
  <c r="K9722" i="2"/>
  <c r="O9718" i="2"/>
  <c r="M9718" i="2"/>
  <c r="N9718" i="2"/>
  <c r="L9718" i="2"/>
  <c r="K9718" i="2"/>
  <c r="O9714" i="2"/>
  <c r="M9714" i="2"/>
  <c r="N9714" i="2"/>
  <c r="L9714" i="2"/>
  <c r="K9714" i="2"/>
  <c r="O9710" i="2"/>
  <c r="M9710" i="2"/>
  <c r="N9710" i="2"/>
  <c r="L9710" i="2"/>
  <c r="K9710" i="2"/>
  <c r="O9706" i="2"/>
  <c r="M9706" i="2"/>
  <c r="N9706" i="2"/>
  <c r="L9706" i="2"/>
  <c r="K9706" i="2"/>
  <c r="O9702" i="2"/>
  <c r="M9702" i="2"/>
  <c r="N9702" i="2"/>
  <c r="L9702" i="2"/>
  <c r="K9702" i="2"/>
  <c r="O9698" i="2"/>
  <c r="M9698" i="2"/>
  <c r="N9698" i="2"/>
  <c r="L9698" i="2"/>
  <c r="K9698" i="2"/>
  <c r="O9694" i="2"/>
  <c r="M9694" i="2"/>
  <c r="N9694" i="2"/>
  <c r="L9694" i="2"/>
  <c r="K9694" i="2"/>
  <c r="O9690" i="2"/>
  <c r="M9690" i="2"/>
  <c r="N9690" i="2"/>
  <c r="L9690" i="2"/>
  <c r="K9690" i="2"/>
  <c r="O9686" i="2"/>
  <c r="M9686" i="2"/>
  <c r="N9686" i="2"/>
  <c r="L9686" i="2"/>
  <c r="K9686" i="2"/>
  <c r="O9682" i="2"/>
  <c r="M9682" i="2"/>
  <c r="N9682" i="2"/>
  <c r="L9682" i="2"/>
  <c r="K9682" i="2"/>
  <c r="O9678" i="2"/>
  <c r="M9678" i="2"/>
  <c r="N9678" i="2"/>
  <c r="L9678" i="2"/>
  <c r="K9678" i="2"/>
  <c r="O9674" i="2"/>
  <c r="M9674" i="2"/>
  <c r="N9674" i="2"/>
  <c r="L9674" i="2"/>
  <c r="K9674" i="2"/>
  <c r="O9670" i="2"/>
  <c r="M9670" i="2"/>
  <c r="N9670" i="2"/>
  <c r="L9670" i="2"/>
  <c r="K9670" i="2"/>
  <c r="O9666" i="2"/>
  <c r="M9666" i="2"/>
  <c r="N9666" i="2"/>
  <c r="L9666" i="2"/>
  <c r="K9666" i="2"/>
  <c r="O9662" i="2"/>
  <c r="M9662" i="2"/>
  <c r="N9662" i="2"/>
  <c r="L9662" i="2"/>
  <c r="K9662" i="2"/>
  <c r="O9658" i="2"/>
  <c r="M9658" i="2"/>
  <c r="N9658" i="2"/>
  <c r="L9658" i="2"/>
  <c r="K9658" i="2"/>
  <c r="O9654" i="2"/>
  <c r="M9654" i="2"/>
  <c r="N9654" i="2"/>
  <c r="L9654" i="2"/>
  <c r="K9654" i="2"/>
  <c r="O9650" i="2"/>
  <c r="M9650" i="2"/>
  <c r="N9650" i="2"/>
  <c r="L9650" i="2"/>
  <c r="K9650" i="2"/>
  <c r="O9646" i="2"/>
  <c r="M9646" i="2"/>
  <c r="N9646" i="2"/>
  <c r="L9646" i="2"/>
  <c r="K9646" i="2"/>
  <c r="O9642" i="2"/>
  <c r="M9642" i="2"/>
  <c r="N9642" i="2"/>
  <c r="L9642" i="2"/>
  <c r="K9642" i="2"/>
  <c r="O9638" i="2"/>
  <c r="M9638" i="2"/>
  <c r="N9638" i="2"/>
  <c r="L9638" i="2"/>
  <c r="K9638" i="2"/>
  <c r="O9634" i="2"/>
  <c r="M9634" i="2"/>
  <c r="N9634" i="2"/>
  <c r="L9634" i="2"/>
  <c r="K9634" i="2"/>
  <c r="O9630" i="2"/>
  <c r="M9630" i="2"/>
  <c r="N9630" i="2"/>
  <c r="L9630" i="2"/>
  <c r="K9630" i="2"/>
  <c r="O9626" i="2"/>
  <c r="M9626" i="2"/>
  <c r="N9626" i="2"/>
  <c r="L9626" i="2"/>
  <c r="K9626" i="2"/>
  <c r="O9622" i="2"/>
  <c r="M9622" i="2"/>
  <c r="N9622" i="2"/>
  <c r="L9622" i="2"/>
  <c r="K9622" i="2"/>
  <c r="O9618" i="2"/>
  <c r="M9618" i="2"/>
  <c r="N9618" i="2"/>
  <c r="L9618" i="2"/>
  <c r="K9618" i="2"/>
  <c r="O9614" i="2"/>
  <c r="M9614" i="2"/>
  <c r="N9614" i="2"/>
  <c r="L9614" i="2"/>
  <c r="K9614" i="2"/>
  <c r="O9610" i="2"/>
  <c r="M9610" i="2"/>
  <c r="N9610" i="2"/>
  <c r="L9610" i="2"/>
  <c r="K9610" i="2"/>
  <c r="O9606" i="2"/>
  <c r="M9606" i="2"/>
  <c r="N9606" i="2"/>
  <c r="L9606" i="2"/>
  <c r="K9606" i="2"/>
  <c r="O9602" i="2"/>
  <c r="M9602" i="2"/>
  <c r="N9602" i="2"/>
  <c r="L9602" i="2"/>
  <c r="K9602" i="2"/>
  <c r="O9598" i="2"/>
  <c r="M9598" i="2"/>
  <c r="N9598" i="2"/>
  <c r="L9598" i="2"/>
  <c r="K9598" i="2"/>
  <c r="O9594" i="2"/>
  <c r="M9594" i="2"/>
  <c r="N9594" i="2"/>
  <c r="L9594" i="2"/>
  <c r="K9594" i="2"/>
  <c r="O9590" i="2"/>
  <c r="M9590" i="2"/>
  <c r="N9590" i="2"/>
  <c r="L9590" i="2"/>
  <c r="K9590" i="2"/>
  <c r="O9586" i="2"/>
  <c r="M9586" i="2"/>
  <c r="N9586" i="2"/>
  <c r="L9586" i="2"/>
  <c r="K9586" i="2"/>
  <c r="O9582" i="2"/>
  <c r="M9582" i="2"/>
  <c r="N9582" i="2"/>
  <c r="L9582" i="2"/>
  <c r="K9582" i="2"/>
  <c r="O9578" i="2"/>
  <c r="M9578" i="2"/>
  <c r="N9578" i="2"/>
  <c r="L9578" i="2"/>
  <c r="K9578" i="2"/>
  <c r="O9574" i="2"/>
  <c r="M9574" i="2"/>
  <c r="N9574" i="2"/>
  <c r="L9574" i="2"/>
  <c r="K9574" i="2"/>
  <c r="O9570" i="2"/>
  <c r="M9570" i="2"/>
  <c r="N9570" i="2"/>
  <c r="L9570" i="2"/>
  <c r="K9570" i="2"/>
  <c r="O9566" i="2"/>
  <c r="M9566" i="2"/>
  <c r="N9566" i="2"/>
  <c r="L9566" i="2"/>
  <c r="K9566" i="2"/>
  <c r="O9562" i="2"/>
  <c r="M9562" i="2"/>
  <c r="N9562" i="2"/>
  <c r="L9562" i="2"/>
  <c r="K9562" i="2"/>
  <c r="O9558" i="2"/>
  <c r="M9558" i="2"/>
  <c r="N9558" i="2"/>
  <c r="L9558" i="2"/>
  <c r="K9558" i="2"/>
  <c r="O9554" i="2"/>
  <c r="M9554" i="2"/>
  <c r="N9554" i="2"/>
  <c r="L9554" i="2"/>
  <c r="K9554" i="2"/>
  <c r="O9550" i="2"/>
  <c r="M9550" i="2"/>
  <c r="N9550" i="2"/>
  <c r="L9550" i="2"/>
  <c r="K9550" i="2"/>
  <c r="O9546" i="2"/>
  <c r="M9546" i="2"/>
  <c r="N9546" i="2"/>
  <c r="L9546" i="2"/>
  <c r="K9546" i="2"/>
  <c r="O9542" i="2"/>
  <c r="M9542" i="2"/>
  <c r="N9542" i="2"/>
  <c r="L9542" i="2"/>
  <c r="K9542" i="2"/>
  <c r="O9538" i="2"/>
  <c r="M9538" i="2"/>
  <c r="N9538" i="2"/>
  <c r="L9538" i="2"/>
  <c r="K9538" i="2"/>
  <c r="O9534" i="2"/>
  <c r="M9534" i="2"/>
  <c r="N9534" i="2"/>
  <c r="L9534" i="2"/>
  <c r="K9534" i="2"/>
  <c r="O9530" i="2"/>
  <c r="M9530" i="2"/>
  <c r="N9530" i="2"/>
  <c r="L9530" i="2"/>
  <c r="K9530" i="2"/>
  <c r="O9526" i="2"/>
  <c r="M9526" i="2"/>
  <c r="N9526" i="2"/>
  <c r="L9526" i="2"/>
  <c r="K9526" i="2"/>
  <c r="O9522" i="2"/>
  <c r="M9522" i="2"/>
  <c r="N9522" i="2"/>
  <c r="L9522" i="2"/>
  <c r="K9522" i="2"/>
  <c r="O9518" i="2"/>
  <c r="M9518" i="2"/>
  <c r="N9518" i="2"/>
  <c r="L9518" i="2"/>
  <c r="K9518" i="2"/>
  <c r="O9514" i="2"/>
  <c r="M9514" i="2"/>
  <c r="N9514" i="2"/>
  <c r="L9514" i="2"/>
  <c r="K9514" i="2"/>
  <c r="O9510" i="2"/>
  <c r="M9510" i="2"/>
  <c r="N9510" i="2"/>
  <c r="L9510" i="2"/>
  <c r="K9510" i="2"/>
  <c r="O9506" i="2"/>
  <c r="M9506" i="2"/>
  <c r="N9506" i="2"/>
  <c r="L9506" i="2"/>
  <c r="K9506" i="2"/>
  <c r="O9502" i="2"/>
  <c r="M9502" i="2"/>
  <c r="N9502" i="2"/>
  <c r="L9502" i="2"/>
  <c r="K9502" i="2"/>
  <c r="O9498" i="2"/>
  <c r="M9498" i="2"/>
  <c r="N9498" i="2"/>
  <c r="L9498" i="2"/>
  <c r="K9498" i="2"/>
  <c r="O9494" i="2"/>
  <c r="M9494" i="2"/>
  <c r="N9494" i="2"/>
  <c r="L9494" i="2"/>
  <c r="K9494" i="2"/>
  <c r="O9490" i="2"/>
  <c r="M9490" i="2"/>
  <c r="N9490" i="2"/>
  <c r="L9490" i="2"/>
  <c r="K9490" i="2"/>
  <c r="O9486" i="2"/>
  <c r="M9486" i="2"/>
  <c r="N9486" i="2"/>
  <c r="L9486" i="2"/>
  <c r="K9486" i="2"/>
  <c r="O9482" i="2"/>
  <c r="M9482" i="2"/>
  <c r="N9482" i="2"/>
  <c r="L9482" i="2"/>
  <c r="K9482" i="2"/>
  <c r="O9478" i="2"/>
  <c r="M9478" i="2"/>
  <c r="N9478" i="2"/>
  <c r="L9478" i="2"/>
  <c r="K9478" i="2"/>
  <c r="O9474" i="2"/>
  <c r="M9474" i="2"/>
  <c r="N9474" i="2"/>
  <c r="L9474" i="2"/>
  <c r="K9474" i="2"/>
  <c r="O9470" i="2"/>
  <c r="M9470" i="2"/>
  <c r="N9470" i="2"/>
  <c r="L9470" i="2"/>
  <c r="K9470" i="2"/>
  <c r="O9466" i="2"/>
  <c r="M9466" i="2"/>
  <c r="N9466" i="2"/>
  <c r="L9466" i="2"/>
  <c r="K9466" i="2"/>
  <c r="O9462" i="2"/>
  <c r="M9462" i="2"/>
  <c r="N9462" i="2"/>
  <c r="L9462" i="2"/>
  <c r="K9462" i="2"/>
  <c r="O9458" i="2"/>
  <c r="M9458" i="2"/>
  <c r="N9458" i="2"/>
  <c r="L9458" i="2"/>
  <c r="K9458" i="2"/>
  <c r="O9454" i="2"/>
  <c r="M9454" i="2"/>
  <c r="N9454" i="2"/>
  <c r="L9454" i="2"/>
  <c r="K9454" i="2"/>
  <c r="O9450" i="2"/>
  <c r="M9450" i="2"/>
  <c r="N9450" i="2"/>
  <c r="L9450" i="2"/>
  <c r="K9450" i="2"/>
  <c r="O9446" i="2"/>
  <c r="M9446" i="2"/>
  <c r="N9446" i="2"/>
  <c r="L9446" i="2"/>
  <c r="K9446" i="2"/>
  <c r="O9442" i="2"/>
  <c r="M9442" i="2"/>
  <c r="N9442" i="2"/>
  <c r="L9442" i="2"/>
  <c r="K9442" i="2"/>
  <c r="O9438" i="2"/>
  <c r="M9438" i="2"/>
  <c r="N9438" i="2"/>
  <c r="L9438" i="2"/>
  <c r="K9438" i="2"/>
  <c r="O9434" i="2"/>
  <c r="M9434" i="2"/>
  <c r="N9434" i="2"/>
  <c r="L9434" i="2"/>
  <c r="K9434" i="2"/>
  <c r="O9430" i="2"/>
  <c r="M9430" i="2"/>
  <c r="N9430" i="2"/>
  <c r="L9430" i="2"/>
  <c r="K9430" i="2"/>
  <c r="O9426" i="2"/>
  <c r="M9426" i="2"/>
  <c r="N9426" i="2"/>
  <c r="L9426" i="2"/>
  <c r="K9426" i="2"/>
  <c r="O9422" i="2"/>
  <c r="M9422" i="2"/>
  <c r="N9422" i="2"/>
  <c r="L9422" i="2"/>
  <c r="K9422" i="2"/>
  <c r="O9418" i="2"/>
  <c r="M9418" i="2"/>
  <c r="N9418" i="2"/>
  <c r="L9418" i="2"/>
  <c r="K9418" i="2"/>
  <c r="O9414" i="2"/>
  <c r="M9414" i="2"/>
  <c r="N9414" i="2"/>
  <c r="L9414" i="2"/>
  <c r="K9414" i="2"/>
  <c r="O9410" i="2"/>
  <c r="M9410" i="2"/>
  <c r="N9410" i="2"/>
  <c r="L9410" i="2"/>
  <c r="K9410" i="2"/>
  <c r="O9406" i="2"/>
  <c r="M9406" i="2"/>
  <c r="N9406" i="2"/>
  <c r="L9406" i="2"/>
  <c r="K9406" i="2"/>
  <c r="O9402" i="2"/>
  <c r="M9402" i="2"/>
  <c r="N9402" i="2"/>
  <c r="L9402" i="2"/>
  <c r="K9402" i="2"/>
  <c r="O9398" i="2"/>
  <c r="M9398" i="2"/>
  <c r="N9398" i="2"/>
  <c r="L9398" i="2"/>
  <c r="K9398" i="2"/>
  <c r="O9394" i="2"/>
  <c r="M9394" i="2"/>
  <c r="N9394" i="2"/>
  <c r="L9394" i="2"/>
  <c r="K9394" i="2"/>
  <c r="O9390" i="2"/>
  <c r="M9390" i="2"/>
  <c r="N9390" i="2"/>
  <c r="L9390" i="2"/>
  <c r="K9390" i="2"/>
  <c r="O9386" i="2"/>
  <c r="M9386" i="2"/>
  <c r="N9386" i="2"/>
  <c r="L9386" i="2"/>
  <c r="K9386" i="2"/>
  <c r="O9382" i="2"/>
  <c r="M9382" i="2"/>
  <c r="N9382" i="2"/>
  <c r="L9382" i="2"/>
  <c r="K9382" i="2"/>
  <c r="O9378" i="2"/>
  <c r="M9378" i="2"/>
  <c r="N9378" i="2"/>
  <c r="L9378" i="2"/>
  <c r="K9378" i="2"/>
  <c r="O9374" i="2"/>
  <c r="M9374" i="2"/>
  <c r="N9374" i="2"/>
  <c r="L9374" i="2"/>
  <c r="K9374" i="2"/>
  <c r="O9370" i="2"/>
  <c r="M9370" i="2"/>
  <c r="N9370" i="2"/>
  <c r="L9370" i="2"/>
  <c r="K9370" i="2"/>
  <c r="O9366" i="2"/>
  <c r="M9366" i="2"/>
  <c r="N9366" i="2"/>
  <c r="L9366" i="2"/>
  <c r="K9366" i="2"/>
  <c r="O9362" i="2"/>
  <c r="M9362" i="2"/>
  <c r="N9362" i="2"/>
  <c r="L9362" i="2"/>
  <c r="K9362" i="2"/>
  <c r="O9358" i="2"/>
  <c r="M9358" i="2"/>
  <c r="N9358" i="2"/>
  <c r="L9358" i="2"/>
  <c r="K9358" i="2"/>
  <c r="O9354" i="2"/>
  <c r="M9354" i="2"/>
  <c r="N9354" i="2"/>
  <c r="L9354" i="2"/>
  <c r="K9354" i="2"/>
  <c r="O9350" i="2"/>
  <c r="M9350" i="2"/>
  <c r="N9350" i="2"/>
  <c r="L9350" i="2"/>
  <c r="K9350" i="2"/>
  <c r="O9346" i="2"/>
  <c r="M9346" i="2"/>
  <c r="N9346" i="2"/>
  <c r="L9346" i="2"/>
  <c r="K9346" i="2"/>
  <c r="O9342" i="2"/>
  <c r="M9342" i="2"/>
  <c r="N9342" i="2"/>
  <c r="L9342" i="2"/>
  <c r="K9342" i="2"/>
  <c r="O9338" i="2"/>
  <c r="M9338" i="2"/>
  <c r="N9338" i="2"/>
  <c r="L9338" i="2"/>
  <c r="K9338" i="2"/>
  <c r="O9334" i="2"/>
  <c r="M9334" i="2"/>
  <c r="N9334" i="2"/>
  <c r="L9334" i="2"/>
  <c r="K9334" i="2"/>
  <c r="O9330" i="2"/>
  <c r="M9330" i="2"/>
  <c r="N9330" i="2"/>
  <c r="L9330" i="2"/>
  <c r="K9330" i="2"/>
  <c r="O9326" i="2"/>
  <c r="M9326" i="2"/>
  <c r="N9326" i="2"/>
  <c r="L9326" i="2"/>
  <c r="K9326" i="2"/>
  <c r="O9322" i="2"/>
  <c r="M9322" i="2"/>
  <c r="N9322" i="2"/>
  <c r="L9322" i="2"/>
  <c r="K9322" i="2"/>
  <c r="O9318" i="2"/>
  <c r="M9318" i="2"/>
  <c r="N9318" i="2"/>
  <c r="L9318" i="2"/>
  <c r="K9318" i="2"/>
  <c r="O9314" i="2"/>
  <c r="M9314" i="2"/>
  <c r="N9314" i="2"/>
  <c r="L9314" i="2"/>
  <c r="K9314" i="2"/>
  <c r="O9310" i="2"/>
  <c r="M9310" i="2"/>
  <c r="N9310" i="2"/>
  <c r="L9310" i="2"/>
  <c r="K9310" i="2"/>
  <c r="O9306" i="2"/>
  <c r="M9306" i="2"/>
  <c r="N9306" i="2"/>
  <c r="L9306" i="2"/>
  <c r="K9306" i="2"/>
  <c r="O9302" i="2"/>
  <c r="M9302" i="2"/>
  <c r="N9302" i="2"/>
  <c r="L9302" i="2"/>
  <c r="K9302" i="2"/>
  <c r="O9298" i="2"/>
  <c r="M9298" i="2"/>
  <c r="N9298" i="2"/>
  <c r="L9298" i="2"/>
  <c r="K9298" i="2"/>
  <c r="O9294" i="2"/>
  <c r="M9294" i="2"/>
  <c r="N9294" i="2"/>
  <c r="L9294" i="2"/>
  <c r="K9294" i="2"/>
  <c r="O9290" i="2"/>
  <c r="M9290" i="2"/>
  <c r="N9290" i="2"/>
  <c r="L9290" i="2"/>
  <c r="K9290" i="2"/>
  <c r="O9286" i="2"/>
  <c r="M9286" i="2"/>
  <c r="N9286" i="2"/>
  <c r="L9286" i="2"/>
  <c r="K9286" i="2"/>
  <c r="O9282" i="2"/>
  <c r="M9282" i="2"/>
  <c r="N9282" i="2"/>
  <c r="L9282" i="2"/>
  <c r="K9282" i="2"/>
  <c r="O9278" i="2"/>
  <c r="M9278" i="2"/>
  <c r="N9278" i="2"/>
  <c r="L9278" i="2"/>
  <c r="K9278" i="2"/>
  <c r="O9274" i="2"/>
  <c r="M9274" i="2"/>
  <c r="N9274" i="2"/>
  <c r="L9274" i="2"/>
  <c r="K9274" i="2"/>
  <c r="O9270" i="2"/>
  <c r="M9270" i="2"/>
  <c r="N9270" i="2"/>
  <c r="L9270" i="2"/>
  <c r="K9270" i="2"/>
  <c r="O9266" i="2"/>
  <c r="M9266" i="2"/>
  <c r="N9266" i="2"/>
  <c r="L9266" i="2"/>
  <c r="K9266" i="2"/>
  <c r="O9262" i="2"/>
  <c r="M9262" i="2"/>
  <c r="N9262" i="2"/>
  <c r="L9262" i="2"/>
  <c r="K9262" i="2"/>
  <c r="O9258" i="2"/>
  <c r="M9258" i="2"/>
  <c r="N9258" i="2"/>
  <c r="L9258" i="2"/>
  <c r="K9258" i="2"/>
  <c r="O9254" i="2"/>
  <c r="M9254" i="2"/>
  <c r="N9254" i="2"/>
  <c r="L9254" i="2"/>
  <c r="K9254" i="2"/>
  <c r="O9250" i="2"/>
  <c r="M9250" i="2"/>
  <c r="N9250" i="2"/>
  <c r="L9250" i="2"/>
  <c r="K9250" i="2"/>
  <c r="O9246" i="2"/>
  <c r="M9246" i="2"/>
  <c r="N9246" i="2"/>
  <c r="L9246" i="2"/>
  <c r="K9246" i="2"/>
  <c r="O9242" i="2"/>
  <c r="M9242" i="2"/>
  <c r="N9242" i="2"/>
  <c r="L9242" i="2"/>
  <c r="K9242" i="2"/>
  <c r="O9238" i="2"/>
  <c r="M9238" i="2"/>
  <c r="N9238" i="2"/>
  <c r="L9238" i="2"/>
  <c r="K9238" i="2"/>
  <c r="O9234" i="2"/>
  <c r="M9234" i="2"/>
  <c r="N9234" i="2"/>
  <c r="L9234" i="2"/>
  <c r="K9234" i="2"/>
  <c r="O9230" i="2"/>
  <c r="M9230" i="2"/>
  <c r="N9230" i="2"/>
  <c r="L9230" i="2"/>
  <c r="K9230" i="2"/>
  <c r="O9226" i="2"/>
  <c r="M9226" i="2"/>
  <c r="N9226" i="2"/>
  <c r="L9226" i="2"/>
  <c r="K9226" i="2"/>
  <c r="O9222" i="2"/>
  <c r="M9222" i="2"/>
  <c r="N9222" i="2"/>
  <c r="L9222" i="2"/>
  <c r="K9222" i="2"/>
  <c r="O9218" i="2"/>
  <c r="M9218" i="2"/>
  <c r="N9218" i="2"/>
  <c r="L9218" i="2"/>
  <c r="K9218" i="2"/>
  <c r="O9214" i="2"/>
  <c r="M9214" i="2"/>
  <c r="N9214" i="2"/>
  <c r="L9214" i="2"/>
  <c r="K9214" i="2"/>
  <c r="O9210" i="2"/>
  <c r="M9210" i="2"/>
  <c r="N9210" i="2"/>
  <c r="L9210" i="2"/>
  <c r="K9210" i="2"/>
  <c r="O9206" i="2"/>
  <c r="M9206" i="2"/>
  <c r="N9206" i="2"/>
  <c r="L9206" i="2"/>
  <c r="K9206" i="2"/>
  <c r="O9202" i="2"/>
  <c r="M9202" i="2"/>
  <c r="N9202" i="2"/>
  <c r="L9202" i="2"/>
  <c r="K9202" i="2"/>
  <c r="O9198" i="2"/>
  <c r="M9198" i="2"/>
  <c r="N9198" i="2"/>
  <c r="L9198" i="2"/>
  <c r="K9198" i="2"/>
  <c r="O9194" i="2"/>
  <c r="M9194" i="2"/>
  <c r="N9194" i="2"/>
  <c r="L9194" i="2"/>
  <c r="K9194" i="2"/>
  <c r="O9190" i="2"/>
  <c r="M9190" i="2"/>
  <c r="N9190" i="2"/>
  <c r="L9190" i="2"/>
  <c r="K9190" i="2"/>
  <c r="O9186" i="2"/>
  <c r="M9186" i="2"/>
  <c r="N9186" i="2"/>
  <c r="L9186" i="2"/>
  <c r="K9186" i="2"/>
  <c r="O9182" i="2"/>
  <c r="M9182" i="2"/>
  <c r="N9182" i="2"/>
  <c r="L9182" i="2"/>
  <c r="K9182" i="2"/>
  <c r="O9178" i="2"/>
  <c r="M9178" i="2"/>
  <c r="N9178" i="2"/>
  <c r="L9178" i="2"/>
  <c r="K9178" i="2"/>
  <c r="O9174" i="2"/>
  <c r="M9174" i="2"/>
  <c r="N9174" i="2"/>
  <c r="L9174" i="2"/>
  <c r="K9174" i="2"/>
  <c r="O9170" i="2"/>
  <c r="M9170" i="2"/>
  <c r="N9170" i="2"/>
  <c r="L9170" i="2"/>
  <c r="K9170" i="2"/>
  <c r="O9166" i="2"/>
  <c r="M9166" i="2"/>
  <c r="N9166" i="2"/>
  <c r="L9166" i="2"/>
  <c r="K9166" i="2"/>
  <c r="O9162" i="2"/>
  <c r="M9162" i="2"/>
  <c r="N9162" i="2"/>
  <c r="L9162" i="2"/>
  <c r="K9162" i="2"/>
  <c r="O9158" i="2"/>
  <c r="M9158" i="2"/>
  <c r="N9158" i="2"/>
  <c r="L9158" i="2"/>
  <c r="K9158" i="2"/>
  <c r="O9154" i="2"/>
  <c r="M9154" i="2"/>
  <c r="N9154" i="2"/>
  <c r="L9154" i="2"/>
  <c r="K9154" i="2"/>
  <c r="O9150" i="2"/>
  <c r="M9150" i="2"/>
  <c r="N9150" i="2"/>
  <c r="L9150" i="2"/>
  <c r="K9150" i="2"/>
  <c r="O9146" i="2"/>
  <c r="M9146" i="2"/>
  <c r="N9146" i="2"/>
  <c r="L9146" i="2"/>
  <c r="K9146" i="2"/>
  <c r="O9142" i="2"/>
  <c r="M9142" i="2"/>
  <c r="N9142" i="2"/>
  <c r="L9142" i="2"/>
  <c r="K9142" i="2"/>
  <c r="O9138" i="2"/>
  <c r="M9138" i="2"/>
  <c r="N9138" i="2"/>
  <c r="L9138" i="2"/>
  <c r="K9138" i="2"/>
  <c r="O9134" i="2"/>
  <c r="M9134" i="2"/>
  <c r="N9134" i="2"/>
  <c r="L9134" i="2"/>
  <c r="K9134" i="2"/>
  <c r="O9130" i="2"/>
  <c r="M9130" i="2"/>
  <c r="N9130" i="2"/>
  <c r="L9130" i="2"/>
  <c r="K9130" i="2"/>
  <c r="O9126" i="2"/>
  <c r="M9126" i="2"/>
  <c r="N9126" i="2"/>
  <c r="L9126" i="2"/>
  <c r="K9126" i="2"/>
  <c r="O9122" i="2"/>
  <c r="M9122" i="2"/>
  <c r="N9122" i="2"/>
  <c r="L9122" i="2"/>
  <c r="K9122" i="2"/>
  <c r="O9118" i="2"/>
  <c r="M9118" i="2"/>
  <c r="N9118" i="2"/>
  <c r="L9118" i="2"/>
  <c r="K9118" i="2"/>
  <c r="O9114" i="2"/>
  <c r="M9114" i="2"/>
  <c r="N9114" i="2"/>
  <c r="L9114" i="2"/>
  <c r="K9114" i="2"/>
  <c r="O9110" i="2"/>
  <c r="M9110" i="2"/>
  <c r="N9110" i="2"/>
  <c r="L9110" i="2"/>
  <c r="K9110" i="2"/>
  <c r="O9106" i="2"/>
  <c r="M9106" i="2"/>
  <c r="N9106" i="2"/>
  <c r="L9106" i="2"/>
  <c r="K9106" i="2"/>
  <c r="O9102" i="2"/>
  <c r="M9102" i="2"/>
  <c r="N9102" i="2"/>
  <c r="L9102" i="2"/>
  <c r="K9102" i="2"/>
  <c r="O9098" i="2"/>
  <c r="M9098" i="2"/>
  <c r="N9098" i="2"/>
  <c r="L9098" i="2"/>
  <c r="K9098" i="2"/>
  <c r="O9094" i="2"/>
  <c r="M9094" i="2"/>
  <c r="N9094" i="2"/>
  <c r="L9094" i="2"/>
  <c r="K9094" i="2"/>
  <c r="O9090" i="2"/>
  <c r="M9090" i="2"/>
  <c r="N9090" i="2"/>
  <c r="L9090" i="2"/>
  <c r="K9090" i="2"/>
  <c r="O9086" i="2"/>
  <c r="M9086" i="2"/>
  <c r="N9086" i="2"/>
  <c r="L9086" i="2"/>
  <c r="K9086" i="2"/>
  <c r="O9082" i="2"/>
  <c r="M9082" i="2"/>
  <c r="N9082" i="2"/>
  <c r="L9082" i="2"/>
  <c r="K9082" i="2"/>
  <c r="O9078" i="2"/>
  <c r="M9078" i="2"/>
  <c r="N9078" i="2"/>
  <c r="L9078" i="2"/>
  <c r="K9078" i="2"/>
  <c r="O9074" i="2"/>
  <c r="N9074" i="2"/>
  <c r="M9074" i="2"/>
  <c r="L9074" i="2"/>
  <c r="K9074" i="2"/>
  <c r="O9070" i="2"/>
  <c r="M9070" i="2"/>
  <c r="N9070" i="2"/>
  <c r="L9070" i="2"/>
  <c r="K9070" i="2"/>
  <c r="O9066" i="2"/>
  <c r="N9066" i="2"/>
  <c r="M9066" i="2"/>
  <c r="L9066" i="2"/>
  <c r="K9066" i="2"/>
  <c r="O9062" i="2"/>
  <c r="M9062" i="2"/>
  <c r="N9062" i="2"/>
  <c r="L9062" i="2"/>
  <c r="K9062" i="2"/>
  <c r="O9058" i="2"/>
  <c r="N9058" i="2"/>
  <c r="M9058" i="2"/>
  <c r="L9058" i="2"/>
  <c r="K9058" i="2"/>
  <c r="O9054" i="2"/>
  <c r="M9054" i="2"/>
  <c r="N9054" i="2"/>
  <c r="L9054" i="2"/>
  <c r="K9054" i="2"/>
  <c r="O9050" i="2"/>
  <c r="N9050" i="2"/>
  <c r="M9050" i="2"/>
  <c r="L9050" i="2"/>
  <c r="K9050" i="2"/>
  <c r="O9046" i="2"/>
  <c r="M9046" i="2"/>
  <c r="L9046" i="2"/>
  <c r="N9046" i="2"/>
  <c r="K9046" i="2"/>
  <c r="O9042" i="2"/>
  <c r="N9042" i="2"/>
  <c r="M9042" i="2"/>
  <c r="L9042" i="2"/>
  <c r="K9042" i="2"/>
  <c r="O9038" i="2"/>
  <c r="M9038" i="2"/>
  <c r="N9038" i="2"/>
  <c r="L9038" i="2"/>
  <c r="K9038" i="2"/>
  <c r="O9034" i="2"/>
  <c r="N9034" i="2"/>
  <c r="M9034" i="2"/>
  <c r="L9034" i="2"/>
  <c r="K9034" i="2"/>
  <c r="O9030" i="2"/>
  <c r="M9030" i="2"/>
  <c r="N9030" i="2"/>
  <c r="L9030" i="2"/>
  <c r="K9030" i="2"/>
  <c r="O9026" i="2"/>
  <c r="N9026" i="2"/>
  <c r="M9026" i="2"/>
  <c r="L9026" i="2"/>
  <c r="K9026" i="2"/>
  <c r="O9022" i="2"/>
  <c r="M9022" i="2"/>
  <c r="N9022" i="2"/>
  <c r="L9022" i="2"/>
  <c r="K9022" i="2"/>
  <c r="O9018" i="2"/>
  <c r="N9018" i="2"/>
  <c r="M9018" i="2"/>
  <c r="L9018" i="2"/>
  <c r="K9018" i="2"/>
  <c r="O9014" i="2"/>
  <c r="M9014" i="2"/>
  <c r="N9014" i="2"/>
  <c r="L9014" i="2"/>
  <c r="K9014" i="2"/>
  <c r="O9010" i="2"/>
  <c r="N9010" i="2"/>
  <c r="M9010" i="2"/>
  <c r="L9010" i="2"/>
  <c r="K9010" i="2"/>
  <c r="O9006" i="2"/>
  <c r="M9006" i="2"/>
  <c r="N9006" i="2"/>
  <c r="L9006" i="2"/>
  <c r="K9006" i="2"/>
  <c r="O9002" i="2"/>
  <c r="N9002" i="2"/>
  <c r="M9002" i="2"/>
  <c r="L9002" i="2"/>
  <c r="K9002" i="2"/>
  <c r="O8998" i="2"/>
  <c r="M8998" i="2"/>
  <c r="N8998" i="2"/>
  <c r="L8998" i="2"/>
  <c r="K8998" i="2"/>
  <c r="O8994" i="2"/>
  <c r="N8994" i="2"/>
  <c r="M8994" i="2"/>
  <c r="L8994" i="2"/>
  <c r="K8994" i="2"/>
  <c r="O8990" i="2"/>
  <c r="M8990" i="2"/>
  <c r="N8990" i="2"/>
  <c r="L8990" i="2"/>
  <c r="K8990" i="2"/>
  <c r="O8986" i="2"/>
  <c r="N8986" i="2"/>
  <c r="M8986" i="2"/>
  <c r="L8986" i="2"/>
  <c r="K8986" i="2"/>
  <c r="O8982" i="2"/>
  <c r="M8982" i="2"/>
  <c r="N8982" i="2"/>
  <c r="L8982" i="2"/>
  <c r="K8982" i="2"/>
  <c r="O8978" i="2"/>
  <c r="N8978" i="2"/>
  <c r="M8978" i="2"/>
  <c r="L8978" i="2"/>
  <c r="K8978" i="2"/>
  <c r="O8974" i="2"/>
  <c r="M8974" i="2"/>
  <c r="N8974" i="2"/>
  <c r="L8974" i="2"/>
  <c r="K8974" i="2"/>
  <c r="O8970" i="2"/>
  <c r="N8970" i="2"/>
  <c r="M8970" i="2"/>
  <c r="L8970" i="2"/>
  <c r="K8970" i="2"/>
  <c r="O8966" i="2"/>
  <c r="M8966" i="2"/>
  <c r="N8966" i="2"/>
  <c r="L8966" i="2"/>
  <c r="K8966" i="2"/>
  <c r="O8962" i="2"/>
  <c r="N8962" i="2"/>
  <c r="M8962" i="2"/>
  <c r="L8962" i="2"/>
  <c r="K8962" i="2"/>
  <c r="O8958" i="2"/>
  <c r="M8958" i="2"/>
  <c r="N8958" i="2"/>
  <c r="L8958" i="2"/>
  <c r="K8958" i="2"/>
  <c r="O8954" i="2"/>
  <c r="N8954" i="2"/>
  <c r="M8954" i="2"/>
  <c r="L8954" i="2"/>
  <c r="K8954" i="2"/>
  <c r="O8950" i="2"/>
  <c r="M8950" i="2"/>
  <c r="N8950" i="2"/>
  <c r="L8950" i="2"/>
  <c r="K8950" i="2"/>
  <c r="O8946" i="2"/>
  <c r="N8946" i="2"/>
  <c r="M8946" i="2"/>
  <c r="L8946" i="2"/>
  <c r="K8946" i="2"/>
  <c r="O8942" i="2"/>
  <c r="M8942" i="2"/>
  <c r="N8942" i="2"/>
  <c r="L8942" i="2"/>
  <c r="K8942" i="2"/>
  <c r="O8938" i="2"/>
  <c r="N8938" i="2"/>
  <c r="M8938" i="2"/>
  <c r="L8938" i="2"/>
  <c r="K8938" i="2"/>
  <c r="O8934" i="2"/>
  <c r="M8934" i="2"/>
  <c r="N8934" i="2"/>
  <c r="L8934" i="2"/>
  <c r="K8934" i="2"/>
  <c r="O8930" i="2"/>
  <c r="N8930" i="2"/>
  <c r="M8930" i="2"/>
  <c r="L8930" i="2"/>
  <c r="K8930" i="2"/>
  <c r="O8926" i="2"/>
  <c r="M8926" i="2"/>
  <c r="N8926" i="2"/>
  <c r="L8926" i="2"/>
  <c r="K8926" i="2"/>
  <c r="O8922" i="2"/>
  <c r="N8922" i="2"/>
  <c r="M8922" i="2"/>
  <c r="L8922" i="2"/>
  <c r="K8922" i="2"/>
  <c r="O8918" i="2"/>
  <c r="M8918" i="2"/>
  <c r="N8918" i="2"/>
  <c r="L8918" i="2"/>
  <c r="K8918" i="2"/>
  <c r="O8914" i="2"/>
  <c r="N8914" i="2"/>
  <c r="M8914" i="2"/>
  <c r="L8914" i="2"/>
  <c r="K8914" i="2"/>
  <c r="O8910" i="2"/>
  <c r="M8910" i="2"/>
  <c r="N8910" i="2"/>
  <c r="L8910" i="2"/>
  <c r="K8910" i="2"/>
  <c r="O8906" i="2"/>
  <c r="N8906" i="2"/>
  <c r="M8906" i="2"/>
  <c r="L8906" i="2"/>
  <c r="K8906" i="2"/>
  <c r="O8902" i="2"/>
  <c r="M8902" i="2"/>
  <c r="N8902" i="2"/>
  <c r="L8902" i="2"/>
  <c r="K8902" i="2"/>
  <c r="O8898" i="2"/>
  <c r="N8898" i="2"/>
  <c r="M8898" i="2"/>
  <c r="L8898" i="2"/>
  <c r="K8898" i="2"/>
  <c r="O8894" i="2"/>
  <c r="M8894" i="2"/>
  <c r="N8894" i="2"/>
  <c r="L8894" i="2"/>
  <c r="K8894" i="2"/>
  <c r="O8890" i="2"/>
  <c r="N8890" i="2"/>
  <c r="M8890" i="2"/>
  <c r="L8890" i="2"/>
  <c r="K8890" i="2"/>
  <c r="O8886" i="2"/>
  <c r="M8886" i="2"/>
  <c r="N8886" i="2"/>
  <c r="L8886" i="2"/>
  <c r="K8886" i="2"/>
  <c r="O8882" i="2"/>
  <c r="N8882" i="2"/>
  <c r="M8882" i="2"/>
  <c r="L8882" i="2"/>
  <c r="K8882" i="2"/>
  <c r="O8878" i="2"/>
  <c r="M8878" i="2"/>
  <c r="N8878" i="2"/>
  <c r="L8878" i="2"/>
  <c r="K8878" i="2"/>
  <c r="O8874" i="2"/>
  <c r="N8874" i="2"/>
  <c r="M8874" i="2"/>
  <c r="L8874" i="2"/>
  <c r="K8874" i="2"/>
  <c r="O8870" i="2"/>
  <c r="M8870" i="2"/>
  <c r="N8870" i="2"/>
  <c r="L8870" i="2"/>
  <c r="K8870" i="2"/>
  <c r="O8866" i="2"/>
  <c r="N8866" i="2"/>
  <c r="M8866" i="2"/>
  <c r="L8866" i="2"/>
  <c r="K8866" i="2"/>
  <c r="O8862" i="2"/>
  <c r="M8862" i="2"/>
  <c r="N8862" i="2"/>
  <c r="L8862" i="2"/>
  <c r="K8862" i="2"/>
  <c r="O8858" i="2"/>
  <c r="N8858" i="2"/>
  <c r="M8858" i="2"/>
  <c r="L8858" i="2"/>
  <c r="K8858" i="2"/>
  <c r="O8854" i="2"/>
  <c r="M8854" i="2"/>
  <c r="N8854" i="2"/>
  <c r="L8854" i="2"/>
  <c r="K8854" i="2"/>
  <c r="O8850" i="2"/>
  <c r="N8850" i="2"/>
  <c r="M8850" i="2"/>
  <c r="L8850" i="2"/>
  <c r="K8850" i="2"/>
  <c r="O8846" i="2"/>
  <c r="M8846" i="2"/>
  <c r="N8846" i="2"/>
  <c r="L8846" i="2"/>
  <c r="K8846" i="2"/>
  <c r="O8842" i="2"/>
  <c r="N8842" i="2"/>
  <c r="M8842" i="2"/>
  <c r="L8842" i="2"/>
  <c r="K8842" i="2"/>
  <c r="O8838" i="2"/>
  <c r="M8838" i="2"/>
  <c r="N8838" i="2"/>
  <c r="L8838" i="2"/>
  <c r="K8838" i="2"/>
  <c r="O8834" i="2"/>
  <c r="N8834" i="2"/>
  <c r="M8834" i="2"/>
  <c r="L8834" i="2"/>
  <c r="K8834" i="2"/>
  <c r="O8830" i="2"/>
  <c r="M8830" i="2"/>
  <c r="N8830" i="2"/>
  <c r="L8830" i="2"/>
  <c r="K8830" i="2"/>
  <c r="O8826" i="2"/>
  <c r="N8826" i="2"/>
  <c r="M8826" i="2"/>
  <c r="L8826" i="2"/>
  <c r="K8826" i="2"/>
  <c r="O8822" i="2"/>
  <c r="M8822" i="2"/>
  <c r="N8822" i="2"/>
  <c r="L8822" i="2"/>
  <c r="K8822" i="2"/>
  <c r="O8818" i="2"/>
  <c r="N8818" i="2"/>
  <c r="M8818" i="2"/>
  <c r="L8818" i="2"/>
  <c r="K8818" i="2"/>
  <c r="O8814" i="2"/>
  <c r="M8814" i="2"/>
  <c r="N8814" i="2"/>
  <c r="L8814" i="2"/>
  <c r="K8814" i="2"/>
  <c r="O8810" i="2"/>
  <c r="N8810" i="2"/>
  <c r="M8810" i="2"/>
  <c r="L8810" i="2"/>
  <c r="K8810" i="2"/>
  <c r="O8806" i="2"/>
  <c r="M8806" i="2"/>
  <c r="N8806" i="2"/>
  <c r="L8806" i="2"/>
  <c r="K8806" i="2"/>
  <c r="O8802" i="2"/>
  <c r="N8802" i="2"/>
  <c r="M8802" i="2"/>
  <c r="L8802" i="2"/>
  <c r="K8802" i="2"/>
  <c r="O8798" i="2"/>
  <c r="M8798" i="2"/>
  <c r="N8798" i="2"/>
  <c r="L8798" i="2"/>
  <c r="K8798" i="2"/>
  <c r="O8794" i="2"/>
  <c r="N8794" i="2"/>
  <c r="M8794" i="2"/>
  <c r="L8794" i="2"/>
  <c r="K8794" i="2"/>
  <c r="O8790" i="2"/>
  <c r="M8790" i="2"/>
  <c r="N8790" i="2"/>
  <c r="L8790" i="2"/>
  <c r="K8790" i="2"/>
  <c r="O8786" i="2"/>
  <c r="N8786" i="2"/>
  <c r="M8786" i="2"/>
  <c r="L8786" i="2"/>
  <c r="K8786" i="2"/>
  <c r="O8782" i="2"/>
  <c r="M8782" i="2"/>
  <c r="N8782" i="2"/>
  <c r="L8782" i="2"/>
  <c r="K8782" i="2"/>
  <c r="O8778" i="2"/>
  <c r="N8778" i="2"/>
  <c r="M8778" i="2"/>
  <c r="L8778" i="2"/>
  <c r="K8778" i="2"/>
  <c r="O8774" i="2"/>
  <c r="M8774" i="2"/>
  <c r="N8774" i="2"/>
  <c r="L8774" i="2"/>
  <c r="K8774" i="2"/>
  <c r="O8770" i="2"/>
  <c r="N8770" i="2"/>
  <c r="M8770" i="2"/>
  <c r="L8770" i="2"/>
  <c r="K8770" i="2"/>
  <c r="O8766" i="2"/>
  <c r="M8766" i="2"/>
  <c r="N8766" i="2"/>
  <c r="L8766" i="2"/>
  <c r="K8766" i="2"/>
  <c r="O8762" i="2"/>
  <c r="N8762" i="2"/>
  <c r="M8762" i="2"/>
  <c r="L8762" i="2"/>
  <c r="K8762" i="2"/>
  <c r="O8758" i="2"/>
  <c r="M8758" i="2"/>
  <c r="N8758" i="2"/>
  <c r="L8758" i="2"/>
  <c r="K8758" i="2"/>
  <c r="O8754" i="2"/>
  <c r="N8754" i="2"/>
  <c r="M8754" i="2"/>
  <c r="L8754" i="2"/>
  <c r="K8754" i="2"/>
  <c r="O8750" i="2"/>
  <c r="M8750" i="2"/>
  <c r="N8750" i="2"/>
  <c r="L8750" i="2"/>
  <c r="K8750" i="2"/>
  <c r="O8746" i="2"/>
  <c r="N8746" i="2"/>
  <c r="M8746" i="2"/>
  <c r="L8746" i="2"/>
  <c r="K8746" i="2"/>
  <c r="O8742" i="2"/>
  <c r="M8742" i="2"/>
  <c r="N8742" i="2"/>
  <c r="L8742" i="2"/>
  <c r="K8742" i="2"/>
  <c r="O8738" i="2"/>
  <c r="N8738" i="2"/>
  <c r="M8738" i="2"/>
  <c r="L8738" i="2"/>
  <c r="K8738" i="2"/>
  <c r="O8734" i="2"/>
  <c r="M8734" i="2"/>
  <c r="N8734" i="2"/>
  <c r="L8734" i="2"/>
  <c r="K8734" i="2"/>
  <c r="O8730" i="2"/>
  <c r="N8730" i="2"/>
  <c r="M8730" i="2"/>
  <c r="L8730" i="2"/>
  <c r="K8730" i="2"/>
  <c r="O8726" i="2"/>
  <c r="M8726" i="2"/>
  <c r="N8726" i="2"/>
  <c r="L8726" i="2"/>
  <c r="K8726" i="2"/>
  <c r="O8722" i="2"/>
  <c r="N8722" i="2"/>
  <c r="M8722" i="2"/>
  <c r="L8722" i="2"/>
  <c r="K8722" i="2"/>
  <c r="O8718" i="2"/>
  <c r="M8718" i="2"/>
  <c r="N8718" i="2"/>
  <c r="L8718" i="2"/>
  <c r="K8718" i="2"/>
  <c r="O8714" i="2"/>
  <c r="N8714" i="2"/>
  <c r="M8714" i="2"/>
  <c r="L8714" i="2"/>
  <c r="K8714" i="2"/>
  <c r="O8710" i="2"/>
  <c r="M8710" i="2"/>
  <c r="N8710" i="2"/>
  <c r="L8710" i="2"/>
  <c r="K8710" i="2"/>
  <c r="O8706" i="2"/>
  <c r="N8706" i="2"/>
  <c r="M8706" i="2"/>
  <c r="L8706" i="2"/>
  <c r="K8706" i="2"/>
  <c r="O8702" i="2"/>
  <c r="M8702" i="2"/>
  <c r="N8702" i="2"/>
  <c r="L8702" i="2"/>
  <c r="K8702" i="2"/>
  <c r="O8698" i="2"/>
  <c r="N8698" i="2"/>
  <c r="M8698" i="2"/>
  <c r="L8698" i="2"/>
  <c r="K8698" i="2"/>
  <c r="O8694" i="2"/>
  <c r="M8694" i="2"/>
  <c r="N8694" i="2"/>
  <c r="L8694" i="2"/>
  <c r="K8694" i="2"/>
  <c r="O8690" i="2"/>
  <c r="N8690" i="2"/>
  <c r="M8690" i="2"/>
  <c r="L8690" i="2"/>
  <c r="K8690" i="2"/>
  <c r="O8686" i="2"/>
  <c r="M8686" i="2"/>
  <c r="N8686" i="2"/>
  <c r="L8686" i="2"/>
  <c r="K8686" i="2"/>
  <c r="O8682" i="2"/>
  <c r="N8682" i="2"/>
  <c r="M8682" i="2"/>
  <c r="L8682" i="2"/>
  <c r="K8682" i="2"/>
  <c r="O8678" i="2"/>
  <c r="M8678" i="2"/>
  <c r="N8678" i="2"/>
  <c r="L8678" i="2"/>
  <c r="K8678" i="2"/>
  <c r="O8674" i="2"/>
  <c r="N8674" i="2"/>
  <c r="M8674" i="2"/>
  <c r="L8674" i="2"/>
  <c r="K8674" i="2"/>
  <c r="O8670" i="2"/>
  <c r="M8670" i="2"/>
  <c r="N8670" i="2"/>
  <c r="L8670" i="2"/>
  <c r="K8670" i="2"/>
  <c r="O8666" i="2"/>
  <c r="N8666" i="2"/>
  <c r="M8666" i="2"/>
  <c r="L8666" i="2"/>
  <c r="K8666" i="2"/>
  <c r="O8662" i="2"/>
  <c r="M8662" i="2"/>
  <c r="N8662" i="2"/>
  <c r="L8662" i="2"/>
  <c r="K8662" i="2"/>
  <c r="O8658" i="2"/>
  <c r="N8658" i="2"/>
  <c r="M8658" i="2"/>
  <c r="L8658" i="2"/>
  <c r="K8658" i="2"/>
  <c r="O8654" i="2"/>
  <c r="M8654" i="2"/>
  <c r="N8654" i="2"/>
  <c r="L8654" i="2"/>
  <c r="K8654" i="2"/>
  <c r="O8650" i="2"/>
  <c r="N8650" i="2"/>
  <c r="M8650" i="2"/>
  <c r="L8650" i="2"/>
  <c r="K8650" i="2"/>
  <c r="O8646" i="2"/>
  <c r="M8646" i="2"/>
  <c r="N8646" i="2"/>
  <c r="L8646" i="2"/>
  <c r="K8646" i="2"/>
  <c r="O8642" i="2"/>
  <c r="N8642" i="2"/>
  <c r="M8642" i="2"/>
  <c r="L8642" i="2"/>
  <c r="K8642" i="2"/>
  <c r="O8638" i="2"/>
  <c r="M8638" i="2"/>
  <c r="N8638" i="2"/>
  <c r="L8638" i="2"/>
  <c r="K8638" i="2"/>
  <c r="O8634" i="2"/>
  <c r="N8634" i="2"/>
  <c r="M8634" i="2"/>
  <c r="L8634" i="2"/>
  <c r="K8634" i="2"/>
  <c r="O8630" i="2"/>
  <c r="M8630" i="2"/>
  <c r="N8630" i="2"/>
  <c r="L8630" i="2"/>
  <c r="K8630" i="2"/>
  <c r="O8626" i="2"/>
  <c r="N8626" i="2"/>
  <c r="M8626" i="2"/>
  <c r="L8626" i="2"/>
  <c r="K8626" i="2"/>
  <c r="O8622" i="2"/>
  <c r="M8622" i="2"/>
  <c r="N8622" i="2"/>
  <c r="L8622" i="2"/>
  <c r="K8622" i="2"/>
  <c r="O8618" i="2"/>
  <c r="N8618" i="2"/>
  <c r="M8618" i="2"/>
  <c r="L8618" i="2"/>
  <c r="K8618" i="2"/>
  <c r="O8614" i="2"/>
  <c r="M8614" i="2"/>
  <c r="N8614" i="2"/>
  <c r="L8614" i="2"/>
  <c r="K8614" i="2"/>
  <c r="O8610" i="2"/>
  <c r="N8610" i="2"/>
  <c r="M8610" i="2"/>
  <c r="L8610" i="2"/>
  <c r="K8610" i="2"/>
  <c r="O8606" i="2"/>
  <c r="M8606" i="2"/>
  <c r="N8606" i="2"/>
  <c r="L8606" i="2"/>
  <c r="K8606" i="2"/>
  <c r="O8602" i="2"/>
  <c r="N8602" i="2"/>
  <c r="M8602" i="2"/>
  <c r="L8602" i="2"/>
  <c r="K8602" i="2"/>
  <c r="O8598" i="2"/>
  <c r="M8598" i="2"/>
  <c r="N8598" i="2"/>
  <c r="L8598" i="2"/>
  <c r="K8598" i="2"/>
  <c r="O8594" i="2"/>
  <c r="N8594" i="2"/>
  <c r="M8594" i="2"/>
  <c r="L8594" i="2"/>
  <c r="K8594" i="2"/>
  <c r="O8590" i="2"/>
  <c r="M8590" i="2"/>
  <c r="N8590" i="2"/>
  <c r="L8590" i="2"/>
  <c r="K8590" i="2"/>
  <c r="O8586" i="2"/>
  <c r="N8586" i="2"/>
  <c r="M8586" i="2"/>
  <c r="L8586" i="2"/>
  <c r="K8586" i="2"/>
  <c r="O8582" i="2"/>
  <c r="M8582" i="2"/>
  <c r="N8582" i="2"/>
  <c r="L8582" i="2"/>
  <c r="K8582" i="2"/>
  <c r="O8578" i="2"/>
  <c r="N8578" i="2"/>
  <c r="M8578" i="2"/>
  <c r="L8578" i="2"/>
  <c r="K8578" i="2"/>
  <c r="O8574" i="2"/>
  <c r="M8574" i="2"/>
  <c r="N8574" i="2"/>
  <c r="L8574" i="2"/>
  <c r="K8574" i="2"/>
  <c r="O8570" i="2"/>
  <c r="N8570" i="2"/>
  <c r="M8570" i="2"/>
  <c r="L8570" i="2"/>
  <c r="K8570" i="2"/>
  <c r="O8566" i="2"/>
  <c r="M8566" i="2"/>
  <c r="N8566" i="2"/>
  <c r="L8566" i="2"/>
  <c r="K8566" i="2"/>
  <c r="O8562" i="2"/>
  <c r="N8562" i="2"/>
  <c r="M8562" i="2"/>
  <c r="L8562" i="2"/>
  <c r="K8562" i="2"/>
  <c r="O8558" i="2"/>
  <c r="M8558" i="2"/>
  <c r="N8558" i="2"/>
  <c r="L8558" i="2"/>
  <c r="K8558" i="2"/>
  <c r="O8554" i="2"/>
  <c r="N8554" i="2"/>
  <c r="M8554" i="2"/>
  <c r="L8554" i="2"/>
  <c r="K8554" i="2"/>
  <c r="O8550" i="2"/>
  <c r="M8550" i="2"/>
  <c r="N8550" i="2"/>
  <c r="L8550" i="2"/>
  <c r="K8550" i="2"/>
  <c r="O8546" i="2"/>
  <c r="N8546" i="2"/>
  <c r="M8546" i="2"/>
  <c r="L8546" i="2"/>
  <c r="K8546" i="2"/>
  <c r="O8542" i="2"/>
  <c r="M8542" i="2"/>
  <c r="N8542" i="2"/>
  <c r="L8542" i="2"/>
  <c r="K8542" i="2"/>
  <c r="O8538" i="2"/>
  <c r="N8538" i="2"/>
  <c r="M8538" i="2"/>
  <c r="L8538" i="2"/>
  <c r="K8538" i="2"/>
  <c r="O8534" i="2"/>
  <c r="M8534" i="2"/>
  <c r="N8534" i="2"/>
  <c r="L8534" i="2"/>
  <c r="K8534" i="2"/>
  <c r="O8530" i="2"/>
  <c r="N8530" i="2"/>
  <c r="M8530" i="2"/>
  <c r="L8530" i="2"/>
  <c r="K8530" i="2"/>
  <c r="O8526" i="2"/>
  <c r="M8526" i="2"/>
  <c r="N8526" i="2"/>
  <c r="L8526" i="2"/>
  <c r="K8526" i="2"/>
  <c r="O8522" i="2"/>
  <c r="N8522" i="2"/>
  <c r="M8522" i="2"/>
  <c r="L8522" i="2"/>
  <c r="K8522" i="2"/>
  <c r="O8518" i="2"/>
  <c r="M8518" i="2"/>
  <c r="N8518" i="2"/>
  <c r="L8518" i="2"/>
  <c r="K8518" i="2"/>
  <c r="O8514" i="2"/>
  <c r="N8514" i="2"/>
  <c r="M8514" i="2"/>
  <c r="L8514" i="2"/>
  <c r="K8514" i="2"/>
  <c r="O8510" i="2"/>
  <c r="M8510" i="2"/>
  <c r="N8510" i="2"/>
  <c r="L8510" i="2"/>
  <c r="K8510" i="2"/>
  <c r="O8506" i="2"/>
  <c r="N8506" i="2"/>
  <c r="M8506" i="2"/>
  <c r="L8506" i="2"/>
  <c r="K8506" i="2"/>
  <c r="O8502" i="2"/>
  <c r="M8502" i="2"/>
  <c r="N8502" i="2"/>
  <c r="L8502" i="2"/>
  <c r="K8502" i="2"/>
  <c r="O8498" i="2"/>
  <c r="N8498" i="2"/>
  <c r="M8498" i="2"/>
  <c r="L8498" i="2"/>
  <c r="K8498" i="2"/>
  <c r="O8494" i="2"/>
  <c r="M8494" i="2"/>
  <c r="N8494" i="2"/>
  <c r="L8494" i="2"/>
  <c r="K8494" i="2"/>
  <c r="O8490" i="2"/>
  <c r="N8490" i="2"/>
  <c r="M8490" i="2"/>
  <c r="L8490" i="2"/>
  <c r="K8490" i="2"/>
  <c r="O8486" i="2"/>
  <c r="M8486" i="2"/>
  <c r="N8486" i="2"/>
  <c r="L8486" i="2"/>
  <c r="K8486" i="2"/>
  <c r="O8482" i="2"/>
  <c r="N8482" i="2"/>
  <c r="M8482" i="2"/>
  <c r="L8482" i="2"/>
  <c r="K8482" i="2"/>
  <c r="O8478" i="2"/>
  <c r="M8478" i="2"/>
  <c r="N8478" i="2"/>
  <c r="L8478" i="2"/>
  <c r="K8478" i="2"/>
  <c r="O8474" i="2"/>
  <c r="N8474" i="2"/>
  <c r="M8474" i="2"/>
  <c r="L8474" i="2"/>
  <c r="K8474" i="2"/>
  <c r="O8470" i="2"/>
  <c r="M8470" i="2"/>
  <c r="N8470" i="2"/>
  <c r="L8470" i="2"/>
  <c r="K8470" i="2"/>
  <c r="O8466" i="2"/>
  <c r="N8466" i="2"/>
  <c r="M8466" i="2"/>
  <c r="L8466" i="2"/>
  <c r="K8466" i="2"/>
  <c r="O8462" i="2"/>
  <c r="M8462" i="2"/>
  <c r="N8462" i="2"/>
  <c r="L8462" i="2"/>
  <c r="K8462" i="2"/>
  <c r="O8458" i="2"/>
  <c r="N8458" i="2"/>
  <c r="M8458" i="2"/>
  <c r="L8458" i="2"/>
  <c r="K8458" i="2"/>
  <c r="O8454" i="2"/>
  <c r="M8454" i="2"/>
  <c r="N8454" i="2"/>
  <c r="L8454" i="2"/>
  <c r="K8454" i="2"/>
  <c r="O8450" i="2"/>
  <c r="N8450" i="2"/>
  <c r="M8450" i="2"/>
  <c r="L8450" i="2"/>
  <c r="K8450" i="2"/>
  <c r="O8446" i="2"/>
  <c r="M8446" i="2"/>
  <c r="N8446" i="2"/>
  <c r="L8446" i="2"/>
  <c r="K8446" i="2"/>
  <c r="O8442" i="2"/>
  <c r="N8442" i="2"/>
  <c r="M8442" i="2"/>
  <c r="L8442" i="2"/>
  <c r="K8442" i="2"/>
  <c r="O8438" i="2"/>
  <c r="M8438" i="2"/>
  <c r="N8438" i="2"/>
  <c r="L8438" i="2"/>
  <c r="K8438" i="2"/>
  <c r="O8434" i="2"/>
  <c r="N8434" i="2"/>
  <c r="M8434" i="2"/>
  <c r="L8434" i="2"/>
  <c r="K8434" i="2"/>
  <c r="O8430" i="2"/>
  <c r="M8430" i="2"/>
  <c r="N8430" i="2"/>
  <c r="L8430" i="2"/>
  <c r="K8430" i="2"/>
  <c r="O8426" i="2"/>
  <c r="N8426" i="2"/>
  <c r="M8426" i="2"/>
  <c r="L8426" i="2"/>
  <c r="K8426" i="2"/>
  <c r="O8422" i="2"/>
  <c r="M8422" i="2"/>
  <c r="N8422" i="2"/>
  <c r="L8422" i="2"/>
  <c r="K8422" i="2"/>
  <c r="O8418" i="2"/>
  <c r="N8418" i="2"/>
  <c r="M8418" i="2"/>
  <c r="L8418" i="2"/>
  <c r="K8418" i="2"/>
  <c r="O8414" i="2"/>
  <c r="M8414" i="2"/>
  <c r="N8414" i="2"/>
  <c r="L8414" i="2"/>
  <c r="K8414" i="2"/>
  <c r="O8410" i="2"/>
  <c r="N8410" i="2"/>
  <c r="M8410" i="2"/>
  <c r="L8410" i="2"/>
  <c r="K8410" i="2"/>
  <c r="O8406" i="2"/>
  <c r="M8406" i="2"/>
  <c r="N8406" i="2"/>
  <c r="L8406" i="2"/>
  <c r="K8406" i="2"/>
  <c r="O8402" i="2"/>
  <c r="N8402" i="2"/>
  <c r="M8402" i="2"/>
  <c r="L8402" i="2"/>
  <c r="K8402" i="2"/>
  <c r="O8398" i="2"/>
  <c r="M8398" i="2"/>
  <c r="N8398" i="2"/>
  <c r="L8398" i="2"/>
  <c r="K8398" i="2"/>
  <c r="O8394" i="2"/>
  <c r="N8394" i="2"/>
  <c r="M8394" i="2"/>
  <c r="L8394" i="2"/>
  <c r="K8394" i="2"/>
  <c r="O8390" i="2"/>
  <c r="M8390" i="2"/>
  <c r="N8390" i="2"/>
  <c r="L8390" i="2"/>
  <c r="K8390" i="2"/>
  <c r="O8386" i="2"/>
  <c r="N8386" i="2"/>
  <c r="M8386" i="2"/>
  <c r="L8386" i="2"/>
  <c r="K8386" i="2"/>
  <c r="O8382" i="2"/>
  <c r="M8382" i="2"/>
  <c r="N8382" i="2"/>
  <c r="L8382" i="2"/>
  <c r="K8382" i="2"/>
  <c r="O8378" i="2"/>
  <c r="N8378" i="2"/>
  <c r="M8378" i="2"/>
  <c r="L8378" i="2"/>
  <c r="K8378" i="2"/>
  <c r="O8374" i="2"/>
  <c r="M8374" i="2"/>
  <c r="N8374" i="2"/>
  <c r="L8374" i="2"/>
  <c r="K8374" i="2"/>
  <c r="O8370" i="2"/>
  <c r="N8370" i="2"/>
  <c r="M8370" i="2"/>
  <c r="L8370" i="2"/>
  <c r="K8370" i="2"/>
  <c r="O8366" i="2"/>
  <c r="M8366" i="2"/>
  <c r="N8366" i="2"/>
  <c r="L8366" i="2"/>
  <c r="K8366" i="2"/>
  <c r="O8362" i="2"/>
  <c r="N8362" i="2"/>
  <c r="M8362" i="2"/>
  <c r="L8362" i="2"/>
  <c r="K8362" i="2"/>
  <c r="O8358" i="2"/>
  <c r="M8358" i="2"/>
  <c r="N8358" i="2"/>
  <c r="L8358" i="2"/>
  <c r="K8358" i="2"/>
  <c r="O8354" i="2"/>
  <c r="N8354" i="2"/>
  <c r="M8354" i="2"/>
  <c r="L8354" i="2"/>
  <c r="K8354" i="2"/>
  <c r="O8350" i="2"/>
  <c r="M8350" i="2"/>
  <c r="N8350" i="2"/>
  <c r="L8350" i="2"/>
  <c r="K8350" i="2"/>
  <c r="O8346" i="2"/>
  <c r="N8346" i="2"/>
  <c r="M8346" i="2"/>
  <c r="L8346" i="2"/>
  <c r="K8346" i="2"/>
  <c r="O8342" i="2"/>
  <c r="M8342" i="2"/>
  <c r="N8342" i="2"/>
  <c r="L8342" i="2"/>
  <c r="K8342" i="2"/>
  <c r="O8338" i="2"/>
  <c r="N8338" i="2"/>
  <c r="M8338" i="2"/>
  <c r="L8338" i="2"/>
  <c r="K8338" i="2"/>
  <c r="O8334" i="2"/>
  <c r="M8334" i="2"/>
  <c r="N8334" i="2"/>
  <c r="L8334" i="2"/>
  <c r="K8334" i="2"/>
  <c r="O8330" i="2"/>
  <c r="N8330" i="2"/>
  <c r="M8330" i="2"/>
  <c r="L8330" i="2"/>
  <c r="K8330" i="2"/>
  <c r="O8326" i="2"/>
  <c r="M8326" i="2"/>
  <c r="N8326" i="2"/>
  <c r="L8326" i="2"/>
  <c r="K8326" i="2"/>
  <c r="O8322" i="2"/>
  <c r="N8322" i="2"/>
  <c r="M8322" i="2"/>
  <c r="L8322" i="2"/>
  <c r="K8322" i="2"/>
  <c r="O8318" i="2"/>
  <c r="M8318" i="2"/>
  <c r="N8318" i="2"/>
  <c r="L8318" i="2"/>
  <c r="K8318" i="2"/>
  <c r="O8314" i="2"/>
  <c r="N8314" i="2"/>
  <c r="M8314" i="2"/>
  <c r="L8314" i="2"/>
  <c r="K8314" i="2"/>
  <c r="O8310" i="2"/>
  <c r="M8310" i="2"/>
  <c r="N8310" i="2"/>
  <c r="L8310" i="2"/>
  <c r="K8310" i="2"/>
  <c r="O8306" i="2"/>
  <c r="N8306" i="2"/>
  <c r="M8306" i="2"/>
  <c r="L8306" i="2"/>
  <c r="K8306" i="2"/>
  <c r="O8302" i="2"/>
  <c r="M8302" i="2"/>
  <c r="N8302" i="2"/>
  <c r="L8302" i="2"/>
  <c r="K8302" i="2"/>
  <c r="O8298" i="2"/>
  <c r="N8298" i="2"/>
  <c r="M8298" i="2"/>
  <c r="L8298" i="2"/>
  <c r="K8298" i="2"/>
  <c r="O8294" i="2"/>
  <c r="M8294" i="2"/>
  <c r="N8294" i="2"/>
  <c r="L8294" i="2"/>
  <c r="K8294" i="2"/>
  <c r="O8290" i="2"/>
  <c r="N8290" i="2"/>
  <c r="M8290" i="2"/>
  <c r="L8290" i="2"/>
  <c r="K8290" i="2"/>
  <c r="O8286" i="2"/>
  <c r="M8286" i="2"/>
  <c r="N8286" i="2"/>
  <c r="L8286" i="2"/>
  <c r="K8286" i="2"/>
  <c r="O8282" i="2"/>
  <c r="N8282" i="2"/>
  <c r="M8282" i="2"/>
  <c r="L8282" i="2"/>
  <c r="K8282" i="2"/>
  <c r="O8278" i="2"/>
  <c r="M8278" i="2"/>
  <c r="N8278" i="2"/>
  <c r="L8278" i="2"/>
  <c r="K8278" i="2"/>
  <c r="O8274" i="2"/>
  <c r="N8274" i="2"/>
  <c r="M8274" i="2"/>
  <c r="L8274" i="2"/>
  <c r="K8274" i="2"/>
  <c r="O8270" i="2"/>
  <c r="M8270" i="2"/>
  <c r="N8270" i="2"/>
  <c r="L8270" i="2"/>
  <c r="K8270" i="2"/>
  <c r="O8266" i="2"/>
  <c r="N8266" i="2"/>
  <c r="M8266" i="2"/>
  <c r="L8266" i="2"/>
  <c r="K8266" i="2"/>
  <c r="O8262" i="2"/>
  <c r="M8262" i="2"/>
  <c r="N8262" i="2"/>
  <c r="L8262" i="2"/>
  <c r="K8262" i="2"/>
  <c r="O8258" i="2"/>
  <c r="N8258" i="2"/>
  <c r="M8258" i="2"/>
  <c r="L8258" i="2"/>
  <c r="K8258" i="2"/>
  <c r="O8254" i="2"/>
  <c r="M8254" i="2"/>
  <c r="N8254" i="2"/>
  <c r="L8254" i="2"/>
  <c r="K8254" i="2"/>
  <c r="O8250" i="2"/>
  <c r="N8250" i="2"/>
  <c r="M8250" i="2"/>
  <c r="L8250" i="2"/>
  <c r="K8250" i="2"/>
  <c r="O8246" i="2"/>
  <c r="M8246" i="2"/>
  <c r="N8246" i="2"/>
  <c r="L8246" i="2"/>
  <c r="K8246" i="2"/>
  <c r="O8242" i="2"/>
  <c r="N8242" i="2"/>
  <c r="M8242" i="2"/>
  <c r="L8242" i="2"/>
  <c r="K8242" i="2"/>
  <c r="O8238" i="2"/>
  <c r="M8238" i="2"/>
  <c r="N8238" i="2"/>
  <c r="L8238" i="2"/>
  <c r="K8238" i="2"/>
  <c r="O8234" i="2"/>
  <c r="N8234" i="2"/>
  <c r="M8234" i="2"/>
  <c r="L8234" i="2"/>
  <c r="K8234" i="2"/>
  <c r="O8230" i="2"/>
  <c r="M8230" i="2"/>
  <c r="N8230" i="2"/>
  <c r="L8230" i="2"/>
  <c r="K8230" i="2"/>
  <c r="O8226" i="2"/>
  <c r="N8226" i="2"/>
  <c r="M8226" i="2"/>
  <c r="L8226" i="2"/>
  <c r="K8226" i="2"/>
  <c r="O8222" i="2"/>
  <c r="M8222" i="2"/>
  <c r="N8222" i="2"/>
  <c r="L8222" i="2"/>
  <c r="K8222" i="2"/>
  <c r="O8218" i="2"/>
  <c r="N8218" i="2"/>
  <c r="M8218" i="2"/>
  <c r="L8218" i="2"/>
  <c r="K8218" i="2"/>
  <c r="O8214" i="2"/>
  <c r="M8214" i="2"/>
  <c r="N8214" i="2"/>
  <c r="L8214" i="2"/>
  <c r="K8214" i="2"/>
  <c r="O8210" i="2"/>
  <c r="N8210" i="2"/>
  <c r="M8210" i="2"/>
  <c r="L8210" i="2"/>
  <c r="K8210" i="2"/>
  <c r="O8206" i="2"/>
  <c r="M8206" i="2"/>
  <c r="N8206" i="2"/>
  <c r="L8206" i="2"/>
  <c r="K8206" i="2"/>
  <c r="O8202" i="2"/>
  <c r="N8202" i="2"/>
  <c r="M8202" i="2"/>
  <c r="L8202" i="2"/>
  <c r="K8202" i="2"/>
  <c r="O8198" i="2"/>
  <c r="M8198" i="2"/>
  <c r="N8198" i="2"/>
  <c r="L8198" i="2"/>
  <c r="K8198" i="2"/>
  <c r="O8194" i="2"/>
  <c r="N8194" i="2"/>
  <c r="M8194" i="2"/>
  <c r="L8194" i="2"/>
  <c r="K8194" i="2"/>
  <c r="O8190" i="2"/>
  <c r="M8190" i="2"/>
  <c r="N8190" i="2"/>
  <c r="L8190" i="2"/>
  <c r="K8190" i="2"/>
  <c r="O8186" i="2"/>
  <c r="N8186" i="2"/>
  <c r="M8186" i="2"/>
  <c r="L8186" i="2"/>
  <c r="K8186" i="2"/>
  <c r="O8182" i="2"/>
  <c r="M8182" i="2"/>
  <c r="N8182" i="2"/>
  <c r="L8182" i="2"/>
  <c r="K8182" i="2"/>
  <c r="O8178" i="2"/>
  <c r="N8178" i="2"/>
  <c r="M8178" i="2"/>
  <c r="L8178" i="2"/>
  <c r="K8178" i="2"/>
  <c r="O8174" i="2"/>
  <c r="M8174" i="2"/>
  <c r="N8174" i="2"/>
  <c r="L8174" i="2"/>
  <c r="K8174" i="2"/>
  <c r="O8170" i="2"/>
  <c r="N8170" i="2"/>
  <c r="M8170" i="2"/>
  <c r="L8170" i="2"/>
  <c r="K8170" i="2"/>
  <c r="O8166" i="2"/>
  <c r="M8166" i="2"/>
  <c r="N8166" i="2"/>
  <c r="L8166" i="2"/>
  <c r="K8166" i="2"/>
  <c r="O8162" i="2"/>
  <c r="N8162" i="2"/>
  <c r="M8162" i="2"/>
  <c r="L8162" i="2"/>
  <c r="K8162" i="2"/>
  <c r="O8158" i="2"/>
  <c r="M8158" i="2"/>
  <c r="N8158" i="2"/>
  <c r="L8158" i="2"/>
  <c r="K8158" i="2"/>
  <c r="O8154" i="2"/>
  <c r="N8154" i="2"/>
  <c r="M8154" i="2"/>
  <c r="L8154" i="2"/>
  <c r="K8154" i="2"/>
  <c r="O8150" i="2"/>
  <c r="M8150" i="2"/>
  <c r="N8150" i="2"/>
  <c r="L8150" i="2"/>
  <c r="K8150" i="2"/>
  <c r="O8146" i="2"/>
  <c r="N8146" i="2"/>
  <c r="M8146" i="2"/>
  <c r="L8146" i="2"/>
  <c r="K8146" i="2"/>
  <c r="O8142" i="2"/>
  <c r="M8142" i="2"/>
  <c r="N8142" i="2"/>
  <c r="L8142" i="2"/>
  <c r="K8142" i="2"/>
  <c r="O8138" i="2"/>
  <c r="N8138" i="2"/>
  <c r="M8138" i="2"/>
  <c r="L8138" i="2"/>
  <c r="K8138" i="2"/>
  <c r="O8134" i="2"/>
  <c r="M8134" i="2"/>
  <c r="N8134" i="2"/>
  <c r="L8134" i="2"/>
  <c r="K8134" i="2"/>
  <c r="O8130" i="2"/>
  <c r="N8130" i="2"/>
  <c r="M8130" i="2"/>
  <c r="L8130" i="2"/>
  <c r="K8130" i="2"/>
  <c r="O8126" i="2"/>
  <c r="M8126" i="2"/>
  <c r="N8126" i="2"/>
  <c r="L8126" i="2"/>
  <c r="K8126" i="2"/>
  <c r="O8122" i="2"/>
  <c r="N8122" i="2"/>
  <c r="M8122" i="2"/>
  <c r="L8122" i="2"/>
  <c r="K8122" i="2"/>
  <c r="O8118" i="2"/>
  <c r="M8118" i="2"/>
  <c r="N8118" i="2"/>
  <c r="L8118" i="2"/>
  <c r="K8118" i="2"/>
  <c r="O8114" i="2"/>
  <c r="N8114" i="2"/>
  <c r="M8114" i="2"/>
  <c r="L8114" i="2"/>
  <c r="K8114" i="2"/>
  <c r="O8110" i="2"/>
  <c r="M8110" i="2"/>
  <c r="N8110" i="2"/>
  <c r="L8110" i="2"/>
  <c r="K8110" i="2"/>
  <c r="O8106" i="2"/>
  <c r="N8106" i="2"/>
  <c r="M8106" i="2"/>
  <c r="L8106" i="2"/>
  <c r="K8106" i="2"/>
  <c r="O8102" i="2"/>
  <c r="M8102" i="2"/>
  <c r="N8102" i="2"/>
  <c r="L8102" i="2"/>
  <c r="K8102" i="2"/>
  <c r="O8098" i="2"/>
  <c r="N8098" i="2"/>
  <c r="M8098" i="2"/>
  <c r="L8098" i="2"/>
  <c r="K8098" i="2"/>
  <c r="O8094" i="2"/>
  <c r="M8094" i="2"/>
  <c r="N8094" i="2"/>
  <c r="L8094" i="2"/>
  <c r="K8094" i="2"/>
  <c r="O8090" i="2"/>
  <c r="N8090" i="2"/>
  <c r="M8090" i="2"/>
  <c r="L8090" i="2"/>
  <c r="K8090" i="2"/>
  <c r="O8086" i="2"/>
  <c r="M8086" i="2"/>
  <c r="N8086" i="2"/>
  <c r="L8086" i="2"/>
  <c r="K8086" i="2"/>
  <c r="O8082" i="2"/>
  <c r="N8082" i="2"/>
  <c r="M8082" i="2"/>
  <c r="L8082" i="2"/>
  <c r="K8082" i="2"/>
  <c r="O8078" i="2"/>
  <c r="M8078" i="2"/>
  <c r="N8078" i="2"/>
  <c r="L8078" i="2"/>
  <c r="K8078" i="2"/>
  <c r="O8074" i="2"/>
  <c r="N8074" i="2"/>
  <c r="M8074" i="2"/>
  <c r="L8074" i="2"/>
  <c r="K8074" i="2"/>
  <c r="O8070" i="2"/>
  <c r="M8070" i="2"/>
  <c r="N8070" i="2"/>
  <c r="L8070" i="2"/>
  <c r="K8070" i="2"/>
  <c r="O8066" i="2"/>
  <c r="N8066" i="2"/>
  <c r="M8066" i="2"/>
  <c r="L8066" i="2"/>
  <c r="K8066" i="2"/>
  <c r="O8062" i="2"/>
  <c r="M8062" i="2"/>
  <c r="N8062" i="2"/>
  <c r="L8062" i="2"/>
  <c r="K8062" i="2"/>
  <c r="O8058" i="2"/>
  <c r="N8058" i="2"/>
  <c r="M8058" i="2"/>
  <c r="L8058" i="2"/>
  <c r="K8058" i="2"/>
  <c r="O8054" i="2"/>
  <c r="M8054" i="2"/>
  <c r="N8054" i="2"/>
  <c r="L8054" i="2"/>
  <c r="K8054" i="2"/>
  <c r="O8050" i="2"/>
  <c r="N8050" i="2"/>
  <c r="M8050" i="2"/>
  <c r="L8050" i="2"/>
  <c r="K8050" i="2"/>
  <c r="O8046" i="2"/>
  <c r="M8046" i="2"/>
  <c r="N8046" i="2"/>
  <c r="L8046" i="2"/>
  <c r="K8046" i="2"/>
  <c r="O8042" i="2"/>
  <c r="N8042" i="2"/>
  <c r="M8042" i="2"/>
  <c r="L8042" i="2"/>
  <c r="K8042" i="2"/>
  <c r="O8038" i="2"/>
  <c r="M8038" i="2"/>
  <c r="N8038" i="2"/>
  <c r="L8038" i="2"/>
  <c r="K8038" i="2"/>
  <c r="O8034" i="2"/>
  <c r="N8034" i="2"/>
  <c r="M8034" i="2"/>
  <c r="L8034" i="2"/>
  <c r="K8034" i="2"/>
  <c r="O8030" i="2"/>
  <c r="M8030" i="2"/>
  <c r="N8030" i="2"/>
  <c r="L8030" i="2"/>
  <c r="K8030" i="2"/>
  <c r="O8026" i="2"/>
  <c r="N8026" i="2"/>
  <c r="M8026" i="2"/>
  <c r="L8026" i="2"/>
  <c r="K8026" i="2"/>
  <c r="O8022" i="2"/>
  <c r="M8022" i="2"/>
  <c r="N8022" i="2"/>
  <c r="L8022" i="2"/>
  <c r="K8022" i="2"/>
  <c r="O8018" i="2"/>
  <c r="N8018" i="2"/>
  <c r="M8018" i="2"/>
  <c r="L8018" i="2"/>
  <c r="K8018" i="2"/>
  <c r="O8014" i="2"/>
  <c r="M8014" i="2"/>
  <c r="N8014" i="2"/>
  <c r="L8014" i="2"/>
  <c r="K8014" i="2"/>
  <c r="O8010" i="2"/>
  <c r="N8010" i="2"/>
  <c r="M8010" i="2"/>
  <c r="L8010" i="2"/>
  <c r="K8010" i="2"/>
  <c r="O8006" i="2"/>
  <c r="M8006" i="2"/>
  <c r="N8006" i="2"/>
  <c r="L8006" i="2"/>
  <c r="K8006" i="2"/>
  <c r="O8002" i="2"/>
  <c r="N8002" i="2"/>
  <c r="M8002" i="2"/>
  <c r="L8002" i="2"/>
  <c r="K8002" i="2"/>
  <c r="O7998" i="2"/>
  <c r="M7998" i="2"/>
  <c r="N7998" i="2"/>
  <c r="L7998" i="2"/>
  <c r="K7998" i="2"/>
  <c r="O7994" i="2"/>
  <c r="N7994" i="2"/>
  <c r="M7994" i="2"/>
  <c r="L7994" i="2"/>
  <c r="K7994" i="2"/>
  <c r="O7990" i="2"/>
  <c r="M7990" i="2"/>
  <c r="N7990" i="2"/>
  <c r="L7990" i="2"/>
  <c r="K7990" i="2"/>
  <c r="O7986" i="2"/>
  <c r="N7986" i="2"/>
  <c r="M7986" i="2"/>
  <c r="L7986" i="2"/>
  <c r="K7986" i="2"/>
  <c r="O7982" i="2"/>
  <c r="M7982" i="2"/>
  <c r="N7982" i="2"/>
  <c r="L7982" i="2"/>
  <c r="K7982" i="2"/>
  <c r="O7978" i="2"/>
  <c r="N7978" i="2"/>
  <c r="M7978" i="2"/>
  <c r="L7978" i="2"/>
  <c r="K7978" i="2"/>
  <c r="O7974" i="2"/>
  <c r="M7974" i="2"/>
  <c r="N7974" i="2"/>
  <c r="L7974" i="2"/>
  <c r="K7974" i="2"/>
  <c r="O7970" i="2"/>
  <c r="N7970" i="2"/>
  <c r="M7970" i="2"/>
  <c r="L7970" i="2"/>
  <c r="K7970" i="2"/>
  <c r="O7966" i="2"/>
  <c r="M7966" i="2"/>
  <c r="N7966" i="2"/>
  <c r="L7966" i="2"/>
  <c r="K7966" i="2"/>
  <c r="O7962" i="2"/>
  <c r="N7962" i="2"/>
  <c r="M7962" i="2"/>
  <c r="L7962" i="2"/>
  <c r="K7962" i="2"/>
  <c r="O7958" i="2"/>
  <c r="M7958" i="2"/>
  <c r="N7958" i="2"/>
  <c r="L7958" i="2"/>
  <c r="K7958" i="2"/>
  <c r="O7954" i="2"/>
  <c r="N7954" i="2"/>
  <c r="M7954" i="2"/>
  <c r="L7954" i="2"/>
  <c r="K7954" i="2"/>
  <c r="O7950" i="2"/>
  <c r="M7950" i="2"/>
  <c r="N7950" i="2"/>
  <c r="L7950" i="2"/>
  <c r="K7950" i="2"/>
  <c r="O7946" i="2"/>
  <c r="N7946" i="2"/>
  <c r="M7946" i="2"/>
  <c r="L7946" i="2"/>
  <c r="K7946" i="2"/>
  <c r="O7942" i="2"/>
  <c r="M7942" i="2"/>
  <c r="N7942" i="2"/>
  <c r="L7942" i="2"/>
  <c r="K7942" i="2"/>
  <c r="O7938" i="2"/>
  <c r="N7938" i="2"/>
  <c r="M7938" i="2"/>
  <c r="L7938" i="2"/>
  <c r="K7938" i="2"/>
  <c r="O7934" i="2"/>
  <c r="M7934" i="2"/>
  <c r="N7934" i="2"/>
  <c r="L7934" i="2"/>
  <c r="K7934" i="2"/>
  <c r="O7930" i="2"/>
  <c r="N7930" i="2"/>
  <c r="M7930" i="2"/>
  <c r="L7930" i="2"/>
  <c r="K7930" i="2"/>
  <c r="O7926" i="2"/>
  <c r="M7926" i="2"/>
  <c r="N7926" i="2"/>
  <c r="L7926" i="2"/>
  <c r="K7926" i="2"/>
  <c r="O7922" i="2"/>
  <c r="N7922" i="2"/>
  <c r="M7922" i="2"/>
  <c r="L7922" i="2"/>
  <c r="K7922" i="2"/>
  <c r="O7918" i="2"/>
  <c r="M7918" i="2"/>
  <c r="N7918" i="2"/>
  <c r="L7918" i="2"/>
  <c r="K7918" i="2"/>
  <c r="O7914" i="2"/>
  <c r="N7914" i="2"/>
  <c r="M7914" i="2"/>
  <c r="L7914" i="2"/>
  <c r="K7914" i="2"/>
  <c r="O7910" i="2"/>
  <c r="M7910" i="2"/>
  <c r="N7910" i="2"/>
  <c r="L7910" i="2"/>
  <c r="K7910" i="2"/>
  <c r="O7906" i="2"/>
  <c r="N7906" i="2"/>
  <c r="M7906" i="2"/>
  <c r="L7906" i="2"/>
  <c r="K7906" i="2"/>
  <c r="O7902" i="2"/>
  <c r="M7902" i="2"/>
  <c r="N7902" i="2"/>
  <c r="L7902" i="2"/>
  <c r="K7902" i="2"/>
  <c r="O7898" i="2"/>
  <c r="N7898" i="2"/>
  <c r="M7898" i="2"/>
  <c r="L7898" i="2"/>
  <c r="K7898" i="2"/>
  <c r="O7894" i="2"/>
  <c r="M7894" i="2"/>
  <c r="N7894" i="2"/>
  <c r="L7894" i="2"/>
  <c r="K7894" i="2"/>
  <c r="O7890" i="2"/>
  <c r="N7890" i="2"/>
  <c r="M7890" i="2"/>
  <c r="L7890" i="2"/>
  <c r="K7890" i="2"/>
  <c r="O7886" i="2"/>
  <c r="M7886" i="2"/>
  <c r="N7886" i="2"/>
  <c r="L7886" i="2"/>
  <c r="K7886" i="2"/>
  <c r="O7882" i="2"/>
  <c r="N7882" i="2"/>
  <c r="M7882" i="2"/>
  <c r="L7882" i="2"/>
  <c r="K7882" i="2"/>
  <c r="O7878" i="2"/>
  <c r="M7878" i="2"/>
  <c r="N7878" i="2"/>
  <c r="L7878" i="2"/>
  <c r="K7878" i="2"/>
  <c r="O7874" i="2"/>
  <c r="N7874" i="2"/>
  <c r="M7874" i="2"/>
  <c r="L7874" i="2"/>
  <c r="K7874" i="2"/>
  <c r="O7870" i="2"/>
  <c r="M7870" i="2"/>
  <c r="N7870" i="2"/>
  <c r="L7870" i="2"/>
  <c r="K7870" i="2"/>
  <c r="O7866" i="2"/>
  <c r="N7866" i="2"/>
  <c r="M7866" i="2"/>
  <c r="L7866" i="2"/>
  <c r="K7866" i="2"/>
  <c r="O7862" i="2"/>
  <c r="M7862" i="2"/>
  <c r="N7862" i="2"/>
  <c r="L7862" i="2"/>
  <c r="K7862" i="2"/>
  <c r="O7858" i="2"/>
  <c r="N7858" i="2"/>
  <c r="M7858" i="2"/>
  <c r="L7858" i="2"/>
  <c r="K7858" i="2"/>
  <c r="O7854" i="2"/>
  <c r="M7854" i="2"/>
  <c r="N7854" i="2"/>
  <c r="L7854" i="2"/>
  <c r="K7854" i="2"/>
  <c r="O7850" i="2"/>
  <c r="N7850" i="2"/>
  <c r="M7850" i="2"/>
  <c r="L7850" i="2"/>
  <c r="K7850" i="2"/>
  <c r="O7846" i="2"/>
  <c r="M7846" i="2"/>
  <c r="N7846" i="2"/>
  <c r="L7846" i="2"/>
  <c r="K7846" i="2"/>
  <c r="O7842" i="2"/>
  <c r="N7842" i="2"/>
  <c r="M7842" i="2"/>
  <c r="L7842" i="2"/>
  <c r="K7842" i="2"/>
  <c r="O7838" i="2"/>
  <c r="M7838" i="2"/>
  <c r="N7838" i="2"/>
  <c r="L7838" i="2"/>
  <c r="K7838" i="2"/>
  <c r="O7834" i="2"/>
  <c r="N7834" i="2"/>
  <c r="M7834" i="2"/>
  <c r="L7834" i="2"/>
  <c r="K7834" i="2"/>
  <c r="O7830" i="2"/>
  <c r="M7830" i="2"/>
  <c r="N7830" i="2"/>
  <c r="L7830" i="2"/>
  <c r="K7830" i="2"/>
  <c r="O7826" i="2"/>
  <c r="N7826" i="2"/>
  <c r="M7826" i="2"/>
  <c r="L7826" i="2"/>
  <c r="K7826" i="2"/>
  <c r="O7822" i="2"/>
  <c r="M7822" i="2"/>
  <c r="N7822" i="2"/>
  <c r="L7822" i="2"/>
  <c r="K7822" i="2"/>
  <c r="O7818" i="2"/>
  <c r="N7818" i="2"/>
  <c r="M7818" i="2"/>
  <c r="L7818" i="2"/>
  <c r="K7818" i="2"/>
  <c r="O7814" i="2"/>
  <c r="M7814" i="2"/>
  <c r="N7814" i="2"/>
  <c r="L7814" i="2"/>
  <c r="K7814" i="2"/>
  <c r="O7810" i="2"/>
  <c r="N7810" i="2"/>
  <c r="M7810" i="2"/>
  <c r="L7810" i="2"/>
  <c r="K7810" i="2"/>
  <c r="O7806" i="2"/>
  <c r="M7806" i="2"/>
  <c r="N7806" i="2"/>
  <c r="L7806" i="2"/>
  <c r="K7806" i="2"/>
  <c r="O7802" i="2"/>
  <c r="N7802" i="2"/>
  <c r="M7802" i="2"/>
  <c r="L7802" i="2"/>
  <c r="K7802" i="2"/>
  <c r="O7798" i="2"/>
  <c r="M7798" i="2"/>
  <c r="N7798" i="2"/>
  <c r="L7798" i="2"/>
  <c r="K7798" i="2"/>
  <c r="O7794" i="2"/>
  <c r="N7794" i="2"/>
  <c r="M7794" i="2"/>
  <c r="L7794" i="2"/>
  <c r="K7794" i="2"/>
  <c r="O7790" i="2"/>
  <c r="M7790" i="2"/>
  <c r="N7790" i="2"/>
  <c r="L7790" i="2"/>
  <c r="K7790" i="2"/>
  <c r="O7786" i="2"/>
  <c r="N7786" i="2"/>
  <c r="M7786" i="2"/>
  <c r="L7786" i="2"/>
  <c r="K7786" i="2"/>
  <c r="O7782" i="2"/>
  <c r="M7782" i="2"/>
  <c r="N7782" i="2"/>
  <c r="L7782" i="2"/>
  <c r="K7782" i="2"/>
  <c r="O7778" i="2"/>
  <c r="N7778" i="2"/>
  <c r="M7778" i="2"/>
  <c r="L7778" i="2"/>
  <c r="K7778" i="2"/>
  <c r="O7774" i="2"/>
  <c r="M7774" i="2"/>
  <c r="N7774" i="2"/>
  <c r="L7774" i="2"/>
  <c r="K7774" i="2"/>
  <c r="O7770" i="2"/>
  <c r="N7770" i="2"/>
  <c r="M7770" i="2"/>
  <c r="L7770" i="2"/>
  <c r="K7770" i="2"/>
  <c r="O7766" i="2"/>
  <c r="M7766" i="2"/>
  <c r="N7766" i="2"/>
  <c r="L7766" i="2"/>
  <c r="K7766" i="2"/>
  <c r="O7762" i="2"/>
  <c r="N7762" i="2"/>
  <c r="M7762" i="2"/>
  <c r="L7762" i="2"/>
  <c r="K7762" i="2"/>
  <c r="O7758" i="2"/>
  <c r="M7758" i="2"/>
  <c r="N7758" i="2"/>
  <c r="L7758" i="2"/>
  <c r="K7758" i="2"/>
  <c r="O7754" i="2"/>
  <c r="N7754" i="2"/>
  <c r="M7754" i="2"/>
  <c r="L7754" i="2"/>
  <c r="K7754" i="2"/>
  <c r="O7750" i="2"/>
  <c r="M7750" i="2"/>
  <c r="N7750" i="2"/>
  <c r="L7750" i="2"/>
  <c r="K7750" i="2"/>
  <c r="O7746" i="2"/>
  <c r="N7746" i="2"/>
  <c r="M7746" i="2"/>
  <c r="L7746" i="2"/>
  <c r="K7746" i="2"/>
  <c r="O7742" i="2"/>
  <c r="M7742" i="2"/>
  <c r="N7742" i="2"/>
  <c r="L7742" i="2"/>
  <c r="K7742" i="2"/>
  <c r="O7738" i="2"/>
  <c r="N7738" i="2"/>
  <c r="M7738" i="2"/>
  <c r="L7738" i="2"/>
  <c r="K7738" i="2"/>
  <c r="O7734" i="2"/>
  <c r="M7734" i="2"/>
  <c r="N7734" i="2"/>
  <c r="L7734" i="2"/>
  <c r="K7734" i="2"/>
  <c r="O7730" i="2"/>
  <c r="N7730" i="2"/>
  <c r="M7730" i="2"/>
  <c r="L7730" i="2"/>
  <c r="K7730" i="2"/>
  <c r="O7726" i="2"/>
  <c r="M7726" i="2"/>
  <c r="N7726" i="2"/>
  <c r="L7726" i="2"/>
  <c r="K7726" i="2"/>
  <c r="O7722" i="2"/>
  <c r="N7722" i="2"/>
  <c r="M7722" i="2"/>
  <c r="L7722" i="2"/>
  <c r="K7722" i="2"/>
  <c r="O7718" i="2"/>
  <c r="M7718" i="2"/>
  <c r="N7718" i="2"/>
  <c r="L7718" i="2"/>
  <c r="K7718" i="2"/>
  <c r="O7714" i="2"/>
  <c r="N7714" i="2"/>
  <c r="M7714" i="2"/>
  <c r="L7714" i="2"/>
  <c r="K7714" i="2"/>
  <c r="O7710" i="2"/>
  <c r="M7710" i="2"/>
  <c r="N7710" i="2"/>
  <c r="L7710" i="2"/>
  <c r="K7710" i="2"/>
  <c r="O7706" i="2"/>
  <c r="N7706" i="2"/>
  <c r="M7706" i="2"/>
  <c r="L7706" i="2"/>
  <c r="K7706" i="2"/>
  <c r="O7702" i="2"/>
  <c r="M7702" i="2"/>
  <c r="N7702" i="2"/>
  <c r="L7702" i="2"/>
  <c r="K7702" i="2"/>
  <c r="O7698" i="2"/>
  <c r="N7698" i="2"/>
  <c r="M7698" i="2"/>
  <c r="L7698" i="2"/>
  <c r="K7698" i="2"/>
  <c r="O7694" i="2"/>
  <c r="M7694" i="2"/>
  <c r="N7694" i="2"/>
  <c r="L7694" i="2"/>
  <c r="K7694" i="2"/>
  <c r="O7690" i="2"/>
  <c r="N7690" i="2"/>
  <c r="M7690" i="2"/>
  <c r="L7690" i="2"/>
  <c r="K7690" i="2"/>
  <c r="O7686" i="2"/>
  <c r="M7686" i="2"/>
  <c r="N7686" i="2"/>
  <c r="L7686" i="2"/>
  <c r="K7686" i="2"/>
  <c r="O7682" i="2"/>
  <c r="N7682" i="2"/>
  <c r="M7682" i="2"/>
  <c r="L7682" i="2"/>
  <c r="K7682" i="2"/>
  <c r="O7678" i="2"/>
  <c r="M7678" i="2"/>
  <c r="N7678" i="2"/>
  <c r="L7678" i="2"/>
  <c r="K7678" i="2"/>
  <c r="O7674" i="2"/>
  <c r="N7674" i="2"/>
  <c r="M7674" i="2"/>
  <c r="L7674" i="2"/>
  <c r="K7674" i="2"/>
  <c r="O7670" i="2"/>
  <c r="M7670" i="2"/>
  <c r="N7670" i="2"/>
  <c r="L7670" i="2"/>
  <c r="K7670" i="2"/>
  <c r="O7666" i="2"/>
  <c r="N7666" i="2"/>
  <c r="M7666" i="2"/>
  <c r="L7666" i="2"/>
  <c r="K7666" i="2"/>
  <c r="O7662" i="2"/>
  <c r="M7662" i="2"/>
  <c r="N7662" i="2"/>
  <c r="L7662" i="2"/>
  <c r="K7662" i="2"/>
  <c r="O7658" i="2"/>
  <c r="N7658" i="2"/>
  <c r="M7658" i="2"/>
  <c r="L7658" i="2"/>
  <c r="K7658" i="2"/>
  <c r="O7654" i="2"/>
  <c r="M7654" i="2"/>
  <c r="N7654" i="2"/>
  <c r="L7654" i="2"/>
  <c r="K7654" i="2"/>
  <c r="O7650" i="2"/>
  <c r="N7650" i="2"/>
  <c r="M7650" i="2"/>
  <c r="L7650" i="2"/>
  <c r="K7650" i="2"/>
  <c r="O7646" i="2"/>
  <c r="M7646" i="2"/>
  <c r="N7646" i="2"/>
  <c r="L7646" i="2"/>
  <c r="K7646" i="2"/>
  <c r="O7642" i="2"/>
  <c r="N7642" i="2"/>
  <c r="M7642" i="2"/>
  <c r="L7642" i="2"/>
  <c r="K7642" i="2"/>
  <c r="O7638" i="2"/>
  <c r="M7638" i="2"/>
  <c r="N7638" i="2"/>
  <c r="L7638" i="2"/>
  <c r="K7638" i="2"/>
  <c r="O7634" i="2"/>
  <c r="N7634" i="2"/>
  <c r="M7634" i="2"/>
  <c r="L7634" i="2"/>
  <c r="K7634" i="2"/>
  <c r="O7630" i="2"/>
  <c r="M7630" i="2"/>
  <c r="N7630" i="2"/>
  <c r="L7630" i="2"/>
  <c r="K7630" i="2"/>
  <c r="O7626" i="2"/>
  <c r="N7626" i="2"/>
  <c r="M7626" i="2"/>
  <c r="L7626" i="2"/>
  <c r="K7626" i="2"/>
  <c r="O7622" i="2"/>
  <c r="M7622" i="2"/>
  <c r="N7622" i="2"/>
  <c r="L7622" i="2"/>
  <c r="K7622" i="2"/>
  <c r="O7618" i="2"/>
  <c r="N7618" i="2"/>
  <c r="M7618" i="2"/>
  <c r="L7618" i="2"/>
  <c r="K7618" i="2"/>
  <c r="O7614" i="2"/>
  <c r="M7614" i="2"/>
  <c r="N7614" i="2"/>
  <c r="L7614" i="2"/>
  <c r="K7614" i="2"/>
  <c r="O7610" i="2"/>
  <c r="N7610" i="2"/>
  <c r="M7610" i="2"/>
  <c r="L7610" i="2"/>
  <c r="K7610" i="2"/>
  <c r="O7606" i="2"/>
  <c r="M7606" i="2"/>
  <c r="N7606" i="2"/>
  <c r="L7606" i="2"/>
  <c r="K7606" i="2"/>
  <c r="O7602" i="2"/>
  <c r="N7602" i="2"/>
  <c r="M7602" i="2"/>
  <c r="L7602" i="2"/>
  <c r="K7602" i="2"/>
  <c r="O7598" i="2"/>
  <c r="M7598" i="2"/>
  <c r="N7598" i="2"/>
  <c r="L7598" i="2"/>
  <c r="K7598" i="2"/>
  <c r="O7594" i="2"/>
  <c r="N7594" i="2"/>
  <c r="M7594" i="2"/>
  <c r="L7594" i="2"/>
  <c r="K7594" i="2"/>
  <c r="O7590" i="2"/>
  <c r="M7590" i="2"/>
  <c r="N7590" i="2"/>
  <c r="L7590" i="2"/>
  <c r="K7590" i="2"/>
  <c r="O7586" i="2"/>
  <c r="N7586" i="2"/>
  <c r="M7586" i="2"/>
  <c r="L7586" i="2"/>
  <c r="K7586" i="2"/>
  <c r="O7582" i="2"/>
  <c r="M7582" i="2"/>
  <c r="N7582" i="2"/>
  <c r="L7582" i="2"/>
  <c r="K7582" i="2"/>
  <c r="O7578" i="2"/>
  <c r="N7578" i="2"/>
  <c r="M7578" i="2"/>
  <c r="L7578" i="2"/>
  <c r="K7578" i="2"/>
  <c r="O7574" i="2"/>
  <c r="M7574" i="2"/>
  <c r="N7574" i="2"/>
  <c r="L7574" i="2"/>
  <c r="K7574" i="2"/>
  <c r="O7570" i="2"/>
  <c r="N7570" i="2"/>
  <c r="M7570" i="2"/>
  <c r="L7570" i="2"/>
  <c r="K7570" i="2"/>
  <c r="O7566" i="2"/>
  <c r="M7566" i="2"/>
  <c r="N7566" i="2"/>
  <c r="L7566" i="2"/>
  <c r="K7566" i="2"/>
  <c r="O7562" i="2"/>
  <c r="N7562" i="2"/>
  <c r="M7562" i="2"/>
  <c r="L7562" i="2"/>
  <c r="K7562" i="2"/>
  <c r="O7558" i="2"/>
  <c r="M7558" i="2"/>
  <c r="N7558" i="2"/>
  <c r="L7558" i="2"/>
  <c r="K7558" i="2"/>
  <c r="O7554" i="2"/>
  <c r="N7554" i="2"/>
  <c r="M7554" i="2"/>
  <c r="L7554" i="2"/>
  <c r="K7554" i="2"/>
  <c r="O7550" i="2"/>
  <c r="M7550" i="2"/>
  <c r="N7550" i="2"/>
  <c r="L7550" i="2"/>
  <c r="K7550" i="2"/>
  <c r="O7546" i="2"/>
  <c r="N7546" i="2"/>
  <c r="M7546" i="2"/>
  <c r="L7546" i="2"/>
  <c r="K7546" i="2"/>
  <c r="O7542" i="2"/>
  <c r="M7542" i="2"/>
  <c r="N7542" i="2"/>
  <c r="L7542" i="2"/>
  <c r="K7542" i="2"/>
  <c r="O7538" i="2"/>
  <c r="N7538" i="2"/>
  <c r="M7538" i="2"/>
  <c r="L7538" i="2"/>
  <c r="K7538" i="2"/>
  <c r="O7534" i="2"/>
  <c r="M7534" i="2"/>
  <c r="N7534" i="2"/>
  <c r="L7534" i="2"/>
  <c r="K7534" i="2"/>
  <c r="O7530" i="2"/>
  <c r="N7530" i="2"/>
  <c r="M7530" i="2"/>
  <c r="L7530" i="2"/>
  <c r="K7530" i="2"/>
  <c r="O7526" i="2"/>
  <c r="M7526" i="2"/>
  <c r="N7526" i="2"/>
  <c r="L7526" i="2"/>
  <c r="K7526" i="2"/>
  <c r="O7522" i="2"/>
  <c r="N7522" i="2"/>
  <c r="M7522" i="2"/>
  <c r="L7522" i="2"/>
  <c r="K7522" i="2"/>
  <c r="O7518" i="2"/>
  <c r="M7518" i="2"/>
  <c r="N7518" i="2"/>
  <c r="L7518" i="2"/>
  <c r="K7518" i="2"/>
  <c r="O7514" i="2"/>
  <c r="N7514" i="2"/>
  <c r="M7514" i="2"/>
  <c r="L7514" i="2"/>
  <c r="K7514" i="2"/>
  <c r="O7510" i="2"/>
  <c r="M7510" i="2"/>
  <c r="N7510" i="2"/>
  <c r="L7510" i="2"/>
  <c r="K7510" i="2"/>
  <c r="O7506" i="2"/>
  <c r="N7506" i="2"/>
  <c r="M7506" i="2"/>
  <c r="L7506" i="2"/>
  <c r="K7506" i="2"/>
  <c r="O7502" i="2"/>
  <c r="M7502" i="2"/>
  <c r="N7502" i="2"/>
  <c r="L7502" i="2"/>
  <c r="K7502" i="2"/>
  <c r="O7498" i="2"/>
  <c r="N7498" i="2"/>
  <c r="M7498" i="2"/>
  <c r="L7498" i="2"/>
  <c r="K7498" i="2"/>
  <c r="O7494" i="2"/>
  <c r="M7494" i="2"/>
  <c r="N7494" i="2"/>
  <c r="L7494" i="2"/>
  <c r="K7494" i="2"/>
  <c r="O7490" i="2"/>
  <c r="N7490" i="2"/>
  <c r="M7490" i="2"/>
  <c r="L7490" i="2"/>
  <c r="K7490" i="2"/>
  <c r="O7486" i="2"/>
  <c r="M7486" i="2"/>
  <c r="N7486" i="2"/>
  <c r="L7486" i="2"/>
  <c r="K7486" i="2"/>
  <c r="O7482" i="2"/>
  <c r="N7482" i="2"/>
  <c r="M7482" i="2"/>
  <c r="L7482" i="2"/>
  <c r="K7482" i="2"/>
  <c r="O7478" i="2"/>
  <c r="M7478" i="2"/>
  <c r="N7478" i="2"/>
  <c r="L7478" i="2"/>
  <c r="K7478" i="2"/>
  <c r="O7474" i="2"/>
  <c r="N7474" i="2"/>
  <c r="M7474" i="2"/>
  <c r="L7474" i="2"/>
  <c r="K7474" i="2"/>
  <c r="O7470" i="2"/>
  <c r="M7470" i="2"/>
  <c r="N7470" i="2"/>
  <c r="L7470" i="2"/>
  <c r="K7470" i="2"/>
  <c r="O7466" i="2"/>
  <c r="N7466" i="2"/>
  <c r="M7466" i="2"/>
  <c r="L7466" i="2"/>
  <c r="K7466" i="2"/>
  <c r="O7462" i="2"/>
  <c r="M7462" i="2"/>
  <c r="N7462" i="2"/>
  <c r="L7462" i="2"/>
  <c r="K7462" i="2"/>
  <c r="O7458" i="2"/>
  <c r="N7458" i="2"/>
  <c r="M7458" i="2"/>
  <c r="L7458" i="2"/>
  <c r="K7458" i="2"/>
  <c r="O7454" i="2"/>
  <c r="M7454" i="2"/>
  <c r="N7454" i="2"/>
  <c r="L7454" i="2"/>
  <c r="K7454" i="2"/>
  <c r="O7450" i="2"/>
  <c r="N7450" i="2"/>
  <c r="M7450" i="2"/>
  <c r="L7450" i="2"/>
  <c r="K7450" i="2"/>
  <c r="O7446" i="2"/>
  <c r="M7446" i="2"/>
  <c r="N7446" i="2"/>
  <c r="L7446" i="2"/>
  <c r="K7446" i="2"/>
  <c r="O7442" i="2"/>
  <c r="N7442" i="2"/>
  <c r="M7442" i="2"/>
  <c r="L7442" i="2"/>
  <c r="K7442" i="2"/>
  <c r="O7438" i="2"/>
  <c r="M7438" i="2"/>
  <c r="N7438" i="2"/>
  <c r="L7438" i="2"/>
  <c r="K7438" i="2"/>
  <c r="O7434" i="2"/>
  <c r="N7434" i="2"/>
  <c r="M7434" i="2"/>
  <c r="L7434" i="2"/>
  <c r="K7434" i="2"/>
  <c r="O7430" i="2"/>
  <c r="M7430" i="2"/>
  <c r="N7430" i="2"/>
  <c r="L7430" i="2"/>
  <c r="K7430" i="2"/>
  <c r="O7426" i="2"/>
  <c r="N7426" i="2"/>
  <c r="M7426" i="2"/>
  <c r="L7426" i="2"/>
  <c r="K7426" i="2"/>
  <c r="O7422" i="2"/>
  <c r="M7422" i="2"/>
  <c r="N7422" i="2"/>
  <c r="L7422" i="2"/>
  <c r="K7422" i="2"/>
  <c r="O7418" i="2"/>
  <c r="N7418" i="2"/>
  <c r="M7418" i="2"/>
  <c r="L7418" i="2"/>
  <c r="K7418" i="2"/>
  <c r="O7414" i="2"/>
  <c r="M7414" i="2"/>
  <c r="N7414" i="2"/>
  <c r="L7414" i="2"/>
  <c r="K7414" i="2"/>
  <c r="O7410" i="2"/>
  <c r="N7410" i="2"/>
  <c r="M7410" i="2"/>
  <c r="L7410" i="2"/>
  <c r="K7410" i="2"/>
  <c r="O7406" i="2"/>
  <c r="M7406" i="2"/>
  <c r="N7406" i="2"/>
  <c r="L7406" i="2"/>
  <c r="K7406" i="2"/>
  <c r="O7402" i="2"/>
  <c r="N7402" i="2"/>
  <c r="M7402" i="2"/>
  <c r="L7402" i="2"/>
  <c r="K7402" i="2"/>
  <c r="O7398" i="2"/>
  <c r="M7398" i="2"/>
  <c r="N7398" i="2"/>
  <c r="L7398" i="2"/>
  <c r="K7398" i="2"/>
  <c r="O7394" i="2"/>
  <c r="N7394" i="2"/>
  <c r="M7394" i="2"/>
  <c r="L7394" i="2"/>
  <c r="K7394" i="2"/>
  <c r="O7390" i="2"/>
  <c r="M7390" i="2"/>
  <c r="N7390" i="2"/>
  <c r="L7390" i="2"/>
  <c r="K7390" i="2"/>
  <c r="O7386" i="2"/>
  <c r="N7386" i="2"/>
  <c r="M7386" i="2"/>
  <c r="L7386" i="2"/>
  <c r="K7386" i="2"/>
  <c r="O7382" i="2"/>
  <c r="M7382" i="2"/>
  <c r="N7382" i="2"/>
  <c r="L7382" i="2"/>
  <c r="K7382" i="2"/>
  <c r="O7378" i="2"/>
  <c r="N7378" i="2"/>
  <c r="M7378" i="2"/>
  <c r="L7378" i="2"/>
  <c r="K7378" i="2"/>
  <c r="O7374" i="2"/>
  <c r="M7374" i="2"/>
  <c r="N7374" i="2"/>
  <c r="L7374" i="2"/>
  <c r="K7374" i="2"/>
  <c r="O7370" i="2"/>
  <c r="N7370" i="2"/>
  <c r="M7370" i="2"/>
  <c r="L7370" i="2"/>
  <c r="K7370" i="2"/>
  <c r="O7366" i="2"/>
  <c r="M7366" i="2"/>
  <c r="N7366" i="2"/>
  <c r="L7366" i="2"/>
  <c r="K7366" i="2"/>
  <c r="O7362" i="2"/>
  <c r="N7362" i="2"/>
  <c r="M7362" i="2"/>
  <c r="L7362" i="2"/>
  <c r="K7362" i="2"/>
  <c r="O7358" i="2"/>
  <c r="M7358" i="2"/>
  <c r="N7358" i="2"/>
  <c r="L7358" i="2"/>
  <c r="K7358" i="2"/>
  <c r="O7354" i="2"/>
  <c r="N7354" i="2"/>
  <c r="M7354" i="2"/>
  <c r="L7354" i="2"/>
  <c r="K7354" i="2"/>
  <c r="O7350" i="2"/>
  <c r="M7350" i="2"/>
  <c r="N7350" i="2"/>
  <c r="L7350" i="2"/>
  <c r="K7350" i="2"/>
  <c r="O7346" i="2"/>
  <c r="N7346" i="2"/>
  <c r="M7346" i="2"/>
  <c r="L7346" i="2"/>
  <c r="K7346" i="2"/>
  <c r="O7342" i="2"/>
  <c r="M7342" i="2"/>
  <c r="N7342" i="2"/>
  <c r="L7342" i="2"/>
  <c r="K7342" i="2"/>
  <c r="O7338" i="2"/>
  <c r="N7338" i="2"/>
  <c r="M7338" i="2"/>
  <c r="L7338" i="2"/>
  <c r="K7338" i="2"/>
  <c r="O7334" i="2"/>
  <c r="M7334" i="2"/>
  <c r="N7334" i="2"/>
  <c r="L7334" i="2"/>
  <c r="K7334" i="2"/>
  <c r="O7330" i="2"/>
  <c r="N7330" i="2"/>
  <c r="M7330" i="2"/>
  <c r="L7330" i="2"/>
  <c r="K7330" i="2"/>
  <c r="O7326" i="2"/>
  <c r="M7326" i="2"/>
  <c r="N7326" i="2"/>
  <c r="L7326" i="2"/>
  <c r="K7326" i="2"/>
  <c r="O7322" i="2"/>
  <c r="N7322" i="2"/>
  <c r="M7322" i="2"/>
  <c r="L7322" i="2"/>
  <c r="K7322" i="2"/>
  <c r="O7318" i="2"/>
  <c r="M7318" i="2"/>
  <c r="N7318" i="2"/>
  <c r="L7318" i="2"/>
  <c r="K7318" i="2"/>
  <c r="O7314" i="2"/>
  <c r="N7314" i="2"/>
  <c r="M7314" i="2"/>
  <c r="L7314" i="2"/>
  <c r="K7314" i="2"/>
  <c r="O7310" i="2"/>
  <c r="M7310" i="2"/>
  <c r="N7310" i="2"/>
  <c r="L7310" i="2"/>
  <c r="K7310" i="2"/>
  <c r="O7306" i="2"/>
  <c r="N7306" i="2"/>
  <c r="M7306" i="2"/>
  <c r="L7306" i="2"/>
  <c r="K7306" i="2"/>
  <c r="O7302" i="2"/>
  <c r="M7302" i="2"/>
  <c r="N7302" i="2"/>
  <c r="L7302" i="2"/>
  <c r="K7302" i="2"/>
  <c r="O7298" i="2"/>
  <c r="N7298" i="2"/>
  <c r="M7298" i="2"/>
  <c r="L7298" i="2"/>
  <c r="K7298" i="2"/>
  <c r="O7294" i="2"/>
  <c r="M7294" i="2"/>
  <c r="N7294" i="2"/>
  <c r="L7294" i="2"/>
  <c r="K7294" i="2"/>
  <c r="O7290" i="2"/>
  <c r="N7290" i="2"/>
  <c r="M7290" i="2"/>
  <c r="L7290" i="2"/>
  <c r="K7290" i="2"/>
  <c r="O7286" i="2"/>
  <c r="M7286" i="2"/>
  <c r="N7286" i="2"/>
  <c r="L7286" i="2"/>
  <c r="K7286" i="2"/>
  <c r="O7282" i="2"/>
  <c r="N7282" i="2"/>
  <c r="M7282" i="2"/>
  <c r="L7282" i="2"/>
  <c r="K7282" i="2"/>
  <c r="O7278" i="2"/>
  <c r="M7278" i="2"/>
  <c r="N7278" i="2"/>
  <c r="L7278" i="2"/>
  <c r="K7278" i="2"/>
  <c r="O7274" i="2"/>
  <c r="N7274" i="2"/>
  <c r="M7274" i="2"/>
  <c r="L7274" i="2"/>
  <c r="K7274" i="2"/>
  <c r="O7270" i="2"/>
  <c r="M7270" i="2"/>
  <c r="N7270" i="2"/>
  <c r="L7270" i="2"/>
  <c r="K7270" i="2"/>
  <c r="O7266" i="2"/>
  <c r="N7266" i="2"/>
  <c r="M7266" i="2"/>
  <c r="L7266" i="2"/>
  <c r="K7266" i="2"/>
  <c r="O7262" i="2"/>
  <c r="M7262" i="2"/>
  <c r="N7262" i="2"/>
  <c r="L7262" i="2"/>
  <c r="K7262" i="2"/>
  <c r="O7258" i="2"/>
  <c r="N7258" i="2"/>
  <c r="M7258" i="2"/>
  <c r="L7258" i="2"/>
  <c r="K7258" i="2"/>
  <c r="O7254" i="2"/>
  <c r="M7254" i="2"/>
  <c r="N7254" i="2"/>
  <c r="L7254" i="2"/>
  <c r="K7254" i="2"/>
  <c r="O7250" i="2"/>
  <c r="N7250" i="2"/>
  <c r="M7250" i="2"/>
  <c r="L7250" i="2"/>
  <c r="K7250" i="2"/>
  <c r="O7246" i="2"/>
  <c r="M7246" i="2"/>
  <c r="N7246" i="2"/>
  <c r="L7246" i="2"/>
  <c r="K7246" i="2"/>
  <c r="O7242" i="2"/>
  <c r="N7242" i="2"/>
  <c r="M7242" i="2"/>
  <c r="L7242" i="2"/>
  <c r="K7242" i="2"/>
  <c r="O7238" i="2"/>
  <c r="M7238" i="2"/>
  <c r="N7238" i="2"/>
  <c r="L7238" i="2"/>
  <c r="K7238" i="2"/>
  <c r="O7234" i="2"/>
  <c r="N7234" i="2"/>
  <c r="M7234" i="2"/>
  <c r="L7234" i="2"/>
  <c r="K7234" i="2"/>
  <c r="O7230" i="2"/>
  <c r="M7230" i="2"/>
  <c r="N7230" i="2"/>
  <c r="L7230" i="2"/>
  <c r="K7230" i="2"/>
  <c r="O7226" i="2"/>
  <c r="N7226" i="2"/>
  <c r="M7226" i="2"/>
  <c r="L7226" i="2"/>
  <c r="K7226" i="2"/>
  <c r="O7222" i="2"/>
  <c r="M7222" i="2"/>
  <c r="N7222" i="2"/>
  <c r="L7222" i="2"/>
  <c r="K7222" i="2"/>
  <c r="O7218" i="2"/>
  <c r="N7218" i="2"/>
  <c r="M7218" i="2"/>
  <c r="L7218" i="2"/>
  <c r="K7218" i="2"/>
  <c r="O7214" i="2"/>
  <c r="M7214" i="2"/>
  <c r="N7214" i="2"/>
  <c r="L7214" i="2"/>
  <c r="K7214" i="2"/>
  <c r="O7210" i="2"/>
  <c r="N7210" i="2"/>
  <c r="M7210" i="2"/>
  <c r="L7210" i="2"/>
  <c r="K7210" i="2"/>
  <c r="O7206" i="2"/>
  <c r="M7206" i="2"/>
  <c r="N7206" i="2"/>
  <c r="L7206" i="2"/>
  <c r="K7206" i="2"/>
  <c r="O7202" i="2"/>
  <c r="N7202" i="2"/>
  <c r="M7202" i="2"/>
  <c r="L7202" i="2"/>
  <c r="K7202" i="2"/>
  <c r="O7198" i="2"/>
  <c r="M7198" i="2"/>
  <c r="N7198" i="2"/>
  <c r="L7198" i="2"/>
  <c r="K7198" i="2"/>
  <c r="O7194" i="2"/>
  <c r="N7194" i="2"/>
  <c r="M7194" i="2"/>
  <c r="L7194" i="2"/>
  <c r="K7194" i="2"/>
  <c r="O7190" i="2"/>
  <c r="M7190" i="2"/>
  <c r="N7190" i="2"/>
  <c r="L7190" i="2"/>
  <c r="K7190" i="2"/>
  <c r="O7186" i="2"/>
  <c r="N7186" i="2"/>
  <c r="M7186" i="2"/>
  <c r="L7186" i="2"/>
  <c r="K7186" i="2"/>
  <c r="O7182" i="2"/>
  <c r="M7182" i="2"/>
  <c r="N7182" i="2"/>
  <c r="L7182" i="2"/>
  <c r="K7182" i="2"/>
  <c r="O7178" i="2"/>
  <c r="N7178" i="2"/>
  <c r="M7178" i="2"/>
  <c r="L7178" i="2"/>
  <c r="K7178" i="2"/>
  <c r="O7174" i="2"/>
  <c r="M7174" i="2"/>
  <c r="N7174" i="2"/>
  <c r="L7174" i="2"/>
  <c r="K7174" i="2"/>
  <c r="O7170" i="2"/>
  <c r="N7170" i="2"/>
  <c r="M7170" i="2"/>
  <c r="L7170" i="2"/>
  <c r="K7170" i="2"/>
  <c r="O7166" i="2"/>
  <c r="M7166" i="2"/>
  <c r="N7166" i="2"/>
  <c r="L7166" i="2"/>
  <c r="K7166" i="2"/>
  <c r="O7162" i="2"/>
  <c r="N7162" i="2"/>
  <c r="M7162" i="2"/>
  <c r="L7162" i="2"/>
  <c r="K7162" i="2"/>
  <c r="O7158" i="2"/>
  <c r="M7158" i="2"/>
  <c r="N7158" i="2"/>
  <c r="L7158" i="2"/>
  <c r="K7158" i="2"/>
  <c r="O7154" i="2"/>
  <c r="N7154" i="2"/>
  <c r="M7154" i="2"/>
  <c r="L7154" i="2"/>
  <c r="K7154" i="2"/>
  <c r="O7150" i="2"/>
  <c r="M7150" i="2"/>
  <c r="N7150" i="2"/>
  <c r="L7150" i="2"/>
  <c r="K7150" i="2"/>
  <c r="O7146" i="2"/>
  <c r="N7146" i="2"/>
  <c r="M7146" i="2"/>
  <c r="L7146" i="2"/>
  <c r="K7146" i="2"/>
  <c r="O7142" i="2"/>
  <c r="M7142" i="2"/>
  <c r="N7142" i="2"/>
  <c r="L7142" i="2"/>
  <c r="K7142" i="2"/>
  <c r="O7138" i="2"/>
  <c r="N7138" i="2"/>
  <c r="M7138" i="2"/>
  <c r="L7138" i="2"/>
  <c r="K7138" i="2"/>
  <c r="O7134" i="2"/>
  <c r="M7134" i="2"/>
  <c r="N7134" i="2"/>
  <c r="L7134" i="2"/>
  <c r="K7134" i="2"/>
  <c r="O7130" i="2"/>
  <c r="N7130" i="2"/>
  <c r="M7130" i="2"/>
  <c r="L7130" i="2"/>
  <c r="K7130" i="2"/>
  <c r="O7126" i="2"/>
  <c r="M7126" i="2"/>
  <c r="N7126" i="2"/>
  <c r="L7126" i="2"/>
  <c r="K7126" i="2"/>
  <c r="O7122" i="2"/>
  <c r="N7122" i="2"/>
  <c r="M7122" i="2"/>
  <c r="L7122" i="2"/>
  <c r="K7122" i="2"/>
  <c r="O7118" i="2"/>
  <c r="M7118" i="2"/>
  <c r="N7118" i="2"/>
  <c r="L7118" i="2"/>
  <c r="K7118" i="2"/>
  <c r="O7114" i="2"/>
  <c r="N7114" i="2"/>
  <c r="M7114" i="2"/>
  <c r="L7114" i="2"/>
  <c r="K7114" i="2"/>
  <c r="O7110" i="2"/>
  <c r="M7110" i="2"/>
  <c r="N7110" i="2"/>
  <c r="L7110" i="2"/>
  <c r="K7110" i="2"/>
  <c r="O7106" i="2"/>
  <c r="N7106" i="2"/>
  <c r="M7106" i="2"/>
  <c r="L7106" i="2"/>
  <c r="K7106" i="2"/>
  <c r="O7102" i="2"/>
  <c r="M7102" i="2"/>
  <c r="N7102" i="2"/>
  <c r="L7102" i="2"/>
  <c r="K7102" i="2"/>
  <c r="O7098" i="2"/>
  <c r="N7098" i="2"/>
  <c r="M7098" i="2"/>
  <c r="L7098" i="2"/>
  <c r="K7098" i="2"/>
  <c r="O7094" i="2"/>
  <c r="M7094" i="2"/>
  <c r="N7094" i="2"/>
  <c r="L7094" i="2"/>
  <c r="K7094" i="2"/>
  <c r="O7090" i="2"/>
  <c r="N7090" i="2"/>
  <c r="M7090" i="2"/>
  <c r="L7090" i="2"/>
  <c r="K7090" i="2"/>
  <c r="O7086" i="2"/>
  <c r="M7086" i="2"/>
  <c r="N7086" i="2"/>
  <c r="L7086" i="2"/>
  <c r="K7086" i="2"/>
  <c r="O7082" i="2"/>
  <c r="N7082" i="2"/>
  <c r="M7082" i="2"/>
  <c r="L7082" i="2"/>
  <c r="K7082" i="2"/>
  <c r="O7078" i="2"/>
  <c r="M7078" i="2"/>
  <c r="N7078" i="2"/>
  <c r="L7078" i="2"/>
  <c r="K7078" i="2"/>
  <c r="O7074" i="2"/>
  <c r="N7074" i="2"/>
  <c r="M7074" i="2"/>
  <c r="L7074" i="2"/>
  <c r="K7074" i="2"/>
  <c r="O7070" i="2"/>
  <c r="M7070" i="2"/>
  <c r="N7070" i="2"/>
  <c r="L7070" i="2"/>
  <c r="K7070" i="2"/>
  <c r="O7066" i="2"/>
  <c r="N7066" i="2"/>
  <c r="M7066" i="2"/>
  <c r="L7066" i="2"/>
  <c r="K7066" i="2"/>
  <c r="O7062" i="2"/>
  <c r="M7062" i="2"/>
  <c r="N7062" i="2"/>
  <c r="L7062" i="2"/>
  <c r="K7062" i="2"/>
  <c r="O7058" i="2"/>
  <c r="N7058" i="2"/>
  <c r="M7058" i="2"/>
  <c r="L7058" i="2"/>
  <c r="K7058" i="2"/>
  <c r="O7054" i="2"/>
  <c r="M7054" i="2"/>
  <c r="N7054" i="2"/>
  <c r="L7054" i="2"/>
  <c r="K7054" i="2"/>
  <c r="O7050" i="2"/>
  <c r="N7050" i="2"/>
  <c r="M7050" i="2"/>
  <c r="L7050" i="2"/>
  <c r="K7050" i="2"/>
  <c r="O7046" i="2"/>
  <c r="M7046" i="2"/>
  <c r="N7046" i="2"/>
  <c r="L7046" i="2"/>
  <c r="K7046" i="2"/>
  <c r="O7042" i="2"/>
  <c r="N7042" i="2"/>
  <c r="M7042" i="2"/>
  <c r="L7042" i="2"/>
  <c r="K7042" i="2"/>
  <c r="O7038" i="2"/>
  <c r="M7038" i="2"/>
  <c r="N7038" i="2"/>
  <c r="L7038" i="2"/>
  <c r="K7038" i="2"/>
  <c r="O7034" i="2"/>
  <c r="N7034" i="2"/>
  <c r="M7034" i="2"/>
  <c r="L7034" i="2"/>
  <c r="K7034" i="2"/>
  <c r="O7030" i="2"/>
  <c r="M7030" i="2"/>
  <c r="N7030" i="2"/>
  <c r="L7030" i="2"/>
  <c r="K7030" i="2"/>
  <c r="O7026" i="2"/>
  <c r="N7026" i="2"/>
  <c r="M7026" i="2"/>
  <c r="L7026" i="2"/>
  <c r="K7026" i="2"/>
  <c r="O7022" i="2"/>
  <c r="M7022" i="2"/>
  <c r="N7022" i="2"/>
  <c r="L7022" i="2"/>
  <c r="K7022" i="2"/>
  <c r="O7018" i="2"/>
  <c r="N7018" i="2"/>
  <c r="M7018" i="2"/>
  <c r="L7018" i="2"/>
  <c r="K7018" i="2"/>
  <c r="O7014" i="2"/>
  <c r="M7014" i="2"/>
  <c r="N7014" i="2"/>
  <c r="L7014" i="2"/>
  <c r="K7014" i="2"/>
  <c r="O7010" i="2"/>
  <c r="N7010" i="2"/>
  <c r="M7010" i="2"/>
  <c r="L7010" i="2"/>
  <c r="K7010" i="2"/>
  <c r="O7006" i="2"/>
  <c r="M7006" i="2"/>
  <c r="N7006" i="2"/>
  <c r="L7006" i="2"/>
  <c r="K7006" i="2"/>
  <c r="O7002" i="2"/>
  <c r="N7002" i="2"/>
  <c r="M7002" i="2"/>
  <c r="L7002" i="2"/>
  <c r="K7002" i="2"/>
  <c r="O6998" i="2"/>
  <c r="M6998" i="2"/>
  <c r="N6998" i="2"/>
  <c r="L6998" i="2"/>
  <c r="K6998" i="2"/>
  <c r="O6994" i="2"/>
  <c r="N6994" i="2"/>
  <c r="M6994" i="2"/>
  <c r="L6994" i="2"/>
  <c r="K6994" i="2"/>
  <c r="O6990" i="2"/>
  <c r="M6990" i="2"/>
  <c r="N6990" i="2"/>
  <c r="L6990" i="2"/>
  <c r="K6990" i="2"/>
  <c r="O6986" i="2"/>
  <c r="N6986" i="2"/>
  <c r="M6986" i="2"/>
  <c r="L6986" i="2"/>
  <c r="K6986" i="2"/>
  <c r="O6982" i="2"/>
  <c r="M6982" i="2"/>
  <c r="N6982" i="2"/>
  <c r="L6982" i="2"/>
  <c r="K6982" i="2"/>
  <c r="O6978" i="2"/>
  <c r="N6978" i="2"/>
  <c r="M6978" i="2"/>
  <c r="L6978" i="2"/>
  <c r="K6978" i="2"/>
  <c r="O6974" i="2"/>
  <c r="M6974" i="2"/>
  <c r="N6974" i="2"/>
  <c r="L6974" i="2"/>
  <c r="K6974" i="2"/>
  <c r="O6970" i="2"/>
  <c r="N6970" i="2"/>
  <c r="M6970" i="2"/>
  <c r="L6970" i="2"/>
  <c r="K6970" i="2"/>
  <c r="O6966" i="2"/>
  <c r="M6966" i="2"/>
  <c r="N6966" i="2"/>
  <c r="L6966" i="2"/>
  <c r="K6966" i="2"/>
  <c r="O6962" i="2"/>
  <c r="N6962" i="2"/>
  <c r="M6962" i="2"/>
  <c r="L6962" i="2"/>
  <c r="K6962" i="2"/>
  <c r="O6958" i="2"/>
  <c r="M6958" i="2"/>
  <c r="N6958" i="2"/>
  <c r="L6958" i="2"/>
  <c r="K6958" i="2"/>
  <c r="O6954" i="2"/>
  <c r="N6954" i="2"/>
  <c r="M6954" i="2"/>
  <c r="L6954" i="2"/>
  <c r="K6954" i="2"/>
  <c r="O6950" i="2"/>
  <c r="M6950" i="2"/>
  <c r="N6950" i="2"/>
  <c r="L6950" i="2"/>
  <c r="K6950" i="2"/>
  <c r="O6946" i="2"/>
  <c r="N6946" i="2"/>
  <c r="M6946" i="2"/>
  <c r="L6946" i="2"/>
  <c r="K6946" i="2"/>
  <c r="O6942" i="2"/>
  <c r="M6942" i="2"/>
  <c r="N6942" i="2"/>
  <c r="L6942" i="2"/>
  <c r="K6942" i="2"/>
  <c r="O6938" i="2"/>
  <c r="N6938" i="2"/>
  <c r="M6938" i="2"/>
  <c r="L6938" i="2"/>
  <c r="K6938" i="2"/>
  <c r="O6934" i="2"/>
  <c r="M6934" i="2"/>
  <c r="N6934" i="2"/>
  <c r="L6934" i="2"/>
  <c r="K6934" i="2"/>
  <c r="O6930" i="2"/>
  <c r="N6930" i="2"/>
  <c r="M6930" i="2"/>
  <c r="L6930" i="2"/>
  <c r="K6930" i="2"/>
  <c r="O6926" i="2"/>
  <c r="M6926" i="2"/>
  <c r="N6926" i="2"/>
  <c r="L6926" i="2"/>
  <c r="K6926" i="2"/>
  <c r="O6922" i="2"/>
  <c r="N6922" i="2"/>
  <c r="M6922" i="2"/>
  <c r="L6922" i="2"/>
  <c r="K6922" i="2"/>
  <c r="O6918" i="2"/>
  <c r="M6918" i="2"/>
  <c r="N6918" i="2"/>
  <c r="L6918" i="2"/>
  <c r="K6918" i="2"/>
  <c r="O6914" i="2"/>
  <c r="N6914" i="2"/>
  <c r="M6914" i="2"/>
  <c r="L6914" i="2"/>
  <c r="K6914" i="2"/>
  <c r="O6910" i="2"/>
  <c r="M6910" i="2"/>
  <c r="N6910" i="2"/>
  <c r="L6910" i="2"/>
  <c r="K6910" i="2"/>
  <c r="O6906" i="2"/>
  <c r="N6906" i="2"/>
  <c r="M6906" i="2"/>
  <c r="L6906" i="2"/>
  <c r="K6906" i="2"/>
  <c r="O6902" i="2"/>
  <c r="M6902" i="2"/>
  <c r="N6902" i="2"/>
  <c r="L6902" i="2"/>
  <c r="K6902" i="2"/>
  <c r="O6898" i="2"/>
  <c r="N6898" i="2"/>
  <c r="M6898" i="2"/>
  <c r="L6898" i="2"/>
  <c r="K6898" i="2"/>
  <c r="O6894" i="2"/>
  <c r="M6894" i="2"/>
  <c r="N6894" i="2"/>
  <c r="L6894" i="2"/>
  <c r="K6894" i="2"/>
  <c r="O6890" i="2"/>
  <c r="N6890" i="2"/>
  <c r="M6890" i="2"/>
  <c r="L6890" i="2"/>
  <c r="K6890" i="2"/>
  <c r="O6886" i="2"/>
  <c r="M6886" i="2"/>
  <c r="N6886" i="2"/>
  <c r="L6886" i="2"/>
  <c r="K6886" i="2"/>
  <c r="O6882" i="2"/>
  <c r="N6882" i="2"/>
  <c r="M6882" i="2"/>
  <c r="L6882" i="2"/>
  <c r="K6882" i="2"/>
  <c r="O6878" i="2"/>
  <c r="M6878" i="2"/>
  <c r="N6878" i="2"/>
  <c r="L6878" i="2"/>
  <c r="K6878" i="2"/>
  <c r="O6874" i="2"/>
  <c r="N6874" i="2"/>
  <c r="M6874" i="2"/>
  <c r="L6874" i="2"/>
  <c r="K6874" i="2"/>
  <c r="O6870" i="2"/>
  <c r="M6870" i="2"/>
  <c r="N6870" i="2"/>
  <c r="L6870" i="2"/>
  <c r="K6870" i="2"/>
  <c r="O6866" i="2"/>
  <c r="N6866" i="2"/>
  <c r="M6866" i="2"/>
  <c r="L6866" i="2"/>
  <c r="K6866" i="2"/>
  <c r="O6862" i="2"/>
  <c r="M6862" i="2"/>
  <c r="N6862" i="2"/>
  <c r="L6862" i="2"/>
  <c r="K6862" i="2"/>
  <c r="O6858" i="2"/>
  <c r="N6858" i="2"/>
  <c r="M6858" i="2"/>
  <c r="L6858" i="2"/>
  <c r="K6858" i="2"/>
  <c r="O6854" i="2"/>
  <c r="M6854" i="2"/>
  <c r="N6854" i="2"/>
  <c r="L6854" i="2"/>
  <c r="K6854" i="2"/>
  <c r="O6850" i="2"/>
  <c r="N6850" i="2"/>
  <c r="M6850" i="2"/>
  <c r="L6850" i="2"/>
  <c r="K6850" i="2"/>
  <c r="O6846" i="2"/>
  <c r="M6846" i="2"/>
  <c r="N6846" i="2"/>
  <c r="L6846" i="2"/>
  <c r="K6846" i="2"/>
  <c r="O6842" i="2"/>
  <c r="N6842" i="2"/>
  <c r="M6842" i="2"/>
  <c r="L6842" i="2"/>
  <c r="K6842" i="2"/>
  <c r="O6838" i="2"/>
  <c r="M6838" i="2"/>
  <c r="N6838" i="2"/>
  <c r="L6838" i="2"/>
  <c r="K6838" i="2"/>
  <c r="O6834" i="2"/>
  <c r="N6834" i="2"/>
  <c r="M6834" i="2"/>
  <c r="L6834" i="2"/>
  <c r="K6834" i="2"/>
  <c r="O6830" i="2"/>
  <c r="M6830" i="2"/>
  <c r="N6830" i="2"/>
  <c r="L6830" i="2"/>
  <c r="K6830" i="2"/>
  <c r="O6826" i="2"/>
  <c r="N6826" i="2"/>
  <c r="M6826" i="2"/>
  <c r="L6826" i="2"/>
  <c r="K6826" i="2"/>
  <c r="O6822" i="2"/>
  <c r="M6822" i="2"/>
  <c r="N6822" i="2"/>
  <c r="L6822" i="2"/>
  <c r="K6822" i="2"/>
  <c r="O6818" i="2"/>
  <c r="N6818" i="2"/>
  <c r="M6818" i="2"/>
  <c r="L6818" i="2"/>
  <c r="K6818" i="2"/>
  <c r="O6814" i="2"/>
  <c r="M6814" i="2"/>
  <c r="N6814" i="2"/>
  <c r="L6814" i="2"/>
  <c r="K6814" i="2"/>
  <c r="O6810" i="2"/>
  <c r="N6810" i="2"/>
  <c r="M6810" i="2"/>
  <c r="L6810" i="2"/>
  <c r="K6810" i="2"/>
  <c r="O6806" i="2"/>
  <c r="M6806" i="2"/>
  <c r="N6806" i="2"/>
  <c r="L6806" i="2"/>
  <c r="K6806" i="2"/>
  <c r="O6802" i="2"/>
  <c r="N6802" i="2"/>
  <c r="M6802" i="2"/>
  <c r="L6802" i="2"/>
  <c r="K6802" i="2"/>
  <c r="O6798" i="2"/>
  <c r="M6798" i="2"/>
  <c r="N6798" i="2"/>
  <c r="L6798" i="2"/>
  <c r="K6798" i="2"/>
  <c r="O6794" i="2"/>
  <c r="N6794" i="2"/>
  <c r="M6794" i="2"/>
  <c r="L6794" i="2"/>
  <c r="K6794" i="2"/>
  <c r="O6790" i="2"/>
  <c r="M6790" i="2"/>
  <c r="N6790" i="2"/>
  <c r="L6790" i="2"/>
  <c r="K6790" i="2"/>
  <c r="O6786" i="2"/>
  <c r="N6786" i="2"/>
  <c r="M6786" i="2"/>
  <c r="L6786" i="2"/>
  <c r="K6786" i="2"/>
  <c r="O6782" i="2"/>
  <c r="M6782" i="2"/>
  <c r="N6782" i="2"/>
  <c r="L6782" i="2"/>
  <c r="K6782" i="2"/>
  <c r="O6778" i="2"/>
  <c r="N6778" i="2"/>
  <c r="M6778" i="2"/>
  <c r="L6778" i="2"/>
  <c r="K6778" i="2"/>
  <c r="O6774" i="2"/>
  <c r="M6774" i="2"/>
  <c r="N6774" i="2"/>
  <c r="L6774" i="2"/>
  <c r="K6774" i="2"/>
  <c r="O6770" i="2"/>
  <c r="N6770" i="2"/>
  <c r="M6770" i="2"/>
  <c r="L6770" i="2"/>
  <c r="K6770" i="2"/>
  <c r="O6766" i="2"/>
  <c r="M6766" i="2"/>
  <c r="N6766" i="2"/>
  <c r="L6766" i="2"/>
  <c r="K6766" i="2"/>
  <c r="O6762" i="2"/>
  <c r="N6762" i="2"/>
  <c r="M6762" i="2"/>
  <c r="L6762" i="2"/>
  <c r="K6762" i="2"/>
  <c r="O6758" i="2"/>
  <c r="M6758" i="2"/>
  <c r="N6758" i="2"/>
  <c r="L6758" i="2"/>
  <c r="K6758" i="2"/>
  <c r="O6754" i="2"/>
  <c r="N6754" i="2"/>
  <c r="M6754" i="2"/>
  <c r="L6754" i="2"/>
  <c r="K6754" i="2"/>
  <c r="O6750" i="2"/>
  <c r="M6750" i="2"/>
  <c r="N6750" i="2"/>
  <c r="L6750" i="2"/>
  <c r="K6750" i="2"/>
  <c r="O6746" i="2"/>
  <c r="N6746" i="2"/>
  <c r="M6746" i="2"/>
  <c r="L6746" i="2"/>
  <c r="K6746" i="2"/>
  <c r="O6742" i="2"/>
  <c r="M6742" i="2"/>
  <c r="N6742" i="2"/>
  <c r="L6742" i="2"/>
  <c r="K6742" i="2"/>
  <c r="O6738" i="2"/>
  <c r="N6738" i="2"/>
  <c r="M6738" i="2"/>
  <c r="L6738" i="2"/>
  <c r="K6738" i="2"/>
  <c r="O6734" i="2"/>
  <c r="M6734" i="2"/>
  <c r="N6734" i="2"/>
  <c r="L6734" i="2"/>
  <c r="K6734" i="2"/>
  <c r="O6730" i="2"/>
  <c r="N6730" i="2"/>
  <c r="M6730" i="2"/>
  <c r="L6730" i="2"/>
  <c r="K6730" i="2"/>
  <c r="O6726" i="2"/>
  <c r="M6726" i="2"/>
  <c r="N6726" i="2"/>
  <c r="L6726" i="2"/>
  <c r="K6726" i="2"/>
  <c r="O6722" i="2"/>
  <c r="N6722" i="2"/>
  <c r="M6722" i="2"/>
  <c r="L6722" i="2"/>
  <c r="K6722" i="2"/>
  <c r="O6718" i="2"/>
  <c r="M6718" i="2"/>
  <c r="N6718" i="2"/>
  <c r="L6718" i="2"/>
  <c r="K6718" i="2"/>
  <c r="O6714" i="2"/>
  <c r="N6714" i="2"/>
  <c r="M6714" i="2"/>
  <c r="L6714" i="2"/>
  <c r="K6714" i="2"/>
  <c r="O6710" i="2"/>
  <c r="M6710" i="2"/>
  <c r="N6710" i="2"/>
  <c r="L6710" i="2"/>
  <c r="K6710" i="2"/>
  <c r="O6706" i="2"/>
  <c r="N6706" i="2"/>
  <c r="M6706" i="2"/>
  <c r="L6706" i="2"/>
  <c r="K6706" i="2"/>
  <c r="O6702" i="2"/>
  <c r="M6702" i="2"/>
  <c r="N6702" i="2"/>
  <c r="L6702" i="2"/>
  <c r="K6702" i="2"/>
  <c r="O6698" i="2"/>
  <c r="N6698" i="2"/>
  <c r="M6698" i="2"/>
  <c r="L6698" i="2"/>
  <c r="K6698" i="2"/>
  <c r="O6694" i="2"/>
  <c r="M6694" i="2"/>
  <c r="N6694" i="2"/>
  <c r="L6694" i="2"/>
  <c r="K6694" i="2"/>
  <c r="O6690" i="2"/>
  <c r="N6690" i="2"/>
  <c r="M6690" i="2"/>
  <c r="L6690" i="2"/>
  <c r="K6690" i="2"/>
  <c r="O6686" i="2"/>
  <c r="M6686" i="2"/>
  <c r="N6686" i="2"/>
  <c r="L6686" i="2"/>
  <c r="K6686" i="2"/>
  <c r="O6682" i="2"/>
  <c r="N6682" i="2"/>
  <c r="M6682" i="2"/>
  <c r="L6682" i="2"/>
  <c r="K6682" i="2"/>
  <c r="O6678" i="2"/>
  <c r="M6678" i="2"/>
  <c r="N6678" i="2"/>
  <c r="L6678" i="2"/>
  <c r="K6678" i="2"/>
  <c r="O6674" i="2"/>
  <c r="N6674" i="2"/>
  <c r="M6674" i="2"/>
  <c r="L6674" i="2"/>
  <c r="K6674" i="2"/>
  <c r="O6670" i="2"/>
  <c r="M6670" i="2"/>
  <c r="N6670" i="2"/>
  <c r="L6670" i="2"/>
  <c r="K6670" i="2"/>
  <c r="O6666" i="2"/>
  <c r="N6666" i="2"/>
  <c r="M6666" i="2"/>
  <c r="L6666" i="2"/>
  <c r="K6666" i="2"/>
  <c r="O6662" i="2"/>
  <c r="M6662" i="2"/>
  <c r="N6662" i="2"/>
  <c r="L6662" i="2"/>
  <c r="K6662" i="2"/>
  <c r="O6658" i="2"/>
  <c r="N6658" i="2"/>
  <c r="M6658" i="2"/>
  <c r="L6658" i="2"/>
  <c r="K6658" i="2"/>
  <c r="O6654" i="2"/>
  <c r="M6654" i="2"/>
  <c r="N6654" i="2"/>
  <c r="L6654" i="2"/>
  <c r="K6654" i="2"/>
  <c r="O6650" i="2"/>
  <c r="N6650" i="2"/>
  <c r="M6650" i="2"/>
  <c r="L6650" i="2"/>
  <c r="K6650" i="2"/>
  <c r="O6646" i="2"/>
  <c r="M6646" i="2"/>
  <c r="N6646" i="2"/>
  <c r="L6646" i="2"/>
  <c r="K6646" i="2"/>
  <c r="O6642" i="2"/>
  <c r="N6642" i="2"/>
  <c r="M6642" i="2"/>
  <c r="L6642" i="2"/>
  <c r="K6642" i="2"/>
  <c r="O6638" i="2"/>
  <c r="M6638" i="2"/>
  <c r="N6638" i="2"/>
  <c r="L6638" i="2"/>
  <c r="K6638" i="2"/>
  <c r="O6634" i="2"/>
  <c r="N6634" i="2"/>
  <c r="M6634" i="2"/>
  <c r="L6634" i="2"/>
  <c r="K6634" i="2"/>
  <c r="O6630" i="2"/>
  <c r="M6630" i="2"/>
  <c r="N6630" i="2"/>
  <c r="L6630" i="2"/>
  <c r="K6630" i="2"/>
  <c r="O6626" i="2"/>
  <c r="N6626" i="2"/>
  <c r="M6626" i="2"/>
  <c r="L6626" i="2"/>
  <c r="K6626" i="2"/>
  <c r="O6622" i="2"/>
  <c r="M6622" i="2"/>
  <c r="N6622" i="2"/>
  <c r="L6622" i="2"/>
  <c r="K6622" i="2"/>
  <c r="O6618" i="2"/>
  <c r="N6618" i="2"/>
  <c r="M6618" i="2"/>
  <c r="L6618" i="2"/>
  <c r="K6618" i="2"/>
  <c r="O6614" i="2"/>
  <c r="M6614" i="2"/>
  <c r="N6614" i="2"/>
  <c r="L6614" i="2"/>
  <c r="K6614" i="2"/>
  <c r="O6610" i="2"/>
  <c r="N6610" i="2"/>
  <c r="M6610" i="2"/>
  <c r="L6610" i="2"/>
  <c r="K6610" i="2"/>
  <c r="O6606" i="2"/>
  <c r="M6606" i="2"/>
  <c r="N6606" i="2"/>
  <c r="L6606" i="2"/>
  <c r="K6606" i="2"/>
  <c r="O6602" i="2"/>
  <c r="N6602" i="2"/>
  <c r="M6602" i="2"/>
  <c r="L6602" i="2"/>
  <c r="K6602" i="2"/>
  <c r="O6598" i="2"/>
  <c r="M6598" i="2"/>
  <c r="N6598" i="2"/>
  <c r="L6598" i="2"/>
  <c r="K6598" i="2"/>
  <c r="O6594" i="2"/>
  <c r="N6594" i="2"/>
  <c r="M6594" i="2"/>
  <c r="L6594" i="2"/>
  <c r="K6594" i="2"/>
  <c r="O6590" i="2"/>
  <c r="M6590" i="2"/>
  <c r="N6590" i="2"/>
  <c r="L6590" i="2"/>
  <c r="K6590" i="2"/>
  <c r="O6586" i="2"/>
  <c r="N6586" i="2"/>
  <c r="M6586" i="2"/>
  <c r="L6586" i="2"/>
  <c r="K6586" i="2"/>
  <c r="O6582" i="2"/>
  <c r="M6582" i="2"/>
  <c r="N6582" i="2"/>
  <c r="L6582" i="2"/>
  <c r="K6582" i="2"/>
  <c r="O6578" i="2"/>
  <c r="N6578" i="2"/>
  <c r="M6578" i="2"/>
  <c r="L6578" i="2"/>
  <c r="K6578" i="2"/>
  <c r="O6574" i="2"/>
  <c r="M6574" i="2"/>
  <c r="N6574" i="2"/>
  <c r="L6574" i="2"/>
  <c r="K6574" i="2"/>
  <c r="O6570" i="2"/>
  <c r="N6570" i="2"/>
  <c r="M6570" i="2"/>
  <c r="L6570" i="2"/>
  <c r="K6570" i="2"/>
  <c r="O6566" i="2"/>
  <c r="M6566" i="2"/>
  <c r="N6566" i="2"/>
  <c r="L6566" i="2"/>
  <c r="K6566" i="2"/>
  <c r="O6562" i="2"/>
  <c r="N6562" i="2"/>
  <c r="M6562" i="2"/>
  <c r="L6562" i="2"/>
  <c r="K6562" i="2"/>
  <c r="O6558" i="2"/>
  <c r="M6558" i="2"/>
  <c r="N6558" i="2"/>
  <c r="L6558" i="2"/>
  <c r="K6558" i="2"/>
  <c r="O6554" i="2"/>
  <c r="N6554" i="2"/>
  <c r="M6554" i="2"/>
  <c r="L6554" i="2"/>
  <c r="K6554" i="2"/>
  <c r="O6550" i="2"/>
  <c r="M6550" i="2"/>
  <c r="N6550" i="2"/>
  <c r="L6550" i="2"/>
  <c r="K6550" i="2"/>
  <c r="O6546" i="2"/>
  <c r="N6546" i="2"/>
  <c r="M6546" i="2"/>
  <c r="L6546" i="2"/>
  <c r="K6546" i="2"/>
  <c r="O6542" i="2"/>
  <c r="M6542" i="2"/>
  <c r="N6542" i="2"/>
  <c r="L6542" i="2"/>
  <c r="K6542" i="2"/>
  <c r="O6538" i="2"/>
  <c r="N6538" i="2"/>
  <c r="M6538" i="2"/>
  <c r="L6538" i="2"/>
  <c r="K6538" i="2"/>
  <c r="O6534" i="2"/>
  <c r="M6534" i="2"/>
  <c r="N6534" i="2"/>
  <c r="L6534" i="2"/>
  <c r="K6534" i="2"/>
  <c r="O6530" i="2"/>
  <c r="N6530" i="2"/>
  <c r="M6530" i="2"/>
  <c r="L6530" i="2"/>
  <c r="K6530" i="2"/>
  <c r="O6526" i="2"/>
  <c r="M6526" i="2"/>
  <c r="N6526" i="2"/>
  <c r="L6526" i="2"/>
  <c r="K6526" i="2"/>
  <c r="O6522" i="2"/>
  <c r="N6522" i="2"/>
  <c r="M6522" i="2"/>
  <c r="L6522" i="2"/>
  <c r="K6522" i="2"/>
  <c r="O6518" i="2"/>
  <c r="M6518" i="2"/>
  <c r="N6518" i="2"/>
  <c r="L6518" i="2"/>
  <c r="K6518" i="2"/>
  <c r="O6514" i="2"/>
  <c r="N6514" i="2"/>
  <c r="M6514" i="2"/>
  <c r="L6514" i="2"/>
  <c r="K6514" i="2"/>
  <c r="O6510" i="2"/>
  <c r="M6510" i="2"/>
  <c r="N6510" i="2"/>
  <c r="L6510" i="2"/>
  <c r="K6510" i="2"/>
  <c r="O6506" i="2"/>
  <c r="N6506" i="2"/>
  <c r="M6506" i="2"/>
  <c r="L6506" i="2"/>
  <c r="K6506" i="2"/>
  <c r="O6502" i="2"/>
  <c r="M6502" i="2"/>
  <c r="N6502" i="2"/>
  <c r="L6502" i="2"/>
  <c r="K6502" i="2"/>
  <c r="O6498" i="2"/>
  <c r="N6498" i="2"/>
  <c r="M6498" i="2"/>
  <c r="L6498" i="2"/>
  <c r="K6498" i="2"/>
  <c r="O6494" i="2"/>
  <c r="M6494" i="2"/>
  <c r="N6494" i="2"/>
  <c r="L6494" i="2"/>
  <c r="K6494" i="2"/>
  <c r="O6490" i="2"/>
  <c r="N6490" i="2"/>
  <c r="M6490" i="2"/>
  <c r="L6490" i="2"/>
  <c r="K6490" i="2"/>
  <c r="O6486" i="2"/>
  <c r="M6486" i="2"/>
  <c r="N6486" i="2"/>
  <c r="L6486" i="2"/>
  <c r="K6486" i="2"/>
  <c r="O6482" i="2"/>
  <c r="N6482" i="2"/>
  <c r="M6482" i="2"/>
  <c r="L6482" i="2"/>
  <c r="K6482" i="2"/>
  <c r="O6478" i="2"/>
  <c r="M6478" i="2"/>
  <c r="N6478" i="2"/>
  <c r="L6478" i="2"/>
  <c r="K6478" i="2"/>
  <c r="O6474" i="2"/>
  <c r="N6474" i="2"/>
  <c r="M6474" i="2"/>
  <c r="L6474" i="2"/>
  <c r="K6474" i="2"/>
  <c r="O6470" i="2"/>
  <c r="M6470" i="2"/>
  <c r="N6470" i="2"/>
  <c r="L6470" i="2"/>
  <c r="K6470" i="2"/>
  <c r="O6466" i="2"/>
  <c r="N6466" i="2"/>
  <c r="M6466" i="2"/>
  <c r="L6466" i="2"/>
  <c r="K6466" i="2"/>
  <c r="O6462" i="2"/>
  <c r="M6462" i="2"/>
  <c r="N6462" i="2"/>
  <c r="L6462" i="2"/>
  <c r="K6462" i="2"/>
  <c r="O6458" i="2"/>
  <c r="N6458" i="2"/>
  <c r="M6458" i="2"/>
  <c r="L6458" i="2"/>
  <c r="K6458" i="2"/>
  <c r="O6454" i="2"/>
  <c r="M6454" i="2"/>
  <c r="N6454" i="2"/>
  <c r="L6454" i="2"/>
  <c r="K6454" i="2"/>
  <c r="O6450" i="2"/>
  <c r="N6450" i="2"/>
  <c r="M6450" i="2"/>
  <c r="L6450" i="2"/>
  <c r="K6450" i="2"/>
  <c r="O6446" i="2"/>
  <c r="M6446" i="2"/>
  <c r="N6446" i="2"/>
  <c r="L6446" i="2"/>
  <c r="K6446" i="2"/>
  <c r="O6442" i="2"/>
  <c r="N6442" i="2"/>
  <c r="M6442" i="2"/>
  <c r="L6442" i="2"/>
  <c r="K6442" i="2"/>
  <c r="O6438" i="2"/>
  <c r="M6438" i="2"/>
  <c r="N6438" i="2"/>
  <c r="L6438" i="2"/>
  <c r="K6438" i="2"/>
  <c r="O6434" i="2"/>
  <c r="N6434" i="2"/>
  <c r="M6434" i="2"/>
  <c r="L6434" i="2"/>
  <c r="K6434" i="2"/>
  <c r="O6430" i="2"/>
  <c r="M6430" i="2"/>
  <c r="N6430" i="2"/>
  <c r="L6430" i="2"/>
  <c r="K6430" i="2"/>
  <c r="O6426" i="2"/>
  <c r="N6426" i="2"/>
  <c r="M6426" i="2"/>
  <c r="L6426" i="2"/>
  <c r="K6426" i="2"/>
  <c r="O6422" i="2"/>
  <c r="M6422" i="2"/>
  <c r="N6422" i="2"/>
  <c r="L6422" i="2"/>
  <c r="K6422" i="2"/>
  <c r="O6418" i="2"/>
  <c r="N6418" i="2"/>
  <c r="M6418" i="2"/>
  <c r="L6418" i="2"/>
  <c r="K6418" i="2"/>
  <c r="O6414" i="2"/>
  <c r="M6414" i="2"/>
  <c r="N6414" i="2"/>
  <c r="L6414" i="2"/>
  <c r="K6414" i="2"/>
  <c r="O6410" i="2"/>
  <c r="N6410" i="2"/>
  <c r="M6410" i="2"/>
  <c r="L6410" i="2"/>
  <c r="K6410" i="2"/>
  <c r="O6406" i="2"/>
  <c r="M6406" i="2"/>
  <c r="N6406" i="2"/>
  <c r="L6406" i="2"/>
  <c r="K6406" i="2"/>
  <c r="O6402" i="2"/>
  <c r="N6402" i="2"/>
  <c r="M6402" i="2"/>
  <c r="L6402" i="2"/>
  <c r="K6402" i="2"/>
  <c r="O6398" i="2"/>
  <c r="M6398" i="2"/>
  <c r="N6398" i="2"/>
  <c r="L6398" i="2"/>
  <c r="K6398" i="2"/>
  <c r="O6394" i="2"/>
  <c r="N6394" i="2"/>
  <c r="M6394" i="2"/>
  <c r="L6394" i="2"/>
  <c r="K6394" i="2"/>
  <c r="O6390" i="2"/>
  <c r="M6390" i="2"/>
  <c r="N6390" i="2"/>
  <c r="L6390" i="2"/>
  <c r="K6390" i="2"/>
  <c r="O6386" i="2"/>
  <c r="N6386" i="2"/>
  <c r="M6386" i="2"/>
  <c r="L6386" i="2"/>
  <c r="K6386" i="2"/>
  <c r="O6382" i="2"/>
  <c r="M6382" i="2"/>
  <c r="N6382" i="2"/>
  <c r="L6382" i="2"/>
  <c r="K6382" i="2"/>
  <c r="O6378" i="2"/>
  <c r="N6378" i="2"/>
  <c r="M6378" i="2"/>
  <c r="L6378" i="2"/>
  <c r="K6378" i="2"/>
  <c r="O6374" i="2"/>
  <c r="M6374" i="2"/>
  <c r="N6374" i="2"/>
  <c r="L6374" i="2"/>
  <c r="K6374" i="2"/>
  <c r="O6370" i="2"/>
  <c r="N6370" i="2"/>
  <c r="M6370" i="2"/>
  <c r="L6370" i="2"/>
  <c r="K6370" i="2"/>
  <c r="O6366" i="2"/>
  <c r="M6366" i="2"/>
  <c r="N6366" i="2"/>
  <c r="L6366" i="2"/>
  <c r="K6366" i="2"/>
  <c r="O6362" i="2"/>
  <c r="N6362" i="2"/>
  <c r="M6362" i="2"/>
  <c r="L6362" i="2"/>
  <c r="K6362" i="2"/>
  <c r="O6358" i="2"/>
  <c r="M6358" i="2"/>
  <c r="N6358" i="2"/>
  <c r="L6358" i="2"/>
  <c r="K6358" i="2"/>
  <c r="O6354" i="2"/>
  <c r="N6354" i="2"/>
  <c r="M6354" i="2"/>
  <c r="L6354" i="2"/>
  <c r="K6354" i="2"/>
  <c r="O6350" i="2"/>
  <c r="M6350" i="2"/>
  <c r="N6350" i="2"/>
  <c r="L6350" i="2"/>
  <c r="K6350" i="2"/>
  <c r="O6346" i="2"/>
  <c r="N6346" i="2"/>
  <c r="M6346" i="2"/>
  <c r="L6346" i="2"/>
  <c r="K6346" i="2"/>
  <c r="O6342" i="2"/>
  <c r="M6342" i="2"/>
  <c r="N6342" i="2"/>
  <c r="L6342" i="2"/>
  <c r="K6342" i="2"/>
  <c r="O6338" i="2"/>
  <c r="N6338" i="2"/>
  <c r="M6338" i="2"/>
  <c r="L6338" i="2"/>
  <c r="K6338" i="2"/>
  <c r="O6334" i="2"/>
  <c r="M6334" i="2"/>
  <c r="N6334" i="2"/>
  <c r="L6334" i="2"/>
  <c r="K6334" i="2"/>
  <c r="O6330" i="2"/>
  <c r="N6330" i="2"/>
  <c r="M6330" i="2"/>
  <c r="L6330" i="2"/>
  <c r="K6330" i="2"/>
  <c r="O6326" i="2"/>
  <c r="M6326" i="2"/>
  <c r="N6326" i="2"/>
  <c r="L6326" i="2"/>
  <c r="K6326" i="2"/>
  <c r="O6322" i="2"/>
  <c r="N6322" i="2"/>
  <c r="M6322" i="2"/>
  <c r="L6322" i="2"/>
  <c r="K6322" i="2"/>
  <c r="O6318" i="2"/>
  <c r="M6318" i="2"/>
  <c r="N6318" i="2"/>
  <c r="L6318" i="2"/>
  <c r="K6318" i="2"/>
  <c r="O6314" i="2"/>
  <c r="N6314" i="2"/>
  <c r="M6314" i="2"/>
  <c r="L6314" i="2"/>
  <c r="K6314" i="2"/>
  <c r="O6310" i="2"/>
  <c r="M6310" i="2"/>
  <c r="N6310" i="2"/>
  <c r="L6310" i="2"/>
  <c r="K6310" i="2"/>
  <c r="O6306" i="2"/>
  <c r="N6306" i="2"/>
  <c r="M6306" i="2"/>
  <c r="L6306" i="2"/>
  <c r="K6306" i="2"/>
  <c r="O6302" i="2"/>
  <c r="M6302" i="2"/>
  <c r="N6302" i="2"/>
  <c r="L6302" i="2"/>
  <c r="K6302" i="2"/>
  <c r="O6298" i="2"/>
  <c r="N6298" i="2"/>
  <c r="M6298" i="2"/>
  <c r="L6298" i="2"/>
  <c r="K6298" i="2"/>
  <c r="O6294" i="2"/>
  <c r="M6294" i="2"/>
  <c r="N6294" i="2"/>
  <c r="L6294" i="2"/>
  <c r="K6294" i="2"/>
  <c r="O6290" i="2"/>
  <c r="N6290" i="2"/>
  <c r="M6290" i="2"/>
  <c r="L6290" i="2"/>
  <c r="K6290" i="2"/>
  <c r="O6286" i="2"/>
  <c r="M6286" i="2"/>
  <c r="N6286" i="2"/>
  <c r="L6286" i="2"/>
  <c r="K6286" i="2"/>
  <c r="O6282" i="2"/>
  <c r="N6282" i="2"/>
  <c r="M6282" i="2"/>
  <c r="L6282" i="2"/>
  <c r="K6282" i="2"/>
  <c r="O6278" i="2"/>
  <c r="M6278" i="2"/>
  <c r="N6278" i="2"/>
  <c r="L6278" i="2"/>
  <c r="K6278" i="2"/>
  <c r="O6274" i="2"/>
  <c r="N6274" i="2"/>
  <c r="M6274" i="2"/>
  <c r="L6274" i="2"/>
  <c r="K6274" i="2"/>
  <c r="O6270" i="2"/>
  <c r="M6270" i="2"/>
  <c r="N6270" i="2"/>
  <c r="L6270" i="2"/>
  <c r="K6270" i="2"/>
  <c r="O6266" i="2"/>
  <c r="N6266" i="2"/>
  <c r="M6266" i="2"/>
  <c r="L6266" i="2"/>
  <c r="K6266" i="2"/>
  <c r="O6262" i="2"/>
  <c r="M6262" i="2"/>
  <c r="N6262" i="2"/>
  <c r="L6262" i="2"/>
  <c r="K6262" i="2"/>
  <c r="O6258" i="2"/>
  <c r="N6258" i="2"/>
  <c r="M6258" i="2"/>
  <c r="L6258" i="2"/>
  <c r="K6258" i="2"/>
  <c r="O6254" i="2"/>
  <c r="M6254" i="2"/>
  <c r="N6254" i="2"/>
  <c r="L6254" i="2"/>
  <c r="K6254" i="2"/>
  <c r="O6250" i="2"/>
  <c r="N6250" i="2"/>
  <c r="M6250" i="2"/>
  <c r="L6250" i="2"/>
  <c r="K6250" i="2"/>
  <c r="O6246" i="2"/>
  <c r="M6246" i="2"/>
  <c r="N6246" i="2"/>
  <c r="L6246" i="2"/>
  <c r="K6246" i="2"/>
  <c r="O6242" i="2"/>
  <c r="N6242" i="2"/>
  <c r="M6242" i="2"/>
  <c r="L6242" i="2"/>
  <c r="K6242" i="2"/>
  <c r="O6238" i="2"/>
  <c r="M6238" i="2"/>
  <c r="N6238" i="2"/>
  <c r="L6238" i="2"/>
  <c r="K6238" i="2"/>
  <c r="O6234" i="2"/>
  <c r="N6234" i="2"/>
  <c r="M6234" i="2"/>
  <c r="L6234" i="2"/>
  <c r="K6234" i="2"/>
  <c r="O6230" i="2"/>
  <c r="M6230" i="2"/>
  <c r="N6230" i="2"/>
  <c r="L6230" i="2"/>
  <c r="K6230" i="2"/>
  <c r="O6226" i="2"/>
  <c r="N6226" i="2"/>
  <c r="M6226" i="2"/>
  <c r="L6226" i="2"/>
  <c r="K6226" i="2"/>
  <c r="O6222" i="2"/>
  <c r="M6222" i="2"/>
  <c r="N6222" i="2"/>
  <c r="L6222" i="2"/>
  <c r="K6222" i="2"/>
  <c r="O6218" i="2"/>
  <c r="N6218" i="2"/>
  <c r="M6218" i="2"/>
  <c r="L6218" i="2"/>
  <c r="K6218" i="2"/>
  <c r="O6214" i="2"/>
  <c r="M6214" i="2"/>
  <c r="N6214" i="2"/>
  <c r="L6214" i="2"/>
  <c r="K6214" i="2"/>
  <c r="O6210" i="2"/>
  <c r="N6210" i="2"/>
  <c r="M6210" i="2"/>
  <c r="L6210" i="2"/>
  <c r="K6210" i="2"/>
  <c r="O6206" i="2"/>
  <c r="M6206" i="2"/>
  <c r="N6206" i="2"/>
  <c r="L6206" i="2"/>
  <c r="K6206" i="2"/>
  <c r="O6202" i="2"/>
  <c r="N6202" i="2"/>
  <c r="M6202" i="2"/>
  <c r="L6202" i="2"/>
  <c r="K6202" i="2"/>
  <c r="O6198" i="2"/>
  <c r="M6198" i="2"/>
  <c r="N6198" i="2"/>
  <c r="L6198" i="2"/>
  <c r="K6198" i="2"/>
  <c r="O6194" i="2"/>
  <c r="N6194" i="2"/>
  <c r="M6194" i="2"/>
  <c r="L6194" i="2"/>
  <c r="K6194" i="2"/>
  <c r="O6190" i="2"/>
  <c r="M6190" i="2"/>
  <c r="N6190" i="2"/>
  <c r="L6190" i="2"/>
  <c r="K6190" i="2"/>
  <c r="O6186" i="2"/>
  <c r="N6186" i="2"/>
  <c r="M6186" i="2"/>
  <c r="L6186" i="2"/>
  <c r="K6186" i="2"/>
  <c r="O6182" i="2"/>
  <c r="M6182" i="2"/>
  <c r="N6182" i="2"/>
  <c r="L6182" i="2"/>
  <c r="K6182" i="2"/>
  <c r="O6178" i="2"/>
  <c r="N6178" i="2"/>
  <c r="M6178" i="2"/>
  <c r="L6178" i="2"/>
  <c r="K6178" i="2"/>
  <c r="O6174" i="2"/>
  <c r="M6174" i="2"/>
  <c r="N6174" i="2"/>
  <c r="L6174" i="2"/>
  <c r="K6174" i="2"/>
  <c r="O6170" i="2"/>
  <c r="N6170" i="2"/>
  <c r="M6170" i="2"/>
  <c r="L6170" i="2"/>
  <c r="K6170" i="2"/>
  <c r="O6166" i="2"/>
  <c r="M6166" i="2"/>
  <c r="N6166" i="2"/>
  <c r="L6166" i="2"/>
  <c r="K6166" i="2"/>
  <c r="O6162" i="2"/>
  <c r="N6162" i="2"/>
  <c r="M6162" i="2"/>
  <c r="L6162" i="2"/>
  <c r="K6162" i="2"/>
  <c r="O6158" i="2"/>
  <c r="M6158" i="2"/>
  <c r="N6158" i="2"/>
  <c r="L6158" i="2"/>
  <c r="K6158" i="2"/>
  <c r="O6154" i="2"/>
  <c r="N6154" i="2"/>
  <c r="M6154" i="2"/>
  <c r="L6154" i="2"/>
  <c r="K6154" i="2"/>
  <c r="O6150" i="2"/>
  <c r="M6150" i="2"/>
  <c r="N6150" i="2"/>
  <c r="L6150" i="2"/>
  <c r="K6150" i="2"/>
  <c r="O6146" i="2"/>
  <c r="N6146" i="2"/>
  <c r="M6146" i="2"/>
  <c r="L6146" i="2"/>
  <c r="K6146" i="2"/>
  <c r="O6142" i="2"/>
  <c r="M6142" i="2"/>
  <c r="N6142" i="2"/>
  <c r="L6142" i="2"/>
  <c r="K6142" i="2"/>
  <c r="O6138" i="2"/>
  <c r="N6138" i="2"/>
  <c r="M6138" i="2"/>
  <c r="L6138" i="2"/>
  <c r="K6138" i="2"/>
  <c r="O6134" i="2"/>
  <c r="M6134" i="2"/>
  <c r="N6134" i="2"/>
  <c r="L6134" i="2"/>
  <c r="K6134" i="2"/>
  <c r="O6130" i="2"/>
  <c r="N6130" i="2"/>
  <c r="M6130" i="2"/>
  <c r="L6130" i="2"/>
  <c r="K6130" i="2"/>
  <c r="O6126" i="2"/>
  <c r="M6126" i="2"/>
  <c r="N6126" i="2"/>
  <c r="L6126" i="2"/>
  <c r="K6126" i="2"/>
  <c r="O6122" i="2"/>
  <c r="N6122" i="2"/>
  <c r="M6122" i="2"/>
  <c r="L6122" i="2"/>
  <c r="K6122" i="2"/>
  <c r="O6118" i="2"/>
  <c r="M6118" i="2"/>
  <c r="N6118" i="2"/>
  <c r="L6118" i="2"/>
  <c r="K6118" i="2"/>
  <c r="O6114" i="2"/>
  <c r="N6114" i="2"/>
  <c r="M6114" i="2"/>
  <c r="L6114" i="2"/>
  <c r="K6114" i="2"/>
  <c r="O6110" i="2"/>
  <c r="M6110" i="2"/>
  <c r="N6110" i="2"/>
  <c r="L6110" i="2"/>
  <c r="K6110" i="2"/>
  <c r="O6106" i="2"/>
  <c r="N6106" i="2"/>
  <c r="M6106" i="2"/>
  <c r="L6106" i="2"/>
  <c r="K6106" i="2"/>
  <c r="O6102" i="2"/>
  <c r="M6102" i="2"/>
  <c r="N6102" i="2"/>
  <c r="L6102" i="2"/>
  <c r="K6102" i="2"/>
  <c r="O6098" i="2"/>
  <c r="N6098" i="2"/>
  <c r="M6098" i="2"/>
  <c r="L6098" i="2"/>
  <c r="K6098" i="2"/>
  <c r="O6094" i="2"/>
  <c r="M6094" i="2"/>
  <c r="N6094" i="2"/>
  <c r="L6094" i="2"/>
  <c r="K6094" i="2"/>
  <c r="O6090" i="2"/>
  <c r="N6090" i="2"/>
  <c r="M6090" i="2"/>
  <c r="L6090" i="2"/>
  <c r="K6090" i="2"/>
  <c r="O6086" i="2"/>
  <c r="M6086" i="2"/>
  <c r="N6086" i="2"/>
  <c r="L6086" i="2"/>
  <c r="K6086" i="2"/>
  <c r="O6082" i="2"/>
  <c r="N6082" i="2"/>
  <c r="M6082" i="2"/>
  <c r="L6082" i="2"/>
  <c r="K6082" i="2"/>
  <c r="O6078" i="2"/>
  <c r="M6078" i="2"/>
  <c r="N6078" i="2"/>
  <c r="L6078" i="2"/>
  <c r="K6078" i="2"/>
  <c r="O6074" i="2"/>
  <c r="N6074" i="2"/>
  <c r="M6074" i="2"/>
  <c r="L6074" i="2"/>
  <c r="K6074" i="2"/>
  <c r="O6070" i="2"/>
  <c r="M6070" i="2"/>
  <c r="N6070" i="2"/>
  <c r="L6070" i="2"/>
  <c r="K6070" i="2"/>
  <c r="O6066" i="2"/>
  <c r="N6066" i="2"/>
  <c r="M6066" i="2"/>
  <c r="L6066" i="2"/>
  <c r="K6066" i="2"/>
  <c r="O6062" i="2"/>
  <c r="M6062" i="2"/>
  <c r="N6062" i="2"/>
  <c r="L6062" i="2"/>
  <c r="K6062" i="2"/>
  <c r="O6058" i="2"/>
  <c r="N6058" i="2"/>
  <c r="M6058" i="2"/>
  <c r="L6058" i="2"/>
  <c r="K6058" i="2"/>
  <c r="O6054" i="2"/>
  <c r="M6054" i="2"/>
  <c r="N6054" i="2"/>
  <c r="L6054" i="2"/>
  <c r="K6054" i="2"/>
  <c r="O6050" i="2"/>
  <c r="N6050" i="2"/>
  <c r="M6050" i="2"/>
  <c r="L6050" i="2"/>
  <c r="K6050" i="2"/>
  <c r="O6046" i="2"/>
  <c r="M6046" i="2"/>
  <c r="N6046" i="2"/>
  <c r="L6046" i="2"/>
  <c r="K6046" i="2"/>
  <c r="O6042" i="2"/>
  <c r="N6042" i="2"/>
  <c r="M6042" i="2"/>
  <c r="L6042" i="2"/>
  <c r="K6042" i="2"/>
  <c r="O6038" i="2"/>
  <c r="M6038" i="2"/>
  <c r="N6038" i="2"/>
  <c r="L6038" i="2"/>
  <c r="K6038" i="2"/>
  <c r="O6034" i="2"/>
  <c r="N6034" i="2"/>
  <c r="M6034" i="2"/>
  <c r="L6034" i="2"/>
  <c r="K6034" i="2"/>
  <c r="O6030" i="2"/>
  <c r="M6030" i="2"/>
  <c r="N6030" i="2"/>
  <c r="L6030" i="2"/>
  <c r="K6030" i="2"/>
  <c r="O6026" i="2"/>
  <c r="N6026" i="2"/>
  <c r="M6026" i="2"/>
  <c r="L6026" i="2"/>
  <c r="K6026" i="2"/>
  <c r="O6022" i="2"/>
  <c r="M6022" i="2"/>
  <c r="N6022" i="2"/>
  <c r="L6022" i="2"/>
  <c r="K6022" i="2"/>
  <c r="O6018" i="2"/>
  <c r="N6018" i="2"/>
  <c r="M6018" i="2"/>
  <c r="L6018" i="2"/>
  <c r="K6018" i="2"/>
  <c r="O6014" i="2"/>
  <c r="M6014" i="2"/>
  <c r="N6014" i="2"/>
  <c r="L6014" i="2"/>
  <c r="K6014" i="2"/>
  <c r="O6010" i="2"/>
  <c r="N6010" i="2"/>
  <c r="M6010" i="2"/>
  <c r="L6010" i="2"/>
  <c r="K6010" i="2"/>
  <c r="O6006" i="2"/>
  <c r="M6006" i="2"/>
  <c r="N6006" i="2"/>
  <c r="L6006" i="2"/>
  <c r="K6006" i="2"/>
  <c r="O6002" i="2"/>
  <c r="N6002" i="2"/>
  <c r="M6002" i="2"/>
  <c r="L6002" i="2"/>
  <c r="K6002" i="2"/>
  <c r="O5998" i="2"/>
  <c r="M5998" i="2"/>
  <c r="N5998" i="2"/>
  <c r="L5998" i="2"/>
  <c r="K5998" i="2"/>
  <c r="O5994" i="2"/>
  <c r="N5994" i="2"/>
  <c r="M5994" i="2"/>
  <c r="L5994" i="2"/>
  <c r="K5994" i="2"/>
  <c r="O5990" i="2"/>
  <c r="M5990" i="2"/>
  <c r="N5990" i="2"/>
  <c r="L5990" i="2"/>
  <c r="K5990" i="2"/>
  <c r="O5986" i="2"/>
  <c r="N5986" i="2"/>
  <c r="M5986" i="2"/>
  <c r="L5986" i="2"/>
  <c r="K5986" i="2"/>
  <c r="O5982" i="2"/>
  <c r="M5982" i="2"/>
  <c r="N5982" i="2"/>
  <c r="L5982" i="2"/>
  <c r="K5982" i="2"/>
  <c r="O5978" i="2"/>
  <c r="N5978" i="2"/>
  <c r="M5978" i="2"/>
  <c r="L5978" i="2"/>
  <c r="K5978" i="2"/>
  <c r="O5974" i="2"/>
  <c r="M5974" i="2"/>
  <c r="N5974" i="2"/>
  <c r="L5974" i="2"/>
  <c r="K5974" i="2"/>
  <c r="O5970" i="2"/>
  <c r="N5970" i="2"/>
  <c r="M5970" i="2"/>
  <c r="L5970" i="2"/>
  <c r="K5970" i="2"/>
  <c r="O5966" i="2"/>
  <c r="M5966" i="2"/>
  <c r="N5966" i="2"/>
  <c r="L5966" i="2"/>
  <c r="K5966" i="2"/>
  <c r="O5962" i="2"/>
  <c r="N5962" i="2"/>
  <c r="M5962" i="2"/>
  <c r="L5962" i="2"/>
  <c r="K5962" i="2"/>
  <c r="O5958" i="2"/>
  <c r="M5958" i="2"/>
  <c r="N5958" i="2"/>
  <c r="L5958" i="2"/>
  <c r="K5958" i="2"/>
  <c r="O5954" i="2"/>
  <c r="N5954" i="2"/>
  <c r="M5954" i="2"/>
  <c r="L5954" i="2"/>
  <c r="K5954" i="2"/>
  <c r="O5950" i="2"/>
  <c r="M5950" i="2"/>
  <c r="N5950" i="2"/>
  <c r="L5950" i="2"/>
  <c r="K5950" i="2"/>
  <c r="O5946" i="2"/>
  <c r="N5946" i="2"/>
  <c r="M5946" i="2"/>
  <c r="L5946" i="2"/>
  <c r="K5946" i="2"/>
  <c r="O5942" i="2"/>
  <c r="M5942" i="2"/>
  <c r="N5942" i="2"/>
  <c r="L5942" i="2"/>
  <c r="K5942" i="2"/>
  <c r="O5938" i="2"/>
  <c r="N5938" i="2"/>
  <c r="M5938" i="2"/>
  <c r="L5938" i="2"/>
  <c r="K5938" i="2"/>
  <c r="O5934" i="2"/>
  <c r="M5934" i="2"/>
  <c r="N5934" i="2"/>
  <c r="L5934" i="2"/>
  <c r="K5934" i="2"/>
  <c r="O5930" i="2"/>
  <c r="N5930" i="2"/>
  <c r="M5930" i="2"/>
  <c r="L5930" i="2"/>
  <c r="K5930" i="2"/>
  <c r="O5926" i="2"/>
  <c r="M5926" i="2"/>
  <c r="N5926" i="2"/>
  <c r="L5926" i="2"/>
  <c r="K5926" i="2"/>
  <c r="O5922" i="2"/>
  <c r="N5922" i="2"/>
  <c r="M5922" i="2"/>
  <c r="L5922" i="2"/>
  <c r="K5922" i="2"/>
  <c r="O5918" i="2"/>
  <c r="M5918" i="2"/>
  <c r="N5918" i="2"/>
  <c r="L5918" i="2"/>
  <c r="K5918" i="2"/>
  <c r="O5914" i="2"/>
  <c r="N5914" i="2"/>
  <c r="M5914" i="2"/>
  <c r="L5914" i="2"/>
  <c r="K5914" i="2"/>
  <c r="O5910" i="2"/>
  <c r="M5910" i="2"/>
  <c r="N5910" i="2"/>
  <c r="L5910" i="2"/>
  <c r="K5910" i="2"/>
  <c r="O5906" i="2"/>
  <c r="N5906" i="2"/>
  <c r="M5906" i="2"/>
  <c r="L5906" i="2"/>
  <c r="K5906" i="2"/>
  <c r="O5902" i="2"/>
  <c r="M5902" i="2"/>
  <c r="N5902" i="2"/>
  <c r="L5902" i="2"/>
  <c r="K5902" i="2"/>
  <c r="O5898" i="2"/>
  <c r="N5898" i="2"/>
  <c r="M5898" i="2"/>
  <c r="L5898" i="2"/>
  <c r="K5898" i="2"/>
  <c r="O5894" i="2"/>
  <c r="M5894" i="2"/>
  <c r="N5894" i="2"/>
  <c r="L5894" i="2"/>
  <c r="K5894" i="2"/>
  <c r="O5890" i="2"/>
  <c r="N5890" i="2"/>
  <c r="M5890" i="2"/>
  <c r="L5890" i="2"/>
  <c r="K5890" i="2"/>
  <c r="O5886" i="2"/>
  <c r="M5886" i="2"/>
  <c r="N5886" i="2"/>
  <c r="L5886" i="2"/>
  <c r="K5886" i="2"/>
  <c r="O5882" i="2"/>
  <c r="N5882" i="2"/>
  <c r="M5882" i="2"/>
  <c r="L5882" i="2"/>
  <c r="K5882" i="2"/>
  <c r="O5878" i="2"/>
  <c r="M5878" i="2"/>
  <c r="N5878" i="2"/>
  <c r="L5878" i="2"/>
  <c r="K5878" i="2"/>
  <c r="O5874" i="2"/>
  <c r="N5874" i="2"/>
  <c r="M5874" i="2"/>
  <c r="L5874" i="2"/>
  <c r="K5874" i="2"/>
  <c r="O5870" i="2"/>
  <c r="M5870" i="2"/>
  <c r="N5870" i="2"/>
  <c r="L5870" i="2"/>
  <c r="K5870" i="2"/>
  <c r="O5866" i="2"/>
  <c r="N5866" i="2"/>
  <c r="M5866" i="2"/>
  <c r="L5866" i="2"/>
  <c r="K5866" i="2"/>
  <c r="O5862" i="2"/>
  <c r="M5862" i="2"/>
  <c r="N5862" i="2"/>
  <c r="L5862" i="2"/>
  <c r="K5862" i="2"/>
  <c r="O5858" i="2"/>
  <c r="N5858" i="2"/>
  <c r="M5858" i="2"/>
  <c r="L5858" i="2"/>
  <c r="K5858" i="2"/>
  <c r="O5854" i="2"/>
  <c r="M5854" i="2"/>
  <c r="N5854" i="2"/>
  <c r="L5854" i="2"/>
  <c r="K5854" i="2"/>
  <c r="O5850" i="2"/>
  <c r="N5850" i="2"/>
  <c r="M5850" i="2"/>
  <c r="L5850" i="2"/>
  <c r="K5850" i="2"/>
  <c r="O5846" i="2"/>
  <c r="M5846" i="2"/>
  <c r="N5846" i="2"/>
  <c r="L5846" i="2"/>
  <c r="K5846" i="2"/>
  <c r="O5842" i="2"/>
  <c r="N5842" i="2"/>
  <c r="M5842" i="2"/>
  <c r="L5842" i="2"/>
  <c r="K5842" i="2"/>
  <c r="O5838" i="2"/>
  <c r="M5838" i="2"/>
  <c r="N5838" i="2"/>
  <c r="L5838" i="2"/>
  <c r="K5838" i="2"/>
  <c r="O5834" i="2"/>
  <c r="N5834" i="2"/>
  <c r="M5834" i="2"/>
  <c r="L5834" i="2"/>
  <c r="K5834" i="2"/>
  <c r="O5830" i="2"/>
  <c r="M5830" i="2"/>
  <c r="N5830" i="2"/>
  <c r="L5830" i="2"/>
  <c r="K5830" i="2"/>
  <c r="O5826" i="2"/>
  <c r="N5826" i="2"/>
  <c r="M5826" i="2"/>
  <c r="L5826" i="2"/>
  <c r="K5826" i="2"/>
  <c r="O5822" i="2"/>
  <c r="M5822" i="2"/>
  <c r="N5822" i="2"/>
  <c r="L5822" i="2"/>
  <c r="K5822" i="2"/>
  <c r="O5818" i="2"/>
  <c r="N5818" i="2"/>
  <c r="M5818" i="2"/>
  <c r="L5818" i="2"/>
  <c r="K5818" i="2"/>
  <c r="O5814" i="2"/>
  <c r="M5814" i="2"/>
  <c r="N5814" i="2"/>
  <c r="L5814" i="2"/>
  <c r="K5814" i="2"/>
  <c r="O5810" i="2"/>
  <c r="N5810" i="2"/>
  <c r="M5810" i="2"/>
  <c r="L5810" i="2"/>
  <c r="K5810" i="2"/>
  <c r="O5806" i="2"/>
  <c r="M5806" i="2"/>
  <c r="N5806" i="2"/>
  <c r="L5806" i="2"/>
  <c r="K5806" i="2"/>
  <c r="O5802" i="2"/>
  <c r="N5802" i="2"/>
  <c r="M5802" i="2"/>
  <c r="L5802" i="2"/>
  <c r="K5802" i="2"/>
  <c r="O5798" i="2"/>
  <c r="M5798" i="2"/>
  <c r="N5798" i="2"/>
  <c r="L5798" i="2"/>
  <c r="K5798" i="2"/>
  <c r="O5794" i="2"/>
  <c r="N5794" i="2"/>
  <c r="M5794" i="2"/>
  <c r="L5794" i="2"/>
  <c r="K5794" i="2"/>
  <c r="O5790" i="2"/>
  <c r="M5790" i="2"/>
  <c r="N5790" i="2"/>
  <c r="L5790" i="2"/>
  <c r="K5790" i="2"/>
  <c r="O5786" i="2"/>
  <c r="N5786" i="2"/>
  <c r="M5786" i="2"/>
  <c r="L5786" i="2"/>
  <c r="K5786" i="2"/>
  <c r="O5782" i="2"/>
  <c r="M5782" i="2"/>
  <c r="N5782" i="2"/>
  <c r="L5782" i="2"/>
  <c r="K5782" i="2"/>
  <c r="O5778" i="2"/>
  <c r="N5778" i="2"/>
  <c r="M5778" i="2"/>
  <c r="L5778" i="2"/>
  <c r="K5778" i="2"/>
  <c r="O5774" i="2"/>
  <c r="M5774" i="2"/>
  <c r="N5774" i="2"/>
  <c r="L5774" i="2"/>
  <c r="K5774" i="2"/>
  <c r="O5770" i="2"/>
  <c r="N5770" i="2"/>
  <c r="M5770" i="2"/>
  <c r="L5770" i="2"/>
  <c r="K5770" i="2"/>
  <c r="O5766" i="2"/>
  <c r="M5766" i="2"/>
  <c r="N5766" i="2"/>
  <c r="L5766" i="2"/>
  <c r="K5766" i="2"/>
  <c r="O5762" i="2"/>
  <c r="N5762" i="2"/>
  <c r="M5762" i="2"/>
  <c r="L5762" i="2"/>
  <c r="K5762" i="2"/>
  <c r="O5758" i="2"/>
  <c r="M5758" i="2"/>
  <c r="N5758" i="2"/>
  <c r="L5758" i="2"/>
  <c r="K5758" i="2"/>
  <c r="O5754" i="2"/>
  <c r="N5754" i="2"/>
  <c r="M5754" i="2"/>
  <c r="L5754" i="2"/>
  <c r="K5754" i="2"/>
  <c r="O5750" i="2"/>
  <c r="M5750" i="2"/>
  <c r="N5750" i="2"/>
  <c r="L5750" i="2"/>
  <c r="K5750" i="2"/>
  <c r="O5746" i="2"/>
  <c r="N5746" i="2"/>
  <c r="M5746" i="2"/>
  <c r="L5746" i="2"/>
  <c r="K5746" i="2"/>
  <c r="O5742" i="2"/>
  <c r="M5742" i="2"/>
  <c r="N5742" i="2"/>
  <c r="L5742" i="2"/>
  <c r="K5742" i="2"/>
  <c r="O5738" i="2"/>
  <c r="N5738" i="2"/>
  <c r="M5738" i="2"/>
  <c r="L5738" i="2"/>
  <c r="K5738" i="2"/>
  <c r="O5734" i="2"/>
  <c r="M5734" i="2"/>
  <c r="N5734" i="2"/>
  <c r="L5734" i="2"/>
  <c r="K5734" i="2"/>
  <c r="O5730" i="2"/>
  <c r="N5730" i="2"/>
  <c r="M5730" i="2"/>
  <c r="L5730" i="2"/>
  <c r="K5730" i="2"/>
  <c r="O5726" i="2"/>
  <c r="M5726" i="2"/>
  <c r="N5726" i="2"/>
  <c r="L5726" i="2"/>
  <c r="K5726" i="2"/>
  <c r="O5722" i="2"/>
  <c r="N5722" i="2"/>
  <c r="M5722" i="2"/>
  <c r="L5722" i="2"/>
  <c r="K5722" i="2"/>
  <c r="O5718" i="2"/>
  <c r="M5718" i="2"/>
  <c r="N5718" i="2"/>
  <c r="L5718" i="2"/>
  <c r="K5718" i="2"/>
  <c r="O5714" i="2"/>
  <c r="N5714" i="2"/>
  <c r="M5714" i="2"/>
  <c r="L5714" i="2"/>
  <c r="K5714" i="2"/>
  <c r="O5710" i="2"/>
  <c r="M5710" i="2"/>
  <c r="N5710" i="2"/>
  <c r="L5710" i="2"/>
  <c r="K5710" i="2"/>
  <c r="O5706" i="2"/>
  <c r="N5706" i="2"/>
  <c r="M5706" i="2"/>
  <c r="L5706" i="2"/>
  <c r="K5706" i="2"/>
  <c r="O5702" i="2"/>
  <c r="M5702" i="2"/>
  <c r="N5702" i="2"/>
  <c r="L5702" i="2"/>
  <c r="K5702" i="2"/>
  <c r="O5698" i="2"/>
  <c r="N5698" i="2"/>
  <c r="M5698" i="2"/>
  <c r="L5698" i="2"/>
  <c r="K5698" i="2"/>
  <c r="O5694" i="2"/>
  <c r="M5694" i="2"/>
  <c r="N5694" i="2"/>
  <c r="L5694" i="2"/>
  <c r="K5694" i="2"/>
  <c r="O5690" i="2"/>
  <c r="N5690" i="2"/>
  <c r="M5690" i="2"/>
  <c r="L5690" i="2"/>
  <c r="K5690" i="2"/>
  <c r="O5686" i="2"/>
  <c r="M5686" i="2"/>
  <c r="N5686" i="2"/>
  <c r="L5686" i="2"/>
  <c r="K5686" i="2"/>
  <c r="O5682" i="2"/>
  <c r="N5682" i="2"/>
  <c r="M5682" i="2"/>
  <c r="L5682" i="2"/>
  <c r="K5682" i="2"/>
  <c r="O5678" i="2"/>
  <c r="M5678" i="2"/>
  <c r="N5678" i="2"/>
  <c r="L5678" i="2"/>
  <c r="K5678" i="2"/>
  <c r="O5674" i="2"/>
  <c r="N5674" i="2"/>
  <c r="M5674" i="2"/>
  <c r="L5674" i="2"/>
  <c r="K5674" i="2"/>
  <c r="O5670" i="2"/>
  <c r="M5670" i="2"/>
  <c r="N5670" i="2"/>
  <c r="L5670" i="2"/>
  <c r="K5670" i="2"/>
  <c r="O5666" i="2"/>
  <c r="N5666" i="2"/>
  <c r="M5666" i="2"/>
  <c r="L5666" i="2"/>
  <c r="K5666" i="2"/>
  <c r="O5662" i="2"/>
  <c r="M5662" i="2"/>
  <c r="N5662" i="2"/>
  <c r="L5662" i="2"/>
  <c r="K5662" i="2"/>
  <c r="O5658" i="2"/>
  <c r="N5658" i="2"/>
  <c r="M5658" i="2"/>
  <c r="L5658" i="2"/>
  <c r="K5658" i="2"/>
  <c r="O5654" i="2"/>
  <c r="M5654" i="2"/>
  <c r="N5654" i="2"/>
  <c r="L5654" i="2"/>
  <c r="K5654" i="2"/>
  <c r="O5650" i="2"/>
  <c r="N5650" i="2"/>
  <c r="M5650" i="2"/>
  <c r="L5650" i="2"/>
  <c r="K5650" i="2"/>
  <c r="O5646" i="2"/>
  <c r="M5646" i="2"/>
  <c r="N5646" i="2"/>
  <c r="L5646" i="2"/>
  <c r="K5646" i="2"/>
  <c r="O5642" i="2"/>
  <c r="N5642" i="2"/>
  <c r="M5642" i="2"/>
  <c r="L5642" i="2"/>
  <c r="K5642" i="2"/>
  <c r="O5638" i="2"/>
  <c r="M5638" i="2"/>
  <c r="N5638" i="2"/>
  <c r="L5638" i="2"/>
  <c r="K5638" i="2"/>
  <c r="O5634" i="2"/>
  <c r="N5634" i="2"/>
  <c r="M5634" i="2"/>
  <c r="L5634" i="2"/>
  <c r="K5634" i="2"/>
  <c r="O5630" i="2"/>
  <c r="M5630" i="2"/>
  <c r="N5630" i="2"/>
  <c r="L5630" i="2"/>
  <c r="K5630" i="2"/>
  <c r="O5626" i="2"/>
  <c r="N5626" i="2"/>
  <c r="M5626" i="2"/>
  <c r="L5626" i="2"/>
  <c r="K5626" i="2"/>
  <c r="O5622" i="2"/>
  <c r="M5622" i="2"/>
  <c r="N5622" i="2"/>
  <c r="L5622" i="2"/>
  <c r="K5622" i="2"/>
  <c r="O5618" i="2"/>
  <c r="N5618" i="2"/>
  <c r="M5618" i="2"/>
  <c r="L5618" i="2"/>
  <c r="K5618" i="2"/>
  <c r="O5614" i="2"/>
  <c r="M5614" i="2"/>
  <c r="N5614" i="2"/>
  <c r="L5614" i="2"/>
  <c r="K5614" i="2"/>
  <c r="O5610" i="2"/>
  <c r="N5610" i="2"/>
  <c r="M5610" i="2"/>
  <c r="L5610" i="2"/>
  <c r="K5610" i="2"/>
  <c r="O5606" i="2"/>
  <c r="M5606" i="2"/>
  <c r="N5606" i="2"/>
  <c r="L5606" i="2"/>
  <c r="K5606" i="2"/>
  <c r="O5602" i="2"/>
  <c r="N5602" i="2"/>
  <c r="M5602" i="2"/>
  <c r="L5602" i="2"/>
  <c r="K5602" i="2"/>
  <c r="O5598" i="2"/>
  <c r="M5598" i="2"/>
  <c r="N5598" i="2"/>
  <c r="L5598" i="2"/>
  <c r="K5598" i="2"/>
  <c r="O5594" i="2"/>
  <c r="N5594" i="2"/>
  <c r="M5594" i="2"/>
  <c r="L5594" i="2"/>
  <c r="K5594" i="2"/>
  <c r="O5590" i="2"/>
  <c r="M5590" i="2"/>
  <c r="N5590" i="2"/>
  <c r="L5590" i="2"/>
  <c r="K5590" i="2"/>
  <c r="O5586" i="2"/>
  <c r="N5586" i="2"/>
  <c r="M5586" i="2"/>
  <c r="L5586" i="2"/>
  <c r="K5586" i="2"/>
  <c r="O5582" i="2"/>
  <c r="M5582" i="2"/>
  <c r="N5582" i="2"/>
  <c r="L5582" i="2"/>
  <c r="K5582" i="2"/>
  <c r="O5578" i="2"/>
  <c r="N5578" i="2"/>
  <c r="M5578" i="2"/>
  <c r="L5578" i="2"/>
  <c r="K5578" i="2"/>
  <c r="O5574" i="2"/>
  <c r="M5574" i="2"/>
  <c r="N5574" i="2"/>
  <c r="L5574" i="2"/>
  <c r="K5574" i="2"/>
  <c r="O5570" i="2"/>
  <c r="N5570" i="2"/>
  <c r="M5570" i="2"/>
  <c r="L5570" i="2"/>
  <c r="K5570" i="2"/>
  <c r="O5566" i="2"/>
  <c r="M5566" i="2"/>
  <c r="N5566" i="2"/>
  <c r="L5566" i="2"/>
  <c r="K5566" i="2"/>
  <c r="O5562" i="2"/>
  <c r="N5562" i="2"/>
  <c r="M5562" i="2"/>
  <c r="L5562" i="2"/>
  <c r="K5562" i="2"/>
  <c r="O5558" i="2"/>
  <c r="M5558" i="2"/>
  <c r="N5558" i="2"/>
  <c r="L5558" i="2"/>
  <c r="K5558" i="2"/>
  <c r="O5554" i="2"/>
  <c r="N5554" i="2"/>
  <c r="M5554" i="2"/>
  <c r="L5554" i="2"/>
  <c r="K5554" i="2"/>
  <c r="O5550" i="2"/>
  <c r="M5550" i="2"/>
  <c r="N5550" i="2"/>
  <c r="L5550" i="2"/>
  <c r="K5550" i="2"/>
  <c r="O5546" i="2"/>
  <c r="N5546" i="2"/>
  <c r="M5546" i="2"/>
  <c r="L5546" i="2"/>
  <c r="K5546" i="2"/>
  <c r="O5542" i="2"/>
  <c r="M5542" i="2"/>
  <c r="N5542" i="2"/>
  <c r="L5542" i="2"/>
  <c r="K5542" i="2"/>
  <c r="O5538" i="2"/>
  <c r="N5538" i="2"/>
  <c r="M5538" i="2"/>
  <c r="L5538" i="2"/>
  <c r="K5538" i="2"/>
  <c r="O5534" i="2"/>
  <c r="M5534" i="2"/>
  <c r="N5534" i="2"/>
  <c r="L5534" i="2"/>
  <c r="K5534" i="2"/>
  <c r="O5530" i="2"/>
  <c r="N5530" i="2"/>
  <c r="M5530" i="2"/>
  <c r="L5530" i="2"/>
  <c r="K5530" i="2"/>
  <c r="O5526" i="2"/>
  <c r="M5526" i="2"/>
  <c r="N5526" i="2"/>
  <c r="L5526" i="2"/>
  <c r="K5526" i="2"/>
  <c r="O5522" i="2"/>
  <c r="N5522" i="2"/>
  <c r="M5522" i="2"/>
  <c r="L5522" i="2"/>
  <c r="K5522" i="2"/>
  <c r="O5518" i="2"/>
  <c r="M5518" i="2"/>
  <c r="N5518" i="2"/>
  <c r="L5518" i="2"/>
  <c r="K5518" i="2"/>
  <c r="O5514" i="2"/>
  <c r="N5514" i="2"/>
  <c r="M5514" i="2"/>
  <c r="L5514" i="2"/>
  <c r="K5514" i="2"/>
  <c r="O5510" i="2"/>
  <c r="M5510" i="2"/>
  <c r="N5510" i="2"/>
  <c r="L5510" i="2"/>
  <c r="K5510" i="2"/>
  <c r="O5506" i="2"/>
  <c r="N5506" i="2"/>
  <c r="M5506" i="2"/>
  <c r="L5506" i="2"/>
  <c r="K5506" i="2"/>
  <c r="O5502" i="2"/>
  <c r="M5502" i="2"/>
  <c r="N5502" i="2"/>
  <c r="L5502" i="2"/>
  <c r="K5502" i="2"/>
  <c r="O5498" i="2"/>
  <c r="N5498" i="2"/>
  <c r="M5498" i="2"/>
  <c r="L5498" i="2"/>
  <c r="K5498" i="2"/>
  <c r="O5494" i="2"/>
  <c r="M5494" i="2"/>
  <c r="N5494" i="2"/>
  <c r="L5494" i="2"/>
  <c r="K5494" i="2"/>
  <c r="O5490" i="2"/>
  <c r="N5490" i="2"/>
  <c r="M5490" i="2"/>
  <c r="L5490" i="2"/>
  <c r="K5490" i="2"/>
  <c r="O5486" i="2"/>
  <c r="M5486" i="2"/>
  <c r="N5486" i="2"/>
  <c r="L5486" i="2"/>
  <c r="K5486" i="2"/>
  <c r="O5482" i="2"/>
  <c r="N5482" i="2"/>
  <c r="M5482" i="2"/>
  <c r="L5482" i="2"/>
  <c r="K5482" i="2"/>
  <c r="O5478" i="2"/>
  <c r="M5478" i="2"/>
  <c r="N5478" i="2"/>
  <c r="L5478" i="2"/>
  <c r="K5478" i="2"/>
  <c r="O5474" i="2"/>
  <c r="N5474" i="2"/>
  <c r="M5474" i="2"/>
  <c r="L5474" i="2"/>
  <c r="K5474" i="2"/>
  <c r="O5470" i="2"/>
  <c r="M5470" i="2"/>
  <c r="N5470" i="2"/>
  <c r="L5470" i="2"/>
  <c r="K5470" i="2"/>
  <c r="O5466" i="2"/>
  <c r="N5466" i="2"/>
  <c r="M5466" i="2"/>
  <c r="L5466" i="2"/>
  <c r="K5466" i="2"/>
  <c r="O5462" i="2"/>
  <c r="M5462" i="2"/>
  <c r="N5462" i="2"/>
  <c r="L5462" i="2"/>
  <c r="K5462" i="2"/>
  <c r="O5458" i="2"/>
  <c r="N5458" i="2"/>
  <c r="M5458" i="2"/>
  <c r="L5458" i="2"/>
  <c r="K5458" i="2"/>
  <c r="O5454" i="2"/>
  <c r="M5454" i="2"/>
  <c r="N5454" i="2"/>
  <c r="L5454" i="2"/>
  <c r="K5454" i="2"/>
  <c r="O5450" i="2"/>
  <c r="N5450" i="2"/>
  <c r="M5450" i="2"/>
  <c r="L5450" i="2"/>
  <c r="K5450" i="2"/>
  <c r="O5446" i="2"/>
  <c r="M5446" i="2"/>
  <c r="N5446" i="2"/>
  <c r="L5446" i="2"/>
  <c r="K5446" i="2"/>
  <c r="O5442" i="2"/>
  <c r="N5442" i="2"/>
  <c r="M5442" i="2"/>
  <c r="L5442" i="2"/>
  <c r="K5442" i="2"/>
  <c r="O5438" i="2"/>
  <c r="M5438" i="2"/>
  <c r="N5438" i="2"/>
  <c r="L5438" i="2"/>
  <c r="K5438" i="2"/>
  <c r="O5434" i="2"/>
  <c r="N5434" i="2"/>
  <c r="M5434" i="2"/>
  <c r="L5434" i="2"/>
  <c r="K5434" i="2"/>
  <c r="O5430" i="2"/>
  <c r="M5430" i="2"/>
  <c r="N5430" i="2"/>
  <c r="L5430" i="2"/>
  <c r="K5430" i="2"/>
  <c r="O5426" i="2"/>
  <c r="N5426" i="2"/>
  <c r="M5426" i="2"/>
  <c r="L5426" i="2"/>
  <c r="K5426" i="2"/>
  <c r="O5422" i="2"/>
  <c r="M5422" i="2"/>
  <c r="N5422" i="2"/>
  <c r="L5422" i="2"/>
  <c r="K5422" i="2"/>
  <c r="O5418" i="2"/>
  <c r="N5418" i="2"/>
  <c r="M5418" i="2"/>
  <c r="L5418" i="2"/>
  <c r="K5418" i="2"/>
  <c r="O5414" i="2"/>
  <c r="M5414" i="2"/>
  <c r="N5414" i="2"/>
  <c r="L5414" i="2"/>
  <c r="K5414" i="2"/>
  <c r="O5410" i="2"/>
  <c r="N5410" i="2"/>
  <c r="M5410" i="2"/>
  <c r="L5410" i="2"/>
  <c r="K5410" i="2"/>
  <c r="O5406" i="2"/>
  <c r="M5406" i="2"/>
  <c r="N5406" i="2"/>
  <c r="L5406" i="2"/>
  <c r="K5406" i="2"/>
  <c r="O5402" i="2"/>
  <c r="N5402" i="2"/>
  <c r="M5402" i="2"/>
  <c r="L5402" i="2"/>
  <c r="K5402" i="2"/>
  <c r="O5398" i="2"/>
  <c r="M5398" i="2"/>
  <c r="N5398" i="2"/>
  <c r="L5398" i="2"/>
  <c r="K5398" i="2"/>
  <c r="O5394" i="2"/>
  <c r="N5394" i="2"/>
  <c r="M5394" i="2"/>
  <c r="L5394" i="2"/>
  <c r="K5394" i="2"/>
  <c r="O5390" i="2"/>
  <c r="M5390" i="2"/>
  <c r="N5390" i="2"/>
  <c r="L5390" i="2"/>
  <c r="K5390" i="2"/>
  <c r="O5386" i="2"/>
  <c r="N5386" i="2"/>
  <c r="M5386" i="2"/>
  <c r="L5386" i="2"/>
  <c r="K5386" i="2"/>
  <c r="O5382" i="2"/>
  <c r="M5382" i="2"/>
  <c r="N5382" i="2"/>
  <c r="L5382" i="2"/>
  <c r="K5382" i="2"/>
  <c r="O5378" i="2"/>
  <c r="N5378" i="2"/>
  <c r="M5378" i="2"/>
  <c r="L5378" i="2"/>
  <c r="K5378" i="2"/>
  <c r="O5374" i="2"/>
  <c r="M5374" i="2"/>
  <c r="N5374" i="2"/>
  <c r="L5374" i="2"/>
  <c r="K5374" i="2"/>
  <c r="O5370" i="2"/>
  <c r="N5370" i="2"/>
  <c r="M5370" i="2"/>
  <c r="L5370" i="2"/>
  <c r="K5370" i="2"/>
  <c r="O5366" i="2"/>
  <c r="M5366" i="2"/>
  <c r="N5366" i="2"/>
  <c r="L5366" i="2"/>
  <c r="K5366" i="2"/>
  <c r="O5362" i="2"/>
  <c r="N5362" i="2"/>
  <c r="M5362" i="2"/>
  <c r="L5362" i="2"/>
  <c r="K5362" i="2"/>
  <c r="O5358" i="2"/>
  <c r="M5358" i="2"/>
  <c r="N5358" i="2"/>
  <c r="L5358" i="2"/>
  <c r="K5358" i="2"/>
  <c r="O5354" i="2"/>
  <c r="N5354" i="2"/>
  <c r="M5354" i="2"/>
  <c r="L5354" i="2"/>
  <c r="K5354" i="2"/>
  <c r="O5350" i="2"/>
  <c r="M5350" i="2"/>
  <c r="N5350" i="2"/>
  <c r="L5350" i="2"/>
  <c r="K5350" i="2"/>
  <c r="O5346" i="2"/>
  <c r="N5346" i="2"/>
  <c r="M5346" i="2"/>
  <c r="L5346" i="2"/>
  <c r="K5346" i="2"/>
  <c r="O5342" i="2"/>
  <c r="M5342" i="2"/>
  <c r="N5342" i="2"/>
  <c r="L5342" i="2"/>
  <c r="K5342" i="2"/>
  <c r="O5338" i="2"/>
  <c r="N5338" i="2"/>
  <c r="M5338" i="2"/>
  <c r="L5338" i="2"/>
  <c r="K5338" i="2"/>
  <c r="O5334" i="2"/>
  <c r="M5334" i="2"/>
  <c r="N5334" i="2"/>
  <c r="L5334" i="2"/>
  <c r="K5334" i="2"/>
  <c r="O5330" i="2"/>
  <c r="N5330" i="2"/>
  <c r="M5330" i="2"/>
  <c r="L5330" i="2"/>
  <c r="K5330" i="2"/>
  <c r="O5326" i="2"/>
  <c r="M5326" i="2"/>
  <c r="N5326" i="2"/>
  <c r="L5326" i="2"/>
  <c r="K5326" i="2"/>
  <c r="O5322" i="2"/>
  <c r="N5322" i="2"/>
  <c r="M5322" i="2"/>
  <c r="L5322" i="2"/>
  <c r="K5322" i="2"/>
  <c r="O5318" i="2"/>
  <c r="M5318" i="2"/>
  <c r="N5318" i="2"/>
  <c r="L5318" i="2"/>
  <c r="K5318" i="2"/>
  <c r="O5314" i="2"/>
  <c r="N5314" i="2"/>
  <c r="M5314" i="2"/>
  <c r="L5314" i="2"/>
  <c r="K5314" i="2"/>
  <c r="O5310" i="2"/>
  <c r="M5310" i="2"/>
  <c r="N5310" i="2"/>
  <c r="L5310" i="2"/>
  <c r="K5310" i="2"/>
  <c r="O5306" i="2"/>
  <c r="N5306" i="2"/>
  <c r="M5306" i="2"/>
  <c r="L5306" i="2"/>
  <c r="K5306" i="2"/>
  <c r="O5302" i="2"/>
  <c r="M5302" i="2"/>
  <c r="N5302" i="2"/>
  <c r="L5302" i="2"/>
  <c r="K5302" i="2"/>
  <c r="O5298" i="2"/>
  <c r="N5298" i="2"/>
  <c r="M5298" i="2"/>
  <c r="L5298" i="2"/>
  <c r="K5298" i="2"/>
  <c r="O5294" i="2"/>
  <c r="M5294" i="2"/>
  <c r="N5294" i="2"/>
  <c r="L5294" i="2"/>
  <c r="K5294" i="2"/>
  <c r="O5290" i="2"/>
  <c r="N5290" i="2"/>
  <c r="M5290" i="2"/>
  <c r="L5290" i="2"/>
  <c r="K5290" i="2"/>
  <c r="O5286" i="2"/>
  <c r="M5286" i="2"/>
  <c r="N5286" i="2"/>
  <c r="L5286" i="2"/>
  <c r="K5286" i="2"/>
  <c r="O5282" i="2"/>
  <c r="N5282" i="2"/>
  <c r="M5282" i="2"/>
  <c r="L5282" i="2"/>
  <c r="K5282" i="2"/>
  <c r="O5278" i="2"/>
  <c r="M5278" i="2"/>
  <c r="N5278" i="2"/>
  <c r="L5278" i="2"/>
  <c r="K5278" i="2"/>
  <c r="O5274" i="2"/>
  <c r="N5274" i="2"/>
  <c r="M5274" i="2"/>
  <c r="L5274" i="2"/>
  <c r="K5274" i="2"/>
  <c r="O5270" i="2"/>
  <c r="M5270" i="2"/>
  <c r="N5270" i="2"/>
  <c r="L5270" i="2"/>
  <c r="K5270" i="2"/>
  <c r="O5266" i="2"/>
  <c r="N5266" i="2"/>
  <c r="M5266" i="2"/>
  <c r="L5266" i="2"/>
  <c r="K5266" i="2"/>
  <c r="O5262" i="2"/>
  <c r="M5262" i="2"/>
  <c r="N5262" i="2"/>
  <c r="L5262" i="2"/>
  <c r="K5262" i="2"/>
  <c r="O5258" i="2"/>
  <c r="N5258" i="2"/>
  <c r="M5258" i="2"/>
  <c r="L5258" i="2"/>
  <c r="K5258" i="2"/>
  <c r="O5254" i="2"/>
  <c r="M5254" i="2"/>
  <c r="N5254" i="2"/>
  <c r="L5254" i="2"/>
  <c r="K5254" i="2"/>
  <c r="O5250" i="2"/>
  <c r="N5250" i="2"/>
  <c r="M5250" i="2"/>
  <c r="L5250" i="2"/>
  <c r="K5250" i="2"/>
  <c r="O5246" i="2"/>
  <c r="M5246" i="2"/>
  <c r="N5246" i="2"/>
  <c r="L5246" i="2"/>
  <c r="K5246" i="2"/>
  <c r="O5242" i="2"/>
  <c r="N5242" i="2"/>
  <c r="M5242" i="2"/>
  <c r="L5242" i="2"/>
  <c r="K5242" i="2"/>
  <c r="O5238" i="2"/>
  <c r="M5238" i="2"/>
  <c r="N5238" i="2"/>
  <c r="L5238" i="2"/>
  <c r="K5238" i="2"/>
  <c r="O5234" i="2"/>
  <c r="N5234" i="2"/>
  <c r="M5234" i="2"/>
  <c r="L5234" i="2"/>
  <c r="K5234" i="2"/>
  <c r="O5230" i="2"/>
  <c r="M5230" i="2"/>
  <c r="N5230" i="2"/>
  <c r="L5230" i="2"/>
  <c r="K5230" i="2"/>
  <c r="O5226" i="2"/>
  <c r="N5226" i="2"/>
  <c r="M5226" i="2"/>
  <c r="L5226" i="2"/>
  <c r="K5226" i="2"/>
  <c r="O5222" i="2"/>
  <c r="M5222" i="2"/>
  <c r="N5222" i="2"/>
  <c r="L5222" i="2"/>
  <c r="K5222" i="2"/>
  <c r="O5218" i="2"/>
  <c r="N5218" i="2"/>
  <c r="M5218" i="2"/>
  <c r="L5218" i="2"/>
  <c r="K5218" i="2"/>
  <c r="O5214" i="2"/>
  <c r="M5214" i="2"/>
  <c r="N5214" i="2"/>
  <c r="L5214" i="2"/>
  <c r="K5214" i="2"/>
  <c r="O5210" i="2"/>
  <c r="N5210" i="2"/>
  <c r="M5210" i="2"/>
  <c r="L5210" i="2"/>
  <c r="K5210" i="2"/>
  <c r="O5206" i="2"/>
  <c r="M5206" i="2"/>
  <c r="N5206" i="2"/>
  <c r="L5206" i="2"/>
  <c r="K5206" i="2"/>
  <c r="O5202" i="2"/>
  <c r="N5202" i="2"/>
  <c r="M5202" i="2"/>
  <c r="L5202" i="2"/>
  <c r="K5202" i="2"/>
  <c r="O5198" i="2"/>
  <c r="M5198" i="2"/>
  <c r="N5198" i="2"/>
  <c r="L5198" i="2"/>
  <c r="K5198" i="2"/>
  <c r="O5194" i="2"/>
  <c r="N5194" i="2"/>
  <c r="M5194" i="2"/>
  <c r="L5194" i="2"/>
  <c r="K5194" i="2"/>
  <c r="O5190" i="2"/>
  <c r="M5190" i="2"/>
  <c r="N5190" i="2"/>
  <c r="L5190" i="2"/>
  <c r="K5190" i="2"/>
  <c r="O5186" i="2"/>
  <c r="N5186" i="2"/>
  <c r="M5186" i="2"/>
  <c r="L5186" i="2"/>
  <c r="K5186" i="2"/>
  <c r="O5182" i="2"/>
  <c r="M5182" i="2"/>
  <c r="N5182" i="2"/>
  <c r="L5182" i="2"/>
  <c r="K5182" i="2"/>
  <c r="O5178" i="2"/>
  <c r="N5178" i="2"/>
  <c r="M5178" i="2"/>
  <c r="L5178" i="2"/>
  <c r="K5178" i="2"/>
  <c r="O5174" i="2"/>
  <c r="M5174" i="2"/>
  <c r="N5174" i="2"/>
  <c r="L5174" i="2"/>
  <c r="K5174" i="2"/>
  <c r="O5170" i="2"/>
  <c r="N5170" i="2"/>
  <c r="M5170" i="2"/>
  <c r="L5170" i="2"/>
  <c r="K5170" i="2"/>
  <c r="O5166" i="2"/>
  <c r="M5166" i="2"/>
  <c r="N5166" i="2"/>
  <c r="L5166" i="2"/>
  <c r="K5166" i="2"/>
  <c r="O5162" i="2"/>
  <c r="N5162" i="2"/>
  <c r="M5162" i="2"/>
  <c r="L5162" i="2"/>
  <c r="K5162" i="2"/>
  <c r="O5158" i="2"/>
  <c r="M5158" i="2"/>
  <c r="N5158" i="2"/>
  <c r="L5158" i="2"/>
  <c r="K5158" i="2"/>
  <c r="O5154" i="2"/>
  <c r="N5154" i="2"/>
  <c r="M5154" i="2"/>
  <c r="L5154" i="2"/>
  <c r="K5154" i="2"/>
  <c r="O5150" i="2"/>
  <c r="M5150" i="2"/>
  <c r="N5150" i="2"/>
  <c r="L5150" i="2"/>
  <c r="K5150" i="2"/>
  <c r="O5146" i="2"/>
  <c r="N5146" i="2"/>
  <c r="M5146" i="2"/>
  <c r="L5146" i="2"/>
  <c r="K5146" i="2"/>
  <c r="O5142" i="2"/>
  <c r="M5142" i="2"/>
  <c r="N5142" i="2"/>
  <c r="L5142" i="2"/>
  <c r="K5142" i="2"/>
  <c r="O5138" i="2"/>
  <c r="N5138" i="2"/>
  <c r="M5138" i="2"/>
  <c r="L5138" i="2"/>
  <c r="K5138" i="2"/>
  <c r="O5134" i="2"/>
  <c r="M5134" i="2"/>
  <c r="N5134" i="2"/>
  <c r="L5134" i="2"/>
  <c r="K5134" i="2"/>
  <c r="O5130" i="2"/>
  <c r="N5130" i="2"/>
  <c r="M5130" i="2"/>
  <c r="L5130" i="2"/>
  <c r="K5130" i="2"/>
  <c r="O5126" i="2"/>
  <c r="M5126" i="2"/>
  <c r="N5126" i="2"/>
  <c r="L5126" i="2"/>
  <c r="K5126" i="2"/>
  <c r="O5122" i="2"/>
  <c r="N5122" i="2"/>
  <c r="M5122" i="2"/>
  <c r="L5122" i="2"/>
  <c r="K5122" i="2"/>
  <c r="O5118" i="2"/>
  <c r="M5118" i="2"/>
  <c r="N5118" i="2"/>
  <c r="L5118" i="2"/>
  <c r="K5118" i="2"/>
  <c r="O5114" i="2"/>
  <c r="N5114" i="2"/>
  <c r="M5114" i="2"/>
  <c r="L5114" i="2"/>
  <c r="K5114" i="2"/>
  <c r="O5110" i="2"/>
  <c r="M5110" i="2"/>
  <c r="N5110" i="2"/>
  <c r="L5110" i="2"/>
  <c r="K5110" i="2"/>
  <c r="O5106" i="2"/>
  <c r="N5106" i="2"/>
  <c r="M5106" i="2"/>
  <c r="L5106" i="2"/>
  <c r="K5106" i="2"/>
  <c r="O5102" i="2"/>
  <c r="M5102" i="2"/>
  <c r="N5102" i="2"/>
  <c r="L5102" i="2"/>
  <c r="K5102" i="2"/>
  <c r="O5098" i="2"/>
  <c r="N5098" i="2"/>
  <c r="M5098" i="2"/>
  <c r="L5098" i="2"/>
  <c r="K5098" i="2"/>
  <c r="O5094" i="2"/>
  <c r="M5094" i="2"/>
  <c r="N5094" i="2"/>
  <c r="L5094" i="2"/>
  <c r="K5094" i="2"/>
  <c r="O5090" i="2"/>
  <c r="N5090" i="2"/>
  <c r="M5090" i="2"/>
  <c r="L5090" i="2"/>
  <c r="K5090" i="2"/>
  <c r="O5086" i="2"/>
  <c r="M5086" i="2"/>
  <c r="N5086" i="2"/>
  <c r="L5086" i="2"/>
  <c r="K5086" i="2"/>
  <c r="O5082" i="2"/>
  <c r="N5082" i="2"/>
  <c r="M5082" i="2"/>
  <c r="L5082" i="2"/>
  <c r="K5082" i="2"/>
  <c r="O5078" i="2"/>
  <c r="M5078" i="2"/>
  <c r="N5078" i="2"/>
  <c r="L5078" i="2"/>
  <c r="K5078" i="2"/>
  <c r="O5074" i="2"/>
  <c r="N5074" i="2"/>
  <c r="M5074" i="2"/>
  <c r="L5074" i="2"/>
  <c r="K5074" i="2"/>
  <c r="O5070" i="2"/>
  <c r="M5070" i="2"/>
  <c r="N5070" i="2"/>
  <c r="L5070" i="2"/>
  <c r="K5070" i="2"/>
  <c r="O5066" i="2"/>
  <c r="N5066" i="2"/>
  <c r="M5066" i="2"/>
  <c r="L5066" i="2"/>
  <c r="K5066" i="2"/>
  <c r="O5062" i="2"/>
  <c r="M5062" i="2"/>
  <c r="N5062" i="2"/>
  <c r="L5062" i="2"/>
  <c r="K5062" i="2"/>
  <c r="O5058" i="2"/>
  <c r="N5058" i="2"/>
  <c r="M5058" i="2"/>
  <c r="L5058" i="2"/>
  <c r="K5058" i="2"/>
  <c r="O5054" i="2"/>
  <c r="M5054" i="2"/>
  <c r="N5054" i="2"/>
  <c r="L5054" i="2"/>
  <c r="K5054" i="2"/>
  <c r="O5050" i="2"/>
  <c r="N5050" i="2"/>
  <c r="M5050" i="2"/>
  <c r="L5050" i="2"/>
  <c r="K5050" i="2"/>
  <c r="O5046" i="2"/>
  <c r="M5046" i="2"/>
  <c r="N5046" i="2"/>
  <c r="L5046" i="2"/>
  <c r="K5046" i="2"/>
  <c r="O5042" i="2"/>
  <c r="N5042" i="2"/>
  <c r="M5042" i="2"/>
  <c r="L5042" i="2"/>
  <c r="K5042" i="2"/>
  <c r="O5038" i="2"/>
  <c r="M5038" i="2"/>
  <c r="N5038" i="2"/>
  <c r="L5038" i="2"/>
  <c r="K5038" i="2"/>
  <c r="O5034" i="2"/>
  <c r="N5034" i="2"/>
  <c r="M5034" i="2"/>
  <c r="L5034" i="2"/>
  <c r="K5034" i="2"/>
  <c r="O5030" i="2"/>
  <c r="M5030" i="2"/>
  <c r="N5030" i="2"/>
  <c r="L5030" i="2"/>
  <c r="K5030" i="2"/>
  <c r="O5026" i="2"/>
  <c r="N5026" i="2"/>
  <c r="M5026" i="2"/>
  <c r="L5026" i="2"/>
  <c r="K5026" i="2"/>
  <c r="O5022" i="2"/>
  <c r="M5022" i="2"/>
  <c r="N5022" i="2"/>
  <c r="L5022" i="2"/>
  <c r="K5022" i="2"/>
  <c r="O5018" i="2"/>
  <c r="N5018" i="2"/>
  <c r="M5018" i="2"/>
  <c r="L5018" i="2"/>
  <c r="K5018" i="2"/>
  <c r="O5014" i="2"/>
  <c r="M5014" i="2"/>
  <c r="N5014" i="2"/>
  <c r="L5014" i="2"/>
  <c r="K5014" i="2"/>
  <c r="O5010" i="2"/>
  <c r="N5010" i="2"/>
  <c r="M5010" i="2"/>
  <c r="L5010" i="2"/>
  <c r="K5010" i="2"/>
  <c r="O5006" i="2"/>
  <c r="M5006" i="2"/>
  <c r="N5006" i="2"/>
  <c r="L5006" i="2"/>
  <c r="K5006" i="2"/>
  <c r="O5002" i="2"/>
  <c r="N5002" i="2"/>
  <c r="M5002" i="2"/>
  <c r="L5002" i="2"/>
  <c r="K5002" i="2"/>
  <c r="O4998" i="2"/>
  <c r="M4998" i="2"/>
  <c r="N4998" i="2"/>
  <c r="L4998" i="2"/>
  <c r="K4998" i="2"/>
  <c r="O4994" i="2"/>
  <c r="N4994" i="2"/>
  <c r="M4994" i="2"/>
  <c r="L4994" i="2"/>
  <c r="K4994" i="2"/>
  <c r="O4990" i="2"/>
  <c r="M4990" i="2"/>
  <c r="N4990" i="2"/>
  <c r="L4990" i="2"/>
  <c r="K4990" i="2"/>
  <c r="O4986" i="2"/>
  <c r="N4986" i="2"/>
  <c r="M4986" i="2"/>
  <c r="L4986" i="2"/>
  <c r="K4986" i="2"/>
  <c r="O4982" i="2"/>
  <c r="M4982" i="2"/>
  <c r="N4982" i="2"/>
  <c r="L4982" i="2"/>
  <c r="K4982" i="2"/>
  <c r="O4978" i="2"/>
  <c r="N4978" i="2"/>
  <c r="M4978" i="2"/>
  <c r="L4978" i="2"/>
  <c r="K4978" i="2"/>
  <c r="O4974" i="2"/>
  <c r="M4974" i="2"/>
  <c r="N4974" i="2"/>
  <c r="L4974" i="2"/>
  <c r="K4974" i="2"/>
  <c r="O4970" i="2"/>
  <c r="N4970" i="2"/>
  <c r="M4970" i="2"/>
  <c r="L4970" i="2"/>
  <c r="K4970" i="2"/>
  <c r="O4966" i="2"/>
  <c r="M4966" i="2"/>
  <c r="N4966" i="2"/>
  <c r="L4966" i="2"/>
  <c r="K4966" i="2"/>
  <c r="O4962" i="2"/>
  <c r="N4962" i="2"/>
  <c r="M4962" i="2"/>
  <c r="L4962" i="2"/>
  <c r="K4962" i="2"/>
  <c r="O4958" i="2"/>
  <c r="M4958" i="2"/>
  <c r="N4958" i="2"/>
  <c r="L4958" i="2"/>
  <c r="K4958" i="2"/>
  <c r="O4954" i="2"/>
  <c r="N4954" i="2"/>
  <c r="M4954" i="2"/>
  <c r="L4954" i="2"/>
  <c r="K4954" i="2"/>
  <c r="O4950" i="2"/>
  <c r="M4950" i="2"/>
  <c r="N4950" i="2"/>
  <c r="L4950" i="2"/>
  <c r="K4950" i="2"/>
  <c r="O4946" i="2"/>
  <c r="N4946" i="2"/>
  <c r="M4946" i="2"/>
  <c r="L4946" i="2"/>
  <c r="K4946" i="2"/>
  <c r="O4942" i="2"/>
  <c r="M4942" i="2"/>
  <c r="N4942" i="2"/>
  <c r="L4942" i="2"/>
  <c r="K4942" i="2"/>
  <c r="O4938" i="2"/>
  <c r="N4938" i="2"/>
  <c r="M4938" i="2"/>
  <c r="L4938" i="2"/>
  <c r="K4938" i="2"/>
  <c r="O4934" i="2"/>
  <c r="M4934" i="2"/>
  <c r="N4934" i="2"/>
  <c r="L4934" i="2"/>
  <c r="K4934" i="2"/>
  <c r="O4930" i="2"/>
  <c r="N4930" i="2"/>
  <c r="M4930" i="2"/>
  <c r="L4930" i="2"/>
  <c r="K4930" i="2"/>
  <c r="O4926" i="2"/>
  <c r="M4926" i="2"/>
  <c r="N4926" i="2"/>
  <c r="L4926" i="2"/>
  <c r="K4926" i="2"/>
  <c r="O4922" i="2"/>
  <c r="N4922" i="2"/>
  <c r="M4922" i="2"/>
  <c r="L4922" i="2"/>
  <c r="K4922" i="2"/>
  <c r="O4918" i="2"/>
  <c r="M4918" i="2"/>
  <c r="N4918" i="2"/>
  <c r="L4918" i="2"/>
  <c r="K4918" i="2"/>
  <c r="O4914" i="2"/>
  <c r="N4914" i="2"/>
  <c r="M4914" i="2"/>
  <c r="L4914" i="2"/>
  <c r="K4914" i="2"/>
  <c r="O4910" i="2"/>
  <c r="M4910" i="2"/>
  <c r="N4910" i="2"/>
  <c r="L4910" i="2"/>
  <c r="K4910" i="2"/>
  <c r="O4906" i="2"/>
  <c r="N4906" i="2"/>
  <c r="M4906" i="2"/>
  <c r="L4906" i="2"/>
  <c r="K4906" i="2"/>
  <c r="O4902" i="2"/>
  <c r="M4902" i="2"/>
  <c r="N4902" i="2"/>
  <c r="L4902" i="2"/>
  <c r="K4902" i="2"/>
  <c r="O4898" i="2"/>
  <c r="N4898" i="2"/>
  <c r="M4898" i="2"/>
  <c r="L4898" i="2"/>
  <c r="K4898" i="2"/>
  <c r="O4894" i="2"/>
  <c r="M4894" i="2"/>
  <c r="N4894" i="2"/>
  <c r="L4894" i="2"/>
  <c r="K4894" i="2"/>
  <c r="O4890" i="2"/>
  <c r="N4890" i="2"/>
  <c r="M4890" i="2"/>
  <c r="L4890" i="2"/>
  <c r="K4890" i="2"/>
  <c r="O4886" i="2"/>
  <c r="M4886" i="2"/>
  <c r="N4886" i="2"/>
  <c r="L4886" i="2"/>
  <c r="K4886" i="2"/>
  <c r="O4882" i="2"/>
  <c r="N4882" i="2"/>
  <c r="M4882" i="2"/>
  <c r="L4882" i="2"/>
  <c r="K4882" i="2"/>
  <c r="O4878" i="2"/>
  <c r="M4878" i="2"/>
  <c r="N4878" i="2"/>
  <c r="L4878" i="2"/>
  <c r="K4878" i="2"/>
  <c r="O4874" i="2"/>
  <c r="N4874" i="2"/>
  <c r="M4874" i="2"/>
  <c r="L4874" i="2"/>
  <c r="K4874" i="2"/>
  <c r="O4870" i="2"/>
  <c r="M4870" i="2"/>
  <c r="N4870" i="2"/>
  <c r="L4870" i="2"/>
  <c r="K4870" i="2"/>
  <c r="O4866" i="2"/>
  <c r="N4866" i="2"/>
  <c r="M4866" i="2"/>
  <c r="L4866" i="2"/>
  <c r="K4866" i="2"/>
  <c r="O4862" i="2"/>
  <c r="M4862" i="2"/>
  <c r="N4862" i="2"/>
  <c r="L4862" i="2"/>
  <c r="K4862" i="2"/>
  <c r="O4858" i="2"/>
  <c r="N4858" i="2"/>
  <c r="M4858" i="2"/>
  <c r="L4858" i="2"/>
  <c r="K4858" i="2"/>
  <c r="O4854" i="2"/>
  <c r="M4854" i="2"/>
  <c r="N4854" i="2"/>
  <c r="L4854" i="2"/>
  <c r="K4854" i="2"/>
  <c r="O4850" i="2"/>
  <c r="N4850" i="2"/>
  <c r="M4850" i="2"/>
  <c r="L4850" i="2"/>
  <c r="K4850" i="2"/>
  <c r="O4846" i="2"/>
  <c r="M4846" i="2"/>
  <c r="N4846" i="2"/>
  <c r="L4846" i="2"/>
  <c r="K4846" i="2"/>
  <c r="O4842" i="2"/>
  <c r="N4842" i="2"/>
  <c r="M4842" i="2"/>
  <c r="L4842" i="2"/>
  <c r="K4842" i="2"/>
  <c r="O4838" i="2"/>
  <c r="M4838" i="2"/>
  <c r="N4838" i="2"/>
  <c r="L4838" i="2"/>
  <c r="K4838" i="2"/>
  <c r="O4834" i="2"/>
  <c r="N4834" i="2"/>
  <c r="M4834" i="2"/>
  <c r="L4834" i="2"/>
  <c r="K4834" i="2"/>
  <c r="O4830" i="2"/>
  <c r="M4830" i="2"/>
  <c r="N4830" i="2"/>
  <c r="L4830" i="2"/>
  <c r="K4830" i="2"/>
  <c r="O4826" i="2"/>
  <c r="N4826" i="2"/>
  <c r="M4826" i="2"/>
  <c r="L4826" i="2"/>
  <c r="K4826" i="2"/>
  <c r="O4822" i="2"/>
  <c r="M4822" i="2"/>
  <c r="N4822" i="2"/>
  <c r="L4822" i="2"/>
  <c r="K4822" i="2"/>
  <c r="O4818" i="2"/>
  <c r="N4818" i="2"/>
  <c r="M4818" i="2"/>
  <c r="L4818" i="2"/>
  <c r="K4818" i="2"/>
  <c r="O4814" i="2"/>
  <c r="M4814" i="2"/>
  <c r="N4814" i="2"/>
  <c r="L4814" i="2"/>
  <c r="K4814" i="2"/>
  <c r="O4810" i="2"/>
  <c r="N4810" i="2"/>
  <c r="M4810" i="2"/>
  <c r="L4810" i="2"/>
  <c r="K4810" i="2"/>
  <c r="O4806" i="2"/>
  <c r="M4806" i="2"/>
  <c r="N4806" i="2"/>
  <c r="L4806" i="2"/>
  <c r="K4806" i="2"/>
  <c r="O4802" i="2"/>
  <c r="N4802" i="2"/>
  <c r="M4802" i="2"/>
  <c r="L4802" i="2"/>
  <c r="K4802" i="2"/>
  <c r="O4798" i="2"/>
  <c r="M4798" i="2"/>
  <c r="N4798" i="2"/>
  <c r="L4798" i="2"/>
  <c r="K4798" i="2"/>
  <c r="O4794" i="2"/>
  <c r="N4794" i="2"/>
  <c r="M4794" i="2"/>
  <c r="L4794" i="2"/>
  <c r="K4794" i="2"/>
  <c r="O4790" i="2"/>
  <c r="M4790" i="2"/>
  <c r="N4790" i="2"/>
  <c r="L4790" i="2"/>
  <c r="K4790" i="2"/>
  <c r="O4786" i="2"/>
  <c r="N4786" i="2"/>
  <c r="M4786" i="2"/>
  <c r="L4786" i="2"/>
  <c r="K4786" i="2"/>
  <c r="O4782" i="2"/>
  <c r="M4782" i="2"/>
  <c r="N4782" i="2"/>
  <c r="L4782" i="2"/>
  <c r="K4782" i="2"/>
  <c r="O4778" i="2"/>
  <c r="N4778" i="2"/>
  <c r="M4778" i="2"/>
  <c r="L4778" i="2"/>
  <c r="K4778" i="2"/>
  <c r="O4774" i="2"/>
  <c r="M4774" i="2"/>
  <c r="N4774" i="2"/>
  <c r="L4774" i="2"/>
  <c r="K4774" i="2"/>
  <c r="O4770" i="2"/>
  <c r="N4770" i="2"/>
  <c r="M4770" i="2"/>
  <c r="L4770" i="2"/>
  <c r="K4770" i="2"/>
  <c r="O4766" i="2"/>
  <c r="M4766" i="2"/>
  <c r="N4766" i="2"/>
  <c r="L4766" i="2"/>
  <c r="K4766" i="2"/>
  <c r="O4762" i="2"/>
  <c r="N4762" i="2"/>
  <c r="M4762" i="2"/>
  <c r="L4762" i="2"/>
  <c r="K4762" i="2"/>
  <c r="O4758" i="2"/>
  <c r="M4758" i="2"/>
  <c r="N4758" i="2"/>
  <c r="L4758" i="2"/>
  <c r="K4758" i="2"/>
  <c r="O4754" i="2"/>
  <c r="N4754" i="2"/>
  <c r="M4754" i="2"/>
  <c r="L4754" i="2"/>
  <c r="K4754" i="2"/>
  <c r="O4750" i="2"/>
  <c r="M4750" i="2"/>
  <c r="N4750" i="2"/>
  <c r="L4750" i="2"/>
  <c r="K4750" i="2"/>
  <c r="O4746" i="2"/>
  <c r="N4746" i="2"/>
  <c r="M4746" i="2"/>
  <c r="L4746" i="2"/>
  <c r="K4746" i="2"/>
  <c r="O4742" i="2"/>
  <c r="M4742" i="2"/>
  <c r="N4742" i="2"/>
  <c r="L4742" i="2"/>
  <c r="K4742" i="2"/>
  <c r="O4738" i="2"/>
  <c r="N4738" i="2"/>
  <c r="M4738" i="2"/>
  <c r="L4738" i="2"/>
  <c r="K4738" i="2"/>
  <c r="O4734" i="2"/>
  <c r="M4734" i="2"/>
  <c r="N4734" i="2"/>
  <c r="L4734" i="2"/>
  <c r="K4734" i="2"/>
  <c r="O4730" i="2"/>
  <c r="N4730" i="2"/>
  <c r="M4730" i="2"/>
  <c r="L4730" i="2"/>
  <c r="K4730" i="2"/>
  <c r="O4726" i="2"/>
  <c r="M4726" i="2"/>
  <c r="N4726" i="2"/>
  <c r="L4726" i="2"/>
  <c r="K4726" i="2"/>
  <c r="O4722" i="2"/>
  <c r="N4722" i="2"/>
  <c r="M4722" i="2"/>
  <c r="L4722" i="2"/>
  <c r="K4722" i="2"/>
  <c r="O4718" i="2"/>
  <c r="M4718" i="2"/>
  <c r="N4718" i="2"/>
  <c r="L4718" i="2"/>
  <c r="K4718" i="2"/>
  <c r="O4714" i="2"/>
  <c r="N4714" i="2"/>
  <c r="M4714" i="2"/>
  <c r="L4714" i="2"/>
  <c r="K4714" i="2"/>
  <c r="O4710" i="2"/>
  <c r="M4710" i="2"/>
  <c r="N4710" i="2"/>
  <c r="L4710" i="2"/>
  <c r="K4710" i="2"/>
  <c r="O4706" i="2"/>
  <c r="N4706" i="2"/>
  <c r="M4706" i="2"/>
  <c r="L4706" i="2"/>
  <c r="K4706" i="2"/>
  <c r="O4702" i="2"/>
  <c r="M4702" i="2"/>
  <c r="N4702" i="2"/>
  <c r="L4702" i="2"/>
  <c r="K4702" i="2"/>
  <c r="O4698" i="2"/>
  <c r="N4698" i="2"/>
  <c r="M4698" i="2"/>
  <c r="L4698" i="2"/>
  <c r="K4698" i="2"/>
  <c r="O4694" i="2"/>
  <c r="M4694" i="2"/>
  <c r="N4694" i="2"/>
  <c r="L4694" i="2"/>
  <c r="K4694" i="2"/>
  <c r="O4690" i="2"/>
  <c r="N4690" i="2"/>
  <c r="M4690" i="2"/>
  <c r="L4690" i="2"/>
  <c r="K4690" i="2"/>
  <c r="O4686" i="2"/>
  <c r="M4686" i="2"/>
  <c r="N4686" i="2"/>
  <c r="L4686" i="2"/>
  <c r="K4686" i="2"/>
  <c r="O4682" i="2"/>
  <c r="N4682" i="2"/>
  <c r="M4682" i="2"/>
  <c r="L4682" i="2"/>
  <c r="K4682" i="2"/>
  <c r="O4678" i="2"/>
  <c r="M4678" i="2"/>
  <c r="N4678" i="2"/>
  <c r="L4678" i="2"/>
  <c r="K4678" i="2"/>
  <c r="O4674" i="2"/>
  <c r="N4674" i="2"/>
  <c r="M4674" i="2"/>
  <c r="L4674" i="2"/>
  <c r="K4674" i="2"/>
  <c r="O4670" i="2"/>
  <c r="M4670" i="2"/>
  <c r="N4670" i="2"/>
  <c r="L4670" i="2"/>
  <c r="K4670" i="2"/>
  <c r="O4666" i="2"/>
  <c r="N4666" i="2"/>
  <c r="M4666" i="2"/>
  <c r="L4666" i="2"/>
  <c r="K4666" i="2"/>
  <c r="O4662" i="2"/>
  <c r="M4662" i="2"/>
  <c r="N4662" i="2"/>
  <c r="L4662" i="2"/>
  <c r="K4662" i="2"/>
  <c r="O4658" i="2"/>
  <c r="N4658" i="2"/>
  <c r="M4658" i="2"/>
  <c r="L4658" i="2"/>
  <c r="K4658" i="2"/>
  <c r="O4654" i="2"/>
  <c r="M4654" i="2"/>
  <c r="N4654" i="2"/>
  <c r="L4654" i="2"/>
  <c r="K4654" i="2"/>
  <c r="O4650" i="2"/>
  <c r="N4650" i="2"/>
  <c r="M4650" i="2"/>
  <c r="L4650" i="2"/>
  <c r="K4650" i="2"/>
  <c r="O4646" i="2"/>
  <c r="M4646" i="2"/>
  <c r="N4646" i="2"/>
  <c r="L4646" i="2"/>
  <c r="K4646" i="2"/>
  <c r="O4642" i="2"/>
  <c r="N4642" i="2"/>
  <c r="M4642" i="2"/>
  <c r="L4642" i="2"/>
  <c r="K4642" i="2"/>
  <c r="O4638" i="2"/>
  <c r="M4638" i="2"/>
  <c r="N4638" i="2"/>
  <c r="L4638" i="2"/>
  <c r="K4638" i="2"/>
  <c r="O4634" i="2"/>
  <c r="N4634" i="2"/>
  <c r="M4634" i="2"/>
  <c r="L4634" i="2"/>
  <c r="K4634" i="2"/>
  <c r="O4630" i="2"/>
  <c r="M4630" i="2"/>
  <c r="N4630" i="2"/>
  <c r="L4630" i="2"/>
  <c r="K4630" i="2"/>
  <c r="O4626" i="2"/>
  <c r="N4626" i="2"/>
  <c r="M4626" i="2"/>
  <c r="L4626" i="2"/>
  <c r="K4626" i="2"/>
  <c r="O4622" i="2"/>
  <c r="M4622" i="2"/>
  <c r="N4622" i="2"/>
  <c r="L4622" i="2"/>
  <c r="K4622" i="2"/>
  <c r="O4618" i="2"/>
  <c r="N4618" i="2"/>
  <c r="M4618" i="2"/>
  <c r="L4618" i="2"/>
  <c r="K4618" i="2"/>
  <c r="O4614" i="2"/>
  <c r="M4614" i="2"/>
  <c r="N4614" i="2"/>
  <c r="L4614" i="2"/>
  <c r="K4614" i="2"/>
  <c r="O4610" i="2"/>
  <c r="N4610" i="2"/>
  <c r="M4610" i="2"/>
  <c r="L4610" i="2"/>
  <c r="K4610" i="2"/>
  <c r="O4606" i="2"/>
  <c r="M4606" i="2"/>
  <c r="N4606" i="2"/>
  <c r="L4606" i="2"/>
  <c r="K4606" i="2"/>
  <c r="O4602" i="2"/>
  <c r="N4602" i="2"/>
  <c r="M4602" i="2"/>
  <c r="L4602" i="2"/>
  <c r="K4602" i="2"/>
  <c r="O4598" i="2"/>
  <c r="M4598" i="2"/>
  <c r="N4598" i="2"/>
  <c r="L4598" i="2"/>
  <c r="K4598" i="2"/>
  <c r="O4594" i="2"/>
  <c r="N4594" i="2"/>
  <c r="M4594" i="2"/>
  <c r="L4594" i="2"/>
  <c r="K4594" i="2"/>
  <c r="O4590" i="2"/>
  <c r="M4590" i="2"/>
  <c r="N4590" i="2"/>
  <c r="L4590" i="2"/>
  <c r="K4590" i="2"/>
  <c r="O4586" i="2"/>
  <c r="N4586" i="2"/>
  <c r="M4586" i="2"/>
  <c r="L4586" i="2"/>
  <c r="K4586" i="2"/>
  <c r="O4582" i="2"/>
  <c r="M4582" i="2"/>
  <c r="N4582" i="2"/>
  <c r="L4582" i="2"/>
  <c r="K4582" i="2"/>
  <c r="O4578" i="2"/>
  <c r="N4578" i="2"/>
  <c r="M4578" i="2"/>
  <c r="L4578" i="2"/>
  <c r="K4578" i="2"/>
  <c r="O4574" i="2"/>
  <c r="M4574" i="2"/>
  <c r="N4574" i="2"/>
  <c r="L4574" i="2"/>
  <c r="K4574" i="2"/>
  <c r="O4570" i="2"/>
  <c r="N4570" i="2"/>
  <c r="M4570" i="2"/>
  <c r="L4570" i="2"/>
  <c r="K4570" i="2"/>
  <c r="O4566" i="2"/>
  <c r="M4566" i="2"/>
  <c r="N4566" i="2"/>
  <c r="L4566" i="2"/>
  <c r="K4566" i="2"/>
  <c r="O4562" i="2"/>
  <c r="N4562" i="2"/>
  <c r="M4562" i="2"/>
  <c r="L4562" i="2"/>
  <c r="K4562" i="2"/>
  <c r="O4558" i="2"/>
  <c r="M4558" i="2"/>
  <c r="N4558" i="2"/>
  <c r="L4558" i="2"/>
  <c r="K4558" i="2"/>
  <c r="O4554" i="2"/>
  <c r="N4554" i="2"/>
  <c r="M4554" i="2"/>
  <c r="L4554" i="2"/>
  <c r="K4554" i="2"/>
  <c r="O4550" i="2"/>
  <c r="M4550" i="2"/>
  <c r="N4550" i="2"/>
  <c r="L4550" i="2"/>
  <c r="K4550" i="2"/>
  <c r="O4546" i="2"/>
  <c r="N4546" i="2"/>
  <c r="M4546" i="2"/>
  <c r="L4546" i="2"/>
  <c r="K4546" i="2"/>
  <c r="O4542" i="2"/>
  <c r="M4542" i="2"/>
  <c r="N4542" i="2"/>
  <c r="L4542" i="2"/>
  <c r="K4542" i="2"/>
  <c r="O4538" i="2"/>
  <c r="N4538" i="2"/>
  <c r="M4538" i="2"/>
  <c r="L4538" i="2"/>
  <c r="K4538" i="2"/>
  <c r="O4534" i="2"/>
  <c r="M4534" i="2"/>
  <c r="N4534" i="2"/>
  <c r="L4534" i="2"/>
  <c r="K4534" i="2"/>
  <c r="O4530" i="2"/>
  <c r="N4530" i="2"/>
  <c r="M4530" i="2"/>
  <c r="L4530" i="2"/>
  <c r="K4530" i="2"/>
  <c r="O4526" i="2"/>
  <c r="M4526" i="2"/>
  <c r="N4526" i="2"/>
  <c r="L4526" i="2"/>
  <c r="K4526" i="2"/>
  <c r="O4522" i="2"/>
  <c r="N4522" i="2"/>
  <c r="M4522" i="2"/>
  <c r="L4522" i="2"/>
  <c r="K4522" i="2"/>
  <c r="O4518" i="2"/>
  <c r="M4518" i="2"/>
  <c r="N4518" i="2"/>
  <c r="L4518" i="2"/>
  <c r="K4518" i="2"/>
  <c r="O4514" i="2"/>
  <c r="N4514" i="2"/>
  <c r="M4514" i="2"/>
  <c r="L4514" i="2"/>
  <c r="K4514" i="2"/>
  <c r="O4510" i="2"/>
  <c r="M4510" i="2"/>
  <c r="N4510" i="2"/>
  <c r="L4510" i="2"/>
  <c r="K4510" i="2"/>
  <c r="O4506" i="2"/>
  <c r="N4506" i="2"/>
  <c r="M4506" i="2"/>
  <c r="L4506" i="2"/>
  <c r="K4506" i="2"/>
  <c r="O4502" i="2"/>
  <c r="M4502" i="2"/>
  <c r="N4502" i="2"/>
  <c r="L4502" i="2"/>
  <c r="K4502" i="2"/>
  <c r="O4498" i="2"/>
  <c r="N4498" i="2"/>
  <c r="M4498" i="2"/>
  <c r="L4498" i="2"/>
  <c r="K4498" i="2"/>
  <c r="O4494" i="2"/>
  <c r="M4494" i="2"/>
  <c r="N4494" i="2"/>
  <c r="L4494" i="2"/>
  <c r="K4494" i="2"/>
  <c r="O4490" i="2"/>
  <c r="N4490" i="2"/>
  <c r="M4490" i="2"/>
  <c r="L4490" i="2"/>
  <c r="K4490" i="2"/>
  <c r="O4486" i="2"/>
  <c r="M4486" i="2"/>
  <c r="N4486" i="2"/>
  <c r="L4486" i="2"/>
  <c r="K4486" i="2"/>
  <c r="O4482" i="2"/>
  <c r="N4482" i="2"/>
  <c r="M4482" i="2"/>
  <c r="L4482" i="2"/>
  <c r="K4482" i="2"/>
  <c r="O4478" i="2"/>
  <c r="M4478" i="2"/>
  <c r="N4478" i="2"/>
  <c r="L4478" i="2"/>
  <c r="K4478" i="2"/>
  <c r="O4474" i="2"/>
  <c r="N4474" i="2"/>
  <c r="M4474" i="2"/>
  <c r="L4474" i="2"/>
  <c r="K4474" i="2"/>
  <c r="O4470" i="2"/>
  <c r="M4470" i="2"/>
  <c r="N4470" i="2"/>
  <c r="L4470" i="2"/>
  <c r="K4470" i="2"/>
  <c r="O4466" i="2"/>
  <c r="N4466" i="2"/>
  <c r="M4466" i="2"/>
  <c r="L4466" i="2"/>
  <c r="K4466" i="2"/>
  <c r="O4462" i="2"/>
  <c r="M4462" i="2"/>
  <c r="N4462" i="2"/>
  <c r="L4462" i="2"/>
  <c r="K4462" i="2"/>
  <c r="O4458" i="2"/>
  <c r="N4458" i="2"/>
  <c r="M4458" i="2"/>
  <c r="L4458" i="2"/>
  <c r="K4458" i="2"/>
  <c r="O4454" i="2"/>
  <c r="M4454" i="2"/>
  <c r="N4454" i="2"/>
  <c r="L4454" i="2"/>
  <c r="K4454" i="2"/>
  <c r="O4450" i="2"/>
  <c r="N4450" i="2"/>
  <c r="M4450" i="2"/>
  <c r="L4450" i="2"/>
  <c r="K4450" i="2"/>
  <c r="O4446" i="2"/>
  <c r="M4446" i="2"/>
  <c r="N4446" i="2"/>
  <c r="L4446" i="2"/>
  <c r="K4446" i="2"/>
  <c r="O4442" i="2"/>
  <c r="N4442" i="2"/>
  <c r="M4442" i="2"/>
  <c r="L4442" i="2"/>
  <c r="K4442" i="2"/>
  <c r="O4438" i="2"/>
  <c r="M4438" i="2"/>
  <c r="N4438" i="2"/>
  <c r="L4438" i="2"/>
  <c r="K4438" i="2"/>
  <c r="O4434" i="2"/>
  <c r="N4434" i="2"/>
  <c r="M4434" i="2"/>
  <c r="L4434" i="2"/>
  <c r="K4434" i="2"/>
  <c r="O4430" i="2"/>
  <c r="M4430" i="2"/>
  <c r="N4430" i="2"/>
  <c r="L4430" i="2"/>
  <c r="K4430" i="2"/>
  <c r="O4426" i="2"/>
  <c r="N4426" i="2"/>
  <c r="M4426" i="2"/>
  <c r="L4426" i="2"/>
  <c r="K4426" i="2"/>
  <c r="O4422" i="2"/>
  <c r="M4422" i="2"/>
  <c r="N4422" i="2"/>
  <c r="L4422" i="2"/>
  <c r="K4422" i="2"/>
  <c r="O4418" i="2"/>
  <c r="N4418" i="2"/>
  <c r="M4418" i="2"/>
  <c r="L4418" i="2"/>
  <c r="K4418" i="2"/>
  <c r="O4414" i="2"/>
  <c r="M4414" i="2"/>
  <c r="N4414" i="2"/>
  <c r="L4414" i="2"/>
  <c r="K4414" i="2"/>
  <c r="O4410" i="2"/>
  <c r="N4410" i="2"/>
  <c r="M4410" i="2"/>
  <c r="L4410" i="2"/>
  <c r="K4410" i="2"/>
  <c r="O4406" i="2"/>
  <c r="M4406" i="2"/>
  <c r="N4406" i="2"/>
  <c r="L4406" i="2"/>
  <c r="K4406" i="2"/>
  <c r="O4402" i="2"/>
  <c r="N4402" i="2"/>
  <c r="M4402" i="2"/>
  <c r="L4402" i="2"/>
  <c r="K4402" i="2"/>
  <c r="O4398" i="2"/>
  <c r="M4398" i="2"/>
  <c r="N4398" i="2"/>
  <c r="L4398" i="2"/>
  <c r="K4398" i="2"/>
  <c r="O4394" i="2"/>
  <c r="N4394" i="2"/>
  <c r="M4394" i="2"/>
  <c r="L4394" i="2"/>
  <c r="K4394" i="2"/>
  <c r="O4390" i="2"/>
  <c r="M4390" i="2"/>
  <c r="N4390" i="2"/>
  <c r="L4390" i="2"/>
  <c r="K4390" i="2"/>
  <c r="O4386" i="2"/>
  <c r="N4386" i="2"/>
  <c r="M4386" i="2"/>
  <c r="L4386" i="2"/>
  <c r="K4386" i="2"/>
  <c r="O4382" i="2"/>
  <c r="M4382" i="2"/>
  <c r="N4382" i="2"/>
  <c r="L4382" i="2"/>
  <c r="K4382" i="2"/>
  <c r="O4378" i="2"/>
  <c r="N4378" i="2"/>
  <c r="M4378" i="2"/>
  <c r="L4378" i="2"/>
  <c r="K4378" i="2"/>
  <c r="O4374" i="2"/>
  <c r="M4374" i="2"/>
  <c r="N4374" i="2"/>
  <c r="L4374" i="2"/>
  <c r="K4374" i="2"/>
  <c r="O4370" i="2"/>
  <c r="N4370" i="2"/>
  <c r="M4370" i="2"/>
  <c r="L4370" i="2"/>
  <c r="K4370" i="2"/>
  <c r="O4366" i="2"/>
  <c r="M4366" i="2"/>
  <c r="N4366" i="2"/>
  <c r="L4366" i="2"/>
  <c r="K4366" i="2"/>
  <c r="O4362" i="2"/>
  <c r="N4362" i="2"/>
  <c r="M4362" i="2"/>
  <c r="L4362" i="2"/>
  <c r="K4362" i="2"/>
  <c r="O4358" i="2"/>
  <c r="M4358" i="2"/>
  <c r="N4358" i="2"/>
  <c r="L4358" i="2"/>
  <c r="K4358" i="2"/>
  <c r="O4354" i="2"/>
  <c r="N4354" i="2"/>
  <c r="M4354" i="2"/>
  <c r="L4354" i="2"/>
  <c r="K4354" i="2"/>
  <c r="O4350" i="2"/>
  <c r="M4350" i="2"/>
  <c r="N4350" i="2"/>
  <c r="L4350" i="2"/>
  <c r="K4350" i="2"/>
  <c r="O4346" i="2"/>
  <c r="N4346" i="2"/>
  <c r="M4346" i="2"/>
  <c r="L4346" i="2"/>
  <c r="K4346" i="2"/>
  <c r="O4342" i="2"/>
  <c r="M4342" i="2"/>
  <c r="N4342" i="2"/>
  <c r="L4342" i="2"/>
  <c r="K4342" i="2"/>
  <c r="O4338" i="2"/>
  <c r="N4338" i="2"/>
  <c r="M4338" i="2"/>
  <c r="L4338" i="2"/>
  <c r="K4338" i="2"/>
  <c r="O4334" i="2"/>
  <c r="M4334" i="2"/>
  <c r="N4334" i="2"/>
  <c r="L4334" i="2"/>
  <c r="K4334" i="2"/>
  <c r="O4330" i="2"/>
  <c r="N4330" i="2"/>
  <c r="M4330" i="2"/>
  <c r="L4330" i="2"/>
  <c r="K4330" i="2"/>
  <c r="O4326" i="2"/>
  <c r="M4326" i="2"/>
  <c r="N4326" i="2"/>
  <c r="L4326" i="2"/>
  <c r="K4326" i="2"/>
  <c r="O4322" i="2"/>
  <c r="N4322" i="2"/>
  <c r="M4322" i="2"/>
  <c r="L4322" i="2"/>
  <c r="K4322" i="2"/>
  <c r="O4318" i="2"/>
  <c r="M4318" i="2"/>
  <c r="N4318" i="2"/>
  <c r="L4318" i="2"/>
  <c r="K4318" i="2"/>
  <c r="O4314" i="2"/>
  <c r="N4314" i="2"/>
  <c r="M4314" i="2"/>
  <c r="L4314" i="2"/>
  <c r="K4314" i="2"/>
  <c r="O4310" i="2"/>
  <c r="M4310" i="2"/>
  <c r="N4310" i="2"/>
  <c r="L4310" i="2"/>
  <c r="K4310" i="2"/>
  <c r="O4306" i="2"/>
  <c r="N4306" i="2"/>
  <c r="M4306" i="2"/>
  <c r="L4306" i="2"/>
  <c r="K4306" i="2"/>
  <c r="O4302" i="2"/>
  <c r="M4302" i="2"/>
  <c r="N4302" i="2"/>
  <c r="L4302" i="2"/>
  <c r="K4302" i="2"/>
  <c r="O4298" i="2"/>
  <c r="N4298" i="2"/>
  <c r="M4298" i="2"/>
  <c r="L4298" i="2"/>
  <c r="K4298" i="2"/>
  <c r="O4294" i="2"/>
  <c r="M4294" i="2"/>
  <c r="N4294" i="2"/>
  <c r="L4294" i="2"/>
  <c r="K4294" i="2"/>
  <c r="O4290" i="2"/>
  <c r="N4290" i="2"/>
  <c r="M4290" i="2"/>
  <c r="L4290" i="2"/>
  <c r="K4290" i="2"/>
  <c r="O4286" i="2"/>
  <c r="M4286" i="2"/>
  <c r="N4286" i="2"/>
  <c r="L4286" i="2"/>
  <c r="K4286" i="2"/>
  <c r="O4282" i="2"/>
  <c r="N4282" i="2"/>
  <c r="M4282" i="2"/>
  <c r="L4282" i="2"/>
  <c r="K4282" i="2"/>
  <c r="O4278" i="2"/>
  <c r="M4278" i="2"/>
  <c r="N4278" i="2"/>
  <c r="L4278" i="2"/>
  <c r="K4278" i="2"/>
  <c r="O4274" i="2"/>
  <c r="N4274" i="2"/>
  <c r="M4274" i="2"/>
  <c r="L4274" i="2"/>
  <c r="K4274" i="2"/>
  <c r="O4270" i="2"/>
  <c r="M4270" i="2"/>
  <c r="N4270" i="2"/>
  <c r="L4270" i="2"/>
  <c r="K4270" i="2"/>
  <c r="O4266" i="2"/>
  <c r="N4266" i="2"/>
  <c r="M4266" i="2"/>
  <c r="L4266" i="2"/>
  <c r="K4266" i="2"/>
  <c r="O4262" i="2"/>
  <c r="M4262" i="2"/>
  <c r="N4262" i="2"/>
  <c r="L4262" i="2"/>
  <c r="K4262" i="2"/>
  <c r="O4258" i="2"/>
  <c r="N4258" i="2"/>
  <c r="M4258" i="2"/>
  <c r="L4258" i="2"/>
  <c r="K4258" i="2"/>
  <c r="O4254" i="2"/>
  <c r="M4254" i="2"/>
  <c r="N4254" i="2"/>
  <c r="L4254" i="2"/>
  <c r="K4254" i="2"/>
  <c r="O4250" i="2"/>
  <c r="N4250" i="2"/>
  <c r="M4250" i="2"/>
  <c r="L4250" i="2"/>
  <c r="K4250" i="2"/>
  <c r="O4246" i="2"/>
  <c r="M4246" i="2"/>
  <c r="N4246" i="2"/>
  <c r="L4246" i="2"/>
  <c r="K4246" i="2"/>
  <c r="O4242" i="2"/>
  <c r="N4242" i="2"/>
  <c r="M4242" i="2"/>
  <c r="L4242" i="2"/>
  <c r="K4242" i="2"/>
  <c r="O4238" i="2"/>
  <c r="M4238" i="2"/>
  <c r="N4238" i="2"/>
  <c r="L4238" i="2"/>
  <c r="K4238" i="2"/>
  <c r="O4234" i="2"/>
  <c r="N4234" i="2"/>
  <c r="M4234" i="2"/>
  <c r="L4234" i="2"/>
  <c r="K4234" i="2"/>
  <c r="O4230" i="2"/>
  <c r="M4230" i="2"/>
  <c r="N4230" i="2"/>
  <c r="L4230" i="2"/>
  <c r="K4230" i="2"/>
  <c r="O4226" i="2"/>
  <c r="N4226" i="2"/>
  <c r="M4226" i="2"/>
  <c r="L4226" i="2"/>
  <c r="K4226" i="2"/>
  <c r="O4222" i="2"/>
  <c r="M4222" i="2"/>
  <c r="N4222" i="2"/>
  <c r="L4222" i="2"/>
  <c r="K4222" i="2"/>
  <c r="O4218" i="2"/>
  <c r="N4218" i="2"/>
  <c r="M4218" i="2"/>
  <c r="L4218" i="2"/>
  <c r="K4218" i="2"/>
  <c r="O4214" i="2"/>
  <c r="M4214" i="2"/>
  <c r="N4214" i="2"/>
  <c r="L4214" i="2"/>
  <c r="K4214" i="2"/>
  <c r="O4210" i="2"/>
  <c r="N4210" i="2"/>
  <c r="M4210" i="2"/>
  <c r="L4210" i="2"/>
  <c r="K4210" i="2"/>
  <c r="O4206" i="2"/>
  <c r="M4206" i="2"/>
  <c r="N4206" i="2"/>
  <c r="L4206" i="2"/>
  <c r="K4206" i="2"/>
  <c r="O4202" i="2"/>
  <c r="N4202" i="2"/>
  <c r="M4202" i="2"/>
  <c r="L4202" i="2"/>
  <c r="K4202" i="2"/>
  <c r="O4198" i="2"/>
  <c r="M4198" i="2"/>
  <c r="N4198" i="2"/>
  <c r="L4198" i="2"/>
  <c r="K4198" i="2"/>
  <c r="O4194" i="2"/>
  <c r="N4194" i="2"/>
  <c r="M4194" i="2"/>
  <c r="L4194" i="2"/>
  <c r="K4194" i="2"/>
  <c r="O4190" i="2"/>
  <c r="M4190" i="2"/>
  <c r="N4190" i="2"/>
  <c r="L4190" i="2"/>
  <c r="K4190" i="2"/>
  <c r="O4186" i="2"/>
  <c r="N4186" i="2"/>
  <c r="M4186" i="2"/>
  <c r="L4186" i="2"/>
  <c r="K4186" i="2"/>
  <c r="O4182" i="2"/>
  <c r="M4182" i="2"/>
  <c r="N4182" i="2"/>
  <c r="L4182" i="2"/>
  <c r="K4182" i="2"/>
  <c r="O4178" i="2"/>
  <c r="N4178" i="2"/>
  <c r="M4178" i="2"/>
  <c r="L4178" i="2"/>
  <c r="K4178" i="2"/>
  <c r="O4174" i="2"/>
  <c r="M4174" i="2"/>
  <c r="N4174" i="2"/>
  <c r="L4174" i="2"/>
  <c r="K4174" i="2"/>
  <c r="O4170" i="2"/>
  <c r="N4170" i="2"/>
  <c r="M4170" i="2"/>
  <c r="L4170" i="2"/>
  <c r="K4170" i="2"/>
  <c r="O4166" i="2"/>
  <c r="M4166" i="2"/>
  <c r="N4166" i="2"/>
  <c r="L4166" i="2"/>
  <c r="K4166" i="2"/>
  <c r="O4162" i="2"/>
  <c r="N4162" i="2"/>
  <c r="M4162" i="2"/>
  <c r="L4162" i="2"/>
  <c r="K4162" i="2"/>
  <c r="O4158" i="2"/>
  <c r="M4158" i="2"/>
  <c r="N4158" i="2"/>
  <c r="L4158" i="2"/>
  <c r="K4158" i="2"/>
  <c r="O4154" i="2"/>
  <c r="N4154" i="2"/>
  <c r="M4154" i="2"/>
  <c r="L4154" i="2"/>
  <c r="K4154" i="2"/>
  <c r="O4150" i="2"/>
  <c r="M4150" i="2"/>
  <c r="N4150" i="2"/>
  <c r="L4150" i="2"/>
  <c r="K4150" i="2"/>
  <c r="O4146" i="2"/>
  <c r="N4146" i="2"/>
  <c r="M4146" i="2"/>
  <c r="L4146" i="2"/>
  <c r="K4146" i="2"/>
  <c r="O4142" i="2"/>
  <c r="M4142" i="2"/>
  <c r="N4142" i="2"/>
  <c r="L4142" i="2"/>
  <c r="K4142" i="2"/>
  <c r="O4138" i="2"/>
  <c r="N4138" i="2"/>
  <c r="M4138" i="2"/>
  <c r="L4138" i="2"/>
  <c r="K4138" i="2"/>
  <c r="O4134" i="2"/>
  <c r="M4134" i="2"/>
  <c r="N4134" i="2"/>
  <c r="L4134" i="2"/>
  <c r="K4134" i="2"/>
  <c r="O4130" i="2"/>
  <c r="N4130" i="2"/>
  <c r="M4130" i="2"/>
  <c r="L4130" i="2"/>
  <c r="K4130" i="2"/>
  <c r="O4126" i="2"/>
  <c r="M4126" i="2"/>
  <c r="N4126" i="2"/>
  <c r="L4126" i="2"/>
  <c r="K4126" i="2"/>
  <c r="O4122" i="2"/>
  <c r="N4122" i="2"/>
  <c r="M4122" i="2"/>
  <c r="L4122" i="2"/>
  <c r="K4122" i="2"/>
  <c r="O4118" i="2"/>
  <c r="M4118" i="2"/>
  <c r="N4118" i="2"/>
  <c r="L4118" i="2"/>
  <c r="K4118" i="2"/>
  <c r="O4114" i="2"/>
  <c r="N4114" i="2"/>
  <c r="M4114" i="2"/>
  <c r="L4114" i="2"/>
  <c r="K4114" i="2"/>
  <c r="O4110" i="2"/>
  <c r="M4110" i="2"/>
  <c r="N4110" i="2"/>
  <c r="L4110" i="2"/>
  <c r="K4110" i="2"/>
  <c r="O4106" i="2"/>
  <c r="N4106" i="2"/>
  <c r="M4106" i="2"/>
  <c r="L4106" i="2"/>
  <c r="K4106" i="2"/>
  <c r="O4102" i="2"/>
  <c r="M4102" i="2"/>
  <c r="N4102" i="2"/>
  <c r="L4102" i="2"/>
  <c r="K4102" i="2"/>
  <c r="O4098" i="2"/>
  <c r="N4098" i="2"/>
  <c r="M4098" i="2"/>
  <c r="L4098" i="2"/>
  <c r="K4098" i="2"/>
  <c r="O4094" i="2"/>
  <c r="M4094" i="2"/>
  <c r="N4094" i="2"/>
  <c r="L4094" i="2"/>
  <c r="K4094" i="2"/>
  <c r="O4090" i="2"/>
  <c r="N4090" i="2"/>
  <c r="M4090" i="2"/>
  <c r="L4090" i="2"/>
  <c r="K4090" i="2"/>
  <c r="O4086" i="2"/>
  <c r="M4086" i="2"/>
  <c r="N4086" i="2"/>
  <c r="L4086" i="2"/>
  <c r="K4086" i="2"/>
  <c r="O4082" i="2"/>
  <c r="N4082" i="2"/>
  <c r="M4082" i="2"/>
  <c r="L4082" i="2"/>
  <c r="K4082" i="2"/>
  <c r="O4078" i="2"/>
  <c r="M4078" i="2"/>
  <c r="N4078" i="2"/>
  <c r="L4078" i="2"/>
  <c r="K4078" i="2"/>
  <c r="O4074" i="2"/>
  <c r="N4074" i="2"/>
  <c r="M4074" i="2"/>
  <c r="L4074" i="2"/>
  <c r="K4074" i="2"/>
  <c r="O4070" i="2"/>
  <c r="M4070" i="2"/>
  <c r="N4070" i="2"/>
  <c r="L4070" i="2"/>
  <c r="K4070" i="2"/>
  <c r="O4066" i="2"/>
  <c r="N4066" i="2"/>
  <c r="M4066" i="2"/>
  <c r="L4066" i="2"/>
  <c r="K4066" i="2"/>
  <c r="O4062" i="2"/>
  <c r="M4062" i="2"/>
  <c r="N4062" i="2"/>
  <c r="L4062" i="2"/>
  <c r="K4062" i="2"/>
  <c r="O4058" i="2"/>
  <c r="N4058" i="2"/>
  <c r="M4058" i="2"/>
  <c r="L4058" i="2"/>
  <c r="K4058" i="2"/>
  <c r="O4054" i="2"/>
  <c r="M4054" i="2"/>
  <c r="N4054" i="2"/>
  <c r="L4054" i="2"/>
  <c r="K4054" i="2"/>
  <c r="O4050" i="2"/>
  <c r="N4050" i="2"/>
  <c r="M4050" i="2"/>
  <c r="L4050" i="2"/>
  <c r="K4050" i="2"/>
  <c r="O4046" i="2"/>
  <c r="M4046" i="2"/>
  <c r="N4046" i="2"/>
  <c r="L4046" i="2"/>
  <c r="K4046" i="2"/>
  <c r="O4042" i="2"/>
  <c r="N4042" i="2"/>
  <c r="M4042" i="2"/>
  <c r="L4042" i="2"/>
  <c r="K4042" i="2"/>
  <c r="O4038" i="2"/>
  <c r="M4038" i="2"/>
  <c r="N4038" i="2"/>
  <c r="L4038" i="2"/>
  <c r="K4038" i="2"/>
  <c r="O4034" i="2"/>
  <c r="N4034" i="2"/>
  <c r="M4034" i="2"/>
  <c r="L4034" i="2"/>
  <c r="K4034" i="2"/>
  <c r="O4030" i="2"/>
  <c r="M4030" i="2"/>
  <c r="N4030" i="2"/>
  <c r="L4030" i="2"/>
  <c r="K4030" i="2"/>
  <c r="O4026" i="2"/>
  <c r="N4026" i="2"/>
  <c r="M4026" i="2"/>
  <c r="L4026" i="2"/>
  <c r="K4026" i="2"/>
  <c r="O4022" i="2"/>
  <c r="M4022" i="2"/>
  <c r="N4022" i="2"/>
  <c r="L4022" i="2"/>
  <c r="K4022" i="2"/>
  <c r="O4018" i="2"/>
  <c r="N4018" i="2"/>
  <c r="M4018" i="2"/>
  <c r="L4018" i="2"/>
  <c r="K4018" i="2"/>
  <c r="O4014" i="2"/>
  <c r="M4014" i="2"/>
  <c r="N4014" i="2"/>
  <c r="L4014" i="2"/>
  <c r="K4014" i="2"/>
  <c r="O4010" i="2"/>
  <c r="N4010" i="2"/>
  <c r="M4010" i="2"/>
  <c r="L4010" i="2"/>
  <c r="K4010" i="2"/>
  <c r="O4006" i="2"/>
  <c r="M4006" i="2"/>
  <c r="N4006" i="2"/>
  <c r="L4006" i="2"/>
  <c r="K4006" i="2"/>
  <c r="O4002" i="2"/>
  <c r="N4002" i="2"/>
  <c r="M4002" i="2"/>
  <c r="L4002" i="2"/>
  <c r="K4002" i="2"/>
  <c r="O3998" i="2"/>
  <c r="M3998" i="2"/>
  <c r="N3998" i="2"/>
  <c r="L3998" i="2"/>
  <c r="K3998" i="2"/>
  <c r="O3994" i="2"/>
  <c r="N3994" i="2"/>
  <c r="M3994" i="2"/>
  <c r="L3994" i="2"/>
  <c r="K3994" i="2"/>
  <c r="O3990" i="2"/>
  <c r="M3990" i="2"/>
  <c r="N3990" i="2"/>
  <c r="L3990" i="2"/>
  <c r="K3990" i="2"/>
  <c r="O3986" i="2"/>
  <c r="N3986" i="2"/>
  <c r="M3986" i="2"/>
  <c r="L3986" i="2"/>
  <c r="K3986" i="2"/>
  <c r="O3982" i="2"/>
  <c r="M3982" i="2"/>
  <c r="N3982" i="2"/>
  <c r="L3982" i="2"/>
  <c r="K3982" i="2"/>
  <c r="O3978" i="2"/>
  <c r="N3978" i="2"/>
  <c r="M3978" i="2"/>
  <c r="L3978" i="2"/>
  <c r="K3978" i="2"/>
  <c r="O3974" i="2"/>
  <c r="M3974" i="2"/>
  <c r="N3974" i="2"/>
  <c r="L3974" i="2"/>
  <c r="K3974" i="2"/>
  <c r="O3970" i="2"/>
  <c r="N3970" i="2"/>
  <c r="M3970" i="2"/>
  <c r="L3970" i="2"/>
  <c r="K3970" i="2"/>
  <c r="O3966" i="2"/>
  <c r="M3966" i="2"/>
  <c r="N3966" i="2"/>
  <c r="L3966" i="2"/>
  <c r="K3966" i="2"/>
  <c r="O3962" i="2"/>
  <c r="N3962" i="2"/>
  <c r="M3962" i="2"/>
  <c r="L3962" i="2"/>
  <c r="K3962" i="2"/>
  <c r="O3958" i="2"/>
  <c r="M3958" i="2"/>
  <c r="N3958" i="2"/>
  <c r="L3958" i="2"/>
  <c r="K3958" i="2"/>
  <c r="O3954" i="2"/>
  <c r="N3954" i="2"/>
  <c r="M3954" i="2"/>
  <c r="L3954" i="2"/>
  <c r="K3954" i="2"/>
  <c r="O3950" i="2"/>
  <c r="M3950" i="2"/>
  <c r="N3950" i="2"/>
  <c r="L3950" i="2"/>
  <c r="K3950" i="2"/>
  <c r="O3946" i="2"/>
  <c r="N3946" i="2"/>
  <c r="M3946" i="2"/>
  <c r="L3946" i="2"/>
  <c r="K3946" i="2"/>
  <c r="O3942" i="2"/>
  <c r="M3942" i="2"/>
  <c r="N3942" i="2"/>
  <c r="L3942" i="2"/>
  <c r="K3942" i="2"/>
  <c r="O3938" i="2"/>
  <c r="N3938" i="2"/>
  <c r="M3938" i="2"/>
  <c r="L3938" i="2"/>
  <c r="K3938" i="2"/>
  <c r="O3934" i="2"/>
  <c r="M3934" i="2"/>
  <c r="N3934" i="2"/>
  <c r="L3934" i="2"/>
  <c r="K3934" i="2"/>
  <c r="O3930" i="2"/>
  <c r="N3930" i="2"/>
  <c r="M3930" i="2"/>
  <c r="L3930" i="2"/>
  <c r="K3930" i="2"/>
  <c r="O3926" i="2"/>
  <c r="M3926" i="2"/>
  <c r="N3926" i="2"/>
  <c r="L3926" i="2"/>
  <c r="K3926" i="2"/>
  <c r="O3922" i="2"/>
  <c r="N3922" i="2"/>
  <c r="M3922" i="2"/>
  <c r="L3922" i="2"/>
  <c r="K3922" i="2"/>
  <c r="O3918" i="2"/>
  <c r="M3918" i="2"/>
  <c r="N3918" i="2"/>
  <c r="L3918" i="2"/>
  <c r="K3918" i="2"/>
  <c r="O3914" i="2"/>
  <c r="N3914" i="2"/>
  <c r="M3914" i="2"/>
  <c r="L3914" i="2"/>
  <c r="K3914" i="2"/>
  <c r="O3910" i="2"/>
  <c r="M3910" i="2"/>
  <c r="N3910" i="2"/>
  <c r="L3910" i="2"/>
  <c r="K3910" i="2"/>
  <c r="O3906" i="2"/>
  <c r="N3906" i="2"/>
  <c r="M3906" i="2"/>
  <c r="L3906" i="2"/>
  <c r="K3906" i="2"/>
  <c r="O3902" i="2"/>
  <c r="M3902" i="2"/>
  <c r="N3902" i="2"/>
  <c r="L3902" i="2"/>
  <c r="K3902" i="2"/>
  <c r="O3898" i="2"/>
  <c r="N3898" i="2"/>
  <c r="M3898" i="2"/>
  <c r="L3898" i="2"/>
  <c r="K3898" i="2"/>
  <c r="O3894" i="2"/>
  <c r="M3894" i="2"/>
  <c r="N3894" i="2"/>
  <c r="L3894" i="2"/>
  <c r="K3894" i="2"/>
  <c r="O3890" i="2"/>
  <c r="N3890" i="2"/>
  <c r="M3890" i="2"/>
  <c r="L3890" i="2"/>
  <c r="K3890" i="2"/>
  <c r="O3886" i="2"/>
  <c r="M3886" i="2"/>
  <c r="N3886" i="2"/>
  <c r="L3886" i="2"/>
  <c r="K3886" i="2"/>
  <c r="O3882" i="2"/>
  <c r="N3882" i="2"/>
  <c r="M3882" i="2"/>
  <c r="L3882" i="2"/>
  <c r="K3882" i="2"/>
  <c r="O3878" i="2"/>
  <c r="M3878" i="2"/>
  <c r="N3878" i="2"/>
  <c r="L3878" i="2"/>
  <c r="K3878" i="2"/>
  <c r="O3874" i="2"/>
  <c r="N3874" i="2"/>
  <c r="M3874" i="2"/>
  <c r="L3874" i="2"/>
  <c r="K3874" i="2"/>
  <c r="O3870" i="2"/>
  <c r="M3870" i="2"/>
  <c r="N3870" i="2"/>
  <c r="L3870" i="2"/>
  <c r="K3870" i="2"/>
  <c r="O3866" i="2"/>
  <c r="N3866" i="2"/>
  <c r="M3866" i="2"/>
  <c r="L3866" i="2"/>
  <c r="K3866" i="2"/>
  <c r="O3862" i="2"/>
  <c r="M3862" i="2"/>
  <c r="N3862" i="2"/>
  <c r="L3862" i="2"/>
  <c r="K3862" i="2"/>
  <c r="O3858" i="2"/>
  <c r="N3858" i="2"/>
  <c r="M3858" i="2"/>
  <c r="L3858" i="2"/>
  <c r="K3858" i="2"/>
  <c r="O3854" i="2"/>
  <c r="M3854" i="2"/>
  <c r="N3854" i="2"/>
  <c r="L3854" i="2"/>
  <c r="K3854" i="2"/>
  <c r="O3850" i="2"/>
  <c r="N3850" i="2"/>
  <c r="M3850" i="2"/>
  <c r="L3850" i="2"/>
  <c r="K3850" i="2"/>
  <c r="O3846" i="2"/>
  <c r="M3846" i="2"/>
  <c r="N3846" i="2"/>
  <c r="L3846" i="2"/>
  <c r="K3846" i="2"/>
  <c r="O3842" i="2"/>
  <c r="N3842" i="2"/>
  <c r="M3842" i="2"/>
  <c r="L3842" i="2"/>
  <c r="K3842" i="2"/>
  <c r="O3838" i="2"/>
  <c r="M3838" i="2"/>
  <c r="N3838" i="2"/>
  <c r="L3838" i="2"/>
  <c r="K3838" i="2"/>
  <c r="O3834" i="2"/>
  <c r="N3834" i="2"/>
  <c r="M3834" i="2"/>
  <c r="L3834" i="2"/>
  <c r="K3834" i="2"/>
  <c r="O3830" i="2"/>
  <c r="M3830" i="2"/>
  <c r="N3830" i="2"/>
  <c r="L3830" i="2"/>
  <c r="K3830" i="2"/>
  <c r="O3826" i="2"/>
  <c r="N3826" i="2"/>
  <c r="M3826" i="2"/>
  <c r="L3826" i="2"/>
  <c r="K3826" i="2"/>
  <c r="O3822" i="2"/>
  <c r="M3822" i="2"/>
  <c r="N3822" i="2"/>
  <c r="L3822" i="2"/>
  <c r="K3822" i="2"/>
  <c r="O3818" i="2"/>
  <c r="N3818" i="2"/>
  <c r="M3818" i="2"/>
  <c r="L3818" i="2"/>
  <c r="K3818" i="2"/>
  <c r="O3814" i="2"/>
  <c r="M3814" i="2"/>
  <c r="N3814" i="2"/>
  <c r="L3814" i="2"/>
  <c r="K3814" i="2"/>
  <c r="O3810" i="2"/>
  <c r="N3810" i="2"/>
  <c r="M3810" i="2"/>
  <c r="L3810" i="2"/>
  <c r="K3810" i="2"/>
  <c r="O3806" i="2"/>
  <c r="M3806" i="2"/>
  <c r="N3806" i="2"/>
  <c r="L3806" i="2"/>
  <c r="K3806" i="2"/>
  <c r="O3802" i="2"/>
  <c r="N3802" i="2"/>
  <c r="M3802" i="2"/>
  <c r="L3802" i="2"/>
  <c r="K3802" i="2"/>
  <c r="O3798" i="2"/>
  <c r="M3798" i="2"/>
  <c r="N3798" i="2"/>
  <c r="L3798" i="2"/>
  <c r="K3798" i="2"/>
  <c r="O3794" i="2"/>
  <c r="N3794" i="2"/>
  <c r="M3794" i="2"/>
  <c r="L3794" i="2"/>
  <c r="K3794" i="2"/>
  <c r="O3790" i="2"/>
  <c r="M3790" i="2"/>
  <c r="N3790" i="2"/>
  <c r="L3790" i="2"/>
  <c r="K3790" i="2"/>
  <c r="O3786" i="2"/>
  <c r="N3786" i="2"/>
  <c r="M3786" i="2"/>
  <c r="L3786" i="2"/>
  <c r="K3786" i="2"/>
  <c r="O3782" i="2"/>
  <c r="M3782" i="2"/>
  <c r="N3782" i="2"/>
  <c r="L3782" i="2"/>
  <c r="K3782" i="2"/>
  <c r="O3778" i="2"/>
  <c r="N3778" i="2"/>
  <c r="M3778" i="2"/>
  <c r="L3778" i="2"/>
  <c r="K3778" i="2"/>
  <c r="O3774" i="2"/>
  <c r="M3774" i="2"/>
  <c r="N3774" i="2"/>
  <c r="L3774" i="2"/>
  <c r="K3774" i="2"/>
  <c r="O3770" i="2"/>
  <c r="N3770" i="2"/>
  <c r="M3770" i="2"/>
  <c r="L3770" i="2"/>
  <c r="K3770" i="2"/>
  <c r="O3766" i="2"/>
  <c r="M3766" i="2"/>
  <c r="N3766" i="2"/>
  <c r="L3766" i="2"/>
  <c r="K3766" i="2"/>
  <c r="O3762" i="2"/>
  <c r="N3762" i="2"/>
  <c r="M3762" i="2"/>
  <c r="L3762" i="2"/>
  <c r="K3762" i="2"/>
  <c r="O3758" i="2"/>
  <c r="M3758" i="2"/>
  <c r="N3758" i="2"/>
  <c r="L3758" i="2"/>
  <c r="K3758" i="2"/>
  <c r="O3754" i="2"/>
  <c r="N3754" i="2"/>
  <c r="M3754" i="2"/>
  <c r="L3754" i="2"/>
  <c r="K3754" i="2"/>
  <c r="O3750" i="2"/>
  <c r="M3750" i="2"/>
  <c r="N3750" i="2"/>
  <c r="L3750" i="2"/>
  <c r="K3750" i="2"/>
  <c r="O3746" i="2"/>
  <c r="N3746" i="2"/>
  <c r="M3746" i="2"/>
  <c r="L3746" i="2"/>
  <c r="K3746" i="2"/>
  <c r="O3742" i="2"/>
  <c r="M3742" i="2"/>
  <c r="N3742" i="2"/>
  <c r="L3742" i="2"/>
  <c r="K3742" i="2"/>
  <c r="O3738" i="2"/>
  <c r="N3738" i="2"/>
  <c r="M3738" i="2"/>
  <c r="L3738" i="2"/>
  <c r="K3738" i="2"/>
  <c r="O3734" i="2"/>
  <c r="M3734" i="2"/>
  <c r="N3734" i="2"/>
  <c r="L3734" i="2"/>
  <c r="K3734" i="2"/>
  <c r="O3730" i="2"/>
  <c r="N3730" i="2"/>
  <c r="M3730" i="2"/>
  <c r="L3730" i="2"/>
  <c r="K3730" i="2"/>
  <c r="O3726" i="2"/>
  <c r="M3726" i="2"/>
  <c r="N3726" i="2"/>
  <c r="L3726" i="2"/>
  <c r="K3726" i="2"/>
  <c r="O3722" i="2"/>
  <c r="N3722" i="2"/>
  <c r="M3722" i="2"/>
  <c r="L3722" i="2"/>
  <c r="K3722" i="2"/>
  <c r="O3718" i="2"/>
  <c r="M3718" i="2"/>
  <c r="N3718" i="2"/>
  <c r="L3718" i="2"/>
  <c r="K3718" i="2"/>
  <c r="O3714" i="2"/>
  <c r="N3714" i="2"/>
  <c r="M3714" i="2"/>
  <c r="L3714" i="2"/>
  <c r="K3714" i="2"/>
  <c r="O3710" i="2"/>
  <c r="M3710" i="2"/>
  <c r="N3710" i="2"/>
  <c r="L3710" i="2"/>
  <c r="K3710" i="2"/>
  <c r="O3706" i="2"/>
  <c r="N3706" i="2"/>
  <c r="M3706" i="2"/>
  <c r="L3706" i="2"/>
  <c r="K3706" i="2"/>
  <c r="O3702" i="2"/>
  <c r="M3702" i="2"/>
  <c r="N3702" i="2"/>
  <c r="L3702" i="2"/>
  <c r="K3702" i="2"/>
  <c r="O3698" i="2"/>
  <c r="N3698" i="2"/>
  <c r="M3698" i="2"/>
  <c r="L3698" i="2"/>
  <c r="K3698" i="2"/>
  <c r="O3694" i="2"/>
  <c r="M3694" i="2"/>
  <c r="N3694" i="2"/>
  <c r="L3694" i="2"/>
  <c r="K3694" i="2"/>
  <c r="O3690" i="2"/>
  <c r="N3690" i="2"/>
  <c r="M3690" i="2"/>
  <c r="L3690" i="2"/>
  <c r="K3690" i="2"/>
  <c r="O3686" i="2"/>
  <c r="M3686" i="2"/>
  <c r="N3686" i="2"/>
  <c r="L3686" i="2"/>
  <c r="K3686" i="2"/>
  <c r="O3682" i="2"/>
  <c r="N3682" i="2"/>
  <c r="M3682" i="2"/>
  <c r="L3682" i="2"/>
  <c r="K3682" i="2"/>
  <c r="O3678" i="2"/>
  <c r="M3678" i="2"/>
  <c r="N3678" i="2"/>
  <c r="L3678" i="2"/>
  <c r="K3678" i="2"/>
  <c r="O3674" i="2"/>
  <c r="N3674" i="2"/>
  <c r="M3674" i="2"/>
  <c r="L3674" i="2"/>
  <c r="K3674" i="2"/>
  <c r="O3670" i="2"/>
  <c r="M3670" i="2"/>
  <c r="N3670" i="2"/>
  <c r="L3670" i="2"/>
  <c r="K3670" i="2"/>
  <c r="O3666" i="2"/>
  <c r="N3666" i="2"/>
  <c r="M3666" i="2"/>
  <c r="L3666" i="2"/>
  <c r="K3666" i="2"/>
  <c r="O3662" i="2"/>
  <c r="M3662" i="2"/>
  <c r="N3662" i="2"/>
  <c r="L3662" i="2"/>
  <c r="K3662" i="2"/>
  <c r="O3658" i="2"/>
  <c r="N3658" i="2"/>
  <c r="M3658" i="2"/>
  <c r="L3658" i="2"/>
  <c r="K3658" i="2"/>
  <c r="O3654" i="2"/>
  <c r="M3654" i="2"/>
  <c r="N3654" i="2"/>
  <c r="L3654" i="2"/>
  <c r="K3654" i="2"/>
  <c r="O3650" i="2"/>
  <c r="N3650" i="2"/>
  <c r="M3650" i="2"/>
  <c r="L3650" i="2"/>
  <c r="K3650" i="2"/>
  <c r="O3646" i="2"/>
  <c r="M3646" i="2"/>
  <c r="N3646" i="2"/>
  <c r="L3646" i="2"/>
  <c r="K3646" i="2"/>
  <c r="O3642" i="2"/>
  <c r="N3642" i="2"/>
  <c r="M3642" i="2"/>
  <c r="L3642" i="2"/>
  <c r="K3642" i="2"/>
  <c r="O3638" i="2"/>
  <c r="M3638" i="2"/>
  <c r="N3638" i="2"/>
  <c r="L3638" i="2"/>
  <c r="K3638" i="2"/>
  <c r="O3634" i="2"/>
  <c r="N3634" i="2"/>
  <c r="M3634" i="2"/>
  <c r="L3634" i="2"/>
  <c r="K3634" i="2"/>
  <c r="O3630" i="2"/>
  <c r="M3630" i="2"/>
  <c r="N3630" i="2"/>
  <c r="L3630" i="2"/>
  <c r="K3630" i="2"/>
  <c r="O3626" i="2"/>
  <c r="N3626" i="2"/>
  <c r="M3626" i="2"/>
  <c r="L3626" i="2"/>
  <c r="K3626" i="2"/>
  <c r="O3622" i="2"/>
  <c r="M3622" i="2"/>
  <c r="N3622" i="2"/>
  <c r="L3622" i="2"/>
  <c r="K3622" i="2"/>
  <c r="O3618" i="2"/>
  <c r="N3618" i="2"/>
  <c r="M3618" i="2"/>
  <c r="L3618" i="2"/>
  <c r="K3618" i="2"/>
  <c r="O3614" i="2"/>
  <c r="M3614" i="2"/>
  <c r="N3614" i="2"/>
  <c r="L3614" i="2"/>
  <c r="K3614" i="2"/>
  <c r="O3610" i="2"/>
  <c r="N3610" i="2"/>
  <c r="M3610" i="2"/>
  <c r="L3610" i="2"/>
  <c r="K3610" i="2"/>
  <c r="O3606" i="2"/>
  <c r="M3606" i="2"/>
  <c r="N3606" i="2"/>
  <c r="L3606" i="2"/>
  <c r="K3606" i="2"/>
  <c r="O3602" i="2"/>
  <c r="N3602" i="2"/>
  <c r="M3602" i="2"/>
  <c r="L3602" i="2"/>
  <c r="K3602" i="2"/>
  <c r="O3598" i="2"/>
  <c r="M3598" i="2"/>
  <c r="N3598" i="2"/>
  <c r="L3598" i="2"/>
  <c r="K3598" i="2"/>
  <c r="O3594" i="2"/>
  <c r="N3594" i="2"/>
  <c r="M3594" i="2"/>
  <c r="L3594" i="2"/>
  <c r="K3594" i="2"/>
  <c r="O3590" i="2"/>
  <c r="M3590" i="2"/>
  <c r="N3590" i="2"/>
  <c r="L3590" i="2"/>
  <c r="K3590" i="2"/>
  <c r="O3586" i="2"/>
  <c r="N3586" i="2"/>
  <c r="M3586" i="2"/>
  <c r="L3586" i="2"/>
  <c r="K3586" i="2"/>
  <c r="O3582" i="2"/>
  <c r="M3582" i="2"/>
  <c r="N3582" i="2"/>
  <c r="L3582" i="2"/>
  <c r="K3582" i="2"/>
  <c r="O3578" i="2"/>
  <c r="N3578" i="2"/>
  <c r="M3578" i="2"/>
  <c r="L3578" i="2"/>
  <c r="K3578" i="2"/>
  <c r="O3574" i="2"/>
  <c r="M3574" i="2"/>
  <c r="N3574" i="2"/>
  <c r="L3574" i="2"/>
  <c r="K3574" i="2"/>
  <c r="O3570" i="2"/>
  <c r="N3570" i="2"/>
  <c r="M3570" i="2"/>
  <c r="L3570" i="2"/>
  <c r="K3570" i="2"/>
  <c r="O3566" i="2"/>
  <c r="M3566" i="2"/>
  <c r="N3566" i="2"/>
  <c r="L3566" i="2"/>
  <c r="K3566" i="2"/>
  <c r="O3562" i="2"/>
  <c r="N3562" i="2"/>
  <c r="M3562" i="2"/>
  <c r="L3562" i="2"/>
  <c r="K3562" i="2"/>
  <c r="O3558" i="2"/>
  <c r="M3558" i="2"/>
  <c r="N3558" i="2"/>
  <c r="L3558" i="2"/>
  <c r="K3558" i="2"/>
  <c r="O3554" i="2"/>
  <c r="N3554" i="2"/>
  <c r="M3554" i="2"/>
  <c r="L3554" i="2"/>
  <c r="K3554" i="2"/>
  <c r="O3550" i="2"/>
  <c r="M3550" i="2"/>
  <c r="N3550" i="2"/>
  <c r="L3550" i="2"/>
  <c r="K3550" i="2"/>
  <c r="O3546" i="2"/>
  <c r="N3546" i="2"/>
  <c r="M3546" i="2"/>
  <c r="L3546" i="2"/>
  <c r="K3546" i="2"/>
  <c r="O3542" i="2"/>
  <c r="M3542" i="2"/>
  <c r="N3542" i="2"/>
  <c r="L3542" i="2"/>
  <c r="K3542" i="2"/>
  <c r="O3538" i="2"/>
  <c r="N3538" i="2"/>
  <c r="M3538" i="2"/>
  <c r="L3538" i="2"/>
  <c r="K3538" i="2"/>
  <c r="O3534" i="2"/>
  <c r="M3534" i="2"/>
  <c r="N3534" i="2"/>
  <c r="L3534" i="2"/>
  <c r="K3534" i="2"/>
  <c r="O3530" i="2"/>
  <c r="N3530" i="2"/>
  <c r="M3530" i="2"/>
  <c r="L3530" i="2"/>
  <c r="K3530" i="2"/>
  <c r="O3526" i="2"/>
  <c r="M3526" i="2"/>
  <c r="N3526" i="2"/>
  <c r="L3526" i="2"/>
  <c r="K3526" i="2"/>
  <c r="O3522" i="2"/>
  <c r="N3522" i="2"/>
  <c r="M3522" i="2"/>
  <c r="L3522" i="2"/>
  <c r="K3522" i="2"/>
  <c r="O3518" i="2"/>
  <c r="M3518" i="2"/>
  <c r="N3518" i="2"/>
  <c r="L3518" i="2"/>
  <c r="K3518" i="2"/>
  <c r="O3514" i="2"/>
  <c r="N3514" i="2"/>
  <c r="M3514" i="2"/>
  <c r="L3514" i="2"/>
  <c r="K3514" i="2"/>
  <c r="O3510" i="2"/>
  <c r="M3510" i="2"/>
  <c r="N3510" i="2"/>
  <c r="L3510" i="2"/>
  <c r="K3510" i="2"/>
  <c r="O3506" i="2"/>
  <c r="N3506" i="2"/>
  <c r="M3506" i="2"/>
  <c r="L3506" i="2"/>
  <c r="K3506" i="2"/>
  <c r="O3502" i="2"/>
  <c r="M3502" i="2"/>
  <c r="N3502" i="2"/>
  <c r="L3502" i="2"/>
  <c r="K3502" i="2"/>
  <c r="O3498" i="2"/>
  <c r="N3498" i="2"/>
  <c r="M3498" i="2"/>
  <c r="L3498" i="2"/>
  <c r="K3498" i="2"/>
  <c r="O3494" i="2"/>
  <c r="M3494" i="2"/>
  <c r="N3494" i="2"/>
  <c r="L3494" i="2"/>
  <c r="K3494" i="2"/>
  <c r="O3490" i="2"/>
  <c r="N3490" i="2"/>
  <c r="M3490" i="2"/>
  <c r="L3490" i="2"/>
  <c r="K3490" i="2"/>
  <c r="O3486" i="2"/>
  <c r="M3486" i="2"/>
  <c r="N3486" i="2"/>
  <c r="L3486" i="2"/>
  <c r="K3486" i="2"/>
  <c r="O3482" i="2"/>
  <c r="N3482" i="2"/>
  <c r="M3482" i="2"/>
  <c r="L3482" i="2"/>
  <c r="K3482" i="2"/>
  <c r="O3478" i="2"/>
  <c r="M3478" i="2"/>
  <c r="N3478" i="2"/>
  <c r="L3478" i="2"/>
  <c r="K3478" i="2"/>
  <c r="O3474" i="2"/>
  <c r="N3474" i="2"/>
  <c r="M3474" i="2"/>
  <c r="L3474" i="2"/>
  <c r="K3474" i="2"/>
  <c r="O3470" i="2"/>
  <c r="M3470" i="2"/>
  <c r="N3470" i="2"/>
  <c r="L3470" i="2"/>
  <c r="K3470" i="2"/>
  <c r="O3466" i="2"/>
  <c r="N3466" i="2"/>
  <c r="M3466" i="2"/>
  <c r="L3466" i="2"/>
  <c r="K3466" i="2"/>
  <c r="O3462" i="2"/>
  <c r="M3462" i="2"/>
  <c r="N3462" i="2"/>
  <c r="L3462" i="2"/>
  <c r="K3462" i="2"/>
  <c r="O3458" i="2"/>
  <c r="N3458" i="2"/>
  <c r="M3458" i="2"/>
  <c r="L3458" i="2"/>
  <c r="K3458" i="2"/>
  <c r="O3454" i="2"/>
  <c r="M3454" i="2"/>
  <c r="N3454" i="2"/>
  <c r="L3454" i="2"/>
  <c r="K3454" i="2"/>
  <c r="O3450" i="2"/>
  <c r="N3450" i="2"/>
  <c r="M3450" i="2"/>
  <c r="L3450" i="2"/>
  <c r="K3450" i="2"/>
  <c r="O3446" i="2"/>
  <c r="M3446" i="2"/>
  <c r="N3446" i="2"/>
  <c r="L3446" i="2"/>
  <c r="K3446" i="2"/>
  <c r="O3442" i="2"/>
  <c r="N3442" i="2"/>
  <c r="M3442" i="2"/>
  <c r="L3442" i="2"/>
  <c r="K3442" i="2"/>
  <c r="O3438" i="2"/>
  <c r="M3438" i="2"/>
  <c r="N3438" i="2"/>
  <c r="L3438" i="2"/>
  <c r="K3438" i="2"/>
  <c r="O3434" i="2"/>
  <c r="N3434" i="2"/>
  <c r="M3434" i="2"/>
  <c r="L3434" i="2"/>
  <c r="K3434" i="2"/>
  <c r="O3430" i="2"/>
  <c r="M3430" i="2"/>
  <c r="N3430" i="2"/>
  <c r="L3430" i="2"/>
  <c r="K3430" i="2"/>
  <c r="O3426" i="2"/>
  <c r="N3426" i="2"/>
  <c r="M3426" i="2"/>
  <c r="L3426" i="2"/>
  <c r="K3426" i="2"/>
  <c r="O3422" i="2"/>
  <c r="M3422" i="2"/>
  <c r="N3422" i="2"/>
  <c r="L3422" i="2"/>
  <c r="K3422" i="2"/>
  <c r="O3418" i="2"/>
  <c r="N3418" i="2"/>
  <c r="M3418" i="2"/>
  <c r="L3418" i="2"/>
  <c r="K3418" i="2"/>
  <c r="O3414" i="2"/>
  <c r="M3414" i="2"/>
  <c r="N3414" i="2"/>
  <c r="L3414" i="2"/>
  <c r="K3414" i="2"/>
  <c r="O3410" i="2"/>
  <c r="N3410" i="2"/>
  <c r="M3410" i="2"/>
  <c r="L3410" i="2"/>
  <c r="K3410" i="2"/>
  <c r="O3406" i="2"/>
  <c r="M3406" i="2"/>
  <c r="N3406" i="2"/>
  <c r="L3406" i="2"/>
  <c r="K3406" i="2"/>
  <c r="O3402" i="2"/>
  <c r="N3402" i="2"/>
  <c r="M3402" i="2"/>
  <c r="L3402" i="2"/>
  <c r="K3402" i="2"/>
  <c r="O3398" i="2"/>
  <c r="M3398" i="2"/>
  <c r="N3398" i="2"/>
  <c r="L3398" i="2"/>
  <c r="K3398" i="2"/>
  <c r="O3394" i="2"/>
  <c r="N3394" i="2"/>
  <c r="M3394" i="2"/>
  <c r="L3394" i="2"/>
  <c r="K3394" i="2"/>
  <c r="O3390" i="2"/>
  <c r="M3390" i="2"/>
  <c r="N3390" i="2"/>
  <c r="L3390" i="2"/>
  <c r="K3390" i="2"/>
  <c r="O3386" i="2"/>
  <c r="N3386" i="2"/>
  <c r="M3386" i="2"/>
  <c r="L3386" i="2"/>
  <c r="K3386" i="2"/>
  <c r="O3382" i="2"/>
  <c r="M3382" i="2"/>
  <c r="N3382" i="2"/>
  <c r="L3382" i="2"/>
  <c r="K3382" i="2"/>
  <c r="O3378" i="2"/>
  <c r="N3378" i="2"/>
  <c r="M3378" i="2"/>
  <c r="L3378" i="2"/>
  <c r="K3378" i="2"/>
  <c r="O3374" i="2"/>
  <c r="M3374" i="2"/>
  <c r="N3374" i="2"/>
  <c r="L3374" i="2"/>
  <c r="K3374" i="2"/>
  <c r="O3370" i="2"/>
  <c r="N3370" i="2"/>
  <c r="M3370" i="2"/>
  <c r="L3370" i="2"/>
  <c r="K3370" i="2"/>
  <c r="O3366" i="2"/>
  <c r="M3366" i="2"/>
  <c r="N3366" i="2"/>
  <c r="L3366" i="2"/>
  <c r="K3366" i="2"/>
  <c r="O19" i="2"/>
  <c r="N19" i="2"/>
  <c r="M19" i="2"/>
  <c r="L19" i="2"/>
  <c r="K19" i="2"/>
  <c r="O11" i="2"/>
  <c r="E691" i="5" s="1"/>
  <c r="M11" i="2"/>
  <c r="N11" i="2"/>
  <c r="L11" i="2"/>
  <c r="K11" i="2"/>
  <c r="O3" i="2"/>
  <c r="N3" i="2"/>
  <c r="M3" i="2"/>
  <c r="L3" i="2"/>
  <c r="K3" i="2"/>
  <c r="O311" i="2"/>
  <c r="N311" i="2"/>
  <c r="M311" i="2"/>
  <c r="K311" i="2"/>
  <c r="L311" i="2"/>
  <c r="O303" i="2"/>
  <c r="E650" i="5" s="1"/>
  <c r="N303" i="2"/>
  <c r="M303" i="2"/>
  <c r="K303" i="2"/>
  <c r="L303" i="2"/>
  <c r="O295" i="2"/>
  <c r="N295" i="2"/>
  <c r="M295" i="2"/>
  <c r="K295" i="2"/>
  <c r="L295" i="2"/>
  <c r="O279" i="2"/>
  <c r="N279" i="2"/>
  <c r="M279" i="2"/>
  <c r="K279" i="2"/>
  <c r="L279" i="2"/>
  <c r="O267" i="2"/>
  <c r="M267" i="2"/>
  <c r="N267" i="2"/>
  <c r="L267" i="2"/>
  <c r="K267" i="2"/>
  <c r="O255" i="2"/>
  <c r="E822" i="5" s="1"/>
  <c r="N255" i="2"/>
  <c r="M255" i="2"/>
  <c r="K255" i="2"/>
  <c r="L255" i="2"/>
  <c r="O247" i="2"/>
  <c r="N247" i="2"/>
  <c r="M247" i="2"/>
  <c r="K247" i="2"/>
  <c r="L247" i="2"/>
  <c r="O239" i="2"/>
  <c r="E797" i="5" s="1"/>
  <c r="N239" i="2"/>
  <c r="M239" i="2"/>
  <c r="K239" i="2"/>
  <c r="L239" i="2"/>
  <c r="O231" i="2"/>
  <c r="N231" i="2"/>
  <c r="M231" i="2"/>
  <c r="K231" i="2"/>
  <c r="L231" i="2"/>
  <c r="O227" i="2"/>
  <c r="N227" i="2"/>
  <c r="M227" i="2"/>
  <c r="L227" i="2"/>
  <c r="K227" i="2"/>
  <c r="O223" i="2"/>
  <c r="E803" i="5" s="1"/>
  <c r="N223" i="2"/>
  <c r="M223" i="2"/>
  <c r="K223" i="2"/>
  <c r="L223" i="2"/>
  <c r="O219" i="2"/>
  <c r="M219" i="2"/>
  <c r="N219" i="2"/>
  <c r="L219" i="2"/>
  <c r="K219" i="2"/>
  <c r="O211" i="2"/>
  <c r="E787" i="5" s="1"/>
  <c r="N211" i="2"/>
  <c r="M211" i="2"/>
  <c r="L211" i="2"/>
  <c r="K211" i="2"/>
  <c r="O207" i="2"/>
  <c r="E429" i="5" s="1"/>
  <c r="N207" i="2"/>
  <c r="M207" i="2"/>
  <c r="K207" i="2"/>
  <c r="L207" i="2"/>
  <c r="O203" i="2"/>
  <c r="M203" i="2"/>
  <c r="L203" i="2"/>
  <c r="N203" i="2"/>
  <c r="K203" i="2"/>
  <c r="O195" i="2"/>
  <c r="E516" i="5" s="1"/>
  <c r="N195" i="2"/>
  <c r="M195" i="2"/>
  <c r="L195" i="2"/>
  <c r="K195" i="2"/>
  <c r="O183" i="2"/>
  <c r="E193" i="5" s="1"/>
  <c r="N183" i="2"/>
  <c r="M183" i="2"/>
  <c r="K183" i="2"/>
  <c r="L183" i="2"/>
  <c r="O171" i="2"/>
  <c r="M171" i="2"/>
  <c r="N171" i="2"/>
  <c r="L171" i="2"/>
  <c r="K171" i="2"/>
  <c r="O163" i="2"/>
  <c r="E558" i="5" s="1"/>
  <c r="N163" i="2"/>
  <c r="M163" i="2"/>
  <c r="L163" i="2"/>
  <c r="K163" i="2"/>
  <c r="O151" i="2"/>
  <c r="N151" i="2"/>
  <c r="M151" i="2"/>
  <c r="K151" i="2"/>
  <c r="L151" i="2"/>
  <c r="O139" i="2"/>
  <c r="E727" i="5" s="1"/>
  <c r="M139" i="2"/>
  <c r="N139" i="2"/>
  <c r="L139" i="2"/>
  <c r="K139" i="2"/>
  <c r="O127" i="2"/>
  <c r="E780" i="5" s="1"/>
  <c r="N127" i="2"/>
  <c r="M127" i="2"/>
  <c r="K127" i="2"/>
  <c r="L127" i="2"/>
  <c r="O115" i="2"/>
  <c r="N115" i="2"/>
  <c r="M115" i="2"/>
  <c r="L115" i="2"/>
  <c r="K115" i="2"/>
  <c r="O103" i="2"/>
  <c r="E226" i="5" s="1"/>
  <c r="N103" i="2"/>
  <c r="M103" i="2"/>
  <c r="K103" i="2"/>
  <c r="L103" i="2"/>
  <c r="O95" i="2"/>
  <c r="E135" i="5" s="1"/>
  <c r="N95" i="2"/>
  <c r="M95" i="2"/>
  <c r="K95" i="2"/>
  <c r="L95" i="2"/>
  <c r="O87" i="2"/>
  <c r="N87" i="2"/>
  <c r="M87" i="2"/>
  <c r="K87" i="2"/>
  <c r="L87" i="2"/>
  <c r="O75" i="2"/>
  <c r="E717" i="5" s="1"/>
  <c r="M75" i="2"/>
  <c r="N75" i="2"/>
  <c r="L75" i="2"/>
  <c r="K75" i="2"/>
  <c r="O63" i="2"/>
  <c r="N63" i="2"/>
  <c r="M63" i="2"/>
  <c r="K63" i="2"/>
  <c r="L63" i="2"/>
  <c r="O51" i="2"/>
  <c r="E753" i="5" s="1"/>
  <c r="N51" i="2"/>
  <c r="M51" i="2"/>
  <c r="L51" i="2"/>
  <c r="K51" i="2"/>
  <c r="O43" i="2"/>
  <c r="E26" i="5" s="1"/>
  <c r="M43" i="2"/>
  <c r="N43" i="2"/>
  <c r="L43" i="2"/>
  <c r="K43" i="2"/>
  <c r="O35" i="2"/>
  <c r="E243" i="5" s="1"/>
  <c r="N35" i="2"/>
  <c r="M35" i="2"/>
  <c r="L35" i="2"/>
  <c r="K35" i="2"/>
  <c r="O23" i="2"/>
  <c r="E435" i="5" s="1"/>
  <c r="N23" i="2"/>
  <c r="M23" i="2"/>
  <c r="K23" i="2"/>
  <c r="L23" i="2"/>
  <c r="O9985" i="2"/>
  <c r="N9985" i="2"/>
  <c r="L9985" i="2"/>
  <c r="K9985" i="2"/>
  <c r="M9985" i="2"/>
  <c r="N9973" i="2"/>
  <c r="O9973" i="2"/>
  <c r="M9973" i="2"/>
  <c r="L9973" i="2"/>
  <c r="K9973" i="2"/>
  <c r="O9961" i="2"/>
  <c r="N9961" i="2"/>
  <c r="L9961" i="2"/>
  <c r="M9961" i="2"/>
  <c r="K9961" i="2"/>
  <c r="O9949" i="2"/>
  <c r="N9949" i="2"/>
  <c r="M9949" i="2"/>
  <c r="L9949" i="2"/>
  <c r="K9949" i="2"/>
  <c r="O9937" i="2"/>
  <c r="N9937" i="2"/>
  <c r="L9937" i="2"/>
  <c r="M9937" i="2"/>
  <c r="K9937" i="2"/>
  <c r="N9925" i="2"/>
  <c r="O9925" i="2"/>
  <c r="M9925" i="2"/>
  <c r="L9925" i="2"/>
  <c r="K9925" i="2"/>
  <c r="O9917" i="2"/>
  <c r="N9917" i="2"/>
  <c r="M9917" i="2"/>
  <c r="L9917" i="2"/>
  <c r="K9917" i="2"/>
  <c r="N9909" i="2"/>
  <c r="O9909" i="2"/>
  <c r="M9909" i="2"/>
  <c r="L9909" i="2"/>
  <c r="K9909" i="2"/>
  <c r="O9897" i="2"/>
  <c r="N9897" i="2"/>
  <c r="L9897" i="2"/>
  <c r="M9897" i="2"/>
  <c r="K9897" i="2"/>
  <c r="O9885" i="2"/>
  <c r="N9885" i="2"/>
  <c r="M9885" i="2"/>
  <c r="L9885" i="2"/>
  <c r="K9885" i="2"/>
  <c r="O9881" i="2"/>
  <c r="N9881" i="2"/>
  <c r="L9881" i="2"/>
  <c r="M9881" i="2"/>
  <c r="K9881" i="2"/>
  <c r="O9869" i="2"/>
  <c r="N9869" i="2"/>
  <c r="M9869" i="2"/>
  <c r="L9869" i="2"/>
  <c r="K9869" i="2"/>
  <c r="O9857" i="2"/>
  <c r="N9857" i="2"/>
  <c r="L9857" i="2"/>
  <c r="K9857" i="2"/>
  <c r="M9857" i="2"/>
  <c r="N9845" i="2"/>
  <c r="O9845" i="2"/>
  <c r="M9845" i="2"/>
  <c r="L9845" i="2"/>
  <c r="K9845" i="2"/>
  <c r="O9833" i="2"/>
  <c r="N9833" i="2"/>
  <c r="L9833" i="2"/>
  <c r="M9833" i="2"/>
  <c r="K9833" i="2"/>
  <c r="O9817" i="2"/>
  <c r="N9817" i="2"/>
  <c r="L9817" i="2"/>
  <c r="M9817" i="2"/>
  <c r="K9817" i="2"/>
  <c r="O9805" i="2"/>
  <c r="N9805" i="2"/>
  <c r="M9805" i="2"/>
  <c r="L9805" i="2"/>
  <c r="K9805" i="2"/>
  <c r="O9793" i="2"/>
  <c r="N9793" i="2"/>
  <c r="L9793" i="2"/>
  <c r="K9793" i="2"/>
  <c r="M9793" i="2"/>
  <c r="N9781" i="2"/>
  <c r="O9781" i="2"/>
  <c r="M9781" i="2"/>
  <c r="L9781" i="2"/>
  <c r="K9781" i="2"/>
  <c r="N9765" i="2"/>
  <c r="O9765" i="2"/>
  <c r="M9765" i="2"/>
  <c r="L9765" i="2"/>
  <c r="K9765" i="2"/>
  <c r="O9753" i="2"/>
  <c r="N9753" i="2"/>
  <c r="L9753" i="2"/>
  <c r="M9753" i="2"/>
  <c r="K9753" i="2"/>
  <c r="O9741" i="2"/>
  <c r="N9741" i="2"/>
  <c r="M9741" i="2"/>
  <c r="L9741" i="2"/>
  <c r="K9741" i="2"/>
  <c r="O9729" i="2"/>
  <c r="N9729" i="2"/>
  <c r="L9729" i="2"/>
  <c r="K9729" i="2"/>
  <c r="M9729" i="2"/>
  <c r="N9717" i="2"/>
  <c r="O9717" i="2"/>
  <c r="M9717" i="2"/>
  <c r="L9717" i="2"/>
  <c r="K9717" i="2"/>
  <c r="O9705" i="2"/>
  <c r="N9705" i="2"/>
  <c r="L9705" i="2"/>
  <c r="M9705" i="2"/>
  <c r="K9705" i="2"/>
  <c r="O9693" i="2"/>
  <c r="N9693" i="2"/>
  <c r="M9693" i="2"/>
  <c r="L9693" i="2"/>
  <c r="K9693" i="2"/>
  <c r="O9681" i="2"/>
  <c r="N9681" i="2"/>
  <c r="L9681" i="2"/>
  <c r="M9681" i="2"/>
  <c r="K9681" i="2"/>
  <c r="N9669" i="2"/>
  <c r="O9669" i="2"/>
  <c r="M9669" i="2"/>
  <c r="L9669" i="2"/>
  <c r="K9669" i="2"/>
  <c r="O9657" i="2"/>
  <c r="N9657" i="2"/>
  <c r="L9657" i="2"/>
  <c r="M9657" i="2"/>
  <c r="K9657" i="2"/>
  <c r="O9645" i="2"/>
  <c r="N9645" i="2"/>
  <c r="M9645" i="2"/>
  <c r="L9645" i="2"/>
  <c r="K9645" i="2"/>
  <c r="O9633" i="2"/>
  <c r="N9633" i="2"/>
  <c r="L9633" i="2"/>
  <c r="K9633" i="2"/>
  <c r="M9633" i="2"/>
  <c r="O9617" i="2"/>
  <c r="N9617" i="2"/>
  <c r="L9617" i="2"/>
  <c r="M9617" i="2"/>
  <c r="K9617" i="2"/>
  <c r="N9605" i="2"/>
  <c r="O9605" i="2"/>
  <c r="M9605" i="2"/>
  <c r="L9605" i="2"/>
  <c r="K9605" i="2"/>
  <c r="O9593" i="2"/>
  <c r="N9593" i="2"/>
  <c r="L9593" i="2"/>
  <c r="M9593" i="2"/>
  <c r="K9593" i="2"/>
  <c r="O9581" i="2"/>
  <c r="N9581" i="2"/>
  <c r="M9581" i="2"/>
  <c r="L9581" i="2"/>
  <c r="K9581" i="2"/>
  <c r="O9569" i="2"/>
  <c r="N9569" i="2"/>
  <c r="L9569" i="2"/>
  <c r="K9569" i="2"/>
  <c r="M9569" i="2"/>
  <c r="N9557" i="2"/>
  <c r="O9557" i="2"/>
  <c r="M9557" i="2"/>
  <c r="L9557" i="2"/>
  <c r="K9557" i="2"/>
  <c r="O9545" i="2"/>
  <c r="N9545" i="2"/>
  <c r="L9545" i="2"/>
  <c r="M9545" i="2"/>
  <c r="K9545" i="2"/>
  <c r="O9533" i="2"/>
  <c r="N9533" i="2"/>
  <c r="M9533" i="2"/>
  <c r="L9533" i="2"/>
  <c r="K9533" i="2"/>
  <c r="O9505" i="2"/>
  <c r="N9505" i="2"/>
  <c r="L9505" i="2"/>
  <c r="K9505" i="2"/>
  <c r="M9505" i="2"/>
  <c r="O9497" i="2"/>
  <c r="N9497" i="2"/>
  <c r="L9497" i="2"/>
  <c r="M9497" i="2"/>
  <c r="K9497" i="2"/>
  <c r="O9489" i="2"/>
  <c r="N9489" i="2"/>
  <c r="L9489" i="2"/>
  <c r="M9489" i="2"/>
  <c r="K9489" i="2"/>
  <c r="O9481" i="2"/>
  <c r="N9481" i="2"/>
  <c r="L9481" i="2"/>
  <c r="M9481" i="2"/>
  <c r="K9481" i="2"/>
  <c r="O9473" i="2"/>
  <c r="N9473" i="2"/>
  <c r="L9473" i="2"/>
  <c r="K9473" i="2"/>
  <c r="M9473" i="2"/>
  <c r="O9465" i="2"/>
  <c r="N9465" i="2"/>
  <c r="L9465" i="2"/>
  <c r="M9465" i="2"/>
  <c r="K9465" i="2"/>
  <c r="O9457" i="2"/>
  <c r="N9457" i="2"/>
  <c r="L9457" i="2"/>
  <c r="M9457" i="2"/>
  <c r="K9457" i="2"/>
  <c r="O9449" i="2"/>
  <c r="N9449" i="2"/>
  <c r="L9449" i="2"/>
  <c r="M9449" i="2"/>
  <c r="K9449" i="2"/>
  <c r="O9437" i="2"/>
  <c r="N9437" i="2"/>
  <c r="M9437" i="2"/>
  <c r="L9437" i="2"/>
  <c r="K9437" i="2"/>
  <c r="N9429" i="2"/>
  <c r="O9429" i="2"/>
  <c r="M9429" i="2"/>
  <c r="L9429" i="2"/>
  <c r="K9429" i="2"/>
  <c r="O9421" i="2"/>
  <c r="N9421" i="2"/>
  <c r="M9421" i="2"/>
  <c r="L9421" i="2"/>
  <c r="K9421" i="2"/>
  <c r="N9413" i="2"/>
  <c r="O9413" i="2"/>
  <c r="M9413" i="2"/>
  <c r="L9413" i="2"/>
  <c r="K9413" i="2"/>
  <c r="O9409" i="2"/>
  <c r="N9409" i="2"/>
  <c r="L9409" i="2"/>
  <c r="K9409" i="2"/>
  <c r="M9409" i="2"/>
  <c r="O9405" i="2"/>
  <c r="N9405" i="2"/>
  <c r="M9405" i="2"/>
  <c r="L9405" i="2"/>
  <c r="K9405" i="2"/>
  <c r="O9401" i="2"/>
  <c r="N9401" i="2"/>
  <c r="L9401" i="2"/>
  <c r="M9401" i="2"/>
  <c r="K9401" i="2"/>
  <c r="N9397" i="2"/>
  <c r="O9397" i="2"/>
  <c r="M9397" i="2"/>
  <c r="L9397" i="2"/>
  <c r="K9397" i="2"/>
  <c r="O9393" i="2"/>
  <c r="N9393" i="2"/>
  <c r="L9393" i="2"/>
  <c r="M9393" i="2"/>
  <c r="K9393" i="2"/>
  <c r="O9385" i="2"/>
  <c r="N9385" i="2"/>
  <c r="L9385" i="2"/>
  <c r="M9385" i="2"/>
  <c r="K9385" i="2"/>
  <c r="O9377" i="2"/>
  <c r="N9377" i="2"/>
  <c r="L9377" i="2"/>
  <c r="K9377" i="2"/>
  <c r="M9377" i="2"/>
  <c r="O9369" i="2"/>
  <c r="N9369" i="2"/>
  <c r="L9369" i="2"/>
  <c r="M9369" i="2"/>
  <c r="K9369" i="2"/>
  <c r="O9361" i="2"/>
  <c r="N9361" i="2"/>
  <c r="L9361" i="2"/>
  <c r="M9361" i="2"/>
  <c r="K9361" i="2"/>
  <c r="O9353" i="2"/>
  <c r="N9353" i="2"/>
  <c r="L9353" i="2"/>
  <c r="M9353" i="2"/>
  <c r="K9353" i="2"/>
  <c r="N9349" i="2"/>
  <c r="O9349" i="2"/>
  <c r="M9349" i="2"/>
  <c r="L9349" i="2"/>
  <c r="K9349" i="2"/>
  <c r="O9345" i="2"/>
  <c r="N9345" i="2"/>
  <c r="L9345" i="2"/>
  <c r="K9345" i="2"/>
  <c r="M9345" i="2"/>
  <c r="O9341" i="2"/>
  <c r="N9341" i="2"/>
  <c r="M9341" i="2"/>
  <c r="L9341" i="2"/>
  <c r="K9341" i="2"/>
  <c r="O9337" i="2"/>
  <c r="N9337" i="2"/>
  <c r="L9337" i="2"/>
  <c r="M9337" i="2"/>
  <c r="K9337" i="2"/>
  <c r="N9333" i="2"/>
  <c r="O9333" i="2"/>
  <c r="M9333" i="2"/>
  <c r="L9333" i="2"/>
  <c r="K9333" i="2"/>
  <c r="O9329" i="2"/>
  <c r="N9329" i="2"/>
  <c r="L9329" i="2"/>
  <c r="M9329" i="2"/>
  <c r="K9329" i="2"/>
  <c r="O9325" i="2"/>
  <c r="N9325" i="2"/>
  <c r="M9325" i="2"/>
  <c r="L9325" i="2"/>
  <c r="K9325" i="2"/>
  <c r="O9321" i="2"/>
  <c r="N9321" i="2"/>
  <c r="L9321" i="2"/>
  <c r="M9321" i="2"/>
  <c r="K9321" i="2"/>
  <c r="O9313" i="2"/>
  <c r="N9313" i="2"/>
  <c r="L9313" i="2"/>
  <c r="K9313" i="2"/>
  <c r="M9313" i="2"/>
  <c r="O9305" i="2"/>
  <c r="N9305" i="2"/>
  <c r="L9305" i="2"/>
  <c r="M9305" i="2"/>
  <c r="K9305" i="2"/>
  <c r="O9297" i="2"/>
  <c r="N9297" i="2"/>
  <c r="L9297" i="2"/>
  <c r="M9297" i="2"/>
  <c r="K9297" i="2"/>
  <c r="O9289" i="2"/>
  <c r="N9289" i="2"/>
  <c r="L9289" i="2"/>
  <c r="M9289" i="2"/>
  <c r="K9289" i="2"/>
  <c r="O9281" i="2"/>
  <c r="N9281" i="2"/>
  <c r="L9281" i="2"/>
  <c r="K9281" i="2"/>
  <c r="M9281" i="2"/>
  <c r="O9273" i="2"/>
  <c r="N9273" i="2"/>
  <c r="L9273" i="2"/>
  <c r="M9273" i="2"/>
  <c r="K9273" i="2"/>
  <c r="O9265" i="2"/>
  <c r="N9265" i="2"/>
  <c r="L9265" i="2"/>
  <c r="M9265" i="2"/>
  <c r="K9265" i="2"/>
  <c r="O9257" i="2"/>
  <c r="N9257" i="2"/>
  <c r="L9257" i="2"/>
  <c r="M9257" i="2"/>
  <c r="K9257" i="2"/>
  <c r="O9249" i="2"/>
  <c r="N9249" i="2"/>
  <c r="L9249" i="2"/>
  <c r="K9249" i="2"/>
  <c r="M9249" i="2"/>
  <c r="O9245" i="2"/>
  <c r="N9245" i="2"/>
  <c r="M9245" i="2"/>
  <c r="L9245" i="2"/>
  <c r="K9245" i="2"/>
  <c r="N9237" i="2"/>
  <c r="O9237" i="2"/>
  <c r="M9237" i="2"/>
  <c r="L9237" i="2"/>
  <c r="K9237" i="2"/>
  <c r="O9229" i="2"/>
  <c r="N9229" i="2"/>
  <c r="M9229" i="2"/>
  <c r="L9229" i="2"/>
  <c r="K9229" i="2"/>
  <c r="N9221" i="2"/>
  <c r="O9221" i="2"/>
  <c r="M9221" i="2"/>
  <c r="L9221" i="2"/>
  <c r="K9221" i="2"/>
  <c r="O9213" i="2"/>
  <c r="N9213" i="2"/>
  <c r="M9213" i="2"/>
  <c r="L9213" i="2"/>
  <c r="K9213" i="2"/>
  <c r="O9209" i="2"/>
  <c r="N9209" i="2"/>
  <c r="L9209" i="2"/>
  <c r="M9209" i="2"/>
  <c r="K9209" i="2"/>
  <c r="N9205" i="2"/>
  <c r="O9205" i="2"/>
  <c r="M9205" i="2"/>
  <c r="L9205" i="2"/>
  <c r="K9205" i="2"/>
  <c r="O9201" i="2"/>
  <c r="N9201" i="2"/>
  <c r="L9201" i="2"/>
  <c r="M9201" i="2"/>
  <c r="K9201" i="2"/>
  <c r="O9193" i="2"/>
  <c r="N9193" i="2"/>
  <c r="L9193" i="2"/>
  <c r="M9193" i="2"/>
  <c r="K9193" i="2"/>
  <c r="O9149" i="2"/>
  <c r="N9149" i="2"/>
  <c r="M9149" i="2"/>
  <c r="L9149" i="2"/>
  <c r="K9149" i="2"/>
  <c r="N9141" i="2"/>
  <c r="O9141" i="2"/>
  <c r="M9141" i="2"/>
  <c r="L9141" i="2"/>
  <c r="K9141" i="2"/>
  <c r="O9133" i="2"/>
  <c r="N9133" i="2"/>
  <c r="M9133" i="2"/>
  <c r="L9133" i="2"/>
  <c r="K9133" i="2"/>
  <c r="N9125" i="2"/>
  <c r="O9125" i="2"/>
  <c r="M9125" i="2"/>
  <c r="L9125" i="2"/>
  <c r="K9125" i="2"/>
  <c r="O9117" i="2"/>
  <c r="N9117" i="2"/>
  <c r="M9117" i="2"/>
  <c r="L9117" i="2"/>
  <c r="K9117" i="2"/>
  <c r="N9109" i="2"/>
  <c r="O9109" i="2"/>
  <c r="M9109" i="2"/>
  <c r="L9109" i="2"/>
  <c r="K9109" i="2"/>
  <c r="O9101" i="2"/>
  <c r="N9101" i="2"/>
  <c r="M9101" i="2"/>
  <c r="L9101" i="2"/>
  <c r="K9101" i="2"/>
  <c r="N9093" i="2"/>
  <c r="O9093" i="2"/>
  <c r="M9093" i="2"/>
  <c r="L9093" i="2"/>
  <c r="K9093" i="2"/>
  <c r="O9085" i="2"/>
  <c r="N9085" i="2"/>
  <c r="M9085" i="2"/>
  <c r="L9085" i="2"/>
  <c r="K9085" i="2"/>
  <c r="N9077" i="2"/>
  <c r="O9077" i="2"/>
  <c r="M9077" i="2"/>
  <c r="L9077" i="2"/>
  <c r="K9077" i="2"/>
  <c r="N9069" i="2"/>
  <c r="O9069" i="2"/>
  <c r="M9069" i="2"/>
  <c r="L9069" i="2"/>
  <c r="K9069" i="2"/>
  <c r="N9061" i="2"/>
  <c r="O9061" i="2"/>
  <c r="M9061" i="2"/>
  <c r="L9061" i="2"/>
  <c r="K9061" i="2"/>
  <c r="N9053" i="2"/>
  <c r="O9053" i="2"/>
  <c r="M9053" i="2"/>
  <c r="L9053" i="2"/>
  <c r="K9053" i="2"/>
  <c r="N9045" i="2"/>
  <c r="O9045" i="2"/>
  <c r="M9045" i="2"/>
  <c r="L9045" i="2"/>
  <c r="K9045" i="2"/>
  <c r="N9037" i="2"/>
  <c r="O9037" i="2"/>
  <c r="M9037" i="2"/>
  <c r="L9037" i="2"/>
  <c r="K9037" i="2"/>
  <c r="N9029" i="2"/>
  <c r="O9029" i="2"/>
  <c r="M9029" i="2"/>
  <c r="L9029" i="2"/>
  <c r="K9029" i="2"/>
  <c r="O9025" i="2"/>
  <c r="N9025" i="2"/>
  <c r="L9025" i="2"/>
  <c r="K9025" i="2"/>
  <c r="M9025" i="2"/>
  <c r="N9021" i="2"/>
  <c r="O9021" i="2"/>
  <c r="M9021" i="2"/>
  <c r="L9021" i="2"/>
  <c r="K9021" i="2"/>
  <c r="O9009" i="2"/>
  <c r="N9009" i="2"/>
  <c r="L9009" i="2"/>
  <c r="M9009" i="2"/>
  <c r="K9009" i="2"/>
  <c r="O9001" i="2"/>
  <c r="N9001" i="2"/>
  <c r="L9001" i="2"/>
  <c r="M9001" i="2"/>
  <c r="K9001" i="2"/>
  <c r="N8997" i="2"/>
  <c r="O8997" i="2"/>
  <c r="M8997" i="2"/>
  <c r="L8997" i="2"/>
  <c r="K8997" i="2"/>
  <c r="O8985" i="2"/>
  <c r="N8985" i="2"/>
  <c r="L8985" i="2"/>
  <c r="M8985" i="2"/>
  <c r="K8985" i="2"/>
  <c r="O8977" i="2"/>
  <c r="N8977" i="2"/>
  <c r="L8977" i="2"/>
  <c r="M8977" i="2"/>
  <c r="K8977" i="2"/>
  <c r="O8969" i="2"/>
  <c r="N8969" i="2"/>
  <c r="L8969" i="2"/>
  <c r="M8969" i="2"/>
  <c r="K8969" i="2"/>
  <c r="O8961" i="2"/>
  <c r="N8961" i="2"/>
  <c r="L8961" i="2"/>
  <c r="K8961" i="2"/>
  <c r="M8961" i="2"/>
  <c r="O8953" i="2"/>
  <c r="N8953" i="2"/>
  <c r="L8953" i="2"/>
  <c r="M8953" i="2"/>
  <c r="K8953" i="2"/>
  <c r="O8945" i="2"/>
  <c r="N8945" i="2"/>
  <c r="L8945" i="2"/>
  <c r="M8945" i="2"/>
  <c r="K8945" i="2"/>
  <c r="O8937" i="2"/>
  <c r="N8937" i="2"/>
  <c r="L8937" i="2"/>
  <c r="M8937" i="2"/>
  <c r="K8937" i="2"/>
  <c r="O8929" i="2"/>
  <c r="N8929" i="2"/>
  <c r="L8929" i="2"/>
  <c r="K8929" i="2"/>
  <c r="M8929" i="2"/>
  <c r="N8925" i="2"/>
  <c r="O8925" i="2"/>
  <c r="M8925" i="2"/>
  <c r="L8925" i="2"/>
  <c r="K8925" i="2"/>
  <c r="N8917" i="2"/>
  <c r="O8917" i="2"/>
  <c r="M8917" i="2"/>
  <c r="L8917" i="2"/>
  <c r="K8917" i="2"/>
  <c r="N8909" i="2"/>
  <c r="O8909" i="2"/>
  <c r="M8909" i="2"/>
  <c r="L8909" i="2"/>
  <c r="K8909" i="2"/>
  <c r="N8901" i="2"/>
  <c r="O8901" i="2"/>
  <c r="M8901" i="2"/>
  <c r="L8901" i="2"/>
  <c r="K8901" i="2"/>
  <c r="N8893" i="2"/>
  <c r="O8893" i="2"/>
  <c r="M8893" i="2"/>
  <c r="L8893" i="2"/>
  <c r="K8893" i="2"/>
  <c r="N8877" i="2"/>
  <c r="O8877" i="2"/>
  <c r="M8877" i="2"/>
  <c r="L8877" i="2"/>
  <c r="K8877" i="2"/>
  <c r="N8869" i="2"/>
  <c r="O8869" i="2"/>
  <c r="M8869" i="2"/>
  <c r="L8869" i="2"/>
  <c r="K8869" i="2"/>
  <c r="N8853" i="2"/>
  <c r="O8853" i="2"/>
  <c r="M8853" i="2"/>
  <c r="L8853" i="2"/>
  <c r="K8853" i="2"/>
  <c r="O8841" i="2"/>
  <c r="N8841" i="2"/>
  <c r="L8841" i="2"/>
  <c r="M8841" i="2"/>
  <c r="K8841" i="2"/>
  <c r="O8833" i="2"/>
  <c r="N8833" i="2"/>
  <c r="L8833" i="2"/>
  <c r="K8833" i="2"/>
  <c r="M8833" i="2"/>
  <c r="O8825" i="2"/>
  <c r="N8825" i="2"/>
  <c r="L8825" i="2"/>
  <c r="M8825" i="2"/>
  <c r="K8825" i="2"/>
  <c r="O8817" i="2"/>
  <c r="N8817" i="2"/>
  <c r="L8817" i="2"/>
  <c r="M8817" i="2"/>
  <c r="K8817" i="2"/>
  <c r="O8809" i="2"/>
  <c r="N8809" i="2"/>
  <c r="L8809" i="2"/>
  <c r="M8809" i="2"/>
  <c r="K8809" i="2"/>
  <c r="O8801" i="2"/>
  <c r="N8801" i="2"/>
  <c r="L8801" i="2"/>
  <c r="K8801" i="2"/>
  <c r="M8801" i="2"/>
  <c r="N8789" i="2"/>
  <c r="M8789" i="2"/>
  <c r="L8789" i="2"/>
  <c r="O8789" i="2"/>
  <c r="K8789" i="2"/>
  <c r="O8777" i="2"/>
  <c r="N8777" i="2"/>
  <c r="L8777" i="2"/>
  <c r="M8777" i="2"/>
  <c r="K8777" i="2"/>
  <c r="N8765" i="2"/>
  <c r="O8765" i="2"/>
  <c r="M8765" i="2"/>
  <c r="L8765" i="2"/>
  <c r="K8765" i="2"/>
  <c r="O8753" i="2"/>
  <c r="N8753" i="2"/>
  <c r="L8753" i="2"/>
  <c r="M8753" i="2"/>
  <c r="K8753" i="2"/>
  <c r="O8745" i="2"/>
  <c r="N8745" i="2"/>
  <c r="L8745" i="2"/>
  <c r="M8745" i="2"/>
  <c r="K8745" i="2"/>
  <c r="O8737" i="2"/>
  <c r="N8737" i="2"/>
  <c r="L8737" i="2"/>
  <c r="K8737" i="2"/>
  <c r="M8737" i="2"/>
  <c r="O8729" i="2"/>
  <c r="N8729" i="2"/>
  <c r="L8729" i="2"/>
  <c r="M8729" i="2"/>
  <c r="K8729" i="2"/>
  <c r="O8721" i="2"/>
  <c r="N8721" i="2"/>
  <c r="L8721" i="2"/>
  <c r="M8721" i="2"/>
  <c r="K8721" i="2"/>
  <c r="N8717" i="2"/>
  <c r="O8717" i="2"/>
  <c r="M8717" i="2"/>
  <c r="L8717" i="2"/>
  <c r="K8717" i="2"/>
  <c r="O8713" i="2"/>
  <c r="N8713" i="2"/>
  <c r="L8713" i="2"/>
  <c r="M8713" i="2"/>
  <c r="K8713" i="2"/>
  <c r="N8709" i="2"/>
  <c r="O8709" i="2"/>
  <c r="M8709" i="2"/>
  <c r="L8709" i="2"/>
  <c r="K8709" i="2"/>
  <c r="N8701" i="2"/>
  <c r="O8701" i="2"/>
  <c r="M8701" i="2"/>
  <c r="L8701" i="2"/>
  <c r="K8701" i="2"/>
  <c r="N8693" i="2"/>
  <c r="O8693" i="2"/>
  <c r="M8693" i="2"/>
  <c r="L8693" i="2"/>
  <c r="K8693" i="2"/>
  <c r="N8685" i="2"/>
  <c r="O8685" i="2"/>
  <c r="M8685" i="2"/>
  <c r="L8685" i="2"/>
  <c r="K8685" i="2"/>
  <c r="N8677" i="2"/>
  <c r="O8677" i="2"/>
  <c r="M8677" i="2"/>
  <c r="L8677" i="2"/>
  <c r="K8677" i="2"/>
  <c r="O8665" i="2"/>
  <c r="N8665" i="2"/>
  <c r="L8665" i="2"/>
  <c r="M8665" i="2"/>
  <c r="K8665" i="2"/>
  <c r="N8653" i="2"/>
  <c r="O8653" i="2"/>
  <c r="M8653" i="2"/>
  <c r="L8653" i="2"/>
  <c r="K8653" i="2"/>
  <c r="O8641" i="2"/>
  <c r="N8641" i="2"/>
  <c r="L8641" i="2"/>
  <c r="K8641" i="2"/>
  <c r="M8641" i="2"/>
  <c r="N8629" i="2"/>
  <c r="O8629" i="2"/>
  <c r="M8629" i="2"/>
  <c r="L8629" i="2"/>
  <c r="K8629" i="2"/>
  <c r="O8617" i="2"/>
  <c r="N8617" i="2"/>
  <c r="L8617" i="2"/>
  <c r="M8617" i="2"/>
  <c r="K8617" i="2"/>
  <c r="N8605" i="2"/>
  <c r="O8605" i="2"/>
  <c r="M8605" i="2"/>
  <c r="L8605" i="2"/>
  <c r="K8605" i="2"/>
  <c r="O8593" i="2"/>
  <c r="N8593" i="2"/>
  <c r="L8593" i="2"/>
  <c r="M8593" i="2"/>
  <c r="K8593" i="2"/>
  <c r="O8585" i="2"/>
  <c r="N8585" i="2"/>
  <c r="L8585" i="2"/>
  <c r="M8585" i="2"/>
  <c r="K8585" i="2"/>
  <c r="N8573" i="2"/>
  <c r="O8573" i="2"/>
  <c r="M8573" i="2"/>
  <c r="L8573" i="2"/>
  <c r="K8573" i="2"/>
  <c r="O8553" i="2"/>
  <c r="N8553" i="2"/>
  <c r="L8553" i="2"/>
  <c r="M8553" i="2"/>
  <c r="K8553" i="2"/>
  <c r="N8541" i="2"/>
  <c r="O8541" i="2"/>
  <c r="M8541" i="2"/>
  <c r="L8541" i="2"/>
  <c r="K8541" i="2"/>
  <c r="O8529" i="2"/>
  <c r="N8529" i="2"/>
  <c r="M8529" i="2"/>
  <c r="L8529" i="2"/>
  <c r="K8529" i="2"/>
  <c r="N8525" i="2"/>
  <c r="O8525" i="2"/>
  <c r="M8525" i="2"/>
  <c r="L8525" i="2"/>
  <c r="K8525" i="2"/>
  <c r="N8517" i="2"/>
  <c r="O8517" i="2"/>
  <c r="M8517" i="2"/>
  <c r="L8517" i="2"/>
  <c r="K8517" i="2"/>
  <c r="N8509" i="2"/>
  <c r="O8509" i="2"/>
  <c r="M8509" i="2"/>
  <c r="L8509" i="2"/>
  <c r="K8509" i="2"/>
  <c r="N8501" i="2"/>
  <c r="O8501" i="2"/>
  <c r="M8501" i="2"/>
  <c r="L8501" i="2"/>
  <c r="K8501" i="2"/>
  <c r="O8489" i="2"/>
  <c r="N8489" i="2"/>
  <c r="L8489" i="2"/>
  <c r="K8489" i="2"/>
  <c r="M8489" i="2"/>
  <c r="N8477" i="2"/>
  <c r="O8477" i="2"/>
  <c r="M8477" i="2"/>
  <c r="L8477" i="2"/>
  <c r="K8477" i="2"/>
  <c r="O8465" i="2"/>
  <c r="N8465" i="2"/>
  <c r="M8465" i="2"/>
  <c r="L8465" i="2"/>
  <c r="K8465" i="2"/>
  <c r="O8457" i="2"/>
  <c r="N8457" i="2"/>
  <c r="L8457" i="2"/>
  <c r="M8457" i="2"/>
  <c r="K8457" i="2"/>
  <c r="O8449" i="2"/>
  <c r="N8449" i="2"/>
  <c r="M8449" i="2"/>
  <c r="L8449" i="2"/>
  <c r="K8449" i="2"/>
  <c r="O8441" i="2"/>
  <c r="N8441" i="2"/>
  <c r="M8441" i="2"/>
  <c r="L8441" i="2"/>
  <c r="K8441" i="2"/>
  <c r="N8429" i="2"/>
  <c r="O8429" i="2"/>
  <c r="M8429" i="2"/>
  <c r="L8429" i="2"/>
  <c r="K8429" i="2"/>
  <c r="O8417" i="2"/>
  <c r="N8417" i="2"/>
  <c r="M8417" i="2"/>
  <c r="L8417" i="2"/>
  <c r="K8417" i="2"/>
  <c r="N8405" i="2"/>
  <c r="M8405" i="2"/>
  <c r="O8405" i="2"/>
  <c r="L8405" i="2"/>
  <c r="K8405" i="2"/>
  <c r="N8397" i="2"/>
  <c r="O8397" i="2"/>
  <c r="M8397" i="2"/>
  <c r="L8397" i="2"/>
  <c r="K8397" i="2"/>
  <c r="N8389" i="2"/>
  <c r="O8389" i="2"/>
  <c r="M8389" i="2"/>
  <c r="L8389" i="2"/>
  <c r="K8389" i="2"/>
  <c r="O8385" i="2"/>
  <c r="N8385" i="2"/>
  <c r="M8385" i="2"/>
  <c r="L8385" i="2"/>
  <c r="K8385" i="2"/>
  <c r="N8381" i="2"/>
  <c r="O8381" i="2"/>
  <c r="M8381" i="2"/>
  <c r="L8381" i="2"/>
  <c r="K8381" i="2"/>
  <c r="O8377" i="2"/>
  <c r="N8377" i="2"/>
  <c r="M8377" i="2"/>
  <c r="L8377" i="2"/>
  <c r="K8377" i="2"/>
  <c r="O8369" i="2"/>
  <c r="N8369" i="2"/>
  <c r="M8369" i="2"/>
  <c r="L8369" i="2"/>
  <c r="K8369" i="2"/>
  <c r="N8357" i="2"/>
  <c r="O8357" i="2"/>
  <c r="M8357" i="2"/>
  <c r="L8357" i="2"/>
  <c r="K8357" i="2"/>
  <c r="O8345" i="2"/>
  <c r="N8345" i="2"/>
  <c r="M8345" i="2"/>
  <c r="L8345" i="2"/>
  <c r="K8345" i="2"/>
  <c r="N8333" i="2"/>
  <c r="O8333" i="2"/>
  <c r="M8333" i="2"/>
  <c r="L8333" i="2"/>
  <c r="K8333" i="2"/>
  <c r="N8325" i="2"/>
  <c r="O8325" i="2"/>
  <c r="M8325" i="2"/>
  <c r="L8325" i="2"/>
  <c r="K8325" i="2"/>
  <c r="O8313" i="2"/>
  <c r="N8313" i="2"/>
  <c r="M8313" i="2"/>
  <c r="L8313" i="2"/>
  <c r="K8313" i="2"/>
  <c r="O8297" i="2"/>
  <c r="N8297" i="2"/>
  <c r="M8297" i="2"/>
  <c r="L8297" i="2"/>
  <c r="K8297" i="2"/>
  <c r="N8285" i="2"/>
  <c r="O8285" i="2"/>
  <c r="M8285" i="2"/>
  <c r="L8285" i="2"/>
  <c r="K8285" i="2"/>
  <c r="O8273" i="2"/>
  <c r="N8273" i="2"/>
  <c r="M8273" i="2"/>
  <c r="L8273" i="2"/>
  <c r="K8273" i="2"/>
  <c r="N8261" i="2"/>
  <c r="O8261" i="2"/>
  <c r="M8261" i="2"/>
  <c r="L8261" i="2"/>
  <c r="K8261" i="2"/>
  <c r="O8249" i="2"/>
  <c r="N8249" i="2"/>
  <c r="M8249" i="2"/>
  <c r="L8249" i="2"/>
  <c r="K8249" i="2"/>
  <c r="O8241" i="2"/>
  <c r="N8241" i="2"/>
  <c r="M8241" i="2"/>
  <c r="L8241" i="2"/>
  <c r="K8241" i="2"/>
  <c r="O8233" i="2"/>
  <c r="N8233" i="2"/>
  <c r="M8233" i="2"/>
  <c r="L8233" i="2"/>
  <c r="K8233" i="2"/>
  <c r="O8225" i="2"/>
  <c r="N8225" i="2"/>
  <c r="M8225" i="2"/>
  <c r="L8225" i="2"/>
  <c r="K8225" i="2"/>
  <c r="O8217" i="2"/>
  <c r="N8217" i="2"/>
  <c r="M8217" i="2"/>
  <c r="L8217" i="2"/>
  <c r="K8217" i="2"/>
  <c r="O8209" i="2"/>
  <c r="N8209" i="2"/>
  <c r="M8209" i="2"/>
  <c r="L8209" i="2"/>
  <c r="K8209" i="2"/>
  <c r="O8201" i="2"/>
  <c r="N8201" i="2"/>
  <c r="M8201" i="2"/>
  <c r="L8201" i="2"/>
  <c r="K8201" i="2"/>
  <c r="N8189" i="2"/>
  <c r="O8189" i="2"/>
  <c r="M8189" i="2"/>
  <c r="L8189" i="2"/>
  <c r="K8189" i="2"/>
  <c r="O8177" i="2"/>
  <c r="N8177" i="2"/>
  <c r="M8177" i="2"/>
  <c r="L8177" i="2"/>
  <c r="K8177" i="2"/>
  <c r="O8169" i="2"/>
  <c r="N8169" i="2"/>
  <c r="M8169" i="2"/>
  <c r="L8169" i="2"/>
  <c r="K8169" i="2"/>
  <c r="O8161" i="2"/>
  <c r="N8161" i="2"/>
  <c r="M8161" i="2"/>
  <c r="L8161" i="2"/>
  <c r="K8161" i="2"/>
  <c r="N8157" i="2"/>
  <c r="O8157" i="2"/>
  <c r="M8157" i="2"/>
  <c r="L8157" i="2"/>
  <c r="K8157" i="2"/>
  <c r="N8149" i="2"/>
  <c r="M8149" i="2"/>
  <c r="O8149" i="2"/>
  <c r="L8149" i="2"/>
  <c r="K8149" i="2"/>
  <c r="O8137" i="2"/>
  <c r="N8137" i="2"/>
  <c r="M8137" i="2"/>
  <c r="L8137" i="2"/>
  <c r="K8137" i="2"/>
  <c r="N8125" i="2"/>
  <c r="O8125" i="2"/>
  <c r="M8125" i="2"/>
  <c r="L8125" i="2"/>
  <c r="K8125" i="2"/>
  <c r="O8121" i="2"/>
  <c r="N8121" i="2"/>
  <c r="M8121" i="2"/>
  <c r="L8121" i="2"/>
  <c r="K8121" i="2"/>
  <c r="N8109" i="2"/>
  <c r="O8109" i="2"/>
  <c r="M8109" i="2"/>
  <c r="L8109" i="2"/>
  <c r="K8109" i="2"/>
  <c r="O8097" i="2"/>
  <c r="N8097" i="2"/>
  <c r="M8097" i="2"/>
  <c r="L8097" i="2"/>
  <c r="K8097" i="2"/>
  <c r="O8081" i="2"/>
  <c r="N8081" i="2"/>
  <c r="M8081" i="2"/>
  <c r="L8081" i="2"/>
  <c r="K8081" i="2"/>
  <c r="N8069" i="2"/>
  <c r="O8069" i="2"/>
  <c r="M8069" i="2"/>
  <c r="L8069" i="2"/>
  <c r="K8069" i="2"/>
  <c r="O8041" i="2"/>
  <c r="N8041" i="2"/>
  <c r="M8041" i="2"/>
  <c r="L8041" i="2"/>
  <c r="K8041" i="2"/>
  <c r="N8029" i="2"/>
  <c r="O8029" i="2"/>
  <c r="M8029" i="2"/>
  <c r="L8029" i="2"/>
  <c r="K8029" i="2"/>
  <c r="O8017" i="2"/>
  <c r="N8017" i="2"/>
  <c r="M8017" i="2"/>
  <c r="L8017" i="2"/>
  <c r="K8017" i="2"/>
  <c r="O8001" i="2"/>
  <c r="N8001" i="2"/>
  <c r="M8001" i="2"/>
  <c r="L8001" i="2"/>
  <c r="K8001" i="2"/>
  <c r="N7989" i="2"/>
  <c r="O7989" i="2"/>
  <c r="M7989" i="2"/>
  <c r="L7989" i="2"/>
  <c r="K7989" i="2"/>
  <c r="O7977" i="2"/>
  <c r="N7977" i="2"/>
  <c r="M7977" i="2"/>
  <c r="L7977" i="2"/>
  <c r="K7977" i="2"/>
  <c r="N7965" i="2"/>
  <c r="O7965" i="2"/>
  <c r="M7965" i="2"/>
  <c r="L7965" i="2"/>
  <c r="K7965" i="2"/>
  <c r="O7953" i="2"/>
  <c r="N7953" i="2"/>
  <c r="M7953" i="2"/>
  <c r="L7953" i="2"/>
  <c r="K7953" i="2"/>
  <c r="N7941" i="2"/>
  <c r="O7941" i="2"/>
  <c r="M7941" i="2"/>
  <c r="L7941" i="2"/>
  <c r="K7941" i="2"/>
  <c r="N7933" i="2"/>
  <c r="O7933" i="2"/>
  <c r="M7933" i="2"/>
  <c r="L7933" i="2"/>
  <c r="K7933" i="2"/>
  <c r="O7921" i="2"/>
  <c r="N7921" i="2"/>
  <c r="M7921" i="2"/>
  <c r="L7921" i="2"/>
  <c r="K7921" i="2"/>
  <c r="N7909" i="2"/>
  <c r="O7909" i="2"/>
  <c r="M7909" i="2"/>
  <c r="L7909" i="2"/>
  <c r="K7909" i="2"/>
  <c r="N7893" i="2"/>
  <c r="M7893" i="2"/>
  <c r="O7893" i="2"/>
  <c r="L7893" i="2"/>
  <c r="K7893" i="2"/>
  <c r="O7881" i="2"/>
  <c r="N7881" i="2"/>
  <c r="M7881" i="2"/>
  <c r="L7881" i="2"/>
  <c r="K7881" i="2"/>
  <c r="N7869" i="2"/>
  <c r="O7869" i="2"/>
  <c r="M7869" i="2"/>
  <c r="L7869" i="2"/>
  <c r="K7869" i="2"/>
  <c r="O7857" i="2"/>
  <c r="N7857" i="2"/>
  <c r="M7857" i="2"/>
  <c r="L7857" i="2"/>
  <c r="K7857" i="2"/>
  <c r="O7849" i="2"/>
  <c r="N7849" i="2"/>
  <c r="M7849" i="2"/>
  <c r="L7849" i="2"/>
  <c r="K7849" i="2"/>
  <c r="N7845" i="2"/>
  <c r="O7845" i="2"/>
  <c r="M7845" i="2"/>
  <c r="L7845" i="2"/>
  <c r="K7845" i="2"/>
  <c r="N7837" i="2"/>
  <c r="O7837" i="2"/>
  <c r="M7837" i="2"/>
  <c r="L7837" i="2"/>
  <c r="K7837" i="2"/>
  <c r="N7829" i="2"/>
  <c r="O7829" i="2"/>
  <c r="M7829" i="2"/>
  <c r="L7829" i="2"/>
  <c r="K7829" i="2"/>
  <c r="N7821" i="2"/>
  <c r="O7821" i="2"/>
  <c r="M7821" i="2"/>
  <c r="L7821" i="2"/>
  <c r="K7821" i="2"/>
  <c r="N7813" i="2"/>
  <c r="O7813" i="2"/>
  <c r="M7813" i="2"/>
  <c r="L7813" i="2"/>
  <c r="K7813" i="2"/>
  <c r="N7805" i="2"/>
  <c r="O7805" i="2"/>
  <c r="M7805" i="2"/>
  <c r="L7805" i="2"/>
  <c r="K7805" i="2"/>
  <c r="O7793" i="2"/>
  <c r="N7793" i="2"/>
  <c r="M7793" i="2"/>
  <c r="L7793" i="2"/>
  <c r="K7793" i="2"/>
  <c r="O7785" i="2"/>
  <c r="N7785" i="2"/>
  <c r="M7785" i="2"/>
  <c r="L7785" i="2"/>
  <c r="K7785" i="2"/>
  <c r="N7773" i="2"/>
  <c r="O7773" i="2"/>
  <c r="M7773" i="2"/>
  <c r="L7773" i="2"/>
  <c r="K7773" i="2"/>
  <c r="O7761" i="2"/>
  <c r="N7761" i="2"/>
  <c r="M7761" i="2"/>
  <c r="L7761" i="2"/>
  <c r="K7761" i="2"/>
  <c r="N7749" i="2"/>
  <c r="O7749" i="2"/>
  <c r="M7749" i="2"/>
  <c r="L7749" i="2"/>
  <c r="K7749" i="2"/>
  <c r="N7733" i="2"/>
  <c r="O7733" i="2"/>
  <c r="M7733" i="2"/>
  <c r="L7733" i="2"/>
  <c r="K7733" i="2"/>
  <c r="O7721" i="2"/>
  <c r="N7721" i="2"/>
  <c r="M7721" i="2"/>
  <c r="L7721" i="2"/>
  <c r="K7721" i="2"/>
  <c r="N7709" i="2"/>
  <c r="O7709" i="2"/>
  <c r="M7709" i="2"/>
  <c r="L7709" i="2"/>
  <c r="K7709" i="2"/>
  <c r="O7697" i="2"/>
  <c r="N7697" i="2"/>
  <c r="M7697" i="2"/>
  <c r="L7697" i="2"/>
  <c r="K7697" i="2"/>
  <c r="O7689" i="2"/>
  <c r="N7689" i="2"/>
  <c r="M7689" i="2"/>
  <c r="L7689" i="2"/>
  <c r="K7689" i="2"/>
  <c r="O7681" i="2"/>
  <c r="N7681" i="2"/>
  <c r="M7681" i="2"/>
  <c r="L7681" i="2"/>
  <c r="K7681" i="2"/>
  <c r="N7677" i="2"/>
  <c r="O7677" i="2"/>
  <c r="M7677" i="2"/>
  <c r="L7677" i="2"/>
  <c r="K7677" i="2"/>
  <c r="O7673" i="2"/>
  <c r="N7673" i="2"/>
  <c r="M7673" i="2"/>
  <c r="L7673" i="2"/>
  <c r="K7673" i="2"/>
  <c r="O7665" i="2"/>
  <c r="N7665" i="2"/>
  <c r="M7665" i="2"/>
  <c r="L7665" i="2"/>
  <c r="K7665" i="2"/>
  <c r="O7657" i="2"/>
  <c r="N7657" i="2"/>
  <c r="M7657" i="2"/>
  <c r="L7657" i="2"/>
  <c r="K7657" i="2"/>
  <c r="N7653" i="2"/>
  <c r="O7653" i="2"/>
  <c r="M7653" i="2"/>
  <c r="L7653" i="2"/>
  <c r="K7653" i="2"/>
  <c r="O7649" i="2"/>
  <c r="N7649" i="2"/>
  <c r="M7649" i="2"/>
  <c r="L7649" i="2"/>
  <c r="K7649" i="2"/>
  <c r="O7641" i="2"/>
  <c r="N7641" i="2"/>
  <c r="M7641" i="2"/>
  <c r="L7641" i="2"/>
  <c r="K7641" i="2"/>
  <c r="O7633" i="2"/>
  <c r="N7633" i="2"/>
  <c r="M7633" i="2"/>
  <c r="L7633" i="2"/>
  <c r="K7633" i="2"/>
  <c r="N7621" i="2"/>
  <c r="O7621" i="2"/>
  <c r="M7621" i="2"/>
  <c r="L7621" i="2"/>
  <c r="K7621" i="2"/>
  <c r="N7605" i="2"/>
  <c r="O7605" i="2"/>
  <c r="M7605" i="2"/>
  <c r="L7605" i="2"/>
  <c r="K7605" i="2"/>
  <c r="O7593" i="2"/>
  <c r="N7593" i="2"/>
  <c r="M7593" i="2"/>
  <c r="L7593" i="2"/>
  <c r="K7593" i="2"/>
  <c r="N7581" i="2"/>
  <c r="O7581" i="2"/>
  <c r="M7581" i="2"/>
  <c r="L7581" i="2"/>
  <c r="K7581" i="2"/>
  <c r="O7569" i="2"/>
  <c r="N7569" i="2"/>
  <c r="M7569" i="2"/>
  <c r="L7569" i="2"/>
  <c r="K7569" i="2"/>
  <c r="O7561" i="2"/>
  <c r="N7561" i="2"/>
  <c r="M7561" i="2"/>
  <c r="L7561" i="2"/>
  <c r="K7561" i="2"/>
  <c r="N7549" i="2"/>
  <c r="O7549" i="2"/>
  <c r="M7549" i="2"/>
  <c r="L7549" i="2"/>
  <c r="K7549" i="2"/>
  <c r="N7541" i="2"/>
  <c r="O7541" i="2"/>
  <c r="M7541" i="2"/>
  <c r="L7541" i="2"/>
  <c r="K7541" i="2"/>
  <c r="N7525" i="2"/>
  <c r="O7525" i="2"/>
  <c r="M7525" i="2"/>
  <c r="L7525" i="2"/>
  <c r="K7525" i="2"/>
  <c r="N7517" i="2"/>
  <c r="O7517" i="2"/>
  <c r="M7517" i="2"/>
  <c r="L7517" i="2"/>
  <c r="K7517" i="2"/>
  <c r="N7501" i="2"/>
  <c r="O7501" i="2"/>
  <c r="M7501" i="2"/>
  <c r="L7501" i="2"/>
  <c r="K7501" i="2"/>
  <c r="O7489" i="2"/>
  <c r="N7489" i="2"/>
  <c r="M7489" i="2"/>
  <c r="L7489" i="2"/>
  <c r="K7489" i="2"/>
  <c r="N7477" i="2"/>
  <c r="O7477" i="2"/>
  <c r="M7477" i="2"/>
  <c r="L7477" i="2"/>
  <c r="K7477" i="2"/>
  <c r="N7469" i="2"/>
  <c r="O7469" i="2"/>
  <c r="M7469" i="2"/>
  <c r="L7469" i="2"/>
  <c r="K7469" i="2"/>
  <c r="N7461" i="2"/>
  <c r="O7461" i="2"/>
  <c r="M7461" i="2"/>
  <c r="L7461" i="2"/>
  <c r="K7461" i="2"/>
  <c r="N7453" i="2"/>
  <c r="O7453" i="2"/>
  <c r="M7453" i="2"/>
  <c r="L7453" i="2"/>
  <c r="K7453" i="2"/>
  <c r="N7445" i="2"/>
  <c r="O7445" i="2"/>
  <c r="M7445" i="2"/>
  <c r="L7445" i="2"/>
  <c r="K7445" i="2"/>
  <c r="N7437" i="2"/>
  <c r="O7437" i="2"/>
  <c r="M7437" i="2"/>
  <c r="L7437" i="2"/>
  <c r="K7437" i="2"/>
  <c r="N7429" i="2"/>
  <c r="O7429" i="2"/>
  <c r="M7429" i="2"/>
  <c r="L7429" i="2"/>
  <c r="K7429" i="2"/>
  <c r="O7425" i="2"/>
  <c r="N7425" i="2"/>
  <c r="M7425" i="2"/>
  <c r="L7425" i="2"/>
  <c r="K7425" i="2"/>
  <c r="O7417" i="2"/>
  <c r="N7417" i="2"/>
  <c r="M7417" i="2"/>
  <c r="L7417" i="2"/>
  <c r="K7417" i="2"/>
  <c r="O7409" i="2"/>
  <c r="N7409" i="2"/>
  <c r="M7409" i="2"/>
  <c r="L7409" i="2"/>
  <c r="K7409" i="2"/>
  <c r="O7401" i="2"/>
  <c r="N7401" i="2"/>
  <c r="M7401" i="2"/>
  <c r="L7401" i="2"/>
  <c r="K7401" i="2"/>
  <c r="O7393" i="2"/>
  <c r="N7393" i="2"/>
  <c r="M7393" i="2"/>
  <c r="L7393" i="2"/>
  <c r="K7393" i="2"/>
  <c r="N7381" i="2"/>
  <c r="M7381" i="2"/>
  <c r="O7381" i="2"/>
  <c r="L7381" i="2"/>
  <c r="K7381" i="2"/>
  <c r="O7369" i="2"/>
  <c r="N7369" i="2"/>
  <c r="M7369" i="2"/>
  <c r="L7369" i="2"/>
  <c r="K7369" i="2"/>
  <c r="O7361" i="2"/>
  <c r="N7361" i="2"/>
  <c r="M7361" i="2"/>
  <c r="L7361" i="2"/>
  <c r="K7361" i="2"/>
  <c r="N7349" i="2"/>
  <c r="O7349" i="2"/>
  <c r="M7349" i="2"/>
  <c r="L7349" i="2"/>
  <c r="K7349" i="2"/>
  <c r="O7337" i="2"/>
  <c r="N7337" i="2"/>
  <c r="M7337" i="2"/>
  <c r="L7337" i="2"/>
  <c r="K7337" i="2"/>
  <c r="O7329" i="2"/>
  <c r="N7329" i="2"/>
  <c r="M7329" i="2"/>
  <c r="L7329" i="2"/>
  <c r="K7329" i="2"/>
  <c r="O7321" i="2"/>
  <c r="N7321" i="2"/>
  <c r="M7321" i="2"/>
  <c r="L7321" i="2"/>
  <c r="K7321" i="2"/>
  <c r="O7313" i="2"/>
  <c r="N7313" i="2"/>
  <c r="M7313" i="2"/>
  <c r="L7313" i="2"/>
  <c r="K7313" i="2"/>
  <c r="O7305" i="2"/>
  <c r="N7305" i="2"/>
  <c r="M7305" i="2"/>
  <c r="L7305" i="2"/>
  <c r="K7305" i="2"/>
  <c r="O7297" i="2"/>
  <c r="N7297" i="2"/>
  <c r="M7297" i="2"/>
  <c r="L7297" i="2"/>
  <c r="K7297" i="2"/>
  <c r="N7285" i="2"/>
  <c r="O7285" i="2"/>
  <c r="M7285" i="2"/>
  <c r="L7285" i="2"/>
  <c r="K7285" i="2"/>
  <c r="N7277" i="2"/>
  <c r="O7277" i="2"/>
  <c r="M7277" i="2"/>
  <c r="L7277" i="2"/>
  <c r="K7277" i="2"/>
  <c r="N7269" i="2"/>
  <c r="O7269" i="2"/>
  <c r="M7269" i="2"/>
  <c r="L7269" i="2"/>
  <c r="K7269" i="2"/>
  <c r="N7261" i="2"/>
  <c r="O7261" i="2"/>
  <c r="M7261" i="2"/>
  <c r="L7261" i="2"/>
  <c r="K7261" i="2"/>
  <c r="N7253" i="2"/>
  <c r="M7253" i="2"/>
  <c r="L7253" i="2"/>
  <c r="O7253" i="2"/>
  <c r="K7253" i="2"/>
  <c r="N7245" i="2"/>
  <c r="O7245" i="2"/>
  <c r="M7245" i="2"/>
  <c r="L7245" i="2"/>
  <c r="K7245" i="2"/>
  <c r="N7237" i="2"/>
  <c r="O7237" i="2"/>
  <c r="M7237" i="2"/>
  <c r="L7237" i="2"/>
  <c r="K7237" i="2"/>
  <c r="N7229" i="2"/>
  <c r="O7229" i="2"/>
  <c r="M7229" i="2"/>
  <c r="L7229" i="2"/>
  <c r="K7229" i="2"/>
  <c r="N7221" i="2"/>
  <c r="O7221" i="2"/>
  <c r="M7221" i="2"/>
  <c r="L7221" i="2"/>
  <c r="K7221" i="2"/>
  <c r="N7213" i="2"/>
  <c r="O7213" i="2"/>
  <c r="M7213" i="2"/>
  <c r="L7213" i="2"/>
  <c r="K7213" i="2"/>
  <c r="O7201" i="2"/>
  <c r="N7201" i="2"/>
  <c r="M7201" i="2"/>
  <c r="L7201" i="2"/>
  <c r="K7201" i="2"/>
  <c r="N7189" i="2"/>
  <c r="O7189" i="2"/>
  <c r="M7189" i="2"/>
  <c r="L7189" i="2"/>
  <c r="K7189" i="2"/>
  <c r="O7177" i="2"/>
  <c r="N7177" i="2"/>
  <c r="M7177" i="2"/>
  <c r="L7177" i="2"/>
  <c r="K7177" i="2"/>
  <c r="N7165" i="2"/>
  <c r="O7165" i="2"/>
  <c r="M7165" i="2"/>
  <c r="L7165" i="2"/>
  <c r="K7165" i="2"/>
  <c r="O7153" i="2"/>
  <c r="N7153" i="2"/>
  <c r="M7153" i="2"/>
  <c r="L7153" i="2"/>
  <c r="K7153" i="2"/>
  <c r="N7141" i="2"/>
  <c r="O7141" i="2"/>
  <c r="M7141" i="2"/>
  <c r="L7141" i="2"/>
  <c r="K7141" i="2"/>
  <c r="O7129" i="2"/>
  <c r="N7129" i="2"/>
  <c r="M7129" i="2"/>
  <c r="L7129" i="2"/>
  <c r="K7129" i="2"/>
  <c r="O7121" i="2"/>
  <c r="N7121" i="2"/>
  <c r="M7121" i="2"/>
  <c r="L7121" i="2"/>
  <c r="K7121" i="2"/>
  <c r="O7113" i="2"/>
  <c r="N7113" i="2"/>
  <c r="M7113" i="2"/>
  <c r="L7113" i="2"/>
  <c r="K7113" i="2"/>
  <c r="O7105" i="2"/>
  <c r="N7105" i="2"/>
  <c r="M7105" i="2"/>
  <c r="L7105" i="2"/>
  <c r="K7105" i="2"/>
  <c r="N7093" i="2"/>
  <c r="O7093" i="2"/>
  <c r="M7093" i="2"/>
  <c r="L7093" i="2"/>
  <c r="K7093" i="2"/>
  <c r="N7085" i="2"/>
  <c r="O7085" i="2"/>
  <c r="M7085" i="2"/>
  <c r="L7085" i="2"/>
  <c r="K7085" i="2"/>
  <c r="N7077" i="2"/>
  <c r="O7077" i="2"/>
  <c r="M7077" i="2"/>
  <c r="L7077" i="2"/>
  <c r="K7077" i="2"/>
  <c r="N7069" i="2"/>
  <c r="O7069" i="2"/>
  <c r="M7069" i="2"/>
  <c r="L7069" i="2"/>
  <c r="K7069" i="2"/>
  <c r="N7061" i="2"/>
  <c r="O7061" i="2"/>
  <c r="M7061" i="2"/>
  <c r="L7061" i="2"/>
  <c r="K7061" i="2"/>
  <c r="N7053" i="2"/>
  <c r="O7053" i="2"/>
  <c r="M7053" i="2"/>
  <c r="L7053" i="2"/>
  <c r="K7053" i="2"/>
  <c r="O7041" i="2"/>
  <c r="N7041" i="2"/>
  <c r="M7041" i="2"/>
  <c r="L7041" i="2"/>
  <c r="K7041" i="2"/>
  <c r="N7029" i="2"/>
  <c r="O7029" i="2"/>
  <c r="M7029" i="2"/>
  <c r="L7029" i="2"/>
  <c r="K7029" i="2"/>
  <c r="O7017" i="2"/>
  <c r="N7017" i="2"/>
  <c r="M7017" i="2"/>
  <c r="L7017" i="2"/>
  <c r="K7017" i="2"/>
  <c r="O7009" i="2"/>
  <c r="N7009" i="2"/>
  <c r="M7009" i="2"/>
  <c r="L7009" i="2"/>
  <c r="K7009" i="2"/>
  <c r="O7001" i="2"/>
  <c r="N7001" i="2"/>
  <c r="M7001" i="2"/>
  <c r="L7001" i="2"/>
  <c r="K7001" i="2"/>
  <c r="O6993" i="2"/>
  <c r="N6993" i="2"/>
  <c r="M6993" i="2"/>
  <c r="L6993" i="2"/>
  <c r="K6993" i="2"/>
  <c r="O6985" i="2"/>
  <c r="N6985" i="2"/>
  <c r="M6985" i="2"/>
  <c r="L6985" i="2"/>
  <c r="K6985" i="2"/>
  <c r="O6977" i="2"/>
  <c r="N6977" i="2"/>
  <c r="M6977" i="2"/>
  <c r="L6977" i="2"/>
  <c r="K6977" i="2"/>
  <c r="O6969" i="2"/>
  <c r="N6969" i="2"/>
  <c r="M6969" i="2"/>
  <c r="L6969" i="2"/>
  <c r="K6969" i="2"/>
  <c r="O6961" i="2"/>
  <c r="N6961" i="2"/>
  <c r="M6961" i="2"/>
  <c r="L6961" i="2"/>
  <c r="K6961" i="2"/>
  <c r="N6949" i="2"/>
  <c r="O6949" i="2"/>
  <c r="M6949" i="2"/>
  <c r="L6949" i="2"/>
  <c r="K6949" i="2"/>
  <c r="N6941" i="2"/>
  <c r="O6941" i="2"/>
  <c r="M6941" i="2"/>
  <c r="L6941" i="2"/>
  <c r="K6941" i="2"/>
  <c r="N6933" i="2"/>
  <c r="O6933" i="2"/>
  <c r="M6933" i="2"/>
  <c r="L6933" i="2"/>
  <c r="K6933" i="2"/>
  <c r="N6925" i="2"/>
  <c r="O6925" i="2"/>
  <c r="M6925" i="2"/>
  <c r="L6925" i="2"/>
  <c r="K6925" i="2"/>
  <c r="O6921" i="2"/>
  <c r="N6921" i="2"/>
  <c r="M6921" i="2"/>
  <c r="L6921" i="2"/>
  <c r="K6921" i="2"/>
  <c r="O6913" i="2"/>
  <c r="N6913" i="2"/>
  <c r="M6913" i="2"/>
  <c r="L6913" i="2"/>
  <c r="K6913" i="2"/>
  <c r="O6905" i="2"/>
  <c r="N6905" i="2"/>
  <c r="M6905" i="2"/>
  <c r="L6905" i="2"/>
  <c r="K6905" i="2"/>
  <c r="O6897" i="2"/>
  <c r="N6897" i="2"/>
  <c r="M6897" i="2"/>
  <c r="L6897" i="2"/>
  <c r="K6897" i="2"/>
  <c r="O6889" i="2"/>
  <c r="N6889" i="2"/>
  <c r="M6889" i="2"/>
  <c r="L6889" i="2"/>
  <c r="K6889" i="2"/>
  <c r="N6877" i="2"/>
  <c r="O6877" i="2"/>
  <c r="M6877" i="2"/>
  <c r="L6877" i="2"/>
  <c r="K6877" i="2"/>
  <c r="O6865" i="2"/>
  <c r="N6865" i="2"/>
  <c r="M6865" i="2"/>
  <c r="L6865" i="2"/>
  <c r="K6865" i="2"/>
  <c r="N6853" i="2"/>
  <c r="O6853" i="2"/>
  <c r="M6853" i="2"/>
  <c r="L6853" i="2"/>
  <c r="K6853" i="2"/>
  <c r="N6845" i="2"/>
  <c r="O6845" i="2"/>
  <c r="M6845" i="2"/>
  <c r="L6845" i="2"/>
  <c r="K6845" i="2"/>
  <c r="N6837" i="2"/>
  <c r="O6837" i="2"/>
  <c r="M6837" i="2"/>
  <c r="L6837" i="2"/>
  <c r="K6837" i="2"/>
  <c r="O6833" i="2"/>
  <c r="N6833" i="2"/>
  <c r="M6833" i="2"/>
  <c r="L6833" i="2"/>
  <c r="K6833" i="2"/>
  <c r="N6821" i="2"/>
  <c r="O6821" i="2"/>
  <c r="M6821" i="2"/>
  <c r="L6821" i="2"/>
  <c r="K6821" i="2"/>
  <c r="O6809" i="2"/>
  <c r="N6809" i="2"/>
  <c r="M6809" i="2"/>
  <c r="L6809" i="2"/>
  <c r="K6809" i="2"/>
  <c r="N6797" i="2"/>
  <c r="O6797" i="2"/>
  <c r="M6797" i="2"/>
  <c r="L6797" i="2"/>
  <c r="K6797" i="2"/>
  <c r="O6785" i="2"/>
  <c r="N6785" i="2"/>
  <c r="M6785" i="2"/>
  <c r="L6785" i="2"/>
  <c r="K6785" i="2"/>
  <c r="N6773" i="2"/>
  <c r="O6773" i="2"/>
  <c r="M6773" i="2"/>
  <c r="L6773" i="2"/>
  <c r="K6773" i="2"/>
  <c r="O6761" i="2"/>
  <c r="N6761" i="2"/>
  <c r="M6761" i="2"/>
  <c r="L6761" i="2"/>
  <c r="K6761" i="2"/>
  <c r="O6753" i="2"/>
  <c r="N6753" i="2"/>
  <c r="M6753" i="2"/>
  <c r="L6753" i="2"/>
  <c r="K6753" i="2"/>
  <c r="O6745" i="2"/>
  <c r="N6745" i="2"/>
  <c r="M6745" i="2"/>
  <c r="L6745" i="2"/>
  <c r="K6745" i="2"/>
  <c r="O6737" i="2"/>
  <c r="N6737" i="2"/>
  <c r="M6737" i="2"/>
  <c r="L6737" i="2"/>
  <c r="K6737" i="2"/>
  <c r="O6729" i="2"/>
  <c r="N6729" i="2"/>
  <c r="M6729" i="2"/>
  <c r="L6729" i="2"/>
  <c r="K6729" i="2"/>
  <c r="O6721" i="2"/>
  <c r="N6721" i="2"/>
  <c r="M6721" i="2"/>
  <c r="L6721" i="2"/>
  <c r="K6721" i="2"/>
  <c r="O6713" i="2"/>
  <c r="N6713" i="2"/>
  <c r="M6713" i="2"/>
  <c r="L6713" i="2"/>
  <c r="K6713" i="2"/>
  <c r="O6705" i="2"/>
  <c r="N6705" i="2"/>
  <c r="M6705" i="2"/>
  <c r="L6705" i="2"/>
  <c r="K6705" i="2"/>
  <c r="O6697" i="2"/>
  <c r="N6697" i="2"/>
  <c r="M6697" i="2"/>
  <c r="L6697" i="2"/>
  <c r="K6697" i="2"/>
  <c r="N6685" i="2"/>
  <c r="O6685" i="2"/>
  <c r="M6685" i="2"/>
  <c r="L6685" i="2"/>
  <c r="K6685" i="2"/>
  <c r="O6673" i="2"/>
  <c r="N6673" i="2"/>
  <c r="M6673" i="2"/>
  <c r="L6673" i="2"/>
  <c r="K6673" i="2"/>
  <c r="N6661" i="2"/>
  <c r="O6661" i="2"/>
  <c r="M6661" i="2"/>
  <c r="L6661" i="2"/>
  <c r="K6661" i="2"/>
  <c r="O6649" i="2"/>
  <c r="N6649" i="2"/>
  <c r="M6649" i="2"/>
  <c r="L6649" i="2"/>
  <c r="K6649" i="2"/>
  <c r="N6637" i="2"/>
  <c r="O6637" i="2"/>
  <c r="M6637" i="2"/>
  <c r="L6637" i="2"/>
  <c r="K6637" i="2"/>
  <c r="O6625" i="2"/>
  <c r="N6625" i="2"/>
  <c r="M6625" i="2"/>
  <c r="L6625" i="2"/>
  <c r="K6625" i="2"/>
  <c r="O6617" i="2"/>
  <c r="N6617" i="2"/>
  <c r="M6617" i="2"/>
  <c r="L6617" i="2"/>
  <c r="K6617" i="2"/>
  <c r="O6609" i="2"/>
  <c r="N6609" i="2"/>
  <c r="M6609" i="2"/>
  <c r="L6609" i="2"/>
  <c r="K6609" i="2"/>
  <c r="O6601" i="2"/>
  <c r="N6601" i="2"/>
  <c r="M6601" i="2"/>
  <c r="L6601" i="2"/>
  <c r="K6601" i="2"/>
  <c r="O6593" i="2"/>
  <c r="N6593" i="2"/>
  <c r="M6593" i="2"/>
  <c r="L6593" i="2"/>
  <c r="K6593" i="2"/>
  <c r="O6585" i="2"/>
  <c r="N6585" i="2"/>
  <c r="M6585" i="2"/>
  <c r="L6585" i="2"/>
  <c r="K6585" i="2"/>
  <c r="O6577" i="2"/>
  <c r="N6577" i="2"/>
  <c r="M6577" i="2"/>
  <c r="L6577" i="2"/>
  <c r="K6577" i="2"/>
  <c r="N6565" i="2"/>
  <c r="O6565" i="2"/>
  <c r="M6565" i="2"/>
  <c r="L6565" i="2"/>
  <c r="K6565" i="2"/>
  <c r="N6557" i="2"/>
  <c r="O6557" i="2"/>
  <c r="M6557" i="2"/>
  <c r="L6557" i="2"/>
  <c r="K6557" i="2"/>
  <c r="O6545" i="2"/>
  <c r="N6545" i="2"/>
  <c r="M6545" i="2"/>
  <c r="L6545" i="2"/>
  <c r="K6545" i="2"/>
  <c r="N6533" i="2"/>
  <c r="O6533" i="2"/>
  <c r="M6533" i="2"/>
  <c r="L6533" i="2"/>
  <c r="K6533" i="2"/>
  <c r="N6517" i="2"/>
  <c r="O6517" i="2"/>
  <c r="M6517" i="2"/>
  <c r="L6517" i="2"/>
  <c r="K6517" i="2"/>
  <c r="O6505" i="2"/>
  <c r="N6505" i="2"/>
  <c r="M6505" i="2"/>
  <c r="L6505" i="2"/>
  <c r="K6505" i="2"/>
  <c r="N6493" i="2"/>
  <c r="O6493" i="2"/>
  <c r="M6493" i="2"/>
  <c r="L6493" i="2"/>
  <c r="K6493" i="2"/>
  <c r="O6481" i="2"/>
  <c r="N6481" i="2"/>
  <c r="M6481" i="2"/>
  <c r="L6481" i="2"/>
  <c r="K6481" i="2"/>
  <c r="N6469" i="2"/>
  <c r="O6469" i="2"/>
  <c r="M6469" i="2"/>
  <c r="L6469" i="2"/>
  <c r="K6469" i="2"/>
  <c r="N6461" i="2"/>
  <c r="O6461" i="2"/>
  <c r="M6461" i="2"/>
  <c r="L6461" i="2"/>
  <c r="K6461" i="2"/>
  <c r="N6453" i="2"/>
  <c r="O6453" i="2"/>
  <c r="M6453" i="2"/>
  <c r="L6453" i="2"/>
  <c r="K6453" i="2"/>
  <c r="O6449" i="2"/>
  <c r="N6449" i="2"/>
  <c r="M6449" i="2"/>
  <c r="L6449" i="2"/>
  <c r="K6449" i="2"/>
  <c r="N6437" i="2"/>
  <c r="O6437" i="2"/>
  <c r="M6437" i="2"/>
  <c r="L6437" i="2"/>
  <c r="K6437" i="2"/>
  <c r="O6433" i="2"/>
  <c r="N6433" i="2"/>
  <c r="M6433" i="2"/>
  <c r="L6433" i="2"/>
  <c r="K6433" i="2"/>
  <c r="O6425" i="2"/>
  <c r="N6425" i="2"/>
  <c r="M6425" i="2"/>
  <c r="L6425" i="2"/>
  <c r="K6425" i="2"/>
  <c r="N6413" i="2"/>
  <c r="O6413" i="2"/>
  <c r="M6413" i="2"/>
  <c r="L6413" i="2"/>
  <c r="K6413" i="2"/>
  <c r="O6401" i="2"/>
  <c r="N6401" i="2"/>
  <c r="M6401" i="2"/>
  <c r="L6401" i="2"/>
  <c r="K6401" i="2"/>
  <c r="N6389" i="2"/>
  <c r="O6389" i="2"/>
  <c r="M6389" i="2"/>
  <c r="L6389" i="2"/>
  <c r="K6389" i="2"/>
  <c r="O6377" i="2"/>
  <c r="N6377" i="2"/>
  <c r="M6377" i="2"/>
  <c r="L6377" i="2"/>
  <c r="K6377" i="2"/>
  <c r="N6365" i="2"/>
  <c r="O6365" i="2"/>
  <c r="M6365" i="2"/>
  <c r="L6365" i="2"/>
  <c r="K6365" i="2"/>
  <c r="O6353" i="2"/>
  <c r="N6353" i="2"/>
  <c r="M6353" i="2"/>
  <c r="L6353" i="2"/>
  <c r="K6353" i="2"/>
  <c r="O6337" i="2"/>
  <c r="N6337" i="2"/>
  <c r="M6337" i="2"/>
  <c r="L6337" i="2"/>
  <c r="K6337" i="2"/>
  <c r="N6325" i="2"/>
  <c r="O6325" i="2"/>
  <c r="M6325" i="2"/>
  <c r="L6325" i="2"/>
  <c r="K6325" i="2"/>
  <c r="O6313" i="2"/>
  <c r="N6313" i="2"/>
  <c r="M6313" i="2"/>
  <c r="L6313" i="2"/>
  <c r="K6313" i="2"/>
  <c r="O6301" i="2"/>
  <c r="N6301" i="2"/>
  <c r="M6301" i="2"/>
  <c r="L6301" i="2"/>
  <c r="K6301" i="2"/>
  <c r="O6289" i="2"/>
  <c r="N6289" i="2"/>
  <c r="M6289" i="2"/>
  <c r="L6289" i="2"/>
  <c r="K6289" i="2"/>
  <c r="N6277" i="2"/>
  <c r="O6277" i="2"/>
  <c r="M6277" i="2"/>
  <c r="L6277" i="2"/>
  <c r="K6277" i="2"/>
  <c r="O6269" i="2"/>
  <c r="N6269" i="2"/>
  <c r="M6269" i="2"/>
  <c r="L6269" i="2"/>
  <c r="K6269" i="2"/>
  <c r="N6265" i="2"/>
  <c r="O6265" i="2"/>
  <c r="M6265" i="2"/>
  <c r="L6265" i="2"/>
  <c r="K6265" i="2"/>
  <c r="N6261" i="2"/>
  <c r="O6261" i="2"/>
  <c r="M6261" i="2"/>
  <c r="L6261" i="2"/>
  <c r="K6261" i="2"/>
  <c r="O6257" i="2"/>
  <c r="N6257" i="2"/>
  <c r="M6257" i="2"/>
  <c r="L6257" i="2"/>
  <c r="K6257" i="2"/>
  <c r="O6253" i="2"/>
  <c r="N6253" i="2"/>
  <c r="M6253" i="2"/>
  <c r="L6253" i="2"/>
  <c r="K6253" i="2"/>
  <c r="N6249" i="2"/>
  <c r="O6249" i="2"/>
  <c r="M6249" i="2"/>
  <c r="L6249" i="2"/>
  <c r="K6249" i="2"/>
  <c r="N6245" i="2"/>
  <c r="O6245" i="2"/>
  <c r="M6245" i="2"/>
  <c r="L6245" i="2"/>
  <c r="K6245" i="2"/>
  <c r="O6241" i="2"/>
  <c r="N6241" i="2"/>
  <c r="M6241" i="2"/>
  <c r="L6241" i="2"/>
  <c r="K6241" i="2"/>
  <c r="N6229" i="2"/>
  <c r="O6229" i="2"/>
  <c r="M6229" i="2"/>
  <c r="L6229" i="2"/>
  <c r="K6229" i="2"/>
  <c r="O6209" i="2"/>
  <c r="N6209" i="2"/>
  <c r="M6209" i="2"/>
  <c r="L6209" i="2"/>
  <c r="K6209" i="2"/>
  <c r="N6197" i="2"/>
  <c r="O6197" i="2"/>
  <c r="M6197" i="2"/>
  <c r="L6197" i="2"/>
  <c r="K6197" i="2"/>
  <c r="N6185" i="2"/>
  <c r="O6185" i="2"/>
  <c r="M6185" i="2"/>
  <c r="L6185" i="2"/>
  <c r="K6185" i="2"/>
  <c r="O6173" i="2"/>
  <c r="N6173" i="2"/>
  <c r="M6173" i="2"/>
  <c r="L6173" i="2"/>
  <c r="K6173" i="2"/>
  <c r="O6161" i="2"/>
  <c r="N6161" i="2"/>
  <c r="M6161" i="2"/>
  <c r="L6161" i="2"/>
  <c r="K6161" i="2"/>
  <c r="N6149" i="2"/>
  <c r="O6149" i="2"/>
  <c r="M6149" i="2"/>
  <c r="L6149" i="2"/>
  <c r="K6149" i="2"/>
  <c r="N6137" i="2"/>
  <c r="O6137" i="2"/>
  <c r="M6137" i="2"/>
  <c r="L6137" i="2"/>
  <c r="K6137" i="2"/>
  <c r="N6121" i="2"/>
  <c r="O6121" i="2"/>
  <c r="M6121" i="2"/>
  <c r="L6121" i="2"/>
  <c r="K6121" i="2"/>
  <c r="N6117" i="2"/>
  <c r="O6117" i="2"/>
  <c r="M6117" i="2"/>
  <c r="L6117" i="2"/>
  <c r="K6117" i="2"/>
  <c r="O6109" i="2"/>
  <c r="N6109" i="2"/>
  <c r="M6109" i="2"/>
  <c r="L6109" i="2"/>
  <c r="K6109" i="2"/>
  <c r="N6101" i="2"/>
  <c r="O6101" i="2"/>
  <c r="M6101" i="2"/>
  <c r="L6101" i="2"/>
  <c r="K6101" i="2"/>
  <c r="O6097" i="2"/>
  <c r="N6097" i="2"/>
  <c r="M6097" i="2"/>
  <c r="L6097" i="2"/>
  <c r="K6097" i="2"/>
  <c r="O6093" i="2"/>
  <c r="N6093" i="2"/>
  <c r="M6093" i="2"/>
  <c r="L6093" i="2"/>
  <c r="K6093" i="2"/>
  <c r="O6081" i="2"/>
  <c r="N6081" i="2"/>
  <c r="M6081" i="2"/>
  <c r="L6081" i="2"/>
  <c r="K6081" i="2"/>
  <c r="N6073" i="2"/>
  <c r="O6073" i="2"/>
  <c r="M6073" i="2"/>
  <c r="L6073" i="2"/>
  <c r="K6073" i="2"/>
  <c r="O6061" i="2"/>
  <c r="N6061" i="2"/>
  <c r="M6061" i="2"/>
  <c r="L6061" i="2"/>
  <c r="K6061" i="2"/>
  <c r="O6049" i="2"/>
  <c r="N6049" i="2"/>
  <c r="M6049" i="2"/>
  <c r="L6049" i="2"/>
  <c r="K6049" i="2"/>
  <c r="N6037" i="2"/>
  <c r="O6037" i="2"/>
  <c r="M6037" i="2"/>
  <c r="L6037" i="2"/>
  <c r="K6037" i="2"/>
  <c r="N6025" i="2"/>
  <c r="M6025" i="2"/>
  <c r="O6025" i="2"/>
  <c r="L6025" i="2"/>
  <c r="K6025" i="2"/>
  <c r="O6013" i="2"/>
  <c r="N6013" i="2"/>
  <c r="M6013" i="2"/>
  <c r="L6013" i="2"/>
  <c r="K6013" i="2"/>
  <c r="O5997" i="2"/>
  <c r="N5997" i="2"/>
  <c r="M5997" i="2"/>
  <c r="L5997" i="2"/>
  <c r="K5997" i="2"/>
  <c r="O5985" i="2"/>
  <c r="N5985" i="2"/>
  <c r="M5985" i="2"/>
  <c r="L5985" i="2"/>
  <c r="K5985" i="2"/>
  <c r="N5973" i="2"/>
  <c r="O5973" i="2"/>
  <c r="M5973" i="2"/>
  <c r="L5973" i="2"/>
  <c r="K5973" i="2"/>
  <c r="N5961" i="2"/>
  <c r="O5961" i="2"/>
  <c r="M5961" i="2"/>
  <c r="L5961" i="2"/>
  <c r="K5961" i="2"/>
  <c r="O5949" i="2"/>
  <c r="N5949" i="2"/>
  <c r="M5949" i="2"/>
  <c r="L5949" i="2"/>
  <c r="K5949" i="2"/>
  <c r="O5937" i="2"/>
  <c r="N5937" i="2"/>
  <c r="M5937" i="2"/>
  <c r="L5937" i="2"/>
  <c r="K5937" i="2"/>
  <c r="N5929" i="2"/>
  <c r="O5929" i="2"/>
  <c r="M5929" i="2"/>
  <c r="L5929" i="2"/>
  <c r="K5929" i="2"/>
  <c r="O5917" i="2"/>
  <c r="N5917" i="2"/>
  <c r="M5917" i="2"/>
  <c r="L5917" i="2"/>
  <c r="K5917" i="2"/>
  <c r="N5909" i="2"/>
  <c r="O5909" i="2"/>
  <c r="M5909" i="2"/>
  <c r="L5909" i="2"/>
  <c r="K5909" i="2"/>
  <c r="N5897" i="2"/>
  <c r="M5897" i="2"/>
  <c r="O5897" i="2"/>
  <c r="L5897" i="2"/>
  <c r="K5897" i="2"/>
  <c r="N5865" i="2"/>
  <c r="O5865" i="2"/>
  <c r="M5865" i="2"/>
  <c r="L5865" i="2"/>
  <c r="K5865" i="2"/>
  <c r="O5853" i="2"/>
  <c r="N5853" i="2"/>
  <c r="M5853" i="2"/>
  <c r="L5853" i="2"/>
  <c r="K5853" i="2"/>
  <c r="O5825" i="2"/>
  <c r="N5825" i="2"/>
  <c r="M5825" i="2"/>
  <c r="L5825" i="2"/>
  <c r="K5825" i="2"/>
  <c r="N5813" i="2"/>
  <c r="O5813" i="2"/>
  <c r="M5813" i="2"/>
  <c r="L5813" i="2"/>
  <c r="K5813" i="2"/>
  <c r="N5801" i="2"/>
  <c r="O5801" i="2"/>
  <c r="M5801" i="2"/>
  <c r="L5801" i="2"/>
  <c r="K5801" i="2"/>
  <c r="O5793" i="2"/>
  <c r="N5793" i="2"/>
  <c r="M5793" i="2"/>
  <c r="L5793" i="2"/>
  <c r="K5793" i="2"/>
  <c r="O5785" i="2"/>
  <c r="N5785" i="2"/>
  <c r="M5785" i="2"/>
  <c r="L5785" i="2"/>
  <c r="K5785" i="2"/>
  <c r="O5781" i="2"/>
  <c r="N5781" i="2"/>
  <c r="M5781" i="2"/>
  <c r="L5781" i="2"/>
  <c r="K5781" i="2"/>
  <c r="O5777" i="2"/>
  <c r="N5777" i="2"/>
  <c r="M5777" i="2"/>
  <c r="L5777" i="2"/>
  <c r="K5777" i="2"/>
  <c r="O5773" i="2"/>
  <c r="N5773" i="2"/>
  <c r="M5773" i="2"/>
  <c r="L5773" i="2"/>
  <c r="K5773" i="2"/>
  <c r="O5765" i="2"/>
  <c r="N5765" i="2"/>
  <c r="M5765" i="2"/>
  <c r="L5765" i="2"/>
  <c r="K5765" i="2"/>
  <c r="O5757" i="2"/>
  <c r="N5757" i="2"/>
  <c r="M5757" i="2"/>
  <c r="L5757" i="2"/>
  <c r="K5757" i="2"/>
  <c r="O5749" i="2"/>
  <c r="N5749" i="2"/>
  <c r="M5749" i="2"/>
  <c r="L5749" i="2"/>
  <c r="K5749" i="2"/>
  <c r="O5737" i="2"/>
  <c r="N5737" i="2"/>
  <c r="M5737" i="2"/>
  <c r="L5737" i="2"/>
  <c r="K5737" i="2"/>
  <c r="O5725" i="2"/>
  <c r="N5725" i="2"/>
  <c r="M5725" i="2"/>
  <c r="L5725" i="2"/>
  <c r="K5725" i="2"/>
  <c r="O5717" i="2"/>
  <c r="N5717" i="2"/>
  <c r="M5717" i="2"/>
  <c r="L5717" i="2"/>
  <c r="K5717" i="2"/>
  <c r="O5709" i="2"/>
  <c r="N5709" i="2"/>
  <c r="M5709" i="2"/>
  <c r="L5709" i="2"/>
  <c r="K5709" i="2"/>
  <c r="O5701" i="2"/>
  <c r="N5701" i="2"/>
  <c r="M5701" i="2"/>
  <c r="L5701" i="2"/>
  <c r="K5701" i="2"/>
  <c r="O5693" i="2"/>
  <c r="N5693" i="2"/>
  <c r="M5693" i="2"/>
  <c r="L5693" i="2"/>
  <c r="K5693" i="2"/>
  <c r="O5685" i="2"/>
  <c r="N5685" i="2"/>
  <c r="M5685" i="2"/>
  <c r="L5685" i="2"/>
  <c r="K5685" i="2"/>
  <c r="O5677" i="2"/>
  <c r="N5677" i="2"/>
  <c r="M5677" i="2"/>
  <c r="L5677" i="2"/>
  <c r="K5677" i="2"/>
  <c r="O5661" i="2"/>
  <c r="N5661" i="2"/>
  <c r="M5661" i="2"/>
  <c r="L5661" i="2"/>
  <c r="K5661" i="2"/>
  <c r="O5649" i="2"/>
  <c r="N5649" i="2"/>
  <c r="M5649" i="2"/>
  <c r="L5649" i="2"/>
  <c r="K5649" i="2"/>
  <c r="O5633" i="2"/>
  <c r="N5633" i="2"/>
  <c r="M5633" i="2"/>
  <c r="L5633" i="2"/>
  <c r="K5633" i="2"/>
  <c r="O5621" i="2"/>
  <c r="N5621" i="2"/>
  <c r="M5621" i="2"/>
  <c r="L5621" i="2"/>
  <c r="K5621" i="2"/>
  <c r="O5605" i="2"/>
  <c r="N5605" i="2"/>
  <c r="M5605" i="2"/>
  <c r="L5605" i="2"/>
  <c r="K5605" i="2"/>
  <c r="O5597" i="2"/>
  <c r="N5597" i="2"/>
  <c r="M5597" i="2"/>
  <c r="L5597" i="2"/>
  <c r="K5597" i="2"/>
  <c r="O5585" i="2"/>
  <c r="N5585" i="2"/>
  <c r="M5585" i="2"/>
  <c r="L5585" i="2"/>
  <c r="K5585" i="2"/>
  <c r="O5577" i="2"/>
  <c r="N5577" i="2"/>
  <c r="M5577" i="2"/>
  <c r="L5577" i="2"/>
  <c r="K5577" i="2"/>
  <c r="O5569" i="2"/>
  <c r="N5569" i="2"/>
  <c r="M5569" i="2"/>
  <c r="L5569" i="2"/>
  <c r="K5569" i="2"/>
  <c r="O5561" i="2"/>
  <c r="N5561" i="2"/>
  <c r="M5561" i="2"/>
  <c r="L5561" i="2"/>
  <c r="K5561" i="2"/>
  <c r="O5553" i="2"/>
  <c r="N5553" i="2"/>
  <c r="M5553" i="2"/>
  <c r="L5553" i="2"/>
  <c r="K5553" i="2"/>
  <c r="O5545" i="2"/>
  <c r="N5545" i="2"/>
  <c r="M5545" i="2"/>
  <c r="L5545" i="2"/>
  <c r="K5545" i="2"/>
  <c r="O5537" i="2"/>
  <c r="N5537" i="2"/>
  <c r="M5537" i="2"/>
  <c r="L5537" i="2"/>
  <c r="K5537" i="2"/>
  <c r="O5529" i="2"/>
  <c r="N5529" i="2"/>
  <c r="M5529" i="2"/>
  <c r="L5529" i="2"/>
  <c r="K5529" i="2"/>
  <c r="O5521" i="2"/>
  <c r="N5521" i="2"/>
  <c r="M5521" i="2"/>
  <c r="L5521" i="2"/>
  <c r="K5521" i="2"/>
  <c r="O5505" i="2"/>
  <c r="N5505" i="2"/>
  <c r="M5505" i="2"/>
  <c r="L5505" i="2"/>
  <c r="K5505" i="2"/>
  <c r="O5493" i="2"/>
  <c r="N5493" i="2"/>
  <c r="M5493" i="2"/>
  <c r="L5493" i="2"/>
  <c r="K5493" i="2"/>
  <c r="O5481" i="2"/>
  <c r="N5481" i="2"/>
  <c r="M5481" i="2"/>
  <c r="L5481" i="2"/>
  <c r="K5481" i="2"/>
  <c r="O5469" i="2"/>
  <c r="N5469" i="2"/>
  <c r="L5469" i="2"/>
  <c r="M5469" i="2"/>
  <c r="K5469" i="2"/>
  <c r="O5457" i="2"/>
  <c r="N5457" i="2"/>
  <c r="L5457" i="2"/>
  <c r="M5457" i="2"/>
  <c r="K5457" i="2"/>
  <c r="O5445" i="2"/>
  <c r="N5445" i="2"/>
  <c r="L5445" i="2"/>
  <c r="M5445" i="2"/>
  <c r="K5445" i="2"/>
  <c r="O5433" i="2"/>
  <c r="N5433" i="2"/>
  <c r="L5433" i="2"/>
  <c r="M5433" i="2"/>
  <c r="K5433" i="2"/>
  <c r="O5421" i="2"/>
  <c r="N5421" i="2"/>
  <c r="L5421" i="2"/>
  <c r="M5421" i="2"/>
  <c r="K5421" i="2"/>
  <c r="O5409" i="2"/>
  <c r="N5409" i="2"/>
  <c r="L5409" i="2"/>
  <c r="M5409" i="2"/>
  <c r="K5409" i="2"/>
  <c r="O5397" i="2"/>
  <c r="N5397" i="2"/>
  <c r="L5397" i="2"/>
  <c r="M5397" i="2"/>
  <c r="K5397" i="2"/>
  <c r="O5389" i="2"/>
  <c r="N5389" i="2"/>
  <c r="L5389" i="2"/>
  <c r="M5389" i="2"/>
  <c r="K5389" i="2"/>
  <c r="O5381" i="2"/>
  <c r="N5381" i="2"/>
  <c r="L5381" i="2"/>
  <c r="M5381" i="2"/>
  <c r="K5381" i="2"/>
  <c r="O5373" i="2"/>
  <c r="N5373" i="2"/>
  <c r="L5373" i="2"/>
  <c r="M5373" i="2"/>
  <c r="K5373" i="2"/>
  <c r="O5361" i="2"/>
  <c r="N5361" i="2"/>
  <c r="L5361" i="2"/>
  <c r="M5361" i="2"/>
  <c r="K5361" i="2"/>
  <c r="O5337" i="2"/>
  <c r="N5337" i="2"/>
  <c r="L5337" i="2"/>
  <c r="M5337" i="2"/>
  <c r="K5337" i="2"/>
  <c r="O5329" i="2"/>
  <c r="N5329" i="2"/>
  <c r="L5329" i="2"/>
  <c r="M5329" i="2"/>
  <c r="K5329" i="2"/>
  <c r="O5313" i="2"/>
  <c r="N5313" i="2"/>
  <c r="L5313" i="2"/>
  <c r="M5313" i="2"/>
  <c r="K5313" i="2"/>
  <c r="O5305" i="2"/>
  <c r="N5305" i="2"/>
  <c r="L5305" i="2"/>
  <c r="M5305" i="2"/>
  <c r="K5305" i="2"/>
  <c r="O5297" i="2"/>
  <c r="N5297" i="2"/>
  <c r="L5297" i="2"/>
  <c r="M5297" i="2"/>
  <c r="K5297" i="2"/>
  <c r="O5289" i="2"/>
  <c r="N5289" i="2"/>
  <c r="L5289" i="2"/>
  <c r="M5289" i="2"/>
  <c r="K5289" i="2"/>
  <c r="O5281" i="2"/>
  <c r="N5281" i="2"/>
  <c r="L5281" i="2"/>
  <c r="M5281" i="2"/>
  <c r="K5281" i="2"/>
  <c r="O5273" i="2"/>
  <c r="N5273" i="2"/>
  <c r="L5273" i="2"/>
  <c r="M5273" i="2"/>
  <c r="K5273" i="2"/>
  <c r="O5265" i="2"/>
  <c r="N5265" i="2"/>
  <c r="L5265" i="2"/>
  <c r="M5265" i="2"/>
  <c r="K5265" i="2"/>
  <c r="O5257" i="2"/>
  <c r="N5257" i="2"/>
  <c r="L5257" i="2"/>
  <c r="M5257" i="2"/>
  <c r="K5257" i="2"/>
  <c r="O5249" i="2"/>
  <c r="N5249" i="2"/>
  <c r="L5249" i="2"/>
  <c r="M5249" i="2"/>
  <c r="K5249" i="2"/>
  <c r="O5245" i="2"/>
  <c r="N5245" i="2"/>
  <c r="L5245" i="2"/>
  <c r="M5245" i="2"/>
  <c r="K5245" i="2"/>
  <c r="O5237" i="2"/>
  <c r="N5237" i="2"/>
  <c r="L5237" i="2"/>
  <c r="M5237" i="2"/>
  <c r="K5237" i="2"/>
  <c r="O5229" i="2"/>
  <c r="N5229" i="2"/>
  <c r="L5229" i="2"/>
  <c r="M5229" i="2"/>
  <c r="K5229" i="2"/>
  <c r="O5221" i="2"/>
  <c r="N5221" i="2"/>
  <c r="L5221" i="2"/>
  <c r="M5221" i="2"/>
  <c r="K5221" i="2"/>
  <c r="O5213" i="2"/>
  <c r="N5213" i="2"/>
  <c r="L5213" i="2"/>
  <c r="M5213" i="2"/>
  <c r="K5213" i="2"/>
  <c r="O5205" i="2"/>
  <c r="N5205" i="2"/>
  <c r="L5205" i="2"/>
  <c r="M5205" i="2"/>
  <c r="K5205" i="2"/>
  <c r="O5197" i="2"/>
  <c r="N5197" i="2"/>
  <c r="L5197" i="2"/>
  <c r="M5197" i="2"/>
  <c r="K5197" i="2"/>
  <c r="O5189" i="2"/>
  <c r="N5189" i="2"/>
  <c r="L5189" i="2"/>
  <c r="M5189" i="2"/>
  <c r="K5189" i="2"/>
  <c r="O5181" i="2"/>
  <c r="N5181" i="2"/>
  <c r="L5181" i="2"/>
  <c r="M5181" i="2"/>
  <c r="K5181" i="2"/>
  <c r="O5173" i="2"/>
  <c r="N5173" i="2"/>
  <c r="L5173" i="2"/>
  <c r="M5173" i="2"/>
  <c r="K5173" i="2"/>
  <c r="O5165" i="2"/>
  <c r="N5165" i="2"/>
  <c r="L5165" i="2"/>
  <c r="M5165" i="2"/>
  <c r="K5165" i="2"/>
  <c r="O5157" i="2"/>
  <c r="N5157" i="2"/>
  <c r="L5157" i="2"/>
  <c r="M5157" i="2"/>
  <c r="K5157" i="2"/>
  <c r="O5149" i="2"/>
  <c r="N5149" i="2"/>
  <c r="L5149" i="2"/>
  <c r="M5149" i="2"/>
  <c r="K5149" i="2"/>
  <c r="O5141" i="2"/>
  <c r="N5141" i="2"/>
  <c r="L5141" i="2"/>
  <c r="M5141" i="2"/>
  <c r="K5141" i="2"/>
  <c r="O5133" i="2"/>
  <c r="N5133" i="2"/>
  <c r="L5133" i="2"/>
  <c r="M5133" i="2"/>
  <c r="K5133" i="2"/>
  <c r="O5125" i="2"/>
  <c r="N5125" i="2"/>
  <c r="L5125" i="2"/>
  <c r="M5125" i="2"/>
  <c r="K5125" i="2"/>
  <c r="O5121" i="2"/>
  <c r="N5121" i="2"/>
  <c r="L5121" i="2"/>
  <c r="M5121" i="2"/>
  <c r="K5121" i="2"/>
  <c r="O5117" i="2"/>
  <c r="N5117" i="2"/>
  <c r="L5117" i="2"/>
  <c r="M5117" i="2"/>
  <c r="K5117" i="2"/>
  <c r="N5113" i="2"/>
  <c r="O5113" i="2"/>
  <c r="L5113" i="2"/>
  <c r="M5113" i="2"/>
  <c r="K5113" i="2"/>
  <c r="O5109" i="2"/>
  <c r="N5109" i="2"/>
  <c r="L5109" i="2"/>
  <c r="M5109" i="2"/>
  <c r="K5109" i="2"/>
  <c r="O5077" i="2"/>
  <c r="N5077" i="2"/>
  <c r="L5077" i="2"/>
  <c r="M5077" i="2"/>
  <c r="K5077" i="2"/>
  <c r="O5073" i="2"/>
  <c r="N5073" i="2"/>
  <c r="L5073" i="2"/>
  <c r="M5073" i="2"/>
  <c r="K5073" i="2"/>
  <c r="O5065" i="2"/>
  <c r="N5065" i="2"/>
  <c r="L5065" i="2"/>
  <c r="M5065" i="2"/>
  <c r="K5065" i="2"/>
  <c r="O5057" i="2"/>
  <c r="N5057" i="2"/>
  <c r="L5057" i="2"/>
  <c r="M5057" i="2"/>
  <c r="K5057" i="2"/>
  <c r="O5049" i="2"/>
  <c r="N5049" i="2"/>
  <c r="L5049" i="2"/>
  <c r="M5049" i="2"/>
  <c r="K5049" i="2"/>
  <c r="O5041" i="2"/>
  <c r="N5041" i="2"/>
  <c r="L5041" i="2"/>
  <c r="M5041" i="2"/>
  <c r="K5041" i="2"/>
  <c r="O5033" i="2"/>
  <c r="N5033" i="2"/>
  <c r="L5033" i="2"/>
  <c r="M5033" i="2"/>
  <c r="K5033" i="2"/>
  <c r="O5025" i="2"/>
  <c r="N5025" i="2"/>
  <c r="L5025" i="2"/>
  <c r="M5025" i="2"/>
  <c r="K5025" i="2"/>
  <c r="O5009" i="2"/>
  <c r="N5009" i="2"/>
  <c r="L5009" i="2"/>
  <c r="M5009" i="2"/>
  <c r="K5009" i="2"/>
  <c r="O4997" i="2"/>
  <c r="N4997" i="2"/>
  <c r="L4997" i="2"/>
  <c r="M4997" i="2"/>
  <c r="K4997" i="2"/>
  <c r="N4985" i="2"/>
  <c r="L4985" i="2"/>
  <c r="O4985" i="2"/>
  <c r="M4985" i="2"/>
  <c r="K4985" i="2"/>
  <c r="O4973" i="2"/>
  <c r="N4973" i="2"/>
  <c r="L4973" i="2"/>
  <c r="M4973" i="2"/>
  <c r="K4973" i="2"/>
  <c r="O4961" i="2"/>
  <c r="N4961" i="2"/>
  <c r="L4961" i="2"/>
  <c r="M4961" i="2"/>
  <c r="K4961" i="2"/>
  <c r="O4949" i="2"/>
  <c r="N4949" i="2"/>
  <c r="L4949" i="2"/>
  <c r="M4949" i="2"/>
  <c r="K4949" i="2"/>
  <c r="O4937" i="2"/>
  <c r="N4937" i="2"/>
  <c r="L4937" i="2"/>
  <c r="M4937" i="2"/>
  <c r="K4937" i="2"/>
  <c r="O4925" i="2"/>
  <c r="N4925" i="2"/>
  <c r="L4925" i="2"/>
  <c r="M4925" i="2"/>
  <c r="K4925" i="2"/>
  <c r="O4917" i="2"/>
  <c r="N4917" i="2"/>
  <c r="L4917" i="2"/>
  <c r="M4917" i="2"/>
  <c r="K4917" i="2"/>
  <c r="O4901" i="2"/>
  <c r="N4901" i="2"/>
  <c r="L4901" i="2"/>
  <c r="M4901" i="2"/>
  <c r="K4901" i="2"/>
  <c r="O4885" i="2"/>
  <c r="N4885" i="2"/>
  <c r="L4885" i="2"/>
  <c r="M4885" i="2"/>
  <c r="K4885" i="2"/>
  <c r="O4873" i="2"/>
  <c r="N4873" i="2"/>
  <c r="L4873" i="2"/>
  <c r="M4873" i="2"/>
  <c r="K4873" i="2"/>
  <c r="O4865" i="2"/>
  <c r="N4865" i="2"/>
  <c r="L4865" i="2"/>
  <c r="M4865" i="2"/>
  <c r="K4865" i="2"/>
  <c r="O4853" i="2"/>
  <c r="N4853" i="2"/>
  <c r="L4853" i="2"/>
  <c r="M4853" i="2"/>
  <c r="K4853" i="2"/>
  <c r="O4845" i="2"/>
  <c r="N4845" i="2"/>
  <c r="L4845" i="2"/>
  <c r="M4845" i="2"/>
  <c r="K4845" i="2"/>
  <c r="O4833" i="2"/>
  <c r="N4833" i="2"/>
  <c r="L4833" i="2"/>
  <c r="M4833" i="2"/>
  <c r="K4833" i="2"/>
  <c r="O4793" i="2"/>
  <c r="N4793" i="2"/>
  <c r="L4793" i="2"/>
  <c r="M4793" i="2"/>
  <c r="K4793" i="2"/>
  <c r="O4781" i="2"/>
  <c r="N4781" i="2"/>
  <c r="L4781" i="2"/>
  <c r="M4781" i="2"/>
  <c r="K4781" i="2"/>
  <c r="O4769" i="2"/>
  <c r="N4769" i="2"/>
  <c r="L4769" i="2"/>
  <c r="M4769" i="2"/>
  <c r="K4769" i="2"/>
  <c r="O4753" i="2"/>
  <c r="N4753" i="2"/>
  <c r="L4753" i="2"/>
  <c r="M4753" i="2"/>
  <c r="K4753" i="2"/>
  <c r="O4741" i="2"/>
  <c r="N4741" i="2"/>
  <c r="L4741" i="2"/>
  <c r="M4741" i="2"/>
  <c r="K4741" i="2"/>
  <c r="N4729" i="2"/>
  <c r="L4729" i="2"/>
  <c r="O4729" i="2"/>
  <c r="M4729" i="2"/>
  <c r="K4729" i="2"/>
  <c r="O4717" i="2"/>
  <c r="N4717" i="2"/>
  <c r="L4717" i="2"/>
  <c r="M4717" i="2"/>
  <c r="K4717" i="2"/>
  <c r="O4709" i="2"/>
  <c r="N4709" i="2"/>
  <c r="L4709" i="2"/>
  <c r="M4709" i="2"/>
  <c r="K4709" i="2"/>
  <c r="O4701" i="2"/>
  <c r="N4701" i="2"/>
  <c r="L4701" i="2"/>
  <c r="M4701" i="2"/>
  <c r="K4701" i="2"/>
  <c r="O4689" i="2"/>
  <c r="N4689" i="2"/>
  <c r="L4689" i="2"/>
  <c r="M4689" i="2"/>
  <c r="K4689" i="2"/>
  <c r="O4677" i="2"/>
  <c r="N4677" i="2"/>
  <c r="L4677" i="2"/>
  <c r="M4677" i="2"/>
  <c r="K4677" i="2"/>
  <c r="O4665" i="2"/>
  <c r="N4665" i="2"/>
  <c r="L4665" i="2"/>
  <c r="M4665" i="2"/>
  <c r="K4665" i="2"/>
  <c r="O4653" i="2"/>
  <c r="N4653" i="2"/>
  <c r="L4653" i="2"/>
  <c r="M4653" i="2"/>
  <c r="K4653" i="2"/>
  <c r="O4641" i="2"/>
  <c r="N4641" i="2"/>
  <c r="L4641" i="2"/>
  <c r="M4641" i="2"/>
  <c r="K4641" i="2"/>
  <c r="O4625" i="2"/>
  <c r="N4625" i="2"/>
  <c r="L4625" i="2"/>
  <c r="M4625" i="2"/>
  <c r="K4625" i="2"/>
  <c r="O4613" i="2"/>
  <c r="N4613" i="2"/>
  <c r="L4613" i="2"/>
  <c r="M4613" i="2"/>
  <c r="K4613" i="2"/>
  <c r="N4601" i="2"/>
  <c r="O4601" i="2"/>
  <c r="L4601" i="2"/>
  <c r="M4601" i="2"/>
  <c r="K4601" i="2"/>
  <c r="O4589" i="2"/>
  <c r="N4589" i="2"/>
  <c r="L4589" i="2"/>
  <c r="M4589" i="2"/>
  <c r="K4589" i="2"/>
  <c r="O4577" i="2"/>
  <c r="N4577" i="2"/>
  <c r="L4577" i="2"/>
  <c r="M4577" i="2"/>
  <c r="K4577" i="2"/>
  <c r="O4561" i="2"/>
  <c r="N4561" i="2"/>
  <c r="L4561" i="2"/>
  <c r="M4561" i="2"/>
  <c r="K4561" i="2"/>
  <c r="O4549" i="2"/>
  <c r="N4549" i="2"/>
  <c r="L4549" i="2"/>
  <c r="M4549" i="2"/>
  <c r="K4549" i="2"/>
  <c r="O4537" i="2"/>
  <c r="N4537" i="2"/>
  <c r="L4537" i="2"/>
  <c r="M4537" i="2"/>
  <c r="K4537" i="2"/>
  <c r="O4525" i="2"/>
  <c r="N4525" i="2"/>
  <c r="L4525" i="2"/>
  <c r="M4525" i="2"/>
  <c r="K4525" i="2"/>
  <c r="O4513" i="2"/>
  <c r="N4513" i="2"/>
  <c r="L4513" i="2"/>
  <c r="M4513" i="2"/>
  <c r="K4513" i="2"/>
  <c r="O4501" i="2"/>
  <c r="N4501" i="2"/>
  <c r="L4501" i="2"/>
  <c r="M4501" i="2"/>
  <c r="K4501" i="2"/>
  <c r="O4481" i="2"/>
  <c r="N4481" i="2"/>
  <c r="L4481" i="2"/>
  <c r="M4481" i="2"/>
  <c r="K4481" i="2"/>
  <c r="N4473" i="2"/>
  <c r="L4473" i="2"/>
  <c r="M4473" i="2"/>
  <c r="O4473" i="2"/>
  <c r="K4473" i="2"/>
  <c r="O4465" i="2"/>
  <c r="N4465" i="2"/>
  <c r="L4465" i="2"/>
  <c r="M4465" i="2"/>
  <c r="K4465" i="2"/>
  <c r="O4457" i="2"/>
  <c r="N4457" i="2"/>
  <c r="L4457" i="2"/>
  <c r="M4457" i="2"/>
  <c r="K4457" i="2"/>
  <c r="O4449" i="2"/>
  <c r="N4449" i="2"/>
  <c r="L4449" i="2"/>
  <c r="M4449" i="2"/>
  <c r="K4449" i="2"/>
  <c r="N4441" i="2"/>
  <c r="L4441" i="2"/>
  <c r="O4441" i="2"/>
  <c r="M4441" i="2"/>
  <c r="K4441" i="2"/>
  <c r="O4425" i="2"/>
  <c r="N4425" i="2"/>
  <c r="L4425" i="2"/>
  <c r="M4425" i="2"/>
  <c r="K4425" i="2"/>
  <c r="O4413" i="2"/>
  <c r="N4413" i="2"/>
  <c r="L4413" i="2"/>
  <c r="M4413" i="2"/>
  <c r="K4413" i="2"/>
  <c r="O4401" i="2"/>
  <c r="N4401" i="2"/>
  <c r="L4401" i="2"/>
  <c r="M4401" i="2"/>
  <c r="K4401" i="2"/>
  <c r="O4389" i="2"/>
  <c r="N4389" i="2"/>
  <c r="L4389" i="2"/>
  <c r="M4389" i="2"/>
  <c r="K4389" i="2"/>
  <c r="O4377" i="2"/>
  <c r="N4377" i="2"/>
  <c r="L4377" i="2"/>
  <c r="M4377" i="2"/>
  <c r="K4377" i="2"/>
  <c r="O4365" i="2"/>
  <c r="N4365" i="2"/>
  <c r="L4365" i="2"/>
  <c r="M4365" i="2"/>
  <c r="K4365" i="2"/>
  <c r="O4357" i="2"/>
  <c r="N4357" i="2"/>
  <c r="L4357" i="2"/>
  <c r="M4357" i="2"/>
  <c r="K4357" i="2"/>
  <c r="N4345" i="2"/>
  <c r="O4345" i="2"/>
  <c r="L4345" i="2"/>
  <c r="M4345" i="2"/>
  <c r="K4345" i="2"/>
  <c r="O4333" i="2"/>
  <c r="N4333" i="2"/>
  <c r="L4333" i="2"/>
  <c r="M4333" i="2"/>
  <c r="K4333" i="2"/>
  <c r="O4321" i="2"/>
  <c r="N4321" i="2"/>
  <c r="L4321" i="2"/>
  <c r="M4321" i="2"/>
  <c r="K4321" i="2"/>
  <c r="N4313" i="2"/>
  <c r="O4313" i="2"/>
  <c r="L4313" i="2"/>
  <c r="M4313" i="2"/>
  <c r="K4313" i="2"/>
  <c r="O4305" i="2"/>
  <c r="N4305" i="2"/>
  <c r="L4305" i="2"/>
  <c r="M4305" i="2"/>
  <c r="K4305" i="2"/>
  <c r="O4289" i="2"/>
  <c r="N4289" i="2"/>
  <c r="L4289" i="2"/>
  <c r="M4289" i="2"/>
  <c r="K4289" i="2"/>
  <c r="O4281" i="2"/>
  <c r="N4281" i="2"/>
  <c r="L4281" i="2"/>
  <c r="M4281" i="2"/>
  <c r="K4281" i="2"/>
  <c r="O4269" i="2"/>
  <c r="N4269" i="2"/>
  <c r="L4269" i="2"/>
  <c r="M4269" i="2"/>
  <c r="K4269" i="2"/>
  <c r="O4257" i="2"/>
  <c r="N4257" i="2"/>
  <c r="L4257" i="2"/>
  <c r="M4257" i="2"/>
  <c r="K4257" i="2"/>
  <c r="O4245" i="2"/>
  <c r="N4245" i="2"/>
  <c r="L4245" i="2"/>
  <c r="M4245" i="2"/>
  <c r="K4245" i="2"/>
  <c r="O4233" i="2"/>
  <c r="N4233" i="2"/>
  <c r="L4233" i="2"/>
  <c r="M4233" i="2"/>
  <c r="K4233" i="2"/>
  <c r="O4225" i="2"/>
  <c r="N4225" i="2"/>
  <c r="L4225" i="2"/>
  <c r="M4225" i="2"/>
  <c r="K4225" i="2"/>
  <c r="O4213" i="2"/>
  <c r="N4213" i="2"/>
  <c r="L4213" i="2"/>
  <c r="M4213" i="2"/>
  <c r="K4213" i="2"/>
  <c r="O4201" i="2"/>
  <c r="N4201" i="2"/>
  <c r="L4201" i="2"/>
  <c r="M4201" i="2"/>
  <c r="K4201" i="2"/>
  <c r="O4193" i="2"/>
  <c r="N4193" i="2"/>
  <c r="L4193" i="2"/>
  <c r="M4193" i="2"/>
  <c r="K4193" i="2"/>
  <c r="N4185" i="2"/>
  <c r="L4185" i="2"/>
  <c r="O4185" i="2"/>
  <c r="M4185" i="2"/>
  <c r="K4185" i="2"/>
  <c r="O4177" i="2"/>
  <c r="N4177" i="2"/>
  <c r="L4177" i="2"/>
  <c r="M4177" i="2"/>
  <c r="K4177" i="2"/>
  <c r="O4169" i="2"/>
  <c r="N4169" i="2"/>
  <c r="L4169" i="2"/>
  <c r="M4169" i="2"/>
  <c r="K4169" i="2"/>
  <c r="O4161" i="2"/>
  <c r="N4161" i="2"/>
  <c r="L4161" i="2"/>
  <c r="M4161" i="2"/>
  <c r="K4161" i="2"/>
  <c r="O4153" i="2"/>
  <c r="N4153" i="2"/>
  <c r="L4153" i="2"/>
  <c r="M4153" i="2"/>
  <c r="K4153" i="2"/>
  <c r="O4145" i="2"/>
  <c r="N4145" i="2"/>
  <c r="L4145" i="2"/>
  <c r="M4145" i="2"/>
  <c r="K4145" i="2"/>
  <c r="O4133" i="2"/>
  <c r="N4133" i="2"/>
  <c r="L4133" i="2"/>
  <c r="M4133" i="2"/>
  <c r="K4133" i="2"/>
  <c r="O4125" i="2"/>
  <c r="N4125" i="2"/>
  <c r="L4125" i="2"/>
  <c r="M4125" i="2"/>
  <c r="K4125" i="2"/>
  <c r="O4109" i="2"/>
  <c r="N4109" i="2"/>
  <c r="L4109" i="2"/>
  <c r="M4109" i="2"/>
  <c r="K4109" i="2"/>
  <c r="O4101" i="2"/>
  <c r="N4101" i="2"/>
  <c r="L4101" i="2"/>
  <c r="M4101" i="2"/>
  <c r="K4101" i="2"/>
  <c r="O4093" i="2"/>
  <c r="N4093" i="2"/>
  <c r="L4093" i="2"/>
  <c r="M4093" i="2"/>
  <c r="K4093" i="2"/>
  <c r="O4085" i="2"/>
  <c r="N4085" i="2"/>
  <c r="L4085" i="2"/>
  <c r="M4085" i="2"/>
  <c r="K4085" i="2"/>
  <c r="O4073" i="2"/>
  <c r="N4073" i="2"/>
  <c r="L4073" i="2"/>
  <c r="M4073" i="2"/>
  <c r="K4073" i="2"/>
  <c r="O4065" i="2"/>
  <c r="N4065" i="2"/>
  <c r="L4065" i="2"/>
  <c r="M4065" i="2"/>
  <c r="K4065" i="2"/>
  <c r="O4053" i="2"/>
  <c r="N4053" i="2"/>
  <c r="L4053" i="2"/>
  <c r="M4053" i="2"/>
  <c r="K4053" i="2"/>
  <c r="O4041" i="2"/>
  <c r="N4041" i="2"/>
  <c r="L4041" i="2"/>
  <c r="M4041" i="2"/>
  <c r="K4041" i="2"/>
  <c r="O4029" i="2"/>
  <c r="N4029" i="2"/>
  <c r="L4029" i="2"/>
  <c r="M4029" i="2"/>
  <c r="K4029" i="2"/>
  <c r="O4017" i="2"/>
  <c r="N4017" i="2"/>
  <c r="L4017" i="2"/>
  <c r="M4017" i="2"/>
  <c r="K4017" i="2"/>
  <c r="O4009" i="2"/>
  <c r="N4009" i="2"/>
  <c r="L4009" i="2"/>
  <c r="M4009" i="2"/>
  <c r="K4009" i="2"/>
  <c r="O4001" i="2"/>
  <c r="N4001" i="2"/>
  <c r="L4001" i="2"/>
  <c r="M4001" i="2"/>
  <c r="K4001" i="2"/>
  <c r="O3993" i="2"/>
  <c r="N3993" i="2"/>
  <c r="L3993" i="2"/>
  <c r="M3993" i="2"/>
  <c r="K3993" i="2"/>
  <c r="O3985" i="2"/>
  <c r="N3985" i="2"/>
  <c r="L3985" i="2"/>
  <c r="M3985" i="2"/>
  <c r="K3985" i="2"/>
  <c r="O3973" i="2"/>
  <c r="N3973" i="2"/>
  <c r="L3973" i="2"/>
  <c r="M3973" i="2"/>
  <c r="K3973" i="2"/>
  <c r="N3961" i="2"/>
  <c r="L3961" i="2"/>
  <c r="M3961" i="2"/>
  <c r="O3961" i="2"/>
  <c r="K3961" i="2"/>
  <c r="O3949" i="2"/>
  <c r="N3949" i="2"/>
  <c r="L3949" i="2"/>
  <c r="M3949" i="2"/>
  <c r="K3949" i="2"/>
  <c r="O3937" i="2"/>
  <c r="N3937" i="2"/>
  <c r="L3937" i="2"/>
  <c r="M3937" i="2"/>
  <c r="K3937" i="2"/>
  <c r="O3921" i="2"/>
  <c r="N3921" i="2"/>
  <c r="L3921" i="2"/>
  <c r="M3921" i="2"/>
  <c r="K3921" i="2"/>
  <c r="O3909" i="2"/>
  <c r="N3909" i="2"/>
  <c r="L3909" i="2"/>
  <c r="M3909" i="2"/>
  <c r="K3909" i="2"/>
  <c r="O3897" i="2"/>
  <c r="N3897" i="2"/>
  <c r="L3897" i="2"/>
  <c r="M3897" i="2"/>
  <c r="K3897" i="2"/>
  <c r="O3885" i="2"/>
  <c r="N3885" i="2"/>
  <c r="L3885" i="2"/>
  <c r="M3885" i="2"/>
  <c r="K3885" i="2"/>
  <c r="O3873" i="2"/>
  <c r="N3873" i="2"/>
  <c r="L3873" i="2"/>
  <c r="M3873" i="2"/>
  <c r="K3873" i="2"/>
  <c r="O3861" i="2"/>
  <c r="N3861" i="2"/>
  <c r="L3861" i="2"/>
  <c r="M3861" i="2"/>
  <c r="K3861" i="2"/>
  <c r="O3849" i="2"/>
  <c r="N3849" i="2"/>
  <c r="L3849" i="2"/>
  <c r="M3849" i="2"/>
  <c r="K3849" i="2"/>
  <c r="O3837" i="2"/>
  <c r="N3837" i="2"/>
  <c r="L3837" i="2"/>
  <c r="M3837" i="2"/>
  <c r="K3837" i="2"/>
  <c r="O3825" i="2"/>
  <c r="N3825" i="2"/>
  <c r="L3825" i="2"/>
  <c r="M3825" i="2"/>
  <c r="K3825" i="2"/>
  <c r="O3813" i="2"/>
  <c r="N3813" i="2"/>
  <c r="L3813" i="2"/>
  <c r="M3813" i="2"/>
  <c r="K3813" i="2"/>
  <c r="N3801" i="2"/>
  <c r="O3801" i="2"/>
  <c r="L3801" i="2"/>
  <c r="M3801" i="2"/>
  <c r="K3801" i="2"/>
  <c r="O3789" i="2"/>
  <c r="N3789" i="2"/>
  <c r="L3789" i="2"/>
  <c r="M3789" i="2"/>
  <c r="K3789" i="2"/>
  <c r="O3777" i="2"/>
  <c r="N3777" i="2"/>
  <c r="L3777" i="2"/>
  <c r="M3777" i="2"/>
  <c r="K3777" i="2"/>
  <c r="O3765" i="2"/>
  <c r="N3765" i="2"/>
  <c r="L3765" i="2"/>
  <c r="M3765" i="2"/>
  <c r="K3765" i="2"/>
  <c r="O3749" i="2"/>
  <c r="N3749" i="2"/>
  <c r="L3749" i="2"/>
  <c r="M3749" i="2"/>
  <c r="K3749" i="2"/>
  <c r="O3737" i="2"/>
  <c r="N3737" i="2"/>
  <c r="L3737" i="2"/>
  <c r="M3737" i="2"/>
  <c r="K3737" i="2"/>
  <c r="O3725" i="2"/>
  <c r="N3725" i="2"/>
  <c r="L3725" i="2"/>
  <c r="M3725" i="2"/>
  <c r="K3725" i="2"/>
  <c r="O3713" i="2"/>
  <c r="N3713" i="2"/>
  <c r="L3713" i="2"/>
  <c r="M3713" i="2"/>
  <c r="K3713" i="2"/>
  <c r="O3697" i="2"/>
  <c r="N3697" i="2"/>
  <c r="L3697" i="2"/>
  <c r="M3697" i="2"/>
  <c r="K3697" i="2"/>
  <c r="O3685" i="2"/>
  <c r="N3685" i="2"/>
  <c r="L3685" i="2"/>
  <c r="M3685" i="2"/>
  <c r="K3685" i="2"/>
  <c r="N3673" i="2"/>
  <c r="L3673" i="2"/>
  <c r="O3673" i="2"/>
  <c r="M3673" i="2"/>
  <c r="K3673" i="2"/>
  <c r="O3661" i="2"/>
  <c r="N3661" i="2"/>
  <c r="L3661" i="2"/>
  <c r="M3661" i="2"/>
  <c r="K3661" i="2"/>
  <c r="O3653" i="2"/>
  <c r="N3653" i="2"/>
  <c r="L3653" i="2"/>
  <c r="M3653" i="2"/>
  <c r="K3653" i="2"/>
  <c r="O3645" i="2"/>
  <c r="N3645" i="2"/>
  <c r="L3645" i="2"/>
  <c r="M3645" i="2"/>
  <c r="K3645" i="2"/>
  <c r="O3641" i="2"/>
  <c r="N3641" i="2"/>
  <c r="L3641" i="2"/>
  <c r="M3641" i="2"/>
  <c r="K3641" i="2"/>
  <c r="O3637" i="2"/>
  <c r="N3637" i="2"/>
  <c r="L3637" i="2"/>
  <c r="M3637" i="2"/>
  <c r="K3637" i="2"/>
  <c r="O3629" i="2"/>
  <c r="N3629" i="2"/>
  <c r="L3629" i="2"/>
  <c r="M3629" i="2"/>
  <c r="K3629" i="2"/>
  <c r="O3621" i="2"/>
  <c r="N3621" i="2"/>
  <c r="L3621" i="2"/>
  <c r="M3621" i="2"/>
  <c r="K3621" i="2"/>
  <c r="O3609" i="2"/>
  <c r="N3609" i="2"/>
  <c r="L3609" i="2"/>
  <c r="M3609" i="2"/>
  <c r="K3609" i="2"/>
  <c r="O3597" i="2"/>
  <c r="N3597" i="2"/>
  <c r="L3597" i="2"/>
  <c r="M3597" i="2"/>
  <c r="K3597" i="2"/>
  <c r="O3585" i="2"/>
  <c r="N3585" i="2"/>
  <c r="L3585" i="2"/>
  <c r="M3585" i="2"/>
  <c r="K3585" i="2"/>
  <c r="O3581" i="2"/>
  <c r="N3581" i="2"/>
  <c r="L3581" i="2"/>
  <c r="M3581" i="2"/>
  <c r="K3581" i="2"/>
  <c r="O3573" i="2"/>
  <c r="N3573" i="2"/>
  <c r="L3573" i="2"/>
  <c r="M3573" i="2"/>
  <c r="K3573" i="2"/>
  <c r="O3565" i="2"/>
  <c r="N3565" i="2"/>
  <c r="L3565" i="2"/>
  <c r="M3565" i="2"/>
  <c r="K3565" i="2"/>
  <c r="O3557" i="2"/>
  <c r="N3557" i="2"/>
  <c r="L3557" i="2"/>
  <c r="M3557" i="2"/>
  <c r="K3557" i="2"/>
  <c r="O3533" i="2"/>
  <c r="N3533" i="2"/>
  <c r="L3533" i="2"/>
  <c r="M3533" i="2"/>
  <c r="K3533" i="2"/>
  <c r="O3521" i="2"/>
  <c r="N3521" i="2"/>
  <c r="L3521" i="2"/>
  <c r="M3521" i="2"/>
  <c r="K3521" i="2"/>
  <c r="O3509" i="2"/>
  <c r="N3509" i="2"/>
  <c r="L3509" i="2"/>
  <c r="M3509" i="2"/>
  <c r="K3509" i="2"/>
  <c r="O3497" i="2"/>
  <c r="N3497" i="2"/>
  <c r="L3497" i="2"/>
  <c r="M3497" i="2"/>
  <c r="K3497" i="2"/>
  <c r="O3485" i="2"/>
  <c r="N3485" i="2"/>
  <c r="L3485" i="2"/>
  <c r="M3485" i="2"/>
  <c r="K3485" i="2"/>
  <c r="O3473" i="2"/>
  <c r="N3473" i="2"/>
  <c r="L3473" i="2"/>
  <c r="M3473" i="2"/>
  <c r="K3473" i="2"/>
  <c r="O3461" i="2"/>
  <c r="N3461" i="2"/>
  <c r="L3461" i="2"/>
  <c r="M3461" i="2"/>
  <c r="K3461" i="2"/>
  <c r="N3449" i="2"/>
  <c r="L3449" i="2"/>
  <c r="M3449" i="2"/>
  <c r="O3449" i="2"/>
  <c r="K3449" i="2"/>
  <c r="O3437" i="2"/>
  <c r="N3437" i="2"/>
  <c r="L3437" i="2"/>
  <c r="M3437" i="2"/>
  <c r="K3437" i="2"/>
  <c r="O3429" i="2"/>
  <c r="N3429" i="2"/>
  <c r="L3429" i="2"/>
  <c r="M3429" i="2"/>
  <c r="K3429" i="2"/>
  <c r="O3421" i="2"/>
  <c r="N3421" i="2"/>
  <c r="L3421" i="2"/>
  <c r="M3421" i="2"/>
  <c r="K3421" i="2"/>
  <c r="O3413" i="2"/>
  <c r="N3413" i="2"/>
  <c r="L3413" i="2"/>
  <c r="M3413" i="2"/>
  <c r="K3413" i="2"/>
  <c r="O3405" i="2"/>
  <c r="N3405" i="2"/>
  <c r="L3405" i="2"/>
  <c r="M3405" i="2"/>
  <c r="K3405" i="2"/>
  <c r="O3397" i="2"/>
  <c r="N3397" i="2"/>
  <c r="L3397" i="2"/>
  <c r="M3397" i="2"/>
  <c r="K3397" i="2"/>
  <c r="O3385" i="2"/>
  <c r="N3385" i="2"/>
  <c r="L3385" i="2"/>
  <c r="M3385" i="2"/>
  <c r="K3385" i="2"/>
  <c r="O3369" i="2"/>
  <c r="N3369" i="2"/>
  <c r="L3369" i="2"/>
  <c r="M3369" i="2"/>
  <c r="K3369" i="2"/>
  <c r="O3357" i="2"/>
  <c r="N3357" i="2"/>
  <c r="L3357" i="2"/>
  <c r="M3357" i="2"/>
  <c r="K3357" i="2"/>
  <c r="O3345" i="2"/>
  <c r="N3345" i="2"/>
  <c r="L3345" i="2"/>
  <c r="M3345" i="2"/>
  <c r="K3345" i="2"/>
  <c r="O3333" i="2"/>
  <c r="N3333" i="2"/>
  <c r="L3333" i="2"/>
  <c r="M3333" i="2"/>
  <c r="K3333" i="2"/>
  <c r="N3321" i="2"/>
  <c r="O3321" i="2"/>
  <c r="L3321" i="2"/>
  <c r="M3321" i="2"/>
  <c r="K3321" i="2"/>
  <c r="O3297" i="2"/>
  <c r="N3297" i="2"/>
  <c r="L3297" i="2"/>
  <c r="M3297" i="2"/>
  <c r="K3297" i="2"/>
  <c r="O3285" i="2"/>
  <c r="N3285" i="2"/>
  <c r="L3285" i="2"/>
  <c r="M3285" i="2"/>
  <c r="K3285" i="2"/>
  <c r="O3273" i="2"/>
  <c r="N3273" i="2"/>
  <c r="L3273" i="2"/>
  <c r="M3273" i="2"/>
  <c r="K3273" i="2"/>
  <c r="O3261" i="2"/>
  <c r="N3261" i="2"/>
  <c r="L3261" i="2"/>
  <c r="M3261" i="2"/>
  <c r="K3261" i="2"/>
  <c r="O3253" i="2"/>
  <c r="N3253" i="2"/>
  <c r="L3253" i="2"/>
  <c r="M3253" i="2"/>
  <c r="K3253" i="2"/>
  <c r="O3249" i="2"/>
  <c r="N3249" i="2"/>
  <c r="L3249" i="2"/>
  <c r="M3249" i="2"/>
  <c r="K3249" i="2"/>
  <c r="O3241" i="2"/>
  <c r="N3241" i="2"/>
  <c r="L3241" i="2"/>
  <c r="M3241" i="2"/>
  <c r="K3241" i="2"/>
  <c r="O3233" i="2"/>
  <c r="N3233" i="2"/>
  <c r="L3233" i="2"/>
  <c r="M3233" i="2"/>
  <c r="K3233" i="2"/>
  <c r="O3225" i="2"/>
  <c r="N3225" i="2"/>
  <c r="L3225" i="2"/>
  <c r="M3225" i="2"/>
  <c r="K3225" i="2"/>
  <c r="O3217" i="2"/>
  <c r="N3217" i="2"/>
  <c r="L3217" i="2"/>
  <c r="M3217" i="2"/>
  <c r="K3217" i="2"/>
  <c r="O3209" i="2"/>
  <c r="N3209" i="2"/>
  <c r="L3209" i="2"/>
  <c r="M3209" i="2"/>
  <c r="K3209" i="2"/>
  <c r="O3201" i="2"/>
  <c r="N3201" i="2"/>
  <c r="L3201" i="2"/>
  <c r="M3201" i="2"/>
  <c r="K3201" i="2"/>
  <c r="N3193" i="2"/>
  <c r="L3193" i="2"/>
  <c r="O3193" i="2"/>
  <c r="M3193" i="2"/>
  <c r="K3193" i="2"/>
  <c r="O3181" i="2"/>
  <c r="N3181" i="2"/>
  <c r="L3181" i="2"/>
  <c r="M3181" i="2"/>
  <c r="K3181" i="2"/>
  <c r="O3169" i="2"/>
  <c r="N3169" i="2"/>
  <c r="L3169" i="2"/>
  <c r="M3169" i="2"/>
  <c r="K3169" i="2"/>
  <c r="O3157" i="2"/>
  <c r="N3157" i="2"/>
  <c r="L3157" i="2"/>
  <c r="M3157" i="2"/>
  <c r="K3157" i="2"/>
  <c r="O3149" i="2"/>
  <c r="N3149" i="2"/>
  <c r="L3149" i="2"/>
  <c r="M3149" i="2"/>
  <c r="K3149" i="2"/>
  <c r="O3141" i="2"/>
  <c r="N3141" i="2"/>
  <c r="L3141" i="2"/>
  <c r="M3141" i="2"/>
  <c r="K3141" i="2"/>
  <c r="O3129" i="2"/>
  <c r="N3129" i="2"/>
  <c r="L3129" i="2"/>
  <c r="M3129" i="2"/>
  <c r="K3129" i="2"/>
  <c r="O3117" i="2"/>
  <c r="N3117" i="2"/>
  <c r="L3117" i="2"/>
  <c r="M3117" i="2"/>
  <c r="K3117" i="2"/>
  <c r="O3105" i="2"/>
  <c r="N3105" i="2"/>
  <c r="L3105" i="2"/>
  <c r="M3105" i="2"/>
  <c r="K3105" i="2"/>
  <c r="O3097" i="2"/>
  <c r="N3097" i="2"/>
  <c r="L3097" i="2"/>
  <c r="M3097" i="2"/>
  <c r="K3097" i="2"/>
  <c r="O3089" i="2"/>
  <c r="N3089" i="2"/>
  <c r="L3089" i="2"/>
  <c r="M3089" i="2"/>
  <c r="K3089" i="2"/>
  <c r="O3081" i="2"/>
  <c r="N3081" i="2"/>
  <c r="L3081" i="2"/>
  <c r="M3081" i="2"/>
  <c r="K3081" i="2"/>
  <c r="O3073" i="2"/>
  <c r="N3073" i="2"/>
  <c r="L3073" i="2"/>
  <c r="M3073" i="2"/>
  <c r="K3073" i="2"/>
  <c r="O3065" i="2"/>
  <c r="N3065" i="2"/>
  <c r="L3065" i="2"/>
  <c r="M3065" i="2"/>
  <c r="K3065" i="2"/>
  <c r="O3057" i="2"/>
  <c r="N3057" i="2"/>
  <c r="L3057" i="2"/>
  <c r="M3057" i="2"/>
  <c r="K3057" i="2"/>
  <c r="O3049" i="2"/>
  <c r="N3049" i="2"/>
  <c r="L3049" i="2"/>
  <c r="M3049" i="2"/>
  <c r="K3049" i="2"/>
  <c r="O3037" i="2"/>
  <c r="N3037" i="2"/>
  <c r="L3037" i="2"/>
  <c r="M3037" i="2"/>
  <c r="K3037" i="2"/>
  <c r="O3025" i="2"/>
  <c r="N3025" i="2"/>
  <c r="L3025" i="2"/>
  <c r="M3025" i="2"/>
  <c r="K3025" i="2"/>
  <c r="O3009" i="2"/>
  <c r="N3009" i="2"/>
  <c r="L3009" i="2"/>
  <c r="M3009" i="2"/>
  <c r="K3009" i="2"/>
  <c r="O2997" i="2"/>
  <c r="N2997" i="2"/>
  <c r="L2997" i="2"/>
  <c r="M2997" i="2"/>
  <c r="K2997" i="2"/>
  <c r="O2985" i="2"/>
  <c r="N2985" i="2"/>
  <c r="L2985" i="2"/>
  <c r="M2985" i="2"/>
  <c r="K2985" i="2"/>
  <c r="O2973" i="2"/>
  <c r="N2973" i="2"/>
  <c r="L2973" i="2"/>
  <c r="M2973" i="2"/>
  <c r="K2973" i="2"/>
  <c r="O2961" i="2"/>
  <c r="N2961" i="2"/>
  <c r="L2961" i="2"/>
  <c r="M2961" i="2"/>
  <c r="K2961" i="2"/>
  <c r="O2949" i="2"/>
  <c r="N2949" i="2"/>
  <c r="L2949" i="2"/>
  <c r="M2949" i="2"/>
  <c r="K2949" i="2"/>
  <c r="O2941" i="2"/>
  <c r="N2941" i="2"/>
  <c r="L2941" i="2"/>
  <c r="M2941" i="2"/>
  <c r="K2941" i="2"/>
  <c r="O2929" i="2"/>
  <c r="N2929" i="2"/>
  <c r="L2929" i="2"/>
  <c r="M2929" i="2"/>
  <c r="K2929" i="2"/>
  <c r="O2917" i="2"/>
  <c r="N2917" i="2"/>
  <c r="L2917" i="2"/>
  <c r="M2917" i="2"/>
  <c r="K2917" i="2"/>
  <c r="O2905" i="2"/>
  <c r="N2905" i="2"/>
  <c r="L2905" i="2"/>
  <c r="M2905" i="2"/>
  <c r="K2905" i="2"/>
  <c r="O2897" i="2"/>
  <c r="N2897" i="2"/>
  <c r="L2897" i="2"/>
  <c r="M2897" i="2"/>
  <c r="K2897" i="2"/>
  <c r="O2885" i="2"/>
  <c r="N2885" i="2"/>
  <c r="L2885" i="2"/>
  <c r="M2885" i="2"/>
  <c r="K2885" i="2"/>
  <c r="O2873" i="2"/>
  <c r="N2873" i="2"/>
  <c r="L2873" i="2"/>
  <c r="M2873" i="2"/>
  <c r="K2873" i="2"/>
  <c r="O2865" i="2"/>
  <c r="N2865" i="2"/>
  <c r="L2865" i="2"/>
  <c r="M2865" i="2"/>
  <c r="K2865" i="2"/>
  <c r="O2857" i="2"/>
  <c r="N2857" i="2"/>
  <c r="L2857" i="2"/>
  <c r="M2857" i="2"/>
  <c r="K2857" i="2"/>
  <c r="O2849" i="2"/>
  <c r="N2849" i="2"/>
  <c r="L2849" i="2"/>
  <c r="M2849" i="2"/>
  <c r="K2849" i="2"/>
  <c r="O2845" i="2"/>
  <c r="N2845" i="2"/>
  <c r="L2845" i="2"/>
  <c r="M2845" i="2"/>
  <c r="K2845" i="2"/>
  <c r="O2841" i="2"/>
  <c r="N2841" i="2"/>
  <c r="L2841" i="2"/>
  <c r="M2841" i="2"/>
  <c r="K2841" i="2"/>
  <c r="O2837" i="2"/>
  <c r="N2837" i="2"/>
  <c r="L2837" i="2"/>
  <c r="M2837" i="2"/>
  <c r="K2837" i="2"/>
  <c r="O2829" i="2"/>
  <c r="N2829" i="2"/>
  <c r="L2829" i="2"/>
  <c r="M2829" i="2"/>
  <c r="K2829" i="2"/>
  <c r="O2817" i="2"/>
  <c r="N2817" i="2"/>
  <c r="L2817" i="2"/>
  <c r="M2817" i="2"/>
  <c r="K2817" i="2"/>
  <c r="O2809" i="2"/>
  <c r="N2809" i="2"/>
  <c r="L2809" i="2"/>
  <c r="M2809" i="2"/>
  <c r="K2809" i="2"/>
  <c r="O2797" i="2"/>
  <c r="N2797" i="2"/>
  <c r="L2797" i="2"/>
  <c r="M2797" i="2"/>
  <c r="K2797" i="2"/>
  <c r="O2789" i="2"/>
  <c r="N2789" i="2"/>
  <c r="L2789" i="2"/>
  <c r="M2789" i="2"/>
  <c r="K2789" i="2"/>
  <c r="O2777" i="2"/>
  <c r="N2777" i="2"/>
  <c r="L2777" i="2"/>
  <c r="M2777" i="2"/>
  <c r="K2777" i="2"/>
  <c r="O2765" i="2"/>
  <c r="N2765" i="2"/>
  <c r="L2765" i="2"/>
  <c r="M2765" i="2"/>
  <c r="K2765" i="2"/>
  <c r="O2753" i="2"/>
  <c r="N2753" i="2"/>
  <c r="L2753" i="2"/>
  <c r="M2753" i="2"/>
  <c r="K2753" i="2"/>
  <c r="O2741" i="2"/>
  <c r="N2741" i="2"/>
  <c r="L2741" i="2"/>
  <c r="M2741" i="2"/>
  <c r="K2741" i="2"/>
  <c r="O2725" i="2"/>
  <c r="N2725" i="2"/>
  <c r="L2725" i="2"/>
  <c r="M2725" i="2"/>
  <c r="K2725" i="2"/>
  <c r="O2713" i="2"/>
  <c r="N2713" i="2"/>
  <c r="L2713" i="2"/>
  <c r="M2713" i="2"/>
  <c r="K2713" i="2"/>
  <c r="O2705" i="2"/>
  <c r="N2705" i="2"/>
  <c r="L2705" i="2"/>
  <c r="M2705" i="2"/>
  <c r="K2705" i="2"/>
  <c r="O2693" i="2"/>
  <c r="N2693" i="2"/>
  <c r="L2693" i="2"/>
  <c r="M2693" i="2"/>
  <c r="K2693" i="2"/>
  <c r="O2685" i="2"/>
  <c r="N2685" i="2"/>
  <c r="L2685" i="2"/>
  <c r="M2685" i="2"/>
  <c r="K2685" i="2"/>
  <c r="O2681" i="2"/>
  <c r="N2681" i="2"/>
  <c r="L2681" i="2"/>
  <c r="M2681" i="2"/>
  <c r="K2681" i="2"/>
  <c r="O2677" i="2"/>
  <c r="N2677" i="2"/>
  <c r="L2677" i="2"/>
  <c r="M2677" i="2"/>
  <c r="K2677" i="2"/>
  <c r="O2673" i="2"/>
  <c r="N2673" i="2"/>
  <c r="L2673" i="2"/>
  <c r="M2673" i="2"/>
  <c r="K2673" i="2"/>
  <c r="O2669" i="2"/>
  <c r="N2669" i="2"/>
  <c r="L2669" i="2"/>
  <c r="M2669" i="2"/>
  <c r="K2669" i="2"/>
  <c r="O2665" i="2"/>
  <c r="N2665" i="2"/>
  <c r="L2665" i="2"/>
  <c r="M2665" i="2"/>
  <c r="K2665" i="2"/>
  <c r="O2653" i="2"/>
  <c r="N2653" i="2"/>
  <c r="L2653" i="2"/>
  <c r="M2653" i="2"/>
  <c r="K2653" i="2"/>
  <c r="O2641" i="2"/>
  <c r="N2641" i="2"/>
  <c r="L2641" i="2"/>
  <c r="M2641" i="2"/>
  <c r="K2641" i="2"/>
  <c r="O2633" i="2"/>
  <c r="N2633" i="2"/>
  <c r="L2633" i="2"/>
  <c r="M2633" i="2"/>
  <c r="K2633" i="2"/>
  <c r="O2621" i="2"/>
  <c r="N2621" i="2"/>
  <c r="L2621" i="2"/>
  <c r="M2621" i="2"/>
  <c r="K2621" i="2"/>
  <c r="O2609" i="2"/>
  <c r="N2609" i="2"/>
  <c r="L2609" i="2"/>
  <c r="M2609" i="2"/>
  <c r="K2609" i="2"/>
  <c r="O2597" i="2"/>
  <c r="N2597" i="2"/>
  <c r="L2597" i="2"/>
  <c r="M2597" i="2"/>
  <c r="K2597" i="2"/>
  <c r="O2585" i="2"/>
  <c r="N2585" i="2"/>
  <c r="L2585" i="2"/>
  <c r="M2585" i="2"/>
  <c r="K2585" i="2"/>
  <c r="O2573" i="2"/>
  <c r="N2573" i="2"/>
  <c r="L2573" i="2"/>
  <c r="M2573" i="2"/>
  <c r="K2573" i="2"/>
  <c r="O2561" i="2"/>
  <c r="N2561" i="2"/>
  <c r="L2561" i="2"/>
  <c r="M2561" i="2"/>
  <c r="K2561" i="2"/>
  <c r="O2553" i="2"/>
  <c r="N2553" i="2"/>
  <c r="L2553" i="2"/>
  <c r="M2553" i="2"/>
  <c r="K2553" i="2"/>
  <c r="O2545" i="2"/>
  <c r="N2545" i="2"/>
  <c r="L2545" i="2"/>
  <c r="M2545" i="2"/>
  <c r="K2545" i="2"/>
  <c r="O2537" i="2"/>
  <c r="N2537" i="2"/>
  <c r="L2537" i="2"/>
  <c r="M2537" i="2"/>
  <c r="K2537" i="2"/>
  <c r="O2529" i="2"/>
  <c r="N2529" i="2"/>
  <c r="L2529" i="2"/>
  <c r="M2529" i="2"/>
  <c r="K2529" i="2"/>
  <c r="O2521" i="2"/>
  <c r="N2521" i="2"/>
  <c r="L2521" i="2"/>
  <c r="M2521" i="2"/>
  <c r="K2521" i="2"/>
  <c r="O2513" i="2"/>
  <c r="N2513" i="2"/>
  <c r="L2513" i="2"/>
  <c r="M2513" i="2"/>
  <c r="K2513" i="2"/>
  <c r="O2505" i="2"/>
  <c r="N2505" i="2"/>
  <c r="L2505" i="2"/>
  <c r="M2505" i="2"/>
  <c r="K2505" i="2"/>
  <c r="O2501" i="2"/>
  <c r="N2501" i="2"/>
  <c r="L2501" i="2"/>
  <c r="M2501" i="2"/>
  <c r="K2501" i="2"/>
  <c r="O2493" i="2"/>
  <c r="N2493" i="2"/>
  <c r="L2493" i="2"/>
  <c r="M2493" i="2"/>
  <c r="K2493" i="2"/>
  <c r="O2485" i="2"/>
  <c r="N2485" i="2"/>
  <c r="L2485" i="2"/>
  <c r="M2485" i="2"/>
  <c r="K2485" i="2"/>
  <c r="O2473" i="2"/>
  <c r="N2473" i="2"/>
  <c r="L2473" i="2"/>
  <c r="M2473" i="2"/>
  <c r="K2473" i="2"/>
  <c r="O2461" i="2"/>
  <c r="N2461" i="2"/>
  <c r="L2461" i="2"/>
  <c r="M2461" i="2"/>
  <c r="K2461" i="2"/>
  <c r="O2449" i="2"/>
  <c r="N2449" i="2"/>
  <c r="L2449" i="2"/>
  <c r="M2449" i="2"/>
  <c r="K2449" i="2"/>
  <c r="O2437" i="2"/>
  <c r="N2437" i="2"/>
  <c r="L2437" i="2"/>
  <c r="M2437" i="2"/>
  <c r="K2437" i="2"/>
  <c r="O2429" i="2"/>
  <c r="N2429" i="2"/>
  <c r="L2429" i="2"/>
  <c r="M2429" i="2"/>
  <c r="K2429" i="2"/>
  <c r="O2417" i="2"/>
  <c r="N2417" i="2"/>
  <c r="L2417" i="2"/>
  <c r="M2417" i="2"/>
  <c r="K2417" i="2"/>
  <c r="O2405" i="2"/>
  <c r="N2405" i="2"/>
  <c r="L2405" i="2"/>
  <c r="M2405" i="2"/>
  <c r="K2405" i="2"/>
  <c r="O2397" i="2"/>
  <c r="N2397" i="2"/>
  <c r="L2397" i="2"/>
  <c r="M2397" i="2"/>
  <c r="K2397" i="2"/>
  <c r="O2389" i="2"/>
  <c r="N2389" i="2"/>
  <c r="L2389" i="2"/>
  <c r="M2389" i="2"/>
  <c r="K2389" i="2"/>
  <c r="O2381" i="2"/>
  <c r="N2381" i="2"/>
  <c r="L2381" i="2"/>
  <c r="M2381" i="2"/>
  <c r="K2381" i="2"/>
  <c r="O2373" i="2"/>
  <c r="N2373" i="2"/>
  <c r="L2373" i="2"/>
  <c r="M2373" i="2"/>
  <c r="K2373" i="2"/>
  <c r="O2365" i="2"/>
  <c r="N2365" i="2"/>
  <c r="L2365" i="2"/>
  <c r="M2365" i="2"/>
  <c r="K2365" i="2"/>
  <c r="O2357" i="2"/>
  <c r="N2357" i="2"/>
  <c r="L2357" i="2"/>
  <c r="M2357" i="2"/>
  <c r="K2357" i="2"/>
  <c r="O2349" i="2"/>
  <c r="N2349" i="2"/>
  <c r="L2349" i="2"/>
  <c r="M2349" i="2"/>
  <c r="K2349" i="2"/>
  <c r="O2341" i="2"/>
  <c r="N2341" i="2"/>
  <c r="L2341" i="2"/>
  <c r="M2341" i="2"/>
  <c r="K2341" i="2"/>
  <c r="O2337" i="2"/>
  <c r="N2337" i="2"/>
  <c r="L2337" i="2"/>
  <c r="M2337" i="2"/>
  <c r="K2337" i="2"/>
  <c r="O2333" i="2"/>
  <c r="N2333" i="2"/>
  <c r="L2333" i="2"/>
  <c r="M2333" i="2"/>
  <c r="K2333" i="2"/>
  <c r="O2329" i="2"/>
  <c r="N2329" i="2"/>
  <c r="L2329" i="2"/>
  <c r="M2329" i="2"/>
  <c r="K2329" i="2"/>
  <c r="O2325" i="2"/>
  <c r="N2325" i="2"/>
  <c r="L2325" i="2"/>
  <c r="M2325" i="2"/>
  <c r="K2325" i="2"/>
  <c r="O2321" i="2"/>
  <c r="N2321" i="2"/>
  <c r="L2321" i="2"/>
  <c r="M2321" i="2"/>
  <c r="K2321" i="2"/>
  <c r="O2317" i="2"/>
  <c r="N2317" i="2"/>
  <c r="L2317" i="2"/>
  <c r="M2317" i="2"/>
  <c r="K2317" i="2"/>
  <c r="O2313" i="2"/>
  <c r="N2313" i="2"/>
  <c r="L2313" i="2"/>
  <c r="M2313" i="2"/>
  <c r="K2313" i="2"/>
  <c r="O2305" i="2"/>
  <c r="N2305" i="2"/>
  <c r="L2305" i="2"/>
  <c r="M2305" i="2"/>
  <c r="K2305" i="2"/>
  <c r="O2297" i="2"/>
  <c r="N2297" i="2"/>
  <c r="L2297" i="2"/>
  <c r="M2297" i="2"/>
  <c r="K2297" i="2"/>
  <c r="O2293" i="2"/>
  <c r="N2293" i="2"/>
  <c r="L2293" i="2"/>
  <c r="M2293" i="2"/>
  <c r="K2293" i="2"/>
  <c r="O2289" i="2"/>
  <c r="N2289" i="2"/>
  <c r="L2289" i="2"/>
  <c r="M2289" i="2"/>
  <c r="K2289" i="2"/>
  <c r="O2285" i="2"/>
  <c r="N2285" i="2"/>
  <c r="L2285" i="2"/>
  <c r="M2285" i="2"/>
  <c r="K2285" i="2"/>
  <c r="O2281" i="2"/>
  <c r="N2281" i="2"/>
  <c r="L2281" i="2"/>
  <c r="M2281" i="2"/>
  <c r="K2281" i="2"/>
  <c r="O2277" i="2"/>
  <c r="N2277" i="2"/>
  <c r="L2277" i="2"/>
  <c r="M2277" i="2"/>
  <c r="K2277" i="2"/>
  <c r="O2273" i="2"/>
  <c r="N2273" i="2"/>
  <c r="L2273" i="2"/>
  <c r="M2273" i="2"/>
  <c r="K2273" i="2"/>
  <c r="O2269" i="2"/>
  <c r="N2269" i="2"/>
  <c r="L2269" i="2"/>
  <c r="M2269" i="2"/>
  <c r="K2269" i="2"/>
  <c r="O2265" i="2"/>
  <c r="N2265" i="2"/>
  <c r="L2265" i="2"/>
  <c r="M2265" i="2"/>
  <c r="K2265" i="2"/>
  <c r="O2261" i="2"/>
  <c r="N2261" i="2"/>
  <c r="L2261" i="2"/>
  <c r="M2261" i="2"/>
  <c r="K2261" i="2"/>
  <c r="O2257" i="2"/>
  <c r="N2257" i="2"/>
  <c r="L2257" i="2"/>
  <c r="M2257" i="2"/>
  <c r="K2257" i="2"/>
  <c r="O2253" i="2"/>
  <c r="N2253" i="2"/>
  <c r="L2253" i="2"/>
  <c r="M2253" i="2"/>
  <c r="K2253" i="2"/>
  <c r="O2249" i="2"/>
  <c r="N2249" i="2"/>
  <c r="L2249" i="2"/>
  <c r="M2249" i="2"/>
  <c r="K2249" i="2"/>
  <c r="O2245" i="2"/>
  <c r="N2245" i="2"/>
  <c r="L2245" i="2"/>
  <c r="M2245" i="2"/>
  <c r="K2245" i="2"/>
  <c r="O2241" i="2"/>
  <c r="N2241" i="2"/>
  <c r="L2241" i="2"/>
  <c r="M2241" i="2"/>
  <c r="K2241" i="2"/>
  <c r="O2237" i="2"/>
  <c r="N2237" i="2"/>
  <c r="L2237" i="2"/>
  <c r="M2237" i="2"/>
  <c r="K2237" i="2"/>
  <c r="O2233" i="2"/>
  <c r="N2233" i="2"/>
  <c r="L2233" i="2"/>
  <c r="M2233" i="2"/>
  <c r="K2233" i="2"/>
  <c r="O2229" i="2"/>
  <c r="N2229" i="2"/>
  <c r="L2229" i="2"/>
  <c r="M2229" i="2"/>
  <c r="K2229" i="2"/>
  <c r="O2225" i="2"/>
  <c r="N2225" i="2"/>
  <c r="L2225" i="2"/>
  <c r="M2225" i="2"/>
  <c r="K2225" i="2"/>
  <c r="O2221" i="2"/>
  <c r="N2221" i="2"/>
  <c r="L2221" i="2"/>
  <c r="M2221" i="2"/>
  <c r="K2221" i="2"/>
  <c r="O2217" i="2"/>
  <c r="N2217" i="2"/>
  <c r="L2217" i="2"/>
  <c r="M2217" i="2"/>
  <c r="K2217" i="2"/>
  <c r="O2213" i="2"/>
  <c r="N2213" i="2"/>
  <c r="L2213" i="2"/>
  <c r="M2213" i="2"/>
  <c r="K2213" i="2"/>
  <c r="O2209" i="2"/>
  <c r="N2209" i="2"/>
  <c r="L2209" i="2"/>
  <c r="M2209" i="2"/>
  <c r="K2209" i="2"/>
  <c r="O2205" i="2"/>
  <c r="N2205" i="2"/>
  <c r="L2205" i="2"/>
  <c r="M2205" i="2"/>
  <c r="K2205" i="2"/>
  <c r="O2201" i="2"/>
  <c r="N2201" i="2"/>
  <c r="L2201" i="2"/>
  <c r="M2201" i="2"/>
  <c r="K2201" i="2"/>
  <c r="O2197" i="2"/>
  <c r="N2197" i="2"/>
  <c r="L2197" i="2"/>
  <c r="M2197" i="2"/>
  <c r="K2197" i="2"/>
  <c r="O2193" i="2"/>
  <c r="N2193" i="2"/>
  <c r="L2193" i="2"/>
  <c r="M2193" i="2"/>
  <c r="K2193" i="2"/>
  <c r="O2189" i="2"/>
  <c r="N2189" i="2"/>
  <c r="L2189" i="2"/>
  <c r="M2189" i="2"/>
  <c r="K2189" i="2"/>
  <c r="O2185" i="2"/>
  <c r="N2185" i="2"/>
  <c r="L2185" i="2"/>
  <c r="M2185" i="2"/>
  <c r="K2185" i="2"/>
  <c r="O2181" i="2"/>
  <c r="N2181" i="2"/>
  <c r="L2181" i="2"/>
  <c r="M2181" i="2"/>
  <c r="K2181" i="2"/>
  <c r="O2177" i="2"/>
  <c r="N2177" i="2"/>
  <c r="L2177" i="2"/>
  <c r="M2177" i="2"/>
  <c r="K2177" i="2"/>
  <c r="O2173" i="2"/>
  <c r="N2173" i="2"/>
  <c r="L2173" i="2"/>
  <c r="M2173" i="2"/>
  <c r="K2173" i="2"/>
  <c r="O2169" i="2"/>
  <c r="N2169" i="2"/>
  <c r="L2169" i="2"/>
  <c r="M2169" i="2"/>
  <c r="K2169" i="2"/>
  <c r="O2165" i="2"/>
  <c r="N2165" i="2"/>
  <c r="L2165" i="2"/>
  <c r="M2165" i="2"/>
  <c r="K2165" i="2"/>
  <c r="O2161" i="2"/>
  <c r="N2161" i="2"/>
  <c r="L2161" i="2"/>
  <c r="M2161" i="2"/>
  <c r="K2161" i="2"/>
  <c r="O2157" i="2"/>
  <c r="N2157" i="2"/>
  <c r="L2157" i="2"/>
  <c r="M2157" i="2"/>
  <c r="K2157" i="2"/>
  <c r="O2153" i="2"/>
  <c r="N2153" i="2"/>
  <c r="L2153" i="2"/>
  <c r="M2153" i="2"/>
  <c r="K2153" i="2"/>
  <c r="O2149" i="2"/>
  <c r="N2149" i="2"/>
  <c r="L2149" i="2"/>
  <c r="M2149" i="2"/>
  <c r="K2149" i="2"/>
  <c r="O2145" i="2"/>
  <c r="N2145" i="2"/>
  <c r="L2145" i="2"/>
  <c r="M2145" i="2"/>
  <c r="K2145" i="2"/>
  <c r="O2141" i="2"/>
  <c r="N2141" i="2"/>
  <c r="L2141" i="2"/>
  <c r="M2141" i="2"/>
  <c r="K2141" i="2"/>
  <c r="O2137" i="2"/>
  <c r="N2137" i="2"/>
  <c r="L2137" i="2"/>
  <c r="M2137" i="2"/>
  <c r="K2137" i="2"/>
  <c r="O2133" i="2"/>
  <c r="N2133" i="2"/>
  <c r="L2133" i="2"/>
  <c r="M2133" i="2"/>
  <c r="K2133" i="2"/>
  <c r="O2129" i="2"/>
  <c r="N2129" i="2"/>
  <c r="L2129" i="2"/>
  <c r="M2129" i="2"/>
  <c r="K2129" i="2"/>
  <c r="O2125" i="2"/>
  <c r="N2125" i="2"/>
  <c r="L2125" i="2"/>
  <c r="M2125" i="2"/>
  <c r="K2125" i="2"/>
  <c r="O2121" i="2"/>
  <c r="N2121" i="2"/>
  <c r="L2121" i="2"/>
  <c r="M2121" i="2"/>
  <c r="K2121" i="2"/>
  <c r="O2117" i="2"/>
  <c r="N2117" i="2"/>
  <c r="L2117" i="2"/>
  <c r="M2117" i="2"/>
  <c r="K2117" i="2"/>
  <c r="O2113" i="2"/>
  <c r="N2113" i="2"/>
  <c r="L2113" i="2"/>
  <c r="M2113" i="2"/>
  <c r="K2113" i="2"/>
  <c r="O2109" i="2"/>
  <c r="N2109" i="2"/>
  <c r="L2109" i="2"/>
  <c r="M2109" i="2"/>
  <c r="K2109" i="2"/>
  <c r="O2105" i="2"/>
  <c r="N2105" i="2"/>
  <c r="L2105" i="2"/>
  <c r="M2105" i="2"/>
  <c r="K2105" i="2"/>
  <c r="O2101" i="2"/>
  <c r="N2101" i="2"/>
  <c r="L2101" i="2"/>
  <c r="M2101" i="2"/>
  <c r="K2101" i="2"/>
  <c r="O2097" i="2"/>
  <c r="N2097" i="2"/>
  <c r="L2097" i="2"/>
  <c r="M2097" i="2"/>
  <c r="K2097" i="2"/>
  <c r="O2093" i="2"/>
  <c r="N2093" i="2"/>
  <c r="L2093" i="2"/>
  <c r="M2093" i="2"/>
  <c r="K2093" i="2"/>
  <c r="O2089" i="2"/>
  <c r="N2089" i="2"/>
  <c r="L2089" i="2"/>
  <c r="M2089" i="2"/>
  <c r="K2089" i="2"/>
  <c r="O2085" i="2"/>
  <c r="N2085" i="2"/>
  <c r="L2085" i="2"/>
  <c r="M2085" i="2"/>
  <c r="K2085" i="2"/>
  <c r="O2081" i="2"/>
  <c r="N2081" i="2"/>
  <c r="L2081" i="2"/>
  <c r="M2081" i="2"/>
  <c r="K2081" i="2"/>
  <c r="O2077" i="2"/>
  <c r="N2077" i="2"/>
  <c r="L2077" i="2"/>
  <c r="M2077" i="2"/>
  <c r="K2077" i="2"/>
  <c r="O2073" i="2"/>
  <c r="N2073" i="2"/>
  <c r="L2073" i="2"/>
  <c r="M2073" i="2"/>
  <c r="K2073" i="2"/>
  <c r="O2069" i="2"/>
  <c r="N2069" i="2"/>
  <c r="L2069" i="2"/>
  <c r="M2069" i="2"/>
  <c r="K2069" i="2"/>
  <c r="O2065" i="2"/>
  <c r="N2065" i="2"/>
  <c r="L2065" i="2"/>
  <c r="M2065" i="2"/>
  <c r="K2065" i="2"/>
  <c r="O2061" i="2"/>
  <c r="N2061" i="2"/>
  <c r="L2061" i="2"/>
  <c r="M2061" i="2"/>
  <c r="K2061" i="2"/>
  <c r="O2057" i="2"/>
  <c r="N2057" i="2"/>
  <c r="L2057" i="2"/>
  <c r="M2057" i="2"/>
  <c r="K2057" i="2"/>
  <c r="O2053" i="2"/>
  <c r="N2053" i="2"/>
  <c r="L2053" i="2"/>
  <c r="M2053" i="2"/>
  <c r="K2053" i="2"/>
  <c r="O2049" i="2"/>
  <c r="N2049" i="2"/>
  <c r="L2049" i="2"/>
  <c r="M2049" i="2"/>
  <c r="K2049" i="2"/>
  <c r="O2045" i="2"/>
  <c r="N2045" i="2"/>
  <c r="L2045" i="2"/>
  <c r="M2045" i="2"/>
  <c r="K2045" i="2"/>
  <c r="O2041" i="2"/>
  <c r="N2041" i="2"/>
  <c r="L2041" i="2"/>
  <c r="M2041" i="2"/>
  <c r="K2041" i="2"/>
  <c r="O2037" i="2"/>
  <c r="N2037" i="2"/>
  <c r="L2037" i="2"/>
  <c r="M2037" i="2"/>
  <c r="K2037" i="2"/>
  <c r="O2033" i="2"/>
  <c r="N2033" i="2"/>
  <c r="L2033" i="2"/>
  <c r="M2033" i="2"/>
  <c r="K2033" i="2"/>
  <c r="O2029" i="2"/>
  <c r="N2029" i="2"/>
  <c r="L2029" i="2"/>
  <c r="M2029" i="2"/>
  <c r="K2029" i="2"/>
  <c r="O2025" i="2"/>
  <c r="N2025" i="2"/>
  <c r="L2025" i="2"/>
  <c r="M2025" i="2"/>
  <c r="K2025" i="2"/>
  <c r="O2021" i="2"/>
  <c r="N2021" i="2"/>
  <c r="L2021" i="2"/>
  <c r="M2021" i="2"/>
  <c r="K2021" i="2"/>
  <c r="O2017" i="2"/>
  <c r="N2017" i="2"/>
  <c r="L2017" i="2"/>
  <c r="M2017" i="2"/>
  <c r="K2017" i="2"/>
  <c r="O2013" i="2"/>
  <c r="N2013" i="2"/>
  <c r="L2013" i="2"/>
  <c r="M2013" i="2"/>
  <c r="K2013" i="2"/>
  <c r="O2009" i="2"/>
  <c r="N2009" i="2"/>
  <c r="L2009" i="2"/>
  <c r="M2009" i="2"/>
  <c r="K2009" i="2"/>
  <c r="O2005" i="2"/>
  <c r="N2005" i="2"/>
  <c r="L2005" i="2"/>
  <c r="M2005" i="2"/>
  <c r="K2005" i="2"/>
  <c r="O2001" i="2"/>
  <c r="N2001" i="2"/>
  <c r="L2001" i="2"/>
  <c r="M2001" i="2"/>
  <c r="K2001" i="2"/>
  <c r="O1997" i="2"/>
  <c r="N1997" i="2"/>
  <c r="L1997" i="2"/>
  <c r="M1997" i="2"/>
  <c r="K1997" i="2"/>
  <c r="O1993" i="2"/>
  <c r="N1993" i="2"/>
  <c r="L1993" i="2"/>
  <c r="M1993" i="2"/>
  <c r="K1993" i="2"/>
  <c r="O1989" i="2"/>
  <c r="N1989" i="2"/>
  <c r="L1989" i="2"/>
  <c r="M1989" i="2"/>
  <c r="K1989" i="2"/>
  <c r="O1985" i="2"/>
  <c r="N1985" i="2"/>
  <c r="L1985" i="2"/>
  <c r="M1985" i="2"/>
  <c r="K1985" i="2"/>
  <c r="O1981" i="2"/>
  <c r="N1981" i="2"/>
  <c r="L1981" i="2"/>
  <c r="M1981" i="2"/>
  <c r="K1981" i="2"/>
  <c r="O1977" i="2"/>
  <c r="N1977" i="2"/>
  <c r="L1977" i="2"/>
  <c r="M1977" i="2"/>
  <c r="K1977" i="2"/>
  <c r="O1973" i="2"/>
  <c r="N1973" i="2"/>
  <c r="L1973" i="2"/>
  <c r="M1973" i="2"/>
  <c r="K1973" i="2"/>
  <c r="O1969" i="2"/>
  <c r="N1969" i="2"/>
  <c r="L1969" i="2"/>
  <c r="M1969" i="2"/>
  <c r="K1969" i="2"/>
  <c r="O1965" i="2"/>
  <c r="N1965" i="2"/>
  <c r="L1965" i="2"/>
  <c r="M1965" i="2"/>
  <c r="K1965" i="2"/>
  <c r="O1961" i="2"/>
  <c r="N1961" i="2"/>
  <c r="L1961" i="2"/>
  <c r="M1961" i="2"/>
  <c r="K1961" i="2"/>
  <c r="O1957" i="2"/>
  <c r="N1957" i="2"/>
  <c r="L1957" i="2"/>
  <c r="M1957" i="2"/>
  <c r="K1957" i="2"/>
  <c r="O1953" i="2"/>
  <c r="N1953" i="2"/>
  <c r="L1953" i="2"/>
  <c r="M1953" i="2"/>
  <c r="K1953" i="2"/>
  <c r="O1949" i="2"/>
  <c r="N1949" i="2"/>
  <c r="L1949" i="2"/>
  <c r="M1949" i="2"/>
  <c r="K1949" i="2"/>
  <c r="O1945" i="2"/>
  <c r="N1945" i="2"/>
  <c r="L1945" i="2"/>
  <c r="M1945" i="2"/>
  <c r="K1945" i="2"/>
  <c r="O1941" i="2"/>
  <c r="N1941" i="2"/>
  <c r="L1941" i="2"/>
  <c r="M1941" i="2"/>
  <c r="K1941" i="2"/>
  <c r="O1937" i="2"/>
  <c r="N1937" i="2"/>
  <c r="L1937" i="2"/>
  <c r="M1937" i="2"/>
  <c r="K1937" i="2"/>
  <c r="O1933" i="2"/>
  <c r="N1933" i="2"/>
  <c r="L1933" i="2"/>
  <c r="M1933" i="2"/>
  <c r="K1933" i="2"/>
  <c r="O1929" i="2"/>
  <c r="N1929" i="2"/>
  <c r="L1929" i="2"/>
  <c r="M1929" i="2"/>
  <c r="K1929" i="2"/>
  <c r="O1925" i="2"/>
  <c r="N1925" i="2"/>
  <c r="L1925" i="2"/>
  <c r="M1925" i="2"/>
  <c r="K1925" i="2"/>
  <c r="O1921" i="2"/>
  <c r="N1921" i="2"/>
  <c r="L1921" i="2"/>
  <c r="M1921" i="2"/>
  <c r="K1921" i="2"/>
  <c r="O1917" i="2"/>
  <c r="N1917" i="2"/>
  <c r="L1917" i="2"/>
  <c r="M1917" i="2"/>
  <c r="K1917" i="2"/>
  <c r="O1913" i="2"/>
  <c r="N1913" i="2"/>
  <c r="L1913" i="2"/>
  <c r="M1913" i="2"/>
  <c r="K1913" i="2"/>
  <c r="O1909" i="2"/>
  <c r="N1909" i="2"/>
  <c r="L1909" i="2"/>
  <c r="M1909" i="2"/>
  <c r="K1909" i="2"/>
  <c r="O1905" i="2"/>
  <c r="N1905" i="2"/>
  <c r="L1905" i="2"/>
  <c r="M1905" i="2"/>
  <c r="K1905" i="2"/>
  <c r="O1901" i="2"/>
  <c r="N1901" i="2"/>
  <c r="L1901" i="2"/>
  <c r="M1901" i="2"/>
  <c r="K1901" i="2"/>
  <c r="O1897" i="2"/>
  <c r="N1897" i="2"/>
  <c r="L1897" i="2"/>
  <c r="M1897" i="2"/>
  <c r="K1897" i="2"/>
  <c r="O1893" i="2"/>
  <c r="N1893" i="2"/>
  <c r="L1893" i="2"/>
  <c r="M1893" i="2"/>
  <c r="K1893" i="2"/>
  <c r="O1889" i="2"/>
  <c r="N1889" i="2"/>
  <c r="L1889" i="2"/>
  <c r="M1889" i="2"/>
  <c r="K1889" i="2"/>
  <c r="O1885" i="2"/>
  <c r="N1885" i="2"/>
  <c r="L1885" i="2"/>
  <c r="M1885" i="2"/>
  <c r="K1885" i="2"/>
  <c r="O1881" i="2"/>
  <c r="N1881" i="2"/>
  <c r="L1881" i="2"/>
  <c r="M1881" i="2"/>
  <c r="K1881" i="2"/>
  <c r="O1877" i="2"/>
  <c r="N1877" i="2"/>
  <c r="L1877" i="2"/>
  <c r="M1877" i="2"/>
  <c r="K1877" i="2"/>
  <c r="O1873" i="2"/>
  <c r="N1873" i="2"/>
  <c r="L1873" i="2"/>
  <c r="M1873" i="2"/>
  <c r="K1873" i="2"/>
  <c r="O1869" i="2"/>
  <c r="N1869" i="2"/>
  <c r="L1869" i="2"/>
  <c r="M1869" i="2"/>
  <c r="K1869" i="2"/>
  <c r="O1865" i="2"/>
  <c r="N1865" i="2"/>
  <c r="L1865" i="2"/>
  <c r="M1865" i="2"/>
  <c r="K1865" i="2"/>
  <c r="O1861" i="2"/>
  <c r="N1861" i="2"/>
  <c r="L1861" i="2"/>
  <c r="M1861" i="2"/>
  <c r="K1861" i="2"/>
  <c r="O1857" i="2"/>
  <c r="N1857" i="2"/>
  <c r="L1857" i="2"/>
  <c r="M1857" i="2"/>
  <c r="K1857" i="2"/>
  <c r="O1853" i="2"/>
  <c r="N1853" i="2"/>
  <c r="L1853" i="2"/>
  <c r="M1853" i="2"/>
  <c r="K1853" i="2"/>
  <c r="O1849" i="2"/>
  <c r="N1849" i="2"/>
  <c r="L1849" i="2"/>
  <c r="M1849" i="2"/>
  <c r="K1849" i="2"/>
  <c r="O1845" i="2"/>
  <c r="N1845" i="2"/>
  <c r="L1845" i="2"/>
  <c r="M1845" i="2"/>
  <c r="K1845" i="2"/>
  <c r="O1841" i="2"/>
  <c r="N1841" i="2"/>
  <c r="L1841" i="2"/>
  <c r="M1841" i="2"/>
  <c r="K1841" i="2"/>
  <c r="O1837" i="2"/>
  <c r="N1837" i="2"/>
  <c r="L1837" i="2"/>
  <c r="M1837" i="2"/>
  <c r="K1837" i="2"/>
  <c r="O1833" i="2"/>
  <c r="N1833" i="2"/>
  <c r="L1833" i="2"/>
  <c r="M1833" i="2"/>
  <c r="K1833" i="2"/>
  <c r="O1829" i="2"/>
  <c r="N1829" i="2"/>
  <c r="L1829" i="2"/>
  <c r="M1829" i="2"/>
  <c r="K1829" i="2"/>
  <c r="O1825" i="2"/>
  <c r="N1825" i="2"/>
  <c r="L1825" i="2"/>
  <c r="M1825" i="2"/>
  <c r="K1825" i="2"/>
  <c r="O1821" i="2"/>
  <c r="N1821" i="2"/>
  <c r="L1821" i="2"/>
  <c r="M1821" i="2"/>
  <c r="K1821" i="2"/>
  <c r="O1817" i="2"/>
  <c r="N1817" i="2"/>
  <c r="L1817" i="2"/>
  <c r="M1817" i="2"/>
  <c r="K1817" i="2"/>
  <c r="O1813" i="2"/>
  <c r="N1813" i="2"/>
  <c r="L1813" i="2"/>
  <c r="M1813" i="2"/>
  <c r="K1813" i="2"/>
  <c r="O1809" i="2"/>
  <c r="N1809" i="2"/>
  <c r="L1809" i="2"/>
  <c r="M1809" i="2"/>
  <c r="K1809" i="2"/>
  <c r="O1805" i="2"/>
  <c r="N1805" i="2"/>
  <c r="L1805" i="2"/>
  <c r="M1805" i="2"/>
  <c r="K1805" i="2"/>
  <c r="O1801" i="2"/>
  <c r="N1801" i="2"/>
  <c r="L1801" i="2"/>
  <c r="M1801" i="2"/>
  <c r="K1801" i="2"/>
  <c r="O1797" i="2"/>
  <c r="N1797" i="2"/>
  <c r="L1797" i="2"/>
  <c r="M1797" i="2"/>
  <c r="K1797" i="2"/>
  <c r="O1793" i="2"/>
  <c r="N1793" i="2"/>
  <c r="L1793" i="2"/>
  <c r="M1793" i="2"/>
  <c r="K1793" i="2"/>
  <c r="O1789" i="2"/>
  <c r="N1789" i="2"/>
  <c r="L1789" i="2"/>
  <c r="M1789" i="2"/>
  <c r="K1789" i="2"/>
  <c r="O1785" i="2"/>
  <c r="N1785" i="2"/>
  <c r="L1785" i="2"/>
  <c r="M1785" i="2"/>
  <c r="K1785" i="2"/>
  <c r="O1781" i="2"/>
  <c r="N1781" i="2"/>
  <c r="L1781" i="2"/>
  <c r="M1781" i="2"/>
  <c r="K1781" i="2"/>
  <c r="O1777" i="2"/>
  <c r="N1777" i="2"/>
  <c r="L1777" i="2"/>
  <c r="M1777" i="2"/>
  <c r="K1777" i="2"/>
  <c r="O1773" i="2"/>
  <c r="N1773" i="2"/>
  <c r="L1773" i="2"/>
  <c r="M1773" i="2"/>
  <c r="K1773" i="2"/>
  <c r="O1769" i="2"/>
  <c r="N1769" i="2"/>
  <c r="L1769" i="2"/>
  <c r="M1769" i="2"/>
  <c r="K1769" i="2"/>
  <c r="O1765" i="2"/>
  <c r="N1765" i="2"/>
  <c r="L1765" i="2"/>
  <c r="M1765" i="2"/>
  <c r="K1765" i="2"/>
  <c r="O1761" i="2"/>
  <c r="N1761" i="2"/>
  <c r="L1761" i="2"/>
  <c r="M1761" i="2"/>
  <c r="K1761" i="2"/>
  <c r="O1757" i="2"/>
  <c r="N1757" i="2"/>
  <c r="L1757" i="2"/>
  <c r="M1757" i="2"/>
  <c r="K1757" i="2"/>
  <c r="O1753" i="2"/>
  <c r="N1753" i="2"/>
  <c r="L1753" i="2"/>
  <c r="M1753" i="2"/>
  <c r="K1753" i="2"/>
  <c r="O1749" i="2"/>
  <c r="N1749" i="2"/>
  <c r="L1749" i="2"/>
  <c r="M1749" i="2"/>
  <c r="K1749" i="2"/>
  <c r="O1745" i="2"/>
  <c r="N1745" i="2"/>
  <c r="L1745" i="2"/>
  <c r="M1745" i="2"/>
  <c r="K1745" i="2"/>
  <c r="O1741" i="2"/>
  <c r="N1741" i="2"/>
  <c r="L1741" i="2"/>
  <c r="M1741" i="2"/>
  <c r="K1741" i="2"/>
  <c r="O1737" i="2"/>
  <c r="N1737" i="2"/>
  <c r="L1737" i="2"/>
  <c r="M1737" i="2"/>
  <c r="K1737" i="2"/>
  <c r="O1733" i="2"/>
  <c r="N1733" i="2"/>
  <c r="L1733" i="2"/>
  <c r="M1733" i="2"/>
  <c r="K1733" i="2"/>
  <c r="O1729" i="2"/>
  <c r="N1729" i="2"/>
  <c r="L1729" i="2"/>
  <c r="M1729" i="2"/>
  <c r="K1729" i="2"/>
  <c r="O1725" i="2"/>
  <c r="N1725" i="2"/>
  <c r="L1725" i="2"/>
  <c r="M1725" i="2"/>
  <c r="K1725" i="2"/>
  <c r="O1721" i="2"/>
  <c r="N1721" i="2"/>
  <c r="L1721" i="2"/>
  <c r="M1721" i="2"/>
  <c r="K1721" i="2"/>
  <c r="O1717" i="2"/>
  <c r="N1717" i="2"/>
  <c r="L1717" i="2"/>
  <c r="M1717" i="2"/>
  <c r="K1717" i="2"/>
  <c r="O1713" i="2"/>
  <c r="N1713" i="2"/>
  <c r="L1713" i="2"/>
  <c r="M1713" i="2"/>
  <c r="K1713" i="2"/>
  <c r="O1709" i="2"/>
  <c r="N1709" i="2"/>
  <c r="L1709" i="2"/>
  <c r="M1709" i="2"/>
  <c r="K1709" i="2"/>
  <c r="O1705" i="2"/>
  <c r="N1705" i="2"/>
  <c r="L1705" i="2"/>
  <c r="M1705" i="2"/>
  <c r="K1705" i="2"/>
  <c r="O1701" i="2"/>
  <c r="N1701" i="2"/>
  <c r="L1701" i="2"/>
  <c r="M1701" i="2"/>
  <c r="K1701" i="2"/>
  <c r="O1697" i="2"/>
  <c r="N1697" i="2"/>
  <c r="L1697" i="2"/>
  <c r="M1697" i="2"/>
  <c r="K1697" i="2"/>
  <c r="O1693" i="2"/>
  <c r="N1693" i="2"/>
  <c r="L1693" i="2"/>
  <c r="M1693" i="2"/>
  <c r="K1693" i="2"/>
  <c r="O1689" i="2"/>
  <c r="N1689" i="2"/>
  <c r="L1689" i="2"/>
  <c r="M1689" i="2"/>
  <c r="K1689" i="2"/>
  <c r="O1685" i="2"/>
  <c r="N1685" i="2"/>
  <c r="L1685" i="2"/>
  <c r="M1685" i="2"/>
  <c r="K1685" i="2"/>
  <c r="O1681" i="2"/>
  <c r="N1681" i="2"/>
  <c r="L1681" i="2"/>
  <c r="M1681" i="2"/>
  <c r="K1681" i="2"/>
  <c r="O1677" i="2"/>
  <c r="N1677" i="2"/>
  <c r="L1677" i="2"/>
  <c r="M1677" i="2"/>
  <c r="K1677" i="2"/>
  <c r="O1673" i="2"/>
  <c r="N1673" i="2"/>
  <c r="L1673" i="2"/>
  <c r="M1673" i="2"/>
  <c r="K1673" i="2"/>
  <c r="O1669" i="2"/>
  <c r="N1669" i="2"/>
  <c r="L1669" i="2"/>
  <c r="M1669" i="2"/>
  <c r="K1669" i="2"/>
  <c r="O1665" i="2"/>
  <c r="N1665" i="2"/>
  <c r="L1665" i="2"/>
  <c r="M1665" i="2"/>
  <c r="K1665" i="2"/>
  <c r="O1661" i="2"/>
  <c r="N1661" i="2"/>
  <c r="L1661" i="2"/>
  <c r="M1661" i="2"/>
  <c r="K1661" i="2"/>
  <c r="O1657" i="2"/>
  <c r="N1657" i="2"/>
  <c r="L1657" i="2"/>
  <c r="M1657" i="2"/>
  <c r="K1657" i="2"/>
  <c r="O1653" i="2"/>
  <c r="N1653" i="2"/>
  <c r="L1653" i="2"/>
  <c r="M1653" i="2"/>
  <c r="K1653" i="2"/>
  <c r="O1649" i="2"/>
  <c r="N1649" i="2"/>
  <c r="L1649" i="2"/>
  <c r="M1649" i="2"/>
  <c r="K1649" i="2"/>
  <c r="O1645" i="2"/>
  <c r="N1645" i="2"/>
  <c r="L1645" i="2"/>
  <c r="M1645" i="2"/>
  <c r="K1645" i="2"/>
  <c r="O1641" i="2"/>
  <c r="E145" i="5" s="1"/>
  <c r="N1641" i="2"/>
  <c r="L1641" i="2"/>
  <c r="M1641" i="2"/>
  <c r="K1641" i="2"/>
  <c r="O1637" i="2"/>
  <c r="N1637" i="2"/>
  <c r="L1637" i="2"/>
  <c r="M1637" i="2"/>
  <c r="K1637" i="2"/>
  <c r="O1633" i="2"/>
  <c r="E300" i="5" s="1"/>
  <c r="N1633" i="2"/>
  <c r="L1633" i="2"/>
  <c r="M1633" i="2"/>
  <c r="K1633" i="2"/>
  <c r="O1629" i="2"/>
  <c r="E472" i="5" s="1"/>
  <c r="N1629" i="2"/>
  <c r="L1629" i="2"/>
  <c r="M1629" i="2"/>
  <c r="K1629" i="2"/>
  <c r="O1625" i="2"/>
  <c r="E6" i="5" s="1"/>
  <c r="N1625" i="2"/>
  <c r="L1625" i="2"/>
  <c r="M1625" i="2"/>
  <c r="K1625" i="2"/>
  <c r="O1621" i="2"/>
  <c r="E172" i="5" s="1"/>
  <c r="N1621" i="2"/>
  <c r="L1621" i="2"/>
  <c r="M1621" i="2"/>
  <c r="K1621" i="2"/>
  <c r="O1617" i="2"/>
  <c r="N1617" i="2"/>
  <c r="L1617" i="2"/>
  <c r="M1617" i="2"/>
  <c r="K1617" i="2"/>
  <c r="O1613" i="2"/>
  <c r="N1613" i="2"/>
  <c r="L1613" i="2"/>
  <c r="M1613" i="2"/>
  <c r="K1613" i="2"/>
  <c r="O1609" i="2"/>
  <c r="N1609" i="2"/>
  <c r="L1609" i="2"/>
  <c r="M1609" i="2"/>
  <c r="K1609" i="2"/>
  <c r="O1605" i="2"/>
  <c r="E66" i="5" s="1"/>
  <c r="N1605" i="2"/>
  <c r="L1605" i="2"/>
  <c r="M1605" i="2"/>
  <c r="K1605" i="2"/>
  <c r="O1601" i="2"/>
  <c r="E362" i="5" s="1"/>
  <c r="N1601" i="2"/>
  <c r="L1601" i="2"/>
  <c r="M1601" i="2"/>
  <c r="K1601" i="2"/>
  <c r="O1597" i="2"/>
  <c r="N1597" i="2"/>
  <c r="L1597" i="2"/>
  <c r="M1597" i="2"/>
  <c r="K1597" i="2"/>
  <c r="O1593" i="2"/>
  <c r="E777" i="5" s="1"/>
  <c r="N1593" i="2"/>
  <c r="L1593" i="2"/>
  <c r="M1593" i="2"/>
  <c r="K1593" i="2"/>
  <c r="O1589" i="2"/>
  <c r="E795" i="5" s="1"/>
  <c r="N1589" i="2"/>
  <c r="L1589" i="2"/>
  <c r="M1589" i="2"/>
  <c r="K1589" i="2"/>
  <c r="O1585" i="2"/>
  <c r="N1585" i="2"/>
  <c r="L1585" i="2"/>
  <c r="M1585" i="2"/>
  <c r="K1585" i="2"/>
  <c r="O1581" i="2"/>
  <c r="N1581" i="2"/>
  <c r="L1581" i="2"/>
  <c r="M1581" i="2"/>
  <c r="K1581" i="2"/>
  <c r="O1577" i="2"/>
  <c r="N1577" i="2"/>
  <c r="L1577" i="2"/>
  <c r="M1577" i="2"/>
  <c r="K1577" i="2"/>
  <c r="O1573" i="2"/>
  <c r="N1573" i="2"/>
  <c r="L1573" i="2"/>
  <c r="M1573" i="2"/>
  <c r="K1573" i="2"/>
  <c r="O1569" i="2"/>
  <c r="N1569" i="2"/>
  <c r="L1569" i="2"/>
  <c r="M1569" i="2"/>
  <c r="K1569" i="2"/>
  <c r="O1565" i="2"/>
  <c r="N1565" i="2"/>
  <c r="L1565" i="2"/>
  <c r="M1565" i="2"/>
  <c r="K1565" i="2"/>
  <c r="O1561" i="2"/>
  <c r="E559" i="5" s="1"/>
  <c r="N1561" i="2"/>
  <c r="L1561" i="2"/>
  <c r="M1561" i="2"/>
  <c r="K1561" i="2"/>
  <c r="O1557" i="2"/>
  <c r="E589" i="5" s="1"/>
  <c r="N1557" i="2"/>
  <c r="L1557" i="2"/>
  <c r="M1557" i="2"/>
  <c r="K1557" i="2"/>
  <c r="O1553" i="2"/>
  <c r="E621" i="5" s="1"/>
  <c r="N1553" i="2"/>
  <c r="L1553" i="2"/>
  <c r="M1553" i="2"/>
  <c r="K1553" i="2"/>
  <c r="O1549" i="2"/>
  <c r="N1549" i="2"/>
  <c r="L1549" i="2"/>
  <c r="M1549" i="2"/>
  <c r="K1549" i="2"/>
  <c r="O1545" i="2"/>
  <c r="E647" i="5" s="1"/>
  <c r="N1545" i="2"/>
  <c r="L1545" i="2"/>
  <c r="M1545" i="2"/>
  <c r="K1545" i="2"/>
  <c r="O1541" i="2"/>
  <c r="N1541" i="2"/>
  <c r="L1541" i="2"/>
  <c r="M1541" i="2"/>
  <c r="K1541" i="2"/>
  <c r="O1537" i="2"/>
  <c r="N1537" i="2"/>
  <c r="L1537" i="2"/>
  <c r="M1537" i="2"/>
  <c r="K1537" i="2"/>
  <c r="O1533" i="2"/>
  <c r="N1533" i="2"/>
  <c r="L1533" i="2"/>
  <c r="M1533" i="2"/>
  <c r="K1533" i="2"/>
  <c r="O1529" i="2"/>
  <c r="E790" i="5" s="1"/>
  <c r="N1529" i="2"/>
  <c r="L1529" i="2"/>
  <c r="M1529" i="2"/>
  <c r="K1529" i="2"/>
  <c r="O1525" i="2"/>
  <c r="N1525" i="2"/>
  <c r="L1525" i="2"/>
  <c r="M1525" i="2"/>
  <c r="K1525" i="2"/>
  <c r="O1521" i="2"/>
  <c r="N1521" i="2"/>
  <c r="L1521" i="2"/>
  <c r="M1521" i="2"/>
  <c r="K1521" i="2"/>
  <c r="O1517" i="2"/>
  <c r="N1517" i="2"/>
  <c r="L1517" i="2"/>
  <c r="M1517" i="2"/>
  <c r="K1517" i="2"/>
  <c r="O1513" i="2"/>
  <c r="N1513" i="2"/>
  <c r="L1513" i="2"/>
  <c r="M1513" i="2"/>
  <c r="K1513" i="2"/>
  <c r="O1509" i="2"/>
  <c r="E612" i="5" s="1"/>
  <c r="N1509" i="2"/>
  <c r="L1509" i="2"/>
  <c r="M1509" i="2"/>
  <c r="K1509" i="2"/>
  <c r="O1505" i="2"/>
  <c r="N1505" i="2"/>
  <c r="L1505" i="2"/>
  <c r="M1505" i="2"/>
  <c r="K1505" i="2"/>
  <c r="O1501" i="2"/>
  <c r="E542" i="5" s="1"/>
  <c r="N1501" i="2"/>
  <c r="L1501" i="2"/>
  <c r="M1501" i="2"/>
  <c r="K1501" i="2"/>
  <c r="O1497" i="2"/>
  <c r="N1497" i="2"/>
  <c r="L1497" i="2"/>
  <c r="M1497" i="2"/>
  <c r="K1497" i="2"/>
  <c r="O1493" i="2"/>
  <c r="N1493" i="2"/>
  <c r="L1493" i="2"/>
  <c r="M1493" i="2"/>
  <c r="K1493" i="2"/>
  <c r="O1489" i="2"/>
  <c r="E779" i="5" s="1"/>
  <c r="N1489" i="2"/>
  <c r="L1489" i="2"/>
  <c r="M1489" i="2"/>
  <c r="K1489" i="2"/>
  <c r="O1485" i="2"/>
  <c r="E578" i="5" s="1"/>
  <c r="N1485" i="2"/>
  <c r="L1485" i="2"/>
  <c r="M1485" i="2"/>
  <c r="K1485" i="2"/>
  <c r="O1481" i="2"/>
  <c r="E161" i="5" s="1"/>
  <c r="N1481" i="2"/>
  <c r="L1481" i="2"/>
  <c r="M1481" i="2"/>
  <c r="K1481" i="2"/>
  <c r="O1477" i="2"/>
  <c r="E336" i="5" s="1"/>
  <c r="N1477" i="2"/>
  <c r="L1477" i="2"/>
  <c r="M1477" i="2"/>
  <c r="K1477" i="2"/>
  <c r="O1473" i="2"/>
  <c r="E783" i="5" s="1"/>
  <c r="N1473" i="2"/>
  <c r="L1473" i="2"/>
  <c r="M1473" i="2"/>
  <c r="K1473" i="2"/>
  <c r="O1469" i="2"/>
  <c r="N1469" i="2"/>
  <c r="L1469" i="2"/>
  <c r="M1469" i="2"/>
  <c r="K1469" i="2"/>
  <c r="O1465" i="2"/>
  <c r="N1465" i="2"/>
  <c r="L1465" i="2"/>
  <c r="M1465" i="2"/>
  <c r="K1465" i="2"/>
  <c r="O1461" i="2"/>
  <c r="E528" i="5" s="1"/>
  <c r="N1461" i="2"/>
  <c r="L1461" i="2"/>
  <c r="M1461" i="2"/>
  <c r="K1461" i="2"/>
  <c r="O1457" i="2"/>
  <c r="N1457" i="2"/>
  <c r="L1457" i="2"/>
  <c r="M1457" i="2"/>
  <c r="K1457" i="2"/>
  <c r="O1453" i="2"/>
  <c r="E703" i="5" s="1"/>
  <c r="N1453" i="2"/>
  <c r="L1453" i="2"/>
  <c r="M1453" i="2"/>
  <c r="K1453" i="2"/>
  <c r="O1449" i="2"/>
  <c r="E97" i="5" s="1"/>
  <c r="N1449" i="2"/>
  <c r="L1449" i="2"/>
  <c r="M1449" i="2"/>
  <c r="K1449" i="2"/>
  <c r="O1445" i="2"/>
  <c r="E434" i="5" s="1"/>
  <c r="N1445" i="2"/>
  <c r="L1445" i="2"/>
  <c r="M1445" i="2"/>
  <c r="K1445" i="2"/>
  <c r="O1441" i="2"/>
  <c r="E437" i="5" s="1"/>
  <c r="N1441" i="2"/>
  <c r="L1441" i="2"/>
  <c r="M1441" i="2"/>
  <c r="K1441" i="2"/>
  <c r="O1437" i="2"/>
  <c r="N1437" i="2"/>
  <c r="L1437" i="2"/>
  <c r="M1437" i="2"/>
  <c r="K1437" i="2"/>
  <c r="O1433" i="2"/>
  <c r="N1433" i="2"/>
  <c r="L1433" i="2"/>
  <c r="M1433" i="2"/>
  <c r="K1433" i="2"/>
  <c r="O1429" i="2"/>
  <c r="E75" i="5" s="1"/>
  <c r="N1429" i="2"/>
  <c r="L1429" i="2"/>
  <c r="M1429" i="2"/>
  <c r="K1429" i="2"/>
  <c r="O1425" i="2"/>
  <c r="E746" i="5" s="1"/>
  <c r="N1425" i="2"/>
  <c r="L1425" i="2"/>
  <c r="M1425" i="2"/>
  <c r="K1425" i="2"/>
  <c r="O1421" i="2"/>
  <c r="N1421" i="2"/>
  <c r="L1421" i="2"/>
  <c r="M1421" i="2"/>
  <c r="K1421" i="2"/>
  <c r="O1417" i="2"/>
  <c r="E375" i="5" s="1"/>
  <c r="N1417" i="2"/>
  <c r="L1417" i="2"/>
  <c r="M1417" i="2"/>
  <c r="K1417" i="2"/>
  <c r="O1413" i="2"/>
  <c r="N1413" i="2"/>
  <c r="L1413" i="2"/>
  <c r="M1413" i="2"/>
  <c r="K1413" i="2"/>
  <c r="O1409" i="2"/>
  <c r="E557" i="5" s="1"/>
  <c r="N1409" i="2"/>
  <c r="L1409" i="2"/>
  <c r="M1409" i="2"/>
  <c r="K1409" i="2"/>
  <c r="O1405" i="2"/>
  <c r="N1405" i="2"/>
  <c r="L1405" i="2"/>
  <c r="M1405" i="2"/>
  <c r="K1405" i="2"/>
  <c r="O1401" i="2"/>
  <c r="E810" i="5" s="1"/>
  <c r="N1401" i="2"/>
  <c r="L1401" i="2"/>
  <c r="M1401" i="2"/>
  <c r="K1401" i="2"/>
  <c r="O1397" i="2"/>
  <c r="N1397" i="2"/>
  <c r="L1397" i="2"/>
  <c r="M1397" i="2"/>
  <c r="K1397" i="2"/>
  <c r="O1393" i="2"/>
  <c r="N1393" i="2"/>
  <c r="L1393" i="2"/>
  <c r="M1393" i="2"/>
  <c r="K1393" i="2"/>
  <c r="O1389" i="2"/>
  <c r="E636" i="5" s="1"/>
  <c r="N1389" i="2"/>
  <c r="L1389" i="2"/>
  <c r="M1389" i="2"/>
  <c r="K1389" i="2"/>
  <c r="O1385" i="2"/>
  <c r="E209" i="5" s="1"/>
  <c r="N1385" i="2"/>
  <c r="L1385" i="2"/>
  <c r="M1385" i="2"/>
  <c r="K1385" i="2"/>
  <c r="O1381" i="2"/>
  <c r="N1381" i="2"/>
  <c r="L1381" i="2"/>
  <c r="M1381" i="2"/>
  <c r="K1381" i="2"/>
  <c r="O1377" i="2"/>
  <c r="N1377" i="2"/>
  <c r="L1377" i="2"/>
  <c r="M1377" i="2"/>
  <c r="K1377" i="2"/>
  <c r="O1373" i="2"/>
  <c r="N1373" i="2"/>
  <c r="L1373" i="2"/>
  <c r="M1373" i="2"/>
  <c r="K1373" i="2"/>
  <c r="O1369" i="2"/>
  <c r="E301" i="5" s="1"/>
  <c r="N1369" i="2"/>
  <c r="L1369" i="2"/>
  <c r="M1369" i="2"/>
  <c r="K1369" i="2"/>
  <c r="O1365" i="2"/>
  <c r="N1365" i="2"/>
  <c r="L1365" i="2"/>
  <c r="M1365" i="2"/>
  <c r="K1365" i="2"/>
  <c r="O1361" i="2"/>
  <c r="E574" i="5" s="1"/>
  <c r="N1361" i="2"/>
  <c r="L1361" i="2"/>
  <c r="M1361" i="2"/>
  <c r="K1361" i="2"/>
  <c r="O1357" i="2"/>
  <c r="N1357" i="2"/>
  <c r="L1357" i="2"/>
  <c r="M1357" i="2"/>
  <c r="K1357" i="2"/>
  <c r="O1353" i="2"/>
  <c r="N1353" i="2"/>
  <c r="L1353" i="2"/>
  <c r="M1353" i="2"/>
  <c r="K1353" i="2"/>
  <c r="O1349" i="2"/>
  <c r="N1349" i="2"/>
  <c r="L1349" i="2"/>
  <c r="M1349" i="2"/>
  <c r="K1349" i="2"/>
  <c r="O1345" i="2"/>
  <c r="N1345" i="2"/>
  <c r="L1345" i="2"/>
  <c r="M1345" i="2"/>
  <c r="K1345" i="2"/>
  <c r="O1341" i="2"/>
  <c r="N1341" i="2"/>
  <c r="L1341" i="2"/>
  <c r="M1341" i="2"/>
  <c r="K1341" i="2"/>
  <c r="O1337" i="2"/>
  <c r="N1337" i="2"/>
  <c r="L1337" i="2"/>
  <c r="M1337" i="2"/>
  <c r="K1337" i="2"/>
  <c r="O1333" i="2"/>
  <c r="N1333" i="2"/>
  <c r="L1333" i="2"/>
  <c r="M1333" i="2"/>
  <c r="K1333" i="2"/>
  <c r="O1329" i="2"/>
  <c r="N1329" i="2"/>
  <c r="L1329" i="2"/>
  <c r="M1329" i="2"/>
  <c r="K1329" i="2"/>
  <c r="O1325" i="2"/>
  <c r="E25" i="5" s="1"/>
  <c r="N1325" i="2"/>
  <c r="L1325" i="2"/>
  <c r="M1325" i="2"/>
  <c r="K1325" i="2"/>
  <c r="O1321" i="2"/>
  <c r="N1321" i="2"/>
  <c r="L1321" i="2"/>
  <c r="M1321" i="2"/>
  <c r="K1321" i="2"/>
  <c r="O1317" i="2"/>
  <c r="E279" i="5" s="1"/>
  <c r="N1317" i="2"/>
  <c r="L1317" i="2"/>
  <c r="M1317" i="2"/>
  <c r="K1317" i="2"/>
  <c r="O1313" i="2"/>
  <c r="E426" i="5" s="1"/>
  <c r="N1313" i="2"/>
  <c r="L1313" i="2"/>
  <c r="M1313" i="2"/>
  <c r="K1313" i="2"/>
  <c r="O1309" i="2"/>
  <c r="E811" i="5" s="1"/>
  <c r="N1309" i="2"/>
  <c r="L1309" i="2"/>
  <c r="M1309" i="2"/>
  <c r="K1309" i="2"/>
  <c r="O1305" i="2"/>
  <c r="N1305" i="2"/>
  <c r="L1305" i="2"/>
  <c r="M1305" i="2"/>
  <c r="K1305" i="2"/>
  <c r="O1301" i="2"/>
  <c r="N1301" i="2"/>
  <c r="L1301" i="2"/>
  <c r="M1301" i="2"/>
  <c r="K1301" i="2"/>
  <c r="O1297" i="2"/>
  <c r="E33" i="5" s="1"/>
  <c r="N1297" i="2"/>
  <c r="L1297" i="2"/>
  <c r="M1297" i="2"/>
  <c r="K1297" i="2"/>
  <c r="O1293" i="2"/>
  <c r="E404" i="5" s="1"/>
  <c r="N1293" i="2"/>
  <c r="L1293" i="2"/>
  <c r="M1293" i="2"/>
  <c r="K1293" i="2"/>
  <c r="O1289" i="2"/>
  <c r="E625" i="5" s="1"/>
  <c r="N1289" i="2"/>
  <c r="L1289" i="2"/>
  <c r="M1289" i="2"/>
  <c r="K1289" i="2"/>
  <c r="O1285" i="2"/>
  <c r="E44" i="5" s="1"/>
  <c r="N1285" i="2"/>
  <c r="L1285" i="2"/>
  <c r="M1285" i="2"/>
  <c r="K1285" i="2"/>
  <c r="O1281" i="2"/>
  <c r="N1281" i="2"/>
  <c r="L1281" i="2"/>
  <c r="M1281" i="2"/>
  <c r="K1281" i="2"/>
  <c r="O1277" i="2"/>
  <c r="N1277" i="2"/>
  <c r="L1277" i="2"/>
  <c r="M1277" i="2"/>
  <c r="K1277" i="2"/>
  <c r="O1273" i="2"/>
  <c r="N1273" i="2"/>
  <c r="L1273" i="2"/>
  <c r="M1273" i="2"/>
  <c r="K1273" i="2"/>
  <c r="O1269" i="2"/>
  <c r="E157" i="5" s="1"/>
  <c r="N1269" i="2"/>
  <c r="L1269" i="2"/>
  <c r="M1269" i="2"/>
  <c r="K1269" i="2"/>
  <c r="O1265" i="2"/>
  <c r="E756" i="5" s="1"/>
  <c r="N1265" i="2"/>
  <c r="L1265" i="2"/>
  <c r="M1265" i="2"/>
  <c r="K1265" i="2"/>
  <c r="O1261" i="2"/>
  <c r="E180" i="5" s="1"/>
  <c r="N1261" i="2"/>
  <c r="L1261" i="2"/>
  <c r="M1261" i="2"/>
  <c r="K1261" i="2"/>
  <c r="O1257" i="2"/>
  <c r="E530" i="5" s="1"/>
  <c r="N1257" i="2"/>
  <c r="L1257" i="2"/>
  <c r="M1257" i="2"/>
  <c r="K1257" i="2"/>
  <c r="O1253" i="2"/>
  <c r="E570" i="5" s="1"/>
  <c r="N1253" i="2"/>
  <c r="L1253" i="2"/>
  <c r="M1253" i="2"/>
  <c r="K1253" i="2"/>
  <c r="O1249" i="2"/>
  <c r="E282" i="5" s="1"/>
  <c r="N1249" i="2"/>
  <c r="L1249" i="2"/>
  <c r="M1249" i="2"/>
  <c r="K1249" i="2"/>
  <c r="O1245" i="2"/>
  <c r="E86" i="5" s="1"/>
  <c r="N1245" i="2"/>
  <c r="L1245" i="2"/>
  <c r="M1245" i="2"/>
  <c r="K1245" i="2"/>
  <c r="O1241" i="2"/>
  <c r="N1241" i="2"/>
  <c r="L1241" i="2"/>
  <c r="M1241" i="2"/>
  <c r="K1241" i="2"/>
  <c r="O1237" i="2"/>
  <c r="E388" i="5" s="1"/>
  <c r="N1237" i="2"/>
  <c r="L1237" i="2"/>
  <c r="M1237" i="2"/>
  <c r="K1237" i="2"/>
  <c r="O1233" i="2"/>
  <c r="N1233" i="2"/>
  <c r="L1233" i="2"/>
  <c r="M1233" i="2"/>
  <c r="K1233" i="2"/>
  <c r="O1229" i="2"/>
  <c r="E140" i="5" s="1"/>
  <c r="N1229" i="2"/>
  <c r="L1229" i="2"/>
  <c r="M1229" i="2"/>
  <c r="K1229" i="2"/>
  <c r="O1225" i="2"/>
  <c r="E408" i="5" s="1"/>
  <c r="N1225" i="2"/>
  <c r="L1225" i="2"/>
  <c r="M1225" i="2"/>
  <c r="K1225" i="2"/>
  <c r="O1221" i="2"/>
  <c r="E677" i="5" s="1"/>
  <c r="N1221" i="2"/>
  <c r="L1221" i="2"/>
  <c r="M1221" i="2"/>
  <c r="K1221" i="2"/>
  <c r="O1217" i="2"/>
  <c r="E575" i="5" s="1"/>
  <c r="N1217" i="2"/>
  <c r="L1217" i="2"/>
  <c r="M1217" i="2"/>
  <c r="K1217" i="2"/>
  <c r="O1213" i="2"/>
  <c r="E704" i="5" s="1"/>
  <c r="N1213" i="2"/>
  <c r="L1213" i="2"/>
  <c r="M1213" i="2"/>
  <c r="K1213" i="2"/>
  <c r="O1209" i="2"/>
  <c r="N1209" i="2"/>
  <c r="L1209" i="2"/>
  <c r="M1209" i="2"/>
  <c r="K1209" i="2"/>
  <c r="O1205" i="2"/>
  <c r="E553" i="5" s="1"/>
  <c r="N1205" i="2"/>
  <c r="L1205" i="2"/>
  <c r="M1205" i="2"/>
  <c r="K1205" i="2"/>
  <c r="O1201" i="2"/>
  <c r="N1201" i="2"/>
  <c r="L1201" i="2"/>
  <c r="M1201" i="2"/>
  <c r="K1201" i="2"/>
  <c r="O1197" i="2"/>
  <c r="N1197" i="2"/>
  <c r="L1197" i="2"/>
  <c r="M1197" i="2"/>
  <c r="K1197" i="2"/>
  <c r="O1193" i="2"/>
  <c r="E370" i="5" s="1"/>
  <c r="N1193" i="2"/>
  <c r="L1193" i="2"/>
  <c r="M1193" i="2"/>
  <c r="K1193" i="2"/>
  <c r="O1189" i="2"/>
  <c r="E444" i="5" s="1"/>
  <c r="N1189" i="2"/>
  <c r="L1189" i="2"/>
  <c r="M1189" i="2"/>
  <c r="K1189" i="2"/>
  <c r="O1185" i="2"/>
  <c r="N1185" i="2"/>
  <c r="L1185" i="2"/>
  <c r="M1185" i="2"/>
  <c r="K1185" i="2"/>
  <c r="O1181" i="2"/>
  <c r="N1181" i="2"/>
  <c r="L1181" i="2"/>
  <c r="M1181" i="2"/>
  <c r="K1181" i="2"/>
  <c r="O1177" i="2"/>
  <c r="N1177" i="2"/>
  <c r="L1177" i="2"/>
  <c r="M1177" i="2"/>
  <c r="K1177" i="2"/>
  <c r="O1173" i="2"/>
  <c r="E551" i="5" s="1"/>
  <c r="N1173" i="2"/>
  <c r="L1173" i="2"/>
  <c r="M1173" i="2"/>
  <c r="K1173" i="2"/>
  <c r="O1169" i="2"/>
  <c r="E692" i="5" s="1"/>
  <c r="N1169" i="2"/>
  <c r="L1169" i="2"/>
  <c r="M1169" i="2"/>
  <c r="K1169" i="2"/>
  <c r="O1165" i="2"/>
  <c r="E817" i="5" s="1"/>
  <c r="N1165" i="2"/>
  <c r="L1165" i="2"/>
  <c r="M1165" i="2"/>
  <c r="K1165" i="2"/>
  <c r="O1161" i="2"/>
  <c r="E750" i="5" s="1"/>
  <c r="N1161" i="2"/>
  <c r="L1161" i="2"/>
  <c r="M1161" i="2"/>
  <c r="K1161" i="2"/>
  <c r="O1157" i="2"/>
  <c r="N1157" i="2"/>
  <c r="L1157" i="2"/>
  <c r="M1157" i="2"/>
  <c r="K1157" i="2"/>
  <c r="O1153" i="2"/>
  <c r="N1153" i="2"/>
  <c r="L1153" i="2"/>
  <c r="M1153" i="2"/>
  <c r="K1153" i="2"/>
  <c r="O1149" i="2"/>
  <c r="N1149" i="2"/>
  <c r="L1149" i="2"/>
  <c r="M1149" i="2"/>
  <c r="K1149" i="2"/>
  <c r="O1145" i="2"/>
  <c r="N1145" i="2"/>
  <c r="L1145" i="2"/>
  <c r="M1145" i="2"/>
  <c r="K1145" i="2"/>
  <c r="O1141" i="2"/>
  <c r="N1141" i="2"/>
  <c r="L1141" i="2"/>
  <c r="M1141" i="2"/>
  <c r="K1141" i="2"/>
  <c r="O1137" i="2"/>
  <c r="N1137" i="2"/>
  <c r="L1137" i="2"/>
  <c r="M1137" i="2"/>
  <c r="K1137" i="2"/>
  <c r="O1133" i="2"/>
  <c r="N1133" i="2"/>
  <c r="L1133" i="2"/>
  <c r="M1133" i="2"/>
  <c r="K1133" i="2"/>
  <c r="O1129" i="2"/>
  <c r="N1129" i="2"/>
  <c r="L1129" i="2"/>
  <c r="M1129" i="2"/>
  <c r="K1129" i="2"/>
  <c r="O1125" i="2"/>
  <c r="N1125" i="2"/>
  <c r="L1125" i="2"/>
  <c r="M1125" i="2"/>
  <c r="K1125" i="2"/>
  <c r="O1121" i="2"/>
  <c r="N1121" i="2"/>
  <c r="L1121" i="2"/>
  <c r="M1121" i="2"/>
  <c r="K1121" i="2"/>
  <c r="O1117" i="2"/>
  <c r="E232" i="5" s="1"/>
  <c r="N1117" i="2"/>
  <c r="L1117" i="2"/>
  <c r="M1117" i="2"/>
  <c r="K1117" i="2"/>
  <c r="O1113" i="2"/>
  <c r="N1113" i="2"/>
  <c r="L1113" i="2"/>
  <c r="M1113" i="2"/>
  <c r="K1113" i="2"/>
  <c r="O1109" i="2"/>
  <c r="N1109" i="2"/>
  <c r="L1109" i="2"/>
  <c r="M1109" i="2"/>
  <c r="K1109" i="2"/>
  <c r="O1105" i="2"/>
  <c r="N1105" i="2"/>
  <c r="L1105" i="2"/>
  <c r="M1105" i="2"/>
  <c r="K1105" i="2"/>
  <c r="O1101" i="2"/>
  <c r="E5" i="5" s="1"/>
  <c r="N1101" i="2"/>
  <c r="L1101" i="2"/>
  <c r="M1101" i="2"/>
  <c r="K1101" i="2"/>
  <c r="O1097" i="2"/>
  <c r="N1097" i="2"/>
  <c r="L1097" i="2"/>
  <c r="M1097" i="2"/>
  <c r="K1097" i="2"/>
  <c r="O1093" i="2"/>
  <c r="E284" i="5" s="1"/>
  <c r="N1093" i="2"/>
  <c r="L1093" i="2"/>
  <c r="M1093" i="2"/>
  <c r="K1093" i="2"/>
  <c r="O1089" i="2"/>
  <c r="N1089" i="2"/>
  <c r="L1089" i="2"/>
  <c r="M1089" i="2"/>
  <c r="K1089" i="2"/>
  <c r="O1085" i="2"/>
  <c r="E601" i="5" s="1"/>
  <c r="N1085" i="2"/>
  <c r="L1085" i="2"/>
  <c r="M1085" i="2"/>
  <c r="K1085" i="2"/>
  <c r="O1081" i="2"/>
  <c r="E413" i="5" s="1"/>
  <c r="N1081" i="2"/>
  <c r="L1081" i="2"/>
  <c r="M1081" i="2"/>
  <c r="K1081" i="2"/>
  <c r="O1077" i="2"/>
  <c r="E409" i="5" s="1"/>
  <c r="N1077" i="2"/>
  <c r="L1077" i="2"/>
  <c r="M1077" i="2"/>
  <c r="K1077" i="2"/>
  <c r="O1073" i="2"/>
  <c r="N1073" i="2"/>
  <c r="L1073" i="2"/>
  <c r="M1073" i="2"/>
  <c r="K1073" i="2"/>
  <c r="O1069" i="2"/>
  <c r="E255" i="5" s="1"/>
  <c r="N1069" i="2"/>
  <c r="L1069" i="2"/>
  <c r="M1069" i="2"/>
  <c r="K1069" i="2"/>
  <c r="O1065" i="2"/>
  <c r="N1065" i="2"/>
  <c r="L1065" i="2"/>
  <c r="M1065" i="2"/>
  <c r="K1065" i="2"/>
  <c r="O1061" i="2"/>
  <c r="E10" i="5" s="1"/>
  <c r="N1061" i="2"/>
  <c r="L1061" i="2"/>
  <c r="M1061" i="2"/>
  <c r="K1061" i="2"/>
  <c r="O1057" i="2"/>
  <c r="E384" i="5" s="1"/>
  <c r="N1057" i="2"/>
  <c r="L1057" i="2"/>
  <c r="M1057" i="2"/>
  <c r="K1057" i="2"/>
  <c r="O1053" i="2"/>
  <c r="E685" i="5" s="1"/>
  <c r="N1053" i="2"/>
  <c r="L1053" i="2"/>
  <c r="M1053" i="2"/>
  <c r="K1053" i="2"/>
  <c r="O1049" i="2"/>
  <c r="E679" i="5" s="1"/>
  <c r="N1049" i="2"/>
  <c r="L1049" i="2"/>
  <c r="M1049" i="2"/>
  <c r="K1049" i="2"/>
  <c r="O1045" i="2"/>
  <c r="E736" i="5" s="1"/>
  <c r="N1045" i="2"/>
  <c r="L1045" i="2"/>
  <c r="M1045" i="2"/>
  <c r="K1045" i="2"/>
  <c r="O1041" i="2"/>
  <c r="N1041" i="2"/>
  <c r="L1041" i="2"/>
  <c r="M1041" i="2"/>
  <c r="K1041" i="2"/>
  <c r="O1037" i="2"/>
  <c r="N1037" i="2"/>
  <c r="L1037" i="2"/>
  <c r="M1037" i="2"/>
  <c r="K1037" i="2"/>
  <c r="O1033" i="2"/>
  <c r="E666" i="5" s="1"/>
  <c r="N1033" i="2"/>
  <c r="L1033" i="2"/>
  <c r="M1033" i="2"/>
  <c r="K1033" i="2"/>
  <c r="O1029" i="2"/>
  <c r="E331" i="5" s="1"/>
  <c r="N1029" i="2"/>
  <c r="L1029" i="2"/>
  <c r="M1029" i="2"/>
  <c r="K1029" i="2"/>
  <c r="O1025" i="2"/>
  <c r="N1025" i="2"/>
  <c r="L1025" i="2"/>
  <c r="M1025" i="2"/>
  <c r="K1025" i="2"/>
  <c r="O1021" i="2"/>
  <c r="N1021" i="2"/>
  <c r="L1021" i="2"/>
  <c r="M1021" i="2"/>
  <c r="K1021" i="2"/>
  <c r="O1017" i="2"/>
  <c r="N1017" i="2"/>
  <c r="L1017" i="2"/>
  <c r="M1017" i="2"/>
  <c r="K1017" i="2"/>
  <c r="O1013" i="2"/>
  <c r="E175" i="5" s="1"/>
  <c r="N1013" i="2"/>
  <c r="L1013" i="2"/>
  <c r="M1013" i="2"/>
  <c r="K1013" i="2"/>
  <c r="O1009" i="2"/>
  <c r="N1009" i="2"/>
  <c r="L1009" i="2"/>
  <c r="M1009" i="2"/>
  <c r="K1009" i="2"/>
  <c r="O1005" i="2"/>
  <c r="N1005" i="2"/>
  <c r="L1005" i="2"/>
  <c r="M1005" i="2"/>
  <c r="K1005" i="2"/>
  <c r="O1001" i="2"/>
  <c r="E34" i="5" s="1"/>
  <c r="N1001" i="2"/>
  <c r="L1001" i="2"/>
  <c r="M1001" i="2"/>
  <c r="K1001" i="2"/>
  <c r="O997" i="2"/>
  <c r="E473" i="5" s="1"/>
  <c r="N997" i="2"/>
  <c r="L997" i="2"/>
  <c r="M997" i="2"/>
  <c r="K997" i="2"/>
  <c r="O993" i="2"/>
  <c r="E752" i="5" s="1"/>
  <c r="N993" i="2"/>
  <c r="L993" i="2"/>
  <c r="M993" i="2"/>
  <c r="K993" i="2"/>
  <c r="O989" i="2"/>
  <c r="E500" i="5" s="1"/>
  <c r="N989" i="2"/>
  <c r="L989" i="2"/>
  <c r="M989" i="2"/>
  <c r="K989" i="2"/>
  <c r="O985" i="2"/>
  <c r="N985" i="2"/>
  <c r="L985" i="2"/>
  <c r="M985" i="2"/>
  <c r="K985" i="2"/>
  <c r="O981" i="2"/>
  <c r="N981" i="2"/>
  <c r="L981" i="2"/>
  <c r="M981" i="2"/>
  <c r="K981" i="2"/>
  <c r="O977" i="2"/>
  <c r="N977" i="2"/>
  <c r="L977" i="2"/>
  <c r="M977" i="2"/>
  <c r="K977" i="2"/>
  <c r="O973" i="2"/>
  <c r="E90" i="5" s="1"/>
  <c r="N973" i="2"/>
  <c r="L973" i="2"/>
  <c r="M973" i="2"/>
  <c r="K973" i="2"/>
  <c r="O969" i="2"/>
  <c r="E125" i="5" s="1"/>
  <c r="N969" i="2"/>
  <c r="L969" i="2"/>
  <c r="M969" i="2"/>
  <c r="K969" i="2"/>
  <c r="O965" i="2"/>
  <c r="E534" i="5" s="1"/>
  <c r="N965" i="2"/>
  <c r="L965" i="2"/>
  <c r="M965" i="2"/>
  <c r="K965" i="2"/>
  <c r="O961" i="2"/>
  <c r="N961" i="2"/>
  <c r="L961" i="2"/>
  <c r="M961" i="2"/>
  <c r="K961" i="2"/>
  <c r="O957" i="2"/>
  <c r="E484" i="5" s="1"/>
  <c r="N957" i="2"/>
  <c r="L957" i="2"/>
  <c r="M957" i="2"/>
  <c r="K957" i="2"/>
  <c r="O953" i="2"/>
  <c r="N953" i="2"/>
  <c r="L953" i="2"/>
  <c r="M953" i="2"/>
  <c r="K953" i="2"/>
  <c r="O949" i="2"/>
  <c r="E630" i="5" s="1"/>
  <c r="N949" i="2"/>
  <c r="L949" i="2"/>
  <c r="M949" i="2"/>
  <c r="K949" i="2"/>
  <c r="O945" i="2"/>
  <c r="E219" i="5" s="1"/>
  <c r="N945" i="2"/>
  <c r="L945" i="2"/>
  <c r="M945" i="2"/>
  <c r="K945" i="2"/>
  <c r="O941" i="2"/>
  <c r="E635" i="5" s="1"/>
  <c r="N941" i="2"/>
  <c r="L941" i="2"/>
  <c r="M941" i="2"/>
  <c r="K941" i="2"/>
  <c r="O937" i="2"/>
  <c r="N937" i="2"/>
  <c r="L937" i="2"/>
  <c r="M937" i="2"/>
  <c r="K937" i="2"/>
  <c r="O933" i="2"/>
  <c r="E252" i="5" s="1"/>
  <c r="N933" i="2"/>
  <c r="L933" i="2"/>
  <c r="M933" i="2"/>
  <c r="K933" i="2"/>
  <c r="O929" i="2"/>
  <c r="E210" i="5" s="1"/>
  <c r="N929" i="2"/>
  <c r="L929" i="2"/>
  <c r="M929" i="2"/>
  <c r="K929" i="2"/>
  <c r="O925" i="2"/>
  <c r="E481" i="5" s="1"/>
  <c r="N925" i="2"/>
  <c r="L925" i="2"/>
  <c r="M925" i="2"/>
  <c r="K925" i="2"/>
  <c r="O921" i="2"/>
  <c r="E479" i="5" s="1"/>
  <c r="N921" i="2"/>
  <c r="L921" i="2"/>
  <c r="M921" i="2"/>
  <c r="K921" i="2"/>
  <c r="O917" i="2"/>
  <c r="N917" i="2"/>
  <c r="L917" i="2"/>
  <c r="M917" i="2"/>
  <c r="K917" i="2"/>
  <c r="O913" i="2"/>
  <c r="E652" i="5" s="1"/>
  <c r="N913" i="2"/>
  <c r="L913" i="2"/>
  <c r="M913" i="2"/>
  <c r="K913" i="2"/>
  <c r="O909" i="2"/>
  <c r="E536" i="5" s="1"/>
  <c r="N909" i="2"/>
  <c r="L909" i="2"/>
  <c r="M909" i="2"/>
  <c r="K909" i="2"/>
  <c r="O905" i="2"/>
  <c r="N905" i="2"/>
  <c r="L905" i="2"/>
  <c r="M905" i="2"/>
  <c r="K905" i="2"/>
  <c r="O901" i="2"/>
  <c r="E508" i="5" s="1"/>
  <c r="N901" i="2"/>
  <c r="L901" i="2"/>
  <c r="M901" i="2"/>
  <c r="K901" i="2"/>
  <c r="O897" i="2"/>
  <c r="N897" i="2"/>
  <c r="L897" i="2"/>
  <c r="M897" i="2"/>
  <c r="K897" i="2"/>
  <c r="O893" i="2"/>
  <c r="E789" i="5" s="1"/>
  <c r="N893" i="2"/>
  <c r="L893" i="2"/>
  <c r="M893" i="2"/>
  <c r="K893" i="2"/>
  <c r="O889" i="2"/>
  <c r="E406" i="5" s="1"/>
  <c r="N889" i="2"/>
  <c r="L889" i="2"/>
  <c r="M889" i="2"/>
  <c r="K889" i="2"/>
  <c r="O885" i="2"/>
  <c r="E190" i="5" s="1"/>
  <c r="N885" i="2"/>
  <c r="L885" i="2"/>
  <c r="M885" i="2"/>
  <c r="K885" i="2"/>
  <c r="O881" i="2"/>
  <c r="N881" i="2"/>
  <c r="L881" i="2"/>
  <c r="M881" i="2"/>
  <c r="K881" i="2"/>
  <c r="O877" i="2"/>
  <c r="N877" i="2"/>
  <c r="L877" i="2"/>
  <c r="M877" i="2"/>
  <c r="K877" i="2"/>
  <c r="O873" i="2"/>
  <c r="N873" i="2"/>
  <c r="L873" i="2"/>
  <c r="M873" i="2"/>
  <c r="K873" i="2"/>
  <c r="O869" i="2"/>
  <c r="N869" i="2"/>
  <c r="L869" i="2"/>
  <c r="M869" i="2"/>
  <c r="K869" i="2"/>
  <c r="O865" i="2"/>
  <c r="E820" i="5" s="1"/>
  <c r="N865" i="2"/>
  <c r="L865" i="2"/>
  <c r="M865" i="2"/>
  <c r="K865" i="2"/>
  <c r="O861" i="2"/>
  <c r="E511" i="5" s="1"/>
  <c r="N861" i="2"/>
  <c r="L861" i="2"/>
  <c r="M861" i="2"/>
  <c r="K861" i="2"/>
  <c r="O857" i="2"/>
  <c r="E122" i="5" s="1"/>
  <c r="N857" i="2"/>
  <c r="L857" i="2"/>
  <c r="M857" i="2"/>
  <c r="K857" i="2"/>
  <c r="O853" i="2"/>
  <c r="E117" i="5" s="1"/>
  <c r="N853" i="2"/>
  <c r="L853" i="2"/>
  <c r="M853" i="2"/>
  <c r="K853" i="2"/>
  <c r="O849" i="2"/>
  <c r="N849" i="2"/>
  <c r="L849" i="2"/>
  <c r="M849" i="2"/>
  <c r="K849" i="2"/>
  <c r="O845" i="2"/>
  <c r="E615" i="5" s="1"/>
  <c r="N845" i="2"/>
  <c r="L845" i="2"/>
  <c r="M845" i="2"/>
  <c r="K845" i="2"/>
  <c r="O841" i="2"/>
  <c r="E273" i="5" s="1"/>
  <c r="N841" i="2"/>
  <c r="L841" i="2"/>
  <c r="M841" i="2"/>
  <c r="K841" i="2"/>
  <c r="O837" i="2"/>
  <c r="E670" i="5" s="1"/>
  <c r="N837" i="2"/>
  <c r="L837" i="2"/>
  <c r="M837" i="2"/>
  <c r="K837" i="2"/>
  <c r="O833" i="2"/>
  <c r="E664" i="5" s="1"/>
  <c r="N833" i="2"/>
  <c r="L833" i="2"/>
  <c r="M833" i="2"/>
  <c r="K833" i="2"/>
  <c r="O829" i="2"/>
  <c r="N829" i="2"/>
  <c r="L829" i="2"/>
  <c r="M829" i="2"/>
  <c r="K829" i="2"/>
  <c r="O825" i="2"/>
  <c r="E348" i="5" s="1"/>
  <c r="N825" i="2"/>
  <c r="L825" i="2"/>
  <c r="M825" i="2"/>
  <c r="K825" i="2"/>
  <c r="O821" i="2"/>
  <c r="N821" i="2"/>
  <c r="L821" i="2"/>
  <c r="M821" i="2"/>
  <c r="K821" i="2"/>
  <c r="O817" i="2"/>
  <c r="N817" i="2"/>
  <c r="L817" i="2"/>
  <c r="M817" i="2"/>
  <c r="K817" i="2"/>
  <c r="O813" i="2"/>
  <c r="E776" i="5" s="1"/>
  <c r="N813" i="2"/>
  <c r="L813" i="2"/>
  <c r="M813" i="2"/>
  <c r="K813" i="2"/>
  <c r="O809" i="2"/>
  <c r="E414" i="5" s="1"/>
  <c r="N809" i="2"/>
  <c r="L809" i="2"/>
  <c r="M809" i="2"/>
  <c r="K809" i="2"/>
  <c r="O805" i="2"/>
  <c r="N805" i="2"/>
  <c r="L805" i="2"/>
  <c r="M805" i="2"/>
  <c r="K805" i="2"/>
  <c r="O801" i="2"/>
  <c r="N801" i="2"/>
  <c r="L801" i="2"/>
  <c r="M801" i="2"/>
  <c r="K801" i="2"/>
  <c r="O797" i="2"/>
  <c r="E467" i="5" s="1"/>
  <c r="N797" i="2"/>
  <c r="L797" i="2"/>
  <c r="M797" i="2"/>
  <c r="K797" i="2"/>
  <c r="O793" i="2"/>
  <c r="N793" i="2"/>
  <c r="L793" i="2"/>
  <c r="M793" i="2"/>
  <c r="K793" i="2"/>
  <c r="O789" i="2"/>
  <c r="N789" i="2"/>
  <c r="L789" i="2"/>
  <c r="M789" i="2"/>
  <c r="K789" i="2"/>
  <c r="O785" i="2"/>
  <c r="E236" i="5" s="1"/>
  <c r="N785" i="2"/>
  <c r="L785" i="2"/>
  <c r="M785" i="2"/>
  <c r="K785" i="2"/>
  <c r="O781" i="2"/>
  <c r="E55" i="5" s="1"/>
  <c r="N781" i="2"/>
  <c r="L781" i="2"/>
  <c r="M781" i="2"/>
  <c r="K781" i="2"/>
  <c r="O777" i="2"/>
  <c r="N777" i="2"/>
  <c r="L777" i="2"/>
  <c r="M777" i="2"/>
  <c r="K777" i="2"/>
  <c r="O773" i="2"/>
  <c r="E311" i="5" s="1"/>
  <c r="N773" i="2"/>
  <c r="L773" i="2"/>
  <c r="M773" i="2"/>
  <c r="K773" i="2"/>
  <c r="O769" i="2"/>
  <c r="N769" i="2"/>
  <c r="L769" i="2"/>
  <c r="M769" i="2"/>
  <c r="K769" i="2"/>
  <c r="O765" i="2"/>
  <c r="N765" i="2"/>
  <c r="L765" i="2"/>
  <c r="M765" i="2"/>
  <c r="K765" i="2"/>
  <c r="O761" i="2"/>
  <c r="N761" i="2"/>
  <c r="L761" i="2"/>
  <c r="M761" i="2"/>
  <c r="K761" i="2"/>
  <c r="O757" i="2"/>
  <c r="N757" i="2"/>
  <c r="L757" i="2"/>
  <c r="M757" i="2"/>
  <c r="K757" i="2"/>
  <c r="O753" i="2"/>
  <c r="E648" i="5" s="1"/>
  <c r="N753" i="2"/>
  <c r="L753" i="2"/>
  <c r="M753" i="2"/>
  <c r="K753" i="2"/>
  <c r="O749" i="2"/>
  <c r="N749" i="2"/>
  <c r="L749" i="2"/>
  <c r="M749" i="2"/>
  <c r="K749" i="2"/>
  <c r="O745" i="2"/>
  <c r="E183" i="5" s="1"/>
  <c r="N745" i="2"/>
  <c r="L745" i="2"/>
  <c r="M745" i="2"/>
  <c r="K745" i="2"/>
  <c r="O741" i="2"/>
  <c r="N741" i="2"/>
  <c r="L741" i="2"/>
  <c r="M741" i="2"/>
  <c r="K741" i="2"/>
  <c r="O737" i="2"/>
  <c r="E798" i="5" s="1"/>
  <c r="N737" i="2"/>
  <c r="L737" i="2"/>
  <c r="M737" i="2"/>
  <c r="K737" i="2"/>
  <c r="O733" i="2"/>
  <c r="N733" i="2"/>
  <c r="L733" i="2"/>
  <c r="M733" i="2"/>
  <c r="K733" i="2"/>
  <c r="O729" i="2"/>
  <c r="E338" i="5" s="1"/>
  <c r="N729" i="2"/>
  <c r="L729" i="2"/>
  <c r="M729" i="2"/>
  <c r="K729" i="2"/>
  <c r="O725" i="2"/>
  <c r="E265" i="5" s="1"/>
  <c r="N725" i="2"/>
  <c r="L725" i="2"/>
  <c r="M725" i="2"/>
  <c r="K725" i="2"/>
  <c r="O721" i="2"/>
  <c r="E769" i="5" s="1"/>
  <c r="N721" i="2"/>
  <c r="L721" i="2"/>
  <c r="M721" i="2"/>
  <c r="K721" i="2"/>
  <c r="O717" i="2"/>
  <c r="N717" i="2"/>
  <c r="L717" i="2"/>
  <c r="M717" i="2"/>
  <c r="K717" i="2"/>
  <c r="O713" i="2"/>
  <c r="E441" i="5" s="1"/>
  <c r="N713" i="2"/>
  <c r="L713" i="2"/>
  <c r="M713" i="2"/>
  <c r="K713" i="2"/>
  <c r="O709" i="2"/>
  <c r="E800" i="5" s="1"/>
  <c r="N709" i="2"/>
  <c r="L709" i="2"/>
  <c r="M709" i="2"/>
  <c r="K709" i="2"/>
  <c r="O705" i="2"/>
  <c r="N705" i="2"/>
  <c r="L705" i="2"/>
  <c r="M705" i="2"/>
  <c r="K705" i="2"/>
  <c r="O701" i="2"/>
  <c r="N701" i="2"/>
  <c r="L701" i="2"/>
  <c r="M701" i="2"/>
  <c r="K701" i="2"/>
  <c r="O697" i="2"/>
  <c r="E480" i="5" s="1"/>
  <c r="N697" i="2"/>
  <c r="L697" i="2"/>
  <c r="M697" i="2"/>
  <c r="K697" i="2"/>
  <c r="O693" i="2"/>
  <c r="N693" i="2"/>
  <c r="L693" i="2"/>
  <c r="M693" i="2"/>
  <c r="K693" i="2"/>
  <c r="O689" i="2"/>
  <c r="E620" i="5" s="1"/>
  <c r="N689" i="2"/>
  <c r="L689" i="2"/>
  <c r="M689" i="2"/>
  <c r="K689" i="2"/>
  <c r="O685" i="2"/>
  <c r="N685" i="2"/>
  <c r="L685" i="2"/>
  <c r="M685" i="2"/>
  <c r="K685" i="2"/>
  <c r="O681" i="2"/>
  <c r="E728" i="5" s="1"/>
  <c r="N681" i="2"/>
  <c r="L681" i="2"/>
  <c r="M681" i="2"/>
  <c r="K681" i="2"/>
  <c r="O677" i="2"/>
  <c r="N677" i="2"/>
  <c r="L677" i="2"/>
  <c r="M677" i="2"/>
  <c r="K677" i="2"/>
  <c r="O673" i="2"/>
  <c r="E178" i="5" s="1"/>
  <c r="N673" i="2"/>
  <c r="L673" i="2"/>
  <c r="M673" i="2"/>
  <c r="K673" i="2"/>
  <c r="O669" i="2"/>
  <c r="E818" i="5" s="1"/>
  <c r="N669" i="2"/>
  <c r="L669" i="2"/>
  <c r="M669" i="2"/>
  <c r="K669" i="2"/>
  <c r="O665" i="2"/>
  <c r="N665" i="2"/>
  <c r="L665" i="2"/>
  <c r="M665" i="2"/>
  <c r="K665" i="2"/>
  <c r="O661" i="2"/>
  <c r="E748" i="5" s="1"/>
  <c r="N661" i="2"/>
  <c r="L661" i="2"/>
  <c r="M661" i="2"/>
  <c r="K661" i="2"/>
  <c r="O657" i="2"/>
  <c r="N657" i="2"/>
  <c r="L657" i="2"/>
  <c r="M657" i="2"/>
  <c r="K657" i="2"/>
  <c r="O653" i="2"/>
  <c r="E82" i="5" s="1"/>
  <c r="N653" i="2"/>
  <c r="L653" i="2"/>
  <c r="M653" i="2"/>
  <c r="K653" i="2"/>
  <c r="O649" i="2"/>
  <c r="N649" i="2"/>
  <c r="L649" i="2"/>
  <c r="M649" i="2"/>
  <c r="K649" i="2"/>
  <c r="O645" i="2"/>
  <c r="N645" i="2"/>
  <c r="L645" i="2"/>
  <c r="M645" i="2"/>
  <c r="K645" i="2"/>
  <c r="O641" i="2"/>
  <c r="E681" i="5" s="1"/>
  <c r="N641" i="2"/>
  <c r="L641" i="2"/>
  <c r="M641" i="2"/>
  <c r="K641" i="2"/>
  <c r="O637" i="2"/>
  <c r="E201" i="5" s="1"/>
  <c r="N637" i="2"/>
  <c r="L637" i="2"/>
  <c r="M637" i="2"/>
  <c r="K637" i="2"/>
  <c r="O633" i="2"/>
  <c r="N633" i="2"/>
  <c r="L633" i="2"/>
  <c r="M633" i="2"/>
  <c r="K633" i="2"/>
  <c r="O629" i="2"/>
  <c r="N629" i="2"/>
  <c r="L629" i="2"/>
  <c r="M629" i="2"/>
  <c r="K629" i="2"/>
  <c r="O625" i="2"/>
  <c r="E18" i="5" s="1"/>
  <c r="N625" i="2"/>
  <c r="L625" i="2"/>
  <c r="M625" i="2"/>
  <c r="K625" i="2"/>
  <c r="O621" i="2"/>
  <c r="E120" i="5" s="1"/>
  <c r="N621" i="2"/>
  <c r="L621" i="2"/>
  <c r="M621" i="2"/>
  <c r="K621" i="2"/>
  <c r="O617" i="2"/>
  <c r="N617" i="2"/>
  <c r="L617" i="2"/>
  <c r="M617" i="2"/>
  <c r="K617" i="2"/>
  <c r="O613" i="2"/>
  <c r="N613" i="2"/>
  <c r="L613" i="2"/>
  <c r="M613" i="2"/>
  <c r="K613" i="2"/>
  <c r="O609" i="2"/>
  <c r="E637" i="5" s="1"/>
  <c r="N609" i="2"/>
  <c r="L609" i="2"/>
  <c r="M609" i="2"/>
  <c r="K609" i="2"/>
  <c r="O605" i="2"/>
  <c r="E582" i="5" s="1"/>
  <c r="N605" i="2"/>
  <c r="L605" i="2"/>
  <c r="M605" i="2"/>
  <c r="K605" i="2"/>
  <c r="O601" i="2"/>
  <c r="N601" i="2"/>
  <c r="L601" i="2"/>
  <c r="M601" i="2"/>
  <c r="K601" i="2"/>
  <c r="O597" i="2"/>
  <c r="N597" i="2"/>
  <c r="L597" i="2"/>
  <c r="M597" i="2"/>
  <c r="K597" i="2"/>
  <c r="O593" i="2"/>
  <c r="E19" i="5" s="1"/>
  <c r="N593" i="2"/>
  <c r="L593" i="2"/>
  <c r="M593" i="2"/>
  <c r="K593" i="2"/>
  <c r="O589" i="2"/>
  <c r="E784" i="5" s="1"/>
  <c r="N589" i="2"/>
  <c r="L589" i="2"/>
  <c r="M589" i="2"/>
  <c r="K589" i="2"/>
  <c r="O585" i="2"/>
  <c r="N585" i="2"/>
  <c r="L585" i="2"/>
  <c r="M585" i="2"/>
  <c r="K585" i="2"/>
  <c r="O581" i="2"/>
  <c r="N581" i="2"/>
  <c r="L581" i="2"/>
  <c r="M581" i="2"/>
  <c r="K581" i="2"/>
  <c r="O577" i="2"/>
  <c r="E537" i="5" s="1"/>
  <c r="N577" i="2"/>
  <c r="L577" i="2"/>
  <c r="M577" i="2"/>
  <c r="K577" i="2"/>
  <c r="O573" i="2"/>
  <c r="N573" i="2"/>
  <c r="L573" i="2"/>
  <c r="M573" i="2"/>
  <c r="K573" i="2"/>
  <c r="O569" i="2"/>
  <c r="N569" i="2"/>
  <c r="L569" i="2"/>
  <c r="M569" i="2"/>
  <c r="K569" i="2"/>
  <c r="O565" i="2"/>
  <c r="N565" i="2"/>
  <c r="L565" i="2"/>
  <c r="M565" i="2"/>
  <c r="K565" i="2"/>
  <c r="O561" i="2"/>
  <c r="N561" i="2"/>
  <c r="L561" i="2"/>
  <c r="M561" i="2"/>
  <c r="K561" i="2"/>
  <c r="O557" i="2"/>
  <c r="E462" i="5" s="1"/>
  <c r="N557" i="2"/>
  <c r="L557" i="2"/>
  <c r="M557" i="2"/>
  <c r="K557" i="2"/>
  <c r="O553" i="2"/>
  <c r="N553" i="2"/>
  <c r="L553" i="2"/>
  <c r="M553" i="2"/>
  <c r="K553" i="2"/>
  <c r="O549" i="2"/>
  <c r="N549" i="2"/>
  <c r="L549" i="2"/>
  <c r="M549" i="2"/>
  <c r="K549" i="2"/>
  <c r="O545" i="2"/>
  <c r="E446" i="5" s="1"/>
  <c r="N545" i="2"/>
  <c r="L545" i="2"/>
  <c r="M545" i="2"/>
  <c r="K545" i="2"/>
  <c r="O541" i="2"/>
  <c r="E807" i="5" s="1"/>
  <c r="N541" i="2"/>
  <c r="L541" i="2"/>
  <c r="M541" i="2"/>
  <c r="K541" i="2"/>
  <c r="O537" i="2"/>
  <c r="E520" i="5" s="1"/>
  <c r="N537" i="2"/>
  <c r="L537" i="2"/>
  <c r="M537" i="2"/>
  <c r="K537" i="2"/>
  <c r="O533" i="2"/>
  <c r="N533" i="2"/>
  <c r="L533" i="2"/>
  <c r="M533" i="2"/>
  <c r="K533" i="2"/>
  <c r="O529" i="2"/>
  <c r="N529" i="2"/>
  <c r="L529" i="2"/>
  <c r="M529" i="2"/>
  <c r="K529" i="2"/>
  <c r="O525" i="2"/>
  <c r="N525" i="2"/>
  <c r="L525" i="2"/>
  <c r="M525" i="2"/>
  <c r="K525" i="2"/>
  <c r="O521" i="2"/>
  <c r="N521" i="2"/>
  <c r="L521" i="2"/>
  <c r="M521" i="2"/>
  <c r="K521" i="2"/>
  <c r="O517" i="2"/>
  <c r="N517" i="2"/>
  <c r="L517" i="2"/>
  <c r="M517" i="2"/>
  <c r="K517" i="2"/>
  <c r="O513" i="2"/>
  <c r="E448" i="5" s="1"/>
  <c r="N513" i="2"/>
  <c r="L513" i="2"/>
  <c r="M513" i="2"/>
  <c r="K513" i="2"/>
  <c r="O509" i="2"/>
  <c r="N509" i="2"/>
  <c r="L509" i="2"/>
  <c r="M509" i="2"/>
  <c r="K509" i="2"/>
  <c r="O505" i="2"/>
  <c r="E276" i="5" s="1"/>
  <c r="N505" i="2"/>
  <c r="L505" i="2"/>
  <c r="M505" i="2"/>
  <c r="K505" i="2"/>
  <c r="O501" i="2"/>
  <c r="E349" i="5" s="1"/>
  <c r="N501" i="2"/>
  <c r="L501" i="2"/>
  <c r="M501" i="2"/>
  <c r="K501" i="2"/>
  <c r="O497" i="2"/>
  <c r="E577" i="5" s="1"/>
  <c r="N497" i="2"/>
  <c r="L497" i="2"/>
  <c r="M497" i="2"/>
  <c r="K497" i="2"/>
  <c r="O493" i="2"/>
  <c r="N493" i="2"/>
  <c r="L493" i="2"/>
  <c r="M493" i="2"/>
  <c r="K493" i="2"/>
  <c r="O489" i="2"/>
  <c r="E313" i="5" s="1"/>
  <c r="N489" i="2"/>
  <c r="L489" i="2"/>
  <c r="M489" i="2"/>
  <c r="K489" i="2"/>
  <c r="O485" i="2"/>
  <c r="N485" i="2"/>
  <c r="L485" i="2"/>
  <c r="M485" i="2"/>
  <c r="K485" i="2"/>
  <c r="O481" i="2"/>
  <c r="N481" i="2"/>
  <c r="L481" i="2"/>
  <c r="M481" i="2"/>
  <c r="K481" i="2"/>
  <c r="O477" i="2"/>
  <c r="N477" i="2"/>
  <c r="L477" i="2"/>
  <c r="M477" i="2"/>
  <c r="K477" i="2"/>
  <c r="O473" i="2"/>
  <c r="N473" i="2"/>
  <c r="L473" i="2"/>
  <c r="M473" i="2"/>
  <c r="K473" i="2"/>
  <c r="O469" i="2"/>
  <c r="N469" i="2"/>
  <c r="L469" i="2"/>
  <c r="M469" i="2"/>
  <c r="K469" i="2"/>
  <c r="O465" i="2"/>
  <c r="E23" i="5" s="1"/>
  <c r="N465" i="2"/>
  <c r="L465" i="2"/>
  <c r="M465" i="2"/>
  <c r="K465" i="2"/>
  <c r="O461" i="2"/>
  <c r="N461" i="2"/>
  <c r="L461" i="2"/>
  <c r="M461" i="2"/>
  <c r="K461" i="2"/>
  <c r="O457" i="2"/>
  <c r="N457" i="2"/>
  <c r="L457" i="2"/>
  <c r="M457" i="2"/>
  <c r="K457" i="2"/>
  <c r="O453" i="2"/>
  <c r="N453" i="2"/>
  <c r="L453" i="2"/>
  <c r="M453" i="2"/>
  <c r="K453" i="2"/>
  <c r="O449" i="2"/>
  <c r="E205" i="5" s="1"/>
  <c r="N449" i="2"/>
  <c r="L449" i="2"/>
  <c r="M449" i="2"/>
  <c r="K449" i="2"/>
  <c r="O445" i="2"/>
  <c r="E616" i="5" s="1"/>
  <c r="N445" i="2"/>
  <c r="L445" i="2"/>
  <c r="M445" i="2"/>
  <c r="K445" i="2"/>
  <c r="O441" i="2"/>
  <c r="N441" i="2"/>
  <c r="L441" i="2"/>
  <c r="M441" i="2"/>
  <c r="K441" i="2"/>
  <c r="O437" i="2"/>
  <c r="N437" i="2"/>
  <c r="L437" i="2"/>
  <c r="M437" i="2"/>
  <c r="K437" i="2"/>
  <c r="O433" i="2"/>
  <c r="N433" i="2"/>
  <c r="L433" i="2"/>
  <c r="M433" i="2"/>
  <c r="K433" i="2"/>
  <c r="O429" i="2"/>
  <c r="E585" i="5" s="1"/>
  <c r="N429" i="2"/>
  <c r="L429" i="2"/>
  <c r="M429" i="2"/>
  <c r="K429" i="2"/>
  <c r="O425" i="2"/>
  <c r="N425" i="2"/>
  <c r="L425" i="2"/>
  <c r="M425" i="2"/>
  <c r="K425" i="2"/>
  <c r="O421" i="2"/>
  <c r="N421" i="2"/>
  <c r="L421" i="2"/>
  <c r="M421" i="2"/>
  <c r="K421" i="2"/>
  <c r="O417" i="2"/>
  <c r="N417" i="2"/>
  <c r="L417" i="2"/>
  <c r="M417" i="2"/>
  <c r="K417" i="2"/>
  <c r="O413" i="2"/>
  <c r="N413" i="2"/>
  <c r="L413" i="2"/>
  <c r="M413" i="2"/>
  <c r="K413" i="2"/>
  <c r="O409" i="2"/>
  <c r="E468" i="5" s="1"/>
  <c r="N409" i="2"/>
  <c r="L409" i="2"/>
  <c r="M409" i="2"/>
  <c r="K409" i="2"/>
  <c r="O405" i="2"/>
  <c r="E739" i="5" s="1"/>
  <c r="N405" i="2"/>
  <c r="L405" i="2"/>
  <c r="M405" i="2"/>
  <c r="K405" i="2"/>
  <c r="O401" i="2"/>
  <c r="N401" i="2"/>
  <c r="L401" i="2"/>
  <c r="M401" i="2"/>
  <c r="K401" i="2"/>
  <c r="O397" i="2"/>
  <c r="E214" i="5" s="1"/>
  <c r="N397" i="2"/>
  <c r="L397" i="2"/>
  <c r="M397" i="2"/>
  <c r="K397" i="2"/>
  <c r="O393" i="2"/>
  <c r="N393" i="2"/>
  <c r="L393" i="2"/>
  <c r="M393" i="2"/>
  <c r="K393" i="2"/>
  <c r="O389" i="2"/>
  <c r="N389" i="2"/>
  <c r="L389" i="2"/>
  <c r="M389" i="2"/>
  <c r="K389" i="2"/>
  <c r="O385" i="2"/>
  <c r="E785" i="5" s="1"/>
  <c r="N385" i="2"/>
  <c r="L385" i="2"/>
  <c r="M385" i="2"/>
  <c r="K385" i="2"/>
  <c r="O381" i="2"/>
  <c r="E230" i="5" s="1"/>
  <c r="N381" i="2"/>
  <c r="L381" i="2"/>
  <c r="M381" i="2"/>
  <c r="K381" i="2"/>
  <c r="O18" i="2"/>
  <c r="E342" i="5" s="1"/>
  <c r="N18" i="2"/>
  <c r="M18" i="2"/>
  <c r="L18" i="2"/>
  <c r="K18" i="2"/>
  <c r="O14" i="2"/>
  <c r="E527" i="5" s="1"/>
  <c r="N14" i="2"/>
  <c r="M14" i="2"/>
  <c r="K14" i="2"/>
  <c r="L14" i="2"/>
  <c r="O10" i="2"/>
  <c r="M10" i="2"/>
  <c r="N10" i="2"/>
  <c r="L10" i="2"/>
  <c r="K10" i="2"/>
  <c r="O6" i="2"/>
  <c r="N6" i="2"/>
  <c r="M6" i="2"/>
  <c r="K6" i="2"/>
  <c r="L6" i="2"/>
  <c r="O21" i="2"/>
  <c r="E405" i="5" s="1"/>
  <c r="N21" i="2"/>
  <c r="L21" i="2"/>
  <c r="M21" i="2"/>
  <c r="K21" i="2"/>
  <c r="O314" i="2"/>
  <c r="M314" i="2"/>
  <c r="N314" i="2"/>
  <c r="L314" i="2"/>
  <c r="K314" i="2"/>
  <c r="O310" i="2"/>
  <c r="N310" i="2"/>
  <c r="M310" i="2"/>
  <c r="K310" i="2"/>
  <c r="L310" i="2"/>
  <c r="O306" i="2"/>
  <c r="E373" i="5" s="1"/>
  <c r="N306" i="2"/>
  <c r="M306" i="2"/>
  <c r="L306" i="2"/>
  <c r="K306" i="2"/>
  <c r="O302" i="2"/>
  <c r="N302" i="2"/>
  <c r="M302" i="2"/>
  <c r="K302" i="2"/>
  <c r="L302" i="2"/>
  <c r="O298" i="2"/>
  <c r="E596" i="5" s="1"/>
  <c r="M298" i="2"/>
  <c r="N298" i="2"/>
  <c r="L298" i="2"/>
  <c r="K298" i="2"/>
  <c r="O294" i="2"/>
  <c r="N294" i="2"/>
  <c r="M294" i="2"/>
  <c r="K294" i="2"/>
  <c r="L294" i="2"/>
  <c r="O290" i="2"/>
  <c r="N290" i="2"/>
  <c r="M290" i="2"/>
  <c r="L290" i="2"/>
  <c r="K290" i="2"/>
  <c r="O286" i="2"/>
  <c r="N286" i="2"/>
  <c r="M286" i="2"/>
  <c r="K286" i="2"/>
  <c r="L286" i="2"/>
  <c r="O282" i="2"/>
  <c r="E330" i="5" s="1"/>
  <c r="M282" i="2"/>
  <c r="N282" i="2"/>
  <c r="L282" i="2"/>
  <c r="K282" i="2"/>
  <c r="O278" i="2"/>
  <c r="N278" i="2"/>
  <c r="M278" i="2"/>
  <c r="K278" i="2"/>
  <c r="L278" i="2"/>
  <c r="O274" i="2"/>
  <c r="N274" i="2"/>
  <c r="M274" i="2"/>
  <c r="L274" i="2"/>
  <c r="K274" i="2"/>
  <c r="O270" i="2"/>
  <c r="E496" i="5" s="1"/>
  <c r="N270" i="2"/>
  <c r="M270" i="2"/>
  <c r="K270" i="2"/>
  <c r="L270" i="2"/>
  <c r="O266" i="2"/>
  <c r="E111" i="5" s="1"/>
  <c r="M266" i="2"/>
  <c r="N266" i="2"/>
  <c r="L266" i="2"/>
  <c r="K266" i="2"/>
  <c r="O262" i="2"/>
  <c r="N262" i="2"/>
  <c r="M262" i="2"/>
  <c r="K262" i="2"/>
  <c r="L262" i="2"/>
  <c r="O258" i="2"/>
  <c r="N258" i="2"/>
  <c r="M258" i="2"/>
  <c r="L258" i="2"/>
  <c r="K258" i="2"/>
  <c r="O254" i="2"/>
  <c r="E653" i="5" s="1"/>
  <c r="N254" i="2"/>
  <c r="M254" i="2"/>
  <c r="K254" i="2"/>
  <c r="L254" i="2"/>
  <c r="O250" i="2"/>
  <c r="E548" i="5" s="1"/>
  <c r="M250" i="2"/>
  <c r="N250" i="2"/>
  <c r="L250" i="2"/>
  <c r="K250" i="2"/>
  <c r="O246" i="2"/>
  <c r="E563" i="5" s="1"/>
  <c r="N246" i="2"/>
  <c r="M246" i="2"/>
  <c r="K246" i="2"/>
  <c r="L246" i="2"/>
  <c r="O242" i="2"/>
  <c r="E562" i="5" s="1"/>
  <c r="N242" i="2"/>
  <c r="M242" i="2"/>
  <c r="L242" i="2"/>
  <c r="K242" i="2"/>
  <c r="O238" i="2"/>
  <c r="N238" i="2"/>
  <c r="M238" i="2"/>
  <c r="K238" i="2"/>
  <c r="L238" i="2"/>
  <c r="O234" i="2"/>
  <c r="M234" i="2"/>
  <c r="N234" i="2"/>
  <c r="L234" i="2"/>
  <c r="K234" i="2"/>
  <c r="O230" i="2"/>
  <c r="N230" i="2"/>
  <c r="M230" i="2"/>
  <c r="K230" i="2"/>
  <c r="L230" i="2"/>
  <c r="O226" i="2"/>
  <c r="N226" i="2"/>
  <c r="M226" i="2"/>
  <c r="L226" i="2"/>
  <c r="K226" i="2"/>
  <c r="O222" i="2"/>
  <c r="N222" i="2"/>
  <c r="M222" i="2"/>
  <c r="K222" i="2"/>
  <c r="L222" i="2"/>
  <c r="O218" i="2"/>
  <c r="E376" i="5" s="1"/>
  <c r="M218" i="2"/>
  <c r="N218" i="2"/>
  <c r="L218" i="2"/>
  <c r="K218" i="2"/>
  <c r="O214" i="2"/>
  <c r="E452" i="5" s="1"/>
  <c r="N214" i="2"/>
  <c r="M214" i="2"/>
  <c r="K214" i="2"/>
  <c r="L214" i="2"/>
  <c r="O210" i="2"/>
  <c r="N210" i="2"/>
  <c r="M210" i="2"/>
  <c r="L210" i="2"/>
  <c r="K210" i="2"/>
  <c r="O206" i="2"/>
  <c r="N206" i="2"/>
  <c r="M206" i="2"/>
  <c r="K206" i="2"/>
  <c r="L206" i="2"/>
  <c r="O202" i="2"/>
  <c r="M202" i="2"/>
  <c r="N202" i="2"/>
  <c r="L202" i="2"/>
  <c r="K202" i="2"/>
  <c r="O198" i="2"/>
  <c r="E517" i="5" s="1"/>
  <c r="N198" i="2"/>
  <c r="M198" i="2"/>
  <c r="K198" i="2"/>
  <c r="L198" i="2"/>
  <c r="O194" i="2"/>
  <c r="E343" i="5" s="1"/>
  <c r="N194" i="2"/>
  <c r="M194" i="2"/>
  <c r="L194" i="2"/>
  <c r="K194" i="2"/>
  <c r="O190" i="2"/>
  <c r="N190" i="2"/>
  <c r="M190" i="2"/>
  <c r="K190" i="2"/>
  <c r="L190" i="2"/>
  <c r="O186" i="2"/>
  <c r="E285" i="5" s="1"/>
  <c r="M186" i="2"/>
  <c r="N186" i="2"/>
  <c r="L186" i="2"/>
  <c r="K186" i="2"/>
  <c r="O182" i="2"/>
  <c r="E223" i="5" s="1"/>
  <c r="N182" i="2"/>
  <c r="M182" i="2"/>
  <c r="K182" i="2"/>
  <c r="L182" i="2"/>
  <c r="O178" i="2"/>
  <c r="N178" i="2"/>
  <c r="M178" i="2"/>
  <c r="L178" i="2"/>
  <c r="K178" i="2"/>
  <c r="O174" i="2"/>
  <c r="N174" i="2"/>
  <c r="M174" i="2"/>
  <c r="K174" i="2"/>
  <c r="L174" i="2"/>
  <c r="O170" i="2"/>
  <c r="M170" i="2"/>
  <c r="N170" i="2"/>
  <c r="L170" i="2"/>
  <c r="K170" i="2"/>
  <c r="O166" i="2"/>
  <c r="N166" i="2"/>
  <c r="M166" i="2"/>
  <c r="K166" i="2"/>
  <c r="L166" i="2"/>
  <c r="O162" i="2"/>
  <c r="E54" i="5" s="1"/>
  <c r="N162" i="2"/>
  <c r="M162" i="2"/>
  <c r="L162" i="2"/>
  <c r="K162" i="2"/>
  <c r="O158" i="2"/>
  <c r="E207" i="5" s="1"/>
  <c r="N158" i="2"/>
  <c r="M158" i="2"/>
  <c r="K158" i="2"/>
  <c r="L158" i="2"/>
  <c r="O154" i="2"/>
  <c r="E325" i="5" s="1"/>
  <c r="M154" i="2"/>
  <c r="N154" i="2"/>
  <c r="L154" i="2"/>
  <c r="K154" i="2"/>
  <c r="O150" i="2"/>
  <c r="E59" i="5" s="1"/>
  <c r="N150" i="2"/>
  <c r="M150" i="2"/>
  <c r="K150" i="2"/>
  <c r="L150" i="2"/>
  <c r="O146" i="2"/>
  <c r="N146" i="2"/>
  <c r="M146" i="2"/>
  <c r="L146" i="2"/>
  <c r="K146" i="2"/>
  <c r="O142" i="2"/>
  <c r="E21" i="5" s="1"/>
  <c r="N142" i="2"/>
  <c r="M142" i="2"/>
  <c r="K142" i="2"/>
  <c r="L142" i="2"/>
  <c r="O138" i="2"/>
  <c r="E91" i="5" s="1"/>
  <c r="M138" i="2"/>
  <c r="N138" i="2"/>
  <c r="L138" i="2"/>
  <c r="K138" i="2"/>
  <c r="O134" i="2"/>
  <c r="E339" i="5" s="1"/>
  <c r="N134" i="2"/>
  <c r="M134" i="2"/>
  <c r="K134" i="2"/>
  <c r="L134" i="2"/>
  <c r="O130" i="2"/>
  <c r="E539" i="5" s="1"/>
  <c r="N130" i="2"/>
  <c r="M130" i="2"/>
  <c r="L130" i="2"/>
  <c r="K130" i="2"/>
  <c r="O126" i="2"/>
  <c r="E353" i="5" s="1"/>
  <c r="N126" i="2"/>
  <c r="M126" i="2"/>
  <c r="K126" i="2"/>
  <c r="L126" i="2"/>
  <c r="O122" i="2"/>
  <c r="M122" i="2"/>
  <c r="N122" i="2"/>
  <c r="L122" i="2"/>
  <c r="K122" i="2"/>
  <c r="O118" i="2"/>
  <c r="N118" i="2"/>
  <c r="M118" i="2"/>
  <c r="K118" i="2"/>
  <c r="L118" i="2"/>
  <c r="O114" i="2"/>
  <c r="E510" i="5" s="1"/>
  <c r="N114" i="2"/>
  <c r="M114" i="2"/>
  <c r="L114" i="2"/>
  <c r="K114" i="2"/>
  <c r="O110" i="2"/>
  <c r="N110" i="2"/>
  <c r="M110" i="2"/>
  <c r="K110" i="2"/>
  <c r="L110" i="2"/>
  <c r="O106" i="2"/>
  <c r="M106" i="2"/>
  <c r="N106" i="2"/>
  <c r="L106" i="2"/>
  <c r="K106" i="2"/>
  <c r="O102" i="2"/>
  <c r="E579" i="5" s="1"/>
  <c r="N102" i="2"/>
  <c r="M102" i="2"/>
  <c r="K102" i="2"/>
  <c r="L102" i="2"/>
  <c r="O98" i="2"/>
  <c r="N98" i="2"/>
  <c r="M98" i="2"/>
  <c r="L98" i="2"/>
  <c r="K98" i="2"/>
  <c r="O94" i="2"/>
  <c r="E37" i="5" s="1"/>
  <c r="N94" i="2"/>
  <c r="M94" i="2"/>
  <c r="K94" i="2"/>
  <c r="L94" i="2"/>
  <c r="O90" i="2"/>
  <c r="E216" i="5" s="1"/>
  <c r="M90" i="2"/>
  <c r="N90" i="2"/>
  <c r="L90" i="2"/>
  <c r="K90" i="2"/>
  <c r="O86" i="2"/>
  <c r="E254" i="5" s="1"/>
  <c r="N86" i="2"/>
  <c r="M86" i="2"/>
  <c r="K86" i="2"/>
  <c r="L86" i="2"/>
  <c r="O82" i="2"/>
  <c r="E107" i="5" s="1"/>
  <c r="N82" i="2"/>
  <c r="M82" i="2"/>
  <c r="L82" i="2"/>
  <c r="K82" i="2"/>
  <c r="O78" i="2"/>
  <c r="N78" i="2"/>
  <c r="M78" i="2"/>
  <c r="K78" i="2"/>
  <c r="L78" i="2"/>
  <c r="O74" i="2"/>
  <c r="E594" i="5" s="1"/>
  <c r="M74" i="2"/>
  <c r="N74" i="2"/>
  <c r="L74" i="2"/>
  <c r="K74" i="2"/>
  <c r="O70" i="2"/>
  <c r="E432" i="5" s="1"/>
  <c r="N70" i="2"/>
  <c r="M70" i="2"/>
  <c r="K70" i="2"/>
  <c r="L70" i="2"/>
  <c r="O66" i="2"/>
  <c r="N66" i="2"/>
  <c r="M66" i="2"/>
  <c r="L66" i="2"/>
  <c r="K66" i="2"/>
  <c r="O62" i="2"/>
  <c r="E327" i="5" s="1"/>
  <c r="N62" i="2"/>
  <c r="M62" i="2"/>
  <c r="K62" i="2"/>
  <c r="L62" i="2"/>
  <c r="O58" i="2"/>
  <c r="E295" i="5" s="1"/>
  <c r="M58" i="2"/>
  <c r="N58" i="2"/>
  <c r="L58" i="2"/>
  <c r="K58" i="2"/>
  <c r="O54" i="2"/>
  <c r="N54" i="2"/>
  <c r="M54" i="2"/>
  <c r="K54" i="2"/>
  <c r="L54" i="2"/>
  <c r="O50" i="2"/>
  <c r="N50" i="2"/>
  <c r="M50" i="2"/>
  <c r="L50" i="2"/>
  <c r="K50" i="2"/>
  <c r="O46" i="2"/>
  <c r="N46" i="2"/>
  <c r="M46" i="2"/>
  <c r="K46" i="2"/>
  <c r="L46" i="2"/>
  <c r="O42" i="2"/>
  <c r="M42" i="2"/>
  <c r="N42" i="2"/>
  <c r="L42" i="2"/>
  <c r="K42" i="2"/>
  <c r="O38" i="2"/>
  <c r="N38" i="2"/>
  <c r="M38" i="2"/>
  <c r="K38" i="2"/>
  <c r="L38" i="2"/>
  <c r="O34" i="2"/>
  <c r="N34" i="2"/>
  <c r="M34" i="2"/>
  <c r="L34" i="2"/>
  <c r="K34" i="2"/>
  <c r="O30" i="2"/>
  <c r="E320" i="5" s="1"/>
  <c r="N30" i="2"/>
  <c r="M30" i="2"/>
  <c r="K30" i="2"/>
  <c r="L30" i="2"/>
  <c r="O26" i="2"/>
  <c r="E667" i="5" s="1"/>
  <c r="M26" i="2"/>
  <c r="N26" i="2"/>
  <c r="L26" i="2"/>
  <c r="K26" i="2"/>
  <c r="O22" i="2"/>
  <c r="E588" i="5" s="1"/>
  <c r="N22" i="2"/>
  <c r="M22" i="2"/>
  <c r="K22" i="2"/>
  <c r="L22" i="2"/>
  <c r="O9992" i="2"/>
  <c r="N9992" i="2"/>
  <c r="L9992" i="2"/>
  <c r="M9992" i="2"/>
  <c r="K9992" i="2"/>
  <c r="N9988" i="2"/>
  <c r="O9988" i="2"/>
  <c r="M9988" i="2"/>
  <c r="L9988" i="2"/>
  <c r="K9988" i="2"/>
  <c r="O9984" i="2"/>
  <c r="N9984" i="2"/>
  <c r="L9984" i="2"/>
  <c r="M9984" i="2"/>
  <c r="K9984" i="2"/>
  <c r="O9980" i="2"/>
  <c r="N9980" i="2"/>
  <c r="M9980" i="2"/>
  <c r="L9980" i="2"/>
  <c r="K9980" i="2"/>
  <c r="O9976" i="2"/>
  <c r="N9976" i="2"/>
  <c r="L9976" i="2"/>
  <c r="M9976" i="2"/>
  <c r="K9976" i="2"/>
  <c r="N9972" i="2"/>
  <c r="O9972" i="2"/>
  <c r="M9972" i="2"/>
  <c r="L9972" i="2"/>
  <c r="K9972" i="2"/>
  <c r="O9968" i="2"/>
  <c r="N9968" i="2"/>
  <c r="L9968" i="2"/>
  <c r="M9968" i="2"/>
  <c r="K9968" i="2"/>
  <c r="O9964" i="2"/>
  <c r="N9964" i="2"/>
  <c r="M9964" i="2"/>
  <c r="L9964" i="2"/>
  <c r="K9964" i="2"/>
  <c r="O9960" i="2"/>
  <c r="N9960" i="2"/>
  <c r="L9960" i="2"/>
  <c r="M9960" i="2"/>
  <c r="K9960" i="2"/>
  <c r="N9956" i="2"/>
  <c r="O9956" i="2"/>
  <c r="M9956" i="2"/>
  <c r="L9956" i="2"/>
  <c r="K9956" i="2"/>
  <c r="O9952" i="2"/>
  <c r="N9952" i="2"/>
  <c r="L9952" i="2"/>
  <c r="M9952" i="2"/>
  <c r="K9952" i="2"/>
  <c r="O9948" i="2"/>
  <c r="N9948" i="2"/>
  <c r="M9948" i="2"/>
  <c r="L9948" i="2"/>
  <c r="K9948" i="2"/>
  <c r="O9944" i="2"/>
  <c r="N9944" i="2"/>
  <c r="L9944" i="2"/>
  <c r="M9944" i="2"/>
  <c r="K9944" i="2"/>
  <c r="N9940" i="2"/>
  <c r="O9940" i="2"/>
  <c r="M9940" i="2"/>
  <c r="L9940" i="2"/>
  <c r="K9940" i="2"/>
  <c r="O9936" i="2"/>
  <c r="N9936" i="2"/>
  <c r="L9936" i="2"/>
  <c r="M9936" i="2"/>
  <c r="K9936" i="2"/>
  <c r="O9932" i="2"/>
  <c r="N9932" i="2"/>
  <c r="M9932" i="2"/>
  <c r="L9932" i="2"/>
  <c r="K9932" i="2"/>
  <c r="O9928" i="2"/>
  <c r="N9928" i="2"/>
  <c r="L9928" i="2"/>
  <c r="M9928" i="2"/>
  <c r="K9928" i="2"/>
  <c r="N9924" i="2"/>
  <c r="O9924" i="2"/>
  <c r="M9924" i="2"/>
  <c r="L9924" i="2"/>
  <c r="K9924" i="2"/>
  <c r="O9920" i="2"/>
  <c r="N9920" i="2"/>
  <c r="L9920" i="2"/>
  <c r="M9920" i="2"/>
  <c r="K9920" i="2"/>
  <c r="O9916" i="2"/>
  <c r="N9916" i="2"/>
  <c r="M9916" i="2"/>
  <c r="L9916" i="2"/>
  <c r="K9916" i="2"/>
  <c r="O9912" i="2"/>
  <c r="N9912" i="2"/>
  <c r="L9912" i="2"/>
  <c r="M9912" i="2"/>
  <c r="K9912" i="2"/>
  <c r="N9908" i="2"/>
  <c r="O9908" i="2"/>
  <c r="M9908" i="2"/>
  <c r="L9908" i="2"/>
  <c r="K9908" i="2"/>
  <c r="O9904" i="2"/>
  <c r="N9904" i="2"/>
  <c r="L9904" i="2"/>
  <c r="M9904" i="2"/>
  <c r="K9904" i="2"/>
  <c r="O9900" i="2"/>
  <c r="N9900" i="2"/>
  <c r="M9900" i="2"/>
  <c r="L9900" i="2"/>
  <c r="K9900" i="2"/>
  <c r="O9896" i="2"/>
  <c r="N9896" i="2"/>
  <c r="L9896" i="2"/>
  <c r="M9896" i="2"/>
  <c r="K9896" i="2"/>
  <c r="N9892" i="2"/>
  <c r="O9892" i="2"/>
  <c r="M9892" i="2"/>
  <c r="L9892" i="2"/>
  <c r="K9892" i="2"/>
  <c r="O9888" i="2"/>
  <c r="N9888" i="2"/>
  <c r="L9888" i="2"/>
  <c r="M9888" i="2"/>
  <c r="K9888" i="2"/>
  <c r="O9884" i="2"/>
  <c r="N9884" i="2"/>
  <c r="M9884" i="2"/>
  <c r="L9884" i="2"/>
  <c r="K9884" i="2"/>
  <c r="O9880" i="2"/>
  <c r="N9880" i="2"/>
  <c r="L9880" i="2"/>
  <c r="M9880" i="2"/>
  <c r="K9880" i="2"/>
  <c r="N9876" i="2"/>
  <c r="O9876" i="2"/>
  <c r="M9876" i="2"/>
  <c r="L9876" i="2"/>
  <c r="K9876" i="2"/>
  <c r="O9872" i="2"/>
  <c r="N9872" i="2"/>
  <c r="L9872" i="2"/>
  <c r="M9872" i="2"/>
  <c r="K9872" i="2"/>
  <c r="O9868" i="2"/>
  <c r="N9868" i="2"/>
  <c r="M9868" i="2"/>
  <c r="L9868" i="2"/>
  <c r="K9868" i="2"/>
  <c r="O9864" i="2"/>
  <c r="N9864" i="2"/>
  <c r="L9864" i="2"/>
  <c r="M9864" i="2"/>
  <c r="K9864" i="2"/>
  <c r="N9860" i="2"/>
  <c r="O9860" i="2"/>
  <c r="M9860" i="2"/>
  <c r="L9860" i="2"/>
  <c r="K9860" i="2"/>
  <c r="O9856" i="2"/>
  <c r="N9856" i="2"/>
  <c r="L9856" i="2"/>
  <c r="M9856" i="2"/>
  <c r="K9856" i="2"/>
  <c r="O9852" i="2"/>
  <c r="N9852" i="2"/>
  <c r="M9852" i="2"/>
  <c r="L9852" i="2"/>
  <c r="K9852" i="2"/>
  <c r="O9848" i="2"/>
  <c r="N9848" i="2"/>
  <c r="L9848" i="2"/>
  <c r="M9848" i="2"/>
  <c r="K9848" i="2"/>
  <c r="N9844" i="2"/>
  <c r="O9844" i="2"/>
  <c r="M9844" i="2"/>
  <c r="L9844" i="2"/>
  <c r="K9844" i="2"/>
  <c r="O9840" i="2"/>
  <c r="N9840" i="2"/>
  <c r="L9840" i="2"/>
  <c r="M9840" i="2"/>
  <c r="K9840" i="2"/>
  <c r="O9836" i="2"/>
  <c r="N9836" i="2"/>
  <c r="M9836" i="2"/>
  <c r="L9836" i="2"/>
  <c r="K9836" i="2"/>
  <c r="O9832" i="2"/>
  <c r="N9832" i="2"/>
  <c r="L9832" i="2"/>
  <c r="M9832" i="2"/>
  <c r="K9832" i="2"/>
  <c r="N9828" i="2"/>
  <c r="O9828" i="2"/>
  <c r="M9828" i="2"/>
  <c r="L9828" i="2"/>
  <c r="K9828" i="2"/>
  <c r="O9824" i="2"/>
  <c r="N9824" i="2"/>
  <c r="L9824" i="2"/>
  <c r="M9824" i="2"/>
  <c r="K9824" i="2"/>
  <c r="O9820" i="2"/>
  <c r="N9820" i="2"/>
  <c r="M9820" i="2"/>
  <c r="L9820" i="2"/>
  <c r="K9820" i="2"/>
  <c r="O9816" i="2"/>
  <c r="N9816" i="2"/>
  <c r="L9816" i="2"/>
  <c r="M9816" i="2"/>
  <c r="K9816" i="2"/>
  <c r="N9812" i="2"/>
  <c r="O9812" i="2"/>
  <c r="M9812" i="2"/>
  <c r="L9812" i="2"/>
  <c r="K9812" i="2"/>
  <c r="O9808" i="2"/>
  <c r="N9808" i="2"/>
  <c r="L9808" i="2"/>
  <c r="M9808" i="2"/>
  <c r="K9808" i="2"/>
  <c r="O9804" i="2"/>
  <c r="N9804" i="2"/>
  <c r="M9804" i="2"/>
  <c r="L9804" i="2"/>
  <c r="K9804" i="2"/>
  <c r="O9800" i="2"/>
  <c r="N9800" i="2"/>
  <c r="L9800" i="2"/>
  <c r="M9800" i="2"/>
  <c r="K9800" i="2"/>
  <c r="N9796" i="2"/>
  <c r="O9796" i="2"/>
  <c r="M9796" i="2"/>
  <c r="L9796" i="2"/>
  <c r="K9796" i="2"/>
  <c r="O9792" i="2"/>
  <c r="N9792" i="2"/>
  <c r="L9792" i="2"/>
  <c r="M9792" i="2"/>
  <c r="K9792" i="2"/>
  <c r="O9788" i="2"/>
  <c r="N9788" i="2"/>
  <c r="M9788" i="2"/>
  <c r="L9788" i="2"/>
  <c r="K9788" i="2"/>
  <c r="O9784" i="2"/>
  <c r="N9784" i="2"/>
  <c r="L9784" i="2"/>
  <c r="M9784" i="2"/>
  <c r="K9784" i="2"/>
  <c r="N9780" i="2"/>
  <c r="O9780" i="2"/>
  <c r="M9780" i="2"/>
  <c r="L9780" i="2"/>
  <c r="K9780" i="2"/>
  <c r="O9776" i="2"/>
  <c r="N9776" i="2"/>
  <c r="L9776" i="2"/>
  <c r="M9776" i="2"/>
  <c r="K9776" i="2"/>
  <c r="O9772" i="2"/>
  <c r="N9772" i="2"/>
  <c r="M9772" i="2"/>
  <c r="L9772" i="2"/>
  <c r="K9772" i="2"/>
  <c r="O9768" i="2"/>
  <c r="N9768" i="2"/>
  <c r="L9768" i="2"/>
  <c r="M9768" i="2"/>
  <c r="K9768" i="2"/>
  <c r="N9764" i="2"/>
  <c r="O9764" i="2"/>
  <c r="M9764" i="2"/>
  <c r="L9764" i="2"/>
  <c r="K9764" i="2"/>
  <c r="O9760" i="2"/>
  <c r="N9760" i="2"/>
  <c r="L9760" i="2"/>
  <c r="M9760" i="2"/>
  <c r="K9760" i="2"/>
  <c r="O9756" i="2"/>
  <c r="N9756" i="2"/>
  <c r="M9756" i="2"/>
  <c r="L9756" i="2"/>
  <c r="K9756" i="2"/>
  <c r="O9752" i="2"/>
  <c r="N9752" i="2"/>
  <c r="L9752" i="2"/>
  <c r="M9752" i="2"/>
  <c r="K9752" i="2"/>
  <c r="N9748" i="2"/>
  <c r="O9748" i="2"/>
  <c r="M9748" i="2"/>
  <c r="L9748" i="2"/>
  <c r="K9748" i="2"/>
  <c r="O9744" i="2"/>
  <c r="N9744" i="2"/>
  <c r="L9744" i="2"/>
  <c r="M9744" i="2"/>
  <c r="K9744" i="2"/>
  <c r="O9740" i="2"/>
  <c r="N9740" i="2"/>
  <c r="M9740" i="2"/>
  <c r="L9740" i="2"/>
  <c r="K9740" i="2"/>
  <c r="O9736" i="2"/>
  <c r="N9736" i="2"/>
  <c r="L9736" i="2"/>
  <c r="M9736" i="2"/>
  <c r="K9736" i="2"/>
  <c r="N9732" i="2"/>
  <c r="O9732" i="2"/>
  <c r="M9732" i="2"/>
  <c r="L9732" i="2"/>
  <c r="K9732" i="2"/>
  <c r="O9728" i="2"/>
  <c r="N9728" i="2"/>
  <c r="L9728" i="2"/>
  <c r="M9728" i="2"/>
  <c r="K9728" i="2"/>
  <c r="O9724" i="2"/>
  <c r="N9724" i="2"/>
  <c r="M9724" i="2"/>
  <c r="L9724" i="2"/>
  <c r="K9724" i="2"/>
  <c r="O9720" i="2"/>
  <c r="N9720" i="2"/>
  <c r="L9720" i="2"/>
  <c r="M9720" i="2"/>
  <c r="K9720" i="2"/>
  <c r="N9716" i="2"/>
  <c r="O9716" i="2"/>
  <c r="M9716" i="2"/>
  <c r="L9716" i="2"/>
  <c r="K9716" i="2"/>
  <c r="O9712" i="2"/>
  <c r="N9712" i="2"/>
  <c r="L9712" i="2"/>
  <c r="M9712" i="2"/>
  <c r="K9712" i="2"/>
  <c r="O9708" i="2"/>
  <c r="N9708" i="2"/>
  <c r="M9708" i="2"/>
  <c r="L9708" i="2"/>
  <c r="K9708" i="2"/>
  <c r="O9704" i="2"/>
  <c r="N9704" i="2"/>
  <c r="L9704" i="2"/>
  <c r="M9704" i="2"/>
  <c r="K9704" i="2"/>
  <c r="N9700" i="2"/>
  <c r="O9700" i="2"/>
  <c r="M9700" i="2"/>
  <c r="L9700" i="2"/>
  <c r="K9700" i="2"/>
  <c r="O9696" i="2"/>
  <c r="N9696" i="2"/>
  <c r="L9696" i="2"/>
  <c r="M9696" i="2"/>
  <c r="K9696" i="2"/>
  <c r="O9692" i="2"/>
  <c r="N9692" i="2"/>
  <c r="M9692" i="2"/>
  <c r="L9692" i="2"/>
  <c r="K9692" i="2"/>
  <c r="O9688" i="2"/>
  <c r="N9688" i="2"/>
  <c r="L9688" i="2"/>
  <c r="M9688" i="2"/>
  <c r="K9688" i="2"/>
  <c r="N9684" i="2"/>
  <c r="O9684" i="2"/>
  <c r="M9684" i="2"/>
  <c r="L9684" i="2"/>
  <c r="K9684" i="2"/>
  <c r="O9680" i="2"/>
  <c r="N9680" i="2"/>
  <c r="L9680" i="2"/>
  <c r="M9680" i="2"/>
  <c r="K9680" i="2"/>
  <c r="O9676" i="2"/>
  <c r="N9676" i="2"/>
  <c r="M9676" i="2"/>
  <c r="L9676" i="2"/>
  <c r="K9676" i="2"/>
  <c r="O9672" i="2"/>
  <c r="N9672" i="2"/>
  <c r="L9672" i="2"/>
  <c r="M9672" i="2"/>
  <c r="K9672" i="2"/>
  <c r="N9668" i="2"/>
  <c r="O9668" i="2"/>
  <c r="M9668" i="2"/>
  <c r="L9668" i="2"/>
  <c r="K9668" i="2"/>
  <c r="O9664" i="2"/>
  <c r="N9664" i="2"/>
  <c r="L9664" i="2"/>
  <c r="M9664" i="2"/>
  <c r="K9664" i="2"/>
  <c r="O9660" i="2"/>
  <c r="N9660" i="2"/>
  <c r="M9660" i="2"/>
  <c r="L9660" i="2"/>
  <c r="K9660" i="2"/>
  <c r="O9656" i="2"/>
  <c r="N9656" i="2"/>
  <c r="L9656" i="2"/>
  <c r="M9656" i="2"/>
  <c r="K9656" i="2"/>
  <c r="N9652" i="2"/>
  <c r="O9652" i="2"/>
  <c r="M9652" i="2"/>
  <c r="L9652" i="2"/>
  <c r="K9652" i="2"/>
  <c r="O9648" i="2"/>
  <c r="N9648" i="2"/>
  <c r="L9648" i="2"/>
  <c r="M9648" i="2"/>
  <c r="K9648" i="2"/>
  <c r="O9644" i="2"/>
  <c r="N9644" i="2"/>
  <c r="M9644" i="2"/>
  <c r="L9644" i="2"/>
  <c r="K9644" i="2"/>
  <c r="O9640" i="2"/>
  <c r="N9640" i="2"/>
  <c r="L9640" i="2"/>
  <c r="M9640" i="2"/>
  <c r="K9640" i="2"/>
  <c r="N9636" i="2"/>
  <c r="O9636" i="2"/>
  <c r="M9636" i="2"/>
  <c r="L9636" i="2"/>
  <c r="K9636" i="2"/>
  <c r="O9632" i="2"/>
  <c r="N9632" i="2"/>
  <c r="L9632" i="2"/>
  <c r="M9632" i="2"/>
  <c r="K9632" i="2"/>
  <c r="O9628" i="2"/>
  <c r="N9628" i="2"/>
  <c r="M9628" i="2"/>
  <c r="L9628" i="2"/>
  <c r="K9628" i="2"/>
  <c r="O9624" i="2"/>
  <c r="N9624" i="2"/>
  <c r="L9624" i="2"/>
  <c r="M9624" i="2"/>
  <c r="K9624" i="2"/>
  <c r="N9620" i="2"/>
  <c r="O9620" i="2"/>
  <c r="M9620" i="2"/>
  <c r="L9620" i="2"/>
  <c r="K9620" i="2"/>
  <c r="O9616" i="2"/>
  <c r="N9616" i="2"/>
  <c r="L9616" i="2"/>
  <c r="M9616" i="2"/>
  <c r="K9616" i="2"/>
  <c r="O9612" i="2"/>
  <c r="N9612" i="2"/>
  <c r="M9612" i="2"/>
  <c r="L9612" i="2"/>
  <c r="K9612" i="2"/>
  <c r="O9608" i="2"/>
  <c r="N9608" i="2"/>
  <c r="L9608" i="2"/>
  <c r="M9608" i="2"/>
  <c r="K9608" i="2"/>
  <c r="N9604" i="2"/>
  <c r="O9604" i="2"/>
  <c r="M9604" i="2"/>
  <c r="L9604" i="2"/>
  <c r="K9604" i="2"/>
  <c r="O9600" i="2"/>
  <c r="N9600" i="2"/>
  <c r="L9600" i="2"/>
  <c r="M9600" i="2"/>
  <c r="K9600" i="2"/>
  <c r="O9596" i="2"/>
  <c r="N9596" i="2"/>
  <c r="M9596" i="2"/>
  <c r="L9596" i="2"/>
  <c r="K9596" i="2"/>
  <c r="O9592" i="2"/>
  <c r="N9592" i="2"/>
  <c r="L9592" i="2"/>
  <c r="M9592" i="2"/>
  <c r="K9592" i="2"/>
  <c r="N9588" i="2"/>
  <c r="O9588" i="2"/>
  <c r="M9588" i="2"/>
  <c r="L9588" i="2"/>
  <c r="K9588" i="2"/>
  <c r="O9584" i="2"/>
  <c r="N9584" i="2"/>
  <c r="L9584" i="2"/>
  <c r="M9584" i="2"/>
  <c r="K9584" i="2"/>
  <c r="O9580" i="2"/>
  <c r="N9580" i="2"/>
  <c r="M9580" i="2"/>
  <c r="L9580" i="2"/>
  <c r="K9580" i="2"/>
  <c r="O9576" i="2"/>
  <c r="N9576" i="2"/>
  <c r="L9576" i="2"/>
  <c r="M9576" i="2"/>
  <c r="K9576" i="2"/>
  <c r="N9572" i="2"/>
  <c r="O9572" i="2"/>
  <c r="M9572" i="2"/>
  <c r="L9572" i="2"/>
  <c r="K9572" i="2"/>
  <c r="O9568" i="2"/>
  <c r="N9568" i="2"/>
  <c r="L9568" i="2"/>
  <c r="M9568" i="2"/>
  <c r="K9568" i="2"/>
  <c r="O9564" i="2"/>
  <c r="N9564" i="2"/>
  <c r="M9564" i="2"/>
  <c r="L9564" i="2"/>
  <c r="K9564" i="2"/>
  <c r="O9560" i="2"/>
  <c r="N9560" i="2"/>
  <c r="L9560" i="2"/>
  <c r="M9560" i="2"/>
  <c r="K9560" i="2"/>
  <c r="N9556" i="2"/>
  <c r="O9556" i="2"/>
  <c r="M9556" i="2"/>
  <c r="L9556" i="2"/>
  <c r="K9556" i="2"/>
  <c r="O9552" i="2"/>
  <c r="N9552" i="2"/>
  <c r="L9552" i="2"/>
  <c r="M9552" i="2"/>
  <c r="K9552" i="2"/>
  <c r="O9548" i="2"/>
  <c r="N9548" i="2"/>
  <c r="M9548" i="2"/>
  <c r="L9548" i="2"/>
  <c r="K9548" i="2"/>
  <c r="O9544" i="2"/>
  <c r="N9544" i="2"/>
  <c r="L9544" i="2"/>
  <c r="M9544" i="2"/>
  <c r="K9544" i="2"/>
  <c r="N9540" i="2"/>
  <c r="O9540" i="2"/>
  <c r="M9540" i="2"/>
  <c r="L9540" i="2"/>
  <c r="K9540" i="2"/>
  <c r="O9536" i="2"/>
  <c r="N9536" i="2"/>
  <c r="L9536" i="2"/>
  <c r="M9536" i="2"/>
  <c r="K9536" i="2"/>
  <c r="O9532" i="2"/>
  <c r="N9532" i="2"/>
  <c r="M9532" i="2"/>
  <c r="L9532" i="2"/>
  <c r="K9532" i="2"/>
  <c r="O9528" i="2"/>
  <c r="N9528" i="2"/>
  <c r="L9528" i="2"/>
  <c r="M9528" i="2"/>
  <c r="K9528" i="2"/>
  <c r="N9524" i="2"/>
  <c r="O9524" i="2"/>
  <c r="M9524" i="2"/>
  <c r="L9524" i="2"/>
  <c r="K9524" i="2"/>
  <c r="O9520" i="2"/>
  <c r="N9520" i="2"/>
  <c r="L9520" i="2"/>
  <c r="M9520" i="2"/>
  <c r="K9520" i="2"/>
  <c r="O9516" i="2"/>
  <c r="N9516" i="2"/>
  <c r="M9516" i="2"/>
  <c r="L9516" i="2"/>
  <c r="K9516" i="2"/>
  <c r="O9512" i="2"/>
  <c r="N9512" i="2"/>
  <c r="L9512" i="2"/>
  <c r="M9512" i="2"/>
  <c r="K9512" i="2"/>
  <c r="N9508" i="2"/>
  <c r="O9508" i="2"/>
  <c r="M9508" i="2"/>
  <c r="L9508" i="2"/>
  <c r="K9508" i="2"/>
  <c r="O9504" i="2"/>
  <c r="N9504" i="2"/>
  <c r="L9504" i="2"/>
  <c r="M9504" i="2"/>
  <c r="K9504" i="2"/>
  <c r="O9500" i="2"/>
  <c r="N9500" i="2"/>
  <c r="M9500" i="2"/>
  <c r="L9500" i="2"/>
  <c r="K9500" i="2"/>
  <c r="O9496" i="2"/>
  <c r="N9496" i="2"/>
  <c r="L9496" i="2"/>
  <c r="M9496" i="2"/>
  <c r="K9496" i="2"/>
  <c r="N9492" i="2"/>
  <c r="O9492" i="2"/>
  <c r="M9492" i="2"/>
  <c r="L9492" i="2"/>
  <c r="K9492" i="2"/>
  <c r="O9488" i="2"/>
  <c r="N9488" i="2"/>
  <c r="L9488" i="2"/>
  <c r="M9488" i="2"/>
  <c r="K9488" i="2"/>
  <c r="O9484" i="2"/>
  <c r="N9484" i="2"/>
  <c r="M9484" i="2"/>
  <c r="L9484" i="2"/>
  <c r="K9484" i="2"/>
  <c r="O9480" i="2"/>
  <c r="N9480" i="2"/>
  <c r="L9480" i="2"/>
  <c r="M9480" i="2"/>
  <c r="K9480" i="2"/>
  <c r="N9476" i="2"/>
  <c r="O9476" i="2"/>
  <c r="M9476" i="2"/>
  <c r="L9476" i="2"/>
  <c r="K9476" i="2"/>
  <c r="O9472" i="2"/>
  <c r="N9472" i="2"/>
  <c r="L9472" i="2"/>
  <c r="M9472" i="2"/>
  <c r="K9472" i="2"/>
  <c r="O9468" i="2"/>
  <c r="N9468" i="2"/>
  <c r="M9468" i="2"/>
  <c r="L9468" i="2"/>
  <c r="K9468" i="2"/>
  <c r="O9464" i="2"/>
  <c r="N9464" i="2"/>
  <c r="L9464" i="2"/>
  <c r="M9464" i="2"/>
  <c r="K9464" i="2"/>
  <c r="N9460" i="2"/>
  <c r="O9460" i="2"/>
  <c r="M9460" i="2"/>
  <c r="L9460" i="2"/>
  <c r="K9460" i="2"/>
  <c r="O9456" i="2"/>
  <c r="N9456" i="2"/>
  <c r="L9456" i="2"/>
  <c r="M9456" i="2"/>
  <c r="K9456" i="2"/>
  <c r="O9452" i="2"/>
  <c r="N9452" i="2"/>
  <c r="M9452" i="2"/>
  <c r="L9452" i="2"/>
  <c r="K9452" i="2"/>
  <c r="O9448" i="2"/>
  <c r="N9448" i="2"/>
  <c r="L9448" i="2"/>
  <c r="M9448" i="2"/>
  <c r="K9448" i="2"/>
  <c r="N9444" i="2"/>
  <c r="O9444" i="2"/>
  <c r="M9444" i="2"/>
  <c r="L9444" i="2"/>
  <c r="K9444" i="2"/>
  <c r="O9440" i="2"/>
  <c r="N9440" i="2"/>
  <c r="L9440" i="2"/>
  <c r="M9440" i="2"/>
  <c r="K9440" i="2"/>
  <c r="O9436" i="2"/>
  <c r="N9436" i="2"/>
  <c r="M9436" i="2"/>
  <c r="L9436" i="2"/>
  <c r="K9436" i="2"/>
  <c r="O9432" i="2"/>
  <c r="N9432" i="2"/>
  <c r="L9432" i="2"/>
  <c r="M9432" i="2"/>
  <c r="K9432" i="2"/>
  <c r="N9428" i="2"/>
  <c r="O9428" i="2"/>
  <c r="M9428" i="2"/>
  <c r="L9428" i="2"/>
  <c r="K9428" i="2"/>
  <c r="O9424" i="2"/>
  <c r="N9424" i="2"/>
  <c r="L9424" i="2"/>
  <c r="M9424" i="2"/>
  <c r="K9424" i="2"/>
  <c r="O9420" i="2"/>
  <c r="N9420" i="2"/>
  <c r="M9420" i="2"/>
  <c r="L9420" i="2"/>
  <c r="K9420" i="2"/>
  <c r="O9416" i="2"/>
  <c r="N9416" i="2"/>
  <c r="L9416" i="2"/>
  <c r="M9416" i="2"/>
  <c r="K9416" i="2"/>
  <c r="N9412" i="2"/>
  <c r="O9412" i="2"/>
  <c r="M9412" i="2"/>
  <c r="L9412" i="2"/>
  <c r="K9412" i="2"/>
  <c r="O9408" i="2"/>
  <c r="N9408" i="2"/>
  <c r="L9408" i="2"/>
  <c r="M9408" i="2"/>
  <c r="K9408" i="2"/>
  <c r="O9404" i="2"/>
  <c r="N9404" i="2"/>
  <c r="M9404" i="2"/>
  <c r="L9404" i="2"/>
  <c r="K9404" i="2"/>
  <c r="O9400" i="2"/>
  <c r="N9400" i="2"/>
  <c r="L9400" i="2"/>
  <c r="M9400" i="2"/>
  <c r="K9400" i="2"/>
  <c r="N9396" i="2"/>
  <c r="O9396" i="2"/>
  <c r="M9396" i="2"/>
  <c r="L9396" i="2"/>
  <c r="K9396" i="2"/>
  <c r="O9392" i="2"/>
  <c r="N9392" i="2"/>
  <c r="L9392" i="2"/>
  <c r="M9392" i="2"/>
  <c r="K9392" i="2"/>
  <c r="O9388" i="2"/>
  <c r="N9388" i="2"/>
  <c r="M9388" i="2"/>
  <c r="L9388" i="2"/>
  <c r="K9388" i="2"/>
  <c r="O9384" i="2"/>
  <c r="N9384" i="2"/>
  <c r="L9384" i="2"/>
  <c r="M9384" i="2"/>
  <c r="K9384" i="2"/>
  <c r="N9380" i="2"/>
  <c r="O9380" i="2"/>
  <c r="M9380" i="2"/>
  <c r="L9380" i="2"/>
  <c r="K9380" i="2"/>
  <c r="O9376" i="2"/>
  <c r="N9376" i="2"/>
  <c r="L9376" i="2"/>
  <c r="M9376" i="2"/>
  <c r="K9376" i="2"/>
  <c r="O9372" i="2"/>
  <c r="N9372" i="2"/>
  <c r="M9372" i="2"/>
  <c r="L9372" i="2"/>
  <c r="K9372" i="2"/>
  <c r="O9368" i="2"/>
  <c r="N9368" i="2"/>
  <c r="L9368" i="2"/>
  <c r="M9368" i="2"/>
  <c r="K9368" i="2"/>
  <c r="N9364" i="2"/>
  <c r="O9364" i="2"/>
  <c r="M9364" i="2"/>
  <c r="L9364" i="2"/>
  <c r="K9364" i="2"/>
  <c r="O9360" i="2"/>
  <c r="N9360" i="2"/>
  <c r="L9360" i="2"/>
  <c r="M9360" i="2"/>
  <c r="K9360" i="2"/>
  <c r="O9356" i="2"/>
  <c r="N9356" i="2"/>
  <c r="M9356" i="2"/>
  <c r="L9356" i="2"/>
  <c r="K9356" i="2"/>
  <c r="O9352" i="2"/>
  <c r="N9352" i="2"/>
  <c r="L9352" i="2"/>
  <c r="M9352" i="2"/>
  <c r="K9352" i="2"/>
  <c r="N9348" i="2"/>
  <c r="O9348" i="2"/>
  <c r="M9348" i="2"/>
  <c r="L9348" i="2"/>
  <c r="K9348" i="2"/>
  <c r="O9344" i="2"/>
  <c r="N9344" i="2"/>
  <c r="L9344" i="2"/>
  <c r="M9344" i="2"/>
  <c r="K9344" i="2"/>
  <c r="O9340" i="2"/>
  <c r="N9340" i="2"/>
  <c r="M9340" i="2"/>
  <c r="L9340" i="2"/>
  <c r="K9340" i="2"/>
  <c r="O9336" i="2"/>
  <c r="N9336" i="2"/>
  <c r="L9336" i="2"/>
  <c r="M9336" i="2"/>
  <c r="K9336" i="2"/>
  <c r="N9332" i="2"/>
  <c r="O9332" i="2"/>
  <c r="M9332" i="2"/>
  <c r="L9332" i="2"/>
  <c r="K9332" i="2"/>
  <c r="O9328" i="2"/>
  <c r="N9328" i="2"/>
  <c r="L9328" i="2"/>
  <c r="M9328" i="2"/>
  <c r="K9328" i="2"/>
  <c r="O9324" i="2"/>
  <c r="N9324" i="2"/>
  <c r="M9324" i="2"/>
  <c r="L9324" i="2"/>
  <c r="K9324" i="2"/>
  <c r="O9320" i="2"/>
  <c r="N9320" i="2"/>
  <c r="L9320" i="2"/>
  <c r="M9320" i="2"/>
  <c r="K9320" i="2"/>
  <c r="N9316" i="2"/>
  <c r="O9316" i="2"/>
  <c r="M9316" i="2"/>
  <c r="L9316" i="2"/>
  <c r="K9316" i="2"/>
  <c r="O9312" i="2"/>
  <c r="N9312" i="2"/>
  <c r="L9312" i="2"/>
  <c r="M9312" i="2"/>
  <c r="K9312" i="2"/>
  <c r="O9308" i="2"/>
  <c r="N9308" i="2"/>
  <c r="M9308" i="2"/>
  <c r="L9308" i="2"/>
  <c r="K9308" i="2"/>
  <c r="O9304" i="2"/>
  <c r="N9304" i="2"/>
  <c r="L9304" i="2"/>
  <c r="M9304" i="2"/>
  <c r="K9304" i="2"/>
  <c r="N9300" i="2"/>
  <c r="O9300" i="2"/>
  <c r="M9300" i="2"/>
  <c r="L9300" i="2"/>
  <c r="K9300" i="2"/>
  <c r="O9296" i="2"/>
  <c r="N9296" i="2"/>
  <c r="L9296" i="2"/>
  <c r="M9296" i="2"/>
  <c r="K9296" i="2"/>
  <c r="O9292" i="2"/>
  <c r="N9292" i="2"/>
  <c r="M9292" i="2"/>
  <c r="L9292" i="2"/>
  <c r="K9292" i="2"/>
  <c r="O9288" i="2"/>
  <c r="N9288" i="2"/>
  <c r="L9288" i="2"/>
  <c r="M9288" i="2"/>
  <c r="K9288" i="2"/>
  <c r="N9284" i="2"/>
  <c r="O9284" i="2"/>
  <c r="M9284" i="2"/>
  <c r="L9284" i="2"/>
  <c r="K9284" i="2"/>
  <c r="O9280" i="2"/>
  <c r="N9280" i="2"/>
  <c r="L9280" i="2"/>
  <c r="M9280" i="2"/>
  <c r="K9280" i="2"/>
  <c r="O9276" i="2"/>
  <c r="N9276" i="2"/>
  <c r="M9276" i="2"/>
  <c r="L9276" i="2"/>
  <c r="K9276" i="2"/>
  <c r="O9272" i="2"/>
  <c r="N9272" i="2"/>
  <c r="L9272" i="2"/>
  <c r="M9272" i="2"/>
  <c r="K9272" i="2"/>
  <c r="N9268" i="2"/>
  <c r="O9268" i="2"/>
  <c r="M9268" i="2"/>
  <c r="L9268" i="2"/>
  <c r="K9268" i="2"/>
  <c r="O9264" i="2"/>
  <c r="N9264" i="2"/>
  <c r="L9264" i="2"/>
  <c r="M9264" i="2"/>
  <c r="K9264" i="2"/>
  <c r="O9260" i="2"/>
  <c r="N9260" i="2"/>
  <c r="M9260" i="2"/>
  <c r="L9260" i="2"/>
  <c r="K9260" i="2"/>
  <c r="O9256" i="2"/>
  <c r="N9256" i="2"/>
  <c r="L9256" i="2"/>
  <c r="M9256" i="2"/>
  <c r="K9256" i="2"/>
  <c r="N9252" i="2"/>
  <c r="O9252" i="2"/>
  <c r="M9252" i="2"/>
  <c r="L9252" i="2"/>
  <c r="K9252" i="2"/>
  <c r="O9248" i="2"/>
  <c r="N9248" i="2"/>
  <c r="L9248" i="2"/>
  <c r="M9248" i="2"/>
  <c r="K9248" i="2"/>
  <c r="O9244" i="2"/>
  <c r="N9244" i="2"/>
  <c r="M9244" i="2"/>
  <c r="L9244" i="2"/>
  <c r="K9244" i="2"/>
  <c r="O9240" i="2"/>
  <c r="N9240" i="2"/>
  <c r="L9240" i="2"/>
  <c r="M9240" i="2"/>
  <c r="K9240" i="2"/>
  <c r="N9236" i="2"/>
  <c r="O9236" i="2"/>
  <c r="M9236" i="2"/>
  <c r="L9236" i="2"/>
  <c r="K9236" i="2"/>
  <c r="O9232" i="2"/>
  <c r="N9232" i="2"/>
  <c r="L9232" i="2"/>
  <c r="M9232" i="2"/>
  <c r="K9232" i="2"/>
  <c r="O9228" i="2"/>
  <c r="N9228" i="2"/>
  <c r="M9228" i="2"/>
  <c r="L9228" i="2"/>
  <c r="K9228" i="2"/>
  <c r="O9224" i="2"/>
  <c r="N9224" i="2"/>
  <c r="L9224" i="2"/>
  <c r="M9224" i="2"/>
  <c r="K9224" i="2"/>
  <c r="N9220" i="2"/>
  <c r="O9220" i="2"/>
  <c r="M9220" i="2"/>
  <c r="L9220" i="2"/>
  <c r="K9220" i="2"/>
  <c r="O9216" i="2"/>
  <c r="N9216" i="2"/>
  <c r="L9216" i="2"/>
  <c r="M9216" i="2"/>
  <c r="K9216" i="2"/>
  <c r="O9212" i="2"/>
  <c r="N9212" i="2"/>
  <c r="M9212" i="2"/>
  <c r="L9212" i="2"/>
  <c r="K9212" i="2"/>
  <c r="O9208" i="2"/>
  <c r="N9208" i="2"/>
  <c r="L9208" i="2"/>
  <c r="M9208" i="2"/>
  <c r="K9208" i="2"/>
  <c r="N9204" i="2"/>
  <c r="O9204" i="2"/>
  <c r="M9204" i="2"/>
  <c r="L9204" i="2"/>
  <c r="K9204" i="2"/>
  <c r="O9200" i="2"/>
  <c r="N9200" i="2"/>
  <c r="L9200" i="2"/>
  <c r="M9200" i="2"/>
  <c r="K9200" i="2"/>
  <c r="O9196" i="2"/>
  <c r="N9196" i="2"/>
  <c r="M9196" i="2"/>
  <c r="L9196" i="2"/>
  <c r="K9196" i="2"/>
  <c r="O9192" i="2"/>
  <c r="N9192" i="2"/>
  <c r="L9192" i="2"/>
  <c r="M9192" i="2"/>
  <c r="K9192" i="2"/>
  <c r="N9188" i="2"/>
  <c r="O9188" i="2"/>
  <c r="M9188" i="2"/>
  <c r="L9188" i="2"/>
  <c r="K9188" i="2"/>
  <c r="O9184" i="2"/>
  <c r="N9184" i="2"/>
  <c r="L9184" i="2"/>
  <c r="M9184" i="2"/>
  <c r="K9184" i="2"/>
  <c r="O9180" i="2"/>
  <c r="N9180" i="2"/>
  <c r="M9180" i="2"/>
  <c r="L9180" i="2"/>
  <c r="K9180" i="2"/>
  <c r="O9176" i="2"/>
  <c r="N9176" i="2"/>
  <c r="L9176" i="2"/>
  <c r="M9176" i="2"/>
  <c r="K9176" i="2"/>
  <c r="N9172" i="2"/>
  <c r="O9172" i="2"/>
  <c r="M9172" i="2"/>
  <c r="L9172" i="2"/>
  <c r="K9172" i="2"/>
  <c r="O9168" i="2"/>
  <c r="N9168" i="2"/>
  <c r="L9168" i="2"/>
  <c r="M9168" i="2"/>
  <c r="K9168" i="2"/>
  <c r="O9164" i="2"/>
  <c r="N9164" i="2"/>
  <c r="M9164" i="2"/>
  <c r="L9164" i="2"/>
  <c r="K9164" i="2"/>
  <c r="O9160" i="2"/>
  <c r="N9160" i="2"/>
  <c r="L9160" i="2"/>
  <c r="M9160" i="2"/>
  <c r="K9160" i="2"/>
  <c r="N9156" i="2"/>
  <c r="O9156" i="2"/>
  <c r="M9156" i="2"/>
  <c r="L9156" i="2"/>
  <c r="K9156" i="2"/>
  <c r="O9152" i="2"/>
  <c r="N9152" i="2"/>
  <c r="L9152" i="2"/>
  <c r="M9152" i="2"/>
  <c r="K9152" i="2"/>
  <c r="O9148" i="2"/>
  <c r="N9148" i="2"/>
  <c r="M9148" i="2"/>
  <c r="L9148" i="2"/>
  <c r="K9148" i="2"/>
  <c r="O9144" i="2"/>
  <c r="N9144" i="2"/>
  <c r="L9144" i="2"/>
  <c r="M9144" i="2"/>
  <c r="K9144" i="2"/>
  <c r="N9140" i="2"/>
  <c r="O9140" i="2"/>
  <c r="M9140" i="2"/>
  <c r="L9140" i="2"/>
  <c r="K9140" i="2"/>
  <c r="O9136" i="2"/>
  <c r="N9136" i="2"/>
  <c r="L9136" i="2"/>
  <c r="M9136" i="2"/>
  <c r="K9136" i="2"/>
  <c r="O9132" i="2"/>
  <c r="N9132" i="2"/>
  <c r="M9132" i="2"/>
  <c r="L9132" i="2"/>
  <c r="K9132" i="2"/>
  <c r="O9128" i="2"/>
  <c r="N9128" i="2"/>
  <c r="L9128" i="2"/>
  <c r="M9128" i="2"/>
  <c r="K9128" i="2"/>
  <c r="N9124" i="2"/>
  <c r="O9124" i="2"/>
  <c r="M9124" i="2"/>
  <c r="L9124" i="2"/>
  <c r="K9124" i="2"/>
  <c r="O9120" i="2"/>
  <c r="N9120" i="2"/>
  <c r="L9120" i="2"/>
  <c r="M9120" i="2"/>
  <c r="K9120" i="2"/>
  <c r="O9116" i="2"/>
  <c r="N9116" i="2"/>
  <c r="M9116" i="2"/>
  <c r="L9116" i="2"/>
  <c r="K9116" i="2"/>
  <c r="O9112" i="2"/>
  <c r="N9112" i="2"/>
  <c r="L9112" i="2"/>
  <c r="M9112" i="2"/>
  <c r="K9112" i="2"/>
  <c r="N9108" i="2"/>
  <c r="O9108" i="2"/>
  <c r="M9108" i="2"/>
  <c r="L9108" i="2"/>
  <c r="K9108" i="2"/>
  <c r="O9104" i="2"/>
  <c r="N9104" i="2"/>
  <c r="L9104" i="2"/>
  <c r="M9104" i="2"/>
  <c r="K9104" i="2"/>
  <c r="O9100" i="2"/>
  <c r="N9100" i="2"/>
  <c r="M9100" i="2"/>
  <c r="L9100" i="2"/>
  <c r="K9100" i="2"/>
  <c r="O9096" i="2"/>
  <c r="N9096" i="2"/>
  <c r="L9096" i="2"/>
  <c r="M9096" i="2"/>
  <c r="K9096" i="2"/>
  <c r="N9092" i="2"/>
  <c r="O9092" i="2"/>
  <c r="M9092" i="2"/>
  <c r="L9092" i="2"/>
  <c r="K9092" i="2"/>
  <c r="O9088" i="2"/>
  <c r="N9088" i="2"/>
  <c r="L9088" i="2"/>
  <c r="M9088" i="2"/>
  <c r="K9088" i="2"/>
  <c r="O9084" i="2"/>
  <c r="N9084" i="2"/>
  <c r="M9084" i="2"/>
  <c r="L9084" i="2"/>
  <c r="K9084" i="2"/>
  <c r="O9080" i="2"/>
  <c r="N9080" i="2"/>
  <c r="L9080" i="2"/>
  <c r="M9080" i="2"/>
  <c r="K9080" i="2"/>
  <c r="N9076" i="2"/>
  <c r="O9076" i="2"/>
  <c r="M9076" i="2"/>
  <c r="L9076" i="2"/>
  <c r="K9076" i="2"/>
  <c r="O9072" i="2"/>
  <c r="N9072" i="2"/>
  <c r="L9072" i="2"/>
  <c r="M9072" i="2"/>
  <c r="K9072" i="2"/>
  <c r="N9068" i="2"/>
  <c r="O9068" i="2"/>
  <c r="M9068" i="2"/>
  <c r="L9068" i="2"/>
  <c r="K9068" i="2"/>
  <c r="O9064" i="2"/>
  <c r="N9064" i="2"/>
  <c r="L9064" i="2"/>
  <c r="M9064" i="2"/>
  <c r="K9064" i="2"/>
  <c r="N9060" i="2"/>
  <c r="O9060" i="2"/>
  <c r="M9060" i="2"/>
  <c r="L9060" i="2"/>
  <c r="K9060" i="2"/>
  <c r="O9056" i="2"/>
  <c r="N9056" i="2"/>
  <c r="L9056" i="2"/>
  <c r="M9056" i="2"/>
  <c r="K9056" i="2"/>
  <c r="N9052" i="2"/>
  <c r="O9052" i="2"/>
  <c r="M9052" i="2"/>
  <c r="L9052" i="2"/>
  <c r="K9052" i="2"/>
  <c r="O9048" i="2"/>
  <c r="N9048" i="2"/>
  <c r="L9048" i="2"/>
  <c r="M9048" i="2"/>
  <c r="K9048" i="2"/>
  <c r="N9044" i="2"/>
  <c r="O9044" i="2"/>
  <c r="M9044" i="2"/>
  <c r="L9044" i="2"/>
  <c r="K9044" i="2"/>
  <c r="O9040" i="2"/>
  <c r="N9040" i="2"/>
  <c r="L9040" i="2"/>
  <c r="M9040" i="2"/>
  <c r="K9040" i="2"/>
  <c r="N9036" i="2"/>
  <c r="O9036" i="2"/>
  <c r="M9036" i="2"/>
  <c r="L9036" i="2"/>
  <c r="K9036" i="2"/>
  <c r="O9032" i="2"/>
  <c r="N9032" i="2"/>
  <c r="L9032" i="2"/>
  <c r="M9032" i="2"/>
  <c r="K9032" i="2"/>
  <c r="N9028" i="2"/>
  <c r="O9028" i="2"/>
  <c r="M9028" i="2"/>
  <c r="L9028" i="2"/>
  <c r="K9028" i="2"/>
  <c r="O9024" i="2"/>
  <c r="N9024" i="2"/>
  <c r="L9024" i="2"/>
  <c r="M9024" i="2"/>
  <c r="K9024" i="2"/>
  <c r="N9020" i="2"/>
  <c r="O9020" i="2"/>
  <c r="M9020" i="2"/>
  <c r="L9020" i="2"/>
  <c r="K9020" i="2"/>
  <c r="O9016" i="2"/>
  <c r="N9016" i="2"/>
  <c r="L9016" i="2"/>
  <c r="M9016" i="2"/>
  <c r="K9016" i="2"/>
  <c r="N9012" i="2"/>
  <c r="O9012" i="2"/>
  <c r="M9012" i="2"/>
  <c r="L9012" i="2"/>
  <c r="K9012" i="2"/>
  <c r="O9008" i="2"/>
  <c r="N9008" i="2"/>
  <c r="L9008" i="2"/>
  <c r="M9008" i="2"/>
  <c r="K9008" i="2"/>
  <c r="N9004" i="2"/>
  <c r="O9004" i="2"/>
  <c r="M9004" i="2"/>
  <c r="L9004" i="2"/>
  <c r="K9004" i="2"/>
  <c r="O9000" i="2"/>
  <c r="N9000" i="2"/>
  <c r="L9000" i="2"/>
  <c r="M9000" i="2"/>
  <c r="K9000" i="2"/>
  <c r="N8996" i="2"/>
  <c r="O8996" i="2"/>
  <c r="M8996" i="2"/>
  <c r="L8996" i="2"/>
  <c r="K8996" i="2"/>
  <c r="O8992" i="2"/>
  <c r="N8992" i="2"/>
  <c r="L8992" i="2"/>
  <c r="M8992" i="2"/>
  <c r="K8992" i="2"/>
  <c r="N8988" i="2"/>
  <c r="O8988" i="2"/>
  <c r="M8988" i="2"/>
  <c r="L8988" i="2"/>
  <c r="K8988" i="2"/>
  <c r="O8984" i="2"/>
  <c r="N8984" i="2"/>
  <c r="L8984" i="2"/>
  <c r="M8984" i="2"/>
  <c r="K8984" i="2"/>
  <c r="N8980" i="2"/>
  <c r="O8980" i="2"/>
  <c r="M8980" i="2"/>
  <c r="L8980" i="2"/>
  <c r="K8980" i="2"/>
  <c r="O8976" i="2"/>
  <c r="N8976" i="2"/>
  <c r="L8976" i="2"/>
  <c r="M8976" i="2"/>
  <c r="K8976" i="2"/>
  <c r="N8972" i="2"/>
  <c r="O8972" i="2"/>
  <c r="M8972" i="2"/>
  <c r="L8972" i="2"/>
  <c r="K8972" i="2"/>
  <c r="O8968" i="2"/>
  <c r="N8968" i="2"/>
  <c r="L8968" i="2"/>
  <c r="M8968" i="2"/>
  <c r="K8968" i="2"/>
  <c r="N8964" i="2"/>
  <c r="O8964" i="2"/>
  <c r="M8964" i="2"/>
  <c r="L8964" i="2"/>
  <c r="K8964" i="2"/>
  <c r="O8960" i="2"/>
  <c r="N8960" i="2"/>
  <c r="L8960" i="2"/>
  <c r="M8960" i="2"/>
  <c r="K8960" i="2"/>
  <c r="N8956" i="2"/>
  <c r="O8956" i="2"/>
  <c r="M8956" i="2"/>
  <c r="L8956" i="2"/>
  <c r="K8956" i="2"/>
  <c r="O8952" i="2"/>
  <c r="N8952" i="2"/>
  <c r="L8952" i="2"/>
  <c r="M8952" i="2"/>
  <c r="K8952" i="2"/>
  <c r="N8948" i="2"/>
  <c r="O8948" i="2"/>
  <c r="M8948" i="2"/>
  <c r="L8948" i="2"/>
  <c r="K8948" i="2"/>
  <c r="O8944" i="2"/>
  <c r="N8944" i="2"/>
  <c r="L8944" i="2"/>
  <c r="M8944" i="2"/>
  <c r="K8944" i="2"/>
  <c r="N8940" i="2"/>
  <c r="O8940" i="2"/>
  <c r="M8940" i="2"/>
  <c r="L8940" i="2"/>
  <c r="K8940" i="2"/>
  <c r="O8936" i="2"/>
  <c r="N8936" i="2"/>
  <c r="L8936" i="2"/>
  <c r="M8936" i="2"/>
  <c r="K8936" i="2"/>
  <c r="N8932" i="2"/>
  <c r="O8932" i="2"/>
  <c r="M8932" i="2"/>
  <c r="L8932" i="2"/>
  <c r="K8932" i="2"/>
  <c r="O8928" i="2"/>
  <c r="N8928" i="2"/>
  <c r="L8928" i="2"/>
  <c r="M8928" i="2"/>
  <c r="K8928" i="2"/>
  <c r="N8924" i="2"/>
  <c r="O8924" i="2"/>
  <c r="M8924" i="2"/>
  <c r="L8924" i="2"/>
  <c r="K8924" i="2"/>
  <c r="O8920" i="2"/>
  <c r="N8920" i="2"/>
  <c r="L8920" i="2"/>
  <c r="M8920" i="2"/>
  <c r="K8920" i="2"/>
  <c r="N8916" i="2"/>
  <c r="O8916" i="2"/>
  <c r="M8916" i="2"/>
  <c r="L8916" i="2"/>
  <c r="K8916" i="2"/>
  <c r="O8912" i="2"/>
  <c r="N8912" i="2"/>
  <c r="L8912" i="2"/>
  <c r="M8912" i="2"/>
  <c r="K8912" i="2"/>
  <c r="N8908" i="2"/>
  <c r="O8908" i="2"/>
  <c r="M8908" i="2"/>
  <c r="L8908" i="2"/>
  <c r="K8908" i="2"/>
  <c r="O8904" i="2"/>
  <c r="N8904" i="2"/>
  <c r="L8904" i="2"/>
  <c r="M8904" i="2"/>
  <c r="K8904" i="2"/>
  <c r="N8900" i="2"/>
  <c r="O8900" i="2"/>
  <c r="M8900" i="2"/>
  <c r="L8900" i="2"/>
  <c r="K8900" i="2"/>
  <c r="O8896" i="2"/>
  <c r="N8896" i="2"/>
  <c r="L8896" i="2"/>
  <c r="M8896" i="2"/>
  <c r="K8896" i="2"/>
  <c r="N8892" i="2"/>
  <c r="O8892" i="2"/>
  <c r="M8892" i="2"/>
  <c r="L8892" i="2"/>
  <c r="K8892" i="2"/>
  <c r="O8888" i="2"/>
  <c r="N8888" i="2"/>
  <c r="L8888" i="2"/>
  <c r="M8888" i="2"/>
  <c r="K8888" i="2"/>
  <c r="N8884" i="2"/>
  <c r="O8884" i="2"/>
  <c r="M8884" i="2"/>
  <c r="L8884" i="2"/>
  <c r="K8884" i="2"/>
  <c r="O8880" i="2"/>
  <c r="N8880" i="2"/>
  <c r="L8880" i="2"/>
  <c r="M8880" i="2"/>
  <c r="K8880" i="2"/>
  <c r="N8876" i="2"/>
  <c r="O8876" i="2"/>
  <c r="M8876" i="2"/>
  <c r="L8876" i="2"/>
  <c r="K8876" i="2"/>
  <c r="O8872" i="2"/>
  <c r="N8872" i="2"/>
  <c r="L8872" i="2"/>
  <c r="M8872" i="2"/>
  <c r="K8872" i="2"/>
  <c r="N8868" i="2"/>
  <c r="O8868" i="2"/>
  <c r="M8868" i="2"/>
  <c r="L8868" i="2"/>
  <c r="K8868" i="2"/>
  <c r="O8864" i="2"/>
  <c r="N8864" i="2"/>
  <c r="L8864" i="2"/>
  <c r="M8864" i="2"/>
  <c r="K8864" i="2"/>
  <c r="N8860" i="2"/>
  <c r="O8860" i="2"/>
  <c r="M8860" i="2"/>
  <c r="L8860" i="2"/>
  <c r="K8860" i="2"/>
  <c r="O8856" i="2"/>
  <c r="N8856" i="2"/>
  <c r="L8856" i="2"/>
  <c r="M8856" i="2"/>
  <c r="K8856" i="2"/>
  <c r="N8852" i="2"/>
  <c r="O8852" i="2"/>
  <c r="M8852" i="2"/>
  <c r="L8852" i="2"/>
  <c r="K8852" i="2"/>
  <c r="O8848" i="2"/>
  <c r="N8848" i="2"/>
  <c r="L8848" i="2"/>
  <c r="M8848" i="2"/>
  <c r="K8848" i="2"/>
  <c r="N8844" i="2"/>
  <c r="O8844" i="2"/>
  <c r="M8844" i="2"/>
  <c r="L8844" i="2"/>
  <c r="K8844" i="2"/>
  <c r="O8840" i="2"/>
  <c r="N8840" i="2"/>
  <c r="L8840" i="2"/>
  <c r="M8840" i="2"/>
  <c r="K8840" i="2"/>
  <c r="N8836" i="2"/>
  <c r="O8836" i="2"/>
  <c r="M8836" i="2"/>
  <c r="L8836" i="2"/>
  <c r="K8836" i="2"/>
  <c r="O8832" i="2"/>
  <c r="N8832" i="2"/>
  <c r="L8832" i="2"/>
  <c r="M8832" i="2"/>
  <c r="K8832" i="2"/>
  <c r="N8828" i="2"/>
  <c r="O8828" i="2"/>
  <c r="M8828" i="2"/>
  <c r="L8828" i="2"/>
  <c r="K8828" i="2"/>
  <c r="O8824" i="2"/>
  <c r="N8824" i="2"/>
  <c r="L8824" i="2"/>
  <c r="M8824" i="2"/>
  <c r="K8824" i="2"/>
  <c r="N8820" i="2"/>
  <c r="O8820" i="2"/>
  <c r="M8820" i="2"/>
  <c r="L8820" i="2"/>
  <c r="K8820" i="2"/>
  <c r="O8816" i="2"/>
  <c r="N8816" i="2"/>
  <c r="L8816" i="2"/>
  <c r="M8816" i="2"/>
  <c r="K8816" i="2"/>
  <c r="N8812" i="2"/>
  <c r="O8812" i="2"/>
  <c r="M8812" i="2"/>
  <c r="L8812" i="2"/>
  <c r="K8812" i="2"/>
  <c r="O8808" i="2"/>
  <c r="N8808" i="2"/>
  <c r="L8808" i="2"/>
  <c r="M8808" i="2"/>
  <c r="K8808" i="2"/>
  <c r="N8804" i="2"/>
  <c r="O8804" i="2"/>
  <c r="M8804" i="2"/>
  <c r="L8804" i="2"/>
  <c r="K8804" i="2"/>
  <c r="O8800" i="2"/>
  <c r="N8800" i="2"/>
  <c r="L8800" i="2"/>
  <c r="M8800" i="2"/>
  <c r="K8800" i="2"/>
  <c r="N8796" i="2"/>
  <c r="O8796" i="2"/>
  <c r="M8796" i="2"/>
  <c r="L8796" i="2"/>
  <c r="K8796" i="2"/>
  <c r="O8792" i="2"/>
  <c r="N8792" i="2"/>
  <c r="L8792" i="2"/>
  <c r="M8792" i="2"/>
  <c r="K8792" i="2"/>
  <c r="N8788" i="2"/>
  <c r="O8788" i="2"/>
  <c r="M8788" i="2"/>
  <c r="L8788" i="2"/>
  <c r="K8788" i="2"/>
  <c r="O8784" i="2"/>
  <c r="N8784" i="2"/>
  <c r="L8784" i="2"/>
  <c r="M8784" i="2"/>
  <c r="K8784" i="2"/>
  <c r="N8780" i="2"/>
  <c r="O8780" i="2"/>
  <c r="M8780" i="2"/>
  <c r="L8780" i="2"/>
  <c r="K8780" i="2"/>
  <c r="O8776" i="2"/>
  <c r="N8776" i="2"/>
  <c r="L8776" i="2"/>
  <c r="M8776" i="2"/>
  <c r="K8776" i="2"/>
  <c r="N8772" i="2"/>
  <c r="O8772" i="2"/>
  <c r="M8772" i="2"/>
  <c r="L8772" i="2"/>
  <c r="K8772" i="2"/>
  <c r="O8768" i="2"/>
  <c r="N8768" i="2"/>
  <c r="L8768" i="2"/>
  <c r="M8768" i="2"/>
  <c r="K8768" i="2"/>
  <c r="N8764" i="2"/>
  <c r="O8764" i="2"/>
  <c r="M8764" i="2"/>
  <c r="L8764" i="2"/>
  <c r="K8764" i="2"/>
  <c r="O8760" i="2"/>
  <c r="N8760" i="2"/>
  <c r="L8760" i="2"/>
  <c r="M8760" i="2"/>
  <c r="K8760" i="2"/>
  <c r="N8756" i="2"/>
  <c r="O8756" i="2"/>
  <c r="M8756" i="2"/>
  <c r="L8756" i="2"/>
  <c r="K8756" i="2"/>
  <c r="O8752" i="2"/>
  <c r="N8752" i="2"/>
  <c r="L8752" i="2"/>
  <c r="M8752" i="2"/>
  <c r="K8752" i="2"/>
  <c r="N8748" i="2"/>
  <c r="O8748" i="2"/>
  <c r="M8748" i="2"/>
  <c r="L8748" i="2"/>
  <c r="K8748" i="2"/>
  <c r="O8744" i="2"/>
  <c r="N8744" i="2"/>
  <c r="L8744" i="2"/>
  <c r="M8744" i="2"/>
  <c r="K8744" i="2"/>
  <c r="N8740" i="2"/>
  <c r="O8740" i="2"/>
  <c r="M8740" i="2"/>
  <c r="L8740" i="2"/>
  <c r="K8740" i="2"/>
  <c r="O8736" i="2"/>
  <c r="N8736" i="2"/>
  <c r="L8736" i="2"/>
  <c r="M8736" i="2"/>
  <c r="K8736" i="2"/>
  <c r="N8732" i="2"/>
  <c r="O8732" i="2"/>
  <c r="M8732" i="2"/>
  <c r="L8732" i="2"/>
  <c r="K8732" i="2"/>
  <c r="O8728" i="2"/>
  <c r="N8728" i="2"/>
  <c r="L8728" i="2"/>
  <c r="M8728" i="2"/>
  <c r="K8728" i="2"/>
  <c r="N8724" i="2"/>
  <c r="O8724" i="2"/>
  <c r="M8724" i="2"/>
  <c r="L8724" i="2"/>
  <c r="K8724" i="2"/>
  <c r="O8720" i="2"/>
  <c r="N8720" i="2"/>
  <c r="L8720" i="2"/>
  <c r="M8720" i="2"/>
  <c r="K8720" i="2"/>
  <c r="N8716" i="2"/>
  <c r="O8716" i="2"/>
  <c r="M8716" i="2"/>
  <c r="L8716" i="2"/>
  <c r="K8716" i="2"/>
  <c r="O8712" i="2"/>
  <c r="N8712" i="2"/>
  <c r="L8712" i="2"/>
  <c r="M8712" i="2"/>
  <c r="K8712" i="2"/>
  <c r="N8708" i="2"/>
  <c r="O8708" i="2"/>
  <c r="M8708" i="2"/>
  <c r="L8708" i="2"/>
  <c r="K8708" i="2"/>
  <c r="O8704" i="2"/>
  <c r="N8704" i="2"/>
  <c r="L8704" i="2"/>
  <c r="M8704" i="2"/>
  <c r="K8704" i="2"/>
  <c r="N8700" i="2"/>
  <c r="O8700" i="2"/>
  <c r="M8700" i="2"/>
  <c r="L8700" i="2"/>
  <c r="K8700" i="2"/>
  <c r="O8696" i="2"/>
  <c r="N8696" i="2"/>
  <c r="L8696" i="2"/>
  <c r="M8696" i="2"/>
  <c r="K8696" i="2"/>
  <c r="N8692" i="2"/>
  <c r="O8692" i="2"/>
  <c r="M8692" i="2"/>
  <c r="L8692" i="2"/>
  <c r="K8692" i="2"/>
  <c r="O8688" i="2"/>
  <c r="N8688" i="2"/>
  <c r="L8688" i="2"/>
  <c r="M8688" i="2"/>
  <c r="K8688" i="2"/>
  <c r="N8684" i="2"/>
  <c r="O8684" i="2"/>
  <c r="M8684" i="2"/>
  <c r="L8684" i="2"/>
  <c r="K8684" i="2"/>
  <c r="O8680" i="2"/>
  <c r="N8680" i="2"/>
  <c r="L8680" i="2"/>
  <c r="M8680" i="2"/>
  <c r="K8680" i="2"/>
  <c r="N8676" i="2"/>
  <c r="O8676" i="2"/>
  <c r="M8676" i="2"/>
  <c r="L8676" i="2"/>
  <c r="K8676" i="2"/>
  <c r="O8672" i="2"/>
  <c r="N8672" i="2"/>
  <c r="L8672" i="2"/>
  <c r="M8672" i="2"/>
  <c r="K8672" i="2"/>
  <c r="N8668" i="2"/>
  <c r="O8668" i="2"/>
  <c r="M8668" i="2"/>
  <c r="L8668" i="2"/>
  <c r="K8668" i="2"/>
  <c r="O8664" i="2"/>
  <c r="N8664" i="2"/>
  <c r="L8664" i="2"/>
  <c r="M8664" i="2"/>
  <c r="K8664" i="2"/>
  <c r="N8660" i="2"/>
  <c r="O8660" i="2"/>
  <c r="M8660" i="2"/>
  <c r="L8660" i="2"/>
  <c r="K8660" i="2"/>
  <c r="O8656" i="2"/>
  <c r="N8656" i="2"/>
  <c r="L8656" i="2"/>
  <c r="M8656" i="2"/>
  <c r="K8656" i="2"/>
  <c r="N8652" i="2"/>
  <c r="O8652" i="2"/>
  <c r="M8652" i="2"/>
  <c r="L8652" i="2"/>
  <c r="K8652" i="2"/>
  <c r="O8648" i="2"/>
  <c r="N8648" i="2"/>
  <c r="L8648" i="2"/>
  <c r="M8648" i="2"/>
  <c r="K8648" i="2"/>
  <c r="N8644" i="2"/>
  <c r="O8644" i="2"/>
  <c r="M8644" i="2"/>
  <c r="L8644" i="2"/>
  <c r="K8644" i="2"/>
  <c r="O8640" i="2"/>
  <c r="N8640" i="2"/>
  <c r="L8640" i="2"/>
  <c r="M8640" i="2"/>
  <c r="K8640" i="2"/>
  <c r="N8636" i="2"/>
  <c r="O8636" i="2"/>
  <c r="M8636" i="2"/>
  <c r="L8636" i="2"/>
  <c r="K8636" i="2"/>
  <c r="O8632" i="2"/>
  <c r="N8632" i="2"/>
  <c r="L8632" i="2"/>
  <c r="M8632" i="2"/>
  <c r="K8632" i="2"/>
  <c r="N8628" i="2"/>
  <c r="O8628" i="2"/>
  <c r="M8628" i="2"/>
  <c r="L8628" i="2"/>
  <c r="K8628" i="2"/>
  <c r="O8624" i="2"/>
  <c r="N8624" i="2"/>
  <c r="L8624" i="2"/>
  <c r="M8624" i="2"/>
  <c r="K8624" i="2"/>
  <c r="N8620" i="2"/>
  <c r="O8620" i="2"/>
  <c r="M8620" i="2"/>
  <c r="L8620" i="2"/>
  <c r="K8620" i="2"/>
  <c r="O8616" i="2"/>
  <c r="N8616" i="2"/>
  <c r="L8616" i="2"/>
  <c r="M8616" i="2"/>
  <c r="K8616" i="2"/>
  <c r="N8612" i="2"/>
  <c r="O8612" i="2"/>
  <c r="M8612" i="2"/>
  <c r="L8612" i="2"/>
  <c r="K8612" i="2"/>
  <c r="O8608" i="2"/>
  <c r="N8608" i="2"/>
  <c r="L8608" i="2"/>
  <c r="M8608" i="2"/>
  <c r="K8608" i="2"/>
  <c r="N8604" i="2"/>
  <c r="O8604" i="2"/>
  <c r="M8604" i="2"/>
  <c r="L8604" i="2"/>
  <c r="K8604" i="2"/>
  <c r="O8600" i="2"/>
  <c r="N8600" i="2"/>
  <c r="L8600" i="2"/>
  <c r="M8600" i="2"/>
  <c r="K8600" i="2"/>
  <c r="N8596" i="2"/>
  <c r="O8596" i="2"/>
  <c r="M8596" i="2"/>
  <c r="L8596" i="2"/>
  <c r="K8596" i="2"/>
  <c r="O8592" i="2"/>
  <c r="N8592" i="2"/>
  <c r="L8592" i="2"/>
  <c r="M8592" i="2"/>
  <c r="K8592" i="2"/>
  <c r="N8588" i="2"/>
  <c r="O8588" i="2"/>
  <c r="M8588" i="2"/>
  <c r="L8588" i="2"/>
  <c r="K8588" i="2"/>
  <c r="O8584" i="2"/>
  <c r="N8584" i="2"/>
  <c r="L8584" i="2"/>
  <c r="M8584" i="2"/>
  <c r="K8584" i="2"/>
  <c r="N8580" i="2"/>
  <c r="O8580" i="2"/>
  <c r="M8580" i="2"/>
  <c r="L8580" i="2"/>
  <c r="K8580" i="2"/>
  <c r="O8576" i="2"/>
  <c r="N8576" i="2"/>
  <c r="L8576" i="2"/>
  <c r="K8576" i="2"/>
  <c r="M8576" i="2"/>
  <c r="N8572" i="2"/>
  <c r="O8572" i="2"/>
  <c r="L8572" i="2"/>
  <c r="M8572" i="2"/>
  <c r="K8572" i="2"/>
  <c r="O8568" i="2"/>
  <c r="N8568" i="2"/>
  <c r="M8568" i="2"/>
  <c r="L8568" i="2"/>
  <c r="K8568" i="2"/>
  <c r="N8564" i="2"/>
  <c r="O8564" i="2"/>
  <c r="L8564" i="2"/>
  <c r="K8564" i="2"/>
  <c r="M8564" i="2"/>
  <c r="O8560" i="2"/>
  <c r="N8560" i="2"/>
  <c r="M8560" i="2"/>
  <c r="L8560" i="2"/>
  <c r="K8560" i="2"/>
  <c r="N8556" i="2"/>
  <c r="O8556" i="2"/>
  <c r="M8556" i="2"/>
  <c r="L8556" i="2"/>
  <c r="K8556" i="2"/>
  <c r="O8552" i="2"/>
  <c r="N8552" i="2"/>
  <c r="L8552" i="2"/>
  <c r="M8552" i="2"/>
  <c r="K8552" i="2"/>
  <c r="N8548" i="2"/>
  <c r="O8548" i="2"/>
  <c r="M8548" i="2"/>
  <c r="L8548" i="2"/>
  <c r="K8548" i="2"/>
  <c r="O8544" i="2"/>
  <c r="N8544" i="2"/>
  <c r="L8544" i="2"/>
  <c r="M8544" i="2"/>
  <c r="K8544" i="2"/>
  <c r="N8540" i="2"/>
  <c r="O8540" i="2"/>
  <c r="L8540" i="2"/>
  <c r="M8540" i="2"/>
  <c r="K8540" i="2"/>
  <c r="O8536" i="2"/>
  <c r="N8536" i="2"/>
  <c r="M8536" i="2"/>
  <c r="L8536" i="2"/>
  <c r="K8536" i="2"/>
  <c r="N8532" i="2"/>
  <c r="O8532" i="2"/>
  <c r="L8532" i="2"/>
  <c r="K8532" i="2"/>
  <c r="M8532" i="2"/>
  <c r="O8528" i="2"/>
  <c r="N8528" i="2"/>
  <c r="M8528" i="2"/>
  <c r="L8528" i="2"/>
  <c r="K8528" i="2"/>
  <c r="N8524" i="2"/>
  <c r="O8524" i="2"/>
  <c r="M8524" i="2"/>
  <c r="L8524" i="2"/>
  <c r="K8524" i="2"/>
  <c r="O8520" i="2"/>
  <c r="N8520" i="2"/>
  <c r="L8520" i="2"/>
  <c r="M8520" i="2"/>
  <c r="K8520" i="2"/>
  <c r="N8516" i="2"/>
  <c r="O8516" i="2"/>
  <c r="M8516" i="2"/>
  <c r="L8516" i="2"/>
  <c r="K8516" i="2"/>
  <c r="O8512" i="2"/>
  <c r="N8512" i="2"/>
  <c r="L8512" i="2"/>
  <c r="M8512" i="2"/>
  <c r="K8512" i="2"/>
  <c r="N8508" i="2"/>
  <c r="O8508" i="2"/>
  <c r="L8508" i="2"/>
  <c r="M8508" i="2"/>
  <c r="K8508" i="2"/>
  <c r="O8504" i="2"/>
  <c r="N8504" i="2"/>
  <c r="M8504" i="2"/>
  <c r="L8504" i="2"/>
  <c r="K8504" i="2"/>
  <c r="N8500" i="2"/>
  <c r="O8500" i="2"/>
  <c r="L8500" i="2"/>
  <c r="M8500" i="2"/>
  <c r="K8500" i="2"/>
  <c r="O8496" i="2"/>
  <c r="N8496" i="2"/>
  <c r="M8496" i="2"/>
  <c r="L8496" i="2"/>
  <c r="K8496" i="2"/>
  <c r="N8492" i="2"/>
  <c r="O8492" i="2"/>
  <c r="M8492" i="2"/>
  <c r="L8492" i="2"/>
  <c r="K8492" i="2"/>
  <c r="O8488" i="2"/>
  <c r="N8488" i="2"/>
  <c r="L8488" i="2"/>
  <c r="M8488" i="2"/>
  <c r="K8488" i="2"/>
  <c r="N8484" i="2"/>
  <c r="O8484" i="2"/>
  <c r="M8484" i="2"/>
  <c r="L8484" i="2"/>
  <c r="K8484" i="2"/>
  <c r="O8480" i="2"/>
  <c r="N8480" i="2"/>
  <c r="L8480" i="2"/>
  <c r="K8480" i="2"/>
  <c r="M8480" i="2"/>
  <c r="N8476" i="2"/>
  <c r="O8476" i="2"/>
  <c r="L8476" i="2"/>
  <c r="M8476" i="2"/>
  <c r="K8476" i="2"/>
  <c r="O8472" i="2"/>
  <c r="N8472" i="2"/>
  <c r="M8472" i="2"/>
  <c r="L8472" i="2"/>
  <c r="K8472" i="2"/>
  <c r="N8468" i="2"/>
  <c r="O8468" i="2"/>
  <c r="L8468" i="2"/>
  <c r="M8468" i="2"/>
  <c r="K8468" i="2"/>
  <c r="O8464" i="2"/>
  <c r="N8464" i="2"/>
  <c r="M8464" i="2"/>
  <c r="L8464" i="2"/>
  <c r="K8464" i="2"/>
  <c r="N8460" i="2"/>
  <c r="O8460" i="2"/>
  <c r="M8460" i="2"/>
  <c r="L8460" i="2"/>
  <c r="K8460" i="2"/>
  <c r="O8456" i="2"/>
  <c r="N8456" i="2"/>
  <c r="L8456" i="2"/>
  <c r="M8456" i="2"/>
  <c r="K8456" i="2"/>
  <c r="N8452" i="2"/>
  <c r="O8452" i="2"/>
  <c r="M8452" i="2"/>
  <c r="L8452" i="2"/>
  <c r="K8452" i="2"/>
  <c r="O8448" i="2"/>
  <c r="N8448" i="2"/>
  <c r="L8448" i="2"/>
  <c r="K8448" i="2"/>
  <c r="M8448" i="2"/>
  <c r="N8444" i="2"/>
  <c r="O8444" i="2"/>
  <c r="L8444" i="2"/>
  <c r="M8444" i="2"/>
  <c r="K8444" i="2"/>
  <c r="O8440" i="2"/>
  <c r="N8440" i="2"/>
  <c r="M8440" i="2"/>
  <c r="L8440" i="2"/>
  <c r="K8440" i="2"/>
  <c r="N8436" i="2"/>
  <c r="O8436" i="2"/>
  <c r="L8436" i="2"/>
  <c r="K8436" i="2"/>
  <c r="M8436" i="2"/>
  <c r="O8432" i="2"/>
  <c r="N8432" i="2"/>
  <c r="M8432" i="2"/>
  <c r="L8432" i="2"/>
  <c r="K8432" i="2"/>
  <c r="N8428" i="2"/>
  <c r="O8428" i="2"/>
  <c r="M8428" i="2"/>
  <c r="L8428" i="2"/>
  <c r="K8428" i="2"/>
  <c r="O8424" i="2"/>
  <c r="N8424" i="2"/>
  <c r="L8424" i="2"/>
  <c r="M8424" i="2"/>
  <c r="K8424" i="2"/>
  <c r="N8420" i="2"/>
  <c r="O8420" i="2"/>
  <c r="M8420" i="2"/>
  <c r="L8420" i="2"/>
  <c r="K8420" i="2"/>
  <c r="O8416" i="2"/>
  <c r="N8416" i="2"/>
  <c r="L8416" i="2"/>
  <c r="M8416" i="2"/>
  <c r="K8416" i="2"/>
  <c r="N8412" i="2"/>
  <c r="O8412" i="2"/>
  <c r="L8412" i="2"/>
  <c r="M8412" i="2"/>
  <c r="K8412" i="2"/>
  <c r="O8408" i="2"/>
  <c r="N8408" i="2"/>
  <c r="M8408" i="2"/>
  <c r="L8408" i="2"/>
  <c r="K8408" i="2"/>
  <c r="N8404" i="2"/>
  <c r="O8404" i="2"/>
  <c r="L8404" i="2"/>
  <c r="K8404" i="2"/>
  <c r="M8404" i="2"/>
  <c r="O8400" i="2"/>
  <c r="N8400" i="2"/>
  <c r="M8400" i="2"/>
  <c r="L8400" i="2"/>
  <c r="K8400" i="2"/>
  <c r="N8396" i="2"/>
  <c r="O8396" i="2"/>
  <c r="M8396" i="2"/>
  <c r="L8396" i="2"/>
  <c r="K8396" i="2"/>
  <c r="O8392" i="2"/>
  <c r="N8392" i="2"/>
  <c r="L8392" i="2"/>
  <c r="M8392" i="2"/>
  <c r="K8392" i="2"/>
  <c r="N8388" i="2"/>
  <c r="O8388" i="2"/>
  <c r="M8388" i="2"/>
  <c r="L8388" i="2"/>
  <c r="K8388" i="2"/>
  <c r="O8384" i="2"/>
  <c r="N8384" i="2"/>
  <c r="L8384" i="2"/>
  <c r="M8384" i="2"/>
  <c r="K8384" i="2"/>
  <c r="N8380" i="2"/>
  <c r="O8380" i="2"/>
  <c r="L8380" i="2"/>
  <c r="M8380" i="2"/>
  <c r="K8380" i="2"/>
  <c r="O8376" i="2"/>
  <c r="N8376" i="2"/>
  <c r="M8376" i="2"/>
  <c r="L8376" i="2"/>
  <c r="K8376" i="2"/>
  <c r="N8372" i="2"/>
  <c r="O8372" i="2"/>
  <c r="L8372" i="2"/>
  <c r="M8372" i="2"/>
  <c r="K8372" i="2"/>
  <c r="O8368" i="2"/>
  <c r="N8368" i="2"/>
  <c r="M8368" i="2"/>
  <c r="L8368" i="2"/>
  <c r="K8368" i="2"/>
  <c r="N8364" i="2"/>
  <c r="O8364" i="2"/>
  <c r="M8364" i="2"/>
  <c r="L8364" i="2"/>
  <c r="K8364" i="2"/>
  <c r="O8360" i="2"/>
  <c r="N8360" i="2"/>
  <c r="L8360" i="2"/>
  <c r="M8360" i="2"/>
  <c r="K8360" i="2"/>
  <c r="N8356" i="2"/>
  <c r="O8356" i="2"/>
  <c r="M8356" i="2"/>
  <c r="L8356" i="2"/>
  <c r="K8356" i="2"/>
  <c r="O8352" i="2"/>
  <c r="N8352" i="2"/>
  <c r="L8352" i="2"/>
  <c r="K8352" i="2"/>
  <c r="M8352" i="2"/>
  <c r="N8348" i="2"/>
  <c r="O8348" i="2"/>
  <c r="L8348" i="2"/>
  <c r="M8348" i="2"/>
  <c r="K8348" i="2"/>
  <c r="O8344" i="2"/>
  <c r="N8344" i="2"/>
  <c r="M8344" i="2"/>
  <c r="L8344" i="2"/>
  <c r="K8344" i="2"/>
  <c r="N8340" i="2"/>
  <c r="O8340" i="2"/>
  <c r="L8340" i="2"/>
  <c r="M8340" i="2"/>
  <c r="K8340" i="2"/>
  <c r="O8336" i="2"/>
  <c r="N8336" i="2"/>
  <c r="L8336" i="2"/>
  <c r="M8336" i="2"/>
  <c r="K8336" i="2"/>
  <c r="N8332" i="2"/>
  <c r="O8332" i="2"/>
  <c r="M8332" i="2"/>
  <c r="L8332" i="2"/>
  <c r="K8332" i="2"/>
  <c r="O8328" i="2"/>
  <c r="N8328" i="2"/>
  <c r="M8328" i="2"/>
  <c r="L8328" i="2"/>
  <c r="K8328" i="2"/>
  <c r="N8324" i="2"/>
  <c r="O8324" i="2"/>
  <c r="L8324" i="2"/>
  <c r="M8324" i="2"/>
  <c r="K8324" i="2"/>
  <c r="O8320" i="2"/>
  <c r="N8320" i="2"/>
  <c r="L8320" i="2"/>
  <c r="M8320" i="2"/>
  <c r="K8320" i="2"/>
  <c r="N8316" i="2"/>
  <c r="O8316" i="2"/>
  <c r="M8316" i="2"/>
  <c r="L8316" i="2"/>
  <c r="K8316" i="2"/>
  <c r="O8312" i="2"/>
  <c r="N8312" i="2"/>
  <c r="M8312" i="2"/>
  <c r="L8312" i="2"/>
  <c r="K8312" i="2"/>
  <c r="N8308" i="2"/>
  <c r="O8308" i="2"/>
  <c r="L8308" i="2"/>
  <c r="K8308" i="2"/>
  <c r="M8308" i="2"/>
  <c r="O8304" i="2"/>
  <c r="N8304" i="2"/>
  <c r="L8304" i="2"/>
  <c r="M8304" i="2"/>
  <c r="K8304" i="2"/>
  <c r="N8300" i="2"/>
  <c r="O8300" i="2"/>
  <c r="M8300" i="2"/>
  <c r="L8300" i="2"/>
  <c r="K8300" i="2"/>
  <c r="O8296" i="2"/>
  <c r="N8296" i="2"/>
  <c r="M8296" i="2"/>
  <c r="L8296" i="2"/>
  <c r="K8296" i="2"/>
  <c r="N8292" i="2"/>
  <c r="O8292" i="2"/>
  <c r="L8292" i="2"/>
  <c r="K8292" i="2"/>
  <c r="M8292" i="2"/>
  <c r="O8288" i="2"/>
  <c r="N8288" i="2"/>
  <c r="L8288" i="2"/>
  <c r="M8288" i="2"/>
  <c r="K8288" i="2"/>
  <c r="N8284" i="2"/>
  <c r="O8284" i="2"/>
  <c r="M8284" i="2"/>
  <c r="L8284" i="2"/>
  <c r="K8284" i="2"/>
  <c r="O8280" i="2"/>
  <c r="N8280" i="2"/>
  <c r="M8280" i="2"/>
  <c r="L8280" i="2"/>
  <c r="K8280" i="2"/>
  <c r="N8276" i="2"/>
  <c r="O8276" i="2"/>
  <c r="L8276" i="2"/>
  <c r="M8276" i="2"/>
  <c r="K8276" i="2"/>
  <c r="O8272" i="2"/>
  <c r="N8272" i="2"/>
  <c r="L8272" i="2"/>
  <c r="M8272" i="2"/>
  <c r="K8272" i="2"/>
  <c r="N8268" i="2"/>
  <c r="O8268" i="2"/>
  <c r="M8268" i="2"/>
  <c r="L8268" i="2"/>
  <c r="K8268" i="2"/>
  <c r="O8264" i="2"/>
  <c r="N8264" i="2"/>
  <c r="M8264" i="2"/>
  <c r="L8264" i="2"/>
  <c r="K8264" i="2"/>
  <c r="N8260" i="2"/>
  <c r="O8260" i="2"/>
  <c r="L8260" i="2"/>
  <c r="M8260" i="2"/>
  <c r="K8260" i="2"/>
  <c r="O8256" i="2"/>
  <c r="N8256" i="2"/>
  <c r="L8256" i="2"/>
  <c r="M8256" i="2"/>
  <c r="K8256" i="2"/>
  <c r="N8252" i="2"/>
  <c r="O8252" i="2"/>
  <c r="M8252" i="2"/>
  <c r="L8252" i="2"/>
  <c r="K8252" i="2"/>
  <c r="O8248" i="2"/>
  <c r="N8248" i="2"/>
  <c r="M8248" i="2"/>
  <c r="L8248" i="2"/>
  <c r="K8248" i="2"/>
  <c r="N8244" i="2"/>
  <c r="O8244" i="2"/>
  <c r="L8244" i="2"/>
  <c r="K8244" i="2"/>
  <c r="M8244" i="2"/>
  <c r="O8240" i="2"/>
  <c r="N8240" i="2"/>
  <c r="L8240" i="2"/>
  <c r="M8240" i="2"/>
  <c r="K8240" i="2"/>
  <c r="N8236" i="2"/>
  <c r="O8236" i="2"/>
  <c r="M8236" i="2"/>
  <c r="L8236" i="2"/>
  <c r="K8236" i="2"/>
  <c r="O8232" i="2"/>
  <c r="N8232" i="2"/>
  <c r="M8232" i="2"/>
  <c r="L8232" i="2"/>
  <c r="K8232" i="2"/>
  <c r="N8228" i="2"/>
  <c r="O8228" i="2"/>
  <c r="L8228" i="2"/>
  <c r="K8228" i="2"/>
  <c r="M8228" i="2"/>
  <c r="O8224" i="2"/>
  <c r="N8224" i="2"/>
  <c r="L8224" i="2"/>
  <c r="M8224" i="2"/>
  <c r="K8224" i="2"/>
  <c r="N8220" i="2"/>
  <c r="O8220" i="2"/>
  <c r="M8220" i="2"/>
  <c r="L8220" i="2"/>
  <c r="K8220" i="2"/>
  <c r="O8216" i="2"/>
  <c r="N8216" i="2"/>
  <c r="M8216" i="2"/>
  <c r="L8216" i="2"/>
  <c r="K8216" i="2"/>
  <c r="N8212" i="2"/>
  <c r="O8212" i="2"/>
  <c r="L8212" i="2"/>
  <c r="M8212" i="2"/>
  <c r="K8212" i="2"/>
  <c r="O8208" i="2"/>
  <c r="N8208" i="2"/>
  <c r="L8208" i="2"/>
  <c r="M8208" i="2"/>
  <c r="K8208" i="2"/>
  <c r="N8204" i="2"/>
  <c r="O8204" i="2"/>
  <c r="M8204" i="2"/>
  <c r="L8204" i="2"/>
  <c r="K8204" i="2"/>
  <c r="O8200" i="2"/>
  <c r="N8200" i="2"/>
  <c r="M8200" i="2"/>
  <c r="L8200" i="2"/>
  <c r="K8200" i="2"/>
  <c r="N8196" i="2"/>
  <c r="O8196" i="2"/>
  <c r="L8196" i="2"/>
  <c r="M8196" i="2"/>
  <c r="K8196" i="2"/>
  <c r="O8192" i="2"/>
  <c r="N8192" i="2"/>
  <c r="L8192" i="2"/>
  <c r="M8192" i="2"/>
  <c r="K8192" i="2"/>
  <c r="N8188" i="2"/>
  <c r="O8188" i="2"/>
  <c r="M8188" i="2"/>
  <c r="L8188" i="2"/>
  <c r="K8188" i="2"/>
  <c r="O8184" i="2"/>
  <c r="N8184" i="2"/>
  <c r="M8184" i="2"/>
  <c r="L8184" i="2"/>
  <c r="K8184" i="2"/>
  <c r="N8180" i="2"/>
  <c r="O8180" i="2"/>
  <c r="L8180" i="2"/>
  <c r="K8180" i="2"/>
  <c r="M8180" i="2"/>
  <c r="O8176" i="2"/>
  <c r="N8176" i="2"/>
  <c r="L8176" i="2"/>
  <c r="M8176" i="2"/>
  <c r="K8176" i="2"/>
  <c r="N8172" i="2"/>
  <c r="O8172" i="2"/>
  <c r="M8172" i="2"/>
  <c r="L8172" i="2"/>
  <c r="K8172" i="2"/>
  <c r="O8168" i="2"/>
  <c r="N8168" i="2"/>
  <c r="M8168" i="2"/>
  <c r="L8168" i="2"/>
  <c r="K8168" i="2"/>
  <c r="N8164" i="2"/>
  <c r="O8164" i="2"/>
  <c r="L8164" i="2"/>
  <c r="K8164" i="2"/>
  <c r="M8164" i="2"/>
  <c r="O8160" i="2"/>
  <c r="N8160" i="2"/>
  <c r="L8160" i="2"/>
  <c r="M8160" i="2"/>
  <c r="K8160" i="2"/>
  <c r="N8156" i="2"/>
  <c r="O8156" i="2"/>
  <c r="M8156" i="2"/>
  <c r="L8156" i="2"/>
  <c r="K8156" i="2"/>
  <c r="O8152" i="2"/>
  <c r="N8152" i="2"/>
  <c r="M8152" i="2"/>
  <c r="L8152" i="2"/>
  <c r="K8152" i="2"/>
  <c r="N8148" i="2"/>
  <c r="O8148" i="2"/>
  <c r="L8148" i="2"/>
  <c r="M8148" i="2"/>
  <c r="K8148" i="2"/>
  <c r="O8144" i="2"/>
  <c r="N8144" i="2"/>
  <c r="L8144" i="2"/>
  <c r="M8144" i="2"/>
  <c r="K8144" i="2"/>
  <c r="N8140" i="2"/>
  <c r="O8140" i="2"/>
  <c r="M8140" i="2"/>
  <c r="L8140" i="2"/>
  <c r="K8140" i="2"/>
  <c r="O8136" i="2"/>
  <c r="N8136" i="2"/>
  <c r="M8136" i="2"/>
  <c r="L8136" i="2"/>
  <c r="K8136" i="2"/>
  <c r="N8132" i="2"/>
  <c r="O8132" i="2"/>
  <c r="L8132" i="2"/>
  <c r="M8132" i="2"/>
  <c r="K8132" i="2"/>
  <c r="O8128" i="2"/>
  <c r="N8128" i="2"/>
  <c r="L8128" i="2"/>
  <c r="M8128" i="2"/>
  <c r="K8128" i="2"/>
  <c r="N8124" i="2"/>
  <c r="O8124" i="2"/>
  <c r="M8124" i="2"/>
  <c r="L8124" i="2"/>
  <c r="K8124" i="2"/>
  <c r="O8120" i="2"/>
  <c r="N8120" i="2"/>
  <c r="M8120" i="2"/>
  <c r="L8120" i="2"/>
  <c r="K8120" i="2"/>
  <c r="N8116" i="2"/>
  <c r="O8116" i="2"/>
  <c r="L8116" i="2"/>
  <c r="K8116" i="2"/>
  <c r="M8116" i="2"/>
  <c r="O8112" i="2"/>
  <c r="N8112" i="2"/>
  <c r="L8112" i="2"/>
  <c r="M8112" i="2"/>
  <c r="K8112" i="2"/>
  <c r="N8108" i="2"/>
  <c r="O8108" i="2"/>
  <c r="M8108" i="2"/>
  <c r="L8108" i="2"/>
  <c r="K8108" i="2"/>
  <c r="O8104" i="2"/>
  <c r="N8104" i="2"/>
  <c r="M8104" i="2"/>
  <c r="L8104" i="2"/>
  <c r="K8104" i="2"/>
  <c r="N8100" i="2"/>
  <c r="O8100" i="2"/>
  <c r="L8100" i="2"/>
  <c r="K8100" i="2"/>
  <c r="M8100" i="2"/>
  <c r="O8096" i="2"/>
  <c r="N8096" i="2"/>
  <c r="L8096" i="2"/>
  <c r="M8096" i="2"/>
  <c r="K8096" i="2"/>
  <c r="N8092" i="2"/>
  <c r="O8092" i="2"/>
  <c r="M8092" i="2"/>
  <c r="L8092" i="2"/>
  <c r="K8092" i="2"/>
  <c r="O8088" i="2"/>
  <c r="N8088" i="2"/>
  <c r="M8088" i="2"/>
  <c r="L8088" i="2"/>
  <c r="K8088" i="2"/>
  <c r="N8084" i="2"/>
  <c r="O8084" i="2"/>
  <c r="L8084" i="2"/>
  <c r="M8084" i="2"/>
  <c r="K8084" i="2"/>
  <c r="O8080" i="2"/>
  <c r="N8080" i="2"/>
  <c r="L8080" i="2"/>
  <c r="M8080" i="2"/>
  <c r="K8080" i="2"/>
  <c r="N8076" i="2"/>
  <c r="O8076" i="2"/>
  <c r="M8076" i="2"/>
  <c r="L8076" i="2"/>
  <c r="K8076" i="2"/>
  <c r="O8072" i="2"/>
  <c r="N8072" i="2"/>
  <c r="M8072" i="2"/>
  <c r="L8072" i="2"/>
  <c r="K8072" i="2"/>
  <c r="N8068" i="2"/>
  <c r="O8068" i="2"/>
  <c r="L8068" i="2"/>
  <c r="M8068" i="2"/>
  <c r="K8068" i="2"/>
  <c r="O8064" i="2"/>
  <c r="N8064" i="2"/>
  <c r="L8064" i="2"/>
  <c r="M8064" i="2"/>
  <c r="K8064" i="2"/>
  <c r="N8060" i="2"/>
  <c r="O8060" i="2"/>
  <c r="M8060" i="2"/>
  <c r="L8060" i="2"/>
  <c r="K8060" i="2"/>
  <c r="O8056" i="2"/>
  <c r="N8056" i="2"/>
  <c r="M8056" i="2"/>
  <c r="L8056" i="2"/>
  <c r="K8056" i="2"/>
  <c r="N8052" i="2"/>
  <c r="O8052" i="2"/>
  <c r="L8052" i="2"/>
  <c r="K8052" i="2"/>
  <c r="M8052" i="2"/>
  <c r="O8048" i="2"/>
  <c r="N8048" i="2"/>
  <c r="L8048" i="2"/>
  <c r="M8048" i="2"/>
  <c r="K8048" i="2"/>
  <c r="N8044" i="2"/>
  <c r="O8044" i="2"/>
  <c r="M8044" i="2"/>
  <c r="L8044" i="2"/>
  <c r="K8044" i="2"/>
  <c r="O8040" i="2"/>
  <c r="N8040" i="2"/>
  <c r="M8040" i="2"/>
  <c r="L8040" i="2"/>
  <c r="K8040" i="2"/>
  <c r="N8036" i="2"/>
  <c r="O8036" i="2"/>
  <c r="L8036" i="2"/>
  <c r="K8036" i="2"/>
  <c r="M8036" i="2"/>
  <c r="O8032" i="2"/>
  <c r="N8032" i="2"/>
  <c r="L8032" i="2"/>
  <c r="M8032" i="2"/>
  <c r="K8032" i="2"/>
  <c r="N8028" i="2"/>
  <c r="O8028" i="2"/>
  <c r="M8028" i="2"/>
  <c r="L8028" i="2"/>
  <c r="K8028" i="2"/>
  <c r="O8024" i="2"/>
  <c r="N8024" i="2"/>
  <c r="M8024" i="2"/>
  <c r="L8024" i="2"/>
  <c r="K8024" i="2"/>
  <c r="N8020" i="2"/>
  <c r="O8020" i="2"/>
  <c r="L8020" i="2"/>
  <c r="M8020" i="2"/>
  <c r="K8020" i="2"/>
  <c r="O8016" i="2"/>
  <c r="N8016" i="2"/>
  <c r="L8016" i="2"/>
  <c r="M8016" i="2"/>
  <c r="K8016" i="2"/>
  <c r="N8012" i="2"/>
  <c r="O8012" i="2"/>
  <c r="M8012" i="2"/>
  <c r="L8012" i="2"/>
  <c r="K8012" i="2"/>
  <c r="O8008" i="2"/>
  <c r="N8008" i="2"/>
  <c r="M8008" i="2"/>
  <c r="L8008" i="2"/>
  <c r="K8008" i="2"/>
  <c r="N8004" i="2"/>
  <c r="O8004" i="2"/>
  <c r="L8004" i="2"/>
  <c r="M8004" i="2"/>
  <c r="K8004" i="2"/>
  <c r="O8000" i="2"/>
  <c r="N8000" i="2"/>
  <c r="L8000" i="2"/>
  <c r="M8000" i="2"/>
  <c r="K8000" i="2"/>
  <c r="N7996" i="2"/>
  <c r="O7996" i="2"/>
  <c r="M7996" i="2"/>
  <c r="L7996" i="2"/>
  <c r="K7996" i="2"/>
  <c r="O7992" i="2"/>
  <c r="N7992" i="2"/>
  <c r="M7992" i="2"/>
  <c r="L7992" i="2"/>
  <c r="K7992" i="2"/>
  <c r="N7988" i="2"/>
  <c r="O7988" i="2"/>
  <c r="L7988" i="2"/>
  <c r="K7988" i="2"/>
  <c r="M7988" i="2"/>
  <c r="O7984" i="2"/>
  <c r="N7984" i="2"/>
  <c r="L7984" i="2"/>
  <c r="M7984" i="2"/>
  <c r="K7984" i="2"/>
  <c r="N7980" i="2"/>
  <c r="O7980" i="2"/>
  <c r="M7980" i="2"/>
  <c r="L7980" i="2"/>
  <c r="K7980" i="2"/>
  <c r="O7976" i="2"/>
  <c r="N7976" i="2"/>
  <c r="M7976" i="2"/>
  <c r="L7976" i="2"/>
  <c r="K7976" i="2"/>
  <c r="N7972" i="2"/>
  <c r="O7972" i="2"/>
  <c r="L7972" i="2"/>
  <c r="K7972" i="2"/>
  <c r="M7972" i="2"/>
  <c r="O7968" i="2"/>
  <c r="N7968" i="2"/>
  <c r="L7968" i="2"/>
  <c r="M7968" i="2"/>
  <c r="K7968" i="2"/>
  <c r="N7964" i="2"/>
  <c r="O7964" i="2"/>
  <c r="M7964" i="2"/>
  <c r="L7964" i="2"/>
  <c r="K7964" i="2"/>
  <c r="O7960" i="2"/>
  <c r="N7960" i="2"/>
  <c r="M7960" i="2"/>
  <c r="L7960" i="2"/>
  <c r="K7960" i="2"/>
  <c r="N7956" i="2"/>
  <c r="O7956" i="2"/>
  <c r="L7956" i="2"/>
  <c r="M7956" i="2"/>
  <c r="K7956" i="2"/>
  <c r="O7952" i="2"/>
  <c r="N7952" i="2"/>
  <c r="L7952" i="2"/>
  <c r="M7952" i="2"/>
  <c r="K7952" i="2"/>
  <c r="N7948" i="2"/>
  <c r="O7948" i="2"/>
  <c r="M7948" i="2"/>
  <c r="L7948" i="2"/>
  <c r="K7948" i="2"/>
  <c r="O7944" i="2"/>
  <c r="N7944" i="2"/>
  <c r="M7944" i="2"/>
  <c r="L7944" i="2"/>
  <c r="K7944" i="2"/>
  <c r="N7940" i="2"/>
  <c r="O7940" i="2"/>
  <c r="L7940" i="2"/>
  <c r="M7940" i="2"/>
  <c r="K7940" i="2"/>
  <c r="O7936" i="2"/>
  <c r="N7936" i="2"/>
  <c r="L7936" i="2"/>
  <c r="M7936" i="2"/>
  <c r="K7936" i="2"/>
  <c r="N7932" i="2"/>
  <c r="O7932" i="2"/>
  <c r="M7932" i="2"/>
  <c r="L7932" i="2"/>
  <c r="K7932" i="2"/>
  <c r="O7928" i="2"/>
  <c r="N7928" i="2"/>
  <c r="M7928" i="2"/>
  <c r="L7928" i="2"/>
  <c r="K7928" i="2"/>
  <c r="N7924" i="2"/>
  <c r="O7924" i="2"/>
  <c r="L7924" i="2"/>
  <c r="K7924" i="2"/>
  <c r="M7924" i="2"/>
  <c r="O7920" i="2"/>
  <c r="N7920" i="2"/>
  <c r="L7920" i="2"/>
  <c r="M7920" i="2"/>
  <c r="K7920" i="2"/>
  <c r="N7916" i="2"/>
  <c r="O7916" i="2"/>
  <c r="M7916" i="2"/>
  <c r="L7916" i="2"/>
  <c r="K7916" i="2"/>
  <c r="O7912" i="2"/>
  <c r="N7912" i="2"/>
  <c r="M7912" i="2"/>
  <c r="L7912" i="2"/>
  <c r="K7912" i="2"/>
  <c r="N7908" i="2"/>
  <c r="O7908" i="2"/>
  <c r="L7908" i="2"/>
  <c r="K7908" i="2"/>
  <c r="M7908" i="2"/>
  <c r="O7904" i="2"/>
  <c r="N7904" i="2"/>
  <c r="L7904" i="2"/>
  <c r="M7904" i="2"/>
  <c r="K7904" i="2"/>
  <c r="N7900" i="2"/>
  <c r="O7900" i="2"/>
  <c r="M7900" i="2"/>
  <c r="L7900" i="2"/>
  <c r="K7900" i="2"/>
  <c r="O7896" i="2"/>
  <c r="N7896" i="2"/>
  <c r="M7896" i="2"/>
  <c r="L7896" i="2"/>
  <c r="K7896" i="2"/>
  <c r="N7892" i="2"/>
  <c r="O7892" i="2"/>
  <c r="L7892" i="2"/>
  <c r="M7892" i="2"/>
  <c r="K7892" i="2"/>
  <c r="O7888" i="2"/>
  <c r="N7888" i="2"/>
  <c r="L7888" i="2"/>
  <c r="M7888" i="2"/>
  <c r="K7888" i="2"/>
  <c r="N7884" i="2"/>
  <c r="O7884" i="2"/>
  <c r="M7884" i="2"/>
  <c r="L7884" i="2"/>
  <c r="K7884" i="2"/>
  <c r="O7880" i="2"/>
  <c r="N7880" i="2"/>
  <c r="M7880" i="2"/>
  <c r="L7880" i="2"/>
  <c r="K7880" i="2"/>
  <c r="N7876" i="2"/>
  <c r="O7876" i="2"/>
  <c r="L7876" i="2"/>
  <c r="M7876" i="2"/>
  <c r="K7876" i="2"/>
  <c r="O7872" i="2"/>
  <c r="N7872" i="2"/>
  <c r="L7872" i="2"/>
  <c r="M7872" i="2"/>
  <c r="K7872" i="2"/>
  <c r="N7868" i="2"/>
  <c r="O7868" i="2"/>
  <c r="M7868" i="2"/>
  <c r="L7868" i="2"/>
  <c r="K7868" i="2"/>
  <c r="O7864" i="2"/>
  <c r="N7864" i="2"/>
  <c r="M7864" i="2"/>
  <c r="L7864" i="2"/>
  <c r="K7864" i="2"/>
  <c r="N7860" i="2"/>
  <c r="O7860" i="2"/>
  <c r="L7860" i="2"/>
  <c r="K7860" i="2"/>
  <c r="M7860" i="2"/>
  <c r="O7856" i="2"/>
  <c r="N7856" i="2"/>
  <c r="L7856" i="2"/>
  <c r="M7856" i="2"/>
  <c r="K7856" i="2"/>
  <c r="N7852" i="2"/>
  <c r="O7852" i="2"/>
  <c r="M7852" i="2"/>
  <c r="L7852" i="2"/>
  <c r="K7852" i="2"/>
  <c r="O7848" i="2"/>
  <c r="N7848" i="2"/>
  <c r="M7848" i="2"/>
  <c r="L7848" i="2"/>
  <c r="K7848" i="2"/>
  <c r="N7844" i="2"/>
  <c r="O7844" i="2"/>
  <c r="L7844" i="2"/>
  <c r="K7844" i="2"/>
  <c r="M7844" i="2"/>
  <c r="O7840" i="2"/>
  <c r="N7840" i="2"/>
  <c r="L7840" i="2"/>
  <c r="M7840" i="2"/>
  <c r="K7840" i="2"/>
  <c r="N7836" i="2"/>
  <c r="O7836" i="2"/>
  <c r="M7836" i="2"/>
  <c r="L7836" i="2"/>
  <c r="K7836" i="2"/>
  <c r="O7832" i="2"/>
  <c r="N7832" i="2"/>
  <c r="M7832" i="2"/>
  <c r="L7832" i="2"/>
  <c r="K7832" i="2"/>
  <c r="N7828" i="2"/>
  <c r="O7828" i="2"/>
  <c r="L7828" i="2"/>
  <c r="M7828" i="2"/>
  <c r="K7828" i="2"/>
  <c r="O7824" i="2"/>
  <c r="N7824" i="2"/>
  <c r="L7824" i="2"/>
  <c r="M7824" i="2"/>
  <c r="K7824" i="2"/>
  <c r="N7820" i="2"/>
  <c r="O7820" i="2"/>
  <c r="M7820" i="2"/>
  <c r="L7820" i="2"/>
  <c r="K7820" i="2"/>
  <c r="O7816" i="2"/>
  <c r="N7816" i="2"/>
  <c r="M7816" i="2"/>
  <c r="L7816" i="2"/>
  <c r="K7816" i="2"/>
  <c r="N7812" i="2"/>
  <c r="O7812" i="2"/>
  <c r="L7812" i="2"/>
  <c r="M7812" i="2"/>
  <c r="K7812" i="2"/>
  <c r="O7808" i="2"/>
  <c r="N7808" i="2"/>
  <c r="L7808" i="2"/>
  <c r="M7808" i="2"/>
  <c r="K7808" i="2"/>
  <c r="N7804" i="2"/>
  <c r="O7804" i="2"/>
  <c r="M7804" i="2"/>
  <c r="L7804" i="2"/>
  <c r="K7804" i="2"/>
  <c r="O7800" i="2"/>
  <c r="N7800" i="2"/>
  <c r="M7800" i="2"/>
  <c r="L7800" i="2"/>
  <c r="K7800" i="2"/>
  <c r="N7796" i="2"/>
  <c r="O7796" i="2"/>
  <c r="L7796" i="2"/>
  <c r="K7796" i="2"/>
  <c r="M7796" i="2"/>
  <c r="O7792" i="2"/>
  <c r="N7792" i="2"/>
  <c r="L7792" i="2"/>
  <c r="M7792" i="2"/>
  <c r="K7792" i="2"/>
  <c r="N7788" i="2"/>
  <c r="O7788" i="2"/>
  <c r="M7788" i="2"/>
  <c r="L7788" i="2"/>
  <c r="K7788" i="2"/>
  <c r="O7784" i="2"/>
  <c r="N7784" i="2"/>
  <c r="M7784" i="2"/>
  <c r="L7784" i="2"/>
  <c r="K7784" i="2"/>
  <c r="N7780" i="2"/>
  <c r="O7780" i="2"/>
  <c r="L7780" i="2"/>
  <c r="K7780" i="2"/>
  <c r="M7780" i="2"/>
  <c r="O7776" i="2"/>
  <c r="N7776" i="2"/>
  <c r="L7776" i="2"/>
  <c r="M7776" i="2"/>
  <c r="K7776" i="2"/>
  <c r="N7772" i="2"/>
  <c r="O7772" i="2"/>
  <c r="M7772" i="2"/>
  <c r="L7772" i="2"/>
  <c r="K7772" i="2"/>
  <c r="O7768" i="2"/>
  <c r="N7768" i="2"/>
  <c r="M7768" i="2"/>
  <c r="L7768" i="2"/>
  <c r="K7768" i="2"/>
  <c r="N7764" i="2"/>
  <c r="O7764" i="2"/>
  <c r="L7764" i="2"/>
  <c r="M7764" i="2"/>
  <c r="K7764" i="2"/>
  <c r="O7760" i="2"/>
  <c r="N7760" i="2"/>
  <c r="L7760" i="2"/>
  <c r="M7760" i="2"/>
  <c r="K7760" i="2"/>
  <c r="N7756" i="2"/>
  <c r="O7756" i="2"/>
  <c r="M7756" i="2"/>
  <c r="L7756" i="2"/>
  <c r="K7756" i="2"/>
  <c r="O7752" i="2"/>
  <c r="N7752" i="2"/>
  <c r="M7752" i="2"/>
  <c r="L7752" i="2"/>
  <c r="K7752" i="2"/>
  <c r="N7748" i="2"/>
  <c r="O7748" i="2"/>
  <c r="L7748" i="2"/>
  <c r="M7748" i="2"/>
  <c r="K7748" i="2"/>
  <c r="O7744" i="2"/>
  <c r="N7744" i="2"/>
  <c r="L7744" i="2"/>
  <c r="M7744" i="2"/>
  <c r="K7744" i="2"/>
  <c r="N7740" i="2"/>
  <c r="O7740" i="2"/>
  <c r="M7740" i="2"/>
  <c r="L7740" i="2"/>
  <c r="K7740" i="2"/>
  <c r="O7736" i="2"/>
  <c r="N7736" i="2"/>
  <c r="M7736" i="2"/>
  <c r="L7736" i="2"/>
  <c r="K7736" i="2"/>
  <c r="N7732" i="2"/>
  <c r="O7732" i="2"/>
  <c r="L7732" i="2"/>
  <c r="K7732" i="2"/>
  <c r="M7732" i="2"/>
  <c r="O7728" i="2"/>
  <c r="N7728" i="2"/>
  <c r="L7728" i="2"/>
  <c r="M7728" i="2"/>
  <c r="K7728" i="2"/>
  <c r="N7724" i="2"/>
  <c r="O7724" i="2"/>
  <c r="M7724" i="2"/>
  <c r="L7724" i="2"/>
  <c r="K7724" i="2"/>
  <c r="O7720" i="2"/>
  <c r="N7720" i="2"/>
  <c r="M7720" i="2"/>
  <c r="L7720" i="2"/>
  <c r="K7720" i="2"/>
  <c r="N7716" i="2"/>
  <c r="O7716" i="2"/>
  <c r="L7716" i="2"/>
  <c r="K7716" i="2"/>
  <c r="M7716" i="2"/>
  <c r="O7712" i="2"/>
  <c r="N7712" i="2"/>
  <c r="L7712" i="2"/>
  <c r="M7712" i="2"/>
  <c r="K7712" i="2"/>
  <c r="N7708" i="2"/>
  <c r="O7708" i="2"/>
  <c r="M7708" i="2"/>
  <c r="L7708" i="2"/>
  <c r="K7708" i="2"/>
  <c r="O7704" i="2"/>
  <c r="N7704" i="2"/>
  <c r="M7704" i="2"/>
  <c r="L7704" i="2"/>
  <c r="K7704" i="2"/>
  <c r="N7700" i="2"/>
  <c r="O7700" i="2"/>
  <c r="L7700" i="2"/>
  <c r="M7700" i="2"/>
  <c r="K7700" i="2"/>
  <c r="O7696" i="2"/>
  <c r="N7696" i="2"/>
  <c r="L7696" i="2"/>
  <c r="M7696" i="2"/>
  <c r="K7696" i="2"/>
  <c r="N7692" i="2"/>
  <c r="O7692" i="2"/>
  <c r="M7692" i="2"/>
  <c r="L7692" i="2"/>
  <c r="K7692" i="2"/>
  <c r="O7688" i="2"/>
  <c r="N7688" i="2"/>
  <c r="M7688" i="2"/>
  <c r="L7688" i="2"/>
  <c r="K7688" i="2"/>
  <c r="N7684" i="2"/>
  <c r="O7684" i="2"/>
  <c r="L7684" i="2"/>
  <c r="M7684" i="2"/>
  <c r="K7684" i="2"/>
  <c r="O7680" i="2"/>
  <c r="N7680" i="2"/>
  <c r="L7680" i="2"/>
  <c r="M7680" i="2"/>
  <c r="K7680" i="2"/>
  <c r="N7676" i="2"/>
  <c r="O7676" i="2"/>
  <c r="M7676" i="2"/>
  <c r="L7676" i="2"/>
  <c r="K7676" i="2"/>
  <c r="O7672" i="2"/>
  <c r="N7672" i="2"/>
  <c r="M7672" i="2"/>
  <c r="L7672" i="2"/>
  <c r="K7672" i="2"/>
  <c r="N7668" i="2"/>
  <c r="O7668" i="2"/>
  <c r="L7668" i="2"/>
  <c r="K7668" i="2"/>
  <c r="M7668" i="2"/>
  <c r="O7664" i="2"/>
  <c r="N7664" i="2"/>
  <c r="L7664" i="2"/>
  <c r="M7664" i="2"/>
  <c r="K7664" i="2"/>
  <c r="N7660" i="2"/>
  <c r="O7660" i="2"/>
  <c r="M7660" i="2"/>
  <c r="L7660" i="2"/>
  <c r="K7660" i="2"/>
  <c r="O7656" i="2"/>
  <c r="N7656" i="2"/>
  <c r="M7656" i="2"/>
  <c r="L7656" i="2"/>
  <c r="K7656" i="2"/>
  <c r="N7652" i="2"/>
  <c r="O7652" i="2"/>
  <c r="L7652" i="2"/>
  <c r="K7652" i="2"/>
  <c r="M7652" i="2"/>
  <c r="O7648" i="2"/>
  <c r="N7648" i="2"/>
  <c r="L7648" i="2"/>
  <c r="M7648" i="2"/>
  <c r="K7648" i="2"/>
  <c r="N7644" i="2"/>
  <c r="O7644" i="2"/>
  <c r="M7644" i="2"/>
  <c r="L7644" i="2"/>
  <c r="K7644" i="2"/>
  <c r="O7640" i="2"/>
  <c r="N7640" i="2"/>
  <c r="M7640" i="2"/>
  <c r="L7640" i="2"/>
  <c r="K7640" i="2"/>
  <c r="N7636" i="2"/>
  <c r="O7636" i="2"/>
  <c r="L7636" i="2"/>
  <c r="M7636" i="2"/>
  <c r="K7636" i="2"/>
  <c r="O7632" i="2"/>
  <c r="N7632" i="2"/>
  <c r="L7632" i="2"/>
  <c r="M7632" i="2"/>
  <c r="K7632" i="2"/>
  <c r="N7628" i="2"/>
  <c r="O7628" i="2"/>
  <c r="M7628" i="2"/>
  <c r="L7628" i="2"/>
  <c r="K7628" i="2"/>
  <c r="O7624" i="2"/>
  <c r="N7624" i="2"/>
  <c r="M7624" i="2"/>
  <c r="L7624" i="2"/>
  <c r="K7624" i="2"/>
  <c r="N7620" i="2"/>
  <c r="O7620" i="2"/>
  <c r="L7620" i="2"/>
  <c r="M7620" i="2"/>
  <c r="K7620" i="2"/>
  <c r="O7616" i="2"/>
  <c r="N7616" i="2"/>
  <c r="L7616" i="2"/>
  <c r="M7616" i="2"/>
  <c r="K7616" i="2"/>
  <c r="N7612" i="2"/>
  <c r="O7612" i="2"/>
  <c r="M7612" i="2"/>
  <c r="L7612" i="2"/>
  <c r="K7612" i="2"/>
  <c r="O7608" i="2"/>
  <c r="N7608" i="2"/>
  <c r="M7608" i="2"/>
  <c r="L7608" i="2"/>
  <c r="K7608" i="2"/>
  <c r="N7604" i="2"/>
  <c r="O7604" i="2"/>
  <c r="L7604" i="2"/>
  <c r="K7604" i="2"/>
  <c r="M7604" i="2"/>
  <c r="O7600" i="2"/>
  <c r="N7600" i="2"/>
  <c r="L7600" i="2"/>
  <c r="M7600" i="2"/>
  <c r="K7600" i="2"/>
  <c r="N7596" i="2"/>
  <c r="O7596" i="2"/>
  <c r="M7596" i="2"/>
  <c r="L7596" i="2"/>
  <c r="K7596" i="2"/>
  <c r="O7592" i="2"/>
  <c r="N7592" i="2"/>
  <c r="M7592" i="2"/>
  <c r="L7592" i="2"/>
  <c r="K7592" i="2"/>
  <c r="N7588" i="2"/>
  <c r="O7588" i="2"/>
  <c r="L7588" i="2"/>
  <c r="K7588" i="2"/>
  <c r="M7588" i="2"/>
  <c r="O7584" i="2"/>
  <c r="N7584" i="2"/>
  <c r="L7584" i="2"/>
  <c r="M7584" i="2"/>
  <c r="K7584" i="2"/>
  <c r="N7580" i="2"/>
  <c r="O7580" i="2"/>
  <c r="M7580" i="2"/>
  <c r="L7580" i="2"/>
  <c r="K7580" i="2"/>
  <c r="O7576" i="2"/>
  <c r="N7576" i="2"/>
  <c r="M7576" i="2"/>
  <c r="L7576" i="2"/>
  <c r="K7576" i="2"/>
  <c r="N7572" i="2"/>
  <c r="O7572" i="2"/>
  <c r="L7572" i="2"/>
  <c r="M7572" i="2"/>
  <c r="K7572" i="2"/>
  <c r="O7568" i="2"/>
  <c r="N7568" i="2"/>
  <c r="L7568" i="2"/>
  <c r="M7568" i="2"/>
  <c r="K7568" i="2"/>
  <c r="N7564" i="2"/>
  <c r="O7564" i="2"/>
  <c r="M7564" i="2"/>
  <c r="L7564" i="2"/>
  <c r="K7564" i="2"/>
  <c r="O7560" i="2"/>
  <c r="N7560" i="2"/>
  <c r="M7560" i="2"/>
  <c r="L7560" i="2"/>
  <c r="K7560" i="2"/>
  <c r="N7556" i="2"/>
  <c r="O7556" i="2"/>
  <c r="M7556" i="2"/>
  <c r="L7556" i="2"/>
  <c r="K7556" i="2"/>
  <c r="O7552" i="2"/>
  <c r="N7552" i="2"/>
  <c r="L7552" i="2"/>
  <c r="M7552" i="2"/>
  <c r="K7552" i="2"/>
  <c r="N7548" i="2"/>
  <c r="O7548" i="2"/>
  <c r="M7548" i="2"/>
  <c r="L7548" i="2"/>
  <c r="K7548" i="2"/>
  <c r="O7544" i="2"/>
  <c r="N7544" i="2"/>
  <c r="L7544" i="2"/>
  <c r="M7544" i="2"/>
  <c r="K7544" i="2"/>
  <c r="N7540" i="2"/>
  <c r="O7540" i="2"/>
  <c r="M7540" i="2"/>
  <c r="L7540" i="2"/>
  <c r="K7540" i="2"/>
  <c r="O7536" i="2"/>
  <c r="N7536" i="2"/>
  <c r="M7536" i="2"/>
  <c r="L7536" i="2"/>
  <c r="K7536" i="2"/>
  <c r="N7532" i="2"/>
  <c r="O7532" i="2"/>
  <c r="M7532" i="2"/>
  <c r="L7532" i="2"/>
  <c r="K7532" i="2"/>
  <c r="O7528" i="2"/>
  <c r="N7528" i="2"/>
  <c r="M7528" i="2"/>
  <c r="L7528" i="2"/>
  <c r="K7528" i="2"/>
  <c r="N7524" i="2"/>
  <c r="O7524" i="2"/>
  <c r="M7524" i="2"/>
  <c r="L7524" i="2"/>
  <c r="K7524" i="2"/>
  <c r="O7520" i="2"/>
  <c r="N7520" i="2"/>
  <c r="L7520" i="2"/>
  <c r="K7520" i="2"/>
  <c r="M7520" i="2"/>
  <c r="N7516" i="2"/>
  <c r="O7516" i="2"/>
  <c r="M7516" i="2"/>
  <c r="L7516" i="2"/>
  <c r="K7516" i="2"/>
  <c r="O7512" i="2"/>
  <c r="N7512" i="2"/>
  <c r="L7512" i="2"/>
  <c r="M7512" i="2"/>
  <c r="K7512" i="2"/>
  <c r="N7508" i="2"/>
  <c r="O7508" i="2"/>
  <c r="M7508" i="2"/>
  <c r="L7508" i="2"/>
  <c r="K7508" i="2"/>
  <c r="O7504" i="2"/>
  <c r="N7504" i="2"/>
  <c r="M7504" i="2"/>
  <c r="L7504" i="2"/>
  <c r="K7504" i="2"/>
  <c r="N7500" i="2"/>
  <c r="O7500" i="2"/>
  <c r="M7500" i="2"/>
  <c r="L7500" i="2"/>
  <c r="K7500" i="2"/>
  <c r="O7496" i="2"/>
  <c r="N7496" i="2"/>
  <c r="M7496" i="2"/>
  <c r="L7496" i="2"/>
  <c r="K7496" i="2"/>
  <c r="N7492" i="2"/>
  <c r="O7492" i="2"/>
  <c r="M7492" i="2"/>
  <c r="L7492" i="2"/>
  <c r="K7492" i="2"/>
  <c r="O7488" i="2"/>
  <c r="N7488" i="2"/>
  <c r="L7488" i="2"/>
  <c r="K7488" i="2"/>
  <c r="M7488" i="2"/>
  <c r="N7484" i="2"/>
  <c r="O7484" i="2"/>
  <c r="M7484" i="2"/>
  <c r="L7484" i="2"/>
  <c r="K7484" i="2"/>
  <c r="O7480" i="2"/>
  <c r="N7480" i="2"/>
  <c r="L7480" i="2"/>
  <c r="M7480" i="2"/>
  <c r="K7480" i="2"/>
  <c r="N7476" i="2"/>
  <c r="O7476" i="2"/>
  <c r="M7476" i="2"/>
  <c r="L7476" i="2"/>
  <c r="K7476" i="2"/>
  <c r="O7472" i="2"/>
  <c r="N7472" i="2"/>
  <c r="M7472" i="2"/>
  <c r="L7472" i="2"/>
  <c r="K7472" i="2"/>
  <c r="N7468" i="2"/>
  <c r="O7468" i="2"/>
  <c r="M7468" i="2"/>
  <c r="L7468" i="2"/>
  <c r="K7468" i="2"/>
  <c r="O7464" i="2"/>
  <c r="N7464" i="2"/>
  <c r="M7464" i="2"/>
  <c r="L7464" i="2"/>
  <c r="K7464" i="2"/>
  <c r="N7460" i="2"/>
  <c r="O7460" i="2"/>
  <c r="M7460" i="2"/>
  <c r="L7460" i="2"/>
  <c r="K7460" i="2"/>
  <c r="O7456" i="2"/>
  <c r="N7456" i="2"/>
  <c r="L7456" i="2"/>
  <c r="M7456" i="2"/>
  <c r="K7456" i="2"/>
  <c r="N7452" i="2"/>
  <c r="O7452" i="2"/>
  <c r="M7452" i="2"/>
  <c r="L7452" i="2"/>
  <c r="K7452" i="2"/>
  <c r="O7448" i="2"/>
  <c r="N7448" i="2"/>
  <c r="L7448" i="2"/>
  <c r="M7448" i="2"/>
  <c r="K7448" i="2"/>
  <c r="N7444" i="2"/>
  <c r="O7444" i="2"/>
  <c r="M7444" i="2"/>
  <c r="L7444" i="2"/>
  <c r="K7444" i="2"/>
  <c r="O7440" i="2"/>
  <c r="N7440" i="2"/>
  <c r="M7440" i="2"/>
  <c r="L7440" i="2"/>
  <c r="K7440" i="2"/>
  <c r="N7436" i="2"/>
  <c r="O7436" i="2"/>
  <c r="M7436" i="2"/>
  <c r="L7436" i="2"/>
  <c r="K7436" i="2"/>
  <c r="O7432" i="2"/>
  <c r="N7432" i="2"/>
  <c r="M7432" i="2"/>
  <c r="L7432" i="2"/>
  <c r="K7432" i="2"/>
  <c r="N7428" i="2"/>
  <c r="O7428" i="2"/>
  <c r="M7428" i="2"/>
  <c r="L7428" i="2"/>
  <c r="K7428" i="2"/>
  <c r="O7424" i="2"/>
  <c r="N7424" i="2"/>
  <c r="L7424" i="2"/>
  <c r="M7424" i="2"/>
  <c r="K7424" i="2"/>
  <c r="N7420" i="2"/>
  <c r="O7420" i="2"/>
  <c r="M7420" i="2"/>
  <c r="L7420" i="2"/>
  <c r="K7420" i="2"/>
  <c r="O7416" i="2"/>
  <c r="N7416" i="2"/>
  <c r="L7416" i="2"/>
  <c r="M7416" i="2"/>
  <c r="K7416" i="2"/>
  <c r="N7412" i="2"/>
  <c r="O7412" i="2"/>
  <c r="M7412" i="2"/>
  <c r="L7412" i="2"/>
  <c r="K7412" i="2"/>
  <c r="O7408" i="2"/>
  <c r="N7408" i="2"/>
  <c r="M7408" i="2"/>
  <c r="L7408" i="2"/>
  <c r="K7408" i="2"/>
  <c r="N7404" i="2"/>
  <c r="O7404" i="2"/>
  <c r="M7404" i="2"/>
  <c r="L7404" i="2"/>
  <c r="K7404" i="2"/>
  <c r="O7400" i="2"/>
  <c r="N7400" i="2"/>
  <c r="M7400" i="2"/>
  <c r="L7400" i="2"/>
  <c r="K7400" i="2"/>
  <c r="N7396" i="2"/>
  <c r="O7396" i="2"/>
  <c r="M7396" i="2"/>
  <c r="L7396" i="2"/>
  <c r="K7396" i="2"/>
  <c r="O7392" i="2"/>
  <c r="N7392" i="2"/>
  <c r="L7392" i="2"/>
  <c r="K7392" i="2"/>
  <c r="M7392" i="2"/>
  <c r="N7388" i="2"/>
  <c r="O7388" i="2"/>
  <c r="M7388" i="2"/>
  <c r="L7388" i="2"/>
  <c r="K7388" i="2"/>
  <c r="O7384" i="2"/>
  <c r="N7384" i="2"/>
  <c r="L7384" i="2"/>
  <c r="M7384" i="2"/>
  <c r="K7384" i="2"/>
  <c r="N7380" i="2"/>
  <c r="O7380" i="2"/>
  <c r="M7380" i="2"/>
  <c r="L7380" i="2"/>
  <c r="K7380" i="2"/>
  <c r="O7376" i="2"/>
  <c r="N7376" i="2"/>
  <c r="M7376" i="2"/>
  <c r="L7376" i="2"/>
  <c r="K7376" i="2"/>
  <c r="N7372" i="2"/>
  <c r="O7372" i="2"/>
  <c r="M7372" i="2"/>
  <c r="L7372" i="2"/>
  <c r="K7372" i="2"/>
  <c r="O7368" i="2"/>
  <c r="N7368" i="2"/>
  <c r="M7368" i="2"/>
  <c r="L7368" i="2"/>
  <c r="K7368" i="2"/>
  <c r="N7364" i="2"/>
  <c r="O7364" i="2"/>
  <c r="M7364" i="2"/>
  <c r="L7364" i="2"/>
  <c r="K7364" i="2"/>
  <c r="O7360" i="2"/>
  <c r="N7360" i="2"/>
  <c r="L7360" i="2"/>
  <c r="K7360" i="2"/>
  <c r="M7360" i="2"/>
  <c r="N7356" i="2"/>
  <c r="O7356" i="2"/>
  <c r="M7356" i="2"/>
  <c r="L7356" i="2"/>
  <c r="K7356" i="2"/>
  <c r="O7352" i="2"/>
  <c r="N7352" i="2"/>
  <c r="L7352" i="2"/>
  <c r="M7352" i="2"/>
  <c r="K7352" i="2"/>
  <c r="N7348" i="2"/>
  <c r="O7348" i="2"/>
  <c r="M7348" i="2"/>
  <c r="L7348" i="2"/>
  <c r="K7348" i="2"/>
  <c r="O7344" i="2"/>
  <c r="N7344" i="2"/>
  <c r="M7344" i="2"/>
  <c r="L7344" i="2"/>
  <c r="K7344" i="2"/>
  <c r="N7340" i="2"/>
  <c r="O7340" i="2"/>
  <c r="M7340" i="2"/>
  <c r="L7340" i="2"/>
  <c r="K7340" i="2"/>
  <c r="O7336" i="2"/>
  <c r="N7336" i="2"/>
  <c r="M7336" i="2"/>
  <c r="L7336" i="2"/>
  <c r="K7336" i="2"/>
  <c r="N7332" i="2"/>
  <c r="O7332" i="2"/>
  <c r="M7332" i="2"/>
  <c r="L7332" i="2"/>
  <c r="K7332" i="2"/>
  <c r="O7328" i="2"/>
  <c r="N7328" i="2"/>
  <c r="L7328" i="2"/>
  <c r="M7328" i="2"/>
  <c r="K7328" i="2"/>
  <c r="N7324" i="2"/>
  <c r="O7324" i="2"/>
  <c r="M7324" i="2"/>
  <c r="L7324" i="2"/>
  <c r="K7324" i="2"/>
  <c r="O7320" i="2"/>
  <c r="N7320" i="2"/>
  <c r="L7320" i="2"/>
  <c r="M7320" i="2"/>
  <c r="K7320" i="2"/>
  <c r="N7316" i="2"/>
  <c r="O7316" i="2"/>
  <c r="M7316" i="2"/>
  <c r="L7316" i="2"/>
  <c r="K7316" i="2"/>
  <c r="O7312" i="2"/>
  <c r="N7312" i="2"/>
  <c r="M7312" i="2"/>
  <c r="L7312" i="2"/>
  <c r="K7312" i="2"/>
  <c r="N7308" i="2"/>
  <c r="O7308" i="2"/>
  <c r="M7308" i="2"/>
  <c r="L7308" i="2"/>
  <c r="K7308" i="2"/>
  <c r="O7304" i="2"/>
  <c r="N7304" i="2"/>
  <c r="M7304" i="2"/>
  <c r="L7304" i="2"/>
  <c r="K7304" i="2"/>
  <c r="N7300" i="2"/>
  <c r="O7300" i="2"/>
  <c r="M7300" i="2"/>
  <c r="L7300" i="2"/>
  <c r="K7300" i="2"/>
  <c r="O7296" i="2"/>
  <c r="N7296" i="2"/>
  <c r="L7296" i="2"/>
  <c r="M7296" i="2"/>
  <c r="K7296" i="2"/>
  <c r="N7292" i="2"/>
  <c r="O7292" i="2"/>
  <c r="M7292" i="2"/>
  <c r="L7292" i="2"/>
  <c r="K7292" i="2"/>
  <c r="O7288" i="2"/>
  <c r="N7288" i="2"/>
  <c r="L7288" i="2"/>
  <c r="M7288" i="2"/>
  <c r="K7288" i="2"/>
  <c r="N7284" i="2"/>
  <c r="O7284" i="2"/>
  <c r="M7284" i="2"/>
  <c r="L7284" i="2"/>
  <c r="K7284" i="2"/>
  <c r="O7280" i="2"/>
  <c r="N7280" i="2"/>
  <c r="M7280" i="2"/>
  <c r="L7280" i="2"/>
  <c r="K7280" i="2"/>
  <c r="N7276" i="2"/>
  <c r="O7276" i="2"/>
  <c r="M7276" i="2"/>
  <c r="L7276" i="2"/>
  <c r="K7276" i="2"/>
  <c r="O7272" i="2"/>
  <c r="N7272" i="2"/>
  <c r="M7272" i="2"/>
  <c r="L7272" i="2"/>
  <c r="K7272" i="2"/>
  <c r="N7268" i="2"/>
  <c r="O7268" i="2"/>
  <c r="M7268" i="2"/>
  <c r="L7268" i="2"/>
  <c r="K7268" i="2"/>
  <c r="O7264" i="2"/>
  <c r="N7264" i="2"/>
  <c r="L7264" i="2"/>
  <c r="K7264" i="2"/>
  <c r="M7264" i="2"/>
  <c r="N7260" i="2"/>
  <c r="O7260" i="2"/>
  <c r="M7260" i="2"/>
  <c r="L7260" i="2"/>
  <c r="K7260" i="2"/>
  <c r="O7256" i="2"/>
  <c r="N7256" i="2"/>
  <c r="L7256" i="2"/>
  <c r="M7256" i="2"/>
  <c r="K7256" i="2"/>
  <c r="N7252" i="2"/>
  <c r="O7252" i="2"/>
  <c r="M7252" i="2"/>
  <c r="L7252" i="2"/>
  <c r="K7252" i="2"/>
  <c r="O7248" i="2"/>
  <c r="N7248" i="2"/>
  <c r="M7248" i="2"/>
  <c r="L7248" i="2"/>
  <c r="K7248" i="2"/>
  <c r="N7244" i="2"/>
  <c r="O7244" i="2"/>
  <c r="M7244" i="2"/>
  <c r="L7244" i="2"/>
  <c r="K7244" i="2"/>
  <c r="O7240" i="2"/>
  <c r="N7240" i="2"/>
  <c r="M7240" i="2"/>
  <c r="L7240" i="2"/>
  <c r="K7240" i="2"/>
  <c r="N7236" i="2"/>
  <c r="O7236" i="2"/>
  <c r="M7236" i="2"/>
  <c r="L7236" i="2"/>
  <c r="K7236" i="2"/>
  <c r="O7232" i="2"/>
  <c r="N7232" i="2"/>
  <c r="L7232" i="2"/>
  <c r="K7232" i="2"/>
  <c r="M7232" i="2"/>
  <c r="N7228" i="2"/>
  <c r="O7228" i="2"/>
  <c r="M7228" i="2"/>
  <c r="L7228" i="2"/>
  <c r="K7228" i="2"/>
  <c r="O7224" i="2"/>
  <c r="N7224" i="2"/>
  <c r="L7224" i="2"/>
  <c r="M7224" i="2"/>
  <c r="K7224" i="2"/>
  <c r="N7220" i="2"/>
  <c r="O7220" i="2"/>
  <c r="M7220" i="2"/>
  <c r="L7220" i="2"/>
  <c r="K7220" i="2"/>
  <c r="O7216" i="2"/>
  <c r="N7216" i="2"/>
  <c r="M7216" i="2"/>
  <c r="L7216" i="2"/>
  <c r="K7216" i="2"/>
  <c r="N7212" i="2"/>
  <c r="O7212" i="2"/>
  <c r="M7212" i="2"/>
  <c r="L7212" i="2"/>
  <c r="K7212" i="2"/>
  <c r="O7208" i="2"/>
  <c r="N7208" i="2"/>
  <c r="M7208" i="2"/>
  <c r="L7208" i="2"/>
  <c r="K7208" i="2"/>
  <c r="N7204" i="2"/>
  <c r="O7204" i="2"/>
  <c r="M7204" i="2"/>
  <c r="L7204" i="2"/>
  <c r="K7204" i="2"/>
  <c r="O7200" i="2"/>
  <c r="N7200" i="2"/>
  <c r="L7200" i="2"/>
  <c r="M7200" i="2"/>
  <c r="K7200" i="2"/>
  <c r="N7196" i="2"/>
  <c r="O7196" i="2"/>
  <c r="M7196" i="2"/>
  <c r="L7196" i="2"/>
  <c r="K7196" i="2"/>
  <c r="O7192" i="2"/>
  <c r="N7192" i="2"/>
  <c r="L7192" i="2"/>
  <c r="M7192" i="2"/>
  <c r="K7192" i="2"/>
  <c r="N7188" i="2"/>
  <c r="O7188" i="2"/>
  <c r="M7188" i="2"/>
  <c r="L7188" i="2"/>
  <c r="K7188" i="2"/>
  <c r="O7184" i="2"/>
  <c r="N7184" i="2"/>
  <c r="M7184" i="2"/>
  <c r="L7184" i="2"/>
  <c r="K7184" i="2"/>
  <c r="N7180" i="2"/>
  <c r="O7180" i="2"/>
  <c r="M7180" i="2"/>
  <c r="L7180" i="2"/>
  <c r="K7180" i="2"/>
  <c r="O7176" i="2"/>
  <c r="N7176" i="2"/>
  <c r="M7176" i="2"/>
  <c r="L7176" i="2"/>
  <c r="K7176" i="2"/>
  <c r="N7172" i="2"/>
  <c r="O7172" i="2"/>
  <c r="M7172" i="2"/>
  <c r="L7172" i="2"/>
  <c r="K7172" i="2"/>
  <c r="O7168" i="2"/>
  <c r="N7168" i="2"/>
  <c r="L7168" i="2"/>
  <c r="M7168" i="2"/>
  <c r="K7168" i="2"/>
  <c r="N7164" i="2"/>
  <c r="O7164" i="2"/>
  <c r="M7164" i="2"/>
  <c r="L7164" i="2"/>
  <c r="K7164" i="2"/>
  <c r="O7160" i="2"/>
  <c r="N7160" i="2"/>
  <c r="L7160" i="2"/>
  <c r="M7160" i="2"/>
  <c r="K7160" i="2"/>
  <c r="N7156" i="2"/>
  <c r="O7156" i="2"/>
  <c r="M7156" i="2"/>
  <c r="L7156" i="2"/>
  <c r="K7156" i="2"/>
  <c r="O7152" i="2"/>
  <c r="N7152" i="2"/>
  <c r="M7152" i="2"/>
  <c r="L7152" i="2"/>
  <c r="K7152" i="2"/>
  <c r="N7148" i="2"/>
  <c r="O7148" i="2"/>
  <c r="M7148" i="2"/>
  <c r="L7148" i="2"/>
  <c r="K7148" i="2"/>
  <c r="O7144" i="2"/>
  <c r="N7144" i="2"/>
  <c r="M7144" i="2"/>
  <c r="L7144" i="2"/>
  <c r="K7144" i="2"/>
  <c r="N7140" i="2"/>
  <c r="O7140" i="2"/>
  <c r="M7140" i="2"/>
  <c r="L7140" i="2"/>
  <c r="K7140" i="2"/>
  <c r="O7136" i="2"/>
  <c r="N7136" i="2"/>
  <c r="L7136" i="2"/>
  <c r="K7136" i="2"/>
  <c r="M7136" i="2"/>
  <c r="N7132" i="2"/>
  <c r="O7132" i="2"/>
  <c r="M7132" i="2"/>
  <c r="L7132" i="2"/>
  <c r="K7132" i="2"/>
  <c r="O7128" i="2"/>
  <c r="N7128" i="2"/>
  <c r="L7128" i="2"/>
  <c r="M7128" i="2"/>
  <c r="K7128" i="2"/>
  <c r="N7124" i="2"/>
  <c r="O7124" i="2"/>
  <c r="M7124" i="2"/>
  <c r="L7124" i="2"/>
  <c r="K7124" i="2"/>
  <c r="O7120" i="2"/>
  <c r="N7120" i="2"/>
  <c r="M7120" i="2"/>
  <c r="L7120" i="2"/>
  <c r="K7120" i="2"/>
  <c r="N7116" i="2"/>
  <c r="O7116" i="2"/>
  <c r="M7116" i="2"/>
  <c r="L7116" i="2"/>
  <c r="K7116" i="2"/>
  <c r="O7112" i="2"/>
  <c r="N7112" i="2"/>
  <c r="M7112" i="2"/>
  <c r="L7112" i="2"/>
  <c r="K7112" i="2"/>
  <c r="N7108" i="2"/>
  <c r="O7108" i="2"/>
  <c r="M7108" i="2"/>
  <c r="L7108" i="2"/>
  <c r="K7108" i="2"/>
  <c r="O7104" i="2"/>
  <c r="N7104" i="2"/>
  <c r="L7104" i="2"/>
  <c r="K7104" i="2"/>
  <c r="M7104" i="2"/>
  <c r="N7100" i="2"/>
  <c r="O7100" i="2"/>
  <c r="M7100" i="2"/>
  <c r="L7100" i="2"/>
  <c r="K7100" i="2"/>
  <c r="O7096" i="2"/>
  <c r="N7096" i="2"/>
  <c r="L7096" i="2"/>
  <c r="M7096" i="2"/>
  <c r="K7096" i="2"/>
  <c r="N7092" i="2"/>
  <c r="O7092" i="2"/>
  <c r="M7092" i="2"/>
  <c r="L7092" i="2"/>
  <c r="K7092" i="2"/>
  <c r="O7088" i="2"/>
  <c r="N7088" i="2"/>
  <c r="M7088" i="2"/>
  <c r="L7088" i="2"/>
  <c r="K7088" i="2"/>
  <c r="N7084" i="2"/>
  <c r="O7084" i="2"/>
  <c r="M7084" i="2"/>
  <c r="L7084" i="2"/>
  <c r="K7084" i="2"/>
  <c r="O7080" i="2"/>
  <c r="N7080" i="2"/>
  <c r="M7080" i="2"/>
  <c r="L7080" i="2"/>
  <c r="K7080" i="2"/>
  <c r="N7076" i="2"/>
  <c r="O7076" i="2"/>
  <c r="M7076" i="2"/>
  <c r="L7076" i="2"/>
  <c r="K7076" i="2"/>
  <c r="O7072" i="2"/>
  <c r="N7072" i="2"/>
  <c r="L7072" i="2"/>
  <c r="M7072" i="2"/>
  <c r="K7072" i="2"/>
  <c r="N7068" i="2"/>
  <c r="O7068" i="2"/>
  <c r="M7068" i="2"/>
  <c r="L7068" i="2"/>
  <c r="K7068" i="2"/>
  <c r="O7064" i="2"/>
  <c r="N7064" i="2"/>
  <c r="L7064" i="2"/>
  <c r="M7064" i="2"/>
  <c r="K7064" i="2"/>
  <c r="N7060" i="2"/>
  <c r="O7060" i="2"/>
  <c r="M7060" i="2"/>
  <c r="L7060" i="2"/>
  <c r="K7060" i="2"/>
  <c r="O7056" i="2"/>
  <c r="N7056" i="2"/>
  <c r="M7056" i="2"/>
  <c r="L7056" i="2"/>
  <c r="K7056" i="2"/>
  <c r="N7052" i="2"/>
  <c r="O7052" i="2"/>
  <c r="M7052" i="2"/>
  <c r="L7052" i="2"/>
  <c r="K7052" i="2"/>
  <c r="O7048" i="2"/>
  <c r="N7048" i="2"/>
  <c r="M7048" i="2"/>
  <c r="L7048" i="2"/>
  <c r="K7048" i="2"/>
  <c r="N7044" i="2"/>
  <c r="O7044" i="2"/>
  <c r="M7044" i="2"/>
  <c r="L7044" i="2"/>
  <c r="K7044" i="2"/>
  <c r="O7040" i="2"/>
  <c r="N7040" i="2"/>
  <c r="L7040" i="2"/>
  <c r="M7040" i="2"/>
  <c r="K7040" i="2"/>
  <c r="N7036" i="2"/>
  <c r="O7036" i="2"/>
  <c r="M7036" i="2"/>
  <c r="L7036" i="2"/>
  <c r="K7036" i="2"/>
  <c r="O7032" i="2"/>
  <c r="N7032" i="2"/>
  <c r="L7032" i="2"/>
  <c r="M7032" i="2"/>
  <c r="K7032" i="2"/>
  <c r="N7028" i="2"/>
  <c r="O7028" i="2"/>
  <c r="M7028" i="2"/>
  <c r="L7028" i="2"/>
  <c r="K7028" i="2"/>
  <c r="O7024" i="2"/>
  <c r="N7024" i="2"/>
  <c r="M7024" i="2"/>
  <c r="L7024" i="2"/>
  <c r="K7024" i="2"/>
  <c r="N7020" i="2"/>
  <c r="O7020" i="2"/>
  <c r="M7020" i="2"/>
  <c r="L7020" i="2"/>
  <c r="K7020" i="2"/>
  <c r="O7016" i="2"/>
  <c r="N7016" i="2"/>
  <c r="M7016" i="2"/>
  <c r="L7016" i="2"/>
  <c r="K7016" i="2"/>
  <c r="N7012" i="2"/>
  <c r="O7012" i="2"/>
  <c r="M7012" i="2"/>
  <c r="L7012" i="2"/>
  <c r="K7012" i="2"/>
  <c r="O7008" i="2"/>
  <c r="N7008" i="2"/>
  <c r="L7008" i="2"/>
  <c r="K7008" i="2"/>
  <c r="M7008" i="2"/>
  <c r="N7004" i="2"/>
  <c r="O7004" i="2"/>
  <c r="M7004" i="2"/>
  <c r="L7004" i="2"/>
  <c r="K7004" i="2"/>
  <c r="O7000" i="2"/>
  <c r="N7000" i="2"/>
  <c r="L7000" i="2"/>
  <c r="M7000" i="2"/>
  <c r="K7000" i="2"/>
  <c r="N6996" i="2"/>
  <c r="O6996" i="2"/>
  <c r="M6996" i="2"/>
  <c r="L6996" i="2"/>
  <c r="K6996" i="2"/>
  <c r="O6992" i="2"/>
  <c r="N6992" i="2"/>
  <c r="M6992" i="2"/>
  <c r="L6992" i="2"/>
  <c r="K6992" i="2"/>
  <c r="N6988" i="2"/>
  <c r="O6988" i="2"/>
  <c r="M6988" i="2"/>
  <c r="L6988" i="2"/>
  <c r="K6988" i="2"/>
  <c r="O6984" i="2"/>
  <c r="N6984" i="2"/>
  <c r="M6984" i="2"/>
  <c r="L6984" i="2"/>
  <c r="K6984" i="2"/>
  <c r="N6980" i="2"/>
  <c r="O6980" i="2"/>
  <c r="M6980" i="2"/>
  <c r="L6980" i="2"/>
  <c r="K6980" i="2"/>
  <c r="O6976" i="2"/>
  <c r="N6976" i="2"/>
  <c r="L6976" i="2"/>
  <c r="K6976" i="2"/>
  <c r="M6976" i="2"/>
  <c r="N6972" i="2"/>
  <c r="O6972" i="2"/>
  <c r="M6972" i="2"/>
  <c r="L6972" i="2"/>
  <c r="K6972" i="2"/>
  <c r="O6968" i="2"/>
  <c r="N6968" i="2"/>
  <c r="L6968" i="2"/>
  <c r="M6968" i="2"/>
  <c r="K6968" i="2"/>
  <c r="N6964" i="2"/>
  <c r="O6964" i="2"/>
  <c r="M6964" i="2"/>
  <c r="L6964" i="2"/>
  <c r="K6964" i="2"/>
  <c r="O6960" i="2"/>
  <c r="N6960" i="2"/>
  <c r="M6960" i="2"/>
  <c r="L6960" i="2"/>
  <c r="K6960" i="2"/>
  <c r="N6956" i="2"/>
  <c r="O6956" i="2"/>
  <c r="M6956" i="2"/>
  <c r="L6956" i="2"/>
  <c r="K6956" i="2"/>
  <c r="O6952" i="2"/>
  <c r="N6952" i="2"/>
  <c r="M6952" i="2"/>
  <c r="L6952" i="2"/>
  <c r="K6952" i="2"/>
  <c r="N6948" i="2"/>
  <c r="O6948" i="2"/>
  <c r="M6948" i="2"/>
  <c r="L6948" i="2"/>
  <c r="K6948" i="2"/>
  <c r="O6944" i="2"/>
  <c r="N6944" i="2"/>
  <c r="L6944" i="2"/>
  <c r="M6944" i="2"/>
  <c r="K6944" i="2"/>
  <c r="N6940" i="2"/>
  <c r="O6940" i="2"/>
  <c r="M6940" i="2"/>
  <c r="L6940" i="2"/>
  <c r="K6940" i="2"/>
  <c r="O6936" i="2"/>
  <c r="N6936" i="2"/>
  <c r="L6936" i="2"/>
  <c r="M6936" i="2"/>
  <c r="K6936" i="2"/>
  <c r="N6932" i="2"/>
  <c r="O6932" i="2"/>
  <c r="M6932" i="2"/>
  <c r="L6932" i="2"/>
  <c r="K6932" i="2"/>
  <c r="O6928" i="2"/>
  <c r="N6928" i="2"/>
  <c r="M6928" i="2"/>
  <c r="L6928" i="2"/>
  <c r="K6928" i="2"/>
  <c r="N6924" i="2"/>
  <c r="O6924" i="2"/>
  <c r="M6924" i="2"/>
  <c r="L6924" i="2"/>
  <c r="K6924" i="2"/>
  <c r="O6920" i="2"/>
  <c r="N6920" i="2"/>
  <c r="M6920" i="2"/>
  <c r="L6920" i="2"/>
  <c r="K6920" i="2"/>
  <c r="N6916" i="2"/>
  <c r="O6916" i="2"/>
  <c r="M6916" i="2"/>
  <c r="L6916" i="2"/>
  <c r="K6916" i="2"/>
  <c r="O6912" i="2"/>
  <c r="N6912" i="2"/>
  <c r="L6912" i="2"/>
  <c r="M6912" i="2"/>
  <c r="K6912" i="2"/>
  <c r="N6908" i="2"/>
  <c r="O6908" i="2"/>
  <c r="M6908" i="2"/>
  <c r="L6908" i="2"/>
  <c r="K6908" i="2"/>
  <c r="O6904" i="2"/>
  <c r="N6904" i="2"/>
  <c r="L6904" i="2"/>
  <c r="M6904" i="2"/>
  <c r="K6904" i="2"/>
  <c r="N6900" i="2"/>
  <c r="O6900" i="2"/>
  <c r="M6900" i="2"/>
  <c r="L6900" i="2"/>
  <c r="K6900" i="2"/>
  <c r="O6896" i="2"/>
  <c r="N6896" i="2"/>
  <c r="M6896" i="2"/>
  <c r="L6896" i="2"/>
  <c r="K6896" i="2"/>
  <c r="N6892" i="2"/>
  <c r="O6892" i="2"/>
  <c r="M6892" i="2"/>
  <c r="L6892" i="2"/>
  <c r="K6892" i="2"/>
  <c r="O6888" i="2"/>
  <c r="N6888" i="2"/>
  <c r="M6888" i="2"/>
  <c r="L6888" i="2"/>
  <c r="K6888" i="2"/>
  <c r="N6884" i="2"/>
  <c r="O6884" i="2"/>
  <c r="M6884" i="2"/>
  <c r="L6884" i="2"/>
  <c r="K6884" i="2"/>
  <c r="O6880" i="2"/>
  <c r="N6880" i="2"/>
  <c r="L6880" i="2"/>
  <c r="K6880" i="2"/>
  <c r="M6880" i="2"/>
  <c r="N6876" i="2"/>
  <c r="O6876" i="2"/>
  <c r="M6876" i="2"/>
  <c r="L6876" i="2"/>
  <c r="K6876" i="2"/>
  <c r="O6872" i="2"/>
  <c r="N6872" i="2"/>
  <c r="L6872" i="2"/>
  <c r="M6872" i="2"/>
  <c r="K6872" i="2"/>
  <c r="N6868" i="2"/>
  <c r="O6868" i="2"/>
  <c r="M6868" i="2"/>
  <c r="L6868" i="2"/>
  <c r="K6868" i="2"/>
  <c r="O6864" i="2"/>
  <c r="N6864" i="2"/>
  <c r="M6864" i="2"/>
  <c r="L6864" i="2"/>
  <c r="K6864" i="2"/>
  <c r="N6860" i="2"/>
  <c r="O6860" i="2"/>
  <c r="M6860" i="2"/>
  <c r="L6860" i="2"/>
  <c r="K6860" i="2"/>
  <c r="O6856" i="2"/>
  <c r="N6856" i="2"/>
  <c r="M6856" i="2"/>
  <c r="L6856" i="2"/>
  <c r="K6856" i="2"/>
  <c r="N6852" i="2"/>
  <c r="O6852" i="2"/>
  <c r="M6852" i="2"/>
  <c r="L6852" i="2"/>
  <c r="K6852" i="2"/>
  <c r="O6848" i="2"/>
  <c r="N6848" i="2"/>
  <c r="L6848" i="2"/>
  <c r="K6848" i="2"/>
  <c r="M6848" i="2"/>
  <c r="N6844" i="2"/>
  <c r="O6844" i="2"/>
  <c r="M6844" i="2"/>
  <c r="L6844" i="2"/>
  <c r="K6844" i="2"/>
  <c r="O6840" i="2"/>
  <c r="N6840" i="2"/>
  <c r="L6840" i="2"/>
  <c r="M6840" i="2"/>
  <c r="K6840" i="2"/>
  <c r="N6836" i="2"/>
  <c r="O6836" i="2"/>
  <c r="M6836" i="2"/>
  <c r="L6836" i="2"/>
  <c r="K6836" i="2"/>
  <c r="O6832" i="2"/>
  <c r="N6832" i="2"/>
  <c r="M6832" i="2"/>
  <c r="L6832" i="2"/>
  <c r="K6832" i="2"/>
  <c r="N6828" i="2"/>
  <c r="O6828" i="2"/>
  <c r="M6828" i="2"/>
  <c r="L6828" i="2"/>
  <c r="K6828" i="2"/>
  <c r="O6824" i="2"/>
  <c r="N6824" i="2"/>
  <c r="M6824" i="2"/>
  <c r="L6824" i="2"/>
  <c r="K6824" i="2"/>
  <c r="N6820" i="2"/>
  <c r="O6820" i="2"/>
  <c r="M6820" i="2"/>
  <c r="L6820" i="2"/>
  <c r="K6820" i="2"/>
  <c r="O6816" i="2"/>
  <c r="N6816" i="2"/>
  <c r="L6816" i="2"/>
  <c r="M6816" i="2"/>
  <c r="K6816" i="2"/>
  <c r="N6812" i="2"/>
  <c r="O6812" i="2"/>
  <c r="M6812" i="2"/>
  <c r="L6812" i="2"/>
  <c r="K6812" i="2"/>
  <c r="O6808" i="2"/>
  <c r="N6808" i="2"/>
  <c r="L6808" i="2"/>
  <c r="M6808" i="2"/>
  <c r="K6808" i="2"/>
  <c r="N6804" i="2"/>
  <c r="O6804" i="2"/>
  <c r="M6804" i="2"/>
  <c r="L6804" i="2"/>
  <c r="K6804" i="2"/>
  <c r="O6800" i="2"/>
  <c r="N6800" i="2"/>
  <c r="M6800" i="2"/>
  <c r="L6800" i="2"/>
  <c r="K6800" i="2"/>
  <c r="N6796" i="2"/>
  <c r="O6796" i="2"/>
  <c r="M6796" i="2"/>
  <c r="L6796" i="2"/>
  <c r="K6796" i="2"/>
  <c r="O6792" i="2"/>
  <c r="N6792" i="2"/>
  <c r="M6792" i="2"/>
  <c r="L6792" i="2"/>
  <c r="K6792" i="2"/>
  <c r="N6788" i="2"/>
  <c r="O6788" i="2"/>
  <c r="M6788" i="2"/>
  <c r="L6788" i="2"/>
  <c r="K6788" i="2"/>
  <c r="O6784" i="2"/>
  <c r="N6784" i="2"/>
  <c r="L6784" i="2"/>
  <c r="M6784" i="2"/>
  <c r="K6784" i="2"/>
  <c r="N6780" i="2"/>
  <c r="O6780" i="2"/>
  <c r="M6780" i="2"/>
  <c r="L6780" i="2"/>
  <c r="K6780" i="2"/>
  <c r="O6776" i="2"/>
  <c r="N6776" i="2"/>
  <c r="L6776" i="2"/>
  <c r="M6776" i="2"/>
  <c r="K6776" i="2"/>
  <c r="N6772" i="2"/>
  <c r="O6772" i="2"/>
  <c r="M6772" i="2"/>
  <c r="L6772" i="2"/>
  <c r="K6772" i="2"/>
  <c r="O6768" i="2"/>
  <c r="N6768" i="2"/>
  <c r="M6768" i="2"/>
  <c r="L6768" i="2"/>
  <c r="K6768" i="2"/>
  <c r="N6764" i="2"/>
  <c r="O6764" i="2"/>
  <c r="M6764" i="2"/>
  <c r="L6764" i="2"/>
  <c r="K6764" i="2"/>
  <c r="O6760" i="2"/>
  <c r="N6760" i="2"/>
  <c r="M6760" i="2"/>
  <c r="L6760" i="2"/>
  <c r="K6760" i="2"/>
  <c r="N6756" i="2"/>
  <c r="O6756" i="2"/>
  <c r="M6756" i="2"/>
  <c r="L6756" i="2"/>
  <c r="K6756" i="2"/>
  <c r="O6752" i="2"/>
  <c r="N6752" i="2"/>
  <c r="L6752" i="2"/>
  <c r="K6752" i="2"/>
  <c r="M6752" i="2"/>
  <c r="N6748" i="2"/>
  <c r="O6748" i="2"/>
  <c r="M6748" i="2"/>
  <c r="L6748" i="2"/>
  <c r="K6748" i="2"/>
  <c r="O6744" i="2"/>
  <c r="N6744" i="2"/>
  <c r="L6744" i="2"/>
  <c r="M6744" i="2"/>
  <c r="K6744" i="2"/>
  <c r="N6740" i="2"/>
  <c r="O6740" i="2"/>
  <c r="M6740" i="2"/>
  <c r="L6740" i="2"/>
  <c r="K6740" i="2"/>
  <c r="O6736" i="2"/>
  <c r="N6736" i="2"/>
  <c r="M6736" i="2"/>
  <c r="L6736" i="2"/>
  <c r="K6736" i="2"/>
  <c r="N6732" i="2"/>
  <c r="O6732" i="2"/>
  <c r="M6732" i="2"/>
  <c r="L6732" i="2"/>
  <c r="K6732" i="2"/>
  <c r="O6728" i="2"/>
  <c r="N6728" i="2"/>
  <c r="M6728" i="2"/>
  <c r="L6728" i="2"/>
  <c r="K6728" i="2"/>
  <c r="N6724" i="2"/>
  <c r="O6724" i="2"/>
  <c r="M6724" i="2"/>
  <c r="L6724" i="2"/>
  <c r="K6724" i="2"/>
  <c r="O6720" i="2"/>
  <c r="N6720" i="2"/>
  <c r="L6720" i="2"/>
  <c r="K6720" i="2"/>
  <c r="M6720" i="2"/>
  <c r="N6716" i="2"/>
  <c r="O6716" i="2"/>
  <c r="M6716" i="2"/>
  <c r="L6716" i="2"/>
  <c r="K6716" i="2"/>
  <c r="O6712" i="2"/>
  <c r="N6712" i="2"/>
  <c r="L6712" i="2"/>
  <c r="M6712" i="2"/>
  <c r="K6712" i="2"/>
  <c r="N6708" i="2"/>
  <c r="O6708" i="2"/>
  <c r="M6708" i="2"/>
  <c r="L6708" i="2"/>
  <c r="K6708" i="2"/>
  <c r="O6704" i="2"/>
  <c r="N6704" i="2"/>
  <c r="M6704" i="2"/>
  <c r="L6704" i="2"/>
  <c r="K6704" i="2"/>
  <c r="N6700" i="2"/>
  <c r="O6700" i="2"/>
  <c r="M6700" i="2"/>
  <c r="L6700" i="2"/>
  <c r="K6700" i="2"/>
  <c r="O6696" i="2"/>
  <c r="N6696" i="2"/>
  <c r="M6696" i="2"/>
  <c r="L6696" i="2"/>
  <c r="K6696" i="2"/>
  <c r="N6692" i="2"/>
  <c r="O6692" i="2"/>
  <c r="M6692" i="2"/>
  <c r="L6692" i="2"/>
  <c r="K6692" i="2"/>
  <c r="O6688" i="2"/>
  <c r="N6688" i="2"/>
  <c r="L6688" i="2"/>
  <c r="M6688" i="2"/>
  <c r="K6688" i="2"/>
  <c r="N6684" i="2"/>
  <c r="O6684" i="2"/>
  <c r="M6684" i="2"/>
  <c r="L6684" i="2"/>
  <c r="K6684" i="2"/>
  <c r="O6680" i="2"/>
  <c r="N6680" i="2"/>
  <c r="L6680" i="2"/>
  <c r="M6680" i="2"/>
  <c r="K6680" i="2"/>
  <c r="N6676" i="2"/>
  <c r="O6676" i="2"/>
  <c r="M6676" i="2"/>
  <c r="L6676" i="2"/>
  <c r="K6676" i="2"/>
  <c r="O6672" i="2"/>
  <c r="N6672" i="2"/>
  <c r="M6672" i="2"/>
  <c r="L6672" i="2"/>
  <c r="K6672" i="2"/>
  <c r="N6668" i="2"/>
  <c r="O6668" i="2"/>
  <c r="M6668" i="2"/>
  <c r="L6668" i="2"/>
  <c r="K6668" i="2"/>
  <c r="O6664" i="2"/>
  <c r="N6664" i="2"/>
  <c r="M6664" i="2"/>
  <c r="L6664" i="2"/>
  <c r="K6664" i="2"/>
  <c r="N6660" i="2"/>
  <c r="O6660" i="2"/>
  <c r="M6660" i="2"/>
  <c r="L6660" i="2"/>
  <c r="K6660" i="2"/>
  <c r="O6656" i="2"/>
  <c r="N6656" i="2"/>
  <c r="L6656" i="2"/>
  <c r="M6656" i="2"/>
  <c r="K6656" i="2"/>
  <c r="N6652" i="2"/>
  <c r="O6652" i="2"/>
  <c r="M6652" i="2"/>
  <c r="L6652" i="2"/>
  <c r="K6652" i="2"/>
  <c r="O6648" i="2"/>
  <c r="N6648" i="2"/>
  <c r="L6648" i="2"/>
  <c r="M6648" i="2"/>
  <c r="K6648" i="2"/>
  <c r="N6644" i="2"/>
  <c r="O6644" i="2"/>
  <c r="M6644" i="2"/>
  <c r="L6644" i="2"/>
  <c r="K6644" i="2"/>
  <c r="O6640" i="2"/>
  <c r="N6640" i="2"/>
  <c r="M6640" i="2"/>
  <c r="L6640" i="2"/>
  <c r="K6640" i="2"/>
  <c r="N6636" i="2"/>
  <c r="O6636" i="2"/>
  <c r="M6636" i="2"/>
  <c r="L6636" i="2"/>
  <c r="K6636" i="2"/>
  <c r="O6632" i="2"/>
  <c r="N6632" i="2"/>
  <c r="M6632" i="2"/>
  <c r="L6632" i="2"/>
  <c r="K6632" i="2"/>
  <c r="N6628" i="2"/>
  <c r="O6628" i="2"/>
  <c r="M6628" i="2"/>
  <c r="L6628" i="2"/>
  <c r="K6628" i="2"/>
  <c r="O6624" i="2"/>
  <c r="N6624" i="2"/>
  <c r="L6624" i="2"/>
  <c r="K6624" i="2"/>
  <c r="M6624" i="2"/>
  <c r="N6620" i="2"/>
  <c r="O6620" i="2"/>
  <c r="M6620" i="2"/>
  <c r="L6620" i="2"/>
  <c r="K6620" i="2"/>
  <c r="O6616" i="2"/>
  <c r="N6616" i="2"/>
  <c r="L6616" i="2"/>
  <c r="M6616" i="2"/>
  <c r="K6616" i="2"/>
  <c r="N6612" i="2"/>
  <c r="O6612" i="2"/>
  <c r="M6612" i="2"/>
  <c r="L6612" i="2"/>
  <c r="K6612" i="2"/>
  <c r="O6608" i="2"/>
  <c r="N6608" i="2"/>
  <c r="M6608" i="2"/>
  <c r="L6608" i="2"/>
  <c r="K6608" i="2"/>
  <c r="N6604" i="2"/>
  <c r="O6604" i="2"/>
  <c r="M6604" i="2"/>
  <c r="L6604" i="2"/>
  <c r="K6604" i="2"/>
  <c r="O6600" i="2"/>
  <c r="N6600" i="2"/>
  <c r="M6600" i="2"/>
  <c r="L6600" i="2"/>
  <c r="K6600" i="2"/>
  <c r="N6596" i="2"/>
  <c r="O6596" i="2"/>
  <c r="M6596" i="2"/>
  <c r="L6596" i="2"/>
  <c r="K6596" i="2"/>
  <c r="O6592" i="2"/>
  <c r="N6592" i="2"/>
  <c r="L6592" i="2"/>
  <c r="K6592" i="2"/>
  <c r="M6592" i="2"/>
  <c r="N6588" i="2"/>
  <c r="O6588" i="2"/>
  <c r="M6588" i="2"/>
  <c r="L6588" i="2"/>
  <c r="K6588" i="2"/>
  <c r="O6584" i="2"/>
  <c r="N6584" i="2"/>
  <c r="L6584" i="2"/>
  <c r="M6584" i="2"/>
  <c r="K6584" i="2"/>
  <c r="N6580" i="2"/>
  <c r="O6580" i="2"/>
  <c r="M6580" i="2"/>
  <c r="L6580" i="2"/>
  <c r="K6580" i="2"/>
  <c r="O6576" i="2"/>
  <c r="N6576" i="2"/>
  <c r="M6576" i="2"/>
  <c r="L6576" i="2"/>
  <c r="K6576" i="2"/>
  <c r="N6572" i="2"/>
  <c r="O6572" i="2"/>
  <c r="M6572" i="2"/>
  <c r="L6572" i="2"/>
  <c r="K6572" i="2"/>
  <c r="O6568" i="2"/>
  <c r="N6568" i="2"/>
  <c r="M6568" i="2"/>
  <c r="L6568" i="2"/>
  <c r="K6568" i="2"/>
  <c r="N6564" i="2"/>
  <c r="O6564" i="2"/>
  <c r="M6564" i="2"/>
  <c r="L6564" i="2"/>
  <c r="K6564" i="2"/>
  <c r="O6560" i="2"/>
  <c r="N6560" i="2"/>
  <c r="L6560" i="2"/>
  <c r="M6560" i="2"/>
  <c r="K6560" i="2"/>
  <c r="N6556" i="2"/>
  <c r="O6556" i="2"/>
  <c r="M6556" i="2"/>
  <c r="L6556" i="2"/>
  <c r="K6556" i="2"/>
  <c r="O6552" i="2"/>
  <c r="N6552" i="2"/>
  <c r="L6552" i="2"/>
  <c r="M6552" i="2"/>
  <c r="K6552" i="2"/>
  <c r="N6548" i="2"/>
  <c r="O6548" i="2"/>
  <c r="M6548" i="2"/>
  <c r="L6548" i="2"/>
  <c r="K6548" i="2"/>
  <c r="O6544" i="2"/>
  <c r="N6544" i="2"/>
  <c r="M6544" i="2"/>
  <c r="L6544" i="2"/>
  <c r="K6544" i="2"/>
  <c r="N6540" i="2"/>
  <c r="O6540" i="2"/>
  <c r="M6540" i="2"/>
  <c r="L6540" i="2"/>
  <c r="K6540" i="2"/>
  <c r="O6536" i="2"/>
  <c r="N6536" i="2"/>
  <c r="M6536" i="2"/>
  <c r="L6536" i="2"/>
  <c r="K6536" i="2"/>
  <c r="N6532" i="2"/>
  <c r="O6532" i="2"/>
  <c r="M6532" i="2"/>
  <c r="L6532" i="2"/>
  <c r="K6532" i="2"/>
  <c r="O6528" i="2"/>
  <c r="N6528" i="2"/>
  <c r="L6528" i="2"/>
  <c r="M6528" i="2"/>
  <c r="K6528" i="2"/>
  <c r="N6524" i="2"/>
  <c r="O6524" i="2"/>
  <c r="M6524" i="2"/>
  <c r="L6524" i="2"/>
  <c r="K6524" i="2"/>
  <c r="O6520" i="2"/>
  <c r="N6520" i="2"/>
  <c r="L6520" i="2"/>
  <c r="M6520" i="2"/>
  <c r="K6520" i="2"/>
  <c r="N6516" i="2"/>
  <c r="O6516" i="2"/>
  <c r="M6516" i="2"/>
  <c r="L6516" i="2"/>
  <c r="K6516" i="2"/>
  <c r="O6512" i="2"/>
  <c r="N6512" i="2"/>
  <c r="M6512" i="2"/>
  <c r="L6512" i="2"/>
  <c r="K6512" i="2"/>
  <c r="N6508" i="2"/>
  <c r="O6508" i="2"/>
  <c r="M6508" i="2"/>
  <c r="L6508" i="2"/>
  <c r="K6508" i="2"/>
  <c r="O6504" i="2"/>
  <c r="N6504" i="2"/>
  <c r="M6504" i="2"/>
  <c r="L6504" i="2"/>
  <c r="K6504" i="2"/>
  <c r="N6500" i="2"/>
  <c r="O6500" i="2"/>
  <c r="M6500" i="2"/>
  <c r="L6500" i="2"/>
  <c r="K6500" i="2"/>
  <c r="O6496" i="2"/>
  <c r="N6496" i="2"/>
  <c r="L6496" i="2"/>
  <c r="K6496" i="2"/>
  <c r="M6496" i="2"/>
  <c r="N6492" i="2"/>
  <c r="O6492" i="2"/>
  <c r="M6492" i="2"/>
  <c r="L6492" i="2"/>
  <c r="K6492" i="2"/>
  <c r="O6488" i="2"/>
  <c r="N6488" i="2"/>
  <c r="L6488" i="2"/>
  <c r="M6488" i="2"/>
  <c r="K6488" i="2"/>
  <c r="N6484" i="2"/>
  <c r="O6484" i="2"/>
  <c r="M6484" i="2"/>
  <c r="L6484" i="2"/>
  <c r="K6484" i="2"/>
  <c r="O6480" i="2"/>
  <c r="N6480" i="2"/>
  <c r="M6480" i="2"/>
  <c r="L6480" i="2"/>
  <c r="K6480" i="2"/>
  <c r="N6476" i="2"/>
  <c r="O6476" i="2"/>
  <c r="M6476" i="2"/>
  <c r="L6476" i="2"/>
  <c r="K6476" i="2"/>
  <c r="O6472" i="2"/>
  <c r="N6472" i="2"/>
  <c r="M6472" i="2"/>
  <c r="L6472" i="2"/>
  <c r="K6472" i="2"/>
  <c r="N6468" i="2"/>
  <c r="O6468" i="2"/>
  <c r="M6468" i="2"/>
  <c r="L6468" i="2"/>
  <c r="K6468" i="2"/>
  <c r="O6464" i="2"/>
  <c r="N6464" i="2"/>
  <c r="L6464" i="2"/>
  <c r="K6464" i="2"/>
  <c r="M6464" i="2"/>
  <c r="N6460" i="2"/>
  <c r="O6460" i="2"/>
  <c r="M6460" i="2"/>
  <c r="L6460" i="2"/>
  <c r="K6460" i="2"/>
  <c r="O6456" i="2"/>
  <c r="N6456" i="2"/>
  <c r="L6456" i="2"/>
  <c r="M6456" i="2"/>
  <c r="K6456" i="2"/>
  <c r="N6452" i="2"/>
  <c r="O6452" i="2"/>
  <c r="M6452" i="2"/>
  <c r="L6452" i="2"/>
  <c r="K6452" i="2"/>
  <c r="O6448" i="2"/>
  <c r="N6448" i="2"/>
  <c r="M6448" i="2"/>
  <c r="L6448" i="2"/>
  <c r="K6448" i="2"/>
  <c r="N6444" i="2"/>
  <c r="O6444" i="2"/>
  <c r="M6444" i="2"/>
  <c r="L6444" i="2"/>
  <c r="K6444" i="2"/>
  <c r="O6440" i="2"/>
  <c r="N6440" i="2"/>
  <c r="M6440" i="2"/>
  <c r="L6440" i="2"/>
  <c r="K6440" i="2"/>
  <c r="N6436" i="2"/>
  <c r="O6436" i="2"/>
  <c r="M6436" i="2"/>
  <c r="L6436" i="2"/>
  <c r="K6436" i="2"/>
  <c r="O6432" i="2"/>
  <c r="N6432" i="2"/>
  <c r="L6432" i="2"/>
  <c r="M6432" i="2"/>
  <c r="K6432" i="2"/>
  <c r="N6428" i="2"/>
  <c r="O6428" i="2"/>
  <c r="M6428" i="2"/>
  <c r="L6428" i="2"/>
  <c r="K6428" i="2"/>
  <c r="O6424" i="2"/>
  <c r="N6424" i="2"/>
  <c r="L6424" i="2"/>
  <c r="M6424" i="2"/>
  <c r="K6424" i="2"/>
  <c r="N6420" i="2"/>
  <c r="O6420" i="2"/>
  <c r="M6420" i="2"/>
  <c r="L6420" i="2"/>
  <c r="K6420" i="2"/>
  <c r="O6416" i="2"/>
  <c r="N6416" i="2"/>
  <c r="M6416" i="2"/>
  <c r="L6416" i="2"/>
  <c r="K6416" i="2"/>
  <c r="N6412" i="2"/>
  <c r="O6412" i="2"/>
  <c r="M6412" i="2"/>
  <c r="L6412" i="2"/>
  <c r="K6412" i="2"/>
  <c r="O6408" i="2"/>
  <c r="N6408" i="2"/>
  <c r="M6408" i="2"/>
  <c r="L6408" i="2"/>
  <c r="K6408" i="2"/>
  <c r="N6404" i="2"/>
  <c r="O6404" i="2"/>
  <c r="M6404" i="2"/>
  <c r="L6404" i="2"/>
  <c r="K6404" i="2"/>
  <c r="O6400" i="2"/>
  <c r="N6400" i="2"/>
  <c r="L6400" i="2"/>
  <c r="M6400" i="2"/>
  <c r="K6400" i="2"/>
  <c r="N6396" i="2"/>
  <c r="O6396" i="2"/>
  <c r="M6396" i="2"/>
  <c r="L6396" i="2"/>
  <c r="K6396" i="2"/>
  <c r="O6392" i="2"/>
  <c r="N6392" i="2"/>
  <c r="L6392" i="2"/>
  <c r="M6392" i="2"/>
  <c r="K6392" i="2"/>
  <c r="N6388" i="2"/>
  <c r="O6388" i="2"/>
  <c r="M6388" i="2"/>
  <c r="L6388" i="2"/>
  <c r="K6388" i="2"/>
  <c r="O6384" i="2"/>
  <c r="N6384" i="2"/>
  <c r="M6384" i="2"/>
  <c r="L6384" i="2"/>
  <c r="K6384" i="2"/>
  <c r="N6380" i="2"/>
  <c r="O6380" i="2"/>
  <c r="M6380" i="2"/>
  <c r="L6380" i="2"/>
  <c r="K6380" i="2"/>
  <c r="O6376" i="2"/>
  <c r="N6376" i="2"/>
  <c r="M6376" i="2"/>
  <c r="L6376" i="2"/>
  <c r="K6376" i="2"/>
  <c r="N6372" i="2"/>
  <c r="O6372" i="2"/>
  <c r="M6372" i="2"/>
  <c r="L6372" i="2"/>
  <c r="K6372" i="2"/>
  <c r="O6368" i="2"/>
  <c r="N6368" i="2"/>
  <c r="L6368" i="2"/>
  <c r="K6368" i="2"/>
  <c r="M6368" i="2"/>
  <c r="N6364" i="2"/>
  <c r="O6364" i="2"/>
  <c r="M6364" i="2"/>
  <c r="L6364" i="2"/>
  <c r="K6364" i="2"/>
  <c r="O6360" i="2"/>
  <c r="N6360" i="2"/>
  <c r="L6360" i="2"/>
  <c r="M6360" i="2"/>
  <c r="K6360" i="2"/>
  <c r="N6356" i="2"/>
  <c r="O6356" i="2"/>
  <c r="M6356" i="2"/>
  <c r="L6356" i="2"/>
  <c r="K6356" i="2"/>
  <c r="O6352" i="2"/>
  <c r="N6352" i="2"/>
  <c r="M6352" i="2"/>
  <c r="L6352" i="2"/>
  <c r="K6352" i="2"/>
  <c r="N6348" i="2"/>
  <c r="O6348" i="2"/>
  <c r="M6348" i="2"/>
  <c r="L6348" i="2"/>
  <c r="K6348" i="2"/>
  <c r="O6344" i="2"/>
  <c r="N6344" i="2"/>
  <c r="M6344" i="2"/>
  <c r="L6344" i="2"/>
  <c r="K6344" i="2"/>
  <c r="N6340" i="2"/>
  <c r="O6340" i="2"/>
  <c r="M6340" i="2"/>
  <c r="L6340" i="2"/>
  <c r="K6340" i="2"/>
  <c r="O6336" i="2"/>
  <c r="N6336" i="2"/>
  <c r="L6336" i="2"/>
  <c r="K6336" i="2"/>
  <c r="M6336" i="2"/>
  <c r="N6332" i="2"/>
  <c r="O6332" i="2"/>
  <c r="M6332" i="2"/>
  <c r="L6332" i="2"/>
  <c r="K6332" i="2"/>
  <c r="O6328" i="2"/>
  <c r="N6328" i="2"/>
  <c r="L6328" i="2"/>
  <c r="M6328" i="2"/>
  <c r="K6328" i="2"/>
  <c r="N6324" i="2"/>
  <c r="O6324" i="2"/>
  <c r="M6324" i="2"/>
  <c r="L6324" i="2"/>
  <c r="K6324" i="2"/>
  <c r="O6320" i="2"/>
  <c r="N6320" i="2"/>
  <c r="M6320" i="2"/>
  <c r="L6320" i="2"/>
  <c r="K6320" i="2"/>
  <c r="N6316" i="2"/>
  <c r="O6316" i="2"/>
  <c r="M6316" i="2"/>
  <c r="L6316" i="2"/>
  <c r="K6316" i="2"/>
  <c r="O6312" i="2"/>
  <c r="N6312" i="2"/>
  <c r="M6312" i="2"/>
  <c r="L6312" i="2"/>
  <c r="K6312" i="2"/>
  <c r="N6308" i="2"/>
  <c r="O6308" i="2"/>
  <c r="M6308" i="2"/>
  <c r="L6308" i="2"/>
  <c r="K6308" i="2"/>
  <c r="O6304" i="2"/>
  <c r="N6304" i="2"/>
  <c r="L6304" i="2"/>
  <c r="M6304" i="2"/>
  <c r="K6304" i="2"/>
  <c r="O6300" i="2"/>
  <c r="N6300" i="2"/>
  <c r="M6300" i="2"/>
  <c r="L6300" i="2"/>
  <c r="K6300" i="2"/>
  <c r="O6296" i="2"/>
  <c r="N6296" i="2"/>
  <c r="L6296" i="2"/>
  <c r="M6296" i="2"/>
  <c r="K6296" i="2"/>
  <c r="O6292" i="2"/>
  <c r="N6292" i="2"/>
  <c r="M6292" i="2"/>
  <c r="L6292" i="2"/>
  <c r="K6292" i="2"/>
  <c r="O6288" i="2"/>
  <c r="N6288" i="2"/>
  <c r="M6288" i="2"/>
  <c r="L6288" i="2"/>
  <c r="K6288" i="2"/>
  <c r="O6284" i="2"/>
  <c r="N6284" i="2"/>
  <c r="M6284" i="2"/>
  <c r="L6284" i="2"/>
  <c r="K6284" i="2"/>
  <c r="O6280" i="2"/>
  <c r="N6280" i="2"/>
  <c r="M6280" i="2"/>
  <c r="L6280" i="2"/>
  <c r="K6280" i="2"/>
  <c r="O6276" i="2"/>
  <c r="N6276" i="2"/>
  <c r="M6276" i="2"/>
  <c r="L6276" i="2"/>
  <c r="K6276" i="2"/>
  <c r="O6272" i="2"/>
  <c r="N6272" i="2"/>
  <c r="L6272" i="2"/>
  <c r="M6272" i="2"/>
  <c r="K6272" i="2"/>
  <c r="O6268" i="2"/>
  <c r="N6268" i="2"/>
  <c r="M6268" i="2"/>
  <c r="L6268" i="2"/>
  <c r="K6268" i="2"/>
  <c r="O6264" i="2"/>
  <c r="N6264" i="2"/>
  <c r="L6264" i="2"/>
  <c r="M6264" i="2"/>
  <c r="K6264" i="2"/>
  <c r="O6260" i="2"/>
  <c r="N6260" i="2"/>
  <c r="M6260" i="2"/>
  <c r="L6260" i="2"/>
  <c r="K6260" i="2"/>
  <c r="O6256" i="2"/>
  <c r="N6256" i="2"/>
  <c r="M6256" i="2"/>
  <c r="L6256" i="2"/>
  <c r="K6256" i="2"/>
  <c r="O6252" i="2"/>
  <c r="N6252" i="2"/>
  <c r="M6252" i="2"/>
  <c r="L6252" i="2"/>
  <c r="K6252" i="2"/>
  <c r="O6248" i="2"/>
  <c r="N6248" i="2"/>
  <c r="M6248" i="2"/>
  <c r="L6248" i="2"/>
  <c r="K6248" i="2"/>
  <c r="O6244" i="2"/>
  <c r="N6244" i="2"/>
  <c r="M6244" i="2"/>
  <c r="L6244" i="2"/>
  <c r="K6244" i="2"/>
  <c r="O6240" i="2"/>
  <c r="N6240" i="2"/>
  <c r="L6240" i="2"/>
  <c r="K6240" i="2"/>
  <c r="M6240" i="2"/>
  <c r="O6236" i="2"/>
  <c r="N6236" i="2"/>
  <c r="M6236" i="2"/>
  <c r="L6236" i="2"/>
  <c r="K6236" i="2"/>
  <c r="O6232" i="2"/>
  <c r="N6232" i="2"/>
  <c r="L6232" i="2"/>
  <c r="M6232" i="2"/>
  <c r="K6232" i="2"/>
  <c r="O6228" i="2"/>
  <c r="N6228" i="2"/>
  <c r="M6228" i="2"/>
  <c r="L6228" i="2"/>
  <c r="K6228" i="2"/>
  <c r="O6224" i="2"/>
  <c r="N6224" i="2"/>
  <c r="M6224" i="2"/>
  <c r="L6224" i="2"/>
  <c r="K6224" i="2"/>
  <c r="O6220" i="2"/>
  <c r="N6220" i="2"/>
  <c r="M6220" i="2"/>
  <c r="L6220" i="2"/>
  <c r="K6220" i="2"/>
  <c r="O6216" i="2"/>
  <c r="N6216" i="2"/>
  <c r="M6216" i="2"/>
  <c r="L6216" i="2"/>
  <c r="K6216" i="2"/>
  <c r="O6212" i="2"/>
  <c r="N6212" i="2"/>
  <c r="M6212" i="2"/>
  <c r="L6212" i="2"/>
  <c r="K6212" i="2"/>
  <c r="O6208" i="2"/>
  <c r="N6208" i="2"/>
  <c r="L6208" i="2"/>
  <c r="K6208" i="2"/>
  <c r="M6208" i="2"/>
  <c r="O6204" i="2"/>
  <c r="N6204" i="2"/>
  <c r="M6204" i="2"/>
  <c r="L6204" i="2"/>
  <c r="K6204" i="2"/>
  <c r="O6200" i="2"/>
  <c r="N6200" i="2"/>
  <c r="L6200" i="2"/>
  <c r="M6200" i="2"/>
  <c r="K6200" i="2"/>
  <c r="O6196" i="2"/>
  <c r="N6196" i="2"/>
  <c r="M6196" i="2"/>
  <c r="L6196" i="2"/>
  <c r="K6196" i="2"/>
  <c r="O6192" i="2"/>
  <c r="N6192" i="2"/>
  <c r="M6192" i="2"/>
  <c r="L6192" i="2"/>
  <c r="K6192" i="2"/>
  <c r="O6188" i="2"/>
  <c r="N6188" i="2"/>
  <c r="M6188" i="2"/>
  <c r="L6188" i="2"/>
  <c r="K6188" i="2"/>
  <c r="O6184" i="2"/>
  <c r="N6184" i="2"/>
  <c r="M6184" i="2"/>
  <c r="L6184" i="2"/>
  <c r="K6184" i="2"/>
  <c r="O6180" i="2"/>
  <c r="N6180" i="2"/>
  <c r="M6180" i="2"/>
  <c r="L6180" i="2"/>
  <c r="K6180" i="2"/>
  <c r="O6176" i="2"/>
  <c r="N6176" i="2"/>
  <c r="L6176" i="2"/>
  <c r="M6176" i="2"/>
  <c r="K6176" i="2"/>
  <c r="O6172" i="2"/>
  <c r="N6172" i="2"/>
  <c r="M6172" i="2"/>
  <c r="L6172" i="2"/>
  <c r="K6172" i="2"/>
  <c r="O6168" i="2"/>
  <c r="N6168" i="2"/>
  <c r="L6168" i="2"/>
  <c r="M6168" i="2"/>
  <c r="K6168" i="2"/>
  <c r="O6164" i="2"/>
  <c r="N6164" i="2"/>
  <c r="M6164" i="2"/>
  <c r="L6164" i="2"/>
  <c r="K6164" i="2"/>
  <c r="O6160" i="2"/>
  <c r="N6160" i="2"/>
  <c r="M6160" i="2"/>
  <c r="L6160" i="2"/>
  <c r="K6160" i="2"/>
  <c r="O6156" i="2"/>
  <c r="N6156" i="2"/>
  <c r="M6156" i="2"/>
  <c r="L6156" i="2"/>
  <c r="K6156" i="2"/>
  <c r="O6152" i="2"/>
  <c r="N6152" i="2"/>
  <c r="M6152" i="2"/>
  <c r="L6152" i="2"/>
  <c r="K6152" i="2"/>
  <c r="O6148" i="2"/>
  <c r="N6148" i="2"/>
  <c r="M6148" i="2"/>
  <c r="L6148" i="2"/>
  <c r="K6148" i="2"/>
  <c r="O6144" i="2"/>
  <c r="N6144" i="2"/>
  <c r="L6144" i="2"/>
  <c r="M6144" i="2"/>
  <c r="K6144" i="2"/>
  <c r="O6140" i="2"/>
  <c r="N6140" i="2"/>
  <c r="M6140" i="2"/>
  <c r="L6140" i="2"/>
  <c r="K6140" i="2"/>
  <c r="O6136" i="2"/>
  <c r="N6136" i="2"/>
  <c r="L6136" i="2"/>
  <c r="M6136" i="2"/>
  <c r="K6136" i="2"/>
  <c r="O6132" i="2"/>
  <c r="N6132" i="2"/>
  <c r="M6132" i="2"/>
  <c r="L6132" i="2"/>
  <c r="K6132" i="2"/>
  <c r="O6128" i="2"/>
  <c r="N6128" i="2"/>
  <c r="M6128" i="2"/>
  <c r="L6128" i="2"/>
  <c r="K6128" i="2"/>
  <c r="O6124" i="2"/>
  <c r="N6124" i="2"/>
  <c r="M6124" i="2"/>
  <c r="L6124" i="2"/>
  <c r="K6124" i="2"/>
  <c r="O6120" i="2"/>
  <c r="N6120" i="2"/>
  <c r="M6120" i="2"/>
  <c r="L6120" i="2"/>
  <c r="K6120" i="2"/>
  <c r="O6116" i="2"/>
  <c r="N6116" i="2"/>
  <c r="M6116" i="2"/>
  <c r="L6116" i="2"/>
  <c r="K6116" i="2"/>
  <c r="O6112" i="2"/>
  <c r="N6112" i="2"/>
  <c r="L6112" i="2"/>
  <c r="K6112" i="2"/>
  <c r="M6112" i="2"/>
  <c r="O6108" i="2"/>
  <c r="N6108" i="2"/>
  <c r="M6108" i="2"/>
  <c r="L6108" i="2"/>
  <c r="K6108" i="2"/>
  <c r="O6104" i="2"/>
  <c r="N6104" i="2"/>
  <c r="L6104" i="2"/>
  <c r="M6104" i="2"/>
  <c r="K6104" i="2"/>
  <c r="O6100" i="2"/>
  <c r="N6100" i="2"/>
  <c r="M6100" i="2"/>
  <c r="L6100" i="2"/>
  <c r="K6100" i="2"/>
  <c r="O6096" i="2"/>
  <c r="N6096" i="2"/>
  <c r="M6096" i="2"/>
  <c r="L6096" i="2"/>
  <c r="K6096" i="2"/>
  <c r="O6092" i="2"/>
  <c r="N6092" i="2"/>
  <c r="M6092" i="2"/>
  <c r="L6092" i="2"/>
  <c r="K6092" i="2"/>
  <c r="O6088" i="2"/>
  <c r="N6088" i="2"/>
  <c r="M6088" i="2"/>
  <c r="L6088" i="2"/>
  <c r="K6088" i="2"/>
  <c r="O6084" i="2"/>
  <c r="N6084" i="2"/>
  <c r="M6084" i="2"/>
  <c r="L6084" i="2"/>
  <c r="K6084" i="2"/>
  <c r="O6080" i="2"/>
  <c r="N6080" i="2"/>
  <c r="L6080" i="2"/>
  <c r="K6080" i="2"/>
  <c r="M6080" i="2"/>
  <c r="O6076" i="2"/>
  <c r="N6076" i="2"/>
  <c r="M6076" i="2"/>
  <c r="L6076" i="2"/>
  <c r="K6076" i="2"/>
  <c r="O6072" i="2"/>
  <c r="N6072" i="2"/>
  <c r="L6072" i="2"/>
  <c r="M6072" i="2"/>
  <c r="K6072" i="2"/>
  <c r="O6068" i="2"/>
  <c r="N6068" i="2"/>
  <c r="M6068" i="2"/>
  <c r="L6068" i="2"/>
  <c r="K6068" i="2"/>
  <c r="O6064" i="2"/>
  <c r="N6064" i="2"/>
  <c r="M6064" i="2"/>
  <c r="L6064" i="2"/>
  <c r="K6064" i="2"/>
  <c r="O6060" i="2"/>
  <c r="N6060" i="2"/>
  <c r="M6060" i="2"/>
  <c r="L6060" i="2"/>
  <c r="K6060" i="2"/>
  <c r="O6056" i="2"/>
  <c r="N6056" i="2"/>
  <c r="M6056" i="2"/>
  <c r="L6056" i="2"/>
  <c r="K6056" i="2"/>
  <c r="O6052" i="2"/>
  <c r="N6052" i="2"/>
  <c r="M6052" i="2"/>
  <c r="L6052" i="2"/>
  <c r="K6052" i="2"/>
  <c r="O6048" i="2"/>
  <c r="N6048" i="2"/>
  <c r="L6048" i="2"/>
  <c r="M6048" i="2"/>
  <c r="K6048" i="2"/>
  <c r="O6044" i="2"/>
  <c r="N6044" i="2"/>
  <c r="M6044" i="2"/>
  <c r="L6044" i="2"/>
  <c r="K6044" i="2"/>
  <c r="O6040" i="2"/>
  <c r="N6040" i="2"/>
  <c r="L6040" i="2"/>
  <c r="M6040" i="2"/>
  <c r="K6040" i="2"/>
  <c r="O6036" i="2"/>
  <c r="N6036" i="2"/>
  <c r="M6036" i="2"/>
  <c r="L6036" i="2"/>
  <c r="K6036" i="2"/>
  <c r="O6032" i="2"/>
  <c r="N6032" i="2"/>
  <c r="M6032" i="2"/>
  <c r="L6032" i="2"/>
  <c r="K6032" i="2"/>
  <c r="O6028" i="2"/>
  <c r="N6028" i="2"/>
  <c r="M6028" i="2"/>
  <c r="L6028" i="2"/>
  <c r="K6028" i="2"/>
  <c r="O6024" i="2"/>
  <c r="N6024" i="2"/>
  <c r="M6024" i="2"/>
  <c r="L6024" i="2"/>
  <c r="K6024" i="2"/>
  <c r="O6020" i="2"/>
  <c r="N6020" i="2"/>
  <c r="M6020" i="2"/>
  <c r="L6020" i="2"/>
  <c r="K6020" i="2"/>
  <c r="O6016" i="2"/>
  <c r="N6016" i="2"/>
  <c r="L6016" i="2"/>
  <c r="M6016" i="2"/>
  <c r="K6016" i="2"/>
  <c r="O6012" i="2"/>
  <c r="N6012" i="2"/>
  <c r="M6012" i="2"/>
  <c r="L6012" i="2"/>
  <c r="K6012" i="2"/>
  <c r="O6008" i="2"/>
  <c r="N6008" i="2"/>
  <c r="L6008" i="2"/>
  <c r="M6008" i="2"/>
  <c r="K6008" i="2"/>
  <c r="O6004" i="2"/>
  <c r="N6004" i="2"/>
  <c r="M6004" i="2"/>
  <c r="L6004" i="2"/>
  <c r="K6004" i="2"/>
  <c r="O6000" i="2"/>
  <c r="N6000" i="2"/>
  <c r="M6000" i="2"/>
  <c r="L6000" i="2"/>
  <c r="K6000" i="2"/>
  <c r="O5996" i="2"/>
  <c r="N5996" i="2"/>
  <c r="M5996" i="2"/>
  <c r="L5996" i="2"/>
  <c r="K5996" i="2"/>
  <c r="O5992" i="2"/>
  <c r="N5992" i="2"/>
  <c r="M5992" i="2"/>
  <c r="L5992" i="2"/>
  <c r="K5992" i="2"/>
  <c r="O5988" i="2"/>
  <c r="N5988" i="2"/>
  <c r="M5988" i="2"/>
  <c r="L5988" i="2"/>
  <c r="K5988" i="2"/>
  <c r="O5984" i="2"/>
  <c r="N5984" i="2"/>
  <c r="L5984" i="2"/>
  <c r="K5984" i="2"/>
  <c r="M5984" i="2"/>
  <c r="O5980" i="2"/>
  <c r="N5980" i="2"/>
  <c r="M5980" i="2"/>
  <c r="L5980" i="2"/>
  <c r="K5980" i="2"/>
  <c r="O5976" i="2"/>
  <c r="N5976" i="2"/>
  <c r="L5976" i="2"/>
  <c r="M5976" i="2"/>
  <c r="K5976" i="2"/>
  <c r="O5972" i="2"/>
  <c r="N5972" i="2"/>
  <c r="M5972" i="2"/>
  <c r="L5972" i="2"/>
  <c r="K5972" i="2"/>
  <c r="O5968" i="2"/>
  <c r="N5968" i="2"/>
  <c r="M5968" i="2"/>
  <c r="L5968" i="2"/>
  <c r="K5968" i="2"/>
  <c r="O5964" i="2"/>
  <c r="N5964" i="2"/>
  <c r="M5964" i="2"/>
  <c r="L5964" i="2"/>
  <c r="K5964" i="2"/>
  <c r="O5960" i="2"/>
  <c r="N5960" i="2"/>
  <c r="M5960" i="2"/>
  <c r="L5960" i="2"/>
  <c r="K5960" i="2"/>
  <c r="O5956" i="2"/>
  <c r="N5956" i="2"/>
  <c r="M5956" i="2"/>
  <c r="L5956" i="2"/>
  <c r="K5956" i="2"/>
  <c r="O5952" i="2"/>
  <c r="N5952" i="2"/>
  <c r="L5952" i="2"/>
  <c r="K5952" i="2"/>
  <c r="M5952" i="2"/>
  <c r="O5948" i="2"/>
  <c r="N5948" i="2"/>
  <c r="M5948" i="2"/>
  <c r="L5948" i="2"/>
  <c r="K5948" i="2"/>
  <c r="O5944" i="2"/>
  <c r="N5944" i="2"/>
  <c r="L5944" i="2"/>
  <c r="M5944" i="2"/>
  <c r="K5944" i="2"/>
  <c r="O5940" i="2"/>
  <c r="N5940" i="2"/>
  <c r="M5940" i="2"/>
  <c r="L5940" i="2"/>
  <c r="K5940" i="2"/>
  <c r="O5936" i="2"/>
  <c r="N5936" i="2"/>
  <c r="M5936" i="2"/>
  <c r="L5936" i="2"/>
  <c r="K5936" i="2"/>
  <c r="O5932" i="2"/>
  <c r="N5932" i="2"/>
  <c r="M5932" i="2"/>
  <c r="L5932" i="2"/>
  <c r="K5932" i="2"/>
  <c r="O5928" i="2"/>
  <c r="N5928" i="2"/>
  <c r="M5928" i="2"/>
  <c r="L5928" i="2"/>
  <c r="K5928" i="2"/>
  <c r="O5924" i="2"/>
  <c r="N5924" i="2"/>
  <c r="M5924" i="2"/>
  <c r="L5924" i="2"/>
  <c r="K5924" i="2"/>
  <c r="O5920" i="2"/>
  <c r="N5920" i="2"/>
  <c r="L5920" i="2"/>
  <c r="M5920" i="2"/>
  <c r="K5920" i="2"/>
  <c r="O5916" i="2"/>
  <c r="N5916" i="2"/>
  <c r="M5916" i="2"/>
  <c r="L5916" i="2"/>
  <c r="K5916" i="2"/>
  <c r="O5912" i="2"/>
  <c r="N5912" i="2"/>
  <c r="L5912" i="2"/>
  <c r="M5912" i="2"/>
  <c r="K5912" i="2"/>
  <c r="O5908" i="2"/>
  <c r="N5908" i="2"/>
  <c r="M5908" i="2"/>
  <c r="L5908" i="2"/>
  <c r="K5908" i="2"/>
  <c r="O5904" i="2"/>
  <c r="N5904" i="2"/>
  <c r="M5904" i="2"/>
  <c r="L5904" i="2"/>
  <c r="K5904" i="2"/>
  <c r="O5900" i="2"/>
  <c r="N5900" i="2"/>
  <c r="M5900" i="2"/>
  <c r="L5900" i="2"/>
  <c r="K5900" i="2"/>
  <c r="O5896" i="2"/>
  <c r="N5896" i="2"/>
  <c r="M5896" i="2"/>
  <c r="L5896" i="2"/>
  <c r="K5896" i="2"/>
  <c r="O5892" i="2"/>
  <c r="N5892" i="2"/>
  <c r="M5892" i="2"/>
  <c r="L5892" i="2"/>
  <c r="K5892" i="2"/>
  <c r="O5888" i="2"/>
  <c r="N5888" i="2"/>
  <c r="L5888" i="2"/>
  <c r="M5888" i="2"/>
  <c r="K5888" i="2"/>
  <c r="O5884" i="2"/>
  <c r="N5884" i="2"/>
  <c r="M5884" i="2"/>
  <c r="L5884" i="2"/>
  <c r="K5884" i="2"/>
  <c r="O5880" i="2"/>
  <c r="N5880" i="2"/>
  <c r="L5880" i="2"/>
  <c r="M5880" i="2"/>
  <c r="K5880" i="2"/>
  <c r="O5876" i="2"/>
  <c r="N5876" i="2"/>
  <c r="M5876" i="2"/>
  <c r="L5876" i="2"/>
  <c r="K5876" i="2"/>
  <c r="O5872" i="2"/>
  <c r="N5872" i="2"/>
  <c r="M5872" i="2"/>
  <c r="L5872" i="2"/>
  <c r="K5872" i="2"/>
  <c r="O5868" i="2"/>
  <c r="N5868" i="2"/>
  <c r="M5868" i="2"/>
  <c r="L5868" i="2"/>
  <c r="K5868" i="2"/>
  <c r="O5864" i="2"/>
  <c r="N5864" i="2"/>
  <c r="M5864" i="2"/>
  <c r="L5864" i="2"/>
  <c r="K5864" i="2"/>
  <c r="O5860" i="2"/>
  <c r="N5860" i="2"/>
  <c r="M5860" i="2"/>
  <c r="L5860" i="2"/>
  <c r="K5860" i="2"/>
  <c r="O5856" i="2"/>
  <c r="N5856" i="2"/>
  <c r="L5856" i="2"/>
  <c r="K5856" i="2"/>
  <c r="M5856" i="2"/>
  <c r="O5852" i="2"/>
  <c r="N5852" i="2"/>
  <c r="M5852" i="2"/>
  <c r="L5852" i="2"/>
  <c r="K5852" i="2"/>
  <c r="O5848" i="2"/>
  <c r="N5848" i="2"/>
  <c r="L5848" i="2"/>
  <c r="M5848" i="2"/>
  <c r="K5848" i="2"/>
  <c r="O5844" i="2"/>
  <c r="N5844" i="2"/>
  <c r="M5844" i="2"/>
  <c r="L5844" i="2"/>
  <c r="K5844" i="2"/>
  <c r="O5840" i="2"/>
  <c r="N5840" i="2"/>
  <c r="M5840" i="2"/>
  <c r="L5840" i="2"/>
  <c r="K5840" i="2"/>
  <c r="O5836" i="2"/>
  <c r="N5836" i="2"/>
  <c r="M5836" i="2"/>
  <c r="L5836" i="2"/>
  <c r="K5836" i="2"/>
  <c r="O5832" i="2"/>
  <c r="N5832" i="2"/>
  <c r="M5832" i="2"/>
  <c r="L5832" i="2"/>
  <c r="K5832" i="2"/>
  <c r="O5828" i="2"/>
  <c r="N5828" i="2"/>
  <c r="M5828" i="2"/>
  <c r="L5828" i="2"/>
  <c r="K5828" i="2"/>
  <c r="O5824" i="2"/>
  <c r="N5824" i="2"/>
  <c r="L5824" i="2"/>
  <c r="K5824" i="2"/>
  <c r="M5824" i="2"/>
  <c r="O5820" i="2"/>
  <c r="N5820" i="2"/>
  <c r="M5820" i="2"/>
  <c r="L5820" i="2"/>
  <c r="K5820" i="2"/>
  <c r="O5816" i="2"/>
  <c r="N5816" i="2"/>
  <c r="L5816" i="2"/>
  <c r="M5816" i="2"/>
  <c r="K5816" i="2"/>
  <c r="O5812" i="2"/>
  <c r="N5812" i="2"/>
  <c r="M5812" i="2"/>
  <c r="L5812" i="2"/>
  <c r="K5812" i="2"/>
  <c r="O5808" i="2"/>
  <c r="N5808" i="2"/>
  <c r="M5808" i="2"/>
  <c r="L5808" i="2"/>
  <c r="K5808" i="2"/>
  <c r="O5804" i="2"/>
  <c r="N5804" i="2"/>
  <c r="M5804" i="2"/>
  <c r="L5804" i="2"/>
  <c r="K5804" i="2"/>
  <c r="O5800" i="2"/>
  <c r="N5800" i="2"/>
  <c r="M5800" i="2"/>
  <c r="L5800" i="2"/>
  <c r="K5800" i="2"/>
  <c r="O5796" i="2"/>
  <c r="N5796" i="2"/>
  <c r="M5796" i="2"/>
  <c r="L5796" i="2"/>
  <c r="K5796" i="2"/>
  <c r="O5792" i="2"/>
  <c r="N5792" i="2"/>
  <c r="L5792" i="2"/>
  <c r="M5792" i="2"/>
  <c r="K5792" i="2"/>
  <c r="O5788" i="2"/>
  <c r="N5788" i="2"/>
  <c r="M5788" i="2"/>
  <c r="L5788" i="2"/>
  <c r="K5788" i="2"/>
  <c r="N5784" i="2"/>
  <c r="O5784" i="2"/>
  <c r="L5784" i="2"/>
  <c r="M5784" i="2"/>
  <c r="K5784" i="2"/>
  <c r="O5780" i="2"/>
  <c r="N5780" i="2"/>
  <c r="M5780" i="2"/>
  <c r="L5780" i="2"/>
  <c r="K5780" i="2"/>
  <c r="N5776" i="2"/>
  <c r="O5776" i="2"/>
  <c r="M5776" i="2"/>
  <c r="L5776" i="2"/>
  <c r="K5776" i="2"/>
  <c r="O5772" i="2"/>
  <c r="N5772" i="2"/>
  <c r="M5772" i="2"/>
  <c r="L5772" i="2"/>
  <c r="K5772" i="2"/>
  <c r="N5768" i="2"/>
  <c r="O5768" i="2"/>
  <c r="M5768" i="2"/>
  <c r="L5768" i="2"/>
  <c r="K5768" i="2"/>
  <c r="O5764" i="2"/>
  <c r="N5764" i="2"/>
  <c r="M5764" i="2"/>
  <c r="L5764" i="2"/>
  <c r="K5764" i="2"/>
  <c r="O5760" i="2"/>
  <c r="N5760" i="2"/>
  <c r="L5760" i="2"/>
  <c r="M5760" i="2"/>
  <c r="K5760" i="2"/>
  <c r="O5756" i="2"/>
  <c r="N5756" i="2"/>
  <c r="M5756" i="2"/>
  <c r="L5756" i="2"/>
  <c r="K5756" i="2"/>
  <c r="N5752" i="2"/>
  <c r="O5752" i="2"/>
  <c r="L5752" i="2"/>
  <c r="M5752" i="2"/>
  <c r="K5752" i="2"/>
  <c r="O5748" i="2"/>
  <c r="N5748" i="2"/>
  <c r="M5748" i="2"/>
  <c r="L5748" i="2"/>
  <c r="K5748" i="2"/>
  <c r="N5744" i="2"/>
  <c r="O5744" i="2"/>
  <c r="M5744" i="2"/>
  <c r="L5744" i="2"/>
  <c r="K5744" i="2"/>
  <c r="O5740" i="2"/>
  <c r="N5740" i="2"/>
  <c r="M5740" i="2"/>
  <c r="L5740" i="2"/>
  <c r="K5740" i="2"/>
  <c r="N5736" i="2"/>
  <c r="O5736" i="2"/>
  <c r="M5736" i="2"/>
  <c r="L5736" i="2"/>
  <c r="K5736" i="2"/>
  <c r="O5732" i="2"/>
  <c r="N5732" i="2"/>
  <c r="M5732" i="2"/>
  <c r="L5732" i="2"/>
  <c r="K5732" i="2"/>
  <c r="O5728" i="2"/>
  <c r="N5728" i="2"/>
  <c r="L5728" i="2"/>
  <c r="K5728" i="2"/>
  <c r="M5728" i="2"/>
  <c r="O5724" i="2"/>
  <c r="N5724" i="2"/>
  <c r="M5724" i="2"/>
  <c r="L5724" i="2"/>
  <c r="K5724" i="2"/>
  <c r="N5720" i="2"/>
  <c r="O5720" i="2"/>
  <c r="L5720" i="2"/>
  <c r="M5720" i="2"/>
  <c r="K5720" i="2"/>
  <c r="O5716" i="2"/>
  <c r="N5716" i="2"/>
  <c r="M5716" i="2"/>
  <c r="L5716" i="2"/>
  <c r="K5716" i="2"/>
  <c r="N5712" i="2"/>
  <c r="O5712" i="2"/>
  <c r="M5712" i="2"/>
  <c r="L5712" i="2"/>
  <c r="K5712" i="2"/>
  <c r="O5708" i="2"/>
  <c r="N5708" i="2"/>
  <c r="M5708" i="2"/>
  <c r="L5708" i="2"/>
  <c r="K5708" i="2"/>
  <c r="N5704" i="2"/>
  <c r="O5704" i="2"/>
  <c r="M5704" i="2"/>
  <c r="L5704" i="2"/>
  <c r="K5704" i="2"/>
  <c r="O5700" i="2"/>
  <c r="N5700" i="2"/>
  <c r="M5700" i="2"/>
  <c r="L5700" i="2"/>
  <c r="K5700" i="2"/>
  <c r="O5696" i="2"/>
  <c r="N5696" i="2"/>
  <c r="L5696" i="2"/>
  <c r="K5696" i="2"/>
  <c r="M5696" i="2"/>
  <c r="O5692" i="2"/>
  <c r="N5692" i="2"/>
  <c r="M5692" i="2"/>
  <c r="L5692" i="2"/>
  <c r="K5692" i="2"/>
  <c r="N5688" i="2"/>
  <c r="O5688" i="2"/>
  <c r="L5688" i="2"/>
  <c r="M5688" i="2"/>
  <c r="K5688" i="2"/>
  <c r="O5684" i="2"/>
  <c r="N5684" i="2"/>
  <c r="M5684" i="2"/>
  <c r="L5684" i="2"/>
  <c r="K5684" i="2"/>
  <c r="N5680" i="2"/>
  <c r="O5680" i="2"/>
  <c r="M5680" i="2"/>
  <c r="L5680" i="2"/>
  <c r="K5680" i="2"/>
  <c r="O5676" i="2"/>
  <c r="N5676" i="2"/>
  <c r="M5676" i="2"/>
  <c r="L5676" i="2"/>
  <c r="K5676" i="2"/>
  <c r="N5672" i="2"/>
  <c r="O5672" i="2"/>
  <c r="M5672" i="2"/>
  <c r="L5672" i="2"/>
  <c r="K5672" i="2"/>
  <c r="O5668" i="2"/>
  <c r="N5668" i="2"/>
  <c r="M5668" i="2"/>
  <c r="L5668" i="2"/>
  <c r="K5668" i="2"/>
  <c r="O5664" i="2"/>
  <c r="N5664" i="2"/>
  <c r="L5664" i="2"/>
  <c r="M5664" i="2"/>
  <c r="K5664" i="2"/>
  <c r="O5660" i="2"/>
  <c r="N5660" i="2"/>
  <c r="M5660" i="2"/>
  <c r="L5660" i="2"/>
  <c r="K5660" i="2"/>
  <c r="N5656" i="2"/>
  <c r="O5656" i="2"/>
  <c r="L5656" i="2"/>
  <c r="M5656" i="2"/>
  <c r="K5656" i="2"/>
  <c r="O5652" i="2"/>
  <c r="N5652" i="2"/>
  <c r="M5652" i="2"/>
  <c r="L5652" i="2"/>
  <c r="K5652" i="2"/>
  <c r="N5648" i="2"/>
  <c r="O5648" i="2"/>
  <c r="M5648" i="2"/>
  <c r="L5648" i="2"/>
  <c r="K5648" i="2"/>
  <c r="O5644" i="2"/>
  <c r="N5644" i="2"/>
  <c r="M5644" i="2"/>
  <c r="L5644" i="2"/>
  <c r="K5644" i="2"/>
  <c r="N5640" i="2"/>
  <c r="O5640" i="2"/>
  <c r="M5640" i="2"/>
  <c r="L5640" i="2"/>
  <c r="K5640" i="2"/>
  <c r="O5636" i="2"/>
  <c r="N5636" i="2"/>
  <c r="M5636" i="2"/>
  <c r="L5636" i="2"/>
  <c r="K5636" i="2"/>
  <c r="O5632" i="2"/>
  <c r="N5632" i="2"/>
  <c r="L5632" i="2"/>
  <c r="M5632" i="2"/>
  <c r="K5632" i="2"/>
  <c r="O5628" i="2"/>
  <c r="N5628" i="2"/>
  <c r="M5628" i="2"/>
  <c r="L5628" i="2"/>
  <c r="K5628" i="2"/>
  <c r="N5624" i="2"/>
  <c r="O5624" i="2"/>
  <c r="L5624" i="2"/>
  <c r="M5624" i="2"/>
  <c r="K5624" i="2"/>
  <c r="O5620" i="2"/>
  <c r="N5620" i="2"/>
  <c r="M5620" i="2"/>
  <c r="L5620" i="2"/>
  <c r="K5620" i="2"/>
  <c r="N5616" i="2"/>
  <c r="O5616" i="2"/>
  <c r="M5616" i="2"/>
  <c r="L5616" i="2"/>
  <c r="K5616" i="2"/>
  <c r="O5612" i="2"/>
  <c r="N5612" i="2"/>
  <c r="M5612" i="2"/>
  <c r="L5612" i="2"/>
  <c r="K5612" i="2"/>
  <c r="N5608" i="2"/>
  <c r="O5608" i="2"/>
  <c r="M5608" i="2"/>
  <c r="L5608" i="2"/>
  <c r="K5608" i="2"/>
  <c r="O5604" i="2"/>
  <c r="N5604" i="2"/>
  <c r="M5604" i="2"/>
  <c r="L5604" i="2"/>
  <c r="K5604" i="2"/>
  <c r="O5600" i="2"/>
  <c r="N5600" i="2"/>
  <c r="L5600" i="2"/>
  <c r="K5600" i="2"/>
  <c r="M5600" i="2"/>
  <c r="O5596" i="2"/>
  <c r="N5596" i="2"/>
  <c r="M5596" i="2"/>
  <c r="L5596" i="2"/>
  <c r="K5596" i="2"/>
  <c r="N5592" i="2"/>
  <c r="O5592" i="2"/>
  <c r="L5592" i="2"/>
  <c r="M5592" i="2"/>
  <c r="K5592" i="2"/>
  <c r="O5588" i="2"/>
  <c r="N5588" i="2"/>
  <c r="M5588" i="2"/>
  <c r="L5588" i="2"/>
  <c r="K5588" i="2"/>
  <c r="N5584" i="2"/>
  <c r="O5584" i="2"/>
  <c r="M5584" i="2"/>
  <c r="L5584" i="2"/>
  <c r="K5584" i="2"/>
  <c r="O5580" i="2"/>
  <c r="N5580" i="2"/>
  <c r="M5580" i="2"/>
  <c r="L5580" i="2"/>
  <c r="K5580" i="2"/>
  <c r="N5576" i="2"/>
  <c r="O5576" i="2"/>
  <c r="M5576" i="2"/>
  <c r="L5576" i="2"/>
  <c r="K5576" i="2"/>
  <c r="O5572" i="2"/>
  <c r="N5572" i="2"/>
  <c r="M5572" i="2"/>
  <c r="L5572" i="2"/>
  <c r="K5572" i="2"/>
  <c r="O5568" i="2"/>
  <c r="N5568" i="2"/>
  <c r="L5568" i="2"/>
  <c r="K5568" i="2"/>
  <c r="M5568" i="2"/>
  <c r="O5564" i="2"/>
  <c r="N5564" i="2"/>
  <c r="M5564" i="2"/>
  <c r="L5564" i="2"/>
  <c r="K5564" i="2"/>
  <c r="N5560" i="2"/>
  <c r="O5560" i="2"/>
  <c r="L5560" i="2"/>
  <c r="M5560" i="2"/>
  <c r="K5560" i="2"/>
  <c r="O5556" i="2"/>
  <c r="N5556" i="2"/>
  <c r="M5556" i="2"/>
  <c r="L5556" i="2"/>
  <c r="K5556" i="2"/>
  <c r="N5552" i="2"/>
  <c r="O5552" i="2"/>
  <c r="M5552" i="2"/>
  <c r="L5552" i="2"/>
  <c r="K5552" i="2"/>
  <c r="O5548" i="2"/>
  <c r="N5548" i="2"/>
  <c r="M5548" i="2"/>
  <c r="L5548" i="2"/>
  <c r="K5548" i="2"/>
  <c r="N5544" i="2"/>
  <c r="O5544" i="2"/>
  <c r="M5544" i="2"/>
  <c r="L5544" i="2"/>
  <c r="K5544" i="2"/>
  <c r="O5540" i="2"/>
  <c r="N5540" i="2"/>
  <c r="M5540" i="2"/>
  <c r="L5540" i="2"/>
  <c r="K5540" i="2"/>
  <c r="O5536" i="2"/>
  <c r="N5536" i="2"/>
  <c r="L5536" i="2"/>
  <c r="M5536" i="2"/>
  <c r="K5536" i="2"/>
  <c r="O5532" i="2"/>
  <c r="N5532" i="2"/>
  <c r="M5532" i="2"/>
  <c r="L5532" i="2"/>
  <c r="K5532" i="2"/>
  <c r="N5528" i="2"/>
  <c r="O5528" i="2"/>
  <c r="L5528" i="2"/>
  <c r="M5528" i="2"/>
  <c r="K5528" i="2"/>
  <c r="O5524" i="2"/>
  <c r="N5524" i="2"/>
  <c r="M5524" i="2"/>
  <c r="L5524" i="2"/>
  <c r="K5524" i="2"/>
  <c r="N5520" i="2"/>
  <c r="O5520" i="2"/>
  <c r="M5520" i="2"/>
  <c r="L5520" i="2"/>
  <c r="K5520" i="2"/>
  <c r="O5516" i="2"/>
  <c r="N5516" i="2"/>
  <c r="M5516" i="2"/>
  <c r="L5516" i="2"/>
  <c r="K5516" i="2"/>
  <c r="N5512" i="2"/>
  <c r="O5512" i="2"/>
  <c r="M5512" i="2"/>
  <c r="L5512" i="2"/>
  <c r="K5512" i="2"/>
  <c r="O5508" i="2"/>
  <c r="N5508" i="2"/>
  <c r="M5508" i="2"/>
  <c r="L5508" i="2"/>
  <c r="K5508" i="2"/>
  <c r="O5504" i="2"/>
  <c r="N5504" i="2"/>
  <c r="L5504" i="2"/>
  <c r="M5504" i="2"/>
  <c r="K5504" i="2"/>
  <c r="O5500" i="2"/>
  <c r="N5500" i="2"/>
  <c r="M5500" i="2"/>
  <c r="L5500" i="2"/>
  <c r="K5500" i="2"/>
  <c r="N5496" i="2"/>
  <c r="O5496" i="2"/>
  <c r="L5496" i="2"/>
  <c r="M5496" i="2"/>
  <c r="K5496" i="2"/>
  <c r="O5492" i="2"/>
  <c r="N5492" i="2"/>
  <c r="M5492" i="2"/>
  <c r="L5492" i="2"/>
  <c r="K5492" i="2"/>
  <c r="N5488" i="2"/>
  <c r="O5488" i="2"/>
  <c r="M5488" i="2"/>
  <c r="L5488" i="2"/>
  <c r="K5488" i="2"/>
  <c r="O5484" i="2"/>
  <c r="N5484" i="2"/>
  <c r="M5484" i="2"/>
  <c r="L5484" i="2"/>
  <c r="K5484" i="2"/>
  <c r="N5480" i="2"/>
  <c r="O5480" i="2"/>
  <c r="M5480" i="2"/>
  <c r="L5480" i="2"/>
  <c r="K5480" i="2"/>
  <c r="O5476" i="2"/>
  <c r="N5476" i="2"/>
  <c r="M5476" i="2"/>
  <c r="L5476" i="2"/>
  <c r="K5476" i="2"/>
  <c r="O5472" i="2"/>
  <c r="N5472" i="2"/>
  <c r="L5472" i="2"/>
  <c r="K5472" i="2"/>
  <c r="M5472" i="2"/>
  <c r="O5468" i="2"/>
  <c r="N5468" i="2"/>
  <c r="M5468" i="2"/>
  <c r="K5468" i="2"/>
  <c r="L5468" i="2"/>
  <c r="N5464" i="2"/>
  <c r="O5464" i="2"/>
  <c r="L5464" i="2"/>
  <c r="M5464" i="2"/>
  <c r="K5464" i="2"/>
  <c r="O5460" i="2"/>
  <c r="N5460" i="2"/>
  <c r="M5460" i="2"/>
  <c r="L5460" i="2"/>
  <c r="K5460" i="2"/>
  <c r="N5456" i="2"/>
  <c r="O5456" i="2"/>
  <c r="M5456" i="2"/>
  <c r="L5456" i="2"/>
  <c r="K5456" i="2"/>
  <c r="O5452" i="2"/>
  <c r="N5452" i="2"/>
  <c r="M5452" i="2"/>
  <c r="K5452" i="2"/>
  <c r="L5452" i="2"/>
  <c r="N5448" i="2"/>
  <c r="O5448" i="2"/>
  <c r="M5448" i="2"/>
  <c r="L5448" i="2"/>
  <c r="K5448" i="2"/>
  <c r="O5444" i="2"/>
  <c r="N5444" i="2"/>
  <c r="M5444" i="2"/>
  <c r="L5444" i="2"/>
  <c r="K5444" i="2"/>
  <c r="O5440" i="2"/>
  <c r="N5440" i="2"/>
  <c r="L5440" i="2"/>
  <c r="K5440" i="2"/>
  <c r="M5440" i="2"/>
  <c r="O5436" i="2"/>
  <c r="N5436" i="2"/>
  <c r="M5436" i="2"/>
  <c r="L5436" i="2"/>
  <c r="K5436" i="2"/>
  <c r="N5432" i="2"/>
  <c r="O5432" i="2"/>
  <c r="L5432" i="2"/>
  <c r="M5432" i="2"/>
  <c r="K5432" i="2"/>
  <c r="O5428" i="2"/>
  <c r="N5428" i="2"/>
  <c r="M5428" i="2"/>
  <c r="L5428" i="2"/>
  <c r="K5428" i="2"/>
  <c r="N5424" i="2"/>
  <c r="O5424" i="2"/>
  <c r="M5424" i="2"/>
  <c r="L5424" i="2"/>
  <c r="K5424" i="2"/>
  <c r="O5420" i="2"/>
  <c r="N5420" i="2"/>
  <c r="M5420" i="2"/>
  <c r="L5420" i="2"/>
  <c r="K5420" i="2"/>
  <c r="N5416" i="2"/>
  <c r="O5416" i="2"/>
  <c r="M5416" i="2"/>
  <c r="L5416" i="2"/>
  <c r="K5416" i="2"/>
  <c r="O5412" i="2"/>
  <c r="N5412" i="2"/>
  <c r="M5412" i="2"/>
  <c r="L5412" i="2"/>
  <c r="K5412" i="2"/>
  <c r="O5408" i="2"/>
  <c r="N5408" i="2"/>
  <c r="L5408" i="2"/>
  <c r="M5408" i="2"/>
  <c r="K5408" i="2"/>
  <c r="O5404" i="2"/>
  <c r="N5404" i="2"/>
  <c r="M5404" i="2"/>
  <c r="K5404" i="2"/>
  <c r="L5404" i="2"/>
  <c r="N5400" i="2"/>
  <c r="O5400" i="2"/>
  <c r="L5400" i="2"/>
  <c r="M5400" i="2"/>
  <c r="K5400" i="2"/>
  <c r="O5396" i="2"/>
  <c r="N5396" i="2"/>
  <c r="M5396" i="2"/>
  <c r="L5396" i="2"/>
  <c r="K5396" i="2"/>
  <c r="N5392" i="2"/>
  <c r="O5392" i="2"/>
  <c r="M5392" i="2"/>
  <c r="L5392" i="2"/>
  <c r="K5392" i="2"/>
  <c r="O5388" i="2"/>
  <c r="N5388" i="2"/>
  <c r="M5388" i="2"/>
  <c r="K5388" i="2"/>
  <c r="L5388" i="2"/>
  <c r="N5384" i="2"/>
  <c r="O5384" i="2"/>
  <c r="M5384" i="2"/>
  <c r="L5384" i="2"/>
  <c r="K5384" i="2"/>
  <c r="O5380" i="2"/>
  <c r="N5380" i="2"/>
  <c r="M5380" i="2"/>
  <c r="L5380" i="2"/>
  <c r="K5380" i="2"/>
  <c r="O5376" i="2"/>
  <c r="N5376" i="2"/>
  <c r="L5376" i="2"/>
  <c r="M5376" i="2"/>
  <c r="K5376" i="2"/>
  <c r="O5372" i="2"/>
  <c r="N5372" i="2"/>
  <c r="M5372" i="2"/>
  <c r="L5372" i="2"/>
  <c r="K5372" i="2"/>
  <c r="N5368" i="2"/>
  <c r="O5368" i="2"/>
  <c r="L5368" i="2"/>
  <c r="M5368" i="2"/>
  <c r="K5368" i="2"/>
  <c r="O5364" i="2"/>
  <c r="N5364" i="2"/>
  <c r="M5364" i="2"/>
  <c r="L5364" i="2"/>
  <c r="K5364" i="2"/>
  <c r="N5360" i="2"/>
  <c r="O5360" i="2"/>
  <c r="M5360" i="2"/>
  <c r="L5360" i="2"/>
  <c r="K5360" i="2"/>
  <c r="O5356" i="2"/>
  <c r="N5356" i="2"/>
  <c r="M5356" i="2"/>
  <c r="L5356" i="2"/>
  <c r="K5356" i="2"/>
  <c r="N5352" i="2"/>
  <c r="O5352" i="2"/>
  <c r="M5352" i="2"/>
  <c r="L5352" i="2"/>
  <c r="K5352" i="2"/>
  <c r="O5348" i="2"/>
  <c r="N5348" i="2"/>
  <c r="M5348" i="2"/>
  <c r="L5348" i="2"/>
  <c r="K5348" i="2"/>
  <c r="O5344" i="2"/>
  <c r="N5344" i="2"/>
  <c r="L5344" i="2"/>
  <c r="K5344" i="2"/>
  <c r="M5344" i="2"/>
  <c r="O5340" i="2"/>
  <c r="N5340" i="2"/>
  <c r="M5340" i="2"/>
  <c r="K5340" i="2"/>
  <c r="L5340" i="2"/>
  <c r="N5336" i="2"/>
  <c r="O5336" i="2"/>
  <c r="L5336" i="2"/>
  <c r="M5336" i="2"/>
  <c r="K5336" i="2"/>
  <c r="O5332" i="2"/>
  <c r="N5332" i="2"/>
  <c r="M5332" i="2"/>
  <c r="L5332" i="2"/>
  <c r="K5332" i="2"/>
  <c r="N5328" i="2"/>
  <c r="O5328" i="2"/>
  <c r="M5328" i="2"/>
  <c r="L5328" i="2"/>
  <c r="K5328" i="2"/>
  <c r="O5324" i="2"/>
  <c r="N5324" i="2"/>
  <c r="M5324" i="2"/>
  <c r="K5324" i="2"/>
  <c r="L5324" i="2"/>
  <c r="N5320" i="2"/>
  <c r="O5320" i="2"/>
  <c r="M5320" i="2"/>
  <c r="L5320" i="2"/>
  <c r="K5320" i="2"/>
  <c r="O5316" i="2"/>
  <c r="N5316" i="2"/>
  <c r="M5316" i="2"/>
  <c r="L5316" i="2"/>
  <c r="K5316" i="2"/>
  <c r="O5312" i="2"/>
  <c r="N5312" i="2"/>
  <c r="L5312" i="2"/>
  <c r="K5312" i="2"/>
  <c r="M5312" i="2"/>
  <c r="O5308" i="2"/>
  <c r="N5308" i="2"/>
  <c r="M5308" i="2"/>
  <c r="L5308" i="2"/>
  <c r="K5308" i="2"/>
  <c r="N5304" i="2"/>
  <c r="O5304" i="2"/>
  <c r="L5304" i="2"/>
  <c r="M5304" i="2"/>
  <c r="K5304" i="2"/>
  <c r="O5300" i="2"/>
  <c r="N5300" i="2"/>
  <c r="M5300" i="2"/>
  <c r="L5300" i="2"/>
  <c r="K5300" i="2"/>
  <c r="N5296" i="2"/>
  <c r="O5296" i="2"/>
  <c r="M5296" i="2"/>
  <c r="L5296" i="2"/>
  <c r="K5296" i="2"/>
  <c r="O5292" i="2"/>
  <c r="N5292" i="2"/>
  <c r="M5292" i="2"/>
  <c r="L5292" i="2"/>
  <c r="K5292" i="2"/>
  <c r="N5288" i="2"/>
  <c r="O5288" i="2"/>
  <c r="M5288" i="2"/>
  <c r="L5288" i="2"/>
  <c r="K5288" i="2"/>
  <c r="O5284" i="2"/>
  <c r="N5284" i="2"/>
  <c r="M5284" i="2"/>
  <c r="L5284" i="2"/>
  <c r="K5284" i="2"/>
  <c r="O5280" i="2"/>
  <c r="N5280" i="2"/>
  <c r="L5280" i="2"/>
  <c r="M5280" i="2"/>
  <c r="K5280" i="2"/>
  <c r="O5276" i="2"/>
  <c r="N5276" i="2"/>
  <c r="M5276" i="2"/>
  <c r="K5276" i="2"/>
  <c r="L5276" i="2"/>
  <c r="N5272" i="2"/>
  <c r="O5272" i="2"/>
  <c r="L5272" i="2"/>
  <c r="M5272" i="2"/>
  <c r="K5272" i="2"/>
  <c r="O5268" i="2"/>
  <c r="N5268" i="2"/>
  <c r="M5268" i="2"/>
  <c r="L5268" i="2"/>
  <c r="K5268" i="2"/>
  <c r="N5264" i="2"/>
  <c r="O5264" i="2"/>
  <c r="M5264" i="2"/>
  <c r="L5264" i="2"/>
  <c r="K5264" i="2"/>
  <c r="O5260" i="2"/>
  <c r="N5260" i="2"/>
  <c r="M5260" i="2"/>
  <c r="K5260" i="2"/>
  <c r="L5260" i="2"/>
  <c r="N5256" i="2"/>
  <c r="O5256" i="2"/>
  <c r="M5256" i="2"/>
  <c r="L5256" i="2"/>
  <c r="K5256" i="2"/>
  <c r="O5252" i="2"/>
  <c r="N5252" i="2"/>
  <c r="M5252" i="2"/>
  <c r="L5252" i="2"/>
  <c r="K5252" i="2"/>
  <c r="O5248" i="2"/>
  <c r="N5248" i="2"/>
  <c r="L5248" i="2"/>
  <c r="M5248" i="2"/>
  <c r="K5248" i="2"/>
  <c r="O5244" i="2"/>
  <c r="N5244" i="2"/>
  <c r="M5244" i="2"/>
  <c r="L5244" i="2"/>
  <c r="K5244" i="2"/>
  <c r="N5240" i="2"/>
  <c r="O5240" i="2"/>
  <c r="L5240" i="2"/>
  <c r="M5240" i="2"/>
  <c r="K5240" i="2"/>
  <c r="O5236" i="2"/>
  <c r="N5236" i="2"/>
  <c r="M5236" i="2"/>
  <c r="L5236" i="2"/>
  <c r="K5236" i="2"/>
  <c r="N5232" i="2"/>
  <c r="O5232" i="2"/>
  <c r="M5232" i="2"/>
  <c r="L5232" i="2"/>
  <c r="K5232" i="2"/>
  <c r="O5228" i="2"/>
  <c r="N5228" i="2"/>
  <c r="M5228" i="2"/>
  <c r="L5228" i="2"/>
  <c r="K5228" i="2"/>
  <c r="N5224" i="2"/>
  <c r="O5224" i="2"/>
  <c r="M5224" i="2"/>
  <c r="L5224" i="2"/>
  <c r="K5224" i="2"/>
  <c r="O5220" i="2"/>
  <c r="N5220" i="2"/>
  <c r="M5220" i="2"/>
  <c r="L5220" i="2"/>
  <c r="K5220" i="2"/>
  <c r="O5216" i="2"/>
  <c r="N5216" i="2"/>
  <c r="L5216" i="2"/>
  <c r="K5216" i="2"/>
  <c r="M5216" i="2"/>
  <c r="O5212" i="2"/>
  <c r="N5212" i="2"/>
  <c r="M5212" i="2"/>
  <c r="K5212" i="2"/>
  <c r="L5212" i="2"/>
  <c r="N5208" i="2"/>
  <c r="O5208" i="2"/>
  <c r="L5208" i="2"/>
  <c r="M5208" i="2"/>
  <c r="K5208" i="2"/>
  <c r="O5204" i="2"/>
  <c r="N5204" i="2"/>
  <c r="M5204" i="2"/>
  <c r="L5204" i="2"/>
  <c r="K5204" i="2"/>
  <c r="N5200" i="2"/>
  <c r="O5200" i="2"/>
  <c r="M5200" i="2"/>
  <c r="L5200" i="2"/>
  <c r="K5200" i="2"/>
  <c r="O5196" i="2"/>
  <c r="N5196" i="2"/>
  <c r="M5196" i="2"/>
  <c r="K5196" i="2"/>
  <c r="L5196" i="2"/>
  <c r="N5192" i="2"/>
  <c r="O5192" i="2"/>
  <c r="M5192" i="2"/>
  <c r="L5192" i="2"/>
  <c r="K5192" i="2"/>
  <c r="O5188" i="2"/>
  <c r="N5188" i="2"/>
  <c r="M5188" i="2"/>
  <c r="L5188" i="2"/>
  <c r="K5188" i="2"/>
  <c r="O5184" i="2"/>
  <c r="N5184" i="2"/>
  <c r="L5184" i="2"/>
  <c r="K5184" i="2"/>
  <c r="M5184" i="2"/>
  <c r="O5180" i="2"/>
  <c r="N5180" i="2"/>
  <c r="M5180" i="2"/>
  <c r="L5180" i="2"/>
  <c r="K5180" i="2"/>
  <c r="N5176" i="2"/>
  <c r="O5176" i="2"/>
  <c r="L5176" i="2"/>
  <c r="M5176" i="2"/>
  <c r="K5176" i="2"/>
  <c r="O5172" i="2"/>
  <c r="N5172" i="2"/>
  <c r="M5172" i="2"/>
  <c r="L5172" i="2"/>
  <c r="K5172" i="2"/>
  <c r="N5168" i="2"/>
  <c r="O5168" i="2"/>
  <c r="M5168" i="2"/>
  <c r="L5168" i="2"/>
  <c r="K5168" i="2"/>
  <c r="O5164" i="2"/>
  <c r="N5164" i="2"/>
  <c r="M5164" i="2"/>
  <c r="L5164" i="2"/>
  <c r="K5164" i="2"/>
  <c r="N5160" i="2"/>
  <c r="O5160" i="2"/>
  <c r="M5160" i="2"/>
  <c r="L5160" i="2"/>
  <c r="K5160" i="2"/>
  <c r="O5156" i="2"/>
  <c r="N5156" i="2"/>
  <c r="M5156" i="2"/>
  <c r="L5156" i="2"/>
  <c r="K5156" i="2"/>
  <c r="O5152" i="2"/>
  <c r="N5152" i="2"/>
  <c r="L5152" i="2"/>
  <c r="M5152" i="2"/>
  <c r="K5152" i="2"/>
  <c r="O5148" i="2"/>
  <c r="N5148" i="2"/>
  <c r="M5148" i="2"/>
  <c r="K5148" i="2"/>
  <c r="L5148" i="2"/>
  <c r="O5144" i="2"/>
  <c r="N5144" i="2"/>
  <c r="L5144" i="2"/>
  <c r="M5144" i="2"/>
  <c r="K5144" i="2"/>
  <c r="O5140" i="2"/>
  <c r="N5140" i="2"/>
  <c r="M5140" i="2"/>
  <c r="L5140" i="2"/>
  <c r="K5140" i="2"/>
  <c r="O5136" i="2"/>
  <c r="N5136" i="2"/>
  <c r="M5136" i="2"/>
  <c r="L5136" i="2"/>
  <c r="K5136" i="2"/>
  <c r="O5132" i="2"/>
  <c r="N5132" i="2"/>
  <c r="M5132" i="2"/>
  <c r="K5132" i="2"/>
  <c r="L5132" i="2"/>
  <c r="O5128" i="2"/>
  <c r="N5128" i="2"/>
  <c r="M5128" i="2"/>
  <c r="L5128" i="2"/>
  <c r="K5128" i="2"/>
  <c r="O5124" i="2"/>
  <c r="N5124" i="2"/>
  <c r="M5124" i="2"/>
  <c r="L5124" i="2"/>
  <c r="K5124" i="2"/>
  <c r="O5120" i="2"/>
  <c r="N5120" i="2"/>
  <c r="L5120" i="2"/>
  <c r="M5120" i="2"/>
  <c r="K5120" i="2"/>
  <c r="O5116" i="2"/>
  <c r="N5116" i="2"/>
  <c r="M5116" i="2"/>
  <c r="L5116" i="2"/>
  <c r="K5116" i="2"/>
  <c r="O5112" i="2"/>
  <c r="N5112" i="2"/>
  <c r="L5112" i="2"/>
  <c r="M5112" i="2"/>
  <c r="K5112" i="2"/>
  <c r="O5108" i="2"/>
  <c r="N5108" i="2"/>
  <c r="M5108" i="2"/>
  <c r="L5108" i="2"/>
  <c r="K5108" i="2"/>
  <c r="O5104" i="2"/>
  <c r="N5104" i="2"/>
  <c r="M5104" i="2"/>
  <c r="L5104" i="2"/>
  <c r="K5104" i="2"/>
  <c r="O5100" i="2"/>
  <c r="N5100" i="2"/>
  <c r="M5100" i="2"/>
  <c r="L5100" i="2"/>
  <c r="K5100" i="2"/>
  <c r="O5096" i="2"/>
  <c r="N5096" i="2"/>
  <c r="M5096" i="2"/>
  <c r="L5096" i="2"/>
  <c r="K5096" i="2"/>
  <c r="O5092" i="2"/>
  <c r="N5092" i="2"/>
  <c r="M5092" i="2"/>
  <c r="L5092" i="2"/>
  <c r="K5092" i="2"/>
  <c r="O5088" i="2"/>
  <c r="N5088" i="2"/>
  <c r="L5088" i="2"/>
  <c r="K5088" i="2"/>
  <c r="M5088" i="2"/>
  <c r="O5084" i="2"/>
  <c r="N5084" i="2"/>
  <c r="M5084" i="2"/>
  <c r="K5084" i="2"/>
  <c r="L5084" i="2"/>
  <c r="O5080" i="2"/>
  <c r="N5080" i="2"/>
  <c r="L5080" i="2"/>
  <c r="M5080" i="2"/>
  <c r="K5080" i="2"/>
  <c r="O5076" i="2"/>
  <c r="N5076" i="2"/>
  <c r="M5076" i="2"/>
  <c r="L5076" i="2"/>
  <c r="K5076" i="2"/>
  <c r="O5072" i="2"/>
  <c r="N5072" i="2"/>
  <c r="M5072" i="2"/>
  <c r="L5072" i="2"/>
  <c r="K5072" i="2"/>
  <c r="O5068" i="2"/>
  <c r="N5068" i="2"/>
  <c r="M5068" i="2"/>
  <c r="K5068" i="2"/>
  <c r="L5068" i="2"/>
  <c r="O5064" i="2"/>
  <c r="N5064" i="2"/>
  <c r="M5064" i="2"/>
  <c r="L5064" i="2"/>
  <c r="K5064" i="2"/>
  <c r="O5060" i="2"/>
  <c r="N5060" i="2"/>
  <c r="M5060" i="2"/>
  <c r="L5060" i="2"/>
  <c r="K5060" i="2"/>
  <c r="O5056" i="2"/>
  <c r="N5056" i="2"/>
  <c r="L5056" i="2"/>
  <c r="K5056" i="2"/>
  <c r="M5056" i="2"/>
  <c r="O5052" i="2"/>
  <c r="N5052" i="2"/>
  <c r="M5052" i="2"/>
  <c r="L5052" i="2"/>
  <c r="K5052" i="2"/>
  <c r="O5048" i="2"/>
  <c r="N5048" i="2"/>
  <c r="L5048" i="2"/>
  <c r="M5048" i="2"/>
  <c r="K5048" i="2"/>
  <c r="O5044" i="2"/>
  <c r="N5044" i="2"/>
  <c r="M5044" i="2"/>
  <c r="L5044" i="2"/>
  <c r="K5044" i="2"/>
  <c r="O5040" i="2"/>
  <c r="N5040" i="2"/>
  <c r="M5040" i="2"/>
  <c r="L5040" i="2"/>
  <c r="K5040" i="2"/>
  <c r="O5036" i="2"/>
  <c r="N5036" i="2"/>
  <c r="M5036" i="2"/>
  <c r="L5036" i="2"/>
  <c r="K5036" i="2"/>
  <c r="O5032" i="2"/>
  <c r="N5032" i="2"/>
  <c r="M5032" i="2"/>
  <c r="L5032" i="2"/>
  <c r="K5032" i="2"/>
  <c r="O5028" i="2"/>
  <c r="N5028" i="2"/>
  <c r="M5028" i="2"/>
  <c r="L5028" i="2"/>
  <c r="K5028" i="2"/>
  <c r="O5024" i="2"/>
  <c r="N5024" i="2"/>
  <c r="L5024" i="2"/>
  <c r="M5024" i="2"/>
  <c r="K5024" i="2"/>
  <c r="O5020" i="2"/>
  <c r="N5020" i="2"/>
  <c r="M5020" i="2"/>
  <c r="K5020" i="2"/>
  <c r="L5020" i="2"/>
  <c r="O5016" i="2"/>
  <c r="N5016" i="2"/>
  <c r="L5016" i="2"/>
  <c r="M5016" i="2"/>
  <c r="K5016" i="2"/>
  <c r="O5012" i="2"/>
  <c r="N5012" i="2"/>
  <c r="M5012" i="2"/>
  <c r="L5012" i="2"/>
  <c r="K5012" i="2"/>
  <c r="O5008" i="2"/>
  <c r="N5008" i="2"/>
  <c r="M5008" i="2"/>
  <c r="L5008" i="2"/>
  <c r="K5008" i="2"/>
  <c r="O5004" i="2"/>
  <c r="N5004" i="2"/>
  <c r="M5004" i="2"/>
  <c r="K5004" i="2"/>
  <c r="L5004" i="2"/>
  <c r="O5000" i="2"/>
  <c r="N5000" i="2"/>
  <c r="M5000" i="2"/>
  <c r="L5000" i="2"/>
  <c r="K5000" i="2"/>
  <c r="O4996" i="2"/>
  <c r="N4996" i="2"/>
  <c r="M4996" i="2"/>
  <c r="L4996" i="2"/>
  <c r="K4996" i="2"/>
  <c r="O4992" i="2"/>
  <c r="N4992" i="2"/>
  <c r="L4992" i="2"/>
  <c r="M4992" i="2"/>
  <c r="K4992" i="2"/>
  <c r="O4988" i="2"/>
  <c r="N4988" i="2"/>
  <c r="M4988" i="2"/>
  <c r="L4988" i="2"/>
  <c r="K4988" i="2"/>
  <c r="O4984" i="2"/>
  <c r="N4984" i="2"/>
  <c r="L4984" i="2"/>
  <c r="M4984" i="2"/>
  <c r="K4984" i="2"/>
  <c r="O4980" i="2"/>
  <c r="N4980" i="2"/>
  <c r="M4980" i="2"/>
  <c r="L4980" i="2"/>
  <c r="K4980" i="2"/>
  <c r="O4976" i="2"/>
  <c r="N4976" i="2"/>
  <c r="M4976" i="2"/>
  <c r="L4976" i="2"/>
  <c r="K4976" i="2"/>
  <c r="O4972" i="2"/>
  <c r="N4972" i="2"/>
  <c r="M4972" i="2"/>
  <c r="L4972" i="2"/>
  <c r="K4972" i="2"/>
  <c r="O4968" i="2"/>
  <c r="N4968" i="2"/>
  <c r="M4968" i="2"/>
  <c r="L4968" i="2"/>
  <c r="K4968" i="2"/>
  <c r="O4964" i="2"/>
  <c r="N4964" i="2"/>
  <c r="M4964" i="2"/>
  <c r="L4964" i="2"/>
  <c r="K4964" i="2"/>
  <c r="O4960" i="2"/>
  <c r="N4960" i="2"/>
  <c r="L4960" i="2"/>
  <c r="K4960" i="2"/>
  <c r="M4960" i="2"/>
  <c r="O4956" i="2"/>
  <c r="N4956" i="2"/>
  <c r="M4956" i="2"/>
  <c r="K4956" i="2"/>
  <c r="L4956" i="2"/>
  <c r="O4952" i="2"/>
  <c r="N4952" i="2"/>
  <c r="L4952" i="2"/>
  <c r="M4952" i="2"/>
  <c r="K4952" i="2"/>
  <c r="O4948" i="2"/>
  <c r="N4948" i="2"/>
  <c r="M4948" i="2"/>
  <c r="L4948" i="2"/>
  <c r="K4948" i="2"/>
  <c r="O4944" i="2"/>
  <c r="N4944" i="2"/>
  <c r="M4944" i="2"/>
  <c r="L4944" i="2"/>
  <c r="K4944" i="2"/>
  <c r="O4940" i="2"/>
  <c r="N4940" i="2"/>
  <c r="M4940" i="2"/>
  <c r="K4940" i="2"/>
  <c r="L4940" i="2"/>
  <c r="O4936" i="2"/>
  <c r="N4936" i="2"/>
  <c r="M4936" i="2"/>
  <c r="L4936" i="2"/>
  <c r="K4936" i="2"/>
  <c r="O4932" i="2"/>
  <c r="N4932" i="2"/>
  <c r="M4932" i="2"/>
  <c r="L4932" i="2"/>
  <c r="K4932" i="2"/>
  <c r="O4928" i="2"/>
  <c r="N4928" i="2"/>
  <c r="L4928" i="2"/>
  <c r="K4928" i="2"/>
  <c r="M4928" i="2"/>
  <c r="O4924" i="2"/>
  <c r="N4924" i="2"/>
  <c r="M4924" i="2"/>
  <c r="L4924" i="2"/>
  <c r="K4924" i="2"/>
  <c r="O4920" i="2"/>
  <c r="N4920" i="2"/>
  <c r="L4920" i="2"/>
  <c r="M4920" i="2"/>
  <c r="K4920" i="2"/>
  <c r="O4916" i="2"/>
  <c r="N4916" i="2"/>
  <c r="M4916" i="2"/>
  <c r="L4916" i="2"/>
  <c r="K4916" i="2"/>
  <c r="O4912" i="2"/>
  <c r="N4912" i="2"/>
  <c r="M4912" i="2"/>
  <c r="L4912" i="2"/>
  <c r="K4912" i="2"/>
  <c r="O4908" i="2"/>
  <c r="N4908" i="2"/>
  <c r="M4908" i="2"/>
  <c r="L4908" i="2"/>
  <c r="K4908" i="2"/>
  <c r="O4904" i="2"/>
  <c r="N4904" i="2"/>
  <c r="M4904" i="2"/>
  <c r="L4904" i="2"/>
  <c r="K4904" i="2"/>
  <c r="O4900" i="2"/>
  <c r="N4900" i="2"/>
  <c r="M4900" i="2"/>
  <c r="L4900" i="2"/>
  <c r="K4900" i="2"/>
  <c r="O4896" i="2"/>
  <c r="N4896" i="2"/>
  <c r="L4896" i="2"/>
  <c r="M4896" i="2"/>
  <c r="K4896" i="2"/>
  <c r="O4892" i="2"/>
  <c r="N4892" i="2"/>
  <c r="M4892" i="2"/>
  <c r="K4892" i="2"/>
  <c r="L4892" i="2"/>
  <c r="O4888" i="2"/>
  <c r="N4888" i="2"/>
  <c r="L4888" i="2"/>
  <c r="M4888" i="2"/>
  <c r="K4888" i="2"/>
  <c r="O4884" i="2"/>
  <c r="N4884" i="2"/>
  <c r="M4884" i="2"/>
  <c r="L4884" i="2"/>
  <c r="K4884" i="2"/>
  <c r="O4880" i="2"/>
  <c r="N4880" i="2"/>
  <c r="M4880" i="2"/>
  <c r="L4880" i="2"/>
  <c r="K4880" i="2"/>
  <c r="O4876" i="2"/>
  <c r="N4876" i="2"/>
  <c r="M4876" i="2"/>
  <c r="K4876" i="2"/>
  <c r="L4876" i="2"/>
  <c r="O4872" i="2"/>
  <c r="N4872" i="2"/>
  <c r="M4872" i="2"/>
  <c r="L4872" i="2"/>
  <c r="K4872" i="2"/>
  <c r="O4868" i="2"/>
  <c r="N4868" i="2"/>
  <c r="M4868" i="2"/>
  <c r="L4868" i="2"/>
  <c r="K4868" i="2"/>
  <c r="O4864" i="2"/>
  <c r="N4864" i="2"/>
  <c r="L4864" i="2"/>
  <c r="M4864" i="2"/>
  <c r="K4864" i="2"/>
  <c r="O4860" i="2"/>
  <c r="N4860" i="2"/>
  <c r="M4860" i="2"/>
  <c r="L4860" i="2"/>
  <c r="K4860" i="2"/>
  <c r="O4856" i="2"/>
  <c r="N4856" i="2"/>
  <c r="L4856" i="2"/>
  <c r="M4856" i="2"/>
  <c r="K4856" i="2"/>
  <c r="O4852" i="2"/>
  <c r="N4852" i="2"/>
  <c r="M4852" i="2"/>
  <c r="L4852" i="2"/>
  <c r="K4852" i="2"/>
  <c r="O4848" i="2"/>
  <c r="N4848" i="2"/>
  <c r="M4848" i="2"/>
  <c r="L4848" i="2"/>
  <c r="K4848" i="2"/>
  <c r="O4844" i="2"/>
  <c r="N4844" i="2"/>
  <c r="M4844" i="2"/>
  <c r="L4844" i="2"/>
  <c r="K4844" i="2"/>
  <c r="O4840" i="2"/>
  <c r="N4840" i="2"/>
  <c r="M4840" i="2"/>
  <c r="L4840" i="2"/>
  <c r="K4840" i="2"/>
  <c r="O4836" i="2"/>
  <c r="N4836" i="2"/>
  <c r="M4836" i="2"/>
  <c r="L4836" i="2"/>
  <c r="K4836" i="2"/>
  <c r="O4832" i="2"/>
  <c r="N4832" i="2"/>
  <c r="L4832" i="2"/>
  <c r="K4832" i="2"/>
  <c r="M4832" i="2"/>
  <c r="O4828" i="2"/>
  <c r="N4828" i="2"/>
  <c r="M4828" i="2"/>
  <c r="K4828" i="2"/>
  <c r="L4828" i="2"/>
  <c r="O4824" i="2"/>
  <c r="N4824" i="2"/>
  <c r="L4824" i="2"/>
  <c r="M4824" i="2"/>
  <c r="K4824" i="2"/>
  <c r="O4820" i="2"/>
  <c r="N4820" i="2"/>
  <c r="M4820" i="2"/>
  <c r="L4820" i="2"/>
  <c r="K4820" i="2"/>
  <c r="O4816" i="2"/>
  <c r="N4816" i="2"/>
  <c r="M4816" i="2"/>
  <c r="L4816" i="2"/>
  <c r="K4816" i="2"/>
  <c r="O4812" i="2"/>
  <c r="N4812" i="2"/>
  <c r="M4812" i="2"/>
  <c r="K4812" i="2"/>
  <c r="L4812" i="2"/>
  <c r="O4808" i="2"/>
  <c r="N4808" i="2"/>
  <c r="M4808" i="2"/>
  <c r="L4808" i="2"/>
  <c r="K4808" i="2"/>
  <c r="O4804" i="2"/>
  <c r="N4804" i="2"/>
  <c r="M4804" i="2"/>
  <c r="L4804" i="2"/>
  <c r="K4804" i="2"/>
  <c r="O4800" i="2"/>
  <c r="N4800" i="2"/>
  <c r="L4800" i="2"/>
  <c r="K4800" i="2"/>
  <c r="M4800" i="2"/>
  <c r="O4796" i="2"/>
  <c r="N4796" i="2"/>
  <c r="M4796" i="2"/>
  <c r="L4796" i="2"/>
  <c r="K4796" i="2"/>
  <c r="O4792" i="2"/>
  <c r="N4792" i="2"/>
  <c r="L4792" i="2"/>
  <c r="M4792" i="2"/>
  <c r="K4792" i="2"/>
  <c r="O4788" i="2"/>
  <c r="N4788" i="2"/>
  <c r="M4788" i="2"/>
  <c r="L4788" i="2"/>
  <c r="K4788" i="2"/>
  <c r="O4784" i="2"/>
  <c r="N4784" i="2"/>
  <c r="M4784" i="2"/>
  <c r="L4784" i="2"/>
  <c r="K4784" i="2"/>
  <c r="O4780" i="2"/>
  <c r="N4780" i="2"/>
  <c r="M4780" i="2"/>
  <c r="L4780" i="2"/>
  <c r="K4780" i="2"/>
  <c r="O4776" i="2"/>
  <c r="N4776" i="2"/>
  <c r="M4776" i="2"/>
  <c r="L4776" i="2"/>
  <c r="K4776" i="2"/>
  <c r="O4772" i="2"/>
  <c r="N4772" i="2"/>
  <c r="M4772" i="2"/>
  <c r="L4772" i="2"/>
  <c r="K4772" i="2"/>
  <c r="O4768" i="2"/>
  <c r="N4768" i="2"/>
  <c r="L4768" i="2"/>
  <c r="M4768" i="2"/>
  <c r="K4768" i="2"/>
  <c r="O4764" i="2"/>
  <c r="N4764" i="2"/>
  <c r="M4764" i="2"/>
  <c r="K4764" i="2"/>
  <c r="L4764" i="2"/>
  <c r="O4760" i="2"/>
  <c r="N4760" i="2"/>
  <c r="L4760" i="2"/>
  <c r="M4760" i="2"/>
  <c r="K4760" i="2"/>
  <c r="O4756" i="2"/>
  <c r="N4756" i="2"/>
  <c r="M4756" i="2"/>
  <c r="L4756" i="2"/>
  <c r="K4756" i="2"/>
  <c r="O4752" i="2"/>
  <c r="N4752" i="2"/>
  <c r="M4752" i="2"/>
  <c r="L4752" i="2"/>
  <c r="K4752" i="2"/>
  <c r="O4748" i="2"/>
  <c r="N4748" i="2"/>
  <c r="M4748" i="2"/>
  <c r="K4748" i="2"/>
  <c r="L4748" i="2"/>
  <c r="O4744" i="2"/>
  <c r="N4744" i="2"/>
  <c r="M4744" i="2"/>
  <c r="L4744" i="2"/>
  <c r="K4744" i="2"/>
  <c r="O4740" i="2"/>
  <c r="N4740" i="2"/>
  <c r="M4740" i="2"/>
  <c r="L4740" i="2"/>
  <c r="K4740" i="2"/>
  <c r="O4736" i="2"/>
  <c r="N4736" i="2"/>
  <c r="L4736" i="2"/>
  <c r="M4736" i="2"/>
  <c r="K4736" i="2"/>
  <c r="O4732" i="2"/>
  <c r="N4732" i="2"/>
  <c r="M4732" i="2"/>
  <c r="L4732" i="2"/>
  <c r="K4732" i="2"/>
  <c r="O4728" i="2"/>
  <c r="N4728" i="2"/>
  <c r="L4728" i="2"/>
  <c r="M4728" i="2"/>
  <c r="K4728" i="2"/>
  <c r="O4724" i="2"/>
  <c r="N4724" i="2"/>
  <c r="M4724" i="2"/>
  <c r="L4724" i="2"/>
  <c r="K4724" i="2"/>
  <c r="O4720" i="2"/>
  <c r="N4720" i="2"/>
  <c r="M4720" i="2"/>
  <c r="L4720" i="2"/>
  <c r="K4720" i="2"/>
  <c r="O4716" i="2"/>
  <c r="N4716" i="2"/>
  <c r="M4716" i="2"/>
  <c r="L4716" i="2"/>
  <c r="K4716" i="2"/>
  <c r="O4712" i="2"/>
  <c r="N4712" i="2"/>
  <c r="M4712" i="2"/>
  <c r="L4712" i="2"/>
  <c r="K4712" i="2"/>
  <c r="O4708" i="2"/>
  <c r="N4708" i="2"/>
  <c r="M4708" i="2"/>
  <c r="L4708" i="2"/>
  <c r="K4708" i="2"/>
  <c r="O4704" i="2"/>
  <c r="N4704" i="2"/>
  <c r="L4704" i="2"/>
  <c r="K4704" i="2"/>
  <c r="M4704" i="2"/>
  <c r="O4700" i="2"/>
  <c r="N4700" i="2"/>
  <c r="M4700" i="2"/>
  <c r="K4700" i="2"/>
  <c r="L4700" i="2"/>
  <c r="O4696" i="2"/>
  <c r="N4696" i="2"/>
  <c r="L4696" i="2"/>
  <c r="M4696" i="2"/>
  <c r="K4696" i="2"/>
  <c r="O4692" i="2"/>
  <c r="N4692" i="2"/>
  <c r="M4692" i="2"/>
  <c r="L4692" i="2"/>
  <c r="K4692" i="2"/>
  <c r="O4688" i="2"/>
  <c r="N4688" i="2"/>
  <c r="M4688" i="2"/>
  <c r="L4688" i="2"/>
  <c r="K4688" i="2"/>
  <c r="O4684" i="2"/>
  <c r="N4684" i="2"/>
  <c r="M4684" i="2"/>
  <c r="K4684" i="2"/>
  <c r="L4684" i="2"/>
  <c r="O4680" i="2"/>
  <c r="N4680" i="2"/>
  <c r="M4680" i="2"/>
  <c r="L4680" i="2"/>
  <c r="K4680" i="2"/>
  <c r="O4676" i="2"/>
  <c r="N4676" i="2"/>
  <c r="M4676" i="2"/>
  <c r="L4676" i="2"/>
  <c r="K4676" i="2"/>
  <c r="O4672" i="2"/>
  <c r="N4672" i="2"/>
  <c r="L4672" i="2"/>
  <c r="K4672" i="2"/>
  <c r="M4672" i="2"/>
  <c r="O4668" i="2"/>
  <c r="N4668" i="2"/>
  <c r="M4668" i="2"/>
  <c r="L4668" i="2"/>
  <c r="K4668" i="2"/>
  <c r="O4664" i="2"/>
  <c r="N4664" i="2"/>
  <c r="L4664" i="2"/>
  <c r="M4664" i="2"/>
  <c r="K4664" i="2"/>
  <c r="O4660" i="2"/>
  <c r="N4660" i="2"/>
  <c r="M4660" i="2"/>
  <c r="L4660" i="2"/>
  <c r="K4660" i="2"/>
  <c r="O4656" i="2"/>
  <c r="N4656" i="2"/>
  <c r="M4656" i="2"/>
  <c r="L4656" i="2"/>
  <c r="K4656" i="2"/>
  <c r="O4652" i="2"/>
  <c r="N4652" i="2"/>
  <c r="M4652" i="2"/>
  <c r="L4652" i="2"/>
  <c r="K4652" i="2"/>
  <c r="O4648" i="2"/>
  <c r="N4648" i="2"/>
  <c r="M4648" i="2"/>
  <c r="L4648" i="2"/>
  <c r="K4648" i="2"/>
  <c r="O4644" i="2"/>
  <c r="N4644" i="2"/>
  <c r="M4644" i="2"/>
  <c r="L4644" i="2"/>
  <c r="K4644" i="2"/>
  <c r="O4640" i="2"/>
  <c r="N4640" i="2"/>
  <c r="L4640" i="2"/>
  <c r="M4640" i="2"/>
  <c r="K4640" i="2"/>
  <c r="O4636" i="2"/>
  <c r="N4636" i="2"/>
  <c r="M4636" i="2"/>
  <c r="K4636" i="2"/>
  <c r="L4636" i="2"/>
  <c r="O4632" i="2"/>
  <c r="N4632" i="2"/>
  <c r="L4632" i="2"/>
  <c r="M4632" i="2"/>
  <c r="K4632" i="2"/>
  <c r="O4628" i="2"/>
  <c r="N4628" i="2"/>
  <c r="M4628" i="2"/>
  <c r="L4628" i="2"/>
  <c r="K4628" i="2"/>
  <c r="O4624" i="2"/>
  <c r="N4624" i="2"/>
  <c r="M4624" i="2"/>
  <c r="L4624" i="2"/>
  <c r="K4624" i="2"/>
  <c r="O4620" i="2"/>
  <c r="N4620" i="2"/>
  <c r="M4620" i="2"/>
  <c r="K4620" i="2"/>
  <c r="L4620" i="2"/>
  <c r="O4616" i="2"/>
  <c r="N4616" i="2"/>
  <c r="M4616" i="2"/>
  <c r="L4616" i="2"/>
  <c r="K4616" i="2"/>
  <c r="O4612" i="2"/>
  <c r="N4612" i="2"/>
  <c r="M4612" i="2"/>
  <c r="L4612" i="2"/>
  <c r="K4612" i="2"/>
  <c r="O4608" i="2"/>
  <c r="N4608" i="2"/>
  <c r="L4608" i="2"/>
  <c r="M4608" i="2"/>
  <c r="K4608" i="2"/>
  <c r="O4604" i="2"/>
  <c r="N4604" i="2"/>
  <c r="M4604" i="2"/>
  <c r="L4604" i="2"/>
  <c r="K4604" i="2"/>
  <c r="O4600" i="2"/>
  <c r="N4600" i="2"/>
  <c r="L4600" i="2"/>
  <c r="M4600" i="2"/>
  <c r="K4600" i="2"/>
  <c r="O4596" i="2"/>
  <c r="N4596" i="2"/>
  <c r="M4596" i="2"/>
  <c r="L4596" i="2"/>
  <c r="K4596" i="2"/>
  <c r="O4592" i="2"/>
  <c r="N4592" i="2"/>
  <c r="M4592" i="2"/>
  <c r="L4592" i="2"/>
  <c r="K4592" i="2"/>
  <c r="O4588" i="2"/>
  <c r="N4588" i="2"/>
  <c r="M4588" i="2"/>
  <c r="L4588" i="2"/>
  <c r="K4588" i="2"/>
  <c r="O4584" i="2"/>
  <c r="N4584" i="2"/>
  <c r="M4584" i="2"/>
  <c r="L4584" i="2"/>
  <c r="K4584" i="2"/>
  <c r="O4580" i="2"/>
  <c r="N4580" i="2"/>
  <c r="M4580" i="2"/>
  <c r="L4580" i="2"/>
  <c r="K4580" i="2"/>
  <c r="O4576" i="2"/>
  <c r="N4576" i="2"/>
  <c r="L4576" i="2"/>
  <c r="K4576" i="2"/>
  <c r="M4576" i="2"/>
  <c r="O4572" i="2"/>
  <c r="N4572" i="2"/>
  <c r="M4572" i="2"/>
  <c r="K4572" i="2"/>
  <c r="L4572" i="2"/>
  <c r="O4568" i="2"/>
  <c r="N4568" i="2"/>
  <c r="L4568" i="2"/>
  <c r="M4568" i="2"/>
  <c r="K4568" i="2"/>
  <c r="O4564" i="2"/>
  <c r="N4564" i="2"/>
  <c r="M4564" i="2"/>
  <c r="L4564" i="2"/>
  <c r="K4564" i="2"/>
  <c r="O4560" i="2"/>
  <c r="N4560" i="2"/>
  <c r="M4560" i="2"/>
  <c r="L4560" i="2"/>
  <c r="K4560" i="2"/>
  <c r="O4556" i="2"/>
  <c r="N4556" i="2"/>
  <c r="M4556" i="2"/>
  <c r="K4556" i="2"/>
  <c r="L4556" i="2"/>
  <c r="O4552" i="2"/>
  <c r="N4552" i="2"/>
  <c r="M4552" i="2"/>
  <c r="L4552" i="2"/>
  <c r="K4552" i="2"/>
  <c r="O4548" i="2"/>
  <c r="N4548" i="2"/>
  <c r="M4548" i="2"/>
  <c r="L4548" i="2"/>
  <c r="K4548" i="2"/>
  <c r="O4544" i="2"/>
  <c r="N4544" i="2"/>
  <c r="L4544" i="2"/>
  <c r="K4544" i="2"/>
  <c r="M4544" i="2"/>
  <c r="O4540" i="2"/>
  <c r="N4540" i="2"/>
  <c r="M4540" i="2"/>
  <c r="L4540" i="2"/>
  <c r="K4540" i="2"/>
  <c r="O4536" i="2"/>
  <c r="N4536" i="2"/>
  <c r="L4536" i="2"/>
  <c r="M4536" i="2"/>
  <c r="K4536" i="2"/>
  <c r="O4532" i="2"/>
  <c r="N4532" i="2"/>
  <c r="M4532" i="2"/>
  <c r="L4532" i="2"/>
  <c r="K4532" i="2"/>
  <c r="O4528" i="2"/>
  <c r="N4528" i="2"/>
  <c r="M4528" i="2"/>
  <c r="L4528" i="2"/>
  <c r="K4528" i="2"/>
  <c r="O4524" i="2"/>
  <c r="N4524" i="2"/>
  <c r="M4524" i="2"/>
  <c r="L4524" i="2"/>
  <c r="K4524" i="2"/>
  <c r="O4520" i="2"/>
  <c r="N4520" i="2"/>
  <c r="M4520" i="2"/>
  <c r="L4520" i="2"/>
  <c r="K4520" i="2"/>
  <c r="O4516" i="2"/>
  <c r="N4516" i="2"/>
  <c r="M4516" i="2"/>
  <c r="L4516" i="2"/>
  <c r="K4516" i="2"/>
  <c r="O4512" i="2"/>
  <c r="N4512" i="2"/>
  <c r="L4512" i="2"/>
  <c r="M4512" i="2"/>
  <c r="K4512" i="2"/>
  <c r="O4508" i="2"/>
  <c r="N4508" i="2"/>
  <c r="M4508" i="2"/>
  <c r="K4508" i="2"/>
  <c r="L4508" i="2"/>
  <c r="O4504" i="2"/>
  <c r="N4504" i="2"/>
  <c r="L4504" i="2"/>
  <c r="M4504" i="2"/>
  <c r="K4504" i="2"/>
  <c r="O4500" i="2"/>
  <c r="N4500" i="2"/>
  <c r="M4500" i="2"/>
  <c r="L4500" i="2"/>
  <c r="K4500" i="2"/>
  <c r="O4496" i="2"/>
  <c r="N4496" i="2"/>
  <c r="M4496" i="2"/>
  <c r="L4496" i="2"/>
  <c r="K4496" i="2"/>
  <c r="O4492" i="2"/>
  <c r="N4492" i="2"/>
  <c r="M4492" i="2"/>
  <c r="K4492" i="2"/>
  <c r="L4492" i="2"/>
  <c r="O4488" i="2"/>
  <c r="N4488" i="2"/>
  <c r="M4488" i="2"/>
  <c r="L4488" i="2"/>
  <c r="K4488" i="2"/>
  <c r="O4484" i="2"/>
  <c r="N4484" i="2"/>
  <c r="M4484" i="2"/>
  <c r="L4484" i="2"/>
  <c r="K4484" i="2"/>
  <c r="O4480" i="2"/>
  <c r="N4480" i="2"/>
  <c r="L4480" i="2"/>
  <c r="M4480" i="2"/>
  <c r="K4480" i="2"/>
  <c r="O4476" i="2"/>
  <c r="N4476" i="2"/>
  <c r="M4476" i="2"/>
  <c r="L4476" i="2"/>
  <c r="K4476" i="2"/>
  <c r="O4472" i="2"/>
  <c r="N4472" i="2"/>
  <c r="L4472" i="2"/>
  <c r="M4472" i="2"/>
  <c r="K4472" i="2"/>
  <c r="O4468" i="2"/>
  <c r="N4468" i="2"/>
  <c r="M4468" i="2"/>
  <c r="L4468" i="2"/>
  <c r="K4468" i="2"/>
  <c r="O4464" i="2"/>
  <c r="N4464" i="2"/>
  <c r="M4464" i="2"/>
  <c r="L4464" i="2"/>
  <c r="K4464" i="2"/>
  <c r="O4460" i="2"/>
  <c r="N4460" i="2"/>
  <c r="M4460" i="2"/>
  <c r="L4460" i="2"/>
  <c r="K4460" i="2"/>
  <c r="O4456" i="2"/>
  <c r="N4456" i="2"/>
  <c r="M4456" i="2"/>
  <c r="L4456" i="2"/>
  <c r="K4456" i="2"/>
  <c r="O4452" i="2"/>
  <c r="N4452" i="2"/>
  <c r="M4452" i="2"/>
  <c r="L4452" i="2"/>
  <c r="K4452" i="2"/>
  <c r="O4448" i="2"/>
  <c r="N4448" i="2"/>
  <c r="L4448" i="2"/>
  <c r="K4448" i="2"/>
  <c r="M4448" i="2"/>
  <c r="O4444" i="2"/>
  <c r="N4444" i="2"/>
  <c r="M4444" i="2"/>
  <c r="K4444" i="2"/>
  <c r="L4444" i="2"/>
  <c r="O4440" i="2"/>
  <c r="N4440" i="2"/>
  <c r="L4440" i="2"/>
  <c r="M4440" i="2"/>
  <c r="K4440" i="2"/>
  <c r="O4436" i="2"/>
  <c r="N4436" i="2"/>
  <c r="M4436" i="2"/>
  <c r="L4436" i="2"/>
  <c r="K4436" i="2"/>
  <c r="O4432" i="2"/>
  <c r="N4432" i="2"/>
  <c r="M4432" i="2"/>
  <c r="L4432" i="2"/>
  <c r="K4432" i="2"/>
  <c r="O4428" i="2"/>
  <c r="N4428" i="2"/>
  <c r="M4428" i="2"/>
  <c r="K4428" i="2"/>
  <c r="L4428" i="2"/>
  <c r="O4424" i="2"/>
  <c r="N4424" i="2"/>
  <c r="M4424" i="2"/>
  <c r="L4424" i="2"/>
  <c r="K4424" i="2"/>
  <c r="O4420" i="2"/>
  <c r="N4420" i="2"/>
  <c r="M4420" i="2"/>
  <c r="L4420" i="2"/>
  <c r="K4420" i="2"/>
  <c r="O4416" i="2"/>
  <c r="N4416" i="2"/>
  <c r="L4416" i="2"/>
  <c r="K4416" i="2"/>
  <c r="M4416" i="2"/>
  <c r="O4412" i="2"/>
  <c r="N4412" i="2"/>
  <c r="M4412" i="2"/>
  <c r="L4412" i="2"/>
  <c r="K4412" i="2"/>
  <c r="O4408" i="2"/>
  <c r="N4408" i="2"/>
  <c r="L4408" i="2"/>
  <c r="M4408" i="2"/>
  <c r="K4408" i="2"/>
  <c r="O4404" i="2"/>
  <c r="N4404" i="2"/>
  <c r="M4404" i="2"/>
  <c r="L4404" i="2"/>
  <c r="K4404" i="2"/>
  <c r="O4400" i="2"/>
  <c r="N4400" i="2"/>
  <c r="M4400" i="2"/>
  <c r="L4400" i="2"/>
  <c r="K4400" i="2"/>
  <c r="O4396" i="2"/>
  <c r="N4396" i="2"/>
  <c r="M4396" i="2"/>
  <c r="L4396" i="2"/>
  <c r="K4396" i="2"/>
  <c r="O4392" i="2"/>
  <c r="N4392" i="2"/>
  <c r="M4392" i="2"/>
  <c r="L4392" i="2"/>
  <c r="K4392" i="2"/>
  <c r="O4388" i="2"/>
  <c r="N4388" i="2"/>
  <c r="M4388" i="2"/>
  <c r="L4388" i="2"/>
  <c r="K4388" i="2"/>
  <c r="O4384" i="2"/>
  <c r="N4384" i="2"/>
  <c r="L4384" i="2"/>
  <c r="M4384" i="2"/>
  <c r="K4384" i="2"/>
  <c r="O4380" i="2"/>
  <c r="N4380" i="2"/>
  <c r="M4380" i="2"/>
  <c r="K4380" i="2"/>
  <c r="L4380" i="2"/>
  <c r="O4376" i="2"/>
  <c r="N4376" i="2"/>
  <c r="L4376" i="2"/>
  <c r="M4376" i="2"/>
  <c r="K4376" i="2"/>
  <c r="O4372" i="2"/>
  <c r="N4372" i="2"/>
  <c r="M4372" i="2"/>
  <c r="L4372" i="2"/>
  <c r="K4372" i="2"/>
  <c r="O4368" i="2"/>
  <c r="N4368" i="2"/>
  <c r="M4368" i="2"/>
  <c r="L4368" i="2"/>
  <c r="K4368" i="2"/>
  <c r="O4364" i="2"/>
  <c r="N4364" i="2"/>
  <c r="M4364" i="2"/>
  <c r="K4364" i="2"/>
  <c r="L4364" i="2"/>
  <c r="O4360" i="2"/>
  <c r="N4360" i="2"/>
  <c r="M4360" i="2"/>
  <c r="L4360" i="2"/>
  <c r="K4360" i="2"/>
  <c r="O4356" i="2"/>
  <c r="N4356" i="2"/>
  <c r="M4356" i="2"/>
  <c r="L4356" i="2"/>
  <c r="K4356" i="2"/>
  <c r="O4352" i="2"/>
  <c r="N4352" i="2"/>
  <c r="L4352" i="2"/>
  <c r="M4352" i="2"/>
  <c r="K4352" i="2"/>
  <c r="O4348" i="2"/>
  <c r="N4348" i="2"/>
  <c r="M4348" i="2"/>
  <c r="L4348" i="2"/>
  <c r="K4348" i="2"/>
  <c r="O4344" i="2"/>
  <c r="N4344" i="2"/>
  <c r="L4344" i="2"/>
  <c r="M4344" i="2"/>
  <c r="K4344" i="2"/>
  <c r="O4340" i="2"/>
  <c r="N4340" i="2"/>
  <c r="M4340" i="2"/>
  <c r="L4340" i="2"/>
  <c r="K4340" i="2"/>
  <c r="O4336" i="2"/>
  <c r="N4336" i="2"/>
  <c r="M4336" i="2"/>
  <c r="L4336" i="2"/>
  <c r="K4336" i="2"/>
  <c r="O4332" i="2"/>
  <c r="N4332" i="2"/>
  <c r="M4332" i="2"/>
  <c r="L4332" i="2"/>
  <c r="K4332" i="2"/>
  <c r="O4328" i="2"/>
  <c r="N4328" i="2"/>
  <c r="M4328" i="2"/>
  <c r="L4328" i="2"/>
  <c r="K4328" i="2"/>
  <c r="O4324" i="2"/>
  <c r="N4324" i="2"/>
  <c r="M4324" i="2"/>
  <c r="L4324" i="2"/>
  <c r="K4324" i="2"/>
  <c r="O4320" i="2"/>
  <c r="N4320" i="2"/>
  <c r="L4320" i="2"/>
  <c r="K4320" i="2"/>
  <c r="M4320" i="2"/>
  <c r="O4316" i="2"/>
  <c r="N4316" i="2"/>
  <c r="M4316" i="2"/>
  <c r="K4316" i="2"/>
  <c r="L4316" i="2"/>
  <c r="O4312" i="2"/>
  <c r="N4312" i="2"/>
  <c r="L4312" i="2"/>
  <c r="M4312" i="2"/>
  <c r="K4312" i="2"/>
  <c r="O4308" i="2"/>
  <c r="N4308" i="2"/>
  <c r="M4308" i="2"/>
  <c r="L4308" i="2"/>
  <c r="K4308" i="2"/>
  <c r="O4304" i="2"/>
  <c r="N4304" i="2"/>
  <c r="M4304" i="2"/>
  <c r="L4304" i="2"/>
  <c r="K4304" i="2"/>
  <c r="O4300" i="2"/>
  <c r="N4300" i="2"/>
  <c r="M4300" i="2"/>
  <c r="K4300" i="2"/>
  <c r="L4300" i="2"/>
  <c r="O4296" i="2"/>
  <c r="N4296" i="2"/>
  <c r="M4296" i="2"/>
  <c r="L4296" i="2"/>
  <c r="K4296" i="2"/>
  <c r="O4292" i="2"/>
  <c r="N4292" i="2"/>
  <c r="M4292" i="2"/>
  <c r="L4292" i="2"/>
  <c r="K4292" i="2"/>
  <c r="O4288" i="2"/>
  <c r="N4288" i="2"/>
  <c r="L4288" i="2"/>
  <c r="K4288" i="2"/>
  <c r="M4288" i="2"/>
  <c r="O4284" i="2"/>
  <c r="N4284" i="2"/>
  <c r="M4284" i="2"/>
  <c r="L4284" i="2"/>
  <c r="K4284" i="2"/>
  <c r="O4280" i="2"/>
  <c r="N4280" i="2"/>
  <c r="L4280" i="2"/>
  <c r="M4280" i="2"/>
  <c r="K4280" i="2"/>
  <c r="O4276" i="2"/>
  <c r="N4276" i="2"/>
  <c r="M4276" i="2"/>
  <c r="L4276" i="2"/>
  <c r="K4276" i="2"/>
  <c r="O4272" i="2"/>
  <c r="N4272" i="2"/>
  <c r="M4272" i="2"/>
  <c r="L4272" i="2"/>
  <c r="K4272" i="2"/>
  <c r="O4268" i="2"/>
  <c r="N4268" i="2"/>
  <c r="M4268" i="2"/>
  <c r="L4268" i="2"/>
  <c r="K4268" i="2"/>
  <c r="O4264" i="2"/>
  <c r="N4264" i="2"/>
  <c r="M4264" i="2"/>
  <c r="L4264" i="2"/>
  <c r="K4264" i="2"/>
  <c r="O4260" i="2"/>
  <c r="N4260" i="2"/>
  <c r="M4260" i="2"/>
  <c r="L4260" i="2"/>
  <c r="K4260" i="2"/>
  <c r="O4256" i="2"/>
  <c r="N4256" i="2"/>
  <c r="L4256" i="2"/>
  <c r="M4256" i="2"/>
  <c r="K4256" i="2"/>
  <c r="O4252" i="2"/>
  <c r="N4252" i="2"/>
  <c r="M4252" i="2"/>
  <c r="K4252" i="2"/>
  <c r="L4252" i="2"/>
  <c r="O4248" i="2"/>
  <c r="N4248" i="2"/>
  <c r="L4248" i="2"/>
  <c r="M4248" i="2"/>
  <c r="K4248" i="2"/>
  <c r="O4244" i="2"/>
  <c r="N4244" i="2"/>
  <c r="M4244" i="2"/>
  <c r="L4244" i="2"/>
  <c r="K4244" i="2"/>
  <c r="O4240" i="2"/>
  <c r="N4240" i="2"/>
  <c r="M4240" i="2"/>
  <c r="L4240" i="2"/>
  <c r="K4240" i="2"/>
  <c r="O4236" i="2"/>
  <c r="N4236" i="2"/>
  <c r="M4236" i="2"/>
  <c r="K4236" i="2"/>
  <c r="L4236" i="2"/>
  <c r="O4232" i="2"/>
  <c r="N4232" i="2"/>
  <c r="M4232" i="2"/>
  <c r="L4232" i="2"/>
  <c r="K4232" i="2"/>
  <c r="O4228" i="2"/>
  <c r="N4228" i="2"/>
  <c r="M4228" i="2"/>
  <c r="L4228" i="2"/>
  <c r="K4228" i="2"/>
  <c r="O4224" i="2"/>
  <c r="N4224" i="2"/>
  <c r="L4224" i="2"/>
  <c r="M4224" i="2"/>
  <c r="K4224" i="2"/>
  <c r="O4220" i="2"/>
  <c r="N4220" i="2"/>
  <c r="M4220" i="2"/>
  <c r="L4220" i="2"/>
  <c r="K4220" i="2"/>
  <c r="O4216" i="2"/>
  <c r="N4216" i="2"/>
  <c r="L4216" i="2"/>
  <c r="M4216" i="2"/>
  <c r="K4216" i="2"/>
  <c r="O4212" i="2"/>
  <c r="N4212" i="2"/>
  <c r="M4212" i="2"/>
  <c r="L4212" i="2"/>
  <c r="K4212" i="2"/>
  <c r="O4208" i="2"/>
  <c r="N4208" i="2"/>
  <c r="M4208" i="2"/>
  <c r="L4208" i="2"/>
  <c r="K4208" i="2"/>
  <c r="O4204" i="2"/>
  <c r="N4204" i="2"/>
  <c r="M4204" i="2"/>
  <c r="L4204" i="2"/>
  <c r="K4204" i="2"/>
  <c r="O4200" i="2"/>
  <c r="N4200" i="2"/>
  <c r="M4200" i="2"/>
  <c r="L4200" i="2"/>
  <c r="K4200" i="2"/>
  <c r="O4196" i="2"/>
  <c r="N4196" i="2"/>
  <c r="M4196" i="2"/>
  <c r="L4196" i="2"/>
  <c r="K4196" i="2"/>
  <c r="O4192" i="2"/>
  <c r="N4192" i="2"/>
  <c r="L4192" i="2"/>
  <c r="K4192" i="2"/>
  <c r="M4192" i="2"/>
  <c r="O4188" i="2"/>
  <c r="N4188" i="2"/>
  <c r="M4188" i="2"/>
  <c r="K4188" i="2"/>
  <c r="L4188" i="2"/>
  <c r="O4184" i="2"/>
  <c r="N4184" i="2"/>
  <c r="L4184" i="2"/>
  <c r="M4184" i="2"/>
  <c r="K4184" i="2"/>
  <c r="O4180" i="2"/>
  <c r="N4180" i="2"/>
  <c r="M4180" i="2"/>
  <c r="L4180" i="2"/>
  <c r="K4180" i="2"/>
  <c r="O4176" i="2"/>
  <c r="N4176" i="2"/>
  <c r="M4176" i="2"/>
  <c r="L4176" i="2"/>
  <c r="K4176" i="2"/>
  <c r="O4172" i="2"/>
  <c r="N4172" i="2"/>
  <c r="M4172" i="2"/>
  <c r="K4172" i="2"/>
  <c r="L4172" i="2"/>
  <c r="O4168" i="2"/>
  <c r="N4168" i="2"/>
  <c r="M4168" i="2"/>
  <c r="L4168" i="2"/>
  <c r="K4168" i="2"/>
  <c r="O4164" i="2"/>
  <c r="N4164" i="2"/>
  <c r="M4164" i="2"/>
  <c r="L4164" i="2"/>
  <c r="K4164" i="2"/>
  <c r="O4160" i="2"/>
  <c r="N4160" i="2"/>
  <c r="L4160" i="2"/>
  <c r="K4160" i="2"/>
  <c r="M4160" i="2"/>
  <c r="O4156" i="2"/>
  <c r="N4156" i="2"/>
  <c r="M4156" i="2"/>
  <c r="L4156" i="2"/>
  <c r="K4156" i="2"/>
  <c r="O4152" i="2"/>
  <c r="N4152" i="2"/>
  <c r="L4152" i="2"/>
  <c r="M4152" i="2"/>
  <c r="K4152" i="2"/>
  <c r="O4148" i="2"/>
  <c r="N4148" i="2"/>
  <c r="M4148" i="2"/>
  <c r="L4148" i="2"/>
  <c r="K4148" i="2"/>
  <c r="O4144" i="2"/>
  <c r="N4144" i="2"/>
  <c r="M4144" i="2"/>
  <c r="L4144" i="2"/>
  <c r="K4144" i="2"/>
  <c r="O4140" i="2"/>
  <c r="N4140" i="2"/>
  <c r="M4140" i="2"/>
  <c r="L4140" i="2"/>
  <c r="K4140" i="2"/>
  <c r="O4136" i="2"/>
  <c r="N4136" i="2"/>
  <c r="M4136" i="2"/>
  <c r="L4136" i="2"/>
  <c r="K4136" i="2"/>
  <c r="O4132" i="2"/>
  <c r="N4132" i="2"/>
  <c r="M4132" i="2"/>
  <c r="L4132" i="2"/>
  <c r="K4132" i="2"/>
  <c r="O4128" i="2"/>
  <c r="N4128" i="2"/>
  <c r="L4128" i="2"/>
  <c r="M4128" i="2"/>
  <c r="K4128" i="2"/>
  <c r="O4124" i="2"/>
  <c r="N4124" i="2"/>
  <c r="M4124" i="2"/>
  <c r="K4124" i="2"/>
  <c r="L4124" i="2"/>
  <c r="O4120" i="2"/>
  <c r="N4120" i="2"/>
  <c r="L4120" i="2"/>
  <c r="M4120" i="2"/>
  <c r="K4120" i="2"/>
  <c r="O4116" i="2"/>
  <c r="N4116" i="2"/>
  <c r="M4116" i="2"/>
  <c r="L4116" i="2"/>
  <c r="K4116" i="2"/>
  <c r="O4112" i="2"/>
  <c r="N4112" i="2"/>
  <c r="M4112" i="2"/>
  <c r="L4112" i="2"/>
  <c r="K4112" i="2"/>
  <c r="O4108" i="2"/>
  <c r="N4108" i="2"/>
  <c r="M4108" i="2"/>
  <c r="K4108" i="2"/>
  <c r="L4108" i="2"/>
  <c r="O4104" i="2"/>
  <c r="N4104" i="2"/>
  <c r="M4104" i="2"/>
  <c r="L4104" i="2"/>
  <c r="K4104" i="2"/>
  <c r="O4100" i="2"/>
  <c r="N4100" i="2"/>
  <c r="M4100" i="2"/>
  <c r="L4100" i="2"/>
  <c r="K4100" i="2"/>
  <c r="O4096" i="2"/>
  <c r="N4096" i="2"/>
  <c r="L4096" i="2"/>
  <c r="M4096" i="2"/>
  <c r="K4096" i="2"/>
  <c r="O4092" i="2"/>
  <c r="N4092" i="2"/>
  <c r="M4092" i="2"/>
  <c r="L4092" i="2"/>
  <c r="K4092" i="2"/>
  <c r="O4088" i="2"/>
  <c r="N4088" i="2"/>
  <c r="L4088" i="2"/>
  <c r="M4088" i="2"/>
  <c r="K4088" i="2"/>
  <c r="O4084" i="2"/>
  <c r="N4084" i="2"/>
  <c r="M4084" i="2"/>
  <c r="L4084" i="2"/>
  <c r="K4084" i="2"/>
  <c r="O4080" i="2"/>
  <c r="N4080" i="2"/>
  <c r="M4080" i="2"/>
  <c r="L4080" i="2"/>
  <c r="K4080" i="2"/>
  <c r="O4076" i="2"/>
  <c r="N4076" i="2"/>
  <c r="M4076" i="2"/>
  <c r="L4076" i="2"/>
  <c r="K4076" i="2"/>
  <c r="O4072" i="2"/>
  <c r="N4072" i="2"/>
  <c r="M4072" i="2"/>
  <c r="L4072" i="2"/>
  <c r="K4072" i="2"/>
  <c r="O4068" i="2"/>
  <c r="N4068" i="2"/>
  <c r="M4068" i="2"/>
  <c r="L4068" i="2"/>
  <c r="K4068" i="2"/>
  <c r="O4064" i="2"/>
  <c r="N4064" i="2"/>
  <c r="L4064" i="2"/>
  <c r="K4064" i="2"/>
  <c r="M4064" i="2"/>
  <c r="O4060" i="2"/>
  <c r="N4060" i="2"/>
  <c r="M4060" i="2"/>
  <c r="K4060" i="2"/>
  <c r="L4060" i="2"/>
  <c r="O4056" i="2"/>
  <c r="N4056" i="2"/>
  <c r="L4056" i="2"/>
  <c r="M4056" i="2"/>
  <c r="K4056" i="2"/>
  <c r="O4052" i="2"/>
  <c r="N4052" i="2"/>
  <c r="M4052" i="2"/>
  <c r="L4052" i="2"/>
  <c r="K4052" i="2"/>
  <c r="O4048" i="2"/>
  <c r="N4048" i="2"/>
  <c r="M4048" i="2"/>
  <c r="L4048" i="2"/>
  <c r="K4048" i="2"/>
  <c r="O4044" i="2"/>
  <c r="N4044" i="2"/>
  <c r="M4044" i="2"/>
  <c r="K4044" i="2"/>
  <c r="L4044" i="2"/>
  <c r="O4040" i="2"/>
  <c r="N4040" i="2"/>
  <c r="M4040" i="2"/>
  <c r="L4040" i="2"/>
  <c r="K4040" i="2"/>
  <c r="O4036" i="2"/>
  <c r="N4036" i="2"/>
  <c r="M4036" i="2"/>
  <c r="L4036" i="2"/>
  <c r="K4036" i="2"/>
  <c r="O4032" i="2"/>
  <c r="N4032" i="2"/>
  <c r="L4032" i="2"/>
  <c r="K4032" i="2"/>
  <c r="M4032" i="2"/>
  <c r="O4028" i="2"/>
  <c r="N4028" i="2"/>
  <c r="M4028" i="2"/>
  <c r="L4028" i="2"/>
  <c r="K4028" i="2"/>
  <c r="O4024" i="2"/>
  <c r="N4024" i="2"/>
  <c r="L4024" i="2"/>
  <c r="M4024" i="2"/>
  <c r="K4024" i="2"/>
  <c r="O4020" i="2"/>
  <c r="N4020" i="2"/>
  <c r="M4020" i="2"/>
  <c r="L4020" i="2"/>
  <c r="K4020" i="2"/>
  <c r="O4016" i="2"/>
  <c r="N4016" i="2"/>
  <c r="M4016" i="2"/>
  <c r="L4016" i="2"/>
  <c r="K4016" i="2"/>
  <c r="O4012" i="2"/>
  <c r="N4012" i="2"/>
  <c r="M4012" i="2"/>
  <c r="L4012" i="2"/>
  <c r="K4012" i="2"/>
  <c r="O4008" i="2"/>
  <c r="N4008" i="2"/>
  <c r="M4008" i="2"/>
  <c r="L4008" i="2"/>
  <c r="K4008" i="2"/>
  <c r="O4004" i="2"/>
  <c r="N4004" i="2"/>
  <c r="M4004" i="2"/>
  <c r="L4004" i="2"/>
  <c r="K4004" i="2"/>
  <c r="O4000" i="2"/>
  <c r="N4000" i="2"/>
  <c r="L4000" i="2"/>
  <c r="M4000" i="2"/>
  <c r="K4000" i="2"/>
  <c r="O3996" i="2"/>
  <c r="N3996" i="2"/>
  <c r="M3996" i="2"/>
  <c r="K3996" i="2"/>
  <c r="L3996" i="2"/>
  <c r="O3992" i="2"/>
  <c r="N3992" i="2"/>
  <c r="L3992" i="2"/>
  <c r="M3992" i="2"/>
  <c r="K3992" i="2"/>
  <c r="O3988" i="2"/>
  <c r="N3988" i="2"/>
  <c r="M3988" i="2"/>
  <c r="L3988" i="2"/>
  <c r="K3988" i="2"/>
  <c r="O3984" i="2"/>
  <c r="N3984" i="2"/>
  <c r="M3984" i="2"/>
  <c r="L3984" i="2"/>
  <c r="K3984" i="2"/>
  <c r="O3980" i="2"/>
  <c r="N3980" i="2"/>
  <c r="M3980" i="2"/>
  <c r="K3980" i="2"/>
  <c r="L3980" i="2"/>
  <c r="O3976" i="2"/>
  <c r="N3976" i="2"/>
  <c r="M3976" i="2"/>
  <c r="L3976" i="2"/>
  <c r="K3976" i="2"/>
  <c r="O3972" i="2"/>
  <c r="N3972" i="2"/>
  <c r="M3972" i="2"/>
  <c r="L3972" i="2"/>
  <c r="K3972" i="2"/>
  <c r="O3968" i="2"/>
  <c r="N3968" i="2"/>
  <c r="L3968" i="2"/>
  <c r="M3968" i="2"/>
  <c r="K3968" i="2"/>
  <c r="O3964" i="2"/>
  <c r="N3964" i="2"/>
  <c r="M3964" i="2"/>
  <c r="L3964" i="2"/>
  <c r="K3964" i="2"/>
  <c r="O3960" i="2"/>
  <c r="N3960" i="2"/>
  <c r="L3960" i="2"/>
  <c r="M3960" i="2"/>
  <c r="K3960" i="2"/>
  <c r="O3956" i="2"/>
  <c r="N3956" i="2"/>
  <c r="M3956" i="2"/>
  <c r="L3956" i="2"/>
  <c r="K3956" i="2"/>
  <c r="O3952" i="2"/>
  <c r="N3952" i="2"/>
  <c r="M3952" i="2"/>
  <c r="L3952" i="2"/>
  <c r="K3952" i="2"/>
  <c r="O3948" i="2"/>
  <c r="N3948" i="2"/>
  <c r="M3948" i="2"/>
  <c r="L3948" i="2"/>
  <c r="K3948" i="2"/>
  <c r="O3944" i="2"/>
  <c r="N3944" i="2"/>
  <c r="M3944" i="2"/>
  <c r="L3944" i="2"/>
  <c r="K3944" i="2"/>
  <c r="O3940" i="2"/>
  <c r="N3940" i="2"/>
  <c r="M3940" i="2"/>
  <c r="L3940" i="2"/>
  <c r="K3940" i="2"/>
  <c r="O3936" i="2"/>
  <c r="N3936" i="2"/>
  <c r="L3936" i="2"/>
  <c r="K3936" i="2"/>
  <c r="M3936" i="2"/>
  <c r="O3932" i="2"/>
  <c r="N3932" i="2"/>
  <c r="M3932" i="2"/>
  <c r="K3932" i="2"/>
  <c r="L3932" i="2"/>
  <c r="O3928" i="2"/>
  <c r="N3928" i="2"/>
  <c r="L3928" i="2"/>
  <c r="M3928" i="2"/>
  <c r="K3928" i="2"/>
  <c r="O3924" i="2"/>
  <c r="N3924" i="2"/>
  <c r="M3924" i="2"/>
  <c r="L3924" i="2"/>
  <c r="K3924" i="2"/>
  <c r="O3920" i="2"/>
  <c r="N3920" i="2"/>
  <c r="M3920" i="2"/>
  <c r="L3920" i="2"/>
  <c r="K3920" i="2"/>
  <c r="O3916" i="2"/>
  <c r="N3916" i="2"/>
  <c r="M3916" i="2"/>
  <c r="K3916" i="2"/>
  <c r="L3916" i="2"/>
  <c r="O3912" i="2"/>
  <c r="N3912" i="2"/>
  <c r="M3912" i="2"/>
  <c r="L3912" i="2"/>
  <c r="K3912" i="2"/>
  <c r="O3908" i="2"/>
  <c r="N3908" i="2"/>
  <c r="M3908" i="2"/>
  <c r="L3908" i="2"/>
  <c r="K3908" i="2"/>
  <c r="O3904" i="2"/>
  <c r="N3904" i="2"/>
  <c r="L3904" i="2"/>
  <c r="K3904" i="2"/>
  <c r="M3904" i="2"/>
  <c r="O3900" i="2"/>
  <c r="N3900" i="2"/>
  <c r="M3900" i="2"/>
  <c r="L3900" i="2"/>
  <c r="K3900" i="2"/>
  <c r="O3896" i="2"/>
  <c r="N3896" i="2"/>
  <c r="L3896" i="2"/>
  <c r="M3896" i="2"/>
  <c r="K3896" i="2"/>
  <c r="O3892" i="2"/>
  <c r="N3892" i="2"/>
  <c r="M3892" i="2"/>
  <c r="L3892" i="2"/>
  <c r="K3892" i="2"/>
  <c r="O3888" i="2"/>
  <c r="N3888" i="2"/>
  <c r="M3888" i="2"/>
  <c r="L3888" i="2"/>
  <c r="K3888" i="2"/>
  <c r="O3884" i="2"/>
  <c r="N3884" i="2"/>
  <c r="M3884" i="2"/>
  <c r="L3884" i="2"/>
  <c r="K3884" i="2"/>
  <c r="O3880" i="2"/>
  <c r="N3880" i="2"/>
  <c r="M3880" i="2"/>
  <c r="L3880" i="2"/>
  <c r="K3880" i="2"/>
  <c r="O3876" i="2"/>
  <c r="N3876" i="2"/>
  <c r="M3876" i="2"/>
  <c r="L3876" i="2"/>
  <c r="K3876" i="2"/>
  <c r="O3872" i="2"/>
  <c r="N3872" i="2"/>
  <c r="L3872" i="2"/>
  <c r="M3872" i="2"/>
  <c r="K3872" i="2"/>
  <c r="O3868" i="2"/>
  <c r="N3868" i="2"/>
  <c r="M3868" i="2"/>
  <c r="K3868" i="2"/>
  <c r="L3868" i="2"/>
  <c r="O3864" i="2"/>
  <c r="N3864" i="2"/>
  <c r="L3864" i="2"/>
  <c r="M3864" i="2"/>
  <c r="K3864" i="2"/>
  <c r="O3860" i="2"/>
  <c r="N3860" i="2"/>
  <c r="M3860" i="2"/>
  <c r="L3860" i="2"/>
  <c r="K3860" i="2"/>
  <c r="O3856" i="2"/>
  <c r="N3856" i="2"/>
  <c r="M3856" i="2"/>
  <c r="L3856" i="2"/>
  <c r="K3856" i="2"/>
  <c r="O3852" i="2"/>
  <c r="N3852" i="2"/>
  <c r="M3852" i="2"/>
  <c r="K3852" i="2"/>
  <c r="L3852" i="2"/>
  <c r="O3848" i="2"/>
  <c r="N3848" i="2"/>
  <c r="M3848" i="2"/>
  <c r="L3848" i="2"/>
  <c r="K3848" i="2"/>
  <c r="O3844" i="2"/>
  <c r="N3844" i="2"/>
  <c r="M3844" i="2"/>
  <c r="L3844" i="2"/>
  <c r="K3844" i="2"/>
  <c r="O3840" i="2"/>
  <c r="N3840" i="2"/>
  <c r="L3840" i="2"/>
  <c r="M3840" i="2"/>
  <c r="K3840" i="2"/>
  <c r="O3836" i="2"/>
  <c r="N3836" i="2"/>
  <c r="M3836" i="2"/>
  <c r="L3836" i="2"/>
  <c r="K3836" i="2"/>
  <c r="O3832" i="2"/>
  <c r="N3832" i="2"/>
  <c r="L3832" i="2"/>
  <c r="M3832" i="2"/>
  <c r="K3832" i="2"/>
  <c r="O3828" i="2"/>
  <c r="N3828" i="2"/>
  <c r="M3828" i="2"/>
  <c r="L3828" i="2"/>
  <c r="K3828" i="2"/>
  <c r="O3824" i="2"/>
  <c r="N3824" i="2"/>
  <c r="M3824" i="2"/>
  <c r="L3824" i="2"/>
  <c r="K3824" i="2"/>
  <c r="O3820" i="2"/>
  <c r="N3820" i="2"/>
  <c r="M3820" i="2"/>
  <c r="L3820" i="2"/>
  <c r="K3820" i="2"/>
  <c r="O3816" i="2"/>
  <c r="N3816" i="2"/>
  <c r="M3816" i="2"/>
  <c r="L3816" i="2"/>
  <c r="K3816" i="2"/>
  <c r="O3812" i="2"/>
  <c r="N3812" i="2"/>
  <c r="M3812" i="2"/>
  <c r="L3812" i="2"/>
  <c r="K3812" i="2"/>
  <c r="O3808" i="2"/>
  <c r="N3808" i="2"/>
  <c r="L3808" i="2"/>
  <c r="K3808" i="2"/>
  <c r="M3808" i="2"/>
  <c r="O3804" i="2"/>
  <c r="N3804" i="2"/>
  <c r="M3804" i="2"/>
  <c r="K3804" i="2"/>
  <c r="L3804" i="2"/>
  <c r="O3800" i="2"/>
  <c r="N3800" i="2"/>
  <c r="L3800" i="2"/>
  <c r="M3800" i="2"/>
  <c r="K3800" i="2"/>
  <c r="O3796" i="2"/>
  <c r="N3796" i="2"/>
  <c r="M3796" i="2"/>
  <c r="L3796" i="2"/>
  <c r="K3796" i="2"/>
  <c r="O3792" i="2"/>
  <c r="N3792" i="2"/>
  <c r="M3792" i="2"/>
  <c r="L3792" i="2"/>
  <c r="K3792" i="2"/>
  <c r="O3788" i="2"/>
  <c r="N3788" i="2"/>
  <c r="M3788" i="2"/>
  <c r="K3788" i="2"/>
  <c r="L3788" i="2"/>
  <c r="O3784" i="2"/>
  <c r="N3784" i="2"/>
  <c r="M3784" i="2"/>
  <c r="L3784" i="2"/>
  <c r="K3784" i="2"/>
  <c r="O3780" i="2"/>
  <c r="N3780" i="2"/>
  <c r="M3780" i="2"/>
  <c r="L3780" i="2"/>
  <c r="K3780" i="2"/>
  <c r="O3776" i="2"/>
  <c r="N3776" i="2"/>
  <c r="L3776" i="2"/>
  <c r="K3776" i="2"/>
  <c r="M3776" i="2"/>
  <c r="O3772" i="2"/>
  <c r="N3772" i="2"/>
  <c r="M3772" i="2"/>
  <c r="L3772" i="2"/>
  <c r="K3772" i="2"/>
  <c r="O3768" i="2"/>
  <c r="N3768" i="2"/>
  <c r="L3768" i="2"/>
  <c r="M3768" i="2"/>
  <c r="K3768" i="2"/>
  <c r="O3764" i="2"/>
  <c r="N3764" i="2"/>
  <c r="M3764" i="2"/>
  <c r="L3764" i="2"/>
  <c r="K3764" i="2"/>
  <c r="O3760" i="2"/>
  <c r="N3760" i="2"/>
  <c r="M3760" i="2"/>
  <c r="L3760" i="2"/>
  <c r="K3760" i="2"/>
  <c r="O3756" i="2"/>
  <c r="N3756" i="2"/>
  <c r="M3756" i="2"/>
  <c r="L3756" i="2"/>
  <c r="K3756" i="2"/>
  <c r="O3752" i="2"/>
  <c r="N3752" i="2"/>
  <c r="M3752" i="2"/>
  <c r="L3752" i="2"/>
  <c r="K3752" i="2"/>
  <c r="O3748" i="2"/>
  <c r="N3748" i="2"/>
  <c r="M3748" i="2"/>
  <c r="L3748" i="2"/>
  <c r="K3748" i="2"/>
  <c r="O3744" i="2"/>
  <c r="N3744" i="2"/>
  <c r="L3744" i="2"/>
  <c r="M3744" i="2"/>
  <c r="K3744" i="2"/>
  <c r="O3740" i="2"/>
  <c r="N3740" i="2"/>
  <c r="M3740" i="2"/>
  <c r="K3740" i="2"/>
  <c r="L3740" i="2"/>
  <c r="O3736" i="2"/>
  <c r="N3736" i="2"/>
  <c r="L3736" i="2"/>
  <c r="M3736" i="2"/>
  <c r="K3736" i="2"/>
  <c r="O3732" i="2"/>
  <c r="N3732" i="2"/>
  <c r="M3732" i="2"/>
  <c r="L3732" i="2"/>
  <c r="K3732" i="2"/>
  <c r="O3728" i="2"/>
  <c r="N3728" i="2"/>
  <c r="M3728" i="2"/>
  <c r="L3728" i="2"/>
  <c r="K3728" i="2"/>
  <c r="O3724" i="2"/>
  <c r="N3724" i="2"/>
  <c r="M3724" i="2"/>
  <c r="K3724" i="2"/>
  <c r="L3724" i="2"/>
  <c r="O3720" i="2"/>
  <c r="N3720" i="2"/>
  <c r="M3720" i="2"/>
  <c r="L3720" i="2"/>
  <c r="K3720" i="2"/>
  <c r="O3716" i="2"/>
  <c r="N3716" i="2"/>
  <c r="M3716" i="2"/>
  <c r="L3716" i="2"/>
  <c r="K3716" i="2"/>
  <c r="O3712" i="2"/>
  <c r="N3712" i="2"/>
  <c r="L3712" i="2"/>
  <c r="M3712" i="2"/>
  <c r="K3712" i="2"/>
  <c r="O3708" i="2"/>
  <c r="N3708" i="2"/>
  <c r="M3708" i="2"/>
  <c r="L3708" i="2"/>
  <c r="K3708" i="2"/>
  <c r="O3704" i="2"/>
  <c r="N3704" i="2"/>
  <c r="L3704" i="2"/>
  <c r="M3704" i="2"/>
  <c r="K3704" i="2"/>
  <c r="O3700" i="2"/>
  <c r="N3700" i="2"/>
  <c r="M3700" i="2"/>
  <c r="L3700" i="2"/>
  <c r="K3700" i="2"/>
  <c r="O3696" i="2"/>
  <c r="N3696" i="2"/>
  <c r="M3696" i="2"/>
  <c r="L3696" i="2"/>
  <c r="K3696" i="2"/>
  <c r="O3692" i="2"/>
  <c r="N3692" i="2"/>
  <c r="M3692" i="2"/>
  <c r="L3692" i="2"/>
  <c r="K3692" i="2"/>
  <c r="O3688" i="2"/>
  <c r="N3688" i="2"/>
  <c r="M3688" i="2"/>
  <c r="L3688" i="2"/>
  <c r="K3688" i="2"/>
  <c r="O3684" i="2"/>
  <c r="N3684" i="2"/>
  <c r="M3684" i="2"/>
  <c r="L3684" i="2"/>
  <c r="K3684" i="2"/>
  <c r="O3680" i="2"/>
  <c r="N3680" i="2"/>
  <c r="L3680" i="2"/>
  <c r="K3680" i="2"/>
  <c r="M3680" i="2"/>
  <c r="O3676" i="2"/>
  <c r="N3676" i="2"/>
  <c r="M3676" i="2"/>
  <c r="K3676" i="2"/>
  <c r="L3676" i="2"/>
  <c r="O3672" i="2"/>
  <c r="N3672" i="2"/>
  <c r="L3672" i="2"/>
  <c r="M3672" i="2"/>
  <c r="K3672" i="2"/>
  <c r="O3668" i="2"/>
  <c r="N3668" i="2"/>
  <c r="M3668" i="2"/>
  <c r="L3668" i="2"/>
  <c r="K3668" i="2"/>
  <c r="O3664" i="2"/>
  <c r="N3664" i="2"/>
  <c r="M3664" i="2"/>
  <c r="L3664" i="2"/>
  <c r="K3664" i="2"/>
  <c r="O3660" i="2"/>
  <c r="N3660" i="2"/>
  <c r="M3660" i="2"/>
  <c r="K3660" i="2"/>
  <c r="L3660" i="2"/>
  <c r="O3656" i="2"/>
  <c r="N3656" i="2"/>
  <c r="M3656" i="2"/>
  <c r="L3656" i="2"/>
  <c r="K3656" i="2"/>
  <c r="O3652" i="2"/>
  <c r="N3652" i="2"/>
  <c r="M3652" i="2"/>
  <c r="L3652" i="2"/>
  <c r="K3652" i="2"/>
  <c r="O3648" i="2"/>
  <c r="N3648" i="2"/>
  <c r="L3648" i="2"/>
  <c r="K3648" i="2"/>
  <c r="M3648" i="2"/>
  <c r="O3644" i="2"/>
  <c r="N3644" i="2"/>
  <c r="M3644" i="2"/>
  <c r="L3644" i="2"/>
  <c r="K3644" i="2"/>
  <c r="O3640" i="2"/>
  <c r="N3640" i="2"/>
  <c r="L3640" i="2"/>
  <c r="M3640" i="2"/>
  <c r="K3640" i="2"/>
  <c r="O3636" i="2"/>
  <c r="N3636" i="2"/>
  <c r="M3636" i="2"/>
  <c r="L3636" i="2"/>
  <c r="K3636" i="2"/>
  <c r="O3632" i="2"/>
  <c r="N3632" i="2"/>
  <c r="M3632" i="2"/>
  <c r="L3632" i="2"/>
  <c r="K3632" i="2"/>
  <c r="O3628" i="2"/>
  <c r="N3628" i="2"/>
  <c r="M3628" i="2"/>
  <c r="L3628" i="2"/>
  <c r="K3628" i="2"/>
  <c r="O3624" i="2"/>
  <c r="N3624" i="2"/>
  <c r="M3624" i="2"/>
  <c r="L3624" i="2"/>
  <c r="K3624" i="2"/>
  <c r="O3620" i="2"/>
  <c r="N3620" i="2"/>
  <c r="M3620" i="2"/>
  <c r="L3620" i="2"/>
  <c r="K3620" i="2"/>
  <c r="O3616" i="2"/>
  <c r="N3616" i="2"/>
  <c r="L3616" i="2"/>
  <c r="M3616" i="2"/>
  <c r="K3616" i="2"/>
  <c r="O3612" i="2"/>
  <c r="N3612" i="2"/>
  <c r="M3612" i="2"/>
  <c r="K3612" i="2"/>
  <c r="L3612" i="2"/>
  <c r="O3608" i="2"/>
  <c r="N3608" i="2"/>
  <c r="L3608" i="2"/>
  <c r="M3608" i="2"/>
  <c r="K3608" i="2"/>
  <c r="O3604" i="2"/>
  <c r="N3604" i="2"/>
  <c r="M3604" i="2"/>
  <c r="L3604" i="2"/>
  <c r="K3604" i="2"/>
  <c r="O3600" i="2"/>
  <c r="N3600" i="2"/>
  <c r="M3600" i="2"/>
  <c r="L3600" i="2"/>
  <c r="K3600" i="2"/>
  <c r="O3596" i="2"/>
  <c r="N3596" i="2"/>
  <c r="M3596" i="2"/>
  <c r="K3596" i="2"/>
  <c r="L3596" i="2"/>
  <c r="O3592" i="2"/>
  <c r="N3592" i="2"/>
  <c r="M3592" i="2"/>
  <c r="L3592" i="2"/>
  <c r="K3592" i="2"/>
  <c r="O3588" i="2"/>
  <c r="N3588" i="2"/>
  <c r="M3588" i="2"/>
  <c r="L3588" i="2"/>
  <c r="K3588" i="2"/>
  <c r="O3584" i="2"/>
  <c r="N3584" i="2"/>
  <c r="L3584" i="2"/>
  <c r="M3584" i="2"/>
  <c r="K3584" i="2"/>
  <c r="O3580" i="2"/>
  <c r="N3580" i="2"/>
  <c r="M3580" i="2"/>
  <c r="L3580" i="2"/>
  <c r="K3580" i="2"/>
  <c r="O3576" i="2"/>
  <c r="N3576" i="2"/>
  <c r="L3576" i="2"/>
  <c r="M3576" i="2"/>
  <c r="K3576" i="2"/>
  <c r="O3572" i="2"/>
  <c r="N3572" i="2"/>
  <c r="M3572" i="2"/>
  <c r="L3572" i="2"/>
  <c r="K3572" i="2"/>
  <c r="O3568" i="2"/>
  <c r="N3568" i="2"/>
  <c r="M3568" i="2"/>
  <c r="L3568" i="2"/>
  <c r="K3568" i="2"/>
  <c r="O3564" i="2"/>
  <c r="N3564" i="2"/>
  <c r="M3564" i="2"/>
  <c r="L3564" i="2"/>
  <c r="K3564" i="2"/>
  <c r="O3560" i="2"/>
  <c r="N3560" i="2"/>
  <c r="M3560" i="2"/>
  <c r="L3560" i="2"/>
  <c r="K3560" i="2"/>
  <c r="O3556" i="2"/>
  <c r="N3556" i="2"/>
  <c r="M3556" i="2"/>
  <c r="L3556" i="2"/>
  <c r="K3556" i="2"/>
  <c r="O3552" i="2"/>
  <c r="N3552" i="2"/>
  <c r="L3552" i="2"/>
  <c r="K3552" i="2"/>
  <c r="M3552" i="2"/>
  <c r="O3548" i="2"/>
  <c r="N3548" i="2"/>
  <c r="M3548" i="2"/>
  <c r="K3548" i="2"/>
  <c r="L3548" i="2"/>
  <c r="O3544" i="2"/>
  <c r="N3544" i="2"/>
  <c r="L3544" i="2"/>
  <c r="M3544" i="2"/>
  <c r="K3544" i="2"/>
  <c r="O3540" i="2"/>
  <c r="N3540" i="2"/>
  <c r="M3540" i="2"/>
  <c r="L3540" i="2"/>
  <c r="K3540" i="2"/>
  <c r="O3536" i="2"/>
  <c r="N3536" i="2"/>
  <c r="M3536" i="2"/>
  <c r="L3536" i="2"/>
  <c r="K3536" i="2"/>
  <c r="O3532" i="2"/>
  <c r="N3532" i="2"/>
  <c r="M3532" i="2"/>
  <c r="K3532" i="2"/>
  <c r="L3532" i="2"/>
  <c r="O3528" i="2"/>
  <c r="N3528" i="2"/>
  <c r="M3528" i="2"/>
  <c r="L3528" i="2"/>
  <c r="K3528" i="2"/>
  <c r="O3524" i="2"/>
  <c r="N3524" i="2"/>
  <c r="M3524" i="2"/>
  <c r="L3524" i="2"/>
  <c r="K3524" i="2"/>
  <c r="O3520" i="2"/>
  <c r="N3520" i="2"/>
  <c r="L3520" i="2"/>
  <c r="K3520" i="2"/>
  <c r="M3520" i="2"/>
  <c r="O3516" i="2"/>
  <c r="N3516" i="2"/>
  <c r="M3516" i="2"/>
  <c r="L3516" i="2"/>
  <c r="K3516" i="2"/>
  <c r="O3512" i="2"/>
  <c r="N3512" i="2"/>
  <c r="L3512" i="2"/>
  <c r="M3512" i="2"/>
  <c r="K3512" i="2"/>
  <c r="O3508" i="2"/>
  <c r="N3508" i="2"/>
  <c r="M3508" i="2"/>
  <c r="L3508" i="2"/>
  <c r="K3508" i="2"/>
  <c r="O3504" i="2"/>
  <c r="N3504" i="2"/>
  <c r="M3504" i="2"/>
  <c r="L3504" i="2"/>
  <c r="K3504" i="2"/>
  <c r="O3500" i="2"/>
  <c r="N3500" i="2"/>
  <c r="M3500" i="2"/>
  <c r="L3500" i="2"/>
  <c r="K3500" i="2"/>
  <c r="O3496" i="2"/>
  <c r="N3496" i="2"/>
  <c r="M3496" i="2"/>
  <c r="L3496" i="2"/>
  <c r="K3496" i="2"/>
  <c r="O3492" i="2"/>
  <c r="N3492" i="2"/>
  <c r="M3492" i="2"/>
  <c r="L3492" i="2"/>
  <c r="K3492" i="2"/>
  <c r="O3488" i="2"/>
  <c r="N3488" i="2"/>
  <c r="L3488" i="2"/>
  <c r="M3488" i="2"/>
  <c r="K3488" i="2"/>
  <c r="O3484" i="2"/>
  <c r="N3484" i="2"/>
  <c r="M3484" i="2"/>
  <c r="K3484" i="2"/>
  <c r="L3484" i="2"/>
  <c r="O3480" i="2"/>
  <c r="N3480" i="2"/>
  <c r="L3480" i="2"/>
  <c r="M3480" i="2"/>
  <c r="K3480" i="2"/>
  <c r="O3476" i="2"/>
  <c r="N3476" i="2"/>
  <c r="M3476" i="2"/>
  <c r="L3476" i="2"/>
  <c r="K3476" i="2"/>
  <c r="O3472" i="2"/>
  <c r="N3472" i="2"/>
  <c r="M3472" i="2"/>
  <c r="L3472" i="2"/>
  <c r="K3472" i="2"/>
  <c r="O3468" i="2"/>
  <c r="N3468" i="2"/>
  <c r="M3468" i="2"/>
  <c r="K3468" i="2"/>
  <c r="L3468" i="2"/>
  <c r="O3464" i="2"/>
  <c r="N3464" i="2"/>
  <c r="M3464" i="2"/>
  <c r="L3464" i="2"/>
  <c r="K3464" i="2"/>
  <c r="O3460" i="2"/>
  <c r="N3460" i="2"/>
  <c r="M3460" i="2"/>
  <c r="L3460" i="2"/>
  <c r="K3460" i="2"/>
  <c r="O3456" i="2"/>
  <c r="N3456" i="2"/>
  <c r="L3456" i="2"/>
  <c r="M3456" i="2"/>
  <c r="K3456" i="2"/>
  <c r="O3452" i="2"/>
  <c r="N3452" i="2"/>
  <c r="M3452" i="2"/>
  <c r="L3452" i="2"/>
  <c r="K3452" i="2"/>
  <c r="O3448" i="2"/>
  <c r="N3448" i="2"/>
  <c r="L3448" i="2"/>
  <c r="M3448" i="2"/>
  <c r="K3448" i="2"/>
  <c r="O3444" i="2"/>
  <c r="N3444" i="2"/>
  <c r="M3444" i="2"/>
  <c r="L3444" i="2"/>
  <c r="K3444" i="2"/>
  <c r="O3440" i="2"/>
  <c r="N3440" i="2"/>
  <c r="M3440" i="2"/>
  <c r="L3440" i="2"/>
  <c r="K3440" i="2"/>
  <c r="O3436" i="2"/>
  <c r="N3436" i="2"/>
  <c r="M3436" i="2"/>
  <c r="L3436" i="2"/>
  <c r="K3436" i="2"/>
  <c r="O3432" i="2"/>
  <c r="N3432" i="2"/>
  <c r="M3432" i="2"/>
  <c r="L3432" i="2"/>
  <c r="K3432" i="2"/>
  <c r="O3428" i="2"/>
  <c r="N3428" i="2"/>
  <c r="M3428" i="2"/>
  <c r="L3428" i="2"/>
  <c r="K3428" i="2"/>
  <c r="O3424" i="2"/>
  <c r="N3424" i="2"/>
  <c r="L3424" i="2"/>
  <c r="K3424" i="2"/>
  <c r="M3424" i="2"/>
  <c r="O3420" i="2"/>
  <c r="N3420" i="2"/>
  <c r="M3420" i="2"/>
  <c r="K3420" i="2"/>
  <c r="L3420" i="2"/>
  <c r="O3416" i="2"/>
  <c r="N3416" i="2"/>
  <c r="L3416" i="2"/>
  <c r="M3416" i="2"/>
  <c r="K3416" i="2"/>
  <c r="O3412" i="2"/>
  <c r="N3412" i="2"/>
  <c r="M3412" i="2"/>
  <c r="L3412" i="2"/>
  <c r="K3412" i="2"/>
  <c r="O3408" i="2"/>
  <c r="N3408" i="2"/>
  <c r="M3408" i="2"/>
  <c r="L3408" i="2"/>
  <c r="K3408" i="2"/>
  <c r="O3404" i="2"/>
  <c r="N3404" i="2"/>
  <c r="M3404" i="2"/>
  <c r="K3404" i="2"/>
  <c r="L3404" i="2"/>
  <c r="O3400" i="2"/>
  <c r="N3400" i="2"/>
  <c r="M3400" i="2"/>
  <c r="L3400" i="2"/>
  <c r="K3400" i="2"/>
  <c r="O3396" i="2"/>
  <c r="N3396" i="2"/>
  <c r="M3396" i="2"/>
  <c r="L3396" i="2"/>
  <c r="K3396" i="2"/>
  <c r="O3392" i="2"/>
  <c r="N3392" i="2"/>
  <c r="L3392" i="2"/>
  <c r="K3392" i="2"/>
  <c r="M3392" i="2"/>
  <c r="O3388" i="2"/>
  <c r="N3388" i="2"/>
  <c r="M3388" i="2"/>
  <c r="L3388" i="2"/>
  <c r="K3388" i="2"/>
  <c r="O3384" i="2"/>
  <c r="N3384" i="2"/>
  <c r="L3384" i="2"/>
  <c r="M3384" i="2"/>
  <c r="K3384" i="2"/>
  <c r="O3380" i="2"/>
  <c r="N3380" i="2"/>
  <c r="M3380" i="2"/>
  <c r="L3380" i="2"/>
  <c r="K3380" i="2"/>
  <c r="O3376" i="2"/>
  <c r="N3376" i="2"/>
  <c r="M3376" i="2"/>
  <c r="L3376" i="2"/>
  <c r="K3376" i="2"/>
  <c r="O3372" i="2"/>
  <c r="N3372" i="2"/>
  <c r="M3372" i="2"/>
  <c r="L3372" i="2"/>
  <c r="K3372" i="2"/>
  <c r="O3368" i="2"/>
  <c r="N3368" i="2"/>
  <c r="M3368" i="2"/>
  <c r="L3368" i="2"/>
  <c r="K3368" i="2"/>
  <c r="O3364" i="2"/>
  <c r="N3364" i="2"/>
  <c r="M3364" i="2"/>
  <c r="L3364" i="2"/>
  <c r="K3364" i="2"/>
  <c r="O3360" i="2"/>
  <c r="N3360" i="2"/>
  <c r="L3360" i="2"/>
  <c r="M3360" i="2"/>
  <c r="K3360" i="2"/>
  <c r="O3356" i="2"/>
  <c r="N3356" i="2"/>
  <c r="M3356" i="2"/>
  <c r="K3356" i="2"/>
  <c r="L3356" i="2"/>
  <c r="O3352" i="2"/>
  <c r="N3352" i="2"/>
  <c r="L3352" i="2"/>
  <c r="M3352" i="2"/>
  <c r="K3352" i="2"/>
  <c r="O3348" i="2"/>
  <c r="N3348" i="2"/>
  <c r="M3348" i="2"/>
  <c r="L3348" i="2"/>
  <c r="K3348" i="2"/>
  <c r="O3344" i="2"/>
  <c r="N3344" i="2"/>
  <c r="M3344" i="2"/>
  <c r="L3344" i="2"/>
  <c r="K3344" i="2"/>
  <c r="O3340" i="2"/>
  <c r="N3340" i="2"/>
  <c r="M3340" i="2"/>
  <c r="K3340" i="2"/>
  <c r="L3340" i="2"/>
  <c r="O3336" i="2"/>
  <c r="N3336" i="2"/>
  <c r="M3336" i="2"/>
  <c r="L3336" i="2"/>
  <c r="K3336" i="2"/>
  <c r="O3332" i="2"/>
  <c r="N3332" i="2"/>
  <c r="M3332" i="2"/>
  <c r="L3332" i="2"/>
  <c r="K3332" i="2"/>
  <c r="O3328" i="2"/>
  <c r="N3328" i="2"/>
  <c r="L3328" i="2"/>
  <c r="M3328" i="2"/>
  <c r="K3328" i="2"/>
  <c r="O3324" i="2"/>
  <c r="N3324" i="2"/>
  <c r="M3324" i="2"/>
  <c r="L3324" i="2"/>
  <c r="K3324" i="2"/>
  <c r="O3320" i="2"/>
  <c r="N3320" i="2"/>
  <c r="L3320" i="2"/>
  <c r="M3320" i="2"/>
  <c r="K3320" i="2"/>
  <c r="O3316" i="2"/>
  <c r="N3316" i="2"/>
  <c r="M3316" i="2"/>
  <c r="L3316" i="2"/>
  <c r="K3316" i="2"/>
  <c r="O3312" i="2"/>
  <c r="N3312" i="2"/>
  <c r="M3312" i="2"/>
  <c r="L3312" i="2"/>
  <c r="K3312" i="2"/>
  <c r="O3308" i="2"/>
  <c r="N3308" i="2"/>
  <c r="M3308" i="2"/>
  <c r="L3308" i="2"/>
  <c r="K3308" i="2"/>
  <c r="O3304" i="2"/>
  <c r="N3304" i="2"/>
  <c r="M3304" i="2"/>
  <c r="L3304" i="2"/>
  <c r="K3304" i="2"/>
  <c r="O3300" i="2"/>
  <c r="N3300" i="2"/>
  <c r="M3300" i="2"/>
  <c r="L3300" i="2"/>
  <c r="K3300" i="2"/>
  <c r="O3296" i="2"/>
  <c r="N3296" i="2"/>
  <c r="L3296" i="2"/>
  <c r="K3296" i="2"/>
  <c r="M3296" i="2"/>
  <c r="O3292" i="2"/>
  <c r="N3292" i="2"/>
  <c r="M3292" i="2"/>
  <c r="K3292" i="2"/>
  <c r="L3292" i="2"/>
  <c r="O3288" i="2"/>
  <c r="N3288" i="2"/>
  <c r="L3288" i="2"/>
  <c r="M3288" i="2"/>
  <c r="K3288" i="2"/>
  <c r="O3284" i="2"/>
  <c r="N3284" i="2"/>
  <c r="M3284" i="2"/>
  <c r="L3284" i="2"/>
  <c r="K3284" i="2"/>
  <c r="O3280" i="2"/>
  <c r="N3280" i="2"/>
  <c r="M3280" i="2"/>
  <c r="L3280" i="2"/>
  <c r="K3280" i="2"/>
  <c r="O3276" i="2"/>
  <c r="N3276" i="2"/>
  <c r="M3276" i="2"/>
  <c r="K3276" i="2"/>
  <c r="L3276" i="2"/>
  <c r="O3272" i="2"/>
  <c r="N3272" i="2"/>
  <c r="M3272" i="2"/>
  <c r="L3272" i="2"/>
  <c r="K3272" i="2"/>
  <c r="O3268" i="2"/>
  <c r="N3268" i="2"/>
  <c r="M3268" i="2"/>
  <c r="L3268" i="2"/>
  <c r="K3268" i="2"/>
  <c r="O3264" i="2"/>
  <c r="N3264" i="2"/>
  <c r="L3264" i="2"/>
  <c r="K3264" i="2"/>
  <c r="M3264" i="2"/>
  <c r="O3260" i="2"/>
  <c r="N3260" i="2"/>
  <c r="M3260" i="2"/>
  <c r="L3260" i="2"/>
  <c r="K3260" i="2"/>
  <c r="O3256" i="2"/>
  <c r="N3256" i="2"/>
  <c r="L3256" i="2"/>
  <c r="M3256" i="2"/>
  <c r="K3256" i="2"/>
  <c r="O3252" i="2"/>
  <c r="N3252" i="2"/>
  <c r="M3252" i="2"/>
  <c r="L3252" i="2"/>
  <c r="K3252" i="2"/>
  <c r="O3248" i="2"/>
  <c r="N3248" i="2"/>
  <c r="M3248" i="2"/>
  <c r="L3248" i="2"/>
  <c r="K3248" i="2"/>
  <c r="O3244" i="2"/>
  <c r="N3244" i="2"/>
  <c r="M3244" i="2"/>
  <c r="L3244" i="2"/>
  <c r="K3244" i="2"/>
  <c r="O3240" i="2"/>
  <c r="N3240" i="2"/>
  <c r="M3240" i="2"/>
  <c r="L3240" i="2"/>
  <c r="K3240" i="2"/>
  <c r="O3236" i="2"/>
  <c r="N3236" i="2"/>
  <c r="M3236" i="2"/>
  <c r="L3236" i="2"/>
  <c r="K3236" i="2"/>
  <c r="O3232" i="2"/>
  <c r="N3232" i="2"/>
  <c r="L3232" i="2"/>
  <c r="M3232" i="2"/>
  <c r="K3232" i="2"/>
  <c r="O3228" i="2"/>
  <c r="N3228" i="2"/>
  <c r="M3228" i="2"/>
  <c r="K3228" i="2"/>
  <c r="L3228" i="2"/>
  <c r="O3224" i="2"/>
  <c r="N3224" i="2"/>
  <c r="L3224" i="2"/>
  <c r="M3224" i="2"/>
  <c r="K3224" i="2"/>
  <c r="O3220" i="2"/>
  <c r="N3220" i="2"/>
  <c r="M3220" i="2"/>
  <c r="L3220" i="2"/>
  <c r="K3220" i="2"/>
  <c r="O3216" i="2"/>
  <c r="N3216" i="2"/>
  <c r="M3216" i="2"/>
  <c r="L3216" i="2"/>
  <c r="K3216" i="2"/>
  <c r="O3212" i="2"/>
  <c r="N3212" i="2"/>
  <c r="M3212" i="2"/>
  <c r="K3212" i="2"/>
  <c r="L3212" i="2"/>
  <c r="O3208" i="2"/>
  <c r="N3208" i="2"/>
  <c r="M3208" i="2"/>
  <c r="L3208" i="2"/>
  <c r="K3208" i="2"/>
  <c r="O3204" i="2"/>
  <c r="N3204" i="2"/>
  <c r="M3204" i="2"/>
  <c r="L3204" i="2"/>
  <c r="K3204" i="2"/>
  <c r="O3200" i="2"/>
  <c r="N3200" i="2"/>
  <c r="L3200" i="2"/>
  <c r="M3200" i="2"/>
  <c r="K3200" i="2"/>
  <c r="O3196" i="2"/>
  <c r="N3196" i="2"/>
  <c r="M3196" i="2"/>
  <c r="L3196" i="2"/>
  <c r="K3196" i="2"/>
  <c r="O3192" i="2"/>
  <c r="N3192" i="2"/>
  <c r="L3192" i="2"/>
  <c r="M3192" i="2"/>
  <c r="K3192" i="2"/>
  <c r="O3188" i="2"/>
  <c r="N3188" i="2"/>
  <c r="M3188" i="2"/>
  <c r="L3188" i="2"/>
  <c r="K3188" i="2"/>
  <c r="O3184" i="2"/>
  <c r="N3184" i="2"/>
  <c r="M3184" i="2"/>
  <c r="L3184" i="2"/>
  <c r="K3184" i="2"/>
  <c r="O3180" i="2"/>
  <c r="N3180" i="2"/>
  <c r="M3180" i="2"/>
  <c r="L3180" i="2"/>
  <c r="K3180" i="2"/>
  <c r="O3176" i="2"/>
  <c r="N3176" i="2"/>
  <c r="M3176" i="2"/>
  <c r="L3176" i="2"/>
  <c r="K3176" i="2"/>
  <c r="O3172" i="2"/>
  <c r="N3172" i="2"/>
  <c r="M3172" i="2"/>
  <c r="L3172" i="2"/>
  <c r="K3172" i="2"/>
  <c r="O3168" i="2"/>
  <c r="N3168" i="2"/>
  <c r="L3168" i="2"/>
  <c r="K3168" i="2"/>
  <c r="M3168" i="2"/>
  <c r="O3164" i="2"/>
  <c r="N3164" i="2"/>
  <c r="M3164" i="2"/>
  <c r="K3164" i="2"/>
  <c r="L3164" i="2"/>
  <c r="O3160" i="2"/>
  <c r="N3160" i="2"/>
  <c r="L3160" i="2"/>
  <c r="M3160" i="2"/>
  <c r="K3160" i="2"/>
  <c r="O3156" i="2"/>
  <c r="N3156" i="2"/>
  <c r="M3156" i="2"/>
  <c r="L3156" i="2"/>
  <c r="K3156" i="2"/>
  <c r="O3152" i="2"/>
  <c r="N3152" i="2"/>
  <c r="M3152" i="2"/>
  <c r="L3152" i="2"/>
  <c r="K3152" i="2"/>
  <c r="O3148" i="2"/>
  <c r="N3148" i="2"/>
  <c r="M3148" i="2"/>
  <c r="K3148" i="2"/>
  <c r="L3148" i="2"/>
  <c r="O3144" i="2"/>
  <c r="N3144" i="2"/>
  <c r="M3144" i="2"/>
  <c r="L3144" i="2"/>
  <c r="K3144" i="2"/>
  <c r="O3140" i="2"/>
  <c r="N3140" i="2"/>
  <c r="M3140" i="2"/>
  <c r="L3140" i="2"/>
  <c r="K3140" i="2"/>
  <c r="O3136" i="2"/>
  <c r="N3136" i="2"/>
  <c r="L3136" i="2"/>
  <c r="K3136" i="2"/>
  <c r="M3136" i="2"/>
  <c r="O3132" i="2"/>
  <c r="N3132" i="2"/>
  <c r="M3132" i="2"/>
  <c r="L3132" i="2"/>
  <c r="K3132" i="2"/>
  <c r="O3128" i="2"/>
  <c r="N3128" i="2"/>
  <c r="L3128" i="2"/>
  <c r="M3128" i="2"/>
  <c r="K3128" i="2"/>
  <c r="O3124" i="2"/>
  <c r="N3124" i="2"/>
  <c r="M3124" i="2"/>
  <c r="L3124" i="2"/>
  <c r="K3124" i="2"/>
  <c r="O3120" i="2"/>
  <c r="N3120" i="2"/>
  <c r="M3120" i="2"/>
  <c r="L3120" i="2"/>
  <c r="K3120" i="2"/>
  <c r="O3116" i="2"/>
  <c r="N3116" i="2"/>
  <c r="M3116" i="2"/>
  <c r="L3116" i="2"/>
  <c r="K3116" i="2"/>
  <c r="O3112" i="2"/>
  <c r="N3112" i="2"/>
  <c r="M3112" i="2"/>
  <c r="L3112" i="2"/>
  <c r="K3112" i="2"/>
  <c r="O3108" i="2"/>
  <c r="N3108" i="2"/>
  <c r="M3108" i="2"/>
  <c r="L3108" i="2"/>
  <c r="K3108" i="2"/>
  <c r="O3104" i="2"/>
  <c r="N3104" i="2"/>
  <c r="L3104" i="2"/>
  <c r="M3104" i="2"/>
  <c r="K3104" i="2"/>
  <c r="O3100" i="2"/>
  <c r="N3100" i="2"/>
  <c r="M3100" i="2"/>
  <c r="K3100" i="2"/>
  <c r="L3100" i="2"/>
  <c r="O3096" i="2"/>
  <c r="N3096" i="2"/>
  <c r="L3096" i="2"/>
  <c r="M3096" i="2"/>
  <c r="K3096" i="2"/>
  <c r="O3092" i="2"/>
  <c r="N3092" i="2"/>
  <c r="M3092" i="2"/>
  <c r="L3092" i="2"/>
  <c r="K3092" i="2"/>
  <c r="O3088" i="2"/>
  <c r="N3088" i="2"/>
  <c r="M3088" i="2"/>
  <c r="L3088" i="2"/>
  <c r="K3088" i="2"/>
  <c r="O3084" i="2"/>
  <c r="N3084" i="2"/>
  <c r="M3084" i="2"/>
  <c r="K3084" i="2"/>
  <c r="L3084" i="2"/>
  <c r="O3080" i="2"/>
  <c r="N3080" i="2"/>
  <c r="M3080" i="2"/>
  <c r="L3080" i="2"/>
  <c r="K3080" i="2"/>
  <c r="O3076" i="2"/>
  <c r="N3076" i="2"/>
  <c r="M3076" i="2"/>
  <c r="L3076" i="2"/>
  <c r="K3076" i="2"/>
  <c r="O3072" i="2"/>
  <c r="N3072" i="2"/>
  <c r="L3072" i="2"/>
  <c r="M3072" i="2"/>
  <c r="K3072" i="2"/>
  <c r="O3068" i="2"/>
  <c r="N3068" i="2"/>
  <c r="M3068" i="2"/>
  <c r="L3068" i="2"/>
  <c r="K3068" i="2"/>
  <c r="O3064" i="2"/>
  <c r="N3064" i="2"/>
  <c r="L3064" i="2"/>
  <c r="M3064" i="2"/>
  <c r="K3064" i="2"/>
  <c r="O3060" i="2"/>
  <c r="N3060" i="2"/>
  <c r="M3060" i="2"/>
  <c r="L3060" i="2"/>
  <c r="K3060" i="2"/>
  <c r="O3056" i="2"/>
  <c r="N3056" i="2"/>
  <c r="M3056" i="2"/>
  <c r="L3056" i="2"/>
  <c r="K3056" i="2"/>
  <c r="O3052" i="2"/>
  <c r="N3052" i="2"/>
  <c r="M3052" i="2"/>
  <c r="L3052" i="2"/>
  <c r="K3052" i="2"/>
  <c r="O3048" i="2"/>
  <c r="N3048" i="2"/>
  <c r="M3048" i="2"/>
  <c r="L3048" i="2"/>
  <c r="K3048" i="2"/>
  <c r="O3044" i="2"/>
  <c r="N3044" i="2"/>
  <c r="M3044" i="2"/>
  <c r="L3044" i="2"/>
  <c r="K3044" i="2"/>
  <c r="O3040" i="2"/>
  <c r="N3040" i="2"/>
  <c r="L3040" i="2"/>
  <c r="K3040" i="2"/>
  <c r="M3040" i="2"/>
  <c r="O3036" i="2"/>
  <c r="N3036" i="2"/>
  <c r="M3036" i="2"/>
  <c r="K3036" i="2"/>
  <c r="L3036" i="2"/>
  <c r="O3032" i="2"/>
  <c r="N3032" i="2"/>
  <c r="L3032" i="2"/>
  <c r="M3032" i="2"/>
  <c r="K3032" i="2"/>
  <c r="O3028" i="2"/>
  <c r="N3028" i="2"/>
  <c r="M3028" i="2"/>
  <c r="L3028" i="2"/>
  <c r="K3028" i="2"/>
  <c r="O3024" i="2"/>
  <c r="N3024" i="2"/>
  <c r="M3024" i="2"/>
  <c r="L3024" i="2"/>
  <c r="K3024" i="2"/>
  <c r="O3020" i="2"/>
  <c r="N3020" i="2"/>
  <c r="M3020" i="2"/>
  <c r="K3020" i="2"/>
  <c r="L3020" i="2"/>
  <c r="O3016" i="2"/>
  <c r="N3016" i="2"/>
  <c r="M3016" i="2"/>
  <c r="L3016" i="2"/>
  <c r="K3016" i="2"/>
  <c r="O3012" i="2"/>
  <c r="N3012" i="2"/>
  <c r="M3012" i="2"/>
  <c r="L3012" i="2"/>
  <c r="K3012" i="2"/>
  <c r="O3008" i="2"/>
  <c r="N3008" i="2"/>
  <c r="L3008" i="2"/>
  <c r="K3008" i="2"/>
  <c r="M3008" i="2"/>
  <c r="O3004" i="2"/>
  <c r="N3004" i="2"/>
  <c r="M3004" i="2"/>
  <c r="L3004" i="2"/>
  <c r="K3004" i="2"/>
  <c r="O3000" i="2"/>
  <c r="N3000" i="2"/>
  <c r="L3000" i="2"/>
  <c r="M3000" i="2"/>
  <c r="K3000" i="2"/>
  <c r="O2996" i="2"/>
  <c r="N2996" i="2"/>
  <c r="M2996" i="2"/>
  <c r="L2996" i="2"/>
  <c r="K2996" i="2"/>
  <c r="O2992" i="2"/>
  <c r="N2992" i="2"/>
  <c r="M2992" i="2"/>
  <c r="L2992" i="2"/>
  <c r="K2992" i="2"/>
  <c r="O2988" i="2"/>
  <c r="N2988" i="2"/>
  <c r="M2988" i="2"/>
  <c r="L2988" i="2"/>
  <c r="K2988" i="2"/>
  <c r="O2984" i="2"/>
  <c r="N2984" i="2"/>
  <c r="M2984" i="2"/>
  <c r="L2984" i="2"/>
  <c r="K2984" i="2"/>
  <c r="O2980" i="2"/>
  <c r="N2980" i="2"/>
  <c r="M2980" i="2"/>
  <c r="L2980" i="2"/>
  <c r="K2980" i="2"/>
  <c r="O2976" i="2"/>
  <c r="N2976" i="2"/>
  <c r="L2976" i="2"/>
  <c r="M2976" i="2"/>
  <c r="K2976" i="2"/>
  <c r="O2972" i="2"/>
  <c r="N2972" i="2"/>
  <c r="M2972" i="2"/>
  <c r="K2972" i="2"/>
  <c r="L2972" i="2"/>
  <c r="N2968" i="2"/>
  <c r="O2968" i="2"/>
  <c r="L2968" i="2"/>
  <c r="M2968" i="2"/>
  <c r="K2968" i="2"/>
  <c r="O2964" i="2"/>
  <c r="N2964" i="2"/>
  <c r="M2964" i="2"/>
  <c r="L2964" i="2"/>
  <c r="K2964" i="2"/>
  <c r="O2960" i="2"/>
  <c r="N2960" i="2"/>
  <c r="M2960" i="2"/>
  <c r="L2960" i="2"/>
  <c r="K2960" i="2"/>
  <c r="O2956" i="2"/>
  <c r="N2956" i="2"/>
  <c r="M2956" i="2"/>
  <c r="K2956" i="2"/>
  <c r="L2956" i="2"/>
  <c r="O2952" i="2"/>
  <c r="N2952" i="2"/>
  <c r="M2952" i="2"/>
  <c r="L2952" i="2"/>
  <c r="K2952" i="2"/>
  <c r="O2948" i="2"/>
  <c r="N2948" i="2"/>
  <c r="M2948" i="2"/>
  <c r="L2948" i="2"/>
  <c r="K2948" i="2"/>
  <c r="O2944" i="2"/>
  <c r="N2944" i="2"/>
  <c r="L2944" i="2"/>
  <c r="M2944" i="2"/>
  <c r="K2944" i="2"/>
  <c r="O2940" i="2"/>
  <c r="N2940" i="2"/>
  <c r="M2940" i="2"/>
  <c r="L2940" i="2"/>
  <c r="K2940" i="2"/>
  <c r="O2936" i="2"/>
  <c r="N2936" i="2"/>
  <c r="L2936" i="2"/>
  <c r="M2936" i="2"/>
  <c r="K2936" i="2"/>
  <c r="O2932" i="2"/>
  <c r="N2932" i="2"/>
  <c r="M2932" i="2"/>
  <c r="L2932" i="2"/>
  <c r="K2932" i="2"/>
  <c r="O2928" i="2"/>
  <c r="N2928" i="2"/>
  <c r="M2928" i="2"/>
  <c r="L2928" i="2"/>
  <c r="K2928" i="2"/>
  <c r="O2924" i="2"/>
  <c r="N2924" i="2"/>
  <c r="M2924" i="2"/>
  <c r="L2924" i="2"/>
  <c r="K2924" i="2"/>
  <c r="O2920" i="2"/>
  <c r="N2920" i="2"/>
  <c r="M2920" i="2"/>
  <c r="L2920" i="2"/>
  <c r="K2920" i="2"/>
  <c r="O2916" i="2"/>
  <c r="N2916" i="2"/>
  <c r="M2916" i="2"/>
  <c r="L2916" i="2"/>
  <c r="K2916" i="2"/>
  <c r="O3362" i="2"/>
  <c r="N3362" i="2"/>
  <c r="M3362" i="2"/>
  <c r="L3362" i="2"/>
  <c r="K3362" i="2"/>
  <c r="O3358" i="2"/>
  <c r="M3358" i="2"/>
  <c r="N3358" i="2"/>
  <c r="L3358" i="2"/>
  <c r="O3354" i="2"/>
  <c r="N3354" i="2"/>
  <c r="M3354" i="2"/>
  <c r="L3354" i="2"/>
  <c r="K3354" i="2"/>
  <c r="O3350" i="2"/>
  <c r="M3350" i="2"/>
  <c r="N3350" i="2"/>
  <c r="L3350" i="2"/>
  <c r="K3350" i="2"/>
  <c r="O3346" i="2"/>
  <c r="N3346" i="2"/>
  <c r="M3346" i="2"/>
  <c r="L3346" i="2"/>
  <c r="K3346" i="2"/>
  <c r="O3342" i="2"/>
  <c r="M3342" i="2"/>
  <c r="N3342" i="2"/>
  <c r="L3342" i="2"/>
  <c r="O3338" i="2"/>
  <c r="N3338" i="2"/>
  <c r="M3338" i="2"/>
  <c r="L3338" i="2"/>
  <c r="K3338" i="2"/>
  <c r="O3334" i="2"/>
  <c r="M3334" i="2"/>
  <c r="N3334" i="2"/>
  <c r="L3334" i="2"/>
  <c r="K3334" i="2"/>
  <c r="O3330" i="2"/>
  <c r="N3330" i="2"/>
  <c r="M3330" i="2"/>
  <c r="L3330" i="2"/>
  <c r="K3330" i="2"/>
  <c r="O3326" i="2"/>
  <c r="M3326" i="2"/>
  <c r="N3326" i="2"/>
  <c r="L3326" i="2"/>
  <c r="O3322" i="2"/>
  <c r="N3322" i="2"/>
  <c r="M3322" i="2"/>
  <c r="L3322" i="2"/>
  <c r="K3322" i="2"/>
  <c r="O3318" i="2"/>
  <c r="M3318" i="2"/>
  <c r="N3318" i="2"/>
  <c r="L3318" i="2"/>
  <c r="K3318" i="2"/>
  <c r="O3314" i="2"/>
  <c r="N3314" i="2"/>
  <c r="M3314" i="2"/>
  <c r="L3314" i="2"/>
  <c r="K3314" i="2"/>
  <c r="O3310" i="2"/>
  <c r="M3310" i="2"/>
  <c r="N3310" i="2"/>
  <c r="L3310" i="2"/>
  <c r="O3306" i="2"/>
  <c r="N3306" i="2"/>
  <c r="M3306" i="2"/>
  <c r="L3306" i="2"/>
  <c r="K3306" i="2"/>
  <c r="O3302" i="2"/>
  <c r="M3302" i="2"/>
  <c r="N3302" i="2"/>
  <c r="L3302" i="2"/>
  <c r="K3302" i="2"/>
  <c r="O3298" i="2"/>
  <c r="N3298" i="2"/>
  <c r="M3298" i="2"/>
  <c r="L3298" i="2"/>
  <c r="K3298" i="2"/>
  <c r="O3294" i="2"/>
  <c r="M3294" i="2"/>
  <c r="N3294" i="2"/>
  <c r="L3294" i="2"/>
  <c r="O3290" i="2"/>
  <c r="N3290" i="2"/>
  <c r="M3290" i="2"/>
  <c r="L3290" i="2"/>
  <c r="K3290" i="2"/>
  <c r="O3286" i="2"/>
  <c r="M3286" i="2"/>
  <c r="N3286" i="2"/>
  <c r="L3286" i="2"/>
  <c r="K3286" i="2"/>
  <c r="O3282" i="2"/>
  <c r="N3282" i="2"/>
  <c r="M3282" i="2"/>
  <c r="L3282" i="2"/>
  <c r="K3282" i="2"/>
  <c r="O3278" i="2"/>
  <c r="M3278" i="2"/>
  <c r="N3278" i="2"/>
  <c r="L3278" i="2"/>
  <c r="O3274" i="2"/>
  <c r="N3274" i="2"/>
  <c r="M3274" i="2"/>
  <c r="L3274" i="2"/>
  <c r="K3274" i="2"/>
  <c r="O3270" i="2"/>
  <c r="M3270" i="2"/>
  <c r="N3270" i="2"/>
  <c r="L3270" i="2"/>
  <c r="K3270" i="2"/>
  <c r="O3266" i="2"/>
  <c r="N3266" i="2"/>
  <c r="M3266" i="2"/>
  <c r="L3266" i="2"/>
  <c r="K3266" i="2"/>
  <c r="O3262" i="2"/>
  <c r="M3262" i="2"/>
  <c r="N3262" i="2"/>
  <c r="L3262" i="2"/>
  <c r="O3258" i="2"/>
  <c r="N3258" i="2"/>
  <c r="M3258" i="2"/>
  <c r="L3258" i="2"/>
  <c r="K3258" i="2"/>
  <c r="O3254" i="2"/>
  <c r="M3254" i="2"/>
  <c r="N3254" i="2"/>
  <c r="L3254" i="2"/>
  <c r="K3254" i="2"/>
  <c r="O3250" i="2"/>
  <c r="N3250" i="2"/>
  <c r="M3250" i="2"/>
  <c r="L3250" i="2"/>
  <c r="K3250" i="2"/>
  <c r="O3246" i="2"/>
  <c r="M3246" i="2"/>
  <c r="N3246" i="2"/>
  <c r="L3246" i="2"/>
  <c r="O3242" i="2"/>
  <c r="N3242" i="2"/>
  <c r="M3242" i="2"/>
  <c r="L3242" i="2"/>
  <c r="K3242" i="2"/>
  <c r="O3238" i="2"/>
  <c r="M3238" i="2"/>
  <c r="N3238" i="2"/>
  <c r="L3238" i="2"/>
  <c r="K3238" i="2"/>
  <c r="O3234" i="2"/>
  <c r="N3234" i="2"/>
  <c r="M3234" i="2"/>
  <c r="L3234" i="2"/>
  <c r="K3234" i="2"/>
  <c r="O3230" i="2"/>
  <c r="M3230" i="2"/>
  <c r="N3230" i="2"/>
  <c r="L3230" i="2"/>
  <c r="O3226" i="2"/>
  <c r="N3226" i="2"/>
  <c r="M3226" i="2"/>
  <c r="L3226" i="2"/>
  <c r="K3226" i="2"/>
  <c r="O3222" i="2"/>
  <c r="M3222" i="2"/>
  <c r="N3222" i="2"/>
  <c r="L3222" i="2"/>
  <c r="K3222" i="2"/>
  <c r="O3218" i="2"/>
  <c r="N3218" i="2"/>
  <c r="M3218" i="2"/>
  <c r="L3218" i="2"/>
  <c r="K3218" i="2"/>
  <c r="O3214" i="2"/>
  <c r="M3214" i="2"/>
  <c r="N3214" i="2"/>
  <c r="L3214" i="2"/>
  <c r="O3210" i="2"/>
  <c r="N3210" i="2"/>
  <c r="M3210" i="2"/>
  <c r="L3210" i="2"/>
  <c r="K3210" i="2"/>
  <c r="O3206" i="2"/>
  <c r="M3206" i="2"/>
  <c r="N3206" i="2"/>
  <c r="L3206" i="2"/>
  <c r="K3206" i="2"/>
  <c r="O3202" i="2"/>
  <c r="N3202" i="2"/>
  <c r="M3202" i="2"/>
  <c r="L3202" i="2"/>
  <c r="K3202" i="2"/>
  <c r="O3198" i="2"/>
  <c r="M3198" i="2"/>
  <c r="N3198" i="2"/>
  <c r="L3198" i="2"/>
  <c r="O3194" i="2"/>
  <c r="N3194" i="2"/>
  <c r="M3194" i="2"/>
  <c r="L3194" i="2"/>
  <c r="K3194" i="2"/>
  <c r="O3190" i="2"/>
  <c r="M3190" i="2"/>
  <c r="N3190" i="2"/>
  <c r="L3190" i="2"/>
  <c r="K3190" i="2"/>
  <c r="O3186" i="2"/>
  <c r="N3186" i="2"/>
  <c r="M3186" i="2"/>
  <c r="L3186" i="2"/>
  <c r="K3186" i="2"/>
  <c r="O3182" i="2"/>
  <c r="M3182" i="2"/>
  <c r="N3182" i="2"/>
  <c r="L3182" i="2"/>
  <c r="O3178" i="2"/>
  <c r="N3178" i="2"/>
  <c r="M3178" i="2"/>
  <c r="L3178" i="2"/>
  <c r="K3178" i="2"/>
  <c r="O3174" i="2"/>
  <c r="M3174" i="2"/>
  <c r="N3174" i="2"/>
  <c r="L3174" i="2"/>
  <c r="K3174" i="2"/>
  <c r="O3170" i="2"/>
  <c r="N3170" i="2"/>
  <c r="M3170" i="2"/>
  <c r="L3170" i="2"/>
  <c r="K3170" i="2"/>
  <c r="O3166" i="2"/>
  <c r="M3166" i="2"/>
  <c r="N3166" i="2"/>
  <c r="L3166" i="2"/>
  <c r="O3162" i="2"/>
  <c r="N3162" i="2"/>
  <c r="M3162" i="2"/>
  <c r="L3162" i="2"/>
  <c r="K3162" i="2"/>
  <c r="O3158" i="2"/>
  <c r="M3158" i="2"/>
  <c r="N3158" i="2"/>
  <c r="L3158" i="2"/>
  <c r="K3158" i="2"/>
  <c r="O3154" i="2"/>
  <c r="N3154" i="2"/>
  <c r="M3154" i="2"/>
  <c r="L3154" i="2"/>
  <c r="K3154" i="2"/>
  <c r="O3150" i="2"/>
  <c r="M3150" i="2"/>
  <c r="N3150" i="2"/>
  <c r="L3150" i="2"/>
  <c r="O3146" i="2"/>
  <c r="N3146" i="2"/>
  <c r="M3146" i="2"/>
  <c r="L3146" i="2"/>
  <c r="K3146" i="2"/>
  <c r="O3142" i="2"/>
  <c r="M3142" i="2"/>
  <c r="N3142" i="2"/>
  <c r="L3142" i="2"/>
  <c r="K3142" i="2"/>
  <c r="O3138" i="2"/>
  <c r="N3138" i="2"/>
  <c r="M3138" i="2"/>
  <c r="L3138" i="2"/>
  <c r="K3138" i="2"/>
  <c r="O3134" i="2"/>
  <c r="M3134" i="2"/>
  <c r="N3134" i="2"/>
  <c r="L3134" i="2"/>
  <c r="O3130" i="2"/>
  <c r="N3130" i="2"/>
  <c r="M3130" i="2"/>
  <c r="L3130" i="2"/>
  <c r="K3130" i="2"/>
  <c r="O3126" i="2"/>
  <c r="M3126" i="2"/>
  <c r="N3126" i="2"/>
  <c r="L3126" i="2"/>
  <c r="K3126" i="2"/>
  <c r="O3122" i="2"/>
  <c r="N3122" i="2"/>
  <c r="M3122" i="2"/>
  <c r="L3122" i="2"/>
  <c r="K3122" i="2"/>
  <c r="O3118" i="2"/>
  <c r="M3118" i="2"/>
  <c r="N3118" i="2"/>
  <c r="L3118" i="2"/>
  <c r="O3114" i="2"/>
  <c r="N3114" i="2"/>
  <c r="M3114" i="2"/>
  <c r="L3114" i="2"/>
  <c r="K3114" i="2"/>
  <c r="O3110" i="2"/>
  <c r="M3110" i="2"/>
  <c r="N3110" i="2"/>
  <c r="L3110" i="2"/>
  <c r="K3110" i="2"/>
  <c r="O3106" i="2"/>
  <c r="N3106" i="2"/>
  <c r="M3106" i="2"/>
  <c r="L3106" i="2"/>
  <c r="K3106" i="2"/>
  <c r="O3102" i="2"/>
  <c r="M3102" i="2"/>
  <c r="N3102" i="2"/>
  <c r="L3102" i="2"/>
  <c r="O3098" i="2"/>
  <c r="N3098" i="2"/>
  <c r="M3098" i="2"/>
  <c r="L3098" i="2"/>
  <c r="K3098" i="2"/>
  <c r="O3094" i="2"/>
  <c r="M3094" i="2"/>
  <c r="N3094" i="2"/>
  <c r="L3094" i="2"/>
  <c r="K3094" i="2"/>
  <c r="O3090" i="2"/>
  <c r="N3090" i="2"/>
  <c r="M3090" i="2"/>
  <c r="L3090" i="2"/>
  <c r="K3090" i="2"/>
  <c r="O3086" i="2"/>
  <c r="M3086" i="2"/>
  <c r="N3086" i="2"/>
  <c r="L3086" i="2"/>
  <c r="O3082" i="2"/>
  <c r="N3082" i="2"/>
  <c r="M3082" i="2"/>
  <c r="L3082" i="2"/>
  <c r="K3082" i="2"/>
  <c r="O3078" i="2"/>
  <c r="M3078" i="2"/>
  <c r="N3078" i="2"/>
  <c r="L3078" i="2"/>
  <c r="K3078" i="2"/>
  <c r="O3074" i="2"/>
  <c r="N3074" i="2"/>
  <c r="M3074" i="2"/>
  <c r="L3074" i="2"/>
  <c r="K3074" i="2"/>
  <c r="O3070" i="2"/>
  <c r="M3070" i="2"/>
  <c r="N3070" i="2"/>
  <c r="L3070" i="2"/>
  <c r="O3066" i="2"/>
  <c r="N3066" i="2"/>
  <c r="M3066" i="2"/>
  <c r="L3066" i="2"/>
  <c r="K3066" i="2"/>
  <c r="O3062" i="2"/>
  <c r="M3062" i="2"/>
  <c r="N3062" i="2"/>
  <c r="L3062" i="2"/>
  <c r="K3062" i="2"/>
  <c r="O3058" i="2"/>
  <c r="N3058" i="2"/>
  <c r="M3058" i="2"/>
  <c r="L3058" i="2"/>
  <c r="K3058" i="2"/>
  <c r="O3054" i="2"/>
  <c r="M3054" i="2"/>
  <c r="N3054" i="2"/>
  <c r="L3054" i="2"/>
  <c r="O3050" i="2"/>
  <c r="N3050" i="2"/>
  <c r="M3050" i="2"/>
  <c r="L3050" i="2"/>
  <c r="K3050" i="2"/>
  <c r="O3046" i="2"/>
  <c r="M3046" i="2"/>
  <c r="N3046" i="2"/>
  <c r="L3046" i="2"/>
  <c r="K3046" i="2"/>
  <c r="O3042" i="2"/>
  <c r="N3042" i="2"/>
  <c r="M3042" i="2"/>
  <c r="L3042" i="2"/>
  <c r="K3042" i="2"/>
  <c r="O3038" i="2"/>
  <c r="M3038" i="2"/>
  <c r="N3038" i="2"/>
  <c r="L3038" i="2"/>
  <c r="O3034" i="2"/>
  <c r="N3034" i="2"/>
  <c r="M3034" i="2"/>
  <c r="L3034" i="2"/>
  <c r="K3034" i="2"/>
  <c r="O3030" i="2"/>
  <c r="M3030" i="2"/>
  <c r="N3030" i="2"/>
  <c r="L3030" i="2"/>
  <c r="K3030" i="2"/>
  <c r="O3026" i="2"/>
  <c r="N3026" i="2"/>
  <c r="M3026" i="2"/>
  <c r="L3026" i="2"/>
  <c r="K3026" i="2"/>
  <c r="O3022" i="2"/>
  <c r="M3022" i="2"/>
  <c r="N3022" i="2"/>
  <c r="L3022" i="2"/>
  <c r="O3018" i="2"/>
  <c r="N3018" i="2"/>
  <c r="M3018" i="2"/>
  <c r="L3018" i="2"/>
  <c r="K3018" i="2"/>
  <c r="O3014" i="2"/>
  <c r="M3014" i="2"/>
  <c r="N3014" i="2"/>
  <c r="L3014" i="2"/>
  <c r="K3014" i="2"/>
  <c r="O3010" i="2"/>
  <c r="N3010" i="2"/>
  <c r="M3010" i="2"/>
  <c r="L3010" i="2"/>
  <c r="K3010" i="2"/>
  <c r="O3006" i="2"/>
  <c r="M3006" i="2"/>
  <c r="N3006" i="2"/>
  <c r="L3006" i="2"/>
  <c r="O3002" i="2"/>
  <c r="N3002" i="2"/>
  <c r="M3002" i="2"/>
  <c r="L3002" i="2"/>
  <c r="K3002" i="2"/>
  <c r="O2998" i="2"/>
  <c r="M2998" i="2"/>
  <c r="N2998" i="2"/>
  <c r="L2998" i="2"/>
  <c r="K2998" i="2"/>
  <c r="O2994" i="2"/>
  <c r="N2994" i="2"/>
  <c r="M2994" i="2"/>
  <c r="L2994" i="2"/>
  <c r="K2994" i="2"/>
  <c r="O2990" i="2"/>
  <c r="M2990" i="2"/>
  <c r="N2990" i="2"/>
  <c r="L2990" i="2"/>
  <c r="O2986" i="2"/>
  <c r="N2986" i="2"/>
  <c r="M2986" i="2"/>
  <c r="L2986" i="2"/>
  <c r="K2986" i="2"/>
  <c r="O2982" i="2"/>
  <c r="M2982" i="2"/>
  <c r="N2982" i="2"/>
  <c r="L2982" i="2"/>
  <c r="K2982" i="2"/>
  <c r="O2978" i="2"/>
  <c r="N2978" i="2"/>
  <c r="M2978" i="2"/>
  <c r="L2978" i="2"/>
  <c r="K2978" i="2"/>
  <c r="O2974" i="2"/>
  <c r="M2974" i="2"/>
  <c r="N2974" i="2"/>
  <c r="L2974" i="2"/>
  <c r="O2970" i="2"/>
  <c r="N2970" i="2"/>
  <c r="M2970" i="2"/>
  <c r="L2970" i="2"/>
  <c r="K2970" i="2"/>
  <c r="O2966" i="2"/>
  <c r="M2966" i="2"/>
  <c r="N2966" i="2"/>
  <c r="L2966" i="2"/>
  <c r="K2966" i="2"/>
  <c r="O2962" i="2"/>
  <c r="N2962" i="2"/>
  <c r="M2962" i="2"/>
  <c r="L2962" i="2"/>
  <c r="K2962" i="2"/>
  <c r="O2958" i="2"/>
  <c r="M2958" i="2"/>
  <c r="N2958" i="2"/>
  <c r="L2958" i="2"/>
  <c r="O2954" i="2"/>
  <c r="N2954" i="2"/>
  <c r="M2954" i="2"/>
  <c r="L2954" i="2"/>
  <c r="K2954" i="2"/>
  <c r="O2950" i="2"/>
  <c r="M2950" i="2"/>
  <c r="N2950" i="2"/>
  <c r="L2950" i="2"/>
  <c r="K2950" i="2"/>
  <c r="O2946" i="2"/>
  <c r="N2946" i="2"/>
  <c r="M2946" i="2"/>
  <c r="L2946" i="2"/>
  <c r="K2946" i="2"/>
  <c r="O2942" i="2"/>
  <c r="M2942" i="2"/>
  <c r="N2942" i="2"/>
  <c r="L2942" i="2"/>
  <c r="O2938" i="2"/>
  <c r="N2938" i="2"/>
  <c r="M2938" i="2"/>
  <c r="L2938" i="2"/>
  <c r="K2938" i="2"/>
  <c r="O2934" i="2"/>
  <c r="M2934" i="2"/>
  <c r="N2934" i="2"/>
  <c r="L2934" i="2"/>
  <c r="K2934" i="2"/>
  <c r="O2930" i="2"/>
  <c r="N2930" i="2"/>
  <c r="M2930" i="2"/>
  <c r="L2930" i="2"/>
  <c r="K2930" i="2"/>
  <c r="O2926" i="2"/>
  <c r="M2926" i="2"/>
  <c r="N2926" i="2"/>
  <c r="L2926" i="2"/>
  <c r="O2922" i="2"/>
  <c r="N2922" i="2"/>
  <c r="M2922" i="2"/>
  <c r="L2922" i="2"/>
  <c r="K2922" i="2"/>
  <c r="O2918" i="2"/>
  <c r="M2918" i="2"/>
  <c r="N2918" i="2"/>
  <c r="L2918" i="2"/>
  <c r="K2918" i="2"/>
  <c r="O2914" i="2"/>
  <c r="N2914" i="2"/>
  <c r="M2914" i="2"/>
  <c r="L2914" i="2"/>
  <c r="K2914" i="2"/>
  <c r="O2910" i="2"/>
  <c r="M2910" i="2"/>
  <c r="N2910" i="2"/>
  <c r="L2910" i="2"/>
  <c r="O2906" i="2"/>
  <c r="N2906" i="2"/>
  <c r="M2906" i="2"/>
  <c r="L2906" i="2"/>
  <c r="K2906" i="2"/>
  <c r="O2902" i="2"/>
  <c r="M2902" i="2"/>
  <c r="N2902" i="2"/>
  <c r="L2902" i="2"/>
  <c r="K2902" i="2"/>
  <c r="O2898" i="2"/>
  <c r="N2898" i="2"/>
  <c r="M2898" i="2"/>
  <c r="L2898" i="2"/>
  <c r="K2898" i="2"/>
  <c r="O2894" i="2"/>
  <c r="M2894" i="2"/>
  <c r="N2894" i="2"/>
  <c r="L2894" i="2"/>
  <c r="O2890" i="2"/>
  <c r="N2890" i="2"/>
  <c r="M2890" i="2"/>
  <c r="L2890" i="2"/>
  <c r="K2890" i="2"/>
  <c r="O2886" i="2"/>
  <c r="M2886" i="2"/>
  <c r="N2886" i="2"/>
  <c r="L2886" i="2"/>
  <c r="K2886" i="2"/>
  <c r="O2882" i="2"/>
  <c r="N2882" i="2"/>
  <c r="M2882" i="2"/>
  <c r="L2882" i="2"/>
  <c r="K2882" i="2"/>
  <c r="O2878" i="2"/>
  <c r="M2878" i="2"/>
  <c r="N2878" i="2"/>
  <c r="L2878" i="2"/>
  <c r="O2874" i="2"/>
  <c r="N2874" i="2"/>
  <c r="M2874" i="2"/>
  <c r="L2874" i="2"/>
  <c r="K2874" i="2"/>
  <c r="O2870" i="2"/>
  <c r="M2870" i="2"/>
  <c r="N2870" i="2"/>
  <c r="L2870" i="2"/>
  <c r="K2870" i="2"/>
  <c r="O2866" i="2"/>
  <c r="N2866" i="2"/>
  <c r="M2866" i="2"/>
  <c r="L2866" i="2"/>
  <c r="K2866" i="2"/>
  <c r="O2862" i="2"/>
  <c r="M2862" i="2"/>
  <c r="N2862" i="2"/>
  <c r="L2862" i="2"/>
  <c r="O2858" i="2"/>
  <c r="N2858" i="2"/>
  <c r="M2858" i="2"/>
  <c r="L2858" i="2"/>
  <c r="K2858" i="2"/>
  <c r="O2854" i="2"/>
  <c r="M2854" i="2"/>
  <c r="N2854" i="2"/>
  <c r="L2854" i="2"/>
  <c r="K2854" i="2"/>
  <c r="O2850" i="2"/>
  <c r="N2850" i="2"/>
  <c r="M2850" i="2"/>
  <c r="L2850" i="2"/>
  <c r="K2850" i="2"/>
  <c r="O2846" i="2"/>
  <c r="M2846" i="2"/>
  <c r="N2846" i="2"/>
  <c r="L2846" i="2"/>
  <c r="O2842" i="2"/>
  <c r="N2842" i="2"/>
  <c r="M2842" i="2"/>
  <c r="L2842" i="2"/>
  <c r="K2842" i="2"/>
  <c r="O2838" i="2"/>
  <c r="M2838" i="2"/>
  <c r="N2838" i="2"/>
  <c r="L2838" i="2"/>
  <c r="K2838" i="2"/>
  <c r="O2834" i="2"/>
  <c r="N2834" i="2"/>
  <c r="M2834" i="2"/>
  <c r="L2834" i="2"/>
  <c r="K2834" i="2"/>
  <c r="O2830" i="2"/>
  <c r="M2830" i="2"/>
  <c r="N2830" i="2"/>
  <c r="L2830" i="2"/>
  <c r="O2826" i="2"/>
  <c r="N2826" i="2"/>
  <c r="M2826" i="2"/>
  <c r="L2826" i="2"/>
  <c r="K2826" i="2"/>
  <c r="O2822" i="2"/>
  <c r="M2822" i="2"/>
  <c r="N2822" i="2"/>
  <c r="L2822" i="2"/>
  <c r="K2822" i="2"/>
  <c r="O2818" i="2"/>
  <c r="N2818" i="2"/>
  <c r="M2818" i="2"/>
  <c r="L2818" i="2"/>
  <c r="K2818" i="2"/>
  <c r="O2814" i="2"/>
  <c r="M2814" i="2"/>
  <c r="N2814" i="2"/>
  <c r="L2814" i="2"/>
  <c r="O2810" i="2"/>
  <c r="N2810" i="2"/>
  <c r="M2810" i="2"/>
  <c r="L2810" i="2"/>
  <c r="K2810" i="2"/>
  <c r="O2806" i="2"/>
  <c r="M2806" i="2"/>
  <c r="N2806" i="2"/>
  <c r="L2806" i="2"/>
  <c r="K2806" i="2"/>
  <c r="O2802" i="2"/>
  <c r="N2802" i="2"/>
  <c r="M2802" i="2"/>
  <c r="L2802" i="2"/>
  <c r="K2802" i="2"/>
  <c r="O2798" i="2"/>
  <c r="M2798" i="2"/>
  <c r="N2798" i="2"/>
  <c r="L2798" i="2"/>
  <c r="O2794" i="2"/>
  <c r="N2794" i="2"/>
  <c r="M2794" i="2"/>
  <c r="L2794" i="2"/>
  <c r="K2794" i="2"/>
  <c r="O2790" i="2"/>
  <c r="M2790" i="2"/>
  <c r="N2790" i="2"/>
  <c r="L2790" i="2"/>
  <c r="K2790" i="2"/>
  <c r="O2786" i="2"/>
  <c r="N2786" i="2"/>
  <c r="M2786" i="2"/>
  <c r="L2786" i="2"/>
  <c r="K2786" i="2"/>
  <c r="O2782" i="2"/>
  <c r="M2782" i="2"/>
  <c r="N2782" i="2"/>
  <c r="L2782" i="2"/>
  <c r="O2778" i="2"/>
  <c r="N2778" i="2"/>
  <c r="M2778" i="2"/>
  <c r="L2778" i="2"/>
  <c r="K2778" i="2"/>
  <c r="O2774" i="2"/>
  <c r="M2774" i="2"/>
  <c r="N2774" i="2"/>
  <c r="L2774" i="2"/>
  <c r="K2774" i="2"/>
  <c r="O2770" i="2"/>
  <c r="N2770" i="2"/>
  <c r="M2770" i="2"/>
  <c r="L2770" i="2"/>
  <c r="K2770" i="2"/>
  <c r="O2766" i="2"/>
  <c r="M2766" i="2"/>
  <c r="N2766" i="2"/>
  <c r="L2766" i="2"/>
  <c r="O2762" i="2"/>
  <c r="N2762" i="2"/>
  <c r="M2762" i="2"/>
  <c r="L2762" i="2"/>
  <c r="K2762" i="2"/>
  <c r="O2758" i="2"/>
  <c r="M2758" i="2"/>
  <c r="N2758" i="2"/>
  <c r="L2758" i="2"/>
  <c r="K2758" i="2"/>
  <c r="O2754" i="2"/>
  <c r="N2754" i="2"/>
  <c r="M2754" i="2"/>
  <c r="L2754" i="2"/>
  <c r="K2754" i="2"/>
  <c r="O2750" i="2"/>
  <c r="M2750" i="2"/>
  <c r="N2750" i="2"/>
  <c r="L2750" i="2"/>
  <c r="O2746" i="2"/>
  <c r="N2746" i="2"/>
  <c r="M2746" i="2"/>
  <c r="L2746" i="2"/>
  <c r="K2746" i="2"/>
  <c r="O2742" i="2"/>
  <c r="M2742" i="2"/>
  <c r="N2742" i="2"/>
  <c r="L2742" i="2"/>
  <c r="K2742" i="2"/>
  <c r="O2738" i="2"/>
  <c r="N2738" i="2"/>
  <c r="M2738" i="2"/>
  <c r="L2738" i="2"/>
  <c r="K2738" i="2"/>
  <c r="O2734" i="2"/>
  <c r="M2734" i="2"/>
  <c r="N2734" i="2"/>
  <c r="L2734" i="2"/>
  <c r="O2730" i="2"/>
  <c r="N2730" i="2"/>
  <c r="M2730" i="2"/>
  <c r="L2730" i="2"/>
  <c r="K2730" i="2"/>
  <c r="O2726" i="2"/>
  <c r="M2726" i="2"/>
  <c r="N2726" i="2"/>
  <c r="L2726" i="2"/>
  <c r="K2726" i="2"/>
  <c r="O2722" i="2"/>
  <c r="N2722" i="2"/>
  <c r="M2722" i="2"/>
  <c r="L2722" i="2"/>
  <c r="K2722" i="2"/>
  <c r="O2718" i="2"/>
  <c r="M2718" i="2"/>
  <c r="N2718" i="2"/>
  <c r="L2718" i="2"/>
  <c r="O2714" i="2"/>
  <c r="N2714" i="2"/>
  <c r="M2714" i="2"/>
  <c r="L2714" i="2"/>
  <c r="K2714" i="2"/>
  <c r="O2710" i="2"/>
  <c r="M2710" i="2"/>
  <c r="N2710" i="2"/>
  <c r="L2710" i="2"/>
  <c r="K2710" i="2"/>
  <c r="O2706" i="2"/>
  <c r="N2706" i="2"/>
  <c r="M2706" i="2"/>
  <c r="L2706" i="2"/>
  <c r="K2706" i="2"/>
  <c r="O2702" i="2"/>
  <c r="M2702" i="2"/>
  <c r="N2702" i="2"/>
  <c r="L2702" i="2"/>
  <c r="O2698" i="2"/>
  <c r="N2698" i="2"/>
  <c r="M2698" i="2"/>
  <c r="L2698" i="2"/>
  <c r="K2698" i="2"/>
  <c r="O2694" i="2"/>
  <c r="M2694" i="2"/>
  <c r="N2694" i="2"/>
  <c r="L2694" i="2"/>
  <c r="K2694" i="2"/>
  <c r="O2690" i="2"/>
  <c r="N2690" i="2"/>
  <c r="M2690" i="2"/>
  <c r="L2690" i="2"/>
  <c r="K2690" i="2"/>
  <c r="O2686" i="2"/>
  <c r="M2686" i="2"/>
  <c r="N2686" i="2"/>
  <c r="L2686" i="2"/>
  <c r="O2682" i="2"/>
  <c r="N2682" i="2"/>
  <c r="M2682" i="2"/>
  <c r="L2682" i="2"/>
  <c r="K2682" i="2"/>
  <c r="O2678" i="2"/>
  <c r="M2678" i="2"/>
  <c r="N2678" i="2"/>
  <c r="L2678" i="2"/>
  <c r="K2678" i="2"/>
  <c r="O2674" i="2"/>
  <c r="N2674" i="2"/>
  <c r="M2674" i="2"/>
  <c r="L2674" i="2"/>
  <c r="K2674" i="2"/>
  <c r="O2670" i="2"/>
  <c r="M2670" i="2"/>
  <c r="N2670" i="2"/>
  <c r="L2670" i="2"/>
  <c r="O2666" i="2"/>
  <c r="N2666" i="2"/>
  <c r="M2666" i="2"/>
  <c r="L2666" i="2"/>
  <c r="K2666" i="2"/>
  <c r="O2662" i="2"/>
  <c r="M2662" i="2"/>
  <c r="N2662" i="2"/>
  <c r="L2662" i="2"/>
  <c r="K2662" i="2"/>
  <c r="O2658" i="2"/>
  <c r="N2658" i="2"/>
  <c r="M2658" i="2"/>
  <c r="L2658" i="2"/>
  <c r="K2658" i="2"/>
  <c r="O2654" i="2"/>
  <c r="M2654" i="2"/>
  <c r="N2654" i="2"/>
  <c r="L2654" i="2"/>
  <c r="O2650" i="2"/>
  <c r="N2650" i="2"/>
  <c r="M2650" i="2"/>
  <c r="L2650" i="2"/>
  <c r="K2650" i="2"/>
  <c r="O2646" i="2"/>
  <c r="M2646" i="2"/>
  <c r="N2646" i="2"/>
  <c r="L2646" i="2"/>
  <c r="K2646" i="2"/>
  <c r="O2642" i="2"/>
  <c r="N2642" i="2"/>
  <c r="M2642" i="2"/>
  <c r="L2642" i="2"/>
  <c r="K2642" i="2"/>
  <c r="O2638" i="2"/>
  <c r="M2638" i="2"/>
  <c r="N2638" i="2"/>
  <c r="L2638" i="2"/>
  <c r="O2634" i="2"/>
  <c r="N2634" i="2"/>
  <c r="M2634" i="2"/>
  <c r="L2634" i="2"/>
  <c r="K2634" i="2"/>
  <c r="O2630" i="2"/>
  <c r="M2630" i="2"/>
  <c r="N2630" i="2"/>
  <c r="L2630" i="2"/>
  <c r="K2630" i="2"/>
  <c r="O2626" i="2"/>
  <c r="N2626" i="2"/>
  <c r="M2626" i="2"/>
  <c r="L2626" i="2"/>
  <c r="K2626" i="2"/>
  <c r="O2622" i="2"/>
  <c r="M2622" i="2"/>
  <c r="N2622" i="2"/>
  <c r="L2622" i="2"/>
  <c r="O2618" i="2"/>
  <c r="N2618" i="2"/>
  <c r="M2618" i="2"/>
  <c r="L2618" i="2"/>
  <c r="K2618" i="2"/>
  <c r="O2614" i="2"/>
  <c r="M2614" i="2"/>
  <c r="N2614" i="2"/>
  <c r="L2614" i="2"/>
  <c r="K2614" i="2"/>
  <c r="O2610" i="2"/>
  <c r="N2610" i="2"/>
  <c r="M2610" i="2"/>
  <c r="L2610" i="2"/>
  <c r="K2610" i="2"/>
  <c r="O2606" i="2"/>
  <c r="M2606" i="2"/>
  <c r="N2606" i="2"/>
  <c r="L2606" i="2"/>
  <c r="O2602" i="2"/>
  <c r="N2602" i="2"/>
  <c r="M2602" i="2"/>
  <c r="L2602" i="2"/>
  <c r="K2602" i="2"/>
  <c r="O2598" i="2"/>
  <c r="M2598" i="2"/>
  <c r="N2598" i="2"/>
  <c r="L2598" i="2"/>
  <c r="K2598" i="2"/>
  <c r="O2594" i="2"/>
  <c r="N2594" i="2"/>
  <c r="M2594" i="2"/>
  <c r="L2594" i="2"/>
  <c r="K2594" i="2"/>
  <c r="O2590" i="2"/>
  <c r="M2590" i="2"/>
  <c r="N2590" i="2"/>
  <c r="L2590" i="2"/>
  <c r="O2586" i="2"/>
  <c r="N2586" i="2"/>
  <c r="M2586" i="2"/>
  <c r="L2586" i="2"/>
  <c r="K2586" i="2"/>
  <c r="O2582" i="2"/>
  <c r="M2582" i="2"/>
  <c r="N2582" i="2"/>
  <c r="L2582" i="2"/>
  <c r="K2582" i="2"/>
  <c r="O2578" i="2"/>
  <c r="N2578" i="2"/>
  <c r="M2578" i="2"/>
  <c r="L2578" i="2"/>
  <c r="K2578" i="2"/>
  <c r="O2574" i="2"/>
  <c r="M2574" i="2"/>
  <c r="N2574" i="2"/>
  <c r="L2574" i="2"/>
  <c r="O2570" i="2"/>
  <c r="N2570" i="2"/>
  <c r="M2570" i="2"/>
  <c r="L2570" i="2"/>
  <c r="K2570" i="2"/>
  <c r="O2566" i="2"/>
  <c r="M2566" i="2"/>
  <c r="N2566" i="2"/>
  <c r="L2566" i="2"/>
  <c r="K2566" i="2"/>
  <c r="O2562" i="2"/>
  <c r="N2562" i="2"/>
  <c r="M2562" i="2"/>
  <c r="L2562" i="2"/>
  <c r="K2562" i="2"/>
  <c r="O2558" i="2"/>
  <c r="M2558" i="2"/>
  <c r="N2558" i="2"/>
  <c r="L2558" i="2"/>
  <c r="O2554" i="2"/>
  <c r="N2554" i="2"/>
  <c r="M2554" i="2"/>
  <c r="L2554" i="2"/>
  <c r="K2554" i="2"/>
  <c r="O2550" i="2"/>
  <c r="M2550" i="2"/>
  <c r="N2550" i="2"/>
  <c r="L2550" i="2"/>
  <c r="K2550" i="2"/>
  <c r="O2546" i="2"/>
  <c r="N2546" i="2"/>
  <c r="M2546" i="2"/>
  <c r="L2546" i="2"/>
  <c r="K2546" i="2"/>
  <c r="O2542" i="2"/>
  <c r="M2542" i="2"/>
  <c r="N2542" i="2"/>
  <c r="L2542" i="2"/>
  <c r="O2538" i="2"/>
  <c r="N2538" i="2"/>
  <c r="M2538" i="2"/>
  <c r="L2538" i="2"/>
  <c r="K2538" i="2"/>
  <c r="O2534" i="2"/>
  <c r="M2534" i="2"/>
  <c r="N2534" i="2"/>
  <c r="L2534" i="2"/>
  <c r="K2534" i="2"/>
  <c r="O2530" i="2"/>
  <c r="N2530" i="2"/>
  <c r="M2530" i="2"/>
  <c r="L2530" i="2"/>
  <c r="K2530" i="2"/>
  <c r="O2526" i="2"/>
  <c r="M2526" i="2"/>
  <c r="N2526" i="2"/>
  <c r="L2526" i="2"/>
  <c r="O2522" i="2"/>
  <c r="N2522" i="2"/>
  <c r="M2522" i="2"/>
  <c r="L2522" i="2"/>
  <c r="K2522" i="2"/>
  <c r="O2518" i="2"/>
  <c r="M2518" i="2"/>
  <c r="N2518" i="2"/>
  <c r="L2518" i="2"/>
  <c r="K2518" i="2"/>
  <c r="O2514" i="2"/>
  <c r="N2514" i="2"/>
  <c r="M2514" i="2"/>
  <c r="L2514" i="2"/>
  <c r="K2514" i="2"/>
  <c r="O2510" i="2"/>
  <c r="M2510" i="2"/>
  <c r="N2510" i="2"/>
  <c r="L2510" i="2"/>
  <c r="O2506" i="2"/>
  <c r="N2506" i="2"/>
  <c r="M2506" i="2"/>
  <c r="L2506" i="2"/>
  <c r="K2506" i="2"/>
  <c r="O2502" i="2"/>
  <c r="M2502" i="2"/>
  <c r="N2502" i="2"/>
  <c r="L2502" i="2"/>
  <c r="K2502" i="2"/>
  <c r="O2498" i="2"/>
  <c r="N2498" i="2"/>
  <c r="M2498" i="2"/>
  <c r="L2498" i="2"/>
  <c r="K2498" i="2"/>
  <c r="O2494" i="2"/>
  <c r="M2494" i="2"/>
  <c r="N2494" i="2"/>
  <c r="L2494" i="2"/>
  <c r="O2490" i="2"/>
  <c r="N2490" i="2"/>
  <c r="M2490" i="2"/>
  <c r="L2490" i="2"/>
  <c r="K2490" i="2"/>
  <c r="O2486" i="2"/>
  <c r="M2486" i="2"/>
  <c r="N2486" i="2"/>
  <c r="L2486" i="2"/>
  <c r="K2486" i="2"/>
  <c r="O2482" i="2"/>
  <c r="N2482" i="2"/>
  <c r="M2482" i="2"/>
  <c r="L2482" i="2"/>
  <c r="K2482" i="2"/>
  <c r="O2478" i="2"/>
  <c r="M2478" i="2"/>
  <c r="N2478" i="2"/>
  <c r="L2478" i="2"/>
  <c r="O2474" i="2"/>
  <c r="N2474" i="2"/>
  <c r="M2474" i="2"/>
  <c r="L2474" i="2"/>
  <c r="K2474" i="2"/>
  <c r="O2470" i="2"/>
  <c r="M2470" i="2"/>
  <c r="N2470" i="2"/>
  <c r="L2470" i="2"/>
  <c r="K2470" i="2"/>
  <c r="O2466" i="2"/>
  <c r="N2466" i="2"/>
  <c r="M2466" i="2"/>
  <c r="L2466" i="2"/>
  <c r="K2466" i="2"/>
  <c r="O2462" i="2"/>
  <c r="M2462" i="2"/>
  <c r="N2462" i="2"/>
  <c r="L2462" i="2"/>
  <c r="O2458" i="2"/>
  <c r="N2458" i="2"/>
  <c r="M2458" i="2"/>
  <c r="L2458" i="2"/>
  <c r="K2458" i="2"/>
  <c r="O2454" i="2"/>
  <c r="M2454" i="2"/>
  <c r="N2454" i="2"/>
  <c r="L2454" i="2"/>
  <c r="K2454" i="2"/>
  <c r="O2450" i="2"/>
  <c r="N2450" i="2"/>
  <c r="M2450" i="2"/>
  <c r="L2450" i="2"/>
  <c r="K2450" i="2"/>
  <c r="O2446" i="2"/>
  <c r="M2446" i="2"/>
  <c r="N2446" i="2"/>
  <c r="L2446" i="2"/>
  <c r="O2442" i="2"/>
  <c r="N2442" i="2"/>
  <c r="M2442" i="2"/>
  <c r="L2442" i="2"/>
  <c r="K2442" i="2"/>
  <c r="O2438" i="2"/>
  <c r="M2438" i="2"/>
  <c r="N2438" i="2"/>
  <c r="L2438" i="2"/>
  <c r="K2438" i="2"/>
  <c r="O2434" i="2"/>
  <c r="N2434" i="2"/>
  <c r="M2434" i="2"/>
  <c r="L2434" i="2"/>
  <c r="K2434" i="2"/>
  <c r="O2430" i="2"/>
  <c r="M2430" i="2"/>
  <c r="N2430" i="2"/>
  <c r="L2430" i="2"/>
  <c r="O2426" i="2"/>
  <c r="N2426" i="2"/>
  <c r="M2426" i="2"/>
  <c r="L2426" i="2"/>
  <c r="K2426" i="2"/>
  <c r="O2422" i="2"/>
  <c r="M2422" i="2"/>
  <c r="N2422" i="2"/>
  <c r="L2422" i="2"/>
  <c r="K2422" i="2"/>
  <c r="O2418" i="2"/>
  <c r="N2418" i="2"/>
  <c r="M2418" i="2"/>
  <c r="L2418" i="2"/>
  <c r="K2418" i="2"/>
  <c r="O2414" i="2"/>
  <c r="M2414" i="2"/>
  <c r="N2414" i="2"/>
  <c r="L2414" i="2"/>
  <c r="O2410" i="2"/>
  <c r="N2410" i="2"/>
  <c r="M2410" i="2"/>
  <c r="L2410" i="2"/>
  <c r="K2410" i="2"/>
  <c r="O2406" i="2"/>
  <c r="M2406" i="2"/>
  <c r="N2406" i="2"/>
  <c r="L2406" i="2"/>
  <c r="K2406" i="2"/>
  <c r="O2402" i="2"/>
  <c r="N2402" i="2"/>
  <c r="M2402" i="2"/>
  <c r="L2402" i="2"/>
  <c r="K2402" i="2"/>
  <c r="O2398" i="2"/>
  <c r="M2398" i="2"/>
  <c r="N2398" i="2"/>
  <c r="L2398" i="2"/>
  <c r="O2394" i="2"/>
  <c r="N2394" i="2"/>
  <c r="M2394" i="2"/>
  <c r="L2394" i="2"/>
  <c r="K2394" i="2"/>
  <c r="O2390" i="2"/>
  <c r="M2390" i="2"/>
  <c r="N2390" i="2"/>
  <c r="L2390" i="2"/>
  <c r="K2390" i="2"/>
  <c r="O2386" i="2"/>
  <c r="N2386" i="2"/>
  <c r="M2386" i="2"/>
  <c r="L2386" i="2"/>
  <c r="K2386" i="2"/>
  <c r="O2382" i="2"/>
  <c r="M2382" i="2"/>
  <c r="N2382" i="2"/>
  <c r="L2382" i="2"/>
  <c r="O2378" i="2"/>
  <c r="N2378" i="2"/>
  <c r="M2378" i="2"/>
  <c r="L2378" i="2"/>
  <c r="K2378" i="2"/>
  <c r="O2374" i="2"/>
  <c r="M2374" i="2"/>
  <c r="N2374" i="2"/>
  <c r="L2374" i="2"/>
  <c r="K2374" i="2"/>
  <c r="O2370" i="2"/>
  <c r="N2370" i="2"/>
  <c r="M2370" i="2"/>
  <c r="L2370" i="2"/>
  <c r="K2370" i="2"/>
  <c r="O2366" i="2"/>
  <c r="M2366" i="2"/>
  <c r="N2366" i="2"/>
  <c r="L2366" i="2"/>
  <c r="O2362" i="2"/>
  <c r="N2362" i="2"/>
  <c r="M2362" i="2"/>
  <c r="L2362" i="2"/>
  <c r="K2362" i="2"/>
  <c r="O2358" i="2"/>
  <c r="M2358" i="2"/>
  <c r="N2358" i="2"/>
  <c r="L2358" i="2"/>
  <c r="K2358" i="2"/>
  <c r="O2354" i="2"/>
  <c r="N2354" i="2"/>
  <c r="M2354" i="2"/>
  <c r="L2354" i="2"/>
  <c r="K2354" i="2"/>
  <c r="O2350" i="2"/>
  <c r="M2350" i="2"/>
  <c r="N2350" i="2"/>
  <c r="L2350" i="2"/>
  <c r="O2346" i="2"/>
  <c r="N2346" i="2"/>
  <c r="M2346" i="2"/>
  <c r="L2346" i="2"/>
  <c r="K2346" i="2"/>
  <c r="O2342" i="2"/>
  <c r="M2342" i="2"/>
  <c r="N2342" i="2"/>
  <c r="L2342" i="2"/>
  <c r="K2342" i="2"/>
  <c r="O2338" i="2"/>
  <c r="N2338" i="2"/>
  <c r="M2338" i="2"/>
  <c r="L2338" i="2"/>
  <c r="K2338" i="2"/>
  <c r="O2334" i="2"/>
  <c r="M2334" i="2"/>
  <c r="N2334" i="2"/>
  <c r="L2334" i="2"/>
  <c r="O2330" i="2"/>
  <c r="N2330" i="2"/>
  <c r="M2330" i="2"/>
  <c r="L2330" i="2"/>
  <c r="K2330" i="2"/>
  <c r="O2326" i="2"/>
  <c r="M2326" i="2"/>
  <c r="N2326" i="2"/>
  <c r="L2326" i="2"/>
  <c r="K2326" i="2"/>
  <c r="O2322" i="2"/>
  <c r="N2322" i="2"/>
  <c r="M2322" i="2"/>
  <c r="L2322" i="2"/>
  <c r="K2322" i="2"/>
  <c r="O2318" i="2"/>
  <c r="M2318" i="2"/>
  <c r="N2318" i="2"/>
  <c r="L2318" i="2"/>
  <c r="O2314" i="2"/>
  <c r="N2314" i="2"/>
  <c r="M2314" i="2"/>
  <c r="L2314" i="2"/>
  <c r="K2314" i="2"/>
  <c r="O2310" i="2"/>
  <c r="M2310" i="2"/>
  <c r="N2310" i="2"/>
  <c r="L2310" i="2"/>
  <c r="K2310" i="2"/>
  <c r="O2306" i="2"/>
  <c r="N2306" i="2"/>
  <c r="M2306" i="2"/>
  <c r="L2306" i="2"/>
  <c r="K2306" i="2"/>
  <c r="O2302" i="2"/>
  <c r="M2302" i="2"/>
  <c r="N2302" i="2"/>
  <c r="L2302" i="2"/>
  <c r="O2298" i="2"/>
  <c r="N2298" i="2"/>
  <c r="M2298" i="2"/>
  <c r="L2298" i="2"/>
  <c r="K2298" i="2"/>
  <c r="O2294" i="2"/>
  <c r="M2294" i="2"/>
  <c r="N2294" i="2"/>
  <c r="L2294" i="2"/>
  <c r="K2294" i="2"/>
  <c r="O2290" i="2"/>
  <c r="N2290" i="2"/>
  <c r="M2290" i="2"/>
  <c r="L2290" i="2"/>
  <c r="K2290" i="2"/>
  <c r="O2286" i="2"/>
  <c r="M2286" i="2"/>
  <c r="N2286" i="2"/>
  <c r="L2286" i="2"/>
  <c r="O2282" i="2"/>
  <c r="N2282" i="2"/>
  <c r="M2282" i="2"/>
  <c r="L2282" i="2"/>
  <c r="K2282" i="2"/>
  <c r="O2278" i="2"/>
  <c r="M2278" i="2"/>
  <c r="N2278" i="2"/>
  <c r="L2278" i="2"/>
  <c r="K2278" i="2"/>
  <c r="O2274" i="2"/>
  <c r="N2274" i="2"/>
  <c r="M2274" i="2"/>
  <c r="L2274" i="2"/>
  <c r="K2274" i="2"/>
  <c r="O2270" i="2"/>
  <c r="M2270" i="2"/>
  <c r="N2270" i="2"/>
  <c r="L2270" i="2"/>
  <c r="O2266" i="2"/>
  <c r="N2266" i="2"/>
  <c r="M2266" i="2"/>
  <c r="L2266" i="2"/>
  <c r="K2266" i="2"/>
  <c r="O2262" i="2"/>
  <c r="M2262" i="2"/>
  <c r="N2262" i="2"/>
  <c r="L2262" i="2"/>
  <c r="K2262" i="2"/>
  <c r="O2258" i="2"/>
  <c r="N2258" i="2"/>
  <c r="M2258" i="2"/>
  <c r="L2258" i="2"/>
  <c r="K2258" i="2"/>
  <c r="O2254" i="2"/>
  <c r="M2254" i="2"/>
  <c r="N2254" i="2"/>
  <c r="L2254" i="2"/>
  <c r="O2250" i="2"/>
  <c r="N2250" i="2"/>
  <c r="M2250" i="2"/>
  <c r="L2250" i="2"/>
  <c r="K2250" i="2"/>
  <c r="O2246" i="2"/>
  <c r="M2246" i="2"/>
  <c r="N2246" i="2"/>
  <c r="L2246" i="2"/>
  <c r="K2246" i="2"/>
  <c r="O2242" i="2"/>
  <c r="N2242" i="2"/>
  <c r="M2242" i="2"/>
  <c r="L2242" i="2"/>
  <c r="K2242" i="2"/>
  <c r="O2238" i="2"/>
  <c r="M2238" i="2"/>
  <c r="N2238" i="2"/>
  <c r="L2238" i="2"/>
  <c r="O2234" i="2"/>
  <c r="N2234" i="2"/>
  <c r="M2234" i="2"/>
  <c r="L2234" i="2"/>
  <c r="K2234" i="2"/>
  <c r="O2230" i="2"/>
  <c r="M2230" i="2"/>
  <c r="N2230" i="2"/>
  <c r="L2230" i="2"/>
  <c r="K2230" i="2"/>
  <c r="O2226" i="2"/>
  <c r="N2226" i="2"/>
  <c r="M2226" i="2"/>
  <c r="L2226" i="2"/>
  <c r="K2226" i="2"/>
  <c r="O2222" i="2"/>
  <c r="M2222" i="2"/>
  <c r="N2222" i="2"/>
  <c r="L2222" i="2"/>
  <c r="O2218" i="2"/>
  <c r="N2218" i="2"/>
  <c r="M2218" i="2"/>
  <c r="L2218" i="2"/>
  <c r="K2218" i="2"/>
  <c r="O2214" i="2"/>
  <c r="M2214" i="2"/>
  <c r="N2214" i="2"/>
  <c r="L2214" i="2"/>
  <c r="K2214" i="2"/>
  <c r="O2210" i="2"/>
  <c r="N2210" i="2"/>
  <c r="M2210" i="2"/>
  <c r="L2210" i="2"/>
  <c r="K2210" i="2"/>
  <c r="O2206" i="2"/>
  <c r="M2206" i="2"/>
  <c r="N2206" i="2"/>
  <c r="L2206" i="2"/>
  <c r="O2202" i="2"/>
  <c r="N2202" i="2"/>
  <c r="M2202" i="2"/>
  <c r="L2202" i="2"/>
  <c r="K2202" i="2"/>
  <c r="O2198" i="2"/>
  <c r="M2198" i="2"/>
  <c r="N2198" i="2"/>
  <c r="L2198" i="2"/>
  <c r="K2198" i="2"/>
  <c r="O2194" i="2"/>
  <c r="N2194" i="2"/>
  <c r="M2194" i="2"/>
  <c r="L2194" i="2"/>
  <c r="K2194" i="2"/>
  <c r="O2190" i="2"/>
  <c r="M2190" i="2"/>
  <c r="N2190" i="2"/>
  <c r="L2190" i="2"/>
  <c r="O2186" i="2"/>
  <c r="N2186" i="2"/>
  <c r="M2186" i="2"/>
  <c r="L2186" i="2"/>
  <c r="K2186" i="2"/>
  <c r="O2182" i="2"/>
  <c r="M2182" i="2"/>
  <c r="N2182" i="2"/>
  <c r="L2182" i="2"/>
  <c r="K2182" i="2"/>
  <c r="O2178" i="2"/>
  <c r="N2178" i="2"/>
  <c r="M2178" i="2"/>
  <c r="L2178" i="2"/>
  <c r="K2178" i="2"/>
  <c r="O2174" i="2"/>
  <c r="M2174" i="2"/>
  <c r="N2174" i="2"/>
  <c r="L2174" i="2"/>
  <c r="O2170" i="2"/>
  <c r="N2170" i="2"/>
  <c r="M2170" i="2"/>
  <c r="L2170" i="2"/>
  <c r="K2170" i="2"/>
  <c r="O2166" i="2"/>
  <c r="M2166" i="2"/>
  <c r="N2166" i="2"/>
  <c r="L2166" i="2"/>
  <c r="K2166" i="2"/>
  <c r="O2162" i="2"/>
  <c r="N2162" i="2"/>
  <c r="M2162" i="2"/>
  <c r="L2162" i="2"/>
  <c r="K2162" i="2"/>
  <c r="O2158" i="2"/>
  <c r="M2158" i="2"/>
  <c r="N2158" i="2"/>
  <c r="L2158" i="2"/>
  <c r="O2154" i="2"/>
  <c r="N2154" i="2"/>
  <c r="M2154" i="2"/>
  <c r="L2154" i="2"/>
  <c r="K2154" i="2"/>
  <c r="O2150" i="2"/>
  <c r="M2150" i="2"/>
  <c r="N2150" i="2"/>
  <c r="L2150" i="2"/>
  <c r="K2150" i="2"/>
  <c r="O2146" i="2"/>
  <c r="N2146" i="2"/>
  <c r="M2146" i="2"/>
  <c r="L2146" i="2"/>
  <c r="K2146" i="2"/>
  <c r="O2142" i="2"/>
  <c r="M2142" i="2"/>
  <c r="N2142" i="2"/>
  <c r="L2142" i="2"/>
  <c r="O2138" i="2"/>
  <c r="N2138" i="2"/>
  <c r="M2138" i="2"/>
  <c r="L2138" i="2"/>
  <c r="K2138" i="2"/>
  <c r="O2134" i="2"/>
  <c r="M2134" i="2"/>
  <c r="N2134" i="2"/>
  <c r="L2134" i="2"/>
  <c r="K2134" i="2"/>
  <c r="O2130" i="2"/>
  <c r="N2130" i="2"/>
  <c r="M2130" i="2"/>
  <c r="L2130" i="2"/>
  <c r="K2130" i="2"/>
  <c r="O2126" i="2"/>
  <c r="M2126" i="2"/>
  <c r="N2126" i="2"/>
  <c r="L2126" i="2"/>
  <c r="O2122" i="2"/>
  <c r="N2122" i="2"/>
  <c r="M2122" i="2"/>
  <c r="L2122" i="2"/>
  <c r="K2122" i="2"/>
  <c r="O2118" i="2"/>
  <c r="M2118" i="2"/>
  <c r="N2118" i="2"/>
  <c r="L2118" i="2"/>
  <c r="K2118" i="2"/>
  <c r="O2114" i="2"/>
  <c r="N2114" i="2"/>
  <c r="M2114" i="2"/>
  <c r="L2114" i="2"/>
  <c r="K2114" i="2"/>
  <c r="O2110" i="2"/>
  <c r="M2110" i="2"/>
  <c r="N2110" i="2"/>
  <c r="L2110" i="2"/>
  <c r="O2106" i="2"/>
  <c r="N2106" i="2"/>
  <c r="M2106" i="2"/>
  <c r="L2106" i="2"/>
  <c r="K2106" i="2"/>
  <c r="O2102" i="2"/>
  <c r="M2102" i="2"/>
  <c r="N2102" i="2"/>
  <c r="L2102" i="2"/>
  <c r="K2102" i="2"/>
  <c r="O2098" i="2"/>
  <c r="N2098" i="2"/>
  <c r="M2098" i="2"/>
  <c r="L2098" i="2"/>
  <c r="K2098" i="2"/>
  <c r="O2094" i="2"/>
  <c r="M2094" i="2"/>
  <c r="N2094" i="2"/>
  <c r="L2094" i="2"/>
  <c r="O2090" i="2"/>
  <c r="N2090" i="2"/>
  <c r="M2090" i="2"/>
  <c r="L2090" i="2"/>
  <c r="K2090" i="2"/>
  <c r="O2086" i="2"/>
  <c r="M2086" i="2"/>
  <c r="N2086" i="2"/>
  <c r="L2086" i="2"/>
  <c r="K2086" i="2"/>
  <c r="O2082" i="2"/>
  <c r="N2082" i="2"/>
  <c r="M2082" i="2"/>
  <c r="L2082" i="2"/>
  <c r="K2082" i="2"/>
  <c r="O2078" i="2"/>
  <c r="M2078" i="2"/>
  <c r="N2078" i="2"/>
  <c r="L2078" i="2"/>
  <c r="O2074" i="2"/>
  <c r="N2074" i="2"/>
  <c r="M2074" i="2"/>
  <c r="L2074" i="2"/>
  <c r="K2074" i="2"/>
  <c r="O2070" i="2"/>
  <c r="M2070" i="2"/>
  <c r="N2070" i="2"/>
  <c r="L2070" i="2"/>
  <c r="K2070" i="2"/>
  <c r="O2066" i="2"/>
  <c r="N2066" i="2"/>
  <c r="M2066" i="2"/>
  <c r="L2066" i="2"/>
  <c r="K2066" i="2"/>
  <c r="O2062" i="2"/>
  <c r="M2062" i="2"/>
  <c r="N2062" i="2"/>
  <c r="L2062" i="2"/>
  <c r="O2058" i="2"/>
  <c r="N2058" i="2"/>
  <c r="M2058" i="2"/>
  <c r="L2058" i="2"/>
  <c r="K2058" i="2"/>
  <c r="O2054" i="2"/>
  <c r="M2054" i="2"/>
  <c r="N2054" i="2"/>
  <c r="L2054" i="2"/>
  <c r="K2054" i="2"/>
  <c r="O2050" i="2"/>
  <c r="N2050" i="2"/>
  <c r="M2050" i="2"/>
  <c r="L2050" i="2"/>
  <c r="K2050" i="2"/>
  <c r="O2046" i="2"/>
  <c r="M2046" i="2"/>
  <c r="N2046" i="2"/>
  <c r="L2046" i="2"/>
  <c r="O2042" i="2"/>
  <c r="N2042" i="2"/>
  <c r="M2042" i="2"/>
  <c r="L2042" i="2"/>
  <c r="K2042" i="2"/>
  <c r="O2038" i="2"/>
  <c r="M2038" i="2"/>
  <c r="N2038" i="2"/>
  <c r="L2038" i="2"/>
  <c r="K2038" i="2"/>
  <c r="O2034" i="2"/>
  <c r="N2034" i="2"/>
  <c r="M2034" i="2"/>
  <c r="L2034" i="2"/>
  <c r="K2034" i="2"/>
  <c r="O2030" i="2"/>
  <c r="M2030" i="2"/>
  <c r="N2030" i="2"/>
  <c r="L2030" i="2"/>
  <c r="O2026" i="2"/>
  <c r="N2026" i="2"/>
  <c r="M2026" i="2"/>
  <c r="L2026" i="2"/>
  <c r="K2026" i="2"/>
  <c r="O2022" i="2"/>
  <c r="M2022" i="2"/>
  <c r="N2022" i="2"/>
  <c r="L2022" i="2"/>
  <c r="K2022" i="2"/>
  <c r="O2018" i="2"/>
  <c r="N2018" i="2"/>
  <c r="M2018" i="2"/>
  <c r="L2018" i="2"/>
  <c r="K2018" i="2"/>
  <c r="O2014" i="2"/>
  <c r="M2014" i="2"/>
  <c r="N2014" i="2"/>
  <c r="L2014" i="2"/>
  <c r="O2010" i="2"/>
  <c r="N2010" i="2"/>
  <c r="M2010" i="2"/>
  <c r="L2010" i="2"/>
  <c r="K2010" i="2"/>
  <c r="O2006" i="2"/>
  <c r="M2006" i="2"/>
  <c r="N2006" i="2"/>
  <c r="L2006" i="2"/>
  <c r="K2006" i="2"/>
  <c r="O2002" i="2"/>
  <c r="N2002" i="2"/>
  <c r="M2002" i="2"/>
  <c r="L2002" i="2"/>
  <c r="K2002" i="2"/>
  <c r="O1998" i="2"/>
  <c r="M1998" i="2"/>
  <c r="N1998" i="2"/>
  <c r="L1998" i="2"/>
  <c r="O1994" i="2"/>
  <c r="N1994" i="2"/>
  <c r="M1994" i="2"/>
  <c r="L1994" i="2"/>
  <c r="K1994" i="2"/>
  <c r="O1990" i="2"/>
  <c r="M1990" i="2"/>
  <c r="N1990" i="2"/>
  <c r="L1990" i="2"/>
  <c r="K1990" i="2"/>
  <c r="O1986" i="2"/>
  <c r="N1986" i="2"/>
  <c r="M1986" i="2"/>
  <c r="L1986" i="2"/>
  <c r="K1986" i="2"/>
  <c r="O1982" i="2"/>
  <c r="M1982" i="2"/>
  <c r="N1982" i="2"/>
  <c r="L1982" i="2"/>
  <c r="O1978" i="2"/>
  <c r="N1978" i="2"/>
  <c r="M1978" i="2"/>
  <c r="L1978" i="2"/>
  <c r="K1978" i="2"/>
  <c r="O1974" i="2"/>
  <c r="M1974" i="2"/>
  <c r="N1974" i="2"/>
  <c r="L1974" i="2"/>
  <c r="K1974" i="2"/>
  <c r="O1970" i="2"/>
  <c r="N1970" i="2"/>
  <c r="M1970" i="2"/>
  <c r="L1970" i="2"/>
  <c r="K1970" i="2"/>
  <c r="O1966" i="2"/>
  <c r="M1966" i="2"/>
  <c r="N1966" i="2"/>
  <c r="L1966" i="2"/>
  <c r="O1962" i="2"/>
  <c r="N1962" i="2"/>
  <c r="M1962" i="2"/>
  <c r="L1962" i="2"/>
  <c r="K1962" i="2"/>
  <c r="O1958" i="2"/>
  <c r="M1958" i="2"/>
  <c r="N1958" i="2"/>
  <c r="L1958" i="2"/>
  <c r="K1958" i="2"/>
  <c r="O1954" i="2"/>
  <c r="N1954" i="2"/>
  <c r="M1954" i="2"/>
  <c r="L1954" i="2"/>
  <c r="K1954" i="2"/>
  <c r="O1950" i="2"/>
  <c r="M1950" i="2"/>
  <c r="N1950" i="2"/>
  <c r="L1950" i="2"/>
  <c r="O1946" i="2"/>
  <c r="N1946" i="2"/>
  <c r="M1946" i="2"/>
  <c r="L1946" i="2"/>
  <c r="K1946" i="2"/>
  <c r="O1942" i="2"/>
  <c r="M1942" i="2"/>
  <c r="N1942" i="2"/>
  <c r="L1942" i="2"/>
  <c r="K1942" i="2"/>
  <c r="O1938" i="2"/>
  <c r="N1938" i="2"/>
  <c r="M1938" i="2"/>
  <c r="L1938" i="2"/>
  <c r="K1938" i="2"/>
  <c r="O1934" i="2"/>
  <c r="M1934" i="2"/>
  <c r="N1934" i="2"/>
  <c r="L1934" i="2"/>
  <c r="O1930" i="2"/>
  <c r="N1930" i="2"/>
  <c r="M1930" i="2"/>
  <c r="L1930" i="2"/>
  <c r="K1930" i="2"/>
  <c r="O1926" i="2"/>
  <c r="M1926" i="2"/>
  <c r="N1926" i="2"/>
  <c r="L1926" i="2"/>
  <c r="K1926" i="2"/>
  <c r="O1922" i="2"/>
  <c r="N1922" i="2"/>
  <c r="M1922" i="2"/>
  <c r="L1922" i="2"/>
  <c r="K1922" i="2"/>
  <c r="O1918" i="2"/>
  <c r="M1918" i="2"/>
  <c r="N1918" i="2"/>
  <c r="L1918" i="2"/>
  <c r="O1914" i="2"/>
  <c r="N1914" i="2"/>
  <c r="M1914" i="2"/>
  <c r="L1914" i="2"/>
  <c r="K1914" i="2"/>
  <c r="O1910" i="2"/>
  <c r="M1910" i="2"/>
  <c r="N1910" i="2"/>
  <c r="L1910" i="2"/>
  <c r="K1910" i="2"/>
  <c r="O1906" i="2"/>
  <c r="N1906" i="2"/>
  <c r="M1906" i="2"/>
  <c r="L1906" i="2"/>
  <c r="K1906" i="2"/>
  <c r="O1902" i="2"/>
  <c r="M1902" i="2"/>
  <c r="N1902" i="2"/>
  <c r="L1902" i="2"/>
  <c r="O1898" i="2"/>
  <c r="N1898" i="2"/>
  <c r="M1898" i="2"/>
  <c r="L1898" i="2"/>
  <c r="K1898" i="2"/>
  <c r="O1894" i="2"/>
  <c r="M1894" i="2"/>
  <c r="N1894" i="2"/>
  <c r="L1894" i="2"/>
  <c r="K1894" i="2"/>
  <c r="O1890" i="2"/>
  <c r="N1890" i="2"/>
  <c r="M1890" i="2"/>
  <c r="L1890" i="2"/>
  <c r="K1890" i="2"/>
  <c r="O1886" i="2"/>
  <c r="M1886" i="2"/>
  <c r="N1886" i="2"/>
  <c r="L1886" i="2"/>
  <c r="O1882" i="2"/>
  <c r="N1882" i="2"/>
  <c r="M1882" i="2"/>
  <c r="L1882" i="2"/>
  <c r="K1882" i="2"/>
  <c r="O1878" i="2"/>
  <c r="M1878" i="2"/>
  <c r="N1878" i="2"/>
  <c r="L1878" i="2"/>
  <c r="K1878" i="2"/>
  <c r="O1874" i="2"/>
  <c r="N1874" i="2"/>
  <c r="M1874" i="2"/>
  <c r="L1874" i="2"/>
  <c r="K1874" i="2"/>
  <c r="O1870" i="2"/>
  <c r="M1870" i="2"/>
  <c r="N1870" i="2"/>
  <c r="L1870" i="2"/>
  <c r="O1866" i="2"/>
  <c r="N1866" i="2"/>
  <c r="M1866" i="2"/>
  <c r="L1866" i="2"/>
  <c r="K1866" i="2"/>
  <c r="O1862" i="2"/>
  <c r="M1862" i="2"/>
  <c r="N1862" i="2"/>
  <c r="L1862" i="2"/>
  <c r="K1862" i="2"/>
  <c r="O1858" i="2"/>
  <c r="N1858" i="2"/>
  <c r="M1858" i="2"/>
  <c r="L1858" i="2"/>
  <c r="K1858" i="2"/>
  <c r="O1854" i="2"/>
  <c r="M1854" i="2"/>
  <c r="N1854" i="2"/>
  <c r="L1854" i="2"/>
  <c r="O1850" i="2"/>
  <c r="N1850" i="2"/>
  <c r="M1850" i="2"/>
  <c r="L1850" i="2"/>
  <c r="K1850" i="2"/>
  <c r="O1846" i="2"/>
  <c r="M1846" i="2"/>
  <c r="N1846" i="2"/>
  <c r="L1846" i="2"/>
  <c r="K1846" i="2"/>
  <c r="O1842" i="2"/>
  <c r="N1842" i="2"/>
  <c r="M1842" i="2"/>
  <c r="L1842" i="2"/>
  <c r="K1842" i="2"/>
  <c r="O1838" i="2"/>
  <c r="M1838" i="2"/>
  <c r="N1838" i="2"/>
  <c r="L1838" i="2"/>
  <c r="O1834" i="2"/>
  <c r="N1834" i="2"/>
  <c r="M1834" i="2"/>
  <c r="L1834" i="2"/>
  <c r="K1834" i="2"/>
  <c r="O1830" i="2"/>
  <c r="M1830" i="2"/>
  <c r="N1830" i="2"/>
  <c r="L1830" i="2"/>
  <c r="K1830" i="2"/>
  <c r="O1826" i="2"/>
  <c r="N1826" i="2"/>
  <c r="M1826" i="2"/>
  <c r="L1826" i="2"/>
  <c r="K1826" i="2"/>
  <c r="O1822" i="2"/>
  <c r="M1822" i="2"/>
  <c r="N1822" i="2"/>
  <c r="L1822" i="2"/>
  <c r="N1818" i="2"/>
  <c r="M1818" i="2"/>
  <c r="O1818" i="2"/>
  <c r="L1818" i="2"/>
  <c r="K1818" i="2"/>
  <c r="O1814" i="2"/>
  <c r="M1814" i="2"/>
  <c r="N1814" i="2"/>
  <c r="L1814" i="2"/>
  <c r="K1814" i="2"/>
  <c r="O1810" i="2"/>
  <c r="N1810" i="2"/>
  <c r="M1810" i="2"/>
  <c r="L1810" i="2"/>
  <c r="K1810" i="2"/>
  <c r="O1806" i="2"/>
  <c r="M1806" i="2"/>
  <c r="N1806" i="2"/>
  <c r="L1806" i="2"/>
  <c r="O1802" i="2"/>
  <c r="N1802" i="2"/>
  <c r="M1802" i="2"/>
  <c r="L1802" i="2"/>
  <c r="K1802" i="2"/>
  <c r="O1798" i="2"/>
  <c r="M1798" i="2"/>
  <c r="N1798" i="2"/>
  <c r="L1798" i="2"/>
  <c r="K1798" i="2"/>
  <c r="O1794" i="2"/>
  <c r="N1794" i="2"/>
  <c r="M1794" i="2"/>
  <c r="L1794" i="2"/>
  <c r="K1794" i="2"/>
  <c r="O1790" i="2"/>
  <c r="M1790" i="2"/>
  <c r="N1790" i="2"/>
  <c r="L1790" i="2"/>
  <c r="O1786" i="2"/>
  <c r="N1786" i="2"/>
  <c r="M1786" i="2"/>
  <c r="L1786" i="2"/>
  <c r="K1786" i="2"/>
  <c r="O1782" i="2"/>
  <c r="M1782" i="2"/>
  <c r="N1782" i="2"/>
  <c r="L1782" i="2"/>
  <c r="K1782" i="2"/>
  <c r="O1778" i="2"/>
  <c r="N1778" i="2"/>
  <c r="M1778" i="2"/>
  <c r="L1778" i="2"/>
  <c r="K1778" i="2"/>
  <c r="O1774" i="2"/>
  <c r="M1774" i="2"/>
  <c r="N1774" i="2"/>
  <c r="L1774" i="2"/>
  <c r="O1770" i="2"/>
  <c r="N1770" i="2"/>
  <c r="M1770" i="2"/>
  <c r="L1770" i="2"/>
  <c r="K1770" i="2"/>
  <c r="O1766" i="2"/>
  <c r="M1766" i="2"/>
  <c r="N1766" i="2"/>
  <c r="L1766" i="2"/>
  <c r="K1766" i="2"/>
  <c r="O1762" i="2"/>
  <c r="N1762" i="2"/>
  <c r="M1762" i="2"/>
  <c r="L1762" i="2"/>
  <c r="K1762" i="2"/>
  <c r="O1758" i="2"/>
  <c r="M1758" i="2"/>
  <c r="N1758" i="2"/>
  <c r="L1758" i="2"/>
  <c r="O1754" i="2"/>
  <c r="N1754" i="2"/>
  <c r="M1754" i="2"/>
  <c r="L1754" i="2"/>
  <c r="K1754" i="2"/>
  <c r="O1750" i="2"/>
  <c r="M1750" i="2"/>
  <c r="N1750" i="2"/>
  <c r="L1750" i="2"/>
  <c r="K1750" i="2"/>
  <c r="O1746" i="2"/>
  <c r="N1746" i="2"/>
  <c r="M1746" i="2"/>
  <c r="L1746" i="2"/>
  <c r="K1746" i="2"/>
  <c r="O1742" i="2"/>
  <c r="M1742" i="2"/>
  <c r="N1742" i="2"/>
  <c r="L1742" i="2"/>
  <c r="O1738" i="2"/>
  <c r="N1738" i="2"/>
  <c r="M1738" i="2"/>
  <c r="L1738" i="2"/>
  <c r="K1738" i="2"/>
  <c r="O1734" i="2"/>
  <c r="M1734" i="2"/>
  <c r="N1734" i="2"/>
  <c r="L1734" i="2"/>
  <c r="K1734" i="2"/>
  <c r="O1730" i="2"/>
  <c r="N1730" i="2"/>
  <c r="M1730" i="2"/>
  <c r="L1730" i="2"/>
  <c r="K1730" i="2"/>
  <c r="O1726" i="2"/>
  <c r="M1726" i="2"/>
  <c r="N1726" i="2"/>
  <c r="L1726" i="2"/>
  <c r="O1722" i="2"/>
  <c r="N1722" i="2"/>
  <c r="M1722" i="2"/>
  <c r="L1722" i="2"/>
  <c r="K1722" i="2"/>
  <c r="O1718" i="2"/>
  <c r="M1718" i="2"/>
  <c r="N1718" i="2"/>
  <c r="L1718" i="2"/>
  <c r="K1718" i="2"/>
  <c r="O1714" i="2"/>
  <c r="N1714" i="2"/>
  <c r="M1714" i="2"/>
  <c r="L1714" i="2"/>
  <c r="K1714" i="2"/>
  <c r="O1710" i="2"/>
  <c r="M1710" i="2"/>
  <c r="N1710" i="2"/>
  <c r="L1710" i="2"/>
  <c r="O1706" i="2"/>
  <c r="N1706" i="2"/>
  <c r="M1706" i="2"/>
  <c r="L1706" i="2"/>
  <c r="K1706" i="2"/>
  <c r="O1702" i="2"/>
  <c r="M1702" i="2"/>
  <c r="N1702" i="2"/>
  <c r="L1702" i="2"/>
  <c r="K1702" i="2"/>
  <c r="O1698" i="2"/>
  <c r="N1698" i="2"/>
  <c r="M1698" i="2"/>
  <c r="L1698" i="2"/>
  <c r="K1698" i="2"/>
  <c r="O1694" i="2"/>
  <c r="M1694" i="2"/>
  <c r="N1694" i="2"/>
  <c r="L1694" i="2"/>
  <c r="O1690" i="2"/>
  <c r="N1690" i="2"/>
  <c r="M1690" i="2"/>
  <c r="L1690" i="2"/>
  <c r="K1690" i="2"/>
  <c r="O1686" i="2"/>
  <c r="M1686" i="2"/>
  <c r="N1686" i="2"/>
  <c r="L1686" i="2"/>
  <c r="K1686" i="2"/>
  <c r="O1682" i="2"/>
  <c r="N1682" i="2"/>
  <c r="M1682" i="2"/>
  <c r="L1682" i="2"/>
  <c r="K1682" i="2"/>
  <c r="O1678" i="2"/>
  <c r="M1678" i="2"/>
  <c r="N1678" i="2"/>
  <c r="L1678" i="2"/>
  <c r="O1674" i="2"/>
  <c r="N1674" i="2"/>
  <c r="M1674" i="2"/>
  <c r="L1674" i="2"/>
  <c r="K1674" i="2"/>
  <c r="O1670" i="2"/>
  <c r="M1670" i="2"/>
  <c r="N1670" i="2"/>
  <c r="L1670" i="2"/>
  <c r="K1670" i="2"/>
  <c r="O1666" i="2"/>
  <c r="N1666" i="2"/>
  <c r="M1666" i="2"/>
  <c r="L1666" i="2"/>
  <c r="K1666" i="2"/>
  <c r="O1662" i="2"/>
  <c r="M1662" i="2"/>
  <c r="N1662" i="2"/>
  <c r="L1662" i="2"/>
  <c r="O1658" i="2"/>
  <c r="N1658" i="2"/>
  <c r="M1658" i="2"/>
  <c r="L1658" i="2"/>
  <c r="K1658" i="2"/>
  <c r="O1654" i="2"/>
  <c r="M1654" i="2"/>
  <c r="N1654" i="2"/>
  <c r="L1654" i="2"/>
  <c r="K1654" i="2"/>
  <c r="O1650" i="2"/>
  <c r="E761" i="5" s="1"/>
  <c r="N1650" i="2"/>
  <c r="M1650" i="2"/>
  <c r="L1650" i="2"/>
  <c r="K1650" i="2"/>
  <c r="O1646" i="2"/>
  <c r="M1646" i="2"/>
  <c r="N1646" i="2"/>
  <c r="L1646" i="2"/>
  <c r="O1642" i="2"/>
  <c r="E552" i="5" s="1"/>
  <c r="N1642" i="2"/>
  <c r="M1642" i="2"/>
  <c r="L1642" i="2"/>
  <c r="K1642" i="2"/>
  <c r="O1638" i="2"/>
  <c r="E179" i="5" s="1"/>
  <c r="M1638" i="2"/>
  <c r="N1638" i="2"/>
  <c r="L1638" i="2"/>
  <c r="K1638" i="2"/>
  <c r="O1634" i="2"/>
  <c r="N1634" i="2"/>
  <c r="M1634" i="2"/>
  <c r="L1634" i="2"/>
  <c r="K1634" i="2"/>
  <c r="O1630" i="2"/>
  <c r="M1630" i="2"/>
  <c r="N1630" i="2"/>
  <c r="L1630" i="2"/>
  <c r="O1626" i="2"/>
  <c r="N1626" i="2"/>
  <c r="M1626" i="2"/>
  <c r="L1626" i="2"/>
  <c r="K1626" i="2"/>
  <c r="O1622" i="2"/>
  <c r="E77" i="5" s="1"/>
  <c r="M1622" i="2"/>
  <c r="N1622" i="2"/>
  <c r="L1622" i="2"/>
  <c r="K1622" i="2"/>
  <c r="O1618" i="2"/>
  <c r="E815" i="5" s="1"/>
  <c r="N1618" i="2"/>
  <c r="M1618" i="2"/>
  <c r="L1618" i="2"/>
  <c r="K1618" i="2"/>
  <c r="O1614" i="2"/>
  <c r="M1614" i="2"/>
  <c r="N1614" i="2"/>
  <c r="L1614" i="2"/>
  <c r="O1610" i="2"/>
  <c r="E661" i="5" s="1"/>
  <c r="N1610" i="2"/>
  <c r="M1610" i="2"/>
  <c r="L1610" i="2"/>
  <c r="K1610" i="2"/>
  <c r="O1606" i="2"/>
  <c r="M1606" i="2"/>
  <c r="N1606" i="2"/>
  <c r="L1606" i="2"/>
  <c r="K1606" i="2"/>
  <c r="O1602" i="2"/>
  <c r="N1602" i="2"/>
  <c r="M1602" i="2"/>
  <c r="L1602" i="2"/>
  <c r="K1602" i="2"/>
  <c r="O1598" i="2"/>
  <c r="E419" i="5" s="1"/>
  <c r="M1598" i="2"/>
  <c r="N1598" i="2"/>
  <c r="L1598" i="2"/>
  <c r="O1594" i="2"/>
  <c r="E447" i="5" s="1"/>
  <c r="N1594" i="2"/>
  <c r="M1594" i="2"/>
  <c r="L1594" i="2"/>
  <c r="K1594" i="2"/>
  <c r="O1590" i="2"/>
  <c r="E15" i="5" s="1"/>
  <c r="M1590" i="2"/>
  <c r="N1590" i="2"/>
  <c r="L1590" i="2"/>
  <c r="K1590" i="2"/>
  <c r="O1586" i="2"/>
  <c r="E643" i="5" s="1"/>
  <c r="N1586" i="2"/>
  <c r="M1586" i="2"/>
  <c r="L1586" i="2"/>
  <c r="K1586" i="2"/>
  <c r="O1582" i="2"/>
  <c r="E309" i="5" s="1"/>
  <c r="M1582" i="2"/>
  <c r="N1582" i="2"/>
  <c r="L1582" i="2"/>
  <c r="O1578" i="2"/>
  <c r="N1578" i="2"/>
  <c r="M1578" i="2"/>
  <c r="L1578" i="2"/>
  <c r="K1578" i="2"/>
  <c r="O1574" i="2"/>
  <c r="M1574" i="2"/>
  <c r="N1574" i="2"/>
  <c r="L1574" i="2"/>
  <c r="K1574" i="2"/>
  <c r="O1570" i="2"/>
  <c r="N1570" i="2"/>
  <c r="M1570" i="2"/>
  <c r="L1570" i="2"/>
  <c r="K1570" i="2"/>
  <c r="O1566" i="2"/>
  <c r="M1566" i="2"/>
  <c r="N1566" i="2"/>
  <c r="L1566" i="2"/>
  <c r="O1562" i="2"/>
  <c r="N1562" i="2"/>
  <c r="M1562" i="2"/>
  <c r="L1562" i="2"/>
  <c r="K1562" i="2"/>
  <c r="O1558" i="2"/>
  <c r="E741" i="5" s="1"/>
  <c r="M1558" i="2"/>
  <c r="N1558" i="2"/>
  <c r="L1558" i="2"/>
  <c r="K1558" i="2"/>
  <c r="O1554" i="2"/>
  <c r="E597" i="5" s="1"/>
  <c r="N1554" i="2"/>
  <c r="M1554" i="2"/>
  <c r="L1554" i="2"/>
  <c r="K1554" i="2"/>
  <c r="O1550" i="2"/>
  <c r="E318" i="5" s="1"/>
  <c r="M1550" i="2"/>
  <c r="N1550" i="2"/>
  <c r="L1550" i="2"/>
  <c r="O1546" i="2"/>
  <c r="E533" i="5" s="1"/>
  <c r="N1546" i="2"/>
  <c r="M1546" i="2"/>
  <c r="L1546" i="2"/>
  <c r="K1546" i="2"/>
  <c r="O1542" i="2"/>
  <c r="M1542" i="2"/>
  <c r="N1542" i="2"/>
  <c r="L1542" i="2"/>
  <c r="K1542" i="2"/>
  <c r="O1538" i="2"/>
  <c r="E465" i="5" s="1"/>
  <c r="N1538" i="2"/>
  <c r="M1538" i="2"/>
  <c r="L1538" i="2"/>
  <c r="K1538" i="2"/>
  <c r="O1534" i="2"/>
  <c r="M1534" i="2"/>
  <c r="N1534" i="2"/>
  <c r="L1534" i="2"/>
  <c r="O1530" i="2"/>
  <c r="E163" i="5" s="1"/>
  <c r="N1530" i="2"/>
  <c r="M1530" i="2"/>
  <c r="L1530" i="2"/>
  <c r="K1530" i="2"/>
  <c r="O1526" i="2"/>
  <c r="M1526" i="2"/>
  <c r="N1526" i="2"/>
  <c r="L1526" i="2"/>
  <c r="K1526" i="2"/>
  <c r="O1522" i="2"/>
  <c r="N1522" i="2"/>
  <c r="M1522" i="2"/>
  <c r="L1522" i="2"/>
  <c r="K1522" i="2"/>
  <c r="O1518" i="2"/>
  <c r="E541" i="5" s="1"/>
  <c r="M1518" i="2"/>
  <c r="N1518" i="2"/>
  <c r="L1518" i="2"/>
  <c r="O1514" i="2"/>
  <c r="N1514" i="2"/>
  <c r="M1514" i="2"/>
  <c r="L1514" i="2"/>
  <c r="K1514" i="2"/>
  <c r="O1510" i="2"/>
  <c r="E344" i="5" s="1"/>
  <c r="M1510" i="2"/>
  <c r="N1510" i="2"/>
  <c r="L1510" i="2"/>
  <c r="K1510" i="2"/>
  <c r="O1506" i="2"/>
  <c r="N1506" i="2"/>
  <c r="M1506" i="2"/>
  <c r="L1506" i="2"/>
  <c r="K1506" i="2"/>
  <c r="O1502" i="2"/>
  <c r="M1502" i="2"/>
  <c r="N1502" i="2"/>
  <c r="L1502" i="2"/>
  <c r="O1498" i="2"/>
  <c r="E471" i="5" s="1"/>
  <c r="N1498" i="2"/>
  <c r="M1498" i="2"/>
  <c r="L1498" i="2"/>
  <c r="K1498" i="2"/>
  <c r="O1494" i="2"/>
  <c r="M1494" i="2"/>
  <c r="N1494" i="2"/>
  <c r="L1494" i="2"/>
  <c r="K1494" i="2"/>
  <c r="O1490" i="2"/>
  <c r="E268" i="5" s="1"/>
  <c r="N1490" i="2"/>
  <c r="M1490" i="2"/>
  <c r="L1490" i="2"/>
  <c r="K1490" i="2"/>
  <c r="O1486" i="2"/>
  <c r="M1486" i="2"/>
  <c r="N1486" i="2"/>
  <c r="L1486" i="2"/>
  <c r="O1482" i="2"/>
  <c r="N1482" i="2"/>
  <c r="M1482" i="2"/>
  <c r="L1482" i="2"/>
  <c r="K1482" i="2"/>
  <c r="O1478" i="2"/>
  <c r="E382" i="5" s="1"/>
  <c r="M1478" i="2"/>
  <c r="N1478" i="2"/>
  <c r="L1478" i="2"/>
  <c r="K1478" i="2"/>
  <c r="O1474" i="2"/>
  <c r="E274" i="5" s="1"/>
  <c r="N1474" i="2"/>
  <c r="M1474" i="2"/>
  <c r="L1474" i="2"/>
  <c r="K1474" i="2"/>
  <c r="O1470" i="2"/>
  <c r="E334" i="5" s="1"/>
  <c r="M1470" i="2"/>
  <c r="N1470" i="2"/>
  <c r="L1470" i="2"/>
  <c r="O1466" i="2"/>
  <c r="N1466" i="2"/>
  <c r="M1466" i="2"/>
  <c r="L1466" i="2"/>
  <c r="K1466" i="2"/>
  <c r="O1462" i="2"/>
  <c r="M1462" i="2"/>
  <c r="N1462" i="2"/>
  <c r="L1462" i="2"/>
  <c r="K1462" i="2"/>
  <c r="O1458" i="2"/>
  <c r="E186" i="5" s="1"/>
  <c r="N1458" i="2"/>
  <c r="M1458" i="2"/>
  <c r="L1458" i="2"/>
  <c r="K1458" i="2"/>
  <c r="O1454" i="2"/>
  <c r="M1454" i="2"/>
  <c r="N1454" i="2"/>
  <c r="L1454" i="2"/>
  <c r="O1450" i="2"/>
  <c r="N1450" i="2"/>
  <c r="M1450" i="2"/>
  <c r="L1450" i="2"/>
  <c r="K1450" i="2"/>
  <c r="O1446" i="2"/>
  <c r="E555" i="5" s="1"/>
  <c r="M1446" i="2"/>
  <c r="N1446" i="2"/>
  <c r="L1446" i="2"/>
  <c r="K1446" i="2"/>
  <c r="O1442" i="2"/>
  <c r="N1442" i="2"/>
  <c r="M1442" i="2"/>
  <c r="L1442" i="2"/>
  <c r="K1442" i="2"/>
  <c r="O1438" i="2"/>
  <c r="M1438" i="2"/>
  <c r="N1438" i="2"/>
  <c r="L1438" i="2"/>
  <c r="O1434" i="2"/>
  <c r="N1434" i="2"/>
  <c r="M1434" i="2"/>
  <c r="L1434" i="2"/>
  <c r="K1434" i="2"/>
  <c r="O1430" i="2"/>
  <c r="M1430" i="2"/>
  <c r="N1430" i="2"/>
  <c r="L1430" i="2"/>
  <c r="K1430" i="2"/>
  <c r="O1426" i="2"/>
  <c r="E641" i="5" s="1"/>
  <c r="N1426" i="2"/>
  <c r="M1426" i="2"/>
  <c r="L1426" i="2"/>
  <c r="K1426" i="2"/>
  <c r="O1422" i="2"/>
  <c r="M1422" i="2"/>
  <c r="N1422" i="2"/>
  <c r="L1422" i="2"/>
  <c r="O1418" i="2"/>
  <c r="N1418" i="2"/>
  <c r="M1418" i="2"/>
  <c r="L1418" i="2"/>
  <c r="K1418" i="2"/>
  <c r="O1414" i="2"/>
  <c r="M1414" i="2"/>
  <c r="N1414" i="2"/>
  <c r="L1414" i="2"/>
  <c r="K1414" i="2"/>
  <c r="O1410" i="2"/>
  <c r="N1410" i="2"/>
  <c r="M1410" i="2"/>
  <c r="L1410" i="2"/>
  <c r="K1410" i="2"/>
  <c r="O1406" i="2"/>
  <c r="E263" i="5" s="1"/>
  <c r="M1406" i="2"/>
  <c r="N1406" i="2"/>
  <c r="L1406" i="2"/>
  <c r="O1402" i="2"/>
  <c r="E231" i="5" s="1"/>
  <c r="N1402" i="2"/>
  <c r="M1402" i="2"/>
  <c r="L1402" i="2"/>
  <c r="K1402" i="2"/>
  <c r="O1398" i="2"/>
  <c r="M1398" i="2"/>
  <c r="N1398" i="2"/>
  <c r="L1398" i="2"/>
  <c r="K1398" i="2"/>
  <c r="O1394" i="2"/>
  <c r="N1394" i="2"/>
  <c r="M1394" i="2"/>
  <c r="L1394" i="2"/>
  <c r="K1394" i="2"/>
  <c r="O1390" i="2"/>
  <c r="M1390" i="2"/>
  <c r="N1390" i="2"/>
  <c r="L1390" i="2"/>
  <c r="O1386" i="2"/>
  <c r="N1386" i="2"/>
  <c r="M1386" i="2"/>
  <c r="L1386" i="2"/>
  <c r="K1386" i="2"/>
  <c r="O1382" i="2"/>
  <c r="M1382" i="2"/>
  <c r="N1382" i="2"/>
  <c r="L1382" i="2"/>
  <c r="K1382" i="2"/>
  <c r="O1378" i="2"/>
  <c r="E425" i="5" s="1"/>
  <c r="N1378" i="2"/>
  <c r="M1378" i="2"/>
  <c r="L1378" i="2"/>
  <c r="K1378" i="2"/>
  <c r="O1374" i="2"/>
  <c r="M1374" i="2"/>
  <c r="N1374" i="2"/>
  <c r="L1374" i="2"/>
  <c r="O1370" i="2"/>
  <c r="E294" i="5" s="1"/>
  <c r="N1370" i="2"/>
  <c r="M1370" i="2"/>
  <c r="L1370" i="2"/>
  <c r="K1370" i="2"/>
  <c r="O1366" i="2"/>
  <c r="M1366" i="2"/>
  <c r="N1366" i="2"/>
  <c r="L1366" i="2"/>
  <c r="K1366" i="2"/>
  <c r="O1362" i="2"/>
  <c r="E485" i="5" s="1"/>
  <c r="N1362" i="2"/>
  <c r="M1362" i="2"/>
  <c r="L1362" i="2"/>
  <c r="K1362" i="2"/>
  <c r="O1358" i="2"/>
  <c r="M1358" i="2"/>
  <c r="N1358" i="2"/>
  <c r="L1358" i="2"/>
  <c r="O1354" i="2"/>
  <c r="E823" i="5" s="1"/>
  <c r="N1354" i="2"/>
  <c r="M1354" i="2"/>
  <c r="L1354" i="2"/>
  <c r="K1354" i="2"/>
  <c r="O1350" i="2"/>
  <c r="E438" i="5" s="1"/>
  <c r="M1350" i="2"/>
  <c r="N1350" i="2"/>
  <c r="L1350" i="2"/>
  <c r="K1350" i="2"/>
  <c r="O1346" i="2"/>
  <c r="N1346" i="2"/>
  <c r="M1346" i="2"/>
  <c r="L1346" i="2"/>
  <c r="K1346" i="2"/>
  <c r="O1342" i="2"/>
  <c r="E322" i="5" s="1"/>
  <c r="M1342" i="2"/>
  <c r="N1342" i="2"/>
  <c r="L1342" i="2"/>
  <c r="O1338" i="2"/>
  <c r="E270" i="5" s="1"/>
  <c r="N1338" i="2"/>
  <c r="M1338" i="2"/>
  <c r="L1338" i="2"/>
  <c r="K1338" i="2"/>
  <c r="O1334" i="2"/>
  <c r="E604" i="5" s="1"/>
  <c r="M1334" i="2"/>
  <c r="N1334" i="2"/>
  <c r="L1334" i="2"/>
  <c r="K1334" i="2"/>
  <c r="O1330" i="2"/>
  <c r="E52" i="5" s="1"/>
  <c r="N1330" i="2"/>
  <c r="M1330" i="2"/>
  <c r="L1330" i="2"/>
  <c r="K1330" i="2"/>
  <c r="O1326" i="2"/>
  <c r="M1326" i="2"/>
  <c r="N1326" i="2"/>
  <c r="L1326" i="2"/>
  <c r="O1322" i="2"/>
  <c r="N1322" i="2"/>
  <c r="M1322" i="2"/>
  <c r="L1322" i="2"/>
  <c r="K1322" i="2"/>
  <c r="O1318" i="2"/>
  <c r="E58" i="5" s="1"/>
  <c r="M1318" i="2"/>
  <c r="N1318" i="2"/>
  <c r="L1318" i="2"/>
  <c r="K1318" i="2"/>
  <c r="O1314" i="2"/>
  <c r="N1314" i="2"/>
  <c r="M1314" i="2"/>
  <c r="L1314" i="2"/>
  <c r="K1314" i="2"/>
  <c r="O1310" i="2"/>
  <c r="E402" i="5" s="1"/>
  <c r="M1310" i="2"/>
  <c r="N1310" i="2"/>
  <c r="L1310" i="2"/>
  <c r="O1306" i="2"/>
  <c r="N1306" i="2"/>
  <c r="M1306" i="2"/>
  <c r="L1306" i="2"/>
  <c r="K1306" i="2"/>
  <c r="O1302" i="2"/>
  <c r="M1302" i="2"/>
  <c r="N1302" i="2"/>
  <c r="L1302" i="2"/>
  <c r="K1302" i="2"/>
  <c r="O1298" i="2"/>
  <c r="N1298" i="2"/>
  <c r="M1298" i="2"/>
  <c r="L1298" i="2"/>
  <c r="K1298" i="2"/>
  <c r="O1294" i="2"/>
  <c r="E550" i="5" s="1"/>
  <c r="M1294" i="2"/>
  <c r="N1294" i="2"/>
  <c r="L1294" i="2"/>
  <c r="O1290" i="2"/>
  <c r="N1290" i="2"/>
  <c r="M1290" i="2"/>
  <c r="L1290" i="2"/>
  <c r="K1290" i="2"/>
  <c r="O1286" i="2"/>
  <c r="E40" i="5" s="1"/>
  <c r="M1286" i="2"/>
  <c r="N1286" i="2"/>
  <c r="L1286" i="2"/>
  <c r="K1286" i="2"/>
  <c r="O1282" i="2"/>
  <c r="N1282" i="2"/>
  <c r="M1282" i="2"/>
  <c r="L1282" i="2"/>
  <c r="K1282" i="2"/>
  <c r="O1278" i="2"/>
  <c r="M1278" i="2"/>
  <c r="N1278" i="2"/>
  <c r="L1278" i="2"/>
  <c r="O1274" i="2"/>
  <c r="E143" i="5" s="1"/>
  <c r="N1274" i="2"/>
  <c r="M1274" i="2"/>
  <c r="L1274" i="2"/>
  <c r="K1274" i="2"/>
  <c r="O1270" i="2"/>
  <c r="E69" i="5" s="1"/>
  <c r="M1270" i="2"/>
  <c r="N1270" i="2"/>
  <c r="L1270" i="2"/>
  <c r="K1270" i="2"/>
  <c r="O1266" i="2"/>
  <c r="N1266" i="2"/>
  <c r="M1266" i="2"/>
  <c r="L1266" i="2"/>
  <c r="K1266" i="2"/>
  <c r="O1262" i="2"/>
  <c r="M1262" i="2"/>
  <c r="N1262" i="2"/>
  <c r="L1262" i="2"/>
  <c r="O1258" i="2"/>
  <c r="N1258" i="2"/>
  <c r="M1258" i="2"/>
  <c r="L1258" i="2"/>
  <c r="K1258" i="2"/>
  <c r="O1254" i="2"/>
  <c r="M1254" i="2"/>
  <c r="N1254" i="2"/>
  <c r="L1254" i="2"/>
  <c r="K1254" i="2"/>
  <c r="O1250" i="2"/>
  <c r="N1250" i="2"/>
  <c r="M1250" i="2"/>
  <c r="L1250" i="2"/>
  <c r="K1250" i="2"/>
  <c r="O1246" i="2"/>
  <c r="M1246" i="2"/>
  <c r="N1246" i="2"/>
  <c r="L1246" i="2"/>
  <c r="O1242" i="2"/>
  <c r="N1242" i="2"/>
  <c r="M1242" i="2"/>
  <c r="L1242" i="2"/>
  <c r="K1242" i="2"/>
  <c r="O1238" i="2"/>
  <c r="E350" i="5" s="1"/>
  <c r="M1238" i="2"/>
  <c r="N1238" i="2"/>
  <c r="L1238" i="2"/>
  <c r="K1238" i="2"/>
  <c r="O1234" i="2"/>
  <c r="E716" i="5" s="1"/>
  <c r="N1234" i="2"/>
  <c r="M1234" i="2"/>
  <c r="L1234" i="2"/>
  <c r="K1234" i="2"/>
  <c r="O1230" i="2"/>
  <c r="E177" i="5" s="1"/>
  <c r="M1230" i="2"/>
  <c r="N1230" i="2"/>
  <c r="L1230" i="2"/>
  <c r="O1226" i="2"/>
  <c r="N1226" i="2"/>
  <c r="M1226" i="2"/>
  <c r="L1226" i="2"/>
  <c r="K1226" i="2"/>
  <c r="O1222" i="2"/>
  <c r="M1222" i="2"/>
  <c r="N1222" i="2"/>
  <c r="L1222" i="2"/>
  <c r="K1222" i="2"/>
  <c r="O1218" i="2"/>
  <c r="E289" i="5" s="1"/>
  <c r="N1218" i="2"/>
  <c r="M1218" i="2"/>
  <c r="L1218" i="2"/>
  <c r="K1218" i="2"/>
  <c r="O1214" i="2"/>
  <c r="E554" i="5" s="1"/>
  <c r="M1214" i="2"/>
  <c r="N1214" i="2"/>
  <c r="L1214" i="2"/>
  <c r="O1210" i="2"/>
  <c r="E825" i="5" s="1"/>
  <c r="N1210" i="2"/>
  <c r="M1210" i="2"/>
  <c r="L1210" i="2"/>
  <c r="K1210" i="2"/>
  <c r="O1206" i="2"/>
  <c r="E796" i="5" s="1"/>
  <c r="M1206" i="2"/>
  <c r="N1206" i="2"/>
  <c r="L1206" i="2"/>
  <c r="K1206" i="2"/>
  <c r="O1202" i="2"/>
  <c r="N1202" i="2"/>
  <c r="M1202" i="2"/>
  <c r="L1202" i="2"/>
  <c r="K1202" i="2"/>
  <c r="O1198" i="2"/>
  <c r="M1198" i="2"/>
  <c r="N1198" i="2"/>
  <c r="L1198" i="2"/>
  <c r="O1194" i="2"/>
  <c r="E805" i="5" s="1"/>
  <c r="N1194" i="2"/>
  <c r="M1194" i="2"/>
  <c r="L1194" i="2"/>
  <c r="K1194" i="2"/>
  <c r="O1190" i="2"/>
  <c r="M1190" i="2"/>
  <c r="N1190" i="2"/>
  <c r="L1190" i="2"/>
  <c r="K1190" i="2"/>
  <c r="O1186" i="2"/>
  <c r="N1186" i="2"/>
  <c r="M1186" i="2"/>
  <c r="L1186" i="2"/>
  <c r="K1186" i="2"/>
  <c r="O1182" i="2"/>
  <c r="M1182" i="2"/>
  <c r="N1182" i="2"/>
  <c r="L1182" i="2"/>
  <c r="O1178" i="2"/>
  <c r="E487" i="5" s="1"/>
  <c r="N1178" i="2"/>
  <c r="M1178" i="2"/>
  <c r="L1178" i="2"/>
  <c r="K1178" i="2"/>
  <c r="O1174" i="2"/>
  <c r="E774" i="5" s="1"/>
  <c r="M1174" i="2"/>
  <c r="N1174" i="2"/>
  <c r="L1174" i="2"/>
  <c r="K1174" i="2"/>
  <c r="O1170" i="2"/>
  <c r="E367" i="5" s="1"/>
  <c r="N1170" i="2"/>
  <c r="M1170" i="2"/>
  <c r="L1170" i="2"/>
  <c r="K1170" i="2"/>
  <c r="O1166" i="2"/>
  <c r="E431" i="5" s="1"/>
  <c r="M1166" i="2"/>
  <c r="N1166" i="2"/>
  <c r="L1166" i="2"/>
  <c r="O1162" i="2"/>
  <c r="E492" i="5" s="1"/>
  <c r="N1162" i="2"/>
  <c r="M1162" i="2"/>
  <c r="L1162" i="2"/>
  <c r="K1162" i="2"/>
  <c r="O1158" i="2"/>
  <c r="M1158" i="2"/>
  <c r="N1158" i="2"/>
  <c r="L1158" i="2"/>
  <c r="K1158" i="2"/>
  <c r="O1154" i="2"/>
  <c r="N1154" i="2"/>
  <c r="M1154" i="2"/>
  <c r="L1154" i="2"/>
  <c r="K1154" i="2"/>
  <c r="O1150" i="2"/>
  <c r="E693" i="5" s="1"/>
  <c r="M1150" i="2"/>
  <c r="N1150" i="2"/>
  <c r="L1150" i="2"/>
  <c r="O1146" i="2"/>
  <c r="E84" i="5" s="1"/>
  <c r="N1146" i="2"/>
  <c r="M1146" i="2"/>
  <c r="L1146" i="2"/>
  <c r="K1146" i="2"/>
  <c r="O1142" i="2"/>
  <c r="E137" i="5" s="1"/>
  <c r="M1142" i="2"/>
  <c r="N1142" i="2"/>
  <c r="L1142" i="2"/>
  <c r="K1142" i="2"/>
  <c r="O1138" i="2"/>
  <c r="N1138" i="2"/>
  <c r="M1138" i="2"/>
  <c r="L1138" i="2"/>
  <c r="K1138" i="2"/>
  <c r="O1134" i="2"/>
  <c r="E173" i="5" s="1"/>
  <c r="M1134" i="2"/>
  <c r="N1134" i="2"/>
  <c r="L1134" i="2"/>
  <c r="O1130" i="2"/>
  <c r="E499" i="5" s="1"/>
  <c r="N1130" i="2"/>
  <c r="M1130" i="2"/>
  <c r="L1130" i="2"/>
  <c r="K1130" i="2"/>
  <c r="O1126" i="2"/>
  <c r="E189" i="5" s="1"/>
  <c r="M1126" i="2"/>
  <c r="N1126" i="2"/>
  <c r="L1126" i="2"/>
  <c r="K1126" i="2"/>
  <c r="O1122" i="2"/>
  <c r="E695" i="5" s="1"/>
  <c r="N1122" i="2"/>
  <c r="M1122" i="2"/>
  <c r="L1122" i="2"/>
  <c r="K1122" i="2"/>
  <c r="O1118" i="2"/>
  <c r="M1118" i="2"/>
  <c r="N1118" i="2"/>
  <c r="L1118" i="2"/>
  <c r="O1114" i="2"/>
  <c r="E398" i="5" s="1"/>
  <c r="N1114" i="2"/>
  <c r="M1114" i="2"/>
  <c r="L1114" i="2"/>
  <c r="K1114" i="2"/>
  <c r="O1110" i="2"/>
  <c r="M1110" i="2"/>
  <c r="N1110" i="2"/>
  <c r="L1110" i="2"/>
  <c r="K1110" i="2"/>
  <c r="O1106" i="2"/>
  <c r="N1106" i="2"/>
  <c r="M1106" i="2"/>
  <c r="L1106" i="2"/>
  <c r="K1106" i="2"/>
  <c r="O1102" i="2"/>
  <c r="M1102" i="2"/>
  <c r="N1102" i="2"/>
  <c r="L1102" i="2"/>
  <c r="O1098" i="2"/>
  <c r="N1098" i="2"/>
  <c r="M1098" i="2"/>
  <c r="L1098" i="2"/>
  <c r="K1098" i="2"/>
  <c r="O1094" i="2"/>
  <c r="M1094" i="2"/>
  <c r="N1094" i="2"/>
  <c r="L1094" i="2"/>
  <c r="K1094" i="2"/>
  <c r="O1090" i="2"/>
  <c r="N1090" i="2"/>
  <c r="M1090" i="2"/>
  <c r="L1090" i="2"/>
  <c r="K1090" i="2"/>
  <c r="O1086" i="2"/>
  <c r="M1086" i="2"/>
  <c r="N1086" i="2"/>
  <c r="L1086" i="2"/>
  <c r="O1082" i="2"/>
  <c r="N1082" i="2"/>
  <c r="M1082" i="2"/>
  <c r="L1082" i="2"/>
  <c r="K1082" i="2"/>
  <c r="O1078" i="2"/>
  <c r="E708" i="5" s="1"/>
  <c r="M1078" i="2"/>
  <c r="N1078" i="2"/>
  <c r="L1078" i="2"/>
  <c r="K1078" i="2"/>
  <c r="O1074" i="2"/>
  <c r="N1074" i="2"/>
  <c r="M1074" i="2"/>
  <c r="L1074" i="2"/>
  <c r="K1074" i="2"/>
  <c r="O1070" i="2"/>
  <c r="M1070" i="2"/>
  <c r="N1070" i="2"/>
  <c r="L1070" i="2"/>
  <c r="O1066" i="2"/>
  <c r="N1066" i="2"/>
  <c r="M1066" i="2"/>
  <c r="L1066" i="2"/>
  <c r="K1066" i="2"/>
  <c r="O1062" i="2"/>
  <c r="M1062" i="2"/>
  <c r="N1062" i="2"/>
  <c r="L1062" i="2"/>
  <c r="K1062" i="2"/>
  <c r="O1058" i="2"/>
  <c r="N1058" i="2"/>
  <c r="M1058" i="2"/>
  <c r="L1058" i="2"/>
  <c r="K1058" i="2"/>
  <c r="O1054" i="2"/>
  <c r="E319" i="5" s="1"/>
  <c r="M1054" i="2"/>
  <c r="N1054" i="2"/>
  <c r="L1054" i="2"/>
  <c r="O1050" i="2"/>
  <c r="E482" i="5" s="1"/>
  <c r="N1050" i="2"/>
  <c r="M1050" i="2"/>
  <c r="L1050" i="2"/>
  <c r="K1050" i="2"/>
  <c r="O1046" i="2"/>
  <c r="E49" i="5" s="1"/>
  <c r="M1046" i="2"/>
  <c r="N1046" i="2"/>
  <c r="L1046" i="2"/>
  <c r="K1046" i="2"/>
  <c r="O1042" i="2"/>
  <c r="E290" i="5" s="1"/>
  <c r="N1042" i="2"/>
  <c r="M1042" i="2"/>
  <c r="L1042" i="2"/>
  <c r="K1042" i="2"/>
  <c r="O1038" i="2"/>
  <c r="E411" i="5" s="1"/>
  <c r="M1038" i="2"/>
  <c r="N1038" i="2"/>
  <c r="L1038" i="2"/>
  <c r="O1034" i="2"/>
  <c r="E613" i="5" s="1"/>
  <c r="N1034" i="2"/>
  <c r="M1034" i="2"/>
  <c r="L1034" i="2"/>
  <c r="K1034" i="2"/>
  <c r="O1030" i="2"/>
  <c r="E108" i="5" s="1"/>
  <c r="M1030" i="2"/>
  <c r="N1030" i="2"/>
  <c r="L1030" i="2"/>
  <c r="K1030" i="2"/>
  <c r="O1026" i="2"/>
  <c r="N1026" i="2"/>
  <c r="M1026" i="2"/>
  <c r="L1026" i="2"/>
  <c r="K1026" i="2"/>
  <c r="O1022" i="2"/>
  <c r="E188" i="5" s="1"/>
  <c r="M1022" i="2"/>
  <c r="N1022" i="2"/>
  <c r="L1022" i="2"/>
  <c r="O1018" i="2"/>
  <c r="N1018" i="2"/>
  <c r="M1018" i="2"/>
  <c r="L1018" i="2"/>
  <c r="K1018" i="2"/>
  <c r="O1014" i="2"/>
  <c r="M1014" i="2"/>
  <c r="N1014" i="2"/>
  <c r="L1014" i="2"/>
  <c r="K1014" i="2"/>
  <c r="O1010" i="2"/>
  <c r="N1010" i="2"/>
  <c r="M1010" i="2"/>
  <c r="L1010" i="2"/>
  <c r="K1010" i="2"/>
  <c r="O1006" i="2"/>
  <c r="M1006" i="2"/>
  <c r="N1006" i="2"/>
  <c r="L1006" i="2"/>
  <c r="O1002" i="2"/>
  <c r="N1002" i="2"/>
  <c r="M1002" i="2"/>
  <c r="L1002" i="2"/>
  <c r="K1002" i="2"/>
  <c r="O998" i="2"/>
  <c r="E332" i="5" s="1"/>
  <c r="M998" i="2"/>
  <c r="N998" i="2"/>
  <c r="L998" i="2"/>
  <c r="K998" i="2"/>
  <c r="O994" i="2"/>
  <c r="N994" i="2"/>
  <c r="M994" i="2"/>
  <c r="L994" i="2"/>
  <c r="K994" i="2"/>
  <c r="O990" i="2"/>
  <c r="M990" i="2"/>
  <c r="N990" i="2"/>
  <c r="L990" i="2"/>
  <c r="O986" i="2"/>
  <c r="E707" i="5" s="1"/>
  <c r="N986" i="2"/>
  <c r="M986" i="2"/>
  <c r="L986" i="2"/>
  <c r="K986" i="2"/>
  <c r="O982" i="2"/>
  <c r="M982" i="2"/>
  <c r="N982" i="2"/>
  <c r="L982" i="2"/>
  <c r="K982" i="2"/>
  <c r="O978" i="2"/>
  <c r="N978" i="2"/>
  <c r="M978" i="2"/>
  <c r="L978" i="2"/>
  <c r="K978" i="2"/>
  <c r="O974" i="2"/>
  <c r="M974" i="2"/>
  <c r="N974" i="2"/>
  <c r="L974" i="2"/>
  <c r="O970" i="2"/>
  <c r="N970" i="2"/>
  <c r="M970" i="2"/>
  <c r="L970" i="2"/>
  <c r="K970" i="2"/>
  <c r="O966" i="2"/>
  <c r="E421" i="5" s="1"/>
  <c r="M966" i="2"/>
  <c r="N966" i="2"/>
  <c r="L966" i="2"/>
  <c r="K966" i="2"/>
  <c r="O962" i="2"/>
  <c r="N962" i="2"/>
  <c r="M962" i="2"/>
  <c r="L962" i="2"/>
  <c r="K962" i="2"/>
  <c r="O958" i="2"/>
  <c r="E65" i="5" s="1"/>
  <c r="M958" i="2"/>
  <c r="N958" i="2"/>
  <c r="L958" i="2"/>
  <c r="O954" i="2"/>
  <c r="E794" i="5" s="1"/>
  <c r="N954" i="2"/>
  <c r="M954" i="2"/>
  <c r="L954" i="2"/>
  <c r="K954" i="2"/>
  <c r="O950" i="2"/>
  <c r="M950" i="2"/>
  <c r="N950" i="2"/>
  <c r="L950" i="2"/>
  <c r="K950" i="2"/>
  <c r="O946" i="2"/>
  <c r="N946" i="2"/>
  <c r="M946" i="2"/>
  <c r="L946" i="2"/>
  <c r="K946" i="2"/>
  <c r="O942" i="2"/>
  <c r="E38" i="5" s="1"/>
  <c r="M942" i="2"/>
  <c r="N942" i="2"/>
  <c r="L942" i="2"/>
  <c r="O938" i="2"/>
  <c r="N938" i="2"/>
  <c r="M938" i="2"/>
  <c r="L938" i="2"/>
  <c r="K938" i="2"/>
  <c r="O934" i="2"/>
  <c r="M934" i="2"/>
  <c r="N934" i="2"/>
  <c r="L934" i="2"/>
  <c r="K934" i="2"/>
  <c r="O930" i="2"/>
  <c r="E619" i="5" s="1"/>
  <c r="N930" i="2"/>
  <c r="M930" i="2"/>
  <c r="L930" i="2"/>
  <c r="K930" i="2"/>
  <c r="O926" i="2"/>
  <c r="E591" i="5" s="1"/>
  <c r="M926" i="2"/>
  <c r="N926" i="2"/>
  <c r="L926" i="2"/>
  <c r="O922" i="2"/>
  <c r="E417" i="5" s="1"/>
  <c r="N922" i="2"/>
  <c r="M922" i="2"/>
  <c r="L922" i="2"/>
  <c r="K922" i="2"/>
  <c r="O918" i="2"/>
  <c r="E166" i="5" s="1"/>
  <c r="M918" i="2"/>
  <c r="N918" i="2"/>
  <c r="L918" i="2"/>
  <c r="K918" i="2"/>
  <c r="O914" i="2"/>
  <c r="E315" i="5" s="1"/>
  <c r="N914" i="2"/>
  <c r="M914" i="2"/>
  <c r="L914" i="2"/>
  <c r="K914" i="2"/>
  <c r="O910" i="2"/>
  <c r="M910" i="2"/>
  <c r="N910" i="2"/>
  <c r="L910" i="2"/>
  <c r="O906" i="2"/>
  <c r="N906" i="2"/>
  <c r="M906" i="2"/>
  <c r="L906" i="2"/>
  <c r="K906" i="2"/>
  <c r="O902" i="2"/>
  <c r="M902" i="2"/>
  <c r="N902" i="2"/>
  <c r="L902" i="2"/>
  <c r="K902" i="2"/>
  <c r="O898" i="2"/>
  <c r="E395" i="5" s="1"/>
  <c r="N898" i="2"/>
  <c r="M898" i="2"/>
  <c r="L898" i="2"/>
  <c r="K898" i="2"/>
  <c r="O894" i="2"/>
  <c r="E580" i="5" s="1"/>
  <c r="M894" i="2"/>
  <c r="N894" i="2"/>
  <c r="L894" i="2"/>
  <c r="O890" i="2"/>
  <c r="E246" i="5" s="1"/>
  <c r="N890" i="2"/>
  <c r="M890" i="2"/>
  <c r="L890" i="2"/>
  <c r="K890" i="2"/>
  <c r="O886" i="2"/>
  <c r="E136" i="5" s="1"/>
  <c r="M886" i="2"/>
  <c r="N886" i="2"/>
  <c r="L886" i="2"/>
  <c r="K886" i="2"/>
  <c r="O882" i="2"/>
  <c r="N882" i="2"/>
  <c r="M882" i="2"/>
  <c r="L882" i="2"/>
  <c r="K882" i="2"/>
  <c r="O878" i="2"/>
  <c r="M878" i="2"/>
  <c r="N878" i="2"/>
  <c r="L878" i="2"/>
  <c r="O874" i="2"/>
  <c r="N874" i="2"/>
  <c r="M874" i="2"/>
  <c r="L874" i="2"/>
  <c r="K874" i="2"/>
  <c r="O870" i="2"/>
  <c r="M870" i="2"/>
  <c r="N870" i="2"/>
  <c r="L870" i="2"/>
  <c r="K870" i="2"/>
  <c r="O866" i="2"/>
  <c r="E168" i="5" s="1"/>
  <c r="N866" i="2"/>
  <c r="M866" i="2"/>
  <c r="L866" i="2"/>
  <c r="K866" i="2"/>
  <c r="O862" i="2"/>
  <c r="M862" i="2"/>
  <c r="N862" i="2"/>
  <c r="L862" i="2"/>
  <c r="O858" i="2"/>
  <c r="N858" i="2"/>
  <c r="M858" i="2"/>
  <c r="L858" i="2"/>
  <c r="K858" i="2"/>
  <c r="O854" i="2"/>
  <c r="M854" i="2"/>
  <c r="N854" i="2"/>
  <c r="L854" i="2"/>
  <c r="K854" i="2"/>
  <c r="O850" i="2"/>
  <c r="E167" i="5" s="1"/>
  <c r="N850" i="2"/>
  <c r="M850" i="2"/>
  <c r="L850" i="2"/>
  <c r="K850" i="2"/>
  <c r="O846" i="2"/>
  <c r="E386" i="5" s="1"/>
  <c r="M846" i="2"/>
  <c r="N846" i="2"/>
  <c r="L846" i="2"/>
  <c r="O842" i="2"/>
  <c r="N842" i="2"/>
  <c r="M842" i="2"/>
  <c r="L842" i="2"/>
  <c r="K842" i="2"/>
  <c r="O838" i="2"/>
  <c r="E658" i="5" s="1"/>
  <c r="M838" i="2"/>
  <c r="N838" i="2"/>
  <c r="L838" i="2"/>
  <c r="K838" i="2"/>
  <c r="O834" i="2"/>
  <c r="N834" i="2"/>
  <c r="M834" i="2"/>
  <c r="L834" i="2"/>
  <c r="K834" i="2"/>
  <c r="O830" i="2"/>
  <c r="E674" i="5" s="1"/>
  <c r="M830" i="2"/>
  <c r="N830" i="2"/>
  <c r="L830" i="2"/>
  <c r="O826" i="2"/>
  <c r="E754" i="5" s="1"/>
  <c r="N826" i="2"/>
  <c r="M826" i="2"/>
  <c r="L826" i="2"/>
  <c r="K826" i="2"/>
  <c r="O822" i="2"/>
  <c r="M822" i="2"/>
  <c r="N822" i="2"/>
  <c r="L822" i="2"/>
  <c r="K822" i="2"/>
  <c r="O818" i="2"/>
  <c r="N818" i="2"/>
  <c r="M818" i="2"/>
  <c r="L818" i="2"/>
  <c r="K818" i="2"/>
  <c r="O814" i="2"/>
  <c r="E74" i="5" s="1"/>
  <c r="M814" i="2"/>
  <c r="N814" i="2"/>
  <c r="L814" i="2"/>
  <c r="O810" i="2"/>
  <c r="N810" i="2"/>
  <c r="M810" i="2"/>
  <c r="L810" i="2"/>
  <c r="K810" i="2"/>
  <c r="O806" i="2"/>
  <c r="E477" i="5" s="1"/>
  <c r="M806" i="2"/>
  <c r="N806" i="2"/>
  <c r="L806" i="2"/>
  <c r="K806" i="2"/>
  <c r="O802" i="2"/>
  <c r="E242" i="5" s="1"/>
  <c r="N802" i="2"/>
  <c r="M802" i="2"/>
  <c r="L802" i="2"/>
  <c r="K802" i="2"/>
  <c r="O798" i="2"/>
  <c r="M798" i="2"/>
  <c r="N798" i="2"/>
  <c r="L798" i="2"/>
  <c r="O794" i="2"/>
  <c r="E418" i="5" s="1"/>
  <c r="N794" i="2"/>
  <c r="M794" i="2"/>
  <c r="L794" i="2"/>
  <c r="K794" i="2"/>
  <c r="O790" i="2"/>
  <c r="E724" i="5" s="1"/>
  <c r="M790" i="2"/>
  <c r="N790" i="2"/>
  <c r="L790" i="2"/>
  <c r="K790" i="2"/>
  <c r="O786" i="2"/>
  <c r="E742" i="5" s="1"/>
  <c r="N786" i="2"/>
  <c r="M786" i="2"/>
  <c r="L786" i="2"/>
  <c r="K786" i="2"/>
  <c r="O782" i="2"/>
  <c r="M782" i="2"/>
  <c r="N782" i="2"/>
  <c r="L782" i="2"/>
  <c r="O778" i="2"/>
  <c r="E676" i="5" s="1"/>
  <c r="N778" i="2"/>
  <c r="M778" i="2"/>
  <c r="L778" i="2"/>
  <c r="K778" i="2"/>
  <c r="O774" i="2"/>
  <c r="E113" i="5" s="1"/>
  <c r="M774" i="2"/>
  <c r="N774" i="2"/>
  <c r="L774" i="2"/>
  <c r="K774" i="2"/>
  <c r="O770" i="2"/>
  <c r="N770" i="2"/>
  <c r="M770" i="2"/>
  <c r="L770" i="2"/>
  <c r="K770" i="2"/>
  <c r="O766" i="2"/>
  <c r="M766" i="2"/>
  <c r="N766" i="2"/>
  <c r="L766" i="2"/>
  <c r="O762" i="2"/>
  <c r="N762" i="2"/>
  <c r="M762" i="2"/>
  <c r="L762" i="2"/>
  <c r="K762" i="2"/>
  <c r="O758" i="2"/>
  <c r="M758" i="2"/>
  <c r="N758" i="2"/>
  <c r="L758" i="2"/>
  <c r="K758" i="2"/>
  <c r="O754" i="2"/>
  <c r="E377" i="5" s="1"/>
  <c r="N754" i="2"/>
  <c r="M754" i="2"/>
  <c r="L754" i="2"/>
  <c r="K754" i="2"/>
  <c r="O750" i="2"/>
  <c r="E250" i="5" s="1"/>
  <c r="M750" i="2"/>
  <c r="N750" i="2"/>
  <c r="L750" i="2"/>
  <c r="O746" i="2"/>
  <c r="N746" i="2"/>
  <c r="M746" i="2"/>
  <c r="L746" i="2"/>
  <c r="K746" i="2"/>
  <c r="O742" i="2"/>
  <c r="E371" i="5" s="1"/>
  <c r="M742" i="2"/>
  <c r="N742" i="2"/>
  <c r="L742" i="2"/>
  <c r="K742" i="2"/>
  <c r="O738" i="2"/>
  <c r="E422" i="5" s="1"/>
  <c r="N738" i="2"/>
  <c r="M738" i="2"/>
  <c r="L738" i="2"/>
  <c r="K738" i="2"/>
  <c r="O734" i="2"/>
  <c r="E660" i="5" s="1"/>
  <c r="M734" i="2"/>
  <c r="N734" i="2"/>
  <c r="L734" i="2"/>
  <c r="O730" i="2"/>
  <c r="N730" i="2"/>
  <c r="M730" i="2"/>
  <c r="L730" i="2"/>
  <c r="K730" i="2"/>
  <c r="O726" i="2"/>
  <c r="E632" i="5" s="1"/>
  <c r="M726" i="2"/>
  <c r="N726" i="2"/>
  <c r="L726" i="2"/>
  <c r="K726" i="2"/>
  <c r="O722" i="2"/>
  <c r="E682" i="5" s="1"/>
  <c r="N722" i="2"/>
  <c r="M722" i="2"/>
  <c r="L722" i="2"/>
  <c r="K722" i="2"/>
  <c r="O718" i="2"/>
  <c r="E42" i="5" s="1"/>
  <c r="M718" i="2"/>
  <c r="N718" i="2"/>
  <c r="L718" i="2"/>
  <c r="O714" i="2"/>
  <c r="E659" i="5" s="1"/>
  <c r="N714" i="2"/>
  <c r="M714" i="2"/>
  <c r="L714" i="2"/>
  <c r="K714" i="2"/>
  <c r="O710" i="2"/>
  <c r="E228" i="5" s="1"/>
  <c r="M710" i="2"/>
  <c r="N710" i="2"/>
  <c r="L710" i="2"/>
  <c r="K710" i="2"/>
  <c r="O706" i="2"/>
  <c r="E416" i="5" s="1"/>
  <c r="N706" i="2"/>
  <c r="M706" i="2"/>
  <c r="L706" i="2"/>
  <c r="K706" i="2"/>
  <c r="O702" i="2"/>
  <c r="E149" i="5" s="1"/>
  <c r="M702" i="2"/>
  <c r="N702" i="2"/>
  <c r="L702" i="2"/>
  <c r="O698" i="2"/>
  <c r="E466" i="5" s="1"/>
  <c r="N698" i="2"/>
  <c r="M698" i="2"/>
  <c r="L698" i="2"/>
  <c r="K698" i="2"/>
  <c r="O694" i="2"/>
  <c r="E566" i="5" s="1"/>
  <c r="M694" i="2"/>
  <c r="N694" i="2"/>
  <c r="L694" i="2"/>
  <c r="K694" i="2"/>
  <c r="O690" i="2"/>
  <c r="E801" i="5" s="1"/>
  <c r="N690" i="2"/>
  <c r="M690" i="2"/>
  <c r="L690" i="2"/>
  <c r="K690" i="2"/>
  <c r="O686" i="2"/>
  <c r="M686" i="2"/>
  <c r="N686" i="2"/>
  <c r="L686" i="2"/>
  <c r="O682" i="2"/>
  <c r="E112" i="5" s="1"/>
  <c r="N682" i="2"/>
  <c r="M682" i="2"/>
  <c r="L682" i="2"/>
  <c r="K682" i="2"/>
  <c r="O678" i="2"/>
  <c r="M678" i="2"/>
  <c r="N678" i="2"/>
  <c r="L678" i="2"/>
  <c r="K678" i="2"/>
  <c r="O674" i="2"/>
  <c r="N674" i="2"/>
  <c r="M674" i="2"/>
  <c r="L674" i="2"/>
  <c r="K674" i="2"/>
  <c r="O670" i="2"/>
  <c r="E176" i="5" s="1"/>
  <c r="M670" i="2"/>
  <c r="N670" i="2"/>
  <c r="L670" i="2"/>
  <c r="O666" i="2"/>
  <c r="E634" i="5" s="1"/>
  <c r="N666" i="2"/>
  <c r="M666" i="2"/>
  <c r="L666" i="2"/>
  <c r="K666" i="2"/>
  <c r="O662" i="2"/>
  <c r="E72" i="5" s="1"/>
  <c r="M662" i="2"/>
  <c r="N662" i="2"/>
  <c r="L662" i="2"/>
  <c r="K662" i="2"/>
  <c r="O658" i="2"/>
  <c r="E415" i="5" s="1"/>
  <c r="N658" i="2"/>
  <c r="M658" i="2"/>
  <c r="L658" i="2"/>
  <c r="K658" i="2"/>
  <c r="O654" i="2"/>
  <c r="M654" i="2"/>
  <c r="N654" i="2"/>
  <c r="L654" i="2"/>
  <c r="O650" i="2"/>
  <c r="N650" i="2"/>
  <c r="M650" i="2"/>
  <c r="L650" i="2"/>
  <c r="K650" i="2"/>
  <c r="O646" i="2"/>
  <c r="E762" i="5" s="1"/>
  <c r="M646" i="2"/>
  <c r="N646" i="2"/>
  <c r="L646" i="2"/>
  <c r="K646" i="2"/>
  <c r="O642" i="2"/>
  <c r="E257" i="5" s="1"/>
  <c r="N642" i="2"/>
  <c r="M642" i="2"/>
  <c r="L642" i="2"/>
  <c r="K642" i="2"/>
  <c r="O638" i="2"/>
  <c r="E614" i="5" s="1"/>
  <c r="M638" i="2"/>
  <c r="N638" i="2"/>
  <c r="L638" i="2"/>
  <c r="O634" i="2"/>
  <c r="E816" i="5" s="1"/>
  <c r="N634" i="2"/>
  <c r="M634" i="2"/>
  <c r="L634" i="2"/>
  <c r="K634" i="2"/>
  <c r="O630" i="2"/>
  <c r="M630" i="2"/>
  <c r="N630" i="2"/>
  <c r="L630" i="2"/>
  <c r="K630" i="2"/>
  <c r="O626" i="2"/>
  <c r="N626" i="2"/>
  <c r="M626" i="2"/>
  <c r="L626" i="2"/>
  <c r="K626" i="2"/>
  <c r="O622" i="2"/>
  <c r="E814" i="5" s="1"/>
  <c r="M622" i="2"/>
  <c r="N622" i="2"/>
  <c r="L622" i="2"/>
  <c r="K622" i="2"/>
  <c r="O618" i="2"/>
  <c r="E134" i="5" s="1"/>
  <c r="N618" i="2"/>
  <c r="M618" i="2"/>
  <c r="L618" i="2"/>
  <c r="K618" i="2"/>
  <c r="O614" i="2"/>
  <c r="E70" i="5" s="1"/>
  <c r="M614" i="2"/>
  <c r="N614" i="2"/>
  <c r="L614" i="2"/>
  <c r="K614" i="2"/>
  <c r="O610" i="2"/>
  <c r="E698" i="5" s="1"/>
  <c r="N610" i="2"/>
  <c r="M610" i="2"/>
  <c r="L610" i="2"/>
  <c r="K610" i="2"/>
  <c r="O606" i="2"/>
  <c r="E443" i="5" s="1"/>
  <c r="M606" i="2"/>
  <c r="N606" i="2"/>
  <c r="L606" i="2"/>
  <c r="K606" i="2"/>
  <c r="O602" i="2"/>
  <c r="N602" i="2"/>
  <c r="M602" i="2"/>
  <c r="L602" i="2"/>
  <c r="K602" i="2"/>
  <c r="O598" i="2"/>
  <c r="E700" i="5" s="1"/>
  <c r="M598" i="2"/>
  <c r="N598" i="2"/>
  <c r="L598" i="2"/>
  <c r="K598" i="2"/>
  <c r="O594" i="2"/>
  <c r="E489" i="5" s="1"/>
  <c r="N594" i="2"/>
  <c r="M594" i="2"/>
  <c r="L594" i="2"/>
  <c r="K594" i="2"/>
  <c r="O590" i="2"/>
  <c r="E53" i="5" s="1"/>
  <c r="N590" i="2"/>
  <c r="M590" i="2"/>
  <c r="L590" i="2"/>
  <c r="K590" i="2"/>
  <c r="O586" i="2"/>
  <c r="M586" i="2"/>
  <c r="N586" i="2"/>
  <c r="L586" i="2"/>
  <c r="K586" i="2"/>
  <c r="O582" i="2"/>
  <c r="E139" i="5" s="1"/>
  <c r="N582" i="2"/>
  <c r="M582" i="2"/>
  <c r="L582" i="2"/>
  <c r="K582" i="2"/>
  <c r="O578" i="2"/>
  <c r="N578" i="2"/>
  <c r="M578" i="2"/>
  <c r="L578" i="2"/>
  <c r="O574" i="2"/>
  <c r="N574" i="2"/>
  <c r="M574" i="2"/>
  <c r="L574" i="2"/>
  <c r="K574" i="2"/>
  <c r="O570" i="2"/>
  <c r="E763" i="5" s="1"/>
  <c r="M570" i="2"/>
  <c r="N570" i="2"/>
  <c r="L570" i="2"/>
  <c r="K570" i="2"/>
  <c r="O566" i="2"/>
  <c r="N566" i="2"/>
  <c r="M566" i="2"/>
  <c r="L566" i="2"/>
  <c r="K566" i="2"/>
  <c r="O562" i="2"/>
  <c r="N562" i="2"/>
  <c r="M562" i="2"/>
  <c r="L562" i="2"/>
  <c r="K562" i="2"/>
  <c r="O558" i="2"/>
  <c r="E292" i="5" s="1"/>
  <c r="N558" i="2"/>
  <c r="M558" i="2"/>
  <c r="L558" i="2"/>
  <c r="K558" i="2"/>
  <c r="O554" i="2"/>
  <c r="M554" i="2"/>
  <c r="N554" i="2"/>
  <c r="L554" i="2"/>
  <c r="K554" i="2"/>
  <c r="O550" i="2"/>
  <c r="E57" i="5" s="1"/>
  <c r="N550" i="2"/>
  <c r="M550" i="2"/>
  <c r="L550" i="2"/>
  <c r="K550" i="2"/>
  <c r="O546" i="2"/>
  <c r="E227" i="5" s="1"/>
  <c r="N546" i="2"/>
  <c r="M546" i="2"/>
  <c r="L546" i="2"/>
  <c r="K546" i="2"/>
  <c r="O542" i="2"/>
  <c r="E501" i="5" s="1"/>
  <c r="N542" i="2"/>
  <c r="M542" i="2"/>
  <c r="L542" i="2"/>
  <c r="K542" i="2"/>
  <c r="O538" i="2"/>
  <c r="E521" i="5" s="1"/>
  <c r="M538" i="2"/>
  <c r="N538" i="2"/>
  <c r="L538" i="2"/>
  <c r="K538" i="2"/>
  <c r="O534" i="2"/>
  <c r="N534" i="2"/>
  <c r="M534" i="2"/>
  <c r="L534" i="2"/>
  <c r="K534" i="2"/>
  <c r="O530" i="2"/>
  <c r="N530" i="2"/>
  <c r="M530" i="2"/>
  <c r="L530" i="2"/>
  <c r="K530" i="2"/>
  <c r="O526" i="2"/>
  <c r="E586" i="5" s="1"/>
  <c r="N526" i="2"/>
  <c r="M526" i="2"/>
  <c r="L526" i="2"/>
  <c r="K526" i="2"/>
  <c r="O522" i="2"/>
  <c r="M522" i="2"/>
  <c r="N522" i="2"/>
  <c r="L522" i="2"/>
  <c r="K522" i="2"/>
  <c r="O518" i="2"/>
  <c r="E723" i="5" s="1"/>
  <c r="N518" i="2"/>
  <c r="M518" i="2"/>
  <c r="L518" i="2"/>
  <c r="K518" i="2"/>
  <c r="O514" i="2"/>
  <c r="N514" i="2"/>
  <c r="M514" i="2"/>
  <c r="L514" i="2"/>
  <c r="O510" i="2"/>
  <c r="E734" i="5" s="1"/>
  <c r="N510" i="2"/>
  <c r="M510" i="2"/>
  <c r="L510" i="2"/>
  <c r="K510" i="2"/>
  <c r="O506" i="2"/>
  <c r="M506" i="2"/>
  <c r="N506" i="2"/>
  <c r="L506" i="2"/>
  <c r="K506" i="2"/>
  <c r="O502" i="2"/>
  <c r="N502" i="2"/>
  <c r="M502" i="2"/>
  <c r="L502" i="2"/>
  <c r="K502" i="2"/>
  <c r="O498" i="2"/>
  <c r="E356" i="5" s="1"/>
  <c r="N498" i="2"/>
  <c r="M498" i="2"/>
  <c r="L498" i="2"/>
  <c r="K498" i="2"/>
  <c r="O494" i="2"/>
  <c r="N494" i="2"/>
  <c r="M494" i="2"/>
  <c r="L494" i="2"/>
  <c r="K494" i="2"/>
  <c r="O490" i="2"/>
  <c r="E427" i="5" s="1"/>
  <c r="M490" i="2"/>
  <c r="N490" i="2"/>
  <c r="L490" i="2"/>
  <c r="K490" i="2"/>
  <c r="O486" i="2"/>
  <c r="N486" i="2"/>
  <c r="M486" i="2"/>
  <c r="L486" i="2"/>
  <c r="K486" i="2"/>
  <c r="O482" i="2"/>
  <c r="N482" i="2"/>
  <c r="M482" i="2"/>
  <c r="L482" i="2"/>
  <c r="K482" i="2"/>
  <c r="O478" i="2"/>
  <c r="N478" i="2"/>
  <c r="M478" i="2"/>
  <c r="L478" i="2"/>
  <c r="K478" i="2"/>
  <c r="O474" i="2"/>
  <c r="M474" i="2"/>
  <c r="N474" i="2"/>
  <c r="L474" i="2"/>
  <c r="K474" i="2"/>
  <c r="O470" i="2"/>
  <c r="N470" i="2"/>
  <c r="M470" i="2"/>
  <c r="L470" i="2"/>
  <c r="K470" i="2"/>
  <c r="O466" i="2"/>
  <c r="E771" i="5" s="1"/>
  <c r="N466" i="2"/>
  <c r="M466" i="2"/>
  <c r="L466" i="2"/>
  <c r="K466" i="2"/>
  <c r="O462" i="2"/>
  <c r="N462" i="2"/>
  <c r="M462" i="2"/>
  <c r="L462" i="2"/>
  <c r="K462" i="2"/>
  <c r="O458" i="2"/>
  <c r="M458" i="2"/>
  <c r="N458" i="2"/>
  <c r="L458" i="2"/>
  <c r="K458" i="2"/>
  <c r="O454" i="2"/>
  <c r="E598" i="5" s="1"/>
  <c r="N454" i="2"/>
  <c r="M454" i="2"/>
  <c r="L454" i="2"/>
  <c r="K454" i="2"/>
  <c r="O450" i="2"/>
  <c r="E726" i="5" s="1"/>
  <c r="N450" i="2"/>
  <c r="M450" i="2"/>
  <c r="L450" i="2"/>
  <c r="O446" i="2"/>
  <c r="E793" i="5" s="1"/>
  <c r="N446" i="2"/>
  <c r="M446" i="2"/>
  <c r="L446" i="2"/>
  <c r="K446" i="2"/>
  <c r="O442" i="2"/>
  <c r="M442" i="2"/>
  <c r="N442" i="2"/>
  <c r="L442" i="2"/>
  <c r="K442" i="2"/>
  <c r="O438" i="2"/>
  <c r="N438" i="2"/>
  <c r="M438" i="2"/>
  <c r="L438" i="2"/>
  <c r="K438" i="2"/>
  <c r="O434" i="2"/>
  <c r="E314" i="5" s="1"/>
  <c r="N434" i="2"/>
  <c r="M434" i="2"/>
  <c r="L434" i="2"/>
  <c r="K434" i="2"/>
  <c r="O430" i="2"/>
  <c r="E46" i="5" s="1"/>
  <c r="N430" i="2"/>
  <c r="M430" i="2"/>
  <c r="L430" i="2"/>
  <c r="K430" i="2"/>
  <c r="O426" i="2"/>
  <c r="M426" i="2"/>
  <c r="N426" i="2"/>
  <c r="L426" i="2"/>
  <c r="K426" i="2"/>
  <c r="O422" i="2"/>
  <c r="E720" i="5" s="1"/>
  <c r="N422" i="2"/>
  <c r="M422" i="2"/>
  <c r="L422" i="2"/>
  <c r="K422" i="2"/>
  <c r="O418" i="2"/>
  <c r="E115" i="5" s="1"/>
  <c r="N418" i="2"/>
  <c r="M418" i="2"/>
  <c r="L418" i="2"/>
  <c r="K418" i="2"/>
  <c r="O414" i="2"/>
  <c r="N414" i="2"/>
  <c r="M414" i="2"/>
  <c r="L414" i="2"/>
  <c r="K414" i="2"/>
  <c r="O410" i="2"/>
  <c r="E809" i="5" s="1"/>
  <c r="M410" i="2"/>
  <c r="N410" i="2"/>
  <c r="L410" i="2"/>
  <c r="K410" i="2"/>
  <c r="O406" i="2"/>
  <c r="E523" i="5" s="1"/>
  <c r="N406" i="2"/>
  <c r="M406" i="2"/>
  <c r="L406" i="2"/>
  <c r="K406" i="2"/>
  <c r="O402" i="2"/>
  <c r="N402" i="2"/>
  <c r="M402" i="2"/>
  <c r="L402" i="2"/>
  <c r="K402" i="2"/>
  <c r="O398" i="2"/>
  <c r="E328" i="5" s="1"/>
  <c r="N398" i="2"/>
  <c r="M398" i="2"/>
  <c r="L398" i="2"/>
  <c r="K398" i="2"/>
  <c r="O394" i="2"/>
  <c r="M394" i="2"/>
  <c r="N394" i="2"/>
  <c r="L394" i="2"/>
  <c r="K394" i="2"/>
  <c r="O390" i="2"/>
  <c r="E710" i="5" s="1"/>
  <c r="N390" i="2"/>
  <c r="M390" i="2"/>
  <c r="L390" i="2"/>
  <c r="K390" i="2"/>
  <c r="O386" i="2"/>
  <c r="E261" i="5" s="1"/>
  <c r="N386" i="2"/>
  <c r="M386" i="2"/>
  <c r="L386" i="2"/>
  <c r="O382" i="2"/>
  <c r="N382" i="2"/>
  <c r="M382" i="2"/>
  <c r="L382" i="2"/>
  <c r="K382" i="2"/>
  <c r="O378" i="2"/>
  <c r="M378" i="2"/>
  <c r="N378" i="2"/>
  <c r="L378" i="2"/>
  <c r="K378" i="2"/>
  <c r="O374" i="2"/>
  <c r="E478" i="5" s="1"/>
  <c r="N374" i="2"/>
  <c r="M374" i="2"/>
  <c r="L374" i="2"/>
  <c r="K374" i="2"/>
  <c r="O370" i="2"/>
  <c r="N370" i="2"/>
  <c r="M370" i="2"/>
  <c r="L370" i="2"/>
  <c r="K370" i="2"/>
  <c r="O366" i="2"/>
  <c r="N366" i="2"/>
  <c r="M366" i="2"/>
  <c r="L366" i="2"/>
  <c r="K366" i="2"/>
  <c r="O362" i="2"/>
  <c r="E361" i="5" s="1"/>
  <c r="M362" i="2"/>
  <c r="N362" i="2"/>
  <c r="L362" i="2"/>
  <c r="K362" i="2"/>
  <c r="O358" i="2"/>
  <c r="E459" i="5" s="1"/>
  <c r="N358" i="2"/>
  <c r="M358" i="2"/>
  <c r="L358" i="2"/>
  <c r="K358" i="2"/>
  <c r="O354" i="2"/>
  <c r="N354" i="2"/>
  <c r="M354" i="2"/>
  <c r="L354" i="2"/>
  <c r="K354" i="2"/>
  <c r="O350" i="2"/>
  <c r="E610" i="5" s="1"/>
  <c r="N350" i="2"/>
  <c r="M350" i="2"/>
  <c r="L350" i="2"/>
  <c r="K350" i="2"/>
  <c r="O346" i="2"/>
  <c r="M346" i="2"/>
  <c r="N346" i="2"/>
  <c r="L346" i="2"/>
  <c r="K346" i="2"/>
  <c r="O342" i="2"/>
  <c r="E757" i="5" s="1"/>
  <c r="N342" i="2"/>
  <c r="M342" i="2"/>
  <c r="L342" i="2"/>
  <c r="K342" i="2"/>
  <c r="O338" i="2"/>
  <c r="N338" i="2"/>
  <c r="M338" i="2"/>
  <c r="L338" i="2"/>
  <c r="K338" i="2"/>
  <c r="O334" i="2"/>
  <c r="E347" i="5" s="1"/>
  <c r="N334" i="2"/>
  <c r="M334" i="2"/>
  <c r="L334" i="2"/>
  <c r="K334" i="2"/>
  <c r="O330" i="2"/>
  <c r="E503" i="5" s="1"/>
  <c r="M330" i="2"/>
  <c r="N330" i="2"/>
  <c r="L330" i="2"/>
  <c r="K330" i="2"/>
  <c r="O326" i="2"/>
  <c r="E256" i="5" s="1"/>
  <c r="N326" i="2"/>
  <c r="M326" i="2"/>
  <c r="K326" i="2"/>
  <c r="L326" i="2"/>
  <c r="O322" i="2"/>
  <c r="E772" i="5" s="1"/>
  <c r="N322" i="2"/>
  <c r="M322" i="2"/>
  <c r="L322" i="2"/>
  <c r="K322" i="2"/>
  <c r="O318" i="2"/>
  <c r="E451" i="5" s="1"/>
  <c r="N318" i="2"/>
  <c r="M318" i="2"/>
  <c r="K318" i="2"/>
  <c r="L318" i="2"/>
  <c r="K3326" i="2"/>
  <c r="K3262" i="2"/>
  <c r="K3198" i="2"/>
  <c r="K3134" i="2"/>
  <c r="K3070" i="2"/>
  <c r="K3006" i="2"/>
  <c r="K2942" i="2"/>
  <c r="K2878" i="2"/>
  <c r="K2814" i="2"/>
  <c r="K2750" i="2"/>
  <c r="K2686" i="2"/>
  <c r="K2622" i="2"/>
  <c r="K2558" i="2"/>
  <c r="K2494" i="2"/>
  <c r="K2430" i="2"/>
  <c r="K2366" i="2"/>
  <c r="K2302" i="2"/>
  <c r="K2238" i="2"/>
  <c r="K2174" i="2"/>
  <c r="K2110" i="2"/>
  <c r="K2046" i="2"/>
  <c r="K1982" i="2"/>
  <c r="K1918" i="2"/>
  <c r="K1854" i="2"/>
  <c r="K1790" i="2"/>
  <c r="K1726" i="2"/>
  <c r="K1662" i="2"/>
  <c r="K1598" i="2"/>
  <c r="K1534" i="2"/>
  <c r="K1470" i="2"/>
  <c r="K1406" i="2"/>
  <c r="K1342" i="2"/>
  <c r="K1278" i="2"/>
  <c r="K1214" i="2"/>
  <c r="K1150" i="2"/>
  <c r="K1086" i="2"/>
  <c r="K1022" i="2"/>
  <c r="K958" i="2"/>
  <c r="K894" i="2"/>
  <c r="K830" i="2"/>
  <c r="K766" i="2"/>
  <c r="K702" i="2"/>
  <c r="K638" i="2"/>
  <c r="K386" i="2"/>
  <c r="O377" i="2"/>
  <c r="E81" i="5" s="1"/>
  <c r="N377" i="2"/>
  <c r="L377" i="2"/>
  <c r="M377" i="2"/>
  <c r="K377" i="2"/>
  <c r="O373" i="2"/>
  <c r="N373" i="2"/>
  <c r="L373" i="2"/>
  <c r="M373" i="2"/>
  <c r="K373" i="2"/>
  <c r="O369" i="2"/>
  <c r="N369" i="2"/>
  <c r="L369" i="2"/>
  <c r="M369" i="2"/>
  <c r="K369" i="2"/>
  <c r="O365" i="2"/>
  <c r="N365" i="2"/>
  <c r="L365" i="2"/>
  <c r="M365" i="2"/>
  <c r="O361" i="2"/>
  <c r="E154" i="5" s="1"/>
  <c r="N361" i="2"/>
  <c r="L361" i="2"/>
  <c r="M361" i="2"/>
  <c r="K361" i="2"/>
  <c r="O357" i="2"/>
  <c r="N357" i="2"/>
  <c r="L357" i="2"/>
  <c r="M357" i="2"/>
  <c r="K357" i="2"/>
  <c r="O353" i="2"/>
  <c r="N353" i="2"/>
  <c r="L353" i="2"/>
  <c r="M353" i="2"/>
  <c r="K353" i="2"/>
  <c r="O349" i="2"/>
  <c r="E690" i="5" s="1"/>
  <c r="N349" i="2"/>
  <c r="L349" i="2"/>
  <c r="M349" i="2"/>
  <c r="K349" i="2"/>
  <c r="O345" i="2"/>
  <c r="E123" i="5" s="1"/>
  <c r="N345" i="2"/>
  <c r="L345" i="2"/>
  <c r="M345" i="2"/>
  <c r="K345" i="2"/>
  <c r="O341" i="2"/>
  <c r="E48" i="5" s="1"/>
  <c r="N341" i="2"/>
  <c r="L341" i="2"/>
  <c r="M341" i="2"/>
  <c r="K341" i="2"/>
  <c r="O337" i="2"/>
  <c r="E675" i="5" s="1"/>
  <c r="N337" i="2"/>
  <c r="L337" i="2"/>
  <c r="M337" i="2"/>
  <c r="K337" i="2"/>
  <c r="O333" i="2"/>
  <c r="N333" i="2"/>
  <c r="L333" i="2"/>
  <c r="M333" i="2"/>
  <c r="K333" i="2"/>
  <c r="O329" i="2"/>
  <c r="N329" i="2"/>
  <c r="L329" i="2"/>
  <c r="M329" i="2"/>
  <c r="K329" i="2"/>
  <c r="O325" i="2"/>
  <c r="E608" i="5" s="1"/>
  <c r="N325" i="2"/>
  <c r="L325" i="2"/>
  <c r="M325" i="2"/>
  <c r="K325" i="2"/>
  <c r="K3310" i="2"/>
  <c r="K3246" i="2"/>
  <c r="K3182" i="2"/>
  <c r="K3118" i="2"/>
  <c r="K3054" i="2"/>
  <c r="K2990" i="2"/>
  <c r="K2926" i="2"/>
  <c r="K2862" i="2"/>
  <c r="K2798" i="2"/>
  <c r="K2734" i="2"/>
  <c r="K2670" i="2"/>
  <c r="K2606" i="2"/>
  <c r="K2542" i="2"/>
  <c r="K2478" i="2"/>
  <c r="K2414" i="2"/>
  <c r="K2350" i="2"/>
  <c r="K2286" i="2"/>
  <c r="K2222" i="2"/>
  <c r="K2158" i="2"/>
  <c r="K2094" i="2"/>
  <c r="K2030" i="2"/>
  <c r="K1966" i="2"/>
  <c r="K1902" i="2"/>
  <c r="K1838" i="2"/>
  <c r="K1774" i="2"/>
  <c r="K1710" i="2"/>
  <c r="K1646" i="2"/>
  <c r="K1582" i="2"/>
  <c r="K1518" i="2"/>
  <c r="K1454" i="2"/>
  <c r="K1390" i="2"/>
  <c r="K1326" i="2"/>
  <c r="K1262" i="2"/>
  <c r="K1198" i="2"/>
  <c r="K1134" i="2"/>
  <c r="K1070" i="2"/>
  <c r="K1006" i="2"/>
  <c r="K942" i="2"/>
  <c r="K878" i="2"/>
  <c r="K814" i="2"/>
  <c r="K750" i="2"/>
  <c r="K686" i="2"/>
  <c r="K450" i="2"/>
  <c r="K365" i="2"/>
  <c r="O2912" i="2"/>
  <c r="N2912" i="2"/>
  <c r="L2912" i="2"/>
  <c r="K2912" i="2"/>
  <c r="M2912" i="2"/>
  <c r="O2908" i="2"/>
  <c r="N2908" i="2"/>
  <c r="M2908" i="2"/>
  <c r="K2908" i="2"/>
  <c r="L2908" i="2"/>
  <c r="O2904" i="2"/>
  <c r="N2904" i="2"/>
  <c r="L2904" i="2"/>
  <c r="M2904" i="2"/>
  <c r="K2904" i="2"/>
  <c r="O2900" i="2"/>
  <c r="N2900" i="2"/>
  <c r="M2900" i="2"/>
  <c r="L2900" i="2"/>
  <c r="K2900" i="2"/>
  <c r="O2896" i="2"/>
  <c r="N2896" i="2"/>
  <c r="M2896" i="2"/>
  <c r="L2896" i="2"/>
  <c r="K2896" i="2"/>
  <c r="O2892" i="2"/>
  <c r="N2892" i="2"/>
  <c r="M2892" i="2"/>
  <c r="K2892" i="2"/>
  <c r="L2892" i="2"/>
  <c r="O2888" i="2"/>
  <c r="N2888" i="2"/>
  <c r="M2888" i="2"/>
  <c r="L2888" i="2"/>
  <c r="K2888" i="2"/>
  <c r="O2884" i="2"/>
  <c r="N2884" i="2"/>
  <c r="M2884" i="2"/>
  <c r="L2884" i="2"/>
  <c r="K2884" i="2"/>
  <c r="O2880" i="2"/>
  <c r="N2880" i="2"/>
  <c r="L2880" i="2"/>
  <c r="K2880" i="2"/>
  <c r="M2880" i="2"/>
  <c r="O2876" i="2"/>
  <c r="N2876" i="2"/>
  <c r="M2876" i="2"/>
  <c r="L2876" i="2"/>
  <c r="K2876" i="2"/>
  <c r="O2872" i="2"/>
  <c r="N2872" i="2"/>
  <c r="L2872" i="2"/>
  <c r="M2872" i="2"/>
  <c r="K2872" i="2"/>
  <c r="O2868" i="2"/>
  <c r="N2868" i="2"/>
  <c r="M2868" i="2"/>
  <c r="L2868" i="2"/>
  <c r="K2868" i="2"/>
  <c r="O2864" i="2"/>
  <c r="N2864" i="2"/>
  <c r="M2864" i="2"/>
  <c r="L2864" i="2"/>
  <c r="K2864" i="2"/>
  <c r="O2860" i="2"/>
  <c r="N2860" i="2"/>
  <c r="M2860" i="2"/>
  <c r="L2860" i="2"/>
  <c r="K2860" i="2"/>
  <c r="O2856" i="2"/>
  <c r="N2856" i="2"/>
  <c r="M2856" i="2"/>
  <c r="L2856" i="2"/>
  <c r="K2856" i="2"/>
  <c r="O2852" i="2"/>
  <c r="N2852" i="2"/>
  <c r="M2852" i="2"/>
  <c r="L2852" i="2"/>
  <c r="K2852" i="2"/>
  <c r="O2848" i="2"/>
  <c r="N2848" i="2"/>
  <c r="L2848" i="2"/>
  <c r="M2848" i="2"/>
  <c r="K2848" i="2"/>
  <c r="O2844" i="2"/>
  <c r="N2844" i="2"/>
  <c r="M2844" i="2"/>
  <c r="K2844" i="2"/>
  <c r="L2844" i="2"/>
  <c r="N2840" i="2"/>
  <c r="O2840" i="2"/>
  <c r="L2840" i="2"/>
  <c r="M2840" i="2"/>
  <c r="K2840" i="2"/>
  <c r="O2836" i="2"/>
  <c r="N2836" i="2"/>
  <c r="M2836" i="2"/>
  <c r="L2836" i="2"/>
  <c r="K2836" i="2"/>
  <c r="O2832" i="2"/>
  <c r="N2832" i="2"/>
  <c r="M2832" i="2"/>
  <c r="L2832" i="2"/>
  <c r="K2832" i="2"/>
  <c r="O2828" i="2"/>
  <c r="N2828" i="2"/>
  <c r="M2828" i="2"/>
  <c r="K2828" i="2"/>
  <c r="L2828" i="2"/>
  <c r="O2824" i="2"/>
  <c r="N2824" i="2"/>
  <c r="M2824" i="2"/>
  <c r="L2824" i="2"/>
  <c r="K2824" i="2"/>
  <c r="O2820" i="2"/>
  <c r="N2820" i="2"/>
  <c r="M2820" i="2"/>
  <c r="L2820" i="2"/>
  <c r="K2820" i="2"/>
  <c r="O2816" i="2"/>
  <c r="N2816" i="2"/>
  <c r="L2816" i="2"/>
  <c r="M2816" i="2"/>
  <c r="K2816" i="2"/>
  <c r="O2812" i="2"/>
  <c r="N2812" i="2"/>
  <c r="M2812" i="2"/>
  <c r="L2812" i="2"/>
  <c r="K2812" i="2"/>
  <c r="O2808" i="2"/>
  <c r="N2808" i="2"/>
  <c r="L2808" i="2"/>
  <c r="M2808" i="2"/>
  <c r="K2808" i="2"/>
  <c r="O2804" i="2"/>
  <c r="N2804" i="2"/>
  <c r="M2804" i="2"/>
  <c r="L2804" i="2"/>
  <c r="K2804" i="2"/>
  <c r="O2800" i="2"/>
  <c r="N2800" i="2"/>
  <c r="M2800" i="2"/>
  <c r="L2800" i="2"/>
  <c r="K2800" i="2"/>
  <c r="O2796" i="2"/>
  <c r="N2796" i="2"/>
  <c r="M2796" i="2"/>
  <c r="L2796" i="2"/>
  <c r="K2796" i="2"/>
  <c r="O2792" i="2"/>
  <c r="N2792" i="2"/>
  <c r="M2792" i="2"/>
  <c r="L2792" i="2"/>
  <c r="K2792" i="2"/>
  <c r="O2788" i="2"/>
  <c r="N2788" i="2"/>
  <c r="M2788" i="2"/>
  <c r="L2788" i="2"/>
  <c r="K2788" i="2"/>
  <c r="O2784" i="2"/>
  <c r="N2784" i="2"/>
  <c r="L2784" i="2"/>
  <c r="K2784" i="2"/>
  <c r="M2784" i="2"/>
  <c r="O2780" i="2"/>
  <c r="N2780" i="2"/>
  <c r="M2780" i="2"/>
  <c r="K2780" i="2"/>
  <c r="L2780" i="2"/>
  <c r="N2776" i="2"/>
  <c r="O2776" i="2"/>
  <c r="L2776" i="2"/>
  <c r="M2776" i="2"/>
  <c r="K2776" i="2"/>
  <c r="O2772" i="2"/>
  <c r="N2772" i="2"/>
  <c r="M2772" i="2"/>
  <c r="L2772" i="2"/>
  <c r="K2772" i="2"/>
  <c r="O2768" i="2"/>
  <c r="N2768" i="2"/>
  <c r="M2768" i="2"/>
  <c r="L2768" i="2"/>
  <c r="K2768" i="2"/>
  <c r="O2764" i="2"/>
  <c r="N2764" i="2"/>
  <c r="M2764" i="2"/>
  <c r="K2764" i="2"/>
  <c r="L2764" i="2"/>
  <c r="O2760" i="2"/>
  <c r="N2760" i="2"/>
  <c r="M2760" i="2"/>
  <c r="L2760" i="2"/>
  <c r="K2760" i="2"/>
  <c r="O2756" i="2"/>
  <c r="N2756" i="2"/>
  <c r="M2756" i="2"/>
  <c r="L2756" i="2"/>
  <c r="K2756" i="2"/>
  <c r="O2752" i="2"/>
  <c r="N2752" i="2"/>
  <c r="L2752" i="2"/>
  <c r="K2752" i="2"/>
  <c r="M2752" i="2"/>
  <c r="O2748" i="2"/>
  <c r="N2748" i="2"/>
  <c r="M2748" i="2"/>
  <c r="L2748" i="2"/>
  <c r="K2748" i="2"/>
  <c r="O2744" i="2"/>
  <c r="N2744" i="2"/>
  <c r="L2744" i="2"/>
  <c r="M2744" i="2"/>
  <c r="K2744" i="2"/>
  <c r="O2740" i="2"/>
  <c r="N2740" i="2"/>
  <c r="M2740" i="2"/>
  <c r="L2740" i="2"/>
  <c r="K2740" i="2"/>
  <c r="O2736" i="2"/>
  <c r="N2736" i="2"/>
  <c r="M2736" i="2"/>
  <c r="L2736" i="2"/>
  <c r="K2736" i="2"/>
  <c r="O2732" i="2"/>
  <c r="N2732" i="2"/>
  <c r="M2732" i="2"/>
  <c r="L2732" i="2"/>
  <c r="K2732" i="2"/>
  <c r="O2728" i="2"/>
  <c r="N2728" i="2"/>
  <c r="M2728" i="2"/>
  <c r="L2728" i="2"/>
  <c r="K2728" i="2"/>
  <c r="O2724" i="2"/>
  <c r="N2724" i="2"/>
  <c r="M2724" i="2"/>
  <c r="L2724" i="2"/>
  <c r="K2724" i="2"/>
  <c r="O2720" i="2"/>
  <c r="N2720" i="2"/>
  <c r="L2720" i="2"/>
  <c r="M2720" i="2"/>
  <c r="K2720" i="2"/>
  <c r="O2716" i="2"/>
  <c r="N2716" i="2"/>
  <c r="M2716" i="2"/>
  <c r="K2716" i="2"/>
  <c r="L2716" i="2"/>
  <c r="N2712" i="2"/>
  <c r="O2712" i="2"/>
  <c r="L2712" i="2"/>
  <c r="M2712" i="2"/>
  <c r="K2712" i="2"/>
  <c r="O2708" i="2"/>
  <c r="N2708" i="2"/>
  <c r="M2708" i="2"/>
  <c r="L2708" i="2"/>
  <c r="K2708" i="2"/>
  <c r="O2704" i="2"/>
  <c r="N2704" i="2"/>
  <c r="M2704" i="2"/>
  <c r="L2704" i="2"/>
  <c r="K2704" i="2"/>
  <c r="O2700" i="2"/>
  <c r="N2700" i="2"/>
  <c r="M2700" i="2"/>
  <c r="K2700" i="2"/>
  <c r="L2700" i="2"/>
  <c r="O2696" i="2"/>
  <c r="N2696" i="2"/>
  <c r="M2696" i="2"/>
  <c r="L2696" i="2"/>
  <c r="K2696" i="2"/>
  <c r="O2692" i="2"/>
  <c r="N2692" i="2"/>
  <c r="M2692" i="2"/>
  <c r="L2692" i="2"/>
  <c r="K2692" i="2"/>
  <c r="O2688" i="2"/>
  <c r="N2688" i="2"/>
  <c r="L2688" i="2"/>
  <c r="M2688" i="2"/>
  <c r="K2688" i="2"/>
  <c r="O2684" i="2"/>
  <c r="N2684" i="2"/>
  <c r="M2684" i="2"/>
  <c r="L2684" i="2"/>
  <c r="K2684" i="2"/>
  <c r="O2680" i="2"/>
  <c r="N2680" i="2"/>
  <c r="L2680" i="2"/>
  <c r="M2680" i="2"/>
  <c r="K2680" i="2"/>
  <c r="O2676" i="2"/>
  <c r="N2676" i="2"/>
  <c r="M2676" i="2"/>
  <c r="L2676" i="2"/>
  <c r="K2676" i="2"/>
  <c r="O2672" i="2"/>
  <c r="N2672" i="2"/>
  <c r="M2672" i="2"/>
  <c r="L2672" i="2"/>
  <c r="K2672" i="2"/>
  <c r="O2668" i="2"/>
  <c r="N2668" i="2"/>
  <c r="M2668" i="2"/>
  <c r="L2668" i="2"/>
  <c r="K2668" i="2"/>
  <c r="O2664" i="2"/>
  <c r="N2664" i="2"/>
  <c r="M2664" i="2"/>
  <c r="L2664" i="2"/>
  <c r="K2664" i="2"/>
  <c r="O2660" i="2"/>
  <c r="N2660" i="2"/>
  <c r="M2660" i="2"/>
  <c r="L2660" i="2"/>
  <c r="K2660" i="2"/>
  <c r="O2656" i="2"/>
  <c r="N2656" i="2"/>
  <c r="L2656" i="2"/>
  <c r="K2656" i="2"/>
  <c r="M2656" i="2"/>
  <c r="O2652" i="2"/>
  <c r="N2652" i="2"/>
  <c r="M2652" i="2"/>
  <c r="K2652" i="2"/>
  <c r="L2652" i="2"/>
  <c r="O2648" i="2"/>
  <c r="N2648" i="2"/>
  <c r="L2648" i="2"/>
  <c r="M2648" i="2"/>
  <c r="K2648" i="2"/>
  <c r="O2644" i="2"/>
  <c r="N2644" i="2"/>
  <c r="M2644" i="2"/>
  <c r="L2644" i="2"/>
  <c r="K2644" i="2"/>
  <c r="O2640" i="2"/>
  <c r="N2640" i="2"/>
  <c r="M2640" i="2"/>
  <c r="L2640" i="2"/>
  <c r="K2640" i="2"/>
  <c r="O2636" i="2"/>
  <c r="N2636" i="2"/>
  <c r="M2636" i="2"/>
  <c r="K2636" i="2"/>
  <c r="L2636" i="2"/>
  <c r="O2632" i="2"/>
  <c r="N2632" i="2"/>
  <c r="M2632" i="2"/>
  <c r="L2632" i="2"/>
  <c r="K2632" i="2"/>
  <c r="O2628" i="2"/>
  <c r="N2628" i="2"/>
  <c r="M2628" i="2"/>
  <c r="L2628" i="2"/>
  <c r="K2628" i="2"/>
  <c r="O2624" i="2"/>
  <c r="N2624" i="2"/>
  <c r="L2624" i="2"/>
  <c r="K2624" i="2"/>
  <c r="M2624" i="2"/>
  <c r="O2620" i="2"/>
  <c r="N2620" i="2"/>
  <c r="M2620" i="2"/>
  <c r="L2620" i="2"/>
  <c r="K2620" i="2"/>
  <c r="O2616" i="2"/>
  <c r="N2616" i="2"/>
  <c r="L2616" i="2"/>
  <c r="M2616" i="2"/>
  <c r="K2616" i="2"/>
  <c r="O2612" i="2"/>
  <c r="N2612" i="2"/>
  <c r="M2612" i="2"/>
  <c r="L2612" i="2"/>
  <c r="K2612" i="2"/>
  <c r="O2608" i="2"/>
  <c r="N2608" i="2"/>
  <c r="M2608" i="2"/>
  <c r="L2608" i="2"/>
  <c r="K2608" i="2"/>
  <c r="O2604" i="2"/>
  <c r="N2604" i="2"/>
  <c r="M2604" i="2"/>
  <c r="L2604" i="2"/>
  <c r="K2604" i="2"/>
  <c r="O2600" i="2"/>
  <c r="N2600" i="2"/>
  <c r="M2600" i="2"/>
  <c r="L2600" i="2"/>
  <c r="K2600" i="2"/>
  <c r="O2596" i="2"/>
  <c r="N2596" i="2"/>
  <c r="M2596" i="2"/>
  <c r="L2596" i="2"/>
  <c r="K2596" i="2"/>
  <c r="O2592" i="2"/>
  <c r="N2592" i="2"/>
  <c r="L2592" i="2"/>
  <c r="M2592" i="2"/>
  <c r="K2592" i="2"/>
  <c r="O2588" i="2"/>
  <c r="N2588" i="2"/>
  <c r="M2588" i="2"/>
  <c r="K2588" i="2"/>
  <c r="L2588" i="2"/>
  <c r="N2584" i="2"/>
  <c r="O2584" i="2"/>
  <c r="L2584" i="2"/>
  <c r="M2584" i="2"/>
  <c r="K2584" i="2"/>
  <c r="O2580" i="2"/>
  <c r="N2580" i="2"/>
  <c r="M2580" i="2"/>
  <c r="L2580" i="2"/>
  <c r="K2580" i="2"/>
  <c r="O2576" i="2"/>
  <c r="N2576" i="2"/>
  <c r="M2576" i="2"/>
  <c r="L2576" i="2"/>
  <c r="K2576" i="2"/>
  <c r="O2572" i="2"/>
  <c r="N2572" i="2"/>
  <c r="M2572" i="2"/>
  <c r="K2572" i="2"/>
  <c r="L2572" i="2"/>
  <c r="O2568" i="2"/>
  <c r="N2568" i="2"/>
  <c r="M2568" i="2"/>
  <c r="L2568" i="2"/>
  <c r="K2568" i="2"/>
  <c r="O2564" i="2"/>
  <c r="N2564" i="2"/>
  <c r="M2564" i="2"/>
  <c r="L2564" i="2"/>
  <c r="K2564" i="2"/>
  <c r="O2560" i="2"/>
  <c r="N2560" i="2"/>
  <c r="L2560" i="2"/>
  <c r="M2560" i="2"/>
  <c r="K2560" i="2"/>
  <c r="O2556" i="2"/>
  <c r="N2556" i="2"/>
  <c r="M2556" i="2"/>
  <c r="L2556" i="2"/>
  <c r="K2556" i="2"/>
  <c r="O2552" i="2"/>
  <c r="N2552" i="2"/>
  <c r="L2552" i="2"/>
  <c r="M2552" i="2"/>
  <c r="K2552" i="2"/>
  <c r="O2548" i="2"/>
  <c r="N2548" i="2"/>
  <c r="M2548" i="2"/>
  <c r="L2548" i="2"/>
  <c r="K2548" i="2"/>
  <c r="O2544" i="2"/>
  <c r="N2544" i="2"/>
  <c r="M2544" i="2"/>
  <c r="L2544" i="2"/>
  <c r="K2544" i="2"/>
  <c r="O2540" i="2"/>
  <c r="N2540" i="2"/>
  <c r="M2540" i="2"/>
  <c r="L2540" i="2"/>
  <c r="K2540" i="2"/>
  <c r="O2536" i="2"/>
  <c r="N2536" i="2"/>
  <c r="M2536" i="2"/>
  <c r="L2536" i="2"/>
  <c r="K2536" i="2"/>
  <c r="O2532" i="2"/>
  <c r="N2532" i="2"/>
  <c r="M2532" i="2"/>
  <c r="L2532" i="2"/>
  <c r="K2532" i="2"/>
  <c r="O2528" i="2"/>
  <c r="N2528" i="2"/>
  <c r="L2528" i="2"/>
  <c r="K2528" i="2"/>
  <c r="M2528" i="2"/>
  <c r="O2524" i="2"/>
  <c r="N2524" i="2"/>
  <c r="M2524" i="2"/>
  <c r="K2524" i="2"/>
  <c r="L2524" i="2"/>
  <c r="N2520" i="2"/>
  <c r="O2520" i="2"/>
  <c r="L2520" i="2"/>
  <c r="M2520" i="2"/>
  <c r="K2520" i="2"/>
  <c r="O2516" i="2"/>
  <c r="N2516" i="2"/>
  <c r="M2516" i="2"/>
  <c r="L2516" i="2"/>
  <c r="K2516" i="2"/>
  <c r="O2512" i="2"/>
  <c r="N2512" i="2"/>
  <c r="M2512" i="2"/>
  <c r="L2512" i="2"/>
  <c r="K2512" i="2"/>
  <c r="O2508" i="2"/>
  <c r="N2508" i="2"/>
  <c r="M2508" i="2"/>
  <c r="K2508" i="2"/>
  <c r="L2508" i="2"/>
  <c r="O2504" i="2"/>
  <c r="N2504" i="2"/>
  <c r="M2504" i="2"/>
  <c r="L2504" i="2"/>
  <c r="K2504" i="2"/>
  <c r="O2500" i="2"/>
  <c r="N2500" i="2"/>
  <c r="M2500" i="2"/>
  <c r="L2500" i="2"/>
  <c r="K2500" i="2"/>
  <c r="O2496" i="2"/>
  <c r="N2496" i="2"/>
  <c r="L2496" i="2"/>
  <c r="K2496" i="2"/>
  <c r="M2496" i="2"/>
  <c r="O2492" i="2"/>
  <c r="N2492" i="2"/>
  <c r="M2492" i="2"/>
  <c r="L2492" i="2"/>
  <c r="K2492" i="2"/>
  <c r="O2488" i="2"/>
  <c r="N2488" i="2"/>
  <c r="L2488" i="2"/>
  <c r="M2488" i="2"/>
  <c r="K2488" i="2"/>
  <c r="O2484" i="2"/>
  <c r="N2484" i="2"/>
  <c r="M2484" i="2"/>
  <c r="L2484" i="2"/>
  <c r="K2484" i="2"/>
  <c r="O2480" i="2"/>
  <c r="N2480" i="2"/>
  <c r="M2480" i="2"/>
  <c r="L2480" i="2"/>
  <c r="K2480" i="2"/>
  <c r="O2476" i="2"/>
  <c r="N2476" i="2"/>
  <c r="M2476" i="2"/>
  <c r="L2476" i="2"/>
  <c r="K2476" i="2"/>
  <c r="O2472" i="2"/>
  <c r="N2472" i="2"/>
  <c r="M2472" i="2"/>
  <c r="L2472" i="2"/>
  <c r="K2472" i="2"/>
  <c r="O2468" i="2"/>
  <c r="N2468" i="2"/>
  <c r="M2468" i="2"/>
  <c r="L2468" i="2"/>
  <c r="K2468" i="2"/>
  <c r="O2464" i="2"/>
  <c r="N2464" i="2"/>
  <c r="L2464" i="2"/>
  <c r="M2464" i="2"/>
  <c r="K2464" i="2"/>
  <c r="O2460" i="2"/>
  <c r="N2460" i="2"/>
  <c r="M2460" i="2"/>
  <c r="K2460" i="2"/>
  <c r="L2460" i="2"/>
  <c r="N2456" i="2"/>
  <c r="O2456" i="2"/>
  <c r="L2456" i="2"/>
  <c r="M2456" i="2"/>
  <c r="K2456" i="2"/>
  <c r="O2452" i="2"/>
  <c r="N2452" i="2"/>
  <c r="M2452" i="2"/>
  <c r="L2452" i="2"/>
  <c r="K2452" i="2"/>
  <c r="O2448" i="2"/>
  <c r="N2448" i="2"/>
  <c r="M2448" i="2"/>
  <c r="L2448" i="2"/>
  <c r="K2448" i="2"/>
  <c r="O2444" i="2"/>
  <c r="N2444" i="2"/>
  <c r="M2444" i="2"/>
  <c r="K2444" i="2"/>
  <c r="L2444" i="2"/>
  <c r="O2440" i="2"/>
  <c r="N2440" i="2"/>
  <c r="M2440" i="2"/>
  <c r="L2440" i="2"/>
  <c r="K2440" i="2"/>
  <c r="O2436" i="2"/>
  <c r="N2436" i="2"/>
  <c r="M2436" i="2"/>
  <c r="L2436" i="2"/>
  <c r="K2436" i="2"/>
  <c r="O2432" i="2"/>
  <c r="N2432" i="2"/>
  <c r="L2432" i="2"/>
  <c r="M2432" i="2"/>
  <c r="K2432" i="2"/>
  <c r="O2428" i="2"/>
  <c r="N2428" i="2"/>
  <c r="M2428" i="2"/>
  <c r="L2428" i="2"/>
  <c r="K2428" i="2"/>
  <c r="O2424" i="2"/>
  <c r="N2424" i="2"/>
  <c r="L2424" i="2"/>
  <c r="M2424" i="2"/>
  <c r="K2424" i="2"/>
  <c r="O2420" i="2"/>
  <c r="N2420" i="2"/>
  <c r="M2420" i="2"/>
  <c r="L2420" i="2"/>
  <c r="K2420" i="2"/>
  <c r="O2416" i="2"/>
  <c r="N2416" i="2"/>
  <c r="M2416" i="2"/>
  <c r="L2416" i="2"/>
  <c r="K2416" i="2"/>
  <c r="O2412" i="2"/>
  <c r="N2412" i="2"/>
  <c r="M2412" i="2"/>
  <c r="L2412" i="2"/>
  <c r="K2412" i="2"/>
  <c r="O2408" i="2"/>
  <c r="N2408" i="2"/>
  <c r="M2408" i="2"/>
  <c r="L2408" i="2"/>
  <c r="K2408" i="2"/>
  <c r="O2404" i="2"/>
  <c r="N2404" i="2"/>
  <c r="M2404" i="2"/>
  <c r="L2404" i="2"/>
  <c r="K2404" i="2"/>
  <c r="O2400" i="2"/>
  <c r="N2400" i="2"/>
  <c r="L2400" i="2"/>
  <c r="K2400" i="2"/>
  <c r="M2400" i="2"/>
  <c r="O2396" i="2"/>
  <c r="N2396" i="2"/>
  <c r="M2396" i="2"/>
  <c r="K2396" i="2"/>
  <c r="L2396" i="2"/>
  <c r="O2392" i="2"/>
  <c r="N2392" i="2"/>
  <c r="L2392" i="2"/>
  <c r="M2392" i="2"/>
  <c r="K2392" i="2"/>
  <c r="O2388" i="2"/>
  <c r="N2388" i="2"/>
  <c r="M2388" i="2"/>
  <c r="L2388" i="2"/>
  <c r="K2388" i="2"/>
  <c r="O2384" i="2"/>
  <c r="N2384" i="2"/>
  <c r="M2384" i="2"/>
  <c r="L2384" i="2"/>
  <c r="K2384" i="2"/>
  <c r="O2380" i="2"/>
  <c r="N2380" i="2"/>
  <c r="M2380" i="2"/>
  <c r="K2380" i="2"/>
  <c r="L2380" i="2"/>
  <c r="O2376" i="2"/>
  <c r="N2376" i="2"/>
  <c r="M2376" i="2"/>
  <c r="L2376" i="2"/>
  <c r="K2376" i="2"/>
  <c r="O2372" i="2"/>
  <c r="N2372" i="2"/>
  <c r="M2372" i="2"/>
  <c r="L2372" i="2"/>
  <c r="K2372" i="2"/>
  <c r="O2368" i="2"/>
  <c r="N2368" i="2"/>
  <c r="L2368" i="2"/>
  <c r="K2368" i="2"/>
  <c r="M2368" i="2"/>
  <c r="O2364" i="2"/>
  <c r="N2364" i="2"/>
  <c r="M2364" i="2"/>
  <c r="L2364" i="2"/>
  <c r="K2364" i="2"/>
  <c r="O2360" i="2"/>
  <c r="N2360" i="2"/>
  <c r="L2360" i="2"/>
  <c r="M2360" i="2"/>
  <c r="K2360" i="2"/>
  <c r="O2356" i="2"/>
  <c r="N2356" i="2"/>
  <c r="M2356" i="2"/>
  <c r="L2356" i="2"/>
  <c r="K2356" i="2"/>
  <c r="O2352" i="2"/>
  <c r="N2352" i="2"/>
  <c r="M2352" i="2"/>
  <c r="L2352" i="2"/>
  <c r="K2352" i="2"/>
  <c r="O2348" i="2"/>
  <c r="N2348" i="2"/>
  <c r="M2348" i="2"/>
  <c r="L2348" i="2"/>
  <c r="K2348" i="2"/>
  <c r="O2344" i="2"/>
  <c r="N2344" i="2"/>
  <c r="M2344" i="2"/>
  <c r="L2344" i="2"/>
  <c r="K2344" i="2"/>
  <c r="O2340" i="2"/>
  <c r="N2340" i="2"/>
  <c r="M2340" i="2"/>
  <c r="L2340" i="2"/>
  <c r="K2340" i="2"/>
  <c r="O2336" i="2"/>
  <c r="N2336" i="2"/>
  <c r="L2336" i="2"/>
  <c r="M2336" i="2"/>
  <c r="K2336" i="2"/>
  <c r="O2332" i="2"/>
  <c r="N2332" i="2"/>
  <c r="M2332" i="2"/>
  <c r="K2332" i="2"/>
  <c r="L2332" i="2"/>
  <c r="N2328" i="2"/>
  <c r="O2328" i="2"/>
  <c r="L2328" i="2"/>
  <c r="M2328" i="2"/>
  <c r="K2328" i="2"/>
  <c r="O2324" i="2"/>
  <c r="N2324" i="2"/>
  <c r="M2324" i="2"/>
  <c r="L2324" i="2"/>
  <c r="K2324" i="2"/>
  <c r="O2320" i="2"/>
  <c r="N2320" i="2"/>
  <c r="M2320" i="2"/>
  <c r="L2320" i="2"/>
  <c r="K2320" i="2"/>
  <c r="O2316" i="2"/>
  <c r="N2316" i="2"/>
  <c r="M2316" i="2"/>
  <c r="K2316" i="2"/>
  <c r="L2316" i="2"/>
  <c r="O2312" i="2"/>
  <c r="N2312" i="2"/>
  <c r="M2312" i="2"/>
  <c r="L2312" i="2"/>
  <c r="K2312" i="2"/>
  <c r="O2308" i="2"/>
  <c r="N2308" i="2"/>
  <c r="M2308" i="2"/>
  <c r="L2308" i="2"/>
  <c r="K2308" i="2"/>
  <c r="O2304" i="2"/>
  <c r="N2304" i="2"/>
  <c r="L2304" i="2"/>
  <c r="M2304" i="2"/>
  <c r="K2304" i="2"/>
  <c r="O2300" i="2"/>
  <c r="N2300" i="2"/>
  <c r="M2300" i="2"/>
  <c r="L2300" i="2"/>
  <c r="K2300" i="2"/>
  <c r="O2296" i="2"/>
  <c r="N2296" i="2"/>
  <c r="L2296" i="2"/>
  <c r="M2296" i="2"/>
  <c r="K2296" i="2"/>
  <c r="O2292" i="2"/>
  <c r="N2292" i="2"/>
  <c r="M2292" i="2"/>
  <c r="L2292" i="2"/>
  <c r="K2292" i="2"/>
  <c r="O2288" i="2"/>
  <c r="N2288" i="2"/>
  <c r="M2288" i="2"/>
  <c r="L2288" i="2"/>
  <c r="K2288" i="2"/>
  <c r="O2284" i="2"/>
  <c r="N2284" i="2"/>
  <c r="M2284" i="2"/>
  <c r="L2284" i="2"/>
  <c r="K2284" i="2"/>
  <c r="O2280" i="2"/>
  <c r="N2280" i="2"/>
  <c r="M2280" i="2"/>
  <c r="L2280" i="2"/>
  <c r="K2280" i="2"/>
  <c r="O2276" i="2"/>
  <c r="N2276" i="2"/>
  <c r="M2276" i="2"/>
  <c r="L2276" i="2"/>
  <c r="K2276" i="2"/>
  <c r="O2272" i="2"/>
  <c r="N2272" i="2"/>
  <c r="L2272" i="2"/>
  <c r="K2272" i="2"/>
  <c r="M2272" i="2"/>
  <c r="O2268" i="2"/>
  <c r="N2268" i="2"/>
  <c r="M2268" i="2"/>
  <c r="K2268" i="2"/>
  <c r="L2268" i="2"/>
  <c r="N2264" i="2"/>
  <c r="O2264" i="2"/>
  <c r="L2264" i="2"/>
  <c r="M2264" i="2"/>
  <c r="K2264" i="2"/>
  <c r="O2260" i="2"/>
  <c r="N2260" i="2"/>
  <c r="M2260" i="2"/>
  <c r="L2260" i="2"/>
  <c r="K2260" i="2"/>
  <c r="O2256" i="2"/>
  <c r="N2256" i="2"/>
  <c r="M2256" i="2"/>
  <c r="L2256" i="2"/>
  <c r="K2256" i="2"/>
  <c r="O2252" i="2"/>
  <c r="N2252" i="2"/>
  <c r="M2252" i="2"/>
  <c r="K2252" i="2"/>
  <c r="L2252" i="2"/>
  <c r="O2248" i="2"/>
  <c r="N2248" i="2"/>
  <c r="M2248" i="2"/>
  <c r="L2248" i="2"/>
  <c r="K2248" i="2"/>
  <c r="O2244" i="2"/>
  <c r="N2244" i="2"/>
  <c r="M2244" i="2"/>
  <c r="L2244" i="2"/>
  <c r="K2244" i="2"/>
  <c r="O2240" i="2"/>
  <c r="N2240" i="2"/>
  <c r="L2240" i="2"/>
  <c r="K2240" i="2"/>
  <c r="M2240" i="2"/>
  <c r="O2236" i="2"/>
  <c r="N2236" i="2"/>
  <c r="M2236" i="2"/>
  <c r="L2236" i="2"/>
  <c r="K2236" i="2"/>
  <c r="O2232" i="2"/>
  <c r="N2232" i="2"/>
  <c r="L2232" i="2"/>
  <c r="M2232" i="2"/>
  <c r="K2232" i="2"/>
  <c r="O2228" i="2"/>
  <c r="N2228" i="2"/>
  <c r="L2228" i="2"/>
  <c r="M2228" i="2"/>
  <c r="K2228" i="2"/>
  <c r="O2224" i="2"/>
  <c r="N2224" i="2"/>
  <c r="L2224" i="2"/>
  <c r="M2224" i="2"/>
  <c r="K2224" i="2"/>
  <c r="O2220" i="2"/>
  <c r="N2220" i="2"/>
  <c r="L2220" i="2"/>
  <c r="M2220" i="2"/>
  <c r="K2220" i="2"/>
  <c r="O2216" i="2"/>
  <c r="N2216" i="2"/>
  <c r="L2216" i="2"/>
  <c r="M2216" i="2"/>
  <c r="K2216" i="2"/>
  <c r="O2212" i="2"/>
  <c r="N2212" i="2"/>
  <c r="L2212" i="2"/>
  <c r="M2212" i="2"/>
  <c r="K2212" i="2"/>
  <c r="O2208" i="2"/>
  <c r="N2208" i="2"/>
  <c r="L2208" i="2"/>
  <c r="M2208" i="2"/>
  <c r="K2208" i="2"/>
  <c r="O2204" i="2"/>
  <c r="N2204" i="2"/>
  <c r="L2204" i="2"/>
  <c r="M2204" i="2"/>
  <c r="K2204" i="2"/>
  <c r="N2200" i="2"/>
  <c r="O2200" i="2"/>
  <c r="L2200" i="2"/>
  <c r="M2200" i="2"/>
  <c r="K2200" i="2"/>
  <c r="O2196" i="2"/>
  <c r="N2196" i="2"/>
  <c r="L2196" i="2"/>
  <c r="M2196" i="2"/>
  <c r="K2196" i="2"/>
  <c r="O2192" i="2"/>
  <c r="N2192" i="2"/>
  <c r="L2192" i="2"/>
  <c r="M2192" i="2"/>
  <c r="K2192" i="2"/>
  <c r="O2188" i="2"/>
  <c r="N2188" i="2"/>
  <c r="L2188" i="2"/>
  <c r="M2188" i="2"/>
  <c r="K2188" i="2"/>
  <c r="O2184" i="2"/>
  <c r="N2184" i="2"/>
  <c r="L2184" i="2"/>
  <c r="M2184" i="2"/>
  <c r="K2184" i="2"/>
  <c r="O2180" i="2"/>
  <c r="N2180" i="2"/>
  <c r="L2180" i="2"/>
  <c r="M2180" i="2"/>
  <c r="K2180" i="2"/>
  <c r="O2176" i="2"/>
  <c r="N2176" i="2"/>
  <c r="L2176" i="2"/>
  <c r="M2176" i="2"/>
  <c r="K2176" i="2"/>
  <c r="O2172" i="2"/>
  <c r="N2172" i="2"/>
  <c r="L2172" i="2"/>
  <c r="M2172" i="2"/>
  <c r="K2172" i="2"/>
  <c r="O2168" i="2"/>
  <c r="N2168" i="2"/>
  <c r="L2168" i="2"/>
  <c r="M2168" i="2"/>
  <c r="K2168" i="2"/>
  <c r="O2164" i="2"/>
  <c r="N2164" i="2"/>
  <c r="L2164" i="2"/>
  <c r="M2164" i="2"/>
  <c r="K2164" i="2"/>
  <c r="O2160" i="2"/>
  <c r="N2160" i="2"/>
  <c r="L2160" i="2"/>
  <c r="M2160" i="2"/>
  <c r="K2160" i="2"/>
  <c r="O2156" i="2"/>
  <c r="N2156" i="2"/>
  <c r="L2156" i="2"/>
  <c r="M2156" i="2"/>
  <c r="K2156" i="2"/>
  <c r="O2152" i="2"/>
  <c r="N2152" i="2"/>
  <c r="L2152" i="2"/>
  <c r="M2152" i="2"/>
  <c r="K2152" i="2"/>
  <c r="O2148" i="2"/>
  <c r="N2148" i="2"/>
  <c r="L2148" i="2"/>
  <c r="M2148" i="2"/>
  <c r="K2148" i="2"/>
  <c r="O2144" i="2"/>
  <c r="N2144" i="2"/>
  <c r="L2144" i="2"/>
  <c r="K2144" i="2"/>
  <c r="M2144" i="2"/>
  <c r="O2140" i="2"/>
  <c r="N2140" i="2"/>
  <c r="L2140" i="2"/>
  <c r="M2140" i="2"/>
  <c r="K2140" i="2"/>
  <c r="O2136" i="2"/>
  <c r="N2136" i="2"/>
  <c r="L2136" i="2"/>
  <c r="M2136" i="2"/>
  <c r="K2136" i="2"/>
  <c r="O2132" i="2"/>
  <c r="N2132" i="2"/>
  <c r="L2132" i="2"/>
  <c r="M2132" i="2"/>
  <c r="K2132" i="2"/>
  <c r="O2128" i="2"/>
  <c r="N2128" i="2"/>
  <c r="L2128" i="2"/>
  <c r="M2128" i="2"/>
  <c r="K2128" i="2"/>
  <c r="O2124" i="2"/>
  <c r="N2124" i="2"/>
  <c r="L2124" i="2"/>
  <c r="M2124" i="2"/>
  <c r="K2124" i="2"/>
  <c r="O2120" i="2"/>
  <c r="N2120" i="2"/>
  <c r="L2120" i="2"/>
  <c r="M2120" i="2"/>
  <c r="K2120" i="2"/>
  <c r="O2116" i="2"/>
  <c r="N2116" i="2"/>
  <c r="L2116" i="2"/>
  <c r="M2116" i="2"/>
  <c r="K2116" i="2"/>
  <c r="O2112" i="2"/>
  <c r="N2112" i="2"/>
  <c r="L2112" i="2"/>
  <c r="K2112" i="2"/>
  <c r="M2112" i="2"/>
  <c r="O2108" i="2"/>
  <c r="N2108" i="2"/>
  <c r="L2108" i="2"/>
  <c r="M2108" i="2"/>
  <c r="K2108" i="2"/>
  <c r="O2104" i="2"/>
  <c r="N2104" i="2"/>
  <c r="L2104" i="2"/>
  <c r="M2104" i="2"/>
  <c r="K2104" i="2"/>
  <c r="O2100" i="2"/>
  <c r="N2100" i="2"/>
  <c r="L2100" i="2"/>
  <c r="M2100" i="2"/>
  <c r="K2100" i="2"/>
  <c r="O2096" i="2"/>
  <c r="N2096" i="2"/>
  <c r="L2096" i="2"/>
  <c r="M2096" i="2"/>
  <c r="K2096" i="2"/>
  <c r="O2092" i="2"/>
  <c r="N2092" i="2"/>
  <c r="L2092" i="2"/>
  <c r="M2092" i="2"/>
  <c r="K2092" i="2"/>
  <c r="O2088" i="2"/>
  <c r="N2088" i="2"/>
  <c r="L2088" i="2"/>
  <c r="M2088" i="2"/>
  <c r="K2088" i="2"/>
  <c r="O2084" i="2"/>
  <c r="N2084" i="2"/>
  <c r="L2084" i="2"/>
  <c r="M2084" i="2"/>
  <c r="K2084" i="2"/>
  <c r="O2080" i="2"/>
  <c r="N2080" i="2"/>
  <c r="L2080" i="2"/>
  <c r="M2080" i="2"/>
  <c r="K2080" i="2"/>
  <c r="O2076" i="2"/>
  <c r="N2076" i="2"/>
  <c r="L2076" i="2"/>
  <c r="M2076" i="2"/>
  <c r="K2076" i="2"/>
  <c r="O2072" i="2"/>
  <c r="N2072" i="2"/>
  <c r="L2072" i="2"/>
  <c r="M2072" i="2"/>
  <c r="K2072" i="2"/>
  <c r="O2068" i="2"/>
  <c r="N2068" i="2"/>
  <c r="L2068" i="2"/>
  <c r="M2068" i="2"/>
  <c r="K2068" i="2"/>
  <c r="O2064" i="2"/>
  <c r="N2064" i="2"/>
  <c r="L2064" i="2"/>
  <c r="M2064" i="2"/>
  <c r="K2064" i="2"/>
  <c r="O2060" i="2"/>
  <c r="N2060" i="2"/>
  <c r="L2060" i="2"/>
  <c r="M2060" i="2"/>
  <c r="K2060" i="2"/>
  <c r="O2056" i="2"/>
  <c r="N2056" i="2"/>
  <c r="L2056" i="2"/>
  <c r="M2056" i="2"/>
  <c r="K2056" i="2"/>
  <c r="O2052" i="2"/>
  <c r="N2052" i="2"/>
  <c r="L2052" i="2"/>
  <c r="M2052" i="2"/>
  <c r="K2052" i="2"/>
  <c r="O2048" i="2"/>
  <c r="N2048" i="2"/>
  <c r="L2048" i="2"/>
  <c r="M2048" i="2"/>
  <c r="K2048" i="2"/>
  <c r="O2044" i="2"/>
  <c r="N2044" i="2"/>
  <c r="L2044" i="2"/>
  <c r="M2044" i="2"/>
  <c r="K2044" i="2"/>
  <c r="O2040" i="2"/>
  <c r="N2040" i="2"/>
  <c r="L2040" i="2"/>
  <c r="M2040" i="2"/>
  <c r="K2040" i="2"/>
  <c r="O2036" i="2"/>
  <c r="N2036" i="2"/>
  <c r="L2036" i="2"/>
  <c r="M2036" i="2"/>
  <c r="K2036" i="2"/>
  <c r="O2032" i="2"/>
  <c r="N2032" i="2"/>
  <c r="L2032" i="2"/>
  <c r="M2032" i="2"/>
  <c r="K2032" i="2"/>
  <c r="O2028" i="2"/>
  <c r="N2028" i="2"/>
  <c r="L2028" i="2"/>
  <c r="M2028" i="2"/>
  <c r="K2028" i="2"/>
  <c r="O2024" i="2"/>
  <c r="N2024" i="2"/>
  <c r="L2024" i="2"/>
  <c r="M2024" i="2"/>
  <c r="K2024" i="2"/>
  <c r="O2020" i="2"/>
  <c r="N2020" i="2"/>
  <c r="L2020" i="2"/>
  <c r="M2020" i="2"/>
  <c r="K2020" i="2"/>
  <c r="O2016" i="2"/>
  <c r="N2016" i="2"/>
  <c r="L2016" i="2"/>
  <c r="K2016" i="2"/>
  <c r="M2016" i="2"/>
  <c r="O2012" i="2"/>
  <c r="N2012" i="2"/>
  <c r="L2012" i="2"/>
  <c r="M2012" i="2"/>
  <c r="K2012" i="2"/>
  <c r="O2008" i="2"/>
  <c r="N2008" i="2"/>
  <c r="L2008" i="2"/>
  <c r="M2008" i="2"/>
  <c r="K2008" i="2"/>
  <c r="O2004" i="2"/>
  <c r="N2004" i="2"/>
  <c r="L2004" i="2"/>
  <c r="M2004" i="2"/>
  <c r="K2004" i="2"/>
  <c r="O2000" i="2"/>
  <c r="N2000" i="2"/>
  <c r="L2000" i="2"/>
  <c r="M2000" i="2"/>
  <c r="K2000" i="2"/>
  <c r="O1996" i="2"/>
  <c r="N1996" i="2"/>
  <c r="L1996" i="2"/>
  <c r="M1996" i="2"/>
  <c r="K1996" i="2"/>
  <c r="O1992" i="2"/>
  <c r="N1992" i="2"/>
  <c r="L1992" i="2"/>
  <c r="M1992" i="2"/>
  <c r="K1992" i="2"/>
  <c r="O1988" i="2"/>
  <c r="N1988" i="2"/>
  <c r="L1988" i="2"/>
  <c r="M1988" i="2"/>
  <c r="K1988" i="2"/>
  <c r="O1984" i="2"/>
  <c r="N1984" i="2"/>
  <c r="L1984" i="2"/>
  <c r="K1984" i="2"/>
  <c r="M1984" i="2"/>
  <c r="O1980" i="2"/>
  <c r="N1980" i="2"/>
  <c r="L1980" i="2"/>
  <c r="M1980" i="2"/>
  <c r="K1980" i="2"/>
  <c r="O1976" i="2"/>
  <c r="N1976" i="2"/>
  <c r="L1976" i="2"/>
  <c r="M1976" i="2"/>
  <c r="K1976" i="2"/>
  <c r="O1972" i="2"/>
  <c r="N1972" i="2"/>
  <c r="L1972" i="2"/>
  <c r="M1972" i="2"/>
  <c r="K1972" i="2"/>
  <c r="O1968" i="2"/>
  <c r="N1968" i="2"/>
  <c r="L1968" i="2"/>
  <c r="M1968" i="2"/>
  <c r="K1968" i="2"/>
  <c r="O1964" i="2"/>
  <c r="N1964" i="2"/>
  <c r="L1964" i="2"/>
  <c r="M1964" i="2"/>
  <c r="K1964" i="2"/>
  <c r="O1960" i="2"/>
  <c r="N1960" i="2"/>
  <c r="L1960" i="2"/>
  <c r="M1960" i="2"/>
  <c r="K1960" i="2"/>
  <c r="O1956" i="2"/>
  <c r="N1956" i="2"/>
  <c r="L1956" i="2"/>
  <c r="M1956" i="2"/>
  <c r="K1956" i="2"/>
  <c r="O1952" i="2"/>
  <c r="N1952" i="2"/>
  <c r="L1952" i="2"/>
  <c r="M1952" i="2"/>
  <c r="K1952" i="2"/>
  <c r="O1948" i="2"/>
  <c r="N1948" i="2"/>
  <c r="L1948" i="2"/>
  <c r="M1948" i="2"/>
  <c r="K1948" i="2"/>
  <c r="O1944" i="2"/>
  <c r="N1944" i="2"/>
  <c r="L1944" i="2"/>
  <c r="M1944" i="2"/>
  <c r="K1944" i="2"/>
  <c r="O1940" i="2"/>
  <c r="N1940" i="2"/>
  <c r="L1940" i="2"/>
  <c r="M1940" i="2"/>
  <c r="K1940" i="2"/>
  <c r="O1936" i="2"/>
  <c r="N1936" i="2"/>
  <c r="L1936" i="2"/>
  <c r="M1936" i="2"/>
  <c r="K1936" i="2"/>
  <c r="O1932" i="2"/>
  <c r="N1932" i="2"/>
  <c r="L1932" i="2"/>
  <c r="M1932" i="2"/>
  <c r="K1932" i="2"/>
  <c r="O1928" i="2"/>
  <c r="N1928" i="2"/>
  <c r="L1928" i="2"/>
  <c r="M1928" i="2"/>
  <c r="K1928" i="2"/>
  <c r="O1924" i="2"/>
  <c r="N1924" i="2"/>
  <c r="L1924" i="2"/>
  <c r="M1924" i="2"/>
  <c r="K1924" i="2"/>
  <c r="O1920" i="2"/>
  <c r="N1920" i="2"/>
  <c r="L1920" i="2"/>
  <c r="M1920" i="2"/>
  <c r="K1920" i="2"/>
  <c r="O1916" i="2"/>
  <c r="N1916" i="2"/>
  <c r="L1916" i="2"/>
  <c r="M1916" i="2"/>
  <c r="K1916" i="2"/>
  <c r="O1912" i="2"/>
  <c r="N1912" i="2"/>
  <c r="L1912" i="2"/>
  <c r="M1912" i="2"/>
  <c r="K1912" i="2"/>
  <c r="O1908" i="2"/>
  <c r="N1908" i="2"/>
  <c r="L1908" i="2"/>
  <c r="M1908" i="2"/>
  <c r="K1908" i="2"/>
  <c r="O1904" i="2"/>
  <c r="N1904" i="2"/>
  <c r="L1904" i="2"/>
  <c r="M1904" i="2"/>
  <c r="K1904" i="2"/>
  <c r="O1900" i="2"/>
  <c r="N1900" i="2"/>
  <c r="L1900" i="2"/>
  <c r="M1900" i="2"/>
  <c r="K1900" i="2"/>
  <c r="O1896" i="2"/>
  <c r="N1896" i="2"/>
  <c r="L1896" i="2"/>
  <c r="M1896" i="2"/>
  <c r="K1896" i="2"/>
  <c r="O1892" i="2"/>
  <c r="N1892" i="2"/>
  <c r="L1892" i="2"/>
  <c r="M1892" i="2"/>
  <c r="K1892" i="2"/>
  <c r="O1888" i="2"/>
  <c r="N1888" i="2"/>
  <c r="L1888" i="2"/>
  <c r="K1888" i="2"/>
  <c r="M1888" i="2"/>
  <c r="O1884" i="2"/>
  <c r="N1884" i="2"/>
  <c r="L1884" i="2"/>
  <c r="M1884" i="2"/>
  <c r="K1884" i="2"/>
  <c r="O1880" i="2"/>
  <c r="N1880" i="2"/>
  <c r="L1880" i="2"/>
  <c r="M1880" i="2"/>
  <c r="K1880" i="2"/>
  <c r="O1876" i="2"/>
  <c r="N1876" i="2"/>
  <c r="L1876" i="2"/>
  <c r="M1876" i="2"/>
  <c r="K1876" i="2"/>
  <c r="O1872" i="2"/>
  <c r="N1872" i="2"/>
  <c r="L1872" i="2"/>
  <c r="M1872" i="2"/>
  <c r="K1872" i="2"/>
  <c r="O1868" i="2"/>
  <c r="N1868" i="2"/>
  <c r="L1868" i="2"/>
  <c r="M1868" i="2"/>
  <c r="K1868" i="2"/>
  <c r="O1864" i="2"/>
  <c r="N1864" i="2"/>
  <c r="L1864" i="2"/>
  <c r="M1864" i="2"/>
  <c r="K1864" i="2"/>
  <c r="O1860" i="2"/>
  <c r="N1860" i="2"/>
  <c r="L1860" i="2"/>
  <c r="M1860" i="2"/>
  <c r="K1860" i="2"/>
  <c r="O1856" i="2"/>
  <c r="N1856" i="2"/>
  <c r="L1856" i="2"/>
  <c r="K1856" i="2"/>
  <c r="M1856" i="2"/>
  <c r="O1852" i="2"/>
  <c r="N1852" i="2"/>
  <c r="L1852" i="2"/>
  <c r="M1852" i="2"/>
  <c r="K1852" i="2"/>
  <c r="O1848" i="2"/>
  <c r="N1848" i="2"/>
  <c r="L1848" i="2"/>
  <c r="M1848" i="2"/>
  <c r="K1848" i="2"/>
  <c r="O1844" i="2"/>
  <c r="N1844" i="2"/>
  <c r="L1844" i="2"/>
  <c r="M1844" i="2"/>
  <c r="K1844" i="2"/>
  <c r="O1840" i="2"/>
  <c r="N1840" i="2"/>
  <c r="L1840" i="2"/>
  <c r="M1840" i="2"/>
  <c r="K1840" i="2"/>
  <c r="O1836" i="2"/>
  <c r="N1836" i="2"/>
  <c r="L1836" i="2"/>
  <c r="M1836" i="2"/>
  <c r="K1836" i="2"/>
  <c r="O1832" i="2"/>
  <c r="N1832" i="2"/>
  <c r="L1832" i="2"/>
  <c r="M1832" i="2"/>
  <c r="K1832" i="2"/>
  <c r="O1828" i="2"/>
  <c r="N1828" i="2"/>
  <c r="L1828" i="2"/>
  <c r="M1828" i="2"/>
  <c r="K1828" i="2"/>
  <c r="O1824" i="2"/>
  <c r="N1824" i="2"/>
  <c r="L1824" i="2"/>
  <c r="M1824" i="2"/>
  <c r="K1824" i="2"/>
  <c r="O1820" i="2"/>
  <c r="N1820" i="2"/>
  <c r="L1820" i="2"/>
  <c r="M1820" i="2"/>
  <c r="K1820" i="2"/>
  <c r="O1816" i="2"/>
  <c r="N1816" i="2"/>
  <c r="L1816" i="2"/>
  <c r="M1816" i="2"/>
  <c r="K1816" i="2"/>
  <c r="O1812" i="2"/>
  <c r="N1812" i="2"/>
  <c r="L1812" i="2"/>
  <c r="M1812" i="2"/>
  <c r="K1812" i="2"/>
  <c r="O1808" i="2"/>
  <c r="N1808" i="2"/>
  <c r="L1808" i="2"/>
  <c r="M1808" i="2"/>
  <c r="K1808" i="2"/>
  <c r="O1804" i="2"/>
  <c r="N1804" i="2"/>
  <c r="L1804" i="2"/>
  <c r="M1804" i="2"/>
  <c r="K1804" i="2"/>
  <c r="O1800" i="2"/>
  <c r="N1800" i="2"/>
  <c r="L1800" i="2"/>
  <c r="M1800" i="2"/>
  <c r="K1800" i="2"/>
  <c r="O1796" i="2"/>
  <c r="N1796" i="2"/>
  <c r="L1796" i="2"/>
  <c r="M1796" i="2"/>
  <c r="K1796" i="2"/>
  <c r="O1792" i="2"/>
  <c r="N1792" i="2"/>
  <c r="L1792" i="2"/>
  <c r="M1792" i="2"/>
  <c r="K1792" i="2"/>
  <c r="O1788" i="2"/>
  <c r="N1788" i="2"/>
  <c r="L1788" i="2"/>
  <c r="M1788" i="2"/>
  <c r="K1788" i="2"/>
  <c r="O1784" i="2"/>
  <c r="N1784" i="2"/>
  <c r="L1784" i="2"/>
  <c r="M1784" i="2"/>
  <c r="K1784" i="2"/>
  <c r="O1780" i="2"/>
  <c r="N1780" i="2"/>
  <c r="L1780" i="2"/>
  <c r="M1780" i="2"/>
  <c r="K1780" i="2"/>
  <c r="O1776" i="2"/>
  <c r="N1776" i="2"/>
  <c r="L1776" i="2"/>
  <c r="M1776" i="2"/>
  <c r="K1776" i="2"/>
  <c r="O1772" i="2"/>
  <c r="N1772" i="2"/>
  <c r="L1772" i="2"/>
  <c r="M1772" i="2"/>
  <c r="K1772" i="2"/>
  <c r="O1768" i="2"/>
  <c r="N1768" i="2"/>
  <c r="L1768" i="2"/>
  <c r="M1768" i="2"/>
  <c r="K1768" i="2"/>
  <c r="O1764" i="2"/>
  <c r="N1764" i="2"/>
  <c r="L1764" i="2"/>
  <c r="M1764" i="2"/>
  <c r="K1764" i="2"/>
  <c r="O1760" i="2"/>
  <c r="N1760" i="2"/>
  <c r="L1760" i="2"/>
  <c r="K1760" i="2"/>
  <c r="M1760" i="2"/>
  <c r="O1756" i="2"/>
  <c r="N1756" i="2"/>
  <c r="L1756" i="2"/>
  <c r="M1756" i="2"/>
  <c r="K1756" i="2"/>
  <c r="O1752" i="2"/>
  <c r="N1752" i="2"/>
  <c r="L1752" i="2"/>
  <c r="M1752" i="2"/>
  <c r="K1752" i="2"/>
  <c r="O1748" i="2"/>
  <c r="N1748" i="2"/>
  <c r="L1748" i="2"/>
  <c r="M1748" i="2"/>
  <c r="K1748" i="2"/>
  <c r="O1744" i="2"/>
  <c r="N1744" i="2"/>
  <c r="L1744" i="2"/>
  <c r="M1744" i="2"/>
  <c r="K1744" i="2"/>
  <c r="O1740" i="2"/>
  <c r="N1740" i="2"/>
  <c r="L1740" i="2"/>
  <c r="M1740" i="2"/>
  <c r="K1740" i="2"/>
  <c r="O1736" i="2"/>
  <c r="N1736" i="2"/>
  <c r="L1736" i="2"/>
  <c r="M1736" i="2"/>
  <c r="K1736" i="2"/>
  <c r="O1732" i="2"/>
  <c r="N1732" i="2"/>
  <c r="L1732" i="2"/>
  <c r="M1732" i="2"/>
  <c r="K1732" i="2"/>
  <c r="O1728" i="2"/>
  <c r="N1728" i="2"/>
  <c r="L1728" i="2"/>
  <c r="K1728" i="2"/>
  <c r="M1728" i="2"/>
  <c r="O1724" i="2"/>
  <c r="N1724" i="2"/>
  <c r="L1724" i="2"/>
  <c r="M1724" i="2"/>
  <c r="K1724" i="2"/>
  <c r="O1720" i="2"/>
  <c r="N1720" i="2"/>
  <c r="L1720" i="2"/>
  <c r="M1720" i="2"/>
  <c r="K1720" i="2"/>
  <c r="O1716" i="2"/>
  <c r="N1716" i="2"/>
  <c r="L1716" i="2"/>
  <c r="M1716" i="2"/>
  <c r="K1716" i="2"/>
  <c r="O1712" i="2"/>
  <c r="N1712" i="2"/>
  <c r="L1712" i="2"/>
  <c r="M1712" i="2"/>
  <c r="K1712" i="2"/>
  <c r="O1708" i="2"/>
  <c r="N1708" i="2"/>
  <c r="L1708" i="2"/>
  <c r="M1708" i="2"/>
  <c r="K1708" i="2"/>
  <c r="O1704" i="2"/>
  <c r="N1704" i="2"/>
  <c r="L1704" i="2"/>
  <c r="M1704" i="2"/>
  <c r="K1704" i="2"/>
  <c r="O1700" i="2"/>
  <c r="N1700" i="2"/>
  <c r="L1700" i="2"/>
  <c r="M1700" i="2"/>
  <c r="K1700" i="2"/>
  <c r="O1696" i="2"/>
  <c r="N1696" i="2"/>
  <c r="L1696" i="2"/>
  <c r="M1696" i="2"/>
  <c r="K1696" i="2"/>
  <c r="O1692" i="2"/>
  <c r="N1692" i="2"/>
  <c r="L1692" i="2"/>
  <c r="M1692" i="2"/>
  <c r="K1692" i="2"/>
  <c r="O1688" i="2"/>
  <c r="N1688" i="2"/>
  <c r="L1688" i="2"/>
  <c r="M1688" i="2"/>
  <c r="K1688" i="2"/>
  <c r="O1684" i="2"/>
  <c r="N1684" i="2"/>
  <c r="L1684" i="2"/>
  <c r="M1684" i="2"/>
  <c r="K1684" i="2"/>
  <c r="O1680" i="2"/>
  <c r="N1680" i="2"/>
  <c r="L1680" i="2"/>
  <c r="M1680" i="2"/>
  <c r="K1680" i="2"/>
  <c r="O1676" i="2"/>
  <c r="N1676" i="2"/>
  <c r="L1676" i="2"/>
  <c r="M1676" i="2"/>
  <c r="K1676" i="2"/>
  <c r="O1672" i="2"/>
  <c r="N1672" i="2"/>
  <c r="L1672" i="2"/>
  <c r="M1672" i="2"/>
  <c r="K1672" i="2"/>
  <c r="O1668" i="2"/>
  <c r="N1668" i="2"/>
  <c r="L1668" i="2"/>
  <c r="M1668" i="2"/>
  <c r="K1668" i="2"/>
  <c r="O1664" i="2"/>
  <c r="N1664" i="2"/>
  <c r="L1664" i="2"/>
  <c r="M1664" i="2"/>
  <c r="K1664" i="2"/>
  <c r="O1660" i="2"/>
  <c r="N1660" i="2"/>
  <c r="L1660" i="2"/>
  <c r="M1660" i="2"/>
  <c r="K1660" i="2"/>
  <c r="O1656" i="2"/>
  <c r="N1656" i="2"/>
  <c r="L1656" i="2"/>
  <c r="M1656" i="2"/>
  <c r="K1656" i="2"/>
  <c r="O1652" i="2"/>
  <c r="N1652" i="2"/>
  <c r="L1652" i="2"/>
  <c r="M1652" i="2"/>
  <c r="K1652" i="2"/>
  <c r="O1648" i="2"/>
  <c r="N1648" i="2"/>
  <c r="L1648" i="2"/>
  <c r="M1648" i="2"/>
  <c r="K1648" i="2"/>
  <c r="O1644" i="2"/>
  <c r="E83" i="5" s="1"/>
  <c r="N1644" i="2"/>
  <c r="L1644" i="2"/>
  <c r="M1644" i="2"/>
  <c r="K1644" i="2"/>
  <c r="O1640" i="2"/>
  <c r="N1640" i="2"/>
  <c r="L1640" i="2"/>
  <c r="M1640" i="2"/>
  <c r="K1640" i="2"/>
  <c r="O1636" i="2"/>
  <c r="E540" i="5" s="1"/>
  <c r="N1636" i="2"/>
  <c r="L1636" i="2"/>
  <c r="M1636" i="2"/>
  <c r="K1636" i="2"/>
  <c r="O1632" i="2"/>
  <c r="E709" i="5" s="1"/>
  <c r="N1632" i="2"/>
  <c r="L1632" i="2"/>
  <c r="K1632" i="2"/>
  <c r="M1632" i="2"/>
  <c r="O1628" i="2"/>
  <c r="N1628" i="2"/>
  <c r="L1628" i="2"/>
  <c r="M1628" i="2"/>
  <c r="K1628" i="2"/>
  <c r="O1624" i="2"/>
  <c r="N1624" i="2"/>
  <c r="L1624" i="2"/>
  <c r="M1624" i="2"/>
  <c r="K1624" i="2"/>
  <c r="O1620" i="2"/>
  <c r="E463" i="5" s="1"/>
  <c r="N1620" i="2"/>
  <c r="L1620" i="2"/>
  <c r="M1620" i="2"/>
  <c r="K1620" i="2"/>
  <c r="O1616" i="2"/>
  <c r="E576" i="5" s="1"/>
  <c r="N1616" i="2"/>
  <c r="L1616" i="2"/>
  <c r="M1616" i="2"/>
  <c r="K1616" i="2"/>
  <c r="O1612" i="2"/>
  <c r="E399" i="5" s="1"/>
  <c r="N1612" i="2"/>
  <c r="L1612" i="2"/>
  <c r="M1612" i="2"/>
  <c r="K1612" i="2"/>
  <c r="O1608" i="2"/>
  <c r="E79" i="5" s="1"/>
  <c r="N1608" i="2"/>
  <c r="L1608" i="2"/>
  <c r="M1608" i="2"/>
  <c r="K1608" i="2"/>
  <c r="O1604" i="2"/>
  <c r="N1604" i="2"/>
  <c r="L1604" i="2"/>
  <c r="M1604" i="2"/>
  <c r="K1604" i="2"/>
  <c r="O1600" i="2"/>
  <c r="N1600" i="2"/>
  <c r="L1600" i="2"/>
  <c r="K1600" i="2"/>
  <c r="M1600" i="2"/>
  <c r="O1596" i="2"/>
  <c r="N1596" i="2"/>
  <c r="L1596" i="2"/>
  <c r="M1596" i="2"/>
  <c r="K1596" i="2"/>
  <c r="O1592" i="2"/>
  <c r="E351" i="5" s="1"/>
  <c r="N1592" i="2"/>
  <c r="L1592" i="2"/>
  <c r="M1592" i="2"/>
  <c r="K1592" i="2"/>
  <c r="O1588" i="2"/>
  <c r="E642" i="5" s="1"/>
  <c r="N1588" i="2"/>
  <c r="L1588" i="2"/>
  <c r="M1588" i="2"/>
  <c r="K1588" i="2"/>
  <c r="O1584" i="2"/>
  <c r="N1584" i="2"/>
  <c r="L1584" i="2"/>
  <c r="M1584" i="2"/>
  <c r="K1584" i="2"/>
  <c r="O1580" i="2"/>
  <c r="E458" i="5" s="1"/>
  <c r="N1580" i="2"/>
  <c r="L1580" i="2"/>
  <c r="M1580" i="2"/>
  <c r="K1580" i="2"/>
  <c r="O1576" i="2"/>
  <c r="E45" i="5" s="1"/>
  <c r="N1576" i="2"/>
  <c r="L1576" i="2"/>
  <c r="M1576" i="2"/>
  <c r="K1576" i="2"/>
  <c r="O1572" i="2"/>
  <c r="E206" i="5" s="1"/>
  <c r="N1572" i="2"/>
  <c r="L1572" i="2"/>
  <c r="M1572" i="2"/>
  <c r="K1572" i="2"/>
  <c r="O1568" i="2"/>
  <c r="E7" i="5" s="1"/>
  <c r="N1568" i="2"/>
  <c r="L1568" i="2"/>
  <c r="M1568" i="2"/>
  <c r="K1568" i="2"/>
  <c r="O1564" i="2"/>
  <c r="E288" i="5" s="1"/>
  <c r="N1564" i="2"/>
  <c r="L1564" i="2"/>
  <c r="M1564" i="2"/>
  <c r="K1564" i="2"/>
  <c r="O1560" i="2"/>
  <c r="N1560" i="2"/>
  <c r="L1560" i="2"/>
  <c r="M1560" i="2"/>
  <c r="K1560" i="2"/>
  <c r="O1556" i="2"/>
  <c r="E538" i="5" s="1"/>
  <c r="N1556" i="2"/>
  <c r="L1556" i="2"/>
  <c r="M1556" i="2"/>
  <c r="K1556" i="2"/>
  <c r="O1552" i="2"/>
  <c r="N1552" i="2"/>
  <c r="L1552" i="2"/>
  <c r="M1552" i="2"/>
  <c r="K1552" i="2"/>
  <c r="O1548" i="2"/>
  <c r="N1548" i="2"/>
  <c r="L1548" i="2"/>
  <c r="M1548" i="2"/>
  <c r="K1548" i="2"/>
  <c r="O1544" i="2"/>
  <c r="E22" i="5" s="1"/>
  <c r="N1544" i="2"/>
  <c r="L1544" i="2"/>
  <c r="M1544" i="2"/>
  <c r="K1544" i="2"/>
  <c r="O1540" i="2"/>
  <c r="E403" i="5" s="1"/>
  <c r="N1540" i="2"/>
  <c r="L1540" i="2"/>
  <c r="M1540" i="2"/>
  <c r="K1540" i="2"/>
  <c r="O1536" i="2"/>
  <c r="N1536" i="2"/>
  <c r="L1536" i="2"/>
  <c r="M1536" i="2"/>
  <c r="K1536" i="2"/>
  <c r="O1532" i="2"/>
  <c r="E85" i="5" s="1"/>
  <c r="N1532" i="2"/>
  <c r="L1532" i="2"/>
  <c r="M1532" i="2"/>
  <c r="K1532" i="2"/>
  <c r="O1528" i="2"/>
  <c r="N1528" i="2"/>
  <c r="L1528" i="2"/>
  <c r="M1528" i="2"/>
  <c r="K1528" i="2"/>
  <c r="O1524" i="2"/>
  <c r="E469" i="5" s="1"/>
  <c r="N1524" i="2"/>
  <c r="L1524" i="2"/>
  <c r="M1524" i="2"/>
  <c r="K1524" i="2"/>
  <c r="O1520" i="2"/>
  <c r="E14" i="5" s="1"/>
  <c r="N1520" i="2"/>
  <c r="L1520" i="2"/>
  <c r="M1520" i="2"/>
  <c r="K1520" i="2"/>
  <c r="O1516" i="2"/>
  <c r="N1516" i="2"/>
  <c r="L1516" i="2"/>
  <c r="M1516" i="2"/>
  <c r="K1516" i="2"/>
  <c r="O1512" i="2"/>
  <c r="N1512" i="2"/>
  <c r="L1512" i="2"/>
  <c r="M1512" i="2"/>
  <c r="K1512" i="2"/>
  <c r="O1508" i="2"/>
  <c r="E106" i="5" s="1"/>
  <c r="N1508" i="2"/>
  <c r="L1508" i="2"/>
  <c r="M1508" i="2"/>
  <c r="K1508" i="2"/>
  <c r="O1504" i="2"/>
  <c r="N1504" i="2"/>
  <c r="L1504" i="2"/>
  <c r="K1504" i="2"/>
  <c r="M1504" i="2"/>
  <c r="O1500" i="2"/>
  <c r="N1500" i="2"/>
  <c r="L1500" i="2"/>
  <c r="M1500" i="2"/>
  <c r="K1500" i="2"/>
  <c r="O1496" i="2"/>
  <c r="E346" i="5" s="1"/>
  <c r="N1496" i="2"/>
  <c r="L1496" i="2"/>
  <c r="M1496" i="2"/>
  <c r="K1496" i="2"/>
  <c r="O1492" i="2"/>
  <c r="E358" i="5" s="1"/>
  <c r="N1492" i="2"/>
  <c r="L1492" i="2"/>
  <c r="M1492" i="2"/>
  <c r="K1492" i="2"/>
  <c r="O1488" i="2"/>
  <c r="N1488" i="2"/>
  <c r="L1488" i="2"/>
  <c r="M1488" i="2"/>
  <c r="K1488" i="2"/>
  <c r="O1484" i="2"/>
  <c r="N1484" i="2"/>
  <c r="L1484" i="2"/>
  <c r="M1484" i="2"/>
  <c r="K1484" i="2"/>
  <c r="O1480" i="2"/>
  <c r="N1480" i="2"/>
  <c r="L1480" i="2"/>
  <c r="M1480" i="2"/>
  <c r="K1480" i="2"/>
  <c r="O1476" i="2"/>
  <c r="N1476" i="2"/>
  <c r="L1476" i="2"/>
  <c r="M1476" i="2"/>
  <c r="K1476" i="2"/>
  <c r="O1472" i="2"/>
  <c r="E229" i="5" s="1"/>
  <c r="N1472" i="2"/>
  <c r="L1472" i="2"/>
  <c r="K1472" i="2"/>
  <c r="M1472" i="2"/>
  <c r="O1468" i="2"/>
  <c r="N1468" i="2"/>
  <c r="L1468" i="2"/>
  <c r="M1468" i="2"/>
  <c r="K1468" i="2"/>
  <c r="O1464" i="2"/>
  <c r="E78" i="5" s="1"/>
  <c r="N1464" i="2"/>
  <c r="L1464" i="2"/>
  <c r="M1464" i="2"/>
  <c r="K1464" i="2"/>
  <c r="O1460" i="2"/>
  <c r="E461" i="5" s="1"/>
  <c r="N1460" i="2"/>
  <c r="L1460" i="2"/>
  <c r="M1460" i="2"/>
  <c r="K1460" i="2"/>
  <c r="O1456" i="2"/>
  <c r="N1456" i="2"/>
  <c r="L1456" i="2"/>
  <c r="M1456" i="2"/>
  <c r="K1456" i="2"/>
  <c r="O1452" i="2"/>
  <c r="N1452" i="2"/>
  <c r="L1452" i="2"/>
  <c r="M1452" i="2"/>
  <c r="K1452" i="2"/>
  <c r="O1448" i="2"/>
  <c r="N1448" i="2"/>
  <c r="L1448" i="2"/>
  <c r="M1448" i="2"/>
  <c r="K1448" i="2"/>
  <c r="O1444" i="2"/>
  <c r="E821" i="5" s="1"/>
  <c r="N1444" i="2"/>
  <c r="L1444" i="2"/>
  <c r="M1444" i="2"/>
  <c r="K1444" i="2"/>
  <c r="O1440" i="2"/>
  <c r="E617" i="5" s="1"/>
  <c r="N1440" i="2"/>
  <c r="L1440" i="2"/>
  <c r="M1440" i="2"/>
  <c r="K1440" i="2"/>
  <c r="O1436" i="2"/>
  <c r="E98" i="5" s="1"/>
  <c r="N1436" i="2"/>
  <c r="L1436" i="2"/>
  <c r="M1436" i="2"/>
  <c r="K1436" i="2"/>
  <c r="O1432" i="2"/>
  <c r="N1432" i="2"/>
  <c r="L1432" i="2"/>
  <c r="M1432" i="2"/>
  <c r="K1432" i="2"/>
  <c r="O1428" i="2"/>
  <c r="E341" i="5" s="1"/>
  <c r="N1428" i="2"/>
  <c r="L1428" i="2"/>
  <c r="M1428" i="2"/>
  <c r="K1428" i="2"/>
  <c r="O1424" i="2"/>
  <c r="E127" i="5" s="1"/>
  <c r="N1424" i="2"/>
  <c r="L1424" i="2"/>
  <c r="M1424" i="2"/>
  <c r="K1424" i="2"/>
  <c r="O1420" i="2"/>
  <c r="E64" i="5" s="1"/>
  <c r="N1420" i="2"/>
  <c r="L1420" i="2"/>
  <c r="M1420" i="2"/>
  <c r="K1420" i="2"/>
  <c r="O1416" i="2"/>
  <c r="E812" i="5" s="1"/>
  <c r="N1416" i="2"/>
  <c r="L1416" i="2"/>
  <c r="M1416" i="2"/>
  <c r="K1416" i="2"/>
  <c r="O1412" i="2"/>
  <c r="N1412" i="2"/>
  <c r="L1412" i="2"/>
  <c r="M1412" i="2"/>
  <c r="K1412" i="2"/>
  <c r="O1408" i="2"/>
  <c r="N1408" i="2"/>
  <c r="L1408" i="2"/>
  <c r="M1408" i="2"/>
  <c r="K1408" i="2"/>
  <c r="O1404" i="2"/>
  <c r="N1404" i="2"/>
  <c r="L1404" i="2"/>
  <c r="M1404" i="2"/>
  <c r="K1404" i="2"/>
  <c r="O1400" i="2"/>
  <c r="N1400" i="2"/>
  <c r="L1400" i="2"/>
  <c r="M1400" i="2"/>
  <c r="K1400" i="2"/>
  <c r="O1396" i="2"/>
  <c r="N1396" i="2"/>
  <c r="L1396" i="2"/>
  <c r="M1396" i="2"/>
  <c r="K1396" i="2"/>
  <c r="O1392" i="2"/>
  <c r="E249" i="5" s="1"/>
  <c r="N1392" i="2"/>
  <c r="L1392" i="2"/>
  <c r="M1392" i="2"/>
  <c r="K1392" i="2"/>
  <c r="O1388" i="2"/>
  <c r="E522" i="5" s="1"/>
  <c r="N1388" i="2"/>
  <c r="L1388" i="2"/>
  <c r="M1388" i="2"/>
  <c r="K1388" i="2"/>
  <c r="O1384" i="2"/>
  <c r="E686" i="5" s="1"/>
  <c r="N1384" i="2"/>
  <c r="L1384" i="2"/>
  <c r="M1384" i="2"/>
  <c r="K1384" i="2"/>
  <c r="O1380" i="2"/>
  <c r="N1380" i="2"/>
  <c r="L1380" i="2"/>
  <c r="M1380" i="2"/>
  <c r="K1380" i="2"/>
  <c r="O1376" i="2"/>
  <c r="E397" i="5" s="1"/>
  <c r="N1376" i="2"/>
  <c r="L1376" i="2"/>
  <c r="K1376" i="2"/>
  <c r="M1376" i="2"/>
  <c r="O1372" i="2"/>
  <c r="N1372" i="2"/>
  <c r="L1372" i="2"/>
  <c r="M1372" i="2"/>
  <c r="K1372" i="2"/>
  <c r="O1368" i="2"/>
  <c r="E105" i="5" s="1"/>
  <c r="N1368" i="2"/>
  <c r="L1368" i="2"/>
  <c r="M1368" i="2"/>
  <c r="K1368" i="2"/>
  <c r="O1364" i="2"/>
  <c r="E146" i="5" s="1"/>
  <c r="N1364" i="2"/>
  <c r="L1364" i="2"/>
  <c r="M1364" i="2"/>
  <c r="K1364" i="2"/>
  <c r="O1360" i="2"/>
  <c r="N1360" i="2"/>
  <c r="L1360" i="2"/>
  <c r="M1360" i="2"/>
  <c r="K1360" i="2"/>
  <c r="O1356" i="2"/>
  <c r="E181" i="5" s="1"/>
  <c r="N1356" i="2"/>
  <c r="L1356" i="2"/>
  <c r="M1356" i="2"/>
  <c r="K1356" i="2"/>
  <c r="O1352" i="2"/>
  <c r="E453" i="5" s="1"/>
  <c r="N1352" i="2"/>
  <c r="L1352" i="2"/>
  <c r="M1352" i="2"/>
  <c r="K1352" i="2"/>
  <c r="O1348" i="2"/>
  <c r="E502" i="5" s="1"/>
  <c r="N1348" i="2"/>
  <c r="L1348" i="2"/>
  <c r="M1348" i="2"/>
  <c r="K1348" i="2"/>
  <c r="O1344" i="2"/>
  <c r="N1344" i="2"/>
  <c r="L1344" i="2"/>
  <c r="K1344" i="2"/>
  <c r="M1344" i="2"/>
  <c r="O1340" i="2"/>
  <c r="N1340" i="2"/>
  <c r="L1340" i="2"/>
  <c r="M1340" i="2"/>
  <c r="K1340" i="2"/>
  <c r="O1336" i="2"/>
  <c r="E170" i="5" s="1"/>
  <c r="N1336" i="2"/>
  <c r="L1336" i="2"/>
  <c r="M1336" i="2"/>
  <c r="K1336" i="2"/>
  <c r="O1332" i="2"/>
  <c r="E369" i="5" s="1"/>
  <c r="N1332" i="2"/>
  <c r="L1332" i="2"/>
  <c r="M1332" i="2"/>
  <c r="K1332" i="2"/>
  <c r="O1328" i="2"/>
  <c r="E476" i="5" s="1"/>
  <c r="N1328" i="2"/>
  <c r="L1328" i="2"/>
  <c r="M1328" i="2"/>
  <c r="K1328" i="2"/>
  <c r="O1324" i="2"/>
  <c r="N1324" i="2"/>
  <c r="L1324" i="2"/>
  <c r="M1324" i="2"/>
  <c r="K1324" i="2"/>
  <c r="O1320" i="2"/>
  <c r="N1320" i="2"/>
  <c r="L1320" i="2"/>
  <c r="M1320" i="2"/>
  <c r="K1320" i="2"/>
  <c r="O1316" i="2"/>
  <c r="E304" i="5" s="1"/>
  <c r="N1316" i="2"/>
  <c r="L1316" i="2"/>
  <c r="M1316" i="2"/>
  <c r="K1316" i="2"/>
  <c r="O1312" i="2"/>
  <c r="E618" i="5" s="1"/>
  <c r="N1312" i="2"/>
  <c r="L1312" i="2"/>
  <c r="M1312" i="2"/>
  <c r="K1312" i="2"/>
  <c r="O1308" i="2"/>
  <c r="N1308" i="2"/>
  <c r="L1308" i="2"/>
  <c r="M1308" i="2"/>
  <c r="K1308" i="2"/>
  <c r="O1304" i="2"/>
  <c r="E36" i="5" s="1"/>
  <c r="N1304" i="2"/>
  <c r="L1304" i="2"/>
  <c r="M1304" i="2"/>
  <c r="K1304" i="2"/>
  <c r="O1300" i="2"/>
  <c r="N1300" i="2"/>
  <c r="L1300" i="2"/>
  <c r="M1300" i="2"/>
  <c r="K1300" i="2"/>
  <c r="O1296" i="2"/>
  <c r="E73" i="5" s="1"/>
  <c r="N1296" i="2"/>
  <c r="L1296" i="2"/>
  <c r="M1296" i="2"/>
  <c r="K1296" i="2"/>
  <c r="O1292" i="2"/>
  <c r="N1292" i="2"/>
  <c r="L1292" i="2"/>
  <c r="M1292" i="2"/>
  <c r="K1292" i="2"/>
  <c r="O1288" i="2"/>
  <c r="N1288" i="2"/>
  <c r="L1288" i="2"/>
  <c r="M1288" i="2"/>
  <c r="K1288" i="2"/>
  <c r="O1284" i="2"/>
  <c r="N1284" i="2"/>
  <c r="L1284" i="2"/>
  <c r="M1284" i="2"/>
  <c r="K1284" i="2"/>
  <c r="O1280" i="2"/>
  <c r="N1280" i="2"/>
  <c r="L1280" i="2"/>
  <c r="M1280" i="2"/>
  <c r="K1280" i="2"/>
  <c r="O1276" i="2"/>
  <c r="N1276" i="2"/>
  <c r="L1276" i="2"/>
  <c r="M1276" i="2"/>
  <c r="K1276" i="2"/>
  <c r="O1272" i="2"/>
  <c r="E366" i="5" s="1"/>
  <c r="N1272" i="2"/>
  <c r="L1272" i="2"/>
  <c r="M1272" i="2"/>
  <c r="K1272" i="2"/>
  <c r="O1268" i="2"/>
  <c r="E622" i="5" s="1"/>
  <c r="N1268" i="2"/>
  <c r="L1268" i="2"/>
  <c r="M1268" i="2"/>
  <c r="K1268" i="2"/>
  <c r="O1264" i="2"/>
  <c r="E260" i="5" s="1"/>
  <c r="N1264" i="2"/>
  <c r="L1264" i="2"/>
  <c r="M1264" i="2"/>
  <c r="K1264" i="2"/>
  <c r="O1260" i="2"/>
  <c r="N1260" i="2"/>
  <c r="L1260" i="2"/>
  <c r="M1260" i="2"/>
  <c r="K1260" i="2"/>
  <c r="O1256" i="2"/>
  <c r="E568" i="5" s="1"/>
  <c r="N1256" i="2"/>
  <c r="L1256" i="2"/>
  <c r="M1256" i="2"/>
  <c r="K1256" i="2"/>
  <c r="O1252" i="2"/>
  <c r="E605" i="5" s="1"/>
  <c r="N1252" i="2"/>
  <c r="L1252" i="2"/>
  <c r="M1252" i="2"/>
  <c r="K1252" i="2"/>
  <c r="O1248" i="2"/>
  <c r="N1248" i="2"/>
  <c r="L1248" i="2"/>
  <c r="K1248" i="2"/>
  <c r="M1248" i="2"/>
  <c r="O1244" i="2"/>
  <c r="N1244" i="2"/>
  <c r="L1244" i="2"/>
  <c r="M1244" i="2"/>
  <c r="K1244" i="2"/>
  <c r="O1240" i="2"/>
  <c r="N1240" i="2"/>
  <c r="L1240" i="2"/>
  <c r="M1240" i="2"/>
  <c r="K1240" i="2"/>
  <c r="O1236" i="2"/>
  <c r="E628" i="5" s="1"/>
  <c r="N1236" i="2"/>
  <c r="L1236" i="2"/>
  <c r="M1236" i="2"/>
  <c r="K1236" i="2"/>
  <c r="O1232" i="2"/>
  <c r="N1232" i="2"/>
  <c r="L1232" i="2"/>
  <c r="M1232" i="2"/>
  <c r="K1232" i="2"/>
  <c r="O1228" i="2"/>
  <c r="E684" i="5" s="1"/>
  <c r="N1228" i="2"/>
  <c r="L1228" i="2"/>
  <c r="M1228" i="2"/>
  <c r="K1228" i="2"/>
  <c r="O1224" i="2"/>
  <c r="E731" i="5" s="1"/>
  <c r="N1224" i="2"/>
  <c r="L1224" i="2"/>
  <c r="M1224" i="2"/>
  <c r="K1224" i="2"/>
  <c r="O1220" i="2"/>
  <c r="E266" i="5" s="1"/>
  <c r="N1220" i="2"/>
  <c r="L1220" i="2"/>
  <c r="M1220" i="2"/>
  <c r="K1220" i="2"/>
  <c r="O1216" i="2"/>
  <c r="N1216" i="2"/>
  <c r="L1216" i="2"/>
  <c r="K1216" i="2"/>
  <c r="M1216" i="2"/>
  <c r="O1212" i="2"/>
  <c r="N1212" i="2"/>
  <c r="L1212" i="2"/>
  <c r="M1212" i="2"/>
  <c r="K1212" i="2"/>
  <c r="O1208" i="2"/>
  <c r="E389" i="5" s="1"/>
  <c r="N1208" i="2"/>
  <c r="L1208" i="2"/>
  <c r="M1208" i="2"/>
  <c r="K1208" i="2"/>
  <c r="O1204" i="2"/>
  <c r="N1204" i="2"/>
  <c r="L1204" i="2"/>
  <c r="M1204" i="2"/>
  <c r="K1204" i="2"/>
  <c r="O1200" i="2"/>
  <c r="E152" i="5" s="1"/>
  <c r="N1200" i="2"/>
  <c r="L1200" i="2"/>
  <c r="M1200" i="2"/>
  <c r="K1200" i="2"/>
  <c r="O1196" i="2"/>
  <c r="N1196" i="2"/>
  <c r="L1196" i="2"/>
  <c r="M1196" i="2"/>
  <c r="K1196" i="2"/>
  <c r="O1192" i="2"/>
  <c r="N1192" i="2"/>
  <c r="L1192" i="2"/>
  <c r="M1192" i="2"/>
  <c r="K1192" i="2"/>
  <c r="O1188" i="2"/>
  <c r="E766" i="5" s="1"/>
  <c r="N1188" i="2"/>
  <c r="L1188" i="2"/>
  <c r="M1188" i="2"/>
  <c r="K1188" i="2"/>
  <c r="O1184" i="2"/>
  <c r="N1184" i="2"/>
  <c r="L1184" i="2"/>
  <c r="M1184" i="2"/>
  <c r="K1184" i="2"/>
  <c r="O1180" i="2"/>
  <c r="N1180" i="2"/>
  <c r="L1180" i="2"/>
  <c r="M1180" i="2"/>
  <c r="K1180" i="2"/>
  <c r="O1176" i="2"/>
  <c r="E759" i="5" s="1"/>
  <c r="N1176" i="2"/>
  <c r="L1176" i="2"/>
  <c r="M1176" i="2"/>
  <c r="K1176" i="2"/>
  <c r="O1172" i="2"/>
  <c r="N1172" i="2"/>
  <c r="L1172" i="2"/>
  <c r="M1172" i="2"/>
  <c r="K1172" i="2"/>
  <c r="O1168" i="2"/>
  <c r="E93" i="5" s="1"/>
  <c r="N1168" i="2"/>
  <c r="L1168" i="2"/>
  <c r="M1168" i="2"/>
  <c r="K1168" i="2"/>
  <c r="O1164" i="2"/>
  <c r="E194" i="5" s="1"/>
  <c r="N1164" i="2"/>
  <c r="L1164" i="2"/>
  <c r="M1164" i="2"/>
  <c r="K1164" i="2"/>
  <c r="O1160" i="2"/>
  <c r="E101" i="5" s="1"/>
  <c r="N1160" i="2"/>
  <c r="L1160" i="2"/>
  <c r="M1160" i="2"/>
  <c r="K1160" i="2"/>
  <c r="O1156" i="2"/>
  <c r="E333" i="5" s="1"/>
  <c r="N1156" i="2"/>
  <c r="L1156" i="2"/>
  <c r="M1156" i="2"/>
  <c r="K1156" i="2"/>
  <c r="O1152" i="2"/>
  <c r="N1152" i="2"/>
  <c r="L1152" i="2"/>
  <c r="M1152" i="2"/>
  <c r="K1152" i="2"/>
  <c r="O1148" i="2"/>
  <c r="E457" i="5" s="1"/>
  <c r="N1148" i="2"/>
  <c r="L1148" i="2"/>
  <c r="M1148" i="2"/>
  <c r="K1148" i="2"/>
  <c r="O1144" i="2"/>
  <c r="N1144" i="2"/>
  <c r="L1144" i="2"/>
  <c r="M1144" i="2"/>
  <c r="K1144" i="2"/>
  <c r="O1140" i="2"/>
  <c r="N1140" i="2"/>
  <c r="L1140" i="2"/>
  <c r="M1140" i="2"/>
  <c r="K1140" i="2"/>
  <c r="O1136" i="2"/>
  <c r="N1136" i="2"/>
  <c r="L1136" i="2"/>
  <c r="M1136" i="2"/>
  <c r="K1136" i="2"/>
  <c r="O1132" i="2"/>
  <c r="E475" i="5" s="1"/>
  <c r="N1132" i="2"/>
  <c r="L1132" i="2"/>
  <c r="M1132" i="2"/>
  <c r="K1132" i="2"/>
  <c r="O1128" i="2"/>
  <c r="N1128" i="2"/>
  <c r="L1128" i="2"/>
  <c r="M1128" i="2"/>
  <c r="K1128" i="2"/>
  <c r="O1124" i="2"/>
  <c r="E460" i="5" s="1"/>
  <c r="N1124" i="2"/>
  <c r="L1124" i="2"/>
  <c r="M1124" i="2"/>
  <c r="K1124" i="2"/>
  <c r="O1120" i="2"/>
  <c r="E374" i="5" s="1"/>
  <c r="N1120" i="2"/>
  <c r="L1120" i="2"/>
  <c r="K1120" i="2"/>
  <c r="M1120" i="2"/>
  <c r="O1116" i="2"/>
  <c r="N1116" i="2"/>
  <c r="L1116" i="2"/>
  <c r="M1116" i="2"/>
  <c r="K1116" i="2"/>
  <c r="O1112" i="2"/>
  <c r="N1112" i="2"/>
  <c r="L1112" i="2"/>
  <c r="M1112" i="2"/>
  <c r="K1112" i="2"/>
  <c r="O1108" i="2"/>
  <c r="E316" i="5" s="1"/>
  <c r="N1108" i="2"/>
  <c r="L1108" i="2"/>
  <c r="M1108" i="2"/>
  <c r="K1108" i="2"/>
  <c r="O1104" i="2"/>
  <c r="N1104" i="2"/>
  <c r="L1104" i="2"/>
  <c r="M1104" i="2"/>
  <c r="K1104" i="2"/>
  <c r="O1100" i="2"/>
  <c r="E705" i="5" s="1"/>
  <c r="N1100" i="2"/>
  <c r="L1100" i="2"/>
  <c r="M1100" i="2"/>
  <c r="K1100" i="2"/>
  <c r="O1096" i="2"/>
  <c r="N1096" i="2"/>
  <c r="L1096" i="2"/>
  <c r="M1096" i="2"/>
  <c r="K1096" i="2"/>
  <c r="O1092" i="2"/>
  <c r="E791" i="5" s="1"/>
  <c r="N1092" i="2"/>
  <c r="L1092" i="2"/>
  <c r="M1092" i="2"/>
  <c r="K1092" i="2"/>
  <c r="O1088" i="2"/>
  <c r="E442" i="5" s="1"/>
  <c r="N1088" i="2"/>
  <c r="L1088" i="2"/>
  <c r="K1088" i="2"/>
  <c r="M1088" i="2"/>
  <c r="O1084" i="2"/>
  <c r="N1084" i="2"/>
  <c r="L1084" i="2"/>
  <c r="M1084" i="2"/>
  <c r="K1084" i="2"/>
  <c r="O1080" i="2"/>
  <c r="N1080" i="2"/>
  <c r="L1080" i="2"/>
  <c r="M1080" i="2"/>
  <c r="K1080" i="2"/>
  <c r="O1076" i="2"/>
  <c r="N1076" i="2"/>
  <c r="L1076" i="2"/>
  <c r="M1076" i="2"/>
  <c r="K1076" i="2"/>
  <c r="O1072" i="2"/>
  <c r="E203" i="5" s="1"/>
  <c r="N1072" i="2"/>
  <c r="L1072" i="2"/>
  <c r="M1072" i="2"/>
  <c r="K1072" i="2"/>
  <c r="O1068" i="2"/>
  <c r="E396" i="5" s="1"/>
  <c r="N1068" i="2"/>
  <c r="L1068" i="2"/>
  <c r="M1068" i="2"/>
  <c r="K1068" i="2"/>
  <c r="O1064" i="2"/>
  <c r="N1064" i="2"/>
  <c r="L1064" i="2"/>
  <c r="M1064" i="2"/>
  <c r="K1064" i="2"/>
  <c r="O1060" i="2"/>
  <c r="E89" i="5" s="1"/>
  <c r="N1060" i="2"/>
  <c r="L1060" i="2"/>
  <c r="M1060" i="2"/>
  <c r="K1060" i="2"/>
  <c r="O1056" i="2"/>
  <c r="E565" i="5" s="1"/>
  <c r="N1056" i="2"/>
  <c r="L1056" i="2"/>
  <c r="M1056" i="2"/>
  <c r="K1056" i="2"/>
  <c r="O1052" i="2"/>
  <c r="N1052" i="2"/>
  <c r="L1052" i="2"/>
  <c r="M1052" i="2"/>
  <c r="K1052" i="2"/>
  <c r="O1048" i="2"/>
  <c r="E47" i="5" s="1"/>
  <c r="N1048" i="2"/>
  <c r="L1048" i="2"/>
  <c r="M1048" i="2"/>
  <c r="K1048" i="2"/>
  <c r="O1044" i="2"/>
  <c r="E802" i="5" s="1"/>
  <c r="N1044" i="2"/>
  <c r="L1044" i="2"/>
  <c r="M1044" i="2"/>
  <c r="K1044" i="2"/>
  <c r="O1040" i="2"/>
  <c r="E17" i="5" s="1"/>
  <c r="N1040" i="2"/>
  <c r="L1040" i="2"/>
  <c r="M1040" i="2"/>
  <c r="K1040" i="2"/>
  <c r="O1036" i="2"/>
  <c r="N1036" i="2"/>
  <c r="L1036" i="2"/>
  <c r="M1036" i="2"/>
  <c r="K1036" i="2"/>
  <c r="O1032" i="2"/>
  <c r="E116" i="5" s="1"/>
  <c r="N1032" i="2"/>
  <c r="L1032" i="2"/>
  <c r="M1032" i="2"/>
  <c r="K1032" i="2"/>
  <c r="O1028" i="2"/>
  <c r="E629" i="5" s="1"/>
  <c r="N1028" i="2"/>
  <c r="L1028" i="2"/>
  <c r="M1028" i="2"/>
  <c r="K1028" i="2"/>
  <c r="O1024" i="2"/>
  <c r="N1024" i="2"/>
  <c r="L1024" i="2"/>
  <c r="M1024" i="2"/>
  <c r="K1024" i="2"/>
  <c r="O1020" i="2"/>
  <c r="E225" i="5" s="1"/>
  <c r="N1020" i="2"/>
  <c r="L1020" i="2"/>
  <c r="M1020" i="2"/>
  <c r="K1020" i="2"/>
  <c r="O1016" i="2"/>
  <c r="N1016" i="2"/>
  <c r="L1016" i="2"/>
  <c r="M1016" i="2"/>
  <c r="K1016" i="2"/>
  <c r="O1012" i="2"/>
  <c r="E778" i="5" s="1"/>
  <c r="N1012" i="2"/>
  <c r="L1012" i="2"/>
  <c r="M1012" i="2"/>
  <c r="K1012" i="2"/>
  <c r="O1008" i="2"/>
  <c r="N1008" i="2"/>
  <c r="L1008" i="2"/>
  <c r="M1008" i="2"/>
  <c r="K1008" i="2"/>
  <c r="O1004" i="2"/>
  <c r="N1004" i="2"/>
  <c r="L1004" i="2"/>
  <c r="M1004" i="2"/>
  <c r="K1004" i="2"/>
  <c r="O1000" i="2"/>
  <c r="E532" i="5" s="1"/>
  <c r="N1000" i="2"/>
  <c r="L1000" i="2"/>
  <c r="M1000" i="2"/>
  <c r="K1000" i="2"/>
  <c r="O996" i="2"/>
  <c r="N996" i="2"/>
  <c r="L996" i="2"/>
  <c r="M996" i="2"/>
  <c r="K996" i="2"/>
  <c r="O992" i="2"/>
  <c r="E745" i="5" s="1"/>
  <c r="N992" i="2"/>
  <c r="L992" i="2"/>
  <c r="K992" i="2"/>
  <c r="M992" i="2"/>
  <c r="O988" i="2"/>
  <c r="E567" i="5" s="1"/>
  <c r="N988" i="2"/>
  <c r="L988" i="2"/>
  <c r="M988" i="2"/>
  <c r="K988" i="2"/>
  <c r="O984" i="2"/>
  <c r="N984" i="2"/>
  <c r="L984" i="2"/>
  <c r="M984" i="2"/>
  <c r="K984" i="2"/>
  <c r="O980" i="2"/>
  <c r="E99" i="5" s="1"/>
  <c r="N980" i="2"/>
  <c r="L980" i="2"/>
  <c r="M980" i="2"/>
  <c r="K980" i="2"/>
  <c r="O976" i="2"/>
  <c r="E147" i="5" s="1"/>
  <c r="N976" i="2"/>
  <c r="L976" i="2"/>
  <c r="M976" i="2"/>
  <c r="K976" i="2"/>
  <c r="O972" i="2"/>
  <c r="N972" i="2"/>
  <c r="L972" i="2"/>
  <c r="M972" i="2"/>
  <c r="K972" i="2"/>
  <c r="O968" i="2"/>
  <c r="E702" i="5" s="1"/>
  <c r="N968" i="2"/>
  <c r="L968" i="2"/>
  <c r="M968" i="2"/>
  <c r="K968" i="2"/>
  <c r="O964" i="2"/>
  <c r="N964" i="2"/>
  <c r="L964" i="2"/>
  <c r="M964" i="2"/>
  <c r="K964" i="2"/>
  <c r="O960" i="2"/>
  <c r="N960" i="2"/>
  <c r="L960" i="2"/>
  <c r="K960" i="2"/>
  <c r="M960" i="2"/>
  <c r="O956" i="2"/>
  <c r="E719" i="5" s="1"/>
  <c r="N956" i="2"/>
  <c r="L956" i="2"/>
  <c r="M956" i="2"/>
  <c r="K956" i="2"/>
  <c r="O952" i="2"/>
  <c r="N952" i="2"/>
  <c r="L952" i="2"/>
  <c r="M952" i="2"/>
  <c r="K952" i="2"/>
  <c r="O948" i="2"/>
  <c r="N948" i="2"/>
  <c r="L948" i="2"/>
  <c r="M948" i="2"/>
  <c r="K948" i="2"/>
  <c r="O944" i="2"/>
  <c r="N944" i="2"/>
  <c r="L944" i="2"/>
  <c r="M944" i="2"/>
  <c r="K944" i="2"/>
  <c r="O940" i="2"/>
  <c r="E819" i="5" s="1"/>
  <c r="N940" i="2"/>
  <c r="L940" i="2"/>
  <c r="M940" i="2"/>
  <c r="K940" i="2"/>
  <c r="O936" i="2"/>
  <c r="E360" i="5" s="1"/>
  <c r="N936" i="2"/>
  <c r="L936" i="2"/>
  <c r="M936" i="2"/>
  <c r="K936" i="2"/>
  <c r="O932" i="2"/>
  <c r="E564" i="5" s="1"/>
  <c r="N932" i="2"/>
  <c r="L932" i="2"/>
  <c r="M932" i="2"/>
  <c r="K932" i="2"/>
  <c r="O928" i="2"/>
  <c r="E455" i="5" s="1"/>
  <c r="N928" i="2"/>
  <c r="L928" i="2"/>
  <c r="M928" i="2"/>
  <c r="K928" i="2"/>
  <c r="O924" i="2"/>
  <c r="N924" i="2"/>
  <c r="L924" i="2"/>
  <c r="M924" i="2"/>
  <c r="K924" i="2"/>
  <c r="O920" i="2"/>
  <c r="N920" i="2"/>
  <c r="L920" i="2"/>
  <c r="M920" i="2"/>
  <c r="K920" i="2"/>
  <c r="O916" i="2"/>
  <c r="N916" i="2"/>
  <c r="L916" i="2"/>
  <c r="M916" i="2"/>
  <c r="K916" i="2"/>
  <c r="O912" i="2"/>
  <c r="E165" i="5" s="1"/>
  <c r="N912" i="2"/>
  <c r="L912" i="2"/>
  <c r="M912" i="2"/>
  <c r="K912" i="2"/>
  <c r="O908" i="2"/>
  <c r="E280" i="5" s="1"/>
  <c r="N908" i="2"/>
  <c r="L908" i="2"/>
  <c r="M908" i="2"/>
  <c r="K908" i="2"/>
  <c r="O904" i="2"/>
  <c r="E449" i="5" s="1"/>
  <c r="N904" i="2"/>
  <c r="L904" i="2"/>
  <c r="M904" i="2"/>
  <c r="K904" i="2"/>
  <c r="O900" i="2"/>
  <c r="E655" i="5" s="1"/>
  <c r="N900" i="2"/>
  <c r="L900" i="2"/>
  <c r="M900" i="2"/>
  <c r="K900" i="2"/>
  <c r="O896" i="2"/>
  <c r="N896" i="2"/>
  <c r="L896" i="2"/>
  <c r="M896" i="2"/>
  <c r="K896" i="2"/>
  <c r="O892" i="2"/>
  <c r="E131" i="5" s="1"/>
  <c r="N892" i="2"/>
  <c r="L892" i="2"/>
  <c r="M892" i="2"/>
  <c r="K892" i="2"/>
  <c r="O888" i="2"/>
  <c r="N888" i="2"/>
  <c r="L888" i="2"/>
  <c r="M888" i="2"/>
  <c r="K888" i="2"/>
  <c r="O884" i="2"/>
  <c r="N884" i="2"/>
  <c r="L884" i="2"/>
  <c r="M884" i="2"/>
  <c r="K884" i="2"/>
  <c r="O880" i="2"/>
  <c r="E164" i="5" s="1"/>
  <c r="N880" i="2"/>
  <c r="L880" i="2"/>
  <c r="M880" i="2"/>
  <c r="K880" i="2"/>
  <c r="O876" i="2"/>
  <c r="E95" i="5" s="1"/>
  <c r="N876" i="2"/>
  <c r="L876" i="2"/>
  <c r="M876" i="2"/>
  <c r="K876" i="2"/>
  <c r="O872" i="2"/>
  <c r="N872" i="2"/>
  <c r="L872" i="2"/>
  <c r="M872" i="2"/>
  <c r="K872" i="2"/>
  <c r="O868" i="2"/>
  <c r="E383" i="5" s="1"/>
  <c r="N868" i="2"/>
  <c r="L868" i="2"/>
  <c r="M868" i="2"/>
  <c r="K868" i="2"/>
  <c r="O864" i="2"/>
  <c r="E529" i="5" s="1"/>
  <c r="N864" i="2"/>
  <c r="L864" i="2"/>
  <c r="K864" i="2"/>
  <c r="M864" i="2"/>
  <c r="O860" i="2"/>
  <c r="E687" i="5" s="1"/>
  <c r="N860" i="2"/>
  <c r="L860" i="2"/>
  <c r="M860" i="2"/>
  <c r="K860" i="2"/>
  <c r="O856" i="2"/>
  <c r="N856" i="2"/>
  <c r="L856" i="2"/>
  <c r="M856" i="2"/>
  <c r="K856" i="2"/>
  <c r="O852" i="2"/>
  <c r="E495" i="5" s="1"/>
  <c r="N852" i="2"/>
  <c r="L852" i="2"/>
  <c r="M852" i="2"/>
  <c r="K852" i="2"/>
  <c r="O848" i="2"/>
  <c r="N848" i="2"/>
  <c r="L848" i="2"/>
  <c r="M848" i="2"/>
  <c r="K848" i="2"/>
  <c r="O844" i="2"/>
  <c r="E158" i="5" s="1"/>
  <c r="N844" i="2"/>
  <c r="L844" i="2"/>
  <c r="M844" i="2"/>
  <c r="K844" i="2"/>
  <c r="O840" i="2"/>
  <c r="N840" i="2"/>
  <c r="L840" i="2"/>
  <c r="M840" i="2"/>
  <c r="K840" i="2"/>
  <c r="O836" i="2"/>
  <c r="E88" i="5" s="1"/>
  <c r="N836" i="2"/>
  <c r="L836" i="2"/>
  <c r="M836" i="2"/>
  <c r="K836" i="2"/>
  <c r="O832" i="2"/>
  <c r="E31" i="5" s="1"/>
  <c r="N832" i="2"/>
  <c r="L832" i="2"/>
  <c r="K832" i="2"/>
  <c r="M832" i="2"/>
  <c r="O828" i="2"/>
  <c r="N828" i="2"/>
  <c r="L828" i="2"/>
  <c r="M828" i="2"/>
  <c r="K828" i="2"/>
  <c r="O824" i="2"/>
  <c r="E124" i="5" s="1"/>
  <c r="N824" i="2"/>
  <c r="L824" i="2"/>
  <c r="M824" i="2"/>
  <c r="K824" i="2"/>
  <c r="O820" i="2"/>
  <c r="N820" i="2"/>
  <c r="L820" i="2"/>
  <c r="M820" i="2"/>
  <c r="K820" i="2"/>
  <c r="O816" i="2"/>
  <c r="N816" i="2"/>
  <c r="L816" i="2"/>
  <c r="M816" i="2"/>
  <c r="K816" i="2"/>
  <c r="O812" i="2"/>
  <c r="N812" i="2"/>
  <c r="L812" i="2"/>
  <c r="M812" i="2"/>
  <c r="K812" i="2"/>
  <c r="O808" i="2"/>
  <c r="N808" i="2"/>
  <c r="L808" i="2"/>
  <c r="M808" i="2"/>
  <c r="K808" i="2"/>
  <c r="O804" i="2"/>
  <c r="N804" i="2"/>
  <c r="L804" i="2"/>
  <c r="M804" i="2"/>
  <c r="K804" i="2"/>
  <c r="O800" i="2"/>
  <c r="N800" i="2"/>
  <c r="L800" i="2"/>
  <c r="M800" i="2"/>
  <c r="K800" i="2"/>
  <c r="O796" i="2"/>
  <c r="N796" i="2"/>
  <c r="L796" i="2"/>
  <c r="M796" i="2"/>
  <c r="K796" i="2"/>
  <c r="O792" i="2"/>
  <c r="E110" i="5" s="1"/>
  <c r="N792" i="2"/>
  <c r="L792" i="2"/>
  <c r="M792" i="2"/>
  <c r="K792" i="2"/>
  <c r="O788" i="2"/>
  <c r="E407" i="5" s="1"/>
  <c r="N788" i="2"/>
  <c r="L788" i="2"/>
  <c r="M788" i="2"/>
  <c r="K788" i="2"/>
  <c r="O784" i="2"/>
  <c r="N784" i="2"/>
  <c r="L784" i="2"/>
  <c r="M784" i="2"/>
  <c r="K784" i="2"/>
  <c r="O780" i="2"/>
  <c r="N780" i="2"/>
  <c r="L780" i="2"/>
  <c r="M780" i="2"/>
  <c r="K780" i="2"/>
  <c r="O776" i="2"/>
  <c r="N776" i="2"/>
  <c r="L776" i="2"/>
  <c r="M776" i="2"/>
  <c r="K776" i="2"/>
  <c r="O772" i="2"/>
  <c r="E593" i="5" s="1"/>
  <c r="N772" i="2"/>
  <c r="L772" i="2"/>
  <c r="M772" i="2"/>
  <c r="K772" i="2"/>
  <c r="O768" i="2"/>
  <c r="E490" i="5" s="1"/>
  <c r="N768" i="2"/>
  <c r="L768" i="2"/>
  <c r="M768" i="2"/>
  <c r="K768" i="2"/>
  <c r="O764" i="2"/>
  <c r="E196" i="5" s="1"/>
  <c r="N764" i="2"/>
  <c r="L764" i="2"/>
  <c r="M764" i="2"/>
  <c r="K764" i="2"/>
  <c r="O760" i="2"/>
  <c r="N760" i="2"/>
  <c r="L760" i="2"/>
  <c r="M760" i="2"/>
  <c r="K760" i="2"/>
  <c r="O756" i="2"/>
  <c r="E80" i="5" s="1"/>
  <c r="N756" i="2"/>
  <c r="L756" i="2"/>
  <c r="M756" i="2"/>
  <c r="K756" i="2"/>
  <c r="O752" i="2"/>
  <c r="N752" i="2"/>
  <c r="L752" i="2"/>
  <c r="M752" i="2"/>
  <c r="K752" i="2"/>
  <c r="O748" i="2"/>
  <c r="E308" i="5" s="1"/>
  <c r="N748" i="2"/>
  <c r="L748" i="2"/>
  <c r="M748" i="2"/>
  <c r="K748" i="2"/>
  <c r="O744" i="2"/>
  <c r="E755" i="5" s="1"/>
  <c r="N744" i="2"/>
  <c r="L744" i="2"/>
  <c r="M744" i="2"/>
  <c r="K744" i="2"/>
  <c r="O740" i="2"/>
  <c r="E560" i="5" s="1"/>
  <c r="N740" i="2"/>
  <c r="L740" i="2"/>
  <c r="M740" i="2"/>
  <c r="K740" i="2"/>
  <c r="O736" i="2"/>
  <c r="N736" i="2"/>
  <c r="L736" i="2"/>
  <c r="K736" i="2"/>
  <c r="M736" i="2"/>
  <c r="O732" i="2"/>
  <c r="E151" i="5" s="1"/>
  <c r="N732" i="2"/>
  <c r="L732" i="2"/>
  <c r="M732" i="2"/>
  <c r="K732" i="2"/>
  <c r="O728" i="2"/>
  <c r="N728" i="2"/>
  <c r="L728" i="2"/>
  <c r="M728" i="2"/>
  <c r="K728" i="2"/>
  <c r="O724" i="2"/>
  <c r="E573" i="5" s="1"/>
  <c r="N724" i="2"/>
  <c r="L724" i="2"/>
  <c r="M724" i="2"/>
  <c r="K724" i="2"/>
  <c r="O720" i="2"/>
  <c r="N720" i="2"/>
  <c r="L720" i="2"/>
  <c r="M720" i="2"/>
  <c r="K720" i="2"/>
  <c r="O716" i="2"/>
  <c r="E663" i="5" s="1"/>
  <c r="N716" i="2"/>
  <c r="L716" i="2"/>
  <c r="M716" i="2"/>
  <c r="K716" i="2"/>
  <c r="O712" i="2"/>
  <c r="E751" i="5" s="1"/>
  <c r="N712" i="2"/>
  <c r="L712" i="2"/>
  <c r="M712" i="2"/>
  <c r="K712" i="2"/>
  <c r="O708" i="2"/>
  <c r="N708" i="2"/>
  <c r="L708" i="2"/>
  <c r="M708" i="2"/>
  <c r="K708" i="2"/>
  <c r="O704" i="2"/>
  <c r="N704" i="2"/>
  <c r="L704" i="2"/>
  <c r="K704" i="2"/>
  <c r="M704" i="2"/>
  <c r="O700" i="2"/>
  <c r="E286" i="5" s="1"/>
  <c r="N700" i="2"/>
  <c r="L700" i="2"/>
  <c r="M700" i="2"/>
  <c r="K700" i="2"/>
  <c r="O696" i="2"/>
  <c r="N696" i="2"/>
  <c r="L696" i="2"/>
  <c r="M696" i="2"/>
  <c r="K696" i="2"/>
  <c r="O692" i="2"/>
  <c r="E303" i="5" s="1"/>
  <c r="N692" i="2"/>
  <c r="L692" i="2"/>
  <c r="M692" i="2"/>
  <c r="K692" i="2"/>
  <c r="O688" i="2"/>
  <c r="N688" i="2"/>
  <c r="L688" i="2"/>
  <c r="M688" i="2"/>
  <c r="K688" i="2"/>
  <c r="O684" i="2"/>
  <c r="N684" i="2"/>
  <c r="L684" i="2"/>
  <c r="M684" i="2"/>
  <c r="K684" i="2"/>
  <c r="O680" i="2"/>
  <c r="E607" i="5" s="1"/>
  <c r="N680" i="2"/>
  <c r="L680" i="2"/>
  <c r="M680" i="2"/>
  <c r="K680" i="2"/>
  <c r="O676" i="2"/>
  <c r="N676" i="2"/>
  <c r="L676" i="2"/>
  <c r="M676" i="2"/>
  <c r="K676" i="2"/>
  <c r="O672" i="2"/>
  <c r="N672" i="2"/>
  <c r="L672" i="2"/>
  <c r="M672" i="2"/>
  <c r="K672" i="2"/>
  <c r="O668" i="2"/>
  <c r="E808" i="5" s="1"/>
  <c r="N668" i="2"/>
  <c r="L668" i="2"/>
  <c r="M668" i="2"/>
  <c r="K668" i="2"/>
  <c r="O664" i="2"/>
  <c r="N664" i="2"/>
  <c r="L664" i="2"/>
  <c r="M664" i="2"/>
  <c r="K664" i="2"/>
  <c r="O660" i="2"/>
  <c r="N660" i="2"/>
  <c r="L660" i="2"/>
  <c r="M660" i="2"/>
  <c r="K660" i="2"/>
  <c r="O656" i="2"/>
  <c r="E713" i="5" s="1"/>
  <c r="N656" i="2"/>
  <c r="L656" i="2"/>
  <c r="M656" i="2"/>
  <c r="K656" i="2"/>
  <c r="O652" i="2"/>
  <c r="N652" i="2"/>
  <c r="L652" i="2"/>
  <c r="M652" i="2"/>
  <c r="K652" i="2"/>
  <c r="O648" i="2"/>
  <c r="E62" i="5" s="1"/>
  <c r="N648" i="2"/>
  <c r="L648" i="2"/>
  <c r="M648" i="2"/>
  <c r="K648" i="2"/>
  <c r="O644" i="2"/>
  <c r="N644" i="2"/>
  <c r="L644" i="2"/>
  <c r="M644" i="2"/>
  <c r="K644" i="2"/>
  <c r="O640" i="2"/>
  <c r="E92" i="5" s="1"/>
  <c r="N640" i="2"/>
  <c r="L640" i="2"/>
  <c r="M640" i="2"/>
  <c r="K640" i="2"/>
  <c r="O636" i="2"/>
  <c r="N636" i="2"/>
  <c r="L636" i="2"/>
  <c r="M636" i="2"/>
  <c r="K636" i="2"/>
  <c r="O632" i="2"/>
  <c r="N632" i="2"/>
  <c r="L632" i="2"/>
  <c r="M632" i="2"/>
  <c r="K632" i="2"/>
  <c r="O628" i="2"/>
  <c r="E195" i="5" s="1"/>
  <c r="N628" i="2"/>
  <c r="L628" i="2"/>
  <c r="M628" i="2"/>
  <c r="K628" i="2"/>
  <c r="O624" i="2"/>
  <c r="E109" i="5" s="1"/>
  <c r="N624" i="2"/>
  <c r="L624" i="2"/>
  <c r="M624" i="2"/>
  <c r="K624" i="2"/>
  <c r="O620" i="2"/>
  <c r="N620" i="2"/>
  <c r="L620" i="2"/>
  <c r="M620" i="2"/>
  <c r="K620" i="2"/>
  <c r="O616" i="2"/>
  <c r="E631" i="5" s="1"/>
  <c r="N616" i="2"/>
  <c r="L616" i="2"/>
  <c r="M616" i="2"/>
  <c r="K616" i="2"/>
  <c r="O612" i="2"/>
  <c r="N612" i="2"/>
  <c r="L612" i="2"/>
  <c r="M612" i="2"/>
  <c r="K612" i="2"/>
  <c r="O608" i="2"/>
  <c r="E737" i="5" s="1"/>
  <c r="N608" i="2"/>
  <c r="L608" i="2"/>
  <c r="K608" i="2"/>
  <c r="M608" i="2"/>
  <c r="O604" i="2"/>
  <c r="E824" i="5" s="1"/>
  <c r="N604" i="2"/>
  <c r="L604" i="2"/>
  <c r="M604" i="2"/>
  <c r="K604" i="2"/>
  <c r="O600" i="2"/>
  <c r="E291" i="5" s="1"/>
  <c r="N600" i="2"/>
  <c r="L600" i="2"/>
  <c r="M600" i="2"/>
  <c r="O596" i="2"/>
  <c r="E150" i="5" s="1"/>
  <c r="N596" i="2"/>
  <c r="L596" i="2"/>
  <c r="M596" i="2"/>
  <c r="K596" i="2"/>
  <c r="O592" i="2"/>
  <c r="E197" i="5" s="1"/>
  <c r="N592" i="2"/>
  <c r="L592" i="2"/>
  <c r="M592" i="2"/>
  <c r="K592" i="2"/>
  <c r="O588" i="2"/>
  <c r="E740" i="5" s="1"/>
  <c r="N588" i="2"/>
  <c r="L588" i="2"/>
  <c r="M588" i="2"/>
  <c r="K588" i="2"/>
  <c r="O584" i="2"/>
  <c r="N584" i="2"/>
  <c r="L584" i="2"/>
  <c r="M584" i="2"/>
  <c r="K584" i="2"/>
  <c r="O580" i="2"/>
  <c r="E244" i="5" s="1"/>
  <c r="N580" i="2"/>
  <c r="L580" i="2"/>
  <c r="M580" i="2"/>
  <c r="K580" i="2"/>
  <c r="O576" i="2"/>
  <c r="N576" i="2"/>
  <c r="L576" i="2"/>
  <c r="K576" i="2"/>
  <c r="M576" i="2"/>
  <c r="O572" i="2"/>
  <c r="E278" i="5" s="1"/>
  <c r="N572" i="2"/>
  <c r="L572" i="2"/>
  <c r="M572" i="2"/>
  <c r="K572" i="2"/>
  <c r="O568" i="2"/>
  <c r="E171" i="5" s="1"/>
  <c r="N568" i="2"/>
  <c r="L568" i="2"/>
  <c r="M568" i="2"/>
  <c r="K568" i="2"/>
  <c r="O564" i="2"/>
  <c r="N564" i="2"/>
  <c r="L564" i="2"/>
  <c r="M564" i="2"/>
  <c r="K564" i="2"/>
  <c r="O560" i="2"/>
  <c r="N560" i="2"/>
  <c r="L560" i="2"/>
  <c r="M560" i="2"/>
  <c r="K560" i="2"/>
  <c r="O556" i="2"/>
  <c r="N556" i="2"/>
  <c r="L556" i="2"/>
  <c r="M556" i="2"/>
  <c r="K556" i="2"/>
  <c r="O552" i="2"/>
  <c r="N552" i="2"/>
  <c r="L552" i="2"/>
  <c r="M552" i="2"/>
  <c r="K552" i="2"/>
  <c r="O548" i="2"/>
  <c r="E297" i="5" s="1"/>
  <c r="N548" i="2"/>
  <c r="L548" i="2"/>
  <c r="M548" i="2"/>
  <c r="K548" i="2"/>
  <c r="O544" i="2"/>
  <c r="E440" i="5" s="1"/>
  <c r="N544" i="2"/>
  <c r="L544" i="2"/>
  <c r="M544" i="2"/>
  <c r="K544" i="2"/>
  <c r="O540" i="2"/>
  <c r="N540" i="2"/>
  <c r="L540" i="2"/>
  <c r="M540" i="2"/>
  <c r="K540" i="2"/>
  <c r="O536" i="2"/>
  <c r="E357" i="5" s="1"/>
  <c r="N536" i="2"/>
  <c r="L536" i="2"/>
  <c r="M536" i="2"/>
  <c r="O532" i="2"/>
  <c r="N532" i="2"/>
  <c r="L532" i="2"/>
  <c r="M532" i="2"/>
  <c r="K532" i="2"/>
  <c r="O528" i="2"/>
  <c r="E269" i="5" s="1"/>
  <c r="N528" i="2"/>
  <c r="L528" i="2"/>
  <c r="M528" i="2"/>
  <c r="K528" i="2"/>
  <c r="O524" i="2"/>
  <c r="N524" i="2"/>
  <c r="L524" i="2"/>
  <c r="M524" i="2"/>
  <c r="K524" i="2"/>
  <c r="O520" i="2"/>
  <c r="N520" i="2"/>
  <c r="L520" i="2"/>
  <c r="M520" i="2"/>
  <c r="K520" i="2"/>
  <c r="O516" i="2"/>
  <c r="N516" i="2"/>
  <c r="L516" i="2"/>
  <c r="M516" i="2"/>
  <c r="K516" i="2"/>
  <c r="O512" i="2"/>
  <c r="N512" i="2"/>
  <c r="L512" i="2"/>
  <c r="M512" i="2"/>
  <c r="K512" i="2"/>
  <c r="O508" i="2"/>
  <c r="N508" i="2"/>
  <c r="L508" i="2"/>
  <c r="M508" i="2"/>
  <c r="K508" i="2"/>
  <c r="O504" i="2"/>
  <c r="N504" i="2"/>
  <c r="L504" i="2"/>
  <c r="M504" i="2"/>
  <c r="K504" i="2"/>
  <c r="O500" i="2"/>
  <c r="E775" i="5" s="1"/>
  <c r="N500" i="2"/>
  <c r="L500" i="2"/>
  <c r="M500" i="2"/>
  <c r="K500" i="2"/>
  <c r="O496" i="2"/>
  <c r="E806" i="5" s="1"/>
  <c r="N496" i="2"/>
  <c r="L496" i="2"/>
  <c r="M496" i="2"/>
  <c r="K496" i="2"/>
  <c r="O492" i="2"/>
  <c r="N492" i="2"/>
  <c r="L492" i="2"/>
  <c r="M492" i="2"/>
  <c r="K492" i="2"/>
  <c r="O488" i="2"/>
  <c r="E494" i="5" s="1"/>
  <c r="N488" i="2"/>
  <c r="L488" i="2"/>
  <c r="M488" i="2"/>
  <c r="K488" i="2"/>
  <c r="O484" i="2"/>
  <c r="E258" i="5" s="1"/>
  <c r="N484" i="2"/>
  <c r="L484" i="2"/>
  <c r="M484" i="2"/>
  <c r="K484" i="2"/>
  <c r="O480" i="2"/>
  <c r="E29" i="5" s="1"/>
  <c r="N480" i="2"/>
  <c r="L480" i="2"/>
  <c r="K480" i="2"/>
  <c r="M480" i="2"/>
  <c r="O476" i="2"/>
  <c r="N476" i="2"/>
  <c r="L476" i="2"/>
  <c r="M476" i="2"/>
  <c r="K476" i="2"/>
  <c r="O472" i="2"/>
  <c r="E35" i="5" s="1"/>
  <c r="N472" i="2"/>
  <c r="L472" i="2"/>
  <c r="M472" i="2"/>
  <c r="O468" i="2"/>
  <c r="E159" i="5" s="1"/>
  <c r="N468" i="2"/>
  <c r="L468" i="2"/>
  <c r="M468" i="2"/>
  <c r="K468" i="2"/>
  <c r="O464" i="2"/>
  <c r="N464" i="2"/>
  <c r="L464" i="2"/>
  <c r="M464" i="2"/>
  <c r="K464" i="2"/>
  <c r="O460" i="2"/>
  <c r="N460" i="2"/>
  <c r="L460" i="2"/>
  <c r="M460" i="2"/>
  <c r="K460" i="2"/>
  <c r="O456" i="2"/>
  <c r="E156" i="5" s="1"/>
  <c r="N456" i="2"/>
  <c r="L456" i="2"/>
  <c r="M456" i="2"/>
  <c r="K456" i="2"/>
  <c r="O452" i="2"/>
  <c r="E633" i="5" s="1"/>
  <c r="N452" i="2"/>
  <c r="L452" i="2"/>
  <c r="M452" i="2"/>
  <c r="K452" i="2"/>
  <c r="O448" i="2"/>
  <c r="N448" i="2"/>
  <c r="L448" i="2"/>
  <c r="K448" i="2"/>
  <c r="M448" i="2"/>
  <c r="O444" i="2"/>
  <c r="N444" i="2"/>
  <c r="L444" i="2"/>
  <c r="M444" i="2"/>
  <c r="K444" i="2"/>
  <c r="O440" i="2"/>
  <c r="N440" i="2"/>
  <c r="L440" i="2"/>
  <c r="M440" i="2"/>
  <c r="K440" i="2"/>
  <c r="O436" i="2"/>
  <c r="E221" i="5" s="1"/>
  <c r="N436" i="2"/>
  <c r="L436" i="2"/>
  <c r="M436" i="2"/>
  <c r="K436" i="2"/>
  <c r="O432" i="2"/>
  <c r="E512" i="5" s="1"/>
  <c r="N432" i="2"/>
  <c r="L432" i="2"/>
  <c r="M432" i="2"/>
  <c r="K432" i="2"/>
  <c r="O428" i="2"/>
  <c r="E764" i="5" s="1"/>
  <c r="N428" i="2"/>
  <c r="L428" i="2"/>
  <c r="M428" i="2"/>
  <c r="K428" i="2"/>
  <c r="O424" i="2"/>
  <c r="E385" i="5" s="1"/>
  <c r="N424" i="2"/>
  <c r="L424" i="2"/>
  <c r="M424" i="2"/>
  <c r="K424" i="2"/>
  <c r="O420" i="2"/>
  <c r="N420" i="2"/>
  <c r="L420" i="2"/>
  <c r="M420" i="2"/>
  <c r="K420" i="2"/>
  <c r="O416" i="2"/>
  <c r="N416" i="2"/>
  <c r="L416" i="2"/>
  <c r="M416" i="2"/>
  <c r="K416" i="2"/>
  <c r="O412" i="2"/>
  <c r="E132" i="5" s="1"/>
  <c r="N412" i="2"/>
  <c r="L412" i="2"/>
  <c r="M412" i="2"/>
  <c r="K412" i="2"/>
  <c r="O408" i="2"/>
  <c r="N408" i="2"/>
  <c r="L408" i="2"/>
  <c r="M408" i="2"/>
  <c r="O404" i="2"/>
  <c r="E584" i="5" s="1"/>
  <c r="N404" i="2"/>
  <c r="L404" i="2"/>
  <c r="M404" i="2"/>
  <c r="K404" i="2"/>
  <c r="O400" i="2"/>
  <c r="E4" i="5" s="1"/>
  <c r="N400" i="2"/>
  <c r="L400" i="2"/>
  <c r="M400" i="2"/>
  <c r="K400" i="2"/>
  <c r="O396" i="2"/>
  <c r="E400" i="5" s="1"/>
  <c r="N396" i="2"/>
  <c r="L396" i="2"/>
  <c r="M396" i="2"/>
  <c r="K396" i="2"/>
  <c r="O392" i="2"/>
  <c r="E281" i="5" s="1"/>
  <c r="N392" i="2"/>
  <c r="L392" i="2"/>
  <c r="M392" i="2"/>
  <c r="K392" i="2"/>
  <c r="O388" i="2"/>
  <c r="E324" i="5" s="1"/>
  <c r="N388" i="2"/>
  <c r="L388" i="2"/>
  <c r="M388" i="2"/>
  <c r="K388" i="2"/>
  <c r="O384" i="2"/>
  <c r="N384" i="2"/>
  <c r="L384" i="2"/>
  <c r="M384" i="2"/>
  <c r="K384" i="2"/>
  <c r="O380" i="2"/>
  <c r="E730" i="5" s="1"/>
  <c r="N380" i="2"/>
  <c r="L380" i="2"/>
  <c r="M380" i="2"/>
  <c r="K380" i="2"/>
  <c r="O376" i="2"/>
  <c r="E645" i="5" s="1"/>
  <c r="N376" i="2"/>
  <c r="L376" i="2"/>
  <c r="M376" i="2"/>
  <c r="K376" i="2"/>
  <c r="O372" i="2"/>
  <c r="E488" i="5" s="1"/>
  <c r="N372" i="2"/>
  <c r="L372" i="2"/>
  <c r="M372" i="2"/>
  <c r="K372" i="2"/>
  <c r="O368" i="2"/>
  <c r="N368" i="2"/>
  <c r="L368" i="2"/>
  <c r="M368" i="2"/>
  <c r="K368" i="2"/>
  <c r="O364" i="2"/>
  <c r="E182" i="5" s="1"/>
  <c r="N364" i="2"/>
  <c r="L364" i="2"/>
  <c r="M364" i="2"/>
  <c r="K364" i="2"/>
  <c r="O360" i="2"/>
  <c r="N360" i="2"/>
  <c r="L360" i="2"/>
  <c r="M360" i="2"/>
  <c r="K360" i="2"/>
  <c r="O356" i="2"/>
  <c r="N356" i="2"/>
  <c r="L356" i="2"/>
  <c r="M356" i="2"/>
  <c r="K356" i="2"/>
  <c r="O352" i="2"/>
  <c r="E41" i="5" s="1"/>
  <c r="N352" i="2"/>
  <c r="L352" i="2"/>
  <c r="K352" i="2"/>
  <c r="M352" i="2"/>
  <c r="O348" i="2"/>
  <c r="N348" i="2"/>
  <c r="L348" i="2"/>
  <c r="M348" i="2"/>
  <c r="K348" i="2"/>
  <c r="O344" i="2"/>
  <c r="E804" i="5" s="1"/>
  <c r="N344" i="2"/>
  <c r="L344" i="2"/>
  <c r="M344" i="2"/>
  <c r="O340" i="2"/>
  <c r="N340" i="2"/>
  <c r="L340" i="2"/>
  <c r="M340" i="2"/>
  <c r="K340" i="2"/>
  <c r="O336" i="2"/>
  <c r="N336" i="2"/>
  <c r="L336" i="2"/>
  <c r="M336" i="2"/>
  <c r="K336" i="2"/>
  <c r="O332" i="2"/>
  <c r="E142" i="5" s="1"/>
  <c r="N332" i="2"/>
  <c r="L332" i="2"/>
  <c r="M332" i="2"/>
  <c r="K332" i="2"/>
  <c r="O328" i="2"/>
  <c r="E130" i="5" s="1"/>
  <c r="N328" i="2"/>
  <c r="L328" i="2"/>
  <c r="M328" i="2"/>
  <c r="K328" i="2"/>
  <c r="O324" i="2"/>
  <c r="N324" i="2"/>
  <c r="L324" i="2"/>
  <c r="M324" i="2"/>
  <c r="K324" i="2"/>
  <c r="K3358" i="2"/>
  <c r="K3294" i="2"/>
  <c r="K3230" i="2"/>
  <c r="K3166" i="2"/>
  <c r="K3102" i="2"/>
  <c r="K3038" i="2"/>
  <c r="K2974" i="2"/>
  <c r="K2910" i="2"/>
  <c r="K2846" i="2"/>
  <c r="K2782" i="2"/>
  <c r="K2718" i="2"/>
  <c r="K2654" i="2"/>
  <c r="K2590" i="2"/>
  <c r="K2526" i="2"/>
  <c r="K2462" i="2"/>
  <c r="K2398" i="2"/>
  <c r="K2334" i="2"/>
  <c r="K2270" i="2"/>
  <c r="K2206" i="2"/>
  <c r="K2142" i="2"/>
  <c r="K2078" i="2"/>
  <c r="K2014" i="2"/>
  <c r="K1950" i="2"/>
  <c r="K1886" i="2"/>
  <c r="K1822" i="2"/>
  <c r="K1758" i="2"/>
  <c r="K1694" i="2"/>
  <c r="K1630" i="2"/>
  <c r="K1566" i="2"/>
  <c r="K1502" i="2"/>
  <c r="K1438" i="2"/>
  <c r="K1374" i="2"/>
  <c r="K1310" i="2"/>
  <c r="K1246" i="2"/>
  <c r="K1182" i="2"/>
  <c r="K1118" i="2"/>
  <c r="K1054" i="2"/>
  <c r="K990" i="2"/>
  <c r="K926" i="2"/>
  <c r="K862" i="2"/>
  <c r="K798" i="2"/>
  <c r="K734" i="2"/>
  <c r="K670" i="2"/>
  <c r="K600" i="2"/>
  <c r="K514" i="2"/>
  <c r="K344" i="2"/>
  <c r="O2935" i="2"/>
  <c r="M2935" i="2"/>
  <c r="N2935" i="2"/>
  <c r="K2935" i="2"/>
  <c r="L2935" i="2"/>
  <c r="O2931" i="2"/>
  <c r="N2931" i="2"/>
  <c r="M2931" i="2"/>
  <c r="L2931" i="2"/>
  <c r="K2931" i="2"/>
  <c r="O2927" i="2"/>
  <c r="M2927" i="2"/>
  <c r="N2927" i="2"/>
  <c r="L2927" i="2"/>
  <c r="K2927" i="2"/>
  <c r="O2923" i="2"/>
  <c r="N2923" i="2"/>
  <c r="M2923" i="2"/>
  <c r="L2923" i="2"/>
  <c r="K2923" i="2"/>
  <c r="O2919" i="2"/>
  <c r="M2919" i="2"/>
  <c r="N2919" i="2"/>
  <c r="L2919" i="2"/>
  <c r="K2919" i="2"/>
  <c r="O2915" i="2"/>
  <c r="N2915" i="2"/>
  <c r="M2915" i="2"/>
  <c r="L2915" i="2"/>
  <c r="K2915" i="2"/>
  <c r="O2911" i="2"/>
  <c r="M2911" i="2"/>
  <c r="N2911" i="2"/>
  <c r="L2911" i="2"/>
  <c r="K2911" i="2"/>
  <c r="O2907" i="2"/>
  <c r="N2907" i="2"/>
  <c r="M2907" i="2"/>
  <c r="L2907" i="2"/>
  <c r="K2907" i="2"/>
  <c r="O2903" i="2"/>
  <c r="M2903" i="2"/>
  <c r="N2903" i="2"/>
  <c r="K2903" i="2"/>
  <c r="L2903" i="2"/>
  <c r="O2899" i="2"/>
  <c r="N2899" i="2"/>
  <c r="M2899" i="2"/>
  <c r="L2899" i="2"/>
  <c r="K2899" i="2"/>
  <c r="O2895" i="2"/>
  <c r="M2895" i="2"/>
  <c r="N2895" i="2"/>
  <c r="L2895" i="2"/>
  <c r="K2895" i="2"/>
  <c r="O2891" i="2"/>
  <c r="N2891" i="2"/>
  <c r="M2891" i="2"/>
  <c r="L2891" i="2"/>
  <c r="K2891" i="2"/>
  <c r="O2887" i="2"/>
  <c r="M2887" i="2"/>
  <c r="N2887" i="2"/>
  <c r="K2887" i="2"/>
  <c r="L2887" i="2"/>
  <c r="O2883" i="2"/>
  <c r="N2883" i="2"/>
  <c r="M2883" i="2"/>
  <c r="L2883" i="2"/>
  <c r="K2883" i="2"/>
  <c r="O2879" i="2"/>
  <c r="M2879" i="2"/>
  <c r="N2879" i="2"/>
  <c r="L2879" i="2"/>
  <c r="K2879" i="2"/>
  <c r="O2875" i="2"/>
  <c r="N2875" i="2"/>
  <c r="M2875" i="2"/>
  <c r="L2875" i="2"/>
  <c r="K2875" i="2"/>
  <c r="O2871" i="2"/>
  <c r="M2871" i="2"/>
  <c r="N2871" i="2"/>
  <c r="K2871" i="2"/>
  <c r="L2871" i="2"/>
  <c r="O2867" i="2"/>
  <c r="N2867" i="2"/>
  <c r="M2867" i="2"/>
  <c r="L2867" i="2"/>
  <c r="K2867" i="2"/>
  <c r="O2863" i="2"/>
  <c r="M2863" i="2"/>
  <c r="N2863" i="2"/>
  <c r="L2863" i="2"/>
  <c r="K2863" i="2"/>
  <c r="O2859" i="2"/>
  <c r="N2859" i="2"/>
  <c r="M2859" i="2"/>
  <c r="L2859" i="2"/>
  <c r="K2859" i="2"/>
  <c r="O2855" i="2"/>
  <c r="M2855" i="2"/>
  <c r="N2855" i="2"/>
  <c r="L2855" i="2"/>
  <c r="K2855" i="2"/>
  <c r="O2851" i="2"/>
  <c r="N2851" i="2"/>
  <c r="M2851" i="2"/>
  <c r="L2851" i="2"/>
  <c r="K2851" i="2"/>
  <c r="O2847" i="2"/>
  <c r="M2847" i="2"/>
  <c r="N2847" i="2"/>
  <c r="L2847" i="2"/>
  <c r="K2847" i="2"/>
  <c r="O2843" i="2"/>
  <c r="N2843" i="2"/>
  <c r="M2843" i="2"/>
  <c r="L2843" i="2"/>
  <c r="K2843" i="2"/>
  <c r="O2839" i="2"/>
  <c r="M2839" i="2"/>
  <c r="N2839" i="2"/>
  <c r="K2839" i="2"/>
  <c r="L2839" i="2"/>
  <c r="O2835" i="2"/>
  <c r="N2835" i="2"/>
  <c r="M2835" i="2"/>
  <c r="L2835" i="2"/>
  <c r="K2835" i="2"/>
  <c r="O2831" i="2"/>
  <c r="M2831" i="2"/>
  <c r="N2831" i="2"/>
  <c r="L2831" i="2"/>
  <c r="K2831" i="2"/>
  <c r="O2827" i="2"/>
  <c r="N2827" i="2"/>
  <c r="M2827" i="2"/>
  <c r="L2827" i="2"/>
  <c r="K2827" i="2"/>
  <c r="O2823" i="2"/>
  <c r="M2823" i="2"/>
  <c r="N2823" i="2"/>
  <c r="K2823" i="2"/>
  <c r="L2823" i="2"/>
  <c r="O2819" i="2"/>
  <c r="N2819" i="2"/>
  <c r="M2819" i="2"/>
  <c r="L2819" i="2"/>
  <c r="K2819" i="2"/>
  <c r="O2815" i="2"/>
  <c r="M2815" i="2"/>
  <c r="N2815" i="2"/>
  <c r="L2815" i="2"/>
  <c r="K2815" i="2"/>
  <c r="O2811" i="2"/>
  <c r="N2811" i="2"/>
  <c r="M2811" i="2"/>
  <c r="L2811" i="2"/>
  <c r="K2811" i="2"/>
  <c r="O2807" i="2"/>
  <c r="M2807" i="2"/>
  <c r="N2807" i="2"/>
  <c r="K2807" i="2"/>
  <c r="L2807" i="2"/>
  <c r="O2803" i="2"/>
  <c r="N2803" i="2"/>
  <c r="M2803" i="2"/>
  <c r="L2803" i="2"/>
  <c r="K2803" i="2"/>
  <c r="O2799" i="2"/>
  <c r="M2799" i="2"/>
  <c r="N2799" i="2"/>
  <c r="L2799" i="2"/>
  <c r="K2799" i="2"/>
  <c r="O2795" i="2"/>
  <c r="N2795" i="2"/>
  <c r="M2795" i="2"/>
  <c r="L2795" i="2"/>
  <c r="K2795" i="2"/>
  <c r="O2791" i="2"/>
  <c r="M2791" i="2"/>
  <c r="N2791" i="2"/>
  <c r="L2791" i="2"/>
  <c r="K2791" i="2"/>
  <c r="O2787" i="2"/>
  <c r="N2787" i="2"/>
  <c r="M2787" i="2"/>
  <c r="L2787" i="2"/>
  <c r="K2787" i="2"/>
  <c r="O2783" i="2"/>
  <c r="M2783" i="2"/>
  <c r="N2783" i="2"/>
  <c r="L2783" i="2"/>
  <c r="K2783" i="2"/>
  <c r="O2779" i="2"/>
  <c r="N2779" i="2"/>
  <c r="M2779" i="2"/>
  <c r="L2779" i="2"/>
  <c r="K2779" i="2"/>
  <c r="O2775" i="2"/>
  <c r="M2775" i="2"/>
  <c r="N2775" i="2"/>
  <c r="K2775" i="2"/>
  <c r="L2775" i="2"/>
  <c r="O2771" i="2"/>
  <c r="N2771" i="2"/>
  <c r="M2771" i="2"/>
  <c r="L2771" i="2"/>
  <c r="K2771" i="2"/>
  <c r="O2767" i="2"/>
  <c r="M2767" i="2"/>
  <c r="L2767" i="2"/>
  <c r="K2767" i="2"/>
  <c r="N2767" i="2"/>
  <c r="O2763" i="2"/>
  <c r="N2763" i="2"/>
  <c r="M2763" i="2"/>
  <c r="L2763" i="2"/>
  <c r="K2763" i="2"/>
  <c r="O2759" i="2"/>
  <c r="M2759" i="2"/>
  <c r="N2759" i="2"/>
  <c r="K2759" i="2"/>
  <c r="L2759" i="2"/>
  <c r="O2755" i="2"/>
  <c r="N2755" i="2"/>
  <c r="M2755" i="2"/>
  <c r="L2755" i="2"/>
  <c r="K2755" i="2"/>
  <c r="O2751" i="2"/>
  <c r="M2751" i="2"/>
  <c r="N2751" i="2"/>
  <c r="L2751" i="2"/>
  <c r="K2751" i="2"/>
  <c r="O2747" i="2"/>
  <c r="N2747" i="2"/>
  <c r="M2747" i="2"/>
  <c r="L2747" i="2"/>
  <c r="K2747" i="2"/>
  <c r="O2743" i="2"/>
  <c r="M2743" i="2"/>
  <c r="N2743" i="2"/>
  <c r="K2743" i="2"/>
  <c r="L2743" i="2"/>
  <c r="O2739" i="2"/>
  <c r="N2739" i="2"/>
  <c r="M2739" i="2"/>
  <c r="L2739" i="2"/>
  <c r="K2739" i="2"/>
  <c r="O2735" i="2"/>
  <c r="M2735" i="2"/>
  <c r="N2735" i="2"/>
  <c r="L2735" i="2"/>
  <c r="K2735" i="2"/>
  <c r="O2731" i="2"/>
  <c r="N2731" i="2"/>
  <c r="M2731" i="2"/>
  <c r="L2731" i="2"/>
  <c r="K2731" i="2"/>
  <c r="O2727" i="2"/>
  <c r="M2727" i="2"/>
  <c r="N2727" i="2"/>
  <c r="L2727" i="2"/>
  <c r="K2727" i="2"/>
  <c r="O2723" i="2"/>
  <c r="N2723" i="2"/>
  <c r="M2723" i="2"/>
  <c r="L2723" i="2"/>
  <c r="K2723" i="2"/>
  <c r="O2719" i="2"/>
  <c r="M2719" i="2"/>
  <c r="N2719" i="2"/>
  <c r="L2719" i="2"/>
  <c r="K2719" i="2"/>
  <c r="O2715" i="2"/>
  <c r="N2715" i="2"/>
  <c r="M2715" i="2"/>
  <c r="L2715" i="2"/>
  <c r="K2715" i="2"/>
  <c r="O2711" i="2"/>
  <c r="M2711" i="2"/>
  <c r="N2711" i="2"/>
  <c r="K2711" i="2"/>
  <c r="L2711" i="2"/>
  <c r="O2707" i="2"/>
  <c r="N2707" i="2"/>
  <c r="M2707" i="2"/>
  <c r="L2707" i="2"/>
  <c r="K2707" i="2"/>
  <c r="O2703" i="2"/>
  <c r="M2703" i="2"/>
  <c r="L2703" i="2"/>
  <c r="N2703" i="2"/>
  <c r="K2703" i="2"/>
  <c r="O2699" i="2"/>
  <c r="N2699" i="2"/>
  <c r="M2699" i="2"/>
  <c r="L2699" i="2"/>
  <c r="K2699" i="2"/>
  <c r="O2695" i="2"/>
  <c r="M2695" i="2"/>
  <c r="N2695" i="2"/>
  <c r="K2695" i="2"/>
  <c r="L2695" i="2"/>
  <c r="O2691" i="2"/>
  <c r="N2691" i="2"/>
  <c r="M2691" i="2"/>
  <c r="L2691" i="2"/>
  <c r="K2691" i="2"/>
  <c r="O2687" i="2"/>
  <c r="M2687" i="2"/>
  <c r="N2687" i="2"/>
  <c r="L2687" i="2"/>
  <c r="K2687" i="2"/>
  <c r="O2683" i="2"/>
  <c r="N2683" i="2"/>
  <c r="M2683" i="2"/>
  <c r="L2683" i="2"/>
  <c r="K2683" i="2"/>
  <c r="O2679" i="2"/>
  <c r="M2679" i="2"/>
  <c r="N2679" i="2"/>
  <c r="K2679" i="2"/>
  <c r="L2679" i="2"/>
  <c r="O2675" i="2"/>
  <c r="N2675" i="2"/>
  <c r="M2675" i="2"/>
  <c r="L2675" i="2"/>
  <c r="K2675" i="2"/>
  <c r="O2671" i="2"/>
  <c r="M2671" i="2"/>
  <c r="N2671" i="2"/>
  <c r="L2671" i="2"/>
  <c r="K2671" i="2"/>
  <c r="O2667" i="2"/>
  <c r="N2667" i="2"/>
  <c r="M2667" i="2"/>
  <c r="L2667" i="2"/>
  <c r="K2667" i="2"/>
  <c r="O2663" i="2"/>
  <c r="M2663" i="2"/>
  <c r="N2663" i="2"/>
  <c r="L2663" i="2"/>
  <c r="K2663" i="2"/>
  <c r="O2659" i="2"/>
  <c r="N2659" i="2"/>
  <c r="M2659" i="2"/>
  <c r="L2659" i="2"/>
  <c r="K2659" i="2"/>
  <c r="O2655" i="2"/>
  <c r="M2655" i="2"/>
  <c r="N2655" i="2"/>
  <c r="L2655" i="2"/>
  <c r="K2655" i="2"/>
  <c r="O2651" i="2"/>
  <c r="N2651" i="2"/>
  <c r="M2651" i="2"/>
  <c r="L2651" i="2"/>
  <c r="K2651" i="2"/>
  <c r="O2647" i="2"/>
  <c r="M2647" i="2"/>
  <c r="N2647" i="2"/>
  <c r="K2647" i="2"/>
  <c r="L2647" i="2"/>
  <c r="O2643" i="2"/>
  <c r="N2643" i="2"/>
  <c r="M2643" i="2"/>
  <c r="L2643" i="2"/>
  <c r="K2643" i="2"/>
  <c r="O2639" i="2"/>
  <c r="M2639" i="2"/>
  <c r="N2639" i="2"/>
  <c r="L2639" i="2"/>
  <c r="K2639" i="2"/>
  <c r="O2635" i="2"/>
  <c r="N2635" i="2"/>
  <c r="M2635" i="2"/>
  <c r="L2635" i="2"/>
  <c r="K2635" i="2"/>
  <c r="O2631" i="2"/>
  <c r="M2631" i="2"/>
  <c r="N2631" i="2"/>
  <c r="K2631" i="2"/>
  <c r="L2631" i="2"/>
  <c r="O2627" i="2"/>
  <c r="N2627" i="2"/>
  <c r="M2627" i="2"/>
  <c r="L2627" i="2"/>
  <c r="K2627" i="2"/>
  <c r="O2623" i="2"/>
  <c r="M2623" i="2"/>
  <c r="N2623" i="2"/>
  <c r="L2623" i="2"/>
  <c r="K2623" i="2"/>
  <c r="O2619" i="2"/>
  <c r="N2619" i="2"/>
  <c r="M2619" i="2"/>
  <c r="L2619" i="2"/>
  <c r="K2619" i="2"/>
  <c r="O2615" i="2"/>
  <c r="M2615" i="2"/>
  <c r="N2615" i="2"/>
  <c r="K2615" i="2"/>
  <c r="L2615" i="2"/>
  <c r="O2611" i="2"/>
  <c r="N2611" i="2"/>
  <c r="M2611" i="2"/>
  <c r="L2611" i="2"/>
  <c r="K2611" i="2"/>
  <c r="O2607" i="2"/>
  <c r="M2607" i="2"/>
  <c r="N2607" i="2"/>
  <c r="L2607" i="2"/>
  <c r="K2607" i="2"/>
  <c r="O2603" i="2"/>
  <c r="N2603" i="2"/>
  <c r="M2603" i="2"/>
  <c r="L2603" i="2"/>
  <c r="K2603" i="2"/>
  <c r="O2599" i="2"/>
  <c r="M2599" i="2"/>
  <c r="N2599" i="2"/>
  <c r="L2599" i="2"/>
  <c r="K2599" i="2"/>
  <c r="O2595" i="2"/>
  <c r="N2595" i="2"/>
  <c r="M2595" i="2"/>
  <c r="L2595" i="2"/>
  <c r="K2595" i="2"/>
  <c r="O2591" i="2"/>
  <c r="M2591" i="2"/>
  <c r="N2591" i="2"/>
  <c r="L2591" i="2"/>
  <c r="K2591" i="2"/>
  <c r="O2587" i="2"/>
  <c r="N2587" i="2"/>
  <c r="M2587" i="2"/>
  <c r="L2587" i="2"/>
  <c r="K2587" i="2"/>
  <c r="O2583" i="2"/>
  <c r="M2583" i="2"/>
  <c r="N2583" i="2"/>
  <c r="K2583" i="2"/>
  <c r="L2583" i="2"/>
  <c r="O2579" i="2"/>
  <c r="N2579" i="2"/>
  <c r="M2579" i="2"/>
  <c r="L2579" i="2"/>
  <c r="K2579" i="2"/>
  <c r="O2575" i="2"/>
  <c r="M2575" i="2"/>
  <c r="N2575" i="2"/>
  <c r="L2575" i="2"/>
  <c r="K2575" i="2"/>
  <c r="O2571" i="2"/>
  <c r="N2571" i="2"/>
  <c r="M2571" i="2"/>
  <c r="L2571" i="2"/>
  <c r="K2571" i="2"/>
  <c r="O2567" i="2"/>
  <c r="M2567" i="2"/>
  <c r="N2567" i="2"/>
  <c r="K2567" i="2"/>
  <c r="L2567" i="2"/>
  <c r="O2563" i="2"/>
  <c r="N2563" i="2"/>
  <c r="M2563" i="2"/>
  <c r="L2563" i="2"/>
  <c r="K2563" i="2"/>
  <c r="O2559" i="2"/>
  <c r="M2559" i="2"/>
  <c r="N2559" i="2"/>
  <c r="L2559" i="2"/>
  <c r="K2559" i="2"/>
  <c r="O2555" i="2"/>
  <c r="N2555" i="2"/>
  <c r="M2555" i="2"/>
  <c r="L2555" i="2"/>
  <c r="K2555" i="2"/>
  <c r="O2551" i="2"/>
  <c r="M2551" i="2"/>
  <c r="N2551" i="2"/>
  <c r="K2551" i="2"/>
  <c r="L2551" i="2"/>
  <c r="O2547" i="2"/>
  <c r="N2547" i="2"/>
  <c r="M2547" i="2"/>
  <c r="L2547" i="2"/>
  <c r="K2547" i="2"/>
  <c r="O2543" i="2"/>
  <c r="M2543" i="2"/>
  <c r="N2543" i="2"/>
  <c r="L2543" i="2"/>
  <c r="K2543" i="2"/>
  <c r="O2539" i="2"/>
  <c r="N2539" i="2"/>
  <c r="M2539" i="2"/>
  <c r="L2539" i="2"/>
  <c r="K2539" i="2"/>
  <c r="O2535" i="2"/>
  <c r="M2535" i="2"/>
  <c r="N2535" i="2"/>
  <c r="L2535" i="2"/>
  <c r="K2535" i="2"/>
  <c r="O2531" i="2"/>
  <c r="N2531" i="2"/>
  <c r="M2531" i="2"/>
  <c r="L2531" i="2"/>
  <c r="K2531" i="2"/>
  <c r="O2527" i="2"/>
  <c r="M2527" i="2"/>
  <c r="N2527" i="2"/>
  <c r="L2527" i="2"/>
  <c r="K2527" i="2"/>
  <c r="O2523" i="2"/>
  <c r="N2523" i="2"/>
  <c r="M2523" i="2"/>
  <c r="L2523" i="2"/>
  <c r="K2523" i="2"/>
  <c r="O2519" i="2"/>
  <c r="M2519" i="2"/>
  <c r="N2519" i="2"/>
  <c r="K2519" i="2"/>
  <c r="L2519" i="2"/>
  <c r="O2515" i="2"/>
  <c r="N2515" i="2"/>
  <c r="M2515" i="2"/>
  <c r="L2515" i="2"/>
  <c r="K2515" i="2"/>
  <c r="O2511" i="2"/>
  <c r="M2511" i="2"/>
  <c r="L2511" i="2"/>
  <c r="N2511" i="2"/>
  <c r="K2511" i="2"/>
  <c r="O2507" i="2"/>
  <c r="N2507" i="2"/>
  <c r="M2507" i="2"/>
  <c r="L2507" i="2"/>
  <c r="K2507" i="2"/>
  <c r="O2503" i="2"/>
  <c r="M2503" i="2"/>
  <c r="N2503" i="2"/>
  <c r="K2503" i="2"/>
  <c r="L2503" i="2"/>
  <c r="O2499" i="2"/>
  <c r="N2499" i="2"/>
  <c r="M2499" i="2"/>
  <c r="L2499" i="2"/>
  <c r="K2499" i="2"/>
  <c r="O2495" i="2"/>
  <c r="M2495" i="2"/>
  <c r="N2495" i="2"/>
  <c r="L2495" i="2"/>
  <c r="K2495" i="2"/>
  <c r="O2491" i="2"/>
  <c r="N2491" i="2"/>
  <c r="M2491" i="2"/>
  <c r="L2491" i="2"/>
  <c r="K2491" i="2"/>
  <c r="O2487" i="2"/>
  <c r="M2487" i="2"/>
  <c r="N2487" i="2"/>
  <c r="K2487" i="2"/>
  <c r="L2487" i="2"/>
  <c r="O2483" i="2"/>
  <c r="N2483" i="2"/>
  <c r="M2483" i="2"/>
  <c r="L2483" i="2"/>
  <c r="K2483" i="2"/>
  <c r="O2479" i="2"/>
  <c r="M2479" i="2"/>
  <c r="N2479" i="2"/>
  <c r="L2479" i="2"/>
  <c r="K2479" i="2"/>
  <c r="O2475" i="2"/>
  <c r="N2475" i="2"/>
  <c r="M2475" i="2"/>
  <c r="L2475" i="2"/>
  <c r="K2475" i="2"/>
  <c r="O2471" i="2"/>
  <c r="M2471" i="2"/>
  <c r="N2471" i="2"/>
  <c r="L2471" i="2"/>
  <c r="K2471" i="2"/>
  <c r="O2467" i="2"/>
  <c r="N2467" i="2"/>
  <c r="M2467" i="2"/>
  <c r="L2467" i="2"/>
  <c r="K2467" i="2"/>
  <c r="O2463" i="2"/>
  <c r="M2463" i="2"/>
  <c r="N2463" i="2"/>
  <c r="L2463" i="2"/>
  <c r="K2463" i="2"/>
  <c r="O2459" i="2"/>
  <c r="N2459" i="2"/>
  <c r="M2459" i="2"/>
  <c r="L2459" i="2"/>
  <c r="K2459" i="2"/>
  <c r="O2455" i="2"/>
  <c r="M2455" i="2"/>
  <c r="N2455" i="2"/>
  <c r="K2455" i="2"/>
  <c r="L2455" i="2"/>
  <c r="O2451" i="2"/>
  <c r="N2451" i="2"/>
  <c r="M2451" i="2"/>
  <c r="L2451" i="2"/>
  <c r="K2451" i="2"/>
  <c r="O2447" i="2"/>
  <c r="M2447" i="2"/>
  <c r="L2447" i="2"/>
  <c r="N2447" i="2"/>
  <c r="K2447" i="2"/>
  <c r="O2443" i="2"/>
  <c r="N2443" i="2"/>
  <c r="M2443" i="2"/>
  <c r="L2443" i="2"/>
  <c r="K2443" i="2"/>
  <c r="O2439" i="2"/>
  <c r="M2439" i="2"/>
  <c r="N2439" i="2"/>
  <c r="K2439" i="2"/>
  <c r="L2439" i="2"/>
  <c r="O2435" i="2"/>
  <c r="N2435" i="2"/>
  <c r="M2435" i="2"/>
  <c r="L2435" i="2"/>
  <c r="K2435" i="2"/>
  <c r="O2431" i="2"/>
  <c r="M2431" i="2"/>
  <c r="N2431" i="2"/>
  <c r="L2431" i="2"/>
  <c r="K2431" i="2"/>
  <c r="O2427" i="2"/>
  <c r="N2427" i="2"/>
  <c r="M2427" i="2"/>
  <c r="L2427" i="2"/>
  <c r="K2427" i="2"/>
  <c r="O2423" i="2"/>
  <c r="M2423" i="2"/>
  <c r="N2423" i="2"/>
  <c r="K2423" i="2"/>
  <c r="L2423" i="2"/>
  <c r="O2419" i="2"/>
  <c r="N2419" i="2"/>
  <c r="M2419" i="2"/>
  <c r="L2419" i="2"/>
  <c r="K2419" i="2"/>
  <c r="O2415" i="2"/>
  <c r="M2415" i="2"/>
  <c r="N2415" i="2"/>
  <c r="L2415" i="2"/>
  <c r="K2415" i="2"/>
  <c r="O2411" i="2"/>
  <c r="N2411" i="2"/>
  <c r="M2411" i="2"/>
  <c r="L2411" i="2"/>
  <c r="K2411" i="2"/>
  <c r="O2407" i="2"/>
  <c r="M2407" i="2"/>
  <c r="N2407" i="2"/>
  <c r="L2407" i="2"/>
  <c r="K2407" i="2"/>
  <c r="O2403" i="2"/>
  <c r="N2403" i="2"/>
  <c r="M2403" i="2"/>
  <c r="L2403" i="2"/>
  <c r="K2403" i="2"/>
  <c r="O2399" i="2"/>
  <c r="M2399" i="2"/>
  <c r="N2399" i="2"/>
  <c r="L2399" i="2"/>
  <c r="K2399" i="2"/>
  <c r="O2395" i="2"/>
  <c r="N2395" i="2"/>
  <c r="M2395" i="2"/>
  <c r="L2395" i="2"/>
  <c r="K2395" i="2"/>
  <c r="O2391" i="2"/>
  <c r="M2391" i="2"/>
  <c r="N2391" i="2"/>
  <c r="K2391" i="2"/>
  <c r="L2391" i="2"/>
  <c r="O2387" i="2"/>
  <c r="N2387" i="2"/>
  <c r="M2387" i="2"/>
  <c r="L2387" i="2"/>
  <c r="K2387" i="2"/>
  <c r="O2383" i="2"/>
  <c r="M2383" i="2"/>
  <c r="N2383" i="2"/>
  <c r="L2383" i="2"/>
  <c r="K2383" i="2"/>
  <c r="O2379" i="2"/>
  <c r="N2379" i="2"/>
  <c r="M2379" i="2"/>
  <c r="L2379" i="2"/>
  <c r="K2379" i="2"/>
  <c r="O2375" i="2"/>
  <c r="M2375" i="2"/>
  <c r="N2375" i="2"/>
  <c r="K2375" i="2"/>
  <c r="L2375" i="2"/>
  <c r="O2371" i="2"/>
  <c r="N2371" i="2"/>
  <c r="M2371" i="2"/>
  <c r="L2371" i="2"/>
  <c r="K2371" i="2"/>
  <c r="O2367" i="2"/>
  <c r="M2367" i="2"/>
  <c r="N2367" i="2"/>
  <c r="L2367" i="2"/>
  <c r="K2367" i="2"/>
  <c r="O2363" i="2"/>
  <c r="N2363" i="2"/>
  <c r="M2363" i="2"/>
  <c r="L2363" i="2"/>
  <c r="K2363" i="2"/>
  <c r="O2359" i="2"/>
  <c r="M2359" i="2"/>
  <c r="N2359" i="2"/>
  <c r="K2359" i="2"/>
  <c r="L2359" i="2"/>
  <c r="O2355" i="2"/>
  <c r="N2355" i="2"/>
  <c r="M2355" i="2"/>
  <c r="L2355" i="2"/>
  <c r="K2355" i="2"/>
  <c r="O2351" i="2"/>
  <c r="M2351" i="2"/>
  <c r="N2351" i="2"/>
  <c r="L2351" i="2"/>
  <c r="K2351" i="2"/>
  <c r="O2347" i="2"/>
  <c r="N2347" i="2"/>
  <c r="M2347" i="2"/>
  <c r="L2347" i="2"/>
  <c r="K2347" i="2"/>
  <c r="O2343" i="2"/>
  <c r="M2343" i="2"/>
  <c r="N2343" i="2"/>
  <c r="L2343" i="2"/>
  <c r="K2343" i="2"/>
  <c r="O2339" i="2"/>
  <c r="N2339" i="2"/>
  <c r="M2339" i="2"/>
  <c r="L2339" i="2"/>
  <c r="K2339" i="2"/>
  <c r="O2335" i="2"/>
  <c r="M2335" i="2"/>
  <c r="N2335" i="2"/>
  <c r="L2335" i="2"/>
  <c r="K2335" i="2"/>
  <c r="O2331" i="2"/>
  <c r="N2331" i="2"/>
  <c r="M2331" i="2"/>
  <c r="L2331" i="2"/>
  <c r="K2331" i="2"/>
  <c r="O2327" i="2"/>
  <c r="M2327" i="2"/>
  <c r="N2327" i="2"/>
  <c r="K2327" i="2"/>
  <c r="L2327" i="2"/>
  <c r="O2323" i="2"/>
  <c r="N2323" i="2"/>
  <c r="M2323" i="2"/>
  <c r="L2323" i="2"/>
  <c r="K2323" i="2"/>
  <c r="O2319" i="2"/>
  <c r="M2319" i="2"/>
  <c r="N2319" i="2"/>
  <c r="L2319" i="2"/>
  <c r="K2319" i="2"/>
  <c r="O2315" i="2"/>
  <c r="N2315" i="2"/>
  <c r="M2315" i="2"/>
  <c r="L2315" i="2"/>
  <c r="K2315" i="2"/>
  <c r="O2311" i="2"/>
  <c r="M2311" i="2"/>
  <c r="N2311" i="2"/>
  <c r="K2311" i="2"/>
  <c r="L2311" i="2"/>
  <c r="O2307" i="2"/>
  <c r="N2307" i="2"/>
  <c r="M2307" i="2"/>
  <c r="L2307" i="2"/>
  <c r="K2307" i="2"/>
  <c r="O2303" i="2"/>
  <c r="M2303" i="2"/>
  <c r="N2303" i="2"/>
  <c r="L2303" i="2"/>
  <c r="K2303" i="2"/>
  <c r="O2299" i="2"/>
  <c r="N2299" i="2"/>
  <c r="M2299" i="2"/>
  <c r="L2299" i="2"/>
  <c r="K2299" i="2"/>
  <c r="O2295" i="2"/>
  <c r="M2295" i="2"/>
  <c r="N2295" i="2"/>
  <c r="K2295" i="2"/>
  <c r="L2295" i="2"/>
  <c r="O2291" i="2"/>
  <c r="N2291" i="2"/>
  <c r="M2291" i="2"/>
  <c r="L2291" i="2"/>
  <c r="K2291" i="2"/>
  <c r="O2287" i="2"/>
  <c r="M2287" i="2"/>
  <c r="N2287" i="2"/>
  <c r="L2287" i="2"/>
  <c r="K2287" i="2"/>
  <c r="O2283" i="2"/>
  <c r="N2283" i="2"/>
  <c r="M2283" i="2"/>
  <c r="L2283" i="2"/>
  <c r="K2283" i="2"/>
  <c r="O2279" i="2"/>
  <c r="M2279" i="2"/>
  <c r="N2279" i="2"/>
  <c r="L2279" i="2"/>
  <c r="K2279" i="2"/>
  <c r="O2275" i="2"/>
  <c r="N2275" i="2"/>
  <c r="M2275" i="2"/>
  <c r="L2275" i="2"/>
  <c r="K2275" i="2"/>
  <c r="O2271" i="2"/>
  <c r="M2271" i="2"/>
  <c r="N2271" i="2"/>
  <c r="L2271" i="2"/>
  <c r="K2271" i="2"/>
  <c r="O2267" i="2"/>
  <c r="N2267" i="2"/>
  <c r="M2267" i="2"/>
  <c r="L2267" i="2"/>
  <c r="K2267" i="2"/>
  <c r="O2263" i="2"/>
  <c r="M2263" i="2"/>
  <c r="N2263" i="2"/>
  <c r="K2263" i="2"/>
  <c r="L2263" i="2"/>
  <c r="O2259" i="2"/>
  <c r="N2259" i="2"/>
  <c r="M2259" i="2"/>
  <c r="L2259" i="2"/>
  <c r="K2259" i="2"/>
  <c r="O2255" i="2"/>
  <c r="M2255" i="2"/>
  <c r="L2255" i="2"/>
  <c r="K2255" i="2"/>
  <c r="N2255" i="2"/>
  <c r="O2251" i="2"/>
  <c r="N2251" i="2"/>
  <c r="M2251" i="2"/>
  <c r="L2251" i="2"/>
  <c r="K2251" i="2"/>
  <c r="O2247" i="2"/>
  <c r="M2247" i="2"/>
  <c r="N2247" i="2"/>
  <c r="K2247" i="2"/>
  <c r="L2247" i="2"/>
  <c r="O2243" i="2"/>
  <c r="N2243" i="2"/>
  <c r="M2243" i="2"/>
  <c r="L2243" i="2"/>
  <c r="K2243" i="2"/>
  <c r="O2239" i="2"/>
  <c r="M2239" i="2"/>
  <c r="N2239" i="2"/>
  <c r="L2239" i="2"/>
  <c r="K2239" i="2"/>
  <c r="O2235" i="2"/>
  <c r="N2235" i="2"/>
  <c r="M2235" i="2"/>
  <c r="L2235" i="2"/>
  <c r="K2235" i="2"/>
  <c r="O2231" i="2"/>
  <c r="M2231" i="2"/>
  <c r="N2231" i="2"/>
  <c r="K2231" i="2"/>
  <c r="L2231" i="2"/>
  <c r="O2227" i="2"/>
  <c r="N2227" i="2"/>
  <c r="M2227" i="2"/>
  <c r="L2227" i="2"/>
  <c r="K2227" i="2"/>
  <c r="O2223" i="2"/>
  <c r="M2223" i="2"/>
  <c r="N2223" i="2"/>
  <c r="K2223" i="2"/>
  <c r="L2223" i="2"/>
  <c r="O2219" i="2"/>
  <c r="N2219" i="2"/>
  <c r="M2219" i="2"/>
  <c r="L2219" i="2"/>
  <c r="K2219" i="2"/>
  <c r="O2215" i="2"/>
  <c r="M2215" i="2"/>
  <c r="N2215" i="2"/>
  <c r="K2215" i="2"/>
  <c r="L2215" i="2"/>
  <c r="O2211" i="2"/>
  <c r="N2211" i="2"/>
  <c r="M2211" i="2"/>
  <c r="L2211" i="2"/>
  <c r="K2211" i="2"/>
  <c r="O2207" i="2"/>
  <c r="M2207" i="2"/>
  <c r="N2207" i="2"/>
  <c r="L2207" i="2"/>
  <c r="K2207" i="2"/>
  <c r="O2203" i="2"/>
  <c r="N2203" i="2"/>
  <c r="M2203" i="2"/>
  <c r="L2203" i="2"/>
  <c r="K2203" i="2"/>
  <c r="O2199" i="2"/>
  <c r="M2199" i="2"/>
  <c r="N2199" i="2"/>
  <c r="K2199" i="2"/>
  <c r="L2199" i="2"/>
  <c r="O2195" i="2"/>
  <c r="N2195" i="2"/>
  <c r="M2195" i="2"/>
  <c r="L2195" i="2"/>
  <c r="K2195" i="2"/>
  <c r="O2191" i="2"/>
  <c r="M2191" i="2"/>
  <c r="N2191" i="2"/>
  <c r="K2191" i="2"/>
  <c r="L2191" i="2"/>
  <c r="O2187" i="2"/>
  <c r="N2187" i="2"/>
  <c r="M2187" i="2"/>
  <c r="L2187" i="2"/>
  <c r="K2187" i="2"/>
  <c r="O2183" i="2"/>
  <c r="M2183" i="2"/>
  <c r="N2183" i="2"/>
  <c r="K2183" i="2"/>
  <c r="L2183" i="2"/>
  <c r="O2179" i="2"/>
  <c r="N2179" i="2"/>
  <c r="M2179" i="2"/>
  <c r="L2179" i="2"/>
  <c r="K2179" i="2"/>
  <c r="O2175" i="2"/>
  <c r="M2175" i="2"/>
  <c r="N2175" i="2"/>
  <c r="L2175" i="2"/>
  <c r="K2175" i="2"/>
  <c r="O2171" i="2"/>
  <c r="N2171" i="2"/>
  <c r="M2171" i="2"/>
  <c r="L2171" i="2"/>
  <c r="K2171" i="2"/>
  <c r="O2167" i="2"/>
  <c r="M2167" i="2"/>
  <c r="N2167" i="2"/>
  <c r="K2167" i="2"/>
  <c r="L2167" i="2"/>
  <c r="O2163" i="2"/>
  <c r="N2163" i="2"/>
  <c r="M2163" i="2"/>
  <c r="L2163" i="2"/>
  <c r="K2163" i="2"/>
  <c r="O2159" i="2"/>
  <c r="M2159" i="2"/>
  <c r="N2159" i="2"/>
  <c r="K2159" i="2"/>
  <c r="L2159" i="2"/>
  <c r="O2155" i="2"/>
  <c r="N2155" i="2"/>
  <c r="M2155" i="2"/>
  <c r="L2155" i="2"/>
  <c r="K2155" i="2"/>
  <c r="O2151" i="2"/>
  <c r="M2151" i="2"/>
  <c r="N2151" i="2"/>
  <c r="K2151" i="2"/>
  <c r="L2151" i="2"/>
  <c r="O2147" i="2"/>
  <c r="N2147" i="2"/>
  <c r="M2147" i="2"/>
  <c r="L2147" i="2"/>
  <c r="K2147" i="2"/>
  <c r="O2143" i="2"/>
  <c r="M2143" i="2"/>
  <c r="N2143" i="2"/>
  <c r="L2143" i="2"/>
  <c r="K2143" i="2"/>
  <c r="O2139" i="2"/>
  <c r="N2139" i="2"/>
  <c r="M2139" i="2"/>
  <c r="L2139" i="2"/>
  <c r="K2139" i="2"/>
  <c r="O2135" i="2"/>
  <c r="M2135" i="2"/>
  <c r="N2135" i="2"/>
  <c r="K2135" i="2"/>
  <c r="L2135" i="2"/>
  <c r="O2131" i="2"/>
  <c r="N2131" i="2"/>
  <c r="M2131" i="2"/>
  <c r="L2131" i="2"/>
  <c r="K2131" i="2"/>
  <c r="O2127" i="2"/>
  <c r="M2127" i="2"/>
  <c r="N2127" i="2"/>
  <c r="K2127" i="2"/>
  <c r="L2127" i="2"/>
  <c r="O2123" i="2"/>
  <c r="N2123" i="2"/>
  <c r="M2123" i="2"/>
  <c r="L2123" i="2"/>
  <c r="K2123" i="2"/>
  <c r="O2119" i="2"/>
  <c r="M2119" i="2"/>
  <c r="N2119" i="2"/>
  <c r="K2119" i="2"/>
  <c r="L2119" i="2"/>
  <c r="O2115" i="2"/>
  <c r="N2115" i="2"/>
  <c r="M2115" i="2"/>
  <c r="L2115" i="2"/>
  <c r="K2115" i="2"/>
  <c r="O2111" i="2"/>
  <c r="M2111" i="2"/>
  <c r="N2111" i="2"/>
  <c r="L2111" i="2"/>
  <c r="K2111" i="2"/>
  <c r="O2107" i="2"/>
  <c r="N2107" i="2"/>
  <c r="M2107" i="2"/>
  <c r="L2107" i="2"/>
  <c r="K2107" i="2"/>
  <c r="O2103" i="2"/>
  <c r="M2103" i="2"/>
  <c r="N2103" i="2"/>
  <c r="K2103" i="2"/>
  <c r="L2103" i="2"/>
  <c r="O2099" i="2"/>
  <c r="N2099" i="2"/>
  <c r="M2099" i="2"/>
  <c r="L2099" i="2"/>
  <c r="K2099" i="2"/>
  <c r="O2095" i="2"/>
  <c r="M2095" i="2"/>
  <c r="N2095" i="2"/>
  <c r="K2095" i="2"/>
  <c r="L2095" i="2"/>
  <c r="O2091" i="2"/>
  <c r="N2091" i="2"/>
  <c r="M2091" i="2"/>
  <c r="L2091" i="2"/>
  <c r="K2091" i="2"/>
  <c r="O2087" i="2"/>
  <c r="M2087" i="2"/>
  <c r="N2087" i="2"/>
  <c r="K2087" i="2"/>
  <c r="L2087" i="2"/>
  <c r="O2083" i="2"/>
  <c r="N2083" i="2"/>
  <c r="M2083" i="2"/>
  <c r="L2083" i="2"/>
  <c r="K2083" i="2"/>
  <c r="O2079" i="2"/>
  <c r="M2079" i="2"/>
  <c r="N2079" i="2"/>
  <c r="L2079" i="2"/>
  <c r="K2079" i="2"/>
  <c r="O2075" i="2"/>
  <c r="N2075" i="2"/>
  <c r="M2075" i="2"/>
  <c r="L2075" i="2"/>
  <c r="K2075" i="2"/>
  <c r="O2071" i="2"/>
  <c r="M2071" i="2"/>
  <c r="N2071" i="2"/>
  <c r="K2071" i="2"/>
  <c r="L2071" i="2"/>
  <c r="O2067" i="2"/>
  <c r="N2067" i="2"/>
  <c r="M2067" i="2"/>
  <c r="L2067" i="2"/>
  <c r="K2067" i="2"/>
  <c r="O2063" i="2"/>
  <c r="M2063" i="2"/>
  <c r="N2063" i="2"/>
  <c r="K2063" i="2"/>
  <c r="L2063" i="2"/>
  <c r="O2059" i="2"/>
  <c r="N2059" i="2"/>
  <c r="M2059" i="2"/>
  <c r="L2059" i="2"/>
  <c r="K2059" i="2"/>
  <c r="O2055" i="2"/>
  <c r="M2055" i="2"/>
  <c r="N2055" i="2"/>
  <c r="K2055" i="2"/>
  <c r="L2055" i="2"/>
  <c r="O2051" i="2"/>
  <c r="N2051" i="2"/>
  <c r="M2051" i="2"/>
  <c r="L2051" i="2"/>
  <c r="K2051" i="2"/>
  <c r="O2047" i="2"/>
  <c r="M2047" i="2"/>
  <c r="N2047" i="2"/>
  <c r="L2047" i="2"/>
  <c r="K2047" i="2"/>
  <c r="O2043" i="2"/>
  <c r="N2043" i="2"/>
  <c r="M2043" i="2"/>
  <c r="L2043" i="2"/>
  <c r="K2043" i="2"/>
  <c r="O2039" i="2"/>
  <c r="M2039" i="2"/>
  <c r="N2039" i="2"/>
  <c r="K2039" i="2"/>
  <c r="L2039" i="2"/>
  <c r="O2035" i="2"/>
  <c r="N2035" i="2"/>
  <c r="M2035" i="2"/>
  <c r="L2035" i="2"/>
  <c r="K2035" i="2"/>
  <c r="O2031" i="2"/>
  <c r="M2031" i="2"/>
  <c r="N2031" i="2"/>
  <c r="K2031" i="2"/>
  <c r="L2031" i="2"/>
  <c r="O2027" i="2"/>
  <c r="N2027" i="2"/>
  <c r="M2027" i="2"/>
  <c r="L2027" i="2"/>
  <c r="K2027" i="2"/>
  <c r="O2023" i="2"/>
  <c r="M2023" i="2"/>
  <c r="N2023" i="2"/>
  <c r="K2023" i="2"/>
  <c r="L2023" i="2"/>
  <c r="O2019" i="2"/>
  <c r="N2019" i="2"/>
  <c r="M2019" i="2"/>
  <c r="L2019" i="2"/>
  <c r="K2019" i="2"/>
  <c r="O2015" i="2"/>
  <c r="M2015" i="2"/>
  <c r="N2015" i="2"/>
  <c r="L2015" i="2"/>
  <c r="K2015" i="2"/>
  <c r="O2011" i="2"/>
  <c r="N2011" i="2"/>
  <c r="M2011" i="2"/>
  <c r="L2011" i="2"/>
  <c r="K2011" i="2"/>
  <c r="O2007" i="2"/>
  <c r="M2007" i="2"/>
  <c r="N2007" i="2"/>
  <c r="K2007" i="2"/>
  <c r="L2007" i="2"/>
  <c r="O2003" i="2"/>
  <c r="N2003" i="2"/>
  <c r="M2003" i="2"/>
  <c r="L2003" i="2"/>
  <c r="K2003" i="2"/>
  <c r="O1999" i="2"/>
  <c r="M1999" i="2"/>
  <c r="K1999" i="2"/>
  <c r="N1999" i="2"/>
  <c r="L1999" i="2"/>
  <c r="O1995" i="2"/>
  <c r="N1995" i="2"/>
  <c r="M1995" i="2"/>
  <c r="L1995" i="2"/>
  <c r="K1995" i="2"/>
  <c r="O1991" i="2"/>
  <c r="M1991" i="2"/>
  <c r="N1991" i="2"/>
  <c r="K1991" i="2"/>
  <c r="L1991" i="2"/>
  <c r="O1987" i="2"/>
  <c r="N1987" i="2"/>
  <c r="M1987" i="2"/>
  <c r="L1987" i="2"/>
  <c r="K1987" i="2"/>
  <c r="O1983" i="2"/>
  <c r="M1983" i="2"/>
  <c r="N1983" i="2"/>
  <c r="L1983" i="2"/>
  <c r="K1983" i="2"/>
  <c r="O1979" i="2"/>
  <c r="N1979" i="2"/>
  <c r="M1979" i="2"/>
  <c r="L1979" i="2"/>
  <c r="K1979" i="2"/>
  <c r="O1975" i="2"/>
  <c r="M1975" i="2"/>
  <c r="N1975" i="2"/>
  <c r="K1975" i="2"/>
  <c r="L1975" i="2"/>
  <c r="O1971" i="2"/>
  <c r="N1971" i="2"/>
  <c r="M1971" i="2"/>
  <c r="L1971" i="2"/>
  <c r="K1971" i="2"/>
  <c r="O1967" i="2"/>
  <c r="M1967" i="2"/>
  <c r="N1967" i="2"/>
  <c r="K1967" i="2"/>
  <c r="L1967" i="2"/>
  <c r="O1963" i="2"/>
  <c r="N1963" i="2"/>
  <c r="M1963" i="2"/>
  <c r="L1963" i="2"/>
  <c r="K1963" i="2"/>
  <c r="O1959" i="2"/>
  <c r="M1959" i="2"/>
  <c r="N1959" i="2"/>
  <c r="K1959" i="2"/>
  <c r="L1959" i="2"/>
  <c r="O1955" i="2"/>
  <c r="N1955" i="2"/>
  <c r="M1955" i="2"/>
  <c r="L1955" i="2"/>
  <c r="K1955" i="2"/>
  <c r="O1951" i="2"/>
  <c r="M1951" i="2"/>
  <c r="N1951" i="2"/>
  <c r="L1951" i="2"/>
  <c r="K1951" i="2"/>
  <c r="O1947" i="2"/>
  <c r="N1947" i="2"/>
  <c r="M1947" i="2"/>
  <c r="L1947" i="2"/>
  <c r="K1947" i="2"/>
  <c r="O1943" i="2"/>
  <c r="M1943" i="2"/>
  <c r="N1943" i="2"/>
  <c r="K1943" i="2"/>
  <c r="L1943" i="2"/>
  <c r="O1939" i="2"/>
  <c r="N1939" i="2"/>
  <c r="M1939" i="2"/>
  <c r="L1939" i="2"/>
  <c r="K1939" i="2"/>
  <c r="O1935" i="2"/>
  <c r="M1935" i="2"/>
  <c r="N1935" i="2"/>
  <c r="K1935" i="2"/>
  <c r="L1935" i="2"/>
  <c r="O1931" i="2"/>
  <c r="N1931" i="2"/>
  <c r="M1931" i="2"/>
  <c r="L1931" i="2"/>
  <c r="K1931" i="2"/>
  <c r="O1927" i="2"/>
  <c r="M1927" i="2"/>
  <c r="N1927" i="2"/>
  <c r="K1927" i="2"/>
  <c r="L1927" i="2"/>
  <c r="O1923" i="2"/>
  <c r="N1923" i="2"/>
  <c r="M1923" i="2"/>
  <c r="L1923" i="2"/>
  <c r="K1923" i="2"/>
  <c r="O1919" i="2"/>
  <c r="M1919" i="2"/>
  <c r="N1919" i="2"/>
  <c r="L1919" i="2"/>
  <c r="K1919" i="2"/>
  <c r="O1915" i="2"/>
  <c r="N1915" i="2"/>
  <c r="M1915" i="2"/>
  <c r="L1915" i="2"/>
  <c r="K1915" i="2"/>
  <c r="O1911" i="2"/>
  <c r="M1911" i="2"/>
  <c r="N1911" i="2"/>
  <c r="K1911" i="2"/>
  <c r="L1911" i="2"/>
  <c r="O1907" i="2"/>
  <c r="N1907" i="2"/>
  <c r="M1907" i="2"/>
  <c r="L1907" i="2"/>
  <c r="K1907" i="2"/>
  <c r="O1903" i="2"/>
  <c r="M1903" i="2"/>
  <c r="N1903" i="2"/>
  <c r="K1903" i="2"/>
  <c r="L1903" i="2"/>
  <c r="O1899" i="2"/>
  <c r="N1899" i="2"/>
  <c r="M1899" i="2"/>
  <c r="L1899" i="2"/>
  <c r="K1899" i="2"/>
  <c r="O1895" i="2"/>
  <c r="M1895" i="2"/>
  <c r="N1895" i="2"/>
  <c r="K1895" i="2"/>
  <c r="L1895" i="2"/>
  <c r="O1891" i="2"/>
  <c r="N1891" i="2"/>
  <c r="M1891" i="2"/>
  <c r="L1891" i="2"/>
  <c r="K1891" i="2"/>
  <c r="O1887" i="2"/>
  <c r="M1887" i="2"/>
  <c r="N1887" i="2"/>
  <c r="L1887" i="2"/>
  <c r="K1887" i="2"/>
  <c r="O1883" i="2"/>
  <c r="N1883" i="2"/>
  <c r="M1883" i="2"/>
  <c r="L1883" i="2"/>
  <c r="K1883" i="2"/>
  <c r="O1879" i="2"/>
  <c r="M1879" i="2"/>
  <c r="N1879" i="2"/>
  <c r="K1879" i="2"/>
  <c r="L1879" i="2"/>
  <c r="O1875" i="2"/>
  <c r="N1875" i="2"/>
  <c r="M1875" i="2"/>
  <c r="L1875" i="2"/>
  <c r="K1875" i="2"/>
  <c r="O1871" i="2"/>
  <c r="M1871" i="2"/>
  <c r="N1871" i="2"/>
  <c r="K1871" i="2"/>
  <c r="L1871" i="2"/>
  <c r="O1867" i="2"/>
  <c r="N1867" i="2"/>
  <c r="M1867" i="2"/>
  <c r="L1867" i="2"/>
  <c r="K1867" i="2"/>
  <c r="O1863" i="2"/>
  <c r="M1863" i="2"/>
  <c r="N1863" i="2"/>
  <c r="K1863" i="2"/>
  <c r="L1863" i="2"/>
  <c r="O1859" i="2"/>
  <c r="N1859" i="2"/>
  <c r="M1859" i="2"/>
  <c r="L1859" i="2"/>
  <c r="K1859" i="2"/>
  <c r="O1855" i="2"/>
  <c r="M1855" i="2"/>
  <c r="N1855" i="2"/>
  <c r="L1855" i="2"/>
  <c r="K1855" i="2"/>
  <c r="O1851" i="2"/>
  <c r="N1851" i="2"/>
  <c r="M1851" i="2"/>
  <c r="L1851" i="2"/>
  <c r="K1851" i="2"/>
  <c r="O1847" i="2"/>
  <c r="M1847" i="2"/>
  <c r="N1847" i="2"/>
  <c r="K1847" i="2"/>
  <c r="L1847" i="2"/>
  <c r="O1843" i="2"/>
  <c r="N1843" i="2"/>
  <c r="M1843" i="2"/>
  <c r="L1843" i="2"/>
  <c r="K1843" i="2"/>
  <c r="O1839" i="2"/>
  <c r="M1839" i="2"/>
  <c r="N1839" i="2"/>
  <c r="K1839" i="2"/>
  <c r="L1839" i="2"/>
  <c r="O1835" i="2"/>
  <c r="N1835" i="2"/>
  <c r="M1835" i="2"/>
  <c r="L1835" i="2"/>
  <c r="K1835" i="2"/>
  <c r="O1831" i="2"/>
  <c r="M1831" i="2"/>
  <c r="N1831" i="2"/>
  <c r="K1831" i="2"/>
  <c r="L1831" i="2"/>
  <c r="O1827" i="2"/>
  <c r="N1827" i="2"/>
  <c r="M1827" i="2"/>
  <c r="L1827" i="2"/>
  <c r="K1827" i="2"/>
  <c r="O1823" i="2"/>
  <c r="M1823" i="2"/>
  <c r="N1823" i="2"/>
  <c r="L1823" i="2"/>
  <c r="K1823" i="2"/>
  <c r="O1819" i="2"/>
  <c r="N1819" i="2"/>
  <c r="M1819" i="2"/>
  <c r="L1819" i="2"/>
  <c r="K1819" i="2"/>
  <c r="O1815" i="2"/>
  <c r="M1815" i="2"/>
  <c r="N1815" i="2"/>
  <c r="K1815" i="2"/>
  <c r="L1815" i="2"/>
  <c r="O1811" i="2"/>
  <c r="N1811" i="2"/>
  <c r="M1811" i="2"/>
  <c r="L1811" i="2"/>
  <c r="K1811" i="2"/>
  <c r="O1807" i="2"/>
  <c r="M1807" i="2"/>
  <c r="N1807" i="2"/>
  <c r="K1807" i="2"/>
  <c r="L1807" i="2"/>
  <c r="O1803" i="2"/>
  <c r="N1803" i="2"/>
  <c r="M1803" i="2"/>
  <c r="L1803" i="2"/>
  <c r="K1803" i="2"/>
  <c r="O1799" i="2"/>
  <c r="M1799" i="2"/>
  <c r="N1799" i="2"/>
  <c r="K1799" i="2"/>
  <c r="L1799" i="2"/>
  <c r="O1795" i="2"/>
  <c r="N1795" i="2"/>
  <c r="M1795" i="2"/>
  <c r="L1795" i="2"/>
  <c r="K1795" i="2"/>
  <c r="O1791" i="2"/>
  <c r="M1791" i="2"/>
  <c r="N1791" i="2"/>
  <c r="L1791" i="2"/>
  <c r="K1791" i="2"/>
  <c r="O1787" i="2"/>
  <c r="N1787" i="2"/>
  <c r="M1787" i="2"/>
  <c r="L1787" i="2"/>
  <c r="K1787" i="2"/>
  <c r="O1783" i="2"/>
  <c r="M1783" i="2"/>
  <c r="N1783" i="2"/>
  <c r="K1783" i="2"/>
  <c r="L1783" i="2"/>
  <c r="O1779" i="2"/>
  <c r="N1779" i="2"/>
  <c r="M1779" i="2"/>
  <c r="L1779" i="2"/>
  <c r="K1779" i="2"/>
  <c r="O1775" i="2"/>
  <c r="M1775" i="2"/>
  <c r="N1775" i="2"/>
  <c r="K1775" i="2"/>
  <c r="L1775" i="2"/>
  <c r="O1771" i="2"/>
  <c r="N1771" i="2"/>
  <c r="M1771" i="2"/>
  <c r="L1771" i="2"/>
  <c r="K1771" i="2"/>
  <c r="O1767" i="2"/>
  <c r="M1767" i="2"/>
  <c r="N1767" i="2"/>
  <c r="K1767" i="2"/>
  <c r="L1767" i="2"/>
  <c r="O1763" i="2"/>
  <c r="N1763" i="2"/>
  <c r="M1763" i="2"/>
  <c r="L1763" i="2"/>
  <c r="K1763" i="2"/>
  <c r="O1759" i="2"/>
  <c r="M1759" i="2"/>
  <c r="N1759" i="2"/>
  <c r="L1759" i="2"/>
  <c r="K1759" i="2"/>
  <c r="O1755" i="2"/>
  <c r="N1755" i="2"/>
  <c r="M1755" i="2"/>
  <c r="L1755" i="2"/>
  <c r="K1755" i="2"/>
  <c r="O1751" i="2"/>
  <c r="M1751" i="2"/>
  <c r="N1751" i="2"/>
  <c r="K1751" i="2"/>
  <c r="L1751" i="2"/>
  <c r="O1747" i="2"/>
  <c r="N1747" i="2"/>
  <c r="M1747" i="2"/>
  <c r="L1747" i="2"/>
  <c r="K1747" i="2"/>
  <c r="O1743" i="2"/>
  <c r="M1743" i="2"/>
  <c r="K1743" i="2"/>
  <c r="N1743" i="2"/>
  <c r="L1743" i="2"/>
  <c r="O1739" i="2"/>
  <c r="N1739" i="2"/>
  <c r="M1739" i="2"/>
  <c r="L1739" i="2"/>
  <c r="K1739" i="2"/>
  <c r="O1735" i="2"/>
  <c r="M1735" i="2"/>
  <c r="N1735" i="2"/>
  <c r="K1735" i="2"/>
  <c r="L1735" i="2"/>
  <c r="O1731" i="2"/>
  <c r="N1731" i="2"/>
  <c r="M1731" i="2"/>
  <c r="L1731" i="2"/>
  <c r="K1731" i="2"/>
  <c r="O1727" i="2"/>
  <c r="M1727" i="2"/>
  <c r="N1727" i="2"/>
  <c r="L1727" i="2"/>
  <c r="K1727" i="2"/>
  <c r="O1723" i="2"/>
  <c r="N1723" i="2"/>
  <c r="M1723" i="2"/>
  <c r="L1723" i="2"/>
  <c r="K1723" i="2"/>
  <c r="O1719" i="2"/>
  <c r="M1719" i="2"/>
  <c r="N1719" i="2"/>
  <c r="K1719" i="2"/>
  <c r="L1719" i="2"/>
  <c r="O1715" i="2"/>
  <c r="N1715" i="2"/>
  <c r="M1715" i="2"/>
  <c r="L1715" i="2"/>
  <c r="K1715" i="2"/>
  <c r="O1711" i="2"/>
  <c r="M1711" i="2"/>
  <c r="N1711" i="2"/>
  <c r="K1711" i="2"/>
  <c r="L1711" i="2"/>
  <c r="O1707" i="2"/>
  <c r="N1707" i="2"/>
  <c r="M1707" i="2"/>
  <c r="L1707" i="2"/>
  <c r="K1707" i="2"/>
  <c r="O1703" i="2"/>
  <c r="M1703" i="2"/>
  <c r="N1703" i="2"/>
  <c r="K1703" i="2"/>
  <c r="L1703" i="2"/>
  <c r="O1699" i="2"/>
  <c r="N1699" i="2"/>
  <c r="M1699" i="2"/>
  <c r="L1699" i="2"/>
  <c r="K1699" i="2"/>
  <c r="O1695" i="2"/>
  <c r="M1695" i="2"/>
  <c r="N1695" i="2"/>
  <c r="L1695" i="2"/>
  <c r="K1695" i="2"/>
  <c r="O1691" i="2"/>
  <c r="N1691" i="2"/>
  <c r="M1691" i="2"/>
  <c r="L1691" i="2"/>
  <c r="K1691" i="2"/>
  <c r="O1687" i="2"/>
  <c r="M1687" i="2"/>
  <c r="N1687" i="2"/>
  <c r="K1687" i="2"/>
  <c r="L1687" i="2"/>
  <c r="O1683" i="2"/>
  <c r="N1683" i="2"/>
  <c r="M1683" i="2"/>
  <c r="L1683" i="2"/>
  <c r="K1683" i="2"/>
  <c r="O1679" i="2"/>
  <c r="M1679" i="2"/>
  <c r="N1679" i="2"/>
  <c r="K1679" i="2"/>
  <c r="L1679" i="2"/>
  <c r="O1675" i="2"/>
  <c r="N1675" i="2"/>
  <c r="M1675" i="2"/>
  <c r="L1675" i="2"/>
  <c r="K1675" i="2"/>
  <c r="O1671" i="2"/>
  <c r="M1671" i="2"/>
  <c r="N1671" i="2"/>
  <c r="K1671" i="2"/>
  <c r="L1671" i="2"/>
  <c r="O1667" i="2"/>
  <c r="N1667" i="2"/>
  <c r="M1667" i="2"/>
  <c r="L1667" i="2"/>
  <c r="K1667" i="2"/>
  <c r="O1663" i="2"/>
  <c r="M1663" i="2"/>
  <c r="N1663" i="2"/>
  <c r="L1663" i="2"/>
  <c r="K1663" i="2"/>
  <c r="O1659" i="2"/>
  <c r="N1659" i="2"/>
  <c r="M1659" i="2"/>
  <c r="L1659" i="2"/>
  <c r="K1659" i="2"/>
  <c r="O1655" i="2"/>
  <c r="M1655" i="2"/>
  <c r="N1655" i="2"/>
  <c r="K1655" i="2"/>
  <c r="L1655" i="2"/>
  <c r="O1651" i="2"/>
  <c r="N1651" i="2"/>
  <c r="M1651" i="2"/>
  <c r="L1651" i="2"/>
  <c r="K1651" i="2"/>
  <c r="O1647" i="2"/>
  <c r="E354" i="5" s="1"/>
  <c r="M1647" i="2"/>
  <c r="N1647" i="2"/>
  <c r="K1647" i="2"/>
  <c r="L1647" i="2"/>
  <c r="O1643" i="2"/>
  <c r="N1643" i="2"/>
  <c r="M1643" i="2"/>
  <c r="L1643" i="2"/>
  <c r="K1643" i="2"/>
  <c r="O1639" i="2"/>
  <c r="E696" i="5" s="1"/>
  <c r="M1639" i="2"/>
  <c r="N1639" i="2"/>
  <c r="K1639" i="2"/>
  <c r="L1639" i="2"/>
  <c r="O1635" i="2"/>
  <c r="N1635" i="2"/>
  <c r="M1635" i="2"/>
  <c r="L1635" i="2"/>
  <c r="K1635" i="2"/>
  <c r="O1631" i="2"/>
  <c r="E760" i="5" s="1"/>
  <c r="M1631" i="2"/>
  <c r="N1631" i="2"/>
  <c r="L1631" i="2"/>
  <c r="K1631" i="2"/>
  <c r="O1627" i="2"/>
  <c r="N1627" i="2"/>
  <c r="M1627" i="2"/>
  <c r="L1627" i="2"/>
  <c r="K1627" i="2"/>
  <c r="O1623" i="2"/>
  <c r="M1623" i="2"/>
  <c r="N1623" i="2"/>
  <c r="K1623" i="2"/>
  <c r="L1623" i="2"/>
  <c r="O1619" i="2"/>
  <c r="E561" i="5" s="1"/>
  <c r="N1619" i="2"/>
  <c r="M1619" i="2"/>
  <c r="L1619" i="2"/>
  <c r="K1619" i="2"/>
  <c r="O1615" i="2"/>
  <c r="M1615" i="2"/>
  <c r="N1615" i="2"/>
  <c r="K1615" i="2"/>
  <c r="L1615" i="2"/>
  <c r="O1611" i="2"/>
  <c r="E321" i="5" s="1"/>
  <c r="N1611" i="2"/>
  <c r="M1611" i="2"/>
  <c r="L1611" i="2"/>
  <c r="K1611" i="2"/>
  <c r="O1607" i="2"/>
  <c r="M1607" i="2"/>
  <c r="N1607" i="2"/>
  <c r="K1607" i="2"/>
  <c r="L1607" i="2"/>
  <c r="O1603" i="2"/>
  <c r="E233" i="5" s="1"/>
  <c r="N1603" i="2"/>
  <c r="M1603" i="2"/>
  <c r="L1603" i="2"/>
  <c r="K1603" i="2"/>
  <c r="O1599" i="2"/>
  <c r="E651" i="5" s="1"/>
  <c r="M1599" i="2"/>
  <c r="N1599" i="2"/>
  <c r="L1599" i="2"/>
  <c r="K1599" i="2"/>
  <c r="O1595" i="2"/>
  <c r="N1595" i="2"/>
  <c r="M1595" i="2"/>
  <c r="L1595" i="2"/>
  <c r="K1595" i="2"/>
  <c r="O1591" i="2"/>
  <c r="M1591" i="2"/>
  <c r="N1591" i="2"/>
  <c r="K1591" i="2"/>
  <c r="L1591" i="2"/>
  <c r="O1587" i="2"/>
  <c r="E283" i="5" s="1"/>
  <c r="N1587" i="2"/>
  <c r="M1587" i="2"/>
  <c r="L1587" i="2"/>
  <c r="K1587" i="2"/>
  <c r="O1583" i="2"/>
  <c r="M1583" i="2"/>
  <c r="N1583" i="2"/>
  <c r="K1583" i="2"/>
  <c r="L1583" i="2"/>
  <c r="O1579" i="2"/>
  <c r="N1579" i="2"/>
  <c r="M1579" i="2"/>
  <c r="L1579" i="2"/>
  <c r="K1579" i="2"/>
  <c r="O1575" i="2"/>
  <c r="E669" i="5" s="1"/>
  <c r="M1575" i="2"/>
  <c r="N1575" i="2"/>
  <c r="K1575" i="2"/>
  <c r="L1575" i="2"/>
  <c r="O1571" i="2"/>
  <c r="N1571" i="2"/>
  <c r="M1571" i="2"/>
  <c r="L1571" i="2"/>
  <c r="K1571" i="2"/>
  <c r="O1567" i="2"/>
  <c r="M1567" i="2"/>
  <c r="N1567" i="2"/>
  <c r="L1567" i="2"/>
  <c r="K1567" i="2"/>
  <c r="O1563" i="2"/>
  <c r="N1563" i="2"/>
  <c r="M1563" i="2"/>
  <c r="L1563" i="2"/>
  <c r="K1563" i="2"/>
  <c r="O1559" i="2"/>
  <c r="E544" i="5" s="1"/>
  <c r="M1559" i="2"/>
  <c r="N1559" i="2"/>
  <c r="K1559" i="2"/>
  <c r="L1559" i="2"/>
  <c r="O1555" i="2"/>
  <c r="N1555" i="2"/>
  <c r="M1555" i="2"/>
  <c r="L1555" i="2"/>
  <c r="K1555" i="2"/>
  <c r="O1551" i="2"/>
  <c r="E535" i="5" s="1"/>
  <c r="M1551" i="2"/>
  <c r="N1551" i="2"/>
  <c r="K1551" i="2"/>
  <c r="L1551" i="2"/>
  <c r="O1547" i="2"/>
  <c r="E329" i="5" s="1"/>
  <c r="N1547" i="2"/>
  <c r="M1547" i="2"/>
  <c r="L1547" i="2"/>
  <c r="K1547" i="2"/>
  <c r="O1543" i="2"/>
  <c r="M1543" i="2"/>
  <c r="N1543" i="2"/>
  <c r="K1543" i="2"/>
  <c r="L1543" i="2"/>
  <c r="O1539" i="2"/>
  <c r="E792" i="5" s="1"/>
  <c r="N1539" i="2"/>
  <c r="M1539" i="2"/>
  <c r="L1539" i="2"/>
  <c r="K1539" i="2"/>
  <c r="O1535" i="2"/>
  <c r="M1535" i="2"/>
  <c r="N1535" i="2"/>
  <c r="L1535" i="2"/>
  <c r="K1535" i="2"/>
  <c r="O1531" i="2"/>
  <c r="N1531" i="2"/>
  <c r="M1531" i="2"/>
  <c r="L1531" i="2"/>
  <c r="K1531" i="2"/>
  <c r="O1527" i="2"/>
  <c r="E599" i="5" s="1"/>
  <c r="M1527" i="2"/>
  <c r="N1527" i="2"/>
  <c r="K1527" i="2"/>
  <c r="L1527" i="2"/>
  <c r="O1523" i="2"/>
  <c r="N1523" i="2"/>
  <c r="M1523" i="2"/>
  <c r="L1523" i="2"/>
  <c r="K1523" i="2"/>
  <c r="O1519" i="2"/>
  <c r="M1519" i="2"/>
  <c r="N1519" i="2"/>
  <c r="K1519" i="2"/>
  <c r="L1519" i="2"/>
  <c r="O1515" i="2"/>
  <c r="E423" i="5" s="1"/>
  <c r="N1515" i="2"/>
  <c r="M1515" i="2"/>
  <c r="L1515" i="2"/>
  <c r="K1515" i="2"/>
  <c r="O1511" i="2"/>
  <c r="E623" i="5" s="1"/>
  <c r="M1511" i="2"/>
  <c r="N1511" i="2"/>
  <c r="K1511" i="2"/>
  <c r="L1511" i="2"/>
  <c r="O1507" i="2"/>
  <c r="N1507" i="2"/>
  <c r="M1507" i="2"/>
  <c r="L1507" i="2"/>
  <c r="K1507" i="2"/>
  <c r="O1503" i="2"/>
  <c r="E24" i="5" s="1"/>
  <c r="M1503" i="2"/>
  <c r="N1503" i="2"/>
  <c r="L1503" i="2"/>
  <c r="K1503" i="2"/>
  <c r="O1499" i="2"/>
  <c r="N1499" i="2"/>
  <c r="M1499" i="2"/>
  <c r="L1499" i="2"/>
  <c r="K1499" i="2"/>
  <c r="O1495" i="2"/>
  <c r="M1495" i="2"/>
  <c r="N1495" i="2"/>
  <c r="K1495" i="2"/>
  <c r="L1495" i="2"/>
  <c r="O1491" i="2"/>
  <c r="N1491" i="2"/>
  <c r="M1491" i="2"/>
  <c r="L1491" i="2"/>
  <c r="K1491" i="2"/>
  <c r="O1487" i="2"/>
  <c r="M1487" i="2"/>
  <c r="N1487" i="2"/>
  <c r="K1487" i="2"/>
  <c r="L1487" i="2"/>
  <c r="O1483" i="2"/>
  <c r="N1483" i="2"/>
  <c r="M1483" i="2"/>
  <c r="L1483" i="2"/>
  <c r="K1483" i="2"/>
  <c r="O1479" i="2"/>
  <c r="E11" i="5" s="1"/>
  <c r="M1479" i="2"/>
  <c r="N1479" i="2"/>
  <c r="K1479" i="2"/>
  <c r="L1479" i="2"/>
  <c r="O1475" i="2"/>
  <c r="E722" i="5" s="1"/>
  <c r="N1475" i="2"/>
  <c r="M1475" i="2"/>
  <c r="L1475" i="2"/>
  <c r="K1475" i="2"/>
  <c r="O1471" i="2"/>
  <c r="M1471" i="2"/>
  <c r="N1471" i="2"/>
  <c r="L1471" i="2"/>
  <c r="K1471" i="2"/>
  <c r="O1467" i="2"/>
  <c r="E583" i="5" s="1"/>
  <c r="N1467" i="2"/>
  <c r="M1467" i="2"/>
  <c r="L1467" i="2"/>
  <c r="K1467" i="2"/>
  <c r="O1463" i="2"/>
  <c r="E155" i="5" s="1"/>
  <c r="M1463" i="2"/>
  <c r="N1463" i="2"/>
  <c r="K1463" i="2"/>
  <c r="L1463" i="2"/>
  <c r="O1459" i="2"/>
  <c r="E43" i="5" s="1"/>
  <c r="N1459" i="2"/>
  <c r="M1459" i="2"/>
  <c r="L1459" i="2"/>
  <c r="K1459" i="2"/>
  <c r="O1455" i="2"/>
  <c r="E13" i="5" s="1"/>
  <c r="M1455" i="2"/>
  <c r="N1455" i="2"/>
  <c r="K1455" i="2"/>
  <c r="L1455" i="2"/>
  <c r="O1451" i="2"/>
  <c r="N1451" i="2"/>
  <c r="M1451" i="2"/>
  <c r="L1451" i="2"/>
  <c r="K1451" i="2"/>
  <c r="O1447" i="2"/>
  <c r="E50" i="5" s="1"/>
  <c r="M1447" i="2"/>
  <c r="N1447" i="2"/>
  <c r="K1447" i="2"/>
  <c r="L1447" i="2"/>
  <c r="O1443" i="2"/>
  <c r="E526" i="5" s="1"/>
  <c r="N1443" i="2"/>
  <c r="M1443" i="2"/>
  <c r="L1443" i="2"/>
  <c r="K1443" i="2"/>
  <c r="O1439" i="2"/>
  <c r="M1439" i="2"/>
  <c r="N1439" i="2"/>
  <c r="L1439" i="2"/>
  <c r="K1439" i="2"/>
  <c r="O1435" i="2"/>
  <c r="N1435" i="2"/>
  <c r="M1435" i="2"/>
  <c r="L1435" i="2"/>
  <c r="K1435" i="2"/>
  <c r="O1431" i="2"/>
  <c r="E474" i="5" s="1"/>
  <c r="M1431" i="2"/>
  <c r="N1431" i="2"/>
  <c r="K1431" i="2"/>
  <c r="L1431" i="2"/>
  <c r="O1427" i="2"/>
  <c r="E12" i="5" s="1"/>
  <c r="N1427" i="2"/>
  <c r="M1427" i="2"/>
  <c r="L1427" i="2"/>
  <c r="K1427" i="2"/>
  <c r="O1423" i="2"/>
  <c r="E355" i="5" s="1"/>
  <c r="M1423" i="2"/>
  <c r="N1423" i="2"/>
  <c r="K1423" i="2"/>
  <c r="L1423" i="2"/>
  <c r="O1419" i="2"/>
  <c r="N1419" i="2"/>
  <c r="M1419" i="2"/>
  <c r="L1419" i="2"/>
  <c r="K1419" i="2"/>
  <c r="O1415" i="2"/>
  <c r="E296" i="5" s="1"/>
  <c r="M1415" i="2"/>
  <c r="N1415" i="2"/>
  <c r="K1415" i="2"/>
  <c r="L1415" i="2"/>
  <c r="O1411" i="2"/>
  <c r="N1411" i="2"/>
  <c r="M1411" i="2"/>
  <c r="L1411" i="2"/>
  <c r="K1411" i="2"/>
  <c r="O1407" i="2"/>
  <c r="E611" i="5" s="1"/>
  <c r="M1407" i="2"/>
  <c r="N1407" i="2"/>
  <c r="L1407" i="2"/>
  <c r="K1407" i="2"/>
  <c r="O1403" i="2"/>
  <c r="N1403" i="2"/>
  <c r="M1403" i="2"/>
  <c r="L1403" i="2"/>
  <c r="K1403" i="2"/>
  <c r="O1399" i="2"/>
  <c r="M1399" i="2"/>
  <c r="N1399" i="2"/>
  <c r="K1399" i="2"/>
  <c r="L1399" i="2"/>
  <c r="O1395" i="2"/>
  <c r="N1395" i="2"/>
  <c r="M1395" i="2"/>
  <c r="L1395" i="2"/>
  <c r="K1395" i="2"/>
  <c r="O1391" i="2"/>
  <c r="E498" i="5" s="1"/>
  <c r="M1391" i="2"/>
  <c r="N1391" i="2"/>
  <c r="K1391" i="2"/>
  <c r="L1391" i="2"/>
  <c r="O1387" i="2"/>
  <c r="E706" i="5" s="1"/>
  <c r="N1387" i="2"/>
  <c r="M1387" i="2"/>
  <c r="L1387" i="2"/>
  <c r="K1387" i="2"/>
  <c r="O1383" i="2"/>
  <c r="M1383" i="2"/>
  <c r="N1383" i="2"/>
  <c r="K1383" i="2"/>
  <c r="L1383" i="2"/>
  <c r="O1379" i="2"/>
  <c r="E16" i="5" s="1"/>
  <c r="N1379" i="2"/>
  <c r="M1379" i="2"/>
  <c r="L1379" i="2"/>
  <c r="K1379" i="2"/>
  <c r="O1375" i="2"/>
  <c r="E744" i="5" s="1"/>
  <c r="M1375" i="2"/>
  <c r="N1375" i="2"/>
  <c r="L1375" i="2"/>
  <c r="K1375" i="2"/>
  <c r="O1371" i="2"/>
  <c r="E114" i="5" s="1"/>
  <c r="N1371" i="2"/>
  <c r="M1371" i="2"/>
  <c r="L1371" i="2"/>
  <c r="K1371" i="2"/>
  <c r="O1367" i="2"/>
  <c r="E445" i="5" s="1"/>
  <c r="M1367" i="2"/>
  <c r="N1367" i="2"/>
  <c r="K1367" i="2"/>
  <c r="L1367" i="2"/>
  <c r="O1363" i="2"/>
  <c r="N1363" i="2"/>
  <c r="M1363" i="2"/>
  <c r="L1363" i="2"/>
  <c r="K1363" i="2"/>
  <c r="O1359" i="2"/>
  <c r="E247" i="5" s="1"/>
  <c r="M1359" i="2"/>
  <c r="N1359" i="2"/>
  <c r="K1359" i="2"/>
  <c r="L1359" i="2"/>
  <c r="O1355" i="2"/>
  <c r="E725" i="5" s="1"/>
  <c r="N1355" i="2"/>
  <c r="M1355" i="2"/>
  <c r="L1355" i="2"/>
  <c r="K1355" i="2"/>
  <c r="O1351" i="2"/>
  <c r="M1351" i="2"/>
  <c r="N1351" i="2"/>
  <c r="K1351" i="2"/>
  <c r="L1351" i="2"/>
  <c r="O1347" i="2"/>
  <c r="N1347" i="2"/>
  <c r="M1347" i="2"/>
  <c r="L1347" i="2"/>
  <c r="K1347" i="2"/>
  <c r="O1343" i="2"/>
  <c r="M1343" i="2"/>
  <c r="N1343" i="2"/>
  <c r="L1343" i="2"/>
  <c r="K1343" i="2"/>
  <c r="O1339" i="2"/>
  <c r="N1339" i="2"/>
  <c r="M1339" i="2"/>
  <c r="L1339" i="2"/>
  <c r="K1339" i="2"/>
  <c r="O1335" i="2"/>
  <c r="M1335" i="2"/>
  <c r="N1335" i="2"/>
  <c r="K1335" i="2"/>
  <c r="L1335" i="2"/>
  <c r="O1331" i="2"/>
  <c r="E238" i="5" s="1"/>
  <c r="N1331" i="2"/>
  <c r="M1331" i="2"/>
  <c r="L1331" i="2"/>
  <c r="K1331" i="2"/>
  <c r="O1327" i="2"/>
  <c r="M1327" i="2"/>
  <c r="N1327" i="2"/>
  <c r="K1327" i="2"/>
  <c r="L1327" i="2"/>
  <c r="O1323" i="2"/>
  <c r="N1323" i="2"/>
  <c r="M1323" i="2"/>
  <c r="L1323" i="2"/>
  <c r="K1323" i="2"/>
  <c r="O1319" i="2"/>
  <c r="M1319" i="2"/>
  <c r="N1319" i="2"/>
  <c r="K1319" i="2"/>
  <c r="L1319" i="2"/>
  <c r="O1315" i="2"/>
  <c r="N1315" i="2"/>
  <c r="M1315" i="2"/>
  <c r="L1315" i="2"/>
  <c r="K1315" i="2"/>
  <c r="O1311" i="2"/>
  <c r="M1311" i="2"/>
  <c r="N1311" i="2"/>
  <c r="L1311" i="2"/>
  <c r="K1311" i="2"/>
  <c r="O1307" i="2"/>
  <c r="E27" i="5" s="1"/>
  <c r="N1307" i="2"/>
  <c r="M1307" i="2"/>
  <c r="L1307" i="2"/>
  <c r="K1307" i="2"/>
  <c r="O1303" i="2"/>
  <c r="M1303" i="2"/>
  <c r="N1303" i="2"/>
  <c r="K1303" i="2"/>
  <c r="L1303" i="2"/>
  <c r="O1299" i="2"/>
  <c r="N1299" i="2"/>
  <c r="M1299" i="2"/>
  <c r="L1299" i="2"/>
  <c r="K1299" i="2"/>
  <c r="O1295" i="2"/>
  <c r="E464" i="5" s="1"/>
  <c r="M1295" i="2"/>
  <c r="N1295" i="2"/>
  <c r="K1295" i="2"/>
  <c r="L1295" i="2"/>
  <c r="O1291" i="2"/>
  <c r="E606" i="5" s="1"/>
  <c r="N1291" i="2"/>
  <c r="M1291" i="2"/>
  <c r="L1291" i="2"/>
  <c r="K1291" i="2"/>
  <c r="O1287" i="2"/>
  <c r="M1287" i="2"/>
  <c r="N1287" i="2"/>
  <c r="K1287" i="2"/>
  <c r="L1287" i="2"/>
  <c r="O1283" i="2"/>
  <c r="E259" i="5" s="1"/>
  <c r="N1283" i="2"/>
  <c r="M1283" i="2"/>
  <c r="L1283" i="2"/>
  <c r="K1283" i="2"/>
  <c r="O1279" i="2"/>
  <c r="E160" i="5" s="1"/>
  <c r="M1279" i="2"/>
  <c r="N1279" i="2"/>
  <c r="L1279" i="2"/>
  <c r="K1279" i="2"/>
  <c r="O1275" i="2"/>
  <c r="E215" i="5" s="1"/>
  <c r="N1275" i="2"/>
  <c r="M1275" i="2"/>
  <c r="L1275" i="2"/>
  <c r="K1275" i="2"/>
  <c r="O1271" i="2"/>
  <c r="M1271" i="2"/>
  <c r="N1271" i="2"/>
  <c r="K1271" i="2"/>
  <c r="L1271" i="2"/>
  <c r="O1267" i="2"/>
  <c r="E743" i="5" s="1"/>
  <c r="N1267" i="2"/>
  <c r="M1267" i="2"/>
  <c r="L1267" i="2"/>
  <c r="K1267" i="2"/>
  <c r="O1263" i="2"/>
  <c r="E602" i="5" s="1"/>
  <c r="M1263" i="2"/>
  <c r="N1263" i="2"/>
  <c r="K1263" i="2"/>
  <c r="L1263" i="2"/>
  <c r="O1259" i="2"/>
  <c r="E30" i="5" s="1"/>
  <c r="N1259" i="2"/>
  <c r="M1259" i="2"/>
  <c r="L1259" i="2"/>
  <c r="K1259" i="2"/>
  <c r="O1255" i="2"/>
  <c r="M1255" i="2"/>
  <c r="N1255" i="2"/>
  <c r="K1255" i="2"/>
  <c r="L1255" i="2"/>
  <c r="O1251" i="2"/>
  <c r="E224" i="5" s="1"/>
  <c r="N1251" i="2"/>
  <c r="M1251" i="2"/>
  <c r="L1251" i="2"/>
  <c r="K1251" i="2"/>
  <c r="O1247" i="2"/>
  <c r="M1247" i="2"/>
  <c r="N1247" i="2"/>
  <c r="L1247" i="2"/>
  <c r="K1247" i="2"/>
  <c r="O1243" i="2"/>
  <c r="E253" i="5" s="1"/>
  <c r="N1243" i="2"/>
  <c r="M1243" i="2"/>
  <c r="L1243" i="2"/>
  <c r="K1243" i="2"/>
  <c r="O1239" i="2"/>
  <c r="M1239" i="2"/>
  <c r="N1239" i="2"/>
  <c r="K1239" i="2"/>
  <c r="L1239" i="2"/>
  <c r="O1235" i="2"/>
  <c r="E649" i="5" s="1"/>
  <c r="N1235" i="2"/>
  <c r="M1235" i="2"/>
  <c r="L1235" i="2"/>
  <c r="K1235" i="2"/>
  <c r="O1231" i="2"/>
  <c r="M1231" i="2"/>
  <c r="K1231" i="2"/>
  <c r="L1231" i="2"/>
  <c r="N1231" i="2"/>
  <c r="O1227" i="2"/>
  <c r="N1227" i="2"/>
  <c r="M1227" i="2"/>
  <c r="L1227" i="2"/>
  <c r="K1227" i="2"/>
  <c r="O1223" i="2"/>
  <c r="E275" i="5" s="1"/>
  <c r="M1223" i="2"/>
  <c r="N1223" i="2"/>
  <c r="K1223" i="2"/>
  <c r="L1223" i="2"/>
  <c r="O1219" i="2"/>
  <c r="N1219" i="2"/>
  <c r="M1219" i="2"/>
  <c r="L1219" i="2"/>
  <c r="K1219" i="2"/>
  <c r="O1215" i="2"/>
  <c r="E428" i="5" s="1"/>
  <c r="M1215" i="2"/>
  <c r="N1215" i="2"/>
  <c r="L1215" i="2"/>
  <c r="K1215" i="2"/>
  <c r="O1211" i="2"/>
  <c r="E813" i="5" s="1"/>
  <c r="N1211" i="2"/>
  <c r="M1211" i="2"/>
  <c r="L1211" i="2"/>
  <c r="K1211" i="2"/>
  <c r="O1207" i="2"/>
  <c r="E665" i="5" s="1"/>
  <c r="M1207" i="2"/>
  <c r="N1207" i="2"/>
  <c r="K1207" i="2"/>
  <c r="L1207" i="2"/>
  <c r="O1203" i="2"/>
  <c r="E212" i="5" s="1"/>
  <c r="N1203" i="2"/>
  <c r="M1203" i="2"/>
  <c r="L1203" i="2"/>
  <c r="K1203" i="2"/>
  <c r="O1199" i="2"/>
  <c r="M1199" i="2"/>
  <c r="N1199" i="2"/>
  <c r="K1199" i="2"/>
  <c r="L1199" i="2"/>
  <c r="O1195" i="2"/>
  <c r="E264" i="5" s="1"/>
  <c r="N1195" i="2"/>
  <c r="M1195" i="2"/>
  <c r="L1195" i="2"/>
  <c r="K1195" i="2"/>
  <c r="O1191" i="2"/>
  <c r="M1191" i="2"/>
  <c r="N1191" i="2"/>
  <c r="K1191" i="2"/>
  <c r="L1191" i="2"/>
  <c r="O1187" i="2"/>
  <c r="N1187" i="2"/>
  <c r="M1187" i="2"/>
  <c r="L1187" i="2"/>
  <c r="K1187" i="2"/>
  <c r="O1183" i="2"/>
  <c r="E317" i="5" s="1"/>
  <c r="M1183" i="2"/>
  <c r="N1183" i="2"/>
  <c r="L1183" i="2"/>
  <c r="K1183" i="2"/>
  <c r="O1179" i="2"/>
  <c r="N1179" i="2"/>
  <c r="M1179" i="2"/>
  <c r="L1179" i="2"/>
  <c r="K1179" i="2"/>
  <c r="O1175" i="2"/>
  <c r="E345" i="5" s="1"/>
  <c r="M1175" i="2"/>
  <c r="N1175" i="2"/>
  <c r="K1175" i="2"/>
  <c r="L1175" i="2"/>
  <c r="O1171" i="2"/>
  <c r="N1171" i="2"/>
  <c r="M1171" i="2"/>
  <c r="L1171" i="2"/>
  <c r="K1171" i="2"/>
  <c r="O1167" i="2"/>
  <c r="E701" i="5" s="1"/>
  <c r="M1167" i="2"/>
  <c r="N1167" i="2"/>
  <c r="K1167" i="2"/>
  <c r="L1167" i="2"/>
  <c r="O1163" i="2"/>
  <c r="N1163" i="2"/>
  <c r="M1163" i="2"/>
  <c r="L1163" i="2"/>
  <c r="K1163" i="2"/>
  <c r="O1159" i="2"/>
  <c r="M1159" i="2"/>
  <c r="N1159" i="2"/>
  <c r="K1159" i="2"/>
  <c r="L1159" i="2"/>
  <c r="O1155" i="2"/>
  <c r="E718" i="5" s="1"/>
  <c r="N1155" i="2"/>
  <c r="M1155" i="2"/>
  <c r="L1155" i="2"/>
  <c r="K1155" i="2"/>
  <c r="O1151" i="2"/>
  <c r="E262" i="5" s="1"/>
  <c r="M1151" i="2"/>
  <c r="N1151" i="2"/>
  <c r="L1151" i="2"/>
  <c r="K1151" i="2"/>
  <c r="O1147" i="2"/>
  <c r="N1147" i="2"/>
  <c r="M1147" i="2"/>
  <c r="L1147" i="2"/>
  <c r="K1147" i="2"/>
  <c r="O1143" i="2"/>
  <c r="M1143" i="2"/>
  <c r="N1143" i="2"/>
  <c r="K1143" i="2"/>
  <c r="L1143" i="2"/>
  <c r="O1139" i="2"/>
  <c r="E609" i="5" s="1"/>
  <c r="N1139" i="2"/>
  <c r="M1139" i="2"/>
  <c r="L1139" i="2"/>
  <c r="K1139" i="2"/>
  <c r="O1135" i="2"/>
  <c r="M1135" i="2"/>
  <c r="N1135" i="2"/>
  <c r="K1135" i="2"/>
  <c r="L1135" i="2"/>
  <c r="O1131" i="2"/>
  <c r="N1131" i="2"/>
  <c r="M1131" i="2"/>
  <c r="L1131" i="2"/>
  <c r="K1131" i="2"/>
  <c r="O1127" i="2"/>
  <c r="E192" i="5" s="1"/>
  <c r="M1127" i="2"/>
  <c r="N1127" i="2"/>
  <c r="K1127" i="2"/>
  <c r="L1127" i="2"/>
  <c r="O1123" i="2"/>
  <c r="E732" i="5" s="1"/>
  <c r="N1123" i="2"/>
  <c r="M1123" i="2"/>
  <c r="L1123" i="2"/>
  <c r="K1123" i="2"/>
  <c r="O1119" i="2"/>
  <c r="M1119" i="2"/>
  <c r="N1119" i="2"/>
  <c r="L1119" i="2"/>
  <c r="K1119" i="2"/>
  <c r="O1115" i="2"/>
  <c r="E174" i="5" s="1"/>
  <c r="N1115" i="2"/>
  <c r="M1115" i="2"/>
  <c r="L1115" i="2"/>
  <c r="K1115" i="2"/>
  <c r="O1111" i="2"/>
  <c r="M1111" i="2"/>
  <c r="N1111" i="2"/>
  <c r="K1111" i="2"/>
  <c r="L1111" i="2"/>
  <c r="O1107" i="2"/>
  <c r="N1107" i="2"/>
  <c r="M1107" i="2"/>
  <c r="L1107" i="2"/>
  <c r="K1107" i="2"/>
  <c r="O1103" i="2"/>
  <c r="M1103" i="2"/>
  <c r="N1103" i="2"/>
  <c r="K1103" i="2"/>
  <c r="L1103" i="2"/>
  <c r="O1099" i="2"/>
  <c r="E657" i="5" s="1"/>
  <c r="N1099" i="2"/>
  <c r="M1099" i="2"/>
  <c r="L1099" i="2"/>
  <c r="K1099" i="2"/>
  <c r="O1095" i="2"/>
  <c r="M1095" i="2"/>
  <c r="N1095" i="2"/>
  <c r="K1095" i="2"/>
  <c r="L1095" i="2"/>
  <c r="O1091" i="2"/>
  <c r="N1091" i="2"/>
  <c r="M1091" i="2"/>
  <c r="L1091" i="2"/>
  <c r="K1091" i="2"/>
  <c r="O1087" i="2"/>
  <c r="M1087" i="2"/>
  <c r="N1087" i="2"/>
  <c r="L1087" i="2"/>
  <c r="K1087" i="2"/>
  <c r="O1083" i="2"/>
  <c r="E51" i="5" s="1"/>
  <c r="N1083" i="2"/>
  <c r="M1083" i="2"/>
  <c r="L1083" i="2"/>
  <c r="K1083" i="2"/>
  <c r="O1079" i="2"/>
  <c r="M1079" i="2"/>
  <c r="N1079" i="2"/>
  <c r="K1079" i="2"/>
  <c r="L1079" i="2"/>
  <c r="O1075" i="2"/>
  <c r="N1075" i="2"/>
  <c r="M1075" i="2"/>
  <c r="L1075" i="2"/>
  <c r="K1075" i="2"/>
  <c r="O1071" i="2"/>
  <c r="M1071" i="2"/>
  <c r="N1071" i="2"/>
  <c r="K1071" i="2"/>
  <c r="L1071" i="2"/>
  <c r="O1067" i="2"/>
  <c r="N1067" i="2"/>
  <c r="M1067" i="2"/>
  <c r="L1067" i="2"/>
  <c r="K1067" i="2"/>
  <c r="O1063" i="2"/>
  <c r="M1063" i="2"/>
  <c r="N1063" i="2"/>
  <c r="K1063" i="2"/>
  <c r="L1063" i="2"/>
  <c r="O1059" i="2"/>
  <c r="E571" i="5" s="1"/>
  <c r="N1059" i="2"/>
  <c r="M1059" i="2"/>
  <c r="L1059" i="2"/>
  <c r="K1059" i="2"/>
  <c r="O1055" i="2"/>
  <c r="E640" i="5" s="1"/>
  <c r="M1055" i="2"/>
  <c r="N1055" i="2"/>
  <c r="L1055" i="2"/>
  <c r="K1055" i="2"/>
  <c r="O1051" i="2"/>
  <c r="N1051" i="2"/>
  <c r="M1051" i="2"/>
  <c r="L1051" i="2"/>
  <c r="K1051" i="2"/>
  <c r="O1047" i="2"/>
  <c r="E430" i="5" s="1"/>
  <c r="M1047" i="2"/>
  <c r="N1047" i="2"/>
  <c r="K1047" i="2"/>
  <c r="L1047" i="2"/>
  <c r="O1043" i="2"/>
  <c r="N1043" i="2"/>
  <c r="M1043" i="2"/>
  <c r="L1043" i="2"/>
  <c r="K1043" i="2"/>
  <c r="O1039" i="2"/>
  <c r="E368" i="5" s="1"/>
  <c r="M1039" i="2"/>
  <c r="N1039" i="2"/>
  <c r="K1039" i="2"/>
  <c r="L1039" i="2"/>
  <c r="O1035" i="2"/>
  <c r="E211" i="5" s="1"/>
  <c r="N1035" i="2"/>
  <c r="M1035" i="2"/>
  <c r="L1035" i="2"/>
  <c r="K1035" i="2"/>
  <c r="O1031" i="2"/>
  <c r="M1031" i="2"/>
  <c r="N1031" i="2"/>
  <c r="K1031" i="2"/>
  <c r="L1031" i="2"/>
  <c r="O1027" i="2"/>
  <c r="E307" i="5" s="1"/>
  <c r="N1027" i="2"/>
  <c r="M1027" i="2"/>
  <c r="L1027" i="2"/>
  <c r="K1027" i="2"/>
  <c r="O1023" i="2"/>
  <c r="M1023" i="2"/>
  <c r="N1023" i="2"/>
  <c r="L1023" i="2"/>
  <c r="K1023" i="2"/>
  <c r="O1019" i="2"/>
  <c r="N1019" i="2"/>
  <c r="M1019" i="2"/>
  <c r="L1019" i="2"/>
  <c r="K1019" i="2"/>
  <c r="O1015" i="2"/>
  <c r="E68" i="5" s="1"/>
  <c r="M1015" i="2"/>
  <c r="N1015" i="2"/>
  <c r="K1015" i="2"/>
  <c r="L1015" i="2"/>
  <c r="O1011" i="2"/>
  <c r="E786" i="5" s="1"/>
  <c r="N1011" i="2"/>
  <c r="M1011" i="2"/>
  <c r="L1011" i="2"/>
  <c r="K1011" i="2"/>
  <c r="O1007" i="2"/>
  <c r="E119" i="5" s="1"/>
  <c r="M1007" i="2"/>
  <c r="N1007" i="2"/>
  <c r="K1007" i="2"/>
  <c r="L1007" i="2"/>
  <c r="O1003" i="2"/>
  <c r="N1003" i="2"/>
  <c r="M1003" i="2"/>
  <c r="L1003" i="2"/>
  <c r="K1003" i="2"/>
  <c r="O999" i="2"/>
  <c r="M999" i="2"/>
  <c r="N999" i="2"/>
  <c r="K999" i="2"/>
  <c r="L999" i="2"/>
  <c r="O995" i="2"/>
  <c r="E141" i="5" s="1"/>
  <c r="N995" i="2"/>
  <c r="M995" i="2"/>
  <c r="L995" i="2"/>
  <c r="K995" i="2"/>
  <c r="O991" i="2"/>
  <c r="M991" i="2"/>
  <c r="N991" i="2"/>
  <c r="L991" i="2"/>
  <c r="K991" i="2"/>
  <c r="O987" i="2"/>
  <c r="E340" i="5" s="1"/>
  <c r="N987" i="2"/>
  <c r="M987" i="2"/>
  <c r="L987" i="2"/>
  <c r="K987" i="2"/>
  <c r="O983" i="2"/>
  <c r="M983" i="2"/>
  <c r="N983" i="2"/>
  <c r="K983" i="2"/>
  <c r="L983" i="2"/>
  <c r="O979" i="2"/>
  <c r="N979" i="2"/>
  <c r="M979" i="2"/>
  <c r="L979" i="2"/>
  <c r="K979" i="2"/>
  <c r="O975" i="2"/>
  <c r="M975" i="2"/>
  <c r="K975" i="2"/>
  <c r="N975" i="2"/>
  <c r="L975" i="2"/>
  <c r="O971" i="2"/>
  <c r="N971" i="2"/>
  <c r="M971" i="2"/>
  <c r="L971" i="2"/>
  <c r="K971" i="2"/>
  <c r="O967" i="2"/>
  <c r="M967" i="2"/>
  <c r="N967" i="2"/>
  <c r="K967" i="2"/>
  <c r="L967" i="2"/>
  <c r="O963" i="2"/>
  <c r="E162" i="5" s="1"/>
  <c r="N963" i="2"/>
  <c r="M963" i="2"/>
  <c r="L963" i="2"/>
  <c r="K963" i="2"/>
  <c r="O959" i="2"/>
  <c r="M959" i="2"/>
  <c r="N959" i="2"/>
  <c r="L959" i="2"/>
  <c r="K959" i="2"/>
  <c r="O955" i="2"/>
  <c r="E768" i="5" s="1"/>
  <c r="N955" i="2"/>
  <c r="M955" i="2"/>
  <c r="L955" i="2"/>
  <c r="K955" i="2"/>
  <c r="O951" i="2"/>
  <c r="E410" i="5" s="1"/>
  <c r="M951" i="2"/>
  <c r="N951" i="2"/>
  <c r="K951" i="2"/>
  <c r="L951" i="2"/>
  <c r="O947" i="2"/>
  <c r="N947" i="2"/>
  <c r="M947" i="2"/>
  <c r="L947" i="2"/>
  <c r="K947" i="2"/>
  <c r="O943" i="2"/>
  <c r="M943" i="2"/>
  <c r="N943" i="2"/>
  <c r="K943" i="2"/>
  <c r="L943" i="2"/>
  <c r="O939" i="2"/>
  <c r="N939" i="2"/>
  <c r="M939" i="2"/>
  <c r="L939" i="2"/>
  <c r="K939" i="2"/>
  <c r="O935" i="2"/>
  <c r="M935" i="2"/>
  <c r="N935" i="2"/>
  <c r="K935" i="2"/>
  <c r="L935" i="2"/>
  <c r="O931" i="2"/>
  <c r="E148" i="5" s="1"/>
  <c r="N931" i="2"/>
  <c r="M931" i="2"/>
  <c r="L931" i="2"/>
  <c r="K931" i="2"/>
  <c r="O927" i="2"/>
  <c r="E424" i="5" s="1"/>
  <c r="M927" i="2"/>
  <c r="N927" i="2"/>
  <c r="L927" i="2"/>
  <c r="K927" i="2"/>
  <c r="O923" i="2"/>
  <c r="N923" i="2"/>
  <c r="M923" i="2"/>
  <c r="L923" i="2"/>
  <c r="K923" i="2"/>
  <c r="O919" i="2"/>
  <c r="M919" i="2"/>
  <c r="N919" i="2"/>
  <c r="K919" i="2"/>
  <c r="L919" i="2"/>
  <c r="O915" i="2"/>
  <c r="N915" i="2"/>
  <c r="M915" i="2"/>
  <c r="L915" i="2"/>
  <c r="K915" i="2"/>
  <c r="O911" i="2"/>
  <c r="E378" i="5" s="1"/>
  <c r="M911" i="2"/>
  <c r="N911" i="2"/>
  <c r="K911" i="2"/>
  <c r="L911" i="2"/>
  <c r="O907" i="2"/>
  <c r="E310" i="5" s="1"/>
  <c r="N907" i="2"/>
  <c r="M907" i="2"/>
  <c r="L907" i="2"/>
  <c r="K907" i="2"/>
  <c r="O903" i="2"/>
  <c r="E782" i="5" s="1"/>
  <c r="M903" i="2"/>
  <c r="N903" i="2"/>
  <c r="K903" i="2"/>
  <c r="L903" i="2"/>
  <c r="O899" i="2"/>
  <c r="N899" i="2"/>
  <c r="M899" i="2"/>
  <c r="L899" i="2"/>
  <c r="K899" i="2"/>
  <c r="O895" i="2"/>
  <c r="E204" i="5" s="1"/>
  <c r="M895" i="2"/>
  <c r="N895" i="2"/>
  <c r="L895" i="2"/>
  <c r="K895" i="2"/>
  <c r="O891" i="2"/>
  <c r="N891" i="2"/>
  <c r="M891" i="2"/>
  <c r="L891" i="2"/>
  <c r="K891" i="2"/>
  <c r="O887" i="2"/>
  <c r="E323" i="5" s="1"/>
  <c r="M887" i="2"/>
  <c r="N887" i="2"/>
  <c r="K887" i="2"/>
  <c r="L887" i="2"/>
  <c r="O883" i="2"/>
  <c r="N883" i="2"/>
  <c r="M883" i="2"/>
  <c r="L883" i="2"/>
  <c r="K883" i="2"/>
  <c r="O879" i="2"/>
  <c r="E202" i="5" s="1"/>
  <c r="M879" i="2"/>
  <c r="N879" i="2"/>
  <c r="K879" i="2"/>
  <c r="L879" i="2"/>
  <c r="O875" i="2"/>
  <c r="N875" i="2"/>
  <c r="M875" i="2"/>
  <c r="L875" i="2"/>
  <c r="K875" i="2"/>
  <c r="O871" i="2"/>
  <c r="E595" i="5" s="1"/>
  <c r="M871" i="2"/>
  <c r="N871" i="2"/>
  <c r="K871" i="2"/>
  <c r="L871" i="2"/>
  <c r="O867" i="2"/>
  <c r="N867" i="2"/>
  <c r="M867" i="2"/>
  <c r="L867" i="2"/>
  <c r="K867" i="2"/>
  <c r="O863" i="2"/>
  <c r="M863" i="2"/>
  <c r="N863" i="2"/>
  <c r="L863" i="2"/>
  <c r="K863" i="2"/>
  <c r="O859" i="2"/>
  <c r="N859" i="2"/>
  <c r="M859" i="2"/>
  <c r="L859" i="2"/>
  <c r="K859" i="2"/>
  <c r="O855" i="2"/>
  <c r="E138" i="5" s="1"/>
  <c r="M855" i="2"/>
  <c r="N855" i="2"/>
  <c r="K855" i="2"/>
  <c r="L855" i="2"/>
  <c r="O851" i="2"/>
  <c r="E654" i="5" s="1"/>
  <c r="N851" i="2"/>
  <c r="M851" i="2"/>
  <c r="L851" i="2"/>
  <c r="K851" i="2"/>
  <c r="O847" i="2"/>
  <c r="M847" i="2"/>
  <c r="N847" i="2"/>
  <c r="K847" i="2"/>
  <c r="L847" i="2"/>
  <c r="O843" i="2"/>
  <c r="N843" i="2"/>
  <c r="M843" i="2"/>
  <c r="L843" i="2"/>
  <c r="K843" i="2"/>
  <c r="O839" i="2"/>
  <c r="E239" i="5" s="1"/>
  <c r="M839" i="2"/>
  <c r="N839" i="2"/>
  <c r="K839" i="2"/>
  <c r="L839" i="2"/>
  <c r="O835" i="2"/>
  <c r="E433" i="5" s="1"/>
  <c r="N835" i="2"/>
  <c r="M835" i="2"/>
  <c r="L835" i="2"/>
  <c r="K835" i="2"/>
  <c r="O831" i="2"/>
  <c r="E129" i="5" s="1"/>
  <c r="M831" i="2"/>
  <c r="N831" i="2"/>
  <c r="L831" i="2"/>
  <c r="K831" i="2"/>
  <c r="O827" i="2"/>
  <c r="E486" i="5" s="1"/>
  <c r="N827" i="2"/>
  <c r="M827" i="2"/>
  <c r="L827" i="2"/>
  <c r="K827" i="2"/>
  <c r="O823" i="2"/>
  <c r="E220" i="5" s="1"/>
  <c r="M823" i="2"/>
  <c r="N823" i="2"/>
  <c r="K823" i="2"/>
  <c r="L823" i="2"/>
  <c r="O819" i="2"/>
  <c r="E61" i="5" s="1"/>
  <c r="N819" i="2"/>
  <c r="M819" i="2"/>
  <c r="L819" i="2"/>
  <c r="K819" i="2"/>
  <c r="O815" i="2"/>
  <c r="M815" i="2"/>
  <c r="N815" i="2"/>
  <c r="K815" i="2"/>
  <c r="L815" i="2"/>
  <c r="O811" i="2"/>
  <c r="N811" i="2"/>
  <c r="M811" i="2"/>
  <c r="L811" i="2"/>
  <c r="K811" i="2"/>
  <c r="O807" i="2"/>
  <c r="M807" i="2"/>
  <c r="N807" i="2"/>
  <c r="K807" i="2"/>
  <c r="L807" i="2"/>
  <c r="O803" i="2"/>
  <c r="E213" i="5" s="1"/>
  <c r="N803" i="2"/>
  <c r="M803" i="2"/>
  <c r="L803" i="2"/>
  <c r="K803" i="2"/>
  <c r="O799" i="2"/>
  <c r="E28" i="5" s="1"/>
  <c r="M799" i="2"/>
  <c r="N799" i="2"/>
  <c r="L799" i="2"/>
  <c r="K799" i="2"/>
  <c r="O795" i="2"/>
  <c r="E222" i="5" s="1"/>
  <c r="N795" i="2"/>
  <c r="M795" i="2"/>
  <c r="L795" i="2"/>
  <c r="K795" i="2"/>
  <c r="O791" i="2"/>
  <c r="E439" i="5" s="1"/>
  <c r="M791" i="2"/>
  <c r="N791" i="2"/>
  <c r="K791" i="2"/>
  <c r="L791" i="2"/>
  <c r="O787" i="2"/>
  <c r="N787" i="2"/>
  <c r="M787" i="2"/>
  <c r="L787" i="2"/>
  <c r="K787" i="2"/>
  <c r="O783" i="2"/>
  <c r="M783" i="2"/>
  <c r="N783" i="2"/>
  <c r="K783" i="2"/>
  <c r="L783" i="2"/>
  <c r="O779" i="2"/>
  <c r="E267" i="5" s="1"/>
  <c r="N779" i="2"/>
  <c r="M779" i="2"/>
  <c r="L779" i="2"/>
  <c r="K779" i="2"/>
  <c r="O775" i="2"/>
  <c r="E454" i="5" s="1"/>
  <c r="M775" i="2"/>
  <c r="N775" i="2"/>
  <c r="K775" i="2"/>
  <c r="L775" i="2"/>
  <c r="O771" i="2"/>
  <c r="N771" i="2"/>
  <c r="M771" i="2"/>
  <c r="L771" i="2"/>
  <c r="K771" i="2"/>
  <c r="O767" i="2"/>
  <c r="M767" i="2"/>
  <c r="N767" i="2"/>
  <c r="L767" i="2"/>
  <c r="K767" i="2"/>
  <c r="O763" i="2"/>
  <c r="E735" i="5" s="1"/>
  <c r="N763" i="2"/>
  <c r="M763" i="2"/>
  <c r="L763" i="2"/>
  <c r="K763" i="2"/>
  <c r="O759" i="2"/>
  <c r="M759" i="2"/>
  <c r="N759" i="2"/>
  <c r="K759" i="2"/>
  <c r="L759" i="2"/>
  <c r="O755" i="2"/>
  <c r="N755" i="2"/>
  <c r="M755" i="2"/>
  <c r="L755" i="2"/>
  <c r="K755" i="2"/>
  <c r="O751" i="2"/>
  <c r="E60" i="5" s="1"/>
  <c r="M751" i="2"/>
  <c r="N751" i="2"/>
  <c r="K751" i="2"/>
  <c r="L751" i="2"/>
  <c r="O747" i="2"/>
  <c r="N747" i="2"/>
  <c r="M747" i="2"/>
  <c r="L747" i="2"/>
  <c r="K747" i="2"/>
  <c r="O743" i="2"/>
  <c r="M743" i="2"/>
  <c r="N743" i="2"/>
  <c r="K743" i="2"/>
  <c r="L743" i="2"/>
  <c r="O739" i="2"/>
  <c r="N739" i="2"/>
  <c r="M739" i="2"/>
  <c r="L739" i="2"/>
  <c r="K739" i="2"/>
  <c r="O735" i="2"/>
  <c r="E572" i="5" s="1"/>
  <c r="M735" i="2"/>
  <c r="N735" i="2"/>
  <c r="L735" i="2"/>
  <c r="K735" i="2"/>
  <c r="O731" i="2"/>
  <c r="N731" i="2"/>
  <c r="M731" i="2"/>
  <c r="L731" i="2"/>
  <c r="K731" i="2"/>
  <c r="O727" i="2"/>
  <c r="E218" i="5" s="1"/>
  <c r="M727" i="2"/>
  <c r="N727" i="2"/>
  <c r="K727" i="2"/>
  <c r="L727" i="2"/>
  <c r="O723" i="2"/>
  <c r="E627" i="5" s="1"/>
  <c r="N723" i="2"/>
  <c r="M723" i="2"/>
  <c r="L723" i="2"/>
  <c r="K723" i="2"/>
  <c r="O719" i="2"/>
  <c r="M719" i="2"/>
  <c r="K719" i="2"/>
  <c r="N719" i="2"/>
  <c r="L719" i="2"/>
  <c r="O715" i="2"/>
  <c r="E765" i="5" s="1"/>
  <c r="N715" i="2"/>
  <c r="M715" i="2"/>
  <c r="L715" i="2"/>
  <c r="K715" i="2"/>
  <c r="O711" i="2"/>
  <c r="M711" i="2"/>
  <c r="N711" i="2"/>
  <c r="K711" i="2"/>
  <c r="L711" i="2"/>
  <c r="O707" i="2"/>
  <c r="N707" i="2"/>
  <c r="M707" i="2"/>
  <c r="L707" i="2"/>
  <c r="K707" i="2"/>
  <c r="O703" i="2"/>
  <c r="E306" i="5" s="1"/>
  <c r="M703" i="2"/>
  <c r="N703" i="2"/>
  <c r="L703" i="2"/>
  <c r="K703" i="2"/>
  <c r="O699" i="2"/>
  <c r="E241" i="5" s="1"/>
  <c r="N699" i="2"/>
  <c r="M699" i="2"/>
  <c r="L699" i="2"/>
  <c r="K699" i="2"/>
  <c r="O695" i="2"/>
  <c r="E335" i="5" s="1"/>
  <c r="M695" i="2"/>
  <c r="N695" i="2"/>
  <c r="K695" i="2"/>
  <c r="L695" i="2"/>
  <c r="O691" i="2"/>
  <c r="E788" i="5" s="1"/>
  <c r="N691" i="2"/>
  <c r="M691" i="2"/>
  <c r="L691" i="2"/>
  <c r="K691" i="2"/>
  <c r="O687" i="2"/>
  <c r="E365" i="5" s="1"/>
  <c r="M687" i="2"/>
  <c r="N687" i="2"/>
  <c r="K687" i="2"/>
  <c r="L687" i="2"/>
  <c r="O683" i="2"/>
  <c r="N683" i="2"/>
  <c r="M683" i="2"/>
  <c r="L683" i="2"/>
  <c r="K683" i="2"/>
  <c r="O679" i="2"/>
  <c r="M679" i="2"/>
  <c r="N679" i="2"/>
  <c r="K679" i="2"/>
  <c r="L679" i="2"/>
  <c r="O675" i="2"/>
  <c r="N675" i="2"/>
  <c r="M675" i="2"/>
  <c r="L675" i="2"/>
  <c r="K675" i="2"/>
  <c r="O671" i="2"/>
  <c r="M671" i="2"/>
  <c r="N671" i="2"/>
  <c r="L671" i="2"/>
  <c r="K671" i="2"/>
  <c r="O667" i="2"/>
  <c r="N667" i="2"/>
  <c r="M667" i="2"/>
  <c r="L667" i="2"/>
  <c r="K667" i="2"/>
  <c r="O663" i="2"/>
  <c r="M663" i="2"/>
  <c r="N663" i="2"/>
  <c r="K663" i="2"/>
  <c r="L663" i="2"/>
  <c r="O659" i="2"/>
  <c r="N659" i="2"/>
  <c r="M659" i="2"/>
  <c r="L659" i="2"/>
  <c r="K659" i="2"/>
  <c r="O655" i="2"/>
  <c r="M655" i="2"/>
  <c r="N655" i="2"/>
  <c r="K655" i="2"/>
  <c r="L655" i="2"/>
  <c r="O651" i="2"/>
  <c r="N651" i="2"/>
  <c r="M651" i="2"/>
  <c r="L651" i="2"/>
  <c r="K651" i="2"/>
  <c r="O647" i="2"/>
  <c r="M647" i="2"/>
  <c r="N647" i="2"/>
  <c r="K647" i="2"/>
  <c r="L647" i="2"/>
  <c r="O643" i="2"/>
  <c r="N643" i="2"/>
  <c r="M643" i="2"/>
  <c r="L643" i="2"/>
  <c r="K643" i="2"/>
  <c r="O639" i="2"/>
  <c r="E277" i="5" s="1"/>
  <c r="M639" i="2"/>
  <c r="N639" i="2"/>
  <c r="L639" i="2"/>
  <c r="K639" i="2"/>
  <c r="O635" i="2"/>
  <c r="E20" i="5" s="1"/>
  <c r="N635" i="2"/>
  <c r="M635" i="2"/>
  <c r="L635" i="2"/>
  <c r="K635" i="2"/>
  <c r="O631" i="2"/>
  <c r="E391" i="5" s="1"/>
  <c r="M631" i="2"/>
  <c r="N631" i="2"/>
  <c r="K631" i="2"/>
  <c r="L631" i="2"/>
  <c r="O627" i="2"/>
  <c r="E251" i="5" s="1"/>
  <c r="N627" i="2"/>
  <c r="M627" i="2"/>
  <c r="L627" i="2"/>
  <c r="K627" i="2"/>
  <c r="O623" i="2"/>
  <c r="E714" i="5" s="1"/>
  <c r="M623" i="2"/>
  <c r="N623" i="2"/>
  <c r="K623" i="2"/>
  <c r="L623" i="2"/>
  <c r="O619" i="2"/>
  <c r="N619" i="2"/>
  <c r="M619" i="2"/>
  <c r="L619" i="2"/>
  <c r="K619" i="2"/>
  <c r="O615" i="2"/>
  <c r="M615" i="2"/>
  <c r="N615" i="2"/>
  <c r="K615" i="2"/>
  <c r="L615" i="2"/>
  <c r="O611" i="2"/>
  <c r="E76" i="5" s="1"/>
  <c r="N611" i="2"/>
  <c r="M611" i="2"/>
  <c r="L611" i="2"/>
  <c r="K611" i="2"/>
  <c r="O607" i="2"/>
  <c r="E721" i="5" s="1"/>
  <c r="M607" i="2"/>
  <c r="N607" i="2"/>
  <c r="K607" i="2"/>
  <c r="L607" i="2"/>
  <c r="O603" i="2"/>
  <c r="E626" i="5" s="1"/>
  <c r="N603" i="2"/>
  <c r="M603" i="2"/>
  <c r="L603" i="2"/>
  <c r="K603" i="2"/>
  <c r="O599" i="2"/>
  <c r="E668" i="5" s="1"/>
  <c r="M599" i="2"/>
  <c r="N599" i="2"/>
  <c r="K599" i="2"/>
  <c r="L599" i="2"/>
  <c r="O595" i="2"/>
  <c r="N595" i="2"/>
  <c r="M595" i="2"/>
  <c r="L595" i="2"/>
  <c r="K595" i="2"/>
  <c r="O591" i="2"/>
  <c r="N591" i="2"/>
  <c r="M591" i="2"/>
  <c r="K591" i="2"/>
  <c r="L591" i="2"/>
  <c r="O587" i="2"/>
  <c r="M587" i="2"/>
  <c r="N587" i="2"/>
  <c r="L587" i="2"/>
  <c r="K587" i="2"/>
  <c r="O583" i="2"/>
  <c r="N583" i="2"/>
  <c r="M583" i="2"/>
  <c r="K583" i="2"/>
  <c r="L583" i="2"/>
  <c r="O579" i="2"/>
  <c r="N579" i="2"/>
  <c r="M579" i="2"/>
  <c r="L579" i="2"/>
  <c r="K579" i="2"/>
  <c r="O575" i="2"/>
  <c r="N575" i="2"/>
  <c r="M575" i="2"/>
  <c r="K575" i="2"/>
  <c r="L575" i="2"/>
  <c r="O571" i="2"/>
  <c r="E758" i="5" s="1"/>
  <c r="M571" i="2"/>
  <c r="N571" i="2"/>
  <c r="L571" i="2"/>
  <c r="K571" i="2"/>
  <c r="O567" i="2"/>
  <c r="N567" i="2"/>
  <c r="M567" i="2"/>
  <c r="K567" i="2"/>
  <c r="L567" i="2"/>
  <c r="O563" i="2"/>
  <c r="E200" i="5" s="1"/>
  <c r="N563" i="2"/>
  <c r="M563" i="2"/>
  <c r="L563" i="2"/>
  <c r="K563" i="2"/>
  <c r="O559" i="2"/>
  <c r="N559" i="2"/>
  <c r="M559" i="2"/>
  <c r="K559" i="2"/>
  <c r="L559" i="2"/>
  <c r="O555" i="2"/>
  <c r="M555" i="2"/>
  <c r="N555" i="2"/>
  <c r="L555" i="2"/>
  <c r="K555" i="2"/>
  <c r="O551" i="2"/>
  <c r="N551" i="2"/>
  <c r="M551" i="2"/>
  <c r="K551" i="2"/>
  <c r="L551" i="2"/>
  <c r="O547" i="2"/>
  <c r="N547" i="2"/>
  <c r="M547" i="2"/>
  <c r="L547" i="2"/>
  <c r="K547" i="2"/>
  <c r="O543" i="2"/>
  <c r="N543" i="2"/>
  <c r="M543" i="2"/>
  <c r="K543" i="2"/>
  <c r="L543" i="2"/>
  <c r="O539" i="2"/>
  <c r="M539" i="2"/>
  <c r="N539" i="2"/>
  <c r="L539" i="2"/>
  <c r="K539" i="2"/>
  <c r="O535" i="2"/>
  <c r="E543" i="5" s="1"/>
  <c r="N535" i="2"/>
  <c r="M535" i="2"/>
  <c r="K535" i="2"/>
  <c r="L535" i="2"/>
  <c r="O531" i="2"/>
  <c r="N531" i="2"/>
  <c r="M531" i="2"/>
  <c r="L531" i="2"/>
  <c r="K531" i="2"/>
  <c r="O527" i="2"/>
  <c r="E387" i="5" s="1"/>
  <c r="N527" i="2"/>
  <c r="M527" i="2"/>
  <c r="K527" i="2"/>
  <c r="L527" i="2"/>
  <c r="O523" i="2"/>
  <c r="M523" i="2"/>
  <c r="N523" i="2"/>
  <c r="L523" i="2"/>
  <c r="K523" i="2"/>
  <c r="O519" i="2"/>
  <c r="E103" i="5" s="1"/>
  <c r="N519" i="2"/>
  <c r="M519" i="2"/>
  <c r="K519" i="2"/>
  <c r="L519" i="2"/>
  <c r="O515" i="2"/>
  <c r="E234" i="5" s="1"/>
  <c r="N515" i="2"/>
  <c r="M515" i="2"/>
  <c r="L515" i="2"/>
  <c r="K515" i="2"/>
  <c r="O511" i="2"/>
  <c r="E363" i="5" s="1"/>
  <c r="N511" i="2"/>
  <c r="M511" i="2"/>
  <c r="K511" i="2"/>
  <c r="L511" i="2"/>
  <c r="O507" i="2"/>
  <c r="M507" i="2"/>
  <c r="N507" i="2"/>
  <c r="L507" i="2"/>
  <c r="K507" i="2"/>
  <c r="O503" i="2"/>
  <c r="E326" i="5" s="1"/>
  <c r="N503" i="2"/>
  <c r="M503" i="2"/>
  <c r="K503" i="2"/>
  <c r="L503" i="2"/>
  <c r="O499" i="2"/>
  <c r="N499" i="2"/>
  <c r="M499" i="2"/>
  <c r="L499" i="2"/>
  <c r="K499" i="2"/>
  <c r="O495" i="2"/>
  <c r="E662" i="5" s="1"/>
  <c r="N495" i="2"/>
  <c r="M495" i="2"/>
  <c r="K495" i="2"/>
  <c r="L495" i="2"/>
  <c r="O491" i="2"/>
  <c r="E299" i="5" s="1"/>
  <c r="M491" i="2"/>
  <c r="N491" i="2"/>
  <c r="L491" i="2"/>
  <c r="K491" i="2"/>
  <c r="O487" i="2"/>
  <c r="N487" i="2"/>
  <c r="M487" i="2"/>
  <c r="K487" i="2"/>
  <c r="L487" i="2"/>
  <c r="O483" i="2"/>
  <c r="N483" i="2"/>
  <c r="M483" i="2"/>
  <c r="L483" i="2"/>
  <c r="K483" i="2"/>
  <c r="O479" i="2"/>
  <c r="E646" i="5" s="1"/>
  <c r="N479" i="2"/>
  <c r="M479" i="2"/>
  <c r="K479" i="2"/>
  <c r="L479" i="2"/>
  <c r="O475" i="2"/>
  <c r="M475" i="2"/>
  <c r="N475" i="2"/>
  <c r="L475" i="2"/>
  <c r="K475" i="2"/>
  <c r="O471" i="2"/>
  <c r="E770" i="5" s="1"/>
  <c r="N471" i="2"/>
  <c r="M471" i="2"/>
  <c r="K471" i="2"/>
  <c r="L471" i="2"/>
  <c r="O467" i="2"/>
  <c r="E420" i="5" s="1"/>
  <c r="N467" i="2"/>
  <c r="M467" i="2"/>
  <c r="L467" i="2"/>
  <c r="K467" i="2"/>
  <c r="O463" i="2"/>
  <c r="N463" i="2"/>
  <c r="M463" i="2"/>
  <c r="K463" i="2"/>
  <c r="L463" i="2"/>
  <c r="O459" i="2"/>
  <c r="E394" i="5" s="1"/>
  <c r="M459" i="2"/>
  <c r="N459" i="2"/>
  <c r="L459" i="2"/>
  <c r="K459" i="2"/>
  <c r="O455" i="2"/>
  <c r="E133" i="5" s="1"/>
  <c r="N455" i="2"/>
  <c r="M455" i="2"/>
  <c r="K455" i="2"/>
  <c r="L455" i="2"/>
  <c r="O451" i="2"/>
  <c r="E715" i="5" s="1"/>
  <c r="N451" i="2"/>
  <c r="M451" i="2"/>
  <c r="L451" i="2"/>
  <c r="K451" i="2"/>
  <c r="O447" i="2"/>
  <c r="E128" i="5" s="1"/>
  <c r="N447" i="2"/>
  <c r="M447" i="2"/>
  <c r="K447" i="2"/>
  <c r="L447" i="2"/>
  <c r="O443" i="2"/>
  <c r="E518" i="5" s="1"/>
  <c r="M443" i="2"/>
  <c r="N443" i="2"/>
  <c r="L443" i="2"/>
  <c r="K443" i="2"/>
  <c r="O439" i="2"/>
  <c r="N439" i="2"/>
  <c r="M439" i="2"/>
  <c r="K439" i="2"/>
  <c r="L439" i="2"/>
  <c r="O435" i="2"/>
  <c r="E644" i="5" s="1"/>
  <c r="N435" i="2"/>
  <c r="M435" i="2"/>
  <c r="L435" i="2"/>
  <c r="K435" i="2"/>
  <c r="O431" i="2"/>
  <c r="E506" i="5" s="1"/>
  <c r="N431" i="2"/>
  <c r="M431" i="2"/>
  <c r="K431" i="2"/>
  <c r="L431" i="2"/>
  <c r="O427" i="2"/>
  <c r="M427" i="2"/>
  <c r="N427" i="2"/>
  <c r="L427" i="2"/>
  <c r="K427" i="2"/>
  <c r="O423" i="2"/>
  <c r="E39" i="5" s="1"/>
  <c r="N423" i="2"/>
  <c r="M423" i="2"/>
  <c r="K423" i="2"/>
  <c r="L423" i="2"/>
  <c r="O419" i="2"/>
  <c r="E364" i="5" s="1"/>
  <c r="N419" i="2"/>
  <c r="M419" i="2"/>
  <c r="L419" i="2"/>
  <c r="K419" i="2"/>
  <c r="O415" i="2"/>
  <c r="N415" i="2"/>
  <c r="M415" i="2"/>
  <c r="K415" i="2"/>
  <c r="L415" i="2"/>
  <c r="O411" i="2"/>
  <c r="E603" i="5" s="1"/>
  <c r="M411" i="2"/>
  <c r="N411" i="2"/>
  <c r="L411" i="2"/>
  <c r="K411" i="2"/>
  <c r="O407" i="2"/>
  <c r="E359" i="5" s="1"/>
  <c r="N407" i="2"/>
  <c r="M407" i="2"/>
  <c r="K407" i="2"/>
  <c r="L407" i="2"/>
  <c r="O403" i="2"/>
  <c r="E302" i="5" s="1"/>
  <c r="N403" i="2"/>
  <c r="M403" i="2"/>
  <c r="L403" i="2"/>
  <c r="K403" i="2"/>
  <c r="O399" i="2"/>
  <c r="N399" i="2"/>
  <c r="M399" i="2"/>
  <c r="K399" i="2"/>
  <c r="L399" i="2"/>
  <c r="O395" i="2"/>
  <c r="E493" i="5" s="1"/>
  <c r="M395" i="2"/>
  <c r="N395" i="2"/>
  <c r="L395" i="2"/>
  <c r="K395" i="2"/>
  <c r="O391" i="2"/>
  <c r="N391" i="2"/>
  <c r="M391" i="2"/>
  <c r="K391" i="2"/>
  <c r="L391" i="2"/>
  <c r="O387" i="2"/>
  <c r="E514" i="5" s="1"/>
  <c r="N387" i="2"/>
  <c r="M387" i="2"/>
  <c r="L387" i="2"/>
  <c r="K387" i="2"/>
  <c r="O383" i="2"/>
  <c r="E436" i="5" s="1"/>
  <c r="N383" i="2"/>
  <c r="M383" i="2"/>
  <c r="K383" i="2"/>
  <c r="L383" i="2"/>
  <c r="O379" i="2"/>
  <c r="M379" i="2"/>
  <c r="N379" i="2"/>
  <c r="L379" i="2"/>
  <c r="K379" i="2"/>
  <c r="O375" i="2"/>
  <c r="N375" i="2"/>
  <c r="M375" i="2"/>
  <c r="K375" i="2"/>
  <c r="L375" i="2"/>
  <c r="O371" i="2"/>
  <c r="E639" i="5" s="1"/>
  <c r="N371" i="2"/>
  <c r="M371" i="2"/>
  <c r="L371" i="2"/>
  <c r="K371" i="2"/>
  <c r="O367" i="2"/>
  <c r="N367" i="2"/>
  <c r="M367" i="2"/>
  <c r="K367" i="2"/>
  <c r="L367" i="2"/>
  <c r="O363" i="2"/>
  <c r="M363" i="2"/>
  <c r="N363" i="2"/>
  <c r="L363" i="2"/>
  <c r="K363" i="2"/>
  <c r="O359" i="2"/>
  <c r="N359" i="2"/>
  <c r="M359" i="2"/>
  <c r="K359" i="2"/>
  <c r="L359" i="2"/>
  <c r="O355" i="2"/>
  <c r="N355" i="2"/>
  <c r="M355" i="2"/>
  <c r="L355" i="2"/>
  <c r="K355" i="2"/>
  <c r="O351" i="2"/>
  <c r="N351" i="2"/>
  <c r="M351" i="2"/>
  <c r="K351" i="2"/>
  <c r="L351" i="2"/>
  <c r="O347" i="2"/>
  <c r="E187" i="5" s="1"/>
  <c r="M347" i="2"/>
  <c r="N347" i="2"/>
  <c r="L347" i="2"/>
  <c r="K347" i="2"/>
  <c r="O343" i="2"/>
  <c r="E491" i="5" s="1"/>
  <c r="N343" i="2"/>
  <c r="M343" i="2"/>
  <c r="K343" i="2"/>
  <c r="L343" i="2"/>
  <c r="O339" i="2"/>
  <c r="E305" i="5" s="1"/>
  <c r="N339" i="2"/>
  <c r="M339" i="2"/>
  <c r="L339" i="2"/>
  <c r="K339" i="2"/>
  <c r="O335" i="2"/>
  <c r="E401" i="5" s="1"/>
  <c r="N335" i="2"/>
  <c r="M335" i="2"/>
  <c r="K335" i="2"/>
  <c r="L335" i="2"/>
  <c r="O331" i="2"/>
  <c r="E587" i="5" s="1"/>
  <c r="M331" i="2"/>
  <c r="L331" i="2"/>
  <c r="K331" i="2"/>
  <c r="N331" i="2"/>
  <c r="O327" i="2"/>
  <c r="N327" i="2"/>
  <c r="M327" i="2"/>
  <c r="K327" i="2"/>
  <c r="L327" i="2"/>
  <c r="O323" i="2"/>
  <c r="E199" i="5" s="1"/>
  <c r="N323" i="2"/>
  <c r="M323" i="2"/>
  <c r="L323" i="2"/>
  <c r="K323" i="2"/>
  <c r="K3342" i="2"/>
  <c r="K3278" i="2"/>
  <c r="K3214" i="2"/>
  <c r="K3150" i="2"/>
  <c r="K3086" i="2"/>
  <c r="K3022" i="2"/>
  <c r="K2958" i="2"/>
  <c r="K2894" i="2"/>
  <c r="K2830" i="2"/>
  <c r="K2766" i="2"/>
  <c r="K2702" i="2"/>
  <c r="K2638" i="2"/>
  <c r="K2574" i="2"/>
  <c r="K2510" i="2"/>
  <c r="K2446" i="2"/>
  <c r="K2382" i="2"/>
  <c r="K2318" i="2"/>
  <c r="K2254" i="2"/>
  <c r="K2190" i="2"/>
  <c r="K2126" i="2"/>
  <c r="K2062" i="2"/>
  <c r="K1998" i="2"/>
  <c r="K1934" i="2"/>
  <c r="K1870" i="2"/>
  <c r="K1806" i="2"/>
  <c r="K1742" i="2"/>
  <c r="K1678" i="2"/>
  <c r="K1614" i="2"/>
  <c r="K1550" i="2"/>
  <c r="K1486" i="2"/>
  <c r="K1422" i="2"/>
  <c r="K1358" i="2"/>
  <c r="K1294" i="2"/>
  <c r="K1230" i="2"/>
  <c r="K1166" i="2"/>
  <c r="K1102" i="2"/>
  <c r="K1038" i="2"/>
  <c r="K974" i="2"/>
  <c r="K910" i="2"/>
  <c r="K846" i="2"/>
  <c r="K782" i="2"/>
  <c r="K718" i="2"/>
  <c r="K654" i="2"/>
  <c r="K578" i="2"/>
  <c r="K408" i="2"/>
  <c r="O321" i="2"/>
  <c r="E507" i="5" s="1"/>
  <c r="N321" i="2"/>
  <c r="L321" i="2"/>
  <c r="M321" i="2"/>
  <c r="O317" i="2"/>
  <c r="N317" i="2"/>
  <c r="L317" i="2"/>
  <c r="M317" i="2"/>
  <c r="K317" i="2"/>
  <c r="O320" i="2"/>
  <c r="N320" i="2"/>
  <c r="L320" i="2"/>
  <c r="O319" i="2"/>
  <c r="N319" i="2"/>
  <c r="M319" i="2"/>
  <c r="K319" i="2"/>
  <c r="K321" i="2"/>
  <c r="L319" i="2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2" i="4"/>
  <c r="B2" i="4" l="1"/>
  <c r="E2" i="4" s="1"/>
  <c r="B3" i="4"/>
  <c r="E3" i="4" s="1"/>
  <c r="B4" i="4"/>
  <c r="E4" i="4" s="1"/>
  <c r="B5" i="4"/>
  <c r="E5" i="4" s="1"/>
  <c r="B6" i="4"/>
  <c r="E6" i="4" s="1"/>
  <c r="B7" i="4"/>
  <c r="E7" i="4" s="1"/>
  <c r="B8" i="4"/>
  <c r="E8" i="4" s="1"/>
  <c r="B9" i="4"/>
  <c r="E9" i="4" s="1"/>
  <c r="B10" i="4"/>
  <c r="E10" i="4" s="1"/>
  <c r="B11" i="4"/>
  <c r="E11" i="4" s="1"/>
  <c r="B12" i="4"/>
  <c r="E12" i="4" s="1"/>
  <c r="B13" i="4"/>
  <c r="E13" i="4" s="1"/>
  <c r="B14" i="4"/>
  <c r="E14" i="4" s="1"/>
  <c r="B15" i="4"/>
  <c r="E15" i="4" s="1"/>
  <c r="B16" i="4"/>
  <c r="E16" i="4" s="1"/>
  <c r="B17" i="4"/>
  <c r="E17" i="4" s="1"/>
  <c r="B18" i="4"/>
  <c r="E18" i="4" s="1"/>
  <c r="B19" i="4"/>
  <c r="E19" i="4" s="1"/>
  <c r="B20" i="4"/>
  <c r="E20" i="4" s="1"/>
  <c r="B21" i="4"/>
  <c r="E21" i="4" s="1"/>
  <c r="B22" i="4"/>
  <c r="E22" i="4" s="1"/>
  <c r="B23" i="4"/>
  <c r="E23" i="4" s="1"/>
  <c r="B24" i="4"/>
  <c r="E24" i="4" s="1"/>
  <c r="B25" i="4"/>
  <c r="E25" i="4" s="1"/>
  <c r="B26" i="4"/>
  <c r="E26" i="4" s="1"/>
  <c r="B27" i="4"/>
  <c r="E27" i="4" s="1"/>
  <c r="B28" i="4"/>
  <c r="E28" i="4" s="1"/>
  <c r="B29" i="4"/>
  <c r="E29" i="4" s="1"/>
  <c r="B30" i="4"/>
  <c r="E30" i="4" s="1"/>
  <c r="B31" i="4"/>
  <c r="E31" i="4" s="1"/>
  <c r="B32" i="4"/>
  <c r="E32" i="4" s="1"/>
  <c r="B33" i="4"/>
  <c r="E33" i="4" s="1"/>
  <c r="B34" i="4"/>
  <c r="E34" i="4" s="1"/>
  <c r="B35" i="4"/>
  <c r="E35" i="4" s="1"/>
  <c r="B36" i="4"/>
  <c r="E36" i="4" s="1"/>
  <c r="B37" i="4"/>
  <c r="E37" i="4" s="1"/>
  <c r="B38" i="4"/>
  <c r="E38" i="4" s="1"/>
  <c r="B39" i="4"/>
  <c r="E39" i="4" s="1"/>
  <c r="B40" i="4"/>
  <c r="E40" i="4" s="1"/>
  <c r="B41" i="4"/>
  <c r="E41" i="4" s="1"/>
  <c r="B42" i="4"/>
  <c r="E42" i="4" s="1"/>
  <c r="B43" i="4"/>
  <c r="E43" i="4" s="1"/>
  <c r="B44" i="4"/>
  <c r="E44" i="4" s="1"/>
  <c r="B45" i="4"/>
  <c r="E45" i="4" s="1"/>
  <c r="B46" i="4"/>
  <c r="E46" i="4" s="1"/>
  <c r="B47" i="4"/>
  <c r="E47" i="4" s="1"/>
  <c r="B48" i="4"/>
  <c r="E48" i="4" s="1"/>
  <c r="B49" i="4"/>
  <c r="E49" i="4" s="1"/>
  <c r="B50" i="4"/>
  <c r="E50" i="4" s="1"/>
  <c r="B51" i="4"/>
  <c r="E51" i="4" s="1"/>
  <c r="B52" i="4"/>
  <c r="E52" i="4" s="1"/>
  <c r="B53" i="4"/>
  <c r="E53" i="4" s="1"/>
  <c r="B54" i="4"/>
  <c r="E54" i="4" s="1"/>
  <c r="B55" i="4"/>
  <c r="E55" i="4" s="1"/>
  <c r="B56" i="4"/>
  <c r="E56" i="4" s="1"/>
  <c r="B57" i="4"/>
  <c r="E57" i="4" s="1"/>
  <c r="G57" i="4" s="1"/>
  <c r="B58" i="4"/>
  <c r="E58" i="4" s="1"/>
  <c r="B59" i="4"/>
  <c r="E59" i="4" s="1"/>
  <c r="B60" i="4"/>
  <c r="E60" i="4" s="1"/>
  <c r="B61" i="4"/>
  <c r="E61" i="4" s="1"/>
  <c r="B62" i="4"/>
  <c r="E62" i="4" s="1"/>
  <c r="B63" i="4"/>
  <c r="E63" i="4" s="1"/>
  <c r="B64" i="4"/>
  <c r="E64" i="4" s="1"/>
  <c r="B65" i="4"/>
  <c r="E65" i="4" s="1"/>
  <c r="B66" i="4"/>
  <c r="E66" i="4" s="1"/>
  <c r="B67" i="4"/>
  <c r="E67" i="4" s="1"/>
  <c r="B68" i="4"/>
  <c r="E68" i="4" s="1"/>
  <c r="B69" i="4"/>
  <c r="E69" i="4" s="1"/>
  <c r="B70" i="4"/>
  <c r="E70" i="4" s="1"/>
  <c r="B71" i="4"/>
  <c r="E71" i="4" s="1"/>
  <c r="B72" i="4"/>
  <c r="E72" i="4" s="1"/>
  <c r="B73" i="4"/>
  <c r="E73" i="4" s="1"/>
  <c r="B74" i="4"/>
  <c r="E74" i="4" s="1"/>
  <c r="B75" i="4"/>
  <c r="E75" i="4" s="1"/>
  <c r="B76" i="4"/>
  <c r="E76" i="4" s="1"/>
  <c r="B77" i="4"/>
  <c r="E77" i="4" s="1"/>
  <c r="B78" i="4"/>
  <c r="E78" i="4" s="1"/>
  <c r="B79" i="4"/>
  <c r="E79" i="4" s="1"/>
  <c r="B80" i="4"/>
  <c r="E80" i="4" s="1"/>
  <c r="B81" i="4"/>
  <c r="E81" i="4" s="1"/>
  <c r="B82" i="4"/>
  <c r="E82" i="4" s="1"/>
  <c r="B83" i="4"/>
  <c r="E83" i="4" s="1"/>
  <c r="B84" i="4"/>
  <c r="E84" i="4" s="1"/>
  <c r="B85" i="4"/>
  <c r="E85" i="4" s="1"/>
  <c r="B86" i="4"/>
  <c r="E86" i="4" s="1"/>
  <c r="B87" i="4"/>
  <c r="E87" i="4" s="1"/>
  <c r="B88" i="4"/>
  <c r="E88" i="4" s="1"/>
  <c r="B89" i="4"/>
  <c r="E89" i="4" s="1"/>
  <c r="B90" i="4"/>
  <c r="E90" i="4" s="1"/>
  <c r="B91" i="4"/>
  <c r="E91" i="4" s="1"/>
  <c r="B92" i="4"/>
  <c r="E92" i="4" s="1"/>
  <c r="B93" i="4"/>
  <c r="E93" i="4" s="1"/>
  <c r="B94" i="4"/>
  <c r="E94" i="4" s="1"/>
  <c r="B95" i="4"/>
  <c r="E95" i="4" s="1"/>
  <c r="B96" i="4"/>
  <c r="E96" i="4" s="1"/>
  <c r="B97" i="4"/>
  <c r="E97" i="4" s="1"/>
  <c r="B98" i="4"/>
  <c r="E98" i="4" s="1"/>
  <c r="B99" i="4"/>
  <c r="E99" i="4" s="1"/>
  <c r="B100" i="4"/>
  <c r="E100" i="4" s="1"/>
  <c r="B101" i="4"/>
  <c r="E101" i="4" s="1"/>
  <c r="B102" i="4"/>
  <c r="E102" i="4" s="1"/>
  <c r="B103" i="4"/>
  <c r="E103" i="4" s="1"/>
  <c r="B104" i="4"/>
  <c r="E104" i="4" s="1"/>
  <c r="B105" i="4"/>
  <c r="E105" i="4" s="1"/>
  <c r="B106" i="4"/>
  <c r="E106" i="4" s="1"/>
  <c r="B107" i="4"/>
  <c r="E107" i="4" s="1"/>
  <c r="B108" i="4"/>
  <c r="E108" i="4" s="1"/>
  <c r="B109" i="4"/>
  <c r="E109" i="4" s="1"/>
  <c r="B110" i="4"/>
  <c r="E110" i="4" s="1"/>
  <c r="B111" i="4"/>
  <c r="E111" i="4" s="1"/>
  <c r="B112" i="4"/>
  <c r="E112" i="4" s="1"/>
  <c r="B113" i="4"/>
  <c r="E113" i="4" s="1"/>
  <c r="B114" i="4"/>
  <c r="E114" i="4" s="1"/>
  <c r="B115" i="4"/>
  <c r="E115" i="4" s="1"/>
  <c r="B116" i="4"/>
  <c r="E116" i="4" s="1"/>
  <c r="B117" i="4"/>
  <c r="E117" i="4" s="1"/>
  <c r="B118" i="4"/>
  <c r="E118" i="4" s="1"/>
  <c r="B119" i="4"/>
  <c r="E119" i="4" s="1"/>
  <c r="B120" i="4"/>
  <c r="E120" i="4" s="1"/>
  <c r="B121" i="4"/>
  <c r="E121" i="4" s="1"/>
  <c r="G121" i="4" s="1"/>
  <c r="B122" i="4"/>
  <c r="E122" i="4" s="1"/>
  <c r="B123" i="4"/>
  <c r="E123" i="4" s="1"/>
  <c r="B124" i="4"/>
  <c r="E124" i="4" s="1"/>
  <c r="B125" i="4"/>
  <c r="E125" i="4" s="1"/>
  <c r="B126" i="4"/>
  <c r="E126" i="4" s="1"/>
  <c r="B127" i="4"/>
  <c r="E127" i="4" s="1"/>
  <c r="B128" i="4"/>
  <c r="E128" i="4" s="1"/>
  <c r="B129" i="4"/>
  <c r="E129" i="4" s="1"/>
  <c r="B130" i="4"/>
  <c r="E130" i="4" s="1"/>
  <c r="B131" i="4"/>
  <c r="E131" i="4" s="1"/>
  <c r="B132" i="4"/>
  <c r="E132" i="4" s="1"/>
  <c r="B133" i="4"/>
  <c r="E133" i="4" s="1"/>
  <c r="B134" i="4"/>
  <c r="E134" i="4" s="1"/>
  <c r="B135" i="4"/>
  <c r="E135" i="4" s="1"/>
  <c r="B136" i="4"/>
  <c r="E136" i="4" s="1"/>
  <c r="B137" i="4"/>
  <c r="E137" i="4" s="1"/>
  <c r="B138" i="4"/>
  <c r="E138" i="4" s="1"/>
  <c r="B139" i="4"/>
  <c r="E139" i="4" s="1"/>
  <c r="B140" i="4"/>
  <c r="E140" i="4" s="1"/>
  <c r="B141" i="4"/>
  <c r="E141" i="4" s="1"/>
  <c r="B142" i="4"/>
  <c r="E142" i="4" s="1"/>
  <c r="B143" i="4"/>
  <c r="E143" i="4" s="1"/>
  <c r="B144" i="4"/>
  <c r="E144" i="4" s="1"/>
  <c r="B145" i="4"/>
  <c r="E145" i="4" s="1"/>
  <c r="B146" i="4"/>
  <c r="E146" i="4" s="1"/>
  <c r="B147" i="4"/>
  <c r="E147" i="4" s="1"/>
  <c r="B148" i="4"/>
  <c r="E148" i="4" s="1"/>
  <c r="B149" i="4"/>
  <c r="E149" i="4" s="1"/>
  <c r="B150" i="4"/>
  <c r="E150" i="4" s="1"/>
  <c r="B151" i="4"/>
  <c r="E151" i="4" s="1"/>
  <c r="B152" i="4"/>
  <c r="E152" i="4" s="1"/>
  <c r="B153" i="4"/>
  <c r="E153" i="4" s="1"/>
  <c r="B154" i="4"/>
  <c r="E154" i="4" s="1"/>
  <c r="B155" i="4"/>
  <c r="E155" i="4" s="1"/>
  <c r="B156" i="4"/>
  <c r="E156" i="4" s="1"/>
  <c r="B157" i="4"/>
  <c r="E157" i="4" s="1"/>
  <c r="B158" i="4"/>
  <c r="E158" i="4" s="1"/>
  <c r="B159" i="4"/>
  <c r="E159" i="4" s="1"/>
  <c r="B160" i="4"/>
  <c r="E160" i="4" s="1"/>
  <c r="B161" i="4"/>
  <c r="E161" i="4" s="1"/>
  <c r="B162" i="4"/>
  <c r="E162" i="4" s="1"/>
  <c r="B163" i="4"/>
  <c r="E163" i="4" s="1"/>
  <c r="B164" i="4"/>
  <c r="E164" i="4" s="1"/>
  <c r="B165" i="4"/>
  <c r="E165" i="4" s="1"/>
  <c r="B166" i="4"/>
  <c r="E166" i="4" s="1"/>
  <c r="B167" i="4"/>
  <c r="E167" i="4" s="1"/>
  <c r="B168" i="4"/>
  <c r="E168" i="4" s="1"/>
  <c r="B169" i="4"/>
  <c r="E169" i="4" s="1"/>
  <c r="B170" i="4"/>
  <c r="E170" i="4" s="1"/>
  <c r="B171" i="4"/>
  <c r="E171" i="4" s="1"/>
  <c r="B172" i="4"/>
  <c r="E172" i="4" s="1"/>
  <c r="B173" i="4"/>
  <c r="E173" i="4" s="1"/>
  <c r="B174" i="4"/>
  <c r="E174" i="4" s="1"/>
  <c r="B175" i="4"/>
  <c r="E175" i="4" s="1"/>
  <c r="B176" i="4"/>
  <c r="E176" i="4" s="1"/>
  <c r="B177" i="4"/>
  <c r="E177" i="4" s="1"/>
  <c r="B178" i="4"/>
  <c r="E178" i="4" s="1"/>
  <c r="B179" i="4"/>
  <c r="E179" i="4" s="1"/>
  <c r="B180" i="4"/>
  <c r="E180" i="4" s="1"/>
  <c r="B181" i="4"/>
  <c r="E181" i="4" s="1"/>
  <c r="B182" i="4"/>
  <c r="E182" i="4" s="1"/>
  <c r="B183" i="4"/>
  <c r="E183" i="4" s="1"/>
  <c r="B184" i="4"/>
  <c r="E184" i="4" s="1"/>
  <c r="B185" i="4"/>
  <c r="E185" i="4" s="1"/>
  <c r="G185" i="4" s="1"/>
  <c r="B186" i="4"/>
  <c r="E186" i="4" s="1"/>
  <c r="B187" i="4"/>
  <c r="E187" i="4" s="1"/>
  <c r="B188" i="4"/>
  <c r="E188" i="4" s="1"/>
  <c r="B189" i="4"/>
  <c r="E189" i="4" s="1"/>
  <c r="B190" i="4"/>
  <c r="E190" i="4" s="1"/>
  <c r="B191" i="4"/>
  <c r="E191" i="4" s="1"/>
  <c r="B192" i="4"/>
  <c r="E192" i="4" s="1"/>
  <c r="B193" i="4"/>
  <c r="E193" i="4" s="1"/>
  <c r="B194" i="4"/>
  <c r="E194" i="4" s="1"/>
  <c r="B195" i="4"/>
  <c r="E195" i="4" s="1"/>
  <c r="B196" i="4"/>
  <c r="E196" i="4" s="1"/>
  <c r="B197" i="4"/>
  <c r="E197" i="4" s="1"/>
  <c r="B198" i="4"/>
  <c r="E198" i="4" s="1"/>
  <c r="B199" i="4"/>
  <c r="E199" i="4" s="1"/>
  <c r="B200" i="4"/>
  <c r="E200" i="4" s="1"/>
  <c r="B201" i="4"/>
  <c r="E201" i="4" s="1"/>
  <c r="B202" i="4"/>
  <c r="E202" i="4" s="1"/>
  <c r="B203" i="4"/>
  <c r="E203" i="4" s="1"/>
  <c r="B204" i="4"/>
  <c r="E204" i="4" s="1"/>
  <c r="B205" i="4"/>
  <c r="E205" i="4" s="1"/>
  <c r="B206" i="4"/>
  <c r="E206" i="4" s="1"/>
  <c r="B207" i="4"/>
  <c r="E207" i="4" s="1"/>
  <c r="B208" i="4"/>
  <c r="E208" i="4" s="1"/>
  <c r="B209" i="4"/>
  <c r="E209" i="4" s="1"/>
  <c r="B210" i="4"/>
  <c r="E210" i="4" s="1"/>
  <c r="B211" i="4"/>
  <c r="E211" i="4" s="1"/>
  <c r="B212" i="4"/>
  <c r="E212" i="4" s="1"/>
  <c r="B213" i="4"/>
  <c r="E213" i="4" s="1"/>
  <c r="B214" i="4"/>
  <c r="E214" i="4" s="1"/>
  <c r="B215" i="4"/>
  <c r="E215" i="4" s="1"/>
  <c r="B216" i="4"/>
  <c r="E216" i="4" s="1"/>
  <c r="B217" i="4"/>
  <c r="E217" i="4" s="1"/>
  <c r="B218" i="4"/>
  <c r="E218" i="4" s="1"/>
  <c r="B219" i="4"/>
  <c r="E219" i="4" s="1"/>
  <c r="B220" i="4"/>
  <c r="E220" i="4" s="1"/>
  <c r="B221" i="4"/>
  <c r="E221" i="4" s="1"/>
  <c r="B222" i="4"/>
  <c r="E222" i="4" s="1"/>
  <c r="B223" i="4"/>
  <c r="E223" i="4" s="1"/>
  <c r="B224" i="4"/>
  <c r="E224" i="4" s="1"/>
  <c r="B225" i="4"/>
  <c r="E225" i="4" s="1"/>
  <c r="B226" i="4"/>
  <c r="E226" i="4" s="1"/>
  <c r="B227" i="4"/>
  <c r="E227" i="4" s="1"/>
  <c r="B228" i="4"/>
  <c r="E228" i="4" s="1"/>
  <c r="B229" i="4"/>
  <c r="E229" i="4" s="1"/>
  <c r="B230" i="4"/>
  <c r="E230" i="4" s="1"/>
  <c r="B231" i="4"/>
  <c r="E231" i="4" s="1"/>
  <c r="B232" i="4"/>
  <c r="E232" i="4" s="1"/>
  <c r="B233" i="4"/>
  <c r="E233" i="4" s="1"/>
  <c r="B234" i="4"/>
  <c r="E234" i="4" s="1"/>
  <c r="B235" i="4"/>
  <c r="E235" i="4" s="1"/>
  <c r="B236" i="4"/>
  <c r="E236" i="4" s="1"/>
  <c r="B237" i="4"/>
  <c r="E237" i="4" s="1"/>
  <c r="B238" i="4"/>
  <c r="E238" i="4" s="1"/>
  <c r="B239" i="4"/>
  <c r="E239" i="4" s="1"/>
  <c r="B240" i="4"/>
  <c r="E240" i="4" s="1"/>
  <c r="B241" i="4"/>
  <c r="E241" i="4" s="1"/>
  <c r="B242" i="4"/>
  <c r="E242" i="4" s="1"/>
  <c r="B243" i="4"/>
  <c r="E243" i="4" s="1"/>
  <c r="B244" i="4"/>
  <c r="E244" i="4" s="1"/>
  <c r="B245" i="4"/>
  <c r="E245" i="4" s="1"/>
  <c r="B246" i="4"/>
  <c r="E246" i="4" s="1"/>
  <c r="B247" i="4"/>
  <c r="E247" i="4" s="1"/>
  <c r="B248" i="4"/>
  <c r="E248" i="4" s="1"/>
  <c r="B249" i="4"/>
  <c r="E249" i="4" s="1"/>
  <c r="G249" i="4" s="1"/>
  <c r="B250" i="4"/>
  <c r="E250" i="4" s="1"/>
  <c r="B251" i="4"/>
  <c r="E251" i="4" s="1"/>
  <c r="B252" i="4"/>
  <c r="E252" i="4" s="1"/>
  <c r="B253" i="4"/>
  <c r="E253" i="4" s="1"/>
  <c r="B254" i="4"/>
  <c r="E254" i="4" s="1"/>
  <c r="B255" i="4"/>
  <c r="E255" i="4" s="1"/>
  <c r="B256" i="4"/>
  <c r="E256" i="4" s="1"/>
  <c r="B257" i="4"/>
  <c r="E257" i="4" s="1"/>
  <c r="B258" i="4"/>
  <c r="E258" i="4" s="1"/>
  <c r="B259" i="4"/>
  <c r="E259" i="4" s="1"/>
  <c r="B260" i="4"/>
  <c r="E260" i="4" s="1"/>
  <c r="B261" i="4"/>
  <c r="E261" i="4" s="1"/>
  <c r="B262" i="4"/>
  <c r="E262" i="4" s="1"/>
  <c r="B263" i="4"/>
  <c r="E263" i="4" s="1"/>
  <c r="B264" i="4"/>
  <c r="E264" i="4" s="1"/>
  <c r="B265" i="4"/>
  <c r="E265" i="4" s="1"/>
  <c r="B266" i="4"/>
  <c r="E266" i="4" s="1"/>
  <c r="B267" i="4"/>
  <c r="E267" i="4" s="1"/>
  <c r="B268" i="4"/>
  <c r="E268" i="4" s="1"/>
  <c r="B269" i="4"/>
  <c r="E269" i="4" s="1"/>
  <c r="B270" i="4"/>
  <c r="E270" i="4" s="1"/>
  <c r="B271" i="4"/>
  <c r="E271" i="4" s="1"/>
  <c r="B272" i="4"/>
  <c r="E272" i="4" s="1"/>
  <c r="B273" i="4"/>
  <c r="E273" i="4" s="1"/>
  <c r="B274" i="4"/>
  <c r="E274" i="4" s="1"/>
  <c r="B275" i="4"/>
  <c r="E275" i="4" s="1"/>
  <c r="B276" i="4"/>
  <c r="E276" i="4" s="1"/>
  <c r="B277" i="4"/>
  <c r="E277" i="4" s="1"/>
  <c r="B278" i="4"/>
  <c r="E278" i="4" s="1"/>
  <c r="B279" i="4"/>
  <c r="E279" i="4" s="1"/>
  <c r="B280" i="4"/>
  <c r="E280" i="4" s="1"/>
  <c r="B281" i="4"/>
  <c r="E281" i="4" s="1"/>
  <c r="B282" i="4"/>
  <c r="E282" i="4" s="1"/>
  <c r="B283" i="4"/>
  <c r="E283" i="4" s="1"/>
  <c r="B284" i="4"/>
  <c r="E284" i="4" s="1"/>
  <c r="B285" i="4"/>
  <c r="E285" i="4" s="1"/>
  <c r="B286" i="4"/>
  <c r="E286" i="4" s="1"/>
  <c r="B287" i="4"/>
  <c r="E287" i="4" s="1"/>
  <c r="B288" i="4"/>
  <c r="E288" i="4" s="1"/>
  <c r="B289" i="4"/>
  <c r="E289" i="4" s="1"/>
  <c r="B290" i="4"/>
  <c r="E290" i="4" s="1"/>
  <c r="B291" i="4"/>
  <c r="E291" i="4" s="1"/>
  <c r="B292" i="4"/>
  <c r="E292" i="4" s="1"/>
  <c r="B293" i="4"/>
  <c r="E293" i="4" s="1"/>
  <c r="B294" i="4"/>
  <c r="E294" i="4" s="1"/>
  <c r="B295" i="4"/>
  <c r="E295" i="4" s="1"/>
  <c r="B296" i="4"/>
  <c r="E296" i="4" s="1"/>
  <c r="B297" i="4"/>
  <c r="E297" i="4" s="1"/>
  <c r="B298" i="4"/>
  <c r="E298" i="4" s="1"/>
  <c r="B299" i="4"/>
  <c r="E299" i="4" s="1"/>
  <c r="B300" i="4"/>
  <c r="E300" i="4" s="1"/>
  <c r="B301" i="4"/>
  <c r="E301" i="4" s="1"/>
  <c r="B302" i="4"/>
  <c r="E302" i="4" s="1"/>
  <c r="B303" i="4"/>
  <c r="E303" i="4" s="1"/>
  <c r="B304" i="4"/>
  <c r="E304" i="4" s="1"/>
  <c r="B305" i="4"/>
  <c r="E305" i="4" s="1"/>
  <c r="B306" i="4"/>
  <c r="E306" i="4" s="1"/>
  <c r="B307" i="4"/>
  <c r="E307" i="4" s="1"/>
  <c r="B308" i="4"/>
  <c r="E308" i="4" s="1"/>
  <c r="B309" i="4"/>
  <c r="E309" i="4" s="1"/>
  <c r="B310" i="4"/>
  <c r="E310" i="4" s="1"/>
  <c r="B311" i="4"/>
  <c r="E311" i="4" s="1"/>
  <c r="B312" i="4"/>
  <c r="E312" i="4" s="1"/>
  <c r="B313" i="4"/>
  <c r="E313" i="4" s="1"/>
  <c r="G313" i="4" s="1"/>
  <c r="B314" i="4"/>
  <c r="E314" i="4" s="1"/>
  <c r="B315" i="4"/>
  <c r="E315" i="4" s="1"/>
  <c r="B316" i="4"/>
  <c r="E316" i="4" s="1"/>
  <c r="B317" i="4"/>
  <c r="E317" i="4" s="1"/>
  <c r="B318" i="4"/>
  <c r="E318" i="4" s="1"/>
  <c r="B319" i="4"/>
  <c r="E319" i="4" s="1"/>
  <c r="B320" i="4"/>
  <c r="E320" i="4" s="1"/>
  <c r="B321" i="4"/>
  <c r="E321" i="4" s="1"/>
  <c r="B322" i="4"/>
  <c r="E322" i="4" s="1"/>
  <c r="B323" i="4"/>
  <c r="E323" i="4" s="1"/>
  <c r="B324" i="4"/>
  <c r="E324" i="4" s="1"/>
  <c r="B325" i="4"/>
  <c r="E325" i="4" s="1"/>
  <c r="B326" i="4"/>
  <c r="E326" i="4" s="1"/>
  <c r="B327" i="4"/>
  <c r="E327" i="4" s="1"/>
  <c r="B328" i="4"/>
  <c r="E328" i="4" s="1"/>
  <c r="B329" i="4"/>
  <c r="E329" i="4" s="1"/>
  <c r="B330" i="4"/>
  <c r="E330" i="4" s="1"/>
  <c r="B331" i="4"/>
  <c r="E331" i="4" s="1"/>
  <c r="B332" i="4"/>
  <c r="E332" i="4" s="1"/>
  <c r="B333" i="4"/>
  <c r="E333" i="4" s="1"/>
  <c r="B334" i="4"/>
  <c r="E334" i="4" s="1"/>
  <c r="B335" i="4"/>
  <c r="E335" i="4" s="1"/>
  <c r="B336" i="4"/>
  <c r="E336" i="4" s="1"/>
  <c r="B337" i="4"/>
  <c r="E337" i="4" s="1"/>
  <c r="B338" i="4"/>
  <c r="E338" i="4" s="1"/>
  <c r="B339" i="4"/>
  <c r="E339" i="4" s="1"/>
  <c r="B340" i="4"/>
  <c r="E340" i="4" s="1"/>
  <c r="B341" i="4"/>
  <c r="E341" i="4" s="1"/>
  <c r="B342" i="4"/>
  <c r="E342" i="4" s="1"/>
  <c r="B343" i="4"/>
  <c r="E343" i="4" s="1"/>
  <c r="B344" i="4"/>
  <c r="E344" i="4" s="1"/>
  <c r="B345" i="4"/>
  <c r="E345" i="4" s="1"/>
  <c r="B346" i="4"/>
  <c r="E346" i="4" s="1"/>
  <c r="B347" i="4"/>
  <c r="E347" i="4" s="1"/>
  <c r="B348" i="4"/>
  <c r="E348" i="4" s="1"/>
  <c r="B349" i="4"/>
  <c r="E349" i="4" s="1"/>
  <c r="B350" i="4"/>
  <c r="E350" i="4" s="1"/>
  <c r="B351" i="4"/>
  <c r="E351" i="4" s="1"/>
  <c r="B352" i="4"/>
  <c r="E352" i="4" s="1"/>
  <c r="B353" i="4"/>
  <c r="E353" i="4" s="1"/>
  <c r="B354" i="4"/>
  <c r="E354" i="4" s="1"/>
  <c r="B355" i="4"/>
  <c r="E355" i="4" s="1"/>
  <c r="B356" i="4"/>
  <c r="E356" i="4" s="1"/>
  <c r="B357" i="4"/>
  <c r="E357" i="4" s="1"/>
  <c r="B358" i="4"/>
  <c r="E358" i="4" s="1"/>
  <c r="B359" i="4"/>
  <c r="E359" i="4" s="1"/>
  <c r="B360" i="4"/>
  <c r="E360" i="4" s="1"/>
  <c r="B361" i="4"/>
  <c r="E361" i="4" s="1"/>
  <c r="B362" i="4"/>
  <c r="E362" i="4" s="1"/>
  <c r="B363" i="4"/>
  <c r="E363" i="4" s="1"/>
  <c r="B364" i="4"/>
  <c r="E364" i="4" s="1"/>
  <c r="B365" i="4"/>
  <c r="E365" i="4" s="1"/>
  <c r="B366" i="4"/>
  <c r="E366" i="4" s="1"/>
  <c r="B367" i="4"/>
  <c r="E367" i="4" s="1"/>
  <c r="B368" i="4"/>
  <c r="E368" i="4" s="1"/>
  <c r="B369" i="4"/>
  <c r="E369" i="4" s="1"/>
  <c r="B370" i="4"/>
  <c r="E370" i="4" s="1"/>
  <c r="B371" i="4"/>
  <c r="E371" i="4" s="1"/>
  <c r="B372" i="4"/>
  <c r="E372" i="4" s="1"/>
  <c r="B373" i="4"/>
  <c r="E373" i="4" s="1"/>
  <c r="B374" i="4"/>
  <c r="E374" i="4" s="1"/>
  <c r="B375" i="4"/>
  <c r="E375" i="4" s="1"/>
  <c r="B376" i="4"/>
  <c r="E376" i="4" s="1"/>
  <c r="B377" i="4"/>
  <c r="E377" i="4" s="1"/>
  <c r="G377" i="4" s="1"/>
  <c r="B378" i="4"/>
  <c r="E378" i="4" s="1"/>
  <c r="B379" i="4"/>
  <c r="E379" i="4" s="1"/>
  <c r="B380" i="4"/>
  <c r="E380" i="4" s="1"/>
  <c r="B381" i="4"/>
  <c r="E381" i="4" s="1"/>
  <c r="B382" i="4"/>
  <c r="E382" i="4" s="1"/>
  <c r="B383" i="4"/>
  <c r="E383" i="4" s="1"/>
  <c r="B384" i="4"/>
  <c r="E384" i="4" s="1"/>
  <c r="B385" i="4"/>
  <c r="E385" i="4" s="1"/>
  <c r="B386" i="4"/>
  <c r="E386" i="4" s="1"/>
  <c r="B387" i="4"/>
  <c r="E387" i="4" s="1"/>
  <c r="B388" i="4"/>
  <c r="E388" i="4" s="1"/>
  <c r="B389" i="4"/>
  <c r="E389" i="4" s="1"/>
  <c r="B390" i="4"/>
  <c r="E390" i="4" s="1"/>
  <c r="B391" i="4"/>
  <c r="E391" i="4" s="1"/>
  <c r="B392" i="4"/>
  <c r="E392" i="4" s="1"/>
  <c r="B393" i="4"/>
  <c r="E393" i="4" s="1"/>
  <c r="B394" i="4"/>
  <c r="E394" i="4" s="1"/>
  <c r="B395" i="4"/>
  <c r="E395" i="4" s="1"/>
  <c r="B396" i="4"/>
  <c r="E396" i="4" s="1"/>
  <c r="B397" i="4"/>
  <c r="E397" i="4" s="1"/>
  <c r="B398" i="4"/>
  <c r="E398" i="4" s="1"/>
  <c r="B399" i="4"/>
  <c r="E399" i="4" s="1"/>
  <c r="B400" i="4"/>
  <c r="E400" i="4" s="1"/>
  <c r="B401" i="4"/>
  <c r="E401" i="4" s="1"/>
  <c r="B402" i="4"/>
  <c r="E402" i="4" s="1"/>
  <c r="B403" i="4"/>
  <c r="E403" i="4" s="1"/>
  <c r="B404" i="4"/>
  <c r="E404" i="4" s="1"/>
  <c r="B405" i="4"/>
  <c r="E405" i="4" s="1"/>
  <c r="B406" i="4"/>
  <c r="E406" i="4" s="1"/>
  <c r="B407" i="4"/>
  <c r="E407" i="4" s="1"/>
  <c r="B408" i="4"/>
  <c r="E408" i="4" s="1"/>
  <c r="B409" i="4"/>
  <c r="E409" i="4" s="1"/>
  <c r="B410" i="4"/>
  <c r="E410" i="4" s="1"/>
  <c r="B411" i="4"/>
  <c r="E411" i="4" s="1"/>
  <c r="B412" i="4"/>
  <c r="E412" i="4" s="1"/>
  <c r="B413" i="4"/>
  <c r="E413" i="4" s="1"/>
  <c r="B414" i="4"/>
  <c r="E414" i="4" s="1"/>
  <c r="B415" i="4"/>
  <c r="E415" i="4" s="1"/>
  <c r="B416" i="4"/>
  <c r="E416" i="4" s="1"/>
  <c r="B417" i="4"/>
  <c r="E417" i="4" s="1"/>
  <c r="B418" i="4"/>
  <c r="E418" i="4" s="1"/>
  <c r="B419" i="4"/>
  <c r="E419" i="4" s="1"/>
  <c r="B420" i="4"/>
  <c r="E420" i="4" s="1"/>
  <c r="B421" i="4"/>
  <c r="E421" i="4" s="1"/>
  <c r="B422" i="4"/>
  <c r="E422" i="4" s="1"/>
  <c r="B423" i="4"/>
  <c r="E423" i="4" s="1"/>
  <c r="B424" i="4"/>
  <c r="E424" i="4" s="1"/>
  <c r="B425" i="4"/>
  <c r="E425" i="4" s="1"/>
  <c r="B426" i="4"/>
  <c r="E426" i="4" s="1"/>
  <c r="B427" i="4"/>
  <c r="E427" i="4" s="1"/>
  <c r="B428" i="4"/>
  <c r="E428" i="4" s="1"/>
  <c r="B429" i="4"/>
  <c r="E429" i="4" s="1"/>
  <c r="B430" i="4"/>
  <c r="E430" i="4" s="1"/>
  <c r="B431" i="4"/>
  <c r="E431" i="4" s="1"/>
  <c r="B432" i="4"/>
  <c r="E432" i="4" s="1"/>
  <c r="B433" i="4"/>
  <c r="E433" i="4" s="1"/>
  <c r="B434" i="4"/>
  <c r="E434" i="4" s="1"/>
  <c r="B435" i="4"/>
  <c r="E435" i="4" s="1"/>
  <c r="B436" i="4"/>
  <c r="E436" i="4" s="1"/>
  <c r="B437" i="4"/>
  <c r="E437" i="4" s="1"/>
  <c r="B438" i="4"/>
  <c r="E438" i="4" s="1"/>
  <c r="B439" i="4"/>
  <c r="E439" i="4" s="1"/>
  <c r="B440" i="4"/>
  <c r="E440" i="4" s="1"/>
  <c r="B441" i="4"/>
  <c r="E441" i="4" s="1"/>
  <c r="B442" i="4"/>
  <c r="E442" i="4" s="1"/>
  <c r="B443" i="4"/>
  <c r="E443" i="4" s="1"/>
  <c r="B444" i="4"/>
  <c r="E444" i="4" s="1"/>
  <c r="B445" i="4"/>
  <c r="E445" i="4" s="1"/>
  <c r="B446" i="4"/>
  <c r="E446" i="4" s="1"/>
  <c r="B447" i="4"/>
  <c r="E447" i="4" s="1"/>
  <c r="B448" i="4"/>
  <c r="E448" i="4" s="1"/>
  <c r="B449" i="4"/>
  <c r="E449" i="4" s="1"/>
  <c r="B450" i="4"/>
  <c r="E450" i="4" s="1"/>
  <c r="B451" i="4"/>
  <c r="E451" i="4" s="1"/>
  <c r="B452" i="4"/>
  <c r="E452" i="4" s="1"/>
  <c r="B453" i="4"/>
  <c r="E453" i="4" s="1"/>
  <c r="B454" i="4"/>
  <c r="E454" i="4" s="1"/>
  <c r="B455" i="4"/>
  <c r="E455" i="4" s="1"/>
  <c r="B456" i="4"/>
  <c r="E456" i="4" s="1"/>
  <c r="B457" i="4"/>
  <c r="E457" i="4" s="1"/>
  <c r="B458" i="4"/>
  <c r="E458" i="4" s="1"/>
  <c r="B459" i="4"/>
  <c r="E459" i="4" s="1"/>
  <c r="B460" i="4"/>
  <c r="E460" i="4" s="1"/>
  <c r="B461" i="4"/>
  <c r="E461" i="4" s="1"/>
  <c r="B462" i="4"/>
  <c r="E462" i="4" s="1"/>
  <c r="B463" i="4"/>
  <c r="E463" i="4" s="1"/>
  <c r="B464" i="4"/>
  <c r="E464" i="4" s="1"/>
  <c r="B465" i="4"/>
  <c r="E465" i="4" s="1"/>
  <c r="B466" i="4"/>
  <c r="E466" i="4" s="1"/>
  <c r="B467" i="4"/>
  <c r="E467" i="4" s="1"/>
  <c r="B468" i="4"/>
  <c r="E468" i="4" s="1"/>
  <c r="B469" i="4"/>
  <c r="E469" i="4" s="1"/>
  <c r="B470" i="4"/>
  <c r="E470" i="4" s="1"/>
  <c r="B471" i="4"/>
  <c r="E471" i="4" s="1"/>
  <c r="B472" i="4"/>
  <c r="E472" i="4" s="1"/>
  <c r="B473" i="4"/>
  <c r="E473" i="4" s="1"/>
  <c r="B474" i="4"/>
  <c r="E474" i="4" s="1"/>
  <c r="B475" i="4"/>
  <c r="E475" i="4" s="1"/>
  <c r="B476" i="4"/>
  <c r="E476" i="4" s="1"/>
  <c r="B477" i="4"/>
  <c r="E477" i="4" s="1"/>
  <c r="B478" i="4"/>
  <c r="E478" i="4" s="1"/>
  <c r="B479" i="4"/>
  <c r="E479" i="4" s="1"/>
  <c r="B480" i="4"/>
  <c r="E480" i="4" s="1"/>
  <c r="B481" i="4"/>
  <c r="E481" i="4" s="1"/>
  <c r="B482" i="4"/>
  <c r="E482" i="4" s="1"/>
  <c r="B483" i="4"/>
  <c r="E483" i="4" s="1"/>
  <c r="B484" i="4"/>
  <c r="E484" i="4" s="1"/>
  <c r="B485" i="4"/>
  <c r="E485" i="4" s="1"/>
  <c r="B486" i="4"/>
  <c r="E486" i="4" s="1"/>
  <c r="B487" i="4"/>
  <c r="E487" i="4" s="1"/>
  <c r="B488" i="4"/>
  <c r="E488" i="4" s="1"/>
  <c r="B489" i="4"/>
  <c r="E489" i="4" s="1"/>
  <c r="B490" i="4"/>
  <c r="E490" i="4" s="1"/>
  <c r="B491" i="4"/>
  <c r="E491" i="4" s="1"/>
  <c r="B492" i="4"/>
  <c r="E492" i="4" s="1"/>
  <c r="B493" i="4"/>
  <c r="E493" i="4" s="1"/>
  <c r="B494" i="4"/>
  <c r="E494" i="4" s="1"/>
  <c r="B495" i="4"/>
  <c r="E495" i="4" s="1"/>
  <c r="B496" i="4"/>
  <c r="E496" i="4" s="1"/>
  <c r="B497" i="4"/>
  <c r="E497" i="4" s="1"/>
  <c r="B498" i="4"/>
  <c r="E498" i="4" s="1"/>
  <c r="B499" i="4"/>
  <c r="E499" i="4" s="1"/>
  <c r="B500" i="4"/>
  <c r="E500" i="4" s="1"/>
  <c r="B501" i="4"/>
  <c r="E501" i="4" s="1"/>
  <c r="B502" i="4"/>
  <c r="E502" i="4" s="1"/>
  <c r="B503" i="4"/>
  <c r="E503" i="4" s="1"/>
  <c r="B504" i="4"/>
  <c r="E504" i="4" s="1"/>
  <c r="B505" i="4"/>
  <c r="E505" i="4" s="1"/>
  <c r="B506" i="4"/>
  <c r="E506" i="4" s="1"/>
  <c r="B507" i="4"/>
  <c r="E507" i="4" s="1"/>
  <c r="B508" i="4"/>
  <c r="E508" i="4" s="1"/>
  <c r="B509" i="4"/>
  <c r="E509" i="4" s="1"/>
  <c r="B510" i="4"/>
  <c r="E510" i="4" s="1"/>
  <c r="B511" i="4"/>
  <c r="E511" i="4" s="1"/>
  <c r="B512" i="4"/>
  <c r="E512" i="4" s="1"/>
  <c r="B513" i="4"/>
  <c r="E513" i="4" s="1"/>
  <c r="B514" i="4"/>
  <c r="E514" i="4" s="1"/>
  <c r="B515" i="4"/>
  <c r="E515" i="4" s="1"/>
  <c r="B516" i="4"/>
  <c r="E516" i="4" s="1"/>
  <c r="B517" i="4"/>
  <c r="E517" i="4" s="1"/>
  <c r="B518" i="4"/>
  <c r="E518" i="4" s="1"/>
  <c r="B519" i="4"/>
  <c r="E519" i="4" s="1"/>
  <c r="B520" i="4"/>
  <c r="E520" i="4" s="1"/>
  <c r="B521" i="4"/>
  <c r="E521" i="4" s="1"/>
  <c r="B522" i="4"/>
  <c r="E522" i="4" s="1"/>
  <c r="B523" i="4"/>
  <c r="E523" i="4" s="1"/>
  <c r="B524" i="4"/>
  <c r="E524" i="4" s="1"/>
  <c r="B525" i="4"/>
  <c r="E525" i="4" s="1"/>
  <c r="B526" i="4"/>
  <c r="E526" i="4" s="1"/>
  <c r="B527" i="4"/>
  <c r="E527" i="4" s="1"/>
  <c r="B528" i="4"/>
  <c r="E528" i="4" s="1"/>
  <c r="B529" i="4"/>
  <c r="E529" i="4" s="1"/>
  <c r="B530" i="4"/>
  <c r="E530" i="4" s="1"/>
  <c r="B531" i="4"/>
  <c r="E531" i="4" s="1"/>
  <c r="B532" i="4"/>
  <c r="E532" i="4" s="1"/>
  <c r="B533" i="4"/>
  <c r="E533" i="4" s="1"/>
  <c r="B534" i="4"/>
  <c r="E534" i="4" s="1"/>
  <c r="B535" i="4"/>
  <c r="E535" i="4" s="1"/>
  <c r="B536" i="4"/>
  <c r="E536" i="4" s="1"/>
  <c r="B537" i="4"/>
  <c r="E537" i="4" s="1"/>
  <c r="B538" i="4"/>
  <c r="E538" i="4" s="1"/>
  <c r="B539" i="4"/>
  <c r="E539" i="4" s="1"/>
  <c r="B540" i="4"/>
  <c r="E540" i="4" s="1"/>
  <c r="B541" i="4"/>
  <c r="E541" i="4" s="1"/>
  <c r="B542" i="4"/>
  <c r="E542" i="4" s="1"/>
  <c r="B543" i="4"/>
  <c r="E543" i="4" s="1"/>
  <c r="B544" i="4"/>
  <c r="E544" i="4" s="1"/>
  <c r="B545" i="4"/>
  <c r="E545" i="4" s="1"/>
  <c r="B546" i="4"/>
  <c r="E546" i="4" s="1"/>
  <c r="B547" i="4"/>
  <c r="E547" i="4" s="1"/>
  <c r="B548" i="4"/>
  <c r="E548" i="4" s="1"/>
  <c r="B549" i="4"/>
  <c r="E549" i="4" s="1"/>
  <c r="B550" i="4"/>
  <c r="E550" i="4" s="1"/>
  <c r="B551" i="4"/>
  <c r="E551" i="4" s="1"/>
  <c r="B552" i="4"/>
  <c r="E552" i="4" s="1"/>
  <c r="B553" i="4"/>
  <c r="E553" i="4" s="1"/>
  <c r="B554" i="4"/>
  <c r="E554" i="4" s="1"/>
  <c r="B555" i="4"/>
  <c r="E555" i="4" s="1"/>
  <c r="B556" i="4"/>
  <c r="E556" i="4" s="1"/>
  <c r="B557" i="4"/>
  <c r="E557" i="4" s="1"/>
  <c r="B558" i="4"/>
  <c r="E558" i="4" s="1"/>
  <c r="B559" i="4"/>
  <c r="E559" i="4" s="1"/>
  <c r="B560" i="4"/>
  <c r="E560" i="4" s="1"/>
  <c r="B561" i="4"/>
  <c r="E561" i="4" s="1"/>
  <c r="B562" i="4"/>
  <c r="E562" i="4" s="1"/>
  <c r="B563" i="4"/>
  <c r="E563" i="4" s="1"/>
  <c r="B564" i="4"/>
  <c r="E564" i="4" s="1"/>
  <c r="B565" i="4"/>
  <c r="E565" i="4" s="1"/>
  <c r="B566" i="4"/>
  <c r="E566" i="4" s="1"/>
  <c r="B567" i="4"/>
  <c r="E567" i="4" s="1"/>
  <c r="B568" i="4"/>
  <c r="E568" i="4" s="1"/>
  <c r="B569" i="4"/>
  <c r="E569" i="4" s="1"/>
  <c r="B570" i="4"/>
  <c r="E570" i="4" s="1"/>
  <c r="B571" i="4"/>
  <c r="E571" i="4" s="1"/>
  <c r="B572" i="4"/>
  <c r="E572" i="4" s="1"/>
  <c r="B573" i="4"/>
  <c r="E573" i="4" s="1"/>
  <c r="B574" i="4"/>
  <c r="E574" i="4" s="1"/>
  <c r="B575" i="4"/>
  <c r="E575" i="4" s="1"/>
  <c r="B576" i="4"/>
  <c r="E576" i="4" s="1"/>
  <c r="B577" i="4"/>
  <c r="E577" i="4" s="1"/>
  <c r="B578" i="4"/>
  <c r="E578" i="4" s="1"/>
  <c r="B579" i="4"/>
  <c r="E579" i="4" s="1"/>
  <c r="B580" i="4"/>
  <c r="E580" i="4" s="1"/>
  <c r="B581" i="4"/>
  <c r="E581" i="4" s="1"/>
  <c r="B582" i="4"/>
  <c r="E582" i="4" s="1"/>
  <c r="B583" i="4"/>
  <c r="E583" i="4" s="1"/>
  <c r="B584" i="4"/>
  <c r="E584" i="4" s="1"/>
  <c r="B585" i="4"/>
  <c r="E585" i="4" s="1"/>
  <c r="B586" i="4"/>
  <c r="E586" i="4" s="1"/>
  <c r="B587" i="4"/>
  <c r="E587" i="4" s="1"/>
  <c r="B588" i="4"/>
  <c r="E588" i="4" s="1"/>
  <c r="B589" i="4"/>
  <c r="E589" i="4" s="1"/>
  <c r="B590" i="4"/>
  <c r="E590" i="4" s="1"/>
  <c r="B591" i="4"/>
  <c r="E591" i="4" s="1"/>
  <c r="B592" i="4"/>
  <c r="E592" i="4" s="1"/>
  <c r="B593" i="4"/>
  <c r="E593" i="4" s="1"/>
  <c r="B594" i="4"/>
  <c r="E594" i="4" s="1"/>
  <c r="B595" i="4"/>
  <c r="E595" i="4" s="1"/>
  <c r="B596" i="4"/>
  <c r="E596" i="4" s="1"/>
  <c r="B597" i="4"/>
  <c r="E597" i="4" s="1"/>
  <c r="B598" i="4"/>
  <c r="E598" i="4" s="1"/>
  <c r="B599" i="4"/>
  <c r="E599" i="4" s="1"/>
  <c r="B600" i="4"/>
  <c r="E600" i="4" s="1"/>
  <c r="B601" i="4"/>
  <c r="E601" i="4" s="1"/>
  <c r="B602" i="4"/>
  <c r="E602" i="4" s="1"/>
  <c r="B603" i="4"/>
  <c r="E603" i="4" s="1"/>
  <c r="B604" i="4"/>
  <c r="E604" i="4" s="1"/>
  <c r="B605" i="4"/>
  <c r="E605" i="4" s="1"/>
  <c r="B606" i="4"/>
  <c r="E606" i="4" s="1"/>
  <c r="B607" i="4"/>
  <c r="E607" i="4" s="1"/>
  <c r="B608" i="4"/>
  <c r="E608" i="4" s="1"/>
  <c r="B609" i="4"/>
  <c r="E609" i="4" s="1"/>
  <c r="B610" i="4"/>
  <c r="E610" i="4" s="1"/>
  <c r="B611" i="4"/>
  <c r="E611" i="4" s="1"/>
  <c r="B612" i="4"/>
  <c r="E612" i="4" s="1"/>
  <c r="B613" i="4"/>
  <c r="E613" i="4" s="1"/>
  <c r="B614" i="4"/>
  <c r="E614" i="4" s="1"/>
  <c r="B615" i="4"/>
  <c r="E615" i="4" s="1"/>
  <c r="B616" i="4"/>
  <c r="E616" i="4" s="1"/>
  <c r="B617" i="4"/>
  <c r="E617" i="4" s="1"/>
  <c r="B618" i="4"/>
  <c r="E618" i="4" s="1"/>
  <c r="B619" i="4"/>
  <c r="E619" i="4" s="1"/>
  <c r="B620" i="4"/>
  <c r="E620" i="4" s="1"/>
  <c r="B621" i="4"/>
  <c r="E621" i="4" s="1"/>
  <c r="B622" i="4"/>
  <c r="E622" i="4" s="1"/>
  <c r="B623" i="4"/>
  <c r="E623" i="4" s="1"/>
  <c r="B624" i="4"/>
  <c r="E624" i="4" s="1"/>
  <c r="B625" i="4"/>
  <c r="E625" i="4" s="1"/>
  <c r="B626" i="4"/>
  <c r="E626" i="4" s="1"/>
  <c r="B627" i="4"/>
  <c r="E627" i="4" s="1"/>
  <c r="B628" i="4"/>
  <c r="E628" i="4" s="1"/>
  <c r="B629" i="4"/>
  <c r="E629" i="4" s="1"/>
  <c r="B630" i="4"/>
  <c r="E630" i="4" s="1"/>
  <c r="B631" i="4"/>
  <c r="E631" i="4" s="1"/>
  <c r="B632" i="4"/>
  <c r="E632" i="4" s="1"/>
  <c r="B633" i="4"/>
  <c r="E633" i="4" s="1"/>
  <c r="B634" i="4"/>
  <c r="E634" i="4" s="1"/>
  <c r="B635" i="4"/>
  <c r="E635" i="4" s="1"/>
  <c r="B636" i="4"/>
  <c r="E636" i="4" s="1"/>
  <c r="B637" i="4"/>
  <c r="E637" i="4" s="1"/>
  <c r="B638" i="4"/>
  <c r="E638" i="4" s="1"/>
  <c r="B639" i="4"/>
  <c r="E639" i="4" s="1"/>
  <c r="B640" i="4"/>
  <c r="E640" i="4" s="1"/>
  <c r="B641" i="4"/>
  <c r="E641" i="4" s="1"/>
  <c r="B642" i="4"/>
  <c r="E642" i="4" s="1"/>
  <c r="B643" i="4"/>
  <c r="E643" i="4" s="1"/>
  <c r="B644" i="4"/>
  <c r="E644" i="4" s="1"/>
  <c r="B645" i="4"/>
  <c r="E645" i="4" s="1"/>
  <c r="B646" i="4"/>
  <c r="E646" i="4" s="1"/>
  <c r="B647" i="4"/>
  <c r="E647" i="4" s="1"/>
  <c r="B648" i="4"/>
  <c r="E648" i="4" s="1"/>
  <c r="B649" i="4"/>
  <c r="E649" i="4" s="1"/>
  <c r="B650" i="4"/>
  <c r="E650" i="4" s="1"/>
  <c r="B651" i="4"/>
  <c r="E651" i="4" s="1"/>
  <c r="B652" i="4"/>
  <c r="E652" i="4" s="1"/>
  <c r="B653" i="4"/>
  <c r="E653" i="4" s="1"/>
  <c r="B654" i="4"/>
  <c r="E654" i="4" s="1"/>
  <c r="B655" i="4"/>
  <c r="E655" i="4" s="1"/>
  <c r="B656" i="4"/>
  <c r="E656" i="4" s="1"/>
  <c r="B657" i="4"/>
  <c r="E657" i="4" s="1"/>
  <c r="B658" i="4"/>
  <c r="E658" i="4" s="1"/>
  <c r="B659" i="4"/>
  <c r="E659" i="4" s="1"/>
  <c r="B660" i="4"/>
  <c r="E660" i="4" s="1"/>
  <c r="B661" i="4"/>
  <c r="E661" i="4" s="1"/>
  <c r="B662" i="4"/>
  <c r="E662" i="4" s="1"/>
  <c r="B663" i="4"/>
  <c r="E663" i="4" s="1"/>
  <c r="B664" i="4"/>
  <c r="E664" i="4" s="1"/>
  <c r="B665" i="4"/>
  <c r="E665" i="4" s="1"/>
  <c r="B666" i="4"/>
  <c r="E666" i="4" s="1"/>
  <c r="B667" i="4"/>
  <c r="E667" i="4" s="1"/>
  <c r="B668" i="4"/>
  <c r="E668" i="4" s="1"/>
  <c r="B669" i="4"/>
  <c r="E669" i="4" s="1"/>
  <c r="B670" i="4"/>
  <c r="E670" i="4" s="1"/>
  <c r="B671" i="4"/>
  <c r="E671" i="4" s="1"/>
  <c r="B672" i="4"/>
  <c r="E672" i="4" s="1"/>
  <c r="B673" i="4"/>
  <c r="E673" i="4" s="1"/>
  <c r="B674" i="4"/>
  <c r="E674" i="4" s="1"/>
  <c r="B675" i="4"/>
  <c r="E675" i="4" s="1"/>
  <c r="B676" i="4"/>
  <c r="E676" i="4" s="1"/>
  <c r="B677" i="4"/>
  <c r="E677" i="4" s="1"/>
  <c r="B678" i="4"/>
  <c r="E678" i="4" s="1"/>
  <c r="B679" i="4"/>
  <c r="E679" i="4" s="1"/>
  <c r="B680" i="4"/>
  <c r="E680" i="4" s="1"/>
  <c r="B681" i="4"/>
  <c r="E681" i="4" s="1"/>
  <c r="B682" i="4"/>
  <c r="E682" i="4" s="1"/>
  <c r="B683" i="4"/>
  <c r="E683" i="4" s="1"/>
  <c r="B684" i="4"/>
  <c r="E684" i="4" s="1"/>
  <c r="B685" i="4"/>
  <c r="E685" i="4" s="1"/>
  <c r="B686" i="4"/>
  <c r="E686" i="4" s="1"/>
  <c r="B687" i="4"/>
  <c r="E687" i="4" s="1"/>
  <c r="B688" i="4"/>
  <c r="E688" i="4" s="1"/>
  <c r="B689" i="4"/>
  <c r="E689" i="4" s="1"/>
  <c r="B690" i="4"/>
  <c r="E690" i="4" s="1"/>
  <c r="B691" i="4"/>
  <c r="E691" i="4" s="1"/>
  <c r="B692" i="4"/>
  <c r="E692" i="4" s="1"/>
  <c r="B693" i="4"/>
  <c r="E693" i="4" s="1"/>
  <c r="B694" i="4"/>
  <c r="E694" i="4" s="1"/>
  <c r="B695" i="4"/>
  <c r="E695" i="4" s="1"/>
  <c r="B696" i="4"/>
  <c r="E696" i="4" s="1"/>
  <c r="B697" i="4"/>
  <c r="E697" i="4" s="1"/>
  <c r="B698" i="4"/>
  <c r="E698" i="4" s="1"/>
  <c r="B699" i="4"/>
  <c r="E699" i="4" s="1"/>
  <c r="B700" i="4"/>
  <c r="E700" i="4" s="1"/>
  <c r="B701" i="4"/>
  <c r="E701" i="4" s="1"/>
  <c r="B702" i="4"/>
  <c r="E702" i="4" s="1"/>
  <c r="B703" i="4"/>
  <c r="E703" i="4" s="1"/>
  <c r="B704" i="4"/>
  <c r="E704" i="4" s="1"/>
  <c r="B705" i="4"/>
  <c r="E705" i="4" s="1"/>
  <c r="B706" i="4"/>
  <c r="E706" i="4" s="1"/>
  <c r="B707" i="4"/>
  <c r="E707" i="4" s="1"/>
  <c r="B708" i="4"/>
  <c r="E708" i="4" s="1"/>
  <c r="B709" i="4"/>
  <c r="E709" i="4" s="1"/>
  <c r="B710" i="4"/>
  <c r="E710" i="4" s="1"/>
  <c r="B711" i="4"/>
  <c r="E711" i="4" s="1"/>
  <c r="B712" i="4"/>
  <c r="E712" i="4" s="1"/>
  <c r="B713" i="4"/>
  <c r="E713" i="4" s="1"/>
  <c r="B714" i="4"/>
  <c r="E714" i="4" s="1"/>
  <c r="B715" i="4"/>
  <c r="E715" i="4" s="1"/>
  <c r="B716" i="4"/>
  <c r="E716" i="4" s="1"/>
  <c r="B717" i="4"/>
  <c r="E717" i="4" s="1"/>
  <c r="B718" i="4"/>
  <c r="E718" i="4" s="1"/>
  <c r="B719" i="4"/>
  <c r="E719" i="4" s="1"/>
  <c r="B720" i="4"/>
  <c r="E720" i="4" s="1"/>
  <c r="B721" i="4"/>
  <c r="E721" i="4" s="1"/>
  <c r="B722" i="4"/>
  <c r="E722" i="4" s="1"/>
  <c r="B723" i="4"/>
  <c r="E723" i="4" s="1"/>
  <c r="B724" i="4"/>
  <c r="E724" i="4" s="1"/>
  <c r="B725" i="4"/>
  <c r="E725" i="4" s="1"/>
  <c r="B726" i="4"/>
  <c r="E726" i="4" s="1"/>
  <c r="B727" i="4"/>
  <c r="E727" i="4" s="1"/>
  <c r="B728" i="4"/>
  <c r="E728" i="4" s="1"/>
  <c r="B729" i="4"/>
  <c r="E729" i="4" s="1"/>
  <c r="B730" i="4"/>
  <c r="E730" i="4" s="1"/>
  <c r="B731" i="4"/>
  <c r="E731" i="4" s="1"/>
  <c r="B732" i="4"/>
  <c r="E732" i="4" s="1"/>
  <c r="B733" i="4"/>
  <c r="E733" i="4" s="1"/>
  <c r="B734" i="4"/>
  <c r="E734" i="4" s="1"/>
  <c r="B735" i="4"/>
  <c r="E735" i="4" s="1"/>
  <c r="B736" i="4"/>
  <c r="E736" i="4" s="1"/>
  <c r="B737" i="4"/>
  <c r="E737" i="4" s="1"/>
  <c r="B738" i="4"/>
  <c r="E738" i="4" s="1"/>
  <c r="B739" i="4"/>
  <c r="E739" i="4" s="1"/>
  <c r="B740" i="4"/>
  <c r="E740" i="4" s="1"/>
  <c r="B741" i="4"/>
  <c r="E741" i="4" s="1"/>
  <c r="B742" i="4"/>
  <c r="E742" i="4" s="1"/>
  <c r="B743" i="4"/>
  <c r="E743" i="4" s="1"/>
  <c r="B744" i="4"/>
  <c r="E744" i="4" s="1"/>
  <c r="B745" i="4"/>
  <c r="E745" i="4" s="1"/>
  <c r="B746" i="4"/>
  <c r="E746" i="4" s="1"/>
  <c r="B747" i="4"/>
  <c r="E747" i="4" s="1"/>
  <c r="B748" i="4"/>
  <c r="E748" i="4" s="1"/>
  <c r="B749" i="4"/>
  <c r="E749" i="4" s="1"/>
  <c r="B750" i="4"/>
  <c r="E750" i="4" s="1"/>
  <c r="B751" i="4"/>
  <c r="E751" i="4" s="1"/>
  <c r="B752" i="4"/>
  <c r="E752" i="4" s="1"/>
  <c r="B753" i="4"/>
  <c r="E753" i="4" s="1"/>
  <c r="B754" i="4"/>
  <c r="E754" i="4" s="1"/>
  <c r="B755" i="4"/>
  <c r="E755" i="4" s="1"/>
  <c r="B756" i="4"/>
  <c r="E756" i="4" s="1"/>
  <c r="B757" i="4"/>
  <c r="E757" i="4" s="1"/>
  <c r="B758" i="4"/>
  <c r="E758" i="4" s="1"/>
  <c r="B759" i="4"/>
  <c r="E759" i="4" s="1"/>
  <c r="B760" i="4"/>
  <c r="E760" i="4" s="1"/>
  <c r="B761" i="4"/>
  <c r="E761" i="4" s="1"/>
  <c r="B762" i="4"/>
  <c r="E762" i="4" s="1"/>
  <c r="B763" i="4"/>
  <c r="E763" i="4" s="1"/>
  <c r="B764" i="4"/>
  <c r="E764" i="4" s="1"/>
  <c r="B765" i="4"/>
  <c r="E765" i="4" s="1"/>
  <c r="B766" i="4"/>
  <c r="E766" i="4" s="1"/>
  <c r="B767" i="4"/>
  <c r="E767" i="4" s="1"/>
  <c r="B768" i="4"/>
  <c r="E768" i="4" s="1"/>
  <c r="B769" i="4"/>
  <c r="E769" i="4" s="1"/>
  <c r="B770" i="4"/>
  <c r="E770" i="4" s="1"/>
  <c r="B771" i="4"/>
  <c r="E771" i="4" s="1"/>
  <c r="B772" i="4"/>
  <c r="E772" i="4" s="1"/>
  <c r="B773" i="4"/>
  <c r="E773" i="4" s="1"/>
  <c r="B774" i="4"/>
  <c r="E774" i="4" s="1"/>
  <c r="B775" i="4"/>
  <c r="E775" i="4" s="1"/>
  <c r="B776" i="4"/>
  <c r="E776" i="4" s="1"/>
  <c r="B777" i="4"/>
  <c r="E777" i="4" s="1"/>
  <c r="B778" i="4"/>
  <c r="E778" i="4" s="1"/>
  <c r="B779" i="4"/>
  <c r="E779" i="4" s="1"/>
  <c r="B780" i="4"/>
  <c r="E780" i="4" s="1"/>
  <c r="B781" i="4"/>
  <c r="E781" i="4" s="1"/>
  <c r="B782" i="4"/>
  <c r="E782" i="4" s="1"/>
  <c r="B783" i="4"/>
  <c r="E783" i="4" s="1"/>
  <c r="B784" i="4"/>
  <c r="E784" i="4" s="1"/>
  <c r="B785" i="4"/>
  <c r="E785" i="4" s="1"/>
  <c r="B786" i="4"/>
  <c r="E786" i="4" s="1"/>
  <c r="B787" i="4"/>
  <c r="E787" i="4" s="1"/>
  <c r="B788" i="4"/>
  <c r="E788" i="4" s="1"/>
  <c r="B789" i="4"/>
  <c r="E789" i="4" s="1"/>
  <c r="B790" i="4"/>
  <c r="E790" i="4" s="1"/>
  <c r="B791" i="4"/>
  <c r="E791" i="4" s="1"/>
  <c r="B792" i="4"/>
  <c r="E792" i="4" s="1"/>
  <c r="B793" i="4"/>
  <c r="E793" i="4" s="1"/>
  <c r="B794" i="4"/>
  <c r="E794" i="4" s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2" i="3"/>
  <c r="H793" i="4" l="1" a="1"/>
  <c r="H793" i="4" s="1"/>
  <c r="G793" i="4"/>
  <c r="G794" i="4"/>
  <c r="H794" i="4" s="1" a="1"/>
  <c r="H794" i="4" s="1"/>
  <c r="H790" i="4" a="1"/>
  <c r="H790" i="4" s="1"/>
  <c r="G790" i="4"/>
  <c r="G786" i="4"/>
  <c r="H786" i="4" s="1" a="1"/>
  <c r="H786" i="4" s="1"/>
  <c r="H782" i="4" a="1"/>
  <c r="H782" i="4" s="1"/>
  <c r="G782" i="4"/>
  <c r="G778" i="4"/>
  <c r="H778" i="4" s="1" a="1"/>
  <c r="H778" i="4" s="1"/>
  <c r="H774" i="4" a="1"/>
  <c r="H774" i="4" s="1"/>
  <c r="G774" i="4"/>
  <c r="H770" i="4" a="1"/>
  <c r="H770" i="4" s="1"/>
  <c r="G770" i="4"/>
  <c r="H766" i="4" a="1"/>
  <c r="H766" i="4" s="1"/>
  <c r="G766" i="4"/>
  <c r="H762" i="4" a="1"/>
  <c r="H762" i="4" s="1"/>
  <c r="G762" i="4"/>
  <c r="H758" i="4" a="1"/>
  <c r="H758" i="4" s="1"/>
  <c r="G758" i="4"/>
  <c r="H754" i="4" a="1"/>
  <c r="H754" i="4" s="1"/>
  <c r="G754" i="4"/>
  <c r="H750" i="4" a="1"/>
  <c r="H750" i="4" s="1"/>
  <c r="G750" i="4"/>
  <c r="H746" i="4" a="1"/>
  <c r="H746" i="4" s="1"/>
  <c r="G746" i="4"/>
  <c r="H742" i="4" a="1"/>
  <c r="H742" i="4" s="1"/>
  <c r="G742" i="4"/>
  <c r="H738" i="4" a="1"/>
  <c r="H738" i="4" s="1"/>
  <c r="G738" i="4"/>
  <c r="H734" i="4" a="1"/>
  <c r="H734" i="4" s="1"/>
  <c r="G734" i="4"/>
  <c r="H730" i="4" a="1"/>
  <c r="H730" i="4" s="1"/>
  <c r="G730" i="4"/>
  <c r="H726" i="4" a="1"/>
  <c r="H726" i="4" s="1"/>
  <c r="G726" i="4"/>
  <c r="H722" i="4" a="1"/>
  <c r="H722" i="4" s="1"/>
  <c r="G722" i="4"/>
  <c r="H718" i="4" a="1"/>
  <c r="H718" i="4" s="1"/>
  <c r="G718" i="4"/>
  <c r="H714" i="4" a="1"/>
  <c r="H714" i="4" s="1"/>
  <c r="G714" i="4"/>
  <c r="H710" i="4" a="1"/>
  <c r="H710" i="4" s="1"/>
  <c r="G710" i="4"/>
  <c r="H706" i="4" a="1"/>
  <c r="H706" i="4" s="1"/>
  <c r="G706" i="4"/>
  <c r="H702" i="4" a="1"/>
  <c r="H702" i="4" s="1"/>
  <c r="G702" i="4"/>
  <c r="H698" i="4" a="1"/>
  <c r="H698" i="4" s="1"/>
  <c r="G698" i="4"/>
  <c r="H694" i="4" a="1"/>
  <c r="H694" i="4" s="1"/>
  <c r="G694" i="4"/>
  <c r="H690" i="4" a="1"/>
  <c r="H690" i="4" s="1"/>
  <c r="G690" i="4"/>
  <c r="H686" i="4" a="1"/>
  <c r="H686" i="4" s="1"/>
  <c r="G686" i="4"/>
  <c r="H682" i="4" a="1"/>
  <c r="H682" i="4" s="1"/>
  <c r="G682" i="4"/>
  <c r="H678" i="4" a="1"/>
  <c r="H678" i="4" s="1"/>
  <c r="G678" i="4"/>
  <c r="H674" i="4" a="1"/>
  <c r="H674" i="4" s="1"/>
  <c r="G674" i="4"/>
  <c r="H670" i="4" a="1"/>
  <c r="H670" i="4" s="1"/>
  <c r="G670" i="4"/>
  <c r="H666" i="4" a="1"/>
  <c r="H666" i="4" s="1"/>
  <c r="G666" i="4"/>
  <c r="H662" i="4" a="1"/>
  <c r="H662" i="4" s="1"/>
  <c r="G662" i="4"/>
  <c r="H658" i="4" a="1"/>
  <c r="H658" i="4" s="1"/>
  <c r="G658" i="4"/>
  <c r="H654" i="4" a="1"/>
  <c r="H654" i="4" s="1"/>
  <c r="G654" i="4"/>
  <c r="H650" i="4" a="1"/>
  <c r="H650" i="4" s="1"/>
  <c r="G650" i="4"/>
  <c r="H646" i="4" a="1"/>
  <c r="H646" i="4" s="1"/>
  <c r="G646" i="4"/>
  <c r="H642" i="4" a="1"/>
  <c r="H642" i="4" s="1"/>
  <c r="G642" i="4"/>
  <c r="H638" i="4" a="1"/>
  <c r="H638" i="4" s="1"/>
  <c r="G638" i="4"/>
  <c r="H634" i="4" a="1"/>
  <c r="H634" i="4" s="1"/>
  <c r="G634" i="4"/>
  <c r="H630" i="4" a="1"/>
  <c r="H630" i="4" s="1"/>
  <c r="G630" i="4"/>
  <c r="H626" i="4" a="1"/>
  <c r="H626" i="4" s="1"/>
  <c r="G626" i="4"/>
  <c r="H622" i="4" a="1"/>
  <c r="H622" i="4" s="1"/>
  <c r="G622" i="4"/>
  <c r="H618" i="4" a="1"/>
  <c r="H618" i="4" s="1"/>
  <c r="G618" i="4"/>
  <c r="H614" i="4" a="1"/>
  <c r="H614" i="4" s="1"/>
  <c r="G614" i="4"/>
  <c r="H610" i="4" a="1"/>
  <c r="H610" i="4" s="1"/>
  <c r="G610" i="4"/>
  <c r="H606" i="4" a="1"/>
  <c r="H606" i="4" s="1"/>
  <c r="G606" i="4"/>
  <c r="H602" i="4" a="1"/>
  <c r="H602" i="4" s="1"/>
  <c r="G602" i="4"/>
  <c r="H598" i="4" a="1"/>
  <c r="H598" i="4" s="1"/>
  <c r="G598" i="4"/>
  <c r="H594" i="4" a="1"/>
  <c r="H594" i="4" s="1"/>
  <c r="G594" i="4"/>
  <c r="H590" i="4" a="1"/>
  <c r="H590" i="4" s="1"/>
  <c r="G590" i="4"/>
  <c r="H586" i="4" a="1"/>
  <c r="H586" i="4" s="1"/>
  <c r="G586" i="4"/>
  <c r="H582" i="4" a="1"/>
  <c r="H582" i="4" s="1"/>
  <c r="G582" i="4"/>
  <c r="H578" i="4" a="1"/>
  <c r="H578" i="4" s="1"/>
  <c r="G578" i="4"/>
  <c r="H574" i="4" a="1"/>
  <c r="H574" i="4" s="1"/>
  <c r="G574" i="4"/>
  <c r="H570" i="4" a="1"/>
  <c r="H570" i="4" s="1"/>
  <c r="G570" i="4"/>
  <c r="H566" i="4" a="1"/>
  <c r="H566" i="4" s="1"/>
  <c r="G566" i="4"/>
  <c r="H562" i="4" a="1"/>
  <c r="H562" i="4" s="1"/>
  <c r="G562" i="4"/>
  <c r="H558" i="4" a="1"/>
  <c r="H558" i="4" s="1"/>
  <c r="G558" i="4"/>
  <c r="H554" i="4" a="1"/>
  <c r="H554" i="4" s="1"/>
  <c r="G554" i="4"/>
  <c r="H550" i="4" a="1"/>
  <c r="H550" i="4" s="1"/>
  <c r="G550" i="4"/>
  <c r="H546" i="4" a="1"/>
  <c r="H546" i="4" s="1"/>
  <c r="G546" i="4"/>
  <c r="H542" i="4" a="1"/>
  <c r="H542" i="4" s="1"/>
  <c r="G542" i="4"/>
  <c r="H538" i="4" a="1"/>
  <c r="H538" i="4" s="1"/>
  <c r="G538" i="4"/>
  <c r="H534" i="4" a="1"/>
  <c r="H534" i="4" s="1"/>
  <c r="G534" i="4"/>
  <c r="H530" i="4" a="1"/>
  <c r="H530" i="4" s="1"/>
  <c r="G530" i="4"/>
  <c r="H526" i="4" a="1"/>
  <c r="H526" i="4" s="1"/>
  <c r="G526" i="4"/>
  <c r="H522" i="4" a="1"/>
  <c r="H522" i="4" s="1"/>
  <c r="G522" i="4"/>
  <c r="H518" i="4" a="1"/>
  <c r="H518" i="4" s="1"/>
  <c r="G518" i="4"/>
  <c r="H514" i="4" a="1"/>
  <c r="H514" i="4" s="1"/>
  <c r="G514" i="4"/>
  <c r="H510" i="4" a="1"/>
  <c r="H510" i="4" s="1"/>
  <c r="G510" i="4"/>
  <c r="H506" i="4" a="1"/>
  <c r="H506" i="4" s="1"/>
  <c r="G506" i="4"/>
  <c r="H502" i="4" a="1"/>
  <c r="H502" i="4" s="1"/>
  <c r="G502" i="4"/>
  <c r="H498" i="4" a="1"/>
  <c r="H498" i="4" s="1"/>
  <c r="G498" i="4"/>
  <c r="H494" i="4" a="1"/>
  <c r="H494" i="4" s="1"/>
  <c r="G494" i="4"/>
  <c r="H490" i="4" a="1"/>
  <c r="H490" i="4" s="1"/>
  <c r="G490" i="4"/>
  <c r="H486" i="4" a="1"/>
  <c r="H486" i="4" s="1"/>
  <c r="G486" i="4"/>
  <c r="H482" i="4" a="1"/>
  <c r="H482" i="4" s="1"/>
  <c r="G482" i="4"/>
  <c r="H478" i="4" a="1"/>
  <c r="H478" i="4" s="1"/>
  <c r="G478" i="4"/>
  <c r="H474" i="4" a="1"/>
  <c r="H474" i="4" s="1"/>
  <c r="G474" i="4"/>
  <c r="H470" i="4" a="1"/>
  <c r="H470" i="4" s="1"/>
  <c r="G470" i="4"/>
  <c r="H466" i="4" a="1"/>
  <c r="H466" i="4" s="1"/>
  <c r="G466" i="4"/>
  <c r="H462" i="4" a="1"/>
  <c r="H462" i="4" s="1"/>
  <c r="G462" i="4"/>
  <c r="H458" i="4" a="1"/>
  <c r="H458" i="4" s="1"/>
  <c r="G458" i="4"/>
  <c r="H454" i="4" a="1"/>
  <c r="H454" i="4" s="1"/>
  <c r="G454" i="4"/>
  <c r="H450" i="4" a="1"/>
  <c r="H450" i="4" s="1"/>
  <c r="G450" i="4"/>
  <c r="H446" i="4" a="1"/>
  <c r="H446" i="4" s="1"/>
  <c r="G446" i="4"/>
  <c r="H442" i="4" a="1"/>
  <c r="H442" i="4" s="1"/>
  <c r="G442" i="4"/>
  <c r="H438" i="4" a="1"/>
  <c r="H438" i="4" s="1"/>
  <c r="G438" i="4"/>
  <c r="H434" i="4" a="1"/>
  <c r="H434" i="4" s="1"/>
  <c r="G434" i="4"/>
  <c r="H430" i="4" a="1"/>
  <c r="H430" i="4" s="1"/>
  <c r="G430" i="4"/>
  <c r="H426" i="4" a="1"/>
  <c r="H426" i="4" s="1"/>
  <c r="G426" i="4"/>
  <c r="H422" i="4" a="1"/>
  <c r="H422" i="4" s="1"/>
  <c r="G422" i="4"/>
  <c r="H418" i="4" a="1"/>
  <c r="H418" i="4" s="1"/>
  <c r="G418" i="4"/>
  <c r="H414" i="4" a="1"/>
  <c r="H414" i="4" s="1"/>
  <c r="G414" i="4"/>
  <c r="H410" i="4" a="1"/>
  <c r="H410" i="4" s="1"/>
  <c r="G410" i="4"/>
  <c r="H406" i="4" a="1"/>
  <c r="H406" i="4" s="1"/>
  <c r="G406" i="4"/>
  <c r="H402" i="4" a="1"/>
  <c r="H402" i="4" s="1"/>
  <c r="G402" i="4"/>
  <c r="H398" i="4" a="1"/>
  <c r="H398" i="4" s="1"/>
  <c r="G398" i="4"/>
  <c r="H394" i="4" a="1"/>
  <c r="H394" i="4" s="1"/>
  <c r="G394" i="4"/>
  <c r="H390" i="4" a="1"/>
  <c r="H390" i="4" s="1"/>
  <c r="G390" i="4"/>
  <c r="H386" i="4" a="1"/>
  <c r="H386" i="4" s="1"/>
  <c r="G386" i="4"/>
  <c r="H382" i="4" a="1"/>
  <c r="H382" i="4" s="1"/>
  <c r="G382" i="4"/>
  <c r="H378" i="4" a="1"/>
  <c r="H378" i="4" s="1"/>
  <c r="G378" i="4"/>
  <c r="H374" i="4" a="1"/>
  <c r="H374" i="4" s="1"/>
  <c r="G374" i="4"/>
  <c r="H370" i="4" a="1"/>
  <c r="H370" i="4" s="1"/>
  <c r="G370" i="4"/>
  <c r="H366" i="4" a="1"/>
  <c r="H366" i="4" s="1"/>
  <c r="G366" i="4"/>
  <c r="H362" i="4" a="1"/>
  <c r="H362" i="4" s="1"/>
  <c r="G362" i="4"/>
  <c r="H358" i="4" a="1"/>
  <c r="H358" i="4" s="1"/>
  <c r="G358" i="4"/>
  <c r="H354" i="4" a="1"/>
  <c r="H354" i="4" s="1"/>
  <c r="G354" i="4"/>
  <c r="H350" i="4" a="1"/>
  <c r="H350" i="4" s="1"/>
  <c r="G350" i="4"/>
  <c r="H346" i="4" a="1"/>
  <c r="H346" i="4" s="1"/>
  <c r="G346" i="4"/>
  <c r="H342" i="4" a="1"/>
  <c r="H342" i="4" s="1"/>
  <c r="G342" i="4"/>
  <c r="H338" i="4" a="1"/>
  <c r="H338" i="4" s="1"/>
  <c r="G338" i="4"/>
  <c r="H334" i="4" a="1"/>
  <c r="H334" i="4" s="1"/>
  <c r="G334" i="4"/>
  <c r="H330" i="4" a="1"/>
  <c r="H330" i="4" s="1"/>
  <c r="G330" i="4"/>
  <c r="H326" i="4" a="1"/>
  <c r="H326" i="4" s="1"/>
  <c r="G326" i="4"/>
  <c r="H322" i="4" a="1"/>
  <c r="H322" i="4" s="1"/>
  <c r="G322" i="4"/>
  <c r="H318" i="4" a="1"/>
  <c r="H318" i="4" s="1"/>
  <c r="G318" i="4"/>
  <c r="H314" i="4" a="1"/>
  <c r="H314" i="4" s="1"/>
  <c r="G314" i="4"/>
  <c r="H310" i="4" a="1"/>
  <c r="H310" i="4" s="1"/>
  <c r="G310" i="4"/>
  <c r="H306" i="4" a="1"/>
  <c r="H306" i="4" s="1"/>
  <c r="G306" i="4"/>
  <c r="H302" i="4" a="1"/>
  <c r="H302" i="4" s="1"/>
  <c r="G302" i="4"/>
  <c r="H298" i="4" a="1"/>
  <c r="H298" i="4" s="1"/>
  <c r="G298" i="4"/>
  <c r="H294" i="4" a="1"/>
  <c r="H294" i="4" s="1"/>
  <c r="G294" i="4"/>
  <c r="H290" i="4" a="1"/>
  <c r="H290" i="4" s="1"/>
  <c r="G290" i="4"/>
  <c r="H286" i="4" a="1"/>
  <c r="H286" i="4" s="1"/>
  <c r="G286" i="4"/>
  <c r="H282" i="4" a="1"/>
  <c r="H282" i="4" s="1"/>
  <c r="G282" i="4"/>
  <c r="H278" i="4" a="1"/>
  <c r="H278" i="4" s="1"/>
  <c r="G278" i="4"/>
  <c r="H274" i="4" a="1"/>
  <c r="H274" i="4" s="1"/>
  <c r="G274" i="4"/>
  <c r="H270" i="4" a="1"/>
  <c r="H270" i="4" s="1"/>
  <c r="G270" i="4"/>
  <c r="H266" i="4" a="1"/>
  <c r="H266" i="4" s="1"/>
  <c r="G266" i="4"/>
  <c r="H262" i="4" a="1"/>
  <c r="H262" i="4" s="1"/>
  <c r="G262" i="4"/>
  <c r="H258" i="4" a="1"/>
  <c r="H258" i="4" s="1"/>
  <c r="G258" i="4"/>
  <c r="H254" i="4" a="1"/>
  <c r="H254" i="4" s="1"/>
  <c r="G254" i="4"/>
  <c r="H250" i="4" a="1"/>
  <c r="H250" i="4" s="1"/>
  <c r="G250" i="4"/>
  <c r="H246" i="4" a="1"/>
  <c r="H246" i="4" s="1"/>
  <c r="G246" i="4"/>
  <c r="H242" i="4" a="1"/>
  <c r="H242" i="4" s="1"/>
  <c r="G242" i="4"/>
  <c r="H238" i="4" a="1"/>
  <c r="H238" i="4" s="1"/>
  <c r="G238" i="4"/>
  <c r="H234" i="4" a="1"/>
  <c r="H234" i="4" s="1"/>
  <c r="G234" i="4"/>
  <c r="H230" i="4" a="1"/>
  <c r="H230" i="4" s="1"/>
  <c r="G230" i="4"/>
  <c r="H226" i="4" a="1"/>
  <c r="H226" i="4" s="1"/>
  <c r="G226" i="4"/>
  <c r="H222" i="4" a="1"/>
  <c r="H222" i="4" s="1"/>
  <c r="G222" i="4"/>
  <c r="H218" i="4" a="1"/>
  <c r="H218" i="4" s="1"/>
  <c r="G218" i="4"/>
  <c r="H214" i="4" a="1"/>
  <c r="H214" i="4" s="1"/>
  <c r="G214" i="4"/>
  <c r="H210" i="4" a="1"/>
  <c r="H210" i="4" s="1"/>
  <c r="G210" i="4"/>
  <c r="H206" i="4" a="1"/>
  <c r="H206" i="4" s="1"/>
  <c r="G206" i="4"/>
  <c r="H202" i="4" a="1"/>
  <c r="H202" i="4" s="1"/>
  <c r="G202" i="4"/>
  <c r="H198" i="4" a="1"/>
  <c r="H198" i="4" s="1"/>
  <c r="G198" i="4"/>
  <c r="H194" i="4" a="1"/>
  <c r="H194" i="4" s="1"/>
  <c r="G194" i="4"/>
  <c r="H190" i="4" a="1"/>
  <c r="H190" i="4" s="1"/>
  <c r="G190" i="4"/>
  <c r="H186" i="4" a="1"/>
  <c r="H186" i="4" s="1"/>
  <c r="G186" i="4"/>
  <c r="H182" i="4" a="1"/>
  <c r="H182" i="4" s="1"/>
  <c r="G182" i="4"/>
  <c r="H178" i="4" a="1"/>
  <c r="H178" i="4" s="1"/>
  <c r="G178" i="4"/>
  <c r="H174" i="4" a="1"/>
  <c r="H174" i="4" s="1"/>
  <c r="G174" i="4"/>
  <c r="H170" i="4" a="1"/>
  <c r="H170" i="4" s="1"/>
  <c r="G170" i="4"/>
  <c r="H166" i="4" a="1"/>
  <c r="H166" i="4" s="1"/>
  <c r="G166" i="4"/>
  <c r="H162" i="4" a="1"/>
  <c r="H162" i="4" s="1"/>
  <c r="G162" i="4"/>
  <c r="H158" i="4" a="1"/>
  <c r="H158" i="4" s="1"/>
  <c r="G158" i="4"/>
  <c r="H154" i="4" a="1"/>
  <c r="H154" i="4" s="1"/>
  <c r="G154" i="4"/>
  <c r="H150" i="4" a="1"/>
  <c r="H150" i="4" s="1"/>
  <c r="G150" i="4"/>
  <c r="H146" i="4" a="1"/>
  <c r="H146" i="4" s="1"/>
  <c r="G146" i="4"/>
  <c r="H142" i="4" a="1"/>
  <c r="H142" i="4" s="1"/>
  <c r="G142" i="4"/>
  <c r="H138" i="4" a="1"/>
  <c r="H138" i="4" s="1"/>
  <c r="G138" i="4"/>
  <c r="H134" i="4" a="1"/>
  <c r="H134" i="4" s="1"/>
  <c r="G134" i="4"/>
  <c r="H130" i="4" a="1"/>
  <c r="H130" i="4" s="1"/>
  <c r="G130" i="4"/>
  <c r="H126" i="4" a="1"/>
  <c r="H126" i="4" s="1"/>
  <c r="G126" i="4"/>
  <c r="H122" i="4" a="1"/>
  <c r="H122" i="4" s="1"/>
  <c r="G122" i="4"/>
  <c r="H118" i="4" a="1"/>
  <c r="H118" i="4" s="1"/>
  <c r="G118" i="4"/>
  <c r="H114" i="4" a="1"/>
  <c r="H114" i="4" s="1"/>
  <c r="G114" i="4"/>
  <c r="H110" i="4" a="1"/>
  <c r="H110" i="4" s="1"/>
  <c r="G110" i="4"/>
  <c r="H106" i="4" a="1"/>
  <c r="H106" i="4" s="1"/>
  <c r="G106" i="4"/>
  <c r="H102" i="4" a="1"/>
  <c r="H102" i="4" s="1"/>
  <c r="G102" i="4"/>
  <c r="H98" i="4" a="1"/>
  <c r="H98" i="4" s="1"/>
  <c r="G98" i="4"/>
  <c r="H94" i="4" a="1"/>
  <c r="H94" i="4" s="1"/>
  <c r="G94" i="4"/>
  <c r="H90" i="4" a="1"/>
  <c r="H90" i="4" s="1"/>
  <c r="G90" i="4"/>
  <c r="H86" i="4" a="1"/>
  <c r="H86" i="4" s="1"/>
  <c r="G86" i="4"/>
  <c r="H82" i="4" a="1"/>
  <c r="H82" i="4" s="1"/>
  <c r="G82" i="4"/>
  <c r="H78" i="4" a="1"/>
  <c r="H78" i="4" s="1"/>
  <c r="G78" i="4"/>
  <c r="H74" i="4" a="1"/>
  <c r="H74" i="4" s="1"/>
  <c r="G74" i="4"/>
  <c r="H70" i="4" a="1"/>
  <c r="H70" i="4" s="1"/>
  <c r="G70" i="4"/>
  <c r="H66" i="4" a="1"/>
  <c r="H66" i="4" s="1"/>
  <c r="G66" i="4"/>
  <c r="H62" i="4" a="1"/>
  <c r="H62" i="4" s="1"/>
  <c r="G62" i="4"/>
  <c r="H58" i="4" a="1"/>
  <c r="H58" i="4" s="1"/>
  <c r="G58" i="4"/>
  <c r="H54" i="4" a="1"/>
  <c r="H54" i="4" s="1"/>
  <c r="G54" i="4"/>
  <c r="H50" i="4" a="1"/>
  <c r="H50" i="4" s="1"/>
  <c r="G50" i="4"/>
  <c r="H46" i="4" a="1"/>
  <c r="H46" i="4" s="1"/>
  <c r="G46" i="4"/>
  <c r="H42" i="4" a="1"/>
  <c r="H42" i="4" s="1"/>
  <c r="G42" i="4"/>
  <c r="H38" i="4" a="1"/>
  <c r="H38" i="4" s="1"/>
  <c r="G38" i="4"/>
  <c r="H34" i="4" a="1"/>
  <c r="H34" i="4" s="1"/>
  <c r="G34" i="4"/>
  <c r="H30" i="4" a="1"/>
  <c r="H30" i="4" s="1"/>
  <c r="G30" i="4"/>
  <c r="H26" i="4" a="1"/>
  <c r="H26" i="4" s="1"/>
  <c r="G26" i="4"/>
  <c r="H22" i="4" a="1"/>
  <c r="H22" i="4" s="1"/>
  <c r="G22" i="4"/>
  <c r="H18" i="4" a="1"/>
  <c r="H18" i="4" s="1"/>
  <c r="G18" i="4"/>
  <c r="H14" i="4" a="1"/>
  <c r="H14" i="4" s="1"/>
  <c r="G14" i="4"/>
  <c r="H10" i="4" a="1"/>
  <c r="H10" i="4" s="1"/>
  <c r="G10" i="4"/>
  <c r="H6" i="4" a="1"/>
  <c r="H6" i="4" s="1"/>
  <c r="G6" i="4"/>
  <c r="G2" i="4"/>
  <c r="H2" i="4" s="1" a="1"/>
  <c r="H2" i="4" s="1"/>
  <c r="G789" i="4"/>
  <c r="H789" i="4" s="1" a="1"/>
  <c r="H789" i="4" s="1"/>
  <c r="G777" i="4"/>
  <c r="H777" i="4" s="1" a="1"/>
  <c r="H777" i="4" s="1"/>
  <c r="G765" i="4"/>
  <c r="H765" i="4" s="1" a="1"/>
  <c r="H765" i="4" s="1"/>
  <c r="G753" i="4"/>
  <c r="H753" i="4" s="1" a="1"/>
  <c r="H753" i="4" s="1"/>
  <c r="G741" i="4"/>
  <c r="H741" i="4" s="1" a="1"/>
  <c r="H741" i="4" s="1"/>
  <c r="G729" i="4"/>
  <c r="H729" i="4" s="1" a="1"/>
  <c r="H729" i="4" s="1"/>
  <c r="G717" i="4"/>
  <c r="H717" i="4" s="1" a="1"/>
  <c r="H717" i="4" s="1"/>
  <c r="G709" i="4"/>
  <c r="H709" i="4" s="1" a="1"/>
  <c r="H709" i="4" s="1"/>
  <c r="G705" i="4"/>
  <c r="H705" i="4" s="1" a="1"/>
  <c r="H705" i="4" s="1"/>
  <c r="G701" i="4"/>
  <c r="H701" i="4" s="1" a="1"/>
  <c r="H701" i="4" s="1"/>
  <c r="G697" i="4"/>
  <c r="H697" i="4" s="1" a="1"/>
  <c r="H697" i="4" s="1"/>
  <c r="G693" i="4"/>
  <c r="H693" i="4" s="1" a="1"/>
  <c r="H693" i="4" s="1"/>
  <c r="G689" i="4"/>
  <c r="H689" i="4" s="1" a="1"/>
  <c r="H689" i="4" s="1"/>
  <c r="G685" i="4"/>
  <c r="H685" i="4" s="1" a="1"/>
  <c r="H685" i="4" s="1"/>
  <c r="G681" i="4"/>
  <c r="H681" i="4" s="1" a="1"/>
  <c r="H681" i="4" s="1"/>
  <c r="G677" i="4"/>
  <c r="H677" i="4" s="1" a="1"/>
  <c r="H677" i="4" s="1"/>
  <c r="G673" i="4"/>
  <c r="H673" i="4" s="1" a="1"/>
  <c r="H673" i="4" s="1"/>
  <c r="G669" i="4"/>
  <c r="H669" i="4" s="1" a="1"/>
  <c r="H669" i="4" s="1"/>
  <c r="G665" i="4"/>
  <c r="H665" i="4" s="1" a="1"/>
  <c r="H665" i="4" s="1"/>
  <c r="G661" i="4"/>
  <c r="H661" i="4" s="1" a="1"/>
  <c r="H661" i="4" s="1"/>
  <c r="G657" i="4"/>
  <c r="H657" i="4" s="1" a="1"/>
  <c r="H657" i="4" s="1"/>
  <c r="G653" i="4"/>
  <c r="H653" i="4" s="1" a="1"/>
  <c r="H653" i="4" s="1"/>
  <c r="G649" i="4"/>
  <c r="H649" i="4" s="1" a="1"/>
  <c r="H649" i="4" s="1"/>
  <c r="G645" i="4"/>
  <c r="H645" i="4" s="1" a="1"/>
  <c r="H645" i="4" s="1"/>
  <c r="G641" i="4"/>
  <c r="H641" i="4" s="1" a="1"/>
  <c r="H641" i="4" s="1"/>
  <c r="G637" i="4"/>
  <c r="H637" i="4" s="1" a="1"/>
  <c r="H637" i="4" s="1"/>
  <c r="G633" i="4"/>
  <c r="H633" i="4" s="1" a="1"/>
  <c r="H633" i="4" s="1"/>
  <c r="G629" i="4"/>
  <c r="H629" i="4" s="1" a="1"/>
  <c r="H629" i="4" s="1"/>
  <c r="G625" i="4"/>
  <c r="H625" i="4" s="1" a="1"/>
  <c r="H625" i="4" s="1"/>
  <c r="G621" i="4"/>
  <c r="H621" i="4" s="1" a="1"/>
  <c r="H621" i="4" s="1"/>
  <c r="G617" i="4"/>
  <c r="H617" i="4" s="1" a="1"/>
  <c r="H617" i="4" s="1"/>
  <c r="G613" i="4"/>
  <c r="H613" i="4" s="1" a="1"/>
  <c r="H613" i="4" s="1"/>
  <c r="G609" i="4"/>
  <c r="H609" i="4" s="1" a="1"/>
  <c r="H609" i="4" s="1"/>
  <c r="G605" i="4"/>
  <c r="H605" i="4" s="1" a="1"/>
  <c r="H605" i="4" s="1"/>
  <c r="G601" i="4"/>
  <c r="H601" i="4" s="1" a="1"/>
  <c r="H601" i="4" s="1"/>
  <c r="G597" i="4"/>
  <c r="H597" i="4" s="1" a="1"/>
  <c r="H597" i="4" s="1"/>
  <c r="G593" i="4"/>
  <c r="H593" i="4" s="1" a="1"/>
  <c r="H593" i="4" s="1"/>
  <c r="G589" i="4"/>
  <c r="H589" i="4" s="1" a="1"/>
  <c r="H589" i="4" s="1"/>
  <c r="G585" i="4"/>
  <c r="H585" i="4" s="1" a="1"/>
  <c r="H585" i="4" s="1"/>
  <c r="G581" i="4"/>
  <c r="H581" i="4" s="1" a="1"/>
  <c r="H581" i="4" s="1"/>
  <c r="G577" i="4"/>
  <c r="H577" i="4" s="1" a="1"/>
  <c r="H577" i="4" s="1"/>
  <c r="G573" i="4"/>
  <c r="H573" i="4" s="1" a="1"/>
  <c r="H573" i="4" s="1"/>
  <c r="G569" i="4"/>
  <c r="H569" i="4" s="1" a="1"/>
  <c r="H569" i="4" s="1"/>
  <c r="G565" i="4"/>
  <c r="H565" i="4" s="1" a="1"/>
  <c r="H565" i="4" s="1"/>
  <c r="G561" i="4"/>
  <c r="H561" i="4" s="1" a="1"/>
  <c r="H561" i="4" s="1"/>
  <c r="G557" i="4"/>
  <c r="H557" i="4" s="1" a="1"/>
  <c r="H557" i="4" s="1"/>
  <c r="G553" i="4"/>
  <c r="H553" i="4" s="1" a="1"/>
  <c r="H553" i="4" s="1"/>
  <c r="G549" i="4"/>
  <c r="H549" i="4" s="1" a="1"/>
  <c r="H549" i="4" s="1"/>
  <c r="G545" i="4"/>
  <c r="H545" i="4" s="1" a="1"/>
  <c r="H545" i="4" s="1"/>
  <c r="G541" i="4"/>
  <c r="H541" i="4" s="1" a="1"/>
  <c r="H541" i="4" s="1"/>
  <c r="G537" i="4"/>
  <c r="H537" i="4" s="1" a="1"/>
  <c r="H537" i="4" s="1"/>
  <c r="G533" i="4"/>
  <c r="H533" i="4" s="1" a="1"/>
  <c r="H533" i="4" s="1"/>
  <c r="G529" i="4"/>
  <c r="H529" i="4" s="1" a="1"/>
  <c r="H529" i="4" s="1"/>
  <c r="G525" i="4"/>
  <c r="H525" i="4" s="1" a="1"/>
  <c r="H525" i="4" s="1"/>
  <c r="G521" i="4"/>
  <c r="H521" i="4" s="1" a="1"/>
  <c r="H521" i="4" s="1"/>
  <c r="G517" i="4"/>
  <c r="H517" i="4" s="1" a="1"/>
  <c r="H517" i="4" s="1"/>
  <c r="G513" i="4"/>
  <c r="H513" i="4" s="1" a="1"/>
  <c r="H513" i="4" s="1"/>
  <c r="G509" i="4"/>
  <c r="H509" i="4" s="1" a="1"/>
  <c r="H509" i="4" s="1"/>
  <c r="G505" i="4"/>
  <c r="H505" i="4" s="1" a="1"/>
  <c r="H505" i="4" s="1"/>
  <c r="G501" i="4"/>
  <c r="H501" i="4" s="1" a="1"/>
  <c r="H501" i="4" s="1"/>
  <c r="G497" i="4"/>
  <c r="H497" i="4" s="1" a="1"/>
  <c r="H497" i="4" s="1"/>
  <c r="G493" i="4"/>
  <c r="H493" i="4" s="1" a="1"/>
  <c r="H493" i="4" s="1"/>
  <c r="G489" i="4"/>
  <c r="H489" i="4" s="1" a="1"/>
  <c r="H489" i="4" s="1"/>
  <c r="G485" i="4"/>
  <c r="H485" i="4" s="1" a="1"/>
  <c r="H485" i="4" s="1"/>
  <c r="G481" i="4"/>
  <c r="H481" i="4" s="1" a="1"/>
  <c r="H481" i="4" s="1"/>
  <c r="G477" i="4"/>
  <c r="H477" i="4" s="1" a="1"/>
  <c r="H477" i="4" s="1"/>
  <c r="G473" i="4"/>
  <c r="H473" i="4" s="1" a="1"/>
  <c r="H473" i="4" s="1"/>
  <c r="G469" i="4"/>
  <c r="H469" i="4" s="1" a="1"/>
  <c r="H469" i="4" s="1"/>
  <c r="G465" i="4"/>
  <c r="H465" i="4" s="1" a="1"/>
  <c r="H465" i="4" s="1"/>
  <c r="G461" i="4"/>
  <c r="H461" i="4" s="1" a="1"/>
  <c r="H461" i="4" s="1"/>
  <c r="G457" i="4"/>
  <c r="H457" i="4" s="1" a="1"/>
  <c r="H457" i="4" s="1"/>
  <c r="G453" i="4"/>
  <c r="H453" i="4" s="1" a="1"/>
  <c r="H453" i="4" s="1"/>
  <c r="G449" i="4"/>
  <c r="H449" i="4" s="1" a="1"/>
  <c r="H449" i="4" s="1"/>
  <c r="G445" i="4"/>
  <c r="H445" i="4" s="1" a="1"/>
  <c r="H445" i="4" s="1"/>
  <c r="G441" i="4"/>
  <c r="H441" i="4" s="1" a="1"/>
  <c r="H441" i="4" s="1"/>
  <c r="G437" i="4"/>
  <c r="H437" i="4" s="1" a="1"/>
  <c r="H437" i="4" s="1"/>
  <c r="G433" i="4"/>
  <c r="H433" i="4" s="1" a="1"/>
  <c r="H433" i="4" s="1"/>
  <c r="G429" i="4"/>
  <c r="H429" i="4" s="1" a="1"/>
  <c r="H429" i="4" s="1"/>
  <c r="G421" i="4"/>
  <c r="H421" i="4" s="1" a="1"/>
  <c r="H421" i="4" s="1"/>
  <c r="G417" i="4"/>
  <c r="H417" i="4" s="1" a="1"/>
  <c r="H417" i="4" s="1"/>
  <c r="G413" i="4"/>
  <c r="H413" i="4" s="1" a="1"/>
  <c r="H413" i="4" s="1"/>
  <c r="G405" i="4"/>
  <c r="H405" i="4" s="1" a="1"/>
  <c r="H405" i="4" s="1"/>
  <c r="G401" i="4"/>
  <c r="H401" i="4" s="1" a="1"/>
  <c r="H401" i="4" s="1"/>
  <c r="G397" i="4"/>
  <c r="H397" i="4" s="1" a="1"/>
  <c r="H397" i="4" s="1"/>
  <c r="G389" i="4"/>
  <c r="H389" i="4" s="1" a="1"/>
  <c r="H389" i="4" s="1"/>
  <c r="G385" i="4"/>
  <c r="H385" i="4" s="1" a="1"/>
  <c r="H385" i="4" s="1"/>
  <c r="G381" i="4"/>
  <c r="H381" i="4" s="1" a="1"/>
  <c r="H381" i="4" s="1"/>
  <c r="H377" i="4" a="1"/>
  <c r="H377" i="4" s="1"/>
  <c r="G373" i="4"/>
  <c r="H373" i="4" s="1" a="1"/>
  <c r="H373" i="4" s="1"/>
  <c r="G369" i="4"/>
  <c r="H369" i="4" s="1" a="1"/>
  <c r="H369" i="4" s="1"/>
  <c r="G365" i="4"/>
  <c r="H365" i="4" s="1" a="1"/>
  <c r="H365" i="4" s="1"/>
  <c r="G357" i="4"/>
  <c r="H357" i="4" s="1" a="1"/>
  <c r="H357" i="4" s="1"/>
  <c r="G353" i="4"/>
  <c r="H353" i="4" s="1" a="1"/>
  <c r="H353" i="4" s="1"/>
  <c r="G349" i="4"/>
  <c r="H349" i="4" s="1" a="1"/>
  <c r="H349" i="4" s="1"/>
  <c r="G341" i="4"/>
  <c r="H341" i="4" s="1" a="1"/>
  <c r="H341" i="4" s="1"/>
  <c r="G337" i="4"/>
  <c r="H337" i="4" s="1" a="1"/>
  <c r="H337" i="4" s="1"/>
  <c r="G333" i="4"/>
  <c r="H333" i="4" s="1" a="1"/>
  <c r="H333" i="4" s="1"/>
  <c r="G325" i="4"/>
  <c r="H325" i="4" s="1" a="1"/>
  <c r="H325" i="4" s="1"/>
  <c r="G321" i="4"/>
  <c r="H321" i="4" s="1" a="1"/>
  <c r="H321" i="4" s="1"/>
  <c r="G317" i="4"/>
  <c r="H317" i="4" s="1" a="1"/>
  <c r="H317" i="4" s="1"/>
  <c r="H313" i="4" a="1"/>
  <c r="H313" i="4" s="1"/>
  <c r="G309" i="4"/>
  <c r="H309" i="4" s="1" a="1"/>
  <c r="H309" i="4" s="1"/>
  <c r="G305" i="4"/>
  <c r="H305" i="4" s="1" a="1"/>
  <c r="H305" i="4" s="1"/>
  <c r="G301" i="4"/>
  <c r="H301" i="4" s="1" a="1"/>
  <c r="H301" i="4" s="1"/>
  <c r="G293" i="4"/>
  <c r="H293" i="4" s="1" a="1"/>
  <c r="H293" i="4" s="1"/>
  <c r="G289" i="4"/>
  <c r="H289" i="4" s="1" a="1"/>
  <c r="H289" i="4" s="1"/>
  <c r="G285" i="4"/>
  <c r="H285" i="4" s="1" a="1"/>
  <c r="H285" i="4" s="1"/>
  <c r="G277" i="4"/>
  <c r="H277" i="4" s="1" a="1"/>
  <c r="H277" i="4" s="1"/>
  <c r="G273" i="4"/>
  <c r="H273" i="4" s="1" a="1"/>
  <c r="H273" i="4" s="1"/>
  <c r="G269" i="4"/>
  <c r="H269" i="4" s="1" a="1"/>
  <c r="H269" i="4" s="1"/>
  <c r="G261" i="4"/>
  <c r="H261" i="4" s="1" a="1"/>
  <c r="H261" i="4" s="1"/>
  <c r="G257" i="4"/>
  <c r="H257" i="4" s="1" a="1"/>
  <c r="H257" i="4" s="1"/>
  <c r="G253" i="4"/>
  <c r="H253" i="4" s="1" a="1"/>
  <c r="H253" i="4" s="1"/>
  <c r="H249" i="4" a="1"/>
  <c r="H249" i="4" s="1"/>
  <c r="G245" i="4"/>
  <c r="H245" i="4" s="1" a="1"/>
  <c r="H245" i="4" s="1"/>
  <c r="G241" i="4"/>
  <c r="H241" i="4" s="1" a="1"/>
  <c r="H241" i="4" s="1"/>
  <c r="G237" i="4"/>
  <c r="H237" i="4" s="1" a="1"/>
  <c r="H237" i="4" s="1"/>
  <c r="G229" i="4"/>
  <c r="H229" i="4" s="1" a="1"/>
  <c r="H229" i="4" s="1"/>
  <c r="G225" i="4"/>
  <c r="H225" i="4" s="1" a="1"/>
  <c r="H225" i="4" s="1"/>
  <c r="G221" i="4"/>
  <c r="H221" i="4" s="1" a="1"/>
  <c r="H221" i="4" s="1"/>
  <c r="G213" i="4"/>
  <c r="H213" i="4" s="1" a="1"/>
  <c r="H213" i="4" s="1"/>
  <c r="G209" i="4"/>
  <c r="H209" i="4" s="1" a="1"/>
  <c r="H209" i="4" s="1"/>
  <c r="G205" i="4"/>
  <c r="H205" i="4" s="1" a="1"/>
  <c r="H205" i="4" s="1"/>
  <c r="G197" i="4"/>
  <c r="H197" i="4" s="1" a="1"/>
  <c r="H197" i="4" s="1"/>
  <c r="G193" i="4"/>
  <c r="H193" i="4" s="1" a="1"/>
  <c r="H193" i="4" s="1"/>
  <c r="G189" i="4"/>
  <c r="H189" i="4" s="1" a="1"/>
  <c r="H189" i="4" s="1"/>
  <c r="H185" i="4" a="1"/>
  <c r="H185" i="4" s="1"/>
  <c r="G181" i="4"/>
  <c r="H181" i="4" s="1" a="1"/>
  <c r="H181" i="4" s="1"/>
  <c r="G177" i="4"/>
  <c r="H177" i="4" s="1" a="1"/>
  <c r="H177" i="4" s="1"/>
  <c r="G173" i="4"/>
  <c r="H173" i="4" s="1" a="1"/>
  <c r="H173" i="4" s="1"/>
  <c r="G165" i="4"/>
  <c r="H165" i="4" s="1" a="1"/>
  <c r="H165" i="4" s="1"/>
  <c r="G161" i="4"/>
  <c r="H161" i="4" s="1" a="1"/>
  <c r="H161" i="4" s="1"/>
  <c r="G157" i="4"/>
  <c r="H157" i="4" s="1" a="1"/>
  <c r="H157" i="4" s="1"/>
  <c r="G149" i="4"/>
  <c r="H149" i="4" s="1" a="1"/>
  <c r="H149" i="4" s="1"/>
  <c r="G145" i="4"/>
  <c r="H145" i="4" s="1" a="1"/>
  <c r="H145" i="4" s="1"/>
  <c r="G141" i="4"/>
  <c r="H141" i="4" s="1" a="1"/>
  <c r="H141" i="4" s="1"/>
  <c r="G133" i="4"/>
  <c r="H133" i="4" s="1" a="1"/>
  <c r="H133" i="4" s="1"/>
  <c r="G129" i="4"/>
  <c r="H129" i="4" s="1" a="1"/>
  <c r="H129" i="4" s="1"/>
  <c r="G125" i="4"/>
  <c r="H125" i="4" s="1" a="1"/>
  <c r="H125" i="4" s="1"/>
  <c r="H121" i="4" a="1"/>
  <c r="H121" i="4" s="1"/>
  <c r="G117" i="4"/>
  <c r="H117" i="4" s="1" a="1"/>
  <c r="H117" i="4" s="1"/>
  <c r="G113" i="4"/>
  <c r="H113" i="4" s="1" a="1"/>
  <c r="H113" i="4" s="1"/>
  <c r="G109" i="4"/>
  <c r="H109" i="4" s="1" a="1"/>
  <c r="H109" i="4" s="1"/>
  <c r="G101" i="4"/>
  <c r="H101" i="4" s="1" a="1"/>
  <c r="H101" i="4" s="1"/>
  <c r="G97" i="4"/>
  <c r="H97" i="4" s="1" a="1"/>
  <c r="H97" i="4" s="1"/>
  <c r="G93" i="4"/>
  <c r="H93" i="4" s="1" a="1"/>
  <c r="H93" i="4" s="1"/>
  <c r="G85" i="4"/>
  <c r="H85" i="4" s="1" a="1"/>
  <c r="H85" i="4" s="1"/>
  <c r="G81" i="4"/>
  <c r="H81" i="4" s="1" a="1"/>
  <c r="H81" i="4" s="1"/>
  <c r="G77" i="4"/>
  <c r="H77" i="4" s="1" a="1"/>
  <c r="H77" i="4" s="1"/>
  <c r="G69" i="4"/>
  <c r="H69" i="4" s="1" a="1"/>
  <c r="H69" i="4" s="1"/>
  <c r="G65" i="4"/>
  <c r="H65" i="4" s="1" a="1"/>
  <c r="H65" i="4" s="1"/>
  <c r="G61" i="4"/>
  <c r="H61" i="4" s="1" a="1"/>
  <c r="H61" i="4" s="1"/>
  <c r="H57" i="4" a="1"/>
  <c r="H57" i="4" s="1"/>
  <c r="G53" i="4"/>
  <c r="H53" i="4" s="1" a="1"/>
  <c r="H53" i="4" s="1"/>
  <c r="G49" i="4"/>
  <c r="H49" i="4" s="1" a="1"/>
  <c r="H49" i="4" s="1"/>
  <c r="G45" i="4"/>
  <c r="H45" i="4" s="1" a="1"/>
  <c r="H45" i="4" s="1"/>
  <c r="G37" i="4"/>
  <c r="H37" i="4" s="1" a="1"/>
  <c r="H37" i="4" s="1"/>
  <c r="G33" i="4"/>
  <c r="H33" i="4" s="1" a="1"/>
  <c r="H33" i="4" s="1"/>
  <c r="G29" i="4"/>
  <c r="H29" i="4" s="1" a="1"/>
  <c r="H29" i="4" s="1"/>
  <c r="G21" i="4"/>
  <c r="H21" i="4" s="1" a="1"/>
  <c r="H21" i="4" s="1"/>
  <c r="G17" i="4"/>
  <c r="H17" i="4" s="1" a="1"/>
  <c r="H17" i="4" s="1"/>
  <c r="G13" i="4"/>
  <c r="H13" i="4" s="1" a="1"/>
  <c r="H13" i="4" s="1"/>
  <c r="G5" i="4"/>
  <c r="H5" i="4" s="1" a="1"/>
  <c r="H5" i="4" s="1"/>
  <c r="G9" i="4"/>
  <c r="H9" i="4" s="1" a="1"/>
  <c r="H9" i="4" s="1"/>
  <c r="G73" i="4"/>
  <c r="H73" i="4" s="1" a="1"/>
  <c r="H73" i="4" s="1"/>
  <c r="G137" i="4"/>
  <c r="H137" i="4" s="1" a="1"/>
  <c r="H137" i="4" s="1"/>
  <c r="G201" i="4"/>
  <c r="H201" i="4" s="1" a="1"/>
  <c r="H201" i="4" s="1"/>
  <c r="G265" i="4"/>
  <c r="H265" i="4" s="1" a="1"/>
  <c r="H265" i="4" s="1"/>
  <c r="G329" i="4"/>
  <c r="H329" i="4" s="1" a="1"/>
  <c r="H329" i="4" s="1"/>
  <c r="G393" i="4"/>
  <c r="H393" i="4" s="1" a="1"/>
  <c r="H393" i="4" s="1"/>
  <c r="G785" i="4"/>
  <c r="H785" i="4" s="1" a="1"/>
  <c r="H785" i="4" s="1"/>
  <c r="G773" i="4"/>
  <c r="H773" i="4" s="1" a="1"/>
  <c r="H773" i="4" s="1"/>
  <c r="G761" i="4"/>
  <c r="H761" i="4" s="1" a="1"/>
  <c r="H761" i="4" s="1"/>
  <c r="G749" i="4"/>
  <c r="H749" i="4" s="1" a="1"/>
  <c r="H749" i="4" s="1"/>
  <c r="G737" i="4"/>
  <c r="H737" i="4" s="1" a="1"/>
  <c r="H737" i="4" s="1"/>
  <c r="G725" i="4"/>
  <c r="H725" i="4" s="1" a="1"/>
  <c r="H725" i="4" s="1"/>
  <c r="G713" i="4"/>
  <c r="H713" i="4" s="1" a="1"/>
  <c r="H713" i="4" s="1"/>
  <c r="G792" i="4"/>
  <c r="H792" i="4" s="1" a="1"/>
  <c r="H792" i="4" s="1"/>
  <c r="G788" i="4"/>
  <c r="H788" i="4" s="1" a="1"/>
  <c r="H788" i="4" s="1"/>
  <c r="G784" i="4"/>
  <c r="H784" i="4" s="1" a="1"/>
  <c r="H784" i="4" s="1"/>
  <c r="G780" i="4"/>
  <c r="H780" i="4" s="1" a="1"/>
  <c r="H780" i="4" s="1"/>
  <c r="G776" i="4"/>
  <c r="H776" i="4" s="1" a="1"/>
  <c r="H776" i="4" s="1"/>
  <c r="G772" i="4"/>
  <c r="H772" i="4" s="1" a="1"/>
  <c r="H772" i="4" s="1"/>
  <c r="G768" i="4"/>
  <c r="H768" i="4" s="1" a="1"/>
  <c r="H768" i="4" s="1"/>
  <c r="G764" i="4"/>
  <c r="H764" i="4" s="1" a="1"/>
  <c r="H764" i="4" s="1"/>
  <c r="G760" i="4"/>
  <c r="H760" i="4" s="1" a="1"/>
  <c r="H760" i="4" s="1"/>
  <c r="G756" i="4"/>
  <c r="H756" i="4" s="1" a="1"/>
  <c r="H756" i="4" s="1"/>
  <c r="G752" i="4"/>
  <c r="H752" i="4" s="1" a="1"/>
  <c r="H752" i="4" s="1"/>
  <c r="G748" i="4"/>
  <c r="H748" i="4" s="1" a="1"/>
  <c r="H748" i="4" s="1"/>
  <c r="G744" i="4"/>
  <c r="H744" i="4" s="1" a="1"/>
  <c r="H744" i="4" s="1"/>
  <c r="G740" i="4"/>
  <c r="H740" i="4" s="1" a="1"/>
  <c r="H740" i="4" s="1"/>
  <c r="G736" i="4"/>
  <c r="H736" i="4" s="1" a="1"/>
  <c r="H736" i="4" s="1"/>
  <c r="G732" i="4"/>
  <c r="H732" i="4" s="1" a="1"/>
  <c r="H732" i="4" s="1"/>
  <c r="G728" i="4"/>
  <c r="H728" i="4" s="1" a="1"/>
  <c r="H728" i="4" s="1"/>
  <c r="G724" i="4"/>
  <c r="H724" i="4" s="1" a="1"/>
  <c r="H724" i="4" s="1"/>
  <c r="G720" i="4"/>
  <c r="H720" i="4" s="1" a="1"/>
  <c r="H720" i="4" s="1"/>
  <c r="G716" i="4"/>
  <c r="H716" i="4" s="1" a="1"/>
  <c r="H716" i="4" s="1"/>
  <c r="G712" i="4"/>
  <c r="H712" i="4" s="1" a="1"/>
  <c r="H712" i="4" s="1"/>
  <c r="G708" i="4"/>
  <c r="H708" i="4" s="1" a="1"/>
  <c r="H708" i="4" s="1"/>
  <c r="G704" i="4"/>
  <c r="H704" i="4" s="1" a="1"/>
  <c r="H704" i="4" s="1"/>
  <c r="G700" i="4"/>
  <c r="H700" i="4" s="1" a="1"/>
  <c r="H700" i="4" s="1"/>
  <c r="G696" i="4"/>
  <c r="H696" i="4" s="1" a="1"/>
  <c r="H696" i="4" s="1"/>
  <c r="G692" i="4"/>
  <c r="H692" i="4" s="1" a="1"/>
  <c r="H692" i="4" s="1"/>
  <c r="G688" i="4"/>
  <c r="H688" i="4" s="1" a="1"/>
  <c r="H688" i="4" s="1"/>
  <c r="G684" i="4"/>
  <c r="H684" i="4" s="1" a="1"/>
  <c r="H684" i="4" s="1"/>
  <c r="G680" i="4"/>
  <c r="H680" i="4" s="1" a="1"/>
  <c r="H680" i="4" s="1"/>
  <c r="G676" i="4"/>
  <c r="H676" i="4" s="1" a="1"/>
  <c r="H676" i="4" s="1"/>
  <c r="G672" i="4"/>
  <c r="H672" i="4" s="1" a="1"/>
  <c r="H672" i="4" s="1"/>
  <c r="G668" i="4"/>
  <c r="H668" i="4" s="1" a="1"/>
  <c r="H668" i="4" s="1"/>
  <c r="G664" i="4"/>
  <c r="H664" i="4" s="1" a="1"/>
  <c r="H664" i="4" s="1"/>
  <c r="G660" i="4"/>
  <c r="H660" i="4" s="1" a="1"/>
  <c r="H660" i="4" s="1"/>
  <c r="G656" i="4"/>
  <c r="H656" i="4" s="1" a="1"/>
  <c r="H656" i="4" s="1"/>
  <c r="G652" i="4"/>
  <c r="H652" i="4" s="1" a="1"/>
  <c r="H652" i="4" s="1"/>
  <c r="G648" i="4"/>
  <c r="H648" i="4" s="1" a="1"/>
  <c r="H648" i="4" s="1"/>
  <c r="G644" i="4"/>
  <c r="H644" i="4" s="1" a="1"/>
  <c r="H644" i="4" s="1"/>
  <c r="G640" i="4"/>
  <c r="H640" i="4" s="1" a="1"/>
  <c r="H640" i="4" s="1"/>
  <c r="G636" i="4"/>
  <c r="H636" i="4" s="1" a="1"/>
  <c r="H636" i="4" s="1"/>
  <c r="G632" i="4"/>
  <c r="H632" i="4" s="1" a="1"/>
  <c r="H632" i="4" s="1"/>
  <c r="G628" i="4"/>
  <c r="H628" i="4" s="1" a="1"/>
  <c r="H628" i="4" s="1"/>
  <c r="G624" i="4"/>
  <c r="H624" i="4" s="1" a="1"/>
  <c r="H624" i="4" s="1"/>
  <c r="G620" i="4"/>
  <c r="H620" i="4" s="1" a="1"/>
  <c r="H620" i="4" s="1"/>
  <c r="G616" i="4"/>
  <c r="H616" i="4" s="1" a="1"/>
  <c r="H616" i="4" s="1"/>
  <c r="G612" i="4"/>
  <c r="H612" i="4" s="1" a="1"/>
  <c r="H612" i="4" s="1"/>
  <c r="G608" i="4"/>
  <c r="H608" i="4" s="1" a="1"/>
  <c r="H608" i="4" s="1"/>
  <c r="G604" i="4"/>
  <c r="H604" i="4" s="1" a="1"/>
  <c r="H604" i="4" s="1"/>
  <c r="G600" i="4"/>
  <c r="H600" i="4" s="1" a="1"/>
  <c r="H600" i="4" s="1"/>
  <c r="G596" i="4"/>
  <c r="H596" i="4" s="1" a="1"/>
  <c r="H596" i="4" s="1"/>
  <c r="G592" i="4"/>
  <c r="H592" i="4" s="1" a="1"/>
  <c r="H592" i="4" s="1"/>
  <c r="G588" i="4"/>
  <c r="H588" i="4" s="1" a="1"/>
  <c r="H588" i="4" s="1"/>
  <c r="G584" i="4"/>
  <c r="H584" i="4" s="1" a="1"/>
  <c r="H584" i="4" s="1"/>
  <c r="G580" i="4"/>
  <c r="H580" i="4" s="1" a="1"/>
  <c r="H580" i="4" s="1"/>
  <c r="G576" i="4"/>
  <c r="H576" i="4" s="1" a="1"/>
  <c r="H576" i="4" s="1"/>
  <c r="G572" i="4"/>
  <c r="H572" i="4" s="1" a="1"/>
  <c r="H572" i="4" s="1"/>
  <c r="G568" i="4"/>
  <c r="H568" i="4" s="1" a="1"/>
  <c r="H568" i="4" s="1"/>
  <c r="G564" i="4"/>
  <c r="H564" i="4" s="1" a="1"/>
  <c r="H564" i="4" s="1"/>
  <c r="G560" i="4"/>
  <c r="H560" i="4" s="1" a="1"/>
  <c r="H560" i="4" s="1"/>
  <c r="G556" i="4"/>
  <c r="H556" i="4" s="1" a="1"/>
  <c r="H556" i="4" s="1"/>
  <c r="G552" i="4"/>
  <c r="H552" i="4" s="1" a="1"/>
  <c r="H552" i="4" s="1"/>
  <c r="G548" i="4"/>
  <c r="H548" i="4" s="1" a="1"/>
  <c r="H548" i="4" s="1"/>
  <c r="G544" i="4"/>
  <c r="H544" i="4" s="1" a="1"/>
  <c r="H544" i="4" s="1"/>
  <c r="G540" i="4"/>
  <c r="H540" i="4" s="1" a="1"/>
  <c r="H540" i="4" s="1"/>
  <c r="G536" i="4"/>
  <c r="H536" i="4" s="1" a="1"/>
  <c r="H536" i="4" s="1"/>
  <c r="G532" i="4"/>
  <c r="H532" i="4" s="1" a="1"/>
  <c r="H532" i="4" s="1"/>
  <c r="G528" i="4"/>
  <c r="H528" i="4" s="1" a="1"/>
  <c r="H528" i="4" s="1"/>
  <c r="G524" i="4"/>
  <c r="H524" i="4" s="1" a="1"/>
  <c r="H524" i="4" s="1"/>
  <c r="G520" i="4"/>
  <c r="H520" i="4" s="1" a="1"/>
  <c r="H520" i="4" s="1"/>
  <c r="G516" i="4"/>
  <c r="H516" i="4" s="1" a="1"/>
  <c r="H516" i="4" s="1"/>
  <c r="G512" i="4"/>
  <c r="H512" i="4" s="1" a="1"/>
  <c r="H512" i="4" s="1"/>
  <c r="G508" i="4"/>
  <c r="H508" i="4" s="1" a="1"/>
  <c r="H508" i="4" s="1"/>
  <c r="G504" i="4"/>
  <c r="H504" i="4" s="1" a="1"/>
  <c r="H504" i="4" s="1"/>
  <c r="G500" i="4"/>
  <c r="H500" i="4" s="1" a="1"/>
  <c r="H500" i="4" s="1"/>
  <c r="G496" i="4"/>
  <c r="H496" i="4" s="1" a="1"/>
  <c r="H496" i="4" s="1"/>
  <c r="G492" i="4"/>
  <c r="H492" i="4" s="1" a="1"/>
  <c r="H492" i="4" s="1"/>
  <c r="G488" i="4"/>
  <c r="H488" i="4" s="1" a="1"/>
  <c r="H488" i="4" s="1"/>
  <c r="G484" i="4"/>
  <c r="H484" i="4" s="1" a="1"/>
  <c r="H484" i="4" s="1"/>
  <c r="G480" i="4"/>
  <c r="H480" i="4" s="1" a="1"/>
  <c r="H480" i="4" s="1"/>
  <c r="G476" i="4"/>
  <c r="H476" i="4" s="1" a="1"/>
  <c r="H476" i="4" s="1"/>
  <c r="G472" i="4"/>
  <c r="H472" i="4" s="1" a="1"/>
  <c r="H472" i="4" s="1"/>
  <c r="G468" i="4"/>
  <c r="H468" i="4" s="1" a="1"/>
  <c r="H468" i="4" s="1"/>
  <c r="G464" i="4"/>
  <c r="H464" i="4" s="1" a="1"/>
  <c r="H464" i="4" s="1"/>
  <c r="G460" i="4"/>
  <c r="H460" i="4" s="1" a="1"/>
  <c r="H460" i="4" s="1"/>
  <c r="G456" i="4"/>
  <c r="H456" i="4" s="1" a="1"/>
  <c r="H456" i="4" s="1"/>
  <c r="G452" i="4"/>
  <c r="H452" i="4" s="1" a="1"/>
  <c r="H452" i="4" s="1"/>
  <c r="G448" i="4"/>
  <c r="H448" i="4" s="1" a="1"/>
  <c r="H448" i="4" s="1"/>
  <c r="G444" i="4"/>
  <c r="H444" i="4" s="1" a="1"/>
  <c r="H444" i="4" s="1"/>
  <c r="G440" i="4"/>
  <c r="H440" i="4" s="1" a="1"/>
  <c r="H440" i="4" s="1"/>
  <c r="G436" i="4"/>
  <c r="H436" i="4" s="1" a="1"/>
  <c r="H436" i="4" s="1"/>
  <c r="G432" i="4"/>
  <c r="H432" i="4" s="1" a="1"/>
  <c r="H432" i="4" s="1"/>
  <c r="G428" i="4"/>
  <c r="H428" i="4" s="1" a="1"/>
  <c r="H428" i="4" s="1"/>
  <c r="G424" i="4"/>
  <c r="H424" i="4" s="1" a="1"/>
  <c r="H424" i="4" s="1"/>
  <c r="G420" i="4"/>
  <c r="H420" i="4" s="1" a="1"/>
  <c r="H420" i="4" s="1"/>
  <c r="G416" i="4"/>
  <c r="H416" i="4" s="1" a="1"/>
  <c r="H416" i="4" s="1"/>
  <c r="G412" i="4"/>
  <c r="H412" i="4" s="1" a="1"/>
  <c r="H412" i="4" s="1"/>
  <c r="G408" i="4"/>
  <c r="H408" i="4" s="1" a="1"/>
  <c r="H408" i="4" s="1"/>
  <c r="G404" i="4"/>
  <c r="H404" i="4" s="1" a="1"/>
  <c r="H404" i="4" s="1"/>
  <c r="G400" i="4"/>
  <c r="H400" i="4" s="1" a="1"/>
  <c r="H400" i="4" s="1"/>
  <c r="G396" i="4"/>
  <c r="H396" i="4" s="1" a="1"/>
  <c r="H396" i="4" s="1"/>
  <c r="G392" i="4"/>
  <c r="H392" i="4" s="1" a="1"/>
  <c r="H392" i="4" s="1"/>
  <c r="G388" i="4"/>
  <c r="H388" i="4" s="1" a="1"/>
  <c r="H388" i="4" s="1"/>
  <c r="G384" i="4"/>
  <c r="H384" i="4" s="1" a="1"/>
  <c r="H384" i="4" s="1"/>
  <c r="G380" i="4"/>
  <c r="H380" i="4" s="1" a="1"/>
  <c r="H380" i="4" s="1"/>
  <c r="G376" i="4"/>
  <c r="H376" i="4" s="1" a="1"/>
  <c r="H376" i="4" s="1"/>
  <c r="G372" i="4"/>
  <c r="H372" i="4" s="1" a="1"/>
  <c r="H372" i="4" s="1"/>
  <c r="G368" i="4"/>
  <c r="H368" i="4" s="1" a="1"/>
  <c r="H368" i="4" s="1"/>
  <c r="G364" i="4"/>
  <c r="H364" i="4" s="1" a="1"/>
  <c r="H364" i="4" s="1"/>
  <c r="G360" i="4"/>
  <c r="H360" i="4" s="1" a="1"/>
  <c r="H360" i="4" s="1"/>
  <c r="G356" i="4"/>
  <c r="H356" i="4" s="1" a="1"/>
  <c r="H356" i="4" s="1"/>
  <c r="G352" i="4"/>
  <c r="H352" i="4" s="1" a="1"/>
  <c r="H352" i="4" s="1"/>
  <c r="G348" i="4"/>
  <c r="H348" i="4" s="1" a="1"/>
  <c r="H348" i="4" s="1"/>
  <c r="G344" i="4"/>
  <c r="H344" i="4" s="1" a="1"/>
  <c r="H344" i="4" s="1"/>
  <c r="G340" i="4"/>
  <c r="H340" i="4" s="1" a="1"/>
  <c r="H340" i="4" s="1"/>
  <c r="G336" i="4"/>
  <c r="H336" i="4" s="1" a="1"/>
  <c r="H336" i="4" s="1"/>
  <c r="G332" i="4"/>
  <c r="H332" i="4" s="1" a="1"/>
  <c r="H332" i="4" s="1"/>
  <c r="G328" i="4"/>
  <c r="H328" i="4" s="1" a="1"/>
  <c r="H328" i="4" s="1"/>
  <c r="G324" i="4"/>
  <c r="H324" i="4" s="1" a="1"/>
  <c r="H324" i="4" s="1"/>
  <c r="G320" i="4"/>
  <c r="H320" i="4" s="1" a="1"/>
  <c r="H320" i="4" s="1"/>
  <c r="G316" i="4"/>
  <c r="H316" i="4" s="1" a="1"/>
  <c r="H316" i="4" s="1"/>
  <c r="G312" i="4"/>
  <c r="H312" i="4" s="1" a="1"/>
  <c r="H312" i="4" s="1"/>
  <c r="G308" i="4"/>
  <c r="H308" i="4" s="1" a="1"/>
  <c r="H308" i="4" s="1"/>
  <c r="G304" i="4"/>
  <c r="H304" i="4" s="1" a="1"/>
  <c r="H304" i="4" s="1"/>
  <c r="G300" i="4"/>
  <c r="H300" i="4" s="1" a="1"/>
  <c r="H300" i="4" s="1"/>
  <c r="G296" i="4"/>
  <c r="H296" i="4" s="1" a="1"/>
  <c r="H296" i="4" s="1"/>
  <c r="G292" i="4"/>
  <c r="H292" i="4" s="1" a="1"/>
  <c r="H292" i="4" s="1"/>
  <c r="G288" i="4"/>
  <c r="H288" i="4" s="1" a="1"/>
  <c r="H288" i="4" s="1"/>
  <c r="G284" i="4"/>
  <c r="H284" i="4" s="1" a="1"/>
  <c r="H284" i="4" s="1"/>
  <c r="G280" i="4"/>
  <c r="H280" i="4" s="1" a="1"/>
  <c r="H280" i="4" s="1"/>
  <c r="G276" i="4"/>
  <c r="H276" i="4" s="1" a="1"/>
  <c r="H276" i="4" s="1"/>
  <c r="G272" i="4"/>
  <c r="H272" i="4" s="1" a="1"/>
  <c r="H272" i="4" s="1"/>
  <c r="G268" i="4"/>
  <c r="H268" i="4" s="1" a="1"/>
  <c r="H268" i="4" s="1"/>
  <c r="G264" i="4"/>
  <c r="H264" i="4" s="1" a="1"/>
  <c r="H264" i="4" s="1"/>
  <c r="G260" i="4"/>
  <c r="H260" i="4" s="1" a="1"/>
  <c r="H260" i="4" s="1"/>
  <c r="G256" i="4"/>
  <c r="H256" i="4" s="1" a="1"/>
  <c r="H256" i="4" s="1"/>
  <c r="G252" i="4"/>
  <c r="H252" i="4" s="1" a="1"/>
  <c r="H252" i="4" s="1"/>
  <c r="G248" i="4"/>
  <c r="H248" i="4" s="1" a="1"/>
  <c r="H248" i="4" s="1"/>
  <c r="G244" i="4"/>
  <c r="H244" i="4" s="1" a="1"/>
  <c r="H244" i="4" s="1"/>
  <c r="G240" i="4"/>
  <c r="H240" i="4" s="1" a="1"/>
  <c r="H240" i="4" s="1"/>
  <c r="G236" i="4"/>
  <c r="H236" i="4" s="1" a="1"/>
  <c r="H236" i="4" s="1"/>
  <c r="G232" i="4"/>
  <c r="H232" i="4" s="1" a="1"/>
  <c r="H232" i="4" s="1"/>
  <c r="G228" i="4"/>
  <c r="H228" i="4" s="1" a="1"/>
  <c r="H228" i="4" s="1"/>
  <c r="G224" i="4"/>
  <c r="H224" i="4" s="1" a="1"/>
  <c r="H224" i="4" s="1"/>
  <c r="G220" i="4"/>
  <c r="H220" i="4" s="1" a="1"/>
  <c r="H220" i="4" s="1"/>
  <c r="G216" i="4"/>
  <c r="H216" i="4" s="1" a="1"/>
  <c r="H216" i="4" s="1"/>
  <c r="G212" i="4"/>
  <c r="H212" i="4" s="1" a="1"/>
  <c r="H212" i="4" s="1"/>
  <c r="G208" i="4"/>
  <c r="H208" i="4" s="1" a="1"/>
  <c r="H208" i="4" s="1"/>
  <c r="G204" i="4"/>
  <c r="H204" i="4" s="1" a="1"/>
  <c r="H204" i="4" s="1"/>
  <c r="G200" i="4"/>
  <c r="H200" i="4" s="1" a="1"/>
  <c r="H200" i="4" s="1"/>
  <c r="G196" i="4"/>
  <c r="H196" i="4" s="1" a="1"/>
  <c r="H196" i="4" s="1"/>
  <c r="G192" i="4"/>
  <c r="H192" i="4" s="1" a="1"/>
  <c r="H192" i="4" s="1"/>
  <c r="G188" i="4"/>
  <c r="H188" i="4" s="1" a="1"/>
  <c r="H188" i="4" s="1"/>
  <c r="G184" i="4"/>
  <c r="H184" i="4" s="1" a="1"/>
  <c r="H184" i="4" s="1"/>
  <c r="G180" i="4"/>
  <c r="H180" i="4" s="1" a="1"/>
  <c r="H180" i="4" s="1"/>
  <c r="G176" i="4"/>
  <c r="H176" i="4" s="1" a="1"/>
  <c r="H176" i="4" s="1"/>
  <c r="G172" i="4"/>
  <c r="H172" i="4" s="1" a="1"/>
  <c r="H172" i="4" s="1"/>
  <c r="G168" i="4"/>
  <c r="H168" i="4" s="1" a="1"/>
  <c r="H168" i="4" s="1"/>
  <c r="G164" i="4"/>
  <c r="H164" i="4" s="1" a="1"/>
  <c r="H164" i="4" s="1"/>
  <c r="G160" i="4"/>
  <c r="H160" i="4" s="1" a="1"/>
  <c r="H160" i="4" s="1"/>
  <c r="G156" i="4"/>
  <c r="H156" i="4" s="1" a="1"/>
  <c r="H156" i="4" s="1"/>
  <c r="G152" i="4"/>
  <c r="H152" i="4" s="1" a="1"/>
  <c r="H152" i="4" s="1"/>
  <c r="G148" i="4"/>
  <c r="H148" i="4" s="1" a="1"/>
  <c r="H148" i="4" s="1"/>
  <c r="G144" i="4"/>
  <c r="H144" i="4" s="1" a="1"/>
  <c r="H144" i="4" s="1"/>
  <c r="G140" i="4"/>
  <c r="H140" i="4" s="1" a="1"/>
  <c r="H140" i="4" s="1"/>
  <c r="G136" i="4"/>
  <c r="H136" i="4" s="1" a="1"/>
  <c r="H136" i="4" s="1"/>
  <c r="G132" i="4"/>
  <c r="H132" i="4" s="1" a="1"/>
  <c r="H132" i="4" s="1"/>
  <c r="G128" i="4"/>
  <c r="H128" i="4" s="1" a="1"/>
  <c r="H128" i="4" s="1"/>
  <c r="G124" i="4"/>
  <c r="H124" i="4" s="1" a="1"/>
  <c r="H124" i="4" s="1"/>
  <c r="G120" i="4"/>
  <c r="H120" i="4" s="1" a="1"/>
  <c r="H120" i="4" s="1"/>
  <c r="G116" i="4"/>
  <c r="H116" i="4" s="1" a="1"/>
  <c r="H116" i="4" s="1"/>
  <c r="G112" i="4"/>
  <c r="H112" i="4" s="1" a="1"/>
  <c r="H112" i="4" s="1"/>
  <c r="G108" i="4"/>
  <c r="H108" i="4" s="1" a="1"/>
  <c r="H108" i="4" s="1"/>
  <c r="G104" i="4"/>
  <c r="H104" i="4" s="1" a="1"/>
  <c r="H104" i="4" s="1"/>
  <c r="G100" i="4"/>
  <c r="H100" i="4" s="1" a="1"/>
  <c r="H100" i="4" s="1"/>
  <c r="G96" i="4"/>
  <c r="H96" i="4" s="1" a="1"/>
  <c r="H96" i="4" s="1"/>
  <c r="G92" i="4"/>
  <c r="H92" i="4" s="1" a="1"/>
  <c r="H92" i="4" s="1"/>
  <c r="G88" i="4"/>
  <c r="H88" i="4" s="1" a="1"/>
  <c r="H88" i="4" s="1"/>
  <c r="G84" i="4"/>
  <c r="H84" i="4" s="1" a="1"/>
  <c r="H84" i="4" s="1"/>
  <c r="G80" i="4"/>
  <c r="H80" i="4" s="1" a="1"/>
  <c r="H80" i="4" s="1"/>
  <c r="G76" i="4"/>
  <c r="H76" i="4" s="1" a="1"/>
  <c r="H76" i="4" s="1"/>
  <c r="G72" i="4"/>
  <c r="H72" i="4" s="1" a="1"/>
  <c r="H72" i="4" s="1"/>
  <c r="G68" i="4"/>
  <c r="H68" i="4" s="1" a="1"/>
  <c r="H68" i="4" s="1"/>
  <c r="G64" i="4"/>
  <c r="H64" i="4" s="1" a="1"/>
  <c r="H64" i="4" s="1"/>
  <c r="G60" i="4"/>
  <c r="H60" i="4" s="1" a="1"/>
  <c r="H60" i="4" s="1"/>
  <c r="G56" i="4"/>
  <c r="H56" i="4" s="1" a="1"/>
  <c r="H56" i="4" s="1"/>
  <c r="G52" i="4"/>
  <c r="H52" i="4" s="1" a="1"/>
  <c r="H52" i="4" s="1"/>
  <c r="G48" i="4"/>
  <c r="H48" i="4" s="1" a="1"/>
  <c r="H48" i="4" s="1"/>
  <c r="G44" i="4"/>
  <c r="H44" i="4" s="1" a="1"/>
  <c r="H44" i="4" s="1"/>
  <c r="G40" i="4"/>
  <c r="H40" i="4" s="1" a="1"/>
  <c r="H40" i="4" s="1"/>
  <c r="G36" i="4"/>
  <c r="H36" i="4" s="1" a="1"/>
  <c r="H36" i="4" s="1"/>
  <c r="G32" i="4"/>
  <c r="H32" i="4" s="1" a="1"/>
  <c r="H32" i="4" s="1"/>
  <c r="G28" i="4"/>
  <c r="H28" i="4" s="1" a="1"/>
  <c r="H28" i="4" s="1"/>
  <c r="G24" i="4"/>
  <c r="H24" i="4" s="1" a="1"/>
  <c r="H24" i="4" s="1"/>
  <c r="G20" i="4"/>
  <c r="H20" i="4" s="1" a="1"/>
  <c r="H20" i="4" s="1"/>
  <c r="G16" i="4"/>
  <c r="H16" i="4" s="1" a="1"/>
  <c r="H16" i="4" s="1"/>
  <c r="G12" i="4"/>
  <c r="H12" i="4" s="1" a="1"/>
  <c r="H12" i="4" s="1"/>
  <c r="G8" i="4"/>
  <c r="H8" i="4" s="1" a="1"/>
  <c r="H8" i="4" s="1"/>
  <c r="G4" i="4"/>
  <c r="H4" i="4" s="1" a="1"/>
  <c r="H4" i="4" s="1"/>
  <c r="G25" i="4"/>
  <c r="H25" i="4" s="1" a="1"/>
  <c r="H25" i="4" s="1"/>
  <c r="G89" i="4"/>
  <c r="H89" i="4" s="1" a="1"/>
  <c r="H89" i="4" s="1"/>
  <c r="G153" i="4"/>
  <c r="H153" i="4" s="1" a="1"/>
  <c r="H153" i="4" s="1"/>
  <c r="G217" i="4"/>
  <c r="H217" i="4" s="1" a="1"/>
  <c r="H217" i="4" s="1"/>
  <c r="G281" i="4"/>
  <c r="H281" i="4" s="1" a="1"/>
  <c r="H281" i="4" s="1"/>
  <c r="G345" i="4"/>
  <c r="H345" i="4" s="1" a="1"/>
  <c r="H345" i="4" s="1"/>
  <c r="G409" i="4"/>
  <c r="H409" i="4" s="1" a="1"/>
  <c r="H409" i="4" s="1"/>
  <c r="G781" i="4"/>
  <c r="H781" i="4" s="1" a="1"/>
  <c r="H781" i="4" s="1"/>
  <c r="G769" i="4"/>
  <c r="H769" i="4" s="1" a="1"/>
  <c r="H769" i="4" s="1"/>
  <c r="G757" i="4"/>
  <c r="H757" i="4" s="1" a="1"/>
  <c r="H757" i="4" s="1"/>
  <c r="G745" i="4"/>
  <c r="H745" i="4" s="1" a="1"/>
  <c r="H745" i="4" s="1"/>
  <c r="G733" i="4"/>
  <c r="H733" i="4" s="1" a="1"/>
  <c r="H733" i="4" s="1"/>
  <c r="G721" i="4"/>
  <c r="H721" i="4" s="1" a="1"/>
  <c r="H721" i="4" s="1"/>
  <c r="G791" i="4"/>
  <c r="H791" i="4" s="1" a="1"/>
  <c r="H791" i="4" s="1"/>
  <c r="G787" i="4"/>
  <c r="H787" i="4" s="1" a="1"/>
  <c r="H787" i="4" s="1"/>
  <c r="G783" i="4"/>
  <c r="H783" i="4" s="1" a="1"/>
  <c r="H783" i="4" s="1"/>
  <c r="G779" i="4"/>
  <c r="H779" i="4" s="1" a="1"/>
  <c r="H779" i="4" s="1"/>
  <c r="G775" i="4"/>
  <c r="H775" i="4" s="1" a="1"/>
  <c r="H775" i="4" s="1"/>
  <c r="G771" i="4"/>
  <c r="H771" i="4" s="1" a="1"/>
  <c r="H771" i="4" s="1"/>
  <c r="G767" i="4"/>
  <c r="H767" i="4" s="1" a="1"/>
  <c r="H767" i="4" s="1"/>
  <c r="G763" i="4"/>
  <c r="H763" i="4" s="1" a="1"/>
  <c r="H763" i="4" s="1"/>
  <c r="G759" i="4"/>
  <c r="H759" i="4" s="1" a="1"/>
  <c r="H759" i="4" s="1"/>
  <c r="G755" i="4"/>
  <c r="H755" i="4" s="1" a="1"/>
  <c r="H755" i="4" s="1"/>
  <c r="G751" i="4"/>
  <c r="H751" i="4" s="1" a="1"/>
  <c r="H751" i="4" s="1"/>
  <c r="G747" i="4"/>
  <c r="H747" i="4" s="1" a="1"/>
  <c r="H747" i="4" s="1"/>
  <c r="G743" i="4"/>
  <c r="H743" i="4" s="1" a="1"/>
  <c r="H743" i="4" s="1"/>
  <c r="G739" i="4"/>
  <c r="H739" i="4" s="1" a="1"/>
  <c r="H739" i="4" s="1"/>
  <c r="G735" i="4"/>
  <c r="H735" i="4" s="1" a="1"/>
  <c r="H735" i="4" s="1"/>
  <c r="G731" i="4"/>
  <c r="H731" i="4" s="1" a="1"/>
  <c r="H731" i="4" s="1"/>
  <c r="G727" i="4"/>
  <c r="H727" i="4" s="1" a="1"/>
  <c r="H727" i="4" s="1"/>
  <c r="G723" i="4"/>
  <c r="H723" i="4" s="1" a="1"/>
  <c r="H723" i="4" s="1"/>
  <c r="G719" i="4"/>
  <c r="H719" i="4" s="1" a="1"/>
  <c r="H719" i="4" s="1"/>
  <c r="G715" i="4"/>
  <c r="H715" i="4" s="1" a="1"/>
  <c r="H715" i="4" s="1"/>
  <c r="G711" i="4"/>
  <c r="H711" i="4" s="1" a="1"/>
  <c r="H711" i="4" s="1"/>
  <c r="G707" i="4"/>
  <c r="H707" i="4" s="1" a="1"/>
  <c r="H707" i="4" s="1"/>
  <c r="G703" i="4"/>
  <c r="H703" i="4" s="1" a="1"/>
  <c r="H703" i="4" s="1"/>
  <c r="G699" i="4"/>
  <c r="H699" i="4" s="1" a="1"/>
  <c r="H699" i="4" s="1"/>
  <c r="G695" i="4"/>
  <c r="H695" i="4" s="1" a="1"/>
  <c r="H695" i="4" s="1"/>
  <c r="G691" i="4"/>
  <c r="H691" i="4" s="1" a="1"/>
  <c r="H691" i="4" s="1"/>
  <c r="G687" i="4"/>
  <c r="H687" i="4" s="1" a="1"/>
  <c r="H687" i="4" s="1"/>
  <c r="G683" i="4"/>
  <c r="H683" i="4" s="1" a="1"/>
  <c r="H683" i="4" s="1"/>
  <c r="G679" i="4"/>
  <c r="H679" i="4" s="1" a="1"/>
  <c r="H679" i="4" s="1"/>
  <c r="G675" i="4"/>
  <c r="H675" i="4" s="1" a="1"/>
  <c r="H675" i="4" s="1"/>
  <c r="G671" i="4"/>
  <c r="H671" i="4" s="1" a="1"/>
  <c r="H671" i="4" s="1"/>
  <c r="G667" i="4"/>
  <c r="H667" i="4" s="1" a="1"/>
  <c r="H667" i="4" s="1"/>
  <c r="G663" i="4"/>
  <c r="H663" i="4" s="1" a="1"/>
  <c r="H663" i="4" s="1"/>
  <c r="G659" i="4"/>
  <c r="H659" i="4" s="1" a="1"/>
  <c r="H659" i="4" s="1"/>
  <c r="G655" i="4"/>
  <c r="H655" i="4" s="1" a="1"/>
  <c r="H655" i="4" s="1"/>
  <c r="G651" i="4"/>
  <c r="H651" i="4" s="1" a="1"/>
  <c r="H651" i="4" s="1"/>
  <c r="G647" i="4"/>
  <c r="H647" i="4" s="1" a="1"/>
  <c r="H647" i="4" s="1"/>
  <c r="G643" i="4"/>
  <c r="H643" i="4" s="1" a="1"/>
  <c r="H643" i="4" s="1"/>
  <c r="G639" i="4"/>
  <c r="H639" i="4" s="1" a="1"/>
  <c r="H639" i="4" s="1"/>
  <c r="G635" i="4"/>
  <c r="H635" i="4" s="1" a="1"/>
  <c r="H635" i="4" s="1"/>
  <c r="G631" i="4"/>
  <c r="H631" i="4" s="1" a="1"/>
  <c r="H631" i="4" s="1"/>
  <c r="G627" i="4"/>
  <c r="H627" i="4" s="1" a="1"/>
  <c r="H627" i="4" s="1"/>
  <c r="G623" i="4"/>
  <c r="H623" i="4" s="1" a="1"/>
  <c r="H623" i="4" s="1"/>
  <c r="G619" i="4"/>
  <c r="H619" i="4" s="1" a="1"/>
  <c r="H619" i="4" s="1"/>
  <c r="G615" i="4"/>
  <c r="H615" i="4" s="1" a="1"/>
  <c r="H615" i="4" s="1"/>
  <c r="G611" i="4"/>
  <c r="H611" i="4" s="1" a="1"/>
  <c r="H611" i="4" s="1"/>
  <c r="G607" i="4"/>
  <c r="H607" i="4" s="1" a="1"/>
  <c r="H607" i="4" s="1"/>
  <c r="G603" i="4"/>
  <c r="H603" i="4" s="1" a="1"/>
  <c r="H603" i="4" s="1"/>
  <c r="G599" i="4"/>
  <c r="H599" i="4" s="1" a="1"/>
  <c r="H599" i="4" s="1"/>
  <c r="G595" i="4"/>
  <c r="H595" i="4" s="1" a="1"/>
  <c r="H595" i="4" s="1"/>
  <c r="G591" i="4"/>
  <c r="H591" i="4" s="1" a="1"/>
  <c r="H591" i="4" s="1"/>
  <c r="G587" i="4"/>
  <c r="H587" i="4" s="1" a="1"/>
  <c r="H587" i="4" s="1"/>
  <c r="G583" i="4"/>
  <c r="H583" i="4" s="1" a="1"/>
  <c r="H583" i="4" s="1"/>
  <c r="G579" i="4"/>
  <c r="H579" i="4" s="1" a="1"/>
  <c r="H579" i="4" s="1"/>
  <c r="G575" i="4"/>
  <c r="H575" i="4" s="1" a="1"/>
  <c r="H575" i="4" s="1"/>
  <c r="G571" i="4"/>
  <c r="H571" i="4" s="1" a="1"/>
  <c r="H571" i="4" s="1"/>
  <c r="G567" i="4"/>
  <c r="H567" i="4" s="1" a="1"/>
  <c r="H567" i="4" s="1"/>
  <c r="G563" i="4"/>
  <c r="H563" i="4" s="1" a="1"/>
  <c r="H563" i="4" s="1"/>
  <c r="G559" i="4"/>
  <c r="H559" i="4" s="1" a="1"/>
  <c r="H559" i="4" s="1"/>
  <c r="G555" i="4"/>
  <c r="H555" i="4" s="1" a="1"/>
  <c r="H555" i="4" s="1"/>
  <c r="G551" i="4"/>
  <c r="H551" i="4" s="1" a="1"/>
  <c r="H551" i="4" s="1"/>
  <c r="G547" i="4"/>
  <c r="H547" i="4" s="1" a="1"/>
  <c r="H547" i="4" s="1"/>
  <c r="G543" i="4"/>
  <c r="H543" i="4" s="1" a="1"/>
  <c r="H543" i="4" s="1"/>
  <c r="G539" i="4"/>
  <c r="H539" i="4" s="1" a="1"/>
  <c r="H539" i="4" s="1"/>
  <c r="G535" i="4"/>
  <c r="H535" i="4" s="1" a="1"/>
  <c r="H535" i="4" s="1"/>
  <c r="G531" i="4"/>
  <c r="H531" i="4" s="1" a="1"/>
  <c r="H531" i="4" s="1"/>
  <c r="G527" i="4"/>
  <c r="H527" i="4" s="1" a="1"/>
  <c r="H527" i="4" s="1"/>
  <c r="G523" i="4"/>
  <c r="H523" i="4" s="1" a="1"/>
  <c r="H523" i="4" s="1"/>
  <c r="G519" i="4"/>
  <c r="H519" i="4" s="1" a="1"/>
  <c r="H519" i="4" s="1"/>
  <c r="G515" i="4"/>
  <c r="H515" i="4" s="1" a="1"/>
  <c r="H515" i="4" s="1"/>
  <c r="G511" i="4"/>
  <c r="H511" i="4" s="1" a="1"/>
  <c r="H511" i="4" s="1"/>
  <c r="G507" i="4"/>
  <c r="H507" i="4" s="1" a="1"/>
  <c r="H507" i="4" s="1"/>
  <c r="G503" i="4"/>
  <c r="H503" i="4" s="1" a="1"/>
  <c r="H503" i="4" s="1"/>
  <c r="G499" i="4"/>
  <c r="H499" i="4" s="1" a="1"/>
  <c r="H499" i="4" s="1"/>
  <c r="G495" i="4"/>
  <c r="H495" i="4" s="1" a="1"/>
  <c r="H495" i="4" s="1"/>
  <c r="G491" i="4"/>
  <c r="H491" i="4" s="1" a="1"/>
  <c r="H491" i="4" s="1"/>
  <c r="G487" i="4"/>
  <c r="H487" i="4" s="1" a="1"/>
  <c r="H487" i="4" s="1"/>
  <c r="G483" i="4"/>
  <c r="H483" i="4" s="1" a="1"/>
  <c r="H483" i="4" s="1"/>
  <c r="G479" i="4"/>
  <c r="H479" i="4" s="1" a="1"/>
  <c r="H479" i="4" s="1"/>
  <c r="G475" i="4"/>
  <c r="H475" i="4" s="1" a="1"/>
  <c r="H475" i="4" s="1"/>
  <c r="G471" i="4"/>
  <c r="H471" i="4" s="1" a="1"/>
  <c r="H471" i="4" s="1"/>
  <c r="G467" i="4"/>
  <c r="H467" i="4" s="1" a="1"/>
  <c r="H467" i="4" s="1"/>
  <c r="G463" i="4"/>
  <c r="H463" i="4" s="1" a="1"/>
  <c r="H463" i="4" s="1"/>
  <c r="G459" i="4"/>
  <c r="H459" i="4" s="1" a="1"/>
  <c r="H459" i="4" s="1"/>
  <c r="G455" i="4"/>
  <c r="H455" i="4" s="1" a="1"/>
  <c r="H455" i="4" s="1"/>
  <c r="G451" i="4"/>
  <c r="H451" i="4" s="1" a="1"/>
  <c r="H451" i="4" s="1"/>
  <c r="G447" i="4"/>
  <c r="H447" i="4" s="1" a="1"/>
  <c r="H447" i="4" s="1"/>
  <c r="G443" i="4"/>
  <c r="H443" i="4" s="1" a="1"/>
  <c r="H443" i="4" s="1"/>
  <c r="G439" i="4"/>
  <c r="H439" i="4" s="1" a="1"/>
  <c r="H439" i="4" s="1"/>
  <c r="G435" i="4"/>
  <c r="H435" i="4" s="1" a="1"/>
  <c r="H435" i="4" s="1"/>
  <c r="G431" i="4"/>
  <c r="H431" i="4" s="1" a="1"/>
  <c r="H431" i="4" s="1"/>
  <c r="G427" i="4"/>
  <c r="H427" i="4" s="1" a="1"/>
  <c r="H427" i="4" s="1"/>
  <c r="G423" i="4"/>
  <c r="H423" i="4" s="1" a="1"/>
  <c r="H423" i="4" s="1"/>
  <c r="G419" i="4"/>
  <c r="H419" i="4" s="1" a="1"/>
  <c r="H419" i="4" s="1"/>
  <c r="G415" i="4"/>
  <c r="H415" i="4" s="1" a="1"/>
  <c r="H415" i="4" s="1"/>
  <c r="G411" i="4"/>
  <c r="H411" i="4" s="1" a="1"/>
  <c r="H411" i="4" s="1"/>
  <c r="G407" i="4"/>
  <c r="H407" i="4" s="1" a="1"/>
  <c r="H407" i="4" s="1"/>
  <c r="G403" i="4"/>
  <c r="H403" i="4" s="1" a="1"/>
  <c r="H403" i="4" s="1"/>
  <c r="G399" i="4"/>
  <c r="H399" i="4" s="1" a="1"/>
  <c r="H399" i="4" s="1"/>
  <c r="G395" i="4"/>
  <c r="H395" i="4" s="1" a="1"/>
  <c r="H395" i="4" s="1"/>
  <c r="G391" i="4"/>
  <c r="H391" i="4" s="1" a="1"/>
  <c r="H391" i="4" s="1"/>
  <c r="G387" i="4"/>
  <c r="H387" i="4" s="1" a="1"/>
  <c r="H387" i="4" s="1"/>
  <c r="G383" i="4"/>
  <c r="H383" i="4" s="1" a="1"/>
  <c r="H383" i="4" s="1"/>
  <c r="G379" i="4"/>
  <c r="H379" i="4" s="1" a="1"/>
  <c r="H379" i="4" s="1"/>
  <c r="G375" i="4"/>
  <c r="H375" i="4" s="1" a="1"/>
  <c r="H375" i="4" s="1"/>
  <c r="G371" i="4"/>
  <c r="H371" i="4" s="1" a="1"/>
  <c r="H371" i="4" s="1"/>
  <c r="G367" i="4"/>
  <c r="H367" i="4" s="1" a="1"/>
  <c r="H367" i="4" s="1"/>
  <c r="G363" i="4"/>
  <c r="H363" i="4" s="1" a="1"/>
  <c r="H363" i="4" s="1"/>
  <c r="G359" i="4"/>
  <c r="H359" i="4" s="1" a="1"/>
  <c r="H359" i="4" s="1"/>
  <c r="G355" i="4"/>
  <c r="H355" i="4" s="1" a="1"/>
  <c r="H355" i="4" s="1"/>
  <c r="G351" i="4"/>
  <c r="H351" i="4" s="1" a="1"/>
  <c r="H351" i="4" s="1"/>
  <c r="G347" i="4"/>
  <c r="H347" i="4" s="1" a="1"/>
  <c r="H347" i="4" s="1"/>
  <c r="G343" i="4"/>
  <c r="H343" i="4" s="1" a="1"/>
  <c r="H343" i="4" s="1"/>
  <c r="G339" i="4"/>
  <c r="H339" i="4" s="1" a="1"/>
  <c r="H339" i="4" s="1"/>
  <c r="G335" i="4"/>
  <c r="H335" i="4" s="1" a="1"/>
  <c r="H335" i="4" s="1"/>
  <c r="G331" i="4"/>
  <c r="H331" i="4" s="1" a="1"/>
  <c r="H331" i="4" s="1"/>
  <c r="G327" i="4"/>
  <c r="H327" i="4" s="1" a="1"/>
  <c r="H327" i="4" s="1"/>
  <c r="G323" i="4"/>
  <c r="H323" i="4" s="1" a="1"/>
  <c r="H323" i="4" s="1"/>
  <c r="G319" i="4"/>
  <c r="H319" i="4" s="1" a="1"/>
  <c r="H319" i="4" s="1"/>
  <c r="G315" i="4"/>
  <c r="H315" i="4" s="1" a="1"/>
  <c r="H315" i="4" s="1"/>
  <c r="G311" i="4"/>
  <c r="H311" i="4" s="1" a="1"/>
  <c r="H311" i="4" s="1"/>
  <c r="G307" i="4"/>
  <c r="H307" i="4" s="1" a="1"/>
  <c r="H307" i="4" s="1"/>
  <c r="G303" i="4"/>
  <c r="H303" i="4" s="1" a="1"/>
  <c r="H303" i="4" s="1"/>
  <c r="G299" i="4"/>
  <c r="H299" i="4" s="1" a="1"/>
  <c r="H299" i="4" s="1"/>
  <c r="G295" i="4"/>
  <c r="H295" i="4" s="1" a="1"/>
  <c r="H295" i="4" s="1"/>
  <c r="G291" i="4"/>
  <c r="H291" i="4" s="1" a="1"/>
  <c r="H291" i="4" s="1"/>
  <c r="G287" i="4"/>
  <c r="H287" i="4" s="1" a="1"/>
  <c r="H287" i="4" s="1"/>
  <c r="G283" i="4"/>
  <c r="H283" i="4" s="1" a="1"/>
  <c r="H283" i="4" s="1"/>
  <c r="G279" i="4"/>
  <c r="H279" i="4" s="1" a="1"/>
  <c r="H279" i="4" s="1"/>
  <c r="G275" i="4"/>
  <c r="H275" i="4" s="1" a="1"/>
  <c r="H275" i="4" s="1"/>
  <c r="G271" i="4"/>
  <c r="H271" i="4" s="1" a="1"/>
  <c r="H271" i="4" s="1"/>
  <c r="G267" i="4"/>
  <c r="H267" i="4" s="1" a="1"/>
  <c r="H267" i="4" s="1"/>
  <c r="G263" i="4"/>
  <c r="H263" i="4" s="1" a="1"/>
  <c r="H263" i="4" s="1"/>
  <c r="G259" i="4"/>
  <c r="H259" i="4" s="1" a="1"/>
  <c r="H259" i="4" s="1"/>
  <c r="G255" i="4"/>
  <c r="H255" i="4" s="1" a="1"/>
  <c r="H255" i="4" s="1"/>
  <c r="G251" i="4"/>
  <c r="H251" i="4" s="1" a="1"/>
  <c r="H251" i="4" s="1"/>
  <c r="G247" i="4"/>
  <c r="H247" i="4" s="1" a="1"/>
  <c r="H247" i="4" s="1"/>
  <c r="G243" i="4"/>
  <c r="H243" i="4" s="1" a="1"/>
  <c r="H243" i="4" s="1"/>
  <c r="G239" i="4"/>
  <c r="H239" i="4" s="1" a="1"/>
  <c r="H239" i="4" s="1"/>
  <c r="G235" i="4"/>
  <c r="H235" i="4" s="1" a="1"/>
  <c r="H235" i="4" s="1"/>
  <c r="G231" i="4"/>
  <c r="H231" i="4" s="1" a="1"/>
  <c r="H231" i="4" s="1"/>
  <c r="G227" i="4"/>
  <c r="H227" i="4" s="1" a="1"/>
  <c r="H227" i="4" s="1"/>
  <c r="G223" i="4"/>
  <c r="H223" i="4" s="1" a="1"/>
  <c r="H223" i="4" s="1"/>
  <c r="G219" i="4"/>
  <c r="H219" i="4" s="1" a="1"/>
  <c r="H219" i="4" s="1"/>
  <c r="G215" i="4"/>
  <c r="H215" i="4" s="1" a="1"/>
  <c r="H215" i="4" s="1"/>
  <c r="G211" i="4"/>
  <c r="H211" i="4" s="1" a="1"/>
  <c r="H211" i="4" s="1"/>
  <c r="G207" i="4"/>
  <c r="H207" i="4" s="1" a="1"/>
  <c r="H207" i="4" s="1"/>
  <c r="G203" i="4"/>
  <c r="H203" i="4" s="1" a="1"/>
  <c r="H203" i="4" s="1"/>
  <c r="G199" i="4"/>
  <c r="H199" i="4" s="1" a="1"/>
  <c r="H199" i="4" s="1"/>
  <c r="G195" i="4"/>
  <c r="H195" i="4" s="1" a="1"/>
  <c r="H195" i="4" s="1"/>
  <c r="G191" i="4"/>
  <c r="H191" i="4" s="1" a="1"/>
  <c r="H191" i="4" s="1"/>
  <c r="G187" i="4"/>
  <c r="H187" i="4" s="1" a="1"/>
  <c r="H187" i="4" s="1"/>
  <c r="G183" i="4"/>
  <c r="H183" i="4" s="1" a="1"/>
  <c r="H183" i="4" s="1"/>
  <c r="G179" i="4"/>
  <c r="H179" i="4" s="1" a="1"/>
  <c r="H179" i="4" s="1"/>
  <c r="G175" i="4"/>
  <c r="H175" i="4" s="1" a="1"/>
  <c r="H175" i="4" s="1"/>
  <c r="G171" i="4"/>
  <c r="H171" i="4" s="1" a="1"/>
  <c r="H171" i="4" s="1"/>
  <c r="G167" i="4"/>
  <c r="H167" i="4" s="1" a="1"/>
  <c r="H167" i="4" s="1"/>
  <c r="G163" i="4"/>
  <c r="H163" i="4" s="1" a="1"/>
  <c r="H163" i="4" s="1"/>
  <c r="G159" i="4"/>
  <c r="H159" i="4" s="1" a="1"/>
  <c r="H159" i="4" s="1"/>
  <c r="G155" i="4"/>
  <c r="H155" i="4" s="1" a="1"/>
  <c r="H155" i="4" s="1"/>
  <c r="G151" i="4"/>
  <c r="H151" i="4" s="1" a="1"/>
  <c r="H151" i="4" s="1"/>
  <c r="G147" i="4"/>
  <c r="H147" i="4" s="1" a="1"/>
  <c r="H147" i="4" s="1"/>
  <c r="G143" i="4"/>
  <c r="H143" i="4" s="1" a="1"/>
  <c r="H143" i="4" s="1"/>
  <c r="G139" i="4"/>
  <c r="H139" i="4" s="1" a="1"/>
  <c r="H139" i="4" s="1"/>
  <c r="G135" i="4"/>
  <c r="H135" i="4" s="1" a="1"/>
  <c r="H135" i="4" s="1"/>
  <c r="G131" i="4"/>
  <c r="H131" i="4" s="1" a="1"/>
  <c r="H131" i="4" s="1"/>
  <c r="G127" i="4"/>
  <c r="H127" i="4" s="1" a="1"/>
  <c r="H127" i="4" s="1"/>
  <c r="G123" i="4"/>
  <c r="H123" i="4" s="1" a="1"/>
  <c r="H123" i="4" s="1"/>
  <c r="G119" i="4"/>
  <c r="H119" i="4" s="1" a="1"/>
  <c r="H119" i="4" s="1"/>
  <c r="G115" i="4"/>
  <c r="H115" i="4" s="1" a="1"/>
  <c r="H115" i="4" s="1"/>
  <c r="G111" i="4"/>
  <c r="H111" i="4" s="1" a="1"/>
  <c r="H111" i="4" s="1"/>
  <c r="G107" i="4"/>
  <c r="H107" i="4" s="1" a="1"/>
  <c r="H107" i="4" s="1"/>
  <c r="G103" i="4"/>
  <c r="H103" i="4" s="1" a="1"/>
  <c r="H103" i="4" s="1"/>
  <c r="G99" i="4"/>
  <c r="H99" i="4" s="1" a="1"/>
  <c r="H99" i="4" s="1"/>
  <c r="G95" i="4"/>
  <c r="H95" i="4" s="1" a="1"/>
  <c r="H95" i="4" s="1"/>
  <c r="G91" i="4"/>
  <c r="H91" i="4" s="1" a="1"/>
  <c r="H91" i="4" s="1"/>
  <c r="G87" i="4"/>
  <c r="H87" i="4" s="1" a="1"/>
  <c r="H87" i="4" s="1"/>
  <c r="G83" i="4"/>
  <c r="H83" i="4" s="1" a="1"/>
  <c r="H83" i="4" s="1"/>
  <c r="G79" i="4"/>
  <c r="H79" i="4" s="1" a="1"/>
  <c r="H79" i="4" s="1"/>
  <c r="G75" i="4"/>
  <c r="H75" i="4" s="1" a="1"/>
  <c r="H75" i="4" s="1"/>
  <c r="G71" i="4"/>
  <c r="H71" i="4" s="1" a="1"/>
  <c r="H71" i="4" s="1"/>
  <c r="G67" i="4"/>
  <c r="H67" i="4" s="1" a="1"/>
  <c r="H67" i="4" s="1"/>
  <c r="G63" i="4"/>
  <c r="H63" i="4" s="1" a="1"/>
  <c r="H63" i="4" s="1"/>
  <c r="G59" i="4"/>
  <c r="H59" i="4" s="1" a="1"/>
  <c r="H59" i="4" s="1"/>
  <c r="G55" i="4"/>
  <c r="H55" i="4" s="1" a="1"/>
  <c r="H55" i="4" s="1"/>
  <c r="G51" i="4"/>
  <c r="H51" i="4" s="1" a="1"/>
  <c r="H51" i="4" s="1"/>
  <c r="G47" i="4"/>
  <c r="H47" i="4" s="1" a="1"/>
  <c r="H47" i="4" s="1"/>
  <c r="G43" i="4"/>
  <c r="H43" i="4" s="1" a="1"/>
  <c r="H43" i="4" s="1"/>
  <c r="G39" i="4"/>
  <c r="H39" i="4" s="1" a="1"/>
  <c r="H39" i="4" s="1"/>
  <c r="G35" i="4"/>
  <c r="H35" i="4" s="1" a="1"/>
  <c r="H35" i="4" s="1"/>
  <c r="G31" i="4"/>
  <c r="H31" i="4" s="1" a="1"/>
  <c r="H31" i="4" s="1"/>
  <c r="G27" i="4"/>
  <c r="H27" i="4" s="1" a="1"/>
  <c r="H27" i="4" s="1"/>
  <c r="G23" i="4"/>
  <c r="H23" i="4" s="1" a="1"/>
  <c r="H23" i="4" s="1"/>
  <c r="G19" i="4"/>
  <c r="H19" i="4" s="1" a="1"/>
  <c r="H19" i="4" s="1"/>
  <c r="G15" i="4"/>
  <c r="H15" i="4" s="1" a="1"/>
  <c r="H15" i="4" s="1"/>
  <c r="G11" i="4"/>
  <c r="H11" i="4" s="1" a="1"/>
  <c r="H11" i="4" s="1"/>
  <c r="G7" i="4"/>
  <c r="H7" i="4" s="1" a="1"/>
  <c r="H7" i="4" s="1"/>
  <c r="G3" i="4"/>
  <c r="H3" i="4" s="1" a="1"/>
  <c r="H3" i="4" s="1"/>
  <c r="G41" i="4"/>
  <c r="H41" i="4" s="1" a="1"/>
  <c r="H41" i="4" s="1"/>
  <c r="G105" i="4"/>
  <c r="H105" i="4" s="1" a="1"/>
  <c r="H105" i="4" s="1"/>
  <c r="G169" i="4"/>
  <c r="H169" i="4" s="1" a="1"/>
  <c r="H169" i="4" s="1"/>
  <c r="G233" i="4"/>
  <c r="H233" i="4" s="1" a="1"/>
  <c r="H233" i="4" s="1"/>
  <c r="G297" i="4"/>
  <c r="H297" i="4" s="1" a="1"/>
  <c r="H297" i="4" s="1"/>
  <c r="G361" i="4"/>
  <c r="H361" i="4" s="1" a="1"/>
  <c r="H361" i="4" s="1"/>
  <c r="G425" i="4"/>
  <c r="H425" i="4" s="1" a="1"/>
  <c r="H425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9F77B4-C43C-449C-BAAE-E0C976220DF0}" keepAlive="1" name="Consulta - location" description="Conexão com a consulta 'location' na pasta de trabalho." type="5" refreshedVersion="8" background="1" saveData="1">
    <dbPr connection="Provider=Microsoft.Mashup.OleDb.1;Data Source=$Workbook$;Location=location;Extended Properties=&quot;&quot;" command="SELECT * FROM [location]"/>
  </connection>
  <connection id="2" xr16:uid="{511C01B9-4116-47CB-AF21-B381C2D478B0}" keepAlive="1" name="Consulta - orders" description="Conexão com a consulta 'orders' na pasta de trabalho." type="5" refreshedVersion="0" background="1">
    <dbPr connection="Provider=Microsoft.Mashup.OleDb.1;Data Source=$Workbook$;Location=orders;Extended Properties=&quot;&quot;" command="SELECT * FROM [orders]"/>
  </connection>
  <connection id="3" xr16:uid="{201C7140-D06B-4F4B-AF31-EBA2F7DEEBFB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794627E-DB18-4D3D-87FC-01AB0837C1F1}" name="WorksheetConnection_Cohort!$B$1:$E$9995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CohortB1E9995"/>
        </x15:connection>
      </ext>
    </extLst>
  </connection>
</connections>
</file>

<file path=xl/sharedStrings.xml><?xml version="1.0" encoding="utf-8"?>
<sst xmlns="http://schemas.openxmlformats.org/spreadsheetml/2006/main" count="87580" uniqueCount="6499">
  <si>
    <t>Order ID</t>
  </si>
  <si>
    <t>Order Date</t>
  </si>
  <si>
    <t>Ship Date</t>
  </si>
  <si>
    <t>Ship Mode</t>
  </si>
  <si>
    <t>Customer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</si>
  <si>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</si>
  <si>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</si>
  <si>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</si>
  <si>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</si>
  <si>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</si>
  <si>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</si>
  <si>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</si>
  <si>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CA-2016-138688</t>
  </si>
  <si>
    <t>DV-13045</t>
  </si>
  <si>
    <t>US-2015-108966</t>
  </si>
  <si>
    <t>Standard Class</t>
  </si>
  <si>
    <t>SO-20335</t>
  </si>
  <si>
    <t>CA-2014-115812</t>
  </si>
  <si>
    <t>BH-11710</t>
  </si>
  <si>
    <t>CA-2017-114412</t>
  </si>
  <si>
    <t>AA-10480</t>
  </si>
  <si>
    <t>CA-2016-161389</t>
  </si>
  <si>
    <t>IM-15070</t>
  </si>
  <si>
    <t>US-2015-118983</t>
  </si>
  <si>
    <t>HP-14815</t>
  </si>
  <si>
    <t>CA-2014-105893</t>
  </si>
  <si>
    <t>PK-19075</t>
  </si>
  <si>
    <t>CA-2014-167164</t>
  </si>
  <si>
    <t>AG-10270</t>
  </si>
  <si>
    <t>CA-2014-143336</t>
  </si>
  <si>
    <t>ZD-21925</t>
  </si>
  <si>
    <t>CA-2016-137330</t>
  </si>
  <si>
    <t>KB-16585</t>
  </si>
  <si>
    <t>US-2017-156909</t>
  </si>
  <si>
    <t>SF-20065</t>
  </si>
  <si>
    <t>CA-2015-106320</t>
  </si>
  <si>
    <t>EB-13870</t>
  </si>
  <si>
    <t>CA-2016-121755</t>
  </si>
  <si>
    <t>EH-13945</t>
  </si>
  <si>
    <t>US-2015-150630</t>
  </si>
  <si>
    <t>TB-21520</t>
  </si>
  <si>
    <t>CA-2017-107727</t>
  </si>
  <si>
    <t>MA-17560</t>
  </si>
  <si>
    <t>CA-2016-117590</t>
  </si>
  <si>
    <t>First Class</t>
  </si>
  <si>
    <t>GH-14485</t>
  </si>
  <si>
    <t>CA-2015-117415</t>
  </si>
  <si>
    <t>SN-20710</t>
  </si>
  <si>
    <t>CA-2017-120999</t>
  </si>
  <si>
    <t>LC-16930</t>
  </si>
  <si>
    <t>CA-2016-101343</t>
  </si>
  <si>
    <t>RA-19885</t>
  </si>
  <si>
    <t>CA-2017-139619</t>
  </si>
  <si>
    <t>ES-14080</t>
  </si>
  <si>
    <t>CA-2016-118255</t>
  </si>
  <si>
    <t>ON-18715</t>
  </si>
  <si>
    <t>CA-2014-146703</t>
  </si>
  <si>
    <t>PO-18865</t>
  </si>
  <si>
    <t>CA-2016-169194</t>
  </si>
  <si>
    <t>LH-16900</t>
  </si>
  <si>
    <t>CA-2015-115742</t>
  </si>
  <si>
    <t>DP-13000</t>
  </si>
  <si>
    <t>CA-2016-105816</t>
  </si>
  <si>
    <t>JM-15265</t>
  </si>
  <si>
    <t>CA-2016-111682</t>
  </si>
  <si>
    <t>TB-21055</t>
  </si>
  <si>
    <t>CA-2015-135545</t>
  </si>
  <si>
    <t>KM-16720</t>
  </si>
  <si>
    <t>US-2015-164175</t>
  </si>
  <si>
    <t>PS-18970</t>
  </si>
  <si>
    <t>CA-2014-106376</t>
  </si>
  <si>
    <t>BS-11590</t>
  </si>
  <si>
    <t>CA-2016-119823</t>
  </si>
  <si>
    <t>KD-16270</t>
  </si>
  <si>
    <t>CA-2016-106075</t>
  </si>
  <si>
    <t>HM-14980</t>
  </si>
  <si>
    <t>CA-2017-114440</t>
  </si>
  <si>
    <t>US-2015-134026</t>
  </si>
  <si>
    <t>JE-15745</t>
  </si>
  <si>
    <t>US-2017-118038</t>
  </si>
  <si>
    <t>KB-16600</t>
  </si>
  <si>
    <t>US-2014-147606</t>
  </si>
  <si>
    <t>CA-2016-127208</t>
  </si>
  <si>
    <t>SC-20770</t>
  </si>
  <si>
    <t>CA-2014-139451</t>
  </si>
  <si>
    <t>DN-13690</t>
  </si>
  <si>
    <t>CA-2015-149734</t>
  </si>
  <si>
    <t>JC-16105</t>
  </si>
  <si>
    <t>US-2017-119662</t>
  </si>
  <si>
    <t>CS-12400</t>
  </si>
  <si>
    <t>CA-2017-140088</t>
  </si>
  <si>
    <t>CA-2017-155558</t>
  </si>
  <si>
    <t>PG-18895</t>
  </si>
  <si>
    <t>CA-2016-159695</t>
  </si>
  <si>
    <t>GM-14455</t>
  </si>
  <si>
    <t>CA-2016-109806</t>
  </si>
  <si>
    <t>JS-15685</t>
  </si>
  <si>
    <t>CA-2015-149587</t>
  </si>
  <si>
    <t>KB-16315</t>
  </si>
  <si>
    <t>US-2017-109484</t>
  </si>
  <si>
    <t>RB-19705</t>
  </si>
  <si>
    <t>CA-2017-161018</t>
  </si>
  <si>
    <t>PN-18775</t>
  </si>
  <si>
    <t>CA-2017-157833</t>
  </si>
  <si>
    <t>KD-16345</t>
  </si>
  <si>
    <t>CA-2016-149223</t>
  </si>
  <si>
    <t>ER-13855</t>
  </si>
  <si>
    <t>CA-2016-158568</t>
  </si>
  <si>
    <t>RB-19465</t>
  </si>
  <si>
    <t>CA-2016-129903</t>
  </si>
  <si>
    <t>GZ-14470</t>
  </si>
  <si>
    <t>US-2015-156867</t>
  </si>
  <si>
    <t>LC-16870</t>
  </si>
  <si>
    <t>CA-2017-119004</t>
  </si>
  <si>
    <t>JM-15250</t>
  </si>
  <si>
    <t>CA-2015-129476</t>
  </si>
  <si>
    <t>PA-19060</t>
  </si>
  <si>
    <t>CA-2017-146780</t>
  </si>
  <si>
    <t>CV-12805</t>
  </si>
  <si>
    <t>CA-2016-128867</t>
  </si>
  <si>
    <t>CL-12565</t>
  </si>
  <si>
    <t>CA-2014-115259</t>
  </si>
  <si>
    <t>RC-19960</t>
  </si>
  <si>
    <t>CA-2015-110457</t>
  </si>
  <si>
    <t>DK-13090</t>
  </si>
  <si>
    <t>US-2015-136476</t>
  </si>
  <si>
    <t>GG-14650</t>
  </si>
  <si>
    <t>CA-2016-103730</t>
  </si>
  <si>
    <t>SC-20725</t>
  </si>
  <si>
    <t>US-2014-152030</t>
  </si>
  <si>
    <t>AD-10180</t>
  </si>
  <si>
    <t>US-2014-134614</t>
  </si>
  <si>
    <t>PF-19165</t>
  </si>
  <si>
    <t>US-2017-107272</t>
  </si>
  <si>
    <t>TS-21610</t>
  </si>
  <si>
    <t>US-2016-125969</t>
  </si>
  <si>
    <t>LS-16975</t>
  </si>
  <si>
    <t>US-2017-164147</t>
  </si>
  <si>
    <t>DW-13585</t>
  </si>
  <si>
    <t>CA-2016-145583</t>
  </si>
  <si>
    <t>LC-16885</t>
  </si>
  <si>
    <t>CA-2016-110366</t>
  </si>
  <si>
    <t>JD-15895</t>
  </si>
  <si>
    <t>CA-2017-106180</t>
  </si>
  <si>
    <t>SH-19975</t>
  </si>
  <si>
    <t>CA-2017-155376</t>
  </si>
  <si>
    <t>SG-20080</t>
  </si>
  <si>
    <t>CA-2015-110744</t>
  </si>
  <si>
    <t>HA-14920</t>
  </si>
  <si>
    <t>CA-2014-110072</t>
  </si>
  <si>
    <t>MG-17680</t>
  </si>
  <si>
    <t>CA-2016-114489</t>
  </si>
  <si>
    <t>JE-16165</t>
  </si>
  <si>
    <t>CA-2016-158834</t>
  </si>
  <si>
    <t>TW-21025</t>
  </si>
  <si>
    <t>CA-2015-124919</t>
  </si>
  <si>
    <t>SP-20650</t>
  </si>
  <si>
    <t>CA-2015-118948</t>
  </si>
  <si>
    <t>NK-18490</t>
  </si>
  <si>
    <t>CA-2014-104269</t>
  </si>
  <si>
    <t>DB-13060</t>
  </si>
  <si>
    <t>CA-2016-114104</t>
  </si>
  <si>
    <t>NP-18670</t>
  </si>
  <si>
    <t>CA-2016-162733</t>
  </si>
  <si>
    <t>TT-21070</t>
  </si>
  <si>
    <t>CA-2015-119697</t>
  </si>
  <si>
    <t>EM-13960</t>
  </si>
  <si>
    <t>CA-2016-154508</t>
  </si>
  <si>
    <t>RD-19900</t>
  </si>
  <si>
    <t>CA-2016-113817</t>
  </si>
  <si>
    <t>MJ-17740</t>
  </si>
  <si>
    <t>CA-2014-139892</t>
  </si>
  <si>
    <t>BM-11140</t>
  </si>
  <si>
    <t>CA-2014-118962</t>
  </si>
  <si>
    <t>CS-12130</t>
  </si>
  <si>
    <t>US-2014-100853</t>
  </si>
  <si>
    <t>JB-15400</t>
  </si>
  <si>
    <t>US-2017-152366</t>
  </si>
  <si>
    <t>SJ-20500</t>
  </si>
  <si>
    <t>US-2015-101511</t>
  </si>
  <si>
    <t>CA-2015-137225</t>
  </si>
  <si>
    <t>JK-15640</t>
  </si>
  <si>
    <t>CA-2014-166191</t>
  </si>
  <si>
    <t>DK-13150</t>
  </si>
  <si>
    <t>CA-2014-158274</t>
  </si>
  <si>
    <t>RM-19675</t>
  </si>
  <si>
    <t>CA-2016-105018</t>
  </si>
  <si>
    <t>SK-19990</t>
  </si>
  <si>
    <t>CA-2014-123260</t>
  </si>
  <si>
    <t>FM-14290</t>
  </si>
  <si>
    <t>CA-2016-157000</t>
  </si>
  <si>
    <t>AM-10360</t>
  </si>
  <si>
    <t>CA-2015-102281</t>
  </si>
  <si>
    <t>MP-17470</t>
  </si>
  <si>
    <t>CA-2015-131457</t>
  </si>
  <si>
    <t>MZ-17515</t>
  </si>
  <si>
    <t>CA-2014-140004</t>
  </si>
  <si>
    <t>CB-12025</t>
  </si>
  <si>
    <t>CA-2017-107720</t>
  </si>
  <si>
    <t>VM-21685</t>
  </si>
  <si>
    <t>US-2017-124303</t>
  </si>
  <si>
    <t>FH-14365</t>
  </si>
  <si>
    <t>CA-2017-105074</t>
  </si>
  <si>
    <t>MB-17305</t>
  </si>
  <si>
    <t>CA-2014-133690</t>
  </si>
  <si>
    <t>BS-11755</t>
  </si>
  <si>
    <t>US-2017-116701</t>
  </si>
  <si>
    <t>LC-17140</t>
  </si>
  <si>
    <t>CA-2017-126382</t>
  </si>
  <si>
    <t>HK-14890</t>
  </si>
  <si>
    <t>CA-2017-108329</t>
  </si>
  <si>
    <t>LE-16810</t>
  </si>
  <si>
    <t>CA-2017-135860</t>
  </si>
  <si>
    <t>JH-15985</t>
  </si>
  <si>
    <t>CA-2015-101007</t>
  </si>
  <si>
    <t>MS-17980</t>
  </si>
  <si>
    <t>CA-2015-146262</t>
  </si>
  <si>
    <t>VW-21775</t>
  </si>
  <si>
    <t>CA-2016-130162</t>
  </si>
  <si>
    <t>JH-15910</t>
  </si>
  <si>
    <t>CA-2015-169397</t>
  </si>
  <si>
    <t>JB-15925</t>
  </si>
  <si>
    <t>CA-2015-163055</t>
  </si>
  <si>
    <t>DS-13180</t>
  </si>
  <si>
    <t>US-2015-145436</t>
  </si>
  <si>
    <t>VD-21670</t>
  </si>
  <si>
    <t>US-2014-156216</t>
  </si>
  <si>
    <t>EA-14035</t>
  </si>
  <si>
    <t>US-2017-100930</t>
  </si>
  <si>
    <t>CA-2017-160514</t>
  </si>
  <si>
    <t>DB-13120</t>
  </si>
  <si>
    <t>CA-2016-157749</t>
  </si>
  <si>
    <t>KL-16645</t>
  </si>
  <si>
    <t>CA-2014-131926</t>
  </si>
  <si>
    <t>DW-13480</t>
  </si>
  <si>
    <t>CA-2016-154739</t>
  </si>
  <si>
    <t>LH-17155</t>
  </si>
  <si>
    <t>CA-2016-145625</t>
  </si>
  <si>
    <t>KC-16540</t>
  </si>
  <si>
    <t>CA-2016-146941</t>
  </si>
  <si>
    <t>DL-13315</t>
  </si>
  <si>
    <t>US-2015-159982</t>
  </si>
  <si>
    <t>DR-12880</t>
  </si>
  <si>
    <t>CA-2017-163139</t>
  </si>
  <si>
    <t>CC-12670</t>
  </si>
  <si>
    <t>US-2017-155299</t>
  </si>
  <si>
    <t>Dl-13600</t>
  </si>
  <si>
    <t>US-2014-106992</t>
  </si>
  <si>
    <t>SB-20290</t>
  </si>
  <si>
    <t>CA-2016-125318</t>
  </si>
  <si>
    <t>RC-19825</t>
  </si>
  <si>
    <t>CA-2015-155040</t>
  </si>
  <si>
    <t>AH-10210</t>
  </si>
  <si>
    <t>CA-2017-136826</t>
  </si>
  <si>
    <t>CB-12535</t>
  </si>
  <si>
    <t>CA-2016-111010</t>
  </si>
  <si>
    <t>US-2017-145366</t>
  </si>
  <si>
    <t>CA-12310</t>
  </si>
  <si>
    <t>CA-2017-163979</t>
  </si>
  <si>
    <t>KH-16690</t>
  </si>
  <si>
    <t>CA-2015-155334</t>
  </si>
  <si>
    <t>CA-2017-118136</t>
  </si>
  <si>
    <t>BB-10990</t>
  </si>
  <si>
    <t>CA-2017-132976</t>
  </si>
  <si>
    <t>AG-10495</t>
  </si>
  <si>
    <t>US-2015-161991</t>
  </si>
  <si>
    <t>CA-2015-130890</t>
  </si>
  <si>
    <t>JO-15280</t>
  </si>
  <si>
    <t>CA-2015-130883</t>
  </si>
  <si>
    <t>CA-2016-112697</t>
  </si>
  <si>
    <t>AH-10195</t>
  </si>
  <si>
    <t>CA-2016-110772</t>
  </si>
  <si>
    <t>NZ-18565</t>
  </si>
  <si>
    <t>CA-2014-111451</t>
  </si>
  <si>
    <t>KL-16555</t>
  </si>
  <si>
    <t>CA-2016-142545</t>
  </si>
  <si>
    <t>US-2017-152380</t>
  </si>
  <si>
    <t>CA-2015-144253</t>
  </si>
  <si>
    <t>AS-10225</t>
  </si>
  <si>
    <t>CA-2014-130960</t>
  </si>
  <si>
    <t>CA-2014-111003</t>
  </si>
  <si>
    <t>CR-12625</t>
  </si>
  <si>
    <t>CA-2017-126774</t>
  </si>
  <si>
    <t>SH-20395</t>
  </si>
  <si>
    <t>CA-2016-142902</t>
  </si>
  <si>
    <t>BP-11185</t>
  </si>
  <si>
    <t>CA-2014-120887</t>
  </si>
  <si>
    <t>TS-21205</t>
  </si>
  <si>
    <t>CA-2014-167850</t>
  </si>
  <si>
    <t>AG-10525</t>
  </si>
  <si>
    <t>CA-2014-164259</t>
  </si>
  <si>
    <t>SP-20860</t>
  </si>
  <si>
    <t>CA-2014-164973</t>
  </si>
  <si>
    <t>NM-18445</t>
  </si>
  <si>
    <t>CA-2014-156601</t>
  </si>
  <si>
    <t>FA-14230</t>
  </si>
  <si>
    <t>CA-2016-162138</t>
  </si>
  <si>
    <t>GK-14620</t>
  </si>
  <si>
    <t>CA-2017-153339</t>
  </si>
  <si>
    <t>DJ-13510</t>
  </si>
  <si>
    <t>US-2016-141544</t>
  </si>
  <si>
    <t>PO-18850</t>
  </si>
  <si>
    <t>US-2016-150147</t>
  </si>
  <si>
    <t>JL-15850</t>
  </si>
  <si>
    <t>CA-2015-137946</t>
  </si>
  <si>
    <t>DB-13615</t>
  </si>
  <si>
    <t>CA-2014-129924</t>
  </si>
  <si>
    <t>AC-10420</t>
  </si>
  <si>
    <t>CA-2015-128167</t>
  </si>
  <si>
    <t>CA-2014-122336</t>
  </si>
  <si>
    <t>US-2015-120712</t>
  </si>
  <si>
    <t>CA-2017-169901</t>
  </si>
  <si>
    <t>CC-12550</t>
  </si>
  <si>
    <t>CA-2017-134306</t>
  </si>
  <si>
    <t>TD-20995</t>
  </si>
  <si>
    <t>CA-2016-129714</t>
  </si>
  <si>
    <t>AB-10060</t>
  </si>
  <si>
    <t>CA-2016-138520</t>
  </si>
  <si>
    <t>JL-15505</t>
  </si>
  <si>
    <t>CA-2016-130001</t>
  </si>
  <si>
    <t>CA-2017-155698</t>
  </si>
  <si>
    <t>VB-21745</t>
  </si>
  <si>
    <t>CA-2017-144904</t>
  </si>
  <si>
    <t>KW-16435</t>
  </si>
  <si>
    <t>CA-2014-123344</t>
  </si>
  <si>
    <t>JD-16060</t>
  </si>
  <si>
    <t>CA-2016-155516</t>
  </si>
  <si>
    <t>Same Day</t>
  </si>
  <si>
    <t>MK-17905</t>
  </si>
  <si>
    <t>CA-2017-104745</t>
  </si>
  <si>
    <t>GT-14755</t>
  </si>
  <si>
    <t>US-2014-119137</t>
  </si>
  <si>
    <t>AG-10900</t>
  </si>
  <si>
    <t>US-2016-134656</t>
  </si>
  <si>
    <t>MM-18280</t>
  </si>
  <si>
    <t>US-2017-134481</t>
  </si>
  <si>
    <t>AR-10405</t>
  </si>
  <si>
    <t>CA-2015-130792</t>
  </si>
  <si>
    <t>RA-19915</t>
  </si>
  <si>
    <t>CA-2016-134775</t>
  </si>
  <si>
    <t>AS-10285</t>
  </si>
  <si>
    <t>CA-2015-125395</t>
  </si>
  <si>
    <t>LA-16780</t>
  </si>
  <si>
    <t>US-2015-168935</t>
  </si>
  <si>
    <t>DO-13435</t>
  </si>
  <si>
    <t>CA-2015-122756</t>
  </si>
  <si>
    <t>DK-13225</t>
  </si>
  <si>
    <t>CA-2014-115973</t>
  </si>
  <si>
    <t>NG-18430</t>
  </si>
  <si>
    <t>CA-2017-101798</t>
  </si>
  <si>
    <t>MV-18190</t>
  </si>
  <si>
    <t>US-2014-135972</t>
  </si>
  <si>
    <t>JG-15115</t>
  </si>
  <si>
    <t>US-2014-134971</t>
  </si>
  <si>
    <t>BP-11095</t>
  </si>
  <si>
    <t>CA-2017-102946</t>
  </si>
  <si>
    <t>VP-21730</t>
  </si>
  <si>
    <t>CA-2017-165603</t>
  </si>
  <si>
    <t>SS-20140</t>
  </si>
  <si>
    <t>CA-2015-122259</t>
  </si>
  <si>
    <t>CA-2016-108987</t>
  </si>
  <si>
    <t>AG-10675</t>
  </si>
  <si>
    <t>CA-2014-113166</t>
  </si>
  <si>
    <t>LF-17185</t>
  </si>
  <si>
    <t>CA-2014-155208</t>
  </si>
  <si>
    <t>CA-2017-117933</t>
  </si>
  <si>
    <t>RF-19840</t>
  </si>
  <si>
    <t>CA-2017-117457</t>
  </si>
  <si>
    <t>KH-16510</t>
  </si>
  <si>
    <t>CA-2017-142636</t>
  </si>
  <si>
    <t>KC-16675</t>
  </si>
  <si>
    <t>CA-2017-122105</t>
  </si>
  <si>
    <t>CJ-12010</t>
  </si>
  <si>
    <t>CA-2016-148796</t>
  </si>
  <si>
    <t>PB-19150</t>
  </si>
  <si>
    <t>CA-2017-154816</t>
  </si>
  <si>
    <t>CA-2017-110478</t>
  </si>
  <si>
    <t>CA-2014-142048</t>
  </si>
  <si>
    <t>CA-2017-125388</t>
  </si>
  <si>
    <t>MP-17965</t>
  </si>
  <si>
    <t>CA-2017-155705</t>
  </si>
  <si>
    <t>NF-18385</t>
  </si>
  <si>
    <t>CA-2017-149160</t>
  </si>
  <si>
    <t>CA-2014-101476</t>
  </si>
  <si>
    <t>SD-20485</t>
  </si>
  <si>
    <t>CA-2017-152275</t>
  </si>
  <si>
    <t>KH-16630</t>
  </si>
  <si>
    <t>US-2016-123750</t>
  </si>
  <si>
    <t>RB-19795</t>
  </si>
  <si>
    <t>CA-2016-127369</t>
  </si>
  <si>
    <t>US-2014-150574</t>
  </si>
  <si>
    <t>MK-18160</t>
  </si>
  <si>
    <t>CA-2016-147375</t>
  </si>
  <si>
    <t>PO-19180</t>
  </si>
  <si>
    <t>CA-2017-130043</t>
  </si>
  <si>
    <t>BB-11545</t>
  </si>
  <si>
    <t>CA-2017-157252</t>
  </si>
  <si>
    <t>CA-2016-115756</t>
  </si>
  <si>
    <t>CA-2017-154214</t>
  </si>
  <si>
    <t>TB-21595</t>
  </si>
  <si>
    <t>CA-2016-166674</t>
  </si>
  <si>
    <t>RB-19360</t>
  </si>
  <si>
    <t>CA-2017-147277</t>
  </si>
  <si>
    <t>EB-13705</t>
  </si>
  <si>
    <t>CA-2016-100153</t>
  </si>
  <si>
    <t>US-2014-110674</t>
  </si>
  <si>
    <t>SC-20095</t>
  </si>
  <si>
    <t>US-2016-157945</t>
  </si>
  <si>
    <t>CA-2015-109638</t>
  </si>
  <si>
    <t>CA-2016-109869</t>
  </si>
  <si>
    <t>TN-21040</t>
  </si>
  <si>
    <t>US-2015-101399</t>
  </si>
  <si>
    <t>JS-15940</t>
  </si>
  <si>
    <t>CA-2017-154907</t>
  </si>
  <si>
    <t>US-2016-100419</t>
  </si>
  <si>
    <t>CA-2015-154144</t>
  </si>
  <si>
    <t>MH-17785</t>
  </si>
  <si>
    <t>CA-2014-144666</t>
  </si>
  <si>
    <t>JP-15520</t>
  </si>
  <si>
    <t>CA-2016-103891</t>
  </si>
  <si>
    <t>CA-2016-152632</t>
  </si>
  <si>
    <t>JE-15475</t>
  </si>
  <si>
    <t>CA-2016-100790</t>
  </si>
  <si>
    <t>JG-15805</t>
  </si>
  <si>
    <t>CA-2014-134677</t>
  </si>
  <si>
    <t>XP-21865</t>
  </si>
  <si>
    <t>CA-2014-127691</t>
  </si>
  <si>
    <t>EM-14065</t>
  </si>
  <si>
    <t>CA-2017-140963</t>
  </si>
  <si>
    <t>MT-18070</t>
  </si>
  <si>
    <t>CA-2014-154627</t>
  </si>
  <si>
    <t>SA-20830</t>
  </si>
  <si>
    <t>CA-2014-133753</t>
  </si>
  <si>
    <t>CW-11905</t>
  </si>
  <si>
    <t>CA-2014-113362</t>
  </si>
  <si>
    <t>AJ-10960</t>
  </si>
  <si>
    <t>CA-2016-169166</t>
  </si>
  <si>
    <t>SS-20590</t>
  </si>
  <si>
    <t>US-2016-120929</t>
  </si>
  <si>
    <t>RO-19780</t>
  </si>
  <si>
    <t>CA-2015-134782</t>
  </si>
  <si>
    <t>MD-17350</t>
  </si>
  <si>
    <t>CA-2016-126158</t>
  </si>
  <si>
    <t>US-2016-105578</t>
  </si>
  <si>
    <t>MY-17380</t>
  </si>
  <si>
    <t>CA-2017-134978</t>
  </si>
  <si>
    <t>CA-2015-145352</t>
  </si>
  <si>
    <t>CM-12385</t>
  </si>
  <si>
    <t>CA-2017-135307</t>
  </si>
  <si>
    <t>LS-17245</t>
  </si>
  <si>
    <t>CA-2016-106341</t>
  </si>
  <si>
    <t>CA-2017-163405</t>
  </si>
  <si>
    <t>BN-11515</t>
  </si>
  <si>
    <t>CA-2017-127432</t>
  </si>
  <si>
    <t>CA-2015-157812</t>
  </si>
  <si>
    <t>DB-13210</t>
  </si>
  <si>
    <t>CA-2017-145142</t>
  </si>
  <si>
    <t>MC-17605</t>
  </si>
  <si>
    <t>US-2016-139486</t>
  </si>
  <si>
    <t>CA-2015-158792</t>
  </si>
  <si>
    <t>BD-11605</t>
  </si>
  <si>
    <t>CA-2017-113558</t>
  </si>
  <si>
    <t>PH-18790</t>
  </si>
  <si>
    <t>US-2015-138303</t>
  </si>
  <si>
    <t>MG-18145</t>
  </si>
  <si>
    <t>CA-2015-102848</t>
  </si>
  <si>
    <t>KB-16240</t>
  </si>
  <si>
    <t>US-2017-129441</t>
  </si>
  <si>
    <t>JC-15340</t>
  </si>
  <si>
    <t>CA-2016-168753</t>
  </si>
  <si>
    <t>RL-19615</t>
  </si>
  <si>
    <t>CA-2016-126613</t>
  </si>
  <si>
    <t>AA-10375</t>
  </si>
  <si>
    <t>US-2017-122637</t>
  </si>
  <si>
    <t>EP-13915</t>
  </si>
  <si>
    <t>CA-2015-147851</t>
  </si>
  <si>
    <t>CA-2015-134894</t>
  </si>
  <si>
    <t>DK-12985</t>
  </si>
  <si>
    <t>CA-2014-140795</t>
  </si>
  <si>
    <t>BD-11500</t>
  </si>
  <si>
    <t>CA-2016-136924</t>
  </si>
  <si>
    <t>US-2015-120161</t>
  </si>
  <si>
    <t>LM-17065</t>
  </si>
  <si>
    <t>CA-2014-103849</t>
  </si>
  <si>
    <t>CA-2017-162929</t>
  </si>
  <si>
    <t>AS-10135</t>
  </si>
  <si>
    <t>CA-2015-113173</t>
  </si>
  <si>
    <t>CA-2016-136406</t>
  </si>
  <si>
    <t>BD-11320</t>
  </si>
  <si>
    <t>CA-2017-112774</t>
  </si>
  <si>
    <t>CA-2017-101945</t>
  </si>
  <si>
    <t>GT-14710</t>
  </si>
  <si>
    <t>CA-2017-100650</t>
  </si>
  <si>
    <t>CA-2014-155852</t>
  </si>
  <si>
    <t>AJ-10945</t>
  </si>
  <si>
    <t>CA-2016-113243</t>
  </si>
  <si>
    <t>OT-18730</t>
  </si>
  <si>
    <t>CA-2017-118731</t>
  </si>
  <si>
    <t>LP-17080</t>
  </si>
  <si>
    <t>CA-2014-145576</t>
  </si>
  <si>
    <t>CA-12775</t>
  </si>
  <si>
    <t>CA-2015-130736</t>
  </si>
  <si>
    <t>JF-15490</t>
  </si>
  <si>
    <t>CA-2017-137099</t>
  </si>
  <si>
    <t>FP-14320</t>
  </si>
  <si>
    <t>CA-2017-156951</t>
  </si>
  <si>
    <t>EB-13840</t>
  </si>
  <si>
    <t>CA-2017-164826</t>
  </si>
  <si>
    <t>JF-15415</t>
  </si>
  <si>
    <t>CA-2016-127250</t>
  </si>
  <si>
    <t>SF-20200</t>
  </si>
  <si>
    <t>CA-2015-149713</t>
  </si>
  <si>
    <t>TG-21640</t>
  </si>
  <si>
    <t>CA-2017-118640</t>
  </si>
  <si>
    <t>CS-11950</t>
  </si>
  <si>
    <t>CA-2015-132906</t>
  </si>
  <si>
    <t>CC-12145</t>
  </si>
  <si>
    <t>CA-2017-145233</t>
  </si>
  <si>
    <t>DV-13465</t>
  </si>
  <si>
    <t>CA-2015-128139</t>
  </si>
  <si>
    <t>BD-11725</t>
  </si>
  <si>
    <t>US-2016-156986</t>
  </si>
  <si>
    <t>ZC-21910</t>
  </si>
  <si>
    <t>CA-2014-135405</t>
  </si>
  <si>
    <t>MS-17830</t>
  </si>
  <si>
    <t>CA-2014-131450</t>
  </si>
  <si>
    <t>LR-16915</t>
  </si>
  <si>
    <t>CA-2016-120180</t>
  </si>
  <si>
    <t>TP-21130</t>
  </si>
  <si>
    <t>US-2016-100720</t>
  </si>
  <si>
    <t>CK-12205</t>
  </si>
  <si>
    <t>CA-2014-149958</t>
  </si>
  <si>
    <t>AS-10240</t>
  </si>
  <si>
    <t>US-2014-105767</t>
  </si>
  <si>
    <t>AR-10510</t>
  </si>
  <si>
    <t>CA-2016-161816</t>
  </si>
  <si>
    <t>NB-18655</t>
  </si>
  <si>
    <t>CA-2016-121223</t>
  </si>
  <si>
    <t>GD-14590</t>
  </si>
  <si>
    <t>CA-2017-138611</t>
  </si>
  <si>
    <t>CK-12595</t>
  </si>
  <si>
    <t>CA-2017-117947</t>
  </si>
  <si>
    <t>NG-18355</t>
  </si>
  <si>
    <t>US-2014-111171</t>
  </si>
  <si>
    <t>CA-12265</t>
  </si>
  <si>
    <t>CA-2015-138009</t>
  </si>
  <si>
    <t>SF-20965</t>
  </si>
  <si>
    <t>CA-2017-163020</t>
  </si>
  <si>
    <t>MO-17800</t>
  </si>
  <si>
    <t>CA-2017-153787</t>
  </si>
  <si>
    <t>AT-10735</t>
  </si>
  <si>
    <t>CA-2017-133431</t>
  </si>
  <si>
    <t>US-2016-135720</t>
  </si>
  <si>
    <t>FM-14380</t>
  </si>
  <si>
    <t>CA-2017-144694</t>
  </si>
  <si>
    <t>CA-2015-168004</t>
  </si>
  <si>
    <t>DJ-13420</t>
  </si>
  <si>
    <t>US-2016-123470</t>
  </si>
  <si>
    <t>ME-17725</t>
  </si>
  <si>
    <t>CA-2016-115917</t>
  </si>
  <si>
    <t>CA-2016-147067</t>
  </si>
  <si>
    <t>JD-16150</t>
  </si>
  <si>
    <t>CA-2017-167913</t>
  </si>
  <si>
    <t>JL-15835</t>
  </si>
  <si>
    <t>CA-2017-106103</t>
  </si>
  <si>
    <t>SC-20305</t>
  </si>
  <si>
    <t>US-2017-127719</t>
  </si>
  <si>
    <t>CA-2017-126221</t>
  </si>
  <si>
    <t>CC-12430</t>
  </si>
  <si>
    <t>CA-2016-103947</t>
  </si>
  <si>
    <t>CA-2016-160745</t>
  </si>
  <si>
    <t>AR-10825</t>
  </si>
  <si>
    <t>CA-2016-132661</t>
  </si>
  <si>
    <t>SR-20740</t>
  </si>
  <si>
    <t>CA-2017-140844</t>
  </si>
  <si>
    <t>CA-2016-137239</t>
  </si>
  <si>
    <t>CR-12730</t>
  </si>
  <si>
    <t>US-2016-156097</t>
  </si>
  <si>
    <t>EH-14125</t>
  </si>
  <si>
    <t>CA-2015-146563</t>
  </si>
  <si>
    <t>CA-2016-123666</t>
  </si>
  <si>
    <t>SP-20545</t>
  </si>
  <si>
    <t>CA-2016-143308</t>
  </si>
  <si>
    <t>CA-2017-132682</t>
  </si>
  <si>
    <t>TH-21235</t>
  </si>
  <si>
    <t>CA-2014-156314</t>
  </si>
  <si>
    <t>RP-19390</t>
  </si>
  <si>
    <t>US-2017-106663</t>
  </si>
  <si>
    <t>CA-2017-111178</t>
  </si>
  <si>
    <t>CA-2017-130351</t>
  </si>
  <si>
    <t>RB-19570</t>
  </si>
  <si>
    <t>US-2017-119438</t>
  </si>
  <si>
    <t>CD-11980</t>
  </si>
  <si>
    <t>CA-2016-164511</t>
  </si>
  <si>
    <t>DJ-13630</t>
  </si>
  <si>
    <t>US-2017-168116</t>
  </si>
  <si>
    <t>GT-14635</t>
  </si>
  <si>
    <t>CA-2014-157784</t>
  </si>
  <si>
    <t>MC-17845</t>
  </si>
  <si>
    <t>CA-2017-161480</t>
  </si>
  <si>
    <t>RA-19285</t>
  </si>
  <si>
    <t>US-2014-117135</t>
  </si>
  <si>
    <t>NP-18325</t>
  </si>
  <si>
    <t>CA-2015-131534</t>
  </si>
  <si>
    <t>AB-10165</t>
  </si>
  <si>
    <t>CA-2015-119291</t>
  </si>
  <si>
    <t>JO-15550</t>
  </si>
  <si>
    <t>CA-2017-114552</t>
  </si>
  <si>
    <t>CA-2016-163755</t>
  </si>
  <si>
    <t>CA-2015-142027</t>
  </si>
  <si>
    <t>JK-15370</t>
  </si>
  <si>
    <t>CA-2014-138527</t>
  </si>
  <si>
    <t>BN-11470</t>
  </si>
  <si>
    <t>CA-2014-112158</t>
  </si>
  <si>
    <t>DP-13165</t>
  </si>
  <si>
    <t>CA-2014-113887</t>
  </si>
  <si>
    <t>TH-21550</t>
  </si>
  <si>
    <t>CA-2017-146136</t>
  </si>
  <si>
    <t>AP-10915</t>
  </si>
  <si>
    <t>US-2017-100048</t>
  </si>
  <si>
    <t>RS-19765</t>
  </si>
  <si>
    <t>CA-2014-153150</t>
  </si>
  <si>
    <t>CA-2014-130092</t>
  </si>
  <si>
    <t>SV-20365</t>
  </si>
  <si>
    <t>CA-2017-108910</t>
  </si>
  <si>
    <t>CA-2014-104472</t>
  </si>
  <si>
    <t>CK-12325</t>
  </si>
  <si>
    <t>CA-2016-112942</t>
  </si>
  <si>
    <t>RD-19810</t>
  </si>
  <si>
    <t>CA-2016-142335</t>
  </si>
  <si>
    <t>CA-2014-117429</t>
  </si>
  <si>
    <t>MR-17545</t>
  </si>
  <si>
    <t>CA-2016-114713</t>
  </si>
  <si>
    <t>SC-20695</t>
  </si>
  <si>
    <t>CA-2017-144113</t>
  </si>
  <si>
    <t>JF-15355</t>
  </si>
  <si>
    <t>US-2016-150861</t>
  </si>
  <si>
    <t>EG-13900</t>
  </si>
  <si>
    <t>CA-2017-131954</t>
  </si>
  <si>
    <t>DS-13030</t>
  </si>
  <si>
    <t>CA-2014-132500</t>
  </si>
  <si>
    <t>CA-2014-112326</t>
  </si>
  <si>
    <t>PO-19195</t>
  </si>
  <si>
    <t>US-2016-146710</t>
  </si>
  <si>
    <t>SS-20875</t>
  </si>
  <si>
    <t>CA-2014-124429</t>
  </si>
  <si>
    <t>CA-2016-150889</t>
  </si>
  <si>
    <t>PB-19105</t>
  </si>
  <si>
    <t>CA-2017-126074</t>
  </si>
  <si>
    <t>RF-19735</t>
  </si>
  <si>
    <t>CA-2016-110499</t>
  </si>
  <si>
    <t>YC-21895</t>
  </si>
  <si>
    <t>CA-2015-135272</t>
  </si>
  <si>
    <t>CA-2016-140928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</si>
  <si>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</si>
  <si>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</si>
  <si>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</si>
  <si>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</si>
  <si>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</si>
  <si>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</si>
  <si>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</si>
  <si>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</si>
  <si>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CA-2015-114923</t>
  </si>
  <si>
    <t>LH-17020</t>
  </si>
  <si>
    <t>CA-2014-162775</t>
  </si>
  <si>
    <t>CS-12250</t>
  </si>
  <si>
    <t>CA-2014-106810</t>
  </si>
  <si>
    <t>AJ-10795</t>
  </si>
  <si>
    <t>CA-2016-157245</t>
  </si>
  <si>
    <t>CA-2017-104220</t>
  </si>
  <si>
    <t>BV-11245</t>
  </si>
  <si>
    <t>CA-2014-165974</t>
  </si>
  <si>
    <t>DL-12865</t>
  </si>
  <si>
    <t>CA-2015-144267</t>
  </si>
  <si>
    <t>US-2015-157014</t>
  </si>
  <si>
    <t>BM-11785</t>
  </si>
  <si>
    <t>CA-2015-154921</t>
  </si>
  <si>
    <t>CA-2017-129567</t>
  </si>
  <si>
    <t>CA-2015-154620</t>
  </si>
  <si>
    <t>LT-17110</t>
  </si>
  <si>
    <t>CA-2015-115938</t>
  </si>
  <si>
    <t>CA-2016-105256</t>
  </si>
  <si>
    <t>JK-15730</t>
  </si>
  <si>
    <t>CA-2014-156433</t>
  </si>
  <si>
    <t>ES-14020</t>
  </si>
  <si>
    <t>CA-2017-151428</t>
  </si>
  <si>
    <t>RH-19495</t>
  </si>
  <si>
    <t>CA-2015-124653</t>
  </si>
  <si>
    <t>CA-2015-101910</t>
  </si>
  <si>
    <t>CD-11920</t>
  </si>
  <si>
    <t>CA-2017-105809</t>
  </si>
  <si>
    <t>HW-14935</t>
  </si>
  <si>
    <t>CA-2016-136133</t>
  </si>
  <si>
    <t>CA-2016-115504</t>
  </si>
  <si>
    <t>MC-18130</t>
  </si>
  <si>
    <t>CA-2017-135783</t>
  </si>
  <si>
    <t>GM-14440</t>
  </si>
  <si>
    <t>CA-2014-134313</t>
  </si>
  <si>
    <t>CA-2015-140921</t>
  </si>
  <si>
    <t>CA-2014-151995</t>
  </si>
  <si>
    <t>CA-2017-143686</t>
  </si>
  <si>
    <t>PJ-19015</t>
  </si>
  <si>
    <t>CA-2015-106565</t>
  </si>
  <si>
    <t>BW-11110</t>
  </si>
  <si>
    <t>CA-2016-149370</t>
  </si>
  <si>
    <t>CA-2014-140858</t>
  </si>
  <si>
    <t>CA-2017-101434</t>
  </si>
  <si>
    <t>TR-21325</t>
  </si>
  <si>
    <t>US-2014-102071</t>
  </si>
  <si>
    <t>PG-18820</t>
  </si>
  <si>
    <t>CA-2017-126956</t>
  </si>
  <si>
    <t>CA-2017-129462</t>
  </si>
  <si>
    <t>CA-2016-165316</t>
  </si>
  <si>
    <t>US-2014-115987</t>
  </si>
  <si>
    <t>US-2017-156083</t>
  </si>
  <si>
    <t>JL-15175</t>
  </si>
  <si>
    <t>US-2016-137547</t>
  </si>
  <si>
    <t>CA-2015-100454</t>
  </si>
  <si>
    <t>BM-11650</t>
  </si>
  <si>
    <t>CA-2016-161669</t>
  </si>
  <si>
    <t>EM-14095</t>
  </si>
  <si>
    <t>CA-2015-114300</t>
  </si>
  <si>
    <t>AF-10885</t>
  </si>
  <si>
    <t>CA-2017-107503</t>
  </si>
  <si>
    <t>GA-14725</t>
  </si>
  <si>
    <t>CA-2014-107755</t>
  </si>
  <si>
    <t>CK-12760</t>
  </si>
  <si>
    <t>CA-2016-152534</t>
  </si>
  <si>
    <t>DP-13105</t>
  </si>
  <si>
    <t>CA-2016-113747</t>
  </si>
  <si>
    <t>CA-2016-123274</t>
  </si>
  <si>
    <t>CA-2014-125612</t>
  </si>
  <si>
    <t>BK-11260</t>
  </si>
  <si>
    <t>CA-2017-161984</t>
  </si>
  <si>
    <t>SJ-20125</t>
  </si>
  <si>
    <t>CA-2014-133851</t>
  </si>
  <si>
    <t>CM-12445</t>
  </si>
  <si>
    <t>CA-2016-134474</t>
  </si>
  <si>
    <t>CA-2014-149020</t>
  </si>
  <si>
    <t>AJ-10780</t>
  </si>
  <si>
    <t>CA-2016-134362</t>
  </si>
  <si>
    <t>LS-16945</t>
  </si>
  <si>
    <t>CA-2014-136742</t>
  </si>
  <si>
    <t>GP-14740</t>
  </si>
  <si>
    <t>CA-2016-158099</t>
  </si>
  <si>
    <t>PK-18910</t>
  </si>
  <si>
    <t>CA-2015-131128</t>
  </si>
  <si>
    <t>CA-2014-148488</t>
  </si>
  <si>
    <t>SM-20005</t>
  </si>
  <si>
    <t>CA-2017-114636</t>
  </si>
  <si>
    <t>CA-2016-116736</t>
  </si>
  <si>
    <t>US-2014-158638</t>
  </si>
  <si>
    <t>AG-10765</t>
  </si>
  <si>
    <t>CA-2017-111689</t>
  </si>
  <si>
    <t>CA-2015-129098</t>
  </si>
  <si>
    <t>US-2017-123463</t>
  </si>
  <si>
    <t>CA-2016-165148</t>
  </si>
  <si>
    <t>PM-19135</t>
  </si>
  <si>
    <t>CA-2014-134061</t>
  </si>
  <si>
    <t>LL-16840</t>
  </si>
  <si>
    <t>CA-2015-143602</t>
  </si>
  <si>
    <t>JS-15595</t>
  </si>
  <si>
    <t>CA-2017-115364</t>
  </si>
  <si>
    <t>CA-2017-150707</t>
  </si>
  <si>
    <t>EL-13735</t>
  </si>
  <si>
    <t>CA-2014-104976</t>
  </si>
  <si>
    <t>CA-2017-132934</t>
  </si>
  <si>
    <t>CA-2017-133256</t>
  </si>
  <si>
    <t>CA-2016-105494</t>
  </si>
  <si>
    <t>PC-18745</t>
  </si>
  <si>
    <t>CA-2016-140634</t>
  </si>
  <si>
    <t>HL-15040</t>
  </si>
  <si>
    <t>CA-2014-144407</t>
  </si>
  <si>
    <t>MS-17365</t>
  </si>
  <si>
    <t>CA-2017-160983</t>
  </si>
  <si>
    <t>GB-14530</t>
  </si>
  <si>
    <t>US-2016-114622</t>
  </si>
  <si>
    <t>JR-16210</t>
  </si>
  <si>
    <t>CA-2017-150959</t>
  </si>
  <si>
    <t>CA-2017-132353</t>
  </si>
  <si>
    <t>CA-2016-130477</t>
  </si>
  <si>
    <t>CA-2017-143259</t>
  </si>
  <si>
    <t>CA-2017-137596</t>
  </si>
  <si>
    <t>BE-11335</t>
  </si>
  <si>
    <t>CA-2015-133627</t>
  </si>
  <si>
    <t>SC-20050</t>
  </si>
  <si>
    <t>CA-2017-102519</t>
  </si>
  <si>
    <t>US-2014-141215</t>
  </si>
  <si>
    <t>CA-2016-165218</t>
  </si>
  <si>
    <t>RW-19630</t>
  </si>
  <si>
    <t>CA-2014-138296</t>
  </si>
  <si>
    <t>CA-2015-111164</t>
  </si>
  <si>
    <t>SE-20110</t>
  </si>
  <si>
    <t>CA-2016-149797</t>
  </si>
  <si>
    <t>AH-10075</t>
  </si>
  <si>
    <t>CA-2014-132962</t>
  </si>
  <si>
    <t>JM-15535</t>
  </si>
  <si>
    <t>CA-2015-115091</t>
  </si>
  <si>
    <t>JJ-15760</t>
  </si>
  <si>
    <t>CA-2017-144932</t>
  </si>
  <si>
    <t>CA-2017-114216</t>
  </si>
  <si>
    <t>RK-19300</t>
  </si>
  <si>
    <t>CA-2016-140081</t>
  </si>
  <si>
    <t>CG-12040</t>
  </si>
  <si>
    <t>US-2017-111745</t>
  </si>
  <si>
    <t>CA-2015-148250</t>
  </si>
  <si>
    <t>RP-19270</t>
  </si>
  <si>
    <t>CA-2016-105760</t>
  </si>
  <si>
    <t>KC-16255</t>
  </si>
  <si>
    <t>CA-2016-142958</t>
  </si>
  <si>
    <t>CA-2015-120880</t>
  </si>
  <si>
    <t>US-2015-140200</t>
  </si>
  <si>
    <t>US-2017-110576</t>
  </si>
  <si>
    <t>CA-2017-131156</t>
  </si>
  <si>
    <t>KH-16360</t>
  </si>
  <si>
    <t>CA-2017-136539</t>
  </si>
  <si>
    <t>GH-14665</t>
  </si>
  <si>
    <t>CA-2017-119305</t>
  </si>
  <si>
    <t>SW-20275</t>
  </si>
  <si>
    <t>CA-2017-102414</t>
  </si>
  <si>
    <t>JA-15970</t>
  </si>
  <si>
    <t>CA-2015-112571</t>
  </si>
  <si>
    <t>DL-12925</t>
  </si>
  <si>
    <t>CA-2017-152142</t>
  </si>
  <si>
    <t>LW-16990</t>
  </si>
  <si>
    <t>CA-2015-160059</t>
  </si>
  <si>
    <t>TB-21190</t>
  </si>
  <si>
    <t>CA-2016-120859</t>
  </si>
  <si>
    <t>CA-2014-127488</t>
  </si>
  <si>
    <t>CA-2017-135279</t>
  </si>
  <si>
    <t>BS-11800</t>
  </si>
  <si>
    <t>CA-2014-115791</t>
  </si>
  <si>
    <t>US-2017-103247</t>
  </si>
  <si>
    <t>US-2017-100209</t>
  </si>
  <si>
    <t>CA-2017-159366</t>
  </si>
  <si>
    <t>CA-2016-145499</t>
  </si>
  <si>
    <t>RW-19690</t>
  </si>
  <si>
    <t>CA-2015-157035</t>
  </si>
  <si>
    <t>CA-2016-144939</t>
  </si>
  <si>
    <t>CA-2014-163419</t>
  </si>
  <si>
    <t>TZ-21580</t>
  </si>
  <si>
    <t>CA-2017-100314</t>
  </si>
  <si>
    <t>AS-10630</t>
  </si>
  <si>
    <t>CA-2015-146829</t>
  </si>
  <si>
    <t>TS-21340</t>
  </si>
  <si>
    <t>CA-2017-167899</t>
  </si>
  <si>
    <t>CA-2015-153549</t>
  </si>
  <si>
    <t>SL-20155</t>
  </si>
  <si>
    <t>CA-2016-110023</t>
  </si>
  <si>
    <t>CA-2016-105585</t>
  </si>
  <si>
    <t>CA-2014-117639</t>
  </si>
  <si>
    <t>MW-18235</t>
  </si>
  <si>
    <t>CA-2015-162537</t>
  </si>
  <si>
    <t>RD-19585</t>
  </si>
  <si>
    <t>CA-2016-155488</t>
  </si>
  <si>
    <t>CA-2015-124891</t>
  </si>
  <si>
    <t>CA-2015-126445</t>
  </si>
  <si>
    <t>RA-19945</t>
  </si>
  <si>
    <t>CA-2015-111199</t>
  </si>
  <si>
    <t>CA-2015-105312</t>
  </si>
  <si>
    <t>MT-17815</t>
  </si>
  <si>
    <t>US-2017-106705</t>
  </si>
  <si>
    <t>CA-2017-135034</t>
  </si>
  <si>
    <t>CA-2014-158540</t>
  </si>
  <si>
    <t>VG-21790</t>
  </si>
  <si>
    <t>CA-2017-118437</t>
  </si>
  <si>
    <t>US-2015-126214</t>
  </si>
  <si>
    <t>JS-15880</t>
  </si>
  <si>
    <t>CA-2015-133025</t>
  </si>
  <si>
    <t>CA-2015-108665</t>
  </si>
  <si>
    <t>KM-16225</t>
  </si>
  <si>
    <t>CA-2015-124450</t>
  </si>
  <si>
    <t>CA-2015-167269</t>
  </si>
  <si>
    <t>CA-2017-106964</t>
  </si>
  <si>
    <t>HR-14770</t>
  </si>
  <si>
    <t>CA-2016-126529</t>
  </si>
  <si>
    <t>DE-13255</t>
  </si>
  <si>
    <t>CA-2014-163552</t>
  </si>
  <si>
    <t>CA-2016-109820</t>
  </si>
  <si>
    <t>AG-10390</t>
  </si>
  <si>
    <t>CA-2016-113061</t>
  </si>
  <si>
    <t>CA-2015-127418</t>
  </si>
  <si>
    <t>JJ-15445</t>
  </si>
  <si>
    <t>CA-2017-121818</t>
  </si>
  <si>
    <t>JH-15430</t>
  </si>
  <si>
    <t>CA-2016-127670</t>
  </si>
  <si>
    <t>RD-19660</t>
  </si>
  <si>
    <t>CA-2016-102981</t>
  </si>
  <si>
    <t>MO-17500</t>
  </si>
  <si>
    <t>CA-2017-115651</t>
  </si>
  <si>
    <t>NS-18640</t>
  </si>
  <si>
    <t>CA-2017-152702</t>
  </si>
  <si>
    <t>CA-2016-169103</t>
  </si>
  <si>
    <t>CA-2014-139192</t>
  </si>
  <si>
    <t>US-2015-153500</t>
  </si>
  <si>
    <t>DG-13300</t>
  </si>
  <si>
    <t>CA-2015-110667</t>
  </si>
  <si>
    <t>NF-18595</t>
  </si>
  <si>
    <t>CA-2017-167150</t>
  </si>
  <si>
    <t>CA-2016-105284</t>
  </si>
  <si>
    <t>MG-17650</t>
  </si>
  <si>
    <t>US-2015-125374</t>
  </si>
  <si>
    <t>CA-2015-161263</t>
  </si>
  <si>
    <t>TS-21160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</si>
  <si>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</si>
  <si>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</si>
  <si>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</si>
  <si>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</si>
  <si>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</si>
  <si>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</si>
  <si>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</si>
  <si>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</si>
  <si>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</si>
  <si>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</si>
  <si>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</si>
  <si>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CA-2016-134348</t>
  </si>
  <si>
    <t>MS-17710</t>
  </si>
  <si>
    <t>CA-2016-161781</t>
  </si>
  <si>
    <t>CC-12100</t>
  </si>
  <si>
    <t>CA-2017-132521</t>
  </si>
  <si>
    <t>DW-13540</t>
  </si>
  <si>
    <t>CA-2015-110016</t>
  </si>
  <si>
    <t>BT-11395</t>
  </si>
  <si>
    <t>US-2016-143819</t>
  </si>
  <si>
    <t>CA-2016-167584</t>
  </si>
  <si>
    <t>CA-2016-166163</t>
  </si>
  <si>
    <t>CY-12745</t>
  </si>
  <si>
    <t>CA-2017-158407</t>
  </si>
  <si>
    <t>CA-2015-143490</t>
  </si>
  <si>
    <t>CA-2015-165085</t>
  </si>
  <si>
    <t>BT-11485</t>
  </si>
  <si>
    <t>CA-2017-160423</t>
  </si>
  <si>
    <t>PS-19045</t>
  </si>
  <si>
    <t>CA-2014-159338</t>
  </si>
  <si>
    <t>CA-2016-107216</t>
  </si>
  <si>
    <t>PV-18985</t>
  </si>
  <si>
    <t>US-2017-145863</t>
  </si>
  <si>
    <t>CA-2016-112340</t>
  </si>
  <si>
    <t>NM-18520</t>
  </si>
  <si>
    <t>US-2016-110156</t>
  </si>
  <si>
    <t>CA-2017-140585</t>
  </si>
  <si>
    <t>CA-2016-144855</t>
  </si>
  <si>
    <t>DL-13495</t>
  </si>
  <si>
    <t>CA-2015-142755</t>
  </si>
  <si>
    <t>CS-12355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</si>
  <si>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</si>
  <si>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</si>
  <si>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</si>
  <si>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</si>
  <si>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</si>
  <si>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</si>
  <si>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</si>
  <si>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FH-14275</t>
  </si>
  <si>
    <t>CA-2014-146969</t>
  </si>
  <si>
    <t>CA-2015-112452</t>
  </si>
  <si>
    <t>NC-18340</t>
  </si>
  <si>
    <t>CA-2015-113971</t>
  </si>
  <si>
    <t>CA-2017-160395</t>
  </si>
  <si>
    <t>CA-2014-136567</t>
  </si>
  <si>
    <t>CA-2016-149314</t>
  </si>
  <si>
    <t>CA-2017-147039</t>
  </si>
  <si>
    <t>AA-10315</t>
  </si>
  <si>
    <t>CA-2014-126522</t>
  </si>
  <si>
    <t>LT-16765</t>
  </si>
  <si>
    <t>CA-2014-127964</t>
  </si>
  <si>
    <t>AP-10720</t>
  </si>
  <si>
    <t>CA-2014-117709</t>
  </si>
  <si>
    <t>PM-18940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</si>
  <si>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</si>
  <si>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</si>
  <si>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</si>
  <si>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</si>
  <si>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</si>
  <si>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</si>
  <si>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</si>
  <si>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</si>
  <si>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AT-10435</t>
  </si>
  <si>
    <t>CA-2016-113621</t>
  </si>
  <si>
    <t>CA-2016-168081</t>
  </si>
  <si>
    <t>CA-12055</t>
  </si>
  <si>
    <t>CA-2014-128146</t>
  </si>
  <si>
    <t>CA-2017-138779</t>
  </si>
  <si>
    <t>CA-2014-127131</t>
  </si>
  <si>
    <t>HR-14830</t>
  </si>
  <si>
    <t>CA-2017-117212</t>
  </si>
  <si>
    <t>BT-11530</t>
  </si>
  <si>
    <t>US-2015-130519</t>
  </si>
  <si>
    <t>CA-2016-130946</t>
  </si>
  <si>
    <t>CA-2016-114727</t>
  </si>
  <si>
    <t>CA-2017-133235</t>
  </si>
  <si>
    <t>LH-16750</t>
  </si>
  <si>
    <t>CA-2016-137050</t>
  </si>
  <si>
    <t>SW-20755</t>
  </si>
  <si>
    <t>US-2017-118087</t>
  </si>
  <si>
    <t>SP-20620</t>
  </si>
  <si>
    <t>CA-2014-110184</t>
  </si>
  <si>
    <t>BF-11170</t>
  </si>
  <si>
    <t>CA-2016-126004</t>
  </si>
  <si>
    <t>CA-2017-100013</t>
  </si>
  <si>
    <t>CA-2015-132570</t>
  </si>
  <si>
    <t>KT-16480</t>
  </si>
  <si>
    <t>CA-2016-153682</t>
  </si>
  <si>
    <t>BG-11695</t>
  </si>
  <si>
    <t>CA-2016-144344</t>
  </si>
  <si>
    <t>CA-2014-127012</t>
  </si>
  <si>
    <t>GM-14680</t>
  </si>
  <si>
    <t>CA-2016-128727</t>
  </si>
  <si>
    <t>US-2016-162859</t>
  </si>
  <si>
    <t>CA-2017-133641</t>
  </si>
  <si>
    <t>EJ-14155</t>
  </si>
  <si>
    <t>CA-2014-168494</t>
  </si>
  <si>
    <t>NP-18700</t>
  </si>
  <si>
    <t>CA-2017-115602</t>
  </si>
  <si>
    <t>CA-2015-154956</t>
  </si>
  <si>
    <t>CA-2017-144638</t>
  </si>
  <si>
    <t>MH-18115</t>
  </si>
  <si>
    <t>US-2016-168620</t>
  </si>
  <si>
    <t>CA-2017-117079</t>
  </si>
  <si>
    <t>JR-15700</t>
  </si>
  <si>
    <t>US-2016-144393</t>
  </si>
  <si>
    <t>SM-20950</t>
  </si>
  <si>
    <t>CA-2017-105053</t>
  </si>
  <si>
    <t>CA-2016-155992</t>
  </si>
  <si>
    <t>CC-12220</t>
  </si>
  <si>
    <t>CA-2017-110380</t>
  </si>
  <si>
    <t>PF-19225</t>
  </si>
  <si>
    <t>US-2014-167738</t>
  </si>
  <si>
    <t>CA-2017-121412</t>
  </si>
  <si>
    <t>CA-2017-100426</t>
  </si>
  <si>
    <t>DC-12850</t>
  </si>
  <si>
    <t>US-2016-103646</t>
  </si>
  <si>
    <t>CA-2016-119186</t>
  </si>
  <si>
    <t>CA-2016-148698</t>
  </si>
  <si>
    <t>BD-11770</t>
  </si>
  <si>
    <t>CA-2014-163293</t>
  </si>
  <si>
    <t>CA-2016-160815</t>
  </si>
  <si>
    <t>CA-2017-122154</t>
  </si>
  <si>
    <t>US-2015-149692</t>
  </si>
  <si>
    <t>CA-2016-119445</t>
  </si>
  <si>
    <t>GM-14500</t>
  </si>
  <si>
    <t>CA-2015-124268</t>
  </si>
  <si>
    <t>CA-2016-154711</t>
  </si>
  <si>
    <t>TB-21355</t>
  </si>
  <si>
    <t>CA-2016-163384</t>
  </si>
  <si>
    <t>CA-2015-101707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</si>
  <si>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</si>
  <si>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</si>
  <si>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</si>
  <si>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</si>
  <si>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</si>
  <si>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</si>
  <si>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</si>
  <si>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</si>
  <si>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</si>
  <si>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</si>
  <si>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US-2017-126179</t>
  </si>
  <si>
    <t>CS-12460</t>
  </si>
  <si>
    <t>CA-2016-101966</t>
  </si>
  <si>
    <t>CA-2016-141397</t>
  </si>
  <si>
    <t>CA-2016-141082</t>
  </si>
  <si>
    <t>US-2016-134488</t>
  </si>
  <si>
    <t>CA-2016-145919</t>
  </si>
  <si>
    <t>HG-14965</t>
  </si>
  <si>
    <t>CA-2017-157651</t>
  </si>
  <si>
    <t>CA-2014-160773</t>
  </si>
  <si>
    <t>LW-16825</t>
  </si>
  <si>
    <t>CA-2017-167703</t>
  </si>
  <si>
    <t>MC-17575</t>
  </si>
  <si>
    <t>CA-2017-121804</t>
  </si>
  <si>
    <t>LP-17095</t>
  </si>
  <si>
    <t>CA-2017-162635</t>
  </si>
  <si>
    <t>EB-14170</t>
  </si>
  <si>
    <t>CA-2014-107153</t>
  </si>
  <si>
    <t>GZ-14545</t>
  </si>
  <si>
    <t>US-2014-117058</t>
  </si>
  <si>
    <t>CA-2015-120439</t>
  </si>
  <si>
    <t>CA-2016-128258</t>
  </si>
  <si>
    <t>CP-12085</t>
  </si>
  <si>
    <t>CA-2017-106033</t>
  </si>
  <si>
    <t>FG-14260</t>
  </si>
  <si>
    <t>CA-2016-142762</t>
  </si>
  <si>
    <t>LD-17005</t>
  </si>
  <si>
    <t>CA-2017-127705</t>
  </si>
  <si>
    <t>AB-10255</t>
  </si>
  <si>
    <t>CA-2014-122567</t>
  </si>
  <si>
    <t>MN-17935</t>
  </si>
  <si>
    <t>CA-2014-121664</t>
  </si>
  <si>
    <t>CA-2016-122133</t>
  </si>
  <si>
    <t>JR-15670</t>
  </si>
  <si>
    <t>US-2017-123281</t>
  </si>
  <si>
    <t>JF-15190</t>
  </si>
  <si>
    <t>CA-2017-100524</t>
  </si>
  <si>
    <t>CM-12115</t>
  </si>
  <si>
    <t>CA-2017-113481</t>
  </si>
  <si>
    <t>AS-10045</t>
  </si>
  <si>
    <t>CA-2015-131758</t>
  </si>
  <si>
    <t>CA-2014-118339</t>
  </si>
  <si>
    <t>CA-2014-153976</t>
  </si>
  <si>
    <t>BP-11290</t>
  </si>
  <si>
    <t>CA-2016-162901</t>
  </si>
  <si>
    <t>CA-2017-162978</t>
  </si>
  <si>
    <t>US-2014-160444</t>
  </si>
  <si>
    <t>CA-2016-145247</t>
  </si>
  <si>
    <t>ND-18370</t>
  </si>
  <si>
    <t>CA-2017-160045</t>
  </si>
  <si>
    <t>LB-16735</t>
  </si>
  <si>
    <t>US-2014-151925</t>
  </si>
  <si>
    <t>KT-16465</t>
  </si>
  <si>
    <t>CA-2017-125199</t>
  </si>
  <si>
    <t>HM-14860</t>
  </si>
  <si>
    <t>US-2017-155425</t>
  </si>
  <si>
    <t>AB-10600</t>
  </si>
  <si>
    <t>CA-2017-133249</t>
  </si>
  <si>
    <t>SZ-20035</t>
  </si>
  <si>
    <t>US-2015-103471</t>
  </si>
  <si>
    <t>CA-2017-136672</t>
  </si>
  <si>
    <t>MG-17890</t>
  </si>
  <si>
    <t>US-2014-157021</t>
  </si>
  <si>
    <t>CA-2015-120362</t>
  </si>
  <si>
    <t>CA-2014-126361</t>
  </si>
  <si>
    <t>US-2016-100566</t>
  </si>
  <si>
    <t>JK-16120</t>
  </si>
  <si>
    <t>US-2016-108504</t>
  </si>
  <si>
    <t>PP-18955</t>
  </si>
  <si>
    <t>CA-2017-124828</t>
  </si>
  <si>
    <t>YS-21880</t>
  </si>
  <si>
    <t>US-2017-117247</t>
  </si>
  <si>
    <t>CA-2016-124485</t>
  </si>
  <si>
    <t>CA-2016-159212</t>
  </si>
  <si>
    <t>KM-16375</t>
  </si>
  <si>
    <t>US-2016-161396</t>
  </si>
  <si>
    <t>US-2014-118486</t>
  </si>
  <si>
    <t>CA-2016-130407</t>
  </si>
  <si>
    <t>US-2016-122245</t>
  </si>
  <si>
    <t>AB-10105</t>
  </si>
  <si>
    <t>CA-2017-105144</t>
  </si>
  <si>
    <t>CA-2016-136329</t>
  </si>
  <si>
    <t>CA-2014-146640</t>
  </si>
  <si>
    <t>HA-14905</t>
  </si>
  <si>
    <t>CA-2017-115994</t>
  </si>
  <si>
    <t>BT-11305</t>
  </si>
  <si>
    <t>CA-2015-126697</t>
  </si>
  <si>
    <t>SV-20815</t>
  </si>
  <si>
    <t>CA-2015-124800</t>
  </si>
  <si>
    <t>RW-19540</t>
  </si>
  <si>
    <t>US-2015-164448</t>
  </si>
  <si>
    <t>DK-12835</t>
  </si>
  <si>
    <t>CA-2017-122700</t>
  </si>
  <si>
    <t>CA-2014-120768</t>
  </si>
  <si>
    <t>US-2016-153129</t>
  </si>
  <si>
    <t>CA-2017-106852</t>
  </si>
  <si>
    <t>ST-20530</t>
  </si>
  <si>
    <t>CA-2015-139731</t>
  </si>
  <si>
    <t>CA-2017-122735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</si>
  <si>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</si>
  <si>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</si>
  <si>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</si>
  <si>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</si>
  <si>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</si>
  <si>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</si>
  <si>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</si>
  <si>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</si>
  <si>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US-2014-112564</t>
  </si>
  <si>
    <t>CA-2015-145821</t>
  </si>
  <si>
    <t>US-2015-160150</t>
  </si>
  <si>
    <t>TS-21085</t>
  </si>
  <si>
    <t>CA-2016-133711</t>
  </si>
  <si>
    <t>MC-17425</t>
  </si>
  <si>
    <t>CA-2017-148474</t>
  </si>
  <si>
    <t>ME-17320</t>
  </si>
  <si>
    <t>CA-2015-111297</t>
  </si>
  <si>
    <t>CA-2016-123722</t>
  </si>
  <si>
    <t>NH-18610</t>
  </si>
  <si>
    <t>CA-2014-155271</t>
  </si>
  <si>
    <t>CA-2015-119907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</si>
  <si>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</si>
  <si>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</si>
  <si>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</si>
  <si>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</si>
  <si>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</si>
  <si>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</si>
  <si>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</si>
  <si>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</si>
  <si>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US-2015-161466</t>
  </si>
  <si>
    <t>CA-2017-164959</t>
  </si>
  <si>
    <t>KN-16390</t>
  </si>
  <si>
    <t>US-2015-105676</t>
  </si>
  <si>
    <t>CA-2016-113138</t>
  </si>
  <si>
    <t>NP-18685</t>
  </si>
  <si>
    <t>US-2017-104955</t>
  </si>
  <si>
    <t>CA-2016-121958</t>
  </si>
  <si>
    <t>CS-12505</t>
  </si>
  <si>
    <t>CA-2017-121468</t>
  </si>
  <si>
    <t>US-2016-108455</t>
  </si>
  <si>
    <t>CA-2017-101210</t>
  </si>
  <si>
    <t>US-2016-108098</t>
  </si>
  <si>
    <t>CA-2014-119032</t>
  </si>
  <si>
    <t>MS-17770</t>
  </si>
  <si>
    <t>CA-2015-140410</t>
  </si>
  <si>
    <t>CM-12655</t>
  </si>
  <si>
    <t>CA-2014-136280</t>
  </si>
  <si>
    <t>Co-12640</t>
  </si>
  <si>
    <t>CA-2017-151911</t>
  </si>
  <si>
    <t>CA-2017-166436</t>
  </si>
  <si>
    <t>TS-21370</t>
  </si>
  <si>
    <t>CA-2017-139661</t>
  </si>
  <si>
    <t>JW-15220</t>
  </si>
  <si>
    <t>CA-2014-123925</t>
  </si>
  <si>
    <t>CA-2017-152485</t>
  </si>
  <si>
    <t>JD-15790</t>
  </si>
  <si>
    <t>CA-2016-141586</t>
  </si>
  <si>
    <t>CA-2017-130386</t>
  </si>
  <si>
    <t>CA-2016-100468</t>
  </si>
  <si>
    <t>CA-2015-153388</t>
  </si>
  <si>
    <t>PC-19000</t>
  </si>
  <si>
    <t>CA-2017-154935</t>
  </si>
  <si>
    <t>AR-10540</t>
  </si>
  <si>
    <t>CA-2016-134208</t>
  </si>
  <si>
    <t>CA-2017-108294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</si>
  <si>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</si>
  <si>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</si>
  <si>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</si>
  <si>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</si>
  <si>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</si>
  <si>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</si>
  <si>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</si>
  <si>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</si>
  <si>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</si>
  <si>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</si>
  <si>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</si>
  <si>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CA-2015-144806</t>
  </si>
  <si>
    <t>GH-14425</t>
  </si>
  <si>
    <t>CA-2016-122392</t>
  </si>
  <si>
    <t>CA-2015-148432</t>
  </si>
  <si>
    <t>CA-2015-103793</t>
  </si>
  <si>
    <t>CA-2017-159884</t>
  </si>
  <si>
    <t>CA-2016-139885</t>
  </si>
  <si>
    <t>CA-2017-124086</t>
  </si>
  <si>
    <t>MP-18175</t>
  </si>
  <si>
    <t>CA-2016-112389</t>
  </si>
  <si>
    <t>JM-15655</t>
  </si>
  <si>
    <t>CA-2017-121888</t>
  </si>
  <si>
    <t>CL-11890</t>
  </si>
  <si>
    <t>CA-2014-166884</t>
  </si>
  <si>
    <t>CA-2014-107181</t>
  </si>
  <si>
    <t>DB-13270</t>
  </si>
  <si>
    <t>CA-2014-150245</t>
  </si>
  <si>
    <t>CA-2015-111395</t>
  </si>
  <si>
    <t>CA-2014-134278</t>
  </si>
  <si>
    <t>US-2017-124926</t>
  </si>
  <si>
    <t>CA-2016-159345</t>
  </si>
  <si>
    <t>IG-15085</t>
  </si>
  <si>
    <t>CA-2014-130274</t>
  </si>
  <si>
    <t>CA-2017-158386</t>
  </si>
  <si>
    <t>BO-11425</t>
  </si>
  <si>
    <t>CA-2015-111507</t>
  </si>
  <si>
    <t>CA-2017-120761</t>
  </si>
  <si>
    <t>AB-10150</t>
  </si>
  <si>
    <t>CA-2016-109176</t>
  </si>
  <si>
    <t>JW-16075</t>
  </si>
  <si>
    <t>CA-2015-112116</t>
  </si>
  <si>
    <t>CA-2016-126809</t>
  </si>
  <si>
    <t>EB-13750</t>
  </si>
  <si>
    <t>CA-2014-105172</t>
  </si>
  <si>
    <t>CA-2017-107293</t>
  </si>
  <si>
    <t>US-2017-102890</t>
  </si>
  <si>
    <t>SG-20470</t>
  </si>
  <si>
    <t>CA-2015-158554</t>
  </si>
  <si>
    <t>CM-12190</t>
  </si>
  <si>
    <t>CA-2014-116239</t>
  </si>
  <si>
    <t>CA-2015-132101</t>
  </si>
  <si>
    <t>CA-2015-129112</t>
  </si>
  <si>
    <t>AW-10840</t>
  </si>
  <si>
    <t>US-2017-152002</t>
  </si>
  <si>
    <t>CA-2017-165029</t>
  </si>
  <si>
    <t>US-2014-157385</t>
  </si>
  <si>
    <t>CA-2014-101602</t>
  </si>
  <si>
    <t>MC-18100</t>
  </si>
  <si>
    <t>CA-2016-109057</t>
  </si>
  <si>
    <t>TT-21460</t>
  </si>
  <si>
    <t>CA-2016-154403</t>
  </si>
  <si>
    <t>CA-2016-102456</t>
  </si>
  <si>
    <t>CA-2015-131338</t>
  </si>
  <si>
    <t>CA-2016-109911</t>
  </si>
  <si>
    <t>VG-21805</t>
  </si>
  <si>
    <t>US-2016-132423</t>
  </si>
  <si>
    <t>MY-18295</t>
  </si>
  <si>
    <t>CA-2015-122826</t>
  </si>
  <si>
    <t>RD-19480</t>
  </si>
  <si>
    <t>CA-2014-117317</t>
  </si>
  <si>
    <t>CA-2015-118423</t>
  </si>
  <si>
    <t>DP-13390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</si>
  <si>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</si>
  <si>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</si>
  <si>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</si>
  <si>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</si>
  <si>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</si>
  <si>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</si>
  <si>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</si>
  <si>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</si>
  <si>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ML-17395</t>
  </si>
  <si>
    <t>CA-2017-138380</t>
  </si>
  <si>
    <t>US-2016-113509</t>
  </si>
  <si>
    <t>CA-2015-130022</t>
  </si>
  <si>
    <t>US-2016-118780</t>
  </si>
  <si>
    <t>CA-2017-108560</t>
  </si>
  <si>
    <t>JC-15385</t>
  </si>
  <si>
    <t>CA-2015-157084</t>
  </si>
  <si>
    <t>JG-15160</t>
  </si>
  <si>
    <t>CA-2015-164539</t>
  </si>
  <si>
    <t>CA-2015-143119</t>
  </si>
  <si>
    <t>MC-17275</t>
  </si>
  <si>
    <t>CA-2017-101049</t>
  </si>
  <si>
    <t>CA-2016-106530</t>
  </si>
  <si>
    <t>CA-2014-168984</t>
  </si>
  <si>
    <t>NW-18400</t>
  </si>
  <si>
    <t>CA-2016-157266</t>
  </si>
  <si>
    <t>TB-21280</t>
  </si>
  <si>
    <t>US-2014-134712</t>
  </si>
  <si>
    <t>BS-11380</t>
  </si>
  <si>
    <t>CA-2015-111829</t>
  </si>
  <si>
    <t>CA-2015-105221</t>
  </si>
  <si>
    <t>CA-2015-120341</t>
  </si>
  <si>
    <t>CA-2014-135699</t>
  </si>
  <si>
    <t>HH-15010</t>
  </si>
  <si>
    <t>US-2017-132444</t>
  </si>
  <si>
    <t>CD-12280</t>
  </si>
  <si>
    <t>CA-2014-127159</t>
  </si>
  <si>
    <t>CA-2017-161809</t>
  </si>
  <si>
    <t>TH-21100</t>
  </si>
  <si>
    <t>CA-2017-127285</t>
  </si>
  <si>
    <t>MM-18055</t>
  </si>
  <si>
    <t>CA-2017-144526</t>
  </si>
  <si>
    <t>CA-2016-128531</t>
  </si>
  <si>
    <t>NS-18505</t>
  </si>
  <si>
    <t>US-2015-157154</t>
  </si>
  <si>
    <t>CA-2017-159457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</si>
  <si>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</si>
  <si>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</si>
  <si>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</si>
  <si>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</si>
  <si>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</si>
  <si>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</si>
  <si>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</si>
  <si>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</si>
  <si>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</si>
  <si>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US-2016-101497</t>
  </si>
  <si>
    <t>PS-18760</t>
  </si>
  <si>
    <t>CA-2016-147585</t>
  </si>
  <si>
    <t>CA-2017-149489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</si>
  <si>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</si>
  <si>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</si>
  <si>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</si>
  <si>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</si>
  <si>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</si>
  <si>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</si>
  <si>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</si>
  <si>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CA-2015-156335</t>
  </si>
  <si>
    <t>CA-2015-148376</t>
  </si>
  <si>
    <t>CA-2014-135657</t>
  </si>
  <si>
    <t>CA-2015-114069</t>
  </si>
  <si>
    <t>CA-2014-139857</t>
  </si>
  <si>
    <t>CD-12790</t>
  </si>
  <si>
    <t>CA-2016-106306</t>
  </si>
  <si>
    <t>CA-2015-100545</t>
  </si>
  <si>
    <t>CA-2017-123491</t>
  </si>
  <si>
    <t>JK-15205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</si>
  <si>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</si>
  <si>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</si>
  <si>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</si>
  <si>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</si>
  <si>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</si>
  <si>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</si>
  <si>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</si>
  <si>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</si>
  <si>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FM-14215</t>
  </si>
  <si>
    <t>CA-2016-106894</t>
  </si>
  <si>
    <t>CA-2014-125136</t>
  </si>
  <si>
    <t>US-2016-131149</t>
  </si>
  <si>
    <t>CA-2017-101483</t>
  </si>
  <si>
    <t>CA-2015-130204</t>
  </si>
  <si>
    <t>CA-2014-110527</t>
  </si>
  <si>
    <t>ED-13885</t>
  </si>
  <si>
    <t>CA-2017-152807</t>
  </si>
  <si>
    <t>CA-2014-133270</t>
  </si>
  <si>
    <t>CA-2016-155670</t>
  </si>
  <si>
    <t>US-2014-157406</t>
  </si>
  <si>
    <t>DA-13450</t>
  </si>
  <si>
    <t>CA-2015-139094</t>
  </si>
  <si>
    <t>CA-2017-168837</t>
  </si>
  <si>
    <t>JW-15955</t>
  </si>
  <si>
    <t>CA-2017-116715</t>
  </si>
  <si>
    <t>CA-2015-135622</t>
  </si>
  <si>
    <t>US-2015-107349</t>
  </si>
  <si>
    <t>CA-2014-139017</t>
  </si>
  <si>
    <t>RM-19375</t>
  </si>
  <si>
    <t>CA-2014-141817</t>
  </si>
  <si>
    <t>CA-2015-130785</t>
  </si>
  <si>
    <t>CA-2016-110254</t>
  </si>
  <si>
    <t>ML-17755</t>
  </si>
  <si>
    <t>US-2014-158057</t>
  </si>
  <si>
    <t>CC-12685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</si>
  <si>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</si>
  <si>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</si>
  <si>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</si>
  <si>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</si>
  <si>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</si>
  <si>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</si>
  <si>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</si>
  <si>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JE-15610</t>
  </si>
  <si>
    <t>CA-2015-154326</t>
  </si>
  <si>
    <t>RP-19855</t>
  </si>
  <si>
    <t>CA-2014-102008</t>
  </si>
  <si>
    <t>CA-2014-120474</t>
  </si>
  <si>
    <t>CA-2014-104773</t>
  </si>
  <si>
    <t>TB-21175</t>
  </si>
  <si>
    <t>CA-2016-140774</t>
  </si>
  <si>
    <t>BE-11455</t>
  </si>
  <si>
    <t>US-2017-139465</t>
  </si>
  <si>
    <t>CA-2016-100965</t>
  </si>
  <si>
    <t>CA-2016-121034</t>
  </si>
  <si>
    <t>JF-15565</t>
  </si>
  <si>
    <t>CA-2016-149461</t>
  </si>
  <si>
    <t>CA-2017-158379</t>
  </si>
  <si>
    <t>US-2016-116729</t>
  </si>
  <si>
    <t>CA-2016-164938</t>
  </si>
  <si>
    <t>PB-19210</t>
  </si>
  <si>
    <t>CA-2016-165484</t>
  </si>
  <si>
    <t>CA-2014-132612</t>
  </si>
  <si>
    <t>US-2017-161193</t>
  </si>
  <si>
    <t>BT-11680</t>
  </si>
  <si>
    <t>CA-2015-131597</t>
  </si>
  <si>
    <t>CA-2015-164833</t>
  </si>
  <si>
    <t>CA-2015-125423</t>
  </si>
  <si>
    <t>US-2014-130379</t>
  </si>
  <si>
    <t>JL-15235</t>
  </si>
  <si>
    <t>CA-2016-168956</t>
  </si>
  <si>
    <t>CA-2016-167507</t>
  </si>
  <si>
    <t>CA-2016-109344</t>
  </si>
  <si>
    <t>CH-12070</t>
  </si>
  <si>
    <t>US-2015-140851</t>
  </si>
  <si>
    <t>ND-18460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</si>
  <si>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</si>
  <si>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</si>
  <si>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</si>
  <si>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</si>
  <si>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</si>
  <si>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</si>
  <si>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</si>
  <si>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BF-10975</t>
  </si>
  <si>
    <t>CA-2016-157763</t>
  </si>
  <si>
    <t>KH-16330</t>
  </si>
  <si>
    <t>CA-2015-135391</t>
  </si>
  <si>
    <t>US-2017-113852</t>
  </si>
  <si>
    <t>GW-14605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</si>
  <si>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</si>
  <si>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</si>
  <si>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</si>
  <si>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</si>
  <si>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</si>
  <si>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</si>
  <si>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</si>
  <si>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</si>
  <si>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</si>
  <si>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NC-18625</t>
  </si>
  <si>
    <t>US-2017-116659</t>
  </si>
  <si>
    <t>CA-2017-118857</t>
  </si>
  <si>
    <t>CA-2015-127110</t>
  </si>
  <si>
    <t>CA-2016-148201</t>
  </si>
  <si>
    <t>CA-2014-116932</t>
  </si>
  <si>
    <t>ME-18010</t>
  </si>
  <si>
    <t>CA-2017-142888</t>
  </si>
  <si>
    <t>BP-11230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</si>
  <si>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</si>
  <si>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</si>
  <si>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</si>
  <si>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</si>
  <si>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</si>
  <si>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</si>
  <si>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</si>
  <si>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</si>
  <si>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</si>
  <si>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</si>
  <si>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</si>
  <si>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</si>
  <si>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</si>
  <si>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</si>
  <si>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</si>
  <si>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</si>
  <si>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AS-10090</t>
  </si>
  <si>
    <t>CA-2015-109197</t>
  </si>
  <si>
    <t>CA-2017-141789</t>
  </si>
  <si>
    <t>AC-10450</t>
  </si>
  <si>
    <t>CA-2014-169775</t>
  </si>
  <si>
    <t>CA-2016-140543</t>
  </si>
  <si>
    <t>CA-2016-151141</t>
  </si>
  <si>
    <t>CA-2017-167094</t>
  </si>
  <si>
    <t>CA-2017-154410</t>
  </si>
  <si>
    <t>MD-17860</t>
  </si>
  <si>
    <t>US-2016-150567</t>
  </si>
  <si>
    <t>CA-2015-157959</t>
  </si>
  <si>
    <t>CA-2017-105886</t>
  </si>
  <si>
    <t>DB-13660</t>
  </si>
  <si>
    <t>CA-2016-105963</t>
  </si>
  <si>
    <t>CA-2017-121503</t>
  </si>
  <si>
    <t>CA-2014-103366</t>
  </si>
  <si>
    <t>EH-13990</t>
  </si>
  <si>
    <t>CA-2017-124597</t>
  </si>
  <si>
    <t>CA-2015-105634</t>
  </si>
  <si>
    <t>CA-2015-123673</t>
  </si>
  <si>
    <t>US-2017-111423</t>
  </si>
  <si>
    <t>EH-13765</t>
  </si>
  <si>
    <t>CA-2015-125178</t>
  </si>
  <si>
    <t>CA-2016-156685</t>
  </si>
  <si>
    <t>SC-20230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</si>
  <si>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</si>
  <si>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</si>
  <si>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</si>
  <si>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</si>
  <si>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</si>
  <si>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</si>
  <si>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</si>
  <si>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</si>
  <si>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</si>
  <si>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</si>
  <si>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JE-15715</t>
  </si>
  <si>
    <t>CA-2017-144064</t>
  </si>
  <si>
    <t>CA-2016-108581</t>
  </si>
  <si>
    <t>CA-2017-157987</t>
  </si>
  <si>
    <t>AC-10615</t>
  </si>
  <si>
    <t>CA-2017-110905</t>
  </si>
  <si>
    <t>CA-2017-165841</t>
  </si>
  <si>
    <t>CA-2017-117485</t>
  </si>
  <si>
    <t>CA-2017-140242</t>
  </si>
  <si>
    <t>CA-2014-148950</t>
  </si>
  <si>
    <t>JD-16015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</si>
  <si>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</si>
  <si>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</si>
  <si>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</si>
  <si>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</si>
  <si>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</si>
  <si>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</si>
  <si>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</si>
  <si>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CB-12415</t>
  </si>
  <si>
    <t>CA-2015-127509</t>
  </si>
  <si>
    <t>CA-2017-111374</t>
  </si>
  <si>
    <t>CA-2017-133648</t>
  </si>
  <si>
    <t>US-2017-147221</t>
  </si>
  <si>
    <t>JS-16030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</si>
  <si>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</si>
  <si>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</si>
  <si>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</si>
  <si>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</si>
  <si>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</si>
  <si>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</si>
  <si>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</si>
  <si>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CA-2014-116407</t>
  </si>
  <si>
    <t>CA-2015-155761</t>
  </si>
  <si>
    <t>SC-20800</t>
  </si>
  <si>
    <t>CA-2016-145905</t>
  </si>
  <si>
    <t>AM-10705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</si>
  <si>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</si>
  <si>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</si>
  <si>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</si>
  <si>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</si>
  <si>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</si>
  <si>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</si>
  <si>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</si>
  <si>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CA-2016-128923</t>
  </si>
  <si>
    <t>CA-2017-162481</t>
  </si>
  <si>
    <t>CT-11995</t>
  </si>
  <si>
    <t>CA-2015-119214</t>
  </si>
  <si>
    <t>CA-2015-122287</t>
  </si>
  <si>
    <t>CA-2015-104493</t>
  </si>
  <si>
    <t>US-2017-158946</t>
  </si>
  <si>
    <t>CA-2014-129168</t>
  </si>
  <si>
    <t>CA-2016-131835</t>
  </si>
  <si>
    <t>MC-17590</t>
  </si>
  <si>
    <t>CA-2015-142237</t>
  </si>
  <si>
    <t>CA-2016-136434</t>
  </si>
  <si>
    <t>CA-2017-120376</t>
  </si>
  <si>
    <t>CA-2014-106439</t>
  </si>
  <si>
    <t>CA-2015-133452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</si>
  <si>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</si>
  <si>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</si>
  <si>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</si>
  <si>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</si>
  <si>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</si>
  <si>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</si>
  <si>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</si>
  <si>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CA-2014-131051</t>
  </si>
  <si>
    <t>CA-2017-140676</t>
  </si>
  <si>
    <t>BF-11080</t>
  </si>
  <si>
    <t>CA-2015-120103</t>
  </si>
  <si>
    <t>CA-2017-104647</t>
  </si>
  <si>
    <t>CA-2014-110352</t>
  </si>
  <si>
    <t>CA-2016-140501</t>
  </si>
  <si>
    <t>CA-2015-139290</t>
  </si>
  <si>
    <t>CA-2017-166142</t>
  </si>
  <si>
    <t>MM-17260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</si>
  <si>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</si>
  <si>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</si>
  <si>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</si>
  <si>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</si>
  <si>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</si>
  <si>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</si>
  <si>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</si>
  <si>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</si>
  <si>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</si>
  <si>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</si>
  <si>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</si>
  <si>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</si>
  <si>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</si>
  <si>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</si>
  <si>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</si>
  <si>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</si>
  <si>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</si>
  <si>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</si>
  <si>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</si>
  <si>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</si>
  <si>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</si>
  <si>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CA-2014-126032</t>
  </si>
  <si>
    <t>BS-11665</t>
  </si>
  <si>
    <t>CA-2015-134859</t>
  </si>
  <si>
    <t>US-2014-114188</t>
  </si>
  <si>
    <t>RF-19345</t>
  </si>
  <si>
    <t>CA-2015-156524</t>
  </si>
  <si>
    <t>CA-2015-122210</t>
  </si>
  <si>
    <t>WB-21850</t>
  </si>
  <si>
    <t>CA-2015-156377</t>
  </si>
  <si>
    <t>TB-21625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</si>
  <si>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</si>
  <si>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</si>
  <si>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</si>
  <si>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</si>
  <si>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</si>
  <si>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</si>
  <si>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</si>
  <si>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</si>
  <si>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</si>
  <si>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</si>
  <si>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</si>
  <si>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</si>
  <si>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</si>
  <si>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</si>
  <si>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</si>
  <si>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</si>
  <si>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</si>
  <si>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</si>
  <si>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</si>
  <si>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</si>
  <si>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</si>
  <si>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CA-2016-154018</t>
  </si>
  <si>
    <t>CA-2017-117870</t>
  </si>
  <si>
    <t>JH-15820</t>
  </si>
  <si>
    <t>US-2017-137491</t>
  </si>
  <si>
    <t>CA-2014-152296</t>
  </si>
  <si>
    <t>IL-15100</t>
  </si>
  <si>
    <t>CA-2016-112025</t>
  </si>
  <si>
    <t>CA-2015-132507</t>
  </si>
  <si>
    <t>CA-2016-125738</t>
  </si>
  <si>
    <t>PB-18805</t>
  </si>
  <si>
    <t>CA-2016-128818</t>
  </si>
  <si>
    <t>CA-2017-124576</t>
  </si>
  <si>
    <t>CA-2016-101378</t>
  </si>
  <si>
    <t>RH-19600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</si>
  <si>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</si>
  <si>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</si>
  <si>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</si>
  <si>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</si>
  <si>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</si>
  <si>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</si>
  <si>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</si>
  <si>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</si>
  <si>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</si>
  <si>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</si>
  <si>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</si>
  <si>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AW-10930</t>
  </si>
  <si>
    <t>CA-2015-129854</t>
  </si>
  <si>
    <t>CA-2014-125556</t>
  </si>
  <si>
    <t>ML-17410</t>
  </si>
  <si>
    <t>CA-2016-162313</t>
  </si>
  <si>
    <t>CA-2017-107874</t>
  </si>
  <si>
    <t>CA-2017-129378</t>
  </si>
  <si>
    <t>CA-2014-151953</t>
  </si>
  <si>
    <t>DB-13555</t>
  </si>
  <si>
    <t>CA-2017-130841</t>
  </si>
  <si>
    <t>MH-17620</t>
  </si>
  <si>
    <t>CA-2015-131884</t>
  </si>
  <si>
    <t>DK-13375</t>
  </si>
  <si>
    <t>CA-2017-121909</t>
  </si>
  <si>
    <t>CA-2016-106383</t>
  </si>
  <si>
    <t>BT-11440</t>
  </si>
  <si>
    <t>CA-2017-130771</t>
  </si>
  <si>
    <t>CA-2016-139157</t>
  </si>
  <si>
    <t>CA-2014-128055</t>
  </si>
  <si>
    <t>CA-2017-157091</t>
  </si>
  <si>
    <t>DB-13405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</si>
  <si>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</si>
  <si>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</si>
  <si>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</si>
  <si>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</si>
  <si>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</si>
  <si>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</si>
  <si>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</si>
  <si>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TG-21310</t>
  </si>
  <si>
    <t>US-2016-126893</t>
  </si>
  <si>
    <t>CA-2017-103380</t>
  </si>
  <si>
    <t>BF-11005</t>
  </si>
  <si>
    <t>CA-2015-116092</t>
  </si>
  <si>
    <t>JM-16195</t>
  </si>
  <si>
    <t>CA-2016-117849</t>
  </si>
  <si>
    <t>CA-2015-169201</t>
  </si>
  <si>
    <t>CA-2016-164091</t>
  </si>
  <si>
    <t>CA-2017-105214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</si>
  <si>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</si>
  <si>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</si>
  <si>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</si>
  <si>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</si>
  <si>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</si>
  <si>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</si>
  <si>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</si>
  <si>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CA-2017-149146</t>
  </si>
  <si>
    <t>SM-20320</t>
  </si>
  <si>
    <t>CA-2017-137470</t>
  </si>
  <si>
    <t>TP-21415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</si>
  <si>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</si>
  <si>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</si>
  <si>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</si>
  <si>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</si>
  <si>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</si>
  <si>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</si>
  <si>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</si>
  <si>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JK-15625</t>
  </si>
  <si>
    <t>CA-2016-132143</t>
  </si>
  <si>
    <t>CA-2015-153108</t>
  </si>
  <si>
    <t>CA-2016-112676</t>
  </si>
  <si>
    <t>PJ-18835</t>
  </si>
  <si>
    <t>CA-2017-165687</t>
  </si>
  <si>
    <t>US-2017-112928</t>
  </si>
  <si>
    <t>CA-2017-143343</t>
  </si>
  <si>
    <t>CA-2017-115154</t>
  </si>
  <si>
    <t>RS-19420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</si>
  <si>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</si>
  <si>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</si>
  <si>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</si>
  <si>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</si>
  <si>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</si>
  <si>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</si>
  <si>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</si>
  <si>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</si>
  <si>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</si>
  <si>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</si>
  <si>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</si>
  <si>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</si>
  <si>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</si>
  <si>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</si>
  <si>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</si>
  <si>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CA-2015-117828</t>
  </si>
  <si>
    <t>CA-2017-165491</t>
  </si>
  <si>
    <t>CA-2015-109470</t>
  </si>
  <si>
    <t>CA-2015-105102</t>
  </si>
  <si>
    <t>BM-11575</t>
  </si>
  <si>
    <t>CA-2017-138422</t>
  </si>
  <si>
    <t>KN-16705</t>
  </si>
  <si>
    <t>US-2015-147739</t>
  </si>
  <si>
    <t>CA-2016-155187</t>
  </si>
  <si>
    <t>CA-2017-169285</t>
  </si>
  <si>
    <t>CA-2014-140886</t>
  </si>
  <si>
    <t>KW-16570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</si>
  <si>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</si>
  <si>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</si>
  <si>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</si>
  <si>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</si>
  <si>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</si>
  <si>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</si>
  <si>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</si>
  <si>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</si>
  <si>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</si>
  <si>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</si>
  <si>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SC-20260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</si>
  <si>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</si>
  <si>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</si>
  <si>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</si>
  <si>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</si>
  <si>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</si>
  <si>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</si>
  <si>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</si>
  <si>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</si>
  <si>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</si>
  <si>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</si>
  <si>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</si>
  <si>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</si>
  <si>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</si>
  <si>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CV-12295</t>
  </si>
  <si>
    <t>CA-2015-145065</t>
  </si>
  <si>
    <t>US-2015-127040</t>
  </si>
  <si>
    <t>SG-20605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</si>
  <si>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</si>
  <si>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</si>
  <si>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</si>
  <si>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</si>
  <si>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</si>
  <si>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</si>
  <si>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</si>
  <si>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</si>
  <si>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TM-21010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</si>
  <si>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</si>
  <si>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</si>
  <si>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</si>
  <si>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</si>
  <si>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</si>
  <si>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</si>
  <si>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</si>
  <si>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</si>
  <si>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</si>
  <si>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</si>
  <si>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CA-2017-159597</t>
  </si>
  <si>
    <t>CA-2016-155551</t>
  </si>
  <si>
    <t>CR-12580</t>
  </si>
  <si>
    <t>US-2017-147669</t>
  </si>
  <si>
    <t>CA-2016-169922</t>
  </si>
  <si>
    <t>CA-2017-100748</t>
  </si>
  <si>
    <t>CA-2017-129805</t>
  </si>
  <si>
    <t>CA-2014-148586</t>
  </si>
  <si>
    <t>AZ-10750</t>
  </si>
  <si>
    <t>US-2017-112613</t>
  </si>
  <si>
    <t>CA-2015-154746</t>
  </si>
  <si>
    <t>CA-2017-140053</t>
  </si>
  <si>
    <t>CA-2014-164210</t>
  </si>
  <si>
    <t>PW-19240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</si>
  <si>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</si>
  <si>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</si>
  <si>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</si>
  <si>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</si>
  <si>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</si>
  <si>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</si>
  <si>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</si>
  <si>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</si>
  <si>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</si>
  <si>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SC-20380</t>
  </si>
  <si>
    <t>CA-2017-148691</t>
  </si>
  <si>
    <t>CA-2017-128755</t>
  </si>
  <si>
    <t>US-2016-135923</t>
  </si>
  <si>
    <t>CM-11935</t>
  </si>
  <si>
    <t>CA-2016-114972</t>
  </si>
  <si>
    <t>CA-2017-102750</t>
  </si>
  <si>
    <t>GM-14695</t>
  </si>
  <si>
    <t>CA-2014-145212</t>
  </si>
  <si>
    <t>CA-2017-141992</t>
  </si>
  <si>
    <t>CA-2017-147956</t>
  </si>
  <si>
    <t>CA-2017-126067</t>
  </si>
  <si>
    <t>CA-2015-104514</t>
  </si>
  <si>
    <t>CA-2015-141040</t>
  </si>
  <si>
    <t>TB-21250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</si>
  <si>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</si>
  <si>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</si>
  <si>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</si>
  <si>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</si>
  <si>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</si>
  <si>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</si>
  <si>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</si>
  <si>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</si>
  <si>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</si>
  <si>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CA-2017-131618</t>
  </si>
  <si>
    <t>LS-17200</t>
  </si>
  <si>
    <t>CA-2016-149482</t>
  </si>
  <si>
    <t>RR-19315</t>
  </si>
  <si>
    <t>CA-2014-143917</t>
  </si>
  <si>
    <t>CA-2015-120397</t>
  </si>
  <si>
    <t>CA-2017-163902</t>
  </si>
  <si>
    <t>CA-2016-136812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</si>
  <si>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</si>
  <si>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</si>
  <si>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</si>
  <si>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</si>
  <si>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</si>
  <si>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</si>
  <si>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</si>
  <si>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</si>
  <si>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CA-2015-124541</t>
  </si>
  <si>
    <t>TT-21220</t>
  </si>
  <si>
    <t>CA-2014-108707</t>
  </si>
  <si>
    <t>CA-2014-111500</t>
  </si>
  <si>
    <t>US-2017-117723</t>
  </si>
  <si>
    <t>CA-2015-143238</t>
  </si>
  <si>
    <t>LO-17170</t>
  </si>
  <si>
    <t>CA-2015-168746</t>
  </si>
  <si>
    <t>CA-2015-113404</t>
  </si>
  <si>
    <t>CA-2016-144792</t>
  </si>
  <si>
    <t>KD-16615</t>
  </si>
  <si>
    <t>CA-2014-164385</t>
  </si>
  <si>
    <t>NB-18580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</si>
  <si>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</si>
  <si>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</si>
  <si>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</si>
  <si>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</si>
  <si>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</si>
  <si>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</si>
  <si>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</si>
  <si>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</si>
  <si>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</si>
  <si>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</si>
  <si>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</si>
  <si>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</si>
  <si>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</si>
  <si>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BD-11635</t>
  </si>
  <si>
    <t>CA-2017-123967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</si>
  <si>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</si>
  <si>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</si>
  <si>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</si>
  <si>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</si>
  <si>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</si>
  <si>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</si>
  <si>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</si>
  <si>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</si>
  <si>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</si>
  <si>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</si>
  <si>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</si>
  <si>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</si>
  <si>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</si>
  <si>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</si>
  <si>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</si>
  <si>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</si>
  <si>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EN-13780</t>
  </si>
  <si>
    <t>CA-2014-112718</t>
  </si>
  <si>
    <t>KN-16450</t>
  </si>
  <si>
    <t>CA-2016-154053</t>
  </si>
  <si>
    <t>CA-2014-127446</t>
  </si>
  <si>
    <t>CA-2016-137204</t>
  </si>
  <si>
    <t>BO-11350</t>
  </si>
  <si>
    <t>CA-2014-147298</t>
  </si>
  <si>
    <t>AG-10300</t>
  </si>
  <si>
    <t>CA-2017-147942</t>
  </si>
  <si>
    <t>CA-2017-115931</t>
  </si>
  <si>
    <t>CA-2014-164861</t>
  </si>
  <si>
    <t>MC-17635</t>
  </si>
  <si>
    <t>CA-2017-127180</t>
  </si>
  <si>
    <t>TA-21385</t>
  </si>
  <si>
    <t>US-2017-165344</t>
  </si>
  <si>
    <t>CA-2015-168186</t>
  </si>
  <si>
    <t>US-2017-110604</t>
  </si>
  <si>
    <t>JF-15295</t>
  </si>
  <si>
    <t>CA-2015-116750</t>
  </si>
  <si>
    <t>CA-2015-162369</t>
  </si>
  <si>
    <t>TT-21265</t>
  </si>
  <si>
    <t>CA-2017-108441</t>
  </si>
  <si>
    <t>SB-20170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</si>
  <si>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</si>
  <si>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</si>
  <si>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</si>
  <si>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</si>
  <si>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</si>
  <si>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</si>
  <si>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</si>
  <si>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</si>
  <si>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</si>
  <si>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</si>
  <si>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</si>
  <si>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</si>
  <si>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</si>
  <si>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</si>
  <si>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</si>
  <si>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</si>
  <si>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</si>
  <si>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</si>
  <si>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CA-2017-136875</t>
  </si>
  <si>
    <t>TC-21295</t>
  </si>
  <si>
    <t>CA-2017-132185</t>
  </si>
  <si>
    <t>US-2014-160780</t>
  </si>
  <si>
    <t>SV-20785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</si>
  <si>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</si>
  <si>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</si>
  <si>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</si>
  <si>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</si>
  <si>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</si>
  <si>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</si>
  <si>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</si>
  <si>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</si>
  <si>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</si>
  <si>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</si>
  <si>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</si>
  <si>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BE-11410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</si>
  <si>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</si>
  <si>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</si>
  <si>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</si>
  <si>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</si>
  <si>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</si>
  <si>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</si>
  <si>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</si>
  <si>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</si>
  <si>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</si>
  <si>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</si>
  <si>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</si>
  <si>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</si>
  <si>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</si>
  <si>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</si>
  <si>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</si>
  <si>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</si>
  <si>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</si>
  <si>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</si>
  <si>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</si>
  <si>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</si>
  <si>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</si>
  <si>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</si>
  <si>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</si>
  <si>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</si>
  <si>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</si>
  <si>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</si>
  <si>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</si>
  <si>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CA-2017-122707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</si>
  <si>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</si>
  <si>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</si>
  <si>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</si>
  <si>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</si>
  <si>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</si>
  <si>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</si>
  <si>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</si>
  <si>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CA-2015-110247</t>
  </si>
  <si>
    <t>RH-19555</t>
  </si>
  <si>
    <t>US-2014-141257</t>
  </si>
  <si>
    <t>CA-2014-154669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</si>
  <si>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</si>
  <si>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</si>
  <si>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</si>
  <si>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</si>
  <si>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</si>
  <si>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</si>
  <si>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</si>
  <si>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</si>
  <si>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</si>
  <si>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CA-2017-165757</t>
  </si>
  <si>
    <t>CA-2017-167752</t>
  </si>
  <si>
    <t>US-2015-122140</t>
  </si>
  <si>
    <t>MO-17950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</si>
  <si>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</si>
  <si>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</si>
  <si>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</si>
  <si>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</si>
  <si>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</si>
  <si>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</si>
  <si>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</si>
  <si>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</si>
  <si>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</si>
  <si>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</si>
  <si>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</si>
  <si>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</si>
  <si>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</si>
  <si>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</si>
  <si>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</si>
  <si>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</si>
  <si>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</si>
  <si>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</si>
  <si>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</si>
  <si>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</si>
  <si>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</si>
  <si>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</si>
  <si>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</si>
  <si>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CA-2015-122623</t>
  </si>
  <si>
    <t>CA-2015-148635</t>
  </si>
  <si>
    <t>MH-18025</t>
  </si>
  <si>
    <t>CA-2015-135685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</si>
  <si>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</si>
  <si>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</si>
  <si>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</si>
  <si>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</si>
  <si>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</si>
  <si>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</si>
  <si>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</si>
  <si>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</si>
  <si>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</si>
  <si>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</si>
  <si>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</si>
  <si>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</si>
  <si>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</si>
  <si>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</si>
  <si>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</si>
  <si>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</si>
  <si>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</si>
  <si>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</si>
  <si>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</si>
  <si>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</si>
  <si>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</si>
  <si>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</si>
  <si>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</si>
  <si>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</si>
  <si>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CA-2016-123617</t>
  </si>
  <si>
    <t>US-2016-128293</t>
  </si>
  <si>
    <t>CA-2017-107342</t>
  </si>
  <si>
    <t>VF-21715</t>
  </si>
  <si>
    <t>CA-2016-136371</t>
  </si>
  <si>
    <t>CA-2017-137344</t>
  </si>
  <si>
    <t>CA-2017-169810</t>
  </si>
  <si>
    <t>CA-2016-128594</t>
  </si>
  <si>
    <t>CA-2016-154690</t>
  </si>
  <si>
    <t>CC-12370</t>
  </si>
  <si>
    <t>CA-2017-138975</t>
  </si>
  <si>
    <t>CA-2017-106537</t>
  </si>
  <si>
    <t>US-2017-103828</t>
  </si>
  <si>
    <t>CA-2016-115588</t>
  </si>
  <si>
    <t>CA-2017-143861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</si>
  <si>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</si>
  <si>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</si>
  <si>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</si>
  <si>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</si>
  <si>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</si>
  <si>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</si>
  <si>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</si>
  <si>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</si>
  <si>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</si>
  <si>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</si>
  <si>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</si>
  <si>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</si>
  <si>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</si>
  <si>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</si>
  <si>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</si>
  <si>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HG-14845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</si>
  <si>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</si>
  <si>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</si>
  <si>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</si>
  <si>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</si>
  <si>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</si>
  <si>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</si>
  <si>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</si>
  <si>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</si>
  <si>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</si>
  <si>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</si>
  <si>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</si>
  <si>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</si>
  <si>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</si>
  <si>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</si>
  <si>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</si>
  <si>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</si>
  <si>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</si>
  <si>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</si>
  <si>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</si>
  <si>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</si>
  <si>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</si>
  <si>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</si>
  <si>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</si>
  <si>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</si>
  <si>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</si>
  <si>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</si>
  <si>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</si>
  <si>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</si>
  <si>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</si>
  <si>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</si>
  <si>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</si>
  <si>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</si>
  <si>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</si>
  <si>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</si>
  <si>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</si>
  <si>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</si>
  <si>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</si>
  <si>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</si>
  <si>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</si>
  <si>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</si>
  <si>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</si>
  <si>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</si>
  <si>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</si>
  <si>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</si>
  <si>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</si>
  <si>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</si>
  <si>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</si>
  <si>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</si>
  <si>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</si>
  <si>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GB-14575</t>
  </si>
  <si>
    <t>CA-2014-131310</t>
  </si>
  <si>
    <t>US-2014-112872</t>
  </si>
  <si>
    <t>CA-2016-139269</t>
  </si>
  <si>
    <t>JB-16045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</si>
  <si>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</si>
  <si>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</si>
  <si>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</si>
  <si>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</si>
  <si>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</si>
  <si>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</si>
  <si>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</si>
  <si>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</si>
  <si>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</si>
  <si>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MG-17875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</si>
  <si>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</si>
  <si>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</si>
  <si>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</si>
  <si>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</si>
  <si>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</si>
  <si>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</si>
  <si>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</si>
  <si>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</si>
  <si>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</si>
  <si>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</si>
  <si>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CA-2017-124674</t>
  </si>
  <si>
    <t>JB-16000</t>
  </si>
  <si>
    <t>CA-2015-164441</t>
  </si>
  <si>
    <t>CA-2017-169054</t>
  </si>
  <si>
    <t>CA-2014-106719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</si>
  <si>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</si>
  <si>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</si>
  <si>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</si>
  <si>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</si>
  <si>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</si>
  <si>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</si>
  <si>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</si>
  <si>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</si>
  <si>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</si>
  <si>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</si>
  <si>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</si>
  <si>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</si>
  <si>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</si>
  <si>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</si>
  <si>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TC-21475</t>
  </si>
  <si>
    <t>US-2017-148054</t>
  </si>
  <si>
    <t>CA-2016-128517</t>
  </si>
  <si>
    <t>SW-20350</t>
  </si>
  <si>
    <t>US-2015-100377</t>
  </si>
  <si>
    <t>CA-2017-131492</t>
  </si>
  <si>
    <t>CA-2016-144554</t>
  </si>
  <si>
    <t>CA-2017-127621</t>
  </si>
  <si>
    <t>RE-19450</t>
  </si>
  <si>
    <t>CA-2015-145184</t>
  </si>
  <si>
    <t>CA-2017-106859</t>
  </si>
  <si>
    <t>BF-11215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</si>
  <si>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</si>
  <si>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</si>
  <si>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</si>
  <si>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</si>
  <si>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</si>
  <si>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</si>
  <si>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</si>
  <si>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</si>
  <si>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</si>
  <si>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</si>
  <si>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</si>
  <si>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</si>
  <si>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</si>
  <si>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</si>
  <si>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</si>
  <si>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</si>
  <si>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</si>
  <si>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JG-15310</t>
  </si>
  <si>
    <t>CA-2016-124562</t>
  </si>
  <si>
    <t>US-2017-140074</t>
  </si>
  <si>
    <t>EC-14050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</si>
  <si>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</si>
  <si>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</si>
  <si>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</si>
  <si>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</si>
  <si>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</si>
  <si>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</si>
  <si>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</si>
  <si>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CA-2017-147564</t>
  </si>
  <si>
    <t>CA-2014-136399</t>
  </si>
  <si>
    <t>CA-2014-107916</t>
  </si>
  <si>
    <t>JP-15460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</si>
  <si>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</si>
  <si>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</si>
  <si>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</si>
  <si>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</si>
  <si>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</si>
  <si>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</si>
  <si>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</si>
  <si>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CA-2014-109218</t>
  </si>
  <si>
    <t>CA-2016-120558</t>
  </si>
  <si>
    <t>US-2014-109036</t>
  </si>
  <si>
    <t>CA-2015-147830</t>
  </si>
  <si>
    <t>CA-2017-150497</t>
  </si>
  <si>
    <t>CA-2014-128986</t>
  </si>
  <si>
    <t>GH-14410</t>
  </si>
  <si>
    <t>CA-2015-139584</t>
  </si>
  <si>
    <t>US-2016-162677</t>
  </si>
  <si>
    <t>US-2014-150924</t>
  </si>
  <si>
    <t>PT-19090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</si>
  <si>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</si>
  <si>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</si>
  <si>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</si>
  <si>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</si>
  <si>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</si>
  <si>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</si>
  <si>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</si>
  <si>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</si>
  <si>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</si>
  <si>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</si>
  <si>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</si>
  <si>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</si>
  <si>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</si>
  <si>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</si>
  <si>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</si>
  <si>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</si>
  <si>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</si>
  <si>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JL-15130</t>
  </si>
  <si>
    <t>CA-2016-169026</t>
  </si>
  <si>
    <t>CA-2017-109750</t>
  </si>
  <si>
    <t>CA-2015-149384</t>
  </si>
  <si>
    <t>CA-2014-131527</t>
  </si>
  <si>
    <t>CA-2017-164000</t>
  </si>
  <si>
    <t>AH-10030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</si>
  <si>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</si>
  <si>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</si>
  <si>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</si>
  <si>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</si>
  <si>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</si>
  <si>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</si>
  <si>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</si>
  <si>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</si>
  <si>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</si>
  <si>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</si>
  <si>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</si>
  <si>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</si>
  <si>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</si>
  <si>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</si>
  <si>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</si>
  <si>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</si>
  <si>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</si>
  <si>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</si>
  <si>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US-2016-127971</t>
  </si>
  <si>
    <t>DW-13195</t>
  </si>
  <si>
    <t>US-2016-140809</t>
  </si>
  <si>
    <t>CA-2017-114524</t>
  </si>
  <si>
    <t>CA-2017-113355</t>
  </si>
  <si>
    <t>SJ-20215</t>
  </si>
  <si>
    <t>US-2017-140907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</si>
  <si>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</si>
  <si>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</si>
  <si>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</si>
  <si>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</si>
  <si>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</si>
  <si>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</si>
  <si>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</si>
  <si>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</si>
  <si>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</si>
  <si>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</si>
  <si>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</si>
  <si>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</si>
  <si>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CA-2014-140662</t>
  </si>
  <si>
    <t>CA-2016-122518</t>
  </si>
  <si>
    <t>US-2014-126571</t>
  </si>
  <si>
    <t>CA-2014-143840</t>
  </si>
  <si>
    <t>EH-14185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</si>
  <si>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</si>
  <si>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</si>
  <si>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</si>
  <si>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</si>
  <si>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</si>
  <si>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</si>
  <si>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</si>
  <si>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</si>
  <si>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</si>
  <si>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</si>
  <si>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</si>
  <si>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</si>
  <si>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</si>
  <si>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</si>
  <si>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</si>
  <si>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</si>
  <si>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</si>
  <si>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</si>
  <si>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</si>
  <si>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</si>
  <si>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</si>
  <si>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</si>
  <si>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</si>
  <si>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</si>
  <si>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</si>
  <si>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</si>
  <si>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</si>
  <si>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</si>
  <si>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</si>
  <si>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</si>
  <si>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CA-2017-122595</t>
  </si>
  <si>
    <t>US-2017-109253</t>
  </si>
  <si>
    <t>PR-18880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</si>
  <si>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</si>
  <si>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</si>
  <si>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</si>
  <si>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</si>
  <si>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</si>
  <si>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</si>
  <si>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</si>
  <si>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</si>
  <si>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</si>
  <si>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</si>
  <si>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</si>
  <si>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</si>
  <si>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</si>
  <si>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LC-17050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</si>
  <si>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</si>
  <si>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</si>
  <si>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</si>
  <si>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</si>
  <si>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</si>
  <si>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</si>
  <si>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</si>
  <si>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</si>
  <si>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</si>
  <si>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</si>
  <si>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</si>
  <si>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</si>
  <si>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</si>
  <si>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</si>
  <si>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</si>
  <si>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</si>
  <si>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</si>
  <si>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</si>
  <si>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</si>
  <si>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</si>
  <si>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</si>
  <si>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</si>
  <si>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</si>
  <si>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</si>
  <si>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</si>
  <si>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</si>
  <si>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</si>
  <si>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</si>
  <si>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</si>
  <si>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</si>
  <si>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</si>
  <si>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</si>
  <si>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</si>
  <si>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</si>
  <si>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</si>
  <si>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</si>
  <si>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</si>
  <si>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</si>
  <si>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</si>
  <si>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</si>
  <si>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</si>
  <si>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</si>
  <si>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</si>
  <si>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</si>
  <si>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</si>
  <si>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</si>
  <si>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</si>
  <si>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</si>
  <si>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</si>
  <si>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</si>
  <si>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</si>
  <si>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</si>
  <si>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</si>
  <si>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</si>
  <si>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</si>
  <si>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</si>
  <si>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</si>
  <si>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</si>
  <si>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</si>
  <si>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</si>
  <si>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</si>
  <si>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</si>
  <si>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</si>
  <si>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</si>
  <si>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</si>
  <si>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</si>
  <si>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</si>
  <si>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</si>
  <si>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</si>
  <si>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</si>
  <si>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</si>
  <si>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</si>
  <si>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</si>
  <si>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</si>
  <si>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</si>
  <si>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</si>
  <si>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</si>
  <si>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</si>
  <si>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</si>
  <si>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</si>
  <si>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</si>
  <si>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</si>
  <si>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</si>
  <si>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</si>
  <si>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</si>
  <si>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</si>
  <si>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</si>
  <si>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</si>
  <si>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</si>
  <si>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</si>
  <si>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</si>
  <si>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</si>
  <si>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</si>
  <si>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</si>
  <si>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</si>
  <si>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</si>
  <si>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</si>
  <si>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</si>
  <si>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</si>
  <si>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</si>
  <si>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</si>
  <si>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</si>
  <si>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</si>
  <si>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</si>
  <si>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</si>
  <si>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</si>
  <si>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</si>
  <si>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</si>
  <si>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</si>
  <si>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</si>
  <si>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</si>
  <si>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</si>
  <si>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</si>
  <si>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</si>
  <si>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</si>
  <si>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</si>
  <si>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</si>
  <si>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</si>
  <si>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</si>
  <si>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</si>
  <si>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</si>
  <si>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</si>
  <si>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</si>
  <si>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</si>
  <si>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</si>
  <si>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</si>
  <si>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</si>
  <si>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</si>
  <si>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</si>
  <si>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</si>
  <si>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</si>
  <si>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</si>
  <si>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</si>
  <si>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</si>
  <si>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</si>
  <si>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</si>
  <si>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</si>
  <si>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</si>
  <si>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</si>
  <si>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</si>
  <si>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</si>
  <si>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</si>
  <si>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</si>
  <si>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</si>
  <si>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</si>
  <si>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</si>
  <si>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</si>
  <si>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</si>
  <si>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</si>
  <si>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</si>
  <si>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</si>
  <si>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</si>
  <si>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</si>
  <si>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</si>
  <si>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</si>
  <si>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</si>
  <si>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</si>
  <si>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</si>
  <si>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</si>
  <si>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</si>
  <si>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</si>
  <si>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</si>
  <si>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</si>
  <si>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</si>
  <si>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</si>
  <si>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</si>
  <si>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</si>
  <si>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</si>
  <si>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</si>
  <si>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</si>
  <si>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</si>
  <si>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</si>
  <si>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</si>
  <si>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</si>
  <si>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</si>
  <si>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</si>
  <si>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</si>
  <si>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</si>
  <si>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</si>
  <si>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</si>
  <si>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</si>
  <si>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</si>
  <si>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</si>
  <si>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</si>
  <si>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</si>
  <si>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</si>
  <si>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</si>
  <si>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</si>
  <si>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</si>
  <si>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</si>
  <si>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</si>
  <si>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</si>
  <si>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</si>
  <si>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</si>
  <si>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</si>
  <si>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</si>
  <si>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</si>
  <si>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</si>
  <si>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</si>
  <si>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</si>
  <si>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</si>
  <si>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</si>
  <si>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</si>
  <si>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</si>
  <si>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</si>
  <si>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</si>
  <si>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</si>
  <si>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</si>
  <si>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</si>
  <si>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</si>
  <si>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</si>
  <si>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</si>
  <si>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</si>
  <si>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</si>
  <si>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</si>
  <si>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</si>
  <si>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</si>
  <si>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</si>
  <si>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</si>
  <si>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</si>
  <si>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</si>
  <si>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</si>
  <si>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</si>
  <si>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</si>
  <si>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</si>
  <si>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</si>
  <si>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</si>
  <si>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</si>
  <si>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</si>
  <si>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CA-2017-121314</t>
  </si>
  <si>
    <t>CA-2017-147760</t>
  </si>
  <si>
    <t>CA-2016-156503</t>
  </si>
  <si>
    <t>NC-18415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</si>
  <si>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</si>
  <si>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</si>
  <si>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</si>
  <si>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</si>
  <si>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</si>
  <si>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</si>
  <si>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</si>
  <si>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</si>
  <si>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</si>
  <si>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</si>
  <si>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</si>
  <si>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</si>
  <si>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</si>
  <si>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CA-2014-126760</t>
  </si>
  <si>
    <t>US-2014-109162</t>
  </si>
  <si>
    <t>KE-16420</t>
  </si>
  <si>
    <t>CA-2014-101931</t>
  </si>
  <si>
    <t>CA-2017-129000</t>
  </si>
  <si>
    <t>CA-2017-161053</t>
  </si>
  <si>
    <t>CA-2015-142377</t>
  </si>
  <si>
    <t>CA-2015-127593</t>
  </si>
  <si>
    <t>DH-13675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</si>
  <si>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</si>
  <si>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</si>
  <si>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</si>
  <si>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</si>
  <si>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</si>
  <si>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</si>
  <si>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</si>
  <si>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</si>
  <si>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</si>
  <si>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</si>
  <si>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</si>
  <si>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</si>
  <si>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</si>
  <si>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</si>
  <si>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</si>
  <si>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</si>
  <si>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</si>
  <si>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</si>
  <si>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</si>
  <si>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</si>
  <si>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</si>
  <si>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</si>
  <si>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</si>
  <si>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</si>
  <si>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</si>
  <si>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</si>
  <si>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</si>
  <si>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</si>
  <si>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</si>
  <si>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</si>
  <si>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</si>
  <si>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VT-21700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</si>
  <si>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</si>
  <si>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</si>
  <si>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</si>
  <si>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</si>
  <si>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</si>
  <si>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</si>
  <si>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</si>
  <si>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</si>
  <si>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</si>
  <si>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</si>
  <si>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</si>
  <si>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</si>
  <si>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</si>
  <si>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</si>
  <si>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</si>
  <si>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</si>
  <si>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</si>
  <si>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</si>
  <si>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</si>
  <si>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</si>
  <si>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</si>
  <si>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</si>
  <si>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</si>
  <si>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</si>
  <si>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</si>
  <si>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</si>
  <si>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</si>
  <si>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</si>
  <si>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</si>
  <si>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</si>
  <si>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</si>
  <si>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</si>
  <si>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</si>
  <si>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</si>
  <si>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</si>
  <si>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</si>
  <si>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</si>
  <si>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</si>
  <si>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</si>
  <si>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</si>
  <si>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</si>
  <si>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</si>
  <si>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</si>
  <si>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</si>
  <si>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</si>
  <si>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CA-2014-122588</t>
  </si>
  <si>
    <t>CA-2014-137589</t>
  </si>
  <si>
    <t>CA-2015-161998</t>
  </si>
  <si>
    <t>CA-2015-105627</t>
  </si>
  <si>
    <t>DK-12895</t>
  </si>
  <si>
    <t>US-2015-149629</t>
  </si>
  <si>
    <t>CA-2014-116834</t>
  </si>
  <si>
    <t>CA-2016-145730</t>
  </si>
  <si>
    <t>US-2015-168732</t>
  </si>
  <si>
    <t>KM-16660</t>
  </si>
  <si>
    <t>CA-2015-107468</t>
  </si>
  <si>
    <t>CA-2017-144463</t>
  </si>
  <si>
    <t>CA-2017-100811</t>
  </si>
  <si>
    <t>CA-2015-153612</t>
  </si>
  <si>
    <t>CA-2015-165624</t>
  </si>
  <si>
    <t>CA-2014-154963</t>
  </si>
  <si>
    <t>AA-10645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</si>
  <si>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</si>
  <si>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</si>
  <si>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</si>
  <si>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</si>
  <si>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</si>
  <si>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</si>
  <si>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</si>
  <si>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</si>
  <si>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</si>
  <si>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</si>
  <si>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</si>
  <si>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</si>
  <si>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</si>
  <si>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</si>
  <si>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</si>
  <si>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</si>
  <si>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</si>
  <si>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</si>
  <si>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</si>
  <si>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</si>
  <si>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</si>
  <si>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</si>
  <si>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</si>
  <si>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</si>
  <si>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</si>
  <si>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</si>
  <si>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</si>
  <si>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</si>
  <si>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</si>
  <si>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</si>
  <si>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</si>
  <si>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</si>
  <si>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</si>
  <si>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</si>
  <si>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</si>
  <si>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</si>
  <si>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</si>
  <si>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</si>
  <si>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</si>
  <si>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DD-13570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</si>
  <si>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</si>
  <si>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</si>
  <si>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</si>
  <si>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</si>
  <si>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</si>
  <si>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</si>
  <si>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</si>
  <si>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</si>
  <si>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</si>
  <si>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</si>
  <si>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</si>
  <si>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</si>
  <si>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</si>
  <si>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</si>
  <si>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</si>
  <si>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</si>
  <si>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</si>
  <si>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</si>
  <si>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</si>
  <si>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</si>
  <si>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</si>
  <si>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</si>
  <si>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</si>
  <si>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</si>
  <si>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</si>
  <si>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</si>
  <si>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</si>
  <si>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</si>
  <si>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</si>
  <si>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</si>
  <si>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</si>
  <si>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</si>
  <si>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</si>
  <si>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</si>
  <si>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</si>
  <si>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</si>
  <si>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</si>
  <si>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</si>
  <si>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</si>
  <si>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</si>
  <si>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</si>
  <si>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</si>
  <si>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</si>
  <si>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</si>
  <si>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</si>
  <si>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</si>
  <si>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</si>
  <si>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</si>
  <si>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CA-2016-111493</t>
  </si>
  <si>
    <t>CA-2017-112536</t>
  </si>
  <si>
    <t>SG-20890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</si>
  <si>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</si>
  <si>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</si>
  <si>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</si>
  <si>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</si>
  <si>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</si>
  <si>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</si>
  <si>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</si>
  <si>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</si>
  <si>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</si>
  <si>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</si>
  <si>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</si>
  <si>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</si>
  <si>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</si>
  <si>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</si>
  <si>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</si>
  <si>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</si>
  <si>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</si>
  <si>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</si>
  <si>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</si>
  <si>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</si>
  <si>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</si>
  <si>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</si>
  <si>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</si>
  <si>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</si>
  <si>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</si>
  <si>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</si>
  <si>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</si>
  <si>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</si>
  <si>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</si>
  <si>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</si>
  <si>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</si>
  <si>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</si>
  <si>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</si>
  <si>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</si>
  <si>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</si>
  <si>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</si>
  <si>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</si>
  <si>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</si>
  <si>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</si>
  <si>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</si>
  <si>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</si>
  <si>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</si>
  <si>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</si>
  <si>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</si>
  <si>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</si>
  <si>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</si>
  <si>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</si>
  <si>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</si>
  <si>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</si>
  <si>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</si>
  <si>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</si>
  <si>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</si>
  <si>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</si>
  <si>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</si>
  <si>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</si>
  <si>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</si>
  <si>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</si>
  <si>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</si>
  <si>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</si>
  <si>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</si>
  <si>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</si>
  <si>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</si>
  <si>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</si>
  <si>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</si>
  <si>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</si>
  <si>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</si>
  <si>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</si>
  <si>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</si>
  <si>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</si>
  <si>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</si>
  <si>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</si>
  <si>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</si>
  <si>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</si>
  <si>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</si>
  <si>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</si>
  <si>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</si>
  <si>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</si>
  <si>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</si>
  <si>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</si>
  <si>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</si>
  <si>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</si>
  <si>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</si>
  <si>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</si>
  <si>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RD-19720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</si>
  <si>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</si>
  <si>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</si>
  <si>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</si>
  <si>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</si>
  <si>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</si>
  <si>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</si>
  <si>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</si>
  <si>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</si>
  <si>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</si>
  <si>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</si>
  <si>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</si>
  <si>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</si>
  <si>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</si>
  <si>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</si>
  <si>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</si>
  <si>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</si>
  <si>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</si>
  <si>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</si>
  <si>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</si>
  <si>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</si>
  <si>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</si>
  <si>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</si>
  <si>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</si>
  <si>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</si>
  <si>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</si>
  <si>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</si>
  <si>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</si>
  <si>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</si>
  <si>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</si>
  <si>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</si>
  <si>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</si>
  <si>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</si>
  <si>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</si>
  <si>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</si>
  <si>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</si>
  <si>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</si>
  <si>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</si>
  <si>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</si>
  <si>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</si>
  <si>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</si>
  <si>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</si>
  <si>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</si>
  <si>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</si>
  <si>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</si>
  <si>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</si>
  <si>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</si>
  <si>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</si>
  <si>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</si>
  <si>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</si>
  <si>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</si>
  <si>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</si>
  <si>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</si>
  <si>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</si>
  <si>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</si>
  <si>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</si>
  <si>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</si>
  <si>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</si>
  <si>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</si>
  <si>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</si>
  <si>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</si>
  <si>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</si>
  <si>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</si>
  <si>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</si>
  <si>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</si>
  <si>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</si>
  <si>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</si>
  <si>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</si>
  <si>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</si>
  <si>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</si>
  <si>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</si>
  <si>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</si>
  <si>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</si>
  <si>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</si>
  <si>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</si>
  <si>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</si>
  <si>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</si>
  <si>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</si>
  <si>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</si>
  <si>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</si>
  <si>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</si>
  <si>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</si>
  <si>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</si>
  <si>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</si>
  <si>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</si>
  <si>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</si>
  <si>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</si>
  <si>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</si>
  <si>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</si>
  <si>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</si>
  <si>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</si>
  <si>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</si>
  <si>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</si>
  <si>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</si>
  <si>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</si>
  <si>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</si>
  <si>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</si>
  <si>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</si>
  <si>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</si>
  <si>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</si>
  <si>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</si>
  <si>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</si>
  <si>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</si>
  <si>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</si>
  <si>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</si>
  <si>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</si>
  <si>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</si>
  <si>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</si>
  <si>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</si>
  <si>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</si>
  <si>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</si>
  <si>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</si>
  <si>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</si>
  <si>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</si>
  <si>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</si>
  <si>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</si>
  <si>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</si>
  <si>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</si>
  <si>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</si>
  <si>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</si>
  <si>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</si>
  <si>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</si>
  <si>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</si>
  <si>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</si>
  <si>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</si>
  <si>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</si>
  <si>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</si>
  <si>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TS-21430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</si>
  <si>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</si>
  <si>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</si>
  <si>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</si>
  <si>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</si>
  <si>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</si>
  <si>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</si>
  <si>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</si>
  <si>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</si>
  <si>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</si>
  <si>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</si>
  <si>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</si>
  <si>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</si>
  <si>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</si>
  <si>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</si>
  <si>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</si>
  <si>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</si>
  <si>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</si>
  <si>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</si>
  <si>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</si>
  <si>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</si>
  <si>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</si>
  <si>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</si>
  <si>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</si>
  <si>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</si>
  <si>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</si>
  <si>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</si>
  <si>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</si>
  <si>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</si>
  <si>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DB-13360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</si>
  <si>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</si>
  <si>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</si>
  <si>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</si>
  <si>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</si>
  <si>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</si>
  <si>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</si>
  <si>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</si>
  <si>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</si>
  <si>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</si>
  <si>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</si>
  <si>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</si>
  <si>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</si>
  <si>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</si>
  <si>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</si>
  <si>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</si>
  <si>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</si>
  <si>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</si>
  <si>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</si>
  <si>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</si>
  <si>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</si>
  <si>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</si>
  <si>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</si>
  <si>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</si>
  <si>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</si>
  <si>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</si>
  <si>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</si>
  <si>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</si>
  <si>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</si>
  <si>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</si>
  <si>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</si>
  <si>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</si>
  <si>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</si>
  <si>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</si>
  <si>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</si>
  <si>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</si>
  <si>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</si>
  <si>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</si>
  <si>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</si>
  <si>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</si>
  <si>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</si>
  <si>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</si>
  <si>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</si>
  <si>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</si>
  <si>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</si>
  <si>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</si>
  <si>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</si>
  <si>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</si>
  <si>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</si>
  <si>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</si>
  <si>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</si>
  <si>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</si>
  <si>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</si>
  <si>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</si>
  <si>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</si>
  <si>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</si>
  <si>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</si>
  <si>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</si>
  <si>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</si>
  <si>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</si>
  <si>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</si>
  <si>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</si>
  <si>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</si>
  <si>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CS-11860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</si>
  <si>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</si>
  <si>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</si>
  <si>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</si>
  <si>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</si>
  <si>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</si>
  <si>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</si>
  <si>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</si>
  <si>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</si>
  <si>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</si>
  <si>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</si>
  <si>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</si>
  <si>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</si>
  <si>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</si>
  <si>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</si>
  <si>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</si>
  <si>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</si>
  <si>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</si>
  <si>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</si>
  <si>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</si>
  <si>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</si>
  <si>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</si>
  <si>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</si>
  <si>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</si>
  <si>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</si>
  <si>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</si>
  <si>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</si>
  <si>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</si>
  <si>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</si>
  <si>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</si>
  <si>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</si>
  <si>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</si>
  <si>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</si>
  <si>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</si>
  <si>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</si>
  <si>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</si>
  <si>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</si>
  <si>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</si>
  <si>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</si>
  <si>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</si>
  <si>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</si>
  <si>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</si>
  <si>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</si>
  <si>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</si>
  <si>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</si>
  <si>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</si>
  <si>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</si>
  <si>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</si>
  <si>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</si>
  <si>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</si>
  <si>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</si>
  <si>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</si>
  <si>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</si>
  <si>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</si>
  <si>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</si>
  <si>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</si>
  <si>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</si>
  <si>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</si>
  <si>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</si>
  <si>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</si>
  <si>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</si>
  <si>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</si>
  <si>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</si>
  <si>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</si>
  <si>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</si>
  <si>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</si>
  <si>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</si>
  <si>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</si>
  <si>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</si>
  <si>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</si>
  <si>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</si>
  <si>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</si>
  <si>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</si>
  <si>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</si>
  <si>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</si>
  <si>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</si>
  <si>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</si>
  <si>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</si>
  <si>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</si>
  <si>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</si>
  <si>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</si>
  <si>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</si>
  <si>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</si>
  <si>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</si>
  <si>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</si>
  <si>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</si>
  <si>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</si>
  <si>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</si>
  <si>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</si>
  <si>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</si>
  <si>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</si>
  <si>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</si>
  <si>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</si>
  <si>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</si>
  <si>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</si>
  <si>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</si>
  <si>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</si>
  <si>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</si>
  <si>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</si>
  <si>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</si>
  <si>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</si>
  <si>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</si>
  <si>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</si>
  <si>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</si>
  <si>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</si>
  <si>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</si>
  <si>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</si>
  <si>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</si>
  <si>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</si>
  <si>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</si>
  <si>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</si>
  <si>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</si>
  <si>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</si>
  <si>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</si>
  <si>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</si>
  <si>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</si>
  <si>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</si>
  <si>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</si>
  <si>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</si>
  <si>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</si>
  <si>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</si>
  <si>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</si>
  <si>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</si>
  <si>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</si>
  <si>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</si>
  <si>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US-2017-139647</t>
  </si>
  <si>
    <t>US-2017-160465</t>
  </si>
  <si>
    <t>CA-2014-153850</t>
  </si>
  <si>
    <t>CA-2014-127558</t>
  </si>
  <si>
    <t>SS-20410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</si>
  <si>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</si>
  <si>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</si>
  <si>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</si>
  <si>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</si>
  <si>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</si>
  <si>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</si>
  <si>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</si>
  <si>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</si>
  <si>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</si>
  <si>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</si>
  <si>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</si>
  <si>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</si>
  <si>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</si>
  <si>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</si>
  <si>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</si>
  <si>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</si>
  <si>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</si>
  <si>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</si>
  <si>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</si>
  <si>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</si>
  <si>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</si>
  <si>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</si>
  <si>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</si>
  <si>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</si>
  <si>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</si>
  <si>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</si>
  <si>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</si>
  <si>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</si>
  <si>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</si>
  <si>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</si>
  <si>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</si>
  <si>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</si>
  <si>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</si>
  <si>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</si>
  <si>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</si>
  <si>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</si>
  <si>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</si>
  <si>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</si>
  <si>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</si>
  <si>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</si>
  <si>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</si>
  <si>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</si>
  <si>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</si>
  <si>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</si>
  <si>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</si>
  <si>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</si>
  <si>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</si>
  <si>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</si>
  <si>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</si>
  <si>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</si>
  <si>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</si>
  <si>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</si>
  <si>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</si>
  <si>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</si>
  <si>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</si>
  <si>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</si>
  <si>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</si>
  <si>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</si>
  <si>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</si>
  <si>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</si>
  <si>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</si>
  <si>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</si>
  <si>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</si>
  <si>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</si>
  <si>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</si>
  <si>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</si>
  <si>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</si>
  <si>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</si>
  <si>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</si>
  <si>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</si>
  <si>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</si>
  <si>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</si>
  <si>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</si>
  <si>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</si>
  <si>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</si>
  <si>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</si>
  <si>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</si>
  <si>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</si>
  <si>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</si>
  <si>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</si>
  <si>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</si>
  <si>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</si>
  <si>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</si>
  <si>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</si>
  <si>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</si>
  <si>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</si>
  <si>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</si>
  <si>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</si>
  <si>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</si>
  <si>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</si>
  <si>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</si>
  <si>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</si>
  <si>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</si>
  <si>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</si>
  <si>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</si>
  <si>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</si>
  <si>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</si>
  <si>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</si>
  <si>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</si>
  <si>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</si>
  <si>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</si>
  <si>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</si>
  <si>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</si>
  <si>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</si>
  <si>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</si>
  <si>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</si>
  <si>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</si>
  <si>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</si>
  <si>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</si>
  <si>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</si>
  <si>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</si>
  <si>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</si>
  <si>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</si>
  <si>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</si>
  <si>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</si>
  <si>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</si>
  <si>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</si>
  <si>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</si>
  <si>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</si>
  <si>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</si>
  <si>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</si>
  <si>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</si>
  <si>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</si>
  <si>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</si>
  <si>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</si>
  <si>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</si>
  <si>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</si>
  <si>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</si>
  <si>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</si>
  <si>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</si>
  <si>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</si>
  <si>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</si>
  <si>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</si>
  <si>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</si>
  <si>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</si>
  <si>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</si>
  <si>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</si>
  <si>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</si>
  <si>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</si>
  <si>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</si>
  <si>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</si>
  <si>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</si>
  <si>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</si>
  <si>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</si>
  <si>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</si>
  <si>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</si>
  <si>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</si>
  <si>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</si>
  <si>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</si>
  <si>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</si>
  <si>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</si>
  <si>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</si>
  <si>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</si>
  <si>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</si>
  <si>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</si>
  <si>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</si>
  <si>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</si>
  <si>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</si>
  <si>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</si>
  <si>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</si>
  <si>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</si>
  <si>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</si>
  <si>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</si>
  <si>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</si>
  <si>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</si>
  <si>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</si>
  <si>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</si>
  <si>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</si>
  <si>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</si>
  <si>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</si>
  <si>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</si>
  <si>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</si>
  <si>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</si>
  <si>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</si>
  <si>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</si>
  <si>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</si>
  <si>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</si>
  <si>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</si>
  <si>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</si>
  <si>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</si>
  <si>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</si>
  <si>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</si>
  <si>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</si>
  <si>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</si>
  <si>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</si>
  <si>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</si>
  <si>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</si>
  <si>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</si>
  <si>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</si>
  <si>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</si>
  <si>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</si>
  <si>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</si>
  <si>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</si>
  <si>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</si>
  <si>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</si>
  <si>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</si>
  <si>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</si>
  <si>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</si>
  <si>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</si>
  <si>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</si>
  <si>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</si>
  <si>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</si>
  <si>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</si>
  <si>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</si>
  <si>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</si>
  <si>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</si>
  <si>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</si>
  <si>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</si>
  <si>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</si>
  <si>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</si>
  <si>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</si>
  <si>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</si>
  <si>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</si>
  <si>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</si>
  <si>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</si>
  <si>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</si>
  <si>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</si>
  <si>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</si>
  <si>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</si>
  <si>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</si>
  <si>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</si>
  <si>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</si>
  <si>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</si>
  <si>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</si>
  <si>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</si>
  <si>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</si>
  <si>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</si>
  <si>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</si>
  <si>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</si>
  <si>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</si>
  <si>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</si>
  <si>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</si>
  <si>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</si>
  <si>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</si>
  <si>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</si>
  <si>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</si>
  <si>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</si>
  <si>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</si>
  <si>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</si>
  <si>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</si>
  <si>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</si>
  <si>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</si>
  <si>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</si>
  <si>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</si>
  <si>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</si>
  <si>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</si>
  <si>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</si>
  <si>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</si>
  <si>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</si>
  <si>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</si>
  <si>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</si>
  <si>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</si>
  <si>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</si>
  <si>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</si>
  <si>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</si>
  <si>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</si>
  <si>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</si>
  <si>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</si>
  <si>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</si>
  <si>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</si>
  <si>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</si>
  <si>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</si>
  <si>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</si>
  <si>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</si>
  <si>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</si>
  <si>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</si>
  <si>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</si>
  <si>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</si>
  <si>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</si>
  <si>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</si>
  <si>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</si>
  <si>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</si>
  <si>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</si>
  <si>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</si>
  <si>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</si>
  <si>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</si>
  <si>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</si>
  <si>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</si>
  <si>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</si>
  <si>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</si>
  <si>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</si>
  <si>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</si>
  <si>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</si>
  <si>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</si>
  <si>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</si>
  <si>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</si>
  <si>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</si>
  <si>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</si>
  <si>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</si>
  <si>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</si>
  <si>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</si>
  <si>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</si>
  <si>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</si>
  <si>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</si>
  <si>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</si>
  <si>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</si>
  <si>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</si>
  <si>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</si>
  <si>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</si>
  <si>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</si>
  <si>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</si>
  <si>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</si>
  <si>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</si>
  <si>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</si>
  <si>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</si>
  <si>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</si>
  <si>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</si>
  <si>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</si>
  <si>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</si>
  <si>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</si>
  <si>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</si>
  <si>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</si>
  <si>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</si>
  <si>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</si>
  <si>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</si>
  <si>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</si>
  <si>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</si>
  <si>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</si>
  <si>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</si>
  <si>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</si>
  <si>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</si>
  <si>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</si>
  <si>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</si>
  <si>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</si>
  <si>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</si>
  <si>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</si>
  <si>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</si>
  <si>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</si>
  <si>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</si>
  <si>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</si>
  <si>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</si>
  <si>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</si>
  <si>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</si>
  <si>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</si>
  <si>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</si>
  <si>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</si>
  <si>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</si>
  <si>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</si>
  <si>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</si>
  <si>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</si>
  <si>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</si>
  <si>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</si>
  <si>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</si>
  <si>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</si>
  <si>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</si>
  <si>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</si>
  <si>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</si>
  <si>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</si>
  <si>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</si>
  <si>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</si>
  <si>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</si>
  <si>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</si>
  <si>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</si>
  <si>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</si>
  <si>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</si>
  <si>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</si>
  <si>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</si>
  <si>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</si>
  <si>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</si>
  <si>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</si>
  <si>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</si>
  <si>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</si>
  <si>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</si>
  <si>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</si>
  <si>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</si>
  <si>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</si>
  <si>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</si>
  <si>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</si>
  <si>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</si>
  <si>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</si>
  <si>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</si>
  <si>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</si>
  <si>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</si>
  <si>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</si>
  <si>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</si>
  <si>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</si>
  <si>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</si>
  <si>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</si>
  <si>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</si>
  <si>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</si>
  <si>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</si>
  <si>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</si>
  <si>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</si>
  <si>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</si>
  <si>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</si>
  <si>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</si>
  <si>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</si>
  <si>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</si>
  <si>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</si>
  <si>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</si>
  <si>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</si>
  <si>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</si>
  <si>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</si>
  <si>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</si>
  <si>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</si>
  <si>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</si>
  <si>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</si>
  <si>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</si>
  <si>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</si>
  <si>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</si>
  <si>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</si>
  <si>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</si>
  <si>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</si>
  <si>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</si>
  <si>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</si>
  <si>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</si>
  <si>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</si>
  <si>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</si>
  <si>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</si>
  <si>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</si>
  <si>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</si>
  <si>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</si>
  <si>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</si>
  <si>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</si>
  <si>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</si>
  <si>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</si>
  <si>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</si>
  <si>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</si>
  <si>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</si>
  <si>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</si>
  <si>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</si>
  <si>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</si>
  <si>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</si>
  <si>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</si>
  <si>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</si>
  <si>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</si>
  <si>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</si>
  <si>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</si>
  <si>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</si>
  <si>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</si>
  <si>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</si>
  <si>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</si>
  <si>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</si>
  <si>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</si>
  <si>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</si>
  <si>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</si>
  <si>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</si>
  <si>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</si>
  <si>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</si>
  <si>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</si>
  <si>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</si>
  <si>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</si>
  <si>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</si>
  <si>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</si>
  <si>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</si>
  <si>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</si>
  <si>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</si>
  <si>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</si>
  <si>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</si>
  <si>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</si>
  <si>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</si>
  <si>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</si>
  <si>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</si>
  <si>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</si>
  <si>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</si>
  <si>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</si>
  <si>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</si>
  <si>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</si>
  <si>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</si>
  <si>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</si>
  <si>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</si>
  <si>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</si>
  <si>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</si>
  <si>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</si>
  <si>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</si>
  <si>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</si>
  <si>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</si>
  <si>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</si>
  <si>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</si>
  <si>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</si>
  <si>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</si>
  <si>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</si>
  <si>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</si>
  <si>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</si>
  <si>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</si>
  <si>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</si>
  <si>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</si>
  <si>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</si>
  <si>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</si>
  <si>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</si>
  <si>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</si>
  <si>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</si>
  <si>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</si>
  <si>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</si>
  <si>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</si>
  <si>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</si>
  <si>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</si>
  <si>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</si>
  <si>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</si>
  <si>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</si>
  <si>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</si>
  <si>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</si>
  <si>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</si>
  <si>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</si>
  <si>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</si>
  <si>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</si>
  <si>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</si>
  <si>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</si>
  <si>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</si>
  <si>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</si>
  <si>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</si>
  <si>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</si>
  <si>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</si>
  <si>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</si>
  <si>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</si>
  <si>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</si>
  <si>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</si>
  <si>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</si>
  <si>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</si>
  <si>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</si>
  <si>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</si>
  <si>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</si>
  <si>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</si>
  <si>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</si>
  <si>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</si>
  <si>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</si>
  <si>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</si>
  <si>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</si>
  <si>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</si>
  <si>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</si>
  <si>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</si>
  <si>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</si>
  <si>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</si>
  <si>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</si>
  <si>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</si>
  <si>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</si>
  <si>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</si>
  <si>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</si>
  <si>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</si>
  <si>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</si>
  <si>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</si>
  <si>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</si>
  <si>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</si>
  <si>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</si>
  <si>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</si>
  <si>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</si>
  <si>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</si>
  <si>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</si>
  <si>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</si>
  <si>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</si>
  <si>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</si>
  <si>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</si>
  <si>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</si>
  <si>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</si>
  <si>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</si>
  <si>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</si>
  <si>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</si>
  <si>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</si>
  <si>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</si>
  <si>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</si>
  <si>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</si>
  <si>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</si>
  <si>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</si>
  <si>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</si>
  <si>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</si>
  <si>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</si>
  <si>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</si>
  <si>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</si>
  <si>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</si>
  <si>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</si>
  <si>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</si>
  <si>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</si>
  <si>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</si>
  <si>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</si>
  <si>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</si>
  <si>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</si>
  <si>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</si>
  <si>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</si>
  <si>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</si>
  <si>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</si>
  <si>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</si>
  <si>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</si>
  <si>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</si>
  <si>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</si>
  <si>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</si>
  <si>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</si>
  <si>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</si>
  <si>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</si>
  <si>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</si>
  <si>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</si>
  <si>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</si>
  <si>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</si>
  <si>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</si>
  <si>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</si>
  <si>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</si>
  <si>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</si>
  <si>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</si>
  <si>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</si>
  <si>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</si>
  <si>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</si>
  <si>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</si>
  <si>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</si>
  <si>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</si>
  <si>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</si>
  <si>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</si>
  <si>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</si>
  <si>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</si>
  <si>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</si>
  <si>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</si>
  <si>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</si>
  <si>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</si>
  <si>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</si>
  <si>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</si>
  <si>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</si>
  <si>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</si>
  <si>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</si>
  <si>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</si>
  <si>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</si>
  <si>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</si>
  <si>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</si>
  <si>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</si>
  <si>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</si>
  <si>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</si>
  <si>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</si>
  <si>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</si>
  <si>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</si>
  <si>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</si>
  <si>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</si>
  <si>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</si>
  <si>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</si>
  <si>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</si>
  <si>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</si>
  <si>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</si>
  <si>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</si>
  <si>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</si>
  <si>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</si>
  <si>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</si>
  <si>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</si>
  <si>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</si>
  <si>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</si>
  <si>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</si>
  <si>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</si>
  <si>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</si>
  <si>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</si>
  <si>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</si>
  <si>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</si>
  <si>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</si>
  <si>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</si>
  <si>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</si>
  <si>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</si>
  <si>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</si>
  <si>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</si>
  <si>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</si>
  <si>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</si>
  <si>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</si>
  <si>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</si>
  <si>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</si>
  <si>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</si>
  <si>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</si>
  <si>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</si>
  <si>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</si>
  <si>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</si>
  <si>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</si>
  <si>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</si>
  <si>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</si>
  <si>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</si>
  <si>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</si>
  <si>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</si>
  <si>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</si>
  <si>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</si>
  <si>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</si>
  <si>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</si>
  <si>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</si>
  <si>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</si>
  <si>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</si>
  <si>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</si>
  <si>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</si>
  <si>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</si>
  <si>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</si>
  <si>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</si>
  <si>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</si>
  <si>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</si>
  <si>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</si>
  <si>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</si>
  <si>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</si>
  <si>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</si>
  <si>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</si>
  <si>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</si>
  <si>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</si>
  <si>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</si>
  <si>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</si>
  <si>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</si>
  <si>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</si>
  <si>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</si>
  <si>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</si>
  <si>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</si>
  <si>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</si>
  <si>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</si>
  <si>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</si>
  <si>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</si>
  <si>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</si>
  <si>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</si>
  <si>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</si>
  <si>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</si>
  <si>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</si>
  <si>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</si>
  <si>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</si>
  <si>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</si>
  <si>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</si>
  <si>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</si>
  <si>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</si>
  <si>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</si>
  <si>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</si>
  <si>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</si>
  <si>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</si>
  <si>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</si>
  <si>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</si>
  <si>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</si>
  <si>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</si>
  <si>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</si>
  <si>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</si>
  <si>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</si>
  <si>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</si>
  <si>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</si>
  <si>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</si>
  <si>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</si>
  <si>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</si>
  <si>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</si>
  <si>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</si>
  <si>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</si>
  <si>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</si>
  <si>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</si>
  <si>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</si>
  <si>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</si>
  <si>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</si>
  <si>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</si>
  <si>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</si>
  <si>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</si>
  <si>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</si>
  <si>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</si>
  <si>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</si>
  <si>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</si>
  <si>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</si>
  <si>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</si>
  <si>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</si>
  <si>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</si>
  <si>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</si>
  <si>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</si>
  <si>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</si>
  <si>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</si>
  <si>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</si>
  <si>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</si>
  <si>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</si>
  <si>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</si>
  <si>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</si>
  <si>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</si>
  <si>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</si>
  <si>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</si>
  <si>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</si>
  <si>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</si>
  <si>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</si>
  <si>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</si>
  <si>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</si>
  <si>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</si>
  <si>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</si>
  <si>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</si>
  <si>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</si>
  <si>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</si>
  <si>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</si>
  <si>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</si>
  <si>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</si>
  <si>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</si>
  <si>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</si>
  <si>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</si>
  <si>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</si>
  <si>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</si>
  <si>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</si>
  <si>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</si>
  <si>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</si>
  <si>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</si>
  <si>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</si>
  <si>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</si>
  <si>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</si>
  <si>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</si>
  <si>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</si>
  <si>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</si>
  <si>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</si>
  <si>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</si>
  <si>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</si>
  <si>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</si>
  <si>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</si>
  <si>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</si>
  <si>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</si>
  <si>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</si>
  <si>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</si>
  <si>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</si>
  <si>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</si>
  <si>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</si>
  <si>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</si>
  <si>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</si>
  <si>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</si>
  <si>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</si>
  <si>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</si>
  <si>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</si>
  <si>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</si>
  <si>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</si>
  <si>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</si>
  <si>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</si>
  <si>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</si>
  <si>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</si>
  <si>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</si>
  <si>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</si>
  <si>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</si>
  <si>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</si>
  <si>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</si>
  <si>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</si>
  <si>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</si>
  <si>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</si>
  <si>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</si>
  <si>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</si>
  <si>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</si>
  <si>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</si>
  <si>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</si>
  <si>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</si>
  <si>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</si>
  <si>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</si>
  <si>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</si>
  <si>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</si>
  <si>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</si>
  <si>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</si>
  <si>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</si>
  <si>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</si>
  <si>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</si>
  <si>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</si>
  <si>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</si>
  <si>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</si>
  <si>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</si>
  <si>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</si>
  <si>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</si>
  <si>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</si>
  <si>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</si>
  <si>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</si>
  <si>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</si>
  <si>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</si>
  <si>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</si>
  <si>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</si>
  <si>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</si>
  <si>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</si>
  <si>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</si>
  <si>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</si>
  <si>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</si>
  <si>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</si>
  <si>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</si>
  <si>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</si>
  <si>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</si>
  <si>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</si>
  <si>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</si>
  <si>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</si>
  <si>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</si>
  <si>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</si>
  <si>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</si>
  <si>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</si>
  <si>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</si>
  <si>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</si>
  <si>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</si>
  <si>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</si>
  <si>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</si>
  <si>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</si>
  <si>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</si>
  <si>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</si>
  <si>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</si>
  <si>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</si>
  <si>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</si>
  <si>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</si>
  <si>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</si>
  <si>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</si>
  <si>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</si>
  <si>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</si>
  <si>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</si>
  <si>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</si>
  <si>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</si>
  <si>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</si>
  <si>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</si>
  <si>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</si>
  <si>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</si>
  <si>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</si>
  <si>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</si>
  <si>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</si>
  <si>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</si>
  <si>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</si>
  <si>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</si>
  <si>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</si>
  <si>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</si>
  <si>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</si>
  <si>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</si>
  <si>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</si>
  <si>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</si>
  <si>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</si>
  <si>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</si>
  <si>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</si>
  <si>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</si>
  <si>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</si>
  <si>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</si>
  <si>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</si>
  <si>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</si>
  <si>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</si>
  <si>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</si>
  <si>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</si>
  <si>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</si>
  <si>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</si>
  <si>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</si>
  <si>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</si>
  <si>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</si>
  <si>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</si>
  <si>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</si>
  <si>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</si>
  <si>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</si>
  <si>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</si>
  <si>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</si>
  <si>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</si>
  <si>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</si>
  <si>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</si>
  <si>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</si>
  <si>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</si>
  <si>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</si>
  <si>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</si>
  <si>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</si>
  <si>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</si>
  <si>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</si>
  <si>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</si>
  <si>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</si>
  <si>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</si>
  <si>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</si>
  <si>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</si>
  <si>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</si>
  <si>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</si>
  <si>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</si>
  <si>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</si>
  <si>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</si>
  <si>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</si>
  <si>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</si>
  <si>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</si>
  <si>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</si>
  <si>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</si>
  <si>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</si>
  <si>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</si>
  <si>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</si>
  <si>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</si>
  <si>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</si>
  <si>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</si>
  <si>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</si>
  <si>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</si>
  <si>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</si>
  <si>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</si>
  <si>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</si>
  <si>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</si>
  <si>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</si>
  <si>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</si>
  <si>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</si>
  <si>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</si>
  <si>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</si>
  <si>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</si>
  <si>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</si>
  <si>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</si>
  <si>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</si>
  <si>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</si>
  <si>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</si>
  <si>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</si>
  <si>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</si>
  <si>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</si>
  <si>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</si>
  <si>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</si>
  <si>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</si>
  <si>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</si>
  <si>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</si>
  <si>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</si>
  <si>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</si>
  <si>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</si>
  <si>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</si>
  <si>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</si>
  <si>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</si>
  <si>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</si>
  <si>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</si>
  <si>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</si>
  <si>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</si>
  <si>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</si>
  <si>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</si>
  <si>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</si>
  <si>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</si>
  <si>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</si>
  <si>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</si>
  <si>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</si>
  <si>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</si>
  <si>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</si>
  <si>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</si>
  <si>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</si>
  <si>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</si>
  <si>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</si>
  <si>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</si>
  <si>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</si>
  <si>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</si>
  <si>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</si>
  <si>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</si>
  <si>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</si>
  <si>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</si>
  <si>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</si>
  <si>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</si>
  <si>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</si>
  <si>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</si>
  <si>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</si>
  <si>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</si>
  <si>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</si>
  <si>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</si>
  <si>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</si>
  <si>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</si>
  <si>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</si>
  <si>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</si>
  <si>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</si>
  <si>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</si>
  <si>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</si>
  <si>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</si>
  <si>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</si>
  <si>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</si>
  <si>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</si>
  <si>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</si>
  <si>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</si>
  <si>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</si>
  <si>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</si>
  <si>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</si>
  <si>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</si>
  <si>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</si>
  <si>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</si>
  <si>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</si>
  <si>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</si>
  <si>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</si>
  <si>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</si>
  <si>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</si>
  <si>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</si>
  <si>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</si>
  <si>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</si>
  <si>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</si>
  <si>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</si>
  <si>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</si>
  <si>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</si>
  <si>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</si>
  <si>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</si>
  <si>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</si>
  <si>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</si>
  <si>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</si>
  <si>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</si>
  <si>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</si>
  <si>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</si>
  <si>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</si>
  <si>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</si>
  <si>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</si>
  <si>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</si>
  <si>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</si>
  <si>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</si>
  <si>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</si>
  <si>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</si>
  <si>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</si>
  <si>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</si>
  <si>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</si>
  <si>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</si>
  <si>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</si>
  <si>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</si>
  <si>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</si>
  <si>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</si>
  <si>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</si>
  <si>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</si>
  <si>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</si>
  <si>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</si>
  <si>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</si>
  <si>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</si>
  <si>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</si>
  <si>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</si>
  <si>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</si>
  <si>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</si>
  <si>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</si>
  <si>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</si>
  <si>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</si>
  <si>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</si>
  <si>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</si>
  <si>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</si>
  <si>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</si>
  <si>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</si>
  <si>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</si>
  <si>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</si>
  <si>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</si>
  <si>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</si>
  <si>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</si>
  <si>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</si>
  <si>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</si>
  <si>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</si>
  <si>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</si>
  <si>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</si>
  <si>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</si>
  <si>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</si>
  <si>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</si>
  <si>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</si>
  <si>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</si>
  <si>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</si>
  <si>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</si>
  <si>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</si>
  <si>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</si>
  <si>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</si>
  <si>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</si>
  <si>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</si>
  <si>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</si>
  <si>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</si>
  <si>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</si>
  <si>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</si>
  <si>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</si>
  <si>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</si>
  <si>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</si>
  <si>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</si>
  <si>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</si>
  <si>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</si>
  <si>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</si>
  <si>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</si>
  <si>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</si>
  <si>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</si>
  <si>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</si>
  <si>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</si>
  <si>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</si>
  <si>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</si>
  <si>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</si>
  <si>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</si>
  <si>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</si>
  <si>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</si>
  <si>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</si>
  <si>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</si>
  <si>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</si>
  <si>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</si>
  <si>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</si>
  <si>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</si>
  <si>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</si>
  <si>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</si>
  <si>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</si>
  <si>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</si>
  <si>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</si>
  <si>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</si>
  <si>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</si>
  <si>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</si>
  <si>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</si>
  <si>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</si>
  <si>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</si>
  <si>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</si>
  <si>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</si>
  <si>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</si>
  <si>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</si>
  <si>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</si>
  <si>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</si>
  <si>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</si>
  <si>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</si>
  <si>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</si>
  <si>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</si>
  <si>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</si>
  <si>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</si>
  <si>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</si>
  <si>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</si>
  <si>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</si>
  <si>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</si>
  <si>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</si>
  <si>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</si>
  <si>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</si>
  <si>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</si>
  <si>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</si>
  <si>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</si>
  <si>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</si>
  <si>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</si>
  <si>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</si>
  <si>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</si>
  <si>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</si>
  <si>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</si>
  <si>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</si>
  <si>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</si>
  <si>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</si>
  <si>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</si>
  <si>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</si>
  <si>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</si>
  <si>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</si>
  <si>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</si>
  <si>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</si>
  <si>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</si>
  <si>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</si>
  <si>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</si>
  <si>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</si>
  <si>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</si>
  <si>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</si>
  <si>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</si>
  <si>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</si>
  <si>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</si>
  <si>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</si>
  <si>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</si>
  <si>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</si>
  <si>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</si>
  <si>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</si>
  <si>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</si>
  <si>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</si>
  <si>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</si>
  <si>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</si>
  <si>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</si>
  <si>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</si>
  <si>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</si>
  <si>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</si>
  <si>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</si>
  <si>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</si>
  <si>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</si>
  <si>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</si>
  <si>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</si>
  <si>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</si>
  <si>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</si>
  <si>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</si>
  <si>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</si>
  <si>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</si>
  <si>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</si>
  <si>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</si>
  <si>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</si>
  <si>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</si>
  <si>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</si>
  <si>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</si>
  <si>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</si>
  <si>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</si>
  <si>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</si>
  <si>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</si>
  <si>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</si>
  <si>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</si>
  <si>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</si>
  <si>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</si>
  <si>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</si>
  <si>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</si>
  <si>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</si>
  <si>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</si>
  <si>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</si>
  <si>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</si>
  <si>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</si>
  <si>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</si>
  <si>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</si>
  <si>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</si>
  <si>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</si>
  <si>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</si>
  <si>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</si>
  <si>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</si>
  <si>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</si>
  <si>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</si>
  <si>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</si>
  <si>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</si>
  <si>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</si>
  <si>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</si>
  <si>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</si>
  <si>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</si>
  <si>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</si>
  <si>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</si>
  <si>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</si>
  <si>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</si>
  <si>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</si>
  <si>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</si>
  <si>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</si>
  <si>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</si>
  <si>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</si>
  <si>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</si>
  <si>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</si>
  <si>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</si>
  <si>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</si>
  <si>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</si>
  <si>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</si>
  <si>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</si>
  <si>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</si>
  <si>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</si>
  <si>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</si>
  <si>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</si>
  <si>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</si>
  <si>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</si>
  <si>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</si>
  <si>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</si>
  <si>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</si>
  <si>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</si>
  <si>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</si>
  <si>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</si>
  <si>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</si>
  <si>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</si>
  <si>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</si>
  <si>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</si>
  <si>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</si>
  <si>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</si>
  <si>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</si>
  <si>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</si>
  <si>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</si>
  <si>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</si>
  <si>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</si>
  <si>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</si>
  <si>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</si>
  <si>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</si>
  <si>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</si>
  <si>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</si>
  <si>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</si>
  <si>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</si>
  <si>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</si>
  <si>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</si>
  <si>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</si>
  <si>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</si>
  <si>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</si>
  <si>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</si>
  <si>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</si>
  <si>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</si>
  <si>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</si>
  <si>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</si>
  <si>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</si>
  <si>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</si>
  <si>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</si>
  <si>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</si>
  <si>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</si>
  <si>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</si>
  <si>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</si>
  <si>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</si>
  <si>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</si>
  <si>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</si>
  <si>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</si>
  <si>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</si>
  <si>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</si>
  <si>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</si>
  <si>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</si>
  <si>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</si>
  <si>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</si>
  <si>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</si>
  <si>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</si>
  <si>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</si>
  <si>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</si>
  <si>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</si>
  <si>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</si>
  <si>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</si>
  <si>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</si>
  <si>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</si>
  <si>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</si>
  <si>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</si>
  <si>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</si>
  <si>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</si>
  <si>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</si>
  <si>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</si>
  <si>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</si>
  <si>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</si>
  <si>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</si>
  <si>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</si>
  <si>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</si>
  <si>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</si>
  <si>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</si>
  <si>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</si>
  <si>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</si>
  <si>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</si>
  <si>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</si>
  <si>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</si>
  <si>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</si>
  <si>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</si>
  <si>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</si>
  <si>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</si>
  <si>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</si>
  <si>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</si>
  <si>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</si>
  <si>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</si>
  <si>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</si>
  <si>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</si>
  <si>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</si>
  <si>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</si>
  <si>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</si>
  <si>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</si>
  <si>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</si>
  <si>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</si>
  <si>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</si>
  <si>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</si>
  <si>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</si>
  <si>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</si>
  <si>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</si>
  <si>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</si>
  <si>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</si>
  <si>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</si>
  <si>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</si>
  <si>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</si>
  <si>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</si>
  <si>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</si>
  <si>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</si>
  <si>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</si>
  <si>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</si>
  <si>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</si>
  <si>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</si>
  <si>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</si>
  <si>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</si>
  <si>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</si>
  <si>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</si>
  <si>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</si>
  <si>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</si>
  <si>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</si>
  <si>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</si>
  <si>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</si>
  <si>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</si>
  <si>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</si>
  <si>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</si>
  <si>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</si>
  <si>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</si>
  <si>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</si>
  <si>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</si>
  <si>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</si>
  <si>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</si>
  <si>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</si>
  <si>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</si>
  <si>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</si>
  <si>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</si>
  <si>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</si>
  <si>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</si>
  <si>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</si>
  <si>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</si>
  <si>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</si>
  <si>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</si>
  <si>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</si>
  <si>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</si>
  <si>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</si>
  <si>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</si>
  <si>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</si>
  <si>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</si>
  <si>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</si>
  <si>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</si>
  <si>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</si>
  <si>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</si>
  <si>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</si>
  <si>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</si>
  <si>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</si>
  <si>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</si>
  <si>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</si>
  <si>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</si>
  <si>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</si>
  <si>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</si>
  <si>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</si>
  <si>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</si>
  <si>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</si>
  <si>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</si>
  <si>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</si>
  <si>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</si>
  <si>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</si>
  <si>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</si>
  <si>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</si>
  <si>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</si>
  <si>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</si>
  <si>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</si>
  <si>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</si>
  <si>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</si>
  <si>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</si>
  <si>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</si>
  <si>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</si>
  <si>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</si>
  <si>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</si>
  <si>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</si>
  <si>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</si>
  <si>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</si>
  <si>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</si>
  <si>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</si>
  <si>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</si>
  <si>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</si>
  <si>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</si>
  <si>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</si>
  <si>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</si>
  <si>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</si>
  <si>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</si>
  <si>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</si>
  <si>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</si>
  <si>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</si>
  <si>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</si>
  <si>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</si>
  <si>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</si>
  <si>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</si>
  <si>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</si>
  <si>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</si>
  <si>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</si>
  <si>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</si>
  <si>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</si>
  <si>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</si>
  <si>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</si>
  <si>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</si>
  <si>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</si>
  <si>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</si>
  <si>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</si>
  <si>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</si>
  <si>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</si>
  <si>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</si>
  <si>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</si>
  <si>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</si>
  <si>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</si>
  <si>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</si>
  <si>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</si>
  <si>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</si>
  <si>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</si>
  <si>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</si>
  <si>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</si>
  <si>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</si>
  <si>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</si>
  <si>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</si>
  <si>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</si>
  <si>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</si>
  <si>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</si>
  <si>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</si>
  <si>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</si>
  <si>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</si>
  <si>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</si>
  <si>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</si>
  <si>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</si>
  <si>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</si>
  <si>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</si>
  <si>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</si>
  <si>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</si>
  <si>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</si>
  <si>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</si>
  <si>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</si>
  <si>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</si>
  <si>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</si>
  <si>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</si>
  <si>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</si>
  <si>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</si>
  <si>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</si>
  <si>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</si>
  <si>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</si>
  <si>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</si>
  <si>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</si>
  <si>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</si>
  <si>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</si>
  <si>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</si>
  <si>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</si>
  <si>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</si>
  <si>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</si>
  <si>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</si>
  <si>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</si>
  <si>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</si>
  <si>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</si>
  <si>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</si>
  <si>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</si>
  <si>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</si>
  <si>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</si>
  <si>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</si>
  <si>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</si>
  <si>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</si>
  <si>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</si>
  <si>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</si>
  <si>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</si>
  <si>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</si>
  <si>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</si>
  <si>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</si>
  <si>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</si>
  <si>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</si>
  <si>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</si>
  <si>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</si>
  <si>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</si>
  <si>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</si>
  <si>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</si>
  <si>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</si>
  <si>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</si>
  <si>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</si>
  <si>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</si>
  <si>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</si>
  <si>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</si>
  <si>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</si>
  <si>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</si>
  <si>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</si>
  <si>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</si>
  <si>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</si>
  <si>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</si>
  <si>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</si>
  <si>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</si>
  <si>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</si>
  <si>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</si>
  <si>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</si>
  <si>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</si>
  <si>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</si>
  <si>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</si>
  <si>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</si>
  <si>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</si>
  <si>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</si>
  <si>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</si>
  <si>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</si>
  <si>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</si>
  <si>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</si>
  <si>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</si>
  <si>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</si>
  <si>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</si>
  <si>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</si>
  <si>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</si>
  <si>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</si>
  <si>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</si>
  <si>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</si>
  <si>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</si>
  <si>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</si>
  <si>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</si>
  <si>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</si>
  <si>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</si>
  <si>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</si>
  <si>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</si>
  <si>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</si>
  <si>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</si>
  <si>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</si>
  <si>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</si>
  <si>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</si>
  <si>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</si>
  <si>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</si>
  <si>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</si>
  <si>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</si>
  <si>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</si>
  <si>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</si>
  <si>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</si>
  <si>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</si>
  <si>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</si>
  <si>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</si>
  <si>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</si>
  <si>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</si>
  <si>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</si>
  <si>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</si>
  <si>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</si>
  <si>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</si>
  <si>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</si>
  <si>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</si>
  <si>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</si>
  <si>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</si>
  <si>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</si>
  <si>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</si>
  <si>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</si>
  <si>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</si>
  <si>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</si>
  <si>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</si>
  <si>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</si>
  <si>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</si>
  <si>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</si>
  <si>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</si>
  <si>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</si>
  <si>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</si>
  <si>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</si>
  <si>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</si>
  <si>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</si>
  <si>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</si>
  <si>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</si>
  <si>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</si>
  <si>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</si>
  <si>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</si>
  <si>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</si>
  <si>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</si>
  <si>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</si>
  <si>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</si>
  <si>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</si>
  <si>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</si>
  <si>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</si>
  <si>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</si>
  <si>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</si>
  <si>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</si>
  <si>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</si>
  <si>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</si>
  <si>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</si>
  <si>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</si>
  <si>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</si>
  <si>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</si>
  <si>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</si>
  <si>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</si>
  <si>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</si>
  <si>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</si>
  <si>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</si>
  <si>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</si>
  <si>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</si>
  <si>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</si>
  <si>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</si>
  <si>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</si>
  <si>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</si>
  <si>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</si>
  <si>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</si>
  <si>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</si>
  <si>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</si>
  <si>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</si>
  <si>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</si>
  <si>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</si>
  <si>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</si>
  <si>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</si>
  <si>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</si>
  <si>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</si>
  <si>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</si>
  <si>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</si>
  <si>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</si>
  <si>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</si>
  <si>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</si>
  <si>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</si>
  <si>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</si>
  <si>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</si>
  <si>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</si>
  <si>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</si>
  <si>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</si>
  <si>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</si>
  <si>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</si>
  <si>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</si>
  <si>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</si>
  <si>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</si>
  <si>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</si>
  <si>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</si>
  <si>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</si>
  <si>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</si>
  <si>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</si>
  <si>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</si>
  <si>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</si>
  <si>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</si>
  <si>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</si>
  <si>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</si>
  <si>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</si>
  <si>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</si>
  <si>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</si>
  <si>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</si>
  <si>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</si>
  <si>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</si>
  <si>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</si>
  <si>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</si>
  <si>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</si>
  <si>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</si>
  <si>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</si>
  <si>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</si>
  <si>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</si>
  <si>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</si>
  <si>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</si>
  <si>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</si>
  <si>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</si>
  <si>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</si>
  <si>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</si>
  <si>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</si>
  <si>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</si>
  <si>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</si>
  <si>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</si>
  <si>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</si>
  <si>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</si>
  <si>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</si>
  <si>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</si>
  <si>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</si>
  <si>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</si>
  <si>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</si>
  <si>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</si>
  <si>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</si>
  <si>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</si>
  <si>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</si>
  <si>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</si>
  <si>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</si>
  <si>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</si>
  <si>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</si>
  <si>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</si>
  <si>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</si>
  <si>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</si>
  <si>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</si>
  <si>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</si>
  <si>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</si>
  <si>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</si>
  <si>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</si>
  <si>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</si>
  <si>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</si>
  <si>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</si>
  <si>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</si>
  <si>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</si>
  <si>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</si>
  <si>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</si>
  <si>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</si>
  <si>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</si>
  <si>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</si>
  <si>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</si>
  <si>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</si>
  <si>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</si>
  <si>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</si>
  <si>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</si>
  <si>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</si>
  <si>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</si>
  <si>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</si>
  <si>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</si>
  <si>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</si>
  <si>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</si>
  <si>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</si>
  <si>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</si>
  <si>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</si>
  <si>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</si>
  <si>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</si>
  <si>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</si>
  <si>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</si>
  <si>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</si>
  <si>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</si>
  <si>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</si>
  <si>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</si>
  <si>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</si>
  <si>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</si>
  <si>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</si>
  <si>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</si>
  <si>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</si>
  <si>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</si>
  <si>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</si>
  <si>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</si>
  <si>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</si>
  <si>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</si>
  <si>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</si>
  <si>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</si>
  <si>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</si>
  <si>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</si>
  <si>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</si>
  <si>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</si>
  <si>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</si>
  <si>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</si>
  <si>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</si>
  <si>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</si>
  <si>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</si>
  <si>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</si>
  <si>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</si>
  <si>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</si>
  <si>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</si>
  <si>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</si>
  <si>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</si>
  <si>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</si>
  <si>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</si>
  <si>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</si>
  <si>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</si>
  <si>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</si>
  <si>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</si>
  <si>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</si>
  <si>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</si>
  <si>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</si>
  <si>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</si>
  <si>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</si>
  <si>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</si>
  <si>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</si>
  <si>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</si>
  <si>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</si>
  <si>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</si>
  <si>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</si>
  <si>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</si>
  <si>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</si>
  <si>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</si>
  <si>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</si>
  <si>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</si>
  <si>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</si>
  <si>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</si>
  <si>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</si>
  <si>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</si>
  <si>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</si>
  <si>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</si>
  <si>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</si>
  <si>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</si>
  <si>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</si>
  <si>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</si>
  <si>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</si>
  <si>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</si>
  <si>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</si>
  <si>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</si>
  <si>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</si>
  <si>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</si>
  <si>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</si>
  <si>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</si>
  <si>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</si>
  <si>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</si>
  <si>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</si>
  <si>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</si>
  <si>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</si>
  <si>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</si>
  <si>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</si>
  <si>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</si>
  <si>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</si>
  <si>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</si>
  <si>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</si>
  <si>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</si>
  <si>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</si>
  <si>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</si>
  <si>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</si>
  <si>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</si>
  <si>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</si>
  <si>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</si>
  <si>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</si>
  <si>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</si>
  <si>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</si>
  <si>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</si>
  <si>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</si>
  <si>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</si>
  <si>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</si>
  <si>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</si>
  <si>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</si>
  <si>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</si>
  <si>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</si>
  <si>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</si>
  <si>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</si>
  <si>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</si>
  <si>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</si>
  <si>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</si>
  <si>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</si>
  <si>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</si>
  <si>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</si>
  <si>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</si>
  <si>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</si>
  <si>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</si>
  <si>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</si>
  <si>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</si>
  <si>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</si>
  <si>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</si>
  <si>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</si>
  <si>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</si>
  <si>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</si>
  <si>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</si>
  <si>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</si>
  <si>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</si>
  <si>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</si>
  <si>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</si>
  <si>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</si>
  <si>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</si>
  <si>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</si>
  <si>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</si>
  <si>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</si>
  <si>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</si>
  <si>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</si>
  <si>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</si>
  <si>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</si>
  <si>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</si>
  <si>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</si>
  <si>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</si>
  <si>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</si>
  <si>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</si>
  <si>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</si>
  <si>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</si>
  <si>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</si>
  <si>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</si>
  <si>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</si>
  <si>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</si>
  <si>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</si>
  <si>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</si>
  <si>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</si>
  <si>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</si>
  <si>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</si>
  <si>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</si>
  <si>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</si>
  <si>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</si>
  <si>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</si>
  <si>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</si>
  <si>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</si>
  <si>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</si>
  <si>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</si>
  <si>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</si>
  <si>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</si>
  <si>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</si>
  <si>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</si>
  <si>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</si>
  <si>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</si>
  <si>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</si>
  <si>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</si>
  <si>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</si>
  <si>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</si>
  <si>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</si>
  <si>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</si>
  <si>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</si>
  <si>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</si>
  <si>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</si>
  <si>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</si>
  <si>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</si>
  <si>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</si>
  <si>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</si>
  <si>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</si>
  <si>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</si>
  <si>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</si>
  <si>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</si>
  <si>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</si>
  <si>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</si>
  <si>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</si>
  <si>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</si>
  <si>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</si>
  <si>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</si>
  <si>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</si>
  <si>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</si>
  <si>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</si>
  <si>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</si>
  <si>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</si>
  <si>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</si>
  <si>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</si>
  <si>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</si>
  <si>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</si>
  <si>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</si>
  <si>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</si>
  <si>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</si>
  <si>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</si>
  <si>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</si>
  <si>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</si>
  <si>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</si>
  <si>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</si>
  <si>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</si>
  <si>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</si>
  <si>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</si>
  <si>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</si>
  <si>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</si>
  <si>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</si>
  <si>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</si>
  <si>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</si>
  <si>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</si>
  <si>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</si>
  <si>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</si>
  <si>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</si>
  <si>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</si>
  <si>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</si>
  <si>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</si>
  <si>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</si>
  <si>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</si>
  <si>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</si>
  <si>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</si>
  <si>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</si>
  <si>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</si>
  <si>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</si>
  <si>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</si>
  <si>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</si>
  <si>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</si>
  <si>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</si>
  <si>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</si>
  <si>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</si>
  <si>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</si>
  <si>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</si>
  <si>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</si>
  <si>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</si>
  <si>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</si>
  <si>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</si>
  <si>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</si>
  <si>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</si>
  <si>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</si>
  <si>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</si>
  <si>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</si>
  <si>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</si>
  <si>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</si>
  <si>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</si>
  <si>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</si>
  <si>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</si>
  <si>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</si>
  <si>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</si>
  <si>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</si>
  <si>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</si>
  <si>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</si>
  <si>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</si>
  <si>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</si>
  <si>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</si>
  <si>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</si>
  <si>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</si>
  <si>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</si>
  <si>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</si>
  <si>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</si>
  <si>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</si>
  <si>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</si>
  <si>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</si>
  <si>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</si>
  <si>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</si>
  <si>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</si>
  <si>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</si>
  <si>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</si>
  <si>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</si>
  <si>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</si>
  <si>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</si>
  <si>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</si>
  <si>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</si>
  <si>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</si>
  <si>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</si>
  <si>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</si>
  <si>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</si>
  <si>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</si>
  <si>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</si>
  <si>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</si>
  <si>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</si>
  <si>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</si>
  <si>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</si>
  <si>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</si>
  <si>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</si>
  <si>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</si>
  <si>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</si>
  <si>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</si>
  <si>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</si>
  <si>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</si>
  <si>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</si>
  <si>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</si>
  <si>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</si>
  <si>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</si>
  <si>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</si>
  <si>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</si>
  <si>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</si>
  <si>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</si>
  <si>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</si>
  <si>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</si>
  <si>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</si>
  <si>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</si>
  <si>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</si>
  <si>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</si>
  <si>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</si>
  <si>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</si>
  <si>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</si>
  <si>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</si>
  <si>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</si>
  <si>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</si>
  <si>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</si>
  <si>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</si>
  <si>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</si>
  <si>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</si>
  <si>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</si>
  <si>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</si>
  <si>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</si>
  <si>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</si>
  <si>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</si>
  <si>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</si>
  <si>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</si>
  <si>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</si>
  <si>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</si>
  <si>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</si>
  <si>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</si>
  <si>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</si>
  <si>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</si>
  <si>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</si>
  <si>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</si>
  <si>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</si>
  <si>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</si>
  <si>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</si>
  <si>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</si>
  <si>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</si>
  <si>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</si>
  <si>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</si>
  <si>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</si>
  <si>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</si>
  <si>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</si>
  <si>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</si>
  <si>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</si>
  <si>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</si>
  <si>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</si>
  <si>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</si>
  <si>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</si>
  <si>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</si>
  <si>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</si>
  <si>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</si>
  <si>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</si>
  <si>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</si>
  <si>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</si>
  <si>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</si>
  <si>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</si>
  <si>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</si>
  <si>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</si>
  <si>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</si>
  <si>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</si>
  <si>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</si>
  <si>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</si>
  <si>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</si>
  <si>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</si>
  <si>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</si>
  <si>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</si>
  <si>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</si>
  <si>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</si>
  <si>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</si>
  <si>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</si>
  <si>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</si>
  <si>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</si>
  <si>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</si>
  <si>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</si>
  <si>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</si>
  <si>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</si>
  <si>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</si>
  <si>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</si>
  <si>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</si>
  <si>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</si>
  <si>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</si>
  <si>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</si>
  <si>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</si>
  <si>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</si>
  <si>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</si>
  <si>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</si>
  <si>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</si>
  <si>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</si>
  <si>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</si>
  <si>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</si>
  <si>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</si>
  <si>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</si>
  <si>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</si>
  <si>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</si>
  <si>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</si>
  <si>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</si>
  <si>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</si>
  <si>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</si>
  <si>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</si>
  <si>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</si>
  <si>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</si>
  <si>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</si>
  <si>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</si>
  <si>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</si>
  <si>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</si>
  <si>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</si>
  <si>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</si>
  <si>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</si>
  <si>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</si>
  <si>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</si>
  <si>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</si>
  <si>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</si>
  <si>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</si>
  <si>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</si>
  <si>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</si>
  <si>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</si>
  <si>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</si>
  <si>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</si>
  <si>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</si>
  <si>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</si>
  <si>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</si>
  <si>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</si>
  <si>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</si>
  <si>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</si>
  <si>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</si>
  <si>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</si>
  <si>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</si>
  <si>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</si>
  <si>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</si>
  <si>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</si>
  <si>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</si>
  <si>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</si>
  <si>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</si>
  <si>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</si>
  <si>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</si>
  <si>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</si>
  <si>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</si>
  <si>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</si>
  <si>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</si>
  <si>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</si>
  <si>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</si>
  <si>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</si>
  <si>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</si>
  <si>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</si>
  <si>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</si>
  <si>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</si>
  <si>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</si>
  <si>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</si>
  <si>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</si>
  <si>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</si>
  <si>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</si>
  <si>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</si>
  <si>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</si>
  <si>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</si>
  <si>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</si>
  <si>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</si>
  <si>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</si>
  <si>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</si>
  <si>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</si>
  <si>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</si>
  <si>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</si>
  <si>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</si>
  <si>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</si>
  <si>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</si>
  <si>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</si>
  <si>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</si>
  <si>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</si>
  <si>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</si>
  <si>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</si>
  <si>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</si>
  <si>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</si>
  <si>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</si>
  <si>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</si>
  <si>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</si>
  <si>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</si>
  <si>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</si>
  <si>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</si>
  <si>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</si>
  <si>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</si>
  <si>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</si>
  <si>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</si>
  <si>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</si>
  <si>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</si>
  <si>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</si>
  <si>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</si>
  <si>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</si>
  <si>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</si>
  <si>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</si>
  <si>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</si>
  <si>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</si>
  <si>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</si>
  <si>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</si>
  <si>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</si>
  <si>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</si>
  <si>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</si>
  <si>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</si>
  <si>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</si>
  <si>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</si>
  <si>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</si>
  <si>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</si>
  <si>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</si>
  <si>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</si>
  <si>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</si>
  <si>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</si>
  <si>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</si>
  <si>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</si>
  <si>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</si>
  <si>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</si>
  <si>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</si>
  <si>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</si>
  <si>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</si>
  <si>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</si>
  <si>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</si>
  <si>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</si>
  <si>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</si>
  <si>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</si>
  <si>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</si>
  <si>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</si>
  <si>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</si>
  <si>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</si>
  <si>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</si>
  <si>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</si>
  <si>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</si>
  <si>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</si>
  <si>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</si>
  <si>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</si>
  <si>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</si>
  <si>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</si>
  <si>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</si>
  <si>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</si>
  <si>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</si>
  <si>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</si>
  <si>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</si>
  <si>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</si>
  <si>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</si>
  <si>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</si>
  <si>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</si>
  <si>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</si>
  <si>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</si>
  <si>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</si>
  <si>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</si>
  <si>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</si>
  <si>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</si>
  <si>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</si>
  <si>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</si>
  <si>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</si>
  <si>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</si>
  <si>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</si>
  <si>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</si>
  <si>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</si>
  <si>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</si>
  <si>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</si>
  <si>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</si>
  <si>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</si>
  <si>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</si>
  <si>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</si>
  <si>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</si>
  <si>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</si>
  <si>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</si>
  <si>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</si>
  <si>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</si>
  <si>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</si>
  <si>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</si>
  <si>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</si>
  <si>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</si>
  <si>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</si>
  <si>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</si>
  <si>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</si>
  <si>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</si>
  <si>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</si>
  <si>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</si>
  <si>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</si>
  <si>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</si>
  <si>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</si>
  <si>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</si>
  <si>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</si>
  <si>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</si>
  <si>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</si>
  <si>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</si>
  <si>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</si>
  <si>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</si>
  <si>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</si>
  <si>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</si>
  <si>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</si>
  <si>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</si>
  <si>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</si>
  <si>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</si>
  <si>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</si>
  <si>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</si>
  <si>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</si>
  <si>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</si>
  <si>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</si>
  <si>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</si>
  <si>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</si>
  <si>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</si>
  <si>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</si>
  <si>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</si>
  <si>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</si>
  <si>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</si>
  <si>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</si>
  <si>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</si>
  <si>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</si>
  <si>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</si>
  <si>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</si>
  <si>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</si>
  <si>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</si>
  <si>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</si>
  <si>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</si>
  <si>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</si>
  <si>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</si>
  <si>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</si>
  <si>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</si>
  <si>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</si>
  <si>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</si>
  <si>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</si>
  <si>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</si>
  <si>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</si>
  <si>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</si>
  <si>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</si>
  <si>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</si>
  <si>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</si>
  <si>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</si>
  <si>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</si>
  <si>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</si>
  <si>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</si>
  <si>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</si>
  <si>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</si>
  <si>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</si>
  <si>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</si>
  <si>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</si>
  <si>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</si>
  <si>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</si>
  <si>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</si>
  <si>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</si>
  <si>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</si>
  <si>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</si>
  <si>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</si>
  <si>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</si>
  <si>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</si>
  <si>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</si>
  <si>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</si>
  <si>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</si>
  <si>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</si>
  <si>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</si>
  <si>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</si>
  <si>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</si>
  <si>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</si>
  <si>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</si>
  <si>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</si>
  <si>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</si>
  <si>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</si>
  <si>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</si>
  <si>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</si>
  <si>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</si>
  <si>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</si>
  <si>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</si>
  <si>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</si>
  <si>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</si>
  <si>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</si>
  <si>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</si>
  <si>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</si>
  <si>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</si>
  <si>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</si>
  <si>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</si>
  <si>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</si>
  <si>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</si>
  <si>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</si>
  <si>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</si>
  <si>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</si>
  <si>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</si>
  <si>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</si>
  <si>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</si>
  <si>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</si>
  <si>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</si>
  <si>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</si>
  <si>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</si>
  <si>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</si>
  <si>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</si>
  <si>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</si>
  <si>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</si>
  <si>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</si>
  <si>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</si>
  <si>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</si>
  <si>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</si>
  <si>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</si>
  <si>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</si>
  <si>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</si>
  <si>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</si>
  <si>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</si>
  <si>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</si>
  <si>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</si>
  <si>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</si>
  <si>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</si>
  <si>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</si>
  <si>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</si>
  <si>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</si>
  <si>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</si>
  <si>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</si>
  <si>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</si>
  <si>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</si>
  <si>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</si>
  <si>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</si>
  <si>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</si>
  <si>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</si>
  <si>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</si>
  <si>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</si>
  <si>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</si>
  <si>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</si>
  <si>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</si>
  <si>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</si>
  <si>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</si>
  <si>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</si>
  <si>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</si>
  <si>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</si>
  <si>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</si>
  <si>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</si>
  <si>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</si>
  <si>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</si>
  <si>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</si>
  <si>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</si>
  <si>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</si>
  <si>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</si>
  <si>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</si>
  <si>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</si>
  <si>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</si>
  <si>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</si>
  <si>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</si>
  <si>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</si>
  <si>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</si>
  <si>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</si>
  <si>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</si>
  <si>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</si>
  <si>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</si>
  <si>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</si>
  <si>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</si>
  <si>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</si>
  <si>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</si>
  <si>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</si>
  <si>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</si>
  <si>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</si>
  <si>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</si>
  <si>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</si>
  <si>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</si>
  <si>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</si>
  <si>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</si>
  <si>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</si>
  <si>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</si>
  <si>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</si>
  <si>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</si>
  <si>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</si>
  <si>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</si>
  <si>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</si>
  <si>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</si>
  <si>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</si>
  <si>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</si>
  <si>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</si>
  <si>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</si>
  <si>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</si>
  <si>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</si>
  <si>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</si>
  <si>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</si>
  <si>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</si>
  <si>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</si>
  <si>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</si>
  <si>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</si>
  <si>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</si>
  <si>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</si>
  <si>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</si>
  <si>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</si>
  <si>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</si>
  <si>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</si>
  <si>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</si>
  <si>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</si>
  <si>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</si>
  <si>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</si>
  <si>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</si>
  <si>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</si>
  <si>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</si>
  <si>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</si>
  <si>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</si>
  <si>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</si>
  <si>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</si>
  <si>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</si>
  <si>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</si>
  <si>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</si>
  <si>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</si>
  <si>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</si>
  <si>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</si>
  <si>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</si>
  <si>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</si>
  <si>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</si>
  <si>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</si>
  <si>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</si>
  <si>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</si>
  <si>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</si>
  <si>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</si>
  <si>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Mês de Aquisição</t>
  </si>
  <si>
    <t>Mês de Atividade</t>
  </si>
  <si>
    <t>Mês Decorrido</t>
  </si>
  <si>
    <t>Rótulos de Linha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</si>
  <si>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</si>
  <si>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</si>
  <si>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</si>
  <si>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</si>
  <si>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</si>
  <si>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</si>
  <si>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</si>
  <si>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</si>
  <si>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</si>
  <si>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</si>
  <si>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</si>
  <si>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</si>
  <si>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</si>
  <si>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</si>
  <si>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</si>
  <si>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</si>
  <si>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</si>
  <si>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</si>
  <si>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</si>
  <si>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</si>
  <si>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</si>
  <si>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</si>
  <si>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</si>
  <si>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</si>
  <si>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</si>
  <si>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</si>
  <si>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</si>
  <si>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</si>
  <si>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</si>
  <si>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</si>
  <si>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</si>
  <si>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</si>
  <si>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</si>
  <si>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</si>
  <si>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</si>
  <si>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</si>
  <si>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</si>
  <si>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</si>
  <si>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</si>
  <si>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</si>
  <si>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</si>
  <si>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</si>
  <si>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</si>
  <si>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</si>
  <si>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</si>
  <si>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</si>
  <si>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</si>
  <si>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</si>
  <si>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Rótulos de Coluna</t>
  </si>
  <si>
    <t>Contagem Distinta de Customer ID</t>
  </si>
  <si>
    <t>Recência</t>
  </si>
  <si>
    <t>Frequencia</t>
  </si>
  <si>
    <t>Monetização</t>
  </si>
  <si>
    <t>Nota R</t>
  </si>
  <si>
    <t>Nota F</t>
  </si>
  <si>
    <t>Nota M</t>
  </si>
  <si>
    <t>Recencia</t>
  </si>
  <si>
    <t>Frequencia &amp; Monetização</t>
  </si>
  <si>
    <t>Segmento</t>
  </si>
  <si>
    <t>Nome do Seguimento</t>
  </si>
  <si>
    <t>K</t>
  </si>
  <si>
    <t>Perdidos</t>
  </si>
  <si>
    <t>I</t>
  </si>
  <si>
    <t>Risco</t>
  </si>
  <si>
    <t>H</t>
  </si>
  <si>
    <t>Não Perder</t>
  </si>
  <si>
    <t>J</t>
  </si>
  <si>
    <t>Hibernando</t>
  </si>
  <si>
    <t>G</t>
  </si>
  <si>
    <t>Quase Dormentes</t>
  </si>
  <si>
    <t>F</t>
  </si>
  <si>
    <t>Precisam Atenção</t>
  </si>
  <si>
    <t>B</t>
  </si>
  <si>
    <t>Fies</t>
  </si>
  <si>
    <t>E</t>
  </si>
  <si>
    <t>Promissores</t>
  </si>
  <si>
    <t>C</t>
  </si>
  <si>
    <t>Fies Potencial</t>
  </si>
  <si>
    <t>D</t>
  </si>
  <si>
    <t>Novos Clientes</t>
  </si>
  <si>
    <t>A</t>
  </si>
  <si>
    <t>Campeão</t>
  </si>
  <si>
    <t>Nome do Segmento</t>
  </si>
  <si>
    <t>Seguemento</t>
  </si>
  <si>
    <t>Sub Grupo</t>
  </si>
  <si>
    <t>Clientes</t>
  </si>
  <si>
    <t>Soma de Sales</t>
  </si>
  <si>
    <t xml:space="preserve"> </t>
  </si>
  <si>
    <t>Country</t>
  </si>
  <si>
    <t>City</t>
  </si>
  <si>
    <t>State</t>
  </si>
  <si>
    <t>Postal Code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</si>
  <si>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</si>
  <si>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</si>
  <si>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</si>
  <si>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</si>
  <si>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</si>
  <si>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</si>
  <si>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</si>
  <si>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</si>
  <si>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</si>
  <si>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</si>
  <si>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</si>
  <si>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</si>
  <si>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</si>
  <si>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</si>
  <si>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</si>
  <si>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</si>
  <si>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</si>
  <si>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</si>
  <si>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</si>
  <si>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</si>
  <si>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</si>
  <si>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</si>
  <si>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</si>
  <si>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</si>
  <si>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</si>
  <si>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</si>
  <si>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</si>
  <si>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</si>
  <si>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</si>
  <si>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</si>
  <si>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</si>
  <si>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</si>
  <si>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</si>
  <si>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</si>
  <si>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</si>
  <si>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</si>
  <si>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</si>
  <si>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</si>
  <si>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</si>
  <si>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</si>
  <si>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</si>
  <si>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</si>
  <si>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</si>
  <si>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</si>
  <si>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</si>
  <si>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</si>
  <si>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</si>
  <si>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</si>
  <si>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</si>
  <si>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</si>
  <si>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</si>
  <si>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</si>
  <si>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</si>
  <si>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</si>
  <si>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</si>
  <si>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</si>
  <si>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</si>
  <si>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</si>
  <si>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</si>
  <si>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</si>
  <si>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</si>
  <si>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</si>
  <si>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</si>
  <si>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</si>
  <si>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</si>
  <si>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</si>
  <si>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</si>
  <si>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</si>
  <si>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</si>
  <si>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</si>
  <si>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</si>
  <si>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</si>
  <si>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</si>
  <si>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</si>
  <si>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</si>
  <si>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</si>
  <si>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</si>
  <si>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</si>
  <si>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</si>
  <si>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</si>
  <si>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</si>
  <si>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</si>
  <si>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</si>
  <si>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</si>
  <si>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</si>
  <si>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</si>
  <si>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</si>
  <si>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</si>
  <si>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</si>
  <si>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</si>
  <si>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</si>
  <si>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</si>
  <si>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</si>
  <si>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</si>
  <si>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</si>
  <si>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</si>
  <si>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</si>
  <si>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</si>
  <si>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</si>
  <si>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</si>
  <si>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</si>
  <si>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</si>
  <si>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</si>
  <si>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</si>
  <si>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</si>
  <si>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</si>
  <si>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</si>
  <si>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</si>
  <si>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</si>
  <si>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</si>
  <si>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</si>
  <si>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</si>
  <si>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</si>
  <si>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</si>
  <si>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</si>
  <si>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</si>
  <si>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</si>
  <si>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</si>
  <si>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</si>
  <si>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</si>
  <si>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</si>
  <si>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</si>
  <si>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</si>
  <si>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</si>
  <si>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</si>
  <si>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</si>
  <si>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</si>
  <si>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</si>
  <si>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</si>
  <si>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</si>
  <si>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</si>
  <si>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</si>
  <si>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</si>
  <si>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</si>
  <si>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</si>
  <si>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</si>
  <si>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</si>
  <si>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</si>
  <si>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</si>
  <si>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</si>
  <si>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</si>
  <si>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</si>
  <si>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</si>
  <si>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</si>
  <si>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</si>
  <si>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</si>
  <si>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</si>
  <si>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</si>
  <si>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</si>
  <si>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</si>
  <si>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</si>
  <si>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</si>
  <si>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</si>
  <si>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</si>
  <si>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</si>
  <si>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</si>
  <si>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</si>
  <si>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</si>
  <si>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</si>
  <si>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</si>
  <si>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</si>
  <si>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</si>
  <si>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</si>
  <si>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</si>
  <si>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</si>
  <si>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</si>
  <si>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</si>
  <si>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</si>
  <si>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</si>
  <si>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</si>
  <si>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</si>
  <si>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</si>
  <si>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</si>
  <si>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</si>
  <si>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</si>
  <si>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</si>
  <si>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</si>
  <si>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</si>
  <si>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</si>
  <si>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</si>
  <si>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</si>
  <si>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</si>
  <si>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</si>
  <si>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</si>
  <si>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</si>
  <si>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</si>
  <si>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</si>
  <si>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</si>
  <si>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</si>
  <si>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</si>
  <si>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</si>
  <si>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</si>
  <si>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</si>
  <si>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</si>
  <si>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</si>
  <si>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</si>
  <si>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</si>
  <si>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</si>
  <si>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</si>
  <si>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</si>
  <si>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</si>
  <si>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</si>
  <si>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</si>
  <si>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</si>
  <si>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</si>
  <si>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</si>
  <si>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</si>
  <si>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</si>
  <si>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</si>
  <si>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</si>
  <si>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</si>
  <si>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</si>
  <si>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</si>
  <si>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</si>
  <si>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</si>
  <si>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</si>
  <si>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</si>
  <si>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</si>
  <si>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</si>
  <si>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</si>
  <si>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</si>
  <si>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</si>
  <si>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</si>
  <si>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</si>
  <si>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</si>
  <si>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</si>
  <si>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</si>
  <si>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</si>
  <si>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</si>
  <si>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</si>
  <si>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</si>
  <si>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</si>
  <si>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</si>
  <si>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</si>
  <si>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</si>
  <si>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</si>
  <si>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</si>
  <si>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</si>
  <si>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</si>
  <si>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</si>
  <si>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</si>
  <si>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</si>
  <si>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</si>
  <si>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</si>
  <si>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</si>
  <si>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</si>
  <si>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</si>
  <si>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</si>
  <si>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</si>
  <si>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</si>
  <si>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</si>
  <si>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</si>
  <si>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</si>
  <si>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</si>
  <si>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</si>
  <si>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</si>
  <si>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</si>
  <si>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</si>
  <si>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</si>
  <si>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</si>
  <si>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</si>
  <si>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</si>
  <si>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</si>
  <si>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</si>
  <si>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</si>
  <si>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</si>
  <si>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</si>
  <si>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</si>
  <si>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</si>
  <si>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</si>
  <si>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</si>
  <si>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</si>
  <si>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</si>
  <si>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</si>
  <si>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</si>
  <si>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</si>
  <si>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</si>
  <si>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</si>
  <si>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</si>
  <si>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</si>
  <si>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</si>
  <si>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</si>
  <si>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</si>
  <si>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</si>
  <si>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</si>
  <si>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</si>
  <si>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</si>
  <si>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</si>
  <si>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</si>
  <si>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</si>
  <si>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</si>
  <si>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</si>
  <si>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</si>
  <si>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</si>
  <si>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</si>
  <si>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</si>
  <si>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</si>
  <si>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</si>
  <si>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</si>
  <si>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</si>
  <si>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</si>
  <si>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</si>
  <si>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</si>
  <si>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</si>
  <si>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</si>
  <si>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</si>
  <si>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</si>
  <si>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</si>
  <si>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</si>
  <si>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</si>
  <si>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</si>
  <si>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</si>
  <si>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</si>
  <si>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</si>
  <si>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</si>
  <si>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</si>
  <si>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</si>
  <si>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</si>
  <si>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</si>
  <si>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</si>
  <si>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</si>
  <si>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</si>
  <si>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</si>
  <si>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</si>
  <si>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</si>
  <si>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</si>
  <si>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</si>
  <si>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</si>
  <si>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</si>
  <si>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</si>
  <si>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</si>
  <si>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</si>
  <si>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</si>
  <si>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</si>
  <si>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</si>
  <si>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</si>
  <si>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</si>
  <si>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</si>
  <si>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</si>
  <si>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</si>
  <si>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</si>
  <si>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</si>
  <si>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</si>
  <si>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</si>
  <si>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</si>
  <si>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</si>
  <si>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</si>
  <si>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</si>
  <si>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</si>
  <si>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</si>
  <si>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</si>
  <si>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</si>
  <si>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</si>
  <si>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</si>
  <si>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</si>
  <si>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</si>
  <si>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</si>
  <si>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</si>
  <si>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</si>
  <si>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</si>
  <si>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</si>
  <si>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</si>
  <si>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</si>
  <si>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</si>
  <si>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</si>
  <si>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</si>
  <si>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</si>
  <si>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</si>
  <si>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</si>
  <si>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</si>
  <si>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</si>
  <si>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</si>
  <si>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</si>
  <si>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</si>
  <si>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</si>
  <si>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</si>
  <si>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</si>
  <si>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</si>
  <si>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</si>
  <si>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</si>
  <si>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</si>
  <si>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</si>
  <si>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</si>
  <si>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</si>
  <si>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</si>
  <si>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</si>
  <si>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</si>
  <si>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</si>
  <si>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</si>
  <si>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</si>
  <si>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</si>
  <si>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</si>
  <si>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</si>
  <si>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</si>
  <si>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</si>
  <si>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</si>
  <si>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</si>
  <si>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</si>
  <si>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</si>
  <si>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</si>
  <si>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</si>
  <si>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</si>
  <si>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</si>
  <si>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</si>
  <si>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</si>
  <si>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</si>
  <si>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</si>
  <si>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</si>
  <si>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</si>
  <si>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</si>
  <si>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</si>
  <si>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</si>
  <si>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</si>
  <si>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</si>
  <si>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</si>
  <si>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</si>
  <si>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</si>
  <si>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</si>
  <si>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</si>
  <si>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</si>
  <si>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</si>
  <si>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</si>
  <si>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</si>
  <si>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</si>
  <si>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</si>
  <si>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</si>
  <si>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</si>
  <si>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</si>
  <si>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</si>
  <si>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</si>
  <si>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</si>
  <si>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</si>
  <si>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</si>
  <si>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</si>
  <si>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</si>
  <si>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</si>
  <si>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</si>
  <si>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</si>
  <si>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</si>
  <si>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</si>
  <si>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</si>
  <si>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</si>
  <si>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</si>
  <si>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</si>
  <si>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</si>
  <si>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</si>
  <si>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</si>
  <si>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</si>
  <si>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</si>
  <si>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</si>
  <si>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</si>
  <si>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</si>
  <si>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</si>
  <si>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</si>
  <si>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</si>
  <si>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</si>
  <si>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</si>
  <si>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</si>
  <si>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</si>
  <si>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</si>
  <si>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</si>
  <si>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</si>
  <si>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</si>
  <si>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</si>
  <si>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</si>
  <si>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</si>
  <si>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</si>
  <si>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</si>
  <si>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</si>
  <si>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</si>
  <si>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</si>
  <si>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</si>
  <si>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</si>
  <si>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</si>
  <si>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</si>
  <si>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</si>
  <si>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</si>
  <si>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</si>
  <si>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</si>
  <si>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</si>
  <si>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</si>
  <si>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</si>
  <si>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</si>
  <si>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</si>
  <si>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</si>
  <si>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</si>
  <si>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</si>
  <si>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</si>
  <si>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</si>
  <si>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</si>
  <si>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</si>
  <si>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</si>
  <si>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</si>
  <si>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</si>
  <si>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</si>
  <si>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</si>
  <si>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</si>
  <si>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</si>
  <si>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</si>
  <si>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</si>
  <si>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</si>
  <si>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</si>
  <si>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</si>
  <si>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</si>
  <si>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</si>
  <si>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</si>
  <si>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</si>
  <si>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</si>
  <si>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</si>
  <si>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</si>
  <si>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</si>
  <si>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</si>
  <si>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</si>
  <si>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</si>
  <si>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</si>
  <si>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</si>
  <si>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</si>
  <si>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</si>
  <si>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</si>
  <si>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</si>
  <si>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</si>
  <si>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</si>
  <si>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</si>
  <si>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</si>
  <si>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</si>
  <si>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</si>
  <si>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</si>
  <si>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</si>
  <si>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</si>
  <si>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</si>
  <si>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</si>
  <si>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</si>
  <si>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</si>
  <si>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</si>
  <si>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</si>
  <si>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</si>
  <si>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</si>
  <si>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</si>
  <si>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</si>
  <si>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</si>
  <si>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</si>
  <si>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</si>
  <si>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</si>
  <si>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</si>
  <si>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</si>
  <si>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</si>
  <si>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</si>
  <si>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</si>
  <si>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</si>
  <si>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</si>
  <si>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</si>
  <si>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</si>
  <si>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</si>
  <si>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</si>
  <si>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</si>
  <si>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</si>
  <si>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</si>
  <si>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</si>
  <si>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</si>
  <si>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</si>
  <si>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</si>
  <si>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</si>
  <si>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</si>
  <si>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</si>
  <si>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</si>
  <si>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</si>
  <si>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</si>
  <si>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</si>
  <si>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</si>
  <si>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</si>
  <si>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</si>
  <si>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</si>
  <si>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</si>
  <si>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</si>
  <si>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</si>
  <si>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</si>
  <si>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</si>
  <si>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</si>
  <si>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</si>
  <si>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</si>
  <si>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</si>
  <si>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</si>
  <si>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</si>
  <si>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</si>
  <si>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</si>
  <si>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Order_ID</t>
  </si>
  <si>
    <t>Média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</si>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</sst>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_-[$$-409]* #,##0_ ;_-[$$-409]* \-#,##0\ ;_-[$$-409]* &quot;-&quot;??_ ;_-@_ "/>
    <numFmt numFmtId="166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1" applyNumberFormat="1" applyFont="1"/>
    <xf numFmtId="0" fontId="2" fillId="0" borderId="0" xfId="0" applyFont="1"/>
    <xf numFmtId="164" fontId="2" fillId="0" borderId="0" xfId="0" applyNumberFormat="1" applyFont="1"/>
  </cellXfs>
  <cellStyles count="2">
    <cellStyle name="Normal" xfId="0" builtinId="0"/>
    <cellStyle name="Porcentagem" xfId="1" builtinId="5"/>
  </cellStyles>
  <dxfs count="8"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[Prova Excel.xlsx]Desempenho de Produtos!Tabela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Vendas por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'Desempenho de Produtos'!$H$2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'Desempenho de Produtos'!$G$3:$G$6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'Desempenho de Produtos'!$H$3:$H$6</c:f>
              <c:numCache>
                <c:formatCode>_-[$$-409]* #,##0.00_ ;_-[$$-409]* \-#,##0.00\ ;_-[$$-409]* "-"??_ ;_-@_ </c:formatCode>
                <c:ptCount val="4"/>
                <c:pt idx="0">
                  <c:v>321372081</c:v>
                </c:pt>
                <c:pt idx="1">
                  <c:v>292621327</c:v>
                </c:pt>
                <c:pt idx="2">
                  <c:v>152443567</c:v>
                </c:pt>
                <c:pt idx="3">
                  <c:v>365403460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B-4B90-A29A-76DF05D4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6950344"/>
        <c:axId val="657453120"/>
      </c:barChart>
      <c:catAx>
        <c:axId val="366950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Regiões</a:t>
                </a:r>
              </a:p>
            </c:rich>
          </c:tx>
          <c:layout>
            <c:manualLayout>
              <c:xMode val="edge"/>
              <c:yMode val="edge"/>
              <c:x val="8.0972512959997939E-2"/>
              <c:y val="0.40157668461349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7453120"/>
        <c:crosses val="autoZero"/>
        <c:auto val="1"/>
        <c:lblAlgn val="ctr"/>
        <c:lblOffset val="100"/>
        <c:noMultiLvlLbl val="0"/>
      </c:catAx>
      <c:valAx>
        <c:axId val="65745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695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Analise RFM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Analise RFM</a:t>
          </a:r>
        </a:p>
      </cx:txPr>
    </cx:title>
    <cx:plotArea>
      <cx:plotAreaRegion>
        <cx:series layoutId="treemap" uniqueId="{F061C659-64D7-423D-A9BD-785D59A57088}">
          <cx:tx>
            <cx:txData>
              <cx:f>_xlchart.v1.1</cx:f>
              <cx:v>Clientes</cx:v>
            </cx:txData>
          </cx:tx>
          <cx:dataLabels>
            <cx:spPr>
              <a:effectLst>
                <a:softEdge rad="88900"/>
              </a:effectLst>
            </cx:sp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1238249</xdr:colOff>
      <xdr:row>16</xdr:row>
      <xdr:rowOff>9525</xdr:rowOff>
    </xdr:from>
    <xdr:to>
      <xdr:col>23</xdr:col>
      <xdr:colOff>142874</xdr:colOff>
      <xdr:row>33</xdr:row>
      <xdr:rowOff>124293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34BA562-71AF-AD7A-70F5-963491F82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3274" y="3057525"/>
          <a:ext cx="6810375" cy="33532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561973</xdr:colOff>
      <xdr:row>8</xdr:row>
      <xdr:rowOff>157161</xdr:rowOff>
    </xdr:from>
    <xdr:to>
      <xdr:col>22</xdr:col>
      <xdr:colOff>514350</xdr:colOff>
      <xdr:row>31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C5F860D8-B00A-C872-A525-34E8A497BE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573" y="1681161"/>
              <a:ext cx="6486527" cy="43957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581026</xdr:colOff>
      <xdr:row>8</xdr:row>
      <xdr:rowOff>180975</xdr:rowOff>
    </xdr:from>
    <xdr:to>
      <xdr:col>31</xdr:col>
      <xdr:colOff>381000</xdr:colOff>
      <xdr:row>19</xdr:row>
      <xdr:rowOff>28846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80E593D-A679-BE6E-8D40-3DCBCB03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4376" y="1704975"/>
          <a:ext cx="4676774" cy="1943371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19</xdr:row>
      <xdr:rowOff>142874</xdr:rowOff>
    </xdr:from>
    <xdr:to>
      <xdr:col>30</xdr:col>
      <xdr:colOff>447675</xdr:colOff>
      <xdr:row>37</xdr:row>
      <xdr:rowOff>95249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F589C56-03E7-66C3-F3CB-E9DC58EC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2400" y="3762374"/>
          <a:ext cx="4695825" cy="3381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0</xdr:row>
      <xdr:rowOff>23812</xdr:rowOff>
    </xdr:from>
    <xdr:to>
      <xdr:col>17</xdr:col>
      <xdr:colOff>523875</xdr:colOff>
      <xdr:row>17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DB9BF4-F911-D534-A325-A5468916A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457200</xdr:colOff>
      <xdr:row>18</xdr:row>
      <xdr:rowOff>19050</xdr:rowOff>
    </xdr:from>
    <xdr:to>
      <xdr:col>13</xdr:col>
      <xdr:colOff>1076325</xdr:colOff>
      <xdr:row>33</xdr:row>
      <xdr:rowOff>143291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7175B89-F88C-D36D-B1EE-90D46695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0825" y="3448050"/>
          <a:ext cx="5857875" cy="2981741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34</xdr:row>
      <xdr:rowOff>0</xdr:rowOff>
    </xdr:from>
    <xdr:to>
      <xdr:col>13</xdr:col>
      <xdr:colOff>1315183</xdr:colOff>
      <xdr:row>48</xdr:row>
      <xdr:rowOff>143267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3529221-ECDE-96F9-D5B5-F4462CC3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5575" y="6477000"/>
          <a:ext cx="6191983" cy="281026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gner Venditti" refreshedDate="45795.571491898147" createdVersion="8" refreshedVersion="8" minRefreshableVersion="3" recordCount="1649" xr:uid="{B7E23CF3-6481-47C8-BED4-48C76C731B64}">
  <cacheSource type="worksheet">
    <worksheetSource ref="A1:I1650" sheet="Tabela Total"/>
  </cacheSource>
  <cacheFields count="9">
    <cacheField name="Order ID" numFmtId="0">
      <sharedItems count="823">
        <s v="CA-2017-147039"/>
        <s v="CA-2015-121391"/>
        <s v="CA-2014-128055"/>
        <s v="CA-2016-103982"/>
        <s v="CA-2014-138100"/>
        <s v="CA-2016-126613"/>
        <s v="CA-2015-140921"/>
        <s v="CA-2014-158064"/>
        <s v="CA-2015-109939"/>
        <s v="CA-2016-131065"/>
        <s v="CA-2014-130729"/>
        <s v="CA-2015-114503"/>
        <s v="CA-2017-100230"/>
        <s v="US-2017-169488"/>
        <s v="CA-2017-114412"/>
        <s v="CA-2014-155271"/>
        <s v="CA-2016-121671"/>
        <s v="CA-2016-114601"/>
        <s v="CA-2014-154963"/>
        <s v="CA-2016-147137"/>
        <s v="CA-2016-131205"/>
        <s v="CA-2017-157196"/>
        <s v="CA-2014-143210"/>
        <s v="CA-2015-110863"/>
        <s v="CA-2014-156587"/>
        <s v="CA-2014-152905"/>
        <s v="CA-2016-140935"/>
        <s v="CA-2016-129714"/>
        <s v="CA-2016-161207"/>
        <s v="US-2016-108637"/>
        <s v="CA-2017-134173"/>
        <s v="CA-2017-159688"/>
        <s v="CA-2015-150511"/>
        <s v="CA-2017-107174"/>
        <s v="CA-2017-118213"/>
        <s v="US-2016-122245"/>
        <s v="CA-2017-101042"/>
        <s v="CA-2017-126788"/>
        <s v="CA-2014-103100"/>
        <s v="CA-2017-121643"/>
        <s v="CA-2016-147431"/>
        <s v="CA-2017-153822"/>
        <s v="CA-2016-117121"/>
        <s v="CA-2015-163181"/>
        <s v="CA-2017-140781"/>
        <s v="CA-2017-120761"/>
        <s v="CA-2017-158876"/>
        <s v="CA-2015-168186"/>
        <s v="CA-2016-147970"/>
        <s v="CA-2014-169061"/>
        <s v="CA-2015-131534"/>
        <s v="CA-2017-144932"/>
        <s v="CA-2017-131212"/>
        <s v="CA-2015-115945"/>
        <s v="US-2014-139500"/>
        <s v="CA-2017-145737"/>
        <s v="CA-2015-144043"/>
        <s v="CA-2017-126634"/>
        <s v="CA-2017-127705"/>
        <s v="US-2016-158708"/>
        <s v="CA-2017-155873"/>
        <s v="CA-2015-110093"/>
        <s v="CA-2016-151155"/>
        <s v="CA-2017-126662"/>
        <s v="CA-2016-151323"/>
        <s v="CA-2015-142055"/>
        <s v="CA-2014-122679"/>
        <s v="US-2017-155425"/>
        <s v="CA-2014-115336"/>
        <s v="CA-2015-111234"/>
        <s v="CA-2015-158323"/>
        <s v="CA-2014-129924"/>
        <s v="US-2017-158218"/>
        <s v="CA-2016-144400"/>
        <s v="CA-2017-141789"/>
        <s v="CA-2015-164441"/>
        <s v="CA-2017-158729"/>
        <s v="CA-2016-163573"/>
        <s v="CA-2016-116232"/>
        <s v="US-2014-167262"/>
        <s v="US-2015-106495"/>
        <s v="CA-2017-157987"/>
        <s v="CA-2017-169411"/>
        <s v="CA-2017-136007"/>
        <s v="CA-2015-100734"/>
        <s v="CA-2017-101637"/>
        <s v="CA-2017-135650"/>
        <s v="US-2014-122021"/>
        <s v="CA-2016-161928"/>
        <s v="CA-2016-134544"/>
        <s v="CA-2016-158617"/>
        <s v="US-2014-152030"/>
        <s v="CA-2017-127432"/>
        <s v="CA-2015-124268"/>
        <s v="CA-2015-120439"/>
        <s v="CA-2017-160416"/>
        <s v="CA-2017-143245"/>
        <s v="US-2017-136784"/>
        <s v="CA-2014-128062"/>
        <s v="US-2017-139969"/>
        <s v="CA-2016-146934"/>
        <s v="CA-2016-139234"/>
        <s v="CA-2017-167871"/>
        <s v="CA-2015-168634"/>
        <s v="CA-2017-125269"/>
        <s v="CA-2016-126270"/>
        <s v="CA-2015-114300"/>
        <s v="CA-2016-115588"/>
        <s v="CA-2014-103702"/>
        <s v="CA-2014-114181"/>
        <s v="CA-2014-167164"/>
        <s v="CA-2017-139416"/>
        <s v="CA-2016-105732"/>
        <s v="CA-2014-103058"/>
        <s v="CA-2015-153738"/>
        <s v="CA-2014-147298"/>
        <s v="CA-2017-161823"/>
        <s v="CA-2016-143749"/>
        <s v="CA-2015-166800"/>
        <s v="CA-2017-107748"/>
        <s v="CA-2016-104150"/>
        <s v="CA-2017-104927"/>
        <s v="CA-2017-142909"/>
        <s v="CA-2017-108287"/>
        <s v="CA-2016-109820"/>
        <s v="CA-2016-136483"/>
        <s v="CA-2014-125171"/>
        <s v="CA-2017-107244"/>
        <s v="CA-2014-158470"/>
        <s v="CA-2017-132976"/>
        <s v="CA-2015-142692"/>
        <s v="CA-2015-156146"/>
        <s v="CA-2015-118738"/>
        <s v="CA-2015-104241"/>
        <s v="CA-2016-168921"/>
        <s v="CA-2015-111948"/>
        <s v="CA-2015-162201"/>
        <s v="CA-2014-167850"/>
        <s v="CA-2014-158281"/>
        <s v="CA-2015-164084"/>
        <s v="CA-2015-169572"/>
        <s v="CA-2016-108987"/>
        <s v="CA-2017-101483"/>
        <s v="CA-2015-137512"/>
        <s v="CA-2017-163335"/>
        <s v="US-2017-104094"/>
        <s v="CA-2016-133368"/>
        <s v="US-2017-146822"/>
        <s v="US-2014-158638"/>
        <s v="CA-2015-110947"/>
        <s v="CA-2017-126123"/>
        <s v="CA-2015-113222"/>
        <s v="US-2014-119137"/>
        <s v="CA-2015-148376"/>
        <s v="CA-2015-130785"/>
        <s v="CA-2016-158435"/>
        <s v="CA-2017-116939"/>
        <s v="CA-2017-161557"/>
        <s v="CA-2015-136728"/>
        <s v="CA-2015-115399"/>
        <s v="CA-2016-160108"/>
        <s v="CA-2017-110198"/>
        <s v="CA-2017-164000"/>
        <s v="CA-2016-162747"/>
        <s v="CA-2014-113768"/>
        <s v="US-2014-158400"/>
        <s v="CA-2014-122070"/>
        <s v="CA-2014-157644"/>
        <s v="CA-2015-130113"/>
        <s v="CA-2016-149797"/>
        <s v="CA-2017-165029"/>
        <s v="CA-2017-118857"/>
        <s v="CA-2014-160066"/>
        <s v="CA-2017-145702"/>
        <s v="CA-2017-112004"/>
        <s v="CA-2015-161795"/>
        <s v="CA-2016-147109"/>
        <s v="CA-2017-125451"/>
        <s v="CA-2016-144015"/>
        <s v="CA-2014-123295"/>
        <s v="CA-2017-150987"/>
        <s v="CA-2016-145261"/>
        <s v="CA-2017-131632"/>
        <s v="CA-2017-151211"/>
        <s v="CA-2017-107958"/>
        <s v="CA-2016-135594"/>
        <s v="CA-2016-112697"/>
        <s v="CA-2017-154732"/>
        <s v="CA-2015-125185"/>
        <s v="CA-2017-123043"/>
        <s v="CA-2015-155040"/>
        <s v="CA-2017-147956"/>
        <s v="CA-2016-166485"/>
        <s v="CA-2014-153983"/>
        <s v="CA-2017-104080"/>
        <s v="CA-2015-165050"/>
        <s v="CA-2017-166919"/>
        <s v="US-2017-148831"/>
        <s v="CA-2017-146983"/>
        <s v="CA-2017-115546"/>
        <s v="CA-2015-141243"/>
        <s v="CA-2016-126165"/>
        <s v="CA-2015-151547"/>
        <s v="CA-2017-145275"/>
        <s v="CA-2017-109715"/>
        <s v="CA-2014-162278"/>
        <s v="US-2017-152492"/>
        <s v="CA-2016-160479"/>
        <s v="CA-2016-158869"/>
        <s v="CA-2015-113628"/>
        <s v="CA-2016-148740"/>
        <s v="CA-2016-113831"/>
        <s v="CA-2015-166604"/>
        <s v="CA-2015-110548"/>
        <s v="CA-2015-112214"/>
        <s v="CA-2015-139780"/>
        <s v="CA-2016-138282"/>
        <s v="CA-2016-144148"/>
        <s v="CA-2014-160276"/>
        <s v="CA-2016-145709"/>
        <s v="US-2017-160759"/>
        <s v="CA-2017-116855"/>
        <s v="CA-2016-158694"/>
        <s v="CA-2014-159709"/>
        <s v="CA-2017-155929"/>
        <s v="CA-2017-107552"/>
        <s v="CA-2014-102330"/>
        <s v="CA-2014-131387"/>
        <s v="CA-2015-158918"/>
        <s v="CA-2015-167479"/>
        <s v="CA-2014-149020"/>
        <s v="CA-2016-123617"/>
        <s v="CA-2017-111577"/>
        <s v="CA-2014-141313"/>
        <s v="US-2017-133361"/>
        <s v="CA-2014-108609"/>
        <s v="CA-2015-165554"/>
        <s v="CA-2014-106810"/>
        <s v="CA-2016-134474"/>
        <s v="CA-2016-138079"/>
        <s v="CA-2014-110786"/>
        <s v="CA-2016-123015"/>
        <s v="CA-2017-142342"/>
        <s v="CA-2016-123946"/>
        <s v="CA-2014-155852"/>
        <s v="CA-2017-133004"/>
        <s v="CA-2016-115378"/>
        <s v="US-2015-132836"/>
        <s v="CA-2015-164497"/>
        <s v="CA-2015-126347"/>
        <s v="CA-2017-137421"/>
        <s v="CA-2014-113362"/>
        <s v="CA-2017-123246"/>
        <s v="CA-2014-131800"/>
        <s v="CA-2016-157000"/>
        <s v="CA-2017-109701"/>
        <s v="CA-2014-132542"/>
        <s v="US-2015-107944"/>
        <s v="CA-2017-161340"/>
        <s v="CA-2016-145905"/>
        <s v="CA-2015-100573"/>
        <s v="CA-2014-145387"/>
        <s v="US-2017-124821"/>
        <s v="CA-2017-157903"/>
        <s v="CA-2017-104731"/>
        <s v="CA-2015-138457"/>
        <s v="CA-2015-151470"/>
        <s v="CA-2016-148096"/>
        <s v="CA-2014-127964"/>
        <s v="CA-2016-154403"/>
        <s v="US-2016-114174"/>
        <s v="US-2015-165449"/>
        <s v="CA-2016-120250"/>
        <s v="CA-2017-143021"/>
        <s v="CA-2016-136322"/>
        <s v="US-2016-103674"/>
        <s v="CA-2017-146136"/>
        <s v="CA-2014-146969"/>
        <s v="CA-2016-128412"/>
        <s v="US-2017-132059"/>
        <s v="CA-2014-113047"/>
        <s v="US-2016-164588"/>
        <s v="CA-2016-168893"/>
        <s v="CA-2017-168228"/>
        <s v="CA-2014-105270"/>
        <s v="CA-2014-124737"/>
        <s v="CA-2017-126438"/>
        <s v="CA-2017-126396"/>
        <s v="US-2014-115189"/>
        <s v="CA-2015-139374"/>
        <s v="US-2017-134481"/>
        <s v="CA-2017-140844"/>
        <s v="CA-2014-157882"/>
        <s v="CA-2015-164427"/>
        <s v="CA-2017-149468"/>
        <s v="US-2014-105767"/>
        <s v="CA-2015-112319"/>
        <s v="CA-2017-111808"/>
        <s v="CA-2016-147536"/>
        <s v="CA-2014-115056"/>
        <s v="CA-2017-154935"/>
        <s v="CA-2015-123505"/>
        <s v="CA-2014-122588"/>
        <s v="CA-2016-138037"/>
        <s v="CA-2017-138289"/>
        <s v="US-2015-136987"/>
        <s v="CA-2016-157588"/>
        <s v="CA-2016-160745"/>
        <s v="US-2016-148110"/>
        <s v="CA-2014-109218"/>
        <s v="CA-2015-160213"/>
        <s v="CA-2017-141425"/>
        <s v="CA-2017-118724"/>
        <s v="CA-2016-132304"/>
        <s v="US-2017-108343"/>
        <s v="CA-2017-113481"/>
        <s v="CA-2016-162901"/>
        <s v="CA-2017-162691"/>
        <s v="CA-2017-101749"/>
        <s v="US-2014-150126"/>
        <s v="US-2017-147655"/>
        <s v="CA-2016-148747"/>
        <s v="US-2017-108063"/>
        <s v="CA-2015-127509"/>
        <s v="CA-2017-145877"/>
        <s v="CA-2017-136448"/>
        <s v="CA-2016-119865"/>
        <s v="CA-2016-150007"/>
        <s v="CA-2016-104311"/>
        <s v="CA-2014-132913"/>
        <s v="CA-2014-156160"/>
        <s v="CA-2017-162929"/>
        <s v="CA-2016-149461"/>
        <s v="CA-2015-144253"/>
        <s v="CA-2014-110408"/>
        <s v="CA-2017-112515"/>
        <s v="CA-2017-117926"/>
        <s v="CA-2016-143154"/>
        <s v="CA-2014-149958"/>
        <s v="CA-2017-101049"/>
        <s v="CA-2016-118913"/>
        <s v="CA-2015-150749"/>
        <s v="CA-2014-128538"/>
        <s v="CA-2016-114405"/>
        <s v="CA-2015-143700"/>
        <s v="CA-2016-134775"/>
        <s v="CA-2016-163755"/>
        <s v="US-2016-106677"/>
        <s v="CA-2017-149706"/>
        <s v="CA-2016-114209"/>
        <s v="US-2016-164196"/>
        <s v="CA-2017-100314"/>
        <s v="CA-2017-124597"/>
        <s v="CA-2014-162684"/>
        <s v="US-2015-146745"/>
        <s v="US-2016-155404"/>
        <s v="CA-2014-101392"/>
        <s v="US-2017-129224"/>
        <s v="CA-2014-120243"/>
        <s v="CA-2016-100468"/>
        <s v="CA-2017-102407"/>
        <s v="CA-2017-106355"/>
        <s v="CA-2015-133977"/>
        <s v="CA-2014-111360"/>
        <s v="CA-2017-153787"/>
        <s v="CA-2017-135034"/>
        <s v="CA-2016-112893"/>
        <s v="CA-2014-146731"/>
        <s v="CA-2017-103443"/>
        <s v="CA-2015-123113"/>
        <s v="CA-2016-116603"/>
        <s v="CA-2014-146500"/>
        <s v="CA-2017-106824"/>
        <s v="CA-2016-108210"/>
        <s v="CA-2015-129112"/>
        <s v="CA-2017-143798"/>
        <s v="CA-2015-149678"/>
        <s v="CA-2017-123001"/>
        <s v="US-2014-103905"/>
        <s v="CA-2016-136812"/>
        <s v="CA-2017-107321"/>
        <s v="CA-2016-163216"/>
        <s v="CA-2015-144519"/>
        <s v="CA-2016-120824"/>
        <s v="US-2017-118157"/>
        <s v="CA-2017-137428"/>
        <s v="CA-2014-102652"/>
        <s v="CA-2014-101427"/>
        <s v="CA-2016-139934"/>
        <s v="CA-2014-148586"/>
        <s v="CA-2014-158442"/>
        <s v="CA-2015-130876"/>
        <s v="CA-2015-151253"/>
        <s v="CA-2016-100993"/>
        <s v="CA-2017-110940"/>
        <s v="CA-2017-118136"/>
        <s v="CA-2016-103947"/>
        <s v="US-2017-112928"/>
        <s v="CA-2014-169642"/>
        <s v="CA-2015-141810"/>
        <s v="CA-2017-130043"/>
        <s v="CA-2016-124506"/>
        <s v="CA-2016-155166"/>
        <s v="CA-2017-102379"/>
        <s v="CA-2017-158561"/>
        <s v="CA-2016-169838"/>
        <s v="US-2017-118941"/>
        <s v="CA-2015-107083"/>
        <s v="CA-2015-115168"/>
        <s v="US-2017-120418"/>
        <s v="CA-2017-113530"/>
        <s v="CA-2016-143910"/>
        <s v="CA-2014-113859"/>
        <s v="CA-2014-147543"/>
        <s v="US-2016-134369"/>
        <s v="CA-2016-123050"/>
        <s v="CA-2016-149335"/>
        <s v="CA-2015-158351"/>
        <s v="CA-2016-136406"/>
        <s v="CA-2017-122735"/>
        <s v="CA-2017-117485"/>
        <s v="CA-2016-119165"/>
        <s v="CA-2016-130680"/>
        <s v="CA-2016-148593"/>
        <s v="CA-2017-107125"/>
        <s v="CA-2017-158071"/>
        <s v="CA-2015-120677"/>
        <s v="CA-2015-121699"/>
        <s v="CA-2016-167241"/>
        <s v="CA-2016-110086"/>
        <s v="CA-2014-140795"/>
        <s v="CA-2015-117828"/>
        <s v="US-2017-133312"/>
        <s v="US-2017-105935"/>
        <s v="US-2014-151015"/>
        <s v="CA-2015-167696"/>
        <s v="CA-2017-124716"/>
        <s v="CA-2015-163923"/>
        <s v="CA-2015-158792"/>
        <s v="CA-2017-144694"/>
        <s v="CA-2016-112102"/>
        <s v="US-2015-123960"/>
        <s v="CA-2014-157147"/>
        <s v="CA-2016-105746"/>
        <s v="US-2014-164406"/>
        <s v="CA-2016-157686"/>
        <s v="CA-2017-100202"/>
        <s v="CA-2017-130211"/>
        <s v="CA-2016-111941"/>
        <s v="CA-2016-111976"/>
        <s v="CA-2014-152254"/>
        <s v="CA-2017-109589"/>
        <s v="CA-2014-152422"/>
        <s v="CA-2015-110814"/>
        <s v="CA-2015-128139"/>
        <s v="CA-2016-165015"/>
        <s v="CA-2017-168396"/>
        <s v="CA-2017-101574"/>
        <s v="CA-2017-125472"/>
        <s v="CA-2017-146192"/>
        <s v="CA-2016-148698"/>
        <s v="CA-2016-124667"/>
        <s v="US-2016-122182"/>
        <s v="CA-2017-115105"/>
        <s v="CA-2017-145338"/>
        <s v="CA-2016-165918"/>
        <s v="CA-2017-137596"/>
        <s v="CA-2017-155985"/>
        <s v="US-2017-105046"/>
        <s v="CA-2016-128307"/>
        <s v="CA-2016-166912"/>
        <s v="CA-2016-161662"/>
        <s v="CA-2017-121314"/>
        <s v="CA-2016-125220"/>
        <s v="CA-2016-108630"/>
        <s v="CA-2017-141782"/>
        <s v="CA-2016-140774"/>
        <s v="CA-2016-118052"/>
        <s v="CA-2015-122406"/>
        <s v="CA-2015-115924"/>
        <s v="US-2016-146857"/>
        <s v="US-2017-166324"/>
        <s v="CA-2014-117345"/>
        <s v="CA-2015-116750"/>
        <s v="CA-2016-100041"/>
        <s v="CA-2015-137281"/>
        <s v="CA-2015-116260"/>
        <s v="CA-2014-109904"/>
        <s v="US-2017-120908"/>
        <s v="CA-2017-103380"/>
        <s v="CA-2016-137729"/>
        <s v="CA-2014-141355"/>
        <s v="US-2016-105452"/>
        <s v="CA-2017-133333"/>
        <s v="CA-2016-159940"/>
        <s v="CA-2016-156265"/>
        <s v="CA-2017-134495"/>
        <s v="US-2017-124779"/>
        <s v="CA-2014-165568"/>
        <s v="CA-2017-114804"/>
        <s v="CA-2015-145758"/>
        <s v="CA-2017-140676"/>
        <s v="CA-2014-163013"/>
        <s v="CA-2017-117128"/>
        <s v="CA-2014-110184"/>
        <s v="US-2016-120460"/>
        <s v="CA-2016-149111"/>
        <s v="US-2017-119039"/>
        <s v="US-2014-138247"/>
        <s v="US-2015-113327"/>
        <s v="CA-2014-167724"/>
        <s v="CA-2016-162348"/>
        <s v="CA-2015-145835"/>
        <s v="CA-2017-151799"/>
        <s v="CA-2016-159891"/>
        <s v="CA-2017-106859"/>
        <s v="CA-2016-154662"/>
        <s v="CA-2014-103219"/>
        <s v="CA-2017-102729"/>
        <s v="CA-2014-148040"/>
        <s v="CA-2017-161130"/>
        <s v="CA-2017-169012"/>
        <s v="CA-2017-117198"/>
        <s v="CA-2015-120901"/>
        <s v="CA-2017-165715"/>
        <s v="CA-2014-155390"/>
        <s v="CA-2015-141565"/>
        <s v="CA-2016-134110"/>
        <s v="CA-2017-169005"/>
        <s v="US-2014-114377"/>
        <s v="CA-2016-153682"/>
        <s v="CA-2017-121412"/>
        <s v="US-2016-162852"/>
        <s v="CA-2014-127523"/>
        <s v="CA-2015-108588"/>
        <s v="CA-2017-105543"/>
        <s v="CA-2017-119389"/>
        <s v="CA-2015-154200"/>
        <s v="CA-2016-145240"/>
        <s v="CA-2016-165995"/>
        <s v="CA-2014-164749"/>
        <s v="CA-2017-135419"/>
        <s v="CA-2014-115812"/>
        <s v="CA-2017-112865"/>
        <s v="CA-2016-112123"/>
        <s v="CA-2017-127306"/>
        <s v="CA-2015-149300"/>
        <s v="US-2015-130491"/>
        <s v="CA-2017-135587"/>
        <s v="US-2014-140914"/>
        <s v="CA-2014-125612"/>
        <s v="CA-2015-113110"/>
        <s v="CA-2016-130799"/>
        <s v="US-2014-140452"/>
        <s v="CA-2017-151183"/>
        <s v="CA-2017-117009"/>
        <s v="CA-2014-139892"/>
        <s v="CA-2016-126004"/>
        <s v="CA-2017-121706"/>
        <s v="CA-2016-106278"/>
        <s v="CA-2015-105102"/>
        <s v="CA-2016-160304"/>
        <s v="CA-2016-142615"/>
        <s v="CA-2017-165155"/>
        <s v="CA-2017-155642"/>
        <s v="US-2017-129203"/>
        <s v="CA-2015-100454"/>
        <s v="CA-2017-102519"/>
        <s v="CA-2017-167101"/>
        <s v="CA-2017-149048"/>
        <s v="CA-2014-125514"/>
        <s v="CA-2017-152912"/>
        <s v="US-2014-134733"/>
        <s v="CA-2014-165379"/>
        <s v="CA-2016-163202"/>
        <s v="CA-2015-124107"/>
        <s v="CA-2017-121678"/>
        <s v="US-2015-157014"/>
        <s v="CA-2016-101966"/>
        <s v="CA-2014-133270"/>
        <s v="CA-2016-117660"/>
        <s v="CA-2014-116568"/>
        <s v="CA-2016-105473"/>
        <s v="CA-2015-165813"/>
        <s v="CA-2017-152968"/>
        <s v="CA-2014-106971"/>
        <s v="CA-2015-160787"/>
        <s v="CA-2014-138527"/>
        <s v="CA-2015-106215"/>
        <s v="US-2017-149006"/>
        <s v="CA-2017-114370"/>
        <s v="CA-2017-163405"/>
        <s v="CA-2014-118339"/>
        <s v="CA-2016-169943"/>
        <s v="CA-2017-131625"/>
        <s v="CA-2014-103940"/>
        <s v="CA-2016-137204"/>
        <s v="CA-2017-144883"/>
        <s v="CA-2017-132199"/>
        <s v="CA-2017-128076"/>
        <s v="CA-2016-105207"/>
        <s v="CA-2017-158386"/>
        <s v="CA-2015-136658"/>
        <s v="CA-2017-151596"/>
        <s v="CA-2016-160535"/>
        <s v="CA-2016-108364"/>
        <s v="CA-2017-143084"/>
        <s v="US-2014-154655"/>
        <s v="US-2014-134971"/>
        <s v="CA-2016-156811"/>
        <s v="CA-2017-105445"/>
        <s v="CA-2017-160325"/>
        <s v="CA-2017-137365"/>
        <s v="CA-2014-146990"/>
        <s v="CA-2014-137911"/>
        <s v="CA-2017-161851"/>
        <s v="CA-2015-148180"/>
        <s v="CA-2015-138219"/>
        <s v="CA-2017-135377"/>
        <s v="CA-2014-162992"/>
        <s v="CA-2017-128629"/>
        <s v="CA-2017-147564"/>
        <s v="US-2017-154851"/>
        <s v="CA-2017-156139"/>
        <s v="CA-2016-154767"/>
        <s v="CA-2015-158491"/>
        <s v="CA-2016-142902"/>
        <s v="CA-2017-167150"/>
        <s v="CA-2016-115574"/>
        <s v="US-2015-112508"/>
        <s v="US-2017-140907"/>
        <s v="CA-2017-146626"/>
        <s v="CA-2016-158211"/>
        <s v="CA-2017-130036"/>
        <s v="CA-2015-166219"/>
        <s v="CA-2017-142888"/>
        <s v="CA-2015-135174"/>
        <s v="CA-2016-141551"/>
        <s v="US-2016-116442"/>
        <s v="CA-2014-101462"/>
        <s v="CA-2014-153976"/>
        <s v="CA-2016-142398"/>
        <s v="CA-2016-142895"/>
        <s v="CA-2017-154760"/>
        <s v="CA-2017-156664"/>
        <s v="CA-2016-150483"/>
        <s v="CA-2017-137505"/>
        <s v="CA-2014-168130"/>
        <s v="US-2016-107440"/>
        <s v="CA-2016-149965"/>
        <s v="US-2014-148194"/>
        <s v="US-2014-143581"/>
        <s v="US-2014-134712"/>
        <s v="CA-2017-116288"/>
        <s v="CA-2015-142475"/>
        <s v="US-2017-112347"/>
        <s v="CA-2017-160633"/>
        <s v="CA-2014-106376"/>
        <s v="CA-2016-105900"/>
        <s v="US-2015-109015"/>
        <s v="CA-2014-149524"/>
        <s v="CA-2014-107398"/>
        <s v="US-2017-109610"/>
        <s v="CA-2014-126032"/>
        <s v="CA-2015-126725"/>
        <s v="CA-2016-101791"/>
        <s v="CA-2014-133690"/>
        <s v="CA-2014-103373"/>
        <s v="CA-2015-126137"/>
        <s v="CA-2017-123778"/>
        <s v="CA-2017-130631"/>
        <s v="CA-2017-135069"/>
        <s v="CA-2016-156748"/>
        <s v="CA-2017-135279"/>
        <s v="CA-2015-122371"/>
        <s v="CA-2017-115994"/>
        <s v="CA-2015-138002"/>
        <s v="CA-2015-103723"/>
        <s v="CA-2015-153612"/>
        <s v="CA-2014-166954"/>
        <s v="CA-2015-110016"/>
        <s v="CA-2016-126935"/>
        <s v="CA-2015-111325"/>
        <s v="US-2015-120502"/>
        <s v="CA-2014-107769"/>
        <s v="CA-2017-117513"/>
        <s v="CA-2016-106383"/>
        <s v="US-2016-163461"/>
        <s v="CA-2014-151946"/>
        <s v="CA-2014-139283"/>
        <s v="CA-2015-165085"/>
        <s v="CA-2016-122511"/>
        <s v="CA-2017-117212"/>
        <s v="CA-2014-104780"/>
        <s v="CA-2016-148208"/>
        <s v="CA-2014-146864"/>
        <s v="CA-2017-123029"/>
        <s v="US-2017-161193"/>
        <s v="CA-2017-158967"/>
        <s v="CA-2015-132626"/>
        <s v="CA-2015-125710"/>
        <s v="CA-2016-123358"/>
        <s v="CA-2014-121629"/>
        <s v="CA-2016-146423"/>
        <s v="CA-2017-104220"/>
        <s v="CA-2015-103793"/>
        <s v="CA-2016-123526"/>
        <s v="US-2016-168410"/>
        <s v="CA-2015-156734"/>
        <s v="CA-2015-119634"/>
        <s v="CA-2017-157413"/>
        <s v="CA-2014-100391"/>
        <s v="CA-2015-106565"/>
        <s v="CA-2017-159366"/>
        <s v="US-2016-126844"/>
        <s v="CA-2017-154074"/>
        <s v="CA-2016-101161"/>
        <s v="CA-2015-137302"/>
        <s v="CA-2016-127194"/>
        <s v="CA-2017-151855"/>
        <s v="US-2014-167633"/>
        <s v="CA-2017-143343"/>
        <s v="CA-2016-120873"/>
        <s v="US-2017-106579"/>
        <s v="CA-2014-109897"/>
        <s v="CA-2016-116596"/>
        <s v="CA-2017-134649"/>
        <s v="CA-2015-105690"/>
        <s v="CA-2016-157791"/>
        <s v="CA-2015-161452"/>
        <s v="CA-2017-122112"/>
        <s v="CA-2014-167997"/>
        <s v="CA-2016-168081"/>
        <s v="CA-2016-107328"/>
        <s v="CA-2015-162621"/>
        <s v="CA-2016-125661"/>
        <s v="US-2016-164945"/>
        <s v="US-2014-111171"/>
        <s v="CA-2015-120362"/>
        <s v="CA-2016-106894"/>
        <s v="CA-2017-140053"/>
        <s v="CA-2017-122196"/>
        <s v="CA-2017-106432"/>
        <s v="CA-2017-102610"/>
        <s v="CA-2014-128237"/>
        <s v="CA-2017-169607"/>
        <s v="US-2017-145366"/>
        <s v="US-2014-150434"/>
        <s v="CA-2017-120936"/>
        <s v="US-2016-116365"/>
        <s v="CA-2014-145576"/>
        <s v="CA-2014-140858"/>
        <s v="US-2015-140200"/>
        <s v="US-2016-132857"/>
        <s v="CA-2017-145653"/>
        <s v="CA-2017-122175"/>
        <s v="CA-2015-135853"/>
        <s v="CA-2014-140004"/>
        <s v="CA-2015-146563"/>
        <s v="CA-2017-100160"/>
        <s v="CA-2017-144484"/>
        <s v="CA-2014-130869"/>
        <s v="CA-2017-131282"/>
        <s v="CA-2015-121188"/>
        <s v="US-2017-102904"/>
        <s v="US-2017-152898"/>
        <s v="CA-2016-117583"/>
        <s v="CA-2016-147417"/>
        <s v="CA-2017-111374"/>
        <s v="US-2017-157896"/>
        <s v="CA-2016-163398"/>
        <s v="CA-2017-152660"/>
        <s v="CA-2016-139941"/>
        <s v="CA-2016-113656"/>
        <s v="US-2015-136259"/>
        <s v="CA-2017-136826"/>
        <s v="CA-2015-113971"/>
        <s v="CA-2016-147585"/>
        <s v="CA-2015-111094"/>
        <s v="CA-2015-104514"/>
        <s v="CA-2017-161046"/>
        <s v="CA-2015-100146"/>
        <s v="US-2016-165505"/>
        <s v="CA-2016-161781"/>
        <s v="CA-2014-136399"/>
        <s v="CA-2015-108532"/>
        <s v="CA-2016-129308"/>
        <s v="CA-2015-113040"/>
        <s v="CA-2015-104297"/>
        <s v="CA-2015-132906"/>
        <s v="CA-2016-148201"/>
        <s v="CA-2015-121797"/>
        <s v="CA-2015-122623"/>
        <s v="CA-2016-130078"/>
        <s v="CA-2014-141726"/>
        <s v="CA-2017-146185"/>
        <s v="CA-2016-155992"/>
        <s v="CA-2017-152695"/>
        <s v="CA-2016-155474"/>
        <s v="CA-2016-145730"/>
        <s v="CA-2017-161410"/>
        <s v="CA-2015-147879"/>
        <s v="CA-2014-166891"/>
        <s v="US-2017-107888"/>
        <s v="CA-2016-131380"/>
        <s v="CA-2014-161634"/>
        <s v="CA-2014-103527"/>
        <s v="CA-2017-119914"/>
        <s v="CA-2016-154690"/>
        <s v="CA-2016-135265"/>
        <s v="CA-2016-143714"/>
        <s v="US-2017-155866"/>
        <s v="CA-2017-106691"/>
        <s v="CA-2017-126221"/>
        <s v="CA-2016-116736"/>
        <s v="CA-2016-163384"/>
        <s v="CA-2016-118570"/>
        <s v="CA-2017-125290"/>
        <s v="CA-2015-150791"/>
        <s v="US-2016-114888"/>
        <s v="CA-2017-166695"/>
        <s v="CA-2017-143035"/>
        <s v="US-2016-148957"/>
      </sharedItems>
    </cacheField>
    <cacheField name="Customer ID" numFmtId="0">
      <sharedItems count="13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</sharedItems>
    </cacheField>
    <cacheField name="Order Date" numFmtId="164">
      <sharedItems containsSemiMixedTypes="0" containsNonDate="0" containsDate="1" containsString="0" minDate="2014-01-10T00:00:00" maxDate="2017-12-31T00:00:00"/>
    </cacheField>
    <cacheField name="Ship Date" numFmtId="164">
      <sharedItems containsSemiMixedTypes="0" containsNonDate="0" containsDate="1" containsString="0" minDate="2014-01-15T00:00:00" maxDate="2018-01-06T00:00:00"/>
    </cacheField>
    <cacheField name="Ship Mode" numFmtId="0">
      <sharedItems/>
    </cacheField>
    <cacheField name="Sales" numFmtId="0">
      <sharedItems containsSemiMixedTypes="0" containsString="0" containsNumber="1" containsInteger="1" minValue="18" maxValue="23962656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containsInteger="1" minValue="0" maxValue="32"/>
    </cacheField>
    <cacheField name="Profit" numFmtId="0">
      <sharedItems containsSemiMixedTypes="0" containsString="0" containsNumber="1" containsInteger="1" minValue="-7860144" maxValue="250422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gner Venditti" refreshedDate="45795.651996296299" createdVersion="8" refreshedVersion="8" minRefreshableVersion="3" recordCount="9994" xr:uid="{E34597E3-9441-4CB1-AE8F-15B3C7346461}">
  <cacheSource type="worksheet">
    <worksheetSource ref="A1:O9995" sheet="Tabela Total"/>
  </cacheSource>
  <cacheFields count="15">
    <cacheField name="Order ID" numFmtId="0">
      <sharedItems count="5009">
        <s v="CA-2017-147039"/>
        <s v="CA-2015-121391"/>
        <s v="CA-2014-128055"/>
        <s v="CA-2016-103982"/>
        <s v="CA-2014-138100"/>
        <s v="CA-2016-126613"/>
        <s v="CA-2015-140921"/>
        <s v="CA-2014-158064"/>
        <s v="CA-2015-109939"/>
        <s v="CA-2016-131065"/>
        <s v="CA-2014-130729"/>
        <s v="CA-2015-114503"/>
        <s v="CA-2017-100230"/>
        <s v="US-2017-169488"/>
        <s v="CA-2017-114412"/>
        <s v="CA-2014-155271"/>
        <s v="CA-2016-121671"/>
        <s v="CA-2016-114601"/>
        <s v="CA-2014-154963"/>
        <s v="CA-2016-147137"/>
        <s v="CA-2016-131205"/>
        <s v="CA-2017-157196"/>
        <s v="CA-2014-143210"/>
        <s v="CA-2015-110863"/>
        <s v="CA-2014-156587"/>
        <s v="CA-2014-152905"/>
        <s v="CA-2016-140935"/>
        <s v="CA-2016-129714"/>
        <s v="CA-2016-161207"/>
        <s v="US-2016-108637"/>
        <s v="CA-2017-134173"/>
        <s v="CA-2017-159688"/>
        <s v="CA-2015-150511"/>
        <s v="CA-2017-107174"/>
        <s v="CA-2017-118213"/>
        <s v="US-2016-122245"/>
        <s v="CA-2017-101042"/>
        <s v="CA-2017-126788"/>
        <s v="CA-2014-103100"/>
        <s v="CA-2017-121643"/>
        <s v="CA-2016-147431"/>
        <s v="CA-2017-153822"/>
        <s v="CA-2016-117121"/>
        <s v="CA-2015-163181"/>
        <s v="CA-2017-140781"/>
        <s v="CA-2017-120761"/>
        <s v="CA-2017-158876"/>
        <s v="CA-2015-168186"/>
        <s v="CA-2016-147970"/>
        <s v="CA-2014-169061"/>
        <s v="CA-2015-131534"/>
        <s v="CA-2017-144932"/>
        <s v="CA-2017-131212"/>
        <s v="CA-2015-115945"/>
        <s v="US-2014-139500"/>
        <s v="CA-2017-145737"/>
        <s v="CA-2015-144043"/>
        <s v="CA-2017-126634"/>
        <s v="CA-2017-127705"/>
        <s v="US-2016-158708"/>
        <s v="CA-2017-155873"/>
        <s v="CA-2015-110093"/>
        <s v="CA-2016-151155"/>
        <s v="CA-2017-126662"/>
        <s v="CA-2016-151323"/>
        <s v="CA-2015-142055"/>
        <s v="CA-2014-122679"/>
        <s v="US-2017-155425"/>
        <s v="CA-2014-115336"/>
        <s v="CA-2015-111234"/>
        <s v="CA-2015-158323"/>
        <s v="CA-2014-129924"/>
        <s v="US-2017-158218"/>
        <s v="CA-2016-144400"/>
        <s v="CA-2017-141789"/>
        <s v="CA-2015-164441"/>
        <s v="CA-2017-158729"/>
        <s v="CA-2016-163573"/>
        <s v="CA-2016-116232"/>
        <s v="US-2014-167262"/>
        <s v="US-2015-106495"/>
        <s v="CA-2017-157987"/>
        <s v="CA-2017-169411"/>
        <s v="CA-2017-136007"/>
        <s v="CA-2015-100734"/>
        <s v="CA-2017-101637"/>
        <s v="CA-2017-135650"/>
        <s v="US-2014-122021"/>
        <s v="CA-2016-161928"/>
        <s v="CA-2016-134544"/>
        <s v="CA-2016-158617"/>
        <s v="US-2014-152030"/>
        <s v="CA-2017-127432"/>
        <s v="CA-2015-124268"/>
        <s v="CA-2015-120439"/>
        <s v="CA-2017-160416"/>
        <s v="CA-2017-143245"/>
        <s v="US-2017-136784"/>
        <s v="CA-2014-128062"/>
        <s v="US-2017-139969"/>
        <s v="CA-2016-146934"/>
        <s v="CA-2016-139234"/>
        <s v="CA-2017-167871"/>
        <s v="CA-2015-168634"/>
        <s v="CA-2017-125269"/>
        <s v="CA-2016-126270"/>
        <s v="CA-2015-114300"/>
        <s v="CA-2016-115588"/>
        <s v="CA-2014-103702"/>
        <s v="CA-2014-114181"/>
        <s v="CA-2014-167164"/>
        <s v="CA-2017-139416"/>
        <s v="CA-2016-105732"/>
        <s v="CA-2014-103058"/>
        <s v="CA-2015-153738"/>
        <s v="CA-2014-147298"/>
        <s v="CA-2017-161823"/>
        <s v="CA-2016-143749"/>
        <s v="CA-2015-166800"/>
        <s v="CA-2017-107748"/>
        <s v="CA-2016-104150"/>
        <s v="CA-2017-104927"/>
        <s v="CA-2017-142909"/>
        <s v="CA-2017-108287"/>
        <s v="CA-2016-109820"/>
        <s v="CA-2016-136483"/>
        <s v="CA-2014-125171"/>
        <s v="CA-2017-107244"/>
        <s v="CA-2014-158470"/>
        <s v="CA-2017-132976"/>
        <s v="CA-2015-142692"/>
        <s v="CA-2015-156146"/>
        <s v="CA-2015-118738"/>
        <s v="CA-2015-104241"/>
        <s v="CA-2016-168921"/>
        <s v="CA-2015-111948"/>
        <s v="CA-2015-162201"/>
        <s v="CA-2014-167850"/>
        <s v="CA-2014-158281"/>
        <s v="CA-2015-164084"/>
        <s v="CA-2015-169572"/>
        <s v="CA-2016-108987"/>
        <s v="CA-2017-101483"/>
        <s v="CA-2015-137512"/>
        <s v="CA-2017-163335"/>
        <s v="US-2017-104094"/>
        <s v="CA-2016-133368"/>
        <s v="US-2017-146822"/>
        <s v="US-2014-158638"/>
        <s v="CA-2015-110947"/>
        <s v="CA-2017-126123"/>
        <s v="CA-2015-113222"/>
        <s v="US-2014-119137"/>
        <s v="CA-2015-148376"/>
        <s v="CA-2015-130785"/>
        <s v="CA-2016-158435"/>
        <s v="CA-2017-116939"/>
        <s v="CA-2017-161557"/>
        <s v="CA-2015-136728"/>
        <s v="CA-2015-115399"/>
        <s v="CA-2016-160108"/>
        <s v="CA-2017-110198"/>
        <s v="CA-2017-164000"/>
        <s v="CA-2016-162747"/>
        <s v="CA-2014-113768"/>
        <s v="US-2014-158400"/>
        <s v="CA-2014-122070"/>
        <s v="CA-2014-157644"/>
        <s v="CA-2015-130113"/>
        <s v="CA-2016-149797"/>
        <s v="CA-2017-165029"/>
        <s v="CA-2017-118857"/>
        <s v="CA-2014-160066"/>
        <s v="CA-2017-145702"/>
        <s v="CA-2017-112004"/>
        <s v="CA-2015-161795"/>
        <s v="CA-2016-147109"/>
        <s v="CA-2017-125451"/>
        <s v="CA-2016-144015"/>
        <s v="CA-2014-123295"/>
        <s v="CA-2017-150987"/>
        <s v="CA-2016-145261"/>
        <s v="CA-2017-131632"/>
        <s v="CA-2017-151211"/>
        <s v="CA-2017-107958"/>
        <s v="CA-2016-135594"/>
        <s v="CA-2016-112697"/>
        <s v="CA-2017-154732"/>
        <s v="CA-2015-125185"/>
        <s v="CA-2017-123043"/>
        <s v="CA-2015-155040"/>
        <s v="CA-2017-147956"/>
        <s v="CA-2016-166485"/>
        <s v="CA-2014-153983"/>
        <s v="CA-2017-104080"/>
        <s v="CA-2015-165050"/>
        <s v="CA-2017-166919"/>
        <s v="US-2017-148831"/>
        <s v="CA-2017-146983"/>
        <s v="CA-2017-115546"/>
        <s v="CA-2015-141243"/>
        <s v="CA-2016-126165"/>
        <s v="CA-2015-151547"/>
        <s v="CA-2017-145275"/>
        <s v="CA-2017-109715"/>
        <s v="CA-2014-162278"/>
        <s v="US-2017-152492"/>
        <s v="CA-2016-160479"/>
        <s v="CA-2016-158869"/>
        <s v="CA-2015-113628"/>
        <s v="CA-2016-148740"/>
        <s v="CA-2016-113831"/>
        <s v="CA-2015-166604"/>
        <s v="CA-2015-110548"/>
        <s v="CA-2015-112214"/>
        <s v="CA-2015-139780"/>
        <s v="CA-2016-138282"/>
        <s v="CA-2016-144148"/>
        <s v="CA-2014-160276"/>
        <s v="CA-2016-145709"/>
        <s v="US-2017-160759"/>
        <s v="CA-2017-116855"/>
        <s v="CA-2016-158694"/>
        <s v="CA-2014-159709"/>
        <s v="CA-2017-155929"/>
        <s v="CA-2017-107552"/>
        <s v="CA-2014-102330"/>
        <s v="CA-2014-131387"/>
        <s v="CA-2015-158918"/>
        <s v="CA-2015-167479"/>
        <s v="CA-2014-149020"/>
        <s v="CA-2016-123617"/>
        <s v="CA-2017-111577"/>
        <s v="CA-2014-141313"/>
        <s v="US-2017-133361"/>
        <s v="CA-2014-108609"/>
        <s v="CA-2015-165554"/>
        <s v="CA-2014-106810"/>
        <s v="CA-2016-134474"/>
        <s v="CA-2016-138079"/>
        <s v="CA-2014-110786"/>
        <s v="CA-2016-123015"/>
        <s v="CA-2017-142342"/>
        <s v="CA-2016-123946"/>
        <s v="CA-2014-155852"/>
        <s v="CA-2017-133004"/>
        <s v="CA-2016-115378"/>
        <s v="US-2015-132836"/>
        <s v="CA-2015-164497"/>
        <s v="CA-2015-126347"/>
        <s v="CA-2017-137421"/>
        <s v="CA-2014-113362"/>
        <s v="CA-2017-123246"/>
        <s v="CA-2014-131800"/>
        <s v="CA-2016-157000"/>
        <s v="CA-2017-109701"/>
        <s v="CA-2014-132542"/>
        <s v="US-2015-107944"/>
        <s v="CA-2017-161340"/>
        <s v="CA-2016-145905"/>
        <s v="CA-2015-100573"/>
        <s v="CA-2014-145387"/>
        <s v="US-2017-124821"/>
        <s v="CA-2017-157903"/>
        <s v="CA-2017-104731"/>
        <s v="CA-2015-138457"/>
        <s v="CA-2015-151470"/>
        <s v="CA-2016-148096"/>
        <s v="CA-2014-127964"/>
        <s v="CA-2016-154403"/>
        <s v="US-2016-114174"/>
        <s v="US-2015-165449"/>
        <s v="CA-2016-120250"/>
        <s v="CA-2017-143021"/>
        <s v="CA-2016-136322"/>
        <s v="US-2016-103674"/>
        <s v="CA-2017-146136"/>
        <s v="CA-2014-146969"/>
        <s v="CA-2016-128412"/>
        <s v="US-2017-132059"/>
        <s v="CA-2014-113047"/>
        <s v="US-2016-164588"/>
        <s v="CA-2016-168893"/>
        <s v="CA-2017-168228"/>
        <s v="CA-2014-105270"/>
        <s v="CA-2014-124737"/>
        <s v="CA-2017-126438"/>
        <s v="CA-2017-126396"/>
        <s v="US-2014-115189"/>
        <s v="CA-2015-139374"/>
        <s v="US-2017-134481"/>
        <s v="CA-2017-140844"/>
        <s v="CA-2014-157882"/>
        <s v="CA-2015-164427"/>
        <s v="CA-2017-149468"/>
        <s v="US-2014-105767"/>
        <s v="CA-2015-112319"/>
        <s v="CA-2017-111808"/>
        <s v="CA-2016-147536"/>
        <s v="CA-2014-115056"/>
        <s v="CA-2017-154935"/>
        <s v="CA-2015-123505"/>
        <s v="CA-2014-122588"/>
        <s v="CA-2016-138037"/>
        <s v="CA-2017-138289"/>
        <s v="US-2015-136987"/>
        <s v="CA-2016-157588"/>
        <s v="CA-2016-160745"/>
        <s v="US-2016-148110"/>
        <s v="CA-2014-109218"/>
        <s v="CA-2015-160213"/>
        <s v="CA-2017-141425"/>
        <s v="CA-2017-118724"/>
        <s v="CA-2016-132304"/>
        <s v="US-2017-108343"/>
        <s v="CA-2017-113481"/>
        <s v="CA-2016-162901"/>
        <s v="CA-2017-162691"/>
        <s v="CA-2017-101749"/>
        <s v="US-2014-150126"/>
        <s v="US-2017-147655"/>
        <s v="CA-2016-148747"/>
        <s v="US-2017-108063"/>
        <s v="CA-2015-127509"/>
        <s v="CA-2017-145877"/>
        <s v="CA-2017-136448"/>
        <s v="CA-2016-119865"/>
        <s v="CA-2016-150007"/>
        <s v="CA-2016-104311"/>
        <s v="CA-2014-132913"/>
        <s v="CA-2014-156160"/>
        <s v="CA-2017-162929"/>
        <s v="CA-2016-149461"/>
        <s v="CA-2015-144253"/>
        <s v="CA-2014-110408"/>
        <s v="CA-2017-112515"/>
        <s v="CA-2017-117926"/>
        <s v="CA-2016-143154"/>
        <s v="CA-2014-149958"/>
        <s v="CA-2017-101049"/>
        <s v="CA-2016-118913"/>
        <s v="CA-2015-150749"/>
        <s v="CA-2014-128538"/>
        <s v="CA-2016-114405"/>
        <s v="CA-2015-143700"/>
        <s v="CA-2016-134775"/>
        <s v="CA-2016-163755"/>
        <s v="US-2016-106677"/>
        <s v="CA-2017-149706"/>
        <s v="CA-2016-114209"/>
        <s v="US-2016-164196"/>
        <s v="CA-2017-100314"/>
        <s v="CA-2017-124597"/>
        <s v="CA-2014-162684"/>
        <s v="US-2015-146745"/>
        <s v="US-2016-155404"/>
        <s v="CA-2014-101392"/>
        <s v="US-2017-129224"/>
        <s v="CA-2014-120243"/>
        <s v="CA-2016-100468"/>
        <s v="CA-2017-102407"/>
        <s v="CA-2017-106355"/>
        <s v="CA-2015-133977"/>
        <s v="CA-2014-111360"/>
        <s v="CA-2017-153787"/>
        <s v="CA-2017-135034"/>
        <s v="CA-2016-112893"/>
        <s v="CA-2014-146731"/>
        <s v="CA-2017-103443"/>
        <s v="CA-2015-123113"/>
        <s v="CA-2016-116603"/>
        <s v="CA-2014-146500"/>
        <s v="CA-2017-106824"/>
        <s v="CA-2016-108210"/>
        <s v="CA-2015-129112"/>
        <s v="CA-2017-143798"/>
        <s v="CA-2015-149678"/>
        <s v="CA-2017-123001"/>
        <s v="US-2014-103905"/>
        <s v="CA-2016-136812"/>
        <s v="CA-2017-107321"/>
        <s v="CA-2016-163216"/>
        <s v="CA-2015-144519"/>
        <s v="CA-2016-120824"/>
        <s v="US-2017-118157"/>
        <s v="CA-2017-137428"/>
        <s v="CA-2014-102652"/>
        <s v="CA-2014-101427"/>
        <s v="CA-2016-139934"/>
        <s v="CA-2014-148586"/>
        <s v="CA-2014-158442"/>
        <s v="CA-2015-130876"/>
        <s v="CA-2015-151253"/>
        <s v="CA-2016-100993"/>
        <s v="CA-2017-110940"/>
        <s v="CA-2017-118136"/>
        <s v="CA-2016-103947"/>
        <s v="US-2017-112928"/>
        <s v="CA-2014-169642"/>
        <s v="CA-2015-141810"/>
        <s v="CA-2017-130043"/>
        <s v="CA-2016-124506"/>
        <s v="CA-2016-155166"/>
        <s v="CA-2017-102379"/>
        <s v="CA-2017-158561"/>
        <s v="CA-2016-169838"/>
        <s v="US-2017-118941"/>
        <s v="CA-2015-107083"/>
        <s v="CA-2015-115168"/>
        <s v="US-2017-120418"/>
        <s v="CA-2017-113530"/>
        <s v="CA-2016-143910"/>
        <s v="CA-2014-113859"/>
        <s v="CA-2014-147543"/>
        <s v="US-2016-134369"/>
        <s v="CA-2016-123050"/>
        <s v="CA-2016-149335"/>
        <s v="CA-2015-158351"/>
        <s v="CA-2016-136406"/>
        <s v="CA-2017-122735"/>
        <s v="CA-2017-117485"/>
        <s v="CA-2016-119165"/>
        <s v="CA-2016-130680"/>
        <s v="CA-2016-148593"/>
        <s v="CA-2017-107125"/>
        <s v="CA-2017-158071"/>
        <s v="CA-2015-120677"/>
        <s v="CA-2015-121699"/>
        <s v="CA-2016-167241"/>
        <s v="CA-2016-110086"/>
        <s v="CA-2014-140795"/>
        <s v="CA-2015-117828"/>
        <s v="US-2017-133312"/>
        <s v="US-2017-105935"/>
        <s v="US-2014-151015"/>
        <s v="CA-2015-167696"/>
        <s v="CA-2017-124716"/>
        <s v="CA-2015-163923"/>
        <s v="CA-2015-158792"/>
        <s v="CA-2017-144694"/>
        <s v="CA-2016-112102"/>
        <s v="US-2015-123960"/>
        <s v="CA-2014-157147"/>
        <s v="CA-2016-105746"/>
        <s v="US-2014-164406"/>
        <s v="CA-2016-157686"/>
        <s v="CA-2017-100202"/>
        <s v="CA-2017-130211"/>
        <s v="CA-2016-111941"/>
        <s v="CA-2016-111976"/>
        <s v="CA-2014-152254"/>
        <s v="CA-2017-109589"/>
        <s v="CA-2014-152422"/>
        <s v="CA-2015-110814"/>
        <s v="CA-2015-128139"/>
        <s v="CA-2016-165015"/>
        <s v="CA-2017-168396"/>
        <s v="CA-2017-101574"/>
        <s v="CA-2017-125472"/>
        <s v="CA-2017-146192"/>
        <s v="CA-2016-148698"/>
        <s v="CA-2016-124667"/>
        <s v="US-2016-122182"/>
        <s v="CA-2017-115105"/>
        <s v="CA-2017-145338"/>
        <s v="CA-2016-165918"/>
        <s v="CA-2017-137596"/>
        <s v="CA-2017-155985"/>
        <s v="US-2017-105046"/>
        <s v="CA-2016-128307"/>
        <s v="CA-2016-166912"/>
        <s v="CA-2016-161662"/>
        <s v="CA-2017-121314"/>
        <s v="CA-2016-125220"/>
        <s v="CA-2016-108630"/>
        <s v="CA-2017-141782"/>
        <s v="CA-2016-140774"/>
        <s v="CA-2016-118052"/>
        <s v="CA-2015-122406"/>
        <s v="CA-2015-115924"/>
        <s v="US-2016-146857"/>
        <s v="US-2017-166324"/>
        <s v="CA-2014-117345"/>
        <s v="CA-2015-116750"/>
        <s v="CA-2016-100041"/>
        <s v="CA-2015-137281"/>
        <s v="CA-2015-116260"/>
        <s v="CA-2014-109904"/>
        <s v="US-2017-120908"/>
        <s v="CA-2017-103380"/>
        <s v="CA-2016-137729"/>
        <s v="CA-2014-141355"/>
        <s v="US-2016-105452"/>
        <s v="CA-2017-133333"/>
        <s v="CA-2016-159940"/>
        <s v="CA-2016-156265"/>
        <s v="CA-2017-134495"/>
        <s v="US-2017-124779"/>
        <s v="CA-2014-165568"/>
        <s v="CA-2017-114804"/>
        <s v="CA-2015-145758"/>
        <s v="CA-2017-140676"/>
        <s v="CA-2014-163013"/>
        <s v="CA-2017-117128"/>
        <s v="CA-2014-110184"/>
        <s v="US-2016-120460"/>
        <s v="CA-2016-149111"/>
        <s v="US-2017-119039"/>
        <s v="US-2014-138247"/>
        <s v="US-2015-113327"/>
        <s v="CA-2014-167724"/>
        <s v="CA-2016-162348"/>
        <s v="CA-2015-145835"/>
        <s v="CA-2017-151799"/>
        <s v="CA-2016-159891"/>
        <s v="CA-2017-106859"/>
        <s v="CA-2016-154662"/>
        <s v="CA-2014-103219"/>
        <s v="CA-2017-102729"/>
        <s v="CA-2014-148040"/>
        <s v="CA-2017-161130"/>
        <s v="CA-2017-169012"/>
        <s v="CA-2017-117198"/>
        <s v="CA-2015-120901"/>
        <s v="CA-2017-165715"/>
        <s v="CA-2014-155390"/>
        <s v="CA-2015-141565"/>
        <s v="CA-2016-134110"/>
        <s v="CA-2017-169005"/>
        <s v="US-2014-114377"/>
        <s v="CA-2016-153682"/>
        <s v="CA-2017-121412"/>
        <s v="US-2016-162852"/>
        <s v="CA-2014-127523"/>
        <s v="CA-2015-108588"/>
        <s v="CA-2017-105543"/>
        <s v="CA-2017-119389"/>
        <s v="CA-2015-154200"/>
        <s v="CA-2016-145240"/>
        <s v="CA-2016-165995"/>
        <s v="CA-2014-164749"/>
        <s v="CA-2017-135419"/>
        <s v="CA-2014-115812"/>
        <s v="CA-2017-112865"/>
        <s v="CA-2016-112123"/>
        <s v="CA-2017-127306"/>
        <s v="CA-2015-149300"/>
        <s v="US-2015-130491"/>
        <s v="CA-2017-135587"/>
        <s v="US-2014-140914"/>
        <s v="CA-2014-125612"/>
        <s v="CA-2015-113110"/>
        <s v="CA-2016-130799"/>
        <s v="US-2014-140452"/>
        <s v="CA-2017-151183"/>
        <s v="CA-2017-117009"/>
        <s v="CA-2014-139892"/>
        <s v="CA-2016-126004"/>
        <s v="CA-2017-121706"/>
        <s v="CA-2016-106278"/>
        <s v="CA-2015-105102"/>
        <s v="CA-2016-160304"/>
        <s v="CA-2016-142615"/>
        <s v="CA-2017-165155"/>
        <s v="CA-2017-155642"/>
        <s v="US-2017-129203"/>
        <s v="CA-2015-100454"/>
        <s v="CA-2017-102519"/>
        <s v="CA-2017-167101"/>
        <s v="CA-2017-149048"/>
        <s v="CA-2014-125514"/>
        <s v="CA-2017-152912"/>
        <s v="US-2014-134733"/>
        <s v="CA-2014-165379"/>
        <s v="CA-2016-163202"/>
        <s v="CA-2015-124107"/>
        <s v="CA-2017-121678"/>
        <s v="US-2015-157014"/>
        <s v="CA-2016-101966"/>
        <s v="CA-2014-133270"/>
        <s v="CA-2016-117660"/>
        <s v="CA-2014-116568"/>
        <s v="CA-2016-105473"/>
        <s v="CA-2015-165813"/>
        <s v="CA-2017-152968"/>
        <s v="CA-2014-106971"/>
        <s v="CA-2015-160787"/>
        <s v="CA-2014-138527"/>
        <s v="CA-2015-106215"/>
        <s v="US-2017-149006"/>
        <s v="CA-2017-114370"/>
        <s v="CA-2017-163405"/>
        <s v="CA-2014-118339"/>
        <s v="CA-2016-169943"/>
        <s v="CA-2017-131625"/>
        <s v="CA-2014-103940"/>
        <s v="CA-2016-137204"/>
        <s v="CA-2017-144883"/>
        <s v="CA-2017-132199"/>
        <s v="CA-2017-128076"/>
        <s v="CA-2016-105207"/>
        <s v="CA-2017-158386"/>
        <s v="CA-2015-136658"/>
        <s v="CA-2017-151596"/>
        <s v="CA-2016-160535"/>
        <s v="CA-2016-108364"/>
        <s v="CA-2017-143084"/>
        <s v="US-2014-154655"/>
        <s v="US-2014-134971"/>
        <s v="CA-2016-156811"/>
        <s v="CA-2017-105445"/>
        <s v="CA-2017-160325"/>
        <s v="CA-2017-137365"/>
        <s v="CA-2014-146990"/>
        <s v="CA-2014-137911"/>
        <s v="CA-2017-161851"/>
        <s v="CA-2015-148180"/>
        <s v="CA-2015-138219"/>
        <s v="CA-2017-135377"/>
        <s v="CA-2014-162992"/>
        <s v="CA-2017-128629"/>
        <s v="CA-2017-147564"/>
        <s v="US-2017-154851"/>
        <s v="CA-2017-156139"/>
        <s v="CA-2016-154767"/>
        <s v="CA-2015-158491"/>
        <s v="CA-2016-142902"/>
        <s v="CA-2017-167150"/>
        <s v="CA-2016-115574"/>
        <s v="US-2015-112508"/>
        <s v="US-2017-140907"/>
        <s v="CA-2017-146626"/>
        <s v="CA-2016-158211"/>
        <s v="CA-2017-130036"/>
        <s v="CA-2015-166219"/>
        <s v="CA-2017-142888"/>
        <s v="CA-2015-135174"/>
        <s v="CA-2016-141551"/>
        <s v="US-2016-116442"/>
        <s v="CA-2014-101462"/>
        <s v="CA-2014-153976"/>
        <s v="CA-2016-142398"/>
        <s v="CA-2016-142895"/>
        <s v="CA-2017-154760"/>
        <s v="CA-2017-156664"/>
        <s v="CA-2016-150483"/>
        <s v="CA-2017-137505"/>
        <s v="CA-2014-168130"/>
        <s v="US-2016-107440"/>
        <s v="CA-2016-149965"/>
        <s v="US-2014-148194"/>
        <s v="US-2014-143581"/>
        <s v="US-2014-134712"/>
        <s v="CA-2017-116288"/>
        <s v="CA-2015-142475"/>
        <s v="US-2017-112347"/>
        <s v="CA-2017-160633"/>
        <s v="CA-2014-106376"/>
        <s v="CA-2016-105900"/>
        <s v="US-2015-109015"/>
        <s v="CA-2014-149524"/>
        <s v="CA-2014-107398"/>
        <s v="US-2017-109610"/>
        <s v="CA-2014-126032"/>
        <s v="CA-2015-126725"/>
        <s v="CA-2016-101791"/>
        <s v="CA-2014-133690"/>
        <s v="CA-2014-103373"/>
        <s v="CA-2015-126137"/>
        <s v="CA-2017-123778"/>
        <s v="CA-2017-130631"/>
        <s v="CA-2017-135069"/>
        <s v="CA-2016-156748"/>
        <s v="CA-2017-135279"/>
        <s v="CA-2015-122371"/>
        <s v="CA-2017-115994"/>
        <s v="CA-2015-138002"/>
        <s v="CA-2015-103723"/>
        <s v="CA-2015-153612"/>
        <s v="CA-2014-166954"/>
        <s v="CA-2015-110016"/>
        <s v="CA-2016-126935"/>
        <s v="CA-2015-111325"/>
        <s v="US-2015-120502"/>
        <s v="CA-2014-107769"/>
        <s v="CA-2017-117513"/>
        <s v="CA-2016-106383"/>
        <s v="US-2016-163461"/>
        <s v="CA-2014-151946"/>
        <s v="CA-2014-139283"/>
        <s v="CA-2015-165085"/>
        <s v="CA-2016-122511"/>
        <s v="CA-2017-117212"/>
        <s v="CA-2014-104780"/>
        <s v="CA-2016-148208"/>
        <s v="CA-2014-146864"/>
        <s v="CA-2017-123029"/>
        <s v="US-2017-161193"/>
        <s v="CA-2017-158967"/>
        <s v="CA-2015-132626"/>
        <s v="CA-2015-125710"/>
        <s v="CA-2016-123358"/>
        <s v="CA-2014-121629"/>
        <s v="CA-2016-146423"/>
        <s v="CA-2017-104220"/>
        <s v="CA-2015-103793"/>
        <s v="CA-2016-123526"/>
        <s v="US-2016-168410"/>
        <s v="CA-2015-156734"/>
        <s v="CA-2015-119634"/>
        <s v="CA-2017-157413"/>
        <s v="CA-2014-100391"/>
        <s v="CA-2015-106565"/>
        <s v="CA-2017-159366"/>
        <s v="US-2016-126844"/>
        <s v="CA-2017-154074"/>
        <s v="CA-2016-101161"/>
        <s v="CA-2015-137302"/>
        <s v="CA-2016-127194"/>
        <s v="CA-2017-151855"/>
        <s v="US-2014-167633"/>
        <s v="CA-2017-143343"/>
        <s v="CA-2016-120873"/>
        <s v="US-2017-106579"/>
        <s v="CA-2014-109897"/>
        <s v="CA-2016-116596"/>
        <s v="CA-2017-134649"/>
        <s v="CA-2015-105690"/>
        <s v="CA-2016-157791"/>
        <s v="CA-2015-161452"/>
        <s v="CA-2017-122112"/>
        <s v="CA-2014-167997"/>
        <s v="CA-2016-168081"/>
        <s v="CA-2016-107328"/>
        <s v="CA-2015-162621"/>
        <s v="CA-2016-125661"/>
        <s v="US-2016-164945"/>
        <s v="US-2014-111171"/>
        <s v="CA-2015-120362"/>
        <s v="CA-2016-106894"/>
        <s v="CA-2017-140053"/>
        <s v="CA-2017-122196"/>
        <s v="CA-2017-106432"/>
        <s v="CA-2017-102610"/>
        <s v="CA-2014-128237"/>
        <s v="CA-2017-169607"/>
        <s v="US-2017-145366"/>
        <s v="US-2014-150434"/>
        <s v="CA-2017-120936"/>
        <s v="US-2016-116365"/>
        <s v="CA-2014-145576"/>
        <s v="CA-2014-140858"/>
        <s v="US-2015-140200"/>
        <s v="US-2016-132857"/>
        <s v="CA-2017-145653"/>
        <s v="CA-2017-122175"/>
        <s v="CA-2015-135853"/>
        <s v="CA-2014-140004"/>
        <s v="CA-2015-146563"/>
        <s v="CA-2017-100160"/>
        <s v="CA-2017-144484"/>
        <s v="CA-2014-130869"/>
        <s v="CA-2017-131282"/>
        <s v="CA-2015-121188"/>
        <s v="US-2017-102904"/>
        <s v="US-2017-152898"/>
        <s v="CA-2016-117583"/>
        <s v="CA-2016-147417"/>
        <s v="CA-2017-111374"/>
        <s v="US-2017-157896"/>
        <s v="CA-2016-163398"/>
        <s v="CA-2017-152660"/>
        <s v="CA-2016-139941"/>
        <s v="CA-2016-113656"/>
        <s v="US-2015-136259"/>
        <s v="CA-2017-136826"/>
        <s v="CA-2015-113971"/>
        <s v="CA-2016-147585"/>
        <s v="CA-2015-111094"/>
        <s v="CA-2015-104514"/>
        <s v="CA-2017-161046"/>
        <s v="CA-2015-100146"/>
        <s v="US-2016-165505"/>
        <s v="CA-2016-161781"/>
        <s v="CA-2014-136399"/>
        <s v="CA-2015-108532"/>
        <s v="CA-2016-129308"/>
        <s v="CA-2015-113040"/>
        <s v="CA-2015-104297"/>
        <s v="CA-2015-132906"/>
        <s v="CA-2016-148201"/>
        <s v="CA-2015-121797"/>
        <s v="CA-2015-122623"/>
        <s v="CA-2016-130078"/>
        <s v="CA-2014-141726"/>
        <s v="CA-2017-146185"/>
        <s v="CA-2016-155992"/>
        <s v="CA-2017-152695"/>
        <s v="CA-2016-155474"/>
        <s v="CA-2016-145730"/>
        <s v="CA-2017-161410"/>
        <s v="CA-2015-147879"/>
        <s v="CA-2014-166891"/>
        <s v="US-2017-107888"/>
        <s v="CA-2016-131380"/>
        <s v="CA-2014-161634"/>
        <s v="CA-2014-103527"/>
        <s v="CA-2017-119914"/>
        <s v="CA-2016-154690"/>
        <s v="CA-2016-135265"/>
        <s v="CA-2016-143714"/>
        <s v="US-2017-155866"/>
        <s v="CA-2017-106691"/>
        <s v="CA-2017-126221"/>
        <s v="CA-2016-116736"/>
        <s v="CA-2016-163384"/>
        <s v="CA-2016-118570"/>
        <s v="CA-2017-125290"/>
        <s v="CA-2015-150791"/>
        <s v="US-2016-114888"/>
        <s v="CA-2017-166695"/>
        <s v="CA-2017-143035"/>
        <s v="US-2016-148957"/>
        <s v="CA-2016-146836"/>
        <s v="CA-2017-100811"/>
        <s v="CA-2017-158344"/>
        <s v="US-2016-139388"/>
        <s v="CA-2016-155033"/>
        <s v="CA-2017-144225"/>
        <s v="US-2017-160836"/>
        <s v="US-2014-163146"/>
        <s v="CA-2016-158260"/>
        <s v="CA-2017-169901"/>
        <s v="CA-2017-118542"/>
        <s v="CA-2017-123071"/>
        <s v="CA-2016-146521"/>
        <s v="CA-2015-132507"/>
        <s v="CA-2014-124688"/>
        <s v="CA-2017-155957"/>
        <s v="CA-2015-161445"/>
        <s v="CA-2016-157707"/>
        <s v="CA-2016-118178"/>
        <s v="CA-2017-163139"/>
        <s v="US-2016-100419"/>
        <s v="CA-2016-152121"/>
        <s v="CA-2016-167759"/>
        <s v="CA-2017-112753"/>
        <s v="CA-2015-128993"/>
        <s v="CA-2014-154158"/>
        <s v="US-2014-158057"/>
        <s v="CA-2015-140984"/>
        <s v="CA-2015-119480"/>
        <s v="CA-2015-109190"/>
        <s v="CA-2015-101910"/>
        <s v="CA-2017-111556"/>
        <s v="CA-2014-147235"/>
        <s v="CA-2016-122017"/>
        <s v="CA-2017-107853"/>
        <s v="US-2017-119438"/>
        <s v="CA-2016-100083"/>
        <s v="CA-2017-144596"/>
        <s v="US-2017-132444"/>
        <s v="CA-2017-102925"/>
        <s v="CA-2014-139857"/>
        <s v="CA-2016-124352"/>
        <s v="CA-2015-149972"/>
        <s v="CA-2014-166961"/>
        <s v="CA-2016-145135"/>
        <s v="CA-2016-140081"/>
        <s v="US-2017-104955"/>
        <s v="CA-2016-164350"/>
        <s v="CA-2017-143217"/>
        <s v="CA-2016-121020"/>
        <s v="CA-2015-161242"/>
        <s v="CA-2016-152156"/>
        <s v="CA-2017-164098"/>
        <s v="US-2015-123918"/>
        <s v="CA-2016-109344"/>
        <s v="CA-2015-127110"/>
        <s v="CA-2015-123673"/>
        <s v="CA-2016-163951"/>
        <s v="CA-2017-122105"/>
        <s v="CA-2016-122392"/>
        <s v="US-2016-112977"/>
        <s v="CA-2016-128818"/>
        <s v="US-2016-161683"/>
        <s v="CA-2017-150469"/>
        <s v="CA-2017-102204"/>
        <s v="CA-2017-144491"/>
        <s v="US-2016-100720"/>
        <s v="CA-2014-166884"/>
        <s v="CA-2015-135363"/>
        <s v="CA-2014-113929"/>
        <s v="CA-2017-104577"/>
        <s v="CA-2016-140018"/>
        <s v="CA-2016-110982"/>
        <s v="CA-2014-131541"/>
        <s v="CA-2017-110443"/>
        <s v="CA-2017-122028"/>
        <s v="CA-2016-112256"/>
        <s v="CA-2017-110821"/>
        <s v="US-2015-144771"/>
        <s v="CA-2014-104472"/>
        <s v="US-2014-125521"/>
        <s v="US-2017-135230"/>
        <s v="CA-2016-134789"/>
        <s v="CA-2017-109085"/>
        <s v="CA-2017-138611"/>
        <s v="CA-2015-142237"/>
        <s v="CA-2017-104647"/>
        <s v="CA-2014-106264"/>
        <s v="CA-2016-119683"/>
        <s v="US-2017-127341"/>
        <s v="CA-2016-124233"/>
        <s v="CA-2015-120516"/>
        <s v="US-2016-167472"/>
        <s v="CA-2016-158610"/>
        <s v="CA-2017-100902"/>
        <s v="CA-2014-107755"/>
        <s v="CA-2014-104976"/>
        <s v="US-2017-117247"/>
        <s v="US-2017-166611"/>
        <s v="US-2016-140809"/>
        <s v="CA-2016-101336"/>
        <s v="CA-2016-101630"/>
        <s v="CA-2015-160696"/>
        <s v="CA-2015-127754"/>
        <s v="CA-2017-121888"/>
        <s v="US-2014-155894"/>
        <s v="US-2017-131583"/>
        <s v="US-2016-150035"/>
        <s v="CA-2016-128867"/>
        <s v="CA-2017-129567"/>
        <s v="CA-2014-116239"/>
        <s v="CA-2016-106530"/>
        <s v="CA-2014-131310"/>
        <s v="CA-2016-134803"/>
        <s v="CA-2014-127936"/>
        <s v="CA-2017-119452"/>
        <s v="CA-2015-135580"/>
        <s v="CA-2014-125731"/>
        <s v="CA-2016-118129"/>
        <s v="CA-2016-153178"/>
        <s v="CA-2017-159604"/>
        <s v="CA-2016-149279"/>
        <s v="CA-2016-108875"/>
        <s v="US-2017-166037"/>
        <s v="CA-2017-141446"/>
        <s v="CA-2014-151554"/>
        <s v="CA-2014-127383"/>
        <s v="CA-2016-110730"/>
        <s v="CA-2017-140494"/>
        <s v="CA-2017-121489"/>
        <s v="CA-2017-145765"/>
        <s v="US-2016-135923"/>
        <s v="CA-2015-147816"/>
        <s v="CA-2017-100524"/>
        <s v="CA-2015-105361"/>
        <s v="CA-2017-137414"/>
        <s v="CA-2017-149699"/>
        <s v="US-2017-139955"/>
        <s v="CA-2017-156412"/>
        <s v="CA-2016-155530"/>
        <s v="CA-2016-111493"/>
        <s v="CA-2017-113453"/>
        <s v="CA-2017-162936"/>
        <s v="CA-2015-158554"/>
        <s v="CA-2017-165386"/>
        <s v="CA-2015-152527"/>
        <s v="CA-2015-101154"/>
        <s v="US-2017-118598"/>
        <s v="CA-2017-146164"/>
        <s v="CA-2016-155845"/>
        <s v="CA-2016-101525"/>
        <s v="CA-2016-144309"/>
        <s v="US-2016-114230"/>
        <s v="CA-2016-149237"/>
        <s v="CA-2015-145352"/>
        <s v="CA-2015-128027"/>
        <s v="CA-2017-119746"/>
        <s v="CA-2017-111738"/>
        <s v="CA-2014-133851"/>
        <s v="CA-2016-145898"/>
        <s v="CA-2016-133697"/>
        <s v="CA-2015-140410"/>
        <s v="CA-2016-169026"/>
        <s v="CA-2017-113418"/>
        <s v="CA-2017-143126"/>
        <s v="US-2016-113677"/>
        <s v="CA-2015-168088"/>
        <s v="CA-2014-103492"/>
        <s v="CA-2014-144974"/>
        <s v="CA-2015-133585"/>
        <s v="CA-2014-104563"/>
        <s v="CA-2014-136280"/>
        <s v="CA-2016-140543"/>
        <s v="CA-2014-162866"/>
        <s v="CA-2015-147501"/>
        <s v="US-2014-112949"/>
        <s v="CA-2016-128258"/>
        <s v="CA-2017-144064"/>
        <s v="CA-2017-132430"/>
        <s v="CA-2014-127187"/>
        <s v="CA-2015-113215"/>
        <s v="US-2017-167402"/>
        <s v="CA-2015-145457"/>
        <s v="CA-2016-113236"/>
        <s v="CA-2017-117240"/>
        <s v="US-2016-108098"/>
        <s v="US-2014-148838"/>
        <s v="CA-2017-168102"/>
        <s v="CA-2016-127642"/>
        <s v="CA-2015-105571"/>
        <s v="CA-2016-133613"/>
        <s v="CA-2016-164889"/>
        <s v="CA-2016-155551"/>
        <s v="CA-2016-101742"/>
        <s v="CA-2016-165561"/>
        <s v="US-2017-105998"/>
        <s v="CA-2014-111003"/>
        <s v="US-2014-112795"/>
        <s v="CA-2016-162159"/>
        <s v="CA-2016-137239"/>
        <s v="CA-2016-164035"/>
        <s v="CA-2017-116519"/>
        <s v="CA-2014-166716"/>
        <s v="US-2017-136868"/>
        <s v="CA-2015-128958"/>
        <s v="CA-2017-159149"/>
        <s v="CA-2017-131828"/>
        <s v="CA-2015-136378"/>
        <s v="US-2015-138716"/>
        <s v="CA-2017-147452"/>
        <s v="CA-2014-130575"/>
        <s v="CA-2017-158883"/>
        <s v="US-2014-121566"/>
        <s v="US-2017-123204"/>
        <s v="CA-2014-124618"/>
        <s v="CA-2015-150413"/>
        <s v="CA-2017-106047"/>
        <s v="CA-2017-118640"/>
        <s v="CA-2016-159737"/>
        <s v="US-2014-141257"/>
        <s v="US-2014-159926"/>
        <s v="CA-2016-120796"/>
        <s v="US-2016-151827"/>
        <s v="US-2017-126053"/>
        <s v="CA-2015-151869"/>
        <s v="CA-2017-102820"/>
        <s v="CA-2017-144365"/>
        <s v="CA-2016-161746"/>
        <s v="CA-2014-118962"/>
        <s v="US-2015-120712"/>
        <s v="CA-2015-102036"/>
        <s v="US-2016-144211"/>
        <s v="US-2016-159415"/>
        <s v="CA-2016-157714"/>
        <s v="CA-2017-117632"/>
        <s v="CA-2014-109302"/>
        <s v="CA-2017-161592"/>
        <s v="CA-2014-162775"/>
        <s v="CA-2015-121041"/>
        <s v="CA-2016-161095"/>
        <s v="CA-2014-101560"/>
        <s v="CA-2015-149811"/>
        <s v="CA-2017-105487"/>
        <s v="CA-2017-139080"/>
        <s v="CA-2017-153227"/>
        <s v="US-2014-169390"/>
        <s v="CA-2017-148992"/>
        <s v="CA-2015-136420"/>
        <s v="CA-2016-119641"/>
        <s v="CA-2015-142755"/>
        <s v="CA-2017-105053"/>
        <s v="CA-2017-165687"/>
        <s v="CA-2016-128111"/>
        <s v="CA-2017-131233"/>
        <s v="CA-2017-124296"/>
        <s v="CA-2017-164364"/>
        <s v="CA-2015-139164"/>
        <s v="CA-2017-111269"/>
        <s v="CA-2014-141005"/>
        <s v="CA-2014-109043"/>
        <s v="US-2017-119662"/>
        <s v="US-2017-100930"/>
        <s v="CA-2017-107293"/>
        <s v="CA-2016-140207"/>
        <s v="CA-2014-127586"/>
        <s v="US-2015-119312"/>
        <s v="CA-2017-135111"/>
        <s v="CA-2016-133816"/>
        <s v="CA-2017-127096"/>
        <s v="US-2017-126179"/>
        <s v="CA-2017-148691"/>
        <s v="CA-2016-100671"/>
        <s v="CA-2016-118073"/>
        <s v="CA-2016-144785"/>
        <s v="CA-2015-128608"/>
        <s v="CA-2016-121958"/>
        <s v="CA-2016-134208"/>
        <s v="CA-2015-159380"/>
        <s v="US-2017-115609"/>
        <s v="CA-2016-108196"/>
        <s v="CA-2014-100860"/>
        <s v="CA-2017-162481"/>
        <s v="CA-2015-145849"/>
        <s v="US-2016-126893"/>
        <s v="CA-2017-137085"/>
        <s v="CA-2017-158106"/>
        <s v="CA-2014-138681"/>
        <s v="CA-2014-166086"/>
        <s v="US-2016-141264"/>
        <s v="US-2017-117534"/>
        <s v="CA-2014-151792"/>
        <s v="CA-2016-123120"/>
        <s v="CA-2017-119655"/>
        <s v="US-2014-137869"/>
        <s v="CA-2017-146780"/>
        <s v="CA-2017-157252"/>
        <s v="CA-2016-120859"/>
        <s v="CA-2017-135692"/>
        <s v="CA-2017-164707"/>
        <s v="CA-2017-151484"/>
        <s v="CA-2017-146493"/>
        <s v="CA-2017-137582"/>
        <s v="US-2016-144057"/>
        <s v="CA-2014-133753"/>
        <s v="CA-2015-119214"/>
        <s v="CA-2016-119018"/>
        <s v="CA-2015-156153"/>
        <s v="CA-2017-152436"/>
        <s v="CA-2017-161655"/>
        <s v="CA-2016-166163"/>
        <s v="US-2014-122959"/>
        <s v="CA-2015-109708"/>
        <s v="US-2016-101616"/>
        <s v="CA-2015-112144"/>
        <s v="CA-2017-117114"/>
        <s v="CA-2017-130715"/>
        <s v="CA-2017-130302"/>
        <s v="US-2014-157406"/>
        <s v="US-2017-158512"/>
        <s v="US-2014-138835"/>
        <s v="CA-2014-115133"/>
        <s v="CA-2017-155089"/>
        <s v="CA-2014-108707"/>
        <s v="CA-2017-124898"/>
        <s v="US-2017-159205"/>
        <s v="CA-2016-137176"/>
        <s v="CA-2016-127985"/>
        <s v="CA-2017-141201"/>
        <s v="CA-2016-101672"/>
        <s v="CA-2017-132178"/>
        <s v="US-2014-159618"/>
        <s v="CA-2016-162943"/>
        <s v="CA-2016-110975"/>
        <s v="CA-2015-141593"/>
        <s v="CA-2014-104269"/>
        <s v="CA-2016-127369"/>
        <s v="CA-2017-132353"/>
        <s v="CA-2014-128146"/>
        <s v="CA-2016-113292"/>
        <s v="CA-2017-107629"/>
        <s v="CA-2017-121258"/>
        <s v="CA-2017-160514"/>
        <s v="CA-2015-124653"/>
        <s v="CA-2015-130204"/>
        <s v="CA-2015-161998"/>
        <s v="CA-2015-101889"/>
        <s v="CA-2015-136700"/>
        <s v="US-2017-148551"/>
        <s v="CA-2015-157812"/>
        <s v="CA-2016-149370"/>
        <s v="CA-2017-165841"/>
        <s v="US-2016-162677"/>
        <s v="US-2016-134761"/>
        <s v="CA-2017-109960"/>
        <s v="CA-2016-108567"/>
        <s v="CA-2017-152709"/>
        <s v="CA-2016-122448"/>
        <s v="CA-2016-158778"/>
        <s v="CA-2014-107181"/>
        <s v="CA-2017-122504"/>
        <s v="US-2015-141453"/>
        <s v="CA-2015-118227"/>
        <s v="CA-2016-143609"/>
        <s v="CA-2016-163804"/>
        <s v="CA-2017-154011"/>
        <s v="US-2016-144477"/>
        <s v="CA-2016-139556"/>
        <s v="CA-2017-150623"/>
        <s v="CA-2014-100972"/>
        <s v="CA-2015-143882"/>
        <s v="CA-2016-119123"/>
        <s v="CA-2017-157091"/>
        <s v="CA-2017-140949"/>
        <s v="CA-2015-141145"/>
        <s v="CA-2015-129322"/>
        <s v="CA-2014-151953"/>
        <s v="CA-2017-158036"/>
        <s v="US-2017-133200"/>
        <s v="CA-2014-114314"/>
        <s v="CA-2017-104885"/>
        <s v="CA-2017-115882"/>
        <s v="CA-2014-136336"/>
        <s v="CA-2015-137946"/>
        <s v="CA-2017-132185"/>
        <s v="CA-2014-137351"/>
        <s v="CA-2016-115224"/>
        <s v="CA-2016-135636"/>
        <s v="CA-2017-145779"/>
        <s v="CA-2017-133074"/>
        <s v="CA-2017-105886"/>
        <s v="CA-2017-101077"/>
        <s v="CA-2015-111990"/>
        <s v="CA-2014-104402"/>
        <s v="US-2017-105830"/>
        <s v="CA-2017-121853"/>
        <s v="CA-2017-101959"/>
        <s v="CA-2017-100426"/>
        <s v="US-2014-160444"/>
        <s v="CA-2014-145212"/>
        <s v="US-2017-133781"/>
        <s v="CA-2017-131016"/>
        <s v="CA-2015-143532"/>
        <s v="CA-2017-128363"/>
        <s v="CA-2017-167017"/>
        <s v="CA-2016-130911"/>
        <s v="CA-2014-106803"/>
        <s v="CA-2017-104003"/>
        <s v="CA-2016-137736"/>
        <s v="US-2017-136189"/>
        <s v="CA-2015-117884"/>
        <s v="US-2016-148334"/>
        <s v="CA-2017-110926"/>
        <s v="US-2014-104759"/>
        <s v="CA-2017-125640"/>
        <s v="CA-2017-147844"/>
        <s v="CA-2014-166730"/>
        <s v="CA-2016-126529"/>
        <s v="CA-2015-153381"/>
        <s v="CA-2014-123253"/>
        <s v="CA-2015-142601"/>
        <s v="CA-2014-109134"/>
        <s v="CA-2014-153479"/>
        <s v="CA-2015-124933"/>
        <s v="CA-2016-168032"/>
        <s v="US-2015-153500"/>
        <s v="CA-2017-123372"/>
        <s v="US-2016-106313"/>
        <s v="CA-2014-139423"/>
        <s v="CA-2015-130848"/>
        <s v="CA-2014-102274"/>
        <s v="CA-2015-104941"/>
        <s v="CA-2016-166240"/>
        <s v="US-2017-147886"/>
        <s v="CA-2015-102316"/>
        <s v="CA-2015-159534"/>
        <s v="CA-2015-127593"/>
        <s v="CA-2014-105249"/>
        <s v="CA-2014-156244"/>
        <s v="CA-2015-145324"/>
        <s v="CA-2015-168004"/>
        <s v="CA-2015-109736"/>
        <s v="CA-2016-123540"/>
        <s v="CA-2014-144071"/>
        <s v="CA-2017-153339"/>
        <s v="CA-2014-111500"/>
        <s v="CA-2016-128594"/>
        <s v="CA-2017-156895"/>
        <s v="CA-2017-108749"/>
        <s v="CA-2017-137876"/>
        <s v="US-2017-132220"/>
        <s v="US-2017-118535"/>
        <s v="CA-2016-164511"/>
        <s v="CA-2017-115602"/>
        <s v="CA-2015-123232"/>
        <s v="US-2015-164448"/>
        <s v="CA-2017-139199"/>
        <s v="CA-2017-149489"/>
        <s v="CA-2017-167094"/>
        <s v="US-2016-161844"/>
        <s v="CA-2015-147529"/>
        <s v="CA-2016-160941"/>
        <s v="US-2014-143721"/>
        <s v="CA-2017-168403"/>
        <s v="CA-2016-120082"/>
        <s v="CA-2014-141838"/>
        <s v="CA-2017-104388"/>
        <s v="CA-2015-105627"/>
        <s v="CA-2017-108112"/>
        <s v="CA-2017-133501"/>
        <s v="CA-2015-139738"/>
        <s v="CA-2017-152310"/>
        <s v="CA-2015-134894"/>
        <s v="CA-2014-163034"/>
        <s v="US-2017-141943"/>
        <s v="CA-2017-140627"/>
        <s v="CA-2015-112767"/>
        <s v="CA-2015-110457"/>
        <s v="CA-2015-129098"/>
        <s v="CA-2017-117807"/>
        <s v="CA-2017-104913"/>
        <s v="CA-2016-134334"/>
        <s v="CA-2017-100622"/>
        <s v="CA-2017-124940"/>
        <s v="CA-2014-166191"/>
        <s v="CA-2017-102197"/>
        <s v="CA-2015-122756"/>
        <s v="CA-2015-113173"/>
        <s v="CA-2017-100650"/>
        <s v="CA-2014-157623"/>
        <s v="CA-2016-155481"/>
        <s v="CA-2017-105480"/>
        <s v="CA-2016-130288"/>
        <s v="CA-2016-127138"/>
        <s v="CA-2016-168543"/>
        <s v="CA-2015-131884"/>
        <s v="CA-2015-145065"/>
        <s v="CA-2014-100006"/>
        <s v="US-2016-111290"/>
        <s v="US-2016-139087"/>
        <s v="CA-2017-165099"/>
        <s v="CA-2017-133046"/>
        <s v="CA-2017-166835"/>
        <s v="CA-2014-165974"/>
        <s v="CA-2016-102456"/>
        <s v="CA-2017-154718"/>
        <s v="CA-2015-156524"/>
        <s v="CA-2014-143182"/>
        <s v="CA-2016-154060"/>
        <s v="US-2017-146878"/>
        <s v="US-2016-125402"/>
        <s v="CA-2015-112571"/>
        <s v="CA-2017-121615"/>
        <s v="CA-2015-134747"/>
        <s v="CA-2015-136798"/>
        <s v="US-2014-137155"/>
        <s v="US-2014-115196"/>
        <s v="CA-2016-146941"/>
        <s v="CA-2014-115791"/>
        <s v="CA-2017-145226"/>
        <s v="US-2017-114034"/>
        <s v="CA-2016-149783"/>
        <s v="CA-2017-155159"/>
        <s v="CA-2014-108182"/>
        <s v="CA-2014-154165"/>
        <s v="CA-2017-143329"/>
        <s v="US-2014-130358"/>
        <s v="CA-2016-125815"/>
        <s v="CA-2015-109337"/>
        <s v="CA-2016-144855"/>
        <s v="CA-2017-151911"/>
        <s v="CA-2016-106558"/>
        <s v="US-2017-117723"/>
        <s v="CA-2015-153717"/>
        <s v="CA-2016-127649"/>
        <s v="CA-2017-144750"/>
        <s v="CA-2017-142643"/>
        <s v="US-2017-155299"/>
        <s v="CA-2017-114552"/>
        <s v="CA-2014-153150"/>
        <s v="CA-2016-120530"/>
        <s v="CA-2014-133424"/>
        <s v="CA-2015-168480"/>
        <s v="CA-2015-168767"/>
        <s v="CA-2016-163153"/>
        <s v="CA-2014-101175"/>
        <s v="CA-2014-141649"/>
        <s v="CA-2016-106621"/>
        <s v="CA-2017-128769"/>
        <s v="CA-2016-160500"/>
        <s v="US-2017-105389"/>
        <s v="CA-2016-136231"/>
        <s v="CA-2015-129392"/>
        <s v="CA-2017-110429"/>
        <s v="CA-2014-160766"/>
        <s v="CA-2017-139717"/>
        <s v="CA-2017-157854"/>
        <s v="CA-2016-144554"/>
        <s v="CA-2016-114482"/>
        <s v="CA-2014-164910"/>
        <s v="CA-2017-108854"/>
        <s v="CA-2015-142734"/>
        <s v="CA-2014-119529"/>
        <s v="CA-2016-129861"/>
        <s v="CA-2016-149195"/>
        <s v="CA-2014-103317"/>
        <s v="CA-2015-132465"/>
        <s v="CA-2014-139451"/>
        <s v="CA-2016-114951"/>
        <s v="CA-2014-166744"/>
        <s v="CA-2016-151498"/>
        <s v="CA-2014-119977"/>
        <s v="CA-2016-114860"/>
        <s v="CA-2017-136882"/>
        <s v="US-2015-168935"/>
        <s v="CA-2017-102771"/>
        <s v="CA-2017-140760"/>
        <s v="CA-2016-133144"/>
        <s v="CA-2015-121272"/>
        <s v="CA-2014-108903"/>
        <s v="CA-2017-100636"/>
        <s v="CA-2015-169299"/>
        <s v="US-2017-100398"/>
        <s v="CA-2017-133207"/>
        <s v="CA-2017-115777"/>
        <s v="US-2017-117450"/>
        <s v="CA-2015-126669"/>
        <s v="CA-2017-165008"/>
        <s v="CA-2017-118003"/>
        <s v="CA-2017-102309"/>
        <s v="CA-2015-115742"/>
        <s v="CA-2015-105347"/>
        <s v="CA-2016-141180"/>
        <s v="CA-2017-142174"/>
        <s v="US-2017-154872"/>
        <s v="CA-2014-103800"/>
        <s v="CA-2017-157350"/>
        <s v="CA-2016-166618"/>
        <s v="CA-2014-122609"/>
        <s v="CA-2016-152534"/>
        <s v="CA-2015-132080"/>
        <s v="CA-2017-102974"/>
        <s v="CA-2016-162390"/>
        <s v="CA-2017-163671"/>
        <s v="CA-2016-159009"/>
        <s v="CA-2017-155362"/>
        <s v="CA-2017-141663"/>
        <s v="CA-2014-112158"/>
        <s v="CA-2015-112522"/>
        <s v="CA-2014-129574"/>
        <s v="CA-2016-152072"/>
        <s v="CA-2015-139962"/>
        <s v="CA-2017-148404"/>
        <s v="CA-2014-116834"/>
        <s v="CA-2017-163692"/>
        <s v="CA-2015-169796"/>
        <s v="US-2017-162558"/>
        <s v="CA-2017-169691"/>
        <s v="US-2017-132381"/>
        <s v="CA-2017-139822"/>
        <s v="CA-2015-118423"/>
        <s v="CA-2014-168592"/>
        <s v="CA-2014-107139"/>
        <s v="CA-2017-150931"/>
        <s v="CA-2014-134621"/>
        <s v="CA-2017-154466"/>
        <s v="CA-2016-138478"/>
        <s v="CA-2015-129217"/>
        <s v="CA-2016-138583"/>
        <s v="US-2015-159982"/>
        <s v="CA-2016-117282"/>
        <s v="CA-2017-134404"/>
        <s v="US-2016-164189"/>
        <s v="CA-2017-161956"/>
        <s v="US-2016-127425"/>
        <s v="CA-2017-148810"/>
        <s v="CA-2015-103933"/>
        <s v="CA-2017-143574"/>
        <s v="CA-2015-104626"/>
        <s v="US-2015-163783"/>
        <s v="CA-2017-142671"/>
        <s v="CA-2017-160899"/>
        <s v="CA-2015-104871"/>
        <s v="US-2016-140158"/>
        <s v="CA-2016-160241"/>
        <s v="CA-2014-100881"/>
        <s v="CA-2017-131954"/>
        <s v="US-2017-125717"/>
        <s v="CA-2017-144848"/>
        <s v="CA-2014-113271"/>
        <s v="CA-2015-163055"/>
        <s v="CA-2017-154907"/>
        <s v="CA-2017-134285"/>
        <s v="CA-2015-159863"/>
        <s v="CA-2015-130456"/>
        <s v="CA-2016-127243"/>
        <s v="CA-2016-146325"/>
        <s v="CA-2016-119074"/>
        <s v="CA-2014-132983"/>
        <s v="CA-2016-138688"/>
        <s v="CA-2017-139773"/>
        <s v="CA-2016-106656"/>
        <s v="CA-2017-125745"/>
        <s v="CA-2017-168389"/>
        <s v="CA-2017-145233"/>
        <s v="US-2017-152002"/>
        <s v="CA-2014-124646"/>
        <s v="CA-2015-146486"/>
        <s v="CA-2016-126102"/>
        <s v="CA-2015-100251"/>
        <s v="US-2016-127971"/>
        <s v="CA-2014-152849"/>
        <s v="CA-2017-101581"/>
        <s v="US-2017-103226"/>
        <s v="CA-2014-123477"/>
        <s v="CA-2014-133158"/>
        <s v="CA-2014-131926"/>
        <s v="CA-2016-151141"/>
        <s v="CA-2016-101938"/>
        <s v="US-2017-132297"/>
        <s v="CA-2016-164399"/>
        <s v="CA-2017-132521"/>
        <s v="CA-2017-101210"/>
        <s v="CA-2016-149902"/>
        <s v="CA-2016-128706"/>
        <s v="CA-2017-148642"/>
        <s v="US-2017-164147"/>
        <s v="CA-2017-123134"/>
        <s v="US-2017-126060"/>
        <s v="CA-2016-165820"/>
        <s v="CA-2014-120432"/>
        <s v="CA-2016-148516"/>
        <s v="CA-2015-162950"/>
        <s v="US-2014-156216"/>
        <s v="CA-2015-154921"/>
        <s v="CA-2016-168956"/>
        <s v="CA-2016-108581"/>
        <s v="CA-2017-121909"/>
        <s v="CA-2017-154501"/>
        <s v="CA-2014-151162"/>
        <s v="CA-2015-158939"/>
        <s v="CA-2016-164924"/>
        <s v="CA-2016-104633"/>
        <s v="CA-2016-102813"/>
        <s v="CA-2016-121447"/>
        <s v="CA-2014-114195"/>
        <s v="CA-2017-147277"/>
        <s v="CA-2017-134978"/>
        <s v="US-2016-137547"/>
        <s v="CA-2015-104493"/>
        <s v="CA-2016-128223"/>
        <s v="CA-2014-100090"/>
        <s v="CA-2015-128125"/>
        <s v="CA-2014-129938"/>
        <s v="CA-2017-107797"/>
        <s v="CA-2016-126809"/>
        <s v="CA-2017-122707"/>
        <s v="CA-2017-161739"/>
        <s v="CA-2015-128083"/>
        <s v="US-2016-147340"/>
        <s v="CA-2017-161459"/>
        <s v="CA-2015-166947"/>
        <s v="CA-2016-145548"/>
        <s v="CA-2016-166380"/>
        <s v="CA-2016-137652"/>
        <s v="CA-2017-156951"/>
        <s v="CA-2016-139885"/>
        <s v="US-2014-102631"/>
        <s v="CA-2014-146885"/>
        <s v="CA-2015-164301"/>
        <s v="CA-2015-106320"/>
        <s v="CA-2016-144939"/>
        <s v="US-2015-110569"/>
        <s v="CA-2015-153626"/>
        <s v="CA-2017-130967"/>
        <s v="CA-2014-110219"/>
        <s v="CA-2016-159989"/>
        <s v="CA-2017-169817"/>
        <s v="CA-2017-148999"/>
        <s v="US-2014-126340"/>
        <s v="CA-2016-122728"/>
        <s v="US-2016-116400"/>
        <s v="CA-2016-101448"/>
        <s v="US-2017-106551"/>
        <s v="CA-2014-123400"/>
        <s v="CA-2017-115427"/>
        <s v="US-2016-164630"/>
        <s v="US-2016-150357"/>
        <s v="CA-2016-135461"/>
        <s v="CA-2017-149895"/>
        <s v="CA-2016-121370"/>
        <s v="CA-2016-116561"/>
        <s v="CA-2015-106257"/>
        <s v="US-2015-153283"/>
        <s v="CA-2015-111612"/>
        <s v="CA-2017-162635"/>
        <s v="CA-2016-143441"/>
        <s v="CA-2015-148705"/>
        <s v="CA-2015-142930"/>
        <s v="CA-2014-103086"/>
        <s v="CA-2014-111962"/>
        <s v="US-2017-140074"/>
        <s v="CA-2014-139633"/>
        <s v="US-2016-169369"/>
        <s v="CA-2017-161102"/>
        <s v="CA-2017-163188"/>
        <s v="CA-2014-110527"/>
        <s v="CA-2014-110352"/>
        <s v="CA-2017-134838"/>
        <s v="CA-2017-133102"/>
        <s v="CA-2016-149916"/>
        <s v="CA-2016-118311"/>
        <s v="CA-2015-137071"/>
        <s v="CA-2015-160227"/>
        <s v="US-2016-150861"/>
        <s v="CA-2017-114524"/>
        <s v="CA-2017-141719"/>
        <s v="US-2017-167570"/>
        <s v="CA-2015-138625"/>
        <s v="US-2017-111423"/>
        <s v="US-2015-147242"/>
        <s v="CA-2016-155565"/>
        <s v="CA-2016-135776"/>
        <s v="CA-2014-138450"/>
        <s v="CA-2016-136301"/>
        <s v="CA-2016-100944"/>
        <s v="US-2016-119046"/>
        <s v="CA-2017-152499"/>
        <s v="CA-2016-153836"/>
        <s v="CA-2014-142979"/>
        <s v="CA-2016-158155"/>
        <s v="CA-2016-121755"/>
        <s v="US-2016-110156"/>
        <s v="CA-2014-107594"/>
        <s v="CA-2015-149384"/>
        <s v="CA-2017-160458"/>
        <s v="CA-2015-114048"/>
        <s v="CA-2017-153080"/>
        <s v="US-2016-158288"/>
        <s v="CA-2014-103366"/>
        <s v="CA-2014-102295"/>
        <s v="CA-2016-107790"/>
        <s v="CA-2016-124100"/>
        <s v="CA-2015-156510"/>
        <s v="CA-2014-138513"/>
        <s v="CA-2016-152814"/>
        <s v="CA-2014-140165"/>
        <s v="CA-2017-167381"/>
        <s v="CA-2017-144862"/>
        <s v="CA-2017-127516"/>
        <s v="CA-2017-133095"/>
        <s v="CA-2014-154592"/>
        <s v="US-2016-156097"/>
        <s v="CA-2016-104969"/>
        <s v="CA-2017-125752"/>
        <s v="CA-2016-146010"/>
        <s v="CA-2017-112725"/>
        <s v="CA-2016-136126"/>
        <s v="US-2015-154389"/>
        <s v="CA-2015-134201"/>
        <s v="CA-2017-124744"/>
        <s v="CA-2014-100867"/>
        <s v="CA-2014-143840"/>
        <s v="CA-2014-105340"/>
        <s v="CA-2016-167115"/>
        <s v="CA-2017-112984"/>
        <s v="CA-2014-139542"/>
        <s v="CA-2016-160486"/>
        <s v="US-2014-117163"/>
        <s v="CA-2014-108273"/>
        <s v="CA-2017-123085"/>
        <s v="CA-2015-169656"/>
        <s v="CA-2017-133641"/>
        <s v="US-2017-110989"/>
        <s v="CA-2017-147410"/>
        <s v="CA-2016-142594"/>
        <s v="CA-2014-105648"/>
        <s v="CA-2015-154340"/>
        <s v="CA-2017-108091"/>
        <s v="CA-2014-111871"/>
        <s v="CA-2015-109113"/>
        <s v="CA-2017-150707"/>
        <s v="CA-2016-113061"/>
        <s v="CA-2015-142041"/>
        <s v="CA-2015-113404"/>
        <s v="CA-2017-137344"/>
        <s v="CA-2015-139584"/>
        <s v="CA-2016-158358"/>
        <s v="CA-2017-122035"/>
        <s v="CA-2017-114258"/>
        <s v="US-2017-128398"/>
        <s v="CA-2016-116764"/>
        <s v="CA-2016-136595"/>
        <s v="CA-2015-109603"/>
        <s v="CA-2014-103807"/>
        <s v="CA-2015-149748"/>
        <s v="CA-2015-119697"/>
        <s v="CA-2015-129042"/>
        <s v="CA-2017-168942"/>
        <s v="CA-2015-148873"/>
        <s v="CA-2015-156566"/>
        <s v="CA-2014-127691"/>
        <s v="CA-2016-155670"/>
        <s v="CA-2017-133620"/>
        <s v="CA-2017-149720"/>
        <s v="CA-2016-161669"/>
        <s v="US-2015-159499"/>
        <s v="CA-2017-132437"/>
        <s v="CA-2015-163237"/>
        <s v="CA-2017-134915"/>
        <s v="CA-2014-168158"/>
        <s v="CA-2015-146255"/>
        <s v="CA-2016-152730"/>
        <s v="CA-2016-139997"/>
        <s v="US-2016-131058"/>
        <s v="CA-2017-162033"/>
        <s v="CA-2015-141754"/>
        <s v="CA-2017-167549"/>
        <s v="CA-2016-165848"/>
        <s v="CA-2017-160087"/>
        <s v="CA-2015-103177"/>
        <s v="CA-2016-126284"/>
        <s v="US-2017-122637"/>
        <s v="CA-2014-134278"/>
        <s v="CA-2017-149888"/>
        <s v="US-2016-159856"/>
        <s v="CA-2017-102099"/>
        <s v="CA-2017-157483"/>
        <s v="CA-2017-111815"/>
        <s v="CA-2016-140641"/>
        <s v="CA-2015-163587"/>
        <s v="US-2016-131611"/>
        <s v="US-2017-165953"/>
        <s v="CA-2015-123330"/>
        <s v="US-2016-119298"/>
        <s v="US-2017-125808"/>
        <s v="CA-2017-122770"/>
        <s v="CA-2017-131303"/>
        <s v="CA-2016-113390"/>
        <s v="CA-2016-149223"/>
        <s v="CA-2015-127019"/>
        <s v="CA-2016-162236"/>
        <s v="CA-2014-156433"/>
        <s v="CA-2016-127775"/>
        <s v="CA-2017-103499"/>
        <s v="US-2017-163300"/>
        <s v="CA-2015-142433"/>
        <s v="CA-2017-139619"/>
        <s v="CA-2016-136924"/>
        <s v="CA-2014-108189"/>
        <s v="CA-2015-104129"/>
        <s v="CA-2016-134936"/>
        <s v="CA-2017-127397"/>
        <s v="CA-2017-157469"/>
        <s v="CA-2016-108056"/>
        <s v="CA-2016-154998"/>
        <s v="CA-2014-156601"/>
        <s v="CA-2015-135391"/>
        <s v="US-2015-131359"/>
        <s v="CA-2017-122364"/>
        <s v="CA-2016-113845"/>
        <s v="CA-2015-108672"/>
        <s v="CA-2015-140718"/>
        <s v="CA-2017-117422"/>
        <s v="CA-2015-115693"/>
        <s v="CA-2017-167640"/>
        <s v="CA-2015-104059"/>
        <s v="CA-2017-144456"/>
        <s v="CA-2016-147256"/>
        <s v="CA-2015-149517"/>
        <s v="US-2017-126081"/>
        <s v="CA-2015-107741"/>
        <s v="CA-2015-121405"/>
        <s v="CA-2017-107517"/>
        <s v="CA-2016-138968"/>
        <s v="CA-2015-138492"/>
        <s v="US-2014-134054"/>
        <s v="CA-2017-106033"/>
        <s v="CA-2017-127460"/>
        <s v="CA-2017-101308"/>
        <s v="CA-2017-155607"/>
        <s v="CA-2014-152443"/>
        <s v="CA-2017-160801"/>
        <s v="CA-2014-101833"/>
        <s v="CA-2016-152170"/>
        <s v="CA-2017-128370"/>
        <s v="CA-2017-121503"/>
        <s v="CA-2017-104640"/>
        <s v="CA-2017-107832"/>
        <s v="CA-2014-100916"/>
        <s v="CA-2016-168557"/>
        <s v="CA-2017-104318"/>
        <s v="CA-2014-153808"/>
        <s v="CA-2017-162474"/>
        <s v="CA-2017-104801"/>
        <s v="CA-2015-165624"/>
        <s v="CA-2015-148859"/>
        <s v="CA-2017-106831"/>
        <s v="US-2017-124303"/>
        <s v="CA-2015-111829"/>
        <s v="CA-2017-109750"/>
        <s v="CA-2015-162047"/>
        <s v="CA-2017-121398"/>
        <s v="CA-2014-169684"/>
        <s v="CA-2017-126676"/>
        <s v="CA-2016-104689"/>
        <s v="US-2017-164056"/>
        <s v="CA-2014-114643"/>
        <s v="CA-2016-132143"/>
        <s v="CA-2017-127929"/>
        <s v="US-2016-101196"/>
        <s v="CA-2016-124814"/>
        <s v="CA-2017-143651"/>
        <s v="CA-2016-134516"/>
        <s v="CA-2014-114790"/>
        <s v="CA-2016-104983"/>
        <s v="CA-2014-123260"/>
        <s v="CA-2016-155488"/>
        <s v="CA-2016-103163"/>
        <s v="CA-2017-146535"/>
        <s v="US-2017-129777"/>
        <s v="CA-2015-130554"/>
        <s v="US-2017-153948"/>
        <s v="CA-2017-121160"/>
        <s v="CA-2016-114867"/>
        <s v="US-2016-135720"/>
        <s v="CA-2016-141082"/>
        <s v="CA-2017-163321"/>
        <s v="CA-2016-145842"/>
        <s v="CA-2017-134796"/>
        <s v="CA-2015-112711"/>
        <s v="CA-2016-146150"/>
        <s v="CA-2015-136147"/>
        <s v="CA-2015-124499"/>
        <s v="CA-2017-106943"/>
        <s v="CA-2014-132612"/>
        <s v="CA-2017-141992"/>
        <s v="CA-2017-144036"/>
        <s v="US-2016-142251"/>
        <s v="CA-2015-103093"/>
        <s v="CA-2015-132136"/>
        <s v="CA-2016-112578"/>
        <s v="US-2015-115343"/>
        <s v="US-2017-107979"/>
        <s v="CA-2017-137099"/>
        <s v="US-2016-153129"/>
        <s v="CA-2016-111213"/>
        <s v="CA-2016-125850"/>
        <s v="CA-2014-138737"/>
        <s v="CA-2014-138128"/>
        <s v="CA-2017-113572"/>
        <s v="US-2015-168704"/>
        <s v="CA-2015-121552"/>
        <s v="CA-2016-139409"/>
        <s v="CA-2017-118668"/>
        <s v="CA-2015-155306"/>
        <s v="CA-2016-132731"/>
        <s v="CA-2017-136350"/>
        <s v="US-2017-143175"/>
        <s v="CA-2016-106915"/>
        <s v="CA-2014-133963"/>
        <s v="CA-2017-138870"/>
        <s v="CA-2014-120950"/>
        <s v="CA-2017-107503"/>
        <s v="CA-2017-114636"/>
        <s v="US-2015-110163"/>
        <s v="CA-2017-110842"/>
        <s v="US-2015-126235"/>
        <s v="CA-2017-152786"/>
        <s v="CA-2015-149993"/>
        <s v="CA-2014-138072"/>
        <s v="CA-2014-131247"/>
        <s v="CA-2017-134194"/>
        <s v="CA-2014-168368"/>
        <s v="CA-2017-160983"/>
        <s v="CA-2016-149314"/>
        <s v="CA-2016-164672"/>
        <s v="CA-2015-131422"/>
        <s v="CA-2016-128923"/>
        <s v="CA-2014-140228"/>
        <s v="CA-2015-167745"/>
        <s v="CA-2016-159912"/>
        <s v="CA-2017-129028"/>
        <s v="CA-2015-149566"/>
        <s v="CA-2015-126186"/>
        <s v="CA-2015-139850"/>
        <s v="CA-2017-130309"/>
        <s v="US-2017-147984"/>
        <s v="CA-2015-158421"/>
        <s v="CA-2016-137337"/>
        <s v="CA-2016-121223"/>
        <s v="CA-2017-150420"/>
        <s v="CA-2017-162880"/>
        <s v="CA-2014-111934"/>
        <s v="US-2015-136476"/>
        <s v="US-2016-114776"/>
        <s v="CA-2016-129686"/>
        <s v="CA-2014-106439"/>
        <s v="CA-2016-153353"/>
        <s v="CA-2017-157112"/>
        <s v="CA-2017-118122"/>
        <s v="US-2017-145597"/>
        <s v="CA-2017-131807"/>
        <s v="CA-2014-128986"/>
        <s v="US-2017-131849"/>
        <s v="CA-2016-144540"/>
        <s v="CA-2017-132647"/>
        <s v="CA-2017-163006"/>
        <s v="US-2015-164966"/>
        <s v="CA-2017-159282"/>
        <s v="CA-2014-114125"/>
        <s v="CA-2016-118934"/>
        <s v="CA-2015-144806"/>
        <s v="US-2015-120572"/>
        <s v="CA-2014-144414"/>
        <s v="CA-2017-141138"/>
        <s v="CA-2016-117590"/>
        <s v="CA-2015-131352"/>
        <s v="CA-2017-136539"/>
        <s v="CA-2015-163090"/>
        <s v="CA-2016-162138"/>
        <s v="US-2016-116729"/>
        <s v="US-2014-165862"/>
        <s v="CA-2014-164469"/>
        <s v="CA-2016-101546"/>
        <s v="CA-2017-139444"/>
        <s v="CA-2015-161767"/>
        <s v="CA-2015-164567"/>
        <s v="CA-2015-133396"/>
        <s v="CA-2017-135783"/>
        <s v="US-2017-121251"/>
        <s v="CA-2017-146031"/>
        <s v="CA-2014-154893"/>
        <s v="CA-2016-161025"/>
        <s v="US-2017-168613"/>
        <s v="US-2014-155544"/>
        <s v="CA-2016-159695"/>
        <s v="US-2016-161396"/>
        <s v="US-2014-143231"/>
        <s v="CA-2017-122595"/>
        <s v="CA-2014-138940"/>
        <s v="CA-2017-151981"/>
        <s v="CA-2016-119445"/>
        <s v="US-2017-111241"/>
        <s v="CA-2015-167374"/>
        <s v="CA-2015-127173"/>
        <s v="CA-2014-141901"/>
        <s v="CA-2017-134418"/>
        <s v="US-2017-123834"/>
        <s v="CA-2015-169733"/>
        <s v="CA-2016-117625"/>
        <s v="CA-2016-137393"/>
        <s v="CA-2014-127012"/>
        <s v="US-2016-139710"/>
        <s v="CA-2016-139157"/>
        <s v="CA-2016-106243"/>
        <s v="CA-2014-103310"/>
        <s v="CA-2017-126144"/>
        <s v="CA-2017-102750"/>
        <s v="CA-2014-102988"/>
        <s v="CA-2016-100244"/>
        <s v="CA-2014-136742"/>
        <s v="CA-2015-117961"/>
        <s v="CA-2014-103401"/>
        <s v="US-2014-123183"/>
        <s v="US-2017-168116"/>
        <s v="CA-2014-159520"/>
        <s v="CA-2015-144386"/>
        <s v="CA-2017-101945"/>
        <s v="CA-2017-126956"/>
        <s v="CA-2016-123274"/>
        <s v="CA-2015-124450"/>
        <s v="US-2016-169040"/>
        <s v="CA-2017-151190"/>
        <s v="CA-2017-161774"/>
        <s v="CA-2014-128209"/>
        <s v="CA-2016-126795"/>
        <s v="US-2014-135881"/>
        <s v="CA-2016-106460"/>
        <s v="CA-2017-104745"/>
        <s v="CA-2016-130029"/>
        <s v="CA-2017-130526"/>
        <s v="CA-2015-105725"/>
        <s v="US-2017-113852"/>
        <s v="CA-2014-124709"/>
        <s v="CA-2017-155075"/>
        <s v="CA-2015-135489"/>
        <s v="CA-2016-169334"/>
        <s v="CA-2014-168312"/>
        <s v="CA-2016-108105"/>
        <s v="CA-2016-129903"/>
        <s v="CA-2014-132500"/>
        <s v="US-2017-123463"/>
        <s v="CA-2017-156769"/>
        <s v="CA-2015-154795"/>
        <s v="CA-2016-131737"/>
        <s v="CA-2015-123141"/>
        <s v="CA-2017-126928"/>
        <s v="CA-2014-124723"/>
        <s v="CA-2014-107153"/>
        <s v="CA-2017-137001"/>
        <s v="US-2017-167318"/>
        <s v="CA-2017-140515"/>
        <s v="CA-2014-146640"/>
        <s v="CA-2015-105634"/>
        <s v="CA-2017-130141"/>
        <s v="CA-2015-153073"/>
        <s v="CA-2015-134075"/>
        <s v="CA-2017-123036"/>
        <s v="CA-2016-145611"/>
        <s v="CA-2015-110744"/>
        <s v="CA-2015-155334"/>
        <s v="CA-2017-157651"/>
        <s v="CA-2016-154018"/>
        <s v="US-2016-113649"/>
        <s v="CA-2014-157924"/>
        <s v="CA-2015-136735"/>
        <s v="CA-2017-117044"/>
        <s v="CA-2015-157343"/>
        <s v="CA-2015-162376"/>
        <s v="CA-2014-119172"/>
        <s v="CA-2016-114944"/>
        <s v="CA-2017-140480"/>
        <s v="CA-2017-143252"/>
        <s v="CA-2016-146374"/>
        <s v="CA-2017-129833"/>
        <s v="CA-2016-164784"/>
        <s v="CA-2014-158029"/>
        <s v="CA-2014-153969"/>
        <s v="CA-2016-117681"/>
        <s v="US-2016-147711"/>
        <s v="CA-2016-104276"/>
        <s v="CA-2014-142727"/>
        <s v="CA-2017-141873"/>
        <s v="US-2015-161347"/>
        <s v="CA-2017-122763"/>
        <s v="CA-2017-150504"/>
        <s v="CA-2016-145919"/>
        <s v="US-2014-152723"/>
        <s v="CA-2015-169201"/>
        <s v="CA-2016-109407"/>
        <s v="US-2017-122714"/>
        <s v="CA-2015-102806"/>
        <s v="US-2017-160143"/>
        <s v="CA-2015-122168"/>
        <s v="CA-2016-146437"/>
        <s v="CA-2015-156118"/>
        <s v="CA-2014-126480"/>
        <s v="US-2017-122672"/>
        <s v="CA-2016-111794"/>
        <s v="CA-2017-146724"/>
        <s v="CA-2017-169978"/>
        <s v="CA-2017-117821"/>
        <s v="CA-2014-163748"/>
        <s v="US-2016-156692"/>
        <s v="CA-2015-165162"/>
        <s v="CA-2014-135699"/>
        <s v="CA-2017-131492"/>
        <s v="CA-2016-165470"/>
        <s v="CA-2015-100216"/>
        <s v="CA-2016-118500"/>
        <s v="CA-2016-166772"/>
        <s v="CA-2017-132584"/>
        <s v="CA-2017-126382"/>
        <s v="CA-2016-130001"/>
        <s v="CA-2016-165484"/>
        <s v="CA-2017-124576"/>
        <s v="CA-2015-150875"/>
        <s v="CA-2015-109862"/>
        <s v="US-2017-141677"/>
        <s v="CA-2014-144281"/>
        <s v="CA-2016-140634"/>
        <s v="US-2014-147627"/>
        <s v="CA-2014-127159"/>
        <s v="CA-2017-134607"/>
        <s v="CA-2017-166709"/>
        <s v="CA-2016-101987"/>
        <s v="CA-2017-125199"/>
        <s v="US-2016-110170"/>
        <s v="CA-2017-129805"/>
        <s v="CA-2015-118871"/>
        <s v="CA-2017-132738"/>
        <s v="CA-2017-146367"/>
        <s v="CA-2017-127117"/>
        <s v="CA-2014-129189"/>
        <s v="US-2015-128587"/>
        <s v="CA-2016-100510"/>
        <s v="CA-2016-106075"/>
        <s v="CA-2015-129917"/>
        <s v="CA-2017-130904"/>
        <s v="CA-2017-151281"/>
        <s v="US-2015-118983"/>
        <s v="CA-2015-122259"/>
        <s v="CA-2017-111689"/>
        <s v="CA-2014-121664"/>
        <s v="CA-2014-122217"/>
        <s v="CA-2015-156853"/>
        <s v="CA-2017-161893"/>
        <s v="CA-2017-106964"/>
        <s v="CA-2015-103954"/>
        <s v="US-2014-143707"/>
        <s v="CA-2017-165904"/>
        <s v="CA-2017-113278"/>
        <s v="CA-2014-127131"/>
        <s v="CA-2015-110632"/>
        <s v="CA-2015-135538"/>
        <s v="CA-2015-147011"/>
        <s v="US-2017-135013"/>
        <s v="CA-2017-166184"/>
        <s v="CA-2015-157287"/>
        <s v="CA-2017-105809"/>
        <s v="CA-2016-136133"/>
        <s v="CA-2017-165491"/>
        <s v="CA-2017-140326"/>
        <s v="CA-2017-121027"/>
        <s v="CA-2016-140130"/>
        <s v="CA-2015-103072"/>
        <s v="CA-2017-121559"/>
        <s v="US-2016-154361"/>
        <s v="CA-2017-168739"/>
        <s v="CA-2017-124765"/>
        <s v="CA-2017-157420"/>
        <s v="CA-2017-108931"/>
        <s v="CA-2016-159345"/>
        <s v="CA-2017-158743"/>
        <s v="CA-2014-143168"/>
        <s v="CA-2015-101000"/>
        <s v="CA-2014-152296"/>
        <s v="CA-2017-143063"/>
        <s v="CA-2016-169971"/>
        <s v="CA-2015-156482"/>
        <s v="US-2015-114741"/>
        <s v="CA-2016-111318"/>
        <s v="CA-2015-151722"/>
        <s v="CA-2016-124527"/>
        <s v="CA-2014-102645"/>
        <s v="CA-2016-129630"/>
        <s v="CA-2016-161389"/>
        <s v="CA-2015-154956"/>
        <s v="CA-2014-120768"/>
        <s v="CA-2015-100545"/>
        <s v="CA-2016-140501"/>
        <s v="CA-2015-104346"/>
        <s v="CA-2016-109925"/>
        <s v="CA-2017-102414"/>
        <s v="CA-2017-158379"/>
        <s v="CA-2014-151295"/>
        <s v="CA-2017-128335"/>
        <s v="CA-2016-116526"/>
        <s v="CA-2014-131947"/>
        <s v="CA-2017-152261"/>
        <s v="US-2017-150070"/>
        <s v="US-2014-100853"/>
        <s v="CA-2016-165316"/>
        <s v="CA-2015-145821"/>
        <s v="CA-2015-121608"/>
        <s v="CA-2017-158246"/>
        <s v="US-2015-104185"/>
        <s v="CA-2017-132339"/>
        <s v="CA-2017-117443"/>
        <s v="CA-2017-142125"/>
        <s v="CA-2016-101189"/>
        <s v="CA-2015-169397"/>
        <s v="US-2015-167220"/>
        <s v="CA-2014-150203"/>
        <s v="CA-2017-124674"/>
        <s v="CA-2016-121993"/>
        <s v="US-2017-159562"/>
        <s v="CA-2017-168179"/>
        <s v="US-2017-157224"/>
        <s v="CA-2016-163937"/>
        <s v="CA-2017-107713"/>
        <s v="CA-2016-139269"/>
        <s v="CA-2015-107937"/>
        <s v="CA-2017-110625"/>
        <s v="CA-2016-158302"/>
        <s v="US-2016-155173"/>
        <s v="US-2017-129441"/>
        <s v="CA-2014-100328"/>
        <s v="CA-2016-154536"/>
        <s v="CA-2016-102792"/>
        <s v="CA-2017-108560"/>
        <s v="CA-2017-112039"/>
        <s v="CA-2016-118626"/>
        <s v="CA-2014-159184"/>
        <s v="CA-2017-118360"/>
        <s v="US-2017-120607"/>
        <s v="CA-2017-121293"/>
        <s v="CA-2017-109393"/>
        <s v="CA-2015-127824"/>
        <s v="CA-2014-109127"/>
        <s v="CA-2015-149734"/>
        <s v="CA-2017-126046"/>
        <s v="US-2014-167738"/>
        <s v="CA-2017-139913"/>
        <s v="CA-2014-141173"/>
        <s v="CA-2017-152485"/>
        <s v="CA-2015-134719"/>
        <s v="US-2015-159513"/>
        <s v="CA-2017-143294"/>
        <s v="CA-2016-134138"/>
        <s v="CA-2016-110366"/>
        <s v="CA-2016-142545"/>
        <s v="CA-2014-122336"/>
        <s v="CA-2016-136329"/>
        <s v="CA-2016-144218"/>
        <s v="CA-2014-138436"/>
        <s v="CA-2016-157161"/>
        <s v="CA-2015-127481"/>
        <s v="CA-2014-127866"/>
        <s v="CA-2016-143805"/>
        <s v="CA-2016-168046"/>
        <s v="CA-2014-148950"/>
        <s v="CA-2017-156818"/>
        <s v="CA-2014-102085"/>
        <s v="US-2017-152569"/>
        <s v="CA-2014-110611"/>
        <s v="CA-2017-152198"/>
        <s v="CA-2014-123344"/>
        <s v="US-2015-125374"/>
        <s v="CA-2017-168123"/>
        <s v="CA-2016-147067"/>
        <s v="US-2015-147739"/>
        <s v="CA-2017-155880"/>
        <s v="CA-2015-145184"/>
        <s v="CA-2017-168858"/>
        <s v="US-2015-163279"/>
        <s v="CA-2014-119144"/>
        <s v="CA-2016-116911"/>
        <s v="CA-2016-152632"/>
        <s v="CA-2017-132934"/>
        <s v="CA-2015-112116"/>
        <s v="CA-2015-163762"/>
        <s v="CA-2016-133795"/>
        <s v="US-2016-132577"/>
        <s v="CA-2017-166317"/>
        <s v="CA-2015-121720"/>
        <s v="US-2017-136707"/>
        <s v="US-2014-146353"/>
        <s v="CA-2017-133263"/>
        <s v="CA-2017-119494"/>
        <s v="CA-2016-154081"/>
        <s v="CA-2016-112109"/>
        <s v="CA-2015-129770"/>
        <s v="CA-2015-110877"/>
        <s v="CA-2016-105081"/>
        <s v="CA-2016-106950"/>
        <s v="US-2017-105697"/>
        <s v="CA-2016-169670"/>
        <s v="CA-2014-126200"/>
        <s v="CA-2017-126914"/>
        <s v="CA-2017-124261"/>
        <s v="US-2015-134026"/>
        <s v="US-2014-147606"/>
        <s v="US-2015-101511"/>
        <s v="CA-2014-142048"/>
        <s v="CA-2017-129462"/>
        <s v="CA-2016-113621"/>
        <s v="CA-2015-139731"/>
        <s v="CA-2017-108070"/>
        <s v="CA-2016-144729"/>
        <s v="CA-2017-161053"/>
        <s v="US-2017-141852"/>
        <s v="US-2015-168914"/>
        <s v="US-2016-162026"/>
        <s v="CA-2016-114489"/>
        <s v="US-2017-146416"/>
        <s v="US-2017-135503"/>
        <s v="US-2017-123281"/>
        <s v="CA-2014-116407"/>
        <s v="CA-2017-121083"/>
        <s v="US-2016-155103"/>
        <s v="US-2017-123862"/>
        <s v="US-2017-110646"/>
        <s v="CA-2015-105508"/>
        <s v="US-2017-110604"/>
        <s v="CA-2016-167290"/>
        <s v="CA-2014-114510"/>
        <s v="CA-2017-122077"/>
        <s v="CA-2016-163594"/>
        <s v="CA-2017-144113"/>
        <s v="CA-2015-132486"/>
        <s v="CA-2016-152163"/>
        <s v="CA-2017-169474"/>
        <s v="CA-2017-136651"/>
        <s v="CA-2017-141103"/>
        <s v="CA-2017-164826"/>
        <s v="US-2017-142188"/>
        <s v="CA-2015-105844"/>
        <s v="CA-2015-102855"/>
        <s v="US-2014-166828"/>
        <s v="CA-2014-156342"/>
        <s v="CA-2015-130736"/>
        <s v="CA-2017-159884"/>
        <s v="CA-2014-117317"/>
        <s v="CA-2016-164483"/>
        <s v="US-2017-150847"/>
        <s v="US-2014-106334"/>
        <s v="CA-2016-159653"/>
        <s v="US-2017-120649"/>
        <s v="CA-2015-133445"/>
        <s v="CA-2015-141740"/>
        <s v="US-2017-162124"/>
        <s v="CA-2016-121034"/>
        <s v="CA-2017-167941"/>
        <s v="US-2014-126571"/>
        <s v="CA-2015-137750"/>
        <s v="CA-2016-102162"/>
        <s v="US-2015-153374"/>
        <s v="CA-2016-166373"/>
        <s v="CA-2016-105781"/>
        <s v="US-2014-135972"/>
        <s v="CA-2014-142951"/>
        <s v="CA-2015-123092"/>
        <s v="CA-2015-157084"/>
        <s v="CA-2017-118885"/>
        <s v="CA-2017-138548"/>
        <s v="CA-2016-124772"/>
        <s v="CA-2016-108434"/>
        <s v="CA-2014-141796"/>
        <s v="US-2017-116897"/>
        <s v="CA-2016-123176"/>
        <s v="CA-2014-105872"/>
        <s v="CA-2015-131856"/>
        <s v="CA-2016-102498"/>
        <s v="CA-2017-119578"/>
        <s v="CA-2016-116799"/>
        <s v="CA-2016-141957"/>
        <s v="CA-2017-101322"/>
        <s v="CA-2016-129728"/>
        <s v="CA-2017-103765"/>
        <s v="CA-2016-100790"/>
        <s v="CA-2017-167899"/>
        <s v="CA-2014-132801"/>
        <s v="CA-2014-151001"/>
        <s v="CA-2014-104829"/>
        <s v="CA-2015-120446"/>
        <s v="CA-2017-121818"/>
        <s v="US-2014-137680"/>
        <s v="US-2017-108014"/>
        <s v="CA-2017-105620"/>
        <s v="CA-2017-117870"/>
        <s v="CA-2017-132122"/>
        <s v="US-2014-107699"/>
        <s v="CA-2015-133536"/>
        <s v="CA-2015-169537"/>
        <s v="CA-2015-102778"/>
        <s v="CA-2016-130162"/>
        <s v="US-2017-152380"/>
        <s v="US-2017-112613"/>
        <s v="US-2016-115952"/>
        <s v="CA-2017-152226"/>
        <s v="CA-2015-118843"/>
        <s v="CA-2015-104115"/>
        <s v="CA-2017-135860"/>
        <s v="CA-2015-109638"/>
        <s v="CA-2014-169726"/>
        <s v="CA-2016-151372"/>
        <s v="CA-2016-148908"/>
        <s v="CA-2015-116638"/>
        <s v="CA-2015-138898"/>
        <s v="US-2016-114293"/>
        <s v="CA-2015-126739"/>
        <s v="CA-2016-161907"/>
        <s v="CA-2015-127418"/>
        <s v="CA-2016-163986"/>
        <s v="CA-2015-151785"/>
        <s v="CA-2015-120915"/>
        <s v="CA-2016-137127"/>
        <s v="CA-2015-115091"/>
        <s v="CA-2015-103205"/>
        <s v="CA-2017-123491"/>
        <s v="CA-2015-116484"/>
        <s v="CA-2016-116918"/>
        <s v="CA-2015-125976"/>
        <s v="CA-2014-166555"/>
        <s v="US-2014-168501"/>
        <s v="CA-2016-158043"/>
        <s v="CA-2017-122007"/>
        <s v="CA-2015-142027"/>
        <s v="CA-2015-127453"/>
        <s v="US-2017-103828"/>
        <s v="US-2014-102715"/>
        <s v="US-2017-155999"/>
        <s v="CA-2017-100601"/>
        <s v="CA-2016-132549"/>
        <s v="CA-2016-122581"/>
        <s v="CA-2017-142622"/>
        <s v="CA-2014-121727"/>
        <s v="CA-2014-135608"/>
        <s v="CA-2014-111773"/>
        <s v="CA-2015-138331"/>
        <s v="CA-2015-113152"/>
        <s v="CA-2014-166051"/>
        <s v="CA-2015-137225"/>
        <s v="CA-2017-168109"/>
        <s v="US-2015-137533"/>
        <s v="CA-2014-147900"/>
        <s v="CA-2015-157434"/>
        <s v="CA-2015-143980"/>
        <s v="US-2015-150231"/>
        <s v="CA-2015-134082"/>
        <s v="CA-2014-159849"/>
        <s v="CA-2016-105256"/>
        <s v="CA-2015-111199"/>
        <s v="CA-2016-108616"/>
        <s v="CA-2017-128426"/>
        <s v="CA-2014-150798"/>
        <s v="CA-2015-127607"/>
        <s v="US-2017-153255"/>
        <s v="CA-2017-155936"/>
        <s v="CA-2014-163468"/>
        <s v="CA-2017-137918"/>
        <s v="CA-2017-160885"/>
        <s v="CA-2017-141117"/>
        <s v="CA-2015-107678"/>
        <s v="US-2016-100566"/>
        <s v="CA-2015-130022"/>
        <s v="CA-2015-134859"/>
        <s v="CA-2016-117849"/>
        <s v="CA-2016-150945"/>
        <s v="CA-2017-154039"/>
        <s v="CA-2017-140298"/>
        <s v="CA-2016-113425"/>
        <s v="CA-2014-120670"/>
        <s v="CA-2017-100783"/>
        <s v="CA-2014-165428"/>
        <s v="CA-2016-138933"/>
        <s v="US-2017-100482"/>
        <s v="CA-2017-120894"/>
        <s v="CA-2017-150910"/>
        <s v="CA-2014-138198"/>
        <s v="US-2017-156083"/>
        <s v="CA-2017-128734"/>
        <s v="CA-2015-158701"/>
        <s v="US-2014-133949"/>
        <s v="CA-2016-140977"/>
        <s v="US-2014-130379"/>
        <s v="CA-2016-165169"/>
        <s v="CA-2015-137925"/>
        <s v="US-2017-163657"/>
        <s v="CA-2017-137631"/>
        <s v="CA-2016-138520"/>
        <s v="CA-2014-162362"/>
        <s v="CA-2014-103590"/>
        <s v="CA-2017-112473"/>
        <s v="CA-2017-156776"/>
        <s v="CA-2017-167976"/>
        <s v="CA-2017-167913"/>
        <s v="CA-2016-154788"/>
        <s v="CA-2014-110849"/>
        <s v="CA-2014-127299"/>
        <s v="US-2014-138758"/>
        <s v="US-2015-138121"/>
        <s v="CA-2017-161333"/>
        <s v="CA-2017-105193"/>
        <s v="US-2017-161935"/>
        <s v="US-2017-167920"/>
        <s v="CA-2017-164028"/>
        <s v="US-2016-150147"/>
        <s v="CA-2015-120880"/>
        <s v="CA-2015-142944"/>
        <s v="CA-2015-112557"/>
        <s v="US-2015-142811"/>
        <s v="US-2014-164644"/>
        <s v="CA-2017-119004"/>
        <s v="CA-2016-167556"/>
        <s v="CA-2017-105921"/>
        <s v="CA-2017-128853"/>
        <s v="CA-2017-139353"/>
        <s v="CA-2017-151750"/>
        <s v="CA-2016-105816"/>
        <s v="CA-2017-149160"/>
        <s v="CA-2014-104178"/>
        <s v="CA-2016-126858"/>
        <s v="CA-2015-100818"/>
        <s v="CA-2014-132962"/>
        <s v="CA-2017-103611"/>
        <s v="CA-2015-138534"/>
        <s v="CA-2016-108735"/>
        <s v="CA-2015-148712"/>
        <s v="CA-2016-157259"/>
        <s v="US-2017-148866"/>
        <s v="CA-2016-155138"/>
        <s v="CA-2017-156720"/>
        <s v="CA-2016-136021"/>
        <s v="CA-2016-166625"/>
        <s v="CA-2016-167416"/>
        <s v="CA-2016-112389"/>
        <s v="CA-2017-115931"/>
        <s v="CA-2014-100363"/>
        <s v="US-2016-108777"/>
        <s v="CA-2017-151225"/>
        <s v="CA-2014-144624"/>
        <s v="US-2015-128090"/>
        <s v="CA-2017-166576"/>
        <s v="US-2017-109582"/>
        <s v="CA-2015-107685"/>
        <s v="CA-2016-130393"/>
        <s v="CA-2015-158148"/>
        <s v="CA-2015-116092"/>
        <s v="CA-2014-157721"/>
        <s v="CA-2015-145485"/>
        <s v="CA-2016-158547"/>
        <s v="CA-2017-151008"/>
        <s v="CA-2017-158169"/>
        <s v="US-2016-117541"/>
        <s v="US-2015-136427"/>
        <s v="CA-2017-130834"/>
        <s v="CA-2014-160094"/>
        <s v="CA-2016-116344"/>
        <s v="CA-2017-130764"/>
        <s v="CA-2014-152562"/>
        <s v="CA-2017-125913"/>
        <s v="CA-2014-159121"/>
        <s v="US-2016-100461"/>
        <s v="CA-2014-106054"/>
        <s v="US-2017-168802"/>
        <s v="CA-2014-167486"/>
        <s v="CA-2015-130890"/>
        <s v="US-2016-115819"/>
        <s v="CA-2015-109197"/>
        <s v="CA-2014-112403"/>
        <s v="CA-2017-118402"/>
        <s v="CA-2014-116673"/>
        <s v="CA-2015-119291"/>
        <s v="CA-2015-132101"/>
        <s v="CA-2017-144568"/>
        <s v="CA-2015-126466"/>
        <s v="US-2017-138086"/>
        <s v="CA-2014-107916"/>
        <s v="US-2015-137008"/>
        <s v="CA-2016-161676"/>
        <s v="CA-2016-158001"/>
        <s v="CA-2017-104906"/>
        <s v="CA-2016-158925"/>
        <s v="CA-2017-156622"/>
        <s v="CA-2014-144666"/>
        <s v="CA-2015-145401"/>
        <s v="CA-2017-145310"/>
        <s v="CA-2017-117324"/>
        <s v="CA-2016-113117"/>
        <s v="CA-2014-130918"/>
        <s v="CA-2016-117604"/>
        <s v="CA-2016-146171"/>
        <s v="CA-2016-124562"/>
        <s v="CA-2017-150525"/>
        <s v="US-2016-111528"/>
        <s v="US-2017-106796"/>
        <s v="CA-2017-139787"/>
        <s v="CA-2014-113964"/>
        <s v="CA-2015-152513"/>
        <s v="CA-2016-134180"/>
        <s v="CA-2016-122133"/>
        <s v="US-2015-103471"/>
        <s v="CA-2017-117079"/>
        <s v="US-2016-114622"/>
        <s v="CA-2015-142202"/>
        <s v="CA-2017-143378"/>
        <s v="CA-2017-159506"/>
        <s v="US-2016-112396"/>
        <s v="CA-2015-143602"/>
        <s v="CA-2016-153318"/>
        <s v="CA-2017-111220"/>
        <s v="US-2014-127978"/>
        <s v="CA-2016-109806"/>
        <s v="CA-2016-155747"/>
        <s v="CA-2017-104864"/>
        <s v="CA-2017-169999"/>
        <s v="US-2015-126214"/>
        <s v="CA-2016-162082"/>
        <s v="CA-2016-115483"/>
        <s v="CA-2016-110492"/>
        <s v="CA-2014-121769"/>
        <s v="US-2015-101399"/>
        <s v="US-2016-134908"/>
        <s v="CA-2014-130274"/>
        <s v="US-2014-166310"/>
        <s v="CA-2016-124016"/>
        <s v="US-2017-147221"/>
        <s v="CA-2016-163776"/>
        <s v="CA-2016-160220"/>
        <s v="CA-2017-163265"/>
        <s v="CA-2014-156545"/>
        <s v="CA-2017-125990"/>
        <s v="CA-2017-139661"/>
        <s v="US-2017-158946"/>
        <s v="CA-2017-116113"/>
        <s v="CA-2016-133935"/>
        <s v="US-2015-115238"/>
        <s v="CA-2017-135909"/>
        <s v="CA-2017-168837"/>
        <s v="CA-2017-163510"/>
        <s v="CA-2017-117023"/>
        <s v="CA-2017-166198"/>
        <s v="CA-2016-111605"/>
        <s v="US-2015-164238"/>
        <s v="CA-2017-107209"/>
        <s v="CA-2016-109176"/>
        <s v="CA-2016-101385"/>
        <s v="CA-2015-120621"/>
        <s v="CA-2015-106208"/>
        <s v="US-2017-110996"/>
        <s v="CA-2016-124051"/>
        <s v="CA-2014-158337"/>
        <s v="CA-2015-152611"/>
        <s v="CA-2017-168641"/>
        <s v="CA-2015-142993"/>
        <s v="CA-2017-116498"/>
        <s v="CA-2015-102848"/>
        <s v="CA-2017-142034"/>
        <s v="CA-2015-134922"/>
        <s v="CA-2014-101770"/>
        <s v="CA-2016-125017"/>
        <s v="CA-2017-136238"/>
        <s v="CA-2017-162015"/>
        <s v="CA-2015-149587"/>
        <s v="CA-2015-131758"/>
        <s v="CA-2016-133123"/>
        <s v="CA-2015-111703"/>
        <s v="US-2015-147662"/>
        <s v="CA-2014-103331"/>
        <s v="CA-2017-147354"/>
        <s v="US-2014-159611"/>
        <s v="CA-2015-168277"/>
        <s v="CA-2017-101182"/>
        <s v="CA-2017-161067"/>
        <s v="CA-2015-112305"/>
        <s v="CA-2016-137330"/>
        <s v="CA-2014-129168"/>
        <s v="CA-2017-159352"/>
        <s v="CA-2014-153913"/>
        <s v="CA-2015-101924"/>
        <s v="CA-2016-108868"/>
        <s v="CA-2017-129357"/>
        <s v="CA-2016-116547"/>
        <s v="CA-2014-149538"/>
        <s v="CA-2015-138674"/>
        <s v="CA-2015-103716"/>
        <s v="US-2015-118906"/>
        <s v="US-2017-118038"/>
        <s v="CA-2014-130960"/>
        <s v="CA-2015-157035"/>
        <s v="CA-2017-158673"/>
        <s v="CA-2017-159156"/>
        <s v="CA-2016-168361"/>
        <s v="CA-2016-149671"/>
        <s v="CA-2016-105760"/>
        <s v="CA-2014-163293"/>
        <s v="CA-2015-109470"/>
        <s v="US-2016-128293"/>
        <s v="US-2016-138408"/>
        <s v="CA-2015-159590"/>
        <s v="CA-2016-145625"/>
        <s v="CA-2017-108910"/>
        <s v="CA-2015-125416"/>
        <s v="CA-2016-134691"/>
        <s v="CA-2017-142636"/>
        <s v="CA-2016-138695"/>
        <s v="CA-2017-123687"/>
        <s v="CA-2014-129819"/>
        <s v="CA-2016-119823"/>
        <s v="US-2016-143819"/>
        <s v="CA-2016-130407"/>
        <s v="CA-2014-165309"/>
        <s v="CA-2015-110870"/>
        <s v="CA-2017-157833"/>
        <s v="CA-2017-121468"/>
        <s v="US-2015-123218"/>
        <s v="CA-2014-113579"/>
        <s v="US-2014-138828"/>
        <s v="CA-2015-145814"/>
        <s v="US-2016-104794"/>
        <s v="CA-2014-125136"/>
        <s v="CA-2015-121650"/>
        <s v="US-2015-148817"/>
        <s v="CA-2016-117226"/>
        <s v="CA-2015-125066"/>
        <s v="CA-2017-100825"/>
        <s v="US-2016-113985"/>
        <s v="CA-2017-167542"/>
        <s v="CA-2016-123337"/>
        <s v="CA-2015-114811"/>
        <s v="CA-2017-104619"/>
        <s v="CA-2016-144792"/>
        <s v="CA-2017-155712"/>
        <s v="US-2016-102141"/>
        <s v="CA-2017-129294"/>
        <s v="US-2015-129007"/>
        <s v="US-2014-109162"/>
        <s v="US-2015-163685"/>
        <s v="US-2015-166520"/>
        <s v="CA-2016-140417"/>
        <s v="CA-2017-113873"/>
        <s v="CA-2014-120096"/>
        <s v="CA-2017-147550"/>
        <s v="CA-2014-112291"/>
        <s v="CA-2017-166296"/>
        <s v="CA-2017-149559"/>
        <s v="US-2017-148362"/>
        <s v="CA-2017-112333"/>
        <s v="CA-2014-132451"/>
        <s v="CA-2016-159016"/>
        <s v="US-2017-132675"/>
        <s v="CA-2016-157763"/>
        <s v="CA-2016-153577"/>
        <s v="CA-2014-160738"/>
        <s v="CA-2017-128944"/>
        <s v="CA-2017-158120"/>
        <s v="CA-2014-140396"/>
        <s v="CA-2017-120404"/>
        <s v="CA-2014-138359"/>
        <s v="CA-2017-131156"/>
        <s v="CA-2016-137743"/>
        <s v="US-2017-158526"/>
        <s v="CA-2014-118304"/>
        <s v="CA-2016-101469"/>
        <s v="CA-2014-127166"/>
        <s v="CA-2017-117457"/>
        <s v="US-2014-109036"/>
        <s v="CA-2014-138023"/>
        <s v="CA-2017-111262"/>
        <s v="CA-2014-152233"/>
        <s v="CA-2015-133242"/>
        <s v="CA-2015-104948"/>
        <s v="CA-2017-152275"/>
        <s v="CA-2016-100153"/>
        <s v="CA-2017-164049"/>
        <s v="CA-2016-103037"/>
        <s v="CA-2015-109575"/>
        <s v="CA-2014-102673"/>
        <s v="CA-2017-147403"/>
        <s v="CA-2015-132633"/>
        <s v="CA-2017-166898"/>
        <s v="CA-2017-163979"/>
        <s v="CA-2016-103891"/>
        <s v="CA-2015-119102"/>
        <s v="CA-2017-118864"/>
        <s v="CA-2014-163223"/>
        <s v="CA-2015-150714"/>
        <s v="US-2015-120957"/>
        <s v="CA-2014-111451"/>
        <s v="US-2014-141215"/>
        <s v="CA-2017-160395"/>
        <s v="US-2016-129469"/>
        <s v="CA-2017-147760"/>
        <s v="US-2016-153815"/>
        <s v="CA-2017-147333"/>
        <s v="CA-2017-103478"/>
        <s v="CA-2016-157749"/>
        <s v="CA-2015-128167"/>
        <s v="CA-2016-133725"/>
        <s v="CA-2014-143917"/>
        <s v="CA-2015-115798"/>
        <s v="CA-2014-154641"/>
        <s v="CA-2017-112900"/>
        <s v="CA-2016-133550"/>
        <s v="CA-2017-164042"/>
        <s v="CA-2015-131072"/>
        <s v="CA-2016-157742"/>
        <s v="US-2017-140312"/>
        <s v="CA-2015-108665"/>
        <s v="CA-2017-116358"/>
        <s v="CA-2017-148012"/>
        <s v="CA-2016-119935"/>
        <s v="US-2015-138093"/>
        <s v="CA-2017-137463"/>
        <s v="CA-2016-159212"/>
        <s v="CA-2015-148628"/>
        <s v="CA-2014-143903"/>
        <s v="CA-2016-149454"/>
        <s v="CA-2017-135937"/>
        <s v="CA-2014-133592"/>
        <s v="CA-2015-163734"/>
        <s v="CA-2017-159135"/>
        <s v="US-2015-168732"/>
        <s v="CA-2014-133543"/>
        <s v="CA-2016-140046"/>
        <s v="CA-2016-132990"/>
        <s v="CA-2017-154116"/>
        <s v="CA-2015-135545"/>
        <s v="US-2014-157021"/>
        <s v="CA-2014-169033"/>
        <s v="CA-2014-126760"/>
        <s v="CA-2014-100678"/>
        <s v="CA-2016-109666"/>
        <s v="US-2015-106873"/>
        <s v="CA-2017-167395"/>
        <s v="CA-2017-164959"/>
        <s v="CA-2014-132864"/>
        <s v="CA-2015-109001"/>
        <s v="CA-2017-129581"/>
        <s v="CA-2017-113908"/>
        <s v="CA-2015-154823"/>
        <s v="CA-2017-140802"/>
        <s v="CA-2017-113460"/>
        <s v="CA-2015-132388"/>
        <s v="CA-2014-112718"/>
        <s v="CA-2014-154599"/>
        <s v="CA-2015-155145"/>
        <s v="CA-2015-123456"/>
        <s v="CA-2017-155621"/>
        <s v="CA-2017-138422"/>
        <s v="CA-2017-126067"/>
        <s v="CA-2017-102554"/>
        <s v="CA-2014-157609"/>
        <s v="CA-2016-140613"/>
        <s v="CA-2014-107524"/>
        <s v="CA-2015-105613"/>
        <s v="US-2014-143287"/>
        <s v="CA-2015-155124"/>
        <s v="CA-2017-155824"/>
        <s v="CA-2015-169677"/>
        <s v="US-2014-151925"/>
        <s v="CA-2016-112669"/>
        <s v="CA-2015-158456"/>
        <s v="US-2016-133879"/>
        <s v="US-2014-117170"/>
        <s v="CA-2014-146283"/>
        <s v="CA-2016-112060"/>
        <s v="CA-2015-132570"/>
        <s v="US-2014-140116"/>
        <s v="CA-2016-146206"/>
        <s v="CA-2014-155887"/>
        <s v="CA-2017-123351"/>
        <s v="CA-2017-159107"/>
        <s v="CA-2017-126718"/>
        <s v="CA-2017-105326"/>
        <s v="CA-2014-116666"/>
        <s v="CA-2017-142461"/>
        <s v="CA-2017-144904"/>
        <s v="US-2015-149692"/>
        <s v="CA-2016-146682"/>
        <s v="CA-2015-102491"/>
        <s v="CA-2017-115805"/>
        <s v="CA-2014-140886"/>
        <s v="CA-2015-102722"/>
        <s v="US-2015-124219"/>
        <s v="US-2015-158589"/>
        <s v="CA-2015-125395"/>
        <s v="CA-2014-163552"/>
        <s v="CA-2017-130771"/>
        <s v="CA-2016-164091"/>
        <s v="CA-2016-155187"/>
        <s v="CA-2016-108882"/>
        <s v="CA-2015-129700"/>
        <s v="CA-2016-123806"/>
        <s v="CA-2016-122903"/>
        <s v="CA-2014-107811"/>
        <s v="CA-2016-132829"/>
        <s v="CA-2017-160045"/>
        <s v="CA-2016-111115"/>
        <s v="CA-2017-154088"/>
        <s v="US-2016-162103"/>
        <s v="US-2014-150119"/>
        <s v="CA-2016-131968"/>
        <s v="CA-2016-124583"/>
        <s v="US-2016-157490"/>
        <s v="CA-2017-118199"/>
        <s v="US-2016-155768"/>
        <s v="CA-2017-147032"/>
        <s v="US-2015-156867"/>
        <s v="CA-2016-167584"/>
        <s v="CA-2016-111283"/>
        <s v="US-2017-125647"/>
        <s v="CA-2015-150770"/>
        <s v="CA-2017-118017"/>
        <s v="CA-2016-110898"/>
        <s v="CA-2017-113705"/>
        <s v="CA-2016-145583"/>
        <s v="CA-2014-139192"/>
        <s v="CA-2014-110100"/>
        <s v="CA-2017-143861"/>
        <s v="CA-2015-157133"/>
        <s v="CA-2015-124058"/>
        <s v="US-2017-113992"/>
        <s v="CA-2016-107146"/>
        <s v="CA-2015-106362"/>
        <s v="CA-2016-103359"/>
        <s v="US-2015-163825"/>
        <s v="CA-2017-157448"/>
        <s v="CA-2017-120999"/>
        <s v="CA-2016-152289"/>
        <s v="US-2017-137491"/>
        <s v="CA-2016-107202"/>
        <s v="CA-2016-111913"/>
        <s v="CA-2014-109491"/>
        <s v="CA-2017-167080"/>
        <s v="CA-2016-143476"/>
        <s v="CA-2016-105753"/>
        <s v="US-2016-139262"/>
        <s v="CA-2015-132276"/>
        <s v="CA-2015-111038"/>
        <s v="CA-2014-115161"/>
        <s v="CA-2017-137498"/>
        <s v="CA-2016-118514"/>
        <s v="CA-2014-129147"/>
        <s v="US-2017-119319"/>
        <s v="US-2017-116701"/>
        <s v="CA-2017-133431"/>
        <s v="CA-2016-130477"/>
        <s v="CA-2016-137043"/>
        <s v="CA-2015-119907"/>
        <s v="CA-2014-102869"/>
        <s v="CA-2017-169439"/>
        <s v="CA-2016-101693"/>
        <s v="CA-2017-162789"/>
        <s v="CA-2016-152331"/>
        <s v="CA-2016-142762"/>
        <s v="CA-2016-139878"/>
        <s v="CA-2014-124856"/>
        <s v="CA-2016-116379"/>
        <s v="CA-2017-108329"/>
        <s v="CA-2016-157245"/>
        <s v="US-2014-117058"/>
        <s v="CA-2015-131779"/>
        <s v="US-2017-150595"/>
        <s v="CA-2014-100706"/>
        <s v="CA-2014-113166"/>
        <s v="CA-2016-106341"/>
        <s v="CA-2015-109512"/>
        <s v="CA-2014-110030"/>
        <s v="CA-2017-148264"/>
        <s v="CA-2017-118521"/>
        <s v="CA-2014-169019"/>
        <s v="CA-2017-133235"/>
        <s v="CA-2017-129707"/>
        <s v="CA-2014-117478"/>
        <s v="CA-2016-169194"/>
        <s v="US-2014-156559"/>
        <s v="US-2017-169320"/>
        <s v="CA-2014-123323"/>
        <s v="US-2017-103814"/>
        <s v="CA-2016-113733"/>
        <s v="CA-2014-126277"/>
        <s v="US-2015-136749"/>
        <s v="CA-2014-109855"/>
        <s v="CA-2015-114923"/>
        <s v="US-2014-115987"/>
        <s v="CA-2016-166443"/>
        <s v="CA-2017-105991"/>
        <s v="CA-2016-154739"/>
        <s v="US-2016-139486"/>
        <s v="US-2016-131149"/>
        <s v="CA-2016-141019"/>
        <s v="CA-2016-133340"/>
        <s v="CA-2015-121965"/>
        <s v="CA-2014-113320"/>
        <s v="US-2016-131912"/>
        <s v="CA-2016-144092"/>
        <s v="CA-2014-134061"/>
        <s v="CA-2015-164833"/>
        <s v="US-2017-163195"/>
        <s v="CA-2017-120222"/>
        <s v="CA-2015-137974"/>
        <s v="CA-2014-153927"/>
        <s v="US-2015-120161"/>
        <s v="CA-2014-104283"/>
        <s v="CA-2015-169740"/>
        <s v="CA-2016-105277"/>
        <s v="CA-2016-105263"/>
        <s v="CA-2015-143238"/>
        <s v="CA-2017-118367"/>
        <s v="CA-2017-141572"/>
        <s v="CA-2017-163860"/>
        <s v="CA-2015-104038"/>
        <s v="CA-2017-118731"/>
        <s v="CA-2017-133823"/>
        <s v="CA-2016-116722"/>
        <s v="CA-2014-159814"/>
        <s v="CA-2017-121804"/>
        <s v="CA-2016-118969"/>
        <s v="CA-2017-106782"/>
        <s v="CA-2016-103709"/>
        <s v="CA-2017-102736"/>
        <s v="CA-2017-121790"/>
        <s v="CA-2016-112830"/>
        <s v="CA-2014-131450"/>
        <s v="US-2016-148803"/>
        <s v="CA-2016-125206"/>
        <s v="CA-2017-109183"/>
        <s v="CA-2015-141327"/>
        <s v="CA-2016-126732"/>
        <s v="CA-2015-102876"/>
        <s v="CA-2017-119011"/>
        <s v="CA-2017-103506"/>
        <s v="CA-2014-109918"/>
        <s v="CA-2016-143406"/>
        <s v="CA-2016-134362"/>
        <s v="CA-2016-114727"/>
        <s v="CA-2017-100223"/>
        <s v="CA-2017-108000"/>
        <s v="US-2017-128832"/>
        <s v="CA-2015-115420"/>
        <s v="US-2016-125969"/>
        <s v="CA-2017-108294"/>
        <s v="CA-2016-112025"/>
        <s v="US-2015-138919"/>
        <s v="CA-2017-164168"/>
        <s v="CA-2017-117702"/>
        <s v="US-2014-147648"/>
        <s v="CA-2014-137092"/>
        <s v="US-2015-118766"/>
        <s v="CA-2017-131618"/>
        <s v="CA-2016-160129"/>
        <s v="CA-2017-169929"/>
        <s v="CA-2014-115084"/>
        <s v="US-2017-165869"/>
        <s v="CA-2014-141110"/>
        <s v="US-2015-111927"/>
        <s v="CA-2015-118955"/>
        <s v="CA-2014-130813"/>
        <s v="CA-2017-135307"/>
        <s v="CA-2015-165414"/>
        <s v="CA-2014-124730"/>
        <s v="US-2014-109456"/>
        <s v="CA-2016-152765"/>
        <s v="CA-2016-136994"/>
        <s v="CA-2014-126522"/>
        <s v="US-2015-122910"/>
        <s v="CA-2017-160031"/>
        <s v="CA-2015-154620"/>
        <s v="US-2015-104430"/>
        <s v="CA-2017-122700"/>
        <s v="US-2014-165659"/>
        <s v="CA-2016-159373"/>
        <s v="CA-2017-147725"/>
        <s v="CA-2016-157364"/>
        <s v="CA-2015-168207"/>
        <s v="CA-2014-160773"/>
        <s v="CA-2014-164721"/>
        <s v="CA-2016-109827"/>
        <s v="CA-2014-103429"/>
        <s v="CA-2017-144820"/>
        <s v="CA-2017-152142"/>
        <s v="CA-2017-158407"/>
        <s v="CA-2017-162978"/>
        <s v="CA-2017-102834"/>
        <s v="CA-2017-101245"/>
        <s v="US-2016-102239"/>
        <s v="CA-2017-117436"/>
        <s v="CA-2014-112837"/>
        <s v="CA-2016-157280"/>
        <s v="CA-2017-166128"/>
        <s v="CA-2016-111416"/>
        <s v="US-2016-117037"/>
        <s v="CA-2016-132997"/>
        <s v="CA-2017-102218"/>
        <s v="CA-2014-116246"/>
        <s v="CA-2017-102659"/>
        <s v="CA-2017-107727"/>
        <s v="CA-2017-110373"/>
        <s v="CA-2015-143105"/>
        <s v="CA-2014-168823"/>
        <s v="CA-2014-124478"/>
        <s v="CA-2017-158722"/>
        <s v="CA-2014-140732"/>
        <s v="CA-2015-130974"/>
        <s v="US-2016-117793"/>
        <s v="CA-2016-128916"/>
        <s v="CA-2015-110324"/>
        <s v="CA-2017-123638"/>
        <s v="CA-2014-133704"/>
        <s v="US-2016-165078"/>
        <s v="CA-2016-152247"/>
        <s v="CA-2014-132010"/>
        <s v="CA-2015-157028"/>
        <s v="CA-2017-105074"/>
        <s v="CA-2014-151708"/>
        <s v="CA-2015-144288"/>
        <s v="CA-2017-169124"/>
        <s v="CA-2016-118759"/>
        <s v="CA-2017-163125"/>
        <s v="CA-2015-168529"/>
        <s v="CA-2015-145828"/>
        <s v="CA-2017-149944"/>
        <s v="CA-2015-113131"/>
        <s v="US-2016-128902"/>
        <s v="CA-2014-141817"/>
        <s v="CA-2017-151071"/>
        <s v="CA-2017-144498"/>
        <s v="CA-2017-122945"/>
        <s v="CA-2016-112382"/>
        <s v="CA-2016-142524"/>
        <s v="CA-2015-143119"/>
        <s v="CA-2015-114237"/>
        <s v="CA-2015-168459"/>
        <s v="CA-2015-105599"/>
        <s v="CA-2014-107818"/>
        <s v="CA-2016-146318"/>
        <s v="CA-2017-154949"/>
        <s v="CA-2016-118899"/>
        <s v="CA-2016-133711"/>
        <s v="CA-2016-130050"/>
        <s v="CA-2015-161711"/>
        <s v="US-2016-168095"/>
        <s v="CA-2014-140473"/>
        <s v="CA-2017-167703"/>
        <s v="CA-2015-125423"/>
        <s v="CA-2015-135314"/>
        <s v="CA-2017-115175"/>
        <s v="US-2017-149510"/>
        <s v="CA-2015-117772"/>
        <s v="CA-2014-101147"/>
        <s v="US-2016-157840"/>
        <s v="CA-2016-131835"/>
        <s v="CA-2017-159597"/>
        <s v="CA-2014-127446"/>
        <s v="CA-2016-157868"/>
        <s v="CA-2014-130673"/>
        <s v="CA-2016-113082"/>
        <s v="CA-2017-145142"/>
        <s v="US-2014-161613"/>
        <s v="CA-2016-145492"/>
        <s v="CA-2017-160962"/>
        <s v="CA-2014-103989"/>
        <s v="CA-2015-145394"/>
        <s v="US-2017-146213"/>
        <s v="CA-2017-134810"/>
        <s v="CA-2014-164861"/>
        <s v="CA-2016-139010"/>
        <s v="US-2017-151316"/>
        <s v="US-2014-120175"/>
        <s v="CA-2014-157784"/>
        <s v="CA-2017-148446"/>
        <s v="US-2017-102638"/>
        <s v="CA-2016-146143"/>
        <s v="CA-2014-156594"/>
        <s v="US-2017-128447"/>
        <s v="CA-2016-116337"/>
        <s v="CA-2014-101602"/>
        <s v="CA-2017-152807"/>
        <s v="CA-2017-126242"/>
        <s v="CA-2015-111073"/>
        <s v="US-2015-129637"/>
        <s v="CA-2015-168809"/>
        <s v="CA-2017-113075"/>
        <s v="CA-2016-139808"/>
        <s v="CA-2015-116512"/>
        <s v="CA-2014-123855"/>
        <s v="CA-2016-115504"/>
        <s v="CA-2015-148432"/>
        <s v="CA-2015-163104"/>
        <s v="CA-2016-129868"/>
        <s v="CA-2014-132787"/>
        <s v="CA-2015-134782"/>
        <s v="CA-2017-149181"/>
        <s v="CA-2017-109757"/>
        <s v="CA-2016-162383"/>
        <s v="CA-2017-132290"/>
        <s v="CA-2014-114251"/>
        <s v="CA-2014-143371"/>
        <s v="CA-2017-154410"/>
        <s v="US-2014-117744"/>
        <s v="CA-2017-104024"/>
        <s v="CA-2017-153654"/>
        <s v="CA-2017-100055"/>
        <s v="CA-2017-148474"/>
        <s v="US-2017-124926"/>
        <s v="CA-2017-143434"/>
        <s v="CA-2016-152555"/>
        <s v="CA-2016-159142"/>
        <s v="CA-2015-144302"/>
        <s v="CA-2017-129910"/>
        <s v="CA-2014-167199"/>
        <s v="CA-2017-137624"/>
        <s v="CA-2016-160717"/>
        <s v="US-2016-123470"/>
        <s v="CA-2017-116645"/>
        <s v="CA-2017-166415"/>
        <s v="CA-2015-161830"/>
        <s v="CA-2017-143756"/>
        <s v="CA-2014-124807"/>
        <s v="CA-2017-137449"/>
        <s v="CA-2015-155635"/>
        <s v="CA-2014-116932"/>
        <s v="CA-2015-169278"/>
        <s v="CA-2017-148138"/>
        <s v="CA-2014-126333"/>
        <s v="CA-2016-126543"/>
        <s v="US-2014-169789"/>
        <s v="CA-2016-165827"/>
        <s v="CA-2016-114307"/>
        <s v="US-2016-102232"/>
        <s v="CA-2015-144722"/>
        <s v="CA-2014-149594"/>
        <s v="US-2017-162670"/>
        <s v="CA-2015-128013"/>
        <s v="CA-2015-162964"/>
        <s v="CA-2016-105284"/>
        <s v="CA-2014-166471"/>
        <s v="CA-2016-139395"/>
        <s v="US-2017-169502"/>
        <s v="CA-2017-145660"/>
        <s v="CA-2017-152135"/>
        <s v="CA-2017-152933"/>
        <s v="CA-2014-110072"/>
        <s v="CA-2015-151043"/>
        <s v="CA-2017-121300"/>
        <s v="US-2017-109316"/>
        <s v="US-2016-142685"/>
        <s v="CA-2014-139598"/>
        <s v="CA-2015-164007"/>
        <s v="CA-2016-131499"/>
        <s v="CA-2017-120705"/>
        <s v="CA-2015-124975"/>
        <s v="CA-2015-134992"/>
        <s v="CA-2014-103744"/>
        <s v="CA-2017-136672"/>
        <s v="CA-2016-154053"/>
        <s v="CA-2015-146948"/>
        <s v="CA-2017-166933"/>
        <s v="CA-2017-102967"/>
        <s v="CA-2017-127712"/>
        <s v="CA-2014-118276"/>
        <s v="CA-2017-121125"/>
        <s v="CA-2016-163972"/>
        <s v="US-2015-138303"/>
        <s v="CA-2017-108574"/>
        <s v="CA-2017-123239"/>
        <s v="CA-2014-137274"/>
        <s v="CA-2017-115070"/>
        <s v="US-2016-108497"/>
        <s v="US-2017-141558"/>
        <s v="CA-2014-116785"/>
        <s v="US-2016-135209"/>
        <s v="CA-2015-137603"/>
        <s v="CA-2017-169327"/>
        <s v="CA-2016-141523"/>
        <s v="US-2014-164763"/>
        <s v="CA-2016-163048"/>
        <s v="CA-2014-104808"/>
        <s v="CA-2015-100888"/>
        <s v="US-2016-143448"/>
        <s v="CA-2014-160157"/>
        <s v="CA-2017-136364"/>
        <s v="CA-2014-133305"/>
        <s v="CA-2016-113341"/>
        <s v="CA-2017-154809"/>
        <s v="CA-2017-146269"/>
        <s v="CA-2017-130841"/>
        <s v="CA-2015-156440"/>
        <s v="CA-2016-153185"/>
        <s v="CA-2016-132017"/>
        <s v="CA-2015-154144"/>
        <s v="CA-2014-124429"/>
        <s v="CA-2014-159478"/>
        <s v="CA-2015-138954"/>
        <s v="CA-2016-108959"/>
        <s v="CA-2017-103520"/>
        <s v="CA-2014-124702"/>
        <s v="CA-2015-148635"/>
        <s v="CA-2017-125878"/>
        <s v="CA-2014-150301"/>
        <s v="CA-2017-115448"/>
        <s v="CA-2017-103212"/>
        <s v="CA-2017-144638"/>
        <s v="CA-2017-127026"/>
        <s v="US-2016-160528"/>
        <s v="CA-2017-121839"/>
        <s v="CA-2017-114055"/>
        <s v="US-2017-114657"/>
        <s v="CA-2017-161088"/>
        <s v="US-2017-108315"/>
        <s v="CA-2017-137785"/>
        <s v="CA-2016-113817"/>
        <s v="CA-2016-124149"/>
        <s v="CA-2017-147291"/>
        <s v="CA-2015-101868"/>
        <s v="US-2017-131961"/>
        <s v="CA-2016-106397"/>
        <s v="CA-2016-100300"/>
        <s v="CA-2016-155516"/>
        <s v="CA-2017-164917"/>
        <s v="CA-2015-107468"/>
        <s v="US-2017-132206"/>
        <s v="US-2016-148901"/>
        <s v="CA-2016-132479"/>
        <s v="CA-2017-100580"/>
        <s v="CA-2014-161032"/>
        <s v="US-2014-150574"/>
        <s v="US-2016-108455"/>
        <s v="CA-2017-128755"/>
        <s v="CA-2017-163209"/>
        <s v="CA-2014-156349"/>
        <s v="CA-2016-137673"/>
        <s v="CA-2014-164742"/>
        <s v="CA-2017-150602"/>
        <s v="CA-2017-156363"/>
        <s v="CA-2015-120845"/>
        <s v="CA-2016-168830"/>
        <s v="CA-2014-134215"/>
        <s v="CA-2014-121762"/>
        <s v="CA-2014-125556"/>
        <s v="CA-2017-154109"/>
        <s v="US-2017-142573"/>
        <s v="CA-2017-121580"/>
        <s v="CA-2017-152079"/>
        <s v="CA-2016-125794"/>
        <s v="CA-2016-110254"/>
        <s v="CA-2017-140242"/>
        <s v="CA-2017-133648"/>
        <s v="CA-2017-143455"/>
        <s v="US-2017-120089"/>
        <s v="CA-2017-107265"/>
        <s v="CA-2017-103968"/>
        <s v="CA-2017-168655"/>
        <s v="CA-2017-158953"/>
        <s v="CA-2017-113208"/>
        <s v="CA-2017-132262"/>
        <s v="CA-2015-136224"/>
        <s v="CA-2017-166142"/>
        <s v="CA-2016-120355"/>
        <s v="CA-2014-108861"/>
        <s v="CA-2017-138156"/>
        <s v="CA-2017-128160"/>
        <s v="US-2015-157154"/>
        <s v="CA-2017-164329"/>
        <s v="CA-2017-121216"/>
        <s v="CA-2017-117394"/>
        <s v="CA-2016-122063"/>
        <s v="CA-2014-101266"/>
        <s v="US-2016-121013"/>
        <s v="CA-2016-101329"/>
        <s v="CA-2014-118192"/>
        <s v="CA-2014-115049"/>
        <s v="CA-2017-127285"/>
        <s v="US-2017-124968"/>
        <s v="US-2015-141684"/>
        <s v="CA-2017-164378"/>
        <s v="CA-2014-144029"/>
        <s v="US-2015-165743"/>
        <s v="CA-2014-110555"/>
        <s v="US-2017-104451"/>
        <s v="US-2016-134656"/>
        <s v="CA-2015-119592"/>
        <s v="CA-2017-148068"/>
        <s v="CA-2016-124793"/>
        <s v="CA-2017-109099"/>
        <s v="US-2014-147774"/>
        <s v="CA-2017-112172"/>
        <s v="CA-2015-168760"/>
        <s v="CA-2015-132941"/>
        <s v="CA-2014-122567"/>
        <s v="CA-2017-123659"/>
        <s v="CA-2017-165204"/>
        <s v="CA-2014-123225"/>
        <s v="CA-2017-100097"/>
        <s v="CA-2016-165673"/>
        <s v="CA-2016-102981"/>
        <s v="CA-2014-121167"/>
        <s v="CA-2016-121601"/>
        <s v="CA-2017-117653"/>
        <s v="CA-2017-163020"/>
        <s v="US-2017-106663"/>
        <s v="CA-2015-133025"/>
        <s v="CA-2016-128727"/>
        <s v="CA-2015-139094"/>
        <s v="CA-2017-157931"/>
        <s v="CA-2017-169054"/>
        <s v="CA-2017-145506"/>
        <s v="US-2015-122140"/>
        <s v="US-2017-166233"/>
        <s v="CA-2015-102281"/>
        <s v="CA-2015-147851"/>
        <s v="CA-2014-147914"/>
        <s v="CA-2014-145926"/>
        <s v="CA-2014-162089"/>
        <s v="CA-2016-141887"/>
        <s v="CA-2015-103772"/>
        <s v="CA-2017-125388"/>
        <s v="CA-2016-142335"/>
        <s v="CA-2017-155152"/>
        <s v="CA-2016-116974"/>
        <s v="US-2015-149629"/>
        <s v="CA-2016-139689"/>
        <s v="CA-2015-110765"/>
        <s v="US-2015-145121"/>
        <s v="US-2015-163433"/>
        <s v="CA-2017-124086"/>
        <s v="CA-2015-135685"/>
        <s v="CA-2017-169859"/>
        <s v="CA-2014-119151"/>
        <s v="CA-2017-167661"/>
        <s v="US-2016-127334"/>
        <s v="CA-2015-166338"/>
        <s v="CA-2016-163636"/>
        <s v="US-2014-117380"/>
        <s v="CA-2014-117429"/>
        <s v="US-2017-139465"/>
        <s v="US-2014-120236"/>
        <s v="CA-2017-111759"/>
        <s v="CA-2014-144407"/>
        <s v="CA-2014-127488"/>
        <s v="CA-2015-120103"/>
        <s v="CA-2017-147942"/>
        <s v="CA-2015-130659"/>
        <s v="CA-2014-120278"/>
        <s v="CA-2016-150658"/>
        <s v="CA-2015-140221"/>
        <s v="CA-2016-150077"/>
        <s v="CA-2016-107104"/>
        <s v="CA-2014-149244"/>
        <s v="CA-2014-133809"/>
        <s v="CA-2015-108119"/>
        <s v="CA-2016-169887"/>
        <s v="CA-2016-134348"/>
        <s v="CA-2016-119186"/>
        <s v="CA-2014-133228"/>
        <s v="CA-2015-134257"/>
        <s v="CA-2014-143637"/>
        <s v="CA-2015-123939"/>
        <s v="CA-2014-119032"/>
        <s v="US-2014-164616"/>
        <s v="CA-2016-150350"/>
        <s v="US-2016-144547"/>
        <s v="CA-2014-137589"/>
        <s v="CA-2015-135020"/>
        <s v="CA-2014-138709"/>
        <s v="CA-2015-164623"/>
        <s v="CA-2017-132619"/>
        <s v="CA-2014-135405"/>
        <s v="CA-2015-135272"/>
        <s v="CA-2015-124044"/>
        <s v="CA-2016-131296"/>
        <s v="CA-2015-101007"/>
        <s v="CA-2015-160794"/>
        <s v="CA-2015-142377"/>
        <s v="CA-2014-116757"/>
        <s v="CA-2015-153906"/>
        <s v="CA-2017-117667"/>
        <s v="CA-2015-105312"/>
        <s v="CA-2016-104157"/>
        <s v="CA-2016-162726"/>
        <s v="CA-2017-154137"/>
        <s v="CA-2015-127502"/>
        <s v="US-2017-146906"/>
        <s v="CA-2017-140963"/>
        <s v="US-2014-112914"/>
        <s v="CA-2015-156608"/>
        <s v="CA-2016-128671"/>
        <s v="CA-2017-122994"/>
        <s v="CA-2017-169894"/>
        <s v="CA-2014-148614"/>
        <s v="CA-2015-132948"/>
        <s v="CA-2016-133319"/>
        <s v="CA-2017-103415"/>
        <s v="CA-2015-119690"/>
        <s v="CA-2017-122308"/>
        <s v="CA-2016-161361"/>
        <s v="CA-2017-101798"/>
        <s v="CA-2016-127698"/>
        <s v="CA-2015-120320"/>
        <s v="CA-2016-114895"/>
        <s v="CA-2014-134103"/>
        <s v="CA-2016-123512"/>
        <s v="CA-2015-107020"/>
        <s v="US-2015-137960"/>
        <s v="CA-2015-164336"/>
        <s v="CA-2017-107986"/>
        <s v="CA-2014-103660"/>
        <s v="CA-2016-138667"/>
        <s v="CA-2014-125997"/>
        <s v="CA-2014-150518"/>
        <s v="CA-2014-117639"/>
        <s v="CA-2017-136308"/>
        <s v="US-2016-105578"/>
        <s v="CA-2017-132234"/>
        <s v="CA-2015-139290"/>
        <s v="CA-2017-163902"/>
        <s v="CA-2017-138618"/>
        <s v="US-2017-101721"/>
        <s v="US-2017-128118"/>
        <s v="US-2016-132423"/>
        <s v="CA-2014-118976"/>
        <s v="CA-2016-151169"/>
        <s v="CA-2014-105984"/>
        <s v="CA-2017-133067"/>
        <s v="CA-2017-167626"/>
        <s v="CA-2016-139549"/>
        <s v="US-2016-160206"/>
        <s v="US-2017-115252"/>
        <s v="CA-2016-164770"/>
        <s v="CA-2016-149272"/>
        <s v="CA-2015-117611"/>
        <s v="CA-2017-147144"/>
        <s v="CA-2017-107314"/>
        <s v="CA-2016-114748"/>
        <s v="CA-2015-131457"/>
        <s v="CA-2015-125178"/>
        <s v="CA-2016-169922"/>
        <s v="US-2014-128685"/>
        <s v="CA-2017-136511"/>
        <s v="CA-2014-128524"/>
        <s v="CA-2014-164385"/>
        <s v="CA-2014-151967"/>
        <s v="CA-2016-161816"/>
        <s v="CA-2016-140928"/>
        <s v="CA-2014-125542"/>
        <s v="CA-2015-110289"/>
        <s v="CA-2015-101126"/>
        <s v="CA-2016-132066"/>
        <s v="CA-2017-107825"/>
        <s v="CA-2017-110310"/>
        <s v="US-2017-125213"/>
        <s v="CA-2015-112452"/>
        <s v="CA-2016-124485"/>
        <s v="CA-2017-111332"/>
        <s v="CA-2014-111899"/>
        <s v="US-2014-113124"/>
        <s v="CA-2016-156503"/>
        <s v="CA-2014-135755"/>
        <s v="CA-2015-144190"/>
        <s v="CA-2017-131254"/>
        <s v="US-2015-113593"/>
        <s v="CA-2014-165393"/>
        <s v="US-2016-131674"/>
        <s v="CA-2017-149881"/>
        <s v="CA-2017-163874"/>
        <s v="CA-2017-139402"/>
        <s v="CA-2017-148355"/>
        <s v="CA-2014-145254"/>
        <s v="CA-2014-114321"/>
        <s v="US-2016-100839"/>
        <s v="CA-2015-116687"/>
        <s v="CA-2017-100951"/>
        <s v="CA-2017-169404"/>
        <s v="CA-2014-166590"/>
        <s v="CA-2016-145247"/>
        <s v="CA-2015-114069"/>
        <s v="CA-2014-148915"/>
        <s v="CA-2014-109232"/>
        <s v="US-2017-156356"/>
        <s v="CA-2017-128699"/>
        <s v="CA-2017-105410"/>
        <s v="US-2017-117331"/>
        <s v="CA-2016-130778"/>
        <s v="US-2015-140851"/>
        <s v="CA-2014-131905"/>
        <s v="CA-2017-107167"/>
        <s v="CA-2017-164112"/>
        <s v="CA-2017-127803"/>
        <s v="CA-2014-138177"/>
        <s v="CA-2017-155705"/>
        <s v="US-2016-157945"/>
        <s v="CA-2015-147830"/>
        <s v="CA-2014-127614"/>
        <s v="CA-2016-113551"/>
        <s v="CA-2017-130505"/>
        <s v="US-2017-152842"/>
        <s v="CA-2016-162404"/>
        <s v="US-2014-132745"/>
        <s v="CA-2014-100293"/>
        <s v="US-2015-100069"/>
        <s v="CA-2015-110667"/>
        <s v="CA-2017-100335"/>
        <s v="CA-2017-151358"/>
        <s v="CA-2014-169460"/>
        <s v="US-2015-139675"/>
        <s v="US-2014-131870"/>
        <s v="CA-2015-160864"/>
        <s v="CA-2017-117947"/>
        <s v="US-2015-130519"/>
        <s v="US-2017-116659"/>
        <s v="CA-2017-120019"/>
        <s v="CA-2014-100762"/>
        <s v="CA-2014-115973"/>
        <s v="CA-2017-130386"/>
        <s v="CA-2014-122749"/>
        <s v="CA-2015-103961"/>
        <s v="CA-2015-137708"/>
        <s v="CA-2016-123722"/>
        <s v="CA-2017-100384"/>
        <s v="CA-2017-122693"/>
        <s v="CA-2015-113901"/>
        <s v="CA-2015-147102"/>
        <s v="US-2017-136721"/>
        <s v="CA-2014-111157"/>
        <s v="CA-2015-118948"/>
        <s v="CA-2016-141586"/>
        <s v="CA-2017-148166"/>
        <s v="CA-2017-126536"/>
        <s v="CA-2017-162712"/>
        <s v="CA-2016-102561"/>
        <s v="CA-2017-130148"/>
        <s v="US-2015-139759"/>
        <s v="US-2017-163790"/>
        <s v="CA-2016-147473"/>
        <s v="US-2014-120313"/>
        <s v="CA-2014-164973"/>
        <s v="US-2015-152128"/>
        <s v="CA-2014-150581"/>
        <s v="CA-2015-136805"/>
        <s v="CA-2017-125367"/>
        <s v="CA-2014-125759"/>
        <s v="CA-2014-111857"/>
        <s v="CA-2016-112340"/>
        <s v="US-2015-105676"/>
        <s v="US-2016-157308"/>
        <s v="US-2015-100531"/>
        <s v="US-2017-107636"/>
        <s v="CA-2016-136049"/>
        <s v="CA-2015-162166"/>
        <s v="CA-2016-153598"/>
        <s v="CA-2016-158806"/>
        <s v="CA-2016-168844"/>
        <s v="US-2014-117135"/>
        <s v="CA-2015-143490"/>
        <s v="CA-2015-131338"/>
        <s v="CA-2017-126865"/>
        <s v="CA-2014-114433"/>
        <s v="CA-2014-117464"/>
        <s v="CA-2016-114104"/>
        <s v="CA-2016-162110"/>
        <s v="CA-2015-138485"/>
        <s v="CA-2017-167227"/>
        <s v="CA-2017-150091"/>
        <s v="CA-2016-113138"/>
        <s v="CA-2015-141768"/>
        <s v="CA-2015-156104"/>
        <s v="US-2014-131982"/>
        <s v="CA-2015-125696"/>
        <s v="CA-2016-166653"/>
        <s v="CA-2014-168494"/>
        <s v="CA-2017-169264"/>
        <s v="CA-2014-106572"/>
        <s v="CA-2017-138310"/>
        <s v="CA-2014-142510"/>
        <s v="CA-2016-125094"/>
        <s v="CA-2016-105459"/>
        <s v="CA-2014-106229"/>
        <s v="CA-2014-112851"/>
        <s v="CA-2017-140872"/>
        <s v="CA-2016-109400"/>
        <s v="CA-2016-152688"/>
        <s v="CA-2016-128531"/>
        <s v="CA-2017-129378"/>
        <s v="CA-2017-121195"/>
        <s v="CA-2017-153045"/>
        <s v="CA-2017-115651"/>
        <s v="CA-2014-159338"/>
        <s v="CA-2015-163895"/>
        <s v="CA-2015-123155"/>
        <s v="CA-2017-134635"/>
        <s v="CA-2016-162187"/>
        <s v="US-2015-160563"/>
        <s v="US-2015-117492"/>
        <s v="CA-2016-144645"/>
        <s v="CA-2017-141614"/>
        <s v="CA-2015-108259"/>
        <s v="CA-2016-131639"/>
        <s v="CA-2016-169824"/>
        <s v="CA-2014-168984"/>
        <s v="CA-2014-138317"/>
        <s v="CA-2015-115511"/>
        <s v="CA-2015-102582"/>
        <s v="US-2015-160857"/>
        <s v="CA-2017-127656"/>
        <s v="CA-2016-159023"/>
        <s v="CA-2016-110772"/>
        <s v="CA-2015-144267"/>
        <s v="US-2017-148054"/>
        <s v="CA-2016-164154"/>
        <s v="CA-2016-134222"/>
        <s v="CA-2017-154676"/>
        <s v="US-2014-106299"/>
        <s v="CA-2017-150609"/>
        <s v="US-2016-158680"/>
        <s v="CA-2016-118255"/>
        <s v="US-2015-161466"/>
        <s v="CA-2014-121286"/>
        <s v="CA-2015-112014"/>
        <s v="CA-2014-140039"/>
        <s v="US-2016-151862"/>
        <s v="US-2015-117184"/>
        <s v="CA-2014-154095"/>
        <s v="CA-2016-130820"/>
        <s v="CA-2016-113243"/>
        <s v="CA-2017-115364"/>
        <s v="CA-2017-162173"/>
        <s v="CA-2015-109169"/>
        <s v="CA-2016-107783"/>
        <s v="CA-2015-129476"/>
        <s v="CA-2015-105970"/>
        <s v="CA-2014-148761"/>
        <s v="US-2016-158309"/>
        <s v="CA-2017-140508"/>
        <s v="US-2016-117387"/>
        <s v="CA-2016-125738"/>
        <s v="CA-2015-146465"/>
        <s v="CA-2017-156958"/>
        <s v="CA-2016-150889"/>
        <s v="CA-2014-128888"/>
        <s v="CA-2017-161970"/>
        <s v="US-2017-101518"/>
        <s v="CA-2016-148796"/>
        <s v="CA-2015-167269"/>
        <s v="US-2014-150532"/>
        <s v="CA-2015-137526"/>
        <s v="CA-2014-107573"/>
        <s v="US-2014-111353"/>
        <s v="CA-2017-142391"/>
        <s v="CA-2014-146843"/>
        <s v="CA-2016-164938"/>
        <s v="CA-2014-149055"/>
        <s v="CA-2016-105494"/>
        <s v="CA-2014-150245"/>
        <s v="CA-2016-159639"/>
        <s v="US-2017-162068"/>
        <s v="CA-2015-153388"/>
        <s v="US-2014-163797"/>
        <s v="CA-2015-129896"/>
        <s v="CA-2014-166457"/>
        <s v="CA-2015-140025"/>
        <s v="US-2015-126977"/>
        <s v="US-2014-134614"/>
        <s v="CA-2017-118437"/>
        <s v="CA-2015-101707"/>
        <s v="CA-2015-111458"/>
        <s v="CA-2016-162355"/>
        <s v="CA-2016-138233"/>
        <s v="CA-2017-110380"/>
        <s v="CA-2016-114972"/>
        <s v="US-2016-163258"/>
        <s v="US-2017-130687"/>
        <s v="CA-2016-160234"/>
        <s v="US-2014-102071"/>
        <s v="CA-2016-144344"/>
        <s v="US-2016-162859"/>
        <s v="CA-2016-106306"/>
        <s v="CA-2017-123701"/>
        <s v="CA-2016-150000"/>
        <s v="CA-2017-140186"/>
        <s v="US-2015-155369"/>
        <s v="CA-2016-151561"/>
        <s v="US-2015-129553"/>
        <s v="CA-2016-103464"/>
        <s v="CA-2014-109890"/>
        <s v="US-2017-116491"/>
        <s v="CA-2017-155558"/>
        <s v="CA-2016-111010"/>
        <s v="CA-2014-103849"/>
        <s v="CA-2016-147578"/>
        <s v="CA-2015-166464"/>
        <s v="CA-2017-148320"/>
        <s v="CA-2017-122056"/>
        <s v="CA-2015-134117"/>
        <s v="US-2017-135986"/>
        <s v="CA-2017-113558"/>
        <s v="CA-2016-112676"/>
        <s v="CA-2015-137897"/>
        <s v="CA-2015-154746"/>
        <s v="CA-2017-103009"/>
        <s v="US-2017-108700"/>
        <s v="CA-2014-135993"/>
        <s v="CA-2017-105130"/>
        <s v="CA-2016-160136"/>
        <s v="CA-2017-143686"/>
        <s v="CA-2014-124023"/>
        <s v="CA-2017-151218"/>
        <s v="CA-2017-163069"/>
        <s v="CA-2016-153101"/>
        <s v="CA-2016-137939"/>
        <s v="CA-2015-122973"/>
        <s v="CA-2016-158099"/>
        <s v="CA-2014-105172"/>
        <s v="CA-2014-105893"/>
        <s v="CA-2016-115756"/>
        <s v="US-2016-134488"/>
        <s v="CA-2016-150343"/>
        <s v="CA-2017-107461"/>
        <s v="CA-2017-147753"/>
        <s v="CA-2017-132346"/>
        <s v="CA-2017-116680"/>
        <s v="CA-2016-118332"/>
        <s v="CA-2016-129126"/>
        <s v="CA-2016-166282"/>
        <s v="US-2017-102183"/>
        <s v="CA-2017-109946"/>
        <s v="US-2016-113509"/>
        <s v="CA-2017-165757"/>
        <s v="CA-2017-119564"/>
        <s v="CA-2014-168305"/>
        <s v="CA-2014-117709"/>
        <s v="CA-2015-141250"/>
        <s v="CA-2016-102092"/>
        <s v="CA-2016-165148"/>
        <s v="CA-2016-149685"/>
        <s v="US-2015-134558"/>
        <s v="CA-2017-159667"/>
        <s v="CA-2017-161018"/>
        <s v="US-2016-118780"/>
        <s v="CA-2016-155439"/>
        <s v="US-2017-148768"/>
        <s v="CA-2015-141936"/>
        <s v="CA-2017-132213"/>
        <s v="CA-2016-138597"/>
        <s v="US-2017-132031"/>
        <s v="US-2016-141544"/>
        <s v="US-2017-106705"/>
        <s v="CA-2017-129021"/>
        <s v="CA-2017-149853"/>
        <s v="CA-2016-111409"/>
        <s v="CA-2014-159681"/>
        <s v="CA-2014-148782"/>
        <s v="CA-2015-104486"/>
        <s v="US-2017-101784"/>
        <s v="CA-2017-141705"/>
        <s v="CA-2015-130183"/>
        <s v="CA-2014-146703"/>
        <s v="CA-2017-140088"/>
        <s v="CA-2017-143259"/>
        <s v="CA-2014-120838"/>
        <s v="CA-2017-128328"/>
        <s v="US-2016-152415"/>
        <s v="CA-2017-108756"/>
        <s v="CA-2016-147375"/>
        <s v="CA-2015-164539"/>
        <s v="CA-2017-143665"/>
        <s v="CA-2017-142867"/>
        <s v="CA-2015-121783"/>
        <s v="CA-2016-147683"/>
        <s v="US-2015-156797"/>
        <s v="CA-2017-118346"/>
        <s v="CA-2016-151148"/>
        <s v="CA-2014-112326"/>
        <s v="US-2017-103247"/>
        <s v="CA-2015-156335"/>
        <s v="CA-2015-144099"/>
        <s v="CA-2015-110891"/>
        <s v="US-2016-108504"/>
        <s v="CA-2015-146087"/>
        <s v="CA-2016-145177"/>
        <s v="CA-2017-117401"/>
        <s v="CA-2014-126683"/>
        <s v="CA-2015-130253"/>
        <s v="US-2014-115413"/>
        <s v="CA-2017-134096"/>
        <s v="CA-2014-146815"/>
        <s v="CA-2015-111864"/>
        <s v="US-2017-109253"/>
        <s v="CA-2014-136861"/>
        <s v="US-2015-110261"/>
        <s v="CA-2015-125563"/>
        <s v="CA-2017-162250"/>
        <s v="US-2016-101497"/>
        <s v="CA-2017-156237"/>
        <s v="CA-2017-128965"/>
        <s v="CA-2014-126963"/>
        <s v="CA-2016-153269"/>
        <s v="CA-2015-143147"/>
        <s v="US-2015-164175"/>
        <s v="CA-2015-140830"/>
        <s v="US-2017-111920"/>
        <s v="CA-2017-163818"/>
        <s v="CA-2016-161158"/>
        <s v="US-2014-120740"/>
        <s v="CA-2017-111591"/>
        <s v="CA-2015-135727"/>
        <s v="CA-2017-160423"/>
        <s v="CA-2014-136567"/>
        <s v="CA-2017-133865"/>
        <s v="CA-2015-132374"/>
        <s v="CA-2015-155054"/>
        <s v="CA-2016-164896"/>
        <s v="CA-2017-109211"/>
        <s v="US-2014-150924"/>
        <s v="US-2016-152373"/>
        <s v="CA-2017-103065"/>
        <s v="CA-2017-145093"/>
        <s v="CA-2016-107216"/>
        <s v="CA-2016-119025"/>
        <s v="CA-2017-105914"/>
        <s v="US-2017-133081"/>
        <s v="CA-2014-161508"/>
        <s v="CA-2017-117695"/>
        <s v="CA-2016-140438"/>
        <s v="CA-2014-125150"/>
        <s v="CA-2015-127327"/>
        <s v="CA-2017-156272"/>
        <s v="CA-2017-137323"/>
        <s v="CA-2017-116988"/>
        <s v="CA-2016-105354"/>
        <s v="CA-2016-113607"/>
        <s v="CA-2016-140256"/>
        <s v="CA-2014-164210"/>
        <s v="US-2015-114839"/>
        <s v="CA-2016-120257"/>
        <s v="US-2016-131891"/>
        <s v="CA-2015-162782"/>
        <s v="US-2015-145422"/>
        <s v="CA-2015-144274"/>
        <s v="CA-2016-134425"/>
        <s v="CA-2017-144526"/>
        <s v="CA-2017-104066"/>
        <s v="CA-2015-130995"/>
        <s v="CA-2016-142097"/>
        <s v="CA-2016-109652"/>
        <s v="CA-2014-127859"/>
        <s v="US-2014-157070"/>
        <s v="CA-2015-117086"/>
        <s v="CA-2017-161480"/>
        <s v="CA-2017-131695"/>
        <s v="US-2016-128195"/>
        <s v="CA-2014-154186"/>
        <s v="CA-2017-141929"/>
        <s v="CA-2017-127313"/>
        <s v="CA-2015-155068"/>
        <s v="CA-2015-111780"/>
        <s v="CA-2015-150441"/>
        <s v="CA-2016-101343"/>
        <s v="US-2017-111745"/>
        <s v="CA-2014-129091"/>
        <s v="CA-2015-155453"/>
        <s v="US-2014-118997"/>
        <s v="US-2017-106145"/>
        <s v="CA-2017-163629"/>
        <s v="CA-2015-130792"/>
        <s v="CA-2014-134313"/>
        <s v="CA-2017-140585"/>
        <s v="CA-2017-112809"/>
        <s v="CA-2014-102008"/>
        <s v="CA-2014-123064"/>
        <s v="CA-2016-149979"/>
        <s v="US-2015-122784"/>
        <s v="CA-2015-149909"/>
        <s v="CA-2015-126445"/>
        <s v="CA-2014-169775"/>
        <s v="CA-2017-152583"/>
        <s v="CA-2017-146346"/>
        <s v="CA-2015-112823"/>
        <s v="CA-2014-159835"/>
        <s v="CA-2017-106068"/>
        <s v="CA-2016-166674"/>
        <s v="CA-2017-169810"/>
        <s v="CA-2017-162572"/>
        <s v="CA-2016-156573"/>
        <s v="CA-2016-109953"/>
        <s v="CA-2017-140151"/>
        <s v="CA-2014-167360"/>
        <s v="CA-2015-120397"/>
        <s v="US-2015-103996"/>
        <s v="CA-2017-146458"/>
        <s v="US-2014-144078"/>
        <s v="US-2014-103338"/>
        <s v="US-2014-105137"/>
        <s v="CA-2017-153871"/>
        <s v="CA-2016-158568"/>
        <s v="CA-2016-115917"/>
        <s v="CA-2017-137456"/>
        <s v="US-2016-146066"/>
        <s v="CA-2016-103107"/>
        <s v="CA-2014-117765"/>
        <s v="CA-2017-104822"/>
        <s v="CA-2017-161578"/>
        <s v="CA-2016-120803"/>
        <s v="CA-2016-105662"/>
        <s v="CA-2017-105823"/>
        <s v="CA-2014-152618"/>
        <s v="CA-2017-130351"/>
        <s v="CA-2017-138779"/>
        <s v="US-2016-128678"/>
        <s v="US-2016-104815"/>
        <s v="CA-2016-167605"/>
        <s v="CA-2016-107615"/>
        <s v="CA-2014-106719"/>
        <s v="CA-2015-153038"/>
        <s v="CA-2014-154837"/>
        <s v="CA-2014-125682"/>
        <s v="US-2017-109484"/>
        <s v="CA-2015-129854"/>
        <s v="CA-2015-119550"/>
        <s v="CA-2017-152975"/>
        <s v="US-2016-123750"/>
        <s v="US-2017-110576"/>
        <s v="US-2015-150161"/>
        <s v="US-2016-168620"/>
        <s v="CA-2017-100748"/>
        <s v="CA-2014-141299"/>
        <s v="CA-2017-157672"/>
        <s v="US-2016-155971"/>
        <s v="CA-2016-125318"/>
        <s v="CA-2016-143308"/>
        <s v="CA-2014-138296"/>
        <s v="CA-2016-141397"/>
        <s v="CA-2016-140746"/>
        <s v="CA-2016-114538"/>
        <s v="CA-2014-115259"/>
        <s v="CA-2017-112774"/>
        <s v="US-2014-112872"/>
        <s v="US-2016-144351"/>
        <s v="CA-2016-130225"/>
        <s v="US-2016-157728"/>
        <s v="CA-2015-122826"/>
        <s v="CA-2017-159457"/>
        <s v="CA-2016-136434"/>
        <s v="CA-2016-164637"/>
        <s v="CA-2015-146696"/>
        <s v="US-2017-116652"/>
        <s v="US-2017-166688"/>
        <s v="CA-2014-108147"/>
        <s v="CA-2015-162537"/>
        <s v="CA-2017-111647"/>
        <s v="CA-2016-131576"/>
        <s v="CA-2015-157770"/>
        <s v="CA-2014-164315"/>
        <s v="CA-2017-139437"/>
        <s v="CA-2017-131653"/>
        <s v="US-2015-151407"/>
        <s v="CA-2015-121776"/>
        <s v="CA-2015-127544"/>
        <s v="CA-2016-127670"/>
        <s v="CA-2017-103877"/>
        <s v="CA-2015-149650"/>
        <s v="CA-2016-151974"/>
        <s v="CA-2015-145415"/>
        <s v="CA-2015-112375"/>
        <s v="CA-2014-107454"/>
        <s v="CA-2017-126550"/>
        <s v="CA-2016-146157"/>
        <s v="CA-2016-161543"/>
        <s v="CA-2014-157546"/>
        <s v="CA-2014-161249"/>
        <s v="CA-2016-149762"/>
        <s v="US-2017-143770"/>
        <s v="US-2017-132927"/>
        <s v="CA-2016-112942"/>
        <s v="CA-2017-104381"/>
        <s v="CA-2016-120558"/>
        <s v="CA-2017-155292"/>
        <s v="CA-2017-127474"/>
        <s v="CA-2016-102596"/>
        <s v="CA-2016-112739"/>
        <s v="CA-2014-148285"/>
        <s v="CA-2016-154508"/>
        <s v="CA-2017-124401"/>
        <s v="CA-2014-158372"/>
        <s v="CA-2015-163440"/>
        <s v="CA-2016-154235"/>
        <s v="CA-2016-140382"/>
        <s v="CA-2015-148964"/>
        <s v="US-2014-149034"/>
        <s v="CA-2014-149104"/>
        <s v="CA-2017-125115"/>
        <s v="CA-2015-139248"/>
        <s v="CA-2017-160122"/>
        <s v="CA-2014-120775"/>
        <s v="CA-2014-165477"/>
        <s v="CA-2017-127621"/>
        <s v="CA-2016-169215"/>
        <s v="CA-2015-151589"/>
        <s v="CA-2015-142454"/>
        <s v="CA-2014-163867"/>
        <s v="US-2014-114188"/>
        <s v="CA-2016-122518"/>
        <s v="CA-2016-163167"/>
        <s v="CA-2014-124079"/>
        <s v="CA-2014-141152"/>
        <s v="CA-2016-145009"/>
        <s v="CA-2014-148425"/>
        <s v="CA-2015-106187"/>
        <s v="CA-2017-126074"/>
        <s v="CA-2016-105585"/>
        <s v="CA-2014-115357"/>
        <s v="CA-2016-110044"/>
        <s v="US-2015-134271"/>
        <s v="US-2017-130953"/>
        <s v="CA-2015-111206"/>
        <s v="CA-2017-117933"/>
        <s v="CA-2014-123925"/>
        <s v="CA-2014-151078"/>
        <s v="CA-2017-136497"/>
        <s v="CA-2016-136686"/>
        <s v="CA-2016-139381"/>
        <s v="CA-2016-125843"/>
        <s v="CA-2015-130855"/>
        <s v="CA-2017-151428"/>
        <s v="CA-2015-124891"/>
        <s v="CA-2017-121538"/>
        <s v="CA-2014-110639"/>
        <s v="CA-2017-106537"/>
        <s v="CA-2016-168354"/>
        <s v="CA-2016-122322"/>
        <s v="CA-2014-149643"/>
        <s v="CA-2015-167255"/>
        <s v="CA-2016-169663"/>
        <s v="CA-2015-157805"/>
        <s v="CA-2015-110247"/>
        <s v="CA-2016-164574"/>
        <s v="CA-2016-101378"/>
        <s v="CA-2015-157322"/>
        <s v="CA-2015-109386"/>
        <s v="CA-2017-114216"/>
        <s v="CA-2015-160472"/>
        <s v="CA-2015-159786"/>
        <s v="CA-2016-168753"/>
        <s v="US-2017-135062"/>
        <s v="CA-2015-126557"/>
        <s v="US-2017-169551"/>
        <s v="CA-2016-144764"/>
        <s v="US-2017-151127"/>
        <s v="CA-2014-133830"/>
        <s v="CA-2017-159226"/>
        <s v="CA-2014-139017"/>
        <s v="CA-2016-100965"/>
        <s v="CA-2014-141278"/>
        <s v="US-2016-106600"/>
        <s v="CA-2015-156328"/>
        <s v="US-2017-127292"/>
        <s v="CA-2014-158274"/>
        <s v="CA-2014-166989"/>
        <s v="CA-2017-145219"/>
        <s v="CA-2015-160171"/>
        <s v="CA-2015-115392"/>
        <s v="CA-2017-168193"/>
        <s v="US-2016-120929"/>
        <s v="CA-2015-155600"/>
        <s v="CA-2015-162607"/>
        <s v="CA-2015-153752"/>
        <s v="CA-2016-152940"/>
        <s v="CA-2017-150266"/>
        <s v="CA-2017-148411"/>
        <s v="CA-2015-148250"/>
        <s v="CA-2016-167983"/>
        <s v="CA-2014-155264"/>
        <s v="CA-2015-135251"/>
        <s v="CA-2014-156314"/>
        <s v="US-2017-145863"/>
        <s v="CA-2014-120474"/>
        <s v="CA-2014-143413"/>
        <s v="CA-2014-155593"/>
        <s v="CA-2017-103352"/>
        <s v="CA-2016-101980"/>
        <s v="CA-2015-128356"/>
        <s v="CA-2014-142769"/>
        <s v="CA-2015-133494"/>
        <s v="CA-2015-166492"/>
        <s v="CA-2014-148383"/>
        <s v="CA-2015-154326"/>
        <s v="US-2016-150567"/>
        <s v="US-2016-152835"/>
        <s v="CA-2017-134152"/>
        <s v="CA-2017-104108"/>
        <s v="CA-2016-168774"/>
        <s v="CA-2015-129546"/>
        <s v="US-2014-157231"/>
        <s v="CA-2016-149482"/>
        <s v="CA-2017-162565"/>
        <s v="CA-2014-126403"/>
        <s v="CA-2016-115525"/>
        <s v="CA-2017-102155"/>
        <s v="US-2015-131842"/>
        <s v="CA-2016-101623"/>
        <s v="CA-2015-150308"/>
        <s v="CA-2017-115154"/>
        <s v="CA-2017-164819"/>
        <s v="US-2014-117968"/>
        <s v="US-2016-159093"/>
        <s v="US-2017-128951"/>
        <s v="US-2017-100048"/>
        <s v="CA-2017-128300"/>
        <s v="CA-2017-113670"/>
        <s v="CA-2014-128846"/>
        <s v="CA-2017-152856"/>
        <s v="CA-2014-106726"/>
        <s v="US-2015-158911"/>
        <s v="CA-2017-124114"/>
        <s v="CA-2017-142776"/>
        <s v="CA-2016-107475"/>
        <s v="CA-2015-124800"/>
        <s v="CA-2015-157959"/>
        <s v="CA-2017-141733"/>
        <s v="CA-2015-132815"/>
        <s v="CA-2017-166093"/>
        <s v="CA-2017-101014"/>
        <s v="CA-2017-128041"/>
        <s v="CA-2016-165218"/>
        <s v="CA-2016-142958"/>
        <s v="CA-2014-111150"/>
        <s v="CA-2017-155460"/>
        <s v="CA-2014-156993"/>
        <s v="CA-2017-123981"/>
        <s v="CA-2016-144911"/>
        <s v="US-2016-131114"/>
        <s v="CA-2016-112585"/>
        <s v="CA-2016-145499"/>
        <s v="CA-2017-110905"/>
        <s v="CA-2017-169285"/>
        <s v="CA-2017-167752"/>
        <s v="CA-2017-112431"/>
        <s v="CA-2014-154627"/>
        <s v="CA-2015-115938"/>
        <s v="CA-2017-122154"/>
        <s v="CA-2016-167507"/>
        <s v="CA-2017-127264"/>
        <s v="CA-2017-124436"/>
        <s v="US-2017-147998"/>
        <s v="CA-2014-133354"/>
        <s v="CA-2015-122266"/>
        <s v="CA-2017-160661"/>
        <s v="CA-2017-108441"/>
        <s v="US-2014-161305"/>
        <s v="CA-2017-145807"/>
        <s v="CA-2015-159779"/>
        <s v="CA-2015-146675"/>
        <s v="CA-2015-149846"/>
        <s v="CA-2014-120411"/>
        <s v="CA-2017-119424"/>
        <s v="CA-2017-116127"/>
        <s v="US-2014-106992"/>
        <s v="CA-2014-122882"/>
        <s v="CA-2017-147361"/>
        <s v="US-2017-165344"/>
        <s v="CA-2014-158771"/>
        <s v="CA-2016-158575"/>
        <s v="CA-2015-153794"/>
        <s v="CA-2014-166863"/>
        <s v="CA-2014-121006"/>
        <s v="CA-2014-130421"/>
        <s v="US-2014-157847"/>
        <s v="CA-2015-147690"/>
        <s v="CA-2015-133627"/>
        <s v="US-2017-143028"/>
        <s v="CA-2016-155005"/>
        <s v="CA-2017-154123"/>
        <s v="CA-2016-129238"/>
        <s v="CA-2017-123022"/>
        <s v="US-2014-131275"/>
        <s v="US-2017-130603"/>
        <s v="CA-2016-123533"/>
        <s v="US-2014-110674"/>
        <s v="CA-2016-126158"/>
        <s v="US-2014-157385"/>
        <s v="CA-2015-123568"/>
        <s v="CA-2017-152961"/>
        <s v="CA-2014-116904"/>
        <s v="CA-2014-117016"/>
        <s v="CA-2014-152268"/>
        <s v="CA-2016-130638"/>
        <s v="CA-2016-156685"/>
        <s v="CA-2016-108350"/>
        <s v="US-2016-126452"/>
        <s v="CA-2017-141747"/>
        <s v="CA-2015-111514"/>
        <s v="CA-2014-169803"/>
        <s v="CA-2015-152681"/>
        <s v="CA-2015-137106"/>
        <s v="CA-2017-144680"/>
        <s v="CA-2017-107132"/>
        <s v="US-2014-127635"/>
        <s v="CA-2014-128622"/>
        <s v="CA-2017-106103"/>
        <s v="CA-2017-146360"/>
        <s v="CA-2017-146920"/>
        <s v="CA-2016-101651"/>
        <s v="CA-2017-122539"/>
        <s v="CA-2015-164777"/>
        <s v="CA-2014-113257"/>
        <s v="CA-2015-142419"/>
        <s v="CA-2017-138975"/>
        <s v="CA-2017-126354"/>
        <s v="CA-2017-142090"/>
        <s v="CA-2017-153843"/>
        <s v="CA-2015-113740"/>
        <s v="CA-2014-131009"/>
        <s v="US-2016-149790"/>
        <s v="CA-2017-142293"/>
        <s v="CA-2015-166135"/>
        <s v="CA-2015-111297"/>
        <s v="CA-2017-131366"/>
        <s v="CA-2015-113523"/>
        <s v="CA-2017-136000"/>
        <s v="CA-2015-103835"/>
        <s v="CA-2017-115119"/>
        <s v="CA-2014-136644"/>
        <s v="CA-2017-101728"/>
        <s v="CA-2015-162761"/>
        <s v="US-2017-141509"/>
        <s v="CA-2017-132955"/>
        <s v="CA-2017-128475"/>
        <s v="US-2015-164308"/>
        <s v="CA-2016-143924"/>
        <s v="CA-2016-155383"/>
        <s v="CA-2014-154781"/>
        <s v="CA-2016-113726"/>
        <s v="CA-2016-114713"/>
        <s v="CA-2014-151379"/>
        <s v="CA-2015-158659"/>
        <s v="US-2016-124163"/>
        <s v="CA-2016-112277"/>
        <s v="CA-2017-145443"/>
        <s v="CA-2016-152457"/>
        <s v="CA-2015-111017"/>
        <s v="CA-2017-152926"/>
        <s v="US-2016-151260"/>
        <s v="CA-2016-103730"/>
        <s v="US-2015-161991"/>
        <s v="CA-2014-135657"/>
        <s v="CA-2015-128860"/>
        <s v="CA-2015-165057"/>
        <s v="CA-2017-144463"/>
        <s v="CA-2014-159310"/>
        <s v="CA-2017-163531"/>
        <s v="CA-2017-108539"/>
        <s v="CA-2016-153661"/>
        <s v="CA-2015-119627"/>
        <s v="CA-2016-127208"/>
        <s v="CA-2017-146024"/>
        <s v="CA-2016-105963"/>
        <s v="CA-2015-140144"/>
        <s v="CA-2017-112529"/>
        <s v="US-2016-114013"/>
        <s v="CA-2016-131744"/>
        <s v="CA-2015-155761"/>
        <s v="CA-2017-135167"/>
        <s v="CA-2016-168536"/>
        <s v="CA-2017-102267"/>
        <s v="CA-2016-103128"/>
        <s v="CA-2017-117646"/>
        <s v="CA-2014-101476"/>
        <s v="US-2014-118486"/>
        <s v="CA-2017-102337"/>
        <s v="US-2014-155502"/>
        <s v="CA-2016-102932"/>
        <s v="US-2017-141698"/>
        <s v="CA-2015-142139"/>
        <s v="CA-2014-150329"/>
        <s v="CA-2015-120782"/>
        <s v="CA-2015-111164"/>
        <s v="US-2016-115455"/>
        <s v="CA-2017-144827"/>
        <s v="CA-2017-155047"/>
        <s v="CA-2017-105851"/>
        <s v="US-2014-121734"/>
        <s v="CA-2016-142405"/>
        <s v="US-2014-107993"/>
        <s v="CA-2014-158225"/>
        <s v="CA-2016-158841"/>
        <s v="CA-2017-123624"/>
        <s v="US-2017-156909"/>
        <s v="US-2015-164357"/>
        <s v="CA-2016-130442"/>
        <s v="CA-2014-113383"/>
        <s v="CA-2017-104136"/>
        <s v="CA-2015-142937"/>
        <s v="CA-2015-148495"/>
        <s v="CA-2016-127250"/>
        <s v="CA-2015-120341"/>
        <s v="CA-2015-153108"/>
        <s v="CA-2017-123967"/>
        <s v="CA-2014-142314"/>
        <s v="US-2017-158505"/>
        <s v="CA-2016-128811"/>
        <s v="CA-2016-132899"/>
        <s v="CA-2017-163097"/>
        <s v="CA-2015-138009"/>
        <s v="CA-2015-143077"/>
        <s v="CA-2017-122644"/>
        <s v="CA-2015-121097"/>
        <s v="CA-2017-139311"/>
        <s v="CA-2015-161214"/>
        <s v="CA-2014-169852"/>
        <s v="CA-2017-152205"/>
        <s v="CA-2016-146913"/>
        <s v="CA-2017-155376"/>
        <s v="CA-2015-164882"/>
        <s v="CA-2015-162544"/>
        <s v="US-2017-102890"/>
        <s v="CA-2015-130218"/>
        <s v="CA-2016-130484"/>
        <s v="CA-2014-159800"/>
        <s v="CA-2015-153535"/>
        <s v="CA-2014-116190"/>
        <s v="CA-2015-140375"/>
        <s v="CA-2015-165799"/>
        <s v="US-2015-127040"/>
        <s v="CA-2014-121573"/>
        <s v="CA-2017-125381"/>
        <s v="CA-2017-139493"/>
        <s v="CA-2014-169446"/>
        <s v="CA-2014-146997"/>
        <s v="CA-2017-112536"/>
        <s v="US-2014-105151"/>
        <s v="CA-2016-144337"/>
        <s v="CA-2017-106180"/>
        <s v="US-2016-146794"/>
        <s v="US-2017-108245"/>
        <s v="CA-2016-109743"/>
        <s v="CA-2016-151512"/>
        <s v="CA-2016-125164"/>
        <s v="CA-2017-125101"/>
        <s v="CA-2017-127922"/>
        <s v="US-2014-112991"/>
        <s v="CA-2015-149083"/>
        <s v="CA-2017-101805"/>
        <s v="CA-2016-125920"/>
        <s v="US-2016-115441"/>
        <s v="CA-2017-126774"/>
        <s v="CA-2017-168900"/>
        <s v="CA-2017-122280"/>
        <s v="CA-2017-157980"/>
        <s v="CA-2017-110884"/>
        <s v="CA-2015-112053"/>
        <s v="CA-2014-165764"/>
        <s v="CA-2017-168172"/>
        <s v="CA-2014-115889"/>
        <s v="CA-2016-113600"/>
        <s v="CA-2015-166975"/>
        <s v="CA-2014-124247"/>
        <s v="CA-2017-161984"/>
        <s v="CA-2017-166849"/>
        <s v="CA-2016-159730"/>
        <s v="CA-2017-110212"/>
        <s v="CA-2017-129490"/>
        <s v="CA-2016-147123"/>
        <s v="CA-2017-120719"/>
        <s v="CA-2017-105669"/>
        <s v="CA-2015-102260"/>
        <s v="CA-2016-130400"/>
        <s v="CA-2016-140571"/>
        <s v="CA-2017-100433"/>
        <s v="CA-2017-113355"/>
        <s v="CA-2015-146038"/>
        <s v="CA-2016-108644"/>
        <s v="CA-2015-161627"/>
        <s v="CA-2017-100615"/>
        <s v="CA-2017-122987"/>
        <s v="US-2017-152366"/>
        <s v="CA-2014-143385"/>
        <s v="CA-2016-157336"/>
        <s v="CA-2016-121356"/>
        <s v="CA-2014-138240"/>
        <s v="CA-2016-105018"/>
        <s v="CA-2017-108553"/>
        <s v="CA-2017-119193"/>
        <s v="CA-2015-153549"/>
        <s v="US-2015-107349"/>
        <s v="CA-2017-145884"/>
        <s v="US-2014-155817"/>
        <s v="CA-2017-156391"/>
        <s v="CA-2014-124513"/>
        <s v="CA-2016-100587"/>
        <s v="CA-2014-148488"/>
        <s v="US-2016-154256"/>
        <s v="CA-2014-159625"/>
        <s v="US-2016-111563"/>
        <s v="CA-2017-149146"/>
        <s v="CA-2017-145128"/>
        <s v="CA-2014-145317"/>
        <s v="CA-2015-144890"/>
        <s v="US-2015-130512"/>
        <s v="CA-2016-129280"/>
        <s v="US-2016-144393"/>
        <s v="CA-2017-150497"/>
        <s v="CA-2017-105235"/>
        <s v="CA-2014-122931"/>
        <s v="CA-2015-100685"/>
        <s v="CA-2014-126907"/>
        <s v="CA-2014-163412"/>
        <s v="CA-2016-154067"/>
        <s v="CA-2017-120614"/>
        <s v="CA-2016-125724"/>
        <s v="CA-2015-107902"/>
        <s v="US-2015-116981"/>
        <s v="CA-2015-144652"/>
        <s v="CA-2015-122287"/>
        <s v="CA-2017-152093"/>
        <s v="CA-2017-154102"/>
        <s v="CA-2016-118101"/>
        <s v="CA-2015-125934"/>
        <s v="CA-2015-117415"/>
        <s v="CA-2017-152702"/>
        <s v="US-2016-146570"/>
        <s v="CA-2016-119963"/>
        <s v="CA-2016-169957"/>
        <s v="CA-2015-125234"/>
        <s v="US-2014-154879"/>
        <s v="US-2015-108966"/>
        <s v="CA-2015-161718"/>
        <s v="CA-2017-147228"/>
        <s v="CA-2017-149076"/>
        <s v="CA-2017-166926"/>
        <s v="CA-2017-101700"/>
        <s v="CA-2016-123666"/>
        <s v="US-2016-103646"/>
        <s v="CA-2014-123316"/>
        <s v="US-2016-128909"/>
        <s v="US-2017-101840"/>
        <s v="CA-2016-102134"/>
        <s v="US-2017-118087"/>
        <s v="CA-2015-131597"/>
        <s v="CA-2017-148929"/>
        <s v="CA-2014-104738"/>
        <s v="US-2017-162208"/>
        <s v="CA-2016-131289"/>
        <s v="CA-2014-123127"/>
        <s v="CA-2015-149636"/>
        <s v="CA-2017-112844"/>
        <s v="CA-2015-124919"/>
        <s v="CA-2014-155208"/>
        <s v="CA-2016-133802"/>
        <s v="CA-2014-110065"/>
        <s v="CA-2016-149503"/>
        <s v="CA-2016-149349"/>
        <s v="CA-2016-136770"/>
        <s v="US-2016-140172"/>
        <s v="US-2014-124625"/>
        <s v="CA-2014-164259"/>
        <s v="CA-2017-110478"/>
        <s v="US-2016-163881"/>
        <s v="CA-2015-105158"/>
        <s v="CA-2017-160017"/>
        <s v="CA-2015-156923"/>
        <s v="CA-2014-119466"/>
        <s v="CA-2017-169362"/>
        <s v="US-2015-126753"/>
        <s v="CA-2015-103870"/>
        <s v="CA-2014-135090"/>
        <s v="CA-2017-100356"/>
        <s v="CA-2016-124590"/>
        <s v="CA-2016-152800"/>
        <s v="CA-2017-161172"/>
        <s v="CA-2016-105291"/>
        <s v="CA-2017-134845"/>
        <s v="CA-2014-140487"/>
        <s v="CA-2017-100412"/>
        <s v="CA-2017-143658"/>
        <s v="CA-2017-120061"/>
        <s v="CA-2016-132661"/>
        <s v="CA-2015-154970"/>
        <s v="US-2014-147704"/>
        <s v="CA-2015-150196"/>
        <s v="CA-2017-165323"/>
        <s v="CA-2014-164903"/>
        <s v="CA-2016-162222"/>
        <s v="CA-2014-133634"/>
        <s v="CA-2017-165603"/>
        <s v="CA-2017-108322"/>
        <s v="CA-2014-120544"/>
        <s v="CA-2017-136063"/>
        <s v="CA-2016-101168"/>
        <s v="CA-2017-145772"/>
        <s v="CA-2017-164756"/>
        <s v="CA-2015-143616"/>
        <s v="CA-2014-127558"/>
        <s v="CA-2014-145800"/>
        <s v="CA-2017-159954"/>
        <s v="CA-2015-119879"/>
        <s v="CA-2017-127726"/>
        <s v="CA-2014-126193"/>
        <s v="CA-2015-103135"/>
        <s v="US-2016-163538"/>
        <s v="CA-2014-124464"/>
        <s v="CA-2016-169166"/>
        <s v="CA-2016-116540"/>
        <s v="CA-2016-136287"/>
        <s v="CA-2014-150490"/>
        <s v="CA-2015-120551"/>
        <s v="CA-2016-166275"/>
        <s v="US-2016-146710"/>
        <s v="CA-2017-107909"/>
        <s v="US-2014-123519"/>
        <s v="CA-2015-154900"/>
        <s v="CA-2015-163965"/>
        <s v="CA-2017-106852"/>
        <s v="CA-2015-153325"/>
        <s v="CA-2014-163559"/>
        <s v="CA-2014-152345"/>
        <s v="CA-2014-107706"/>
        <s v="CA-2014-164182"/>
        <s v="CA-2017-101273"/>
        <s v="CA-2017-148922"/>
        <s v="CA-2016-123414"/>
        <s v="CA-2017-157966"/>
        <s v="CA-2015-134943"/>
        <s v="CA-2016-164490"/>
        <s v="US-2016-126431"/>
        <s v="CA-2017-111388"/>
        <s v="CA-2014-130092"/>
        <s v="CA-2017-161200"/>
        <s v="CA-2015-168746"/>
        <s v="CA-2016-157511"/>
        <s v="CA-2014-134572"/>
        <s v="CA-2017-100111"/>
        <s v="US-2017-165358"/>
        <s v="CA-2016-118745"/>
        <s v="US-2016-136581"/>
        <s v="CA-2017-159793"/>
        <s v="US-2014-160780"/>
        <s v="CA-2014-100895"/>
        <s v="CA-2015-112130"/>
        <s v="CA-2015-162887"/>
        <s v="CA-2017-151176"/>
        <s v="CA-2014-169257"/>
        <s v="CA-2016-148852"/>
        <s v="CA-2015-149097"/>
        <s v="US-2014-158365"/>
        <s v="CA-2015-126697"/>
        <s v="CA-2015-146290"/>
        <s v="CA-2017-100237"/>
        <s v="CA-2016-160598"/>
        <s v="CA-2017-116225"/>
        <s v="US-2017-147669"/>
        <s v="CA-2016-136371"/>
        <s v="CA-2016-124681"/>
        <s v="CA-2017-116953"/>
        <s v="CA-2016-133669"/>
        <s v="CA-2017-122798"/>
        <s v="CA-2017-147767"/>
        <s v="CA-2016-130267"/>
        <s v="CA-2015-101091"/>
        <s v="CA-2014-142965"/>
        <s v="CA-2015-100657"/>
        <s v="US-2017-134642"/>
        <s v="US-2016-119270"/>
        <s v="CA-2017-111717"/>
        <s v="CA-2017-119305"/>
        <s v="US-2014-100279"/>
        <s v="CA-2017-107874"/>
        <s v="CA-2017-137022"/>
        <s v="CA-2017-148145"/>
        <s v="CA-2016-127761"/>
        <s v="CA-2016-128517"/>
        <s v="US-2016-133508"/>
        <s v="US-2017-160465"/>
        <s v="CA-2015-150560"/>
        <s v="CA-2017-139948"/>
        <s v="CA-2015-154886"/>
        <s v="CA-2017-145429"/>
        <s v="CA-2016-140249"/>
        <s v="CA-2015-153423"/>
        <s v="US-2015-151435"/>
        <s v="CA-2016-137050"/>
        <s v="CA-2014-134726"/>
        <s v="CA-2017-133249"/>
        <s v="CA-2017-105144"/>
        <s v="US-2017-111024"/>
        <s v="CA-2017-129000"/>
        <s v="CA-2014-132227"/>
        <s v="CA-2014-105165"/>
        <s v="CA-2016-113096"/>
        <s v="CA-2016-135965"/>
        <s v="CA-2015-154284"/>
        <s v="CA-2017-157273"/>
        <s v="CA-2015-136105"/>
        <s v="CA-2017-127180"/>
        <s v="US-2014-119081"/>
        <s v="CA-2016-129847"/>
        <s v="CA-2017-140536"/>
        <s v="CA-2016-111682"/>
        <s v="CA-2016-145982"/>
        <s v="CA-2017-145037"/>
        <s v="CA-2017-117156"/>
        <s v="CA-2017-163566"/>
        <s v="CA-2014-104773"/>
        <s v="CA-2016-161473"/>
        <s v="CA-2017-143567"/>
        <s v="CA-2016-124254"/>
        <s v="CA-2015-160059"/>
        <s v="CA-2014-163447"/>
        <s v="CA-2017-162096"/>
        <s v="CA-2017-148985"/>
        <s v="CA-2015-141040"/>
        <s v="CA-2016-162614"/>
        <s v="CA-2014-129364"/>
        <s v="US-2016-112970"/>
        <s v="US-2017-104661"/>
        <s v="US-2016-166660"/>
        <s v="CA-2015-117898"/>
        <s v="CA-2016-157266"/>
        <s v="CA-2014-131527"/>
        <s v="CA-2016-134887"/>
        <s v="CA-2014-130624"/>
        <s v="US-2016-155180"/>
        <s v="CA-2014-133389"/>
        <s v="CA-2016-154711"/>
        <s v="CA-2016-153346"/>
        <s v="CA-2017-159464"/>
        <s v="CA-2017-136609"/>
        <s v="CA-2016-117919"/>
        <s v="CA-2014-111059"/>
        <s v="CA-2014-131002"/>
        <s v="CA-2016-164735"/>
        <s v="CA-2017-134565"/>
        <s v="CA-2014-145541"/>
        <s v="US-2017-120147"/>
        <s v="CA-2014-110422"/>
        <s v="US-2015-150630"/>
        <s v="CA-2017-114440"/>
        <s v="CA-2015-130883"/>
        <s v="CA-2015-131128"/>
        <s v="CA-2014-142587"/>
        <s v="CA-2016-117912"/>
        <s v="CA-2014-124394"/>
        <s v="CA-2014-168473"/>
        <s v="CA-2017-133718"/>
        <s v="CA-2017-154214"/>
        <s v="CA-2016-156300"/>
        <s v="US-2014-165589"/>
        <s v="CA-2016-127236"/>
        <s v="US-2014-139640"/>
        <s v="CA-2015-156377"/>
        <s v="CA-2015-152891"/>
        <s v="CA-2016-111696"/>
        <s v="CA-2016-153157"/>
        <s v="CA-2017-120168"/>
        <s v="CA-2015-149601"/>
        <s v="CA-2014-137575"/>
        <s v="US-2017-165456"/>
        <s v="US-2017-116505"/>
        <s v="CA-2016-129693"/>
        <s v="CA-2014-123498"/>
        <s v="CA-2016-118689"/>
        <s v="CA-2015-156013"/>
        <s v="CA-2014-153087"/>
        <s v="CA-2017-124205"/>
        <s v="CA-2017-136875"/>
        <s v="CA-2017-167668"/>
        <s v="CA-2016-147368"/>
        <s v="CA-2014-140816"/>
        <s v="US-2017-153633"/>
        <s v="CA-2017-121048"/>
        <s v="CA-2017-142489"/>
        <s v="CA-2014-151330"/>
        <s v="CA-2017-121419"/>
        <s v="CA-2015-151841"/>
        <s v="CA-2015-151680"/>
        <s v="US-2014-112200"/>
        <s v="CA-2016-140564"/>
        <s v="US-2017-144582"/>
        <s v="CA-2017-155740"/>
        <s v="CA-2016-100307"/>
        <s v="US-2016-141880"/>
        <s v="CA-2015-115847"/>
        <s v="US-2015-142020"/>
        <s v="CA-2017-112487"/>
        <s v="CA-2016-166226"/>
        <s v="CA-2016-157217"/>
        <s v="CA-2014-153619"/>
        <s v="CA-2017-142328"/>
        <s v="CA-2017-134306"/>
        <s v="CA-2017-111178"/>
        <s v="CA-2017-150959"/>
        <s v="US-2017-100209"/>
        <s v="US-2016-167339"/>
        <s v="CA-2015-114468"/>
        <s v="CA-2017-103156"/>
        <s v="CA-2017-104010"/>
        <s v="CA-2014-130155"/>
        <s v="CA-2016-146633"/>
        <s v="US-2017-104437"/>
        <s v="CA-2015-110345"/>
        <s v="CA-2015-143364"/>
        <s v="CA-2016-166429"/>
        <s v="CA-2015-149713"/>
        <s v="CA-2015-141012"/>
        <s v="CA-2017-128783"/>
        <s v="CA-2014-130428"/>
        <s v="CA-2017-161809"/>
        <s v="US-2014-133130"/>
        <s v="CA-2014-153850"/>
        <s v="CA-2015-133837"/>
        <s v="CA-2016-159765"/>
        <s v="CA-2017-127782"/>
        <s v="CA-2014-148369"/>
        <s v="CA-2016-152520"/>
        <s v="CA-2016-125087"/>
        <s v="CA-2017-132682"/>
        <s v="CA-2016-132409"/>
        <s v="CA-2014-114517"/>
        <s v="CA-2017-117261"/>
        <s v="US-2014-134187"/>
        <s v="CA-2016-108224"/>
        <s v="US-2017-118556"/>
        <s v="CA-2016-152646"/>
        <s v="CA-2014-113887"/>
        <s v="CA-2017-133256"/>
        <s v="CA-2015-100769"/>
        <s v="US-2017-120390"/>
        <s v="CA-2015-120810"/>
        <s v="CA-2017-112956"/>
        <s v="CA-2015-117800"/>
        <s v="CA-2017-144589"/>
        <s v="CA-2015-147788"/>
        <s v="CA-2014-154669"/>
        <s v="CA-2014-165540"/>
        <s v="CA-2014-156006"/>
        <s v="CA-2015-102015"/>
        <s v="CA-2017-134439"/>
        <s v="CA-2017-160927"/>
        <s v="CA-2017-113474"/>
        <s v="CA-2017-131037"/>
        <s v="CA-2017-108791"/>
        <s v="CA-2016-109869"/>
        <s v="CA-2014-140403"/>
        <s v="CA-2015-140557"/>
        <s v="CA-2016-121377"/>
        <s v="US-2016-109260"/>
        <s v="CA-2016-155446"/>
        <s v="US-2017-139577"/>
        <s v="CA-2016-120180"/>
        <s v="CA-2017-120376"/>
        <s v="CA-2017-119669"/>
        <s v="CA-2016-142370"/>
        <s v="CA-2016-109722"/>
        <s v="CA-2016-117408"/>
        <s v="US-2017-107384"/>
        <s v="CA-2015-126970"/>
        <s v="CA-2015-116841"/>
        <s v="CA-2017-137470"/>
        <s v="CA-2017-118773"/>
        <s v="CA-2016-145303"/>
        <s v="CA-2015-136196"/>
        <s v="CA-2017-118892"/>
        <s v="US-2017-106131"/>
        <s v="CA-2016-163328"/>
        <s v="CA-2016-103919"/>
        <s v="CA-2015-104052"/>
        <s v="CA-2017-101434"/>
        <s v="CA-2016-160815"/>
        <s v="CA-2014-131051"/>
        <s v="CA-2016-119515"/>
        <s v="CA-2016-110009"/>
        <s v="US-2015-160150"/>
        <s v="US-2017-168690"/>
        <s v="CA-2015-161263"/>
        <s v="US-2014-112564"/>
        <s v="US-2016-152051"/>
        <s v="CA-2015-149342"/>
        <s v="CA-2016-156251"/>
        <s v="CA-2016-120005"/>
        <s v="CA-2014-120887"/>
        <s v="CA-2014-140662"/>
        <s v="CA-2014-160262"/>
        <s v="US-2014-107405"/>
        <s v="CA-2016-155978"/>
        <s v="CA-2014-169649"/>
        <s v="CA-2017-119284"/>
        <s v="CA-2015-146829"/>
        <s v="CA-2017-117863"/>
        <s v="CA-2015-153416"/>
        <s v="CA-2014-146591"/>
        <s v="CA-2014-140032"/>
        <s v="CA-2017-166436"/>
        <s v="US-2015-100377"/>
        <s v="CA-2014-101931"/>
        <s v="US-2017-139647"/>
        <s v="CA-2015-136469"/>
        <s v="CA-2017-143112"/>
        <s v="US-2016-100405"/>
        <s v="CA-2016-128972"/>
        <s v="CA-2014-111192"/>
        <s v="CA-2014-155796"/>
        <s v="CA-2017-136623"/>
        <s v="CA-2014-134551"/>
        <s v="CA-2017-152737"/>
        <s v="CA-2017-166856"/>
        <s v="CA-2017-116946"/>
        <s v="CA-2016-113978"/>
        <s v="CA-2017-106747"/>
        <s v="US-2017-107272"/>
        <s v="CA-2016-110023"/>
        <s v="CA-2014-142839"/>
        <s v="CA-2017-105214"/>
        <s v="CA-2017-163160"/>
        <s v="CA-2016-131093"/>
        <s v="CA-2017-124191"/>
        <s v="CA-2015-153878"/>
        <s v="CA-2017-133487"/>
        <s v="CA-2016-148684"/>
        <s v="CA-2015-137064"/>
        <s v="CA-2017-147207"/>
        <s v="CA-2016-162733"/>
        <s v="CA-2014-164224"/>
        <s v="CA-2014-128839"/>
        <s v="CA-2017-122490"/>
        <s v="CA-2015-119942"/>
        <s v="CA-2017-108035"/>
        <s v="CA-2015-116876"/>
        <s v="CA-2015-124541"/>
        <s v="CA-2015-168564"/>
        <s v="CA-2016-152408"/>
        <s v="CA-2015-132318"/>
        <s v="CA-2016-146766"/>
        <s v="US-2017-113201"/>
        <s v="CA-2017-162075"/>
        <s v="CA-2014-163650"/>
        <s v="CA-2015-162369"/>
        <s v="CA-2016-134376"/>
        <s v="CA-2016-111143"/>
        <s v="CA-2016-109057"/>
        <s v="CA-2015-135622"/>
        <s v="CA-2017-160934"/>
        <s v="US-2017-119816"/>
        <s v="CA-2017-141439"/>
        <s v="CA-2017-158736"/>
        <s v="US-2017-114356"/>
        <s v="CA-2016-158834"/>
        <s v="US-2017-127719"/>
        <s v="CA-2015-135510"/>
        <s v="CA-2015-137113"/>
        <s v="CA-2017-104850"/>
        <s v="CA-2017-134880"/>
        <s v="CA-2014-101364"/>
        <s v="CA-2014-163419"/>
        <s v="CA-2015-119508"/>
        <s v="US-2016-143280"/>
        <s v="CA-2017-101665"/>
        <s v="CA-2017-155698"/>
        <s v="CA-2017-154816"/>
        <s v="CA-2015-111395"/>
        <s v="CA-2016-162313"/>
        <s v="CA-2016-120369"/>
        <s v="CA-2015-121132"/>
        <s v="US-2015-145436"/>
        <s v="CA-2016-113747"/>
        <s v="CA-2014-126361"/>
        <s v="CA-2015-113145"/>
        <s v="CA-2015-118444"/>
        <s v="CA-2015-166583"/>
        <s v="CA-2017-107342"/>
        <s v="CA-2014-146528"/>
        <s v="CA-2017-138464"/>
        <s v="CA-2014-113880"/>
        <s v="CA-2017-130106"/>
        <s v="CA-2014-158540"/>
        <s v="CA-2017-150189"/>
        <s v="CA-2017-139304"/>
        <s v="CA-2016-151092"/>
        <s v="US-2017-115301"/>
        <s v="CA-2014-156790"/>
        <s v="CA-2016-109911"/>
        <s v="CA-2016-132094"/>
        <s v="CA-2016-113803"/>
        <s v="CA-2014-103191"/>
        <s v="CA-2017-166499"/>
        <s v="CA-2017-107720"/>
        <s v="CA-2015-105221"/>
        <s v="US-2017-101539"/>
        <s v="CA-2016-113516"/>
        <s v="CA-2017-109778"/>
        <s v="CA-2014-165806"/>
        <s v="US-2016-150140"/>
        <s v="CA-2016-115476"/>
        <s v="US-2014-129609"/>
        <s v="US-2017-166394"/>
        <s v="CA-2016-133872"/>
        <s v="US-2016-123610"/>
        <s v="CA-2017-102946"/>
        <s v="CA-2015-130610"/>
        <s v="CA-2017-105333"/>
        <s v="CA-2014-130449"/>
        <s v="CA-2014-109932"/>
        <s v="CA-2014-109680"/>
        <s v="CA-2017-159100"/>
        <s v="CA-2015-129525"/>
        <s v="CA-2016-102127"/>
        <s v="CA-2015-111339"/>
        <s v="CA-2017-167003"/>
        <s v="US-2015-165512"/>
        <s v="CA-2014-105417"/>
        <s v="US-2016-137295"/>
        <s v="CA-2015-167010"/>
        <s v="CA-2014-151897"/>
        <s v="CA-2015-146262"/>
        <s v="CA-2017-116204"/>
        <s v="CA-2015-111507"/>
        <s v="CA-2017-116715"/>
        <s v="CA-2014-115980"/>
        <s v="CA-2016-121748"/>
        <s v="CA-2015-151624"/>
        <s v="CA-2016-125080"/>
        <s v="CA-2017-128265"/>
        <s v="CA-2014-152100"/>
        <s v="CA-2015-122210"/>
        <s v="CA-2014-141607"/>
        <s v="CA-2016-137848"/>
        <s v="CA-2017-120327"/>
        <s v="CA-2014-125829"/>
        <s v="CA-2017-138149"/>
        <s v="CA-2014-120852"/>
        <s v="US-2015-156496"/>
        <s v="CA-2016-165330"/>
        <s v="US-2017-110149"/>
        <s v="CA-2016-126627"/>
        <s v="CA-2014-134677"/>
        <s v="CA-2017-138163"/>
        <s v="CA-2016-129196"/>
        <s v="CA-2016-109365"/>
        <s v="US-2017-136679"/>
        <s v="US-2017-115595"/>
        <s v="CA-2015-155586"/>
        <s v="CA-2014-167927"/>
        <s v="CA-2017-118577"/>
        <s v="CA-2016-163174"/>
        <s v="CA-2014-114335"/>
        <s v="CA-2016-110499"/>
        <s v="CA-2015-153220"/>
        <s v="CA-2014-119375"/>
        <s v="CA-2016-123932"/>
        <s v="CA-2017-121741"/>
        <s v="CA-2017-124828"/>
        <s v="CA-2017-138380"/>
        <s v="CA-2015-156755"/>
        <s v="CA-2017-119809"/>
        <s v="CA-2017-160724"/>
        <s v="CA-2015-154291"/>
        <s v="CA-2015-129532"/>
        <s v="CA-2017-135076"/>
        <s v="US-2016-156986"/>
        <s v="CA-2014-151995"/>
        <s v="CA-2016-169103"/>
        <s v="CA-2016-130946"/>
        <s v="CA-2017-100013"/>
        <s v="CA-2015-133452"/>
        <s v="US-2017-102288"/>
        <s v="CA-2015-106978"/>
        <s v="CA-2015-115567"/>
        <s v="CA-2014-126802"/>
        <s v="CA-2015-130365"/>
        <s v="CA-2017-115322"/>
        <s v="CA-2017-133928"/>
        <s v="CA-2014-143336"/>
        <s v="US-2016-147991"/>
        <s v="CA-2016-152471"/>
        <s v="CA-2016-167682"/>
        <s v="CA-2017-141481"/>
      </sharedItems>
    </cacheField>
    <cacheField name="Customer ID" numFmtId="0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Sales" numFmtId="0">
      <sharedItems containsSemiMixedTypes="0" containsString="0" containsNumber="1" containsInteger="1" minValue="18" maxValue="23962656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containsInteger="1" minValue="0" maxValue="45"/>
    </cacheField>
    <cacheField name="Profit" numFmtId="0">
      <sharedItems containsSemiMixedTypes="0" containsString="0" containsNumber="1" containsInteger="1" minValue="-38399904" maxValue="67199808"/>
    </cacheField>
    <cacheField name="Order_ID" numFmtId="164">
      <sharedItems/>
    </cacheField>
    <cacheField name="Country" numFmtId="164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gner Venditti" refreshedDate="45827.851744791667" backgroundQuery="1" createdVersion="8" refreshedVersion="8" minRefreshableVersion="3" recordCount="0" supportSubquery="1" supportAdvancedDrill="1" xr:uid="{259EF7DD-B817-443C-B9DA-B6A710B6C99D}">
  <cacheSource type="external" connectionId="3"/>
  <cacheFields count="3">
    <cacheField name="[Intervalo].[Mês de Aquisição].[Mês de Aquisição]" caption="Mês de Aquisição" numFmtId="0" hierarchy="2" level="1">
      <sharedItems count="12"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</sharedItems>
    </cacheField>
    <cacheField name="[Intervalo].[Mês Decorrido].[Mês Decorrido]" caption="Mês Decorrido" numFmtId="0" hierarchy="3" level="1">
      <sharedItems containsSemiMixedTypes="0" containsString="0" containsNumber="1" containsInteger="1" minValue="0" maxValue="12" count="13">
        <n v="0"/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Intervalo].[Mês Decorrido].&amp;[0]"/>
            <x15:cachedUniqueName index="1" name="[Intervalo].[Mês Decorrido].&amp;[1]"/>
            <x15:cachedUniqueName index="2" name="[Intervalo].[Mês Decorrido].&amp;[2]"/>
            <x15:cachedUniqueName index="3" name="[Intervalo].[Mês Decorrido].&amp;[3]"/>
            <x15:cachedUniqueName index="4" name="[Intervalo].[Mês Decorrido].&amp;[4]"/>
            <x15:cachedUniqueName index="5" name="[Intervalo].[Mês Decorrido].&amp;[5]"/>
            <x15:cachedUniqueName index="6" name="[Intervalo].[Mês Decorrido].&amp;[6]"/>
            <x15:cachedUniqueName index="7" name="[Intervalo].[Mês Decorrido].&amp;[7]"/>
            <x15:cachedUniqueName index="8" name="[Intervalo].[Mês Decorrido].&amp;[8]"/>
            <x15:cachedUniqueName index="9" name="[Intervalo].[Mês Decorrido].&amp;[9]"/>
            <x15:cachedUniqueName index="10" name="[Intervalo].[Mês Decorrido].&amp;[10]"/>
            <x15:cachedUniqueName index="11" name="[Intervalo].[Mês Decorrido].&amp;[11]"/>
            <x15:cachedUniqueName index="12" name="[Intervalo].[Mês Decorrido].&amp;[12]"/>
          </x15:cachedUniqueNames>
        </ext>
      </extLst>
    </cacheField>
    <cacheField name="[Measures].[Contagem Distinta de Customer ID]" caption="Contagem Distinta de Customer ID" numFmtId="0" hierarchy="9" level="32767"/>
  </cacheFields>
  <cacheHierarchies count="10"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Mês de Atividade]" caption="Mês de Atividade" attribute="1" defaultMemberUniqueName="[Intervalo].[Mês de Atividade].[All]" allUniqueName="[Intervalo].[Mês de Atividade].[All]" dimensionUniqueName="[Intervalo]" displayFolder="" count="0" memberValueDatatype="130" unbalanced="0"/>
    <cacheHierarchy uniqueName="[Intervalo].[Mês de Aquisição]" caption="Mês de Aquisição" attribute="1" defaultMemberUniqueName="[Intervalo].[Mês de Aquisição].[All]" allUniqueName="[Intervalo].[Mês de Aquisição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Mês Decorrido]" caption="Mês Decorrido" attribute="1" defaultMemberUniqueName="[Intervalo].[Mês Decorrido].[All]" allUniqueName="[Intervalo].[Mês Decorrido].[All]" dimensionUniqueName="[Intervalo]" displayFolder="" count="2" memberValueDatatype="20" unbalanced="0">
      <fieldsUsage count="2">
        <fieldUsage x="-1"/>
        <fieldUsage x="1"/>
      </fieldsUsage>
    </cacheHierarchy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Contagem de Mês de Atividade]" caption="Contagem de Mês de Ativ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istinta de Mês de Atividade]" caption="Contagem Distinta de Mês de Ativ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Customer ID]" caption="Contagem Distinta de Customer ID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9">
  <r>
    <x v="0"/>
    <x v="0"/>
    <d v="2017-06-29T00:00:00"/>
    <d v="2017-07-04T00:00:00"/>
    <s v="Standard Class"/>
    <n v="36294"/>
    <n v="3"/>
    <n v="0"/>
    <n v="90735"/>
  </r>
  <r>
    <x v="0"/>
    <x v="0"/>
    <d v="2017-06-29T00:00:00"/>
    <d v="2017-07-04T00:00:00"/>
    <s v="Standard Class"/>
    <n v="1154"/>
    <n v="2"/>
    <n v="0"/>
    <n v="577"/>
  </r>
  <r>
    <x v="1"/>
    <x v="0"/>
    <d v="2015-10-04T00:00:00"/>
    <d v="2015-10-07T00:00:00"/>
    <s v="First Class"/>
    <n v="2696"/>
    <n v="2"/>
    <n v="0"/>
    <n v="70096"/>
  </r>
  <r>
    <x v="2"/>
    <x v="0"/>
    <d v="2014-03-31T00:00:00"/>
    <d v="2014-04-05T00:00:00"/>
    <s v="Standard Class"/>
    <n v="673568"/>
    <n v="2"/>
    <n v="2"/>
    <n v="252588"/>
  </r>
  <r>
    <x v="2"/>
    <x v="0"/>
    <d v="2014-03-31T00:00:00"/>
    <d v="2014-04-05T00:00:00"/>
    <s v="Standard Class"/>
    <n v="5298"/>
    <n v="2"/>
    <n v="0"/>
    <n v="148344"/>
  </r>
  <r>
    <x v="3"/>
    <x v="0"/>
    <d v="2016-03-03T00:00:00"/>
    <d v="2016-03-08T00:00:00"/>
    <s v="Standard Class"/>
    <n v="3930072"/>
    <n v="3"/>
    <n v="2"/>
    <n v="-7860144"/>
  </r>
  <r>
    <x v="3"/>
    <x v="0"/>
    <d v="2016-03-03T00:00:00"/>
    <d v="2016-03-08T00:00:00"/>
    <s v="Standard Class"/>
    <n v="2304"/>
    <n v="1"/>
    <n v="2"/>
    <n v="7776"/>
  </r>
  <r>
    <x v="3"/>
    <x v="0"/>
    <d v="2016-03-03T00:00:00"/>
    <d v="2016-03-08T00:00:00"/>
    <s v="Standard Class"/>
    <n v="431976"/>
    <n v="3"/>
    <n v="2"/>
    <n v="323982"/>
  </r>
  <r>
    <x v="3"/>
    <x v="0"/>
    <d v="2016-03-03T00:00:00"/>
    <d v="2016-03-08T00:00:00"/>
    <s v="Standard Class"/>
    <n v="4172"/>
    <n v="7"/>
    <n v="2"/>
    <n v="57365"/>
  </r>
  <r>
    <x v="4"/>
    <x v="0"/>
    <d v="2014-09-15T00:00:00"/>
    <d v="2014-09-20T00:00:00"/>
    <s v="Standard Class"/>
    <n v="1494"/>
    <n v="3"/>
    <n v="0"/>
    <n v="70218"/>
  </r>
  <r>
    <x v="4"/>
    <x v="0"/>
    <d v="2014-09-15T00:00:00"/>
    <d v="2014-09-20T00:00:00"/>
    <s v="Standard Class"/>
    <n v="1456"/>
    <n v="2"/>
    <n v="0"/>
    <n v="62608"/>
  </r>
  <r>
    <x v="5"/>
    <x v="1"/>
    <d v="2016-07-10T00:00:00"/>
    <d v="2016-07-16T00:00:00"/>
    <s v="Standard Class"/>
    <n v="16768"/>
    <n v="2"/>
    <n v="2"/>
    <n v="14672"/>
  </r>
  <r>
    <x v="6"/>
    <x v="1"/>
    <d v="2015-02-03T00:00:00"/>
    <d v="2015-02-05T00:00:00"/>
    <s v="First Class"/>
    <n v="284"/>
    <n v="2"/>
    <n v="0"/>
    <n v="11076"/>
  </r>
  <r>
    <x v="6"/>
    <x v="1"/>
    <d v="2015-02-03T00:00:00"/>
    <d v="2015-02-05T00:00:00"/>
    <s v="First Class"/>
    <n v="14997"/>
    <n v="3"/>
    <n v="0"/>
    <n v="509898"/>
  </r>
  <r>
    <x v="7"/>
    <x v="1"/>
    <d v="2014-04-21T00:00:00"/>
    <d v="2014-04-25T00:00:00"/>
    <s v="Standard Class"/>
    <n v="1652"/>
    <n v="5"/>
    <n v="2"/>
    <n v="55755"/>
  </r>
  <r>
    <x v="8"/>
    <x v="1"/>
    <d v="2015-05-08T00:00:00"/>
    <d v="2015-05-12T00:00:00"/>
    <s v="Standard Class"/>
    <n v="5248"/>
    <n v="2"/>
    <n v="2"/>
    <n v="5904"/>
  </r>
  <r>
    <x v="9"/>
    <x v="1"/>
    <d v="2016-11-14T00:00:00"/>
    <d v="2016-11-16T00:00:00"/>
    <s v="Second Class"/>
    <n v="49998"/>
    <n v="2"/>
    <n v="0"/>
    <n v="1149954"/>
  </r>
  <r>
    <x v="9"/>
    <x v="1"/>
    <d v="2016-11-14T00:00:00"/>
    <d v="2016-11-16T00:00:00"/>
    <s v="Second Class"/>
    <n v="528"/>
    <n v="1"/>
    <n v="0"/>
    <n v="2376"/>
  </r>
  <r>
    <x v="9"/>
    <x v="1"/>
    <d v="2016-11-14T00:00:00"/>
    <d v="2016-11-16T00:00:00"/>
    <s v="Second Class"/>
    <n v="826"/>
    <n v="2"/>
    <n v="0"/>
    <n v="38822"/>
  </r>
  <r>
    <x v="10"/>
    <x v="1"/>
    <d v="2014-10-24T00:00:00"/>
    <d v="2014-10-29T00:00:00"/>
    <s v="Standard Class"/>
    <n v="34272"/>
    <n v="3"/>
    <n v="2"/>
    <n v="111384"/>
  </r>
  <r>
    <x v="11"/>
    <x v="1"/>
    <d v="2015-11-13T00:00:00"/>
    <d v="2015-11-17T00:00:00"/>
    <s v="Standard Class"/>
    <n v="8496"/>
    <n v="6"/>
    <n v="2"/>
    <n v="6372"/>
  </r>
  <r>
    <x v="12"/>
    <x v="1"/>
    <d v="2017-12-11T00:00:00"/>
    <d v="2017-12-15T00:00:00"/>
    <s v="Standard Class"/>
    <n v="14952"/>
    <n v="1"/>
    <n v="2"/>
    <n v="50463"/>
  </r>
  <r>
    <x v="12"/>
    <x v="1"/>
    <d v="2017-12-11T00:00:00"/>
    <d v="2017-12-15T00:00:00"/>
    <s v="Standard Class"/>
    <n v="1794"/>
    <n v="3"/>
    <n v="0"/>
    <n v="8073"/>
  </r>
  <r>
    <x v="12"/>
    <x v="1"/>
    <d v="2017-12-11T00:00:00"/>
    <d v="2017-12-15T00:00:00"/>
    <s v="Standard Class"/>
    <n v="11698"/>
    <n v="2"/>
    <n v="0"/>
    <n v="29245"/>
  </r>
  <r>
    <x v="13"/>
    <x v="1"/>
    <d v="2017-09-07T00:00:00"/>
    <d v="2017-09-09T00:00:00"/>
    <s v="First Class"/>
    <n v="169"/>
    <n v="5"/>
    <n v="0"/>
    <n v="7774"/>
  </r>
  <r>
    <x v="13"/>
    <x v="1"/>
    <d v="2017-09-07T00:00:00"/>
    <d v="2017-09-09T00:00:00"/>
    <s v="First Class"/>
    <n v="3996"/>
    <n v="2"/>
    <n v="0"/>
    <n v="187812"/>
  </r>
  <r>
    <x v="14"/>
    <x v="2"/>
    <d v="2017-04-15T00:00:00"/>
    <d v="2017-04-20T00:00:00"/>
    <s v="Standard Class"/>
    <n v="15552"/>
    <n v="3"/>
    <n v="2"/>
    <n v="54432"/>
  </r>
  <r>
    <x v="15"/>
    <x v="2"/>
    <d v="2014-05-04T00:00:00"/>
    <d v="2014-05-04T00:00:00"/>
    <s v="Same Day"/>
    <n v="2746"/>
    <n v="2"/>
    <n v="0"/>
    <n v="98856"/>
  </r>
  <r>
    <x v="16"/>
    <x v="2"/>
    <d v="2016-07-17T00:00:00"/>
    <d v="2016-07-22T00:00:00"/>
    <s v="Standard Class"/>
    <n v="2193"/>
    <n v="3"/>
    <n v="0"/>
    <n v="100878"/>
  </r>
  <r>
    <x v="16"/>
    <x v="2"/>
    <d v="2016-07-17T00:00:00"/>
    <d v="2016-07-22T00:00:00"/>
    <s v="Standard Class"/>
    <n v="24294"/>
    <n v="3"/>
    <n v="0"/>
    <n v="48588"/>
  </r>
  <r>
    <x v="16"/>
    <x v="2"/>
    <d v="2016-07-17T00:00:00"/>
    <d v="2016-07-22T00:00:00"/>
    <s v="Standard Class"/>
    <n v="764"/>
    <n v="1"/>
    <n v="0"/>
    <n v="37436"/>
  </r>
  <r>
    <x v="16"/>
    <x v="2"/>
    <d v="2016-07-17T00:00:00"/>
    <d v="2016-07-22T00:00:00"/>
    <s v="Standard Class"/>
    <n v="5184"/>
    <n v="8"/>
    <n v="0"/>
    <n v="254016"/>
  </r>
  <r>
    <x v="16"/>
    <x v="2"/>
    <d v="2016-07-17T00:00:00"/>
    <d v="2016-07-22T00:00:00"/>
    <s v="Standard Class"/>
    <n v="26517"/>
    <n v="1"/>
    <n v="0"/>
    <n v="477306"/>
  </r>
  <r>
    <x v="17"/>
    <x v="2"/>
    <d v="2016-08-26T00:00:00"/>
    <d v="2016-09-02T00:00:00"/>
    <s v="Standard Class"/>
    <n v="1156"/>
    <n v="2"/>
    <n v="0"/>
    <n v="56644"/>
  </r>
  <r>
    <x v="17"/>
    <x v="2"/>
    <d v="2016-08-26T00:00:00"/>
    <d v="2016-09-02T00:00:00"/>
    <s v="Standard Class"/>
    <n v="20997"/>
    <n v="3"/>
    <n v="0"/>
    <n v="587916"/>
  </r>
  <r>
    <x v="17"/>
    <x v="2"/>
    <d v="2016-08-26T00:00:00"/>
    <d v="2016-09-02T00:00:00"/>
    <s v="Standard Class"/>
    <n v="44784"/>
    <n v="4"/>
    <n v="0"/>
    <n v="985248"/>
  </r>
  <r>
    <x v="17"/>
    <x v="2"/>
    <d v="2016-08-26T00:00:00"/>
    <d v="2016-09-02T00:00:00"/>
    <s v="Standard Class"/>
    <n v="47997"/>
    <n v="3"/>
    <n v="0"/>
    <n v="1631898"/>
  </r>
  <r>
    <x v="17"/>
    <x v="2"/>
    <d v="2016-08-26T00:00:00"/>
    <d v="2016-09-02T00:00:00"/>
    <s v="Standard Class"/>
    <n v="864"/>
    <n v="3"/>
    <n v="0"/>
    <n v="25056"/>
  </r>
  <r>
    <x v="18"/>
    <x v="3"/>
    <d v="2014-06-22T00:00:00"/>
    <d v="2014-06-27T00:00:00"/>
    <s v="Standard Class"/>
    <n v="170058"/>
    <n v="3"/>
    <n v="3"/>
    <n v="-48588"/>
  </r>
  <r>
    <x v="18"/>
    <x v="3"/>
    <d v="2014-06-22T00:00:00"/>
    <d v="2014-06-27T00:00:00"/>
    <s v="Standard Class"/>
    <n v="82782"/>
    <n v="3"/>
    <n v="4"/>
    <n v="-151767"/>
  </r>
  <r>
    <x v="18"/>
    <x v="3"/>
    <d v="2014-06-22T00:00:00"/>
    <d v="2014-06-27T00:00:00"/>
    <s v="Standard Class"/>
    <n v="85393"/>
    <n v="5"/>
    <n v="3"/>
    <n v="0"/>
  </r>
  <r>
    <x v="19"/>
    <x v="3"/>
    <d v="2016-07-04T00:00:00"/>
    <d v="2016-07-06T00:00:00"/>
    <s v="First Class"/>
    <n v="254"/>
    <n v="5"/>
    <n v="0"/>
    <n v="8636"/>
  </r>
  <r>
    <x v="19"/>
    <x v="3"/>
    <d v="2016-07-04T00:00:00"/>
    <d v="2016-07-06T00:00:00"/>
    <s v="First Class"/>
    <n v="4396"/>
    <n v="2"/>
    <n v="0"/>
    <n v="206612"/>
  </r>
  <r>
    <x v="19"/>
    <x v="3"/>
    <d v="2016-07-04T00:00:00"/>
    <d v="2016-07-06T00:00:00"/>
    <s v="First Class"/>
    <n v="1279165"/>
    <n v="5"/>
    <n v="15"/>
    <n v="225735"/>
  </r>
  <r>
    <x v="19"/>
    <x v="3"/>
    <d v="2016-07-04T00:00:00"/>
    <d v="2016-07-06T00:00:00"/>
    <s v="First Class"/>
    <n v="2792"/>
    <n v="4"/>
    <n v="0"/>
    <n v="5584"/>
  </r>
  <r>
    <x v="20"/>
    <x v="3"/>
    <d v="2016-09-04T00:00:00"/>
    <d v="2016-09-08T00:00:00"/>
    <s v="Standard Class"/>
    <n v="426"/>
    <n v="3"/>
    <n v="0"/>
    <n v="16614"/>
  </r>
  <r>
    <x v="20"/>
    <x v="3"/>
    <d v="2016-09-04T00:00:00"/>
    <d v="2016-09-08T00:00:00"/>
    <s v="Standard Class"/>
    <n v="11394"/>
    <n v="6"/>
    <n v="0"/>
    <n v="546912"/>
  </r>
  <r>
    <x v="20"/>
    <x v="3"/>
    <d v="2016-09-04T00:00:00"/>
    <d v="2016-09-08T00:00:00"/>
    <s v="Standard Class"/>
    <n v="12992"/>
    <n v="4"/>
    <n v="0"/>
    <n v="51968"/>
  </r>
  <r>
    <x v="20"/>
    <x v="3"/>
    <d v="2016-09-04T00:00:00"/>
    <d v="2016-09-08T00:00:00"/>
    <s v="Standard Class"/>
    <n v="528"/>
    <n v="3"/>
    <n v="0"/>
    <n v="25344"/>
  </r>
  <r>
    <x v="21"/>
    <x v="3"/>
    <d v="2017-11-05T00:00:00"/>
    <d v="2017-11-09T00:00:00"/>
    <s v="Standard Class"/>
    <n v="1296"/>
    <n v="2"/>
    <n v="0"/>
    <n v="62208"/>
  </r>
  <r>
    <x v="22"/>
    <x v="3"/>
    <d v="2014-12-01T00:00:00"/>
    <d v="2014-12-03T00:00:00"/>
    <s v="First Class"/>
    <n v="2719"/>
    <n v="2"/>
    <n v="0"/>
    <n v="78851"/>
  </r>
  <r>
    <x v="22"/>
    <x v="3"/>
    <d v="2014-12-01T00:00:00"/>
    <d v="2014-12-03T00:00:00"/>
    <s v="First Class"/>
    <n v="4584"/>
    <n v="3"/>
    <n v="0"/>
    <n v="155856"/>
  </r>
  <r>
    <x v="22"/>
    <x v="3"/>
    <d v="2014-12-01T00:00:00"/>
    <d v="2014-12-03T00:00:00"/>
    <s v="First Class"/>
    <n v="982"/>
    <n v="2"/>
    <n v="0"/>
    <n v="32406"/>
  </r>
  <r>
    <x v="23"/>
    <x v="3"/>
    <d v="2015-11-17T00:00:00"/>
    <d v="2015-11-24T00:00:00"/>
    <s v="Standard Class"/>
    <n v="54124"/>
    <n v="4"/>
    <n v="0"/>
    <n v="54124"/>
  </r>
  <r>
    <x v="23"/>
    <x v="3"/>
    <d v="2015-11-17T00:00:00"/>
    <d v="2015-11-24T00:00:00"/>
    <s v="Standard Class"/>
    <n v="10632"/>
    <n v="3"/>
    <n v="0"/>
    <n v="499704"/>
  </r>
  <r>
    <x v="23"/>
    <x v="3"/>
    <d v="2015-11-17T00:00:00"/>
    <d v="2015-11-24T00:00:00"/>
    <s v="Standard Class"/>
    <n v="13239"/>
    <n v="5"/>
    <n v="0"/>
    <n v="383931"/>
  </r>
  <r>
    <x v="24"/>
    <x v="4"/>
    <d v="2014-03-07T00:00:00"/>
    <d v="2014-03-08T00:00:00"/>
    <s v="First Class"/>
    <n v="48712"/>
    <n v="1"/>
    <n v="2"/>
    <n v="54801"/>
  </r>
  <r>
    <x v="24"/>
    <x v="4"/>
    <d v="2014-03-07T00:00:00"/>
    <d v="2014-03-08T00:00:00"/>
    <s v="First Class"/>
    <n v="1794"/>
    <n v="3"/>
    <n v="0"/>
    <n v="46644"/>
  </r>
  <r>
    <x v="24"/>
    <x v="4"/>
    <d v="2014-03-07T00:00:00"/>
    <d v="2014-03-08T00:00:00"/>
    <s v="First Class"/>
    <n v="24294"/>
    <n v="3"/>
    <n v="0"/>
    <n v="48588"/>
  </r>
  <r>
    <x v="25"/>
    <x v="4"/>
    <d v="2014-02-18T00:00:00"/>
    <d v="2014-02-24T00:00:00"/>
    <s v="Standard Class"/>
    <n v="12624"/>
    <n v="2"/>
    <n v="2"/>
    <n v="-25248"/>
  </r>
  <r>
    <x v="26"/>
    <x v="4"/>
    <d v="2016-11-10T00:00:00"/>
    <d v="2016-11-12T00:00:00"/>
    <s v="First Class"/>
    <n v="22198"/>
    <n v="2"/>
    <n v="0"/>
    <n v="621544"/>
  </r>
  <r>
    <x v="26"/>
    <x v="4"/>
    <d v="2016-11-10T00:00:00"/>
    <d v="2016-11-12T00:00:00"/>
    <s v="First Class"/>
    <n v="34196"/>
    <n v="2"/>
    <n v="0"/>
    <n v="547136"/>
  </r>
  <r>
    <x v="27"/>
    <x v="5"/>
    <d v="2016-09-01T00:00:00"/>
    <d v="2016-09-03T00:00:00"/>
    <s v="First Class"/>
    <n v="679"/>
    <n v="1"/>
    <n v="0"/>
    <n v="23086"/>
  </r>
  <r>
    <x v="27"/>
    <x v="5"/>
    <d v="2016-09-01T00:00:00"/>
    <d v="2016-09-03T00:00:00"/>
    <s v="First Class"/>
    <n v="2456"/>
    <n v="2"/>
    <n v="0"/>
    <n v="115432"/>
  </r>
  <r>
    <x v="27"/>
    <x v="5"/>
    <d v="2016-09-01T00:00:00"/>
    <d v="2016-09-03T00:00:00"/>
    <s v="First Class"/>
    <n v="3048"/>
    <n v="1"/>
    <n v="2"/>
    <n v="10668"/>
  </r>
  <r>
    <x v="27"/>
    <x v="5"/>
    <d v="2016-09-01T00:00:00"/>
    <d v="2016-09-03T00:00:00"/>
    <s v="First Class"/>
    <n v="4912"/>
    <n v="4"/>
    <n v="0"/>
    <n v="230864"/>
  </r>
  <r>
    <x v="27"/>
    <x v="5"/>
    <d v="2016-09-01T00:00:00"/>
    <d v="2016-09-03T00:00:00"/>
    <s v="First Class"/>
    <n v="4355168"/>
    <n v="4"/>
    <n v="2"/>
    <n v="14154296"/>
  </r>
  <r>
    <x v="28"/>
    <x v="5"/>
    <d v="2016-08-29T00:00:00"/>
    <d v="2016-09-03T00:00:00"/>
    <s v="Standard Class"/>
    <n v="2793"/>
    <n v="3"/>
    <n v="0"/>
    <n v="80997"/>
  </r>
  <r>
    <x v="29"/>
    <x v="5"/>
    <d v="2016-03-13T00:00:00"/>
    <d v="2016-03-18T00:00:00"/>
    <s v="Standard Class"/>
    <n v="12788"/>
    <n v="2"/>
    <n v="0"/>
    <n v="409216"/>
  </r>
  <r>
    <x v="29"/>
    <x v="5"/>
    <d v="2016-03-13T00:00:00"/>
    <d v="2016-03-18T00:00:00"/>
    <s v="Standard Class"/>
    <n v="16032"/>
    <n v="2"/>
    <n v="0"/>
    <n v="448896"/>
  </r>
  <r>
    <x v="29"/>
    <x v="5"/>
    <d v="2016-03-13T00:00:00"/>
    <d v="2016-03-18T00:00:00"/>
    <s v="Standard Class"/>
    <n v="460"/>
    <n v="4"/>
    <n v="0"/>
    <n v="207"/>
  </r>
  <r>
    <x v="30"/>
    <x v="5"/>
    <d v="2017-09-16T00:00:00"/>
    <d v="2017-09-21T00:00:00"/>
    <s v="Standard Class"/>
    <n v="20736"/>
    <n v="4"/>
    <n v="2"/>
    <n v="72576"/>
  </r>
  <r>
    <x v="31"/>
    <x v="5"/>
    <d v="2017-05-07T00:00:00"/>
    <d v="2017-05-12T00:00:00"/>
    <s v="Standard Class"/>
    <n v="7999"/>
    <n v="1"/>
    <n v="0"/>
    <n v="287964"/>
  </r>
  <r>
    <x v="32"/>
    <x v="5"/>
    <d v="2015-09-18T00:00:00"/>
    <d v="2015-09-24T00:00:00"/>
    <s v="Standard Class"/>
    <n v="1854"/>
    <n v="2"/>
    <n v="0"/>
    <n v="87138"/>
  </r>
  <r>
    <x v="33"/>
    <x v="5"/>
    <d v="2017-11-06T00:00:00"/>
    <d v="2017-11-13T00:00:00"/>
    <s v="Standard Class"/>
    <n v="203686"/>
    <n v="7"/>
    <n v="0"/>
    <n v="3666348"/>
  </r>
  <r>
    <x v="33"/>
    <x v="5"/>
    <d v="2017-11-06T00:00:00"/>
    <d v="2017-11-13T00:00:00"/>
    <s v="Standard Class"/>
    <n v="449568"/>
    <n v="2"/>
    <n v="2"/>
    <n v="-730548"/>
  </r>
  <r>
    <x v="33"/>
    <x v="5"/>
    <d v="2017-11-06T00:00:00"/>
    <d v="2017-11-13T00:00:00"/>
    <s v="Standard Class"/>
    <n v="10896"/>
    <n v="3"/>
    <n v="0"/>
    <n v="32688"/>
  </r>
  <r>
    <x v="34"/>
    <x v="5"/>
    <d v="2017-11-05T00:00:00"/>
    <d v="2017-11-07T00:00:00"/>
    <s v="First Class"/>
    <n v="441"/>
    <n v="1"/>
    <n v="0"/>
    <n v="20286"/>
  </r>
  <r>
    <x v="34"/>
    <x v="5"/>
    <d v="2017-11-05T00:00:00"/>
    <d v="2017-11-07T00:00:00"/>
    <s v="First Class"/>
    <n v="16794"/>
    <n v="3"/>
    <n v="0"/>
    <n v="822906"/>
  </r>
  <r>
    <x v="34"/>
    <x v="5"/>
    <d v="2017-11-05T00:00:00"/>
    <d v="2017-11-07T00:00:00"/>
    <s v="First Class"/>
    <n v="678"/>
    <n v="10"/>
    <n v="0"/>
    <n v="31188"/>
  </r>
  <r>
    <x v="35"/>
    <x v="6"/>
    <d v="2016-09-25T00:00:00"/>
    <d v="2016-09-30T00:00:00"/>
    <s v="Standard Class"/>
    <n v="393165"/>
    <n v="3"/>
    <n v="5"/>
    <n v="-2044458"/>
  </r>
  <r>
    <x v="36"/>
    <x v="6"/>
    <d v="2017-11-19T00:00:00"/>
    <d v="2017-11-23T00:00:00"/>
    <s v="Standard Class"/>
    <n v="82188"/>
    <n v="6"/>
    <n v="0"/>
    <n v="2136888"/>
  </r>
  <r>
    <x v="36"/>
    <x v="6"/>
    <d v="2017-11-19T00:00:00"/>
    <d v="2017-11-23T00:00:00"/>
    <s v="Standard Class"/>
    <n v="2196"/>
    <n v="2"/>
    <n v="0"/>
    <n v="107604"/>
  </r>
  <r>
    <x v="37"/>
    <x v="6"/>
    <d v="2017-06-05T00:00:00"/>
    <d v="2017-06-06T00:00:00"/>
    <s v="First Class"/>
    <n v="470376"/>
    <n v="3"/>
    <n v="2"/>
    <n v="529173"/>
  </r>
  <r>
    <x v="38"/>
    <x v="6"/>
    <d v="2014-12-20T00:00:00"/>
    <d v="2014-12-23T00:00:00"/>
    <s v="First Class"/>
    <n v="369"/>
    <n v="1"/>
    <n v="0"/>
    <n v="17343"/>
  </r>
  <r>
    <x v="38"/>
    <x v="6"/>
    <d v="2014-12-20T00:00:00"/>
    <d v="2014-12-23T00:00:00"/>
    <s v="First Class"/>
    <n v="110397"/>
    <n v="3"/>
    <n v="0"/>
    <n v="4967865"/>
  </r>
  <r>
    <x v="39"/>
    <x v="6"/>
    <d v="2017-05-18T00:00:00"/>
    <d v="2017-05-20T00:00:00"/>
    <s v="First Class"/>
    <n v="344704"/>
    <n v="2"/>
    <n v="2"/>
    <n v="387792"/>
  </r>
  <r>
    <x v="40"/>
    <x v="6"/>
    <d v="2016-02-02T00:00:00"/>
    <d v="2016-02-07T00:00:00"/>
    <s v="Standard Class"/>
    <n v="11796"/>
    <n v="2"/>
    <n v="0"/>
    <n v="5898"/>
  </r>
  <r>
    <x v="41"/>
    <x v="6"/>
    <d v="2017-09-19T00:00:00"/>
    <d v="2017-09-25T00:00:00"/>
    <s v="Standard Class"/>
    <n v="12624"/>
    <n v="2"/>
    <n v="2"/>
    <n v="-25248"/>
  </r>
  <r>
    <x v="41"/>
    <x v="6"/>
    <d v="2017-09-19T00:00:00"/>
    <d v="2017-09-25T00:00:00"/>
    <s v="Standard Class"/>
    <n v="89584"/>
    <n v="2"/>
    <n v="2"/>
    <n v="44792"/>
  </r>
  <r>
    <x v="41"/>
    <x v="6"/>
    <d v="2017-09-19T00:00:00"/>
    <d v="2017-09-25T00:00:00"/>
    <s v="Standard Class"/>
    <n v="47192"/>
    <n v="2"/>
    <n v="2"/>
    <n v="29495"/>
  </r>
  <r>
    <x v="41"/>
    <x v="6"/>
    <d v="2017-09-19T00:00:00"/>
    <d v="2017-09-25T00:00:00"/>
    <s v="Standard Class"/>
    <n v="1818"/>
    <n v="4"/>
    <n v="7"/>
    <n v="-13938"/>
  </r>
  <r>
    <x v="42"/>
    <x v="6"/>
    <d v="2016-12-17T00:00:00"/>
    <d v="2016-12-21T00:00:00"/>
    <s v="Standard Class"/>
    <n v="989274"/>
    <n v="13"/>
    <n v="0"/>
    <n v="494637"/>
  </r>
  <r>
    <x v="43"/>
    <x v="6"/>
    <d v="2015-11-07T00:00:00"/>
    <d v="2015-11-12T00:00:00"/>
    <s v="Standard Class"/>
    <n v="2364"/>
    <n v="3"/>
    <n v="2"/>
    <n v="5319"/>
  </r>
  <r>
    <x v="43"/>
    <x v="6"/>
    <d v="2015-11-07T00:00:00"/>
    <d v="2015-11-12T00:00:00"/>
    <s v="Standard Class"/>
    <n v="84784"/>
    <n v="2"/>
    <n v="2"/>
    <n v="-169568"/>
  </r>
  <r>
    <x v="43"/>
    <x v="6"/>
    <d v="2015-11-07T00:00:00"/>
    <d v="2015-11-12T00:00:00"/>
    <s v="Standard Class"/>
    <n v="6496"/>
    <n v="5"/>
    <n v="6"/>
    <n v="-84448"/>
  </r>
  <r>
    <x v="43"/>
    <x v="6"/>
    <d v="2015-11-07T00:00:00"/>
    <d v="2015-11-12T00:00:00"/>
    <s v="Standard Class"/>
    <n v="3206"/>
    <n v="10"/>
    <n v="8"/>
    <n v="-51296"/>
  </r>
  <r>
    <x v="43"/>
    <x v="6"/>
    <d v="2015-11-07T00:00:00"/>
    <d v="2015-11-12T00:00:00"/>
    <s v="Standard Class"/>
    <n v="177648"/>
    <n v="2"/>
    <n v="2"/>
    <n v="-288678"/>
  </r>
  <r>
    <x v="43"/>
    <x v="6"/>
    <d v="2015-11-07T00:00:00"/>
    <d v="2015-11-12T00:00:00"/>
    <s v="Standard Class"/>
    <n v="28791"/>
    <n v="3"/>
    <n v="4"/>
    <n v="335895"/>
  </r>
  <r>
    <x v="44"/>
    <x v="6"/>
    <d v="2017-08-03T00:00:00"/>
    <d v="2017-08-07T00:00:00"/>
    <s v="Standard Class"/>
    <n v="39816"/>
    <n v="3"/>
    <n v="2"/>
    <n v="74655"/>
  </r>
  <r>
    <x v="45"/>
    <x v="7"/>
    <d v="2017-09-04T00:00:00"/>
    <d v="2017-09-08T00:00:00"/>
    <s v="Standard Class"/>
    <n v="9196"/>
    <n v="4"/>
    <n v="0"/>
    <n v="395428"/>
  </r>
  <r>
    <x v="46"/>
    <x v="7"/>
    <d v="2017-11-19T00:00:00"/>
    <d v="2017-11-21T00:00:00"/>
    <s v="Second Class"/>
    <n v="16896"/>
    <n v="4"/>
    <n v="2"/>
    <n v="528"/>
  </r>
  <r>
    <x v="46"/>
    <x v="7"/>
    <d v="2017-11-19T00:00:00"/>
    <d v="2017-11-21T00:00:00"/>
    <s v="Second Class"/>
    <n v="6672"/>
    <n v="1"/>
    <n v="2"/>
    <n v="5004"/>
  </r>
  <r>
    <x v="46"/>
    <x v="7"/>
    <d v="2017-11-19T00:00:00"/>
    <d v="2017-11-21T00:00:00"/>
    <s v="Second Class"/>
    <n v="99136"/>
    <n v="4"/>
    <n v="2"/>
    <n v="86744"/>
  </r>
  <r>
    <x v="46"/>
    <x v="7"/>
    <d v="2017-11-19T00:00:00"/>
    <d v="2017-11-21T00:00:00"/>
    <s v="Second Class"/>
    <n v="15992"/>
    <n v="2"/>
    <n v="6"/>
    <n v="-13993"/>
  </r>
  <r>
    <x v="47"/>
    <x v="7"/>
    <d v="2015-09-10T00:00:00"/>
    <d v="2015-09-15T00:00:00"/>
    <s v="Standard Class"/>
    <n v="1494"/>
    <n v="3"/>
    <n v="0"/>
    <n v="70218"/>
  </r>
  <r>
    <x v="48"/>
    <x v="7"/>
    <d v="2016-01-31T00:00:00"/>
    <d v="2016-02-02T00:00:00"/>
    <s v="Second Class"/>
    <n v="15552"/>
    <n v="3"/>
    <n v="2"/>
    <n v="54432"/>
  </r>
  <r>
    <x v="49"/>
    <x v="7"/>
    <d v="2014-03-05T00:00:00"/>
    <d v="2014-03-08T00:00:00"/>
    <s v="Second Class"/>
    <n v="5952"/>
    <n v="3"/>
    <n v="0"/>
    <n v="154752"/>
  </r>
  <r>
    <x v="49"/>
    <x v="7"/>
    <d v="2014-03-05T00:00:00"/>
    <d v="2014-03-08T00:00:00"/>
    <s v="Second Class"/>
    <n v="47997"/>
    <n v="3"/>
    <n v="0"/>
    <n v="1775889"/>
  </r>
  <r>
    <x v="49"/>
    <x v="7"/>
    <d v="2014-03-05T00:00:00"/>
    <d v="2014-03-08T00:00:00"/>
    <s v="Second Class"/>
    <n v="1862"/>
    <n v="2"/>
    <n v="0"/>
    <n v="53998"/>
  </r>
  <r>
    <x v="49"/>
    <x v="7"/>
    <d v="2014-03-05T00:00:00"/>
    <d v="2014-03-08T00:00:00"/>
    <s v="Second Class"/>
    <n v="49632"/>
    <n v="6"/>
    <n v="2"/>
    <n v="167508"/>
  </r>
  <r>
    <x v="49"/>
    <x v="7"/>
    <d v="2014-03-05T00:00:00"/>
    <d v="2014-03-08T00:00:00"/>
    <s v="Second Class"/>
    <n v="9782"/>
    <n v="2"/>
    <n v="0"/>
    <n v="459754"/>
  </r>
  <r>
    <x v="50"/>
    <x v="8"/>
    <d v="2015-03-28T00:00:00"/>
    <d v="2015-04-02T00:00:00"/>
    <s v="Standard Class"/>
    <n v="16624"/>
    <n v="1"/>
    <n v="0"/>
    <n v="24936"/>
  </r>
  <r>
    <x v="50"/>
    <x v="8"/>
    <d v="2015-03-28T00:00:00"/>
    <d v="2015-04-02T00:00:00"/>
    <s v="Standard Class"/>
    <n v="334"/>
    <n v="5"/>
    <n v="0"/>
    <n v="16032"/>
  </r>
  <r>
    <x v="51"/>
    <x v="8"/>
    <d v="2017-04-14T00:00:00"/>
    <d v="2017-04-17T00:00:00"/>
    <s v="First Class"/>
    <n v="14592"/>
    <n v="3"/>
    <n v="2"/>
    <n v="25536"/>
  </r>
  <r>
    <x v="51"/>
    <x v="8"/>
    <d v="2017-04-14T00:00:00"/>
    <d v="2017-04-17T00:00:00"/>
    <s v="First Class"/>
    <n v="89856"/>
    <n v="3"/>
    <n v="2"/>
    <n v="213408"/>
  </r>
  <r>
    <x v="51"/>
    <x v="8"/>
    <d v="2017-04-14T00:00:00"/>
    <d v="2017-04-17T00:00:00"/>
    <s v="First Class"/>
    <n v="13872"/>
    <n v="3"/>
    <n v="2"/>
    <n v="50286"/>
  </r>
  <r>
    <x v="52"/>
    <x v="8"/>
    <d v="2017-12-05T00:00:00"/>
    <d v="2017-12-09T00:00:00"/>
    <s v="Standard Class"/>
    <n v="24816"/>
    <n v="3"/>
    <n v="2"/>
    <n v="83754"/>
  </r>
  <r>
    <x v="52"/>
    <x v="8"/>
    <d v="2017-12-05T00:00:00"/>
    <d v="2017-12-09T00:00:00"/>
    <s v="Standard Class"/>
    <n v="14976"/>
    <n v="6"/>
    <n v="2"/>
    <n v="54288"/>
  </r>
  <r>
    <x v="53"/>
    <x v="8"/>
    <d v="2015-06-25T00:00:00"/>
    <d v="2015-07-01T00:00:00"/>
    <s v="Standard Class"/>
    <n v="2096"/>
    <n v="2"/>
    <n v="0"/>
    <n v="524"/>
  </r>
  <r>
    <x v="53"/>
    <x v="8"/>
    <d v="2015-06-25T00:00:00"/>
    <d v="2015-07-01T00:00:00"/>
    <s v="Standard Class"/>
    <n v="88752"/>
    <n v="3"/>
    <n v="2"/>
    <n v="27735"/>
  </r>
  <r>
    <x v="53"/>
    <x v="8"/>
    <d v="2015-06-25T00:00:00"/>
    <d v="2015-07-01T00:00:00"/>
    <s v="Standard Class"/>
    <n v="30423"/>
    <n v="3"/>
    <n v="0"/>
    <n v="91269"/>
  </r>
  <r>
    <x v="54"/>
    <x v="8"/>
    <d v="2014-11-16T00:00:00"/>
    <d v="2014-11-20T00:00:00"/>
    <s v="Standard Class"/>
    <n v="37296"/>
    <n v="2"/>
    <n v="3"/>
    <n v="-10656"/>
  </r>
  <r>
    <x v="55"/>
    <x v="8"/>
    <d v="2017-09-15T00:00:00"/>
    <d v="2017-09-20T00:00:00"/>
    <s v="Standard Class"/>
    <n v="16396"/>
    <n v="5"/>
    <n v="2"/>
    <n v="594355"/>
  </r>
  <r>
    <x v="56"/>
    <x v="8"/>
    <d v="2015-05-10T00:00:00"/>
    <d v="2015-05-15T00:00:00"/>
    <s v="Standard Class"/>
    <n v="46688"/>
    <n v="4"/>
    <n v="2"/>
    <n v="-2918"/>
  </r>
  <r>
    <x v="57"/>
    <x v="8"/>
    <d v="2017-03-30T00:00:00"/>
    <d v="2017-04-01T00:00:00"/>
    <s v="Second Class"/>
    <n v="942"/>
    <n v="5"/>
    <n v="0"/>
    <n v="39564"/>
  </r>
  <r>
    <x v="58"/>
    <x v="9"/>
    <d v="2017-06-02T00:00:00"/>
    <d v="2017-06-06T00:00:00"/>
    <s v="Standard Class"/>
    <n v="297"/>
    <n v="1"/>
    <n v="4"/>
    <n v="-6435"/>
  </r>
  <r>
    <x v="58"/>
    <x v="9"/>
    <d v="2017-06-02T00:00:00"/>
    <d v="2017-06-06T00:00:00"/>
    <s v="Standard Class"/>
    <n v="2744"/>
    <n v="2"/>
    <n v="2"/>
    <n v="2401"/>
  </r>
  <r>
    <x v="59"/>
    <x v="9"/>
    <d v="2016-06-26T00:00:00"/>
    <d v="2016-06-29T00:00:00"/>
    <s v="Second Class"/>
    <n v="13616"/>
    <n v="2"/>
    <n v="2"/>
    <n v="35742"/>
  </r>
  <r>
    <x v="60"/>
    <x v="9"/>
    <d v="2017-06-16T00:00:00"/>
    <d v="2017-06-21T00:00:00"/>
    <s v="Standard Class"/>
    <n v="1668"/>
    <n v="2"/>
    <n v="0"/>
    <n v="43368"/>
  </r>
  <r>
    <x v="60"/>
    <x v="9"/>
    <d v="2017-06-16T00:00:00"/>
    <d v="2017-06-21T00:00:00"/>
    <s v="Standard Class"/>
    <n v="1944"/>
    <n v="3"/>
    <n v="0"/>
    <n v="93312"/>
  </r>
  <r>
    <x v="60"/>
    <x v="9"/>
    <d v="2017-06-16T00:00:00"/>
    <d v="2017-06-21T00:00:00"/>
    <s v="Standard Class"/>
    <n v="19216"/>
    <n v="4"/>
    <n v="0"/>
    <n v="922368"/>
  </r>
  <r>
    <x v="61"/>
    <x v="9"/>
    <d v="2015-12-03T00:00:00"/>
    <d v="2015-12-08T00:00:00"/>
    <s v="Standard Class"/>
    <n v="16448"/>
    <n v="2"/>
    <n v="2"/>
    <n v="55512"/>
  </r>
  <r>
    <x v="61"/>
    <x v="9"/>
    <d v="2015-12-03T00:00:00"/>
    <d v="2015-12-08T00:00:00"/>
    <s v="Standard Class"/>
    <n v="36784"/>
    <n v="2"/>
    <n v="2"/>
    <n v="105754"/>
  </r>
  <r>
    <x v="62"/>
    <x v="9"/>
    <d v="2016-12-20T00:00:00"/>
    <d v="2016-12-24T00:00:00"/>
    <s v="Standard Class"/>
    <n v="1892"/>
    <n v="4"/>
    <n v="0"/>
    <n v="73788"/>
  </r>
  <r>
    <x v="62"/>
    <x v="9"/>
    <d v="2016-12-20T00:00:00"/>
    <d v="2016-12-24T00:00:00"/>
    <s v="Standard Class"/>
    <n v="1542"/>
    <n v="2"/>
    <n v="0"/>
    <n v="6939"/>
  </r>
  <r>
    <x v="63"/>
    <x v="9"/>
    <d v="2017-07-17T00:00:00"/>
    <d v="2017-07-21T00:00:00"/>
    <s v="Standard Class"/>
    <n v="479984"/>
    <n v="2"/>
    <n v="2"/>
    <n v="89997"/>
  </r>
  <r>
    <x v="64"/>
    <x v="9"/>
    <d v="2016-10-23T00:00:00"/>
    <d v="2016-10-28T00:00:00"/>
    <s v="Standard Class"/>
    <n v="1705"/>
    <n v="5"/>
    <n v="0"/>
    <n v="8184"/>
  </r>
  <r>
    <x v="65"/>
    <x v="9"/>
    <d v="2015-05-08T00:00:00"/>
    <d v="2015-05-10T00:00:00"/>
    <s v="First Class"/>
    <n v="3794"/>
    <n v="2"/>
    <n v="0"/>
    <n v="182112"/>
  </r>
  <r>
    <x v="66"/>
    <x v="9"/>
    <d v="2014-07-22T00:00:00"/>
    <d v="2014-07-28T00:00:00"/>
    <s v="Standard Class"/>
    <n v="1968"/>
    <n v="6"/>
    <n v="0"/>
    <n v="64944"/>
  </r>
  <r>
    <x v="67"/>
    <x v="10"/>
    <d v="2017-11-10T00:00:00"/>
    <d v="2017-11-11T00:00:00"/>
    <s v="First Class"/>
    <n v="38388"/>
    <n v="14"/>
    <n v="7"/>
    <n v="-25592"/>
  </r>
  <r>
    <x v="67"/>
    <x v="10"/>
    <d v="2017-11-10T00:00:00"/>
    <d v="2017-11-11T00:00:00"/>
    <s v="First Class"/>
    <n v="95994"/>
    <n v="2"/>
    <n v="7"/>
    <n v="-63996"/>
  </r>
  <r>
    <x v="67"/>
    <x v="10"/>
    <d v="2017-11-10T00:00:00"/>
    <d v="2017-11-11T00:00:00"/>
    <s v="First Class"/>
    <n v="239952"/>
    <n v="6"/>
    <n v="2"/>
    <n v="-359928"/>
  </r>
  <r>
    <x v="67"/>
    <x v="10"/>
    <d v="2017-11-10T00:00:00"/>
    <d v="2017-11-11T00:00:00"/>
    <s v="First Class"/>
    <n v="201584"/>
    <n v="2"/>
    <n v="2"/>
    <n v="151188"/>
  </r>
  <r>
    <x v="67"/>
    <x v="10"/>
    <d v="2017-11-10T00:00:00"/>
    <d v="2017-11-11T00:00:00"/>
    <s v="First Class"/>
    <n v="899136"/>
    <n v="4"/>
    <n v="2"/>
    <n v="-1461096"/>
  </r>
  <r>
    <x v="68"/>
    <x v="10"/>
    <d v="2014-11-18T00:00:00"/>
    <d v="2014-11-25T00:00:00"/>
    <s v="Standard Class"/>
    <n v="1448"/>
    <n v="5"/>
    <n v="8"/>
    <n v="-23892"/>
  </r>
  <r>
    <x v="69"/>
    <x v="10"/>
    <d v="2015-02-18T00:00:00"/>
    <d v="2015-02-22T00:00:00"/>
    <s v="Standard Class"/>
    <n v="924"/>
    <n v="3"/>
    <n v="0"/>
    <n v="44352"/>
  </r>
  <r>
    <x v="70"/>
    <x v="10"/>
    <d v="2015-11-30T00:00:00"/>
    <d v="2015-12-03T00:00:00"/>
    <s v="First Class"/>
    <n v="17088"/>
    <n v="2"/>
    <n v="2"/>
    <n v="1068"/>
  </r>
  <r>
    <x v="71"/>
    <x v="11"/>
    <d v="2014-07-12T00:00:00"/>
    <d v="2014-07-17T00:00:00"/>
    <s v="Standard Class"/>
    <n v="7712"/>
    <n v="2"/>
    <n v="2"/>
    <n v="27956"/>
  </r>
  <r>
    <x v="71"/>
    <x v="11"/>
    <d v="2014-07-12T00:00:00"/>
    <d v="2014-07-17T00:00:00"/>
    <s v="Standard Class"/>
    <n v="698352"/>
    <n v="3"/>
    <n v="2"/>
    <n v="-174588"/>
  </r>
  <r>
    <x v="72"/>
    <x v="11"/>
    <d v="2017-05-12T00:00:00"/>
    <d v="2017-05-15T00:00:00"/>
    <s v="Second Class"/>
    <n v="12792"/>
    <n v="5"/>
    <n v="2"/>
    <n v="-1599"/>
  </r>
  <r>
    <x v="72"/>
    <x v="11"/>
    <d v="2017-05-12T00:00:00"/>
    <d v="2017-05-15T00:00:00"/>
    <s v="Second Class"/>
    <n v="3424"/>
    <n v="4"/>
    <n v="8"/>
    <n v="-53072"/>
  </r>
  <r>
    <x v="73"/>
    <x v="11"/>
    <d v="2016-02-23T00:00:00"/>
    <d v="2016-02-27T00:00:00"/>
    <s v="Standard Class"/>
    <n v="57576"/>
    <n v="3"/>
    <n v="2"/>
    <n v="21591"/>
  </r>
  <r>
    <x v="74"/>
    <x v="12"/>
    <d v="2017-10-03T00:00:00"/>
    <d v="2017-10-06T00:00:00"/>
    <s v="First Class"/>
    <n v="179398"/>
    <n v="2"/>
    <n v="0"/>
    <n v="8431706"/>
  </r>
  <r>
    <x v="75"/>
    <x v="12"/>
    <d v="2015-11-08T00:00:00"/>
    <d v="2015-11-13T00:00:00"/>
    <s v="Standard Class"/>
    <n v="52272"/>
    <n v="11"/>
    <n v="2"/>
    <n v="176418"/>
  </r>
  <r>
    <x v="75"/>
    <x v="12"/>
    <d v="2015-11-08T00:00:00"/>
    <d v="2015-11-13T00:00:00"/>
    <s v="Standard Class"/>
    <n v="1794"/>
    <n v="3"/>
    <n v="0"/>
    <n v="8073"/>
  </r>
  <r>
    <x v="76"/>
    <x v="12"/>
    <d v="2017-12-19T00:00:00"/>
    <d v="2017-12-21T00:00:00"/>
    <s v="First Class"/>
    <n v="166562"/>
    <n v="2"/>
    <n v="0"/>
    <n v="333124"/>
  </r>
  <r>
    <x v="77"/>
    <x v="12"/>
    <d v="2016-11-24T00:00:00"/>
    <d v="2016-11-27T00:00:00"/>
    <s v="First Class"/>
    <n v="121996"/>
    <n v="5"/>
    <n v="2"/>
    <n v="3812375"/>
  </r>
  <r>
    <x v="78"/>
    <x v="12"/>
    <d v="2016-09-22T00:00:00"/>
    <d v="2016-09-26T00:00:00"/>
    <s v="Standard Class"/>
    <n v="7506"/>
    <n v="9"/>
    <n v="7"/>
    <n v="-60048"/>
  </r>
  <r>
    <x v="78"/>
    <x v="12"/>
    <d v="2016-09-22T00:00:00"/>
    <d v="2016-09-26T00:00:00"/>
    <s v="Standard Class"/>
    <n v="1656"/>
    <n v="2"/>
    <n v="2"/>
    <n v="5796"/>
  </r>
  <r>
    <x v="79"/>
    <x v="12"/>
    <d v="2014-10-31T00:00:00"/>
    <d v="2014-11-03T00:00:00"/>
    <s v="Second Class"/>
    <n v="742336"/>
    <n v="8"/>
    <n v="2"/>
    <n v="835128"/>
  </r>
  <r>
    <x v="80"/>
    <x v="12"/>
    <d v="2015-06-15T00:00:00"/>
    <d v="2015-06-17T00:00:00"/>
    <s v="First Class"/>
    <n v="11672"/>
    <n v="1"/>
    <n v="2"/>
    <n v="-7295"/>
  </r>
  <r>
    <x v="81"/>
    <x v="13"/>
    <d v="2017-09-02T00:00:00"/>
    <d v="2017-09-06T00:00:00"/>
    <s v="Standard Class"/>
    <n v="231"/>
    <n v="2"/>
    <n v="0"/>
    <n v="6468"/>
  </r>
  <r>
    <x v="81"/>
    <x v="13"/>
    <d v="2017-09-02T00:00:00"/>
    <d v="2017-09-06T00:00:00"/>
    <s v="Standard Class"/>
    <n v="1154"/>
    <n v="2"/>
    <n v="0"/>
    <n v="3462"/>
  </r>
  <r>
    <x v="81"/>
    <x v="13"/>
    <d v="2017-09-02T00:00:00"/>
    <d v="2017-09-06T00:00:00"/>
    <s v="Standard Class"/>
    <n v="254526"/>
    <n v="1"/>
    <n v="4"/>
    <n v="-933262"/>
  </r>
  <r>
    <x v="81"/>
    <x v="13"/>
    <d v="2017-09-02T00:00:00"/>
    <d v="2017-09-06T00:00:00"/>
    <s v="Standard Class"/>
    <n v="1298"/>
    <n v="1"/>
    <n v="0"/>
    <n v="37642"/>
  </r>
  <r>
    <x v="81"/>
    <x v="13"/>
    <d v="2017-09-02T00:00:00"/>
    <d v="2017-09-06T00:00:00"/>
    <s v="Standard Class"/>
    <n v="26432"/>
    <n v="8"/>
    <n v="2"/>
    <n v="89208"/>
  </r>
  <r>
    <x v="81"/>
    <x v="13"/>
    <d v="2017-09-02T00:00:00"/>
    <d v="2017-09-06T00:00:00"/>
    <s v="Standard Class"/>
    <n v="19797"/>
    <n v="3"/>
    <n v="0"/>
    <n v="574113"/>
  </r>
  <r>
    <x v="81"/>
    <x v="13"/>
    <d v="2017-09-02T00:00:00"/>
    <d v="2017-09-06T00:00:00"/>
    <s v="Standard Class"/>
    <n v="189"/>
    <n v="6"/>
    <n v="0"/>
    <n v="9072"/>
  </r>
  <r>
    <x v="81"/>
    <x v="13"/>
    <d v="2017-09-02T00:00:00"/>
    <d v="2017-09-06T00:00:00"/>
    <s v="Standard Class"/>
    <n v="128241"/>
    <n v="5"/>
    <n v="1"/>
    <n v="213735"/>
  </r>
  <r>
    <x v="81"/>
    <x v="13"/>
    <d v="2017-09-02T00:00:00"/>
    <d v="2017-09-06T00:00:00"/>
    <s v="Standard Class"/>
    <n v="492"/>
    <n v="3"/>
    <n v="0"/>
    <n v="2214"/>
  </r>
  <r>
    <x v="81"/>
    <x v="13"/>
    <d v="2017-09-02T00:00:00"/>
    <d v="2017-09-06T00:00:00"/>
    <s v="Standard Class"/>
    <n v="2380"/>
    <n v="2"/>
    <n v="0"/>
    <n v="3808"/>
  </r>
  <r>
    <x v="81"/>
    <x v="13"/>
    <d v="2017-09-02T00:00:00"/>
    <d v="2017-09-06T00:00:00"/>
    <s v="Standard Class"/>
    <n v="16797"/>
    <n v="3"/>
    <n v="0"/>
    <n v="403128"/>
  </r>
  <r>
    <x v="81"/>
    <x v="13"/>
    <d v="2017-09-02T00:00:00"/>
    <d v="2017-09-06T00:00:00"/>
    <s v="Standard Class"/>
    <n v="1712"/>
    <n v="4"/>
    <n v="0"/>
    <n v="7704"/>
  </r>
  <r>
    <x v="82"/>
    <x v="13"/>
    <d v="2017-12-24T00:00:00"/>
    <d v="2017-12-29T00:00:00"/>
    <s v="Standard Class"/>
    <n v="3793"/>
    <n v="1"/>
    <n v="0"/>
    <n v="68274"/>
  </r>
  <r>
    <x v="83"/>
    <x v="13"/>
    <d v="2017-02-23T00:00:00"/>
    <d v="2017-03-02T00:00:00"/>
    <s v="Standard Class"/>
    <n v="84"/>
    <n v="5"/>
    <n v="0"/>
    <n v="336"/>
  </r>
  <r>
    <x v="83"/>
    <x v="13"/>
    <d v="2017-02-23T00:00:00"/>
    <d v="2017-03-02T00:00:00"/>
    <s v="Standard Class"/>
    <n v="7196"/>
    <n v="5"/>
    <n v="2"/>
    <n v="25186"/>
  </r>
  <r>
    <x v="84"/>
    <x v="13"/>
    <d v="2015-09-15T00:00:00"/>
    <d v="2015-09-20T00:00:00"/>
    <s v="Standard Class"/>
    <n v="3576"/>
    <n v="4"/>
    <n v="7"/>
    <n v="-28608"/>
  </r>
  <r>
    <x v="84"/>
    <x v="13"/>
    <d v="2015-09-15T00:00:00"/>
    <d v="2015-09-20T00:00:00"/>
    <s v="Standard Class"/>
    <n v="147184"/>
    <n v="2"/>
    <n v="2"/>
    <n v="-294368"/>
  </r>
  <r>
    <x v="85"/>
    <x v="13"/>
    <d v="2017-03-24T00:00:00"/>
    <d v="2017-03-25T00:00:00"/>
    <s v="Same Day"/>
    <n v="12768"/>
    <n v="2"/>
    <n v="2"/>
    <n v="9576"/>
  </r>
  <r>
    <x v="86"/>
    <x v="14"/>
    <d v="2017-03-23T00:00:00"/>
    <d v="2017-03-27T00:00:00"/>
    <s v="Standard Class"/>
    <n v="143728"/>
    <n v="2"/>
    <n v="2"/>
    <n v="-323388"/>
  </r>
  <r>
    <x v="87"/>
    <x v="14"/>
    <d v="2014-10-15T00:00:00"/>
    <d v="2014-10-17T00:00:00"/>
    <s v="First Class"/>
    <n v="183372"/>
    <n v="2"/>
    <n v="3"/>
    <n v="-78588"/>
  </r>
  <r>
    <x v="87"/>
    <x v="14"/>
    <d v="2014-10-15T00:00:00"/>
    <d v="2014-10-17T00:00:00"/>
    <s v="First Class"/>
    <n v="7968"/>
    <n v="2"/>
    <n v="2"/>
    <n v="28884"/>
  </r>
  <r>
    <x v="88"/>
    <x v="14"/>
    <d v="2016-06-27T00:00:00"/>
    <d v="2016-06-29T00:00:00"/>
    <s v="Second Class"/>
    <n v="201584"/>
    <n v="2"/>
    <n v="2"/>
    <n v="12599"/>
  </r>
  <r>
    <x v="89"/>
    <x v="14"/>
    <d v="2016-03-17T00:00:00"/>
    <d v="2016-03-19T00:00:00"/>
    <s v="Second Class"/>
    <n v="84784"/>
    <n v="2"/>
    <n v="2"/>
    <n v="-201362"/>
  </r>
  <r>
    <x v="90"/>
    <x v="14"/>
    <d v="2016-09-22T00:00:00"/>
    <d v="2016-09-28T00:00:00"/>
    <s v="Standard Class"/>
    <n v="3588"/>
    <n v="6"/>
    <n v="0"/>
    <n v="16146"/>
  </r>
  <r>
    <x v="91"/>
    <x v="15"/>
    <d v="2014-12-26T00:00:00"/>
    <d v="2014-12-28T00:00:00"/>
    <s v="Second Class"/>
    <n v="600558"/>
    <n v="3"/>
    <n v="3"/>
    <n v="-85794"/>
  </r>
  <r>
    <x v="92"/>
    <x v="15"/>
    <d v="2017-01-22T00:00:00"/>
    <d v="2017-01-27T00:00:00"/>
    <s v="Standard Class"/>
    <n v="299995"/>
    <n v="5"/>
    <n v="0"/>
    <n v="1379977"/>
  </r>
  <r>
    <x v="92"/>
    <x v="15"/>
    <d v="2017-01-22T00:00:00"/>
    <d v="2017-01-27T00:00:00"/>
    <s v="Standard Class"/>
    <n v="5145"/>
    <n v="3"/>
    <n v="0"/>
    <n v="138915"/>
  </r>
  <r>
    <x v="92"/>
    <x v="15"/>
    <d v="2017-01-22T00:00:00"/>
    <d v="2017-01-27T00:00:00"/>
    <s v="Standard Class"/>
    <n v="1196"/>
    <n v="2"/>
    <n v="0"/>
    <n v="5382"/>
  </r>
  <r>
    <x v="92"/>
    <x v="15"/>
    <d v="2017-01-22T00:00:00"/>
    <d v="2017-01-27T00:00:00"/>
    <s v="Standard Class"/>
    <n v="112602"/>
    <n v="3"/>
    <n v="0"/>
    <n v="56301"/>
  </r>
  <r>
    <x v="93"/>
    <x v="15"/>
    <d v="2015-07-04T00:00:00"/>
    <d v="2015-07-08T00:00:00"/>
    <s v="Standard Class"/>
    <n v="1548"/>
    <n v="3"/>
    <n v="0"/>
    <n v="44892"/>
  </r>
  <r>
    <x v="94"/>
    <x v="15"/>
    <d v="2015-06-14T00:00:00"/>
    <d v="2015-06-18T00:00:00"/>
    <s v="Standard Class"/>
    <n v="51072"/>
    <n v="6"/>
    <n v="2"/>
    <n v="51072"/>
  </r>
  <r>
    <x v="95"/>
    <x v="15"/>
    <d v="2017-11-13T00:00:00"/>
    <d v="2017-11-18T00:00:00"/>
    <s v="Second Class"/>
    <n v="16396"/>
    <n v="4"/>
    <n v="0"/>
    <n v="705028"/>
  </r>
  <r>
    <x v="96"/>
    <x v="15"/>
    <d v="2017-12-01T00:00:00"/>
    <d v="2017-12-06T00:00:00"/>
    <s v="Standard Class"/>
    <n v="1944"/>
    <n v="3"/>
    <n v="0"/>
    <n v="93312"/>
  </r>
  <r>
    <x v="96"/>
    <x v="15"/>
    <d v="2017-12-01T00:00:00"/>
    <d v="2017-12-06T00:00:00"/>
    <s v="Standard Class"/>
    <n v="89715"/>
    <n v="3"/>
    <n v="0"/>
    <n v="251202"/>
  </r>
  <r>
    <x v="97"/>
    <x v="15"/>
    <d v="2017-04-30T00:00:00"/>
    <d v="2017-05-05T00:00:00"/>
    <s v="Standard Class"/>
    <n v="16396"/>
    <n v="4"/>
    <n v="0"/>
    <n v="803404"/>
  </r>
  <r>
    <x v="98"/>
    <x v="15"/>
    <d v="2014-11-19T00:00:00"/>
    <d v="2014-11-22T00:00:00"/>
    <s v="Second Class"/>
    <n v="588"/>
    <n v="1"/>
    <n v="2"/>
    <n v="19845"/>
  </r>
  <r>
    <x v="99"/>
    <x v="16"/>
    <d v="2017-11-19T00:00:00"/>
    <d v="2017-11-26T00:00:00"/>
    <s v="Standard Class"/>
    <n v="233058"/>
    <n v="3"/>
    <n v="3"/>
    <n v="-532704"/>
  </r>
  <r>
    <x v="100"/>
    <x v="16"/>
    <d v="2016-05-22T00:00:00"/>
    <d v="2016-05-27T00:00:00"/>
    <s v="Standard Class"/>
    <n v="3450"/>
    <n v="5"/>
    <n v="0"/>
    <n v="8625"/>
  </r>
  <r>
    <x v="100"/>
    <x v="16"/>
    <d v="2016-05-22T00:00:00"/>
    <d v="2016-05-27T00:00:00"/>
    <s v="Standard Class"/>
    <n v="174286"/>
    <n v="2"/>
    <n v="3"/>
    <n v="-199184"/>
  </r>
  <r>
    <x v="100"/>
    <x v="16"/>
    <d v="2016-05-22T00:00:00"/>
    <d v="2016-05-27T00:00:00"/>
    <s v="Standard Class"/>
    <n v="66284"/>
    <n v="4"/>
    <n v="0"/>
    <n v="1723384"/>
  </r>
  <r>
    <x v="100"/>
    <x v="16"/>
    <d v="2016-05-22T00:00:00"/>
    <d v="2016-05-27T00:00:00"/>
    <s v="Standard Class"/>
    <n v="951"/>
    <n v="5"/>
    <n v="0"/>
    <n v="30432"/>
  </r>
  <r>
    <x v="100"/>
    <x v="16"/>
    <d v="2016-05-22T00:00:00"/>
    <d v="2016-05-27T00:00:00"/>
    <s v="Standard Class"/>
    <n v="2688"/>
    <n v="6"/>
    <n v="0"/>
    <n v="129024"/>
  </r>
  <r>
    <x v="100"/>
    <x v="16"/>
    <d v="2016-05-22T00:00:00"/>
    <d v="2016-05-27T00:00:00"/>
    <s v="Standard Class"/>
    <n v="25798"/>
    <n v="2"/>
    <n v="0"/>
    <n v="748142"/>
  </r>
  <r>
    <x v="101"/>
    <x v="16"/>
    <d v="2016-05-06T00:00:00"/>
    <d v="2016-05-10T00:00:00"/>
    <s v="Standard Class"/>
    <n v="3208"/>
    <n v="2"/>
    <n v="8"/>
    <n v="-52932"/>
  </r>
  <r>
    <x v="101"/>
    <x v="16"/>
    <d v="2016-05-06T00:00:00"/>
    <d v="2016-05-10T00:00:00"/>
    <s v="Standard Class"/>
    <n v="26176"/>
    <n v="2"/>
    <n v="2"/>
    <n v="-3272"/>
  </r>
  <r>
    <x v="102"/>
    <x v="16"/>
    <d v="2017-11-18T00:00:00"/>
    <d v="2017-11-23T00:00:00"/>
    <s v="Standard Class"/>
    <n v="44384"/>
    <n v="1"/>
    <n v="2"/>
    <n v="155344"/>
  </r>
  <r>
    <x v="102"/>
    <x v="16"/>
    <d v="2017-11-18T00:00:00"/>
    <d v="2017-11-23T00:00:00"/>
    <s v="Standard Class"/>
    <n v="2944"/>
    <n v="1"/>
    <n v="2"/>
    <n v="-6624"/>
  </r>
  <r>
    <x v="103"/>
    <x v="16"/>
    <d v="2015-12-06T00:00:00"/>
    <d v="2015-12-11T00:00:00"/>
    <s v="Standard Class"/>
    <n v="778"/>
    <n v="2"/>
    <n v="0"/>
    <n v="20228"/>
  </r>
  <r>
    <x v="104"/>
    <x v="16"/>
    <d v="2017-04-24T00:00:00"/>
    <d v="2017-04-30T00:00:00"/>
    <s v="Standard Class"/>
    <n v="1043"/>
    <n v="5"/>
    <n v="8"/>
    <n v="-182525"/>
  </r>
  <r>
    <x v="104"/>
    <x v="16"/>
    <d v="2017-04-24T00:00:00"/>
    <d v="2017-04-30T00:00:00"/>
    <s v="Standard Class"/>
    <n v="72784"/>
    <n v="1"/>
    <n v="2"/>
    <n v="-18196"/>
  </r>
  <r>
    <x v="105"/>
    <x v="16"/>
    <d v="2016-04-23T00:00:00"/>
    <d v="2016-04-27T00:00:00"/>
    <s v="Standard Class"/>
    <n v="18088"/>
    <n v="7"/>
    <n v="2"/>
    <n v="65569"/>
  </r>
  <r>
    <x v="105"/>
    <x v="16"/>
    <d v="2016-04-23T00:00:00"/>
    <d v="2016-04-27T00:00:00"/>
    <s v="Standard Class"/>
    <n v="7197"/>
    <n v="3"/>
    <n v="0"/>
    <n v="35985"/>
  </r>
  <r>
    <x v="106"/>
    <x v="17"/>
    <d v="2015-10-13T00:00:00"/>
    <d v="2015-10-17T00:00:00"/>
    <s v="Standard Class"/>
    <n v="8372"/>
    <n v="7"/>
    <n v="0"/>
    <n v="234416"/>
  </r>
  <r>
    <x v="106"/>
    <x v="17"/>
    <d v="2015-10-13T00:00:00"/>
    <d v="2015-10-17T00:00:00"/>
    <s v="Standard Class"/>
    <n v="28794"/>
    <n v="3"/>
    <n v="0"/>
    <n v="777438"/>
  </r>
  <r>
    <x v="107"/>
    <x v="17"/>
    <d v="2016-11-10T00:00:00"/>
    <d v="2016-11-12T00:00:00"/>
    <s v="Second Class"/>
    <n v="1472"/>
    <n v="5"/>
    <n v="2"/>
    <n v="-3312"/>
  </r>
  <r>
    <x v="107"/>
    <x v="17"/>
    <d v="2016-11-10T00:00:00"/>
    <d v="2016-11-12T00:00:00"/>
    <s v="Second Class"/>
    <n v="38976"/>
    <n v="3"/>
    <n v="2"/>
    <n v="-2436"/>
  </r>
  <r>
    <x v="108"/>
    <x v="17"/>
    <d v="2014-09-12T00:00:00"/>
    <d v="2014-09-17T00:00:00"/>
    <s v="Standard Class"/>
    <n v="63924"/>
    <n v="7"/>
    <n v="7"/>
    <n v="-468776"/>
  </r>
  <r>
    <x v="109"/>
    <x v="17"/>
    <d v="2014-05-10T00:00:00"/>
    <d v="2014-05-14T00:00:00"/>
    <s v="Second Class"/>
    <n v="349965"/>
    <n v="7"/>
    <n v="5"/>
    <n v="-2169783"/>
  </r>
  <r>
    <x v="109"/>
    <x v="17"/>
    <d v="2014-05-10T00:00:00"/>
    <d v="2014-05-14T00:00:00"/>
    <s v="Second Class"/>
    <n v="2232"/>
    <n v="5"/>
    <n v="2"/>
    <n v="5301"/>
  </r>
  <r>
    <x v="110"/>
    <x v="18"/>
    <d v="2014-05-13T00:00:00"/>
    <d v="2014-05-15T00:00:00"/>
    <s v="Second Class"/>
    <n v="555"/>
    <n v="2"/>
    <n v="0"/>
    <n v="999"/>
  </r>
  <r>
    <x v="111"/>
    <x v="18"/>
    <d v="2017-03-27T00:00:00"/>
    <d v="2017-03-29T00:00:00"/>
    <s v="Second Class"/>
    <n v="15008"/>
    <n v="2"/>
    <n v="2"/>
    <n v="15008"/>
  </r>
  <r>
    <x v="112"/>
    <x v="18"/>
    <d v="2016-09-13T00:00:00"/>
    <d v="2016-09-18T00:00:00"/>
    <s v="Standard Class"/>
    <n v="4074"/>
    <n v="3"/>
    <n v="0"/>
    <n v="4074"/>
  </r>
  <r>
    <x v="112"/>
    <x v="18"/>
    <d v="2016-09-13T00:00:00"/>
    <d v="2016-09-18T00:00:00"/>
    <s v="Standard Class"/>
    <n v="144"/>
    <n v="5"/>
    <n v="0"/>
    <n v="7056"/>
  </r>
  <r>
    <x v="112"/>
    <x v="18"/>
    <d v="2016-09-13T00:00:00"/>
    <d v="2016-09-18T00:00:00"/>
    <s v="Standard Class"/>
    <n v="14995"/>
    <n v="5"/>
    <n v="0"/>
    <n v="41986"/>
  </r>
  <r>
    <x v="112"/>
    <x v="18"/>
    <d v="2016-09-13T00:00:00"/>
    <d v="2016-09-18T00:00:00"/>
    <s v="Standard Class"/>
    <n v="169"/>
    <n v="2"/>
    <n v="0"/>
    <n v="507"/>
  </r>
  <r>
    <x v="112"/>
    <x v="18"/>
    <d v="2016-09-13T00:00:00"/>
    <d v="2016-09-18T00:00:00"/>
    <s v="Standard Class"/>
    <n v="1761"/>
    <n v="3"/>
    <n v="0"/>
    <n v="84528"/>
  </r>
  <r>
    <x v="112"/>
    <x v="18"/>
    <d v="2016-09-13T00:00:00"/>
    <d v="2016-09-18T00:00:00"/>
    <s v="Standard Class"/>
    <n v="3780"/>
    <n v="2"/>
    <n v="0"/>
    <n v="13608"/>
  </r>
  <r>
    <x v="112"/>
    <x v="18"/>
    <d v="2016-09-13T00:00:00"/>
    <d v="2016-09-18T00:00:00"/>
    <s v="Standard Class"/>
    <n v="1764"/>
    <n v="3"/>
    <n v="0"/>
    <n v="86436"/>
  </r>
  <r>
    <x v="112"/>
    <x v="18"/>
    <d v="2016-09-13T00:00:00"/>
    <d v="2016-09-18T00:00:00"/>
    <s v="Standard Class"/>
    <n v="37308"/>
    <n v="6"/>
    <n v="0"/>
    <n v="1007316"/>
  </r>
  <r>
    <x v="112"/>
    <x v="18"/>
    <d v="2016-09-13T00:00:00"/>
    <d v="2016-09-18T00:00:00"/>
    <s v="Standard Class"/>
    <n v="133644"/>
    <n v="14"/>
    <n v="0"/>
    <n v="3875676"/>
  </r>
  <r>
    <x v="112"/>
    <x v="18"/>
    <d v="2016-09-13T00:00:00"/>
    <d v="2016-09-18T00:00:00"/>
    <s v="Standard Class"/>
    <n v="2997"/>
    <n v="3"/>
    <n v="0"/>
    <n v="2997"/>
  </r>
  <r>
    <x v="113"/>
    <x v="18"/>
    <d v="2014-07-23T00:00:00"/>
    <d v="2014-07-24T00:00:00"/>
    <s v="First Class"/>
    <n v="9998"/>
    <n v="2"/>
    <n v="0"/>
    <n v="79984"/>
  </r>
  <r>
    <x v="114"/>
    <x v="18"/>
    <d v="2015-09-20T00:00:00"/>
    <d v="2015-09-22T00:00:00"/>
    <s v="First Class"/>
    <n v="3768"/>
    <n v="6"/>
    <n v="0"/>
    <n v="16956"/>
  </r>
  <r>
    <x v="115"/>
    <x v="19"/>
    <d v="2014-04-26T00:00:00"/>
    <d v="2014-05-03T00:00:00"/>
    <s v="Standard Class"/>
    <n v="23028"/>
    <n v="3"/>
    <n v="2"/>
    <n v="23028"/>
  </r>
  <r>
    <x v="115"/>
    <x v="19"/>
    <d v="2014-04-26T00:00:00"/>
    <d v="2014-05-03T00:00:00"/>
    <s v="Standard Class"/>
    <n v="18288"/>
    <n v="6"/>
    <n v="2"/>
    <n v="5715"/>
  </r>
  <r>
    <x v="116"/>
    <x v="19"/>
    <d v="2017-09-03T00:00:00"/>
    <d v="2017-09-08T00:00:00"/>
    <s v="Standard Class"/>
    <n v="596"/>
    <n v="2"/>
    <n v="0"/>
    <n v="16688"/>
  </r>
  <r>
    <x v="117"/>
    <x v="19"/>
    <d v="2016-12-05T00:00:00"/>
    <d v="2016-12-07T00:00:00"/>
    <s v="First Class"/>
    <n v="8194"/>
    <n v="1"/>
    <n v="0"/>
    <n v="20485"/>
  </r>
  <r>
    <x v="118"/>
    <x v="19"/>
    <d v="2015-11-19T00:00:00"/>
    <d v="2015-11-26T00:00:00"/>
    <s v="Standard Class"/>
    <n v="3108"/>
    <n v="4"/>
    <n v="0"/>
    <n v="83916"/>
  </r>
  <r>
    <x v="119"/>
    <x v="20"/>
    <d v="2017-12-10T00:00:00"/>
    <d v="2017-12-12T00:00:00"/>
    <s v="Second Class"/>
    <n v="9584"/>
    <n v="4"/>
    <n v="2"/>
    <n v="34742"/>
  </r>
  <r>
    <x v="119"/>
    <x v="20"/>
    <d v="2017-12-10T00:00:00"/>
    <d v="2017-12-12T00:00:00"/>
    <s v="Second Class"/>
    <n v="1296"/>
    <n v="2"/>
    <n v="0"/>
    <n v="62208"/>
  </r>
  <r>
    <x v="120"/>
    <x v="20"/>
    <d v="2016-08-03T00:00:00"/>
    <d v="2016-08-05T00:00:00"/>
    <s v="Second Class"/>
    <n v="8154"/>
    <n v="3"/>
    <n v="0"/>
    <n v="383238"/>
  </r>
  <r>
    <x v="120"/>
    <x v="20"/>
    <d v="2016-08-03T00:00:00"/>
    <d v="2016-08-05T00:00:00"/>
    <s v="Second Class"/>
    <n v="16728"/>
    <n v="12"/>
    <n v="0"/>
    <n v="234192"/>
  </r>
  <r>
    <x v="121"/>
    <x v="20"/>
    <d v="2017-12-22T00:00:00"/>
    <d v="2017-12-26T00:00:00"/>
    <s v="Standard Class"/>
    <n v="2592"/>
    <n v="5"/>
    <n v="2"/>
    <n v="9072"/>
  </r>
  <r>
    <x v="121"/>
    <x v="20"/>
    <d v="2017-12-22T00:00:00"/>
    <d v="2017-12-26T00:00:00"/>
    <s v="Standard Class"/>
    <n v="633"/>
    <n v="5"/>
    <n v="8"/>
    <n v="-98115"/>
  </r>
  <r>
    <x v="121"/>
    <x v="20"/>
    <d v="2017-12-22T00:00:00"/>
    <d v="2017-12-26T00:00:00"/>
    <s v="Standard Class"/>
    <n v="7588"/>
    <n v="5"/>
    <n v="2"/>
    <n v="26558"/>
  </r>
  <r>
    <x v="122"/>
    <x v="20"/>
    <d v="2017-12-22T00:00:00"/>
    <d v="2017-12-25T00:00:00"/>
    <s v="Second Class"/>
    <n v="18255"/>
    <n v="2"/>
    <n v="5"/>
    <n v="-135087"/>
  </r>
  <r>
    <x v="123"/>
    <x v="20"/>
    <d v="2017-12-18T00:00:00"/>
    <d v="2017-12-20T00:00:00"/>
    <s v="First Class"/>
    <n v="12672"/>
    <n v="9"/>
    <n v="2"/>
    <n v="14256"/>
  </r>
  <r>
    <x v="124"/>
    <x v="21"/>
    <d v="2016-11-20T00:00:00"/>
    <d v="2016-11-22T00:00:00"/>
    <s v="First Class"/>
    <n v="15696"/>
    <n v="3"/>
    <n v="2"/>
    <n v="51012"/>
  </r>
  <r>
    <x v="124"/>
    <x v="21"/>
    <d v="2016-11-20T00:00:00"/>
    <d v="2016-11-22T00:00:00"/>
    <s v="First Class"/>
    <n v="2628"/>
    <n v="2"/>
    <n v="7"/>
    <n v="-19272"/>
  </r>
  <r>
    <x v="124"/>
    <x v="21"/>
    <d v="2016-11-20T00:00:00"/>
    <d v="2016-11-22T00:00:00"/>
    <s v="First Class"/>
    <n v="14427"/>
    <n v="3"/>
    <n v="7"/>
    <n v="-105798"/>
  </r>
  <r>
    <x v="125"/>
    <x v="21"/>
    <d v="2016-12-01T00:00:00"/>
    <d v="2016-12-06T00:00:00"/>
    <s v="Standard Class"/>
    <n v="4704"/>
    <n v="2"/>
    <n v="2"/>
    <n v="4116"/>
  </r>
  <r>
    <x v="126"/>
    <x v="21"/>
    <d v="2014-09-03T00:00:00"/>
    <d v="2014-09-03T00:00:00"/>
    <s v="Same Day"/>
    <n v="144"/>
    <n v="5"/>
    <n v="0"/>
    <n v="7056"/>
  </r>
  <r>
    <x v="127"/>
    <x v="21"/>
    <d v="2017-09-07T00:00:00"/>
    <d v="2017-09-11T00:00:00"/>
    <s v="Standard Class"/>
    <n v="1976"/>
    <n v="4"/>
    <n v="0"/>
    <n v="82992"/>
  </r>
  <r>
    <x v="128"/>
    <x v="21"/>
    <d v="2014-04-19T00:00:00"/>
    <d v="2014-04-23T00:00:00"/>
    <s v="Second Class"/>
    <n v="5805"/>
    <n v="3"/>
    <n v="0"/>
    <n v="26703"/>
  </r>
  <r>
    <x v="128"/>
    <x v="21"/>
    <d v="2014-04-19T00:00:00"/>
    <d v="2014-04-23T00:00:00"/>
    <s v="Second Class"/>
    <n v="7128"/>
    <n v="11"/>
    <n v="0"/>
    <n v="342144"/>
  </r>
  <r>
    <x v="129"/>
    <x v="22"/>
    <d v="2017-10-13T00:00:00"/>
    <d v="2017-10-17T00:00:00"/>
    <s v="Standard Class"/>
    <n v="11648"/>
    <n v="2"/>
    <n v="2"/>
    <n v="40768"/>
  </r>
  <r>
    <x v="129"/>
    <x v="22"/>
    <d v="2017-10-13T00:00:00"/>
    <d v="2017-10-17T00:00:00"/>
    <s v="Standard Class"/>
    <n v="18176"/>
    <n v="4"/>
    <n v="2"/>
    <n v="59072"/>
  </r>
  <r>
    <x v="129"/>
    <x v="22"/>
    <d v="2017-10-13T00:00:00"/>
    <d v="2017-10-17T00:00:00"/>
    <s v="Standard Class"/>
    <n v="59712"/>
    <n v="6"/>
    <n v="2"/>
    <n v="59712"/>
  </r>
  <r>
    <x v="129"/>
    <x v="22"/>
    <d v="2017-10-13T00:00:00"/>
    <d v="2017-10-17T00:00:00"/>
    <s v="Standard Class"/>
    <n v="2484"/>
    <n v="3"/>
    <n v="2"/>
    <n v="8694"/>
  </r>
  <r>
    <x v="130"/>
    <x v="22"/>
    <d v="2015-10-23T00:00:00"/>
    <d v="2015-10-28T00:00:00"/>
    <s v="Standard Class"/>
    <n v="3592"/>
    <n v="1"/>
    <n v="2"/>
    <n v="11225"/>
  </r>
  <r>
    <x v="131"/>
    <x v="22"/>
    <d v="2015-10-26T00:00:00"/>
    <d v="2015-10-30T00:00:00"/>
    <s v="Second Class"/>
    <n v="105584"/>
    <n v="2"/>
    <n v="2"/>
    <n v="92386"/>
  </r>
  <r>
    <x v="131"/>
    <x v="22"/>
    <d v="2015-10-26T00:00:00"/>
    <d v="2015-10-30T00:00:00"/>
    <s v="Second Class"/>
    <n v="6872"/>
    <n v="2"/>
    <n v="2"/>
    <n v="-14603"/>
  </r>
  <r>
    <x v="132"/>
    <x v="22"/>
    <d v="2015-10-24T00:00:00"/>
    <d v="2015-10-30T00:00:00"/>
    <s v="Standard Class"/>
    <n v="15552"/>
    <n v="3"/>
    <n v="2"/>
    <n v="54432"/>
  </r>
  <r>
    <x v="132"/>
    <x v="22"/>
    <d v="2015-10-24T00:00:00"/>
    <d v="2015-10-30T00:00:00"/>
    <s v="Standard Class"/>
    <n v="347361"/>
    <n v="7"/>
    <n v="3"/>
    <n v="-694722"/>
  </r>
  <r>
    <x v="132"/>
    <x v="22"/>
    <d v="2015-10-24T00:00:00"/>
    <d v="2015-10-30T00:00:00"/>
    <s v="Standard Class"/>
    <n v="10368"/>
    <n v="2"/>
    <n v="2"/>
    <n v="36288"/>
  </r>
  <r>
    <x v="133"/>
    <x v="22"/>
    <d v="2015-01-04T00:00:00"/>
    <d v="2015-01-09T00:00:00"/>
    <s v="Standard Class"/>
    <n v="19222"/>
    <n v="14"/>
    <n v="0"/>
    <n v="691992"/>
  </r>
  <r>
    <x v="134"/>
    <x v="22"/>
    <d v="2016-10-20T00:00:00"/>
    <d v="2016-10-22T00:00:00"/>
    <s v="First Class"/>
    <n v="19296"/>
    <n v="3"/>
    <n v="2"/>
    <n v="603"/>
  </r>
  <r>
    <x v="135"/>
    <x v="22"/>
    <d v="2015-11-11T00:00:00"/>
    <d v="2015-11-11T00:00:00"/>
    <s v="Same Day"/>
    <n v="41832"/>
    <n v="7"/>
    <n v="0"/>
    <n v="1171296"/>
  </r>
  <r>
    <x v="135"/>
    <x v="22"/>
    <d v="2015-11-11T00:00:00"/>
    <d v="2015-11-11T00:00:00"/>
    <s v="Same Day"/>
    <n v="123858"/>
    <n v="2"/>
    <n v="1"/>
    <n v="467908"/>
  </r>
  <r>
    <x v="136"/>
    <x v="22"/>
    <d v="2015-06-08T00:00:00"/>
    <d v="2015-06-12T00:00:00"/>
    <s v="Standard Class"/>
    <n v="173488"/>
    <n v="7"/>
    <n v="2"/>
    <n v="54215"/>
  </r>
  <r>
    <x v="136"/>
    <x v="22"/>
    <d v="2015-06-08T00:00:00"/>
    <d v="2015-06-12T00:00:00"/>
    <s v="Standard Class"/>
    <n v="51696"/>
    <n v="4"/>
    <n v="2"/>
    <n v="-6462"/>
  </r>
  <r>
    <x v="136"/>
    <x v="22"/>
    <d v="2015-06-08T00:00:00"/>
    <d v="2015-06-12T00:00:00"/>
    <s v="Standard Class"/>
    <n v="173208"/>
    <n v="7"/>
    <n v="2"/>
    <n v="454671"/>
  </r>
  <r>
    <x v="136"/>
    <x v="22"/>
    <d v="2015-06-08T00:00:00"/>
    <d v="2015-06-12T00:00:00"/>
    <s v="Standard Class"/>
    <n v="4448"/>
    <n v="2"/>
    <n v="2"/>
    <n v="3336"/>
  </r>
  <r>
    <x v="136"/>
    <x v="22"/>
    <d v="2015-06-08T00:00:00"/>
    <d v="2015-06-12T00:00:00"/>
    <s v="Standard Class"/>
    <n v="90"/>
    <n v="3"/>
    <n v="2"/>
    <n v="315"/>
  </r>
  <r>
    <x v="136"/>
    <x v="22"/>
    <d v="2015-06-08T00:00:00"/>
    <d v="2015-06-12T00:00:00"/>
    <s v="Standard Class"/>
    <n v="4224"/>
    <n v="10"/>
    <n v="2"/>
    <n v="132"/>
  </r>
  <r>
    <x v="136"/>
    <x v="22"/>
    <d v="2015-06-08T00:00:00"/>
    <d v="2015-06-12T00:00:00"/>
    <s v="Standard Class"/>
    <n v="18264"/>
    <n v="2"/>
    <n v="7"/>
    <n v="-133936"/>
  </r>
  <r>
    <x v="137"/>
    <x v="23"/>
    <d v="2014-08-09T00:00:00"/>
    <d v="2014-08-16T00:00:00"/>
    <s v="Standard Class"/>
    <n v="178384"/>
    <n v="2"/>
    <n v="2"/>
    <n v="22298"/>
  </r>
  <r>
    <x v="137"/>
    <x v="23"/>
    <d v="2014-08-09T00:00:00"/>
    <d v="2014-08-16T00:00:00"/>
    <s v="Standard Class"/>
    <n v="15552"/>
    <n v="3"/>
    <n v="2"/>
    <n v="54432"/>
  </r>
  <r>
    <x v="138"/>
    <x v="23"/>
    <d v="2014-09-02T00:00:00"/>
    <d v="2014-09-07T00:00:00"/>
    <s v="Standard Class"/>
    <n v="55971"/>
    <n v="3"/>
    <n v="4"/>
    <n v="-1212705"/>
  </r>
  <r>
    <x v="139"/>
    <x v="23"/>
    <d v="2015-09-07T00:00:00"/>
    <d v="2015-09-12T00:00:00"/>
    <s v="Standard Class"/>
    <n v="7026"/>
    <n v="3"/>
    <n v="0"/>
    <n v="189702"/>
  </r>
  <r>
    <x v="139"/>
    <x v="23"/>
    <d v="2015-09-07T00:00:00"/>
    <d v="2015-09-12T00:00:00"/>
    <s v="Standard Class"/>
    <n v="900"/>
    <n v="5"/>
    <n v="0"/>
    <n v="162"/>
  </r>
  <r>
    <x v="139"/>
    <x v="23"/>
    <d v="2015-09-07T00:00:00"/>
    <d v="2015-09-12T00:00:00"/>
    <s v="Standard Class"/>
    <n v="6096"/>
    <n v="2"/>
    <n v="2"/>
    <n v="20574"/>
  </r>
  <r>
    <x v="139"/>
    <x v="23"/>
    <d v="2015-09-07T00:00:00"/>
    <d v="2015-09-12T00:00:00"/>
    <s v="Standard Class"/>
    <n v="481176"/>
    <n v="2"/>
    <n v="4"/>
    <n v="-120294"/>
  </r>
  <r>
    <x v="139"/>
    <x v="23"/>
    <d v="2015-09-07T00:00:00"/>
    <d v="2015-09-12T00:00:00"/>
    <s v="Standard Class"/>
    <n v="724"/>
    <n v="4"/>
    <n v="0"/>
    <n v="23892"/>
  </r>
  <r>
    <x v="140"/>
    <x v="23"/>
    <d v="2015-09-06T00:00:00"/>
    <d v="2015-09-12T00:00:00"/>
    <s v="Standard Class"/>
    <n v="4662"/>
    <n v="9"/>
    <n v="0"/>
    <n v="214452"/>
  </r>
  <r>
    <x v="141"/>
    <x v="24"/>
    <d v="2016-09-08T00:00:00"/>
    <d v="2016-09-10T00:00:00"/>
    <s v="Second Class"/>
    <n v="35952"/>
    <n v="3"/>
    <n v="2"/>
    <n v="35952"/>
  </r>
  <r>
    <x v="141"/>
    <x v="24"/>
    <d v="2016-09-08T00:00:00"/>
    <d v="2016-09-10T00:00:00"/>
    <s v="Second Class"/>
    <n v="23962656"/>
    <n v="4"/>
    <n v="32"/>
    <n v="-3171528"/>
  </r>
  <r>
    <x v="141"/>
    <x v="24"/>
    <d v="2016-09-08T00:00:00"/>
    <d v="2016-09-10T00:00:00"/>
    <s v="Second Class"/>
    <n v="131136"/>
    <n v="4"/>
    <n v="2"/>
    <n v="-32784"/>
  </r>
  <r>
    <x v="141"/>
    <x v="24"/>
    <d v="2016-09-08T00:00:00"/>
    <d v="2016-09-10T00:00:00"/>
    <s v="Second Class"/>
    <n v="57584"/>
    <n v="2"/>
    <n v="2"/>
    <n v="7198"/>
  </r>
  <r>
    <x v="142"/>
    <x v="24"/>
    <d v="2017-07-29T00:00:00"/>
    <d v="2017-08-01T00:00:00"/>
    <s v="Second Class"/>
    <n v="34848"/>
    <n v="2"/>
    <n v="2"/>
    <n v="6534"/>
  </r>
  <r>
    <x v="142"/>
    <x v="24"/>
    <d v="2017-07-29T00:00:00"/>
    <d v="2017-08-01T00:00:00"/>
    <s v="Second Class"/>
    <n v="220"/>
    <n v="5"/>
    <n v="2"/>
    <n v="1375"/>
  </r>
  <r>
    <x v="142"/>
    <x v="24"/>
    <d v="2017-07-29T00:00:00"/>
    <d v="2017-08-01T00:00:00"/>
    <s v="Second Class"/>
    <n v="4368"/>
    <n v="3"/>
    <n v="2"/>
    <n v="3822"/>
  </r>
  <r>
    <x v="143"/>
    <x v="24"/>
    <d v="2015-05-07T00:00:00"/>
    <d v="2015-05-12T00:00:00"/>
    <s v="Standard Class"/>
    <n v="244006"/>
    <n v="2"/>
    <n v="3"/>
    <n v="-313722"/>
  </r>
  <r>
    <x v="143"/>
    <x v="24"/>
    <d v="2015-05-07T00:00:00"/>
    <d v="2015-05-12T00:00:00"/>
    <s v="Standard Class"/>
    <n v="15936"/>
    <n v="4"/>
    <n v="2"/>
    <n v="53784"/>
  </r>
  <r>
    <x v="144"/>
    <x v="24"/>
    <d v="2017-09-24T00:00:00"/>
    <d v="2017-09-27T00:00:00"/>
    <s v="First Class"/>
    <n v="4029"/>
    <n v="3"/>
    <n v="0"/>
    <n v="100725"/>
  </r>
  <r>
    <x v="144"/>
    <x v="24"/>
    <d v="2017-09-24T00:00:00"/>
    <d v="2017-09-27T00:00:00"/>
    <s v="First Class"/>
    <n v="3871"/>
    <n v="7"/>
    <n v="0"/>
    <n v="178066"/>
  </r>
  <r>
    <x v="145"/>
    <x v="24"/>
    <d v="2017-09-07T00:00:00"/>
    <d v="2017-09-11T00:00:00"/>
    <s v="Standard Class"/>
    <n v="1348"/>
    <n v="1"/>
    <n v="0"/>
    <n v="18872"/>
  </r>
  <r>
    <x v="146"/>
    <x v="24"/>
    <d v="2016-01-14T00:00:00"/>
    <d v="2016-01-20T00:00:00"/>
    <s v="Standard Class"/>
    <n v="89568"/>
    <n v="2"/>
    <n v="2"/>
    <n v="324684"/>
  </r>
  <r>
    <x v="146"/>
    <x v="24"/>
    <d v="2016-01-14T00:00:00"/>
    <d v="2016-01-20T00:00:00"/>
    <s v="Standard Class"/>
    <n v="315776"/>
    <n v="8"/>
    <n v="2"/>
    <n v="315776"/>
  </r>
  <r>
    <x v="147"/>
    <x v="24"/>
    <d v="2017-06-09T00:00:00"/>
    <d v="2017-06-14T00:00:00"/>
    <s v="Standard Class"/>
    <n v="4912"/>
    <n v="4"/>
    <n v="0"/>
    <n v="230864"/>
  </r>
  <r>
    <x v="148"/>
    <x v="25"/>
    <d v="2014-09-17T00:00:00"/>
    <d v="2014-09-21T00:00:00"/>
    <s v="Standard Class"/>
    <n v="5892"/>
    <n v="4"/>
    <n v="7"/>
    <n v="-41244"/>
  </r>
  <r>
    <x v="149"/>
    <x v="25"/>
    <d v="2015-06-09T00:00:00"/>
    <d v="2015-06-15T00:00:00"/>
    <s v="Standard Class"/>
    <n v="1131"/>
    <n v="3"/>
    <n v="0"/>
    <n v="5655"/>
  </r>
  <r>
    <x v="150"/>
    <x v="25"/>
    <d v="2017-10-14T00:00:00"/>
    <d v="2017-10-18T00:00:00"/>
    <s v="Standard Class"/>
    <n v="27396"/>
    <n v="9"/>
    <n v="8"/>
    <n v="-424638"/>
  </r>
  <r>
    <x v="150"/>
    <x v="25"/>
    <d v="2017-10-14T00:00:00"/>
    <d v="2017-10-18T00:00:00"/>
    <s v="Standard Class"/>
    <n v="13456"/>
    <n v="1"/>
    <n v="8"/>
    <n v="-23548"/>
  </r>
  <r>
    <x v="151"/>
    <x v="25"/>
    <d v="2015-11-09T00:00:00"/>
    <d v="2015-11-09T00:00:00"/>
    <s v="Same Day"/>
    <n v="1074"/>
    <n v="3"/>
    <n v="0"/>
    <n v="51552"/>
  </r>
  <r>
    <x v="152"/>
    <x v="26"/>
    <d v="2014-07-23T00:00:00"/>
    <d v="2014-07-27T00:00:00"/>
    <s v="Standard Class"/>
    <n v="816"/>
    <n v="5"/>
    <n v="7"/>
    <n v="-5712"/>
  </r>
  <r>
    <x v="152"/>
    <x v="26"/>
    <d v="2014-07-23T00:00:00"/>
    <d v="2014-07-27T00:00:00"/>
    <s v="Standard Class"/>
    <n v="1023936"/>
    <n v="8"/>
    <n v="2"/>
    <n v="1791888"/>
  </r>
  <r>
    <x v="152"/>
    <x v="26"/>
    <d v="2014-07-23T00:00:00"/>
    <d v="2014-07-27T00:00:00"/>
    <s v="Standard Class"/>
    <n v="924"/>
    <n v="1"/>
    <n v="2"/>
    <n v="924"/>
  </r>
  <r>
    <x v="152"/>
    <x v="26"/>
    <d v="2014-07-23T00:00:00"/>
    <d v="2014-07-27T00:00:00"/>
    <s v="Standard Class"/>
    <n v="47904"/>
    <n v="10"/>
    <n v="2"/>
    <n v="-2994"/>
  </r>
  <r>
    <x v="153"/>
    <x v="26"/>
    <d v="2015-12-27T00:00:00"/>
    <d v="2015-12-31T00:00:00"/>
    <s v="Standard Class"/>
    <n v="10696"/>
    <n v="2"/>
    <n v="0"/>
    <n v="310184"/>
  </r>
  <r>
    <x v="153"/>
    <x v="26"/>
    <d v="2015-12-27T00:00:00"/>
    <d v="2015-12-31T00:00:00"/>
    <s v="Standard Class"/>
    <n v="2156"/>
    <n v="7"/>
    <n v="0"/>
    <n v="103488"/>
  </r>
  <r>
    <x v="154"/>
    <x v="26"/>
    <d v="2015-09-05T00:00:00"/>
    <d v="2015-09-09T00:00:00"/>
    <s v="Standard Class"/>
    <n v="411332"/>
    <n v="4"/>
    <n v="15"/>
    <n v="-48392"/>
  </r>
  <r>
    <x v="154"/>
    <x v="26"/>
    <d v="2015-09-05T00:00:00"/>
    <d v="2015-09-09T00:00:00"/>
    <s v="Standard Class"/>
    <n v="28752"/>
    <n v="6"/>
    <n v="2"/>
    <n v="97038"/>
  </r>
  <r>
    <x v="154"/>
    <x v="26"/>
    <d v="2015-09-05T00:00:00"/>
    <d v="2015-09-09T00:00:00"/>
    <s v="Standard Class"/>
    <n v="293199"/>
    <n v="3"/>
    <n v="15"/>
    <n v="-206964"/>
  </r>
  <r>
    <x v="155"/>
    <x v="26"/>
    <d v="2016-05-17T00:00:00"/>
    <d v="2016-05-18T00:00:00"/>
    <s v="First Class"/>
    <n v="6517"/>
    <n v="7"/>
    <n v="0"/>
    <n v="188993"/>
  </r>
  <r>
    <x v="155"/>
    <x v="26"/>
    <d v="2016-05-17T00:00:00"/>
    <d v="2016-05-18T00:00:00"/>
    <s v="First Class"/>
    <n v="1462"/>
    <n v="2"/>
    <n v="0"/>
    <n v="68714"/>
  </r>
  <r>
    <x v="155"/>
    <x v="26"/>
    <d v="2016-05-17T00:00:00"/>
    <d v="2016-05-18T00:00:00"/>
    <s v="First Class"/>
    <n v="17324"/>
    <n v="4"/>
    <n v="0"/>
    <n v="17324"/>
  </r>
  <r>
    <x v="156"/>
    <x v="26"/>
    <d v="2017-09-25T00:00:00"/>
    <d v="2017-09-29T00:00:00"/>
    <s v="Standard Class"/>
    <n v="17755"/>
    <n v="5"/>
    <n v="0"/>
    <n v="479385"/>
  </r>
  <r>
    <x v="157"/>
    <x v="26"/>
    <d v="2017-09-03T00:00:00"/>
    <d v="2017-09-08T00:00:00"/>
    <s v="Standard Class"/>
    <n v="1084"/>
    <n v="5"/>
    <n v="6"/>
    <n v="-10569"/>
  </r>
  <r>
    <x v="158"/>
    <x v="26"/>
    <d v="2015-09-13T00:00:00"/>
    <d v="2015-09-17T00:00:00"/>
    <s v="Second Class"/>
    <n v="7824"/>
    <n v="1"/>
    <n v="2"/>
    <n v="2934"/>
  </r>
  <r>
    <x v="158"/>
    <x v="26"/>
    <d v="2015-09-13T00:00:00"/>
    <d v="2015-09-17T00:00:00"/>
    <s v="Second Class"/>
    <n v="170072"/>
    <n v="4"/>
    <n v="3"/>
    <n v="-12148"/>
  </r>
  <r>
    <x v="159"/>
    <x v="26"/>
    <d v="2015-12-19T00:00:00"/>
    <d v="2015-12-22T00:00:00"/>
    <s v="First Class"/>
    <n v="6912"/>
    <n v="3"/>
    <n v="2"/>
    <n v="25056"/>
  </r>
  <r>
    <x v="160"/>
    <x v="26"/>
    <d v="2016-12-08T00:00:00"/>
    <d v="2016-12-12T00:00:00"/>
    <s v="Standard Class"/>
    <n v="40586"/>
    <n v="7"/>
    <n v="0"/>
    <n v="324688"/>
  </r>
  <r>
    <x v="160"/>
    <x v="26"/>
    <d v="2016-12-08T00:00:00"/>
    <d v="2016-12-12T00:00:00"/>
    <s v="Standard Class"/>
    <n v="68001"/>
    <n v="3"/>
    <n v="0"/>
    <n v="1768026"/>
  </r>
  <r>
    <x v="161"/>
    <x v="26"/>
    <d v="2017-05-01T00:00:00"/>
    <d v="2017-05-02T00:00:00"/>
    <s v="First Class"/>
    <n v="314352"/>
    <n v="3"/>
    <n v="2"/>
    <n v="-157176"/>
  </r>
  <r>
    <x v="161"/>
    <x v="26"/>
    <d v="2017-05-01T00:00:00"/>
    <d v="2017-05-02T00:00:00"/>
    <s v="First Class"/>
    <n v="4608"/>
    <n v="2"/>
    <n v="2"/>
    <n v="14976"/>
  </r>
  <r>
    <x v="162"/>
    <x v="27"/>
    <d v="2017-12-18T00:00:00"/>
    <d v="2017-12-22T00:00:00"/>
    <s v="Standard Class"/>
    <n v="18704"/>
    <n v="7"/>
    <n v="2"/>
    <n v="2338"/>
  </r>
  <r>
    <x v="163"/>
    <x v="27"/>
    <d v="2016-03-20T00:00:00"/>
    <d v="2016-03-25T00:00:00"/>
    <s v="Second Class"/>
    <n v="8645"/>
    <n v="7"/>
    <n v="0"/>
    <n v="38038"/>
  </r>
  <r>
    <x v="164"/>
    <x v="27"/>
    <d v="2014-05-13T00:00:00"/>
    <d v="2014-05-19T00:00:00"/>
    <s v="Standard Class"/>
    <n v="279456"/>
    <n v="6"/>
    <n v="2"/>
    <n v="209592"/>
  </r>
  <r>
    <x v="164"/>
    <x v="27"/>
    <d v="2014-05-13T00:00:00"/>
    <d v="2014-05-19T00:00:00"/>
    <s v="Standard Class"/>
    <n v="80"/>
    <n v="2"/>
    <n v="0"/>
    <n v="384"/>
  </r>
  <r>
    <x v="165"/>
    <x v="27"/>
    <d v="2014-10-25T00:00:00"/>
    <d v="2014-10-28T00:00:00"/>
    <s v="First Class"/>
    <n v="49408"/>
    <n v="4"/>
    <n v="2"/>
    <n v="18528"/>
  </r>
  <r>
    <x v="166"/>
    <x v="27"/>
    <d v="2014-04-22T00:00:00"/>
    <d v="2014-04-24T00:00:00"/>
    <s v="Second Class"/>
    <n v="24784"/>
    <n v="8"/>
    <n v="0"/>
    <n v="1214416"/>
  </r>
  <r>
    <x v="166"/>
    <x v="27"/>
    <d v="2014-04-22T00:00:00"/>
    <d v="2014-04-24T00:00:00"/>
    <s v="Second Class"/>
    <n v="9912"/>
    <n v="3"/>
    <n v="2"/>
    <n v="33453"/>
  </r>
  <r>
    <x v="167"/>
    <x v="27"/>
    <d v="2014-12-31T00:00:00"/>
    <d v="2015-01-01T00:00:00"/>
    <s v="First Class"/>
    <n v="3477"/>
    <n v="3"/>
    <n v="0"/>
    <n v="114741"/>
  </r>
  <r>
    <x v="167"/>
    <x v="27"/>
    <d v="2014-12-31T00:00:00"/>
    <d v="2015-01-01T00:00:00"/>
    <s v="First Class"/>
    <n v="189"/>
    <n v="3"/>
    <n v="0"/>
    <n v="8694"/>
  </r>
  <r>
    <x v="168"/>
    <x v="27"/>
    <d v="2015-12-27T00:00:00"/>
    <d v="2015-12-31T00:00:00"/>
    <s v="Standard Class"/>
    <n v="3231"/>
    <n v="2"/>
    <n v="0"/>
    <n v="61389"/>
  </r>
  <r>
    <x v="168"/>
    <x v="27"/>
    <d v="2015-12-27T00:00:00"/>
    <d v="2015-12-31T00:00:00"/>
    <s v="Standard Class"/>
    <n v="66816"/>
    <n v="9"/>
    <n v="2"/>
    <n v="75168"/>
  </r>
  <r>
    <x v="169"/>
    <x v="28"/>
    <d v="2016-09-15T00:00:00"/>
    <d v="2016-09-20T00:00:00"/>
    <s v="Standard Class"/>
    <n v="841568"/>
    <n v="2"/>
    <n v="2"/>
    <n v="2945488"/>
  </r>
  <r>
    <x v="170"/>
    <x v="28"/>
    <d v="2017-11-26T00:00:00"/>
    <d v="2017-11-30T00:00:00"/>
    <s v="Standard Class"/>
    <n v="1284"/>
    <n v="3"/>
    <n v="0"/>
    <n v="37236"/>
  </r>
  <r>
    <x v="171"/>
    <x v="28"/>
    <d v="2017-04-15T00:00:00"/>
    <d v="2017-04-18T00:00:00"/>
    <s v="First Class"/>
    <n v="19645"/>
    <n v="5"/>
    <n v="0"/>
    <n v="70722"/>
  </r>
  <r>
    <x v="172"/>
    <x v="28"/>
    <d v="2014-11-16T00:00:00"/>
    <d v="2014-11-22T00:00:00"/>
    <s v="Standard Class"/>
    <n v="522"/>
    <n v="2"/>
    <n v="0"/>
    <n v="24012"/>
  </r>
  <r>
    <x v="173"/>
    <x v="28"/>
    <d v="2017-05-19T00:00:00"/>
    <d v="2017-05-24T00:00:00"/>
    <s v="Second Class"/>
    <n v="314352"/>
    <n v="3"/>
    <n v="2"/>
    <n v="-353646"/>
  </r>
  <r>
    <x v="173"/>
    <x v="28"/>
    <d v="2017-05-19T00:00:00"/>
    <d v="2017-05-24T00:00:00"/>
    <s v="Second Class"/>
    <n v="27888"/>
    <n v="7"/>
    <n v="2"/>
    <n v="101094"/>
  </r>
  <r>
    <x v="174"/>
    <x v="28"/>
    <d v="2017-09-25T00:00:00"/>
    <d v="2017-09-28T00:00:00"/>
    <s v="First Class"/>
    <n v="8595"/>
    <n v="5"/>
    <n v="7"/>
    <n v="-6303"/>
  </r>
  <r>
    <x v="174"/>
    <x v="28"/>
    <d v="2017-09-25T00:00:00"/>
    <d v="2017-09-28T00:00:00"/>
    <s v="First Class"/>
    <n v="190896"/>
    <n v="2"/>
    <n v="2"/>
    <n v="-429516"/>
  </r>
  <r>
    <x v="175"/>
    <x v="28"/>
    <d v="2015-12-21T00:00:00"/>
    <d v="2015-12-23T00:00:00"/>
    <s v="Second Class"/>
    <n v="3008"/>
    <n v="2"/>
    <n v="2"/>
    <n v="3384"/>
  </r>
  <r>
    <x v="176"/>
    <x v="28"/>
    <d v="2016-12-17T00:00:00"/>
    <d v="2016-12-21T00:00:00"/>
    <s v="Standard Class"/>
    <n v="5184"/>
    <n v="10"/>
    <n v="2"/>
    <n v="18144"/>
  </r>
  <r>
    <x v="176"/>
    <x v="28"/>
    <d v="2016-12-17T00:00:00"/>
    <d v="2016-12-21T00:00:00"/>
    <s v="Standard Class"/>
    <n v="1656"/>
    <n v="3"/>
    <n v="2"/>
    <n v="-621"/>
  </r>
  <r>
    <x v="177"/>
    <x v="28"/>
    <d v="2017-10-23T00:00:00"/>
    <d v="2017-10-24T00:00:00"/>
    <s v="First Class"/>
    <n v="240744"/>
    <n v="4"/>
    <n v="3"/>
    <n v="-137568"/>
  </r>
  <r>
    <x v="177"/>
    <x v="28"/>
    <d v="2017-10-23T00:00:00"/>
    <d v="2017-10-24T00:00:00"/>
    <s v="First Class"/>
    <n v="350"/>
    <n v="4"/>
    <n v="0"/>
    <n v="147"/>
  </r>
  <r>
    <x v="177"/>
    <x v="28"/>
    <d v="2017-10-23T00:00:00"/>
    <d v="2017-10-24T00:00:00"/>
    <s v="First Class"/>
    <n v="21068"/>
    <n v="2"/>
    <n v="0"/>
    <n v="505632"/>
  </r>
  <r>
    <x v="177"/>
    <x v="28"/>
    <d v="2017-10-23T00:00:00"/>
    <d v="2017-10-24T00:00:00"/>
    <s v="First Class"/>
    <n v="637896"/>
    <n v="3"/>
    <n v="3"/>
    <n v="-1275792"/>
  </r>
  <r>
    <x v="177"/>
    <x v="28"/>
    <d v="2017-10-23T00:00:00"/>
    <d v="2017-10-24T00:00:00"/>
    <s v="First Class"/>
    <n v="4344"/>
    <n v="8"/>
    <n v="0"/>
    <n v="212856"/>
  </r>
  <r>
    <x v="177"/>
    <x v="28"/>
    <d v="2017-10-23T00:00:00"/>
    <d v="2017-10-24T00:00:00"/>
    <s v="First Class"/>
    <n v="222"/>
    <n v="1"/>
    <n v="0"/>
    <n v="666"/>
  </r>
  <r>
    <x v="178"/>
    <x v="28"/>
    <d v="2016-06-26T00:00:00"/>
    <d v="2016-06-26T00:00:00"/>
    <s v="Same Day"/>
    <n v="23172"/>
    <n v="2"/>
    <n v="0"/>
    <n v="11586"/>
  </r>
  <r>
    <x v="178"/>
    <x v="28"/>
    <d v="2016-06-26T00:00:00"/>
    <d v="2016-06-26T00:00:00"/>
    <s v="Same Day"/>
    <n v="179"/>
    <n v="5"/>
    <n v="0"/>
    <n v="895"/>
  </r>
  <r>
    <x v="178"/>
    <x v="28"/>
    <d v="2016-06-26T00:00:00"/>
    <d v="2016-06-26T00:00:00"/>
    <s v="Same Day"/>
    <n v="1248"/>
    <n v="2"/>
    <n v="0"/>
    <n v="5616"/>
  </r>
  <r>
    <x v="179"/>
    <x v="29"/>
    <d v="2014-07-18T00:00:00"/>
    <d v="2014-07-18T00:00:00"/>
    <s v="Same Day"/>
    <n v="259136"/>
    <n v="4"/>
    <n v="2"/>
    <n v="-259136"/>
  </r>
  <r>
    <x v="180"/>
    <x v="29"/>
    <d v="2017-04-08T00:00:00"/>
    <d v="2017-04-12T00:00:00"/>
    <s v="Standard Class"/>
    <n v="24455"/>
    <n v="5"/>
    <n v="0"/>
    <n v="1149385"/>
  </r>
  <r>
    <x v="180"/>
    <x v="29"/>
    <d v="2017-04-08T00:00:00"/>
    <d v="2017-04-12T00:00:00"/>
    <s v="Standard Class"/>
    <n v="19576"/>
    <n v="4"/>
    <n v="0"/>
    <n v="9788"/>
  </r>
  <r>
    <x v="181"/>
    <x v="29"/>
    <d v="2016-12-18T00:00:00"/>
    <d v="2016-12-21T00:00:00"/>
    <s v="First Class"/>
    <n v="4524"/>
    <n v="4"/>
    <n v="7"/>
    <n v="-3016"/>
  </r>
  <r>
    <x v="181"/>
    <x v="29"/>
    <d v="2016-12-18T00:00:00"/>
    <d v="2016-12-21T00:00:00"/>
    <s v="First Class"/>
    <n v="18688"/>
    <n v="4"/>
    <n v="2"/>
    <n v="2336"/>
  </r>
  <r>
    <x v="181"/>
    <x v="29"/>
    <d v="2016-12-18T00:00:00"/>
    <d v="2016-12-21T00:00:00"/>
    <s v="First Class"/>
    <n v="11648"/>
    <n v="2"/>
    <n v="2"/>
    <n v="37856"/>
  </r>
  <r>
    <x v="181"/>
    <x v="29"/>
    <d v="2016-12-18T00:00:00"/>
    <d v="2016-12-21T00:00:00"/>
    <s v="First Class"/>
    <n v="112776"/>
    <n v="3"/>
    <n v="2"/>
    <n v="-84582"/>
  </r>
  <r>
    <x v="181"/>
    <x v="29"/>
    <d v="2016-12-18T00:00:00"/>
    <d v="2016-12-21T00:00:00"/>
    <s v="First Class"/>
    <n v="37745"/>
    <n v="5"/>
    <n v="5"/>
    <n v="-264215"/>
  </r>
  <r>
    <x v="181"/>
    <x v="29"/>
    <d v="2016-12-18T00:00:00"/>
    <d v="2016-12-21T00:00:00"/>
    <s v="First Class"/>
    <n v="15936"/>
    <n v="4"/>
    <n v="2"/>
    <n v="51792"/>
  </r>
  <r>
    <x v="181"/>
    <x v="29"/>
    <d v="2016-12-18T00:00:00"/>
    <d v="2016-12-21T00:00:00"/>
    <s v="First Class"/>
    <n v="2868"/>
    <n v="3"/>
    <n v="2"/>
    <n v="-717"/>
  </r>
  <r>
    <x v="182"/>
    <x v="29"/>
    <d v="2017-10-31T00:00:00"/>
    <d v="2017-11-04T00:00:00"/>
    <s v="Standard Class"/>
    <n v="5248"/>
    <n v="2"/>
    <n v="2"/>
    <n v="5904"/>
  </r>
  <r>
    <x v="183"/>
    <x v="29"/>
    <d v="2017-08-17T00:00:00"/>
    <d v="2017-08-23T00:00:00"/>
    <s v="Standard Class"/>
    <n v="10293"/>
    <n v="3"/>
    <n v="0"/>
    <n v="483771"/>
  </r>
  <r>
    <x v="183"/>
    <x v="29"/>
    <d v="2017-08-17T00:00:00"/>
    <d v="2017-08-23T00:00:00"/>
    <s v="Standard Class"/>
    <n v="9816"/>
    <n v="6"/>
    <n v="0"/>
    <n v="9816"/>
  </r>
  <r>
    <x v="184"/>
    <x v="29"/>
    <d v="2017-07-02T00:00:00"/>
    <d v="2017-07-05T00:00:00"/>
    <s v="First Class"/>
    <n v="16396"/>
    <n v="5"/>
    <n v="2"/>
    <n v="594355"/>
  </r>
  <r>
    <x v="184"/>
    <x v="29"/>
    <d v="2017-07-02T00:00:00"/>
    <d v="2017-07-05T00:00:00"/>
    <s v="First Class"/>
    <n v="5232"/>
    <n v="4"/>
    <n v="8"/>
    <n v="-81096"/>
  </r>
  <r>
    <x v="185"/>
    <x v="29"/>
    <d v="2016-06-30T00:00:00"/>
    <d v="2016-07-03T00:00:00"/>
    <s v="Second Class"/>
    <n v="5012"/>
    <n v="7"/>
    <n v="2"/>
    <n v="-6265"/>
  </r>
  <r>
    <x v="186"/>
    <x v="30"/>
    <d v="2016-12-18T00:00:00"/>
    <d v="2016-12-20T00:00:00"/>
    <s v="Second Class"/>
    <n v="254058"/>
    <n v="7"/>
    <n v="7"/>
    <n v="-169372"/>
  </r>
  <r>
    <x v="186"/>
    <x v="30"/>
    <d v="2016-12-18T00:00:00"/>
    <d v="2016-12-20T00:00:00"/>
    <s v="Second Class"/>
    <n v="194528"/>
    <n v="2"/>
    <n v="2"/>
    <n v="24316"/>
  </r>
  <r>
    <x v="186"/>
    <x v="30"/>
    <d v="2016-12-18T00:00:00"/>
    <d v="2016-12-20T00:00:00"/>
    <s v="Second Class"/>
    <n v="96148"/>
    <n v="5"/>
    <n v="2"/>
    <n v="-2043145"/>
  </r>
  <r>
    <x v="187"/>
    <x v="30"/>
    <d v="2017-11-05T00:00:00"/>
    <d v="2017-11-07T00:00:00"/>
    <s v="First Class"/>
    <n v="1603"/>
    <n v="5"/>
    <n v="8"/>
    <n v="-25648"/>
  </r>
  <r>
    <x v="188"/>
    <x v="30"/>
    <d v="2015-03-05T00:00:00"/>
    <d v="2015-03-07T00:00:00"/>
    <s v="Second Class"/>
    <n v="99372"/>
    <n v="2"/>
    <n v="3"/>
    <n v="-7098"/>
  </r>
  <r>
    <x v="188"/>
    <x v="30"/>
    <d v="2015-03-05T00:00:00"/>
    <d v="2015-03-07T00:00:00"/>
    <s v="Second Class"/>
    <n v="33568"/>
    <n v="2"/>
    <n v="2"/>
    <n v="-54548"/>
  </r>
  <r>
    <x v="189"/>
    <x v="30"/>
    <d v="2017-08-24T00:00:00"/>
    <d v="2017-08-29T00:00:00"/>
    <s v="Standard Class"/>
    <n v="24672"/>
    <n v="4"/>
    <n v="2"/>
    <n v="771"/>
  </r>
  <r>
    <x v="189"/>
    <x v="30"/>
    <d v="2017-08-24T00:00:00"/>
    <d v="2017-08-29T00:00:00"/>
    <s v="Standard Class"/>
    <n v="3744"/>
    <n v="1"/>
    <n v="2"/>
    <n v="13104"/>
  </r>
  <r>
    <x v="190"/>
    <x v="31"/>
    <d v="2015-11-10T00:00:00"/>
    <d v="2015-11-15T00:00:00"/>
    <s v="Standard Class"/>
    <n v="799"/>
    <n v="2"/>
    <n v="0"/>
    <n v="35156"/>
  </r>
  <r>
    <x v="191"/>
    <x v="31"/>
    <d v="2017-12-24T00:00:00"/>
    <d v="2017-12-31T00:00:00"/>
    <s v="Standard Class"/>
    <n v="100362"/>
    <n v="6"/>
    <n v="0"/>
    <n v="0"/>
  </r>
  <r>
    <x v="192"/>
    <x v="31"/>
    <d v="2016-02-20T00:00:00"/>
    <d v="2016-02-27T00:00:00"/>
    <s v="Standard Class"/>
    <n v="16496"/>
    <n v="2"/>
    <n v="2"/>
    <n v="55674"/>
  </r>
  <r>
    <x v="193"/>
    <x v="31"/>
    <d v="2014-11-29T00:00:00"/>
    <d v="2014-12-06T00:00:00"/>
    <s v="Standard Class"/>
    <n v="57592"/>
    <n v="2"/>
    <n v="2"/>
    <n v="7199"/>
  </r>
  <r>
    <x v="193"/>
    <x v="31"/>
    <d v="2014-11-29T00:00:00"/>
    <d v="2014-12-06T00:00:00"/>
    <s v="Standard Class"/>
    <n v="304"/>
    <n v="5"/>
    <n v="0"/>
    <n v="152"/>
  </r>
  <r>
    <x v="194"/>
    <x v="31"/>
    <d v="2017-03-08T00:00:00"/>
    <d v="2017-03-15T00:00:00"/>
    <s v="Standard Class"/>
    <n v="1712"/>
    <n v="5"/>
    <n v="2"/>
    <n v="642"/>
  </r>
  <r>
    <x v="194"/>
    <x v="31"/>
    <d v="2017-03-08T00:00:00"/>
    <d v="2017-03-15T00:00:00"/>
    <s v="Standard Class"/>
    <n v="336"/>
    <n v="2"/>
    <n v="0"/>
    <n v="8736"/>
  </r>
  <r>
    <x v="195"/>
    <x v="31"/>
    <d v="2015-12-07T00:00:00"/>
    <d v="2015-12-09T00:00:00"/>
    <s v="First Class"/>
    <n v="2136"/>
    <n v="5"/>
    <n v="2"/>
    <n v="7209"/>
  </r>
  <r>
    <x v="195"/>
    <x v="31"/>
    <d v="2015-12-07T00:00:00"/>
    <d v="2015-12-09T00:00:00"/>
    <s v="First Class"/>
    <n v="6688"/>
    <n v="2"/>
    <n v="2"/>
    <n v="23408"/>
  </r>
  <r>
    <x v="195"/>
    <x v="31"/>
    <d v="2015-12-07T00:00:00"/>
    <d v="2015-12-09T00:00:00"/>
    <s v="First Class"/>
    <n v="77394"/>
    <n v="6"/>
    <n v="0"/>
    <n v="2244426"/>
  </r>
  <r>
    <x v="196"/>
    <x v="31"/>
    <d v="2017-11-23T00:00:00"/>
    <d v="2017-11-27T00:00:00"/>
    <s v="Standard Class"/>
    <n v="19596"/>
    <n v="5"/>
    <n v="2"/>
    <n v="19596"/>
  </r>
  <r>
    <x v="197"/>
    <x v="31"/>
    <d v="2017-10-13T00:00:00"/>
    <d v="2017-10-15T00:00:00"/>
    <s v="First Class"/>
    <n v="34856"/>
    <n v="8"/>
    <n v="0"/>
    <n v="104568"/>
  </r>
  <r>
    <x v="198"/>
    <x v="31"/>
    <d v="2017-09-02T00:00:00"/>
    <d v="2017-09-06T00:00:00"/>
    <s v="Standard Class"/>
    <n v="157794"/>
    <n v="3"/>
    <n v="0"/>
    <n v="7574112"/>
  </r>
  <r>
    <x v="199"/>
    <x v="32"/>
    <d v="2017-05-14T00:00:00"/>
    <d v="2017-05-18T00:00:00"/>
    <s v="Standard Class"/>
    <n v="53997"/>
    <n v="3"/>
    <n v="0"/>
    <n v="1349925"/>
  </r>
  <r>
    <x v="199"/>
    <x v="32"/>
    <d v="2017-05-14T00:00:00"/>
    <d v="2017-05-18T00:00:00"/>
    <s v="Standard Class"/>
    <n v="2258"/>
    <n v="2"/>
    <n v="0"/>
    <n v="58708"/>
  </r>
  <r>
    <x v="200"/>
    <x v="32"/>
    <d v="2015-01-03T00:00:00"/>
    <d v="2015-01-08T00:00:00"/>
    <s v="Second Class"/>
    <n v="3984"/>
    <n v="5"/>
    <n v="2"/>
    <n v="8466"/>
  </r>
  <r>
    <x v="200"/>
    <x v="32"/>
    <d v="2015-01-03T00:00:00"/>
    <d v="2015-01-08T00:00:00"/>
    <s v="Second Class"/>
    <n v="7056"/>
    <n v="3"/>
    <n v="2"/>
    <n v="7938"/>
  </r>
  <r>
    <x v="200"/>
    <x v="32"/>
    <d v="2015-01-03T00:00:00"/>
    <d v="2015-01-08T00:00:00"/>
    <s v="Second Class"/>
    <n v="13523976"/>
    <n v="9"/>
    <n v="32"/>
    <n v="-4375404"/>
  </r>
  <r>
    <x v="201"/>
    <x v="32"/>
    <d v="2016-05-05T00:00:00"/>
    <d v="2016-05-07T00:00:00"/>
    <s v="Second Class"/>
    <n v="71088"/>
    <n v="2"/>
    <n v="2"/>
    <n v="-17772"/>
  </r>
  <r>
    <x v="202"/>
    <x v="32"/>
    <d v="2015-01-17T00:00:00"/>
    <d v="2015-01-23T00:00:00"/>
    <s v="Standard Class"/>
    <n v="8896"/>
    <n v="8"/>
    <n v="2"/>
    <n v="10008"/>
  </r>
  <r>
    <x v="203"/>
    <x v="32"/>
    <d v="2017-04-02T00:00:00"/>
    <d v="2017-04-06T00:00:00"/>
    <s v="Standard Class"/>
    <n v="1494"/>
    <n v="3"/>
    <n v="0"/>
    <n v="68724"/>
  </r>
  <r>
    <x v="204"/>
    <x v="33"/>
    <d v="2017-12-09T00:00:00"/>
    <d v="2017-12-14T00:00:00"/>
    <s v="Standard Class"/>
    <n v="15984"/>
    <n v="2"/>
    <n v="2"/>
    <n v="4995"/>
  </r>
  <r>
    <x v="205"/>
    <x v="33"/>
    <d v="2014-10-26T00:00:00"/>
    <d v="2014-10-30T00:00:00"/>
    <s v="Second Class"/>
    <n v="6392"/>
    <n v="4"/>
    <n v="0"/>
    <n v="3196"/>
  </r>
  <r>
    <x v="205"/>
    <x v="33"/>
    <d v="2014-10-26T00:00:00"/>
    <d v="2014-10-30T00:00:00"/>
    <s v="Second Class"/>
    <n v="38396"/>
    <n v="5"/>
    <n v="2"/>
    <n v="38396"/>
  </r>
  <r>
    <x v="206"/>
    <x v="33"/>
    <d v="2017-07-06T00:00:00"/>
    <d v="2017-07-06T00:00:00"/>
    <s v="Same Day"/>
    <n v="23924"/>
    <n v="1"/>
    <n v="2"/>
    <n v="23924"/>
  </r>
  <r>
    <x v="207"/>
    <x v="33"/>
    <d v="2016-09-15T00:00:00"/>
    <d v="2016-09-20T00:00:00"/>
    <s v="Standard Class"/>
    <n v="354"/>
    <n v="5"/>
    <n v="0"/>
    <n v="13452"/>
  </r>
  <r>
    <x v="208"/>
    <x v="34"/>
    <d v="2016-08-06T00:00:00"/>
    <d v="2016-08-07T00:00:00"/>
    <s v="First Class"/>
    <n v="7088"/>
    <n v="2"/>
    <n v="0"/>
    <n v="333136"/>
  </r>
  <r>
    <x v="209"/>
    <x v="34"/>
    <d v="2015-11-12T00:00:00"/>
    <d v="2015-11-19T00:00:00"/>
    <s v="Standard Class"/>
    <n v="1176"/>
    <n v="5"/>
    <n v="2"/>
    <n v="1323"/>
  </r>
  <r>
    <x v="209"/>
    <x v="34"/>
    <d v="2015-11-12T00:00:00"/>
    <d v="2015-11-19T00:00:00"/>
    <s v="Standard Class"/>
    <n v="5238"/>
    <n v="2"/>
    <n v="7"/>
    <n v="-40158"/>
  </r>
  <r>
    <x v="209"/>
    <x v="34"/>
    <d v="2015-11-12T00:00:00"/>
    <d v="2015-11-19T00:00:00"/>
    <s v="Standard Class"/>
    <n v="4662"/>
    <n v="3"/>
    <n v="7"/>
    <n v="-37296"/>
  </r>
  <r>
    <x v="209"/>
    <x v="34"/>
    <d v="2015-11-12T00:00:00"/>
    <d v="2015-11-19T00:00:00"/>
    <s v="Standard Class"/>
    <n v="52392"/>
    <n v="5"/>
    <n v="2"/>
    <n v="-72039"/>
  </r>
  <r>
    <x v="209"/>
    <x v="34"/>
    <d v="2015-11-12T00:00:00"/>
    <d v="2015-11-19T00:00:00"/>
    <s v="Standard Class"/>
    <n v="100792"/>
    <n v="1"/>
    <n v="2"/>
    <n v="100792"/>
  </r>
  <r>
    <x v="209"/>
    <x v="34"/>
    <d v="2015-11-12T00:00:00"/>
    <d v="2015-11-19T00:00:00"/>
    <s v="Standard Class"/>
    <n v="146136"/>
    <n v="3"/>
    <n v="2"/>
    <n v="164403"/>
  </r>
  <r>
    <x v="210"/>
    <x v="34"/>
    <d v="2016-11-15T00:00:00"/>
    <d v="2016-11-19T00:00:00"/>
    <s v="Standard Class"/>
    <n v="361376"/>
    <n v="2"/>
    <n v="2"/>
    <n v="271032"/>
  </r>
  <r>
    <x v="211"/>
    <x v="34"/>
    <d v="2016-05-30T00:00:00"/>
    <d v="2016-06-03T00:00:00"/>
    <s v="Standard Class"/>
    <n v="22755"/>
    <n v="10"/>
    <n v="0"/>
    <n v="386835"/>
  </r>
  <r>
    <x v="211"/>
    <x v="34"/>
    <d v="2016-05-30T00:00:00"/>
    <d v="2016-06-03T00:00:00"/>
    <s v="Standard Class"/>
    <n v="19797"/>
    <n v="6"/>
    <n v="0"/>
    <n v="653301"/>
  </r>
  <r>
    <x v="211"/>
    <x v="34"/>
    <d v="2016-05-30T00:00:00"/>
    <d v="2016-06-03T00:00:00"/>
    <s v="Standard Class"/>
    <n v="621"/>
    <n v="6"/>
    <n v="0"/>
    <n v="29808"/>
  </r>
  <r>
    <x v="212"/>
    <x v="34"/>
    <d v="2015-05-15T00:00:00"/>
    <d v="2015-05-20T00:00:00"/>
    <s v="Second Class"/>
    <n v="1794"/>
    <n v="3"/>
    <n v="0"/>
    <n v="87906"/>
  </r>
  <r>
    <x v="213"/>
    <x v="34"/>
    <d v="2015-05-04T00:00:00"/>
    <d v="2015-05-08T00:00:00"/>
    <s v="Standard Class"/>
    <n v="946344"/>
    <n v="7"/>
    <n v="2"/>
    <n v="118293"/>
  </r>
  <r>
    <x v="214"/>
    <x v="34"/>
    <d v="2015-08-05T00:00:00"/>
    <d v="2015-08-11T00:00:00"/>
    <s v="Standard Class"/>
    <n v="33488"/>
    <n v="7"/>
    <n v="2"/>
    <n v="-12558"/>
  </r>
  <r>
    <x v="214"/>
    <x v="34"/>
    <d v="2015-08-05T00:00:00"/>
    <d v="2015-08-11T00:00:00"/>
    <s v="Standard Class"/>
    <n v="2304"/>
    <n v="3"/>
    <n v="2"/>
    <n v="-4896"/>
  </r>
  <r>
    <x v="214"/>
    <x v="34"/>
    <d v="2015-08-05T00:00:00"/>
    <d v="2015-08-11T00:00:00"/>
    <s v="Standard Class"/>
    <n v="1362"/>
    <n v="1"/>
    <n v="8"/>
    <n v="-21792"/>
  </r>
  <r>
    <x v="214"/>
    <x v="34"/>
    <d v="2015-08-05T00:00:00"/>
    <d v="2015-08-11T00:00:00"/>
    <s v="Standard Class"/>
    <n v="1476"/>
    <n v="5"/>
    <n v="6"/>
    <n v="-11439"/>
  </r>
  <r>
    <x v="215"/>
    <x v="34"/>
    <d v="2015-12-31T00:00:00"/>
    <d v="2016-01-02T00:00:00"/>
    <s v="Second Class"/>
    <n v="1164"/>
    <n v="8"/>
    <n v="0"/>
    <n v="5238"/>
  </r>
  <r>
    <x v="216"/>
    <x v="34"/>
    <d v="2016-05-19T00:00:00"/>
    <d v="2016-05-23T00:00:00"/>
    <s v="Standard Class"/>
    <n v="8784"/>
    <n v="8"/>
    <n v="0"/>
    <n v="237168"/>
  </r>
  <r>
    <x v="217"/>
    <x v="34"/>
    <d v="2016-07-31T00:00:00"/>
    <d v="2016-08-05T00:00:00"/>
    <s v="Standard Class"/>
    <n v="863128"/>
    <n v="7"/>
    <n v="2"/>
    <n v="-323673"/>
  </r>
  <r>
    <x v="218"/>
    <x v="34"/>
    <d v="2014-04-02T00:00:00"/>
    <d v="2014-04-08T00:00:00"/>
    <s v="Standard Class"/>
    <n v="17768"/>
    <n v="2"/>
    <n v="0"/>
    <n v="461968"/>
  </r>
  <r>
    <x v="219"/>
    <x v="34"/>
    <d v="2016-10-04T00:00:00"/>
    <d v="2016-10-08T00:00:00"/>
    <s v="Standard Class"/>
    <n v="5268"/>
    <n v="3"/>
    <n v="2"/>
    <n v="19755"/>
  </r>
  <r>
    <x v="219"/>
    <x v="34"/>
    <d v="2016-10-04T00:00:00"/>
    <d v="2016-10-08T00:00:00"/>
    <s v="Standard Class"/>
    <n v="11568"/>
    <n v="3"/>
    <n v="2"/>
    <n v="26028"/>
  </r>
  <r>
    <x v="220"/>
    <x v="35"/>
    <d v="2017-12-11T00:00:00"/>
    <d v="2017-12-17T00:00:00"/>
    <s v="Standard Class"/>
    <n v="63686"/>
    <n v="1"/>
    <n v="3"/>
    <n v="-9098"/>
  </r>
  <r>
    <x v="221"/>
    <x v="35"/>
    <d v="2017-12-17T00:00:00"/>
    <d v="2017-12-21T00:00:00"/>
    <s v="Standard Class"/>
    <n v="5049"/>
    <n v="5"/>
    <n v="0"/>
    <n v="80784"/>
  </r>
  <r>
    <x v="222"/>
    <x v="35"/>
    <d v="2016-11-10T00:00:00"/>
    <d v="2016-11-13T00:00:00"/>
    <s v="Second Class"/>
    <n v="6771"/>
    <n v="3"/>
    <n v="0"/>
    <n v="325008"/>
  </r>
  <r>
    <x v="222"/>
    <x v="35"/>
    <d v="2016-11-10T00:00:00"/>
    <d v="2016-11-13T00:00:00"/>
    <s v="Second Class"/>
    <n v="12992"/>
    <n v="4"/>
    <n v="0"/>
    <n v="38976"/>
  </r>
  <r>
    <x v="222"/>
    <x v="35"/>
    <d v="2016-11-10T00:00:00"/>
    <d v="2016-11-13T00:00:00"/>
    <s v="Second Class"/>
    <n v="46746"/>
    <n v="9"/>
    <n v="0"/>
    <n v="1916586"/>
  </r>
  <r>
    <x v="222"/>
    <x v="35"/>
    <d v="2016-11-10T00:00:00"/>
    <d v="2016-11-13T00:00:00"/>
    <s v="Second Class"/>
    <n v="614"/>
    <n v="5"/>
    <n v="0"/>
    <n v="28858"/>
  </r>
  <r>
    <x v="222"/>
    <x v="35"/>
    <d v="2016-11-10T00:00:00"/>
    <d v="2016-11-13T00:00:00"/>
    <s v="Second Class"/>
    <n v="72076"/>
    <n v="4"/>
    <n v="0"/>
    <n v="1873976"/>
  </r>
  <r>
    <x v="222"/>
    <x v="35"/>
    <d v="2016-11-10T00:00:00"/>
    <d v="2016-11-13T00:00:00"/>
    <s v="Second Class"/>
    <n v="5184"/>
    <n v="3"/>
    <n v="2"/>
    <n v="18144"/>
  </r>
  <r>
    <x v="222"/>
    <x v="35"/>
    <d v="2016-11-10T00:00:00"/>
    <d v="2016-11-13T00:00:00"/>
    <s v="Second Class"/>
    <n v="147"/>
    <n v="5"/>
    <n v="0"/>
    <n v="3969"/>
  </r>
  <r>
    <x v="223"/>
    <x v="35"/>
    <d v="2014-05-10T00:00:00"/>
    <d v="2014-05-15T00:00:00"/>
    <s v="Standard Class"/>
    <n v="15813"/>
    <n v="3"/>
    <n v="0"/>
    <n v="774837"/>
  </r>
  <r>
    <x v="223"/>
    <x v="35"/>
    <d v="2014-05-10T00:00:00"/>
    <d v="2014-05-15T00:00:00"/>
    <s v="Standard Class"/>
    <n v="436"/>
    <n v="5"/>
    <n v="2"/>
    <n v="436"/>
  </r>
  <r>
    <x v="224"/>
    <x v="35"/>
    <d v="2017-09-09T00:00:00"/>
    <d v="2017-09-13T00:00:00"/>
    <s v="Standard Class"/>
    <n v="6368"/>
    <n v="2"/>
    <n v="2"/>
    <n v="2388"/>
  </r>
  <r>
    <x v="225"/>
    <x v="35"/>
    <d v="2017-05-05T00:00:00"/>
    <d v="2017-05-05T00:00:00"/>
    <s v="Same Day"/>
    <n v="668"/>
    <n v="1"/>
    <n v="0"/>
    <n v="32064"/>
  </r>
  <r>
    <x v="226"/>
    <x v="35"/>
    <d v="2014-12-29T00:00:00"/>
    <d v="2015-01-03T00:00:00"/>
    <s v="Standard Class"/>
    <n v="888"/>
    <n v="6"/>
    <n v="0"/>
    <n v="444"/>
  </r>
  <r>
    <x v="226"/>
    <x v="35"/>
    <d v="2014-12-29T00:00:00"/>
    <d v="2015-01-03T00:00:00"/>
    <s v="Standard Class"/>
    <n v="319968"/>
    <n v="4"/>
    <n v="2"/>
    <n v="359964"/>
  </r>
  <r>
    <x v="227"/>
    <x v="35"/>
    <d v="2014-04-28T00:00:00"/>
    <d v="2014-04-30T00:00:00"/>
    <s v="First Class"/>
    <n v="167996"/>
    <n v="5"/>
    <n v="2"/>
    <n v="125997"/>
  </r>
  <r>
    <x v="228"/>
    <x v="35"/>
    <d v="2015-12-20T00:00:00"/>
    <d v="2015-12-25T00:00:00"/>
    <s v="Second Class"/>
    <n v="1712"/>
    <n v="4"/>
    <n v="0"/>
    <n v="7704"/>
  </r>
  <r>
    <x v="229"/>
    <x v="35"/>
    <d v="2015-03-14T00:00:00"/>
    <d v="2015-03-19T00:00:00"/>
    <s v="Standard Class"/>
    <n v="1944"/>
    <n v="3"/>
    <n v="0"/>
    <n v="93312"/>
  </r>
  <r>
    <x v="230"/>
    <x v="36"/>
    <d v="2014-01-10T00:00:00"/>
    <d v="2014-01-15T00:00:00"/>
    <s v="Standard Class"/>
    <n v="289"/>
    <n v="1"/>
    <n v="0"/>
    <n v="13583"/>
  </r>
  <r>
    <x v="230"/>
    <x v="36"/>
    <d v="2014-01-10T00:00:00"/>
    <d v="2014-01-15T00:00:00"/>
    <s v="Standard Class"/>
    <n v="5194"/>
    <n v="1"/>
    <n v="0"/>
    <n v="212954"/>
  </r>
  <r>
    <x v="231"/>
    <x v="36"/>
    <d v="2016-11-28T00:00:00"/>
    <d v="2016-12-03T00:00:00"/>
    <s v="Standard Class"/>
    <n v="7434"/>
    <n v="6"/>
    <n v="7"/>
    <n v="-56994"/>
  </r>
  <r>
    <x v="232"/>
    <x v="36"/>
    <d v="2017-10-16T00:00:00"/>
    <d v="2017-10-21T00:00:00"/>
    <s v="Standard Class"/>
    <n v="307776"/>
    <n v="7"/>
    <n v="2"/>
    <n v="1115688"/>
  </r>
  <r>
    <x v="233"/>
    <x v="36"/>
    <d v="2014-12-28T00:00:00"/>
    <d v="2015-01-01T00:00:00"/>
    <s v="Standard Class"/>
    <n v="173718"/>
    <n v="6"/>
    <n v="0"/>
    <n v="5037822"/>
  </r>
  <r>
    <x v="233"/>
    <x v="36"/>
    <d v="2014-12-28T00:00:00"/>
    <d v="2015-01-01T00:00:00"/>
    <s v="Standard Class"/>
    <n v="70425"/>
    <n v="5"/>
    <n v="0"/>
    <n v="8451"/>
  </r>
  <r>
    <x v="233"/>
    <x v="36"/>
    <d v="2014-12-28T00:00:00"/>
    <d v="2015-01-01T00:00:00"/>
    <s v="Standard Class"/>
    <n v="14176"/>
    <n v="4"/>
    <n v="0"/>
    <n v="666272"/>
  </r>
  <r>
    <x v="234"/>
    <x v="36"/>
    <d v="2017-05-14T00:00:00"/>
    <d v="2017-05-17T00:00:00"/>
    <s v="First Class"/>
    <n v="376"/>
    <n v="2"/>
    <n v="0"/>
    <n v="10904"/>
  </r>
  <r>
    <x v="234"/>
    <x v="36"/>
    <d v="2017-05-14T00:00:00"/>
    <d v="2017-05-17T00:00:00"/>
    <s v="First Class"/>
    <n v="147"/>
    <n v="5"/>
    <n v="0"/>
    <n v="6615"/>
  </r>
  <r>
    <x v="234"/>
    <x v="36"/>
    <d v="2017-05-14T00:00:00"/>
    <d v="2017-05-17T00:00:00"/>
    <s v="First Class"/>
    <n v="372"/>
    <n v="5"/>
    <n v="0"/>
    <n v="93"/>
  </r>
  <r>
    <x v="234"/>
    <x v="36"/>
    <d v="2017-05-14T00:00:00"/>
    <d v="2017-05-17T00:00:00"/>
    <s v="First Class"/>
    <n v="8997"/>
    <n v="3"/>
    <n v="0"/>
    <n v="188937"/>
  </r>
  <r>
    <x v="234"/>
    <x v="36"/>
    <d v="2017-05-14T00:00:00"/>
    <d v="2017-05-17T00:00:00"/>
    <s v="First Class"/>
    <n v="26196"/>
    <n v="2"/>
    <n v="0"/>
    <n v="235764"/>
  </r>
  <r>
    <x v="234"/>
    <x v="36"/>
    <d v="2017-05-14T00:00:00"/>
    <d v="2017-05-17T00:00:00"/>
    <s v="First Class"/>
    <n v="740"/>
    <n v="5"/>
    <n v="0"/>
    <n v="370"/>
  </r>
  <r>
    <x v="235"/>
    <x v="36"/>
    <d v="2014-10-31T00:00:00"/>
    <d v="2014-11-02T00:00:00"/>
    <s v="Second Class"/>
    <n v="1421664"/>
    <n v="8"/>
    <n v="4"/>
    <n v="-7345264"/>
  </r>
  <r>
    <x v="236"/>
    <x v="36"/>
    <d v="2015-05-18T00:00:00"/>
    <d v="2015-05-22T00:00:00"/>
    <s v="Standard Class"/>
    <n v="1086"/>
    <n v="2"/>
    <n v="0"/>
    <n v="53214"/>
  </r>
  <r>
    <x v="237"/>
    <x v="37"/>
    <d v="2014-05-14T00:00:00"/>
    <d v="2014-05-20T00:00:00"/>
    <s v="Standard Class"/>
    <n v="31088"/>
    <n v="2"/>
    <n v="2"/>
    <n v="23316"/>
  </r>
  <r>
    <x v="238"/>
    <x v="37"/>
    <d v="2016-01-05T00:00:00"/>
    <d v="2016-01-07T00:00:00"/>
    <s v="Second Class"/>
    <n v="191472"/>
    <n v="6"/>
    <n v="2"/>
    <n v="406878"/>
  </r>
  <r>
    <x v="238"/>
    <x v="37"/>
    <d v="2016-01-05T00:00:00"/>
    <d v="2016-01-07T00:00:00"/>
    <s v="Second Class"/>
    <n v="5248"/>
    <n v="2"/>
    <n v="2"/>
    <n v="5904"/>
  </r>
  <r>
    <x v="238"/>
    <x v="37"/>
    <d v="2016-01-05T00:00:00"/>
    <d v="2016-01-07T00:00:00"/>
    <s v="Second Class"/>
    <n v="59184"/>
    <n v="2"/>
    <n v="2"/>
    <n v="51786"/>
  </r>
  <r>
    <x v="239"/>
    <x v="37"/>
    <d v="2016-01-22T00:00:00"/>
    <d v="2016-01-28T00:00:00"/>
    <s v="Standard Class"/>
    <n v="1099"/>
    <n v="5"/>
    <n v="0"/>
    <n v="37366"/>
  </r>
  <r>
    <x v="240"/>
    <x v="37"/>
    <d v="2014-12-29T00:00:00"/>
    <d v="2015-01-02T00:00:00"/>
    <s v="Standard Class"/>
    <n v="249"/>
    <n v="5"/>
    <n v="0"/>
    <n v="8217"/>
  </r>
  <r>
    <x v="240"/>
    <x v="37"/>
    <d v="2014-12-29T00:00:00"/>
    <d v="2015-01-02T00:00:00"/>
    <s v="Standard Class"/>
    <n v="2112"/>
    <n v="4"/>
    <n v="0"/>
    <n v="9504"/>
  </r>
  <r>
    <x v="240"/>
    <x v="37"/>
    <d v="2014-12-29T00:00:00"/>
    <d v="2015-01-02T00:00:00"/>
    <s v="Standard Class"/>
    <n v="767952"/>
    <n v="6"/>
    <n v="2"/>
    <n v="287982"/>
  </r>
  <r>
    <x v="240"/>
    <x v="37"/>
    <d v="2014-12-29T00:00:00"/>
    <d v="2015-01-02T00:00:00"/>
    <s v="Standard Class"/>
    <n v="14352"/>
    <n v="3"/>
    <n v="2"/>
    <n v="46644"/>
  </r>
  <r>
    <x v="240"/>
    <x v="37"/>
    <d v="2014-12-29T00:00:00"/>
    <d v="2015-01-02T00:00:00"/>
    <s v="Standard Class"/>
    <n v="191976"/>
    <n v="3"/>
    <n v="2"/>
    <n v="191976"/>
  </r>
  <r>
    <x v="240"/>
    <x v="37"/>
    <d v="2014-12-29T00:00:00"/>
    <d v="2015-01-02T00:00:00"/>
    <s v="Standard Class"/>
    <n v="27477"/>
    <n v="9"/>
    <n v="0"/>
    <n v="1263942"/>
  </r>
  <r>
    <x v="240"/>
    <x v="37"/>
    <d v="2014-12-29T00:00:00"/>
    <d v="2015-01-02T00:00:00"/>
    <s v="Standard Class"/>
    <n v="7056"/>
    <n v="6"/>
    <n v="0"/>
    <n v="239904"/>
  </r>
  <r>
    <x v="241"/>
    <x v="37"/>
    <d v="2016-12-26T00:00:00"/>
    <d v="2016-12-30T00:00:00"/>
    <s v="Standard Class"/>
    <n v="4992"/>
    <n v="3"/>
    <n v="2"/>
    <n v="16848"/>
  </r>
  <r>
    <x v="242"/>
    <x v="37"/>
    <d v="2017-07-17T00:00:00"/>
    <d v="2017-07-19T00:00:00"/>
    <s v="Second Class"/>
    <n v="324"/>
    <n v="5"/>
    <n v="0"/>
    <n v="15552"/>
  </r>
  <r>
    <x v="242"/>
    <x v="37"/>
    <d v="2017-07-17T00:00:00"/>
    <d v="2017-07-19T00:00:00"/>
    <s v="Second Class"/>
    <n v="579"/>
    <n v="5"/>
    <n v="0"/>
    <n v="2895"/>
  </r>
  <r>
    <x v="242"/>
    <x v="37"/>
    <d v="2017-07-17T00:00:00"/>
    <d v="2017-07-19T00:00:00"/>
    <s v="Second Class"/>
    <n v="1056"/>
    <n v="2"/>
    <n v="0"/>
    <n v="0"/>
  </r>
  <r>
    <x v="242"/>
    <x v="37"/>
    <d v="2017-07-17T00:00:00"/>
    <d v="2017-07-19T00:00:00"/>
    <s v="Second Class"/>
    <n v="1194165"/>
    <n v="5"/>
    <n v="15"/>
    <n v="210735"/>
  </r>
  <r>
    <x v="243"/>
    <x v="37"/>
    <d v="2016-09-12T00:00:00"/>
    <d v="2016-09-17T00:00:00"/>
    <s v="Standard Class"/>
    <n v="207"/>
    <n v="3"/>
    <n v="0"/>
    <n v="1656"/>
  </r>
  <r>
    <x v="243"/>
    <x v="37"/>
    <d v="2016-09-12T00:00:00"/>
    <d v="2016-09-17T00:00:00"/>
    <s v="Standard Class"/>
    <n v="1134"/>
    <n v="3"/>
    <n v="0"/>
    <n v="52164"/>
  </r>
  <r>
    <x v="243"/>
    <x v="37"/>
    <d v="2016-09-12T00:00:00"/>
    <d v="2016-09-17T00:00:00"/>
    <s v="Standard Class"/>
    <n v="679"/>
    <n v="5"/>
    <n v="0"/>
    <n v="679"/>
  </r>
  <r>
    <x v="243"/>
    <x v="37"/>
    <d v="2016-09-12T00:00:00"/>
    <d v="2016-09-17T00:00:00"/>
    <s v="Standard Class"/>
    <n v="105912"/>
    <n v="4"/>
    <n v="0"/>
    <n v="3071448"/>
  </r>
  <r>
    <x v="244"/>
    <x v="38"/>
    <d v="2014-03-03T00:00:00"/>
    <d v="2014-03-07T00:00:00"/>
    <s v="Second Class"/>
    <n v="19456"/>
    <n v="4"/>
    <n v="2"/>
    <n v="34048"/>
  </r>
  <r>
    <x v="245"/>
    <x v="38"/>
    <d v="2017-08-31T00:00:00"/>
    <d v="2017-09-05T00:00:00"/>
    <s v="Standard Class"/>
    <n v="63873"/>
    <n v="9"/>
    <n v="0"/>
    <n v="1660698"/>
  </r>
  <r>
    <x v="246"/>
    <x v="38"/>
    <d v="2016-11-18T00:00:00"/>
    <d v="2016-11-23T00:00:00"/>
    <s v="Second Class"/>
    <n v="30196"/>
    <n v="2"/>
    <n v="0"/>
    <n v="332156"/>
  </r>
  <r>
    <x v="247"/>
    <x v="38"/>
    <d v="2015-06-01T00:00:00"/>
    <d v="2015-06-05T00:00:00"/>
    <s v="Standard Class"/>
    <n v="29998"/>
    <n v="2"/>
    <n v="0"/>
    <n v="839944"/>
  </r>
  <r>
    <x v="247"/>
    <x v="38"/>
    <d v="2015-06-01T00:00:00"/>
    <d v="2015-06-05T00:00:00"/>
    <s v="Standard Class"/>
    <n v="40368"/>
    <n v="6"/>
    <n v="0"/>
    <n v="181656"/>
  </r>
  <r>
    <x v="247"/>
    <x v="38"/>
    <d v="2015-06-01T00:00:00"/>
    <d v="2015-06-05T00:00:00"/>
    <s v="Standard Class"/>
    <n v="419"/>
    <n v="2"/>
    <n v="0"/>
    <n v="11732"/>
  </r>
  <r>
    <x v="247"/>
    <x v="38"/>
    <d v="2015-06-01T00:00:00"/>
    <d v="2015-06-05T00:00:00"/>
    <s v="Standard Class"/>
    <n v="2891"/>
    <n v="7"/>
    <n v="0"/>
    <n v="132986"/>
  </r>
  <r>
    <x v="248"/>
    <x v="38"/>
    <d v="2015-11-28T00:00:00"/>
    <d v="2015-11-30T00:00:00"/>
    <s v="First Class"/>
    <n v="4528"/>
    <n v="4"/>
    <n v="0"/>
    <n v="153952"/>
  </r>
  <r>
    <x v="249"/>
    <x v="38"/>
    <d v="2015-12-14T00:00:00"/>
    <d v="2015-12-19T00:00:00"/>
    <s v="Second Class"/>
    <n v="500"/>
    <n v="2"/>
    <n v="0"/>
    <n v="105"/>
  </r>
  <r>
    <x v="250"/>
    <x v="38"/>
    <d v="2017-10-06T00:00:00"/>
    <d v="2017-10-11T00:00:00"/>
    <s v="Standard Class"/>
    <n v="9344"/>
    <n v="2"/>
    <n v="2"/>
    <n v="18688"/>
  </r>
  <r>
    <x v="251"/>
    <x v="39"/>
    <d v="2014-09-14T00:00:00"/>
    <d v="2014-09-19T00:00:00"/>
    <s v="Standard Class"/>
    <n v="44915"/>
    <n v="5"/>
    <n v="0"/>
    <n v="8983"/>
  </r>
  <r>
    <x v="251"/>
    <x v="39"/>
    <d v="2014-09-14T00:00:00"/>
    <d v="2014-09-19T00:00:00"/>
    <s v="Standard Class"/>
    <n v="1107"/>
    <n v="3"/>
    <n v="0"/>
    <n v="50922"/>
  </r>
  <r>
    <x v="252"/>
    <x v="39"/>
    <d v="2017-10-17T00:00:00"/>
    <d v="2017-10-19T00:00:00"/>
    <s v="Second Class"/>
    <n v="1064"/>
    <n v="4"/>
    <n v="0"/>
    <n v="27664"/>
  </r>
  <r>
    <x v="253"/>
    <x v="39"/>
    <d v="2014-12-30T00:00:00"/>
    <d v="2015-01-04T00:00:00"/>
    <s v="Standard Class"/>
    <n v="12294"/>
    <n v="3"/>
    <n v="0"/>
    <n v="30735"/>
  </r>
  <r>
    <x v="253"/>
    <x v="39"/>
    <d v="2014-12-30T00:00:00"/>
    <d v="2015-01-04T00:00:00"/>
    <s v="Standard Class"/>
    <n v="35448"/>
    <n v="7"/>
    <n v="2"/>
    <n v="128499"/>
  </r>
  <r>
    <x v="254"/>
    <x v="40"/>
    <d v="2016-07-16T00:00:00"/>
    <d v="2016-07-22T00:00:00"/>
    <s v="Standard Class"/>
    <n v="37224"/>
    <n v="3"/>
    <n v="2"/>
    <n v="37224"/>
  </r>
  <r>
    <x v="254"/>
    <x v="40"/>
    <d v="2016-07-16T00:00:00"/>
    <d v="2016-07-22T00:00:00"/>
    <s v="Standard Class"/>
    <n v="20016"/>
    <n v="3"/>
    <n v="2"/>
    <n v="6255"/>
  </r>
  <r>
    <x v="255"/>
    <x v="40"/>
    <d v="2017-12-02T00:00:00"/>
    <d v="2017-12-03T00:00:00"/>
    <s v="Same Day"/>
    <n v="9024"/>
    <n v="6"/>
    <n v="2"/>
    <n v="31584"/>
  </r>
  <r>
    <x v="255"/>
    <x v="40"/>
    <d v="2017-12-02T00:00:00"/>
    <d v="2017-12-03T00:00:00"/>
    <s v="Same Day"/>
    <n v="69456"/>
    <n v="2"/>
    <n v="2"/>
    <n v="225732"/>
  </r>
  <r>
    <x v="255"/>
    <x v="40"/>
    <d v="2017-12-02T00:00:00"/>
    <d v="2017-12-03T00:00:00"/>
    <s v="Same Day"/>
    <n v="1086"/>
    <n v="2"/>
    <n v="0"/>
    <n v="53214"/>
  </r>
  <r>
    <x v="255"/>
    <x v="40"/>
    <d v="2017-12-02T00:00:00"/>
    <d v="2017-12-03T00:00:00"/>
    <s v="Same Day"/>
    <n v="7947"/>
    <n v="3"/>
    <n v="0"/>
    <n v="222516"/>
  </r>
  <r>
    <x v="255"/>
    <x v="40"/>
    <d v="2017-12-02T00:00:00"/>
    <d v="2017-12-03T00:00:00"/>
    <s v="Same Day"/>
    <n v="1008"/>
    <n v="6"/>
    <n v="0"/>
    <n v="504"/>
  </r>
  <r>
    <x v="256"/>
    <x v="40"/>
    <d v="2014-10-06T00:00:00"/>
    <d v="2014-10-08T00:00:00"/>
    <s v="Second Class"/>
    <n v="1536"/>
    <n v="2"/>
    <n v="0"/>
    <n v="768"/>
  </r>
  <r>
    <x v="257"/>
    <x v="40"/>
    <d v="2015-03-23T00:00:00"/>
    <d v="2015-03-25T00:00:00"/>
    <s v="First Class"/>
    <n v="19272"/>
    <n v="11"/>
    <n v="0"/>
    <n v="925056"/>
  </r>
  <r>
    <x v="257"/>
    <x v="40"/>
    <d v="2015-03-23T00:00:00"/>
    <d v="2015-03-25T00:00:00"/>
    <s v="First Class"/>
    <n v="23997"/>
    <n v="3"/>
    <n v="0"/>
    <n v="863892"/>
  </r>
  <r>
    <x v="258"/>
    <x v="40"/>
    <d v="2017-05-28T00:00:00"/>
    <d v="2017-06-01T00:00:00"/>
    <s v="Standard Class"/>
    <n v="13872"/>
    <n v="3"/>
    <n v="2"/>
    <n v="50286"/>
  </r>
  <r>
    <x v="258"/>
    <x v="40"/>
    <d v="2017-05-28T00:00:00"/>
    <d v="2017-06-01T00:00:00"/>
    <s v="Standard Class"/>
    <n v="11596"/>
    <n v="4"/>
    <n v="5"/>
    <n v="-649376"/>
  </r>
  <r>
    <x v="259"/>
    <x v="41"/>
    <d v="2016-09-18T00:00:00"/>
    <d v="2016-09-23T00:00:00"/>
    <s v="Standard Class"/>
    <n v="35098"/>
    <n v="1"/>
    <n v="0"/>
    <n v="842352"/>
  </r>
  <r>
    <x v="259"/>
    <x v="41"/>
    <d v="2016-09-18T00:00:00"/>
    <d v="2016-09-23T00:00:00"/>
    <s v="Standard Class"/>
    <n v="1308"/>
    <n v="2"/>
    <n v="0"/>
    <n v="60168"/>
  </r>
  <r>
    <x v="259"/>
    <x v="41"/>
    <d v="2016-09-18T00:00:00"/>
    <d v="2016-09-23T00:00:00"/>
    <s v="Standard Class"/>
    <n v="90008"/>
    <n v="4"/>
    <n v="0"/>
    <n v="1170104"/>
  </r>
  <r>
    <x v="260"/>
    <x v="41"/>
    <d v="2015-09-25T00:00:00"/>
    <d v="2015-10-01T00:00:00"/>
    <s v="Standard Class"/>
    <n v="1748"/>
    <n v="2"/>
    <n v="0"/>
    <n v="82156"/>
  </r>
  <r>
    <x v="261"/>
    <x v="41"/>
    <d v="2014-10-31T00:00:00"/>
    <d v="2014-11-02T00:00:00"/>
    <s v="Second Class"/>
    <n v="4925"/>
    <n v="5"/>
    <n v="0"/>
    <n v="18715"/>
  </r>
  <r>
    <x v="261"/>
    <x v="41"/>
    <d v="2014-10-31T00:00:00"/>
    <d v="2014-11-02T00:00:00"/>
    <s v="Second Class"/>
    <n v="1016"/>
    <n v="2"/>
    <n v="0"/>
    <n v="47752"/>
  </r>
  <r>
    <x v="261"/>
    <x v="41"/>
    <d v="2014-10-31T00:00:00"/>
    <d v="2014-11-02T00:00:00"/>
    <s v="Second Class"/>
    <n v="1476"/>
    <n v="2"/>
    <n v="0"/>
    <n v="42804"/>
  </r>
  <r>
    <x v="261"/>
    <x v="41"/>
    <d v="2014-10-31T00:00:00"/>
    <d v="2014-11-02T00:00:00"/>
    <s v="Second Class"/>
    <n v="3408"/>
    <n v="2"/>
    <n v="0"/>
    <n v="156768"/>
  </r>
  <r>
    <x v="261"/>
    <x v="41"/>
    <d v="2014-10-31T00:00:00"/>
    <d v="2014-11-02T00:00:00"/>
    <s v="Second Class"/>
    <n v="1767"/>
    <n v="3"/>
    <n v="0"/>
    <n v="77748"/>
  </r>
  <r>
    <x v="261"/>
    <x v="41"/>
    <d v="2014-10-31T00:00:00"/>
    <d v="2014-11-02T00:00:00"/>
    <s v="Second Class"/>
    <n v="16049"/>
    <n v="5"/>
    <n v="0"/>
    <n v="48147"/>
  </r>
  <r>
    <x v="261"/>
    <x v="41"/>
    <d v="2014-10-31T00:00:00"/>
    <d v="2014-11-02T00:00:00"/>
    <s v="Second Class"/>
    <n v="385686"/>
    <n v="1"/>
    <n v="3"/>
    <n v="-606078"/>
  </r>
  <r>
    <x v="262"/>
    <x v="41"/>
    <d v="2017-06-25T00:00:00"/>
    <d v="2017-06-29T00:00:00"/>
    <s v="Second Class"/>
    <n v="8714"/>
    <n v="4"/>
    <n v="0"/>
    <n v="148138"/>
  </r>
  <r>
    <x v="263"/>
    <x v="41"/>
    <d v="2017-04-04T00:00:00"/>
    <d v="2017-04-08T00:00:00"/>
    <s v="Standard Class"/>
    <n v="38384"/>
    <n v="4"/>
    <n v="2"/>
    <n v="4798"/>
  </r>
  <r>
    <x v="264"/>
    <x v="41"/>
    <d v="2017-07-21T00:00:00"/>
    <d v="2017-07-27T00:00:00"/>
    <s v="Standard Class"/>
    <n v="10194"/>
    <n v="6"/>
    <n v="0"/>
    <n v="295626"/>
  </r>
  <r>
    <x v="264"/>
    <x v="41"/>
    <d v="2017-07-21T00:00:00"/>
    <d v="2017-07-27T00:00:00"/>
    <s v="Standard Class"/>
    <n v="27196"/>
    <n v="4"/>
    <n v="0"/>
    <n v="6799"/>
  </r>
  <r>
    <x v="264"/>
    <x v="41"/>
    <d v="2017-07-21T00:00:00"/>
    <d v="2017-07-27T00:00:00"/>
    <s v="Standard Class"/>
    <n v="88"/>
    <n v="5"/>
    <n v="0"/>
    <n v="3872"/>
  </r>
  <r>
    <x v="264"/>
    <x v="41"/>
    <d v="2017-07-21T00:00:00"/>
    <d v="2017-07-27T00:00:00"/>
    <s v="Standard Class"/>
    <n v="1968"/>
    <n v="6"/>
    <n v="0"/>
    <n v="57072"/>
  </r>
  <r>
    <x v="264"/>
    <x v="41"/>
    <d v="2017-07-21T00:00:00"/>
    <d v="2017-07-27T00:00:00"/>
    <s v="Standard Class"/>
    <n v="30294"/>
    <n v="3"/>
    <n v="0"/>
    <n v="696762"/>
  </r>
  <r>
    <x v="264"/>
    <x v="41"/>
    <d v="2017-07-21T00:00:00"/>
    <d v="2017-07-27T00:00:00"/>
    <s v="Standard Class"/>
    <n v="1494"/>
    <n v="3"/>
    <n v="0"/>
    <n v="71712"/>
  </r>
  <r>
    <x v="264"/>
    <x v="41"/>
    <d v="2017-07-21T00:00:00"/>
    <d v="2017-07-27T00:00:00"/>
    <s v="Standard Class"/>
    <n v="23172"/>
    <n v="2"/>
    <n v="0"/>
    <n v="11586"/>
  </r>
  <r>
    <x v="265"/>
    <x v="41"/>
    <d v="2015-09-13T00:00:00"/>
    <d v="2015-09-17T00:00:00"/>
    <s v="Standard Class"/>
    <n v="13092"/>
    <n v="4"/>
    <n v="7"/>
    <n v="-100372"/>
  </r>
  <r>
    <x v="266"/>
    <x v="41"/>
    <d v="2015-09-20T00:00:00"/>
    <d v="2015-09-26T00:00:00"/>
    <s v="Standard Class"/>
    <n v="45584"/>
    <n v="11"/>
    <n v="2"/>
    <n v="165242"/>
  </r>
  <r>
    <x v="267"/>
    <x v="42"/>
    <d v="2016-08-16T00:00:00"/>
    <d v="2016-08-19T00:00:00"/>
    <s v="First Class"/>
    <n v="16128"/>
    <n v="2"/>
    <n v="2"/>
    <n v="12096"/>
  </r>
  <r>
    <x v="268"/>
    <x v="43"/>
    <d v="2014-03-03T00:00:00"/>
    <d v="2014-03-08T00:00:00"/>
    <s v="Standard Class"/>
    <n v="999"/>
    <n v="1"/>
    <n v="0"/>
    <n v="45954"/>
  </r>
  <r>
    <x v="268"/>
    <x v="43"/>
    <d v="2014-03-03T00:00:00"/>
    <d v="2014-03-08T00:00:00"/>
    <s v="Standard Class"/>
    <n v="12576"/>
    <n v="3"/>
    <n v="2"/>
    <n v="40872"/>
  </r>
  <r>
    <x v="268"/>
    <x v="43"/>
    <d v="2014-03-03T00:00:00"/>
    <d v="2014-03-08T00:00:00"/>
    <s v="Standard Class"/>
    <n v="2532"/>
    <n v="5"/>
    <n v="2"/>
    <n v="91785"/>
  </r>
  <r>
    <x v="269"/>
    <x v="43"/>
    <d v="2016-05-23T00:00:00"/>
    <d v="2016-05-27T00:00:00"/>
    <s v="Standard Class"/>
    <n v="498"/>
    <n v="1"/>
    <n v="0"/>
    <n v="24402"/>
  </r>
  <r>
    <x v="270"/>
    <x v="43"/>
    <d v="2016-09-08T00:00:00"/>
    <d v="2016-09-14T00:00:00"/>
    <s v="Standard Class"/>
    <n v="17394"/>
    <n v="3"/>
    <n v="0"/>
    <n v="139152"/>
  </r>
  <r>
    <x v="270"/>
    <x v="43"/>
    <d v="2016-09-08T00:00:00"/>
    <d v="2016-09-14T00:00:00"/>
    <s v="Standard Class"/>
    <n v="1476"/>
    <n v="4"/>
    <n v="0"/>
    <n v="69372"/>
  </r>
  <r>
    <x v="271"/>
    <x v="43"/>
    <d v="2015-11-22T00:00:00"/>
    <d v="2015-11-26T00:00:00"/>
    <s v="Standard Class"/>
    <n v="27168"/>
    <n v="4"/>
    <n v="2"/>
    <n v="-13584"/>
  </r>
  <r>
    <x v="272"/>
    <x v="43"/>
    <d v="2016-09-19T00:00:00"/>
    <d v="2016-09-22T00:00:00"/>
    <s v="First Class"/>
    <n v="25632"/>
    <n v="3"/>
    <n v="2"/>
    <n v="38448"/>
  </r>
  <r>
    <x v="273"/>
    <x v="43"/>
    <d v="2017-11-19T00:00:00"/>
    <d v="2017-11-19T00:00:00"/>
    <s v="Same Day"/>
    <n v="58408"/>
    <n v="7"/>
    <n v="2"/>
    <n v="182525"/>
  </r>
  <r>
    <x v="273"/>
    <x v="43"/>
    <d v="2017-11-19T00:00:00"/>
    <d v="2017-11-19T00:00:00"/>
    <s v="Same Day"/>
    <n v="79974"/>
    <n v="3"/>
    <n v="4"/>
    <n v="-293238"/>
  </r>
  <r>
    <x v="274"/>
    <x v="43"/>
    <d v="2016-10-21T00:00:00"/>
    <d v="2016-10-26T00:00:00"/>
    <s v="Standard Class"/>
    <n v="45568"/>
    <n v="2"/>
    <n v="2"/>
    <n v="96832"/>
  </r>
  <r>
    <x v="274"/>
    <x v="43"/>
    <d v="2016-10-21T00:00:00"/>
    <d v="2016-10-26T00:00:00"/>
    <s v="Standard Class"/>
    <n v="28752"/>
    <n v="8"/>
    <n v="7"/>
    <n v="-210848"/>
  </r>
  <r>
    <x v="275"/>
    <x v="43"/>
    <d v="2016-12-06T00:00:00"/>
    <d v="2016-12-10T00:00:00"/>
    <s v="Standard Class"/>
    <n v="27196"/>
    <n v="5"/>
    <n v="2"/>
    <n v="27196"/>
  </r>
  <r>
    <x v="275"/>
    <x v="43"/>
    <d v="2016-12-06T00:00:00"/>
    <d v="2016-12-10T00:00:00"/>
    <s v="Standard Class"/>
    <n v="1869"/>
    <n v="7"/>
    <n v="0"/>
    <n v="52332"/>
  </r>
  <r>
    <x v="275"/>
    <x v="43"/>
    <d v="2016-12-06T00:00:00"/>
    <d v="2016-12-10T00:00:00"/>
    <s v="Standard Class"/>
    <n v="1336"/>
    <n v="2"/>
    <n v="0"/>
    <n v="64128"/>
  </r>
  <r>
    <x v="275"/>
    <x v="43"/>
    <d v="2016-12-06T00:00:00"/>
    <d v="2016-12-10T00:00:00"/>
    <s v="Standard Class"/>
    <n v="249584"/>
    <n v="2"/>
    <n v="2"/>
    <n v="31198"/>
  </r>
  <r>
    <x v="275"/>
    <x v="43"/>
    <d v="2016-12-06T00:00:00"/>
    <d v="2016-12-10T00:00:00"/>
    <s v="Standard Class"/>
    <n v="1386"/>
    <n v="7"/>
    <n v="0"/>
    <n v="0"/>
  </r>
  <r>
    <x v="275"/>
    <x v="43"/>
    <d v="2016-12-06T00:00:00"/>
    <d v="2016-12-10T00:00:00"/>
    <s v="Standard Class"/>
    <n v="13376"/>
    <n v="4"/>
    <n v="2"/>
    <n v="46816"/>
  </r>
  <r>
    <x v="275"/>
    <x v="43"/>
    <d v="2016-12-06T00:00:00"/>
    <d v="2016-12-10T00:00:00"/>
    <s v="Standard Class"/>
    <n v="437472"/>
    <n v="14"/>
    <n v="2"/>
    <n v="1531152"/>
  </r>
  <r>
    <x v="276"/>
    <x v="44"/>
    <d v="2017-09-03T00:00:00"/>
    <d v="2017-09-07T00:00:00"/>
    <s v="Standard Class"/>
    <n v="24448"/>
    <n v="4"/>
    <n v="2"/>
    <n v="88624"/>
  </r>
  <r>
    <x v="277"/>
    <x v="44"/>
    <d v="2014-09-29T00:00:00"/>
    <d v="2014-10-03T00:00:00"/>
    <s v="Standard Class"/>
    <n v="2046"/>
    <n v="2"/>
    <n v="0"/>
    <n v="53196"/>
  </r>
  <r>
    <x v="277"/>
    <x v="44"/>
    <d v="2014-09-29T00:00:00"/>
    <d v="2014-10-03T00:00:00"/>
    <s v="Standard Class"/>
    <n v="872"/>
    <n v="4"/>
    <n v="0"/>
    <n v="28776"/>
  </r>
  <r>
    <x v="277"/>
    <x v="44"/>
    <d v="2014-09-29T00:00:00"/>
    <d v="2014-10-03T00:00:00"/>
    <s v="Standard Class"/>
    <n v="648"/>
    <n v="1"/>
    <n v="0"/>
    <n v="31104"/>
  </r>
  <r>
    <x v="277"/>
    <x v="44"/>
    <d v="2014-09-29T00:00:00"/>
    <d v="2014-10-03T00:00:00"/>
    <s v="Standard Class"/>
    <n v="68632"/>
    <n v="2"/>
    <n v="2"/>
    <n v="223054"/>
  </r>
  <r>
    <x v="277"/>
    <x v="44"/>
    <d v="2014-09-29T00:00:00"/>
    <d v="2014-10-03T00:00:00"/>
    <s v="Standard Class"/>
    <n v="6218"/>
    <n v="1"/>
    <n v="0"/>
    <n v="167886"/>
  </r>
  <r>
    <x v="278"/>
    <x v="44"/>
    <d v="2016-12-10T00:00:00"/>
    <d v="2016-12-17T00:00:00"/>
    <s v="Standard Class"/>
    <n v="153552"/>
    <n v="3"/>
    <n v="2"/>
    <n v="518238"/>
  </r>
  <r>
    <x v="278"/>
    <x v="44"/>
    <d v="2016-12-10T00:00:00"/>
    <d v="2016-12-17T00:00:00"/>
    <s v="Standard Class"/>
    <n v="6534"/>
    <n v="3"/>
    <n v="0"/>
    <n v="22869"/>
  </r>
  <r>
    <x v="278"/>
    <x v="44"/>
    <d v="2016-12-10T00:00:00"/>
    <d v="2016-12-17T00:00:00"/>
    <s v="Standard Class"/>
    <n v="12392"/>
    <n v="4"/>
    <n v="0"/>
    <n v="55764"/>
  </r>
  <r>
    <x v="278"/>
    <x v="44"/>
    <d v="2016-12-10T00:00:00"/>
    <d v="2016-12-17T00:00:00"/>
    <s v="Standard Class"/>
    <n v="351"/>
    <n v="3"/>
    <n v="0"/>
    <n v="12285"/>
  </r>
  <r>
    <x v="278"/>
    <x v="44"/>
    <d v="2016-12-10T00:00:00"/>
    <d v="2016-12-17T00:00:00"/>
    <s v="Standard Class"/>
    <n v="4475"/>
    <n v="5"/>
    <n v="0"/>
    <n v="85025"/>
  </r>
  <r>
    <x v="279"/>
    <x v="44"/>
    <d v="2017-09-23T00:00:00"/>
    <d v="2017-09-29T00:00:00"/>
    <s v="Standard Class"/>
    <n v="180588"/>
    <n v="2"/>
    <n v="7"/>
    <n v="-240784"/>
  </r>
  <r>
    <x v="279"/>
    <x v="44"/>
    <d v="2017-09-23T00:00:00"/>
    <d v="2017-09-29T00:00:00"/>
    <s v="Standard Class"/>
    <n v="47984"/>
    <n v="2"/>
    <n v="2"/>
    <n v="5998"/>
  </r>
  <r>
    <x v="280"/>
    <x v="44"/>
    <d v="2014-10-24T00:00:00"/>
    <d v="2014-10-24T00:00:00"/>
    <s v="Same Day"/>
    <n v="1185"/>
    <n v="3"/>
    <n v="0"/>
    <n v="3792"/>
  </r>
  <r>
    <x v="281"/>
    <x v="44"/>
    <d v="2016-04-16T00:00:00"/>
    <d v="2016-04-23T00:00:00"/>
    <s v="Standard Class"/>
    <n v="1284"/>
    <n v="3"/>
    <n v="0"/>
    <n v="37236"/>
  </r>
  <r>
    <x v="282"/>
    <x v="44"/>
    <d v="2016-11-03T00:00:00"/>
    <d v="2016-11-08T00:00:00"/>
    <s v="Second Class"/>
    <n v="200"/>
    <n v="4"/>
    <n v="0"/>
    <n v="96"/>
  </r>
  <r>
    <x v="282"/>
    <x v="44"/>
    <d v="2016-11-03T00:00:00"/>
    <d v="2016-11-08T00:00:00"/>
    <s v="Second Class"/>
    <n v="798"/>
    <n v="3"/>
    <n v="0"/>
    <n v="20748"/>
  </r>
  <r>
    <x v="282"/>
    <x v="44"/>
    <d v="2016-11-03T00:00:00"/>
    <d v="2016-11-08T00:00:00"/>
    <s v="Second Class"/>
    <n v="241"/>
    <n v="5"/>
    <n v="0"/>
    <n v="9158"/>
  </r>
  <r>
    <x v="282"/>
    <x v="44"/>
    <d v="2016-11-03T00:00:00"/>
    <d v="2016-11-08T00:00:00"/>
    <s v="Second Class"/>
    <n v="875"/>
    <n v="1"/>
    <n v="0"/>
    <n v="2625"/>
  </r>
  <r>
    <x v="282"/>
    <x v="44"/>
    <d v="2016-11-03T00:00:00"/>
    <d v="2016-11-08T00:00:00"/>
    <s v="Second Class"/>
    <n v="84294"/>
    <n v="3"/>
    <n v="0"/>
    <n v="1601586"/>
  </r>
  <r>
    <x v="283"/>
    <x v="44"/>
    <d v="2017-04-27T00:00:00"/>
    <d v="2017-04-29T00:00:00"/>
    <s v="First Class"/>
    <n v="12392"/>
    <n v="4"/>
    <n v="0"/>
    <n v="334584"/>
  </r>
  <r>
    <x v="283"/>
    <x v="44"/>
    <d v="2017-04-27T00:00:00"/>
    <d v="2017-04-29T00:00:00"/>
    <s v="First Class"/>
    <n v="1239"/>
    <n v="3"/>
    <n v="0"/>
    <n v="56994"/>
  </r>
  <r>
    <x v="283"/>
    <x v="44"/>
    <d v="2017-04-27T00:00:00"/>
    <d v="2017-04-29T00:00:00"/>
    <s v="First Class"/>
    <n v="473"/>
    <n v="2"/>
    <n v="0"/>
    <n v="12298"/>
  </r>
  <r>
    <x v="284"/>
    <x v="44"/>
    <d v="2014-11-11T00:00:00"/>
    <d v="2014-11-18T00:00:00"/>
    <s v="Standard Class"/>
    <n v="3048"/>
    <n v="3"/>
    <n v="0"/>
    <n v="79248"/>
  </r>
  <r>
    <x v="284"/>
    <x v="44"/>
    <d v="2014-11-11T00:00:00"/>
    <d v="2014-11-18T00:00:00"/>
    <s v="Standard Class"/>
    <n v="112648"/>
    <n v="1"/>
    <n v="2"/>
    <n v="112648"/>
  </r>
  <r>
    <x v="285"/>
    <x v="44"/>
    <d v="2014-08-23T00:00:00"/>
    <d v="2014-08-27T00:00:00"/>
    <s v="Standard Class"/>
    <n v="15552"/>
    <n v="3"/>
    <n v="2"/>
    <n v="54432"/>
  </r>
  <r>
    <x v="285"/>
    <x v="44"/>
    <d v="2014-08-23T00:00:00"/>
    <d v="2014-08-27T00:00:00"/>
    <s v="Standard Class"/>
    <n v="68"/>
    <n v="1"/>
    <n v="2"/>
    <n v="51"/>
  </r>
  <r>
    <x v="285"/>
    <x v="44"/>
    <d v="2014-08-23T00:00:00"/>
    <d v="2014-08-27T00:00:00"/>
    <s v="Standard Class"/>
    <n v="4224"/>
    <n v="3"/>
    <n v="2"/>
    <n v="12672"/>
  </r>
  <r>
    <x v="285"/>
    <x v="44"/>
    <d v="2014-08-23T00:00:00"/>
    <d v="2014-08-27T00:00:00"/>
    <s v="Standard Class"/>
    <n v="14364"/>
    <n v="9"/>
    <n v="2"/>
    <n v="10773"/>
  </r>
  <r>
    <x v="285"/>
    <x v="44"/>
    <d v="2014-08-23T00:00:00"/>
    <d v="2014-08-27T00:00:00"/>
    <s v="Standard Class"/>
    <n v="31104"/>
    <n v="6"/>
    <n v="2"/>
    <n v="108864"/>
  </r>
  <r>
    <x v="285"/>
    <x v="44"/>
    <d v="2014-08-23T00:00:00"/>
    <d v="2014-08-27T00:00:00"/>
    <s v="Standard Class"/>
    <n v="223056"/>
    <n v="9"/>
    <n v="2"/>
    <n v="69705"/>
  </r>
  <r>
    <x v="286"/>
    <x v="45"/>
    <d v="2017-09-10T00:00:00"/>
    <d v="2017-09-13T00:00:00"/>
    <s v="First Class"/>
    <n v="1488"/>
    <n v="2"/>
    <n v="0"/>
    <n v="372"/>
  </r>
  <r>
    <x v="287"/>
    <x v="45"/>
    <d v="2017-09-08T00:00:00"/>
    <d v="2017-09-12T00:00:00"/>
    <s v="Second Class"/>
    <n v="852"/>
    <n v="6"/>
    <n v="2"/>
    <n v="20235"/>
  </r>
  <r>
    <x v="288"/>
    <x v="45"/>
    <d v="2014-12-30T00:00:00"/>
    <d v="2015-01-03T00:00:00"/>
    <s v="Second Class"/>
    <n v="251964"/>
    <n v="6"/>
    <n v="4"/>
    <n v="-503928"/>
  </r>
  <r>
    <x v="288"/>
    <x v="45"/>
    <d v="2014-12-30T00:00:00"/>
    <d v="2015-01-03T00:00:00"/>
    <s v="Second Class"/>
    <n v="523764"/>
    <n v="3"/>
    <n v="4"/>
    <n v="-1920468"/>
  </r>
  <r>
    <x v="289"/>
    <x v="45"/>
    <d v="2015-09-10T00:00:00"/>
    <d v="2015-09-14T00:00:00"/>
    <s v="Standard Class"/>
    <n v="179886"/>
    <n v="1"/>
    <n v="3"/>
    <n v="-25698"/>
  </r>
  <r>
    <x v="290"/>
    <x v="46"/>
    <d v="2017-08-27T00:00:00"/>
    <d v="2017-09-01T00:00:00"/>
    <s v="Standard Class"/>
    <n v="1488424"/>
    <n v="7"/>
    <n v="3"/>
    <n v="-2976848"/>
  </r>
  <r>
    <x v="291"/>
    <x v="46"/>
    <d v="2017-06-19T00:00:00"/>
    <d v="2017-06-23T00:00:00"/>
    <s v="Standard Class"/>
    <n v="9782"/>
    <n v="2"/>
    <n v="0"/>
    <n v="459754"/>
  </r>
  <r>
    <x v="291"/>
    <x v="46"/>
    <d v="2017-06-19T00:00:00"/>
    <d v="2017-06-23T00:00:00"/>
    <s v="Standard Class"/>
    <n v="10312"/>
    <n v="8"/>
    <n v="0"/>
    <n v="10312"/>
  </r>
  <r>
    <x v="292"/>
    <x v="46"/>
    <d v="2014-10-03T00:00:00"/>
    <d v="2014-10-08T00:00:00"/>
    <s v="Second Class"/>
    <n v="143432"/>
    <n v="1"/>
    <n v="2"/>
    <n v="35858"/>
  </r>
  <r>
    <x v="292"/>
    <x v="46"/>
    <d v="2014-10-03T00:00:00"/>
    <d v="2014-10-08T00:00:00"/>
    <s v="Second Class"/>
    <n v="122352"/>
    <n v="3"/>
    <n v="2"/>
    <n v="137646"/>
  </r>
  <r>
    <x v="293"/>
    <x v="46"/>
    <d v="2015-07-31T00:00:00"/>
    <d v="2015-08-06T00:00:00"/>
    <s v="Standard Class"/>
    <n v="2397"/>
    <n v="6"/>
    <n v="0"/>
    <n v="105468"/>
  </r>
  <r>
    <x v="294"/>
    <x v="46"/>
    <d v="2017-05-20T00:00:00"/>
    <d v="2017-05-20T00:00:00"/>
    <s v="Same Day"/>
    <n v="4128"/>
    <n v="2"/>
    <n v="0"/>
    <n v="198144"/>
  </r>
  <r>
    <x v="295"/>
    <x v="47"/>
    <d v="2014-05-23T00:00:00"/>
    <d v="2014-05-27T00:00:00"/>
    <s v="Standard Class"/>
    <n v="3282"/>
    <n v="2"/>
    <n v="7"/>
    <n v="-26256"/>
  </r>
  <r>
    <x v="295"/>
    <x v="47"/>
    <d v="2014-05-23T00:00:00"/>
    <d v="2014-05-27T00:00:00"/>
    <s v="Standard Class"/>
    <n v="21168"/>
    <n v="9"/>
    <n v="2"/>
    <n v="23814"/>
  </r>
  <r>
    <x v="295"/>
    <x v="47"/>
    <d v="2014-05-23T00:00:00"/>
    <d v="2014-05-27T00:00:00"/>
    <s v="Standard Class"/>
    <n v="55188"/>
    <n v="2"/>
    <n v="4"/>
    <n v="-101178"/>
  </r>
  <r>
    <x v="296"/>
    <x v="47"/>
    <d v="2015-08-31T00:00:00"/>
    <d v="2015-09-05T00:00:00"/>
    <s v="Standard Class"/>
    <n v="5832"/>
    <n v="9"/>
    <n v="0"/>
    <n v="279936"/>
  </r>
  <r>
    <x v="297"/>
    <x v="47"/>
    <d v="2017-12-16T00:00:00"/>
    <d v="2017-12-20T00:00:00"/>
    <s v="Standard Class"/>
    <n v="108"/>
    <n v="5"/>
    <n v="0"/>
    <n v="5184"/>
  </r>
  <r>
    <x v="298"/>
    <x v="47"/>
    <d v="2016-12-26T00:00:00"/>
    <d v="2016-12-31T00:00:00"/>
    <s v="Standard Class"/>
    <n v="8997"/>
    <n v="3"/>
    <n v="0"/>
    <n v="188937"/>
  </r>
  <r>
    <x v="299"/>
    <x v="47"/>
    <d v="2014-05-02T00:00:00"/>
    <d v="2014-05-02T00:00:00"/>
    <s v="Same Day"/>
    <n v="26136"/>
    <n v="3"/>
    <n v="2"/>
    <n v="19602"/>
  </r>
  <r>
    <x v="300"/>
    <x v="48"/>
    <d v="2017-12-24T00:00:00"/>
    <d v="2017-12-29T00:00:00"/>
    <s v="Standard Class"/>
    <n v="1788"/>
    <n v="3"/>
    <n v="2"/>
    <n v="55875"/>
  </r>
  <r>
    <x v="301"/>
    <x v="48"/>
    <d v="2015-11-22T00:00:00"/>
    <d v="2015-11-26T00:00:00"/>
    <s v="Standard Class"/>
    <n v="1494"/>
    <n v="3"/>
    <n v="0"/>
    <n v="70218"/>
  </r>
  <r>
    <x v="302"/>
    <x v="48"/>
    <d v="2014-11-25T00:00:00"/>
    <d v="2014-11-27T00:00:00"/>
    <s v="Second Class"/>
    <n v="5296"/>
    <n v="2"/>
    <n v="0"/>
    <n v="201248"/>
  </r>
  <r>
    <x v="303"/>
    <x v="48"/>
    <d v="2016-09-29T00:00:00"/>
    <d v="2016-10-03T00:00:00"/>
    <s v="Standard Class"/>
    <n v="2724"/>
    <n v="5"/>
    <n v="2"/>
    <n v="9534"/>
  </r>
  <r>
    <x v="304"/>
    <x v="48"/>
    <d v="2017-01-16T00:00:00"/>
    <d v="2017-01-18T00:00:00"/>
    <s v="Second Class"/>
    <n v="544396"/>
    <n v="4"/>
    <n v="0"/>
    <n v="25042216"/>
  </r>
  <r>
    <x v="304"/>
    <x v="48"/>
    <d v="2017-01-16T00:00:00"/>
    <d v="2017-01-18T00:00:00"/>
    <s v="Second Class"/>
    <n v="30267"/>
    <n v="3"/>
    <n v="0"/>
    <n v="726408"/>
  </r>
  <r>
    <x v="304"/>
    <x v="48"/>
    <d v="2017-01-16T00:00:00"/>
    <d v="2017-01-18T00:00:00"/>
    <s v="Second Class"/>
    <n v="5607"/>
    <n v="7"/>
    <n v="0"/>
    <n v="252315"/>
  </r>
  <r>
    <x v="305"/>
    <x v="48"/>
    <d v="2015-04-11T00:00:00"/>
    <d v="2015-04-14T00:00:00"/>
    <s v="Second Class"/>
    <n v="639968"/>
    <n v="4"/>
    <n v="2"/>
    <n v="2159892"/>
  </r>
  <r>
    <x v="305"/>
    <x v="48"/>
    <d v="2015-04-11T00:00:00"/>
    <d v="2015-04-14T00:00:00"/>
    <s v="Second Class"/>
    <n v="5276"/>
    <n v="2"/>
    <n v="0"/>
    <n v="242696"/>
  </r>
  <r>
    <x v="306"/>
    <x v="49"/>
    <d v="2016-07-14T00:00:00"/>
    <d v="2016-07-19T00:00:00"/>
    <s v="Standard Class"/>
    <n v="364"/>
    <n v="5"/>
    <n v="0"/>
    <n v="17108"/>
  </r>
  <r>
    <x v="306"/>
    <x v="49"/>
    <d v="2016-07-14T00:00:00"/>
    <d v="2016-07-19T00:00:00"/>
    <s v="Standard Class"/>
    <n v="5175"/>
    <n v="1"/>
    <n v="0"/>
    <n v="15525"/>
  </r>
  <r>
    <x v="307"/>
    <x v="50"/>
    <d v="2016-12-11T00:00:00"/>
    <d v="2016-12-16T00:00:00"/>
    <s v="Second Class"/>
    <n v="148"/>
    <n v="4"/>
    <n v="0"/>
    <n v="6068"/>
  </r>
  <r>
    <x v="307"/>
    <x v="50"/>
    <d v="2016-12-11T00:00:00"/>
    <d v="2016-12-16T00:00:00"/>
    <s v="Second Class"/>
    <n v="302376"/>
    <n v="3"/>
    <n v="2"/>
    <n v="226782"/>
  </r>
  <r>
    <x v="307"/>
    <x v="50"/>
    <d v="2016-12-11T00:00:00"/>
    <d v="2016-12-16T00:00:00"/>
    <s v="Second Class"/>
    <n v="3160"/>
    <n v="4"/>
    <n v="0"/>
    <n v="316"/>
  </r>
  <r>
    <x v="308"/>
    <x v="50"/>
    <d v="2016-09-05T00:00:00"/>
    <d v="2016-09-11T00:00:00"/>
    <s v="Standard Class"/>
    <n v="347802"/>
    <n v="7"/>
    <n v="3"/>
    <n v="-24843"/>
  </r>
  <r>
    <x v="309"/>
    <x v="50"/>
    <d v="2014-06-30T00:00:00"/>
    <d v="2014-07-03T00:00:00"/>
    <s v="Second Class"/>
    <n v="324"/>
    <n v="5"/>
    <n v="0"/>
    <n v="10368"/>
  </r>
  <r>
    <x v="310"/>
    <x v="50"/>
    <d v="2015-03-08T00:00:00"/>
    <d v="2015-03-13T00:00:00"/>
    <s v="Standard Class"/>
    <n v="1944"/>
    <n v="3"/>
    <n v="0"/>
    <n v="93312"/>
  </r>
  <r>
    <x v="311"/>
    <x v="50"/>
    <d v="2017-11-02T00:00:00"/>
    <d v="2017-11-06T00:00:00"/>
    <s v="Second Class"/>
    <n v="384592"/>
    <n v="2"/>
    <n v="2"/>
    <n v="-817258"/>
  </r>
  <r>
    <x v="312"/>
    <x v="50"/>
    <d v="2017-07-21T00:00:00"/>
    <d v="2017-07-25T00:00:00"/>
    <s v="Second Class"/>
    <n v="352"/>
    <n v="2"/>
    <n v="0"/>
    <n v="16896"/>
  </r>
  <r>
    <x v="312"/>
    <x v="50"/>
    <d v="2017-07-21T00:00:00"/>
    <d v="2017-07-25T00:00:00"/>
    <s v="Second Class"/>
    <n v="1626192"/>
    <n v="9"/>
    <n v="2"/>
    <n v="1219644"/>
  </r>
  <r>
    <x v="313"/>
    <x v="50"/>
    <d v="2016-06-14T00:00:00"/>
    <d v="2016-06-18T00:00:00"/>
    <s v="Standard Class"/>
    <n v="111517"/>
    <n v="7"/>
    <n v="0"/>
    <n v="334551"/>
  </r>
  <r>
    <x v="314"/>
    <x v="50"/>
    <d v="2017-07-20T00:00:00"/>
    <d v="2017-07-25T00:00:00"/>
    <s v="Standard Class"/>
    <n v="1336"/>
    <n v="2"/>
    <n v="0"/>
    <n v="64128"/>
  </r>
  <r>
    <x v="314"/>
    <x v="50"/>
    <d v="2017-07-20T00:00:00"/>
    <d v="2017-07-25T00:00:00"/>
    <s v="Standard Class"/>
    <n v="163764"/>
    <n v="2"/>
    <n v="1"/>
    <n v="254744"/>
  </r>
  <r>
    <x v="314"/>
    <x v="50"/>
    <d v="2017-07-20T00:00:00"/>
    <d v="2017-07-25T00:00:00"/>
    <s v="Standard Class"/>
    <n v="18392"/>
    <n v="4"/>
    <n v="0"/>
    <n v="312664"/>
  </r>
  <r>
    <x v="315"/>
    <x v="51"/>
    <d v="2017-01-02T00:00:00"/>
    <d v="2017-01-04T00:00:00"/>
    <s v="First Class"/>
    <n v="6957"/>
    <n v="2"/>
    <n v="5"/>
    <n v="-27828"/>
  </r>
  <r>
    <x v="315"/>
    <x v="51"/>
    <d v="2017-01-02T00:00:00"/>
    <d v="2017-01-04T00:00:00"/>
    <s v="First Class"/>
    <n v="1566"/>
    <n v="5"/>
    <n v="7"/>
    <n v="-12528"/>
  </r>
  <r>
    <x v="315"/>
    <x v="51"/>
    <d v="2017-01-02T00:00:00"/>
    <d v="2017-01-04T00:00:00"/>
    <s v="First Class"/>
    <n v="28854"/>
    <n v="6"/>
    <n v="7"/>
    <n v="-211596"/>
  </r>
  <r>
    <x v="316"/>
    <x v="51"/>
    <d v="2016-03-28T00:00:00"/>
    <d v="2016-03-31T00:00:00"/>
    <s v="First Class"/>
    <n v="314"/>
    <n v="2"/>
    <n v="0"/>
    <n v="785"/>
  </r>
  <r>
    <x v="317"/>
    <x v="51"/>
    <d v="2017-08-01T00:00:00"/>
    <d v="2017-08-07T00:00:00"/>
    <s v="Standard Class"/>
    <n v="1439982"/>
    <n v="3"/>
    <n v="4"/>
    <n v="-2639967"/>
  </r>
  <r>
    <x v="317"/>
    <x v="51"/>
    <d v="2017-08-01T00:00:00"/>
    <d v="2017-08-07T00:00:00"/>
    <s v="Standard Class"/>
    <n v="36288"/>
    <n v="7"/>
    <n v="2"/>
    <n v="127008"/>
  </r>
  <r>
    <x v="318"/>
    <x v="51"/>
    <d v="2017-10-03T00:00:00"/>
    <d v="2017-10-08T00:00:00"/>
    <s v="Standard Class"/>
    <n v="171288"/>
    <n v="3"/>
    <n v="2"/>
    <n v="-64233"/>
  </r>
  <r>
    <x v="319"/>
    <x v="51"/>
    <d v="2014-07-27T00:00:00"/>
    <d v="2014-08-02T00:00:00"/>
    <s v="Standard Class"/>
    <n v="6578"/>
    <n v="11"/>
    <n v="0"/>
    <n v="322322"/>
  </r>
  <r>
    <x v="320"/>
    <x v="51"/>
    <d v="2017-09-04T00:00:00"/>
    <d v="2017-09-05T00:00:00"/>
    <s v="First Class"/>
    <n v="88074"/>
    <n v="7"/>
    <n v="7"/>
    <n v="-58716"/>
  </r>
  <r>
    <x v="321"/>
    <x v="51"/>
    <d v="2016-09-25T00:00:00"/>
    <d v="2016-09-27T00:00:00"/>
    <s v="First Class"/>
    <n v="477666"/>
    <n v="2"/>
    <n v="15"/>
    <n v="84294"/>
  </r>
  <r>
    <x v="322"/>
    <x v="52"/>
    <d v="2017-12-02T00:00:00"/>
    <d v="2017-12-05T00:00:00"/>
    <s v="First Class"/>
    <n v="3465"/>
    <n v="3"/>
    <n v="0"/>
    <n v="10395"/>
  </r>
  <r>
    <x v="323"/>
    <x v="52"/>
    <d v="2015-11-09T00:00:00"/>
    <d v="2015-11-13T00:00:00"/>
    <s v="Standard Class"/>
    <n v="1722"/>
    <n v="3"/>
    <n v="0"/>
    <n v="79212"/>
  </r>
  <r>
    <x v="323"/>
    <x v="52"/>
    <d v="2015-11-09T00:00:00"/>
    <d v="2015-11-13T00:00:00"/>
    <s v="Standard Class"/>
    <n v="102438"/>
    <n v="7"/>
    <n v="0"/>
    <n v="2151198"/>
  </r>
  <r>
    <x v="323"/>
    <x v="52"/>
    <d v="2015-11-09T00:00:00"/>
    <d v="2015-11-13T00:00:00"/>
    <s v="Standard Class"/>
    <n v="2622"/>
    <n v="3"/>
    <n v="0"/>
    <n v="123234"/>
  </r>
  <r>
    <x v="323"/>
    <x v="52"/>
    <d v="2015-11-09T00:00:00"/>
    <d v="2015-11-13T00:00:00"/>
    <s v="Standard Class"/>
    <n v="1734"/>
    <n v="3"/>
    <n v="0"/>
    <n v="84966"/>
  </r>
  <r>
    <x v="324"/>
    <x v="52"/>
    <d v="2017-04-01T00:00:00"/>
    <d v="2017-04-04T00:00:00"/>
    <s v="Second Class"/>
    <n v="942"/>
    <n v="6"/>
    <n v="0"/>
    <n v="2355"/>
  </r>
  <r>
    <x v="324"/>
    <x v="52"/>
    <d v="2017-04-01T00:00:00"/>
    <d v="2017-04-04T00:00:00"/>
    <s v="Second Class"/>
    <n v="284"/>
    <n v="5"/>
    <n v="0"/>
    <n v="13348"/>
  </r>
  <r>
    <x v="325"/>
    <x v="52"/>
    <d v="2017-09-16T00:00:00"/>
    <d v="2017-09-18T00:00:00"/>
    <s v="First Class"/>
    <n v="71976"/>
    <n v="3"/>
    <n v="2"/>
    <n v="197934"/>
  </r>
  <r>
    <x v="325"/>
    <x v="52"/>
    <d v="2017-09-16T00:00:00"/>
    <d v="2017-09-18T00:00:00"/>
    <s v="First Class"/>
    <n v="22512"/>
    <n v="3"/>
    <n v="2"/>
    <n v="22512"/>
  </r>
  <r>
    <x v="325"/>
    <x v="52"/>
    <d v="2017-09-16T00:00:00"/>
    <d v="2017-09-18T00:00:00"/>
    <s v="First Class"/>
    <n v="3444"/>
    <n v="2"/>
    <n v="7"/>
    <n v="-27552"/>
  </r>
  <r>
    <x v="325"/>
    <x v="52"/>
    <d v="2017-09-16T00:00:00"/>
    <d v="2017-09-18T00:00:00"/>
    <s v="First Class"/>
    <n v="538194"/>
    <n v="2"/>
    <n v="7"/>
    <n v="-4126154"/>
  </r>
  <r>
    <x v="325"/>
    <x v="52"/>
    <d v="2017-09-16T00:00:00"/>
    <d v="2017-09-18T00:00:00"/>
    <s v="First Class"/>
    <n v="47984"/>
    <n v="2"/>
    <n v="2"/>
    <n v="143952"/>
  </r>
  <r>
    <x v="326"/>
    <x v="52"/>
    <d v="2016-06-21T00:00:00"/>
    <d v="2016-06-26T00:00:00"/>
    <s v="Standard Class"/>
    <n v="3656"/>
    <n v="5"/>
    <n v="2"/>
    <n v="12796"/>
  </r>
  <r>
    <x v="326"/>
    <x v="52"/>
    <d v="2016-06-21T00:00:00"/>
    <d v="2016-06-26T00:00:00"/>
    <s v="Standard Class"/>
    <n v="186144"/>
    <n v="6"/>
    <n v="2"/>
    <n v="604968"/>
  </r>
  <r>
    <x v="326"/>
    <x v="52"/>
    <d v="2016-06-21T00:00:00"/>
    <d v="2016-06-26T00:00:00"/>
    <s v="Standard Class"/>
    <n v="353568"/>
    <n v="2"/>
    <n v="2"/>
    <n v="-44196"/>
  </r>
  <r>
    <x v="327"/>
    <x v="52"/>
    <d v="2016-09-11T00:00:00"/>
    <d v="2016-09-16T00:00:00"/>
    <s v="Standard Class"/>
    <n v="60"/>
    <n v="2"/>
    <n v="2"/>
    <n v="21"/>
  </r>
  <r>
    <x v="327"/>
    <x v="52"/>
    <d v="2016-09-11T00:00:00"/>
    <d v="2016-09-16T00:00:00"/>
    <s v="Standard Class"/>
    <n v="1908"/>
    <n v="3"/>
    <n v="8"/>
    <n v="-32436"/>
  </r>
  <r>
    <x v="328"/>
    <x v="52"/>
    <d v="2016-05-02T00:00:00"/>
    <d v="2016-05-06T00:00:00"/>
    <s v="Standard Class"/>
    <n v="18936"/>
    <n v="3"/>
    <n v="2"/>
    <n v="-37872"/>
  </r>
  <r>
    <x v="328"/>
    <x v="52"/>
    <d v="2016-05-02T00:00:00"/>
    <d v="2016-05-06T00:00:00"/>
    <s v="Standard Class"/>
    <n v="12672"/>
    <n v="3"/>
    <n v="2"/>
    <n v="-3168"/>
  </r>
  <r>
    <x v="328"/>
    <x v="52"/>
    <d v="2016-05-02T00:00:00"/>
    <d v="2016-05-06T00:00:00"/>
    <s v="Standard Class"/>
    <n v="504"/>
    <n v="2"/>
    <n v="2"/>
    <n v="1764"/>
  </r>
  <r>
    <x v="329"/>
    <x v="52"/>
    <d v="2014-12-24T00:00:00"/>
    <d v="2014-12-26T00:00:00"/>
    <s v="First Class"/>
    <n v="1397"/>
    <n v="1"/>
    <n v="0"/>
    <n v="36322"/>
  </r>
  <r>
    <x v="330"/>
    <x v="52"/>
    <d v="2014-09-22T00:00:00"/>
    <d v="2014-09-29T00:00:00"/>
    <s v="Standard Class"/>
    <n v="9744"/>
    <n v="3"/>
    <n v="0"/>
    <n v="350784"/>
  </r>
  <r>
    <x v="330"/>
    <x v="52"/>
    <d v="2014-09-22T00:00:00"/>
    <d v="2014-09-29T00:00:00"/>
    <s v="Standard Class"/>
    <n v="3984"/>
    <n v="1"/>
    <n v="2"/>
    <n v="13944"/>
  </r>
  <r>
    <x v="330"/>
    <x v="52"/>
    <d v="2014-09-22T00:00:00"/>
    <d v="2014-09-29T00:00:00"/>
    <s v="Standard Class"/>
    <n v="1304"/>
    <n v="4"/>
    <n v="0"/>
    <n v="57376"/>
  </r>
  <r>
    <x v="330"/>
    <x v="52"/>
    <d v="2014-09-22T00:00:00"/>
    <d v="2014-09-29T00:00:00"/>
    <s v="Standard Class"/>
    <n v="579528"/>
    <n v="4"/>
    <n v="1"/>
    <n v="837096"/>
  </r>
  <r>
    <x v="331"/>
    <x v="53"/>
    <d v="2017-11-19T00:00:00"/>
    <d v="2017-11-22T00:00:00"/>
    <s v="First Class"/>
    <n v="4128"/>
    <n v="6"/>
    <n v="2"/>
    <n v="13932"/>
  </r>
  <r>
    <x v="331"/>
    <x v="53"/>
    <d v="2017-11-19T00:00:00"/>
    <d v="2017-11-22T00:00:00"/>
    <s v="First Class"/>
    <n v="1336"/>
    <n v="2"/>
    <n v="0"/>
    <n v="64128"/>
  </r>
  <r>
    <x v="332"/>
    <x v="53"/>
    <d v="2016-11-13T00:00:00"/>
    <d v="2016-11-19T00:00:00"/>
    <s v="Standard Class"/>
    <n v="418"/>
    <n v="1"/>
    <n v="0"/>
    <n v="15048"/>
  </r>
  <r>
    <x v="333"/>
    <x v="54"/>
    <d v="2015-05-04T00:00:00"/>
    <d v="2015-05-09T00:00:00"/>
    <s v="Second Class"/>
    <n v="268"/>
    <n v="2"/>
    <n v="0"/>
    <n v="12864"/>
  </r>
  <r>
    <x v="334"/>
    <x v="54"/>
    <d v="2014-10-18T00:00:00"/>
    <d v="2014-10-20T00:00:00"/>
    <s v="Second Class"/>
    <n v="27597"/>
    <n v="3"/>
    <n v="0"/>
    <n v="110388"/>
  </r>
  <r>
    <x v="334"/>
    <x v="54"/>
    <d v="2014-10-18T00:00:00"/>
    <d v="2014-10-20T00:00:00"/>
    <s v="Second Class"/>
    <n v="139495"/>
    <n v="5"/>
    <n v="0"/>
    <n v="362687"/>
  </r>
  <r>
    <x v="334"/>
    <x v="54"/>
    <d v="2014-10-18T00:00:00"/>
    <d v="2014-10-20T00:00:00"/>
    <s v="Second Class"/>
    <n v="54588"/>
    <n v="6"/>
    <n v="0"/>
    <n v="709644"/>
  </r>
  <r>
    <x v="335"/>
    <x v="54"/>
    <d v="2017-09-17T00:00:00"/>
    <d v="2017-09-21T00:00:00"/>
    <s v="Second Class"/>
    <n v="10776"/>
    <n v="3"/>
    <n v="2"/>
    <n v="35022"/>
  </r>
  <r>
    <x v="335"/>
    <x v="54"/>
    <d v="2017-09-17T00:00:00"/>
    <d v="2017-09-21T00:00:00"/>
    <s v="Second Class"/>
    <n v="11784"/>
    <n v="3"/>
    <n v="2"/>
    <n v="42717"/>
  </r>
  <r>
    <x v="335"/>
    <x v="54"/>
    <d v="2017-09-17T00:00:00"/>
    <d v="2017-09-21T00:00:00"/>
    <s v="Second Class"/>
    <n v="16488"/>
    <n v="3"/>
    <n v="0"/>
    <n v="807912"/>
  </r>
  <r>
    <x v="335"/>
    <x v="54"/>
    <d v="2017-09-17T00:00:00"/>
    <d v="2017-09-21T00:00:00"/>
    <s v="Second Class"/>
    <n v="129294"/>
    <n v="3"/>
    <n v="0"/>
    <n v="775764"/>
  </r>
  <r>
    <x v="335"/>
    <x v="54"/>
    <d v="2017-09-17T00:00:00"/>
    <d v="2017-09-21T00:00:00"/>
    <s v="Second Class"/>
    <n v="25584"/>
    <n v="2"/>
    <n v="2"/>
    <n v="89544"/>
  </r>
  <r>
    <x v="335"/>
    <x v="54"/>
    <d v="2017-09-17T00:00:00"/>
    <d v="2017-09-21T00:00:00"/>
    <s v="Second Class"/>
    <n v="26174"/>
    <n v="2"/>
    <n v="0"/>
    <n v="65435"/>
  </r>
  <r>
    <x v="335"/>
    <x v="54"/>
    <d v="2017-09-17T00:00:00"/>
    <d v="2017-09-21T00:00:00"/>
    <s v="Second Class"/>
    <n v="144"/>
    <n v="5"/>
    <n v="0"/>
    <n v="7056"/>
  </r>
  <r>
    <x v="336"/>
    <x v="54"/>
    <d v="2017-12-08T00:00:00"/>
    <d v="2017-12-12T00:00:00"/>
    <s v="Second Class"/>
    <n v="6948"/>
    <n v="1"/>
    <n v="0"/>
    <n v="20844"/>
  </r>
  <r>
    <x v="337"/>
    <x v="54"/>
    <d v="2016-12-02T00:00:00"/>
    <d v="2016-12-08T00:00:00"/>
    <s v="Standard Class"/>
    <n v="1656"/>
    <n v="3"/>
    <n v="2"/>
    <n v="-621"/>
  </r>
  <r>
    <x v="338"/>
    <x v="55"/>
    <d v="2014-03-15T00:00:00"/>
    <d v="2014-03-19T00:00:00"/>
    <s v="Standard Class"/>
    <n v="142776"/>
    <n v="1"/>
    <n v="2"/>
    <n v="17847"/>
  </r>
  <r>
    <x v="338"/>
    <x v="55"/>
    <d v="2014-03-15T00:00:00"/>
    <d v="2014-03-19T00:00:00"/>
    <s v="Standard Class"/>
    <n v="45696"/>
    <n v="3"/>
    <n v="2"/>
    <n v="51408"/>
  </r>
  <r>
    <x v="338"/>
    <x v="55"/>
    <d v="2014-03-15T00:00:00"/>
    <d v="2014-03-19T00:00:00"/>
    <s v="Standard Class"/>
    <n v="7218"/>
    <n v="3"/>
    <n v="7"/>
    <n v="-55338"/>
  </r>
  <r>
    <x v="338"/>
    <x v="55"/>
    <d v="2014-03-15T00:00:00"/>
    <d v="2014-03-19T00:00:00"/>
    <s v="Standard Class"/>
    <n v="43188"/>
    <n v="4"/>
    <n v="7"/>
    <n v="-316712"/>
  </r>
  <r>
    <x v="338"/>
    <x v="55"/>
    <d v="2014-03-15T00:00:00"/>
    <d v="2014-03-19T00:00:00"/>
    <s v="Standard Class"/>
    <n v="131904"/>
    <n v="3"/>
    <n v="2"/>
    <n v="478152"/>
  </r>
  <r>
    <x v="339"/>
    <x v="55"/>
    <d v="2017-06-21T00:00:00"/>
    <d v="2017-06-25T00:00:00"/>
    <s v="Second Class"/>
    <n v="1792"/>
    <n v="5"/>
    <n v="2"/>
    <n v="2464"/>
  </r>
  <r>
    <x v="339"/>
    <x v="55"/>
    <d v="2017-06-21T00:00:00"/>
    <d v="2017-06-25T00:00:00"/>
    <s v="Second Class"/>
    <n v="41256"/>
    <n v="6"/>
    <n v="7"/>
    <n v="-3438"/>
  </r>
  <r>
    <x v="340"/>
    <x v="55"/>
    <d v="2016-06-25T00:00:00"/>
    <d v="2016-06-29T00:00:00"/>
    <s v="Standard Class"/>
    <n v="6081"/>
    <n v="3"/>
    <n v="0"/>
    <n v="170268"/>
  </r>
  <r>
    <x v="341"/>
    <x v="55"/>
    <d v="2015-03-29T00:00:00"/>
    <d v="2015-04-03T00:00:00"/>
    <s v="Second Class"/>
    <n v="556"/>
    <n v="2"/>
    <n v="0"/>
    <n v="14456"/>
  </r>
  <r>
    <x v="342"/>
    <x v="55"/>
    <d v="2014-10-11T00:00:00"/>
    <d v="2014-10-15T00:00:00"/>
    <s v="Standard Class"/>
    <n v="764"/>
    <n v="1"/>
    <n v="0"/>
    <n v="37436"/>
  </r>
  <r>
    <x v="343"/>
    <x v="55"/>
    <d v="2016-04-07T00:00:00"/>
    <d v="2016-04-12T00:00:00"/>
    <s v="Standard Class"/>
    <n v="33528"/>
    <n v="3"/>
    <n v="2"/>
    <n v="25146"/>
  </r>
  <r>
    <x v="343"/>
    <x v="55"/>
    <d v="2016-04-07T00:00:00"/>
    <d v="2016-04-12T00:00:00"/>
    <s v="Standard Class"/>
    <n v="36744"/>
    <n v="3"/>
    <n v="2"/>
    <n v="36744"/>
  </r>
  <r>
    <x v="344"/>
    <x v="55"/>
    <d v="2015-07-26T00:00:00"/>
    <d v="2015-07-26T00:00:00"/>
    <s v="Same Day"/>
    <n v="10368"/>
    <n v="2"/>
    <n v="2"/>
    <n v="36288"/>
  </r>
  <r>
    <x v="345"/>
    <x v="56"/>
    <d v="2016-10-28T00:00:00"/>
    <d v="2016-10-29T00:00:00"/>
    <s v="First Class"/>
    <n v="5096"/>
    <n v="7"/>
    <n v="0"/>
    <n v="2548"/>
  </r>
  <r>
    <x v="345"/>
    <x v="56"/>
    <d v="2016-10-28T00:00:00"/>
    <d v="2016-10-29T00:00:00"/>
    <s v="First Class"/>
    <n v="49536"/>
    <n v="3"/>
    <n v="2"/>
    <n v="173376"/>
  </r>
  <r>
    <x v="346"/>
    <x v="56"/>
    <d v="2016-11-04T00:00:00"/>
    <d v="2016-11-08T00:00:00"/>
    <s v="Second Class"/>
    <n v="20988"/>
    <n v="3"/>
    <n v="0"/>
    <n v="356796"/>
  </r>
  <r>
    <x v="347"/>
    <x v="56"/>
    <d v="2016-11-05T00:00:00"/>
    <d v="2016-11-10T00:00:00"/>
    <s v="Standard Class"/>
    <n v="23988"/>
    <n v="2"/>
    <n v="4"/>
    <n v="-15992"/>
  </r>
  <r>
    <x v="348"/>
    <x v="56"/>
    <d v="2017-12-11T00:00:00"/>
    <d v="2017-12-12T00:00:00"/>
    <s v="First Class"/>
    <n v="116312"/>
    <n v="7"/>
    <n v="2"/>
    <n v="232624"/>
  </r>
  <r>
    <x v="349"/>
    <x v="56"/>
    <d v="2016-05-21T00:00:00"/>
    <d v="2016-05-26T00:00:00"/>
    <s v="Standard Class"/>
    <n v="1964"/>
    <n v="2"/>
    <n v="8"/>
    <n v="-32406"/>
  </r>
  <r>
    <x v="349"/>
    <x v="56"/>
    <d v="2016-05-21T00:00:00"/>
    <d v="2016-05-26T00:00:00"/>
    <s v="Standard Class"/>
    <n v="82656"/>
    <n v="9"/>
    <n v="2"/>
    <n v="30996"/>
  </r>
  <r>
    <x v="350"/>
    <x v="56"/>
    <d v="2016-11-11T00:00:00"/>
    <d v="2016-11-17T00:00:00"/>
    <s v="Standard Class"/>
    <n v="267894"/>
    <n v="6"/>
    <n v="0"/>
    <n v="2411046"/>
  </r>
  <r>
    <x v="351"/>
    <x v="57"/>
    <d v="2017-09-29T00:00:00"/>
    <d v="2017-10-05T00:00:00"/>
    <s v="Standard Class"/>
    <n v="7968"/>
    <n v="2"/>
    <n v="2"/>
    <n v="25896"/>
  </r>
  <r>
    <x v="351"/>
    <x v="57"/>
    <d v="2017-09-29T00:00:00"/>
    <d v="2017-10-05T00:00:00"/>
    <s v="Standard Class"/>
    <n v="27968"/>
    <n v="4"/>
    <n v="2"/>
    <n v="94392"/>
  </r>
  <r>
    <x v="351"/>
    <x v="57"/>
    <d v="2017-09-29T00:00:00"/>
    <d v="2017-10-05T00:00:00"/>
    <s v="Standard Class"/>
    <n v="33651"/>
    <n v="3"/>
    <n v="4"/>
    <n v="44868"/>
  </r>
  <r>
    <x v="352"/>
    <x v="57"/>
    <d v="2017-04-30T00:00:00"/>
    <d v="2017-05-05T00:00:00"/>
    <s v="Standard Class"/>
    <n v="4608"/>
    <n v="2"/>
    <n v="2"/>
    <n v="16704"/>
  </r>
  <r>
    <x v="352"/>
    <x v="57"/>
    <d v="2017-04-30T00:00:00"/>
    <d v="2017-05-05T00:00:00"/>
    <s v="Standard Class"/>
    <n v="15528"/>
    <n v="3"/>
    <n v="2"/>
    <n v="48525"/>
  </r>
  <r>
    <x v="352"/>
    <x v="57"/>
    <d v="2017-04-30T00:00:00"/>
    <d v="2017-05-05T00:00:00"/>
    <s v="Standard Class"/>
    <n v="11952"/>
    <n v="3"/>
    <n v="2"/>
    <n v="38844"/>
  </r>
  <r>
    <x v="353"/>
    <x v="57"/>
    <d v="2014-08-01T00:00:00"/>
    <d v="2014-08-06T00:00:00"/>
    <s v="Standard Class"/>
    <n v="568"/>
    <n v="2"/>
    <n v="2"/>
    <n v="1917"/>
  </r>
  <r>
    <x v="354"/>
    <x v="57"/>
    <d v="2015-09-03T00:00:00"/>
    <d v="2015-09-08T00:00:00"/>
    <s v="Standard Class"/>
    <n v="129568"/>
    <n v="2"/>
    <n v="2"/>
    <n v="-129568"/>
  </r>
  <r>
    <x v="354"/>
    <x v="57"/>
    <d v="2015-09-03T00:00:00"/>
    <d v="2015-09-08T00:00:00"/>
    <s v="Standard Class"/>
    <n v="6368"/>
    <n v="2"/>
    <n v="2"/>
    <n v="21492"/>
  </r>
  <r>
    <x v="355"/>
    <x v="57"/>
    <d v="2016-09-22T00:00:00"/>
    <d v="2016-09-28T00:00:00"/>
    <s v="Standard Class"/>
    <n v="1328"/>
    <n v="2"/>
    <n v="0"/>
    <n v="63744"/>
  </r>
  <r>
    <x v="356"/>
    <x v="57"/>
    <d v="2014-12-07T00:00:00"/>
    <d v="2014-12-13T00:00:00"/>
    <s v="Standard Class"/>
    <n v="26936"/>
    <n v="7"/>
    <n v="0"/>
    <n v="700336"/>
  </r>
  <r>
    <x v="357"/>
    <x v="57"/>
    <d v="2017-03-17T00:00:00"/>
    <d v="2017-03-23T00:00:00"/>
    <s v="Standard Class"/>
    <n v="4608"/>
    <n v="2"/>
    <n v="2"/>
    <n v="16704"/>
  </r>
  <r>
    <x v="358"/>
    <x v="58"/>
    <d v="2014-12-27T00:00:00"/>
    <d v="2014-12-30T00:00:00"/>
    <s v="Second Class"/>
    <n v="1156"/>
    <n v="4"/>
    <n v="0"/>
    <n v="54332"/>
  </r>
  <r>
    <x v="359"/>
    <x v="58"/>
    <d v="2016-11-24T00:00:00"/>
    <d v="2016-12-01T00:00:00"/>
    <s v="Standard Class"/>
    <n v="3352"/>
    <n v="2"/>
    <n v="2"/>
    <n v="3352"/>
  </r>
  <r>
    <x v="359"/>
    <x v="58"/>
    <d v="2016-11-24T00:00:00"/>
    <d v="2016-12-01T00:00:00"/>
    <s v="Standard Class"/>
    <n v="994"/>
    <n v="2"/>
    <n v="0"/>
    <n v="30814"/>
  </r>
  <r>
    <x v="360"/>
    <x v="58"/>
    <d v="2017-12-09T00:00:00"/>
    <d v="2017-12-13T00:00:00"/>
    <s v="Second Class"/>
    <n v="1116"/>
    <n v="2"/>
    <n v="0"/>
    <n v="279"/>
  </r>
  <r>
    <x v="360"/>
    <x v="58"/>
    <d v="2017-12-09T00:00:00"/>
    <d v="2017-12-13T00:00:00"/>
    <s v="Second Class"/>
    <n v="896328"/>
    <n v="9"/>
    <n v="2"/>
    <n v="224082"/>
  </r>
  <r>
    <x v="360"/>
    <x v="58"/>
    <d v="2017-12-09T00:00:00"/>
    <d v="2017-12-13T00:00:00"/>
    <s v="Second Class"/>
    <n v="1890"/>
    <n v="1"/>
    <n v="0"/>
    <n v="6804"/>
  </r>
  <r>
    <x v="361"/>
    <x v="58"/>
    <d v="2017-04-02T00:00:00"/>
    <d v="2017-04-05T00:00:00"/>
    <s v="First Class"/>
    <n v="1112"/>
    <n v="4"/>
    <n v="0"/>
    <n v="28912"/>
  </r>
  <r>
    <x v="362"/>
    <x v="58"/>
    <d v="2015-09-06T00:00:00"/>
    <d v="2015-09-08T00:00:00"/>
    <s v="Second Class"/>
    <n v="3444"/>
    <n v="1"/>
    <n v="7"/>
    <n v="-25256"/>
  </r>
  <r>
    <x v="363"/>
    <x v="58"/>
    <d v="2014-11-24T00:00:00"/>
    <d v="2014-11-30T00:00:00"/>
    <s v="Standard Class"/>
    <n v="5742"/>
    <n v="3"/>
    <n v="7"/>
    <n v="-45936"/>
  </r>
  <r>
    <x v="364"/>
    <x v="59"/>
    <d v="2017-05-19T00:00:00"/>
    <d v="2017-05-23T00:00:00"/>
    <s v="Standard Class"/>
    <n v="9716"/>
    <n v="2"/>
    <n v="0"/>
    <n v="281764"/>
  </r>
  <r>
    <x v="365"/>
    <x v="59"/>
    <d v="2017-08-01T00:00:00"/>
    <d v="2017-08-03T00:00:00"/>
    <s v="First Class"/>
    <n v="95984"/>
    <n v="2"/>
    <n v="2"/>
    <n v="5999"/>
  </r>
  <r>
    <x v="366"/>
    <x v="59"/>
    <d v="2016-09-09T00:00:00"/>
    <d v="2016-09-13T00:00:00"/>
    <s v="Second Class"/>
    <n v="5536"/>
    <n v="4"/>
    <n v="2"/>
    <n v="18684"/>
  </r>
  <r>
    <x v="367"/>
    <x v="59"/>
    <d v="2014-11-03T00:00:00"/>
    <d v="2014-11-08T00:00:00"/>
    <s v="Standard Class"/>
    <n v="3488"/>
    <n v="2"/>
    <n v="2"/>
    <n v="11772"/>
  </r>
  <r>
    <x v="367"/>
    <x v="59"/>
    <d v="2014-11-03T00:00:00"/>
    <d v="2014-11-08T00:00:00"/>
    <s v="Standard Class"/>
    <n v="143856"/>
    <n v="9"/>
    <n v="2"/>
    <n v="485514"/>
  </r>
  <r>
    <x v="368"/>
    <x v="59"/>
    <d v="2017-12-17T00:00:00"/>
    <d v="2017-12-23T00:00:00"/>
    <s v="Standard Class"/>
    <n v="16672"/>
    <n v="2"/>
    <n v="0"/>
    <n v="4168"/>
  </r>
  <r>
    <x v="368"/>
    <x v="59"/>
    <d v="2017-12-17T00:00:00"/>
    <d v="2017-12-23T00:00:00"/>
    <s v="Standard Class"/>
    <n v="24816"/>
    <n v="3"/>
    <n v="2"/>
    <n v="83754"/>
  </r>
  <r>
    <x v="368"/>
    <x v="59"/>
    <d v="2017-12-17T00:00:00"/>
    <d v="2017-12-23T00:00:00"/>
    <s v="Standard Class"/>
    <n v="12436"/>
    <n v="2"/>
    <n v="0"/>
    <n v="273592"/>
  </r>
  <r>
    <x v="369"/>
    <x v="59"/>
    <d v="2015-11-23T00:00:00"/>
    <d v="2015-11-27T00:00:00"/>
    <s v="Second Class"/>
    <n v="262512"/>
    <n v="8"/>
    <n v="0"/>
    <n v="7350336"/>
  </r>
  <r>
    <x v="369"/>
    <x v="59"/>
    <d v="2015-11-23T00:00:00"/>
    <d v="2015-11-27T00:00:00"/>
    <s v="Second Class"/>
    <n v="1794"/>
    <n v="3"/>
    <n v="0"/>
    <n v="4485"/>
  </r>
  <r>
    <x v="370"/>
    <x v="59"/>
    <d v="2016-07-17T00:00:00"/>
    <d v="2016-07-22T00:00:00"/>
    <s v="Standard Class"/>
    <n v="4596"/>
    <n v="2"/>
    <n v="0"/>
    <n v="13788"/>
  </r>
  <r>
    <x v="371"/>
    <x v="59"/>
    <d v="2014-08-30T00:00:00"/>
    <d v="2014-09-04T00:00:00"/>
    <s v="Standard Class"/>
    <n v="253"/>
    <n v="5"/>
    <n v="0"/>
    <n v="11891"/>
  </r>
  <r>
    <x v="371"/>
    <x v="59"/>
    <d v="2014-08-30T00:00:00"/>
    <d v="2014-09-04T00:00:00"/>
    <s v="Standard Class"/>
    <n v="9594"/>
    <n v="3"/>
    <n v="0"/>
    <n v="9594"/>
  </r>
  <r>
    <x v="372"/>
    <x v="59"/>
    <d v="2017-07-07T00:00:00"/>
    <d v="2017-07-11T00:00:00"/>
    <s v="Standard Class"/>
    <n v="594"/>
    <n v="3"/>
    <n v="0"/>
    <n v="1188"/>
  </r>
  <r>
    <x v="373"/>
    <x v="59"/>
    <d v="2016-05-30T00:00:00"/>
    <d v="2016-05-31T00:00:00"/>
    <s v="Same Day"/>
    <n v="7996"/>
    <n v="5"/>
    <n v="2"/>
    <n v="7996"/>
  </r>
  <r>
    <x v="373"/>
    <x v="59"/>
    <d v="2016-05-30T00:00:00"/>
    <d v="2016-05-31T00:00:00"/>
    <s v="Same Day"/>
    <n v="22396"/>
    <n v="5"/>
    <n v="2"/>
    <n v="11198"/>
  </r>
  <r>
    <x v="374"/>
    <x v="60"/>
    <d v="2015-11-29T00:00:00"/>
    <d v="2015-11-30T00:00:00"/>
    <s v="First Class"/>
    <n v="2148"/>
    <n v="3"/>
    <n v="2"/>
    <n v="-2685"/>
  </r>
  <r>
    <x v="374"/>
    <x v="60"/>
    <d v="2015-11-29T00:00:00"/>
    <d v="2015-11-30T00:00:00"/>
    <s v="First Class"/>
    <n v="8784"/>
    <n v="4"/>
    <n v="8"/>
    <n v="-136152"/>
  </r>
  <r>
    <x v="375"/>
    <x v="60"/>
    <d v="2017-12-10T00:00:00"/>
    <d v="2017-12-12T00:00:00"/>
    <s v="First Class"/>
    <n v="10368"/>
    <n v="2"/>
    <n v="2"/>
    <n v="36288"/>
  </r>
  <r>
    <x v="375"/>
    <x v="60"/>
    <d v="2017-12-10T00:00:00"/>
    <d v="2017-12-12T00:00:00"/>
    <s v="First Class"/>
    <n v="31088"/>
    <n v="2"/>
    <n v="2"/>
    <n v="23316"/>
  </r>
  <r>
    <x v="376"/>
    <x v="60"/>
    <d v="2015-04-13T00:00:00"/>
    <d v="2015-04-15T00:00:00"/>
    <s v="Second Class"/>
    <n v="1288"/>
    <n v="1"/>
    <n v="0"/>
    <n v="3864"/>
  </r>
  <r>
    <x v="377"/>
    <x v="60"/>
    <d v="2017-09-02T00:00:00"/>
    <d v="2017-09-08T00:00:00"/>
    <s v="Standard Class"/>
    <n v="94"/>
    <n v="5"/>
    <n v="0"/>
    <n v="2726"/>
  </r>
  <r>
    <x v="377"/>
    <x v="60"/>
    <d v="2017-09-02T00:00:00"/>
    <d v="2017-09-08T00:00:00"/>
    <s v="Standard Class"/>
    <n v="740"/>
    <n v="5"/>
    <n v="0"/>
    <n v="370"/>
  </r>
  <r>
    <x v="377"/>
    <x v="60"/>
    <d v="2017-09-02T00:00:00"/>
    <d v="2017-09-08T00:00:00"/>
    <s v="Standard Class"/>
    <n v="201584"/>
    <n v="2"/>
    <n v="2"/>
    <n v="12599"/>
  </r>
  <r>
    <x v="378"/>
    <x v="61"/>
    <d v="2014-07-14T00:00:00"/>
    <d v="2014-07-20T00:00:00"/>
    <s v="Standard Class"/>
    <n v="29932"/>
    <n v="7"/>
    <n v="8"/>
    <n v="-463946"/>
  </r>
  <r>
    <x v="378"/>
    <x v="61"/>
    <d v="2014-07-14T00:00:00"/>
    <d v="2014-07-20T00:00:00"/>
    <s v="Standard Class"/>
    <n v="38272"/>
    <n v="4"/>
    <n v="2"/>
    <n v="38272"/>
  </r>
  <r>
    <x v="379"/>
    <x v="61"/>
    <d v="2016-11-18T00:00:00"/>
    <d v="2016-11-23T00:00:00"/>
    <s v="Standard Class"/>
    <n v="111792"/>
    <n v="4"/>
    <n v="0"/>
    <n v="55896"/>
  </r>
  <r>
    <x v="380"/>
    <x v="61"/>
    <d v="2017-08-31T00:00:00"/>
    <d v="2017-09-04T00:00:00"/>
    <s v="Standard Class"/>
    <n v="6672"/>
    <n v="3"/>
    <n v="2"/>
    <n v="21684"/>
  </r>
  <r>
    <x v="380"/>
    <x v="61"/>
    <d v="2017-08-31T00:00:00"/>
    <d v="2017-09-04T00:00:00"/>
    <s v="Standard Class"/>
    <n v="689408"/>
    <n v="4"/>
    <n v="2"/>
    <n v="775584"/>
  </r>
  <r>
    <x v="381"/>
    <x v="61"/>
    <d v="2016-10-07T00:00:00"/>
    <d v="2016-10-10T00:00:00"/>
    <s v="First Class"/>
    <n v="4928"/>
    <n v="2"/>
    <n v="2"/>
    <n v="17248"/>
  </r>
  <r>
    <x v="382"/>
    <x v="61"/>
    <d v="2015-11-13T00:00:00"/>
    <d v="2015-11-17T00:00:00"/>
    <s v="Standard Class"/>
    <n v="33996"/>
    <n v="5"/>
    <n v="2"/>
    <n v="42495"/>
  </r>
  <r>
    <x v="382"/>
    <x v="61"/>
    <d v="2015-11-13T00:00:00"/>
    <d v="2015-11-17T00:00:00"/>
    <s v="Standard Class"/>
    <n v="6398"/>
    <n v="7"/>
    <n v="0"/>
    <n v="217532"/>
  </r>
  <r>
    <x v="383"/>
    <x v="61"/>
    <d v="2016-06-12T00:00:00"/>
    <d v="2016-06-16T00:00:00"/>
    <s v="Second Class"/>
    <n v="64384"/>
    <n v="4"/>
    <n v="8"/>
    <n v="-16096"/>
  </r>
  <r>
    <x v="383"/>
    <x v="61"/>
    <d v="2016-06-12T00:00:00"/>
    <d v="2016-06-16T00:00:00"/>
    <s v="Second Class"/>
    <n v="6984"/>
    <n v="2"/>
    <n v="6"/>
    <n v="-45396"/>
  </r>
  <r>
    <x v="383"/>
    <x v="61"/>
    <d v="2016-06-12T00:00:00"/>
    <d v="2016-06-16T00:00:00"/>
    <s v="Second Class"/>
    <n v="11264"/>
    <n v="8"/>
    <n v="2"/>
    <n v="39424"/>
  </r>
  <r>
    <x v="383"/>
    <x v="61"/>
    <d v="2016-06-12T00:00:00"/>
    <d v="2016-06-16T00:00:00"/>
    <s v="Second Class"/>
    <n v="15552"/>
    <n v="3"/>
    <n v="2"/>
    <n v="56376"/>
  </r>
  <r>
    <x v="383"/>
    <x v="61"/>
    <d v="2016-06-12T00:00:00"/>
    <d v="2016-06-16T00:00:00"/>
    <s v="Second Class"/>
    <n v="379372"/>
    <n v="2"/>
    <n v="3"/>
    <n v="-1192312"/>
  </r>
  <r>
    <x v="383"/>
    <x v="61"/>
    <d v="2016-06-12T00:00:00"/>
    <d v="2016-06-16T00:00:00"/>
    <s v="Second Class"/>
    <n v="67536"/>
    <n v="9"/>
    <n v="2"/>
    <n v="67536"/>
  </r>
  <r>
    <x v="383"/>
    <x v="61"/>
    <d v="2016-06-12T00:00:00"/>
    <d v="2016-06-16T00:00:00"/>
    <s v="Second Class"/>
    <n v="1524"/>
    <n v="2"/>
    <n v="8"/>
    <n v="-2667"/>
  </r>
  <r>
    <x v="384"/>
    <x v="61"/>
    <d v="2017-11-14T00:00:00"/>
    <d v="2017-11-17T00:00:00"/>
    <s v="First Class"/>
    <n v="1528"/>
    <n v="2"/>
    <n v="0"/>
    <n v="74872"/>
  </r>
  <r>
    <x v="385"/>
    <x v="62"/>
    <d v="2017-12-16T00:00:00"/>
    <d v="2017-12-21T00:00:00"/>
    <s v="Second Class"/>
    <n v="81568"/>
    <n v="2"/>
    <n v="2"/>
    <n v="91764"/>
  </r>
  <r>
    <x v="385"/>
    <x v="62"/>
    <d v="2017-12-16T00:00:00"/>
    <d v="2017-12-21T00:00:00"/>
    <s v="Second Class"/>
    <n v="97184"/>
    <n v="2"/>
    <n v="2"/>
    <n v="6074"/>
  </r>
  <r>
    <x v="385"/>
    <x v="62"/>
    <d v="2017-12-16T00:00:00"/>
    <d v="2017-12-21T00:00:00"/>
    <s v="Second Class"/>
    <n v="2432"/>
    <n v="5"/>
    <n v="2"/>
    <n v="8208"/>
  </r>
  <r>
    <x v="385"/>
    <x v="62"/>
    <d v="2017-12-16T00:00:00"/>
    <d v="2017-12-21T00:00:00"/>
    <s v="Second Class"/>
    <n v="1896"/>
    <n v="2"/>
    <n v="0"/>
    <n v="7584"/>
  </r>
  <r>
    <x v="386"/>
    <x v="62"/>
    <d v="2014-04-06T00:00:00"/>
    <d v="2014-04-12T00:00:00"/>
    <s v="Standard Class"/>
    <n v="9196"/>
    <n v="2"/>
    <n v="0"/>
    <n v="156332"/>
  </r>
  <r>
    <x v="386"/>
    <x v="62"/>
    <d v="2014-04-06T00:00:00"/>
    <d v="2014-04-12T00:00:00"/>
    <s v="Standard Class"/>
    <n v="3311"/>
    <n v="7"/>
    <n v="0"/>
    <n v="129129"/>
  </r>
  <r>
    <x v="386"/>
    <x v="62"/>
    <d v="2014-04-06T00:00:00"/>
    <d v="2014-04-12T00:00:00"/>
    <s v="Standard Class"/>
    <n v="1944"/>
    <n v="3"/>
    <n v="0"/>
    <n v="93312"/>
  </r>
  <r>
    <x v="386"/>
    <x v="62"/>
    <d v="2014-04-06T00:00:00"/>
    <d v="2014-04-12T00:00:00"/>
    <s v="Standard Class"/>
    <n v="5548"/>
    <n v="1"/>
    <n v="0"/>
    <n v="266304"/>
  </r>
  <r>
    <x v="387"/>
    <x v="62"/>
    <d v="2014-12-26T00:00:00"/>
    <d v="2014-12-30T00:00:00"/>
    <s v="Standard Class"/>
    <n v="8016"/>
    <n v="3"/>
    <n v="2"/>
    <n v="11022"/>
  </r>
  <r>
    <x v="388"/>
    <x v="62"/>
    <d v="2016-12-18T00:00:00"/>
    <d v="2016-12-20T00:00:00"/>
    <s v="First Class"/>
    <n v="66976"/>
    <n v="7"/>
    <n v="2"/>
    <n v="66976"/>
  </r>
  <r>
    <x v="389"/>
    <x v="63"/>
    <d v="2014-03-25T00:00:00"/>
    <d v="2014-04-01T00:00:00"/>
    <s v="Standard Class"/>
    <n v="366786"/>
    <n v="7"/>
    <n v="1"/>
    <n v="652064"/>
  </r>
  <r>
    <x v="390"/>
    <x v="63"/>
    <d v="2014-03-17T00:00:00"/>
    <d v="2014-03-17T00:00:00"/>
    <s v="Same Day"/>
    <n v="4448"/>
    <n v="2"/>
    <n v="2"/>
    <n v="3336"/>
  </r>
  <r>
    <x v="390"/>
    <x v="63"/>
    <d v="2014-03-17T00:00:00"/>
    <d v="2014-03-17T00:00:00"/>
    <s v="Same Day"/>
    <n v="5184"/>
    <n v="1"/>
    <n v="2"/>
    <n v="18792"/>
  </r>
  <r>
    <x v="390"/>
    <x v="63"/>
    <d v="2014-03-17T00:00:00"/>
    <d v="2014-03-17T00:00:00"/>
    <s v="Same Day"/>
    <n v="15552"/>
    <n v="3"/>
    <n v="2"/>
    <n v="54432"/>
  </r>
  <r>
    <x v="391"/>
    <x v="63"/>
    <d v="2015-05-12T00:00:00"/>
    <d v="2015-05-16T00:00:00"/>
    <s v="Second Class"/>
    <n v="3663"/>
    <n v="3"/>
    <n v="0"/>
    <n v="98901"/>
  </r>
  <r>
    <x v="392"/>
    <x v="63"/>
    <d v="2015-04-22T00:00:00"/>
    <d v="2015-04-26T00:00:00"/>
    <s v="Standard Class"/>
    <n v="88776"/>
    <n v="3"/>
    <n v="2"/>
    <n v="77679"/>
  </r>
  <r>
    <x v="392"/>
    <x v="63"/>
    <d v="2015-04-22T00:00:00"/>
    <d v="2015-04-26T00:00:00"/>
    <s v="Standard Class"/>
    <n v="6414"/>
    <n v="3"/>
    <n v="0"/>
    <n v="166764"/>
  </r>
  <r>
    <x v="393"/>
    <x v="63"/>
    <d v="2016-02-05T00:00:00"/>
    <d v="2016-02-10T00:00:00"/>
    <s v="Standard Class"/>
    <n v="1473"/>
    <n v="3"/>
    <n v="0"/>
    <n v="72177"/>
  </r>
  <r>
    <x v="393"/>
    <x v="63"/>
    <d v="2016-02-05T00:00:00"/>
    <d v="2016-02-10T00:00:00"/>
    <s v="Standard Class"/>
    <n v="18654"/>
    <n v="3"/>
    <n v="0"/>
    <n v="503658"/>
  </r>
  <r>
    <x v="393"/>
    <x v="63"/>
    <d v="2016-02-05T00:00:00"/>
    <d v="2016-02-10T00:00:00"/>
    <s v="Standard Class"/>
    <n v="557728"/>
    <n v="4"/>
    <n v="2"/>
    <n v="69716"/>
  </r>
  <r>
    <x v="393"/>
    <x v="63"/>
    <d v="2016-02-05T00:00:00"/>
    <d v="2016-02-10T00:00:00"/>
    <s v="Standard Class"/>
    <n v="159968"/>
    <n v="4"/>
    <n v="2"/>
    <n v="-319936"/>
  </r>
  <r>
    <x v="394"/>
    <x v="63"/>
    <d v="2017-07-23T00:00:00"/>
    <d v="2017-07-28T00:00:00"/>
    <s v="Standard Class"/>
    <n v="121536"/>
    <n v="4"/>
    <n v="2"/>
    <n v="15192"/>
  </r>
  <r>
    <x v="395"/>
    <x v="64"/>
    <d v="2017-09-16T00:00:00"/>
    <d v="2017-09-17T00:00:00"/>
    <s v="First Class"/>
    <n v="882"/>
    <n v="2"/>
    <n v="0"/>
    <n v="40572"/>
  </r>
  <r>
    <x v="395"/>
    <x v="64"/>
    <d v="2017-09-16T00:00:00"/>
    <d v="2017-09-17T00:00:00"/>
    <s v="First Class"/>
    <n v="598"/>
    <n v="1"/>
    <n v="0"/>
    <n v="15548"/>
  </r>
  <r>
    <x v="396"/>
    <x v="64"/>
    <d v="2016-04-01T00:00:00"/>
    <d v="2016-04-08T00:00:00"/>
    <s v="Standard Class"/>
    <n v="3156"/>
    <n v="5"/>
    <n v="2"/>
    <n v="98625"/>
  </r>
  <r>
    <x v="396"/>
    <x v="64"/>
    <d v="2016-04-01T00:00:00"/>
    <d v="2016-04-08T00:00:00"/>
    <s v="Standard Class"/>
    <n v="30144"/>
    <n v="2"/>
    <n v="2"/>
    <n v="30144"/>
  </r>
  <r>
    <x v="397"/>
    <x v="64"/>
    <d v="2017-06-01T00:00:00"/>
    <d v="2017-06-05T00:00:00"/>
    <s v="Second Class"/>
    <n v="1748"/>
    <n v="5"/>
    <n v="2"/>
    <n v="1311"/>
  </r>
  <r>
    <x v="398"/>
    <x v="64"/>
    <d v="2014-07-27T00:00:00"/>
    <d v="2014-07-30T00:00:00"/>
    <s v="Second Class"/>
    <n v="27628"/>
    <n v="2"/>
    <n v="0"/>
    <n v="0"/>
  </r>
  <r>
    <x v="399"/>
    <x v="64"/>
    <d v="2015-11-02T00:00:00"/>
    <d v="2015-11-07T00:00:00"/>
    <s v="Standard Class"/>
    <n v="29372"/>
    <n v="7"/>
    <n v="8"/>
    <n v="-469952"/>
  </r>
  <r>
    <x v="399"/>
    <x v="64"/>
    <d v="2015-11-02T00:00:00"/>
    <d v="2015-11-07T00:00:00"/>
    <s v="Standard Class"/>
    <n v="344704"/>
    <n v="2"/>
    <n v="2"/>
    <n v="387792"/>
  </r>
  <r>
    <x v="400"/>
    <x v="65"/>
    <d v="2017-09-15T00:00:00"/>
    <d v="2017-09-19T00:00:00"/>
    <s v="Standard Class"/>
    <n v="31872"/>
    <n v="8"/>
    <n v="2"/>
    <n v="115536"/>
  </r>
  <r>
    <x v="401"/>
    <x v="65"/>
    <d v="2016-11-11T00:00:00"/>
    <d v="2016-11-17T00:00:00"/>
    <s v="Standard Class"/>
    <n v="95968"/>
    <n v="4"/>
    <n v="2"/>
    <n v="11996"/>
  </r>
  <r>
    <x v="401"/>
    <x v="65"/>
    <d v="2016-11-11T00:00:00"/>
    <d v="2016-11-17T00:00:00"/>
    <s v="Standard Class"/>
    <n v="47992"/>
    <n v="2"/>
    <n v="3"/>
    <n v="-20568"/>
  </r>
  <r>
    <x v="402"/>
    <x v="65"/>
    <d v="2016-12-26T00:00:00"/>
    <d v="2017-01-02T00:00:00"/>
    <s v="Standard Class"/>
    <n v="21294"/>
    <n v="3"/>
    <n v="0"/>
    <n v="255528"/>
  </r>
  <r>
    <x v="402"/>
    <x v="65"/>
    <d v="2016-12-26T00:00:00"/>
    <d v="2017-01-02T00:00:00"/>
    <s v="Standard Class"/>
    <n v="2649"/>
    <n v="1"/>
    <n v="0"/>
    <n v="74172"/>
  </r>
  <r>
    <x v="403"/>
    <x v="65"/>
    <d v="2017-12-02T00:00:00"/>
    <d v="2017-12-06T00:00:00"/>
    <s v="Standard Class"/>
    <n v="39992"/>
    <n v="1"/>
    <n v="2"/>
    <n v="-79984"/>
  </r>
  <r>
    <x v="403"/>
    <x v="65"/>
    <d v="2017-12-02T00:00:00"/>
    <d v="2017-12-06T00:00:00"/>
    <s v="Standard Class"/>
    <n v="1159056"/>
    <n v="9"/>
    <n v="2"/>
    <n v="434646"/>
  </r>
  <r>
    <x v="403"/>
    <x v="65"/>
    <d v="2017-12-02T00:00:00"/>
    <d v="2017-12-06T00:00:00"/>
    <s v="Standard Class"/>
    <n v="1799"/>
    <n v="5"/>
    <n v="0"/>
    <n v="44975"/>
  </r>
  <r>
    <x v="404"/>
    <x v="65"/>
    <d v="2017-11-11T00:00:00"/>
    <d v="2017-11-16T00:00:00"/>
    <s v="Second Class"/>
    <n v="115812"/>
    <n v="5"/>
    <n v="2"/>
    <n v="1302885"/>
  </r>
  <r>
    <x v="405"/>
    <x v="65"/>
    <d v="2016-11-25T00:00:00"/>
    <d v="2016-11-29T00:00:00"/>
    <s v="Standard Class"/>
    <n v="156861"/>
    <n v="9"/>
    <n v="0"/>
    <n v="3294081"/>
  </r>
  <r>
    <x v="405"/>
    <x v="65"/>
    <d v="2016-11-25T00:00:00"/>
    <d v="2016-11-29T00:00:00"/>
    <s v="Standard Class"/>
    <n v="173"/>
    <n v="1"/>
    <n v="0"/>
    <n v="8304"/>
  </r>
  <r>
    <x v="405"/>
    <x v="65"/>
    <d v="2016-11-25T00:00:00"/>
    <d v="2016-11-29T00:00:00"/>
    <s v="Standard Class"/>
    <n v="1600"/>
    <n v="8"/>
    <n v="0"/>
    <n v="624"/>
  </r>
  <r>
    <x v="406"/>
    <x v="65"/>
    <d v="2017-08-12T00:00:00"/>
    <d v="2017-08-12T00:00:00"/>
    <s v="Same Day"/>
    <n v="1752"/>
    <n v="3"/>
    <n v="0"/>
    <n v="5256"/>
  </r>
  <r>
    <x v="406"/>
    <x v="65"/>
    <d v="2017-08-12T00:00:00"/>
    <d v="2017-08-12T00:00:00"/>
    <s v="Same Day"/>
    <n v="17799"/>
    <n v="5"/>
    <n v="0"/>
    <n v="373779"/>
  </r>
  <r>
    <x v="406"/>
    <x v="65"/>
    <d v="2017-08-12T00:00:00"/>
    <d v="2017-08-12T00:00:00"/>
    <s v="Same Day"/>
    <n v="2199"/>
    <n v="5"/>
    <n v="0"/>
    <n v="59373"/>
  </r>
  <r>
    <x v="407"/>
    <x v="65"/>
    <d v="2015-11-21T00:00:00"/>
    <d v="2015-11-27T00:00:00"/>
    <s v="Standard Class"/>
    <n v="5344"/>
    <n v="2"/>
    <n v="2"/>
    <n v="7348"/>
  </r>
  <r>
    <x v="407"/>
    <x v="65"/>
    <d v="2015-11-21T00:00:00"/>
    <d v="2015-11-27T00:00:00"/>
    <s v="Standard Class"/>
    <n v="1696"/>
    <n v="2"/>
    <n v="8"/>
    <n v="-2544"/>
  </r>
  <r>
    <x v="407"/>
    <x v="65"/>
    <d v="2015-11-21T00:00:00"/>
    <d v="2015-11-27T00:00:00"/>
    <s v="Standard Class"/>
    <n v="24588"/>
    <n v="3"/>
    <n v="8"/>
    <n v="-67617"/>
  </r>
  <r>
    <x v="407"/>
    <x v="65"/>
    <d v="2015-11-21T00:00:00"/>
    <d v="2015-11-27T00:00:00"/>
    <s v="Standard Class"/>
    <n v="798"/>
    <n v="5"/>
    <n v="8"/>
    <n v="-13167"/>
  </r>
  <r>
    <x v="408"/>
    <x v="65"/>
    <d v="2015-06-05T00:00:00"/>
    <d v="2015-06-09T00:00:00"/>
    <s v="Standard Class"/>
    <n v="1056"/>
    <n v="2"/>
    <n v="0"/>
    <n v="4752"/>
  </r>
  <r>
    <x v="409"/>
    <x v="66"/>
    <d v="2017-06-11T00:00:00"/>
    <d v="2017-06-12T00:00:00"/>
    <s v="First Class"/>
    <n v="280792"/>
    <n v="1"/>
    <n v="2"/>
    <n v="35099"/>
  </r>
  <r>
    <x v="409"/>
    <x v="66"/>
    <d v="2017-06-11T00:00:00"/>
    <d v="2017-06-12T00:00:00"/>
    <s v="First Class"/>
    <n v="68448"/>
    <n v="4"/>
    <n v="2"/>
    <n v="77004"/>
  </r>
  <r>
    <x v="409"/>
    <x v="66"/>
    <d v="2017-06-11T00:00:00"/>
    <d v="2017-06-12T00:00:00"/>
    <s v="First Class"/>
    <n v="8804"/>
    <n v="5"/>
    <n v="2"/>
    <n v="6603"/>
  </r>
  <r>
    <x v="409"/>
    <x v="66"/>
    <d v="2017-06-11T00:00:00"/>
    <d v="2017-06-12T00:00:00"/>
    <s v="First Class"/>
    <n v="15872"/>
    <n v="1"/>
    <n v="2"/>
    <n v="1984"/>
  </r>
  <r>
    <x v="409"/>
    <x v="66"/>
    <d v="2017-06-11T00:00:00"/>
    <d v="2017-06-12T00:00:00"/>
    <s v="First Class"/>
    <n v="215592"/>
    <n v="3"/>
    <n v="2"/>
    <n v="-485082"/>
  </r>
  <r>
    <x v="410"/>
    <x v="66"/>
    <d v="2017-05-19T00:00:00"/>
    <d v="2017-05-21T00:00:00"/>
    <s v="Second Class"/>
    <n v="681408"/>
    <n v="12"/>
    <n v="2"/>
    <n v="42588"/>
  </r>
  <r>
    <x v="410"/>
    <x v="66"/>
    <d v="2017-05-19T00:00:00"/>
    <d v="2017-05-21T00:00:00"/>
    <s v="Second Class"/>
    <n v="352"/>
    <n v="2"/>
    <n v="0"/>
    <n v="10208"/>
  </r>
  <r>
    <x v="410"/>
    <x v="66"/>
    <d v="2017-05-19T00:00:00"/>
    <d v="2017-05-21T00:00:00"/>
    <s v="Second Class"/>
    <n v="558"/>
    <n v="1"/>
    <n v="0"/>
    <n v="1395"/>
  </r>
  <r>
    <x v="410"/>
    <x v="66"/>
    <d v="2017-05-19T00:00:00"/>
    <d v="2017-05-21T00:00:00"/>
    <s v="Second Class"/>
    <n v="3632"/>
    <n v="1"/>
    <n v="0"/>
    <n v="10896"/>
  </r>
  <r>
    <x v="411"/>
    <x v="66"/>
    <d v="2016-08-12T00:00:00"/>
    <d v="2016-08-16T00:00:00"/>
    <s v="Standard Class"/>
    <n v="145764"/>
    <n v="2"/>
    <n v="1"/>
    <n v="-8098"/>
  </r>
  <r>
    <x v="412"/>
    <x v="66"/>
    <d v="2014-09-13T00:00:00"/>
    <d v="2014-09-17T00:00:00"/>
    <s v="Standard Class"/>
    <n v="340116"/>
    <n v="6"/>
    <n v="3"/>
    <n v="-97176"/>
  </r>
  <r>
    <x v="413"/>
    <x v="66"/>
    <d v="2014-07-06T00:00:00"/>
    <d v="2014-07-12T00:00:00"/>
    <s v="Standard Class"/>
    <n v="47848"/>
    <n v="2"/>
    <n v="2"/>
    <n v="47848"/>
  </r>
  <r>
    <x v="414"/>
    <x v="66"/>
    <d v="2016-09-16T00:00:00"/>
    <d v="2016-09-22T00:00:00"/>
    <s v="Standard Class"/>
    <n v="1296"/>
    <n v="2"/>
    <n v="0"/>
    <n v="63504"/>
  </r>
  <r>
    <x v="415"/>
    <x v="66"/>
    <d v="2016-04-04T00:00:00"/>
    <d v="2016-04-08T00:00:00"/>
    <s v="Second Class"/>
    <n v="8264"/>
    <n v="2"/>
    <n v="0"/>
    <n v="74376"/>
  </r>
  <r>
    <x v="415"/>
    <x v="66"/>
    <d v="2016-04-04T00:00:00"/>
    <d v="2016-04-08T00:00:00"/>
    <s v="Second Class"/>
    <n v="3102"/>
    <n v="2"/>
    <n v="0"/>
    <n v="80652"/>
  </r>
  <r>
    <x v="415"/>
    <x v="66"/>
    <d v="2016-04-04T00:00:00"/>
    <d v="2016-04-08T00:00:00"/>
    <s v="Second Class"/>
    <n v="8997"/>
    <n v="3"/>
    <n v="0"/>
    <n v="377874"/>
  </r>
  <r>
    <x v="416"/>
    <x v="66"/>
    <d v="2016-07-25T00:00:00"/>
    <d v="2016-07-25T00:00:00"/>
    <s v="Same Day"/>
    <n v="3717"/>
    <n v="9"/>
    <n v="0"/>
    <n v="11151"/>
  </r>
  <r>
    <x v="417"/>
    <x v="66"/>
    <d v="2015-06-20T00:00:00"/>
    <d v="2015-06-24T00:00:00"/>
    <s v="Second Class"/>
    <n v="319984"/>
    <n v="2"/>
    <n v="2"/>
    <n v="919954"/>
  </r>
  <r>
    <x v="418"/>
    <x v="67"/>
    <d v="2016-04-15T00:00:00"/>
    <d v="2016-04-17T00:00:00"/>
    <s v="Second Class"/>
    <n v="1121568"/>
    <n v="2"/>
    <n v="2"/>
    <n v="0"/>
  </r>
  <r>
    <x v="419"/>
    <x v="67"/>
    <d v="2017-04-12T00:00:00"/>
    <d v="2017-04-15T00:00:00"/>
    <s v="Second Class"/>
    <n v="297"/>
    <n v="5"/>
    <n v="0"/>
    <n v="13365"/>
  </r>
  <r>
    <x v="419"/>
    <x v="67"/>
    <d v="2017-04-12T00:00:00"/>
    <d v="2017-04-15T00:00:00"/>
    <s v="Second Class"/>
    <n v="3996"/>
    <n v="4"/>
    <n v="0"/>
    <n v="17982"/>
  </r>
  <r>
    <x v="420"/>
    <x v="67"/>
    <d v="2017-09-23T00:00:00"/>
    <d v="2017-09-29T00:00:00"/>
    <s v="Standard Class"/>
    <n v="29196"/>
    <n v="4"/>
    <n v="0"/>
    <n v="102186"/>
  </r>
  <r>
    <x v="421"/>
    <x v="67"/>
    <d v="2016-10-31T00:00:00"/>
    <d v="2016-11-06T00:00:00"/>
    <s v="Standard Class"/>
    <n v="492835"/>
    <n v="5"/>
    <n v="3"/>
    <n v="-14081"/>
  </r>
  <r>
    <x v="422"/>
    <x v="67"/>
    <d v="2016-06-24T00:00:00"/>
    <d v="2016-06-29T00:00:00"/>
    <s v="Standard Class"/>
    <n v="3824"/>
    <n v="4"/>
    <n v="2"/>
    <n v="-956"/>
  </r>
  <r>
    <x v="423"/>
    <x v="67"/>
    <d v="2016-06-16T00:00:00"/>
    <d v="2016-06-18T00:00:00"/>
    <s v="Second Class"/>
    <n v="4635"/>
    <n v="5"/>
    <n v="0"/>
    <n v="217845"/>
  </r>
  <r>
    <x v="424"/>
    <x v="67"/>
    <d v="2017-11-27T00:00:00"/>
    <d v="2017-12-02T00:00:00"/>
    <s v="Standard Class"/>
    <n v="117488"/>
    <n v="7"/>
    <n v="2"/>
    <n v="411208"/>
  </r>
  <r>
    <x v="424"/>
    <x v="67"/>
    <d v="2017-11-27T00:00:00"/>
    <d v="2017-12-02T00:00:00"/>
    <s v="Standard Class"/>
    <n v="1884"/>
    <n v="3"/>
    <n v="0"/>
    <n v="60288"/>
  </r>
  <r>
    <x v="425"/>
    <x v="67"/>
    <d v="2017-06-10T00:00:00"/>
    <d v="2017-06-15T00:00:00"/>
    <s v="Standard Class"/>
    <n v="88776"/>
    <n v="3"/>
    <n v="2"/>
    <n v="77679"/>
  </r>
  <r>
    <x v="425"/>
    <x v="67"/>
    <d v="2017-06-10T00:00:00"/>
    <d v="2017-06-15T00:00:00"/>
    <s v="Standard Class"/>
    <n v="1156"/>
    <n v="4"/>
    <n v="0"/>
    <n v="54332"/>
  </r>
  <r>
    <x v="425"/>
    <x v="67"/>
    <d v="2017-06-10T00:00:00"/>
    <d v="2017-06-15T00:00:00"/>
    <s v="Standard Class"/>
    <n v="1558"/>
    <n v="1"/>
    <n v="0"/>
    <n v="3895"/>
  </r>
  <r>
    <x v="426"/>
    <x v="67"/>
    <d v="2015-05-31T00:00:00"/>
    <d v="2015-06-04T00:00:00"/>
    <s v="Standard Class"/>
    <n v="256784"/>
    <n v="8"/>
    <n v="0"/>
    <n v="770352"/>
  </r>
  <r>
    <x v="427"/>
    <x v="67"/>
    <d v="2015-08-10T00:00:00"/>
    <d v="2015-08-14T00:00:00"/>
    <s v="Standard Class"/>
    <n v="6475"/>
    <n v="5"/>
    <n v="0"/>
    <n v="291375"/>
  </r>
  <r>
    <x v="428"/>
    <x v="67"/>
    <d v="2016-08-15T00:00:00"/>
    <d v="2016-08-22T00:00:00"/>
    <s v="Standard Class"/>
    <n v="31203"/>
    <n v="3"/>
    <n v="0"/>
    <n v="436842"/>
  </r>
  <r>
    <x v="428"/>
    <x v="67"/>
    <d v="2016-08-15T00:00:00"/>
    <d v="2016-08-22T00:00:00"/>
    <s v="Standard Class"/>
    <n v="1794"/>
    <n v="3"/>
    <n v="0"/>
    <n v="30498"/>
  </r>
  <r>
    <x v="428"/>
    <x v="67"/>
    <d v="2016-08-15T00:00:00"/>
    <d v="2016-08-22T00:00:00"/>
    <s v="Standard Class"/>
    <n v="1656"/>
    <n v="3"/>
    <n v="2"/>
    <n v="1035"/>
  </r>
  <r>
    <x v="428"/>
    <x v="67"/>
    <d v="2016-08-15T00:00:00"/>
    <d v="2016-08-22T00:00:00"/>
    <s v="Standard Class"/>
    <n v="3752"/>
    <n v="4"/>
    <n v="0"/>
    <n v="180096"/>
  </r>
  <r>
    <x v="429"/>
    <x v="67"/>
    <d v="2016-09-18T00:00:00"/>
    <d v="2016-09-22T00:00:00"/>
    <s v="Standard Class"/>
    <n v="239984"/>
    <n v="2"/>
    <n v="2"/>
    <n v="239984"/>
  </r>
  <r>
    <x v="430"/>
    <x v="68"/>
    <d v="2014-02-01T00:00:00"/>
    <d v="2014-02-03T00:00:00"/>
    <s v="First Class"/>
    <n v="4689"/>
    <n v="6"/>
    <n v="0"/>
    <n v="206316"/>
  </r>
  <r>
    <x v="431"/>
    <x v="68"/>
    <d v="2015-12-23T00:00:00"/>
    <d v="2015-12-26T00:00:00"/>
    <s v="First Class"/>
    <n v="19432"/>
    <n v="4"/>
    <n v="0"/>
    <n v="563528"/>
  </r>
  <r>
    <x v="432"/>
    <x v="68"/>
    <d v="2017-11-25T00:00:00"/>
    <d v="2017-11-29T00:00:00"/>
    <s v="Standard Class"/>
    <n v="359499"/>
    <n v="3"/>
    <n v="15"/>
    <n v="-296058"/>
  </r>
  <r>
    <x v="432"/>
    <x v="68"/>
    <d v="2017-11-25T00:00:00"/>
    <d v="2017-11-29T00:00:00"/>
    <s v="Standard Class"/>
    <n v="1048"/>
    <n v="1"/>
    <n v="0"/>
    <n v="28296"/>
  </r>
  <r>
    <x v="433"/>
    <x v="68"/>
    <d v="2017-01-26T00:00:00"/>
    <d v="2017-01-31T00:00:00"/>
    <s v="Standard Class"/>
    <n v="6272"/>
    <n v="4"/>
    <n v="0"/>
    <n v="244608"/>
  </r>
  <r>
    <x v="433"/>
    <x v="68"/>
    <d v="2017-01-26T00:00:00"/>
    <d v="2017-01-31T00:00:00"/>
    <s v="Standard Class"/>
    <n v="293993"/>
    <n v="7"/>
    <n v="0"/>
    <n v="7643818"/>
  </r>
  <r>
    <x v="434"/>
    <x v="68"/>
    <d v="2014-10-14T00:00:00"/>
    <d v="2014-10-20T00:00:00"/>
    <s v="Standard Class"/>
    <n v="322192"/>
    <n v="13"/>
    <n v="2"/>
    <n v="100685"/>
  </r>
  <r>
    <x v="434"/>
    <x v="68"/>
    <d v="2014-10-14T00:00:00"/>
    <d v="2014-10-20T00:00:00"/>
    <s v="Standard Class"/>
    <n v="2946"/>
    <n v="3"/>
    <n v="8"/>
    <n v="-48609"/>
  </r>
  <r>
    <x v="434"/>
    <x v="68"/>
    <d v="2014-10-14T00:00:00"/>
    <d v="2014-10-20T00:00:00"/>
    <s v="Standard Class"/>
    <n v="19136"/>
    <n v="4"/>
    <n v="2"/>
    <n v="69368"/>
  </r>
  <r>
    <x v="435"/>
    <x v="68"/>
    <d v="2015-09-16T00:00:00"/>
    <d v="2015-09-21T00:00:00"/>
    <s v="Standard Class"/>
    <n v="3112"/>
    <n v="4"/>
    <n v="0"/>
    <n v="146264"/>
  </r>
  <r>
    <x v="436"/>
    <x v="69"/>
    <d v="2017-03-27T00:00:00"/>
    <d v="2017-03-31T00:00:00"/>
    <s v="Standard Class"/>
    <n v="4568"/>
    <n v="2"/>
    <n v="0"/>
    <n v="210128"/>
  </r>
  <r>
    <x v="436"/>
    <x v="69"/>
    <d v="2017-03-27T00:00:00"/>
    <d v="2017-03-31T00:00:00"/>
    <s v="Standard Class"/>
    <n v="11096"/>
    <n v="2"/>
    <n v="0"/>
    <n v="532608"/>
  </r>
  <r>
    <x v="436"/>
    <x v="69"/>
    <d v="2017-03-27T00:00:00"/>
    <d v="2017-03-31T00:00:00"/>
    <s v="Standard Class"/>
    <n v="1194"/>
    <n v="3"/>
    <n v="0"/>
    <n v="597"/>
  </r>
  <r>
    <x v="437"/>
    <x v="69"/>
    <d v="2015-05-30T00:00:00"/>
    <d v="2015-06-03T00:00:00"/>
    <s v="Standard Class"/>
    <n v="15196"/>
    <n v="4"/>
    <n v="0"/>
    <n v="364704"/>
  </r>
  <r>
    <x v="438"/>
    <x v="70"/>
    <d v="2015-12-26T00:00:00"/>
    <d v="2016-01-02T00:00:00"/>
    <s v="Standard Class"/>
    <n v="222"/>
    <n v="5"/>
    <n v="0"/>
    <n v="10434"/>
  </r>
  <r>
    <x v="439"/>
    <x v="70"/>
    <d v="2017-09-24T00:00:00"/>
    <d v="2017-09-26T00:00:00"/>
    <s v="Second Class"/>
    <n v="1788"/>
    <n v="3"/>
    <n v="2"/>
    <n v="24585"/>
  </r>
  <r>
    <x v="439"/>
    <x v="70"/>
    <d v="2017-09-24T00:00:00"/>
    <d v="2017-09-26T00:00:00"/>
    <s v="Second Class"/>
    <n v="235944"/>
    <n v="3"/>
    <n v="2"/>
    <n v="855297"/>
  </r>
  <r>
    <x v="440"/>
    <x v="70"/>
    <d v="2016-04-12T00:00:00"/>
    <d v="2016-04-16T00:00:00"/>
    <s v="Standard Class"/>
    <n v="34392"/>
    <n v="4"/>
    <n v="0"/>
    <n v="756624"/>
  </r>
  <r>
    <x v="440"/>
    <x v="70"/>
    <d v="2016-04-12T00:00:00"/>
    <d v="2016-04-16T00:00:00"/>
    <s v="Standard Class"/>
    <n v="4099"/>
    <n v="1"/>
    <n v="0"/>
    <n v="200851"/>
  </r>
  <r>
    <x v="440"/>
    <x v="70"/>
    <d v="2016-04-12T00:00:00"/>
    <d v="2016-04-16T00:00:00"/>
    <s v="Standard Class"/>
    <n v="639"/>
    <n v="5"/>
    <n v="0"/>
    <n v="28755"/>
  </r>
  <r>
    <x v="441"/>
    <x v="70"/>
    <d v="2015-06-11T00:00:00"/>
    <d v="2015-06-16T00:00:00"/>
    <s v="Standard Class"/>
    <n v="537"/>
    <n v="6"/>
    <n v="0"/>
    <n v="10203"/>
  </r>
  <r>
    <x v="441"/>
    <x v="70"/>
    <d v="2015-06-11T00:00:00"/>
    <d v="2015-06-16T00:00:00"/>
    <s v="Standard Class"/>
    <n v="3626"/>
    <n v="7"/>
    <n v="0"/>
    <n v="166796"/>
  </r>
  <r>
    <x v="441"/>
    <x v="70"/>
    <d v="2015-06-11T00:00:00"/>
    <d v="2015-06-16T00:00:00"/>
    <s v="Standard Class"/>
    <n v="563"/>
    <n v="2"/>
    <n v="0"/>
    <n v="15764"/>
  </r>
  <r>
    <x v="441"/>
    <x v="70"/>
    <d v="2015-06-11T00:00:00"/>
    <d v="2015-06-16T00:00:00"/>
    <s v="Standard Class"/>
    <n v="324"/>
    <n v="5"/>
    <n v="0"/>
    <n v="15552"/>
  </r>
  <r>
    <x v="441"/>
    <x v="70"/>
    <d v="2015-06-11T00:00:00"/>
    <d v="2015-06-16T00:00:00"/>
    <s v="Standard Class"/>
    <n v="2916"/>
    <n v="2"/>
    <n v="0"/>
    <n v="107892"/>
  </r>
  <r>
    <x v="442"/>
    <x v="70"/>
    <d v="2014-01-13T00:00:00"/>
    <d v="2014-01-18T00:00:00"/>
    <s v="Standard Class"/>
    <n v="132585"/>
    <n v="5"/>
    <n v="0"/>
    <n v="238653"/>
  </r>
  <r>
    <x v="442"/>
    <x v="70"/>
    <d v="2014-01-13T00:00:00"/>
    <d v="2014-01-18T00:00:00"/>
    <s v="Standard Class"/>
    <n v="333999"/>
    <n v="3"/>
    <n v="15"/>
    <n v="39294"/>
  </r>
  <r>
    <x v="442"/>
    <x v="70"/>
    <d v="2014-01-13T00:00:00"/>
    <d v="2014-01-18T00:00:00"/>
    <s v="Standard Class"/>
    <n v="199"/>
    <n v="5"/>
    <n v="0"/>
    <n v="6567"/>
  </r>
  <r>
    <x v="443"/>
    <x v="70"/>
    <d v="2016-12-30T00:00:00"/>
    <d v="2017-01-01T00:00:00"/>
    <s v="First Class"/>
    <n v="170786"/>
    <n v="1"/>
    <n v="3"/>
    <n v="0"/>
  </r>
  <r>
    <x v="444"/>
    <x v="70"/>
    <d v="2014-08-15T00:00:00"/>
    <d v="2014-08-19T00:00:00"/>
    <s v="Standard Class"/>
    <n v="15291"/>
    <n v="3"/>
    <n v="0"/>
    <n v="428148"/>
  </r>
  <r>
    <x v="444"/>
    <x v="70"/>
    <d v="2014-08-15T00:00:00"/>
    <d v="2014-08-19T00:00:00"/>
    <s v="Standard Class"/>
    <n v="9294"/>
    <n v="3"/>
    <n v="0"/>
    <n v="41823"/>
  </r>
  <r>
    <x v="444"/>
    <x v="70"/>
    <d v="2014-08-15T00:00:00"/>
    <d v="2014-08-19T00:00:00"/>
    <s v="Standard Class"/>
    <n v="17856"/>
    <n v="4"/>
    <n v="2"/>
    <n v="62496"/>
  </r>
  <r>
    <x v="444"/>
    <x v="70"/>
    <d v="2014-08-15T00:00:00"/>
    <d v="2014-08-19T00:00:00"/>
    <s v="Standard Class"/>
    <n v="4644"/>
    <n v="3"/>
    <n v="2"/>
    <n v="15093"/>
  </r>
  <r>
    <x v="444"/>
    <x v="70"/>
    <d v="2014-08-15T00:00:00"/>
    <d v="2014-08-19T00:00:00"/>
    <s v="Standard Class"/>
    <n v="195136"/>
    <n v="4"/>
    <n v="2"/>
    <n v="-12196"/>
  </r>
  <r>
    <x v="445"/>
    <x v="71"/>
    <d v="2016-10-01T00:00:00"/>
    <d v="2016-10-02T00:00:00"/>
    <s v="First Class"/>
    <n v="194848"/>
    <n v="4"/>
    <n v="2"/>
    <n v="12178"/>
  </r>
  <r>
    <x v="446"/>
    <x v="71"/>
    <d v="2016-12-31T00:00:00"/>
    <d v="2017-01-05T00:00:00"/>
    <s v="Standard Class"/>
    <n v="302376"/>
    <n v="3"/>
    <n v="2"/>
    <n v="226782"/>
  </r>
  <r>
    <x v="447"/>
    <x v="71"/>
    <d v="2017-10-22T00:00:00"/>
    <d v="2017-10-22T00:00:00"/>
    <s v="Same Day"/>
    <n v="33309"/>
    <n v="3"/>
    <n v="0"/>
    <n v="233163"/>
  </r>
  <r>
    <x v="447"/>
    <x v="71"/>
    <d v="2017-10-22T00:00:00"/>
    <d v="2017-10-22T00:00:00"/>
    <s v="Same Day"/>
    <n v="24898"/>
    <n v="2"/>
    <n v="0"/>
    <n v="547756"/>
  </r>
  <r>
    <x v="448"/>
    <x v="71"/>
    <d v="2016-12-25T00:00:00"/>
    <d v="2016-12-28T00:00:00"/>
    <s v="Second Class"/>
    <n v="33568"/>
    <n v="2"/>
    <n v="2"/>
    <n v="117488"/>
  </r>
  <r>
    <x v="449"/>
    <x v="71"/>
    <d v="2016-03-08T00:00:00"/>
    <d v="2016-03-12T00:00:00"/>
    <s v="Standard Class"/>
    <n v="108576"/>
    <n v="4"/>
    <n v="4"/>
    <n v="-253344"/>
  </r>
  <r>
    <x v="449"/>
    <x v="71"/>
    <d v="2016-03-08T00:00:00"/>
    <d v="2016-03-12T00:00:00"/>
    <s v="Standard Class"/>
    <n v="5984"/>
    <n v="2"/>
    <n v="2"/>
    <n v="-13464"/>
  </r>
  <r>
    <x v="450"/>
    <x v="71"/>
    <d v="2014-06-30T00:00:00"/>
    <d v="2014-06-30T00:00:00"/>
    <s v="Same Day"/>
    <n v="310688"/>
    <n v="7"/>
    <n v="2"/>
    <n v="1087408"/>
  </r>
  <r>
    <x v="451"/>
    <x v="72"/>
    <d v="2017-12-21T00:00:00"/>
    <d v="2017-12-24T00:00:00"/>
    <s v="First Class"/>
    <n v="710"/>
    <n v="4"/>
    <n v="0"/>
    <n v="2769"/>
  </r>
  <r>
    <x v="452"/>
    <x v="72"/>
    <d v="2014-10-05T00:00:00"/>
    <d v="2014-10-10T00:00:00"/>
    <s v="Second Class"/>
    <n v="9192"/>
    <n v="5"/>
    <n v="2"/>
    <n v="1149"/>
  </r>
  <r>
    <x v="453"/>
    <x v="72"/>
    <d v="2015-12-05T00:00:00"/>
    <d v="2015-12-09T00:00:00"/>
    <s v="Second Class"/>
    <n v="2324"/>
    <n v="5"/>
    <n v="2"/>
    <n v="78435"/>
  </r>
  <r>
    <x v="453"/>
    <x v="72"/>
    <d v="2015-12-05T00:00:00"/>
    <d v="2015-12-09T00:00:00"/>
    <s v="Second Class"/>
    <n v="164646"/>
    <n v="3"/>
    <n v="1"/>
    <n v="128058"/>
  </r>
  <r>
    <x v="453"/>
    <x v="72"/>
    <d v="2015-12-05T00:00:00"/>
    <d v="2015-12-09T00:00:00"/>
    <s v="Second Class"/>
    <n v="2268"/>
    <n v="2"/>
    <n v="0"/>
    <n v="111132"/>
  </r>
  <r>
    <x v="454"/>
    <x v="73"/>
    <d v="2015-07-03T00:00:00"/>
    <d v="2015-07-09T00:00:00"/>
    <s v="Standard Class"/>
    <n v="7098"/>
    <n v="1"/>
    <n v="0"/>
    <n v="49686"/>
  </r>
  <r>
    <x v="454"/>
    <x v="73"/>
    <d v="2015-07-03T00:00:00"/>
    <d v="2015-07-09T00:00:00"/>
    <s v="Standard Class"/>
    <n v="29493"/>
    <n v="3"/>
    <n v="0"/>
    <n v="1445157"/>
  </r>
  <r>
    <x v="455"/>
    <x v="73"/>
    <d v="2016-02-25T00:00:00"/>
    <d v="2016-02-27T00:00:00"/>
    <s v="Second Class"/>
    <n v="4672"/>
    <n v="5"/>
    <n v="2"/>
    <n v="1752"/>
  </r>
  <r>
    <x v="456"/>
    <x v="73"/>
    <d v="2017-08-03T00:00:00"/>
    <d v="2017-08-08T00:00:00"/>
    <s v="Second Class"/>
    <n v="5175"/>
    <n v="5"/>
    <n v="0"/>
    <n v="2484"/>
  </r>
  <r>
    <x v="456"/>
    <x v="73"/>
    <d v="2017-08-03T00:00:00"/>
    <d v="2017-08-08T00:00:00"/>
    <s v="Second Class"/>
    <n v="12396"/>
    <n v="3"/>
    <n v="0"/>
    <n v="111564"/>
  </r>
  <r>
    <x v="457"/>
    <x v="73"/>
    <d v="2017-09-28T00:00:00"/>
    <d v="2017-10-04T00:00:00"/>
    <s v="Standard Class"/>
    <n v="924"/>
    <n v="3"/>
    <n v="0"/>
    <n v="44352"/>
  </r>
  <r>
    <x v="458"/>
    <x v="73"/>
    <d v="2017-05-30T00:00:00"/>
    <d v="2017-05-31T00:00:00"/>
    <s v="First Class"/>
    <n v="24196"/>
    <n v="2"/>
    <n v="0"/>
    <n v="338744"/>
  </r>
  <r>
    <x v="458"/>
    <x v="73"/>
    <d v="2017-05-30T00:00:00"/>
    <d v="2017-05-31T00:00:00"/>
    <s v="First Class"/>
    <n v="389"/>
    <n v="1"/>
    <n v="0"/>
    <n v="18672"/>
  </r>
  <r>
    <x v="458"/>
    <x v="73"/>
    <d v="2017-05-30T00:00:00"/>
    <d v="2017-05-31T00:00:00"/>
    <s v="First Class"/>
    <n v="801"/>
    <n v="3"/>
    <n v="0"/>
    <n v="30438"/>
  </r>
  <r>
    <x v="459"/>
    <x v="73"/>
    <d v="2017-04-22T00:00:00"/>
    <d v="2017-04-26T00:00:00"/>
    <s v="Standard Class"/>
    <n v="67506"/>
    <n v="3"/>
    <n v="0"/>
    <n v="877578"/>
  </r>
  <r>
    <x v="460"/>
    <x v="74"/>
    <d v="2016-05-02T00:00:00"/>
    <d v="2016-05-07T00:00:00"/>
    <s v="Standard Class"/>
    <n v="86352"/>
    <n v="3"/>
    <n v="2"/>
    <n v="5397"/>
  </r>
  <r>
    <x v="461"/>
    <x v="74"/>
    <d v="2016-11-11T00:00:00"/>
    <d v="2016-11-16T00:00:00"/>
    <s v="Standard Class"/>
    <n v="5997"/>
    <n v="3"/>
    <n v="0"/>
    <n v="149925"/>
  </r>
  <r>
    <x v="461"/>
    <x v="74"/>
    <d v="2016-11-11T00:00:00"/>
    <d v="2016-11-16T00:00:00"/>
    <s v="Standard Class"/>
    <n v="8336"/>
    <n v="1"/>
    <n v="0"/>
    <n v="2084"/>
  </r>
  <r>
    <x v="462"/>
    <x v="74"/>
    <d v="2016-03-10T00:00:00"/>
    <d v="2016-03-14T00:00:00"/>
    <s v="Standard Class"/>
    <n v="39992"/>
    <n v="1"/>
    <n v="2"/>
    <n v="74985"/>
  </r>
  <r>
    <x v="463"/>
    <x v="74"/>
    <d v="2017-02-06T00:00:00"/>
    <d v="2017-02-11T00:00:00"/>
    <s v="Standard Class"/>
    <n v="240784"/>
    <n v="1"/>
    <n v="2"/>
    <n v="30098"/>
  </r>
  <r>
    <x v="464"/>
    <x v="74"/>
    <d v="2017-01-29T00:00:00"/>
    <d v="2017-02-01T00:00:00"/>
    <s v="First Class"/>
    <n v="4768"/>
    <n v="2"/>
    <n v="2"/>
    <n v="4768"/>
  </r>
  <r>
    <x v="465"/>
    <x v="74"/>
    <d v="2016-09-10T00:00:00"/>
    <d v="2016-09-14T00:00:00"/>
    <s v="Standard Class"/>
    <n v="738"/>
    <n v="2"/>
    <n v="0"/>
    <n v="34686"/>
  </r>
  <r>
    <x v="465"/>
    <x v="74"/>
    <d v="2016-09-10T00:00:00"/>
    <d v="2016-09-14T00:00:00"/>
    <s v="Standard Class"/>
    <n v="14256"/>
    <n v="3"/>
    <n v="2"/>
    <n v="4455"/>
  </r>
  <r>
    <x v="465"/>
    <x v="74"/>
    <d v="2016-09-10T00:00:00"/>
    <d v="2016-09-14T00:00:00"/>
    <s v="Standard Class"/>
    <n v="8198"/>
    <n v="2"/>
    <n v="0"/>
    <n v="401702"/>
  </r>
  <r>
    <x v="465"/>
    <x v="74"/>
    <d v="2016-09-10T00:00:00"/>
    <d v="2016-09-14T00:00:00"/>
    <s v="Standard Class"/>
    <n v="39624"/>
    <n v="3"/>
    <n v="2"/>
    <n v="138684"/>
  </r>
  <r>
    <x v="466"/>
    <x v="75"/>
    <d v="2017-09-02T00:00:00"/>
    <d v="2017-09-07T00:00:00"/>
    <s v="Standard Class"/>
    <n v="11998"/>
    <n v="4"/>
    <n v="0"/>
    <n v="323946"/>
  </r>
  <r>
    <x v="466"/>
    <x v="75"/>
    <d v="2017-09-02T00:00:00"/>
    <d v="2017-09-07T00:00:00"/>
    <s v="Standard Class"/>
    <n v="192878"/>
    <n v="7"/>
    <n v="0"/>
    <n v="8293754"/>
  </r>
  <r>
    <x v="466"/>
    <x v="75"/>
    <d v="2017-09-02T00:00:00"/>
    <d v="2017-09-07T00:00:00"/>
    <s v="Standard Class"/>
    <n v="35238"/>
    <n v="2"/>
    <n v="0"/>
    <n v="810474"/>
  </r>
  <r>
    <x v="467"/>
    <x v="75"/>
    <d v="2017-03-23T00:00:00"/>
    <d v="2017-03-25T00:00:00"/>
    <s v="First Class"/>
    <n v="21184"/>
    <n v="8"/>
    <n v="0"/>
    <n v="762624"/>
  </r>
  <r>
    <x v="468"/>
    <x v="75"/>
    <d v="2017-07-17T00:00:00"/>
    <d v="2017-07-23T00:00:00"/>
    <s v="Standard Class"/>
    <n v="26998"/>
    <n v="2"/>
    <n v="0"/>
    <n v="67495"/>
  </r>
  <r>
    <x v="468"/>
    <x v="75"/>
    <d v="2017-07-17T00:00:00"/>
    <d v="2017-07-23T00:00:00"/>
    <s v="Standard Class"/>
    <n v="999"/>
    <n v="5"/>
    <n v="0"/>
    <n v="47952"/>
  </r>
  <r>
    <x v="468"/>
    <x v="75"/>
    <d v="2017-07-17T00:00:00"/>
    <d v="2017-07-23T00:00:00"/>
    <s v="Standard Class"/>
    <n v="3908"/>
    <n v="4"/>
    <n v="0"/>
    <n v="144596"/>
  </r>
  <r>
    <x v="469"/>
    <x v="75"/>
    <d v="2016-07-25T00:00:00"/>
    <d v="2016-07-29T00:00:00"/>
    <s v="Standard Class"/>
    <n v="20936"/>
    <n v="1"/>
    <n v="2"/>
    <n v="70659"/>
  </r>
  <r>
    <x v="470"/>
    <x v="75"/>
    <d v="2016-01-15T00:00:00"/>
    <d v="2016-01-17T00:00:00"/>
    <s v="First Class"/>
    <n v="8198"/>
    <n v="2"/>
    <n v="0"/>
    <n v="401702"/>
  </r>
  <r>
    <x v="471"/>
    <x v="76"/>
    <d v="2016-02-07T00:00:00"/>
    <d v="2016-02-09T00:00:00"/>
    <s v="First Class"/>
    <n v="30352"/>
    <n v="2"/>
    <n v="2"/>
    <n v="106232"/>
  </r>
  <r>
    <x v="472"/>
    <x v="76"/>
    <d v="2017-09-23T00:00:00"/>
    <d v="2017-09-26T00:00:00"/>
    <s v="First Class"/>
    <n v="25164"/>
    <n v="3"/>
    <n v="2"/>
    <n v="88074"/>
  </r>
  <r>
    <x v="473"/>
    <x v="76"/>
    <d v="2016-10-14T00:00:00"/>
    <d v="2016-10-19T00:00:00"/>
    <s v="Standard Class"/>
    <n v="164975"/>
    <n v="5"/>
    <n v="0"/>
    <n v="5444175"/>
  </r>
  <r>
    <x v="474"/>
    <x v="76"/>
    <d v="2016-11-18T00:00:00"/>
    <d v="2016-11-18T00:00:00"/>
    <s v="Same Day"/>
    <n v="6112"/>
    <n v="5"/>
    <n v="2"/>
    <n v="22156"/>
  </r>
  <r>
    <x v="475"/>
    <x v="76"/>
    <d v="2017-01-21T00:00:00"/>
    <d v="2017-01-25T00:00:00"/>
    <s v="Standard Class"/>
    <n v="268576"/>
    <n v="4"/>
    <n v="2"/>
    <n v="906444"/>
  </r>
  <r>
    <x v="476"/>
    <x v="77"/>
    <d v="2016-09-05T00:00:00"/>
    <d v="2016-09-10T00:00:00"/>
    <s v="Standard Class"/>
    <n v="10794"/>
    <n v="3"/>
    <n v="0"/>
    <n v="26985"/>
  </r>
  <r>
    <x v="477"/>
    <x v="77"/>
    <d v="2016-05-06T00:00:00"/>
    <d v="2016-05-10T00:00:00"/>
    <s v="Standard Class"/>
    <n v="7216"/>
    <n v="2"/>
    <n v="2"/>
    <n v="17138"/>
  </r>
  <r>
    <x v="477"/>
    <x v="77"/>
    <d v="2016-05-06T00:00:00"/>
    <d v="2016-05-10T00:00:00"/>
    <s v="Standard Class"/>
    <n v="49568"/>
    <n v="2"/>
    <n v="2"/>
    <n v="1549"/>
  </r>
  <r>
    <x v="477"/>
    <x v="77"/>
    <d v="2016-05-06T00:00:00"/>
    <d v="2016-05-10T00:00:00"/>
    <s v="Standard Class"/>
    <n v="54712"/>
    <n v="7"/>
    <n v="2"/>
    <n v="116263"/>
  </r>
  <r>
    <x v="478"/>
    <x v="77"/>
    <d v="2015-08-02T00:00:00"/>
    <d v="2015-08-05T00:00:00"/>
    <s v="Second Class"/>
    <n v="12885"/>
    <n v="3"/>
    <n v="0"/>
    <n v="38655"/>
  </r>
  <r>
    <x v="478"/>
    <x v="77"/>
    <d v="2015-08-02T00:00:00"/>
    <d v="2015-08-05T00:00:00"/>
    <s v="Second Class"/>
    <n v="84"/>
    <n v="2"/>
    <n v="0"/>
    <n v="4116"/>
  </r>
  <r>
    <x v="478"/>
    <x v="77"/>
    <d v="2015-08-02T00:00:00"/>
    <d v="2015-08-05T00:00:00"/>
    <s v="Second Class"/>
    <n v="19998"/>
    <n v="2"/>
    <n v="0"/>
    <n v="839916"/>
  </r>
  <r>
    <x v="478"/>
    <x v="77"/>
    <d v="2015-08-02T00:00:00"/>
    <d v="2015-08-05T00:00:00"/>
    <s v="Second Class"/>
    <n v="11098"/>
    <n v="1"/>
    <n v="0"/>
    <n v="155372"/>
  </r>
  <r>
    <x v="479"/>
    <x v="77"/>
    <d v="2015-09-14T00:00:00"/>
    <d v="2015-09-18T00:00:00"/>
    <s v="Second Class"/>
    <n v="259"/>
    <n v="5"/>
    <n v="0"/>
    <n v="12691"/>
  </r>
  <r>
    <x v="480"/>
    <x v="77"/>
    <d v="2016-05-06T00:00:00"/>
    <d v="2016-05-08T00:00:00"/>
    <s v="Second Class"/>
    <n v="5448"/>
    <n v="1"/>
    <n v="0"/>
    <n v="152544"/>
  </r>
  <r>
    <x v="481"/>
    <x v="77"/>
    <d v="2017-04-20T00:00:00"/>
    <d v="2017-04-21T00:00:00"/>
    <s v="First Class"/>
    <n v="848544"/>
    <n v="4"/>
    <n v="2"/>
    <n v="-212136"/>
  </r>
  <r>
    <x v="481"/>
    <x v="77"/>
    <d v="2017-04-20T00:00:00"/>
    <d v="2017-04-21T00:00:00"/>
    <s v="First Class"/>
    <n v="87"/>
    <n v="5"/>
    <n v="7"/>
    <n v="-638"/>
  </r>
  <r>
    <x v="481"/>
    <x v="77"/>
    <d v="2017-04-20T00:00:00"/>
    <d v="2017-04-21T00:00:00"/>
    <s v="First Class"/>
    <n v="122382"/>
    <n v="3"/>
    <n v="4"/>
    <n v="-244764"/>
  </r>
  <r>
    <x v="482"/>
    <x v="78"/>
    <d v="2014-08-01T00:00:00"/>
    <d v="2014-08-05T00:00:00"/>
    <s v="Standard Class"/>
    <n v="17544"/>
    <n v="3"/>
    <n v="2"/>
    <n v="59211"/>
  </r>
  <r>
    <x v="482"/>
    <x v="78"/>
    <d v="2014-08-01T00:00:00"/>
    <d v="2014-08-05T00:00:00"/>
    <s v="Standard Class"/>
    <n v="44128"/>
    <n v="4"/>
    <n v="2"/>
    <n v="121352"/>
  </r>
  <r>
    <x v="482"/>
    <x v="78"/>
    <d v="2014-08-01T00:00:00"/>
    <d v="2014-08-05T00:00:00"/>
    <s v="Standard Class"/>
    <n v="6292"/>
    <n v="1"/>
    <n v="2"/>
    <n v="102245"/>
  </r>
  <r>
    <x v="482"/>
    <x v="78"/>
    <d v="2014-08-01T00:00:00"/>
    <d v="2014-08-05T00:00:00"/>
    <s v="Standard Class"/>
    <n v="78304"/>
    <n v="2"/>
    <n v="2"/>
    <n v="29364"/>
  </r>
  <r>
    <x v="483"/>
    <x v="78"/>
    <d v="2015-07-05T00:00:00"/>
    <d v="2015-07-10T00:00:00"/>
    <s v="Second Class"/>
    <n v="4928"/>
    <n v="2"/>
    <n v="2"/>
    <n v="7392"/>
  </r>
  <r>
    <x v="483"/>
    <x v="78"/>
    <d v="2015-07-05T00:00:00"/>
    <d v="2015-07-10T00:00:00"/>
    <s v="Second Class"/>
    <n v="723"/>
    <n v="5"/>
    <n v="7"/>
    <n v="-5784"/>
  </r>
  <r>
    <x v="484"/>
    <x v="78"/>
    <d v="2016-11-20T00:00:00"/>
    <d v="2016-11-25T00:00:00"/>
    <s v="Standard Class"/>
    <n v="908"/>
    <n v="2"/>
    <n v="0"/>
    <n v="4086"/>
  </r>
  <r>
    <x v="484"/>
    <x v="78"/>
    <d v="2016-11-20T00:00:00"/>
    <d v="2016-11-25T00:00:00"/>
    <s v="Standard Class"/>
    <n v="31455"/>
    <n v="3"/>
    <n v="0"/>
    <n v="150984"/>
  </r>
  <r>
    <x v="484"/>
    <x v="78"/>
    <d v="2016-11-20T00:00:00"/>
    <d v="2016-11-25T00:00:00"/>
    <s v="Standard Class"/>
    <n v="491"/>
    <n v="1"/>
    <n v="0"/>
    <n v="23077"/>
  </r>
  <r>
    <x v="485"/>
    <x v="78"/>
    <d v="2015-06-13T00:00:00"/>
    <d v="2015-06-17T00:00:00"/>
    <s v="Standard Class"/>
    <n v="648"/>
    <n v="1"/>
    <n v="0"/>
    <n v="31104"/>
  </r>
  <r>
    <x v="486"/>
    <x v="78"/>
    <d v="2015-07-06T00:00:00"/>
    <d v="2015-07-12T00:00:00"/>
    <s v="Standard Class"/>
    <n v="1112"/>
    <n v="4"/>
    <n v="0"/>
    <n v="28912"/>
  </r>
  <r>
    <x v="487"/>
    <x v="78"/>
    <d v="2014-07-14T00:00:00"/>
    <d v="2014-07-17T00:00:00"/>
    <s v="Second Class"/>
    <n v="1794"/>
    <n v="3"/>
    <n v="0"/>
    <n v="4485"/>
  </r>
  <r>
    <x v="488"/>
    <x v="78"/>
    <d v="2017-09-30T00:00:00"/>
    <d v="2017-10-02T00:00:00"/>
    <s v="First Class"/>
    <n v="20664"/>
    <n v="7"/>
    <n v="2"/>
    <n v="69741"/>
  </r>
  <r>
    <x v="489"/>
    <x v="79"/>
    <d v="2017-11-21T00:00:00"/>
    <d v="2017-11-25T00:00:00"/>
    <s v="Standard Class"/>
    <n v="5656"/>
    <n v="2"/>
    <n v="0"/>
    <n v="152712"/>
  </r>
  <r>
    <x v="489"/>
    <x v="79"/>
    <d v="2017-11-21T00:00:00"/>
    <d v="2017-11-25T00:00:00"/>
    <s v="Standard Class"/>
    <n v="556"/>
    <n v="2"/>
    <n v="0"/>
    <n v="14456"/>
  </r>
  <r>
    <x v="489"/>
    <x v="79"/>
    <d v="2017-11-21T00:00:00"/>
    <d v="2017-11-25T00:00:00"/>
    <s v="Standard Class"/>
    <n v="902"/>
    <n v="2"/>
    <n v="0"/>
    <n v="35178"/>
  </r>
  <r>
    <x v="489"/>
    <x v="79"/>
    <d v="2017-11-21T00:00:00"/>
    <d v="2017-11-25T00:00:00"/>
    <s v="Standard Class"/>
    <n v="862"/>
    <n v="1"/>
    <n v="0"/>
    <n v="22412"/>
  </r>
  <r>
    <x v="489"/>
    <x v="79"/>
    <d v="2017-11-21T00:00:00"/>
    <d v="2017-11-25T00:00:00"/>
    <s v="Standard Class"/>
    <n v="659976"/>
    <n v="3"/>
    <n v="2"/>
    <n v="494982"/>
  </r>
  <r>
    <x v="490"/>
    <x v="79"/>
    <d v="2016-05-05T00:00:00"/>
    <d v="2016-05-09T00:00:00"/>
    <s v="Standard Class"/>
    <n v="598"/>
    <n v="1"/>
    <n v="0"/>
    <n v="10166"/>
  </r>
  <r>
    <x v="490"/>
    <x v="79"/>
    <d v="2016-05-05T00:00:00"/>
    <d v="2016-05-09T00:00:00"/>
    <s v="Standard Class"/>
    <n v="246168"/>
    <n v="3"/>
    <n v="2"/>
    <n v="215397"/>
  </r>
  <r>
    <x v="491"/>
    <x v="79"/>
    <d v="2014-09-25T00:00:00"/>
    <d v="2014-09-30T00:00:00"/>
    <s v="Standard Class"/>
    <n v="14576"/>
    <n v="2"/>
    <n v="2"/>
    <n v="23686"/>
  </r>
  <r>
    <x v="492"/>
    <x v="79"/>
    <d v="2016-07-28T00:00:00"/>
    <d v="2016-08-01T00:00:00"/>
    <s v="Standard Class"/>
    <n v="247"/>
    <n v="5"/>
    <n v="6"/>
    <n v="-988"/>
  </r>
  <r>
    <x v="492"/>
    <x v="79"/>
    <d v="2016-07-28T00:00:00"/>
    <d v="2016-08-01T00:00:00"/>
    <s v="Standard Class"/>
    <n v="30272"/>
    <n v="5"/>
    <n v="6"/>
    <n v="-3784"/>
  </r>
  <r>
    <x v="493"/>
    <x v="80"/>
    <d v="2017-09-18T00:00:00"/>
    <d v="2017-09-22T00:00:00"/>
    <s v="Standard Class"/>
    <n v="2272"/>
    <n v="4"/>
    <n v="0"/>
    <n v="10224"/>
  </r>
  <r>
    <x v="494"/>
    <x v="80"/>
    <d v="2016-07-07T00:00:00"/>
    <d v="2016-07-11T00:00:00"/>
    <s v="Second Class"/>
    <n v="60288"/>
    <n v="8"/>
    <n v="6"/>
    <n v="-271296"/>
  </r>
  <r>
    <x v="494"/>
    <x v="80"/>
    <d v="2016-07-07T00:00:00"/>
    <d v="2016-07-11T00:00:00"/>
    <s v="Second Class"/>
    <n v="2632"/>
    <n v="1"/>
    <n v="2"/>
    <n v="8225"/>
  </r>
  <r>
    <x v="494"/>
    <x v="80"/>
    <d v="2016-07-07T00:00:00"/>
    <d v="2016-07-11T00:00:00"/>
    <s v="Second Class"/>
    <n v="23688"/>
    <n v="9"/>
    <n v="2"/>
    <n v="76986"/>
  </r>
  <r>
    <x v="494"/>
    <x v="80"/>
    <d v="2016-07-07T00:00:00"/>
    <d v="2016-07-11T00:00:00"/>
    <s v="Second Class"/>
    <n v="253372"/>
    <n v="2"/>
    <n v="3"/>
    <n v="-144784"/>
  </r>
  <r>
    <x v="495"/>
    <x v="80"/>
    <d v="2016-08-02T00:00:00"/>
    <d v="2016-08-04T00:00:00"/>
    <s v="Second Class"/>
    <n v="136464"/>
    <n v="2"/>
    <n v="2"/>
    <n v="153522"/>
  </r>
  <r>
    <x v="495"/>
    <x v="80"/>
    <d v="2016-08-02T00:00:00"/>
    <d v="2016-08-04T00:00:00"/>
    <s v="Second Class"/>
    <n v="333576"/>
    <n v="3"/>
    <n v="2"/>
    <n v="333576"/>
  </r>
  <r>
    <x v="495"/>
    <x v="80"/>
    <d v="2016-08-02T00:00:00"/>
    <d v="2016-08-04T00:00:00"/>
    <s v="Second Class"/>
    <n v="12544"/>
    <n v="2"/>
    <n v="2"/>
    <n v="4704"/>
  </r>
  <r>
    <x v="496"/>
    <x v="80"/>
    <d v="2017-04-01T00:00:00"/>
    <d v="2017-04-04T00:00:00"/>
    <s v="Second Class"/>
    <n v="23976"/>
    <n v="3"/>
    <n v="2"/>
    <n v="-56943"/>
  </r>
  <r>
    <x v="496"/>
    <x v="80"/>
    <d v="2017-04-01T00:00:00"/>
    <d v="2017-04-04T00:00:00"/>
    <s v="Second Class"/>
    <n v="6264"/>
    <n v="3"/>
    <n v="2"/>
    <n v="20358"/>
  </r>
  <r>
    <x v="496"/>
    <x v="80"/>
    <d v="2017-04-01T00:00:00"/>
    <d v="2017-04-04T00:00:00"/>
    <s v="Second Class"/>
    <n v="20808"/>
    <n v="3"/>
    <n v="2"/>
    <n v="18207"/>
  </r>
  <r>
    <x v="496"/>
    <x v="80"/>
    <d v="2017-04-01T00:00:00"/>
    <d v="2017-04-04T00:00:00"/>
    <s v="Second Class"/>
    <n v="218352"/>
    <n v="3"/>
    <n v="2"/>
    <n v="-191058"/>
  </r>
  <r>
    <x v="497"/>
    <x v="80"/>
    <d v="2017-09-08T00:00:00"/>
    <d v="2017-09-11T00:00:00"/>
    <s v="First Class"/>
    <n v="42616"/>
    <n v="7"/>
    <n v="8"/>
    <n v="-681856"/>
  </r>
  <r>
    <x v="497"/>
    <x v="80"/>
    <d v="2017-09-08T00:00:00"/>
    <d v="2017-09-11T00:00:00"/>
    <s v="First Class"/>
    <n v="319984"/>
    <n v="2"/>
    <n v="2"/>
    <n v="1079946"/>
  </r>
  <r>
    <x v="497"/>
    <x v="80"/>
    <d v="2017-09-08T00:00:00"/>
    <d v="2017-09-11T00:00:00"/>
    <s v="First Class"/>
    <n v="4592"/>
    <n v="5"/>
    <n v="2"/>
    <n v="15498"/>
  </r>
  <r>
    <x v="497"/>
    <x v="80"/>
    <d v="2017-09-08T00:00:00"/>
    <d v="2017-09-11T00:00:00"/>
    <s v="First Class"/>
    <n v="21184"/>
    <n v="2"/>
    <n v="6"/>
    <n v="-116512"/>
  </r>
  <r>
    <x v="497"/>
    <x v="80"/>
    <d v="2017-09-08T00:00:00"/>
    <d v="2017-09-11T00:00:00"/>
    <s v="First Class"/>
    <n v="20736"/>
    <n v="4"/>
    <n v="2"/>
    <n v="72576"/>
  </r>
  <r>
    <x v="497"/>
    <x v="80"/>
    <d v="2017-09-08T00:00:00"/>
    <d v="2017-09-11T00:00:00"/>
    <s v="First Class"/>
    <n v="21343"/>
    <n v="5"/>
    <n v="3"/>
    <n v="-39637"/>
  </r>
  <r>
    <x v="498"/>
    <x v="80"/>
    <d v="2014-02-15T00:00:00"/>
    <d v="2014-02-19T00:00:00"/>
    <s v="Standard Class"/>
    <n v="2136"/>
    <n v="5"/>
    <n v="2"/>
    <n v="7209"/>
  </r>
  <r>
    <x v="499"/>
    <x v="80"/>
    <d v="2017-10-17T00:00:00"/>
    <d v="2017-10-19T00:00:00"/>
    <s v="Second Class"/>
    <n v="52792"/>
    <n v="1"/>
    <n v="2"/>
    <n v="46193"/>
  </r>
  <r>
    <x v="500"/>
    <x v="80"/>
    <d v="2015-10-30T00:00:00"/>
    <d v="2015-10-30T00:00:00"/>
    <s v="Same Day"/>
    <n v="10358"/>
    <n v="4"/>
    <n v="0"/>
    <n v="269308"/>
  </r>
  <r>
    <x v="501"/>
    <x v="81"/>
    <d v="2017-09-12T00:00:00"/>
    <d v="2017-09-15T00:00:00"/>
    <s v="First Class"/>
    <n v="399"/>
    <n v="5"/>
    <n v="0"/>
    <n v="1995"/>
  </r>
  <r>
    <x v="501"/>
    <x v="81"/>
    <d v="2017-09-12T00:00:00"/>
    <d v="2017-09-15T00:00:00"/>
    <s v="First Class"/>
    <n v="9086"/>
    <n v="7"/>
    <n v="0"/>
    <n v="263494"/>
  </r>
  <r>
    <x v="501"/>
    <x v="81"/>
    <d v="2017-09-12T00:00:00"/>
    <d v="2017-09-15T00:00:00"/>
    <s v="First Class"/>
    <n v="9485"/>
    <n v="5"/>
    <n v="0"/>
    <n v="45528"/>
  </r>
  <r>
    <x v="502"/>
    <x v="81"/>
    <d v="2014-11-28T00:00:00"/>
    <d v="2014-12-04T00:00:00"/>
    <s v="Standard Class"/>
    <n v="1467"/>
    <n v="3"/>
    <n v="0"/>
    <n v="39609"/>
  </r>
  <r>
    <x v="503"/>
    <x v="81"/>
    <d v="2017-12-05T00:00:00"/>
    <d v="2017-12-08T00:00:00"/>
    <s v="Second Class"/>
    <n v="216"/>
    <n v="6"/>
    <n v="0"/>
    <n v="9936"/>
  </r>
  <r>
    <x v="503"/>
    <x v="81"/>
    <d v="2017-12-05T00:00:00"/>
    <d v="2017-12-08T00:00:00"/>
    <s v="Second Class"/>
    <n v="1107"/>
    <n v="3"/>
    <n v="0"/>
    <n v="52029"/>
  </r>
  <r>
    <x v="504"/>
    <x v="82"/>
    <d v="2014-07-12T00:00:00"/>
    <d v="2014-07-16T00:00:00"/>
    <s v="Standard Class"/>
    <n v="24975"/>
    <n v="9"/>
    <n v="0"/>
    <n v="44955"/>
  </r>
  <r>
    <x v="504"/>
    <x v="82"/>
    <d v="2014-07-12T00:00:00"/>
    <d v="2014-07-16T00:00:00"/>
    <s v="Standard Class"/>
    <n v="255936"/>
    <n v="8"/>
    <n v="2"/>
    <n v="287928"/>
  </r>
  <r>
    <x v="505"/>
    <x v="82"/>
    <d v="2016-04-30T00:00:00"/>
    <d v="2016-05-05T00:00:00"/>
    <s v="Standard Class"/>
    <n v="22608"/>
    <n v="3"/>
    <n v="6"/>
    <n v="-101736"/>
  </r>
  <r>
    <x v="506"/>
    <x v="82"/>
    <d v="2016-04-17T00:00:00"/>
    <d v="2016-04-21T00:00:00"/>
    <s v="Second Class"/>
    <n v="36792"/>
    <n v="1"/>
    <n v="2"/>
    <n v="41391"/>
  </r>
  <r>
    <x v="506"/>
    <x v="82"/>
    <d v="2016-04-17T00:00:00"/>
    <d v="2016-04-21T00:00:00"/>
    <s v="Second Class"/>
    <n v="18624"/>
    <n v="8"/>
    <n v="2"/>
    <n v="62856"/>
  </r>
  <r>
    <x v="507"/>
    <x v="82"/>
    <d v="2017-03-06T00:00:00"/>
    <d v="2017-03-10T00:00:00"/>
    <s v="Standard Class"/>
    <n v="14976"/>
    <n v="9"/>
    <n v="2"/>
    <n v="54288"/>
  </r>
  <r>
    <x v="508"/>
    <x v="82"/>
    <d v="2014-12-24T00:00:00"/>
    <d v="2014-12-29T00:00:00"/>
    <s v="Standard Class"/>
    <n v="173656"/>
    <n v="7"/>
    <n v="2"/>
    <n v="173656"/>
  </r>
  <r>
    <x v="508"/>
    <x v="82"/>
    <d v="2014-12-24T00:00:00"/>
    <d v="2014-12-29T00:00:00"/>
    <s v="Standard Class"/>
    <n v="36196"/>
    <n v="2"/>
    <n v="0"/>
    <n v="1013488"/>
  </r>
  <r>
    <x v="508"/>
    <x v="82"/>
    <d v="2014-12-24T00:00:00"/>
    <d v="2014-12-29T00:00:00"/>
    <s v="Standard Class"/>
    <n v="6285"/>
    <n v="3"/>
    <n v="0"/>
    <n v="131985"/>
  </r>
  <r>
    <x v="508"/>
    <x v="82"/>
    <d v="2014-12-24T00:00:00"/>
    <d v="2014-12-29T00:00:00"/>
    <s v="Standard Class"/>
    <n v="818376"/>
    <n v="3"/>
    <n v="2"/>
    <n v="511485"/>
  </r>
  <r>
    <x v="508"/>
    <x v="82"/>
    <d v="2014-12-24T00:00:00"/>
    <d v="2014-12-29T00:00:00"/>
    <s v="Standard Class"/>
    <n v="2034"/>
    <n v="1"/>
    <n v="0"/>
    <n v="2034"/>
  </r>
  <r>
    <x v="508"/>
    <x v="82"/>
    <d v="2014-12-24T00:00:00"/>
    <d v="2014-12-29T00:00:00"/>
    <s v="Standard Class"/>
    <n v="2399"/>
    <n v="1"/>
    <n v="0"/>
    <n v="55177"/>
  </r>
  <r>
    <x v="509"/>
    <x v="82"/>
    <d v="2015-05-26T00:00:00"/>
    <d v="2015-05-29T00:00:00"/>
    <s v="Second Class"/>
    <n v="18272"/>
    <n v="1"/>
    <n v="2"/>
    <n v="59384"/>
  </r>
  <r>
    <x v="509"/>
    <x v="82"/>
    <d v="2015-05-26T00:00:00"/>
    <d v="2015-05-29T00:00:00"/>
    <s v="Second Class"/>
    <n v="153728"/>
    <n v="4"/>
    <n v="2"/>
    <n v="538048"/>
  </r>
  <r>
    <x v="509"/>
    <x v="82"/>
    <d v="2015-05-26T00:00:00"/>
    <d v="2015-05-29T00:00:00"/>
    <s v="Second Class"/>
    <n v="12224"/>
    <n v="2"/>
    <n v="2"/>
    <n v="44312"/>
  </r>
  <r>
    <x v="509"/>
    <x v="82"/>
    <d v="2015-05-26T00:00:00"/>
    <d v="2015-05-29T00:00:00"/>
    <s v="Second Class"/>
    <n v="167944"/>
    <n v="7"/>
    <n v="2"/>
    <n v="503832"/>
  </r>
  <r>
    <x v="510"/>
    <x v="82"/>
    <d v="2014-04-13T00:00:00"/>
    <d v="2014-04-18T00:00:00"/>
    <s v="Standard Class"/>
    <n v="783"/>
    <n v="3"/>
    <n v="0"/>
    <n v="36018"/>
  </r>
  <r>
    <x v="511"/>
    <x v="82"/>
    <d v="2016-11-10T00:00:00"/>
    <d v="2016-11-15T00:00:00"/>
    <s v="Standard Class"/>
    <n v="998"/>
    <n v="1"/>
    <n v="0"/>
    <n v="27944"/>
  </r>
  <r>
    <x v="512"/>
    <x v="82"/>
    <d v="2015-05-13T00:00:00"/>
    <d v="2015-05-18T00:00:00"/>
    <s v="Second Class"/>
    <n v="222384"/>
    <n v="2"/>
    <n v="2"/>
    <n v="166788"/>
  </r>
  <r>
    <x v="512"/>
    <x v="82"/>
    <d v="2015-05-13T00:00:00"/>
    <d v="2015-05-18T00:00:00"/>
    <s v="Second Class"/>
    <n v="160"/>
    <n v="4"/>
    <n v="2"/>
    <n v="56"/>
  </r>
  <r>
    <x v="513"/>
    <x v="82"/>
    <d v="2017-12-14T00:00:00"/>
    <d v="2017-12-18T00:00:00"/>
    <s v="Standard Class"/>
    <n v="119998"/>
    <n v="2"/>
    <n v="0"/>
    <n v="4679922"/>
  </r>
  <r>
    <x v="513"/>
    <x v="82"/>
    <d v="2017-12-14T00:00:00"/>
    <d v="2017-12-18T00:00:00"/>
    <s v="Standard Class"/>
    <n v="7385"/>
    <n v="1"/>
    <n v="0"/>
    <n v="22155"/>
  </r>
  <r>
    <x v="513"/>
    <x v="82"/>
    <d v="2017-12-14T00:00:00"/>
    <d v="2017-12-18T00:00:00"/>
    <s v="Standard Class"/>
    <n v="2571"/>
    <n v="3"/>
    <n v="0"/>
    <n v="66846"/>
  </r>
  <r>
    <x v="513"/>
    <x v="82"/>
    <d v="2017-12-14T00:00:00"/>
    <d v="2017-12-18T00:00:00"/>
    <s v="Standard Class"/>
    <n v="1728"/>
    <n v="6"/>
    <n v="0"/>
    <n v="81216"/>
  </r>
  <r>
    <x v="513"/>
    <x v="82"/>
    <d v="2017-12-14T00:00:00"/>
    <d v="2017-12-18T00:00:00"/>
    <s v="Standard Class"/>
    <n v="526582"/>
    <n v="2"/>
    <n v="3"/>
    <n v="-526582"/>
  </r>
  <r>
    <x v="514"/>
    <x v="82"/>
    <d v="2016-01-31T00:00:00"/>
    <d v="2016-02-06T00:00:00"/>
    <s v="Standard Class"/>
    <n v="127099"/>
    <n v="1"/>
    <n v="0"/>
    <n v="635495"/>
  </r>
  <r>
    <x v="514"/>
    <x v="82"/>
    <d v="2016-01-31T00:00:00"/>
    <d v="2016-02-06T00:00:00"/>
    <s v="Standard Class"/>
    <n v="12536"/>
    <n v="8"/>
    <n v="0"/>
    <n v="589192"/>
  </r>
  <r>
    <x v="515"/>
    <x v="83"/>
    <d v="2017-03-13T00:00:00"/>
    <d v="2017-03-18T00:00:00"/>
    <s v="Second Class"/>
    <n v="908"/>
    <n v="8"/>
    <n v="0"/>
    <n v="25424"/>
  </r>
  <r>
    <x v="515"/>
    <x v="83"/>
    <d v="2017-03-13T00:00:00"/>
    <d v="2017-03-18T00:00:00"/>
    <s v="Second Class"/>
    <n v="140736"/>
    <n v="8"/>
    <n v="2"/>
    <n v="492576"/>
  </r>
  <r>
    <x v="515"/>
    <x v="83"/>
    <d v="2017-03-13T00:00:00"/>
    <d v="2017-03-18T00:00:00"/>
    <s v="Second Class"/>
    <n v="21495"/>
    <n v="5"/>
    <n v="0"/>
    <n v="881295"/>
  </r>
  <r>
    <x v="515"/>
    <x v="83"/>
    <d v="2017-03-13T00:00:00"/>
    <d v="2017-03-18T00:00:00"/>
    <s v="Second Class"/>
    <n v="4536"/>
    <n v="7"/>
    <n v="0"/>
    <n v="217728"/>
  </r>
  <r>
    <x v="515"/>
    <x v="83"/>
    <d v="2017-03-13T00:00:00"/>
    <d v="2017-03-18T00:00:00"/>
    <s v="Second Class"/>
    <n v="28824"/>
    <n v="6"/>
    <n v="0"/>
    <n v="1383552"/>
  </r>
  <r>
    <x v="516"/>
    <x v="83"/>
    <d v="2016-06-09T00:00:00"/>
    <d v="2016-06-16T00:00:00"/>
    <s v="Standard Class"/>
    <n v="69294"/>
    <n v="3"/>
    <n v="0"/>
    <n v="173235"/>
  </r>
  <r>
    <x v="517"/>
    <x v="83"/>
    <d v="2014-11-09T00:00:00"/>
    <d v="2014-11-13T00:00:00"/>
    <s v="Standard Class"/>
    <n v="5652"/>
    <n v="9"/>
    <n v="0"/>
    <n v="214776"/>
  </r>
  <r>
    <x v="518"/>
    <x v="83"/>
    <d v="2017-10-26T00:00:00"/>
    <d v="2017-10-31T00:00:00"/>
    <s v="Standard Class"/>
    <n v="55616"/>
    <n v="2"/>
    <n v="2"/>
    <n v="55616"/>
  </r>
  <r>
    <x v="519"/>
    <x v="84"/>
    <d v="2014-03-22T00:00:00"/>
    <d v="2014-03-26T00:00:00"/>
    <s v="Standard Class"/>
    <n v="74352"/>
    <n v="3"/>
    <n v="2"/>
    <n v="23235"/>
  </r>
  <r>
    <x v="519"/>
    <x v="84"/>
    <d v="2014-03-22T00:00:00"/>
    <d v="2014-03-26T00:00:00"/>
    <s v="Standard Class"/>
    <n v="314352"/>
    <n v="3"/>
    <n v="2"/>
    <n v="-353646"/>
  </r>
  <r>
    <x v="520"/>
    <x v="84"/>
    <d v="2017-11-03T00:00:00"/>
    <d v="2017-11-08T00:00:00"/>
    <s v="Standard Class"/>
    <n v="361376"/>
    <n v="2"/>
    <n v="2"/>
    <n v="271032"/>
  </r>
  <r>
    <x v="521"/>
    <x v="84"/>
    <d v="2017-07-10T00:00:00"/>
    <d v="2017-07-14T00:00:00"/>
    <s v="Standard Class"/>
    <n v="4191"/>
    <n v="3"/>
    <n v="0"/>
    <n v="108966"/>
  </r>
  <r>
    <x v="522"/>
    <x v="85"/>
    <d v="2017-08-31T00:00:00"/>
    <d v="2017-09-05T00:00:00"/>
    <s v="Standard Class"/>
    <n v="6599"/>
    <n v="2"/>
    <n v="0"/>
    <n v="217767"/>
  </r>
  <r>
    <x v="523"/>
    <x v="85"/>
    <d v="2015-12-31T00:00:00"/>
    <d v="2016-01-04T00:00:00"/>
    <s v="Standard Class"/>
    <n v="152688"/>
    <n v="2"/>
    <n v="2"/>
    <n v="-267204"/>
  </r>
  <r>
    <x v="523"/>
    <x v="85"/>
    <d v="2015-12-31T00:00:00"/>
    <d v="2016-01-04T00:00:00"/>
    <s v="Standard Class"/>
    <n v="3488"/>
    <n v="2"/>
    <n v="2"/>
    <n v="5668"/>
  </r>
  <r>
    <x v="523"/>
    <x v="85"/>
    <d v="2015-12-31T00:00:00"/>
    <d v="2016-01-04T00:00:00"/>
    <s v="Standard Class"/>
    <n v="5888"/>
    <n v="2"/>
    <n v="2"/>
    <n v="-13248"/>
  </r>
  <r>
    <x v="524"/>
    <x v="85"/>
    <d v="2017-12-02T00:00:00"/>
    <d v="2017-12-08T00:00:00"/>
    <s v="Standard Class"/>
    <n v="32776"/>
    <n v="1"/>
    <n v="2"/>
    <n v="24582"/>
  </r>
  <r>
    <x v="525"/>
    <x v="85"/>
    <d v="2014-12-06T00:00:00"/>
    <d v="2014-12-11T00:00:00"/>
    <s v="Standard Class"/>
    <n v="42208"/>
    <n v="2"/>
    <n v="2"/>
    <n v="137176"/>
  </r>
  <r>
    <x v="526"/>
    <x v="85"/>
    <d v="2015-09-20T00:00:00"/>
    <d v="2015-09-24T00:00:00"/>
    <s v="Standard Class"/>
    <n v="1369764"/>
    <n v="6"/>
    <n v="7"/>
    <n v="-913176"/>
  </r>
  <r>
    <x v="526"/>
    <x v="85"/>
    <d v="2015-09-20T00:00:00"/>
    <d v="2015-09-24T00:00:00"/>
    <s v="Standard Class"/>
    <n v="294368"/>
    <n v="4"/>
    <n v="2"/>
    <n v="-588736"/>
  </r>
  <r>
    <x v="527"/>
    <x v="85"/>
    <d v="2016-11-17T00:00:00"/>
    <d v="2016-11-18T00:00:00"/>
    <s v="First Class"/>
    <n v="67176"/>
    <n v="3"/>
    <n v="2"/>
    <n v="67176"/>
  </r>
  <r>
    <x v="527"/>
    <x v="85"/>
    <d v="2016-11-17T00:00:00"/>
    <d v="2016-11-18T00:00:00"/>
    <s v="First Class"/>
    <n v="15232"/>
    <n v="4"/>
    <n v="2"/>
    <n v="55216"/>
  </r>
  <r>
    <x v="528"/>
    <x v="85"/>
    <d v="2017-11-02T00:00:00"/>
    <d v="2017-11-06T00:00:00"/>
    <s v="Standard Class"/>
    <n v="556"/>
    <n v="2"/>
    <n v="0"/>
    <n v="14456"/>
  </r>
  <r>
    <x v="529"/>
    <x v="85"/>
    <d v="2014-11-05T00:00:00"/>
    <d v="2014-11-05T00:00:00"/>
    <s v="Same Day"/>
    <n v="1499"/>
    <n v="5"/>
    <n v="0"/>
    <n v="40473"/>
  </r>
  <r>
    <x v="530"/>
    <x v="86"/>
    <d v="2016-05-30T00:00:00"/>
    <d v="2016-06-01T00:00:00"/>
    <s v="First Class"/>
    <n v="839988"/>
    <n v="2"/>
    <n v="4"/>
    <n v="69999"/>
  </r>
  <r>
    <x v="531"/>
    <x v="86"/>
    <d v="2017-09-23T00:00:00"/>
    <d v="2017-09-27T00:00:00"/>
    <s v="Standard Class"/>
    <n v="29328"/>
    <n v="3"/>
    <n v="2"/>
    <n v="3666"/>
  </r>
  <r>
    <x v="532"/>
    <x v="86"/>
    <d v="2016-12-27T00:00:00"/>
    <d v="2016-12-31T00:00:00"/>
    <s v="Standard Class"/>
    <n v="845488"/>
    <n v="8"/>
    <n v="3"/>
    <n v="-120784"/>
  </r>
  <r>
    <x v="533"/>
    <x v="86"/>
    <d v="2014-05-11T00:00:00"/>
    <d v="2014-05-18T00:00:00"/>
    <s v="Standard Class"/>
    <n v="3591"/>
    <n v="3"/>
    <n v="0"/>
    <n v="96957"/>
  </r>
  <r>
    <x v="534"/>
    <x v="86"/>
    <d v="2015-01-05T00:00:00"/>
    <d v="2015-01-10T00:00:00"/>
    <s v="Standard Class"/>
    <n v="5952"/>
    <n v="3"/>
    <n v="0"/>
    <n v="154752"/>
  </r>
  <r>
    <x v="534"/>
    <x v="86"/>
    <d v="2015-01-05T00:00:00"/>
    <d v="2015-01-10T00:00:00"/>
    <s v="Standard Class"/>
    <n v="1748"/>
    <n v="2"/>
    <n v="0"/>
    <n v="82156"/>
  </r>
  <r>
    <x v="534"/>
    <x v="86"/>
    <d v="2015-01-05T00:00:00"/>
    <d v="2015-01-10T00:00:00"/>
    <s v="Standard Class"/>
    <n v="13168"/>
    <n v="2"/>
    <n v="2"/>
    <n v="46088"/>
  </r>
  <r>
    <x v="535"/>
    <x v="86"/>
    <d v="2017-11-24T00:00:00"/>
    <d v="2017-11-24T00:00:00"/>
    <s v="Same Day"/>
    <n v="3329"/>
    <n v="1"/>
    <n v="0"/>
    <n v="79896"/>
  </r>
  <r>
    <x v="536"/>
    <x v="87"/>
    <d v="2017-04-17T00:00:00"/>
    <d v="2017-04-19T00:00:00"/>
    <s v="First Class"/>
    <n v="60312"/>
    <n v="3"/>
    <n v="2"/>
    <n v="52773"/>
  </r>
  <r>
    <x v="537"/>
    <x v="87"/>
    <d v="2015-06-18T00:00:00"/>
    <d v="2015-06-22T00:00:00"/>
    <s v="Standard Class"/>
    <n v="5198"/>
    <n v="2"/>
    <n v="0"/>
    <n v="150742"/>
  </r>
  <r>
    <x v="538"/>
    <x v="87"/>
    <d v="2016-09-06T00:00:00"/>
    <d v="2016-09-08T00:00:00"/>
    <s v="First Class"/>
    <n v="10784"/>
    <n v="1"/>
    <n v="2"/>
    <n v="8088"/>
  </r>
  <r>
    <x v="539"/>
    <x v="87"/>
    <d v="2016-08-30T00:00:00"/>
    <d v="2016-09-06T00:00:00"/>
    <s v="Standard Class"/>
    <n v="4704"/>
    <n v="4"/>
    <n v="0"/>
    <n v="159936"/>
  </r>
  <r>
    <x v="539"/>
    <x v="87"/>
    <d v="2016-08-30T00:00:00"/>
    <d v="2016-09-06T00:00:00"/>
    <s v="Standard Class"/>
    <n v="33996"/>
    <n v="5"/>
    <n v="2"/>
    <n v="42495"/>
  </r>
  <r>
    <x v="540"/>
    <x v="87"/>
    <d v="2014-03-23T00:00:00"/>
    <d v="2014-03-26T00:00:00"/>
    <s v="First Class"/>
    <n v="9912"/>
    <n v="3"/>
    <n v="2"/>
    <n v="32214"/>
  </r>
  <r>
    <x v="541"/>
    <x v="87"/>
    <d v="2017-11-03T00:00:00"/>
    <d v="2017-11-09T00:00:00"/>
    <s v="Standard Class"/>
    <n v="486368"/>
    <n v="4"/>
    <n v="2"/>
    <n v="364776"/>
  </r>
  <r>
    <x v="542"/>
    <x v="88"/>
    <d v="2014-06-09T00:00:00"/>
    <d v="2014-06-14T00:00:00"/>
    <s v="Standard Class"/>
    <n v="4886"/>
    <n v="7"/>
    <n v="0"/>
    <n v="141694"/>
  </r>
  <r>
    <x v="542"/>
    <x v="88"/>
    <d v="2014-06-09T00:00:00"/>
    <d v="2014-06-14T00:00:00"/>
    <s v="Standard Class"/>
    <n v="728"/>
    <n v="4"/>
    <n v="0"/>
    <n v="19656"/>
  </r>
  <r>
    <x v="542"/>
    <x v="88"/>
    <d v="2014-06-09T00:00:00"/>
    <d v="2014-06-14T00:00:00"/>
    <s v="Standard Class"/>
    <n v="907152"/>
    <n v="6"/>
    <n v="2"/>
    <n v="907152"/>
  </r>
  <r>
    <x v="542"/>
    <x v="88"/>
    <d v="2014-06-09T00:00:00"/>
    <d v="2014-06-14T00:00:00"/>
    <s v="Standard Class"/>
    <n v="18504"/>
    <n v="3"/>
    <n v="2"/>
    <n v="57825"/>
  </r>
  <r>
    <x v="542"/>
    <x v="88"/>
    <d v="2014-06-09T00:00:00"/>
    <d v="2014-06-14T00:00:00"/>
    <s v="Standard Class"/>
    <n v="1149"/>
    <n v="5"/>
    <n v="0"/>
    <n v="3447"/>
  </r>
  <r>
    <x v="542"/>
    <x v="88"/>
    <d v="2014-06-09T00:00:00"/>
    <d v="2014-06-14T00:00:00"/>
    <s v="Standard Class"/>
    <n v="1706184"/>
    <n v="9"/>
    <n v="2"/>
    <n v="853092"/>
  </r>
  <r>
    <x v="542"/>
    <x v="88"/>
    <d v="2014-06-09T00:00:00"/>
    <d v="2014-06-14T00:00:00"/>
    <s v="Standard Class"/>
    <n v="911424"/>
    <n v="4"/>
    <n v="2"/>
    <n v="683568"/>
  </r>
  <r>
    <x v="543"/>
    <x v="88"/>
    <d v="2017-05-18T00:00:00"/>
    <d v="2017-05-22T00:00:00"/>
    <s v="Standard Class"/>
    <n v="36048"/>
    <n v="3"/>
    <n v="2"/>
    <n v="-9012"/>
  </r>
  <r>
    <x v="544"/>
    <x v="88"/>
    <d v="2016-03-03T00:00:00"/>
    <d v="2016-03-08T00:00:00"/>
    <s v="Standard Class"/>
    <n v="44786"/>
    <n v="7"/>
    <n v="0"/>
    <n v="2194514"/>
  </r>
  <r>
    <x v="544"/>
    <x v="88"/>
    <d v="2016-03-03T00:00:00"/>
    <d v="2016-03-08T00:00:00"/>
    <s v="Standard Class"/>
    <n v="47995"/>
    <n v="5"/>
    <n v="0"/>
    <n v="1295865"/>
  </r>
  <r>
    <x v="544"/>
    <x v="88"/>
    <d v="2016-03-03T00:00:00"/>
    <d v="2016-03-08T00:00:00"/>
    <s v="Standard Class"/>
    <n v="16644"/>
    <n v="3"/>
    <n v="0"/>
    <n v="798912"/>
  </r>
  <r>
    <x v="545"/>
    <x v="88"/>
    <d v="2017-01-14T00:00:00"/>
    <d v="2017-01-18T00:00:00"/>
    <s v="Standard Class"/>
    <n v="18336"/>
    <n v="3"/>
    <n v="2"/>
    <n v="66468"/>
  </r>
  <r>
    <x v="545"/>
    <x v="88"/>
    <d v="2017-01-14T00:00:00"/>
    <d v="2017-01-18T00:00:00"/>
    <s v="Standard Class"/>
    <n v="36288"/>
    <n v="7"/>
    <n v="2"/>
    <n v="127008"/>
  </r>
  <r>
    <x v="545"/>
    <x v="88"/>
    <d v="2017-01-14T00:00:00"/>
    <d v="2017-01-18T00:00:00"/>
    <s v="Standard Class"/>
    <n v="111984"/>
    <n v="2"/>
    <n v="2"/>
    <n v="6999"/>
  </r>
  <r>
    <x v="545"/>
    <x v="88"/>
    <d v="2017-01-14T00:00:00"/>
    <d v="2017-01-18T00:00:00"/>
    <s v="Standard Class"/>
    <n v="597"/>
    <n v="5"/>
    <n v="7"/>
    <n v="-4577"/>
  </r>
  <r>
    <x v="545"/>
    <x v="88"/>
    <d v="2017-01-14T00:00:00"/>
    <d v="2017-01-18T00:00:00"/>
    <s v="Standard Class"/>
    <n v="2508"/>
    <n v="2"/>
    <n v="7"/>
    <n v="-18392"/>
  </r>
  <r>
    <x v="546"/>
    <x v="88"/>
    <d v="2015-11-22T00:00:00"/>
    <d v="2015-11-23T00:00:00"/>
    <s v="First Class"/>
    <n v="32985"/>
    <n v="3"/>
    <n v="5"/>
    <n v="-19791"/>
  </r>
  <r>
    <x v="547"/>
    <x v="88"/>
    <d v="2015-02-08T00:00:00"/>
    <d v="2015-02-11T00:00:00"/>
    <s v="First Class"/>
    <n v="954"/>
    <n v="2"/>
    <n v="0"/>
    <n v="4293"/>
  </r>
  <r>
    <x v="547"/>
    <x v="88"/>
    <d v="2015-02-08T00:00:00"/>
    <d v="2015-02-11T00:00:00"/>
    <s v="First Class"/>
    <n v="581"/>
    <n v="1"/>
    <n v="0"/>
    <n v="18011"/>
  </r>
  <r>
    <x v="547"/>
    <x v="88"/>
    <d v="2015-02-08T00:00:00"/>
    <d v="2015-02-11T00:00:00"/>
    <s v="First Class"/>
    <n v="576"/>
    <n v="2"/>
    <n v="0"/>
    <n v="1728"/>
  </r>
  <r>
    <x v="548"/>
    <x v="88"/>
    <d v="2017-12-07T00:00:00"/>
    <d v="2017-12-12T00:00:00"/>
    <s v="Standard Class"/>
    <n v="32064"/>
    <n v="4"/>
    <n v="0"/>
    <n v="897792"/>
  </r>
  <r>
    <x v="548"/>
    <x v="88"/>
    <d v="2017-12-07T00:00:00"/>
    <d v="2017-12-12T00:00:00"/>
    <s v="Standard Class"/>
    <n v="520"/>
    <n v="4"/>
    <n v="0"/>
    <n v="234"/>
  </r>
  <r>
    <x v="549"/>
    <x v="88"/>
    <d v="2014-11-11T00:00:00"/>
    <d v="2014-11-15T00:00:00"/>
    <s v="Standard Class"/>
    <n v="10984"/>
    <n v="2"/>
    <n v="6"/>
    <n v="-79634"/>
  </r>
  <r>
    <x v="549"/>
    <x v="88"/>
    <d v="2014-11-11T00:00:00"/>
    <d v="2014-11-15T00:00:00"/>
    <s v="Standard Class"/>
    <n v="797944"/>
    <n v="4"/>
    <n v="3"/>
    <n v="-56996"/>
  </r>
  <r>
    <x v="550"/>
    <x v="89"/>
    <d v="2014-08-03T00:00:00"/>
    <d v="2014-08-08T00:00:00"/>
    <s v="Standard Class"/>
    <n v="3996"/>
    <n v="2"/>
    <n v="0"/>
    <n v="187812"/>
  </r>
  <r>
    <x v="550"/>
    <x v="89"/>
    <d v="2014-08-03T00:00:00"/>
    <d v="2014-08-08T00:00:00"/>
    <s v="Standard Class"/>
    <n v="1023"/>
    <n v="10"/>
    <n v="0"/>
    <n v="26598"/>
  </r>
  <r>
    <x v="550"/>
    <x v="89"/>
    <d v="2014-08-03T00:00:00"/>
    <d v="2014-08-08T00:00:00"/>
    <s v="Standard Class"/>
    <n v="2136"/>
    <n v="2"/>
    <n v="0"/>
    <n v="57672"/>
  </r>
  <r>
    <x v="551"/>
    <x v="89"/>
    <d v="2015-03-19T00:00:00"/>
    <d v="2015-03-23T00:00:00"/>
    <s v="Standard Class"/>
    <n v="17568"/>
    <n v="2"/>
    <n v="2"/>
    <n v="63684"/>
  </r>
  <r>
    <x v="551"/>
    <x v="89"/>
    <d v="2015-03-19T00:00:00"/>
    <d v="2015-03-23T00:00:00"/>
    <s v="Standard Class"/>
    <n v="1462"/>
    <n v="2"/>
    <n v="0"/>
    <n v="68714"/>
  </r>
  <r>
    <x v="551"/>
    <x v="89"/>
    <d v="2015-03-19T00:00:00"/>
    <d v="2015-03-23T00:00:00"/>
    <s v="Standard Class"/>
    <n v="3336"/>
    <n v="4"/>
    <n v="0"/>
    <n v="86736"/>
  </r>
  <r>
    <x v="551"/>
    <x v="89"/>
    <d v="2015-03-19T00:00:00"/>
    <d v="2015-03-23T00:00:00"/>
    <s v="Standard Class"/>
    <n v="4014"/>
    <n v="6"/>
    <n v="0"/>
    <n v="196686"/>
  </r>
  <r>
    <x v="552"/>
    <x v="89"/>
    <d v="2016-11-11T00:00:00"/>
    <d v="2016-11-16T00:00:00"/>
    <s v="Second Class"/>
    <n v="696"/>
    <n v="4"/>
    <n v="0"/>
    <n v="22272"/>
  </r>
  <r>
    <x v="553"/>
    <x v="89"/>
    <d v="2014-12-06T00:00:00"/>
    <d v="2014-12-10T00:00:00"/>
    <s v="Standard Class"/>
    <n v="14016"/>
    <n v="4"/>
    <n v="8"/>
    <n v="-31536"/>
  </r>
  <r>
    <x v="553"/>
    <x v="89"/>
    <d v="2014-12-06T00:00:00"/>
    <d v="2014-12-10T00:00:00"/>
    <s v="Standard Class"/>
    <n v="21495"/>
    <n v="5"/>
    <n v="5"/>
    <n v="-120372"/>
  </r>
  <r>
    <x v="553"/>
    <x v="89"/>
    <d v="2014-12-06T00:00:00"/>
    <d v="2014-12-10T00:00:00"/>
    <s v="Standard Class"/>
    <n v="3504"/>
    <n v="4"/>
    <n v="2"/>
    <n v="-7008"/>
  </r>
  <r>
    <x v="553"/>
    <x v="89"/>
    <d v="2014-12-06T00:00:00"/>
    <d v="2014-12-10T00:00:00"/>
    <s v="Standard Class"/>
    <n v="10776"/>
    <n v="3"/>
    <n v="6"/>
    <n v="-48492"/>
  </r>
  <r>
    <x v="553"/>
    <x v="89"/>
    <d v="2014-12-06T00:00:00"/>
    <d v="2014-12-10T00:00:00"/>
    <s v="Standard Class"/>
    <n v="46"/>
    <n v="2"/>
    <n v="8"/>
    <n v="-805"/>
  </r>
  <r>
    <x v="553"/>
    <x v="89"/>
    <d v="2014-12-06T00:00:00"/>
    <d v="2014-12-10T00:00:00"/>
    <s v="Standard Class"/>
    <n v="35168"/>
    <n v="2"/>
    <n v="2"/>
    <n v="-83524"/>
  </r>
  <r>
    <x v="554"/>
    <x v="89"/>
    <d v="2017-10-14T00:00:00"/>
    <d v="2017-10-19T00:00:00"/>
    <s v="Standard Class"/>
    <n v="4636"/>
    <n v="4"/>
    <n v="0"/>
    <n v="152988"/>
  </r>
  <r>
    <x v="555"/>
    <x v="89"/>
    <d v="2017-09-22T00:00:00"/>
    <d v="2017-09-28T00:00:00"/>
    <s v="Standard Class"/>
    <n v="2196"/>
    <n v="2"/>
    <n v="0"/>
    <n v="61488"/>
  </r>
  <r>
    <x v="556"/>
    <x v="90"/>
    <d v="2014-09-08T00:00:00"/>
    <d v="2014-09-12T00:00:00"/>
    <s v="Standard Class"/>
    <n v="9936"/>
    <n v="3"/>
    <n v="2"/>
    <n v="27324"/>
  </r>
  <r>
    <x v="556"/>
    <x v="90"/>
    <d v="2014-09-08T00:00:00"/>
    <d v="2014-09-12T00:00:00"/>
    <s v="Standard Class"/>
    <n v="8159952"/>
    <n v="8"/>
    <n v="4"/>
    <n v="-1359992"/>
  </r>
  <r>
    <x v="556"/>
    <x v="90"/>
    <d v="2014-09-08T00:00:00"/>
    <d v="2014-09-12T00:00:00"/>
    <s v="Standard Class"/>
    <n v="275928"/>
    <n v="3"/>
    <n v="2"/>
    <n v="-586347"/>
  </r>
  <r>
    <x v="556"/>
    <x v="90"/>
    <d v="2014-09-08T00:00:00"/>
    <d v="2014-09-12T00:00:00"/>
    <s v="Standard Class"/>
    <n v="174006"/>
    <n v="9"/>
    <n v="3"/>
    <n v="-24858"/>
  </r>
  <r>
    <x v="556"/>
    <x v="90"/>
    <d v="2014-09-08T00:00:00"/>
    <d v="2014-09-12T00:00:00"/>
    <s v="Standard Class"/>
    <n v="32064"/>
    <n v="6"/>
    <n v="2"/>
    <n v="68136"/>
  </r>
  <r>
    <x v="556"/>
    <x v="90"/>
    <d v="2014-09-08T00:00:00"/>
    <d v="2014-09-12T00:00:00"/>
    <s v="Standard Class"/>
    <n v="17798"/>
    <n v="5"/>
    <n v="8"/>
    <n v="-453849"/>
  </r>
  <r>
    <x v="556"/>
    <x v="90"/>
    <d v="2014-09-08T00:00:00"/>
    <d v="2014-09-12T00:00:00"/>
    <s v="Standard Class"/>
    <n v="143976"/>
    <n v="3"/>
    <n v="2"/>
    <n v="89985"/>
  </r>
  <r>
    <x v="557"/>
    <x v="90"/>
    <d v="2016-12-04T00:00:00"/>
    <d v="2016-12-05T00:00:00"/>
    <s v="First Class"/>
    <n v="11379"/>
    <n v="3"/>
    <n v="0"/>
    <n v="204822"/>
  </r>
  <r>
    <x v="557"/>
    <x v="90"/>
    <d v="2016-12-04T00:00:00"/>
    <d v="2016-12-05T00:00:00"/>
    <s v="First Class"/>
    <n v="7815"/>
    <n v="1"/>
    <n v="0"/>
    <n v="34386"/>
  </r>
  <r>
    <x v="557"/>
    <x v="90"/>
    <d v="2016-12-04T00:00:00"/>
    <d v="2016-12-05T00:00:00"/>
    <s v="First Class"/>
    <n v="1728"/>
    <n v="1"/>
    <n v="2"/>
    <n v="6048"/>
  </r>
  <r>
    <x v="557"/>
    <x v="90"/>
    <d v="2016-12-04T00:00:00"/>
    <d v="2016-12-05T00:00:00"/>
    <s v="First Class"/>
    <n v="4056"/>
    <n v="4"/>
    <n v="0"/>
    <n v="198744"/>
  </r>
  <r>
    <x v="557"/>
    <x v="90"/>
    <d v="2016-12-04T00:00:00"/>
    <d v="2016-12-05T00:00:00"/>
    <s v="First Class"/>
    <n v="18294"/>
    <n v="3"/>
    <n v="0"/>
    <n v="36588"/>
  </r>
  <r>
    <x v="557"/>
    <x v="90"/>
    <d v="2016-12-04T00:00:00"/>
    <d v="2016-12-05T00:00:00"/>
    <s v="First Class"/>
    <n v="19386"/>
    <n v="2"/>
    <n v="0"/>
    <n v="116316"/>
  </r>
  <r>
    <x v="558"/>
    <x v="90"/>
    <d v="2017-02-26T00:00:00"/>
    <d v="2017-03-02T00:00:00"/>
    <s v="Standard Class"/>
    <n v="35679"/>
    <n v="7"/>
    <n v="0"/>
    <n v="999012"/>
  </r>
  <r>
    <x v="559"/>
    <x v="90"/>
    <d v="2016-09-02T00:00:00"/>
    <d v="2016-09-05T00:00:00"/>
    <s v="Second Class"/>
    <n v="215976"/>
    <n v="3"/>
    <n v="2"/>
    <n v="-26997"/>
  </r>
  <r>
    <x v="559"/>
    <x v="90"/>
    <d v="2016-09-02T00:00:00"/>
    <d v="2016-09-05T00:00:00"/>
    <s v="Second Class"/>
    <n v="6594"/>
    <n v="3"/>
    <n v="0"/>
    <n v="309918"/>
  </r>
  <r>
    <x v="560"/>
    <x v="91"/>
    <d v="2015-09-15T00:00:00"/>
    <d v="2015-09-19T00:00:00"/>
    <s v="Second Class"/>
    <n v="79872"/>
    <n v="3"/>
    <n v="2"/>
    <n v="29952"/>
  </r>
  <r>
    <x v="560"/>
    <x v="91"/>
    <d v="2015-09-15T00:00:00"/>
    <d v="2015-09-19T00:00:00"/>
    <s v="Second Class"/>
    <n v="46384"/>
    <n v="1"/>
    <n v="2"/>
    <n v="11596"/>
  </r>
  <r>
    <x v="560"/>
    <x v="91"/>
    <d v="2015-09-15T00:00:00"/>
    <d v="2015-09-19T00:00:00"/>
    <s v="Second Class"/>
    <n v="1296"/>
    <n v="2"/>
    <n v="0"/>
    <n v="62208"/>
  </r>
  <r>
    <x v="561"/>
    <x v="91"/>
    <d v="2016-01-02T00:00:00"/>
    <d v="2016-01-07T00:00:00"/>
    <s v="Standard Class"/>
    <n v="17394"/>
    <n v="3"/>
    <n v="0"/>
    <n v="382668"/>
  </r>
  <r>
    <x v="561"/>
    <x v="91"/>
    <d v="2016-01-02T00:00:00"/>
    <d v="2016-01-07T00:00:00"/>
    <s v="Standard Class"/>
    <n v="23198"/>
    <n v="2"/>
    <n v="0"/>
    <n v="672742"/>
  </r>
  <r>
    <x v="562"/>
    <x v="91"/>
    <d v="2016-11-20T00:00:00"/>
    <d v="2016-11-24T00:00:00"/>
    <s v="Standard Class"/>
    <n v="2788"/>
    <n v="2"/>
    <n v="0"/>
    <n v="39032"/>
  </r>
  <r>
    <x v="563"/>
    <x v="91"/>
    <d v="2017-09-21T00:00:00"/>
    <d v="2017-09-23T00:00:00"/>
    <s v="First Class"/>
    <n v="1551"/>
    <n v="1"/>
    <n v="0"/>
    <n v="38775"/>
  </r>
  <r>
    <x v="564"/>
    <x v="91"/>
    <d v="2017-05-18T00:00:00"/>
    <d v="2017-05-22T00:00:00"/>
    <s v="Standard Class"/>
    <n v="22608"/>
    <n v="3"/>
    <n v="6"/>
    <n v="-101736"/>
  </r>
  <r>
    <x v="564"/>
    <x v="91"/>
    <d v="2017-05-18T00:00:00"/>
    <d v="2017-05-22T00:00:00"/>
    <s v="Standard Class"/>
    <n v="1892"/>
    <n v="1"/>
    <n v="6"/>
    <n v="-9933"/>
  </r>
  <r>
    <x v="565"/>
    <x v="91"/>
    <d v="2017-04-17T00:00:00"/>
    <d v="2017-04-22T00:00:00"/>
    <s v="Standard Class"/>
    <n v="195136"/>
    <n v="4"/>
    <n v="2"/>
    <n v="-439056"/>
  </r>
  <r>
    <x v="566"/>
    <x v="92"/>
    <d v="2015-11-20T00:00:00"/>
    <d v="2015-11-25T00:00:00"/>
    <s v="Standard Class"/>
    <n v="6045"/>
    <n v="3"/>
    <n v="0"/>
    <n v="163215"/>
  </r>
  <r>
    <x v="566"/>
    <x v="92"/>
    <d v="2015-11-20T00:00:00"/>
    <d v="2015-11-25T00:00:00"/>
    <s v="Standard Class"/>
    <n v="1152"/>
    <n v="4"/>
    <n v="0"/>
    <n v="33408"/>
  </r>
  <r>
    <x v="566"/>
    <x v="92"/>
    <d v="2015-11-20T00:00:00"/>
    <d v="2015-11-25T00:00:00"/>
    <s v="Standard Class"/>
    <n v="186048"/>
    <n v="4"/>
    <n v="2"/>
    <n v="93024"/>
  </r>
  <r>
    <x v="567"/>
    <x v="92"/>
    <d v="2017-11-27T00:00:00"/>
    <d v="2017-11-29T00:00:00"/>
    <s v="First Class"/>
    <n v="4694"/>
    <n v="1"/>
    <n v="0"/>
    <n v="192454"/>
  </r>
  <r>
    <x v="567"/>
    <x v="92"/>
    <d v="2017-11-27T00:00:00"/>
    <d v="2017-11-29T00:00:00"/>
    <s v="First Class"/>
    <n v="14373"/>
    <n v="9"/>
    <n v="0"/>
    <n v="560547"/>
  </r>
  <r>
    <x v="568"/>
    <x v="92"/>
    <d v="2017-03-24T00:00:00"/>
    <d v="2017-03-28T00:00:00"/>
    <s v="Second Class"/>
    <n v="22192"/>
    <n v="4"/>
    <n v="0"/>
    <n v="1065216"/>
  </r>
  <r>
    <x v="568"/>
    <x v="92"/>
    <d v="2017-03-24T00:00:00"/>
    <d v="2017-03-28T00:00:00"/>
    <s v="Second Class"/>
    <n v="260"/>
    <n v="2"/>
    <n v="0"/>
    <n v="117"/>
  </r>
  <r>
    <x v="569"/>
    <x v="92"/>
    <d v="2017-05-13T00:00:00"/>
    <d v="2017-05-17T00:00:00"/>
    <s v="Standard Class"/>
    <n v="18096"/>
    <n v="2"/>
    <n v="0"/>
    <n v="81432"/>
  </r>
  <r>
    <x v="569"/>
    <x v="92"/>
    <d v="2017-05-13T00:00:00"/>
    <d v="2017-05-17T00:00:00"/>
    <s v="Standard Class"/>
    <n v="91497"/>
    <n v="3"/>
    <n v="0"/>
    <n v="4117365"/>
  </r>
  <r>
    <x v="569"/>
    <x v="92"/>
    <d v="2017-05-13T00:00:00"/>
    <d v="2017-05-17T00:00:00"/>
    <s v="Standard Class"/>
    <n v="58797"/>
    <n v="3"/>
    <n v="0"/>
    <n v="1587519"/>
  </r>
  <r>
    <x v="569"/>
    <x v="92"/>
    <d v="2017-05-13T00:00:00"/>
    <d v="2017-05-17T00:00:00"/>
    <s v="Standard Class"/>
    <n v="53034"/>
    <n v="2"/>
    <n v="0"/>
    <n v="954612"/>
  </r>
  <r>
    <x v="569"/>
    <x v="92"/>
    <d v="2017-05-13T00:00:00"/>
    <d v="2017-05-17T00:00:00"/>
    <s v="Standard Class"/>
    <n v="1494"/>
    <n v="3"/>
    <n v="0"/>
    <n v="73206"/>
  </r>
  <r>
    <x v="570"/>
    <x v="92"/>
    <d v="2014-09-21T00:00:00"/>
    <d v="2014-09-22T00:00:00"/>
    <s v="First Class"/>
    <n v="2596"/>
    <n v="2"/>
    <n v="0"/>
    <n v="75284"/>
  </r>
  <r>
    <x v="570"/>
    <x v="92"/>
    <d v="2014-09-21T00:00:00"/>
    <d v="2014-09-22T00:00:00"/>
    <s v="First Class"/>
    <n v="3627"/>
    <n v="3"/>
    <n v="0"/>
    <n v="10881"/>
  </r>
  <r>
    <x v="570"/>
    <x v="92"/>
    <d v="2014-09-21T00:00:00"/>
    <d v="2014-09-22T00:00:00"/>
    <s v="First Class"/>
    <n v="648"/>
    <n v="1"/>
    <n v="0"/>
    <n v="31104"/>
  </r>
  <r>
    <x v="571"/>
    <x v="92"/>
    <d v="2017-11-09T00:00:00"/>
    <d v="2017-11-12T00:00:00"/>
    <s v="Second Class"/>
    <n v="964"/>
    <n v="2"/>
    <n v="0"/>
    <n v="44344"/>
  </r>
  <r>
    <x v="571"/>
    <x v="92"/>
    <d v="2017-11-09T00:00:00"/>
    <d v="2017-11-12T00:00:00"/>
    <s v="Second Class"/>
    <n v="82662"/>
    <n v="3"/>
    <n v="0"/>
    <n v="3554466"/>
  </r>
  <r>
    <x v="571"/>
    <x v="92"/>
    <d v="2017-11-09T00:00:00"/>
    <d v="2017-11-12T00:00:00"/>
    <s v="Second Class"/>
    <n v="163314"/>
    <n v="9"/>
    <n v="0"/>
    <n v="4736106"/>
  </r>
  <r>
    <x v="571"/>
    <x v="92"/>
    <d v="2017-11-09T00:00:00"/>
    <d v="2017-11-12T00:00:00"/>
    <s v="Second Class"/>
    <n v="54438"/>
    <n v="3"/>
    <n v="0"/>
    <n v="1578702"/>
  </r>
  <r>
    <x v="572"/>
    <x v="92"/>
    <d v="2014-09-23T00:00:00"/>
    <d v="2014-09-28T00:00:00"/>
    <s v="Standard Class"/>
    <n v="435999"/>
    <n v="3"/>
    <n v="15"/>
    <n v="205176"/>
  </r>
  <r>
    <x v="572"/>
    <x v="92"/>
    <d v="2014-09-23T00:00:00"/>
    <d v="2014-09-28T00:00:00"/>
    <s v="Standard Class"/>
    <n v="83984"/>
    <n v="2"/>
    <n v="2"/>
    <n v="31494"/>
  </r>
  <r>
    <x v="573"/>
    <x v="92"/>
    <d v="2014-07-09T00:00:00"/>
    <d v="2014-07-15T00:00:00"/>
    <s v="Standard Class"/>
    <n v="10368"/>
    <n v="2"/>
    <n v="2"/>
    <n v="36288"/>
  </r>
  <r>
    <x v="573"/>
    <x v="92"/>
    <d v="2014-07-09T00:00:00"/>
    <d v="2014-07-15T00:00:00"/>
    <s v="Standard Class"/>
    <n v="14352"/>
    <n v="3"/>
    <n v="2"/>
    <n v="4485"/>
  </r>
  <r>
    <x v="574"/>
    <x v="92"/>
    <d v="2016-09-27T00:00:00"/>
    <d v="2016-10-02T00:00:00"/>
    <s v="Standard Class"/>
    <n v="2907"/>
    <n v="3"/>
    <n v="7"/>
    <n v="-20349"/>
  </r>
  <r>
    <x v="575"/>
    <x v="92"/>
    <d v="2015-10-09T00:00:00"/>
    <d v="2015-10-12T00:00:00"/>
    <s v="Second Class"/>
    <n v="61995"/>
    <n v="5"/>
    <n v="0"/>
    <n v="111591"/>
  </r>
  <r>
    <x v="575"/>
    <x v="92"/>
    <d v="2015-10-09T00:00:00"/>
    <d v="2015-10-12T00:00:00"/>
    <s v="Second Class"/>
    <n v="2916"/>
    <n v="3"/>
    <n v="0"/>
    <n v="84564"/>
  </r>
  <r>
    <x v="575"/>
    <x v="92"/>
    <d v="2015-10-09T00:00:00"/>
    <d v="2015-10-12T00:00:00"/>
    <s v="Second Class"/>
    <n v="5796"/>
    <n v="7"/>
    <n v="0"/>
    <n v="272412"/>
  </r>
  <r>
    <x v="575"/>
    <x v="92"/>
    <d v="2015-10-09T00:00:00"/>
    <d v="2015-10-12T00:00:00"/>
    <s v="Second Class"/>
    <n v="29403"/>
    <n v="3"/>
    <n v="1"/>
    <n v="52272"/>
  </r>
  <r>
    <x v="576"/>
    <x v="92"/>
    <d v="2017-11-16T00:00:00"/>
    <d v="2017-11-20T00:00:00"/>
    <s v="Second Class"/>
    <n v="1824"/>
    <n v="1"/>
    <n v="7"/>
    <n v="-13984"/>
  </r>
  <r>
    <x v="577"/>
    <x v="93"/>
    <d v="2015-10-03T00:00:00"/>
    <d v="2015-10-06T00:00:00"/>
    <s v="Second Class"/>
    <n v="3207"/>
    <n v="5"/>
    <n v="7"/>
    <n v="-22449"/>
  </r>
  <r>
    <x v="577"/>
    <x v="93"/>
    <d v="2015-10-03T00:00:00"/>
    <d v="2015-10-06T00:00:00"/>
    <s v="Second Class"/>
    <n v="240"/>
    <n v="2"/>
    <n v="2"/>
    <n v="-27"/>
  </r>
  <r>
    <x v="577"/>
    <x v="93"/>
    <d v="2015-10-03T00:00:00"/>
    <d v="2015-10-06T00:00:00"/>
    <s v="Second Class"/>
    <n v="3549"/>
    <n v="1"/>
    <n v="5"/>
    <n v="-156156"/>
  </r>
  <r>
    <x v="577"/>
    <x v="93"/>
    <d v="2015-10-03T00:00:00"/>
    <d v="2015-10-06T00:00:00"/>
    <s v="Second Class"/>
    <n v="47984"/>
    <n v="2"/>
    <n v="2"/>
    <n v="5998"/>
  </r>
  <r>
    <x v="578"/>
    <x v="93"/>
    <d v="2016-07-14T00:00:00"/>
    <d v="2016-07-16T00:00:00"/>
    <s v="Second Class"/>
    <n v="419944"/>
    <n v="7"/>
    <n v="2"/>
    <n v="52493"/>
  </r>
  <r>
    <x v="579"/>
    <x v="93"/>
    <d v="2014-06-06T00:00:00"/>
    <d v="2014-06-09T00:00:00"/>
    <s v="First Class"/>
    <n v="1336"/>
    <n v="2"/>
    <n v="0"/>
    <n v="49432"/>
  </r>
  <r>
    <x v="580"/>
    <x v="93"/>
    <d v="2016-12-30T00:00:00"/>
    <d v="2017-01-04T00:00:00"/>
    <s v="Standard Class"/>
    <n v="5904"/>
    <n v="2"/>
    <n v="2"/>
    <n v="19926"/>
  </r>
  <r>
    <x v="580"/>
    <x v="93"/>
    <d v="2016-12-30T00:00:00"/>
    <d v="2017-01-04T00:00:00"/>
    <s v="Standard Class"/>
    <n v="13712"/>
    <n v="2"/>
    <n v="2"/>
    <n v="10284"/>
  </r>
  <r>
    <x v="581"/>
    <x v="93"/>
    <d v="2014-12-14T00:00:00"/>
    <d v="2014-12-20T00:00:00"/>
    <s v="Standard Class"/>
    <n v="186304"/>
    <n v="4"/>
    <n v="2"/>
    <n v="139728"/>
  </r>
  <r>
    <x v="582"/>
    <x v="93"/>
    <d v="2016-04-16T00:00:00"/>
    <d v="2016-04-18T00:00:00"/>
    <s v="Second Class"/>
    <n v="288"/>
    <n v="3"/>
    <n v="0"/>
    <n v="864"/>
  </r>
  <r>
    <x v="583"/>
    <x v="93"/>
    <d v="2015-03-20T00:00:00"/>
    <d v="2015-03-22T00:00:00"/>
    <s v="Second Class"/>
    <n v="29304"/>
    <n v="3"/>
    <n v="2"/>
    <n v="25641"/>
  </r>
  <r>
    <x v="584"/>
    <x v="93"/>
    <d v="2017-05-26T00:00:00"/>
    <d v="2017-05-30T00:00:00"/>
    <s v="Standard Class"/>
    <n v="2308"/>
    <n v="2"/>
    <n v="0"/>
    <n v="6924"/>
  </r>
  <r>
    <x v="585"/>
    <x v="93"/>
    <d v="2014-09-02T00:00:00"/>
    <d v="2014-09-08T00:00:00"/>
    <s v="Standard Class"/>
    <n v="475944"/>
    <n v="7"/>
    <n v="2"/>
    <n v="951888"/>
  </r>
  <r>
    <x v="586"/>
    <x v="93"/>
    <d v="2015-09-25T00:00:00"/>
    <d v="2015-09-25T00:00:00"/>
    <s v="Same Day"/>
    <n v="2946"/>
    <n v="2"/>
    <n v="7"/>
    <n v="-20622"/>
  </r>
  <r>
    <x v="587"/>
    <x v="94"/>
    <d v="2014-09-12T00:00:00"/>
    <d v="2014-09-17T00:00:00"/>
    <s v="Standard Class"/>
    <n v="10368"/>
    <n v="2"/>
    <n v="2"/>
    <n v="36288"/>
  </r>
  <r>
    <x v="587"/>
    <x v="94"/>
    <d v="2014-09-12T00:00:00"/>
    <d v="2014-09-17T00:00:00"/>
    <s v="Standard Class"/>
    <n v="16684"/>
    <n v="5"/>
    <n v="2"/>
    <n v="187695"/>
  </r>
  <r>
    <x v="587"/>
    <x v="94"/>
    <d v="2014-09-12T00:00:00"/>
    <d v="2014-09-17T00:00:00"/>
    <s v="Standard Class"/>
    <n v="15216"/>
    <n v="1"/>
    <n v="2"/>
    <n v="22824"/>
  </r>
  <r>
    <x v="588"/>
    <x v="94"/>
    <d v="2015-04-16T00:00:00"/>
    <d v="2015-04-21T00:00:00"/>
    <s v="Standard Class"/>
    <n v="12576"/>
    <n v="4"/>
    <n v="2"/>
    <n v="40872"/>
  </r>
  <r>
    <x v="589"/>
    <x v="94"/>
    <d v="2017-12-06T00:00:00"/>
    <d v="2017-12-08T00:00:00"/>
    <s v="Second Class"/>
    <n v="1068"/>
    <n v="1"/>
    <n v="0"/>
    <n v="28836"/>
  </r>
  <r>
    <x v="590"/>
    <x v="94"/>
    <d v="2017-03-14T00:00:00"/>
    <d v="2017-03-17T00:00:00"/>
    <s v="Second Class"/>
    <n v="49616"/>
    <n v="2"/>
    <n v="2"/>
    <n v="49616"/>
  </r>
  <r>
    <x v="591"/>
    <x v="95"/>
    <d v="2017-12-21T00:00:00"/>
    <d v="2017-12-25T00:00:00"/>
    <s v="Standard Class"/>
    <n v="663"/>
    <n v="3"/>
    <n v="0"/>
    <n v="17901"/>
  </r>
  <r>
    <x v="591"/>
    <x v="95"/>
    <d v="2017-12-21T00:00:00"/>
    <d v="2017-12-25T00:00:00"/>
    <s v="Standard Class"/>
    <n v="588"/>
    <n v="2"/>
    <n v="0"/>
    <n v="17052"/>
  </r>
  <r>
    <x v="592"/>
    <x v="95"/>
    <d v="2014-03-17T00:00:00"/>
    <d v="2014-03-24T00:00:00"/>
    <s v="Standard Class"/>
    <n v="9378"/>
    <n v="2"/>
    <n v="0"/>
    <n v="365742"/>
  </r>
  <r>
    <x v="592"/>
    <x v="95"/>
    <d v="2014-03-17T00:00:00"/>
    <d v="2014-03-24T00:00:00"/>
    <s v="Standard Class"/>
    <n v="4718"/>
    <n v="7"/>
    <n v="0"/>
    <n v="2359"/>
  </r>
  <r>
    <x v="592"/>
    <x v="95"/>
    <d v="2014-03-17T00:00:00"/>
    <d v="2014-03-24T00:00:00"/>
    <s v="Standard Class"/>
    <n v="1968"/>
    <n v="6"/>
    <n v="0"/>
    <n v="57072"/>
  </r>
  <r>
    <x v="592"/>
    <x v="95"/>
    <d v="2014-03-17T00:00:00"/>
    <d v="2014-03-24T00:00:00"/>
    <s v="Standard Class"/>
    <n v="534"/>
    <n v="10"/>
    <n v="0"/>
    <n v="25098"/>
  </r>
  <r>
    <x v="592"/>
    <x v="95"/>
    <d v="2014-03-17T00:00:00"/>
    <d v="2014-03-24T00:00:00"/>
    <s v="Standard Class"/>
    <n v="3588"/>
    <n v="6"/>
    <n v="0"/>
    <n v="172224"/>
  </r>
  <r>
    <x v="593"/>
    <x v="95"/>
    <d v="2016-05-19T00:00:00"/>
    <d v="2016-05-24T00:00:00"/>
    <s v="Standard Class"/>
    <n v="2429"/>
    <n v="5"/>
    <n v="0"/>
    <n v="70441"/>
  </r>
  <r>
    <x v="593"/>
    <x v="95"/>
    <d v="2016-05-19T00:00:00"/>
    <d v="2016-05-24T00:00:00"/>
    <s v="Standard Class"/>
    <n v="4549"/>
    <n v="5"/>
    <n v="0"/>
    <n v="0"/>
  </r>
  <r>
    <x v="593"/>
    <x v="95"/>
    <d v="2016-05-19T00:00:00"/>
    <d v="2016-05-24T00:00:00"/>
    <s v="Standard Class"/>
    <n v="3592"/>
    <n v="4"/>
    <n v="0"/>
    <n v="150864"/>
  </r>
  <r>
    <x v="593"/>
    <x v="95"/>
    <d v="2016-05-19T00:00:00"/>
    <d v="2016-05-24T00:00:00"/>
    <s v="Standard Class"/>
    <n v="3976"/>
    <n v="8"/>
    <n v="0"/>
    <n v="123256"/>
  </r>
  <r>
    <x v="593"/>
    <x v="95"/>
    <d v="2016-05-19T00:00:00"/>
    <d v="2016-05-24T00:00:00"/>
    <s v="Standard Class"/>
    <n v="47744"/>
    <n v="4"/>
    <n v="2"/>
    <n v="1492"/>
  </r>
  <r>
    <x v="594"/>
    <x v="95"/>
    <d v="2017-09-01T00:00:00"/>
    <d v="2017-09-05T00:00:00"/>
    <s v="Second Class"/>
    <n v="1149"/>
    <n v="5"/>
    <n v="0"/>
    <n v="39066"/>
  </r>
  <r>
    <x v="595"/>
    <x v="95"/>
    <d v="2014-09-17T00:00:00"/>
    <d v="2014-09-21T00:00:00"/>
    <s v="Standard Class"/>
    <n v="3028"/>
    <n v="2"/>
    <n v="0"/>
    <n v="12112"/>
  </r>
  <r>
    <x v="595"/>
    <x v="95"/>
    <d v="2014-09-17T00:00:00"/>
    <d v="2014-09-21T00:00:00"/>
    <s v="Standard Class"/>
    <n v="5793"/>
    <n v="3"/>
    <n v="0"/>
    <n v="162204"/>
  </r>
  <r>
    <x v="595"/>
    <x v="95"/>
    <d v="2014-09-17T00:00:00"/>
    <d v="2014-09-21T00:00:00"/>
    <s v="Standard Class"/>
    <n v="3534"/>
    <n v="2"/>
    <n v="0"/>
    <n v="134292"/>
  </r>
  <r>
    <x v="595"/>
    <x v="95"/>
    <d v="2014-09-17T00:00:00"/>
    <d v="2014-09-21T00:00:00"/>
    <s v="Standard Class"/>
    <n v="13724"/>
    <n v="5"/>
    <n v="2"/>
    <n v="463185"/>
  </r>
  <r>
    <x v="596"/>
    <x v="96"/>
    <d v="2016-04-28T00:00:00"/>
    <d v="2016-05-05T00:00:00"/>
    <s v="Standard Class"/>
    <n v="41568"/>
    <n v="2"/>
    <n v="2"/>
    <n v="2598"/>
  </r>
  <r>
    <x v="597"/>
    <x v="96"/>
    <d v="2017-08-15T00:00:00"/>
    <d v="2017-08-19T00:00:00"/>
    <s v="Standard Class"/>
    <n v="504"/>
    <n v="8"/>
    <n v="0"/>
    <n v="23184"/>
  </r>
  <r>
    <x v="598"/>
    <x v="96"/>
    <d v="2017-05-03T00:00:00"/>
    <d v="2017-05-08T00:00:00"/>
    <s v="Standard Class"/>
    <n v="32448"/>
    <n v="2"/>
    <n v="2"/>
    <n v="73008"/>
  </r>
  <r>
    <x v="598"/>
    <x v="96"/>
    <d v="2017-05-03T00:00:00"/>
    <d v="2017-05-08T00:00:00"/>
    <s v="Standard Class"/>
    <n v="26388"/>
    <n v="4"/>
    <n v="7"/>
    <n v="-17592"/>
  </r>
  <r>
    <x v="598"/>
    <x v="96"/>
    <d v="2017-05-03T00:00:00"/>
    <d v="2017-05-08T00:00:00"/>
    <s v="Standard Class"/>
    <n v="37347"/>
    <n v="5"/>
    <n v="4"/>
    <n v="-112041"/>
  </r>
  <r>
    <x v="598"/>
    <x v="96"/>
    <d v="2017-05-03T00:00:00"/>
    <d v="2017-05-08T00:00:00"/>
    <s v="Standard Class"/>
    <n v="642"/>
    <n v="5"/>
    <n v="7"/>
    <n v="-4494"/>
  </r>
  <r>
    <x v="598"/>
    <x v="96"/>
    <d v="2017-05-03T00:00:00"/>
    <d v="2017-05-08T00:00:00"/>
    <s v="Standard Class"/>
    <n v="80"/>
    <n v="2"/>
    <n v="2"/>
    <n v="28"/>
  </r>
  <r>
    <x v="599"/>
    <x v="96"/>
    <d v="2017-02-02T00:00:00"/>
    <d v="2017-02-07T00:00:00"/>
    <s v="Standard Class"/>
    <n v="21058"/>
    <n v="2"/>
    <n v="0"/>
    <n v="126348"/>
  </r>
  <r>
    <x v="599"/>
    <x v="96"/>
    <d v="2017-02-02T00:00:00"/>
    <d v="2017-02-07T00:00:00"/>
    <s v="Standard Class"/>
    <n v="3096"/>
    <n v="2"/>
    <n v="2"/>
    <n v="10062"/>
  </r>
  <r>
    <x v="599"/>
    <x v="96"/>
    <d v="2017-02-02T00:00:00"/>
    <d v="2017-02-07T00:00:00"/>
    <s v="Standard Class"/>
    <n v="239984"/>
    <n v="2"/>
    <n v="2"/>
    <n v="389974"/>
  </r>
  <r>
    <x v="600"/>
    <x v="96"/>
    <d v="2016-01-03T00:00:00"/>
    <d v="2016-01-08T00:00:00"/>
    <s v="Standard Class"/>
    <n v="159285"/>
    <n v="7"/>
    <n v="0"/>
    <n v="350427"/>
  </r>
  <r>
    <x v="600"/>
    <x v="96"/>
    <d v="2016-01-03T00:00:00"/>
    <d v="2016-01-08T00:00:00"/>
    <s v="Standard Class"/>
    <n v="1188"/>
    <n v="2"/>
    <n v="0"/>
    <n v="5346"/>
  </r>
  <r>
    <x v="601"/>
    <x v="97"/>
    <d v="2017-10-16T00:00:00"/>
    <d v="2017-10-21T00:00:00"/>
    <s v="Standard Class"/>
    <n v="12475"/>
    <n v="5"/>
    <n v="0"/>
    <n v="57385"/>
  </r>
  <r>
    <x v="602"/>
    <x v="97"/>
    <d v="2015-09-10T00:00:00"/>
    <d v="2015-09-17T00:00:00"/>
    <s v="Standard Class"/>
    <n v="608"/>
    <n v="2"/>
    <n v="0"/>
    <n v="20672"/>
  </r>
  <r>
    <x v="603"/>
    <x v="98"/>
    <d v="2017-10-08T00:00:00"/>
    <d v="2017-10-11T00:00:00"/>
    <s v="First Class"/>
    <n v="4276"/>
    <n v="1"/>
    <n v="0"/>
    <n v="111176"/>
  </r>
  <r>
    <x v="604"/>
    <x v="98"/>
    <d v="2016-11-25T00:00:00"/>
    <d v="2016-11-30T00:00:00"/>
    <s v="Standard Class"/>
    <n v="5634"/>
    <n v="4"/>
    <n v="0"/>
    <n v="67608"/>
  </r>
  <r>
    <x v="604"/>
    <x v="98"/>
    <d v="2016-11-25T00:00:00"/>
    <d v="2016-11-30T00:00:00"/>
    <s v="Standard Class"/>
    <n v="31992"/>
    <n v="8"/>
    <n v="0"/>
    <n v="1183704"/>
  </r>
  <r>
    <x v="605"/>
    <x v="98"/>
    <d v="2016-12-19T00:00:00"/>
    <d v="2016-12-24T00:00:00"/>
    <s v="Standard Class"/>
    <n v="18"/>
    <n v="5"/>
    <n v="8"/>
    <n v="-288"/>
  </r>
  <r>
    <x v="606"/>
    <x v="98"/>
    <d v="2017-03-18T00:00:00"/>
    <d v="2017-03-22T00:00:00"/>
    <s v="Standard Class"/>
    <n v="139"/>
    <n v="5"/>
    <n v="0"/>
    <n v="3753"/>
  </r>
  <r>
    <x v="606"/>
    <x v="98"/>
    <d v="2017-03-18T00:00:00"/>
    <d v="2017-03-22T00:00:00"/>
    <s v="Standard Class"/>
    <n v="194"/>
    <n v="5"/>
    <n v="0"/>
    <n v="9312"/>
  </r>
  <r>
    <x v="607"/>
    <x v="98"/>
    <d v="2014-10-12T00:00:00"/>
    <d v="2014-10-17T00:00:00"/>
    <s v="Standard Class"/>
    <n v="2224"/>
    <n v="2"/>
    <n v="2"/>
    <n v="2502"/>
  </r>
  <r>
    <x v="608"/>
    <x v="99"/>
    <d v="2014-06-07T00:00:00"/>
    <d v="2014-06-10T00:00:00"/>
    <s v="Second Class"/>
    <n v="12462"/>
    <n v="3"/>
    <n v="8"/>
    <n v="-205623"/>
  </r>
  <r>
    <x v="609"/>
    <x v="99"/>
    <d v="2016-10-27T00:00:00"/>
    <d v="2016-11-02T00:00:00"/>
    <s v="Standard Class"/>
    <n v="4392"/>
    <n v="4"/>
    <n v="0"/>
    <n v="118584"/>
  </r>
  <r>
    <x v="609"/>
    <x v="99"/>
    <d v="2016-10-27T00:00:00"/>
    <d v="2016-11-02T00:00:00"/>
    <s v="Standard Class"/>
    <n v="25032"/>
    <n v="3"/>
    <n v="2"/>
    <n v="78225"/>
  </r>
  <r>
    <x v="610"/>
    <x v="99"/>
    <d v="2017-02-20T00:00:00"/>
    <d v="2017-02-25T00:00:00"/>
    <s v="Second Class"/>
    <n v="9432"/>
    <n v="3"/>
    <n v="2"/>
    <n v="30654"/>
  </r>
  <r>
    <x v="611"/>
    <x v="99"/>
    <d v="2017-09-24T00:00:00"/>
    <d v="2017-09-24T00:00:00"/>
    <s v="Same Day"/>
    <n v="39198"/>
    <n v="2"/>
    <n v="0"/>
    <n v="1097544"/>
  </r>
  <r>
    <x v="611"/>
    <x v="99"/>
    <d v="2017-09-24T00:00:00"/>
    <d v="2017-09-24T00:00:00"/>
    <s v="Same Day"/>
    <n v="43785"/>
    <n v="3"/>
    <n v="0"/>
    <n v="131355"/>
  </r>
  <r>
    <x v="612"/>
    <x v="99"/>
    <d v="2017-11-30T00:00:00"/>
    <d v="2017-12-03T00:00:00"/>
    <s v="Second Class"/>
    <n v="95976"/>
    <n v="3"/>
    <n v="2"/>
    <n v="-107973"/>
  </r>
  <r>
    <x v="613"/>
    <x v="99"/>
    <d v="2014-11-07T00:00:00"/>
    <d v="2014-11-08T00:00:00"/>
    <s v="First Class"/>
    <n v="592"/>
    <n v="4"/>
    <n v="0"/>
    <n v="28416"/>
  </r>
  <r>
    <x v="613"/>
    <x v="99"/>
    <d v="2014-11-07T00:00:00"/>
    <d v="2014-11-08T00:00:00"/>
    <s v="First Class"/>
    <n v="3018"/>
    <n v="3"/>
    <n v="0"/>
    <n v="138828"/>
  </r>
  <r>
    <x v="614"/>
    <x v="99"/>
    <d v="2014-10-09T00:00:00"/>
    <d v="2014-10-15T00:00:00"/>
    <s v="Standard Class"/>
    <n v="88768"/>
    <n v="2"/>
    <n v="2"/>
    <n v="310688"/>
  </r>
  <r>
    <x v="615"/>
    <x v="99"/>
    <d v="2017-04-15T00:00:00"/>
    <d v="2017-04-17T00:00:00"/>
    <s v="First Class"/>
    <n v="1557"/>
    <n v="3"/>
    <n v="7"/>
    <n v="-11937"/>
  </r>
  <r>
    <x v="616"/>
    <x v="99"/>
    <d v="2015-07-26T00:00:00"/>
    <d v="2015-07-31T00:00:00"/>
    <s v="Standard Class"/>
    <n v="9144"/>
    <n v="3"/>
    <n v="2"/>
    <n v="30861"/>
  </r>
  <r>
    <x v="616"/>
    <x v="99"/>
    <d v="2015-07-26T00:00:00"/>
    <d v="2015-07-31T00:00:00"/>
    <s v="Standard Class"/>
    <n v="23136"/>
    <n v="6"/>
    <n v="2"/>
    <n v="83868"/>
  </r>
  <r>
    <x v="616"/>
    <x v="99"/>
    <d v="2015-07-26T00:00:00"/>
    <d v="2015-07-31T00:00:00"/>
    <s v="Standard Class"/>
    <n v="992"/>
    <n v="5"/>
    <n v="0"/>
    <n v="25792"/>
  </r>
  <r>
    <x v="617"/>
    <x v="99"/>
    <d v="2015-03-23T00:00:00"/>
    <d v="2015-03-30T00:00:00"/>
    <s v="Standard Class"/>
    <n v="3336"/>
    <n v="4"/>
    <n v="0"/>
    <n v="1668"/>
  </r>
  <r>
    <x v="618"/>
    <x v="99"/>
    <d v="2017-12-13T00:00:00"/>
    <d v="2017-12-18T00:00:00"/>
    <s v="Standard Class"/>
    <n v="287976"/>
    <n v="3"/>
    <n v="2"/>
    <n v="71994"/>
  </r>
  <r>
    <x v="619"/>
    <x v="99"/>
    <d v="2014-12-19T00:00:00"/>
    <d v="2014-12-21T00:00:00"/>
    <s v="First Class"/>
    <n v="1462"/>
    <n v="2"/>
    <n v="0"/>
    <n v="68714"/>
  </r>
  <r>
    <x v="619"/>
    <x v="99"/>
    <d v="2014-12-19T00:00:00"/>
    <d v="2014-12-21T00:00:00"/>
    <s v="First Class"/>
    <n v="2255"/>
    <n v="5"/>
    <n v="0"/>
    <n v="87945"/>
  </r>
  <r>
    <x v="619"/>
    <x v="99"/>
    <d v="2014-12-19T00:00:00"/>
    <d v="2014-12-21T00:00:00"/>
    <s v="First Class"/>
    <n v="5838"/>
    <n v="5"/>
    <n v="2"/>
    <n v="72975"/>
  </r>
  <r>
    <x v="619"/>
    <x v="99"/>
    <d v="2014-12-19T00:00:00"/>
    <d v="2014-12-21T00:00:00"/>
    <s v="First Class"/>
    <n v="211168"/>
    <n v="4"/>
    <n v="2"/>
    <n v="158376"/>
  </r>
  <r>
    <x v="620"/>
    <x v="100"/>
    <d v="2017-07-10T00:00:00"/>
    <d v="2017-07-14T00:00:00"/>
    <s v="Second Class"/>
    <n v="1884"/>
    <n v="3"/>
    <n v="0"/>
    <n v="79128"/>
  </r>
  <r>
    <x v="621"/>
    <x v="100"/>
    <d v="2017-10-02T00:00:00"/>
    <d v="2017-10-06T00:00:00"/>
    <s v="Standard Class"/>
    <n v="4912"/>
    <n v="4"/>
    <n v="0"/>
    <n v="230864"/>
  </r>
  <r>
    <x v="622"/>
    <x v="100"/>
    <d v="2017-03-30T00:00:00"/>
    <d v="2017-04-03T00:00:00"/>
    <s v="Standard Class"/>
    <n v="5715"/>
    <n v="5"/>
    <n v="7"/>
    <n v="-47625"/>
  </r>
  <r>
    <x v="623"/>
    <x v="100"/>
    <d v="2016-12-31T00:00:00"/>
    <d v="2017-01-06T00:00:00"/>
    <s v="Standard Class"/>
    <n v="38376"/>
    <n v="3"/>
    <n v="2"/>
    <n v="134316"/>
  </r>
  <r>
    <x v="624"/>
    <x v="100"/>
    <d v="2016-06-28T00:00:00"/>
    <d v="2016-06-30T00:00:00"/>
    <s v="Second Class"/>
    <n v="12196"/>
    <n v="2"/>
    <n v="0"/>
    <n v="207332"/>
  </r>
  <r>
    <x v="624"/>
    <x v="100"/>
    <d v="2016-06-28T00:00:00"/>
    <d v="2016-06-30T00:00:00"/>
    <s v="Second Class"/>
    <n v="874"/>
    <n v="2"/>
    <n v="0"/>
    <n v="22724"/>
  </r>
  <r>
    <x v="624"/>
    <x v="100"/>
    <d v="2016-06-28T00:00:00"/>
    <d v="2016-06-30T00:00:00"/>
    <s v="Second Class"/>
    <n v="6196"/>
    <n v="2"/>
    <n v="0"/>
    <n v="27882"/>
  </r>
  <r>
    <x v="624"/>
    <x v="100"/>
    <d v="2016-06-28T00:00:00"/>
    <d v="2016-06-30T00:00:00"/>
    <s v="Second Class"/>
    <n v="796"/>
    <n v="2"/>
    <n v="0"/>
    <n v="37412"/>
  </r>
  <r>
    <x v="624"/>
    <x v="100"/>
    <d v="2016-06-28T00:00:00"/>
    <d v="2016-06-30T00:00:00"/>
    <s v="Second Class"/>
    <n v="27524"/>
    <n v="4"/>
    <n v="0"/>
    <n v="1211056"/>
  </r>
  <r>
    <x v="625"/>
    <x v="100"/>
    <d v="2015-06-04T00:00:00"/>
    <d v="2015-06-09T00:00:00"/>
    <s v="Second Class"/>
    <n v="11998"/>
    <n v="2"/>
    <n v="0"/>
    <n v="35994"/>
  </r>
  <r>
    <x v="625"/>
    <x v="100"/>
    <d v="2015-06-04T00:00:00"/>
    <d v="2015-06-09T00:00:00"/>
    <s v="Second Class"/>
    <n v="98997"/>
    <n v="3"/>
    <n v="0"/>
    <n v="395988"/>
  </r>
  <r>
    <x v="626"/>
    <x v="101"/>
    <d v="2016-09-12T00:00:00"/>
    <d v="2016-09-14T00:00:00"/>
    <s v="Second Class"/>
    <n v="15136"/>
    <n v="4"/>
    <n v="2"/>
    <n v="35948"/>
  </r>
  <r>
    <x v="626"/>
    <x v="101"/>
    <d v="2016-09-12T00:00:00"/>
    <d v="2016-09-14T00:00:00"/>
    <s v="Second Class"/>
    <n v="466768"/>
    <n v="2"/>
    <n v="2"/>
    <n v="525114"/>
  </r>
  <r>
    <x v="626"/>
    <x v="101"/>
    <d v="2016-09-12T00:00:00"/>
    <d v="2016-09-14T00:00:00"/>
    <s v="Second Class"/>
    <n v="15232"/>
    <n v="1"/>
    <n v="2"/>
    <n v="17136"/>
  </r>
  <r>
    <x v="626"/>
    <x v="101"/>
    <d v="2016-09-12T00:00:00"/>
    <d v="2016-09-14T00:00:00"/>
    <s v="Second Class"/>
    <n v="6264"/>
    <n v="3"/>
    <n v="2"/>
    <n v="20358"/>
  </r>
  <r>
    <x v="627"/>
    <x v="101"/>
    <d v="2017-12-10T00:00:00"/>
    <d v="2017-12-17T00:00:00"/>
    <s v="Standard Class"/>
    <n v="19936"/>
    <n v="4"/>
    <n v="2"/>
    <n v="72268"/>
  </r>
  <r>
    <x v="627"/>
    <x v="101"/>
    <d v="2017-12-10T00:00:00"/>
    <d v="2017-12-17T00:00:00"/>
    <s v="Standard Class"/>
    <n v="65568"/>
    <n v="2"/>
    <n v="2"/>
    <n v="229488"/>
  </r>
  <r>
    <x v="628"/>
    <x v="101"/>
    <d v="2016-12-23T00:00:00"/>
    <d v="2016-12-24T00:00:00"/>
    <s v="First Class"/>
    <n v="141372"/>
    <n v="2"/>
    <n v="3"/>
    <n v="-141372"/>
  </r>
  <r>
    <x v="629"/>
    <x v="101"/>
    <d v="2015-03-24T00:00:00"/>
    <d v="2015-03-30T00:00:00"/>
    <s v="Standard Class"/>
    <n v="6992"/>
    <n v="2"/>
    <n v="2"/>
    <n v="5244"/>
  </r>
  <r>
    <x v="630"/>
    <x v="101"/>
    <d v="2017-12-10T00:00:00"/>
    <d v="2017-12-12T00:00:00"/>
    <s v="Second Class"/>
    <n v="4908"/>
    <n v="3"/>
    <n v="0"/>
    <n v="4908"/>
  </r>
  <r>
    <x v="630"/>
    <x v="101"/>
    <d v="2017-12-10T00:00:00"/>
    <d v="2017-12-12T00:00:00"/>
    <s v="Second Class"/>
    <n v="3249"/>
    <n v="5"/>
    <n v="0"/>
    <n v="38988"/>
  </r>
  <r>
    <x v="630"/>
    <x v="101"/>
    <d v="2017-12-10T00:00:00"/>
    <d v="2017-12-12T00:00:00"/>
    <s v="Second Class"/>
    <n v="1824"/>
    <n v="3"/>
    <n v="0"/>
    <n v="52896"/>
  </r>
  <r>
    <x v="631"/>
    <x v="101"/>
    <d v="2017-12-29T00:00:00"/>
    <d v="2018-01-05T00:00:00"/>
    <s v="Standard Class"/>
    <n v="10112"/>
    <n v="8"/>
    <n v="0"/>
    <n v="374144"/>
  </r>
  <r>
    <x v="632"/>
    <x v="101"/>
    <d v="2016-01-04T00:00:00"/>
    <d v="2016-01-08T00:00:00"/>
    <s v="Standard Class"/>
    <n v="4672"/>
    <n v="1"/>
    <n v="2"/>
    <n v="584"/>
  </r>
  <r>
    <x v="632"/>
    <x v="101"/>
    <d v="2016-01-04T00:00:00"/>
    <d v="2016-01-08T00:00:00"/>
    <s v="Standard Class"/>
    <n v="10458"/>
    <n v="6"/>
    <n v="7"/>
    <n v="-80178"/>
  </r>
  <r>
    <x v="633"/>
    <x v="101"/>
    <d v="2017-08-27T00:00:00"/>
    <d v="2017-08-27T00:00:00"/>
    <s v="Same Day"/>
    <n v="12672"/>
    <n v="3"/>
    <n v="2"/>
    <n v="396"/>
  </r>
  <r>
    <x v="633"/>
    <x v="101"/>
    <d v="2017-08-27T00:00:00"/>
    <d v="2017-08-27T00:00:00"/>
    <s v="Same Day"/>
    <n v="1119888"/>
    <n v="14"/>
    <n v="2"/>
    <n v="209979"/>
  </r>
  <r>
    <x v="634"/>
    <x v="101"/>
    <d v="2015-08-28T00:00:00"/>
    <d v="2015-09-01T00:00:00"/>
    <s v="Standard Class"/>
    <n v="109996"/>
    <n v="5"/>
    <n v="2"/>
    <n v="82497"/>
  </r>
  <r>
    <x v="634"/>
    <x v="101"/>
    <d v="2015-08-28T00:00:00"/>
    <d v="2015-09-01T00:00:00"/>
    <s v="Standard Class"/>
    <n v="103481"/>
    <n v="1"/>
    <n v="3"/>
    <n v="-162613"/>
  </r>
  <r>
    <x v="635"/>
    <x v="102"/>
    <d v="2017-11-21T00:00:00"/>
    <d v="2017-11-25T00:00:00"/>
    <s v="Standard Class"/>
    <n v="7098"/>
    <n v="1"/>
    <n v="0"/>
    <n v="205842"/>
  </r>
  <r>
    <x v="636"/>
    <x v="102"/>
    <d v="2015-04-30T00:00:00"/>
    <d v="2015-05-02T00:00:00"/>
    <s v="Second Class"/>
    <n v="102297"/>
    <n v="5"/>
    <n v="4"/>
    <n v="-2557425"/>
  </r>
  <r>
    <x v="637"/>
    <x v="102"/>
    <d v="2016-09-24T00:00:00"/>
    <d v="2016-09-30T00:00:00"/>
    <s v="Standard Class"/>
    <n v="638"/>
    <n v="1"/>
    <n v="0"/>
    <n v="29348"/>
  </r>
  <r>
    <x v="637"/>
    <x v="102"/>
    <d v="2016-09-24T00:00:00"/>
    <d v="2016-09-30T00:00:00"/>
    <s v="Standard Class"/>
    <n v="648"/>
    <n v="1"/>
    <n v="0"/>
    <n v="31104"/>
  </r>
  <r>
    <x v="638"/>
    <x v="102"/>
    <d v="2016-12-15T00:00:00"/>
    <d v="2016-12-22T00:00:00"/>
    <s v="Standard Class"/>
    <n v="1476"/>
    <n v="2"/>
    <n v="0"/>
    <n v="42804"/>
  </r>
  <r>
    <x v="639"/>
    <x v="102"/>
    <d v="2014-04-20T00:00:00"/>
    <d v="2014-04-25T00:00:00"/>
    <s v="Standard Class"/>
    <n v="5992"/>
    <n v="4"/>
    <n v="0"/>
    <n v="275632"/>
  </r>
  <r>
    <x v="640"/>
    <x v="103"/>
    <d v="2014-10-03T00:00:00"/>
    <d v="2014-10-08T00:00:00"/>
    <s v="Second Class"/>
    <n v="258279"/>
    <n v="3"/>
    <n v="3"/>
    <n v="-701043"/>
  </r>
  <r>
    <x v="641"/>
    <x v="103"/>
    <d v="2016-04-12T00:00:00"/>
    <d v="2016-04-16T00:00:00"/>
    <s v="Standard Class"/>
    <n v="638288"/>
    <n v="7"/>
    <n v="2"/>
    <n v="-319144"/>
  </r>
  <r>
    <x v="641"/>
    <x v="103"/>
    <d v="2016-04-12T00:00:00"/>
    <d v="2016-04-16T00:00:00"/>
    <s v="Standard Class"/>
    <n v="13208"/>
    <n v="1"/>
    <n v="2"/>
    <n v="46228"/>
  </r>
  <r>
    <x v="642"/>
    <x v="103"/>
    <d v="2016-07-21T00:00:00"/>
    <d v="2016-07-26T00:00:00"/>
    <s v="Standard Class"/>
    <n v="6264"/>
    <n v="3"/>
    <n v="2"/>
    <n v="20358"/>
  </r>
  <r>
    <x v="642"/>
    <x v="103"/>
    <d v="2016-07-21T00:00:00"/>
    <d v="2016-07-26T00:00:00"/>
    <s v="Standard Class"/>
    <n v="36392"/>
    <n v="5"/>
    <n v="2"/>
    <n v="0"/>
  </r>
  <r>
    <x v="643"/>
    <x v="103"/>
    <d v="2017-01-09T00:00:00"/>
    <d v="2017-01-13T00:00:00"/>
    <s v="Standard Class"/>
    <n v="274491"/>
    <n v="3"/>
    <n v="7"/>
    <n v="-2287425"/>
  </r>
  <r>
    <x v="644"/>
    <x v="103"/>
    <d v="2017-12-18T00:00:00"/>
    <d v="2017-12-23T00:00:00"/>
    <s v="Standard Class"/>
    <n v="7236"/>
    <n v="3"/>
    <n v="7"/>
    <n v="-603"/>
  </r>
  <r>
    <x v="644"/>
    <x v="103"/>
    <d v="2017-12-18T00:00:00"/>
    <d v="2017-12-23T00:00:00"/>
    <s v="Standard Class"/>
    <n v="4824"/>
    <n v="3"/>
    <n v="2"/>
    <n v="17487"/>
  </r>
  <r>
    <x v="644"/>
    <x v="103"/>
    <d v="2017-12-18T00:00:00"/>
    <d v="2017-12-23T00:00:00"/>
    <s v="Standard Class"/>
    <n v="9136"/>
    <n v="5"/>
    <n v="2"/>
    <n v="29692"/>
  </r>
  <r>
    <x v="644"/>
    <x v="103"/>
    <d v="2017-12-18T00:00:00"/>
    <d v="2017-12-23T00:00:00"/>
    <s v="Standard Class"/>
    <n v="130112"/>
    <n v="2"/>
    <n v="2"/>
    <n v="130112"/>
  </r>
  <r>
    <x v="645"/>
    <x v="103"/>
    <d v="2016-05-31T00:00:00"/>
    <d v="2016-06-04T00:00:00"/>
    <s v="Standard Class"/>
    <n v="32064"/>
    <n v="3"/>
    <n v="6"/>
    <n v="-128256"/>
  </r>
  <r>
    <x v="645"/>
    <x v="103"/>
    <d v="2016-05-31T00:00:00"/>
    <d v="2016-06-04T00:00:00"/>
    <s v="Standard Class"/>
    <n v="18496"/>
    <n v="4"/>
    <n v="2"/>
    <n v="67048"/>
  </r>
  <r>
    <x v="645"/>
    <x v="103"/>
    <d v="2016-05-31T00:00:00"/>
    <d v="2016-06-04T00:00:00"/>
    <s v="Standard Class"/>
    <n v="191079"/>
    <n v="3"/>
    <n v="3"/>
    <n v="-382158"/>
  </r>
  <r>
    <x v="645"/>
    <x v="103"/>
    <d v="2016-05-31T00:00:00"/>
    <d v="2016-06-04T00:00:00"/>
    <s v="Standard Class"/>
    <n v="10368"/>
    <n v="2"/>
    <n v="2"/>
    <n v="36288"/>
  </r>
  <r>
    <x v="646"/>
    <x v="103"/>
    <d v="2017-11-24T00:00:00"/>
    <d v="2017-11-24T00:00:00"/>
    <s v="Same Day"/>
    <n v="36408"/>
    <n v="2"/>
    <n v="2"/>
    <n v="9102"/>
  </r>
  <r>
    <x v="646"/>
    <x v="103"/>
    <d v="2017-11-24T00:00:00"/>
    <d v="2017-11-24T00:00:00"/>
    <s v="Same Day"/>
    <n v="71088"/>
    <n v="2"/>
    <n v="2"/>
    <n v="-17772"/>
  </r>
  <r>
    <x v="647"/>
    <x v="104"/>
    <d v="2014-09-19T00:00:00"/>
    <d v="2014-09-19T00:00:00"/>
    <s v="Same Day"/>
    <n v="887103"/>
    <n v="7"/>
    <n v="1"/>
    <n v="1774206"/>
  </r>
  <r>
    <x v="648"/>
    <x v="104"/>
    <d v="2016-04-16T00:00:00"/>
    <d v="2016-04-20T00:00:00"/>
    <s v="Standard Class"/>
    <n v="909993"/>
    <n v="7"/>
    <n v="0"/>
    <n v="23659818"/>
  </r>
  <r>
    <x v="648"/>
    <x v="104"/>
    <d v="2016-04-16T00:00:00"/>
    <d v="2016-04-20T00:00:00"/>
    <s v="Standard Class"/>
    <n v="996"/>
    <n v="2"/>
    <n v="0"/>
    <n v="32868"/>
  </r>
  <r>
    <x v="648"/>
    <x v="104"/>
    <d v="2016-04-16T00:00:00"/>
    <d v="2016-04-20T00:00:00"/>
    <s v="Standard Class"/>
    <n v="253"/>
    <n v="5"/>
    <n v="0"/>
    <n v="11891"/>
  </r>
  <r>
    <x v="649"/>
    <x v="104"/>
    <d v="2016-06-20T00:00:00"/>
    <d v="2016-06-25T00:00:00"/>
    <s v="Standard Class"/>
    <n v="69"/>
    <n v="1"/>
    <n v="0"/>
    <n v="552"/>
  </r>
  <r>
    <x v="649"/>
    <x v="104"/>
    <d v="2016-06-20T00:00:00"/>
    <d v="2016-06-25T00:00:00"/>
    <s v="Standard Class"/>
    <n v="5769"/>
    <n v="3"/>
    <n v="0"/>
    <n v="236529"/>
  </r>
  <r>
    <x v="650"/>
    <x v="104"/>
    <d v="2014-05-04T00:00:00"/>
    <d v="2014-05-07T00:00:00"/>
    <s v="First Class"/>
    <n v="1218"/>
    <n v="7"/>
    <n v="0"/>
    <n v="38976"/>
  </r>
  <r>
    <x v="650"/>
    <x v="104"/>
    <d v="2014-05-04T00:00:00"/>
    <d v="2014-05-07T00:00:00"/>
    <s v="First Class"/>
    <n v="5768"/>
    <n v="4"/>
    <n v="0"/>
    <n v="190344"/>
  </r>
  <r>
    <x v="651"/>
    <x v="104"/>
    <d v="2014-08-19T00:00:00"/>
    <d v="2014-08-23T00:00:00"/>
    <s v="Standard Class"/>
    <n v="34491"/>
    <n v="3"/>
    <n v="0"/>
    <n v="103473"/>
  </r>
  <r>
    <x v="652"/>
    <x v="105"/>
    <d v="2014-11-29T00:00:00"/>
    <d v="2014-12-04T00:00:00"/>
    <s v="Standard Class"/>
    <n v="12624"/>
    <n v="2"/>
    <n v="2"/>
    <n v="3945"/>
  </r>
  <r>
    <x v="653"/>
    <x v="105"/>
    <d v="2017-03-12T00:00:00"/>
    <d v="2017-03-17T00:00:00"/>
    <s v="Standard Class"/>
    <n v="24294"/>
    <n v="3"/>
    <n v="0"/>
    <n v="97176"/>
  </r>
  <r>
    <x v="654"/>
    <x v="105"/>
    <d v="2015-12-03T00:00:00"/>
    <d v="2015-12-07T00:00:00"/>
    <s v="Standard Class"/>
    <n v="590352"/>
    <n v="6"/>
    <n v="2"/>
    <n v="2066232"/>
  </r>
  <r>
    <x v="655"/>
    <x v="105"/>
    <d v="2017-12-02T00:00:00"/>
    <d v="2017-12-06T00:00:00"/>
    <s v="Standard Class"/>
    <n v="114288"/>
    <n v="1"/>
    <n v="2"/>
    <n v="128574"/>
  </r>
  <r>
    <x v="655"/>
    <x v="105"/>
    <d v="2017-12-02T00:00:00"/>
    <d v="2017-12-06T00:00:00"/>
    <s v="Standard Class"/>
    <n v="36624"/>
    <n v="8"/>
    <n v="7"/>
    <n v="-24416"/>
  </r>
  <r>
    <x v="655"/>
    <x v="105"/>
    <d v="2017-12-02T00:00:00"/>
    <d v="2017-12-06T00:00:00"/>
    <s v="Standard Class"/>
    <n v="242352"/>
    <n v="8"/>
    <n v="7"/>
    <n v="-363528"/>
  </r>
  <r>
    <x v="655"/>
    <x v="105"/>
    <d v="2017-12-02T00:00:00"/>
    <d v="2017-12-06T00:00:00"/>
    <s v="Standard Class"/>
    <n v="49616"/>
    <n v="2"/>
    <n v="2"/>
    <n v="49616"/>
  </r>
  <r>
    <x v="655"/>
    <x v="105"/>
    <d v="2017-12-02T00:00:00"/>
    <d v="2017-12-06T00:00:00"/>
    <s v="Standard Class"/>
    <n v="508704"/>
    <n v="6"/>
    <n v="2"/>
    <n v="0"/>
  </r>
  <r>
    <x v="655"/>
    <x v="105"/>
    <d v="2017-12-02T00:00:00"/>
    <d v="2017-12-06T00:00:00"/>
    <s v="Standard Class"/>
    <n v="5736"/>
    <n v="6"/>
    <n v="2"/>
    <n v="-1434"/>
  </r>
  <r>
    <x v="655"/>
    <x v="105"/>
    <d v="2017-12-02T00:00:00"/>
    <d v="2017-12-06T00:00:00"/>
    <s v="Standard Class"/>
    <n v="90668"/>
    <n v="5"/>
    <n v="2"/>
    <n v="68001"/>
  </r>
  <r>
    <x v="656"/>
    <x v="105"/>
    <d v="2017-11-16T00:00:00"/>
    <d v="2017-11-21T00:00:00"/>
    <s v="Standard Class"/>
    <n v="899982"/>
    <n v="3"/>
    <n v="4"/>
    <n v="749985"/>
  </r>
  <r>
    <x v="656"/>
    <x v="105"/>
    <d v="2017-11-16T00:00:00"/>
    <d v="2017-11-21T00:00:00"/>
    <s v="Standard Class"/>
    <n v="86352"/>
    <n v="3"/>
    <n v="2"/>
    <n v="5397"/>
  </r>
  <r>
    <x v="656"/>
    <x v="105"/>
    <d v="2017-11-16T00:00:00"/>
    <d v="2017-11-21T00:00:00"/>
    <s v="Standard Class"/>
    <n v="13996"/>
    <n v="5"/>
    <n v="2"/>
    <n v="-17495"/>
  </r>
  <r>
    <x v="657"/>
    <x v="106"/>
    <d v="2014-12-05T00:00:00"/>
    <d v="2014-12-10T00:00:00"/>
    <s v="Standard Class"/>
    <n v="1113024"/>
    <n v="8"/>
    <n v="2"/>
    <n v="1113024"/>
  </r>
  <r>
    <x v="657"/>
    <x v="106"/>
    <d v="2014-12-05T00:00:00"/>
    <d v="2014-12-10T00:00:00"/>
    <s v="Standard Class"/>
    <n v="167968"/>
    <n v="4"/>
    <n v="2"/>
    <n v="62988"/>
  </r>
  <r>
    <x v="658"/>
    <x v="106"/>
    <d v="2016-09-17T00:00:00"/>
    <d v="2016-09-23T00:00:00"/>
    <s v="Standard Class"/>
    <n v="334"/>
    <n v="5"/>
    <n v="0"/>
    <n v="12358"/>
  </r>
  <r>
    <x v="659"/>
    <x v="106"/>
    <d v="2015-09-06T00:00:00"/>
    <d v="2015-09-12T00:00:00"/>
    <s v="Standard Class"/>
    <n v="839"/>
    <n v="1"/>
    <n v="0"/>
    <n v="20975"/>
  </r>
  <r>
    <x v="659"/>
    <x v="106"/>
    <d v="2015-09-06T00:00:00"/>
    <d v="2015-09-12T00:00:00"/>
    <s v="Standard Class"/>
    <n v="33798"/>
    <n v="2"/>
    <n v="0"/>
    <n v="101394"/>
  </r>
  <r>
    <x v="660"/>
    <x v="106"/>
    <d v="2014-01-14T00:00:00"/>
    <d v="2014-01-15T00:00:00"/>
    <s v="First Class"/>
    <n v="6196"/>
    <n v="4"/>
    <n v="5"/>
    <n v="-532856"/>
  </r>
  <r>
    <x v="661"/>
    <x v="106"/>
    <d v="2014-08-25T00:00:00"/>
    <d v="2014-08-30T00:00:00"/>
    <s v="Standard Class"/>
    <n v="6528"/>
    <n v="4"/>
    <n v="7"/>
    <n v="-45696"/>
  </r>
  <r>
    <x v="661"/>
    <x v="106"/>
    <d v="2014-08-25T00:00:00"/>
    <d v="2014-08-30T00:00:00"/>
    <s v="Standard Class"/>
    <n v="2862"/>
    <n v="3"/>
    <n v="7"/>
    <n v="-22896"/>
  </r>
  <r>
    <x v="661"/>
    <x v="106"/>
    <d v="2014-08-25T00:00:00"/>
    <d v="2014-08-30T00:00:00"/>
    <s v="Standard Class"/>
    <n v="20856"/>
    <n v="8"/>
    <n v="7"/>
    <n v="-166848"/>
  </r>
  <r>
    <x v="662"/>
    <x v="106"/>
    <d v="2017-11-25T00:00:00"/>
    <d v="2017-11-30T00:00:00"/>
    <s v="Second Class"/>
    <n v="70196"/>
    <n v="2"/>
    <n v="0"/>
    <n v="1684704"/>
  </r>
  <r>
    <x v="663"/>
    <x v="107"/>
    <d v="2014-06-23T00:00:00"/>
    <d v="2014-06-28T00:00:00"/>
    <s v="Standard Class"/>
    <n v="86376"/>
    <n v="3"/>
    <n v="2"/>
    <n v="10797"/>
  </r>
  <r>
    <x v="664"/>
    <x v="107"/>
    <d v="2015-11-17T00:00:00"/>
    <d v="2015-11-21T00:00:00"/>
    <s v="Standard Class"/>
    <n v="415968"/>
    <n v="4"/>
    <n v="2"/>
    <n v="51996"/>
  </r>
  <r>
    <x v="664"/>
    <x v="107"/>
    <d v="2015-11-17T00:00:00"/>
    <d v="2015-11-21T00:00:00"/>
    <s v="Standard Class"/>
    <n v="3049"/>
    <n v="5"/>
    <n v="0"/>
    <n v="6098"/>
  </r>
  <r>
    <x v="664"/>
    <x v="107"/>
    <d v="2015-11-17T00:00:00"/>
    <d v="2015-11-21T00:00:00"/>
    <s v="Standard Class"/>
    <n v="8096"/>
    <n v="4"/>
    <n v="0"/>
    <n v="291456"/>
  </r>
  <r>
    <x v="664"/>
    <x v="107"/>
    <d v="2015-11-17T00:00:00"/>
    <d v="2015-11-21T00:00:00"/>
    <s v="Standard Class"/>
    <n v="77721"/>
    <n v="7"/>
    <n v="0"/>
    <n v="544047"/>
  </r>
  <r>
    <x v="664"/>
    <x v="107"/>
    <d v="2015-11-17T00:00:00"/>
    <d v="2015-11-21T00:00:00"/>
    <s v="Standard Class"/>
    <n v="324"/>
    <n v="5"/>
    <n v="0"/>
    <n v="15552"/>
  </r>
  <r>
    <x v="664"/>
    <x v="107"/>
    <d v="2015-11-17T00:00:00"/>
    <d v="2015-11-21T00:00:00"/>
    <s v="Standard Class"/>
    <n v="225568"/>
    <n v="2"/>
    <n v="2"/>
    <n v="28196"/>
  </r>
  <r>
    <x v="664"/>
    <x v="107"/>
    <d v="2015-11-17T00:00:00"/>
    <d v="2015-11-21T00:00:00"/>
    <s v="Standard Class"/>
    <n v="366"/>
    <n v="3"/>
    <n v="0"/>
    <n v="15372"/>
  </r>
  <r>
    <x v="665"/>
    <x v="107"/>
    <d v="2016-05-27T00:00:00"/>
    <d v="2016-05-31T00:00:00"/>
    <s v="Standard Class"/>
    <n v="25176"/>
    <n v="3"/>
    <n v="6"/>
    <n v="-333582"/>
  </r>
  <r>
    <x v="665"/>
    <x v="107"/>
    <d v="2016-05-27T00:00:00"/>
    <d v="2016-05-31T00:00:00"/>
    <s v="Standard Class"/>
    <n v="5584"/>
    <n v="2"/>
    <n v="6"/>
    <n v="-16752"/>
  </r>
  <r>
    <x v="665"/>
    <x v="107"/>
    <d v="2016-05-27T00:00:00"/>
    <d v="2016-05-31T00:00:00"/>
    <s v="Standard Class"/>
    <n v="1297368"/>
    <n v="9"/>
    <n v="2"/>
    <n v="973026"/>
  </r>
  <r>
    <x v="666"/>
    <x v="108"/>
    <d v="2014-08-03T00:00:00"/>
    <d v="2014-08-05T00:00:00"/>
    <s v="First Class"/>
    <n v="21875"/>
    <n v="2"/>
    <n v="5"/>
    <n v="-161875"/>
  </r>
  <r>
    <x v="666"/>
    <x v="108"/>
    <d v="2014-08-03T00:00:00"/>
    <d v="2014-08-05T00:00:00"/>
    <s v="First Class"/>
    <n v="26"/>
    <n v="1"/>
    <n v="2"/>
    <n v="2925"/>
  </r>
  <r>
    <x v="667"/>
    <x v="108"/>
    <d v="2014-05-18T00:00:00"/>
    <d v="2014-05-24T00:00:00"/>
    <s v="Standard Class"/>
    <n v="779796"/>
    <n v="2"/>
    <n v="4"/>
    <n v="-1689558"/>
  </r>
  <r>
    <x v="668"/>
    <x v="108"/>
    <d v="2015-10-03T00:00:00"/>
    <d v="2015-10-08T00:00:00"/>
    <s v="Standard Class"/>
    <n v="120666"/>
    <n v="2"/>
    <n v="15"/>
    <n v="184548"/>
  </r>
  <r>
    <x v="669"/>
    <x v="108"/>
    <d v="2017-09-23T00:00:00"/>
    <d v="2017-09-30T00:00:00"/>
    <s v="Standard Class"/>
    <n v="25824"/>
    <n v="6"/>
    <n v="2"/>
    <n v="90384"/>
  </r>
  <r>
    <x v="669"/>
    <x v="108"/>
    <d v="2017-09-23T00:00:00"/>
    <d v="2017-09-30T00:00:00"/>
    <s v="Standard Class"/>
    <n v="16096"/>
    <n v="2"/>
    <n v="0"/>
    <n v="48288"/>
  </r>
  <r>
    <x v="670"/>
    <x v="108"/>
    <d v="2017-12-29T00:00:00"/>
    <d v="2018-01-02T00:00:00"/>
    <s v="Standard Class"/>
    <n v="196"/>
    <n v="5"/>
    <n v="0"/>
    <n v="9604"/>
  </r>
  <r>
    <x v="670"/>
    <x v="108"/>
    <d v="2017-12-29T00:00:00"/>
    <d v="2018-01-02T00:00:00"/>
    <s v="Standard Class"/>
    <n v="6846"/>
    <n v="2"/>
    <n v="0"/>
    <n v="20538"/>
  </r>
  <r>
    <x v="671"/>
    <x v="108"/>
    <d v="2017-04-10T00:00:00"/>
    <d v="2017-04-14T00:00:00"/>
    <s v="Standard Class"/>
    <n v="195104"/>
    <n v="4"/>
    <n v="2"/>
    <n v="219492"/>
  </r>
  <r>
    <x v="671"/>
    <x v="108"/>
    <d v="2017-04-10T00:00:00"/>
    <d v="2017-04-14T00:00:00"/>
    <s v="Standard Class"/>
    <n v="36672"/>
    <n v="3"/>
    <n v="2"/>
    <n v="64176"/>
  </r>
  <r>
    <x v="672"/>
    <x v="108"/>
    <d v="2016-11-30T00:00:00"/>
    <d v="2016-12-06T00:00:00"/>
    <s v="Standard Class"/>
    <n v="3336"/>
    <n v="4"/>
    <n v="0"/>
    <n v="1668"/>
  </r>
  <r>
    <x v="672"/>
    <x v="108"/>
    <d v="2016-11-30T00:00:00"/>
    <d v="2016-12-06T00:00:00"/>
    <s v="Standard Class"/>
    <n v="1376"/>
    <n v="2"/>
    <n v="0"/>
    <n v="63296"/>
  </r>
  <r>
    <x v="672"/>
    <x v="108"/>
    <d v="2016-11-30T00:00:00"/>
    <d v="2016-12-06T00:00:00"/>
    <s v="Standard Class"/>
    <n v="49686"/>
    <n v="7"/>
    <n v="0"/>
    <n v="24843"/>
  </r>
  <r>
    <x v="672"/>
    <x v="108"/>
    <d v="2016-11-30T00:00:00"/>
    <d v="2016-12-06T00:00:00"/>
    <s v="Standard Class"/>
    <n v="38997"/>
    <n v="3"/>
    <n v="0"/>
    <n v="350973"/>
  </r>
  <r>
    <x v="673"/>
    <x v="109"/>
    <d v="2017-04-09T00:00:00"/>
    <d v="2017-04-11T00:00:00"/>
    <s v="First Class"/>
    <n v="982"/>
    <n v="2"/>
    <n v="0"/>
    <n v="48118"/>
  </r>
  <r>
    <x v="673"/>
    <x v="109"/>
    <d v="2017-04-09T00:00:00"/>
    <d v="2017-04-11T00:00:00"/>
    <s v="First Class"/>
    <n v="3597"/>
    <n v="3"/>
    <n v="0"/>
    <n v="97119"/>
  </r>
  <r>
    <x v="673"/>
    <x v="109"/>
    <d v="2017-04-09T00:00:00"/>
    <d v="2017-04-11T00:00:00"/>
    <s v="First Class"/>
    <n v="1296"/>
    <n v="2"/>
    <n v="0"/>
    <n v="62208"/>
  </r>
  <r>
    <x v="673"/>
    <x v="109"/>
    <d v="2017-04-09T00:00:00"/>
    <d v="2017-04-11T00:00:00"/>
    <s v="First Class"/>
    <n v="1916"/>
    <n v="4"/>
    <n v="0"/>
    <n v="91968"/>
  </r>
  <r>
    <x v="673"/>
    <x v="109"/>
    <d v="2017-04-09T00:00:00"/>
    <d v="2017-04-11T00:00:00"/>
    <s v="First Class"/>
    <n v="864"/>
    <n v="3"/>
    <n v="0"/>
    <n v="42336"/>
  </r>
  <r>
    <x v="673"/>
    <x v="109"/>
    <d v="2017-04-09T00:00:00"/>
    <d v="2017-04-11T00:00:00"/>
    <s v="First Class"/>
    <n v="50181"/>
    <n v="3"/>
    <n v="0"/>
    <n v="0"/>
  </r>
  <r>
    <x v="674"/>
    <x v="109"/>
    <d v="2015-09-26T00:00:00"/>
    <d v="2015-10-01T00:00:00"/>
    <s v="Standard Class"/>
    <n v="6417"/>
    <n v="3"/>
    <n v="0"/>
    <n v="186093"/>
  </r>
  <r>
    <x v="674"/>
    <x v="109"/>
    <d v="2015-09-26T00:00:00"/>
    <d v="2015-10-01T00:00:00"/>
    <s v="Standard Class"/>
    <n v="12446"/>
    <n v="2"/>
    <n v="0"/>
    <n v="584962"/>
  </r>
  <r>
    <x v="675"/>
    <x v="110"/>
    <d v="2017-01-28T00:00:00"/>
    <d v="2017-01-31T00:00:00"/>
    <s v="Second Class"/>
    <n v="23997"/>
    <n v="3"/>
    <n v="0"/>
    <n v="263967"/>
  </r>
  <r>
    <x v="675"/>
    <x v="110"/>
    <d v="2017-01-28T00:00:00"/>
    <d v="2017-01-31T00:00:00"/>
    <s v="Second Class"/>
    <n v="3774"/>
    <n v="3"/>
    <n v="0"/>
    <n v="128316"/>
  </r>
  <r>
    <x v="676"/>
    <x v="110"/>
    <d v="2015-09-06T00:00:00"/>
    <d v="2015-09-12T00:00:00"/>
    <s v="Standard Class"/>
    <n v="6096"/>
    <n v="2"/>
    <n v="2"/>
    <n v="21336"/>
  </r>
  <r>
    <x v="676"/>
    <x v="110"/>
    <d v="2015-09-06T00:00:00"/>
    <d v="2015-09-12T00:00:00"/>
    <s v="Standard Class"/>
    <n v="19182"/>
    <n v="3"/>
    <n v="0"/>
    <n v="748098"/>
  </r>
  <r>
    <x v="677"/>
    <x v="110"/>
    <d v="2015-12-01T00:00:00"/>
    <d v="2015-12-06T00:00:00"/>
    <s v="Standard Class"/>
    <n v="139"/>
    <n v="5"/>
    <n v="0"/>
    <n v="556"/>
  </r>
  <r>
    <x v="678"/>
    <x v="110"/>
    <d v="2015-12-22T00:00:00"/>
    <d v="2015-12-27T00:00:00"/>
    <s v="Standard Class"/>
    <n v="1712"/>
    <n v="4"/>
    <n v="0"/>
    <n v="49648"/>
  </r>
  <r>
    <x v="679"/>
    <x v="110"/>
    <d v="2014-04-25T00:00:00"/>
    <d v="2014-04-30T00:00:00"/>
    <s v="Standard Class"/>
    <n v="30325"/>
    <n v="5"/>
    <n v="0"/>
    <n v="636825"/>
  </r>
  <r>
    <x v="679"/>
    <x v="110"/>
    <d v="2014-04-25T00:00:00"/>
    <d v="2014-04-30T00:00:00"/>
    <s v="Standard Class"/>
    <n v="27072"/>
    <n v="3"/>
    <n v="0"/>
    <n v="785088"/>
  </r>
  <r>
    <x v="679"/>
    <x v="110"/>
    <d v="2014-04-25T00:00:00"/>
    <d v="2014-04-30T00:00:00"/>
    <s v="Standard Class"/>
    <n v="148704"/>
    <n v="5"/>
    <n v="2"/>
    <n v="148704"/>
  </r>
  <r>
    <x v="680"/>
    <x v="111"/>
    <d v="2015-11-29T00:00:00"/>
    <d v="2015-12-04T00:00:00"/>
    <s v="Standard Class"/>
    <n v="1992"/>
    <n v="4"/>
    <n v="0"/>
    <n v="93624"/>
  </r>
  <r>
    <x v="680"/>
    <x v="111"/>
    <d v="2015-11-29T00:00:00"/>
    <d v="2015-12-04T00:00:00"/>
    <s v="Standard Class"/>
    <n v="110691"/>
    <n v="9"/>
    <n v="0"/>
    <n v="1217601"/>
  </r>
  <r>
    <x v="681"/>
    <x v="111"/>
    <d v="2016-05-19T00:00:00"/>
    <d v="2016-05-24T00:00:00"/>
    <s v="Standard Class"/>
    <n v="9584"/>
    <n v="1"/>
    <n v="2"/>
    <n v="33544"/>
  </r>
  <r>
    <x v="682"/>
    <x v="111"/>
    <d v="2015-02-27T00:00:00"/>
    <d v="2015-02-28T00:00:00"/>
    <s v="First Class"/>
    <n v="4419"/>
    <n v="3"/>
    <n v="7"/>
    <n v="-33879"/>
  </r>
  <r>
    <x v="682"/>
    <x v="111"/>
    <d v="2015-02-27T00:00:00"/>
    <d v="2015-02-28T00:00:00"/>
    <s v="First Class"/>
    <n v="16032"/>
    <n v="6"/>
    <n v="2"/>
    <n v="22044"/>
  </r>
  <r>
    <x v="683"/>
    <x v="111"/>
    <d v="2015-04-13T00:00:00"/>
    <d v="2015-04-19T00:00:00"/>
    <s v="Standard Class"/>
    <n v="3768"/>
    <n v="2"/>
    <n v="0"/>
    <n v="158256"/>
  </r>
  <r>
    <x v="683"/>
    <x v="111"/>
    <d v="2015-04-13T00:00:00"/>
    <d v="2015-04-19T00:00:00"/>
    <s v="Standard Class"/>
    <n v="258576"/>
    <n v="2"/>
    <n v="2"/>
    <n v="193932"/>
  </r>
  <r>
    <x v="683"/>
    <x v="111"/>
    <d v="2015-04-13T00:00:00"/>
    <d v="2015-04-19T00:00:00"/>
    <s v="Standard Class"/>
    <n v="7584"/>
    <n v="2"/>
    <n v="0"/>
    <n v="295776"/>
  </r>
  <r>
    <x v="684"/>
    <x v="111"/>
    <d v="2014-10-28T00:00:00"/>
    <d v="2014-11-01T00:00:00"/>
    <s v="Standard Class"/>
    <n v="25798"/>
    <n v="2"/>
    <n v="0"/>
    <n v="748142"/>
  </r>
  <r>
    <x v="685"/>
    <x v="111"/>
    <d v="2017-03-03T00:00:00"/>
    <d v="2017-03-08T00:00:00"/>
    <s v="Standard Class"/>
    <n v="399672"/>
    <n v="7"/>
    <n v="2"/>
    <n v="-149877"/>
  </r>
  <r>
    <x v="686"/>
    <x v="112"/>
    <d v="2016-03-19T00:00:00"/>
    <d v="2016-03-21T00:00:00"/>
    <s v="Second Class"/>
    <n v="72294"/>
    <n v="1"/>
    <n v="7"/>
    <n v="-988018"/>
  </r>
  <r>
    <x v="687"/>
    <x v="112"/>
    <d v="2016-06-18T00:00:00"/>
    <d v="2016-06-21T00:00:00"/>
    <s v="First Class"/>
    <n v="76864"/>
    <n v="2"/>
    <n v="2"/>
    <n v="269024"/>
  </r>
  <r>
    <x v="688"/>
    <x v="112"/>
    <d v="2014-06-04T00:00:00"/>
    <d v="2014-06-09T00:00:00"/>
    <s v="Standard Class"/>
    <n v="5696"/>
    <n v="2"/>
    <n v="0"/>
    <n v="210752"/>
  </r>
  <r>
    <x v="688"/>
    <x v="112"/>
    <d v="2014-06-04T00:00:00"/>
    <d v="2014-06-09T00:00:00"/>
    <s v="Standard Class"/>
    <n v="1556"/>
    <n v="4"/>
    <n v="0"/>
    <n v="40456"/>
  </r>
  <r>
    <x v="688"/>
    <x v="112"/>
    <d v="2014-06-04T00:00:00"/>
    <d v="2014-06-09T00:00:00"/>
    <s v="Standard Class"/>
    <n v="353568"/>
    <n v="2"/>
    <n v="2"/>
    <n v="-44196"/>
  </r>
  <r>
    <x v="688"/>
    <x v="112"/>
    <d v="2014-06-04T00:00:00"/>
    <d v="2014-06-09T00:00:00"/>
    <s v="Standard Class"/>
    <n v="1396"/>
    <n v="2"/>
    <n v="0"/>
    <n v="67008"/>
  </r>
  <r>
    <x v="689"/>
    <x v="112"/>
    <d v="2014-11-23T00:00:00"/>
    <d v="2014-11-27T00:00:00"/>
    <s v="Standard Class"/>
    <n v="1467"/>
    <n v="3"/>
    <n v="0"/>
    <n v="67482"/>
  </r>
  <r>
    <x v="690"/>
    <x v="113"/>
    <d v="2015-12-27T00:00:00"/>
    <d v="2015-12-31T00:00:00"/>
    <s v="Standard Class"/>
    <n v="289"/>
    <n v="5"/>
    <n v="0"/>
    <n v="14161"/>
  </r>
  <r>
    <x v="690"/>
    <x v="113"/>
    <d v="2015-12-27T00:00:00"/>
    <d v="2015-12-31T00:00:00"/>
    <s v="Standard Class"/>
    <n v="35596"/>
    <n v="2"/>
    <n v="0"/>
    <n v="1032284"/>
  </r>
  <r>
    <x v="691"/>
    <x v="113"/>
    <d v="2016-03-11T00:00:00"/>
    <d v="2016-03-11T00:00:00"/>
    <s v="Same Day"/>
    <n v="30336"/>
    <n v="4"/>
    <n v="2"/>
    <n v="948"/>
  </r>
  <r>
    <x v="692"/>
    <x v="114"/>
    <d v="2017-02-26T00:00:00"/>
    <d v="2017-02-28T00:00:00"/>
    <s v="Second Class"/>
    <n v="8192"/>
    <n v="4"/>
    <n v="0"/>
    <n v="221184"/>
  </r>
  <r>
    <x v="692"/>
    <x v="114"/>
    <d v="2017-02-26T00:00:00"/>
    <d v="2017-02-28T00:00:00"/>
    <s v="Second Class"/>
    <n v="889536"/>
    <n v="8"/>
    <n v="2"/>
    <n v="667152"/>
  </r>
  <r>
    <x v="692"/>
    <x v="114"/>
    <d v="2017-02-26T00:00:00"/>
    <d v="2017-02-28T00:00:00"/>
    <s v="Second Class"/>
    <n v="892224"/>
    <n v="3"/>
    <n v="2"/>
    <n v="892224"/>
  </r>
  <r>
    <x v="692"/>
    <x v="114"/>
    <d v="2017-02-26T00:00:00"/>
    <d v="2017-02-28T00:00:00"/>
    <s v="Second Class"/>
    <n v="22392"/>
    <n v="4"/>
    <n v="0"/>
    <n v="1097208"/>
  </r>
  <r>
    <x v="692"/>
    <x v="114"/>
    <d v="2017-02-26T00:00:00"/>
    <d v="2017-02-28T00:00:00"/>
    <s v="Second Class"/>
    <n v="2312"/>
    <n v="4"/>
    <n v="0"/>
    <n v="113288"/>
  </r>
  <r>
    <x v="693"/>
    <x v="114"/>
    <d v="2014-05-21T00:00:00"/>
    <d v="2014-05-25T00:00:00"/>
    <s v="Standard Class"/>
    <n v="3184"/>
    <n v="8"/>
    <n v="0"/>
    <n v="105072"/>
  </r>
  <r>
    <x v="694"/>
    <x v="114"/>
    <d v="2016-01-22T00:00:00"/>
    <d v="2016-01-27T00:00:00"/>
    <s v="Standard Class"/>
    <n v="110376"/>
    <n v="4"/>
    <n v="4"/>
    <n v="-202356"/>
  </r>
  <r>
    <x v="694"/>
    <x v="114"/>
    <d v="2016-01-22T00:00:00"/>
    <d v="2016-01-27T00:00:00"/>
    <s v="Standard Class"/>
    <n v="55176"/>
    <n v="3"/>
    <n v="2"/>
    <n v="158631"/>
  </r>
  <r>
    <x v="695"/>
    <x v="114"/>
    <d v="2014-12-22T00:00:00"/>
    <d v="2014-12-26T00:00:00"/>
    <s v="Standard Class"/>
    <n v="2164"/>
    <n v="4"/>
    <n v="0"/>
    <n v="56264"/>
  </r>
  <r>
    <x v="696"/>
    <x v="114"/>
    <d v="2017-09-30T00:00:00"/>
    <d v="2017-10-02T00:00:00"/>
    <s v="Second Class"/>
    <n v="15998"/>
    <n v="2"/>
    <n v="0"/>
    <n v="47994"/>
  </r>
  <r>
    <x v="697"/>
    <x v="115"/>
    <d v="2017-11-20T00:00:00"/>
    <d v="2017-11-26T00:00:00"/>
    <s v="Standard Class"/>
    <n v="776"/>
    <n v="5"/>
    <n v="2"/>
    <n v="2813"/>
  </r>
  <r>
    <x v="697"/>
    <x v="115"/>
    <d v="2017-11-20T00:00:00"/>
    <d v="2017-11-26T00:00:00"/>
    <s v="Standard Class"/>
    <n v="4656"/>
    <n v="2"/>
    <n v="2"/>
    <n v="15714"/>
  </r>
  <r>
    <x v="698"/>
    <x v="115"/>
    <d v="2017-12-10T00:00:00"/>
    <d v="2017-12-12T00:00:00"/>
    <s v="First Class"/>
    <n v="19104"/>
    <n v="3"/>
    <n v="2"/>
    <n v="57312"/>
  </r>
  <r>
    <x v="699"/>
    <x v="115"/>
    <d v="2015-07-09T00:00:00"/>
    <d v="2015-07-14T00:00:00"/>
    <s v="Standard Class"/>
    <n v="158"/>
    <n v="4"/>
    <n v="0"/>
    <n v="5056"/>
  </r>
  <r>
    <x v="699"/>
    <x v="115"/>
    <d v="2015-07-09T00:00:00"/>
    <d v="2015-07-14T00:00:00"/>
    <s v="Standard Class"/>
    <n v="46497"/>
    <n v="3"/>
    <n v="0"/>
    <n v="2092365"/>
  </r>
  <r>
    <x v="699"/>
    <x v="115"/>
    <d v="2015-07-09T00:00:00"/>
    <d v="2015-07-14T00:00:00"/>
    <s v="Standard Class"/>
    <n v="18196"/>
    <n v="2"/>
    <n v="0"/>
    <n v="200156"/>
  </r>
  <r>
    <x v="699"/>
    <x v="115"/>
    <d v="2015-07-09T00:00:00"/>
    <d v="2015-07-14T00:00:00"/>
    <s v="Standard Class"/>
    <n v="1239"/>
    <n v="3"/>
    <n v="0"/>
    <n v="56994"/>
  </r>
  <r>
    <x v="699"/>
    <x v="115"/>
    <d v="2015-07-09T00:00:00"/>
    <d v="2015-07-14T00:00:00"/>
    <s v="Standard Class"/>
    <n v="8409"/>
    <n v="3"/>
    <n v="0"/>
    <n v="42045"/>
  </r>
  <r>
    <x v="699"/>
    <x v="115"/>
    <d v="2015-07-09T00:00:00"/>
    <d v="2015-07-14T00:00:00"/>
    <s v="Standard Class"/>
    <n v="7936"/>
    <n v="4"/>
    <n v="0"/>
    <n v="325376"/>
  </r>
  <r>
    <x v="699"/>
    <x v="115"/>
    <d v="2015-07-09T00:00:00"/>
    <d v="2015-07-14T00:00:00"/>
    <s v="Standard Class"/>
    <n v="15336"/>
    <n v="9"/>
    <n v="0"/>
    <n v="705456"/>
  </r>
  <r>
    <x v="699"/>
    <x v="115"/>
    <d v="2015-07-09T00:00:00"/>
    <d v="2015-07-14T00:00:00"/>
    <s v="Standard Class"/>
    <n v="4368"/>
    <n v="6"/>
    <n v="0"/>
    <n v="214032"/>
  </r>
  <r>
    <x v="699"/>
    <x v="115"/>
    <d v="2015-07-09T00:00:00"/>
    <d v="2015-07-14T00:00:00"/>
    <s v="Standard Class"/>
    <n v="9821"/>
    <n v="7"/>
    <n v="0"/>
    <n v="284809"/>
  </r>
  <r>
    <x v="700"/>
    <x v="115"/>
    <d v="2015-10-08T00:00:00"/>
    <d v="2015-10-13T00:00:00"/>
    <s v="Standard Class"/>
    <n v="344"/>
    <n v="2"/>
    <n v="2"/>
    <n v="559"/>
  </r>
  <r>
    <x v="701"/>
    <x v="115"/>
    <d v="2016-04-10T00:00:00"/>
    <d v="2016-04-17T00:00:00"/>
    <s v="Standard Class"/>
    <n v="11376"/>
    <n v="3"/>
    <n v="0"/>
    <n v="443664"/>
  </r>
  <r>
    <x v="701"/>
    <x v="115"/>
    <d v="2016-04-10T00:00:00"/>
    <d v="2016-04-17T00:00:00"/>
    <s v="Standard Class"/>
    <n v="57951"/>
    <n v="3"/>
    <n v="0"/>
    <n v="811314"/>
  </r>
  <r>
    <x v="701"/>
    <x v="115"/>
    <d v="2016-04-10T00:00:00"/>
    <d v="2016-04-17T00:00:00"/>
    <s v="Standard Class"/>
    <n v="15066"/>
    <n v="9"/>
    <n v="0"/>
    <n v="60264"/>
  </r>
  <r>
    <x v="701"/>
    <x v="115"/>
    <d v="2016-04-10T00:00:00"/>
    <d v="2016-04-17T00:00:00"/>
    <s v="Standard Class"/>
    <n v="48032"/>
    <n v="4"/>
    <n v="2"/>
    <n v="156104"/>
  </r>
  <r>
    <x v="702"/>
    <x v="115"/>
    <d v="2014-11-28T00:00:00"/>
    <d v="2014-12-02T00:00:00"/>
    <s v="Standard Class"/>
    <n v="99885"/>
    <n v="5"/>
    <n v="4"/>
    <n v="-19977"/>
  </r>
  <r>
    <x v="703"/>
    <x v="115"/>
    <d v="2016-04-21T00:00:00"/>
    <d v="2016-04-21T00:00:00"/>
    <s v="Same Day"/>
    <n v="1548"/>
    <n v="3"/>
    <n v="0"/>
    <n v="44892"/>
  </r>
  <r>
    <x v="703"/>
    <x v="115"/>
    <d v="2016-04-21T00:00:00"/>
    <d v="2016-04-21T00:00:00"/>
    <s v="Same Day"/>
    <n v="5184"/>
    <n v="8"/>
    <n v="0"/>
    <n v="248832"/>
  </r>
  <r>
    <x v="704"/>
    <x v="116"/>
    <d v="2017-01-30T00:00:00"/>
    <d v="2017-02-05T00:00:00"/>
    <s v="Standard Class"/>
    <n v="1828"/>
    <n v="2"/>
    <n v="0"/>
    <n v="914"/>
  </r>
  <r>
    <x v="704"/>
    <x v="116"/>
    <d v="2017-01-30T00:00:00"/>
    <d v="2017-02-05T00:00:00"/>
    <s v="Standard Class"/>
    <n v="2070"/>
    <n v="3"/>
    <n v="0"/>
    <n v="5175"/>
  </r>
  <r>
    <x v="704"/>
    <x v="116"/>
    <d v="2017-01-30T00:00:00"/>
    <d v="2017-02-05T00:00:00"/>
    <s v="Standard Class"/>
    <n v="3235"/>
    <n v="5"/>
    <n v="0"/>
    <n v="16175"/>
  </r>
  <r>
    <x v="704"/>
    <x v="116"/>
    <d v="2017-01-30T00:00:00"/>
    <d v="2017-02-05T00:00:00"/>
    <s v="Standard Class"/>
    <n v="771"/>
    <n v="1"/>
    <n v="0"/>
    <n v="34695"/>
  </r>
  <r>
    <x v="704"/>
    <x v="116"/>
    <d v="2017-01-30T00:00:00"/>
    <d v="2017-02-05T00:00:00"/>
    <s v="Standard Class"/>
    <n v="403"/>
    <n v="2"/>
    <n v="0"/>
    <n v="10881"/>
  </r>
  <r>
    <x v="704"/>
    <x v="116"/>
    <d v="2017-01-30T00:00:00"/>
    <d v="2017-02-05T00:00:00"/>
    <s v="Standard Class"/>
    <n v="3458"/>
    <n v="7"/>
    <n v="0"/>
    <n v="145236"/>
  </r>
  <r>
    <x v="705"/>
    <x v="116"/>
    <d v="2015-03-26T00:00:00"/>
    <d v="2015-03-31T00:00:00"/>
    <s v="Standard Class"/>
    <n v="74352"/>
    <n v="3"/>
    <n v="2"/>
    <n v="23235"/>
  </r>
  <r>
    <x v="706"/>
    <x v="116"/>
    <d v="2016-12-24T00:00:00"/>
    <d v="2016-12-25T00:00:00"/>
    <s v="First Class"/>
    <n v="334"/>
    <n v="5"/>
    <n v="0"/>
    <n v="16032"/>
  </r>
  <r>
    <x v="707"/>
    <x v="116"/>
    <d v="2016-02-21T00:00:00"/>
    <d v="2016-02-26T00:00:00"/>
    <s v="Standard Class"/>
    <n v="6895"/>
    <n v="5"/>
    <n v="0"/>
    <n v="28959"/>
  </r>
  <r>
    <x v="707"/>
    <x v="116"/>
    <d v="2016-02-21T00:00:00"/>
    <d v="2016-02-26T00:00:00"/>
    <s v="Standard Class"/>
    <n v="29637"/>
    <n v="3"/>
    <n v="0"/>
    <n v="800199"/>
  </r>
  <r>
    <x v="707"/>
    <x v="116"/>
    <d v="2016-02-21T00:00:00"/>
    <d v="2016-02-26T00:00:00"/>
    <s v="Standard Class"/>
    <n v="3998"/>
    <n v="2"/>
    <n v="0"/>
    <n v="1999"/>
  </r>
  <r>
    <x v="708"/>
    <x v="116"/>
    <d v="2015-06-18T00:00:00"/>
    <d v="2015-06-20T00:00:00"/>
    <s v="First Class"/>
    <n v="6129"/>
    <n v="3"/>
    <n v="7"/>
    <n v="-44946"/>
  </r>
  <r>
    <x v="708"/>
    <x v="116"/>
    <d v="2015-06-18T00:00:00"/>
    <d v="2015-06-20T00:00:00"/>
    <s v="First Class"/>
    <n v="643136"/>
    <n v="4"/>
    <n v="2"/>
    <n v="562744"/>
  </r>
  <r>
    <x v="708"/>
    <x v="116"/>
    <d v="2015-06-18T00:00:00"/>
    <d v="2015-06-20T00:00:00"/>
    <s v="First Class"/>
    <n v="20736"/>
    <n v="4"/>
    <n v="2"/>
    <n v="72576"/>
  </r>
  <r>
    <x v="709"/>
    <x v="117"/>
    <d v="2015-08-11T00:00:00"/>
    <d v="2015-08-16T00:00:00"/>
    <s v="Standard Class"/>
    <n v="46152"/>
    <n v="3"/>
    <n v="2"/>
    <n v="121149"/>
  </r>
  <r>
    <x v="710"/>
    <x v="117"/>
    <d v="2017-06-01T00:00:00"/>
    <d v="2017-06-06T00:00:00"/>
    <s v="Standard Class"/>
    <n v="324744"/>
    <n v="3"/>
    <n v="2"/>
    <n v="-771267"/>
  </r>
  <r>
    <x v="711"/>
    <x v="117"/>
    <d v="2014-05-25T00:00:00"/>
    <d v="2014-05-29T00:00:00"/>
    <s v="Standard Class"/>
    <n v="1462"/>
    <n v="2"/>
    <n v="0"/>
    <n v="67252"/>
  </r>
  <r>
    <x v="712"/>
    <x v="118"/>
    <d v="2015-03-20T00:00:00"/>
    <d v="2015-03-23T00:00:00"/>
    <s v="First Class"/>
    <n v="5184"/>
    <n v="8"/>
    <n v="0"/>
    <n v="248832"/>
  </r>
  <r>
    <x v="713"/>
    <x v="118"/>
    <d v="2017-01-07T00:00:00"/>
    <d v="2017-01-10T00:00:00"/>
    <s v="First Class"/>
    <n v="3059982"/>
    <n v="2"/>
    <n v="1"/>
    <n v="679996"/>
  </r>
  <r>
    <x v="714"/>
    <x v="118"/>
    <d v="2016-10-08T00:00:00"/>
    <d v="2016-10-14T00:00:00"/>
    <s v="Standard Class"/>
    <n v="51712"/>
    <n v="8"/>
    <n v="6"/>
    <n v="-3232"/>
  </r>
  <r>
    <x v="715"/>
    <x v="118"/>
    <d v="2017-08-31T00:00:00"/>
    <d v="2017-09-02T00:00:00"/>
    <s v="Second Class"/>
    <n v="569568"/>
    <n v="2"/>
    <n v="2"/>
    <n v="71196"/>
  </r>
  <r>
    <x v="715"/>
    <x v="118"/>
    <d v="2017-08-31T00:00:00"/>
    <d v="2017-09-02T00:00:00"/>
    <s v="Second Class"/>
    <n v="14973"/>
    <n v="7"/>
    <n v="0"/>
    <n v="434217"/>
  </r>
  <r>
    <x v="716"/>
    <x v="118"/>
    <d v="2016-10-13T00:00:00"/>
    <d v="2016-10-20T00:00:00"/>
    <s v="Standard Class"/>
    <n v="347"/>
    <n v="5"/>
    <n v="0"/>
    <n v="12492"/>
  </r>
  <r>
    <x v="716"/>
    <x v="118"/>
    <d v="2016-10-13T00:00:00"/>
    <d v="2016-10-20T00:00:00"/>
    <s v="Standard Class"/>
    <n v="9987"/>
    <n v="3"/>
    <n v="0"/>
    <n v="239688"/>
  </r>
  <r>
    <x v="716"/>
    <x v="118"/>
    <d v="2016-10-13T00:00:00"/>
    <d v="2016-10-20T00:00:00"/>
    <s v="Standard Class"/>
    <n v="3794"/>
    <n v="2"/>
    <n v="0"/>
    <n v="182112"/>
  </r>
  <r>
    <x v="716"/>
    <x v="118"/>
    <d v="2016-10-13T00:00:00"/>
    <d v="2016-10-20T00:00:00"/>
    <s v="Standard Class"/>
    <n v="249"/>
    <n v="5"/>
    <n v="0"/>
    <n v="11454"/>
  </r>
  <r>
    <x v="716"/>
    <x v="118"/>
    <d v="2016-10-13T00:00:00"/>
    <d v="2016-10-20T00:00:00"/>
    <s v="Standard Class"/>
    <n v="8226"/>
    <n v="3"/>
    <n v="0"/>
    <n v="337266"/>
  </r>
  <r>
    <x v="717"/>
    <x v="118"/>
    <d v="2015-04-26T00:00:00"/>
    <d v="2015-05-01T00:00:00"/>
    <s v="Standard Class"/>
    <n v="63936"/>
    <n v="3"/>
    <n v="2"/>
    <n v="63936"/>
  </r>
  <r>
    <x v="717"/>
    <x v="118"/>
    <d v="2015-04-26T00:00:00"/>
    <d v="2015-05-01T00:00:00"/>
    <s v="Standard Class"/>
    <n v="5952"/>
    <n v="3"/>
    <n v="0"/>
    <n v="154752"/>
  </r>
  <r>
    <x v="717"/>
    <x v="118"/>
    <d v="2015-04-26T00:00:00"/>
    <d v="2015-05-01T00:00:00"/>
    <s v="Standard Class"/>
    <n v="311976"/>
    <n v="3"/>
    <n v="2"/>
    <n v="38997"/>
  </r>
  <r>
    <x v="717"/>
    <x v="118"/>
    <d v="2015-04-26T00:00:00"/>
    <d v="2015-05-01T00:00:00"/>
    <s v="Standard Class"/>
    <n v="50352"/>
    <n v="3"/>
    <n v="2"/>
    <n v="176232"/>
  </r>
  <r>
    <x v="718"/>
    <x v="118"/>
    <d v="2016-12-10T00:00:00"/>
    <d v="2016-12-16T00:00:00"/>
    <s v="Standard Class"/>
    <n v="6282"/>
    <n v="9"/>
    <n v="0"/>
    <n v="295254"/>
  </r>
  <r>
    <x v="719"/>
    <x v="118"/>
    <d v="2017-05-27T00:00:00"/>
    <d v="2017-06-03T00:00:00"/>
    <s v="Standard Class"/>
    <n v="27192"/>
    <n v="3"/>
    <n v="2"/>
    <n v="3399"/>
  </r>
  <r>
    <x v="719"/>
    <x v="118"/>
    <d v="2017-05-27T00:00:00"/>
    <d v="2017-06-03T00:00:00"/>
    <s v="Standard Class"/>
    <n v="1206"/>
    <n v="5"/>
    <n v="7"/>
    <n v="-1005"/>
  </r>
  <r>
    <x v="720"/>
    <x v="119"/>
    <d v="2014-09-30T00:00:00"/>
    <d v="2014-10-05T00:00:00"/>
    <s v="Standard Class"/>
    <n v="15552"/>
    <n v="3"/>
    <n v="2"/>
    <n v="54432"/>
  </r>
  <r>
    <x v="721"/>
    <x v="119"/>
    <d v="2017-06-10T00:00:00"/>
    <d v="2017-06-13T00:00:00"/>
    <s v="First Class"/>
    <n v="164"/>
    <n v="5"/>
    <n v="0"/>
    <n v="4756"/>
  </r>
  <r>
    <x v="722"/>
    <x v="119"/>
    <d v="2016-10-27T00:00:00"/>
    <d v="2016-11-01T00:00:00"/>
    <s v="Second Class"/>
    <n v="29098"/>
    <n v="1"/>
    <n v="0"/>
    <n v="756548"/>
  </r>
  <r>
    <x v="723"/>
    <x v="119"/>
    <d v="2017-06-08T00:00:00"/>
    <d v="2017-06-13T00:00:00"/>
    <s v="Standard Class"/>
    <n v="12176"/>
    <n v="4"/>
    <n v="8"/>
    <n v="-188728"/>
  </r>
  <r>
    <x v="724"/>
    <x v="119"/>
    <d v="2014-08-12T00:00:00"/>
    <d v="2014-08-16T00:00:00"/>
    <s v="Standard Class"/>
    <n v="806336"/>
    <n v="8"/>
    <n v="2"/>
    <n v="50396"/>
  </r>
  <r>
    <x v="724"/>
    <x v="119"/>
    <d v="2014-08-12T00:00:00"/>
    <d v="2014-08-16T00:00:00"/>
    <s v="Standard Class"/>
    <n v="8544"/>
    <n v="3"/>
    <n v="0"/>
    <n v="316128"/>
  </r>
  <r>
    <x v="725"/>
    <x v="119"/>
    <d v="2016-10-27T00:00:00"/>
    <d v="2016-10-31T00:00:00"/>
    <s v="Standard Class"/>
    <n v="427644"/>
    <n v="14"/>
    <n v="1"/>
    <n v="807772"/>
  </r>
  <r>
    <x v="725"/>
    <x v="119"/>
    <d v="2016-10-27T00:00:00"/>
    <d v="2016-10-31T00:00:00"/>
    <s v="Standard Class"/>
    <n v="4067"/>
    <n v="7"/>
    <n v="0"/>
    <n v="126077"/>
  </r>
  <r>
    <x v="725"/>
    <x v="119"/>
    <d v="2016-10-27T00:00:00"/>
    <d v="2016-10-31T00:00:00"/>
    <s v="Standard Class"/>
    <n v="3348"/>
    <n v="2"/>
    <n v="0"/>
    <n v="13392"/>
  </r>
  <r>
    <x v="725"/>
    <x v="119"/>
    <d v="2016-10-27T00:00:00"/>
    <d v="2016-10-31T00:00:00"/>
    <s v="Standard Class"/>
    <n v="9728"/>
    <n v="2"/>
    <n v="2"/>
    <n v="32832"/>
  </r>
  <r>
    <x v="726"/>
    <x v="120"/>
    <d v="2017-01-26T00:00:00"/>
    <d v="2017-01-31T00:00:00"/>
    <s v="Second Class"/>
    <n v="1547"/>
    <n v="7"/>
    <n v="0"/>
    <n v="41769"/>
  </r>
  <r>
    <x v="726"/>
    <x v="120"/>
    <d v="2017-01-26T00:00:00"/>
    <d v="2017-01-31T00:00:00"/>
    <s v="Second Class"/>
    <n v="716"/>
    <n v="2"/>
    <n v="0"/>
    <n v="34368"/>
  </r>
  <r>
    <x v="727"/>
    <x v="120"/>
    <d v="2015-11-21T00:00:00"/>
    <d v="2015-11-26T00:00:00"/>
    <s v="Second Class"/>
    <n v="2461328"/>
    <n v="2"/>
    <n v="32"/>
    <n v="-760116"/>
  </r>
  <r>
    <x v="727"/>
    <x v="120"/>
    <d v="2015-11-21T00:00:00"/>
    <d v="2015-11-26T00:00:00"/>
    <s v="Second Class"/>
    <n v="11696"/>
    <n v="2"/>
    <n v="2"/>
    <n v="39474"/>
  </r>
  <r>
    <x v="727"/>
    <x v="120"/>
    <d v="2015-11-21T00:00:00"/>
    <d v="2015-11-26T00:00:00"/>
    <s v="Second Class"/>
    <n v="439992"/>
    <n v="1"/>
    <n v="2"/>
    <n v="164997"/>
  </r>
  <r>
    <x v="728"/>
    <x v="120"/>
    <d v="2016-12-23T00:00:00"/>
    <d v="2016-12-28T00:00:00"/>
    <s v="Second Class"/>
    <n v="199996"/>
    <n v="4"/>
    <n v="0"/>
    <n v="899982"/>
  </r>
  <r>
    <x v="729"/>
    <x v="120"/>
    <d v="2015-04-05T00:00:00"/>
    <d v="2015-04-11T00:00:00"/>
    <s v="Standard Class"/>
    <n v="892224"/>
    <n v="3"/>
    <n v="2"/>
    <n v="892224"/>
  </r>
  <r>
    <x v="730"/>
    <x v="120"/>
    <d v="2017-09-25T00:00:00"/>
    <d v="2017-09-29T00:00:00"/>
    <s v="Standard Class"/>
    <n v="24448"/>
    <n v="4"/>
    <n v="2"/>
    <n v="88624"/>
  </r>
  <r>
    <x v="731"/>
    <x v="120"/>
    <d v="2014-01-26T00:00:00"/>
    <d v="2014-01-29T00:00:00"/>
    <s v="First Class"/>
    <n v="1068"/>
    <n v="2"/>
    <n v="0"/>
    <n v="50196"/>
  </r>
  <r>
    <x v="731"/>
    <x v="120"/>
    <d v="2014-01-26T00:00:00"/>
    <d v="2014-01-29T00:00:00"/>
    <s v="First Class"/>
    <n v="14196"/>
    <n v="2"/>
    <n v="0"/>
    <n v="397488"/>
  </r>
  <r>
    <x v="732"/>
    <x v="121"/>
    <d v="2016-04-24T00:00:00"/>
    <d v="2016-04-27T00:00:00"/>
    <s v="Second Class"/>
    <n v="258696"/>
    <n v="3"/>
    <n v="2"/>
    <n v="64674"/>
  </r>
  <r>
    <x v="733"/>
    <x v="121"/>
    <d v="2016-08-08T00:00:00"/>
    <d v="2016-08-15T00:00:00"/>
    <s v="Standard Class"/>
    <n v="513024"/>
    <n v="2"/>
    <n v="2"/>
    <n v="128256"/>
  </r>
  <r>
    <x v="733"/>
    <x v="121"/>
    <d v="2016-08-08T00:00:00"/>
    <d v="2016-08-15T00:00:00"/>
    <s v="Standard Class"/>
    <n v="48792"/>
    <n v="6"/>
    <n v="0"/>
    <n v="1366176"/>
  </r>
  <r>
    <x v="733"/>
    <x v="121"/>
    <d v="2016-08-08T00:00:00"/>
    <d v="2016-08-15T00:00:00"/>
    <s v="Standard Class"/>
    <n v="1524"/>
    <n v="5"/>
    <n v="2"/>
    <n v="5334"/>
  </r>
  <r>
    <x v="734"/>
    <x v="121"/>
    <d v="2015-09-05T00:00:00"/>
    <d v="2015-09-11T00:00:00"/>
    <s v="Standard Class"/>
    <n v="1627"/>
    <n v="5"/>
    <n v="8"/>
    <n v="-252185"/>
  </r>
  <r>
    <x v="734"/>
    <x v="121"/>
    <d v="2015-09-05T00:00:00"/>
    <d v="2015-09-11T00:00:00"/>
    <s v="Standard Class"/>
    <n v="6912"/>
    <n v="9"/>
    <n v="2"/>
    <n v="-14688"/>
  </r>
  <r>
    <x v="734"/>
    <x v="121"/>
    <d v="2015-09-05T00:00:00"/>
    <d v="2015-09-11T00:00:00"/>
    <s v="Standard Class"/>
    <n v="447"/>
    <n v="3"/>
    <n v="8"/>
    <n v="-78225"/>
  </r>
  <r>
    <x v="735"/>
    <x v="121"/>
    <d v="2016-11-24T00:00:00"/>
    <d v="2016-11-26T00:00:00"/>
    <s v="First Class"/>
    <n v="40752"/>
    <n v="3"/>
    <n v="2"/>
    <n v="15282"/>
  </r>
  <r>
    <x v="735"/>
    <x v="121"/>
    <d v="2016-11-24T00:00:00"/>
    <d v="2016-11-26T00:00:00"/>
    <s v="First Class"/>
    <n v="13996"/>
    <n v="5"/>
    <n v="2"/>
    <n v="-227435"/>
  </r>
  <r>
    <x v="736"/>
    <x v="121"/>
    <d v="2016-11-22T00:00:00"/>
    <d v="2016-11-27T00:00:00"/>
    <s v="Standard Class"/>
    <n v="134272"/>
    <n v="8"/>
    <n v="2"/>
    <n v="469952"/>
  </r>
  <r>
    <x v="737"/>
    <x v="122"/>
    <d v="2014-12-26T00:00:00"/>
    <d v="2014-12-31T00:00:00"/>
    <s v="Standard Class"/>
    <n v="869"/>
    <n v="5"/>
    <n v="8"/>
    <n v="-14773"/>
  </r>
  <r>
    <x v="738"/>
    <x v="122"/>
    <d v="2015-09-14T00:00:00"/>
    <d v="2015-09-19T00:00:00"/>
    <s v="Standard Class"/>
    <n v="91275"/>
    <n v="5"/>
    <n v="0"/>
    <n v="1186575"/>
  </r>
  <r>
    <x v="739"/>
    <x v="122"/>
    <d v="2016-02-07T00:00:00"/>
    <d v="2016-02-07T00:00:00"/>
    <s v="Same Day"/>
    <n v="1000"/>
    <n v="4"/>
    <n v="0"/>
    <n v="210"/>
  </r>
  <r>
    <x v="739"/>
    <x v="122"/>
    <d v="2016-02-07T00:00:00"/>
    <d v="2016-02-07T00:00:00"/>
    <s v="Same Day"/>
    <n v="783"/>
    <n v="3"/>
    <n v="0"/>
    <n v="36018"/>
  </r>
  <r>
    <x v="740"/>
    <x v="122"/>
    <d v="2017-07-03T00:00:00"/>
    <d v="2017-07-10T00:00:00"/>
    <s v="Standard Class"/>
    <n v="54585"/>
    <n v="9"/>
    <n v="0"/>
    <n v="1146285"/>
  </r>
  <r>
    <x v="741"/>
    <x v="122"/>
    <d v="2017-09-22T00:00:00"/>
    <d v="2017-09-24T00:00:00"/>
    <s v="First Class"/>
    <n v="39198"/>
    <n v="2"/>
    <n v="0"/>
    <n v="1136742"/>
  </r>
  <r>
    <x v="742"/>
    <x v="122"/>
    <d v="2017-10-19T00:00:00"/>
    <d v="2017-10-24T00:00:00"/>
    <s v="Standard Class"/>
    <n v="2072"/>
    <n v="2"/>
    <n v="8"/>
    <n v="-35224"/>
  </r>
  <r>
    <x v="742"/>
    <x v="122"/>
    <d v="2017-10-19T00:00:00"/>
    <d v="2017-10-24T00:00:00"/>
    <s v="Standard Class"/>
    <n v="3283992"/>
    <n v="3"/>
    <n v="32"/>
    <n v="-917586"/>
  </r>
  <r>
    <x v="743"/>
    <x v="122"/>
    <d v="2017-11-04T00:00:00"/>
    <d v="2017-11-08T00:00:00"/>
    <s v="Standard Class"/>
    <n v="95976"/>
    <n v="3"/>
    <n v="2"/>
    <n v="155961"/>
  </r>
  <r>
    <x v="743"/>
    <x v="122"/>
    <d v="2017-11-04T00:00:00"/>
    <d v="2017-11-08T00:00:00"/>
    <s v="Standard Class"/>
    <n v="143928"/>
    <n v="9"/>
    <n v="2"/>
    <n v="-323838"/>
  </r>
  <r>
    <x v="743"/>
    <x v="122"/>
    <d v="2017-11-04T00:00:00"/>
    <d v="2017-11-08T00:00:00"/>
    <s v="Standard Class"/>
    <n v="3564"/>
    <n v="2"/>
    <n v="7"/>
    <n v="-297"/>
  </r>
  <r>
    <x v="743"/>
    <x v="122"/>
    <d v="2017-11-04T00:00:00"/>
    <d v="2017-11-08T00:00:00"/>
    <s v="Standard Class"/>
    <n v="4928"/>
    <n v="2"/>
    <n v="2"/>
    <n v="17248"/>
  </r>
  <r>
    <x v="744"/>
    <x v="122"/>
    <d v="2014-03-25T00:00:00"/>
    <d v="2014-03-30T00:00:00"/>
    <s v="Standard Class"/>
    <n v="656"/>
    <n v="2"/>
    <n v="0"/>
    <n v="19024"/>
  </r>
  <r>
    <x v="744"/>
    <x v="122"/>
    <d v="2014-03-25T00:00:00"/>
    <d v="2014-03-30T00:00:00"/>
    <s v="Standard Class"/>
    <n v="1488"/>
    <n v="2"/>
    <n v="0"/>
    <n v="372"/>
  </r>
  <r>
    <x v="744"/>
    <x v="122"/>
    <d v="2014-03-25T00:00:00"/>
    <d v="2014-03-30T00:00:00"/>
    <s v="Standard Class"/>
    <n v="4548"/>
    <n v="4"/>
    <n v="0"/>
    <n v="15918"/>
  </r>
  <r>
    <x v="744"/>
    <x v="122"/>
    <d v="2014-03-25T00:00:00"/>
    <d v="2014-03-30T00:00:00"/>
    <s v="Standard Class"/>
    <n v="2544"/>
    <n v="6"/>
    <n v="0"/>
    <n v="99216"/>
  </r>
  <r>
    <x v="745"/>
    <x v="122"/>
    <d v="2017-10-12T00:00:00"/>
    <d v="2017-10-15T00:00:00"/>
    <s v="First Class"/>
    <n v="996"/>
    <n v="2"/>
    <n v="0"/>
    <n v="46812"/>
  </r>
  <r>
    <x v="746"/>
    <x v="123"/>
    <d v="2017-12-09T00:00:00"/>
    <d v="2017-12-13T00:00:00"/>
    <s v="Standard Class"/>
    <n v="37208"/>
    <n v="1"/>
    <n v="2"/>
    <n v="-74416"/>
  </r>
  <r>
    <x v="746"/>
    <x v="123"/>
    <d v="2017-12-09T00:00:00"/>
    <d v="2017-12-13T00:00:00"/>
    <s v="Standard Class"/>
    <n v="57576"/>
    <n v="3"/>
    <n v="2"/>
    <n v="21591"/>
  </r>
  <r>
    <x v="747"/>
    <x v="123"/>
    <d v="2014-07-19T00:00:00"/>
    <d v="2014-07-24T00:00:00"/>
    <s v="Standard Class"/>
    <n v="35998"/>
    <n v="2"/>
    <n v="0"/>
    <n v="935948"/>
  </r>
  <r>
    <x v="747"/>
    <x v="123"/>
    <d v="2014-07-19T00:00:00"/>
    <d v="2014-07-24T00:00:00"/>
    <s v="Standard Class"/>
    <n v="7056"/>
    <n v="1"/>
    <n v="3"/>
    <n v="-4032"/>
  </r>
  <r>
    <x v="747"/>
    <x v="123"/>
    <d v="2014-07-19T00:00:00"/>
    <d v="2014-07-24T00:00:00"/>
    <s v="Standard Class"/>
    <n v="2088"/>
    <n v="2"/>
    <n v="0"/>
    <n v="96048"/>
  </r>
  <r>
    <x v="747"/>
    <x v="123"/>
    <d v="2014-07-19T00:00:00"/>
    <d v="2014-07-24T00:00:00"/>
    <s v="Standard Class"/>
    <n v="381"/>
    <n v="1"/>
    <n v="0"/>
    <n v="18288"/>
  </r>
  <r>
    <x v="748"/>
    <x v="123"/>
    <d v="2017-12-17T00:00:00"/>
    <d v="2017-12-21T00:00:00"/>
    <s v="Standard Class"/>
    <n v="48132"/>
    <n v="4"/>
    <n v="0"/>
    <n v="1251432"/>
  </r>
  <r>
    <x v="748"/>
    <x v="123"/>
    <d v="2017-12-17T00:00:00"/>
    <d v="2017-12-21T00:00:00"/>
    <s v="Standard Class"/>
    <n v="1398"/>
    <n v="1"/>
    <n v="0"/>
    <n v="36348"/>
  </r>
  <r>
    <x v="749"/>
    <x v="123"/>
    <d v="2016-01-03T00:00:00"/>
    <d v="2016-01-08T00:00:00"/>
    <s v="Standard Class"/>
    <n v="3008"/>
    <n v="2"/>
    <n v="2"/>
    <n v="-5264"/>
  </r>
  <r>
    <x v="749"/>
    <x v="123"/>
    <d v="2016-01-03T00:00:00"/>
    <d v="2016-01-08T00:00:00"/>
    <s v="Standard Class"/>
    <n v="1656"/>
    <n v="3"/>
    <n v="2"/>
    <n v="-621"/>
  </r>
  <r>
    <x v="749"/>
    <x v="123"/>
    <d v="2016-01-03T00:00:00"/>
    <d v="2016-01-08T00:00:00"/>
    <s v="Standard Class"/>
    <n v="18096"/>
    <n v="5"/>
    <n v="2"/>
    <n v="13572"/>
  </r>
  <r>
    <x v="750"/>
    <x v="124"/>
    <d v="2014-09-14T00:00:00"/>
    <d v="2014-09-18T00:00:00"/>
    <s v="Second Class"/>
    <n v="130"/>
    <n v="5"/>
    <n v="2"/>
    <n v="13"/>
  </r>
  <r>
    <x v="750"/>
    <x v="124"/>
    <d v="2014-09-14T00:00:00"/>
    <d v="2014-09-18T00:00:00"/>
    <s v="Second Class"/>
    <n v="13128"/>
    <n v="3"/>
    <n v="2"/>
    <n v="37743"/>
  </r>
  <r>
    <x v="751"/>
    <x v="124"/>
    <d v="2014-06-28T00:00:00"/>
    <d v="2014-07-02T00:00:00"/>
    <s v="Standard Class"/>
    <n v="41472"/>
    <n v="8"/>
    <n v="2"/>
    <n v="145152"/>
  </r>
  <r>
    <x v="751"/>
    <x v="124"/>
    <d v="2014-06-28T00:00:00"/>
    <d v="2014-07-02T00:00:00"/>
    <s v="Standard Class"/>
    <n v="3168"/>
    <n v="3"/>
    <n v="7"/>
    <n v="-24288"/>
  </r>
  <r>
    <x v="751"/>
    <x v="124"/>
    <d v="2014-06-28T00:00:00"/>
    <d v="2014-07-02T00:00:00"/>
    <s v="Standard Class"/>
    <n v="1228465"/>
    <n v="5"/>
    <n v="3"/>
    <n v="0"/>
  </r>
  <r>
    <x v="751"/>
    <x v="124"/>
    <d v="2014-06-28T00:00:00"/>
    <d v="2014-07-02T00:00:00"/>
    <s v="Standard Class"/>
    <n v="31086"/>
    <n v="3"/>
    <n v="7"/>
    <n v="-227964"/>
  </r>
  <r>
    <x v="751"/>
    <x v="124"/>
    <d v="2014-06-28T00:00:00"/>
    <d v="2014-07-02T00:00:00"/>
    <s v="Standard Class"/>
    <n v="33552"/>
    <n v="4"/>
    <n v="2"/>
    <n v="117432"/>
  </r>
  <r>
    <x v="752"/>
    <x v="124"/>
    <d v="2015-07-26T00:00:00"/>
    <d v="2015-07-28T00:00:00"/>
    <s v="First Class"/>
    <n v="393165"/>
    <n v="3"/>
    <n v="5"/>
    <n v="-2044458"/>
  </r>
  <r>
    <x v="753"/>
    <x v="124"/>
    <d v="2016-12-11T00:00:00"/>
    <d v="2016-12-17T00:00:00"/>
    <s v="Standard Class"/>
    <n v="6672"/>
    <n v="3"/>
    <n v="2"/>
    <n v="1668"/>
  </r>
  <r>
    <x v="754"/>
    <x v="124"/>
    <d v="2017-09-01T00:00:00"/>
    <d v="2017-09-01T00:00:00"/>
    <s v="Same Day"/>
    <n v="49826"/>
    <n v="7"/>
    <n v="0"/>
    <n v="1345302"/>
  </r>
  <r>
    <x v="755"/>
    <x v="124"/>
    <d v="2017-05-12T00:00:00"/>
    <d v="2017-05-14T00:00:00"/>
    <s v="Second Class"/>
    <n v="4285"/>
    <n v="5"/>
    <n v="0"/>
    <n v="15426"/>
  </r>
  <r>
    <x v="755"/>
    <x v="124"/>
    <d v="2017-05-12T00:00:00"/>
    <d v="2017-05-14T00:00:00"/>
    <s v="Second Class"/>
    <n v="616"/>
    <n v="2"/>
    <n v="0"/>
    <n v="29568"/>
  </r>
  <r>
    <x v="755"/>
    <x v="124"/>
    <d v="2017-05-12T00:00:00"/>
    <d v="2017-05-14T00:00:00"/>
    <s v="Second Class"/>
    <n v="170"/>
    <n v="2"/>
    <n v="0"/>
    <n v="442"/>
  </r>
  <r>
    <x v="755"/>
    <x v="124"/>
    <d v="2017-05-12T00:00:00"/>
    <d v="2017-05-14T00:00:00"/>
    <s v="Second Class"/>
    <n v="874"/>
    <n v="5"/>
    <n v="0"/>
    <n v="3496"/>
  </r>
  <r>
    <x v="756"/>
    <x v="124"/>
    <d v="2015-12-11T00:00:00"/>
    <d v="2015-12-14T00:00:00"/>
    <s v="First Class"/>
    <n v="17523"/>
    <n v="11"/>
    <n v="0"/>
    <n v="613305"/>
  </r>
  <r>
    <x v="756"/>
    <x v="124"/>
    <d v="2015-12-11T00:00:00"/>
    <d v="2015-12-14T00:00:00"/>
    <s v="First Class"/>
    <n v="12599"/>
    <n v="1"/>
    <n v="0"/>
    <n v="314975"/>
  </r>
  <r>
    <x v="756"/>
    <x v="124"/>
    <d v="2015-12-11T00:00:00"/>
    <d v="2015-12-14T00:00:00"/>
    <s v="First Class"/>
    <n v="230"/>
    <n v="2"/>
    <n v="0"/>
    <n v="1035"/>
  </r>
  <r>
    <x v="757"/>
    <x v="125"/>
    <d v="2014-03-21T00:00:00"/>
    <d v="2014-03-25T00:00:00"/>
    <s v="Standard Class"/>
    <n v="7408"/>
    <n v="2"/>
    <n v="2"/>
    <n v="12038"/>
  </r>
  <r>
    <x v="757"/>
    <x v="125"/>
    <d v="2014-03-21T00:00:00"/>
    <d v="2014-03-25T00:00:00"/>
    <s v="Standard Class"/>
    <n v="6048"/>
    <n v="3"/>
    <n v="2"/>
    <n v="15876"/>
  </r>
  <r>
    <x v="758"/>
    <x v="125"/>
    <d v="2015-08-24T00:00:00"/>
    <d v="2015-08-28T00:00:00"/>
    <s v="Standard Class"/>
    <n v="999432"/>
    <n v="7"/>
    <n v="2"/>
    <n v="124929"/>
  </r>
  <r>
    <x v="758"/>
    <x v="125"/>
    <d v="2015-08-24T00:00:00"/>
    <d v="2015-08-28T00:00:00"/>
    <s v="Standard Class"/>
    <n v="72408"/>
    <n v="14"/>
    <n v="2"/>
    <n v="-135765"/>
  </r>
  <r>
    <x v="758"/>
    <x v="125"/>
    <d v="2015-08-24T00:00:00"/>
    <d v="2015-08-28T00:00:00"/>
    <s v="Standard Class"/>
    <n v="918785"/>
    <n v="5"/>
    <n v="3"/>
    <n v="-1181295"/>
  </r>
  <r>
    <x v="758"/>
    <x v="125"/>
    <d v="2015-08-24T00:00:00"/>
    <d v="2015-08-28T00:00:00"/>
    <s v="Standard Class"/>
    <n v="2724"/>
    <n v="3"/>
    <n v="8"/>
    <n v="-42222"/>
  </r>
  <r>
    <x v="759"/>
    <x v="125"/>
    <d v="2017-09-07T00:00:00"/>
    <d v="2017-09-11T00:00:00"/>
    <s v="Standard Class"/>
    <n v="2924"/>
    <n v="5"/>
    <n v="2"/>
    <n v="98685"/>
  </r>
  <r>
    <x v="759"/>
    <x v="125"/>
    <d v="2017-09-07T00:00:00"/>
    <d v="2017-09-11T00:00:00"/>
    <s v="Standard Class"/>
    <n v="15552"/>
    <n v="3"/>
    <n v="2"/>
    <n v="54432"/>
  </r>
  <r>
    <x v="759"/>
    <x v="125"/>
    <d v="2017-09-07T00:00:00"/>
    <d v="2017-09-11T00:00:00"/>
    <s v="Standard Class"/>
    <n v="4896"/>
    <n v="3"/>
    <n v="2"/>
    <n v="16524"/>
  </r>
  <r>
    <x v="760"/>
    <x v="125"/>
    <d v="2017-09-11T00:00:00"/>
    <d v="2017-09-11T00:00:00"/>
    <s v="Same Day"/>
    <n v="3236"/>
    <n v="4"/>
    <n v="0"/>
    <n v="116496"/>
  </r>
  <r>
    <x v="760"/>
    <x v="125"/>
    <d v="2017-09-11T00:00:00"/>
    <d v="2017-09-11T00:00:00"/>
    <s v="Same Day"/>
    <n v="4066"/>
    <n v="5"/>
    <n v="0"/>
    <n v="113848"/>
  </r>
  <r>
    <x v="761"/>
    <x v="125"/>
    <d v="2014-11-17T00:00:00"/>
    <d v="2014-11-21T00:00:00"/>
    <s v="Standard Class"/>
    <n v="708"/>
    <n v="3"/>
    <n v="2"/>
    <n v="2478"/>
  </r>
  <r>
    <x v="762"/>
    <x v="125"/>
    <d v="2017-02-05T00:00:00"/>
    <d v="2017-02-08T00:00:00"/>
    <s v="Second Class"/>
    <n v="243992"/>
    <n v="4"/>
    <n v="8"/>
    <n v="-426986"/>
  </r>
  <r>
    <x v="762"/>
    <x v="125"/>
    <d v="2017-02-05T00:00:00"/>
    <d v="2017-02-08T00:00:00"/>
    <s v="Second Class"/>
    <n v="712"/>
    <n v="5"/>
    <n v="2"/>
    <n v="712"/>
  </r>
  <r>
    <x v="763"/>
    <x v="125"/>
    <d v="2015-08-28T00:00:00"/>
    <d v="2015-09-04T00:00:00"/>
    <s v="Standard Class"/>
    <n v="89235"/>
    <n v="5"/>
    <n v="0"/>
    <n v="267705"/>
  </r>
  <r>
    <x v="763"/>
    <x v="125"/>
    <d v="2015-08-28T00:00:00"/>
    <d v="2015-09-04T00:00:00"/>
    <s v="Standard Class"/>
    <n v="307666"/>
    <n v="2"/>
    <n v="15"/>
    <n v="289568"/>
  </r>
  <r>
    <x v="763"/>
    <x v="125"/>
    <d v="2015-08-28T00:00:00"/>
    <d v="2015-09-04T00:00:00"/>
    <s v="Standard Class"/>
    <n v="72882"/>
    <n v="9"/>
    <n v="0"/>
    <n v="291528"/>
  </r>
  <r>
    <x v="763"/>
    <x v="125"/>
    <d v="2015-08-28T00:00:00"/>
    <d v="2015-09-04T00:00:00"/>
    <s v="Standard Class"/>
    <n v="4136"/>
    <n v="5"/>
    <n v="2"/>
    <n v="13959"/>
  </r>
  <r>
    <x v="763"/>
    <x v="125"/>
    <d v="2015-08-28T00:00:00"/>
    <d v="2015-09-04T00:00:00"/>
    <s v="Standard Class"/>
    <n v="43176"/>
    <n v="3"/>
    <n v="2"/>
    <n v="151116"/>
  </r>
  <r>
    <x v="763"/>
    <x v="125"/>
    <d v="2015-08-28T00:00:00"/>
    <d v="2015-09-04T00:00:00"/>
    <s v="Standard Class"/>
    <n v="416"/>
    <n v="2"/>
    <n v="0"/>
    <n v="17472"/>
  </r>
  <r>
    <x v="764"/>
    <x v="125"/>
    <d v="2017-11-13T00:00:00"/>
    <d v="2017-11-20T00:00:00"/>
    <s v="Standard Class"/>
    <n v="23992"/>
    <n v="8"/>
    <n v="0"/>
    <n v="23992"/>
  </r>
  <r>
    <x v="765"/>
    <x v="125"/>
    <d v="2017-09-11T00:00:00"/>
    <d v="2017-09-15T00:00:00"/>
    <s v="Standard Class"/>
    <n v="679"/>
    <n v="5"/>
    <n v="0"/>
    <n v="2037"/>
  </r>
  <r>
    <x v="766"/>
    <x v="125"/>
    <d v="2016-11-27T00:00:00"/>
    <d v="2016-11-30T00:00:00"/>
    <s v="First Class"/>
    <n v="2592"/>
    <n v="4"/>
    <n v="0"/>
    <n v="124416"/>
  </r>
  <r>
    <x v="766"/>
    <x v="125"/>
    <d v="2016-11-27T00:00:00"/>
    <d v="2016-11-30T00:00:00"/>
    <s v="First Class"/>
    <n v="3465"/>
    <n v="3"/>
    <n v="0"/>
    <n v="9702"/>
  </r>
  <r>
    <x v="766"/>
    <x v="125"/>
    <d v="2016-11-27T00:00:00"/>
    <d v="2016-11-30T00:00:00"/>
    <s v="First Class"/>
    <n v="20495"/>
    <n v="5"/>
    <n v="0"/>
    <n v="1004255"/>
  </r>
  <r>
    <x v="766"/>
    <x v="125"/>
    <d v="2016-11-27T00:00:00"/>
    <d v="2016-11-30T00:00:00"/>
    <s v="First Class"/>
    <n v="7995"/>
    <n v="5"/>
    <n v="0"/>
    <n v="38376"/>
  </r>
  <r>
    <x v="767"/>
    <x v="126"/>
    <d v="2016-07-25T00:00:00"/>
    <d v="2016-07-27T00:00:00"/>
    <s v="First Class"/>
    <n v="1439976"/>
    <n v="4"/>
    <n v="4"/>
    <n v="1919968"/>
  </r>
  <r>
    <x v="768"/>
    <x v="126"/>
    <d v="2017-02-24T00:00:00"/>
    <d v="2017-02-28T00:00:00"/>
    <s v="Standard Class"/>
    <n v="4956"/>
    <n v="4"/>
    <n v="7"/>
    <n v="-37996"/>
  </r>
  <r>
    <x v="769"/>
    <x v="126"/>
    <d v="2017-11-16T00:00:00"/>
    <d v="2017-11-16T00:00:00"/>
    <s v="Same Day"/>
    <n v="14682"/>
    <n v="3"/>
    <n v="0"/>
    <n v="7341"/>
  </r>
  <r>
    <x v="770"/>
    <x v="126"/>
    <d v="2016-05-03T00:00:00"/>
    <d v="2016-05-08T00:00:00"/>
    <s v="Standard Class"/>
    <n v="2182"/>
    <n v="1"/>
    <n v="8"/>
    <n v="-36003"/>
  </r>
  <r>
    <x v="770"/>
    <x v="126"/>
    <d v="2016-05-03T00:00:00"/>
    <d v="2016-05-08T00:00:00"/>
    <s v="Standard Class"/>
    <n v="27384"/>
    <n v="7"/>
    <n v="2"/>
    <n v="27384"/>
  </r>
  <r>
    <x v="770"/>
    <x v="126"/>
    <d v="2016-05-03T00:00:00"/>
    <d v="2016-05-08T00:00:00"/>
    <s v="Standard Class"/>
    <n v="26406"/>
    <n v="3"/>
    <n v="8"/>
    <n v="-712962"/>
  </r>
  <r>
    <x v="771"/>
    <x v="126"/>
    <d v="2017-12-04T00:00:00"/>
    <d v="2017-12-09T00:00:00"/>
    <s v="Standard Class"/>
    <n v="61568"/>
    <n v="2"/>
    <n v="2"/>
    <n v="46176"/>
  </r>
  <r>
    <x v="772"/>
    <x v="126"/>
    <d v="2016-06-12T00:00:00"/>
    <d v="2016-06-17T00:00:00"/>
    <s v="Standard Class"/>
    <n v="9294"/>
    <n v="3"/>
    <n v="0"/>
    <n v="41823"/>
  </r>
  <r>
    <x v="772"/>
    <x v="126"/>
    <d v="2016-06-12T00:00:00"/>
    <d v="2016-06-17T00:00:00"/>
    <s v="Standard Class"/>
    <n v="5256"/>
    <n v="3"/>
    <n v="0"/>
    <n v="18396"/>
  </r>
  <r>
    <x v="773"/>
    <x v="126"/>
    <d v="2016-01-23T00:00:00"/>
    <d v="2016-01-29T00:00:00"/>
    <s v="Standard Class"/>
    <n v="5999"/>
    <n v="7"/>
    <n v="0"/>
    <n v="215964"/>
  </r>
  <r>
    <x v="774"/>
    <x v="126"/>
    <d v="2015-11-05T00:00:00"/>
    <d v="2015-11-08T00:00:00"/>
    <s v="First Class"/>
    <n v="7218"/>
    <n v="3"/>
    <n v="7"/>
    <n v="-55338"/>
  </r>
  <r>
    <x v="774"/>
    <x v="126"/>
    <d v="2015-11-05T00:00:00"/>
    <d v="2015-11-08T00:00:00"/>
    <s v="First Class"/>
    <n v="272"/>
    <n v="4"/>
    <n v="2"/>
    <n v="204"/>
  </r>
  <r>
    <x v="775"/>
    <x v="127"/>
    <d v="2017-06-16T00:00:00"/>
    <d v="2017-06-20T00:00:00"/>
    <s v="Standard Class"/>
    <n v="14016"/>
    <n v="3"/>
    <n v="2"/>
    <n v="47304"/>
  </r>
  <r>
    <x v="776"/>
    <x v="127"/>
    <d v="2015-05-08T00:00:00"/>
    <d v="2015-05-14T00:00:00"/>
    <s v="Standard Class"/>
    <n v="8352"/>
    <n v="6"/>
    <n v="2"/>
    <n v="12528"/>
  </r>
  <r>
    <x v="777"/>
    <x v="127"/>
    <d v="2016-11-07T00:00:00"/>
    <d v="2016-11-12T00:00:00"/>
    <s v="Standard Class"/>
    <n v="1482"/>
    <n v="3"/>
    <n v="0"/>
    <n v="62244"/>
  </r>
  <r>
    <x v="778"/>
    <x v="127"/>
    <d v="2015-07-09T00:00:00"/>
    <d v="2015-07-13T00:00:00"/>
    <s v="Standard Class"/>
    <n v="658"/>
    <n v="2"/>
    <n v="0"/>
    <n v="30268"/>
  </r>
  <r>
    <x v="778"/>
    <x v="127"/>
    <d v="2015-07-09T00:00:00"/>
    <d v="2015-07-13T00:00:00"/>
    <s v="Standard Class"/>
    <n v="12294"/>
    <n v="3"/>
    <n v="0"/>
    <n v="590112"/>
  </r>
  <r>
    <x v="779"/>
    <x v="127"/>
    <d v="2015-01-02T00:00:00"/>
    <d v="2015-01-04T00:00:00"/>
    <s v="Second Class"/>
    <n v="8552"/>
    <n v="2"/>
    <n v="0"/>
    <n v="222352"/>
  </r>
  <r>
    <x v="779"/>
    <x v="127"/>
    <d v="2015-01-02T00:00:00"/>
    <d v="2015-01-04T00:00:00"/>
    <s v="Second Class"/>
    <n v="984"/>
    <n v="3"/>
    <n v="0"/>
    <n v="26568"/>
  </r>
  <r>
    <x v="779"/>
    <x v="127"/>
    <d v="2015-01-02T00:00:00"/>
    <d v="2015-01-04T00:00:00"/>
    <s v="Second Class"/>
    <n v="2004"/>
    <n v="3"/>
    <n v="0"/>
    <n v="96192"/>
  </r>
  <r>
    <x v="780"/>
    <x v="127"/>
    <d v="2017-03-05T00:00:00"/>
    <d v="2017-03-05T00:00:00"/>
    <s v="Same Day"/>
    <n v="4268"/>
    <n v="4"/>
    <n v="0"/>
    <n v="196328"/>
  </r>
  <r>
    <x v="780"/>
    <x v="127"/>
    <d v="2017-03-05T00:00:00"/>
    <d v="2017-03-05T00:00:00"/>
    <s v="Same Day"/>
    <n v="29997"/>
    <n v="3"/>
    <n v="0"/>
    <n v="1259874"/>
  </r>
  <r>
    <x v="780"/>
    <x v="127"/>
    <d v="2017-03-05T00:00:00"/>
    <d v="2017-03-05T00:00:00"/>
    <s v="Same Day"/>
    <n v="26224"/>
    <n v="2"/>
    <n v="0"/>
    <n v="78672"/>
  </r>
  <r>
    <x v="780"/>
    <x v="127"/>
    <d v="2017-03-05T00:00:00"/>
    <d v="2017-03-05T00:00:00"/>
    <s v="Same Day"/>
    <n v="23436"/>
    <n v="6"/>
    <n v="0"/>
    <n v="1124928"/>
  </r>
  <r>
    <x v="781"/>
    <x v="127"/>
    <d v="2015-05-14T00:00:00"/>
    <d v="2015-05-19T00:00:00"/>
    <s v="Standard Class"/>
    <n v="5099575"/>
    <n v="5"/>
    <n v="15"/>
    <n v="419965"/>
  </r>
  <r>
    <x v="781"/>
    <x v="127"/>
    <d v="2015-05-14T00:00:00"/>
    <d v="2015-05-19T00:00:00"/>
    <s v="Standard Class"/>
    <n v="12291"/>
    <n v="3"/>
    <n v="0"/>
    <n v="344148"/>
  </r>
  <r>
    <x v="781"/>
    <x v="127"/>
    <d v="2015-05-14T00:00:00"/>
    <d v="2015-05-19T00:00:00"/>
    <s v="Standard Class"/>
    <n v="97568"/>
    <n v="2"/>
    <n v="2"/>
    <n v="-6098"/>
  </r>
  <r>
    <x v="781"/>
    <x v="127"/>
    <d v="2015-05-14T00:00:00"/>
    <d v="2015-05-19T00:00:00"/>
    <s v="Standard Class"/>
    <n v="722352"/>
    <n v="3"/>
    <n v="2"/>
    <n v="812646"/>
  </r>
  <r>
    <x v="782"/>
    <x v="127"/>
    <d v="2016-01-23T00:00:00"/>
    <d v="2016-01-27T00:00:00"/>
    <s v="Standard Class"/>
    <n v="9998"/>
    <n v="2"/>
    <n v="0"/>
    <n v="429914"/>
  </r>
  <r>
    <x v="782"/>
    <x v="127"/>
    <d v="2016-01-23T00:00:00"/>
    <d v="2016-01-27T00:00:00"/>
    <s v="Standard Class"/>
    <n v="804"/>
    <n v="6"/>
    <n v="0"/>
    <n v="27336"/>
  </r>
  <r>
    <x v="782"/>
    <x v="127"/>
    <d v="2016-01-23T00:00:00"/>
    <d v="2016-01-27T00:00:00"/>
    <s v="Standard Class"/>
    <n v="156429"/>
    <n v="13"/>
    <n v="0"/>
    <n v="4067154"/>
  </r>
  <r>
    <x v="783"/>
    <x v="128"/>
    <d v="2016-09-29T00:00:00"/>
    <d v="2016-09-30T00:00:00"/>
    <s v="First Class"/>
    <n v="4088"/>
    <n v="7"/>
    <n v="0"/>
    <n v="106288"/>
  </r>
  <r>
    <x v="784"/>
    <x v="128"/>
    <d v="2014-12-16T00:00:00"/>
    <d v="2014-12-17T00:00:00"/>
    <s v="First Class"/>
    <n v="4446"/>
    <n v="2"/>
    <n v="0"/>
    <n v="146718"/>
  </r>
  <r>
    <x v="784"/>
    <x v="128"/>
    <d v="2014-12-16T00:00:00"/>
    <d v="2014-12-17T00:00:00"/>
    <s v="First Class"/>
    <n v="241568"/>
    <n v="2"/>
    <n v="2"/>
    <n v="181176"/>
  </r>
  <r>
    <x v="784"/>
    <x v="128"/>
    <d v="2014-12-16T00:00:00"/>
    <d v="2014-12-17T00:00:00"/>
    <s v="First Class"/>
    <n v="3950"/>
    <n v="5"/>
    <n v="0"/>
    <n v="395"/>
  </r>
  <r>
    <x v="784"/>
    <x v="128"/>
    <d v="2014-12-16T00:00:00"/>
    <d v="2014-12-17T00:00:00"/>
    <s v="First Class"/>
    <n v="627168"/>
    <n v="4"/>
    <n v="2"/>
    <n v="705564"/>
  </r>
  <r>
    <x v="785"/>
    <x v="128"/>
    <d v="2015-08-29T00:00:00"/>
    <d v="2015-09-02T00:00:00"/>
    <s v="Standard Class"/>
    <n v="13198"/>
    <n v="2"/>
    <n v="0"/>
    <n v="356346"/>
  </r>
  <r>
    <x v="785"/>
    <x v="128"/>
    <d v="2015-08-29T00:00:00"/>
    <d v="2015-09-02T00:00:00"/>
    <s v="Standard Class"/>
    <n v="11452"/>
    <n v="7"/>
    <n v="0"/>
    <n v="11452"/>
  </r>
  <r>
    <x v="786"/>
    <x v="128"/>
    <d v="2016-07-07T00:00:00"/>
    <d v="2016-07-13T00:00:00"/>
    <s v="Standard Class"/>
    <n v="1008"/>
    <n v="2"/>
    <n v="2"/>
    <n v="3276"/>
  </r>
  <r>
    <x v="786"/>
    <x v="128"/>
    <d v="2016-07-07T00:00:00"/>
    <d v="2016-07-13T00:00:00"/>
    <s v="Standard Class"/>
    <n v="59994"/>
    <n v="1"/>
    <n v="4"/>
    <n v="-129987"/>
  </r>
  <r>
    <x v="786"/>
    <x v="128"/>
    <d v="2016-07-07T00:00:00"/>
    <d v="2016-07-13T00:00:00"/>
    <s v="Standard Class"/>
    <n v="5715"/>
    <n v="5"/>
    <n v="7"/>
    <n v="-47625"/>
  </r>
  <r>
    <x v="786"/>
    <x v="128"/>
    <d v="2016-07-07T00:00:00"/>
    <d v="2016-07-13T00:00:00"/>
    <s v="Standard Class"/>
    <n v="942"/>
    <n v="5"/>
    <n v="7"/>
    <n v="-785"/>
  </r>
  <r>
    <x v="787"/>
    <x v="128"/>
    <d v="2015-08-27T00:00:00"/>
    <d v="2015-08-31T00:00:00"/>
    <s v="Standard Class"/>
    <n v="5104"/>
    <n v="1"/>
    <n v="2"/>
    <n v="16588"/>
  </r>
  <r>
    <x v="788"/>
    <x v="128"/>
    <d v="2015-05-29T00:00:00"/>
    <d v="2015-05-31T00:00:00"/>
    <s v="First Class"/>
    <n v="85056"/>
    <n v="3"/>
    <n v="2"/>
    <n v="287064"/>
  </r>
  <r>
    <x v="789"/>
    <x v="129"/>
    <d v="2015-09-10T00:00:00"/>
    <d v="2015-09-14T00:00:00"/>
    <s v="Standard Class"/>
    <n v="5152"/>
    <n v="4"/>
    <n v="0"/>
    <n v="15456"/>
  </r>
  <r>
    <x v="790"/>
    <x v="129"/>
    <d v="2016-08-26T00:00:00"/>
    <d v="2016-08-29T00:00:00"/>
    <s v="Second Class"/>
    <n v="648"/>
    <n v="1"/>
    <n v="0"/>
    <n v="31104"/>
  </r>
  <r>
    <x v="791"/>
    <x v="129"/>
    <d v="2015-01-30T00:00:00"/>
    <d v="2015-02-06T00:00:00"/>
    <s v="Standard Class"/>
    <n v="22736"/>
    <n v="7"/>
    <n v="0"/>
    <n v="818496"/>
  </r>
  <r>
    <x v="791"/>
    <x v="129"/>
    <d v="2015-01-30T00:00:00"/>
    <d v="2015-02-06T00:00:00"/>
    <s v="Standard Class"/>
    <n v="1919976"/>
    <n v="3"/>
    <n v="2"/>
    <n v="2159973"/>
  </r>
  <r>
    <x v="792"/>
    <x v="129"/>
    <d v="2015-09-07T00:00:00"/>
    <d v="2015-09-11T00:00:00"/>
    <s v="Standard Class"/>
    <n v="47516"/>
    <n v="2"/>
    <n v="3"/>
    <n v="-20364"/>
  </r>
  <r>
    <x v="793"/>
    <x v="129"/>
    <d v="2016-08-08T00:00:00"/>
    <d v="2016-08-14T00:00:00"/>
    <s v="Standard Class"/>
    <n v="1056"/>
    <n v="2"/>
    <n v="0"/>
    <n v="4752"/>
  </r>
  <r>
    <x v="794"/>
    <x v="129"/>
    <d v="2014-07-20T00:00:00"/>
    <d v="2014-07-22T00:00:00"/>
    <s v="First Class"/>
    <n v="10485"/>
    <n v="1"/>
    <n v="0"/>
    <n v="50328"/>
  </r>
  <r>
    <x v="794"/>
    <x v="129"/>
    <d v="2014-07-20T00:00:00"/>
    <d v="2014-07-22T00:00:00"/>
    <s v="First Class"/>
    <n v="8704"/>
    <n v="2"/>
    <n v="2"/>
    <n v="31552"/>
  </r>
  <r>
    <x v="794"/>
    <x v="129"/>
    <d v="2014-07-20T00:00:00"/>
    <d v="2014-07-22T00:00:00"/>
    <s v="First Class"/>
    <n v="1992"/>
    <n v="4"/>
    <n v="0"/>
    <n v="97608"/>
  </r>
  <r>
    <x v="794"/>
    <x v="129"/>
    <d v="2014-07-20T00:00:00"/>
    <d v="2014-07-22T00:00:00"/>
    <s v="First Class"/>
    <n v="4302"/>
    <n v="3"/>
    <n v="0"/>
    <n v="154872"/>
  </r>
  <r>
    <x v="795"/>
    <x v="129"/>
    <d v="2017-09-15T00:00:00"/>
    <d v="2017-09-19T00:00:00"/>
    <s v="Standard Class"/>
    <n v="31744"/>
    <n v="2"/>
    <n v="2"/>
    <n v="83328"/>
  </r>
  <r>
    <x v="796"/>
    <x v="130"/>
    <d v="2016-10-01T00:00:00"/>
    <d v="2016-10-02T00:00:00"/>
    <s v="First Class"/>
    <n v="699"/>
    <n v="2"/>
    <n v="0"/>
    <n v="18873"/>
  </r>
  <r>
    <x v="796"/>
    <x v="130"/>
    <d v="2016-10-01T00:00:00"/>
    <d v="2016-10-02T00:00:00"/>
    <s v="First Class"/>
    <n v="4185"/>
    <n v="5"/>
    <n v="0"/>
    <n v="10881"/>
  </r>
  <r>
    <x v="797"/>
    <x v="130"/>
    <d v="2017-12-10T00:00:00"/>
    <d v="2017-12-10T00:00:00"/>
    <s v="Same Day"/>
    <n v="1086"/>
    <n v="3"/>
    <n v="0"/>
    <n v="51042"/>
  </r>
  <r>
    <x v="797"/>
    <x v="130"/>
    <d v="2017-12-10T00:00:00"/>
    <d v="2017-12-10T00:00:00"/>
    <s v="Same Day"/>
    <n v="42679"/>
    <n v="7"/>
    <n v="0"/>
    <n v="1237691"/>
  </r>
  <r>
    <x v="798"/>
    <x v="130"/>
    <d v="2016-07-08T00:00:00"/>
    <d v="2016-07-14T00:00:00"/>
    <s v="Standard Class"/>
    <n v="107984"/>
    <n v="1"/>
    <n v="2"/>
    <n v="94486"/>
  </r>
  <r>
    <x v="798"/>
    <x v="130"/>
    <d v="2016-07-08T00:00:00"/>
    <d v="2016-07-14T00:00:00"/>
    <s v="Standard Class"/>
    <n v="19296"/>
    <n v="3"/>
    <n v="2"/>
    <n v="603"/>
  </r>
  <r>
    <x v="799"/>
    <x v="130"/>
    <d v="2016-03-03T00:00:00"/>
    <d v="2016-03-08T00:00:00"/>
    <s v="Standard Class"/>
    <n v="637896"/>
    <n v="3"/>
    <n v="3"/>
    <n v="-1275792"/>
  </r>
  <r>
    <x v="799"/>
    <x v="130"/>
    <d v="2016-03-03T00:00:00"/>
    <d v="2016-03-08T00:00:00"/>
    <s v="Standard Class"/>
    <n v="28791"/>
    <n v="3"/>
    <n v="4"/>
    <n v="335895"/>
  </r>
  <r>
    <x v="799"/>
    <x v="130"/>
    <d v="2016-03-03T00:00:00"/>
    <d v="2016-03-08T00:00:00"/>
    <s v="Standard Class"/>
    <n v="366"/>
    <n v="3"/>
    <n v="2"/>
    <n v="11895"/>
  </r>
  <r>
    <x v="800"/>
    <x v="130"/>
    <d v="2017-06-26T00:00:00"/>
    <d v="2017-07-03T00:00:00"/>
    <s v="Standard Class"/>
    <n v="3582"/>
    <n v="3"/>
    <n v="4"/>
    <n v="4179"/>
  </r>
  <r>
    <x v="800"/>
    <x v="130"/>
    <d v="2017-06-26T00:00:00"/>
    <d v="2017-07-03T00:00:00"/>
    <s v="Standard Class"/>
    <n v="545916"/>
    <n v="14"/>
    <n v="4"/>
    <n v="727888"/>
  </r>
  <r>
    <x v="801"/>
    <x v="130"/>
    <d v="2015-05-07T00:00:00"/>
    <d v="2015-05-12T00:00:00"/>
    <s v="Standard Class"/>
    <n v="4568"/>
    <n v="2"/>
    <n v="0"/>
    <n v="210128"/>
  </r>
  <r>
    <x v="802"/>
    <x v="130"/>
    <d v="2014-10-04T00:00:00"/>
    <d v="2014-10-06T00:00:00"/>
    <s v="First Class"/>
    <n v="58941"/>
    <n v="5"/>
    <n v="1"/>
    <n v="-6549"/>
  </r>
  <r>
    <x v="803"/>
    <x v="130"/>
    <d v="2017-11-16T00:00:00"/>
    <d v="2017-11-19T00:00:00"/>
    <s v="First Class"/>
    <n v="7368"/>
    <n v="6"/>
    <n v="0"/>
    <n v="346296"/>
  </r>
  <r>
    <x v="803"/>
    <x v="130"/>
    <d v="2017-11-16T00:00:00"/>
    <d v="2017-11-19T00:00:00"/>
    <s v="First Class"/>
    <n v="13992"/>
    <n v="2"/>
    <n v="0"/>
    <n v="237864"/>
  </r>
  <r>
    <x v="803"/>
    <x v="130"/>
    <d v="2017-11-16T00:00:00"/>
    <d v="2017-11-19T00:00:00"/>
    <s v="First Class"/>
    <n v="10788"/>
    <n v="3"/>
    <n v="2"/>
    <n v="10788"/>
  </r>
  <r>
    <x v="803"/>
    <x v="130"/>
    <d v="2017-11-16T00:00:00"/>
    <d v="2017-11-19T00:00:00"/>
    <s v="First Class"/>
    <n v="3329"/>
    <n v="1"/>
    <n v="0"/>
    <n v="79896"/>
  </r>
  <r>
    <x v="804"/>
    <x v="130"/>
    <d v="2016-03-28T00:00:00"/>
    <d v="2016-03-31T00:00:00"/>
    <s v="Second Class"/>
    <n v="8792"/>
    <n v="4"/>
    <n v="0"/>
    <n v="8792"/>
  </r>
  <r>
    <x v="804"/>
    <x v="130"/>
    <d v="2016-03-28T00:00:00"/>
    <d v="2016-03-31T00:00:00"/>
    <s v="Second Class"/>
    <n v="598"/>
    <n v="1"/>
    <n v="0"/>
    <n v="29302"/>
  </r>
  <r>
    <x v="805"/>
    <x v="130"/>
    <d v="2014-11-14T00:00:00"/>
    <d v="2014-11-20T00:00:00"/>
    <s v="Standard Class"/>
    <n v="324"/>
    <n v="5"/>
    <n v="0"/>
    <n v="15552"/>
  </r>
  <r>
    <x v="806"/>
    <x v="130"/>
    <d v="2014-09-09T00:00:00"/>
    <d v="2014-09-14T00:00:00"/>
    <s v="Second Class"/>
    <n v="10896"/>
    <n v="3"/>
    <n v="2"/>
    <n v="3405"/>
  </r>
  <r>
    <x v="807"/>
    <x v="130"/>
    <d v="2017-05-04T00:00:00"/>
    <d v="2017-05-09T00:00:00"/>
    <s v="Second Class"/>
    <n v="24316"/>
    <n v="2"/>
    <n v="0"/>
    <n v="72948"/>
  </r>
  <r>
    <x v="808"/>
    <x v="131"/>
    <d v="2016-08-15T00:00:00"/>
    <d v="2016-08-17T00:00:00"/>
    <s v="Second Class"/>
    <n v="225296"/>
    <n v="2"/>
    <n v="2"/>
    <n v="225296"/>
  </r>
  <r>
    <x v="809"/>
    <x v="131"/>
    <d v="2016-07-07T00:00:00"/>
    <d v="2016-07-09T00:00:00"/>
    <s v="Second Class"/>
    <n v="287968"/>
    <n v="4"/>
    <n v="2"/>
    <n v="-35996"/>
  </r>
  <r>
    <x v="809"/>
    <x v="131"/>
    <d v="2016-07-07T00:00:00"/>
    <d v="2016-07-09T00:00:00"/>
    <s v="Second Class"/>
    <n v="279996"/>
    <n v="5"/>
    <n v="2"/>
    <n v="9449865"/>
  </r>
  <r>
    <x v="809"/>
    <x v="131"/>
    <d v="2016-07-07T00:00:00"/>
    <d v="2016-07-09T00:00:00"/>
    <s v="Second Class"/>
    <n v="4894"/>
    <n v="1"/>
    <n v="0"/>
    <n v="2447"/>
  </r>
  <r>
    <x v="810"/>
    <x v="131"/>
    <d v="2016-05-23T00:00:00"/>
    <d v="2016-05-27T00:00:00"/>
    <s v="Standard Class"/>
    <n v="8399976"/>
    <n v="4"/>
    <n v="4"/>
    <n v="11199968"/>
  </r>
  <r>
    <x v="810"/>
    <x v="131"/>
    <d v="2016-05-23T00:00:00"/>
    <d v="2016-05-27T00:00:00"/>
    <s v="Standard Class"/>
    <n v="6294"/>
    <n v="1"/>
    <n v="7"/>
    <n v="-4196"/>
  </r>
  <r>
    <x v="810"/>
    <x v="131"/>
    <d v="2016-05-23T00:00:00"/>
    <d v="2016-05-27T00:00:00"/>
    <s v="Standard Class"/>
    <n v="10368"/>
    <n v="2"/>
    <n v="2"/>
    <n v="36288"/>
  </r>
  <r>
    <x v="810"/>
    <x v="131"/>
    <d v="2016-05-23T00:00:00"/>
    <d v="2016-05-27T00:00:00"/>
    <s v="Standard Class"/>
    <n v="122382"/>
    <n v="3"/>
    <n v="4"/>
    <n v="-244764"/>
  </r>
  <r>
    <x v="811"/>
    <x v="131"/>
    <d v="2017-11-17T00:00:00"/>
    <d v="2017-11-21T00:00:00"/>
    <s v="Standard Class"/>
    <n v="3888"/>
    <n v="6"/>
    <n v="0"/>
    <n v="186624"/>
  </r>
  <r>
    <x v="811"/>
    <x v="131"/>
    <d v="2017-11-17T00:00:00"/>
    <d v="2017-11-21T00:00:00"/>
    <s v="Standard Class"/>
    <n v="18776"/>
    <n v="4"/>
    <n v="0"/>
    <n v="769816"/>
  </r>
  <r>
    <x v="812"/>
    <x v="131"/>
    <d v="2017-11-06T00:00:00"/>
    <d v="2017-11-12T00:00:00"/>
    <s v="Standard Class"/>
    <n v="1248"/>
    <n v="2"/>
    <n v="8"/>
    <n v="-19344"/>
  </r>
  <r>
    <x v="813"/>
    <x v="132"/>
    <d v="2017-12-30T00:00:00"/>
    <d v="2018-01-05T00:00:00"/>
    <s v="Standard Class"/>
    <n v="2093"/>
    <n v="2"/>
    <n v="0"/>
    <n v="56511"/>
  </r>
  <r>
    <x v="814"/>
    <x v="132"/>
    <d v="2016-01-17T00:00:00"/>
    <d v="2016-01-21T00:00:00"/>
    <s v="Standard Class"/>
    <n v="32259"/>
    <n v="3"/>
    <n v="0"/>
    <n v="64518"/>
  </r>
  <r>
    <x v="814"/>
    <x v="132"/>
    <d v="2016-01-17T00:00:00"/>
    <d v="2016-01-21T00:00:00"/>
    <s v="Standard Class"/>
    <n v="2999"/>
    <n v="1"/>
    <n v="0"/>
    <n v="131956"/>
  </r>
  <r>
    <x v="814"/>
    <x v="132"/>
    <d v="2016-01-17T00:00:00"/>
    <d v="2016-01-21T00:00:00"/>
    <s v="Standard Class"/>
    <n v="37197"/>
    <n v="3"/>
    <n v="0"/>
    <n v="669546"/>
  </r>
  <r>
    <x v="815"/>
    <x v="132"/>
    <d v="2016-11-10T00:00:00"/>
    <d v="2016-11-12T00:00:00"/>
    <s v="First Class"/>
    <n v="13216"/>
    <n v="4"/>
    <n v="2"/>
    <n v="44604"/>
  </r>
  <r>
    <x v="815"/>
    <x v="132"/>
    <d v="2016-11-10T00:00:00"/>
    <d v="2016-11-12T00:00:00"/>
    <s v="First Class"/>
    <n v="324"/>
    <n v="5"/>
    <n v="0"/>
    <n v="15552"/>
  </r>
  <r>
    <x v="816"/>
    <x v="132"/>
    <d v="2016-11-13T00:00:00"/>
    <d v="2016-11-17T00:00:00"/>
    <s v="Standard Class"/>
    <n v="217056"/>
    <n v="7"/>
    <n v="2"/>
    <n v="786828"/>
  </r>
  <r>
    <x v="817"/>
    <x v="132"/>
    <d v="2017-11-06T00:00:00"/>
    <d v="2017-11-10T00:00:00"/>
    <s v="Second Class"/>
    <n v="139"/>
    <n v="5"/>
    <n v="0"/>
    <n v="3614"/>
  </r>
  <r>
    <x v="817"/>
    <x v="132"/>
    <d v="2017-11-06T00:00:00"/>
    <d v="2017-11-10T00:00:00"/>
    <s v="Second Class"/>
    <n v="2638"/>
    <n v="1"/>
    <n v="0"/>
    <n v="121348"/>
  </r>
  <r>
    <x v="818"/>
    <x v="132"/>
    <d v="2015-09-06T00:00:00"/>
    <d v="2015-09-13T00:00:00"/>
    <s v="Standard Class"/>
    <n v="271764"/>
    <n v="2"/>
    <n v="1"/>
    <n v="60392"/>
  </r>
  <r>
    <x v="819"/>
    <x v="132"/>
    <d v="2016-09-19T00:00:00"/>
    <d v="2016-09-24T00:00:00"/>
    <s v="Second Class"/>
    <n v="11952"/>
    <n v="3"/>
    <n v="2"/>
    <n v="41832"/>
  </r>
  <r>
    <x v="819"/>
    <x v="132"/>
    <d v="2016-09-19T00:00:00"/>
    <d v="2016-09-24T00:00:00"/>
    <s v="Second Class"/>
    <n v="624"/>
    <n v="3"/>
    <n v="0"/>
    <n v="1872"/>
  </r>
  <r>
    <x v="820"/>
    <x v="132"/>
    <d v="2017-05-20T00:00:00"/>
    <d v="2017-05-24T00:00:00"/>
    <s v="Standard Class"/>
    <n v="518272"/>
    <n v="8"/>
    <n v="2"/>
    <n v="-97176"/>
  </r>
  <r>
    <x v="820"/>
    <x v="132"/>
    <d v="2017-05-20T00:00:00"/>
    <d v="2017-05-24T00:00:00"/>
    <s v="Standard Class"/>
    <n v="698"/>
    <n v="1"/>
    <n v="0"/>
    <n v="33504"/>
  </r>
  <r>
    <x v="820"/>
    <x v="132"/>
    <d v="2017-05-20T00:00:00"/>
    <d v="2017-05-24T00:00:00"/>
    <s v="Standard Class"/>
    <n v="3432"/>
    <n v="1"/>
    <n v="2"/>
    <n v="3861"/>
  </r>
  <r>
    <x v="821"/>
    <x v="132"/>
    <d v="2017-10-03T00:00:00"/>
    <d v="2017-10-05T00:00:00"/>
    <s v="Second Class"/>
    <n v="8392"/>
    <n v="4"/>
    <n v="0"/>
    <n v="218192"/>
  </r>
  <r>
    <x v="821"/>
    <x v="132"/>
    <d v="2017-10-03T00:00:00"/>
    <d v="2017-10-05T00:00:00"/>
    <s v="Second Class"/>
    <n v="663"/>
    <n v="3"/>
    <n v="0"/>
    <n v="31161"/>
  </r>
  <r>
    <x v="821"/>
    <x v="132"/>
    <d v="2017-10-03T00:00:00"/>
    <d v="2017-10-05T00:00:00"/>
    <s v="Second Class"/>
    <n v="37197"/>
    <n v="3"/>
    <n v="0"/>
    <n v="669546"/>
  </r>
  <r>
    <x v="822"/>
    <x v="132"/>
    <d v="2016-09-17T00:00:00"/>
    <d v="2016-09-23T00:00:00"/>
    <s v="Standard Class"/>
    <n v="1232"/>
    <n v="4"/>
    <n v="0"/>
    <n v="59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d v="2017-06-29T00:00:00"/>
    <d v="2017-07-04T00:00:00"/>
    <s v="Standard Class"/>
    <n v="36294"/>
    <n v="3"/>
    <n v="0"/>
    <n v="90735"/>
    <s v="CA-2017-147039"/>
    <s v="United States"/>
    <s v="Minneapolis"/>
    <s v="Minnesota"/>
    <n v="55407"/>
    <x v="0"/>
  </r>
  <r>
    <x v="0"/>
    <x v="0"/>
    <d v="2017-06-29T00:00:00"/>
    <d v="2017-07-04T00:00:00"/>
    <s v="Standard Class"/>
    <n v="1154"/>
    <n v="2"/>
    <n v="0"/>
    <n v="577"/>
    <s v="CA-2017-147039"/>
    <s v="United States"/>
    <s v="Minneapolis"/>
    <s v="Minnesota"/>
    <n v="55407"/>
    <x v="0"/>
  </r>
  <r>
    <x v="1"/>
    <x v="0"/>
    <d v="2015-10-04T00:00:00"/>
    <d v="2015-10-07T00:00:00"/>
    <s v="First Class"/>
    <n v="2696"/>
    <n v="2"/>
    <n v="0"/>
    <n v="70096"/>
    <s v="CA-2015-121391"/>
    <s v="United States"/>
    <s v="San Francisco"/>
    <s v="California"/>
    <n v="94109"/>
    <x v="1"/>
  </r>
  <r>
    <x v="2"/>
    <x v="0"/>
    <d v="2014-03-31T00:00:00"/>
    <d v="2014-04-05T00:00:00"/>
    <s v="Standard Class"/>
    <n v="673568"/>
    <n v="2"/>
    <n v="2"/>
    <n v="252588"/>
    <s v="CA-2014-128055"/>
    <s v="United States"/>
    <s v="San Francisco"/>
    <s v="California"/>
    <n v="94122"/>
    <x v="1"/>
  </r>
  <r>
    <x v="2"/>
    <x v="0"/>
    <d v="2014-03-31T00:00:00"/>
    <d v="2014-04-05T00:00:00"/>
    <s v="Standard Class"/>
    <n v="5298"/>
    <n v="2"/>
    <n v="0"/>
    <n v="148344"/>
    <s v="CA-2014-128055"/>
    <s v="United States"/>
    <s v="San Francisco"/>
    <s v="California"/>
    <n v="94122"/>
    <x v="1"/>
  </r>
  <r>
    <x v="3"/>
    <x v="0"/>
    <d v="2016-03-03T00:00:00"/>
    <d v="2016-03-08T00:00:00"/>
    <s v="Standard Class"/>
    <n v="3930072"/>
    <n v="3"/>
    <n v="2"/>
    <n v="-7860144"/>
    <s v="CA-2016-103982"/>
    <s v="United States"/>
    <s v="Round Rock"/>
    <s v="Texas"/>
    <n v="78664"/>
    <x v="0"/>
  </r>
  <r>
    <x v="3"/>
    <x v="0"/>
    <d v="2016-03-03T00:00:00"/>
    <d v="2016-03-08T00:00:00"/>
    <s v="Standard Class"/>
    <n v="2304"/>
    <n v="1"/>
    <n v="2"/>
    <n v="7776"/>
    <s v="CA-2016-103982"/>
    <s v="United States"/>
    <s v="Round Rock"/>
    <s v="Texas"/>
    <n v="78664"/>
    <x v="0"/>
  </r>
  <r>
    <x v="3"/>
    <x v="0"/>
    <d v="2016-03-03T00:00:00"/>
    <d v="2016-03-08T00:00:00"/>
    <s v="Standard Class"/>
    <n v="431976"/>
    <n v="3"/>
    <n v="2"/>
    <n v="323982"/>
    <s v="CA-2016-103982"/>
    <s v="United States"/>
    <s v="Round Rock"/>
    <s v="Texas"/>
    <n v="78664"/>
    <x v="0"/>
  </r>
  <r>
    <x v="3"/>
    <x v="0"/>
    <d v="2016-03-03T00:00:00"/>
    <d v="2016-03-08T00:00:00"/>
    <s v="Standard Class"/>
    <n v="4172"/>
    <n v="7"/>
    <n v="2"/>
    <n v="57365"/>
    <s v="CA-2016-103982"/>
    <s v="United States"/>
    <s v="Round Rock"/>
    <s v="Texas"/>
    <n v="78664"/>
    <x v="0"/>
  </r>
  <r>
    <x v="4"/>
    <x v="0"/>
    <d v="2014-09-15T00:00:00"/>
    <d v="2014-09-20T00:00:00"/>
    <s v="Standard Class"/>
    <n v="1494"/>
    <n v="3"/>
    <n v="0"/>
    <n v="70218"/>
    <s v="CA-2014-138100"/>
    <s v="United States"/>
    <s v="New York City"/>
    <s v="New York"/>
    <n v="10011"/>
    <x v="2"/>
  </r>
  <r>
    <x v="4"/>
    <x v="0"/>
    <d v="2014-09-15T00:00:00"/>
    <d v="2014-09-20T00:00:00"/>
    <s v="Standard Class"/>
    <n v="1456"/>
    <n v="2"/>
    <n v="0"/>
    <n v="62608"/>
    <s v="CA-2014-138100"/>
    <s v="United States"/>
    <s v="New York City"/>
    <s v="New York"/>
    <n v="10011"/>
    <x v="2"/>
  </r>
  <r>
    <x v="5"/>
    <x v="1"/>
    <d v="2016-07-10T00:00:00"/>
    <d v="2016-07-16T00:00:00"/>
    <s v="Standard Class"/>
    <n v="16768"/>
    <n v="2"/>
    <n v="2"/>
    <n v="14672"/>
    <s v="CA-2016-126613"/>
    <s v="United States"/>
    <s v="Mesa"/>
    <s v="Arizona"/>
    <n v="85204"/>
    <x v="1"/>
  </r>
  <r>
    <x v="6"/>
    <x v="1"/>
    <d v="2015-02-03T00:00:00"/>
    <d v="2015-02-05T00:00:00"/>
    <s v="First Class"/>
    <n v="284"/>
    <n v="2"/>
    <n v="0"/>
    <n v="11076"/>
    <s v="CA-2015-140921"/>
    <s v="United States"/>
    <s v="Omaha"/>
    <s v="Nebraska"/>
    <n v="68104"/>
    <x v="0"/>
  </r>
  <r>
    <x v="6"/>
    <x v="1"/>
    <d v="2015-02-03T00:00:00"/>
    <d v="2015-02-05T00:00:00"/>
    <s v="First Class"/>
    <n v="14997"/>
    <n v="3"/>
    <n v="0"/>
    <n v="509898"/>
    <s v="CA-2015-140921"/>
    <s v="United States"/>
    <s v="Omaha"/>
    <s v="Nebraska"/>
    <n v="68104"/>
    <x v="0"/>
  </r>
  <r>
    <x v="7"/>
    <x v="1"/>
    <d v="2014-04-21T00:00:00"/>
    <d v="2014-04-25T00:00:00"/>
    <s v="Standard Class"/>
    <n v="1652"/>
    <n v="5"/>
    <n v="2"/>
    <n v="55755"/>
    <s v="CA-2014-158064"/>
    <s v="United States"/>
    <s v="Los Angeles"/>
    <s v="California"/>
    <n v="90008"/>
    <x v="1"/>
  </r>
  <r>
    <x v="8"/>
    <x v="1"/>
    <d v="2015-05-08T00:00:00"/>
    <d v="2015-05-12T00:00:00"/>
    <s v="Standard Class"/>
    <n v="5248"/>
    <n v="2"/>
    <n v="2"/>
    <n v="5904"/>
    <s v="CA-2015-109939"/>
    <s v="United States"/>
    <s v="Salem"/>
    <s v="Oregon"/>
    <n v="97301"/>
    <x v="1"/>
  </r>
  <r>
    <x v="9"/>
    <x v="1"/>
    <d v="2016-11-14T00:00:00"/>
    <d v="2016-11-16T00:00:00"/>
    <s v="Second Class"/>
    <n v="49998"/>
    <n v="2"/>
    <n v="0"/>
    <n v="1149954"/>
    <s v="CA-2016-131065"/>
    <s v="United States"/>
    <s v="Atlanta"/>
    <s v="Georgia"/>
    <n v="30318"/>
    <x v="3"/>
  </r>
  <r>
    <x v="9"/>
    <x v="1"/>
    <d v="2016-11-14T00:00:00"/>
    <d v="2016-11-16T00:00:00"/>
    <s v="Second Class"/>
    <n v="528"/>
    <n v="1"/>
    <n v="0"/>
    <n v="2376"/>
    <s v="CA-2016-131065"/>
    <s v="United States"/>
    <s v="Atlanta"/>
    <s v="Georgia"/>
    <n v="30318"/>
    <x v="3"/>
  </r>
  <r>
    <x v="9"/>
    <x v="1"/>
    <d v="2016-11-14T00:00:00"/>
    <d v="2016-11-16T00:00:00"/>
    <s v="Second Class"/>
    <n v="826"/>
    <n v="2"/>
    <n v="0"/>
    <n v="38822"/>
    <s v="CA-2016-131065"/>
    <s v="United States"/>
    <s v="Atlanta"/>
    <s v="Georgia"/>
    <n v="30318"/>
    <x v="3"/>
  </r>
  <r>
    <x v="10"/>
    <x v="1"/>
    <d v="2014-10-24T00:00:00"/>
    <d v="2014-10-29T00:00:00"/>
    <s v="Standard Class"/>
    <n v="34272"/>
    <n v="3"/>
    <n v="2"/>
    <n v="111384"/>
    <s v="CA-2014-130729"/>
    <s v="United States"/>
    <s v="Rancho Cucamonga"/>
    <s v="California"/>
    <n v="91730"/>
    <x v="1"/>
  </r>
  <r>
    <x v="11"/>
    <x v="1"/>
    <d v="2015-11-13T00:00:00"/>
    <d v="2015-11-17T00:00:00"/>
    <s v="Standard Class"/>
    <n v="8496"/>
    <n v="6"/>
    <n v="2"/>
    <n v="6372"/>
    <s v="CA-2015-114503"/>
    <s v="United States"/>
    <s v="Lebanon"/>
    <s v="Tennessee"/>
    <n v="37087"/>
    <x v="3"/>
  </r>
  <r>
    <x v="12"/>
    <x v="1"/>
    <d v="2017-12-11T00:00:00"/>
    <d v="2017-12-15T00:00:00"/>
    <s v="Standard Class"/>
    <n v="14952"/>
    <n v="1"/>
    <n v="2"/>
    <n v="50463"/>
    <s v="CA-2017-100230"/>
    <s v="United States"/>
    <s v="New York City"/>
    <s v="New York"/>
    <n v="10035"/>
    <x v="2"/>
  </r>
  <r>
    <x v="12"/>
    <x v="1"/>
    <d v="2017-12-11T00:00:00"/>
    <d v="2017-12-15T00:00:00"/>
    <s v="Standard Class"/>
    <n v="1794"/>
    <n v="3"/>
    <n v="0"/>
    <n v="8073"/>
    <s v="CA-2017-100230"/>
    <s v="United States"/>
    <s v="New York City"/>
    <s v="New York"/>
    <n v="10035"/>
    <x v="2"/>
  </r>
  <r>
    <x v="12"/>
    <x v="1"/>
    <d v="2017-12-11T00:00:00"/>
    <d v="2017-12-15T00:00:00"/>
    <s v="Standard Class"/>
    <n v="11698"/>
    <n v="2"/>
    <n v="0"/>
    <n v="29245"/>
    <s v="CA-2017-100230"/>
    <s v="United States"/>
    <s v="New York City"/>
    <s v="New York"/>
    <n v="10035"/>
    <x v="2"/>
  </r>
  <r>
    <x v="13"/>
    <x v="1"/>
    <d v="2017-09-07T00:00:00"/>
    <d v="2017-09-09T00:00:00"/>
    <s v="First Class"/>
    <n v="169"/>
    <n v="5"/>
    <n v="0"/>
    <n v="7774"/>
    <s v="US-2017-169488"/>
    <s v="United States"/>
    <s v="Providence"/>
    <s v="Rhode Island"/>
    <n v="2908"/>
    <x v="2"/>
  </r>
  <r>
    <x v="13"/>
    <x v="1"/>
    <d v="2017-09-07T00:00:00"/>
    <d v="2017-09-09T00:00:00"/>
    <s v="First Class"/>
    <n v="3996"/>
    <n v="2"/>
    <n v="0"/>
    <n v="187812"/>
    <s v="US-2017-169488"/>
    <s v="United States"/>
    <s v="Providence"/>
    <s v="Rhode Island"/>
    <n v="2908"/>
    <x v="2"/>
  </r>
  <r>
    <x v="14"/>
    <x v="2"/>
    <d v="2017-04-15T00:00:00"/>
    <d v="2017-04-20T00:00:00"/>
    <s v="Standard Class"/>
    <n v="15552"/>
    <n v="3"/>
    <n v="2"/>
    <n v="54432"/>
    <s v="CA-2017-114412"/>
    <s v="United States"/>
    <s v="Concord"/>
    <s v="North Carolina"/>
    <n v="28027"/>
    <x v="3"/>
  </r>
  <r>
    <x v="15"/>
    <x v="2"/>
    <d v="2014-05-04T00:00:00"/>
    <d v="2014-05-04T00:00:00"/>
    <s v="Same Day"/>
    <n v="2746"/>
    <n v="2"/>
    <n v="0"/>
    <n v="98856"/>
    <s v="CA-2014-155271"/>
    <s v="United States"/>
    <s v="Middletown"/>
    <s v="Connecticut"/>
    <n v="6457"/>
    <x v="2"/>
  </r>
  <r>
    <x v="16"/>
    <x v="2"/>
    <d v="2016-07-17T00:00:00"/>
    <d v="2016-07-22T00:00:00"/>
    <s v="Standard Class"/>
    <n v="2193"/>
    <n v="3"/>
    <n v="0"/>
    <n v="100878"/>
    <s v="CA-2016-121671"/>
    <s v="United States"/>
    <s v="Springfield"/>
    <s v="Missouri"/>
    <n v="65807"/>
    <x v="0"/>
  </r>
  <r>
    <x v="16"/>
    <x v="2"/>
    <d v="2016-07-17T00:00:00"/>
    <d v="2016-07-22T00:00:00"/>
    <s v="Standard Class"/>
    <n v="24294"/>
    <n v="3"/>
    <n v="0"/>
    <n v="48588"/>
    <s v="CA-2016-121671"/>
    <s v="United States"/>
    <s v="Springfield"/>
    <s v="Missouri"/>
    <n v="65807"/>
    <x v="0"/>
  </r>
  <r>
    <x v="16"/>
    <x v="2"/>
    <d v="2016-07-17T00:00:00"/>
    <d v="2016-07-22T00:00:00"/>
    <s v="Standard Class"/>
    <n v="764"/>
    <n v="1"/>
    <n v="0"/>
    <n v="37436"/>
    <s v="CA-2016-121671"/>
    <s v="United States"/>
    <s v="Springfield"/>
    <s v="Missouri"/>
    <n v="65807"/>
    <x v="0"/>
  </r>
  <r>
    <x v="16"/>
    <x v="2"/>
    <d v="2016-07-17T00:00:00"/>
    <d v="2016-07-22T00:00:00"/>
    <s v="Standard Class"/>
    <n v="5184"/>
    <n v="8"/>
    <n v="0"/>
    <n v="254016"/>
    <s v="CA-2016-121671"/>
    <s v="United States"/>
    <s v="Springfield"/>
    <s v="Missouri"/>
    <n v="65807"/>
    <x v="0"/>
  </r>
  <r>
    <x v="16"/>
    <x v="2"/>
    <d v="2016-07-17T00:00:00"/>
    <d v="2016-07-22T00:00:00"/>
    <s v="Standard Class"/>
    <n v="26517"/>
    <n v="1"/>
    <n v="0"/>
    <n v="477306"/>
    <s v="CA-2016-121671"/>
    <s v="United States"/>
    <s v="Springfield"/>
    <s v="Missouri"/>
    <n v="65807"/>
    <x v="0"/>
  </r>
  <r>
    <x v="17"/>
    <x v="2"/>
    <d v="2016-08-26T00:00:00"/>
    <d v="2016-09-02T00:00:00"/>
    <s v="Standard Class"/>
    <n v="1156"/>
    <n v="2"/>
    <n v="0"/>
    <n v="56644"/>
    <s v="CA-2016-114601"/>
    <s v="United States"/>
    <s v="Detroit"/>
    <s v="Michigan"/>
    <n v="48234"/>
    <x v="0"/>
  </r>
  <r>
    <x v="17"/>
    <x v="2"/>
    <d v="2016-08-26T00:00:00"/>
    <d v="2016-09-02T00:00:00"/>
    <s v="Standard Class"/>
    <n v="20997"/>
    <n v="3"/>
    <n v="0"/>
    <n v="587916"/>
    <s v="CA-2016-114601"/>
    <s v="United States"/>
    <s v="Detroit"/>
    <s v="Michigan"/>
    <n v="48234"/>
    <x v="0"/>
  </r>
  <r>
    <x v="17"/>
    <x v="2"/>
    <d v="2016-08-26T00:00:00"/>
    <d v="2016-09-02T00:00:00"/>
    <s v="Standard Class"/>
    <n v="44784"/>
    <n v="4"/>
    <n v="0"/>
    <n v="985248"/>
    <s v="CA-2016-114601"/>
    <s v="United States"/>
    <s v="Detroit"/>
    <s v="Michigan"/>
    <n v="48234"/>
    <x v="0"/>
  </r>
  <r>
    <x v="17"/>
    <x v="2"/>
    <d v="2016-08-26T00:00:00"/>
    <d v="2016-09-02T00:00:00"/>
    <s v="Standard Class"/>
    <n v="47997"/>
    <n v="3"/>
    <n v="0"/>
    <n v="1631898"/>
    <s v="CA-2016-114601"/>
    <s v="United States"/>
    <s v="Detroit"/>
    <s v="Michigan"/>
    <n v="48234"/>
    <x v="0"/>
  </r>
  <r>
    <x v="17"/>
    <x v="2"/>
    <d v="2016-08-26T00:00:00"/>
    <d v="2016-09-02T00:00:00"/>
    <s v="Standard Class"/>
    <n v="864"/>
    <n v="3"/>
    <n v="0"/>
    <n v="25056"/>
    <s v="CA-2016-114601"/>
    <s v="United States"/>
    <s v="Detroit"/>
    <s v="Michigan"/>
    <n v="48234"/>
    <x v="0"/>
  </r>
  <r>
    <x v="18"/>
    <x v="3"/>
    <d v="2014-06-22T00:00:00"/>
    <d v="2014-06-27T00:00:00"/>
    <s v="Standard Class"/>
    <n v="170058"/>
    <n v="3"/>
    <n v="3"/>
    <n v="-48588"/>
    <s v="CA-2014-154963"/>
    <s v="United States"/>
    <s v="Chester"/>
    <s v="Pennsylvania"/>
    <n v="19013"/>
    <x v="2"/>
  </r>
  <r>
    <x v="18"/>
    <x v="3"/>
    <d v="2014-06-22T00:00:00"/>
    <d v="2014-06-27T00:00:00"/>
    <s v="Standard Class"/>
    <n v="82782"/>
    <n v="3"/>
    <n v="4"/>
    <n v="-151767"/>
    <s v="CA-2014-154963"/>
    <s v="United States"/>
    <s v="Chester"/>
    <s v="Pennsylvania"/>
    <n v="19013"/>
    <x v="2"/>
  </r>
  <r>
    <x v="18"/>
    <x v="3"/>
    <d v="2014-06-22T00:00:00"/>
    <d v="2014-06-27T00:00:00"/>
    <s v="Standard Class"/>
    <n v="85393"/>
    <n v="5"/>
    <n v="3"/>
    <n v="0"/>
    <s v="CA-2014-154963"/>
    <s v="United States"/>
    <s v="Chester"/>
    <s v="Pennsylvania"/>
    <n v="19013"/>
    <x v="2"/>
  </r>
  <r>
    <x v="19"/>
    <x v="3"/>
    <d v="2016-07-04T00:00:00"/>
    <d v="2016-07-06T00:00:00"/>
    <s v="First Class"/>
    <n v="254"/>
    <n v="5"/>
    <n v="0"/>
    <n v="8636"/>
    <s v="CA-2016-147137"/>
    <s v="United States"/>
    <s v="San Francisco"/>
    <s v="California"/>
    <n v="94109"/>
    <x v="1"/>
  </r>
  <r>
    <x v="19"/>
    <x v="3"/>
    <d v="2016-07-04T00:00:00"/>
    <d v="2016-07-06T00:00:00"/>
    <s v="First Class"/>
    <n v="4396"/>
    <n v="2"/>
    <n v="0"/>
    <n v="206612"/>
    <s v="CA-2016-147137"/>
    <s v="United States"/>
    <s v="San Francisco"/>
    <s v="California"/>
    <n v="94109"/>
    <x v="1"/>
  </r>
  <r>
    <x v="19"/>
    <x v="3"/>
    <d v="2016-07-04T00:00:00"/>
    <d v="2016-07-06T00:00:00"/>
    <s v="First Class"/>
    <n v="1279165"/>
    <n v="5"/>
    <n v="15"/>
    <n v="225735"/>
    <s v="CA-2016-147137"/>
    <s v="United States"/>
    <s v="San Francisco"/>
    <s v="California"/>
    <n v="94109"/>
    <x v="1"/>
  </r>
  <r>
    <x v="19"/>
    <x v="3"/>
    <d v="2016-07-04T00:00:00"/>
    <d v="2016-07-06T00:00:00"/>
    <s v="First Class"/>
    <n v="2792"/>
    <n v="4"/>
    <n v="0"/>
    <n v="5584"/>
    <s v="CA-2016-147137"/>
    <s v="United States"/>
    <s v="San Francisco"/>
    <s v="California"/>
    <n v="94109"/>
    <x v="1"/>
  </r>
  <r>
    <x v="20"/>
    <x v="3"/>
    <d v="2016-09-04T00:00:00"/>
    <d v="2016-09-08T00:00:00"/>
    <s v="Standard Class"/>
    <n v="426"/>
    <n v="3"/>
    <n v="0"/>
    <n v="16614"/>
    <s v="CA-2016-131205"/>
    <s v="United States"/>
    <s v="Georgetown"/>
    <s v="Kentucky"/>
    <n v="40324"/>
    <x v="3"/>
  </r>
  <r>
    <x v="20"/>
    <x v="3"/>
    <d v="2016-09-04T00:00:00"/>
    <d v="2016-09-08T00:00:00"/>
    <s v="Standard Class"/>
    <n v="11394"/>
    <n v="6"/>
    <n v="0"/>
    <n v="546912"/>
    <s v="CA-2016-131205"/>
    <s v="United States"/>
    <s v="Georgetown"/>
    <s v="Kentucky"/>
    <n v="40324"/>
    <x v="3"/>
  </r>
  <r>
    <x v="20"/>
    <x v="3"/>
    <d v="2016-09-04T00:00:00"/>
    <d v="2016-09-08T00:00:00"/>
    <s v="Standard Class"/>
    <n v="12992"/>
    <n v="4"/>
    <n v="0"/>
    <n v="51968"/>
    <s v="CA-2016-131205"/>
    <s v="United States"/>
    <s v="Georgetown"/>
    <s v="Kentucky"/>
    <n v="40324"/>
    <x v="3"/>
  </r>
  <r>
    <x v="20"/>
    <x v="3"/>
    <d v="2016-09-04T00:00:00"/>
    <d v="2016-09-08T00:00:00"/>
    <s v="Standard Class"/>
    <n v="528"/>
    <n v="3"/>
    <n v="0"/>
    <n v="25344"/>
    <s v="CA-2016-131205"/>
    <s v="United States"/>
    <s v="Georgetown"/>
    <s v="Kentucky"/>
    <n v="40324"/>
    <x v="3"/>
  </r>
  <r>
    <x v="21"/>
    <x v="3"/>
    <d v="2017-11-05T00:00:00"/>
    <d v="2017-11-09T00:00:00"/>
    <s v="Standard Class"/>
    <n v="1296"/>
    <n v="2"/>
    <n v="0"/>
    <n v="62208"/>
    <s v="CA-2017-157196"/>
    <s v="United States"/>
    <s v="San Diego"/>
    <s v="California"/>
    <n v="92105"/>
    <x v="1"/>
  </r>
  <r>
    <x v="22"/>
    <x v="3"/>
    <d v="2014-12-01T00:00:00"/>
    <d v="2014-12-03T00:00:00"/>
    <s v="First Class"/>
    <n v="2719"/>
    <n v="2"/>
    <n v="0"/>
    <n v="78851"/>
    <s v="CA-2014-143210"/>
    <s v="United States"/>
    <s v="Lowell"/>
    <s v="Massachusetts"/>
    <n v="1852"/>
    <x v="2"/>
  </r>
  <r>
    <x v="22"/>
    <x v="3"/>
    <d v="2014-12-01T00:00:00"/>
    <d v="2014-12-03T00:00:00"/>
    <s v="First Class"/>
    <n v="4584"/>
    <n v="3"/>
    <n v="0"/>
    <n v="155856"/>
    <s v="CA-2014-143210"/>
    <s v="United States"/>
    <s v="Lowell"/>
    <s v="Massachusetts"/>
    <n v="1852"/>
    <x v="2"/>
  </r>
  <r>
    <x v="22"/>
    <x v="3"/>
    <d v="2014-12-01T00:00:00"/>
    <d v="2014-12-03T00:00:00"/>
    <s v="First Class"/>
    <n v="982"/>
    <n v="2"/>
    <n v="0"/>
    <n v="32406"/>
    <s v="CA-2014-143210"/>
    <s v="United States"/>
    <s v="Lowell"/>
    <s v="Massachusetts"/>
    <n v="1852"/>
    <x v="2"/>
  </r>
  <r>
    <x v="23"/>
    <x v="3"/>
    <d v="2015-11-17T00:00:00"/>
    <d v="2015-11-24T00:00:00"/>
    <s v="Standard Class"/>
    <n v="54124"/>
    <n v="4"/>
    <n v="0"/>
    <n v="54124"/>
    <s v="CA-2015-110863"/>
    <s v="United States"/>
    <s v="Oklahoma City"/>
    <s v="Oklahoma"/>
    <n v="73120"/>
    <x v="0"/>
  </r>
  <r>
    <x v="23"/>
    <x v="3"/>
    <d v="2015-11-17T00:00:00"/>
    <d v="2015-11-24T00:00:00"/>
    <s v="Standard Class"/>
    <n v="10632"/>
    <n v="3"/>
    <n v="0"/>
    <n v="499704"/>
    <s v="CA-2015-110863"/>
    <s v="United States"/>
    <s v="Oklahoma City"/>
    <s v="Oklahoma"/>
    <n v="73120"/>
    <x v="0"/>
  </r>
  <r>
    <x v="23"/>
    <x v="3"/>
    <d v="2015-11-17T00:00:00"/>
    <d v="2015-11-24T00:00:00"/>
    <s v="Standard Class"/>
    <n v="13239"/>
    <n v="5"/>
    <n v="0"/>
    <n v="383931"/>
    <s v="CA-2015-110863"/>
    <s v="United States"/>
    <s v="Oklahoma City"/>
    <s v="Oklahoma"/>
    <n v="73120"/>
    <x v="0"/>
  </r>
  <r>
    <x v="24"/>
    <x v="4"/>
    <d v="2014-03-07T00:00:00"/>
    <d v="2014-03-08T00:00:00"/>
    <s v="First Class"/>
    <n v="48712"/>
    <n v="1"/>
    <n v="2"/>
    <n v="54801"/>
    <s v="CA-2014-156587"/>
    <s v="United States"/>
    <s v="Seattle"/>
    <s v="Washington"/>
    <n v="98103"/>
    <x v="1"/>
  </r>
  <r>
    <x v="24"/>
    <x v="4"/>
    <d v="2014-03-07T00:00:00"/>
    <d v="2014-03-08T00:00:00"/>
    <s v="First Class"/>
    <n v="1794"/>
    <n v="3"/>
    <n v="0"/>
    <n v="46644"/>
    <s v="CA-2014-156587"/>
    <s v="United States"/>
    <s v="Seattle"/>
    <s v="Washington"/>
    <n v="98103"/>
    <x v="1"/>
  </r>
  <r>
    <x v="24"/>
    <x v="4"/>
    <d v="2014-03-07T00:00:00"/>
    <d v="2014-03-08T00:00:00"/>
    <s v="First Class"/>
    <n v="24294"/>
    <n v="3"/>
    <n v="0"/>
    <n v="48588"/>
    <s v="CA-2014-156587"/>
    <s v="United States"/>
    <s v="Seattle"/>
    <s v="Washington"/>
    <n v="98103"/>
    <x v="1"/>
  </r>
  <r>
    <x v="25"/>
    <x v="4"/>
    <d v="2014-02-18T00:00:00"/>
    <d v="2014-02-24T00:00:00"/>
    <s v="Standard Class"/>
    <n v="12624"/>
    <n v="2"/>
    <n v="2"/>
    <n v="-25248"/>
    <s v="CA-2014-152905"/>
    <s v="United States"/>
    <s v="Arlington"/>
    <s v="Texas"/>
    <n v="76017"/>
    <x v="0"/>
  </r>
  <r>
    <x v="26"/>
    <x v="4"/>
    <d v="2016-11-10T00:00:00"/>
    <d v="2016-11-12T00:00:00"/>
    <s v="First Class"/>
    <n v="22198"/>
    <n v="2"/>
    <n v="0"/>
    <n v="621544"/>
    <s v="CA-2016-140935"/>
    <s v="United States"/>
    <s v="Oklahoma City"/>
    <s v="Oklahoma"/>
    <n v="73120"/>
    <x v="0"/>
  </r>
  <r>
    <x v="26"/>
    <x v="4"/>
    <d v="2016-11-10T00:00:00"/>
    <d v="2016-11-12T00:00:00"/>
    <s v="First Class"/>
    <n v="34196"/>
    <n v="2"/>
    <n v="0"/>
    <n v="547136"/>
    <s v="CA-2016-140935"/>
    <s v="United States"/>
    <s v="Oklahoma City"/>
    <s v="Oklahoma"/>
    <n v="73120"/>
    <x v="0"/>
  </r>
  <r>
    <x v="27"/>
    <x v="5"/>
    <d v="2016-09-01T00:00:00"/>
    <d v="2016-09-03T00:00:00"/>
    <s v="First Class"/>
    <n v="679"/>
    <n v="1"/>
    <n v="0"/>
    <n v="23086"/>
    <s v="CA-2016-129714"/>
    <s v="United States"/>
    <s v="New York City"/>
    <s v="New York"/>
    <n v="10009"/>
    <x v="2"/>
  </r>
  <r>
    <x v="27"/>
    <x v="5"/>
    <d v="2016-09-01T00:00:00"/>
    <d v="2016-09-03T00:00:00"/>
    <s v="First Class"/>
    <n v="2456"/>
    <n v="2"/>
    <n v="0"/>
    <n v="115432"/>
    <s v="CA-2016-129714"/>
    <s v="United States"/>
    <s v="New York City"/>
    <s v="New York"/>
    <n v="10009"/>
    <x v="2"/>
  </r>
  <r>
    <x v="27"/>
    <x v="5"/>
    <d v="2016-09-01T00:00:00"/>
    <d v="2016-09-03T00:00:00"/>
    <s v="First Class"/>
    <n v="3048"/>
    <n v="1"/>
    <n v="2"/>
    <n v="10668"/>
    <s v="CA-2016-129714"/>
    <s v="United States"/>
    <s v="New York City"/>
    <s v="New York"/>
    <n v="10009"/>
    <x v="2"/>
  </r>
  <r>
    <x v="27"/>
    <x v="5"/>
    <d v="2016-09-01T00:00:00"/>
    <d v="2016-09-03T00:00:00"/>
    <s v="First Class"/>
    <n v="4912"/>
    <n v="4"/>
    <n v="0"/>
    <n v="230864"/>
    <s v="CA-2016-129714"/>
    <s v="United States"/>
    <s v="New York City"/>
    <s v="New York"/>
    <n v="10009"/>
    <x v="2"/>
  </r>
  <r>
    <x v="27"/>
    <x v="5"/>
    <d v="2016-09-01T00:00:00"/>
    <d v="2016-09-03T00:00:00"/>
    <s v="First Class"/>
    <n v="4355168"/>
    <n v="4"/>
    <n v="2"/>
    <n v="14154296"/>
    <s v="CA-2016-129714"/>
    <s v="United States"/>
    <s v="New York City"/>
    <s v="New York"/>
    <n v="10009"/>
    <x v="2"/>
  </r>
  <r>
    <x v="28"/>
    <x v="5"/>
    <d v="2016-08-29T00:00:00"/>
    <d v="2016-09-03T00:00:00"/>
    <s v="Standard Class"/>
    <n v="2793"/>
    <n v="3"/>
    <n v="0"/>
    <n v="80997"/>
    <s v="CA-2016-161207"/>
    <s v="United States"/>
    <s v="Concord"/>
    <s v="New Hampshire"/>
    <n v="3301"/>
    <x v="2"/>
  </r>
  <r>
    <x v="29"/>
    <x v="5"/>
    <d v="2016-03-13T00:00:00"/>
    <d v="2016-03-18T00:00:00"/>
    <s v="Standard Class"/>
    <n v="12788"/>
    <n v="2"/>
    <n v="0"/>
    <n v="409216"/>
    <s v="US-2016-108637"/>
    <s v="United States"/>
    <s v="Waynesboro"/>
    <s v="Virginia"/>
    <n v="22980"/>
    <x v="3"/>
  </r>
  <r>
    <x v="29"/>
    <x v="5"/>
    <d v="2016-03-13T00:00:00"/>
    <d v="2016-03-18T00:00:00"/>
    <s v="Standard Class"/>
    <n v="16032"/>
    <n v="2"/>
    <n v="0"/>
    <n v="448896"/>
    <s v="US-2016-108637"/>
    <s v="United States"/>
    <s v="Waynesboro"/>
    <s v="Virginia"/>
    <n v="22980"/>
    <x v="3"/>
  </r>
  <r>
    <x v="29"/>
    <x v="5"/>
    <d v="2016-03-13T00:00:00"/>
    <d v="2016-03-18T00:00:00"/>
    <s v="Standard Class"/>
    <n v="460"/>
    <n v="4"/>
    <n v="0"/>
    <n v="207"/>
    <s v="US-2016-108637"/>
    <s v="United States"/>
    <s v="Waynesboro"/>
    <s v="Virginia"/>
    <n v="22980"/>
    <x v="3"/>
  </r>
  <r>
    <x v="30"/>
    <x v="5"/>
    <d v="2017-09-16T00:00:00"/>
    <d v="2017-09-21T00:00:00"/>
    <s v="Standard Class"/>
    <n v="20736"/>
    <n v="4"/>
    <n v="2"/>
    <n v="72576"/>
    <s v="CA-2017-134173"/>
    <s v="United States"/>
    <s v="Philadelphia"/>
    <s v="Pennsylvania"/>
    <n v="19143"/>
    <x v="2"/>
  </r>
  <r>
    <x v="31"/>
    <x v="5"/>
    <d v="2017-05-07T00:00:00"/>
    <d v="2017-05-12T00:00:00"/>
    <s v="Standard Class"/>
    <n v="7999"/>
    <n v="1"/>
    <n v="0"/>
    <n v="287964"/>
    <s v="CA-2017-159688"/>
    <s v="United States"/>
    <s v="Los Angeles"/>
    <s v="California"/>
    <n v="90004"/>
    <x v="1"/>
  </r>
  <r>
    <x v="32"/>
    <x v="5"/>
    <d v="2015-09-18T00:00:00"/>
    <d v="2015-09-24T00:00:00"/>
    <s v="Standard Class"/>
    <n v="1854"/>
    <n v="2"/>
    <n v="0"/>
    <n v="87138"/>
    <s v="CA-2015-150511"/>
    <s v="United States"/>
    <s v="Des Moines"/>
    <s v="Washington"/>
    <n v="98198"/>
    <x v="1"/>
  </r>
  <r>
    <x v="33"/>
    <x v="5"/>
    <d v="2017-11-06T00:00:00"/>
    <d v="2017-11-13T00:00:00"/>
    <s v="Standard Class"/>
    <n v="203686"/>
    <n v="7"/>
    <n v="0"/>
    <n v="3666348"/>
    <s v="CA-2017-107174"/>
    <s v="United States"/>
    <s v="Seattle"/>
    <s v="Washington"/>
    <n v="98105"/>
    <x v="1"/>
  </r>
  <r>
    <x v="33"/>
    <x v="5"/>
    <d v="2017-11-06T00:00:00"/>
    <d v="2017-11-13T00:00:00"/>
    <s v="Standard Class"/>
    <n v="449568"/>
    <n v="2"/>
    <n v="2"/>
    <n v="-730548"/>
    <s v="CA-2017-107174"/>
    <s v="United States"/>
    <s v="Seattle"/>
    <s v="Washington"/>
    <n v="98105"/>
    <x v="1"/>
  </r>
  <r>
    <x v="33"/>
    <x v="5"/>
    <d v="2017-11-06T00:00:00"/>
    <d v="2017-11-13T00:00:00"/>
    <s v="Standard Class"/>
    <n v="10896"/>
    <n v="3"/>
    <n v="0"/>
    <n v="32688"/>
    <s v="CA-2017-107174"/>
    <s v="United States"/>
    <s v="Seattle"/>
    <s v="Washington"/>
    <n v="98105"/>
    <x v="1"/>
  </r>
  <r>
    <x v="34"/>
    <x v="5"/>
    <d v="2017-11-05T00:00:00"/>
    <d v="2017-11-07T00:00:00"/>
    <s v="First Class"/>
    <n v="441"/>
    <n v="1"/>
    <n v="0"/>
    <n v="20286"/>
    <s v="CA-2017-118213"/>
    <s v="United States"/>
    <s v="Greenwood"/>
    <s v="Indiana"/>
    <n v="46142"/>
    <x v="0"/>
  </r>
  <r>
    <x v="34"/>
    <x v="5"/>
    <d v="2017-11-05T00:00:00"/>
    <d v="2017-11-07T00:00:00"/>
    <s v="First Class"/>
    <n v="16794"/>
    <n v="3"/>
    <n v="0"/>
    <n v="822906"/>
    <s v="CA-2017-118213"/>
    <s v="United States"/>
    <s v="Greenwood"/>
    <s v="Indiana"/>
    <n v="46142"/>
    <x v="0"/>
  </r>
  <r>
    <x v="34"/>
    <x v="5"/>
    <d v="2017-11-05T00:00:00"/>
    <d v="2017-11-07T00:00:00"/>
    <s v="First Class"/>
    <n v="678"/>
    <n v="10"/>
    <n v="0"/>
    <n v="31188"/>
    <s v="CA-2017-118213"/>
    <s v="United States"/>
    <s v="Greenwood"/>
    <s v="Indiana"/>
    <n v="46142"/>
    <x v="0"/>
  </r>
  <r>
    <x v="35"/>
    <x v="6"/>
    <d v="2016-09-25T00:00:00"/>
    <d v="2016-09-30T00:00:00"/>
    <s v="Standard Class"/>
    <n v="393165"/>
    <n v="3"/>
    <n v="5"/>
    <n v="-2044458"/>
    <s v="US-2016-122245"/>
    <s v="United States"/>
    <s v="Phoenix"/>
    <s v="Arizona"/>
    <n v="85023"/>
    <x v="1"/>
  </r>
  <r>
    <x v="36"/>
    <x v="6"/>
    <d v="2017-11-19T00:00:00"/>
    <d v="2017-11-23T00:00:00"/>
    <s v="Standard Class"/>
    <n v="82188"/>
    <n v="6"/>
    <n v="0"/>
    <n v="2136888"/>
    <s v="CA-2017-101042"/>
    <s v="United States"/>
    <s v="Henderson"/>
    <s v="Kentucky"/>
    <n v="42420"/>
    <x v="3"/>
  </r>
  <r>
    <x v="36"/>
    <x v="6"/>
    <d v="2017-11-19T00:00:00"/>
    <d v="2017-11-23T00:00:00"/>
    <s v="Standard Class"/>
    <n v="2196"/>
    <n v="2"/>
    <n v="0"/>
    <n v="107604"/>
    <s v="CA-2017-101042"/>
    <s v="United States"/>
    <s v="Henderson"/>
    <s v="Kentucky"/>
    <n v="42420"/>
    <x v="3"/>
  </r>
  <r>
    <x v="37"/>
    <x v="6"/>
    <d v="2017-06-05T00:00:00"/>
    <d v="2017-06-06T00:00:00"/>
    <s v="First Class"/>
    <n v="470376"/>
    <n v="3"/>
    <n v="2"/>
    <n v="529173"/>
    <s v="CA-2017-126788"/>
    <s v="United States"/>
    <s v="Pearland"/>
    <s v="Texas"/>
    <n v="77581"/>
    <x v="0"/>
  </r>
  <r>
    <x v="38"/>
    <x v="6"/>
    <d v="2014-12-20T00:00:00"/>
    <d v="2014-12-23T00:00:00"/>
    <s v="First Class"/>
    <n v="369"/>
    <n v="1"/>
    <n v="0"/>
    <n v="17343"/>
    <s v="CA-2014-103100"/>
    <s v="United States"/>
    <s v="Indianapolis"/>
    <s v="Indiana"/>
    <n v="46203"/>
    <x v="0"/>
  </r>
  <r>
    <x v="38"/>
    <x v="6"/>
    <d v="2014-12-20T00:00:00"/>
    <d v="2014-12-23T00:00:00"/>
    <s v="First Class"/>
    <n v="110397"/>
    <n v="3"/>
    <n v="0"/>
    <n v="4967865"/>
    <s v="CA-2014-103100"/>
    <s v="United States"/>
    <s v="Indianapolis"/>
    <s v="Indiana"/>
    <n v="46203"/>
    <x v="0"/>
  </r>
  <r>
    <x v="39"/>
    <x v="6"/>
    <d v="2017-05-18T00:00:00"/>
    <d v="2017-05-20T00:00:00"/>
    <s v="First Class"/>
    <n v="344704"/>
    <n v="2"/>
    <n v="2"/>
    <n v="387792"/>
    <s v="CA-2017-121643"/>
    <s v="United States"/>
    <s v="Portland"/>
    <s v="Oregon"/>
    <n v="97206"/>
    <x v="1"/>
  </r>
  <r>
    <x v="40"/>
    <x v="6"/>
    <d v="2016-02-02T00:00:00"/>
    <d v="2016-02-07T00:00:00"/>
    <s v="Standard Class"/>
    <n v="11796"/>
    <n v="2"/>
    <n v="0"/>
    <n v="5898"/>
    <s v="CA-2016-147431"/>
    <s v="United States"/>
    <s v="New York City"/>
    <s v="New York"/>
    <n v="10011"/>
    <x v="2"/>
  </r>
  <r>
    <x v="41"/>
    <x v="6"/>
    <d v="2017-09-19T00:00:00"/>
    <d v="2017-09-25T00:00:00"/>
    <s v="Standard Class"/>
    <n v="12624"/>
    <n v="2"/>
    <n v="2"/>
    <n v="-25248"/>
    <s v="CA-2017-153822"/>
    <s v="United States"/>
    <s v="Phoenix"/>
    <s v="Arizona"/>
    <n v="85023"/>
    <x v="1"/>
  </r>
  <r>
    <x v="41"/>
    <x v="6"/>
    <d v="2017-09-19T00:00:00"/>
    <d v="2017-09-25T00:00:00"/>
    <s v="Standard Class"/>
    <n v="89584"/>
    <n v="2"/>
    <n v="2"/>
    <n v="44792"/>
    <s v="CA-2017-153822"/>
    <s v="United States"/>
    <s v="Phoenix"/>
    <s v="Arizona"/>
    <n v="85023"/>
    <x v="1"/>
  </r>
  <r>
    <x v="41"/>
    <x v="6"/>
    <d v="2017-09-19T00:00:00"/>
    <d v="2017-09-25T00:00:00"/>
    <s v="Standard Class"/>
    <n v="47192"/>
    <n v="2"/>
    <n v="2"/>
    <n v="29495"/>
    <s v="CA-2017-153822"/>
    <s v="United States"/>
    <s v="Phoenix"/>
    <s v="Arizona"/>
    <n v="85023"/>
    <x v="1"/>
  </r>
  <r>
    <x v="41"/>
    <x v="6"/>
    <d v="2017-09-19T00:00:00"/>
    <d v="2017-09-25T00:00:00"/>
    <s v="Standard Class"/>
    <n v="1818"/>
    <n v="4"/>
    <n v="7"/>
    <n v="-13938"/>
    <s v="CA-2017-153822"/>
    <s v="United States"/>
    <s v="Phoenix"/>
    <s v="Arizona"/>
    <n v="85023"/>
    <x v="1"/>
  </r>
  <r>
    <x v="42"/>
    <x v="6"/>
    <d v="2016-12-17T00:00:00"/>
    <d v="2016-12-21T00:00:00"/>
    <s v="Standard Class"/>
    <n v="989274"/>
    <n v="13"/>
    <n v="0"/>
    <n v="494637"/>
    <s v="CA-2016-117121"/>
    <s v="United States"/>
    <s v="Detroit"/>
    <s v="Michigan"/>
    <n v="48205"/>
    <x v="0"/>
  </r>
  <r>
    <x v="43"/>
    <x v="6"/>
    <d v="2015-11-07T00:00:00"/>
    <d v="2015-11-12T00:00:00"/>
    <s v="Standard Class"/>
    <n v="2364"/>
    <n v="3"/>
    <n v="2"/>
    <n v="5319"/>
    <s v="CA-2015-163181"/>
    <s v="United States"/>
    <s v="Houston"/>
    <s v="Texas"/>
    <n v="77041"/>
    <x v="0"/>
  </r>
  <r>
    <x v="43"/>
    <x v="6"/>
    <d v="2015-11-07T00:00:00"/>
    <d v="2015-11-12T00:00:00"/>
    <s v="Standard Class"/>
    <n v="84784"/>
    <n v="2"/>
    <n v="2"/>
    <n v="-169568"/>
    <s v="CA-2015-163181"/>
    <s v="United States"/>
    <s v="Houston"/>
    <s v="Texas"/>
    <n v="77041"/>
    <x v="0"/>
  </r>
  <r>
    <x v="43"/>
    <x v="6"/>
    <d v="2015-11-07T00:00:00"/>
    <d v="2015-11-12T00:00:00"/>
    <s v="Standard Class"/>
    <n v="6496"/>
    <n v="5"/>
    <n v="6"/>
    <n v="-84448"/>
    <s v="CA-2015-163181"/>
    <s v="United States"/>
    <s v="Houston"/>
    <s v="Texas"/>
    <n v="77041"/>
    <x v="0"/>
  </r>
  <r>
    <x v="43"/>
    <x v="6"/>
    <d v="2015-11-07T00:00:00"/>
    <d v="2015-11-12T00:00:00"/>
    <s v="Standard Class"/>
    <n v="3206"/>
    <n v="10"/>
    <n v="8"/>
    <n v="-51296"/>
    <s v="CA-2015-163181"/>
    <s v="United States"/>
    <s v="Houston"/>
    <s v="Texas"/>
    <n v="77041"/>
    <x v="0"/>
  </r>
  <r>
    <x v="43"/>
    <x v="6"/>
    <d v="2015-11-07T00:00:00"/>
    <d v="2015-11-12T00:00:00"/>
    <s v="Standard Class"/>
    <n v="177648"/>
    <n v="2"/>
    <n v="2"/>
    <n v="-288678"/>
    <s v="CA-2015-163181"/>
    <s v="United States"/>
    <s v="Houston"/>
    <s v="Texas"/>
    <n v="77041"/>
    <x v="0"/>
  </r>
  <r>
    <x v="43"/>
    <x v="6"/>
    <d v="2015-11-07T00:00:00"/>
    <d v="2015-11-12T00:00:00"/>
    <s v="Standard Class"/>
    <n v="28791"/>
    <n v="3"/>
    <n v="4"/>
    <n v="335895"/>
    <s v="CA-2015-163181"/>
    <s v="United States"/>
    <s v="Houston"/>
    <s v="Texas"/>
    <n v="77041"/>
    <x v="0"/>
  </r>
  <r>
    <x v="44"/>
    <x v="6"/>
    <d v="2017-08-03T00:00:00"/>
    <d v="2017-08-07T00:00:00"/>
    <s v="Standard Class"/>
    <n v="39816"/>
    <n v="3"/>
    <n v="2"/>
    <n v="74655"/>
    <s v="CA-2017-140781"/>
    <s v="United States"/>
    <s v="Bloomington"/>
    <s v="Illinois"/>
    <n v="61701"/>
    <x v="0"/>
  </r>
  <r>
    <x v="45"/>
    <x v="7"/>
    <d v="2017-09-04T00:00:00"/>
    <d v="2017-09-08T00:00:00"/>
    <s v="Standard Class"/>
    <n v="9196"/>
    <n v="4"/>
    <n v="0"/>
    <n v="395428"/>
    <s v="CA-2017-120761"/>
    <s v="United States"/>
    <s v="Long Beach"/>
    <s v="New York"/>
    <n v="11561"/>
    <x v="2"/>
  </r>
  <r>
    <x v="46"/>
    <x v="7"/>
    <d v="2017-11-19T00:00:00"/>
    <d v="2017-11-21T00:00:00"/>
    <s v="Second Class"/>
    <n v="16896"/>
    <n v="4"/>
    <n v="2"/>
    <n v="528"/>
    <s v="CA-2017-158876"/>
    <s v="United States"/>
    <s v="Carrollton"/>
    <s v="Texas"/>
    <n v="75007"/>
    <x v="0"/>
  </r>
  <r>
    <x v="46"/>
    <x v="7"/>
    <d v="2017-11-19T00:00:00"/>
    <d v="2017-11-21T00:00:00"/>
    <s v="Second Class"/>
    <n v="6672"/>
    <n v="1"/>
    <n v="2"/>
    <n v="5004"/>
    <s v="CA-2017-158876"/>
    <s v="United States"/>
    <s v="Carrollton"/>
    <s v="Texas"/>
    <n v="75007"/>
    <x v="0"/>
  </r>
  <r>
    <x v="46"/>
    <x v="7"/>
    <d v="2017-11-19T00:00:00"/>
    <d v="2017-11-21T00:00:00"/>
    <s v="Second Class"/>
    <n v="99136"/>
    <n v="4"/>
    <n v="2"/>
    <n v="86744"/>
    <s v="CA-2017-158876"/>
    <s v="United States"/>
    <s v="Carrollton"/>
    <s v="Texas"/>
    <n v="75007"/>
    <x v="0"/>
  </r>
  <r>
    <x v="46"/>
    <x v="7"/>
    <d v="2017-11-19T00:00:00"/>
    <d v="2017-11-21T00:00:00"/>
    <s v="Second Class"/>
    <n v="15992"/>
    <n v="2"/>
    <n v="6"/>
    <n v="-13993"/>
    <s v="CA-2017-158876"/>
    <s v="United States"/>
    <s v="Carrollton"/>
    <s v="Texas"/>
    <n v="75007"/>
    <x v="0"/>
  </r>
  <r>
    <x v="47"/>
    <x v="7"/>
    <d v="2015-09-10T00:00:00"/>
    <d v="2015-09-15T00:00:00"/>
    <s v="Standard Class"/>
    <n v="1494"/>
    <n v="3"/>
    <n v="0"/>
    <n v="70218"/>
    <s v="CA-2015-168186"/>
    <s v="United States"/>
    <s v="Tulsa"/>
    <s v="Oklahoma"/>
    <n v="74133"/>
    <x v="0"/>
  </r>
  <r>
    <x v="48"/>
    <x v="7"/>
    <d v="2016-01-31T00:00:00"/>
    <d v="2016-02-02T00:00:00"/>
    <s v="Second Class"/>
    <n v="15552"/>
    <n v="3"/>
    <n v="2"/>
    <n v="54432"/>
    <s v="CA-2016-147970"/>
    <s v="United States"/>
    <s v="Dallas"/>
    <s v="Texas"/>
    <n v="75220"/>
    <x v="0"/>
  </r>
  <r>
    <x v="49"/>
    <x v="7"/>
    <d v="2014-03-05T00:00:00"/>
    <d v="2014-03-08T00:00:00"/>
    <s v="Second Class"/>
    <n v="5952"/>
    <n v="3"/>
    <n v="0"/>
    <n v="154752"/>
    <s v="CA-2014-169061"/>
    <s v="United States"/>
    <s v="Yonkers"/>
    <s v="New York"/>
    <n v="10701"/>
    <x v="2"/>
  </r>
  <r>
    <x v="49"/>
    <x v="7"/>
    <d v="2014-03-05T00:00:00"/>
    <d v="2014-03-08T00:00:00"/>
    <s v="Second Class"/>
    <n v="47997"/>
    <n v="3"/>
    <n v="0"/>
    <n v="1775889"/>
    <s v="CA-2014-169061"/>
    <s v="United States"/>
    <s v="Yonkers"/>
    <s v="New York"/>
    <n v="10701"/>
    <x v="2"/>
  </r>
  <r>
    <x v="49"/>
    <x v="7"/>
    <d v="2014-03-05T00:00:00"/>
    <d v="2014-03-08T00:00:00"/>
    <s v="Second Class"/>
    <n v="1862"/>
    <n v="2"/>
    <n v="0"/>
    <n v="53998"/>
    <s v="CA-2014-169061"/>
    <s v="United States"/>
    <s v="Yonkers"/>
    <s v="New York"/>
    <n v="10701"/>
    <x v="2"/>
  </r>
  <r>
    <x v="49"/>
    <x v="7"/>
    <d v="2014-03-05T00:00:00"/>
    <d v="2014-03-08T00:00:00"/>
    <s v="Second Class"/>
    <n v="49632"/>
    <n v="6"/>
    <n v="2"/>
    <n v="167508"/>
    <s v="CA-2014-169061"/>
    <s v="United States"/>
    <s v="Yonkers"/>
    <s v="New York"/>
    <n v="10701"/>
    <x v="2"/>
  </r>
  <r>
    <x v="49"/>
    <x v="7"/>
    <d v="2014-03-05T00:00:00"/>
    <d v="2014-03-08T00:00:00"/>
    <s v="Second Class"/>
    <n v="9782"/>
    <n v="2"/>
    <n v="0"/>
    <n v="459754"/>
    <s v="CA-2014-169061"/>
    <s v="United States"/>
    <s v="Yonkers"/>
    <s v="New York"/>
    <n v="10701"/>
    <x v="2"/>
  </r>
  <r>
    <x v="50"/>
    <x v="8"/>
    <d v="2015-03-28T00:00:00"/>
    <d v="2015-04-02T00:00:00"/>
    <s v="Standard Class"/>
    <n v="16624"/>
    <n v="1"/>
    <n v="0"/>
    <n v="24936"/>
    <s v="CA-2015-131534"/>
    <s v="United States"/>
    <s v="Los Angeles"/>
    <s v="California"/>
    <n v="90036"/>
    <x v="1"/>
  </r>
  <r>
    <x v="50"/>
    <x v="8"/>
    <d v="2015-03-28T00:00:00"/>
    <d v="2015-04-02T00:00:00"/>
    <s v="Standard Class"/>
    <n v="334"/>
    <n v="5"/>
    <n v="0"/>
    <n v="16032"/>
    <s v="CA-2015-131534"/>
    <s v="United States"/>
    <s v="Los Angeles"/>
    <s v="California"/>
    <n v="90036"/>
    <x v="1"/>
  </r>
  <r>
    <x v="51"/>
    <x v="8"/>
    <d v="2017-04-14T00:00:00"/>
    <d v="2017-04-17T00:00:00"/>
    <s v="First Class"/>
    <n v="14592"/>
    <n v="3"/>
    <n v="2"/>
    <n v="25536"/>
    <s v="CA-2017-144932"/>
    <s v="United States"/>
    <s v="Toledo"/>
    <s v="Ohio"/>
    <n v="43615"/>
    <x v="2"/>
  </r>
  <r>
    <x v="51"/>
    <x v="8"/>
    <d v="2017-04-14T00:00:00"/>
    <d v="2017-04-17T00:00:00"/>
    <s v="First Class"/>
    <n v="89856"/>
    <n v="3"/>
    <n v="2"/>
    <n v="213408"/>
    <s v="CA-2017-144932"/>
    <s v="United States"/>
    <s v="Toledo"/>
    <s v="Ohio"/>
    <n v="43615"/>
    <x v="2"/>
  </r>
  <r>
    <x v="51"/>
    <x v="8"/>
    <d v="2017-04-14T00:00:00"/>
    <d v="2017-04-17T00:00:00"/>
    <s v="First Class"/>
    <n v="13872"/>
    <n v="3"/>
    <n v="2"/>
    <n v="50286"/>
    <s v="CA-2017-144932"/>
    <s v="United States"/>
    <s v="Toledo"/>
    <s v="Ohio"/>
    <n v="43615"/>
    <x v="2"/>
  </r>
  <r>
    <x v="52"/>
    <x v="8"/>
    <d v="2017-12-05T00:00:00"/>
    <d v="2017-12-09T00:00:00"/>
    <s v="Standard Class"/>
    <n v="24816"/>
    <n v="3"/>
    <n v="2"/>
    <n v="83754"/>
    <s v="CA-2017-131212"/>
    <s v="United States"/>
    <s v="Bellevue"/>
    <s v="Washington"/>
    <n v="98006"/>
    <x v="1"/>
  </r>
  <r>
    <x v="52"/>
    <x v="8"/>
    <d v="2017-12-05T00:00:00"/>
    <d v="2017-12-09T00:00:00"/>
    <s v="Standard Class"/>
    <n v="14976"/>
    <n v="6"/>
    <n v="2"/>
    <n v="54288"/>
    <s v="CA-2017-131212"/>
    <s v="United States"/>
    <s v="Bellevue"/>
    <s v="Washington"/>
    <n v="98006"/>
    <x v="1"/>
  </r>
  <r>
    <x v="53"/>
    <x v="8"/>
    <d v="2015-06-25T00:00:00"/>
    <d v="2015-07-01T00:00:00"/>
    <s v="Standard Class"/>
    <n v="2096"/>
    <n v="2"/>
    <n v="0"/>
    <n v="524"/>
    <s v="CA-2015-115945"/>
    <s v="United States"/>
    <s v="Los Angeles"/>
    <s v="California"/>
    <n v="90045"/>
    <x v="1"/>
  </r>
  <r>
    <x v="53"/>
    <x v="8"/>
    <d v="2015-06-25T00:00:00"/>
    <d v="2015-07-01T00:00:00"/>
    <s v="Standard Class"/>
    <n v="88752"/>
    <n v="3"/>
    <n v="2"/>
    <n v="27735"/>
    <s v="CA-2015-115945"/>
    <s v="United States"/>
    <s v="Los Angeles"/>
    <s v="California"/>
    <n v="90045"/>
    <x v="1"/>
  </r>
  <r>
    <x v="53"/>
    <x v="8"/>
    <d v="2015-06-25T00:00:00"/>
    <d v="2015-07-01T00:00:00"/>
    <s v="Standard Class"/>
    <n v="30423"/>
    <n v="3"/>
    <n v="0"/>
    <n v="91269"/>
    <s v="CA-2015-115945"/>
    <s v="United States"/>
    <s v="Los Angeles"/>
    <s v="California"/>
    <n v="90045"/>
    <x v="1"/>
  </r>
  <r>
    <x v="54"/>
    <x v="8"/>
    <d v="2014-11-16T00:00:00"/>
    <d v="2014-11-20T00:00:00"/>
    <s v="Standard Class"/>
    <n v="37296"/>
    <n v="2"/>
    <n v="3"/>
    <n v="-10656"/>
    <s v="US-2014-139500"/>
    <s v="United States"/>
    <s v="Decatur"/>
    <s v="Illinois"/>
    <n v="62521"/>
    <x v="0"/>
  </r>
  <r>
    <x v="55"/>
    <x v="8"/>
    <d v="2017-09-15T00:00:00"/>
    <d v="2017-09-20T00:00:00"/>
    <s v="Standard Class"/>
    <n v="16396"/>
    <n v="5"/>
    <n v="2"/>
    <n v="594355"/>
    <s v="CA-2017-145737"/>
    <s v="United States"/>
    <s v="Lebanon"/>
    <s v="Tennessee"/>
    <n v="37087"/>
    <x v="3"/>
  </r>
  <r>
    <x v="56"/>
    <x v="8"/>
    <d v="2015-05-10T00:00:00"/>
    <d v="2015-05-15T00:00:00"/>
    <s v="Standard Class"/>
    <n v="46688"/>
    <n v="4"/>
    <n v="2"/>
    <n v="-2918"/>
    <s v="CA-2015-144043"/>
    <s v="United States"/>
    <s v="Louisville"/>
    <s v="Colorado"/>
    <n v="80027"/>
    <x v="1"/>
  </r>
  <r>
    <x v="57"/>
    <x v="8"/>
    <d v="2017-03-30T00:00:00"/>
    <d v="2017-04-01T00:00:00"/>
    <s v="Second Class"/>
    <n v="942"/>
    <n v="5"/>
    <n v="0"/>
    <n v="39564"/>
    <s v="CA-2017-126634"/>
    <s v="United States"/>
    <s v="Lakewood"/>
    <s v="California"/>
    <n v="90712"/>
    <x v="1"/>
  </r>
  <r>
    <x v="58"/>
    <x v="9"/>
    <d v="2017-06-02T00:00:00"/>
    <d v="2017-06-06T00:00:00"/>
    <s v="Standard Class"/>
    <n v="297"/>
    <n v="1"/>
    <n v="4"/>
    <n v="-6435"/>
    <s v="CA-2017-127705"/>
    <s v="United States"/>
    <s v="Lorain"/>
    <s v="Ohio"/>
    <n v="44052"/>
    <x v="2"/>
  </r>
  <r>
    <x v="58"/>
    <x v="9"/>
    <d v="2017-06-02T00:00:00"/>
    <d v="2017-06-06T00:00:00"/>
    <s v="Standard Class"/>
    <n v="2744"/>
    <n v="2"/>
    <n v="2"/>
    <n v="2401"/>
    <s v="CA-2017-127705"/>
    <s v="United States"/>
    <s v="Lorain"/>
    <s v="Ohio"/>
    <n v="44052"/>
    <x v="2"/>
  </r>
  <r>
    <x v="59"/>
    <x v="9"/>
    <d v="2016-06-26T00:00:00"/>
    <d v="2016-06-29T00:00:00"/>
    <s v="Second Class"/>
    <n v="13616"/>
    <n v="2"/>
    <n v="2"/>
    <n v="35742"/>
    <s v="US-2016-158708"/>
    <s v="United States"/>
    <s v="Plano"/>
    <s v="Texas"/>
    <n v="75023"/>
    <x v="0"/>
  </r>
  <r>
    <x v="60"/>
    <x v="9"/>
    <d v="2017-06-16T00:00:00"/>
    <d v="2017-06-21T00:00:00"/>
    <s v="Standard Class"/>
    <n v="1668"/>
    <n v="2"/>
    <n v="0"/>
    <n v="43368"/>
    <s v="CA-2017-155873"/>
    <s v="United States"/>
    <s v="Carlsbad"/>
    <s v="New Mexico"/>
    <n v="88220"/>
    <x v="1"/>
  </r>
  <r>
    <x v="60"/>
    <x v="9"/>
    <d v="2017-06-16T00:00:00"/>
    <d v="2017-06-21T00:00:00"/>
    <s v="Standard Class"/>
    <n v="1944"/>
    <n v="3"/>
    <n v="0"/>
    <n v="93312"/>
    <s v="CA-2017-155873"/>
    <s v="United States"/>
    <s v="Carlsbad"/>
    <s v="New Mexico"/>
    <n v="88220"/>
    <x v="1"/>
  </r>
  <r>
    <x v="60"/>
    <x v="9"/>
    <d v="2017-06-16T00:00:00"/>
    <d v="2017-06-21T00:00:00"/>
    <s v="Standard Class"/>
    <n v="19216"/>
    <n v="4"/>
    <n v="0"/>
    <n v="922368"/>
    <s v="CA-2017-155873"/>
    <s v="United States"/>
    <s v="Carlsbad"/>
    <s v="New Mexico"/>
    <n v="88220"/>
    <x v="1"/>
  </r>
  <r>
    <x v="61"/>
    <x v="9"/>
    <d v="2015-12-03T00:00:00"/>
    <d v="2015-12-08T00:00:00"/>
    <s v="Standard Class"/>
    <n v="16448"/>
    <n v="2"/>
    <n v="2"/>
    <n v="55512"/>
    <s v="CA-2015-110093"/>
    <s v="United States"/>
    <s v="Philadelphia"/>
    <s v="Pennsylvania"/>
    <n v="19134"/>
    <x v="2"/>
  </r>
  <r>
    <x v="61"/>
    <x v="9"/>
    <d v="2015-12-03T00:00:00"/>
    <d v="2015-12-08T00:00:00"/>
    <s v="Standard Class"/>
    <n v="36784"/>
    <n v="2"/>
    <n v="2"/>
    <n v="105754"/>
    <s v="CA-2015-110093"/>
    <s v="United States"/>
    <s v="Philadelphia"/>
    <s v="Pennsylvania"/>
    <n v="19134"/>
    <x v="2"/>
  </r>
  <r>
    <x v="62"/>
    <x v="9"/>
    <d v="2016-12-20T00:00:00"/>
    <d v="2016-12-24T00:00:00"/>
    <s v="Standard Class"/>
    <n v="1892"/>
    <n v="4"/>
    <n v="0"/>
    <n v="73788"/>
    <s v="CA-2016-151155"/>
    <s v="United States"/>
    <s v="Jackson"/>
    <s v="Mississippi"/>
    <n v="39212"/>
    <x v="3"/>
  </r>
  <r>
    <x v="62"/>
    <x v="9"/>
    <d v="2016-12-20T00:00:00"/>
    <d v="2016-12-24T00:00:00"/>
    <s v="Standard Class"/>
    <n v="1542"/>
    <n v="2"/>
    <n v="0"/>
    <n v="6939"/>
    <s v="CA-2016-151155"/>
    <s v="United States"/>
    <s v="Jackson"/>
    <s v="Mississippi"/>
    <n v="39212"/>
    <x v="3"/>
  </r>
  <r>
    <x v="63"/>
    <x v="9"/>
    <d v="2017-07-17T00:00:00"/>
    <d v="2017-07-21T00:00:00"/>
    <s v="Standard Class"/>
    <n v="479984"/>
    <n v="2"/>
    <n v="2"/>
    <n v="89997"/>
    <s v="CA-2017-126662"/>
    <s v="United States"/>
    <s v="Los Angeles"/>
    <s v="California"/>
    <n v="90036"/>
    <x v="1"/>
  </r>
  <r>
    <x v="64"/>
    <x v="9"/>
    <d v="2016-10-23T00:00:00"/>
    <d v="2016-10-28T00:00:00"/>
    <s v="Standard Class"/>
    <n v="1705"/>
    <n v="5"/>
    <n v="0"/>
    <n v="8184"/>
    <s v="CA-2016-151323"/>
    <s v="United States"/>
    <s v="Seattle"/>
    <s v="Washington"/>
    <n v="98103"/>
    <x v="1"/>
  </r>
  <r>
    <x v="65"/>
    <x v="9"/>
    <d v="2015-05-08T00:00:00"/>
    <d v="2015-05-10T00:00:00"/>
    <s v="First Class"/>
    <n v="3794"/>
    <n v="2"/>
    <n v="0"/>
    <n v="182112"/>
    <s v="CA-2015-142055"/>
    <s v="United States"/>
    <s v="New York City"/>
    <s v="New York"/>
    <n v="10009"/>
    <x v="2"/>
  </r>
  <r>
    <x v="66"/>
    <x v="9"/>
    <d v="2014-07-22T00:00:00"/>
    <d v="2014-07-28T00:00:00"/>
    <s v="Standard Class"/>
    <n v="1968"/>
    <n v="6"/>
    <n v="0"/>
    <n v="64944"/>
    <s v="CA-2014-122679"/>
    <s v="United States"/>
    <s v="Los Angeles"/>
    <s v="California"/>
    <n v="90008"/>
    <x v="1"/>
  </r>
  <r>
    <x v="67"/>
    <x v="10"/>
    <d v="2017-11-10T00:00:00"/>
    <d v="2017-11-11T00:00:00"/>
    <s v="First Class"/>
    <n v="38388"/>
    <n v="14"/>
    <n v="7"/>
    <n v="-25592"/>
    <s v="US-2017-155425"/>
    <s v="United States"/>
    <s v="Tucson"/>
    <s v="Arizona"/>
    <n v="85705"/>
    <x v="1"/>
  </r>
  <r>
    <x v="67"/>
    <x v="10"/>
    <d v="2017-11-10T00:00:00"/>
    <d v="2017-11-11T00:00:00"/>
    <s v="First Class"/>
    <n v="95994"/>
    <n v="2"/>
    <n v="7"/>
    <n v="-63996"/>
    <s v="US-2017-155425"/>
    <s v="United States"/>
    <s v="Tucson"/>
    <s v="Arizona"/>
    <n v="85705"/>
    <x v="1"/>
  </r>
  <r>
    <x v="67"/>
    <x v="10"/>
    <d v="2017-11-10T00:00:00"/>
    <d v="2017-11-11T00:00:00"/>
    <s v="First Class"/>
    <n v="239952"/>
    <n v="6"/>
    <n v="2"/>
    <n v="-359928"/>
    <s v="US-2017-155425"/>
    <s v="United States"/>
    <s v="Tucson"/>
    <s v="Arizona"/>
    <n v="85705"/>
    <x v="1"/>
  </r>
  <r>
    <x v="67"/>
    <x v="10"/>
    <d v="2017-11-10T00:00:00"/>
    <d v="2017-11-11T00:00:00"/>
    <s v="First Class"/>
    <n v="201584"/>
    <n v="2"/>
    <n v="2"/>
    <n v="151188"/>
    <s v="US-2017-155425"/>
    <s v="United States"/>
    <s v="Tucson"/>
    <s v="Arizona"/>
    <n v="85705"/>
    <x v="1"/>
  </r>
  <r>
    <x v="67"/>
    <x v="10"/>
    <d v="2017-11-10T00:00:00"/>
    <d v="2017-11-11T00:00:00"/>
    <s v="First Class"/>
    <n v="899136"/>
    <n v="4"/>
    <n v="2"/>
    <n v="-1461096"/>
    <s v="US-2017-155425"/>
    <s v="United States"/>
    <s v="Tucson"/>
    <s v="Arizona"/>
    <n v="85705"/>
    <x v="1"/>
  </r>
  <r>
    <x v="68"/>
    <x v="10"/>
    <d v="2014-11-18T00:00:00"/>
    <d v="2014-11-25T00:00:00"/>
    <s v="Standard Class"/>
    <n v="1448"/>
    <n v="5"/>
    <n v="8"/>
    <n v="-23892"/>
    <s v="CA-2014-115336"/>
    <s v="United States"/>
    <s v="Chicago"/>
    <s v="Illinois"/>
    <n v="60623"/>
    <x v="0"/>
  </r>
  <r>
    <x v="69"/>
    <x v="10"/>
    <d v="2015-02-18T00:00:00"/>
    <d v="2015-02-22T00:00:00"/>
    <s v="Standard Class"/>
    <n v="924"/>
    <n v="3"/>
    <n v="0"/>
    <n v="44352"/>
    <s v="CA-2015-111234"/>
    <s v="United States"/>
    <s v="Los Angeles"/>
    <s v="California"/>
    <n v="90004"/>
    <x v="1"/>
  </r>
  <r>
    <x v="70"/>
    <x v="10"/>
    <d v="2015-11-30T00:00:00"/>
    <d v="2015-12-03T00:00:00"/>
    <s v="First Class"/>
    <n v="17088"/>
    <n v="2"/>
    <n v="2"/>
    <n v="1068"/>
    <s v="CA-2015-158323"/>
    <s v="United States"/>
    <s v="Jacksonville"/>
    <s v="North Carolina"/>
    <n v="28540"/>
    <x v="3"/>
  </r>
  <r>
    <x v="71"/>
    <x v="11"/>
    <d v="2014-07-12T00:00:00"/>
    <d v="2014-07-17T00:00:00"/>
    <s v="Standard Class"/>
    <n v="7712"/>
    <n v="2"/>
    <n v="2"/>
    <n v="27956"/>
    <s v="CA-2014-129924"/>
    <s v="United States"/>
    <s v="San Francisco"/>
    <s v="California"/>
    <n v="94122"/>
    <x v="1"/>
  </r>
  <r>
    <x v="71"/>
    <x v="11"/>
    <d v="2014-07-12T00:00:00"/>
    <d v="2014-07-17T00:00:00"/>
    <s v="Standard Class"/>
    <n v="698352"/>
    <n v="3"/>
    <n v="2"/>
    <n v="-174588"/>
    <s v="CA-2014-129924"/>
    <s v="United States"/>
    <s v="San Francisco"/>
    <s v="California"/>
    <n v="94122"/>
    <x v="1"/>
  </r>
  <r>
    <x v="72"/>
    <x v="11"/>
    <d v="2017-05-12T00:00:00"/>
    <d v="2017-05-15T00:00:00"/>
    <s v="Second Class"/>
    <n v="12792"/>
    <n v="5"/>
    <n v="2"/>
    <n v="-1599"/>
    <s v="US-2017-158218"/>
    <s v="United States"/>
    <s v="Houston"/>
    <s v="Texas"/>
    <n v="77041"/>
    <x v="0"/>
  </r>
  <r>
    <x v="72"/>
    <x v="11"/>
    <d v="2017-05-12T00:00:00"/>
    <d v="2017-05-15T00:00:00"/>
    <s v="Second Class"/>
    <n v="3424"/>
    <n v="4"/>
    <n v="8"/>
    <n v="-53072"/>
    <s v="US-2017-158218"/>
    <s v="United States"/>
    <s v="Houston"/>
    <s v="Texas"/>
    <n v="77041"/>
    <x v="0"/>
  </r>
  <r>
    <x v="73"/>
    <x v="11"/>
    <d v="2016-02-23T00:00:00"/>
    <d v="2016-02-27T00:00:00"/>
    <s v="Standard Class"/>
    <n v="57576"/>
    <n v="3"/>
    <n v="2"/>
    <n v="21591"/>
    <s v="CA-2016-144400"/>
    <s v="United States"/>
    <s v="Philadelphia"/>
    <s v="Pennsylvania"/>
    <n v="19120"/>
    <x v="2"/>
  </r>
  <r>
    <x v="74"/>
    <x v="12"/>
    <d v="2017-10-03T00:00:00"/>
    <d v="2017-10-06T00:00:00"/>
    <s v="First Class"/>
    <n v="179398"/>
    <n v="2"/>
    <n v="0"/>
    <n v="8431706"/>
    <s v="CA-2017-141789"/>
    <s v="United States"/>
    <s v="Minneapolis"/>
    <s v="Minnesota"/>
    <n v="55407"/>
    <x v="0"/>
  </r>
  <r>
    <x v="75"/>
    <x v="12"/>
    <d v="2015-11-08T00:00:00"/>
    <d v="2015-11-13T00:00:00"/>
    <s v="Standard Class"/>
    <n v="52272"/>
    <n v="11"/>
    <n v="2"/>
    <n v="176418"/>
    <s v="CA-2015-164441"/>
    <s v="United States"/>
    <s v="New York City"/>
    <s v="New York"/>
    <n v="10011"/>
    <x v="2"/>
  </r>
  <r>
    <x v="75"/>
    <x v="12"/>
    <d v="2015-11-08T00:00:00"/>
    <d v="2015-11-13T00:00:00"/>
    <s v="Standard Class"/>
    <n v="1794"/>
    <n v="3"/>
    <n v="0"/>
    <n v="8073"/>
    <s v="CA-2015-164441"/>
    <s v="United States"/>
    <s v="New York City"/>
    <s v="New York"/>
    <n v="10011"/>
    <x v="2"/>
  </r>
  <r>
    <x v="76"/>
    <x v="12"/>
    <d v="2017-12-19T00:00:00"/>
    <d v="2017-12-21T00:00:00"/>
    <s v="First Class"/>
    <n v="166562"/>
    <n v="2"/>
    <n v="0"/>
    <n v="333124"/>
    <s v="CA-2017-158729"/>
    <s v="United States"/>
    <s v="Lafayette"/>
    <s v="Louisiana"/>
    <n v="70506"/>
    <x v="3"/>
  </r>
  <r>
    <x v="77"/>
    <x v="12"/>
    <d v="2016-11-24T00:00:00"/>
    <d v="2016-11-27T00:00:00"/>
    <s v="First Class"/>
    <n v="121996"/>
    <n v="5"/>
    <n v="2"/>
    <n v="3812375"/>
    <s v="CA-2016-163573"/>
    <s v="United States"/>
    <s v="Seattle"/>
    <s v="Washington"/>
    <n v="98105"/>
    <x v="1"/>
  </r>
  <r>
    <x v="78"/>
    <x v="12"/>
    <d v="2016-09-22T00:00:00"/>
    <d v="2016-09-26T00:00:00"/>
    <s v="Standard Class"/>
    <n v="7506"/>
    <n v="9"/>
    <n v="7"/>
    <n v="-60048"/>
    <s v="CA-2016-116232"/>
    <s v="United States"/>
    <s v="Pembroke Pines"/>
    <s v="Florida"/>
    <n v="33024"/>
    <x v="3"/>
  </r>
  <r>
    <x v="78"/>
    <x v="12"/>
    <d v="2016-09-22T00:00:00"/>
    <d v="2016-09-26T00:00:00"/>
    <s v="Standard Class"/>
    <n v="1656"/>
    <n v="2"/>
    <n v="2"/>
    <n v="5796"/>
    <s v="CA-2016-116232"/>
    <s v="United States"/>
    <s v="Pembroke Pines"/>
    <s v="Florida"/>
    <n v="33024"/>
    <x v="3"/>
  </r>
  <r>
    <x v="79"/>
    <x v="12"/>
    <d v="2014-10-31T00:00:00"/>
    <d v="2014-11-03T00:00:00"/>
    <s v="Second Class"/>
    <n v="742336"/>
    <n v="8"/>
    <n v="2"/>
    <n v="835128"/>
    <s v="US-2014-167262"/>
    <s v="United States"/>
    <s v="Avondale"/>
    <s v="Arizona"/>
    <n v="85323"/>
    <x v="1"/>
  </r>
  <r>
    <x v="80"/>
    <x v="12"/>
    <d v="2015-06-15T00:00:00"/>
    <d v="2015-06-17T00:00:00"/>
    <s v="First Class"/>
    <n v="11672"/>
    <n v="1"/>
    <n v="2"/>
    <n v="-7295"/>
    <s v="US-2015-106495"/>
    <s v="United States"/>
    <s v="Tampa"/>
    <s v="Florida"/>
    <n v="33614"/>
    <x v="3"/>
  </r>
  <r>
    <x v="81"/>
    <x v="13"/>
    <d v="2017-09-02T00:00:00"/>
    <d v="2017-09-06T00:00:00"/>
    <s v="Standard Class"/>
    <n v="231"/>
    <n v="2"/>
    <n v="0"/>
    <n v="6468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154"/>
    <n v="2"/>
    <n v="0"/>
    <n v="3462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254526"/>
    <n v="1"/>
    <n v="4"/>
    <n v="-933262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298"/>
    <n v="1"/>
    <n v="0"/>
    <n v="37642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26432"/>
    <n v="8"/>
    <n v="2"/>
    <n v="89208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9797"/>
    <n v="3"/>
    <n v="0"/>
    <n v="574113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89"/>
    <n v="6"/>
    <n v="0"/>
    <n v="9072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28241"/>
    <n v="5"/>
    <n v="1"/>
    <n v="213735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492"/>
    <n v="3"/>
    <n v="0"/>
    <n v="2214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2380"/>
    <n v="2"/>
    <n v="0"/>
    <n v="3808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6797"/>
    <n v="3"/>
    <n v="0"/>
    <n v="403128"/>
    <s v="CA-2017-157987"/>
    <s v="United States"/>
    <s v="New York City"/>
    <s v="New York"/>
    <n v="10009"/>
    <x v="2"/>
  </r>
  <r>
    <x v="81"/>
    <x v="13"/>
    <d v="2017-09-02T00:00:00"/>
    <d v="2017-09-06T00:00:00"/>
    <s v="Standard Class"/>
    <n v="1712"/>
    <n v="4"/>
    <n v="0"/>
    <n v="7704"/>
    <s v="CA-2017-157987"/>
    <s v="United States"/>
    <s v="New York City"/>
    <s v="New York"/>
    <n v="10009"/>
    <x v="2"/>
  </r>
  <r>
    <x v="82"/>
    <x v="13"/>
    <d v="2017-12-24T00:00:00"/>
    <d v="2017-12-29T00:00:00"/>
    <s v="Standard Class"/>
    <n v="3793"/>
    <n v="1"/>
    <n v="0"/>
    <n v="68274"/>
    <s v="CA-2017-169411"/>
    <s v="United States"/>
    <s v="Rochester"/>
    <s v="New York"/>
    <n v="14609"/>
    <x v="2"/>
  </r>
  <r>
    <x v="83"/>
    <x v="13"/>
    <d v="2017-02-23T00:00:00"/>
    <d v="2017-03-02T00:00:00"/>
    <s v="Standard Class"/>
    <n v="84"/>
    <n v="5"/>
    <n v="0"/>
    <n v="336"/>
    <s v="CA-2017-136007"/>
    <s v="United States"/>
    <s v="Seattle"/>
    <s v="Washington"/>
    <n v="98115"/>
    <x v="1"/>
  </r>
  <r>
    <x v="83"/>
    <x v="13"/>
    <d v="2017-02-23T00:00:00"/>
    <d v="2017-03-02T00:00:00"/>
    <s v="Standard Class"/>
    <n v="7196"/>
    <n v="5"/>
    <n v="2"/>
    <n v="25186"/>
    <s v="CA-2017-136007"/>
    <s v="United States"/>
    <s v="Seattle"/>
    <s v="Washington"/>
    <n v="98115"/>
    <x v="1"/>
  </r>
  <r>
    <x v="84"/>
    <x v="13"/>
    <d v="2015-09-15T00:00:00"/>
    <d v="2015-09-20T00:00:00"/>
    <s v="Standard Class"/>
    <n v="3576"/>
    <n v="4"/>
    <n v="7"/>
    <n v="-28608"/>
    <s v="CA-2015-100734"/>
    <s v="United States"/>
    <s v="Philadelphia"/>
    <s v="Pennsylvania"/>
    <n v="19143"/>
    <x v="2"/>
  </r>
  <r>
    <x v="84"/>
    <x v="13"/>
    <d v="2015-09-15T00:00:00"/>
    <d v="2015-09-20T00:00:00"/>
    <s v="Standard Class"/>
    <n v="147184"/>
    <n v="2"/>
    <n v="2"/>
    <n v="-294368"/>
    <s v="CA-2015-100734"/>
    <s v="United States"/>
    <s v="Philadelphia"/>
    <s v="Pennsylvania"/>
    <n v="19143"/>
    <x v="2"/>
  </r>
  <r>
    <x v="85"/>
    <x v="13"/>
    <d v="2017-03-24T00:00:00"/>
    <d v="2017-03-25T00:00:00"/>
    <s v="Same Day"/>
    <n v="12768"/>
    <n v="2"/>
    <n v="2"/>
    <n v="9576"/>
    <s v="CA-2017-101637"/>
    <s v="United States"/>
    <s v="Beaumont"/>
    <s v="Texas"/>
    <n v="77705"/>
    <x v="0"/>
  </r>
  <r>
    <x v="86"/>
    <x v="14"/>
    <d v="2017-03-23T00:00:00"/>
    <d v="2017-03-27T00:00:00"/>
    <s v="Standard Class"/>
    <n v="143728"/>
    <n v="2"/>
    <n v="2"/>
    <n v="-323388"/>
    <s v="CA-2017-135650"/>
    <s v="United States"/>
    <s v="Huntsville"/>
    <s v="Texas"/>
    <n v="77340"/>
    <x v="0"/>
  </r>
  <r>
    <x v="87"/>
    <x v="14"/>
    <d v="2014-10-15T00:00:00"/>
    <d v="2014-10-17T00:00:00"/>
    <s v="First Class"/>
    <n v="183372"/>
    <n v="2"/>
    <n v="3"/>
    <n v="-78588"/>
    <s v="US-2014-122021"/>
    <s v="United States"/>
    <s v="Parma"/>
    <s v="Ohio"/>
    <n v="44134"/>
    <x v="2"/>
  </r>
  <r>
    <x v="87"/>
    <x v="14"/>
    <d v="2014-10-15T00:00:00"/>
    <d v="2014-10-17T00:00:00"/>
    <s v="First Class"/>
    <n v="7968"/>
    <n v="2"/>
    <n v="2"/>
    <n v="28884"/>
    <s v="US-2014-122021"/>
    <s v="United States"/>
    <s v="Parma"/>
    <s v="Ohio"/>
    <n v="44134"/>
    <x v="2"/>
  </r>
  <r>
    <x v="88"/>
    <x v="14"/>
    <d v="2016-06-27T00:00:00"/>
    <d v="2016-06-29T00:00:00"/>
    <s v="Second Class"/>
    <n v="201584"/>
    <n v="2"/>
    <n v="2"/>
    <n v="12599"/>
    <s v="CA-2016-161928"/>
    <s v="United States"/>
    <s v="San Francisco"/>
    <s v="California"/>
    <n v="94109"/>
    <x v="1"/>
  </r>
  <r>
    <x v="89"/>
    <x v="14"/>
    <d v="2016-03-17T00:00:00"/>
    <d v="2016-03-19T00:00:00"/>
    <s v="Second Class"/>
    <n v="84784"/>
    <n v="2"/>
    <n v="2"/>
    <n v="-201362"/>
    <s v="CA-2016-134544"/>
    <s v="United States"/>
    <s v="San Francisco"/>
    <s v="California"/>
    <n v="94109"/>
    <x v="1"/>
  </r>
  <r>
    <x v="90"/>
    <x v="14"/>
    <d v="2016-09-22T00:00:00"/>
    <d v="2016-09-28T00:00:00"/>
    <s v="Standard Class"/>
    <n v="3588"/>
    <n v="6"/>
    <n v="0"/>
    <n v="16146"/>
    <s v="CA-2016-158617"/>
    <s v="United States"/>
    <s v="Lawrence"/>
    <s v="Indiana"/>
    <n v="46226"/>
    <x v="0"/>
  </r>
  <r>
    <x v="91"/>
    <x v="15"/>
    <d v="2014-12-26T00:00:00"/>
    <d v="2014-12-28T00:00:00"/>
    <s v="Second Class"/>
    <n v="600558"/>
    <n v="3"/>
    <n v="3"/>
    <n v="-85794"/>
    <s v="US-2014-152030"/>
    <s v="United States"/>
    <s v="Houston"/>
    <s v="Texas"/>
    <n v="77041"/>
    <x v="0"/>
  </r>
  <r>
    <x v="92"/>
    <x v="15"/>
    <d v="2017-01-22T00:00:00"/>
    <d v="2017-01-27T00:00:00"/>
    <s v="Standard Class"/>
    <n v="299995"/>
    <n v="5"/>
    <n v="0"/>
    <n v="1379977"/>
    <s v="CA-2017-127432"/>
    <s v="United States"/>
    <s v="Great Falls"/>
    <s v="Montana"/>
    <n v="59405"/>
    <x v="1"/>
  </r>
  <r>
    <x v="92"/>
    <x v="15"/>
    <d v="2017-01-22T00:00:00"/>
    <d v="2017-01-27T00:00:00"/>
    <s v="Standard Class"/>
    <n v="5145"/>
    <n v="3"/>
    <n v="0"/>
    <n v="138915"/>
    <s v="CA-2017-127432"/>
    <s v="United States"/>
    <s v="Great Falls"/>
    <s v="Montana"/>
    <n v="59405"/>
    <x v="1"/>
  </r>
  <r>
    <x v="92"/>
    <x v="15"/>
    <d v="2017-01-22T00:00:00"/>
    <d v="2017-01-27T00:00:00"/>
    <s v="Standard Class"/>
    <n v="1196"/>
    <n v="2"/>
    <n v="0"/>
    <n v="5382"/>
    <s v="CA-2017-127432"/>
    <s v="United States"/>
    <s v="Great Falls"/>
    <s v="Montana"/>
    <n v="59405"/>
    <x v="1"/>
  </r>
  <r>
    <x v="92"/>
    <x v="15"/>
    <d v="2017-01-22T00:00:00"/>
    <d v="2017-01-27T00:00:00"/>
    <s v="Standard Class"/>
    <n v="112602"/>
    <n v="3"/>
    <n v="0"/>
    <n v="56301"/>
    <s v="CA-2017-127432"/>
    <s v="United States"/>
    <s v="Great Falls"/>
    <s v="Montana"/>
    <n v="59405"/>
    <x v="1"/>
  </r>
  <r>
    <x v="93"/>
    <x v="15"/>
    <d v="2015-07-04T00:00:00"/>
    <d v="2015-07-08T00:00:00"/>
    <s v="Standard Class"/>
    <n v="1548"/>
    <n v="3"/>
    <n v="0"/>
    <n v="44892"/>
    <s v="CA-2015-124268"/>
    <s v="United States"/>
    <s v="New York City"/>
    <s v="New York"/>
    <n v="10035"/>
    <x v="2"/>
  </r>
  <r>
    <x v="94"/>
    <x v="15"/>
    <d v="2015-06-14T00:00:00"/>
    <d v="2015-06-18T00:00:00"/>
    <s v="Standard Class"/>
    <n v="51072"/>
    <n v="6"/>
    <n v="2"/>
    <n v="51072"/>
    <s v="CA-2015-120439"/>
    <s v="United States"/>
    <s v="Philadelphia"/>
    <s v="Pennsylvania"/>
    <n v="19120"/>
    <x v="2"/>
  </r>
  <r>
    <x v="95"/>
    <x v="15"/>
    <d v="2017-11-13T00:00:00"/>
    <d v="2017-11-18T00:00:00"/>
    <s v="Second Class"/>
    <n v="16396"/>
    <n v="4"/>
    <n v="0"/>
    <n v="705028"/>
    <s v="CA-2017-160416"/>
    <s v="United States"/>
    <s v="Yonkers"/>
    <s v="New York"/>
    <n v="10701"/>
    <x v="2"/>
  </r>
  <r>
    <x v="96"/>
    <x v="15"/>
    <d v="2017-12-01T00:00:00"/>
    <d v="2017-12-06T00:00:00"/>
    <s v="Standard Class"/>
    <n v="1944"/>
    <n v="3"/>
    <n v="0"/>
    <n v="93312"/>
    <s v="CA-2017-143245"/>
    <s v="United States"/>
    <s v="Fairfield"/>
    <s v="Connecticut"/>
    <n v="6824"/>
    <x v="2"/>
  </r>
  <r>
    <x v="96"/>
    <x v="15"/>
    <d v="2017-12-01T00:00:00"/>
    <d v="2017-12-06T00:00:00"/>
    <s v="Standard Class"/>
    <n v="89715"/>
    <n v="3"/>
    <n v="0"/>
    <n v="251202"/>
    <s v="CA-2017-143245"/>
    <s v="United States"/>
    <s v="Fairfield"/>
    <s v="Connecticut"/>
    <n v="6824"/>
    <x v="2"/>
  </r>
  <r>
    <x v="97"/>
    <x v="15"/>
    <d v="2017-04-30T00:00:00"/>
    <d v="2017-05-05T00:00:00"/>
    <s v="Standard Class"/>
    <n v="16396"/>
    <n v="4"/>
    <n v="0"/>
    <n v="803404"/>
    <s v="US-2017-136784"/>
    <s v="United States"/>
    <s v="San Francisco"/>
    <s v="California"/>
    <n v="94122"/>
    <x v="1"/>
  </r>
  <r>
    <x v="98"/>
    <x v="15"/>
    <d v="2014-11-19T00:00:00"/>
    <d v="2014-11-22T00:00:00"/>
    <s v="Second Class"/>
    <n v="588"/>
    <n v="1"/>
    <n v="2"/>
    <n v="19845"/>
    <s v="CA-2014-128062"/>
    <s v="United States"/>
    <s v="Philadelphia"/>
    <s v="Pennsylvania"/>
    <n v="19134"/>
    <x v="2"/>
  </r>
  <r>
    <x v="99"/>
    <x v="16"/>
    <d v="2017-11-19T00:00:00"/>
    <d v="2017-11-26T00:00:00"/>
    <s v="Standard Class"/>
    <n v="233058"/>
    <n v="3"/>
    <n v="3"/>
    <n v="-532704"/>
    <s v="US-2017-139969"/>
    <s v="United States"/>
    <s v="College Station"/>
    <s v="Texas"/>
    <n v="77840"/>
    <x v="0"/>
  </r>
  <r>
    <x v="100"/>
    <x v="16"/>
    <d v="2016-05-22T00:00:00"/>
    <d v="2016-05-27T00:00:00"/>
    <s v="Standard Class"/>
    <n v="3450"/>
    <n v="5"/>
    <n v="0"/>
    <n v="8625"/>
    <s v="CA-2016-146934"/>
    <s v="United States"/>
    <s v="Passaic"/>
    <s v="New Jersey"/>
    <n v="7055"/>
    <x v="2"/>
  </r>
  <r>
    <x v="100"/>
    <x v="16"/>
    <d v="2016-05-22T00:00:00"/>
    <d v="2016-05-27T00:00:00"/>
    <s v="Standard Class"/>
    <n v="174286"/>
    <n v="2"/>
    <n v="3"/>
    <n v="-199184"/>
    <s v="CA-2016-146934"/>
    <s v="United States"/>
    <s v="Passaic"/>
    <s v="New Jersey"/>
    <n v="7055"/>
    <x v="2"/>
  </r>
  <r>
    <x v="100"/>
    <x v="16"/>
    <d v="2016-05-22T00:00:00"/>
    <d v="2016-05-27T00:00:00"/>
    <s v="Standard Class"/>
    <n v="66284"/>
    <n v="4"/>
    <n v="0"/>
    <n v="1723384"/>
    <s v="CA-2016-146934"/>
    <s v="United States"/>
    <s v="Passaic"/>
    <s v="New Jersey"/>
    <n v="7055"/>
    <x v="2"/>
  </r>
  <r>
    <x v="100"/>
    <x v="16"/>
    <d v="2016-05-22T00:00:00"/>
    <d v="2016-05-27T00:00:00"/>
    <s v="Standard Class"/>
    <n v="951"/>
    <n v="5"/>
    <n v="0"/>
    <n v="30432"/>
    <s v="CA-2016-146934"/>
    <s v="United States"/>
    <s v="Passaic"/>
    <s v="New Jersey"/>
    <n v="7055"/>
    <x v="2"/>
  </r>
  <r>
    <x v="100"/>
    <x v="16"/>
    <d v="2016-05-22T00:00:00"/>
    <d v="2016-05-27T00:00:00"/>
    <s v="Standard Class"/>
    <n v="2688"/>
    <n v="6"/>
    <n v="0"/>
    <n v="129024"/>
    <s v="CA-2016-146934"/>
    <s v="United States"/>
    <s v="Passaic"/>
    <s v="New Jersey"/>
    <n v="7055"/>
    <x v="2"/>
  </r>
  <r>
    <x v="100"/>
    <x v="16"/>
    <d v="2016-05-22T00:00:00"/>
    <d v="2016-05-27T00:00:00"/>
    <s v="Standard Class"/>
    <n v="25798"/>
    <n v="2"/>
    <n v="0"/>
    <n v="748142"/>
    <s v="CA-2016-146934"/>
    <s v="United States"/>
    <s v="Passaic"/>
    <s v="New Jersey"/>
    <n v="7055"/>
    <x v="2"/>
  </r>
  <r>
    <x v="101"/>
    <x v="16"/>
    <d v="2016-05-06T00:00:00"/>
    <d v="2016-05-10T00:00:00"/>
    <s v="Standard Class"/>
    <n v="3208"/>
    <n v="2"/>
    <n v="8"/>
    <n v="-52932"/>
    <s v="CA-2016-139234"/>
    <s v="United States"/>
    <s v="Chicago"/>
    <s v="Illinois"/>
    <n v="60610"/>
    <x v="0"/>
  </r>
  <r>
    <x v="101"/>
    <x v="16"/>
    <d v="2016-05-06T00:00:00"/>
    <d v="2016-05-10T00:00:00"/>
    <s v="Standard Class"/>
    <n v="26176"/>
    <n v="2"/>
    <n v="2"/>
    <n v="-3272"/>
    <s v="CA-2016-139234"/>
    <s v="United States"/>
    <s v="Chicago"/>
    <s v="Illinois"/>
    <n v="60610"/>
    <x v="0"/>
  </r>
  <r>
    <x v="102"/>
    <x v="16"/>
    <d v="2017-11-18T00:00:00"/>
    <d v="2017-11-23T00:00:00"/>
    <s v="Standard Class"/>
    <n v="44384"/>
    <n v="1"/>
    <n v="2"/>
    <n v="155344"/>
    <s v="CA-2017-167871"/>
    <s v="United States"/>
    <s v="Homestead"/>
    <s v="Florida"/>
    <n v="33030"/>
    <x v="3"/>
  </r>
  <r>
    <x v="102"/>
    <x v="16"/>
    <d v="2017-11-18T00:00:00"/>
    <d v="2017-11-23T00:00:00"/>
    <s v="Standard Class"/>
    <n v="2944"/>
    <n v="1"/>
    <n v="2"/>
    <n v="-6624"/>
    <s v="CA-2017-167871"/>
    <s v="United States"/>
    <s v="Homestead"/>
    <s v="Florida"/>
    <n v="33030"/>
    <x v="3"/>
  </r>
  <r>
    <x v="103"/>
    <x v="16"/>
    <d v="2015-12-06T00:00:00"/>
    <d v="2015-12-11T00:00:00"/>
    <s v="Standard Class"/>
    <n v="778"/>
    <n v="2"/>
    <n v="0"/>
    <n v="20228"/>
    <s v="CA-2015-168634"/>
    <s v="United States"/>
    <s v="San Francisco"/>
    <s v="California"/>
    <n v="94109"/>
    <x v="1"/>
  </r>
  <r>
    <x v="104"/>
    <x v="16"/>
    <d v="2017-04-24T00:00:00"/>
    <d v="2017-04-30T00:00:00"/>
    <s v="Standard Class"/>
    <n v="1043"/>
    <n v="5"/>
    <n v="8"/>
    <n v="-182525"/>
    <s v="CA-2017-125269"/>
    <s v="United States"/>
    <s v="Chicago"/>
    <s v="Illinois"/>
    <n v="60610"/>
    <x v="0"/>
  </r>
  <r>
    <x v="104"/>
    <x v="16"/>
    <d v="2017-04-24T00:00:00"/>
    <d v="2017-04-30T00:00:00"/>
    <s v="Standard Class"/>
    <n v="72784"/>
    <n v="1"/>
    <n v="2"/>
    <n v="-18196"/>
    <s v="CA-2017-125269"/>
    <s v="United States"/>
    <s v="Chicago"/>
    <s v="Illinois"/>
    <n v="60610"/>
    <x v="0"/>
  </r>
  <r>
    <x v="105"/>
    <x v="16"/>
    <d v="2016-04-23T00:00:00"/>
    <d v="2016-04-27T00:00:00"/>
    <s v="Standard Class"/>
    <n v="18088"/>
    <n v="7"/>
    <n v="2"/>
    <n v="65569"/>
    <s v="CA-2016-126270"/>
    <s v="United States"/>
    <s v="San Clemente"/>
    <s v="California"/>
    <n v="92672"/>
    <x v="1"/>
  </r>
  <r>
    <x v="105"/>
    <x v="16"/>
    <d v="2016-04-23T00:00:00"/>
    <d v="2016-04-27T00:00:00"/>
    <s v="Standard Class"/>
    <n v="7197"/>
    <n v="3"/>
    <n v="0"/>
    <n v="35985"/>
    <s v="CA-2016-126270"/>
    <s v="United States"/>
    <s v="San Clemente"/>
    <s v="California"/>
    <n v="92672"/>
    <x v="1"/>
  </r>
  <r>
    <x v="106"/>
    <x v="17"/>
    <d v="2015-10-13T00:00:00"/>
    <d v="2015-10-17T00:00:00"/>
    <s v="Standard Class"/>
    <n v="8372"/>
    <n v="7"/>
    <n v="0"/>
    <n v="234416"/>
    <s v="CA-2015-114300"/>
    <s v="United States"/>
    <s v="Louisville"/>
    <s v="Kentucky"/>
    <n v="40214"/>
    <x v="3"/>
  </r>
  <r>
    <x v="106"/>
    <x v="17"/>
    <d v="2015-10-13T00:00:00"/>
    <d v="2015-10-17T00:00:00"/>
    <s v="Standard Class"/>
    <n v="28794"/>
    <n v="3"/>
    <n v="0"/>
    <n v="777438"/>
    <s v="CA-2015-114300"/>
    <s v="United States"/>
    <s v="Louisville"/>
    <s v="Kentucky"/>
    <n v="40214"/>
    <x v="3"/>
  </r>
  <r>
    <x v="107"/>
    <x v="17"/>
    <d v="2016-11-10T00:00:00"/>
    <d v="2016-11-12T00:00:00"/>
    <s v="Second Class"/>
    <n v="1472"/>
    <n v="5"/>
    <n v="2"/>
    <n v="-3312"/>
    <s v="CA-2016-115588"/>
    <s v="United States"/>
    <s v="Toledo"/>
    <s v="Ohio"/>
    <n v="43615"/>
    <x v="2"/>
  </r>
  <r>
    <x v="107"/>
    <x v="17"/>
    <d v="2016-11-10T00:00:00"/>
    <d v="2016-11-12T00:00:00"/>
    <s v="Second Class"/>
    <n v="38976"/>
    <n v="3"/>
    <n v="2"/>
    <n v="-2436"/>
    <s v="CA-2016-115588"/>
    <s v="United States"/>
    <s v="Toledo"/>
    <s v="Ohio"/>
    <n v="43615"/>
    <x v="2"/>
  </r>
  <r>
    <x v="108"/>
    <x v="17"/>
    <d v="2014-09-12T00:00:00"/>
    <d v="2014-09-17T00:00:00"/>
    <s v="Standard Class"/>
    <n v="63924"/>
    <n v="7"/>
    <n v="7"/>
    <n v="-468776"/>
    <s v="CA-2014-103702"/>
    <s v="United States"/>
    <s v="Fairfield"/>
    <s v="Ohio"/>
    <n v="45014"/>
    <x v="2"/>
  </r>
  <r>
    <x v="109"/>
    <x v="17"/>
    <d v="2014-05-10T00:00:00"/>
    <d v="2014-05-14T00:00:00"/>
    <s v="Second Class"/>
    <n v="349965"/>
    <n v="7"/>
    <n v="5"/>
    <n v="-2169783"/>
    <s v="CA-2014-114181"/>
    <s v="United States"/>
    <s v="Philadelphia"/>
    <s v="Pennsylvania"/>
    <n v="19134"/>
    <x v="2"/>
  </r>
  <r>
    <x v="109"/>
    <x v="17"/>
    <d v="2014-05-10T00:00:00"/>
    <d v="2014-05-14T00:00:00"/>
    <s v="Second Class"/>
    <n v="2232"/>
    <n v="5"/>
    <n v="2"/>
    <n v="5301"/>
    <s v="CA-2014-114181"/>
    <s v="United States"/>
    <s v="Philadelphia"/>
    <s v="Pennsylvania"/>
    <n v="19134"/>
    <x v="2"/>
  </r>
  <r>
    <x v="110"/>
    <x v="18"/>
    <d v="2014-05-13T00:00:00"/>
    <d v="2014-05-15T00:00:00"/>
    <s v="Second Class"/>
    <n v="555"/>
    <n v="2"/>
    <n v="0"/>
    <n v="999"/>
    <s v="CA-2014-167164"/>
    <s v="United States"/>
    <s v="West Jordan"/>
    <s v="Utah"/>
    <n v="84084"/>
    <x v="1"/>
  </r>
  <r>
    <x v="111"/>
    <x v="18"/>
    <d v="2017-03-27T00:00:00"/>
    <d v="2017-03-29T00:00:00"/>
    <s v="Second Class"/>
    <n v="15008"/>
    <n v="2"/>
    <n v="2"/>
    <n v="15008"/>
    <s v="CA-2017-139416"/>
    <s v="United States"/>
    <s v="Philadelphia"/>
    <s v="Pennsylvania"/>
    <n v="19120"/>
    <x v="2"/>
  </r>
  <r>
    <x v="112"/>
    <x v="18"/>
    <d v="2016-09-13T00:00:00"/>
    <d v="2016-09-18T00:00:00"/>
    <s v="Standard Class"/>
    <n v="4074"/>
    <n v="3"/>
    <n v="0"/>
    <n v="4074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144"/>
    <n v="5"/>
    <n v="0"/>
    <n v="7056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14995"/>
    <n v="5"/>
    <n v="0"/>
    <n v="41986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169"/>
    <n v="2"/>
    <n v="0"/>
    <n v="507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1761"/>
    <n v="3"/>
    <n v="0"/>
    <n v="84528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3780"/>
    <n v="2"/>
    <n v="0"/>
    <n v="13608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1764"/>
    <n v="3"/>
    <n v="0"/>
    <n v="86436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37308"/>
    <n v="6"/>
    <n v="0"/>
    <n v="1007316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133644"/>
    <n v="14"/>
    <n v="0"/>
    <n v="3875676"/>
    <s v="CA-2016-105732"/>
    <s v="United States"/>
    <s v="Omaha"/>
    <s v="Nebraska"/>
    <n v="68104"/>
    <x v="0"/>
  </r>
  <r>
    <x v="112"/>
    <x v="18"/>
    <d v="2016-09-13T00:00:00"/>
    <d v="2016-09-18T00:00:00"/>
    <s v="Standard Class"/>
    <n v="2997"/>
    <n v="3"/>
    <n v="0"/>
    <n v="2997"/>
    <s v="CA-2016-105732"/>
    <s v="United States"/>
    <s v="Omaha"/>
    <s v="Nebraska"/>
    <n v="68104"/>
    <x v="0"/>
  </r>
  <r>
    <x v="113"/>
    <x v="18"/>
    <d v="2014-07-23T00:00:00"/>
    <d v="2014-07-24T00:00:00"/>
    <s v="First Class"/>
    <n v="9998"/>
    <n v="2"/>
    <n v="0"/>
    <n v="79984"/>
    <s v="CA-2014-103058"/>
    <s v="United States"/>
    <s v="New York City"/>
    <s v="New York"/>
    <n v="10011"/>
    <x v="2"/>
  </r>
  <r>
    <x v="114"/>
    <x v="18"/>
    <d v="2015-09-20T00:00:00"/>
    <d v="2015-09-22T00:00:00"/>
    <s v="First Class"/>
    <n v="3768"/>
    <n v="6"/>
    <n v="0"/>
    <n v="16956"/>
    <s v="CA-2015-153738"/>
    <s v="United States"/>
    <s v="Lawrence"/>
    <s v="Massachusetts"/>
    <n v="1841"/>
    <x v="2"/>
  </r>
  <r>
    <x v="115"/>
    <x v="19"/>
    <d v="2014-04-26T00:00:00"/>
    <d v="2014-05-03T00:00:00"/>
    <s v="Standard Class"/>
    <n v="23028"/>
    <n v="3"/>
    <n v="2"/>
    <n v="23028"/>
    <s v="CA-2014-147298"/>
    <s v="United States"/>
    <s v="Los Angeles"/>
    <s v="California"/>
    <n v="90049"/>
    <x v="1"/>
  </r>
  <r>
    <x v="115"/>
    <x v="19"/>
    <d v="2014-04-26T00:00:00"/>
    <d v="2014-05-03T00:00:00"/>
    <s v="Standard Class"/>
    <n v="18288"/>
    <n v="6"/>
    <n v="2"/>
    <n v="5715"/>
    <s v="CA-2014-147298"/>
    <s v="United States"/>
    <s v="Los Angeles"/>
    <s v="California"/>
    <n v="90049"/>
    <x v="1"/>
  </r>
  <r>
    <x v="116"/>
    <x v="19"/>
    <d v="2017-09-03T00:00:00"/>
    <d v="2017-09-08T00:00:00"/>
    <s v="Standard Class"/>
    <n v="596"/>
    <n v="2"/>
    <n v="0"/>
    <n v="16688"/>
    <s v="CA-2017-161823"/>
    <s v="United States"/>
    <s v="San Francisco"/>
    <s v="California"/>
    <n v="94122"/>
    <x v="1"/>
  </r>
  <r>
    <x v="117"/>
    <x v="19"/>
    <d v="2016-12-05T00:00:00"/>
    <d v="2016-12-07T00:00:00"/>
    <s v="First Class"/>
    <n v="8194"/>
    <n v="1"/>
    <n v="0"/>
    <n v="20485"/>
    <s v="CA-2016-143749"/>
    <s v="United States"/>
    <s v="Franklin"/>
    <s v="Massachusetts"/>
    <n v="2038"/>
    <x v="2"/>
  </r>
  <r>
    <x v="118"/>
    <x v="19"/>
    <d v="2015-11-19T00:00:00"/>
    <d v="2015-11-26T00:00:00"/>
    <s v="Standard Class"/>
    <n v="3108"/>
    <n v="4"/>
    <n v="0"/>
    <n v="83916"/>
    <s v="CA-2015-166800"/>
    <s v="United States"/>
    <s v="Las Vegas"/>
    <s v="Nevada"/>
    <n v="89115"/>
    <x v="1"/>
  </r>
  <r>
    <x v="119"/>
    <x v="20"/>
    <d v="2017-12-10T00:00:00"/>
    <d v="2017-12-12T00:00:00"/>
    <s v="Second Class"/>
    <n v="9584"/>
    <n v="4"/>
    <n v="2"/>
    <n v="34742"/>
    <s v="CA-2017-107748"/>
    <s v="United States"/>
    <s v="Stockton"/>
    <s v="California"/>
    <n v="95207"/>
    <x v="1"/>
  </r>
  <r>
    <x v="119"/>
    <x v="20"/>
    <d v="2017-12-10T00:00:00"/>
    <d v="2017-12-12T00:00:00"/>
    <s v="Second Class"/>
    <n v="1296"/>
    <n v="2"/>
    <n v="0"/>
    <n v="62208"/>
    <s v="CA-2017-107748"/>
    <s v="United States"/>
    <s v="Stockton"/>
    <s v="California"/>
    <n v="95207"/>
    <x v="1"/>
  </r>
  <r>
    <x v="120"/>
    <x v="20"/>
    <d v="2016-08-03T00:00:00"/>
    <d v="2016-08-05T00:00:00"/>
    <s v="Second Class"/>
    <n v="8154"/>
    <n v="3"/>
    <n v="0"/>
    <n v="383238"/>
    <s v="CA-2016-104150"/>
    <s v="United States"/>
    <s v="Tulsa"/>
    <s v="Oklahoma"/>
    <n v="74133"/>
    <x v="0"/>
  </r>
  <r>
    <x v="120"/>
    <x v="20"/>
    <d v="2016-08-03T00:00:00"/>
    <d v="2016-08-05T00:00:00"/>
    <s v="Second Class"/>
    <n v="16728"/>
    <n v="12"/>
    <n v="0"/>
    <n v="234192"/>
    <s v="CA-2016-104150"/>
    <s v="United States"/>
    <s v="Tulsa"/>
    <s v="Oklahoma"/>
    <n v="74133"/>
    <x v="0"/>
  </r>
  <r>
    <x v="121"/>
    <x v="20"/>
    <d v="2017-12-22T00:00:00"/>
    <d v="2017-12-26T00:00:00"/>
    <s v="Standard Class"/>
    <n v="2592"/>
    <n v="5"/>
    <n v="2"/>
    <n v="9072"/>
    <s v="CA-2017-104927"/>
    <s v="United States"/>
    <s v="Houston"/>
    <s v="Texas"/>
    <n v="77095"/>
    <x v="0"/>
  </r>
  <r>
    <x v="121"/>
    <x v="20"/>
    <d v="2017-12-22T00:00:00"/>
    <d v="2017-12-26T00:00:00"/>
    <s v="Standard Class"/>
    <n v="633"/>
    <n v="5"/>
    <n v="8"/>
    <n v="-98115"/>
    <s v="CA-2017-104927"/>
    <s v="United States"/>
    <s v="Houston"/>
    <s v="Texas"/>
    <n v="77095"/>
    <x v="0"/>
  </r>
  <r>
    <x v="121"/>
    <x v="20"/>
    <d v="2017-12-22T00:00:00"/>
    <d v="2017-12-26T00:00:00"/>
    <s v="Standard Class"/>
    <n v="7588"/>
    <n v="5"/>
    <n v="2"/>
    <n v="26558"/>
    <s v="CA-2017-104927"/>
    <s v="United States"/>
    <s v="Houston"/>
    <s v="Texas"/>
    <n v="77095"/>
    <x v="0"/>
  </r>
  <r>
    <x v="122"/>
    <x v="20"/>
    <d v="2017-12-22T00:00:00"/>
    <d v="2017-12-25T00:00:00"/>
    <s v="Second Class"/>
    <n v="18255"/>
    <n v="2"/>
    <n v="5"/>
    <n v="-135087"/>
    <s v="CA-2017-142909"/>
    <s v="United States"/>
    <s v="Mesa"/>
    <s v="Arizona"/>
    <n v="85204"/>
    <x v="1"/>
  </r>
  <r>
    <x v="123"/>
    <x v="20"/>
    <d v="2017-12-18T00:00:00"/>
    <d v="2017-12-20T00:00:00"/>
    <s v="First Class"/>
    <n v="12672"/>
    <n v="9"/>
    <n v="2"/>
    <n v="14256"/>
    <s v="CA-2017-108287"/>
    <s v="United States"/>
    <s v="Charlotte"/>
    <s v="North Carolina"/>
    <n v="28205"/>
    <x v="3"/>
  </r>
  <r>
    <x v="124"/>
    <x v="21"/>
    <d v="2016-11-20T00:00:00"/>
    <d v="2016-11-22T00:00:00"/>
    <s v="First Class"/>
    <n v="15696"/>
    <n v="3"/>
    <n v="2"/>
    <n v="51012"/>
    <s v="CA-2016-109820"/>
    <s v="United States"/>
    <s v="Cincinnati"/>
    <s v="Ohio"/>
    <n v="45231"/>
    <x v="2"/>
  </r>
  <r>
    <x v="124"/>
    <x v="21"/>
    <d v="2016-11-20T00:00:00"/>
    <d v="2016-11-22T00:00:00"/>
    <s v="First Class"/>
    <n v="2628"/>
    <n v="2"/>
    <n v="7"/>
    <n v="-19272"/>
    <s v="CA-2016-109820"/>
    <s v="United States"/>
    <s v="Cincinnati"/>
    <s v="Ohio"/>
    <n v="45231"/>
    <x v="2"/>
  </r>
  <r>
    <x v="124"/>
    <x v="21"/>
    <d v="2016-11-20T00:00:00"/>
    <d v="2016-11-22T00:00:00"/>
    <s v="First Class"/>
    <n v="14427"/>
    <n v="3"/>
    <n v="7"/>
    <n v="-105798"/>
    <s v="CA-2016-109820"/>
    <s v="United States"/>
    <s v="Cincinnati"/>
    <s v="Ohio"/>
    <n v="45231"/>
    <x v="2"/>
  </r>
  <r>
    <x v="125"/>
    <x v="21"/>
    <d v="2016-12-01T00:00:00"/>
    <d v="2016-12-06T00:00:00"/>
    <s v="Standard Class"/>
    <n v="4704"/>
    <n v="2"/>
    <n v="2"/>
    <n v="4116"/>
    <s v="CA-2016-136483"/>
    <s v="United States"/>
    <s v="Knoxville"/>
    <s v="Tennessee"/>
    <n v="37918"/>
    <x v="3"/>
  </r>
  <r>
    <x v="126"/>
    <x v="21"/>
    <d v="2014-09-03T00:00:00"/>
    <d v="2014-09-03T00:00:00"/>
    <s v="Same Day"/>
    <n v="144"/>
    <n v="5"/>
    <n v="0"/>
    <n v="7056"/>
    <s v="CA-2014-125171"/>
    <s v="United States"/>
    <s v="New York City"/>
    <s v="New York"/>
    <n v="10009"/>
    <x v="2"/>
  </r>
  <r>
    <x v="127"/>
    <x v="21"/>
    <d v="2017-09-07T00:00:00"/>
    <d v="2017-09-11T00:00:00"/>
    <s v="Standard Class"/>
    <n v="1976"/>
    <n v="4"/>
    <n v="0"/>
    <n v="82992"/>
    <s v="CA-2017-107244"/>
    <s v="United States"/>
    <s v="Los Angeles"/>
    <s v="California"/>
    <n v="90004"/>
    <x v="1"/>
  </r>
  <r>
    <x v="128"/>
    <x v="21"/>
    <d v="2014-04-19T00:00:00"/>
    <d v="2014-04-23T00:00:00"/>
    <s v="Second Class"/>
    <n v="5805"/>
    <n v="3"/>
    <n v="0"/>
    <n v="26703"/>
    <s v="CA-2014-158470"/>
    <s v="United States"/>
    <s v="Arlington"/>
    <s v="Virginia"/>
    <n v="22204"/>
    <x v="3"/>
  </r>
  <r>
    <x v="128"/>
    <x v="21"/>
    <d v="2014-04-19T00:00:00"/>
    <d v="2014-04-23T00:00:00"/>
    <s v="Second Class"/>
    <n v="7128"/>
    <n v="11"/>
    <n v="0"/>
    <n v="342144"/>
    <s v="CA-2014-158470"/>
    <s v="United States"/>
    <s v="Arlington"/>
    <s v="Virginia"/>
    <n v="22204"/>
    <x v="3"/>
  </r>
  <r>
    <x v="129"/>
    <x v="22"/>
    <d v="2017-10-13T00:00:00"/>
    <d v="2017-10-17T00:00:00"/>
    <s v="Standard Class"/>
    <n v="11648"/>
    <n v="2"/>
    <n v="2"/>
    <n v="40768"/>
    <s v="CA-2017-132976"/>
    <s v="United States"/>
    <s v="Philadelphia"/>
    <s v="Pennsylvania"/>
    <n v="19140"/>
    <x v="2"/>
  </r>
  <r>
    <x v="129"/>
    <x v="22"/>
    <d v="2017-10-13T00:00:00"/>
    <d v="2017-10-17T00:00:00"/>
    <s v="Standard Class"/>
    <n v="18176"/>
    <n v="4"/>
    <n v="2"/>
    <n v="59072"/>
    <s v="CA-2017-132976"/>
    <s v="United States"/>
    <s v="Philadelphia"/>
    <s v="Pennsylvania"/>
    <n v="19140"/>
    <x v="2"/>
  </r>
  <r>
    <x v="129"/>
    <x v="22"/>
    <d v="2017-10-13T00:00:00"/>
    <d v="2017-10-17T00:00:00"/>
    <s v="Standard Class"/>
    <n v="59712"/>
    <n v="6"/>
    <n v="2"/>
    <n v="59712"/>
    <s v="CA-2017-132976"/>
    <s v="United States"/>
    <s v="Philadelphia"/>
    <s v="Pennsylvania"/>
    <n v="19140"/>
    <x v="2"/>
  </r>
  <r>
    <x v="129"/>
    <x v="22"/>
    <d v="2017-10-13T00:00:00"/>
    <d v="2017-10-17T00:00:00"/>
    <s v="Standard Class"/>
    <n v="2484"/>
    <n v="3"/>
    <n v="2"/>
    <n v="8694"/>
    <s v="CA-2017-132976"/>
    <s v="United States"/>
    <s v="Philadelphia"/>
    <s v="Pennsylvania"/>
    <n v="19140"/>
    <x v="2"/>
  </r>
  <r>
    <x v="130"/>
    <x v="22"/>
    <d v="2015-10-23T00:00:00"/>
    <d v="2015-10-28T00:00:00"/>
    <s v="Standard Class"/>
    <n v="3592"/>
    <n v="1"/>
    <n v="2"/>
    <n v="11225"/>
    <s v="CA-2015-142692"/>
    <s v="United States"/>
    <s v="Seattle"/>
    <s v="Washington"/>
    <n v="98105"/>
    <x v="1"/>
  </r>
  <r>
    <x v="131"/>
    <x v="22"/>
    <d v="2015-10-26T00:00:00"/>
    <d v="2015-10-30T00:00:00"/>
    <s v="Second Class"/>
    <n v="105584"/>
    <n v="2"/>
    <n v="2"/>
    <n v="92386"/>
    <s v="CA-2015-156146"/>
    <s v="United States"/>
    <s v="Peoria"/>
    <s v="Arizona"/>
    <n v="85345"/>
    <x v="1"/>
  </r>
  <r>
    <x v="131"/>
    <x v="22"/>
    <d v="2015-10-26T00:00:00"/>
    <d v="2015-10-30T00:00:00"/>
    <s v="Second Class"/>
    <n v="6872"/>
    <n v="2"/>
    <n v="2"/>
    <n v="-14603"/>
    <s v="CA-2015-156146"/>
    <s v="United States"/>
    <s v="Peoria"/>
    <s v="Arizona"/>
    <n v="85345"/>
    <x v="1"/>
  </r>
  <r>
    <x v="132"/>
    <x v="22"/>
    <d v="2015-10-24T00:00:00"/>
    <d v="2015-10-30T00:00:00"/>
    <s v="Standard Class"/>
    <n v="15552"/>
    <n v="3"/>
    <n v="2"/>
    <n v="54432"/>
    <s v="CA-2015-118738"/>
    <s v="United States"/>
    <s v="Houston"/>
    <s v="Texas"/>
    <n v="77041"/>
    <x v="0"/>
  </r>
  <r>
    <x v="132"/>
    <x v="22"/>
    <d v="2015-10-24T00:00:00"/>
    <d v="2015-10-30T00:00:00"/>
    <s v="Standard Class"/>
    <n v="347361"/>
    <n v="7"/>
    <n v="3"/>
    <n v="-694722"/>
    <s v="CA-2015-118738"/>
    <s v="United States"/>
    <s v="Houston"/>
    <s v="Texas"/>
    <n v="77041"/>
    <x v="0"/>
  </r>
  <r>
    <x v="132"/>
    <x v="22"/>
    <d v="2015-10-24T00:00:00"/>
    <d v="2015-10-30T00:00:00"/>
    <s v="Standard Class"/>
    <n v="10368"/>
    <n v="2"/>
    <n v="2"/>
    <n v="36288"/>
    <s v="CA-2015-118738"/>
    <s v="United States"/>
    <s v="Houston"/>
    <s v="Texas"/>
    <n v="77041"/>
    <x v="0"/>
  </r>
  <r>
    <x v="133"/>
    <x v="22"/>
    <d v="2015-01-04T00:00:00"/>
    <d v="2015-01-09T00:00:00"/>
    <s v="Standard Class"/>
    <n v="19222"/>
    <n v="14"/>
    <n v="0"/>
    <n v="691992"/>
    <s v="CA-2015-104241"/>
    <s v="United States"/>
    <s v="Alexandria"/>
    <s v="Virginia"/>
    <n v="22304"/>
    <x v="3"/>
  </r>
  <r>
    <x v="134"/>
    <x v="22"/>
    <d v="2016-10-20T00:00:00"/>
    <d v="2016-10-22T00:00:00"/>
    <s v="First Class"/>
    <n v="19296"/>
    <n v="3"/>
    <n v="2"/>
    <n v="603"/>
    <s v="CA-2016-168921"/>
    <s v="United States"/>
    <s v="Los Angeles"/>
    <s v="California"/>
    <n v="90049"/>
    <x v="1"/>
  </r>
  <r>
    <x v="135"/>
    <x v="22"/>
    <d v="2015-11-11T00:00:00"/>
    <d v="2015-11-11T00:00:00"/>
    <s v="Same Day"/>
    <n v="41832"/>
    <n v="7"/>
    <n v="0"/>
    <n v="1171296"/>
    <s v="CA-2015-111948"/>
    <s v="United States"/>
    <s v="Detroit"/>
    <s v="Michigan"/>
    <n v="48234"/>
    <x v="0"/>
  </r>
  <r>
    <x v="135"/>
    <x v="22"/>
    <d v="2015-11-11T00:00:00"/>
    <d v="2015-11-11T00:00:00"/>
    <s v="Same Day"/>
    <n v="123858"/>
    <n v="2"/>
    <n v="1"/>
    <n v="467908"/>
    <s v="CA-2015-111948"/>
    <s v="United States"/>
    <s v="Detroit"/>
    <s v="Michigan"/>
    <n v="48234"/>
    <x v="0"/>
  </r>
  <r>
    <x v="136"/>
    <x v="22"/>
    <d v="2015-06-08T00:00:00"/>
    <d v="2015-06-12T00:00:00"/>
    <s v="Standard Class"/>
    <n v="173488"/>
    <n v="7"/>
    <n v="2"/>
    <n v="54215"/>
    <s v="CA-2015-162201"/>
    <s v="United States"/>
    <s v="Saint Petersburg"/>
    <s v="Florida"/>
    <n v="33710"/>
    <x v="3"/>
  </r>
  <r>
    <x v="136"/>
    <x v="22"/>
    <d v="2015-06-08T00:00:00"/>
    <d v="2015-06-12T00:00:00"/>
    <s v="Standard Class"/>
    <n v="51696"/>
    <n v="4"/>
    <n v="2"/>
    <n v="-6462"/>
    <s v="CA-2015-162201"/>
    <s v="United States"/>
    <s v="Saint Petersburg"/>
    <s v="Florida"/>
    <n v="33710"/>
    <x v="3"/>
  </r>
  <r>
    <x v="136"/>
    <x v="22"/>
    <d v="2015-06-08T00:00:00"/>
    <d v="2015-06-12T00:00:00"/>
    <s v="Standard Class"/>
    <n v="173208"/>
    <n v="7"/>
    <n v="2"/>
    <n v="454671"/>
    <s v="CA-2015-162201"/>
    <s v="United States"/>
    <s v="Saint Petersburg"/>
    <s v="Florida"/>
    <n v="33710"/>
    <x v="3"/>
  </r>
  <r>
    <x v="136"/>
    <x v="22"/>
    <d v="2015-06-08T00:00:00"/>
    <d v="2015-06-12T00:00:00"/>
    <s v="Standard Class"/>
    <n v="4448"/>
    <n v="2"/>
    <n v="2"/>
    <n v="3336"/>
    <s v="CA-2015-162201"/>
    <s v="United States"/>
    <s v="Saint Petersburg"/>
    <s v="Florida"/>
    <n v="33710"/>
    <x v="3"/>
  </r>
  <r>
    <x v="136"/>
    <x v="22"/>
    <d v="2015-06-08T00:00:00"/>
    <d v="2015-06-12T00:00:00"/>
    <s v="Standard Class"/>
    <n v="90"/>
    <n v="3"/>
    <n v="2"/>
    <n v="315"/>
    <s v="CA-2015-162201"/>
    <s v="United States"/>
    <s v="Saint Petersburg"/>
    <s v="Florida"/>
    <n v="33710"/>
    <x v="3"/>
  </r>
  <r>
    <x v="136"/>
    <x v="22"/>
    <d v="2015-06-08T00:00:00"/>
    <d v="2015-06-12T00:00:00"/>
    <s v="Standard Class"/>
    <n v="4224"/>
    <n v="10"/>
    <n v="2"/>
    <n v="132"/>
    <s v="CA-2015-162201"/>
    <s v="United States"/>
    <s v="Saint Petersburg"/>
    <s v="Florida"/>
    <n v="33710"/>
    <x v="3"/>
  </r>
  <r>
    <x v="136"/>
    <x v="22"/>
    <d v="2015-06-08T00:00:00"/>
    <d v="2015-06-12T00:00:00"/>
    <s v="Standard Class"/>
    <n v="18264"/>
    <n v="2"/>
    <n v="7"/>
    <n v="-133936"/>
    <s v="CA-2015-162201"/>
    <s v="United States"/>
    <s v="Saint Petersburg"/>
    <s v="Florida"/>
    <n v="33710"/>
    <x v="3"/>
  </r>
  <r>
    <x v="137"/>
    <x v="23"/>
    <d v="2014-08-09T00:00:00"/>
    <d v="2014-08-16T00:00:00"/>
    <s v="Standard Class"/>
    <n v="178384"/>
    <n v="2"/>
    <n v="2"/>
    <n v="22298"/>
    <s v="CA-2014-167850"/>
    <s v="United States"/>
    <s v="Saint Petersburg"/>
    <s v="Florida"/>
    <n v="33710"/>
    <x v="3"/>
  </r>
  <r>
    <x v="137"/>
    <x v="23"/>
    <d v="2014-08-09T00:00:00"/>
    <d v="2014-08-16T00:00:00"/>
    <s v="Standard Class"/>
    <n v="15552"/>
    <n v="3"/>
    <n v="2"/>
    <n v="54432"/>
    <s v="CA-2014-167850"/>
    <s v="United States"/>
    <s v="Saint Petersburg"/>
    <s v="Florida"/>
    <n v="33710"/>
    <x v="3"/>
  </r>
  <r>
    <x v="138"/>
    <x v="23"/>
    <d v="2014-09-02T00:00:00"/>
    <d v="2014-09-07T00:00:00"/>
    <s v="Standard Class"/>
    <n v="55971"/>
    <n v="3"/>
    <n v="4"/>
    <n v="-1212705"/>
    <s v="CA-2014-158281"/>
    <s v="United States"/>
    <s v="Houston"/>
    <s v="Texas"/>
    <n v="77095"/>
    <x v="0"/>
  </r>
  <r>
    <x v="139"/>
    <x v="23"/>
    <d v="2015-09-07T00:00:00"/>
    <d v="2015-09-12T00:00:00"/>
    <s v="Standard Class"/>
    <n v="7026"/>
    <n v="3"/>
    <n v="0"/>
    <n v="189702"/>
    <s v="CA-2015-164084"/>
    <s v="United States"/>
    <s v="New York City"/>
    <s v="New York"/>
    <n v="10011"/>
    <x v="2"/>
  </r>
  <r>
    <x v="139"/>
    <x v="23"/>
    <d v="2015-09-07T00:00:00"/>
    <d v="2015-09-12T00:00:00"/>
    <s v="Standard Class"/>
    <n v="900"/>
    <n v="5"/>
    <n v="0"/>
    <n v="162"/>
    <s v="CA-2015-164084"/>
    <s v="United States"/>
    <s v="New York City"/>
    <s v="New York"/>
    <n v="10011"/>
    <x v="2"/>
  </r>
  <r>
    <x v="139"/>
    <x v="23"/>
    <d v="2015-09-07T00:00:00"/>
    <d v="2015-09-12T00:00:00"/>
    <s v="Standard Class"/>
    <n v="6096"/>
    <n v="2"/>
    <n v="2"/>
    <n v="20574"/>
    <s v="CA-2015-164084"/>
    <s v="United States"/>
    <s v="New York City"/>
    <s v="New York"/>
    <n v="10011"/>
    <x v="2"/>
  </r>
  <r>
    <x v="139"/>
    <x v="23"/>
    <d v="2015-09-07T00:00:00"/>
    <d v="2015-09-12T00:00:00"/>
    <s v="Standard Class"/>
    <n v="481176"/>
    <n v="2"/>
    <n v="4"/>
    <n v="-120294"/>
    <s v="CA-2015-164084"/>
    <s v="United States"/>
    <s v="New York City"/>
    <s v="New York"/>
    <n v="10011"/>
    <x v="2"/>
  </r>
  <r>
    <x v="139"/>
    <x v="23"/>
    <d v="2015-09-07T00:00:00"/>
    <d v="2015-09-12T00:00:00"/>
    <s v="Standard Class"/>
    <n v="724"/>
    <n v="4"/>
    <n v="0"/>
    <n v="23892"/>
    <s v="CA-2015-164084"/>
    <s v="United States"/>
    <s v="New York City"/>
    <s v="New York"/>
    <n v="10011"/>
    <x v="2"/>
  </r>
  <r>
    <x v="140"/>
    <x v="23"/>
    <d v="2015-09-06T00:00:00"/>
    <d v="2015-09-12T00:00:00"/>
    <s v="Standard Class"/>
    <n v="4662"/>
    <n v="9"/>
    <n v="0"/>
    <n v="214452"/>
    <s v="CA-2015-169572"/>
    <s v="United States"/>
    <s v="Richmond"/>
    <s v="Virginia"/>
    <n v="23223"/>
    <x v="3"/>
  </r>
  <r>
    <x v="141"/>
    <x v="24"/>
    <d v="2016-09-08T00:00:00"/>
    <d v="2016-09-10T00:00:00"/>
    <s v="Second Class"/>
    <n v="35952"/>
    <n v="3"/>
    <n v="2"/>
    <n v="35952"/>
    <s v="CA-2016-108987"/>
    <s v="United States"/>
    <s v="Houston"/>
    <s v="Texas"/>
    <n v="77036"/>
    <x v="0"/>
  </r>
  <r>
    <x v="141"/>
    <x v="24"/>
    <d v="2016-09-08T00:00:00"/>
    <d v="2016-09-10T00:00:00"/>
    <s v="Second Class"/>
    <n v="23962656"/>
    <n v="4"/>
    <n v="32"/>
    <n v="-3171528"/>
    <s v="CA-2016-108987"/>
    <s v="United States"/>
    <s v="Houston"/>
    <s v="Texas"/>
    <n v="77036"/>
    <x v="0"/>
  </r>
  <r>
    <x v="141"/>
    <x v="24"/>
    <d v="2016-09-08T00:00:00"/>
    <d v="2016-09-10T00:00:00"/>
    <s v="Second Class"/>
    <n v="131136"/>
    <n v="4"/>
    <n v="2"/>
    <n v="-32784"/>
    <s v="CA-2016-108987"/>
    <s v="United States"/>
    <s v="Houston"/>
    <s v="Texas"/>
    <n v="77036"/>
    <x v="0"/>
  </r>
  <r>
    <x v="141"/>
    <x v="24"/>
    <d v="2016-09-08T00:00:00"/>
    <d v="2016-09-10T00:00:00"/>
    <s v="Second Class"/>
    <n v="57584"/>
    <n v="2"/>
    <n v="2"/>
    <n v="7198"/>
    <s v="CA-2016-108987"/>
    <s v="United States"/>
    <s v="Houston"/>
    <s v="Texas"/>
    <n v="77036"/>
    <x v="0"/>
  </r>
  <r>
    <x v="142"/>
    <x v="24"/>
    <d v="2017-07-29T00:00:00"/>
    <d v="2017-08-01T00:00:00"/>
    <s v="Second Class"/>
    <n v="34848"/>
    <n v="2"/>
    <n v="2"/>
    <n v="6534"/>
    <s v="CA-2017-101483"/>
    <s v="United States"/>
    <s v="Jacksonville"/>
    <s v="North Carolina"/>
    <n v="28540"/>
    <x v="3"/>
  </r>
  <r>
    <x v="142"/>
    <x v="24"/>
    <d v="2017-07-29T00:00:00"/>
    <d v="2017-08-01T00:00:00"/>
    <s v="Second Class"/>
    <n v="220"/>
    <n v="5"/>
    <n v="2"/>
    <n v="1375"/>
    <s v="CA-2017-101483"/>
    <s v="United States"/>
    <s v="Jacksonville"/>
    <s v="North Carolina"/>
    <n v="28540"/>
    <x v="3"/>
  </r>
  <r>
    <x v="142"/>
    <x v="24"/>
    <d v="2017-07-29T00:00:00"/>
    <d v="2017-08-01T00:00:00"/>
    <s v="Second Class"/>
    <n v="4368"/>
    <n v="3"/>
    <n v="2"/>
    <n v="3822"/>
    <s v="CA-2017-101483"/>
    <s v="United States"/>
    <s v="Jacksonville"/>
    <s v="North Carolina"/>
    <n v="28540"/>
    <x v="3"/>
  </r>
  <r>
    <x v="143"/>
    <x v="24"/>
    <d v="2015-05-07T00:00:00"/>
    <d v="2015-05-12T00:00:00"/>
    <s v="Standard Class"/>
    <n v="244006"/>
    <n v="2"/>
    <n v="3"/>
    <n v="-313722"/>
    <s v="CA-2015-137512"/>
    <s v="United States"/>
    <s v="Allen"/>
    <s v="Texas"/>
    <n v="75002"/>
    <x v="0"/>
  </r>
  <r>
    <x v="143"/>
    <x v="24"/>
    <d v="2015-05-07T00:00:00"/>
    <d v="2015-05-12T00:00:00"/>
    <s v="Standard Class"/>
    <n v="15936"/>
    <n v="4"/>
    <n v="2"/>
    <n v="53784"/>
    <s v="CA-2015-137512"/>
    <s v="United States"/>
    <s v="Allen"/>
    <s v="Texas"/>
    <n v="75002"/>
    <x v="0"/>
  </r>
  <r>
    <x v="144"/>
    <x v="24"/>
    <d v="2017-09-24T00:00:00"/>
    <d v="2017-09-27T00:00:00"/>
    <s v="First Class"/>
    <n v="4029"/>
    <n v="3"/>
    <n v="0"/>
    <n v="100725"/>
    <s v="CA-2017-163335"/>
    <s v="United States"/>
    <s v="Columbus"/>
    <s v="Georgia"/>
    <n v="31907"/>
    <x v="3"/>
  </r>
  <r>
    <x v="144"/>
    <x v="24"/>
    <d v="2017-09-24T00:00:00"/>
    <d v="2017-09-27T00:00:00"/>
    <s v="First Class"/>
    <n v="3871"/>
    <n v="7"/>
    <n v="0"/>
    <n v="178066"/>
    <s v="CA-2017-163335"/>
    <s v="United States"/>
    <s v="Columbus"/>
    <s v="Georgia"/>
    <n v="31907"/>
    <x v="3"/>
  </r>
  <r>
    <x v="145"/>
    <x v="24"/>
    <d v="2017-09-07T00:00:00"/>
    <d v="2017-09-11T00:00:00"/>
    <s v="Standard Class"/>
    <n v="1348"/>
    <n v="1"/>
    <n v="0"/>
    <n v="18872"/>
    <s v="US-2017-104094"/>
    <s v="United States"/>
    <s v="Milwaukee"/>
    <s v="Wisconsin"/>
    <n v="53209"/>
    <x v="0"/>
  </r>
  <r>
    <x v="146"/>
    <x v="24"/>
    <d v="2016-01-14T00:00:00"/>
    <d v="2016-01-20T00:00:00"/>
    <s v="Standard Class"/>
    <n v="89568"/>
    <n v="2"/>
    <n v="2"/>
    <n v="324684"/>
    <s v="CA-2016-133368"/>
    <s v="United States"/>
    <s v="Concord"/>
    <s v="North Carolina"/>
    <n v="28027"/>
    <x v="3"/>
  </r>
  <r>
    <x v="146"/>
    <x v="24"/>
    <d v="2016-01-14T00:00:00"/>
    <d v="2016-01-20T00:00:00"/>
    <s v="Standard Class"/>
    <n v="315776"/>
    <n v="8"/>
    <n v="2"/>
    <n v="315776"/>
    <s v="CA-2016-133368"/>
    <s v="United States"/>
    <s v="Concord"/>
    <s v="North Carolina"/>
    <n v="28027"/>
    <x v="3"/>
  </r>
  <r>
    <x v="147"/>
    <x v="24"/>
    <d v="2017-06-09T00:00:00"/>
    <d v="2017-06-14T00:00:00"/>
    <s v="Standard Class"/>
    <n v="4912"/>
    <n v="4"/>
    <n v="0"/>
    <n v="230864"/>
    <s v="US-2017-146822"/>
    <s v="United States"/>
    <s v="Salem"/>
    <s v="Virginia"/>
    <n v="24153"/>
    <x v="3"/>
  </r>
  <r>
    <x v="148"/>
    <x v="25"/>
    <d v="2014-09-17T00:00:00"/>
    <d v="2014-09-21T00:00:00"/>
    <s v="Standard Class"/>
    <n v="5892"/>
    <n v="4"/>
    <n v="7"/>
    <n v="-41244"/>
    <s v="US-2014-158638"/>
    <s v="United States"/>
    <s v="Philadelphia"/>
    <s v="Pennsylvania"/>
    <n v="19120"/>
    <x v="2"/>
  </r>
  <r>
    <x v="149"/>
    <x v="25"/>
    <d v="2015-06-09T00:00:00"/>
    <d v="2015-06-15T00:00:00"/>
    <s v="Standard Class"/>
    <n v="1131"/>
    <n v="3"/>
    <n v="0"/>
    <n v="5655"/>
    <s v="CA-2015-110947"/>
    <s v="United States"/>
    <s v="Hampton"/>
    <s v="Virginia"/>
    <n v="23666"/>
    <x v="3"/>
  </r>
  <r>
    <x v="150"/>
    <x v="25"/>
    <d v="2017-10-14T00:00:00"/>
    <d v="2017-10-18T00:00:00"/>
    <s v="Standard Class"/>
    <n v="27396"/>
    <n v="9"/>
    <n v="8"/>
    <n v="-424638"/>
    <s v="CA-2017-126123"/>
    <s v="United States"/>
    <s v="Chicago"/>
    <s v="Illinois"/>
    <n v="60623"/>
    <x v="0"/>
  </r>
  <r>
    <x v="150"/>
    <x v="25"/>
    <d v="2017-10-14T00:00:00"/>
    <d v="2017-10-18T00:00:00"/>
    <s v="Standard Class"/>
    <n v="13456"/>
    <n v="1"/>
    <n v="8"/>
    <n v="-23548"/>
    <s v="CA-2017-126123"/>
    <s v="United States"/>
    <s v="Chicago"/>
    <s v="Illinois"/>
    <n v="60623"/>
    <x v="0"/>
  </r>
  <r>
    <x v="151"/>
    <x v="25"/>
    <d v="2015-11-09T00:00:00"/>
    <d v="2015-11-09T00:00:00"/>
    <s v="Same Day"/>
    <n v="1074"/>
    <n v="3"/>
    <n v="0"/>
    <n v="51552"/>
    <s v="CA-2015-113222"/>
    <s v="United States"/>
    <s v="Lawrence"/>
    <s v="Indiana"/>
    <n v="46226"/>
    <x v="0"/>
  </r>
  <r>
    <x v="152"/>
    <x v="26"/>
    <d v="2014-07-23T00:00:00"/>
    <d v="2014-07-27T00:00:00"/>
    <s v="Standard Class"/>
    <n v="816"/>
    <n v="5"/>
    <n v="7"/>
    <n v="-5712"/>
    <s v="US-2014-119137"/>
    <s v="United States"/>
    <s v="Tucson"/>
    <s v="Arizona"/>
    <n v="85705"/>
    <x v="1"/>
  </r>
  <r>
    <x v="152"/>
    <x v="26"/>
    <d v="2014-07-23T00:00:00"/>
    <d v="2014-07-27T00:00:00"/>
    <s v="Standard Class"/>
    <n v="1023936"/>
    <n v="8"/>
    <n v="2"/>
    <n v="1791888"/>
    <s v="US-2014-119137"/>
    <s v="United States"/>
    <s v="Tucson"/>
    <s v="Arizona"/>
    <n v="85705"/>
    <x v="1"/>
  </r>
  <r>
    <x v="152"/>
    <x v="26"/>
    <d v="2014-07-23T00:00:00"/>
    <d v="2014-07-27T00:00:00"/>
    <s v="Standard Class"/>
    <n v="924"/>
    <n v="1"/>
    <n v="2"/>
    <n v="924"/>
    <s v="US-2014-119137"/>
    <s v="United States"/>
    <s v="Tucson"/>
    <s v="Arizona"/>
    <n v="85705"/>
    <x v="1"/>
  </r>
  <r>
    <x v="152"/>
    <x v="26"/>
    <d v="2014-07-23T00:00:00"/>
    <d v="2014-07-27T00:00:00"/>
    <s v="Standard Class"/>
    <n v="47904"/>
    <n v="10"/>
    <n v="2"/>
    <n v="-2994"/>
    <s v="US-2014-119137"/>
    <s v="United States"/>
    <s v="Tucson"/>
    <s v="Arizona"/>
    <n v="85705"/>
    <x v="1"/>
  </r>
  <r>
    <x v="153"/>
    <x v="26"/>
    <d v="2015-12-27T00:00:00"/>
    <d v="2015-12-31T00:00:00"/>
    <s v="Standard Class"/>
    <n v="10696"/>
    <n v="2"/>
    <n v="0"/>
    <n v="310184"/>
    <s v="CA-2015-148376"/>
    <s v="United States"/>
    <s v="Los Angeles"/>
    <s v="California"/>
    <n v="90008"/>
    <x v="1"/>
  </r>
  <r>
    <x v="153"/>
    <x v="26"/>
    <d v="2015-12-27T00:00:00"/>
    <d v="2015-12-31T00:00:00"/>
    <s v="Standard Class"/>
    <n v="2156"/>
    <n v="7"/>
    <n v="0"/>
    <n v="103488"/>
    <s v="CA-2015-148376"/>
    <s v="United States"/>
    <s v="Los Angeles"/>
    <s v="California"/>
    <n v="90008"/>
    <x v="1"/>
  </r>
  <r>
    <x v="154"/>
    <x v="26"/>
    <d v="2015-09-05T00:00:00"/>
    <d v="2015-09-09T00:00:00"/>
    <s v="Standard Class"/>
    <n v="411332"/>
    <n v="4"/>
    <n v="15"/>
    <n v="-48392"/>
    <s v="CA-2015-130785"/>
    <s v="United States"/>
    <s v="San Diego"/>
    <s v="California"/>
    <n v="92105"/>
    <x v="1"/>
  </r>
  <r>
    <x v="154"/>
    <x v="26"/>
    <d v="2015-09-05T00:00:00"/>
    <d v="2015-09-09T00:00:00"/>
    <s v="Standard Class"/>
    <n v="28752"/>
    <n v="6"/>
    <n v="2"/>
    <n v="97038"/>
    <s v="CA-2015-130785"/>
    <s v="United States"/>
    <s v="San Diego"/>
    <s v="California"/>
    <n v="92105"/>
    <x v="1"/>
  </r>
  <r>
    <x v="154"/>
    <x v="26"/>
    <d v="2015-09-05T00:00:00"/>
    <d v="2015-09-09T00:00:00"/>
    <s v="Standard Class"/>
    <n v="293199"/>
    <n v="3"/>
    <n v="15"/>
    <n v="-206964"/>
    <s v="CA-2015-130785"/>
    <s v="United States"/>
    <s v="San Diego"/>
    <s v="California"/>
    <n v="92105"/>
    <x v="1"/>
  </r>
  <r>
    <x v="155"/>
    <x v="26"/>
    <d v="2016-05-17T00:00:00"/>
    <d v="2016-05-18T00:00:00"/>
    <s v="First Class"/>
    <n v="6517"/>
    <n v="7"/>
    <n v="0"/>
    <n v="188993"/>
    <s v="CA-2016-158435"/>
    <s v="United States"/>
    <s v="Waterbury"/>
    <s v="Connecticut"/>
    <n v="6708"/>
    <x v="2"/>
  </r>
  <r>
    <x v="155"/>
    <x v="26"/>
    <d v="2016-05-17T00:00:00"/>
    <d v="2016-05-18T00:00:00"/>
    <s v="First Class"/>
    <n v="1462"/>
    <n v="2"/>
    <n v="0"/>
    <n v="68714"/>
    <s v="CA-2016-158435"/>
    <s v="United States"/>
    <s v="Waterbury"/>
    <s v="Connecticut"/>
    <n v="6708"/>
    <x v="2"/>
  </r>
  <r>
    <x v="155"/>
    <x v="26"/>
    <d v="2016-05-17T00:00:00"/>
    <d v="2016-05-18T00:00:00"/>
    <s v="First Class"/>
    <n v="17324"/>
    <n v="4"/>
    <n v="0"/>
    <n v="17324"/>
    <s v="CA-2016-158435"/>
    <s v="United States"/>
    <s v="Waterbury"/>
    <s v="Connecticut"/>
    <n v="6708"/>
    <x v="2"/>
  </r>
  <r>
    <x v="156"/>
    <x v="26"/>
    <d v="2017-09-25T00:00:00"/>
    <d v="2017-09-29T00:00:00"/>
    <s v="Standard Class"/>
    <n v="17755"/>
    <n v="5"/>
    <n v="0"/>
    <n v="479385"/>
    <s v="CA-2017-116939"/>
    <s v="United States"/>
    <s v="Richmond"/>
    <s v="Virginia"/>
    <n v="23223"/>
    <x v="3"/>
  </r>
  <r>
    <x v="157"/>
    <x v="26"/>
    <d v="2017-09-03T00:00:00"/>
    <d v="2017-09-08T00:00:00"/>
    <s v="Standard Class"/>
    <n v="1084"/>
    <n v="5"/>
    <n v="6"/>
    <n v="-10569"/>
    <s v="CA-2017-161557"/>
    <s v="United States"/>
    <s v="Dallas"/>
    <s v="Texas"/>
    <n v="75217"/>
    <x v="0"/>
  </r>
  <r>
    <x v="158"/>
    <x v="26"/>
    <d v="2015-09-13T00:00:00"/>
    <d v="2015-09-17T00:00:00"/>
    <s v="Second Class"/>
    <n v="7824"/>
    <n v="1"/>
    <n v="2"/>
    <n v="2934"/>
    <s v="CA-2015-136728"/>
    <s v="United States"/>
    <s v="Chicago"/>
    <s v="Illinois"/>
    <n v="60623"/>
    <x v="0"/>
  </r>
  <r>
    <x v="158"/>
    <x v="26"/>
    <d v="2015-09-13T00:00:00"/>
    <d v="2015-09-17T00:00:00"/>
    <s v="Second Class"/>
    <n v="170072"/>
    <n v="4"/>
    <n v="3"/>
    <n v="-12148"/>
    <s v="CA-2015-136728"/>
    <s v="United States"/>
    <s v="Chicago"/>
    <s v="Illinois"/>
    <n v="60623"/>
    <x v="0"/>
  </r>
  <r>
    <x v="159"/>
    <x v="26"/>
    <d v="2015-12-19T00:00:00"/>
    <d v="2015-12-22T00:00:00"/>
    <s v="First Class"/>
    <n v="6912"/>
    <n v="3"/>
    <n v="2"/>
    <n v="25056"/>
    <s v="CA-2015-115399"/>
    <s v="United States"/>
    <s v="Philadelphia"/>
    <s v="Pennsylvania"/>
    <n v="19134"/>
    <x v="2"/>
  </r>
  <r>
    <x v="160"/>
    <x v="26"/>
    <d v="2016-12-08T00:00:00"/>
    <d v="2016-12-12T00:00:00"/>
    <s v="Standard Class"/>
    <n v="40586"/>
    <n v="7"/>
    <n v="0"/>
    <n v="324688"/>
    <s v="CA-2016-160108"/>
    <s v="United States"/>
    <s v="Eau Claire"/>
    <s v="Wisconsin"/>
    <n v="54703"/>
    <x v="0"/>
  </r>
  <r>
    <x v="160"/>
    <x v="26"/>
    <d v="2016-12-08T00:00:00"/>
    <d v="2016-12-12T00:00:00"/>
    <s v="Standard Class"/>
    <n v="68001"/>
    <n v="3"/>
    <n v="0"/>
    <n v="1768026"/>
    <s v="CA-2016-160108"/>
    <s v="United States"/>
    <s v="Eau Claire"/>
    <s v="Wisconsin"/>
    <n v="54703"/>
    <x v="0"/>
  </r>
  <r>
    <x v="161"/>
    <x v="26"/>
    <d v="2017-05-01T00:00:00"/>
    <d v="2017-05-02T00:00:00"/>
    <s v="First Class"/>
    <n v="314352"/>
    <n v="3"/>
    <n v="2"/>
    <n v="-157176"/>
    <s v="CA-2017-110198"/>
    <s v="United States"/>
    <s v="Coral Springs"/>
    <s v="Florida"/>
    <n v="33065"/>
    <x v="3"/>
  </r>
  <r>
    <x v="161"/>
    <x v="26"/>
    <d v="2017-05-01T00:00:00"/>
    <d v="2017-05-02T00:00:00"/>
    <s v="First Class"/>
    <n v="4608"/>
    <n v="2"/>
    <n v="2"/>
    <n v="14976"/>
    <s v="CA-2017-110198"/>
    <s v="United States"/>
    <s v="Coral Springs"/>
    <s v="Florida"/>
    <n v="33065"/>
    <x v="3"/>
  </r>
  <r>
    <x v="162"/>
    <x v="27"/>
    <d v="2017-12-18T00:00:00"/>
    <d v="2017-12-22T00:00:00"/>
    <s v="Standard Class"/>
    <n v="18704"/>
    <n v="7"/>
    <n v="2"/>
    <n v="2338"/>
    <s v="CA-2017-164000"/>
    <s v="United States"/>
    <s v="Philadelphia"/>
    <s v="Pennsylvania"/>
    <n v="19134"/>
    <x v="2"/>
  </r>
  <r>
    <x v="163"/>
    <x v="27"/>
    <d v="2016-03-20T00:00:00"/>
    <d v="2016-03-25T00:00:00"/>
    <s v="Second Class"/>
    <n v="8645"/>
    <n v="7"/>
    <n v="0"/>
    <n v="38038"/>
    <s v="CA-2016-162747"/>
    <s v="United States"/>
    <s v="Gulfport"/>
    <s v="Mississippi"/>
    <n v="39503"/>
    <x v="3"/>
  </r>
  <r>
    <x v="164"/>
    <x v="27"/>
    <d v="2014-05-13T00:00:00"/>
    <d v="2014-05-19T00:00:00"/>
    <s v="Standard Class"/>
    <n v="279456"/>
    <n v="6"/>
    <n v="2"/>
    <n v="209592"/>
    <s v="CA-2014-113768"/>
    <s v="United States"/>
    <s v="Los Angeles"/>
    <s v="California"/>
    <n v="90004"/>
    <x v="1"/>
  </r>
  <r>
    <x v="164"/>
    <x v="27"/>
    <d v="2014-05-13T00:00:00"/>
    <d v="2014-05-19T00:00:00"/>
    <s v="Standard Class"/>
    <n v="80"/>
    <n v="2"/>
    <n v="0"/>
    <n v="384"/>
    <s v="CA-2014-113768"/>
    <s v="United States"/>
    <s v="Los Angeles"/>
    <s v="California"/>
    <n v="90004"/>
    <x v="1"/>
  </r>
  <r>
    <x v="165"/>
    <x v="27"/>
    <d v="2014-10-25T00:00:00"/>
    <d v="2014-10-28T00:00:00"/>
    <s v="First Class"/>
    <n v="49408"/>
    <n v="4"/>
    <n v="2"/>
    <n v="18528"/>
    <s v="US-2014-158400"/>
    <s v="United States"/>
    <s v="San Francisco"/>
    <s v="California"/>
    <n v="94109"/>
    <x v="1"/>
  </r>
  <r>
    <x v="166"/>
    <x v="27"/>
    <d v="2014-04-22T00:00:00"/>
    <d v="2014-04-24T00:00:00"/>
    <s v="Second Class"/>
    <n v="24784"/>
    <n v="8"/>
    <n v="0"/>
    <n v="1214416"/>
    <s v="CA-2014-122070"/>
    <s v="United States"/>
    <s v="Troy"/>
    <s v="New York"/>
    <n v="12180"/>
    <x v="2"/>
  </r>
  <r>
    <x v="166"/>
    <x v="27"/>
    <d v="2014-04-22T00:00:00"/>
    <d v="2014-04-24T00:00:00"/>
    <s v="Second Class"/>
    <n v="9912"/>
    <n v="3"/>
    <n v="2"/>
    <n v="33453"/>
    <s v="CA-2014-122070"/>
    <s v="United States"/>
    <s v="Troy"/>
    <s v="New York"/>
    <n v="12180"/>
    <x v="2"/>
  </r>
  <r>
    <x v="167"/>
    <x v="27"/>
    <d v="2014-12-31T00:00:00"/>
    <d v="2015-01-01T00:00:00"/>
    <s v="First Class"/>
    <n v="3477"/>
    <n v="3"/>
    <n v="0"/>
    <n v="114741"/>
    <s v="CA-2014-157644"/>
    <s v="United States"/>
    <s v="New York City"/>
    <s v="New York"/>
    <n v="10035"/>
    <x v="2"/>
  </r>
  <r>
    <x v="167"/>
    <x v="27"/>
    <d v="2014-12-31T00:00:00"/>
    <d v="2015-01-01T00:00:00"/>
    <s v="First Class"/>
    <n v="189"/>
    <n v="3"/>
    <n v="0"/>
    <n v="8694"/>
    <s v="CA-2014-157644"/>
    <s v="United States"/>
    <s v="New York City"/>
    <s v="New York"/>
    <n v="10035"/>
    <x v="2"/>
  </r>
  <r>
    <x v="168"/>
    <x v="27"/>
    <d v="2015-12-27T00:00:00"/>
    <d v="2015-12-31T00:00:00"/>
    <s v="Standard Class"/>
    <n v="3231"/>
    <n v="2"/>
    <n v="0"/>
    <n v="61389"/>
    <s v="CA-2015-130113"/>
    <s v="United States"/>
    <s v="San Francisco"/>
    <s v="California"/>
    <n v="94122"/>
    <x v="1"/>
  </r>
  <r>
    <x v="168"/>
    <x v="27"/>
    <d v="2015-12-27T00:00:00"/>
    <d v="2015-12-31T00:00:00"/>
    <s v="Standard Class"/>
    <n v="66816"/>
    <n v="9"/>
    <n v="2"/>
    <n v="75168"/>
    <s v="CA-2015-130113"/>
    <s v="United States"/>
    <s v="San Francisco"/>
    <s v="California"/>
    <n v="94122"/>
    <x v="1"/>
  </r>
  <r>
    <x v="169"/>
    <x v="28"/>
    <d v="2016-09-15T00:00:00"/>
    <d v="2016-09-20T00:00:00"/>
    <s v="Standard Class"/>
    <n v="841568"/>
    <n v="2"/>
    <n v="2"/>
    <n v="2945488"/>
    <s v="CA-2016-149797"/>
    <s v="United States"/>
    <s v="New York City"/>
    <s v="New York"/>
    <n v="10011"/>
    <x v="2"/>
  </r>
  <r>
    <x v="170"/>
    <x v="28"/>
    <d v="2017-11-26T00:00:00"/>
    <d v="2017-11-30T00:00:00"/>
    <s v="Standard Class"/>
    <n v="1284"/>
    <n v="3"/>
    <n v="0"/>
    <n v="37236"/>
    <s v="CA-2017-165029"/>
    <s v="United States"/>
    <s v="Atlanta"/>
    <s v="Georgia"/>
    <n v="30318"/>
    <x v="3"/>
  </r>
  <r>
    <x v="171"/>
    <x v="28"/>
    <d v="2017-04-15T00:00:00"/>
    <d v="2017-04-18T00:00:00"/>
    <s v="First Class"/>
    <n v="19645"/>
    <n v="5"/>
    <n v="0"/>
    <n v="70722"/>
    <s v="CA-2017-118857"/>
    <s v="United States"/>
    <s v="Henderson"/>
    <s v="Nevada"/>
    <n v="89015"/>
    <x v="1"/>
  </r>
  <r>
    <x v="172"/>
    <x v="28"/>
    <d v="2014-11-16T00:00:00"/>
    <d v="2014-11-22T00:00:00"/>
    <s v="Standard Class"/>
    <n v="522"/>
    <n v="2"/>
    <n v="0"/>
    <n v="24012"/>
    <s v="CA-2014-160066"/>
    <s v="United States"/>
    <s v="Huntington Beach"/>
    <s v="California"/>
    <n v="92646"/>
    <x v="1"/>
  </r>
  <r>
    <x v="173"/>
    <x v="28"/>
    <d v="2017-05-19T00:00:00"/>
    <d v="2017-05-24T00:00:00"/>
    <s v="Second Class"/>
    <n v="314352"/>
    <n v="3"/>
    <n v="2"/>
    <n v="-353646"/>
    <s v="CA-2017-145702"/>
    <s v="United States"/>
    <s v="Knoxville"/>
    <s v="Tennessee"/>
    <n v="37918"/>
    <x v="3"/>
  </r>
  <r>
    <x v="173"/>
    <x v="28"/>
    <d v="2017-05-19T00:00:00"/>
    <d v="2017-05-24T00:00:00"/>
    <s v="Second Class"/>
    <n v="27888"/>
    <n v="7"/>
    <n v="2"/>
    <n v="101094"/>
    <s v="CA-2017-145702"/>
    <s v="United States"/>
    <s v="Knoxville"/>
    <s v="Tennessee"/>
    <n v="37918"/>
    <x v="3"/>
  </r>
  <r>
    <x v="174"/>
    <x v="28"/>
    <d v="2017-09-25T00:00:00"/>
    <d v="2017-09-28T00:00:00"/>
    <s v="First Class"/>
    <n v="8595"/>
    <n v="5"/>
    <n v="7"/>
    <n v="-6303"/>
    <s v="CA-2017-112004"/>
    <s v="United States"/>
    <s v="Chester"/>
    <s v="Pennsylvania"/>
    <n v="19013"/>
    <x v="2"/>
  </r>
  <r>
    <x v="174"/>
    <x v="28"/>
    <d v="2017-09-25T00:00:00"/>
    <d v="2017-09-28T00:00:00"/>
    <s v="First Class"/>
    <n v="190896"/>
    <n v="2"/>
    <n v="2"/>
    <n v="-429516"/>
    <s v="CA-2017-112004"/>
    <s v="United States"/>
    <s v="Chester"/>
    <s v="Pennsylvania"/>
    <n v="19013"/>
    <x v="2"/>
  </r>
  <r>
    <x v="175"/>
    <x v="28"/>
    <d v="2015-12-21T00:00:00"/>
    <d v="2015-12-23T00:00:00"/>
    <s v="Second Class"/>
    <n v="3008"/>
    <n v="2"/>
    <n v="2"/>
    <n v="3384"/>
    <s v="CA-2015-161795"/>
    <s v="United States"/>
    <s v="Columbus"/>
    <s v="Ohio"/>
    <n v="43229"/>
    <x v="2"/>
  </r>
  <r>
    <x v="176"/>
    <x v="28"/>
    <d v="2016-12-17T00:00:00"/>
    <d v="2016-12-21T00:00:00"/>
    <s v="Standard Class"/>
    <n v="5184"/>
    <n v="10"/>
    <n v="2"/>
    <n v="18144"/>
    <s v="CA-2016-147109"/>
    <s v="United States"/>
    <s v="Arlington"/>
    <s v="Texas"/>
    <n v="76017"/>
    <x v="0"/>
  </r>
  <r>
    <x v="176"/>
    <x v="28"/>
    <d v="2016-12-17T00:00:00"/>
    <d v="2016-12-21T00:00:00"/>
    <s v="Standard Class"/>
    <n v="1656"/>
    <n v="3"/>
    <n v="2"/>
    <n v="-621"/>
    <s v="CA-2016-147109"/>
    <s v="United States"/>
    <s v="Arlington"/>
    <s v="Texas"/>
    <n v="76017"/>
    <x v="0"/>
  </r>
  <r>
    <x v="177"/>
    <x v="28"/>
    <d v="2017-10-23T00:00:00"/>
    <d v="2017-10-24T00:00:00"/>
    <s v="First Class"/>
    <n v="240744"/>
    <n v="4"/>
    <n v="3"/>
    <n v="-137568"/>
    <s v="CA-2017-125451"/>
    <s v="United States"/>
    <s v="Cranston"/>
    <s v="Rhode Island"/>
    <n v="2920"/>
    <x v="2"/>
  </r>
  <r>
    <x v="177"/>
    <x v="28"/>
    <d v="2017-10-23T00:00:00"/>
    <d v="2017-10-24T00:00:00"/>
    <s v="First Class"/>
    <n v="350"/>
    <n v="4"/>
    <n v="0"/>
    <n v="147"/>
    <s v="CA-2017-125451"/>
    <s v="United States"/>
    <s v="Cranston"/>
    <s v="Rhode Island"/>
    <n v="2920"/>
    <x v="2"/>
  </r>
  <r>
    <x v="177"/>
    <x v="28"/>
    <d v="2017-10-23T00:00:00"/>
    <d v="2017-10-24T00:00:00"/>
    <s v="First Class"/>
    <n v="21068"/>
    <n v="2"/>
    <n v="0"/>
    <n v="505632"/>
    <s v="CA-2017-125451"/>
    <s v="United States"/>
    <s v="Cranston"/>
    <s v="Rhode Island"/>
    <n v="2920"/>
    <x v="2"/>
  </r>
  <r>
    <x v="177"/>
    <x v="28"/>
    <d v="2017-10-23T00:00:00"/>
    <d v="2017-10-24T00:00:00"/>
    <s v="First Class"/>
    <n v="637896"/>
    <n v="3"/>
    <n v="3"/>
    <n v="-1275792"/>
    <s v="CA-2017-125451"/>
    <s v="United States"/>
    <s v="Cranston"/>
    <s v="Rhode Island"/>
    <n v="2920"/>
    <x v="2"/>
  </r>
  <r>
    <x v="177"/>
    <x v="28"/>
    <d v="2017-10-23T00:00:00"/>
    <d v="2017-10-24T00:00:00"/>
    <s v="First Class"/>
    <n v="4344"/>
    <n v="8"/>
    <n v="0"/>
    <n v="212856"/>
    <s v="CA-2017-125451"/>
    <s v="United States"/>
    <s v="Cranston"/>
    <s v="Rhode Island"/>
    <n v="2920"/>
    <x v="2"/>
  </r>
  <r>
    <x v="177"/>
    <x v="28"/>
    <d v="2017-10-23T00:00:00"/>
    <d v="2017-10-24T00:00:00"/>
    <s v="First Class"/>
    <n v="222"/>
    <n v="1"/>
    <n v="0"/>
    <n v="666"/>
    <s v="CA-2017-125451"/>
    <s v="United States"/>
    <s v="Cranston"/>
    <s v="Rhode Island"/>
    <n v="2920"/>
    <x v="2"/>
  </r>
  <r>
    <x v="178"/>
    <x v="28"/>
    <d v="2016-06-26T00:00:00"/>
    <d v="2016-06-26T00:00:00"/>
    <s v="Same Day"/>
    <n v="23172"/>
    <n v="2"/>
    <n v="0"/>
    <n v="11586"/>
    <s v="CA-2016-144015"/>
    <s v="United States"/>
    <s v="Los Angeles"/>
    <s v="California"/>
    <n v="90036"/>
    <x v="1"/>
  </r>
  <r>
    <x v="178"/>
    <x v="28"/>
    <d v="2016-06-26T00:00:00"/>
    <d v="2016-06-26T00:00:00"/>
    <s v="Same Day"/>
    <n v="179"/>
    <n v="5"/>
    <n v="0"/>
    <n v="895"/>
    <s v="CA-2016-144015"/>
    <s v="United States"/>
    <s v="Los Angeles"/>
    <s v="California"/>
    <n v="90036"/>
    <x v="1"/>
  </r>
  <r>
    <x v="178"/>
    <x v="28"/>
    <d v="2016-06-26T00:00:00"/>
    <d v="2016-06-26T00:00:00"/>
    <s v="Same Day"/>
    <n v="1248"/>
    <n v="2"/>
    <n v="0"/>
    <n v="5616"/>
    <s v="CA-2016-144015"/>
    <s v="United States"/>
    <s v="Los Angeles"/>
    <s v="California"/>
    <n v="90036"/>
    <x v="1"/>
  </r>
  <r>
    <x v="179"/>
    <x v="29"/>
    <d v="2014-07-18T00:00:00"/>
    <d v="2014-07-18T00:00:00"/>
    <s v="Same Day"/>
    <n v="259136"/>
    <n v="4"/>
    <n v="2"/>
    <n v="-259136"/>
    <s v="CA-2014-123295"/>
    <s v="United States"/>
    <s v="Tucson"/>
    <s v="Arizona"/>
    <n v="85705"/>
    <x v="1"/>
  </r>
  <r>
    <x v="180"/>
    <x v="29"/>
    <d v="2017-04-08T00:00:00"/>
    <d v="2017-04-12T00:00:00"/>
    <s v="Standard Class"/>
    <n v="24455"/>
    <n v="5"/>
    <n v="0"/>
    <n v="1149385"/>
    <s v="CA-2017-150987"/>
    <s v="United States"/>
    <s v="San Francisco"/>
    <s v="California"/>
    <n v="94110"/>
    <x v="1"/>
  </r>
  <r>
    <x v="180"/>
    <x v="29"/>
    <d v="2017-04-08T00:00:00"/>
    <d v="2017-04-12T00:00:00"/>
    <s v="Standard Class"/>
    <n v="19576"/>
    <n v="4"/>
    <n v="0"/>
    <n v="9788"/>
    <s v="CA-2017-150987"/>
    <s v="United States"/>
    <s v="San Francisco"/>
    <s v="California"/>
    <n v="94110"/>
    <x v="1"/>
  </r>
  <r>
    <x v="181"/>
    <x v="29"/>
    <d v="2016-12-18T00:00:00"/>
    <d v="2016-12-21T00:00:00"/>
    <s v="First Class"/>
    <n v="4524"/>
    <n v="4"/>
    <n v="7"/>
    <n v="-3016"/>
    <s v="CA-2016-145261"/>
    <s v="United States"/>
    <s v="Salem"/>
    <s v="Oregon"/>
    <n v="97301"/>
    <x v="1"/>
  </r>
  <r>
    <x v="181"/>
    <x v="29"/>
    <d v="2016-12-18T00:00:00"/>
    <d v="2016-12-21T00:00:00"/>
    <s v="First Class"/>
    <n v="18688"/>
    <n v="4"/>
    <n v="2"/>
    <n v="2336"/>
    <s v="CA-2016-145261"/>
    <s v="United States"/>
    <s v="Salem"/>
    <s v="Oregon"/>
    <n v="97301"/>
    <x v="1"/>
  </r>
  <r>
    <x v="181"/>
    <x v="29"/>
    <d v="2016-12-18T00:00:00"/>
    <d v="2016-12-21T00:00:00"/>
    <s v="First Class"/>
    <n v="11648"/>
    <n v="2"/>
    <n v="2"/>
    <n v="37856"/>
    <s v="CA-2016-145261"/>
    <s v="United States"/>
    <s v="Salem"/>
    <s v="Oregon"/>
    <n v="97301"/>
    <x v="1"/>
  </r>
  <r>
    <x v="181"/>
    <x v="29"/>
    <d v="2016-12-18T00:00:00"/>
    <d v="2016-12-21T00:00:00"/>
    <s v="First Class"/>
    <n v="112776"/>
    <n v="3"/>
    <n v="2"/>
    <n v="-84582"/>
    <s v="CA-2016-145261"/>
    <s v="United States"/>
    <s v="Salem"/>
    <s v="Oregon"/>
    <n v="97301"/>
    <x v="1"/>
  </r>
  <r>
    <x v="181"/>
    <x v="29"/>
    <d v="2016-12-18T00:00:00"/>
    <d v="2016-12-21T00:00:00"/>
    <s v="First Class"/>
    <n v="37745"/>
    <n v="5"/>
    <n v="5"/>
    <n v="-264215"/>
    <s v="CA-2016-145261"/>
    <s v="United States"/>
    <s v="Salem"/>
    <s v="Oregon"/>
    <n v="97301"/>
    <x v="1"/>
  </r>
  <r>
    <x v="181"/>
    <x v="29"/>
    <d v="2016-12-18T00:00:00"/>
    <d v="2016-12-21T00:00:00"/>
    <s v="First Class"/>
    <n v="15936"/>
    <n v="4"/>
    <n v="2"/>
    <n v="51792"/>
    <s v="CA-2016-145261"/>
    <s v="United States"/>
    <s v="Salem"/>
    <s v="Oregon"/>
    <n v="97301"/>
    <x v="1"/>
  </r>
  <r>
    <x v="181"/>
    <x v="29"/>
    <d v="2016-12-18T00:00:00"/>
    <d v="2016-12-21T00:00:00"/>
    <s v="First Class"/>
    <n v="2868"/>
    <n v="3"/>
    <n v="2"/>
    <n v="-717"/>
    <s v="CA-2016-145261"/>
    <s v="United States"/>
    <s v="Salem"/>
    <s v="Oregon"/>
    <n v="97301"/>
    <x v="1"/>
  </r>
  <r>
    <x v="182"/>
    <x v="29"/>
    <d v="2017-10-31T00:00:00"/>
    <d v="2017-11-04T00:00:00"/>
    <s v="Standard Class"/>
    <n v="5248"/>
    <n v="2"/>
    <n v="2"/>
    <n v="5904"/>
    <s v="CA-2017-131632"/>
    <s v="United States"/>
    <s v="Dallas"/>
    <s v="Texas"/>
    <n v="75217"/>
    <x v="0"/>
  </r>
  <r>
    <x v="183"/>
    <x v="29"/>
    <d v="2017-08-17T00:00:00"/>
    <d v="2017-08-23T00:00:00"/>
    <s v="Standard Class"/>
    <n v="10293"/>
    <n v="3"/>
    <n v="0"/>
    <n v="483771"/>
    <s v="CA-2017-151211"/>
    <s v="United States"/>
    <s v="Louisville"/>
    <s v="Kentucky"/>
    <n v="40214"/>
    <x v="3"/>
  </r>
  <r>
    <x v="183"/>
    <x v="29"/>
    <d v="2017-08-17T00:00:00"/>
    <d v="2017-08-23T00:00:00"/>
    <s v="Standard Class"/>
    <n v="9816"/>
    <n v="6"/>
    <n v="0"/>
    <n v="9816"/>
    <s v="CA-2017-151211"/>
    <s v="United States"/>
    <s v="Louisville"/>
    <s v="Kentucky"/>
    <n v="40214"/>
    <x v="3"/>
  </r>
  <r>
    <x v="184"/>
    <x v="29"/>
    <d v="2017-07-02T00:00:00"/>
    <d v="2017-07-05T00:00:00"/>
    <s v="First Class"/>
    <n v="16396"/>
    <n v="5"/>
    <n v="2"/>
    <n v="594355"/>
    <s v="CA-2017-107958"/>
    <s v="United States"/>
    <s v="Houston"/>
    <s v="Texas"/>
    <n v="77036"/>
    <x v="0"/>
  </r>
  <r>
    <x v="184"/>
    <x v="29"/>
    <d v="2017-07-02T00:00:00"/>
    <d v="2017-07-05T00:00:00"/>
    <s v="First Class"/>
    <n v="5232"/>
    <n v="4"/>
    <n v="8"/>
    <n v="-81096"/>
    <s v="CA-2017-107958"/>
    <s v="United States"/>
    <s v="Houston"/>
    <s v="Texas"/>
    <n v="77036"/>
    <x v="0"/>
  </r>
  <r>
    <x v="185"/>
    <x v="29"/>
    <d v="2016-06-30T00:00:00"/>
    <d v="2016-07-03T00:00:00"/>
    <s v="Second Class"/>
    <n v="5012"/>
    <n v="7"/>
    <n v="2"/>
    <n v="-6265"/>
    <s v="CA-2016-135594"/>
    <s v="United States"/>
    <s v="Aurora"/>
    <s v="Illinois"/>
    <n v="60505"/>
    <x v="0"/>
  </r>
  <r>
    <x v="186"/>
    <x v="30"/>
    <d v="2016-12-18T00:00:00"/>
    <d v="2016-12-20T00:00:00"/>
    <s v="Second Class"/>
    <n v="254058"/>
    <n v="7"/>
    <n v="7"/>
    <n v="-169372"/>
    <s v="CA-2016-112697"/>
    <s v="United States"/>
    <s v="Tamarac"/>
    <s v="Florida"/>
    <n v="33319"/>
    <x v="3"/>
  </r>
  <r>
    <x v="186"/>
    <x v="30"/>
    <d v="2016-12-18T00:00:00"/>
    <d v="2016-12-20T00:00:00"/>
    <s v="Second Class"/>
    <n v="194528"/>
    <n v="2"/>
    <n v="2"/>
    <n v="24316"/>
    <s v="CA-2016-112697"/>
    <s v="United States"/>
    <s v="Tamarac"/>
    <s v="Florida"/>
    <n v="33319"/>
    <x v="3"/>
  </r>
  <r>
    <x v="186"/>
    <x v="30"/>
    <d v="2016-12-18T00:00:00"/>
    <d v="2016-12-20T00:00:00"/>
    <s v="Second Class"/>
    <n v="96148"/>
    <n v="5"/>
    <n v="2"/>
    <n v="-2043145"/>
    <s v="CA-2016-112697"/>
    <s v="United States"/>
    <s v="Tamarac"/>
    <s v="Florida"/>
    <n v="33319"/>
    <x v="3"/>
  </r>
  <r>
    <x v="187"/>
    <x v="30"/>
    <d v="2017-11-05T00:00:00"/>
    <d v="2017-11-07T00:00:00"/>
    <s v="First Class"/>
    <n v="1603"/>
    <n v="5"/>
    <n v="8"/>
    <n v="-25648"/>
    <s v="CA-2017-154732"/>
    <s v="United States"/>
    <s v="Chicago"/>
    <s v="Illinois"/>
    <n v="60623"/>
    <x v="0"/>
  </r>
  <r>
    <x v="188"/>
    <x v="30"/>
    <d v="2015-03-05T00:00:00"/>
    <d v="2015-03-07T00:00:00"/>
    <s v="Second Class"/>
    <n v="99372"/>
    <n v="2"/>
    <n v="3"/>
    <n v="-7098"/>
    <s v="CA-2015-125185"/>
    <s v="United States"/>
    <s v="Bethlehem"/>
    <s v="Pennsylvania"/>
    <n v="18018"/>
    <x v="2"/>
  </r>
  <r>
    <x v="188"/>
    <x v="30"/>
    <d v="2015-03-05T00:00:00"/>
    <d v="2015-03-07T00:00:00"/>
    <s v="Second Class"/>
    <n v="33568"/>
    <n v="2"/>
    <n v="2"/>
    <n v="-54548"/>
    <s v="CA-2015-125185"/>
    <s v="United States"/>
    <s v="Bethlehem"/>
    <s v="Pennsylvania"/>
    <n v="18018"/>
    <x v="2"/>
  </r>
  <r>
    <x v="189"/>
    <x v="30"/>
    <d v="2017-08-24T00:00:00"/>
    <d v="2017-08-29T00:00:00"/>
    <s v="Standard Class"/>
    <n v="24672"/>
    <n v="4"/>
    <n v="2"/>
    <n v="771"/>
    <s v="CA-2017-123043"/>
    <s v="United States"/>
    <s v="New York City"/>
    <s v="New York"/>
    <n v="10024"/>
    <x v="2"/>
  </r>
  <r>
    <x v="189"/>
    <x v="30"/>
    <d v="2017-08-24T00:00:00"/>
    <d v="2017-08-29T00:00:00"/>
    <s v="Standard Class"/>
    <n v="3744"/>
    <n v="1"/>
    <n v="2"/>
    <n v="13104"/>
    <s v="CA-2017-123043"/>
    <s v="United States"/>
    <s v="New York City"/>
    <s v="New York"/>
    <n v="10024"/>
    <x v="2"/>
  </r>
  <r>
    <x v="190"/>
    <x v="31"/>
    <d v="2015-11-10T00:00:00"/>
    <d v="2015-11-15T00:00:00"/>
    <s v="Standard Class"/>
    <n v="799"/>
    <n v="2"/>
    <n v="0"/>
    <n v="35156"/>
    <s v="CA-2015-155040"/>
    <s v="United States"/>
    <s v="Brentwood"/>
    <s v="California"/>
    <n v="94513"/>
    <x v="1"/>
  </r>
  <r>
    <x v="191"/>
    <x v="31"/>
    <d v="2017-12-24T00:00:00"/>
    <d v="2017-12-31T00:00:00"/>
    <s v="Standard Class"/>
    <n v="100362"/>
    <n v="6"/>
    <n v="0"/>
    <n v="0"/>
    <s v="CA-2017-147956"/>
    <s v="United States"/>
    <s v="Seattle"/>
    <s v="Washington"/>
    <n v="98105"/>
    <x v="1"/>
  </r>
  <r>
    <x v="192"/>
    <x v="31"/>
    <d v="2016-02-20T00:00:00"/>
    <d v="2016-02-27T00:00:00"/>
    <s v="Standard Class"/>
    <n v="16496"/>
    <n v="2"/>
    <n v="2"/>
    <n v="55674"/>
    <s v="CA-2016-166485"/>
    <s v="United States"/>
    <s v="Nashville"/>
    <s v="Tennessee"/>
    <n v="37211"/>
    <x v="3"/>
  </r>
  <r>
    <x v="193"/>
    <x v="31"/>
    <d v="2014-11-29T00:00:00"/>
    <d v="2014-12-06T00:00:00"/>
    <s v="Standard Class"/>
    <n v="57592"/>
    <n v="2"/>
    <n v="2"/>
    <n v="7199"/>
    <s v="CA-2014-153983"/>
    <s v="United States"/>
    <s v="San Francisco"/>
    <s v="California"/>
    <n v="94122"/>
    <x v="1"/>
  </r>
  <r>
    <x v="193"/>
    <x v="31"/>
    <d v="2014-11-29T00:00:00"/>
    <d v="2014-12-06T00:00:00"/>
    <s v="Standard Class"/>
    <n v="304"/>
    <n v="5"/>
    <n v="0"/>
    <n v="152"/>
    <s v="CA-2014-153983"/>
    <s v="United States"/>
    <s v="San Francisco"/>
    <s v="California"/>
    <n v="94122"/>
    <x v="1"/>
  </r>
  <r>
    <x v="194"/>
    <x v="31"/>
    <d v="2017-03-08T00:00:00"/>
    <d v="2017-03-15T00:00:00"/>
    <s v="Standard Class"/>
    <n v="1712"/>
    <n v="5"/>
    <n v="2"/>
    <n v="642"/>
    <s v="CA-2017-104080"/>
    <s v="United States"/>
    <s v="Anaheim"/>
    <s v="California"/>
    <n v="92804"/>
    <x v="1"/>
  </r>
  <r>
    <x v="194"/>
    <x v="31"/>
    <d v="2017-03-08T00:00:00"/>
    <d v="2017-03-15T00:00:00"/>
    <s v="Standard Class"/>
    <n v="336"/>
    <n v="2"/>
    <n v="0"/>
    <n v="8736"/>
    <s v="CA-2017-104080"/>
    <s v="United States"/>
    <s v="Anaheim"/>
    <s v="California"/>
    <n v="92804"/>
    <x v="1"/>
  </r>
  <r>
    <x v="195"/>
    <x v="31"/>
    <d v="2015-12-07T00:00:00"/>
    <d v="2015-12-09T00:00:00"/>
    <s v="First Class"/>
    <n v="2136"/>
    <n v="5"/>
    <n v="2"/>
    <n v="7209"/>
    <s v="CA-2015-165050"/>
    <s v="United States"/>
    <s v="New York City"/>
    <s v="New York"/>
    <n v="10024"/>
    <x v="2"/>
  </r>
  <r>
    <x v="195"/>
    <x v="31"/>
    <d v="2015-12-07T00:00:00"/>
    <d v="2015-12-09T00:00:00"/>
    <s v="First Class"/>
    <n v="6688"/>
    <n v="2"/>
    <n v="2"/>
    <n v="23408"/>
    <s v="CA-2015-165050"/>
    <s v="United States"/>
    <s v="New York City"/>
    <s v="New York"/>
    <n v="10024"/>
    <x v="2"/>
  </r>
  <r>
    <x v="195"/>
    <x v="31"/>
    <d v="2015-12-07T00:00:00"/>
    <d v="2015-12-09T00:00:00"/>
    <s v="First Class"/>
    <n v="77394"/>
    <n v="6"/>
    <n v="0"/>
    <n v="2244426"/>
    <s v="CA-2015-165050"/>
    <s v="United States"/>
    <s v="New York City"/>
    <s v="New York"/>
    <n v="10024"/>
    <x v="2"/>
  </r>
  <r>
    <x v="196"/>
    <x v="31"/>
    <d v="2017-11-23T00:00:00"/>
    <d v="2017-11-27T00:00:00"/>
    <s v="Standard Class"/>
    <n v="19596"/>
    <n v="5"/>
    <n v="2"/>
    <n v="19596"/>
    <s v="CA-2017-166919"/>
    <s v="United States"/>
    <s v="Dallas"/>
    <s v="Texas"/>
    <n v="75220"/>
    <x v="0"/>
  </r>
  <r>
    <x v="197"/>
    <x v="31"/>
    <d v="2017-10-13T00:00:00"/>
    <d v="2017-10-15T00:00:00"/>
    <s v="First Class"/>
    <n v="34856"/>
    <n v="8"/>
    <n v="0"/>
    <n v="104568"/>
    <s v="US-2017-148831"/>
    <s v="United States"/>
    <s v="Louisville"/>
    <s v="Kentucky"/>
    <n v="40214"/>
    <x v="3"/>
  </r>
  <r>
    <x v="198"/>
    <x v="31"/>
    <d v="2017-09-02T00:00:00"/>
    <d v="2017-09-06T00:00:00"/>
    <s v="Standard Class"/>
    <n v="157794"/>
    <n v="3"/>
    <n v="0"/>
    <n v="7574112"/>
    <s v="CA-2017-146983"/>
    <s v="United States"/>
    <s v="Henderson"/>
    <s v="Kentucky"/>
    <n v="42420"/>
    <x v="3"/>
  </r>
  <r>
    <x v="199"/>
    <x v="32"/>
    <d v="2017-05-14T00:00:00"/>
    <d v="2017-05-18T00:00:00"/>
    <s v="Standard Class"/>
    <n v="53997"/>
    <n v="3"/>
    <n v="0"/>
    <n v="1349925"/>
    <s v="CA-2017-115546"/>
    <s v="United States"/>
    <s v="New York City"/>
    <s v="New York"/>
    <n v="10035"/>
    <x v="2"/>
  </r>
  <r>
    <x v="199"/>
    <x v="32"/>
    <d v="2017-05-14T00:00:00"/>
    <d v="2017-05-18T00:00:00"/>
    <s v="Standard Class"/>
    <n v="2258"/>
    <n v="2"/>
    <n v="0"/>
    <n v="58708"/>
    <s v="CA-2017-115546"/>
    <s v="United States"/>
    <s v="New York City"/>
    <s v="New York"/>
    <n v="10035"/>
    <x v="2"/>
  </r>
  <r>
    <x v="200"/>
    <x v="32"/>
    <d v="2015-01-03T00:00:00"/>
    <d v="2015-01-08T00:00:00"/>
    <s v="Second Class"/>
    <n v="3984"/>
    <n v="5"/>
    <n v="2"/>
    <n v="8466"/>
    <s v="CA-2015-141243"/>
    <s v="United States"/>
    <s v="Dallas"/>
    <s v="Texas"/>
    <n v="75217"/>
    <x v="0"/>
  </r>
  <r>
    <x v="200"/>
    <x v="32"/>
    <d v="2015-01-03T00:00:00"/>
    <d v="2015-01-08T00:00:00"/>
    <s v="Second Class"/>
    <n v="7056"/>
    <n v="3"/>
    <n v="2"/>
    <n v="7938"/>
    <s v="CA-2015-141243"/>
    <s v="United States"/>
    <s v="Dallas"/>
    <s v="Texas"/>
    <n v="75217"/>
    <x v="0"/>
  </r>
  <r>
    <x v="200"/>
    <x v="32"/>
    <d v="2015-01-03T00:00:00"/>
    <d v="2015-01-08T00:00:00"/>
    <s v="Second Class"/>
    <n v="13523976"/>
    <n v="9"/>
    <n v="32"/>
    <n v="-4375404"/>
    <s v="CA-2015-141243"/>
    <s v="United States"/>
    <s v="Dallas"/>
    <s v="Texas"/>
    <n v="75217"/>
    <x v="0"/>
  </r>
  <r>
    <x v="201"/>
    <x v="32"/>
    <d v="2016-05-05T00:00:00"/>
    <d v="2016-05-07T00:00:00"/>
    <s v="Second Class"/>
    <n v="71088"/>
    <n v="2"/>
    <n v="2"/>
    <n v="-17772"/>
    <s v="CA-2016-126165"/>
    <s v="United States"/>
    <s v="San Francisco"/>
    <s v="California"/>
    <n v="94109"/>
    <x v="1"/>
  </r>
  <r>
    <x v="202"/>
    <x v="32"/>
    <d v="2015-01-17T00:00:00"/>
    <d v="2015-01-23T00:00:00"/>
    <s v="Standard Class"/>
    <n v="8896"/>
    <n v="8"/>
    <n v="2"/>
    <n v="10008"/>
    <s v="CA-2015-151547"/>
    <s v="United States"/>
    <s v="Bartlett"/>
    <s v="Tennessee"/>
    <n v="38134"/>
    <x v="3"/>
  </r>
  <r>
    <x v="203"/>
    <x v="32"/>
    <d v="2017-04-02T00:00:00"/>
    <d v="2017-04-06T00:00:00"/>
    <s v="Standard Class"/>
    <n v="1494"/>
    <n v="3"/>
    <n v="0"/>
    <n v="68724"/>
    <s v="CA-2017-145275"/>
    <s v="United States"/>
    <s v="Decatur"/>
    <s v="Alabama"/>
    <n v="35601"/>
    <x v="3"/>
  </r>
  <r>
    <x v="204"/>
    <x v="33"/>
    <d v="2017-12-09T00:00:00"/>
    <d v="2017-12-14T00:00:00"/>
    <s v="Standard Class"/>
    <n v="15984"/>
    <n v="2"/>
    <n v="2"/>
    <n v="4995"/>
    <s v="CA-2017-109715"/>
    <s v="United States"/>
    <s v="Chicago"/>
    <s v="Illinois"/>
    <n v="60623"/>
    <x v="0"/>
  </r>
  <r>
    <x v="205"/>
    <x v="33"/>
    <d v="2014-10-26T00:00:00"/>
    <d v="2014-10-30T00:00:00"/>
    <s v="Second Class"/>
    <n v="6392"/>
    <n v="4"/>
    <n v="0"/>
    <n v="3196"/>
    <s v="CA-2014-162278"/>
    <s v="United States"/>
    <s v="Seattle"/>
    <s v="Washington"/>
    <n v="98105"/>
    <x v="1"/>
  </r>
  <r>
    <x v="205"/>
    <x v="33"/>
    <d v="2014-10-26T00:00:00"/>
    <d v="2014-10-30T00:00:00"/>
    <s v="Second Class"/>
    <n v="38396"/>
    <n v="5"/>
    <n v="2"/>
    <n v="38396"/>
    <s v="CA-2014-162278"/>
    <s v="United States"/>
    <s v="Seattle"/>
    <s v="Washington"/>
    <n v="98105"/>
    <x v="1"/>
  </r>
  <r>
    <x v="206"/>
    <x v="33"/>
    <d v="2017-07-06T00:00:00"/>
    <d v="2017-07-06T00:00:00"/>
    <s v="Same Day"/>
    <n v="23924"/>
    <n v="1"/>
    <n v="2"/>
    <n v="23924"/>
    <s v="US-2017-152492"/>
    <s v="United States"/>
    <s v="Miami"/>
    <s v="Florida"/>
    <n v="33142"/>
    <x v="3"/>
  </r>
  <r>
    <x v="207"/>
    <x v="33"/>
    <d v="2016-09-15T00:00:00"/>
    <d v="2016-09-20T00:00:00"/>
    <s v="Standard Class"/>
    <n v="354"/>
    <n v="5"/>
    <n v="0"/>
    <n v="13452"/>
    <s v="CA-2016-160479"/>
    <s v="United States"/>
    <s v="Seattle"/>
    <s v="Washington"/>
    <n v="98105"/>
    <x v="1"/>
  </r>
  <r>
    <x v="208"/>
    <x v="34"/>
    <d v="2016-08-06T00:00:00"/>
    <d v="2016-08-07T00:00:00"/>
    <s v="First Class"/>
    <n v="7088"/>
    <n v="2"/>
    <n v="0"/>
    <n v="333136"/>
    <s v="CA-2016-158869"/>
    <s v="United States"/>
    <s v="New York City"/>
    <s v="New York"/>
    <n v="10024"/>
    <x v="2"/>
  </r>
  <r>
    <x v="209"/>
    <x v="34"/>
    <d v="2015-11-12T00:00:00"/>
    <d v="2015-11-19T00:00:00"/>
    <s v="Standard Class"/>
    <n v="1176"/>
    <n v="5"/>
    <n v="2"/>
    <n v="1323"/>
    <s v="CA-2015-113628"/>
    <s v="United States"/>
    <s v="Plantation"/>
    <s v="Florida"/>
    <n v="33317"/>
    <x v="3"/>
  </r>
  <r>
    <x v="209"/>
    <x v="34"/>
    <d v="2015-11-12T00:00:00"/>
    <d v="2015-11-19T00:00:00"/>
    <s v="Standard Class"/>
    <n v="5238"/>
    <n v="2"/>
    <n v="7"/>
    <n v="-40158"/>
    <s v="CA-2015-113628"/>
    <s v="United States"/>
    <s v="Plantation"/>
    <s v="Florida"/>
    <n v="33317"/>
    <x v="3"/>
  </r>
  <r>
    <x v="209"/>
    <x v="34"/>
    <d v="2015-11-12T00:00:00"/>
    <d v="2015-11-19T00:00:00"/>
    <s v="Standard Class"/>
    <n v="4662"/>
    <n v="3"/>
    <n v="7"/>
    <n v="-37296"/>
    <s v="CA-2015-113628"/>
    <s v="United States"/>
    <s v="Plantation"/>
    <s v="Florida"/>
    <n v="33317"/>
    <x v="3"/>
  </r>
  <r>
    <x v="209"/>
    <x v="34"/>
    <d v="2015-11-12T00:00:00"/>
    <d v="2015-11-19T00:00:00"/>
    <s v="Standard Class"/>
    <n v="52392"/>
    <n v="5"/>
    <n v="2"/>
    <n v="-72039"/>
    <s v="CA-2015-113628"/>
    <s v="United States"/>
    <s v="Plantation"/>
    <s v="Florida"/>
    <n v="33317"/>
    <x v="3"/>
  </r>
  <r>
    <x v="209"/>
    <x v="34"/>
    <d v="2015-11-12T00:00:00"/>
    <d v="2015-11-19T00:00:00"/>
    <s v="Standard Class"/>
    <n v="100792"/>
    <n v="1"/>
    <n v="2"/>
    <n v="100792"/>
    <s v="CA-2015-113628"/>
    <s v="United States"/>
    <s v="Plantation"/>
    <s v="Florida"/>
    <n v="33317"/>
    <x v="3"/>
  </r>
  <r>
    <x v="209"/>
    <x v="34"/>
    <d v="2015-11-12T00:00:00"/>
    <d v="2015-11-19T00:00:00"/>
    <s v="Standard Class"/>
    <n v="146136"/>
    <n v="3"/>
    <n v="2"/>
    <n v="164403"/>
    <s v="CA-2015-113628"/>
    <s v="United States"/>
    <s v="Plantation"/>
    <s v="Florida"/>
    <n v="33317"/>
    <x v="3"/>
  </r>
  <r>
    <x v="210"/>
    <x v="34"/>
    <d v="2016-11-15T00:00:00"/>
    <d v="2016-11-19T00:00:00"/>
    <s v="Standard Class"/>
    <n v="361376"/>
    <n v="2"/>
    <n v="2"/>
    <n v="271032"/>
    <s v="CA-2016-148740"/>
    <s v="United States"/>
    <s v="San Diego"/>
    <s v="California"/>
    <n v="92024"/>
    <x v="1"/>
  </r>
  <r>
    <x v="211"/>
    <x v="34"/>
    <d v="2016-05-30T00:00:00"/>
    <d v="2016-06-03T00:00:00"/>
    <s v="Standard Class"/>
    <n v="22755"/>
    <n v="10"/>
    <n v="0"/>
    <n v="386835"/>
    <s v="CA-2016-113831"/>
    <s v="United States"/>
    <s v="Springfield"/>
    <s v="Virginia"/>
    <n v="22153"/>
    <x v="3"/>
  </r>
  <r>
    <x v="211"/>
    <x v="34"/>
    <d v="2016-05-30T00:00:00"/>
    <d v="2016-06-03T00:00:00"/>
    <s v="Standard Class"/>
    <n v="19797"/>
    <n v="6"/>
    <n v="0"/>
    <n v="653301"/>
    <s v="CA-2016-113831"/>
    <s v="United States"/>
    <s v="Springfield"/>
    <s v="Virginia"/>
    <n v="22153"/>
    <x v="3"/>
  </r>
  <r>
    <x v="211"/>
    <x v="34"/>
    <d v="2016-05-30T00:00:00"/>
    <d v="2016-06-03T00:00:00"/>
    <s v="Standard Class"/>
    <n v="621"/>
    <n v="6"/>
    <n v="0"/>
    <n v="29808"/>
    <s v="CA-2016-113831"/>
    <s v="United States"/>
    <s v="Springfield"/>
    <s v="Virginia"/>
    <n v="22153"/>
    <x v="3"/>
  </r>
  <r>
    <x v="212"/>
    <x v="34"/>
    <d v="2015-05-15T00:00:00"/>
    <d v="2015-05-20T00:00:00"/>
    <s v="Second Class"/>
    <n v="1794"/>
    <n v="3"/>
    <n v="0"/>
    <n v="87906"/>
    <s v="CA-2015-166604"/>
    <s v="United States"/>
    <s v="Roswell"/>
    <s v="Georgia"/>
    <n v="30076"/>
    <x v="3"/>
  </r>
  <r>
    <x v="213"/>
    <x v="34"/>
    <d v="2015-05-04T00:00:00"/>
    <d v="2015-05-08T00:00:00"/>
    <s v="Standard Class"/>
    <n v="946344"/>
    <n v="7"/>
    <n v="2"/>
    <n v="118293"/>
    <s v="CA-2015-110548"/>
    <s v="United States"/>
    <s v="Houston"/>
    <s v="Texas"/>
    <n v="77095"/>
    <x v="0"/>
  </r>
  <r>
    <x v="214"/>
    <x v="34"/>
    <d v="2015-08-05T00:00:00"/>
    <d v="2015-08-11T00:00:00"/>
    <s v="Standard Class"/>
    <n v="33488"/>
    <n v="7"/>
    <n v="2"/>
    <n v="-12558"/>
    <s v="CA-2015-112214"/>
    <s v="United States"/>
    <s v="Dallas"/>
    <s v="Texas"/>
    <n v="75220"/>
    <x v="0"/>
  </r>
  <r>
    <x v="214"/>
    <x v="34"/>
    <d v="2015-08-05T00:00:00"/>
    <d v="2015-08-11T00:00:00"/>
    <s v="Standard Class"/>
    <n v="2304"/>
    <n v="3"/>
    <n v="2"/>
    <n v="-4896"/>
    <s v="CA-2015-112214"/>
    <s v="United States"/>
    <s v="Dallas"/>
    <s v="Texas"/>
    <n v="75220"/>
    <x v="0"/>
  </r>
  <r>
    <x v="214"/>
    <x v="34"/>
    <d v="2015-08-05T00:00:00"/>
    <d v="2015-08-11T00:00:00"/>
    <s v="Standard Class"/>
    <n v="1362"/>
    <n v="1"/>
    <n v="8"/>
    <n v="-21792"/>
    <s v="CA-2015-112214"/>
    <s v="United States"/>
    <s v="Dallas"/>
    <s v="Texas"/>
    <n v="75220"/>
    <x v="0"/>
  </r>
  <r>
    <x v="214"/>
    <x v="34"/>
    <d v="2015-08-05T00:00:00"/>
    <d v="2015-08-11T00:00:00"/>
    <s v="Standard Class"/>
    <n v="1476"/>
    <n v="5"/>
    <n v="6"/>
    <n v="-11439"/>
    <s v="CA-2015-112214"/>
    <s v="United States"/>
    <s v="Dallas"/>
    <s v="Texas"/>
    <n v="75220"/>
    <x v="0"/>
  </r>
  <r>
    <x v="215"/>
    <x v="34"/>
    <d v="2015-12-31T00:00:00"/>
    <d v="2016-01-02T00:00:00"/>
    <s v="Second Class"/>
    <n v="1164"/>
    <n v="8"/>
    <n v="0"/>
    <n v="5238"/>
    <s v="CA-2015-139780"/>
    <s v="United States"/>
    <s v="Detroit"/>
    <s v="Michigan"/>
    <n v="48205"/>
    <x v="0"/>
  </r>
  <r>
    <x v="216"/>
    <x v="34"/>
    <d v="2016-05-19T00:00:00"/>
    <d v="2016-05-23T00:00:00"/>
    <s v="Standard Class"/>
    <n v="8784"/>
    <n v="8"/>
    <n v="0"/>
    <n v="237168"/>
    <s v="CA-2016-138282"/>
    <s v="United States"/>
    <s v="Los Angeles"/>
    <s v="California"/>
    <n v="90008"/>
    <x v="1"/>
  </r>
  <r>
    <x v="217"/>
    <x v="34"/>
    <d v="2016-07-31T00:00:00"/>
    <d v="2016-08-05T00:00:00"/>
    <s v="Standard Class"/>
    <n v="863128"/>
    <n v="7"/>
    <n v="2"/>
    <n v="-323673"/>
    <s v="CA-2016-144148"/>
    <s v="United States"/>
    <s v="San Francisco"/>
    <s v="California"/>
    <n v="94122"/>
    <x v="1"/>
  </r>
  <r>
    <x v="218"/>
    <x v="34"/>
    <d v="2014-04-02T00:00:00"/>
    <d v="2014-04-08T00:00:00"/>
    <s v="Standard Class"/>
    <n v="17768"/>
    <n v="2"/>
    <n v="0"/>
    <n v="461968"/>
    <s v="CA-2014-160276"/>
    <s v="United States"/>
    <s v="Virginia Beach"/>
    <s v="Virginia"/>
    <n v="23464"/>
    <x v="3"/>
  </r>
  <r>
    <x v="219"/>
    <x v="34"/>
    <d v="2016-10-04T00:00:00"/>
    <d v="2016-10-08T00:00:00"/>
    <s v="Standard Class"/>
    <n v="5268"/>
    <n v="3"/>
    <n v="2"/>
    <n v="19755"/>
    <s v="CA-2016-145709"/>
    <s v="United States"/>
    <s v="Coral Gables"/>
    <s v="Florida"/>
    <n v="33134"/>
    <x v="3"/>
  </r>
  <r>
    <x v="219"/>
    <x v="34"/>
    <d v="2016-10-04T00:00:00"/>
    <d v="2016-10-08T00:00:00"/>
    <s v="Standard Class"/>
    <n v="11568"/>
    <n v="3"/>
    <n v="2"/>
    <n v="26028"/>
    <s v="CA-2016-145709"/>
    <s v="United States"/>
    <s v="Coral Gables"/>
    <s v="Florida"/>
    <n v="33134"/>
    <x v="3"/>
  </r>
  <r>
    <x v="220"/>
    <x v="35"/>
    <d v="2017-12-11T00:00:00"/>
    <d v="2017-12-17T00:00:00"/>
    <s v="Standard Class"/>
    <n v="63686"/>
    <n v="1"/>
    <n v="3"/>
    <n v="-9098"/>
    <s v="US-2017-160759"/>
    <s v="United States"/>
    <s v="Philadelphia"/>
    <s v="Pennsylvania"/>
    <n v="19120"/>
    <x v="2"/>
  </r>
  <r>
    <x v="221"/>
    <x v="35"/>
    <d v="2017-12-17T00:00:00"/>
    <d v="2017-12-21T00:00:00"/>
    <s v="Standard Class"/>
    <n v="5049"/>
    <n v="5"/>
    <n v="0"/>
    <n v="80784"/>
    <s v="CA-2017-116855"/>
    <s v="United States"/>
    <s v="Chesapeake"/>
    <s v="Virginia"/>
    <n v="23320"/>
    <x v="3"/>
  </r>
  <r>
    <x v="222"/>
    <x v="35"/>
    <d v="2016-11-10T00:00:00"/>
    <d v="2016-11-13T00:00:00"/>
    <s v="Second Class"/>
    <n v="6771"/>
    <n v="3"/>
    <n v="0"/>
    <n v="325008"/>
    <s v="CA-2016-158694"/>
    <s v="United States"/>
    <s v="Los Angeles"/>
    <s v="California"/>
    <n v="90036"/>
    <x v="1"/>
  </r>
  <r>
    <x v="222"/>
    <x v="35"/>
    <d v="2016-11-10T00:00:00"/>
    <d v="2016-11-13T00:00:00"/>
    <s v="Second Class"/>
    <n v="12992"/>
    <n v="4"/>
    <n v="0"/>
    <n v="38976"/>
    <s v="CA-2016-158694"/>
    <s v="United States"/>
    <s v="Los Angeles"/>
    <s v="California"/>
    <n v="90036"/>
    <x v="1"/>
  </r>
  <r>
    <x v="222"/>
    <x v="35"/>
    <d v="2016-11-10T00:00:00"/>
    <d v="2016-11-13T00:00:00"/>
    <s v="Second Class"/>
    <n v="46746"/>
    <n v="9"/>
    <n v="0"/>
    <n v="1916586"/>
    <s v="CA-2016-158694"/>
    <s v="United States"/>
    <s v="Los Angeles"/>
    <s v="California"/>
    <n v="90036"/>
    <x v="1"/>
  </r>
  <r>
    <x v="222"/>
    <x v="35"/>
    <d v="2016-11-10T00:00:00"/>
    <d v="2016-11-13T00:00:00"/>
    <s v="Second Class"/>
    <n v="614"/>
    <n v="5"/>
    <n v="0"/>
    <n v="28858"/>
    <s v="CA-2016-158694"/>
    <s v="United States"/>
    <s v="Los Angeles"/>
    <s v="California"/>
    <n v="90036"/>
    <x v="1"/>
  </r>
  <r>
    <x v="222"/>
    <x v="35"/>
    <d v="2016-11-10T00:00:00"/>
    <d v="2016-11-13T00:00:00"/>
    <s v="Second Class"/>
    <n v="72076"/>
    <n v="4"/>
    <n v="0"/>
    <n v="1873976"/>
    <s v="CA-2016-158694"/>
    <s v="United States"/>
    <s v="Los Angeles"/>
    <s v="California"/>
    <n v="90036"/>
    <x v="1"/>
  </r>
  <r>
    <x v="222"/>
    <x v="35"/>
    <d v="2016-11-10T00:00:00"/>
    <d v="2016-11-13T00:00:00"/>
    <s v="Second Class"/>
    <n v="5184"/>
    <n v="3"/>
    <n v="2"/>
    <n v="18144"/>
    <s v="CA-2016-158694"/>
    <s v="United States"/>
    <s v="Los Angeles"/>
    <s v="California"/>
    <n v="90036"/>
    <x v="1"/>
  </r>
  <r>
    <x v="222"/>
    <x v="35"/>
    <d v="2016-11-10T00:00:00"/>
    <d v="2016-11-13T00:00:00"/>
    <s v="Second Class"/>
    <n v="147"/>
    <n v="5"/>
    <n v="0"/>
    <n v="3969"/>
    <s v="CA-2016-158694"/>
    <s v="United States"/>
    <s v="Los Angeles"/>
    <s v="California"/>
    <n v="90036"/>
    <x v="1"/>
  </r>
  <r>
    <x v="223"/>
    <x v="35"/>
    <d v="2014-05-10T00:00:00"/>
    <d v="2014-05-15T00:00:00"/>
    <s v="Standard Class"/>
    <n v="15813"/>
    <n v="3"/>
    <n v="0"/>
    <n v="774837"/>
    <s v="CA-2014-159709"/>
    <s v="United States"/>
    <s v="Kent"/>
    <s v="Washington"/>
    <n v="98031"/>
    <x v="1"/>
  </r>
  <r>
    <x v="223"/>
    <x v="35"/>
    <d v="2014-05-10T00:00:00"/>
    <d v="2014-05-15T00:00:00"/>
    <s v="Standard Class"/>
    <n v="436"/>
    <n v="5"/>
    <n v="2"/>
    <n v="436"/>
    <s v="CA-2014-159709"/>
    <s v="United States"/>
    <s v="Kent"/>
    <s v="Washington"/>
    <n v="98031"/>
    <x v="1"/>
  </r>
  <r>
    <x v="224"/>
    <x v="35"/>
    <d v="2017-09-09T00:00:00"/>
    <d v="2017-09-13T00:00:00"/>
    <s v="Standard Class"/>
    <n v="6368"/>
    <n v="2"/>
    <n v="2"/>
    <n v="2388"/>
    <s v="CA-2017-155929"/>
    <s v="United States"/>
    <s v="Glendale"/>
    <s v="Arizona"/>
    <n v="85301"/>
    <x v="1"/>
  </r>
  <r>
    <x v="225"/>
    <x v="35"/>
    <d v="2017-05-05T00:00:00"/>
    <d v="2017-05-05T00:00:00"/>
    <s v="Same Day"/>
    <n v="668"/>
    <n v="1"/>
    <n v="0"/>
    <n v="32064"/>
    <s v="CA-2017-107552"/>
    <s v="United States"/>
    <s v="New York City"/>
    <s v="New York"/>
    <n v="10035"/>
    <x v="2"/>
  </r>
  <r>
    <x v="226"/>
    <x v="35"/>
    <d v="2014-12-29T00:00:00"/>
    <d v="2015-01-03T00:00:00"/>
    <s v="Standard Class"/>
    <n v="888"/>
    <n v="6"/>
    <n v="0"/>
    <n v="444"/>
    <s v="CA-2014-102330"/>
    <s v="United States"/>
    <s v="Brentwood"/>
    <s v="California"/>
    <n v="94513"/>
    <x v="1"/>
  </r>
  <r>
    <x v="226"/>
    <x v="35"/>
    <d v="2014-12-29T00:00:00"/>
    <d v="2015-01-03T00:00:00"/>
    <s v="Standard Class"/>
    <n v="319968"/>
    <n v="4"/>
    <n v="2"/>
    <n v="359964"/>
    <s v="CA-2014-102330"/>
    <s v="United States"/>
    <s v="Brentwood"/>
    <s v="California"/>
    <n v="94513"/>
    <x v="1"/>
  </r>
  <r>
    <x v="227"/>
    <x v="35"/>
    <d v="2014-04-28T00:00:00"/>
    <d v="2014-04-30T00:00:00"/>
    <s v="First Class"/>
    <n v="167996"/>
    <n v="5"/>
    <n v="2"/>
    <n v="125997"/>
    <s v="CA-2014-131387"/>
    <s v="United States"/>
    <s v="San Francisco"/>
    <s v="California"/>
    <n v="94122"/>
    <x v="1"/>
  </r>
  <r>
    <x v="228"/>
    <x v="35"/>
    <d v="2015-12-20T00:00:00"/>
    <d v="2015-12-25T00:00:00"/>
    <s v="Second Class"/>
    <n v="1712"/>
    <n v="4"/>
    <n v="0"/>
    <n v="7704"/>
    <s v="CA-2015-158918"/>
    <s v="United States"/>
    <s v="Los Angeles"/>
    <s v="California"/>
    <n v="90036"/>
    <x v="1"/>
  </r>
  <r>
    <x v="229"/>
    <x v="35"/>
    <d v="2015-03-14T00:00:00"/>
    <d v="2015-03-19T00:00:00"/>
    <s v="Standard Class"/>
    <n v="1944"/>
    <n v="3"/>
    <n v="0"/>
    <n v="93312"/>
    <s v="CA-2015-167479"/>
    <s v="United States"/>
    <s v="Roseville"/>
    <s v="California"/>
    <n v="95661"/>
    <x v="1"/>
  </r>
  <r>
    <x v="230"/>
    <x v="36"/>
    <d v="2014-01-10T00:00:00"/>
    <d v="2014-01-15T00:00:00"/>
    <s v="Standard Class"/>
    <n v="289"/>
    <n v="1"/>
    <n v="0"/>
    <n v="13583"/>
    <s v="CA-2014-149020"/>
    <s v="United States"/>
    <s v="Springfield"/>
    <s v="Virginia"/>
    <n v="22153"/>
    <x v="3"/>
  </r>
  <r>
    <x v="230"/>
    <x v="36"/>
    <d v="2014-01-10T00:00:00"/>
    <d v="2014-01-15T00:00:00"/>
    <s v="Standard Class"/>
    <n v="5194"/>
    <n v="1"/>
    <n v="0"/>
    <n v="212954"/>
    <s v="CA-2014-149020"/>
    <s v="United States"/>
    <s v="Springfield"/>
    <s v="Virginia"/>
    <n v="22153"/>
    <x v="3"/>
  </r>
  <r>
    <x v="231"/>
    <x v="36"/>
    <d v="2016-11-28T00:00:00"/>
    <d v="2016-12-03T00:00:00"/>
    <s v="Standard Class"/>
    <n v="7434"/>
    <n v="6"/>
    <n v="7"/>
    <n v="-56994"/>
    <s v="CA-2016-123617"/>
    <s v="United States"/>
    <s v="Palm Coast"/>
    <s v="Florida"/>
    <n v="32137"/>
    <x v="3"/>
  </r>
  <r>
    <x v="232"/>
    <x v="36"/>
    <d v="2017-10-16T00:00:00"/>
    <d v="2017-10-21T00:00:00"/>
    <s v="Standard Class"/>
    <n v="307776"/>
    <n v="7"/>
    <n v="2"/>
    <n v="1115688"/>
    <s v="CA-2017-111577"/>
    <s v="United States"/>
    <s v="Scottsdale"/>
    <s v="Arizona"/>
    <n v="85254"/>
    <x v="1"/>
  </r>
  <r>
    <x v="233"/>
    <x v="36"/>
    <d v="2014-12-28T00:00:00"/>
    <d v="2015-01-01T00:00:00"/>
    <s v="Standard Class"/>
    <n v="173718"/>
    <n v="6"/>
    <n v="0"/>
    <n v="5037822"/>
    <s v="CA-2014-141313"/>
    <s v="United States"/>
    <s v="Beverly"/>
    <s v="Massachusetts"/>
    <n v="1915"/>
    <x v="2"/>
  </r>
  <r>
    <x v="233"/>
    <x v="36"/>
    <d v="2014-12-28T00:00:00"/>
    <d v="2015-01-01T00:00:00"/>
    <s v="Standard Class"/>
    <n v="70425"/>
    <n v="5"/>
    <n v="0"/>
    <n v="8451"/>
    <s v="CA-2014-141313"/>
    <s v="United States"/>
    <s v="Beverly"/>
    <s v="Massachusetts"/>
    <n v="1915"/>
    <x v="2"/>
  </r>
  <r>
    <x v="233"/>
    <x v="36"/>
    <d v="2014-12-28T00:00:00"/>
    <d v="2015-01-01T00:00:00"/>
    <s v="Standard Class"/>
    <n v="14176"/>
    <n v="4"/>
    <n v="0"/>
    <n v="666272"/>
    <s v="CA-2014-141313"/>
    <s v="United States"/>
    <s v="Beverly"/>
    <s v="Massachusetts"/>
    <n v="1915"/>
    <x v="2"/>
  </r>
  <r>
    <x v="234"/>
    <x v="36"/>
    <d v="2017-05-14T00:00:00"/>
    <d v="2017-05-17T00:00:00"/>
    <s v="First Class"/>
    <n v="376"/>
    <n v="2"/>
    <n v="0"/>
    <n v="10904"/>
    <s v="US-2017-133361"/>
    <s v="United States"/>
    <s v="Baltimore"/>
    <s v="Maryland"/>
    <n v="21215"/>
    <x v="2"/>
  </r>
  <r>
    <x v="234"/>
    <x v="36"/>
    <d v="2017-05-14T00:00:00"/>
    <d v="2017-05-17T00:00:00"/>
    <s v="First Class"/>
    <n v="147"/>
    <n v="5"/>
    <n v="0"/>
    <n v="6615"/>
    <s v="US-2017-133361"/>
    <s v="United States"/>
    <s v="Baltimore"/>
    <s v="Maryland"/>
    <n v="21215"/>
    <x v="2"/>
  </r>
  <r>
    <x v="234"/>
    <x v="36"/>
    <d v="2017-05-14T00:00:00"/>
    <d v="2017-05-17T00:00:00"/>
    <s v="First Class"/>
    <n v="372"/>
    <n v="5"/>
    <n v="0"/>
    <n v="93"/>
    <s v="US-2017-133361"/>
    <s v="United States"/>
    <s v="Baltimore"/>
    <s v="Maryland"/>
    <n v="21215"/>
    <x v="2"/>
  </r>
  <r>
    <x v="234"/>
    <x v="36"/>
    <d v="2017-05-14T00:00:00"/>
    <d v="2017-05-17T00:00:00"/>
    <s v="First Class"/>
    <n v="8997"/>
    <n v="3"/>
    <n v="0"/>
    <n v="188937"/>
    <s v="US-2017-133361"/>
    <s v="United States"/>
    <s v="Baltimore"/>
    <s v="Maryland"/>
    <n v="21215"/>
    <x v="2"/>
  </r>
  <r>
    <x v="234"/>
    <x v="36"/>
    <d v="2017-05-14T00:00:00"/>
    <d v="2017-05-17T00:00:00"/>
    <s v="First Class"/>
    <n v="26196"/>
    <n v="2"/>
    <n v="0"/>
    <n v="235764"/>
    <s v="US-2017-133361"/>
    <s v="United States"/>
    <s v="Baltimore"/>
    <s v="Maryland"/>
    <n v="21215"/>
    <x v="2"/>
  </r>
  <r>
    <x v="234"/>
    <x v="36"/>
    <d v="2017-05-14T00:00:00"/>
    <d v="2017-05-17T00:00:00"/>
    <s v="First Class"/>
    <n v="740"/>
    <n v="5"/>
    <n v="0"/>
    <n v="370"/>
    <s v="US-2017-133361"/>
    <s v="United States"/>
    <s v="Baltimore"/>
    <s v="Maryland"/>
    <n v="21215"/>
    <x v="2"/>
  </r>
  <r>
    <x v="235"/>
    <x v="36"/>
    <d v="2014-10-31T00:00:00"/>
    <d v="2014-11-02T00:00:00"/>
    <s v="Second Class"/>
    <n v="1421664"/>
    <n v="8"/>
    <n v="4"/>
    <n v="-7345264"/>
    <s v="CA-2014-108609"/>
    <s v="United States"/>
    <s v="Lorain"/>
    <s v="Ohio"/>
    <n v="44052"/>
    <x v="2"/>
  </r>
  <r>
    <x v="236"/>
    <x v="36"/>
    <d v="2015-05-18T00:00:00"/>
    <d v="2015-05-22T00:00:00"/>
    <s v="Standard Class"/>
    <n v="1086"/>
    <n v="2"/>
    <n v="0"/>
    <n v="53214"/>
    <s v="CA-2015-165554"/>
    <s v="United States"/>
    <s v="Los Angeles"/>
    <s v="California"/>
    <n v="90004"/>
    <x v="1"/>
  </r>
  <r>
    <x v="237"/>
    <x v="37"/>
    <d v="2014-05-14T00:00:00"/>
    <d v="2014-05-20T00:00:00"/>
    <s v="Standard Class"/>
    <n v="31088"/>
    <n v="2"/>
    <n v="2"/>
    <n v="23316"/>
    <s v="CA-2014-106810"/>
    <s v="United States"/>
    <s v="Saint Petersburg"/>
    <s v="Florida"/>
    <n v="33710"/>
    <x v="3"/>
  </r>
  <r>
    <x v="238"/>
    <x v="37"/>
    <d v="2016-01-05T00:00:00"/>
    <d v="2016-01-07T00:00:00"/>
    <s v="Second Class"/>
    <n v="191472"/>
    <n v="6"/>
    <n v="2"/>
    <n v="406878"/>
    <s v="CA-2016-134474"/>
    <s v="United States"/>
    <s v="Jacksonville"/>
    <s v="Florida"/>
    <n v="32216"/>
    <x v="3"/>
  </r>
  <r>
    <x v="238"/>
    <x v="37"/>
    <d v="2016-01-05T00:00:00"/>
    <d v="2016-01-07T00:00:00"/>
    <s v="Second Class"/>
    <n v="5248"/>
    <n v="2"/>
    <n v="2"/>
    <n v="5904"/>
    <s v="CA-2016-134474"/>
    <s v="United States"/>
    <s v="Jacksonville"/>
    <s v="Florida"/>
    <n v="32216"/>
    <x v="3"/>
  </r>
  <r>
    <x v="238"/>
    <x v="37"/>
    <d v="2016-01-05T00:00:00"/>
    <d v="2016-01-07T00:00:00"/>
    <s v="Second Class"/>
    <n v="59184"/>
    <n v="2"/>
    <n v="2"/>
    <n v="51786"/>
    <s v="CA-2016-134474"/>
    <s v="United States"/>
    <s v="Jacksonville"/>
    <s v="Florida"/>
    <n v="32216"/>
    <x v="3"/>
  </r>
  <r>
    <x v="239"/>
    <x v="37"/>
    <d v="2016-01-22T00:00:00"/>
    <d v="2016-01-28T00:00:00"/>
    <s v="Standard Class"/>
    <n v="1099"/>
    <n v="5"/>
    <n v="0"/>
    <n v="37366"/>
    <s v="CA-2016-138079"/>
    <s v="United States"/>
    <s v="Seattle"/>
    <s v="Washington"/>
    <n v="98115"/>
    <x v="1"/>
  </r>
  <r>
    <x v="240"/>
    <x v="37"/>
    <d v="2014-12-29T00:00:00"/>
    <d v="2015-01-02T00:00:00"/>
    <s v="Standard Class"/>
    <n v="249"/>
    <n v="5"/>
    <n v="0"/>
    <n v="8217"/>
    <s v="CA-2014-110786"/>
    <s v="United States"/>
    <s v="San Francisco"/>
    <s v="California"/>
    <n v="94110"/>
    <x v="1"/>
  </r>
  <r>
    <x v="240"/>
    <x v="37"/>
    <d v="2014-12-29T00:00:00"/>
    <d v="2015-01-02T00:00:00"/>
    <s v="Standard Class"/>
    <n v="2112"/>
    <n v="4"/>
    <n v="0"/>
    <n v="9504"/>
    <s v="CA-2014-110786"/>
    <s v="United States"/>
    <s v="San Francisco"/>
    <s v="California"/>
    <n v="94110"/>
    <x v="1"/>
  </r>
  <r>
    <x v="240"/>
    <x v="37"/>
    <d v="2014-12-29T00:00:00"/>
    <d v="2015-01-02T00:00:00"/>
    <s v="Standard Class"/>
    <n v="767952"/>
    <n v="6"/>
    <n v="2"/>
    <n v="287982"/>
    <s v="CA-2014-110786"/>
    <s v="United States"/>
    <s v="San Francisco"/>
    <s v="California"/>
    <n v="94110"/>
    <x v="1"/>
  </r>
  <r>
    <x v="240"/>
    <x v="37"/>
    <d v="2014-12-29T00:00:00"/>
    <d v="2015-01-02T00:00:00"/>
    <s v="Standard Class"/>
    <n v="14352"/>
    <n v="3"/>
    <n v="2"/>
    <n v="46644"/>
    <s v="CA-2014-110786"/>
    <s v="United States"/>
    <s v="San Francisco"/>
    <s v="California"/>
    <n v="94110"/>
    <x v="1"/>
  </r>
  <r>
    <x v="240"/>
    <x v="37"/>
    <d v="2014-12-29T00:00:00"/>
    <d v="2015-01-02T00:00:00"/>
    <s v="Standard Class"/>
    <n v="191976"/>
    <n v="3"/>
    <n v="2"/>
    <n v="191976"/>
    <s v="CA-2014-110786"/>
    <s v="United States"/>
    <s v="San Francisco"/>
    <s v="California"/>
    <n v="94110"/>
    <x v="1"/>
  </r>
  <r>
    <x v="240"/>
    <x v="37"/>
    <d v="2014-12-29T00:00:00"/>
    <d v="2015-01-02T00:00:00"/>
    <s v="Standard Class"/>
    <n v="27477"/>
    <n v="9"/>
    <n v="0"/>
    <n v="1263942"/>
    <s v="CA-2014-110786"/>
    <s v="United States"/>
    <s v="San Francisco"/>
    <s v="California"/>
    <n v="94110"/>
    <x v="1"/>
  </r>
  <r>
    <x v="240"/>
    <x v="37"/>
    <d v="2014-12-29T00:00:00"/>
    <d v="2015-01-02T00:00:00"/>
    <s v="Standard Class"/>
    <n v="7056"/>
    <n v="6"/>
    <n v="0"/>
    <n v="239904"/>
    <s v="CA-2014-110786"/>
    <s v="United States"/>
    <s v="San Francisco"/>
    <s v="California"/>
    <n v="94110"/>
    <x v="1"/>
  </r>
  <r>
    <x v="241"/>
    <x v="37"/>
    <d v="2016-12-26T00:00:00"/>
    <d v="2016-12-30T00:00:00"/>
    <s v="Standard Class"/>
    <n v="4992"/>
    <n v="3"/>
    <n v="2"/>
    <n v="16848"/>
    <s v="CA-2016-123015"/>
    <s v="United States"/>
    <s v="New York City"/>
    <s v="New York"/>
    <n v="10024"/>
    <x v="2"/>
  </r>
  <r>
    <x v="242"/>
    <x v="37"/>
    <d v="2017-07-17T00:00:00"/>
    <d v="2017-07-19T00:00:00"/>
    <s v="Second Class"/>
    <n v="324"/>
    <n v="5"/>
    <n v="0"/>
    <n v="15552"/>
    <s v="CA-2017-142342"/>
    <s v="United States"/>
    <s v="Apple Valley"/>
    <s v="California"/>
    <n v="92307"/>
    <x v="1"/>
  </r>
  <r>
    <x v="242"/>
    <x v="37"/>
    <d v="2017-07-17T00:00:00"/>
    <d v="2017-07-19T00:00:00"/>
    <s v="Second Class"/>
    <n v="579"/>
    <n v="5"/>
    <n v="0"/>
    <n v="2895"/>
    <s v="CA-2017-142342"/>
    <s v="United States"/>
    <s v="Apple Valley"/>
    <s v="California"/>
    <n v="92307"/>
    <x v="1"/>
  </r>
  <r>
    <x v="242"/>
    <x v="37"/>
    <d v="2017-07-17T00:00:00"/>
    <d v="2017-07-19T00:00:00"/>
    <s v="Second Class"/>
    <n v="1056"/>
    <n v="2"/>
    <n v="0"/>
    <n v="0"/>
    <s v="CA-2017-142342"/>
    <s v="United States"/>
    <s v="Apple Valley"/>
    <s v="California"/>
    <n v="92307"/>
    <x v="1"/>
  </r>
  <r>
    <x v="242"/>
    <x v="37"/>
    <d v="2017-07-17T00:00:00"/>
    <d v="2017-07-19T00:00:00"/>
    <s v="Second Class"/>
    <n v="1194165"/>
    <n v="5"/>
    <n v="15"/>
    <n v="210735"/>
    <s v="CA-2017-142342"/>
    <s v="United States"/>
    <s v="Apple Valley"/>
    <s v="California"/>
    <n v="92307"/>
    <x v="1"/>
  </r>
  <r>
    <x v="243"/>
    <x v="37"/>
    <d v="2016-09-12T00:00:00"/>
    <d v="2016-09-17T00:00:00"/>
    <s v="Standard Class"/>
    <n v="207"/>
    <n v="3"/>
    <n v="0"/>
    <n v="1656"/>
    <s v="CA-2016-123946"/>
    <s v="United States"/>
    <s v="Springfield"/>
    <s v="Virginia"/>
    <n v="22153"/>
    <x v="3"/>
  </r>
  <r>
    <x v="243"/>
    <x v="37"/>
    <d v="2016-09-12T00:00:00"/>
    <d v="2016-09-17T00:00:00"/>
    <s v="Standard Class"/>
    <n v="1134"/>
    <n v="3"/>
    <n v="0"/>
    <n v="52164"/>
    <s v="CA-2016-123946"/>
    <s v="United States"/>
    <s v="Springfield"/>
    <s v="Virginia"/>
    <n v="22153"/>
    <x v="3"/>
  </r>
  <r>
    <x v="243"/>
    <x v="37"/>
    <d v="2016-09-12T00:00:00"/>
    <d v="2016-09-17T00:00:00"/>
    <s v="Standard Class"/>
    <n v="679"/>
    <n v="5"/>
    <n v="0"/>
    <n v="679"/>
    <s v="CA-2016-123946"/>
    <s v="United States"/>
    <s v="Springfield"/>
    <s v="Virginia"/>
    <n v="22153"/>
    <x v="3"/>
  </r>
  <r>
    <x v="243"/>
    <x v="37"/>
    <d v="2016-09-12T00:00:00"/>
    <d v="2016-09-17T00:00:00"/>
    <s v="Standard Class"/>
    <n v="105912"/>
    <n v="4"/>
    <n v="0"/>
    <n v="3071448"/>
    <s v="CA-2016-123946"/>
    <s v="United States"/>
    <s v="Springfield"/>
    <s v="Virginia"/>
    <n v="22153"/>
    <x v="3"/>
  </r>
  <r>
    <x v="244"/>
    <x v="38"/>
    <d v="2014-03-03T00:00:00"/>
    <d v="2014-03-07T00:00:00"/>
    <s v="Second Class"/>
    <n v="19456"/>
    <n v="4"/>
    <n v="2"/>
    <n v="34048"/>
    <s v="CA-2014-155852"/>
    <s v="United States"/>
    <s v="Wilmington"/>
    <s v="North Carolina"/>
    <n v="28403"/>
    <x v="3"/>
  </r>
  <r>
    <x v="245"/>
    <x v="38"/>
    <d v="2017-08-31T00:00:00"/>
    <d v="2017-09-05T00:00:00"/>
    <s v="Standard Class"/>
    <n v="63873"/>
    <n v="9"/>
    <n v="0"/>
    <n v="1660698"/>
    <s v="CA-2017-133004"/>
    <s v="United States"/>
    <s v="Lawrence"/>
    <s v="Indiana"/>
    <n v="46226"/>
    <x v="0"/>
  </r>
  <r>
    <x v="246"/>
    <x v="38"/>
    <d v="2016-11-18T00:00:00"/>
    <d v="2016-11-23T00:00:00"/>
    <s v="Second Class"/>
    <n v="30196"/>
    <n v="2"/>
    <n v="0"/>
    <n v="332156"/>
    <s v="CA-2016-115378"/>
    <s v="United States"/>
    <s v="Taylor"/>
    <s v="Michigan"/>
    <n v="48180"/>
    <x v="0"/>
  </r>
  <r>
    <x v="247"/>
    <x v="38"/>
    <d v="2015-06-01T00:00:00"/>
    <d v="2015-06-05T00:00:00"/>
    <s v="Standard Class"/>
    <n v="29998"/>
    <n v="2"/>
    <n v="0"/>
    <n v="839944"/>
    <s v="US-2015-132836"/>
    <s v="United States"/>
    <s v="Detroit"/>
    <s v="Michigan"/>
    <n v="48227"/>
    <x v="0"/>
  </r>
  <r>
    <x v="247"/>
    <x v="38"/>
    <d v="2015-06-01T00:00:00"/>
    <d v="2015-06-05T00:00:00"/>
    <s v="Standard Class"/>
    <n v="40368"/>
    <n v="6"/>
    <n v="0"/>
    <n v="181656"/>
    <s v="US-2015-132836"/>
    <s v="United States"/>
    <s v="Detroit"/>
    <s v="Michigan"/>
    <n v="48227"/>
    <x v="0"/>
  </r>
  <r>
    <x v="247"/>
    <x v="38"/>
    <d v="2015-06-01T00:00:00"/>
    <d v="2015-06-05T00:00:00"/>
    <s v="Standard Class"/>
    <n v="419"/>
    <n v="2"/>
    <n v="0"/>
    <n v="11732"/>
    <s v="US-2015-132836"/>
    <s v="United States"/>
    <s v="Detroit"/>
    <s v="Michigan"/>
    <n v="48227"/>
    <x v="0"/>
  </r>
  <r>
    <x v="247"/>
    <x v="38"/>
    <d v="2015-06-01T00:00:00"/>
    <d v="2015-06-05T00:00:00"/>
    <s v="Standard Class"/>
    <n v="2891"/>
    <n v="7"/>
    <n v="0"/>
    <n v="132986"/>
    <s v="US-2015-132836"/>
    <s v="United States"/>
    <s v="Detroit"/>
    <s v="Michigan"/>
    <n v="48227"/>
    <x v="0"/>
  </r>
  <r>
    <x v="248"/>
    <x v="38"/>
    <d v="2015-11-28T00:00:00"/>
    <d v="2015-11-30T00:00:00"/>
    <s v="First Class"/>
    <n v="4528"/>
    <n v="4"/>
    <n v="0"/>
    <n v="153952"/>
    <s v="CA-2015-164497"/>
    <s v="United States"/>
    <s v="San Francisco"/>
    <s v="California"/>
    <n v="94110"/>
    <x v="1"/>
  </r>
  <r>
    <x v="249"/>
    <x v="38"/>
    <d v="2015-12-14T00:00:00"/>
    <d v="2015-12-19T00:00:00"/>
    <s v="Second Class"/>
    <n v="500"/>
    <n v="2"/>
    <n v="0"/>
    <n v="105"/>
    <s v="CA-2015-126347"/>
    <s v="United States"/>
    <s v="Los Angeles"/>
    <s v="California"/>
    <n v="90045"/>
    <x v="1"/>
  </r>
  <r>
    <x v="250"/>
    <x v="38"/>
    <d v="2017-10-06T00:00:00"/>
    <d v="2017-10-11T00:00:00"/>
    <s v="Standard Class"/>
    <n v="9344"/>
    <n v="2"/>
    <n v="2"/>
    <n v="18688"/>
    <s v="CA-2017-137421"/>
    <s v="United States"/>
    <s v="Chandler"/>
    <s v="Arizona"/>
    <n v="85224"/>
    <x v="1"/>
  </r>
  <r>
    <x v="251"/>
    <x v="39"/>
    <d v="2014-09-14T00:00:00"/>
    <d v="2014-09-19T00:00:00"/>
    <s v="Standard Class"/>
    <n v="44915"/>
    <n v="5"/>
    <n v="0"/>
    <n v="8983"/>
    <s v="CA-2014-113362"/>
    <s v="United States"/>
    <s v="Rochester"/>
    <s v="New York"/>
    <n v="14609"/>
    <x v="2"/>
  </r>
  <r>
    <x v="251"/>
    <x v="39"/>
    <d v="2014-09-14T00:00:00"/>
    <d v="2014-09-19T00:00:00"/>
    <s v="Standard Class"/>
    <n v="1107"/>
    <n v="3"/>
    <n v="0"/>
    <n v="50922"/>
    <s v="CA-2014-113362"/>
    <s v="United States"/>
    <s v="Rochester"/>
    <s v="New York"/>
    <n v="14609"/>
    <x v="2"/>
  </r>
  <r>
    <x v="252"/>
    <x v="39"/>
    <d v="2017-10-17T00:00:00"/>
    <d v="2017-10-19T00:00:00"/>
    <s v="Second Class"/>
    <n v="1064"/>
    <n v="4"/>
    <n v="0"/>
    <n v="27664"/>
    <s v="CA-2017-123246"/>
    <s v="United States"/>
    <s v="San Diego"/>
    <s v="California"/>
    <n v="92037"/>
    <x v="1"/>
  </r>
  <r>
    <x v="253"/>
    <x v="39"/>
    <d v="2014-12-30T00:00:00"/>
    <d v="2015-01-04T00:00:00"/>
    <s v="Standard Class"/>
    <n v="12294"/>
    <n v="3"/>
    <n v="0"/>
    <n v="30735"/>
    <s v="CA-2014-131800"/>
    <s v="United States"/>
    <s v="New York City"/>
    <s v="New York"/>
    <n v="10035"/>
    <x v="2"/>
  </r>
  <r>
    <x v="253"/>
    <x v="39"/>
    <d v="2014-12-30T00:00:00"/>
    <d v="2015-01-04T00:00:00"/>
    <s v="Standard Class"/>
    <n v="35448"/>
    <n v="7"/>
    <n v="2"/>
    <n v="128499"/>
    <s v="CA-2014-131800"/>
    <s v="United States"/>
    <s v="New York City"/>
    <s v="New York"/>
    <n v="10035"/>
    <x v="2"/>
  </r>
  <r>
    <x v="254"/>
    <x v="40"/>
    <d v="2016-07-16T00:00:00"/>
    <d v="2016-07-22T00:00:00"/>
    <s v="Standard Class"/>
    <n v="37224"/>
    <n v="3"/>
    <n v="2"/>
    <n v="37224"/>
    <s v="CA-2016-157000"/>
    <s v="United States"/>
    <s v="Grand Prairie"/>
    <s v="Texas"/>
    <n v="75051"/>
    <x v="0"/>
  </r>
  <r>
    <x v="254"/>
    <x v="40"/>
    <d v="2016-07-16T00:00:00"/>
    <d v="2016-07-22T00:00:00"/>
    <s v="Standard Class"/>
    <n v="20016"/>
    <n v="3"/>
    <n v="2"/>
    <n v="6255"/>
    <s v="CA-2016-157000"/>
    <s v="United States"/>
    <s v="Grand Prairie"/>
    <s v="Texas"/>
    <n v="75051"/>
    <x v="0"/>
  </r>
  <r>
    <x v="255"/>
    <x v="40"/>
    <d v="2017-12-02T00:00:00"/>
    <d v="2017-12-03T00:00:00"/>
    <s v="Same Day"/>
    <n v="9024"/>
    <n v="6"/>
    <n v="2"/>
    <n v="31584"/>
    <s v="CA-2017-109701"/>
    <s v="United States"/>
    <s v="Los Angeles"/>
    <s v="California"/>
    <n v="90032"/>
    <x v="1"/>
  </r>
  <r>
    <x v="255"/>
    <x v="40"/>
    <d v="2017-12-02T00:00:00"/>
    <d v="2017-12-03T00:00:00"/>
    <s v="Same Day"/>
    <n v="69456"/>
    <n v="2"/>
    <n v="2"/>
    <n v="225732"/>
    <s v="CA-2017-109701"/>
    <s v="United States"/>
    <s v="Los Angeles"/>
    <s v="California"/>
    <n v="90032"/>
    <x v="1"/>
  </r>
  <r>
    <x v="255"/>
    <x v="40"/>
    <d v="2017-12-02T00:00:00"/>
    <d v="2017-12-03T00:00:00"/>
    <s v="Same Day"/>
    <n v="1086"/>
    <n v="2"/>
    <n v="0"/>
    <n v="53214"/>
    <s v="CA-2017-109701"/>
    <s v="United States"/>
    <s v="Los Angeles"/>
    <s v="California"/>
    <n v="90032"/>
    <x v="1"/>
  </r>
  <r>
    <x v="255"/>
    <x v="40"/>
    <d v="2017-12-02T00:00:00"/>
    <d v="2017-12-03T00:00:00"/>
    <s v="Same Day"/>
    <n v="7947"/>
    <n v="3"/>
    <n v="0"/>
    <n v="222516"/>
    <s v="CA-2017-109701"/>
    <s v="United States"/>
    <s v="Los Angeles"/>
    <s v="California"/>
    <n v="90032"/>
    <x v="1"/>
  </r>
  <r>
    <x v="255"/>
    <x v="40"/>
    <d v="2017-12-02T00:00:00"/>
    <d v="2017-12-03T00:00:00"/>
    <s v="Same Day"/>
    <n v="1008"/>
    <n v="6"/>
    <n v="0"/>
    <n v="504"/>
    <s v="CA-2017-109701"/>
    <s v="United States"/>
    <s v="Los Angeles"/>
    <s v="California"/>
    <n v="90032"/>
    <x v="1"/>
  </r>
  <r>
    <x v="256"/>
    <x v="40"/>
    <d v="2014-10-06T00:00:00"/>
    <d v="2014-10-08T00:00:00"/>
    <s v="Second Class"/>
    <n v="1536"/>
    <n v="2"/>
    <n v="0"/>
    <n v="768"/>
    <s v="CA-2014-132542"/>
    <s v="United States"/>
    <s v="Omaha"/>
    <s v="Nebraska"/>
    <n v="68104"/>
    <x v="0"/>
  </r>
  <r>
    <x v="257"/>
    <x v="40"/>
    <d v="2015-03-23T00:00:00"/>
    <d v="2015-03-25T00:00:00"/>
    <s v="First Class"/>
    <n v="19272"/>
    <n v="11"/>
    <n v="0"/>
    <n v="925056"/>
    <s v="US-2015-107944"/>
    <s v="United States"/>
    <s v="Los Angeles"/>
    <s v="California"/>
    <n v="90008"/>
    <x v="1"/>
  </r>
  <r>
    <x v="257"/>
    <x v="40"/>
    <d v="2015-03-23T00:00:00"/>
    <d v="2015-03-25T00:00:00"/>
    <s v="First Class"/>
    <n v="23997"/>
    <n v="3"/>
    <n v="0"/>
    <n v="863892"/>
    <s v="US-2015-107944"/>
    <s v="United States"/>
    <s v="Los Angeles"/>
    <s v="California"/>
    <n v="90008"/>
    <x v="1"/>
  </r>
  <r>
    <x v="258"/>
    <x v="40"/>
    <d v="2017-05-28T00:00:00"/>
    <d v="2017-06-01T00:00:00"/>
    <s v="Standard Class"/>
    <n v="13872"/>
    <n v="3"/>
    <n v="2"/>
    <n v="50286"/>
    <s v="CA-2017-161340"/>
    <s v="United States"/>
    <s v="Cleveland"/>
    <s v="Ohio"/>
    <n v="44105"/>
    <x v="2"/>
  </r>
  <r>
    <x v="258"/>
    <x v="40"/>
    <d v="2017-05-28T00:00:00"/>
    <d v="2017-06-01T00:00:00"/>
    <s v="Standard Class"/>
    <n v="11596"/>
    <n v="4"/>
    <n v="5"/>
    <n v="-649376"/>
    <s v="CA-2017-161340"/>
    <s v="United States"/>
    <s v="Cleveland"/>
    <s v="Ohio"/>
    <n v="44105"/>
    <x v="2"/>
  </r>
  <r>
    <x v="259"/>
    <x v="41"/>
    <d v="2016-09-18T00:00:00"/>
    <d v="2016-09-23T00:00:00"/>
    <s v="Standard Class"/>
    <n v="35098"/>
    <n v="1"/>
    <n v="0"/>
    <n v="842352"/>
    <s v="CA-2016-145905"/>
    <s v="United States"/>
    <s v="Auburn"/>
    <s v="Alabama"/>
    <n v="36830"/>
    <x v="3"/>
  </r>
  <r>
    <x v="259"/>
    <x v="41"/>
    <d v="2016-09-18T00:00:00"/>
    <d v="2016-09-23T00:00:00"/>
    <s v="Standard Class"/>
    <n v="1308"/>
    <n v="2"/>
    <n v="0"/>
    <n v="60168"/>
    <s v="CA-2016-145905"/>
    <s v="United States"/>
    <s v="Auburn"/>
    <s v="Alabama"/>
    <n v="36830"/>
    <x v="3"/>
  </r>
  <r>
    <x v="259"/>
    <x v="41"/>
    <d v="2016-09-18T00:00:00"/>
    <d v="2016-09-23T00:00:00"/>
    <s v="Standard Class"/>
    <n v="90008"/>
    <n v="4"/>
    <n v="0"/>
    <n v="1170104"/>
    <s v="CA-2016-145905"/>
    <s v="United States"/>
    <s v="Auburn"/>
    <s v="Alabama"/>
    <n v="36830"/>
    <x v="3"/>
  </r>
  <r>
    <x v="260"/>
    <x v="41"/>
    <d v="2015-09-25T00:00:00"/>
    <d v="2015-10-01T00:00:00"/>
    <s v="Standard Class"/>
    <n v="1748"/>
    <n v="2"/>
    <n v="0"/>
    <n v="82156"/>
    <s v="CA-2015-100573"/>
    <s v="United States"/>
    <s v="Los Angeles"/>
    <s v="California"/>
    <n v="90004"/>
    <x v="1"/>
  </r>
  <r>
    <x v="261"/>
    <x v="41"/>
    <d v="2014-10-31T00:00:00"/>
    <d v="2014-11-02T00:00:00"/>
    <s v="Second Class"/>
    <n v="4925"/>
    <n v="5"/>
    <n v="0"/>
    <n v="18715"/>
    <s v="CA-2014-145387"/>
    <s v="United States"/>
    <s v="Cranston"/>
    <s v="Rhode Island"/>
    <n v="2920"/>
    <x v="2"/>
  </r>
  <r>
    <x v="261"/>
    <x v="41"/>
    <d v="2014-10-31T00:00:00"/>
    <d v="2014-11-02T00:00:00"/>
    <s v="Second Class"/>
    <n v="1016"/>
    <n v="2"/>
    <n v="0"/>
    <n v="47752"/>
    <s v="CA-2014-145387"/>
    <s v="United States"/>
    <s v="Cranston"/>
    <s v="Rhode Island"/>
    <n v="2920"/>
    <x v="2"/>
  </r>
  <r>
    <x v="261"/>
    <x v="41"/>
    <d v="2014-10-31T00:00:00"/>
    <d v="2014-11-02T00:00:00"/>
    <s v="Second Class"/>
    <n v="1476"/>
    <n v="2"/>
    <n v="0"/>
    <n v="42804"/>
    <s v="CA-2014-145387"/>
    <s v="United States"/>
    <s v="Cranston"/>
    <s v="Rhode Island"/>
    <n v="2920"/>
    <x v="2"/>
  </r>
  <r>
    <x v="261"/>
    <x v="41"/>
    <d v="2014-10-31T00:00:00"/>
    <d v="2014-11-02T00:00:00"/>
    <s v="Second Class"/>
    <n v="3408"/>
    <n v="2"/>
    <n v="0"/>
    <n v="156768"/>
    <s v="CA-2014-145387"/>
    <s v="United States"/>
    <s v="Cranston"/>
    <s v="Rhode Island"/>
    <n v="2920"/>
    <x v="2"/>
  </r>
  <r>
    <x v="261"/>
    <x v="41"/>
    <d v="2014-10-31T00:00:00"/>
    <d v="2014-11-02T00:00:00"/>
    <s v="Second Class"/>
    <n v="1767"/>
    <n v="3"/>
    <n v="0"/>
    <n v="77748"/>
    <s v="CA-2014-145387"/>
    <s v="United States"/>
    <s v="Cranston"/>
    <s v="Rhode Island"/>
    <n v="2920"/>
    <x v="2"/>
  </r>
  <r>
    <x v="261"/>
    <x v="41"/>
    <d v="2014-10-31T00:00:00"/>
    <d v="2014-11-02T00:00:00"/>
    <s v="Second Class"/>
    <n v="16049"/>
    <n v="5"/>
    <n v="0"/>
    <n v="48147"/>
    <s v="CA-2014-145387"/>
    <s v="United States"/>
    <s v="Cranston"/>
    <s v="Rhode Island"/>
    <n v="2920"/>
    <x v="2"/>
  </r>
  <r>
    <x v="261"/>
    <x v="41"/>
    <d v="2014-10-31T00:00:00"/>
    <d v="2014-11-02T00:00:00"/>
    <s v="Second Class"/>
    <n v="385686"/>
    <n v="1"/>
    <n v="3"/>
    <n v="-606078"/>
    <s v="CA-2014-145387"/>
    <s v="United States"/>
    <s v="Cranston"/>
    <s v="Rhode Island"/>
    <n v="2920"/>
    <x v="2"/>
  </r>
  <r>
    <x v="262"/>
    <x v="41"/>
    <d v="2017-06-25T00:00:00"/>
    <d v="2017-06-29T00:00:00"/>
    <s v="Second Class"/>
    <n v="8714"/>
    <n v="4"/>
    <n v="0"/>
    <n v="148138"/>
    <s v="US-2017-124821"/>
    <s v="United States"/>
    <s v="Seattle"/>
    <s v="Washington"/>
    <n v="98115"/>
    <x v="1"/>
  </r>
  <r>
    <x v="263"/>
    <x v="41"/>
    <d v="2017-04-04T00:00:00"/>
    <d v="2017-04-08T00:00:00"/>
    <s v="Standard Class"/>
    <n v="38384"/>
    <n v="4"/>
    <n v="2"/>
    <n v="4798"/>
    <s v="CA-2017-157903"/>
    <s v="United States"/>
    <s v="Des Plaines"/>
    <s v="Illinois"/>
    <n v="60016"/>
    <x v="0"/>
  </r>
  <r>
    <x v="264"/>
    <x v="41"/>
    <d v="2017-07-21T00:00:00"/>
    <d v="2017-07-27T00:00:00"/>
    <s v="Standard Class"/>
    <n v="10194"/>
    <n v="6"/>
    <n v="0"/>
    <n v="295626"/>
    <s v="CA-2017-104731"/>
    <s v="United States"/>
    <s v="Salem"/>
    <s v="Virginia"/>
    <n v="24153"/>
    <x v="3"/>
  </r>
  <r>
    <x v="264"/>
    <x v="41"/>
    <d v="2017-07-21T00:00:00"/>
    <d v="2017-07-27T00:00:00"/>
    <s v="Standard Class"/>
    <n v="27196"/>
    <n v="4"/>
    <n v="0"/>
    <n v="6799"/>
    <s v="CA-2017-104731"/>
    <s v="United States"/>
    <s v="Salem"/>
    <s v="Virginia"/>
    <n v="24153"/>
    <x v="3"/>
  </r>
  <r>
    <x v="264"/>
    <x v="41"/>
    <d v="2017-07-21T00:00:00"/>
    <d v="2017-07-27T00:00:00"/>
    <s v="Standard Class"/>
    <n v="88"/>
    <n v="5"/>
    <n v="0"/>
    <n v="3872"/>
    <s v="CA-2017-104731"/>
    <s v="United States"/>
    <s v="Salem"/>
    <s v="Virginia"/>
    <n v="24153"/>
    <x v="3"/>
  </r>
  <r>
    <x v="264"/>
    <x v="41"/>
    <d v="2017-07-21T00:00:00"/>
    <d v="2017-07-27T00:00:00"/>
    <s v="Standard Class"/>
    <n v="1968"/>
    <n v="6"/>
    <n v="0"/>
    <n v="57072"/>
    <s v="CA-2017-104731"/>
    <s v="United States"/>
    <s v="Salem"/>
    <s v="Virginia"/>
    <n v="24153"/>
    <x v="3"/>
  </r>
  <r>
    <x v="264"/>
    <x v="41"/>
    <d v="2017-07-21T00:00:00"/>
    <d v="2017-07-27T00:00:00"/>
    <s v="Standard Class"/>
    <n v="30294"/>
    <n v="3"/>
    <n v="0"/>
    <n v="696762"/>
    <s v="CA-2017-104731"/>
    <s v="United States"/>
    <s v="Salem"/>
    <s v="Virginia"/>
    <n v="24153"/>
    <x v="3"/>
  </r>
  <r>
    <x v="264"/>
    <x v="41"/>
    <d v="2017-07-21T00:00:00"/>
    <d v="2017-07-27T00:00:00"/>
    <s v="Standard Class"/>
    <n v="1494"/>
    <n v="3"/>
    <n v="0"/>
    <n v="71712"/>
    <s v="CA-2017-104731"/>
    <s v="United States"/>
    <s v="Salem"/>
    <s v="Virginia"/>
    <n v="24153"/>
    <x v="3"/>
  </r>
  <r>
    <x v="264"/>
    <x v="41"/>
    <d v="2017-07-21T00:00:00"/>
    <d v="2017-07-27T00:00:00"/>
    <s v="Standard Class"/>
    <n v="23172"/>
    <n v="2"/>
    <n v="0"/>
    <n v="11586"/>
    <s v="CA-2017-104731"/>
    <s v="United States"/>
    <s v="Salem"/>
    <s v="Virginia"/>
    <n v="24153"/>
    <x v="3"/>
  </r>
  <r>
    <x v="265"/>
    <x v="41"/>
    <d v="2015-09-13T00:00:00"/>
    <d v="2015-09-17T00:00:00"/>
    <s v="Standard Class"/>
    <n v="13092"/>
    <n v="4"/>
    <n v="7"/>
    <n v="-100372"/>
    <s v="CA-2015-138457"/>
    <s v="United States"/>
    <s v="Jacksonville"/>
    <s v="North Carolina"/>
    <n v="28540"/>
    <x v="3"/>
  </r>
  <r>
    <x v="266"/>
    <x v="41"/>
    <d v="2015-09-20T00:00:00"/>
    <d v="2015-09-26T00:00:00"/>
    <s v="Standard Class"/>
    <n v="45584"/>
    <n v="11"/>
    <n v="2"/>
    <n v="165242"/>
    <s v="CA-2015-151470"/>
    <s v="United States"/>
    <s v="Las Vegas"/>
    <s v="Nevada"/>
    <n v="89115"/>
    <x v="1"/>
  </r>
  <r>
    <x v="267"/>
    <x v="42"/>
    <d v="2016-08-16T00:00:00"/>
    <d v="2016-08-19T00:00:00"/>
    <s v="First Class"/>
    <n v="16128"/>
    <n v="2"/>
    <n v="2"/>
    <n v="12096"/>
    <s v="CA-2016-148096"/>
    <s v="United States"/>
    <s v="Los Angeles"/>
    <s v="California"/>
    <n v="90045"/>
    <x v="1"/>
  </r>
  <r>
    <x v="268"/>
    <x v="43"/>
    <d v="2014-03-03T00:00:00"/>
    <d v="2014-03-08T00:00:00"/>
    <s v="Standard Class"/>
    <n v="999"/>
    <n v="1"/>
    <n v="0"/>
    <n v="45954"/>
    <s v="CA-2014-127964"/>
    <s v="United States"/>
    <s v="New York City"/>
    <s v="New York"/>
    <n v="10035"/>
    <x v="2"/>
  </r>
  <r>
    <x v="268"/>
    <x v="43"/>
    <d v="2014-03-03T00:00:00"/>
    <d v="2014-03-08T00:00:00"/>
    <s v="Standard Class"/>
    <n v="12576"/>
    <n v="3"/>
    <n v="2"/>
    <n v="40872"/>
    <s v="CA-2014-127964"/>
    <s v="United States"/>
    <s v="New York City"/>
    <s v="New York"/>
    <n v="10035"/>
    <x v="2"/>
  </r>
  <r>
    <x v="268"/>
    <x v="43"/>
    <d v="2014-03-03T00:00:00"/>
    <d v="2014-03-08T00:00:00"/>
    <s v="Standard Class"/>
    <n v="2532"/>
    <n v="5"/>
    <n v="2"/>
    <n v="91785"/>
    <s v="CA-2014-127964"/>
    <s v="United States"/>
    <s v="New York City"/>
    <s v="New York"/>
    <n v="10035"/>
    <x v="2"/>
  </r>
  <r>
    <x v="269"/>
    <x v="43"/>
    <d v="2016-05-23T00:00:00"/>
    <d v="2016-05-27T00:00:00"/>
    <s v="Standard Class"/>
    <n v="498"/>
    <n v="1"/>
    <n v="0"/>
    <n v="24402"/>
    <s v="CA-2016-154403"/>
    <s v="United States"/>
    <s v="Florence"/>
    <s v="Alabama"/>
    <n v="35630"/>
    <x v="3"/>
  </r>
  <r>
    <x v="270"/>
    <x v="43"/>
    <d v="2016-09-08T00:00:00"/>
    <d v="2016-09-14T00:00:00"/>
    <s v="Standard Class"/>
    <n v="17394"/>
    <n v="3"/>
    <n v="0"/>
    <n v="139152"/>
    <s v="US-2016-114174"/>
    <s v="United States"/>
    <s v="Malden"/>
    <s v="Massachusetts"/>
    <n v="2148"/>
    <x v="2"/>
  </r>
  <r>
    <x v="270"/>
    <x v="43"/>
    <d v="2016-09-08T00:00:00"/>
    <d v="2016-09-14T00:00:00"/>
    <s v="Standard Class"/>
    <n v="1476"/>
    <n v="4"/>
    <n v="0"/>
    <n v="69372"/>
    <s v="US-2016-114174"/>
    <s v="United States"/>
    <s v="Malden"/>
    <s v="Massachusetts"/>
    <n v="2148"/>
    <x v="2"/>
  </r>
  <r>
    <x v="271"/>
    <x v="43"/>
    <d v="2015-11-22T00:00:00"/>
    <d v="2015-11-26T00:00:00"/>
    <s v="Standard Class"/>
    <n v="27168"/>
    <n v="4"/>
    <n v="2"/>
    <n v="-13584"/>
    <s v="US-2015-165449"/>
    <s v="United States"/>
    <s v="Frisco"/>
    <s v="Texas"/>
    <n v="75034"/>
    <x v="0"/>
  </r>
  <r>
    <x v="272"/>
    <x v="43"/>
    <d v="2016-09-19T00:00:00"/>
    <d v="2016-09-22T00:00:00"/>
    <s v="First Class"/>
    <n v="25632"/>
    <n v="3"/>
    <n v="2"/>
    <n v="38448"/>
    <s v="CA-2016-120250"/>
    <s v="United States"/>
    <s v="Philadelphia"/>
    <s v="Pennsylvania"/>
    <n v="19140"/>
    <x v="2"/>
  </r>
  <r>
    <x v="273"/>
    <x v="43"/>
    <d v="2017-11-19T00:00:00"/>
    <d v="2017-11-19T00:00:00"/>
    <s v="Same Day"/>
    <n v="58408"/>
    <n v="7"/>
    <n v="2"/>
    <n v="182525"/>
    <s v="CA-2017-143021"/>
    <s v="United States"/>
    <s v="New York City"/>
    <s v="New York"/>
    <n v="10011"/>
    <x v="2"/>
  </r>
  <r>
    <x v="273"/>
    <x v="43"/>
    <d v="2017-11-19T00:00:00"/>
    <d v="2017-11-19T00:00:00"/>
    <s v="Same Day"/>
    <n v="79974"/>
    <n v="3"/>
    <n v="4"/>
    <n v="-293238"/>
    <s v="CA-2017-143021"/>
    <s v="United States"/>
    <s v="New York City"/>
    <s v="New York"/>
    <n v="10011"/>
    <x v="2"/>
  </r>
  <r>
    <x v="274"/>
    <x v="43"/>
    <d v="2016-10-21T00:00:00"/>
    <d v="2016-10-26T00:00:00"/>
    <s v="Standard Class"/>
    <n v="45568"/>
    <n v="2"/>
    <n v="2"/>
    <n v="96832"/>
    <s v="CA-2016-136322"/>
    <s v="United States"/>
    <s v="Fort Lauderdale"/>
    <s v="Florida"/>
    <n v="33311"/>
    <x v="3"/>
  </r>
  <r>
    <x v="274"/>
    <x v="43"/>
    <d v="2016-10-21T00:00:00"/>
    <d v="2016-10-26T00:00:00"/>
    <s v="Standard Class"/>
    <n v="28752"/>
    <n v="8"/>
    <n v="7"/>
    <n v="-210848"/>
    <s v="CA-2016-136322"/>
    <s v="United States"/>
    <s v="Fort Lauderdale"/>
    <s v="Florida"/>
    <n v="33311"/>
    <x v="3"/>
  </r>
  <r>
    <x v="275"/>
    <x v="43"/>
    <d v="2016-12-06T00:00:00"/>
    <d v="2016-12-10T00:00:00"/>
    <s v="Standard Class"/>
    <n v="27196"/>
    <n v="5"/>
    <n v="2"/>
    <n v="27196"/>
    <s v="US-2016-103674"/>
    <s v="United States"/>
    <s v="Los Angeles"/>
    <s v="California"/>
    <n v="90032"/>
    <x v="1"/>
  </r>
  <r>
    <x v="275"/>
    <x v="43"/>
    <d v="2016-12-06T00:00:00"/>
    <d v="2016-12-10T00:00:00"/>
    <s v="Standard Class"/>
    <n v="1869"/>
    <n v="7"/>
    <n v="0"/>
    <n v="52332"/>
    <s v="US-2016-103674"/>
    <s v="United States"/>
    <s v="Los Angeles"/>
    <s v="California"/>
    <n v="90032"/>
    <x v="1"/>
  </r>
  <r>
    <x v="275"/>
    <x v="43"/>
    <d v="2016-12-06T00:00:00"/>
    <d v="2016-12-10T00:00:00"/>
    <s v="Standard Class"/>
    <n v="1336"/>
    <n v="2"/>
    <n v="0"/>
    <n v="64128"/>
    <s v="US-2016-103674"/>
    <s v="United States"/>
    <s v="Los Angeles"/>
    <s v="California"/>
    <n v="90032"/>
    <x v="1"/>
  </r>
  <r>
    <x v="275"/>
    <x v="43"/>
    <d v="2016-12-06T00:00:00"/>
    <d v="2016-12-10T00:00:00"/>
    <s v="Standard Class"/>
    <n v="249584"/>
    <n v="2"/>
    <n v="2"/>
    <n v="31198"/>
    <s v="US-2016-103674"/>
    <s v="United States"/>
    <s v="Los Angeles"/>
    <s v="California"/>
    <n v="90032"/>
    <x v="1"/>
  </r>
  <r>
    <x v="275"/>
    <x v="43"/>
    <d v="2016-12-06T00:00:00"/>
    <d v="2016-12-10T00:00:00"/>
    <s v="Standard Class"/>
    <n v="1386"/>
    <n v="7"/>
    <n v="0"/>
    <n v="0"/>
    <s v="US-2016-103674"/>
    <s v="United States"/>
    <s v="Los Angeles"/>
    <s v="California"/>
    <n v="90032"/>
    <x v="1"/>
  </r>
  <r>
    <x v="275"/>
    <x v="43"/>
    <d v="2016-12-06T00:00:00"/>
    <d v="2016-12-10T00:00:00"/>
    <s v="Standard Class"/>
    <n v="13376"/>
    <n v="4"/>
    <n v="2"/>
    <n v="46816"/>
    <s v="US-2016-103674"/>
    <s v="United States"/>
    <s v="Los Angeles"/>
    <s v="California"/>
    <n v="90032"/>
    <x v="1"/>
  </r>
  <r>
    <x v="275"/>
    <x v="43"/>
    <d v="2016-12-06T00:00:00"/>
    <d v="2016-12-10T00:00:00"/>
    <s v="Standard Class"/>
    <n v="437472"/>
    <n v="14"/>
    <n v="2"/>
    <n v="1531152"/>
    <s v="US-2016-103674"/>
    <s v="United States"/>
    <s v="Los Angeles"/>
    <s v="California"/>
    <n v="90032"/>
    <x v="1"/>
  </r>
  <r>
    <x v="276"/>
    <x v="44"/>
    <d v="2017-09-03T00:00:00"/>
    <d v="2017-09-07T00:00:00"/>
    <s v="Standard Class"/>
    <n v="24448"/>
    <n v="4"/>
    <n v="2"/>
    <n v="88624"/>
    <s v="CA-2017-146136"/>
    <s v="United States"/>
    <s v="Palm Coast"/>
    <s v="Florida"/>
    <n v="32137"/>
    <x v="3"/>
  </r>
  <r>
    <x v="277"/>
    <x v="44"/>
    <d v="2014-09-29T00:00:00"/>
    <d v="2014-10-03T00:00:00"/>
    <s v="Standard Class"/>
    <n v="2046"/>
    <n v="2"/>
    <n v="0"/>
    <n v="53196"/>
    <s v="CA-2014-146969"/>
    <s v="United States"/>
    <s v="Los Angeles"/>
    <s v="California"/>
    <n v="90045"/>
    <x v="1"/>
  </r>
  <r>
    <x v="277"/>
    <x v="44"/>
    <d v="2014-09-29T00:00:00"/>
    <d v="2014-10-03T00:00:00"/>
    <s v="Standard Class"/>
    <n v="872"/>
    <n v="4"/>
    <n v="0"/>
    <n v="28776"/>
    <s v="CA-2014-146969"/>
    <s v="United States"/>
    <s v="Los Angeles"/>
    <s v="California"/>
    <n v="90045"/>
    <x v="1"/>
  </r>
  <r>
    <x v="277"/>
    <x v="44"/>
    <d v="2014-09-29T00:00:00"/>
    <d v="2014-10-03T00:00:00"/>
    <s v="Standard Class"/>
    <n v="648"/>
    <n v="1"/>
    <n v="0"/>
    <n v="31104"/>
    <s v="CA-2014-146969"/>
    <s v="United States"/>
    <s v="Los Angeles"/>
    <s v="California"/>
    <n v="90045"/>
    <x v="1"/>
  </r>
  <r>
    <x v="277"/>
    <x v="44"/>
    <d v="2014-09-29T00:00:00"/>
    <d v="2014-10-03T00:00:00"/>
    <s v="Standard Class"/>
    <n v="68632"/>
    <n v="2"/>
    <n v="2"/>
    <n v="223054"/>
    <s v="CA-2014-146969"/>
    <s v="United States"/>
    <s v="Los Angeles"/>
    <s v="California"/>
    <n v="90045"/>
    <x v="1"/>
  </r>
  <r>
    <x v="277"/>
    <x v="44"/>
    <d v="2014-09-29T00:00:00"/>
    <d v="2014-10-03T00:00:00"/>
    <s v="Standard Class"/>
    <n v="6218"/>
    <n v="1"/>
    <n v="0"/>
    <n v="167886"/>
    <s v="CA-2014-146969"/>
    <s v="United States"/>
    <s v="Los Angeles"/>
    <s v="California"/>
    <n v="90045"/>
    <x v="1"/>
  </r>
  <r>
    <x v="278"/>
    <x v="44"/>
    <d v="2016-12-10T00:00:00"/>
    <d v="2016-12-17T00:00:00"/>
    <s v="Standard Class"/>
    <n v="153552"/>
    <n v="3"/>
    <n v="2"/>
    <n v="518238"/>
    <s v="CA-2016-128412"/>
    <s v="United States"/>
    <s v="Seattle"/>
    <s v="Washington"/>
    <n v="98105"/>
    <x v="1"/>
  </r>
  <r>
    <x v="278"/>
    <x v="44"/>
    <d v="2016-12-10T00:00:00"/>
    <d v="2016-12-17T00:00:00"/>
    <s v="Standard Class"/>
    <n v="6534"/>
    <n v="3"/>
    <n v="0"/>
    <n v="22869"/>
    <s v="CA-2016-128412"/>
    <s v="United States"/>
    <s v="Seattle"/>
    <s v="Washington"/>
    <n v="98105"/>
    <x v="1"/>
  </r>
  <r>
    <x v="278"/>
    <x v="44"/>
    <d v="2016-12-10T00:00:00"/>
    <d v="2016-12-17T00:00:00"/>
    <s v="Standard Class"/>
    <n v="12392"/>
    <n v="4"/>
    <n v="0"/>
    <n v="55764"/>
    <s v="CA-2016-128412"/>
    <s v="United States"/>
    <s v="Seattle"/>
    <s v="Washington"/>
    <n v="98105"/>
    <x v="1"/>
  </r>
  <r>
    <x v="278"/>
    <x v="44"/>
    <d v="2016-12-10T00:00:00"/>
    <d v="2016-12-17T00:00:00"/>
    <s v="Standard Class"/>
    <n v="351"/>
    <n v="3"/>
    <n v="0"/>
    <n v="12285"/>
    <s v="CA-2016-128412"/>
    <s v="United States"/>
    <s v="Seattle"/>
    <s v="Washington"/>
    <n v="98105"/>
    <x v="1"/>
  </r>
  <r>
    <x v="278"/>
    <x v="44"/>
    <d v="2016-12-10T00:00:00"/>
    <d v="2016-12-17T00:00:00"/>
    <s v="Standard Class"/>
    <n v="4475"/>
    <n v="5"/>
    <n v="0"/>
    <n v="85025"/>
    <s v="CA-2016-128412"/>
    <s v="United States"/>
    <s v="Seattle"/>
    <s v="Washington"/>
    <n v="98105"/>
    <x v="1"/>
  </r>
  <r>
    <x v="279"/>
    <x v="44"/>
    <d v="2017-09-23T00:00:00"/>
    <d v="2017-09-29T00:00:00"/>
    <s v="Standard Class"/>
    <n v="180588"/>
    <n v="2"/>
    <n v="7"/>
    <n v="-240784"/>
    <s v="US-2017-132059"/>
    <s v="United States"/>
    <s v="Fort Collins"/>
    <s v="Colorado"/>
    <n v="80525"/>
    <x v="1"/>
  </r>
  <r>
    <x v="279"/>
    <x v="44"/>
    <d v="2017-09-23T00:00:00"/>
    <d v="2017-09-29T00:00:00"/>
    <s v="Standard Class"/>
    <n v="47984"/>
    <n v="2"/>
    <n v="2"/>
    <n v="5998"/>
    <s v="US-2017-132059"/>
    <s v="United States"/>
    <s v="Fort Collins"/>
    <s v="Colorado"/>
    <n v="80525"/>
    <x v="1"/>
  </r>
  <r>
    <x v="280"/>
    <x v="44"/>
    <d v="2014-10-24T00:00:00"/>
    <d v="2014-10-24T00:00:00"/>
    <s v="Same Day"/>
    <n v="1185"/>
    <n v="3"/>
    <n v="0"/>
    <n v="3792"/>
    <s v="CA-2014-113047"/>
    <s v="United States"/>
    <s v="Rock Hill"/>
    <s v="South Carolina"/>
    <n v="29730"/>
    <x v="3"/>
  </r>
  <r>
    <x v="281"/>
    <x v="44"/>
    <d v="2016-04-16T00:00:00"/>
    <d v="2016-04-23T00:00:00"/>
    <s v="Standard Class"/>
    <n v="1284"/>
    <n v="3"/>
    <n v="0"/>
    <n v="37236"/>
    <s v="US-2016-164588"/>
    <s v="United States"/>
    <s v="Columbus"/>
    <s v="Georgia"/>
    <n v="31907"/>
    <x v="3"/>
  </r>
  <r>
    <x v="282"/>
    <x v="44"/>
    <d v="2016-11-03T00:00:00"/>
    <d v="2016-11-08T00:00:00"/>
    <s v="Second Class"/>
    <n v="200"/>
    <n v="4"/>
    <n v="0"/>
    <n v="96"/>
    <s v="CA-2016-168893"/>
    <s v="United States"/>
    <s v="Henderson"/>
    <s v="Kentucky"/>
    <n v="42420"/>
    <x v="3"/>
  </r>
  <r>
    <x v="282"/>
    <x v="44"/>
    <d v="2016-11-03T00:00:00"/>
    <d v="2016-11-08T00:00:00"/>
    <s v="Second Class"/>
    <n v="798"/>
    <n v="3"/>
    <n v="0"/>
    <n v="20748"/>
    <s v="CA-2016-168893"/>
    <s v="United States"/>
    <s v="Henderson"/>
    <s v="Kentucky"/>
    <n v="42420"/>
    <x v="3"/>
  </r>
  <r>
    <x v="282"/>
    <x v="44"/>
    <d v="2016-11-03T00:00:00"/>
    <d v="2016-11-08T00:00:00"/>
    <s v="Second Class"/>
    <n v="241"/>
    <n v="5"/>
    <n v="0"/>
    <n v="9158"/>
    <s v="CA-2016-168893"/>
    <s v="United States"/>
    <s v="Henderson"/>
    <s v="Kentucky"/>
    <n v="42420"/>
    <x v="3"/>
  </r>
  <r>
    <x v="282"/>
    <x v="44"/>
    <d v="2016-11-03T00:00:00"/>
    <d v="2016-11-08T00:00:00"/>
    <s v="Second Class"/>
    <n v="875"/>
    <n v="1"/>
    <n v="0"/>
    <n v="2625"/>
    <s v="CA-2016-168893"/>
    <s v="United States"/>
    <s v="Henderson"/>
    <s v="Kentucky"/>
    <n v="42420"/>
    <x v="3"/>
  </r>
  <r>
    <x v="282"/>
    <x v="44"/>
    <d v="2016-11-03T00:00:00"/>
    <d v="2016-11-08T00:00:00"/>
    <s v="Second Class"/>
    <n v="84294"/>
    <n v="3"/>
    <n v="0"/>
    <n v="1601586"/>
    <s v="CA-2016-168893"/>
    <s v="United States"/>
    <s v="Henderson"/>
    <s v="Kentucky"/>
    <n v="42420"/>
    <x v="3"/>
  </r>
  <r>
    <x v="283"/>
    <x v="44"/>
    <d v="2017-04-27T00:00:00"/>
    <d v="2017-04-29T00:00:00"/>
    <s v="First Class"/>
    <n v="12392"/>
    <n v="4"/>
    <n v="0"/>
    <n v="334584"/>
    <s v="CA-2017-168228"/>
    <s v="United States"/>
    <s v="Los Angeles"/>
    <s v="California"/>
    <n v="90045"/>
    <x v="1"/>
  </r>
  <r>
    <x v="283"/>
    <x v="44"/>
    <d v="2017-04-27T00:00:00"/>
    <d v="2017-04-29T00:00:00"/>
    <s v="First Class"/>
    <n v="1239"/>
    <n v="3"/>
    <n v="0"/>
    <n v="56994"/>
    <s v="CA-2017-168228"/>
    <s v="United States"/>
    <s v="Los Angeles"/>
    <s v="California"/>
    <n v="90045"/>
    <x v="1"/>
  </r>
  <r>
    <x v="283"/>
    <x v="44"/>
    <d v="2017-04-27T00:00:00"/>
    <d v="2017-04-29T00:00:00"/>
    <s v="First Class"/>
    <n v="473"/>
    <n v="2"/>
    <n v="0"/>
    <n v="12298"/>
    <s v="CA-2017-168228"/>
    <s v="United States"/>
    <s v="Los Angeles"/>
    <s v="California"/>
    <n v="90045"/>
    <x v="1"/>
  </r>
  <r>
    <x v="284"/>
    <x v="44"/>
    <d v="2014-11-11T00:00:00"/>
    <d v="2014-11-18T00:00:00"/>
    <s v="Standard Class"/>
    <n v="3048"/>
    <n v="3"/>
    <n v="0"/>
    <n v="79248"/>
    <s v="CA-2014-105270"/>
    <s v="United States"/>
    <s v="Los Angeles"/>
    <s v="California"/>
    <n v="90008"/>
    <x v="1"/>
  </r>
  <r>
    <x v="284"/>
    <x v="44"/>
    <d v="2014-11-11T00:00:00"/>
    <d v="2014-11-18T00:00:00"/>
    <s v="Standard Class"/>
    <n v="112648"/>
    <n v="1"/>
    <n v="2"/>
    <n v="112648"/>
    <s v="CA-2014-105270"/>
    <s v="United States"/>
    <s v="Los Angeles"/>
    <s v="California"/>
    <n v="90008"/>
    <x v="1"/>
  </r>
  <r>
    <x v="285"/>
    <x v="44"/>
    <d v="2014-08-23T00:00:00"/>
    <d v="2014-08-27T00:00:00"/>
    <s v="Standard Class"/>
    <n v="15552"/>
    <n v="3"/>
    <n v="2"/>
    <n v="54432"/>
    <s v="CA-2014-124737"/>
    <s v="United States"/>
    <s v="Denver"/>
    <s v="Colorado"/>
    <n v="80219"/>
    <x v="1"/>
  </r>
  <r>
    <x v="285"/>
    <x v="44"/>
    <d v="2014-08-23T00:00:00"/>
    <d v="2014-08-27T00:00:00"/>
    <s v="Standard Class"/>
    <n v="68"/>
    <n v="1"/>
    <n v="2"/>
    <n v="51"/>
    <s v="CA-2014-124737"/>
    <s v="United States"/>
    <s v="Denver"/>
    <s v="Colorado"/>
    <n v="80219"/>
    <x v="1"/>
  </r>
  <r>
    <x v="285"/>
    <x v="44"/>
    <d v="2014-08-23T00:00:00"/>
    <d v="2014-08-27T00:00:00"/>
    <s v="Standard Class"/>
    <n v="4224"/>
    <n v="3"/>
    <n v="2"/>
    <n v="12672"/>
    <s v="CA-2014-124737"/>
    <s v="United States"/>
    <s v="Denver"/>
    <s v="Colorado"/>
    <n v="80219"/>
    <x v="1"/>
  </r>
  <r>
    <x v="285"/>
    <x v="44"/>
    <d v="2014-08-23T00:00:00"/>
    <d v="2014-08-27T00:00:00"/>
    <s v="Standard Class"/>
    <n v="14364"/>
    <n v="9"/>
    <n v="2"/>
    <n v="10773"/>
    <s v="CA-2014-124737"/>
    <s v="United States"/>
    <s v="Denver"/>
    <s v="Colorado"/>
    <n v="80219"/>
    <x v="1"/>
  </r>
  <r>
    <x v="285"/>
    <x v="44"/>
    <d v="2014-08-23T00:00:00"/>
    <d v="2014-08-27T00:00:00"/>
    <s v="Standard Class"/>
    <n v="31104"/>
    <n v="6"/>
    <n v="2"/>
    <n v="108864"/>
    <s v="CA-2014-124737"/>
    <s v="United States"/>
    <s v="Denver"/>
    <s v="Colorado"/>
    <n v="80219"/>
    <x v="1"/>
  </r>
  <r>
    <x v="285"/>
    <x v="44"/>
    <d v="2014-08-23T00:00:00"/>
    <d v="2014-08-27T00:00:00"/>
    <s v="Standard Class"/>
    <n v="223056"/>
    <n v="9"/>
    <n v="2"/>
    <n v="69705"/>
    <s v="CA-2014-124737"/>
    <s v="United States"/>
    <s v="Denver"/>
    <s v="Colorado"/>
    <n v="80219"/>
    <x v="1"/>
  </r>
  <r>
    <x v="286"/>
    <x v="45"/>
    <d v="2017-09-10T00:00:00"/>
    <d v="2017-09-13T00:00:00"/>
    <s v="First Class"/>
    <n v="1488"/>
    <n v="2"/>
    <n v="0"/>
    <n v="372"/>
    <s v="CA-2017-126438"/>
    <s v="United States"/>
    <s v="Lawrence"/>
    <s v="Massachusetts"/>
    <n v="1841"/>
    <x v="2"/>
  </r>
  <r>
    <x v="287"/>
    <x v="45"/>
    <d v="2017-09-08T00:00:00"/>
    <d v="2017-09-12T00:00:00"/>
    <s v="Second Class"/>
    <n v="852"/>
    <n v="6"/>
    <n v="2"/>
    <n v="20235"/>
    <s v="CA-2017-126396"/>
    <s v="United States"/>
    <s v="Houston"/>
    <s v="Texas"/>
    <n v="77070"/>
    <x v="0"/>
  </r>
  <r>
    <x v="288"/>
    <x v="45"/>
    <d v="2014-12-30T00:00:00"/>
    <d v="2015-01-03T00:00:00"/>
    <s v="Second Class"/>
    <n v="251964"/>
    <n v="6"/>
    <n v="4"/>
    <n v="-503928"/>
    <s v="US-2014-115189"/>
    <s v="United States"/>
    <s v="Philadelphia"/>
    <s v="Pennsylvania"/>
    <n v="19143"/>
    <x v="2"/>
  </r>
  <r>
    <x v="288"/>
    <x v="45"/>
    <d v="2014-12-30T00:00:00"/>
    <d v="2015-01-03T00:00:00"/>
    <s v="Second Class"/>
    <n v="523764"/>
    <n v="3"/>
    <n v="4"/>
    <n v="-1920468"/>
    <s v="US-2014-115189"/>
    <s v="United States"/>
    <s v="Philadelphia"/>
    <s v="Pennsylvania"/>
    <n v="19143"/>
    <x v="2"/>
  </r>
  <r>
    <x v="289"/>
    <x v="45"/>
    <d v="2015-09-10T00:00:00"/>
    <d v="2015-09-14T00:00:00"/>
    <s v="Standard Class"/>
    <n v="179886"/>
    <n v="1"/>
    <n v="3"/>
    <n v="-25698"/>
    <s v="CA-2015-139374"/>
    <s v="United States"/>
    <s v="Austin"/>
    <s v="Texas"/>
    <n v="78745"/>
    <x v="0"/>
  </r>
  <r>
    <x v="290"/>
    <x v="46"/>
    <d v="2017-08-27T00:00:00"/>
    <d v="2017-09-01T00:00:00"/>
    <s v="Standard Class"/>
    <n v="1488424"/>
    <n v="7"/>
    <n v="3"/>
    <n v="-2976848"/>
    <s v="US-2017-134481"/>
    <s v="United States"/>
    <s v="Franklin"/>
    <s v="Massachusetts"/>
    <n v="2038"/>
    <x v="2"/>
  </r>
  <r>
    <x v="291"/>
    <x v="46"/>
    <d v="2017-06-19T00:00:00"/>
    <d v="2017-06-23T00:00:00"/>
    <s v="Standard Class"/>
    <n v="9782"/>
    <n v="2"/>
    <n v="0"/>
    <n v="459754"/>
    <s v="CA-2017-140844"/>
    <s v="United States"/>
    <s v="New York City"/>
    <s v="New York"/>
    <n v="10035"/>
    <x v="2"/>
  </r>
  <r>
    <x v="291"/>
    <x v="46"/>
    <d v="2017-06-19T00:00:00"/>
    <d v="2017-06-23T00:00:00"/>
    <s v="Standard Class"/>
    <n v="10312"/>
    <n v="8"/>
    <n v="0"/>
    <n v="10312"/>
    <s v="CA-2017-140844"/>
    <s v="United States"/>
    <s v="New York City"/>
    <s v="New York"/>
    <n v="10035"/>
    <x v="2"/>
  </r>
  <r>
    <x v="292"/>
    <x v="46"/>
    <d v="2014-10-03T00:00:00"/>
    <d v="2014-10-08T00:00:00"/>
    <s v="Second Class"/>
    <n v="143432"/>
    <n v="1"/>
    <n v="2"/>
    <n v="35858"/>
    <s v="CA-2014-157882"/>
    <s v="United States"/>
    <s v="Los Angeles"/>
    <s v="California"/>
    <n v="90036"/>
    <x v="1"/>
  </r>
  <r>
    <x v="292"/>
    <x v="46"/>
    <d v="2014-10-03T00:00:00"/>
    <d v="2014-10-08T00:00:00"/>
    <s v="Second Class"/>
    <n v="122352"/>
    <n v="3"/>
    <n v="2"/>
    <n v="137646"/>
    <s v="CA-2014-157882"/>
    <s v="United States"/>
    <s v="Los Angeles"/>
    <s v="California"/>
    <n v="90036"/>
    <x v="1"/>
  </r>
  <r>
    <x v="293"/>
    <x v="46"/>
    <d v="2015-07-31T00:00:00"/>
    <d v="2015-08-06T00:00:00"/>
    <s v="Standard Class"/>
    <n v="2397"/>
    <n v="6"/>
    <n v="0"/>
    <n v="105468"/>
    <s v="CA-2015-164427"/>
    <s v="United States"/>
    <s v="Hattiesburg"/>
    <s v="Mississippi"/>
    <n v="39401"/>
    <x v="3"/>
  </r>
  <r>
    <x v="294"/>
    <x v="46"/>
    <d v="2017-05-20T00:00:00"/>
    <d v="2017-05-20T00:00:00"/>
    <s v="Same Day"/>
    <n v="4128"/>
    <n v="2"/>
    <n v="0"/>
    <n v="198144"/>
    <s v="CA-2017-149468"/>
    <s v="United States"/>
    <s v="Trenton"/>
    <s v="Michigan"/>
    <n v="48183"/>
    <x v="0"/>
  </r>
  <r>
    <x v="295"/>
    <x v="47"/>
    <d v="2014-05-23T00:00:00"/>
    <d v="2014-05-27T00:00:00"/>
    <s v="Standard Class"/>
    <n v="3282"/>
    <n v="2"/>
    <n v="7"/>
    <n v="-26256"/>
    <s v="US-2014-105767"/>
    <s v="United States"/>
    <s v="Philadelphia"/>
    <s v="Pennsylvania"/>
    <n v="19134"/>
    <x v="2"/>
  </r>
  <r>
    <x v="295"/>
    <x v="47"/>
    <d v="2014-05-23T00:00:00"/>
    <d v="2014-05-27T00:00:00"/>
    <s v="Standard Class"/>
    <n v="21168"/>
    <n v="9"/>
    <n v="2"/>
    <n v="23814"/>
    <s v="US-2014-105767"/>
    <s v="United States"/>
    <s v="Philadelphia"/>
    <s v="Pennsylvania"/>
    <n v="19134"/>
    <x v="2"/>
  </r>
  <r>
    <x v="295"/>
    <x v="47"/>
    <d v="2014-05-23T00:00:00"/>
    <d v="2014-05-27T00:00:00"/>
    <s v="Standard Class"/>
    <n v="55188"/>
    <n v="2"/>
    <n v="4"/>
    <n v="-101178"/>
    <s v="US-2014-105767"/>
    <s v="United States"/>
    <s v="Philadelphia"/>
    <s v="Pennsylvania"/>
    <n v="19134"/>
    <x v="2"/>
  </r>
  <r>
    <x v="296"/>
    <x v="47"/>
    <d v="2015-08-31T00:00:00"/>
    <d v="2015-09-05T00:00:00"/>
    <s v="Standard Class"/>
    <n v="5832"/>
    <n v="9"/>
    <n v="0"/>
    <n v="279936"/>
    <s v="CA-2015-112319"/>
    <s v="United States"/>
    <s v="Los Angeles"/>
    <s v="California"/>
    <n v="90004"/>
    <x v="1"/>
  </r>
  <r>
    <x v="297"/>
    <x v="47"/>
    <d v="2017-12-16T00:00:00"/>
    <d v="2017-12-20T00:00:00"/>
    <s v="Standard Class"/>
    <n v="108"/>
    <n v="5"/>
    <n v="0"/>
    <n v="5184"/>
    <s v="CA-2017-111808"/>
    <s v="United States"/>
    <s v="Tulsa"/>
    <s v="Oklahoma"/>
    <n v="74133"/>
    <x v="0"/>
  </r>
  <r>
    <x v="298"/>
    <x v="47"/>
    <d v="2016-12-26T00:00:00"/>
    <d v="2016-12-31T00:00:00"/>
    <s v="Standard Class"/>
    <n v="8997"/>
    <n v="3"/>
    <n v="0"/>
    <n v="188937"/>
    <s v="CA-2016-147536"/>
    <s v="United States"/>
    <s v="New York City"/>
    <s v="New York"/>
    <n v="10024"/>
    <x v="2"/>
  </r>
  <r>
    <x v="299"/>
    <x v="47"/>
    <d v="2014-05-02T00:00:00"/>
    <d v="2014-05-02T00:00:00"/>
    <s v="Same Day"/>
    <n v="26136"/>
    <n v="3"/>
    <n v="2"/>
    <n v="19602"/>
    <s v="CA-2014-115056"/>
    <s v="United States"/>
    <s v="Columbus"/>
    <s v="Ohio"/>
    <n v="43229"/>
    <x v="2"/>
  </r>
  <r>
    <x v="300"/>
    <x v="48"/>
    <d v="2017-12-24T00:00:00"/>
    <d v="2017-12-29T00:00:00"/>
    <s v="Standard Class"/>
    <n v="1788"/>
    <n v="3"/>
    <n v="2"/>
    <n v="55875"/>
    <s v="CA-2017-154935"/>
    <s v="United States"/>
    <s v="New York City"/>
    <s v="New York"/>
    <n v="10024"/>
    <x v="2"/>
  </r>
  <r>
    <x v="301"/>
    <x v="48"/>
    <d v="2015-11-22T00:00:00"/>
    <d v="2015-11-26T00:00:00"/>
    <s v="Standard Class"/>
    <n v="1494"/>
    <n v="3"/>
    <n v="0"/>
    <n v="70218"/>
    <s v="CA-2015-123505"/>
    <s v="United States"/>
    <s v="Quincy"/>
    <s v="Massachusetts"/>
    <n v="2169"/>
    <x v="2"/>
  </r>
  <r>
    <x v="302"/>
    <x v="48"/>
    <d v="2014-11-25T00:00:00"/>
    <d v="2014-11-27T00:00:00"/>
    <s v="Second Class"/>
    <n v="5296"/>
    <n v="2"/>
    <n v="0"/>
    <n v="201248"/>
    <s v="CA-2014-122588"/>
    <s v="United States"/>
    <s v="Woonsocket"/>
    <s v="Rhode Island"/>
    <n v="2895"/>
    <x v="2"/>
  </r>
  <r>
    <x v="303"/>
    <x v="48"/>
    <d v="2016-09-29T00:00:00"/>
    <d v="2016-10-03T00:00:00"/>
    <s v="Standard Class"/>
    <n v="2724"/>
    <n v="5"/>
    <n v="2"/>
    <n v="9534"/>
    <s v="CA-2016-138037"/>
    <s v="United States"/>
    <s v="San Francisco"/>
    <s v="California"/>
    <n v="94109"/>
    <x v="1"/>
  </r>
  <r>
    <x v="304"/>
    <x v="48"/>
    <d v="2017-01-16T00:00:00"/>
    <d v="2017-01-18T00:00:00"/>
    <s v="Second Class"/>
    <n v="544396"/>
    <n v="4"/>
    <n v="0"/>
    <n v="25042216"/>
    <s v="CA-2017-138289"/>
    <s v="United States"/>
    <s v="Jackson"/>
    <s v="Michigan"/>
    <n v="49201"/>
    <x v="0"/>
  </r>
  <r>
    <x v="304"/>
    <x v="48"/>
    <d v="2017-01-16T00:00:00"/>
    <d v="2017-01-18T00:00:00"/>
    <s v="Second Class"/>
    <n v="30267"/>
    <n v="3"/>
    <n v="0"/>
    <n v="726408"/>
    <s v="CA-2017-138289"/>
    <s v="United States"/>
    <s v="Jackson"/>
    <s v="Michigan"/>
    <n v="49201"/>
    <x v="0"/>
  </r>
  <r>
    <x v="304"/>
    <x v="48"/>
    <d v="2017-01-16T00:00:00"/>
    <d v="2017-01-18T00:00:00"/>
    <s v="Second Class"/>
    <n v="5607"/>
    <n v="7"/>
    <n v="0"/>
    <n v="252315"/>
    <s v="CA-2017-138289"/>
    <s v="United States"/>
    <s v="Jackson"/>
    <s v="Michigan"/>
    <n v="49201"/>
    <x v="0"/>
  </r>
  <r>
    <x v="305"/>
    <x v="48"/>
    <d v="2015-04-11T00:00:00"/>
    <d v="2015-04-14T00:00:00"/>
    <s v="Second Class"/>
    <n v="639968"/>
    <n v="4"/>
    <n v="2"/>
    <n v="2159892"/>
    <s v="US-2015-136987"/>
    <s v="United States"/>
    <s v="Los Angeles"/>
    <s v="California"/>
    <n v="90004"/>
    <x v="1"/>
  </r>
  <r>
    <x v="305"/>
    <x v="48"/>
    <d v="2015-04-11T00:00:00"/>
    <d v="2015-04-14T00:00:00"/>
    <s v="Second Class"/>
    <n v="5276"/>
    <n v="2"/>
    <n v="0"/>
    <n v="242696"/>
    <s v="US-2015-136987"/>
    <s v="United States"/>
    <s v="Los Angeles"/>
    <s v="California"/>
    <n v="90004"/>
    <x v="1"/>
  </r>
  <r>
    <x v="306"/>
    <x v="49"/>
    <d v="2016-07-14T00:00:00"/>
    <d v="2016-07-19T00:00:00"/>
    <s v="Standard Class"/>
    <n v="364"/>
    <n v="5"/>
    <n v="0"/>
    <n v="17108"/>
    <s v="CA-2016-157588"/>
    <s v="United States"/>
    <s v="Columbus"/>
    <s v="Georgia"/>
    <n v="31907"/>
    <x v="3"/>
  </r>
  <r>
    <x v="306"/>
    <x v="49"/>
    <d v="2016-07-14T00:00:00"/>
    <d v="2016-07-19T00:00:00"/>
    <s v="Standard Class"/>
    <n v="5175"/>
    <n v="1"/>
    <n v="0"/>
    <n v="15525"/>
    <s v="CA-2016-157588"/>
    <s v="United States"/>
    <s v="Columbus"/>
    <s v="Georgia"/>
    <n v="31907"/>
    <x v="3"/>
  </r>
  <r>
    <x v="307"/>
    <x v="50"/>
    <d v="2016-12-11T00:00:00"/>
    <d v="2016-12-16T00:00:00"/>
    <s v="Second Class"/>
    <n v="148"/>
    <n v="4"/>
    <n v="0"/>
    <n v="6068"/>
    <s v="CA-2016-160745"/>
    <s v="United States"/>
    <s v="Vancouver"/>
    <s v="Washington"/>
    <n v="98661"/>
    <x v="1"/>
  </r>
  <r>
    <x v="307"/>
    <x v="50"/>
    <d v="2016-12-11T00:00:00"/>
    <d v="2016-12-16T00:00:00"/>
    <s v="Second Class"/>
    <n v="302376"/>
    <n v="3"/>
    <n v="2"/>
    <n v="226782"/>
    <s v="CA-2016-160745"/>
    <s v="United States"/>
    <s v="Vancouver"/>
    <s v="Washington"/>
    <n v="98661"/>
    <x v="1"/>
  </r>
  <r>
    <x v="307"/>
    <x v="50"/>
    <d v="2016-12-11T00:00:00"/>
    <d v="2016-12-16T00:00:00"/>
    <s v="Second Class"/>
    <n v="3160"/>
    <n v="4"/>
    <n v="0"/>
    <n v="316"/>
    <s v="CA-2016-160745"/>
    <s v="United States"/>
    <s v="Vancouver"/>
    <s v="Washington"/>
    <n v="98661"/>
    <x v="1"/>
  </r>
  <r>
    <x v="308"/>
    <x v="50"/>
    <d v="2016-09-05T00:00:00"/>
    <d v="2016-09-11T00:00:00"/>
    <s v="Standard Class"/>
    <n v="347802"/>
    <n v="7"/>
    <n v="3"/>
    <n v="-24843"/>
    <s v="US-2016-148110"/>
    <s v="United States"/>
    <s v="Austin"/>
    <s v="Texas"/>
    <n v="78745"/>
    <x v="0"/>
  </r>
  <r>
    <x v="309"/>
    <x v="50"/>
    <d v="2014-06-30T00:00:00"/>
    <d v="2014-07-03T00:00:00"/>
    <s v="Second Class"/>
    <n v="324"/>
    <n v="5"/>
    <n v="0"/>
    <n v="10368"/>
    <s v="CA-2014-109218"/>
    <s v="United States"/>
    <s v="Los Angeles"/>
    <s v="California"/>
    <n v="90004"/>
    <x v="1"/>
  </r>
  <r>
    <x v="310"/>
    <x v="50"/>
    <d v="2015-03-08T00:00:00"/>
    <d v="2015-03-13T00:00:00"/>
    <s v="Standard Class"/>
    <n v="1944"/>
    <n v="3"/>
    <n v="0"/>
    <n v="93312"/>
    <s v="CA-2015-160213"/>
    <s v="United States"/>
    <s v="Long Beach"/>
    <s v="New York"/>
    <n v="11561"/>
    <x v="2"/>
  </r>
  <r>
    <x v="311"/>
    <x v="50"/>
    <d v="2017-11-02T00:00:00"/>
    <d v="2017-11-06T00:00:00"/>
    <s v="Second Class"/>
    <n v="384592"/>
    <n v="2"/>
    <n v="2"/>
    <n v="-817258"/>
    <s v="CA-2017-141425"/>
    <s v="United States"/>
    <s v="Columbus"/>
    <s v="Ohio"/>
    <n v="43229"/>
    <x v="2"/>
  </r>
  <r>
    <x v="312"/>
    <x v="50"/>
    <d v="2017-07-21T00:00:00"/>
    <d v="2017-07-25T00:00:00"/>
    <s v="Second Class"/>
    <n v="352"/>
    <n v="2"/>
    <n v="0"/>
    <n v="16896"/>
    <s v="CA-2017-118724"/>
    <s v="United States"/>
    <s v="Concord"/>
    <s v="California"/>
    <n v="94521"/>
    <x v="1"/>
  </r>
  <r>
    <x v="312"/>
    <x v="50"/>
    <d v="2017-07-21T00:00:00"/>
    <d v="2017-07-25T00:00:00"/>
    <s v="Second Class"/>
    <n v="1626192"/>
    <n v="9"/>
    <n v="2"/>
    <n v="1219644"/>
    <s v="CA-2017-118724"/>
    <s v="United States"/>
    <s v="Concord"/>
    <s v="California"/>
    <n v="94521"/>
    <x v="1"/>
  </r>
  <r>
    <x v="313"/>
    <x v="50"/>
    <d v="2016-06-14T00:00:00"/>
    <d v="2016-06-18T00:00:00"/>
    <s v="Standard Class"/>
    <n v="111517"/>
    <n v="7"/>
    <n v="0"/>
    <n v="334551"/>
    <s v="CA-2016-132304"/>
    <s v="United States"/>
    <s v="Seattle"/>
    <s v="Washington"/>
    <n v="98103"/>
    <x v="1"/>
  </r>
  <r>
    <x v="314"/>
    <x v="50"/>
    <d v="2017-07-20T00:00:00"/>
    <d v="2017-07-25T00:00:00"/>
    <s v="Standard Class"/>
    <n v="1336"/>
    <n v="2"/>
    <n v="0"/>
    <n v="64128"/>
    <s v="US-2017-108343"/>
    <s v="United States"/>
    <s v="New York City"/>
    <s v="New York"/>
    <n v="10009"/>
    <x v="2"/>
  </r>
  <r>
    <x v="314"/>
    <x v="50"/>
    <d v="2017-07-20T00:00:00"/>
    <d v="2017-07-25T00:00:00"/>
    <s v="Standard Class"/>
    <n v="163764"/>
    <n v="2"/>
    <n v="1"/>
    <n v="254744"/>
    <s v="US-2017-108343"/>
    <s v="United States"/>
    <s v="New York City"/>
    <s v="New York"/>
    <n v="10009"/>
    <x v="2"/>
  </r>
  <r>
    <x v="314"/>
    <x v="50"/>
    <d v="2017-07-20T00:00:00"/>
    <d v="2017-07-25T00:00:00"/>
    <s v="Standard Class"/>
    <n v="18392"/>
    <n v="4"/>
    <n v="0"/>
    <n v="312664"/>
    <s v="US-2017-108343"/>
    <s v="United States"/>
    <s v="New York City"/>
    <s v="New York"/>
    <n v="10009"/>
    <x v="2"/>
  </r>
  <r>
    <x v="315"/>
    <x v="51"/>
    <d v="2017-01-02T00:00:00"/>
    <d v="2017-01-04T00:00:00"/>
    <s v="First Class"/>
    <n v="6957"/>
    <n v="2"/>
    <n v="5"/>
    <n v="-27828"/>
    <s v="CA-2017-113481"/>
    <s v="United States"/>
    <s v="Jacksonville"/>
    <s v="North Carolina"/>
    <n v="28540"/>
    <x v="3"/>
  </r>
  <r>
    <x v="315"/>
    <x v="51"/>
    <d v="2017-01-02T00:00:00"/>
    <d v="2017-01-04T00:00:00"/>
    <s v="First Class"/>
    <n v="1566"/>
    <n v="5"/>
    <n v="7"/>
    <n v="-12528"/>
    <s v="CA-2017-113481"/>
    <s v="United States"/>
    <s v="Jacksonville"/>
    <s v="North Carolina"/>
    <n v="28540"/>
    <x v="3"/>
  </r>
  <r>
    <x v="315"/>
    <x v="51"/>
    <d v="2017-01-02T00:00:00"/>
    <d v="2017-01-04T00:00:00"/>
    <s v="First Class"/>
    <n v="28854"/>
    <n v="6"/>
    <n v="7"/>
    <n v="-211596"/>
    <s v="CA-2017-113481"/>
    <s v="United States"/>
    <s v="Jacksonville"/>
    <s v="North Carolina"/>
    <n v="28540"/>
    <x v="3"/>
  </r>
  <r>
    <x v="316"/>
    <x v="51"/>
    <d v="2016-03-28T00:00:00"/>
    <d v="2016-03-31T00:00:00"/>
    <s v="First Class"/>
    <n v="314"/>
    <n v="2"/>
    <n v="0"/>
    <n v="785"/>
    <s v="CA-2016-162901"/>
    <s v="United States"/>
    <s v="Arlington"/>
    <s v="Virginia"/>
    <n v="22204"/>
    <x v="3"/>
  </r>
  <r>
    <x v="317"/>
    <x v="51"/>
    <d v="2017-08-01T00:00:00"/>
    <d v="2017-08-07T00:00:00"/>
    <s v="Standard Class"/>
    <n v="1439982"/>
    <n v="3"/>
    <n v="4"/>
    <n v="-2639967"/>
    <s v="CA-2017-162691"/>
    <s v="United States"/>
    <s v="Austin"/>
    <s v="Texas"/>
    <n v="78745"/>
    <x v="0"/>
  </r>
  <r>
    <x v="317"/>
    <x v="51"/>
    <d v="2017-08-01T00:00:00"/>
    <d v="2017-08-07T00:00:00"/>
    <s v="Standard Class"/>
    <n v="36288"/>
    <n v="7"/>
    <n v="2"/>
    <n v="127008"/>
    <s v="CA-2017-162691"/>
    <s v="United States"/>
    <s v="Austin"/>
    <s v="Texas"/>
    <n v="78745"/>
    <x v="0"/>
  </r>
  <r>
    <x v="318"/>
    <x v="51"/>
    <d v="2017-10-03T00:00:00"/>
    <d v="2017-10-08T00:00:00"/>
    <s v="Standard Class"/>
    <n v="171288"/>
    <n v="3"/>
    <n v="2"/>
    <n v="-64233"/>
    <s v="CA-2017-101749"/>
    <s v="United States"/>
    <s v="Pasadena"/>
    <s v="California"/>
    <n v="91104"/>
    <x v="1"/>
  </r>
  <r>
    <x v="319"/>
    <x v="51"/>
    <d v="2014-07-27T00:00:00"/>
    <d v="2014-08-02T00:00:00"/>
    <s v="Standard Class"/>
    <n v="6578"/>
    <n v="11"/>
    <n v="0"/>
    <n v="322322"/>
    <s v="US-2014-150126"/>
    <s v="United States"/>
    <s v="New York City"/>
    <s v="New York"/>
    <n v="10035"/>
    <x v="2"/>
  </r>
  <r>
    <x v="320"/>
    <x v="51"/>
    <d v="2017-09-04T00:00:00"/>
    <d v="2017-09-05T00:00:00"/>
    <s v="First Class"/>
    <n v="88074"/>
    <n v="7"/>
    <n v="7"/>
    <n v="-58716"/>
    <s v="US-2017-147655"/>
    <s v="United States"/>
    <s v="Redmond"/>
    <s v="Oregon"/>
    <n v="97756"/>
    <x v="1"/>
  </r>
  <r>
    <x v="321"/>
    <x v="51"/>
    <d v="2016-09-25T00:00:00"/>
    <d v="2016-09-27T00:00:00"/>
    <s v="First Class"/>
    <n v="477666"/>
    <n v="2"/>
    <n v="15"/>
    <n v="84294"/>
    <s v="CA-2016-148747"/>
    <s v="United States"/>
    <s v="San Francisco"/>
    <s v="California"/>
    <n v="94110"/>
    <x v="1"/>
  </r>
  <r>
    <x v="322"/>
    <x v="52"/>
    <d v="2017-12-02T00:00:00"/>
    <d v="2017-12-05T00:00:00"/>
    <s v="First Class"/>
    <n v="3465"/>
    <n v="3"/>
    <n v="0"/>
    <n v="10395"/>
    <s v="US-2017-108063"/>
    <s v="United States"/>
    <s v="Charlottesville"/>
    <s v="Virginia"/>
    <n v="22901"/>
    <x v="3"/>
  </r>
  <r>
    <x v="323"/>
    <x v="52"/>
    <d v="2015-11-09T00:00:00"/>
    <d v="2015-11-13T00:00:00"/>
    <s v="Standard Class"/>
    <n v="1722"/>
    <n v="3"/>
    <n v="0"/>
    <n v="79212"/>
    <s v="CA-2015-127509"/>
    <s v="United States"/>
    <s v="Springfield"/>
    <s v="Missouri"/>
    <n v="65807"/>
    <x v="0"/>
  </r>
  <r>
    <x v="323"/>
    <x v="52"/>
    <d v="2015-11-09T00:00:00"/>
    <d v="2015-11-13T00:00:00"/>
    <s v="Standard Class"/>
    <n v="102438"/>
    <n v="7"/>
    <n v="0"/>
    <n v="2151198"/>
    <s v="CA-2015-127509"/>
    <s v="United States"/>
    <s v="Springfield"/>
    <s v="Missouri"/>
    <n v="65807"/>
    <x v="0"/>
  </r>
  <r>
    <x v="323"/>
    <x v="52"/>
    <d v="2015-11-09T00:00:00"/>
    <d v="2015-11-13T00:00:00"/>
    <s v="Standard Class"/>
    <n v="2622"/>
    <n v="3"/>
    <n v="0"/>
    <n v="123234"/>
    <s v="CA-2015-127509"/>
    <s v="United States"/>
    <s v="Springfield"/>
    <s v="Missouri"/>
    <n v="65807"/>
    <x v="0"/>
  </r>
  <r>
    <x v="323"/>
    <x v="52"/>
    <d v="2015-11-09T00:00:00"/>
    <d v="2015-11-13T00:00:00"/>
    <s v="Standard Class"/>
    <n v="1734"/>
    <n v="3"/>
    <n v="0"/>
    <n v="84966"/>
    <s v="CA-2015-127509"/>
    <s v="United States"/>
    <s v="Springfield"/>
    <s v="Missouri"/>
    <n v="65807"/>
    <x v="0"/>
  </r>
  <r>
    <x v="324"/>
    <x v="52"/>
    <d v="2017-04-01T00:00:00"/>
    <d v="2017-04-04T00:00:00"/>
    <s v="Second Class"/>
    <n v="942"/>
    <n v="6"/>
    <n v="0"/>
    <n v="2355"/>
    <s v="CA-2017-145877"/>
    <s v="United States"/>
    <s v="Springfield"/>
    <s v="Missouri"/>
    <n v="65807"/>
    <x v="0"/>
  </r>
  <r>
    <x v="324"/>
    <x v="52"/>
    <d v="2017-04-01T00:00:00"/>
    <d v="2017-04-04T00:00:00"/>
    <s v="Second Class"/>
    <n v="284"/>
    <n v="5"/>
    <n v="0"/>
    <n v="13348"/>
    <s v="CA-2017-145877"/>
    <s v="United States"/>
    <s v="Springfield"/>
    <s v="Missouri"/>
    <n v="65807"/>
    <x v="0"/>
  </r>
  <r>
    <x v="325"/>
    <x v="52"/>
    <d v="2017-09-16T00:00:00"/>
    <d v="2017-09-18T00:00:00"/>
    <s v="First Class"/>
    <n v="71976"/>
    <n v="3"/>
    <n v="2"/>
    <n v="197934"/>
    <s v="CA-2017-136448"/>
    <s v="United States"/>
    <s v="Philadelphia"/>
    <s v="Pennsylvania"/>
    <n v="19143"/>
    <x v="2"/>
  </r>
  <r>
    <x v="325"/>
    <x v="52"/>
    <d v="2017-09-16T00:00:00"/>
    <d v="2017-09-18T00:00:00"/>
    <s v="First Class"/>
    <n v="22512"/>
    <n v="3"/>
    <n v="2"/>
    <n v="22512"/>
    <s v="CA-2017-136448"/>
    <s v="United States"/>
    <s v="Philadelphia"/>
    <s v="Pennsylvania"/>
    <n v="19143"/>
    <x v="2"/>
  </r>
  <r>
    <x v="325"/>
    <x v="52"/>
    <d v="2017-09-16T00:00:00"/>
    <d v="2017-09-18T00:00:00"/>
    <s v="First Class"/>
    <n v="3444"/>
    <n v="2"/>
    <n v="7"/>
    <n v="-27552"/>
    <s v="CA-2017-136448"/>
    <s v="United States"/>
    <s v="Philadelphia"/>
    <s v="Pennsylvania"/>
    <n v="19143"/>
    <x v="2"/>
  </r>
  <r>
    <x v="325"/>
    <x v="52"/>
    <d v="2017-09-16T00:00:00"/>
    <d v="2017-09-18T00:00:00"/>
    <s v="First Class"/>
    <n v="538194"/>
    <n v="2"/>
    <n v="7"/>
    <n v="-4126154"/>
    <s v="CA-2017-136448"/>
    <s v="United States"/>
    <s v="Philadelphia"/>
    <s v="Pennsylvania"/>
    <n v="19143"/>
    <x v="2"/>
  </r>
  <r>
    <x v="325"/>
    <x v="52"/>
    <d v="2017-09-16T00:00:00"/>
    <d v="2017-09-18T00:00:00"/>
    <s v="First Class"/>
    <n v="47984"/>
    <n v="2"/>
    <n v="2"/>
    <n v="143952"/>
    <s v="CA-2017-136448"/>
    <s v="United States"/>
    <s v="Philadelphia"/>
    <s v="Pennsylvania"/>
    <n v="19143"/>
    <x v="2"/>
  </r>
  <r>
    <x v="326"/>
    <x v="52"/>
    <d v="2016-06-21T00:00:00"/>
    <d v="2016-06-26T00:00:00"/>
    <s v="Standard Class"/>
    <n v="3656"/>
    <n v="5"/>
    <n v="2"/>
    <n v="12796"/>
    <s v="CA-2016-119865"/>
    <s v="United States"/>
    <s v="New York City"/>
    <s v="New York"/>
    <n v="10011"/>
    <x v="2"/>
  </r>
  <r>
    <x v="326"/>
    <x v="52"/>
    <d v="2016-06-21T00:00:00"/>
    <d v="2016-06-26T00:00:00"/>
    <s v="Standard Class"/>
    <n v="186144"/>
    <n v="6"/>
    <n v="2"/>
    <n v="604968"/>
    <s v="CA-2016-119865"/>
    <s v="United States"/>
    <s v="New York City"/>
    <s v="New York"/>
    <n v="10011"/>
    <x v="2"/>
  </r>
  <r>
    <x v="326"/>
    <x v="52"/>
    <d v="2016-06-21T00:00:00"/>
    <d v="2016-06-26T00:00:00"/>
    <s v="Standard Class"/>
    <n v="353568"/>
    <n v="2"/>
    <n v="2"/>
    <n v="-44196"/>
    <s v="CA-2016-119865"/>
    <s v="United States"/>
    <s v="New York City"/>
    <s v="New York"/>
    <n v="10011"/>
    <x v="2"/>
  </r>
  <r>
    <x v="327"/>
    <x v="52"/>
    <d v="2016-09-11T00:00:00"/>
    <d v="2016-09-16T00:00:00"/>
    <s v="Standard Class"/>
    <n v="60"/>
    <n v="2"/>
    <n v="2"/>
    <n v="21"/>
    <s v="CA-2016-150007"/>
    <s v="United States"/>
    <s v="Chicago"/>
    <s v="Illinois"/>
    <n v="60653"/>
    <x v="0"/>
  </r>
  <r>
    <x v="327"/>
    <x v="52"/>
    <d v="2016-09-11T00:00:00"/>
    <d v="2016-09-16T00:00:00"/>
    <s v="Standard Class"/>
    <n v="1908"/>
    <n v="3"/>
    <n v="8"/>
    <n v="-32436"/>
    <s v="CA-2016-150007"/>
    <s v="United States"/>
    <s v="Chicago"/>
    <s v="Illinois"/>
    <n v="60653"/>
    <x v="0"/>
  </r>
  <r>
    <x v="328"/>
    <x v="52"/>
    <d v="2016-05-02T00:00:00"/>
    <d v="2016-05-06T00:00:00"/>
    <s v="Standard Class"/>
    <n v="18936"/>
    <n v="3"/>
    <n v="2"/>
    <n v="-37872"/>
    <s v="CA-2016-104311"/>
    <s v="United States"/>
    <s v="Irving"/>
    <s v="Texas"/>
    <n v="75061"/>
    <x v="0"/>
  </r>
  <r>
    <x v="328"/>
    <x v="52"/>
    <d v="2016-05-02T00:00:00"/>
    <d v="2016-05-06T00:00:00"/>
    <s v="Standard Class"/>
    <n v="12672"/>
    <n v="3"/>
    <n v="2"/>
    <n v="-3168"/>
    <s v="CA-2016-104311"/>
    <s v="United States"/>
    <s v="Irving"/>
    <s v="Texas"/>
    <n v="75061"/>
    <x v="0"/>
  </r>
  <r>
    <x v="328"/>
    <x v="52"/>
    <d v="2016-05-02T00:00:00"/>
    <d v="2016-05-06T00:00:00"/>
    <s v="Standard Class"/>
    <n v="504"/>
    <n v="2"/>
    <n v="2"/>
    <n v="1764"/>
    <s v="CA-2016-104311"/>
    <s v="United States"/>
    <s v="Irving"/>
    <s v="Texas"/>
    <n v="75061"/>
    <x v="0"/>
  </r>
  <r>
    <x v="329"/>
    <x v="52"/>
    <d v="2014-12-24T00:00:00"/>
    <d v="2014-12-26T00:00:00"/>
    <s v="First Class"/>
    <n v="1397"/>
    <n v="1"/>
    <n v="0"/>
    <n v="36322"/>
    <s v="CA-2014-132913"/>
    <s v="United States"/>
    <s v="San Diego"/>
    <s v="California"/>
    <n v="92037"/>
    <x v="1"/>
  </r>
  <r>
    <x v="330"/>
    <x v="52"/>
    <d v="2014-09-22T00:00:00"/>
    <d v="2014-09-29T00:00:00"/>
    <s v="Standard Class"/>
    <n v="9744"/>
    <n v="3"/>
    <n v="0"/>
    <n v="350784"/>
    <s v="CA-2014-156160"/>
    <s v="United States"/>
    <s v="New York City"/>
    <s v="New York"/>
    <n v="10035"/>
    <x v="2"/>
  </r>
  <r>
    <x v="330"/>
    <x v="52"/>
    <d v="2014-09-22T00:00:00"/>
    <d v="2014-09-29T00:00:00"/>
    <s v="Standard Class"/>
    <n v="3984"/>
    <n v="1"/>
    <n v="2"/>
    <n v="13944"/>
    <s v="CA-2014-156160"/>
    <s v="United States"/>
    <s v="New York City"/>
    <s v="New York"/>
    <n v="10035"/>
    <x v="2"/>
  </r>
  <r>
    <x v="330"/>
    <x v="52"/>
    <d v="2014-09-22T00:00:00"/>
    <d v="2014-09-29T00:00:00"/>
    <s v="Standard Class"/>
    <n v="1304"/>
    <n v="4"/>
    <n v="0"/>
    <n v="57376"/>
    <s v="CA-2014-156160"/>
    <s v="United States"/>
    <s v="New York City"/>
    <s v="New York"/>
    <n v="10035"/>
    <x v="2"/>
  </r>
  <r>
    <x v="330"/>
    <x v="52"/>
    <d v="2014-09-22T00:00:00"/>
    <d v="2014-09-29T00:00:00"/>
    <s v="Standard Class"/>
    <n v="579528"/>
    <n v="4"/>
    <n v="1"/>
    <n v="837096"/>
    <s v="CA-2014-156160"/>
    <s v="United States"/>
    <s v="New York City"/>
    <s v="New York"/>
    <n v="10035"/>
    <x v="2"/>
  </r>
  <r>
    <x v="331"/>
    <x v="53"/>
    <d v="2017-11-19T00:00:00"/>
    <d v="2017-11-22T00:00:00"/>
    <s v="First Class"/>
    <n v="4128"/>
    <n v="6"/>
    <n v="2"/>
    <n v="13932"/>
    <s v="CA-2017-162929"/>
    <s v="United States"/>
    <s v="New York City"/>
    <s v="New York"/>
    <n v="10035"/>
    <x v="2"/>
  </r>
  <r>
    <x v="331"/>
    <x v="53"/>
    <d v="2017-11-19T00:00:00"/>
    <d v="2017-11-22T00:00:00"/>
    <s v="First Class"/>
    <n v="1336"/>
    <n v="2"/>
    <n v="0"/>
    <n v="64128"/>
    <s v="CA-2017-162929"/>
    <s v="United States"/>
    <s v="New York City"/>
    <s v="New York"/>
    <n v="10035"/>
    <x v="2"/>
  </r>
  <r>
    <x v="332"/>
    <x v="53"/>
    <d v="2016-11-13T00:00:00"/>
    <d v="2016-11-19T00:00:00"/>
    <s v="Standard Class"/>
    <n v="418"/>
    <n v="1"/>
    <n v="0"/>
    <n v="15048"/>
    <s v="CA-2016-149461"/>
    <s v="United States"/>
    <s v="Auburn"/>
    <s v="Washington"/>
    <n v="98002"/>
    <x v="1"/>
  </r>
  <r>
    <x v="333"/>
    <x v="54"/>
    <d v="2015-05-04T00:00:00"/>
    <d v="2015-05-09T00:00:00"/>
    <s v="Second Class"/>
    <n v="268"/>
    <n v="2"/>
    <n v="0"/>
    <n v="12864"/>
    <s v="CA-2015-144253"/>
    <s v="United States"/>
    <s v="New York City"/>
    <s v="New York"/>
    <n v="10024"/>
    <x v="2"/>
  </r>
  <r>
    <x v="334"/>
    <x v="54"/>
    <d v="2014-10-18T00:00:00"/>
    <d v="2014-10-20T00:00:00"/>
    <s v="Second Class"/>
    <n v="27597"/>
    <n v="3"/>
    <n v="0"/>
    <n v="110388"/>
    <s v="CA-2014-110408"/>
    <s v="United States"/>
    <s v="Montgomery"/>
    <s v="Alabama"/>
    <n v="36116"/>
    <x v="3"/>
  </r>
  <r>
    <x v="334"/>
    <x v="54"/>
    <d v="2014-10-18T00:00:00"/>
    <d v="2014-10-20T00:00:00"/>
    <s v="Second Class"/>
    <n v="139495"/>
    <n v="5"/>
    <n v="0"/>
    <n v="362687"/>
    <s v="CA-2014-110408"/>
    <s v="United States"/>
    <s v="Montgomery"/>
    <s v="Alabama"/>
    <n v="36116"/>
    <x v="3"/>
  </r>
  <r>
    <x v="334"/>
    <x v="54"/>
    <d v="2014-10-18T00:00:00"/>
    <d v="2014-10-20T00:00:00"/>
    <s v="Second Class"/>
    <n v="54588"/>
    <n v="6"/>
    <n v="0"/>
    <n v="709644"/>
    <s v="CA-2014-110408"/>
    <s v="United States"/>
    <s v="Montgomery"/>
    <s v="Alabama"/>
    <n v="36116"/>
    <x v="3"/>
  </r>
  <r>
    <x v="335"/>
    <x v="54"/>
    <d v="2017-09-17T00:00:00"/>
    <d v="2017-09-21T00:00:00"/>
    <s v="Second Class"/>
    <n v="10776"/>
    <n v="3"/>
    <n v="2"/>
    <n v="35022"/>
    <s v="CA-2017-112515"/>
    <s v="United States"/>
    <s v="Provo"/>
    <s v="Utah"/>
    <n v="84604"/>
    <x v="1"/>
  </r>
  <r>
    <x v="335"/>
    <x v="54"/>
    <d v="2017-09-17T00:00:00"/>
    <d v="2017-09-21T00:00:00"/>
    <s v="Second Class"/>
    <n v="11784"/>
    <n v="3"/>
    <n v="2"/>
    <n v="42717"/>
    <s v="CA-2017-112515"/>
    <s v="United States"/>
    <s v="Provo"/>
    <s v="Utah"/>
    <n v="84604"/>
    <x v="1"/>
  </r>
  <r>
    <x v="335"/>
    <x v="54"/>
    <d v="2017-09-17T00:00:00"/>
    <d v="2017-09-21T00:00:00"/>
    <s v="Second Class"/>
    <n v="16488"/>
    <n v="3"/>
    <n v="0"/>
    <n v="807912"/>
    <s v="CA-2017-112515"/>
    <s v="United States"/>
    <s v="Provo"/>
    <s v="Utah"/>
    <n v="84604"/>
    <x v="1"/>
  </r>
  <r>
    <x v="335"/>
    <x v="54"/>
    <d v="2017-09-17T00:00:00"/>
    <d v="2017-09-21T00:00:00"/>
    <s v="Second Class"/>
    <n v="129294"/>
    <n v="3"/>
    <n v="0"/>
    <n v="775764"/>
    <s v="CA-2017-112515"/>
    <s v="United States"/>
    <s v="Provo"/>
    <s v="Utah"/>
    <n v="84604"/>
    <x v="1"/>
  </r>
  <r>
    <x v="335"/>
    <x v="54"/>
    <d v="2017-09-17T00:00:00"/>
    <d v="2017-09-21T00:00:00"/>
    <s v="Second Class"/>
    <n v="25584"/>
    <n v="2"/>
    <n v="2"/>
    <n v="89544"/>
    <s v="CA-2017-112515"/>
    <s v="United States"/>
    <s v="Provo"/>
    <s v="Utah"/>
    <n v="84604"/>
    <x v="1"/>
  </r>
  <r>
    <x v="335"/>
    <x v="54"/>
    <d v="2017-09-17T00:00:00"/>
    <d v="2017-09-21T00:00:00"/>
    <s v="Second Class"/>
    <n v="26174"/>
    <n v="2"/>
    <n v="0"/>
    <n v="65435"/>
    <s v="CA-2017-112515"/>
    <s v="United States"/>
    <s v="Provo"/>
    <s v="Utah"/>
    <n v="84604"/>
    <x v="1"/>
  </r>
  <r>
    <x v="335"/>
    <x v="54"/>
    <d v="2017-09-17T00:00:00"/>
    <d v="2017-09-21T00:00:00"/>
    <s v="Second Class"/>
    <n v="144"/>
    <n v="5"/>
    <n v="0"/>
    <n v="7056"/>
    <s v="CA-2017-112515"/>
    <s v="United States"/>
    <s v="Provo"/>
    <s v="Utah"/>
    <n v="84604"/>
    <x v="1"/>
  </r>
  <r>
    <x v="336"/>
    <x v="54"/>
    <d v="2017-12-08T00:00:00"/>
    <d v="2017-12-12T00:00:00"/>
    <s v="Second Class"/>
    <n v="6948"/>
    <n v="1"/>
    <n v="0"/>
    <n v="20844"/>
    <s v="CA-2017-117926"/>
    <s v="United States"/>
    <s v="San Francisco"/>
    <s v="California"/>
    <n v="94109"/>
    <x v="1"/>
  </r>
  <r>
    <x v="337"/>
    <x v="54"/>
    <d v="2016-12-02T00:00:00"/>
    <d v="2016-12-08T00:00:00"/>
    <s v="Standard Class"/>
    <n v="1656"/>
    <n v="3"/>
    <n v="2"/>
    <n v="-621"/>
    <s v="CA-2016-143154"/>
    <s v="United States"/>
    <s v="Longmont"/>
    <s v="Colorado"/>
    <n v="80501"/>
    <x v="1"/>
  </r>
  <r>
    <x v="338"/>
    <x v="55"/>
    <d v="2014-03-15T00:00:00"/>
    <d v="2014-03-19T00:00:00"/>
    <s v="Standard Class"/>
    <n v="142776"/>
    <n v="1"/>
    <n v="2"/>
    <n v="17847"/>
    <s v="CA-2014-149958"/>
    <s v="United States"/>
    <s v="Tampa"/>
    <s v="Florida"/>
    <n v="33614"/>
    <x v="3"/>
  </r>
  <r>
    <x v="338"/>
    <x v="55"/>
    <d v="2014-03-15T00:00:00"/>
    <d v="2014-03-19T00:00:00"/>
    <s v="Standard Class"/>
    <n v="45696"/>
    <n v="3"/>
    <n v="2"/>
    <n v="51408"/>
    <s v="CA-2014-149958"/>
    <s v="United States"/>
    <s v="Tampa"/>
    <s v="Florida"/>
    <n v="33614"/>
    <x v="3"/>
  </r>
  <r>
    <x v="338"/>
    <x v="55"/>
    <d v="2014-03-15T00:00:00"/>
    <d v="2014-03-19T00:00:00"/>
    <s v="Standard Class"/>
    <n v="7218"/>
    <n v="3"/>
    <n v="7"/>
    <n v="-55338"/>
    <s v="CA-2014-149958"/>
    <s v="United States"/>
    <s v="Tampa"/>
    <s v="Florida"/>
    <n v="33614"/>
    <x v="3"/>
  </r>
  <r>
    <x v="338"/>
    <x v="55"/>
    <d v="2014-03-15T00:00:00"/>
    <d v="2014-03-19T00:00:00"/>
    <s v="Standard Class"/>
    <n v="43188"/>
    <n v="4"/>
    <n v="7"/>
    <n v="-316712"/>
    <s v="CA-2014-149958"/>
    <s v="United States"/>
    <s v="Tampa"/>
    <s v="Florida"/>
    <n v="33614"/>
    <x v="3"/>
  </r>
  <r>
    <x v="338"/>
    <x v="55"/>
    <d v="2014-03-15T00:00:00"/>
    <d v="2014-03-19T00:00:00"/>
    <s v="Standard Class"/>
    <n v="131904"/>
    <n v="3"/>
    <n v="2"/>
    <n v="478152"/>
    <s v="CA-2014-149958"/>
    <s v="United States"/>
    <s v="Tampa"/>
    <s v="Florida"/>
    <n v="33614"/>
    <x v="3"/>
  </r>
  <r>
    <x v="339"/>
    <x v="55"/>
    <d v="2017-06-21T00:00:00"/>
    <d v="2017-06-25T00:00:00"/>
    <s v="Second Class"/>
    <n v="1792"/>
    <n v="5"/>
    <n v="2"/>
    <n v="2464"/>
    <s v="CA-2017-101049"/>
    <s v="United States"/>
    <s v="Cleveland"/>
    <s v="Ohio"/>
    <n v="44105"/>
    <x v="2"/>
  </r>
  <r>
    <x v="339"/>
    <x v="55"/>
    <d v="2017-06-21T00:00:00"/>
    <d v="2017-06-25T00:00:00"/>
    <s v="Second Class"/>
    <n v="41256"/>
    <n v="6"/>
    <n v="7"/>
    <n v="-3438"/>
    <s v="CA-2017-101049"/>
    <s v="United States"/>
    <s v="Cleveland"/>
    <s v="Ohio"/>
    <n v="44105"/>
    <x v="2"/>
  </r>
  <r>
    <x v="340"/>
    <x v="55"/>
    <d v="2016-06-25T00:00:00"/>
    <d v="2016-06-29T00:00:00"/>
    <s v="Standard Class"/>
    <n v="6081"/>
    <n v="3"/>
    <n v="0"/>
    <n v="170268"/>
    <s v="CA-2016-118913"/>
    <s v="United States"/>
    <s v="Los Angeles"/>
    <s v="California"/>
    <n v="90049"/>
    <x v="1"/>
  </r>
  <r>
    <x v="341"/>
    <x v="55"/>
    <d v="2015-03-29T00:00:00"/>
    <d v="2015-04-03T00:00:00"/>
    <s v="Second Class"/>
    <n v="556"/>
    <n v="2"/>
    <n v="0"/>
    <n v="14456"/>
    <s v="CA-2015-150749"/>
    <s v="United States"/>
    <s v="Springfield"/>
    <s v="Virginia"/>
    <n v="22153"/>
    <x v="3"/>
  </r>
  <r>
    <x v="342"/>
    <x v="55"/>
    <d v="2014-10-11T00:00:00"/>
    <d v="2014-10-15T00:00:00"/>
    <s v="Standard Class"/>
    <n v="764"/>
    <n v="1"/>
    <n v="0"/>
    <n v="37436"/>
    <s v="CA-2014-128538"/>
    <s v="United States"/>
    <s v="Redondo Beach"/>
    <s v="California"/>
    <n v="90278"/>
    <x v="1"/>
  </r>
  <r>
    <x v="343"/>
    <x v="55"/>
    <d v="2016-04-07T00:00:00"/>
    <d v="2016-04-12T00:00:00"/>
    <s v="Standard Class"/>
    <n v="33528"/>
    <n v="3"/>
    <n v="2"/>
    <n v="25146"/>
    <s v="CA-2016-114405"/>
    <s v="United States"/>
    <s v="Philadelphia"/>
    <s v="Pennsylvania"/>
    <n v="19120"/>
    <x v="2"/>
  </r>
  <r>
    <x v="343"/>
    <x v="55"/>
    <d v="2016-04-07T00:00:00"/>
    <d v="2016-04-12T00:00:00"/>
    <s v="Standard Class"/>
    <n v="36744"/>
    <n v="3"/>
    <n v="2"/>
    <n v="36744"/>
    <s v="CA-2016-114405"/>
    <s v="United States"/>
    <s v="Philadelphia"/>
    <s v="Pennsylvania"/>
    <n v="19120"/>
    <x v="2"/>
  </r>
  <r>
    <x v="344"/>
    <x v="55"/>
    <d v="2015-07-26T00:00:00"/>
    <d v="2015-07-26T00:00:00"/>
    <s v="Same Day"/>
    <n v="10368"/>
    <n v="2"/>
    <n v="2"/>
    <n v="36288"/>
    <s v="CA-2015-143700"/>
    <s v="United States"/>
    <s v="Philadelphia"/>
    <s v="Pennsylvania"/>
    <n v="19140"/>
    <x v="2"/>
  </r>
  <r>
    <x v="345"/>
    <x v="56"/>
    <d v="2016-10-28T00:00:00"/>
    <d v="2016-10-29T00:00:00"/>
    <s v="First Class"/>
    <n v="5096"/>
    <n v="7"/>
    <n v="0"/>
    <n v="2548"/>
    <s v="CA-2016-134775"/>
    <s v="United States"/>
    <s v="San Francisco"/>
    <s v="California"/>
    <n v="94109"/>
    <x v="1"/>
  </r>
  <r>
    <x v="345"/>
    <x v="56"/>
    <d v="2016-10-28T00:00:00"/>
    <d v="2016-10-29T00:00:00"/>
    <s v="First Class"/>
    <n v="49536"/>
    <n v="3"/>
    <n v="2"/>
    <n v="173376"/>
    <s v="CA-2016-134775"/>
    <s v="United States"/>
    <s v="San Francisco"/>
    <s v="California"/>
    <n v="94109"/>
    <x v="1"/>
  </r>
  <r>
    <x v="346"/>
    <x v="56"/>
    <d v="2016-11-04T00:00:00"/>
    <d v="2016-11-08T00:00:00"/>
    <s v="Second Class"/>
    <n v="20988"/>
    <n v="3"/>
    <n v="0"/>
    <n v="356796"/>
    <s v="CA-2016-163755"/>
    <s v="United States"/>
    <s v="Seattle"/>
    <s v="Washington"/>
    <n v="98103"/>
    <x v="1"/>
  </r>
  <r>
    <x v="347"/>
    <x v="56"/>
    <d v="2016-11-05T00:00:00"/>
    <d v="2016-11-10T00:00:00"/>
    <s v="Standard Class"/>
    <n v="23988"/>
    <n v="2"/>
    <n v="4"/>
    <n v="-15992"/>
    <s v="US-2016-106677"/>
    <s v="United States"/>
    <s v="Philadelphia"/>
    <s v="Pennsylvania"/>
    <n v="19134"/>
    <x v="2"/>
  </r>
  <r>
    <x v="348"/>
    <x v="56"/>
    <d v="2017-12-11T00:00:00"/>
    <d v="2017-12-12T00:00:00"/>
    <s v="First Class"/>
    <n v="116312"/>
    <n v="7"/>
    <n v="2"/>
    <n v="232624"/>
    <s v="CA-2017-149706"/>
    <s v="United States"/>
    <s v="Palatine"/>
    <s v="Illinois"/>
    <n v="60067"/>
    <x v="0"/>
  </r>
  <r>
    <x v="349"/>
    <x v="56"/>
    <d v="2016-05-21T00:00:00"/>
    <d v="2016-05-26T00:00:00"/>
    <s v="Standard Class"/>
    <n v="1964"/>
    <n v="2"/>
    <n v="8"/>
    <n v="-32406"/>
    <s v="CA-2016-114209"/>
    <s v="United States"/>
    <s v="Dallas"/>
    <s v="Texas"/>
    <n v="75081"/>
    <x v="0"/>
  </r>
  <r>
    <x v="349"/>
    <x v="56"/>
    <d v="2016-05-21T00:00:00"/>
    <d v="2016-05-26T00:00:00"/>
    <s v="Standard Class"/>
    <n v="82656"/>
    <n v="9"/>
    <n v="2"/>
    <n v="30996"/>
    <s v="CA-2016-114209"/>
    <s v="United States"/>
    <s v="Dallas"/>
    <s v="Texas"/>
    <n v="75081"/>
    <x v="0"/>
  </r>
  <r>
    <x v="350"/>
    <x v="56"/>
    <d v="2016-11-11T00:00:00"/>
    <d v="2016-11-17T00:00:00"/>
    <s v="Standard Class"/>
    <n v="267894"/>
    <n v="6"/>
    <n v="0"/>
    <n v="2411046"/>
    <s v="US-2016-164196"/>
    <s v="United States"/>
    <s v="Noblesville"/>
    <s v="Indiana"/>
    <n v="46060"/>
    <x v="0"/>
  </r>
  <r>
    <x v="351"/>
    <x v="57"/>
    <d v="2017-09-29T00:00:00"/>
    <d v="2017-10-05T00:00:00"/>
    <s v="Standard Class"/>
    <n v="7968"/>
    <n v="2"/>
    <n v="2"/>
    <n v="25896"/>
    <s v="CA-2017-100314"/>
    <s v="United States"/>
    <s v="Pasadena"/>
    <s v="Texas"/>
    <n v="77506"/>
    <x v="0"/>
  </r>
  <r>
    <x v="351"/>
    <x v="57"/>
    <d v="2017-09-29T00:00:00"/>
    <d v="2017-10-05T00:00:00"/>
    <s v="Standard Class"/>
    <n v="27968"/>
    <n v="4"/>
    <n v="2"/>
    <n v="94392"/>
    <s v="CA-2017-100314"/>
    <s v="United States"/>
    <s v="Pasadena"/>
    <s v="Texas"/>
    <n v="77506"/>
    <x v="0"/>
  </r>
  <r>
    <x v="351"/>
    <x v="57"/>
    <d v="2017-09-29T00:00:00"/>
    <d v="2017-10-05T00:00:00"/>
    <s v="Standard Class"/>
    <n v="33651"/>
    <n v="3"/>
    <n v="4"/>
    <n v="44868"/>
    <s v="CA-2017-100314"/>
    <s v="United States"/>
    <s v="Pasadena"/>
    <s v="Texas"/>
    <n v="77506"/>
    <x v="0"/>
  </r>
  <r>
    <x v="352"/>
    <x v="57"/>
    <d v="2017-04-30T00:00:00"/>
    <d v="2017-05-05T00:00:00"/>
    <s v="Standard Class"/>
    <n v="4608"/>
    <n v="2"/>
    <n v="2"/>
    <n v="16704"/>
    <s v="CA-2017-124597"/>
    <s v="United States"/>
    <s v="Boynton Beach"/>
    <s v="Florida"/>
    <n v="33437"/>
    <x v="3"/>
  </r>
  <r>
    <x v="352"/>
    <x v="57"/>
    <d v="2017-04-30T00:00:00"/>
    <d v="2017-05-05T00:00:00"/>
    <s v="Standard Class"/>
    <n v="15528"/>
    <n v="3"/>
    <n v="2"/>
    <n v="48525"/>
    <s v="CA-2017-124597"/>
    <s v="United States"/>
    <s v="Boynton Beach"/>
    <s v="Florida"/>
    <n v="33437"/>
    <x v="3"/>
  </r>
  <r>
    <x v="352"/>
    <x v="57"/>
    <d v="2017-04-30T00:00:00"/>
    <d v="2017-05-05T00:00:00"/>
    <s v="Standard Class"/>
    <n v="11952"/>
    <n v="3"/>
    <n v="2"/>
    <n v="38844"/>
    <s v="CA-2017-124597"/>
    <s v="United States"/>
    <s v="Boynton Beach"/>
    <s v="Florida"/>
    <n v="33437"/>
    <x v="3"/>
  </r>
  <r>
    <x v="353"/>
    <x v="57"/>
    <d v="2014-08-01T00:00:00"/>
    <d v="2014-08-06T00:00:00"/>
    <s v="Standard Class"/>
    <n v="568"/>
    <n v="2"/>
    <n v="2"/>
    <n v="1917"/>
    <s v="CA-2014-162684"/>
    <s v="United States"/>
    <s v="Philadelphia"/>
    <s v="Pennsylvania"/>
    <n v="19120"/>
    <x v="2"/>
  </r>
  <r>
    <x v="354"/>
    <x v="57"/>
    <d v="2015-09-03T00:00:00"/>
    <d v="2015-09-08T00:00:00"/>
    <s v="Standard Class"/>
    <n v="129568"/>
    <n v="2"/>
    <n v="2"/>
    <n v="-129568"/>
    <s v="US-2015-146745"/>
    <s v="United States"/>
    <s v="San Francisco"/>
    <s v="California"/>
    <n v="94110"/>
    <x v="1"/>
  </r>
  <r>
    <x v="354"/>
    <x v="57"/>
    <d v="2015-09-03T00:00:00"/>
    <d v="2015-09-08T00:00:00"/>
    <s v="Standard Class"/>
    <n v="6368"/>
    <n v="2"/>
    <n v="2"/>
    <n v="21492"/>
    <s v="US-2015-146745"/>
    <s v="United States"/>
    <s v="San Francisco"/>
    <s v="California"/>
    <n v="94110"/>
    <x v="1"/>
  </r>
  <r>
    <x v="355"/>
    <x v="57"/>
    <d v="2016-09-22T00:00:00"/>
    <d v="2016-09-28T00:00:00"/>
    <s v="Standard Class"/>
    <n v="1328"/>
    <n v="2"/>
    <n v="0"/>
    <n v="63744"/>
    <s v="US-2016-155404"/>
    <s v="United States"/>
    <s v="Louisville"/>
    <s v="Kentucky"/>
    <n v="40214"/>
    <x v="3"/>
  </r>
  <r>
    <x v="356"/>
    <x v="57"/>
    <d v="2014-12-07T00:00:00"/>
    <d v="2014-12-13T00:00:00"/>
    <s v="Standard Class"/>
    <n v="26936"/>
    <n v="7"/>
    <n v="0"/>
    <n v="700336"/>
    <s v="CA-2014-101392"/>
    <s v="United States"/>
    <s v="Seattle"/>
    <s v="Washington"/>
    <n v="98103"/>
    <x v="1"/>
  </r>
  <r>
    <x v="357"/>
    <x v="57"/>
    <d v="2017-03-17T00:00:00"/>
    <d v="2017-03-23T00:00:00"/>
    <s v="Standard Class"/>
    <n v="4608"/>
    <n v="2"/>
    <n v="2"/>
    <n v="16704"/>
    <s v="US-2017-129224"/>
    <s v="United States"/>
    <s v="Knoxville"/>
    <s v="Tennessee"/>
    <n v="37918"/>
    <x v="3"/>
  </r>
  <r>
    <x v="358"/>
    <x v="58"/>
    <d v="2014-12-27T00:00:00"/>
    <d v="2014-12-30T00:00:00"/>
    <s v="Second Class"/>
    <n v="1156"/>
    <n v="4"/>
    <n v="0"/>
    <n v="54332"/>
    <s v="CA-2014-120243"/>
    <s v="United States"/>
    <s v="Los Angeles"/>
    <s v="California"/>
    <n v="90004"/>
    <x v="1"/>
  </r>
  <r>
    <x v="359"/>
    <x v="58"/>
    <d v="2016-11-24T00:00:00"/>
    <d v="2016-12-01T00:00:00"/>
    <s v="Standard Class"/>
    <n v="3352"/>
    <n v="2"/>
    <n v="2"/>
    <n v="3352"/>
    <s v="CA-2016-100468"/>
    <s v="United States"/>
    <s v="Los Angeles"/>
    <s v="California"/>
    <n v="90045"/>
    <x v="1"/>
  </r>
  <r>
    <x v="359"/>
    <x v="58"/>
    <d v="2016-11-24T00:00:00"/>
    <d v="2016-12-01T00:00:00"/>
    <s v="Standard Class"/>
    <n v="994"/>
    <n v="2"/>
    <n v="0"/>
    <n v="30814"/>
    <s v="CA-2016-100468"/>
    <s v="United States"/>
    <s v="Los Angeles"/>
    <s v="California"/>
    <n v="90045"/>
    <x v="1"/>
  </r>
  <r>
    <x v="360"/>
    <x v="58"/>
    <d v="2017-12-09T00:00:00"/>
    <d v="2017-12-13T00:00:00"/>
    <s v="Second Class"/>
    <n v="1116"/>
    <n v="2"/>
    <n v="0"/>
    <n v="279"/>
    <s v="CA-2017-102407"/>
    <s v="United States"/>
    <s v="Los Angeles"/>
    <s v="California"/>
    <n v="90004"/>
    <x v="1"/>
  </r>
  <r>
    <x v="360"/>
    <x v="58"/>
    <d v="2017-12-09T00:00:00"/>
    <d v="2017-12-13T00:00:00"/>
    <s v="Second Class"/>
    <n v="896328"/>
    <n v="9"/>
    <n v="2"/>
    <n v="224082"/>
    <s v="CA-2017-102407"/>
    <s v="United States"/>
    <s v="Los Angeles"/>
    <s v="California"/>
    <n v="90004"/>
    <x v="1"/>
  </r>
  <r>
    <x v="360"/>
    <x v="58"/>
    <d v="2017-12-09T00:00:00"/>
    <d v="2017-12-13T00:00:00"/>
    <s v="Second Class"/>
    <n v="1890"/>
    <n v="1"/>
    <n v="0"/>
    <n v="6804"/>
    <s v="CA-2017-102407"/>
    <s v="United States"/>
    <s v="Los Angeles"/>
    <s v="California"/>
    <n v="90004"/>
    <x v="1"/>
  </r>
  <r>
    <x v="361"/>
    <x v="58"/>
    <d v="2017-04-02T00:00:00"/>
    <d v="2017-04-05T00:00:00"/>
    <s v="First Class"/>
    <n v="1112"/>
    <n v="4"/>
    <n v="0"/>
    <n v="28912"/>
    <s v="CA-2017-106355"/>
    <s v="United States"/>
    <s v="Meriden"/>
    <s v="Connecticut"/>
    <n v="6450"/>
    <x v="2"/>
  </r>
  <r>
    <x v="362"/>
    <x v="58"/>
    <d v="2015-09-06T00:00:00"/>
    <d v="2015-09-08T00:00:00"/>
    <s v="Second Class"/>
    <n v="3444"/>
    <n v="1"/>
    <n v="7"/>
    <n v="-25256"/>
    <s v="CA-2015-133977"/>
    <s v="United States"/>
    <s v="Tamarac"/>
    <s v="Florida"/>
    <n v="33319"/>
    <x v="3"/>
  </r>
  <r>
    <x v="363"/>
    <x v="58"/>
    <d v="2014-11-24T00:00:00"/>
    <d v="2014-11-30T00:00:00"/>
    <s v="Standard Class"/>
    <n v="5742"/>
    <n v="3"/>
    <n v="7"/>
    <n v="-45936"/>
    <s v="CA-2014-111360"/>
    <s v="United States"/>
    <s v="Akron"/>
    <s v="Ohio"/>
    <n v="44312"/>
    <x v="2"/>
  </r>
  <r>
    <x v="364"/>
    <x v="59"/>
    <d v="2017-05-19T00:00:00"/>
    <d v="2017-05-23T00:00:00"/>
    <s v="Standard Class"/>
    <n v="9716"/>
    <n v="2"/>
    <n v="0"/>
    <n v="281764"/>
    <s v="CA-2017-153787"/>
    <s v="United States"/>
    <s v="Seattle"/>
    <s v="Washington"/>
    <n v="98115"/>
    <x v="1"/>
  </r>
  <r>
    <x v="365"/>
    <x v="59"/>
    <d v="2017-08-01T00:00:00"/>
    <d v="2017-08-03T00:00:00"/>
    <s v="First Class"/>
    <n v="95984"/>
    <n v="2"/>
    <n v="2"/>
    <n v="5999"/>
    <s v="CA-2017-135034"/>
    <s v="United States"/>
    <s v="Chicago"/>
    <s v="Illinois"/>
    <n v="60653"/>
    <x v="0"/>
  </r>
  <r>
    <x v="366"/>
    <x v="59"/>
    <d v="2016-09-09T00:00:00"/>
    <d v="2016-09-13T00:00:00"/>
    <s v="Second Class"/>
    <n v="5536"/>
    <n v="4"/>
    <n v="2"/>
    <n v="18684"/>
    <s v="CA-2016-112893"/>
    <s v="United States"/>
    <s v="Stockton"/>
    <s v="California"/>
    <n v="95207"/>
    <x v="1"/>
  </r>
  <r>
    <x v="367"/>
    <x v="59"/>
    <d v="2014-11-03T00:00:00"/>
    <d v="2014-11-08T00:00:00"/>
    <s v="Standard Class"/>
    <n v="3488"/>
    <n v="2"/>
    <n v="2"/>
    <n v="11772"/>
    <s v="CA-2014-146731"/>
    <s v="United States"/>
    <s v="Nashville"/>
    <s v="Tennessee"/>
    <n v="37211"/>
    <x v="3"/>
  </r>
  <r>
    <x v="367"/>
    <x v="59"/>
    <d v="2014-11-03T00:00:00"/>
    <d v="2014-11-08T00:00:00"/>
    <s v="Standard Class"/>
    <n v="143856"/>
    <n v="9"/>
    <n v="2"/>
    <n v="485514"/>
    <s v="CA-2014-146731"/>
    <s v="United States"/>
    <s v="Nashville"/>
    <s v="Tennessee"/>
    <n v="37211"/>
    <x v="3"/>
  </r>
  <r>
    <x v="368"/>
    <x v="59"/>
    <d v="2017-12-17T00:00:00"/>
    <d v="2017-12-23T00:00:00"/>
    <s v="Standard Class"/>
    <n v="16672"/>
    <n v="2"/>
    <n v="0"/>
    <n v="4168"/>
    <s v="CA-2017-103443"/>
    <s v="United States"/>
    <s v="New York City"/>
    <s v="New York"/>
    <n v="10009"/>
    <x v="2"/>
  </r>
  <r>
    <x v="368"/>
    <x v="59"/>
    <d v="2017-12-17T00:00:00"/>
    <d v="2017-12-23T00:00:00"/>
    <s v="Standard Class"/>
    <n v="24816"/>
    <n v="3"/>
    <n v="2"/>
    <n v="83754"/>
    <s v="CA-2017-103443"/>
    <s v="United States"/>
    <s v="New York City"/>
    <s v="New York"/>
    <n v="10009"/>
    <x v="2"/>
  </r>
  <r>
    <x v="368"/>
    <x v="59"/>
    <d v="2017-12-17T00:00:00"/>
    <d v="2017-12-23T00:00:00"/>
    <s v="Standard Class"/>
    <n v="12436"/>
    <n v="2"/>
    <n v="0"/>
    <n v="273592"/>
    <s v="CA-2017-103443"/>
    <s v="United States"/>
    <s v="New York City"/>
    <s v="New York"/>
    <n v="10009"/>
    <x v="2"/>
  </r>
  <r>
    <x v="369"/>
    <x v="59"/>
    <d v="2015-11-23T00:00:00"/>
    <d v="2015-11-27T00:00:00"/>
    <s v="Second Class"/>
    <n v="262512"/>
    <n v="8"/>
    <n v="0"/>
    <n v="7350336"/>
    <s v="CA-2015-123113"/>
    <s v="United States"/>
    <s v="Morristown"/>
    <s v="New Jersey"/>
    <n v="7960"/>
    <x v="2"/>
  </r>
  <r>
    <x v="369"/>
    <x v="59"/>
    <d v="2015-11-23T00:00:00"/>
    <d v="2015-11-27T00:00:00"/>
    <s v="Second Class"/>
    <n v="1794"/>
    <n v="3"/>
    <n v="0"/>
    <n v="4485"/>
    <s v="CA-2015-123113"/>
    <s v="United States"/>
    <s v="Morristown"/>
    <s v="New Jersey"/>
    <n v="7960"/>
    <x v="2"/>
  </r>
  <r>
    <x v="370"/>
    <x v="59"/>
    <d v="2016-07-17T00:00:00"/>
    <d v="2016-07-22T00:00:00"/>
    <s v="Standard Class"/>
    <n v="4596"/>
    <n v="2"/>
    <n v="0"/>
    <n v="13788"/>
    <s v="CA-2016-116603"/>
    <s v="United States"/>
    <s v="New York City"/>
    <s v="New York"/>
    <n v="10024"/>
    <x v="2"/>
  </r>
  <r>
    <x v="371"/>
    <x v="59"/>
    <d v="2014-08-30T00:00:00"/>
    <d v="2014-09-04T00:00:00"/>
    <s v="Standard Class"/>
    <n v="253"/>
    <n v="5"/>
    <n v="0"/>
    <n v="11891"/>
    <s v="CA-2014-146500"/>
    <s v="United States"/>
    <s v="Bristol"/>
    <s v="Connecticut"/>
    <n v="6010"/>
    <x v="2"/>
  </r>
  <r>
    <x v="371"/>
    <x v="59"/>
    <d v="2014-08-30T00:00:00"/>
    <d v="2014-09-04T00:00:00"/>
    <s v="Standard Class"/>
    <n v="9594"/>
    <n v="3"/>
    <n v="0"/>
    <n v="9594"/>
    <s v="CA-2014-146500"/>
    <s v="United States"/>
    <s v="Bristol"/>
    <s v="Connecticut"/>
    <n v="6010"/>
    <x v="2"/>
  </r>
  <r>
    <x v="372"/>
    <x v="59"/>
    <d v="2017-07-07T00:00:00"/>
    <d v="2017-07-11T00:00:00"/>
    <s v="Standard Class"/>
    <n v="594"/>
    <n v="3"/>
    <n v="0"/>
    <n v="1188"/>
    <s v="CA-2017-106824"/>
    <s v="United States"/>
    <s v="Los Angeles"/>
    <s v="California"/>
    <n v="90049"/>
    <x v="1"/>
  </r>
  <r>
    <x v="373"/>
    <x v="59"/>
    <d v="2016-05-30T00:00:00"/>
    <d v="2016-05-31T00:00:00"/>
    <s v="Same Day"/>
    <n v="7996"/>
    <n v="5"/>
    <n v="2"/>
    <n v="7996"/>
    <s v="CA-2016-108210"/>
    <s v="United States"/>
    <s v="Houston"/>
    <s v="Texas"/>
    <n v="77041"/>
    <x v="0"/>
  </r>
  <r>
    <x v="373"/>
    <x v="59"/>
    <d v="2016-05-30T00:00:00"/>
    <d v="2016-05-31T00:00:00"/>
    <s v="Same Day"/>
    <n v="22396"/>
    <n v="5"/>
    <n v="2"/>
    <n v="11198"/>
    <s v="CA-2016-108210"/>
    <s v="United States"/>
    <s v="Houston"/>
    <s v="Texas"/>
    <n v="77041"/>
    <x v="0"/>
  </r>
  <r>
    <x v="374"/>
    <x v="60"/>
    <d v="2015-11-29T00:00:00"/>
    <d v="2015-11-30T00:00:00"/>
    <s v="First Class"/>
    <n v="2148"/>
    <n v="3"/>
    <n v="2"/>
    <n v="-2685"/>
    <s v="CA-2015-129112"/>
    <s v="United States"/>
    <s v="Allen"/>
    <s v="Texas"/>
    <n v="75002"/>
    <x v="0"/>
  </r>
  <r>
    <x v="374"/>
    <x v="60"/>
    <d v="2015-11-29T00:00:00"/>
    <d v="2015-11-30T00:00:00"/>
    <s v="First Class"/>
    <n v="8784"/>
    <n v="4"/>
    <n v="8"/>
    <n v="-136152"/>
    <s v="CA-2015-129112"/>
    <s v="United States"/>
    <s v="Allen"/>
    <s v="Texas"/>
    <n v="75002"/>
    <x v="0"/>
  </r>
  <r>
    <x v="375"/>
    <x v="60"/>
    <d v="2017-12-10T00:00:00"/>
    <d v="2017-12-12T00:00:00"/>
    <s v="First Class"/>
    <n v="10368"/>
    <n v="2"/>
    <n v="2"/>
    <n v="36288"/>
    <s v="CA-2017-143798"/>
    <s v="United States"/>
    <s v="Philadelphia"/>
    <s v="Pennsylvania"/>
    <n v="19140"/>
    <x v="2"/>
  </r>
  <r>
    <x v="375"/>
    <x v="60"/>
    <d v="2017-12-10T00:00:00"/>
    <d v="2017-12-12T00:00:00"/>
    <s v="First Class"/>
    <n v="31088"/>
    <n v="2"/>
    <n v="2"/>
    <n v="23316"/>
    <s v="CA-2017-143798"/>
    <s v="United States"/>
    <s v="Philadelphia"/>
    <s v="Pennsylvania"/>
    <n v="19140"/>
    <x v="2"/>
  </r>
  <r>
    <x v="376"/>
    <x v="60"/>
    <d v="2015-04-13T00:00:00"/>
    <d v="2015-04-15T00:00:00"/>
    <s v="Second Class"/>
    <n v="1288"/>
    <n v="1"/>
    <n v="0"/>
    <n v="3864"/>
    <s v="CA-2015-149678"/>
    <s v="United States"/>
    <s v="Farmington"/>
    <s v="New Mexico"/>
    <n v="87401"/>
    <x v="1"/>
  </r>
  <r>
    <x v="377"/>
    <x v="60"/>
    <d v="2017-09-02T00:00:00"/>
    <d v="2017-09-08T00:00:00"/>
    <s v="Standard Class"/>
    <n v="94"/>
    <n v="5"/>
    <n v="0"/>
    <n v="2726"/>
    <s v="CA-2017-123001"/>
    <s v="United States"/>
    <s v="Bakersfield"/>
    <s v="California"/>
    <n v="93309"/>
    <x v="1"/>
  </r>
  <r>
    <x v="377"/>
    <x v="60"/>
    <d v="2017-09-02T00:00:00"/>
    <d v="2017-09-08T00:00:00"/>
    <s v="Standard Class"/>
    <n v="740"/>
    <n v="5"/>
    <n v="0"/>
    <n v="370"/>
    <s v="CA-2017-123001"/>
    <s v="United States"/>
    <s v="Bakersfield"/>
    <s v="California"/>
    <n v="93309"/>
    <x v="1"/>
  </r>
  <r>
    <x v="377"/>
    <x v="60"/>
    <d v="2017-09-02T00:00:00"/>
    <d v="2017-09-08T00:00:00"/>
    <s v="Standard Class"/>
    <n v="201584"/>
    <n v="2"/>
    <n v="2"/>
    <n v="12599"/>
    <s v="CA-2017-123001"/>
    <s v="United States"/>
    <s v="Bakersfield"/>
    <s v="California"/>
    <n v="93309"/>
    <x v="1"/>
  </r>
  <r>
    <x v="378"/>
    <x v="61"/>
    <d v="2014-07-14T00:00:00"/>
    <d v="2014-07-20T00:00:00"/>
    <s v="Standard Class"/>
    <n v="29932"/>
    <n v="7"/>
    <n v="8"/>
    <n v="-463946"/>
    <s v="US-2014-103905"/>
    <s v="United States"/>
    <s v="Aurora"/>
    <s v="Illinois"/>
    <n v="60505"/>
    <x v="0"/>
  </r>
  <r>
    <x v="378"/>
    <x v="61"/>
    <d v="2014-07-14T00:00:00"/>
    <d v="2014-07-20T00:00:00"/>
    <s v="Standard Class"/>
    <n v="38272"/>
    <n v="4"/>
    <n v="2"/>
    <n v="38272"/>
    <s v="US-2014-103905"/>
    <s v="United States"/>
    <s v="Aurora"/>
    <s v="Illinois"/>
    <n v="60505"/>
    <x v="0"/>
  </r>
  <r>
    <x v="379"/>
    <x v="61"/>
    <d v="2016-11-18T00:00:00"/>
    <d v="2016-11-23T00:00:00"/>
    <s v="Standard Class"/>
    <n v="111792"/>
    <n v="4"/>
    <n v="0"/>
    <n v="55896"/>
    <s v="CA-2016-136812"/>
    <s v="United States"/>
    <s v="Oklahoma City"/>
    <s v="Oklahoma"/>
    <n v="73120"/>
    <x v="0"/>
  </r>
  <r>
    <x v="380"/>
    <x v="61"/>
    <d v="2017-08-31T00:00:00"/>
    <d v="2017-09-04T00:00:00"/>
    <s v="Standard Class"/>
    <n v="6672"/>
    <n v="3"/>
    <n v="2"/>
    <n v="21684"/>
    <s v="CA-2017-107321"/>
    <s v="United States"/>
    <s v="San Francisco"/>
    <s v="California"/>
    <n v="94110"/>
    <x v="1"/>
  </r>
  <r>
    <x v="380"/>
    <x v="61"/>
    <d v="2017-08-31T00:00:00"/>
    <d v="2017-09-04T00:00:00"/>
    <s v="Standard Class"/>
    <n v="689408"/>
    <n v="4"/>
    <n v="2"/>
    <n v="775584"/>
    <s v="CA-2017-107321"/>
    <s v="United States"/>
    <s v="San Francisco"/>
    <s v="California"/>
    <n v="94110"/>
    <x v="1"/>
  </r>
  <r>
    <x v="381"/>
    <x v="61"/>
    <d v="2016-10-07T00:00:00"/>
    <d v="2016-10-10T00:00:00"/>
    <s v="First Class"/>
    <n v="4928"/>
    <n v="2"/>
    <n v="2"/>
    <n v="17248"/>
    <s v="CA-2016-163216"/>
    <s v="United States"/>
    <s v="Philadelphia"/>
    <s v="Pennsylvania"/>
    <n v="19143"/>
    <x v="2"/>
  </r>
  <r>
    <x v="382"/>
    <x v="61"/>
    <d v="2015-11-13T00:00:00"/>
    <d v="2015-11-17T00:00:00"/>
    <s v="Standard Class"/>
    <n v="33996"/>
    <n v="5"/>
    <n v="2"/>
    <n v="42495"/>
    <s v="CA-2015-144519"/>
    <s v="United States"/>
    <s v="Helena"/>
    <s v="Montana"/>
    <n v="59601"/>
    <x v="1"/>
  </r>
  <r>
    <x v="382"/>
    <x v="61"/>
    <d v="2015-11-13T00:00:00"/>
    <d v="2015-11-17T00:00:00"/>
    <s v="Standard Class"/>
    <n v="6398"/>
    <n v="7"/>
    <n v="0"/>
    <n v="217532"/>
    <s v="CA-2015-144519"/>
    <s v="United States"/>
    <s v="Helena"/>
    <s v="Montana"/>
    <n v="59601"/>
    <x v="1"/>
  </r>
  <r>
    <x v="383"/>
    <x v="61"/>
    <d v="2016-06-12T00:00:00"/>
    <d v="2016-06-16T00:00:00"/>
    <s v="Second Class"/>
    <n v="64384"/>
    <n v="4"/>
    <n v="8"/>
    <n v="-16096"/>
    <s v="CA-2016-120824"/>
    <s v="United States"/>
    <s v="Houston"/>
    <s v="Texas"/>
    <n v="77070"/>
    <x v="0"/>
  </r>
  <r>
    <x v="383"/>
    <x v="61"/>
    <d v="2016-06-12T00:00:00"/>
    <d v="2016-06-16T00:00:00"/>
    <s v="Second Class"/>
    <n v="6984"/>
    <n v="2"/>
    <n v="6"/>
    <n v="-45396"/>
    <s v="CA-2016-120824"/>
    <s v="United States"/>
    <s v="Houston"/>
    <s v="Texas"/>
    <n v="77070"/>
    <x v="0"/>
  </r>
  <r>
    <x v="383"/>
    <x v="61"/>
    <d v="2016-06-12T00:00:00"/>
    <d v="2016-06-16T00:00:00"/>
    <s v="Second Class"/>
    <n v="11264"/>
    <n v="8"/>
    <n v="2"/>
    <n v="39424"/>
    <s v="CA-2016-120824"/>
    <s v="United States"/>
    <s v="Houston"/>
    <s v="Texas"/>
    <n v="77070"/>
    <x v="0"/>
  </r>
  <r>
    <x v="383"/>
    <x v="61"/>
    <d v="2016-06-12T00:00:00"/>
    <d v="2016-06-16T00:00:00"/>
    <s v="Second Class"/>
    <n v="15552"/>
    <n v="3"/>
    <n v="2"/>
    <n v="56376"/>
    <s v="CA-2016-120824"/>
    <s v="United States"/>
    <s v="Houston"/>
    <s v="Texas"/>
    <n v="77070"/>
    <x v="0"/>
  </r>
  <r>
    <x v="383"/>
    <x v="61"/>
    <d v="2016-06-12T00:00:00"/>
    <d v="2016-06-16T00:00:00"/>
    <s v="Second Class"/>
    <n v="379372"/>
    <n v="2"/>
    <n v="3"/>
    <n v="-1192312"/>
    <s v="CA-2016-120824"/>
    <s v="United States"/>
    <s v="Houston"/>
    <s v="Texas"/>
    <n v="77070"/>
    <x v="0"/>
  </r>
  <r>
    <x v="383"/>
    <x v="61"/>
    <d v="2016-06-12T00:00:00"/>
    <d v="2016-06-16T00:00:00"/>
    <s v="Second Class"/>
    <n v="67536"/>
    <n v="9"/>
    <n v="2"/>
    <n v="67536"/>
    <s v="CA-2016-120824"/>
    <s v="United States"/>
    <s v="Houston"/>
    <s v="Texas"/>
    <n v="77070"/>
    <x v="0"/>
  </r>
  <r>
    <x v="383"/>
    <x v="61"/>
    <d v="2016-06-12T00:00:00"/>
    <d v="2016-06-16T00:00:00"/>
    <s v="Second Class"/>
    <n v="1524"/>
    <n v="2"/>
    <n v="8"/>
    <n v="-2667"/>
    <s v="CA-2016-120824"/>
    <s v="United States"/>
    <s v="Houston"/>
    <s v="Texas"/>
    <n v="77070"/>
    <x v="0"/>
  </r>
  <r>
    <x v="384"/>
    <x v="61"/>
    <d v="2017-11-14T00:00:00"/>
    <d v="2017-11-17T00:00:00"/>
    <s v="First Class"/>
    <n v="1528"/>
    <n v="2"/>
    <n v="0"/>
    <n v="74872"/>
    <s v="US-2017-118157"/>
    <s v="United States"/>
    <s v="Minneapolis"/>
    <s v="Minnesota"/>
    <n v="55407"/>
    <x v="0"/>
  </r>
  <r>
    <x v="385"/>
    <x v="62"/>
    <d v="2017-12-16T00:00:00"/>
    <d v="2017-12-21T00:00:00"/>
    <s v="Second Class"/>
    <n v="81568"/>
    <n v="2"/>
    <n v="2"/>
    <n v="91764"/>
    <s v="CA-2017-137428"/>
    <s v="United States"/>
    <s v="Oceanside"/>
    <s v="California"/>
    <n v="92054"/>
    <x v="1"/>
  </r>
  <r>
    <x v="385"/>
    <x v="62"/>
    <d v="2017-12-16T00:00:00"/>
    <d v="2017-12-21T00:00:00"/>
    <s v="Second Class"/>
    <n v="97184"/>
    <n v="2"/>
    <n v="2"/>
    <n v="6074"/>
    <s v="CA-2017-137428"/>
    <s v="United States"/>
    <s v="Oceanside"/>
    <s v="California"/>
    <n v="92054"/>
    <x v="1"/>
  </r>
  <r>
    <x v="385"/>
    <x v="62"/>
    <d v="2017-12-16T00:00:00"/>
    <d v="2017-12-21T00:00:00"/>
    <s v="Second Class"/>
    <n v="2432"/>
    <n v="5"/>
    <n v="2"/>
    <n v="8208"/>
    <s v="CA-2017-137428"/>
    <s v="United States"/>
    <s v="Oceanside"/>
    <s v="California"/>
    <n v="92054"/>
    <x v="1"/>
  </r>
  <r>
    <x v="385"/>
    <x v="62"/>
    <d v="2017-12-16T00:00:00"/>
    <d v="2017-12-21T00:00:00"/>
    <s v="Second Class"/>
    <n v="1896"/>
    <n v="2"/>
    <n v="0"/>
    <n v="7584"/>
    <s v="CA-2017-137428"/>
    <s v="United States"/>
    <s v="Oceanside"/>
    <s v="California"/>
    <n v="92054"/>
    <x v="1"/>
  </r>
  <r>
    <x v="386"/>
    <x v="62"/>
    <d v="2014-04-06T00:00:00"/>
    <d v="2014-04-12T00:00:00"/>
    <s v="Standard Class"/>
    <n v="9196"/>
    <n v="2"/>
    <n v="0"/>
    <n v="156332"/>
    <s v="CA-2014-102652"/>
    <s v="United States"/>
    <s v="Los Angeles"/>
    <s v="California"/>
    <n v="90049"/>
    <x v="1"/>
  </r>
  <r>
    <x v="386"/>
    <x v="62"/>
    <d v="2014-04-06T00:00:00"/>
    <d v="2014-04-12T00:00:00"/>
    <s v="Standard Class"/>
    <n v="3311"/>
    <n v="7"/>
    <n v="0"/>
    <n v="129129"/>
    <s v="CA-2014-102652"/>
    <s v="United States"/>
    <s v="Los Angeles"/>
    <s v="California"/>
    <n v="90049"/>
    <x v="1"/>
  </r>
  <r>
    <x v="386"/>
    <x v="62"/>
    <d v="2014-04-06T00:00:00"/>
    <d v="2014-04-12T00:00:00"/>
    <s v="Standard Class"/>
    <n v="1944"/>
    <n v="3"/>
    <n v="0"/>
    <n v="93312"/>
    <s v="CA-2014-102652"/>
    <s v="United States"/>
    <s v="Los Angeles"/>
    <s v="California"/>
    <n v="90049"/>
    <x v="1"/>
  </r>
  <r>
    <x v="386"/>
    <x v="62"/>
    <d v="2014-04-06T00:00:00"/>
    <d v="2014-04-12T00:00:00"/>
    <s v="Standard Class"/>
    <n v="5548"/>
    <n v="1"/>
    <n v="0"/>
    <n v="266304"/>
    <s v="CA-2014-102652"/>
    <s v="United States"/>
    <s v="Los Angeles"/>
    <s v="California"/>
    <n v="90049"/>
    <x v="1"/>
  </r>
  <r>
    <x v="387"/>
    <x v="62"/>
    <d v="2014-12-26T00:00:00"/>
    <d v="2014-12-30T00:00:00"/>
    <s v="Standard Class"/>
    <n v="8016"/>
    <n v="3"/>
    <n v="2"/>
    <n v="11022"/>
    <s v="CA-2014-101427"/>
    <s v="United States"/>
    <s v="Philadelphia"/>
    <s v="Pennsylvania"/>
    <n v="19140"/>
    <x v="2"/>
  </r>
  <r>
    <x v="388"/>
    <x v="62"/>
    <d v="2016-12-18T00:00:00"/>
    <d v="2016-12-20T00:00:00"/>
    <s v="First Class"/>
    <n v="66976"/>
    <n v="7"/>
    <n v="2"/>
    <n v="66976"/>
    <s v="CA-2016-139934"/>
    <s v="United States"/>
    <s v="San Francisco"/>
    <s v="California"/>
    <n v="94110"/>
    <x v="1"/>
  </r>
  <r>
    <x v="389"/>
    <x v="63"/>
    <d v="2014-03-25T00:00:00"/>
    <d v="2014-04-01T00:00:00"/>
    <s v="Standard Class"/>
    <n v="366786"/>
    <n v="7"/>
    <n v="1"/>
    <n v="652064"/>
    <s v="CA-2014-148586"/>
    <s v="United States"/>
    <s v="New York City"/>
    <s v="New York"/>
    <n v="10009"/>
    <x v="2"/>
  </r>
  <r>
    <x v="390"/>
    <x v="63"/>
    <d v="2014-03-17T00:00:00"/>
    <d v="2014-03-17T00:00:00"/>
    <s v="Same Day"/>
    <n v="4448"/>
    <n v="2"/>
    <n v="2"/>
    <n v="3336"/>
    <s v="CA-2014-158442"/>
    <s v="United States"/>
    <s v="Dallas"/>
    <s v="Texas"/>
    <n v="75217"/>
    <x v="0"/>
  </r>
  <r>
    <x v="390"/>
    <x v="63"/>
    <d v="2014-03-17T00:00:00"/>
    <d v="2014-03-17T00:00:00"/>
    <s v="Same Day"/>
    <n v="5184"/>
    <n v="1"/>
    <n v="2"/>
    <n v="18792"/>
    <s v="CA-2014-158442"/>
    <s v="United States"/>
    <s v="Dallas"/>
    <s v="Texas"/>
    <n v="75217"/>
    <x v="0"/>
  </r>
  <r>
    <x v="390"/>
    <x v="63"/>
    <d v="2014-03-17T00:00:00"/>
    <d v="2014-03-17T00:00:00"/>
    <s v="Same Day"/>
    <n v="15552"/>
    <n v="3"/>
    <n v="2"/>
    <n v="54432"/>
    <s v="CA-2014-158442"/>
    <s v="United States"/>
    <s v="Dallas"/>
    <s v="Texas"/>
    <n v="75217"/>
    <x v="0"/>
  </r>
  <r>
    <x v="391"/>
    <x v="63"/>
    <d v="2015-05-12T00:00:00"/>
    <d v="2015-05-16T00:00:00"/>
    <s v="Second Class"/>
    <n v="3663"/>
    <n v="3"/>
    <n v="0"/>
    <n v="98901"/>
    <s v="CA-2015-130876"/>
    <s v="United States"/>
    <s v="New York City"/>
    <s v="New York"/>
    <n v="10024"/>
    <x v="2"/>
  </r>
  <r>
    <x v="392"/>
    <x v="63"/>
    <d v="2015-04-22T00:00:00"/>
    <d v="2015-04-26T00:00:00"/>
    <s v="Standard Class"/>
    <n v="88776"/>
    <n v="3"/>
    <n v="2"/>
    <n v="77679"/>
    <s v="CA-2015-151253"/>
    <s v="United States"/>
    <s v="Los Angeles"/>
    <s v="California"/>
    <n v="90008"/>
    <x v="1"/>
  </r>
  <r>
    <x v="392"/>
    <x v="63"/>
    <d v="2015-04-22T00:00:00"/>
    <d v="2015-04-26T00:00:00"/>
    <s v="Standard Class"/>
    <n v="6414"/>
    <n v="3"/>
    <n v="0"/>
    <n v="166764"/>
    <s v="CA-2015-151253"/>
    <s v="United States"/>
    <s v="Los Angeles"/>
    <s v="California"/>
    <n v="90008"/>
    <x v="1"/>
  </r>
  <r>
    <x v="393"/>
    <x v="63"/>
    <d v="2016-02-05T00:00:00"/>
    <d v="2016-02-10T00:00:00"/>
    <s v="Standard Class"/>
    <n v="1473"/>
    <n v="3"/>
    <n v="0"/>
    <n v="72177"/>
    <s v="CA-2016-100993"/>
    <s v="United States"/>
    <s v="San Diego"/>
    <s v="California"/>
    <n v="92037"/>
    <x v="1"/>
  </r>
  <r>
    <x v="393"/>
    <x v="63"/>
    <d v="2016-02-05T00:00:00"/>
    <d v="2016-02-10T00:00:00"/>
    <s v="Standard Class"/>
    <n v="18654"/>
    <n v="3"/>
    <n v="0"/>
    <n v="503658"/>
    <s v="CA-2016-100993"/>
    <s v="United States"/>
    <s v="San Diego"/>
    <s v="California"/>
    <n v="92037"/>
    <x v="1"/>
  </r>
  <r>
    <x v="393"/>
    <x v="63"/>
    <d v="2016-02-05T00:00:00"/>
    <d v="2016-02-10T00:00:00"/>
    <s v="Standard Class"/>
    <n v="557728"/>
    <n v="4"/>
    <n v="2"/>
    <n v="69716"/>
    <s v="CA-2016-100993"/>
    <s v="United States"/>
    <s v="San Diego"/>
    <s v="California"/>
    <n v="92037"/>
    <x v="1"/>
  </r>
  <r>
    <x v="393"/>
    <x v="63"/>
    <d v="2016-02-05T00:00:00"/>
    <d v="2016-02-10T00:00:00"/>
    <s v="Standard Class"/>
    <n v="159968"/>
    <n v="4"/>
    <n v="2"/>
    <n v="-319936"/>
    <s v="CA-2016-100993"/>
    <s v="United States"/>
    <s v="San Diego"/>
    <s v="California"/>
    <n v="92037"/>
    <x v="1"/>
  </r>
  <r>
    <x v="394"/>
    <x v="63"/>
    <d v="2017-07-23T00:00:00"/>
    <d v="2017-07-28T00:00:00"/>
    <s v="Standard Class"/>
    <n v="121536"/>
    <n v="4"/>
    <n v="2"/>
    <n v="15192"/>
    <s v="CA-2017-110940"/>
    <s v="United States"/>
    <s v="Wheeling"/>
    <s v="Illinois"/>
    <n v="60090"/>
    <x v="0"/>
  </r>
  <r>
    <x v="395"/>
    <x v="64"/>
    <d v="2017-09-16T00:00:00"/>
    <d v="2017-09-17T00:00:00"/>
    <s v="First Class"/>
    <n v="882"/>
    <n v="2"/>
    <n v="0"/>
    <n v="40572"/>
    <s v="CA-2017-118136"/>
    <s v="United States"/>
    <s v="Inglewood"/>
    <s v="California"/>
    <n v="90301"/>
    <x v="1"/>
  </r>
  <r>
    <x v="395"/>
    <x v="64"/>
    <d v="2017-09-16T00:00:00"/>
    <d v="2017-09-17T00:00:00"/>
    <s v="First Class"/>
    <n v="598"/>
    <n v="1"/>
    <n v="0"/>
    <n v="15548"/>
    <s v="CA-2017-118136"/>
    <s v="United States"/>
    <s v="Inglewood"/>
    <s v="California"/>
    <n v="90301"/>
    <x v="1"/>
  </r>
  <r>
    <x v="396"/>
    <x v="64"/>
    <d v="2016-04-01T00:00:00"/>
    <d v="2016-04-08T00:00:00"/>
    <s v="Standard Class"/>
    <n v="3156"/>
    <n v="5"/>
    <n v="2"/>
    <n v="98625"/>
    <s v="CA-2016-103947"/>
    <s v="United States"/>
    <s v="Sierra Vista"/>
    <s v="Arizona"/>
    <n v="85635"/>
    <x v="1"/>
  </r>
  <r>
    <x v="396"/>
    <x v="64"/>
    <d v="2016-04-01T00:00:00"/>
    <d v="2016-04-08T00:00:00"/>
    <s v="Standard Class"/>
    <n v="30144"/>
    <n v="2"/>
    <n v="2"/>
    <n v="30144"/>
    <s v="CA-2016-103947"/>
    <s v="United States"/>
    <s v="Sierra Vista"/>
    <s v="Arizona"/>
    <n v="85635"/>
    <x v="1"/>
  </r>
  <r>
    <x v="397"/>
    <x v="64"/>
    <d v="2017-06-01T00:00:00"/>
    <d v="2017-06-05T00:00:00"/>
    <s v="Second Class"/>
    <n v="1748"/>
    <n v="5"/>
    <n v="2"/>
    <n v="1311"/>
    <s v="US-2017-112928"/>
    <s v="United States"/>
    <s v="Toledo"/>
    <s v="Ohio"/>
    <n v="43615"/>
    <x v="2"/>
  </r>
  <r>
    <x v="398"/>
    <x v="64"/>
    <d v="2014-07-27T00:00:00"/>
    <d v="2014-07-30T00:00:00"/>
    <s v="Second Class"/>
    <n v="27628"/>
    <n v="2"/>
    <n v="0"/>
    <n v="0"/>
    <s v="CA-2014-169642"/>
    <s v="United States"/>
    <s v="Los Angeles"/>
    <s v="California"/>
    <n v="90036"/>
    <x v="1"/>
  </r>
  <r>
    <x v="399"/>
    <x v="64"/>
    <d v="2015-11-02T00:00:00"/>
    <d v="2015-11-07T00:00:00"/>
    <s v="Standard Class"/>
    <n v="29372"/>
    <n v="7"/>
    <n v="8"/>
    <n v="-469952"/>
    <s v="CA-2015-141810"/>
    <s v="United States"/>
    <s v="San Antonio"/>
    <s v="Texas"/>
    <n v="78207"/>
    <x v="0"/>
  </r>
  <r>
    <x v="399"/>
    <x v="64"/>
    <d v="2015-11-02T00:00:00"/>
    <d v="2015-11-07T00:00:00"/>
    <s v="Standard Class"/>
    <n v="344704"/>
    <n v="2"/>
    <n v="2"/>
    <n v="387792"/>
    <s v="CA-2015-141810"/>
    <s v="United States"/>
    <s v="San Antonio"/>
    <s v="Texas"/>
    <n v="78207"/>
    <x v="0"/>
  </r>
  <r>
    <x v="400"/>
    <x v="65"/>
    <d v="2017-09-15T00:00:00"/>
    <d v="2017-09-19T00:00:00"/>
    <s v="Standard Class"/>
    <n v="31872"/>
    <n v="8"/>
    <n v="2"/>
    <n v="115536"/>
    <s v="CA-2017-130043"/>
    <s v="United States"/>
    <s v="Houston"/>
    <s v="Texas"/>
    <n v="77070"/>
    <x v="0"/>
  </r>
  <r>
    <x v="401"/>
    <x v="65"/>
    <d v="2016-11-11T00:00:00"/>
    <d v="2016-11-17T00:00:00"/>
    <s v="Standard Class"/>
    <n v="95968"/>
    <n v="4"/>
    <n v="2"/>
    <n v="11996"/>
    <s v="CA-2016-124506"/>
    <s v="United States"/>
    <s v="Chicago"/>
    <s v="Illinois"/>
    <n v="60623"/>
    <x v="0"/>
  </r>
  <r>
    <x v="401"/>
    <x v="65"/>
    <d v="2016-11-11T00:00:00"/>
    <d v="2016-11-17T00:00:00"/>
    <s v="Standard Class"/>
    <n v="47992"/>
    <n v="2"/>
    <n v="3"/>
    <n v="-20568"/>
    <s v="CA-2016-124506"/>
    <s v="United States"/>
    <s v="Chicago"/>
    <s v="Illinois"/>
    <n v="60623"/>
    <x v="0"/>
  </r>
  <r>
    <x v="402"/>
    <x v="65"/>
    <d v="2016-12-26T00:00:00"/>
    <d v="2017-01-02T00:00:00"/>
    <s v="Standard Class"/>
    <n v="21294"/>
    <n v="3"/>
    <n v="0"/>
    <n v="255528"/>
    <s v="CA-2016-155166"/>
    <s v="United States"/>
    <s v="Vineland"/>
    <s v="New Jersey"/>
    <n v="8360"/>
    <x v="2"/>
  </r>
  <r>
    <x v="402"/>
    <x v="65"/>
    <d v="2016-12-26T00:00:00"/>
    <d v="2017-01-02T00:00:00"/>
    <s v="Standard Class"/>
    <n v="2649"/>
    <n v="1"/>
    <n v="0"/>
    <n v="74172"/>
    <s v="CA-2016-155166"/>
    <s v="United States"/>
    <s v="Vineland"/>
    <s v="New Jersey"/>
    <n v="8360"/>
    <x v="2"/>
  </r>
  <r>
    <x v="403"/>
    <x v="65"/>
    <d v="2017-12-02T00:00:00"/>
    <d v="2017-12-06T00:00:00"/>
    <s v="Standard Class"/>
    <n v="39992"/>
    <n v="1"/>
    <n v="2"/>
    <n v="-79984"/>
    <s v="CA-2017-102379"/>
    <s v="United States"/>
    <s v="Oakland"/>
    <s v="California"/>
    <n v="94601"/>
    <x v="1"/>
  </r>
  <r>
    <x v="403"/>
    <x v="65"/>
    <d v="2017-12-02T00:00:00"/>
    <d v="2017-12-06T00:00:00"/>
    <s v="Standard Class"/>
    <n v="1159056"/>
    <n v="9"/>
    <n v="2"/>
    <n v="434646"/>
    <s v="CA-2017-102379"/>
    <s v="United States"/>
    <s v="Oakland"/>
    <s v="California"/>
    <n v="94601"/>
    <x v="1"/>
  </r>
  <r>
    <x v="403"/>
    <x v="65"/>
    <d v="2017-12-02T00:00:00"/>
    <d v="2017-12-06T00:00:00"/>
    <s v="Standard Class"/>
    <n v="1799"/>
    <n v="5"/>
    <n v="0"/>
    <n v="44975"/>
    <s v="CA-2017-102379"/>
    <s v="United States"/>
    <s v="Oakland"/>
    <s v="California"/>
    <n v="94601"/>
    <x v="1"/>
  </r>
  <r>
    <x v="404"/>
    <x v="65"/>
    <d v="2017-11-11T00:00:00"/>
    <d v="2017-11-16T00:00:00"/>
    <s v="Second Class"/>
    <n v="115812"/>
    <n v="5"/>
    <n v="2"/>
    <n v="1302885"/>
    <s v="CA-2017-158561"/>
    <s v="United States"/>
    <s v="Fort Lauderdale"/>
    <s v="Florida"/>
    <n v="33311"/>
    <x v="3"/>
  </r>
  <r>
    <x v="405"/>
    <x v="65"/>
    <d v="2016-11-25T00:00:00"/>
    <d v="2016-11-29T00:00:00"/>
    <s v="Standard Class"/>
    <n v="156861"/>
    <n v="9"/>
    <n v="0"/>
    <n v="3294081"/>
    <s v="CA-2016-169838"/>
    <s v="United States"/>
    <s v="Jackson"/>
    <s v="Michigan"/>
    <n v="49201"/>
    <x v="0"/>
  </r>
  <r>
    <x v="405"/>
    <x v="65"/>
    <d v="2016-11-25T00:00:00"/>
    <d v="2016-11-29T00:00:00"/>
    <s v="Standard Class"/>
    <n v="173"/>
    <n v="1"/>
    <n v="0"/>
    <n v="8304"/>
    <s v="CA-2016-169838"/>
    <s v="United States"/>
    <s v="Jackson"/>
    <s v="Michigan"/>
    <n v="49201"/>
    <x v="0"/>
  </r>
  <r>
    <x v="405"/>
    <x v="65"/>
    <d v="2016-11-25T00:00:00"/>
    <d v="2016-11-29T00:00:00"/>
    <s v="Standard Class"/>
    <n v="1600"/>
    <n v="8"/>
    <n v="0"/>
    <n v="624"/>
    <s v="CA-2016-169838"/>
    <s v="United States"/>
    <s v="Jackson"/>
    <s v="Michigan"/>
    <n v="49201"/>
    <x v="0"/>
  </r>
  <r>
    <x v="406"/>
    <x v="65"/>
    <d v="2017-08-12T00:00:00"/>
    <d v="2017-08-12T00:00:00"/>
    <s v="Same Day"/>
    <n v="1752"/>
    <n v="3"/>
    <n v="0"/>
    <n v="5256"/>
    <s v="US-2017-118941"/>
    <s v="United States"/>
    <s v="Columbia"/>
    <s v="Maryland"/>
    <n v="21044"/>
    <x v="2"/>
  </r>
  <r>
    <x v="406"/>
    <x v="65"/>
    <d v="2017-08-12T00:00:00"/>
    <d v="2017-08-12T00:00:00"/>
    <s v="Same Day"/>
    <n v="17799"/>
    <n v="5"/>
    <n v="0"/>
    <n v="373779"/>
    <s v="US-2017-118941"/>
    <s v="United States"/>
    <s v="Columbia"/>
    <s v="Maryland"/>
    <n v="21044"/>
    <x v="2"/>
  </r>
  <r>
    <x v="406"/>
    <x v="65"/>
    <d v="2017-08-12T00:00:00"/>
    <d v="2017-08-12T00:00:00"/>
    <s v="Same Day"/>
    <n v="2199"/>
    <n v="5"/>
    <n v="0"/>
    <n v="59373"/>
    <s v="US-2017-118941"/>
    <s v="United States"/>
    <s v="Columbia"/>
    <s v="Maryland"/>
    <n v="21044"/>
    <x v="2"/>
  </r>
  <r>
    <x v="407"/>
    <x v="65"/>
    <d v="2015-11-21T00:00:00"/>
    <d v="2015-11-27T00:00:00"/>
    <s v="Standard Class"/>
    <n v="5344"/>
    <n v="2"/>
    <n v="2"/>
    <n v="7348"/>
    <s v="CA-2015-107083"/>
    <s v="United States"/>
    <s v="Fort Worth"/>
    <s v="Texas"/>
    <n v="76106"/>
    <x v="0"/>
  </r>
  <r>
    <x v="407"/>
    <x v="65"/>
    <d v="2015-11-21T00:00:00"/>
    <d v="2015-11-27T00:00:00"/>
    <s v="Standard Class"/>
    <n v="1696"/>
    <n v="2"/>
    <n v="8"/>
    <n v="-2544"/>
    <s v="CA-2015-107083"/>
    <s v="United States"/>
    <s v="Fort Worth"/>
    <s v="Texas"/>
    <n v="76106"/>
    <x v="0"/>
  </r>
  <r>
    <x v="407"/>
    <x v="65"/>
    <d v="2015-11-21T00:00:00"/>
    <d v="2015-11-27T00:00:00"/>
    <s v="Standard Class"/>
    <n v="24588"/>
    <n v="3"/>
    <n v="8"/>
    <n v="-67617"/>
    <s v="CA-2015-107083"/>
    <s v="United States"/>
    <s v="Fort Worth"/>
    <s v="Texas"/>
    <n v="76106"/>
    <x v="0"/>
  </r>
  <r>
    <x v="407"/>
    <x v="65"/>
    <d v="2015-11-21T00:00:00"/>
    <d v="2015-11-27T00:00:00"/>
    <s v="Standard Class"/>
    <n v="798"/>
    <n v="5"/>
    <n v="8"/>
    <n v="-13167"/>
    <s v="CA-2015-107083"/>
    <s v="United States"/>
    <s v="Fort Worth"/>
    <s v="Texas"/>
    <n v="76106"/>
    <x v="0"/>
  </r>
  <r>
    <x v="408"/>
    <x v="65"/>
    <d v="2015-06-05T00:00:00"/>
    <d v="2015-06-09T00:00:00"/>
    <s v="Standard Class"/>
    <n v="1056"/>
    <n v="2"/>
    <n v="0"/>
    <n v="4752"/>
    <s v="CA-2015-115168"/>
    <s v="United States"/>
    <s v="Saint Charles"/>
    <s v="Missouri"/>
    <n v="63301"/>
    <x v="0"/>
  </r>
  <r>
    <x v="409"/>
    <x v="66"/>
    <d v="2017-06-11T00:00:00"/>
    <d v="2017-06-12T00:00:00"/>
    <s v="First Class"/>
    <n v="280792"/>
    <n v="1"/>
    <n v="2"/>
    <n v="35099"/>
    <s v="US-2017-120418"/>
    <s v="United States"/>
    <s v="Peoria"/>
    <s v="Arizona"/>
    <n v="85345"/>
    <x v="1"/>
  </r>
  <r>
    <x v="409"/>
    <x v="66"/>
    <d v="2017-06-11T00:00:00"/>
    <d v="2017-06-12T00:00:00"/>
    <s v="First Class"/>
    <n v="68448"/>
    <n v="4"/>
    <n v="2"/>
    <n v="77004"/>
    <s v="US-2017-120418"/>
    <s v="United States"/>
    <s v="Peoria"/>
    <s v="Arizona"/>
    <n v="85345"/>
    <x v="1"/>
  </r>
  <r>
    <x v="409"/>
    <x v="66"/>
    <d v="2017-06-11T00:00:00"/>
    <d v="2017-06-12T00:00:00"/>
    <s v="First Class"/>
    <n v="8804"/>
    <n v="5"/>
    <n v="2"/>
    <n v="6603"/>
    <s v="US-2017-120418"/>
    <s v="United States"/>
    <s v="Peoria"/>
    <s v="Arizona"/>
    <n v="85345"/>
    <x v="1"/>
  </r>
  <r>
    <x v="409"/>
    <x v="66"/>
    <d v="2017-06-11T00:00:00"/>
    <d v="2017-06-12T00:00:00"/>
    <s v="First Class"/>
    <n v="15872"/>
    <n v="1"/>
    <n v="2"/>
    <n v="1984"/>
    <s v="US-2017-120418"/>
    <s v="United States"/>
    <s v="Peoria"/>
    <s v="Arizona"/>
    <n v="85345"/>
    <x v="1"/>
  </r>
  <r>
    <x v="409"/>
    <x v="66"/>
    <d v="2017-06-11T00:00:00"/>
    <d v="2017-06-12T00:00:00"/>
    <s v="First Class"/>
    <n v="215592"/>
    <n v="3"/>
    <n v="2"/>
    <n v="-485082"/>
    <s v="US-2017-120418"/>
    <s v="United States"/>
    <s v="Peoria"/>
    <s v="Arizona"/>
    <n v="85345"/>
    <x v="1"/>
  </r>
  <r>
    <x v="410"/>
    <x v="66"/>
    <d v="2017-05-19T00:00:00"/>
    <d v="2017-05-21T00:00:00"/>
    <s v="Second Class"/>
    <n v="681408"/>
    <n v="12"/>
    <n v="2"/>
    <n v="42588"/>
    <s v="CA-2017-113530"/>
    <s v="United States"/>
    <s v="San Francisco"/>
    <s v="California"/>
    <n v="94109"/>
    <x v="1"/>
  </r>
  <r>
    <x v="410"/>
    <x v="66"/>
    <d v="2017-05-19T00:00:00"/>
    <d v="2017-05-21T00:00:00"/>
    <s v="Second Class"/>
    <n v="352"/>
    <n v="2"/>
    <n v="0"/>
    <n v="10208"/>
    <s v="CA-2017-113530"/>
    <s v="United States"/>
    <s v="San Francisco"/>
    <s v="California"/>
    <n v="94109"/>
    <x v="1"/>
  </r>
  <r>
    <x v="410"/>
    <x v="66"/>
    <d v="2017-05-19T00:00:00"/>
    <d v="2017-05-21T00:00:00"/>
    <s v="Second Class"/>
    <n v="558"/>
    <n v="1"/>
    <n v="0"/>
    <n v="1395"/>
    <s v="CA-2017-113530"/>
    <s v="United States"/>
    <s v="San Francisco"/>
    <s v="California"/>
    <n v="94109"/>
    <x v="1"/>
  </r>
  <r>
    <x v="410"/>
    <x v="66"/>
    <d v="2017-05-19T00:00:00"/>
    <d v="2017-05-21T00:00:00"/>
    <s v="Second Class"/>
    <n v="3632"/>
    <n v="1"/>
    <n v="0"/>
    <n v="10896"/>
    <s v="CA-2017-113530"/>
    <s v="United States"/>
    <s v="San Francisco"/>
    <s v="California"/>
    <n v="94109"/>
    <x v="1"/>
  </r>
  <r>
    <x v="411"/>
    <x v="66"/>
    <d v="2016-08-12T00:00:00"/>
    <d v="2016-08-16T00:00:00"/>
    <s v="Standard Class"/>
    <n v="145764"/>
    <n v="2"/>
    <n v="1"/>
    <n v="-8098"/>
    <s v="CA-2016-143910"/>
    <s v="United States"/>
    <s v="New York City"/>
    <s v="New York"/>
    <n v="10011"/>
    <x v="2"/>
  </r>
  <r>
    <x v="412"/>
    <x v="66"/>
    <d v="2014-09-13T00:00:00"/>
    <d v="2014-09-17T00:00:00"/>
    <s v="Standard Class"/>
    <n v="340116"/>
    <n v="6"/>
    <n v="3"/>
    <n v="-97176"/>
    <s v="CA-2014-113859"/>
    <s v="United States"/>
    <s v="Odessa"/>
    <s v="Texas"/>
    <n v="79762"/>
    <x v="0"/>
  </r>
  <r>
    <x v="413"/>
    <x v="66"/>
    <d v="2014-07-06T00:00:00"/>
    <d v="2014-07-12T00:00:00"/>
    <s v="Standard Class"/>
    <n v="47848"/>
    <n v="2"/>
    <n v="2"/>
    <n v="47848"/>
    <s v="CA-2014-147543"/>
    <s v="United States"/>
    <s v="El Cajon"/>
    <s v="California"/>
    <n v="92020"/>
    <x v="1"/>
  </r>
  <r>
    <x v="414"/>
    <x v="66"/>
    <d v="2016-09-16T00:00:00"/>
    <d v="2016-09-22T00:00:00"/>
    <s v="Standard Class"/>
    <n v="1296"/>
    <n v="2"/>
    <n v="0"/>
    <n v="63504"/>
    <s v="US-2016-134369"/>
    <s v="United States"/>
    <s v="Laguna Niguel"/>
    <s v="California"/>
    <n v="92677"/>
    <x v="1"/>
  </r>
  <r>
    <x v="415"/>
    <x v="66"/>
    <d v="2016-04-04T00:00:00"/>
    <d v="2016-04-08T00:00:00"/>
    <s v="Second Class"/>
    <n v="8264"/>
    <n v="2"/>
    <n v="0"/>
    <n v="74376"/>
    <s v="CA-2016-123050"/>
    <s v="United States"/>
    <s v="Troy"/>
    <s v="New York"/>
    <n v="12180"/>
    <x v="2"/>
  </r>
  <r>
    <x v="415"/>
    <x v="66"/>
    <d v="2016-04-04T00:00:00"/>
    <d v="2016-04-08T00:00:00"/>
    <s v="Second Class"/>
    <n v="3102"/>
    <n v="2"/>
    <n v="0"/>
    <n v="80652"/>
    <s v="CA-2016-123050"/>
    <s v="United States"/>
    <s v="Troy"/>
    <s v="New York"/>
    <n v="12180"/>
    <x v="2"/>
  </r>
  <r>
    <x v="415"/>
    <x v="66"/>
    <d v="2016-04-04T00:00:00"/>
    <d v="2016-04-08T00:00:00"/>
    <s v="Second Class"/>
    <n v="8997"/>
    <n v="3"/>
    <n v="0"/>
    <n v="377874"/>
    <s v="CA-2016-123050"/>
    <s v="United States"/>
    <s v="Troy"/>
    <s v="New York"/>
    <n v="12180"/>
    <x v="2"/>
  </r>
  <r>
    <x v="416"/>
    <x v="66"/>
    <d v="2016-07-25T00:00:00"/>
    <d v="2016-07-25T00:00:00"/>
    <s v="Same Day"/>
    <n v="3717"/>
    <n v="9"/>
    <n v="0"/>
    <n v="11151"/>
    <s v="CA-2016-149335"/>
    <s v="United States"/>
    <s v="San Francisco"/>
    <s v="California"/>
    <n v="94122"/>
    <x v="1"/>
  </r>
  <r>
    <x v="417"/>
    <x v="66"/>
    <d v="2015-06-20T00:00:00"/>
    <d v="2015-06-24T00:00:00"/>
    <s v="Second Class"/>
    <n v="319984"/>
    <n v="2"/>
    <n v="2"/>
    <n v="919954"/>
    <s v="CA-2015-158351"/>
    <s v="United States"/>
    <s v="Philadelphia"/>
    <s v="Pennsylvania"/>
    <n v="19134"/>
    <x v="2"/>
  </r>
  <r>
    <x v="418"/>
    <x v="67"/>
    <d v="2016-04-15T00:00:00"/>
    <d v="2016-04-17T00:00:00"/>
    <s v="Second Class"/>
    <n v="1121568"/>
    <n v="2"/>
    <n v="2"/>
    <n v="0"/>
    <s v="CA-2016-136406"/>
    <s v="United States"/>
    <s v="San Francisco"/>
    <s v="California"/>
    <n v="94110"/>
    <x v="1"/>
  </r>
  <r>
    <x v="419"/>
    <x v="67"/>
    <d v="2017-04-12T00:00:00"/>
    <d v="2017-04-15T00:00:00"/>
    <s v="Second Class"/>
    <n v="297"/>
    <n v="5"/>
    <n v="0"/>
    <n v="13365"/>
    <s v="CA-2017-122735"/>
    <s v="United States"/>
    <s v="Providence"/>
    <s v="Rhode Island"/>
    <n v="2908"/>
    <x v="2"/>
  </r>
  <r>
    <x v="419"/>
    <x v="67"/>
    <d v="2017-04-12T00:00:00"/>
    <d v="2017-04-15T00:00:00"/>
    <s v="Second Class"/>
    <n v="3996"/>
    <n v="4"/>
    <n v="0"/>
    <n v="17982"/>
    <s v="CA-2017-122735"/>
    <s v="United States"/>
    <s v="Providence"/>
    <s v="Rhode Island"/>
    <n v="2908"/>
    <x v="2"/>
  </r>
  <r>
    <x v="420"/>
    <x v="67"/>
    <d v="2017-09-23T00:00:00"/>
    <d v="2017-09-29T00:00:00"/>
    <s v="Standard Class"/>
    <n v="29196"/>
    <n v="4"/>
    <n v="0"/>
    <n v="102186"/>
    <s v="CA-2017-117485"/>
    <s v="United States"/>
    <s v="Tulsa"/>
    <s v="Oklahoma"/>
    <n v="74133"/>
    <x v="0"/>
  </r>
  <r>
    <x v="421"/>
    <x v="67"/>
    <d v="2016-10-31T00:00:00"/>
    <d v="2016-11-06T00:00:00"/>
    <s v="Standard Class"/>
    <n v="492835"/>
    <n v="5"/>
    <n v="3"/>
    <n v="-14081"/>
    <s v="CA-2016-119165"/>
    <s v="United States"/>
    <s v="Philadelphia"/>
    <s v="Pennsylvania"/>
    <n v="19143"/>
    <x v="2"/>
  </r>
  <r>
    <x v="422"/>
    <x v="67"/>
    <d v="2016-06-24T00:00:00"/>
    <d v="2016-06-29T00:00:00"/>
    <s v="Standard Class"/>
    <n v="3824"/>
    <n v="4"/>
    <n v="2"/>
    <n v="-956"/>
    <s v="CA-2016-130680"/>
    <s v="United States"/>
    <s v="San Diego"/>
    <s v="California"/>
    <n v="92024"/>
    <x v="1"/>
  </r>
  <r>
    <x v="423"/>
    <x v="67"/>
    <d v="2016-06-16T00:00:00"/>
    <d v="2016-06-18T00:00:00"/>
    <s v="Second Class"/>
    <n v="4635"/>
    <n v="5"/>
    <n v="0"/>
    <n v="217845"/>
    <s v="CA-2016-148593"/>
    <s v="United States"/>
    <s v="Los Angeles"/>
    <s v="California"/>
    <n v="90045"/>
    <x v="1"/>
  </r>
  <r>
    <x v="424"/>
    <x v="67"/>
    <d v="2017-11-27T00:00:00"/>
    <d v="2017-12-02T00:00:00"/>
    <s v="Standard Class"/>
    <n v="117488"/>
    <n v="7"/>
    <n v="2"/>
    <n v="411208"/>
    <s v="CA-2017-107125"/>
    <s v="United States"/>
    <s v="Los Angeles"/>
    <s v="California"/>
    <n v="90045"/>
    <x v="1"/>
  </r>
  <r>
    <x v="424"/>
    <x v="67"/>
    <d v="2017-11-27T00:00:00"/>
    <d v="2017-12-02T00:00:00"/>
    <s v="Standard Class"/>
    <n v="1884"/>
    <n v="3"/>
    <n v="0"/>
    <n v="60288"/>
    <s v="CA-2017-107125"/>
    <s v="United States"/>
    <s v="Los Angeles"/>
    <s v="California"/>
    <n v="90045"/>
    <x v="1"/>
  </r>
  <r>
    <x v="425"/>
    <x v="67"/>
    <d v="2017-06-10T00:00:00"/>
    <d v="2017-06-15T00:00:00"/>
    <s v="Standard Class"/>
    <n v="88776"/>
    <n v="3"/>
    <n v="2"/>
    <n v="77679"/>
    <s v="CA-2017-158071"/>
    <s v="United States"/>
    <s v="Seattle"/>
    <s v="Washington"/>
    <n v="98103"/>
    <x v="1"/>
  </r>
  <r>
    <x v="425"/>
    <x v="67"/>
    <d v="2017-06-10T00:00:00"/>
    <d v="2017-06-15T00:00:00"/>
    <s v="Standard Class"/>
    <n v="1156"/>
    <n v="4"/>
    <n v="0"/>
    <n v="54332"/>
    <s v="CA-2017-158071"/>
    <s v="United States"/>
    <s v="Seattle"/>
    <s v="Washington"/>
    <n v="98103"/>
    <x v="1"/>
  </r>
  <r>
    <x v="425"/>
    <x v="67"/>
    <d v="2017-06-10T00:00:00"/>
    <d v="2017-06-15T00:00:00"/>
    <s v="Standard Class"/>
    <n v="1558"/>
    <n v="1"/>
    <n v="0"/>
    <n v="3895"/>
    <s v="CA-2017-158071"/>
    <s v="United States"/>
    <s v="Seattle"/>
    <s v="Washington"/>
    <n v="98103"/>
    <x v="1"/>
  </r>
  <r>
    <x v="426"/>
    <x v="67"/>
    <d v="2015-05-31T00:00:00"/>
    <d v="2015-06-04T00:00:00"/>
    <s v="Standard Class"/>
    <n v="256784"/>
    <n v="8"/>
    <n v="0"/>
    <n v="770352"/>
    <s v="CA-2015-120677"/>
    <s v="United States"/>
    <s v="Minneapolis"/>
    <s v="Minnesota"/>
    <n v="55407"/>
    <x v="0"/>
  </r>
  <r>
    <x v="427"/>
    <x v="67"/>
    <d v="2015-08-10T00:00:00"/>
    <d v="2015-08-14T00:00:00"/>
    <s v="Standard Class"/>
    <n v="6475"/>
    <n v="5"/>
    <n v="0"/>
    <n v="291375"/>
    <s v="CA-2015-121699"/>
    <s v="United States"/>
    <s v="Detroit"/>
    <s v="Michigan"/>
    <n v="48227"/>
    <x v="0"/>
  </r>
  <r>
    <x v="428"/>
    <x v="67"/>
    <d v="2016-08-15T00:00:00"/>
    <d v="2016-08-22T00:00:00"/>
    <s v="Standard Class"/>
    <n v="31203"/>
    <n v="3"/>
    <n v="0"/>
    <n v="436842"/>
    <s v="CA-2016-167241"/>
    <s v="United States"/>
    <s v="Los Angeles"/>
    <s v="California"/>
    <n v="90004"/>
    <x v="1"/>
  </r>
  <r>
    <x v="428"/>
    <x v="67"/>
    <d v="2016-08-15T00:00:00"/>
    <d v="2016-08-22T00:00:00"/>
    <s v="Standard Class"/>
    <n v="1794"/>
    <n v="3"/>
    <n v="0"/>
    <n v="30498"/>
    <s v="CA-2016-167241"/>
    <s v="United States"/>
    <s v="Los Angeles"/>
    <s v="California"/>
    <n v="90004"/>
    <x v="1"/>
  </r>
  <r>
    <x v="428"/>
    <x v="67"/>
    <d v="2016-08-15T00:00:00"/>
    <d v="2016-08-22T00:00:00"/>
    <s v="Standard Class"/>
    <n v="1656"/>
    <n v="3"/>
    <n v="2"/>
    <n v="1035"/>
    <s v="CA-2016-167241"/>
    <s v="United States"/>
    <s v="Los Angeles"/>
    <s v="California"/>
    <n v="90004"/>
    <x v="1"/>
  </r>
  <r>
    <x v="428"/>
    <x v="67"/>
    <d v="2016-08-15T00:00:00"/>
    <d v="2016-08-22T00:00:00"/>
    <s v="Standard Class"/>
    <n v="3752"/>
    <n v="4"/>
    <n v="0"/>
    <n v="180096"/>
    <s v="CA-2016-167241"/>
    <s v="United States"/>
    <s v="Los Angeles"/>
    <s v="California"/>
    <n v="90004"/>
    <x v="1"/>
  </r>
  <r>
    <x v="429"/>
    <x v="67"/>
    <d v="2016-09-18T00:00:00"/>
    <d v="2016-09-22T00:00:00"/>
    <s v="Standard Class"/>
    <n v="239984"/>
    <n v="2"/>
    <n v="2"/>
    <n v="239984"/>
    <s v="CA-2016-110086"/>
    <s v="United States"/>
    <s v="Woodland"/>
    <s v="California"/>
    <n v="95695"/>
    <x v="1"/>
  </r>
  <r>
    <x v="430"/>
    <x v="68"/>
    <d v="2014-02-01T00:00:00"/>
    <d v="2014-02-03T00:00:00"/>
    <s v="First Class"/>
    <n v="4689"/>
    <n v="6"/>
    <n v="0"/>
    <n v="206316"/>
    <s v="CA-2014-140795"/>
    <s v="United States"/>
    <s v="Green Bay"/>
    <s v="Wisconsin"/>
    <n v="54302"/>
    <x v="0"/>
  </r>
  <r>
    <x v="431"/>
    <x v="68"/>
    <d v="2015-12-23T00:00:00"/>
    <d v="2015-12-26T00:00:00"/>
    <s v="First Class"/>
    <n v="19432"/>
    <n v="4"/>
    <n v="0"/>
    <n v="563528"/>
    <s v="CA-2015-117828"/>
    <s v="United States"/>
    <s v="Richmond"/>
    <s v="Virginia"/>
    <n v="23223"/>
    <x v="3"/>
  </r>
  <r>
    <x v="432"/>
    <x v="68"/>
    <d v="2017-11-25T00:00:00"/>
    <d v="2017-11-29T00:00:00"/>
    <s v="Standard Class"/>
    <n v="359499"/>
    <n v="3"/>
    <n v="15"/>
    <n v="-296058"/>
    <s v="US-2017-133312"/>
    <s v="United States"/>
    <s v="San Francisco"/>
    <s v="California"/>
    <n v="94122"/>
    <x v="1"/>
  </r>
  <r>
    <x v="432"/>
    <x v="68"/>
    <d v="2017-11-25T00:00:00"/>
    <d v="2017-11-29T00:00:00"/>
    <s v="Standard Class"/>
    <n v="1048"/>
    <n v="1"/>
    <n v="0"/>
    <n v="28296"/>
    <s v="US-2017-133312"/>
    <s v="United States"/>
    <s v="San Francisco"/>
    <s v="California"/>
    <n v="94122"/>
    <x v="1"/>
  </r>
  <r>
    <x v="433"/>
    <x v="68"/>
    <d v="2017-01-26T00:00:00"/>
    <d v="2017-01-31T00:00:00"/>
    <s v="Standard Class"/>
    <n v="6272"/>
    <n v="4"/>
    <n v="0"/>
    <n v="244608"/>
    <s v="US-2017-105935"/>
    <s v="United States"/>
    <s v="Columbus"/>
    <s v="Georgia"/>
    <n v="31907"/>
    <x v="3"/>
  </r>
  <r>
    <x v="433"/>
    <x v="68"/>
    <d v="2017-01-26T00:00:00"/>
    <d v="2017-01-31T00:00:00"/>
    <s v="Standard Class"/>
    <n v="293993"/>
    <n v="7"/>
    <n v="0"/>
    <n v="7643818"/>
    <s v="US-2017-105935"/>
    <s v="United States"/>
    <s v="Columbus"/>
    <s v="Georgia"/>
    <n v="31907"/>
    <x v="3"/>
  </r>
  <r>
    <x v="434"/>
    <x v="68"/>
    <d v="2014-10-14T00:00:00"/>
    <d v="2014-10-20T00:00:00"/>
    <s v="Standard Class"/>
    <n v="322192"/>
    <n v="13"/>
    <n v="2"/>
    <n v="100685"/>
    <s v="US-2014-151015"/>
    <s v="United States"/>
    <s v="Chicago"/>
    <s v="Illinois"/>
    <n v="60653"/>
    <x v="0"/>
  </r>
  <r>
    <x v="434"/>
    <x v="68"/>
    <d v="2014-10-14T00:00:00"/>
    <d v="2014-10-20T00:00:00"/>
    <s v="Standard Class"/>
    <n v="2946"/>
    <n v="3"/>
    <n v="8"/>
    <n v="-48609"/>
    <s v="US-2014-151015"/>
    <s v="United States"/>
    <s v="Chicago"/>
    <s v="Illinois"/>
    <n v="60653"/>
    <x v="0"/>
  </r>
  <r>
    <x v="434"/>
    <x v="68"/>
    <d v="2014-10-14T00:00:00"/>
    <d v="2014-10-20T00:00:00"/>
    <s v="Standard Class"/>
    <n v="19136"/>
    <n v="4"/>
    <n v="2"/>
    <n v="69368"/>
    <s v="US-2014-151015"/>
    <s v="United States"/>
    <s v="Chicago"/>
    <s v="Illinois"/>
    <n v="60653"/>
    <x v="0"/>
  </r>
  <r>
    <x v="435"/>
    <x v="68"/>
    <d v="2015-09-16T00:00:00"/>
    <d v="2015-09-21T00:00:00"/>
    <s v="Standard Class"/>
    <n v="3112"/>
    <n v="4"/>
    <n v="0"/>
    <n v="146264"/>
    <s v="CA-2015-167696"/>
    <s v="United States"/>
    <s v="Newport News"/>
    <s v="Virginia"/>
    <n v="23602"/>
    <x v="3"/>
  </r>
  <r>
    <x v="436"/>
    <x v="69"/>
    <d v="2017-03-27T00:00:00"/>
    <d v="2017-03-31T00:00:00"/>
    <s v="Standard Class"/>
    <n v="4568"/>
    <n v="2"/>
    <n v="0"/>
    <n v="210128"/>
    <s v="CA-2017-124716"/>
    <s v="United States"/>
    <s v="Fresno"/>
    <s v="California"/>
    <n v="93727"/>
    <x v="1"/>
  </r>
  <r>
    <x v="436"/>
    <x v="69"/>
    <d v="2017-03-27T00:00:00"/>
    <d v="2017-03-31T00:00:00"/>
    <s v="Standard Class"/>
    <n v="11096"/>
    <n v="2"/>
    <n v="0"/>
    <n v="532608"/>
    <s v="CA-2017-124716"/>
    <s v="United States"/>
    <s v="Fresno"/>
    <s v="California"/>
    <n v="93727"/>
    <x v="1"/>
  </r>
  <r>
    <x v="436"/>
    <x v="69"/>
    <d v="2017-03-27T00:00:00"/>
    <d v="2017-03-31T00:00:00"/>
    <s v="Standard Class"/>
    <n v="1194"/>
    <n v="3"/>
    <n v="0"/>
    <n v="597"/>
    <s v="CA-2017-124716"/>
    <s v="United States"/>
    <s v="Fresno"/>
    <s v="California"/>
    <n v="93727"/>
    <x v="1"/>
  </r>
  <r>
    <x v="437"/>
    <x v="69"/>
    <d v="2015-05-30T00:00:00"/>
    <d v="2015-06-03T00:00:00"/>
    <s v="Standard Class"/>
    <n v="15196"/>
    <n v="4"/>
    <n v="0"/>
    <n v="364704"/>
    <s v="CA-2015-163923"/>
    <s v="United States"/>
    <s v="Springfield"/>
    <s v="Virginia"/>
    <n v="22153"/>
    <x v="3"/>
  </r>
  <r>
    <x v="438"/>
    <x v="70"/>
    <d v="2015-12-26T00:00:00"/>
    <d v="2016-01-02T00:00:00"/>
    <s v="Standard Class"/>
    <n v="222"/>
    <n v="5"/>
    <n v="0"/>
    <n v="10434"/>
    <s v="CA-2015-158792"/>
    <s v="United States"/>
    <s v="Lawrence"/>
    <s v="Massachusetts"/>
    <n v="1841"/>
    <x v="2"/>
  </r>
  <r>
    <x v="439"/>
    <x v="70"/>
    <d v="2017-09-24T00:00:00"/>
    <d v="2017-09-26T00:00:00"/>
    <s v="Second Class"/>
    <n v="1788"/>
    <n v="3"/>
    <n v="2"/>
    <n v="24585"/>
    <s v="CA-2017-144694"/>
    <s v="United States"/>
    <s v="Miami"/>
    <s v="Florida"/>
    <n v="33180"/>
    <x v="3"/>
  </r>
  <r>
    <x v="439"/>
    <x v="70"/>
    <d v="2017-09-24T00:00:00"/>
    <d v="2017-09-26T00:00:00"/>
    <s v="Second Class"/>
    <n v="235944"/>
    <n v="3"/>
    <n v="2"/>
    <n v="855297"/>
    <s v="CA-2017-144694"/>
    <s v="United States"/>
    <s v="Miami"/>
    <s v="Florida"/>
    <n v="33180"/>
    <x v="3"/>
  </r>
  <r>
    <x v="440"/>
    <x v="70"/>
    <d v="2016-04-12T00:00:00"/>
    <d v="2016-04-16T00:00:00"/>
    <s v="Standard Class"/>
    <n v="34392"/>
    <n v="4"/>
    <n v="0"/>
    <n v="756624"/>
    <s v="CA-2016-112102"/>
    <s v="United States"/>
    <s v="Springfield"/>
    <s v="Virginia"/>
    <n v="22153"/>
    <x v="3"/>
  </r>
  <r>
    <x v="440"/>
    <x v="70"/>
    <d v="2016-04-12T00:00:00"/>
    <d v="2016-04-16T00:00:00"/>
    <s v="Standard Class"/>
    <n v="4099"/>
    <n v="1"/>
    <n v="0"/>
    <n v="200851"/>
    <s v="CA-2016-112102"/>
    <s v="United States"/>
    <s v="Springfield"/>
    <s v="Virginia"/>
    <n v="22153"/>
    <x v="3"/>
  </r>
  <r>
    <x v="440"/>
    <x v="70"/>
    <d v="2016-04-12T00:00:00"/>
    <d v="2016-04-16T00:00:00"/>
    <s v="Standard Class"/>
    <n v="639"/>
    <n v="5"/>
    <n v="0"/>
    <n v="28755"/>
    <s v="CA-2016-112102"/>
    <s v="United States"/>
    <s v="Springfield"/>
    <s v="Virginia"/>
    <n v="22153"/>
    <x v="3"/>
  </r>
  <r>
    <x v="441"/>
    <x v="70"/>
    <d v="2015-06-11T00:00:00"/>
    <d v="2015-06-16T00:00:00"/>
    <s v="Standard Class"/>
    <n v="537"/>
    <n v="6"/>
    <n v="0"/>
    <n v="10203"/>
    <s v="US-2015-123960"/>
    <s v="United States"/>
    <s v="Monroe"/>
    <s v="Louisiana"/>
    <n v="71203"/>
    <x v="3"/>
  </r>
  <r>
    <x v="441"/>
    <x v="70"/>
    <d v="2015-06-11T00:00:00"/>
    <d v="2015-06-16T00:00:00"/>
    <s v="Standard Class"/>
    <n v="3626"/>
    <n v="7"/>
    <n v="0"/>
    <n v="166796"/>
    <s v="US-2015-123960"/>
    <s v="United States"/>
    <s v="Monroe"/>
    <s v="Louisiana"/>
    <n v="71203"/>
    <x v="3"/>
  </r>
  <r>
    <x v="441"/>
    <x v="70"/>
    <d v="2015-06-11T00:00:00"/>
    <d v="2015-06-16T00:00:00"/>
    <s v="Standard Class"/>
    <n v="563"/>
    <n v="2"/>
    <n v="0"/>
    <n v="15764"/>
    <s v="US-2015-123960"/>
    <s v="United States"/>
    <s v="Monroe"/>
    <s v="Louisiana"/>
    <n v="71203"/>
    <x v="3"/>
  </r>
  <r>
    <x v="441"/>
    <x v="70"/>
    <d v="2015-06-11T00:00:00"/>
    <d v="2015-06-16T00:00:00"/>
    <s v="Standard Class"/>
    <n v="324"/>
    <n v="5"/>
    <n v="0"/>
    <n v="15552"/>
    <s v="US-2015-123960"/>
    <s v="United States"/>
    <s v="Monroe"/>
    <s v="Louisiana"/>
    <n v="71203"/>
    <x v="3"/>
  </r>
  <r>
    <x v="441"/>
    <x v="70"/>
    <d v="2015-06-11T00:00:00"/>
    <d v="2015-06-16T00:00:00"/>
    <s v="Standard Class"/>
    <n v="2916"/>
    <n v="2"/>
    <n v="0"/>
    <n v="107892"/>
    <s v="US-2015-123960"/>
    <s v="United States"/>
    <s v="Monroe"/>
    <s v="Louisiana"/>
    <n v="71203"/>
    <x v="3"/>
  </r>
  <r>
    <x v="442"/>
    <x v="70"/>
    <d v="2014-01-13T00:00:00"/>
    <d v="2014-01-18T00:00:00"/>
    <s v="Standard Class"/>
    <n v="132585"/>
    <n v="5"/>
    <n v="0"/>
    <n v="238653"/>
    <s v="CA-2014-157147"/>
    <s v="United States"/>
    <s v="San Francisco"/>
    <s v="California"/>
    <n v="94109"/>
    <x v="1"/>
  </r>
  <r>
    <x v="442"/>
    <x v="70"/>
    <d v="2014-01-13T00:00:00"/>
    <d v="2014-01-18T00:00:00"/>
    <s v="Standard Class"/>
    <n v="333999"/>
    <n v="3"/>
    <n v="15"/>
    <n v="39294"/>
    <s v="CA-2014-157147"/>
    <s v="United States"/>
    <s v="San Francisco"/>
    <s v="California"/>
    <n v="94109"/>
    <x v="1"/>
  </r>
  <r>
    <x v="442"/>
    <x v="70"/>
    <d v="2014-01-13T00:00:00"/>
    <d v="2014-01-18T00:00:00"/>
    <s v="Standard Class"/>
    <n v="199"/>
    <n v="5"/>
    <n v="0"/>
    <n v="6567"/>
    <s v="CA-2014-157147"/>
    <s v="United States"/>
    <s v="San Francisco"/>
    <s v="California"/>
    <n v="94109"/>
    <x v="1"/>
  </r>
  <r>
    <x v="443"/>
    <x v="70"/>
    <d v="2016-12-30T00:00:00"/>
    <d v="2017-01-01T00:00:00"/>
    <s v="First Class"/>
    <n v="170786"/>
    <n v="1"/>
    <n v="3"/>
    <n v="0"/>
    <s v="CA-2016-105746"/>
    <s v="United States"/>
    <s v="Lancaster"/>
    <s v="Pennsylvania"/>
    <n v="17602"/>
    <x v="2"/>
  </r>
  <r>
    <x v="444"/>
    <x v="70"/>
    <d v="2014-08-15T00:00:00"/>
    <d v="2014-08-19T00:00:00"/>
    <s v="Standard Class"/>
    <n v="15291"/>
    <n v="3"/>
    <n v="0"/>
    <n v="428148"/>
    <s v="US-2014-164406"/>
    <s v="United States"/>
    <s v="San Francisco"/>
    <s v="California"/>
    <n v="94122"/>
    <x v="1"/>
  </r>
  <r>
    <x v="444"/>
    <x v="70"/>
    <d v="2014-08-15T00:00:00"/>
    <d v="2014-08-19T00:00:00"/>
    <s v="Standard Class"/>
    <n v="9294"/>
    <n v="3"/>
    <n v="0"/>
    <n v="41823"/>
    <s v="US-2014-164406"/>
    <s v="United States"/>
    <s v="San Francisco"/>
    <s v="California"/>
    <n v="94122"/>
    <x v="1"/>
  </r>
  <r>
    <x v="444"/>
    <x v="70"/>
    <d v="2014-08-15T00:00:00"/>
    <d v="2014-08-19T00:00:00"/>
    <s v="Standard Class"/>
    <n v="17856"/>
    <n v="4"/>
    <n v="2"/>
    <n v="62496"/>
    <s v="US-2014-164406"/>
    <s v="United States"/>
    <s v="San Francisco"/>
    <s v="California"/>
    <n v="94122"/>
    <x v="1"/>
  </r>
  <r>
    <x v="444"/>
    <x v="70"/>
    <d v="2014-08-15T00:00:00"/>
    <d v="2014-08-19T00:00:00"/>
    <s v="Standard Class"/>
    <n v="4644"/>
    <n v="3"/>
    <n v="2"/>
    <n v="15093"/>
    <s v="US-2014-164406"/>
    <s v="United States"/>
    <s v="San Francisco"/>
    <s v="California"/>
    <n v="94122"/>
    <x v="1"/>
  </r>
  <r>
    <x v="444"/>
    <x v="70"/>
    <d v="2014-08-15T00:00:00"/>
    <d v="2014-08-19T00:00:00"/>
    <s v="Standard Class"/>
    <n v="195136"/>
    <n v="4"/>
    <n v="2"/>
    <n v="-12196"/>
    <s v="US-2014-164406"/>
    <s v="United States"/>
    <s v="San Francisco"/>
    <s v="California"/>
    <n v="94122"/>
    <x v="1"/>
  </r>
  <r>
    <x v="445"/>
    <x v="71"/>
    <d v="2016-10-01T00:00:00"/>
    <d v="2016-10-02T00:00:00"/>
    <s v="First Class"/>
    <n v="194848"/>
    <n v="4"/>
    <n v="2"/>
    <n v="12178"/>
    <s v="CA-2016-157686"/>
    <s v="United States"/>
    <s v="San Francisco"/>
    <s v="California"/>
    <n v="94122"/>
    <x v="1"/>
  </r>
  <r>
    <x v="446"/>
    <x v="71"/>
    <d v="2016-12-31T00:00:00"/>
    <d v="2017-01-05T00:00:00"/>
    <s v="Standard Class"/>
    <n v="302376"/>
    <n v="3"/>
    <n v="2"/>
    <n v="226782"/>
    <s v="CA-2017-100202"/>
    <s v="United States"/>
    <s v="Anaheim"/>
    <s v="California"/>
    <n v="92804"/>
    <x v="1"/>
  </r>
  <r>
    <x v="447"/>
    <x v="71"/>
    <d v="2017-10-22T00:00:00"/>
    <d v="2017-10-22T00:00:00"/>
    <s v="Same Day"/>
    <n v="33309"/>
    <n v="3"/>
    <n v="0"/>
    <n v="233163"/>
    <s v="CA-2017-130211"/>
    <s v="United States"/>
    <s v="Lawton"/>
    <s v="Oklahoma"/>
    <n v="73505"/>
    <x v="0"/>
  </r>
  <r>
    <x v="447"/>
    <x v="71"/>
    <d v="2017-10-22T00:00:00"/>
    <d v="2017-10-22T00:00:00"/>
    <s v="Same Day"/>
    <n v="24898"/>
    <n v="2"/>
    <n v="0"/>
    <n v="547756"/>
    <s v="CA-2017-130211"/>
    <s v="United States"/>
    <s v="Lawton"/>
    <s v="Oklahoma"/>
    <n v="73505"/>
    <x v="0"/>
  </r>
  <r>
    <x v="448"/>
    <x v="71"/>
    <d v="2016-12-25T00:00:00"/>
    <d v="2016-12-28T00:00:00"/>
    <s v="Second Class"/>
    <n v="33568"/>
    <n v="2"/>
    <n v="2"/>
    <n v="117488"/>
    <s v="CA-2016-111941"/>
    <s v="United States"/>
    <s v="New York City"/>
    <s v="New York"/>
    <n v="10035"/>
    <x v="2"/>
  </r>
  <r>
    <x v="449"/>
    <x v="71"/>
    <d v="2016-03-08T00:00:00"/>
    <d v="2016-03-12T00:00:00"/>
    <s v="Standard Class"/>
    <n v="108576"/>
    <n v="4"/>
    <n v="4"/>
    <n v="-253344"/>
    <s v="CA-2016-111976"/>
    <s v="United States"/>
    <s v="Philadelphia"/>
    <s v="Pennsylvania"/>
    <n v="19120"/>
    <x v="2"/>
  </r>
  <r>
    <x v="449"/>
    <x v="71"/>
    <d v="2016-03-08T00:00:00"/>
    <d v="2016-03-12T00:00:00"/>
    <s v="Standard Class"/>
    <n v="5984"/>
    <n v="2"/>
    <n v="2"/>
    <n v="-13464"/>
    <s v="CA-2016-111976"/>
    <s v="United States"/>
    <s v="Philadelphia"/>
    <s v="Pennsylvania"/>
    <n v="19120"/>
    <x v="2"/>
  </r>
  <r>
    <x v="450"/>
    <x v="71"/>
    <d v="2014-06-30T00:00:00"/>
    <d v="2014-06-30T00:00:00"/>
    <s v="Same Day"/>
    <n v="310688"/>
    <n v="7"/>
    <n v="2"/>
    <n v="1087408"/>
    <s v="CA-2014-152254"/>
    <s v="United States"/>
    <s v="Wilmington"/>
    <s v="North Carolina"/>
    <n v="28403"/>
    <x v="3"/>
  </r>
  <r>
    <x v="451"/>
    <x v="72"/>
    <d v="2017-12-21T00:00:00"/>
    <d v="2017-12-24T00:00:00"/>
    <s v="First Class"/>
    <n v="710"/>
    <n v="4"/>
    <n v="0"/>
    <n v="2769"/>
    <s v="CA-2017-109589"/>
    <s v="United States"/>
    <s v="Bowling Green"/>
    <s v="Kentucky"/>
    <n v="42104"/>
    <x v="3"/>
  </r>
  <r>
    <x v="452"/>
    <x v="72"/>
    <d v="2014-10-05T00:00:00"/>
    <d v="2014-10-10T00:00:00"/>
    <s v="Second Class"/>
    <n v="9192"/>
    <n v="5"/>
    <n v="2"/>
    <n v="1149"/>
    <s v="CA-2014-152422"/>
    <s v="United States"/>
    <s v="Columbus"/>
    <s v="Ohio"/>
    <n v="43229"/>
    <x v="2"/>
  </r>
  <r>
    <x v="453"/>
    <x v="72"/>
    <d v="2015-12-05T00:00:00"/>
    <d v="2015-12-09T00:00:00"/>
    <s v="Second Class"/>
    <n v="2324"/>
    <n v="5"/>
    <n v="2"/>
    <n v="78435"/>
    <s v="CA-2015-110814"/>
    <s v="United States"/>
    <s v="New York City"/>
    <s v="New York"/>
    <n v="10009"/>
    <x v="2"/>
  </r>
  <r>
    <x v="453"/>
    <x v="72"/>
    <d v="2015-12-05T00:00:00"/>
    <d v="2015-12-09T00:00:00"/>
    <s v="Second Class"/>
    <n v="164646"/>
    <n v="3"/>
    <n v="1"/>
    <n v="128058"/>
    <s v="CA-2015-110814"/>
    <s v="United States"/>
    <s v="New York City"/>
    <s v="New York"/>
    <n v="10009"/>
    <x v="2"/>
  </r>
  <r>
    <x v="453"/>
    <x v="72"/>
    <d v="2015-12-05T00:00:00"/>
    <d v="2015-12-09T00:00:00"/>
    <s v="Second Class"/>
    <n v="2268"/>
    <n v="2"/>
    <n v="0"/>
    <n v="111132"/>
    <s v="CA-2015-110814"/>
    <s v="United States"/>
    <s v="New York City"/>
    <s v="New York"/>
    <n v="10009"/>
    <x v="2"/>
  </r>
  <r>
    <x v="454"/>
    <x v="73"/>
    <d v="2015-07-03T00:00:00"/>
    <d v="2015-07-09T00:00:00"/>
    <s v="Standard Class"/>
    <n v="7098"/>
    <n v="1"/>
    <n v="0"/>
    <n v="49686"/>
    <s v="CA-2015-128139"/>
    <s v="United States"/>
    <s v="Richmond"/>
    <s v="Kentucky"/>
    <n v="40475"/>
    <x v="3"/>
  </r>
  <r>
    <x v="454"/>
    <x v="73"/>
    <d v="2015-07-03T00:00:00"/>
    <d v="2015-07-09T00:00:00"/>
    <s v="Standard Class"/>
    <n v="29493"/>
    <n v="3"/>
    <n v="0"/>
    <n v="1445157"/>
    <s v="CA-2015-128139"/>
    <s v="United States"/>
    <s v="Richmond"/>
    <s v="Kentucky"/>
    <n v="40475"/>
    <x v="3"/>
  </r>
  <r>
    <x v="455"/>
    <x v="73"/>
    <d v="2016-02-25T00:00:00"/>
    <d v="2016-02-27T00:00:00"/>
    <s v="Second Class"/>
    <n v="4672"/>
    <n v="5"/>
    <n v="2"/>
    <n v="1752"/>
    <s v="CA-2016-165015"/>
    <s v="United States"/>
    <s v="Newark"/>
    <s v="Ohio"/>
    <n v="43055"/>
    <x v="2"/>
  </r>
  <r>
    <x v="456"/>
    <x v="73"/>
    <d v="2017-08-03T00:00:00"/>
    <d v="2017-08-08T00:00:00"/>
    <s v="Second Class"/>
    <n v="5175"/>
    <n v="5"/>
    <n v="0"/>
    <n v="2484"/>
    <s v="CA-2017-168396"/>
    <s v="United States"/>
    <s v="San Francisco"/>
    <s v="California"/>
    <n v="94122"/>
    <x v="1"/>
  </r>
  <r>
    <x v="456"/>
    <x v="73"/>
    <d v="2017-08-03T00:00:00"/>
    <d v="2017-08-08T00:00:00"/>
    <s v="Second Class"/>
    <n v="12396"/>
    <n v="3"/>
    <n v="0"/>
    <n v="111564"/>
    <s v="CA-2017-168396"/>
    <s v="United States"/>
    <s v="San Francisco"/>
    <s v="California"/>
    <n v="94122"/>
    <x v="1"/>
  </r>
  <r>
    <x v="457"/>
    <x v="73"/>
    <d v="2017-09-28T00:00:00"/>
    <d v="2017-10-04T00:00:00"/>
    <s v="Standard Class"/>
    <n v="924"/>
    <n v="3"/>
    <n v="0"/>
    <n v="44352"/>
    <s v="CA-2017-101574"/>
    <s v="United States"/>
    <s v="Los Angeles"/>
    <s v="California"/>
    <n v="90032"/>
    <x v="1"/>
  </r>
  <r>
    <x v="458"/>
    <x v="73"/>
    <d v="2017-05-30T00:00:00"/>
    <d v="2017-05-31T00:00:00"/>
    <s v="First Class"/>
    <n v="24196"/>
    <n v="2"/>
    <n v="0"/>
    <n v="338744"/>
    <s v="CA-2017-125472"/>
    <s v="United States"/>
    <s v="Lafayette"/>
    <s v="Louisiana"/>
    <n v="70506"/>
    <x v="3"/>
  </r>
  <r>
    <x v="458"/>
    <x v="73"/>
    <d v="2017-05-30T00:00:00"/>
    <d v="2017-05-31T00:00:00"/>
    <s v="First Class"/>
    <n v="389"/>
    <n v="1"/>
    <n v="0"/>
    <n v="18672"/>
    <s v="CA-2017-125472"/>
    <s v="United States"/>
    <s v="Lafayette"/>
    <s v="Louisiana"/>
    <n v="70506"/>
    <x v="3"/>
  </r>
  <r>
    <x v="458"/>
    <x v="73"/>
    <d v="2017-05-30T00:00:00"/>
    <d v="2017-05-31T00:00:00"/>
    <s v="First Class"/>
    <n v="801"/>
    <n v="3"/>
    <n v="0"/>
    <n v="30438"/>
    <s v="CA-2017-125472"/>
    <s v="United States"/>
    <s v="Lafayette"/>
    <s v="Louisiana"/>
    <n v="70506"/>
    <x v="3"/>
  </r>
  <r>
    <x v="459"/>
    <x v="73"/>
    <d v="2017-04-22T00:00:00"/>
    <d v="2017-04-26T00:00:00"/>
    <s v="Standard Class"/>
    <n v="67506"/>
    <n v="3"/>
    <n v="0"/>
    <n v="877578"/>
    <s v="CA-2017-146192"/>
    <s v="United States"/>
    <s v="Columbus"/>
    <s v="Georgia"/>
    <n v="31907"/>
    <x v="3"/>
  </r>
  <r>
    <x v="460"/>
    <x v="74"/>
    <d v="2016-05-02T00:00:00"/>
    <d v="2016-05-07T00:00:00"/>
    <s v="Standard Class"/>
    <n v="86352"/>
    <n v="3"/>
    <n v="2"/>
    <n v="5397"/>
    <s v="CA-2016-148698"/>
    <s v="United States"/>
    <s v="Houston"/>
    <s v="Texas"/>
    <n v="77070"/>
    <x v="0"/>
  </r>
  <r>
    <x v="461"/>
    <x v="74"/>
    <d v="2016-11-11T00:00:00"/>
    <d v="2016-11-16T00:00:00"/>
    <s v="Standard Class"/>
    <n v="5997"/>
    <n v="3"/>
    <n v="0"/>
    <n v="149925"/>
    <s v="CA-2016-124667"/>
    <s v="United States"/>
    <s v="New York City"/>
    <s v="New York"/>
    <n v="10011"/>
    <x v="2"/>
  </r>
  <r>
    <x v="461"/>
    <x v="74"/>
    <d v="2016-11-11T00:00:00"/>
    <d v="2016-11-16T00:00:00"/>
    <s v="Standard Class"/>
    <n v="8336"/>
    <n v="1"/>
    <n v="0"/>
    <n v="2084"/>
    <s v="CA-2016-124667"/>
    <s v="United States"/>
    <s v="New York City"/>
    <s v="New York"/>
    <n v="10011"/>
    <x v="2"/>
  </r>
  <r>
    <x v="462"/>
    <x v="74"/>
    <d v="2016-03-10T00:00:00"/>
    <d v="2016-03-14T00:00:00"/>
    <s v="Standard Class"/>
    <n v="39992"/>
    <n v="1"/>
    <n v="2"/>
    <n v="74985"/>
    <s v="US-2016-122182"/>
    <s v="United States"/>
    <s v="Philadelphia"/>
    <s v="Pennsylvania"/>
    <n v="19143"/>
    <x v="2"/>
  </r>
  <r>
    <x v="463"/>
    <x v="74"/>
    <d v="2017-02-06T00:00:00"/>
    <d v="2017-02-11T00:00:00"/>
    <s v="Standard Class"/>
    <n v="240784"/>
    <n v="1"/>
    <n v="2"/>
    <n v="30098"/>
    <s v="CA-2017-115105"/>
    <s v="United States"/>
    <s v="New York City"/>
    <s v="New York"/>
    <n v="10024"/>
    <x v="2"/>
  </r>
  <r>
    <x v="464"/>
    <x v="74"/>
    <d v="2017-01-29T00:00:00"/>
    <d v="2017-02-01T00:00:00"/>
    <s v="First Class"/>
    <n v="4768"/>
    <n v="2"/>
    <n v="2"/>
    <n v="4768"/>
    <s v="CA-2017-145338"/>
    <s v="United States"/>
    <s v="Philadelphia"/>
    <s v="Pennsylvania"/>
    <n v="19120"/>
    <x v="2"/>
  </r>
  <r>
    <x v="465"/>
    <x v="74"/>
    <d v="2016-09-10T00:00:00"/>
    <d v="2016-09-14T00:00:00"/>
    <s v="Standard Class"/>
    <n v="738"/>
    <n v="2"/>
    <n v="0"/>
    <n v="34686"/>
    <s v="CA-2016-165918"/>
    <s v="United States"/>
    <s v="Edmonds"/>
    <s v="Washington"/>
    <n v="98026"/>
    <x v="1"/>
  </r>
  <r>
    <x v="465"/>
    <x v="74"/>
    <d v="2016-09-10T00:00:00"/>
    <d v="2016-09-14T00:00:00"/>
    <s v="Standard Class"/>
    <n v="14256"/>
    <n v="3"/>
    <n v="2"/>
    <n v="4455"/>
    <s v="CA-2016-165918"/>
    <s v="United States"/>
    <s v="Edmonds"/>
    <s v="Washington"/>
    <n v="98026"/>
    <x v="1"/>
  </r>
  <r>
    <x v="465"/>
    <x v="74"/>
    <d v="2016-09-10T00:00:00"/>
    <d v="2016-09-14T00:00:00"/>
    <s v="Standard Class"/>
    <n v="8198"/>
    <n v="2"/>
    <n v="0"/>
    <n v="401702"/>
    <s v="CA-2016-165918"/>
    <s v="United States"/>
    <s v="Edmonds"/>
    <s v="Washington"/>
    <n v="98026"/>
    <x v="1"/>
  </r>
  <r>
    <x v="465"/>
    <x v="74"/>
    <d v="2016-09-10T00:00:00"/>
    <d v="2016-09-14T00:00:00"/>
    <s v="Standard Class"/>
    <n v="39624"/>
    <n v="3"/>
    <n v="2"/>
    <n v="138684"/>
    <s v="CA-2016-165918"/>
    <s v="United States"/>
    <s v="Edmonds"/>
    <s v="Washington"/>
    <n v="98026"/>
    <x v="1"/>
  </r>
  <r>
    <x v="466"/>
    <x v="75"/>
    <d v="2017-09-02T00:00:00"/>
    <d v="2017-09-07T00:00:00"/>
    <s v="Standard Class"/>
    <n v="11998"/>
    <n v="4"/>
    <n v="0"/>
    <n v="323946"/>
    <s v="CA-2017-137596"/>
    <s v="United States"/>
    <s v="Jackson"/>
    <s v="Michigan"/>
    <n v="49201"/>
    <x v="0"/>
  </r>
  <r>
    <x v="466"/>
    <x v="75"/>
    <d v="2017-09-02T00:00:00"/>
    <d v="2017-09-07T00:00:00"/>
    <s v="Standard Class"/>
    <n v="192878"/>
    <n v="7"/>
    <n v="0"/>
    <n v="8293754"/>
    <s v="CA-2017-137596"/>
    <s v="United States"/>
    <s v="Jackson"/>
    <s v="Michigan"/>
    <n v="49201"/>
    <x v="0"/>
  </r>
  <r>
    <x v="466"/>
    <x v="75"/>
    <d v="2017-09-02T00:00:00"/>
    <d v="2017-09-07T00:00:00"/>
    <s v="Standard Class"/>
    <n v="35238"/>
    <n v="2"/>
    <n v="0"/>
    <n v="810474"/>
    <s v="CA-2017-137596"/>
    <s v="United States"/>
    <s v="Jackson"/>
    <s v="Michigan"/>
    <n v="49201"/>
    <x v="0"/>
  </r>
  <r>
    <x v="467"/>
    <x v="75"/>
    <d v="2017-03-23T00:00:00"/>
    <d v="2017-03-25T00:00:00"/>
    <s v="First Class"/>
    <n v="21184"/>
    <n v="8"/>
    <n v="0"/>
    <n v="762624"/>
    <s v="CA-2017-155985"/>
    <s v="United States"/>
    <s v="San Francisco"/>
    <s v="California"/>
    <n v="94122"/>
    <x v="1"/>
  </r>
  <r>
    <x v="468"/>
    <x v="75"/>
    <d v="2017-07-17T00:00:00"/>
    <d v="2017-07-23T00:00:00"/>
    <s v="Standard Class"/>
    <n v="26998"/>
    <n v="2"/>
    <n v="0"/>
    <n v="67495"/>
    <s v="US-2017-105046"/>
    <s v="United States"/>
    <s v="Rome"/>
    <s v="New York"/>
    <n v="13440"/>
    <x v="2"/>
  </r>
  <r>
    <x v="468"/>
    <x v="75"/>
    <d v="2017-07-17T00:00:00"/>
    <d v="2017-07-23T00:00:00"/>
    <s v="Standard Class"/>
    <n v="999"/>
    <n v="5"/>
    <n v="0"/>
    <n v="47952"/>
    <s v="US-2017-105046"/>
    <s v="United States"/>
    <s v="Rome"/>
    <s v="New York"/>
    <n v="13440"/>
    <x v="2"/>
  </r>
  <r>
    <x v="468"/>
    <x v="75"/>
    <d v="2017-07-17T00:00:00"/>
    <d v="2017-07-23T00:00:00"/>
    <s v="Standard Class"/>
    <n v="3908"/>
    <n v="4"/>
    <n v="0"/>
    <n v="144596"/>
    <s v="US-2017-105046"/>
    <s v="United States"/>
    <s v="Rome"/>
    <s v="New York"/>
    <n v="13440"/>
    <x v="2"/>
  </r>
  <r>
    <x v="469"/>
    <x v="75"/>
    <d v="2016-07-25T00:00:00"/>
    <d v="2016-07-29T00:00:00"/>
    <s v="Standard Class"/>
    <n v="20936"/>
    <n v="1"/>
    <n v="2"/>
    <n v="70659"/>
    <s v="CA-2016-128307"/>
    <s v="United States"/>
    <s v="Houston"/>
    <s v="Texas"/>
    <n v="77041"/>
    <x v="0"/>
  </r>
  <r>
    <x v="470"/>
    <x v="75"/>
    <d v="2016-01-15T00:00:00"/>
    <d v="2016-01-17T00:00:00"/>
    <s v="First Class"/>
    <n v="8198"/>
    <n v="2"/>
    <n v="0"/>
    <n v="401702"/>
    <s v="CA-2016-166912"/>
    <s v="United States"/>
    <s v="New York City"/>
    <s v="New York"/>
    <n v="10009"/>
    <x v="2"/>
  </r>
  <r>
    <x v="471"/>
    <x v="76"/>
    <d v="2016-02-07T00:00:00"/>
    <d v="2016-02-09T00:00:00"/>
    <s v="First Class"/>
    <n v="30352"/>
    <n v="2"/>
    <n v="2"/>
    <n v="106232"/>
    <s v="CA-2016-161662"/>
    <s v="United States"/>
    <s v="Lancaster"/>
    <s v="Ohio"/>
    <n v="43130"/>
    <x v="2"/>
  </r>
  <r>
    <x v="472"/>
    <x v="76"/>
    <d v="2017-09-23T00:00:00"/>
    <d v="2017-09-26T00:00:00"/>
    <s v="First Class"/>
    <n v="25164"/>
    <n v="3"/>
    <n v="2"/>
    <n v="88074"/>
    <s v="CA-2017-121314"/>
    <s v="United States"/>
    <s v="Miami"/>
    <s v="Florida"/>
    <n v="33178"/>
    <x v="3"/>
  </r>
  <r>
    <x v="473"/>
    <x v="76"/>
    <d v="2016-10-14T00:00:00"/>
    <d v="2016-10-19T00:00:00"/>
    <s v="Standard Class"/>
    <n v="164975"/>
    <n v="5"/>
    <n v="0"/>
    <n v="5444175"/>
    <s v="CA-2016-125220"/>
    <s v="United States"/>
    <s v="Appleton"/>
    <s v="Wisconsin"/>
    <n v="54915"/>
    <x v="0"/>
  </r>
  <r>
    <x v="474"/>
    <x v="76"/>
    <d v="2016-11-18T00:00:00"/>
    <d v="2016-11-18T00:00:00"/>
    <s v="Same Day"/>
    <n v="6112"/>
    <n v="5"/>
    <n v="2"/>
    <n v="22156"/>
    <s v="CA-2016-108630"/>
    <s v="United States"/>
    <s v="Concord"/>
    <s v="California"/>
    <n v="94521"/>
    <x v="1"/>
  </r>
  <r>
    <x v="475"/>
    <x v="76"/>
    <d v="2017-01-21T00:00:00"/>
    <d v="2017-01-25T00:00:00"/>
    <s v="Standard Class"/>
    <n v="268576"/>
    <n v="4"/>
    <n v="2"/>
    <n v="906444"/>
    <s v="CA-2017-141782"/>
    <s v="United States"/>
    <s v="Aurora"/>
    <s v="Illinois"/>
    <n v="60505"/>
    <x v="0"/>
  </r>
  <r>
    <x v="476"/>
    <x v="77"/>
    <d v="2016-09-05T00:00:00"/>
    <d v="2016-09-10T00:00:00"/>
    <s v="Standard Class"/>
    <n v="10794"/>
    <n v="3"/>
    <n v="0"/>
    <n v="26985"/>
    <s v="CA-2016-140774"/>
    <s v="United States"/>
    <s v="Olathe"/>
    <s v="Kansas"/>
    <n v="66062"/>
    <x v="0"/>
  </r>
  <r>
    <x v="477"/>
    <x v="77"/>
    <d v="2016-05-06T00:00:00"/>
    <d v="2016-05-10T00:00:00"/>
    <s v="Standard Class"/>
    <n v="7216"/>
    <n v="2"/>
    <n v="2"/>
    <n v="17138"/>
    <s v="CA-2016-118052"/>
    <s v="United States"/>
    <s v="Lorain"/>
    <s v="Ohio"/>
    <n v="44052"/>
    <x v="2"/>
  </r>
  <r>
    <x v="477"/>
    <x v="77"/>
    <d v="2016-05-06T00:00:00"/>
    <d v="2016-05-10T00:00:00"/>
    <s v="Standard Class"/>
    <n v="49568"/>
    <n v="2"/>
    <n v="2"/>
    <n v="1549"/>
    <s v="CA-2016-118052"/>
    <s v="United States"/>
    <s v="Lorain"/>
    <s v="Ohio"/>
    <n v="44052"/>
    <x v="2"/>
  </r>
  <r>
    <x v="477"/>
    <x v="77"/>
    <d v="2016-05-06T00:00:00"/>
    <d v="2016-05-10T00:00:00"/>
    <s v="Standard Class"/>
    <n v="54712"/>
    <n v="7"/>
    <n v="2"/>
    <n v="116263"/>
    <s v="CA-2016-118052"/>
    <s v="United States"/>
    <s v="Lorain"/>
    <s v="Ohio"/>
    <n v="44052"/>
    <x v="2"/>
  </r>
  <r>
    <x v="478"/>
    <x v="77"/>
    <d v="2015-08-02T00:00:00"/>
    <d v="2015-08-05T00:00:00"/>
    <s v="Second Class"/>
    <n v="12885"/>
    <n v="3"/>
    <n v="0"/>
    <n v="38655"/>
    <s v="CA-2015-122406"/>
    <s v="United States"/>
    <s v="Providence"/>
    <s v="Rhode Island"/>
    <n v="2908"/>
    <x v="2"/>
  </r>
  <r>
    <x v="478"/>
    <x v="77"/>
    <d v="2015-08-02T00:00:00"/>
    <d v="2015-08-05T00:00:00"/>
    <s v="Second Class"/>
    <n v="84"/>
    <n v="2"/>
    <n v="0"/>
    <n v="4116"/>
    <s v="CA-2015-122406"/>
    <s v="United States"/>
    <s v="Providence"/>
    <s v="Rhode Island"/>
    <n v="2908"/>
    <x v="2"/>
  </r>
  <r>
    <x v="478"/>
    <x v="77"/>
    <d v="2015-08-02T00:00:00"/>
    <d v="2015-08-05T00:00:00"/>
    <s v="Second Class"/>
    <n v="19998"/>
    <n v="2"/>
    <n v="0"/>
    <n v="839916"/>
    <s v="CA-2015-122406"/>
    <s v="United States"/>
    <s v="Providence"/>
    <s v="Rhode Island"/>
    <n v="2908"/>
    <x v="2"/>
  </r>
  <r>
    <x v="478"/>
    <x v="77"/>
    <d v="2015-08-02T00:00:00"/>
    <d v="2015-08-05T00:00:00"/>
    <s v="Second Class"/>
    <n v="11098"/>
    <n v="1"/>
    <n v="0"/>
    <n v="155372"/>
    <s v="CA-2015-122406"/>
    <s v="United States"/>
    <s v="Providence"/>
    <s v="Rhode Island"/>
    <n v="2908"/>
    <x v="2"/>
  </r>
  <r>
    <x v="479"/>
    <x v="77"/>
    <d v="2015-09-14T00:00:00"/>
    <d v="2015-09-18T00:00:00"/>
    <s v="Second Class"/>
    <n v="259"/>
    <n v="5"/>
    <n v="0"/>
    <n v="12691"/>
    <s v="CA-2015-115924"/>
    <s v="United States"/>
    <s v="Des Moines"/>
    <s v="Iowa"/>
    <n v="50315"/>
    <x v="0"/>
  </r>
  <r>
    <x v="480"/>
    <x v="77"/>
    <d v="2016-05-06T00:00:00"/>
    <d v="2016-05-08T00:00:00"/>
    <s v="Second Class"/>
    <n v="5448"/>
    <n v="1"/>
    <n v="0"/>
    <n v="152544"/>
    <s v="US-2016-146857"/>
    <s v="United States"/>
    <s v="Springfield"/>
    <s v="Missouri"/>
    <n v="65807"/>
    <x v="0"/>
  </r>
  <r>
    <x v="481"/>
    <x v="77"/>
    <d v="2017-04-20T00:00:00"/>
    <d v="2017-04-21T00:00:00"/>
    <s v="First Class"/>
    <n v="848544"/>
    <n v="4"/>
    <n v="2"/>
    <n v="-212136"/>
    <s v="US-2017-166324"/>
    <s v="United States"/>
    <s v="Cleveland"/>
    <s v="Ohio"/>
    <n v="44105"/>
    <x v="2"/>
  </r>
  <r>
    <x v="481"/>
    <x v="77"/>
    <d v="2017-04-20T00:00:00"/>
    <d v="2017-04-21T00:00:00"/>
    <s v="First Class"/>
    <n v="87"/>
    <n v="5"/>
    <n v="7"/>
    <n v="-638"/>
    <s v="US-2017-166324"/>
    <s v="United States"/>
    <s v="Cleveland"/>
    <s v="Ohio"/>
    <n v="44105"/>
    <x v="2"/>
  </r>
  <r>
    <x v="481"/>
    <x v="77"/>
    <d v="2017-04-20T00:00:00"/>
    <d v="2017-04-21T00:00:00"/>
    <s v="First Class"/>
    <n v="122382"/>
    <n v="3"/>
    <n v="4"/>
    <n v="-244764"/>
    <s v="US-2017-166324"/>
    <s v="United States"/>
    <s v="Cleveland"/>
    <s v="Ohio"/>
    <n v="44105"/>
    <x v="2"/>
  </r>
  <r>
    <x v="482"/>
    <x v="78"/>
    <d v="2014-08-01T00:00:00"/>
    <d v="2014-08-05T00:00:00"/>
    <s v="Standard Class"/>
    <n v="17544"/>
    <n v="3"/>
    <n v="2"/>
    <n v="59211"/>
    <s v="CA-2014-117345"/>
    <s v="United States"/>
    <s v="Charlotte"/>
    <s v="North Carolina"/>
    <n v="28205"/>
    <x v="3"/>
  </r>
  <r>
    <x v="482"/>
    <x v="78"/>
    <d v="2014-08-01T00:00:00"/>
    <d v="2014-08-05T00:00:00"/>
    <s v="Standard Class"/>
    <n v="44128"/>
    <n v="4"/>
    <n v="2"/>
    <n v="121352"/>
    <s v="CA-2014-117345"/>
    <s v="United States"/>
    <s v="Charlotte"/>
    <s v="North Carolina"/>
    <n v="28205"/>
    <x v="3"/>
  </r>
  <r>
    <x v="482"/>
    <x v="78"/>
    <d v="2014-08-01T00:00:00"/>
    <d v="2014-08-05T00:00:00"/>
    <s v="Standard Class"/>
    <n v="6292"/>
    <n v="1"/>
    <n v="2"/>
    <n v="102245"/>
    <s v="CA-2014-117345"/>
    <s v="United States"/>
    <s v="Charlotte"/>
    <s v="North Carolina"/>
    <n v="28205"/>
    <x v="3"/>
  </r>
  <r>
    <x v="482"/>
    <x v="78"/>
    <d v="2014-08-01T00:00:00"/>
    <d v="2014-08-05T00:00:00"/>
    <s v="Standard Class"/>
    <n v="78304"/>
    <n v="2"/>
    <n v="2"/>
    <n v="29364"/>
    <s v="CA-2014-117345"/>
    <s v="United States"/>
    <s v="Charlotte"/>
    <s v="North Carolina"/>
    <n v="28205"/>
    <x v="3"/>
  </r>
  <r>
    <x v="483"/>
    <x v="78"/>
    <d v="2015-07-05T00:00:00"/>
    <d v="2015-07-10T00:00:00"/>
    <s v="Second Class"/>
    <n v="4928"/>
    <n v="2"/>
    <n v="2"/>
    <n v="7392"/>
    <s v="CA-2015-116750"/>
    <s v="United States"/>
    <s v="Fayetteville"/>
    <s v="North Carolina"/>
    <n v="28314"/>
    <x v="3"/>
  </r>
  <r>
    <x v="483"/>
    <x v="78"/>
    <d v="2015-07-05T00:00:00"/>
    <d v="2015-07-10T00:00:00"/>
    <s v="Second Class"/>
    <n v="723"/>
    <n v="5"/>
    <n v="7"/>
    <n v="-5784"/>
    <s v="CA-2015-116750"/>
    <s v="United States"/>
    <s v="Fayetteville"/>
    <s v="North Carolina"/>
    <n v="28314"/>
    <x v="3"/>
  </r>
  <r>
    <x v="484"/>
    <x v="78"/>
    <d v="2016-11-20T00:00:00"/>
    <d v="2016-11-25T00:00:00"/>
    <s v="Standard Class"/>
    <n v="908"/>
    <n v="2"/>
    <n v="0"/>
    <n v="4086"/>
    <s v="CA-2016-100041"/>
    <s v="United States"/>
    <s v="Columbus"/>
    <s v="Indiana"/>
    <n v="47201"/>
    <x v="0"/>
  </r>
  <r>
    <x v="484"/>
    <x v="78"/>
    <d v="2016-11-20T00:00:00"/>
    <d v="2016-11-25T00:00:00"/>
    <s v="Standard Class"/>
    <n v="31455"/>
    <n v="3"/>
    <n v="0"/>
    <n v="150984"/>
    <s v="CA-2016-100041"/>
    <s v="United States"/>
    <s v="Columbus"/>
    <s v="Indiana"/>
    <n v="47201"/>
    <x v="0"/>
  </r>
  <r>
    <x v="484"/>
    <x v="78"/>
    <d v="2016-11-20T00:00:00"/>
    <d v="2016-11-25T00:00:00"/>
    <s v="Standard Class"/>
    <n v="491"/>
    <n v="1"/>
    <n v="0"/>
    <n v="23077"/>
    <s v="CA-2016-100041"/>
    <s v="United States"/>
    <s v="Columbus"/>
    <s v="Indiana"/>
    <n v="47201"/>
    <x v="0"/>
  </r>
  <r>
    <x v="485"/>
    <x v="78"/>
    <d v="2015-06-13T00:00:00"/>
    <d v="2015-06-17T00:00:00"/>
    <s v="Standard Class"/>
    <n v="648"/>
    <n v="1"/>
    <n v="0"/>
    <n v="31104"/>
    <s v="CA-2015-137281"/>
    <s v="United States"/>
    <s v="Roswell"/>
    <s v="Georgia"/>
    <n v="30076"/>
    <x v="3"/>
  </r>
  <r>
    <x v="486"/>
    <x v="78"/>
    <d v="2015-07-06T00:00:00"/>
    <d v="2015-07-12T00:00:00"/>
    <s v="Standard Class"/>
    <n v="1112"/>
    <n v="4"/>
    <n v="0"/>
    <n v="28912"/>
    <s v="CA-2015-116260"/>
    <s v="United States"/>
    <s v="Vineland"/>
    <s v="New Jersey"/>
    <n v="8360"/>
    <x v="2"/>
  </r>
  <r>
    <x v="487"/>
    <x v="78"/>
    <d v="2014-07-14T00:00:00"/>
    <d v="2014-07-17T00:00:00"/>
    <s v="Second Class"/>
    <n v="1794"/>
    <n v="3"/>
    <n v="0"/>
    <n v="4485"/>
    <s v="CA-2014-109904"/>
    <s v="United States"/>
    <s v="New York City"/>
    <s v="New York"/>
    <n v="10009"/>
    <x v="2"/>
  </r>
  <r>
    <x v="488"/>
    <x v="78"/>
    <d v="2017-09-30T00:00:00"/>
    <d v="2017-10-02T00:00:00"/>
    <s v="First Class"/>
    <n v="20664"/>
    <n v="7"/>
    <n v="2"/>
    <n v="69741"/>
    <s v="US-2017-120908"/>
    <s v="United States"/>
    <s v="Philadelphia"/>
    <s v="Pennsylvania"/>
    <n v="19120"/>
    <x v="2"/>
  </r>
  <r>
    <x v="489"/>
    <x v="79"/>
    <d v="2017-11-21T00:00:00"/>
    <d v="2017-11-25T00:00:00"/>
    <s v="Standard Class"/>
    <n v="5656"/>
    <n v="2"/>
    <n v="0"/>
    <n v="152712"/>
    <s v="CA-2017-103380"/>
    <s v="United States"/>
    <s v="Pasadena"/>
    <s v="California"/>
    <n v="91104"/>
    <x v="1"/>
  </r>
  <r>
    <x v="489"/>
    <x v="79"/>
    <d v="2017-11-21T00:00:00"/>
    <d v="2017-11-25T00:00:00"/>
    <s v="Standard Class"/>
    <n v="556"/>
    <n v="2"/>
    <n v="0"/>
    <n v="14456"/>
    <s v="CA-2017-103380"/>
    <s v="United States"/>
    <s v="Pasadena"/>
    <s v="California"/>
    <n v="91104"/>
    <x v="1"/>
  </r>
  <r>
    <x v="489"/>
    <x v="79"/>
    <d v="2017-11-21T00:00:00"/>
    <d v="2017-11-25T00:00:00"/>
    <s v="Standard Class"/>
    <n v="902"/>
    <n v="2"/>
    <n v="0"/>
    <n v="35178"/>
    <s v="CA-2017-103380"/>
    <s v="United States"/>
    <s v="Pasadena"/>
    <s v="California"/>
    <n v="91104"/>
    <x v="1"/>
  </r>
  <r>
    <x v="489"/>
    <x v="79"/>
    <d v="2017-11-21T00:00:00"/>
    <d v="2017-11-25T00:00:00"/>
    <s v="Standard Class"/>
    <n v="862"/>
    <n v="1"/>
    <n v="0"/>
    <n v="22412"/>
    <s v="CA-2017-103380"/>
    <s v="United States"/>
    <s v="Pasadena"/>
    <s v="California"/>
    <n v="91104"/>
    <x v="1"/>
  </r>
  <r>
    <x v="489"/>
    <x v="79"/>
    <d v="2017-11-21T00:00:00"/>
    <d v="2017-11-25T00:00:00"/>
    <s v="Standard Class"/>
    <n v="659976"/>
    <n v="3"/>
    <n v="2"/>
    <n v="494982"/>
    <s v="CA-2017-103380"/>
    <s v="United States"/>
    <s v="Pasadena"/>
    <s v="California"/>
    <n v="91104"/>
    <x v="1"/>
  </r>
  <r>
    <x v="490"/>
    <x v="79"/>
    <d v="2016-05-05T00:00:00"/>
    <d v="2016-05-09T00:00:00"/>
    <s v="Standard Class"/>
    <n v="598"/>
    <n v="1"/>
    <n v="0"/>
    <n v="10166"/>
    <s v="CA-2016-137729"/>
    <s v="United States"/>
    <s v="Los Angeles"/>
    <s v="California"/>
    <n v="90004"/>
    <x v="1"/>
  </r>
  <r>
    <x v="490"/>
    <x v="79"/>
    <d v="2016-05-05T00:00:00"/>
    <d v="2016-05-09T00:00:00"/>
    <s v="Standard Class"/>
    <n v="246168"/>
    <n v="3"/>
    <n v="2"/>
    <n v="215397"/>
    <s v="CA-2016-137729"/>
    <s v="United States"/>
    <s v="Los Angeles"/>
    <s v="California"/>
    <n v="90004"/>
    <x v="1"/>
  </r>
  <r>
    <x v="491"/>
    <x v="79"/>
    <d v="2014-09-25T00:00:00"/>
    <d v="2014-09-30T00:00:00"/>
    <s v="Standard Class"/>
    <n v="14576"/>
    <n v="2"/>
    <n v="2"/>
    <n v="23686"/>
    <s v="CA-2014-141355"/>
    <s v="United States"/>
    <s v="Aurora"/>
    <s v="Colorado"/>
    <n v="80013"/>
    <x v="1"/>
  </r>
  <r>
    <x v="492"/>
    <x v="79"/>
    <d v="2016-07-28T00:00:00"/>
    <d v="2016-08-01T00:00:00"/>
    <s v="Standard Class"/>
    <n v="247"/>
    <n v="5"/>
    <n v="6"/>
    <n v="-988"/>
    <s v="US-2016-105452"/>
    <s v="United States"/>
    <s v="Pasadena"/>
    <s v="Texas"/>
    <n v="77506"/>
    <x v="0"/>
  </r>
  <r>
    <x v="492"/>
    <x v="79"/>
    <d v="2016-07-28T00:00:00"/>
    <d v="2016-08-01T00:00:00"/>
    <s v="Standard Class"/>
    <n v="30272"/>
    <n v="5"/>
    <n v="6"/>
    <n v="-3784"/>
    <s v="US-2016-105452"/>
    <s v="United States"/>
    <s v="Pasadena"/>
    <s v="Texas"/>
    <n v="77506"/>
    <x v="0"/>
  </r>
  <r>
    <x v="493"/>
    <x v="80"/>
    <d v="2017-09-18T00:00:00"/>
    <d v="2017-09-22T00:00:00"/>
    <s v="Standard Class"/>
    <n v="2272"/>
    <n v="4"/>
    <n v="0"/>
    <n v="10224"/>
    <s v="CA-2017-133333"/>
    <s v="United States"/>
    <s v="Green Bay"/>
    <s v="Wisconsin"/>
    <n v="54302"/>
    <x v="0"/>
  </r>
  <r>
    <x v="494"/>
    <x v="80"/>
    <d v="2016-07-07T00:00:00"/>
    <d v="2016-07-11T00:00:00"/>
    <s v="Second Class"/>
    <n v="60288"/>
    <n v="8"/>
    <n v="6"/>
    <n v="-271296"/>
    <s v="CA-2016-159940"/>
    <s v="United States"/>
    <s v="Aurora"/>
    <s v="Illinois"/>
    <n v="60505"/>
    <x v="0"/>
  </r>
  <r>
    <x v="494"/>
    <x v="80"/>
    <d v="2016-07-07T00:00:00"/>
    <d v="2016-07-11T00:00:00"/>
    <s v="Second Class"/>
    <n v="2632"/>
    <n v="1"/>
    <n v="2"/>
    <n v="8225"/>
    <s v="CA-2016-159940"/>
    <s v="United States"/>
    <s v="Aurora"/>
    <s v="Illinois"/>
    <n v="60505"/>
    <x v="0"/>
  </r>
  <r>
    <x v="494"/>
    <x v="80"/>
    <d v="2016-07-07T00:00:00"/>
    <d v="2016-07-11T00:00:00"/>
    <s v="Second Class"/>
    <n v="23688"/>
    <n v="9"/>
    <n v="2"/>
    <n v="76986"/>
    <s v="CA-2016-159940"/>
    <s v="United States"/>
    <s v="Aurora"/>
    <s v="Illinois"/>
    <n v="60505"/>
    <x v="0"/>
  </r>
  <r>
    <x v="494"/>
    <x v="80"/>
    <d v="2016-07-07T00:00:00"/>
    <d v="2016-07-11T00:00:00"/>
    <s v="Second Class"/>
    <n v="253372"/>
    <n v="2"/>
    <n v="3"/>
    <n v="-144784"/>
    <s v="CA-2016-159940"/>
    <s v="United States"/>
    <s v="Aurora"/>
    <s v="Illinois"/>
    <n v="60505"/>
    <x v="0"/>
  </r>
  <r>
    <x v="495"/>
    <x v="80"/>
    <d v="2016-08-02T00:00:00"/>
    <d v="2016-08-04T00:00:00"/>
    <s v="Second Class"/>
    <n v="136464"/>
    <n v="2"/>
    <n v="2"/>
    <n v="153522"/>
    <s v="CA-2016-156265"/>
    <s v="United States"/>
    <s v="Los Angeles"/>
    <s v="California"/>
    <n v="90032"/>
    <x v="1"/>
  </r>
  <r>
    <x v="495"/>
    <x v="80"/>
    <d v="2016-08-02T00:00:00"/>
    <d v="2016-08-04T00:00:00"/>
    <s v="Second Class"/>
    <n v="333576"/>
    <n v="3"/>
    <n v="2"/>
    <n v="333576"/>
    <s v="CA-2016-156265"/>
    <s v="United States"/>
    <s v="Los Angeles"/>
    <s v="California"/>
    <n v="90032"/>
    <x v="1"/>
  </r>
  <r>
    <x v="495"/>
    <x v="80"/>
    <d v="2016-08-02T00:00:00"/>
    <d v="2016-08-04T00:00:00"/>
    <s v="Second Class"/>
    <n v="12544"/>
    <n v="2"/>
    <n v="2"/>
    <n v="4704"/>
    <s v="CA-2016-156265"/>
    <s v="United States"/>
    <s v="Los Angeles"/>
    <s v="California"/>
    <n v="90032"/>
    <x v="1"/>
  </r>
  <r>
    <x v="496"/>
    <x v="80"/>
    <d v="2017-04-01T00:00:00"/>
    <d v="2017-04-04T00:00:00"/>
    <s v="Second Class"/>
    <n v="23976"/>
    <n v="3"/>
    <n v="2"/>
    <n v="-56943"/>
    <s v="CA-2017-134495"/>
    <s v="United States"/>
    <s v="Jacksonville"/>
    <s v="Florida"/>
    <n v="32216"/>
    <x v="3"/>
  </r>
  <r>
    <x v="496"/>
    <x v="80"/>
    <d v="2017-04-01T00:00:00"/>
    <d v="2017-04-04T00:00:00"/>
    <s v="Second Class"/>
    <n v="6264"/>
    <n v="3"/>
    <n v="2"/>
    <n v="20358"/>
    <s v="CA-2017-134495"/>
    <s v="United States"/>
    <s v="Jacksonville"/>
    <s v="Florida"/>
    <n v="32216"/>
    <x v="3"/>
  </r>
  <r>
    <x v="496"/>
    <x v="80"/>
    <d v="2017-04-01T00:00:00"/>
    <d v="2017-04-04T00:00:00"/>
    <s v="Second Class"/>
    <n v="20808"/>
    <n v="3"/>
    <n v="2"/>
    <n v="18207"/>
    <s v="CA-2017-134495"/>
    <s v="United States"/>
    <s v="Jacksonville"/>
    <s v="Florida"/>
    <n v="32216"/>
    <x v="3"/>
  </r>
  <r>
    <x v="496"/>
    <x v="80"/>
    <d v="2017-04-01T00:00:00"/>
    <d v="2017-04-04T00:00:00"/>
    <s v="Second Class"/>
    <n v="218352"/>
    <n v="3"/>
    <n v="2"/>
    <n v="-191058"/>
    <s v="CA-2017-134495"/>
    <s v="United States"/>
    <s v="Jacksonville"/>
    <s v="Florida"/>
    <n v="32216"/>
    <x v="3"/>
  </r>
  <r>
    <x v="497"/>
    <x v="80"/>
    <d v="2017-09-08T00:00:00"/>
    <d v="2017-09-11T00:00:00"/>
    <s v="First Class"/>
    <n v="42616"/>
    <n v="7"/>
    <n v="8"/>
    <n v="-681856"/>
    <s v="US-2017-124779"/>
    <s v="United States"/>
    <s v="Arlington"/>
    <s v="Texas"/>
    <n v="76017"/>
    <x v="0"/>
  </r>
  <r>
    <x v="497"/>
    <x v="80"/>
    <d v="2017-09-08T00:00:00"/>
    <d v="2017-09-11T00:00:00"/>
    <s v="First Class"/>
    <n v="319984"/>
    <n v="2"/>
    <n v="2"/>
    <n v="1079946"/>
    <s v="US-2017-124779"/>
    <s v="United States"/>
    <s v="Arlington"/>
    <s v="Texas"/>
    <n v="76017"/>
    <x v="0"/>
  </r>
  <r>
    <x v="497"/>
    <x v="80"/>
    <d v="2017-09-08T00:00:00"/>
    <d v="2017-09-11T00:00:00"/>
    <s v="First Class"/>
    <n v="4592"/>
    <n v="5"/>
    <n v="2"/>
    <n v="15498"/>
    <s v="US-2017-124779"/>
    <s v="United States"/>
    <s v="Arlington"/>
    <s v="Texas"/>
    <n v="76017"/>
    <x v="0"/>
  </r>
  <r>
    <x v="497"/>
    <x v="80"/>
    <d v="2017-09-08T00:00:00"/>
    <d v="2017-09-11T00:00:00"/>
    <s v="First Class"/>
    <n v="21184"/>
    <n v="2"/>
    <n v="6"/>
    <n v="-116512"/>
    <s v="US-2017-124779"/>
    <s v="United States"/>
    <s v="Arlington"/>
    <s v="Texas"/>
    <n v="76017"/>
    <x v="0"/>
  </r>
  <r>
    <x v="497"/>
    <x v="80"/>
    <d v="2017-09-08T00:00:00"/>
    <d v="2017-09-11T00:00:00"/>
    <s v="First Class"/>
    <n v="20736"/>
    <n v="4"/>
    <n v="2"/>
    <n v="72576"/>
    <s v="US-2017-124779"/>
    <s v="United States"/>
    <s v="Arlington"/>
    <s v="Texas"/>
    <n v="76017"/>
    <x v="0"/>
  </r>
  <r>
    <x v="497"/>
    <x v="80"/>
    <d v="2017-09-08T00:00:00"/>
    <d v="2017-09-11T00:00:00"/>
    <s v="First Class"/>
    <n v="21343"/>
    <n v="5"/>
    <n v="3"/>
    <n v="-39637"/>
    <s v="US-2017-124779"/>
    <s v="United States"/>
    <s v="Arlington"/>
    <s v="Texas"/>
    <n v="76017"/>
    <x v="0"/>
  </r>
  <r>
    <x v="498"/>
    <x v="80"/>
    <d v="2014-02-15T00:00:00"/>
    <d v="2014-02-19T00:00:00"/>
    <s v="Standard Class"/>
    <n v="2136"/>
    <n v="5"/>
    <n v="2"/>
    <n v="7209"/>
    <s v="CA-2014-165568"/>
    <s v="United States"/>
    <s v="Seattle"/>
    <s v="Washington"/>
    <n v="98105"/>
    <x v="1"/>
  </r>
  <r>
    <x v="499"/>
    <x v="80"/>
    <d v="2017-10-17T00:00:00"/>
    <d v="2017-10-19T00:00:00"/>
    <s v="Second Class"/>
    <n v="52792"/>
    <n v="1"/>
    <n v="2"/>
    <n v="46193"/>
    <s v="CA-2017-114804"/>
    <s v="United States"/>
    <s v="Modesto"/>
    <s v="California"/>
    <n v="95351"/>
    <x v="1"/>
  </r>
  <r>
    <x v="500"/>
    <x v="80"/>
    <d v="2015-10-30T00:00:00"/>
    <d v="2015-10-30T00:00:00"/>
    <s v="Same Day"/>
    <n v="10358"/>
    <n v="4"/>
    <n v="0"/>
    <n v="269308"/>
    <s v="CA-2015-145758"/>
    <s v="United States"/>
    <s v="New York City"/>
    <s v="New York"/>
    <n v="10024"/>
    <x v="2"/>
  </r>
  <r>
    <x v="501"/>
    <x v="81"/>
    <d v="2017-09-12T00:00:00"/>
    <d v="2017-09-15T00:00:00"/>
    <s v="First Class"/>
    <n v="399"/>
    <n v="5"/>
    <n v="0"/>
    <n v="1995"/>
    <s v="CA-2017-140676"/>
    <s v="United States"/>
    <s v="Baltimore"/>
    <s v="Maryland"/>
    <n v="21215"/>
    <x v="2"/>
  </r>
  <r>
    <x v="501"/>
    <x v="81"/>
    <d v="2017-09-12T00:00:00"/>
    <d v="2017-09-15T00:00:00"/>
    <s v="First Class"/>
    <n v="9086"/>
    <n v="7"/>
    <n v="0"/>
    <n v="263494"/>
    <s v="CA-2017-140676"/>
    <s v="United States"/>
    <s v="Baltimore"/>
    <s v="Maryland"/>
    <n v="21215"/>
    <x v="2"/>
  </r>
  <r>
    <x v="501"/>
    <x v="81"/>
    <d v="2017-09-12T00:00:00"/>
    <d v="2017-09-15T00:00:00"/>
    <s v="First Class"/>
    <n v="9485"/>
    <n v="5"/>
    <n v="0"/>
    <n v="45528"/>
    <s v="CA-2017-140676"/>
    <s v="United States"/>
    <s v="Baltimore"/>
    <s v="Maryland"/>
    <n v="21215"/>
    <x v="2"/>
  </r>
  <r>
    <x v="502"/>
    <x v="81"/>
    <d v="2014-11-28T00:00:00"/>
    <d v="2014-12-04T00:00:00"/>
    <s v="Standard Class"/>
    <n v="1467"/>
    <n v="3"/>
    <n v="0"/>
    <n v="39609"/>
    <s v="CA-2014-163013"/>
    <s v="United States"/>
    <s v="Montgomery"/>
    <s v="Alabama"/>
    <n v="36116"/>
    <x v="3"/>
  </r>
  <r>
    <x v="503"/>
    <x v="81"/>
    <d v="2017-12-05T00:00:00"/>
    <d v="2017-12-08T00:00:00"/>
    <s v="Second Class"/>
    <n v="216"/>
    <n v="6"/>
    <n v="0"/>
    <n v="9936"/>
    <s v="CA-2017-117128"/>
    <s v="United States"/>
    <s v="New York City"/>
    <s v="New York"/>
    <n v="10024"/>
    <x v="2"/>
  </r>
  <r>
    <x v="503"/>
    <x v="81"/>
    <d v="2017-12-05T00:00:00"/>
    <d v="2017-12-08T00:00:00"/>
    <s v="Second Class"/>
    <n v="1107"/>
    <n v="3"/>
    <n v="0"/>
    <n v="52029"/>
    <s v="CA-2017-117128"/>
    <s v="United States"/>
    <s v="New York City"/>
    <s v="New York"/>
    <n v="10024"/>
    <x v="2"/>
  </r>
  <r>
    <x v="504"/>
    <x v="82"/>
    <d v="2014-07-12T00:00:00"/>
    <d v="2014-07-16T00:00:00"/>
    <s v="Standard Class"/>
    <n v="24975"/>
    <n v="9"/>
    <n v="0"/>
    <n v="44955"/>
    <s v="CA-2014-110184"/>
    <s v="United States"/>
    <s v="Los Angeles"/>
    <s v="California"/>
    <n v="90036"/>
    <x v="1"/>
  </r>
  <r>
    <x v="504"/>
    <x v="82"/>
    <d v="2014-07-12T00:00:00"/>
    <d v="2014-07-16T00:00:00"/>
    <s v="Standard Class"/>
    <n v="255936"/>
    <n v="8"/>
    <n v="2"/>
    <n v="287928"/>
    <s v="CA-2014-110184"/>
    <s v="United States"/>
    <s v="Los Angeles"/>
    <s v="California"/>
    <n v="90036"/>
    <x v="1"/>
  </r>
  <r>
    <x v="505"/>
    <x v="82"/>
    <d v="2016-04-30T00:00:00"/>
    <d v="2016-05-05T00:00:00"/>
    <s v="Standard Class"/>
    <n v="22608"/>
    <n v="3"/>
    <n v="6"/>
    <n v="-101736"/>
    <s v="US-2016-120460"/>
    <s v="United States"/>
    <s v="Dallas"/>
    <s v="Texas"/>
    <n v="75081"/>
    <x v="0"/>
  </r>
  <r>
    <x v="506"/>
    <x v="82"/>
    <d v="2016-04-17T00:00:00"/>
    <d v="2016-04-21T00:00:00"/>
    <s v="Second Class"/>
    <n v="36792"/>
    <n v="1"/>
    <n v="2"/>
    <n v="41391"/>
    <s v="CA-2016-149111"/>
    <s v="United States"/>
    <s v="Raleigh"/>
    <s v="North Carolina"/>
    <n v="27604"/>
    <x v="3"/>
  </r>
  <r>
    <x v="506"/>
    <x v="82"/>
    <d v="2016-04-17T00:00:00"/>
    <d v="2016-04-21T00:00:00"/>
    <s v="Second Class"/>
    <n v="18624"/>
    <n v="8"/>
    <n v="2"/>
    <n v="62856"/>
    <s v="CA-2016-149111"/>
    <s v="United States"/>
    <s v="Raleigh"/>
    <s v="North Carolina"/>
    <n v="27604"/>
    <x v="3"/>
  </r>
  <r>
    <x v="507"/>
    <x v="82"/>
    <d v="2017-03-06T00:00:00"/>
    <d v="2017-03-10T00:00:00"/>
    <s v="Standard Class"/>
    <n v="14976"/>
    <n v="9"/>
    <n v="2"/>
    <n v="54288"/>
    <s v="US-2017-119039"/>
    <s v="United States"/>
    <s v="San Francisco"/>
    <s v="California"/>
    <n v="94109"/>
    <x v="1"/>
  </r>
  <r>
    <x v="508"/>
    <x v="82"/>
    <d v="2014-12-24T00:00:00"/>
    <d v="2014-12-29T00:00:00"/>
    <s v="Standard Class"/>
    <n v="173656"/>
    <n v="7"/>
    <n v="2"/>
    <n v="173656"/>
    <s v="US-2014-138247"/>
    <s v="United States"/>
    <s v="Los Angeles"/>
    <s v="California"/>
    <n v="90045"/>
    <x v="1"/>
  </r>
  <r>
    <x v="508"/>
    <x v="82"/>
    <d v="2014-12-24T00:00:00"/>
    <d v="2014-12-29T00:00:00"/>
    <s v="Standard Class"/>
    <n v="36196"/>
    <n v="2"/>
    <n v="0"/>
    <n v="1013488"/>
    <s v="US-2014-138247"/>
    <s v="United States"/>
    <s v="Los Angeles"/>
    <s v="California"/>
    <n v="90045"/>
    <x v="1"/>
  </r>
  <r>
    <x v="508"/>
    <x v="82"/>
    <d v="2014-12-24T00:00:00"/>
    <d v="2014-12-29T00:00:00"/>
    <s v="Standard Class"/>
    <n v="6285"/>
    <n v="3"/>
    <n v="0"/>
    <n v="131985"/>
    <s v="US-2014-138247"/>
    <s v="United States"/>
    <s v="Los Angeles"/>
    <s v="California"/>
    <n v="90045"/>
    <x v="1"/>
  </r>
  <r>
    <x v="508"/>
    <x v="82"/>
    <d v="2014-12-24T00:00:00"/>
    <d v="2014-12-29T00:00:00"/>
    <s v="Standard Class"/>
    <n v="818376"/>
    <n v="3"/>
    <n v="2"/>
    <n v="511485"/>
    <s v="US-2014-138247"/>
    <s v="United States"/>
    <s v="Los Angeles"/>
    <s v="California"/>
    <n v="90045"/>
    <x v="1"/>
  </r>
  <r>
    <x v="508"/>
    <x v="82"/>
    <d v="2014-12-24T00:00:00"/>
    <d v="2014-12-29T00:00:00"/>
    <s v="Standard Class"/>
    <n v="2034"/>
    <n v="1"/>
    <n v="0"/>
    <n v="2034"/>
    <s v="US-2014-138247"/>
    <s v="United States"/>
    <s v="Los Angeles"/>
    <s v="California"/>
    <n v="90045"/>
    <x v="1"/>
  </r>
  <r>
    <x v="508"/>
    <x v="82"/>
    <d v="2014-12-24T00:00:00"/>
    <d v="2014-12-29T00:00:00"/>
    <s v="Standard Class"/>
    <n v="2399"/>
    <n v="1"/>
    <n v="0"/>
    <n v="55177"/>
    <s v="US-2014-138247"/>
    <s v="United States"/>
    <s v="Los Angeles"/>
    <s v="California"/>
    <n v="90045"/>
    <x v="1"/>
  </r>
  <r>
    <x v="509"/>
    <x v="82"/>
    <d v="2015-05-26T00:00:00"/>
    <d v="2015-05-29T00:00:00"/>
    <s v="Second Class"/>
    <n v="18272"/>
    <n v="1"/>
    <n v="2"/>
    <n v="59384"/>
    <s v="US-2015-113327"/>
    <s v="United States"/>
    <s v="Jacksonville"/>
    <s v="North Carolina"/>
    <n v="28540"/>
    <x v="3"/>
  </r>
  <r>
    <x v="509"/>
    <x v="82"/>
    <d v="2015-05-26T00:00:00"/>
    <d v="2015-05-29T00:00:00"/>
    <s v="Second Class"/>
    <n v="153728"/>
    <n v="4"/>
    <n v="2"/>
    <n v="538048"/>
    <s v="US-2015-113327"/>
    <s v="United States"/>
    <s v="Jacksonville"/>
    <s v="North Carolina"/>
    <n v="28540"/>
    <x v="3"/>
  </r>
  <r>
    <x v="509"/>
    <x v="82"/>
    <d v="2015-05-26T00:00:00"/>
    <d v="2015-05-29T00:00:00"/>
    <s v="Second Class"/>
    <n v="12224"/>
    <n v="2"/>
    <n v="2"/>
    <n v="44312"/>
    <s v="US-2015-113327"/>
    <s v="United States"/>
    <s v="Jacksonville"/>
    <s v="North Carolina"/>
    <n v="28540"/>
    <x v="3"/>
  </r>
  <r>
    <x v="509"/>
    <x v="82"/>
    <d v="2015-05-26T00:00:00"/>
    <d v="2015-05-29T00:00:00"/>
    <s v="Second Class"/>
    <n v="167944"/>
    <n v="7"/>
    <n v="2"/>
    <n v="503832"/>
    <s v="US-2015-113327"/>
    <s v="United States"/>
    <s v="Jacksonville"/>
    <s v="North Carolina"/>
    <n v="28540"/>
    <x v="3"/>
  </r>
  <r>
    <x v="510"/>
    <x v="82"/>
    <d v="2014-04-13T00:00:00"/>
    <d v="2014-04-18T00:00:00"/>
    <s v="Standard Class"/>
    <n v="783"/>
    <n v="3"/>
    <n v="0"/>
    <n v="36018"/>
    <s v="CA-2014-167724"/>
    <s v="United States"/>
    <s v="Baltimore"/>
    <s v="Maryland"/>
    <n v="21215"/>
    <x v="2"/>
  </r>
  <r>
    <x v="511"/>
    <x v="82"/>
    <d v="2016-11-10T00:00:00"/>
    <d v="2016-11-15T00:00:00"/>
    <s v="Standard Class"/>
    <n v="998"/>
    <n v="1"/>
    <n v="0"/>
    <n v="27944"/>
    <s v="CA-2016-162348"/>
    <s v="United States"/>
    <s v="Sacramento"/>
    <s v="California"/>
    <n v="95823"/>
    <x v="1"/>
  </r>
  <r>
    <x v="512"/>
    <x v="82"/>
    <d v="2015-05-13T00:00:00"/>
    <d v="2015-05-18T00:00:00"/>
    <s v="Second Class"/>
    <n v="222384"/>
    <n v="2"/>
    <n v="2"/>
    <n v="166788"/>
    <s v="CA-2015-145835"/>
    <s v="United States"/>
    <s v="Chicago"/>
    <s v="Illinois"/>
    <n v="60623"/>
    <x v="0"/>
  </r>
  <r>
    <x v="512"/>
    <x v="82"/>
    <d v="2015-05-13T00:00:00"/>
    <d v="2015-05-18T00:00:00"/>
    <s v="Second Class"/>
    <n v="160"/>
    <n v="4"/>
    <n v="2"/>
    <n v="56"/>
    <s v="CA-2015-145835"/>
    <s v="United States"/>
    <s v="Chicago"/>
    <s v="Illinois"/>
    <n v="60623"/>
    <x v="0"/>
  </r>
  <r>
    <x v="513"/>
    <x v="82"/>
    <d v="2017-12-14T00:00:00"/>
    <d v="2017-12-18T00:00:00"/>
    <s v="Standard Class"/>
    <n v="119998"/>
    <n v="2"/>
    <n v="0"/>
    <n v="4679922"/>
    <s v="CA-2017-151799"/>
    <s v="United States"/>
    <s v="Lawrence"/>
    <s v="Massachusetts"/>
    <n v="1841"/>
    <x v="2"/>
  </r>
  <r>
    <x v="513"/>
    <x v="82"/>
    <d v="2017-12-14T00:00:00"/>
    <d v="2017-12-18T00:00:00"/>
    <s v="Standard Class"/>
    <n v="7385"/>
    <n v="1"/>
    <n v="0"/>
    <n v="22155"/>
    <s v="CA-2017-151799"/>
    <s v="United States"/>
    <s v="Lawrence"/>
    <s v="Massachusetts"/>
    <n v="1841"/>
    <x v="2"/>
  </r>
  <r>
    <x v="513"/>
    <x v="82"/>
    <d v="2017-12-14T00:00:00"/>
    <d v="2017-12-18T00:00:00"/>
    <s v="Standard Class"/>
    <n v="2571"/>
    <n v="3"/>
    <n v="0"/>
    <n v="66846"/>
    <s v="CA-2017-151799"/>
    <s v="United States"/>
    <s v="Lawrence"/>
    <s v="Massachusetts"/>
    <n v="1841"/>
    <x v="2"/>
  </r>
  <r>
    <x v="513"/>
    <x v="82"/>
    <d v="2017-12-14T00:00:00"/>
    <d v="2017-12-18T00:00:00"/>
    <s v="Standard Class"/>
    <n v="1728"/>
    <n v="6"/>
    <n v="0"/>
    <n v="81216"/>
    <s v="CA-2017-151799"/>
    <s v="United States"/>
    <s v="Lawrence"/>
    <s v="Massachusetts"/>
    <n v="1841"/>
    <x v="2"/>
  </r>
  <r>
    <x v="513"/>
    <x v="82"/>
    <d v="2017-12-14T00:00:00"/>
    <d v="2017-12-18T00:00:00"/>
    <s v="Standard Class"/>
    <n v="526582"/>
    <n v="2"/>
    <n v="3"/>
    <n v="-526582"/>
    <s v="CA-2017-151799"/>
    <s v="United States"/>
    <s v="Lawrence"/>
    <s v="Massachusetts"/>
    <n v="1841"/>
    <x v="2"/>
  </r>
  <r>
    <x v="514"/>
    <x v="82"/>
    <d v="2016-01-31T00:00:00"/>
    <d v="2016-02-06T00:00:00"/>
    <s v="Standard Class"/>
    <n v="127099"/>
    <n v="1"/>
    <n v="0"/>
    <n v="635495"/>
    <s v="CA-2016-159891"/>
    <s v="United States"/>
    <s v="Atlanta"/>
    <s v="Georgia"/>
    <n v="30318"/>
    <x v="3"/>
  </r>
  <r>
    <x v="514"/>
    <x v="82"/>
    <d v="2016-01-31T00:00:00"/>
    <d v="2016-02-06T00:00:00"/>
    <s v="Standard Class"/>
    <n v="12536"/>
    <n v="8"/>
    <n v="0"/>
    <n v="589192"/>
    <s v="CA-2016-159891"/>
    <s v="United States"/>
    <s v="Atlanta"/>
    <s v="Georgia"/>
    <n v="30318"/>
    <x v="3"/>
  </r>
  <r>
    <x v="515"/>
    <x v="83"/>
    <d v="2017-03-13T00:00:00"/>
    <d v="2017-03-18T00:00:00"/>
    <s v="Second Class"/>
    <n v="908"/>
    <n v="8"/>
    <n v="0"/>
    <n v="25424"/>
    <s v="CA-2017-106859"/>
    <s v="United States"/>
    <s v="Albuquerque"/>
    <s v="New Mexico"/>
    <n v="87105"/>
    <x v="1"/>
  </r>
  <r>
    <x v="515"/>
    <x v="83"/>
    <d v="2017-03-13T00:00:00"/>
    <d v="2017-03-18T00:00:00"/>
    <s v="Second Class"/>
    <n v="140736"/>
    <n v="8"/>
    <n v="2"/>
    <n v="492576"/>
    <s v="CA-2017-106859"/>
    <s v="United States"/>
    <s v="Albuquerque"/>
    <s v="New Mexico"/>
    <n v="87105"/>
    <x v="1"/>
  </r>
  <r>
    <x v="515"/>
    <x v="83"/>
    <d v="2017-03-13T00:00:00"/>
    <d v="2017-03-18T00:00:00"/>
    <s v="Second Class"/>
    <n v="21495"/>
    <n v="5"/>
    <n v="0"/>
    <n v="881295"/>
    <s v="CA-2017-106859"/>
    <s v="United States"/>
    <s v="Albuquerque"/>
    <s v="New Mexico"/>
    <n v="87105"/>
    <x v="1"/>
  </r>
  <r>
    <x v="515"/>
    <x v="83"/>
    <d v="2017-03-13T00:00:00"/>
    <d v="2017-03-18T00:00:00"/>
    <s v="Second Class"/>
    <n v="4536"/>
    <n v="7"/>
    <n v="0"/>
    <n v="217728"/>
    <s v="CA-2017-106859"/>
    <s v="United States"/>
    <s v="Albuquerque"/>
    <s v="New Mexico"/>
    <n v="87105"/>
    <x v="1"/>
  </r>
  <r>
    <x v="515"/>
    <x v="83"/>
    <d v="2017-03-13T00:00:00"/>
    <d v="2017-03-18T00:00:00"/>
    <s v="Second Class"/>
    <n v="28824"/>
    <n v="6"/>
    <n v="0"/>
    <n v="1383552"/>
    <s v="CA-2017-106859"/>
    <s v="United States"/>
    <s v="Albuquerque"/>
    <s v="New Mexico"/>
    <n v="87105"/>
    <x v="1"/>
  </r>
  <r>
    <x v="516"/>
    <x v="83"/>
    <d v="2016-06-09T00:00:00"/>
    <d v="2016-06-16T00:00:00"/>
    <s v="Standard Class"/>
    <n v="69294"/>
    <n v="3"/>
    <n v="0"/>
    <n v="173235"/>
    <s v="CA-2016-154662"/>
    <s v="United States"/>
    <s v="Minneapolis"/>
    <s v="Minnesota"/>
    <n v="55407"/>
    <x v="0"/>
  </r>
  <r>
    <x v="517"/>
    <x v="83"/>
    <d v="2014-11-09T00:00:00"/>
    <d v="2014-11-13T00:00:00"/>
    <s v="Standard Class"/>
    <n v="5652"/>
    <n v="9"/>
    <n v="0"/>
    <n v="214776"/>
    <s v="CA-2014-103219"/>
    <s v="United States"/>
    <s v="New York City"/>
    <s v="New York"/>
    <n v="10035"/>
    <x v="2"/>
  </r>
  <r>
    <x v="518"/>
    <x v="83"/>
    <d v="2017-10-26T00:00:00"/>
    <d v="2017-10-31T00:00:00"/>
    <s v="Standard Class"/>
    <n v="55616"/>
    <n v="2"/>
    <n v="2"/>
    <n v="55616"/>
    <s v="CA-2017-102729"/>
    <s v="United States"/>
    <s v="Dallas"/>
    <s v="Texas"/>
    <n v="75217"/>
    <x v="0"/>
  </r>
  <r>
    <x v="519"/>
    <x v="84"/>
    <d v="2014-03-22T00:00:00"/>
    <d v="2014-03-26T00:00:00"/>
    <s v="Standard Class"/>
    <n v="74352"/>
    <n v="3"/>
    <n v="2"/>
    <n v="23235"/>
    <s v="CA-2014-148040"/>
    <s v="United States"/>
    <s v="Tucson"/>
    <s v="Arizona"/>
    <n v="85705"/>
    <x v="1"/>
  </r>
  <r>
    <x v="519"/>
    <x v="84"/>
    <d v="2014-03-22T00:00:00"/>
    <d v="2014-03-26T00:00:00"/>
    <s v="Standard Class"/>
    <n v="314352"/>
    <n v="3"/>
    <n v="2"/>
    <n v="-353646"/>
    <s v="CA-2014-148040"/>
    <s v="United States"/>
    <s v="Tucson"/>
    <s v="Arizona"/>
    <n v="85705"/>
    <x v="1"/>
  </r>
  <r>
    <x v="520"/>
    <x v="84"/>
    <d v="2017-11-03T00:00:00"/>
    <d v="2017-11-08T00:00:00"/>
    <s v="Standard Class"/>
    <n v="361376"/>
    <n v="2"/>
    <n v="2"/>
    <n v="271032"/>
    <s v="CA-2017-161130"/>
    <s v="United States"/>
    <s v="Miami"/>
    <s v="Florida"/>
    <n v="33178"/>
    <x v="3"/>
  </r>
  <r>
    <x v="521"/>
    <x v="84"/>
    <d v="2017-07-10T00:00:00"/>
    <d v="2017-07-14T00:00:00"/>
    <s v="Standard Class"/>
    <n v="4191"/>
    <n v="3"/>
    <n v="0"/>
    <n v="108966"/>
    <s v="CA-2017-169012"/>
    <s v="United States"/>
    <s v="Columbus"/>
    <s v="Georgia"/>
    <n v="31907"/>
    <x v="3"/>
  </r>
  <r>
    <x v="522"/>
    <x v="85"/>
    <d v="2017-08-31T00:00:00"/>
    <d v="2017-09-05T00:00:00"/>
    <s v="Standard Class"/>
    <n v="6599"/>
    <n v="2"/>
    <n v="0"/>
    <n v="217767"/>
    <s v="CA-2017-117198"/>
    <s v="United States"/>
    <s v="Monroe"/>
    <s v="Louisiana"/>
    <n v="71203"/>
    <x v="3"/>
  </r>
  <r>
    <x v="523"/>
    <x v="85"/>
    <d v="2015-12-31T00:00:00"/>
    <d v="2016-01-04T00:00:00"/>
    <s v="Standard Class"/>
    <n v="152688"/>
    <n v="2"/>
    <n v="2"/>
    <n v="-267204"/>
    <s v="CA-2015-120901"/>
    <s v="United States"/>
    <s v="Austin"/>
    <s v="Texas"/>
    <n v="78745"/>
    <x v="0"/>
  </r>
  <r>
    <x v="523"/>
    <x v="85"/>
    <d v="2015-12-31T00:00:00"/>
    <d v="2016-01-04T00:00:00"/>
    <s v="Standard Class"/>
    <n v="3488"/>
    <n v="2"/>
    <n v="2"/>
    <n v="5668"/>
    <s v="CA-2015-120901"/>
    <s v="United States"/>
    <s v="Austin"/>
    <s v="Texas"/>
    <n v="78745"/>
    <x v="0"/>
  </r>
  <r>
    <x v="523"/>
    <x v="85"/>
    <d v="2015-12-31T00:00:00"/>
    <d v="2016-01-04T00:00:00"/>
    <s v="Standard Class"/>
    <n v="5888"/>
    <n v="2"/>
    <n v="2"/>
    <n v="-13248"/>
    <s v="CA-2015-120901"/>
    <s v="United States"/>
    <s v="Austin"/>
    <s v="Texas"/>
    <n v="78745"/>
    <x v="0"/>
  </r>
  <r>
    <x v="524"/>
    <x v="85"/>
    <d v="2017-12-02T00:00:00"/>
    <d v="2017-12-08T00:00:00"/>
    <s v="Standard Class"/>
    <n v="32776"/>
    <n v="1"/>
    <n v="2"/>
    <n v="24582"/>
    <s v="CA-2017-165715"/>
    <s v="United States"/>
    <s v="Greensboro"/>
    <s v="North Carolina"/>
    <n v="27405"/>
    <x v="3"/>
  </r>
  <r>
    <x v="525"/>
    <x v="85"/>
    <d v="2014-12-06T00:00:00"/>
    <d v="2014-12-11T00:00:00"/>
    <s v="Standard Class"/>
    <n v="42208"/>
    <n v="2"/>
    <n v="2"/>
    <n v="137176"/>
    <s v="CA-2014-155390"/>
    <s v="United States"/>
    <s v="Memphis"/>
    <s v="Tennessee"/>
    <n v="38109"/>
    <x v="3"/>
  </r>
  <r>
    <x v="526"/>
    <x v="85"/>
    <d v="2015-09-20T00:00:00"/>
    <d v="2015-09-24T00:00:00"/>
    <s v="Standard Class"/>
    <n v="1369764"/>
    <n v="6"/>
    <n v="7"/>
    <n v="-913176"/>
    <s v="CA-2015-141565"/>
    <s v="United States"/>
    <s v="Nashville"/>
    <s v="Tennessee"/>
    <n v="37211"/>
    <x v="3"/>
  </r>
  <r>
    <x v="526"/>
    <x v="85"/>
    <d v="2015-09-20T00:00:00"/>
    <d v="2015-09-24T00:00:00"/>
    <s v="Standard Class"/>
    <n v="294368"/>
    <n v="4"/>
    <n v="2"/>
    <n v="-588736"/>
    <s v="CA-2015-141565"/>
    <s v="United States"/>
    <s v="Nashville"/>
    <s v="Tennessee"/>
    <n v="37211"/>
    <x v="3"/>
  </r>
  <r>
    <x v="527"/>
    <x v="85"/>
    <d v="2016-11-17T00:00:00"/>
    <d v="2016-11-18T00:00:00"/>
    <s v="First Class"/>
    <n v="67176"/>
    <n v="3"/>
    <n v="2"/>
    <n v="67176"/>
    <s v="CA-2016-134110"/>
    <s v="United States"/>
    <s v="The Colony"/>
    <s v="Texas"/>
    <n v="75056"/>
    <x v="0"/>
  </r>
  <r>
    <x v="527"/>
    <x v="85"/>
    <d v="2016-11-17T00:00:00"/>
    <d v="2016-11-18T00:00:00"/>
    <s v="First Class"/>
    <n v="15232"/>
    <n v="4"/>
    <n v="2"/>
    <n v="55216"/>
    <s v="CA-2016-134110"/>
    <s v="United States"/>
    <s v="The Colony"/>
    <s v="Texas"/>
    <n v="75056"/>
    <x v="0"/>
  </r>
  <r>
    <x v="528"/>
    <x v="85"/>
    <d v="2017-11-02T00:00:00"/>
    <d v="2017-11-06T00:00:00"/>
    <s v="Standard Class"/>
    <n v="556"/>
    <n v="2"/>
    <n v="0"/>
    <n v="14456"/>
    <s v="CA-2017-169005"/>
    <s v="United States"/>
    <s v="Springfield"/>
    <s v="Virginia"/>
    <n v="22153"/>
    <x v="3"/>
  </r>
  <r>
    <x v="529"/>
    <x v="85"/>
    <d v="2014-11-05T00:00:00"/>
    <d v="2014-11-05T00:00:00"/>
    <s v="Same Day"/>
    <n v="1499"/>
    <n v="5"/>
    <n v="0"/>
    <n v="40473"/>
    <s v="US-2014-114377"/>
    <s v="United States"/>
    <s v="Hampton"/>
    <s v="Virginia"/>
    <n v="23666"/>
    <x v="3"/>
  </r>
  <r>
    <x v="530"/>
    <x v="86"/>
    <d v="2016-05-30T00:00:00"/>
    <d v="2016-06-01T00:00:00"/>
    <s v="First Class"/>
    <n v="839988"/>
    <n v="2"/>
    <n v="4"/>
    <n v="69999"/>
    <s v="CA-2016-153682"/>
    <s v="United States"/>
    <s v="Cincinnati"/>
    <s v="Ohio"/>
    <n v="45231"/>
    <x v="2"/>
  </r>
  <r>
    <x v="531"/>
    <x v="86"/>
    <d v="2017-09-23T00:00:00"/>
    <d v="2017-09-27T00:00:00"/>
    <s v="Standard Class"/>
    <n v="29328"/>
    <n v="3"/>
    <n v="2"/>
    <n v="3666"/>
    <s v="CA-2017-121412"/>
    <s v="United States"/>
    <s v="Louisville"/>
    <s v="Colorado"/>
    <n v="80027"/>
    <x v="1"/>
  </r>
  <r>
    <x v="532"/>
    <x v="86"/>
    <d v="2016-12-27T00:00:00"/>
    <d v="2016-12-31T00:00:00"/>
    <s v="Standard Class"/>
    <n v="845488"/>
    <n v="8"/>
    <n v="3"/>
    <n v="-120784"/>
    <s v="US-2016-162852"/>
    <s v="United States"/>
    <s v="Woodstock"/>
    <s v="Illinois"/>
    <n v="60098"/>
    <x v="0"/>
  </r>
  <r>
    <x v="533"/>
    <x v="86"/>
    <d v="2014-05-11T00:00:00"/>
    <d v="2014-05-18T00:00:00"/>
    <s v="Standard Class"/>
    <n v="3591"/>
    <n v="3"/>
    <n v="0"/>
    <n v="96957"/>
    <s v="CA-2014-127523"/>
    <s v="United States"/>
    <s v="Watertown"/>
    <s v="New York"/>
    <n v="13601"/>
    <x v="2"/>
  </r>
  <r>
    <x v="534"/>
    <x v="86"/>
    <d v="2015-01-05T00:00:00"/>
    <d v="2015-01-10T00:00:00"/>
    <s v="Standard Class"/>
    <n v="5952"/>
    <n v="3"/>
    <n v="0"/>
    <n v="154752"/>
    <s v="CA-2015-108588"/>
    <s v="United States"/>
    <s v="New York City"/>
    <s v="New York"/>
    <n v="10009"/>
    <x v="2"/>
  </r>
  <r>
    <x v="534"/>
    <x v="86"/>
    <d v="2015-01-05T00:00:00"/>
    <d v="2015-01-10T00:00:00"/>
    <s v="Standard Class"/>
    <n v="1748"/>
    <n v="2"/>
    <n v="0"/>
    <n v="82156"/>
    <s v="CA-2015-108588"/>
    <s v="United States"/>
    <s v="New York City"/>
    <s v="New York"/>
    <n v="10009"/>
    <x v="2"/>
  </r>
  <r>
    <x v="534"/>
    <x v="86"/>
    <d v="2015-01-05T00:00:00"/>
    <d v="2015-01-10T00:00:00"/>
    <s v="Standard Class"/>
    <n v="13168"/>
    <n v="2"/>
    <n v="2"/>
    <n v="46088"/>
    <s v="CA-2015-108588"/>
    <s v="United States"/>
    <s v="New York City"/>
    <s v="New York"/>
    <n v="10009"/>
    <x v="2"/>
  </r>
  <r>
    <x v="535"/>
    <x v="86"/>
    <d v="2017-11-24T00:00:00"/>
    <d v="2017-11-24T00:00:00"/>
    <s v="Same Day"/>
    <n v="3329"/>
    <n v="1"/>
    <n v="0"/>
    <n v="79896"/>
    <s v="CA-2017-105543"/>
    <s v="United States"/>
    <s v="Garden City"/>
    <s v="Kansas"/>
    <n v="67846"/>
    <x v="0"/>
  </r>
  <r>
    <x v="536"/>
    <x v="87"/>
    <d v="2017-04-17T00:00:00"/>
    <d v="2017-04-19T00:00:00"/>
    <s v="First Class"/>
    <n v="60312"/>
    <n v="3"/>
    <n v="2"/>
    <n v="52773"/>
    <s v="CA-2017-119389"/>
    <s v="United States"/>
    <s v="Philadelphia"/>
    <s v="Pennsylvania"/>
    <n v="19120"/>
    <x v="2"/>
  </r>
  <r>
    <x v="537"/>
    <x v="87"/>
    <d v="2015-06-18T00:00:00"/>
    <d v="2015-06-22T00:00:00"/>
    <s v="Standard Class"/>
    <n v="5198"/>
    <n v="2"/>
    <n v="0"/>
    <n v="150742"/>
    <s v="CA-2015-154200"/>
    <s v="United States"/>
    <s v="San Diego"/>
    <s v="California"/>
    <n v="92105"/>
    <x v="1"/>
  </r>
  <r>
    <x v="538"/>
    <x v="87"/>
    <d v="2016-09-06T00:00:00"/>
    <d v="2016-09-08T00:00:00"/>
    <s v="First Class"/>
    <n v="10784"/>
    <n v="1"/>
    <n v="2"/>
    <n v="8088"/>
    <s v="CA-2016-145240"/>
    <s v="United States"/>
    <s v="Houston"/>
    <s v="Texas"/>
    <n v="77070"/>
    <x v="0"/>
  </r>
  <r>
    <x v="539"/>
    <x v="87"/>
    <d v="2016-08-30T00:00:00"/>
    <d v="2016-09-06T00:00:00"/>
    <s v="Standard Class"/>
    <n v="4704"/>
    <n v="4"/>
    <n v="0"/>
    <n v="159936"/>
    <s v="CA-2016-165995"/>
    <s v="United States"/>
    <s v="Los Angeles"/>
    <s v="California"/>
    <n v="90008"/>
    <x v="1"/>
  </r>
  <r>
    <x v="539"/>
    <x v="87"/>
    <d v="2016-08-30T00:00:00"/>
    <d v="2016-09-06T00:00:00"/>
    <s v="Standard Class"/>
    <n v="33996"/>
    <n v="5"/>
    <n v="2"/>
    <n v="42495"/>
    <s v="CA-2016-165995"/>
    <s v="United States"/>
    <s v="Los Angeles"/>
    <s v="California"/>
    <n v="90008"/>
    <x v="1"/>
  </r>
  <r>
    <x v="540"/>
    <x v="87"/>
    <d v="2014-03-23T00:00:00"/>
    <d v="2014-03-26T00:00:00"/>
    <s v="First Class"/>
    <n v="9912"/>
    <n v="3"/>
    <n v="2"/>
    <n v="32214"/>
    <s v="CA-2014-164749"/>
    <s v="United States"/>
    <s v="Delray Beach"/>
    <s v="Florida"/>
    <n v="33445"/>
    <x v="3"/>
  </r>
  <r>
    <x v="541"/>
    <x v="87"/>
    <d v="2017-11-03T00:00:00"/>
    <d v="2017-11-09T00:00:00"/>
    <s v="Standard Class"/>
    <n v="486368"/>
    <n v="4"/>
    <n v="2"/>
    <n v="364776"/>
    <s v="CA-2017-135419"/>
    <s v="United States"/>
    <s v="Bakersfield"/>
    <s v="California"/>
    <n v="93309"/>
    <x v="1"/>
  </r>
  <r>
    <x v="542"/>
    <x v="88"/>
    <d v="2014-06-09T00:00:00"/>
    <d v="2014-06-14T00:00:00"/>
    <s v="Standard Class"/>
    <n v="4886"/>
    <n v="7"/>
    <n v="0"/>
    <n v="141694"/>
    <s v="CA-2014-115812"/>
    <s v="United States"/>
    <s v="Los Angeles"/>
    <s v="California"/>
    <n v="90032"/>
    <x v="1"/>
  </r>
  <r>
    <x v="542"/>
    <x v="88"/>
    <d v="2014-06-09T00:00:00"/>
    <d v="2014-06-14T00:00:00"/>
    <s v="Standard Class"/>
    <n v="728"/>
    <n v="4"/>
    <n v="0"/>
    <n v="19656"/>
    <s v="CA-2014-115812"/>
    <s v="United States"/>
    <s v="Los Angeles"/>
    <s v="California"/>
    <n v="90032"/>
    <x v="1"/>
  </r>
  <r>
    <x v="542"/>
    <x v="88"/>
    <d v="2014-06-09T00:00:00"/>
    <d v="2014-06-14T00:00:00"/>
    <s v="Standard Class"/>
    <n v="907152"/>
    <n v="6"/>
    <n v="2"/>
    <n v="907152"/>
    <s v="CA-2014-115812"/>
    <s v="United States"/>
    <s v="Los Angeles"/>
    <s v="California"/>
    <n v="90032"/>
    <x v="1"/>
  </r>
  <r>
    <x v="542"/>
    <x v="88"/>
    <d v="2014-06-09T00:00:00"/>
    <d v="2014-06-14T00:00:00"/>
    <s v="Standard Class"/>
    <n v="18504"/>
    <n v="3"/>
    <n v="2"/>
    <n v="57825"/>
    <s v="CA-2014-115812"/>
    <s v="United States"/>
    <s v="Los Angeles"/>
    <s v="California"/>
    <n v="90032"/>
    <x v="1"/>
  </r>
  <r>
    <x v="542"/>
    <x v="88"/>
    <d v="2014-06-09T00:00:00"/>
    <d v="2014-06-14T00:00:00"/>
    <s v="Standard Class"/>
    <n v="1149"/>
    <n v="5"/>
    <n v="0"/>
    <n v="3447"/>
    <s v="CA-2014-115812"/>
    <s v="United States"/>
    <s v="Los Angeles"/>
    <s v="California"/>
    <n v="90032"/>
    <x v="1"/>
  </r>
  <r>
    <x v="542"/>
    <x v="88"/>
    <d v="2014-06-09T00:00:00"/>
    <d v="2014-06-14T00:00:00"/>
    <s v="Standard Class"/>
    <n v="1706184"/>
    <n v="9"/>
    <n v="2"/>
    <n v="853092"/>
    <s v="CA-2014-115812"/>
    <s v="United States"/>
    <s v="Los Angeles"/>
    <s v="California"/>
    <n v="90032"/>
    <x v="1"/>
  </r>
  <r>
    <x v="542"/>
    <x v="88"/>
    <d v="2014-06-09T00:00:00"/>
    <d v="2014-06-14T00:00:00"/>
    <s v="Standard Class"/>
    <n v="911424"/>
    <n v="4"/>
    <n v="2"/>
    <n v="683568"/>
    <s v="CA-2014-115812"/>
    <s v="United States"/>
    <s v="Los Angeles"/>
    <s v="California"/>
    <n v="90032"/>
    <x v="1"/>
  </r>
  <r>
    <x v="543"/>
    <x v="88"/>
    <d v="2017-05-18T00:00:00"/>
    <d v="2017-05-22T00:00:00"/>
    <s v="Standard Class"/>
    <n v="36048"/>
    <n v="3"/>
    <n v="2"/>
    <n v="-9012"/>
    <s v="CA-2017-112865"/>
    <s v="United States"/>
    <s v="Philadelphia"/>
    <s v="Pennsylvania"/>
    <n v="19140"/>
    <x v="2"/>
  </r>
  <r>
    <x v="544"/>
    <x v="88"/>
    <d v="2016-03-03T00:00:00"/>
    <d v="2016-03-08T00:00:00"/>
    <s v="Standard Class"/>
    <n v="44786"/>
    <n v="7"/>
    <n v="0"/>
    <n v="2194514"/>
    <s v="CA-2016-112123"/>
    <s v="United States"/>
    <s v="Newark"/>
    <s v="Delaware"/>
    <n v="19711"/>
    <x v="2"/>
  </r>
  <r>
    <x v="544"/>
    <x v="88"/>
    <d v="2016-03-03T00:00:00"/>
    <d v="2016-03-08T00:00:00"/>
    <s v="Standard Class"/>
    <n v="47995"/>
    <n v="5"/>
    <n v="0"/>
    <n v="1295865"/>
    <s v="CA-2016-112123"/>
    <s v="United States"/>
    <s v="Newark"/>
    <s v="Delaware"/>
    <n v="19711"/>
    <x v="2"/>
  </r>
  <r>
    <x v="544"/>
    <x v="88"/>
    <d v="2016-03-03T00:00:00"/>
    <d v="2016-03-08T00:00:00"/>
    <s v="Standard Class"/>
    <n v="16644"/>
    <n v="3"/>
    <n v="0"/>
    <n v="798912"/>
    <s v="CA-2016-112123"/>
    <s v="United States"/>
    <s v="Newark"/>
    <s v="Delaware"/>
    <n v="19711"/>
    <x v="2"/>
  </r>
  <r>
    <x v="545"/>
    <x v="88"/>
    <d v="2017-01-14T00:00:00"/>
    <d v="2017-01-18T00:00:00"/>
    <s v="Standard Class"/>
    <n v="18336"/>
    <n v="3"/>
    <n v="2"/>
    <n v="66468"/>
    <s v="CA-2017-127306"/>
    <s v="United States"/>
    <s v="Johnson City"/>
    <s v="Tennessee"/>
    <n v="37604"/>
    <x v="3"/>
  </r>
  <r>
    <x v="545"/>
    <x v="88"/>
    <d v="2017-01-14T00:00:00"/>
    <d v="2017-01-18T00:00:00"/>
    <s v="Standard Class"/>
    <n v="36288"/>
    <n v="7"/>
    <n v="2"/>
    <n v="127008"/>
    <s v="CA-2017-127306"/>
    <s v="United States"/>
    <s v="Johnson City"/>
    <s v="Tennessee"/>
    <n v="37604"/>
    <x v="3"/>
  </r>
  <r>
    <x v="545"/>
    <x v="88"/>
    <d v="2017-01-14T00:00:00"/>
    <d v="2017-01-18T00:00:00"/>
    <s v="Standard Class"/>
    <n v="111984"/>
    <n v="2"/>
    <n v="2"/>
    <n v="6999"/>
    <s v="CA-2017-127306"/>
    <s v="United States"/>
    <s v="Johnson City"/>
    <s v="Tennessee"/>
    <n v="37604"/>
    <x v="3"/>
  </r>
  <r>
    <x v="545"/>
    <x v="88"/>
    <d v="2017-01-14T00:00:00"/>
    <d v="2017-01-18T00:00:00"/>
    <s v="Standard Class"/>
    <n v="597"/>
    <n v="5"/>
    <n v="7"/>
    <n v="-4577"/>
    <s v="CA-2017-127306"/>
    <s v="United States"/>
    <s v="Johnson City"/>
    <s v="Tennessee"/>
    <n v="37604"/>
    <x v="3"/>
  </r>
  <r>
    <x v="545"/>
    <x v="88"/>
    <d v="2017-01-14T00:00:00"/>
    <d v="2017-01-18T00:00:00"/>
    <s v="Standard Class"/>
    <n v="2508"/>
    <n v="2"/>
    <n v="7"/>
    <n v="-18392"/>
    <s v="CA-2017-127306"/>
    <s v="United States"/>
    <s v="Johnson City"/>
    <s v="Tennessee"/>
    <n v="37604"/>
    <x v="3"/>
  </r>
  <r>
    <x v="546"/>
    <x v="88"/>
    <d v="2015-11-22T00:00:00"/>
    <d v="2015-11-23T00:00:00"/>
    <s v="First Class"/>
    <n v="32985"/>
    <n v="3"/>
    <n v="5"/>
    <n v="-19791"/>
    <s v="CA-2015-149300"/>
    <s v="United States"/>
    <s v="Hialeah"/>
    <s v="Florida"/>
    <n v="33012"/>
    <x v="3"/>
  </r>
  <r>
    <x v="547"/>
    <x v="88"/>
    <d v="2015-02-08T00:00:00"/>
    <d v="2015-02-11T00:00:00"/>
    <s v="First Class"/>
    <n v="954"/>
    <n v="2"/>
    <n v="0"/>
    <n v="4293"/>
    <s v="US-2015-130491"/>
    <s v="United States"/>
    <s v="Garden City"/>
    <s v="Kansas"/>
    <n v="67846"/>
    <x v="0"/>
  </r>
  <r>
    <x v="547"/>
    <x v="88"/>
    <d v="2015-02-08T00:00:00"/>
    <d v="2015-02-11T00:00:00"/>
    <s v="First Class"/>
    <n v="581"/>
    <n v="1"/>
    <n v="0"/>
    <n v="18011"/>
    <s v="US-2015-130491"/>
    <s v="United States"/>
    <s v="Garden City"/>
    <s v="Kansas"/>
    <n v="67846"/>
    <x v="0"/>
  </r>
  <r>
    <x v="547"/>
    <x v="88"/>
    <d v="2015-02-08T00:00:00"/>
    <d v="2015-02-11T00:00:00"/>
    <s v="First Class"/>
    <n v="576"/>
    <n v="2"/>
    <n v="0"/>
    <n v="1728"/>
    <s v="US-2015-130491"/>
    <s v="United States"/>
    <s v="Garden City"/>
    <s v="Kansas"/>
    <n v="67846"/>
    <x v="0"/>
  </r>
  <r>
    <x v="548"/>
    <x v="88"/>
    <d v="2017-12-07T00:00:00"/>
    <d v="2017-12-12T00:00:00"/>
    <s v="Standard Class"/>
    <n v="32064"/>
    <n v="4"/>
    <n v="0"/>
    <n v="897792"/>
    <s v="CA-2017-135587"/>
    <s v="United States"/>
    <s v="Hattiesburg"/>
    <s v="Mississippi"/>
    <n v="39401"/>
    <x v="3"/>
  </r>
  <r>
    <x v="548"/>
    <x v="88"/>
    <d v="2017-12-07T00:00:00"/>
    <d v="2017-12-12T00:00:00"/>
    <s v="Standard Class"/>
    <n v="520"/>
    <n v="4"/>
    <n v="0"/>
    <n v="234"/>
    <s v="CA-2017-135587"/>
    <s v="United States"/>
    <s v="Hattiesburg"/>
    <s v="Mississippi"/>
    <n v="39401"/>
    <x v="3"/>
  </r>
  <r>
    <x v="549"/>
    <x v="88"/>
    <d v="2014-11-11T00:00:00"/>
    <d v="2014-11-15T00:00:00"/>
    <s v="Standard Class"/>
    <n v="10984"/>
    <n v="2"/>
    <n v="6"/>
    <n v="-79634"/>
    <s v="US-2014-140914"/>
    <s v="United States"/>
    <s v="Chicago"/>
    <s v="Illinois"/>
    <n v="60653"/>
    <x v="0"/>
  </r>
  <r>
    <x v="549"/>
    <x v="88"/>
    <d v="2014-11-11T00:00:00"/>
    <d v="2014-11-15T00:00:00"/>
    <s v="Standard Class"/>
    <n v="797944"/>
    <n v="4"/>
    <n v="3"/>
    <n v="-56996"/>
    <s v="US-2014-140914"/>
    <s v="United States"/>
    <s v="Chicago"/>
    <s v="Illinois"/>
    <n v="60653"/>
    <x v="0"/>
  </r>
  <r>
    <x v="550"/>
    <x v="89"/>
    <d v="2014-08-03T00:00:00"/>
    <d v="2014-08-08T00:00:00"/>
    <s v="Standard Class"/>
    <n v="3996"/>
    <n v="2"/>
    <n v="0"/>
    <n v="187812"/>
    <s v="CA-2014-125612"/>
    <s v="United States"/>
    <s v="New York City"/>
    <s v="New York"/>
    <n v="10035"/>
    <x v="2"/>
  </r>
  <r>
    <x v="550"/>
    <x v="89"/>
    <d v="2014-08-03T00:00:00"/>
    <d v="2014-08-08T00:00:00"/>
    <s v="Standard Class"/>
    <n v="1023"/>
    <n v="10"/>
    <n v="0"/>
    <n v="26598"/>
    <s v="CA-2014-125612"/>
    <s v="United States"/>
    <s v="New York City"/>
    <s v="New York"/>
    <n v="10035"/>
    <x v="2"/>
  </r>
  <r>
    <x v="550"/>
    <x v="89"/>
    <d v="2014-08-03T00:00:00"/>
    <d v="2014-08-08T00:00:00"/>
    <s v="Standard Class"/>
    <n v="2136"/>
    <n v="2"/>
    <n v="0"/>
    <n v="57672"/>
    <s v="CA-2014-125612"/>
    <s v="United States"/>
    <s v="New York City"/>
    <s v="New York"/>
    <n v="10035"/>
    <x v="2"/>
  </r>
  <r>
    <x v="551"/>
    <x v="89"/>
    <d v="2015-03-19T00:00:00"/>
    <d v="2015-03-23T00:00:00"/>
    <s v="Standard Class"/>
    <n v="17568"/>
    <n v="2"/>
    <n v="2"/>
    <n v="63684"/>
    <s v="CA-2015-113110"/>
    <s v="United States"/>
    <s v="San Bernardino"/>
    <s v="California"/>
    <n v="92404"/>
    <x v="1"/>
  </r>
  <r>
    <x v="551"/>
    <x v="89"/>
    <d v="2015-03-19T00:00:00"/>
    <d v="2015-03-23T00:00:00"/>
    <s v="Standard Class"/>
    <n v="1462"/>
    <n v="2"/>
    <n v="0"/>
    <n v="68714"/>
    <s v="CA-2015-113110"/>
    <s v="United States"/>
    <s v="San Bernardino"/>
    <s v="California"/>
    <n v="92404"/>
    <x v="1"/>
  </r>
  <r>
    <x v="551"/>
    <x v="89"/>
    <d v="2015-03-19T00:00:00"/>
    <d v="2015-03-23T00:00:00"/>
    <s v="Standard Class"/>
    <n v="3336"/>
    <n v="4"/>
    <n v="0"/>
    <n v="86736"/>
    <s v="CA-2015-113110"/>
    <s v="United States"/>
    <s v="San Bernardino"/>
    <s v="California"/>
    <n v="92404"/>
    <x v="1"/>
  </r>
  <r>
    <x v="551"/>
    <x v="89"/>
    <d v="2015-03-19T00:00:00"/>
    <d v="2015-03-23T00:00:00"/>
    <s v="Standard Class"/>
    <n v="4014"/>
    <n v="6"/>
    <n v="0"/>
    <n v="196686"/>
    <s v="CA-2015-113110"/>
    <s v="United States"/>
    <s v="San Bernardino"/>
    <s v="California"/>
    <n v="92404"/>
    <x v="1"/>
  </r>
  <r>
    <x v="552"/>
    <x v="89"/>
    <d v="2016-11-11T00:00:00"/>
    <d v="2016-11-16T00:00:00"/>
    <s v="Second Class"/>
    <n v="696"/>
    <n v="4"/>
    <n v="0"/>
    <n v="22272"/>
    <s v="CA-2016-130799"/>
    <s v="United States"/>
    <s v="San Francisco"/>
    <s v="California"/>
    <n v="94110"/>
    <x v="1"/>
  </r>
  <r>
    <x v="553"/>
    <x v="89"/>
    <d v="2014-12-06T00:00:00"/>
    <d v="2014-12-10T00:00:00"/>
    <s v="Standard Class"/>
    <n v="14016"/>
    <n v="4"/>
    <n v="8"/>
    <n v="-31536"/>
    <s v="US-2014-140452"/>
    <s v="United States"/>
    <s v="Chicago"/>
    <s v="Illinois"/>
    <n v="60610"/>
    <x v="0"/>
  </r>
  <r>
    <x v="553"/>
    <x v="89"/>
    <d v="2014-12-06T00:00:00"/>
    <d v="2014-12-10T00:00:00"/>
    <s v="Standard Class"/>
    <n v="21495"/>
    <n v="5"/>
    <n v="5"/>
    <n v="-120372"/>
    <s v="US-2014-140452"/>
    <s v="United States"/>
    <s v="Chicago"/>
    <s v="Illinois"/>
    <n v="60610"/>
    <x v="0"/>
  </r>
  <r>
    <x v="553"/>
    <x v="89"/>
    <d v="2014-12-06T00:00:00"/>
    <d v="2014-12-10T00:00:00"/>
    <s v="Standard Class"/>
    <n v="3504"/>
    <n v="4"/>
    <n v="2"/>
    <n v="-7008"/>
    <s v="US-2014-140452"/>
    <s v="United States"/>
    <s v="Chicago"/>
    <s v="Illinois"/>
    <n v="60610"/>
    <x v="0"/>
  </r>
  <r>
    <x v="553"/>
    <x v="89"/>
    <d v="2014-12-06T00:00:00"/>
    <d v="2014-12-10T00:00:00"/>
    <s v="Standard Class"/>
    <n v="10776"/>
    <n v="3"/>
    <n v="6"/>
    <n v="-48492"/>
    <s v="US-2014-140452"/>
    <s v="United States"/>
    <s v="Chicago"/>
    <s v="Illinois"/>
    <n v="60610"/>
    <x v="0"/>
  </r>
  <r>
    <x v="553"/>
    <x v="89"/>
    <d v="2014-12-06T00:00:00"/>
    <d v="2014-12-10T00:00:00"/>
    <s v="Standard Class"/>
    <n v="46"/>
    <n v="2"/>
    <n v="8"/>
    <n v="-805"/>
    <s v="US-2014-140452"/>
    <s v="United States"/>
    <s v="Chicago"/>
    <s v="Illinois"/>
    <n v="60610"/>
    <x v="0"/>
  </r>
  <r>
    <x v="553"/>
    <x v="89"/>
    <d v="2014-12-06T00:00:00"/>
    <d v="2014-12-10T00:00:00"/>
    <s v="Standard Class"/>
    <n v="35168"/>
    <n v="2"/>
    <n v="2"/>
    <n v="-83524"/>
    <s v="US-2014-140452"/>
    <s v="United States"/>
    <s v="Chicago"/>
    <s v="Illinois"/>
    <n v="60610"/>
    <x v="0"/>
  </r>
  <r>
    <x v="554"/>
    <x v="89"/>
    <d v="2017-10-14T00:00:00"/>
    <d v="2017-10-19T00:00:00"/>
    <s v="Standard Class"/>
    <n v="4636"/>
    <n v="4"/>
    <n v="0"/>
    <n v="152988"/>
    <s v="CA-2017-151183"/>
    <s v="United States"/>
    <s v="San Francisco"/>
    <s v="California"/>
    <n v="94110"/>
    <x v="1"/>
  </r>
  <r>
    <x v="555"/>
    <x v="89"/>
    <d v="2017-09-22T00:00:00"/>
    <d v="2017-09-28T00:00:00"/>
    <s v="Standard Class"/>
    <n v="2196"/>
    <n v="2"/>
    <n v="0"/>
    <n v="61488"/>
    <s v="CA-2017-117009"/>
    <s v="United States"/>
    <s v="Santa Ana"/>
    <s v="California"/>
    <n v="92704"/>
    <x v="1"/>
  </r>
  <r>
    <x v="556"/>
    <x v="90"/>
    <d v="2014-09-08T00:00:00"/>
    <d v="2014-09-12T00:00:00"/>
    <s v="Standard Class"/>
    <n v="9936"/>
    <n v="3"/>
    <n v="2"/>
    <n v="27324"/>
    <s v="CA-2014-139892"/>
    <s v="United States"/>
    <s v="San Antonio"/>
    <s v="Texas"/>
    <n v="78207"/>
    <x v="0"/>
  </r>
  <r>
    <x v="556"/>
    <x v="90"/>
    <d v="2014-09-08T00:00:00"/>
    <d v="2014-09-12T00:00:00"/>
    <s v="Standard Class"/>
    <n v="8159952"/>
    <n v="8"/>
    <n v="4"/>
    <n v="-1359992"/>
    <s v="CA-2014-139892"/>
    <s v="United States"/>
    <s v="San Antonio"/>
    <s v="Texas"/>
    <n v="78207"/>
    <x v="0"/>
  </r>
  <r>
    <x v="556"/>
    <x v="90"/>
    <d v="2014-09-08T00:00:00"/>
    <d v="2014-09-12T00:00:00"/>
    <s v="Standard Class"/>
    <n v="275928"/>
    <n v="3"/>
    <n v="2"/>
    <n v="-586347"/>
    <s v="CA-2014-139892"/>
    <s v="United States"/>
    <s v="San Antonio"/>
    <s v="Texas"/>
    <n v="78207"/>
    <x v="0"/>
  </r>
  <r>
    <x v="556"/>
    <x v="90"/>
    <d v="2014-09-08T00:00:00"/>
    <d v="2014-09-12T00:00:00"/>
    <s v="Standard Class"/>
    <n v="174006"/>
    <n v="9"/>
    <n v="3"/>
    <n v="-24858"/>
    <s v="CA-2014-139892"/>
    <s v="United States"/>
    <s v="San Antonio"/>
    <s v="Texas"/>
    <n v="78207"/>
    <x v="0"/>
  </r>
  <r>
    <x v="556"/>
    <x v="90"/>
    <d v="2014-09-08T00:00:00"/>
    <d v="2014-09-12T00:00:00"/>
    <s v="Standard Class"/>
    <n v="32064"/>
    <n v="6"/>
    <n v="2"/>
    <n v="68136"/>
    <s v="CA-2014-139892"/>
    <s v="United States"/>
    <s v="San Antonio"/>
    <s v="Texas"/>
    <n v="78207"/>
    <x v="0"/>
  </r>
  <r>
    <x v="556"/>
    <x v="90"/>
    <d v="2014-09-08T00:00:00"/>
    <d v="2014-09-12T00:00:00"/>
    <s v="Standard Class"/>
    <n v="17798"/>
    <n v="5"/>
    <n v="8"/>
    <n v="-453849"/>
    <s v="CA-2014-139892"/>
    <s v="United States"/>
    <s v="San Antonio"/>
    <s v="Texas"/>
    <n v="78207"/>
    <x v="0"/>
  </r>
  <r>
    <x v="556"/>
    <x v="90"/>
    <d v="2014-09-08T00:00:00"/>
    <d v="2014-09-12T00:00:00"/>
    <s v="Standard Class"/>
    <n v="143976"/>
    <n v="3"/>
    <n v="2"/>
    <n v="89985"/>
    <s v="CA-2014-139892"/>
    <s v="United States"/>
    <s v="San Antonio"/>
    <s v="Texas"/>
    <n v="78207"/>
    <x v="0"/>
  </r>
  <r>
    <x v="557"/>
    <x v="90"/>
    <d v="2016-12-04T00:00:00"/>
    <d v="2016-12-05T00:00:00"/>
    <s v="First Class"/>
    <n v="11379"/>
    <n v="3"/>
    <n v="0"/>
    <n v="204822"/>
    <s v="CA-2016-126004"/>
    <s v="United States"/>
    <s v="New York City"/>
    <s v="New York"/>
    <n v="10024"/>
    <x v="2"/>
  </r>
  <r>
    <x v="557"/>
    <x v="90"/>
    <d v="2016-12-04T00:00:00"/>
    <d v="2016-12-05T00:00:00"/>
    <s v="First Class"/>
    <n v="7815"/>
    <n v="1"/>
    <n v="0"/>
    <n v="34386"/>
    <s v="CA-2016-126004"/>
    <s v="United States"/>
    <s v="New York City"/>
    <s v="New York"/>
    <n v="10024"/>
    <x v="2"/>
  </r>
  <r>
    <x v="557"/>
    <x v="90"/>
    <d v="2016-12-04T00:00:00"/>
    <d v="2016-12-05T00:00:00"/>
    <s v="First Class"/>
    <n v="1728"/>
    <n v="1"/>
    <n v="2"/>
    <n v="6048"/>
    <s v="CA-2016-126004"/>
    <s v="United States"/>
    <s v="New York City"/>
    <s v="New York"/>
    <n v="10024"/>
    <x v="2"/>
  </r>
  <r>
    <x v="557"/>
    <x v="90"/>
    <d v="2016-12-04T00:00:00"/>
    <d v="2016-12-05T00:00:00"/>
    <s v="First Class"/>
    <n v="4056"/>
    <n v="4"/>
    <n v="0"/>
    <n v="198744"/>
    <s v="CA-2016-126004"/>
    <s v="United States"/>
    <s v="New York City"/>
    <s v="New York"/>
    <n v="10024"/>
    <x v="2"/>
  </r>
  <r>
    <x v="557"/>
    <x v="90"/>
    <d v="2016-12-04T00:00:00"/>
    <d v="2016-12-05T00:00:00"/>
    <s v="First Class"/>
    <n v="18294"/>
    <n v="3"/>
    <n v="0"/>
    <n v="36588"/>
    <s v="CA-2016-126004"/>
    <s v="United States"/>
    <s v="New York City"/>
    <s v="New York"/>
    <n v="10024"/>
    <x v="2"/>
  </r>
  <r>
    <x v="557"/>
    <x v="90"/>
    <d v="2016-12-04T00:00:00"/>
    <d v="2016-12-05T00:00:00"/>
    <s v="First Class"/>
    <n v="19386"/>
    <n v="2"/>
    <n v="0"/>
    <n v="116316"/>
    <s v="CA-2016-126004"/>
    <s v="United States"/>
    <s v="New York City"/>
    <s v="New York"/>
    <n v="10024"/>
    <x v="2"/>
  </r>
  <r>
    <x v="558"/>
    <x v="90"/>
    <d v="2017-02-26T00:00:00"/>
    <d v="2017-03-02T00:00:00"/>
    <s v="Standard Class"/>
    <n v="35679"/>
    <n v="7"/>
    <n v="0"/>
    <n v="999012"/>
    <s v="CA-2017-121706"/>
    <s v="United States"/>
    <s v="Santa Barbara"/>
    <s v="California"/>
    <n v="93101"/>
    <x v="1"/>
  </r>
  <r>
    <x v="559"/>
    <x v="90"/>
    <d v="2016-09-02T00:00:00"/>
    <d v="2016-09-05T00:00:00"/>
    <s v="Second Class"/>
    <n v="215976"/>
    <n v="3"/>
    <n v="2"/>
    <n v="-26997"/>
    <s v="CA-2016-106278"/>
    <s v="United States"/>
    <s v="Des Moines"/>
    <s v="Washington"/>
    <n v="98198"/>
    <x v="1"/>
  </r>
  <r>
    <x v="559"/>
    <x v="90"/>
    <d v="2016-09-02T00:00:00"/>
    <d v="2016-09-05T00:00:00"/>
    <s v="Second Class"/>
    <n v="6594"/>
    <n v="3"/>
    <n v="0"/>
    <n v="309918"/>
    <s v="CA-2016-106278"/>
    <s v="United States"/>
    <s v="Des Moines"/>
    <s v="Washington"/>
    <n v="98198"/>
    <x v="1"/>
  </r>
  <r>
    <x v="560"/>
    <x v="91"/>
    <d v="2015-09-15T00:00:00"/>
    <d v="2015-09-19T00:00:00"/>
    <s v="Second Class"/>
    <n v="79872"/>
    <n v="3"/>
    <n v="2"/>
    <n v="29952"/>
    <s v="CA-2015-105102"/>
    <s v="United States"/>
    <s v="New York City"/>
    <s v="New York"/>
    <n v="10035"/>
    <x v="2"/>
  </r>
  <r>
    <x v="560"/>
    <x v="91"/>
    <d v="2015-09-15T00:00:00"/>
    <d v="2015-09-19T00:00:00"/>
    <s v="Second Class"/>
    <n v="46384"/>
    <n v="1"/>
    <n v="2"/>
    <n v="11596"/>
    <s v="CA-2015-105102"/>
    <s v="United States"/>
    <s v="New York City"/>
    <s v="New York"/>
    <n v="10035"/>
    <x v="2"/>
  </r>
  <r>
    <x v="560"/>
    <x v="91"/>
    <d v="2015-09-15T00:00:00"/>
    <d v="2015-09-19T00:00:00"/>
    <s v="Second Class"/>
    <n v="1296"/>
    <n v="2"/>
    <n v="0"/>
    <n v="62208"/>
    <s v="CA-2015-105102"/>
    <s v="United States"/>
    <s v="New York City"/>
    <s v="New York"/>
    <n v="10035"/>
    <x v="2"/>
  </r>
  <r>
    <x v="561"/>
    <x v="91"/>
    <d v="2016-01-02T00:00:00"/>
    <d v="2016-01-07T00:00:00"/>
    <s v="Standard Class"/>
    <n v="17394"/>
    <n v="3"/>
    <n v="0"/>
    <n v="382668"/>
    <s v="CA-2016-160304"/>
    <s v="United States"/>
    <s v="Gaithersburg"/>
    <s v="Maryland"/>
    <n v="20877"/>
    <x v="2"/>
  </r>
  <r>
    <x v="561"/>
    <x v="91"/>
    <d v="2016-01-02T00:00:00"/>
    <d v="2016-01-07T00:00:00"/>
    <s v="Standard Class"/>
    <n v="23198"/>
    <n v="2"/>
    <n v="0"/>
    <n v="672742"/>
    <s v="CA-2016-160304"/>
    <s v="United States"/>
    <s v="Gaithersburg"/>
    <s v="Maryland"/>
    <n v="20877"/>
    <x v="2"/>
  </r>
  <r>
    <x v="562"/>
    <x v="91"/>
    <d v="2016-11-20T00:00:00"/>
    <d v="2016-11-24T00:00:00"/>
    <s v="Standard Class"/>
    <n v="2788"/>
    <n v="2"/>
    <n v="0"/>
    <n v="39032"/>
    <s v="CA-2016-142615"/>
    <s v="United States"/>
    <s v="Montebello"/>
    <s v="California"/>
    <n v="90640"/>
    <x v="1"/>
  </r>
  <r>
    <x v="563"/>
    <x v="91"/>
    <d v="2017-09-21T00:00:00"/>
    <d v="2017-09-23T00:00:00"/>
    <s v="First Class"/>
    <n v="1551"/>
    <n v="1"/>
    <n v="0"/>
    <n v="38775"/>
    <s v="CA-2017-165155"/>
    <s v="United States"/>
    <s v="Los Angeles"/>
    <s v="California"/>
    <n v="90045"/>
    <x v="1"/>
  </r>
  <r>
    <x v="564"/>
    <x v="91"/>
    <d v="2017-05-18T00:00:00"/>
    <d v="2017-05-22T00:00:00"/>
    <s v="Standard Class"/>
    <n v="22608"/>
    <n v="3"/>
    <n v="6"/>
    <n v="-101736"/>
    <s v="CA-2017-155642"/>
    <s v="United States"/>
    <s v="Chicago"/>
    <s v="Illinois"/>
    <n v="60653"/>
    <x v="0"/>
  </r>
  <r>
    <x v="564"/>
    <x v="91"/>
    <d v="2017-05-18T00:00:00"/>
    <d v="2017-05-22T00:00:00"/>
    <s v="Standard Class"/>
    <n v="1892"/>
    <n v="1"/>
    <n v="6"/>
    <n v="-9933"/>
    <s v="CA-2017-155642"/>
    <s v="United States"/>
    <s v="Chicago"/>
    <s v="Illinois"/>
    <n v="60653"/>
    <x v="0"/>
  </r>
  <r>
    <x v="565"/>
    <x v="91"/>
    <d v="2017-04-17T00:00:00"/>
    <d v="2017-04-22T00:00:00"/>
    <s v="Standard Class"/>
    <n v="195136"/>
    <n v="4"/>
    <n v="2"/>
    <n v="-439056"/>
    <s v="US-2017-129203"/>
    <s v="United States"/>
    <s v="Chicago"/>
    <s v="Illinois"/>
    <n v="60653"/>
    <x v="0"/>
  </r>
  <r>
    <x v="566"/>
    <x v="92"/>
    <d v="2015-11-20T00:00:00"/>
    <d v="2015-11-25T00:00:00"/>
    <s v="Standard Class"/>
    <n v="6045"/>
    <n v="3"/>
    <n v="0"/>
    <n v="163215"/>
    <s v="CA-2015-100454"/>
    <s v="United States"/>
    <s v="New York City"/>
    <s v="New York"/>
    <n v="10035"/>
    <x v="2"/>
  </r>
  <r>
    <x v="566"/>
    <x v="92"/>
    <d v="2015-11-20T00:00:00"/>
    <d v="2015-11-25T00:00:00"/>
    <s v="Standard Class"/>
    <n v="1152"/>
    <n v="4"/>
    <n v="0"/>
    <n v="33408"/>
    <s v="CA-2015-100454"/>
    <s v="United States"/>
    <s v="New York City"/>
    <s v="New York"/>
    <n v="10035"/>
    <x v="2"/>
  </r>
  <r>
    <x v="566"/>
    <x v="92"/>
    <d v="2015-11-20T00:00:00"/>
    <d v="2015-11-25T00:00:00"/>
    <s v="Standard Class"/>
    <n v="186048"/>
    <n v="4"/>
    <n v="2"/>
    <n v="93024"/>
    <s v="CA-2015-100454"/>
    <s v="United States"/>
    <s v="New York City"/>
    <s v="New York"/>
    <n v="10035"/>
    <x v="2"/>
  </r>
  <r>
    <x v="567"/>
    <x v="92"/>
    <d v="2017-11-27T00:00:00"/>
    <d v="2017-11-29T00:00:00"/>
    <s v="First Class"/>
    <n v="4694"/>
    <n v="1"/>
    <n v="0"/>
    <n v="192454"/>
    <s v="CA-2017-102519"/>
    <s v="United States"/>
    <s v="Milwaukee"/>
    <s v="Wisconsin"/>
    <n v="53209"/>
    <x v="0"/>
  </r>
  <r>
    <x v="567"/>
    <x v="92"/>
    <d v="2017-11-27T00:00:00"/>
    <d v="2017-11-29T00:00:00"/>
    <s v="First Class"/>
    <n v="14373"/>
    <n v="9"/>
    <n v="0"/>
    <n v="560547"/>
    <s v="CA-2017-102519"/>
    <s v="United States"/>
    <s v="Milwaukee"/>
    <s v="Wisconsin"/>
    <n v="53209"/>
    <x v="0"/>
  </r>
  <r>
    <x v="568"/>
    <x v="92"/>
    <d v="2017-03-24T00:00:00"/>
    <d v="2017-03-28T00:00:00"/>
    <s v="Second Class"/>
    <n v="22192"/>
    <n v="4"/>
    <n v="0"/>
    <n v="1065216"/>
    <s v="CA-2017-167101"/>
    <s v="United States"/>
    <s v="New York City"/>
    <s v="New York"/>
    <n v="10009"/>
    <x v="2"/>
  </r>
  <r>
    <x v="568"/>
    <x v="92"/>
    <d v="2017-03-24T00:00:00"/>
    <d v="2017-03-28T00:00:00"/>
    <s v="Second Class"/>
    <n v="260"/>
    <n v="2"/>
    <n v="0"/>
    <n v="117"/>
    <s v="CA-2017-167101"/>
    <s v="United States"/>
    <s v="New York City"/>
    <s v="New York"/>
    <n v="10009"/>
    <x v="2"/>
  </r>
  <r>
    <x v="569"/>
    <x v="92"/>
    <d v="2017-05-13T00:00:00"/>
    <d v="2017-05-17T00:00:00"/>
    <s v="Standard Class"/>
    <n v="18096"/>
    <n v="2"/>
    <n v="0"/>
    <n v="81432"/>
    <s v="CA-2017-149048"/>
    <s v="United States"/>
    <s v="Columbus"/>
    <s v="Indiana"/>
    <n v="47201"/>
    <x v="0"/>
  </r>
  <r>
    <x v="569"/>
    <x v="92"/>
    <d v="2017-05-13T00:00:00"/>
    <d v="2017-05-17T00:00:00"/>
    <s v="Standard Class"/>
    <n v="91497"/>
    <n v="3"/>
    <n v="0"/>
    <n v="4117365"/>
    <s v="CA-2017-149048"/>
    <s v="United States"/>
    <s v="Columbus"/>
    <s v="Indiana"/>
    <n v="47201"/>
    <x v="0"/>
  </r>
  <r>
    <x v="569"/>
    <x v="92"/>
    <d v="2017-05-13T00:00:00"/>
    <d v="2017-05-17T00:00:00"/>
    <s v="Standard Class"/>
    <n v="58797"/>
    <n v="3"/>
    <n v="0"/>
    <n v="1587519"/>
    <s v="CA-2017-149048"/>
    <s v="United States"/>
    <s v="Columbus"/>
    <s v="Indiana"/>
    <n v="47201"/>
    <x v="0"/>
  </r>
  <r>
    <x v="569"/>
    <x v="92"/>
    <d v="2017-05-13T00:00:00"/>
    <d v="2017-05-17T00:00:00"/>
    <s v="Standard Class"/>
    <n v="53034"/>
    <n v="2"/>
    <n v="0"/>
    <n v="954612"/>
    <s v="CA-2017-149048"/>
    <s v="United States"/>
    <s v="Columbus"/>
    <s v="Indiana"/>
    <n v="47201"/>
    <x v="0"/>
  </r>
  <r>
    <x v="569"/>
    <x v="92"/>
    <d v="2017-05-13T00:00:00"/>
    <d v="2017-05-17T00:00:00"/>
    <s v="Standard Class"/>
    <n v="1494"/>
    <n v="3"/>
    <n v="0"/>
    <n v="73206"/>
    <s v="CA-2017-149048"/>
    <s v="United States"/>
    <s v="Columbus"/>
    <s v="Indiana"/>
    <n v="47201"/>
    <x v="0"/>
  </r>
  <r>
    <x v="570"/>
    <x v="92"/>
    <d v="2014-09-21T00:00:00"/>
    <d v="2014-09-22T00:00:00"/>
    <s v="First Class"/>
    <n v="2596"/>
    <n v="2"/>
    <n v="0"/>
    <n v="75284"/>
    <s v="CA-2014-125514"/>
    <s v="United States"/>
    <s v="Omaha"/>
    <s v="Nebraska"/>
    <n v="68104"/>
    <x v="0"/>
  </r>
  <r>
    <x v="570"/>
    <x v="92"/>
    <d v="2014-09-21T00:00:00"/>
    <d v="2014-09-22T00:00:00"/>
    <s v="First Class"/>
    <n v="3627"/>
    <n v="3"/>
    <n v="0"/>
    <n v="10881"/>
    <s v="CA-2014-125514"/>
    <s v="United States"/>
    <s v="Omaha"/>
    <s v="Nebraska"/>
    <n v="68104"/>
    <x v="0"/>
  </r>
  <r>
    <x v="570"/>
    <x v="92"/>
    <d v="2014-09-21T00:00:00"/>
    <d v="2014-09-22T00:00:00"/>
    <s v="First Class"/>
    <n v="648"/>
    <n v="1"/>
    <n v="0"/>
    <n v="31104"/>
    <s v="CA-2014-125514"/>
    <s v="United States"/>
    <s v="Omaha"/>
    <s v="Nebraska"/>
    <n v="68104"/>
    <x v="0"/>
  </r>
  <r>
    <x v="571"/>
    <x v="92"/>
    <d v="2017-11-09T00:00:00"/>
    <d v="2017-11-12T00:00:00"/>
    <s v="Second Class"/>
    <n v="964"/>
    <n v="2"/>
    <n v="0"/>
    <n v="44344"/>
    <s v="CA-2017-152912"/>
    <s v="United States"/>
    <s v="Columbia"/>
    <s v="Maryland"/>
    <n v="21044"/>
    <x v="2"/>
  </r>
  <r>
    <x v="571"/>
    <x v="92"/>
    <d v="2017-11-09T00:00:00"/>
    <d v="2017-11-12T00:00:00"/>
    <s v="Second Class"/>
    <n v="82662"/>
    <n v="3"/>
    <n v="0"/>
    <n v="3554466"/>
    <s v="CA-2017-152912"/>
    <s v="United States"/>
    <s v="Columbia"/>
    <s v="Maryland"/>
    <n v="21044"/>
    <x v="2"/>
  </r>
  <r>
    <x v="571"/>
    <x v="92"/>
    <d v="2017-11-09T00:00:00"/>
    <d v="2017-11-12T00:00:00"/>
    <s v="Second Class"/>
    <n v="163314"/>
    <n v="9"/>
    <n v="0"/>
    <n v="4736106"/>
    <s v="CA-2017-152912"/>
    <s v="United States"/>
    <s v="Columbia"/>
    <s v="Maryland"/>
    <n v="21044"/>
    <x v="2"/>
  </r>
  <r>
    <x v="571"/>
    <x v="92"/>
    <d v="2017-11-09T00:00:00"/>
    <d v="2017-11-12T00:00:00"/>
    <s v="Second Class"/>
    <n v="54438"/>
    <n v="3"/>
    <n v="0"/>
    <n v="1578702"/>
    <s v="CA-2017-152912"/>
    <s v="United States"/>
    <s v="Columbia"/>
    <s v="Maryland"/>
    <n v="21044"/>
    <x v="2"/>
  </r>
  <r>
    <x v="572"/>
    <x v="92"/>
    <d v="2014-09-23T00:00:00"/>
    <d v="2014-09-28T00:00:00"/>
    <s v="Standard Class"/>
    <n v="435999"/>
    <n v="3"/>
    <n v="15"/>
    <n v="205176"/>
    <s v="US-2014-134733"/>
    <s v="United States"/>
    <s v="San Diego"/>
    <s v="California"/>
    <n v="92037"/>
    <x v="1"/>
  </r>
  <r>
    <x v="572"/>
    <x v="92"/>
    <d v="2014-09-23T00:00:00"/>
    <d v="2014-09-28T00:00:00"/>
    <s v="Standard Class"/>
    <n v="83984"/>
    <n v="2"/>
    <n v="2"/>
    <n v="31494"/>
    <s v="US-2014-134733"/>
    <s v="United States"/>
    <s v="San Diego"/>
    <s v="California"/>
    <n v="92037"/>
    <x v="1"/>
  </r>
  <r>
    <x v="573"/>
    <x v="92"/>
    <d v="2014-07-09T00:00:00"/>
    <d v="2014-07-15T00:00:00"/>
    <s v="Standard Class"/>
    <n v="10368"/>
    <n v="2"/>
    <n v="2"/>
    <n v="36288"/>
    <s v="CA-2014-165379"/>
    <s v="United States"/>
    <s v="Dallas"/>
    <s v="Texas"/>
    <n v="75217"/>
    <x v="0"/>
  </r>
  <r>
    <x v="573"/>
    <x v="92"/>
    <d v="2014-07-09T00:00:00"/>
    <d v="2014-07-15T00:00:00"/>
    <s v="Standard Class"/>
    <n v="14352"/>
    <n v="3"/>
    <n v="2"/>
    <n v="4485"/>
    <s v="CA-2014-165379"/>
    <s v="United States"/>
    <s v="Dallas"/>
    <s v="Texas"/>
    <n v="75217"/>
    <x v="0"/>
  </r>
  <r>
    <x v="574"/>
    <x v="92"/>
    <d v="2016-09-27T00:00:00"/>
    <d v="2016-10-02T00:00:00"/>
    <s v="Standard Class"/>
    <n v="2907"/>
    <n v="3"/>
    <n v="7"/>
    <n v="-20349"/>
    <s v="CA-2016-163202"/>
    <s v="United States"/>
    <s v="Lancaster"/>
    <s v="Ohio"/>
    <n v="43130"/>
    <x v="2"/>
  </r>
  <r>
    <x v="575"/>
    <x v="92"/>
    <d v="2015-10-09T00:00:00"/>
    <d v="2015-10-12T00:00:00"/>
    <s v="Second Class"/>
    <n v="61995"/>
    <n v="5"/>
    <n v="0"/>
    <n v="111591"/>
    <s v="CA-2015-124107"/>
    <s v="United States"/>
    <s v="Ann Arbor"/>
    <s v="Michigan"/>
    <n v="48104"/>
    <x v="0"/>
  </r>
  <r>
    <x v="575"/>
    <x v="92"/>
    <d v="2015-10-09T00:00:00"/>
    <d v="2015-10-12T00:00:00"/>
    <s v="Second Class"/>
    <n v="2916"/>
    <n v="3"/>
    <n v="0"/>
    <n v="84564"/>
    <s v="CA-2015-124107"/>
    <s v="United States"/>
    <s v="Ann Arbor"/>
    <s v="Michigan"/>
    <n v="48104"/>
    <x v="0"/>
  </r>
  <r>
    <x v="575"/>
    <x v="92"/>
    <d v="2015-10-09T00:00:00"/>
    <d v="2015-10-12T00:00:00"/>
    <s v="Second Class"/>
    <n v="5796"/>
    <n v="7"/>
    <n v="0"/>
    <n v="272412"/>
    <s v="CA-2015-124107"/>
    <s v="United States"/>
    <s v="Ann Arbor"/>
    <s v="Michigan"/>
    <n v="48104"/>
    <x v="0"/>
  </r>
  <r>
    <x v="575"/>
    <x v="92"/>
    <d v="2015-10-09T00:00:00"/>
    <d v="2015-10-12T00:00:00"/>
    <s v="Second Class"/>
    <n v="29403"/>
    <n v="3"/>
    <n v="1"/>
    <n v="52272"/>
    <s v="CA-2015-124107"/>
    <s v="United States"/>
    <s v="Ann Arbor"/>
    <s v="Michigan"/>
    <n v="48104"/>
    <x v="0"/>
  </r>
  <r>
    <x v="576"/>
    <x v="92"/>
    <d v="2017-11-16T00:00:00"/>
    <d v="2017-11-20T00:00:00"/>
    <s v="Second Class"/>
    <n v="1824"/>
    <n v="1"/>
    <n v="7"/>
    <n v="-13984"/>
    <s v="CA-2017-121678"/>
    <s v="United States"/>
    <s v="Elyria"/>
    <s v="Ohio"/>
    <n v="44035"/>
    <x v="2"/>
  </r>
  <r>
    <x v="577"/>
    <x v="93"/>
    <d v="2015-10-03T00:00:00"/>
    <d v="2015-10-06T00:00:00"/>
    <s v="Second Class"/>
    <n v="3207"/>
    <n v="5"/>
    <n v="7"/>
    <n v="-22449"/>
    <s v="US-2015-157014"/>
    <s v="United States"/>
    <s v="Columbus"/>
    <s v="Ohio"/>
    <n v="43229"/>
    <x v="2"/>
  </r>
  <r>
    <x v="577"/>
    <x v="93"/>
    <d v="2015-10-03T00:00:00"/>
    <d v="2015-10-06T00:00:00"/>
    <s v="Second Class"/>
    <n v="240"/>
    <n v="2"/>
    <n v="2"/>
    <n v="-27"/>
    <s v="US-2015-157014"/>
    <s v="United States"/>
    <s v="Columbus"/>
    <s v="Ohio"/>
    <n v="43229"/>
    <x v="2"/>
  </r>
  <r>
    <x v="577"/>
    <x v="93"/>
    <d v="2015-10-03T00:00:00"/>
    <d v="2015-10-06T00:00:00"/>
    <s v="Second Class"/>
    <n v="3549"/>
    <n v="1"/>
    <n v="5"/>
    <n v="-156156"/>
    <s v="US-2015-157014"/>
    <s v="United States"/>
    <s v="Columbus"/>
    <s v="Ohio"/>
    <n v="43229"/>
    <x v="2"/>
  </r>
  <r>
    <x v="577"/>
    <x v="93"/>
    <d v="2015-10-03T00:00:00"/>
    <d v="2015-10-06T00:00:00"/>
    <s v="Second Class"/>
    <n v="47984"/>
    <n v="2"/>
    <n v="2"/>
    <n v="5998"/>
    <s v="US-2015-157014"/>
    <s v="United States"/>
    <s v="Columbus"/>
    <s v="Ohio"/>
    <n v="43229"/>
    <x v="2"/>
  </r>
  <r>
    <x v="578"/>
    <x v="93"/>
    <d v="2016-07-14T00:00:00"/>
    <d v="2016-07-16T00:00:00"/>
    <s v="Second Class"/>
    <n v="419944"/>
    <n v="7"/>
    <n v="2"/>
    <n v="52493"/>
    <s v="CA-2016-101966"/>
    <s v="United States"/>
    <s v="Houston"/>
    <s v="Texas"/>
    <n v="77036"/>
    <x v="0"/>
  </r>
  <r>
    <x v="579"/>
    <x v="93"/>
    <d v="2014-06-06T00:00:00"/>
    <d v="2014-06-09T00:00:00"/>
    <s v="First Class"/>
    <n v="1336"/>
    <n v="2"/>
    <n v="0"/>
    <n v="49432"/>
    <s v="CA-2014-133270"/>
    <s v="United States"/>
    <s v="Rochester"/>
    <s v="New York"/>
    <n v="14609"/>
    <x v="2"/>
  </r>
  <r>
    <x v="580"/>
    <x v="93"/>
    <d v="2016-12-30T00:00:00"/>
    <d v="2017-01-04T00:00:00"/>
    <s v="Standard Class"/>
    <n v="5904"/>
    <n v="2"/>
    <n v="2"/>
    <n v="19926"/>
    <s v="CA-2016-117660"/>
    <s v="United States"/>
    <s v="Columbus"/>
    <s v="Ohio"/>
    <n v="43229"/>
    <x v="2"/>
  </r>
  <r>
    <x v="580"/>
    <x v="93"/>
    <d v="2016-12-30T00:00:00"/>
    <d v="2017-01-04T00:00:00"/>
    <s v="Standard Class"/>
    <n v="13712"/>
    <n v="2"/>
    <n v="2"/>
    <n v="10284"/>
    <s v="CA-2016-117660"/>
    <s v="United States"/>
    <s v="Columbus"/>
    <s v="Ohio"/>
    <n v="43229"/>
    <x v="2"/>
  </r>
  <r>
    <x v="581"/>
    <x v="93"/>
    <d v="2014-12-14T00:00:00"/>
    <d v="2014-12-20T00:00:00"/>
    <s v="Standard Class"/>
    <n v="186304"/>
    <n v="4"/>
    <n v="2"/>
    <n v="139728"/>
    <s v="CA-2014-116568"/>
    <s v="United States"/>
    <s v="Deltona"/>
    <s v="Florida"/>
    <n v="32725"/>
    <x v="3"/>
  </r>
  <r>
    <x v="582"/>
    <x v="93"/>
    <d v="2016-04-16T00:00:00"/>
    <d v="2016-04-18T00:00:00"/>
    <s v="Second Class"/>
    <n v="288"/>
    <n v="3"/>
    <n v="0"/>
    <n v="864"/>
    <s v="CA-2016-105473"/>
    <s v="United States"/>
    <s v="Seattle"/>
    <s v="Washington"/>
    <n v="98115"/>
    <x v="1"/>
  </r>
  <r>
    <x v="583"/>
    <x v="93"/>
    <d v="2015-03-20T00:00:00"/>
    <d v="2015-03-22T00:00:00"/>
    <s v="Second Class"/>
    <n v="29304"/>
    <n v="3"/>
    <n v="2"/>
    <n v="25641"/>
    <s v="CA-2015-165813"/>
    <s v="United States"/>
    <s v="Salem"/>
    <s v="Oregon"/>
    <n v="97301"/>
    <x v="1"/>
  </r>
  <r>
    <x v="584"/>
    <x v="93"/>
    <d v="2017-05-26T00:00:00"/>
    <d v="2017-05-30T00:00:00"/>
    <s v="Standard Class"/>
    <n v="2308"/>
    <n v="2"/>
    <n v="0"/>
    <n v="6924"/>
    <s v="CA-2017-152968"/>
    <s v="United States"/>
    <s v="Harrisonburg"/>
    <s v="Virginia"/>
    <n v="22801"/>
    <x v="3"/>
  </r>
  <r>
    <x v="585"/>
    <x v="93"/>
    <d v="2014-09-02T00:00:00"/>
    <d v="2014-09-08T00:00:00"/>
    <s v="Standard Class"/>
    <n v="475944"/>
    <n v="7"/>
    <n v="2"/>
    <n v="951888"/>
    <s v="CA-2014-106971"/>
    <s v="United States"/>
    <s v="Buffalo Grove"/>
    <s v="Illinois"/>
    <n v="60089"/>
    <x v="0"/>
  </r>
  <r>
    <x v="586"/>
    <x v="93"/>
    <d v="2015-09-25T00:00:00"/>
    <d v="2015-09-25T00:00:00"/>
    <s v="Same Day"/>
    <n v="2946"/>
    <n v="2"/>
    <n v="7"/>
    <n v="-20622"/>
    <s v="CA-2015-160787"/>
    <s v="United States"/>
    <s v="Philadelphia"/>
    <s v="Pennsylvania"/>
    <n v="19143"/>
    <x v="2"/>
  </r>
  <r>
    <x v="587"/>
    <x v="94"/>
    <d v="2014-09-12T00:00:00"/>
    <d v="2014-09-17T00:00:00"/>
    <s v="Standard Class"/>
    <n v="10368"/>
    <n v="2"/>
    <n v="2"/>
    <n v="36288"/>
    <s v="CA-2014-138527"/>
    <s v="United States"/>
    <s v="Cary"/>
    <s v="North Carolina"/>
    <n v="27511"/>
    <x v="3"/>
  </r>
  <r>
    <x v="587"/>
    <x v="94"/>
    <d v="2014-09-12T00:00:00"/>
    <d v="2014-09-17T00:00:00"/>
    <s v="Standard Class"/>
    <n v="16684"/>
    <n v="5"/>
    <n v="2"/>
    <n v="187695"/>
    <s v="CA-2014-138527"/>
    <s v="United States"/>
    <s v="Cary"/>
    <s v="North Carolina"/>
    <n v="27511"/>
    <x v="3"/>
  </r>
  <r>
    <x v="587"/>
    <x v="94"/>
    <d v="2014-09-12T00:00:00"/>
    <d v="2014-09-17T00:00:00"/>
    <s v="Standard Class"/>
    <n v="15216"/>
    <n v="1"/>
    <n v="2"/>
    <n v="22824"/>
    <s v="CA-2014-138527"/>
    <s v="United States"/>
    <s v="Cary"/>
    <s v="North Carolina"/>
    <n v="27511"/>
    <x v="3"/>
  </r>
  <r>
    <x v="588"/>
    <x v="94"/>
    <d v="2015-04-16T00:00:00"/>
    <d v="2015-04-21T00:00:00"/>
    <s v="Standard Class"/>
    <n v="12576"/>
    <n v="4"/>
    <n v="2"/>
    <n v="40872"/>
    <s v="CA-2015-106215"/>
    <s v="United States"/>
    <s v="Philadelphia"/>
    <s v="Pennsylvania"/>
    <n v="19143"/>
    <x v="2"/>
  </r>
  <r>
    <x v="589"/>
    <x v="94"/>
    <d v="2017-12-06T00:00:00"/>
    <d v="2017-12-08T00:00:00"/>
    <s v="Second Class"/>
    <n v="1068"/>
    <n v="1"/>
    <n v="0"/>
    <n v="28836"/>
    <s v="US-2017-149006"/>
    <s v="United States"/>
    <s v="Brentwood"/>
    <s v="California"/>
    <n v="94513"/>
    <x v="1"/>
  </r>
  <r>
    <x v="590"/>
    <x v="94"/>
    <d v="2017-03-14T00:00:00"/>
    <d v="2017-03-17T00:00:00"/>
    <s v="Second Class"/>
    <n v="49616"/>
    <n v="2"/>
    <n v="2"/>
    <n v="49616"/>
    <s v="CA-2017-114370"/>
    <s v="United States"/>
    <s v="Chicago"/>
    <s v="Illinois"/>
    <n v="60623"/>
    <x v="0"/>
  </r>
  <r>
    <x v="591"/>
    <x v="95"/>
    <d v="2017-12-21T00:00:00"/>
    <d v="2017-12-25T00:00:00"/>
    <s v="Standard Class"/>
    <n v="663"/>
    <n v="3"/>
    <n v="0"/>
    <n v="17901"/>
    <s v="CA-2017-163405"/>
    <s v="United States"/>
    <s v="Los Angeles"/>
    <s v="California"/>
    <n v="90049"/>
    <x v="1"/>
  </r>
  <r>
    <x v="591"/>
    <x v="95"/>
    <d v="2017-12-21T00:00:00"/>
    <d v="2017-12-25T00:00:00"/>
    <s v="Standard Class"/>
    <n v="588"/>
    <n v="2"/>
    <n v="0"/>
    <n v="17052"/>
    <s v="CA-2017-163405"/>
    <s v="United States"/>
    <s v="Los Angeles"/>
    <s v="California"/>
    <n v="90049"/>
    <x v="1"/>
  </r>
  <r>
    <x v="592"/>
    <x v="95"/>
    <d v="2014-03-17T00:00:00"/>
    <d v="2014-03-24T00:00:00"/>
    <s v="Standard Class"/>
    <n v="9378"/>
    <n v="2"/>
    <n v="0"/>
    <n v="365742"/>
    <s v="CA-2014-118339"/>
    <s v="United States"/>
    <s v="Lakeville"/>
    <s v="Minnesota"/>
    <n v="55044"/>
    <x v="0"/>
  </r>
  <r>
    <x v="592"/>
    <x v="95"/>
    <d v="2014-03-17T00:00:00"/>
    <d v="2014-03-24T00:00:00"/>
    <s v="Standard Class"/>
    <n v="4718"/>
    <n v="7"/>
    <n v="0"/>
    <n v="2359"/>
    <s v="CA-2014-118339"/>
    <s v="United States"/>
    <s v="Lakeville"/>
    <s v="Minnesota"/>
    <n v="55044"/>
    <x v="0"/>
  </r>
  <r>
    <x v="592"/>
    <x v="95"/>
    <d v="2014-03-17T00:00:00"/>
    <d v="2014-03-24T00:00:00"/>
    <s v="Standard Class"/>
    <n v="1968"/>
    <n v="6"/>
    <n v="0"/>
    <n v="57072"/>
    <s v="CA-2014-118339"/>
    <s v="United States"/>
    <s v="Lakeville"/>
    <s v="Minnesota"/>
    <n v="55044"/>
    <x v="0"/>
  </r>
  <r>
    <x v="592"/>
    <x v="95"/>
    <d v="2014-03-17T00:00:00"/>
    <d v="2014-03-24T00:00:00"/>
    <s v="Standard Class"/>
    <n v="534"/>
    <n v="10"/>
    <n v="0"/>
    <n v="25098"/>
    <s v="CA-2014-118339"/>
    <s v="United States"/>
    <s v="Lakeville"/>
    <s v="Minnesota"/>
    <n v="55044"/>
    <x v="0"/>
  </r>
  <r>
    <x v="592"/>
    <x v="95"/>
    <d v="2014-03-17T00:00:00"/>
    <d v="2014-03-24T00:00:00"/>
    <s v="Standard Class"/>
    <n v="3588"/>
    <n v="6"/>
    <n v="0"/>
    <n v="172224"/>
    <s v="CA-2014-118339"/>
    <s v="United States"/>
    <s v="Lakeville"/>
    <s v="Minnesota"/>
    <n v="55044"/>
    <x v="0"/>
  </r>
  <r>
    <x v="593"/>
    <x v="95"/>
    <d v="2016-05-19T00:00:00"/>
    <d v="2016-05-24T00:00:00"/>
    <s v="Standard Class"/>
    <n v="2429"/>
    <n v="5"/>
    <n v="0"/>
    <n v="70441"/>
    <s v="CA-2016-169943"/>
    <s v="United States"/>
    <s v="New York City"/>
    <s v="New York"/>
    <n v="10011"/>
    <x v="2"/>
  </r>
  <r>
    <x v="593"/>
    <x v="95"/>
    <d v="2016-05-19T00:00:00"/>
    <d v="2016-05-24T00:00:00"/>
    <s v="Standard Class"/>
    <n v="4549"/>
    <n v="5"/>
    <n v="0"/>
    <n v="0"/>
    <s v="CA-2016-169943"/>
    <s v="United States"/>
    <s v="New York City"/>
    <s v="New York"/>
    <n v="10011"/>
    <x v="2"/>
  </r>
  <r>
    <x v="593"/>
    <x v="95"/>
    <d v="2016-05-19T00:00:00"/>
    <d v="2016-05-24T00:00:00"/>
    <s v="Standard Class"/>
    <n v="3592"/>
    <n v="4"/>
    <n v="0"/>
    <n v="150864"/>
    <s v="CA-2016-169943"/>
    <s v="United States"/>
    <s v="New York City"/>
    <s v="New York"/>
    <n v="10011"/>
    <x v="2"/>
  </r>
  <r>
    <x v="593"/>
    <x v="95"/>
    <d v="2016-05-19T00:00:00"/>
    <d v="2016-05-24T00:00:00"/>
    <s v="Standard Class"/>
    <n v="3976"/>
    <n v="8"/>
    <n v="0"/>
    <n v="123256"/>
    <s v="CA-2016-169943"/>
    <s v="United States"/>
    <s v="New York City"/>
    <s v="New York"/>
    <n v="10011"/>
    <x v="2"/>
  </r>
  <r>
    <x v="593"/>
    <x v="95"/>
    <d v="2016-05-19T00:00:00"/>
    <d v="2016-05-24T00:00:00"/>
    <s v="Standard Class"/>
    <n v="47744"/>
    <n v="4"/>
    <n v="2"/>
    <n v="1492"/>
    <s v="CA-2016-169943"/>
    <s v="United States"/>
    <s v="New York City"/>
    <s v="New York"/>
    <n v="10011"/>
    <x v="2"/>
  </r>
  <r>
    <x v="594"/>
    <x v="95"/>
    <d v="2017-09-01T00:00:00"/>
    <d v="2017-09-05T00:00:00"/>
    <s v="Second Class"/>
    <n v="1149"/>
    <n v="5"/>
    <n v="0"/>
    <n v="39066"/>
    <s v="CA-2017-131625"/>
    <s v="United States"/>
    <s v="New York City"/>
    <s v="New York"/>
    <n v="10009"/>
    <x v="2"/>
  </r>
  <r>
    <x v="595"/>
    <x v="95"/>
    <d v="2014-09-17T00:00:00"/>
    <d v="2014-09-21T00:00:00"/>
    <s v="Standard Class"/>
    <n v="3028"/>
    <n v="2"/>
    <n v="0"/>
    <n v="12112"/>
    <s v="CA-2014-103940"/>
    <s v="United States"/>
    <s v="Seattle"/>
    <s v="Washington"/>
    <n v="98103"/>
    <x v="1"/>
  </r>
  <r>
    <x v="595"/>
    <x v="95"/>
    <d v="2014-09-17T00:00:00"/>
    <d v="2014-09-21T00:00:00"/>
    <s v="Standard Class"/>
    <n v="5793"/>
    <n v="3"/>
    <n v="0"/>
    <n v="162204"/>
    <s v="CA-2014-103940"/>
    <s v="United States"/>
    <s v="Seattle"/>
    <s v="Washington"/>
    <n v="98103"/>
    <x v="1"/>
  </r>
  <r>
    <x v="595"/>
    <x v="95"/>
    <d v="2014-09-17T00:00:00"/>
    <d v="2014-09-21T00:00:00"/>
    <s v="Standard Class"/>
    <n v="3534"/>
    <n v="2"/>
    <n v="0"/>
    <n v="134292"/>
    <s v="CA-2014-103940"/>
    <s v="United States"/>
    <s v="Seattle"/>
    <s v="Washington"/>
    <n v="98103"/>
    <x v="1"/>
  </r>
  <r>
    <x v="595"/>
    <x v="95"/>
    <d v="2014-09-17T00:00:00"/>
    <d v="2014-09-21T00:00:00"/>
    <s v="Standard Class"/>
    <n v="13724"/>
    <n v="5"/>
    <n v="2"/>
    <n v="463185"/>
    <s v="CA-2014-103940"/>
    <s v="United States"/>
    <s v="Seattle"/>
    <s v="Washington"/>
    <n v="98103"/>
    <x v="1"/>
  </r>
  <r>
    <x v="596"/>
    <x v="96"/>
    <d v="2016-04-28T00:00:00"/>
    <d v="2016-05-05T00:00:00"/>
    <s v="Standard Class"/>
    <n v="41568"/>
    <n v="2"/>
    <n v="2"/>
    <n v="2598"/>
    <s v="CA-2016-137204"/>
    <s v="United States"/>
    <s v="Los Angeles"/>
    <s v="California"/>
    <n v="90045"/>
    <x v="1"/>
  </r>
  <r>
    <x v="597"/>
    <x v="96"/>
    <d v="2017-08-15T00:00:00"/>
    <d v="2017-08-19T00:00:00"/>
    <s v="Standard Class"/>
    <n v="504"/>
    <n v="8"/>
    <n v="0"/>
    <n v="23184"/>
    <s v="CA-2017-144883"/>
    <s v="United States"/>
    <s v="Roseville"/>
    <s v="Minnesota"/>
    <n v="55113"/>
    <x v="0"/>
  </r>
  <r>
    <x v="598"/>
    <x v="96"/>
    <d v="2017-05-03T00:00:00"/>
    <d v="2017-05-08T00:00:00"/>
    <s v="Standard Class"/>
    <n v="32448"/>
    <n v="2"/>
    <n v="2"/>
    <n v="73008"/>
    <s v="CA-2017-132199"/>
    <s v="United States"/>
    <s v="Philadelphia"/>
    <s v="Pennsylvania"/>
    <n v="19134"/>
    <x v="2"/>
  </r>
  <r>
    <x v="598"/>
    <x v="96"/>
    <d v="2017-05-03T00:00:00"/>
    <d v="2017-05-08T00:00:00"/>
    <s v="Standard Class"/>
    <n v="26388"/>
    <n v="4"/>
    <n v="7"/>
    <n v="-17592"/>
    <s v="CA-2017-132199"/>
    <s v="United States"/>
    <s v="Philadelphia"/>
    <s v="Pennsylvania"/>
    <n v="19134"/>
    <x v="2"/>
  </r>
  <r>
    <x v="598"/>
    <x v="96"/>
    <d v="2017-05-03T00:00:00"/>
    <d v="2017-05-08T00:00:00"/>
    <s v="Standard Class"/>
    <n v="37347"/>
    <n v="5"/>
    <n v="4"/>
    <n v="-112041"/>
    <s v="CA-2017-132199"/>
    <s v="United States"/>
    <s v="Philadelphia"/>
    <s v="Pennsylvania"/>
    <n v="19134"/>
    <x v="2"/>
  </r>
  <r>
    <x v="598"/>
    <x v="96"/>
    <d v="2017-05-03T00:00:00"/>
    <d v="2017-05-08T00:00:00"/>
    <s v="Standard Class"/>
    <n v="642"/>
    <n v="5"/>
    <n v="7"/>
    <n v="-4494"/>
    <s v="CA-2017-132199"/>
    <s v="United States"/>
    <s v="Philadelphia"/>
    <s v="Pennsylvania"/>
    <n v="19134"/>
    <x v="2"/>
  </r>
  <r>
    <x v="598"/>
    <x v="96"/>
    <d v="2017-05-03T00:00:00"/>
    <d v="2017-05-08T00:00:00"/>
    <s v="Standard Class"/>
    <n v="80"/>
    <n v="2"/>
    <n v="2"/>
    <n v="28"/>
    <s v="CA-2017-132199"/>
    <s v="United States"/>
    <s v="Philadelphia"/>
    <s v="Pennsylvania"/>
    <n v="19134"/>
    <x v="2"/>
  </r>
  <r>
    <x v="599"/>
    <x v="96"/>
    <d v="2017-02-02T00:00:00"/>
    <d v="2017-02-07T00:00:00"/>
    <s v="Standard Class"/>
    <n v="21058"/>
    <n v="2"/>
    <n v="0"/>
    <n v="126348"/>
    <s v="CA-2017-128076"/>
    <s v="United States"/>
    <s v="San Diego"/>
    <s v="California"/>
    <n v="92105"/>
    <x v="1"/>
  </r>
  <r>
    <x v="599"/>
    <x v="96"/>
    <d v="2017-02-02T00:00:00"/>
    <d v="2017-02-07T00:00:00"/>
    <s v="Standard Class"/>
    <n v="3096"/>
    <n v="2"/>
    <n v="2"/>
    <n v="10062"/>
    <s v="CA-2017-128076"/>
    <s v="United States"/>
    <s v="San Diego"/>
    <s v="California"/>
    <n v="92105"/>
    <x v="1"/>
  </r>
  <r>
    <x v="599"/>
    <x v="96"/>
    <d v="2017-02-02T00:00:00"/>
    <d v="2017-02-07T00:00:00"/>
    <s v="Standard Class"/>
    <n v="239984"/>
    <n v="2"/>
    <n v="2"/>
    <n v="389974"/>
    <s v="CA-2017-128076"/>
    <s v="United States"/>
    <s v="San Diego"/>
    <s v="California"/>
    <n v="92105"/>
    <x v="1"/>
  </r>
  <r>
    <x v="600"/>
    <x v="96"/>
    <d v="2016-01-03T00:00:00"/>
    <d v="2016-01-08T00:00:00"/>
    <s v="Standard Class"/>
    <n v="159285"/>
    <n v="7"/>
    <n v="0"/>
    <n v="350427"/>
    <s v="CA-2016-105207"/>
    <s v="United States"/>
    <s v="Broken Arrow"/>
    <s v="Oklahoma"/>
    <n v="74012"/>
    <x v="0"/>
  </r>
  <r>
    <x v="600"/>
    <x v="96"/>
    <d v="2016-01-03T00:00:00"/>
    <d v="2016-01-08T00:00:00"/>
    <s v="Standard Class"/>
    <n v="1188"/>
    <n v="2"/>
    <n v="0"/>
    <n v="5346"/>
    <s v="CA-2016-105207"/>
    <s v="United States"/>
    <s v="Broken Arrow"/>
    <s v="Oklahoma"/>
    <n v="74012"/>
    <x v="0"/>
  </r>
  <r>
    <x v="601"/>
    <x v="97"/>
    <d v="2017-10-16T00:00:00"/>
    <d v="2017-10-21T00:00:00"/>
    <s v="Standard Class"/>
    <n v="12475"/>
    <n v="5"/>
    <n v="0"/>
    <n v="57385"/>
    <s v="CA-2017-158386"/>
    <s v="United States"/>
    <s v="Richmond"/>
    <s v="Kentucky"/>
    <n v="40475"/>
    <x v="3"/>
  </r>
  <r>
    <x v="602"/>
    <x v="97"/>
    <d v="2015-09-10T00:00:00"/>
    <d v="2015-09-17T00:00:00"/>
    <s v="Standard Class"/>
    <n v="608"/>
    <n v="2"/>
    <n v="0"/>
    <n v="20672"/>
    <s v="CA-2015-136658"/>
    <s v="United States"/>
    <s v="New York City"/>
    <s v="New York"/>
    <n v="10024"/>
    <x v="2"/>
  </r>
  <r>
    <x v="603"/>
    <x v="98"/>
    <d v="2017-10-08T00:00:00"/>
    <d v="2017-10-11T00:00:00"/>
    <s v="First Class"/>
    <n v="4276"/>
    <n v="1"/>
    <n v="0"/>
    <n v="111176"/>
    <s v="CA-2017-151596"/>
    <s v="United States"/>
    <s v="Cranston"/>
    <s v="Rhode Island"/>
    <n v="2920"/>
    <x v="2"/>
  </r>
  <r>
    <x v="604"/>
    <x v="98"/>
    <d v="2016-11-25T00:00:00"/>
    <d v="2016-11-30T00:00:00"/>
    <s v="Standard Class"/>
    <n v="5634"/>
    <n v="4"/>
    <n v="0"/>
    <n v="67608"/>
    <s v="CA-2016-160535"/>
    <s v="United States"/>
    <s v="Plainfield"/>
    <s v="New Jersey"/>
    <n v="7060"/>
    <x v="2"/>
  </r>
  <r>
    <x v="604"/>
    <x v="98"/>
    <d v="2016-11-25T00:00:00"/>
    <d v="2016-11-30T00:00:00"/>
    <s v="Standard Class"/>
    <n v="31992"/>
    <n v="8"/>
    <n v="0"/>
    <n v="1183704"/>
    <s v="CA-2016-160535"/>
    <s v="United States"/>
    <s v="Plainfield"/>
    <s v="New Jersey"/>
    <n v="7060"/>
    <x v="2"/>
  </r>
  <r>
    <x v="605"/>
    <x v="98"/>
    <d v="2016-12-19T00:00:00"/>
    <d v="2016-12-24T00:00:00"/>
    <s v="Standard Class"/>
    <n v="18"/>
    <n v="5"/>
    <n v="8"/>
    <n v="-288"/>
    <s v="CA-2016-108364"/>
    <s v="United States"/>
    <s v="Chicago"/>
    <s v="Illinois"/>
    <n v="60623"/>
    <x v="0"/>
  </r>
  <r>
    <x v="606"/>
    <x v="98"/>
    <d v="2017-03-18T00:00:00"/>
    <d v="2017-03-22T00:00:00"/>
    <s v="Standard Class"/>
    <n v="139"/>
    <n v="5"/>
    <n v="0"/>
    <n v="3753"/>
    <s v="CA-2017-143084"/>
    <s v="United States"/>
    <s v="Los Angeles"/>
    <s v="California"/>
    <n v="90008"/>
    <x v="1"/>
  </r>
  <r>
    <x v="606"/>
    <x v="98"/>
    <d v="2017-03-18T00:00:00"/>
    <d v="2017-03-22T00:00:00"/>
    <s v="Standard Class"/>
    <n v="194"/>
    <n v="5"/>
    <n v="0"/>
    <n v="9312"/>
    <s v="CA-2017-143084"/>
    <s v="United States"/>
    <s v="Los Angeles"/>
    <s v="California"/>
    <n v="90008"/>
    <x v="1"/>
  </r>
  <r>
    <x v="607"/>
    <x v="98"/>
    <d v="2014-10-12T00:00:00"/>
    <d v="2014-10-17T00:00:00"/>
    <s v="Standard Class"/>
    <n v="2224"/>
    <n v="2"/>
    <n v="2"/>
    <n v="2502"/>
    <s v="US-2014-154655"/>
    <s v="United States"/>
    <s v="Chicago"/>
    <s v="Illinois"/>
    <n v="60623"/>
    <x v="0"/>
  </r>
  <r>
    <x v="608"/>
    <x v="99"/>
    <d v="2014-06-07T00:00:00"/>
    <d v="2014-06-10T00:00:00"/>
    <s v="Second Class"/>
    <n v="12462"/>
    <n v="3"/>
    <n v="8"/>
    <n v="-205623"/>
    <s v="US-2014-134971"/>
    <s v="United States"/>
    <s v="Peoria"/>
    <s v="Illinois"/>
    <n v="61604"/>
    <x v="0"/>
  </r>
  <r>
    <x v="609"/>
    <x v="99"/>
    <d v="2016-10-27T00:00:00"/>
    <d v="2016-11-02T00:00:00"/>
    <s v="Standard Class"/>
    <n v="4392"/>
    <n v="4"/>
    <n v="0"/>
    <n v="118584"/>
    <s v="CA-2016-156811"/>
    <s v="United States"/>
    <s v="San Francisco"/>
    <s v="California"/>
    <n v="94122"/>
    <x v="1"/>
  </r>
  <r>
    <x v="609"/>
    <x v="99"/>
    <d v="2016-10-27T00:00:00"/>
    <d v="2016-11-02T00:00:00"/>
    <s v="Standard Class"/>
    <n v="25032"/>
    <n v="3"/>
    <n v="2"/>
    <n v="78225"/>
    <s v="CA-2016-156811"/>
    <s v="United States"/>
    <s v="San Francisco"/>
    <s v="California"/>
    <n v="94122"/>
    <x v="1"/>
  </r>
  <r>
    <x v="610"/>
    <x v="99"/>
    <d v="2017-02-20T00:00:00"/>
    <d v="2017-02-25T00:00:00"/>
    <s v="Second Class"/>
    <n v="9432"/>
    <n v="3"/>
    <n v="2"/>
    <n v="30654"/>
    <s v="CA-2017-105445"/>
    <s v="United States"/>
    <s v="Louisville"/>
    <s v="Colorado"/>
    <n v="80027"/>
    <x v="1"/>
  </r>
  <r>
    <x v="611"/>
    <x v="99"/>
    <d v="2017-09-24T00:00:00"/>
    <d v="2017-09-24T00:00:00"/>
    <s v="Same Day"/>
    <n v="39198"/>
    <n v="2"/>
    <n v="0"/>
    <n v="1097544"/>
    <s v="CA-2017-160325"/>
    <s v="United States"/>
    <s v="Lawrence"/>
    <s v="Massachusetts"/>
    <n v="1841"/>
    <x v="2"/>
  </r>
  <r>
    <x v="611"/>
    <x v="99"/>
    <d v="2017-09-24T00:00:00"/>
    <d v="2017-09-24T00:00:00"/>
    <s v="Same Day"/>
    <n v="43785"/>
    <n v="3"/>
    <n v="0"/>
    <n v="131355"/>
    <s v="CA-2017-160325"/>
    <s v="United States"/>
    <s v="Lawrence"/>
    <s v="Massachusetts"/>
    <n v="1841"/>
    <x v="2"/>
  </r>
  <r>
    <x v="612"/>
    <x v="99"/>
    <d v="2017-11-30T00:00:00"/>
    <d v="2017-12-03T00:00:00"/>
    <s v="Second Class"/>
    <n v="95976"/>
    <n v="3"/>
    <n v="2"/>
    <n v="-107973"/>
    <s v="CA-2017-137365"/>
    <s v="United States"/>
    <s v="El Paso"/>
    <s v="Texas"/>
    <n v="79907"/>
    <x v="0"/>
  </r>
  <r>
    <x v="613"/>
    <x v="99"/>
    <d v="2014-11-07T00:00:00"/>
    <d v="2014-11-08T00:00:00"/>
    <s v="First Class"/>
    <n v="592"/>
    <n v="4"/>
    <n v="0"/>
    <n v="28416"/>
    <s v="CA-2014-146990"/>
    <s v="United States"/>
    <s v="New York City"/>
    <s v="New York"/>
    <n v="10024"/>
    <x v="2"/>
  </r>
  <r>
    <x v="613"/>
    <x v="99"/>
    <d v="2014-11-07T00:00:00"/>
    <d v="2014-11-08T00:00:00"/>
    <s v="First Class"/>
    <n v="3018"/>
    <n v="3"/>
    <n v="0"/>
    <n v="138828"/>
    <s v="CA-2014-146990"/>
    <s v="United States"/>
    <s v="New York City"/>
    <s v="New York"/>
    <n v="10024"/>
    <x v="2"/>
  </r>
  <r>
    <x v="614"/>
    <x v="99"/>
    <d v="2014-10-09T00:00:00"/>
    <d v="2014-10-15T00:00:00"/>
    <s v="Standard Class"/>
    <n v="88768"/>
    <n v="2"/>
    <n v="2"/>
    <n v="310688"/>
    <s v="CA-2014-137911"/>
    <s v="United States"/>
    <s v="Jacksonville"/>
    <s v="North Carolina"/>
    <n v="28540"/>
    <x v="3"/>
  </r>
  <r>
    <x v="615"/>
    <x v="99"/>
    <d v="2017-04-15T00:00:00"/>
    <d v="2017-04-17T00:00:00"/>
    <s v="First Class"/>
    <n v="1557"/>
    <n v="3"/>
    <n v="7"/>
    <n v="-11937"/>
    <s v="CA-2017-161851"/>
    <s v="United States"/>
    <s v="Miami"/>
    <s v="Florida"/>
    <n v="33180"/>
    <x v="3"/>
  </r>
  <r>
    <x v="616"/>
    <x v="99"/>
    <d v="2015-07-26T00:00:00"/>
    <d v="2015-07-31T00:00:00"/>
    <s v="Standard Class"/>
    <n v="9144"/>
    <n v="3"/>
    <n v="2"/>
    <n v="30861"/>
    <s v="CA-2015-148180"/>
    <s v="United States"/>
    <s v="Oxnard"/>
    <s v="California"/>
    <n v="93030"/>
    <x v="1"/>
  </r>
  <r>
    <x v="616"/>
    <x v="99"/>
    <d v="2015-07-26T00:00:00"/>
    <d v="2015-07-31T00:00:00"/>
    <s v="Standard Class"/>
    <n v="23136"/>
    <n v="6"/>
    <n v="2"/>
    <n v="83868"/>
    <s v="CA-2015-148180"/>
    <s v="United States"/>
    <s v="Oxnard"/>
    <s v="California"/>
    <n v="93030"/>
    <x v="1"/>
  </r>
  <r>
    <x v="616"/>
    <x v="99"/>
    <d v="2015-07-26T00:00:00"/>
    <d v="2015-07-31T00:00:00"/>
    <s v="Standard Class"/>
    <n v="992"/>
    <n v="5"/>
    <n v="0"/>
    <n v="25792"/>
    <s v="CA-2015-148180"/>
    <s v="United States"/>
    <s v="Oxnard"/>
    <s v="California"/>
    <n v="93030"/>
    <x v="1"/>
  </r>
  <r>
    <x v="617"/>
    <x v="99"/>
    <d v="2015-03-23T00:00:00"/>
    <d v="2015-03-30T00:00:00"/>
    <s v="Standard Class"/>
    <n v="3336"/>
    <n v="4"/>
    <n v="0"/>
    <n v="1668"/>
    <s v="CA-2015-138219"/>
    <s v="United States"/>
    <s v="Los Angeles"/>
    <s v="California"/>
    <n v="90049"/>
    <x v="1"/>
  </r>
  <r>
    <x v="618"/>
    <x v="99"/>
    <d v="2017-12-13T00:00:00"/>
    <d v="2017-12-18T00:00:00"/>
    <s v="Standard Class"/>
    <n v="287976"/>
    <n v="3"/>
    <n v="2"/>
    <n v="71994"/>
    <s v="CA-2017-135377"/>
    <s v="United States"/>
    <s v="New York City"/>
    <s v="New York"/>
    <n v="10024"/>
    <x v="2"/>
  </r>
  <r>
    <x v="619"/>
    <x v="99"/>
    <d v="2014-12-19T00:00:00"/>
    <d v="2014-12-21T00:00:00"/>
    <s v="First Class"/>
    <n v="1462"/>
    <n v="2"/>
    <n v="0"/>
    <n v="68714"/>
    <s v="CA-2014-162992"/>
    <s v="United States"/>
    <s v="Los Angeles"/>
    <s v="California"/>
    <n v="90008"/>
    <x v="1"/>
  </r>
  <r>
    <x v="619"/>
    <x v="99"/>
    <d v="2014-12-19T00:00:00"/>
    <d v="2014-12-21T00:00:00"/>
    <s v="First Class"/>
    <n v="2255"/>
    <n v="5"/>
    <n v="0"/>
    <n v="87945"/>
    <s v="CA-2014-162992"/>
    <s v="United States"/>
    <s v="Los Angeles"/>
    <s v="California"/>
    <n v="90008"/>
    <x v="1"/>
  </r>
  <r>
    <x v="619"/>
    <x v="99"/>
    <d v="2014-12-19T00:00:00"/>
    <d v="2014-12-21T00:00:00"/>
    <s v="First Class"/>
    <n v="5838"/>
    <n v="5"/>
    <n v="2"/>
    <n v="72975"/>
    <s v="CA-2014-162992"/>
    <s v="United States"/>
    <s v="Los Angeles"/>
    <s v="California"/>
    <n v="90008"/>
    <x v="1"/>
  </r>
  <r>
    <x v="619"/>
    <x v="99"/>
    <d v="2014-12-19T00:00:00"/>
    <d v="2014-12-21T00:00:00"/>
    <s v="First Class"/>
    <n v="211168"/>
    <n v="4"/>
    <n v="2"/>
    <n v="158376"/>
    <s v="CA-2014-162992"/>
    <s v="United States"/>
    <s v="Los Angeles"/>
    <s v="California"/>
    <n v="90008"/>
    <x v="1"/>
  </r>
  <r>
    <x v="620"/>
    <x v="100"/>
    <d v="2017-07-10T00:00:00"/>
    <d v="2017-07-14T00:00:00"/>
    <s v="Second Class"/>
    <n v="1884"/>
    <n v="3"/>
    <n v="0"/>
    <n v="79128"/>
    <s v="CA-2017-128629"/>
    <s v="United States"/>
    <s v="Columbus"/>
    <s v="Georgia"/>
    <n v="31907"/>
    <x v="3"/>
  </r>
  <r>
    <x v="621"/>
    <x v="100"/>
    <d v="2017-10-02T00:00:00"/>
    <d v="2017-10-06T00:00:00"/>
    <s v="Standard Class"/>
    <n v="4912"/>
    <n v="4"/>
    <n v="0"/>
    <n v="230864"/>
    <s v="CA-2017-147564"/>
    <s v="United States"/>
    <s v="New York City"/>
    <s v="New York"/>
    <n v="10011"/>
    <x v="2"/>
  </r>
  <r>
    <x v="622"/>
    <x v="100"/>
    <d v="2017-03-30T00:00:00"/>
    <d v="2017-04-03T00:00:00"/>
    <s v="Standard Class"/>
    <n v="5715"/>
    <n v="5"/>
    <n v="7"/>
    <n v="-47625"/>
    <s v="US-2017-154851"/>
    <s v="United States"/>
    <s v="Lancaster"/>
    <s v="Pennsylvania"/>
    <n v="17602"/>
    <x v="2"/>
  </r>
  <r>
    <x v="623"/>
    <x v="100"/>
    <d v="2016-12-31T00:00:00"/>
    <d v="2017-01-06T00:00:00"/>
    <s v="Standard Class"/>
    <n v="38376"/>
    <n v="3"/>
    <n v="2"/>
    <n v="134316"/>
    <s v="CA-2017-156139"/>
    <s v="United States"/>
    <s v="San Francisco"/>
    <s v="California"/>
    <n v="94109"/>
    <x v="1"/>
  </r>
  <r>
    <x v="624"/>
    <x v="100"/>
    <d v="2016-06-28T00:00:00"/>
    <d v="2016-06-30T00:00:00"/>
    <s v="Second Class"/>
    <n v="12196"/>
    <n v="2"/>
    <n v="0"/>
    <n v="207332"/>
    <s v="CA-2016-154767"/>
    <s v="United States"/>
    <s v="Paterson"/>
    <s v="New Jersey"/>
    <n v="7501"/>
    <x v="2"/>
  </r>
  <r>
    <x v="624"/>
    <x v="100"/>
    <d v="2016-06-28T00:00:00"/>
    <d v="2016-06-30T00:00:00"/>
    <s v="Second Class"/>
    <n v="874"/>
    <n v="2"/>
    <n v="0"/>
    <n v="22724"/>
    <s v="CA-2016-154767"/>
    <s v="United States"/>
    <s v="Paterson"/>
    <s v="New Jersey"/>
    <n v="7501"/>
    <x v="2"/>
  </r>
  <r>
    <x v="624"/>
    <x v="100"/>
    <d v="2016-06-28T00:00:00"/>
    <d v="2016-06-30T00:00:00"/>
    <s v="Second Class"/>
    <n v="6196"/>
    <n v="2"/>
    <n v="0"/>
    <n v="27882"/>
    <s v="CA-2016-154767"/>
    <s v="United States"/>
    <s v="Paterson"/>
    <s v="New Jersey"/>
    <n v="7501"/>
    <x v="2"/>
  </r>
  <r>
    <x v="624"/>
    <x v="100"/>
    <d v="2016-06-28T00:00:00"/>
    <d v="2016-06-30T00:00:00"/>
    <s v="Second Class"/>
    <n v="796"/>
    <n v="2"/>
    <n v="0"/>
    <n v="37412"/>
    <s v="CA-2016-154767"/>
    <s v="United States"/>
    <s v="Paterson"/>
    <s v="New Jersey"/>
    <n v="7501"/>
    <x v="2"/>
  </r>
  <r>
    <x v="624"/>
    <x v="100"/>
    <d v="2016-06-28T00:00:00"/>
    <d v="2016-06-30T00:00:00"/>
    <s v="Second Class"/>
    <n v="27524"/>
    <n v="4"/>
    <n v="0"/>
    <n v="1211056"/>
    <s v="CA-2016-154767"/>
    <s v="United States"/>
    <s v="Paterson"/>
    <s v="New Jersey"/>
    <n v="7501"/>
    <x v="2"/>
  </r>
  <r>
    <x v="625"/>
    <x v="100"/>
    <d v="2015-06-04T00:00:00"/>
    <d v="2015-06-09T00:00:00"/>
    <s v="Second Class"/>
    <n v="11998"/>
    <n v="2"/>
    <n v="0"/>
    <n v="35994"/>
    <s v="CA-2015-158491"/>
    <s v="United States"/>
    <s v="Los Angeles"/>
    <s v="California"/>
    <n v="90008"/>
    <x v="1"/>
  </r>
  <r>
    <x v="625"/>
    <x v="100"/>
    <d v="2015-06-04T00:00:00"/>
    <d v="2015-06-09T00:00:00"/>
    <s v="Second Class"/>
    <n v="98997"/>
    <n v="3"/>
    <n v="0"/>
    <n v="395988"/>
    <s v="CA-2015-158491"/>
    <s v="United States"/>
    <s v="Los Angeles"/>
    <s v="California"/>
    <n v="90008"/>
    <x v="1"/>
  </r>
  <r>
    <x v="626"/>
    <x v="101"/>
    <d v="2016-09-12T00:00:00"/>
    <d v="2016-09-14T00:00:00"/>
    <s v="Second Class"/>
    <n v="15136"/>
    <n v="4"/>
    <n v="2"/>
    <n v="35948"/>
    <s v="CA-2016-142902"/>
    <s v="United States"/>
    <s v="Arvada"/>
    <s v="Colorado"/>
    <n v="80004"/>
    <x v="1"/>
  </r>
  <r>
    <x v="626"/>
    <x v="101"/>
    <d v="2016-09-12T00:00:00"/>
    <d v="2016-09-14T00:00:00"/>
    <s v="Second Class"/>
    <n v="466768"/>
    <n v="2"/>
    <n v="2"/>
    <n v="525114"/>
    <s v="CA-2016-142902"/>
    <s v="United States"/>
    <s v="Arvada"/>
    <s v="Colorado"/>
    <n v="80004"/>
    <x v="1"/>
  </r>
  <r>
    <x v="626"/>
    <x v="101"/>
    <d v="2016-09-12T00:00:00"/>
    <d v="2016-09-14T00:00:00"/>
    <s v="Second Class"/>
    <n v="15232"/>
    <n v="1"/>
    <n v="2"/>
    <n v="17136"/>
    <s v="CA-2016-142902"/>
    <s v="United States"/>
    <s v="Arvada"/>
    <s v="Colorado"/>
    <n v="80004"/>
    <x v="1"/>
  </r>
  <r>
    <x v="626"/>
    <x v="101"/>
    <d v="2016-09-12T00:00:00"/>
    <d v="2016-09-14T00:00:00"/>
    <s v="Second Class"/>
    <n v="6264"/>
    <n v="3"/>
    <n v="2"/>
    <n v="20358"/>
    <s v="CA-2016-142902"/>
    <s v="United States"/>
    <s v="Arvada"/>
    <s v="Colorado"/>
    <n v="80004"/>
    <x v="1"/>
  </r>
  <r>
    <x v="627"/>
    <x v="101"/>
    <d v="2017-12-10T00:00:00"/>
    <d v="2017-12-17T00:00:00"/>
    <s v="Standard Class"/>
    <n v="19936"/>
    <n v="4"/>
    <n v="2"/>
    <n v="72268"/>
    <s v="CA-2017-167150"/>
    <s v="United States"/>
    <s v="San Diego"/>
    <s v="California"/>
    <n v="92037"/>
    <x v="1"/>
  </r>
  <r>
    <x v="627"/>
    <x v="101"/>
    <d v="2017-12-10T00:00:00"/>
    <d v="2017-12-17T00:00:00"/>
    <s v="Standard Class"/>
    <n v="65568"/>
    <n v="2"/>
    <n v="2"/>
    <n v="229488"/>
    <s v="CA-2017-167150"/>
    <s v="United States"/>
    <s v="San Diego"/>
    <s v="California"/>
    <n v="92037"/>
    <x v="1"/>
  </r>
  <r>
    <x v="628"/>
    <x v="101"/>
    <d v="2016-12-23T00:00:00"/>
    <d v="2016-12-24T00:00:00"/>
    <s v="First Class"/>
    <n v="141372"/>
    <n v="2"/>
    <n v="3"/>
    <n v="-141372"/>
    <s v="CA-2016-115574"/>
    <s v="United States"/>
    <s v="Chicago"/>
    <s v="Illinois"/>
    <n v="60623"/>
    <x v="0"/>
  </r>
  <r>
    <x v="629"/>
    <x v="101"/>
    <d v="2015-03-24T00:00:00"/>
    <d v="2015-03-30T00:00:00"/>
    <s v="Standard Class"/>
    <n v="6992"/>
    <n v="2"/>
    <n v="2"/>
    <n v="5244"/>
    <s v="US-2015-112508"/>
    <s v="United States"/>
    <s v="Coral Springs"/>
    <s v="Florida"/>
    <n v="33065"/>
    <x v="3"/>
  </r>
  <r>
    <x v="630"/>
    <x v="101"/>
    <d v="2017-12-10T00:00:00"/>
    <d v="2017-12-12T00:00:00"/>
    <s v="Second Class"/>
    <n v="4908"/>
    <n v="3"/>
    <n v="0"/>
    <n v="4908"/>
    <s v="US-2017-140907"/>
    <s v="United States"/>
    <s v="Seattle"/>
    <s v="Washington"/>
    <n v="98103"/>
    <x v="1"/>
  </r>
  <r>
    <x v="630"/>
    <x v="101"/>
    <d v="2017-12-10T00:00:00"/>
    <d v="2017-12-12T00:00:00"/>
    <s v="Second Class"/>
    <n v="3249"/>
    <n v="5"/>
    <n v="0"/>
    <n v="38988"/>
    <s v="US-2017-140907"/>
    <s v="United States"/>
    <s v="Seattle"/>
    <s v="Washington"/>
    <n v="98103"/>
    <x v="1"/>
  </r>
  <r>
    <x v="630"/>
    <x v="101"/>
    <d v="2017-12-10T00:00:00"/>
    <d v="2017-12-12T00:00:00"/>
    <s v="Second Class"/>
    <n v="1824"/>
    <n v="3"/>
    <n v="0"/>
    <n v="52896"/>
    <s v="US-2017-140907"/>
    <s v="United States"/>
    <s v="Seattle"/>
    <s v="Washington"/>
    <n v="98103"/>
    <x v="1"/>
  </r>
  <r>
    <x v="631"/>
    <x v="101"/>
    <d v="2017-12-29T00:00:00"/>
    <d v="2018-01-05T00:00:00"/>
    <s v="Standard Class"/>
    <n v="10112"/>
    <n v="8"/>
    <n v="0"/>
    <n v="374144"/>
    <s v="CA-2017-146626"/>
    <s v="United States"/>
    <s v="Anaheim"/>
    <s v="California"/>
    <n v="92804"/>
    <x v="1"/>
  </r>
  <r>
    <x v="632"/>
    <x v="101"/>
    <d v="2016-01-04T00:00:00"/>
    <d v="2016-01-08T00:00:00"/>
    <s v="Standard Class"/>
    <n v="4672"/>
    <n v="1"/>
    <n v="2"/>
    <n v="584"/>
    <s v="CA-2016-158211"/>
    <s v="United States"/>
    <s v="Philadelphia"/>
    <s v="Pennsylvania"/>
    <n v="19143"/>
    <x v="2"/>
  </r>
  <r>
    <x v="632"/>
    <x v="101"/>
    <d v="2016-01-04T00:00:00"/>
    <d v="2016-01-08T00:00:00"/>
    <s v="Standard Class"/>
    <n v="10458"/>
    <n v="6"/>
    <n v="7"/>
    <n v="-80178"/>
    <s v="CA-2016-158211"/>
    <s v="United States"/>
    <s v="Philadelphia"/>
    <s v="Pennsylvania"/>
    <n v="19143"/>
    <x v="2"/>
  </r>
  <r>
    <x v="633"/>
    <x v="101"/>
    <d v="2017-08-27T00:00:00"/>
    <d v="2017-08-27T00:00:00"/>
    <s v="Same Day"/>
    <n v="12672"/>
    <n v="3"/>
    <n v="2"/>
    <n v="396"/>
    <s v="CA-2017-130036"/>
    <s v="United States"/>
    <s v="Philadelphia"/>
    <s v="Pennsylvania"/>
    <n v="19120"/>
    <x v="2"/>
  </r>
  <r>
    <x v="633"/>
    <x v="101"/>
    <d v="2017-08-27T00:00:00"/>
    <d v="2017-08-27T00:00:00"/>
    <s v="Same Day"/>
    <n v="1119888"/>
    <n v="14"/>
    <n v="2"/>
    <n v="209979"/>
    <s v="CA-2017-130036"/>
    <s v="United States"/>
    <s v="Philadelphia"/>
    <s v="Pennsylvania"/>
    <n v="19120"/>
    <x v="2"/>
  </r>
  <r>
    <x v="634"/>
    <x v="101"/>
    <d v="2015-08-28T00:00:00"/>
    <d v="2015-09-01T00:00:00"/>
    <s v="Standard Class"/>
    <n v="109996"/>
    <n v="5"/>
    <n v="2"/>
    <n v="82497"/>
    <s v="CA-2015-166219"/>
    <s v="United States"/>
    <s v="Dallas"/>
    <s v="Texas"/>
    <n v="75081"/>
    <x v="0"/>
  </r>
  <r>
    <x v="634"/>
    <x v="101"/>
    <d v="2015-08-28T00:00:00"/>
    <d v="2015-09-01T00:00:00"/>
    <s v="Standard Class"/>
    <n v="103481"/>
    <n v="1"/>
    <n v="3"/>
    <n v="-162613"/>
    <s v="CA-2015-166219"/>
    <s v="United States"/>
    <s v="Dallas"/>
    <s v="Texas"/>
    <n v="75081"/>
    <x v="0"/>
  </r>
  <r>
    <x v="635"/>
    <x v="102"/>
    <d v="2017-11-21T00:00:00"/>
    <d v="2017-11-25T00:00:00"/>
    <s v="Standard Class"/>
    <n v="7098"/>
    <n v="1"/>
    <n v="0"/>
    <n v="205842"/>
    <s v="CA-2017-142888"/>
    <s v="United States"/>
    <s v="Spokane"/>
    <s v="Washington"/>
    <n v="99207"/>
    <x v="1"/>
  </r>
  <r>
    <x v="636"/>
    <x v="102"/>
    <d v="2015-04-30T00:00:00"/>
    <d v="2015-05-02T00:00:00"/>
    <s v="Second Class"/>
    <n v="102297"/>
    <n v="5"/>
    <n v="4"/>
    <n v="-2557425"/>
    <s v="CA-2015-135174"/>
    <s v="United States"/>
    <s v="Troy"/>
    <s v="Ohio"/>
    <n v="45373"/>
    <x v="2"/>
  </r>
  <r>
    <x v="637"/>
    <x v="102"/>
    <d v="2016-09-24T00:00:00"/>
    <d v="2016-09-30T00:00:00"/>
    <s v="Standard Class"/>
    <n v="638"/>
    <n v="1"/>
    <n v="0"/>
    <n v="29348"/>
    <s v="CA-2016-141551"/>
    <s v="United States"/>
    <s v="Broken Arrow"/>
    <s v="Oklahoma"/>
    <n v="74012"/>
    <x v="0"/>
  </r>
  <r>
    <x v="637"/>
    <x v="102"/>
    <d v="2016-09-24T00:00:00"/>
    <d v="2016-09-30T00:00:00"/>
    <s v="Standard Class"/>
    <n v="648"/>
    <n v="1"/>
    <n v="0"/>
    <n v="31104"/>
    <s v="CA-2016-141551"/>
    <s v="United States"/>
    <s v="Broken Arrow"/>
    <s v="Oklahoma"/>
    <n v="74012"/>
    <x v="0"/>
  </r>
  <r>
    <x v="638"/>
    <x v="102"/>
    <d v="2016-12-15T00:00:00"/>
    <d v="2016-12-22T00:00:00"/>
    <s v="Standard Class"/>
    <n v="1476"/>
    <n v="2"/>
    <n v="0"/>
    <n v="42804"/>
    <s v="US-2016-116442"/>
    <s v="United States"/>
    <s v="Los Angeles"/>
    <s v="California"/>
    <n v="90004"/>
    <x v="1"/>
  </r>
  <r>
    <x v="639"/>
    <x v="102"/>
    <d v="2014-04-20T00:00:00"/>
    <d v="2014-04-25T00:00:00"/>
    <s v="Standard Class"/>
    <n v="5992"/>
    <n v="4"/>
    <n v="0"/>
    <n v="275632"/>
    <s v="CA-2014-101462"/>
    <s v="United States"/>
    <s v="Los Angeles"/>
    <s v="California"/>
    <n v="90045"/>
    <x v="1"/>
  </r>
  <r>
    <x v="640"/>
    <x v="103"/>
    <d v="2014-10-03T00:00:00"/>
    <d v="2014-10-08T00:00:00"/>
    <s v="Second Class"/>
    <n v="258279"/>
    <n v="3"/>
    <n v="3"/>
    <n v="-701043"/>
    <s v="CA-2014-153976"/>
    <s v="United States"/>
    <s v="Evanston"/>
    <s v="Illinois"/>
    <n v="60201"/>
    <x v="0"/>
  </r>
  <r>
    <x v="641"/>
    <x v="103"/>
    <d v="2016-04-12T00:00:00"/>
    <d v="2016-04-16T00:00:00"/>
    <s v="Standard Class"/>
    <n v="638288"/>
    <n v="7"/>
    <n v="2"/>
    <n v="-319144"/>
    <s v="CA-2016-142398"/>
    <s v="United States"/>
    <s v="Los Angeles"/>
    <s v="California"/>
    <n v="90036"/>
    <x v="1"/>
  </r>
  <r>
    <x v="641"/>
    <x v="103"/>
    <d v="2016-04-12T00:00:00"/>
    <d v="2016-04-16T00:00:00"/>
    <s v="Standard Class"/>
    <n v="13208"/>
    <n v="1"/>
    <n v="2"/>
    <n v="46228"/>
    <s v="CA-2016-142398"/>
    <s v="United States"/>
    <s v="Los Angeles"/>
    <s v="California"/>
    <n v="90036"/>
    <x v="1"/>
  </r>
  <r>
    <x v="642"/>
    <x v="103"/>
    <d v="2016-07-21T00:00:00"/>
    <d v="2016-07-26T00:00:00"/>
    <s v="Standard Class"/>
    <n v="6264"/>
    <n v="3"/>
    <n v="2"/>
    <n v="20358"/>
    <s v="CA-2016-142895"/>
    <s v="United States"/>
    <s v="Concord"/>
    <s v="North Carolina"/>
    <n v="28027"/>
    <x v="3"/>
  </r>
  <r>
    <x v="642"/>
    <x v="103"/>
    <d v="2016-07-21T00:00:00"/>
    <d v="2016-07-26T00:00:00"/>
    <s v="Standard Class"/>
    <n v="36392"/>
    <n v="5"/>
    <n v="2"/>
    <n v="0"/>
    <s v="CA-2016-142895"/>
    <s v="United States"/>
    <s v="Concord"/>
    <s v="North Carolina"/>
    <n v="28027"/>
    <x v="3"/>
  </r>
  <r>
    <x v="643"/>
    <x v="103"/>
    <d v="2017-01-09T00:00:00"/>
    <d v="2017-01-13T00:00:00"/>
    <s v="Standard Class"/>
    <n v="274491"/>
    <n v="3"/>
    <n v="7"/>
    <n v="-2287425"/>
    <s v="CA-2017-154760"/>
    <s v="United States"/>
    <s v="Philadelphia"/>
    <s v="Pennsylvania"/>
    <n v="19140"/>
    <x v="2"/>
  </r>
  <r>
    <x v="644"/>
    <x v="103"/>
    <d v="2017-12-18T00:00:00"/>
    <d v="2017-12-23T00:00:00"/>
    <s v="Standard Class"/>
    <n v="7236"/>
    <n v="3"/>
    <n v="7"/>
    <n v="-603"/>
    <s v="CA-2017-156664"/>
    <s v="United States"/>
    <s v="Columbus"/>
    <s v="Ohio"/>
    <n v="43229"/>
    <x v="2"/>
  </r>
  <r>
    <x v="644"/>
    <x v="103"/>
    <d v="2017-12-18T00:00:00"/>
    <d v="2017-12-23T00:00:00"/>
    <s v="Standard Class"/>
    <n v="4824"/>
    <n v="3"/>
    <n v="2"/>
    <n v="17487"/>
    <s v="CA-2017-156664"/>
    <s v="United States"/>
    <s v="Columbus"/>
    <s v="Ohio"/>
    <n v="43229"/>
    <x v="2"/>
  </r>
  <r>
    <x v="644"/>
    <x v="103"/>
    <d v="2017-12-18T00:00:00"/>
    <d v="2017-12-23T00:00:00"/>
    <s v="Standard Class"/>
    <n v="9136"/>
    <n v="5"/>
    <n v="2"/>
    <n v="29692"/>
    <s v="CA-2017-156664"/>
    <s v="United States"/>
    <s v="Columbus"/>
    <s v="Ohio"/>
    <n v="43229"/>
    <x v="2"/>
  </r>
  <r>
    <x v="644"/>
    <x v="103"/>
    <d v="2017-12-18T00:00:00"/>
    <d v="2017-12-23T00:00:00"/>
    <s v="Standard Class"/>
    <n v="130112"/>
    <n v="2"/>
    <n v="2"/>
    <n v="130112"/>
    <s v="CA-2017-156664"/>
    <s v="United States"/>
    <s v="Columbus"/>
    <s v="Ohio"/>
    <n v="43229"/>
    <x v="2"/>
  </r>
  <r>
    <x v="645"/>
    <x v="103"/>
    <d v="2016-05-31T00:00:00"/>
    <d v="2016-06-04T00:00:00"/>
    <s v="Standard Class"/>
    <n v="32064"/>
    <n v="3"/>
    <n v="6"/>
    <n v="-128256"/>
    <s v="CA-2016-150483"/>
    <s v="United States"/>
    <s v="Decatur"/>
    <s v="Illinois"/>
    <n v="62521"/>
    <x v="0"/>
  </r>
  <r>
    <x v="645"/>
    <x v="103"/>
    <d v="2016-05-31T00:00:00"/>
    <d v="2016-06-04T00:00:00"/>
    <s v="Standard Class"/>
    <n v="18496"/>
    <n v="4"/>
    <n v="2"/>
    <n v="67048"/>
    <s v="CA-2016-150483"/>
    <s v="United States"/>
    <s v="Decatur"/>
    <s v="Illinois"/>
    <n v="62521"/>
    <x v="0"/>
  </r>
  <r>
    <x v="645"/>
    <x v="103"/>
    <d v="2016-05-31T00:00:00"/>
    <d v="2016-06-04T00:00:00"/>
    <s v="Standard Class"/>
    <n v="191079"/>
    <n v="3"/>
    <n v="3"/>
    <n v="-382158"/>
    <s v="CA-2016-150483"/>
    <s v="United States"/>
    <s v="Decatur"/>
    <s v="Illinois"/>
    <n v="62521"/>
    <x v="0"/>
  </r>
  <r>
    <x v="645"/>
    <x v="103"/>
    <d v="2016-05-31T00:00:00"/>
    <d v="2016-06-04T00:00:00"/>
    <s v="Standard Class"/>
    <n v="10368"/>
    <n v="2"/>
    <n v="2"/>
    <n v="36288"/>
    <s v="CA-2016-150483"/>
    <s v="United States"/>
    <s v="Decatur"/>
    <s v="Illinois"/>
    <n v="62521"/>
    <x v="0"/>
  </r>
  <r>
    <x v="646"/>
    <x v="103"/>
    <d v="2017-11-24T00:00:00"/>
    <d v="2017-11-24T00:00:00"/>
    <s v="Same Day"/>
    <n v="36408"/>
    <n v="2"/>
    <n v="2"/>
    <n v="9102"/>
    <s v="CA-2017-137505"/>
    <s v="United States"/>
    <s v="Los Angeles"/>
    <s v="California"/>
    <n v="90008"/>
    <x v="1"/>
  </r>
  <r>
    <x v="646"/>
    <x v="103"/>
    <d v="2017-11-24T00:00:00"/>
    <d v="2017-11-24T00:00:00"/>
    <s v="Same Day"/>
    <n v="71088"/>
    <n v="2"/>
    <n v="2"/>
    <n v="-17772"/>
    <s v="CA-2017-137505"/>
    <s v="United States"/>
    <s v="Los Angeles"/>
    <s v="California"/>
    <n v="90008"/>
    <x v="1"/>
  </r>
  <r>
    <x v="647"/>
    <x v="104"/>
    <d v="2014-09-19T00:00:00"/>
    <d v="2014-09-19T00:00:00"/>
    <s v="Same Day"/>
    <n v="887103"/>
    <n v="7"/>
    <n v="1"/>
    <n v="1774206"/>
    <s v="CA-2014-168130"/>
    <s v="United States"/>
    <s v="New York City"/>
    <s v="New York"/>
    <n v="10011"/>
    <x v="2"/>
  </r>
  <r>
    <x v="648"/>
    <x v="104"/>
    <d v="2016-04-16T00:00:00"/>
    <d v="2016-04-20T00:00:00"/>
    <s v="Standard Class"/>
    <n v="909993"/>
    <n v="7"/>
    <n v="0"/>
    <n v="23659818"/>
    <s v="US-2016-107440"/>
    <s v="United States"/>
    <s v="Lakewood"/>
    <s v="New Jersey"/>
    <n v="8701"/>
    <x v="2"/>
  </r>
  <r>
    <x v="648"/>
    <x v="104"/>
    <d v="2016-04-16T00:00:00"/>
    <d v="2016-04-20T00:00:00"/>
    <s v="Standard Class"/>
    <n v="996"/>
    <n v="2"/>
    <n v="0"/>
    <n v="32868"/>
    <s v="US-2016-107440"/>
    <s v="United States"/>
    <s v="Lakewood"/>
    <s v="New Jersey"/>
    <n v="8701"/>
    <x v="2"/>
  </r>
  <r>
    <x v="648"/>
    <x v="104"/>
    <d v="2016-04-16T00:00:00"/>
    <d v="2016-04-20T00:00:00"/>
    <s v="Standard Class"/>
    <n v="253"/>
    <n v="5"/>
    <n v="0"/>
    <n v="11891"/>
    <s v="US-2016-107440"/>
    <s v="United States"/>
    <s v="Lakewood"/>
    <s v="New Jersey"/>
    <n v="8701"/>
    <x v="2"/>
  </r>
  <r>
    <x v="649"/>
    <x v="104"/>
    <d v="2016-06-20T00:00:00"/>
    <d v="2016-06-25T00:00:00"/>
    <s v="Standard Class"/>
    <n v="69"/>
    <n v="1"/>
    <n v="0"/>
    <n v="552"/>
    <s v="CA-2016-149965"/>
    <s v="United States"/>
    <s v="Oklahoma City"/>
    <s v="Oklahoma"/>
    <n v="73120"/>
    <x v="0"/>
  </r>
  <r>
    <x v="649"/>
    <x v="104"/>
    <d v="2016-06-20T00:00:00"/>
    <d v="2016-06-25T00:00:00"/>
    <s v="Standard Class"/>
    <n v="5769"/>
    <n v="3"/>
    <n v="0"/>
    <n v="236529"/>
    <s v="CA-2016-149965"/>
    <s v="United States"/>
    <s v="Oklahoma City"/>
    <s v="Oklahoma"/>
    <n v="73120"/>
    <x v="0"/>
  </r>
  <r>
    <x v="650"/>
    <x v="104"/>
    <d v="2014-05-04T00:00:00"/>
    <d v="2014-05-07T00:00:00"/>
    <s v="First Class"/>
    <n v="1218"/>
    <n v="7"/>
    <n v="0"/>
    <n v="38976"/>
    <s v="US-2014-148194"/>
    <s v="United States"/>
    <s v="Seattle"/>
    <s v="Washington"/>
    <n v="98105"/>
    <x v="1"/>
  </r>
  <r>
    <x v="650"/>
    <x v="104"/>
    <d v="2014-05-04T00:00:00"/>
    <d v="2014-05-07T00:00:00"/>
    <s v="First Class"/>
    <n v="5768"/>
    <n v="4"/>
    <n v="0"/>
    <n v="190344"/>
    <s v="US-2014-148194"/>
    <s v="United States"/>
    <s v="Seattle"/>
    <s v="Washington"/>
    <n v="98105"/>
    <x v="1"/>
  </r>
  <r>
    <x v="651"/>
    <x v="104"/>
    <d v="2014-08-19T00:00:00"/>
    <d v="2014-08-23T00:00:00"/>
    <s v="Standard Class"/>
    <n v="34491"/>
    <n v="3"/>
    <n v="0"/>
    <n v="103473"/>
    <s v="US-2014-143581"/>
    <s v="United States"/>
    <s v="Columbus"/>
    <s v="Georgia"/>
    <n v="31907"/>
    <x v="3"/>
  </r>
  <r>
    <x v="652"/>
    <x v="105"/>
    <d v="2014-11-29T00:00:00"/>
    <d v="2014-12-04T00:00:00"/>
    <s v="Standard Class"/>
    <n v="12624"/>
    <n v="2"/>
    <n v="2"/>
    <n v="3945"/>
    <s v="US-2014-134712"/>
    <s v="United States"/>
    <s v="Skokie"/>
    <s v="Illinois"/>
    <n v="60076"/>
    <x v="0"/>
  </r>
  <r>
    <x v="653"/>
    <x v="105"/>
    <d v="2017-03-12T00:00:00"/>
    <d v="2017-03-17T00:00:00"/>
    <s v="Standard Class"/>
    <n v="24294"/>
    <n v="3"/>
    <n v="0"/>
    <n v="97176"/>
    <s v="CA-2017-116288"/>
    <s v="United States"/>
    <s v="San Francisco"/>
    <s v="California"/>
    <n v="94122"/>
    <x v="1"/>
  </r>
  <r>
    <x v="654"/>
    <x v="105"/>
    <d v="2015-12-03T00:00:00"/>
    <d v="2015-12-07T00:00:00"/>
    <s v="Standard Class"/>
    <n v="590352"/>
    <n v="6"/>
    <n v="2"/>
    <n v="2066232"/>
    <s v="CA-2015-142475"/>
    <s v="United States"/>
    <s v="New York City"/>
    <s v="New York"/>
    <n v="10011"/>
    <x v="2"/>
  </r>
  <r>
    <x v="655"/>
    <x v="105"/>
    <d v="2017-12-02T00:00:00"/>
    <d v="2017-12-06T00:00:00"/>
    <s v="Standard Class"/>
    <n v="114288"/>
    <n v="1"/>
    <n v="2"/>
    <n v="128574"/>
    <s v="US-2017-112347"/>
    <s v="United States"/>
    <s v="Denver"/>
    <s v="Colorado"/>
    <n v="80219"/>
    <x v="1"/>
  </r>
  <r>
    <x v="655"/>
    <x v="105"/>
    <d v="2017-12-02T00:00:00"/>
    <d v="2017-12-06T00:00:00"/>
    <s v="Standard Class"/>
    <n v="36624"/>
    <n v="8"/>
    <n v="7"/>
    <n v="-24416"/>
    <s v="US-2017-112347"/>
    <s v="United States"/>
    <s v="Denver"/>
    <s v="Colorado"/>
    <n v="80219"/>
    <x v="1"/>
  </r>
  <r>
    <x v="655"/>
    <x v="105"/>
    <d v="2017-12-02T00:00:00"/>
    <d v="2017-12-06T00:00:00"/>
    <s v="Standard Class"/>
    <n v="242352"/>
    <n v="8"/>
    <n v="7"/>
    <n v="-363528"/>
    <s v="US-2017-112347"/>
    <s v="United States"/>
    <s v="Denver"/>
    <s v="Colorado"/>
    <n v="80219"/>
    <x v="1"/>
  </r>
  <r>
    <x v="655"/>
    <x v="105"/>
    <d v="2017-12-02T00:00:00"/>
    <d v="2017-12-06T00:00:00"/>
    <s v="Standard Class"/>
    <n v="49616"/>
    <n v="2"/>
    <n v="2"/>
    <n v="49616"/>
    <s v="US-2017-112347"/>
    <s v="United States"/>
    <s v="Denver"/>
    <s v="Colorado"/>
    <n v="80219"/>
    <x v="1"/>
  </r>
  <r>
    <x v="655"/>
    <x v="105"/>
    <d v="2017-12-02T00:00:00"/>
    <d v="2017-12-06T00:00:00"/>
    <s v="Standard Class"/>
    <n v="508704"/>
    <n v="6"/>
    <n v="2"/>
    <n v="0"/>
    <s v="US-2017-112347"/>
    <s v="United States"/>
    <s v="Denver"/>
    <s v="Colorado"/>
    <n v="80219"/>
    <x v="1"/>
  </r>
  <r>
    <x v="655"/>
    <x v="105"/>
    <d v="2017-12-02T00:00:00"/>
    <d v="2017-12-06T00:00:00"/>
    <s v="Standard Class"/>
    <n v="5736"/>
    <n v="6"/>
    <n v="2"/>
    <n v="-1434"/>
    <s v="US-2017-112347"/>
    <s v="United States"/>
    <s v="Denver"/>
    <s v="Colorado"/>
    <n v="80219"/>
    <x v="1"/>
  </r>
  <r>
    <x v="655"/>
    <x v="105"/>
    <d v="2017-12-02T00:00:00"/>
    <d v="2017-12-06T00:00:00"/>
    <s v="Standard Class"/>
    <n v="90668"/>
    <n v="5"/>
    <n v="2"/>
    <n v="68001"/>
    <s v="US-2017-112347"/>
    <s v="United States"/>
    <s v="Denver"/>
    <s v="Colorado"/>
    <n v="80219"/>
    <x v="1"/>
  </r>
  <r>
    <x v="656"/>
    <x v="105"/>
    <d v="2017-11-16T00:00:00"/>
    <d v="2017-11-21T00:00:00"/>
    <s v="Standard Class"/>
    <n v="899982"/>
    <n v="3"/>
    <n v="4"/>
    <n v="749985"/>
    <s v="CA-2017-160633"/>
    <s v="United States"/>
    <s v="Bowling Green"/>
    <s v="Ohio"/>
    <n v="43402"/>
    <x v="2"/>
  </r>
  <r>
    <x v="656"/>
    <x v="105"/>
    <d v="2017-11-16T00:00:00"/>
    <d v="2017-11-21T00:00:00"/>
    <s v="Standard Class"/>
    <n v="86352"/>
    <n v="3"/>
    <n v="2"/>
    <n v="5397"/>
    <s v="CA-2017-160633"/>
    <s v="United States"/>
    <s v="Bowling Green"/>
    <s v="Ohio"/>
    <n v="43402"/>
    <x v="2"/>
  </r>
  <r>
    <x v="656"/>
    <x v="105"/>
    <d v="2017-11-16T00:00:00"/>
    <d v="2017-11-21T00:00:00"/>
    <s v="Standard Class"/>
    <n v="13996"/>
    <n v="5"/>
    <n v="2"/>
    <n v="-17495"/>
    <s v="CA-2017-160633"/>
    <s v="United States"/>
    <s v="Bowling Green"/>
    <s v="Ohio"/>
    <n v="43402"/>
    <x v="2"/>
  </r>
  <r>
    <x v="657"/>
    <x v="106"/>
    <d v="2014-12-05T00:00:00"/>
    <d v="2014-12-10T00:00:00"/>
    <s v="Standard Class"/>
    <n v="1113024"/>
    <n v="8"/>
    <n v="2"/>
    <n v="1113024"/>
    <s v="CA-2014-106376"/>
    <s v="United States"/>
    <s v="Gilbert"/>
    <s v="Arizona"/>
    <n v="85234"/>
    <x v="1"/>
  </r>
  <r>
    <x v="657"/>
    <x v="106"/>
    <d v="2014-12-05T00:00:00"/>
    <d v="2014-12-10T00:00:00"/>
    <s v="Standard Class"/>
    <n v="167968"/>
    <n v="4"/>
    <n v="2"/>
    <n v="62988"/>
    <s v="CA-2014-106376"/>
    <s v="United States"/>
    <s v="Gilbert"/>
    <s v="Arizona"/>
    <n v="85234"/>
    <x v="1"/>
  </r>
  <r>
    <x v="658"/>
    <x v="106"/>
    <d v="2016-09-17T00:00:00"/>
    <d v="2016-09-23T00:00:00"/>
    <s v="Standard Class"/>
    <n v="334"/>
    <n v="5"/>
    <n v="0"/>
    <n v="12358"/>
    <s v="CA-2016-105900"/>
    <s v="United States"/>
    <s v="Columbus"/>
    <s v="Indiana"/>
    <n v="47201"/>
    <x v="0"/>
  </r>
  <r>
    <x v="659"/>
    <x v="106"/>
    <d v="2015-09-06T00:00:00"/>
    <d v="2015-09-12T00:00:00"/>
    <s v="Standard Class"/>
    <n v="839"/>
    <n v="1"/>
    <n v="0"/>
    <n v="20975"/>
    <s v="US-2015-109015"/>
    <s v="United States"/>
    <s v="New York City"/>
    <s v="New York"/>
    <n v="10011"/>
    <x v="2"/>
  </r>
  <r>
    <x v="659"/>
    <x v="106"/>
    <d v="2015-09-06T00:00:00"/>
    <d v="2015-09-12T00:00:00"/>
    <s v="Standard Class"/>
    <n v="33798"/>
    <n v="2"/>
    <n v="0"/>
    <n v="101394"/>
    <s v="US-2015-109015"/>
    <s v="United States"/>
    <s v="New York City"/>
    <s v="New York"/>
    <n v="10011"/>
    <x v="2"/>
  </r>
  <r>
    <x v="660"/>
    <x v="106"/>
    <d v="2014-01-14T00:00:00"/>
    <d v="2014-01-15T00:00:00"/>
    <s v="First Class"/>
    <n v="6196"/>
    <n v="4"/>
    <n v="5"/>
    <n v="-532856"/>
    <s v="CA-2014-149524"/>
    <s v="United States"/>
    <s v="Philadelphia"/>
    <s v="Pennsylvania"/>
    <n v="19140"/>
    <x v="2"/>
  </r>
  <r>
    <x v="661"/>
    <x v="106"/>
    <d v="2014-08-25T00:00:00"/>
    <d v="2014-08-30T00:00:00"/>
    <s v="Standard Class"/>
    <n v="6528"/>
    <n v="4"/>
    <n v="7"/>
    <n v="-45696"/>
    <s v="CA-2014-107398"/>
    <s v="United States"/>
    <s v="Columbus"/>
    <s v="Ohio"/>
    <n v="43229"/>
    <x v="2"/>
  </r>
  <r>
    <x v="661"/>
    <x v="106"/>
    <d v="2014-08-25T00:00:00"/>
    <d v="2014-08-30T00:00:00"/>
    <s v="Standard Class"/>
    <n v="2862"/>
    <n v="3"/>
    <n v="7"/>
    <n v="-22896"/>
    <s v="CA-2014-107398"/>
    <s v="United States"/>
    <s v="Columbus"/>
    <s v="Ohio"/>
    <n v="43229"/>
    <x v="2"/>
  </r>
  <r>
    <x v="661"/>
    <x v="106"/>
    <d v="2014-08-25T00:00:00"/>
    <d v="2014-08-30T00:00:00"/>
    <s v="Standard Class"/>
    <n v="20856"/>
    <n v="8"/>
    <n v="7"/>
    <n v="-166848"/>
    <s v="CA-2014-107398"/>
    <s v="United States"/>
    <s v="Columbus"/>
    <s v="Ohio"/>
    <n v="43229"/>
    <x v="2"/>
  </r>
  <r>
    <x v="662"/>
    <x v="106"/>
    <d v="2017-11-25T00:00:00"/>
    <d v="2017-11-30T00:00:00"/>
    <s v="Second Class"/>
    <n v="70196"/>
    <n v="2"/>
    <n v="0"/>
    <n v="1684704"/>
    <s v="US-2017-109610"/>
    <s v="United States"/>
    <s v="Louisville"/>
    <s v="Kentucky"/>
    <n v="40214"/>
    <x v="3"/>
  </r>
  <r>
    <x v="663"/>
    <x v="107"/>
    <d v="2014-06-23T00:00:00"/>
    <d v="2014-06-28T00:00:00"/>
    <s v="Standard Class"/>
    <n v="86376"/>
    <n v="3"/>
    <n v="2"/>
    <n v="10797"/>
    <s v="CA-2014-126032"/>
    <s v="United States"/>
    <s v="Philadelphia"/>
    <s v="Pennsylvania"/>
    <n v="19143"/>
    <x v="2"/>
  </r>
  <r>
    <x v="664"/>
    <x v="107"/>
    <d v="2015-11-17T00:00:00"/>
    <d v="2015-11-21T00:00:00"/>
    <s v="Standard Class"/>
    <n v="415968"/>
    <n v="4"/>
    <n v="2"/>
    <n v="51996"/>
    <s v="CA-2015-126725"/>
    <s v="United States"/>
    <s v="San Diego"/>
    <s v="California"/>
    <n v="92105"/>
    <x v="1"/>
  </r>
  <r>
    <x v="664"/>
    <x v="107"/>
    <d v="2015-11-17T00:00:00"/>
    <d v="2015-11-21T00:00:00"/>
    <s v="Standard Class"/>
    <n v="3049"/>
    <n v="5"/>
    <n v="0"/>
    <n v="6098"/>
    <s v="CA-2015-126725"/>
    <s v="United States"/>
    <s v="San Diego"/>
    <s v="California"/>
    <n v="92105"/>
    <x v="1"/>
  </r>
  <r>
    <x v="664"/>
    <x v="107"/>
    <d v="2015-11-17T00:00:00"/>
    <d v="2015-11-21T00:00:00"/>
    <s v="Standard Class"/>
    <n v="8096"/>
    <n v="4"/>
    <n v="0"/>
    <n v="291456"/>
    <s v="CA-2015-126725"/>
    <s v="United States"/>
    <s v="San Diego"/>
    <s v="California"/>
    <n v="92105"/>
    <x v="1"/>
  </r>
  <r>
    <x v="664"/>
    <x v="107"/>
    <d v="2015-11-17T00:00:00"/>
    <d v="2015-11-21T00:00:00"/>
    <s v="Standard Class"/>
    <n v="77721"/>
    <n v="7"/>
    <n v="0"/>
    <n v="544047"/>
    <s v="CA-2015-126725"/>
    <s v="United States"/>
    <s v="San Diego"/>
    <s v="California"/>
    <n v="92105"/>
    <x v="1"/>
  </r>
  <r>
    <x v="664"/>
    <x v="107"/>
    <d v="2015-11-17T00:00:00"/>
    <d v="2015-11-21T00:00:00"/>
    <s v="Standard Class"/>
    <n v="324"/>
    <n v="5"/>
    <n v="0"/>
    <n v="15552"/>
    <s v="CA-2015-126725"/>
    <s v="United States"/>
    <s v="San Diego"/>
    <s v="California"/>
    <n v="92105"/>
    <x v="1"/>
  </r>
  <r>
    <x v="664"/>
    <x v="107"/>
    <d v="2015-11-17T00:00:00"/>
    <d v="2015-11-21T00:00:00"/>
    <s v="Standard Class"/>
    <n v="225568"/>
    <n v="2"/>
    <n v="2"/>
    <n v="28196"/>
    <s v="CA-2015-126725"/>
    <s v="United States"/>
    <s v="San Diego"/>
    <s v="California"/>
    <n v="92105"/>
    <x v="1"/>
  </r>
  <r>
    <x v="664"/>
    <x v="107"/>
    <d v="2015-11-17T00:00:00"/>
    <d v="2015-11-21T00:00:00"/>
    <s v="Standard Class"/>
    <n v="366"/>
    <n v="3"/>
    <n v="0"/>
    <n v="15372"/>
    <s v="CA-2015-126725"/>
    <s v="United States"/>
    <s v="San Diego"/>
    <s v="California"/>
    <n v="92105"/>
    <x v="1"/>
  </r>
  <r>
    <x v="665"/>
    <x v="107"/>
    <d v="2016-05-27T00:00:00"/>
    <d v="2016-05-31T00:00:00"/>
    <s v="Standard Class"/>
    <n v="25176"/>
    <n v="3"/>
    <n v="6"/>
    <n v="-333582"/>
    <s v="CA-2016-101791"/>
    <s v="United States"/>
    <s v="Chicago"/>
    <s v="Illinois"/>
    <n v="60623"/>
    <x v="0"/>
  </r>
  <r>
    <x v="665"/>
    <x v="107"/>
    <d v="2016-05-27T00:00:00"/>
    <d v="2016-05-31T00:00:00"/>
    <s v="Standard Class"/>
    <n v="5584"/>
    <n v="2"/>
    <n v="6"/>
    <n v="-16752"/>
    <s v="CA-2016-101791"/>
    <s v="United States"/>
    <s v="Chicago"/>
    <s v="Illinois"/>
    <n v="60623"/>
    <x v="0"/>
  </r>
  <r>
    <x v="665"/>
    <x v="107"/>
    <d v="2016-05-27T00:00:00"/>
    <d v="2016-05-31T00:00:00"/>
    <s v="Standard Class"/>
    <n v="1297368"/>
    <n v="9"/>
    <n v="2"/>
    <n v="973026"/>
    <s v="CA-2016-101791"/>
    <s v="United States"/>
    <s v="Chicago"/>
    <s v="Illinois"/>
    <n v="60623"/>
    <x v="0"/>
  </r>
  <r>
    <x v="666"/>
    <x v="108"/>
    <d v="2014-08-03T00:00:00"/>
    <d v="2014-08-05T00:00:00"/>
    <s v="First Class"/>
    <n v="21875"/>
    <n v="2"/>
    <n v="5"/>
    <n v="-161875"/>
    <s v="CA-2014-133690"/>
    <s v="United States"/>
    <s v="Denver"/>
    <s v="Colorado"/>
    <n v="80219"/>
    <x v="1"/>
  </r>
  <r>
    <x v="666"/>
    <x v="108"/>
    <d v="2014-08-03T00:00:00"/>
    <d v="2014-08-05T00:00:00"/>
    <s v="First Class"/>
    <n v="26"/>
    <n v="1"/>
    <n v="2"/>
    <n v="2925"/>
    <s v="CA-2014-133690"/>
    <s v="United States"/>
    <s v="Denver"/>
    <s v="Colorado"/>
    <n v="80219"/>
    <x v="1"/>
  </r>
  <r>
    <x v="667"/>
    <x v="108"/>
    <d v="2014-05-18T00:00:00"/>
    <d v="2014-05-24T00:00:00"/>
    <s v="Standard Class"/>
    <n v="779796"/>
    <n v="2"/>
    <n v="4"/>
    <n v="-1689558"/>
    <s v="CA-2014-103373"/>
    <s v="United States"/>
    <s v="Cleveland"/>
    <s v="Ohio"/>
    <n v="44105"/>
    <x v="2"/>
  </r>
  <r>
    <x v="668"/>
    <x v="108"/>
    <d v="2015-10-03T00:00:00"/>
    <d v="2015-10-08T00:00:00"/>
    <s v="Standard Class"/>
    <n v="120666"/>
    <n v="2"/>
    <n v="15"/>
    <n v="184548"/>
    <s v="CA-2015-126137"/>
    <s v="United States"/>
    <s v="Los Angeles"/>
    <s v="California"/>
    <n v="90032"/>
    <x v="1"/>
  </r>
  <r>
    <x v="669"/>
    <x v="108"/>
    <d v="2017-09-23T00:00:00"/>
    <d v="2017-09-30T00:00:00"/>
    <s v="Standard Class"/>
    <n v="25824"/>
    <n v="6"/>
    <n v="2"/>
    <n v="90384"/>
    <s v="CA-2017-123778"/>
    <s v="United States"/>
    <s v="San Francisco"/>
    <s v="California"/>
    <n v="94122"/>
    <x v="1"/>
  </r>
  <r>
    <x v="669"/>
    <x v="108"/>
    <d v="2017-09-23T00:00:00"/>
    <d v="2017-09-30T00:00:00"/>
    <s v="Standard Class"/>
    <n v="16096"/>
    <n v="2"/>
    <n v="0"/>
    <n v="48288"/>
    <s v="CA-2017-123778"/>
    <s v="United States"/>
    <s v="San Francisco"/>
    <s v="California"/>
    <n v="94122"/>
    <x v="1"/>
  </r>
  <r>
    <x v="670"/>
    <x v="108"/>
    <d v="2017-12-29T00:00:00"/>
    <d v="2018-01-02T00:00:00"/>
    <s v="Standard Class"/>
    <n v="196"/>
    <n v="5"/>
    <n v="0"/>
    <n v="9604"/>
    <s v="CA-2017-130631"/>
    <s v="United States"/>
    <s v="Edmonds"/>
    <s v="Washington"/>
    <n v="98026"/>
    <x v="1"/>
  </r>
  <r>
    <x v="670"/>
    <x v="108"/>
    <d v="2017-12-29T00:00:00"/>
    <d v="2018-01-02T00:00:00"/>
    <s v="Standard Class"/>
    <n v="6846"/>
    <n v="2"/>
    <n v="0"/>
    <n v="20538"/>
    <s v="CA-2017-130631"/>
    <s v="United States"/>
    <s v="Edmonds"/>
    <s v="Washington"/>
    <n v="98026"/>
    <x v="1"/>
  </r>
  <r>
    <x v="671"/>
    <x v="108"/>
    <d v="2017-04-10T00:00:00"/>
    <d v="2017-04-14T00:00:00"/>
    <s v="Standard Class"/>
    <n v="195104"/>
    <n v="4"/>
    <n v="2"/>
    <n v="219492"/>
    <s v="CA-2017-135069"/>
    <s v="United States"/>
    <s v="Philadelphia"/>
    <s v="Pennsylvania"/>
    <n v="19143"/>
    <x v="2"/>
  </r>
  <r>
    <x v="671"/>
    <x v="108"/>
    <d v="2017-04-10T00:00:00"/>
    <d v="2017-04-14T00:00:00"/>
    <s v="Standard Class"/>
    <n v="36672"/>
    <n v="3"/>
    <n v="2"/>
    <n v="64176"/>
    <s v="CA-2017-135069"/>
    <s v="United States"/>
    <s v="Philadelphia"/>
    <s v="Pennsylvania"/>
    <n v="19143"/>
    <x v="2"/>
  </r>
  <r>
    <x v="672"/>
    <x v="108"/>
    <d v="2016-11-30T00:00:00"/>
    <d v="2016-12-06T00:00:00"/>
    <s v="Standard Class"/>
    <n v="3336"/>
    <n v="4"/>
    <n v="0"/>
    <n v="1668"/>
    <s v="CA-2016-156748"/>
    <s v="United States"/>
    <s v="Detroit"/>
    <s v="Michigan"/>
    <n v="48227"/>
    <x v="0"/>
  </r>
  <r>
    <x v="672"/>
    <x v="108"/>
    <d v="2016-11-30T00:00:00"/>
    <d v="2016-12-06T00:00:00"/>
    <s v="Standard Class"/>
    <n v="1376"/>
    <n v="2"/>
    <n v="0"/>
    <n v="63296"/>
    <s v="CA-2016-156748"/>
    <s v="United States"/>
    <s v="Detroit"/>
    <s v="Michigan"/>
    <n v="48227"/>
    <x v="0"/>
  </r>
  <r>
    <x v="672"/>
    <x v="108"/>
    <d v="2016-11-30T00:00:00"/>
    <d v="2016-12-06T00:00:00"/>
    <s v="Standard Class"/>
    <n v="49686"/>
    <n v="7"/>
    <n v="0"/>
    <n v="24843"/>
    <s v="CA-2016-156748"/>
    <s v="United States"/>
    <s v="Detroit"/>
    <s v="Michigan"/>
    <n v="48227"/>
    <x v="0"/>
  </r>
  <r>
    <x v="672"/>
    <x v="108"/>
    <d v="2016-11-30T00:00:00"/>
    <d v="2016-12-06T00:00:00"/>
    <s v="Standard Class"/>
    <n v="38997"/>
    <n v="3"/>
    <n v="0"/>
    <n v="350973"/>
    <s v="CA-2016-156748"/>
    <s v="United States"/>
    <s v="Detroit"/>
    <s v="Michigan"/>
    <n v="48227"/>
    <x v="0"/>
  </r>
  <r>
    <x v="673"/>
    <x v="109"/>
    <d v="2017-04-09T00:00:00"/>
    <d v="2017-04-11T00:00:00"/>
    <s v="First Class"/>
    <n v="982"/>
    <n v="2"/>
    <n v="0"/>
    <n v="48118"/>
    <s v="CA-2017-135279"/>
    <s v="United States"/>
    <s v="New York City"/>
    <s v="New York"/>
    <n v="10011"/>
    <x v="2"/>
  </r>
  <r>
    <x v="673"/>
    <x v="109"/>
    <d v="2017-04-09T00:00:00"/>
    <d v="2017-04-11T00:00:00"/>
    <s v="First Class"/>
    <n v="3597"/>
    <n v="3"/>
    <n v="0"/>
    <n v="97119"/>
    <s v="CA-2017-135279"/>
    <s v="United States"/>
    <s v="New York City"/>
    <s v="New York"/>
    <n v="10011"/>
    <x v="2"/>
  </r>
  <r>
    <x v="673"/>
    <x v="109"/>
    <d v="2017-04-09T00:00:00"/>
    <d v="2017-04-11T00:00:00"/>
    <s v="First Class"/>
    <n v="1296"/>
    <n v="2"/>
    <n v="0"/>
    <n v="62208"/>
    <s v="CA-2017-135279"/>
    <s v="United States"/>
    <s v="New York City"/>
    <s v="New York"/>
    <n v="10011"/>
    <x v="2"/>
  </r>
  <r>
    <x v="673"/>
    <x v="109"/>
    <d v="2017-04-09T00:00:00"/>
    <d v="2017-04-11T00:00:00"/>
    <s v="First Class"/>
    <n v="1916"/>
    <n v="4"/>
    <n v="0"/>
    <n v="91968"/>
    <s v="CA-2017-135279"/>
    <s v="United States"/>
    <s v="New York City"/>
    <s v="New York"/>
    <n v="10011"/>
    <x v="2"/>
  </r>
  <r>
    <x v="673"/>
    <x v="109"/>
    <d v="2017-04-09T00:00:00"/>
    <d v="2017-04-11T00:00:00"/>
    <s v="First Class"/>
    <n v="864"/>
    <n v="3"/>
    <n v="0"/>
    <n v="42336"/>
    <s v="CA-2017-135279"/>
    <s v="United States"/>
    <s v="New York City"/>
    <s v="New York"/>
    <n v="10011"/>
    <x v="2"/>
  </r>
  <r>
    <x v="673"/>
    <x v="109"/>
    <d v="2017-04-09T00:00:00"/>
    <d v="2017-04-11T00:00:00"/>
    <s v="First Class"/>
    <n v="50181"/>
    <n v="3"/>
    <n v="0"/>
    <n v="0"/>
    <s v="CA-2017-135279"/>
    <s v="United States"/>
    <s v="New York City"/>
    <s v="New York"/>
    <n v="10011"/>
    <x v="2"/>
  </r>
  <r>
    <x v="674"/>
    <x v="109"/>
    <d v="2015-09-26T00:00:00"/>
    <d v="2015-10-01T00:00:00"/>
    <s v="Standard Class"/>
    <n v="6417"/>
    <n v="3"/>
    <n v="0"/>
    <n v="186093"/>
    <s v="CA-2015-122371"/>
    <s v="United States"/>
    <s v="San Diego"/>
    <s v="California"/>
    <n v="92037"/>
    <x v="1"/>
  </r>
  <r>
    <x v="674"/>
    <x v="109"/>
    <d v="2015-09-26T00:00:00"/>
    <d v="2015-10-01T00:00:00"/>
    <s v="Standard Class"/>
    <n v="12446"/>
    <n v="2"/>
    <n v="0"/>
    <n v="584962"/>
    <s v="CA-2015-122371"/>
    <s v="United States"/>
    <s v="San Diego"/>
    <s v="California"/>
    <n v="92037"/>
    <x v="1"/>
  </r>
  <r>
    <x v="675"/>
    <x v="110"/>
    <d v="2017-01-28T00:00:00"/>
    <d v="2017-01-31T00:00:00"/>
    <s v="Second Class"/>
    <n v="23997"/>
    <n v="3"/>
    <n v="0"/>
    <n v="263967"/>
    <s v="CA-2017-115994"/>
    <s v="United States"/>
    <s v="Costa Mesa"/>
    <s v="California"/>
    <n v="92627"/>
    <x v="1"/>
  </r>
  <r>
    <x v="675"/>
    <x v="110"/>
    <d v="2017-01-28T00:00:00"/>
    <d v="2017-01-31T00:00:00"/>
    <s v="Second Class"/>
    <n v="3774"/>
    <n v="3"/>
    <n v="0"/>
    <n v="128316"/>
    <s v="CA-2017-115994"/>
    <s v="United States"/>
    <s v="Costa Mesa"/>
    <s v="California"/>
    <n v="92627"/>
    <x v="1"/>
  </r>
  <r>
    <x v="676"/>
    <x v="110"/>
    <d v="2015-09-06T00:00:00"/>
    <d v="2015-09-12T00:00:00"/>
    <s v="Standard Class"/>
    <n v="6096"/>
    <n v="2"/>
    <n v="2"/>
    <n v="21336"/>
    <s v="CA-2015-138002"/>
    <s v="United States"/>
    <s v="Seattle"/>
    <s v="Washington"/>
    <n v="98103"/>
    <x v="1"/>
  </r>
  <r>
    <x v="676"/>
    <x v="110"/>
    <d v="2015-09-06T00:00:00"/>
    <d v="2015-09-12T00:00:00"/>
    <s v="Standard Class"/>
    <n v="19182"/>
    <n v="3"/>
    <n v="0"/>
    <n v="748098"/>
    <s v="CA-2015-138002"/>
    <s v="United States"/>
    <s v="Seattle"/>
    <s v="Washington"/>
    <n v="98103"/>
    <x v="1"/>
  </r>
  <r>
    <x v="677"/>
    <x v="110"/>
    <d v="2015-12-01T00:00:00"/>
    <d v="2015-12-06T00:00:00"/>
    <s v="Standard Class"/>
    <n v="139"/>
    <n v="5"/>
    <n v="0"/>
    <n v="556"/>
    <s v="CA-2015-103723"/>
    <s v="United States"/>
    <s v="Seattle"/>
    <s v="Washington"/>
    <n v="98105"/>
    <x v="1"/>
  </r>
  <r>
    <x v="678"/>
    <x v="110"/>
    <d v="2015-12-22T00:00:00"/>
    <d v="2015-12-27T00:00:00"/>
    <s v="Standard Class"/>
    <n v="1712"/>
    <n v="4"/>
    <n v="0"/>
    <n v="49648"/>
    <s v="CA-2015-153612"/>
    <s v="United States"/>
    <s v="Superior"/>
    <s v="Wisconsin"/>
    <n v="54880"/>
    <x v="0"/>
  </r>
  <r>
    <x v="679"/>
    <x v="110"/>
    <d v="2014-04-25T00:00:00"/>
    <d v="2014-04-30T00:00:00"/>
    <s v="Standard Class"/>
    <n v="30325"/>
    <n v="5"/>
    <n v="0"/>
    <n v="636825"/>
    <s v="CA-2014-166954"/>
    <s v="United States"/>
    <s v="San Gabriel"/>
    <s v="California"/>
    <n v="91776"/>
    <x v="1"/>
  </r>
  <r>
    <x v="679"/>
    <x v="110"/>
    <d v="2014-04-25T00:00:00"/>
    <d v="2014-04-30T00:00:00"/>
    <s v="Standard Class"/>
    <n v="27072"/>
    <n v="3"/>
    <n v="0"/>
    <n v="785088"/>
    <s v="CA-2014-166954"/>
    <s v="United States"/>
    <s v="San Gabriel"/>
    <s v="California"/>
    <n v="91776"/>
    <x v="1"/>
  </r>
  <r>
    <x v="679"/>
    <x v="110"/>
    <d v="2014-04-25T00:00:00"/>
    <d v="2014-04-30T00:00:00"/>
    <s v="Standard Class"/>
    <n v="148704"/>
    <n v="5"/>
    <n v="2"/>
    <n v="148704"/>
    <s v="CA-2014-166954"/>
    <s v="United States"/>
    <s v="San Gabriel"/>
    <s v="California"/>
    <n v="91776"/>
    <x v="1"/>
  </r>
  <r>
    <x v="680"/>
    <x v="111"/>
    <d v="2015-11-29T00:00:00"/>
    <d v="2015-12-04T00:00:00"/>
    <s v="Standard Class"/>
    <n v="1992"/>
    <n v="4"/>
    <n v="0"/>
    <n v="93624"/>
    <s v="CA-2015-110016"/>
    <s v="United States"/>
    <s v="Detroit"/>
    <s v="Michigan"/>
    <n v="48227"/>
    <x v="0"/>
  </r>
  <r>
    <x v="680"/>
    <x v="111"/>
    <d v="2015-11-29T00:00:00"/>
    <d v="2015-12-04T00:00:00"/>
    <s v="Standard Class"/>
    <n v="110691"/>
    <n v="9"/>
    <n v="0"/>
    <n v="1217601"/>
    <s v="CA-2015-110016"/>
    <s v="United States"/>
    <s v="Detroit"/>
    <s v="Michigan"/>
    <n v="48227"/>
    <x v="0"/>
  </r>
  <r>
    <x v="681"/>
    <x v="111"/>
    <d v="2016-05-19T00:00:00"/>
    <d v="2016-05-24T00:00:00"/>
    <s v="Standard Class"/>
    <n v="9584"/>
    <n v="1"/>
    <n v="2"/>
    <n v="33544"/>
    <s v="CA-2016-126935"/>
    <s v="United States"/>
    <s v="San Francisco"/>
    <s v="California"/>
    <n v="94109"/>
    <x v="1"/>
  </r>
  <r>
    <x v="682"/>
    <x v="111"/>
    <d v="2015-02-27T00:00:00"/>
    <d v="2015-02-28T00:00:00"/>
    <s v="First Class"/>
    <n v="4419"/>
    <n v="3"/>
    <n v="7"/>
    <n v="-33879"/>
    <s v="CA-2015-111325"/>
    <s v="United States"/>
    <s v="Altoona"/>
    <s v="Pennsylvania"/>
    <n v="16602"/>
    <x v="2"/>
  </r>
  <r>
    <x v="682"/>
    <x v="111"/>
    <d v="2015-02-27T00:00:00"/>
    <d v="2015-02-28T00:00:00"/>
    <s v="First Class"/>
    <n v="16032"/>
    <n v="6"/>
    <n v="2"/>
    <n v="22044"/>
    <s v="CA-2015-111325"/>
    <s v="United States"/>
    <s v="Altoona"/>
    <s v="Pennsylvania"/>
    <n v="16602"/>
    <x v="2"/>
  </r>
  <r>
    <x v="683"/>
    <x v="111"/>
    <d v="2015-04-13T00:00:00"/>
    <d v="2015-04-19T00:00:00"/>
    <s v="Standard Class"/>
    <n v="3768"/>
    <n v="2"/>
    <n v="0"/>
    <n v="158256"/>
    <s v="US-2015-120502"/>
    <s v="United States"/>
    <s v="Los Angeles"/>
    <s v="California"/>
    <n v="90036"/>
    <x v="1"/>
  </r>
  <r>
    <x v="683"/>
    <x v="111"/>
    <d v="2015-04-13T00:00:00"/>
    <d v="2015-04-19T00:00:00"/>
    <s v="Standard Class"/>
    <n v="258576"/>
    <n v="2"/>
    <n v="2"/>
    <n v="193932"/>
    <s v="US-2015-120502"/>
    <s v="United States"/>
    <s v="Los Angeles"/>
    <s v="California"/>
    <n v="90036"/>
    <x v="1"/>
  </r>
  <r>
    <x v="683"/>
    <x v="111"/>
    <d v="2015-04-13T00:00:00"/>
    <d v="2015-04-19T00:00:00"/>
    <s v="Standard Class"/>
    <n v="7584"/>
    <n v="2"/>
    <n v="0"/>
    <n v="295776"/>
    <s v="US-2015-120502"/>
    <s v="United States"/>
    <s v="Los Angeles"/>
    <s v="California"/>
    <n v="90036"/>
    <x v="1"/>
  </r>
  <r>
    <x v="684"/>
    <x v="111"/>
    <d v="2014-10-28T00:00:00"/>
    <d v="2014-11-01T00:00:00"/>
    <s v="Standard Class"/>
    <n v="25798"/>
    <n v="2"/>
    <n v="0"/>
    <n v="748142"/>
    <s v="CA-2014-107769"/>
    <s v="United States"/>
    <s v="Garden City"/>
    <s v="Kansas"/>
    <n v="67846"/>
    <x v="0"/>
  </r>
  <r>
    <x v="685"/>
    <x v="111"/>
    <d v="2017-03-03T00:00:00"/>
    <d v="2017-03-08T00:00:00"/>
    <s v="Standard Class"/>
    <n v="399672"/>
    <n v="7"/>
    <n v="2"/>
    <n v="-149877"/>
    <s v="CA-2017-117513"/>
    <s v="United States"/>
    <s v="Los Angeles"/>
    <s v="California"/>
    <n v="90004"/>
    <x v="1"/>
  </r>
  <r>
    <x v="686"/>
    <x v="112"/>
    <d v="2016-03-19T00:00:00"/>
    <d v="2016-03-21T00:00:00"/>
    <s v="Second Class"/>
    <n v="72294"/>
    <n v="1"/>
    <n v="7"/>
    <n v="-988018"/>
    <s v="CA-2016-106383"/>
    <s v="United States"/>
    <s v="Littleton"/>
    <s v="Colorado"/>
    <n v="80122"/>
    <x v="1"/>
  </r>
  <r>
    <x v="687"/>
    <x v="112"/>
    <d v="2016-06-18T00:00:00"/>
    <d v="2016-06-21T00:00:00"/>
    <s v="First Class"/>
    <n v="76864"/>
    <n v="2"/>
    <n v="2"/>
    <n v="269024"/>
    <s v="US-2016-163461"/>
    <s v="United States"/>
    <s v="Frankfort"/>
    <s v="Illinois"/>
    <n v="60423"/>
    <x v="0"/>
  </r>
  <r>
    <x v="688"/>
    <x v="112"/>
    <d v="2014-06-04T00:00:00"/>
    <d v="2014-06-09T00:00:00"/>
    <s v="Standard Class"/>
    <n v="5696"/>
    <n v="2"/>
    <n v="0"/>
    <n v="210752"/>
    <s v="CA-2014-151946"/>
    <s v="United States"/>
    <s v="New York City"/>
    <s v="New York"/>
    <n v="10035"/>
    <x v="2"/>
  </r>
  <r>
    <x v="688"/>
    <x v="112"/>
    <d v="2014-06-04T00:00:00"/>
    <d v="2014-06-09T00:00:00"/>
    <s v="Standard Class"/>
    <n v="1556"/>
    <n v="4"/>
    <n v="0"/>
    <n v="40456"/>
    <s v="CA-2014-151946"/>
    <s v="United States"/>
    <s v="New York City"/>
    <s v="New York"/>
    <n v="10035"/>
    <x v="2"/>
  </r>
  <r>
    <x v="688"/>
    <x v="112"/>
    <d v="2014-06-04T00:00:00"/>
    <d v="2014-06-09T00:00:00"/>
    <s v="Standard Class"/>
    <n v="353568"/>
    <n v="2"/>
    <n v="2"/>
    <n v="-44196"/>
    <s v="CA-2014-151946"/>
    <s v="United States"/>
    <s v="New York City"/>
    <s v="New York"/>
    <n v="10035"/>
    <x v="2"/>
  </r>
  <r>
    <x v="688"/>
    <x v="112"/>
    <d v="2014-06-04T00:00:00"/>
    <d v="2014-06-09T00:00:00"/>
    <s v="Standard Class"/>
    <n v="1396"/>
    <n v="2"/>
    <n v="0"/>
    <n v="67008"/>
    <s v="CA-2014-151946"/>
    <s v="United States"/>
    <s v="New York City"/>
    <s v="New York"/>
    <n v="10035"/>
    <x v="2"/>
  </r>
  <r>
    <x v="689"/>
    <x v="112"/>
    <d v="2014-11-23T00:00:00"/>
    <d v="2014-11-27T00:00:00"/>
    <s v="Standard Class"/>
    <n v="1467"/>
    <n v="3"/>
    <n v="0"/>
    <n v="67482"/>
    <s v="CA-2014-139283"/>
    <s v="United States"/>
    <s v="Detroit"/>
    <s v="Michigan"/>
    <n v="48227"/>
    <x v="0"/>
  </r>
  <r>
    <x v="690"/>
    <x v="113"/>
    <d v="2015-12-27T00:00:00"/>
    <d v="2015-12-31T00:00:00"/>
    <s v="Standard Class"/>
    <n v="289"/>
    <n v="5"/>
    <n v="0"/>
    <n v="14161"/>
    <s v="CA-2015-165085"/>
    <s v="United States"/>
    <s v="Clinton"/>
    <s v="Maryland"/>
    <n v="20735"/>
    <x v="2"/>
  </r>
  <r>
    <x v="690"/>
    <x v="113"/>
    <d v="2015-12-27T00:00:00"/>
    <d v="2015-12-31T00:00:00"/>
    <s v="Standard Class"/>
    <n v="35596"/>
    <n v="2"/>
    <n v="0"/>
    <n v="1032284"/>
    <s v="CA-2015-165085"/>
    <s v="United States"/>
    <s v="Clinton"/>
    <s v="Maryland"/>
    <n v="20735"/>
    <x v="2"/>
  </r>
  <r>
    <x v="691"/>
    <x v="113"/>
    <d v="2016-03-11T00:00:00"/>
    <d v="2016-03-11T00:00:00"/>
    <s v="Same Day"/>
    <n v="30336"/>
    <n v="4"/>
    <n v="2"/>
    <n v="948"/>
    <s v="CA-2016-122511"/>
    <s v="United States"/>
    <s v="Philadelphia"/>
    <s v="Pennsylvania"/>
    <n v="19140"/>
    <x v="2"/>
  </r>
  <r>
    <x v="692"/>
    <x v="114"/>
    <d v="2017-02-26T00:00:00"/>
    <d v="2017-02-28T00:00:00"/>
    <s v="Second Class"/>
    <n v="8192"/>
    <n v="4"/>
    <n v="0"/>
    <n v="221184"/>
    <s v="CA-2017-117212"/>
    <s v="United States"/>
    <s v="Los Angeles"/>
    <s v="California"/>
    <n v="90036"/>
    <x v="1"/>
  </r>
  <r>
    <x v="692"/>
    <x v="114"/>
    <d v="2017-02-26T00:00:00"/>
    <d v="2017-02-28T00:00:00"/>
    <s v="Second Class"/>
    <n v="889536"/>
    <n v="8"/>
    <n v="2"/>
    <n v="667152"/>
    <s v="CA-2017-117212"/>
    <s v="United States"/>
    <s v="Los Angeles"/>
    <s v="California"/>
    <n v="90036"/>
    <x v="1"/>
  </r>
  <r>
    <x v="692"/>
    <x v="114"/>
    <d v="2017-02-26T00:00:00"/>
    <d v="2017-02-28T00:00:00"/>
    <s v="Second Class"/>
    <n v="892224"/>
    <n v="3"/>
    <n v="2"/>
    <n v="892224"/>
    <s v="CA-2017-117212"/>
    <s v="United States"/>
    <s v="Los Angeles"/>
    <s v="California"/>
    <n v="90036"/>
    <x v="1"/>
  </r>
  <r>
    <x v="692"/>
    <x v="114"/>
    <d v="2017-02-26T00:00:00"/>
    <d v="2017-02-28T00:00:00"/>
    <s v="Second Class"/>
    <n v="22392"/>
    <n v="4"/>
    <n v="0"/>
    <n v="1097208"/>
    <s v="CA-2017-117212"/>
    <s v="United States"/>
    <s v="Los Angeles"/>
    <s v="California"/>
    <n v="90036"/>
    <x v="1"/>
  </r>
  <r>
    <x v="692"/>
    <x v="114"/>
    <d v="2017-02-26T00:00:00"/>
    <d v="2017-02-28T00:00:00"/>
    <s v="Second Class"/>
    <n v="2312"/>
    <n v="4"/>
    <n v="0"/>
    <n v="113288"/>
    <s v="CA-2017-117212"/>
    <s v="United States"/>
    <s v="Los Angeles"/>
    <s v="California"/>
    <n v="90036"/>
    <x v="1"/>
  </r>
  <r>
    <x v="693"/>
    <x v="114"/>
    <d v="2014-05-21T00:00:00"/>
    <d v="2014-05-25T00:00:00"/>
    <s v="Standard Class"/>
    <n v="3184"/>
    <n v="8"/>
    <n v="0"/>
    <n v="105072"/>
    <s v="CA-2014-104780"/>
    <s v="United States"/>
    <s v="San Diego"/>
    <s v="California"/>
    <n v="92037"/>
    <x v="1"/>
  </r>
  <r>
    <x v="694"/>
    <x v="114"/>
    <d v="2016-01-22T00:00:00"/>
    <d v="2016-01-27T00:00:00"/>
    <s v="Standard Class"/>
    <n v="110376"/>
    <n v="4"/>
    <n v="4"/>
    <n v="-202356"/>
    <s v="CA-2016-148208"/>
    <s v="United States"/>
    <s v="Cleveland"/>
    <s v="Ohio"/>
    <n v="44105"/>
    <x v="2"/>
  </r>
  <r>
    <x v="694"/>
    <x v="114"/>
    <d v="2016-01-22T00:00:00"/>
    <d v="2016-01-27T00:00:00"/>
    <s v="Standard Class"/>
    <n v="55176"/>
    <n v="3"/>
    <n v="2"/>
    <n v="158631"/>
    <s v="CA-2016-148208"/>
    <s v="United States"/>
    <s v="Cleveland"/>
    <s v="Ohio"/>
    <n v="44105"/>
    <x v="2"/>
  </r>
  <r>
    <x v="695"/>
    <x v="114"/>
    <d v="2014-12-22T00:00:00"/>
    <d v="2014-12-26T00:00:00"/>
    <s v="Standard Class"/>
    <n v="2164"/>
    <n v="4"/>
    <n v="0"/>
    <n v="56264"/>
    <s v="CA-2014-146864"/>
    <s v="United States"/>
    <s v="New York City"/>
    <s v="New York"/>
    <n v="10024"/>
    <x v="2"/>
  </r>
  <r>
    <x v="696"/>
    <x v="114"/>
    <d v="2017-09-30T00:00:00"/>
    <d v="2017-10-02T00:00:00"/>
    <s v="Second Class"/>
    <n v="15998"/>
    <n v="2"/>
    <n v="0"/>
    <n v="47994"/>
    <s v="CA-2017-123029"/>
    <s v="United States"/>
    <s v="Los Angeles"/>
    <s v="California"/>
    <n v="90049"/>
    <x v="1"/>
  </r>
  <r>
    <x v="697"/>
    <x v="115"/>
    <d v="2017-11-20T00:00:00"/>
    <d v="2017-11-26T00:00:00"/>
    <s v="Standard Class"/>
    <n v="776"/>
    <n v="5"/>
    <n v="2"/>
    <n v="2813"/>
    <s v="US-2017-161193"/>
    <s v="United States"/>
    <s v="Newark"/>
    <s v="Ohio"/>
    <n v="43055"/>
    <x v="2"/>
  </r>
  <r>
    <x v="697"/>
    <x v="115"/>
    <d v="2017-11-20T00:00:00"/>
    <d v="2017-11-26T00:00:00"/>
    <s v="Standard Class"/>
    <n v="4656"/>
    <n v="2"/>
    <n v="2"/>
    <n v="15714"/>
    <s v="US-2017-161193"/>
    <s v="United States"/>
    <s v="Newark"/>
    <s v="Ohio"/>
    <n v="43055"/>
    <x v="2"/>
  </r>
  <r>
    <x v="698"/>
    <x v="115"/>
    <d v="2017-12-10T00:00:00"/>
    <d v="2017-12-12T00:00:00"/>
    <s v="First Class"/>
    <n v="19104"/>
    <n v="3"/>
    <n v="2"/>
    <n v="57312"/>
    <s v="CA-2017-158967"/>
    <s v="United States"/>
    <s v="Fort Lauderdale"/>
    <s v="Florida"/>
    <n v="33311"/>
    <x v="3"/>
  </r>
  <r>
    <x v="699"/>
    <x v="115"/>
    <d v="2015-07-09T00:00:00"/>
    <d v="2015-07-14T00:00:00"/>
    <s v="Standard Class"/>
    <n v="158"/>
    <n v="4"/>
    <n v="0"/>
    <n v="5056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46497"/>
    <n v="3"/>
    <n v="0"/>
    <n v="2092365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18196"/>
    <n v="2"/>
    <n v="0"/>
    <n v="200156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1239"/>
    <n v="3"/>
    <n v="0"/>
    <n v="56994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8409"/>
    <n v="3"/>
    <n v="0"/>
    <n v="42045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7936"/>
    <n v="4"/>
    <n v="0"/>
    <n v="325376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15336"/>
    <n v="9"/>
    <n v="0"/>
    <n v="705456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4368"/>
    <n v="6"/>
    <n v="0"/>
    <n v="214032"/>
    <s v="CA-2015-132626"/>
    <s v="United States"/>
    <s v="Clinton"/>
    <s v="Maryland"/>
    <n v="20735"/>
    <x v="2"/>
  </r>
  <r>
    <x v="699"/>
    <x v="115"/>
    <d v="2015-07-09T00:00:00"/>
    <d v="2015-07-14T00:00:00"/>
    <s v="Standard Class"/>
    <n v="9821"/>
    <n v="7"/>
    <n v="0"/>
    <n v="284809"/>
    <s v="CA-2015-132626"/>
    <s v="United States"/>
    <s v="Clinton"/>
    <s v="Maryland"/>
    <n v="20735"/>
    <x v="2"/>
  </r>
  <r>
    <x v="700"/>
    <x v="115"/>
    <d v="2015-10-08T00:00:00"/>
    <d v="2015-10-13T00:00:00"/>
    <s v="Standard Class"/>
    <n v="344"/>
    <n v="2"/>
    <n v="2"/>
    <n v="559"/>
    <s v="CA-2015-125710"/>
    <s v="United States"/>
    <s v="Houston"/>
    <s v="Texas"/>
    <n v="77036"/>
    <x v="0"/>
  </r>
  <r>
    <x v="701"/>
    <x v="115"/>
    <d v="2016-04-10T00:00:00"/>
    <d v="2016-04-17T00:00:00"/>
    <s v="Standard Class"/>
    <n v="11376"/>
    <n v="3"/>
    <n v="0"/>
    <n v="443664"/>
    <s v="CA-2016-123358"/>
    <s v="United States"/>
    <s v="San Francisco"/>
    <s v="California"/>
    <n v="94122"/>
    <x v="1"/>
  </r>
  <r>
    <x v="701"/>
    <x v="115"/>
    <d v="2016-04-10T00:00:00"/>
    <d v="2016-04-17T00:00:00"/>
    <s v="Standard Class"/>
    <n v="57951"/>
    <n v="3"/>
    <n v="0"/>
    <n v="811314"/>
    <s v="CA-2016-123358"/>
    <s v="United States"/>
    <s v="San Francisco"/>
    <s v="California"/>
    <n v="94122"/>
    <x v="1"/>
  </r>
  <r>
    <x v="701"/>
    <x v="115"/>
    <d v="2016-04-10T00:00:00"/>
    <d v="2016-04-17T00:00:00"/>
    <s v="Standard Class"/>
    <n v="15066"/>
    <n v="9"/>
    <n v="0"/>
    <n v="60264"/>
    <s v="CA-2016-123358"/>
    <s v="United States"/>
    <s v="San Francisco"/>
    <s v="California"/>
    <n v="94122"/>
    <x v="1"/>
  </r>
  <r>
    <x v="701"/>
    <x v="115"/>
    <d v="2016-04-10T00:00:00"/>
    <d v="2016-04-17T00:00:00"/>
    <s v="Standard Class"/>
    <n v="48032"/>
    <n v="4"/>
    <n v="2"/>
    <n v="156104"/>
    <s v="CA-2016-123358"/>
    <s v="United States"/>
    <s v="San Francisco"/>
    <s v="California"/>
    <n v="94122"/>
    <x v="1"/>
  </r>
  <r>
    <x v="702"/>
    <x v="115"/>
    <d v="2014-11-28T00:00:00"/>
    <d v="2014-12-02T00:00:00"/>
    <s v="Standard Class"/>
    <n v="99885"/>
    <n v="5"/>
    <n v="4"/>
    <n v="-19977"/>
    <s v="CA-2014-121629"/>
    <s v="United States"/>
    <s v="Houston"/>
    <s v="Texas"/>
    <n v="77041"/>
    <x v="0"/>
  </r>
  <r>
    <x v="703"/>
    <x v="115"/>
    <d v="2016-04-21T00:00:00"/>
    <d v="2016-04-21T00:00:00"/>
    <s v="Same Day"/>
    <n v="1548"/>
    <n v="3"/>
    <n v="0"/>
    <n v="44892"/>
    <s v="CA-2016-146423"/>
    <s v="United States"/>
    <s v="Milford"/>
    <s v="Connecticut"/>
    <n v="6460"/>
    <x v="2"/>
  </r>
  <r>
    <x v="703"/>
    <x v="115"/>
    <d v="2016-04-21T00:00:00"/>
    <d v="2016-04-21T00:00:00"/>
    <s v="Same Day"/>
    <n v="5184"/>
    <n v="8"/>
    <n v="0"/>
    <n v="248832"/>
    <s v="CA-2016-146423"/>
    <s v="United States"/>
    <s v="Milford"/>
    <s v="Connecticut"/>
    <n v="6460"/>
    <x v="2"/>
  </r>
  <r>
    <x v="704"/>
    <x v="116"/>
    <d v="2017-01-30T00:00:00"/>
    <d v="2017-02-05T00:00:00"/>
    <s v="Standard Class"/>
    <n v="1828"/>
    <n v="2"/>
    <n v="0"/>
    <n v="914"/>
    <s v="CA-2017-104220"/>
    <s v="United States"/>
    <s v="Des Moines"/>
    <s v="Iowa"/>
    <n v="50315"/>
    <x v="0"/>
  </r>
  <r>
    <x v="704"/>
    <x v="116"/>
    <d v="2017-01-30T00:00:00"/>
    <d v="2017-02-05T00:00:00"/>
    <s v="Standard Class"/>
    <n v="2070"/>
    <n v="3"/>
    <n v="0"/>
    <n v="5175"/>
    <s v="CA-2017-104220"/>
    <s v="United States"/>
    <s v="Des Moines"/>
    <s v="Iowa"/>
    <n v="50315"/>
    <x v="0"/>
  </r>
  <r>
    <x v="704"/>
    <x v="116"/>
    <d v="2017-01-30T00:00:00"/>
    <d v="2017-02-05T00:00:00"/>
    <s v="Standard Class"/>
    <n v="3235"/>
    <n v="5"/>
    <n v="0"/>
    <n v="16175"/>
    <s v="CA-2017-104220"/>
    <s v="United States"/>
    <s v="Des Moines"/>
    <s v="Iowa"/>
    <n v="50315"/>
    <x v="0"/>
  </r>
  <r>
    <x v="704"/>
    <x v="116"/>
    <d v="2017-01-30T00:00:00"/>
    <d v="2017-02-05T00:00:00"/>
    <s v="Standard Class"/>
    <n v="771"/>
    <n v="1"/>
    <n v="0"/>
    <n v="34695"/>
    <s v="CA-2017-104220"/>
    <s v="United States"/>
    <s v="Des Moines"/>
    <s v="Iowa"/>
    <n v="50315"/>
    <x v="0"/>
  </r>
  <r>
    <x v="704"/>
    <x v="116"/>
    <d v="2017-01-30T00:00:00"/>
    <d v="2017-02-05T00:00:00"/>
    <s v="Standard Class"/>
    <n v="403"/>
    <n v="2"/>
    <n v="0"/>
    <n v="10881"/>
    <s v="CA-2017-104220"/>
    <s v="United States"/>
    <s v="Des Moines"/>
    <s v="Iowa"/>
    <n v="50315"/>
    <x v="0"/>
  </r>
  <r>
    <x v="704"/>
    <x v="116"/>
    <d v="2017-01-30T00:00:00"/>
    <d v="2017-02-05T00:00:00"/>
    <s v="Standard Class"/>
    <n v="3458"/>
    <n v="7"/>
    <n v="0"/>
    <n v="145236"/>
    <s v="CA-2017-104220"/>
    <s v="United States"/>
    <s v="Des Moines"/>
    <s v="Iowa"/>
    <n v="50315"/>
    <x v="0"/>
  </r>
  <r>
    <x v="705"/>
    <x v="116"/>
    <d v="2015-03-26T00:00:00"/>
    <d v="2015-03-31T00:00:00"/>
    <s v="Standard Class"/>
    <n v="74352"/>
    <n v="3"/>
    <n v="2"/>
    <n v="23235"/>
    <s v="CA-2015-103793"/>
    <s v="United States"/>
    <s v="Miami"/>
    <s v="Florida"/>
    <n v="33142"/>
    <x v="3"/>
  </r>
  <r>
    <x v="706"/>
    <x v="116"/>
    <d v="2016-12-24T00:00:00"/>
    <d v="2016-12-25T00:00:00"/>
    <s v="First Class"/>
    <n v="334"/>
    <n v="5"/>
    <n v="0"/>
    <n v="16032"/>
    <s v="CA-2016-123526"/>
    <s v="United States"/>
    <s v="Seattle"/>
    <s v="Washington"/>
    <n v="98103"/>
    <x v="1"/>
  </r>
  <r>
    <x v="707"/>
    <x v="116"/>
    <d v="2016-02-21T00:00:00"/>
    <d v="2016-02-26T00:00:00"/>
    <s v="Standard Class"/>
    <n v="6895"/>
    <n v="5"/>
    <n v="0"/>
    <n v="28959"/>
    <s v="US-2016-168410"/>
    <s v="United States"/>
    <s v="Oceanside"/>
    <s v="New York"/>
    <n v="11572"/>
    <x v="2"/>
  </r>
  <r>
    <x v="707"/>
    <x v="116"/>
    <d v="2016-02-21T00:00:00"/>
    <d v="2016-02-26T00:00:00"/>
    <s v="Standard Class"/>
    <n v="29637"/>
    <n v="3"/>
    <n v="0"/>
    <n v="800199"/>
    <s v="US-2016-168410"/>
    <s v="United States"/>
    <s v="Oceanside"/>
    <s v="New York"/>
    <n v="11572"/>
    <x v="2"/>
  </r>
  <r>
    <x v="707"/>
    <x v="116"/>
    <d v="2016-02-21T00:00:00"/>
    <d v="2016-02-26T00:00:00"/>
    <s v="Standard Class"/>
    <n v="3998"/>
    <n v="2"/>
    <n v="0"/>
    <n v="1999"/>
    <s v="US-2016-168410"/>
    <s v="United States"/>
    <s v="Oceanside"/>
    <s v="New York"/>
    <n v="11572"/>
    <x v="2"/>
  </r>
  <r>
    <x v="708"/>
    <x v="116"/>
    <d v="2015-06-18T00:00:00"/>
    <d v="2015-06-20T00:00:00"/>
    <s v="First Class"/>
    <n v="6129"/>
    <n v="3"/>
    <n v="7"/>
    <n v="-44946"/>
    <s v="CA-2015-156734"/>
    <s v="United States"/>
    <s v="Smyrna"/>
    <s v="Tennessee"/>
    <n v="37167"/>
    <x v="3"/>
  </r>
  <r>
    <x v="708"/>
    <x v="116"/>
    <d v="2015-06-18T00:00:00"/>
    <d v="2015-06-20T00:00:00"/>
    <s v="First Class"/>
    <n v="643136"/>
    <n v="4"/>
    <n v="2"/>
    <n v="562744"/>
    <s v="CA-2015-156734"/>
    <s v="United States"/>
    <s v="Smyrna"/>
    <s v="Tennessee"/>
    <n v="37167"/>
    <x v="3"/>
  </r>
  <r>
    <x v="708"/>
    <x v="116"/>
    <d v="2015-06-18T00:00:00"/>
    <d v="2015-06-20T00:00:00"/>
    <s v="First Class"/>
    <n v="20736"/>
    <n v="4"/>
    <n v="2"/>
    <n v="72576"/>
    <s v="CA-2015-156734"/>
    <s v="United States"/>
    <s v="Smyrna"/>
    <s v="Tennessee"/>
    <n v="37167"/>
    <x v="3"/>
  </r>
  <r>
    <x v="709"/>
    <x v="117"/>
    <d v="2015-08-11T00:00:00"/>
    <d v="2015-08-16T00:00:00"/>
    <s v="Standard Class"/>
    <n v="46152"/>
    <n v="3"/>
    <n v="2"/>
    <n v="121149"/>
    <s v="CA-2015-119634"/>
    <s v="United States"/>
    <s v="Raleigh"/>
    <s v="North Carolina"/>
    <n v="27604"/>
    <x v="3"/>
  </r>
  <r>
    <x v="710"/>
    <x v="117"/>
    <d v="2017-06-01T00:00:00"/>
    <d v="2017-06-06T00:00:00"/>
    <s v="Standard Class"/>
    <n v="324744"/>
    <n v="3"/>
    <n v="2"/>
    <n v="-771267"/>
    <s v="CA-2017-157413"/>
    <s v="United States"/>
    <s v="Philadelphia"/>
    <s v="Pennsylvania"/>
    <n v="19120"/>
    <x v="2"/>
  </r>
  <r>
    <x v="711"/>
    <x v="117"/>
    <d v="2014-05-25T00:00:00"/>
    <d v="2014-05-29T00:00:00"/>
    <s v="Standard Class"/>
    <n v="1462"/>
    <n v="2"/>
    <n v="0"/>
    <n v="67252"/>
    <s v="CA-2014-100391"/>
    <s v="United States"/>
    <s v="New York City"/>
    <s v="New York"/>
    <n v="10035"/>
    <x v="2"/>
  </r>
  <r>
    <x v="712"/>
    <x v="118"/>
    <d v="2015-03-20T00:00:00"/>
    <d v="2015-03-23T00:00:00"/>
    <s v="First Class"/>
    <n v="5184"/>
    <n v="8"/>
    <n v="0"/>
    <n v="248832"/>
    <s v="CA-2015-106565"/>
    <s v="United States"/>
    <s v="Milwaukee"/>
    <s v="Wisconsin"/>
    <n v="53209"/>
    <x v="0"/>
  </r>
  <r>
    <x v="713"/>
    <x v="118"/>
    <d v="2017-01-07T00:00:00"/>
    <d v="2017-01-10T00:00:00"/>
    <s v="First Class"/>
    <n v="3059982"/>
    <n v="2"/>
    <n v="1"/>
    <n v="679996"/>
    <s v="CA-2017-159366"/>
    <s v="United States"/>
    <s v="Detroit"/>
    <s v="Michigan"/>
    <n v="48205"/>
    <x v="0"/>
  </r>
  <r>
    <x v="714"/>
    <x v="118"/>
    <d v="2016-10-08T00:00:00"/>
    <d v="2016-10-14T00:00:00"/>
    <s v="Standard Class"/>
    <n v="51712"/>
    <n v="8"/>
    <n v="6"/>
    <n v="-3232"/>
    <s v="US-2016-126844"/>
    <s v="United States"/>
    <s v="Houston"/>
    <s v="Texas"/>
    <n v="77070"/>
    <x v="0"/>
  </r>
  <r>
    <x v="715"/>
    <x v="118"/>
    <d v="2017-08-31T00:00:00"/>
    <d v="2017-09-02T00:00:00"/>
    <s v="Second Class"/>
    <n v="569568"/>
    <n v="2"/>
    <n v="2"/>
    <n v="71196"/>
    <s v="CA-2017-154074"/>
    <s v="United States"/>
    <s v="Spokane"/>
    <s v="Washington"/>
    <n v="99207"/>
    <x v="1"/>
  </r>
  <r>
    <x v="715"/>
    <x v="118"/>
    <d v="2017-08-31T00:00:00"/>
    <d v="2017-09-02T00:00:00"/>
    <s v="Second Class"/>
    <n v="14973"/>
    <n v="7"/>
    <n v="0"/>
    <n v="434217"/>
    <s v="CA-2017-154074"/>
    <s v="United States"/>
    <s v="Spokane"/>
    <s v="Washington"/>
    <n v="99207"/>
    <x v="1"/>
  </r>
  <r>
    <x v="716"/>
    <x v="118"/>
    <d v="2016-10-13T00:00:00"/>
    <d v="2016-10-20T00:00:00"/>
    <s v="Standard Class"/>
    <n v="347"/>
    <n v="5"/>
    <n v="0"/>
    <n v="12492"/>
    <s v="CA-2016-101161"/>
    <s v="United States"/>
    <s v="New York City"/>
    <s v="New York"/>
    <n v="10024"/>
    <x v="2"/>
  </r>
  <r>
    <x v="716"/>
    <x v="118"/>
    <d v="2016-10-13T00:00:00"/>
    <d v="2016-10-20T00:00:00"/>
    <s v="Standard Class"/>
    <n v="9987"/>
    <n v="3"/>
    <n v="0"/>
    <n v="239688"/>
    <s v="CA-2016-101161"/>
    <s v="United States"/>
    <s v="New York City"/>
    <s v="New York"/>
    <n v="10024"/>
    <x v="2"/>
  </r>
  <r>
    <x v="716"/>
    <x v="118"/>
    <d v="2016-10-13T00:00:00"/>
    <d v="2016-10-20T00:00:00"/>
    <s v="Standard Class"/>
    <n v="3794"/>
    <n v="2"/>
    <n v="0"/>
    <n v="182112"/>
    <s v="CA-2016-101161"/>
    <s v="United States"/>
    <s v="New York City"/>
    <s v="New York"/>
    <n v="10024"/>
    <x v="2"/>
  </r>
  <r>
    <x v="716"/>
    <x v="118"/>
    <d v="2016-10-13T00:00:00"/>
    <d v="2016-10-20T00:00:00"/>
    <s v="Standard Class"/>
    <n v="249"/>
    <n v="5"/>
    <n v="0"/>
    <n v="11454"/>
    <s v="CA-2016-101161"/>
    <s v="United States"/>
    <s v="New York City"/>
    <s v="New York"/>
    <n v="10024"/>
    <x v="2"/>
  </r>
  <r>
    <x v="716"/>
    <x v="118"/>
    <d v="2016-10-13T00:00:00"/>
    <d v="2016-10-20T00:00:00"/>
    <s v="Standard Class"/>
    <n v="8226"/>
    <n v="3"/>
    <n v="0"/>
    <n v="337266"/>
    <s v="CA-2016-101161"/>
    <s v="United States"/>
    <s v="New York City"/>
    <s v="New York"/>
    <n v="10024"/>
    <x v="2"/>
  </r>
  <r>
    <x v="717"/>
    <x v="118"/>
    <d v="2015-04-26T00:00:00"/>
    <d v="2015-05-01T00:00:00"/>
    <s v="Standard Class"/>
    <n v="63936"/>
    <n v="3"/>
    <n v="2"/>
    <n v="63936"/>
    <s v="CA-2015-137302"/>
    <s v="United States"/>
    <s v="San Diego"/>
    <s v="California"/>
    <n v="92105"/>
    <x v="1"/>
  </r>
  <r>
    <x v="717"/>
    <x v="118"/>
    <d v="2015-04-26T00:00:00"/>
    <d v="2015-05-01T00:00:00"/>
    <s v="Standard Class"/>
    <n v="5952"/>
    <n v="3"/>
    <n v="0"/>
    <n v="154752"/>
    <s v="CA-2015-137302"/>
    <s v="United States"/>
    <s v="San Diego"/>
    <s v="California"/>
    <n v="92105"/>
    <x v="1"/>
  </r>
  <r>
    <x v="717"/>
    <x v="118"/>
    <d v="2015-04-26T00:00:00"/>
    <d v="2015-05-01T00:00:00"/>
    <s v="Standard Class"/>
    <n v="311976"/>
    <n v="3"/>
    <n v="2"/>
    <n v="38997"/>
    <s v="CA-2015-137302"/>
    <s v="United States"/>
    <s v="San Diego"/>
    <s v="California"/>
    <n v="92105"/>
    <x v="1"/>
  </r>
  <r>
    <x v="717"/>
    <x v="118"/>
    <d v="2015-04-26T00:00:00"/>
    <d v="2015-05-01T00:00:00"/>
    <s v="Standard Class"/>
    <n v="50352"/>
    <n v="3"/>
    <n v="2"/>
    <n v="176232"/>
    <s v="CA-2015-137302"/>
    <s v="United States"/>
    <s v="San Diego"/>
    <s v="California"/>
    <n v="92105"/>
    <x v="1"/>
  </r>
  <r>
    <x v="718"/>
    <x v="118"/>
    <d v="2016-12-10T00:00:00"/>
    <d v="2016-12-16T00:00:00"/>
    <s v="Standard Class"/>
    <n v="6282"/>
    <n v="9"/>
    <n v="0"/>
    <n v="295254"/>
    <s v="CA-2016-127194"/>
    <s v="United States"/>
    <s v="New York City"/>
    <s v="New York"/>
    <n v="10024"/>
    <x v="2"/>
  </r>
  <r>
    <x v="719"/>
    <x v="118"/>
    <d v="2017-05-27T00:00:00"/>
    <d v="2017-06-03T00:00:00"/>
    <s v="Standard Class"/>
    <n v="27192"/>
    <n v="3"/>
    <n v="2"/>
    <n v="3399"/>
    <s v="CA-2017-151855"/>
    <s v="United States"/>
    <s v="Greensboro"/>
    <s v="North Carolina"/>
    <n v="27405"/>
    <x v="3"/>
  </r>
  <r>
    <x v="719"/>
    <x v="118"/>
    <d v="2017-05-27T00:00:00"/>
    <d v="2017-06-03T00:00:00"/>
    <s v="Standard Class"/>
    <n v="1206"/>
    <n v="5"/>
    <n v="7"/>
    <n v="-1005"/>
    <s v="CA-2017-151855"/>
    <s v="United States"/>
    <s v="Greensboro"/>
    <s v="North Carolina"/>
    <n v="27405"/>
    <x v="3"/>
  </r>
  <r>
    <x v="720"/>
    <x v="119"/>
    <d v="2014-09-30T00:00:00"/>
    <d v="2014-10-05T00:00:00"/>
    <s v="Standard Class"/>
    <n v="15552"/>
    <n v="3"/>
    <n v="2"/>
    <n v="54432"/>
    <s v="US-2014-167633"/>
    <s v="United States"/>
    <s v="Boynton Beach"/>
    <s v="Florida"/>
    <n v="33437"/>
    <x v="3"/>
  </r>
  <r>
    <x v="721"/>
    <x v="119"/>
    <d v="2017-06-10T00:00:00"/>
    <d v="2017-06-13T00:00:00"/>
    <s v="First Class"/>
    <n v="164"/>
    <n v="5"/>
    <n v="0"/>
    <n v="4756"/>
    <s v="CA-2017-143343"/>
    <s v="United States"/>
    <s v="Los Angeles"/>
    <s v="California"/>
    <n v="90032"/>
    <x v="1"/>
  </r>
  <r>
    <x v="722"/>
    <x v="119"/>
    <d v="2016-10-27T00:00:00"/>
    <d v="2016-11-01T00:00:00"/>
    <s v="Second Class"/>
    <n v="29098"/>
    <n v="1"/>
    <n v="0"/>
    <n v="756548"/>
    <s v="CA-2016-120873"/>
    <s v="United States"/>
    <s v="Hampton"/>
    <s v="Virginia"/>
    <n v="23666"/>
    <x v="3"/>
  </r>
  <r>
    <x v="723"/>
    <x v="119"/>
    <d v="2017-06-08T00:00:00"/>
    <d v="2017-06-13T00:00:00"/>
    <s v="Standard Class"/>
    <n v="12176"/>
    <n v="4"/>
    <n v="8"/>
    <n v="-188728"/>
    <s v="US-2017-106579"/>
    <s v="United States"/>
    <s v="Skokie"/>
    <s v="Illinois"/>
    <n v="60076"/>
    <x v="0"/>
  </r>
  <r>
    <x v="724"/>
    <x v="119"/>
    <d v="2014-08-12T00:00:00"/>
    <d v="2014-08-16T00:00:00"/>
    <s v="Standard Class"/>
    <n v="806336"/>
    <n v="8"/>
    <n v="2"/>
    <n v="50396"/>
    <s v="CA-2014-109897"/>
    <s v="United States"/>
    <s v="San Francisco"/>
    <s v="California"/>
    <n v="94122"/>
    <x v="1"/>
  </r>
  <r>
    <x v="724"/>
    <x v="119"/>
    <d v="2014-08-12T00:00:00"/>
    <d v="2014-08-16T00:00:00"/>
    <s v="Standard Class"/>
    <n v="8544"/>
    <n v="3"/>
    <n v="0"/>
    <n v="316128"/>
    <s v="CA-2014-109897"/>
    <s v="United States"/>
    <s v="San Francisco"/>
    <s v="California"/>
    <n v="94122"/>
    <x v="1"/>
  </r>
  <r>
    <x v="725"/>
    <x v="119"/>
    <d v="2016-10-27T00:00:00"/>
    <d v="2016-10-31T00:00:00"/>
    <s v="Standard Class"/>
    <n v="427644"/>
    <n v="14"/>
    <n v="1"/>
    <n v="807772"/>
    <s v="CA-2016-116596"/>
    <s v="United States"/>
    <s v="New York City"/>
    <s v="New York"/>
    <n v="10011"/>
    <x v="2"/>
  </r>
  <r>
    <x v="725"/>
    <x v="119"/>
    <d v="2016-10-27T00:00:00"/>
    <d v="2016-10-31T00:00:00"/>
    <s v="Standard Class"/>
    <n v="4067"/>
    <n v="7"/>
    <n v="0"/>
    <n v="126077"/>
    <s v="CA-2016-116596"/>
    <s v="United States"/>
    <s v="New York City"/>
    <s v="New York"/>
    <n v="10011"/>
    <x v="2"/>
  </r>
  <r>
    <x v="725"/>
    <x v="119"/>
    <d v="2016-10-27T00:00:00"/>
    <d v="2016-10-31T00:00:00"/>
    <s v="Standard Class"/>
    <n v="3348"/>
    <n v="2"/>
    <n v="0"/>
    <n v="13392"/>
    <s v="CA-2016-116596"/>
    <s v="United States"/>
    <s v="New York City"/>
    <s v="New York"/>
    <n v="10011"/>
    <x v="2"/>
  </r>
  <r>
    <x v="725"/>
    <x v="119"/>
    <d v="2016-10-27T00:00:00"/>
    <d v="2016-10-31T00:00:00"/>
    <s v="Standard Class"/>
    <n v="9728"/>
    <n v="2"/>
    <n v="2"/>
    <n v="32832"/>
    <s v="CA-2016-116596"/>
    <s v="United States"/>
    <s v="New York City"/>
    <s v="New York"/>
    <n v="10011"/>
    <x v="2"/>
  </r>
  <r>
    <x v="726"/>
    <x v="120"/>
    <d v="2017-01-26T00:00:00"/>
    <d v="2017-01-31T00:00:00"/>
    <s v="Second Class"/>
    <n v="1547"/>
    <n v="7"/>
    <n v="0"/>
    <n v="41769"/>
    <s v="CA-2017-134649"/>
    <s v="United States"/>
    <s v="Hoover"/>
    <s v="Alabama"/>
    <n v="35244"/>
    <x v="3"/>
  </r>
  <r>
    <x v="726"/>
    <x v="120"/>
    <d v="2017-01-26T00:00:00"/>
    <d v="2017-01-31T00:00:00"/>
    <s v="Second Class"/>
    <n v="716"/>
    <n v="2"/>
    <n v="0"/>
    <n v="34368"/>
    <s v="CA-2017-134649"/>
    <s v="United States"/>
    <s v="Hoover"/>
    <s v="Alabama"/>
    <n v="35244"/>
    <x v="3"/>
  </r>
  <r>
    <x v="727"/>
    <x v="120"/>
    <d v="2015-11-21T00:00:00"/>
    <d v="2015-11-26T00:00:00"/>
    <s v="Second Class"/>
    <n v="2461328"/>
    <n v="2"/>
    <n v="32"/>
    <n v="-760116"/>
    <s v="CA-2015-105690"/>
    <s v="United States"/>
    <s v="Port Arthur"/>
    <s v="Texas"/>
    <n v="77642"/>
    <x v="0"/>
  </r>
  <r>
    <x v="727"/>
    <x v="120"/>
    <d v="2015-11-21T00:00:00"/>
    <d v="2015-11-26T00:00:00"/>
    <s v="Second Class"/>
    <n v="11696"/>
    <n v="2"/>
    <n v="2"/>
    <n v="39474"/>
    <s v="CA-2015-105690"/>
    <s v="United States"/>
    <s v="Port Arthur"/>
    <s v="Texas"/>
    <n v="77642"/>
    <x v="0"/>
  </r>
  <r>
    <x v="727"/>
    <x v="120"/>
    <d v="2015-11-21T00:00:00"/>
    <d v="2015-11-26T00:00:00"/>
    <s v="Second Class"/>
    <n v="439992"/>
    <n v="1"/>
    <n v="2"/>
    <n v="164997"/>
    <s v="CA-2015-105690"/>
    <s v="United States"/>
    <s v="Port Arthur"/>
    <s v="Texas"/>
    <n v="77642"/>
    <x v="0"/>
  </r>
  <r>
    <x v="728"/>
    <x v="120"/>
    <d v="2016-12-23T00:00:00"/>
    <d v="2016-12-28T00:00:00"/>
    <s v="Second Class"/>
    <n v="199996"/>
    <n v="4"/>
    <n v="0"/>
    <n v="899982"/>
    <s v="CA-2016-157791"/>
    <s v="United States"/>
    <s v="Warwick"/>
    <s v="Rhode Island"/>
    <n v="2886"/>
    <x v="2"/>
  </r>
  <r>
    <x v="729"/>
    <x v="120"/>
    <d v="2015-04-05T00:00:00"/>
    <d v="2015-04-11T00:00:00"/>
    <s v="Standard Class"/>
    <n v="892224"/>
    <n v="3"/>
    <n v="2"/>
    <n v="892224"/>
    <s v="CA-2015-161452"/>
    <s v="United States"/>
    <s v="Los Angeles"/>
    <s v="California"/>
    <n v="90036"/>
    <x v="1"/>
  </r>
  <r>
    <x v="730"/>
    <x v="120"/>
    <d v="2017-09-25T00:00:00"/>
    <d v="2017-09-29T00:00:00"/>
    <s v="Standard Class"/>
    <n v="24448"/>
    <n v="4"/>
    <n v="2"/>
    <n v="88624"/>
    <s v="CA-2017-122112"/>
    <s v="United States"/>
    <s v="Lakewood"/>
    <s v="Ohio"/>
    <n v="44107"/>
    <x v="2"/>
  </r>
  <r>
    <x v="731"/>
    <x v="120"/>
    <d v="2014-01-26T00:00:00"/>
    <d v="2014-01-29T00:00:00"/>
    <s v="First Class"/>
    <n v="1068"/>
    <n v="2"/>
    <n v="0"/>
    <n v="50196"/>
    <s v="CA-2014-167997"/>
    <s v="United States"/>
    <s v="Rapid City"/>
    <s v="South Dakota"/>
    <n v="57701"/>
    <x v="0"/>
  </r>
  <r>
    <x v="731"/>
    <x v="120"/>
    <d v="2014-01-26T00:00:00"/>
    <d v="2014-01-29T00:00:00"/>
    <s v="First Class"/>
    <n v="14196"/>
    <n v="2"/>
    <n v="0"/>
    <n v="397488"/>
    <s v="CA-2014-167997"/>
    <s v="United States"/>
    <s v="Rapid City"/>
    <s v="South Dakota"/>
    <n v="57701"/>
    <x v="0"/>
  </r>
  <r>
    <x v="732"/>
    <x v="121"/>
    <d v="2016-04-24T00:00:00"/>
    <d v="2016-04-27T00:00:00"/>
    <s v="Second Class"/>
    <n v="258696"/>
    <n v="3"/>
    <n v="2"/>
    <n v="64674"/>
    <s v="CA-2016-168081"/>
    <s v="United States"/>
    <s v="Houston"/>
    <s v="Texas"/>
    <n v="77070"/>
    <x v="0"/>
  </r>
  <r>
    <x v="733"/>
    <x v="121"/>
    <d v="2016-08-08T00:00:00"/>
    <d v="2016-08-15T00:00:00"/>
    <s v="Standard Class"/>
    <n v="513024"/>
    <n v="2"/>
    <n v="2"/>
    <n v="128256"/>
    <s v="CA-2016-107328"/>
    <s v="United States"/>
    <s v="Los Angeles"/>
    <s v="California"/>
    <n v="90036"/>
    <x v="1"/>
  </r>
  <r>
    <x v="733"/>
    <x v="121"/>
    <d v="2016-08-08T00:00:00"/>
    <d v="2016-08-15T00:00:00"/>
    <s v="Standard Class"/>
    <n v="48792"/>
    <n v="6"/>
    <n v="0"/>
    <n v="1366176"/>
    <s v="CA-2016-107328"/>
    <s v="United States"/>
    <s v="Los Angeles"/>
    <s v="California"/>
    <n v="90036"/>
    <x v="1"/>
  </r>
  <r>
    <x v="733"/>
    <x v="121"/>
    <d v="2016-08-08T00:00:00"/>
    <d v="2016-08-15T00:00:00"/>
    <s v="Standard Class"/>
    <n v="1524"/>
    <n v="5"/>
    <n v="2"/>
    <n v="5334"/>
    <s v="CA-2016-107328"/>
    <s v="United States"/>
    <s v="Los Angeles"/>
    <s v="California"/>
    <n v="90036"/>
    <x v="1"/>
  </r>
  <r>
    <x v="734"/>
    <x v="121"/>
    <d v="2015-09-05T00:00:00"/>
    <d v="2015-09-11T00:00:00"/>
    <s v="Standard Class"/>
    <n v="1627"/>
    <n v="5"/>
    <n v="8"/>
    <n v="-252185"/>
    <s v="CA-2015-162621"/>
    <s v="United States"/>
    <s v="Houston"/>
    <s v="Texas"/>
    <n v="77036"/>
    <x v="0"/>
  </r>
  <r>
    <x v="734"/>
    <x v="121"/>
    <d v="2015-09-05T00:00:00"/>
    <d v="2015-09-11T00:00:00"/>
    <s v="Standard Class"/>
    <n v="6912"/>
    <n v="9"/>
    <n v="2"/>
    <n v="-14688"/>
    <s v="CA-2015-162621"/>
    <s v="United States"/>
    <s v="Houston"/>
    <s v="Texas"/>
    <n v="77036"/>
    <x v="0"/>
  </r>
  <r>
    <x v="734"/>
    <x v="121"/>
    <d v="2015-09-05T00:00:00"/>
    <d v="2015-09-11T00:00:00"/>
    <s v="Standard Class"/>
    <n v="447"/>
    <n v="3"/>
    <n v="8"/>
    <n v="-78225"/>
    <s v="CA-2015-162621"/>
    <s v="United States"/>
    <s v="Houston"/>
    <s v="Texas"/>
    <n v="77036"/>
    <x v="0"/>
  </r>
  <r>
    <x v="735"/>
    <x v="121"/>
    <d v="2016-11-24T00:00:00"/>
    <d v="2016-11-26T00:00:00"/>
    <s v="First Class"/>
    <n v="40752"/>
    <n v="3"/>
    <n v="2"/>
    <n v="15282"/>
    <s v="CA-2016-125661"/>
    <s v="United States"/>
    <s v="Cleveland"/>
    <s v="Ohio"/>
    <n v="44105"/>
    <x v="2"/>
  </r>
  <r>
    <x v="735"/>
    <x v="121"/>
    <d v="2016-11-24T00:00:00"/>
    <d v="2016-11-26T00:00:00"/>
    <s v="First Class"/>
    <n v="13996"/>
    <n v="5"/>
    <n v="2"/>
    <n v="-227435"/>
    <s v="CA-2016-125661"/>
    <s v="United States"/>
    <s v="Cleveland"/>
    <s v="Ohio"/>
    <n v="44105"/>
    <x v="2"/>
  </r>
  <r>
    <x v="736"/>
    <x v="121"/>
    <d v="2016-11-22T00:00:00"/>
    <d v="2016-11-27T00:00:00"/>
    <s v="Standard Class"/>
    <n v="134272"/>
    <n v="8"/>
    <n v="2"/>
    <n v="469952"/>
    <s v="US-2016-164945"/>
    <s v="United States"/>
    <s v="New York City"/>
    <s v="New York"/>
    <n v="10009"/>
    <x v="2"/>
  </r>
  <r>
    <x v="737"/>
    <x v="122"/>
    <d v="2014-12-26T00:00:00"/>
    <d v="2014-12-31T00:00:00"/>
    <s v="Standard Class"/>
    <n v="869"/>
    <n v="5"/>
    <n v="8"/>
    <n v="-14773"/>
    <s v="US-2014-111171"/>
    <s v="United States"/>
    <s v="Chicago"/>
    <s v="Illinois"/>
    <n v="60610"/>
    <x v="0"/>
  </r>
  <r>
    <x v="738"/>
    <x v="122"/>
    <d v="2015-09-14T00:00:00"/>
    <d v="2015-09-19T00:00:00"/>
    <s v="Standard Class"/>
    <n v="91275"/>
    <n v="5"/>
    <n v="0"/>
    <n v="1186575"/>
    <s v="CA-2015-120362"/>
    <s v="United States"/>
    <s v="Provo"/>
    <s v="Utah"/>
    <n v="84604"/>
    <x v="1"/>
  </r>
  <r>
    <x v="739"/>
    <x v="122"/>
    <d v="2016-02-07T00:00:00"/>
    <d v="2016-02-07T00:00:00"/>
    <s v="Same Day"/>
    <n v="1000"/>
    <n v="4"/>
    <n v="0"/>
    <n v="210"/>
    <s v="CA-2016-106894"/>
    <s v="United States"/>
    <s v="Springfield"/>
    <s v="Virginia"/>
    <n v="22153"/>
    <x v="3"/>
  </r>
  <r>
    <x v="739"/>
    <x v="122"/>
    <d v="2016-02-07T00:00:00"/>
    <d v="2016-02-07T00:00:00"/>
    <s v="Same Day"/>
    <n v="783"/>
    <n v="3"/>
    <n v="0"/>
    <n v="36018"/>
    <s v="CA-2016-106894"/>
    <s v="United States"/>
    <s v="Springfield"/>
    <s v="Virginia"/>
    <n v="22153"/>
    <x v="3"/>
  </r>
  <r>
    <x v="740"/>
    <x v="122"/>
    <d v="2017-07-03T00:00:00"/>
    <d v="2017-07-10T00:00:00"/>
    <s v="Standard Class"/>
    <n v="54585"/>
    <n v="9"/>
    <n v="0"/>
    <n v="1146285"/>
    <s v="CA-2017-140053"/>
    <s v="United States"/>
    <s v="Farmington"/>
    <s v="New Mexico"/>
    <n v="87401"/>
    <x v="1"/>
  </r>
  <r>
    <x v="741"/>
    <x v="122"/>
    <d v="2017-09-22T00:00:00"/>
    <d v="2017-09-24T00:00:00"/>
    <s v="First Class"/>
    <n v="39198"/>
    <n v="2"/>
    <n v="0"/>
    <n v="1136742"/>
    <s v="CA-2017-122196"/>
    <s v="United States"/>
    <s v="Wilmington"/>
    <s v="Delaware"/>
    <n v="19805"/>
    <x v="2"/>
  </r>
  <r>
    <x v="742"/>
    <x v="122"/>
    <d v="2017-10-19T00:00:00"/>
    <d v="2017-10-24T00:00:00"/>
    <s v="Standard Class"/>
    <n v="2072"/>
    <n v="2"/>
    <n v="8"/>
    <n v="-35224"/>
    <s v="CA-2017-106432"/>
    <s v="United States"/>
    <s v="Waco"/>
    <s v="Texas"/>
    <n v="76706"/>
    <x v="0"/>
  </r>
  <r>
    <x v="742"/>
    <x v="122"/>
    <d v="2017-10-19T00:00:00"/>
    <d v="2017-10-24T00:00:00"/>
    <s v="Standard Class"/>
    <n v="3283992"/>
    <n v="3"/>
    <n v="32"/>
    <n v="-917586"/>
    <s v="CA-2017-106432"/>
    <s v="United States"/>
    <s v="Waco"/>
    <s v="Texas"/>
    <n v="76706"/>
    <x v="0"/>
  </r>
  <r>
    <x v="743"/>
    <x v="122"/>
    <d v="2017-11-04T00:00:00"/>
    <d v="2017-11-08T00:00:00"/>
    <s v="Standard Class"/>
    <n v="95976"/>
    <n v="3"/>
    <n v="2"/>
    <n v="155961"/>
    <s v="CA-2017-102610"/>
    <s v="United States"/>
    <s v="Chattanooga"/>
    <s v="Tennessee"/>
    <n v="37421"/>
    <x v="3"/>
  </r>
  <r>
    <x v="743"/>
    <x v="122"/>
    <d v="2017-11-04T00:00:00"/>
    <d v="2017-11-08T00:00:00"/>
    <s v="Standard Class"/>
    <n v="143928"/>
    <n v="9"/>
    <n v="2"/>
    <n v="-323838"/>
    <s v="CA-2017-102610"/>
    <s v="United States"/>
    <s v="Chattanooga"/>
    <s v="Tennessee"/>
    <n v="37421"/>
    <x v="3"/>
  </r>
  <r>
    <x v="743"/>
    <x v="122"/>
    <d v="2017-11-04T00:00:00"/>
    <d v="2017-11-08T00:00:00"/>
    <s v="Standard Class"/>
    <n v="3564"/>
    <n v="2"/>
    <n v="7"/>
    <n v="-297"/>
    <s v="CA-2017-102610"/>
    <s v="United States"/>
    <s v="Chattanooga"/>
    <s v="Tennessee"/>
    <n v="37421"/>
    <x v="3"/>
  </r>
  <r>
    <x v="743"/>
    <x v="122"/>
    <d v="2017-11-04T00:00:00"/>
    <d v="2017-11-08T00:00:00"/>
    <s v="Standard Class"/>
    <n v="4928"/>
    <n v="2"/>
    <n v="2"/>
    <n v="17248"/>
    <s v="CA-2017-102610"/>
    <s v="United States"/>
    <s v="Chattanooga"/>
    <s v="Tennessee"/>
    <n v="37421"/>
    <x v="3"/>
  </r>
  <r>
    <x v="744"/>
    <x v="122"/>
    <d v="2014-03-25T00:00:00"/>
    <d v="2014-03-30T00:00:00"/>
    <s v="Standard Class"/>
    <n v="656"/>
    <n v="2"/>
    <n v="0"/>
    <n v="19024"/>
    <s v="CA-2014-128237"/>
    <s v="United States"/>
    <s v="San Francisco"/>
    <s v="California"/>
    <n v="94110"/>
    <x v="1"/>
  </r>
  <r>
    <x v="744"/>
    <x v="122"/>
    <d v="2014-03-25T00:00:00"/>
    <d v="2014-03-30T00:00:00"/>
    <s v="Standard Class"/>
    <n v="1488"/>
    <n v="2"/>
    <n v="0"/>
    <n v="372"/>
    <s v="CA-2014-128237"/>
    <s v="United States"/>
    <s v="San Francisco"/>
    <s v="California"/>
    <n v="94110"/>
    <x v="1"/>
  </r>
  <r>
    <x v="744"/>
    <x v="122"/>
    <d v="2014-03-25T00:00:00"/>
    <d v="2014-03-30T00:00:00"/>
    <s v="Standard Class"/>
    <n v="4548"/>
    <n v="4"/>
    <n v="0"/>
    <n v="15918"/>
    <s v="CA-2014-128237"/>
    <s v="United States"/>
    <s v="San Francisco"/>
    <s v="California"/>
    <n v="94110"/>
    <x v="1"/>
  </r>
  <r>
    <x v="744"/>
    <x v="122"/>
    <d v="2014-03-25T00:00:00"/>
    <d v="2014-03-30T00:00:00"/>
    <s v="Standard Class"/>
    <n v="2544"/>
    <n v="6"/>
    <n v="0"/>
    <n v="99216"/>
    <s v="CA-2014-128237"/>
    <s v="United States"/>
    <s v="San Francisco"/>
    <s v="California"/>
    <n v="94110"/>
    <x v="1"/>
  </r>
  <r>
    <x v="745"/>
    <x v="122"/>
    <d v="2017-10-12T00:00:00"/>
    <d v="2017-10-15T00:00:00"/>
    <s v="First Class"/>
    <n v="996"/>
    <n v="2"/>
    <n v="0"/>
    <n v="46812"/>
    <s v="CA-2017-169607"/>
    <s v="United States"/>
    <s v="New York City"/>
    <s v="New York"/>
    <n v="10024"/>
    <x v="2"/>
  </r>
  <r>
    <x v="746"/>
    <x v="123"/>
    <d v="2017-12-09T00:00:00"/>
    <d v="2017-12-13T00:00:00"/>
    <s v="Standard Class"/>
    <n v="37208"/>
    <n v="1"/>
    <n v="2"/>
    <n v="-74416"/>
    <s v="US-2017-145366"/>
    <s v="United States"/>
    <s v="Cincinnati"/>
    <s v="Ohio"/>
    <n v="45231"/>
    <x v="2"/>
  </r>
  <r>
    <x v="746"/>
    <x v="123"/>
    <d v="2017-12-09T00:00:00"/>
    <d v="2017-12-13T00:00:00"/>
    <s v="Standard Class"/>
    <n v="57576"/>
    <n v="3"/>
    <n v="2"/>
    <n v="21591"/>
    <s v="US-2017-145366"/>
    <s v="United States"/>
    <s v="Cincinnati"/>
    <s v="Ohio"/>
    <n v="45231"/>
    <x v="2"/>
  </r>
  <r>
    <x v="747"/>
    <x v="123"/>
    <d v="2014-07-19T00:00:00"/>
    <d v="2014-07-24T00:00:00"/>
    <s v="Standard Class"/>
    <n v="35998"/>
    <n v="2"/>
    <n v="0"/>
    <n v="935948"/>
    <s v="US-2014-150434"/>
    <s v="United States"/>
    <s v="Bristol"/>
    <s v="Connecticut"/>
    <n v="6010"/>
    <x v="2"/>
  </r>
  <r>
    <x v="747"/>
    <x v="123"/>
    <d v="2014-07-19T00:00:00"/>
    <d v="2014-07-24T00:00:00"/>
    <s v="Standard Class"/>
    <n v="7056"/>
    <n v="1"/>
    <n v="3"/>
    <n v="-4032"/>
    <s v="US-2014-150434"/>
    <s v="United States"/>
    <s v="Bristol"/>
    <s v="Connecticut"/>
    <n v="6010"/>
    <x v="2"/>
  </r>
  <r>
    <x v="747"/>
    <x v="123"/>
    <d v="2014-07-19T00:00:00"/>
    <d v="2014-07-24T00:00:00"/>
    <s v="Standard Class"/>
    <n v="2088"/>
    <n v="2"/>
    <n v="0"/>
    <n v="96048"/>
    <s v="US-2014-150434"/>
    <s v="United States"/>
    <s v="Bristol"/>
    <s v="Connecticut"/>
    <n v="6010"/>
    <x v="2"/>
  </r>
  <r>
    <x v="747"/>
    <x v="123"/>
    <d v="2014-07-19T00:00:00"/>
    <d v="2014-07-24T00:00:00"/>
    <s v="Standard Class"/>
    <n v="381"/>
    <n v="1"/>
    <n v="0"/>
    <n v="18288"/>
    <s v="US-2014-150434"/>
    <s v="United States"/>
    <s v="Bristol"/>
    <s v="Connecticut"/>
    <n v="6010"/>
    <x v="2"/>
  </r>
  <r>
    <x v="748"/>
    <x v="123"/>
    <d v="2017-12-17T00:00:00"/>
    <d v="2017-12-21T00:00:00"/>
    <s v="Standard Class"/>
    <n v="48132"/>
    <n v="4"/>
    <n v="0"/>
    <n v="1251432"/>
    <s v="CA-2017-120936"/>
    <s v="United States"/>
    <s v="Anaheim"/>
    <s v="California"/>
    <n v="92804"/>
    <x v="1"/>
  </r>
  <r>
    <x v="748"/>
    <x v="123"/>
    <d v="2017-12-17T00:00:00"/>
    <d v="2017-12-21T00:00:00"/>
    <s v="Standard Class"/>
    <n v="1398"/>
    <n v="1"/>
    <n v="0"/>
    <n v="36348"/>
    <s v="CA-2017-120936"/>
    <s v="United States"/>
    <s v="Anaheim"/>
    <s v="California"/>
    <n v="92804"/>
    <x v="1"/>
  </r>
  <r>
    <x v="749"/>
    <x v="123"/>
    <d v="2016-01-03T00:00:00"/>
    <d v="2016-01-08T00:00:00"/>
    <s v="Standard Class"/>
    <n v="3008"/>
    <n v="2"/>
    <n v="2"/>
    <n v="-5264"/>
    <s v="US-2016-116365"/>
    <s v="United States"/>
    <s v="San Antonio"/>
    <s v="Texas"/>
    <n v="78207"/>
    <x v="0"/>
  </r>
  <r>
    <x v="749"/>
    <x v="123"/>
    <d v="2016-01-03T00:00:00"/>
    <d v="2016-01-08T00:00:00"/>
    <s v="Standard Class"/>
    <n v="1656"/>
    <n v="3"/>
    <n v="2"/>
    <n v="-621"/>
    <s v="US-2016-116365"/>
    <s v="United States"/>
    <s v="San Antonio"/>
    <s v="Texas"/>
    <n v="78207"/>
    <x v="0"/>
  </r>
  <r>
    <x v="749"/>
    <x v="123"/>
    <d v="2016-01-03T00:00:00"/>
    <d v="2016-01-08T00:00:00"/>
    <s v="Standard Class"/>
    <n v="18096"/>
    <n v="5"/>
    <n v="2"/>
    <n v="13572"/>
    <s v="US-2016-116365"/>
    <s v="United States"/>
    <s v="San Antonio"/>
    <s v="Texas"/>
    <n v="78207"/>
    <x v="0"/>
  </r>
  <r>
    <x v="750"/>
    <x v="124"/>
    <d v="2014-09-14T00:00:00"/>
    <d v="2014-09-18T00:00:00"/>
    <s v="Second Class"/>
    <n v="130"/>
    <n v="5"/>
    <n v="2"/>
    <n v="13"/>
    <s v="CA-2014-145576"/>
    <s v="United States"/>
    <s v="Tampa"/>
    <s v="Florida"/>
    <n v="33614"/>
    <x v="3"/>
  </r>
  <r>
    <x v="750"/>
    <x v="124"/>
    <d v="2014-09-14T00:00:00"/>
    <d v="2014-09-18T00:00:00"/>
    <s v="Second Class"/>
    <n v="13128"/>
    <n v="3"/>
    <n v="2"/>
    <n v="37743"/>
    <s v="CA-2014-145576"/>
    <s v="United States"/>
    <s v="Tampa"/>
    <s v="Florida"/>
    <n v="33614"/>
    <x v="3"/>
  </r>
  <r>
    <x v="751"/>
    <x v="124"/>
    <d v="2014-06-28T00:00:00"/>
    <d v="2014-07-02T00:00:00"/>
    <s v="Standard Class"/>
    <n v="41472"/>
    <n v="8"/>
    <n v="2"/>
    <n v="145152"/>
    <s v="CA-2014-140858"/>
    <s v="United States"/>
    <s v="Philadelphia"/>
    <s v="Pennsylvania"/>
    <n v="19140"/>
    <x v="2"/>
  </r>
  <r>
    <x v="751"/>
    <x v="124"/>
    <d v="2014-06-28T00:00:00"/>
    <d v="2014-07-02T00:00:00"/>
    <s v="Standard Class"/>
    <n v="3168"/>
    <n v="3"/>
    <n v="7"/>
    <n v="-24288"/>
    <s v="CA-2014-140858"/>
    <s v="United States"/>
    <s v="Philadelphia"/>
    <s v="Pennsylvania"/>
    <n v="19140"/>
    <x v="2"/>
  </r>
  <r>
    <x v="751"/>
    <x v="124"/>
    <d v="2014-06-28T00:00:00"/>
    <d v="2014-07-02T00:00:00"/>
    <s v="Standard Class"/>
    <n v="1228465"/>
    <n v="5"/>
    <n v="3"/>
    <n v="0"/>
    <s v="CA-2014-140858"/>
    <s v="United States"/>
    <s v="Philadelphia"/>
    <s v="Pennsylvania"/>
    <n v="19140"/>
    <x v="2"/>
  </r>
  <r>
    <x v="751"/>
    <x v="124"/>
    <d v="2014-06-28T00:00:00"/>
    <d v="2014-07-02T00:00:00"/>
    <s v="Standard Class"/>
    <n v="31086"/>
    <n v="3"/>
    <n v="7"/>
    <n v="-227964"/>
    <s v="CA-2014-140858"/>
    <s v="United States"/>
    <s v="Philadelphia"/>
    <s v="Pennsylvania"/>
    <n v="19140"/>
    <x v="2"/>
  </r>
  <r>
    <x v="751"/>
    <x v="124"/>
    <d v="2014-06-28T00:00:00"/>
    <d v="2014-07-02T00:00:00"/>
    <s v="Standard Class"/>
    <n v="33552"/>
    <n v="4"/>
    <n v="2"/>
    <n v="117432"/>
    <s v="CA-2014-140858"/>
    <s v="United States"/>
    <s v="Philadelphia"/>
    <s v="Pennsylvania"/>
    <n v="19140"/>
    <x v="2"/>
  </r>
  <r>
    <x v="752"/>
    <x v="124"/>
    <d v="2015-07-26T00:00:00"/>
    <d v="2015-07-28T00:00:00"/>
    <s v="First Class"/>
    <n v="393165"/>
    <n v="3"/>
    <n v="5"/>
    <n v="-2044458"/>
    <s v="US-2015-140200"/>
    <s v="United States"/>
    <s v="Mesa"/>
    <s v="Arizona"/>
    <n v="85204"/>
    <x v="1"/>
  </r>
  <r>
    <x v="753"/>
    <x v="124"/>
    <d v="2016-12-11T00:00:00"/>
    <d v="2016-12-17T00:00:00"/>
    <s v="Standard Class"/>
    <n v="6672"/>
    <n v="3"/>
    <n v="2"/>
    <n v="1668"/>
    <s v="US-2016-132857"/>
    <s v="United States"/>
    <s v="Smyrna"/>
    <s v="Tennessee"/>
    <n v="37167"/>
    <x v="3"/>
  </r>
  <r>
    <x v="754"/>
    <x v="124"/>
    <d v="2017-09-01T00:00:00"/>
    <d v="2017-09-01T00:00:00"/>
    <s v="Same Day"/>
    <n v="49826"/>
    <n v="7"/>
    <n v="0"/>
    <n v="1345302"/>
    <s v="CA-2017-145653"/>
    <s v="United States"/>
    <s v="Detroit"/>
    <s v="Michigan"/>
    <n v="48205"/>
    <x v="0"/>
  </r>
  <r>
    <x v="755"/>
    <x v="124"/>
    <d v="2017-05-12T00:00:00"/>
    <d v="2017-05-14T00:00:00"/>
    <s v="Second Class"/>
    <n v="4285"/>
    <n v="5"/>
    <n v="0"/>
    <n v="15426"/>
    <s v="CA-2017-122175"/>
    <s v="United States"/>
    <s v="Vineland"/>
    <s v="New Jersey"/>
    <n v="8360"/>
    <x v="2"/>
  </r>
  <r>
    <x v="755"/>
    <x v="124"/>
    <d v="2017-05-12T00:00:00"/>
    <d v="2017-05-14T00:00:00"/>
    <s v="Second Class"/>
    <n v="616"/>
    <n v="2"/>
    <n v="0"/>
    <n v="29568"/>
    <s v="CA-2017-122175"/>
    <s v="United States"/>
    <s v="Vineland"/>
    <s v="New Jersey"/>
    <n v="8360"/>
    <x v="2"/>
  </r>
  <r>
    <x v="755"/>
    <x v="124"/>
    <d v="2017-05-12T00:00:00"/>
    <d v="2017-05-14T00:00:00"/>
    <s v="Second Class"/>
    <n v="170"/>
    <n v="2"/>
    <n v="0"/>
    <n v="442"/>
    <s v="CA-2017-122175"/>
    <s v="United States"/>
    <s v="Vineland"/>
    <s v="New Jersey"/>
    <n v="8360"/>
    <x v="2"/>
  </r>
  <r>
    <x v="755"/>
    <x v="124"/>
    <d v="2017-05-12T00:00:00"/>
    <d v="2017-05-14T00:00:00"/>
    <s v="Second Class"/>
    <n v="874"/>
    <n v="5"/>
    <n v="0"/>
    <n v="3496"/>
    <s v="CA-2017-122175"/>
    <s v="United States"/>
    <s v="Vineland"/>
    <s v="New Jersey"/>
    <n v="8360"/>
    <x v="2"/>
  </r>
  <r>
    <x v="756"/>
    <x v="124"/>
    <d v="2015-12-11T00:00:00"/>
    <d v="2015-12-14T00:00:00"/>
    <s v="First Class"/>
    <n v="17523"/>
    <n v="11"/>
    <n v="0"/>
    <n v="613305"/>
    <s v="CA-2015-135853"/>
    <s v="United States"/>
    <s v="Detroit"/>
    <s v="Michigan"/>
    <n v="48205"/>
    <x v="0"/>
  </r>
  <r>
    <x v="756"/>
    <x v="124"/>
    <d v="2015-12-11T00:00:00"/>
    <d v="2015-12-14T00:00:00"/>
    <s v="First Class"/>
    <n v="12599"/>
    <n v="1"/>
    <n v="0"/>
    <n v="314975"/>
    <s v="CA-2015-135853"/>
    <s v="United States"/>
    <s v="Detroit"/>
    <s v="Michigan"/>
    <n v="48205"/>
    <x v="0"/>
  </r>
  <r>
    <x v="756"/>
    <x v="124"/>
    <d v="2015-12-11T00:00:00"/>
    <d v="2015-12-14T00:00:00"/>
    <s v="First Class"/>
    <n v="230"/>
    <n v="2"/>
    <n v="0"/>
    <n v="1035"/>
    <s v="CA-2015-135853"/>
    <s v="United States"/>
    <s v="Detroit"/>
    <s v="Michigan"/>
    <n v="48205"/>
    <x v="0"/>
  </r>
  <r>
    <x v="757"/>
    <x v="125"/>
    <d v="2014-03-21T00:00:00"/>
    <d v="2014-03-25T00:00:00"/>
    <s v="Standard Class"/>
    <n v="7408"/>
    <n v="2"/>
    <n v="2"/>
    <n v="12038"/>
    <s v="CA-2014-140004"/>
    <s v="United States"/>
    <s v="Hamilton"/>
    <s v="Ohio"/>
    <n v="45011"/>
    <x v="2"/>
  </r>
  <r>
    <x v="757"/>
    <x v="125"/>
    <d v="2014-03-21T00:00:00"/>
    <d v="2014-03-25T00:00:00"/>
    <s v="Standard Class"/>
    <n v="6048"/>
    <n v="3"/>
    <n v="2"/>
    <n v="15876"/>
    <s v="CA-2014-140004"/>
    <s v="United States"/>
    <s v="Hamilton"/>
    <s v="Ohio"/>
    <n v="45011"/>
    <x v="2"/>
  </r>
  <r>
    <x v="758"/>
    <x v="125"/>
    <d v="2015-08-24T00:00:00"/>
    <d v="2015-08-28T00:00:00"/>
    <s v="Standard Class"/>
    <n v="999432"/>
    <n v="7"/>
    <n v="2"/>
    <n v="124929"/>
    <s v="CA-2015-146563"/>
    <s v="United States"/>
    <s v="Arlington"/>
    <s v="Texas"/>
    <n v="76017"/>
    <x v="0"/>
  </r>
  <r>
    <x v="758"/>
    <x v="125"/>
    <d v="2015-08-24T00:00:00"/>
    <d v="2015-08-28T00:00:00"/>
    <s v="Standard Class"/>
    <n v="72408"/>
    <n v="14"/>
    <n v="2"/>
    <n v="-135765"/>
    <s v="CA-2015-146563"/>
    <s v="United States"/>
    <s v="Arlington"/>
    <s v="Texas"/>
    <n v="76017"/>
    <x v="0"/>
  </r>
  <r>
    <x v="758"/>
    <x v="125"/>
    <d v="2015-08-24T00:00:00"/>
    <d v="2015-08-28T00:00:00"/>
    <s v="Standard Class"/>
    <n v="918785"/>
    <n v="5"/>
    <n v="3"/>
    <n v="-1181295"/>
    <s v="CA-2015-146563"/>
    <s v="United States"/>
    <s v="Arlington"/>
    <s v="Texas"/>
    <n v="76017"/>
    <x v="0"/>
  </r>
  <r>
    <x v="758"/>
    <x v="125"/>
    <d v="2015-08-24T00:00:00"/>
    <d v="2015-08-28T00:00:00"/>
    <s v="Standard Class"/>
    <n v="2724"/>
    <n v="3"/>
    <n v="8"/>
    <n v="-42222"/>
    <s v="CA-2015-146563"/>
    <s v="United States"/>
    <s v="Arlington"/>
    <s v="Texas"/>
    <n v="76017"/>
    <x v="0"/>
  </r>
  <r>
    <x v="759"/>
    <x v="125"/>
    <d v="2017-09-07T00:00:00"/>
    <d v="2017-09-11T00:00:00"/>
    <s v="Standard Class"/>
    <n v="2924"/>
    <n v="5"/>
    <n v="2"/>
    <n v="98685"/>
    <s v="CA-2017-100160"/>
    <s v="United States"/>
    <s v="Philadelphia"/>
    <s v="Pennsylvania"/>
    <n v="19134"/>
    <x v="2"/>
  </r>
  <r>
    <x v="759"/>
    <x v="125"/>
    <d v="2017-09-07T00:00:00"/>
    <d v="2017-09-11T00:00:00"/>
    <s v="Standard Class"/>
    <n v="15552"/>
    <n v="3"/>
    <n v="2"/>
    <n v="54432"/>
    <s v="CA-2017-100160"/>
    <s v="United States"/>
    <s v="Philadelphia"/>
    <s v="Pennsylvania"/>
    <n v="19134"/>
    <x v="2"/>
  </r>
  <r>
    <x v="759"/>
    <x v="125"/>
    <d v="2017-09-07T00:00:00"/>
    <d v="2017-09-11T00:00:00"/>
    <s v="Standard Class"/>
    <n v="4896"/>
    <n v="3"/>
    <n v="2"/>
    <n v="16524"/>
    <s v="CA-2017-100160"/>
    <s v="United States"/>
    <s v="Philadelphia"/>
    <s v="Pennsylvania"/>
    <n v="19134"/>
    <x v="2"/>
  </r>
  <r>
    <x v="760"/>
    <x v="125"/>
    <d v="2017-09-11T00:00:00"/>
    <d v="2017-09-11T00:00:00"/>
    <s v="Same Day"/>
    <n v="3236"/>
    <n v="4"/>
    <n v="0"/>
    <n v="116496"/>
    <s v="CA-2017-144484"/>
    <s v="United States"/>
    <s v="San Francisco"/>
    <s v="California"/>
    <n v="94110"/>
    <x v="1"/>
  </r>
  <r>
    <x v="760"/>
    <x v="125"/>
    <d v="2017-09-11T00:00:00"/>
    <d v="2017-09-11T00:00:00"/>
    <s v="Same Day"/>
    <n v="4066"/>
    <n v="5"/>
    <n v="0"/>
    <n v="113848"/>
    <s v="CA-2017-144484"/>
    <s v="United States"/>
    <s v="San Francisco"/>
    <s v="California"/>
    <n v="94110"/>
    <x v="1"/>
  </r>
  <r>
    <x v="761"/>
    <x v="125"/>
    <d v="2014-11-17T00:00:00"/>
    <d v="2014-11-21T00:00:00"/>
    <s v="Standard Class"/>
    <n v="708"/>
    <n v="3"/>
    <n v="2"/>
    <n v="2478"/>
    <s v="CA-2014-130869"/>
    <s v="United States"/>
    <s v="Cedar Hill"/>
    <s v="Texas"/>
    <n v="75104"/>
    <x v="0"/>
  </r>
  <r>
    <x v="762"/>
    <x v="125"/>
    <d v="2017-02-05T00:00:00"/>
    <d v="2017-02-08T00:00:00"/>
    <s v="Second Class"/>
    <n v="243992"/>
    <n v="4"/>
    <n v="8"/>
    <n v="-426986"/>
    <s v="CA-2017-131282"/>
    <s v="United States"/>
    <s v="Waco"/>
    <s v="Texas"/>
    <n v="76706"/>
    <x v="0"/>
  </r>
  <r>
    <x v="762"/>
    <x v="125"/>
    <d v="2017-02-05T00:00:00"/>
    <d v="2017-02-08T00:00:00"/>
    <s v="Second Class"/>
    <n v="712"/>
    <n v="5"/>
    <n v="2"/>
    <n v="712"/>
    <s v="CA-2017-131282"/>
    <s v="United States"/>
    <s v="Waco"/>
    <s v="Texas"/>
    <n v="76706"/>
    <x v="0"/>
  </r>
  <r>
    <x v="763"/>
    <x v="125"/>
    <d v="2015-08-28T00:00:00"/>
    <d v="2015-09-04T00:00:00"/>
    <s v="Standard Class"/>
    <n v="89235"/>
    <n v="5"/>
    <n v="0"/>
    <n v="267705"/>
    <s v="CA-2015-121188"/>
    <s v="United States"/>
    <s v="Los Angeles"/>
    <s v="California"/>
    <n v="90049"/>
    <x v="1"/>
  </r>
  <r>
    <x v="763"/>
    <x v="125"/>
    <d v="2015-08-28T00:00:00"/>
    <d v="2015-09-04T00:00:00"/>
    <s v="Standard Class"/>
    <n v="307666"/>
    <n v="2"/>
    <n v="15"/>
    <n v="289568"/>
    <s v="CA-2015-121188"/>
    <s v="United States"/>
    <s v="Los Angeles"/>
    <s v="California"/>
    <n v="90049"/>
    <x v="1"/>
  </r>
  <r>
    <x v="763"/>
    <x v="125"/>
    <d v="2015-08-28T00:00:00"/>
    <d v="2015-09-04T00:00:00"/>
    <s v="Standard Class"/>
    <n v="72882"/>
    <n v="9"/>
    <n v="0"/>
    <n v="291528"/>
    <s v="CA-2015-121188"/>
    <s v="United States"/>
    <s v="Los Angeles"/>
    <s v="California"/>
    <n v="90049"/>
    <x v="1"/>
  </r>
  <r>
    <x v="763"/>
    <x v="125"/>
    <d v="2015-08-28T00:00:00"/>
    <d v="2015-09-04T00:00:00"/>
    <s v="Standard Class"/>
    <n v="4136"/>
    <n v="5"/>
    <n v="2"/>
    <n v="13959"/>
    <s v="CA-2015-121188"/>
    <s v="United States"/>
    <s v="Los Angeles"/>
    <s v="California"/>
    <n v="90049"/>
    <x v="1"/>
  </r>
  <r>
    <x v="763"/>
    <x v="125"/>
    <d v="2015-08-28T00:00:00"/>
    <d v="2015-09-04T00:00:00"/>
    <s v="Standard Class"/>
    <n v="43176"/>
    <n v="3"/>
    <n v="2"/>
    <n v="151116"/>
    <s v="CA-2015-121188"/>
    <s v="United States"/>
    <s v="Los Angeles"/>
    <s v="California"/>
    <n v="90049"/>
    <x v="1"/>
  </r>
  <r>
    <x v="763"/>
    <x v="125"/>
    <d v="2015-08-28T00:00:00"/>
    <d v="2015-09-04T00:00:00"/>
    <s v="Standard Class"/>
    <n v="416"/>
    <n v="2"/>
    <n v="0"/>
    <n v="17472"/>
    <s v="CA-2015-121188"/>
    <s v="United States"/>
    <s v="Los Angeles"/>
    <s v="California"/>
    <n v="90049"/>
    <x v="1"/>
  </r>
  <r>
    <x v="764"/>
    <x v="125"/>
    <d v="2017-11-13T00:00:00"/>
    <d v="2017-11-20T00:00:00"/>
    <s v="Standard Class"/>
    <n v="23992"/>
    <n v="8"/>
    <n v="0"/>
    <n v="23992"/>
    <s v="US-2017-102904"/>
    <s v="United States"/>
    <s v="Decatur"/>
    <s v="Alabama"/>
    <n v="35601"/>
    <x v="3"/>
  </r>
  <r>
    <x v="765"/>
    <x v="125"/>
    <d v="2017-09-11T00:00:00"/>
    <d v="2017-09-15T00:00:00"/>
    <s v="Standard Class"/>
    <n v="679"/>
    <n v="5"/>
    <n v="0"/>
    <n v="2037"/>
    <s v="US-2017-152898"/>
    <s v="United States"/>
    <s v="Richmond"/>
    <s v="Virginia"/>
    <n v="23223"/>
    <x v="3"/>
  </r>
  <r>
    <x v="766"/>
    <x v="125"/>
    <d v="2016-11-27T00:00:00"/>
    <d v="2016-11-30T00:00:00"/>
    <s v="First Class"/>
    <n v="2592"/>
    <n v="4"/>
    <n v="0"/>
    <n v="124416"/>
    <s v="CA-2016-117583"/>
    <s v="United States"/>
    <s v="East Orange"/>
    <s v="New Jersey"/>
    <n v="7017"/>
    <x v="2"/>
  </r>
  <r>
    <x v="766"/>
    <x v="125"/>
    <d v="2016-11-27T00:00:00"/>
    <d v="2016-11-30T00:00:00"/>
    <s v="First Class"/>
    <n v="3465"/>
    <n v="3"/>
    <n v="0"/>
    <n v="9702"/>
    <s v="CA-2016-117583"/>
    <s v="United States"/>
    <s v="East Orange"/>
    <s v="New Jersey"/>
    <n v="7017"/>
    <x v="2"/>
  </r>
  <r>
    <x v="766"/>
    <x v="125"/>
    <d v="2016-11-27T00:00:00"/>
    <d v="2016-11-30T00:00:00"/>
    <s v="First Class"/>
    <n v="20495"/>
    <n v="5"/>
    <n v="0"/>
    <n v="1004255"/>
    <s v="CA-2016-117583"/>
    <s v="United States"/>
    <s v="East Orange"/>
    <s v="New Jersey"/>
    <n v="7017"/>
    <x v="2"/>
  </r>
  <r>
    <x v="766"/>
    <x v="125"/>
    <d v="2016-11-27T00:00:00"/>
    <d v="2016-11-30T00:00:00"/>
    <s v="First Class"/>
    <n v="7995"/>
    <n v="5"/>
    <n v="0"/>
    <n v="38376"/>
    <s v="CA-2016-117583"/>
    <s v="United States"/>
    <s v="East Orange"/>
    <s v="New Jersey"/>
    <n v="7017"/>
    <x v="2"/>
  </r>
  <r>
    <x v="767"/>
    <x v="126"/>
    <d v="2016-07-25T00:00:00"/>
    <d v="2016-07-27T00:00:00"/>
    <s v="First Class"/>
    <n v="1439976"/>
    <n v="4"/>
    <n v="4"/>
    <n v="1919968"/>
    <s v="CA-2016-147417"/>
    <s v="United States"/>
    <s v="Columbus"/>
    <s v="Ohio"/>
    <n v="43229"/>
    <x v="2"/>
  </r>
  <r>
    <x v="768"/>
    <x v="126"/>
    <d v="2017-02-24T00:00:00"/>
    <d v="2017-02-28T00:00:00"/>
    <s v="Standard Class"/>
    <n v="4956"/>
    <n v="4"/>
    <n v="7"/>
    <n v="-37996"/>
    <s v="CA-2017-111374"/>
    <s v="United States"/>
    <s v="Philadelphia"/>
    <s v="Pennsylvania"/>
    <n v="19134"/>
    <x v="2"/>
  </r>
  <r>
    <x v="769"/>
    <x v="126"/>
    <d v="2017-11-16T00:00:00"/>
    <d v="2017-11-16T00:00:00"/>
    <s v="Same Day"/>
    <n v="14682"/>
    <n v="3"/>
    <n v="0"/>
    <n v="7341"/>
    <s v="US-2017-157896"/>
    <s v="United States"/>
    <s v="New York City"/>
    <s v="New York"/>
    <n v="10009"/>
    <x v="2"/>
  </r>
  <r>
    <x v="770"/>
    <x v="126"/>
    <d v="2016-05-03T00:00:00"/>
    <d v="2016-05-08T00:00:00"/>
    <s v="Standard Class"/>
    <n v="2182"/>
    <n v="1"/>
    <n v="8"/>
    <n v="-36003"/>
    <s v="CA-2016-163398"/>
    <s v="United States"/>
    <s v="Chicago"/>
    <s v="Illinois"/>
    <n v="60653"/>
    <x v="0"/>
  </r>
  <r>
    <x v="770"/>
    <x v="126"/>
    <d v="2016-05-03T00:00:00"/>
    <d v="2016-05-08T00:00:00"/>
    <s v="Standard Class"/>
    <n v="27384"/>
    <n v="7"/>
    <n v="2"/>
    <n v="27384"/>
    <s v="CA-2016-163398"/>
    <s v="United States"/>
    <s v="Chicago"/>
    <s v="Illinois"/>
    <n v="60653"/>
    <x v="0"/>
  </r>
  <r>
    <x v="770"/>
    <x v="126"/>
    <d v="2016-05-03T00:00:00"/>
    <d v="2016-05-08T00:00:00"/>
    <s v="Standard Class"/>
    <n v="26406"/>
    <n v="3"/>
    <n v="8"/>
    <n v="-712962"/>
    <s v="CA-2016-163398"/>
    <s v="United States"/>
    <s v="Chicago"/>
    <s v="Illinois"/>
    <n v="60653"/>
    <x v="0"/>
  </r>
  <r>
    <x v="771"/>
    <x v="126"/>
    <d v="2017-12-04T00:00:00"/>
    <d v="2017-12-09T00:00:00"/>
    <s v="Standard Class"/>
    <n v="61568"/>
    <n v="2"/>
    <n v="2"/>
    <n v="46176"/>
    <s v="CA-2017-152660"/>
    <s v="United States"/>
    <s v="Chicago"/>
    <s v="Illinois"/>
    <n v="60610"/>
    <x v="0"/>
  </r>
  <r>
    <x v="772"/>
    <x v="126"/>
    <d v="2016-06-12T00:00:00"/>
    <d v="2016-06-17T00:00:00"/>
    <s v="Standard Class"/>
    <n v="9294"/>
    <n v="3"/>
    <n v="0"/>
    <n v="41823"/>
    <s v="CA-2016-139941"/>
    <s v="United States"/>
    <s v="Long Beach"/>
    <s v="New York"/>
    <n v="11561"/>
    <x v="2"/>
  </r>
  <r>
    <x v="772"/>
    <x v="126"/>
    <d v="2016-06-12T00:00:00"/>
    <d v="2016-06-17T00:00:00"/>
    <s v="Standard Class"/>
    <n v="5256"/>
    <n v="3"/>
    <n v="0"/>
    <n v="18396"/>
    <s v="CA-2016-139941"/>
    <s v="United States"/>
    <s v="Long Beach"/>
    <s v="New York"/>
    <n v="11561"/>
    <x v="2"/>
  </r>
  <r>
    <x v="773"/>
    <x v="126"/>
    <d v="2016-01-23T00:00:00"/>
    <d v="2016-01-29T00:00:00"/>
    <s v="Standard Class"/>
    <n v="5999"/>
    <n v="7"/>
    <n v="0"/>
    <n v="215964"/>
    <s v="CA-2016-113656"/>
    <s v="United States"/>
    <s v="Los Angeles"/>
    <s v="California"/>
    <n v="90036"/>
    <x v="1"/>
  </r>
  <r>
    <x v="774"/>
    <x v="126"/>
    <d v="2015-11-05T00:00:00"/>
    <d v="2015-11-08T00:00:00"/>
    <s v="First Class"/>
    <n v="7218"/>
    <n v="3"/>
    <n v="7"/>
    <n v="-55338"/>
    <s v="US-2015-136259"/>
    <s v="United States"/>
    <s v="Lakewood"/>
    <s v="Ohio"/>
    <n v="44107"/>
    <x v="2"/>
  </r>
  <r>
    <x v="774"/>
    <x v="126"/>
    <d v="2015-11-05T00:00:00"/>
    <d v="2015-11-08T00:00:00"/>
    <s v="First Class"/>
    <n v="272"/>
    <n v="4"/>
    <n v="2"/>
    <n v="204"/>
    <s v="US-2015-136259"/>
    <s v="United States"/>
    <s v="Lakewood"/>
    <s v="Ohio"/>
    <n v="44107"/>
    <x v="2"/>
  </r>
  <r>
    <x v="775"/>
    <x v="127"/>
    <d v="2017-06-16T00:00:00"/>
    <d v="2017-06-20T00:00:00"/>
    <s v="Standard Class"/>
    <n v="14016"/>
    <n v="3"/>
    <n v="2"/>
    <n v="47304"/>
    <s v="CA-2017-136826"/>
    <s v="United States"/>
    <s v="Chapel Hill"/>
    <s v="North Carolina"/>
    <n v="27514"/>
    <x v="3"/>
  </r>
  <r>
    <x v="776"/>
    <x v="127"/>
    <d v="2015-05-08T00:00:00"/>
    <d v="2015-05-14T00:00:00"/>
    <s v="Standard Class"/>
    <n v="8352"/>
    <n v="6"/>
    <n v="2"/>
    <n v="12528"/>
    <s v="CA-2015-113971"/>
    <s v="United States"/>
    <s v="Cuyahoga Falls"/>
    <s v="Ohio"/>
    <n v="44221"/>
    <x v="2"/>
  </r>
  <r>
    <x v="777"/>
    <x v="127"/>
    <d v="2016-11-07T00:00:00"/>
    <d v="2016-11-12T00:00:00"/>
    <s v="Standard Class"/>
    <n v="1482"/>
    <n v="3"/>
    <n v="0"/>
    <n v="62244"/>
    <s v="CA-2016-147585"/>
    <s v="United States"/>
    <s v="San Francisco"/>
    <s v="California"/>
    <n v="94110"/>
    <x v="1"/>
  </r>
  <r>
    <x v="778"/>
    <x v="127"/>
    <d v="2015-07-09T00:00:00"/>
    <d v="2015-07-13T00:00:00"/>
    <s v="Standard Class"/>
    <n v="658"/>
    <n v="2"/>
    <n v="0"/>
    <n v="30268"/>
    <s v="CA-2015-111094"/>
    <s v="United States"/>
    <s v="Franklin"/>
    <s v="Massachusetts"/>
    <n v="2038"/>
    <x v="2"/>
  </r>
  <r>
    <x v="778"/>
    <x v="127"/>
    <d v="2015-07-09T00:00:00"/>
    <d v="2015-07-13T00:00:00"/>
    <s v="Standard Class"/>
    <n v="12294"/>
    <n v="3"/>
    <n v="0"/>
    <n v="590112"/>
    <s v="CA-2015-111094"/>
    <s v="United States"/>
    <s v="Franklin"/>
    <s v="Massachusetts"/>
    <n v="2038"/>
    <x v="2"/>
  </r>
  <r>
    <x v="779"/>
    <x v="127"/>
    <d v="2015-01-02T00:00:00"/>
    <d v="2015-01-04T00:00:00"/>
    <s v="Second Class"/>
    <n v="8552"/>
    <n v="2"/>
    <n v="0"/>
    <n v="222352"/>
    <s v="CA-2015-104514"/>
    <s v="United States"/>
    <s v="Newark"/>
    <s v="Delaware"/>
    <n v="19711"/>
    <x v="2"/>
  </r>
  <r>
    <x v="779"/>
    <x v="127"/>
    <d v="2015-01-02T00:00:00"/>
    <d v="2015-01-04T00:00:00"/>
    <s v="Second Class"/>
    <n v="984"/>
    <n v="3"/>
    <n v="0"/>
    <n v="26568"/>
    <s v="CA-2015-104514"/>
    <s v="United States"/>
    <s v="Newark"/>
    <s v="Delaware"/>
    <n v="19711"/>
    <x v="2"/>
  </r>
  <r>
    <x v="779"/>
    <x v="127"/>
    <d v="2015-01-02T00:00:00"/>
    <d v="2015-01-04T00:00:00"/>
    <s v="Second Class"/>
    <n v="2004"/>
    <n v="3"/>
    <n v="0"/>
    <n v="96192"/>
    <s v="CA-2015-104514"/>
    <s v="United States"/>
    <s v="Newark"/>
    <s v="Delaware"/>
    <n v="19711"/>
    <x v="2"/>
  </r>
  <r>
    <x v="780"/>
    <x v="127"/>
    <d v="2017-03-05T00:00:00"/>
    <d v="2017-03-05T00:00:00"/>
    <s v="Same Day"/>
    <n v="4268"/>
    <n v="4"/>
    <n v="0"/>
    <n v="196328"/>
    <s v="CA-2017-161046"/>
    <s v="United States"/>
    <s v="Southaven"/>
    <s v="Mississippi"/>
    <n v="38671"/>
    <x v="3"/>
  </r>
  <r>
    <x v="780"/>
    <x v="127"/>
    <d v="2017-03-05T00:00:00"/>
    <d v="2017-03-05T00:00:00"/>
    <s v="Same Day"/>
    <n v="29997"/>
    <n v="3"/>
    <n v="0"/>
    <n v="1259874"/>
    <s v="CA-2017-161046"/>
    <s v="United States"/>
    <s v="Southaven"/>
    <s v="Mississippi"/>
    <n v="38671"/>
    <x v="3"/>
  </r>
  <r>
    <x v="780"/>
    <x v="127"/>
    <d v="2017-03-05T00:00:00"/>
    <d v="2017-03-05T00:00:00"/>
    <s v="Same Day"/>
    <n v="26224"/>
    <n v="2"/>
    <n v="0"/>
    <n v="78672"/>
    <s v="CA-2017-161046"/>
    <s v="United States"/>
    <s v="Southaven"/>
    <s v="Mississippi"/>
    <n v="38671"/>
    <x v="3"/>
  </r>
  <r>
    <x v="780"/>
    <x v="127"/>
    <d v="2017-03-05T00:00:00"/>
    <d v="2017-03-05T00:00:00"/>
    <s v="Same Day"/>
    <n v="23436"/>
    <n v="6"/>
    <n v="0"/>
    <n v="1124928"/>
    <s v="CA-2017-161046"/>
    <s v="United States"/>
    <s v="Southaven"/>
    <s v="Mississippi"/>
    <n v="38671"/>
    <x v="3"/>
  </r>
  <r>
    <x v="781"/>
    <x v="127"/>
    <d v="2015-05-14T00:00:00"/>
    <d v="2015-05-19T00:00:00"/>
    <s v="Standard Class"/>
    <n v="5099575"/>
    <n v="5"/>
    <n v="15"/>
    <n v="419965"/>
    <s v="CA-2015-100146"/>
    <s v="United States"/>
    <s v="Camarillo"/>
    <s v="California"/>
    <n v="93010"/>
    <x v="1"/>
  </r>
  <r>
    <x v="781"/>
    <x v="127"/>
    <d v="2015-05-14T00:00:00"/>
    <d v="2015-05-19T00:00:00"/>
    <s v="Standard Class"/>
    <n v="12291"/>
    <n v="3"/>
    <n v="0"/>
    <n v="344148"/>
    <s v="CA-2015-100146"/>
    <s v="United States"/>
    <s v="Camarillo"/>
    <s v="California"/>
    <n v="93010"/>
    <x v="1"/>
  </r>
  <r>
    <x v="781"/>
    <x v="127"/>
    <d v="2015-05-14T00:00:00"/>
    <d v="2015-05-19T00:00:00"/>
    <s v="Standard Class"/>
    <n v="97568"/>
    <n v="2"/>
    <n v="2"/>
    <n v="-6098"/>
    <s v="CA-2015-100146"/>
    <s v="United States"/>
    <s v="Camarillo"/>
    <s v="California"/>
    <n v="93010"/>
    <x v="1"/>
  </r>
  <r>
    <x v="781"/>
    <x v="127"/>
    <d v="2015-05-14T00:00:00"/>
    <d v="2015-05-19T00:00:00"/>
    <s v="Standard Class"/>
    <n v="722352"/>
    <n v="3"/>
    <n v="2"/>
    <n v="812646"/>
    <s v="CA-2015-100146"/>
    <s v="United States"/>
    <s v="Camarillo"/>
    <s v="California"/>
    <n v="93010"/>
    <x v="1"/>
  </r>
  <r>
    <x v="782"/>
    <x v="127"/>
    <d v="2016-01-23T00:00:00"/>
    <d v="2016-01-27T00:00:00"/>
    <s v="Standard Class"/>
    <n v="9998"/>
    <n v="2"/>
    <n v="0"/>
    <n v="429914"/>
    <s v="US-2016-165505"/>
    <s v="United States"/>
    <s v="Burlington"/>
    <s v="Vermont"/>
    <n v="5408"/>
    <x v="2"/>
  </r>
  <r>
    <x v="782"/>
    <x v="127"/>
    <d v="2016-01-23T00:00:00"/>
    <d v="2016-01-27T00:00:00"/>
    <s v="Standard Class"/>
    <n v="804"/>
    <n v="6"/>
    <n v="0"/>
    <n v="27336"/>
    <s v="US-2016-165505"/>
    <s v="United States"/>
    <s v="Burlington"/>
    <s v="Vermont"/>
    <n v="5408"/>
    <x v="2"/>
  </r>
  <r>
    <x v="782"/>
    <x v="127"/>
    <d v="2016-01-23T00:00:00"/>
    <d v="2016-01-27T00:00:00"/>
    <s v="Standard Class"/>
    <n v="156429"/>
    <n v="13"/>
    <n v="0"/>
    <n v="4067154"/>
    <s v="US-2016-165505"/>
    <s v="United States"/>
    <s v="Burlington"/>
    <s v="Vermont"/>
    <n v="5408"/>
    <x v="2"/>
  </r>
  <r>
    <x v="783"/>
    <x v="128"/>
    <d v="2016-09-29T00:00:00"/>
    <d v="2016-09-30T00:00:00"/>
    <s v="First Class"/>
    <n v="4088"/>
    <n v="7"/>
    <n v="0"/>
    <n v="106288"/>
    <s v="CA-2016-161781"/>
    <s v="United States"/>
    <s v="Columbus"/>
    <s v="Indiana"/>
    <n v="47201"/>
    <x v="0"/>
  </r>
  <r>
    <x v="784"/>
    <x v="128"/>
    <d v="2014-12-16T00:00:00"/>
    <d v="2014-12-17T00:00:00"/>
    <s v="First Class"/>
    <n v="4446"/>
    <n v="2"/>
    <n v="0"/>
    <n v="146718"/>
    <s v="CA-2014-136399"/>
    <s v="United States"/>
    <s v="Los Angeles"/>
    <s v="California"/>
    <n v="90049"/>
    <x v="1"/>
  </r>
  <r>
    <x v="784"/>
    <x v="128"/>
    <d v="2014-12-16T00:00:00"/>
    <d v="2014-12-17T00:00:00"/>
    <s v="First Class"/>
    <n v="241568"/>
    <n v="2"/>
    <n v="2"/>
    <n v="181176"/>
    <s v="CA-2014-136399"/>
    <s v="United States"/>
    <s v="Los Angeles"/>
    <s v="California"/>
    <n v="90049"/>
    <x v="1"/>
  </r>
  <r>
    <x v="784"/>
    <x v="128"/>
    <d v="2014-12-16T00:00:00"/>
    <d v="2014-12-17T00:00:00"/>
    <s v="First Class"/>
    <n v="3950"/>
    <n v="5"/>
    <n v="0"/>
    <n v="395"/>
    <s v="CA-2014-136399"/>
    <s v="United States"/>
    <s v="Los Angeles"/>
    <s v="California"/>
    <n v="90049"/>
    <x v="1"/>
  </r>
  <r>
    <x v="784"/>
    <x v="128"/>
    <d v="2014-12-16T00:00:00"/>
    <d v="2014-12-17T00:00:00"/>
    <s v="First Class"/>
    <n v="627168"/>
    <n v="4"/>
    <n v="2"/>
    <n v="705564"/>
    <s v="CA-2014-136399"/>
    <s v="United States"/>
    <s v="Los Angeles"/>
    <s v="California"/>
    <n v="90049"/>
    <x v="1"/>
  </r>
  <r>
    <x v="785"/>
    <x v="128"/>
    <d v="2015-08-29T00:00:00"/>
    <d v="2015-09-02T00:00:00"/>
    <s v="Standard Class"/>
    <n v="13198"/>
    <n v="2"/>
    <n v="0"/>
    <n v="356346"/>
    <s v="CA-2015-108532"/>
    <s v="United States"/>
    <s v="Detroit"/>
    <s v="Michigan"/>
    <n v="48234"/>
    <x v="0"/>
  </r>
  <r>
    <x v="785"/>
    <x v="128"/>
    <d v="2015-08-29T00:00:00"/>
    <d v="2015-09-02T00:00:00"/>
    <s v="Standard Class"/>
    <n v="11452"/>
    <n v="7"/>
    <n v="0"/>
    <n v="11452"/>
    <s v="CA-2015-108532"/>
    <s v="United States"/>
    <s v="Detroit"/>
    <s v="Michigan"/>
    <n v="48234"/>
    <x v="0"/>
  </r>
  <r>
    <x v="786"/>
    <x v="128"/>
    <d v="2016-07-07T00:00:00"/>
    <d v="2016-07-13T00:00:00"/>
    <s v="Standard Class"/>
    <n v="1008"/>
    <n v="2"/>
    <n v="2"/>
    <n v="3276"/>
    <s v="CA-2016-129308"/>
    <s v="United States"/>
    <s v="Philadelphia"/>
    <s v="Pennsylvania"/>
    <n v="19120"/>
    <x v="2"/>
  </r>
  <r>
    <x v="786"/>
    <x v="128"/>
    <d v="2016-07-07T00:00:00"/>
    <d v="2016-07-13T00:00:00"/>
    <s v="Standard Class"/>
    <n v="59994"/>
    <n v="1"/>
    <n v="4"/>
    <n v="-129987"/>
    <s v="CA-2016-129308"/>
    <s v="United States"/>
    <s v="Philadelphia"/>
    <s v="Pennsylvania"/>
    <n v="19120"/>
    <x v="2"/>
  </r>
  <r>
    <x v="786"/>
    <x v="128"/>
    <d v="2016-07-07T00:00:00"/>
    <d v="2016-07-13T00:00:00"/>
    <s v="Standard Class"/>
    <n v="5715"/>
    <n v="5"/>
    <n v="7"/>
    <n v="-47625"/>
    <s v="CA-2016-129308"/>
    <s v="United States"/>
    <s v="Philadelphia"/>
    <s v="Pennsylvania"/>
    <n v="19120"/>
    <x v="2"/>
  </r>
  <r>
    <x v="786"/>
    <x v="128"/>
    <d v="2016-07-07T00:00:00"/>
    <d v="2016-07-13T00:00:00"/>
    <s v="Standard Class"/>
    <n v="942"/>
    <n v="5"/>
    <n v="7"/>
    <n v="-785"/>
    <s v="CA-2016-129308"/>
    <s v="United States"/>
    <s v="Philadelphia"/>
    <s v="Pennsylvania"/>
    <n v="19120"/>
    <x v="2"/>
  </r>
  <r>
    <x v="787"/>
    <x v="128"/>
    <d v="2015-08-27T00:00:00"/>
    <d v="2015-08-31T00:00:00"/>
    <s v="Standard Class"/>
    <n v="5104"/>
    <n v="1"/>
    <n v="2"/>
    <n v="16588"/>
    <s v="CA-2015-113040"/>
    <s v="United States"/>
    <s v="Los Angeles"/>
    <s v="California"/>
    <n v="90045"/>
    <x v="1"/>
  </r>
  <r>
    <x v="788"/>
    <x v="128"/>
    <d v="2015-05-29T00:00:00"/>
    <d v="2015-05-31T00:00:00"/>
    <s v="First Class"/>
    <n v="85056"/>
    <n v="3"/>
    <n v="2"/>
    <n v="287064"/>
    <s v="CA-2015-104297"/>
    <s v="United States"/>
    <s v="Cleveland"/>
    <s v="Ohio"/>
    <n v="44105"/>
    <x v="2"/>
  </r>
  <r>
    <x v="789"/>
    <x v="129"/>
    <d v="2015-09-10T00:00:00"/>
    <d v="2015-09-14T00:00:00"/>
    <s v="Standard Class"/>
    <n v="5152"/>
    <n v="4"/>
    <n v="0"/>
    <n v="15456"/>
    <s v="CA-2015-132906"/>
    <s v="United States"/>
    <s v="Los Angeles"/>
    <s v="California"/>
    <n v="90004"/>
    <x v="1"/>
  </r>
  <r>
    <x v="790"/>
    <x v="129"/>
    <d v="2016-08-26T00:00:00"/>
    <d v="2016-08-29T00:00:00"/>
    <s v="Second Class"/>
    <n v="648"/>
    <n v="1"/>
    <n v="0"/>
    <n v="31104"/>
    <s v="CA-2016-148201"/>
    <s v="United States"/>
    <s v="Seattle"/>
    <s v="Washington"/>
    <n v="98103"/>
    <x v="1"/>
  </r>
  <r>
    <x v="791"/>
    <x v="129"/>
    <d v="2015-01-30T00:00:00"/>
    <d v="2015-02-06T00:00:00"/>
    <s v="Standard Class"/>
    <n v="22736"/>
    <n v="7"/>
    <n v="0"/>
    <n v="818496"/>
    <s v="CA-2015-121797"/>
    <s v="United States"/>
    <s v="Los Angeles"/>
    <s v="California"/>
    <n v="90049"/>
    <x v="1"/>
  </r>
  <r>
    <x v="791"/>
    <x v="129"/>
    <d v="2015-01-30T00:00:00"/>
    <d v="2015-02-06T00:00:00"/>
    <s v="Standard Class"/>
    <n v="1919976"/>
    <n v="3"/>
    <n v="2"/>
    <n v="2159973"/>
    <s v="CA-2015-121797"/>
    <s v="United States"/>
    <s v="Los Angeles"/>
    <s v="California"/>
    <n v="90049"/>
    <x v="1"/>
  </r>
  <r>
    <x v="792"/>
    <x v="129"/>
    <d v="2015-09-07T00:00:00"/>
    <d v="2015-09-11T00:00:00"/>
    <s v="Standard Class"/>
    <n v="47516"/>
    <n v="2"/>
    <n v="3"/>
    <n v="-20364"/>
    <s v="CA-2015-122623"/>
    <s v="United States"/>
    <s v="El Paso"/>
    <s v="Texas"/>
    <n v="79907"/>
    <x v="0"/>
  </r>
  <r>
    <x v="793"/>
    <x v="129"/>
    <d v="2016-08-08T00:00:00"/>
    <d v="2016-08-14T00:00:00"/>
    <s v="Standard Class"/>
    <n v="1056"/>
    <n v="2"/>
    <n v="0"/>
    <n v="4752"/>
    <s v="CA-2016-130078"/>
    <s v="United States"/>
    <s v="Oklahoma City"/>
    <s v="Oklahoma"/>
    <n v="73120"/>
    <x v="0"/>
  </r>
  <r>
    <x v="794"/>
    <x v="129"/>
    <d v="2014-07-20T00:00:00"/>
    <d v="2014-07-22T00:00:00"/>
    <s v="First Class"/>
    <n v="10485"/>
    <n v="1"/>
    <n v="0"/>
    <n v="50328"/>
    <s v="CA-2014-141726"/>
    <s v="United States"/>
    <s v="San Diego"/>
    <s v="California"/>
    <n v="92105"/>
    <x v="1"/>
  </r>
  <r>
    <x v="794"/>
    <x v="129"/>
    <d v="2014-07-20T00:00:00"/>
    <d v="2014-07-22T00:00:00"/>
    <s v="First Class"/>
    <n v="8704"/>
    <n v="2"/>
    <n v="2"/>
    <n v="31552"/>
    <s v="CA-2014-141726"/>
    <s v="United States"/>
    <s v="San Diego"/>
    <s v="California"/>
    <n v="92105"/>
    <x v="1"/>
  </r>
  <r>
    <x v="794"/>
    <x v="129"/>
    <d v="2014-07-20T00:00:00"/>
    <d v="2014-07-22T00:00:00"/>
    <s v="First Class"/>
    <n v="1992"/>
    <n v="4"/>
    <n v="0"/>
    <n v="97608"/>
    <s v="CA-2014-141726"/>
    <s v="United States"/>
    <s v="San Diego"/>
    <s v="California"/>
    <n v="92105"/>
    <x v="1"/>
  </r>
  <r>
    <x v="794"/>
    <x v="129"/>
    <d v="2014-07-20T00:00:00"/>
    <d v="2014-07-22T00:00:00"/>
    <s v="First Class"/>
    <n v="4302"/>
    <n v="3"/>
    <n v="0"/>
    <n v="154872"/>
    <s v="CA-2014-141726"/>
    <s v="United States"/>
    <s v="San Diego"/>
    <s v="California"/>
    <n v="92105"/>
    <x v="1"/>
  </r>
  <r>
    <x v="795"/>
    <x v="129"/>
    <d v="2017-09-15T00:00:00"/>
    <d v="2017-09-19T00:00:00"/>
    <s v="Standard Class"/>
    <n v="31744"/>
    <n v="2"/>
    <n v="2"/>
    <n v="83328"/>
    <s v="CA-2017-146185"/>
    <s v="United States"/>
    <s v="Houston"/>
    <s v="Texas"/>
    <n v="77095"/>
    <x v="0"/>
  </r>
  <r>
    <x v="796"/>
    <x v="130"/>
    <d v="2016-10-01T00:00:00"/>
    <d v="2016-10-02T00:00:00"/>
    <s v="First Class"/>
    <n v="699"/>
    <n v="2"/>
    <n v="0"/>
    <n v="18873"/>
    <s v="CA-2016-155992"/>
    <s v="United States"/>
    <s v="La Porte"/>
    <s v="Indiana"/>
    <n v="46350"/>
    <x v="0"/>
  </r>
  <r>
    <x v="796"/>
    <x v="130"/>
    <d v="2016-10-01T00:00:00"/>
    <d v="2016-10-02T00:00:00"/>
    <s v="First Class"/>
    <n v="4185"/>
    <n v="5"/>
    <n v="0"/>
    <n v="10881"/>
    <s v="CA-2016-155992"/>
    <s v="United States"/>
    <s v="La Porte"/>
    <s v="Indiana"/>
    <n v="46350"/>
    <x v="0"/>
  </r>
  <r>
    <x v="797"/>
    <x v="130"/>
    <d v="2017-12-10T00:00:00"/>
    <d v="2017-12-10T00:00:00"/>
    <s v="Same Day"/>
    <n v="1086"/>
    <n v="3"/>
    <n v="0"/>
    <n v="51042"/>
    <s v="CA-2017-152695"/>
    <s v="United States"/>
    <s v="Fairfield"/>
    <s v="Connecticut"/>
    <n v="6824"/>
    <x v="2"/>
  </r>
  <r>
    <x v="797"/>
    <x v="130"/>
    <d v="2017-12-10T00:00:00"/>
    <d v="2017-12-10T00:00:00"/>
    <s v="Same Day"/>
    <n v="42679"/>
    <n v="7"/>
    <n v="0"/>
    <n v="1237691"/>
    <s v="CA-2017-152695"/>
    <s v="United States"/>
    <s v="Fairfield"/>
    <s v="Connecticut"/>
    <n v="6824"/>
    <x v="2"/>
  </r>
  <r>
    <x v="798"/>
    <x v="130"/>
    <d v="2016-07-08T00:00:00"/>
    <d v="2016-07-14T00:00:00"/>
    <s v="Standard Class"/>
    <n v="107984"/>
    <n v="1"/>
    <n v="2"/>
    <n v="94486"/>
    <s v="CA-2016-155474"/>
    <s v="United States"/>
    <s v="Seattle"/>
    <s v="Washington"/>
    <n v="98105"/>
    <x v="1"/>
  </r>
  <r>
    <x v="798"/>
    <x v="130"/>
    <d v="2016-07-08T00:00:00"/>
    <d v="2016-07-14T00:00:00"/>
    <s v="Standard Class"/>
    <n v="19296"/>
    <n v="3"/>
    <n v="2"/>
    <n v="603"/>
    <s v="CA-2016-155474"/>
    <s v="United States"/>
    <s v="Seattle"/>
    <s v="Washington"/>
    <n v="98105"/>
    <x v="1"/>
  </r>
  <r>
    <x v="799"/>
    <x v="130"/>
    <d v="2016-03-03T00:00:00"/>
    <d v="2016-03-08T00:00:00"/>
    <s v="Standard Class"/>
    <n v="637896"/>
    <n v="3"/>
    <n v="3"/>
    <n v="-1275792"/>
    <s v="CA-2016-145730"/>
    <s v="United States"/>
    <s v="San Antonio"/>
    <s v="Texas"/>
    <n v="78207"/>
    <x v="0"/>
  </r>
  <r>
    <x v="799"/>
    <x v="130"/>
    <d v="2016-03-03T00:00:00"/>
    <d v="2016-03-08T00:00:00"/>
    <s v="Standard Class"/>
    <n v="28791"/>
    <n v="3"/>
    <n v="4"/>
    <n v="335895"/>
    <s v="CA-2016-145730"/>
    <s v="United States"/>
    <s v="San Antonio"/>
    <s v="Texas"/>
    <n v="78207"/>
    <x v="0"/>
  </r>
  <r>
    <x v="799"/>
    <x v="130"/>
    <d v="2016-03-03T00:00:00"/>
    <d v="2016-03-08T00:00:00"/>
    <s v="Standard Class"/>
    <n v="366"/>
    <n v="3"/>
    <n v="2"/>
    <n v="11895"/>
    <s v="CA-2016-145730"/>
    <s v="United States"/>
    <s v="San Antonio"/>
    <s v="Texas"/>
    <n v="78207"/>
    <x v="0"/>
  </r>
  <r>
    <x v="800"/>
    <x v="130"/>
    <d v="2017-06-26T00:00:00"/>
    <d v="2017-07-03T00:00:00"/>
    <s v="Standard Class"/>
    <n v="3582"/>
    <n v="3"/>
    <n v="4"/>
    <n v="4179"/>
    <s v="CA-2017-161410"/>
    <s v="United States"/>
    <s v="Philadelphia"/>
    <s v="Pennsylvania"/>
    <n v="19143"/>
    <x v="2"/>
  </r>
  <r>
    <x v="800"/>
    <x v="130"/>
    <d v="2017-06-26T00:00:00"/>
    <d v="2017-07-03T00:00:00"/>
    <s v="Standard Class"/>
    <n v="545916"/>
    <n v="14"/>
    <n v="4"/>
    <n v="727888"/>
    <s v="CA-2017-161410"/>
    <s v="United States"/>
    <s v="Philadelphia"/>
    <s v="Pennsylvania"/>
    <n v="19143"/>
    <x v="2"/>
  </r>
  <r>
    <x v="801"/>
    <x v="130"/>
    <d v="2015-05-07T00:00:00"/>
    <d v="2015-05-12T00:00:00"/>
    <s v="Standard Class"/>
    <n v="4568"/>
    <n v="2"/>
    <n v="0"/>
    <n v="210128"/>
    <s v="CA-2015-147879"/>
    <s v="United States"/>
    <s v="Owensboro"/>
    <s v="Kentucky"/>
    <n v="42301"/>
    <x v="3"/>
  </r>
  <r>
    <x v="802"/>
    <x v="130"/>
    <d v="2014-10-04T00:00:00"/>
    <d v="2014-10-06T00:00:00"/>
    <s v="First Class"/>
    <n v="58941"/>
    <n v="5"/>
    <n v="1"/>
    <n v="-6549"/>
    <s v="CA-2014-166891"/>
    <s v="United States"/>
    <s v="New York City"/>
    <s v="New York"/>
    <n v="10024"/>
    <x v="2"/>
  </r>
  <r>
    <x v="803"/>
    <x v="130"/>
    <d v="2017-11-16T00:00:00"/>
    <d v="2017-11-19T00:00:00"/>
    <s v="First Class"/>
    <n v="7368"/>
    <n v="6"/>
    <n v="0"/>
    <n v="346296"/>
    <s v="US-2017-107888"/>
    <s v="United States"/>
    <s v="Seattle"/>
    <s v="Washington"/>
    <n v="98103"/>
    <x v="1"/>
  </r>
  <r>
    <x v="803"/>
    <x v="130"/>
    <d v="2017-11-16T00:00:00"/>
    <d v="2017-11-19T00:00:00"/>
    <s v="First Class"/>
    <n v="13992"/>
    <n v="2"/>
    <n v="0"/>
    <n v="237864"/>
    <s v="US-2017-107888"/>
    <s v="United States"/>
    <s v="Seattle"/>
    <s v="Washington"/>
    <n v="98103"/>
    <x v="1"/>
  </r>
  <r>
    <x v="803"/>
    <x v="130"/>
    <d v="2017-11-16T00:00:00"/>
    <d v="2017-11-19T00:00:00"/>
    <s v="First Class"/>
    <n v="10788"/>
    <n v="3"/>
    <n v="2"/>
    <n v="10788"/>
    <s v="US-2017-107888"/>
    <s v="United States"/>
    <s v="Seattle"/>
    <s v="Washington"/>
    <n v="98103"/>
    <x v="1"/>
  </r>
  <r>
    <x v="803"/>
    <x v="130"/>
    <d v="2017-11-16T00:00:00"/>
    <d v="2017-11-19T00:00:00"/>
    <s v="First Class"/>
    <n v="3329"/>
    <n v="1"/>
    <n v="0"/>
    <n v="79896"/>
    <s v="US-2017-107888"/>
    <s v="United States"/>
    <s v="Seattle"/>
    <s v="Washington"/>
    <n v="98103"/>
    <x v="1"/>
  </r>
  <r>
    <x v="804"/>
    <x v="130"/>
    <d v="2016-03-28T00:00:00"/>
    <d v="2016-03-31T00:00:00"/>
    <s v="Second Class"/>
    <n v="8792"/>
    <n v="4"/>
    <n v="0"/>
    <n v="8792"/>
    <s v="CA-2016-131380"/>
    <s v="United States"/>
    <s v="Los Angeles"/>
    <s v="California"/>
    <n v="90032"/>
    <x v="1"/>
  </r>
  <r>
    <x v="804"/>
    <x v="130"/>
    <d v="2016-03-28T00:00:00"/>
    <d v="2016-03-31T00:00:00"/>
    <s v="Second Class"/>
    <n v="598"/>
    <n v="1"/>
    <n v="0"/>
    <n v="29302"/>
    <s v="CA-2016-131380"/>
    <s v="United States"/>
    <s v="Los Angeles"/>
    <s v="California"/>
    <n v="90032"/>
    <x v="1"/>
  </r>
  <r>
    <x v="805"/>
    <x v="130"/>
    <d v="2014-11-14T00:00:00"/>
    <d v="2014-11-20T00:00:00"/>
    <s v="Standard Class"/>
    <n v="324"/>
    <n v="5"/>
    <n v="0"/>
    <n v="15552"/>
    <s v="CA-2014-161634"/>
    <s v="United States"/>
    <s v="Chesapeake"/>
    <s v="Virginia"/>
    <n v="23320"/>
    <x v="3"/>
  </r>
  <r>
    <x v="806"/>
    <x v="130"/>
    <d v="2014-09-09T00:00:00"/>
    <d v="2014-09-14T00:00:00"/>
    <s v="Second Class"/>
    <n v="10896"/>
    <n v="3"/>
    <n v="2"/>
    <n v="3405"/>
    <s v="CA-2014-103527"/>
    <s v="United States"/>
    <s v="Chicago"/>
    <s v="Illinois"/>
    <n v="60653"/>
    <x v="0"/>
  </r>
  <r>
    <x v="807"/>
    <x v="130"/>
    <d v="2017-05-04T00:00:00"/>
    <d v="2017-05-09T00:00:00"/>
    <s v="Second Class"/>
    <n v="24316"/>
    <n v="2"/>
    <n v="0"/>
    <n v="72948"/>
    <s v="CA-2017-119914"/>
    <s v="United States"/>
    <s v="Westminster"/>
    <s v="California"/>
    <n v="92683"/>
    <x v="1"/>
  </r>
  <r>
    <x v="808"/>
    <x v="131"/>
    <d v="2016-08-15T00:00:00"/>
    <d v="2016-08-17T00:00:00"/>
    <s v="Second Class"/>
    <n v="225296"/>
    <n v="2"/>
    <n v="2"/>
    <n v="225296"/>
    <s v="CA-2016-154690"/>
    <s v="United States"/>
    <s v="Fayetteville"/>
    <s v="North Carolina"/>
    <n v="28314"/>
    <x v="3"/>
  </r>
  <r>
    <x v="809"/>
    <x v="131"/>
    <d v="2016-07-07T00:00:00"/>
    <d v="2016-07-09T00:00:00"/>
    <s v="Second Class"/>
    <n v="287968"/>
    <n v="4"/>
    <n v="2"/>
    <n v="-35996"/>
    <s v="CA-2016-135265"/>
    <s v="United States"/>
    <s v="Los Angeles"/>
    <s v="California"/>
    <n v="90045"/>
    <x v="1"/>
  </r>
  <r>
    <x v="809"/>
    <x v="131"/>
    <d v="2016-07-07T00:00:00"/>
    <d v="2016-07-09T00:00:00"/>
    <s v="Second Class"/>
    <n v="279996"/>
    <n v="5"/>
    <n v="2"/>
    <n v="9449865"/>
    <s v="CA-2016-135265"/>
    <s v="United States"/>
    <s v="Los Angeles"/>
    <s v="California"/>
    <n v="90045"/>
    <x v="1"/>
  </r>
  <r>
    <x v="809"/>
    <x v="131"/>
    <d v="2016-07-07T00:00:00"/>
    <d v="2016-07-09T00:00:00"/>
    <s v="Second Class"/>
    <n v="4894"/>
    <n v="1"/>
    <n v="0"/>
    <n v="2447"/>
    <s v="CA-2016-135265"/>
    <s v="United States"/>
    <s v="Los Angeles"/>
    <s v="California"/>
    <n v="90045"/>
    <x v="1"/>
  </r>
  <r>
    <x v="810"/>
    <x v="131"/>
    <d v="2016-05-23T00:00:00"/>
    <d v="2016-05-27T00:00:00"/>
    <s v="Standard Class"/>
    <n v="8399976"/>
    <n v="4"/>
    <n v="4"/>
    <n v="11199968"/>
    <s v="CA-2016-143714"/>
    <s v="United States"/>
    <s v="Philadelphia"/>
    <s v="Pennsylvania"/>
    <n v="19120"/>
    <x v="2"/>
  </r>
  <r>
    <x v="810"/>
    <x v="131"/>
    <d v="2016-05-23T00:00:00"/>
    <d v="2016-05-27T00:00:00"/>
    <s v="Standard Class"/>
    <n v="6294"/>
    <n v="1"/>
    <n v="7"/>
    <n v="-4196"/>
    <s v="CA-2016-143714"/>
    <s v="United States"/>
    <s v="Philadelphia"/>
    <s v="Pennsylvania"/>
    <n v="19120"/>
    <x v="2"/>
  </r>
  <r>
    <x v="810"/>
    <x v="131"/>
    <d v="2016-05-23T00:00:00"/>
    <d v="2016-05-27T00:00:00"/>
    <s v="Standard Class"/>
    <n v="10368"/>
    <n v="2"/>
    <n v="2"/>
    <n v="36288"/>
    <s v="CA-2016-143714"/>
    <s v="United States"/>
    <s v="Philadelphia"/>
    <s v="Pennsylvania"/>
    <n v="19120"/>
    <x v="2"/>
  </r>
  <r>
    <x v="810"/>
    <x v="131"/>
    <d v="2016-05-23T00:00:00"/>
    <d v="2016-05-27T00:00:00"/>
    <s v="Standard Class"/>
    <n v="122382"/>
    <n v="3"/>
    <n v="4"/>
    <n v="-244764"/>
    <s v="CA-2016-143714"/>
    <s v="United States"/>
    <s v="Philadelphia"/>
    <s v="Pennsylvania"/>
    <n v="19120"/>
    <x v="2"/>
  </r>
  <r>
    <x v="811"/>
    <x v="131"/>
    <d v="2017-11-17T00:00:00"/>
    <d v="2017-11-21T00:00:00"/>
    <s v="Standard Class"/>
    <n v="3888"/>
    <n v="6"/>
    <n v="0"/>
    <n v="186624"/>
    <s v="US-2017-155866"/>
    <s v="United States"/>
    <s v="New York City"/>
    <s v="New York"/>
    <n v="10011"/>
    <x v="2"/>
  </r>
  <r>
    <x v="811"/>
    <x v="131"/>
    <d v="2017-11-17T00:00:00"/>
    <d v="2017-11-21T00:00:00"/>
    <s v="Standard Class"/>
    <n v="18776"/>
    <n v="4"/>
    <n v="0"/>
    <n v="769816"/>
    <s v="US-2017-155866"/>
    <s v="United States"/>
    <s v="New York City"/>
    <s v="New York"/>
    <n v="10011"/>
    <x v="2"/>
  </r>
  <r>
    <x v="812"/>
    <x v="131"/>
    <d v="2017-11-06T00:00:00"/>
    <d v="2017-11-12T00:00:00"/>
    <s v="Standard Class"/>
    <n v="1248"/>
    <n v="2"/>
    <n v="8"/>
    <n v="-19344"/>
    <s v="CA-2017-106691"/>
    <s v="United States"/>
    <s v="Houston"/>
    <s v="Texas"/>
    <n v="77070"/>
    <x v="0"/>
  </r>
  <r>
    <x v="813"/>
    <x v="132"/>
    <d v="2017-12-30T00:00:00"/>
    <d v="2018-01-05T00:00:00"/>
    <s v="Standard Class"/>
    <n v="2093"/>
    <n v="2"/>
    <n v="0"/>
    <n v="56511"/>
    <s v="CA-2017-126221"/>
    <s v="United States"/>
    <s v="Columbus"/>
    <s v="Indiana"/>
    <n v="47201"/>
    <x v="0"/>
  </r>
  <r>
    <x v="814"/>
    <x v="132"/>
    <d v="2016-01-17T00:00:00"/>
    <d v="2016-01-21T00:00:00"/>
    <s v="Standard Class"/>
    <n v="32259"/>
    <n v="3"/>
    <n v="0"/>
    <n v="64518"/>
    <s v="CA-2016-116736"/>
    <s v="United States"/>
    <s v="Concord"/>
    <s v="New Hampshire"/>
    <n v="3301"/>
    <x v="2"/>
  </r>
  <r>
    <x v="814"/>
    <x v="132"/>
    <d v="2016-01-17T00:00:00"/>
    <d v="2016-01-21T00:00:00"/>
    <s v="Standard Class"/>
    <n v="2999"/>
    <n v="1"/>
    <n v="0"/>
    <n v="131956"/>
    <s v="CA-2016-116736"/>
    <s v="United States"/>
    <s v="Concord"/>
    <s v="New Hampshire"/>
    <n v="3301"/>
    <x v="2"/>
  </r>
  <r>
    <x v="814"/>
    <x v="132"/>
    <d v="2016-01-17T00:00:00"/>
    <d v="2016-01-21T00:00:00"/>
    <s v="Standard Class"/>
    <n v="37197"/>
    <n v="3"/>
    <n v="0"/>
    <n v="669546"/>
    <s v="CA-2016-116736"/>
    <s v="United States"/>
    <s v="Concord"/>
    <s v="New Hampshire"/>
    <n v="3301"/>
    <x v="2"/>
  </r>
  <r>
    <x v="815"/>
    <x v="132"/>
    <d v="2016-11-10T00:00:00"/>
    <d v="2016-11-12T00:00:00"/>
    <s v="First Class"/>
    <n v="13216"/>
    <n v="4"/>
    <n v="2"/>
    <n v="44604"/>
    <s v="CA-2016-163384"/>
    <s v="United States"/>
    <s v="San Francisco"/>
    <s v="California"/>
    <n v="94122"/>
    <x v="1"/>
  </r>
  <r>
    <x v="815"/>
    <x v="132"/>
    <d v="2016-11-10T00:00:00"/>
    <d v="2016-11-12T00:00:00"/>
    <s v="First Class"/>
    <n v="324"/>
    <n v="5"/>
    <n v="0"/>
    <n v="15552"/>
    <s v="CA-2016-163384"/>
    <s v="United States"/>
    <s v="San Francisco"/>
    <s v="California"/>
    <n v="94122"/>
    <x v="1"/>
  </r>
  <r>
    <x v="816"/>
    <x v="132"/>
    <d v="2016-11-13T00:00:00"/>
    <d v="2016-11-17T00:00:00"/>
    <s v="Standard Class"/>
    <n v="217056"/>
    <n v="7"/>
    <n v="2"/>
    <n v="786828"/>
    <s v="CA-2016-118570"/>
    <s v="United States"/>
    <s v="Philadelphia"/>
    <s v="Pennsylvania"/>
    <n v="19143"/>
    <x v="2"/>
  </r>
  <r>
    <x v="817"/>
    <x v="132"/>
    <d v="2017-11-06T00:00:00"/>
    <d v="2017-11-10T00:00:00"/>
    <s v="Second Class"/>
    <n v="139"/>
    <n v="5"/>
    <n v="0"/>
    <n v="3614"/>
    <s v="CA-2017-125290"/>
    <s v="United States"/>
    <s v="Minneapolis"/>
    <s v="Minnesota"/>
    <n v="55407"/>
    <x v="0"/>
  </r>
  <r>
    <x v="817"/>
    <x v="132"/>
    <d v="2017-11-06T00:00:00"/>
    <d v="2017-11-10T00:00:00"/>
    <s v="Second Class"/>
    <n v="2638"/>
    <n v="1"/>
    <n v="0"/>
    <n v="121348"/>
    <s v="CA-2017-125290"/>
    <s v="United States"/>
    <s v="Minneapolis"/>
    <s v="Minnesota"/>
    <n v="55407"/>
    <x v="0"/>
  </r>
  <r>
    <x v="818"/>
    <x v="132"/>
    <d v="2015-09-06T00:00:00"/>
    <d v="2015-09-13T00:00:00"/>
    <s v="Standard Class"/>
    <n v="271764"/>
    <n v="2"/>
    <n v="1"/>
    <n v="60392"/>
    <s v="CA-2015-150791"/>
    <s v="United States"/>
    <s v="New York City"/>
    <s v="New York"/>
    <n v="10024"/>
    <x v="2"/>
  </r>
  <r>
    <x v="819"/>
    <x v="132"/>
    <d v="2016-09-19T00:00:00"/>
    <d v="2016-09-24T00:00:00"/>
    <s v="Second Class"/>
    <n v="11952"/>
    <n v="3"/>
    <n v="2"/>
    <n v="41832"/>
    <s v="US-2016-114888"/>
    <s v="United States"/>
    <s v="San Francisco"/>
    <s v="California"/>
    <n v="94109"/>
    <x v="1"/>
  </r>
  <r>
    <x v="819"/>
    <x v="132"/>
    <d v="2016-09-19T00:00:00"/>
    <d v="2016-09-24T00:00:00"/>
    <s v="Second Class"/>
    <n v="624"/>
    <n v="3"/>
    <n v="0"/>
    <n v="1872"/>
    <s v="US-2016-114888"/>
    <s v="United States"/>
    <s v="San Francisco"/>
    <s v="California"/>
    <n v="94109"/>
    <x v="1"/>
  </r>
  <r>
    <x v="820"/>
    <x v="132"/>
    <d v="2017-05-20T00:00:00"/>
    <d v="2017-05-24T00:00:00"/>
    <s v="Standard Class"/>
    <n v="518272"/>
    <n v="8"/>
    <n v="2"/>
    <n v="-97176"/>
    <s v="CA-2017-166695"/>
    <s v="United States"/>
    <s v="Lakewood"/>
    <s v="California"/>
    <n v="90712"/>
    <x v="1"/>
  </r>
  <r>
    <x v="820"/>
    <x v="132"/>
    <d v="2017-05-20T00:00:00"/>
    <d v="2017-05-24T00:00:00"/>
    <s v="Standard Class"/>
    <n v="698"/>
    <n v="1"/>
    <n v="0"/>
    <n v="33504"/>
    <s v="CA-2017-166695"/>
    <s v="United States"/>
    <s v="Lakewood"/>
    <s v="California"/>
    <n v="90712"/>
    <x v="1"/>
  </r>
  <r>
    <x v="820"/>
    <x v="132"/>
    <d v="2017-05-20T00:00:00"/>
    <d v="2017-05-24T00:00:00"/>
    <s v="Standard Class"/>
    <n v="3432"/>
    <n v="1"/>
    <n v="2"/>
    <n v="3861"/>
    <s v="CA-2017-166695"/>
    <s v="United States"/>
    <s v="Lakewood"/>
    <s v="California"/>
    <n v="90712"/>
    <x v="1"/>
  </r>
  <r>
    <x v="821"/>
    <x v="132"/>
    <d v="2017-10-03T00:00:00"/>
    <d v="2017-10-05T00:00:00"/>
    <s v="Second Class"/>
    <n v="8392"/>
    <n v="4"/>
    <n v="0"/>
    <n v="218192"/>
    <s v="CA-2017-143035"/>
    <s v="United States"/>
    <s v="New York City"/>
    <s v="New York"/>
    <n v="10009"/>
    <x v="2"/>
  </r>
  <r>
    <x v="821"/>
    <x v="132"/>
    <d v="2017-10-03T00:00:00"/>
    <d v="2017-10-05T00:00:00"/>
    <s v="Second Class"/>
    <n v="663"/>
    <n v="3"/>
    <n v="0"/>
    <n v="31161"/>
    <s v="CA-2017-143035"/>
    <s v="United States"/>
    <s v="New York City"/>
    <s v="New York"/>
    <n v="10009"/>
    <x v="2"/>
  </r>
  <r>
    <x v="821"/>
    <x v="132"/>
    <d v="2017-10-03T00:00:00"/>
    <d v="2017-10-05T00:00:00"/>
    <s v="Second Class"/>
    <n v="37197"/>
    <n v="3"/>
    <n v="0"/>
    <n v="669546"/>
    <s v="CA-2017-143035"/>
    <s v="United States"/>
    <s v="New York City"/>
    <s v="New York"/>
    <n v="10009"/>
    <x v="2"/>
  </r>
  <r>
    <x v="822"/>
    <x v="132"/>
    <d v="2016-09-17T00:00:00"/>
    <d v="2016-09-23T00:00:00"/>
    <s v="Standard Class"/>
    <n v="1232"/>
    <n v="4"/>
    <n v="0"/>
    <n v="59136"/>
    <s v="US-2016-148957"/>
    <s v="United States"/>
    <s v="Redmond"/>
    <s v="Washington"/>
    <n v="98052"/>
    <x v="1"/>
  </r>
  <r>
    <x v="823"/>
    <x v="133"/>
    <d v="2016-05-02T00:00:00"/>
    <d v="2016-05-02T00:00:00"/>
    <s v="Same Day"/>
    <n v="4494"/>
    <n v="3"/>
    <n v="0"/>
    <n v="125832"/>
    <s v="CA-2016-146836"/>
    <s v="United States"/>
    <s v="New York City"/>
    <s v="New York"/>
    <n v="10024"/>
    <x v="2"/>
  </r>
  <r>
    <x v="823"/>
    <x v="133"/>
    <d v="2016-05-02T00:00:00"/>
    <d v="2016-05-02T00:00:00"/>
    <s v="Same Day"/>
    <n v="45576"/>
    <n v="3"/>
    <n v="2"/>
    <n v="159516"/>
    <s v="CA-2016-146836"/>
    <s v="United States"/>
    <s v="New York City"/>
    <s v="New York"/>
    <n v="10024"/>
    <x v="2"/>
  </r>
  <r>
    <x v="824"/>
    <x v="133"/>
    <d v="2017-11-21T00:00:00"/>
    <d v="2017-11-24T00:00:00"/>
    <s v="First Class"/>
    <n v="8448"/>
    <n v="2"/>
    <n v="2"/>
    <n v="264"/>
    <s v="CA-2017-100811"/>
    <s v="United States"/>
    <s v="Philadelphia"/>
    <s v="Pennsylvania"/>
    <n v="19143"/>
    <x v="2"/>
  </r>
  <r>
    <x v="824"/>
    <x v="133"/>
    <d v="2017-11-21T00:00:00"/>
    <d v="2017-11-24T00:00:00"/>
    <s v="First Class"/>
    <n v="39296"/>
    <n v="4"/>
    <n v="2"/>
    <n v="39296"/>
    <s v="CA-2017-100811"/>
    <s v="United States"/>
    <s v="Philadelphia"/>
    <s v="Pennsylvania"/>
    <n v="19143"/>
    <x v="2"/>
  </r>
  <r>
    <x v="825"/>
    <x v="133"/>
    <d v="2017-08-07T00:00:00"/>
    <d v="2017-08-11T00:00:00"/>
    <s v="Standard Class"/>
    <n v="6396"/>
    <n v="4"/>
    <n v="0"/>
    <n v="198276"/>
    <s v="CA-2017-158344"/>
    <s v="United States"/>
    <s v="Moorhead"/>
    <s v="Minnesota"/>
    <n v="56560"/>
    <x v="0"/>
  </r>
  <r>
    <x v="826"/>
    <x v="133"/>
    <d v="2016-11-07T00:00:00"/>
    <d v="2016-11-09T00:00:00"/>
    <s v="First Class"/>
    <n v="1496"/>
    <n v="4"/>
    <n v="0"/>
    <n v="2992"/>
    <s v="US-2016-139388"/>
    <s v="United States"/>
    <s v="Lakewood"/>
    <s v="New Jersey"/>
    <n v="8701"/>
    <x v="2"/>
  </r>
  <r>
    <x v="827"/>
    <x v="133"/>
    <d v="2016-10-07T00:00:00"/>
    <d v="2016-10-12T00:00:00"/>
    <s v="Standard Class"/>
    <n v="1056"/>
    <n v="2"/>
    <n v="0"/>
    <n v="50688"/>
    <s v="CA-2016-155033"/>
    <s v="United States"/>
    <s v="Los Angeles"/>
    <s v="California"/>
    <n v="90032"/>
    <x v="1"/>
  </r>
  <r>
    <x v="828"/>
    <x v="133"/>
    <d v="2017-09-30T00:00:00"/>
    <d v="2017-10-02T00:00:00"/>
    <s v="Second Class"/>
    <n v="16488"/>
    <n v="3"/>
    <n v="0"/>
    <n v="807912"/>
    <s v="CA-2017-144225"/>
    <s v="United States"/>
    <s v="Baltimore"/>
    <s v="Maryland"/>
    <n v="21215"/>
    <x v="2"/>
  </r>
  <r>
    <x v="829"/>
    <x v="133"/>
    <d v="2017-09-11T00:00:00"/>
    <d v="2017-09-16T00:00:00"/>
    <s v="Standard Class"/>
    <n v="10272"/>
    <n v="3"/>
    <n v="2"/>
    <n v="321"/>
    <s v="US-2017-160836"/>
    <s v="United States"/>
    <s v="Houston"/>
    <s v="Texas"/>
    <n v="77070"/>
    <x v="0"/>
  </r>
  <r>
    <x v="829"/>
    <x v="133"/>
    <d v="2017-09-11T00:00:00"/>
    <d v="2017-09-16T00:00:00"/>
    <s v="Standard Class"/>
    <n v="51219"/>
    <n v="5"/>
    <n v="3"/>
    <n v="-65853"/>
    <s v="US-2017-160836"/>
    <s v="United States"/>
    <s v="Houston"/>
    <s v="Texas"/>
    <n v="77070"/>
    <x v="0"/>
  </r>
  <r>
    <x v="829"/>
    <x v="133"/>
    <d v="2017-09-11T00:00:00"/>
    <d v="2017-09-16T00:00:00"/>
    <s v="Standard Class"/>
    <n v="1556"/>
    <n v="2"/>
    <n v="8"/>
    <n v="-42012"/>
    <s v="US-2017-160836"/>
    <s v="United States"/>
    <s v="Houston"/>
    <s v="Texas"/>
    <n v="77070"/>
    <x v="0"/>
  </r>
  <r>
    <x v="830"/>
    <x v="133"/>
    <d v="2014-05-16T00:00:00"/>
    <d v="2014-05-20T00:00:00"/>
    <s v="Standard Class"/>
    <n v="564"/>
    <n v="3"/>
    <n v="0"/>
    <n v="3384"/>
    <s v="US-2014-163146"/>
    <s v="United States"/>
    <s v="San Francisco"/>
    <s v="California"/>
    <n v="94122"/>
    <x v="1"/>
  </r>
  <r>
    <x v="831"/>
    <x v="133"/>
    <d v="2016-11-04T00:00:00"/>
    <d v="2016-11-08T00:00:00"/>
    <s v="Standard Class"/>
    <n v="6864"/>
    <n v="2"/>
    <n v="2"/>
    <n v="7722"/>
    <s v="CA-2016-158260"/>
    <s v="United States"/>
    <s v="San Diego"/>
    <s v="California"/>
    <n v="92037"/>
    <x v="1"/>
  </r>
  <r>
    <x v="832"/>
    <x v="134"/>
    <d v="2017-06-15T00:00:00"/>
    <d v="2017-06-19T00:00:00"/>
    <s v="Standard Class"/>
    <n v="47976"/>
    <n v="3"/>
    <n v="2"/>
    <n v="47976"/>
    <s v="CA-2017-169901"/>
    <s v="United States"/>
    <s v="San Francisco"/>
    <s v="California"/>
    <n v="94122"/>
    <x v="1"/>
  </r>
  <r>
    <x v="833"/>
    <x v="134"/>
    <d v="2017-12-01T00:00:00"/>
    <d v="2017-12-05T00:00:00"/>
    <s v="Standard Class"/>
    <n v="4536"/>
    <n v="7"/>
    <n v="0"/>
    <n v="217728"/>
    <s v="CA-2017-118542"/>
    <s v="United States"/>
    <s v="Los Angeles"/>
    <s v="California"/>
    <n v="90008"/>
    <x v="1"/>
  </r>
  <r>
    <x v="833"/>
    <x v="134"/>
    <d v="2017-12-01T00:00:00"/>
    <d v="2017-12-05T00:00:00"/>
    <s v="Standard Class"/>
    <n v="10128"/>
    <n v="2"/>
    <n v="2"/>
    <n v="36714"/>
    <s v="CA-2017-118542"/>
    <s v="United States"/>
    <s v="Los Angeles"/>
    <s v="California"/>
    <n v="90008"/>
    <x v="1"/>
  </r>
  <r>
    <x v="834"/>
    <x v="134"/>
    <d v="2017-12-03T00:00:00"/>
    <d v="2017-12-06T00:00:00"/>
    <s v="First Class"/>
    <n v="10368"/>
    <n v="2"/>
    <n v="2"/>
    <n v="36288"/>
    <s v="CA-2017-123071"/>
    <s v="United States"/>
    <s v="Plano"/>
    <s v="Texas"/>
    <n v="75023"/>
    <x v="0"/>
  </r>
  <r>
    <x v="835"/>
    <x v="135"/>
    <d v="2016-07-21T00:00:00"/>
    <d v="2016-07-23T00:00:00"/>
    <s v="Second Class"/>
    <n v="1941"/>
    <n v="1"/>
    <n v="7"/>
    <n v="-1294"/>
    <s v="CA-2016-146521"/>
    <s v="United States"/>
    <s v="Philadelphia"/>
    <s v="Pennsylvania"/>
    <n v="19134"/>
    <x v="2"/>
  </r>
  <r>
    <x v="836"/>
    <x v="135"/>
    <d v="2015-07-30T00:00:00"/>
    <d v="2015-08-03T00:00:00"/>
    <s v="Second Class"/>
    <n v="61792"/>
    <n v="4"/>
    <n v="2"/>
    <n v="61792"/>
    <s v="CA-2015-132507"/>
    <s v="United States"/>
    <s v="Houston"/>
    <s v="Texas"/>
    <n v="77041"/>
    <x v="0"/>
  </r>
  <r>
    <x v="837"/>
    <x v="135"/>
    <d v="2014-08-27T00:00:00"/>
    <d v="2014-08-29T00:00:00"/>
    <s v="First Class"/>
    <n v="57995"/>
    <n v="5"/>
    <n v="0"/>
    <n v="1681855"/>
    <s v="CA-2014-124688"/>
    <s v="United States"/>
    <s v="Springfield"/>
    <s v="Virginia"/>
    <n v="22153"/>
    <x v="3"/>
  </r>
  <r>
    <x v="837"/>
    <x v="135"/>
    <d v="2014-08-27T00:00:00"/>
    <d v="2014-08-29T00:00:00"/>
    <s v="First Class"/>
    <n v="2912"/>
    <n v="4"/>
    <n v="0"/>
    <n v="125216"/>
    <s v="CA-2014-124688"/>
    <s v="United States"/>
    <s v="Springfield"/>
    <s v="Virginia"/>
    <n v="22153"/>
    <x v="3"/>
  </r>
  <r>
    <x v="837"/>
    <x v="135"/>
    <d v="2014-08-27T00:00:00"/>
    <d v="2014-08-29T00:00:00"/>
    <s v="First Class"/>
    <n v="120294"/>
    <n v="3"/>
    <n v="0"/>
    <n v="300735"/>
    <s v="CA-2014-124688"/>
    <s v="United States"/>
    <s v="Springfield"/>
    <s v="Virginia"/>
    <n v="22153"/>
    <x v="3"/>
  </r>
  <r>
    <x v="838"/>
    <x v="135"/>
    <d v="2017-11-26T00:00:00"/>
    <d v="2017-11-30T00:00:00"/>
    <s v="Standard Class"/>
    <n v="52272"/>
    <n v="3"/>
    <n v="2"/>
    <n v="9801"/>
    <s v="CA-2017-155957"/>
    <s v="United States"/>
    <s v="Columbus"/>
    <s v="Ohio"/>
    <n v="43229"/>
    <x v="2"/>
  </r>
  <r>
    <x v="838"/>
    <x v="135"/>
    <d v="2017-11-26T00:00:00"/>
    <d v="2017-11-30T00:00:00"/>
    <s v="Standard Class"/>
    <n v="213136"/>
    <n v="7"/>
    <n v="2"/>
    <n v="239778"/>
    <s v="CA-2017-155957"/>
    <s v="United States"/>
    <s v="Columbus"/>
    <s v="Ohio"/>
    <n v="43229"/>
    <x v="2"/>
  </r>
  <r>
    <x v="839"/>
    <x v="135"/>
    <d v="2015-09-07T00:00:00"/>
    <d v="2015-09-09T00:00:00"/>
    <s v="Second Class"/>
    <n v="140736"/>
    <n v="4"/>
    <n v="2"/>
    <n v="123144"/>
    <s v="CA-2015-161445"/>
    <s v="United States"/>
    <s v="Durham"/>
    <s v="North Carolina"/>
    <n v="27707"/>
    <x v="3"/>
  </r>
  <r>
    <x v="840"/>
    <x v="135"/>
    <d v="2016-10-10T00:00:00"/>
    <d v="2016-10-12T00:00:00"/>
    <s v="First Class"/>
    <n v="90882"/>
    <n v="3"/>
    <n v="7"/>
    <n v="-1908522"/>
    <s v="CA-2016-157707"/>
    <s v="United States"/>
    <s v="Denver"/>
    <s v="Colorado"/>
    <n v="80219"/>
    <x v="1"/>
  </r>
  <r>
    <x v="840"/>
    <x v="135"/>
    <d v="2016-10-10T00:00:00"/>
    <d v="2016-10-12T00:00:00"/>
    <s v="First Class"/>
    <n v="15992"/>
    <n v="1"/>
    <n v="2"/>
    <n v="-29985"/>
    <s v="CA-2016-157707"/>
    <s v="United States"/>
    <s v="Denver"/>
    <s v="Colorado"/>
    <n v="80219"/>
    <x v="1"/>
  </r>
  <r>
    <x v="840"/>
    <x v="135"/>
    <d v="2016-10-10T00:00:00"/>
    <d v="2016-10-12T00:00:00"/>
    <s v="First Class"/>
    <n v="120784"/>
    <n v="1"/>
    <n v="2"/>
    <n v="135882"/>
    <s v="CA-2016-157707"/>
    <s v="United States"/>
    <s v="Denver"/>
    <s v="Colorado"/>
    <n v="80219"/>
    <x v="1"/>
  </r>
  <r>
    <x v="841"/>
    <x v="135"/>
    <d v="2016-03-19T00:00:00"/>
    <d v="2016-03-24T00:00:00"/>
    <s v="Standard Class"/>
    <n v="31086"/>
    <n v="3"/>
    <n v="7"/>
    <n v="-20724"/>
    <s v="CA-2016-118178"/>
    <s v="United States"/>
    <s v="Nashville"/>
    <s v="Tennessee"/>
    <n v="37211"/>
    <x v="3"/>
  </r>
  <r>
    <x v="842"/>
    <x v="136"/>
    <d v="2017-12-01T00:00:00"/>
    <d v="2017-12-03T00:00:00"/>
    <s v="Second Class"/>
    <n v="2037"/>
    <n v="3"/>
    <n v="0"/>
    <n v="69258"/>
    <s v="CA-2017-163139"/>
    <s v="United States"/>
    <s v="New York City"/>
    <s v="New York"/>
    <n v="10009"/>
    <x v="2"/>
  </r>
  <r>
    <x v="842"/>
    <x v="136"/>
    <d v="2017-12-01T00:00:00"/>
    <d v="2017-12-03T00:00:00"/>
    <s v="Second Class"/>
    <n v="22155"/>
    <n v="3"/>
    <n v="0"/>
    <n v="66465"/>
    <s v="CA-2017-163139"/>
    <s v="United States"/>
    <s v="New York City"/>
    <s v="New York"/>
    <n v="10009"/>
    <x v="2"/>
  </r>
  <r>
    <x v="842"/>
    <x v="136"/>
    <d v="2017-12-01T00:00:00"/>
    <d v="2017-12-03T00:00:00"/>
    <s v="Second Class"/>
    <n v="1752"/>
    <n v="5"/>
    <n v="2"/>
    <n v="6132"/>
    <s v="CA-2017-163139"/>
    <s v="United States"/>
    <s v="New York City"/>
    <s v="New York"/>
    <n v="10009"/>
    <x v="2"/>
  </r>
  <r>
    <x v="843"/>
    <x v="136"/>
    <d v="2016-12-16T00:00:00"/>
    <d v="2016-12-20T00:00:00"/>
    <s v="Second Class"/>
    <n v="4788"/>
    <n v="3"/>
    <n v="8"/>
    <n v="-79002"/>
    <s v="US-2016-100419"/>
    <s v="United States"/>
    <s v="Chicago"/>
    <s v="Illinois"/>
    <n v="60610"/>
    <x v="0"/>
  </r>
  <r>
    <x v="844"/>
    <x v="136"/>
    <d v="2016-11-27T00:00:00"/>
    <d v="2016-11-29T00:00:00"/>
    <s v="Second Class"/>
    <n v="271992"/>
    <n v="1"/>
    <n v="2"/>
    <n v="237993"/>
    <s v="CA-2016-152121"/>
    <s v="United States"/>
    <s v="Scottsdale"/>
    <s v="Arizona"/>
    <n v="85254"/>
    <x v="1"/>
  </r>
  <r>
    <x v="845"/>
    <x v="136"/>
    <d v="2016-03-03T00:00:00"/>
    <d v="2016-03-08T00:00:00"/>
    <s v="Second Class"/>
    <n v="13485"/>
    <n v="3"/>
    <n v="0"/>
    <n v="37758"/>
    <s v="CA-2016-167759"/>
    <s v="United States"/>
    <s v="Bloomington"/>
    <s v="Indiana"/>
    <n v="47401"/>
    <x v="0"/>
  </r>
  <r>
    <x v="846"/>
    <x v="136"/>
    <d v="2017-06-18T00:00:00"/>
    <d v="2017-06-23T00:00:00"/>
    <s v="Standard Class"/>
    <n v="9179235"/>
    <n v="9"/>
    <n v="15"/>
    <n v="755937"/>
    <s v="CA-2017-112753"/>
    <s v="United States"/>
    <s v="Los Angeles"/>
    <s v="California"/>
    <n v="90032"/>
    <x v="1"/>
  </r>
  <r>
    <x v="846"/>
    <x v="136"/>
    <d v="2017-06-18T00:00:00"/>
    <d v="2017-06-23T00:00:00"/>
    <s v="Standard Class"/>
    <n v="3888"/>
    <n v="6"/>
    <n v="0"/>
    <n v="190512"/>
    <s v="CA-2017-112753"/>
    <s v="United States"/>
    <s v="Los Angeles"/>
    <s v="California"/>
    <n v="90032"/>
    <x v="1"/>
  </r>
  <r>
    <x v="847"/>
    <x v="136"/>
    <d v="2015-09-12T00:00:00"/>
    <d v="2015-09-17T00:00:00"/>
    <s v="Second Class"/>
    <n v="2198"/>
    <n v="2"/>
    <n v="0"/>
    <n v="85722"/>
    <s v="CA-2015-128993"/>
    <s v="United States"/>
    <s v="Seattle"/>
    <s v="Washington"/>
    <n v="98103"/>
    <x v="1"/>
  </r>
  <r>
    <x v="848"/>
    <x v="136"/>
    <d v="2014-12-23T00:00:00"/>
    <d v="2014-12-27T00:00:00"/>
    <s v="Second Class"/>
    <n v="45528"/>
    <n v="3"/>
    <n v="2"/>
    <n v="159348"/>
    <s v="CA-2014-154158"/>
    <s v="United States"/>
    <s v="Tampa"/>
    <s v="Florida"/>
    <n v="33614"/>
    <x v="3"/>
  </r>
  <r>
    <x v="848"/>
    <x v="136"/>
    <d v="2014-12-23T00:00:00"/>
    <d v="2014-12-27T00:00:00"/>
    <s v="Second Class"/>
    <n v="64784"/>
    <n v="1"/>
    <n v="2"/>
    <n v="64784"/>
    <s v="CA-2014-154158"/>
    <s v="United States"/>
    <s v="Tampa"/>
    <s v="Florida"/>
    <n v="33614"/>
    <x v="3"/>
  </r>
  <r>
    <x v="848"/>
    <x v="136"/>
    <d v="2014-12-23T00:00:00"/>
    <d v="2014-12-27T00:00:00"/>
    <s v="Second Class"/>
    <n v="424272"/>
    <n v="2"/>
    <n v="2"/>
    <n v="-106068"/>
    <s v="CA-2014-154158"/>
    <s v="United States"/>
    <s v="Tampa"/>
    <s v="Florida"/>
    <n v="33614"/>
    <x v="3"/>
  </r>
  <r>
    <x v="848"/>
    <x v="136"/>
    <d v="2014-12-23T00:00:00"/>
    <d v="2014-12-27T00:00:00"/>
    <s v="Second Class"/>
    <n v="1344"/>
    <n v="1"/>
    <n v="2"/>
    <n v="504"/>
    <s v="CA-2014-154158"/>
    <s v="United States"/>
    <s v="Tampa"/>
    <s v="Florida"/>
    <n v="33614"/>
    <x v="3"/>
  </r>
  <r>
    <x v="848"/>
    <x v="136"/>
    <d v="2014-12-23T00:00:00"/>
    <d v="2014-12-27T00:00:00"/>
    <s v="Second Class"/>
    <n v="8392"/>
    <n v="5"/>
    <n v="2"/>
    <n v="-1049"/>
    <s v="CA-2014-154158"/>
    <s v="United States"/>
    <s v="Tampa"/>
    <s v="Florida"/>
    <n v="33614"/>
    <x v="3"/>
  </r>
  <r>
    <x v="849"/>
    <x v="137"/>
    <d v="2014-03-22T00:00:00"/>
    <d v="2014-03-26T00:00:00"/>
    <s v="Standard Class"/>
    <n v="7644"/>
    <n v="4"/>
    <n v="7"/>
    <n v="-58604"/>
    <s v="US-2014-158057"/>
    <s v="United States"/>
    <s v="Greensboro"/>
    <s v="North Carolina"/>
    <n v="27405"/>
    <x v="3"/>
  </r>
  <r>
    <x v="849"/>
    <x v="137"/>
    <d v="2014-03-22T00:00:00"/>
    <d v="2014-03-26T00:00:00"/>
    <s v="Standard Class"/>
    <n v="51465"/>
    <n v="5"/>
    <n v="7"/>
    <n v="-394565"/>
    <s v="US-2014-158057"/>
    <s v="United States"/>
    <s v="Greensboro"/>
    <s v="North Carolina"/>
    <n v="27405"/>
    <x v="3"/>
  </r>
  <r>
    <x v="850"/>
    <x v="137"/>
    <d v="2015-09-14T00:00:00"/>
    <d v="2015-09-18T00:00:00"/>
    <s v="Standard Class"/>
    <n v="9912"/>
    <n v="6"/>
    <n v="0"/>
    <n v="257712"/>
    <s v="CA-2015-140984"/>
    <s v="United States"/>
    <s v="New York City"/>
    <s v="New York"/>
    <n v="10011"/>
    <x v="2"/>
  </r>
  <r>
    <x v="850"/>
    <x v="137"/>
    <d v="2015-09-14T00:00:00"/>
    <d v="2015-09-18T00:00:00"/>
    <s v="Standard Class"/>
    <n v="879984"/>
    <n v="2"/>
    <n v="2"/>
    <n v="329994"/>
    <s v="CA-2015-140984"/>
    <s v="United States"/>
    <s v="New York City"/>
    <s v="New York"/>
    <n v="10011"/>
    <x v="2"/>
  </r>
  <r>
    <x v="850"/>
    <x v="137"/>
    <d v="2015-09-14T00:00:00"/>
    <d v="2015-09-18T00:00:00"/>
    <s v="Standard Class"/>
    <n v="1296"/>
    <n v="9"/>
    <n v="2"/>
    <n v="4536"/>
    <s v="CA-2015-140984"/>
    <s v="United States"/>
    <s v="New York City"/>
    <s v="New York"/>
    <n v="10011"/>
    <x v="2"/>
  </r>
  <r>
    <x v="851"/>
    <x v="137"/>
    <d v="2015-01-09T00:00:00"/>
    <d v="2015-01-13T00:00:00"/>
    <s v="Standard Class"/>
    <n v="10632"/>
    <n v="3"/>
    <n v="0"/>
    <n v="499704"/>
    <s v="CA-2015-119480"/>
    <s v="United States"/>
    <s v="Henderson"/>
    <s v="Kentucky"/>
    <n v="42420"/>
    <x v="3"/>
  </r>
  <r>
    <x v="851"/>
    <x v="137"/>
    <d v="2015-01-09T00:00:00"/>
    <d v="2015-01-13T00:00:00"/>
    <s v="Standard Class"/>
    <n v="16344"/>
    <n v="3"/>
    <n v="0"/>
    <n v="457632"/>
    <s v="CA-2015-119480"/>
    <s v="United States"/>
    <s v="Henderson"/>
    <s v="Kentucky"/>
    <n v="42420"/>
    <x v="3"/>
  </r>
  <r>
    <x v="851"/>
    <x v="137"/>
    <d v="2015-01-09T00:00:00"/>
    <d v="2015-01-13T00:00:00"/>
    <s v="Standard Class"/>
    <n v="4276"/>
    <n v="2"/>
    <n v="0"/>
    <n v="111176"/>
    <s v="CA-2015-119480"/>
    <s v="United States"/>
    <s v="Henderson"/>
    <s v="Kentucky"/>
    <n v="42420"/>
    <x v="3"/>
  </r>
  <r>
    <x v="851"/>
    <x v="137"/>
    <d v="2015-01-09T00:00:00"/>
    <d v="2015-01-13T00:00:00"/>
    <s v="Standard Class"/>
    <n v="5155"/>
    <n v="5"/>
    <n v="0"/>
    <n v="242285"/>
    <s v="CA-2015-119480"/>
    <s v="United States"/>
    <s v="Henderson"/>
    <s v="Kentucky"/>
    <n v="42420"/>
    <x v="3"/>
  </r>
  <r>
    <x v="852"/>
    <x v="137"/>
    <d v="2015-10-23T00:00:00"/>
    <d v="2015-10-28T00:00:00"/>
    <s v="Standard Class"/>
    <n v="60736"/>
    <n v="8"/>
    <n v="2"/>
    <n v="204984"/>
    <s v="CA-2015-109190"/>
    <s v="United States"/>
    <s v="Lubbock"/>
    <s v="Texas"/>
    <n v="79424"/>
    <x v="0"/>
  </r>
  <r>
    <x v="852"/>
    <x v="137"/>
    <d v="2015-10-23T00:00:00"/>
    <d v="2015-10-28T00:00:00"/>
    <s v="Standard Class"/>
    <n v="479976"/>
    <n v="3"/>
    <n v="2"/>
    <n v="1619919"/>
    <s v="CA-2015-109190"/>
    <s v="United States"/>
    <s v="Lubbock"/>
    <s v="Texas"/>
    <n v="79424"/>
    <x v="0"/>
  </r>
  <r>
    <x v="852"/>
    <x v="137"/>
    <d v="2015-10-23T00:00:00"/>
    <d v="2015-10-28T00:00:00"/>
    <s v="Standard Class"/>
    <n v="608"/>
    <n v="1"/>
    <n v="8"/>
    <n v="-10336"/>
    <s v="CA-2015-109190"/>
    <s v="United States"/>
    <s v="Lubbock"/>
    <s v="Texas"/>
    <n v="79424"/>
    <x v="0"/>
  </r>
  <r>
    <x v="853"/>
    <x v="138"/>
    <d v="2015-11-27T00:00:00"/>
    <d v="2015-12-03T00:00:00"/>
    <s v="Standard Class"/>
    <n v="28392"/>
    <n v="5"/>
    <n v="2"/>
    <n v="17745"/>
    <s v="CA-2015-101910"/>
    <s v="United States"/>
    <s v="Lake Elsinore"/>
    <s v="California"/>
    <n v="92530"/>
    <x v="1"/>
  </r>
  <r>
    <x v="854"/>
    <x v="138"/>
    <d v="2017-11-20T00:00:00"/>
    <d v="2017-11-22T00:00:00"/>
    <s v="First Class"/>
    <n v="4676"/>
    <n v="7"/>
    <n v="0"/>
    <n v="224448"/>
    <s v="CA-2017-111556"/>
    <s v="United States"/>
    <s v="New York City"/>
    <s v="New York"/>
    <n v="10035"/>
    <x v="2"/>
  </r>
  <r>
    <x v="854"/>
    <x v="138"/>
    <d v="2017-11-20T00:00:00"/>
    <d v="2017-11-22T00:00:00"/>
    <s v="First Class"/>
    <n v="183968"/>
    <n v="2"/>
    <n v="2"/>
    <n v="-252956"/>
    <s v="CA-2017-111556"/>
    <s v="United States"/>
    <s v="New York City"/>
    <s v="New York"/>
    <n v="10035"/>
    <x v="2"/>
  </r>
  <r>
    <x v="854"/>
    <x v="138"/>
    <d v="2017-11-20T00:00:00"/>
    <d v="2017-11-22T00:00:00"/>
    <s v="First Class"/>
    <n v="125997"/>
    <n v="3"/>
    <n v="0"/>
    <n v="3275922"/>
    <s v="CA-2017-111556"/>
    <s v="United States"/>
    <s v="New York City"/>
    <s v="New York"/>
    <n v="10035"/>
    <x v="2"/>
  </r>
  <r>
    <x v="854"/>
    <x v="138"/>
    <d v="2017-11-20T00:00:00"/>
    <d v="2017-11-22T00:00:00"/>
    <s v="First Class"/>
    <n v="6897"/>
    <n v="3"/>
    <n v="0"/>
    <n v="193116"/>
    <s v="CA-2017-111556"/>
    <s v="United States"/>
    <s v="New York City"/>
    <s v="New York"/>
    <n v="10035"/>
    <x v="2"/>
  </r>
  <r>
    <x v="855"/>
    <x v="138"/>
    <d v="2014-03-24T00:00:00"/>
    <d v="2014-03-28T00:00:00"/>
    <s v="Standard Class"/>
    <n v="249"/>
    <n v="5"/>
    <n v="0"/>
    <n v="11703"/>
    <s v="CA-2014-147235"/>
    <s v="United States"/>
    <s v="New York City"/>
    <s v="New York"/>
    <n v="10024"/>
    <x v="2"/>
  </r>
  <r>
    <x v="856"/>
    <x v="138"/>
    <d v="2016-12-29T00:00:00"/>
    <d v="2017-01-02T00:00:00"/>
    <s v="Standard Class"/>
    <n v="7056"/>
    <n v="6"/>
    <n v="0"/>
    <n v="239904"/>
    <s v="CA-2016-122017"/>
    <s v="United States"/>
    <s v="Wichita"/>
    <s v="Kansas"/>
    <n v="67212"/>
    <x v="0"/>
  </r>
  <r>
    <x v="856"/>
    <x v="138"/>
    <d v="2016-12-29T00:00:00"/>
    <d v="2017-01-02T00:00:00"/>
    <s v="Standard Class"/>
    <n v="8196"/>
    <n v="2"/>
    <n v="0"/>
    <n v="229488"/>
    <s v="CA-2016-122017"/>
    <s v="United States"/>
    <s v="Wichita"/>
    <s v="Kansas"/>
    <n v="67212"/>
    <x v="0"/>
  </r>
  <r>
    <x v="857"/>
    <x v="138"/>
    <d v="2017-05-26T00:00:00"/>
    <d v="2017-05-31T00:00:00"/>
    <s v="Standard Class"/>
    <n v="1296"/>
    <n v="2"/>
    <n v="0"/>
    <n v="62208"/>
    <s v="CA-2017-107853"/>
    <s v="United States"/>
    <s v="Oceanside"/>
    <s v="California"/>
    <n v="92054"/>
    <x v="1"/>
  </r>
  <r>
    <x v="858"/>
    <x v="139"/>
    <d v="2017-03-18T00:00:00"/>
    <d v="2017-03-23T00:00:00"/>
    <s v="Standard Class"/>
    <n v="2688"/>
    <n v="3"/>
    <n v="8"/>
    <n v="-7392"/>
    <s v="US-2017-119438"/>
    <s v="United States"/>
    <s v="Tyler"/>
    <s v="Texas"/>
    <n v="75701"/>
    <x v="0"/>
  </r>
  <r>
    <x v="858"/>
    <x v="139"/>
    <d v="2017-03-18T00:00:00"/>
    <d v="2017-03-23T00:00:00"/>
    <s v="Standard Class"/>
    <n v="27816"/>
    <n v="3"/>
    <n v="2"/>
    <n v="45201"/>
    <s v="US-2017-119438"/>
    <s v="United States"/>
    <s v="Tyler"/>
    <s v="Texas"/>
    <n v="75701"/>
    <x v="0"/>
  </r>
  <r>
    <x v="858"/>
    <x v="139"/>
    <d v="2017-03-18T00:00:00"/>
    <d v="2017-03-23T00:00:00"/>
    <s v="Standard Class"/>
    <n v="82524"/>
    <n v="3"/>
    <n v="6"/>
    <n v="-41262"/>
    <s v="US-2017-119438"/>
    <s v="United States"/>
    <s v="Tyler"/>
    <s v="Texas"/>
    <n v="75701"/>
    <x v="0"/>
  </r>
  <r>
    <x v="858"/>
    <x v="139"/>
    <d v="2017-03-18T00:00:00"/>
    <d v="2017-03-23T00:00:00"/>
    <s v="Standard Class"/>
    <n v="182994"/>
    <n v="3"/>
    <n v="8"/>
    <n v="-3202395"/>
    <s v="US-2017-119438"/>
    <s v="United States"/>
    <s v="Tyler"/>
    <s v="Texas"/>
    <n v="75701"/>
    <x v="0"/>
  </r>
  <r>
    <x v="859"/>
    <x v="139"/>
    <d v="2016-11-24T00:00:00"/>
    <d v="2016-11-29T00:00:00"/>
    <s v="Standard Class"/>
    <n v="24784"/>
    <n v="1"/>
    <n v="2"/>
    <n v="7745"/>
    <s v="CA-2016-100083"/>
    <s v="United States"/>
    <s v="Medford"/>
    <s v="Oregon"/>
    <n v="97504"/>
    <x v="1"/>
  </r>
  <r>
    <x v="860"/>
    <x v="139"/>
    <d v="2017-11-06T00:00:00"/>
    <d v="2017-11-10T00:00:00"/>
    <s v="Standard Class"/>
    <n v="31896"/>
    <n v="9"/>
    <n v="0"/>
    <n v="1499112"/>
    <s v="CA-2017-144596"/>
    <s v="United States"/>
    <s v="New York City"/>
    <s v="New York"/>
    <n v="10011"/>
    <x v="2"/>
  </r>
  <r>
    <x v="861"/>
    <x v="140"/>
    <d v="2017-11-18T00:00:00"/>
    <d v="2017-11-21T00:00:00"/>
    <s v="First Class"/>
    <n v="16968"/>
    <n v="6"/>
    <n v="0"/>
    <n v="458136"/>
    <s v="US-2017-132444"/>
    <s v="United States"/>
    <s v="Seattle"/>
    <s v="Washington"/>
    <n v="98105"/>
    <x v="1"/>
  </r>
  <r>
    <x v="861"/>
    <x v="140"/>
    <d v="2017-11-18T00:00:00"/>
    <d v="2017-11-21T00:00:00"/>
    <s v="First Class"/>
    <n v="13252"/>
    <n v="4"/>
    <n v="0"/>
    <n v="543332"/>
    <s v="US-2017-132444"/>
    <s v="United States"/>
    <s v="Seattle"/>
    <s v="Washington"/>
    <n v="98105"/>
    <x v="1"/>
  </r>
  <r>
    <x v="861"/>
    <x v="140"/>
    <d v="2017-11-18T00:00:00"/>
    <d v="2017-11-21T00:00:00"/>
    <s v="First Class"/>
    <n v="296"/>
    <n v="2"/>
    <n v="0"/>
    <n v="14208"/>
    <s v="US-2017-132444"/>
    <s v="United States"/>
    <s v="Seattle"/>
    <s v="Washington"/>
    <n v="98105"/>
    <x v="1"/>
  </r>
  <r>
    <x v="861"/>
    <x v="140"/>
    <d v="2017-11-18T00:00:00"/>
    <d v="2017-11-21T00:00:00"/>
    <s v="First Class"/>
    <n v="8448"/>
    <n v="2"/>
    <n v="2"/>
    <n v="29568"/>
    <s v="US-2017-132444"/>
    <s v="United States"/>
    <s v="Seattle"/>
    <s v="Washington"/>
    <n v="98105"/>
    <x v="1"/>
  </r>
  <r>
    <x v="861"/>
    <x v="140"/>
    <d v="2017-11-18T00:00:00"/>
    <d v="2017-11-21T00:00:00"/>
    <s v="First Class"/>
    <n v="9594"/>
    <n v="3"/>
    <n v="0"/>
    <n v="9594"/>
    <s v="US-2017-132444"/>
    <s v="United States"/>
    <s v="Seattle"/>
    <s v="Washington"/>
    <n v="98105"/>
    <x v="1"/>
  </r>
  <r>
    <x v="862"/>
    <x v="140"/>
    <d v="2017-11-05T00:00:00"/>
    <d v="2017-11-10T00:00:00"/>
    <s v="Second Class"/>
    <n v="164688"/>
    <n v="6"/>
    <n v="2"/>
    <n v="555822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1665"/>
    <n v="2"/>
    <n v="4"/>
    <n v="-666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1296"/>
    <n v="2"/>
    <n v="0"/>
    <n v="62208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11096"/>
    <n v="2"/>
    <n v="0"/>
    <n v="532608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9998"/>
    <n v="2"/>
    <n v="0"/>
    <n v="39992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11424"/>
    <n v="1"/>
    <n v="2"/>
    <n v="37128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128124"/>
    <n v="2"/>
    <n v="1"/>
    <n v="242012"/>
    <s v="CA-2017-102925"/>
    <s v="United States"/>
    <s v="New York City"/>
    <s v="New York"/>
    <n v="10024"/>
    <x v="2"/>
  </r>
  <r>
    <x v="862"/>
    <x v="140"/>
    <d v="2017-11-05T00:00:00"/>
    <d v="2017-11-10T00:00:00"/>
    <s v="Second Class"/>
    <n v="1014"/>
    <n v="5"/>
    <n v="0"/>
    <n v="38532"/>
    <s v="CA-2017-102925"/>
    <s v="United States"/>
    <s v="New York City"/>
    <s v="New York"/>
    <n v="10024"/>
    <x v="2"/>
  </r>
  <r>
    <x v="863"/>
    <x v="141"/>
    <d v="2014-02-02T00:00:00"/>
    <d v="2014-02-06T00:00:00"/>
    <s v="Standard Class"/>
    <n v="1235"/>
    <n v="5"/>
    <n v="0"/>
    <n v="58045"/>
    <s v="CA-2014-139857"/>
    <s v="United States"/>
    <s v="San Diego"/>
    <s v="California"/>
    <n v="92037"/>
    <x v="1"/>
  </r>
  <r>
    <x v="864"/>
    <x v="141"/>
    <d v="2016-10-15T00:00:00"/>
    <d v="2016-10-21T00:00:00"/>
    <s v="Standard Class"/>
    <n v="2016"/>
    <n v="7"/>
    <n v="0"/>
    <n v="98784"/>
    <s v="CA-2016-124352"/>
    <s v="United States"/>
    <s v="Oklahoma City"/>
    <s v="Oklahoma"/>
    <n v="73120"/>
    <x v="0"/>
  </r>
  <r>
    <x v="864"/>
    <x v="141"/>
    <d v="2016-10-15T00:00:00"/>
    <d v="2016-10-21T00:00:00"/>
    <s v="Standard Class"/>
    <n v="2946"/>
    <n v="6"/>
    <n v="0"/>
    <n v="144354"/>
    <s v="CA-2016-124352"/>
    <s v="United States"/>
    <s v="Oklahoma City"/>
    <s v="Oklahoma"/>
    <n v="73120"/>
    <x v="0"/>
  </r>
  <r>
    <x v="864"/>
    <x v="141"/>
    <d v="2016-10-15T00:00:00"/>
    <d v="2016-10-21T00:00:00"/>
    <s v="Standard Class"/>
    <n v="86859"/>
    <n v="3"/>
    <n v="0"/>
    <n v="2518911"/>
    <s v="CA-2016-124352"/>
    <s v="United States"/>
    <s v="Oklahoma City"/>
    <s v="Oklahoma"/>
    <n v="73120"/>
    <x v="0"/>
  </r>
  <r>
    <x v="864"/>
    <x v="141"/>
    <d v="2016-10-15T00:00:00"/>
    <d v="2016-10-21T00:00:00"/>
    <s v="Standard Class"/>
    <n v="1296"/>
    <n v="2"/>
    <n v="0"/>
    <n v="62208"/>
    <s v="CA-2016-124352"/>
    <s v="United States"/>
    <s v="Oklahoma City"/>
    <s v="Oklahoma"/>
    <n v="73120"/>
    <x v="0"/>
  </r>
  <r>
    <x v="864"/>
    <x v="141"/>
    <d v="2016-10-15T00:00:00"/>
    <d v="2016-10-21T00:00:00"/>
    <s v="Standard Class"/>
    <n v="55"/>
    <n v="1"/>
    <n v="0"/>
    <n v="1375"/>
    <s v="CA-2016-124352"/>
    <s v="United States"/>
    <s v="Oklahoma City"/>
    <s v="Oklahoma"/>
    <n v="73120"/>
    <x v="0"/>
  </r>
  <r>
    <x v="864"/>
    <x v="141"/>
    <d v="2016-10-15T00:00:00"/>
    <d v="2016-10-21T00:00:00"/>
    <s v="Standard Class"/>
    <n v="1216"/>
    <n v="4"/>
    <n v="0"/>
    <n v="55936"/>
    <s v="CA-2016-124352"/>
    <s v="United States"/>
    <s v="Oklahoma City"/>
    <s v="Oklahoma"/>
    <n v="73120"/>
    <x v="0"/>
  </r>
  <r>
    <x v="865"/>
    <x v="141"/>
    <d v="2015-09-21T00:00:00"/>
    <d v="2015-09-23T00:00:00"/>
    <s v="First Class"/>
    <n v="601536"/>
    <n v="4"/>
    <n v="2"/>
    <n v="0"/>
    <s v="CA-2015-149972"/>
    <s v="United States"/>
    <s v="Los Angeles"/>
    <s v="California"/>
    <n v="90036"/>
    <x v="1"/>
  </r>
  <r>
    <x v="865"/>
    <x v="141"/>
    <d v="2015-09-21T00:00:00"/>
    <d v="2015-09-23T00:00:00"/>
    <s v="First Class"/>
    <n v="79"/>
    <n v="2"/>
    <n v="0"/>
    <n v="2528"/>
    <s v="CA-2015-149972"/>
    <s v="United States"/>
    <s v="Los Angeles"/>
    <s v="California"/>
    <n v="90036"/>
    <x v="1"/>
  </r>
  <r>
    <x v="866"/>
    <x v="141"/>
    <d v="2014-12-27T00:00:00"/>
    <d v="2014-12-31T00:00:00"/>
    <s v="Standard Class"/>
    <n v="1098"/>
    <n v="1"/>
    <n v="0"/>
    <n v="29646"/>
    <s v="CA-2014-166961"/>
    <s v="United States"/>
    <s v="Moreno Valley"/>
    <s v="California"/>
    <n v="92553"/>
    <x v="1"/>
  </r>
  <r>
    <x v="866"/>
    <x v="141"/>
    <d v="2014-12-27T00:00:00"/>
    <d v="2014-12-31T00:00:00"/>
    <s v="Standard Class"/>
    <n v="786"/>
    <n v="3"/>
    <n v="0"/>
    <n v="36156"/>
    <s v="CA-2014-166961"/>
    <s v="United States"/>
    <s v="Moreno Valley"/>
    <s v="California"/>
    <n v="92553"/>
    <x v="1"/>
  </r>
  <r>
    <x v="866"/>
    <x v="141"/>
    <d v="2014-12-27T00:00:00"/>
    <d v="2014-12-31T00:00:00"/>
    <s v="Standard Class"/>
    <n v="5145"/>
    <n v="3"/>
    <n v="0"/>
    <n v="138915"/>
    <s v="CA-2014-166961"/>
    <s v="United States"/>
    <s v="Moreno Valley"/>
    <s v="California"/>
    <n v="92553"/>
    <x v="1"/>
  </r>
  <r>
    <x v="866"/>
    <x v="141"/>
    <d v="2014-12-27T00:00:00"/>
    <d v="2014-12-31T00:00:00"/>
    <s v="Standard Class"/>
    <n v="37056"/>
    <n v="3"/>
    <n v="2"/>
    <n v="13896"/>
    <s v="CA-2014-166961"/>
    <s v="United States"/>
    <s v="Moreno Valley"/>
    <s v="California"/>
    <n v="92553"/>
    <x v="1"/>
  </r>
  <r>
    <x v="867"/>
    <x v="141"/>
    <d v="2016-11-26T00:00:00"/>
    <d v="2016-11-28T00:00:00"/>
    <s v="First Class"/>
    <n v="5997"/>
    <n v="3"/>
    <n v="0"/>
    <n v="149925"/>
    <s v="CA-2016-145135"/>
    <s v="United States"/>
    <s v="Shelton"/>
    <s v="Connecticut"/>
    <n v="6484"/>
    <x v="2"/>
  </r>
  <r>
    <x v="867"/>
    <x v="141"/>
    <d v="2016-11-26T00:00:00"/>
    <d v="2016-11-28T00:00:00"/>
    <s v="First Class"/>
    <n v="1336"/>
    <n v="2"/>
    <n v="0"/>
    <n v="64128"/>
    <s v="CA-2016-145135"/>
    <s v="United States"/>
    <s v="Shelton"/>
    <s v="Connecticut"/>
    <n v="6484"/>
    <x v="2"/>
  </r>
  <r>
    <x v="868"/>
    <x v="142"/>
    <d v="2016-06-20T00:00:00"/>
    <d v="2016-06-24T00:00:00"/>
    <s v="Standard Class"/>
    <n v="45056"/>
    <n v="8"/>
    <n v="2"/>
    <n v="152064"/>
    <s v="CA-2016-140081"/>
    <s v="United States"/>
    <s v="Philadelphia"/>
    <s v="Pennsylvania"/>
    <n v="19120"/>
    <x v="2"/>
  </r>
  <r>
    <x v="868"/>
    <x v="142"/>
    <d v="2016-06-20T00:00:00"/>
    <d v="2016-06-24T00:00:00"/>
    <s v="Standard Class"/>
    <n v="29718"/>
    <n v="6"/>
    <n v="7"/>
    <n v="-217932"/>
    <s v="CA-2016-140081"/>
    <s v="United States"/>
    <s v="Philadelphia"/>
    <s v="Pennsylvania"/>
    <n v="19120"/>
    <x v="2"/>
  </r>
  <r>
    <x v="868"/>
    <x v="142"/>
    <d v="2016-06-20T00:00:00"/>
    <d v="2016-06-24T00:00:00"/>
    <s v="Standard Class"/>
    <n v="15552"/>
    <n v="3"/>
    <n v="2"/>
    <n v="54432"/>
    <s v="CA-2016-140081"/>
    <s v="United States"/>
    <s v="Philadelphia"/>
    <s v="Pennsylvania"/>
    <n v="19120"/>
    <x v="2"/>
  </r>
  <r>
    <x v="868"/>
    <x v="142"/>
    <d v="2016-06-20T00:00:00"/>
    <d v="2016-06-24T00:00:00"/>
    <s v="Standard Class"/>
    <n v="447696"/>
    <n v="2"/>
    <n v="2"/>
    <n v="335772"/>
    <s v="CA-2016-140081"/>
    <s v="United States"/>
    <s v="Philadelphia"/>
    <s v="Pennsylvania"/>
    <n v="19120"/>
    <x v="2"/>
  </r>
  <r>
    <x v="869"/>
    <x v="142"/>
    <d v="2017-03-19T00:00:00"/>
    <d v="2017-03-24T00:00:00"/>
    <s v="Standard Class"/>
    <n v="2891"/>
    <n v="7"/>
    <n v="0"/>
    <n v="132986"/>
    <s v="US-2017-104955"/>
    <s v="United States"/>
    <s v="New York City"/>
    <s v="New York"/>
    <n v="10024"/>
    <x v="2"/>
  </r>
  <r>
    <x v="870"/>
    <x v="142"/>
    <d v="2016-09-10T00:00:00"/>
    <d v="2016-09-12T00:00:00"/>
    <s v="Second Class"/>
    <n v="6756"/>
    <n v="3"/>
    <n v="2"/>
    <n v="8445"/>
    <s v="CA-2016-164350"/>
    <s v="United States"/>
    <s v="Bristol"/>
    <s v="Tennessee"/>
    <n v="37620"/>
    <x v="3"/>
  </r>
  <r>
    <x v="871"/>
    <x v="142"/>
    <d v="2017-11-11T00:00:00"/>
    <d v="2017-11-17T00:00:00"/>
    <s v="Standard Class"/>
    <n v="1824"/>
    <n v="3"/>
    <n v="0"/>
    <n v="85728"/>
    <s v="CA-2017-143217"/>
    <s v="United States"/>
    <s v="Milwaukee"/>
    <s v="Wisconsin"/>
    <n v="53209"/>
    <x v="0"/>
  </r>
  <r>
    <x v="872"/>
    <x v="142"/>
    <d v="2016-10-24T00:00:00"/>
    <d v="2016-10-31T00:00:00"/>
    <s v="Standard Class"/>
    <n v="239976"/>
    <n v="3"/>
    <n v="2"/>
    <n v="179982"/>
    <s v="CA-2016-121020"/>
    <s v="United States"/>
    <s v="Lebanon"/>
    <s v="Tennessee"/>
    <n v="37087"/>
    <x v="3"/>
  </r>
  <r>
    <x v="873"/>
    <x v="142"/>
    <d v="2015-06-01T00:00:00"/>
    <d v="2015-06-08T00:00:00"/>
    <s v="Standard Class"/>
    <n v="1176"/>
    <n v="2"/>
    <n v="0"/>
    <n v="57624"/>
    <s v="CA-2015-161242"/>
    <s v="United States"/>
    <s v="Los Angeles"/>
    <s v="California"/>
    <n v="90045"/>
    <x v="1"/>
  </r>
  <r>
    <x v="874"/>
    <x v="143"/>
    <d v="2016-11-08T00:00:00"/>
    <d v="2016-11-11T00:00:00"/>
    <s v="Second Class"/>
    <n v="26196"/>
    <n v="2"/>
    <n v="0"/>
    <n v="419136"/>
    <s v="CA-2016-152156"/>
    <s v="United States"/>
    <s v="Henderson"/>
    <s v="Kentucky"/>
    <n v="42420"/>
    <x v="3"/>
  </r>
  <r>
    <x v="874"/>
    <x v="143"/>
    <d v="2016-11-08T00:00:00"/>
    <d v="2016-11-11T00:00:00"/>
    <s v="Second Class"/>
    <n v="73194"/>
    <n v="3"/>
    <n v="0"/>
    <n v="219582"/>
    <s v="CA-2016-152156"/>
    <s v="United States"/>
    <s v="Henderson"/>
    <s v="Kentucky"/>
    <n v="42420"/>
    <x v="3"/>
  </r>
  <r>
    <x v="875"/>
    <x v="143"/>
    <d v="2017-01-26T00:00:00"/>
    <d v="2017-01-27T00:00:00"/>
    <s v="First Class"/>
    <n v="1816"/>
    <n v="2"/>
    <n v="2"/>
    <n v="1816"/>
    <s v="CA-2017-164098"/>
    <s v="United States"/>
    <s v="Houston"/>
    <s v="Texas"/>
    <n v="77070"/>
    <x v="0"/>
  </r>
  <r>
    <x v="876"/>
    <x v="143"/>
    <d v="2015-10-15T00:00:00"/>
    <d v="2015-10-15T00:00:00"/>
    <s v="Same Day"/>
    <n v="131376"/>
    <n v="6"/>
    <n v="6"/>
    <n v="-952476"/>
    <s v="US-2015-123918"/>
    <s v="United States"/>
    <s v="Dallas"/>
    <s v="Texas"/>
    <n v="75217"/>
    <x v="0"/>
  </r>
  <r>
    <x v="876"/>
    <x v="143"/>
    <d v="2015-10-15T00:00:00"/>
    <d v="2015-10-15T00:00:00"/>
    <s v="Same Day"/>
    <n v="5344"/>
    <n v="1"/>
    <n v="2"/>
    <n v="18704"/>
    <s v="US-2015-123918"/>
    <s v="United States"/>
    <s v="Dallas"/>
    <s v="Texas"/>
    <n v="75217"/>
    <x v="0"/>
  </r>
  <r>
    <x v="877"/>
    <x v="144"/>
    <d v="2016-02-08T00:00:00"/>
    <d v="2016-02-11T00:00:00"/>
    <s v="Second Class"/>
    <n v="1127976"/>
    <n v="3"/>
    <n v="2"/>
    <n v="1268973"/>
    <s v="CA-2016-109344"/>
    <s v="United States"/>
    <s v="Raleigh"/>
    <s v="North Carolina"/>
    <n v="27604"/>
    <x v="3"/>
  </r>
  <r>
    <x v="878"/>
    <x v="144"/>
    <d v="2015-06-25T00:00:00"/>
    <d v="2015-07-01T00:00:00"/>
    <s v="Standard Class"/>
    <n v="31104"/>
    <n v="6"/>
    <n v="2"/>
    <n v="108864"/>
    <s v="CA-2015-127110"/>
    <s v="United States"/>
    <s v="Philadelphia"/>
    <s v="Pennsylvania"/>
    <n v="19143"/>
    <x v="2"/>
  </r>
  <r>
    <x v="878"/>
    <x v="144"/>
    <d v="2015-06-25T00:00:00"/>
    <d v="2015-07-01T00:00:00"/>
    <s v="Standard Class"/>
    <n v="78256"/>
    <n v="2"/>
    <n v="2"/>
    <n v="-176076"/>
    <s v="CA-2015-127110"/>
    <s v="United States"/>
    <s v="Philadelphia"/>
    <s v="Pennsylvania"/>
    <n v="19143"/>
    <x v="2"/>
  </r>
  <r>
    <x v="879"/>
    <x v="144"/>
    <d v="2015-10-30T00:00:00"/>
    <d v="2015-11-01T00:00:00"/>
    <s v="Second Class"/>
    <n v="2999"/>
    <n v="2"/>
    <n v="0"/>
    <n v="74975"/>
    <s v="CA-2015-123673"/>
    <s v="United States"/>
    <s v="Detroit"/>
    <s v="Michigan"/>
    <n v="48227"/>
    <x v="0"/>
  </r>
  <r>
    <x v="880"/>
    <x v="145"/>
    <d v="2016-12-30T00:00:00"/>
    <d v="2017-01-02T00:00:00"/>
    <s v="First Class"/>
    <n v="1652"/>
    <n v="5"/>
    <n v="2"/>
    <n v="1652"/>
    <s v="CA-2016-163951"/>
    <s v="United States"/>
    <s v="Philadelphia"/>
    <s v="Pennsylvania"/>
    <n v="19140"/>
    <x v="2"/>
  </r>
  <r>
    <x v="881"/>
    <x v="146"/>
    <d v="2017-06-24T00:00:00"/>
    <d v="2017-06-28T00:00:00"/>
    <s v="Standard Class"/>
    <n v="9592"/>
    <n v="8"/>
    <n v="0"/>
    <n v="258984"/>
    <s v="CA-2017-122105"/>
    <s v="United States"/>
    <s v="Huntington Beach"/>
    <s v="California"/>
    <n v="92646"/>
    <x v="1"/>
  </r>
  <r>
    <x v="882"/>
    <x v="146"/>
    <d v="2016-07-22T00:00:00"/>
    <d v="2016-07-27T00:00:00"/>
    <s v="Standard Class"/>
    <n v="416"/>
    <n v="2"/>
    <n v="2"/>
    <n v="364"/>
    <s v="CA-2016-122392"/>
    <s v="United States"/>
    <s v="Allentown"/>
    <s v="Pennsylvania"/>
    <n v="18103"/>
    <x v="2"/>
  </r>
  <r>
    <x v="882"/>
    <x v="146"/>
    <d v="2016-07-22T00:00:00"/>
    <d v="2016-07-27T00:00:00"/>
    <s v="Standard Class"/>
    <n v="11648"/>
    <n v="2"/>
    <n v="2"/>
    <n v="33488"/>
    <s v="CA-2016-122392"/>
    <s v="United States"/>
    <s v="Allentown"/>
    <s v="Pennsylvania"/>
    <n v="18103"/>
    <x v="2"/>
  </r>
  <r>
    <x v="883"/>
    <x v="146"/>
    <d v="2016-03-10T00:00:00"/>
    <d v="2016-03-16T00:00:00"/>
    <s v="Standard Class"/>
    <n v="176784"/>
    <n v="1"/>
    <n v="2"/>
    <n v="-22098"/>
    <s v="US-2016-112977"/>
    <s v="United States"/>
    <s v="Long Beach"/>
    <s v="New York"/>
    <n v="11561"/>
    <x v="2"/>
  </r>
  <r>
    <x v="884"/>
    <x v="146"/>
    <d v="2016-05-07T00:00:00"/>
    <d v="2016-05-11T00:00:00"/>
    <s v="Standard Class"/>
    <n v="85232"/>
    <n v="7"/>
    <n v="2"/>
    <n v="308966"/>
    <s v="CA-2016-128818"/>
    <s v="United States"/>
    <s v="New York City"/>
    <s v="New York"/>
    <n v="10009"/>
    <x v="2"/>
  </r>
  <r>
    <x v="884"/>
    <x v="146"/>
    <d v="2016-05-07T00:00:00"/>
    <d v="2016-05-11T00:00:00"/>
    <s v="Standard Class"/>
    <n v="444"/>
    <n v="3"/>
    <n v="0"/>
    <n v="222"/>
    <s v="CA-2016-128818"/>
    <s v="United States"/>
    <s v="New York City"/>
    <s v="New York"/>
    <n v="10009"/>
    <x v="2"/>
  </r>
  <r>
    <x v="884"/>
    <x v="146"/>
    <d v="2016-05-07T00:00:00"/>
    <d v="2016-05-11T00:00:00"/>
    <s v="Standard Class"/>
    <n v="442764"/>
    <n v="4"/>
    <n v="1"/>
    <n v="590352"/>
    <s v="CA-2016-128818"/>
    <s v="United States"/>
    <s v="New York City"/>
    <s v="New York"/>
    <n v="10009"/>
    <x v="2"/>
  </r>
  <r>
    <x v="884"/>
    <x v="146"/>
    <d v="2016-05-07T00:00:00"/>
    <d v="2016-05-11T00:00:00"/>
    <s v="Standard Class"/>
    <n v="399995"/>
    <n v="5"/>
    <n v="0"/>
    <n v="11599855"/>
    <s v="CA-2016-128818"/>
    <s v="United States"/>
    <s v="New York City"/>
    <s v="New York"/>
    <n v="10009"/>
    <x v="2"/>
  </r>
  <r>
    <x v="884"/>
    <x v="146"/>
    <d v="2016-05-07T00:00:00"/>
    <d v="2016-05-11T00:00:00"/>
    <s v="Standard Class"/>
    <n v="19995"/>
    <n v="5"/>
    <n v="0"/>
    <n v="219945"/>
    <s v="CA-2016-128818"/>
    <s v="United States"/>
    <s v="New York City"/>
    <s v="New York"/>
    <n v="10009"/>
    <x v="2"/>
  </r>
  <r>
    <x v="884"/>
    <x v="146"/>
    <d v="2016-05-07T00:00:00"/>
    <d v="2016-05-11T00:00:00"/>
    <s v="Standard Class"/>
    <n v="6368"/>
    <n v="8"/>
    <n v="0"/>
    <n v="280192"/>
    <s v="CA-2016-128818"/>
    <s v="United States"/>
    <s v="New York City"/>
    <s v="New York"/>
    <n v="10009"/>
    <x v="2"/>
  </r>
  <r>
    <x v="885"/>
    <x v="146"/>
    <d v="2016-12-03T00:00:00"/>
    <d v="2016-12-08T00:00:00"/>
    <s v="Standard Class"/>
    <n v="394816"/>
    <n v="4"/>
    <n v="2"/>
    <n v="937688"/>
    <s v="US-2016-161683"/>
    <s v="United States"/>
    <s v="Philadelphia"/>
    <s v="Pennsylvania"/>
    <n v="19134"/>
    <x v="2"/>
  </r>
  <r>
    <x v="885"/>
    <x v="146"/>
    <d v="2016-12-03T00:00:00"/>
    <d v="2016-12-08T00:00:00"/>
    <s v="Standard Class"/>
    <n v="18192"/>
    <n v="4"/>
    <n v="7"/>
    <n v="-145536"/>
    <s v="US-2016-161683"/>
    <s v="United States"/>
    <s v="Philadelphia"/>
    <s v="Pennsylvania"/>
    <n v="19134"/>
    <x v="2"/>
  </r>
  <r>
    <x v="886"/>
    <x v="146"/>
    <d v="2017-01-26T00:00:00"/>
    <d v="2017-01-30T00:00:00"/>
    <s v="Standard Class"/>
    <n v="1184"/>
    <n v="8"/>
    <n v="0"/>
    <n v="56832"/>
    <s v="CA-2017-150469"/>
    <s v="United States"/>
    <s v="San Francisco"/>
    <s v="California"/>
    <n v="94109"/>
    <x v="1"/>
  </r>
  <r>
    <x v="887"/>
    <x v="146"/>
    <d v="2017-05-01T00:00:00"/>
    <d v="2017-05-06T00:00:00"/>
    <s v="Standard Class"/>
    <n v="3328"/>
    <n v="2"/>
    <n v="2"/>
    <n v="416"/>
    <s v="CA-2017-102204"/>
    <s v="United States"/>
    <s v="Jacksonville"/>
    <s v="Florida"/>
    <n v="32216"/>
    <x v="3"/>
  </r>
  <r>
    <x v="887"/>
    <x v="146"/>
    <d v="2017-05-01T00:00:00"/>
    <d v="2017-05-06T00:00:00"/>
    <s v="Standard Class"/>
    <n v="933262"/>
    <n v="4"/>
    <n v="45"/>
    <n v="-4581468"/>
    <s v="CA-2017-102204"/>
    <s v="United States"/>
    <s v="Jacksonville"/>
    <s v="Florida"/>
    <n v="32216"/>
    <x v="3"/>
  </r>
  <r>
    <x v="887"/>
    <x v="146"/>
    <d v="2017-05-01T00:00:00"/>
    <d v="2017-05-06T00:00:00"/>
    <s v="Standard Class"/>
    <n v="280392"/>
    <n v="5"/>
    <n v="2"/>
    <n v="0"/>
    <s v="CA-2017-102204"/>
    <s v="United States"/>
    <s v="Jacksonville"/>
    <s v="Florida"/>
    <n v="32216"/>
    <x v="3"/>
  </r>
  <r>
    <x v="888"/>
    <x v="146"/>
    <d v="2017-03-27T00:00:00"/>
    <d v="2017-04-01T00:00:00"/>
    <s v="Standard Class"/>
    <n v="1023332"/>
    <n v="5"/>
    <n v="32"/>
    <n v="-30098"/>
    <s v="CA-2017-144491"/>
    <s v="United States"/>
    <s v="Houston"/>
    <s v="Texas"/>
    <n v="77070"/>
    <x v="0"/>
  </r>
  <r>
    <x v="888"/>
    <x v="146"/>
    <d v="2017-03-27T00:00:00"/>
    <d v="2017-04-01T00:00:00"/>
    <s v="Standard Class"/>
    <n v="600558"/>
    <n v="3"/>
    <n v="3"/>
    <n v="-85794"/>
    <s v="CA-2017-144491"/>
    <s v="United States"/>
    <s v="Houston"/>
    <s v="Texas"/>
    <n v="77070"/>
    <x v="0"/>
  </r>
  <r>
    <x v="888"/>
    <x v="146"/>
    <d v="2017-03-27T00:00:00"/>
    <d v="2017-04-01T00:00:00"/>
    <s v="Standard Class"/>
    <n v="39992"/>
    <n v="1"/>
    <n v="2"/>
    <n v="69986"/>
    <s v="CA-2017-144491"/>
    <s v="United States"/>
    <s v="Houston"/>
    <s v="Texas"/>
    <n v="77070"/>
    <x v="0"/>
  </r>
  <r>
    <x v="888"/>
    <x v="146"/>
    <d v="2017-03-27T00:00:00"/>
    <d v="2017-04-01T00:00:00"/>
    <s v="Standard Class"/>
    <n v="211246"/>
    <n v="2"/>
    <n v="3"/>
    <n v="-663916"/>
    <s v="CA-2017-144491"/>
    <s v="United States"/>
    <s v="Houston"/>
    <s v="Texas"/>
    <n v="77070"/>
    <x v="0"/>
  </r>
  <r>
    <x v="889"/>
    <x v="147"/>
    <d v="2016-07-16T00:00:00"/>
    <d v="2016-07-21T00:00:00"/>
    <s v="Standard Class"/>
    <n v="143982"/>
    <n v="3"/>
    <n v="4"/>
    <n v="-287964"/>
    <s v="US-2016-100720"/>
    <s v="United States"/>
    <s v="Philadelphia"/>
    <s v="Pennsylvania"/>
    <n v="19120"/>
    <x v="2"/>
  </r>
  <r>
    <x v="889"/>
    <x v="147"/>
    <d v="2016-07-16T00:00:00"/>
    <d v="2016-07-21T00:00:00"/>
    <s v="Standard Class"/>
    <n v="494376"/>
    <n v="4"/>
    <n v="4"/>
    <n v="-1153544"/>
    <s v="US-2016-100720"/>
    <s v="United States"/>
    <s v="Philadelphia"/>
    <s v="Pennsylvania"/>
    <n v="19120"/>
    <x v="2"/>
  </r>
  <r>
    <x v="889"/>
    <x v="147"/>
    <d v="2016-07-16T00:00:00"/>
    <d v="2016-07-21T00:00:00"/>
    <s v="Standard Class"/>
    <n v="584"/>
    <n v="2"/>
    <n v="2"/>
    <n v="73"/>
    <s v="US-2016-100720"/>
    <s v="United States"/>
    <s v="Philadelphia"/>
    <s v="Pennsylvania"/>
    <n v="19120"/>
    <x v="2"/>
  </r>
  <r>
    <x v="890"/>
    <x v="147"/>
    <d v="2014-03-11T00:00:00"/>
    <d v="2014-03-16T00:00:00"/>
    <s v="Second Class"/>
    <n v="832"/>
    <n v="5"/>
    <n v="2"/>
    <n v="2288"/>
    <s v="CA-2014-166884"/>
    <s v="United States"/>
    <s v="Columbus"/>
    <s v="Ohio"/>
    <n v="43229"/>
    <x v="2"/>
  </r>
  <r>
    <x v="890"/>
    <x v="147"/>
    <d v="2014-03-11T00:00:00"/>
    <d v="2014-03-16T00:00:00"/>
    <s v="Second Class"/>
    <n v="10464"/>
    <n v="6"/>
    <n v="2"/>
    <n v="17004"/>
    <s v="CA-2014-166884"/>
    <s v="United States"/>
    <s v="Columbus"/>
    <s v="Ohio"/>
    <n v="43229"/>
    <x v="2"/>
  </r>
  <r>
    <x v="891"/>
    <x v="147"/>
    <d v="2015-03-28T00:00:00"/>
    <d v="2015-04-02T00:00:00"/>
    <s v="Standard Class"/>
    <n v="15552"/>
    <n v="3"/>
    <n v="2"/>
    <n v="54432"/>
    <s v="CA-2015-135363"/>
    <s v="United States"/>
    <s v="Philadelphia"/>
    <s v="Pennsylvania"/>
    <n v="19120"/>
    <x v="2"/>
  </r>
  <r>
    <x v="891"/>
    <x v="147"/>
    <d v="2015-03-28T00:00:00"/>
    <d v="2015-04-02T00:00:00"/>
    <s v="Standard Class"/>
    <n v="5232"/>
    <n v="1"/>
    <n v="2"/>
    <n v="17004"/>
    <s v="CA-2015-135363"/>
    <s v="United States"/>
    <s v="Philadelphia"/>
    <s v="Pennsylvania"/>
    <n v="19120"/>
    <x v="2"/>
  </r>
  <r>
    <x v="892"/>
    <x v="147"/>
    <d v="2014-06-16T00:00:00"/>
    <d v="2014-06-21T00:00:00"/>
    <s v="Standard Class"/>
    <n v="414"/>
    <n v="5"/>
    <n v="0"/>
    <n v="19458"/>
    <s v="CA-2014-113929"/>
    <s v="United States"/>
    <s v="Hempstead"/>
    <s v="New York"/>
    <n v="11550"/>
    <x v="2"/>
  </r>
  <r>
    <x v="892"/>
    <x v="147"/>
    <d v="2014-06-16T00:00:00"/>
    <d v="2014-06-21T00:00:00"/>
    <s v="Standard Class"/>
    <n v="350"/>
    <n v="4"/>
    <n v="0"/>
    <n v="105"/>
    <s v="CA-2014-113929"/>
    <s v="United States"/>
    <s v="Hempstead"/>
    <s v="New York"/>
    <n v="11550"/>
    <x v="2"/>
  </r>
  <r>
    <x v="892"/>
    <x v="147"/>
    <d v="2014-06-16T00:00:00"/>
    <d v="2014-06-21T00:00:00"/>
    <s v="Standard Class"/>
    <n v="39552"/>
    <n v="3"/>
    <n v="2"/>
    <n v="143376"/>
    <s v="CA-2014-113929"/>
    <s v="United States"/>
    <s v="Hempstead"/>
    <s v="New York"/>
    <n v="11550"/>
    <x v="2"/>
  </r>
  <r>
    <x v="893"/>
    <x v="147"/>
    <d v="2017-05-12T00:00:00"/>
    <d v="2017-05-17T00:00:00"/>
    <s v="Standard Class"/>
    <n v="876"/>
    <n v="5"/>
    <n v="0"/>
    <n v="42048"/>
    <s v="CA-2017-104577"/>
    <s v="United States"/>
    <s v="Everett"/>
    <s v="Massachusetts"/>
    <n v="2149"/>
    <x v="2"/>
  </r>
  <r>
    <x v="894"/>
    <x v="147"/>
    <d v="2016-11-21T00:00:00"/>
    <d v="2016-11-26T00:00:00"/>
    <s v="Standard Class"/>
    <n v="30345"/>
    <n v="7"/>
    <n v="7"/>
    <n v="-24276"/>
    <s v="CA-2016-140018"/>
    <s v="United States"/>
    <s v="Columbus"/>
    <s v="Ohio"/>
    <n v="43229"/>
    <x v="2"/>
  </r>
  <r>
    <x v="894"/>
    <x v="147"/>
    <d v="2016-11-21T00:00:00"/>
    <d v="2016-11-26T00:00:00"/>
    <s v="Standard Class"/>
    <n v="127554"/>
    <n v="3"/>
    <n v="3"/>
    <n v="-9111"/>
    <s v="CA-2016-140018"/>
    <s v="United States"/>
    <s v="Columbus"/>
    <s v="Ohio"/>
    <n v="43229"/>
    <x v="2"/>
  </r>
  <r>
    <x v="894"/>
    <x v="147"/>
    <d v="2016-11-21T00:00:00"/>
    <d v="2016-11-26T00:00:00"/>
    <s v="Standard Class"/>
    <n v="77952"/>
    <n v="3"/>
    <n v="2"/>
    <n v="155904"/>
    <s v="CA-2016-140018"/>
    <s v="United States"/>
    <s v="Columbus"/>
    <s v="Ohio"/>
    <n v="43229"/>
    <x v="2"/>
  </r>
  <r>
    <x v="895"/>
    <x v="147"/>
    <d v="2016-06-05T00:00:00"/>
    <d v="2016-06-07T00:00:00"/>
    <s v="First Class"/>
    <n v="21552"/>
    <n v="6"/>
    <n v="2"/>
    <n v="70044"/>
    <s v="CA-2016-110982"/>
    <s v="United States"/>
    <s v="Santa Clara"/>
    <s v="California"/>
    <n v="95051"/>
    <x v="1"/>
  </r>
  <r>
    <x v="895"/>
    <x v="147"/>
    <d v="2016-06-05T00:00:00"/>
    <d v="2016-06-07T00:00:00"/>
    <s v="First Class"/>
    <n v="5824"/>
    <n v="4"/>
    <n v="0"/>
    <n v="157248"/>
    <s v="CA-2016-110982"/>
    <s v="United States"/>
    <s v="Santa Clara"/>
    <s v="California"/>
    <n v="95051"/>
    <x v="1"/>
  </r>
  <r>
    <x v="896"/>
    <x v="147"/>
    <d v="2014-07-28T00:00:00"/>
    <d v="2014-07-28T00:00:00"/>
    <s v="Same Day"/>
    <n v="1432"/>
    <n v="5"/>
    <n v="2"/>
    <n v="5191"/>
    <s v="CA-2014-131541"/>
    <s v="United States"/>
    <s v="Apopka"/>
    <s v="Florida"/>
    <n v="32712"/>
    <x v="3"/>
  </r>
  <r>
    <x v="896"/>
    <x v="147"/>
    <d v="2014-07-28T00:00:00"/>
    <d v="2014-07-28T00:00:00"/>
    <s v="Same Day"/>
    <n v="129888"/>
    <n v="6"/>
    <n v="2"/>
    <n v="129888"/>
    <s v="CA-2014-131541"/>
    <s v="United States"/>
    <s v="Apopka"/>
    <s v="Florida"/>
    <n v="32712"/>
    <x v="3"/>
  </r>
  <r>
    <x v="896"/>
    <x v="147"/>
    <d v="2014-07-28T00:00:00"/>
    <d v="2014-07-28T00:00:00"/>
    <s v="Same Day"/>
    <n v="48944"/>
    <n v="7"/>
    <n v="2"/>
    <n v="165186"/>
    <s v="CA-2014-131541"/>
    <s v="United States"/>
    <s v="Apopka"/>
    <s v="Florida"/>
    <n v="32712"/>
    <x v="3"/>
  </r>
  <r>
    <x v="897"/>
    <x v="147"/>
    <d v="2017-11-21T00:00:00"/>
    <d v="2017-11-25T00:00:00"/>
    <s v="Standard Class"/>
    <n v="1508"/>
    <n v="5"/>
    <n v="2"/>
    <n v="5655"/>
    <s v="CA-2017-110443"/>
    <s v="United States"/>
    <s v="Renton"/>
    <s v="Washington"/>
    <n v="98059"/>
    <x v="1"/>
  </r>
  <r>
    <x v="897"/>
    <x v="147"/>
    <d v="2017-11-21T00:00:00"/>
    <d v="2017-11-25T00:00:00"/>
    <s v="Standard Class"/>
    <n v="1039992"/>
    <n v="1"/>
    <n v="2"/>
    <n v="1039992"/>
    <s v="CA-2017-110443"/>
    <s v="United States"/>
    <s v="Renton"/>
    <s v="Washington"/>
    <n v="98059"/>
    <x v="1"/>
  </r>
  <r>
    <x v="897"/>
    <x v="147"/>
    <d v="2017-11-21T00:00:00"/>
    <d v="2017-11-25T00:00:00"/>
    <s v="Standard Class"/>
    <n v="5184"/>
    <n v="8"/>
    <n v="0"/>
    <n v="248832"/>
    <s v="CA-2017-110443"/>
    <s v="United States"/>
    <s v="Renton"/>
    <s v="Washington"/>
    <n v="98059"/>
    <x v="1"/>
  </r>
  <r>
    <x v="898"/>
    <x v="147"/>
    <d v="2017-08-18T00:00:00"/>
    <d v="2017-08-25T00:00:00"/>
    <s v="Standard Class"/>
    <n v="10782"/>
    <n v="3"/>
    <n v="7"/>
    <n v="-79068"/>
    <s v="CA-2017-122028"/>
    <s v="United States"/>
    <s v="Lakewood"/>
    <s v="Ohio"/>
    <n v="44107"/>
    <x v="2"/>
  </r>
  <r>
    <x v="899"/>
    <x v="147"/>
    <d v="2016-07-23T00:00:00"/>
    <d v="2016-07-28T00:00:00"/>
    <s v="Standard Class"/>
    <n v="4448"/>
    <n v="2"/>
    <n v="2"/>
    <n v="3336"/>
    <s v="CA-2016-112256"/>
    <s v="United States"/>
    <s v="Mcallen"/>
    <s v="Texas"/>
    <n v="78501"/>
    <x v="0"/>
  </r>
  <r>
    <x v="899"/>
    <x v="147"/>
    <d v="2016-07-23T00:00:00"/>
    <d v="2016-07-28T00:00:00"/>
    <s v="Standard Class"/>
    <n v="5184"/>
    <n v="1"/>
    <n v="2"/>
    <n v="18144"/>
    <s v="CA-2016-112256"/>
    <s v="United States"/>
    <s v="Mcallen"/>
    <s v="Texas"/>
    <n v="78501"/>
    <x v="0"/>
  </r>
  <r>
    <x v="899"/>
    <x v="147"/>
    <d v="2016-07-23T00:00:00"/>
    <d v="2016-07-28T00:00:00"/>
    <s v="Standard Class"/>
    <n v="17592"/>
    <n v="5"/>
    <n v="2"/>
    <n v="15393"/>
    <s v="CA-2016-112256"/>
    <s v="United States"/>
    <s v="Mcallen"/>
    <s v="Texas"/>
    <n v="78501"/>
    <x v="0"/>
  </r>
  <r>
    <x v="899"/>
    <x v="147"/>
    <d v="2016-07-23T00:00:00"/>
    <d v="2016-07-28T00:00:00"/>
    <s v="Standard Class"/>
    <n v="4752"/>
    <n v="4"/>
    <n v="8"/>
    <n v="-8316"/>
    <s v="CA-2016-112256"/>
    <s v="United States"/>
    <s v="Mcallen"/>
    <s v="Texas"/>
    <n v="78501"/>
    <x v="0"/>
  </r>
  <r>
    <x v="899"/>
    <x v="147"/>
    <d v="2016-07-23T00:00:00"/>
    <d v="2016-07-28T00:00:00"/>
    <s v="Standard Class"/>
    <n v="13344"/>
    <n v="2"/>
    <n v="2"/>
    <n v="10008"/>
    <s v="CA-2016-112256"/>
    <s v="United States"/>
    <s v="Mcallen"/>
    <s v="Texas"/>
    <n v="78501"/>
    <x v="0"/>
  </r>
  <r>
    <x v="900"/>
    <x v="147"/>
    <d v="2017-08-07T00:00:00"/>
    <d v="2017-08-08T00:00:00"/>
    <s v="First Class"/>
    <n v="119448"/>
    <n v="3"/>
    <n v="2"/>
    <n v="-134379"/>
    <s v="CA-2017-110821"/>
    <s v="United States"/>
    <s v="Dallas"/>
    <s v="Texas"/>
    <n v="75081"/>
    <x v="0"/>
  </r>
  <r>
    <x v="900"/>
    <x v="147"/>
    <d v="2017-08-07T00:00:00"/>
    <d v="2017-08-08T00:00:00"/>
    <s v="First Class"/>
    <n v="11816"/>
    <n v="2"/>
    <n v="2"/>
    <n v="-25109"/>
    <s v="CA-2017-110821"/>
    <s v="United States"/>
    <s v="Dallas"/>
    <s v="Texas"/>
    <n v="75081"/>
    <x v="0"/>
  </r>
  <r>
    <x v="901"/>
    <x v="147"/>
    <d v="2015-10-02T00:00:00"/>
    <d v="2015-10-04T00:00:00"/>
    <s v="First Class"/>
    <n v="11032"/>
    <n v="1"/>
    <n v="2"/>
    <n v="30338"/>
    <s v="US-2015-144771"/>
    <s v="United States"/>
    <s v="Hillsboro"/>
    <s v="Oregon"/>
    <n v="97123"/>
    <x v="1"/>
  </r>
  <r>
    <x v="901"/>
    <x v="147"/>
    <d v="2015-10-02T00:00:00"/>
    <d v="2015-10-04T00:00:00"/>
    <s v="First Class"/>
    <n v="5304"/>
    <n v="3"/>
    <n v="2"/>
    <n v="-4641"/>
    <s v="US-2015-144771"/>
    <s v="United States"/>
    <s v="Hillsboro"/>
    <s v="Oregon"/>
    <n v="97123"/>
    <x v="1"/>
  </r>
  <r>
    <x v="902"/>
    <x v="148"/>
    <d v="2014-06-02T00:00:00"/>
    <d v="2014-06-07T00:00:00"/>
    <s v="Standard Class"/>
    <n v="59808"/>
    <n v="3"/>
    <n v="2"/>
    <n v="194376"/>
    <s v="CA-2014-104472"/>
    <s v="United States"/>
    <s v="Orem"/>
    <s v="Utah"/>
    <n v="84057"/>
    <x v="1"/>
  </r>
  <r>
    <x v="902"/>
    <x v="148"/>
    <d v="2014-06-02T00:00:00"/>
    <d v="2014-06-07T00:00:00"/>
    <s v="Standard Class"/>
    <n v="7332"/>
    <n v="6"/>
    <n v="0"/>
    <n v="21996"/>
    <s v="CA-2014-104472"/>
    <s v="United States"/>
    <s v="Orem"/>
    <s v="Utah"/>
    <n v="84057"/>
    <x v="1"/>
  </r>
  <r>
    <x v="903"/>
    <x v="148"/>
    <d v="2014-03-14T00:00:00"/>
    <d v="2014-03-19T00:00:00"/>
    <s v="Standard Class"/>
    <n v="113992"/>
    <n v="4"/>
    <n v="0"/>
    <n v="28498"/>
    <s v="US-2014-125521"/>
    <s v="United States"/>
    <s v="Chesapeake"/>
    <s v="Virginia"/>
    <n v="23320"/>
    <x v="3"/>
  </r>
  <r>
    <x v="904"/>
    <x v="148"/>
    <d v="2017-09-01T00:00:00"/>
    <d v="2017-09-07T00:00:00"/>
    <s v="Standard Class"/>
    <n v="758"/>
    <n v="1"/>
    <n v="0"/>
    <n v="29562"/>
    <s v="US-2017-135230"/>
    <s v="United States"/>
    <s v="Seattle"/>
    <s v="Washington"/>
    <n v="98103"/>
    <x v="1"/>
  </r>
  <r>
    <x v="905"/>
    <x v="148"/>
    <d v="2016-04-08T00:00:00"/>
    <d v="2016-04-15T00:00:00"/>
    <s v="Standard Class"/>
    <n v="300"/>
    <n v="6"/>
    <n v="0"/>
    <n v="144"/>
    <s v="CA-2016-134789"/>
    <s v="United States"/>
    <s v="Hot Springs"/>
    <s v="Arkansas"/>
    <n v="71901"/>
    <x v="3"/>
  </r>
  <r>
    <x v="905"/>
    <x v="148"/>
    <d v="2016-04-08T00:00:00"/>
    <d v="2016-04-15T00:00:00"/>
    <s v="Standard Class"/>
    <n v="2592"/>
    <n v="4"/>
    <n v="0"/>
    <n v="127008"/>
    <s v="CA-2016-134789"/>
    <s v="United States"/>
    <s v="Hot Springs"/>
    <s v="Arkansas"/>
    <n v="71901"/>
    <x v="3"/>
  </r>
  <r>
    <x v="905"/>
    <x v="148"/>
    <d v="2016-04-08T00:00:00"/>
    <d v="2016-04-15T00:00:00"/>
    <s v="Standard Class"/>
    <n v="15992"/>
    <n v="4"/>
    <n v="0"/>
    <n v="31984"/>
    <s v="CA-2016-134789"/>
    <s v="United States"/>
    <s v="Hot Springs"/>
    <s v="Arkansas"/>
    <n v="71901"/>
    <x v="3"/>
  </r>
  <r>
    <x v="906"/>
    <x v="148"/>
    <d v="2017-02-17T00:00:00"/>
    <d v="2017-02-20T00:00:00"/>
    <s v="First Class"/>
    <n v="45597"/>
    <n v="5"/>
    <n v="4"/>
    <n v="-106393"/>
    <s v="CA-2017-109085"/>
    <s v="United States"/>
    <s v="Troy"/>
    <s v="Ohio"/>
    <n v="45373"/>
    <x v="2"/>
  </r>
  <r>
    <x v="906"/>
    <x v="148"/>
    <d v="2017-02-17T00:00:00"/>
    <d v="2017-02-20T00:00:00"/>
    <s v="First Class"/>
    <n v="5715"/>
    <n v="5"/>
    <n v="7"/>
    <n v="-47625"/>
    <s v="CA-2017-109085"/>
    <s v="United States"/>
    <s v="Troy"/>
    <s v="Ohio"/>
    <n v="45373"/>
    <x v="2"/>
  </r>
  <r>
    <x v="906"/>
    <x v="148"/>
    <d v="2017-02-17T00:00:00"/>
    <d v="2017-02-20T00:00:00"/>
    <s v="First Class"/>
    <n v="57594"/>
    <n v="1"/>
    <n v="4"/>
    <n v="-115188"/>
    <s v="CA-2017-109085"/>
    <s v="United States"/>
    <s v="Troy"/>
    <s v="Ohio"/>
    <n v="45373"/>
    <x v="2"/>
  </r>
  <r>
    <x v="906"/>
    <x v="148"/>
    <d v="2017-02-17T00:00:00"/>
    <d v="2017-02-20T00:00:00"/>
    <s v="First Class"/>
    <n v="30144"/>
    <n v="2"/>
    <n v="2"/>
    <n v="82896"/>
    <s v="CA-2017-109085"/>
    <s v="United States"/>
    <s v="Troy"/>
    <s v="Ohio"/>
    <n v="45373"/>
    <x v="2"/>
  </r>
  <r>
    <x v="906"/>
    <x v="148"/>
    <d v="2017-02-17T00:00:00"/>
    <d v="2017-02-20T00:00:00"/>
    <s v="First Class"/>
    <n v="89943"/>
    <n v="5"/>
    <n v="3"/>
    <n v="-12849"/>
    <s v="CA-2017-109085"/>
    <s v="United States"/>
    <s v="Troy"/>
    <s v="Ohio"/>
    <n v="45373"/>
    <x v="2"/>
  </r>
  <r>
    <x v="907"/>
    <x v="149"/>
    <d v="2017-11-14T00:00:00"/>
    <d v="2017-11-17T00:00:00"/>
    <s v="Second Class"/>
    <n v="11994"/>
    <n v="10"/>
    <n v="4"/>
    <n v="15992"/>
    <s v="CA-2017-138611"/>
    <s v="United States"/>
    <s v="Grove City"/>
    <s v="Ohio"/>
    <n v="43123"/>
    <x v="2"/>
  </r>
  <r>
    <x v="907"/>
    <x v="149"/>
    <d v="2017-11-14T00:00:00"/>
    <d v="2017-11-17T00:00:00"/>
    <s v="Second Class"/>
    <n v="3648"/>
    <n v="2"/>
    <n v="7"/>
    <n v="-27968"/>
    <s v="CA-2017-138611"/>
    <s v="United States"/>
    <s v="Grove City"/>
    <s v="Ohio"/>
    <n v="43123"/>
    <x v="2"/>
  </r>
  <r>
    <x v="908"/>
    <x v="149"/>
    <d v="2015-07-11T00:00:00"/>
    <d v="2015-07-13T00:00:00"/>
    <s v="First Class"/>
    <n v="2898"/>
    <n v="7"/>
    <n v="2"/>
    <n v="36225"/>
    <s v="CA-2015-142237"/>
    <s v="United States"/>
    <s v="Philadelphia"/>
    <s v="Pennsylvania"/>
    <n v="19134"/>
    <x v="2"/>
  </r>
  <r>
    <x v="908"/>
    <x v="149"/>
    <d v="2015-07-11T00:00:00"/>
    <d v="2015-07-13T00:00:00"/>
    <s v="First Class"/>
    <n v="2502"/>
    <n v="3"/>
    <n v="7"/>
    <n v="-20016"/>
    <s v="CA-2015-142237"/>
    <s v="United States"/>
    <s v="Philadelphia"/>
    <s v="Pennsylvania"/>
    <n v="19134"/>
    <x v="2"/>
  </r>
  <r>
    <x v="908"/>
    <x v="149"/>
    <d v="2015-07-11T00:00:00"/>
    <d v="2015-07-13T00:00:00"/>
    <s v="First Class"/>
    <n v="648"/>
    <n v="4"/>
    <n v="7"/>
    <n v="-4752"/>
    <s v="CA-2015-142237"/>
    <s v="United States"/>
    <s v="Philadelphia"/>
    <s v="Pennsylvania"/>
    <n v="19134"/>
    <x v="2"/>
  </r>
  <r>
    <x v="908"/>
    <x v="149"/>
    <d v="2015-07-11T00:00:00"/>
    <d v="2015-07-13T00:00:00"/>
    <s v="First Class"/>
    <n v="341488"/>
    <n v="8"/>
    <n v="3"/>
    <n v="-73176"/>
    <s v="CA-2015-142237"/>
    <s v="United States"/>
    <s v="Philadelphia"/>
    <s v="Pennsylvania"/>
    <n v="19134"/>
    <x v="2"/>
  </r>
  <r>
    <x v="908"/>
    <x v="149"/>
    <d v="2015-07-11T00:00:00"/>
    <d v="2015-07-13T00:00:00"/>
    <s v="First Class"/>
    <n v="1112"/>
    <n v="5"/>
    <n v="2"/>
    <n v="834"/>
    <s v="CA-2015-142237"/>
    <s v="United States"/>
    <s v="Philadelphia"/>
    <s v="Pennsylvania"/>
    <n v="19134"/>
    <x v="2"/>
  </r>
  <r>
    <x v="908"/>
    <x v="149"/>
    <d v="2015-07-11T00:00:00"/>
    <d v="2015-07-13T00:00:00"/>
    <s v="First Class"/>
    <n v="25344"/>
    <n v="6"/>
    <n v="2"/>
    <n v="34848"/>
    <s v="CA-2015-142237"/>
    <s v="United States"/>
    <s v="Philadelphia"/>
    <s v="Pennsylvania"/>
    <n v="19134"/>
    <x v="2"/>
  </r>
  <r>
    <x v="909"/>
    <x v="149"/>
    <d v="2017-02-23T00:00:00"/>
    <d v="2017-03-01T00:00:00"/>
    <s v="Standard Class"/>
    <n v="3744"/>
    <n v="6"/>
    <n v="0"/>
    <n v="16848"/>
    <s v="CA-2017-104647"/>
    <s v="United States"/>
    <s v="Los Angeles"/>
    <s v="California"/>
    <n v="90008"/>
    <x v="1"/>
  </r>
  <r>
    <x v="910"/>
    <x v="149"/>
    <d v="2014-12-26T00:00:00"/>
    <d v="2014-12-30T00:00:00"/>
    <s v="Standard Class"/>
    <n v="1191"/>
    <n v="3"/>
    <n v="0"/>
    <n v="1191"/>
    <s v="CA-2014-106264"/>
    <s v="United States"/>
    <s v="San Diego"/>
    <s v="California"/>
    <n v="92024"/>
    <x v="1"/>
  </r>
  <r>
    <x v="910"/>
    <x v="149"/>
    <d v="2014-12-26T00:00:00"/>
    <d v="2014-12-30T00:00:00"/>
    <s v="Standard Class"/>
    <n v="348"/>
    <n v="2"/>
    <n v="0"/>
    <n v="11136"/>
    <s v="CA-2014-106264"/>
    <s v="United States"/>
    <s v="San Diego"/>
    <s v="California"/>
    <n v="92024"/>
    <x v="1"/>
  </r>
  <r>
    <x v="911"/>
    <x v="149"/>
    <d v="2016-03-12T00:00:00"/>
    <d v="2016-03-16T00:00:00"/>
    <s v="Second Class"/>
    <n v="2934"/>
    <n v="3"/>
    <n v="0"/>
    <n v="134964"/>
    <s v="CA-2016-119683"/>
    <s v="United States"/>
    <s v="New York City"/>
    <s v="New York"/>
    <n v="10024"/>
    <x v="2"/>
  </r>
  <r>
    <x v="912"/>
    <x v="149"/>
    <d v="2017-01-29T00:00:00"/>
    <d v="2017-02-02T00:00:00"/>
    <s v="Standard Class"/>
    <n v="12128"/>
    <n v="4"/>
    <n v="8"/>
    <n v="-206176"/>
    <s v="US-2017-127341"/>
    <s v="United States"/>
    <s v="Chicago"/>
    <s v="Illinois"/>
    <n v="60653"/>
    <x v="0"/>
  </r>
  <r>
    <x v="913"/>
    <x v="149"/>
    <d v="2016-04-08T00:00:00"/>
    <d v="2016-04-14T00:00:00"/>
    <s v="Standard Class"/>
    <n v="247"/>
    <n v="5"/>
    <n v="0"/>
    <n v="10374"/>
    <s v="CA-2016-124233"/>
    <s v="United States"/>
    <s v="Los Angeles"/>
    <s v="California"/>
    <n v="90032"/>
    <x v="1"/>
  </r>
  <r>
    <x v="914"/>
    <x v="149"/>
    <d v="2015-08-13T00:00:00"/>
    <d v="2015-08-17T00:00:00"/>
    <s v="Standard Class"/>
    <n v="564"/>
    <n v="3"/>
    <n v="0"/>
    <n v="27072"/>
    <s v="CA-2015-120516"/>
    <s v="United States"/>
    <s v="Marietta"/>
    <s v="Georgia"/>
    <n v="30062"/>
    <x v="3"/>
  </r>
  <r>
    <x v="915"/>
    <x v="149"/>
    <d v="2016-06-06T00:00:00"/>
    <d v="2016-06-07T00:00:00"/>
    <s v="First Class"/>
    <n v="17994"/>
    <n v="6"/>
    <n v="0"/>
    <n v="755748"/>
    <s v="US-2016-167472"/>
    <s v="United States"/>
    <s v="Little Rock"/>
    <s v="Arkansas"/>
    <n v="72209"/>
    <x v="3"/>
  </r>
  <r>
    <x v="915"/>
    <x v="149"/>
    <d v="2016-06-06T00:00:00"/>
    <d v="2016-06-07T00:00:00"/>
    <s v="First Class"/>
    <n v="2685"/>
    <n v="3"/>
    <n v="0"/>
    <n v="51015"/>
    <s v="US-2016-167472"/>
    <s v="United States"/>
    <s v="Little Rock"/>
    <s v="Arkansas"/>
    <n v="72209"/>
    <x v="3"/>
  </r>
  <r>
    <x v="915"/>
    <x v="149"/>
    <d v="2016-06-06T00:00:00"/>
    <d v="2016-06-07T00:00:00"/>
    <s v="First Class"/>
    <n v="32337"/>
    <n v="3"/>
    <n v="0"/>
    <n v="129348"/>
    <s v="US-2016-167472"/>
    <s v="United States"/>
    <s v="Little Rock"/>
    <s v="Arkansas"/>
    <n v="72209"/>
    <x v="3"/>
  </r>
  <r>
    <x v="915"/>
    <x v="149"/>
    <d v="2016-06-06T00:00:00"/>
    <d v="2016-06-07T00:00:00"/>
    <s v="First Class"/>
    <n v="5994"/>
    <n v="3"/>
    <n v="0"/>
    <n v="281718"/>
    <s v="US-2016-167472"/>
    <s v="United States"/>
    <s v="Little Rock"/>
    <s v="Arkansas"/>
    <n v="72209"/>
    <x v="3"/>
  </r>
  <r>
    <x v="915"/>
    <x v="149"/>
    <d v="2016-06-06T00:00:00"/>
    <d v="2016-06-07T00:00:00"/>
    <s v="First Class"/>
    <n v="6414"/>
    <n v="3"/>
    <n v="0"/>
    <n v="307872"/>
    <s v="US-2016-167472"/>
    <s v="United States"/>
    <s v="Little Rock"/>
    <s v="Arkansas"/>
    <n v="72209"/>
    <x v="3"/>
  </r>
  <r>
    <x v="915"/>
    <x v="149"/>
    <d v="2016-06-06T00:00:00"/>
    <d v="2016-06-07T00:00:00"/>
    <s v="First Class"/>
    <n v="1167"/>
    <n v="3"/>
    <n v="0"/>
    <n v="56016"/>
    <s v="US-2016-167472"/>
    <s v="United States"/>
    <s v="Little Rock"/>
    <s v="Arkansas"/>
    <n v="72209"/>
    <x v="3"/>
  </r>
  <r>
    <x v="915"/>
    <x v="149"/>
    <d v="2016-06-06T00:00:00"/>
    <d v="2016-06-07T00:00:00"/>
    <s v="First Class"/>
    <n v="1296"/>
    <n v="2"/>
    <n v="0"/>
    <n v="62208"/>
    <s v="US-2016-167472"/>
    <s v="United States"/>
    <s v="Little Rock"/>
    <s v="Arkansas"/>
    <n v="72209"/>
    <x v="3"/>
  </r>
  <r>
    <x v="916"/>
    <x v="149"/>
    <d v="2016-09-19T00:00:00"/>
    <d v="2016-09-22T00:00:00"/>
    <s v="First Class"/>
    <n v="6952"/>
    <n v="2"/>
    <n v="0"/>
    <n v="1738"/>
    <s v="CA-2016-158610"/>
    <s v="United States"/>
    <s v="Providence"/>
    <s v="Rhode Island"/>
    <n v="2908"/>
    <x v="2"/>
  </r>
  <r>
    <x v="917"/>
    <x v="149"/>
    <d v="2017-11-17T00:00:00"/>
    <d v="2017-11-21T00:00:00"/>
    <s v="Standard Class"/>
    <n v="26824"/>
    <n v="7"/>
    <n v="2"/>
    <n v="93884"/>
    <s v="CA-2017-100902"/>
    <s v="United States"/>
    <s v="Charlotte"/>
    <s v="North Carolina"/>
    <n v="28205"/>
    <x v="3"/>
  </r>
  <r>
    <x v="917"/>
    <x v="149"/>
    <d v="2017-11-17T00:00:00"/>
    <d v="2017-11-21T00:00:00"/>
    <s v="Standard Class"/>
    <n v="43116"/>
    <n v="5"/>
    <n v="2"/>
    <n v="10779"/>
    <s v="CA-2017-100902"/>
    <s v="United States"/>
    <s v="Charlotte"/>
    <s v="North Carolina"/>
    <n v="28205"/>
    <x v="3"/>
  </r>
  <r>
    <x v="918"/>
    <x v="150"/>
    <d v="2014-02-07T00:00:00"/>
    <d v="2014-02-12T00:00:00"/>
    <s v="Standard Class"/>
    <n v="11536"/>
    <n v="7"/>
    <n v="0"/>
    <n v="496048"/>
    <s v="CA-2014-107755"/>
    <s v="United States"/>
    <s v="Linden"/>
    <s v="New Jersey"/>
    <n v="7036"/>
    <x v="2"/>
  </r>
  <r>
    <x v="919"/>
    <x v="150"/>
    <d v="2014-12-09T00:00:00"/>
    <d v="2014-12-16T00:00:00"/>
    <s v="Standard Class"/>
    <n v="3468"/>
    <n v="6"/>
    <n v="0"/>
    <n v="169932"/>
    <s v="CA-2014-104976"/>
    <s v="United States"/>
    <s v="San Francisco"/>
    <s v="California"/>
    <n v="94122"/>
    <x v="1"/>
  </r>
  <r>
    <x v="920"/>
    <x v="150"/>
    <d v="2017-10-09T00:00:00"/>
    <d v="2017-10-14T00:00:00"/>
    <s v="Standard Class"/>
    <n v="65245"/>
    <n v="5"/>
    <n v="5"/>
    <n v="-430617"/>
    <s v="US-2017-117247"/>
    <s v="United States"/>
    <s v="Aurora"/>
    <s v="Illinois"/>
    <n v="60505"/>
    <x v="0"/>
  </r>
  <r>
    <x v="920"/>
    <x v="150"/>
    <d v="2017-10-09T00:00:00"/>
    <d v="2017-10-14T00:00:00"/>
    <s v="Standard Class"/>
    <n v="66645"/>
    <n v="3"/>
    <n v="5"/>
    <n v="-426528"/>
    <s v="US-2017-117247"/>
    <s v="United States"/>
    <s v="Aurora"/>
    <s v="Illinois"/>
    <n v="60505"/>
    <x v="0"/>
  </r>
  <r>
    <x v="921"/>
    <x v="150"/>
    <d v="2017-03-28T00:00:00"/>
    <d v="2017-04-02T00:00:00"/>
    <s v="Standard Class"/>
    <n v="68742"/>
    <n v="9"/>
    <n v="7"/>
    <n v="-481194"/>
    <s v="US-2017-166611"/>
    <s v="United States"/>
    <s v="Jacksonville"/>
    <s v="Florida"/>
    <n v="32216"/>
    <x v="3"/>
  </r>
  <r>
    <x v="922"/>
    <x v="150"/>
    <d v="2016-02-01T00:00:00"/>
    <d v="2016-02-03T00:00:00"/>
    <s v="First Class"/>
    <n v="5645"/>
    <n v="5"/>
    <n v="0"/>
    <n v="14677"/>
    <s v="US-2016-140809"/>
    <s v="United States"/>
    <s v="Arlington"/>
    <s v="Virginia"/>
    <n v="22204"/>
    <x v="3"/>
  </r>
  <r>
    <x v="923"/>
    <x v="150"/>
    <d v="2016-11-13T00:00:00"/>
    <d v="2016-11-18T00:00:00"/>
    <s v="Standard Class"/>
    <n v="7755"/>
    <n v="5"/>
    <n v="0"/>
    <n v="20163"/>
    <s v="CA-2016-101336"/>
    <s v="United States"/>
    <s v="New York City"/>
    <s v="New York"/>
    <n v="10011"/>
    <x v="2"/>
  </r>
  <r>
    <x v="923"/>
    <x v="150"/>
    <d v="2016-11-13T00:00:00"/>
    <d v="2016-11-18T00:00:00"/>
    <s v="Standard Class"/>
    <n v="2488"/>
    <n v="2"/>
    <n v="0"/>
    <n v="69664"/>
    <s v="CA-2016-101336"/>
    <s v="United States"/>
    <s v="New York City"/>
    <s v="New York"/>
    <n v="10011"/>
    <x v="2"/>
  </r>
  <r>
    <x v="923"/>
    <x v="150"/>
    <d v="2016-11-13T00:00:00"/>
    <d v="2016-11-18T00:00:00"/>
    <s v="Standard Class"/>
    <n v="14075"/>
    <n v="5"/>
    <n v="0"/>
    <n v="3941"/>
    <s v="CA-2016-101336"/>
    <s v="United States"/>
    <s v="New York City"/>
    <s v="New York"/>
    <n v="10011"/>
    <x v="2"/>
  </r>
  <r>
    <x v="923"/>
    <x v="150"/>
    <d v="2016-11-13T00:00:00"/>
    <d v="2016-11-18T00:00:00"/>
    <s v="Standard Class"/>
    <n v="3663"/>
    <n v="3"/>
    <n v="0"/>
    <n v="98901"/>
    <s v="CA-2016-101336"/>
    <s v="United States"/>
    <s v="New York City"/>
    <s v="New York"/>
    <n v="10011"/>
    <x v="2"/>
  </r>
  <r>
    <x v="924"/>
    <x v="150"/>
    <d v="2016-02-19T00:00:00"/>
    <d v="2016-02-23T00:00:00"/>
    <s v="Second Class"/>
    <n v="867"/>
    <n v="3"/>
    <n v="0"/>
    <n v="40749"/>
    <s v="CA-2016-101630"/>
    <s v="United States"/>
    <s v="Long Beach"/>
    <s v="New York"/>
    <n v="11561"/>
    <x v="2"/>
  </r>
  <r>
    <x v="924"/>
    <x v="150"/>
    <d v="2016-02-19T00:00:00"/>
    <d v="2016-02-23T00:00:00"/>
    <s v="Second Class"/>
    <n v="2571"/>
    <n v="3"/>
    <n v="0"/>
    <n v="66846"/>
    <s v="CA-2016-101630"/>
    <s v="United States"/>
    <s v="Long Beach"/>
    <s v="New York"/>
    <n v="11561"/>
    <x v="2"/>
  </r>
  <r>
    <x v="925"/>
    <x v="150"/>
    <d v="2015-09-06T00:00:00"/>
    <d v="2015-09-10T00:00:00"/>
    <s v="Standard Class"/>
    <n v="724"/>
    <n v="5"/>
    <n v="2"/>
    <n v="11765"/>
    <s v="CA-2015-160696"/>
    <s v="United States"/>
    <s v="Nashville"/>
    <s v="Tennessee"/>
    <n v="37211"/>
    <x v="3"/>
  </r>
  <r>
    <x v="926"/>
    <x v="150"/>
    <d v="2015-07-26T00:00:00"/>
    <d v="2015-07-31T00:00:00"/>
    <s v="Standard Class"/>
    <n v="266352"/>
    <n v="3"/>
    <n v="2"/>
    <n v="133176"/>
    <s v="CA-2015-127754"/>
    <s v="United States"/>
    <s v="Glendale"/>
    <s v="Arizona"/>
    <n v="85301"/>
    <x v="1"/>
  </r>
  <r>
    <x v="927"/>
    <x v="151"/>
    <d v="2017-09-15T00:00:00"/>
    <d v="2017-09-17T00:00:00"/>
    <s v="Second Class"/>
    <n v="3999"/>
    <n v="1"/>
    <n v="0"/>
    <n v="115971"/>
    <s v="CA-2017-121888"/>
    <s v="United States"/>
    <s v="Everett"/>
    <s v="Massachusetts"/>
    <n v="2149"/>
    <x v="2"/>
  </r>
  <r>
    <x v="927"/>
    <x v="151"/>
    <d v="2017-09-15T00:00:00"/>
    <d v="2017-09-17T00:00:00"/>
    <s v="Second Class"/>
    <n v="1628"/>
    <n v="2"/>
    <n v="0"/>
    <n v="6512"/>
    <s v="CA-2017-121888"/>
    <s v="United States"/>
    <s v="Everett"/>
    <s v="Massachusetts"/>
    <n v="2149"/>
    <x v="2"/>
  </r>
  <r>
    <x v="927"/>
    <x v="151"/>
    <d v="2017-09-15T00:00:00"/>
    <d v="2017-09-17T00:00:00"/>
    <s v="Second Class"/>
    <n v="78294"/>
    <n v="3"/>
    <n v="0"/>
    <n v="2035644"/>
    <s v="CA-2017-121888"/>
    <s v="United States"/>
    <s v="Everett"/>
    <s v="Massachusetts"/>
    <n v="2149"/>
    <x v="2"/>
  </r>
  <r>
    <x v="927"/>
    <x v="151"/>
    <d v="2017-09-15T00:00:00"/>
    <d v="2017-09-17T00:00:00"/>
    <s v="Second Class"/>
    <n v="24248"/>
    <n v="7"/>
    <n v="0"/>
    <n v="1163904"/>
    <s v="CA-2017-121888"/>
    <s v="United States"/>
    <s v="Everett"/>
    <s v="Massachusetts"/>
    <n v="2149"/>
    <x v="2"/>
  </r>
  <r>
    <x v="928"/>
    <x v="151"/>
    <d v="2014-07-26T00:00:00"/>
    <d v="2014-07-30T00:00:00"/>
    <s v="Second Class"/>
    <n v="123552"/>
    <n v="3"/>
    <n v="2"/>
    <n v="-293436"/>
    <s v="US-2014-155894"/>
    <s v="United States"/>
    <s v="Chicago"/>
    <s v="Illinois"/>
    <n v="60623"/>
    <x v="0"/>
  </r>
  <r>
    <x v="929"/>
    <x v="151"/>
    <d v="2017-06-10T00:00:00"/>
    <d v="2017-06-10T00:00:00"/>
    <s v="Same Day"/>
    <n v="40032"/>
    <n v="6"/>
    <n v="2"/>
    <n v="15012"/>
    <s v="US-2017-131583"/>
    <s v="United States"/>
    <s v="Philadelphia"/>
    <s v="Pennsylvania"/>
    <n v="19143"/>
    <x v="2"/>
  </r>
  <r>
    <x v="930"/>
    <x v="151"/>
    <d v="2016-12-01T00:00:00"/>
    <d v="2016-12-05T00:00:00"/>
    <s v="Standard Class"/>
    <n v="1674"/>
    <n v="2"/>
    <n v="0"/>
    <n v="43524"/>
    <s v="US-2016-150035"/>
    <s v="United States"/>
    <s v="San Francisco"/>
    <s v="California"/>
    <n v="94122"/>
    <x v="1"/>
  </r>
  <r>
    <x v="931"/>
    <x v="152"/>
    <d v="2016-11-03T00:00:00"/>
    <d v="2016-11-10T00:00:00"/>
    <s v="Standard Class"/>
    <n v="7596"/>
    <n v="2"/>
    <n v="0"/>
    <n v="22788"/>
    <s v="CA-2016-128867"/>
    <s v="United States"/>
    <s v="Urbandale"/>
    <s v="Iowa"/>
    <n v="50322"/>
    <x v="0"/>
  </r>
  <r>
    <x v="931"/>
    <x v="152"/>
    <d v="2016-11-03T00:00:00"/>
    <d v="2016-11-10T00:00:00"/>
    <s v="Standard Class"/>
    <n v="2724"/>
    <n v="6"/>
    <n v="0"/>
    <n v="133476"/>
    <s v="CA-2016-128867"/>
    <s v="United States"/>
    <s v="Urbandale"/>
    <s v="Iowa"/>
    <n v="50322"/>
    <x v="0"/>
  </r>
  <r>
    <x v="932"/>
    <x v="152"/>
    <d v="2017-03-17T00:00:00"/>
    <d v="2017-03-21T00:00:00"/>
    <s v="Second Class"/>
    <n v="17456"/>
    <n v="2"/>
    <n v="2"/>
    <n v="58914"/>
    <s v="CA-2017-129567"/>
    <s v="United States"/>
    <s v="Lancaster"/>
    <s v="California"/>
    <n v="93534"/>
    <x v="1"/>
  </r>
  <r>
    <x v="933"/>
    <x v="152"/>
    <d v="2014-03-04T00:00:00"/>
    <d v="2014-03-04T00:00:00"/>
    <s v="Same Day"/>
    <n v="3549"/>
    <n v="5"/>
    <n v="0"/>
    <n v="17745"/>
    <s v="CA-2014-116239"/>
    <s v="United States"/>
    <s v="Columbia"/>
    <s v="South Carolina"/>
    <n v="29203"/>
    <x v="3"/>
  </r>
  <r>
    <x v="934"/>
    <x v="152"/>
    <d v="2016-05-08T00:00:00"/>
    <d v="2016-05-08T00:00:00"/>
    <s v="Same Day"/>
    <n v="1006056"/>
    <n v="3"/>
    <n v="2"/>
    <n v="880299"/>
    <s v="CA-2016-106530"/>
    <s v="United States"/>
    <s v="Cleveland"/>
    <s v="Ohio"/>
    <n v="44105"/>
    <x v="2"/>
  </r>
  <r>
    <x v="934"/>
    <x v="152"/>
    <d v="2016-05-08T00:00:00"/>
    <d v="2016-05-08T00:00:00"/>
    <s v="Same Day"/>
    <n v="10688"/>
    <n v="2"/>
    <n v="2"/>
    <n v="37408"/>
    <s v="CA-2016-106530"/>
    <s v="United States"/>
    <s v="Cleveland"/>
    <s v="Ohio"/>
    <n v="44105"/>
    <x v="2"/>
  </r>
  <r>
    <x v="934"/>
    <x v="152"/>
    <d v="2016-05-08T00:00:00"/>
    <d v="2016-05-08T00:00:00"/>
    <s v="Same Day"/>
    <n v="10368"/>
    <n v="2"/>
    <n v="2"/>
    <n v="36288"/>
    <s v="CA-2016-106530"/>
    <s v="United States"/>
    <s v="Cleveland"/>
    <s v="Ohio"/>
    <n v="44105"/>
    <x v="2"/>
  </r>
  <r>
    <x v="934"/>
    <x v="152"/>
    <d v="2016-05-08T00:00:00"/>
    <d v="2016-05-08T00:00:00"/>
    <s v="Same Day"/>
    <n v="2512"/>
    <n v="2"/>
    <n v="2"/>
    <n v="157"/>
    <s v="CA-2016-106530"/>
    <s v="United States"/>
    <s v="Cleveland"/>
    <s v="Ohio"/>
    <n v="44105"/>
    <x v="2"/>
  </r>
  <r>
    <x v="934"/>
    <x v="152"/>
    <d v="2016-05-08T00:00:00"/>
    <d v="2016-05-08T00:00:00"/>
    <s v="Same Day"/>
    <n v="58112"/>
    <n v="2"/>
    <n v="2"/>
    <n v="7264"/>
    <s v="CA-2016-106530"/>
    <s v="United States"/>
    <s v="Cleveland"/>
    <s v="Ohio"/>
    <n v="44105"/>
    <x v="2"/>
  </r>
  <r>
    <x v="935"/>
    <x v="152"/>
    <d v="2014-07-12T00:00:00"/>
    <d v="2014-07-18T00:00:00"/>
    <s v="Standard Class"/>
    <n v="123136"/>
    <n v="4"/>
    <n v="2"/>
    <n v="138528"/>
    <s v="CA-2014-131310"/>
    <s v="United States"/>
    <s v="Seattle"/>
    <s v="Washington"/>
    <n v="98115"/>
    <x v="1"/>
  </r>
  <r>
    <x v="935"/>
    <x v="152"/>
    <d v="2014-07-12T00:00:00"/>
    <d v="2014-07-18T00:00:00"/>
    <s v="Standard Class"/>
    <n v="11264"/>
    <n v="4"/>
    <n v="2"/>
    <n v="38016"/>
    <s v="CA-2014-131310"/>
    <s v="United States"/>
    <s v="Seattle"/>
    <s v="Washington"/>
    <n v="98115"/>
    <x v="1"/>
  </r>
  <r>
    <x v="936"/>
    <x v="152"/>
    <d v="2016-05-28T00:00:00"/>
    <d v="2016-06-03T00:00:00"/>
    <s v="Standard Class"/>
    <n v="26224"/>
    <n v="2"/>
    <n v="0"/>
    <n v="78672"/>
    <s v="CA-2016-134803"/>
    <s v="United States"/>
    <s v="Los Angeles"/>
    <s v="California"/>
    <n v="90004"/>
    <x v="1"/>
  </r>
  <r>
    <x v="936"/>
    <x v="152"/>
    <d v="2016-05-28T00:00:00"/>
    <d v="2016-06-03T00:00:00"/>
    <s v="Standard Class"/>
    <n v="18272"/>
    <n v="8"/>
    <n v="0"/>
    <n v="840512"/>
    <s v="CA-2016-134803"/>
    <s v="United States"/>
    <s v="Los Angeles"/>
    <s v="California"/>
    <n v="90004"/>
    <x v="1"/>
  </r>
  <r>
    <x v="936"/>
    <x v="152"/>
    <d v="2016-05-28T00:00:00"/>
    <d v="2016-06-03T00:00:00"/>
    <s v="Standard Class"/>
    <n v="1316"/>
    <n v="7"/>
    <n v="0"/>
    <n v="7896"/>
    <s v="CA-2016-134803"/>
    <s v="United States"/>
    <s v="Los Angeles"/>
    <s v="California"/>
    <n v="90004"/>
    <x v="1"/>
  </r>
  <r>
    <x v="936"/>
    <x v="152"/>
    <d v="2016-05-28T00:00:00"/>
    <d v="2016-06-03T00:00:00"/>
    <s v="Standard Class"/>
    <n v="2272"/>
    <n v="4"/>
    <n v="2"/>
    <n v="7384"/>
    <s v="CA-2016-134803"/>
    <s v="United States"/>
    <s v="Los Angeles"/>
    <s v="California"/>
    <n v="90004"/>
    <x v="1"/>
  </r>
  <r>
    <x v="936"/>
    <x v="152"/>
    <d v="2016-05-28T00:00:00"/>
    <d v="2016-06-03T00:00:00"/>
    <s v="Standard Class"/>
    <n v="5584"/>
    <n v="2"/>
    <n v="2"/>
    <n v="4188"/>
    <s v="CA-2016-134803"/>
    <s v="United States"/>
    <s v="Los Angeles"/>
    <s v="California"/>
    <n v="90004"/>
    <x v="1"/>
  </r>
  <r>
    <x v="937"/>
    <x v="152"/>
    <d v="2014-09-02T00:00:00"/>
    <d v="2014-09-04T00:00:00"/>
    <s v="First Class"/>
    <n v="2124"/>
    <n v="3"/>
    <n v="0"/>
    <n v="80712"/>
    <s v="CA-2014-127936"/>
    <s v="United States"/>
    <s v="New York City"/>
    <s v="New York"/>
    <n v="10009"/>
    <x v="2"/>
  </r>
  <r>
    <x v="938"/>
    <x v="152"/>
    <d v="2017-03-21T00:00:00"/>
    <d v="2017-03-27T00:00:00"/>
    <s v="Standard Class"/>
    <n v="180588"/>
    <n v="6"/>
    <n v="0"/>
    <n v="5237052"/>
    <s v="CA-2017-119452"/>
    <s v="United States"/>
    <s v="Tulsa"/>
    <s v="Oklahoma"/>
    <n v="74133"/>
    <x v="0"/>
  </r>
  <r>
    <x v="939"/>
    <x v="152"/>
    <d v="2015-12-30T00:00:00"/>
    <d v="2016-01-03T00:00:00"/>
    <s v="Standard Class"/>
    <n v="6852"/>
    <n v="3"/>
    <n v="0"/>
    <n v="315192"/>
    <s v="CA-2015-135580"/>
    <s v="United States"/>
    <s v="Los Angeles"/>
    <s v="California"/>
    <n v="90049"/>
    <x v="1"/>
  </r>
  <r>
    <x v="939"/>
    <x v="152"/>
    <d v="2015-12-30T00:00:00"/>
    <d v="2016-01-03T00:00:00"/>
    <s v="Standard Class"/>
    <n v="7494"/>
    <n v="3"/>
    <n v="0"/>
    <n v="142386"/>
    <s v="CA-2015-135580"/>
    <s v="United States"/>
    <s v="Los Angeles"/>
    <s v="California"/>
    <n v="90049"/>
    <x v="1"/>
  </r>
  <r>
    <x v="939"/>
    <x v="152"/>
    <d v="2015-12-30T00:00:00"/>
    <d v="2016-01-03T00:00:00"/>
    <s v="Standard Class"/>
    <n v="254856"/>
    <n v="6"/>
    <n v="2"/>
    <n v="286713"/>
    <s v="CA-2015-135580"/>
    <s v="United States"/>
    <s v="Los Angeles"/>
    <s v="California"/>
    <n v="90049"/>
    <x v="1"/>
  </r>
  <r>
    <x v="939"/>
    <x v="152"/>
    <d v="2015-12-30T00:00:00"/>
    <d v="2016-01-03T00:00:00"/>
    <s v="Standard Class"/>
    <n v="27144"/>
    <n v="3"/>
    <n v="0"/>
    <n v="122148"/>
    <s v="CA-2015-135580"/>
    <s v="United States"/>
    <s v="Los Angeles"/>
    <s v="California"/>
    <n v="90049"/>
    <x v="1"/>
  </r>
  <r>
    <x v="939"/>
    <x v="152"/>
    <d v="2015-12-30T00:00:00"/>
    <d v="2016-01-03T00:00:00"/>
    <s v="Standard Class"/>
    <n v="28788"/>
    <n v="3"/>
    <n v="2"/>
    <n v="35985"/>
    <s v="CA-2015-135580"/>
    <s v="United States"/>
    <s v="Los Angeles"/>
    <s v="California"/>
    <n v="90049"/>
    <x v="1"/>
  </r>
  <r>
    <x v="940"/>
    <x v="152"/>
    <d v="2014-09-10T00:00:00"/>
    <d v="2014-09-16T00:00:00"/>
    <s v="Standard Class"/>
    <n v="21728"/>
    <n v="7"/>
    <n v="2"/>
    <n v="76048"/>
    <s v="CA-2014-125731"/>
    <s v="United States"/>
    <s v="Gresham"/>
    <s v="Oregon"/>
    <n v="97030"/>
    <x v="1"/>
  </r>
  <r>
    <x v="940"/>
    <x v="152"/>
    <d v="2014-09-10T00:00:00"/>
    <d v="2014-09-16T00:00:00"/>
    <s v="Standard Class"/>
    <n v="148704"/>
    <n v="5"/>
    <n v="2"/>
    <n v="148704"/>
    <s v="CA-2014-125731"/>
    <s v="United States"/>
    <s v="Gresham"/>
    <s v="Oregon"/>
    <n v="97030"/>
    <x v="1"/>
  </r>
  <r>
    <x v="941"/>
    <x v="152"/>
    <d v="2016-12-19T00:00:00"/>
    <d v="2016-12-21T00:00:00"/>
    <s v="Second Class"/>
    <n v="30392"/>
    <n v="5"/>
    <n v="2"/>
    <n v="-30392"/>
    <s v="CA-2016-118129"/>
    <s v="United States"/>
    <s v="Reading"/>
    <s v="Pennsylvania"/>
    <n v="19601"/>
    <x v="2"/>
  </r>
  <r>
    <x v="942"/>
    <x v="152"/>
    <d v="2016-09-14T00:00:00"/>
    <d v="2016-09-18T00:00:00"/>
    <s v="Standard Class"/>
    <n v="43785"/>
    <n v="3"/>
    <n v="0"/>
    <n v="131355"/>
    <s v="CA-2016-153178"/>
    <s v="United States"/>
    <s v="Long Beach"/>
    <s v="New York"/>
    <n v="11561"/>
    <x v="2"/>
  </r>
  <r>
    <x v="942"/>
    <x v="152"/>
    <d v="2016-09-14T00:00:00"/>
    <d v="2016-09-18T00:00:00"/>
    <s v="Standard Class"/>
    <n v="673568"/>
    <n v="2"/>
    <n v="2"/>
    <n v="252588"/>
    <s v="CA-2016-153178"/>
    <s v="United States"/>
    <s v="Long Beach"/>
    <s v="New York"/>
    <n v="11561"/>
    <x v="2"/>
  </r>
  <r>
    <x v="943"/>
    <x v="153"/>
    <d v="2017-04-14T00:00:00"/>
    <d v="2017-04-15T00:00:00"/>
    <s v="First Class"/>
    <n v="876"/>
    <n v="2"/>
    <n v="0"/>
    <n v="42048"/>
    <s v="CA-2017-159604"/>
    <s v="United States"/>
    <s v="Springfield"/>
    <s v="Missouri"/>
    <n v="65807"/>
    <x v="0"/>
  </r>
  <r>
    <x v="944"/>
    <x v="153"/>
    <d v="2016-04-24T00:00:00"/>
    <d v="2016-04-28T00:00:00"/>
    <s v="Standard Class"/>
    <n v="15552"/>
    <n v="3"/>
    <n v="2"/>
    <n v="54432"/>
    <s v="CA-2016-149279"/>
    <s v="United States"/>
    <s v="Colorado Springs"/>
    <s v="Colorado"/>
    <n v="80906"/>
    <x v="1"/>
  </r>
  <r>
    <x v="944"/>
    <x v="153"/>
    <d v="2016-04-24T00:00:00"/>
    <d v="2016-04-28T00:00:00"/>
    <s v="Standard Class"/>
    <n v="132576"/>
    <n v="6"/>
    <n v="2"/>
    <n v="149148"/>
    <s v="CA-2016-149279"/>
    <s v="United States"/>
    <s v="Colorado Springs"/>
    <s v="Colorado"/>
    <n v="80906"/>
    <x v="1"/>
  </r>
  <r>
    <x v="944"/>
    <x v="153"/>
    <d v="2016-04-24T00:00:00"/>
    <d v="2016-04-28T00:00:00"/>
    <s v="Standard Class"/>
    <n v="3108"/>
    <n v="2"/>
    <n v="7"/>
    <n v="-21756"/>
    <s v="CA-2016-149279"/>
    <s v="United States"/>
    <s v="Colorado Springs"/>
    <s v="Colorado"/>
    <n v="80906"/>
    <x v="1"/>
  </r>
  <r>
    <x v="945"/>
    <x v="153"/>
    <d v="2016-09-24T00:00:00"/>
    <d v="2016-10-01T00:00:00"/>
    <s v="Standard Class"/>
    <n v="2144"/>
    <n v="2"/>
    <n v="2"/>
    <n v="7504"/>
    <s v="CA-2016-108875"/>
    <s v="United States"/>
    <s v="Aurora"/>
    <s v="Colorado"/>
    <n v="80013"/>
    <x v="1"/>
  </r>
  <r>
    <x v="945"/>
    <x v="153"/>
    <d v="2016-09-24T00:00:00"/>
    <d v="2016-10-01T00:00:00"/>
    <s v="Standard Class"/>
    <n v="511056"/>
    <n v="9"/>
    <n v="2"/>
    <n v="-95823"/>
    <s v="CA-2016-108875"/>
    <s v="United States"/>
    <s v="Aurora"/>
    <s v="Colorado"/>
    <n v="80013"/>
    <x v="1"/>
  </r>
  <r>
    <x v="946"/>
    <x v="153"/>
    <d v="2017-01-28T00:00:00"/>
    <d v="2017-02-01T00:00:00"/>
    <s v="Standard Class"/>
    <n v="44991"/>
    <n v="9"/>
    <n v="0"/>
    <n v="1574685"/>
    <s v="US-2017-166037"/>
    <s v="United States"/>
    <s v="New York City"/>
    <s v="New York"/>
    <n v="10009"/>
    <x v="2"/>
  </r>
  <r>
    <x v="947"/>
    <x v="153"/>
    <d v="2017-09-16T00:00:00"/>
    <d v="2017-09-18T00:00:00"/>
    <s v="Second Class"/>
    <n v="180"/>
    <n v="1"/>
    <n v="0"/>
    <n v="324"/>
    <s v="CA-2017-141446"/>
    <s v="United States"/>
    <s v="Florence"/>
    <s v="Kentucky"/>
    <n v="41042"/>
    <x v="3"/>
  </r>
  <r>
    <x v="948"/>
    <x v="154"/>
    <d v="2014-11-14T00:00:00"/>
    <d v="2014-11-15T00:00:00"/>
    <s v="First Class"/>
    <n v="20736"/>
    <n v="4"/>
    <n v="2"/>
    <n v="72576"/>
    <s v="CA-2014-151554"/>
    <s v="United States"/>
    <s v="Pasadena"/>
    <s v="Texas"/>
    <n v="77506"/>
    <x v="0"/>
  </r>
  <r>
    <x v="949"/>
    <x v="154"/>
    <d v="2014-12-31T00:00:00"/>
    <d v="2015-01-05T00:00:00"/>
    <s v="Standard Class"/>
    <n v="49568"/>
    <n v="2"/>
    <n v="2"/>
    <n v="179684"/>
    <s v="CA-2014-127383"/>
    <s v="United States"/>
    <s v="El Paso"/>
    <s v="Texas"/>
    <n v="79907"/>
    <x v="0"/>
  </r>
  <r>
    <x v="950"/>
    <x v="154"/>
    <d v="2016-09-23T00:00:00"/>
    <d v="2016-09-26T00:00:00"/>
    <s v="Second Class"/>
    <n v="1368"/>
    <n v="2"/>
    <n v="0"/>
    <n v="36936"/>
    <s v="CA-2016-110730"/>
    <s v="United States"/>
    <s v="Seattle"/>
    <s v="Washington"/>
    <n v="98115"/>
    <x v="1"/>
  </r>
  <r>
    <x v="951"/>
    <x v="154"/>
    <d v="2017-03-10T00:00:00"/>
    <d v="2017-03-15T00:00:00"/>
    <s v="Second Class"/>
    <n v="11196"/>
    <n v="4"/>
    <n v="0"/>
    <n v="212724"/>
    <s v="CA-2017-140494"/>
    <s v="United States"/>
    <s v="San Francisco"/>
    <s v="California"/>
    <n v="94109"/>
    <x v="1"/>
  </r>
  <r>
    <x v="952"/>
    <x v="154"/>
    <d v="2017-08-21T00:00:00"/>
    <d v="2017-08-25T00:00:00"/>
    <s v="Second Class"/>
    <n v="388704"/>
    <n v="6"/>
    <n v="2"/>
    <n v="388704"/>
    <s v="CA-2017-121489"/>
    <s v="United States"/>
    <s v="Seattle"/>
    <s v="Washington"/>
    <n v="98115"/>
    <x v="1"/>
  </r>
  <r>
    <x v="952"/>
    <x v="154"/>
    <d v="2017-08-21T00:00:00"/>
    <d v="2017-08-25T00:00:00"/>
    <s v="Second Class"/>
    <n v="57258"/>
    <n v="6"/>
    <n v="0"/>
    <n v="343548"/>
    <s v="CA-2017-121489"/>
    <s v="United States"/>
    <s v="Seattle"/>
    <s v="Washington"/>
    <n v="98115"/>
    <x v="1"/>
  </r>
  <r>
    <x v="952"/>
    <x v="154"/>
    <d v="2017-08-21T00:00:00"/>
    <d v="2017-08-25T00:00:00"/>
    <s v="Second Class"/>
    <n v="3318"/>
    <n v="2"/>
    <n v="0"/>
    <n v="11613"/>
    <s v="CA-2017-121489"/>
    <s v="United States"/>
    <s v="Seattle"/>
    <s v="Washington"/>
    <n v="98115"/>
    <x v="1"/>
  </r>
  <r>
    <x v="953"/>
    <x v="154"/>
    <d v="2017-05-28T00:00:00"/>
    <d v="2017-06-02T00:00:00"/>
    <s v="Standard Class"/>
    <n v="19596"/>
    <n v="5"/>
    <n v="2"/>
    <n v="19596"/>
    <s v="CA-2017-145765"/>
    <s v="United States"/>
    <s v="Phoenix"/>
    <s v="Arizona"/>
    <n v="85023"/>
    <x v="1"/>
  </r>
  <r>
    <x v="953"/>
    <x v="154"/>
    <d v="2017-05-28T00:00:00"/>
    <d v="2017-06-02T00:00:00"/>
    <s v="Standard Class"/>
    <n v="15552"/>
    <n v="3"/>
    <n v="2"/>
    <n v="54432"/>
    <s v="CA-2017-145765"/>
    <s v="United States"/>
    <s v="Phoenix"/>
    <s v="Arizona"/>
    <n v="85023"/>
    <x v="1"/>
  </r>
  <r>
    <x v="953"/>
    <x v="154"/>
    <d v="2017-05-28T00:00:00"/>
    <d v="2017-06-02T00:00:00"/>
    <s v="Standard Class"/>
    <n v="271968"/>
    <n v="4"/>
    <n v="2"/>
    <n v="543936"/>
    <s v="CA-2017-145765"/>
    <s v="United States"/>
    <s v="Phoenix"/>
    <s v="Arizona"/>
    <n v="85023"/>
    <x v="1"/>
  </r>
  <r>
    <x v="954"/>
    <x v="155"/>
    <d v="2016-01-22T00:00:00"/>
    <d v="2016-01-28T00:00:00"/>
    <s v="Standard Class"/>
    <n v="14272"/>
    <n v="8"/>
    <n v="2"/>
    <n v="42816"/>
    <s v="US-2016-135923"/>
    <s v="United States"/>
    <s v="Fayetteville"/>
    <s v="North Carolina"/>
    <n v="28314"/>
    <x v="3"/>
  </r>
  <r>
    <x v="954"/>
    <x v="155"/>
    <d v="2016-01-22T00:00:00"/>
    <d v="2016-01-28T00:00:00"/>
    <s v="Standard Class"/>
    <n v="451136"/>
    <n v="4"/>
    <n v="2"/>
    <n v="-676704"/>
    <s v="US-2016-135923"/>
    <s v="United States"/>
    <s v="Fayetteville"/>
    <s v="North Carolina"/>
    <n v="28314"/>
    <x v="3"/>
  </r>
  <r>
    <x v="954"/>
    <x v="155"/>
    <d v="2016-01-22T00:00:00"/>
    <d v="2016-01-28T00:00:00"/>
    <s v="Standard Class"/>
    <n v="64864"/>
    <n v="4"/>
    <n v="2"/>
    <n v="64864"/>
    <s v="US-2016-135923"/>
    <s v="United States"/>
    <s v="Fayetteville"/>
    <s v="North Carolina"/>
    <n v="28314"/>
    <x v="3"/>
  </r>
  <r>
    <x v="955"/>
    <x v="155"/>
    <d v="2015-09-24T00:00:00"/>
    <d v="2015-09-26T00:00:00"/>
    <s v="Second Class"/>
    <n v="3512"/>
    <n v="2"/>
    <n v="2"/>
    <n v="1317"/>
    <s v="CA-2015-147816"/>
    <s v="United States"/>
    <s v="Tucson"/>
    <s v="Arizona"/>
    <n v="85705"/>
    <x v="1"/>
  </r>
  <r>
    <x v="956"/>
    <x v="156"/>
    <d v="2017-03-31T00:00:00"/>
    <d v="2017-04-02T00:00:00"/>
    <s v="Second Class"/>
    <n v="2978"/>
    <n v="2"/>
    <n v="0"/>
    <n v="80406"/>
    <s v="CA-2017-100524"/>
    <s v="United States"/>
    <s v="New York City"/>
    <s v="New York"/>
    <n v="10011"/>
    <x v="2"/>
  </r>
  <r>
    <x v="956"/>
    <x v="156"/>
    <d v="2017-03-31T00:00:00"/>
    <d v="2017-04-02T00:00:00"/>
    <s v="Second Class"/>
    <n v="67758"/>
    <n v="3"/>
    <n v="0"/>
    <n v="1761708"/>
    <s v="CA-2017-100524"/>
    <s v="United States"/>
    <s v="New York City"/>
    <s v="New York"/>
    <n v="10011"/>
    <x v="2"/>
  </r>
  <r>
    <x v="956"/>
    <x v="156"/>
    <d v="2017-03-31T00:00:00"/>
    <d v="2017-04-02T00:00:00"/>
    <s v="Second Class"/>
    <n v="7504"/>
    <n v="8"/>
    <n v="0"/>
    <n v="360192"/>
    <s v="CA-2017-100524"/>
    <s v="United States"/>
    <s v="New York City"/>
    <s v="New York"/>
    <n v="10011"/>
    <x v="2"/>
  </r>
  <r>
    <x v="957"/>
    <x v="156"/>
    <d v="2015-03-29T00:00:00"/>
    <d v="2015-04-04T00:00:00"/>
    <s v="Standard Class"/>
    <n v="1764"/>
    <n v="4"/>
    <n v="0"/>
    <n v="81144"/>
    <s v="CA-2015-105361"/>
    <s v="United States"/>
    <s v="New York City"/>
    <s v="New York"/>
    <n v="10024"/>
    <x v="2"/>
  </r>
  <r>
    <x v="958"/>
    <x v="156"/>
    <d v="2017-10-02T00:00:00"/>
    <d v="2017-10-06T00:00:00"/>
    <s v="Standard Class"/>
    <n v="1746"/>
    <n v="2"/>
    <n v="0"/>
    <n v="59364"/>
    <s v="CA-2017-137414"/>
    <s v="United States"/>
    <s v="San Francisco"/>
    <s v="California"/>
    <n v="94109"/>
    <x v="1"/>
  </r>
  <r>
    <x v="958"/>
    <x v="156"/>
    <d v="2017-10-02T00:00:00"/>
    <d v="2017-10-06T00:00:00"/>
    <s v="Standard Class"/>
    <n v="36916"/>
    <n v="11"/>
    <n v="2"/>
    <n v="323015"/>
    <s v="CA-2017-137414"/>
    <s v="United States"/>
    <s v="San Francisco"/>
    <s v="California"/>
    <n v="94109"/>
    <x v="1"/>
  </r>
  <r>
    <x v="959"/>
    <x v="156"/>
    <d v="2017-12-22T00:00:00"/>
    <d v="2017-12-24T00:00:00"/>
    <s v="First Class"/>
    <n v="47495"/>
    <n v="5"/>
    <n v="0"/>
    <n v="142485"/>
    <s v="CA-2017-149699"/>
    <s v="United States"/>
    <s v="Los Angeles"/>
    <s v="California"/>
    <n v="90008"/>
    <x v="1"/>
  </r>
  <r>
    <x v="960"/>
    <x v="157"/>
    <d v="2017-09-28T00:00:00"/>
    <d v="2017-09-30T00:00:00"/>
    <s v="Second Class"/>
    <n v="1744"/>
    <n v="1"/>
    <n v="2"/>
    <n v="-3488"/>
    <s v="US-2017-139955"/>
    <s v="United States"/>
    <s v="Brownsville"/>
    <s v="Texas"/>
    <n v="78521"/>
    <x v="0"/>
  </r>
  <r>
    <x v="961"/>
    <x v="157"/>
    <d v="2017-12-04T00:00:00"/>
    <d v="2017-12-08T00:00:00"/>
    <s v="Standard Class"/>
    <n v="5346"/>
    <n v="3"/>
    <n v="7"/>
    <n v="-4455"/>
    <s v="CA-2017-156412"/>
    <s v="United States"/>
    <s v="Philadelphia"/>
    <s v="Pennsylvania"/>
    <n v="19134"/>
    <x v="2"/>
  </r>
  <r>
    <x v="962"/>
    <x v="157"/>
    <d v="2016-12-17T00:00:00"/>
    <d v="2016-12-21T00:00:00"/>
    <s v="Standard Class"/>
    <n v="200352"/>
    <n v="6"/>
    <n v="2"/>
    <n v="-325572"/>
    <s v="CA-2016-155530"/>
    <s v="United States"/>
    <s v="San Francisco"/>
    <s v="California"/>
    <n v="94122"/>
    <x v="1"/>
  </r>
  <r>
    <x v="963"/>
    <x v="157"/>
    <d v="2016-10-21T00:00:00"/>
    <d v="2016-10-22T00:00:00"/>
    <s v="First Class"/>
    <n v="9816"/>
    <n v="6"/>
    <n v="0"/>
    <n v="9816"/>
    <s v="CA-2016-111493"/>
    <s v="United States"/>
    <s v="Baltimore"/>
    <s v="Maryland"/>
    <n v="21215"/>
    <x v="2"/>
  </r>
  <r>
    <x v="964"/>
    <x v="157"/>
    <d v="2017-10-21T00:00:00"/>
    <d v="2017-10-28T00:00:00"/>
    <s v="Standard Class"/>
    <n v="329988"/>
    <n v="2"/>
    <n v="4"/>
    <n v="-769972"/>
    <s v="CA-2017-113453"/>
    <s v="United States"/>
    <s v="Philadelphia"/>
    <s v="Pennsylvania"/>
    <n v="19143"/>
    <x v="2"/>
  </r>
  <r>
    <x v="964"/>
    <x v="157"/>
    <d v="2017-10-21T00:00:00"/>
    <d v="2017-10-28T00:00:00"/>
    <s v="Standard Class"/>
    <n v="71376"/>
    <n v="3"/>
    <n v="2"/>
    <n v="-4461"/>
    <s v="CA-2017-113453"/>
    <s v="United States"/>
    <s v="Philadelphia"/>
    <s v="Pennsylvania"/>
    <n v="19143"/>
    <x v="2"/>
  </r>
  <r>
    <x v="965"/>
    <x v="157"/>
    <d v="2017-08-18T00:00:00"/>
    <d v="2017-08-22T00:00:00"/>
    <s v="Standard Class"/>
    <n v="2318"/>
    <n v="2"/>
    <n v="0"/>
    <n v="76494"/>
    <s v="CA-2017-162936"/>
    <s v="United States"/>
    <s v="New Bedford"/>
    <s v="Massachusetts"/>
    <n v="2740"/>
    <x v="2"/>
  </r>
  <r>
    <x v="966"/>
    <x v="158"/>
    <d v="2015-11-09T00:00:00"/>
    <d v="2015-11-09T00:00:00"/>
    <s v="Same Day"/>
    <n v="11352"/>
    <n v="3"/>
    <n v="2"/>
    <n v="41151"/>
    <s v="CA-2015-158554"/>
    <s v="United States"/>
    <s v="Philadelphia"/>
    <s v="Pennsylvania"/>
    <n v="19134"/>
    <x v="2"/>
  </r>
  <r>
    <x v="967"/>
    <x v="158"/>
    <d v="2017-08-03T00:00:00"/>
    <d v="2017-08-04T00:00:00"/>
    <s v="First Class"/>
    <n v="183372"/>
    <n v="2"/>
    <n v="3"/>
    <n v="-366744"/>
    <s v="CA-2017-165386"/>
    <s v="United States"/>
    <s v="Chicago"/>
    <s v="Illinois"/>
    <n v="60623"/>
    <x v="0"/>
  </r>
  <r>
    <x v="968"/>
    <x v="158"/>
    <d v="2015-10-17T00:00:00"/>
    <d v="2015-10-17T00:00:00"/>
    <s v="Same Day"/>
    <n v="7788"/>
    <n v="2"/>
    <n v="0"/>
    <n v="3894"/>
    <s v="CA-2015-152527"/>
    <s v="United States"/>
    <s v="Los Angeles"/>
    <s v="California"/>
    <n v="90004"/>
    <x v="1"/>
  </r>
  <r>
    <x v="969"/>
    <x v="158"/>
    <d v="2015-09-18T00:00:00"/>
    <d v="2015-09-21T00:00:00"/>
    <s v="First Class"/>
    <n v="44392"/>
    <n v="4"/>
    <n v="0"/>
    <n v="88784"/>
    <s v="CA-2015-101154"/>
    <s v="United States"/>
    <s v="San Diego"/>
    <s v="California"/>
    <n v="92105"/>
    <x v="1"/>
  </r>
  <r>
    <x v="970"/>
    <x v="158"/>
    <d v="2017-11-16T00:00:00"/>
    <d v="2017-11-16T00:00:00"/>
    <s v="Same Day"/>
    <n v="11994"/>
    <n v="6"/>
    <n v="0"/>
    <n v="5997"/>
    <s v="US-2017-118598"/>
    <s v="United States"/>
    <s v="Utica"/>
    <s v="New York"/>
    <n v="13501"/>
    <x v="2"/>
  </r>
  <r>
    <x v="971"/>
    <x v="158"/>
    <d v="2017-12-22T00:00:00"/>
    <d v="2017-12-26T00:00:00"/>
    <s v="Standard Class"/>
    <n v="60752"/>
    <n v="2"/>
    <n v="0"/>
    <n v="972032"/>
    <s v="CA-2017-146164"/>
    <s v="United States"/>
    <s v="Rochester"/>
    <s v="Minnesota"/>
    <n v="55901"/>
    <x v="0"/>
  </r>
  <r>
    <x v="971"/>
    <x v="158"/>
    <d v="2017-12-22T00:00:00"/>
    <d v="2017-12-26T00:00:00"/>
    <s v="Standard Class"/>
    <n v="3116"/>
    <n v="2"/>
    <n v="0"/>
    <n v="779"/>
    <s v="CA-2017-146164"/>
    <s v="United States"/>
    <s v="Rochester"/>
    <s v="Minnesota"/>
    <n v="55901"/>
    <x v="0"/>
  </r>
  <r>
    <x v="972"/>
    <x v="159"/>
    <d v="2016-08-12T00:00:00"/>
    <d v="2016-08-15T00:00:00"/>
    <s v="Second Class"/>
    <n v="1399944"/>
    <n v="7"/>
    <n v="2"/>
    <n v="524979"/>
    <s v="CA-2016-155845"/>
    <s v="United States"/>
    <s v="Carrollton"/>
    <s v="Texas"/>
    <n v="75007"/>
    <x v="0"/>
  </r>
  <r>
    <x v="973"/>
    <x v="159"/>
    <d v="2016-05-01T00:00:00"/>
    <d v="2016-05-04T00:00:00"/>
    <s v="Second Class"/>
    <n v="10992"/>
    <n v="2"/>
    <n v="0"/>
    <n v="538608"/>
    <s v="CA-2016-101525"/>
    <s v="United States"/>
    <s v="Little Rock"/>
    <s v="Arkansas"/>
    <n v="72209"/>
    <x v="3"/>
  </r>
  <r>
    <x v="973"/>
    <x v="159"/>
    <d v="2016-05-01T00:00:00"/>
    <d v="2016-05-04T00:00:00"/>
    <s v="Second Class"/>
    <n v="1944"/>
    <n v="3"/>
    <n v="0"/>
    <n v="93312"/>
    <s v="CA-2016-101525"/>
    <s v="United States"/>
    <s v="Little Rock"/>
    <s v="Arkansas"/>
    <n v="72209"/>
    <x v="3"/>
  </r>
  <r>
    <x v="973"/>
    <x v="159"/>
    <d v="2016-05-01T00:00:00"/>
    <d v="2016-05-04T00:00:00"/>
    <s v="Second Class"/>
    <n v="1116"/>
    <n v="2"/>
    <n v="0"/>
    <n v="43524"/>
    <s v="CA-2016-101525"/>
    <s v="United States"/>
    <s v="Little Rock"/>
    <s v="Arkansas"/>
    <n v="72209"/>
    <x v="3"/>
  </r>
  <r>
    <x v="974"/>
    <x v="159"/>
    <d v="2016-12-10T00:00:00"/>
    <d v="2016-12-16T00:00:00"/>
    <s v="Standard Class"/>
    <n v="1854"/>
    <n v="2"/>
    <n v="0"/>
    <n v="87138"/>
    <s v="CA-2016-144309"/>
    <s v="United States"/>
    <s v="Watertown"/>
    <s v="New York"/>
    <n v="13601"/>
    <x v="2"/>
  </r>
  <r>
    <x v="974"/>
    <x v="159"/>
    <d v="2016-12-10T00:00:00"/>
    <d v="2016-12-16T00:00:00"/>
    <s v="Standard Class"/>
    <n v="67996"/>
    <n v="5"/>
    <n v="2"/>
    <n v="220987"/>
    <s v="CA-2016-144309"/>
    <s v="United States"/>
    <s v="Watertown"/>
    <s v="New York"/>
    <n v="13601"/>
    <x v="2"/>
  </r>
  <r>
    <x v="975"/>
    <x v="159"/>
    <d v="2016-11-27T00:00:00"/>
    <d v="2016-12-01T00:00:00"/>
    <s v="Standard Class"/>
    <n v="39808"/>
    <n v="4"/>
    <n v="2"/>
    <n v="39808"/>
    <s v="US-2016-114230"/>
    <s v="United States"/>
    <s v="Phoenix"/>
    <s v="Arizona"/>
    <n v="85023"/>
    <x v="1"/>
  </r>
  <r>
    <x v="976"/>
    <x v="159"/>
    <d v="2016-05-26T00:00:00"/>
    <d v="2016-05-30T00:00:00"/>
    <s v="Standard Class"/>
    <n v="2694"/>
    <n v="3"/>
    <n v="0"/>
    <n v="113148"/>
    <s v="CA-2016-149237"/>
    <s v="United States"/>
    <s v="Milwaukee"/>
    <s v="Wisconsin"/>
    <n v="53209"/>
    <x v="0"/>
  </r>
  <r>
    <x v="977"/>
    <x v="160"/>
    <d v="2015-03-16T00:00:00"/>
    <d v="2015-03-22T00:00:00"/>
    <s v="Standard Class"/>
    <n v="274"/>
    <n v="1"/>
    <n v="0"/>
    <n v="7398"/>
    <s v="CA-2015-145352"/>
    <s v="United States"/>
    <s v="Atlanta"/>
    <s v="Georgia"/>
    <n v="30318"/>
    <x v="3"/>
  </r>
  <r>
    <x v="977"/>
    <x v="160"/>
    <d v="2015-03-16T00:00:00"/>
    <d v="2015-03-22T00:00:00"/>
    <s v="Standard Class"/>
    <n v="834"/>
    <n v="3"/>
    <n v="0"/>
    <n v="21684"/>
    <s v="CA-2015-145352"/>
    <s v="United States"/>
    <s v="Atlanta"/>
    <s v="Georgia"/>
    <n v="30318"/>
    <x v="3"/>
  </r>
  <r>
    <x v="977"/>
    <x v="160"/>
    <d v="2015-03-16T00:00:00"/>
    <d v="2015-03-22T00:00:00"/>
    <s v="Standard Class"/>
    <n v="4674"/>
    <n v="3"/>
    <n v="0"/>
    <n v="11685"/>
    <s v="CA-2015-145352"/>
    <s v="United States"/>
    <s v="Atlanta"/>
    <s v="Georgia"/>
    <n v="30318"/>
    <x v="3"/>
  </r>
  <r>
    <x v="977"/>
    <x v="160"/>
    <d v="2015-03-16T00:00:00"/>
    <d v="2015-03-22T00:00:00"/>
    <s v="Standard Class"/>
    <n v="635495"/>
    <n v="5"/>
    <n v="0"/>
    <n v="3177475"/>
    <s v="CA-2015-145352"/>
    <s v="United States"/>
    <s v="Atlanta"/>
    <s v="Georgia"/>
    <n v="30318"/>
    <x v="3"/>
  </r>
  <r>
    <x v="978"/>
    <x v="160"/>
    <d v="2015-09-14T00:00:00"/>
    <d v="2015-09-17T00:00:00"/>
    <s v="Second Class"/>
    <n v="26949"/>
    <n v="3"/>
    <n v="0"/>
    <n v="53898"/>
    <s v="CA-2015-128027"/>
    <s v="United States"/>
    <s v="North Charleston"/>
    <s v="South Carolina"/>
    <n v="29406"/>
    <x v="3"/>
  </r>
  <r>
    <x v="979"/>
    <x v="160"/>
    <d v="2017-11-23T00:00:00"/>
    <d v="2017-11-27T00:00:00"/>
    <s v="Standard Class"/>
    <n v="6464"/>
    <n v="1"/>
    <n v="6"/>
    <n v="-404"/>
    <s v="CA-2017-119746"/>
    <s v="United States"/>
    <s v="Chicago"/>
    <s v="Illinois"/>
    <n v="60610"/>
    <x v="0"/>
  </r>
  <r>
    <x v="979"/>
    <x v="160"/>
    <d v="2017-11-23T00:00:00"/>
    <d v="2017-11-27T00:00:00"/>
    <s v="Standard Class"/>
    <n v="1152"/>
    <n v="5"/>
    <n v="2"/>
    <n v="4176"/>
    <s v="CA-2017-119746"/>
    <s v="United States"/>
    <s v="Chicago"/>
    <s v="Illinois"/>
    <n v="60610"/>
    <x v="0"/>
  </r>
  <r>
    <x v="979"/>
    <x v="160"/>
    <d v="2017-11-23T00:00:00"/>
    <d v="2017-11-27T00:00:00"/>
    <s v="Standard Class"/>
    <n v="222384"/>
    <n v="2"/>
    <n v="2"/>
    <n v="166788"/>
    <s v="CA-2017-119746"/>
    <s v="United States"/>
    <s v="Chicago"/>
    <s v="Illinois"/>
    <n v="60610"/>
    <x v="0"/>
  </r>
  <r>
    <x v="980"/>
    <x v="160"/>
    <d v="2017-01-03T00:00:00"/>
    <d v="2017-01-07T00:00:00"/>
    <s v="Standard Class"/>
    <n v="2022272"/>
    <n v="8"/>
    <n v="2"/>
    <n v="6825168"/>
    <s v="CA-2017-111738"/>
    <s v="United States"/>
    <s v="San Francisco"/>
    <s v="California"/>
    <n v="94110"/>
    <x v="1"/>
  </r>
  <r>
    <x v="980"/>
    <x v="160"/>
    <d v="2017-01-03T00:00:00"/>
    <d v="2017-01-07T00:00:00"/>
    <s v="Standard Class"/>
    <n v="912"/>
    <n v="3"/>
    <n v="0"/>
    <n v="31008"/>
    <s v="CA-2017-111738"/>
    <s v="United States"/>
    <s v="San Francisco"/>
    <s v="California"/>
    <n v="94110"/>
    <x v="1"/>
  </r>
  <r>
    <x v="981"/>
    <x v="161"/>
    <d v="2014-06-09T00:00:00"/>
    <d v="2014-06-16T00:00:00"/>
    <s v="Standard Class"/>
    <n v="736"/>
    <n v="2"/>
    <n v="0"/>
    <n v="1472"/>
    <s v="CA-2014-133851"/>
    <s v="United States"/>
    <s v="San Francisco"/>
    <s v="California"/>
    <n v="94122"/>
    <x v="1"/>
  </r>
  <r>
    <x v="981"/>
    <x v="161"/>
    <d v="2014-06-09T00:00:00"/>
    <d v="2014-06-16T00:00:00"/>
    <s v="Standard Class"/>
    <n v="231"/>
    <n v="2"/>
    <n v="0"/>
    <n v="10626"/>
    <s v="CA-2014-133851"/>
    <s v="United States"/>
    <s v="San Francisco"/>
    <s v="California"/>
    <n v="94122"/>
    <x v="1"/>
  </r>
  <r>
    <x v="982"/>
    <x v="161"/>
    <d v="2016-09-26T00:00:00"/>
    <d v="2016-09-26T00:00:00"/>
    <s v="Same Day"/>
    <n v="5145"/>
    <n v="3"/>
    <n v="0"/>
    <n v="138915"/>
    <s v="CA-2016-145898"/>
    <s v="United States"/>
    <s v="Redlands"/>
    <s v="California"/>
    <n v="92374"/>
    <x v="1"/>
  </r>
  <r>
    <x v="982"/>
    <x v="161"/>
    <d v="2016-09-26T00:00:00"/>
    <d v="2016-09-26T00:00:00"/>
    <s v="Same Day"/>
    <n v="783"/>
    <n v="3"/>
    <n v="0"/>
    <n v="36018"/>
    <s v="CA-2016-145898"/>
    <s v="United States"/>
    <s v="Redlands"/>
    <s v="California"/>
    <n v="92374"/>
    <x v="1"/>
  </r>
  <r>
    <x v="982"/>
    <x v="161"/>
    <d v="2016-09-26T00:00:00"/>
    <d v="2016-09-26T00:00:00"/>
    <s v="Same Day"/>
    <n v="354"/>
    <n v="5"/>
    <n v="0"/>
    <n v="13452"/>
    <s v="CA-2016-145898"/>
    <s v="United States"/>
    <s v="Redlands"/>
    <s v="California"/>
    <n v="92374"/>
    <x v="1"/>
  </r>
  <r>
    <x v="982"/>
    <x v="161"/>
    <d v="2016-09-26T00:00:00"/>
    <d v="2016-09-26T00:00:00"/>
    <s v="Same Day"/>
    <n v="299"/>
    <n v="5"/>
    <n v="0"/>
    <n v="13455"/>
    <s v="CA-2016-145898"/>
    <s v="United States"/>
    <s v="Redlands"/>
    <s v="California"/>
    <n v="92374"/>
    <x v="1"/>
  </r>
  <r>
    <x v="983"/>
    <x v="161"/>
    <d v="2016-10-20T00:00:00"/>
    <d v="2016-10-24T00:00:00"/>
    <s v="Second Class"/>
    <n v="51016"/>
    <n v="7"/>
    <n v="2"/>
    <n v="159425"/>
    <s v="CA-2016-133697"/>
    <s v="United States"/>
    <s v="Houston"/>
    <s v="Texas"/>
    <n v="77095"/>
    <x v="0"/>
  </r>
  <r>
    <x v="983"/>
    <x v="161"/>
    <d v="2016-10-20T00:00:00"/>
    <d v="2016-10-24T00:00:00"/>
    <s v="Second Class"/>
    <n v="25248"/>
    <n v="4"/>
    <n v="2"/>
    <n v="789"/>
    <s v="CA-2016-133697"/>
    <s v="United States"/>
    <s v="Houston"/>
    <s v="Texas"/>
    <n v="77095"/>
    <x v="0"/>
  </r>
  <r>
    <x v="983"/>
    <x v="161"/>
    <d v="2016-10-20T00:00:00"/>
    <d v="2016-10-24T00:00:00"/>
    <s v="Second Class"/>
    <n v="56686"/>
    <n v="1"/>
    <n v="3"/>
    <n v="-145764"/>
    <s v="CA-2016-133697"/>
    <s v="United States"/>
    <s v="Houston"/>
    <s v="Texas"/>
    <n v="77095"/>
    <x v="0"/>
  </r>
  <r>
    <x v="984"/>
    <x v="162"/>
    <d v="2015-11-03T00:00:00"/>
    <d v="2015-11-07T00:00:00"/>
    <s v="Standard Class"/>
    <n v="1212848"/>
    <n v="7"/>
    <n v="2"/>
    <n v="1061242"/>
    <s v="CA-2015-140410"/>
    <s v="United States"/>
    <s v="Los Angeles"/>
    <s v="California"/>
    <n v="90008"/>
    <x v="1"/>
  </r>
  <r>
    <x v="984"/>
    <x v="162"/>
    <d v="2015-11-03T00:00:00"/>
    <d v="2015-11-07T00:00:00"/>
    <s v="Standard Class"/>
    <n v="8997"/>
    <n v="3"/>
    <n v="0"/>
    <n v="377874"/>
    <s v="CA-2015-140410"/>
    <s v="United States"/>
    <s v="Los Angeles"/>
    <s v="California"/>
    <n v="90008"/>
    <x v="1"/>
  </r>
  <r>
    <x v="984"/>
    <x v="162"/>
    <d v="2015-11-03T00:00:00"/>
    <d v="2015-11-07T00:00:00"/>
    <s v="Standard Class"/>
    <n v="426"/>
    <n v="3"/>
    <n v="0"/>
    <n v="16614"/>
    <s v="CA-2015-140410"/>
    <s v="United States"/>
    <s v="Los Angeles"/>
    <s v="California"/>
    <n v="90008"/>
    <x v="1"/>
  </r>
  <r>
    <x v="985"/>
    <x v="162"/>
    <d v="2016-08-08T00:00:00"/>
    <d v="2016-08-13T00:00:00"/>
    <s v="Standard Class"/>
    <n v="2334"/>
    <n v="3"/>
    <n v="0"/>
    <n v="2334"/>
    <s v="CA-2016-169026"/>
    <s v="United States"/>
    <s v="Jackson"/>
    <s v="Mississippi"/>
    <n v="39212"/>
    <x v="3"/>
  </r>
  <r>
    <x v="986"/>
    <x v="162"/>
    <d v="2017-10-01T00:00:00"/>
    <d v="2017-10-03T00:00:00"/>
    <s v="First Class"/>
    <n v="170489"/>
    <n v="11"/>
    <n v="0"/>
    <n v="7672005"/>
    <s v="CA-2017-113418"/>
    <s v="United States"/>
    <s v="New York City"/>
    <s v="New York"/>
    <n v="10035"/>
    <x v="2"/>
  </r>
  <r>
    <x v="987"/>
    <x v="162"/>
    <d v="2017-12-03T00:00:00"/>
    <d v="2017-12-07T00:00:00"/>
    <s v="Second Class"/>
    <n v="52196"/>
    <n v="2"/>
    <n v="0"/>
    <n v="887332"/>
    <s v="CA-2017-143126"/>
    <s v="United States"/>
    <s v="Seattle"/>
    <s v="Washington"/>
    <n v="98115"/>
    <x v="1"/>
  </r>
  <r>
    <x v="988"/>
    <x v="162"/>
    <d v="2016-11-13T00:00:00"/>
    <d v="2016-11-19T00:00:00"/>
    <s v="Standard Class"/>
    <n v="227996"/>
    <n v="4"/>
    <n v="0"/>
    <n v="5927896"/>
    <s v="US-2016-113677"/>
    <s v="United States"/>
    <s v="New York City"/>
    <s v="New York"/>
    <n v="10011"/>
    <x v="2"/>
  </r>
  <r>
    <x v="988"/>
    <x v="162"/>
    <d v="2016-11-13T00:00:00"/>
    <d v="2016-11-19T00:00:00"/>
    <s v="Standard Class"/>
    <n v="1494"/>
    <n v="3"/>
    <n v="0"/>
    <n v="68724"/>
    <s v="US-2016-113677"/>
    <s v="United States"/>
    <s v="New York City"/>
    <s v="New York"/>
    <n v="10011"/>
    <x v="2"/>
  </r>
  <r>
    <x v="989"/>
    <x v="162"/>
    <d v="2015-03-19T00:00:00"/>
    <d v="2015-03-22T00:00:00"/>
    <s v="First Class"/>
    <n v="65584"/>
    <n v="2"/>
    <n v="2"/>
    <n v="237742"/>
    <s v="CA-2015-168088"/>
    <s v="United States"/>
    <s v="Houston"/>
    <s v="Texas"/>
    <n v="77041"/>
    <x v="0"/>
  </r>
  <r>
    <x v="989"/>
    <x v="162"/>
    <d v="2015-03-19T00:00:00"/>
    <d v="2015-03-22T00:00:00"/>
    <s v="First Class"/>
    <n v="3834656"/>
    <n v="4"/>
    <n v="32"/>
    <n v="-676704"/>
    <s v="CA-2015-168088"/>
    <s v="United States"/>
    <s v="Houston"/>
    <s v="Texas"/>
    <n v="77041"/>
    <x v="0"/>
  </r>
  <r>
    <x v="990"/>
    <x v="163"/>
    <d v="2014-10-10T00:00:00"/>
    <d v="2014-10-15T00:00:00"/>
    <s v="Standard Class"/>
    <n v="719952"/>
    <n v="6"/>
    <n v="2"/>
    <n v="719952"/>
    <s v="CA-2014-103492"/>
    <s v="United States"/>
    <s v="Huntsville"/>
    <s v="Texas"/>
    <n v="77340"/>
    <x v="0"/>
  </r>
  <r>
    <x v="990"/>
    <x v="163"/>
    <d v="2014-10-10T00:00:00"/>
    <d v="2014-10-15T00:00:00"/>
    <s v="Standard Class"/>
    <n v="755944"/>
    <n v="7"/>
    <n v="2"/>
    <n v="661451"/>
    <s v="CA-2014-103492"/>
    <s v="United States"/>
    <s v="Huntsville"/>
    <s v="Texas"/>
    <n v="77340"/>
    <x v="0"/>
  </r>
  <r>
    <x v="990"/>
    <x v="163"/>
    <d v="2014-10-10T00:00:00"/>
    <d v="2014-10-15T00:00:00"/>
    <s v="Standard Class"/>
    <n v="1198"/>
    <n v="5"/>
    <n v="8"/>
    <n v="-19168"/>
    <s v="CA-2014-103492"/>
    <s v="United States"/>
    <s v="Huntsville"/>
    <s v="Texas"/>
    <n v="77340"/>
    <x v="0"/>
  </r>
  <r>
    <x v="990"/>
    <x v="163"/>
    <d v="2014-10-10T00:00:00"/>
    <d v="2014-10-15T00:00:00"/>
    <s v="Standard Class"/>
    <n v="898"/>
    <n v="1"/>
    <n v="8"/>
    <n v="-15715"/>
    <s v="CA-2014-103492"/>
    <s v="United States"/>
    <s v="Huntsville"/>
    <s v="Texas"/>
    <n v="77340"/>
    <x v="0"/>
  </r>
  <r>
    <x v="991"/>
    <x v="163"/>
    <d v="2014-09-26T00:00:00"/>
    <d v="2014-09-30T00:00:00"/>
    <s v="Standard Class"/>
    <n v="597"/>
    <n v="5"/>
    <n v="7"/>
    <n v="-4577"/>
    <s v="CA-2014-144974"/>
    <s v="United States"/>
    <s v="Philadelphia"/>
    <s v="Pennsylvania"/>
    <n v="19140"/>
    <x v="2"/>
  </r>
  <r>
    <x v="991"/>
    <x v="163"/>
    <d v="2014-09-26T00:00:00"/>
    <d v="2014-09-30T00:00:00"/>
    <s v="Standard Class"/>
    <n v="21184"/>
    <n v="1"/>
    <n v="2"/>
    <n v="47664"/>
    <s v="CA-2014-144974"/>
    <s v="United States"/>
    <s v="Philadelphia"/>
    <s v="Pennsylvania"/>
    <n v="19140"/>
    <x v="2"/>
  </r>
  <r>
    <x v="991"/>
    <x v="163"/>
    <d v="2014-09-26T00:00:00"/>
    <d v="2014-09-30T00:00:00"/>
    <s v="Standard Class"/>
    <n v="41376"/>
    <n v="6"/>
    <n v="2"/>
    <n v="31032"/>
    <s v="CA-2014-144974"/>
    <s v="United States"/>
    <s v="Philadelphia"/>
    <s v="Pennsylvania"/>
    <n v="19140"/>
    <x v="2"/>
  </r>
  <r>
    <x v="992"/>
    <x v="163"/>
    <d v="2015-03-01T00:00:00"/>
    <d v="2015-03-04T00:00:00"/>
    <s v="First Class"/>
    <n v="55328"/>
    <n v="2"/>
    <n v="2"/>
    <n v="62244"/>
    <s v="CA-2015-133585"/>
    <s v="United States"/>
    <s v="Houston"/>
    <s v="Texas"/>
    <n v="77070"/>
    <x v="0"/>
  </r>
  <r>
    <x v="992"/>
    <x v="163"/>
    <d v="2015-03-01T00:00:00"/>
    <d v="2015-03-04T00:00:00"/>
    <s v="First Class"/>
    <n v="12279984"/>
    <n v="6"/>
    <n v="32"/>
    <n v="-361176"/>
    <s v="CA-2015-133585"/>
    <s v="United States"/>
    <s v="Houston"/>
    <s v="Texas"/>
    <n v="77070"/>
    <x v="0"/>
  </r>
  <r>
    <x v="993"/>
    <x v="163"/>
    <d v="2014-03-07T00:00:00"/>
    <d v="2014-03-12T00:00:00"/>
    <s v="Standard Class"/>
    <n v="2065"/>
    <n v="5"/>
    <n v="0"/>
    <n v="9499"/>
    <s v="CA-2014-104563"/>
    <s v="United States"/>
    <s v="Seattle"/>
    <s v="Washington"/>
    <n v="98103"/>
    <x v="1"/>
  </r>
  <r>
    <x v="993"/>
    <x v="163"/>
    <d v="2014-03-07T00:00:00"/>
    <d v="2014-03-12T00:00:00"/>
    <s v="Standard Class"/>
    <n v="2049"/>
    <n v="5"/>
    <n v="0"/>
    <n v="0"/>
    <s v="CA-2014-104563"/>
    <s v="United States"/>
    <s v="Seattle"/>
    <s v="Washington"/>
    <n v="98103"/>
    <x v="1"/>
  </r>
  <r>
    <x v="993"/>
    <x v="163"/>
    <d v="2014-03-07T00:00:00"/>
    <d v="2014-03-12T00:00:00"/>
    <s v="Standard Class"/>
    <n v="436704"/>
    <n v="6"/>
    <n v="2"/>
    <n v="218352"/>
    <s v="CA-2014-104563"/>
    <s v="United States"/>
    <s v="Seattle"/>
    <s v="Washington"/>
    <n v="98103"/>
    <x v="1"/>
  </r>
  <r>
    <x v="993"/>
    <x v="163"/>
    <d v="2014-03-07T00:00:00"/>
    <d v="2014-03-12T00:00:00"/>
    <s v="Standard Class"/>
    <n v="481568"/>
    <n v="2"/>
    <n v="2"/>
    <n v="541764"/>
    <s v="CA-2014-104563"/>
    <s v="United States"/>
    <s v="Seattle"/>
    <s v="Washington"/>
    <n v="98103"/>
    <x v="1"/>
  </r>
  <r>
    <x v="994"/>
    <x v="164"/>
    <d v="2014-11-29T00:00:00"/>
    <d v="2014-12-06T00:00:00"/>
    <s v="Standard Class"/>
    <n v="504"/>
    <n v="2"/>
    <n v="2"/>
    <n v="1764"/>
    <s v="CA-2014-136280"/>
    <s v="United States"/>
    <s v="Philadelphia"/>
    <s v="Pennsylvania"/>
    <n v="19143"/>
    <x v="2"/>
  </r>
  <r>
    <x v="995"/>
    <x v="164"/>
    <d v="2016-06-29T00:00:00"/>
    <d v="2016-07-03T00:00:00"/>
    <s v="Second Class"/>
    <n v="19188"/>
    <n v="6"/>
    <n v="0"/>
    <n v="19188"/>
    <s v="CA-2016-140543"/>
    <s v="United States"/>
    <s v="Florence"/>
    <s v="South Carolina"/>
    <n v="29501"/>
    <x v="3"/>
  </r>
  <r>
    <x v="996"/>
    <x v="164"/>
    <d v="2014-12-27T00:00:00"/>
    <d v="2014-12-31T00:00:00"/>
    <s v="Standard Class"/>
    <n v="32952"/>
    <n v="6"/>
    <n v="6"/>
    <n v="-197712"/>
    <s v="CA-2014-162866"/>
    <s v="United States"/>
    <s v="Skokie"/>
    <s v="Illinois"/>
    <n v="60076"/>
    <x v="0"/>
  </r>
  <r>
    <x v="996"/>
    <x v="164"/>
    <d v="2014-12-27T00:00:00"/>
    <d v="2014-12-31T00:00:00"/>
    <s v="Standard Class"/>
    <n v="30016"/>
    <n v="4"/>
    <n v="2"/>
    <n v="30016"/>
    <s v="CA-2014-162866"/>
    <s v="United States"/>
    <s v="Skokie"/>
    <s v="Illinois"/>
    <n v="60076"/>
    <x v="0"/>
  </r>
  <r>
    <x v="997"/>
    <x v="164"/>
    <d v="2015-08-02T00:00:00"/>
    <d v="2015-08-06T00:00:00"/>
    <s v="Standard Class"/>
    <n v="6368"/>
    <n v="2"/>
    <n v="2"/>
    <n v="21492"/>
    <s v="CA-2015-147501"/>
    <s v="United States"/>
    <s v="Seattle"/>
    <s v="Washington"/>
    <n v="98105"/>
    <x v="1"/>
  </r>
  <r>
    <x v="997"/>
    <x v="164"/>
    <d v="2015-08-02T00:00:00"/>
    <d v="2015-08-06T00:00:00"/>
    <s v="Standard Class"/>
    <n v="5584"/>
    <n v="2"/>
    <n v="2"/>
    <n v="4188"/>
    <s v="CA-2015-147501"/>
    <s v="United States"/>
    <s v="Seattle"/>
    <s v="Washington"/>
    <n v="98105"/>
    <x v="1"/>
  </r>
  <r>
    <x v="998"/>
    <x v="164"/>
    <d v="2014-06-20T00:00:00"/>
    <d v="2014-06-27T00:00:00"/>
    <s v="Standard Class"/>
    <n v="4719"/>
    <n v="6"/>
    <n v="0"/>
    <n v="155727"/>
    <s v="US-2014-112949"/>
    <s v="United States"/>
    <s v="Lawton"/>
    <s v="Oklahoma"/>
    <n v="73505"/>
    <x v="0"/>
  </r>
  <r>
    <x v="998"/>
    <x v="164"/>
    <d v="2014-06-20T00:00:00"/>
    <d v="2014-06-27T00:00:00"/>
    <s v="Standard Class"/>
    <n v="352"/>
    <n v="2"/>
    <n v="0"/>
    <n v="16896"/>
    <s v="US-2014-112949"/>
    <s v="United States"/>
    <s v="Lawton"/>
    <s v="Oklahoma"/>
    <n v="73505"/>
    <x v="0"/>
  </r>
  <r>
    <x v="999"/>
    <x v="165"/>
    <d v="2016-03-30T00:00:00"/>
    <d v="2016-04-01T00:00:00"/>
    <s v="First Class"/>
    <n v="1134"/>
    <n v="1"/>
    <n v="0"/>
    <n v="55566"/>
    <s v="CA-2016-128258"/>
    <s v="United States"/>
    <s v="Norwich"/>
    <s v="Connecticut"/>
    <n v="6360"/>
    <x v="2"/>
  </r>
  <r>
    <x v="1000"/>
    <x v="165"/>
    <d v="2017-08-29T00:00:00"/>
    <d v="2017-09-01T00:00:00"/>
    <s v="First Class"/>
    <n v="4736"/>
    <n v="4"/>
    <n v="2"/>
    <n v="1776"/>
    <s v="CA-2017-144064"/>
    <s v="United States"/>
    <s v="Quincy"/>
    <s v="Illinois"/>
    <n v="62301"/>
    <x v="0"/>
  </r>
  <r>
    <x v="1000"/>
    <x v="165"/>
    <d v="2017-08-29T00:00:00"/>
    <d v="2017-09-01T00:00:00"/>
    <s v="First Class"/>
    <n v="2744"/>
    <n v="2"/>
    <n v="2"/>
    <n v="2401"/>
    <s v="CA-2017-144064"/>
    <s v="United States"/>
    <s v="Quincy"/>
    <s v="Illinois"/>
    <n v="62301"/>
    <x v="0"/>
  </r>
  <r>
    <x v="1000"/>
    <x v="165"/>
    <d v="2017-08-29T00:00:00"/>
    <d v="2017-09-01T00:00:00"/>
    <s v="First Class"/>
    <n v="324"/>
    <n v="9"/>
    <n v="8"/>
    <n v="-5184"/>
    <s v="CA-2017-144064"/>
    <s v="United States"/>
    <s v="Quincy"/>
    <s v="Illinois"/>
    <n v="62301"/>
    <x v="0"/>
  </r>
  <r>
    <x v="1001"/>
    <x v="165"/>
    <d v="2017-10-09T00:00:00"/>
    <d v="2017-10-11T00:00:00"/>
    <s v="First Class"/>
    <n v="45888"/>
    <n v="4"/>
    <n v="2"/>
    <n v="91776"/>
    <s v="CA-2017-132430"/>
    <s v="United States"/>
    <s v="Lakewood"/>
    <s v="Ohio"/>
    <n v="44107"/>
    <x v="2"/>
  </r>
  <r>
    <x v="1002"/>
    <x v="165"/>
    <d v="2014-12-04T00:00:00"/>
    <d v="2014-12-08T00:00:00"/>
    <s v="Standard Class"/>
    <n v="12998"/>
    <n v="2"/>
    <n v="0"/>
    <n v="623904"/>
    <s v="CA-2014-127187"/>
    <s v="United States"/>
    <s v="New York City"/>
    <s v="New York"/>
    <n v="10024"/>
    <x v="2"/>
  </r>
  <r>
    <x v="1003"/>
    <x v="165"/>
    <d v="2015-09-03T00:00:00"/>
    <d v="2015-09-08T00:00:00"/>
    <s v="Standard Class"/>
    <n v="238152"/>
    <n v="3"/>
    <n v="2"/>
    <n v="89307"/>
    <s v="CA-2015-113215"/>
    <s v="United States"/>
    <s v="Tucson"/>
    <s v="Arizona"/>
    <n v="85705"/>
    <x v="1"/>
  </r>
  <r>
    <x v="1004"/>
    <x v="165"/>
    <d v="2017-01-13T00:00:00"/>
    <d v="2017-01-18T00:00:00"/>
    <s v="Second Class"/>
    <n v="324"/>
    <n v="5"/>
    <n v="0"/>
    <n v="15552"/>
    <s v="US-2017-167402"/>
    <s v="United States"/>
    <s v="Springfield"/>
    <s v="Missouri"/>
    <n v="65807"/>
    <x v="0"/>
  </r>
  <r>
    <x v="1004"/>
    <x v="165"/>
    <d v="2017-01-13T00:00:00"/>
    <d v="2017-01-18T00:00:00"/>
    <s v="Second Class"/>
    <n v="20994"/>
    <n v="6"/>
    <n v="0"/>
    <n v="545844"/>
    <s v="US-2017-167402"/>
    <s v="United States"/>
    <s v="Springfield"/>
    <s v="Missouri"/>
    <n v="65807"/>
    <x v="0"/>
  </r>
  <r>
    <x v="1004"/>
    <x v="165"/>
    <d v="2017-01-13T00:00:00"/>
    <d v="2017-01-18T00:00:00"/>
    <s v="Second Class"/>
    <n v="416405"/>
    <n v="5"/>
    <n v="0"/>
    <n v="83281"/>
    <s v="US-2017-167402"/>
    <s v="United States"/>
    <s v="Springfield"/>
    <s v="Missouri"/>
    <n v="65807"/>
    <x v="0"/>
  </r>
  <r>
    <x v="1004"/>
    <x v="165"/>
    <d v="2017-01-13T00:00:00"/>
    <d v="2017-01-18T00:00:00"/>
    <s v="Second Class"/>
    <n v="21294"/>
    <n v="3"/>
    <n v="0"/>
    <n v="53235"/>
    <s v="US-2017-167402"/>
    <s v="United States"/>
    <s v="Springfield"/>
    <s v="Missouri"/>
    <n v="65807"/>
    <x v="0"/>
  </r>
  <r>
    <x v="1005"/>
    <x v="165"/>
    <d v="2015-03-24T00:00:00"/>
    <d v="2015-03-27T00:00:00"/>
    <s v="Second Class"/>
    <n v="469"/>
    <n v="5"/>
    <n v="0"/>
    <n v="13132"/>
    <s v="CA-2015-145457"/>
    <s v="United States"/>
    <s v="Covington"/>
    <s v="Washington"/>
    <n v="98042"/>
    <x v="1"/>
  </r>
  <r>
    <x v="1006"/>
    <x v="165"/>
    <d v="2016-05-26T00:00:00"/>
    <d v="2016-05-29T00:00:00"/>
    <s v="Second Class"/>
    <n v="184704"/>
    <n v="6"/>
    <n v="2"/>
    <n v="138528"/>
    <s v="CA-2016-113236"/>
    <s v="United States"/>
    <s v="Delray Beach"/>
    <s v="Florida"/>
    <n v="33445"/>
    <x v="3"/>
  </r>
  <r>
    <x v="1006"/>
    <x v="165"/>
    <d v="2016-05-26T00:00:00"/>
    <d v="2016-05-29T00:00:00"/>
    <s v="Second Class"/>
    <n v="4792"/>
    <n v="2"/>
    <n v="2"/>
    <n v="1198"/>
    <s v="CA-2016-113236"/>
    <s v="United States"/>
    <s v="Delray Beach"/>
    <s v="Florida"/>
    <n v="33445"/>
    <x v="3"/>
  </r>
  <r>
    <x v="1007"/>
    <x v="166"/>
    <d v="2017-07-23T00:00:00"/>
    <d v="2017-07-28T00:00:00"/>
    <s v="Standard Class"/>
    <n v="13128"/>
    <n v="3"/>
    <n v="2"/>
    <n v="42666"/>
    <s v="CA-2017-117240"/>
    <s v="United States"/>
    <s v="New York City"/>
    <s v="New York"/>
    <n v="10009"/>
    <x v="2"/>
  </r>
  <r>
    <x v="1008"/>
    <x v="166"/>
    <d v="2016-10-14T00:00:00"/>
    <d v="2016-10-18T00:00:00"/>
    <s v="Standard Class"/>
    <n v="1770"/>
    <n v="3"/>
    <n v="0"/>
    <n v="3009"/>
    <s v="US-2016-108098"/>
    <s v="United States"/>
    <s v="Seattle"/>
    <s v="Washington"/>
    <n v="98115"/>
    <x v="1"/>
  </r>
  <r>
    <x v="1009"/>
    <x v="166"/>
    <d v="2014-03-17T00:00:00"/>
    <d v="2014-03-21T00:00:00"/>
    <s v="Standard Class"/>
    <n v="1579746"/>
    <n v="7"/>
    <n v="4"/>
    <n v="-4475947"/>
    <s v="US-2014-148838"/>
    <s v="United States"/>
    <s v="New York City"/>
    <s v="New York"/>
    <n v="10024"/>
    <x v="2"/>
  </r>
  <r>
    <x v="1009"/>
    <x v="166"/>
    <d v="2014-03-17T00:00:00"/>
    <d v="2014-03-21T00:00:00"/>
    <s v="Standard Class"/>
    <n v="1071576"/>
    <n v="4"/>
    <n v="4"/>
    <n v="-5536476"/>
    <s v="US-2014-148838"/>
    <s v="United States"/>
    <s v="New York City"/>
    <s v="New York"/>
    <n v="10024"/>
    <x v="2"/>
  </r>
  <r>
    <x v="1009"/>
    <x v="166"/>
    <d v="2014-03-17T00:00:00"/>
    <d v="2014-03-21T00:00:00"/>
    <s v="Standard Class"/>
    <n v="613908"/>
    <n v="3"/>
    <n v="4"/>
    <n v="-1227816"/>
    <s v="US-2014-148838"/>
    <s v="United States"/>
    <s v="New York City"/>
    <s v="New York"/>
    <n v="10024"/>
    <x v="2"/>
  </r>
  <r>
    <x v="1009"/>
    <x v="166"/>
    <d v="2014-03-17T00:00:00"/>
    <d v="2014-03-21T00:00:00"/>
    <s v="Standard Class"/>
    <n v="3486"/>
    <n v="7"/>
    <n v="0"/>
    <n v="163842"/>
    <s v="US-2014-148838"/>
    <s v="United States"/>
    <s v="New York City"/>
    <s v="New York"/>
    <n v="10024"/>
    <x v="2"/>
  </r>
  <r>
    <x v="1009"/>
    <x v="166"/>
    <d v="2014-03-17T00:00:00"/>
    <d v="2014-03-21T00:00:00"/>
    <s v="Standard Class"/>
    <n v="15504"/>
    <n v="4"/>
    <n v="0"/>
    <n v="759696"/>
    <s v="US-2014-148838"/>
    <s v="United States"/>
    <s v="New York City"/>
    <s v="New York"/>
    <n v="10024"/>
    <x v="2"/>
  </r>
  <r>
    <x v="1010"/>
    <x v="166"/>
    <d v="2017-04-24T00:00:00"/>
    <d v="2017-04-30T00:00:00"/>
    <s v="Standard Class"/>
    <n v="113568"/>
    <n v="2"/>
    <n v="2"/>
    <n v="-21294"/>
    <s v="CA-2017-168102"/>
    <s v="United States"/>
    <s v="Jacksonville"/>
    <s v="Florida"/>
    <n v="32216"/>
    <x v="3"/>
  </r>
  <r>
    <x v="1011"/>
    <x v="166"/>
    <d v="2016-05-21T00:00:00"/>
    <d v="2016-05-23T00:00:00"/>
    <s v="First Class"/>
    <n v="11196"/>
    <n v="2"/>
    <n v="0"/>
    <n v="548604"/>
    <s v="CA-2016-127642"/>
    <s v="United States"/>
    <s v="Warwick"/>
    <s v="Rhode Island"/>
    <n v="2886"/>
    <x v="2"/>
  </r>
  <r>
    <x v="1012"/>
    <x v="166"/>
    <d v="2015-11-07T00:00:00"/>
    <d v="2015-11-11T00:00:00"/>
    <s v="Standard Class"/>
    <n v="16146"/>
    <n v="9"/>
    <n v="7"/>
    <n v="-129168"/>
    <s v="CA-2015-105571"/>
    <s v="United States"/>
    <s v="Miami"/>
    <s v="Florida"/>
    <n v="33142"/>
    <x v="3"/>
  </r>
  <r>
    <x v="1012"/>
    <x v="166"/>
    <d v="2015-11-07T00:00:00"/>
    <d v="2015-11-11T00:00:00"/>
    <s v="Standard Class"/>
    <n v="1345485"/>
    <n v="5"/>
    <n v="7"/>
    <n v="-10315385"/>
    <s v="CA-2015-105571"/>
    <s v="United States"/>
    <s v="Miami"/>
    <s v="Florida"/>
    <n v="33142"/>
    <x v="3"/>
  </r>
  <r>
    <x v="1013"/>
    <x v="166"/>
    <d v="2016-06-17T00:00:00"/>
    <d v="2016-06-22T00:00:00"/>
    <s v="Standard Class"/>
    <n v="796"/>
    <n v="2"/>
    <n v="0"/>
    <n v="37412"/>
    <s v="CA-2016-133613"/>
    <s v="United States"/>
    <s v="Waterbury"/>
    <s v="Connecticut"/>
    <n v="6708"/>
    <x v="2"/>
  </r>
  <r>
    <x v="1013"/>
    <x v="166"/>
    <d v="2016-06-17T00:00:00"/>
    <d v="2016-06-22T00:00:00"/>
    <s v="Standard Class"/>
    <n v="56697"/>
    <n v="3"/>
    <n v="0"/>
    <n v="1530819"/>
    <s v="CA-2016-133613"/>
    <s v="United States"/>
    <s v="Waterbury"/>
    <s v="Connecticut"/>
    <n v="6708"/>
    <x v="2"/>
  </r>
  <r>
    <x v="1013"/>
    <x v="166"/>
    <d v="2016-06-17T00:00:00"/>
    <d v="2016-06-22T00:00:00"/>
    <s v="Standard Class"/>
    <n v="984"/>
    <n v="3"/>
    <n v="0"/>
    <n v="28536"/>
    <s v="CA-2016-133613"/>
    <s v="United States"/>
    <s v="Waterbury"/>
    <s v="Connecticut"/>
    <n v="6708"/>
    <x v="2"/>
  </r>
  <r>
    <x v="1014"/>
    <x v="166"/>
    <d v="2016-06-03T00:00:00"/>
    <d v="2016-06-06T00:00:00"/>
    <s v="Second Class"/>
    <n v="71088"/>
    <n v="2"/>
    <n v="2"/>
    <n v="-17772"/>
    <s v="CA-2016-164889"/>
    <s v="United States"/>
    <s v="Los Angeles"/>
    <s v="California"/>
    <n v="90049"/>
    <x v="1"/>
  </r>
  <r>
    <x v="1015"/>
    <x v="167"/>
    <d v="2016-04-18T00:00:00"/>
    <d v="2016-04-23T00:00:00"/>
    <s v="Standard Class"/>
    <n v="230376"/>
    <n v="3"/>
    <n v="2"/>
    <n v="-489549"/>
    <s v="CA-2016-155551"/>
    <s v="United States"/>
    <s v="Elmhurst"/>
    <s v="Illinois"/>
    <n v="60126"/>
    <x v="0"/>
  </r>
  <r>
    <x v="1015"/>
    <x v="167"/>
    <d v="2016-04-18T00:00:00"/>
    <d v="2016-04-23T00:00:00"/>
    <s v="Standard Class"/>
    <n v="9664"/>
    <n v="2"/>
    <n v="2"/>
    <n v="32616"/>
    <s v="CA-2016-155551"/>
    <s v="United States"/>
    <s v="Elmhurst"/>
    <s v="Illinois"/>
    <n v="60126"/>
    <x v="0"/>
  </r>
  <r>
    <x v="1016"/>
    <x v="167"/>
    <d v="2016-09-23T00:00:00"/>
    <d v="2016-09-28T00:00:00"/>
    <s v="Second Class"/>
    <n v="10528"/>
    <n v="7"/>
    <n v="2"/>
    <n v="36848"/>
    <s v="CA-2016-101742"/>
    <s v="United States"/>
    <s v="New York City"/>
    <s v="New York"/>
    <n v="10009"/>
    <x v="2"/>
  </r>
  <r>
    <x v="1017"/>
    <x v="167"/>
    <d v="2016-11-24T00:00:00"/>
    <d v="2016-11-28T00:00:00"/>
    <s v="Standard Class"/>
    <n v="2535"/>
    <n v="3"/>
    <n v="0"/>
    <n v="7605"/>
    <s v="CA-2016-165561"/>
    <s v="United States"/>
    <s v="Bellevue"/>
    <s v="Washington"/>
    <n v="98006"/>
    <x v="1"/>
  </r>
  <r>
    <x v="1018"/>
    <x v="167"/>
    <d v="2017-11-03T00:00:00"/>
    <d v="2017-11-05T00:00:00"/>
    <s v="First Class"/>
    <n v="19975"/>
    <n v="5"/>
    <n v="0"/>
    <n v="8789"/>
    <s v="US-2017-105998"/>
    <s v="United States"/>
    <s v="San Diego"/>
    <s v="California"/>
    <n v="92037"/>
    <x v="1"/>
  </r>
  <r>
    <x v="1018"/>
    <x v="167"/>
    <d v="2017-11-03T00:00:00"/>
    <d v="2017-11-05T00:00:00"/>
    <s v="First Class"/>
    <n v="1673184"/>
    <n v="12"/>
    <n v="2"/>
    <n v="209148"/>
    <s v="US-2017-105998"/>
    <s v="United States"/>
    <s v="San Diego"/>
    <s v="California"/>
    <n v="92037"/>
    <x v="1"/>
  </r>
  <r>
    <x v="1019"/>
    <x v="168"/>
    <d v="2014-06-01T00:00:00"/>
    <d v="2014-06-06T00:00:00"/>
    <s v="Standard Class"/>
    <n v="4548"/>
    <n v="3"/>
    <n v="0"/>
    <n v="209208"/>
    <s v="CA-2014-111003"/>
    <s v="United States"/>
    <s v="Lakewood"/>
    <s v="New Jersey"/>
    <n v="8701"/>
    <x v="2"/>
  </r>
  <r>
    <x v="1019"/>
    <x v="168"/>
    <d v="2014-06-01T00:00:00"/>
    <d v="2014-06-06T00:00:00"/>
    <s v="Standard Class"/>
    <n v="2892"/>
    <n v="6"/>
    <n v="0"/>
    <n v="83868"/>
    <s v="CA-2014-111003"/>
    <s v="United States"/>
    <s v="Lakewood"/>
    <s v="New Jersey"/>
    <n v="8701"/>
    <x v="2"/>
  </r>
  <r>
    <x v="1020"/>
    <x v="168"/>
    <d v="2014-08-23T00:00:00"/>
    <d v="2014-08-28T00:00:00"/>
    <s v="Second Class"/>
    <n v="1944"/>
    <n v="3"/>
    <n v="0"/>
    <n v="95256"/>
    <s v="US-2014-112795"/>
    <s v="United States"/>
    <s v="Grand Rapids"/>
    <s v="Michigan"/>
    <n v="49505"/>
    <x v="0"/>
  </r>
  <r>
    <x v="1021"/>
    <x v="168"/>
    <d v="2016-09-16T00:00:00"/>
    <d v="2016-09-18T00:00:00"/>
    <s v="First Class"/>
    <n v="12178"/>
    <n v="2"/>
    <n v="0"/>
    <n v="30445"/>
    <s v="CA-2016-162159"/>
    <s v="United States"/>
    <s v="Columbus"/>
    <s v="Georgia"/>
    <n v="31907"/>
    <x v="3"/>
  </r>
  <r>
    <x v="1022"/>
    <x v="169"/>
    <d v="2016-08-22T00:00:00"/>
    <d v="2016-08-28T00:00:00"/>
    <s v="Standard Class"/>
    <n v="113552"/>
    <n v="2"/>
    <n v="2"/>
    <n v="85164"/>
    <s v="CA-2016-137239"/>
    <s v="United States"/>
    <s v="Columbus"/>
    <s v="Ohio"/>
    <n v="43229"/>
    <x v="2"/>
  </r>
  <r>
    <x v="1022"/>
    <x v="169"/>
    <d v="2016-08-22T00:00:00"/>
    <d v="2016-08-28T00:00:00"/>
    <s v="Standard Class"/>
    <n v="3318"/>
    <n v="2"/>
    <n v="7"/>
    <n v="-26544"/>
    <s v="CA-2016-137239"/>
    <s v="United States"/>
    <s v="Columbus"/>
    <s v="Ohio"/>
    <n v="43229"/>
    <x v="2"/>
  </r>
  <r>
    <x v="1022"/>
    <x v="169"/>
    <d v="2016-08-22T00:00:00"/>
    <d v="2016-08-28T00:00:00"/>
    <s v="Standard Class"/>
    <n v="134288"/>
    <n v="2"/>
    <n v="2"/>
    <n v="453222"/>
    <s v="CA-2016-137239"/>
    <s v="United States"/>
    <s v="Columbus"/>
    <s v="Ohio"/>
    <n v="43229"/>
    <x v="2"/>
  </r>
  <r>
    <x v="1023"/>
    <x v="169"/>
    <d v="2016-06-12T00:00:00"/>
    <d v="2016-06-17T00:00:00"/>
    <s v="Standard Class"/>
    <n v="2312"/>
    <n v="5"/>
    <n v="2"/>
    <n v="8381"/>
    <s v="CA-2016-164035"/>
    <s v="United States"/>
    <s v="Chicago"/>
    <s v="Illinois"/>
    <n v="60610"/>
    <x v="0"/>
  </r>
  <r>
    <x v="1024"/>
    <x v="169"/>
    <d v="2017-10-13T00:00:00"/>
    <d v="2017-10-15T00:00:00"/>
    <s v="First Class"/>
    <n v="9049"/>
    <n v="5"/>
    <n v="0"/>
    <n v="253372"/>
    <s v="CA-2017-116519"/>
    <s v="United States"/>
    <s v="New York City"/>
    <s v="New York"/>
    <n v="10009"/>
    <x v="2"/>
  </r>
  <r>
    <x v="1025"/>
    <x v="169"/>
    <d v="2014-08-20T00:00:00"/>
    <d v="2014-08-25T00:00:00"/>
    <s v="Second Class"/>
    <n v="421372"/>
    <n v="2"/>
    <n v="3"/>
    <n v="-60196"/>
    <s v="CA-2014-166716"/>
    <s v="United States"/>
    <s v="Chicago"/>
    <s v="Illinois"/>
    <n v="60610"/>
    <x v="0"/>
  </r>
  <r>
    <x v="1026"/>
    <x v="170"/>
    <d v="2017-10-06T00:00:00"/>
    <d v="2017-10-12T00:00:00"/>
    <s v="Standard Class"/>
    <n v="31996"/>
    <n v="4"/>
    <n v="0"/>
    <n v="1151856"/>
    <s v="US-2017-136868"/>
    <s v="United States"/>
    <s v="New York City"/>
    <s v="New York"/>
    <n v="10035"/>
    <x v="2"/>
  </r>
  <r>
    <x v="1026"/>
    <x v="170"/>
    <d v="2017-10-06T00:00:00"/>
    <d v="2017-10-12T00:00:00"/>
    <s v="Standard Class"/>
    <n v="1704"/>
    <n v="3"/>
    <n v="0"/>
    <n v="7668"/>
    <s v="US-2017-136868"/>
    <s v="United States"/>
    <s v="New York City"/>
    <s v="New York"/>
    <n v="10035"/>
    <x v="2"/>
  </r>
  <r>
    <x v="1026"/>
    <x v="170"/>
    <d v="2017-10-06T00:00:00"/>
    <d v="2017-10-12T00:00:00"/>
    <s v="Standard Class"/>
    <n v="34491"/>
    <n v="3"/>
    <n v="0"/>
    <n v="103473"/>
    <s v="US-2017-136868"/>
    <s v="United States"/>
    <s v="New York City"/>
    <s v="New York"/>
    <n v="10035"/>
    <x v="2"/>
  </r>
  <r>
    <x v="1027"/>
    <x v="170"/>
    <d v="2015-01-24T00:00:00"/>
    <d v="2015-01-28T00:00:00"/>
    <s v="Standard Class"/>
    <n v="1312"/>
    <n v="5"/>
    <n v="2"/>
    <n v="2132"/>
    <s v="CA-2015-128958"/>
    <s v="United States"/>
    <s v="West Palm Beach"/>
    <s v="Florida"/>
    <n v="33407"/>
    <x v="3"/>
  </r>
  <r>
    <x v="1028"/>
    <x v="170"/>
    <d v="2017-02-17T00:00:00"/>
    <d v="2017-02-19T00:00:00"/>
    <s v="First Class"/>
    <n v="890664"/>
    <n v="1"/>
    <n v="32"/>
    <n v="-170274"/>
    <s v="CA-2017-159149"/>
    <s v="United States"/>
    <s v="Houston"/>
    <s v="Texas"/>
    <n v="77041"/>
    <x v="0"/>
  </r>
  <r>
    <x v="1028"/>
    <x v="170"/>
    <d v="2017-02-17T00:00:00"/>
    <d v="2017-02-19T00:00:00"/>
    <s v="First Class"/>
    <n v="17544"/>
    <n v="6"/>
    <n v="2"/>
    <n v="52632"/>
    <s v="CA-2017-159149"/>
    <s v="United States"/>
    <s v="Houston"/>
    <s v="Texas"/>
    <n v="77041"/>
    <x v="0"/>
  </r>
  <r>
    <x v="1028"/>
    <x v="170"/>
    <d v="2017-02-17T00:00:00"/>
    <d v="2017-02-19T00:00:00"/>
    <s v="First Class"/>
    <n v="438336"/>
    <n v="4"/>
    <n v="2"/>
    <n v="-876672"/>
    <s v="CA-2017-159149"/>
    <s v="United States"/>
    <s v="Houston"/>
    <s v="Texas"/>
    <n v="77041"/>
    <x v="0"/>
  </r>
  <r>
    <x v="1029"/>
    <x v="171"/>
    <d v="2017-02-11T00:00:00"/>
    <d v="2017-02-13T00:00:00"/>
    <s v="Second Class"/>
    <n v="963136"/>
    <n v="4"/>
    <n v="2"/>
    <n v="1083528"/>
    <s v="CA-2017-131828"/>
    <s v="United States"/>
    <s v="Seattle"/>
    <s v="Washington"/>
    <n v="98105"/>
    <x v="1"/>
  </r>
  <r>
    <x v="1029"/>
    <x v="171"/>
    <d v="2017-02-11T00:00:00"/>
    <d v="2017-02-13T00:00:00"/>
    <s v="Second Class"/>
    <n v="88776"/>
    <n v="3"/>
    <n v="2"/>
    <n v="77679"/>
    <s v="CA-2017-131828"/>
    <s v="United States"/>
    <s v="Seattle"/>
    <s v="Washington"/>
    <n v="98105"/>
    <x v="1"/>
  </r>
  <r>
    <x v="1030"/>
    <x v="171"/>
    <d v="2015-04-02T00:00:00"/>
    <d v="2015-04-07T00:00:00"/>
    <s v="Standard Class"/>
    <n v="9156"/>
    <n v="3"/>
    <n v="8"/>
    <n v="-13734"/>
    <s v="CA-2015-136378"/>
    <s v="United States"/>
    <s v="Houston"/>
    <s v="Texas"/>
    <n v="77070"/>
    <x v="0"/>
  </r>
  <r>
    <x v="1031"/>
    <x v="171"/>
    <d v="2015-09-17T00:00:00"/>
    <d v="2015-09-20T00:00:00"/>
    <s v="First Class"/>
    <n v="25032"/>
    <n v="3"/>
    <n v="2"/>
    <n v="78225"/>
    <s v="US-2015-138716"/>
    <s v="United States"/>
    <s v="Seattle"/>
    <s v="Washington"/>
    <n v="98105"/>
    <x v="1"/>
  </r>
  <r>
    <x v="1032"/>
    <x v="171"/>
    <d v="2017-09-30T00:00:00"/>
    <d v="2017-10-03T00:00:00"/>
    <s v="First Class"/>
    <n v="1176"/>
    <n v="2"/>
    <n v="0"/>
    <n v="57624"/>
    <s v="CA-2017-147452"/>
    <s v="United States"/>
    <s v="Seattle"/>
    <s v="Washington"/>
    <n v="98103"/>
    <x v="1"/>
  </r>
  <r>
    <x v="1032"/>
    <x v="171"/>
    <d v="2017-09-30T00:00:00"/>
    <d v="2017-10-03T00:00:00"/>
    <s v="First Class"/>
    <n v="16794"/>
    <n v="3"/>
    <n v="0"/>
    <n v="822906"/>
    <s v="CA-2017-147452"/>
    <s v="United States"/>
    <s v="Seattle"/>
    <s v="Washington"/>
    <n v="98103"/>
    <x v="1"/>
  </r>
  <r>
    <x v="1032"/>
    <x v="171"/>
    <d v="2017-09-30T00:00:00"/>
    <d v="2017-10-03T00:00:00"/>
    <s v="First Class"/>
    <n v="389"/>
    <n v="1"/>
    <n v="0"/>
    <n v="10114"/>
    <s v="CA-2017-147452"/>
    <s v="United States"/>
    <s v="Seattle"/>
    <s v="Washington"/>
    <n v="98103"/>
    <x v="1"/>
  </r>
  <r>
    <x v="1033"/>
    <x v="171"/>
    <d v="2014-12-14T00:00:00"/>
    <d v="2014-12-16T00:00:00"/>
    <s v="First Class"/>
    <n v="9264"/>
    <n v="3"/>
    <n v="8"/>
    <n v="-13896"/>
    <s v="CA-2014-130575"/>
    <s v="United States"/>
    <s v="Chicago"/>
    <s v="Illinois"/>
    <n v="60623"/>
    <x v="0"/>
  </r>
  <r>
    <x v="1034"/>
    <x v="172"/>
    <d v="2017-06-02T00:00:00"/>
    <d v="2017-06-03T00:00:00"/>
    <s v="Same Day"/>
    <n v="25344"/>
    <n v="4"/>
    <n v="2"/>
    <n v="91872"/>
    <s v="CA-2017-158883"/>
    <s v="United States"/>
    <s v="Jacksonville"/>
    <s v="North Carolina"/>
    <n v="28540"/>
    <x v="3"/>
  </r>
  <r>
    <x v="1035"/>
    <x v="172"/>
    <d v="2014-06-30T00:00:00"/>
    <d v="2014-07-06T00:00:00"/>
    <s v="Standard Class"/>
    <n v="2688"/>
    <n v="1"/>
    <n v="2"/>
    <n v="84"/>
    <s v="US-2014-121566"/>
    <s v="United States"/>
    <s v="New York City"/>
    <s v="New York"/>
    <n v="10011"/>
    <x v="2"/>
  </r>
  <r>
    <x v="1035"/>
    <x v="172"/>
    <d v="2014-06-30T00:00:00"/>
    <d v="2014-07-06T00:00:00"/>
    <s v="Standard Class"/>
    <n v="66"/>
    <n v="3"/>
    <n v="0"/>
    <n v="2904"/>
    <s v="US-2014-121566"/>
    <s v="United States"/>
    <s v="New York City"/>
    <s v="New York"/>
    <n v="10011"/>
    <x v="2"/>
  </r>
  <r>
    <x v="1036"/>
    <x v="172"/>
    <d v="2017-07-21T00:00:00"/>
    <d v="2017-07-27T00:00:00"/>
    <s v="Standard Class"/>
    <n v="1748"/>
    <n v="4"/>
    <n v="0"/>
    <n v="45448"/>
    <s v="US-2017-123204"/>
    <s v="United States"/>
    <s v="New York City"/>
    <s v="New York"/>
    <n v="10024"/>
    <x v="2"/>
  </r>
  <r>
    <x v="1037"/>
    <x v="172"/>
    <d v="2014-05-02T00:00:00"/>
    <d v="2014-05-04T00:00:00"/>
    <s v="Second Class"/>
    <n v="479984"/>
    <n v="2"/>
    <n v="2"/>
    <n v="89997"/>
    <s v="CA-2014-124618"/>
    <s v="United States"/>
    <s v="Lakeland"/>
    <s v="Florida"/>
    <n v="33801"/>
    <x v="3"/>
  </r>
  <r>
    <x v="1038"/>
    <x v="172"/>
    <d v="2015-10-19T00:00:00"/>
    <d v="2015-10-24T00:00:00"/>
    <s v="Second Class"/>
    <n v="172"/>
    <n v="1"/>
    <n v="8"/>
    <n v="-2838"/>
    <s v="CA-2015-150413"/>
    <s v="United States"/>
    <s v="Dallas"/>
    <s v="Texas"/>
    <n v="75220"/>
    <x v="0"/>
  </r>
  <r>
    <x v="1039"/>
    <x v="172"/>
    <d v="2017-07-12T00:00:00"/>
    <d v="2017-07-18T00:00:00"/>
    <s v="Standard Class"/>
    <n v="3816"/>
    <n v="1"/>
    <n v="2"/>
    <n v="11925"/>
    <s v="CA-2017-106047"/>
    <s v="United States"/>
    <s v="Fairfield"/>
    <s v="Ohio"/>
    <n v="45014"/>
    <x v="2"/>
  </r>
  <r>
    <x v="1040"/>
    <x v="173"/>
    <d v="2017-07-20T00:00:00"/>
    <d v="2017-07-26T00:00:00"/>
    <s v="Standard Class"/>
    <n v="69712"/>
    <n v="2"/>
    <n v="2"/>
    <n v="8714"/>
    <s v="CA-2017-118640"/>
    <s v="United States"/>
    <s v="Chicago"/>
    <s v="Illinois"/>
    <n v="60610"/>
    <x v="0"/>
  </r>
  <r>
    <x v="1040"/>
    <x v="173"/>
    <d v="2017-07-20T00:00:00"/>
    <d v="2017-07-26T00:00:00"/>
    <s v="Standard Class"/>
    <n v="8792"/>
    <n v="1"/>
    <n v="6"/>
    <n v="-57148"/>
    <s v="CA-2017-118640"/>
    <s v="United States"/>
    <s v="Chicago"/>
    <s v="Illinois"/>
    <n v="60610"/>
    <x v="0"/>
  </r>
  <r>
    <x v="1041"/>
    <x v="173"/>
    <d v="2016-09-03T00:00:00"/>
    <d v="2016-09-09T00:00:00"/>
    <s v="Standard Class"/>
    <n v="8808"/>
    <n v="3"/>
    <n v="8"/>
    <n v="-149736"/>
    <s v="CA-2016-159737"/>
    <s v="United States"/>
    <s v="Chicago"/>
    <s v="Illinois"/>
    <n v="60610"/>
    <x v="0"/>
  </r>
  <r>
    <x v="1042"/>
    <x v="173"/>
    <d v="2014-06-08T00:00:00"/>
    <d v="2014-06-14T00:00:00"/>
    <s v="Standard Class"/>
    <n v="585552"/>
    <n v="3"/>
    <n v="2"/>
    <n v="73194"/>
    <s v="US-2014-141257"/>
    <s v="United States"/>
    <s v="Seattle"/>
    <s v="Washington"/>
    <n v="98115"/>
    <x v="1"/>
  </r>
  <r>
    <x v="1043"/>
    <x v="173"/>
    <d v="2014-11-18T00:00:00"/>
    <d v="2014-11-22T00:00:00"/>
    <s v="Standard Class"/>
    <n v="50997"/>
    <n v="1"/>
    <n v="7"/>
    <n v="-407976"/>
    <s v="US-2014-159926"/>
    <s v="United States"/>
    <s v="Philadelphia"/>
    <s v="Pennsylvania"/>
    <n v="19140"/>
    <x v="2"/>
  </r>
  <r>
    <x v="1043"/>
    <x v="173"/>
    <d v="2014-11-18T00:00:00"/>
    <d v="2014-11-22T00:00:00"/>
    <s v="Standard Class"/>
    <n v="76792"/>
    <n v="1"/>
    <n v="2"/>
    <n v="-163183"/>
    <s v="US-2014-159926"/>
    <s v="United States"/>
    <s v="Philadelphia"/>
    <s v="Pennsylvania"/>
    <n v="19140"/>
    <x v="2"/>
  </r>
  <r>
    <x v="1043"/>
    <x v="173"/>
    <d v="2014-11-18T00:00:00"/>
    <d v="2014-11-22T00:00:00"/>
    <s v="Standard Class"/>
    <n v="539964"/>
    <n v="6"/>
    <n v="4"/>
    <n v="-1079928"/>
    <s v="US-2014-159926"/>
    <s v="United States"/>
    <s v="Philadelphia"/>
    <s v="Pennsylvania"/>
    <n v="19140"/>
    <x v="2"/>
  </r>
  <r>
    <x v="1043"/>
    <x v="173"/>
    <d v="2014-11-18T00:00:00"/>
    <d v="2014-11-22T00:00:00"/>
    <s v="Standard Class"/>
    <n v="60312"/>
    <n v="3"/>
    <n v="2"/>
    <n v="52773"/>
    <s v="US-2014-159926"/>
    <s v="United States"/>
    <s v="Philadelphia"/>
    <s v="Pennsylvania"/>
    <n v="19140"/>
    <x v="2"/>
  </r>
  <r>
    <x v="1043"/>
    <x v="173"/>
    <d v="2014-11-18T00:00:00"/>
    <d v="2014-11-22T00:00:00"/>
    <s v="Standard Class"/>
    <n v="1944"/>
    <n v="3"/>
    <n v="7"/>
    <n v="-14256"/>
    <s v="US-2014-159926"/>
    <s v="United States"/>
    <s v="Philadelphia"/>
    <s v="Pennsylvania"/>
    <n v="19140"/>
    <x v="2"/>
  </r>
  <r>
    <x v="1044"/>
    <x v="173"/>
    <d v="2016-04-03T00:00:00"/>
    <d v="2016-04-07T00:00:00"/>
    <s v="Standard Class"/>
    <n v="99846"/>
    <n v="9"/>
    <n v="7"/>
    <n v="-83205"/>
    <s v="CA-2016-120796"/>
    <s v="United States"/>
    <s v="Philadelphia"/>
    <s v="Pennsylvania"/>
    <n v="19140"/>
    <x v="2"/>
  </r>
  <r>
    <x v="1045"/>
    <x v="173"/>
    <d v="2016-03-31T00:00:00"/>
    <d v="2016-04-02T00:00:00"/>
    <s v="Second Class"/>
    <n v="280782"/>
    <n v="3"/>
    <n v="4"/>
    <n v="-608361"/>
    <s v="US-2016-151827"/>
    <s v="United States"/>
    <s v="Philadelphia"/>
    <s v="Pennsylvania"/>
    <n v="19134"/>
    <x v="2"/>
  </r>
  <r>
    <x v="1045"/>
    <x v="173"/>
    <d v="2016-03-31T00:00:00"/>
    <d v="2016-04-02T00:00:00"/>
    <s v="Second Class"/>
    <n v="31984"/>
    <n v="2"/>
    <n v="2"/>
    <n v="11994"/>
    <s v="US-2016-151827"/>
    <s v="United States"/>
    <s v="Philadelphia"/>
    <s v="Pennsylvania"/>
    <n v="19134"/>
    <x v="2"/>
  </r>
  <r>
    <x v="1046"/>
    <x v="173"/>
    <d v="2017-12-05T00:00:00"/>
    <d v="2017-12-08T00:00:00"/>
    <s v="First Class"/>
    <n v="4196"/>
    <n v="2"/>
    <n v="0"/>
    <n v="109096"/>
    <s v="US-2017-126053"/>
    <s v="United States"/>
    <s v="New York City"/>
    <s v="New York"/>
    <n v="10024"/>
    <x v="2"/>
  </r>
  <r>
    <x v="1046"/>
    <x v="173"/>
    <d v="2017-12-05T00:00:00"/>
    <d v="2017-12-08T00:00:00"/>
    <s v="First Class"/>
    <n v="945"/>
    <n v="3"/>
    <n v="0"/>
    <n v="4536"/>
    <s v="US-2017-126053"/>
    <s v="United States"/>
    <s v="New York City"/>
    <s v="New York"/>
    <n v="10024"/>
    <x v="2"/>
  </r>
  <r>
    <x v="1047"/>
    <x v="173"/>
    <d v="2015-09-25T00:00:00"/>
    <d v="2015-09-25T00:00:00"/>
    <s v="Same Day"/>
    <n v="102582"/>
    <n v="1"/>
    <n v="1"/>
    <n v="68388"/>
    <s v="CA-2015-151869"/>
    <s v="United States"/>
    <s v="Freeport"/>
    <s v="New York"/>
    <n v="11520"/>
    <x v="2"/>
  </r>
  <r>
    <x v="1047"/>
    <x v="173"/>
    <d v="2015-09-25T00:00:00"/>
    <d v="2015-09-25T00:00:00"/>
    <s v="Same Day"/>
    <n v="2004"/>
    <n v="3"/>
    <n v="0"/>
    <n v="96192"/>
    <s v="CA-2015-151869"/>
    <s v="United States"/>
    <s v="Freeport"/>
    <s v="New York"/>
    <n v="11520"/>
    <x v="2"/>
  </r>
  <r>
    <x v="1048"/>
    <x v="173"/>
    <d v="2017-05-07T00:00:00"/>
    <d v="2017-05-11T00:00:00"/>
    <s v="Standard Class"/>
    <n v="419944"/>
    <n v="7"/>
    <n v="2"/>
    <n v="52493"/>
    <s v="CA-2017-102820"/>
    <s v="United States"/>
    <s v="Pasadena"/>
    <s v="California"/>
    <n v="91104"/>
    <x v="1"/>
  </r>
  <r>
    <x v="1049"/>
    <x v="173"/>
    <d v="2017-10-24T00:00:00"/>
    <d v="2017-10-30T00:00:00"/>
    <s v="Standard Class"/>
    <n v="1168"/>
    <n v="4"/>
    <n v="0"/>
    <n v="5256"/>
    <s v="CA-2017-144365"/>
    <s v="United States"/>
    <s v="Jackson"/>
    <s v="Mississippi"/>
    <n v="39212"/>
    <x v="3"/>
  </r>
  <r>
    <x v="1050"/>
    <x v="173"/>
    <d v="2016-10-21T00:00:00"/>
    <d v="2016-10-27T00:00:00"/>
    <s v="Standard Class"/>
    <n v="242136"/>
    <n v="3"/>
    <n v="2"/>
    <n v="121068"/>
    <s v="CA-2016-161746"/>
    <s v="United States"/>
    <s v="Los Angeles"/>
    <s v="California"/>
    <n v="90045"/>
    <x v="1"/>
  </r>
  <r>
    <x v="1050"/>
    <x v="173"/>
    <d v="2016-10-21T00:00:00"/>
    <d v="2016-10-27T00:00:00"/>
    <s v="Standard Class"/>
    <n v="1239"/>
    <n v="3"/>
    <n v="0"/>
    <n v="56994"/>
    <s v="CA-2016-161746"/>
    <s v="United States"/>
    <s v="Los Angeles"/>
    <s v="California"/>
    <n v="90045"/>
    <x v="1"/>
  </r>
  <r>
    <x v="1050"/>
    <x v="173"/>
    <d v="2016-10-21T00:00:00"/>
    <d v="2016-10-27T00:00:00"/>
    <s v="Standard Class"/>
    <n v="1996"/>
    <n v="2"/>
    <n v="0"/>
    <n v="55888"/>
    <s v="CA-2016-161746"/>
    <s v="United States"/>
    <s v="Los Angeles"/>
    <s v="California"/>
    <n v="90045"/>
    <x v="1"/>
  </r>
  <r>
    <x v="1050"/>
    <x v="173"/>
    <d v="2016-10-21T00:00:00"/>
    <d v="2016-10-27T00:00:00"/>
    <s v="Standard Class"/>
    <n v="34092"/>
    <n v="3"/>
    <n v="0"/>
    <n v="34092"/>
    <s v="CA-2016-161746"/>
    <s v="United States"/>
    <s v="Los Angeles"/>
    <s v="California"/>
    <n v="90045"/>
    <x v="1"/>
  </r>
  <r>
    <x v="1051"/>
    <x v="174"/>
    <d v="2014-08-05T00:00:00"/>
    <d v="2014-08-09T00:00:00"/>
    <s v="Standard Class"/>
    <n v="2094"/>
    <n v="3"/>
    <n v="0"/>
    <n v="98418"/>
    <s v="CA-2014-118962"/>
    <s v="United States"/>
    <s v="Los Angeles"/>
    <s v="California"/>
    <n v="90004"/>
    <x v="1"/>
  </r>
  <r>
    <x v="1051"/>
    <x v="174"/>
    <d v="2014-08-05T00:00:00"/>
    <d v="2014-08-09T00:00:00"/>
    <s v="Standard Class"/>
    <n v="11096"/>
    <n v="2"/>
    <n v="0"/>
    <n v="532608"/>
    <s v="CA-2014-118962"/>
    <s v="United States"/>
    <s v="Los Angeles"/>
    <s v="California"/>
    <n v="90004"/>
    <x v="1"/>
  </r>
  <r>
    <x v="1051"/>
    <x v="174"/>
    <d v="2014-08-05T00:00:00"/>
    <d v="2014-08-09T00:00:00"/>
    <s v="Standard Class"/>
    <n v="340144"/>
    <n v="7"/>
    <n v="2"/>
    <n v="21259"/>
    <s v="CA-2014-118962"/>
    <s v="United States"/>
    <s v="Los Angeles"/>
    <s v="California"/>
    <n v="90004"/>
    <x v="1"/>
  </r>
  <r>
    <x v="1052"/>
    <x v="174"/>
    <d v="2015-12-20T00:00:00"/>
    <d v="2015-12-24T00:00:00"/>
    <s v="Standard Class"/>
    <n v="888"/>
    <n v="4"/>
    <n v="2"/>
    <n v="-222"/>
    <s v="US-2015-120712"/>
    <s v="United States"/>
    <s v="Austin"/>
    <s v="Texas"/>
    <n v="78745"/>
    <x v="0"/>
  </r>
  <r>
    <x v="1053"/>
    <x v="174"/>
    <d v="2015-09-21T00:00:00"/>
    <d v="2015-09-27T00:00:00"/>
    <s v="Standard Class"/>
    <n v="19974"/>
    <n v="6"/>
    <n v="0"/>
    <n v="479376"/>
    <s v="CA-2015-102036"/>
    <s v="United States"/>
    <s v="Seattle"/>
    <s v="Washington"/>
    <n v="98105"/>
    <x v="1"/>
  </r>
  <r>
    <x v="1054"/>
    <x v="174"/>
    <d v="2016-08-28T00:00:00"/>
    <d v="2016-09-02T00:00:00"/>
    <s v="Standard Class"/>
    <n v="1548"/>
    <n v="3"/>
    <n v="2"/>
    <n v="56115"/>
    <s v="US-2016-144211"/>
    <s v="United States"/>
    <s v="Englewood"/>
    <s v="Colorado"/>
    <n v="80112"/>
    <x v="1"/>
  </r>
  <r>
    <x v="1054"/>
    <x v="174"/>
    <d v="2016-08-28T00:00:00"/>
    <d v="2016-09-02T00:00:00"/>
    <s v="Standard Class"/>
    <n v="108576"/>
    <n v="3"/>
    <n v="2"/>
    <n v="81432"/>
    <s v="US-2016-144211"/>
    <s v="United States"/>
    <s v="Englewood"/>
    <s v="Colorado"/>
    <n v="80112"/>
    <x v="1"/>
  </r>
  <r>
    <x v="1055"/>
    <x v="175"/>
    <d v="2016-04-17T00:00:00"/>
    <d v="2016-04-22T00:00:00"/>
    <s v="Standard Class"/>
    <n v="7912"/>
    <n v="5"/>
    <n v="2"/>
    <n v="13846"/>
    <s v="US-2016-159415"/>
    <s v="United States"/>
    <s v="Columbia"/>
    <s v="Tennessee"/>
    <n v="38401"/>
    <x v="3"/>
  </r>
  <r>
    <x v="1056"/>
    <x v="175"/>
    <d v="2016-09-26T00:00:00"/>
    <d v="2016-10-01T00:00:00"/>
    <s v="Second Class"/>
    <n v="999"/>
    <n v="1"/>
    <n v="0"/>
    <n v="44955"/>
    <s v="CA-2016-157714"/>
    <s v="United States"/>
    <s v="Iowa City"/>
    <s v="Iowa"/>
    <n v="52240"/>
    <x v="0"/>
  </r>
  <r>
    <x v="1057"/>
    <x v="175"/>
    <d v="2017-05-12T00:00:00"/>
    <d v="2017-05-18T00:00:00"/>
    <s v="Standard Class"/>
    <n v="23862"/>
    <n v="2"/>
    <n v="0"/>
    <n v="47724"/>
    <s v="CA-2017-117632"/>
    <s v="United States"/>
    <s v="San Francisco"/>
    <s v="California"/>
    <n v="94122"/>
    <x v="1"/>
  </r>
  <r>
    <x v="1057"/>
    <x v="175"/>
    <d v="2017-05-12T00:00:00"/>
    <d v="2017-05-18T00:00:00"/>
    <s v="Standard Class"/>
    <n v="777"/>
    <n v="1"/>
    <n v="0"/>
    <n v="20979"/>
    <s v="CA-2017-117632"/>
    <s v="United States"/>
    <s v="San Francisco"/>
    <s v="California"/>
    <n v="94122"/>
    <x v="1"/>
  </r>
  <r>
    <x v="1057"/>
    <x v="175"/>
    <d v="2017-05-12T00:00:00"/>
    <d v="2017-05-18T00:00:00"/>
    <s v="Standard Class"/>
    <n v="28548"/>
    <n v="5"/>
    <n v="2"/>
    <n v="-107055"/>
    <s v="CA-2017-117632"/>
    <s v="United States"/>
    <s v="San Francisco"/>
    <s v="California"/>
    <n v="94122"/>
    <x v="1"/>
  </r>
  <r>
    <x v="1057"/>
    <x v="175"/>
    <d v="2017-05-12T00:00:00"/>
    <d v="2017-05-18T00:00:00"/>
    <s v="Standard Class"/>
    <n v="19168"/>
    <n v="4"/>
    <n v="2"/>
    <n v="64692"/>
    <s v="CA-2017-117632"/>
    <s v="United States"/>
    <s v="San Francisco"/>
    <s v="California"/>
    <n v="94122"/>
    <x v="1"/>
  </r>
  <r>
    <x v="1058"/>
    <x v="175"/>
    <d v="2014-08-12T00:00:00"/>
    <d v="2014-08-16T00:00:00"/>
    <s v="Standard Class"/>
    <n v="19621"/>
    <n v="7"/>
    <n v="0"/>
    <n v="98105"/>
    <s v="CA-2014-109302"/>
    <s v="United States"/>
    <s v="Lakewood"/>
    <s v="New Jersey"/>
    <n v="8701"/>
    <x v="2"/>
  </r>
  <r>
    <x v="1059"/>
    <x v="175"/>
    <d v="2017-04-06T00:00:00"/>
    <d v="2017-04-10T00:00:00"/>
    <s v="Standard Class"/>
    <n v="81"/>
    <n v="5"/>
    <n v="7"/>
    <n v="-594"/>
    <s v="CA-2017-161592"/>
    <s v="United States"/>
    <s v="Chattanooga"/>
    <s v="Tennessee"/>
    <n v="37421"/>
    <x v="3"/>
  </r>
  <r>
    <x v="1060"/>
    <x v="176"/>
    <d v="2014-01-13T00:00:00"/>
    <d v="2014-01-15T00:00:00"/>
    <s v="Second Class"/>
    <n v="1136"/>
    <n v="2"/>
    <n v="0"/>
    <n v="53392"/>
    <s v="CA-2014-162775"/>
    <s v="United States"/>
    <s v="Bossier City"/>
    <s v="Louisiana"/>
    <n v="71111"/>
    <x v="3"/>
  </r>
  <r>
    <x v="1060"/>
    <x v="176"/>
    <d v="2014-01-13T00:00:00"/>
    <d v="2014-01-15T00:00:00"/>
    <s v="Second Class"/>
    <n v="5094"/>
    <n v="3"/>
    <n v="0"/>
    <n v="2547"/>
    <s v="CA-2014-162775"/>
    <s v="United States"/>
    <s v="Bossier City"/>
    <s v="Louisiana"/>
    <n v="71111"/>
    <x v="3"/>
  </r>
  <r>
    <x v="1060"/>
    <x v="176"/>
    <d v="2014-01-13T00:00:00"/>
    <d v="2014-01-15T00:00:00"/>
    <s v="Second Class"/>
    <n v="64674"/>
    <n v="6"/>
    <n v="0"/>
    <n v="258696"/>
    <s v="CA-2014-162775"/>
    <s v="United States"/>
    <s v="Bossier City"/>
    <s v="Louisiana"/>
    <n v="71111"/>
    <x v="3"/>
  </r>
  <r>
    <x v="1060"/>
    <x v="176"/>
    <d v="2014-01-13T00:00:00"/>
    <d v="2014-01-15T00:00:00"/>
    <s v="Second Class"/>
    <n v="564"/>
    <n v="3"/>
    <n v="0"/>
    <n v="27072"/>
    <s v="CA-2014-162775"/>
    <s v="United States"/>
    <s v="Bossier City"/>
    <s v="Louisiana"/>
    <n v="71111"/>
    <x v="3"/>
  </r>
  <r>
    <x v="1060"/>
    <x v="176"/>
    <d v="2014-01-13T00:00:00"/>
    <d v="2014-01-15T00:00:00"/>
    <s v="Second Class"/>
    <n v="57258"/>
    <n v="6"/>
    <n v="0"/>
    <n v="343548"/>
    <s v="CA-2014-162775"/>
    <s v="United States"/>
    <s v="Bossier City"/>
    <s v="Louisiana"/>
    <n v="71111"/>
    <x v="3"/>
  </r>
  <r>
    <x v="1061"/>
    <x v="176"/>
    <d v="2015-11-03T00:00:00"/>
    <d v="2015-11-10T00:00:00"/>
    <s v="Standard Class"/>
    <n v="6608"/>
    <n v="2"/>
    <n v="2"/>
    <n v="21476"/>
    <s v="CA-2015-121041"/>
    <s v="United States"/>
    <s v="Haltom City"/>
    <s v="Texas"/>
    <n v="76117"/>
    <x v="0"/>
  </r>
  <r>
    <x v="1062"/>
    <x v="176"/>
    <d v="2016-06-28T00:00:00"/>
    <d v="2016-06-28T00:00:00"/>
    <s v="Same Day"/>
    <n v="7752"/>
    <n v="3"/>
    <n v="2"/>
    <n v="28101"/>
    <s v="CA-2016-161095"/>
    <s v="United States"/>
    <s v="Los Angeles"/>
    <s v="California"/>
    <n v="90032"/>
    <x v="1"/>
  </r>
  <r>
    <x v="1062"/>
    <x v="176"/>
    <d v="2016-06-28T00:00:00"/>
    <d v="2016-06-28T00:00:00"/>
    <s v="Same Day"/>
    <n v="33568"/>
    <n v="2"/>
    <n v="2"/>
    <n v="117488"/>
    <s v="CA-2016-161095"/>
    <s v="United States"/>
    <s v="Los Angeles"/>
    <s v="California"/>
    <n v="90032"/>
    <x v="1"/>
  </r>
  <r>
    <x v="1063"/>
    <x v="176"/>
    <d v="2014-11-28T00:00:00"/>
    <d v="2014-12-01T00:00:00"/>
    <s v="Second Class"/>
    <n v="3976"/>
    <n v="5"/>
    <n v="0"/>
    <n v="43736"/>
    <s v="CA-2014-101560"/>
    <s v="United States"/>
    <s v="Columbia"/>
    <s v="South Carolina"/>
    <n v="29203"/>
    <x v="3"/>
  </r>
  <r>
    <x v="1063"/>
    <x v="176"/>
    <d v="2014-11-28T00:00:00"/>
    <d v="2014-12-01T00:00:00"/>
    <s v="Second Class"/>
    <n v="8596"/>
    <n v="7"/>
    <n v="0"/>
    <n v="404012"/>
    <s v="CA-2014-101560"/>
    <s v="United States"/>
    <s v="Columbia"/>
    <s v="South Carolina"/>
    <n v="29203"/>
    <x v="3"/>
  </r>
  <r>
    <x v="1063"/>
    <x v="176"/>
    <d v="2014-11-28T00:00:00"/>
    <d v="2014-12-01T00:00:00"/>
    <s v="Second Class"/>
    <n v="1312"/>
    <n v="4"/>
    <n v="0"/>
    <n v="43296"/>
    <s v="CA-2014-101560"/>
    <s v="United States"/>
    <s v="Columbia"/>
    <s v="South Carolina"/>
    <n v="29203"/>
    <x v="3"/>
  </r>
  <r>
    <x v="1063"/>
    <x v="176"/>
    <d v="2014-11-28T00:00:00"/>
    <d v="2014-12-01T00:00:00"/>
    <s v="Second Class"/>
    <n v="4566"/>
    <n v="3"/>
    <n v="0"/>
    <n v="223734"/>
    <s v="CA-2014-101560"/>
    <s v="United States"/>
    <s v="Columbia"/>
    <s v="South Carolina"/>
    <n v="29203"/>
    <x v="3"/>
  </r>
  <r>
    <x v="1064"/>
    <x v="176"/>
    <d v="2015-01-04T00:00:00"/>
    <d v="2015-01-10T00:00:00"/>
    <s v="Standard Class"/>
    <n v="3234"/>
    <n v="3"/>
    <n v="0"/>
    <n v="155232"/>
    <s v="CA-2015-149811"/>
    <s v="United States"/>
    <s v="Woodbury"/>
    <s v="Minnesota"/>
    <n v="55125"/>
    <x v="0"/>
  </r>
  <r>
    <x v="1064"/>
    <x v="176"/>
    <d v="2015-01-04T00:00:00"/>
    <d v="2015-01-10T00:00:00"/>
    <s v="Standard Class"/>
    <n v="399"/>
    <n v="5"/>
    <n v="0"/>
    <n v="1995"/>
    <s v="CA-2015-149811"/>
    <s v="United States"/>
    <s v="Woodbury"/>
    <s v="Minnesota"/>
    <n v="55125"/>
    <x v="0"/>
  </r>
  <r>
    <x v="1065"/>
    <x v="176"/>
    <d v="2017-10-08T00:00:00"/>
    <d v="2017-10-14T00:00:00"/>
    <s v="Standard Class"/>
    <n v="103192"/>
    <n v="1"/>
    <n v="2"/>
    <n v="116091"/>
    <s v="CA-2017-105487"/>
    <s v="United States"/>
    <s v="San Diego"/>
    <s v="California"/>
    <n v="92105"/>
    <x v="1"/>
  </r>
  <r>
    <x v="1065"/>
    <x v="176"/>
    <d v="2017-10-08T00:00:00"/>
    <d v="2017-10-14T00:00:00"/>
    <s v="Standard Class"/>
    <n v="360"/>
    <n v="2"/>
    <n v="0"/>
    <n v="648"/>
    <s v="CA-2017-105487"/>
    <s v="United States"/>
    <s v="San Diego"/>
    <s v="California"/>
    <n v="92105"/>
    <x v="1"/>
  </r>
  <r>
    <x v="1065"/>
    <x v="176"/>
    <d v="2017-10-08T00:00:00"/>
    <d v="2017-10-14T00:00:00"/>
    <s v="Standard Class"/>
    <n v="23996"/>
    <n v="4"/>
    <n v="0"/>
    <n v="1151808"/>
    <s v="CA-2017-105487"/>
    <s v="United States"/>
    <s v="San Diego"/>
    <s v="California"/>
    <n v="92105"/>
    <x v="1"/>
  </r>
  <r>
    <x v="1065"/>
    <x v="176"/>
    <d v="2017-10-08T00:00:00"/>
    <d v="2017-10-14T00:00:00"/>
    <s v="Standard Class"/>
    <n v="4068"/>
    <n v="2"/>
    <n v="0"/>
    <n v="4068"/>
    <s v="CA-2017-105487"/>
    <s v="United States"/>
    <s v="San Diego"/>
    <s v="California"/>
    <n v="92105"/>
    <x v="1"/>
  </r>
  <r>
    <x v="1066"/>
    <x v="176"/>
    <d v="2017-01-23T00:00:00"/>
    <d v="2017-01-28T00:00:00"/>
    <s v="Standard Class"/>
    <n v="1968"/>
    <n v="5"/>
    <n v="2"/>
    <n v="6888"/>
    <s v="CA-2017-139080"/>
    <s v="United States"/>
    <s v="Seattle"/>
    <s v="Washington"/>
    <n v="98103"/>
    <x v="1"/>
  </r>
  <r>
    <x v="1066"/>
    <x v="176"/>
    <d v="2017-01-23T00:00:00"/>
    <d v="2017-01-28T00:00:00"/>
    <s v="Standard Class"/>
    <n v="2592"/>
    <n v="4"/>
    <n v="0"/>
    <n v="124416"/>
    <s v="CA-2017-139080"/>
    <s v="United States"/>
    <s v="Seattle"/>
    <s v="Washington"/>
    <n v="98103"/>
    <x v="1"/>
  </r>
  <r>
    <x v="1066"/>
    <x v="176"/>
    <d v="2017-01-23T00:00:00"/>
    <d v="2017-01-28T00:00:00"/>
    <s v="Standard Class"/>
    <n v="648"/>
    <n v="1"/>
    <n v="0"/>
    <n v="31104"/>
    <s v="CA-2017-139080"/>
    <s v="United States"/>
    <s v="Seattle"/>
    <s v="Washington"/>
    <n v="98103"/>
    <x v="1"/>
  </r>
  <r>
    <x v="1066"/>
    <x v="176"/>
    <d v="2017-01-23T00:00:00"/>
    <d v="2017-01-28T00:00:00"/>
    <s v="Standard Class"/>
    <n v="86352"/>
    <n v="6"/>
    <n v="2"/>
    <n v="86352"/>
    <s v="CA-2017-139080"/>
    <s v="United States"/>
    <s v="Seattle"/>
    <s v="Washington"/>
    <n v="98103"/>
    <x v="1"/>
  </r>
  <r>
    <x v="1067"/>
    <x v="176"/>
    <d v="2017-12-04T00:00:00"/>
    <d v="2017-12-06T00:00:00"/>
    <s v="First Class"/>
    <n v="1176"/>
    <n v="2"/>
    <n v="0"/>
    <n v="57624"/>
    <s v="CA-2017-153227"/>
    <s v="United States"/>
    <s v="Los Angeles"/>
    <s v="California"/>
    <n v="90032"/>
    <x v="1"/>
  </r>
  <r>
    <x v="1068"/>
    <x v="176"/>
    <d v="2014-02-07T00:00:00"/>
    <d v="2014-02-10T00:00:00"/>
    <s v="Second Class"/>
    <n v="6496"/>
    <n v="4"/>
    <n v="0"/>
    <n v="9744"/>
    <s v="US-2014-169390"/>
    <s v="United States"/>
    <s v="New York City"/>
    <s v="New York"/>
    <n v="10024"/>
    <x v="2"/>
  </r>
  <r>
    <x v="1069"/>
    <x v="176"/>
    <d v="2017-11-23T00:00:00"/>
    <d v="2017-11-27T00:00:00"/>
    <s v="Standard Class"/>
    <n v="10688"/>
    <n v="2"/>
    <n v="2"/>
    <n v="37408"/>
    <s v="CA-2017-148992"/>
    <s v="United States"/>
    <s v="Chicago"/>
    <s v="Illinois"/>
    <n v="60623"/>
    <x v="0"/>
  </r>
  <r>
    <x v="1070"/>
    <x v="176"/>
    <d v="2015-11-20T00:00:00"/>
    <d v="2015-11-21T00:00:00"/>
    <s v="First Class"/>
    <n v="89696"/>
    <n v="4"/>
    <n v="2"/>
    <n v="33636"/>
    <s v="CA-2015-136420"/>
    <s v="United States"/>
    <s v="San Diego"/>
    <s v="California"/>
    <n v="92024"/>
    <x v="1"/>
  </r>
  <r>
    <x v="1070"/>
    <x v="176"/>
    <d v="2015-11-20T00:00:00"/>
    <d v="2015-11-21T00:00:00"/>
    <s v="First Class"/>
    <n v="5012"/>
    <n v="4"/>
    <n v="0"/>
    <n v="235564"/>
    <s v="CA-2015-136420"/>
    <s v="United States"/>
    <s v="San Diego"/>
    <s v="California"/>
    <n v="92024"/>
    <x v="1"/>
  </r>
  <r>
    <x v="1071"/>
    <x v="176"/>
    <d v="2016-09-22T00:00:00"/>
    <d v="2016-09-26T00:00:00"/>
    <s v="Standard Class"/>
    <n v="1896"/>
    <n v="2"/>
    <n v="0"/>
    <n v="7584"/>
    <s v="CA-2016-119641"/>
    <s v="United States"/>
    <s v="Green Bay"/>
    <s v="Wisconsin"/>
    <n v="54302"/>
    <x v="0"/>
  </r>
  <r>
    <x v="1072"/>
    <x v="177"/>
    <d v="2015-09-04T00:00:00"/>
    <d v="2015-09-08T00:00:00"/>
    <s v="Standard Class"/>
    <n v="2799"/>
    <n v="5"/>
    <n v="0"/>
    <n v="137151"/>
    <s v="CA-2015-142755"/>
    <s v="United States"/>
    <s v="Roswell"/>
    <s v="Georgia"/>
    <n v="30076"/>
    <x v="3"/>
  </r>
  <r>
    <x v="1072"/>
    <x v="177"/>
    <d v="2015-09-04T00:00:00"/>
    <d v="2015-09-08T00:00:00"/>
    <s v="Standard Class"/>
    <n v="61995"/>
    <n v="5"/>
    <n v="0"/>
    <n v="111591"/>
    <s v="CA-2015-142755"/>
    <s v="United States"/>
    <s v="Roswell"/>
    <s v="Georgia"/>
    <n v="30076"/>
    <x v="3"/>
  </r>
  <r>
    <x v="1072"/>
    <x v="177"/>
    <d v="2015-09-04T00:00:00"/>
    <d v="2015-09-08T00:00:00"/>
    <s v="Standard Class"/>
    <n v="436"/>
    <n v="2"/>
    <n v="0"/>
    <n v="20492"/>
    <s v="CA-2015-142755"/>
    <s v="United States"/>
    <s v="Roswell"/>
    <s v="Georgia"/>
    <n v="30076"/>
    <x v="3"/>
  </r>
  <r>
    <x v="1072"/>
    <x v="177"/>
    <d v="2015-09-04T00:00:00"/>
    <d v="2015-09-08T00:00:00"/>
    <s v="Standard Class"/>
    <n v="1528"/>
    <n v="2"/>
    <n v="0"/>
    <n v="74872"/>
    <s v="CA-2015-142755"/>
    <s v="United States"/>
    <s v="Roswell"/>
    <s v="Georgia"/>
    <n v="30076"/>
    <x v="3"/>
  </r>
  <r>
    <x v="1073"/>
    <x v="177"/>
    <d v="2017-07-07T00:00:00"/>
    <d v="2017-07-09T00:00:00"/>
    <s v="Second Class"/>
    <n v="17472"/>
    <n v="3"/>
    <n v="2"/>
    <n v="63336"/>
    <s v="CA-2017-105053"/>
    <s v="United States"/>
    <s v="Long Beach"/>
    <s v="New York"/>
    <n v="11561"/>
    <x v="2"/>
  </r>
  <r>
    <x v="1074"/>
    <x v="177"/>
    <d v="2017-11-17T00:00:00"/>
    <d v="2017-11-23T00:00:00"/>
    <s v="Standard Class"/>
    <n v="3504"/>
    <n v="2"/>
    <n v="0"/>
    <n v="12264"/>
    <s v="CA-2017-165687"/>
    <s v="United States"/>
    <s v="Salem"/>
    <s v="Virginia"/>
    <n v="24153"/>
    <x v="3"/>
  </r>
  <r>
    <x v="1075"/>
    <x v="177"/>
    <d v="2016-03-17T00:00:00"/>
    <d v="2016-03-23T00:00:00"/>
    <s v="Standard Class"/>
    <n v="3968"/>
    <n v="2"/>
    <n v="0"/>
    <n v="103168"/>
    <s v="CA-2016-128111"/>
    <s v="United States"/>
    <s v="Malden"/>
    <s v="Massachusetts"/>
    <n v="2148"/>
    <x v="2"/>
  </r>
  <r>
    <x v="1076"/>
    <x v="177"/>
    <d v="2017-04-14T00:00:00"/>
    <d v="2017-04-19T00:00:00"/>
    <s v="Standard Class"/>
    <n v="10776"/>
    <n v="3"/>
    <n v="2"/>
    <n v="35022"/>
    <s v="CA-2017-131233"/>
    <s v="United States"/>
    <s v="New York City"/>
    <s v="New York"/>
    <n v="10024"/>
    <x v="2"/>
  </r>
  <r>
    <x v="1076"/>
    <x v="177"/>
    <d v="2017-04-14T00:00:00"/>
    <d v="2017-04-19T00:00:00"/>
    <s v="Standard Class"/>
    <n v="242352"/>
    <n v="3"/>
    <n v="2"/>
    <n v="90882"/>
    <s v="CA-2017-131233"/>
    <s v="United States"/>
    <s v="New York City"/>
    <s v="New York"/>
    <n v="10024"/>
    <x v="2"/>
  </r>
  <r>
    <x v="1077"/>
    <x v="177"/>
    <d v="2017-12-24T00:00:00"/>
    <d v="2017-12-28T00:00:00"/>
    <s v="Standard Class"/>
    <n v="47997"/>
    <n v="3"/>
    <n v="0"/>
    <n v="239985"/>
    <s v="CA-2017-124296"/>
    <s v="United States"/>
    <s v="Lafayette"/>
    <s v="Louisiana"/>
    <n v="70506"/>
    <x v="3"/>
  </r>
  <r>
    <x v="1077"/>
    <x v="177"/>
    <d v="2017-12-24T00:00:00"/>
    <d v="2017-12-28T00:00:00"/>
    <s v="Standard Class"/>
    <n v="23288"/>
    <n v="4"/>
    <n v="0"/>
    <n v="605488"/>
    <s v="CA-2017-124296"/>
    <s v="United States"/>
    <s v="Lafayette"/>
    <s v="Louisiana"/>
    <n v="70506"/>
    <x v="3"/>
  </r>
  <r>
    <x v="1078"/>
    <x v="177"/>
    <d v="2017-11-12T00:00:00"/>
    <d v="2017-11-16T00:00:00"/>
    <s v="Standard Class"/>
    <n v="996"/>
    <n v="2"/>
    <n v="0"/>
    <n v="45816"/>
    <s v="CA-2017-164364"/>
    <s v="United States"/>
    <s v="Seattle"/>
    <s v="Washington"/>
    <n v="98115"/>
    <x v="1"/>
  </r>
  <r>
    <x v="1078"/>
    <x v="177"/>
    <d v="2017-11-12T00:00:00"/>
    <d v="2017-11-16T00:00:00"/>
    <s v="Standard Class"/>
    <n v="921"/>
    <n v="3"/>
    <n v="0"/>
    <n v="23025"/>
    <s v="CA-2017-164364"/>
    <s v="United States"/>
    <s v="Seattle"/>
    <s v="Washington"/>
    <n v="98115"/>
    <x v="1"/>
  </r>
  <r>
    <x v="1078"/>
    <x v="177"/>
    <d v="2017-11-12T00:00:00"/>
    <d v="2017-11-16T00:00:00"/>
    <s v="Standard Class"/>
    <n v="2793"/>
    <n v="3"/>
    <n v="0"/>
    <n v="80997"/>
    <s v="CA-2017-164364"/>
    <s v="United States"/>
    <s v="Seattle"/>
    <s v="Washington"/>
    <n v="98115"/>
    <x v="1"/>
  </r>
  <r>
    <x v="1079"/>
    <x v="177"/>
    <d v="2015-06-23T00:00:00"/>
    <d v="2015-06-28T00:00:00"/>
    <s v="Standard Class"/>
    <n v="217584"/>
    <n v="2"/>
    <n v="2"/>
    <n v="190386"/>
    <s v="CA-2015-139164"/>
    <s v="United States"/>
    <s v="Long Beach"/>
    <s v="California"/>
    <n v="90805"/>
    <x v="1"/>
  </r>
  <r>
    <x v="1079"/>
    <x v="177"/>
    <d v="2015-06-23T00:00:00"/>
    <d v="2015-06-28T00:00:00"/>
    <s v="Standard Class"/>
    <n v="543"/>
    <n v="3"/>
    <n v="0"/>
    <n v="17919"/>
    <s v="CA-2015-139164"/>
    <s v="United States"/>
    <s v="Long Beach"/>
    <s v="California"/>
    <n v="90805"/>
    <x v="1"/>
  </r>
  <r>
    <x v="1079"/>
    <x v="177"/>
    <d v="2015-06-23T00:00:00"/>
    <d v="2015-06-28T00:00:00"/>
    <s v="Standard Class"/>
    <n v="143976"/>
    <n v="3"/>
    <n v="2"/>
    <n v="89985"/>
    <s v="CA-2015-139164"/>
    <s v="United States"/>
    <s v="Long Beach"/>
    <s v="California"/>
    <n v="90805"/>
    <x v="1"/>
  </r>
  <r>
    <x v="1080"/>
    <x v="177"/>
    <d v="2017-06-16T00:00:00"/>
    <d v="2017-06-18T00:00:00"/>
    <s v="Second Class"/>
    <n v="479952"/>
    <n v="6"/>
    <n v="2"/>
    <n v="1079892"/>
    <s v="CA-2017-111269"/>
    <s v="United States"/>
    <s v="Dublin"/>
    <s v="Ohio"/>
    <n v="43017"/>
    <x v="2"/>
  </r>
  <r>
    <x v="1080"/>
    <x v="177"/>
    <d v="2017-06-16T00:00:00"/>
    <d v="2017-06-18T00:00:00"/>
    <s v="Second Class"/>
    <n v="2392"/>
    <n v="5"/>
    <n v="2"/>
    <n v="1794"/>
    <s v="CA-2017-111269"/>
    <s v="United States"/>
    <s v="Dublin"/>
    <s v="Ohio"/>
    <n v="43017"/>
    <x v="2"/>
  </r>
  <r>
    <x v="1081"/>
    <x v="177"/>
    <d v="2014-08-15T00:00:00"/>
    <d v="2014-08-18T00:00:00"/>
    <s v="First Class"/>
    <n v="6294"/>
    <n v="3"/>
    <n v="0"/>
    <n v="302112"/>
    <s v="CA-2014-141005"/>
    <s v="United States"/>
    <s v="Fairfield"/>
    <s v="Connecticut"/>
    <n v="6824"/>
    <x v="2"/>
  </r>
  <r>
    <x v="1082"/>
    <x v="177"/>
    <d v="2014-08-15T00:00:00"/>
    <d v="2014-08-17T00:00:00"/>
    <s v="First Class"/>
    <n v="9136"/>
    <n v="5"/>
    <n v="2"/>
    <n v="29692"/>
    <s v="CA-2014-109043"/>
    <s v="United States"/>
    <s v="Hollywood"/>
    <s v="Florida"/>
    <n v="33021"/>
    <x v="3"/>
  </r>
  <r>
    <x v="1082"/>
    <x v="177"/>
    <d v="2014-08-15T00:00:00"/>
    <d v="2014-08-17T00:00:00"/>
    <s v="First Class"/>
    <n v="15224"/>
    <n v="5"/>
    <n v="2"/>
    <n v="17127"/>
    <s v="CA-2014-109043"/>
    <s v="United States"/>
    <s v="Hollywood"/>
    <s v="Florida"/>
    <n v="33021"/>
    <x v="3"/>
  </r>
  <r>
    <x v="1083"/>
    <x v="178"/>
    <d v="2017-11-13T00:00:00"/>
    <d v="2017-11-16T00:00:00"/>
    <s v="First Class"/>
    <n v="230376"/>
    <n v="3"/>
    <n v="2"/>
    <n v="-489549"/>
    <s v="US-2017-119662"/>
    <s v="United States"/>
    <s v="Chicago"/>
    <s v="Illinois"/>
    <n v="60623"/>
    <x v="0"/>
  </r>
  <r>
    <x v="1084"/>
    <x v="178"/>
    <d v="2017-04-07T00:00:00"/>
    <d v="2017-04-12T00:00:00"/>
    <s v="Standard Class"/>
    <n v="23386"/>
    <n v="2"/>
    <n v="45"/>
    <n v="-102048"/>
    <s v="US-2017-100930"/>
    <s v="United States"/>
    <s v="Tampa"/>
    <s v="Florida"/>
    <n v="33614"/>
    <x v="3"/>
  </r>
  <r>
    <x v="1084"/>
    <x v="178"/>
    <d v="2017-04-07T00:00:00"/>
    <d v="2017-04-12T00:00:00"/>
    <s v="Standard Class"/>
    <n v="6206145"/>
    <n v="3"/>
    <n v="45"/>
    <n v="-2482458"/>
    <s v="US-2017-100930"/>
    <s v="United States"/>
    <s v="Tampa"/>
    <s v="Florida"/>
    <n v="33614"/>
    <x v="3"/>
  </r>
  <r>
    <x v="1084"/>
    <x v="178"/>
    <d v="2017-04-07T00:00:00"/>
    <d v="2017-04-12T00:00:00"/>
    <s v="Standard Class"/>
    <n v="5328"/>
    <n v="2"/>
    <n v="7"/>
    <n v="-3552"/>
    <s v="US-2017-100930"/>
    <s v="United States"/>
    <s v="Tampa"/>
    <s v="Florida"/>
    <n v="33614"/>
    <x v="3"/>
  </r>
  <r>
    <x v="1084"/>
    <x v="178"/>
    <d v="2017-04-07T00:00:00"/>
    <d v="2017-04-12T00:00:00"/>
    <s v="Standard Class"/>
    <n v="258072"/>
    <n v="3"/>
    <n v="2"/>
    <n v="0"/>
    <s v="US-2017-100930"/>
    <s v="United States"/>
    <s v="Tampa"/>
    <s v="Florida"/>
    <n v="33614"/>
    <x v="3"/>
  </r>
  <r>
    <x v="1084"/>
    <x v="178"/>
    <d v="2017-04-07T00:00:00"/>
    <d v="2017-04-12T00:00:00"/>
    <s v="Standard Class"/>
    <n v="617976"/>
    <n v="3"/>
    <n v="2"/>
    <n v="-77247"/>
    <s v="US-2017-100930"/>
    <s v="United States"/>
    <s v="Tampa"/>
    <s v="Florida"/>
    <n v="33614"/>
    <x v="3"/>
  </r>
  <r>
    <x v="1085"/>
    <x v="178"/>
    <d v="2017-09-05T00:00:00"/>
    <d v="2017-09-06T00:00:00"/>
    <s v="First Class"/>
    <n v="278"/>
    <n v="1"/>
    <n v="0"/>
    <n v="7228"/>
    <s v="CA-2017-107293"/>
    <s v="United States"/>
    <s v="Seattle"/>
    <s v="Washington"/>
    <n v="98115"/>
    <x v="1"/>
  </r>
  <r>
    <x v="1086"/>
    <x v="178"/>
    <d v="2016-11-05T00:00:00"/>
    <d v="2016-11-10T00:00:00"/>
    <s v="Standard Class"/>
    <n v="2912"/>
    <n v="5"/>
    <n v="2"/>
    <n v="9828"/>
    <s v="CA-2016-140207"/>
    <s v="United States"/>
    <s v="San Jose"/>
    <s v="California"/>
    <n v="95123"/>
    <x v="1"/>
  </r>
  <r>
    <x v="1087"/>
    <x v="178"/>
    <d v="2014-09-26T00:00:00"/>
    <d v="2014-09-30T00:00:00"/>
    <s v="Standard Class"/>
    <n v="31012"/>
    <n v="2"/>
    <n v="0"/>
    <n v="806312"/>
    <s v="CA-2014-127586"/>
    <s v="United States"/>
    <s v="Seattle"/>
    <s v="Washington"/>
    <n v="98115"/>
    <x v="1"/>
  </r>
  <r>
    <x v="1088"/>
    <x v="178"/>
    <d v="2015-10-02T00:00:00"/>
    <d v="2015-10-07T00:00:00"/>
    <s v="Second Class"/>
    <n v="27034"/>
    <n v="14"/>
    <n v="0"/>
    <n v="756952"/>
    <s v="US-2015-119312"/>
    <s v="United States"/>
    <s v="Los Angeles"/>
    <s v="California"/>
    <n v="90045"/>
    <x v="1"/>
  </r>
  <r>
    <x v="1089"/>
    <x v="178"/>
    <d v="2017-12-28T00:00:00"/>
    <d v="2018-01-02T00:00:00"/>
    <s v="Standard Class"/>
    <n v="248"/>
    <n v="1"/>
    <n v="0"/>
    <n v="868"/>
    <s v="CA-2017-135111"/>
    <s v="United States"/>
    <s v="Fargo"/>
    <s v="North Dakota"/>
    <n v="58103"/>
    <x v="0"/>
  </r>
  <r>
    <x v="1089"/>
    <x v="178"/>
    <d v="2017-12-28T00:00:00"/>
    <d v="2018-01-02T00:00:00"/>
    <s v="Standard Class"/>
    <n v="259"/>
    <n v="5"/>
    <n v="0"/>
    <n v="12691"/>
    <s v="CA-2017-135111"/>
    <s v="United States"/>
    <s v="Fargo"/>
    <s v="North Dakota"/>
    <n v="58103"/>
    <x v="0"/>
  </r>
  <r>
    <x v="1090"/>
    <x v="178"/>
    <d v="2016-05-10T00:00:00"/>
    <d v="2016-05-13T00:00:00"/>
    <s v="Second Class"/>
    <n v="743988"/>
    <n v="2"/>
    <n v="4"/>
    <n v="-123998"/>
    <s v="CA-2016-133816"/>
    <s v="United States"/>
    <s v="Philadelphia"/>
    <s v="Pennsylvania"/>
    <n v="19134"/>
    <x v="2"/>
  </r>
  <r>
    <x v="1091"/>
    <x v="178"/>
    <d v="2017-09-15T00:00:00"/>
    <d v="2017-09-17T00:00:00"/>
    <s v="Second Class"/>
    <n v="300904"/>
    <n v="1"/>
    <n v="2"/>
    <n v="112839"/>
    <s v="CA-2017-127096"/>
    <s v="United States"/>
    <s v="San Francisco"/>
    <s v="California"/>
    <n v="94109"/>
    <x v="1"/>
  </r>
  <r>
    <x v="1092"/>
    <x v="179"/>
    <d v="2017-07-03T00:00:00"/>
    <d v="2017-07-07T00:00:00"/>
    <s v="Standard Class"/>
    <n v="2399"/>
    <n v="1"/>
    <n v="0"/>
    <n v="55177"/>
    <s v="US-2017-126179"/>
    <s v="United States"/>
    <s v="Columbus"/>
    <s v="Georgia"/>
    <n v="31907"/>
    <x v="3"/>
  </r>
  <r>
    <x v="1092"/>
    <x v="179"/>
    <d v="2017-07-03T00:00:00"/>
    <d v="2017-07-07T00:00:00"/>
    <s v="Standard Class"/>
    <n v="28797"/>
    <n v="3"/>
    <n v="0"/>
    <n v="777519"/>
    <s v="US-2017-126179"/>
    <s v="United States"/>
    <s v="Columbus"/>
    <s v="Georgia"/>
    <n v="31907"/>
    <x v="3"/>
  </r>
  <r>
    <x v="1093"/>
    <x v="179"/>
    <d v="2017-12-03T00:00:00"/>
    <d v="2017-12-09T00:00:00"/>
    <s v="Standard Class"/>
    <n v="8392"/>
    <n v="5"/>
    <n v="2"/>
    <n v="29372"/>
    <s v="CA-2017-148691"/>
    <s v="United States"/>
    <s v="New York City"/>
    <s v="New York"/>
    <n v="10009"/>
    <x v="2"/>
  </r>
  <r>
    <x v="1093"/>
    <x v="179"/>
    <d v="2017-12-03T00:00:00"/>
    <d v="2017-12-09T00:00:00"/>
    <s v="Standard Class"/>
    <n v="14624"/>
    <n v="2"/>
    <n v="2"/>
    <n v="51184"/>
    <s v="CA-2017-148691"/>
    <s v="United States"/>
    <s v="New York City"/>
    <s v="New York"/>
    <n v="10009"/>
    <x v="2"/>
  </r>
  <r>
    <x v="1093"/>
    <x v="179"/>
    <d v="2017-12-03T00:00:00"/>
    <d v="2017-12-09T00:00:00"/>
    <s v="Standard Class"/>
    <n v="13699"/>
    <n v="1"/>
    <n v="0"/>
    <n v="369873"/>
    <s v="CA-2017-148691"/>
    <s v="United States"/>
    <s v="New York City"/>
    <s v="New York"/>
    <n v="10009"/>
    <x v="2"/>
  </r>
  <r>
    <x v="1093"/>
    <x v="179"/>
    <d v="2017-12-03T00:00:00"/>
    <d v="2017-12-09T00:00:00"/>
    <s v="Standard Class"/>
    <n v="315"/>
    <n v="1"/>
    <n v="0"/>
    <n v="1512"/>
    <s v="CA-2017-148691"/>
    <s v="United States"/>
    <s v="New York City"/>
    <s v="New York"/>
    <n v="10009"/>
    <x v="2"/>
  </r>
  <r>
    <x v="1094"/>
    <x v="180"/>
    <d v="2016-11-01T00:00:00"/>
    <d v="2016-11-04T00:00:00"/>
    <s v="First Class"/>
    <n v="111672"/>
    <n v="9"/>
    <n v="2"/>
    <n v="69795"/>
    <s v="CA-2016-100671"/>
    <s v="United States"/>
    <s v="Conroe"/>
    <s v="Texas"/>
    <n v="77301"/>
    <x v="0"/>
  </r>
  <r>
    <x v="1095"/>
    <x v="180"/>
    <d v="2016-08-12T00:00:00"/>
    <d v="2016-08-16T00:00:00"/>
    <s v="Standard Class"/>
    <n v="5622925"/>
    <n v="7"/>
    <n v="45"/>
    <n v="-2555875"/>
    <s v="CA-2016-118073"/>
    <s v="United States"/>
    <s v="Lakeland"/>
    <s v="Florida"/>
    <n v="33801"/>
    <x v="3"/>
  </r>
  <r>
    <x v="1096"/>
    <x v="180"/>
    <d v="2016-04-18T00:00:00"/>
    <d v="2016-04-23T00:00:00"/>
    <s v="Standard Class"/>
    <n v="699"/>
    <n v="3"/>
    <n v="0"/>
    <n v="20271"/>
    <s v="CA-2016-144785"/>
    <s v="United States"/>
    <s v="New York City"/>
    <s v="New York"/>
    <n v="10009"/>
    <x v="2"/>
  </r>
  <r>
    <x v="1096"/>
    <x v="180"/>
    <d v="2016-04-18T00:00:00"/>
    <d v="2016-04-23T00:00:00"/>
    <s v="Standard Class"/>
    <n v="684"/>
    <n v="1"/>
    <n v="0"/>
    <n v="18468"/>
    <s v="CA-2016-144785"/>
    <s v="United States"/>
    <s v="New York City"/>
    <s v="New York"/>
    <n v="10009"/>
    <x v="2"/>
  </r>
  <r>
    <x v="1097"/>
    <x v="180"/>
    <d v="2015-01-12T00:00:00"/>
    <d v="2015-01-17T00:00:00"/>
    <s v="Standard Class"/>
    <n v="10368"/>
    <n v="2"/>
    <n v="2"/>
    <n v="15552"/>
    <s v="CA-2015-128608"/>
    <s v="United States"/>
    <s v="Toledo"/>
    <s v="Ohio"/>
    <n v="43615"/>
    <x v="2"/>
  </r>
  <r>
    <x v="1097"/>
    <x v="180"/>
    <d v="2015-01-12T00:00:00"/>
    <d v="2015-01-17T00:00:00"/>
    <s v="Standard Class"/>
    <n v="235188"/>
    <n v="2"/>
    <n v="4"/>
    <n v="-431178"/>
    <s v="CA-2015-128608"/>
    <s v="United States"/>
    <s v="Toledo"/>
    <s v="Ohio"/>
    <n v="43615"/>
    <x v="2"/>
  </r>
  <r>
    <x v="1097"/>
    <x v="180"/>
    <d v="2015-01-12T00:00:00"/>
    <d v="2015-01-17T00:00:00"/>
    <s v="Standard Class"/>
    <n v="26376"/>
    <n v="4"/>
    <n v="4"/>
    <n v="26376"/>
    <s v="CA-2015-128608"/>
    <s v="United States"/>
    <s v="Toledo"/>
    <s v="Ohio"/>
    <n v="43615"/>
    <x v="2"/>
  </r>
  <r>
    <x v="1097"/>
    <x v="180"/>
    <d v="2015-01-12T00:00:00"/>
    <d v="2015-01-17T00:00:00"/>
    <s v="Standard Class"/>
    <n v="10384"/>
    <n v="2"/>
    <n v="2"/>
    <n v="22066"/>
    <s v="CA-2015-128608"/>
    <s v="United States"/>
    <s v="Toledo"/>
    <s v="Ohio"/>
    <n v="43615"/>
    <x v="2"/>
  </r>
  <r>
    <x v="1097"/>
    <x v="180"/>
    <d v="2015-01-12T00:00:00"/>
    <d v="2015-01-17T00:00:00"/>
    <s v="Standard Class"/>
    <n v="107118"/>
    <n v="3"/>
    <n v="4"/>
    <n v="-214236"/>
    <s v="CA-2015-128608"/>
    <s v="United States"/>
    <s v="Toledo"/>
    <s v="Ohio"/>
    <n v="43615"/>
    <x v="2"/>
  </r>
  <r>
    <x v="1098"/>
    <x v="181"/>
    <d v="2016-11-13T00:00:00"/>
    <d v="2016-11-17T00:00:00"/>
    <s v="Standard Class"/>
    <n v="52136"/>
    <n v="7"/>
    <n v="2"/>
    <n v="58653"/>
    <s v="CA-2016-121958"/>
    <s v="United States"/>
    <s v="Thomasville"/>
    <s v="North Carolina"/>
    <n v="27360"/>
    <x v="3"/>
  </r>
  <r>
    <x v="1099"/>
    <x v="181"/>
    <d v="2016-09-17T00:00:00"/>
    <d v="2016-09-23T00:00:00"/>
    <s v="Standard Class"/>
    <n v="3960"/>
    <n v="4"/>
    <n v="0"/>
    <n v="19008"/>
    <s v="CA-2016-134208"/>
    <s v="United States"/>
    <s v="Columbus"/>
    <s v="Georgia"/>
    <n v="31907"/>
    <x v="3"/>
  </r>
  <r>
    <x v="1100"/>
    <x v="181"/>
    <d v="2015-05-12T00:00:00"/>
    <d v="2015-05-16T00:00:00"/>
    <s v="Standard Class"/>
    <n v="1284"/>
    <n v="3"/>
    <n v="0"/>
    <n v="5778"/>
    <s v="CA-2015-159380"/>
    <s v="United States"/>
    <s v="San Francisco"/>
    <s v="California"/>
    <n v="94122"/>
    <x v="1"/>
  </r>
  <r>
    <x v="1100"/>
    <x v="181"/>
    <d v="2015-05-12T00:00:00"/>
    <d v="2015-05-16T00:00:00"/>
    <s v="Standard Class"/>
    <n v="2568"/>
    <n v="6"/>
    <n v="0"/>
    <n v="11556"/>
    <s v="CA-2015-159380"/>
    <s v="United States"/>
    <s v="San Francisco"/>
    <s v="California"/>
    <n v="94122"/>
    <x v="1"/>
  </r>
  <r>
    <x v="1101"/>
    <x v="181"/>
    <d v="2017-11-02T00:00:00"/>
    <d v="2017-11-07T00:00:00"/>
    <s v="Standard Class"/>
    <n v="1681"/>
    <n v="5"/>
    <n v="0"/>
    <n v="43706"/>
    <s v="US-2017-115609"/>
    <s v="United States"/>
    <s v="Los Angeles"/>
    <s v="California"/>
    <n v="90036"/>
    <x v="1"/>
  </r>
  <r>
    <x v="1102"/>
    <x v="181"/>
    <d v="2016-11-25T00:00:00"/>
    <d v="2016-12-02T00:00:00"/>
    <s v="Standard Class"/>
    <n v="456588"/>
    <n v="2"/>
    <n v="7"/>
    <n v="-304392"/>
    <s v="CA-2016-108196"/>
    <s v="United States"/>
    <s v="Lancaster"/>
    <s v="Ohio"/>
    <n v="43130"/>
    <x v="2"/>
  </r>
  <r>
    <x v="1102"/>
    <x v="181"/>
    <d v="2016-11-25T00:00:00"/>
    <d v="2016-12-02T00:00:00"/>
    <s v="Standard Class"/>
    <n v="4499985"/>
    <n v="5"/>
    <n v="7"/>
    <n v="-6599978"/>
    <s v="CA-2016-108196"/>
    <s v="United States"/>
    <s v="Lancaster"/>
    <s v="Ohio"/>
    <n v="43130"/>
    <x v="2"/>
  </r>
  <r>
    <x v="1102"/>
    <x v="181"/>
    <d v="2016-11-25T00:00:00"/>
    <d v="2016-12-02T00:00:00"/>
    <s v="Standard Class"/>
    <n v="59976"/>
    <n v="3"/>
    <n v="2"/>
    <n v="119952"/>
    <s v="CA-2016-108196"/>
    <s v="United States"/>
    <s v="Lancaster"/>
    <s v="Ohio"/>
    <n v="43130"/>
    <x v="2"/>
  </r>
  <r>
    <x v="1103"/>
    <x v="181"/>
    <d v="2014-03-26T00:00:00"/>
    <d v="2014-03-30T00:00:00"/>
    <s v="Second Class"/>
    <n v="1875"/>
    <n v="5"/>
    <n v="0"/>
    <n v="90"/>
    <s v="CA-2014-100860"/>
    <s v="United States"/>
    <s v="Pomona"/>
    <s v="California"/>
    <n v="91767"/>
    <x v="1"/>
  </r>
  <r>
    <x v="1104"/>
    <x v="182"/>
    <d v="2017-09-25T00:00:00"/>
    <d v="2017-09-29T00:00:00"/>
    <s v="Standard Class"/>
    <n v="826"/>
    <n v="2"/>
    <n v="0"/>
    <n v="38822"/>
    <s v="CA-2017-162481"/>
    <s v="United States"/>
    <s v="Rochester"/>
    <s v="Minnesota"/>
    <n v="55901"/>
    <x v="0"/>
  </r>
  <r>
    <x v="1104"/>
    <x v="182"/>
    <d v="2017-09-25T00:00:00"/>
    <d v="2017-09-29T00:00:00"/>
    <s v="Standard Class"/>
    <n v="26997"/>
    <n v="3"/>
    <n v="0"/>
    <n v="512943"/>
    <s v="CA-2017-162481"/>
    <s v="United States"/>
    <s v="Rochester"/>
    <s v="Minnesota"/>
    <n v="55901"/>
    <x v="0"/>
  </r>
  <r>
    <x v="1105"/>
    <x v="182"/>
    <d v="2015-09-15T00:00:00"/>
    <d v="2015-09-17T00:00:00"/>
    <s v="Second Class"/>
    <n v="19086"/>
    <n v="2"/>
    <n v="0"/>
    <n v="114516"/>
    <s v="CA-2015-145849"/>
    <s v="United States"/>
    <s v="Indianapolis"/>
    <s v="Indiana"/>
    <n v="46203"/>
    <x v="0"/>
  </r>
  <r>
    <x v="1105"/>
    <x v="182"/>
    <d v="2015-09-15T00:00:00"/>
    <d v="2015-09-17T00:00:00"/>
    <s v="Second Class"/>
    <n v="2432"/>
    <n v="8"/>
    <n v="0"/>
    <n v="82688"/>
    <s v="CA-2015-145849"/>
    <s v="United States"/>
    <s v="Indianapolis"/>
    <s v="Indiana"/>
    <n v="46203"/>
    <x v="0"/>
  </r>
  <r>
    <x v="1106"/>
    <x v="182"/>
    <d v="2016-11-26T00:00:00"/>
    <d v="2016-12-01T00:00:00"/>
    <s v="Standard Class"/>
    <n v="494982"/>
    <n v="3"/>
    <n v="4"/>
    <n v="-1154958"/>
    <s v="US-2016-126893"/>
    <s v="United States"/>
    <s v="Philadelphia"/>
    <s v="Pennsylvania"/>
    <n v="19134"/>
    <x v="2"/>
  </r>
  <r>
    <x v="1107"/>
    <x v="182"/>
    <d v="2017-06-29T00:00:00"/>
    <d v="2017-07-06T00:00:00"/>
    <s v="Standard Class"/>
    <n v="312552"/>
    <n v="9"/>
    <n v="2"/>
    <n v="1015794"/>
    <s v="CA-2017-137085"/>
    <s v="United States"/>
    <s v="Los Angeles"/>
    <s v="California"/>
    <n v="90004"/>
    <x v="1"/>
  </r>
  <r>
    <x v="1108"/>
    <x v="182"/>
    <d v="2017-06-04T00:00:00"/>
    <d v="2017-06-10T00:00:00"/>
    <s v="Standard Class"/>
    <n v="864"/>
    <n v="3"/>
    <n v="0"/>
    <n v="25056"/>
    <s v="CA-2017-158106"/>
    <s v="United States"/>
    <s v="Apple Valley"/>
    <s v="Minnesota"/>
    <n v="55124"/>
    <x v="0"/>
  </r>
  <r>
    <x v="1109"/>
    <x v="182"/>
    <d v="2014-12-20T00:00:00"/>
    <d v="2014-12-22T00:00:00"/>
    <s v="First Class"/>
    <n v="51968"/>
    <n v="2"/>
    <n v="2"/>
    <n v="103936"/>
    <s v="CA-2014-138681"/>
    <s v="United States"/>
    <s v="Tucson"/>
    <s v="Arizona"/>
    <n v="85705"/>
    <x v="1"/>
  </r>
  <r>
    <x v="1109"/>
    <x v="182"/>
    <d v="2014-12-20T00:00:00"/>
    <d v="2014-12-22T00:00:00"/>
    <s v="First Class"/>
    <n v="71976"/>
    <n v="3"/>
    <n v="2"/>
    <n v="215928"/>
    <s v="CA-2014-138681"/>
    <s v="United States"/>
    <s v="Tucson"/>
    <s v="Arizona"/>
    <n v="85705"/>
    <x v="1"/>
  </r>
  <r>
    <x v="1109"/>
    <x v="182"/>
    <d v="2014-12-20T00:00:00"/>
    <d v="2014-12-22T00:00:00"/>
    <s v="First Class"/>
    <n v="242352"/>
    <n v="3"/>
    <n v="2"/>
    <n v="-424116"/>
    <s v="CA-2014-138681"/>
    <s v="United States"/>
    <s v="Tucson"/>
    <s v="Arizona"/>
    <n v="85705"/>
    <x v="1"/>
  </r>
  <r>
    <x v="1109"/>
    <x v="182"/>
    <d v="2014-12-20T00:00:00"/>
    <d v="2014-12-22T00:00:00"/>
    <s v="First Class"/>
    <n v="22192"/>
    <n v="5"/>
    <n v="2"/>
    <n v="77672"/>
    <s v="CA-2014-138681"/>
    <s v="United States"/>
    <s v="Tucson"/>
    <s v="Arizona"/>
    <n v="85705"/>
    <x v="1"/>
  </r>
  <r>
    <x v="1109"/>
    <x v="182"/>
    <d v="2014-12-20T00:00:00"/>
    <d v="2014-12-22T00:00:00"/>
    <s v="First Class"/>
    <n v="8448"/>
    <n v="2"/>
    <n v="2"/>
    <n v="264"/>
    <s v="CA-2014-138681"/>
    <s v="United States"/>
    <s v="Tucson"/>
    <s v="Arizona"/>
    <n v="85705"/>
    <x v="1"/>
  </r>
  <r>
    <x v="1110"/>
    <x v="182"/>
    <d v="2014-05-07T00:00:00"/>
    <d v="2014-05-12T00:00:00"/>
    <s v="Standard Class"/>
    <n v="1614"/>
    <n v="3"/>
    <n v="0"/>
    <n v="79086"/>
    <s v="CA-2014-166086"/>
    <s v="United States"/>
    <s v="Lawrence"/>
    <s v="Massachusetts"/>
    <n v="1841"/>
    <x v="2"/>
  </r>
  <r>
    <x v="1110"/>
    <x v="182"/>
    <d v="2014-05-07T00:00:00"/>
    <d v="2014-05-12T00:00:00"/>
    <s v="Standard Class"/>
    <n v="19425"/>
    <n v="2"/>
    <n v="3"/>
    <n v="-3885"/>
    <s v="CA-2014-166086"/>
    <s v="United States"/>
    <s v="Lawrence"/>
    <s v="Massachusetts"/>
    <n v="1841"/>
    <x v="2"/>
  </r>
  <r>
    <x v="1110"/>
    <x v="182"/>
    <d v="2014-05-07T00:00:00"/>
    <d v="2014-05-12T00:00:00"/>
    <s v="Standard Class"/>
    <n v="864"/>
    <n v="3"/>
    <n v="0"/>
    <n v="25056"/>
    <s v="CA-2014-166086"/>
    <s v="United States"/>
    <s v="Lawrence"/>
    <s v="Massachusetts"/>
    <n v="1841"/>
    <x v="2"/>
  </r>
  <r>
    <x v="1110"/>
    <x v="182"/>
    <d v="2014-05-07T00:00:00"/>
    <d v="2014-05-12T00:00:00"/>
    <s v="Standard Class"/>
    <n v="87232"/>
    <n v="4"/>
    <n v="0"/>
    <n v="2442496"/>
    <s v="CA-2014-166086"/>
    <s v="United States"/>
    <s v="Lawrence"/>
    <s v="Massachusetts"/>
    <n v="1841"/>
    <x v="2"/>
  </r>
  <r>
    <x v="1111"/>
    <x v="182"/>
    <d v="2016-08-13T00:00:00"/>
    <d v="2016-08-19T00:00:00"/>
    <s v="Standard Class"/>
    <n v="185376"/>
    <n v="2"/>
    <n v="2"/>
    <n v="-34758"/>
    <s v="US-2016-141264"/>
    <s v="United States"/>
    <s v="Irving"/>
    <s v="Texas"/>
    <n v="75061"/>
    <x v="0"/>
  </r>
  <r>
    <x v="1111"/>
    <x v="182"/>
    <d v="2016-08-13T00:00:00"/>
    <d v="2016-08-19T00:00:00"/>
    <s v="Standard Class"/>
    <n v="58924"/>
    <n v="1"/>
    <n v="8"/>
    <n v="-1532024"/>
    <s v="US-2016-141264"/>
    <s v="United States"/>
    <s v="Irving"/>
    <s v="Texas"/>
    <n v="75061"/>
    <x v="0"/>
  </r>
  <r>
    <x v="1112"/>
    <x v="183"/>
    <d v="2017-03-25T00:00:00"/>
    <d v="2017-03-26T00:00:00"/>
    <s v="First Class"/>
    <n v="17604"/>
    <n v="4"/>
    <n v="0"/>
    <n v="457704"/>
    <s v="US-2017-117534"/>
    <s v="United States"/>
    <s v="Fresno"/>
    <s v="California"/>
    <n v="93727"/>
    <x v="1"/>
  </r>
  <r>
    <x v="1112"/>
    <x v="183"/>
    <d v="2017-03-25T00:00:00"/>
    <d v="2017-03-26T00:00:00"/>
    <s v="First Class"/>
    <n v="1602"/>
    <n v="9"/>
    <n v="0"/>
    <n v="44856"/>
    <s v="US-2017-117534"/>
    <s v="United States"/>
    <s v="Fresno"/>
    <s v="California"/>
    <n v="93727"/>
    <x v="1"/>
  </r>
  <r>
    <x v="1112"/>
    <x v="183"/>
    <d v="2017-03-25T00:00:00"/>
    <d v="2017-03-26T00:00:00"/>
    <s v="First Class"/>
    <n v="18592"/>
    <n v="4"/>
    <n v="2"/>
    <n v="62748"/>
    <s v="US-2017-117534"/>
    <s v="United States"/>
    <s v="Fresno"/>
    <s v="California"/>
    <n v="93727"/>
    <x v="1"/>
  </r>
  <r>
    <x v="1112"/>
    <x v="183"/>
    <d v="2017-03-25T00:00:00"/>
    <d v="2017-03-26T00:00:00"/>
    <s v="First Class"/>
    <n v="211168"/>
    <n v="4"/>
    <n v="2"/>
    <n v="158376"/>
    <s v="US-2017-117534"/>
    <s v="United States"/>
    <s v="Fresno"/>
    <s v="California"/>
    <n v="93727"/>
    <x v="1"/>
  </r>
  <r>
    <x v="1112"/>
    <x v="183"/>
    <d v="2017-03-25T00:00:00"/>
    <d v="2017-03-26T00:00:00"/>
    <s v="First Class"/>
    <n v="479984"/>
    <n v="2"/>
    <n v="2"/>
    <n v="59998"/>
    <s v="US-2017-117534"/>
    <s v="United States"/>
    <s v="Fresno"/>
    <s v="California"/>
    <n v="93727"/>
    <x v="1"/>
  </r>
  <r>
    <x v="1113"/>
    <x v="183"/>
    <d v="2014-09-02T00:00:00"/>
    <d v="2014-09-07T00:00:00"/>
    <s v="Second Class"/>
    <n v="239976"/>
    <n v="3"/>
    <n v="2"/>
    <n v="539946"/>
    <s v="CA-2014-151792"/>
    <s v="United States"/>
    <s v="Chicago"/>
    <s v="Illinois"/>
    <n v="60653"/>
    <x v="0"/>
  </r>
  <r>
    <x v="1114"/>
    <x v="183"/>
    <d v="2016-09-04T00:00:00"/>
    <d v="2016-09-08T00:00:00"/>
    <s v="Standard Class"/>
    <n v="6394"/>
    <n v="1"/>
    <n v="0"/>
    <n v="249366"/>
    <s v="CA-2016-123120"/>
    <s v="United States"/>
    <s v="New York City"/>
    <s v="New York"/>
    <n v="10011"/>
    <x v="2"/>
  </r>
  <r>
    <x v="1114"/>
    <x v="183"/>
    <d v="2016-09-04T00:00:00"/>
    <d v="2016-09-08T00:00:00"/>
    <s v="Standard Class"/>
    <n v="606"/>
    <n v="5"/>
    <n v="2"/>
    <n v="204525"/>
    <s v="CA-2016-123120"/>
    <s v="United States"/>
    <s v="New York City"/>
    <s v="New York"/>
    <n v="10011"/>
    <x v="2"/>
  </r>
  <r>
    <x v="1114"/>
    <x v="183"/>
    <d v="2016-09-04T00:00:00"/>
    <d v="2016-09-08T00:00:00"/>
    <s v="Standard Class"/>
    <n v="2272"/>
    <n v="4"/>
    <n v="0"/>
    <n v="65888"/>
    <s v="CA-2016-123120"/>
    <s v="United States"/>
    <s v="New York City"/>
    <s v="New York"/>
    <n v="10011"/>
    <x v="2"/>
  </r>
  <r>
    <x v="1115"/>
    <x v="183"/>
    <d v="2017-04-20T00:00:00"/>
    <d v="2017-04-24T00:00:00"/>
    <s v="Standard Class"/>
    <n v="14686"/>
    <n v="7"/>
    <n v="0"/>
    <n v="704928"/>
    <s v="CA-2017-119655"/>
    <s v="United States"/>
    <s v="Detroit"/>
    <s v="Michigan"/>
    <n v="48234"/>
    <x v="0"/>
  </r>
  <r>
    <x v="1115"/>
    <x v="183"/>
    <d v="2017-04-20T00:00:00"/>
    <d v="2017-04-24T00:00:00"/>
    <s v="Standard Class"/>
    <n v="3656"/>
    <n v="4"/>
    <n v="0"/>
    <n v="1828"/>
    <s v="CA-2017-119655"/>
    <s v="United States"/>
    <s v="Detroit"/>
    <s v="Michigan"/>
    <n v="48234"/>
    <x v="0"/>
  </r>
  <r>
    <x v="1116"/>
    <x v="183"/>
    <d v="2014-03-28T00:00:00"/>
    <d v="2014-04-02T00:00:00"/>
    <s v="Standard Class"/>
    <n v="612"/>
    <n v="3"/>
    <n v="0"/>
    <n v="28764"/>
    <s v="US-2014-137869"/>
    <s v="United States"/>
    <s v="Des Moines"/>
    <s v="Iowa"/>
    <n v="50315"/>
    <x v="0"/>
  </r>
  <r>
    <x v="1116"/>
    <x v="183"/>
    <d v="2014-03-28T00:00:00"/>
    <d v="2014-04-02T00:00:00"/>
    <s v="Standard Class"/>
    <n v="118472"/>
    <n v="4"/>
    <n v="0"/>
    <n v="1066248"/>
    <s v="US-2014-137869"/>
    <s v="United States"/>
    <s v="Des Moines"/>
    <s v="Iowa"/>
    <n v="50315"/>
    <x v="0"/>
  </r>
  <r>
    <x v="1117"/>
    <x v="184"/>
    <d v="2017-12-25T00:00:00"/>
    <d v="2017-12-30T00:00:00"/>
    <s v="Standard Class"/>
    <n v="4196"/>
    <n v="2"/>
    <n v="0"/>
    <n v="109096"/>
    <s v="CA-2017-146780"/>
    <s v="United States"/>
    <s v="New York City"/>
    <s v="New York"/>
    <n v="10035"/>
    <x v="2"/>
  </r>
  <r>
    <x v="1118"/>
    <x v="184"/>
    <d v="2017-01-20T00:00:00"/>
    <d v="2017-01-23T00:00:00"/>
    <s v="Second Class"/>
    <n v="207846"/>
    <n v="3"/>
    <n v="1"/>
    <n v="23094"/>
    <s v="CA-2017-157252"/>
    <s v="United States"/>
    <s v="New York City"/>
    <s v="New York"/>
    <n v="10024"/>
    <x v="2"/>
  </r>
  <r>
    <x v="1119"/>
    <x v="184"/>
    <d v="2016-09-01T00:00:00"/>
    <d v="2016-09-04T00:00:00"/>
    <s v="First Class"/>
    <n v="2188"/>
    <n v="2"/>
    <n v="0"/>
    <n v="1094"/>
    <s v="CA-2016-120859"/>
    <s v="United States"/>
    <s v="San Francisco"/>
    <s v="California"/>
    <n v="94110"/>
    <x v="1"/>
  </r>
  <r>
    <x v="1120"/>
    <x v="184"/>
    <d v="2017-04-27T00:00:00"/>
    <d v="2017-05-01T00:00:00"/>
    <s v="Standard Class"/>
    <n v="3312"/>
    <n v="4"/>
    <n v="2"/>
    <n v="11592"/>
    <s v="CA-2017-135692"/>
    <s v="United States"/>
    <s v="Fort Worth"/>
    <s v="Texas"/>
    <n v="76106"/>
    <x v="0"/>
  </r>
  <r>
    <x v="1120"/>
    <x v="184"/>
    <d v="2017-04-27T00:00:00"/>
    <d v="2017-05-01T00:00:00"/>
    <s v="Standard Class"/>
    <n v="2202656"/>
    <n v="4"/>
    <n v="32"/>
    <n v="-421096"/>
    <s v="CA-2017-135692"/>
    <s v="United States"/>
    <s v="Fort Worth"/>
    <s v="Texas"/>
    <n v="76106"/>
    <x v="0"/>
  </r>
  <r>
    <x v="1121"/>
    <x v="184"/>
    <d v="2017-02-18T00:00:00"/>
    <d v="2017-02-21T00:00:00"/>
    <s v="Second Class"/>
    <n v="167976"/>
    <n v="3"/>
    <n v="2"/>
    <n v="104985"/>
    <s v="CA-2017-164707"/>
    <s v="United States"/>
    <s v="Los Angeles"/>
    <s v="California"/>
    <n v="90045"/>
    <x v="1"/>
  </r>
  <r>
    <x v="1121"/>
    <x v="184"/>
    <d v="2017-02-18T00:00:00"/>
    <d v="2017-02-21T00:00:00"/>
    <s v="Second Class"/>
    <n v="10953"/>
    <n v="3"/>
    <n v="0"/>
    <n v="470979"/>
    <s v="CA-2017-164707"/>
    <s v="United States"/>
    <s v="Los Angeles"/>
    <s v="California"/>
    <n v="90045"/>
    <x v="1"/>
  </r>
  <r>
    <x v="1121"/>
    <x v="184"/>
    <d v="2017-02-18T00:00:00"/>
    <d v="2017-02-21T00:00:00"/>
    <s v="Second Class"/>
    <n v="982"/>
    <n v="2"/>
    <n v="0"/>
    <n v="48118"/>
    <s v="CA-2017-164707"/>
    <s v="United States"/>
    <s v="Los Angeles"/>
    <s v="California"/>
    <n v="90045"/>
    <x v="1"/>
  </r>
  <r>
    <x v="1122"/>
    <x v="184"/>
    <d v="2017-04-20T00:00:00"/>
    <d v="2017-04-23T00:00:00"/>
    <s v="First Class"/>
    <n v="51968"/>
    <n v="2"/>
    <n v="2"/>
    <n v="103936"/>
    <s v="CA-2017-151484"/>
    <s v="United States"/>
    <s v="Philadelphia"/>
    <s v="Pennsylvania"/>
    <n v="19120"/>
    <x v="2"/>
  </r>
  <r>
    <x v="1122"/>
    <x v="184"/>
    <d v="2017-04-20T00:00:00"/>
    <d v="2017-04-23T00:00:00"/>
    <s v="First Class"/>
    <n v="51336"/>
    <n v="3"/>
    <n v="2"/>
    <n v="57753"/>
    <s v="CA-2017-151484"/>
    <s v="United States"/>
    <s v="Philadelphia"/>
    <s v="Pennsylvania"/>
    <n v="19120"/>
    <x v="2"/>
  </r>
  <r>
    <x v="1122"/>
    <x v="184"/>
    <d v="2017-04-20T00:00:00"/>
    <d v="2017-04-23T00:00:00"/>
    <s v="First Class"/>
    <n v="332704"/>
    <n v="1"/>
    <n v="2"/>
    <n v="332704"/>
    <s v="CA-2017-151484"/>
    <s v="United States"/>
    <s v="Philadelphia"/>
    <s v="Pennsylvania"/>
    <n v="19120"/>
    <x v="2"/>
  </r>
  <r>
    <x v="1122"/>
    <x v="184"/>
    <d v="2017-04-20T00:00:00"/>
    <d v="2017-04-23T00:00:00"/>
    <s v="First Class"/>
    <n v="42408"/>
    <n v="3"/>
    <n v="2"/>
    <n v="95418"/>
    <s v="CA-2017-151484"/>
    <s v="United States"/>
    <s v="Philadelphia"/>
    <s v="Pennsylvania"/>
    <n v="19120"/>
    <x v="2"/>
  </r>
  <r>
    <x v="1123"/>
    <x v="184"/>
    <d v="2017-06-01T00:00:00"/>
    <d v="2017-06-05T00:00:00"/>
    <s v="Standard Class"/>
    <n v="539"/>
    <n v="5"/>
    <n v="0"/>
    <n v="25872"/>
    <s v="CA-2017-146493"/>
    <s v="United States"/>
    <s v="Fremont"/>
    <s v="Nebraska"/>
    <n v="68025"/>
    <x v="0"/>
  </r>
  <r>
    <x v="1124"/>
    <x v="184"/>
    <d v="2017-09-04T00:00:00"/>
    <d v="2017-09-08T00:00:00"/>
    <s v="Standard Class"/>
    <n v="11808"/>
    <n v="3"/>
    <n v="2"/>
    <n v="41328"/>
    <s v="CA-2017-137582"/>
    <s v="United States"/>
    <s v="Oakland"/>
    <s v="California"/>
    <n v="94601"/>
    <x v="1"/>
  </r>
  <r>
    <x v="1125"/>
    <x v="184"/>
    <d v="2016-05-09T00:00:00"/>
    <d v="2016-05-13T00:00:00"/>
    <s v="Standard Class"/>
    <n v="856656"/>
    <n v="6"/>
    <n v="2"/>
    <n v="107082"/>
    <s v="US-2016-144057"/>
    <s v="United States"/>
    <s v="Austin"/>
    <s v="Texas"/>
    <n v="78745"/>
    <x v="0"/>
  </r>
  <r>
    <x v="1125"/>
    <x v="184"/>
    <d v="2016-05-09T00:00:00"/>
    <d v="2016-05-13T00:00:00"/>
    <s v="Standard Class"/>
    <n v="13184"/>
    <n v="4"/>
    <n v="8"/>
    <n v="-204352"/>
    <s v="US-2016-144057"/>
    <s v="United States"/>
    <s v="Austin"/>
    <s v="Texas"/>
    <n v="78745"/>
    <x v="0"/>
  </r>
  <r>
    <x v="1125"/>
    <x v="184"/>
    <d v="2016-05-09T00:00:00"/>
    <d v="2016-05-13T00:00:00"/>
    <s v="Standard Class"/>
    <n v="48784"/>
    <n v="4"/>
    <n v="8"/>
    <n v="-1317168"/>
    <s v="US-2016-144057"/>
    <s v="United States"/>
    <s v="Austin"/>
    <s v="Texas"/>
    <n v="78745"/>
    <x v="0"/>
  </r>
  <r>
    <x v="1125"/>
    <x v="184"/>
    <d v="2016-05-09T00:00:00"/>
    <d v="2016-05-13T00:00:00"/>
    <s v="Standard Class"/>
    <n v="7664"/>
    <n v="2"/>
    <n v="2"/>
    <n v="26824"/>
    <s v="US-2016-144057"/>
    <s v="United States"/>
    <s v="Austin"/>
    <s v="Texas"/>
    <n v="78745"/>
    <x v="0"/>
  </r>
  <r>
    <x v="1125"/>
    <x v="184"/>
    <d v="2016-05-09T00:00:00"/>
    <d v="2016-05-13T00:00:00"/>
    <s v="Standard Class"/>
    <n v="18528"/>
    <n v="6"/>
    <n v="8"/>
    <n v="-27792"/>
    <s v="US-2016-144057"/>
    <s v="United States"/>
    <s v="Austin"/>
    <s v="Texas"/>
    <n v="78745"/>
    <x v="0"/>
  </r>
  <r>
    <x v="1126"/>
    <x v="185"/>
    <d v="2014-06-09T00:00:00"/>
    <d v="2014-06-13T00:00:00"/>
    <s v="Second Class"/>
    <n v="7992"/>
    <n v="1"/>
    <n v="2"/>
    <n v="5994"/>
    <s v="CA-2014-133753"/>
    <s v="United States"/>
    <s v="Huntsville"/>
    <s v="Texas"/>
    <n v="77340"/>
    <x v="0"/>
  </r>
  <r>
    <x v="1126"/>
    <x v="185"/>
    <d v="2014-06-09T00:00:00"/>
    <d v="2014-06-13T00:00:00"/>
    <s v="Second Class"/>
    <n v="63984"/>
    <n v="2"/>
    <n v="2"/>
    <n v="103974"/>
    <s v="CA-2014-133753"/>
    <s v="United States"/>
    <s v="Huntsville"/>
    <s v="Texas"/>
    <n v="77340"/>
    <x v="0"/>
  </r>
  <r>
    <x v="1126"/>
    <x v="185"/>
    <d v="2014-06-09T00:00:00"/>
    <d v="2014-06-13T00:00:00"/>
    <s v="Second Class"/>
    <n v="70368"/>
    <n v="2"/>
    <n v="2"/>
    <n v="61572"/>
    <s v="CA-2014-133753"/>
    <s v="United States"/>
    <s v="Huntsville"/>
    <s v="Texas"/>
    <n v="77340"/>
    <x v="0"/>
  </r>
  <r>
    <x v="1127"/>
    <x v="185"/>
    <d v="2015-01-23T00:00:00"/>
    <d v="2015-01-27T00:00:00"/>
    <s v="Standard Class"/>
    <n v="2904"/>
    <n v="3"/>
    <n v="0"/>
    <n v="139392"/>
    <s v="CA-2015-119214"/>
    <s v="United States"/>
    <s v="Bozeman"/>
    <s v="Montana"/>
    <n v="59715"/>
    <x v="1"/>
  </r>
  <r>
    <x v="1127"/>
    <x v="185"/>
    <d v="2015-01-23T00:00:00"/>
    <d v="2015-01-27T00:00:00"/>
    <s v="Standard Class"/>
    <n v="1462"/>
    <n v="2"/>
    <n v="0"/>
    <n v="68714"/>
    <s v="CA-2015-119214"/>
    <s v="United States"/>
    <s v="Bozeman"/>
    <s v="Montana"/>
    <n v="59715"/>
    <x v="1"/>
  </r>
  <r>
    <x v="1128"/>
    <x v="185"/>
    <d v="2016-11-04T00:00:00"/>
    <d v="2016-11-08T00:00:00"/>
    <s v="Standard Class"/>
    <n v="7712"/>
    <n v="2"/>
    <n v="2"/>
    <n v="27956"/>
    <s v="CA-2016-119018"/>
    <s v="United States"/>
    <s v="Los Angeles"/>
    <s v="California"/>
    <n v="90004"/>
    <x v="1"/>
  </r>
  <r>
    <x v="1128"/>
    <x v="185"/>
    <d v="2016-11-04T00:00:00"/>
    <d v="2016-11-08T00:00:00"/>
    <s v="Standard Class"/>
    <n v="4176"/>
    <n v="1"/>
    <n v="2"/>
    <n v="1305"/>
    <s v="CA-2016-119018"/>
    <s v="United States"/>
    <s v="Los Angeles"/>
    <s v="California"/>
    <n v="90004"/>
    <x v="1"/>
  </r>
  <r>
    <x v="1128"/>
    <x v="185"/>
    <d v="2016-11-04T00:00:00"/>
    <d v="2016-11-08T00:00:00"/>
    <s v="Standard Class"/>
    <n v="3888"/>
    <n v="6"/>
    <n v="0"/>
    <n v="186624"/>
    <s v="CA-2016-119018"/>
    <s v="United States"/>
    <s v="Los Angeles"/>
    <s v="California"/>
    <n v="90004"/>
    <x v="1"/>
  </r>
  <r>
    <x v="1129"/>
    <x v="185"/>
    <d v="2015-05-31T00:00:00"/>
    <d v="2015-06-02T00:00:00"/>
    <s v="Second Class"/>
    <n v="756"/>
    <n v="6"/>
    <n v="0"/>
    <n v="3024"/>
    <s v="CA-2015-156153"/>
    <s v="United States"/>
    <s v="Long Beach"/>
    <s v="New York"/>
    <n v="11561"/>
    <x v="2"/>
  </r>
  <r>
    <x v="1130"/>
    <x v="185"/>
    <d v="2017-12-08T00:00:00"/>
    <d v="2017-12-10T00:00:00"/>
    <s v="Second Class"/>
    <n v="59274"/>
    <n v="6"/>
    <n v="0"/>
    <n v="1600398"/>
    <s v="CA-2017-152436"/>
    <s v="United States"/>
    <s v="Cranston"/>
    <s v="Rhode Island"/>
    <n v="2920"/>
    <x v="2"/>
  </r>
  <r>
    <x v="1131"/>
    <x v="185"/>
    <d v="2017-05-13T00:00:00"/>
    <d v="2017-05-18T00:00:00"/>
    <s v="Second Class"/>
    <n v="29952"/>
    <n v="9"/>
    <n v="0"/>
    <n v="14976"/>
    <s v="CA-2017-161655"/>
    <s v="United States"/>
    <s v="Newark"/>
    <s v="Delaware"/>
    <n v="19711"/>
    <x v="2"/>
  </r>
  <r>
    <x v="1132"/>
    <x v="186"/>
    <d v="2016-08-15T00:00:00"/>
    <d v="2016-08-20T00:00:00"/>
    <s v="Second Class"/>
    <n v="71976"/>
    <n v="3"/>
    <n v="2"/>
    <n v="71976"/>
    <s v="CA-2016-166163"/>
    <s v="United States"/>
    <s v="Oakland"/>
    <s v="California"/>
    <n v="94601"/>
    <x v="1"/>
  </r>
  <r>
    <x v="1132"/>
    <x v="186"/>
    <d v="2016-08-15T00:00:00"/>
    <d v="2016-08-20T00:00:00"/>
    <s v="Second Class"/>
    <n v="315"/>
    <n v="1"/>
    <n v="0"/>
    <n v="1512"/>
    <s v="CA-2016-166163"/>
    <s v="United States"/>
    <s v="Oakland"/>
    <s v="California"/>
    <n v="94601"/>
    <x v="1"/>
  </r>
  <r>
    <x v="1133"/>
    <x v="186"/>
    <d v="2014-12-12T00:00:00"/>
    <d v="2014-12-12T00:00:00"/>
    <s v="Same Day"/>
    <n v="210392"/>
    <n v="2"/>
    <n v="8"/>
    <n v="-3366272"/>
    <s v="US-2014-122959"/>
    <s v="United States"/>
    <s v="San Antonio"/>
    <s v="Texas"/>
    <n v="78207"/>
    <x v="0"/>
  </r>
  <r>
    <x v="1134"/>
    <x v="186"/>
    <d v="2015-05-25T00:00:00"/>
    <d v="2015-05-28T00:00:00"/>
    <s v="Second Class"/>
    <n v="46704"/>
    <n v="4"/>
    <n v="2"/>
    <n v="5838"/>
    <s v="CA-2015-109708"/>
    <s v="United States"/>
    <s v="Columbia"/>
    <s v="Tennessee"/>
    <n v="38401"/>
    <x v="3"/>
  </r>
  <r>
    <x v="1135"/>
    <x v="186"/>
    <d v="2016-09-03T00:00:00"/>
    <d v="2016-09-06T00:00:00"/>
    <s v="First Class"/>
    <n v="8728"/>
    <n v="8"/>
    <n v="0"/>
    <n v="410216"/>
    <s v="US-2016-101616"/>
    <s v="United States"/>
    <s v="Monroe"/>
    <s v="Louisiana"/>
    <n v="71203"/>
    <x v="3"/>
  </r>
  <r>
    <x v="1136"/>
    <x v="186"/>
    <d v="2015-06-28T00:00:00"/>
    <d v="2015-07-02T00:00:00"/>
    <s v="Standard Class"/>
    <n v="5904"/>
    <n v="2"/>
    <n v="2"/>
    <n v="19926"/>
    <s v="CA-2015-112144"/>
    <s v="United States"/>
    <s v="Gilbert"/>
    <s v="Arizona"/>
    <n v="85234"/>
    <x v="1"/>
  </r>
  <r>
    <x v="1136"/>
    <x v="186"/>
    <d v="2015-06-28T00:00:00"/>
    <d v="2015-07-02T00:00:00"/>
    <s v="Standard Class"/>
    <n v="62176"/>
    <n v="4"/>
    <n v="2"/>
    <n v="46632"/>
    <s v="CA-2015-112144"/>
    <s v="United States"/>
    <s v="Gilbert"/>
    <s v="Arizona"/>
    <n v="85234"/>
    <x v="1"/>
  </r>
  <r>
    <x v="1137"/>
    <x v="186"/>
    <d v="2017-10-31T00:00:00"/>
    <d v="2017-11-05T00:00:00"/>
    <s v="Standard Class"/>
    <n v="508768"/>
    <n v="4"/>
    <n v="2"/>
    <n v="381576"/>
    <s v="CA-2017-117114"/>
    <s v="United States"/>
    <s v="Chicago"/>
    <s v="Illinois"/>
    <n v="60610"/>
    <x v="0"/>
  </r>
  <r>
    <x v="1137"/>
    <x v="186"/>
    <d v="2017-10-31T00:00:00"/>
    <d v="2017-11-05T00:00:00"/>
    <s v="Standard Class"/>
    <n v="9912"/>
    <n v="3"/>
    <n v="2"/>
    <n v="32214"/>
    <s v="CA-2017-117114"/>
    <s v="United States"/>
    <s v="Chicago"/>
    <s v="Illinois"/>
    <n v="60610"/>
    <x v="0"/>
  </r>
  <r>
    <x v="1138"/>
    <x v="186"/>
    <d v="2017-09-16T00:00:00"/>
    <d v="2017-09-20T00:00:00"/>
    <s v="Standard Class"/>
    <n v="179"/>
    <n v="5"/>
    <n v="0"/>
    <n v="8771"/>
    <s v="CA-2017-130715"/>
    <s v="United States"/>
    <s v="San Francisco"/>
    <s v="California"/>
    <n v="94110"/>
    <x v="1"/>
  </r>
  <r>
    <x v="1139"/>
    <x v="186"/>
    <d v="2017-09-14T00:00:00"/>
    <d v="2017-09-19T00:00:00"/>
    <s v="Standard Class"/>
    <n v="895944"/>
    <n v="7"/>
    <n v="2"/>
    <n v="1903881"/>
    <s v="CA-2017-130302"/>
    <s v="United States"/>
    <s v="Springfield"/>
    <s v="Ohio"/>
    <n v="45503"/>
    <x v="2"/>
  </r>
  <r>
    <x v="1140"/>
    <x v="187"/>
    <d v="2014-04-25T00:00:00"/>
    <d v="2014-04-29T00:00:00"/>
    <s v="Standard Class"/>
    <n v="10368"/>
    <n v="2"/>
    <n v="2"/>
    <n v="36288"/>
    <s v="US-2014-157406"/>
    <s v="United States"/>
    <s v="Houston"/>
    <s v="Texas"/>
    <n v="77095"/>
    <x v="0"/>
  </r>
  <r>
    <x v="1140"/>
    <x v="187"/>
    <d v="2014-04-25T00:00:00"/>
    <d v="2014-04-29T00:00:00"/>
    <s v="Standard Class"/>
    <n v="624"/>
    <n v="3"/>
    <n v="2"/>
    <n v="546"/>
    <s v="US-2014-157406"/>
    <s v="United States"/>
    <s v="Houston"/>
    <s v="Texas"/>
    <n v="77095"/>
    <x v="0"/>
  </r>
  <r>
    <x v="1141"/>
    <x v="187"/>
    <d v="2017-01-12T00:00:00"/>
    <d v="2017-01-17T00:00:00"/>
    <s v="Second Class"/>
    <n v="4008"/>
    <n v="6"/>
    <n v="0"/>
    <n v="192384"/>
    <s v="US-2017-158512"/>
    <s v="United States"/>
    <s v="Washington"/>
    <s v="District of Columbia"/>
    <n v="20016"/>
    <x v="2"/>
  </r>
  <r>
    <x v="1141"/>
    <x v="187"/>
    <d v="2017-01-12T00:00:00"/>
    <d v="2017-01-17T00:00:00"/>
    <s v="Second Class"/>
    <n v="3768"/>
    <n v="2"/>
    <n v="0"/>
    <n v="158256"/>
    <s v="US-2017-158512"/>
    <s v="United States"/>
    <s v="Washington"/>
    <s v="District of Columbia"/>
    <n v="20016"/>
    <x v="2"/>
  </r>
  <r>
    <x v="1142"/>
    <x v="187"/>
    <d v="2014-09-10T00:00:00"/>
    <d v="2014-09-14T00:00:00"/>
    <s v="Standard Class"/>
    <n v="964"/>
    <n v="2"/>
    <n v="0"/>
    <n v="47236"/>
    <s v="US-2014-138835"/>
    <s v="United States"/>
    <s v="Virginia Beach"/>
    <s v="Virginia"/>
    <n v="23464"/>
    <x v="3"/>
  </r>
  <r>
    <x v="1143"/>
    <x v="187"/>
    <d v="2014-09-26T00:00:00"/>
    <d v="2014-09-30T00:00:00"/>
    <s v="Standard Class"/>
    <n v="16704"/>
    <n v="6"/>
    <n v="2"/>
    <n v="12528"/>
    <s v="CA-2014-115133"/>
    <s v="United States"/>
    <s v="Lancaster"/>
    <s v="Ohio"/>
    <n v="43130"/>
    <x v="2"/>
  </r>
  <r>
    <x v="1143"/>
    <x v="187"/>
    <d v="2014-09-26T00:00:00"/>
    <d v="2014-09-30T00:00:00"/>
    <s v="Standard Class"/>
    <n v="3152"/>
    <n v="2"/>
    <n v="2"/>
    <n v="4728"/>
    <s v="CA-2014-115133"/>
    <s v="United States"/>
    <s v="Lancaster"/>
    <s v="Ohio"/>
    <n v="43130"/>
    <x v="2"/>
  </r>
  <r>
    <x v="1143"/>
    <x v="187"/>
    <d v="2014-09-26T00:00:00"/>
    <d v="2014-09-30T00:00:00"/>
    <s v="Standard Class"/>
    <n v="32896"/>
    <n v="4"/>
    <n v="2"/>
    <n v="111024"/>
    <s v="CA-2014-115133"/>
    <s v="United States"/>
    <s v="Lancaster"/>
    <s v="Ohio"/>
    <n v="43130"/>
    <x v="2"/>
  </r>
  <r>
    <x v="1144"/>
    <x v="188"/>
    <d v="2017-12-02T00:00:00"/>
    <d v="2017-12-06T00:00:00"/>
    <s v="Standard Class"/>
    <n v="4566"/>
    <n v="5"/>
    <n v="7"/>
    <n v="-33484"/>
    <s v="CA-2017-155089"/>
    <s v="United States"/>
    <s v="Tampa"/>
    <s v="Florida"/>
    <n v="33614"/>
    <x v="3"/>
  </r>
  <r>
    <x v="1145"/>
    <x v="188"/>
    <d v="2014-10-24T00:00:00"/>
    <d v="2014-10-29T00:00:00"/>
    <s v="Standard Class"/>
    <n v="10368"/>
    <n v="2"/>
    <n v="2"/>
    <n v="36288"/>
    <s v="CA-2014-108707"/>
    <s v="United States"/>
    <s v="Fort Lauderdale"/>
    <s v="Florida"/>
    <n v="33311"/>
    <x v="3"/>
  </r>
  <r>
    <x v="1146"/>
    <x v="188"/>
    <d v="2017-09-11T00:00:00"/>
    <d v="2017-09-15T00:00:00"/>
    <s v="Standard Class"/>
    <n v="18466"/>
    <n v="7"/>
    <n v="0"/>
    <n v="849436"/>
    <s v="CA-2017-124898"/>
    <s v="United States"/>
    <s v="Columbus"/>
    <s v="Georgia"/>
    <n v="31907"/>
    <x v="3"/>
  </r>
  <r>
    <x v="1147"/>
    <x v="188"/>
    <d v="2017-03-31T00:00:00"/>
    <d v="2017-04-02T00:00:00"/>
    <s v="Second Class"/>
    <n v="610"/>
    <n v="5"/>
    <n v="0"/>
    <n v="2562"/>
    <s v="US-2017-159205"/>
    <s v="United States"/>
    <s v="Henderson"/>
    <s v="Kentucky"/>
    <n v="42420"/>
    <x v="3"/>
  </r>
  <r>
    <x v="1147"/>
    <x v="188"/>
    <d v="2017-03-31T00:00:00"/>
    <d v="2017-04-02T00:00:00"/>
    <s v="Second Class"/>
    <n v="67193"/>
    <n v="7"/>
    <n v="0"/>
    <n v="1881404"/>
    <s v="US-2017-159205"/>
    <s v="United States"/>
    <s v="Henderson"/>
    <s v="Kentucky"/>
    <n v="42420"/>
    <x v="3"/>
  </r>
  <r>
    <x v="1148"/>
    <x v="188"/>
    <d v="2016-09-09T00:00:00"/>
    <d v="2016-09-14T00:00:00"/>
    <s v="Second Class"/>
    <n v="15008"/>
    <n v="4"/>
    <n v="6"/>
    <n v="-120064"/>
    <s v="CA-2016-137176"/>
    <s v="United States"/>
    <s v="Dallas"/>
    <s v="Texas"/>
    <n v="75220"/>
    <x v="0"/>
  </r>
  <r>
    <x v="1149"/>
    <x v="188"/>
    <d v="2016-04-01T00:00:00"/>
    <d v="2016-04-05T00:00:00"/>
    <s v="Second Class"/>
    <n v="704"/>
    <n v="4"/>
    <n v="0"/>
    <n v="30976"/>
    <s v="CA-2016-127985"/>
    <s v="United States"/>
    <s v="Columbus"/>
    <s v="Georgia"/>
    <n v="31907"/>
    <x v="3"/>
  </r>
  <r>
    <x v="1150"/>
    <x v="188"/>
    <d v="2017-12-09T00:00:00"/>
    <d v="2017-12-11T00:00:00"/>
    <s v="Second Class"/>
    <n v="148257"/>
    <n v="3"/>
    <n v="15"/>
    <n v="156978"/>
    <s v="CA-2017-141201"/>
    <s v="United States"/>
    <s v="Salinas"/>
    <s v="California"/>
    <n v="93905"/>
    <x v="1"/>
  </r>
  <r>
    <x v="1151"/>
    <x v="188"/>
    <d v="2016-10-03T00:00:00"/>
    <d v="2016-10-07T00:00:00"/>
    <s v="Standard Class"/>
    <n v="616"/>
    <n v="2"/>
    <n v="0"/>
    <n v="29568"/>
    <s v="CA-2016-101672"/>
    <s v="United States"/>
    <s v="Lake Forest"/>
    <s v="California"/>
    <n v="92630"/>
    <x v="1"/>
  </r>
  <r>
    <x v="1151"/>
    <x v="188"/>
    <d v="2016-10-03T00:00:00"/>
    <d v="2016-10-07T00:00:00"/>
    <s v="Standard Class"/>
    <n v="915136"/>
    <n v="4"/>
    <n v="2"/>
    <n v="1029528"/>
    <s v="CA-2016-101672"/>
    <s v="United States"/>
    <s v="Lake Forest"/>
    <s v="California"/>
    <n v="92630"/>
    <x v="1"/>
  </r>
  <r>
    <x v="1151"/>
    <x v="188"/>
    <d v="2016-10-03T00:00:00"/>
    <d v="2016-10-07T00:00:00"/>
    <s v="Standard Class"/>
    <n v="856"/>
    <n v="2"/>
    <n v="0"/>
    <n v="3852"/>
    <s v="CA-2016-101672"/>
    <s v="United States"/>
    <s v="Lake Forest"/>
    <s v="California"/>
    <n v="92630"/>
    <x v="1"/>
  </r>
  <r>
    <x v="1151"/>
    <x v="188"/>
    <d v="2016-10-03T00:00:00"/>
    <d v="2016-10-07T00:00:00"/>
    <s v="Standard Class"/>
    <n v="9782"/>
    <n v="2"/>
    <n v="0"/>
    <n v="459754"/>
    <s v="CA-2016-101672"/>
    <s v="United States"/>
    <s v="Lake Forest"/>
    <s v="California"/>
    <n v="92630"/>
    <x v="1"/>
  </r>
  <r>
    <x v="1152"/>
    <x v="189"/>
    <d v="2017-05-03T00:00:00"/>
    <d v="2017-05-08T00:00:00"/>
    <s v="Second Class"/>
    <n v="6952"/>
    <n v="2"/>
    <n v="0"/>
    <n v="194656"/>
    <s v="CA-2017-132178"/>
    <s v="United States"/>
    <s v="Los Angeles"/>
    <s v="California"/>
    <n v="90004"/>
    <x v="1"/>
  </r>
  <r>
    <x v="1152"/>
    <x v="189"/>
    <d v="2017-05-03T00:00:00"/>
    <d v="2017-05-08T00:00:00"/>
    <s v="Second Class"/>
    <n v="76344"/>
    <n v="8"/>
    <n v="0"/>
    <n v="458064"/>
    <s v="CA-2017-132178"/>
    <s v="United States"/>
    <s v="Los Angeles"/>
    <s v="California"/>
    <n v="90004"/>
    <x v="1"/>
  </r>
  <r>
    <x v="1153"/>
    <x v="189"/>
    <d v="2014-11-12T00:00:00"/>
    <d v="2014-11-16T00:00:00"/>
    <s v="Standard Class"/>
    <n v="2672"/>
    <n v="1"/>
    <n v="2"/>
    <n v="334"/>
    <s v="US-2014-159618"/>
    <s v="United States"/>
    <s v="Houston"/>
    <s v="Texas"/>
    <n v="77036"/>
    <x v="0"/>
  </r>
  <r>
    <x v="1153"/>
    <x v="189"/>
    <d v="2014-11-12T00:00:00"/>
    <d v="2014-11-16T00:00:00"/>
    <s v="Standard Class"/>
    <n v="16656"/>
    <n v="6"/>
    <n v="2"/>
    <n v="-3123"/>
    <s v="US-2014-159618"/>
    <s v="United States"/>
    <s v="Houston"/>
    <s v="Texas"/>
    <n v="77036"/>
    <x v="0"/>
  </r>
  <r>
    <x v="1153"/>
    <x v="189"/>
    <d v="2014-11-12T00:00:00"/>
    <d v="2014-11-16T00:00:00"/>
    <s v="Standard Class"/>
    <n v="79512"/>
    <n v="3"/>
    <n v="2"/>
    <n v="208719"/>
    <s v="US-2014-159618"/>
    <s v="United States"/>
    <s v="Houston"/>
    <s v="Texas"/>
    <n v="77036"/>
    <x v="0"/>
  </r>
  <r>
    <x v="1153"/>
    <x v="189"/>
    <d v="2014-11-12T00:00:00"/>
    <d v="2014-11-16T00:00:00"/>
    <s v="Standard Class"/>
    <n v="36288"/>
    <n v="7"/>
    <n v="2"/>
    <n v="127008"/>
    <s v="US-2014-159618"/>
    <s v="United States"/>
    <s v="Houston"/>
    <s v="Texas"/>
    <n v="77036"/>
    <x v="0"/>
  </r>
  <r>
    <x v="1153"/>
    <x v="189"/>
    <d v="2014-11-12T00:00:00"/>
    <d v="2014-11-16T00:00:00"/>
    <s v="Standard Class"/>
    <n v="679932"/>
    <n v="1"/>
    <n v="32"/>
    <n v="-129987"/>
    <s v="US-2014-159618"/>
    <s v="United States"/>
    <s v="Houston"/>
    <s v="Texas"/>
    <n v="77036"/>
    <x v="0"/>
  </r>
  <r>
    <x v="1154"/>
    <x v="189"/>
    <d v="2016-07-24T00:00:00"/>
    <d v="2016-07-26T00:00:00"/>
    <s v="Second Class"/>
    <n v="253764"/>
    <n v="2"/>
    <n v="1"/>
    <n v="310156"/>
    <s v="CA-2016-162943"/>
    <s v="United States"/>
    <s v="New York City"/>
    <s v="New York"/>
    <n v="10035"/>
    <x v="2"/>
  </r>
  <r>
    <x v="1155"/>
    <x v="189"/>
    <d v="2016-12-25T00:00:00"/>
    <d v="2016-12-30T00:00:00"/>
    <s v="Standard Class"/>
    <n v="313176"/>
    <n v="2"/>
    <n v="4"/>
    <n v="-1200508"/>
    <s v="CA-2016-110975"/>
    <s v="United States"/>
    <s v="New York City"/>
    <s v="New York"/>
    <n v="10024"/>
    <x v="2"/>
  </r>
  <r>
    <x v="1155"/>
    <x v="189"/>
    <d v="2016-12-25T00:00:00"/>
    <d v="2016-12-30T00:00:00"/>
    <s v="Standard Class"/>
    <n v="866646"/>
    <n v="3"/>
    <n v="1"/>
    <n v="1733292"/>
    <s v="CA-2016-110975"/>
    <s v="United States"/>
    <s v="New York City"/>
    <s v="New York"/>
    <n v="10024"/>
    <x v="2"/>
  </r>
  <r>
    <x v="1156"/>
    <x v="189"/>
    <d v="2015-12-14T00:00:00"/>
    <d v="2015-12-16T00:00:00"/>
    <s v="Second Class"/>
    <n v="55264"/>
    <n v="2"/>
    <n v="2"/>
    <n v="20724"/>
    <s v="CA-2015-141593"/>
    <s v="United States"/>
    <s v="Los Angeles"/>
    <s v="California"/>
    <n v="90045"/>
    <x v="1"/>
  </r>
  <r>
    <x v="1156"/>
    <x v="189"/>
    <d v="2015-12-14T00:00:00"/>
    <d v="2015-12-16T00:00:00"/>
    <s v="Second Class"/>
    <n v="648"/>
    <n v="1"/>
    <n v="0"/>
    <n v="31104"/>
    <s v="CA-2015-141593"/>
    <s v="United States"/>
    <s v="Los Angeles"/>
    <s v="California"/>
    <n v="90045"/>
    <x v="1"/>
  </r>
  <r>
    <x v="1156"/>
    <x v="189"/>
    <d v="2015-12-14T00:00:00"/>
    <d v="2015-12-16T00:00:00"/>
    <s v="Second Class"/>
    <n v="34248"/>
    <n v="3"/>
    <n v="2"/>
    <n v="115587"/>
    <s v="CA-2015-141593"/>
    <s v="United States"/>
    <s v="Los Angeles"/>
    <s v="California"/>
    <n v="90045"/>
    <x v="1"/>
  </r>
  <r>
    <x v="1156"/>
    <x v="189"/>
    <d v="2015-12-14T00:00:00"/>
    <d v="2015-12-16T00:00:00"/>
    <s v="Second Class"/>
    <n v="273568"/>
    <n v="2"/>
    <n v="2"/>
    <n v="102588"/>
    <s v="CA-2015-141593"/>
    <s v="United States"/>
    <s v="Los Angeles"/>
    <s v="California"/>
    <n v="90045"/>
    <x v="1"/>
  </r>
  <r>
    <x v="1157"/>
    <x v="190"/>
    <d v="2014-03-01T00:00:00"/>
    <d v="2014-03-06T00:00:00"/>
    <s v="Second Class"/>
    <n v="457568"/>
    <n v="2"/>
    <n v="2"/>
    <n v="514764"/>
    <s v="CA-2014-104269"/>
    <s v="United States"/>
    <s v="Seattle"/>
    <s v="Washington"/>
    <n v="98115"/>
    <x v="1"/>
  </r>
  <r>
    <x v="1158"/>
    <x v="190"/>
    <d v="2016-06-06T00:00:00"/>
    <d v="2016-06-07T00:00:00"/>
    <s v="First Class"/>
    <n v="7143"/>
    <n v="5"/>
    <n v="0"/>
    <n v="207147"/>
    <s v="CA-2016-127369"/>
    <s v="United States"/>
    <s v="Lowell"/>
    <s v="Massachusetts"/>
    <n v="1852"/>
    <x v="2"/>
  </r>
  <r>
    <x v="1159"/>
    <x v="190"/>
    <d v="2017-09-15T00:00:00"/>
    <d v="2017-09-17T00:00:00"/>
    <s v="First Class"/>
    <n v="323976"/>
    <n v="3"/>
    <n v="2"/>
    <n v="202485"/>
    <s v="CA-2017-132353"/>
    <s v="United States"/>
    <s v="Chicago"/>
    <s v="Illinois"/>
    <n v="60653"/>
    <x v="0"/>
  </r>
  <r>
    <x v="1160"/>
    <x v="190"/>
    <d v="2014-06-21T00:00:00"/>
    <d v="2014-06-25T00:00:00"/>
    <s v="Standard Class"/>
    <n v="132293"/>
    <n v="7"/>
    <n v="0"/>
    <n v="3571911"/>
    <s v="CA-2014-128146"/>
    <s v="United States"/>
    <s v="Lakewood"/>
    <s v="New Jersey"/>
    <n v="8701"/>
    <x v="2"/>
  </r>
  <r>
    <x v="1160"/>
    <x v="190"/>
    <d v="2014-06-21T00:00:00"/>
    <d v="2014-06-25T00:00:00"/>
    <s v="Standard Class"/>
    <n v="376"/>
    <n v="2"/>
    <n v="0"/>
    <n v="10904"/>
    <s v="CA-2014-128146"/>
    <s v="United States"/>
    <s v="Lakewood"/>
    <s v="New Jersey"/>
    <n v="8701"/>
    <x v="2"/>
  </r>
  <r>
    <x v="1161"/>
    <x v="190"/>
    <d v="2016-03-18T00:00:00"/>
    <d v="2016-03-20T00:00:00"/>
    <s v="Second Class"/>
    <n v="8718"/>
    <n v="3"/>
    <n v="2"/>
    <n v="8718"/>
    <s v="CA-2016-113292"/>
    <s v="United States"/>
    <s v="Columbia"/>
    <s v="Tennessee"/>
    <n v="38401"/>
    <x v="3"/>
  </r>
  <r>
    <x v="1162"/>
    <x v="190"/>
    <d v="2017-12-14T00:00:00"/>
    <d v="2017-12-14T00:00:00"/>
    <s v="Same Day"/>
    <n v="266352"/>
    <n v="6"/>
    <n v="6"/>
    <n v="-2929872"/>
    <s v="CA-2017-107629"/>
    <s v="United States"/>
    <s v="Skokie"/>
    <s v="Illinois"/>
    <n v="60076"/>
    <x v="0"/>
  </r>
  <r>
    <x v="1162"/>
    <x v="190"/>
    <d v="2017-12-14T00:00:00"/>
    <d v="2017-12-14T00:00:00"/>
    <s v="Same Day"/>
    <n v="56328"/>
    <n v="3"/>
    <n v="6"/>
    <n v="-267558"/>
    <s v="CA-2017-107629"/>
    <s v="United States"/>
    <s v="Skokie"/>
    <s v="Illinois"/>
    <n v="60076"/>
    <x v="0"/>
  </r>
  <r>
    <x v="1162"/>
    <x v="190"/>
    <d v="2017-12-14T00:00:00"/>
    <d v="2017-12-14T00:00:00"/>
    <s v="Same Day"/>
    <n v="39264"/>
    <n v="3"/>
    <n v="2"/>
    <n v="-4908"/>
    <s v="CA-2017-107629"/>
    <s v="United States"/>
    <s v="Skokie"/>
    <s v="Illinois"/>
    <n v="60076"/>
    <x v="0"/>
  </r>
  <r>
    <x v="1162"/>
    <x v="190"/>
    <d v="2017-12-14T00:00:00"/>
    <d v="2017-12-14T00:00:00"/>
    <s v="Same Day"/>
    <n v="95232"/>
    <n v="6"/>
    <n v="2"/>
    <n v="249984"/>
    <s v="CA-2017-107629"/>
    <s v="United States"/>
    <s v="Skokie"/>
    <s v="Illinois"/>
    <n v="60076"/>
    <x v="0"/>
  </r>
  <r>
    <x v="1163"/>
    <x v="190"/>
    <d v="2017-02-26T00:00:00"/>
    <d v="2017-03-03T00:00:00"/>
    <s v="Standard Class"/>
    <n v="9196"/>
    <n v="2"/>
    <n v="0"/>
    <n v="156332"/>
    <s v="CA-2017-121258"/>
    <s v="United States"/>
    <s v="Costa Mesa"/>
    <s v="California"/>
    <n v="92627"/>
    <x v="1"/>
  </r>
  <r>
    <x v="1163"/>
    <x v="190"/>
    <d v="2017-02-26T00:00:00"/>
    <d v="2017-03-03T00:00:00"/>
    <s v="Standard Class"/>
    <n v="258576"/>
    <n v="2"/>
    <n v="2"/>
    <n v="193932"/>
    <s v="CA-2017-121258"/>
    <s v="United States"/>
    <s v="Costa Mesa"/>
    <s v="California"/>
    <n v="92627"/>
    <x v="1"/>
  </r>
  <r>
    <x v="1163"/>
    <x v="190"/>
    <d v="2017-02-26T00:00:00"/>
    <d v="2017-03-03T00:00:00"/>
    <s v="Standard Class"/>
    <n v="296"/>
    <n v="4"/>
    <n v="0"/>
    <n v="1332"/>
    <s v="CA-2017-121258"/>
    <s v="United States"/>
    <s v="Costa Mesa"/>
    <s v="California"/>
    <n v="92627"/>
    <x v="1"/>
  </r>
  <r>
    <x v="1164"/>
    <x v="191"/>
    <d v="2017-11-12T00:00:00"/>
    <d v="2017-11-16T00:00:00"/>
    <s v="Standard Class"/>
    <n v="1056"/>
    <n v="2"/>
    <n v="0"/>
    <n v="4752"/>
    <s v="CA-2017-160514"/>
    <s v="United States"/>
    <s v="Santa Clara"/>
    <s v="California"/>
    <n v="95051"/>
    <x v="1"/>
  </r>
  <r>
    <x v="1165"/>
    <x v="191"/>
    <d v="2015-12-24T00:00:00"/>
    <d v="2015-12-26T00:00:00"/>
    <s v="First Class"/>
    <n v="13279"/>
    <n v="7"/>
    <n v="0"/>
    <n v="637392"/>
    <s v="CA-2015-124653"/>
    <s v="United States"/>
    <s v="Rochester"/>
    <s v="New York"/>
    <n v="14609"/>
    <x v="2"/>
  </r>
  <r>
    <x v="1165"/>
    <x v="191"/>
    <d v="2015-12-24T00:00:00"/>
    <d v="2015-12-26T00:00:00"/>
    <s v="First Class"/>
    <n v="1296"/>
    <n v="2"/>
    <n v="0"/>
    <n v="62208"/>
    <s v="CA-2015-124653"/>
    <s v="United States"/>
    <s v="Rochester"/>
    <s v="New York"/>
    <n v="14609"/>
    <x v="2"/>
  </r>
  <r>
    <x v="1165"/>
    <x v="191"/>
    <d v="2015-12-24T00:00:00"/>
    <d v="2015-12-26T00:00:00"/>
    <s v="First Class"/>
    <n v="2156"/>
    <n v="7"/>
    <n v="0"/>
    <n v="103488"/>
    <s v="CA-2015-124653"/>
    <s v="United States"/>
    <s v="Rochester"/>
    <s v="New York"/>
    <n v="14609"/>
    <x v="2"/>
  </r>
  <r>
    <x v="1166"/>
    <x v="191"/>
    <d v="2015-09-03T00:00:00"/>
    <d v="2015-09-09T00:00:00"/>
    <s v="Standard Class"/>
    <n v="3144"/>
    <n v="3"/>
    <n v="0"/>
    <n v="84888"/>
    <s v="CA-2015-130204"/>
    <s v="United States"/>
    <s v="San Francisco"/>
    <s v="California"/>
    <n v="94122"/>
    <x v="1"/>
  </r>
  <r>
    <x v="1166"/>
    <x v="191"/>
    <d v="2015-09-03T00:00:00"/>
    <d v="2015-09-09T00:00:00"/>
    <s v="Standard Class"/>
    <n v="179"/>
    <n v="2"/>
    <n v="0"/>
    <n v="3401"/>
    <s v="CA-2015-130204"/>
    <s v="United States"/>
    <s v="San Francisco"/>
    <s v="California"/>
    <n v="94122"/>
    <x v="1"/>
  </r>
  <r>
    <x v="1166"/>
    <x v="191"/>
    <d v="2015-09-03T00:00:00"/>
    <d v="2015-09-09T00:00:00"/>
    <s v="Standard Class"/>
    <n v="12945"/>
    <n v="5"/>
    <n v="0"/>
    <n v="46602"/>
    <s v="CA-2015-130204"/>
    <s v="United States"/>
    <s v="San Francisco"/>
    <s v="California"/>
    <n v="94122"/>
    <x v="1"/>
  </r>
  <r>
    <x v="1167"/>
    <x v="191"/>
    <d v="2015-05-01T00:00:00"/>
    <d v="2015-05-05T00:00:00"/>
    <s v="Standard Class"/>
    <n v="63552"/>
    <n v="3"/>
    <n v="2"/>
    <n v="142992"/>
    <s v="CA-2015-161998"/>
    <s v="United States"/>
    <s v="Tampa"/>
    <s v="Florida"/>
    <n v="33614"/>
    <x v="3"/>
  </r>
  <r>
    <x v="1167"/>
    <x v="191"/>
    <d v="2015-05-01T00:00:00"/>
    <d v="2015-05-05T00:00:00"/>
    <s v="Standard Class"/>
    <n v="41376"/>
    <n v="3"/>
    <n v="2"/>
    <n v="46548"/>
    <s v="CA-2015-161998"/>
    <s v="United States"/>
    <s v="Tampa"/>
    <s v="Florida"/>
    <n v="33614"/>
    <x v="3"/>
  </r>
  <r>
    <x v="1167"/>
    <x v="191"/>
    <d v="2015-05-01T00:00:00"/>
    <d v="2015-05-05T00:00:00"/>
    <s v="Standard Class"/>
    <n v="172704"/>
    <n v="6"/>
    <n v="2"/>
    <n v="10794"/>
    <s v="CA-2015-161998"/>
    <s v="United States"/>
    <s v="Tampa"/>
    <s v="Florida"/>
    <n v="33614"/>
    <x v="3"/>
  </r>
  <r>
    <x v="1168"/>
    <x v="191"/>
    <d v="2015-12-27T00:00:00"/>
    <d v="2015-12-31T00:00:00"/>
    <s v="Standard Class"/>
    <n v="154899"/>
    <n v="9"/>
    <n v="4"/>
    <n v="-464697"/>
    <s v="CA-2015-101889"/>
    <s v="United States"/>
    <s v="Marion"/>
    <s v="Ohio"/>
    <n v="43302"/>
    <x v="2"/>
  </r>
  <r>
    <x v="1168"/>
    <x v="191"/>
    <d v="2015-12-27T00:00:00"/>
    <d v="2015-12-31T00:00:00"/>
    <s v="Standard Class"/>
    <n v="19872"/>
    <n v="3"/>
    <n v="2"/>
    <n v="67068"/>
    <s v="CA-2015-101889"/>
    <s v="United States"/>
    <s v="Marion"/>
    <s v="Ohio"/>
    <n v="43302"/>
    <x v="2"/>
  </r>
  <r>
    <x v="1169"/>
    <x v="191"/>
    <d v="2015-12-06T00:00:00"/>
    <d v="2015-12-11T00:00:00"/>
    <s v="Second Class"/>
    <n v="896"/>
    <n v="2"/>
    <n v="0"/>
    <n v="43904"/>
    <s v="CA-2015-136700"/>
    <s v="United States"/>
    <s v="Santa Barbara"/>
    <s v="California"/>
    <n v="93101"/>
    <x v="1"/>
  </r>
  <r>
    <x v="1170"/>
    <x v="191"/>
    <d v="2017-01-12T00:00:00"/>
    <d v="2017-01-16T00:00:00"/>
    <s v="Standard Class"/>
    <n v="76098"/>
    <n v="5"/>
    <n v="8"/>
    <n v="-114147"/>
    <s v="US-2017-148551"/>
    <s v="United States"/>
    <s v="Dallas"/>
    <s v="Texas"/>
    <n v="75217"/>
    <x v="0"/>
  </r>
  <r>
    <x v="1171"/>
    <x v="192"/>
    <d v="2015-03-22T00:00:00"/>
    <d v="2015-03-26T00:00:00"/>
    <s v="Standard Class"/>
    <n v="18392"/>
    <n v="1"/>
    <n v="2"/>
    <n v="52877"/>
    <s v="CA-2015-157812"/>
    <s v="United States"/>
    <s v="Houston"/>
    <s v="Texas"/>
    <n v="77041"/>
    <x v="0"/>
  </r>
  <r>
    <x v="1171"/>
    <x v="192"/>
    <d v="2015-03-22T00:00:00"/>
    <d v="2015-03-26T00:00:00"/>
    <s v="Standard Class"/>
    <n v="129568"/>
    <n v="2"/>
    <n v="2"/>
    <n v="-259136"/>
    <s v="CA-2015-157812"/>
    <s v="United States"/>
    <s v="Houston"/>
    <s v="Texas"/>
    <n v="77041"/>
    <x v="0"/>
  </r>
  <r>
    <x v="1171"/>
    <x v="192"/>
    <d v="2015-03-22T00:00:00"/>
    <d v="2015-03-26T00:00:00"/>
    <s v="Standard Class"/>
    <n v="14112"/>
    <n v="9"/>
    <n v="8"/>
    <n v="-21168"/>
    <s v="CA-2015-157812"/>
    <s v="United States"/>
    <s v="Houston"/>
    <s v="Texas"/>
    <n v="77041"/>
    <x v="0"/>
  </r>
  <r>
    <x v="1172"/>
    <x v="192"/>
    <d v="2016-09-15T00:00:00"/>
    <d v="2016-09-19T00:00:00"/>
    <s v="Standard Class"/>
    <n v="5344"/>
    <n v="1"/>
    <n v="2"/>
    <n v="18704"/>
    <s v="CA-2016-149370"/>
    <s v="United States"/>
    <s v="Philadelphia"/>
    <s v="Pennsylvania"/>
    <n v="19140"/>
    <x v="2"/>
  </r>
  <r>
    <x v="1173"/>
    <x v="192"/>
    <d v="2017-12-21T00:00:00"/>
    <d v="2017-12-28T00:00:00"/>
    <s v="Standard Class"/>
    <n v="28197"/>
    <n v="3"/>
    <n v="0"/>
    <n v="789516"/>
    <s v="CA-2017-165841"/>
    <s v="United States"/>
    <s v="Paterson"/>
    <s v="New Jersey"/>
    <n v="7501"/>
    <x v="2"/>
  </r>
  <r>
    <x v="1173"/>
    <x v="192"/>
    <d v="2017-12-21T00:00:00"/>
    <d v="2017-12-28T00:00:00"/>
    <s v="Standard Class"/>
    <n v="695"/>
    <n v="5"/>
    <n v="0"/>
    <n v="20155"/>
    <s v="CA-2017-165841"/>
    <s v="United States"/>
    <s v="Paterson"/>
    <s v="New Jersey"/>
    <n v="7501"/>
    <x v="2"/>
  </r>
  <r>
    <x v="1173"/>
    <x v="192"/>
    <d v="2017-12-21T00:00:00"/>
    <d v="2017-12-28T00:00:00"/>
    <s v="Standard Class"/>
    <n v="16644"/>
    <n v="3"/>
    <n v="0"/>
    <n v="798912"/>
    <s v="CA-2017-165841"/>
    <s v="United States"/>
    <s v="Paterson"/>
    <s v="New Jersey"/>
    <n v="7501"/>
    <x v="2"/>
  </r>
  <r>
    <x v="1174"/>
    <x v="192"/>
    <d v="2016-03-26T00:00:00"/>
    <d v="2016-03-27T00:00:00"/>
    <s v="First Class"/>
    <n v="6764"/>
    <n v="5"/>
    <n v="2"/>
    <n v="59185"/>
    <s v="US-2016-162677"/>
    <s v="United States"/>
    <s v="Jacksonville"/>
    <s v="North Carolina"/>
    <n v="28540"/>
    <x v="3"/>
  </r>
  <r>
    <x v="1174"/>
    <x v="192"/>
    <d v="2016-03-26T00:00:00"/>
    <d v="2016-03-27T00:00:00"/>
    <s v="First Class"/>
    <n v="119976"/>
    <n v="3"/>
    <n v="2"/>
    <n v="-179964"/>
    <s v="US-2016-162677"/>
    <s v="United States"/>
    <s v="Jacksonville"/>
    <s v="North Carolina"/>
    <n v="28540"/>
    <x v="3"/>
  </r>
  <r>
    <x v="1175"/>
    <x v="192"/>
    <d v="2016-11-30T00:00:00"/>
    <d v="2016-11-30T00:00:00"/>
    <s v="Same Day"/>
    <n v="36192"/>
    <n v="1"/>
    <n v="2"/>
    <n v="27144"/>
    <s v="US-2016-134761"/>
    <s v="United States"/>
    <s v="Hickory"/>
    <s v="North Carolina"/>
    <n v="28601"/>
    <x v="3"/>
  </r>
  <r>
    <x v="1176"/>
    <x v="192"/>
    <d v="2017-12-09T00:00:00"/>
    <d v="2017-12-11T00:00:00"/>
    <s v="Second Class"/>
    <n v="10488"/>
    <n v="6"/>
    <n v="0"/>
    <n v="41952"/>
    <s v="CA-2017-109960"/>
    <s v="United States"/>
    <s v="Detroit"/>
    <s v="Michigan"/>
    <n v="48234"/>
    <x v="0"/>
  </r>
  <r>
    <x v="1176"/>
    <x v="192"/>
    <d v="2017-12-09T00:00:00"/>
    <d v="2017-12-11T00:00:00"/>
    <s v="Second Class"/>
    <n v="347"/>
    <n v="5"/>
    <n v="0"/>
    <n v="12492"/>
    <s v="CA-2017-109960"/>
    <s v="United States"/>
    <s v="Detroit"/>
    <s v="Michigan"/>
    <n v="48234"/>
    <x v="0"/>
  </r>
  <r>
    <x v="1176"/>
    <x v="192"/>
    <d v="2017-12-09T00:00:00"/>
    <d v="2017-12-11T00:00:00"/>
    <s v="Second Class"/>
    <n v="3372"/>
    <n v="4"/>
    <n v="0"/>
    <n v="155112"/>
    <s v="CA-2017-109960"/>
    <s v="United States"/>
    <s v="Detroit"/>
    <s v="Michigan"/>
    <n v="48234"/>
    <x v="0"/>
  </r>
  <r>
    <x v="1176"/>
    <x v="192"/>
    <d v="2017-12-09T00:00:00"/>
    <d v="2017-12-11T00:00:00"/>
    <s v="Second Class"/>
    <n v="1494"/>
    <n v="3"/>
    <n v="0"/>
    <n v="70218"/>
    <s v="CA-2017-109960"/>
    <s v="United States"/>
    <s v="Detroit"/>
    <s v="Michigan"/>
    <n v="48234"/>
    <x v="0"/>
  </r>
  <r>
    <x v="1177"/>
    <x v="192"/>
    <d v="2016-05-20T00:00:00"/>
    <d v="2016-05-24T00:00:00"/>
    <s v="Standard Class"/>
    <n v="2694"/>
    <n v="2"/>
    <n v="7"/>
    <n v="-2245"/>
    <s v="CA-2016-108567"/>
    <s v="United States"/>
    <s v="Port Saint Lucie"/>
    <s v="Florida"/>
    <n v="34952"/>
    <x v="3"/>
  </r>
  <r>
    <x v="1178"/>
    <x v="192"/>
    <d v="2017-10-07T00:00:00"/>
    <d v="2017-10-12T00:00:00"/>
    <s v="Standard Class"/>
    <n v="8552"/>
    <n v="2"/>
    <n v="0"/>
    <n v="222352"/>
    <s v="CA-2017-152709"/>
    <s v="United States"/>
    <s v="Detroit"/>
    <s v="Michigan"/>
    <n v="48234"/>
    <x v="0"/>
  </r>
  <r>
    <x v="1179"/>
    <x v="192"/>
    <d v="2016-06-09T00:00:00"/>
    <d v="2016-06-14T00:00:00"/>
    <s v="Standard Class"/>
    <n v="122352"/>
    <n v="3"/>
    <n v="2"/>
    <n v="137646"/>
    <s v="CA-2016-122448"/>
    <s v="United States"/>
    <s v="San Francisco"/>
    <s v="California"/>
    <n v="94109"/>
    <x v="1"/>
  </r>
  <r>
    <x v="1180"/>
    <x v="192"/>
    <d v="2016-09-05T00:00:00"/>
    <d v="2016-09-09T00:00:00"/>
    <s v="Standard Class"/>
    <n v="58248"/>
    <n v="9"/>
    <n v="2"/>
    <n v="116496"/>
    <s v="CA-2016-158778"/>
    <s v="United States"/>
    <s v="Philadelphia"/>
    <s v="Pennsylvania"/>
    <n v="19134"/>
    <x v="2"/>
  </r>
  <r>
    <x v="1180"/>
    <x v="192"/>
    <d v="2016-09-05T00:00:00"/>
    <d v="2016-09-09T00:00:00"/>
    <s v="Standard Class"/>
    <n v="71246"/>
    <n v="2"/>
    <n v="3"/>
    <n v="-193382"/>
    <s v="CA-2016-158778"/>
    <s v="United States"/>
    <s v="Philadelphia"/>
    <s v="Pennsylvania"/>
    <n v="19134"/>
    <x v="2"/>
  </r>
  <r>
    <x v="1180"/>
    <x v="192"/>
    <d v="2016-09-05T00:00:00"/>
    <d v="2016-09-09T00:00:00"/>
    <s v="Standard Class"/>
    <n v="7872"/>
    <n v="3"/>
    <n v="2"/>
    <n v="5904"/>
    <s v="CA-2016-158778"/>
    <s v="United States"/>
    <s v="Philadelphia"/>
    <s v="Pennsylvania"/>
    <n v="19134"/>
    <x v="2"/>
  </r>
  <r>
    <x v="1180"/>
    <x v="192"/>
    <d v="2016-09-05T00:00:00"/>
    <d v="2016-09-09T00:00:00"/>
    <s v="Standard Class"/>
    <n v="887271"/>
    <n v="3"/>
    <n v="3"/>
    <n v="-633765"/>
    <s v="CA-2016-158778"/>
    <s v="United States"/>
    <s v="Philadelphia"/>
    <s v="Pennsylvania"/>
    <n v="19134"/>
    <x v="2"/>
  </r>
  <r>
    <x v="1181"/>
    <x v="193"/>
    <d v="2014-02-04T00:00:00"/>
    <d v="2014-02-08T00:00:00"/>
    <s v="Standard Class"/>
    <n v="82896"/>
    <n v="3"/>
    <n v="2"/>
    <n v="290136"/>
    <s v="CA-2014-107181"/>
    <s v="United States"/>
    <s v="San Diego"/>
    <s v="California"/>
    <n v="92024"/>
    <x v="1"/>
  </r>
  <r>
    <x v="1181"/>
    <x v="193"/>
    <d v="2014-02-04T00:00:00"/>
    <d v="2014-02-08T00:00:00"/>
    <s v="Standard Class"/>
    <n v="3424"/>
    <n v="4"/>
    <n v="0"/>
    <n v="160928"/>
    <s v="CA-2014-107181"/>
    <s v="United States"/>
    <s v="San Diego"/>
    <s v="California"/>
    <n v="92024"/>
    <x v="1"/>
  </r>
  <r>
    <x v="1182"/>
    <x v="193"/>
    <d v="2017-11-07T00:00:00"/>
    <d v="2017-11-12T00:00:00"/>
    <s v="Second Class"/>
    <n v="5997"/>
    <n v="3"/>
    <n v="0"/>
    <n v="137931"/>
    <s v="CA-2017-122504"/>
    <s v="United States"/>
    <s v="Brentwood"/>
    <s v="California"/>
    <n v="94513"/>
    <x v="1"/>
  </r>
  <r>
    <x v="1182"/>
    <x v="193"/>
    <d v="2017-11-07T00:00:00"/>
    <d v="2017-11-12T00:00:00"/>
    <s v="Second Class"/>
    <n v="761544"/>
    <n v="7"/>
    <n v="2"/>
    <n v="666351"/>
    <s v="CA-2017-122504"/>
    <s v="United States"/>
    <s v="Brentwood"/>
    <s v="California"/>
    <n v="94513"/>
    <x v="1"/>
  </r>
  <r>
    <x v="1183"/>
    <x v="193"/>
    <d v="2015-11-30T00:00:00"/>
    <d v="2015-12-03T00:00:00"/>
    <s v="Second Class"/>
    <n v="3882"/>
    <n v="3"/>
    <n v="8"/>
    <n v="-5823"/>
    <s v="US-2015-141453"/>
    <s v="United States"/>
    <s v="Austin"/>
    <s v="Texas"/>
    <n v="78745"/>
    <x v="0"/>
  </r>
  <r>
    <x v="1184"/>
    <x v="193"/>
    <d v="2015-04-24T00:00:00"/>
    <d v="2015-04-28T00:00:00"/>
    <s v="Standard Class"/>
    <n v="2599"/>
    <n v="1"/>
    <n v="0"/>
    <n v="75371"/>
    <s v="CA-2015-118227"/>
    <s v="United States"/>
    <s v="New York City"/>
    <s v="New York"/>
    <n v="10009"/>
    <x v="2"/>
  </r>
  <r>
    <x v="1185"/>
    <x v="193"/>
    <d v="2016-12-11T00:00:00"/>
    <d v="2016-12-13T00:00:00"/>
    <s v="First Class"/>
    <n v="40392"/>
    <n v="5"/>
    <n v="2"/>
    <n v="25245"/>
    <s v="CA-2016-143609"/>
    <s v="United States"/>
    <s v="Portland"/>
    <s v="Oregon"/>
    <n v="97206"/>
    <x v="1"/>
  </r>
  <r>
    <x v="1186"/>
    <x v="193"/>
    <d v="2016-12-02T00:00:00"/>
    <d v="2016-12-08T00:00:00"/>
    <s v="Standard Class"/>
    <n v="20794"/>
    <n v="5"/>
    <n v="0"/>
    <n v="582232"/>
    <s v="CA-2016-163804"/>
    <s v="United States"/>
    <s v="Providence"/>
    <s v="Rhode Island"/>
    <n v="2908"/>
    <x v="2"/>
  </r>
  <r>
    <x v="1186"/>
    <x v="193"/>
    <d v="2016-12-02T00:00:00"/>
    <d v="2016-12-08T00:00:00"/>
    <s v="Standard Class"/>
    <n v="62995"/>
    <n v="5"/>
    <n v="0"/>
    <n v="176386"/>
    <s v="CA-2016-163804"/>
    <s v="United States"/>
    <s v="Providence"/>
    <s v="Rhode Island"/>
    <n v="2908"/>
    <x v="2"/>
  </r>
  <r>
    <x v="1186"/>
    <x v="193"/>
    <d v="2016-12-02T00:00:00"/>
    <d v="2016-12-08T00:00:00"/>
    <s v="Standard Class"/>
    <n v="7242"/>
    <n v="6"/>
    <n v="0"/>
    <n v="238986"/>
    <s v="CA-2016-163804"/>
    <s v="United States"/>
    <s v="Providence"/>
    <s v="Rhode Island"/>
    <n v="2908"/>
    <x v="2"/>
  </r>
  <r>
    <x v="1187"/>
    <x v="193"/>
    <d v="2017-06-19T00:00:00"/>
    <d v="2017-06-26T00:00:00"/>
    <s v="Standard Class"/>
    <n v="6888"/>
    <n v="3"/>
    <n v="8"/>
    <n v="-110208"/>
    <s v="CA-2017-154011"/>
    <s v="United States"/>
    <s v="Dallas"/>
    <s v="Texas"/>
    <n v="75081"/>
    <x v="0"/>
  </r>
  <r>
    <x v="1187"/>
    <x v="193"/>
    <d v="2017-06-19T00:00:00"/>
    <d v="2017-06-26T00:00:00"/>
    <s v="Standard Class"/>
    <n v="457485"/>
    <n v="3"/>
    <n v="3"/>
    <n v="-849615"/>
    <s v="CA-2017-154011"/>
    <s v="United States"/>
    <s v="Dallas"/>
    <s v="Texas"/>
    <n v="75081"/>
    <x v="0"/>
  </r>
  <r>
    <x v="1188"/>
    <x v="193"/>
    <d v="2016-08-12T00:00:00"/>
    <d v="2016-08-14T00:00:00"/>
    <s v="Second Class"/>
    <n v="37312"/>
    <n v="4"/>
    <n v="2"/>
    <n v="27984"/>
    <s v="US-2016-144477"/>
    <s v="United States"/>
    <s v="Philadelphia"/>
    <s v="Pennsylvania"/>
    <n v="19134"/>
    <x v="2"/>
  </r>
  <r>
    <x v="1189"/>
    <x v="194"/>
    <d v="2016-04-26T00:00:00"/>
    <d v="2016-05-01T00:00:00"/>
    <s v="Standard Class"/>
    <n v="434646"/>
    <n v="3"/>
    <n v="1"/>
    <n v="627822"/>
    <s v="CA-2016-139556"/>
    <s v="United States"/>
    <s v="New York City"/>
    <s v="New York"/>
    <n v="10009"/>
    <x v="2"/>
  </r>
  <r>
    <x v="1190"/>
    <x v="194"/>
    <d v="2017-04-10T00:00:00"/>
    <d v="2017-04-14T00:00:00"/>
    <s v="Standard Class"/>
    <n v="9999"/>
    <n v="1"/>
    <n v="0"/>
    <n v="419958"/>
    <s v="CA-2017-150623"/>
    <s v="United States"/>
    <s v="Waterbury"/>
    <s v="Connecticut"/>
    <n v="6708"/>
    <x v="2"/>
  </r>
  <r>
    <x v="1190"/>
    <x v="194"/>
    <d v="2017-04-10T00:00:00"/>
    <d v="2017-04-14T00:00:00"/>
    <s v="Standard Class"/>
    <n v="28615"/>
    <n v="5"/>
    <n v="0"/>
    <n v="715375"/>
    <s v="CA-2017-150623"/>
    <s v="United States"/>
    <s v="Waterbury"/>
    <s v="Connecticut"/>
    <n v="6708"/>
    <x v="2"/>
  </r>
  <r>
    <x v="1191"/>
    <x v="194"/>
    <d v="2014-11-19T00:00:00"/>
    <d v="2014-11-24T00:00:00"/>
    <s v="Second Class"/>
    <n v="16644"/>
    <n v="3"/>
    <n v="0"/>
    <n v="798912"/>
    <s v="CA-2014-100972"/>
    <s v="United States"/>
    <s v="Salt Lake City"/>
    <s v="Utah"/>
    <n v="84106"/>
    <x v="1"/>
  </r>
  <r>
    <x v="1192"/>
    <x v="194"/>
    <d v="2015-06-26T00:00:00"/>
    <d v="2015-06-30T00:00:00"/>
    <s v="Standard Class"/>
    <n v="43056"/>
    <n v="9"/>
    <n v="2"/>
    <n v="156078"/>
    <s v="CA-2015-143882"/>
    <s v="United States"/>
    <s v="Lakewood"/>
    <s v="Ohio"/>
    <n v="44107"/>
    <x v="2"/>
  </r>
  <r>
    <x v="1193"/>
    <x v="194"/>
    <d v="2016-03-13T00:00:00"/>
    <d v="2016-03-18T00:00:00"/>
    <s v="Standard Class"/>
    <n v="51184"/>
    <n v="7"/>
    <n v="2"/>
    <n v="19194"/>
    <s v="CA-2016-119123"/>
    <s v="United States"/>
    <s v="Riverside"/>
    <s v="California"/>
    <n v="92503"/>
    <x v="1"/>
  </r>
  <r>
    <x v="1194"/>
    <x v="195"/>
    <d v="2017-06-26T00:00:00"/>
    <d v="2017-07-01T00:00:00"/>
    <s v="Standard Class"/>
    <n v="52645"/>
    <n v="5"/>
    <n v="0"/>
    <n v="31587"/>
    <s v="CA-2017-157091"/>
    <s v="United States"/>
    <s v="La Porte"/>
    <s v="Indiana"/>
    <n v="46350"/>
    <x v="0"/>
  </r>
  <r>
    <x v="1195"/>
    <x v="195"/>
    <d v="2017-03-17T00:00:00"/>
    <d v="2017-03-22T00:00:00"/>
    <s v="Second Class"/>
    <n v="1875"/>
    <n v="5"/>
    <n v="0"/>
    <n v="90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1197"/>
    <n v="6"/>
    <n v="0"/>
    <n v="31122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9144"/>
    <n v="3"/>
    <n v="2"/>
    <n v="30861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5706"/>
    <n v="3"/>
    <n v="0"/>
    <n v="182592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716"/>
    <n v="8"/>
    <n v="0"/>
    <n v="13604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10744"/>
    <n v="8"/>
    <n v="0"/>
    <n v="279344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731"/>
    <n v="1"/>
    <n v="0"/>
    <n v="34357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591"/>
    <n v="6"/>
    <n v="0"/>
    <n v="22458"/>
    <s v="CA-2017-140949"/>
    <s v="United States"/>
    <s v="New York City"/>
    <s v="New York"/>
    <n v="10011"/>
    <x v="2"/>
  </r>
  <r>
    <x v="1195"/>
    <x v="195"/>
    <d v="2017-03-17T00:00:00"/>
    <d v="2017-03-22T00:00:00"/>
    <s v="Second Class"/>
    <n v="4653"/>
    <n v="3"/>
    <n v="0"/>
    <n v="120978"/>
    <s v="CA-2017-140949"/>
    <s v="United States"/>
    <s v="New York City"/>
    <s v="New York"/>
    <n v="10011"/>
    <x v="2"/>
  </r>
  <r>
    <x v="1196"/>
    <x v="195"/>
    <d v="2015-09-17T00:00:00"/>
    <d v="2015-09-23T00:00:00"/>
    <s v="Standard Class"/>
    <n v="87168"/>
    <n v="3"/>
    <n v="2"/>
    <n v="10896"/>
    <s v="CA-2015-141145"/>
    <s v="United States"/>
    <s v="Orlando"/>
    <s v="Florida"/>
    <n v="32839"/>
    <x v="3"/>
  </r>
  <r>
    <x v="1197"/>
    <x v="195"/>
    <d v="2015-08-08T00:00:00"/>
    <d v="2015-08-10T00:00:00"/>
    <s v="Second Class"/>
    <n v="3966"/>
    <n v="2"/>
    <n v="0"/>
    <n v="11898"/>
    <s v="CA-2015-129322"/>
    <s v="United States"/>
    <s v="Lawrence"/>
    <s v="Massachusetts"/>
    <n v="1841"/>
    <x v="2"/>
  </r>
  <r>
    <x v="1197"/>
    <x v="195"/>
    <d v="2015-08-08T00:00:00"/>
    <d v="2015-08-10T00:00:00"/>
    <s v="Second Class"/>
    <n v="11392"/>
    <n v="2"/>
    <n v="0"/>
    <n v="330368"/>
    <s v="CA-2015-129322"/>
    <s v="United States"/>
    <s v="Lawrence"/>
    <s v="Massachusetts"/>
    <n v="1841"/>
    <x v="2"/>
  </r>
  <r>
    <x v="1197"/>
    <x v="195"/>
    <d v="2015-08-08T00:00:00"/>
    <d v="2015-08-10T00:00:00"/>
    <s v="Second Class"/>
    <n v="44786"/>
    <n v="7"/>
    <n v="0"/>
    <n v="2104942"/>
    <s v="CA-2015-129322"/>
    <s v="United States"/>
    <s v="Lawrence"/>
    <s v="Massachusetts"/>
    <n v="1841"/>
    <x v="2"/>
  </r>
  <r>
    <x v="1198"/>
    <x v="196"/>
    <d v="2014-09-20T00:00:00"/>
    <d v="2014-09-25T00:00:00"/>
    <s v="Standard Class"/>
    <n v="2816"/>
    <n v="2"/>
    <n v="2"/>
    <n v="9856"/>
    <s v="CA-2014-151953"/>
    <s v="United States"/>
    <s v="Jacksonville"/>
    <s v="Florida"/>
    <n v="32216"/>
    <x v="3"/>
  </r>
  <r>
    <x v="1199"/>
    <x v="196"/>
    <d v="2017-09-08T00:00:00"/>
    <d v="2017-09-14T00:00:00"/>
    <s v="Standard Class"/>
    <n v="9096"/>
    <n v="1"/>
    <n v="2"/>
    <n v="17055"/>
    <s v="CA-2017-158036"/>
    <s v="United States"/>
    <s v="Dublin"/>
    <s v="Ohio"/>
    <n v="43017"/>
    <x v="2"/>
  </r>
  <r>
    <x v="1200"/>
    <x v="196"/>
    <d v="2017-05-06T00:00:00"/>
    <d v="2017-05-11T00:00:00"/>
    <s v="Standard Class"/>
    <n v="1106"/>
    <n v="10"/>
    <n v="8"/>
    <n v="-18802"/>
    <s v="US-2017-133200"/>
    <s v="United States"/>
    <s v="Fort Worth"/>
    <s v="Texas"/>
    <n v="76106"/>
    <x v="0"/>
  </r>
  <r>
    <x v="1200"/>
    <x v="196"/>
    <d v="2017-05-06T00:00:00"/>
    <d v="2017-05-11T00:00:00"/>
    <s v="Standard Class"/>
    <n v="6234648"/>
    <n v="7"/>
    <n v="32"/>
    <n v="-1191918"/>
    <s v="US-2017-133200"/>
    <s v="United States"/>
    <s v="Fort Worth"/>
    <s v="Texas"/>
    <n v="76106"/>
    <x v="0"/>
  </r>
  <r>
    <x v="1200"/>
    <x v="196"/>
    <d v="2017-05-06T00:00:00"/>
    <d v="2017-05-11T00:00:00"/>
    <s v="Standard Class"/>
    <n v="77268"/>
    <n v="5"/>
    <n v="2"/>
    <n v="-57951"/>
    <s v="US-2017-133200"/>
    <s v="United States"/>
    <s v="Fort Worth"/>
    <s v="Texas"/>
    <n v="76106"/>
    <x v="0"/>
  </r>
  <r>
    <x v="1201"/>
    <x v="196"/>
    <d v="2014-10-11T00:00:00"/>
    <d v="2014-10-15T00:00:00"/>
    <s v="Standard Class"/>
    <n v="731"/>
    <n v="1"/>
    <n v="0"/>
    <n v="34357"/>
    <s v="CA-2014-114314"/>
    <s v="United States"/>
    <s v="Fayetteville"/>
    <s v="Arkansas"/>
    <n v="72701"/>
    <x v="3"/>
  </r>
  <r>
    <x v="1201"/>
    <x v="196"/>
    <d v="2014-10-11T00:00:00"/>
    <d v="2014-10-15T00:00:00"/>
    <s v="Standard Class"/>
    <n v="892"/>
    <n v="4"/>
    <n v="0"/>
    <n v="39248"/>
    <s v="CA-2014-114314"/>
    <s v="United States"/>
    <s v="Fayetteville"/>
    <s v="Arkansas"/>
    <n v="72701"/>
    <x v="3"/>
  </r>
  <r>
    <x v="1202"/>
    <x v="196"/>
    <d v="2017-03-02T00:00:00"/>
    <d v="2017-03-08T00:00:00"/>
    <s v="Standard Class"/>
    <n v="5952"/>
    <n v="3"/>
    <n v="0"/>
    <n v="154752"/>
    <s v="CA-2017-104885"/>
    <s v="United States"/>
    <s v="Newark"/>
    <s v="Delaware"/>
    <n v="19711"/>
    <x v="2"/>
  </r>
  <r>
    <x v="1202"/>
    <x v="196"/>
    <d v="2017-03-02T00:00:00"/>
    <d v="2017-03-08T00:00:00"/>
    <s v="Standard Class"/>
    <n v="5796"/>
    <n v="7"/>
    <n v="0"/>
    <n v="272412"/>
    <s v="CA-2017-104885"/>
    <s v="United States"/>
    <s v="Newark"/>
    <s v="Delaware"/>
    <n v="19711"/>
    <x v="2"/>
  </r>
  <r>
    <x v="1202"/>
    <x v="196"/>
    <d v="2017-03-02T00:00:00"/>
    <d v="2017-03-08T00:00:00"/>
    <s v="Standard Class"/>
    <n v="44196"/>
    <n v="2"/>
    <n v="0"/>
    <n v="1016508"/>
    <s v="CA-2017-104885"/>
    <s v="United States"/>
    <s v="Newark"/>
    <s v="Delaware"/>
    <n v="19711"/>
    <x v="2"/>
  </r>
  <r>
    <x v="1202"/>
    <x v="196"/>
    <d v="2017-03-02T00:00:00"/>
    <d v="2017-03-08T00:00:00"/>
    <s v="Standard Class"/>
    <n v="6804"/>
    <n v="6"/>
    <n v="0"/>
    <n v="333396"/>
    <s v="CA-2017-104885"/>
    <s v="United States"/>
    <s v="Newark"/>
    <s v="Delaware"/>
    <n v="19711"/>
    <x v="2"/>
  </r>
  <r>
    <x v="1203"/>
    <x v="196"/>
    <d v="2017-09-14T00:00:00"/>
    <d v="2017-09-17T00:00:00"/>
    <s v="First Class"/>
    <n v="942784"/>
    <n v="4"/>
    <n v="2"/>
    <n v="942784"/>
    <s v="CA-2017-115882"/>
    <s v="United States"/>
    <s v="Raleigh"/>
    <s v="North Carolina"/>
    <n v="27604"/>
    <x v="3"/>
  </r>
  <r>
    <x v="1203"/>
    <x v="196"/>
    <d v="2017-09-14T00:00:00"/>
    <d v="2017-09-17T00:00:00"/>
    <s v="First Class"/>
    <n v="74352"/>
    <n v="3"/>
    <n v="2"/>
    <n v="23235"/>
    <s v="CA-2017-115882"/>
    <s v="United States"/>
    <s v="Raleigh"/>
    <s v="North Carolina"/>
    <n v="27604"/>
    <x v="3"/>
  </r>
  <r>
    <x v="1204"/>
    <x v="196"/>
    <d v="2014-04-21T00:00:00"/>
    <d v="2014-04-26T00:00:00"/>
    <s v="Standard Class"/>
    <n v="82884"/>
    <n v="6"/>
    <n v="0"/>
    <n v="0"/>
    <s v="CA-2014-136336"/>
    <s v="United States"/>
    <s v="Henderson"/>
    <s v="Kentucky"/>
    <n v="42420"/>
    <x v="3"/>
  </r>
  <r>
    <x v="1205"/>
    <x v="197"/>
    <d v="2015-09-01T00:00:00"/>
    <d v="2015-09-04T00:00:00"/>
    <s v="Second Class"/>
    <n v="4752"/>
    <n v="1"/>
    <n v="2"/>
    <n v="16038"/>
    <s v="CA-2015-137946"/>
    <s v="United States"/>
    <s v="Los Angeles"/>
    <s v="California"/>
    <n v="90045"/>
    <x v="1"/>
  </r>
  <r>
    <x v="1205"/>
    <x v="197"/>
    <d v="2015-09-01T00:00:00"/>
    <d v="2015-09-04T00:00:00"/>
    <s v="Second Class"/>
    <n v="959984"/>
    <n v="2"/>
    <n v="2"/>
    <n v="3359944"/>
    <s v="CA-2015-137946"/>
    <s v="United States"/>
    <s v="Los Angeles"/>
    <s v="California"/>
    <n v="90045"/>
    <x v="1"/>
  </r>
  <r>
    <x v="1205"/>
    <x v="197"/>
    <d v="2015-09-01T00:00:00"/>
    <d v="2015-09-04T00:00:00"/>
    <s v="Second Class"/>
    <n v="14368"/>
    <n v="4"/>
    <n v="2"/>
    <n v="449"/>
    <s v="CA-2015-137946"/>
    <s v="United States"/>
    <s v="Los Angeles"/>
    <s v="California"/>
    <n v="90045"/>
    <x v="1"/>
  </r>
  <r>
    <x v="1206"/>
    <x v="197"/>
    <d v="2017-11-27T00:00:00"/>
    <d v="2017-12-02T00:00:00"/>
    <s v="Standard Class"/>
    <n v="876"/>
    <n v="5"/>
    <n v="2"/>
    <n v="7665"/>
    <s v="CA-2017-132185"/>
    <s v="United States"/>
    <s v="Asheville"/>
    <s v="North Carolina"/>
    <n v="28806"/>
    <x v="3"/>
  </r>
  <r>
    <x v="1206"/>
    <x v="197"/>
    <d v="2017-11-27T00:00:00"/>
    <d v="2017-12-02T00:00:00"/>
    <s v="Standard Class"/>
    <n v="43584"/>
    <n v="1"/>
    <n v="2"/>
    <n v="43584"/>
    <s v="CA-2017-132185"/>
    <s v="United States"/>
    <s v="Asheville"/>
    <s v="North Carolina"/>
    <n v="28806"/>
    <x v="3"/>
  </r>
  <r>
    <x v="1207"/>
    <x v="197"/>
    <d v="2014-09-30T00:00:00"/>
    <d v="2014-10-04T00:00:00"/>
    <s v="Standard Class"/>
    <n v="43176"/>
    <n v="7"/>
    <n v="2"/>
    <n v="134925"/>
    <s v="CA-2014-137351"/>
    <s v="United States"/>
    <s v="Seattle"/>
    <s v="Washington"/>
    <n v="98105"/>
    <x v="1"/>
  </r>
  <r>
    <x v="1208"/>
    <x v="197"/>
    <d v="2016-12-08T00:00:00"/>
    <d v="2016-12-11T00:00:00"/>
    <s v="Second Class"/>
    <n v="3405"/>
    <n v="3"/>
    <n v="0"/>
    <n v="9534"/>
    <s v="CA-2016-115224"/>
    <s v="United States"/>
    <s v="San Francisco"/>
    <s v="California"/>
    <n v="94110"/>
    <x v="1"/>
  </r>
  <r>
    <x v="1208"/>
    <x v="197"/>
    <d v="2016-12-08T00:00:00"/>
    <d v="2016-12-11T00:00:00"/>
    <s v="Second Class"/>
    <n v="35238"/>
    <n v="2"/>
    <n v="0"/>
    <n v="810474"/>
    <s v="CA-2016-115224"/>
    <s v="United States"/>
    <s v="San Francisco"/>
    <s v="California"/>
    <n v="94110"/>
    <x v="1"/>
  </r>
  <r>
    <x v="1209"/>
    <x v="197"/>
    <d v="2016-10-08T00:00:00"/>
    <d v="2016-10-13T00:00:00"/>
    <s v="Standard Class"/>
    <n v="38772"/>
    <n v="5"/>
    <n v="2"/>
    <n v="-67851"/>
    <s v="CA-2016-135636"/>
    <s v="United States"/>
    <s v="Charlotte"/>
    <s v="North Carolina"/>
    <n v="28205"/>
    <x v="3"/>
  </r>
  <r>
    <x v="1210"/>
    <x v="197"/>
    <d v="2017-05-06T00:00:00"/>
    <d v="2017-05-10T00:00:00"/>
    <s v="Standard Class"/>
    <n v="84416"/>
    <n v="4"/>
    <n v="2"/>
    <n v="274352"/>
    <s v="CA-2017-145779"/>
    <s v="United States"/>
    <s v="Tucson"/>
    <s v="Arizona"/>
    <n v="85705"/>
    <x v="1"/>
  </r>
  <r>
    <x v="1211"/>
    <x v="197"/>
    <d v="2017-09-21T00:00:00"/>
    <d v="2017-09-25T00:00:00"/>
    <s v="Standard Class"/>
    <n v="5586"/>
    <n v="7"/>
    <n v="0"/>
    <n v="2793"/>
    <s v="CA-2017-133074"/>
    <s v="United States"/>
    <s v="San Francisco"/>
    <s v="California"/>
    <n v="94109"/>
    <x v="1"/>
  </r>
  <r>
    <x v="1212"/>
    <x v="198"/>
    <d v="2017-12-18T00:00:00"/>
    <d v="2017-12-23T00:00:00"/>
    <s v="Standard Class"/>
    <n v="1896"/>
    <n v="2"/>
    <n v="0"/>
    <n v="8532"/>
    <s v="CA-2017-105886"/>
    <s v="United States"/>
    <s v="Oceanside"/>
    <s v="New York"/>
    <n v="11572"/>
    <x v="2"/>
  </r>
  <r>
    <x v="1213"/>
    <x v="198"/>
    <d v="2017-03-25T00:00:00"/>
    <d v="2017-03-30T00:00:00"/>
    <s v="Second Class"/>
    <n v="6848"/>
    <n v="2"/>
    <n v="2"/>
    <n v="214"/>
    <s v="CA-2017-101077"/>
    <s v="United States"/>
    <s v="Dallas"/>
    <s v="Texas"/>
    <n v="75081"/>
    <x v="0"/>
  </r>
  <r>
    <x v="1214"/>
    <x v="198"/>
    <d v="2015-11-08T00:00:00"/>
    <d v="2015-11-13T00:00:00"/>
    <s v="Standard Class"/>
    <n v="10476"/>
    <n v="6"/>
    <n v="8"/>
    <n v="-172854"/>
    <s v="CA-2015-111990"/>
    <s v="United States"/>
    <s v="Houston"/>
    <s v="Texas"/>
    <n v="77095"/>
    <x v="0"/>
  </r>
  <r>
    <x v="1215"/>
    <x v="198"/>
    <d v="2014-06-17T00:00:00"/>
    <d v="2014-06-23T00:00:00"/>
    <s v="Standard Class"/>
    <n v="6597"/>
    <n v="3"/>
    <n v="0"/>
    <n v="310059"/>
    <s v="CA-2014-104402"/>
    <s v="United States"/>
    <s v="Newark"/>
    <s v="Delaware"/>
    <n v="19711"/>
    <x v="2"/>
  </r>
  <r>
    <x v="1216"/>
    <x v="198"/>
    <d v="2016-12-31T00:00:00"/>
    <d v="2017-01-02T00:00:00"/>
    <s v="First Class"/>
    <n v="156512"/>
    <n v="4"/>
    <n v="2"/>
    <n v="-352152"/>
    <s v="US-2017-105830"/>
    <s v="United States"/>
    <s v="Lancaster"/>
    <s v="Ohio"/>
    <n v="43130"/>
    <x v="2"/>
  </r>
  <r>
    <x v="1217"/>
    <x v="198"/>
    <d v="2017-09-23T00:00:00"/>
    <d v="2017-09-29T00:00:00"/>
    <s v="Standard Class"/>
    <n v="21104"/>
    <n v="8"/>
    <n v="0"/>
    <n v="970784"/>
    <s v="CA-2017-121853"/>
    <s v="United States"/>
    <s v="Los Angeles"/>
    <s v="California"/>
    <n v="90036"/>
    <x v="1"/>
  </r>
  <r>
    <x v="1217"/>
    <x v="198"/>
    <d v="2017-09-23T00:00:00"/>
    <d v="2017-09-29T00:00:00"/>
    <s v="Standard Class"/>
    <n v="594816"/>
    <n v="2"/>
    <n v="2"/>
    <n v="594816"/>
    <s v="CA-2017-121853"/>
    <s v="United States"/>
    <s v="Los Angeles"/>
    <s v="California"/>
    <n v="90036"/>
    <x v="1"/>
  </r>
  <r>
    <x v="1217"/>
    <x v="198"/>
    <d v="2017-09-23T00:00:00"/>
    <d v="2017-09-29T00:00:00"/>
    <s v="Standard Class"/>
    <n v="7296"/>
    <n v="3"/>
    <n v="2"/>
    <n v="23712"/>
    <s v="CA-2017-121853"/>
    <s v="United States"/>
    <s v="Los Angeles"/>
    <s v="California"/>
    <n v="90036"/>
    <x v="1"/>
  </r>
  <r>
    <x v="1218"/>
    <x v="198"/>
    <d v="2017-02-28T00:00:00"/>
    <d v="2017-03-06T00:00:00"/>
    <s v="Standard Class"/>
    <n v="984"/>
    <n v="2"/>
    <n v="0"/>
    <n v="47232"/>
    <s v="CA-2017-101959"/>
    <s v="United States"/>
    <s v="Middletown"/>
    <s v="Connecticut"/>
    <n v="6457"/>
    <x v="2"/>
  </r>
  <r>
    <x v="1218"/>
    <x v="198"/>
    <d v="2017-02-28T00:00:00"/>
    <d v="2017-03-06T00:00:00"/>
    <s v="Standard Class"/>
    <n v="778"/>
    <n v="1"/>
    <n v="0"/>
    <n v="3501"/>
    <s v="CA-2017-101959"/>
    <s v="United States"/>
    <s v="Middletown"/>
    <s v="Connecticut"/>
    <n v="6457"/>
    <x v="2"/>
  </r>
  <r>
    <x v="1219"/>
    <x v="199"/>
    <d v="2017-06-04T00:00:00"/>
    <d v="2017-06-08T00:00:00"/>
    <s v="Standard Class"/>
    <n v="1248"/>
    <n v="2"/>
    <n v="0"/>
    <n v="5616"/>
    <s v="CA-2017-100426"/>
    <s v="United States"/>
    <s v="Florence"/>
    <s v="Alabama"/>
    <n v="35630"/>
    <x v="3"/>
  </r>
  <r>
    <x v="1220"/>
    <x v="199"/>
    <d v="2014-07-05T00:00:00"/>
    <d v="2014-07-05T00:00:00"/>
    <s v="Same Day"/>
    <n v="220776"/>
    <n v="3"/>
    <n v="2"/>
    <n v="-441552"/>
    <s v="US-2014-160444"/>
    <s v="United States"/>
    <s v="Houston"/>
    <s v="Texas"/>
    <n v="77036"/>
    <x v="0"/>
  </r>
  <r>
    <x v="1220"/>
    <x v="199"/>
    <d v="2014-07-05T00:00:00"/>
    <d v="2014-07-05T00:00:00"/>
    <s v="Same Day"/>
    <n v="281424"/>
    <n v="11"/>
    <n v="2"/>
    <n v="-35178"/>
    <s v="US-2014-160444"/>
    <s v="United States"/>
    <s v="Houston"/>
    <s v="Texas"/>
    <n v="77036"/>
    <x v="0"/>
  </r>
  <r>
    <x v="1221"/>
    <x v="199"/>
    <d v="2014-09-13T00:00:00"/>
    <d v="2014-09-19T00:00:00"/>
    <s v="Standard Class"/>
    <n v="546"/>
    <n v="3"/>
    <n v="0"/>
    <n v="14742"/>
    <s v="CA-2014-145212"/>
    <s v="United States"/>
    <s v="New York City"/>
    <s v="New York"/>
    <n v="10011"/>
    <x v="2"/>
  </r>
  <r>
    <x v="1222"/>
    <x v="199"/>
    <d v="2017-06-22T00:00:00"/>
    <d v="2017-06-23T00:00:00"/>
    <s v="First Class"/>
    <n v="37608"/>
    <n v="3"/>
    <n v="2"/>
    <n v="126927"/>
    <s v="US-2017-133781"/>
    <s v="United States"/>
    <s v="Miami"/>
    <s v="Florida"/>
    <n v="33178"/>
    <x v="3"/>
  </r>
  <r>
    <x v="1223"/>
    <x v="199"/>
    <d v="2017-09-18T00:00:00"/>
    <d v="2017-09-20T00:00:00"/>
    <s v="First Class"/>
    <n v="8928"/>
    <n v="2"/>
    <n v="2"/>
    <n v="558"/>
    <s v="CA-2017-131016"/>
    <s v="United States"/>
    <s v="Arlington"/>
    <s v="Texas"/>
    <n v="76017"/>
    <x v="0"/>
  </r>
  <r>
    <x v="1223"/>
    <x v="199"/>
    <d v="2017-09-18T00:00:00"/>
    <d v="2017-09-20T00:00:00"/>
    <s v="First Class"/>
    <n v="47584"/>
    <n v="2"/>
    <n v="2"/>
    <n v="-2974"/>
    <s v="CA-2017-131016"/>
    <s v="United States"/>
    <s v="Arlington"/>
    <s v="Texas"/>
    <n v="76017"/>
    <x v="0"/>
  </r>
  <r>
    <x v="1224"/>
    <x v="199"/>
    <d v="2015-03-19T00:00:00"/>
    <d v="2015-03-24T00:00:00"/>
    <s v="Standard Class"/>
    <n v="14496"/>
    <n v="3"/>
    <n v="2"/>
    <n v="48924"/>
    <s v="CA-2015-143532"/>
    <s v="United States"/>
    <s v="North Miami"/>
    <s v="Florida"/>
    <n v="33161"/>
    <x v="3"/>
  </r>
  <r>
    <x v="1225"/>
    <x v="199"/>
    <d v="2017-08-13T00:00:00"/>
    <d v="2017-08-18T00:00:00"/>
    <s v="Standard Class"/>
    <n v="272048"/>
    <n v="7"/>
    <n v="2"/>
    <n v="306054"/>
    <s v="CA-2017-128363"/>
    <s v="United States"/>
    <s v="Memphis"/>
    <s v="Tennessee"/>
    <n v="38109"/>
    <x v="3"/>
  </r>
  <r>
    <x v="1225"/>
    <x v="199"/>
    <d v="2017-08-13T00:00:00"/>
    <d v="2017-08-18T00:00:00"/>
    <s v="Standard Class"/>
    <n v="1614582"/>
    <n v="6"/>
    <n v="7"/>
    <n v="-12378462"/>
    <s v="CA-2017-128363"/>
    <s v="United States"/>
    <s v="Memphis"/>
    <s v="Tennessee"/>
    <n v="38109"/>
    <x v="3"/>
  </r>
  <r>
    <x v="1225"/>
    <x v="199"/>
    <d v="2017-08-13T00:00:00"/>
    <d v="2017-08-18T00:00:00"/>
    <s v="Standard Class"/>
    <n v="2432"/>
    <n v="5"/>
    <n v="2"/>
    <n v="912"/>
    <s v="CA-2017-128363"/>
    <s v="United States"/>
    <s v="Memphis"/>
    <s v="Tennessee"/>
    <n v="38109"/>
    <x v="3"/>
  </r>
  <r>
    <x v="1225"/>
    <x v="199"/>
    <d v="2017-08-13T00:00:00"/>
    <d v="2017-08-18T00:00:00"/>
    <s v="Standard Class"/>
    <n v="1584"/>
    <n v="2"/>
    <n v="2"/>
    <n v="4752"/>
    <s v="CA-2017-128363"/>
    <s v="United States"/>
    <s v="Memphis"/>
    <s v="Tennessee"/>
    <n v="38109"/>
    <x v="3"/>
  </r>
  <r>
    <x v="1225"/>
    <x v="199"/>
    <d v="2017-08-13T00:00:00"/>
    <d v="2017-08-18T00:00:00"/>
    <s v="Standard Class"/>
    <n v="31984"/>
    <n v="1"/>
    <n v="2"/>
    <n v="0"/>
    <s v="CA-2017-128363"/>
    <s v="United States"/>
    <s v="Memphis"/>
    <s v="Tennessee"/>
    <n v="38109"/>
    <x v="3"/>
  </r>
  <r>
    <x v="1225"/>
    <x v="199"/>
    <d v="2017-08-13T00:00:00"/>
    <d v="2017-08-18T00:00:00"/>
    <s v="Standard Class"/>
    <n v="1476"/>
    <n v="5"/>
    <n v="2"/>
    <n v="4797"/>
    <s v="CA-2017-128363"/>
    <s v="United States"/>
    <s v="Memphis"/>
    <s v="Tennessee"/>
    <n v="38109"/>
    <x v="3"/>
  </r>
  <r>
    <x v="1225"/>
    <x v="199"/>
    <d v="2017-08-13T00:00:00"/>
    <d v="2017-08-18T00:00:00"/>
    <s v="Standard Class"/>
    <n v="423648"/>
    <n v="2"/>
    <n v="2"/>
    <n v="476604"/>
    <s v="CA-2017-128363"/>
    <s v="United States"/>
    <s v="Memphis"/>
    <s v="Tennessee"/>
    <n v="38109"/>
    <x v="3"/>
  </r>
  <r>
    <x v="1226"/>
    <x v="199"/>
    <d v="2017-11-23T00:00:00"/>
    <d v="2017-11-25T00:00:00"/>
    <s v="First Class"/>
    <n v="436"/>
    <n v="2"/>
    <n v="0"/>
    <n v="1744"/>
    <s v="CA-2017-167017"/>
    <s v="United States"/>
    <s v="Roseville"/>
    <s v="Michigan"/>
    <n v="48066"/>
    <x v="0"/>
  </r>
  <r>
    <x v="1227"/>
    <x v="199"/>
    <d v="2016-03-24T00:00:00"/>
    <d v="2016-03-26T00:00:00"/>
    <s v="Second Class"/>
    <n v="30147"/>
    <n v="3"/>
    <n v="5"/>
    <n v="-241176"/>
    <s v="CA-2016-130911"/>
    <s v="United States"/>
    <s v="Cleveland"/>
    <s v="Ohio"/>
    <n v="44105"/>
    <x v="2"/>
  </r>
  <r>
    <x v="1227"/>
    <x v="199"/>
    <d v="2016-03-24T00:00:00"/>
    <d v="2016-03-26T00:00:00"/>
    <s v="Second Class"/>
    <n v="18656"/>
    <n v="2"/>
    <n v="2"/>
    <n v="16324"/>
    <s v="CA-2016-130911"/>
    <s v="United States"/>
    <s v="Cleveland"/>
    <s v="Ohio"/>
    <n v="44105"/>
    <x v="2"/>
  </r>
  <r>
    <x v="1228"/>
    <x v="200"/>
    <d v="2014-12-29T00:00:00"/>
    <d v="2015-01-02T00:00:00"/>
    <s v="Standard Class"/>
    <n v="2456"/>
    <n v="2"/>
    <n v="0"/>
    <n v="68768"/>
    <s v="CA-2014-106803"/>
    <s v="United States"/>
    <s v="Cottage Grove"/>
    <s v="Minnesota"/>
    <n v="55016"/>
    <x v="0"/>
  </r>
  <r>
    <x v="1228"/>
    <x v="200"/>
    <d v="2014-12-29T00:00:00"/>
    <d v="2015-01-02T00:00:00"/>
    <s v="Standard Class"/>
    <n v="1198"/>
    <n v="4"/>
    <n v="0"/>
    <n v="4792"/>
    <s v="CA-2014-106803"/>
    <s v="United States"/>
    <s v="Cottage Grove"/>
    <s v="Minnesota"/>
    <n v="55016"/>
    <x v="0"/>
  </r>
  <r>
    <x v="1229"/>
    <x v="200"/>
    <d v="2017-10-07T00:00:00"/>
    <d v="2017-10-13T00:00:00"/>
    <s v="Standard Class"/>
    <n v="307666"/>
    <n v="2"/>
    <n v="15"/>
    <n v="-144784"/>
    <s v="CA-2017-104003"/>
    <s v="United States"/>
    <s v="San Francisco"/>
    <s v="California"/>
    <n v="94110"/>
    <x v="1"/>
  </r>
  <r>
    <x v="1230"/>
    <x v="200"/>
    <d v="2016-11-10T00:00:00"/>
    <d v="2016-11-15T00:00:00"/>
    <s v="Standard Class"/>
    <n v="4186"/>
    <n v="7"/>
    <n v="0"/>
    <n v="10465"/>
    <s v="CA-2016-137736"/>
    <s v="United States"/>
    <s v="Warner Robins"/>
    <s v="Georgia"/>
    <n v="31088"/>
    <x v="3"/>
  </r>
  <r>
    <x v="1231"/>
    <x v="200"/>
    <d v="2017-12-07T00:00:00"/>
    <d v="2017-12-11T00:00:00"/>
    <s v="Standard Class"/>
    <n v="8238"/>
    <n v="6"/>
    <n v="0"/>
    <n v="255378"/>
    <s v="US-2017-136189"/>
    <s v="United States"/>
    <s v="Richmond"/>
    <s v="Virginia"/>
    <n v="23223"/>
    <x v="3"/>
  </r>
  <r>
    <x v="1232"/>
    <x v="200"/>
    <d v="2015-03-22T00:00:00"/>
    <d v="2015-03-22T00:00:00"/>
    <s v="Same Day"/>
    <n v="447944"/>
    <n v="7"/>
    <n v="2"/>
    <n v="895888"/>
    <s v="CA-2015-117884"/>
    <s v="United States"/>
    <s v="Plantation"/>
    <s v="Florida"/>
    <n v="33317"/>
    <x v="3"/>
  </r>
  <r>
    <x v="1232"/>
    <x v="200"/>
    <d v="2015-03-22T00:00:00"/>
    <d v="2015-03-22T00:00:00"/>
    <s v="Same Day"/>
    <n v="150408"/>
    <n v="9"/>
    <n v="2"/>
    <n v="-338418"/>
    <s v="CA-2015-117884"/>
    <s v="United States"/>
    <s v="Plantation"/>
    <s v="Florida"/>
    <n v="33317"/>
    <x v="3"/>
  </r>
  <r>
    <x v="1233"/>
    <x v="201"/>
    <d v="2016-08-22T00:00:00"/>
    <d v="2016-08-26T00:00:00"/>
    <s v="Standard Class"/>
    <n v="4312"/>
    <n v="2"/>
    <n v="8"/>
    <n v="-68992"/>
    <s v="US-2016-148334"/>
    <s v="United States"/>
    <s v="Houston"/>
    <s v="Texas"/>
    <n v="77041"/>
    <x v="0"/>
  </r>
  <r>
    <x v="1234"/>
    <x v="201"/>
    <d v="2017-11-19T00:00:00"/>
    <d v="2017-11-23T00:00:00"/>
    <s v="Standard Class"/>
    <n v="2506"/>
    <n v="7"/>
    <n v="0"/>
    <n v="1253"/>
    <s v="CA-2017-110926"/>
    <s v="United States"/>
    <s v="Alexandria"/>
    <s v="Virginia"/>
    <n v="22304"/>
    <x v="3"/>
  </r>
  <r>
    <x v="1235"/>
    <x v="201"/>
    <d v="2014-03-31T00:00:00"/>
    <d v="2014-04-04T00:00:00"/>
    <s v="Standard Class"/>
    <n v="8134"/>
    <n v="7"/>
    <n v="8"/>
    <n v="-138278"/>
    <s v="US-2014-104759"/>
    <s v="United States"/>
    <s v="Chicago"/>
    <s v="Illinois"/>
    <n v="60610"/>
    <x v="0"/>
  </r>
  <r>
    <x v="1235"/>
    <x v="201"/>
    <d v="2014-03-31T00:00:00"/>
    <d v="2014-04-04T00:00:00"/>
    <s v="Standard Class"/>
    <n v="79984"/>
    <n v="2"/>
    <n v="2"/>
    <n v="139972"/>
    <s v="US-2014-104759"/>
    <s v="United States"/>
    <s v="Chicago"/>
    <s v="Illinois"/>
    <n v="60610"/>
    <x v="0"/>
  </r>
  <r>
    <x v="1236"/>
    <x v="201"/>
    <d v="2017-07-25T00:00:00"/>
    <d v="2017-07-29T00:00:00"/>
    <s v="Standard Class"/>
    <n v="3304"/>
    <n v="1"/>
    <n v="2"/>
    <n v="10738"/>
    <s v="CA-2017-125640"/>
    <s v="United States"/>
    <s v="Philadelphia"/>
    <s v="Pennsylvania"/>
    <n v="19134"/>
    <x v="2"/>
  </r>
  <r>
    <x v="1237"/>
    <x v="201"/>
    <d v="2017-05-02T00:00:00"/>
    <d v="2017-05-06T00:00:00"/>
    <s v="Standard Class"/>
    <n v="157"/>
    <n v="5"/>
    <n v="0"/>
    <n v="7065"/>
    <s v="CA-2017-147844"/>
    <s v="United States"/>
    <s v="Los Angeles"/>
    <s v="California"/>
    <n v="90049"/>
    <x v="1"/>
  </r>
  <r>
    <x v="1237"/>
    <x v="201"/>
    <d v="2017-05-02T00:00:00"/>
    <d v="2017-05-06T00:00:00"/>
    <s v="Standard Class"/>
    <n v="5952"/>
    <n v="3"/>
    <n v="0"/>
    <n v="154752"/>
    <s v="CA-2017-147844"/>
    <s v="United States"/>
    <s v="Los Angeles"/>
    <s v="California"/>
    <n v="90049"/>
    <x v="1"/>
  </r>
  <r>
    <x v="1237"/>
    <x v="201"/>
    <d v="2017-05-02T00:00:00"/>
    <d v="2017-05-06T00:00:00"/>
    <s v="Standard Class"/>
    <n v="344"/>
    <n v="5"/>
    <n v="0"/>
    <n v="15824"/>
    <s v="CA-2017-147844"/>
    <s v="United States"/>
    <s v="Los Angeles"/>
    <s v="California"/>
    <n v="90049"/>
    <x v="1"/>
  </r>
  <r>
    <x v="1238"/>
    <x v="201"/>
    <d v="2014-12-30T00:00:00"/>
    <d v="2015-01-01T00:00:00"/>
    <s v="First Class"/>
    <n v="39128"/>
    <n v="1"/>
    <n v="2"/>
    <n v="-88038"/>
    <s v="CA-2014-166730"/>
    <s v="United States"/>
    <s v="Memphis"/>
    <s v="Tennessee"/>
    <n v="38109"/>
    <x v="3"/>
  </r>
  <r>
    <x v="1239"/>
    <x v="202"/>
    <d v="2016-01-11T00:00:00"/>
    <d v="2016-01-13T00:00:00"/>
    <s v="Second Class"/>
    <n v="15552"/>
    <n v="3"/>
    <n v="2"/>
    <n v="54432"/>
    <s v="CA-2016-126529"/>
    <s v="United States"/>
    <s v="Springfield"/>
    <s v="Ohio"/>
    <n v="45503"/>
    <x v="2"/>
  </r>
  <r>
    <x v="1239"/>
    <x v="202"/>
    <d v="2016-01-11T00:00:00"/>
    <d v="2016-01-13T00:00:00"/>
    <s v="Second Class"/>
    <n v="63312"/>
    <n v="3"/>
    <n v="2"/>
    <n v="205764"/>
    <s v="CA-2016-126529"/>
    <s v="United States"/>
    <s v="Springfield"/>
    <s v="Ohio"/>
    <n v="45503"/>
    <x v="2"/>
  </r>
  <r>
    <x v="1239"/>
    <x v="202"/>
    <d v="2016-01-11T00:00:00"/>
    <d v="2016-01-13T00:00:00"/>
    <s v="Second Class"/>
    <n v="15588"/>
    <n v="2"/>
    <n v="4"/>
    <n v="-98724"/>
    <s v="CA-2016-126529"/>
    <s v="United States"/>
    <s v="Springfield"/>
    <s v="Ohio"/>
    <n v="45503"/>
    <x v="2"/>
  </r>
  <r>
    <x v="1240"/>
    <x v="202"/>
    <d v="2015-09-24T00:00:00"/>
    <d v="2015-09-28T00:00:00"/>
    <s v="Standard Class"/>
    <n v="1524"/>
    <n v="4"/>
    <n v="0"/>
    <n v="6858"/>
    <s v="CA-2015-153381"/>
    <s v="United States"/>
    <s v="Dubuque"/>
    <s v="Iowa"/>
    <n v="52001"/>
    <x v="0"/>
  </r>
  <r>
    <x v="1240"/>
    <x v="202"/>
    <d v="2015-09-24T00:00:00"/>
    <d v="2015-09-28T00:00:00"/>
    <s v="Standard Class"/>
    <n v="14081"/>
    <n v="10"/>
    <n v="0"/>
    <n v="394268"/>
    <s v="CA-2015-153381"/>
    <s v="United States"/>
    <s v="Dubuque"/>
    <s v="Iowa"/>
    <n v="52001"/>
    <x v="0"/>
  </r>
  <r>
    <x v="1241"/>
    <x v="202"/>
    <d v="2014-08-22T00:00:00"/>
    <d v="2014-08-25T00:00:00"/>
    <s v="Second Class"/>
    <n v="3912"/>
    <n v="1"/>
    <n v="2"/>
    <n v="10269"/>
    <s v="CA-2014-123253"/>
    <s v="United States"/>
    <s v="Lakewood"/>
    <s v="Ohio"/>
    <n v="44107"/>
    <x v="2"/>
  </r>
  <r>
    <x v="1242"/>
    <x v="202"/>
    <d v="2015-04-18T00:00:00"/>
    <d v="2015-04-20T00:00:00"/>
    <s v="Second Class"/>
    <n v="94717"/>
    <n v="7"/>
    <n v="0"/>
    <n v="94717"/>
    <s v="CA-2015-142601"/>
    <s v="United States"/>
    <s v="Los Angeles"/>
    <s v="California"/>
    <n v="90004"/>
    <x v="1"/>
  </r>
  <r>
    <x v="1242"/>
    <x v="202"/>
    <d v="2015-04-18T00:00:00"/>
    <d v="2015-04-20T00:00:00"/>
    <s v="Second Class"/>
    <n v="6196"/>
    <n v="2"/>
    <n v="0"/>
    <n v="27882"/>
    <s v="CA-2015-142601"/>
    <s v="United States"/>
    <s v="Los Angeles"/>
    <s v="California"/>
    <n v="90004"/>
    <x v="1"/>
  </r>
  <r>
    <x v="1243"/>
    <x v="202"/>
    <d v="2014-11-05T00:00:00"/>
    <d v="2014-11-10T00:00:00"/>
    <s v="Standard Class"/>
    <n v="2004"/>
    <n v="6"/>
    <n v="0"/>
    <n v="88176"/>
    <s v="CA-2014-109134"/>
    <s v="United States"/>
    <s v="Los Angeles"/>
    <s v="California"/>
    <n v="90008"/>
    <x v="1"/>
  </r>
  <r>
    <x v="1244"/>
    <x v="203"/>
    <d v="2014-10-04T00:00:00"/>
    <d v="2014-10-08T00:00:00"/>
    <s v="Standard Class"/>
    <n v="1445"/>
    <n v="5"/>
    <n v="0"/>
    <n v="67915"/>
    <s v="CA-2014-153479"/>
    <s v="United States"/>
    <s v="Vallejo"/>
    <s v="California"/>
    <n v="94591"/>
    <x v="1"/>
  </r>
  <r>
    <x v="1244"/>
    <x v="203"/>
    <d v="2014-10-04T00:00:00"/>
    <d v="2014-10-08T00:00:00"/>
    <s v="Standard Class"/>
    <n v="95648"/>
    <n v="2"/>
    <n v="2"/>
    <n v="310856"/>
    <s v="CA-2014-153479"/>
    <s v="United States"/>
    <s v="Vallejo"/>
    <s v="California"/>
    <n v="94591"/>
    <x v="1"/>
  </r>
  <r>
    <x v="1245"/>
    <x v="203"/>
    <d v="2015-12-26T00:00:00"/>
    <d v="2015-12-30T00:00:00"/>
    <s v="Second Class"/>
    <n v="21264"/>
    <n v="6"/>
    <n v="0"/>
    <n v="999408"/>
    <s v="CA-2015-124933"/>
    <s v="United States"/>
    <s v="New York City"/>
    <s v="New York"/>
    <n v="10009"/>
    <x v="2"/>
  </r>
  <r>
    <x v="1246"/>
    <x v="203"/>
    <d v="2016-01-30T00:00:00"/>
    <d v="2016-02-03T00:00:00"/>
    <s v="Standard Class"/>
    <n v="1439968"/>
    <n v="4"/>
    <n v="2"/>
    <n v="1439968"/>
    <s v="CA-2016-168032"/>
    <s v="United States"/>
    <s v="Rockford"/>
    <s v="Illinois"/>
    <n v="61107"/>
    <x v="0"/>
  </r>
  <r>
    <x v="1246"/>
    <x v="203"/>
    <d v="2016-01-30T00:00:00"/>
    <d v="2016-02-03T00:00:00"/>
    <s v="Standard Class"/>
    <n v="1728"/>
    <n v="3"/>
    <n v="8"/>
    <n v="-26784"/>
    <s v="CA-2016-168032"/>
    <s v="United States"/>
    <s v="Rockford"/>
    <s v="Illinois"/>
    <n v="61107"/>
    <x v="0"/>
  </r>
  <r>
    <x v="1246"/>
    <x v="203"/>
    <d v="2016-01-30T00:00:00"/>
    <d v="2016-02-03T00:00:00"/>
    <s v="Standard Class"/>
    <n v="6261"/>
    <n v="3"/>
    <n v="5"/>
    <n v="-538446"/>
    <s v="CA-2016-168032"/>
    <s v="United States"/>
    <s v="Rockford"/>
    <s v="Illinois"/>
    <n v="61107"/>
    <x v="0"/>
  </r>
  <r>
    <x v="1247"/>
    <x v="204"/>
    <d v="2015-07-03T00:00:00"/>
    <d v="2015-07-05T00:00:00"/>
    <s v="First Class"/>
    <n v="168464"/>
    <n v="2"/>
    <n v="2"/>
    <n v="-294812"/>
    <s v="US-2015-153500"/>
    <s v="United States"/>
    <s v="Philadelphia"/>
    <s v="Pennsylvania"/>
    <n v="19134"/>
    <x v="2"/>
  </r>
  <r>
    <x v="1247"/>
    <x v="204"/>
    <d v="2015-07-03T00:00:00"/>
    <d v="2015-07-05T00:00:00"/>
    <s v="First Class"/>
    <n v="672"/>
    <n v="2"/>
    <n v="2"/>
    <n v="2436"/>
    <s v="US-2015-153500"/>
    <s v="United States"/>
    <s v="Philadelphia"/>
    <s v="Pennsylvania"/>
    <n v="19134"/>
    <x v="2"/>
  </r>
  <r>
    <x v="1247"/>
    <x v="204"/>
    <d v="2015-07-03T00:00:00"/>
    <d v="2015-07-05T00:00:00"/>
    <s v="First Class"/>
    <n v="282888"/>
    <n v="9"/>
    <n v="2"/>
    <n v="565776"/>
    <s v="US-2015-153500"/>
    <s v="United States"/>
    <s v="Philadelphia"/>
    <s v="Pennsylvania"/>
    <n v="19134"/>
    <x v="2"/>
  </r>
  <r>
    <x v="1248"/>
    <x v="204"/>
    <d v="2017-11-28T00:00:00"/>
    <d v="2017-12-02T00:00:00"/>
    <s v="Standard Class"/>
    <n v="197989"/>
    <n v="11"/>
    <n v="0"/>
    <n v="4949725"/>
    <s v="CA-2017-123372"/>
    <s v="United States"/>
    <s v="New York City"/>
    <s v="New York"/>
    <n v="10035"/>
    <x v="2"/>
  </r>
  <r>
    <x v="1248"/>
    <x v="204"/>
    <d v="2017-11-28T00:00:00"/>
    <d v="2017-12-02T00:00:00"/>
    <s v="Standard Class"/>
    <n v="7996"/>
    <n v="2"/>
    <n v="0"/>
    <n v="35982"/>
    <s v="CA-2017-123372"/>
    <s v="United States"/>
    <s v="New York City"/>
    <s v="New York"/>
    <n v="10035"/>
    <x v="2"/>
  </r>
  <r>
    <x v="1249"/>
    <x v="204"/>
    <d v="2016-08-22T00:00:00"/>
    <d v="2016-08-26T00:00:00"/>
    <s v="Standard Class"/>
    <n v="1944"/>
    <n v="3"/>
    <n v="0"/>
    <n v="93312"/>
    <s v="US-2016-106313"/>
    <s v="United States"/>
    <s v="Seattle"/>
    <s v="Washington"/>
    <n v="98105"/>
    <x v="1"/>
  </r>
  <r>
    <x v="1250"/>
    <x v="204"/>
    <d v="2014-11-01T00:00:00"/>
    <d v="2014-11-05T00:00:00"/>
    <s v="Standard Class"/>
    <n v="7612"/>
    <n v="2"/>
    <n v="0"/>
    <n v="220748"/>
    <s v="CA-2014-139423"/>
    <s v="United States"/>
    <s v="Orange"/>
    <s v="New Jersey"/>
    <n v="7050"/>
    <x v="2"/>
  </r>
  <r>
    <x v="1251"/>
    <x v="204"/>
    <d v="2015-10-25T00:00:00"/>
    <d v="2015-10-25T00:00:00"/>
    <s v="Same Day"/>
    <n v="582336"/>
    <n v="8"/>
    <n v="2"/>
    <n v="-291168"/>
    <s v="CA-2015-130848"/>
    <s v="United States"/>
    <s v="Denver"/>
    <s v="Colorado"/>
    <n v="80219"/>
    <x v="1"/>
  </r>
  <r>
    <x v="1252"/>
    <x v="205"/>
    <d v="2014-11-21T00:00:00"/>
    <d v="2014-11-26T00:00:00"/>
    <s v="Standard Class"/>
    <n v="3699"/>
    <n v="1"/>
    <n v="0"/>
    <n v="99873"/>
    <s v="CA-2014-102274"/>
    <s v="United States"/>
    <s v="Richmond"/>
    <s v="Kentucky"/>
    <n v="40475"/>
    <x v="3"/>
  </r>
  <r>
    <x v="1252"/>
    <x v="205"/>
    <d v="2014-11-21T00:00:00"/>
    <d v="2014-11-26T00:00:00"/>
    <s v="Standard Class"/>
    <n v="6291"/>
    <n v="6"/>
    <n v="0"/>
    <n v="301968"/>
    <s v="CA-2014-102274"/>
    <s v="United States"/>
    <s v="Richmond"/>
    <s v="Kentucky"/>
    <n v="40475"/>
    <x v="3"/>
  </r>
  <r>
    <x v="1252"/>
    <x v="205"/>
    <d v="2014-11-21T00:00:00"/>
    <d v="2014-11-26T00:00:00"/>
    <s v="Standard Class"/>
    <n v="19395"/>
    <n v="3"/>
    <n v="0"/>
    <n v="96975"/>
    <s v="CA-2014-102274"/>
    <s v="United States"/>
    <s v="Richmond"/>
    <s v="Kentucky"/>
    <n v="40475"/>
    <x v="3"/>
  </r>
  <r>
    <x v="1252"/>
    <x v="205"/>
    <d v="2014-11-21T00:00:00"/>
    <d v="2014-11-26T00:00:00"/>
    <s v="Standard Class"/>
    <n v="546"/>
    <n v="3"/>
    <n v="0"/>
    <n v="14742"/>
    <s v="CA-2014-102274"/>
    <s v="United States"/>
    <s v="Richmond"/>
    <s v="Kentucky"/>
    <n v="40475"/>
    <x v="3"/>
  </r>
  <r>
    <x v="1253"/>
    <x v="205"/>
    <d v="2015-06-13T00:00:00"/>
    <d v="2015-06-19T00:00:00"/>
    <s v="Standard Class"/>
    <n v="2478"/>
    <n v="6"/>
    <n v="0"/>
    <n v="69384"/>
    <s v="CA-2015-104941"/>
    <s v="United States"/>
    <s v="Decatur"/>
    <s v="Alabama"/>
    <n v="35601"/>
    <x v="3"/>
  </r>
  <r>
    <x v="1253"/>
    <x v="205"/>
    <d v="2015-06-13T00:00:00"/>
    <d v="2015-06-19T00:00:00"/>
    <s v="Standard Class"/>
    <n v="1914"/>
    <n v="3"/>
    <n v="0"/>
    <n v="88044"/>
    <s v="CA-2015-104941"/>
    <s v="United States"/>
    <s v="Decatur"/>
    <s v="Alabama"/>
    <n v="35601"/>
    <x v="3"/>
  </r>
  <r>
    <x v="1253"/>
    <x v="205"/>
    <d v="2015-06-13T00:00:00"/>
    <d v="2015-06-19T00:00:00"/>
    <s v="Standard Class"/>
    <n v="89997"/>
    <n v="3"/>
    <n v="0"/>
    <n v="3149895"/>
    <s v="CA-2015-104941"/>
    <s v="United States"/>
    <s v="Decatur"/>
    <s v="Alabama"/>
    <n v="35601"/>
    <x v="3"/>
  </r>
  <r>
    <x v="1253"/>
    <x v="205"/>
    <d v="2015-06-13T00:00:00"/>
    <d v="2015-06-19T00:00:00"/>
    <s v="Standard Class"/>
    <n v="324"/>
    <n v="5"/>
    <n v="0"/>
    <n v="15552"/>
    <s v="CA-2015-104941"/>
    <s v="United States"/>
    <s v="Decatur"/>
    <s v="Alabama"/>
    <n v="35601"/>
    <x v="3"/>
  </r>
  <r>
    <x v="1254"/>
    <x v="205"/>
    <d v="2016-06-24T00:00:00"/>
    <d v="2016-06-28T00:00:00"/>
    <s v="Standard Class"/>
    <n v="8712"/>
    <n v="2"/>
    <n v="8"/>
    <n v="-19602"/>
    <s v="CA-2016-166240"/>
    <s v="United States"/>
    <s v="Houston"/>
    <s v="Texas"/>
    <n v="77095"/>
    <x v="0"/>
  </r>
  <r>
    <x v="1255"/>
    <x v="205"/>
    <d v="2017-03-28T00:00:00"/>
    <d v="2017-03-31T00:00:00"/>
    <s v="First Class"/>
    <n v="1296"/>
    <n v="2"/>
    <n v="0"/>
    <n v="63504"/>
    <s v="US-2017-147886"/>
    <s v="United States"/>
    <s v="Fairfield"/>
    <s v="California"/>
    <n v="94533"/>
    <x v="1"/>
  </r>
  <r>
    <x v="1255"/>
    <x v="205"/>
    <d v="2017-03-28T00:00:00"/>
    <d v="2017-03-31T00:00:00"/>
    <s v="First Class"/>
    <n v="2648"/>
    <n v="1"/>
    <n v="0"/>
    <n v="100624"/>
    <s v="US-2017-147886"/>
    <s v="United States"/>
    <s v="Fairfield"/>
    <s v="California"/>
    <n v="94533"/>
    <x v="1"/>
  </r>
  <r>
    <x v="1255"/>
    <x v="205"/>
    <d v="2017-03-28T00:00:00"/>
    <d v="2017-03-31T00:00:00"/>
    <s v="First Class"/>
    <n v="53272"/>
    <n v="2"/>
    <n v="2"/>
    <n v="53272"/>
    <s v="US-2017-147886"/>
    <s v="United States"/>
    <s v="Fairfield"/>
    <s v="California"/>
    <n v="94533"/>
    <x v="1"/>
  </r>
  <r>
    <x v="1255"/>
    <x v="205"/>
    <d v="2017-03-28T00:00:00"/>
    <d v="2017-03-31T00:00:00"/>
    <s v="First Class"/>
    <n v="2672"/>
    <n v="4"/>
    <n v="0"/>
    <n v="128256"/>
    <s v="US-2017-147886"/>
    <s v="United States"/>
    <s v="Fairfield"/>
    <s v="California"/>
    <n v="94533"/>
    <x v="1"/>
  </r>
  <r>
    <x v="1255"/>
    <x v="205"/>
    <d v="2017-03-28T00:00:00"/>
    <d v="2017-03-31T00:00:00"/>
    <s v="First Class"/>
    <n v="2004"/>
    <n v="3"/>
    <n v="0"/>
    <n v="96192"/>
    <s v="US-2017-147886"/>
    <s v="United States"/>
    <s v="Fairfield"/>
    <s v="California"/>
    <n v="94533"/>
    <x v="1"/>
  </r>
  <r>
    <x v="1255"/>
    <x v="205"/>
    <d v="2017-03-28T00:00:00"/>
    <d v="2017-03-31T00:00:00"/>
    <s v="First Class"/>
    <n v="79548"/>
    <n v="7"/>
    <n v="0"/>
    <n v="79548"/>
    <s v="US-2017-147886"/>
    <s v="United States"/>
    <s v="Fairfield"/>
    <s v="California"/>
    <n v="94533"/>
    <x v="1"/>
  </r>
  <r>
    <x v="1255"/>
    <x v="205"/>
    <d v="2017-03-28T00:00:00"/>
    <d v="2017-03-31T00:00:00"/>
    <s v="First Class"/>
    <n v="2156"/>
    <n v="7"/>
    <n v="0"/>
    <n v="68992"/>
    <s v="US-2017-147886"/>
    <s v="United States"/>
    <s v="Fairfield"/>
    <s v="California"/>
    <n v="94533"/>
    <x v="1"/>
  </r>
  <r>
    <x v="1256"/>
    <x v="205"/>
    <d v="2015-03-01T00:00:00"/>
    <d v="2015-03-03T00:00:00"/>
    <s v="Second Class"/>
    <n v="15984"/>
    <n v="2"/>
    <n v="2"/>
    <n v="11988"/>
    <s v="CA-2015-102316"/>
    <s v="United States"/>
    <s v="Los Angeles"/>
    <s v="California"/>
    <n v="90045"/>
    <x v="1"/>
  </r>
  <r>
    <x v="1256"/>
    <x v="205"/>
    <d v="2015-03-01T00:00:00"/>
    <d v="2015-03-03T00:00:00"/>
    <s v="Second Class"/>
    <n v="184752"/>
    <n v="3"/>
    <n v="2"/>
    <n v="-207846"/>
    <s v="CA-2015-102316"/>
    <s v="United States"/>
    <s v="Los Angeles"/>
    <s v="California"/>
    <n v="90045"/>
    <x v="1"/>
  </r>
  <r>
    <x v="1257"/>
    <x v="205"/>
    <d v="2015-03-20T00:00:00"/>
    <d v="2015-03-23T00:00:00"/>
    <s v="First Class"/>
    <n v="49848"/>
    <n v="3"/>
    <n v="2"/>
    <n v="168237"/>
    <s v="CA-2015-159534"/>
    <s v="United States"/>
    <s v="New York City"/>
    <s v="New York"/>
    <n v="10035"/>
    <x v="2"/>
  </r>
  <r>
    <x v="1257"/>
    <x v="205"/>
    <d v="2015-03-20T00:00:00"/>
    <d v="2015-03-23T00:00:00"/>
    <s v="First Class"/>
    <n v="2399"/>
    <n v="1"/>
    <n v="0"/>
    <n v="11995"/>
    <s v="CA-2015-159534"/>
    <s v="United States"/>
    <s v="New York City"/>
    <s v="New York"/>
    <n v="10035"/>
    <x v="2"/>
  </r>
  <r>
    <x v="1257"/>
    <x v="205"/>
    <d v="2015-03-20T00:00:00"/>
    <d v="2015-03-23T00:00:00"/>
    <s v="First Class"/>
    <n v="1087936"/>
    <n v="8"/>
    <n v="2"/>
    <n v="3535792"/>
    <s v="CA-2015-159534"/>
    <s v="United States"/>
    <s v="New York City"/>
    <s v="New York"/>
    <n v="10035"/>
    <x v="2"/>
  </r>
  <r>
    <x v="1257"/>
    <x v="205"/>
    <d v="2015-03-20T00:00:00"/>
    <d v="2015-03-23T00:00:00"/>
    <s v="First Class"/>
    <n v="19998"/>
    <n v="2"/>
    <n v="0"/>
    <n v="539946"/>
    <s v="CA-2015-159534"/>
    <s v="United States"/>
    <s v="New York City"/>
    <s v="New York"/>
    <n v="10035"/>
    <x v="2"/>
  </r>
  <r>
    <x v="1257"/>
    <x v="205"/>
    <d v="2015-03-20T00:00:00"/>
    <d v="2015-03-23T00:00:00"/>
    <s v="First Class"/>
    <n v="8392"/>
    <n v="4"/>
    <n v="0"/>
    <n v="201408"/>
    <s v="CA-2015-159534"/>
    <s v="United States"/>
    <s v="New York City"/>
    <s v="New York"/>
    <n v="10035"/>
    <x v="2"/>
  </r>
  <r>
    <x v="1258"/>
    <x v="206"/>
    <d v="2015-09-21T00:00:00"/>
    <d v="2015-09-21T00:00:00"/>
    <s v="Same Day"/>
    <n v="853"/>
    <n v="2"/>
    <n v="0"/>
    <n v="14501"/>
    <s v="CA-2015-127593"/>
    <s v="United States"/>
    <s v="Quincy"/>
    <s v="Massachusetts"/>
    <n v="2169"/>
    <x v="2"/>
  </r>
  <r>
    <x v="1259"/>
    <x v="206"/>
    <d v="2014-11-28T00:00:00"/>
    <d v="2014-11-28T00:00:00"/>
    <s v="Same Day"/>
    <n v="736"/>
    <n v="2"/>
    <n v="0"/>
    <n v="1472"/>
    <s v="CA-2014-105249"/>
    <s v="United States"/>
    <s v="San Francisco"/>
    <s v="California"/>
    <n v="94122"/>
    <x v="1"/>
  </r>
  <r>
    <x v="1259"/>
    <x v="206"/>
    <d v="2014-11-28T00:00:00"/>
    <d v="2014-11-28T00:00:00"/>
    <s v="Same Day"/>
    <n v="414"/>
    <n v="4"/>
    <n v="0"/>
    <n v="19872"/>
    <s v="CA-2014-105249"/>
    <s v="United States"/>
    <s v="San Francisco"/>
    <s v="California"/>
    <n v="94122"/>
    <x v="1"/>
  </r>
  <r>
    <x v="1259"/>
    <x v="206"/>
    <d v="2014-11-28T00:00:00"/>
    <d v="2014-11-28T00:00:00"/>
    <s v="Same Day"/>
    <n v="411332"/>
    <n v="4"/>
    <n v="15"/>
    <n v="-48392"/>
    <s v="CA-2014-105249"/>
    <s v="United States"/>
    <s v="San Francisco"/>
    <s v="California"/>
    <n v="94122"/>
    <x v="1"/>
  </r>
  <r>
    <x v="1260"/>
    <x v="206"/>
    <d v="2014-08-12T00:00:00"/>
    <d v="2014-08-16T00:00:00"/>
    <s v="Standard Class"/>
    <n v="31104"/>
    <n v="6"/>
    <n v="2"/>
    <n v="108864"/>
    <s v="CA-2014-156244"/>
    <s v="United States"/>
    <s v="Miami"/>
    <s v="Florida"/>
    <n v="33180"/>
    <x v="3"/>
  </r>
  <r>
    <x v="1260"/>
    <x v="206"/>
    <d v="2014-08-12T00:00:00"/>
    <d v="2014-08-16T00:00:00"/>
    <s v="Standard Class"/>
    <n v="4796"/>
    <n v="5"/>
    <n v="2"/>
    <n v="41965"/>
    <s v="CA-2014-156244"/>
    <s v="United States"/>
    <s v="Miami"/>
    <s v="Florida"/>
    <n v="33180"/>
    <x v="3"/>
  </r>
  <r>
    <x v="1260"/>
    <x v="206"/>
    <d v="2014-08-12T00:00:00"/>
    <d v="2014-08-16T00:00:00"/>
    <s v="Standard Class"/>
    <n v="158928"/>
    <n v="7"/>
    <n v="2"/>
    <n v="417186"/>
    <s v="CA-2014-156244"/>
    <s v="United States"/>
    <s v="Miami"/>
    <s v="Florida"/>
    <n v="33180"/>
    <x v="3"/>
  </r>
  <r>
    <x v="1260"/>
    <x v="206"/>
    <d v="2014-08-12T00:00:00"/>
    <d v="2014-08-16T00:00:00"/>
    <s v="Standard Class"/>
    <n v="211248"/>
    <n v="6"/>
    <n v="2"/>
    <n v="158436"/>
    <s v="CA-2014-156244"/>
    <s v="United States"/>
    <s v="Miami"/>
    <s v="Florida"/>
    <n v="33180"/>
    <x v="3"/>
  </r>
  <r>
    <x v="1260"/>
    <x v="206"/>
    <d v="2014-08-12T00:00:00"/>
    <d v="2014-08-16T00:00:00"/>
    <s v="Standard Class"/>
    <n v="5552"/>
    <n v="2"/>
    <n v="2"/>
    <n v="-1041"/>
    <s v="CA-2014-156244"/>
    <s v="United States"/>
    <s v="Miami"/>
    <s v="Florida"/>
    <n v="33180"/>
    <x v="3"/>
  </r>
  <r>
    <x v="1260"/>
    <x v="206"/>
    <d v="2014-08-12T00:00:00"/>
    <d v="2014-08-16T00:00:00"/>
    <s v="Standard Class"/>
    <n v="2952"/>
    <n v="1"/>
    <n v="2"/>
    <n v="9963"/>
    <s v="CA-2014-156244"/>
    <s v="United States"/>
    <s v="Miami"/>
    <s v="Florida"/>
    <n v="33180"/>
    <x v="3"/>
  </r>
  <r>
    <x v="1261"/>
    <x v="206"/>
    <d v="2015-11-15T00:00:00"/>
    <d v="2015-11-19T00:00:00"/>
    <s v="Standard Class"/>
    <n v="3996"/>
    <n v="2"/>
    <n v="0"/>
    <n v="143856"/>
    <s v="CA-2015-145324"/>
    <s v="United States"/>
    <s v="Harrisonburg"/>
    <s v="Virginia"/>
    <n v="22801"/>
    <x v="3"/>
  </r>
  <r>
    <x v="1262"/>
    <x v="207"/>
    <d v="2015-10-04T00:00:00"/>
    <d v="2015-10-09T00:00:00"/>
    <s v="Second Class"/>
    <n v="39294"/>
    <n v="3"/>
    <n v="0"/>
    <n v="432234"/>
    <s v="CA-2015-168004"/>
    <s v="United States"/>
    <s v="Warner Robins"/>
    <s v="Georgia"/>
    <n v="31088"/>
    <x v="3"/>
  </r>
  <r>
    <x v="1263"/>
    <x v="207"/>
    <d v="2015-10-10T00:00:00"/>
    <d v="2015-10-11T00:00:00"/>
    <s v="First Class"/>
    <n v="4536"/>
    <n v="7"/>
    <n v="0"/>
    <n v="217728"/>
    <s v="CA-2015-109736"/>
    <s v="United States"/>
    <s v="San Francisco"/>
    <s v="California"/>
    <n v="94109"/>
    <x v="1"/>
  </r>
  <r>
    <x v="1264"/>
    <x v="207"/>
    <d v="2016-04-02T00:00:00"/>
    <d v="2016-04-06T00:00:00"/>
    <s v="Second Class"/>
    <n v="14549"/>
    <n v="5"/>
    <n v="0"/>
    <n v="378274"/>
    <s v="CA-2016-123540"/>
    <s v="United States"/>
    <s v="Milwaukee"/>
    <s v="Wisconsin"/>
    <n v="53209"/>
    <x v="0"/>
  </r>
  <r>
    <x v="1265"/>
    <x v="207"/>
    <d v="2014-12-08T00:00:00"/>
    <d v="2014-12-15T00:00:00"/>
    <s v="Standard Class"/>
    <n v="3988"/>
    <n v="2"/>
    <n v="0"/>
    <n v="111664"/>
    <s v="CA-2014-144071"/>
    <s v="United States"/>
    <s v="San Francisco"/>
    <s v="California"/>
    <n v="94110"/>
    <x v="1"/>
  </r>
  <r>
    <x v="1265"/>
    <x v="207"/>
    <d v="2014-12-08T00:00:00"/>
    <d v="2014-12-15T00:00:00"/>
    <s v="Standard Class"/>
    <n v="7944"/>
    <n v="3"/>
    <n v="0"/>
    <n v="285984"/>
    <s v="CA-2014-144071"/>
    <s v="United States"/>
    <s v="San Francisco"/>
    <s v="California"/>
    <n v="94110"/>
    <x v="1"/>
  </r>
  <r>
    <x v="1266"/>
    <x v="208"/>
    <d v="2017-11-03T00:00:00"/>
    <d v="2017-11-05T00:00:00"/>
    <s v="Second Class"/>
    <n v="15992"/>
    <n v="1"/>
    <n v="2"/>
    <n v="9995"/>
    <s v="CA-2017-153339"/>
    <s v="United States"/>
    <s v="Murfreesboro"/>
    <s v="Tennessee"/>
    <n v="37130"/>
    <x v="3"/>
  </r>
  <r>
    <x v="1267"/>
    <x v="208"/>
    <d v="2014-08-17T00:00:00"/>
    <d v="2014-08-21T00:00:00"/>
    <s v="Standard Class"/>
    <n v="1142"/>
    <n v="5"/>
    <n v="0"/>
    <n v="52532"/>
    <s v="CA-2014-111500"/>
    <s v="United States"/>
    <s v="Little Rock"/>
    <s v="Arkansas"/>
    <n v="72209"/>
    <x v="3"/>
  </r>
  <r>
    <x v="1267"/>
    <x v="208"/>
    <d v="2014-08-17T00:00:00"/>
    <d v="2014-08-21T00:00:00"/>
    <s v="Standard Class"/>
    <n v="1796"/>
    <n v="4"/>
    <n v="0"/>
    <n v="82616"/>
    <s v="CA-2014-111500"/>
    <s v="United States"/>
    <s v="Little Rock"/>
    <s v="Arkansas"/>
    <n v="72209"/>
    <x v="3"/>
  </r>
  <r>
    <x v="1267"/>
    <x v="208"/>
    <d v="2014-08-17T00:00:00"/>
    <d v="2014-08-21T00:00:00"/>
    <s v="Standard Class"/>
    <n v="1267"/>
    <n v="7"/>
    <n v="0"/>
    <n v="45612"/>
    <s v="CA-2014-111500"/>
    <s v="United States"/>
    <s v="Little Rock"/>
    <s v="Arkansas"/>
    <n v="72209"/>
    <x v="3"/>
  </r>
  <r>
    <x v="1267"/>
    <x v="208"/>
    <d v="2014-08-17T00:00:00"/>
    <d v="2014-08-21T00:00:00"/>
    <s v="Standard Class"/>
    <n v="33996"/>
    <n v="4"/>
    <n v="0"/>
    <n v="1223856"/>
    <s v="CA-2014-111500"/>
    <s v="United States"/>
    <s v="Little Rock"/>
    <s v="Arkansas"/>
    <n v="72209"/>
    <x v="3"/>
  </r>
  <r>
    <x v="1268"/>
    <x v="208"/>
    <d v="2016-08-26T00:00:00"/>
    <d v="2016-08-29T00:00:00"/>
    <s v="First Class"/>
    <n v="1603136"/>
    <n v="4"/>
    <n v="2"/>
    <n v="100196"/>
    <s v="CA-2016-128594"/>
    <s v="United States"/>
    <s v="San Diego"/>
    <s v="California"/>
    <n v="92037"/>
    <x v="1"/>
  </r>
  <r>
    <x v="1269"/>
    <x v="208"/>
    <d v="2017-05-08T00:00:00"/>
    <d v="2017-05-12T00:00:00"/>
    <s v="Standard Class"/>
    <n v="128058"/>
    <n v="3"/>
    <n v="3"/>
    <n v="-237822"/>
    <s v="CA-2017-156895"/>
    <s v="United States"/>
    <s v="Philadelphia"/>
    <s v="Pennsylvania"/>
    <n v="19140"/>
    <x v="2"/>
  </r>
  <r>
    <x v="1270"/>
    <x v="208"/>
    <d v="2017-09-12T00:00:00"/>
    <d v="2017-09-15T00:00:00"/>
    <s v="First Class"/>
    <n v="4536"/>
    <n v="7"/>
    <n v="0"/>
    <n v="217728"/>
    <s v="CA-2017-108749"/>
    <s v="United States"/>
    <s v="Woonsocket"/>
    <s v="Rhode Island"/>
    <n v="2895"/>
    <x v="2"/>
  </r>
  <r>
    <x v="1270"/>
    <x v="208"/>
    <d v="2017-09-12T00:00:00"/>
    <d v="2017-09-15T00:00:00"/>
    <s v="First Class"/>
    <n v="4578"/>
    <n v="3"/>
    <n v="0"/>
    <n v="2289"/>
    <s v="CA-2017-108749"/>
    <s v="United States"/>
    <s v="Woonsocket"/>
    <s v="Rhode Island"/>
    <n v="2895"/>
    <x v="2"/>
  </r>
  <r>
    <x v="1271"/>
    <x v="208"/>
    <d v="2017-04-30T00:00:00"/>
    <d v="2017-05-05T00:00:00"/>
    <s v="Standard Class"/>
    <n v="6496"/>
    <n v="2"/>
    <n v="0"/>
    <n v="214368"/>
    <s v="CA-2017-137876"/>
    <s v="United States"/>
    <s v="San Francisco"/>
    <s v="California"/>
    <n v="94110"/>
    <x v="1"/>
  </r>
  <r>
    <x v="1271"/>
    <x v="208"/>
    <d v="2017-04-30T00:00:00"/>
    <d v="2017-05-05T00:00:00"/>
    <s v="Standard Class"/>
    <n v="3056"/>
    <n v="4"/>
    <n v="0"/>
    <n v="149744"/>
    <s v="CA-2017-137876"/>
    <s v="United States"/>
    <s v="San Francisco"/>
    <s v="California"/>
    <n v="94110"/>
    <x v="1"/>
  </r>
  <r>
    <x v="1272"/>
    <x v="208"/>
    <d v="2017-11-12T00:00:00"/>
    <d v="2017-11-16T00:00:00"/>
    <s v="Standard Class"/>
    <n v="62352"/>
    <n v="6"/>
    <n v="2"/>
    <n v="-109116"/>
    <s v="US-2017-132220"/>
    <s v="United States"/>
    <s v="Tempe"/>
    <s v="Arizona"/>
    <n v="85281"/>
    <x v="1"/>
  </r>
  <r>
    <x v="1273"/>
    <x v="208"/>
    <d v="2017-02-11T00:00:00"/>
    <d v="2017-02-15T00:00:00"/>
    <s v="Standard Class"/>
    <n v="207"/>
    <n v="2"/>
    <n v="0"/>
    <n v="9936"/>
    <s v="US-2017-118535"/>
    <s v="United States"/>
    <s v="New York City"/>
    <s v="New York"/>
    <n v="10024"/>
    <x v="2"/>
  </r>
  <r>
    <x v="1274"/>
    <x v="209"/>
    <d v="2016-11-19T00:00:00"/>
    <d v="2016-11-24T00:00:00"/>
    <s v="Standard Class"/>
    <n v="14352"/>
    <n v="3"/>
    <n v="2"/>
    <n v="46644"/>
    <s v="CA-2016-164511"/>
    <s v="United States"/>
    <s v="New York City"/>
    <s v="New York"/>
    <n v="10024"/>
    <x v="2"/>
  </r>
  <r>
    <x v="1274"/>
    <x v="209"/>
    <d v="2016-11-19T00:00:00"/>
    <d v="2016-11-24T00:00:00"/>
    <s v="Standard Class"/>
    <n v="6496"/>
    <n v="2"/>
    <n v="0"/>
    <n v="25984"/>
    <s v="CA-2016-164511"/>
    <s v="United States"/>
    <s v="New York City"/>
    <s v="New York"/>
    <n v="10024"/>
    <x v="2"/>
  </r>
  <r>
    <x v="1274"/>
    <x v="209"/>
    <d v="2016-11-19T00:00:00"/>
    <d v="2016-11-24T00:00:00"/>
    <s v="Standard Class"/>
    <n v="686"/>
    <n v="4"/>
    <n v="0"/>
    <n v="18522"/>
    <s v="CA-2016-164511"/>
    <s v="United States"/>
    <s v="New York City"/>
    <s v="New York"/>
    <n v="10024"/>
    <x v="2"/>
  </r>
  <r>
    <x v="1275"/>
    <x v="209"/>
    <d v="2017-12-18T00:00:00"/>
    <d v="2017-12-24T00:00:00"/>
    <s v="Standard Class"/>
    <n v="3882"/>
    <n v="6"/>
    <n v="0"/>
    <n v="17469"/>
    <s v="CA-2017-115602"/>
    <s v="United States"/>
    <s v="New York City"/>
    <s v="New York"/>
    <n v="10009"/>
    <x v="2"/>
  </r>
  <r>
    <x v="1275"/>
    <x v="209"/>
    <d v="2017-12-18T00:00:00"/>
    <d v="2017-12-24T00:00:00"/>
    <s v="Standard Class"/>
    <n v="1141938"/>
    <n v="9"/>
    <n v="1"/>
    <n v="1395702"/>
    <s v="CA-2017-115602"/>
    <s v="United States"/>
    <s v="New York City"/>
    <s v="New York"/>
    <n v="10009"/>
    <x v="2"/>
  </r>
  <r>
    <x v="1275"/>
    <x v="209"/>
    <d v="2017-12-18T00:00:00"/>
    <d v="2017-12-24T00:00:00"/>
    <s v="Standard Class"/>
    <n v="170456"/>
    <n v="13"/>
    <n v="0"/>
    <n v="511368"/>
    <s v="CA-2017-115602"/>
    <s v="United States"/>
    <s v="New York City"/>
    <s v="New York"/>
    <n v="10009"/>
    <x v="2"/>
  </r>
  <r>
    <x v="1275"/>
    <x v="209"/>
    <d v="2017-12-18T00:00:00"/>
    <d v="2017-12-24T00:00:00"/>
    <s v="Standard Class"/>
    <n v="32"/>
    <n v="2"/>
    <n v="0"/>
    <n v="1376"/>
    <s v="CA-2017-115602"/>
    <s v="United States"/>
    <s v="New York City"/>
    <s v="New York"/>
    <n v="10009"/>
    <x v="2"/>
  </r>
  <r>
    <x v="1276"/>
    <x v="209"/>
    <d v="2015-12-14T00:00:00"/>
    <d v="2015-12-16T00:00:00"/>
    <s v="Second Class"/>
    <n v="319968"/>
    <n v="4"/>
    <n v="2"/>
    <n v="359964"/>
    <s v="CA-2015-123232"/>
    <s v="United States"/>
    <s v="Portland"/>
    <s v="Oregon"/>
    <n v="97206"/>
    <x v="1"/>
  </r>
  <r>
    <x v="1277"/>
    <x v="210"/>
    <d v="2015-10-31T00:00:00"/>
    <d v="2015-11-04T00:00:00"/>
    <s v="Second Class"/>
    <n v="9728"/>
    <n v="2"/>
    <n v="2"/>
    <n v="32832"/>
    <s v="US-2015-164448"/>
    <s v="United States"/>
    <s v="Salinas"/>
    <s v="California"/>
    <n v="93905"/>
    <x v="1"/>
  </r>
  <r>
    <x v="1277"/>
    <x v="210"/>
    <d v="2015-10-31T00:00:00"/>
    <d v="2015-11-04T00:00:00"/>
    <s v="Second Class"/>
    <n v="1475"/>
    <n v="5"/>
    <n v="0"/>
    <n v="708"/>
    <s v="US-2015-164448"/>
    <s v="United States"/>
    <s v="Salinas"/>
    <s v="California"/>
    <n v="93905"/>
    <x v="1"/>
  </r>
  <r>
    <x v="1277"/>
    <x v="210"/>
    <d v="2015-10-31T00:00:00"/>
    <d v="2015-11-04T00:00:00"/>
    <s v="Second Class"/>
    <n v="298"/>
    <n v="5"/>
    <n v="2"/>
    <n v="93125"/>
    <s v="US-2015-164448"/>
    <s v="United States"/>
    <s v="Salinas"/>
    <s v="California"/>
    <n v="93905"/>
    <x v="1"/>
  </r>
  <r>
    <x v="1277"/>
    <x v="210"/>
    <d v="2015-10-31T00:00:00"/>
    <d v="2015-11-04T00:00:00"/>
    <s v="Second Class"/>
    <n v="42742"/>
    <n v="14"/>
    <n v="0"/>
    <n v="1966132"/>
    <s v="US-2015-164448"/>
    <s v="United States"/>
    <s v="Salinas"/>
    <s v="California"/>
    <n v="93905"/>
    <x v="1"/>
  </r>
  <r>
    <x v="1278"/>
    <x v="210"/>
    <d v="2017-12-09T00:00:00"/>
    <d v="2017-12-13T00:00:00"/>
    <s v="Standard Class"/>
    <n v="87294"/>
    <n v="3"/>
    <n v="0"/>
    <n v="2269644"/>
    <s v="CA-2017-139199"/>
    <s v="United States"/>
    <s v="Detroit"/>
    <s v="Michigan"/>
    <n v="48234"/>
    <x v="0"/>
  </r>
  <r>
    <x v="1278"/>
    <x v="210"/>
    <d v="2017-12-09T00:00:00"/>
    <d v="2017-12-13T00:00:00"/>
    <s v="Standard Class"/>
    <n v="4154"/>
    <n v="2"/>
    <n v="0"/>
    <n v="195238"/>
    <s v="CA-2017-139199"/>
    <s v="United States"/>
    <s v="Detroit"/>
    <s v="Michigan"/>
    <n v="48234"/>
    <x v="0"/>
  </r>
  <r>
    <x v="1278"/>
    <x v="210"/>
    <d v="2017-12-09T00:00:00"/>
    <d v="2017-12-13T00:00:00"/>
    <s v="Standard Class"/>
    <n v="1296"/>
    <n v="2"/>
    <n v="0"/>
    <n v="62208"/>
    <s v="CA-2017-139199"/>
    <s v="United States"/>
    <s v="Detroit"/>
    <s v="Michigan"/>
    <n v="48234"/>
    <x v="0"/>
  </r>
  <r>
    <x v="1279"/>
    <x v="210"/>
    <d v="2017-04-24T00:00:00"/>
    <d v="2017-04-27T00:00:00"/>
    <s v="First Class"/>
    <n v="9928"/>
    <n v="2"/>
    <n v="2"/>
    <n v="1241"/>
    <s v="CA-2017-149489"/>
    <s v="United States"/>
    <s v="Philadelphia"/>
    <s v="Pennsylvania"/>
    <n v="19143"/>
    <x v="2"/>
  </r>
  <r>
    <x v="1279"/>
    <x v="210"/>
    <d v="2017-04-24T00:00:00"/>
    <d v="2017-04-27T00:00:00"/>
    <s v="First Class"/>
    <n v="1188"/>
    <n v="2"/>
    <n v="7"/>
    <n v="-99"/>
    <s v="CA-2017-149489"/>
    <s v="United States"/>
    <s v="Philadelphia"/>
    <s v="Pennsylvania"/>
    <n v="19143"/>
    <x v="2"/>
  </r>
  <r>
    <x v="1279"/>
    <x v="210"/>
    <d v="2017-04-24T00:00:00"/>
    <d v="2017-04-27T00:00:00"/>
    <s v="First Class"/>
    <n v="7518"/>
    <n v="2"/>
    <n v="7"/>
    <n v="-57638"/>
    <s v="CA-2017-149489"/>
    <s v="United States"/>
    <s v="Philadelphia"/>
    <s v="Pennsylvania"/>
    <n v="19143"/>
    <x v="2"/>
  </r>
  <r>
    <x v="1280"/>
    <x v="210"/>
    <d v="2017-10-21T00:00:00"/>
    <d v="2017-10-22T00:00:00"/>
    <s v="First Class"/>
    <n v="5184"/>
    <n v="1"/>
    <n v="2"/>
    <n v="18144"/>
    <s v="CA-2017-167094"/>
    <s v="United States"/>
    <s v="Springfield"/>
    <s v="Oregon"/>
    <n v="97477"/>
    <x v="1"/>
  </r>
  <r>
    <x v="1280"/>
    <x v="210"/>
    <d v="2017-10-21T00:00:00"/>
    <d v="2017-10-22T00:00:00"/>
    <s v="First Class"/>
    <n v="47848"/>
    <n v="2"/>
    <n v="2"/>
    <n v="47848"/>
    <s v="CA-2017-167094"/>
    <s v="United States"/>
    <s v="Springfield"/>
    <s v="Oregon"/>
    <n v="97477"/>
    <x v="1"/>
  </r>
  <r>
    <x v="1280"/>
    <x v="210"/>
    <d v="2017-10-21T00:00:00"/>
    <d v="2017-10-22T00:00:00"/>
    <s v="First Class"/>
    <n v="284"/>
    <n v="2"/>
    <n v="2"/>
    <n v="6745"/>
    <s v="CA-2017-167094"/>
    <s v="United States"/>
    <s v="Springfield"/>
    <s v="Oregon"/>
    <n v="97477"/>
    <x v="1"/>
  </r>
  <r>
    <x v="1281"/>
    <x v="210"/>
    <d v="2016-12-09T00:00:00"/>
    <d v="2016-12-14T00:00:00"/>
    <s v="Second Class"/>
    <n v="79974"/>
    <n v="3"/>
    <n v="4"/>
    <n v="-293238"/>
    <s v="US-2016-161844"/>
    <s v="United States"/>
    <s v="Franklin"/>
    <s v="Tennessee"/>
    <n v="37064"/>
    <x v="3"/>
  </r>
  <r>
    <x v="1281"/>
    <x v="210"/>
    <d v="2016-12-09T00:00:00"/>
    <d v="2016-12-14T00:00:00"/>
    <s v="Second Class"/>
    <n v="2946"/>
    <n v="2"/>
    <n v="7"/>
    <n v="-20622"/>
    <s v="US-2016-161844"/>
    <s v="United States"/>
    <s v="Franklin"/>
    <s v="Tennessee"/>
    <n v="37064"/>
    <x v="3"/>
  </r>
  <r>
    <x v="1282"/>
    <x v="210"/>
    <d v="2015-02-07T00:00:00"/>
    <d v="2015-02-11T00:00:00"/>
    <s v="Standard Class"/>
    <n v="31115"/>
    <n v="5"/>
    <n v="0"/>
    <n v="1462405"/>
    <s v="CA-2015-147529"/>
    <s v="United States"/>
    <s v="Springfield"/>
    <s v="Virginia"/>
    <n v="22153"/>
    <x v="3"/>
  </r>
  <r>
    <x v="1282"/>
    <x v="210"/>
    <d v="2015-02-07T00:00:00"/>
    <d v="2015-02-11T00:00:00"/>
    <s v="Standard Class"/>
    <n v="1296"/>
    <n v="2"/>
    <n v="0"/>
    <n v="63504"/>
    <s v="CA-2015-147529"/>
    <s v="United States"/>
    <s v="Springfield"/>
    <s v="Virginia"/>
    <n v="22153"/>
    <x v="3"/>
  </r>
  <r>
    <x v="1283"/>
    <x v="210"/>
    <d v="2016-07-21T00:00:00"/>
    <d v="2016-07-26T00:00:00"/>
    <s v="Standard Class"/>
    <n v="4199"/>
    <n v="5"/>
    <n v="0"/>
    <n v="197353"/>
    <s v="CA-2016-160941"/>
    <s v="United States"/>
    <s v="Roseville"/>
    <s v="California"/>
    <n v="95661"/>
    <x v="1"/>
  </r>
  <r>
    <x v="1283"/>
    <x v="210"/>
    <d v="2016-07-21T00:00:00"/>
    <d v="2016-07-26T00:00:00"/>
    <s v="Standard Class"/>
    <n v="315"/>
    <n v="1"/>
    <n v="0"/>
    <n v="1512"/>
    <s v="CA-2016-160941"/>
    <s v="United States"/>
    <s v="Roseville"/>
    <s v="California"/>
    <n v="95661"/>
    <x v="1"/>
  </r>
  <r>
    <x v="1284"/>
    <x v="210"/>
    <d v="2014-11-23T00:00:00"/>
    <d v="2014-11-26T00:00:00"/>
    <s v="Second Class"/>
    <n v="155372"/>
    <n v="2"/>
    <n v="3"/>
    <n v="-355136"/>
    <s v="US-2014-143721"/>
    <s v="United States"/>
    <s v="Houston"/>
    <s v="Texas"/>
    <n v="77095"/>
    <x v="0"/>
  </r>
  <r>
    <x v="1285"/>
    <x v="210"/>
    <d v="2017-09-09T00:00:00"/>
    <d v="2017-09-15T00:00:00"/>
    <s v="Standard Class"/>
    <n v="31104"/>
    <n v="6"/>
    <n v="2"/>
    <n v="112752"/>
    <s v="CA-2017-168403"/>
    <s v="United States"/>
    <s v="Portland"/>
    <s v="Oregon"/>
    <n v="97206"/>
    <x v="1"/>
  </r>
  <r>
    <x v="1285"/>
    <x v="210"/>
    <d v="2017-09-09T00:00:00"/>
    <d v="2017-09-15T00:00:00"/>
    <s v="Standard Class"/>
    <n v="11176"/>
    <n v="1"/>
    <n v="2"/>
    <n v="8382"/>
    <s v="CA-2017-168403"/>
    <s v="United States"/>
    <s v="Portland"/>
    <s v="Oregon"/>
    <n v="97206"/>
    <x v="1"/>
  </r>
  <r>
    <x v="1286"/>
    <x v="210"/>
    <d v="2016-03-25T00:00:00"/>
    <d v="2016-03-27T00:00:00"/>
    <s v="Second Class"/>
    <n v="5952"/>
    <n v="3"/>
    <n v="0"/>
    <n v="17856"/>
    <s v="CA-2016-120082"/>
    <s v="United States"/>
    <s v="New York City"/>
    <s v="New York"/>
    <n v="10024"/>
    <x v="2"/>
  </r>
  <r>
    <x v="1287"/>
    <x v="210"/>
    <d v="2014-03-26T00:00:00"/>
    <d v="2014-03-31T00:00:00"/>
    <s v="Second Class"/>
    <n v="336"/>
    <n v="2"/>
    <n v="0"/>
    <n v="84"/>
    <s v="CA-2014-141838"/>
    <s v="United States"/>
    <s v="San Francisco"/>
    <s v="California"/>
    <n v="94122"/>
    <x v="1"/>
  </r>
  <r>
    <x v="1287"/>
    <x v="210"/>
    <d v="2014-03-26T00:00:00"/>
    <d v="2014-03-31T00:00:00"/>
    <s v="Second Class"/>
    <n v="27936"/>
    <n v="4"/>
    <n v="2"/>
    <n v="94284"/>
    <s v="CA-2014-141838"/>
    <s v="United States"/>
    <s v="San Francisco"/>
    <s v="California"/>
    <n v="94122"/>
    <x v="1"/>
  </r>
  <r>
    <x v="1287"/>
    <x v="210"/>
    <d v="2014-03-26T00:00:00"/>
    <d v="2014-03-31T00:00:00"/>
    <s v="Second Class"/>
    <n v="28784"/>
    <n v="2"/>
    <n v="2"/>
    <n v="28784"/>
    <s v="CA-2014-141838"/>
    <s v="United States"/>
    <s v="San Francisco"/>
    <s v="California"/>
    <n v="94122"/>
    <x v="1"/>
  </r>
  <r>
    <x v="1288"/>
    <x v="210"/>
    <d v="2017-07-05T00:00:00"/>
    <d v="2017-07-07T00:00:00"/>
    <s v="First Class"/>
    <n v="7996"/>
    <n v="4"/>
    <n v="0"/>
    <n v="223888"/>
    <s v="CA-2017-104388"/>
    <s v="United States"/>
    <s v="Fremont"/>
    <s v="Nebraska"/>
    <n v="68025"/>
    <x v="0"/>
  </r>
  <r>
    <x v="1289"/>
    <x v="211"/>
    <d v="2015-03-08T00:00:00"/>
    <d v="2015-03-12T00:00:00"/>
    <s v="Standard Class"/>
    <n v="51294"/>
    <n v="3"/>
    <n v="0"/>
    <n v="974586"/>
    <s v="CA-2015-105627"/>
    <s v="United States"/>
    <s v="Kenosha"/>
    <s v="Wisconsin"/>
    <n v="53142"/>
    <x v="0"/>
  </r>
  <r>
    <x v="1289"/>
    <x v="211"/>
    <d v="2015-03-08T00:00:00"/>
    <d v="2015-03-12T00:00:00"/>
    <s v="Standard Class"/>
    <n v="86093"/>
    <n v="7"/>
    <n v="0"/>
    <n v="1894046"/>
    <s v="CA-2015-105627"/>
    <s v="United States"/>
    <s v="Kenosha"/>
    <s v="Wisconsin"/>
    <n v="53142"/>
    <x v="0"/>
  </r>
  <r>
    <x v="1289"/>
    <x v="211"/>
    <d v="2015-03-08T00:00:00"/>
    <d v="2015-03-12T00:00:00"/>
    <s v="Standard Class"/>
    <n v="76995"/>
    <n v="5"/>
    <n v="0"/>
    <n v="2232855"/>
    <s v="CA-2015-105627"/>
    <s v="United States"/>
    <s v="Kenosha"/>
    <s v="Wisconsin"/>
    <n v="53142"/>
    <x v="0"/>
  </r>
  <r>
    <x v="1289"/>
    <x v="211"/>
    <d v="2015-03-08T00:00:00"/>
    <d v="2015-03-12T00:00:00"/>
    <s v="Standard Class"/>
    <n v="1498"/>
    <n v="1"/>
    <n v="0"/>
    <n v="4494"/>
    <s v="CA-2015-105627"/>
    <s v="United States"/>
    <s v="Kenosha"/>
    <s v="Wisconsin"/>
    <n v="53142"/>
    <x v="0"/>
  </r>
  <r>
    <x v="1289"/>
    <x v="211"/>
    <d v="2015-03-08T00:00:00"/>
    <d v="2015-03-12T00:00:00"/>
    <s v="Standard Class"/>
    <n v="37308"/>
    <n v="6"/>
    <n v="0"/>
    <n v="820776"/>
    <s v="CA-2015-105627"/>
    <s v="United States"/>
    <s v="Kenosha"/>
    <s v="Wisconsin"/>
    <n v="53142"/>
    <x v="0"/>
  </r>
  <r>
    <x v="1290"/>
    <x v="211"/>
    <d v="2017-11-15T00:00:00"/>
    <d v="2017-11-20T00:00:00"/>
    <s v="Standard Class"/>
    <n v="220064"/>
    <n v="4"/>
    <n v="2"/>
    <n v="55016"/>
    <s v="CA-2017-108112"/>
    <s v="United States"/>
    <s v="Miramar"/>
    <s v="Florida"/>
    <n v="33023"/>
    <x v="3"/>
  </r>
  <r>
    <x v="1290"/>
    <x v="211"/>
    <d v="2017-11-15T00:00:00"/>
    <d v="2017-11-20T00:00:00"/>
    <s v="Standard Class"/>
    <n v="339136"/>
    <n v="4"/>
    <n v="2"/>
    <n v="0"/>
    <s v="CA-2017-108112"/>
    <s v="United States"/>
    <s v="Miramar"/>
    <s v="Florida"/>
    <n v="33023"/>
    <x v="3"/>
  </r>
  <r>
    <x v="1291"/>
    <x v="211"/>
    <d v="2017-08-27T00:00:00"/>
    <d v="2017-09-01T00:00:00"/>
    <s v="Standard Class"/>
    <n v="5184"/>
    <n v="1"/>
    <n v="2"/>
    <n v="18144"/>
    <s v="CA-2017-133501"/>
    <s v="United States"/>
    <s v="Franklin"/>
    <s v="Tennessee"/>
    <n v="37064"/>
    <x v="3"/>
  </r>
  <r>
    <x v="1292"/>
    <x v="211"/>
    <d v="2015-09-25T00:00:00"/>
    <d v="2015-09-29T00:00:00"/>
    <s v="Standard Class"/>
    <n v="128744"/>
    <n v="7"/>
    <n v="2"/>
    <n v="128744"/>
    <s v="CA-2015-139738"/>
    <s v="United States"/>
    <s v="Rockford"/>
    <s v="Illinois"/>
    <n v="61107"/>
    <x v="0"/>
  </r>
  <r>
    <x v="1293"/>
    <x v="211"/>
    <d v="2017-08-12T00:00:00"/>
    <d v="2017-08-19T00:00:00"/>
    <s v="Standard Class"/>
    <n v="29999"/>
    <n v="1"/>
    <n v="0"/>
    <n v="89997"/>
    <s v="CA-2017-152310"/>
    <s v="United States"/>
    <s v="Seattle"/>
    <s v="Washington"/>
    <n v="98103"/>
    <x v="1"/>
  </r>
  <r>
    <x v="1293"/>
    <x v="211"/>
    <d v="2017-08-12T00:00:00"/>
    <d v="2017-08-19T00:00:00"/>
    <s v="Standard Class"/>
    <n v="19216"/>
    <n v="4"/>
    <n v="0"/>
    <n v="922368"/>
    <s v="CA-2017-152310"/>
    <s v="United States"/>
    <s v="Seattle"/>
    <s v="Washington"/>
    <n v="98103"/>
    <x v="1"/>
  </r>
  <r>
    <x v="1293"/>
    <x v="211"/>
    <d v="2017-08-12T00:00:00"/>
    <d v="2017-08-19T00:00:00"/>
    <s v="Standard Class"/>
    <n v="242624"/>
    <n v="8"/>
    <n v="2"/>
    <n v="272952"/>
    <s v="CA-2017-152310"/>
    <s v="United States"/>
    <s v="Seattle"/>
    <s v="Washington"/>
    <n v="98103"/>
    <x v="1"/>
  </r>
  <r>
    <x v="1293"/>
    <x v="211"/>
    <d v="2017-08-12T00:00:00"/>
    <d v="2017-08-19T00:00:00"/>
    <s v="Standard Class"/>
    <n v="4674"/>
    <n v="3"/>
    <n v="0"/>
    <n v="11685"/>
    <s v="CA-2017-152310"/>
    <s v="United States"/>
    <s v="Seattle"/>
    <s v="Washington"/>
    <n v="98103"/>
    <x v="1"/>
  </r>
  <r>
    <x v="1293"/>
    <x v="211"/>
    <d v="2017-08-12T00:00:00"/>
    <d v="2017-08-19T00:00:00"/>
    <s v="Standard Class"/>
    <n v="17495"/>
    <n v="5"/>
    <n v="0"/>
    <n v="122465"/>
    <s v="CA-2017-152310"/>
    <s v="United States"/>
    <s v="Seattle"/>
    <s v="Washington"/>
    <n v="98103"/>
    <x v="1"/>
  </r>
  <r>
    <x v="1293"/>
    <x v="211"/>
    <d v="2017-08-12T00:00:00"/>
    <d v="2017-08-19T00:00:00"/>
    <s v="Standard Class"/>
    <n v="100704"/>
    <n v="6"/>
    <n v="2"/>
    <n v="37764"/>
    <s v="CA-2017-152310"/>
    <s v="United States"/>
    <s v="Seattle"/>
    <s v="Washington"/>
    <n v="98103"/>
    <x v="1"/>
  </r>
  <r>
    <x v="1294"/>
    <x v="212"/>
    <d v="2015-12-07T00:00:00"/>
    <d v="2015-12-11T00:00:00"/>
    <s v="Standard Class"/>
    <n v="15294"/>
    <n v="3"/>
    <n v="0"/>
    <n v="412938"/>
    <s v="CA-2015-134894"/>
    <s v="United States"/>
    <s v="Henderson"/>
    <s v="Kentucky"/>
    <n v="42420"/>
    <x v="3"/>
  </r>
  <r>
    <x v="1294"/>
    <x v="212"/>
    <d v="2015-12-07T00:00:00"/>
    <d v="2015-12-11T00:00:00"/>
    <s v="Standard Class"/>
    <n v="28392"/>
    <n v="4"/>
    <n v="0"/>
    <n v="7098"/>
    <s v="CA-2015-134894"/>
    <s v="United States"/>
    <s v="Henderson"/>
    <s v="Kentucky"/>
    <n v="42420"/>
    <x v="3"/>
  </r>
  <r>
    <x v="1295"/>
    <x v="212"/>
    <d v="2014-11-24T00:00:00"/>
    <d v="2014-11-28T00:00:00"/>
    <s v="Standard Class"/>
    <n v="6462"/>
    <n v="5"/>
    <n v="2"/>
    <n v="-80775"/>
    <s v="CA-2014-163034"/>
    <s v="United States"/>
    <s v="Chicago"/>
    <s v="Illinois"/>
    <n v="60610"/>
    <x v="0"/>
  </r>
  <r>
    <x v="1296"/>
    <x v="212"/>
    <d v="2017-05-05T00:00:00"/>
    <d v="2017-05-09T00:00:00"/>
    <s v="Standard Class"/>
    <n v="2316"/>
    <n v="2"/>
    <n v="0"/>
    <n v="1158"/>
    <s v="US-2017-141943"/>
    <s v="United States"/>
    <s v="San Francisco"/>
    <s v="California"/>
    <n v="94122"/>
    <x v="1"/>
  </r>
  <r>
    <x v="1297"/>
    <x v="212"/>
    <d v="2017-12-23T00:00:00"/>
    <d v="2017-12-27T00:00:00"/>
    <s v="Standard Class"/>
    <n v="72704"/>
    <n v="4"/>
    <n v="2"/>
    <n v="190848"/>
    <s v="CA-2017-140627"/>
    <s v="United States"/>
    <s v="Hendersonville"/>
    <s v="Tennessee"/>
    <n v="37075"/>
    <x v="3"/>
  </r>
  <r>
    <x v="1297"/>
    <x v="212"/>
    <d v="2017-12-23T00:00:00"/>
    <d v="2017-12-27T00:00:00"/>
    <s v="Standard Class"/>
    <n v="12264"/>
    <n v="7"/>
    <n v="2"/>
    <n v="10731"/>
    <s v="CA-2017-140627"/>
    <s v="United States"/>
    <s v="Hendersonville"/>
    <s v="Tennessee"/>
    <n v="37075"/>
    <x v="3"/>
  </r>
  <r>
    <x v="1297"/>
    <x v="212"/>
    <d v="2017-12-23T00:00:00"/>
    <d v="2017-12-27T00:00:00"/>
    <s v="Standard Class"/>
    <n v="218352"/>
    <n v="3"/>
    <n v="2"/>
    <n v="-54588"/>
    <s v="CA-2017-140627"/>
    <s v="United States"/>
    <s v="Hendersonville"/>
    <s v="Tennessee"/>
    <n v="37075"/>
    <x v="3"/>
  </r>
  <r>
    <x v="1298"/>
    <x v="212"/>
    <d v="2015-08-02T00:00:00"/>
    <d v="2015-08-06T00:00:00"/>
    <s v="Standard Class"/>
    <n v="2775"/>
    <n v="4"/>
    <n v="5"/>
    <n v="-1887"/>
    <s v="CA-2015-112767"/>
    <s v="United States"/>
    <s v="Springfield"/>
    <s v="Oregon"/>
    <n v="97477"/>
    <x v="1"/>
  </r>
  <r>
    <x v="1299"/>
    <x v="213"/>
    <d v="2015-03-02T00:00:00"/>
    <d v="2015-03-06T00:00:00"/>
    <s v="Standard Class"/>
    <n v="78753"/>
    <n v="3"/>
    <n v="0"/>
    <n v="1653813"/>
    <s v="CA-2015-110457"/>
    <s v="United States"/>
    <s v="Seattle"/>
    <s v="Washington"/>
    <n v="98103"/>
    <x v="1"/>
  </r>
  <r>
    <x v="1300"/>
    <x v="213"/>
    <d v="2015-10-09T00:00:00"/>
    <d v="2015-10-13T00:00:00"/>
    <s v="Standard Class"/>
    <n v="3084"/>
    <n v="2"/>
    <n v="0"/>
    <n v="83268"/>
    <s v="CA-2015-129098"/>
    <s v="United States"/>
    <s v="Springfield"/>
    <s v="Virginia"/>
    <n v="22153"/>
    <x v="3"/>
  </r>
  <r>
    <x v="1301"/>
    <x v="213"/>
    <d v="2017-10-01T00:00:00"/>
    <d v="2017-10-07T00:00:00"/>
    <s v="Standard Class"/>
    <n v="10485"/>
    <n v="1"/>
    <n v="0"/>
    <n v="50328"/>
    <s v="CA-2017-117807"/>
    <s v="United States"/>
    <s v="Fremont"/>
    <s v="Nebraska"/>
    <n v="68025"/>
    <x v="0"/>
  </r>
  <r>
    <x v="1302"/>
    <x v="213"/>
    <d v="2017-11-18T00:00:00"/>
    <d v="2017-11-22T00:00:00"/>
    <s v="Standard Class"/>
    <n v="7495"/>
    <n v="5"/>
    <n v="0"/>
    <n v="367255"/>
    <s v="CA-2017-104913"/>
    <s v="United States"/>
    <s v="Long Beach"/>
    <s v="New York"/>
    <n v="11561"/>
    <x v="2"/>
  </r>
  <r>
    <x v="1303"/>
    <x v="213"/>
    <d v="2016-02-14T00:00:00"/>
    <d v="2016-02-15T00:00:00"/>
    <s v="First Class"/>
    <n v="477"/>
    <n v="1"/>
    <n v="0"/>
    <n v="21465"/>
    <s v="CA-2016-134334"/>
    <s v="United States"/>
    <s v="Clinton"/>
    <s v="Maryland"/>
    <n v="20735"/>
    <x v="2"/>
  </r>
  <r>
    <x v="1303"/>
    <x v="213"/>
    <d v="2016-02-14T00:00:00"/>
    <d v="2016-02-15T00:00:00"/>
    <s v="First Class"/>
    <n v="798"/>
    <n v="3"/>
    <n v="0"/>
    <n v="20748"/>
    <s v="CA-2016-134334"/>
    <s v="United States"/>
    <s v="Clinton"/>
    <s v="Maryland"/>
    <n v="20735"/>
    <x v="2"/>
  </r>
  <r>
    <x v="1303"/>
    <x v="213"/>
    <d v="2016-02-14T00:00:00"/>
    <d v="2016-02-15T00:00:00"/>
    <s v="First Class"/>
    <n v="550431"/>
    <n v="3"/>
    <n v="3"/>
    <n v="-471798"/>
    <s v="CA-2016-134334"/>
    <s v="United States"/>
    <s v="Clinton"/>
    <s v="Maryland"/>
    <n v="20735"/>
    <x v="2"/>
  </r>
  <r>
    <x v="1303"/>
    <x v="213"/>
    <d v="2016-02-14T00:00:00"/>
    <d v="2016-02-15T00:00:00"/>
    <s v="First Class"/>
    <n v="1056"/>
    <n v="6"/>
    <n v="0"/>
    <n v="46464"/>
    <s v="CA-2016-134334"/>
    <s v="United States"/>
    <s v="Clinton"/>
    <s v="Maryland"/>
    <n v="20735"/>
    <x v="2"/>
  </r>
  <r>
    <x v="1304"/>
    <x v="213"/>
    <d v="2017-11-03T00:00:00"/>
    <d v="2017-11-07T00:00:00"/>
    <s v="Standard Class"/>
    <n v="959984"/>
    <n v="2"/>
    <n v="2"/>
    <n v="3119948"/>
    <s v="CA-2017-100622"/>
    <s v="United States"/>
    <s v="Orlando"/>
    <s v="Florida"/>
    <n v="32839"/>
    <x v="3"/>
  </r>
  <r>
    <x v="1304"/>
    <x v="213"/>
    <d v="2017-11-03T00:00:00"/>
    <d v="2017-11-07T00:00:00"/>
    <s v="Standard Class"/>
    <n v="4086"/>
    <n v="2"/>
    <n v="7"/>
    <n v="-29964"/>
    <s v="CA-2017-100622"/>
    <s v="United States"/>
    <s v="Orlando"/>
    <s v="Florida"/>
    <n v="32839"/>
    <x v="3"/>
  </r>
  <r>
    <x v="1304"/>
    <x v="213"/>
    <d v="2017-11-03T00:00:00"/>
    <d v="2017-11-07T00:00:00"/>
    <s v="Standard Class"/>
    <n v="55984"/>
    <n v="2"/>
    <n v="2"/>
    <n v="41988"/>
    <s v="CA-2017-100622"/>
    <s v="United States"/>
    <s v="Orlando"/>
    <s v="Florida"/>
    <n v="32839"/>
    <x v="3"/>
  </r>
  <r>
    <x v="1304"/>
    <x v="213"/>
    <d v="2017-11-03T00:00:00"/>
    <d v="2017-11-07T00:00:00"/>
    <s v="Standard Class"/>
    <n v="10688"/>
    <n v="2"/>
    <n v="2"/>
    <n v="37408"/>
    <s v="CA-2017-100622"/>
    <s v="United States"/>
    <s v="Orlando"/>
    <s v="Florida"/>
    <n v="32839"/>
    <x v="3"/>
  </r>
  <r>
    <x v="1305"/>
    <x v="213"/>
    <d v="2017-02-21T00:00:00"/>
    <d v="2017-02-26T00:00:00"/>
    <s v="Standard Class"/>
    <n v="47904"/>
    <n v="1"/>
    <n v="2"/>
    <n v="-2994"/>
    <s v="CA-2017-124940"/>
    <s v="United States"/>
    <s v="Carrollton"/>
    <s v="Texas"/>
    <n v="75007"/>
    <x v="0"/>
  </r>
  <r>
    <x v="1306"/>
    <x v="214"/>
    <d v="2014-12-05T00:00:00"/>
    <d v="2014-12-09T00:00:00"/>
    <s v="Second Class"/>
    <n v="24816"/>
    <n v="2"/>
    <n v="2"/>
    <n v="18612"/>
    <s v="CA-2014-166191"/>
    <s v="United States"/>
    <s v="Decatur"/>
    <s v="Illinois"/>
    <n v="62521"/>
    <x v="0"/>
  </r>
  <r>
    <x v="1306"/>
    <x v="214"/>
    <d v="2014-12-05T00:00:00"/>
    <d v="2014-12-09T00:00:00"/>
    <s v="Second Class"/>
    <n v="408744"/>
    <n v="7"/>
    <n v="2"/>
    <n v="766395"/>
    <s v="CA-2014-166191"/>
    <s v="United States"/>
    <s v="Decatur"/>
    <s v="Illinois"/>
    <n v="62521"/>
    <x v="0"/>
  </r>
  <r>
    <x v="1307"/>
    <x v="214"/>
    <d v="2017-12-20T00:00:00"/>
    <d v="2017-12-26T00:00:00"/>
    <s v="Standard Class"/>
    <n v="2799"/>
    <n v="5"/>
    <n v="0"/>
    <n v="137151"/>
    <s v="CA-2017-102197"/>
    <s v="United States"/>
    <s v="New York City"/>
    <s v="New York"/>
    <n v="10009"/>
    <x v="2"/>
  </r>
  <r>
    <x v="1307"/>
    <x v="214"/>
    <d v="2017-12-20T00:00:00"/>
    <d v="2017-12-26T00:00:00"/>
    <s v="Standard Class"/>
    <n v="50352"/>
    <n v="3"/>
    <n v="2"/>
    <n v="176232"/>
    <s v="CA-2017-102197"/>
    <s v="United States"/>
    <s v="New York City"/>
    <s v="New York"/>
    <n v="10009"/>
    <x v="2"/>
  </r>
  <r>
    <x v="1307"/>
    <x v="214"/>
    <d v="2017-12-20T00:00:00"/>
    <d v="2017-12-26T00:00:00"/>
    <s v="Standard Class"/>
    <n v="3402"/>
    <n v="3"/>
    <n v="0"/>
    <n v="166698"/>
    <s v="CA-2017-102197"/>
    <s v="United States"/>
    <s v="New York City"/>
    <s v="New York"/>
    <n v="10009"/>
    <x v="2"/>
  </r>
  <r>
    <x v="1308"/>
    <x v="215"/>
    <d v="2015-12-03T00:00:00"/>
    <d v="2015-12-07T00:00:00"/>
    <s v="Standard Class"/>
    <n v="48234"/>
    <n v="4"/>
    <n v="7"/>
    <n v="-337638"/>
    <s v="CA-2015-122756"/>
    <s v="United States"/>
    <s v="Philadelphia"/>
    <s v="Pennsylvania"/>
    <n v="19140"/>
    <x v="2"/>
  </r>
  <r>
    <x v="1308"/>
    <x v="215"/>
    <d v="2015-12-03T00:00:00"/>
    <d v="2015-12-07T00:00:00"/>
    <s v="Standard Class"/>
    <n v="296"/>
    <n v="1"/>
    <n v="2"/>
    <n v="777"/>
    <s v="CA-2015-122756"/>
    <s v="United States"/>
    <s v="Philadelphia"/>
    <s v="Pennsylvania"/>
    <n v="19140"/>
    <x v="2"/>
  </r>
  <r>
    <x v="1309"/>
    <x v="215"/>
    <d v="2015-11-15T00:00:00"/>
    <d v="2015-11-17T00:00:00"/>
    <s v="Second Class"/>
    <n v="250272"/>
    <n v="9"/>
    <n v="2"/>
    <n v="15642"/>
    <s v="CA-2015-113173"/>
    <s v="United States"/>
    <s v="Chicago"/>
    <s v="Illinois"/>
    <n v="60653"/>
    <x v="0"/>
  </r>
  <r>
    <x v="1309"/>
    <x v="215"/>
    <d v="2015-11-15T00:00:00"/>
    <d v="2015-11-17T00:00:00"/>
    <s v="Second Class"/>
    <n v="11364"/>
    <n v="3"/>
    <n v="8"/>
    <n v="-17046"/>
    <s v="CA-2015-113173"/>
    <s v="United States"/>
    <s v="Chicago"/>
    <s v="Illinois"/>
    <n v="60653"/>
    <x v="0"/>
  </r>
  <r>
    <x v="1309"/>
    <x v="215"/>
    <d v="2015-11-15T00:00:00"/>
    <d v="2015-11-17T00:00:00"/>
    <s v="Second Class"/>
    <n v="872"/>
    <n v="5"/>
    <n v="2"/>
    <n v="-1744"/>
    <s v="CA-2015-113173"/>
    <s v="United States"/>
    <s v="Chicago"/>
    <s v="Illinois"/>
    <n v="60653"/>
    <x v="0"/>
  </r>
  <r>
    <x v="1310"/>
    <x v="215"/>
    <d v="2017-06-29T00:00:00"/>
    <d v="2017-07-03T00:00:00"/>
    <s v="Second Class"/>
    <n v="129578"/>
    <n v="2"/>
    <n v="0"/>
    <n v="3109872"/>
    <s v="CA-2017-100650"/>
    <s v="United States"/>
    <s v="Anaheim"/>
    <s v="California"/>
    <n v="92804"/>
    <x v="1"/>
  </r>
  <r>
    <x v="1311"/>
    <x v="215"/>
    <d v="2014-03-14T00:00:00"/>
    <d v="2014-03-18T00:00:00"/>
    <s v="Standard Class"/>
    <n v="1056"/>
    <n v="2"/>
    <n v="0"/>
    <n v="4752"/>
    <s v="CA-2014-157623"/>
    <s v="United States"/>
    <s v="Huntington Beach"/>
    <s v="California"/>
    <n v="92646"/>
    <x v="1"/>
  </r>
  <r>
    <x v="1311"/>
    <x v="215"/>
    <d v="2014-03-14T00:00:00"/>
    <d v="2014-03-18T00:00:00"/>
    <s v="Standard Class"/>
    <n v="338"/>
    <n v="1"/>
    <n v="0"/>
    <n v="12506"/>
    <s v="CA-2014-157623"/>
    <s v="United States"/>
    <s v="Huntington Beach"/>
    <s v="California"/>
    <n v="92646"/>
    <x v="1"/>
  </r>
  <r>
    <x v="1312"/>
    <x v="215"/>
    <d v="2016-09-01T00:00:00"/>
    <d v="2016-09-05T00:00:00"/>
    <s v="Standard Class"/>
    <n v="3048"/>
    <n v="6"/>
    <n v="2"/>
    <n v="9906"/>
    <s v="CA-2016-155481"/>
    <s v="United States"/>
    <s v="Philadelphia"/>
    <s v="Pennsylvania"/>
    <n v="19140"/>
    <x v="2"/>
  </r>
  <r>
    <x v="1312"/>
    <x v="215"/>
    <d v="2016-09-01T00:00:00"/>
    <d v="2016-09-05T00:00:00"/>
    <s v="Standard Class"/>
    <n v="23988"/>
    <n v="2"/>
    <n v="4"/>
    <n v="-47976"/>
    <s v="CA-2016-155481"/>
    <s v="United States"/>
    <s v="Philadelphia"/>
    <s v="Pennsylvania"/>
    <n v="19140"/>
    <x v="2"/>
  </r>
  <r>
    <x v="1312"/>
    <x v="215"/>
    <d v="2016-09-01T00:00:00"/>
    <d v="2016-09-05T00:00:00"/>
    <s v="Standard Class"/>
    <n v="16688"/>
    <n v="7"/>
    <n v="2"/>
    <n v="54236"/>
    <s v="CA-2016-155481"/>
    <s v="United States"/>
    <s v="Philadelphia"/>
    <s v="Pennsylvania"/>
    <n v="19140"/>
    <x v="2"/>
  </r>
  <r>
    <x v="1313"/>
    <x v="215"/>
    <d v="2017-12-20T00:00:00"/>
    <d v="2017-12-26T00:00:00"/>
    <s v="Standard Class"/>
    <n v="648"/>
    <n v="1"/>
    <n v="0"/>
    <n v="31104"/>
    <s v="CA-2017-105480"/>
    <s v="United States"/>
    <s v="Rochester"/>
    <s v="New York"/>
    <n v="14609"/>
    <x v="2"/>
  </r>
  <r>
    <x v="1313"/>
    <x v="215"/>
    <d v="2017-12-20T00:00:00"/>
    <d v="2017-12-26T00:00:00"/>
    <s v="Standard Class"/>
    <n v="6984"/>
    <n v="1"/>
    <n v="2"/>
    <n v="23571"/>
    <s v="CA-2017-105480"/>
    <s v="United States"/>
    <s v="Rochester"/>
    <s v="New York"/>
    <n v="14609"/>
    <x v="2"/>
  </r>
  <r>
    <x v="1314"/>
    <x v="215"/>
    <d v="2016-11-26T00:00:00"/>
    <d v="2016-11-30T00:00:00"/>
    <s v="Second Class"/>
    <n v="313176"/>
    <n v="2"/>
    <n v="4"/>
    <n v="-1200508"/>
    <s v="CA-2016-130288"/>
    <s v="United States"/>
    <s v="New York City"/>
    <s v="New York"/>
    <n v="10011"/>
    <x v="2"/>
  </r>
  <r>
    <x v="1315"/>
    <x v="215"/>
    <d v="2016-03-12T00:00:00"/>
    <d v="2016-03-15T00:00:00"/>
    <s v="Second Class"/>
    <n v="67655"/>
    <n v="5"/>
    <n v="0"/>
    <n v="67655"/>
    <s v="CA-2016-127138"/>
    <s v="United States"/>
    <s v="San Francisco"/>
    <s v="California"/>
    <n v="94109"/>
    <x v="1"/>
  </r>
  <r>
    <x v="1315"/>
    <x v="215"/>
    <d v="2016-03-12T00:00:00"/>
    <d v="2016-03-15T00:00:00"/>
    <s v="Second Class"/>
    <n v="1549"/>
    <n v="5"/>
    <n v="0"/>
    <n v="40274"/>
    <s v="CA-2016-127138"/>
    <s v="United States"/>
    <s v="San Francisco"/>
    <s v="California"/>
    <n v="94109"/>
    <x v="1"/>
  </r>
  <r>
    <x v="1315"/>
    <x v="215"/>
    <d v="2016-03-12T00:00:00"/>
    <d v="2016-03-15T00:00:00"/>
    <s v="Second Class"/>
    <n v="3056"/>
    <n v="4"/>
    <n v="0"/>
    <n v="149744"/>
    <s v="CA-2016-127138"/>
    <s v="United States"/>
    <s v="San Francisco"/>
    <s v="California"/>
    <n v="94109"/>
    <x v="1"/>
  </r>
  <r>
    <x v="1315"/>
    <x v="215"/>
    <d v="2016-03-12T00:00:00"/>
    <d v="2016-03-15T00:00:00"/>
    <s v="Second Class"/>
    <n v="770352"/>
    <n v="3"/>
    <n v="2"/>
    <n v="770352"/>
    <s v="CA-2016-127138"/>
    <s v="United States"/>
    <s v="San Francisco"/>
    <s v="California"/>
    <n v="94109"/>
    <x v="1"/>
  </r>
  <r>
    <x v="1316"/>
    <x v="215"/>
    <d v="2016-07-03T00:00:00"/>
    <d v="2016-07-07T00:00:00"/>
    <s v="Standard Class"/>
    <n v="70686"/>
    <n v="7"/>
    <n v="0"/>
    <n v="1979208"/>
    <s v="CA-2016-168543"/>
    <s v="United States"/>
    <s v="New York City"/>
    <s v="New York"/>
    <n v="10035"/>
    <x v="2"/>
  </r>
  <r>
    <x v="1317"/>
    <x v="216"/>
    <d v="2015-12-06T00:00:00"/>
    <d v="2015-12-06T00:00:00"/>
    <s v="Same Day"/>
    <n v="48594"/>
    <n v="2"/>
    <n v="4"/>
    <n v="-89089"/>
    <s v="CA-2015-131884"/>
    <s v="United States"/>
    <s v="Marion"/>
    <s v="Ohio"/>
    <n v="43302"/>
    <x v="2"/>
  </r>
  <r>
    <x v="1317"/>
    <x v="216"/>
    <d v="2015-12-06T00:00:00"/>
    <d v="2015-12-06T00:00:00"/>
    <s v="Same Day"/>
    <n v="37376"/>
    <n v="8"/>
    <n v="2"/>
    <n v="4672"/>
    <s v="CA-2015-131884"/>
    <s v="United States"/>
    <s v="Marion"/>
    <s v="Ohio"/>
    <n v="43302"/>
    <x v="2"/>
  </r>
  <r>
    <x v="1317"/>
    <x v="216"/>
    <d v="2015-12-06T00:00:00"/>
    <d v="2015-12-06T00:00:00"/>
    <s v="Same Day"/>
    <n v="70686"/>
    <n v="1"/>
    <n v="3"/>
    <n v="-242352"/>
    <s v="CA-2015-131884"/>
    <s v="United States"/>
    <s v="Marion"/>
    <s v="Ohio"/>
    <n v="43302"/>
    <x v="2"/>
  </r>
  <r>
    <x v="1318"/>
    <x v="216"/>
    <d v="2015-12-12T00:00:00"/>
    <d v="2015-12-15T00:00:00"/>
    <s v="First Class"/>
    <n v="786"/>
    <n v="2"/>
    <n v="0"/>
    <n v="36156"/>
    <s v="CA-2015-145065"/>
    <s v="United States"/>
    <s v="San Diego"/>
    <s v="California"/>
    <n v="92105"/>
    <x v="1"/>
  </r>
  <r>
    <x v="1318"/>
    <x v="216"/>
    <d v="2015-12-12T00:00:00"/>
    <d v="2015-12-15T00:00:00"/>
    <s v="First Class"/>
    <n v="24448"/>
    <n v="2"/>
    <n v="2"/>
    <n v="88624"/>
    <s v="CA-2015-145065"/>
    <s v="United States"/>
    <s v="San Diego"/>
    <s v="California"/>
    <n v="92105"/>
    <x v="1"/>
  </r>
  <r>
    <x v="1319"/>
    <x v="216"/>
    <d v="2014-09-07T00:00:00"/>
    <d v="2014-09-13T00:00:00"/>
    <s v="Standard Class"/>
    <n v="37797"/>
    <n v="3"/>
    <n v="0"/>
    <n v="1096113"/>
    <s v="CA-2014-100006"/>
    <s v="United States"/>
    <s v="New York City"/>
    <s v="New York"/>
    <n v="10024"/>
    <x v="2"/>
  </r>
  <r>
    <x v="1320"/>
    <x v="216"/>
    <d v="2016-07-22T00:00:00"/>
    <d v="2016-07-26T00:00:00"/>
    <s v="Standard Class"/>
    <n v="10995"/>
    <n v="1"/>
    <n v="0"/>
    <n v="362835"/>
    <s v="US-2016-111290"/>
    <s v="United States"/>
    <s v="Westland"/>
    <s v="Michigan"/>
    <n v="48185"/>
    <x v="0"/>
  </r>
  <r>
    <x v="1320"/>
    <x v="216"/>
    <d v="2016-07-22T00:00:00"/>
    <d v="2016-07-26T00:00:00"/>
    <s v="Standard Class"/>
    <n v="96585"/>
    <n v="5"/>
    <n v="0"/>
    <n v="135219"/>
    <s v="US-2016-111290"/>
    <s v="United States"/>
    <s v="Westland"/>
    <s v="Michigan"/>
    <n v="48185"/>
    <x v="0"/>
  </r>
  <r>
    <x v="1320"/>
    <x v="216"/>
    <d v="2016-07-22T00:00:00"/>
    <d v="2016-07-26T00:00:00"/>
    <s v="Standard Class"/>
    <n v="292"/>
    <n v="5"/>
    <n v="0"/>
    <n v="10512"/>
    <s v="US-2016-111290"/>
    <s v="United States"/>
    <s v="Westland"/>
    <s v="Michigan"/>
    <n v="48185"/>
    <x v="0"/>
  </r>
  <r>
    <x v="1320"/>
    <x v="216"/>
    <d v="2016-07-22T00:00:00"/>
    <d v="2016-07-26T00:00:00"/>
    <s v="Standard Class"/>
    <n v="324"/>
    <n v="5"/>
    <n v="0"/>
    <n v="15552"/>
    <s v="US-2016-111290"/>
    <s v="United States"/>
    <s v="Westland"/>
    <s v="Michigan"/>
    <n v="48185"/>
    <x v="0"/>
  </r>
  <r>
    <x v="1321"/>
    <x v="216"/>
    <d v="2016-07-17T00:00:00"/>
    <d v="2016-07-22T00:00:00"/>
    <s v="Second Class"/>
    <n v="1242"/>
    <n v="3"/>
    <n v="0"/>
    <n v="44712"/>
    <s v="US-2016-139087"/>
    <s v="United States"/>
    <s v="Seattle"/>
    <s v="Washington"/>
    <n v="98105"/>
    <x v="1"/>
  </r>
  <r>
    <x v="1321"/>
    <x v="216"/>
    <d v="2016-07-17T00:00:00"/>
    <d v="2016-07-22T00:00:00"/>
    <s v="Second Class"/>
    <n v="4284"/>
    <n v="3"/>
    <n v="0"/>
    <n v="89964"/>
    <s v="US-2016-139087"/>
    <s v="United States"/>
    <s v="Seattle"/>
    <s v="Washington"/>
    <n v="98105"/>
    <x v="1"/>
  </r>
  <r>
    <x v="1321"/>
    <x v="216"/>
    <d v="2016-07-17T00:00:00"/>
    <d v="2016-07-22T00:00:00"/>
    <s v="Second Class"/>
    <n v="2475"/>
    <n v="5"/>
    <n v="0"/>
    <n v="1089"/>
    <s v="US-2016-139087"/>
    <s v="United States"/>
    <s v="Seattle"/>
    <s v="Washington"/>
    <n v="98105"/>
    <x v="1"/>
  </r>
  <r>
    <x v="1321"/>
    <x v="216"/>
    <d v="2016-07-17T00:00:00"/>
    <d v="2016-07-22T00:00:00"/>
    <s v="Second Class"/>
    <n v="8771"/>
    <n v="7"/>
    <n v="0"/>
    <n v="412237"/>
    <s v="US-2016-139087"/>
    <s v="United States"/>
    <s v="Seattle"/>
    <s v="Washington"/>
    <n v="98105"/>
    <x v="1"/>
  </r>
  <r>
    <x v="1321"/>
    <x v="216"/>
    <d v="2016-07-17T00:00:00"/>
    <d v="2016-07-22T00:00:00"/>
    <s v="Second Class"/>
    <n v="6952"/>
    <n v="2"/>
    <n v="0"/>
    <n v="1738"/>
    <s v="US-2016-139087"/>
    <s v="United States"/>
    <s v="Seattle"/>
    <s v="Washington"/>
    <n v="98105"/>
    <x v="1"/>
  </r>
  <r>
    <x v="1321"/>
    <x v="216"/>
    <d v="2016-07-17T00:00:00"/>
    <d v="2016-07-22T00:00:00"/>
    <s v="Second Class"/>
    <n v="20784"/>
    <n v="2"/>
    <n v="2"/>
    <n v="-46764"/>
    <s v="US-2016-139087"/>
    <s v="United States"/>
    <s v="Seattle"/>
    <s v="Washington"/>
    <n v="98105"/>
    <x v="1"/>
  </r>
  <r>
    <x v="1321"/>
    <x v="216"/>
    <d v="2016-07-17T00:00:00"/>
    <d v="2016-07-22T00:00:00"/>
    <s v="Second Class"/>
    <n v="12816"/>
    <n v="3"/>
    <n v="2"/>
    <n v="41652"/>
    <s v="US-2016-139087"/>
    <s v="United States"/>
    <s v="Seattle"/>
    <s v="Washington"/>
    <n v="98105"/>
    <x v="1"/>
  </r>
  <r>
    <x v="1322"/>
    <x v="216"/>
    <d v="2017-12-11T00:00:00"/>
    <d v="2017-12-13T00:00:00"/>
    <s v="First Class"/>
    <n v="1392"/>
    <n v="2"/>
    <n v="8"/>
    <n v="-37584"/>
    <s v="CA-2017-165099"/>
    <s v="United States"/>
    <s v="Abilene"/>
    <s v="Texas"/>
    <n v="79605"/>
    <x v="0"/>
  </r>
  <r>
    <x v="1323"/>
    <x v="216"/>
    <d v="2017-07-27T00:00:00"/>
    <d v="2017-08-01T00:00:00"/>
    <s v="Second Class"/>
    <n v="2388"/>
    <n v="3"/>
    <n v="0"/>
    <n v="105072"/>
    <s v="CA-2017-133046"/>
    <s v="United States"/>
    <s v="Seattle"/>
    <s v="Washington"/>
    <n v="98115"/>
    <x v="1"/>
  </r>
  <r>
    <x v="1323"/>
    <x v="216"/>
    <d v="2017-07-27T00:00:00"/>
    <d v="2017-08-01T00:00:00"/>
    <s v="Second Class"/>
    <n v="262"/>
    <n v="4"/>
    <n v="0"/>
    <n v="12052"/>
    <s v="CA-2017-133046"/>
    <s v="United States"/>
    <s v="Seattle"/>
    <s v="Washington"/>
    <n v="98115"/>
    <x v="1"/>
  </r>
  <r>
    <x v="1323"/>
    <x v="216"/>
    <d v="2017-07-27T00:00:00"/>
    <d v="2017-08-01T00:00:00"/>
    <s v="Second Class"/>
    <n v="1296"/>
    <n v="2"/>
    <n v="0"/>
    <n v="62208"/>
    <s v="CA-2017-133046"/>
    <s v="United States"/>
    <s v="Seattle"/>
    <s v="Washington"/>
    <n v="98115"/>
    <x v="1"/>
  </r>
  <r>
    <x v="1323"/>
    <x v="216"/>
    <d v="2017-07-27T00:00:00"/>
    <d v="2017-08-01T00:00:00"/>
    <s v="Second Class"/>
    <n v="23495"/>
    <n v="5"/>
    <n v="0"/>
    <n v="32893"/>
    <s v="CA-2017-133046"/>
    <s v="United States"/>
    <s v="Seattle"/>
    <s v="Washington"/>
    <n v="98115"/>
    <x v="1"/>
  </r>
  <r>
    <x v="1324"/>
    <x v="216"/>
    <d v="2017-11-12T00:00:00"/>
    <d v="2017-11-14T00:00:00"/>
    <s v="Second Class"/>
    <n v="221024"/>
    <n v="2"/>
    <n v="2"/>
    <n v="-55256"/>
    <s v="CA-2017-166835"/>
    <s v="United States"/>
    <s v="Lancaster"/>
    <s v="Pennsylvania"/>
    <n v="17602"/>
    <x v="2"/>
  </r>
  <r>
    <x v="1325"/>
    <x v="217"/>
    <d v="2014-06-29T00:00:00"/>
    <d v="2014-07-06T00:00:00"/>
    <s v="Standard Class"/>
    <n v="3276"/>
    <n v="7"/>
    <n v="2"/>
    <n v="36855"/>
    <s v="CA-2014-165974"/>
    <s v="United States"/>
    <s v="Cincinnati"/>
    <s v="Ohio"/>
    <n v="45231"/>
    <x v="2"/>
  </r>
  <r>
    <x v="1326"/>
    <x v="217"/>
    <d v="2016-02-27T00:00:00"/>
    <d v="2016-03-01T00:00:00"/>
    <s v="First Class"/>
    <n v="17088"/>
    <n v="3"/>
    <n v="0"/>
    <n v="495552"/>
    <s v="CA-2016-102456"/>
    <s v="United States"/>
    <s v="New York City"/>
    <s v="New York"/>
    <n v="10011"/>
    <x v="2"/>
  </r>
  <r>
    <x v="1327"/>
    <x v="217"/>
    <d v="2017-01-19T00:00:00"/>
    <d v="2017-01-23T00:00:00"/>
    <s v="Second Class"/>
    <n v="60"/>
    <n v="2"/>
    <n v="2"/>
    <n v="21"/>
    <s v="CA-2017-154718"/>
    <s v="United States"/>
    <s v="Keller"/>
    <s v="Texas"/>
    <n v="76248"/>
    <x v="0"/>
  </r>
  <r>
    <x v="1328"/>
    <x v="217"/>
    <d v="2015-11-20T00:00:00"/>
    <d v="2015-11-26T00:00:00"/>
    <s v="Standard Class"/>
    <n v="1965"/>
    <n v="3"/>
    <n v="0"/>
    <n v="9039"/>
    <s v="CA-2015-156524"/>
    <s v="United States"/>
    <s v="New York City"/>
    <s v="New York"/>
    <n v="10011"/>
    <x v="2"/>
  </r>
  <r>
    <x v="1329"/>
    <x v="217"/>
    <d v="2014-10-15T00:00:00"/>
    <d v="2014-10-20T00:00:00"/>
    <s v="Standard Class"/>
    <n v="15384"/>
    <n v="1"/>
    <n v="2"/>
    <n v="40383"/>
    <s v="CA-2014-143182"/>
    <s v="United States"/>
    <s v="Hialeah"/>
    <s v="Florida"/>
    <n v="33012"/>
    <x v="3"/>
  </r>
  <r>
    <x v="1330"/>
    <x v="217"/>
    <d v="2016-05-02T00:00:00"/>
    <d v="2016-05-08T00:00:00"/>
    <s v="Standard Class"/>
    <n v="187056"/>
    <n v="9"/>
    <n v="2"/>
    <n v="11691"/>
    <s v="CA-2016-154060"/>
    <s v="United States"/>
    <s v="Greensboro"/>
    <s v="North Carolina"/>
    <n v="27405"/>
    <x v="3"/>
  </r>
  <r>
    <x v="1331"/>
    <x v="217"/>
    <d v="2017-09-21T00:00:00"/>
    <d v="2017-09-27T00:00:00"/>
    <s v="Standard Class"/>
    <n v="12294"/>
    <n v="1"/>
    <n v="7"/>
    <n v="-86058"/>
    <s v="US-2017-146878"/>
    <s v="United States"/>
    <s v="Miami"/>
    <s v="Florida"/>
    <n v="33142"/>
    <x v="3"/>
  </r>
  <r>
    <x v="1332"/>
    <x v="217"/>
    <d v="2016-09-25T00:00:00"/>
    <d v="2016-10-01T00:00:00"/>
    <s v="Standard Class"/>
    <n v="109"/>
    <n v="5"/>
    <n v="0"/>
    <n v="5123"/>
    <s v="US-2016-125402"/>
    <s v="United States"/>
    <s v="Long Beach"/>
    <s v="California"/>
    <n v="90805"/>
    <x v="1"/>
  </r>
  <r>
    <x v="1332"/>
    <x v="217"/>
    <d v="2016-09-25T00:00:00"/>
    <d v="2016-10-01T00:00:00"/>
    <s v="Standard Class"/>
    <n v="296"/>
    <n v="2"/>
    <n v="0"/>
    <n v="148"/>
    <s v="US-2016-125402"/>
    <s v="United States"/>
    <s v="Long Beach"/>
    <s v="California"/>
    <n v="90805"/>
    <x v="1"/>
  </r>
  <r>
    <x v="1332"/>
    <x v="217"/>
    <d v="2016-09-25T00:00:00"/>
    <d v="2016-10-01T00:00:00"/>
    <s v="Standard Class"/>
    <n v="498"/>
    <n v="1"/>
    <n v="0"/>
    <n v="22908"/>
    <s v="US-2016-125402"/>
    <s v="United States"/>
    <s v="Long Beach"/>
    <s v="California"/>
    <n v="90805"/>
    <x v="1"/>
  </r>
  <r>
    <x v="1332"/>
    <x v="217"/>
    <d v="2016-09-25T00:00:00"/>
    <d v="2016-10-01T00:00:00"/>
    <s v="Standard Class"/>
    <n v="479976"/>
    <n v="3"/>
    <n v="2"/>
    <n v="1619919"/>
    <s v="US-2016-125402"/>
    <s v="United States"/>
    <s v="Long Beach"/>
    <s v="California"/>
    <n v="90805"/>
    <x v="1"/>
  </r>
  <r>
    <x v="1332"/>
    <x v="217"/>
    <d v="2016-09-25T00:00:00"/>
    <d v="2016-10-01T00:00:00"/>
    <s v="Standard Class"/>
    <n v="44736"/>
    <n v="8"/>
    <n v="2"/>
    <n v="44736"/>
    <s v="US-2016-125402"/>
    <s v="United States"/>
    <s v="Long Beach"/>
    <s v="California"/>
    <n v="90805"/>
    <x v="1"/>
  </r>
  <r>
    <x v="1332"/>
    <x v="217"/>
    <d v="2016-09-25T00:00:00"/>
    <d v="2016-10-01T00:00:00"/>
    <s v="Standard Class"/>
    <n v="576"/>
    <n v="2"/>
    <n v="0"/>
    <n v="16704"/>
    <s v="US-2016-125402"/>
    <s v="United States"/>
    <s v="Long Beach"/>
    <s v="California"/>
    <n v="90805"/>
    <x v="1"/>
  </r>
  <r>
    <x v="1332"/>
    <x v="217"/>
    <d v="2016-09-25T00:00:00"/>
    <d v="2016-10-01T00:00:00"/>
    <s v="Standard Class"/>
    <n v="483136"/>
    <n v="4"/>
    <n v="2"/>
    <n v="60392"/>
    <s v="US-2016-125402"/>
    <s v="United States"/>
    <s v="Long Beach"/>
    <s v="California"/>
    <n v="90805"/>
    <x v="1"/>
  </r>
  <r>
    <x v="1333"/>
    <x v="218"/>
    <d v="2015-09-22T00:00:00"/>
    <d v="2015-09-22T00:00:00"/>
    <s v="Same Day"/>
    <n v="2046"/>
    <n v="2"/>
    <n v="0"/>
    <n v="53196"/>
    <s v="CA-2015-112571"/>
    <s v="United States"/>
    <s v="Oceanside"/>
    <s v="California"/>
    <n v="92054"/>
    <x v="1"/>
  </r>
  <r>
    <x v="1334"/>
    <x v="218"/>
    <d v="2017-11-03T00:00:00"/>
    <d v="2017-11-09T00:00:00"/>
    <s v="Standard Class"/>
    <n v="856"/>
    <n v="2"/>
    <n v="0"/>
    <n v="3852"/>
    <s v="CA-2017-121615"/>
    <s v="United States"/>
    <s v="Eagan"/>
    <s v="Minnesota"/>
    <n v="55122"/>
    <x v="0"/>
  </r>
  <r>
    <x v="1334"/>
    <x v="218"/>
    <d v="2017-11-03T00:00:00"/>
    <d v="2017-11-09T00:00:00"/>
    <s v="Standard Class"/>
    <n v="524"/>
    <n v="5"/>
    <n v="0"/>
    <n v="14148"/>
    <s v="CA-2017-121615"/>
    <s v="United States"/>
    <s v="Eagan"/>
    <s v="Minnesota"/>
    <n v="55122"/>
    <x v="0"/>
  </r>
  <r>
    <x v="1334"/>
    <x v="218"/>
    <d v="2017-11-03T00:00:00"/>
    <d v="2017-11-09T00:00:00"/>
    <s v="Standard Class"/>
    <n v="1494"/>
    <n v="3"/>
    <n v="0"/>
    <n v="68724"/>
    <s v="CA-2017-121615"/>
    <s v="United States"/>
    <s v="Eagan"/>
    <s v="Minnesota"/>
    <n v="55122"/>
    <x v="0"/>
  </r>
  <r>
    <x v="1335"/>
    <x v="218"/>
    <d v="2015-10-12T00:00:00"/>
    <d v="2015-10-17T00:00:00"/>
    <s v="Second Class"/>
    <n v="13572"/>
    <n v="3"/>
    <n v="0"/>
    <n v="352872"/>
    <s v="CA-2015-134747"/>
    <s v="United States"/>
    <s v="Noblesville"/>
    <s v="Indiana"/>
    <n v="46060"/>
    <x v="0"/>
  </r>
  <r>
    <x v="1335"/>
    <x v="218"/>
    <d v="2015-10-12T00:00:00"/>
    <d v="2015-10-17T00:00:00"/>
    <s v="Second Class"/>
    <n v="1256"/>
    <n v="2"/>
    <n v="0"/>
    <n v="5652"/>
    <s v="CA-2015-134747"/>
    <s v="United States"/>
    <s v="Noblesville"/>
    <s v="Indiana"/>
    <n v="46060"/>
    <x v="0"/>
  </r>
  <r>
    <x v="1335"/>
    <x v="218"/>
    <d v="2015-10-12T00:00:00"/>
    <d v="2015-10-17T00:00:00"/>
    <s v="Second Class"/>
    <n v="26396"/>
    <n v="4"/>
    <n v="0"/>
    <n v="712692"/>
    <s v="CA-2015-134747"/>
    <s v="United States"/>
    <s v="Noblesville"/>
    <s v="Indiana"/>
    <n v="46060"/>
    <x v="0"/>
  </r>
  <r>
    <x v="1336"/>
    <x v="218"/>
    <d v="2015-05-08T00:00:00"/>
    <d v="2015-05-12T00:00:00"/>
    <s v="Standard Class"/>
    <n v="4398"/>
    <n v="2"/>
    <n v="0"/>
    <n v="2199"/>
    <s v="CA-2015-136798"/>
    <s v="United States"/>
    <s v="Minneapolis"/>
    <s v="Minnesota"/>
    <n v="55407"/>
    <x v="0"/>
  </r>
  <r>
    <x v="1336"/>
    <x v="218"/>
    <d v="2015-05-08T00:00:00"/>
    <d v="2015-05-12T00:00:00"/>
    <s v="Standard Class"/>
    <n v="37797"/>
    <n v="3"/>
    <n v="0"/>
    <n v="1058316"/>
    <s v="CA-2015-136798"/>
    <s v="United States"/>
    <s v="Minneapolis"/>
    <s v="Minnesota"/>
    <n v="55407"/>
    <x v="0"/>
  </r>
  <r>
    <x v="1336"/>
    <x v="218"/>
    <d v="2015-05-08T00:00:00"/>
    <d v="2015-05-12T00:00:00"/>
    <s v="Standard Class"/>
    <n v="12396"/>
    <n v="3"/>
    <n v="0"/>
    <n v="111564"/>
    <s v="CA-2015-136798"/>
    <s v="United States"/>
    <s v="Minneapolis"/>
    <s v="Minnesota"/>
    <n v="55407"/>
    <x v="0"/>
  </r>
  <r>
    <x v="1337"/>
    <x v="218"/>
    <d v="2014-11-01T00:00:00"/>
    <d v="2014-11-05T00:00:00"/>
    <s v="Standard Class"/>
    <n v="53394"/>
    <n v="3"/>
    <n v="0"/>
    <n v="1548426"/>
    <s v="US-2014-137155"/>
    <s v="United States"/>
    <s v="Long Beach"/>
    <s v="New York"/>
    <n v="11561"/>
    <x v="2"/>
  </r>
  <r>
    <x v="1337"/>
    <x v="218"/>
    <d v="2014-11-01T00:00:00"/>
    <d v="2014-11-05T00:00:00"/>
    <s v="Standard Class"/>
    <n v="16794"/>
    <n v="3"/>
    <n v="0"/>
    <n v="822906"/>
    <s v="US-2014-137155"/>
    <s v="United States"/>
    <s v="Long Beach"/>
    <s v="New York"/>
    <n v="11561"/>
    <x v="2"/>
  </r>
  <r>
    <x v="1337"/>
    <x v="218"/>
    <d v="2014-11-01T00:00:00"/>
    <d v="2014-11-05T00:00:00"/>
    <s v="Standard Class"/>
    <n v="3168"/>
    <n v="6"/>
    <n v="0"/>
    <n v="98208"/>
    <s v="US-2014-137155"/>
    <s v="United States"/>
    <s v="Long Beach"/>
    <s v="New York"/>
    <n v="11561"/>
    <x v="2"/>
  </r>
  <r>
    <x v="1338"/>
    <x v="218"/>
    <d v="2014-09-09T00:00:00"/>
    <d v="2014-09-13T00:00:00"/>
    <s v="Standard Class"/>
    <n v="129999"/>
    <n v="2"/>
    <n v="5"/>
    <n v="-5719956"/>
    <s v="US-2014-115196"/>
    <s v="United States"/>
    <s v="Greenville"/>
    <s v="North Carolina"/>
    <n v="27834"/>
    <x v="3"/>
  </r>
  <r>
    <x v="1339"/>
    <x v="219"/>
    <d v="2016-12-10T00:00:00"/>
    <d v="2016-12-13T00:00:00"/>
    <s v="First Class"/>
    <n v="8058"/>
    <n v="6"/>
    <n v="0"/>
    <n v="225624"/>
    <s v="CA-2016-146941"/>
    <s v="United States"/>
    <s v="New York City"/>
    <s v="New York"/>
    <n v="10024"/>
    <x v="2"/>
  </r>
  <r>
    <x v="1339"/>
    <x v="219"/>
    <d v="2016-12-10T00:00:00"/>
    <d v="2016-12-13T00:00:00"/>
    <s v="First Class"/>
    <n v="36192"/>
    <n v="4"/>
    <n v="0"/>
    <n v="162864"/>
    <s v="CA-2016-146941"/>
    <s v="United States"/>
    <s v="New York City"/>
    <s v="New York"/>
    <n v="10024"/>
    <x v="2"/>
  </r>
  <r>
    <x v="1340"/>
    <x v="219"/>
    <d v="2014-01-16T00:00:00"/>
    <d v="2014-01-18T00:00:00"/>
    <s v="Second Class"/>
    <n v="127104"/>
    <n v="6"/>
    <n v="2"/>
    <n v="285984"/>
    <s v="CA-2014-115791"/>
    <s v="United States"/>
    <s v="Philadelphia"/>
    <s v="Pennsylvania"/>
    <n v="19134"/>
    <x v="2"/>
  </r>
  <r>
    <x v="1340"/>
    <x v="219"/>
    <d v="2014-01-16T00:00:00"/>
    <d v="2014-01-18T00:00:00"/>
    <s v="Second Class"/>
    <n v="1242"/>
    <n v="3"/>
    <n v="4"/>
    <n v="-3105"/>
    <s v="CA-2014-115791"/>
    <s v="United States"/>
    <s v="Philadelphia"/>
    <s v="Pennsylvania"/>
    <n v="19134"/>
    <x v="2"/>
  </r>
  <r>
    <x v="1340"/>
    <x v="219"/>
    <d v="2014-01-16T00:00:00"/>
    <d v="2014-01-18T00:00:00"/>
    <s v="Second Class"/>
    <n v="18588"/>
    <n v="2"/>
    <n v="7"/>
    <n v="-136312"/>
    <s v="CA-2014-115791"/>
    <s v="United States"/>
    <s v="Philadelphia"/>
    <s v="Pennsylvania"/>
    <n v="19134"/>
    <x v="2"/>
  </r>
  <r>
    <x v="1340"/>
    <x v="219"/>
    <d v="2014-01-16T00:00:00"/>
    <d v="2014-01-18T00:00:00"/>
    <s v="Second Class"/>
    <n v="30072"/>
    <n v="3"/>
    <n v="2"/>
    <n v="101493"/>
    <s v="CA-2014-115791"/>
    <s v="United States"/>
    <s v="Philadelphia"/>
    <s v="Pennsylvania"/>
    <n v="19134"/>
    <x v="2"/>
  </r>
  <r>
    <x v="1341"/>
    <x v="219"/>
    <d v="2017-12-08T00:00:00"/>
    <d v="2017-12-10T00:00:00"/>
    <s v="Second Class"/>
    <n v="10948"/>
    <n v="2"/>
    <n v="0"/>
    <n v="339388"/>
    <s v="CA-2017-145226"/>
    <s v="United States"/>
    <s v="New York City"/>
    <s v="New York"/>
    <n v="10035"/>
    <x v="2"/>
  </r>
  <r>
    <x v="1341"/>
    <x v="219"/>
    <d v="2017-12-08T00:00:00"/>
    <d v="2017-12-10T00:00:00"/>
    <s v="Second Class"/>
    <n v="27294"/>
    <n v="3"/>
    <n v="0"/>
    <n v="0"/>
    <s v="CA-2017-145226"/>
    <s v="United States"/>
    <s v="New York City"/>
    <s v="New York"/>
    <n v="10035"/>
    <x v="2"/>
  </r>
  <r>
    <x v="1341"/>
    <x v="219"/>
    <d v="2017-12-08T00:00:00"/>
    <d v="2017-12-10T00:00:00"/>
    <s v="Second Class"/>
    <n v="1944"/>
    <n v="3"/>
    <n v="0"/>
    <n v="93312"/>
    <s v="CA-2017-145226"/>
    <s v="United States"/>
    <s v="New York City"/>
    <s v="New York"/>
    <n v="10035"/>
    <x v="2"/>
  </r>
  <r>
    <x v="1341"/>
    <x v="219"/>
    <d v="2017-12-08T00:00:00"/>
    <d v="2017-12-10T00:00:00"/>
    <s v="Second Class"/>
    <n v="3192"/>
    <n v="4"/>
    <n v="0"/>
    <n v="82992"/>
    <s v="CA-2017-145226"/>
    <s v="United States"/>
    <s v="New York City"/>
    <s v="New York"/>
    <n v="10035"/>
    <x v="2"/>
  </r>
  <r>
    <x v="1342"/>
    <x v="219"/>
    <d v="2017-01-03T00:00:00"/>
    <d v="2017-01-08T00:00:00"/>
    <s v="Standard Class"/>
    <n v="3888"/>
    <n v="6"/>
    <n v="0"/>
    <n v="186624"/>
    <s v="US-2017-114034"/>
    <s v="United States"/>
    <s v="Rancho Cucamonga"/>
    <s v="California"/>
    <n v="91730"/>
    <x v="1"/>
  </r>
  <r>
    <x v="1343"/>
    <x v="219"/>
    <d v="2016-09-04T00:00:00"/>
    <d v="2016-09-07T00:00:00"/>
    <s v="Second Class"/>
    <n v="12192"/>
    <n v="3"/>
    <n v="2"/>
    <n v="41148"/>
    <s v="CA-2016-149783"/>
    <s v="United States"/>
    <s v="Knoxville"/>
    <s v="Tennessee"/>
    <n v="37918"/>
    <x v="3"/>
  </r>
  <r>
    <x v="1343"/>
    <x v="219"/>
    <d v="2016-09-04T00:00:00"/>
    <d v="2016-09-07T00:00:00"/>
    <s v="Second Class"/>
    <n v="87168"/>
    <n v="2"/>
    <n v="2"/>
    <n v="87168"/>
    <s v="CA-2016-149783"/>
    <s v="United States"/>
    <s v="Knoxville"/>
    <s v="Tennessee"/>
    <n v="37918"/>
    <x v="3"/>
  </r>
  <r>
    <x v="1343"/>
    <x v="219"/>
    <d v="2016-09-04T00:00:00"/>
    <d v="2016-09-07T00:00:00"/>
    <s v="Second Class"/>
    <n v="31744"/>
    <n v="2"/>
    <n v="2"/>
    <n v="83328"/>
    <s v="CA-2016-149783"/>
    <s v="United States"/>
    <s v="Knoxville"/>
    <s v="Tennessee"/>
    <n v="37918"/>
    <x v="3"/>
  </r>
  <r>
    <x v="1344"/>
    <x v="219"/>
    <d v="2017-11-25T00:00:00"/>
    <d v="2017-11-29T00:00:00"/>
    <s v="Second Class"/>
    <n v="4887"/>
    <n v="9"/>
    <n v="0"/>
    <n v="239463"/>
    <s v="CA-2017-155159"/>
    <s v="United States"/>
    <s v="Atlanta"/>
    <s v="Georgia"/>
    <n v="30318"/>
    <x v="3"/>
  </r>
  <r>
    <x v="1345"/>
    <x v="219"/>
    <d v="2014-02-06T00:00:00"/>
    <d v="2014-02-10T00:00:00"/>
    <s v="Second Class"/>
    <n v="8952"/>
    <n v="2"/>
    <n v="8"/>
    <n v="-147708"/>
    <s v="CA-2014-108182"/>
    <s v="United States"/>
    <s v="Romeoville"/>
    <s v="Illinois"/>
    <n v="60441"/>
    <x v="0"/>
  </r>
  <r>
    <x v="1346"/>
    <x v="219"/>
    <d v="2014-02-17T00:00:00"/>
    <d v="2014-02-24T00:00:00"/>
    <s v="Standard Class"/>
    <n v="54208"/>
    <n v="14"/>
    <n v="2"/>
    <n v="88088"/>
    <s v="CA-2014-154165"/>
    <s v="United States"/>
    <s v="Chicago"/>
    <s v="Illinois"/>
    <n v="60653"/>
    <x v="0"/>
  </r>
  <r>
    <x v="1347"/>
    <x v="220"/>
    <d v="2017-11-03T00:00:00"/>
    <d v="2017-11-08T00:00:00"/>
    <s v="Standard Class"/>
    <n v="4137"/>
    <n v="3"/>
    <n v="0"/>
    <n v="173754"/>
    <s v="CA-2017-143329"/>
    <s v="United States"/>
    <s v="Las Cruces"/>
    <s v="New Mexico"/>
    <n v="88001"/>
    <x v="1"/>
  </r>
  <r>
    <x v="1348"/>
    <x v="220"/>
    <d v="2014-06-23T00:00:00"/>
    <d v="2014-06-26T00:00:00"/>
    <s v="First Class"/>
    <n v="20016"/>
    <n v="9"/>
    <n v="2"/>
    <n v="17514"/>
    <s v="US-2014-130358"/>
    <s v="United States"/>
    <s v="Concord"/>
    <s v="North Carolina"/>
    <n v="28027"/>
    <x v="3"/>
  </r>
  <r>
    <x v="1348"/>
    <x v="220"/>
    <d v="2014-06-23T00:00:00"/>
    <d v="2014-06-26T00:00:00"/>
    <s v="First Class"/>
    <n v="3104"/>
    <n v="1"/>
    <n v="2"/>
    <n v="3492"/>
    <s v="US-2014-130358"/>
    <s v="United States"/>
    <s v="Concord"/>
    <s v="North Carolina"/>
    <n v="28027"/>
    <x v="3"/>
  </r>
  <r>
    <x v="1349"/>
    <x v="220"/>
    <d v="2016-10-28T00:00:00"/>
    <d v="2016-11-01T00:00:00"/>
    <s v="Second Class"/>
    <n v="1242"/>
    <n v="3"/>
    <n v="0"/>
    <n v="52164"/>
    <s v="CA-2016-125815"/>
    <s v="United States"/>
    <s v="New York City"/>
    <s v="New York"/>
    <n v="10009"/>
    <x v="2"/>
  </r>
  <r>
    <x v="1350"/>
    <x v="220"/>
    <d v="2015-11-21T00:00:00"/>
    <d v="2015-11-23T00:00:00"/>
    <s v="Second Class"/>
    <n v="1092"/>
    <n v="6"/>
    <n v="0"/>
    <n v="4914"/>
    <s v="CA-2015-109337"/>
    <s v="United States"/>
    <s v="Lawrence"/>
    <s v="Indiana"/>
    <n v="46226"/>
    <x v="0"/>
  </r>
  <r>
    <x v="1350"/>
    <x v="220"/>
    <d v="2015-11-21T00:00:00"/>
    <d v="2015-11-23T00:00:00"/>
    <s v="Second Class"/>
    <n v="839"/>
    <n v="2"/>
    <n v="0"/>
    <n v="22653"/>
    <s v="CA-2015-109337"/>
    <s v="United States"/>
    <s v="Lawrence"/>
    <s v="Indiana"/>
    <n v="46226"/>
    <x v="0"/>
  </r>
  <r>
    <x v="1350"/>
    <x v="220"/>
    <d v="2015-11-21T00:00:00"/>
    <d v="2015-11-23T00:00:00"/>
    <s v="Second Class"/>
    <n v="1975"/>
    <n v="5"/>
    <n v="0"/>
    <n v="5135"/>
    <s v="CA-2015-109337"/>
    <s v="United States"/>
    <s v="Lawrence"/>
    <s v="Indiana"/>
    <n v="46226"/>
    <x v="0"/>
  </r>
  <r>
    <x v="1350"/>
    <x v="220"/>
    <d v="2015-11-21T00:00:00"/>
    <d v="2015-11-23T00:00:00"/>
    <s v="Second Class"/>
    <n v="39354"/>
    <n v="3"/>
    <n v="0"/>
    <n v="1652868"/>
    <s v="CA-2015-109337"/>
    <s v="United States"/>
    <s v="Lawrence"/>
    <s v="Indiana"/>
    <n v="46226"/>
    <x v="0"/>
  </r>
  <r>
    <x v="1351"/>
    <x v="221"/>
    <d v="2016-07-22T00:00:00"/>
    <d v="2016-07-24T00:00:00"/>
    <s v="Second Class"/>
    <n v="63"/>
    <n v="2"/>
    <n v="0"/>
    <n v="3024"/>
    <s v="CA-2016-144855"/>
    <s v="United States"/>
    <s v="San Francisco"/>
    <s v="California"/>
    <n v="94110"/>
    <x v="1"/>
  </r>
  <r>
    <x v="1352"/>
    <x v="221"/>
    <d v="2017-04-30T00:00:00"/>
    <d v="2017-05-05T00:00:00"/>
    <s v="Second Class"/>
    <n v="6296"/>
    <n v="4"/>
    <n v="0"/>
    <n v="28332"/>
    <s v="CA-2017-151911"/>
    <s v="United States"/>
    <s v="New York City"/>
    <s v="New York"/>
    <n v="10024"/>
    <x v="2"/>
  </r>
  <r>
    <x v="1353"/>
    <x v="221"/>
    <d v="2016-01-17T00:00:00"/>
    <d v="2016-01-21T00:00:00"/>
    <s v="Standard Class"/>
    <n v="3160"/>
    <n v="4"/>
    <n v="0"/>
    <n v="316"/>
    <s v="CA-2016-106558"/>
    <s v="United States"/>
    <s v="Columbus"/>
    <s v="Georgia"/>
    <n v="31907"/>
    <x v="3"/>
  </r>
  <r>
    <x v="1354"/>
    <x v="221"/>
    <d v="2017-08-15T00:00:00"/>
    <d v="2017-08-18T00:00:00"/>
    <s v="Second Class"/>
    <n v="1801632"/>
    <n v="6"/>
    <n v="2"/>
    <n v="-337806"/>
    <s v="US-2017-117723"/>
    <s v="United States"/>
    <s v="Philadelphia"/>
    <s v="Pennsylvania"/>
    <n v="19120"/>
    <x v="2"/>
  </r>
  <r>
    <x v="1355"/>
    <x v="221"/>
    <d v="2015-12-25T00:00:00"/>
    <d v="2016-01-01T00:00:00"/>
    <s v="Standard Class"/>
    <n v="7398"/>
    <n v="2"/>
    <n v="0"/>
    <n v="199746"/>
    <s v="CA-2015-153717"/>
    <s v="United States"/>
    <s v="Detroit"/>
    <s v="Michigan"/>
    <n v="48227"/>
    <x v="0"/>
  </r>
  <r>
    <x v="1355"/>
    <x v="221"/>
    <d v="2015-12-25T00:00:00"/>
    <d v="2016-01-01T00:00:00"/>
    <s v="Standard Class"/>
    <n v="16098"/>
    <n v="1"/>
    <n v="0"/>
    <n v="209274"/>
    <s v="CA-2015-153717"/>
    <s v="United States"/>
    <s v="Detroit"/>
    <s v="Michigan"/>
    <n v="48227"/>
    <x v="0"/>
  </r>
  <r>
    <x v="1355"/>
    <x v="221"/>
    <d v="2015-12-25T00:00:00"/>
    <d v="2016-01-01T00:00:00"/>
    <s v="Standard Class"/>
    <n v="1734"/>
    <n v="3"/>
    <n v="0"/>
    <n v="84966"/>
    <s v="CA-2015-153717"/>
    <s v="United States"/>
    <s v="Detroit"/>
    <s v="Michigan"/>
    <n v="48227"/>
    <x v="0"/>
  </r>
  <r>
    <x v="1355"/>
    <x v="221"/>
    <d v="2015-12-25T00:00:00"/>
    <d v="2016-01-01T00:00:00"/>
    <s v="Standard Class"/>
    <n v="328"/>
    <n v="1"/>
    <n v="0"/>
    <n v="9512"/>
    <s v="CA-2015-153717"/>
    <s v="United States"/>
    <s v="Detroit"/>
    <s v="Michigan"/>
    <n v="48227"/>
    <x v="0"/>
  </r>
  <r>
    <x v="1356"/>
    <x v="221"/>
    <d v="2016-10-07T00:00:00"/>
    <d v="2016-10-09T00:00:00"/>
    <s v="First Class"/>
    <n v="8376"/>
    <n v="3"/>
    <n v="2"/>
    <n v="6282"/>
    <s v="CA-2016-127649"/>
    <s v="United States"/>
    <s v="Spokane"/>
    <s v="Washington"/>
    <n v="99207"/>
    <x v="1"/>
  </r>
  <r>
    <x v="1357"/>
    <x v="221"/>
    <d v="2017-08-21T00:00:00"/>
    <d v="2017-08-21T00:00:00"/>
    <s v="Same Day"/>
    <n v="8388"/>
    <n v="1"/>
    <n v="2"/>
    <n v="29358"/>
    <s v="CA-2017-144750"/>
    <s v="United States"/>
    <s v="Chandler"/>
    <s v="Arizona"/>
    <n v="85224"/>
    <x v="1"/>
  </r>
  <r>
    <x v="1358"/>
    <x v="221"/>
    <d v="2017-10-15T00:00:00"/>
    <d v="2017-10-20T00:00:00"/>
    <s v="Standard Class"/>
    <n v="15265"/>
    <n v="5"/>
    <n v="0"/>
    <n v="70219"/>
    <s v="CA-2017-142643"/>
    <s v="United States"/>
    <s v="Thousand Oaks"/>
    <s v="California"/>
    <n v="91360"/>
    <x v="1"/>
  </r>
  <r>
    <x v="1358"/>
    <x v="221"/>
    <d v="2017-10-15T00:00:00"/>
    <d v="2017-10-20T00:00:00"/>
    <s v="Standard Class"/>
    <n v="2272"/>
    <n v="1"/>
    <n v="0"/>
    <n v="93152"/>
    <s v="CA-2017-142643"/>
    <s v="United States"/>
    <s v="Thousand Oaks"/>
    <s v="California"/>
    <n v="91360"/>
    <x v="1"/>
  </r>
  <r>
    <x v="1359"/>
    <x v="222"/>
    <d v="2017-06-08T00:00:00"/>
    <d v="2017-06-12T00:00:00"/>
    <s v="Standard Class"/>
    <n v="1624"/>
    <n v="2"/>
    <n v="8"/>
    <n v="-4466"/>
    <s v="US-2017-155299"/>
    <s v="United States"/>
    <s v="Pasadena"/>
    <s v="Texas"/>
    <n v="77506"/>
    <x v="0"/>
  </r>
  <r>
    <x v="1360"/>
    <x v="222"/>
    <d v="2017-09-02T00:00:00"/>
    <d v="2017-09-08T00:00:00"/>
    <s v="Standard Class"/>
    <n v="15072"/>
    <n v="3"/>
    <n v="2"/>
    <n v="41448"/>
    <s v="CA-2017-114552"/>
    <s v="United States"/>
    <s v="Cleveland"/>
    <s v="Ohio"/>
    <n v="44105"/>
    <x v="2"/>
  </r>
  <r>
    <x v="1361"/>
    <x v="222"/>
    <d v="2014-07-01T00:00:00"/>
    <d v="2014-07-06T00:00:00"/>
    <s v="Second Class"/>
    <n v="1992"/>
    <n v="5"/>
    <n v="2"/>
    <n v="6972"/>
    <s v="CA-2014-153150"/>
    <s v="United States"/>
    <s v="Seattle"/>
    <s v="Washington"/>
    <n v="98105"/>
    <x v="1"/>
  </r>
  <r>
    <x v="1362"/>
    <x v="222"/>
    <d v="2016-04-07T00:00:00"/>
    <d v="2016-04-12T00:00:00"/>
    <s v="Standard Class"/>
    <n v="658746"/>
    <n v="3"/>
    <n v="1"/>
    <n v="146388"/>
    <s v="CA-2016-120530"/>
    <s v="United States"/>
    <s v="New York City"/>
    <s v="New York"/>
    <n v="10035"/>
    <x v="2"/>
  </r>
  <r>
    <x v="1363"/>
    <x v="222"/>
    <d v="2014-03-30T00:00:00"/>
    <d v="2014-04-04T00:00:00"/>
    <s v="Standard Class"/>
    <n v="1584"/>
    <n v="3"/>
    <n v="0"/>
    <n v="0"/>
    <s v="CA-2014-133424"/>
    <s v="United States"/>
    <s v="Seattle"/>
    <s v="Washington"/>
    <n v="98105"/>
    <x v="1"/>
  </r>
  <r>
    <x v="1363"/>
    <x v="222"/>
    <d v="2014-03-30T00:00:00"/>
    <d v="2014-04-04T00:00:00"/>
    <s v="Standard Class"/>
    <n v="444"/>
    <n v="3"/>
    <n v="0"/>
    <n v="222"/>
    <s v="CA-2014-133424"/>
    <s v="United States"/>
    <s v="Seattle"/>
    <s v="Washington"/>
    <n v="98105"/>
    <x v="1"/>
  </r>
  <r>
    <x v="1364"/>
    <x v="223"/>
    <d v="2015-09-21T00:00:00"/>
    <d v="2015-09-27T00:00:00"/>
    <s v="Standard Class"/>
    <n v="19432"/>
    <n v="4"/>
    <n v="0"/>
    <n v="310912"/>
    <s v="CA-2015-168480"/>
    <s v="United States"/>
    <s v="Lincoln Park"/>
    <s v="Michigan"/>
    <n v="48146"/>
    <x v="0"/>
  </r>
  <r>
    <x v="1364"/>
    <x v="223"/>
    <d v="2015-09-21T00:00:00"/>
    <d v="2015-09-27T00:00:00"/>
    <s v="Standard Class"/>
    <n v="2599"/>
    <n v="1"/>
    <n v="0"/>
    <n v="75371"/>
    <s v="CA-2015-168480"/>
    <s v="United States"/>
    <s v="Lincoln Park"/>
    <s v="Michigan"/>
    <n v="48146"/>
    <x v="0"/>
  </r>
  <r>
    <x v="1365"/>
    <x v="223"/>
    <d v="2015-04-10T00:00:00"/>
    <d v="2015-04-15T00:00:00"/>
    <s v="Standard Class"/>
    <n v="12832"/>
    <n v="2"/>
    <n v="2"/>
    <n v="43308"/>
    <s v="CA-2015-168767"/>
    <s v="United States"/>
    <s v="Sacramento"/>
    <s v="California"/>
    <n v="95823"/>
    <x v="1"/>
  </r>
  <r>
    <x v="1366"/>
    <x v="223"/>
    <d v="2016-03-21T00:00:00"/>
    <d v="2016-03-25T00:00:00"/>
    <s v="Standard Class"/>
    <n v="99372"/>
    <n v="2"/>
    <n v="3"/>
    <n v="-14196"/>
    <s v="CA-2016-163153"/>
    <s v="United States"/>
    <s v="Houston"/>
    <s v="Texas"/>
    <n v="77036"/>
    <x v="0"/>
  </r>
  <r>
    <x v="1366"/>
    <x v="223"/>
    <d v="2016-03-21T00:00:00"/>
    <d v="2016-03-25T00:00:00"/>
    <s v="Standard Class"/>
    <n v="1344"/>
    <n v="1"/>
    <n v="2"/>
    <n v="504"/>
    <s v="CA-2016-163153"/>
    <s v="United States"/>
    <s v="Houston"/>
    <s v="Texas"/>
    <n v="77036"/>
    <x v="0"/>
  </r>
  <r>
    <x v="1367"/>
    <x v="223"/>
    <d v="2014-12-09T00:00:00"/>
    <d v="2014-12-14T00:00:00"/>
    <s v="Standard Class"/>
    <n v="100704"/>
    <n v="6"/>
    <n v="2"/>
    <n v="-12588"/>
    <s v="CA-2014-101175"/>
    <s v="United States"/>
    <s v="Mesa"/>
    <s v="Arizona"/>
    <n v="85204"/>
    <x v="1"/>
  </r>
  <r>
    <x v="1368"/>
    <x v="223"/>
    <d v="2014-09-30T00:00:00"/>
    <d v="2014-09-30T00:00:00"/>
    <s v="Same Day"/>
    <n v="795408"/>
    <n v="6"/>
    <n v="2"/>
    <n v="596556"/>
    <s v="CA-2014-141649"/>
    <s v="United States"/>
    <s v="Fairfield"/>
    <s v="Ohio"/>
    <n v="45014"/>
    <x v="2"/>
  </r>
  <r>
    <x v="1369"/>
    <x v="223"/>
    <d v="2016-09-29T00:00:00"/>
    <d v="2016-10-01T00:00:00"/>
    <s v="Second Class"/>
    <n v="10496"/>
    <n v="4"/>
    <n v="2"/>
    <n v="11808"/>
    <s v="CA-2016-106621"/>
    <s v="United States"/>
    <s v="Yuma"/>
    <s v="Arizona"/>
    <n v="85364"/>
    <x v="1"/>
  </r>
  <r>
    <x v="1370"/>
    <x v="223"/>
    <d v="2017-09-07T00:00:00"/>
    <d v="2017-09-12T00:00:00"/>
    <s v="Standard Class"/>
    <n v="81568"/>
    <n v="2"/>
    <n v="2"/>
    <n v="71372"/>
    <s v="CA-2017-128769"/>
    <s v="United States"/>
    <s v="Nashville"/>
    <s v="Tennessee"/>
    <n v="37211"/>
    <x v="3"/>
  </r>
  <r>
    <x v="1371"/>
    <x v="224"/>
    <d v="2016-05-05T00:00:00"/>
    <d v="2016-05-08T00:00:00"/>
    <s v="First Class"/>
    <n v="672"/>
    <n v="5"/>
    <n v="2"/>
    <n v="2352"/>
    <s v="CA-2016-160500"/>
    <s v="United States"/>
    <s v="Encinitas"/>
    <s v="California"/>
    <n v="92024"/>
    <x v="1"/>
  </r>
  <r>
    <x v="1371"/>
    <x v="224"/>
    <d v="2016-05-05T00:00:00"/>
    <d v="2016-05-08T00:00:00"/>
    <s v="First Class"/>
    <n v="298776"/>
    <n v="3"/>
    <n v="2"/>
    <n v="74694"/>
    <s v="CA-2016-160500"/>
    <s v="United States"/>
    <s v="Encinitas"/>
    <s v="California"/>
    <n v="92024"/>
    <x v="1"/>
  </r>
  <r>
    <x v="1372"/>
    <x v="224"/>
    <d v="2017-10-23T00:00:00"/>
    <d v="2017-10-28T00:00:00"/>
    <s v="Second Class"/>
    <n v="3564"/>
    <n v="3"/>
    <n v="8"/>
    <n v="-6237"/>
    <s v="US-2017-105389"/>
    <s v="United States"/>
    <s v="San Antonio"/>
    <s v="Texas"/>
    <n v="78207"/>
    <x v="0"/>
  </r>
  <r>
    <x v="1372"/>
    <x v="224"/>
    <d v="2017-10-23T00:00:00"/>
    <d v="2017-10-28T00:00:00"/>
    <s v="Second Class"/>
    <n v="82396"/>
    <n v="5"/>
    <n v="2"/>
    <n v="514975"/>
    <s v="US-2017-105389"/>
    <s v="United States"/>
    <s v="San Antonio"/>
    <s v="Texas"/>
    <n v="78207"/>
    <x v="0"/>
  </r>
  <r>
    <x v="1372"/>
    <x v="224"/>
    <d v="2017-10-23T00:00:00"/>
    <d v="2017-10-28T00:00:00"/>
    <s v="Second Class"/>
    <n v="10272"/>
    <n v="3"/>
    <n v="2"/>
    <n v="8988"/>
    <s v="US-2017-105389"/>
    <s v="United States"/>
    <s v="San Antonio"/>
    <s v="Texas"/>
    <n v="78207"/>
    <x v="0"/>
  </r>
  <r>
    <x v="1373"/>
    <x v="224"/>
    <d v="2016-09-05T00:00:00"/>
    <d v="2016-09-07T00:00:00"/>
    <s v="Second Class"/>
    <n v="23472"/>
    <n v="3"/>
    <n v="2"/>
    <n v="76284"/>
    <s v="CA-2016-136231"/>
    <s v="United States"/>
    <s v="Johnson City"/>
    <s v="Tennessee"/>
    <n v="37604"/>
    <x v="3"/>
  </r>
  <r>
    <x v="1373"/>
    <x v="224"/>
    <d v="2016-09-05T00:00:00"/>
    <d v="2016-09-07T00:00:00"/>
    <s v="Second Class"/>
    <n v="86058"/>
    <n v="7"/>
    <n v="7"/>
    <n v="-631092"/>
    <s v="CA-2016-136231"/>
    <s v="United States"/>
    <s v="Johnson City"/>
    <s v="Tennessee"/>
    <n v="37604"/>
    <x v="3"/>
  </r>
  <r>
    <x v="1373"/>
    <x v="224"/>
    <d v="2016-09-05T00:00:00"/>
    <d v="2016-09-07T00:00:00"/>
    <s v="Second Class"/>
    <n v="108784"/>
    <n v="2"/>
    <n v="2"/>
    <n v="6799"/>
    <s v="CA-2016-136231"/>
    <s v="United States"/>
    <s v="Johnson City"/>
    <s v="Tennessee"/>
    <n v="37604"/>
    <x v="3"/>
  </r>
  <r>
    <x v="1373"/>
    <x v="224"/>
    <d v="2016-09-05T00:00:00"/>
    <d v="2016-09-07T00:00:00"/>
    <s v="Second Class"/>
    <n v="10272"/>
    <n v="3"/>
    <n v="2"/>
    <n v="321"/>
    <s v="CA-2016-136231"/>
    <s v="United States"/>
    <s v="Johnson City"/>
    <s v="Tennessee"/>
    <n v="37604"/>
    <x v="3"/>
  </r>
  <r>
    <x v="1374"/>
    <x v="224"/>
    <d v="2015-07-08T00:00:00"/>
    <d v="2015-07-08T00:00:00"/>
    <s v="Same Day"/>
    <n v="2112"/>
    <n v="5"/>
    <n v="2"/>
    <n v="66"/>
    <s v="CA-2015-129392"/>
    <s v="United States"/>
    <s v="Houston"/>
    <s v="Texas"/>
    <n v="77070"/>
    <x v="0"/>
  </r>
  <r>
    <x v="1375"/>
    <x v="224"/>
    <d v="2017-11-03T00:00:00"/>
    <d v="2017-11-08T00:00:00"/>
    <s v="Standard Class"/>
    <n v="11673"/>
    <n v="3"/>
    <n v="7"/>
    <n v="-7782"/>
    <s v="CA-2017-110429"/>
    <s v="United States"/>
    <s v="Philadelphia"/>
    <s v="Pennsylvania"/>
    <n v="19143"/>
    <x v="2"/>
  </r>
  <r>
    <x v="1376"/>
    <x v="224"/>
    <d v="2014-09-14T00:00:00"/>
    <d v="2014-09-14T00:00:00"/>
    <s v="Same Day"/>
    <n v="464292"/>
    <n v="9"/>
    <n v="4"/>
    <n v="-1083348"/>
    <s v="CA-2014-160766"/>
    <s v="United States"/>
    <s v="New York City"/>
    <s v="New York"/>
    <n v="10009"/>
    <x v="2"/>
  </r>
  <r>
    <x v="1376"/>
    <x v="224"/>
    <d v="2014-09-14T00:00:00"/>
    <d v="2014-09-14T00:00:00"/>
    <s v="Same Day"/>
    <n v="6846"/>
    <n v="7"/>
    <n v="0"/>
    <n v="314916"/>
    <s v="CA-2014-160766"/>
    <s v="United States"/>
    <s v="New York City"/>
    <s v="New York"/>
    <n v="10009"/>
    <x v="2"/>
  </r>
  <r>
    <x v="1376"/>
    <x v="224"/>
    <d v="2014-09-14T00:00:00"/>
    <d v="2014-09-14T00:00:00"/>
    <s v="Same Day"/>
    <n v="279996"/>
    <n v="4"/>
    <n v="0"/>
    <n v="13719804"/>
    <s v="CA-2014-160766"/>
    <s v="United States"/>
    <s v="New York City"/>
    <s v="New York"/>
    <n v="10009"/>
    <x v="2"/>
  </r>
  <r>
    <x v="1376"/>
    <x v="224"/>
    <d v="2014-09-14T00:00:00"/>
    <d v="2014-09-14T00:00:00"/>
    <s v="Same Day"/>
    <n v="6013"/>
    <n v="2"/>
    <n v="0"/>
    <n v="198429"/>
    <s v="CA-2014-160766"/>
    <s v="United States"/>
    <s v="New York City"/>
    <s v="New York"/>
    <n v="10009"/>
    <x v="2"/>
  </r>
  <r>
    <x v="1376"/>
    <x v="224"/>
    <d v="2014-09-14T00:00:00"/>
    <d v="2014-09-14T00:00:00"/>
    <s v="Same Day"/>
    <n v="1699"/>
    <n v="1"/>
    <n v="0"/>
    <n v="44174"/>
    <s v="CA-2014-160766"/>
    <s v="United States"/>
    <s v="New York City"/>
    <s v="New York"/>
    <n v="10009"/>
    <x v="2"/>
  </r>
  <r>
    <x v="1376"/>
    <x v="224"/>
    <d v="2014-09-14T00:00:00"/>
    <d v="2014-09-14T00:00:00"/>
    <s v="Same Day"/>
    <n v="28797"/>
    <n v="3"/>
    <n v="0"/>
    <n v="806316"/>
    <s v="CA-2014-160766"/>
    <s v="United States"/>
    <s v="New York City"/>
    <s v="New York"/>
    <n v="10009"/>
    <x v="2"/>
  </r>
  <r>
    <x v="1376"/>
    <x v="224"/>
    <d v="2014-09-14T00:00:00"/>
    <d v="2014-09-14T00:00:00"/>
    <s v="Same Day"/>
    <n v="4482"/>
    <n v="9"/>
    <n v="0"/>
    <n v="210654"/>
    <s v="CA-2014-160766"/>
    <s v="United States"/>
    <s v="New York City"/>
    <s v="New York"/>
    <n v="10009"/>
    <x v="2"/>
  </r>
  <r>
    <x v="1377"/>
    <x v="224"/>
    <d v="2017-08-24T00:00:00"/>
    <d v="2017-08-26T00:00:00"/>
    <s v="Second Class"/>
    <n v="646272"/>
    <n v="8"/>
    <n v="2"/>
    <n v="646272"/>
    <s v="CA-2017-139717"/>
    <s v="United States"/>
    <s v="Lancaster"/>
    <s v="Ohio"/>
    <n v="43130"/>
    <x v="2"/>
  </r>
  <r>
    <x v="1377"/>
    <x v="224"/>
    <d v="2017-08-24T00:00:00"/>
    <d v="2017-08-26T00:00:00"/>
    <s v="Second Class"/>
    <n v="10368"/>
    <n v="2"/>
    <n v="2"/>
    <n v="37584"/>
    <s v="CA-2017-139717"/>
    <s v="United States"/>
    <s v="Lancaster"/>
    <s v="Ohio"/>
    <n v="43130"/>
    <x v="2"/>
  </r>
  <r>
    <x v="1378"/>
    <x v="225"/>
    <d v="2017-04-08T00:00:00"/>
    <d v="2017-04-15T00:00:00"/>
    <s v="Standard Class"/>
    <n v="5628"/>
    <n v="6"/>
    <n v="0"/>
    <n v="157584"/>
    <s v="CA-2017-157854"/>
    <s v="United States"/>
    <s v="Roswell"/>
    <s v="Georgia"/>
    <n v="30076"/>
    <x v="3"/>
  </r>
  <r>
    <x v="1378"/>
    <x v="225"/>
    <d v="2017-04-08T00:00:00"/>
    <d v="2017-04-15T00:00:00"/>
    <s v="Standard Class"/>
    <n v="269097"/>
    <n v="3"/>
    <n v="0"/>
    <n v="12647559"/>
    <s v="CA-2017-157854"/>
    <s v="United States"/>
    <s v="Roswell"/>
    <s v="Georgia"/>
    <n v="30076"/>
    <x v="3"/>
  </r>
  <r>
    <x v="1379"/>
    <x v="225"/>
    <d v="2016-11-07T00:00:00"/>
    <d v="2016-11-12T00:00:00"/>
    <s v="Standard Class"/>
    <n v="119976"/>
    <n v="3"/>
    <n v="2"/>
    <n v="224955"/>
    <s v="CA-2016-144554"/>
    <s v="United States"/>
    <s v="Newark"/>
    <s v="Ohio"/>
    <n v="43055"/>
    <x v="2"/>
  </r>
  <r>
    <x v="1380"/>
    <x v="225"/>
    <d v="2016-11-21T00:00:00"/>
    <d v="2016-11-25T00:00:00"/>
    <s v="Second Class"/>
    <n v="4046"/>
    <n v="7"/>
    <n v="0"/>
    <n v="198254"/>
    <s v="CA-2016-114482"/>
    <s v="United States"/>
    <s v="Des Moines"/>
    <s v="Iowa"/>
    <n v="50315"/>
    <x v="0"/>
  </r>
  <r>
    <x v="1380"/>
    <x v="225"/>
    <d v="2016-11-21T00:00:00"/>
    <d v="2016-11-25T00:00:00"/>
    <s v="Second Class"/>
    <n v="40494"/>
    <n v="3"/>
    <n v="0"/>
    <n v="1093338"/>
    <s v="CA-2016-114482"/>
    <s v="United States"/>
    <s v="Des Moines"/>
    <s v="Iowa"/>
    <n v="50315"/>
    <x v="0"/>
  </r>
  <r>
    <x v="1381"/>
    <x v="225"/>
    <d v="2014-11-12T00:00:00"/>
    <d v="2014-11-17T00:00:00"/>
    <s v="Second Class"/>
    <n v="7872"/>
    <n v="3"/>
    <n v="2"/>
    <n v="8856"/>
    <s v="CA-2014-164910"/>
    <s v="United States"/>
    <s v="Asheville"/>
    <s v="North Carolina"/>
    <n v="28806"/>
    <x v="3"/>
  </r>
  <r>
    <x v="1382"/>
    <x v="225"/>
    <d v="2017-12-08T00:00:00"/>
    <d v="2017-12-14T00:00:00"/>
    <s v="Standard Class"/>
    <n v="8792"/>
    <n v="4"/>
    <n v="0"/>
    <n v="404432"/>
    <s v="CA-2017-108854"/>
    <s v="United States"/>
    <s v="San Francisco"/>
    <s v="California"/>
    <n v="94109"/>
    <x v="1"/>
  </r>
  <r>
    <x v="1382"/>
    <x v="225"/>
    <d v="2017-12-08T00:00:00"/>
    <d v="2017-12-14T00:00:00"/>
    <s v="Standard Class"/>
    <n v="22424"/>
    <n v="1"/>
    <n v="2"/>
    <n v="8409"/>
    <s v="CA-2017-108854"/>
    <s v="United States"/>
    <s v="San Francisco"/>
    <s v="California"/>
    <n v="94109"/>
    <x v="1"/>
  </r>
  <r>
    <x v="1382"/>
    <x v="225"/>
    <d v="2017-12-08T00:00:00"/>
    <d v="2017-12-14T00:00:00"/>
    <s v="Standard Class"/>
    <n v="9048"/>
    <n v="3"/>
    <n v="2"/>
    <n v="3393"/>
    <s v="CA-2017-108854"/>
    <s v="United States"/>
    <s v="San Francisco"/>
    <s v="California"/>
    <n v="94109"/>
    <x v="1"/>
  </r>
  <r>
    <x v="1382"/>
    <x v="225"/>
    <d v="2017-12-08T00:00:00"/>
    <d v="2017-12-14T00:00:00"/>
    <s v="Standard Class"/>
    <n v="4276"/>
    <n v="1"/>
    <n v="0"/>
    <n v="111176"/>
    <s v="CA-2017-108854"/>
    <s v="United States"/>
    <s v="San Francisco"/>
    <s v="California"/>
    <n v="94109"/>
    <x v="1"/>
  </r>
  <r>
    <x v="1383"/>
    <x v="225"/>
    <d v="2015-04-16T00:00:00"/>
    <d v="2015-04-21T00:00:00"/>
    <s v="Standard Class"/>
    <n v="127764"/>
    <n v="2"/>
    <n v="1"/>
    <n v="28392"/>
    <s v="CA-2015-142734"/>
    <s v="United States"/>
    <s v="New York City"/>
    <s v="New York"/>
    <n v="10024"/>
    <x v="2"/>
  </r>
  <r>
    <x v="1384"/>
    <x v="225"/>
    <d v="2014-11-03T00:00:00"/>
    <d v="2014-11-05T00:00:00"/>
    <s v="Second Class"/>
    <n v="576"/>
    <n v="2"/>
    <n v="0"/>
    <n v="28224"/>
    <s v="CA-2014-119529"/>
    <s v="United States"/>
    <s v="Orange"/>
    <s v="New Jersey"/>
    <n v="7050"/>
    <x v="2"/>
  </r>
  <r>
    <x v="1385"/>
    <x v="225"/>
    <d v="2016-06-17T00:00:00"/>
    <d v="2016-06-23T00:00:00"/>
    <s v="Standard Class"/>
    <n v="376866"/>
    <n v="3"/>
    <n v="4"/>
    <n v="-2135574"/>
    <s v="CA-2016-129861"/>
    <s v="United States"/>
    <s v="Rochester"/>
    <s v="New York"/>
    <n v="14609"/>
    <x v="2"/>
  </r>
  <r>
    <x v="1386"/>
    <x v="226"/>
    <d v="2016-09-05T00:00:00"/>
    <d v="2016-09-07T00:00:00"/>
    <s v="Second Class"/>
    <n v="2592"/>
    <n v="5"/>
    <n v="2"/>
    <n v="9072"/>
    <s v="CA-2016-149195"/>
    <s v="United States"/>
    <s v="Houston"/>
    <s v="Texas"/>
    <n v="77070"/>
    <x v="0"/>
  </r>
  <r>
    <x v="1386"/>
    <x v="226"/>
    <d v="2016-09-05T00:00:00"/>
    <d v="2016-09-07T00:00:00"/>
    <s v="Second Class"/>
    <n v="15808"/>
    <n v="8"/>
    <n v="2"/>
    <n v="53352"/>
    <s v="CA-2016-149195"/>
    <s v="United States"/>
    <s v="Houston"/>
    <s v="Texas"/>
    <n v="77070"/>
    <x v="0"/>
  </r>
  <r>
    <x v="1386"/>
    <x v="226"/>
    <d v="2016-09-05T00:00:00"/>
    <d v="2016-09-07T00:00:00"/>
    <s v="Second Class"/>
    <n v="10368"/>
    <n v="2"/>
    <n v="2"/>
    <n v="37584"/>
    <s v="CA-2016-149195"/>
    <s v="United States"/>
    <s v="Houston"/>
    <s v="Texas"/>
    <n v="77070"/>
    <x v="0"/>
  </r>
  <r>
    <x v="1387"/>
    <x v="226"/>
    <d v="2014-07-05T00:00:00"/>
    <d v="2014-07-08T00:00:00"/>
    <s v="First Class"/>
    <n v="1952"/>
    <n v="2"/>
    <n v="2"/>
    <n v="5368"/>
    <s v="CA-2014-103317"/>
    <s v="United States"/>
    <s v="Palm Coast"/>
    <s v="Florida"/>
    <n v="32137"/>
    <x v="3"/>
  </r>
  <r>
    <x v="1387"/>
    <x v="226"/>
    <d v="2014-07-05T00:00:00"/>
    <d v="2014-07-08T00:00:00"/>
    <s v="First Class"/>
    <n v="981"/>
    <n v="5"/>
    <n v="7"/>
    <n v="-6867"/>
    <s v="CA-2014-103317"/>
    <s v="United States"/>
    <s v="Palm Coast"/>
    <s v="Florida"/>
    <n v="32137"/>
    <x v="3"/>
  </r>
  <r>
    <x v="1387"/>
    <x v="226"/>
    <d v="2014-07-05T00:00:00"/>
    <d v="2014-07-08T00:00:00"/>
    <s v="First Class"/>
    <n v="213216"/>
    <n v="3"/>
    <n v="2"/>
    <n v="159912"/>
    <s v="CA-2014-103317"/>
    <s v="United States"/>
    <s v="Palm Coast"/>
    <s v="Florida"/>
    <n v="32137"/>
    <x v="3"/>
  </r>
  <r>
    <x v="1388"/>
    <x v="226"/>
    <d v="2015-09-11T00:00:00"/>
    <d v="2015-09-15T00:00:00"/>
    <s v="Second Class"/>
    <n v="21068"/>
    <n v="2"/>
    <n v="0"/>
    <n v="505632"/>
    <s v="CA-2015-132465"/>
    <s v="United States"/>
    <s v="New York City"/>
    <s v="New York"/>
    <n v="10035"/>
    <x v="2"/>
  </r>
  <r>
    <x v="1388"/>
    <x v="226"/>
    <d v="2015-09-11T00:00:00"/>
    <d v="2015-09-15T00:00:00"/>
    <s v="Second Class"/>
    <n v="788"/>
    <n v="1"/>
    <n v="0"/>
    <n v="1576"/>
    <s v="CA-2015-132465"/>
    <s v="United States"/>
    <s v="New York City"/>
    <s v="New York"/>
    <n v="10035"/>
    <x v="2"/>
  </r>
  <r>
    <x v="1388"/>
    <x v="226"/>
    <d v="2015-09-11T00:00:00"/>
    <d v="2015-09-15T00:00:00"/>
    <s v="Second Class"/>
    <n v="1999"/>
    <n v="1"/>
    <n v="0"/>
    <n v="67966"/>
    <s v="CA-2015-132465"/>
    <s v="United States"/>
    <s v="New York City"/>
    <s v="New York"/>
    <n v="10035"/>
    <x v="2"/>
  </r>
  <r>
    <x v="1388"/>
    <x v="226"/>
    <d v="2015-09-11T00:00:00"/>
    <d v="2015-09-15T00:00:00"/>
    <s v="Second Class"/>
    <n v="77268"/>
    <n v="4"/>
    <n v="0"/>
    <n v="1081752"/>
    <s v="CA-2015-132465"/>
    <s v="United States"/>
    <s v="New York City"/>
    <s v="New York"/>
    <n v="10035"/>
    <x v="2"/>
  </r>
  <r>
    <x v="1389"/>
    <x v="227"/>
    <d v="2014-10-12T00:00:00"/>
    <d v="2014-10-16T00:00:00"/>
    <s v="Standard Class"/>
    <n v="149"/>
    <n v="5"/>
    <n v="0"/>
    <n v="4172"/>
    <s v="CA-2014-139451"/>
    <s v="United States"/>
    <s v="San Francisco"/>
    <s v="California"/>
    <n v="94122"/>
    <x v="1"/>
  </r>
  <r>
    <x v="1389"/>
    <x v="227"/>
    <d v="2014-10-12T00:00:00"/>
    <d v="2014-10-16T00:00:00"/>
    <s v="Standard Class"/>
    <n v="2139"/>
    <n v="1"/>
    <n v="0"/>
    <n v="62031"/>
    <s v="CA-2014-139451"/>
    <s v="United States"/>
    <s v="San Francisco"/>
    <s v="California"/>
    <n v="94122"/>
    <x v="1"/>
  </r>
  <r>
    <x v="1390"/>
    <x v="227"/>
    <d v="2016-06-26T00:00:00"/>
    <d v="2016-07-03T00:00:00"/>
    <s v="Standard Class"/>
    <n v="2214"/>
    <n v="3"/>
    <n v="0"/>
    <n v="64206"/>
    <s v="CA-2016-114951"/>
    <s v="United States"/>
    <s v="San Francisco"/>
    <s v="California"/>
    <n v="94109"/>
    <x v="1"/>
  </r>
  <r>
    <x v="1391"/>
    <x v="227"/>
    <d v="2014-09-20T00:00:00"/>
    <d v="2014-09-24T00:00:00"/>
    <s v="Standard Class"/>
    <n v="16422"/>
    <n v="3"/>
    <n v="0"/>
    <n v="509082"/>
    <s v="CA-2014-166744"/>
    <s v="United States"/>
    <s v="Columbia"/>
    <s v="Maryland"/>
    <n v="21044"/>
    <x v="2"/>
  </r>
  <r>
    <x v="1391"/>
    <x v="227"/>
    <d v="2014-09-20T00:00:00"/>
    <d v="2014-09-24T00:00:00"/>
    <s v="Standard Class"/>
    <n v="36294"/>
    <n v="3"/>
    <n v="0"/>
    <n v="36294"/>
    <s v="CA-2014-166744"/>
    <s v="United States"/>
    <s v="Columbia"/>
    <s v="Maryland"/>
    <n v="21044"/>
    <x v="2"/>
  </r>
  <r>
    <x v="1391"/>
    <x v="227"/>
    <d v="2014-09-20T00:00:00"/>
    <d v="2014-09-24T00:00:00"/>
    <s v="Standard Class"/>
    <n v="5998"/>
    <n v="2"/>
    <n v="0"/>
    <n v="263912"/>
    <s v="CA-2014-166744"/>
    <s v="United States"/>
    <s v="Columbia"/>
    <s v="Maryland"/>
    <n v="21044"/>
    <x v="2"/>
  </r>
  <r>
    <x v="1392"/>
    <x v="227"/>
    <d v="2016-04-21T00:00:00"/>
    <d v="2016-04-24T00:00:00"/>
    <s v="First Class"/>
    <n v="832"/>
    <n v="5"/>
    <n v="2"/>
    <n v="2808"/>
    <s v="CA-2016-151498"/>
    <s v="United States"/>
    <s v="Seattle"/>
    <s v="Washington"/>
    <n v="98115"/>
    <x v="1"/>
  </r>
  <r>
    <x v="1393"/>
    <x v="227"/>
    <d v="2014-10-08T00:00:00"/>
    <d v="2014-10-13T00:00:00"/>
    <s v="Second Class"/>
    <n v="12392"/>
    <n v="4"/>
    <n v="0"/>
    <n v="55764"/>
    <s v="CA-2014-119977"/>
    <s v="United States"/>
    <s v="New York City"/>
    <s v="New York"/>
    <n v="10011"/>
    <x v="2"/>
  </r>
  <r>
    <x v="1394"/>
    <x v="227"/>
    <d v="2016-12-22T00:00:00"/>
    <d v="2016-12-28T00:00:00"/>
    <s v="Standard Class"/>
    <n v="84272"/>
    <n v="8"/>
    <n v="0"/>
    <n v="2022528"/>
    <s v="CA-2016-114860"/>
    <s v="United States"/>
    <s v="Moreno Valley"/>
    <s v="California"/>
    <n v="92553"/>
    <x v="1"/>
  </r>
  <r>
    <x v="1394"/>
    <x v="227"/>
    <d v="2016-12-22T00:00:00"/>
    <d v="2016-12-28T00:00:00"/>
    <s v="Standard Class"/>
    <n v="4196"/>
    <n v="2"/>
    <n v="0"/>
    <n v="109096"/>
    <s v="CA-2016-114860"/>
    <s v="United States"/>
    <s v="Moreno Valley"/>
    <s v="California"/>
    <n v="92553"/>
    <x v="1"/>
  </r>
  <r>
    <x v="1395"/>
    <x v="227"/>
    <d v="2017-05-27T00:00:00"/>
    <d v="2017-06-03T00:00:00"/>
    <s v="Standard Class"/>
    <n v="4773"/>
    <n v="5"/>
    <n v="0"/>
    <n v="138417"/>
    <s v="CA-2017-136882"/>
    <s v="United States"/>
    <s v="Tulsa"/>
    <s v="Oklahoma"/>
    <n v="74133"/>
    <x v="0"/>
  </r>
  <r>
    <x v="1396"/>
    <x v="228"/>
    <d v="2015-11-27T00:00:00"/>
    <d v="2015-12-02T00:00:00"/>
    <s v="Standard Class"/>
    <n v="3754575"/>
    <n v="3"/>
    <n v="45"/>
    <n v="-1570095"/>
    <s v="US-2015-168935"/>
    <s v="United States"/>
    <s v="Pembroke Pines"/>
    <s v="Florida"/>
    <n v="33024"/>
    <x v="3"/>
  </r>
  <r>
    <x v="1396"/>
    <x v="228"/>
    <d v="2015-11-27T00:00:00"/>
    <d v="2015-12-02T00:00:00"/>
    <s v="Standard Class"/>
    <n v="83976"/>
    <n v="3"/>
    <n v="2"/>
    <n v="-10497"/>
    <s v="US-2015-168935"/>
    <s v="United States"/>
    <s v="Pembroke Pines"/>
    <s v="Florida"/>
    <n v="33024"/>
    <x v="3"/>
  </r>
  <r>
    <x v="1397"/>
    <x v="228"/>
    <d v="2017-03-31T00:00:00"/>
    <d v="2017-04-05T00:00:00"/>
    <s v="Standard Class"/>
    <n v="8495"/>
    <n v="5"/>
    <n v="0"/>
    <n v="22087"/>
    <s v="CA-2017-102771"/>
    <s v="United States"/>
    <s v="New York City"/>
    <s v="New York"/>
    <n v="10035"/>
    <x v="2"/>
  </r>
  <r>
    <x v="1398"/>
    <x v="228"/>
    <d v="2017-06-02T00:00:00"/>
    <d v="2017-06-05T00:00:00"/>
    <s v="Second Class"/>
    <n v="25344"/>
    <n v="6"/>
    <n v="2"/>
    <n v="792"/>
    <s v="CA-2017-140760"/>
    <s v="United States"/>
    <s v="Mesa"/>
    <s v="Arizona"/>
    <n v="85204"/>
    <x v="1"/>
  </r>
  <r>
    <x v="1398"/>
    <x v="228"/>
    <d v="2017-06-02T00:00:00"/>
    <d v="2017-06-05T00:00:00"/>
    <s v="Second Class"/>
    <n v="4392"/>
    <n v="5"/>
    <n v="2"/>
    <n v="15921"/>
    <s v="CA-2017-140760"/>
    <s v="United States"/>
    <s v="Mesa"/>
    <s v="Arizona"/>
    <n v="85204"/>
    <x v="1"/>
  </r>
  <r>
    <x v="1399"/>
    <x v="228"/>
    <d v="2016-05-16T00:00:00"/>
    <d v="2016-05-21T00:00:00"/>
    <s v="Second Class"/>
    <n v="1734"/>
    <n v="3"/>
    <n v="0"/>
    <n v="84966"/>
    <s v="CA-2016-133144"/>
    <s v="United States"/>
    <s v="Los Angeles"/>
    <s v="California"/>
    <n v="90036"/>
    <x v="1"/>
  </r>
  <r>
    <x v="1400"/>
    <x v="228"/>
    <d v="2015-03-29T00:00:00"/>
    <d v="2015-04-04T00:00:00"/>
    <s v="Standard Class"/>
    <n v="7328"/>
    <n v="4"/>
    <n v="0"/>
    <n v="212512"/>
    <s v="CA-2015-121272"/>
    <s v="United States"/>
    <s v="Seattle"/>
    <s v="Washington"/>
    <n v="98103"/>
    <x v="1"/>
  </r>
  <r>
    <x v="1401"/>
    <x v="228"/>
    <d v="2014-10-03T00:00:00"/>
    <d v="2014-10-03T00:00:00"/>
    <s v="Same Day"/>
    <n v="55984"/>
    <n v="2"/>
    <n v="2"/>
    <n v="41988"/>
    <s v="CA-2014-108903"/>
    <s v="United States"/>
    <s v="Columbus"/>
    <s v="Ohio"/>
    <n v="43229"/>
    <x v="2"/>
  </r>
  <r>
    <x v="1401"/>
    <x v="228"/>
    <d v="2014-10-03T00:00:00"/>
    <d v="2014-10-03T00:00:00"/>
    <s v="Same Day"/>
    <n v="1448"/>
    <n v="5"/>
    <n v="2"/>
    <n v="4887"/>
    <s v="CA-2014-108903"/>
    <s v="United States"/>
    <s v="Columbus"/>
    <s v="Ohio"/>
    <n v="43229"/>
    <x v="2"/>
  </r>
  <r>
    <x v="1401"/>
    <x v="228"/>
    <d v="2014-10-03T00:00:00"/>
    <d v="2014-10-03T00:00:00"/>
    <s v="Same Day"/>
    <n v="142488"/>
    <n v="3"/>
    <n v="2"/>
    <n v="-35622"/>
    <s v="CA-2014-108903"/>
    <s v="United States"/>
    <s v="Columbus"/>
    <s v="Ohio"/>
    <n v="43229"/>
    <x v="2"/>
  </r>
  <r>
    <x v="1402"/>
    <x v="228"/>
    <d v="2017-06-26T00:00:00"/>
    <d v="2017-06-30T00:00:00"/>
    <s v="Standard Class"/>
    <n v="27294"/>
    <n v="3"/>
    <n v="0"/>
    <n v="0"/>
    <s v="CA-2017-100636"/>
    <s v="United States"/>
    <s v="New York City"/>
    <s v="New York"/>
    <n v="10035"/>
    <x v="2"/>
  </r>
  <r>
    <x v="1403"/>
    <x v="228"/>
    <d v="2015-08-24T00:00:00"/>
    <d v="2015-08-26T00:00:00"/>
    <s v="First Class"/>
    <n v="7152"/>
    <n v="3"/>
    <n v="2"/>
    <n v="7152"/>
    <s v="CA-2015-169299"/>
    <s v="United States"/>
    <s v="Portland"/>
    <s v="Oregon"/>
    <n v="97206"/>
    <x v="1"/>
  </r>
  <r>
    <x v="1404"/>
    <x v="228"/>
    <d v="2017-08-19T00:00:00"/>
    <d v="2017-08-23T00:00:00"/>
    <s v="Standard Class"/>
    <n v="10272"/>
    <n v="3"/>
    <n v="2"/>
    <n v="37236"/>
    <s v="US-2017-100398"/>
    <s v="United States"/>
    <s v="Salt Lake City"/>
    <s v="Utah"/>
    <n v="84106"/>
    <x v="1"/>
  </r>
  <r>
    <x v="1405"/>
    <x v="229"/>
    <d v="2017-11-27T00:00:00"/>
    <d v="2017-12-03T00:00:00"/>
    <s v="Standard Class"/>
    <n v="57568"/>
    <n v="4"/>
    <n v="2"/>
    <n v="57568"/>
    <s v="CA-2017-133207"/>
    <s v="United States"/>
    <s v="Los Angeles"/>
    <s v="California"/>
    <n v="90036"/>
    <x v="1"/>
  </r>
  <r>
    <x v="1406"/>
    <x v="229"/>
    <d v="2017-08-19T00:00:00"/>
    <d v="2017-08-24T00:00:00"/>
    <s v="Standard Class"/>
    <n v="1944"/>
    <n v="3"/>
    <n v="0"/>
    <n v="93312"/>
    <s v="CA-2017-115777"/>
    <s v="United States"/>
    <s v="Lawrence"/>
    <s v="Massachusetts"/>
    <n v="1841"/>
    <x v="2"/>
  </r>
  <r>
    <x v="1407"/>
    <x v="229"/>
    <d v="2017-09-04T00:00:00"/>
    <d v="2017-09-08T00:00:00"/>
    <s v="Standard Class"/>
    <n v="97184"/>
    <n v="2"/>
    <n v="2"/>
    <n v="6074"/>
    <s v="US-2017-117450"/>
    <s v="United States"/>
    <s v="Boynton Beach"/>
    <s v="Florida"/>
    <n v="33437"/>
    <x v="3"/>
  </r>
  <r>
    <x v="1407"/>
    <x v="229"/>
    <d v="2017-09-04T00:00:00"/>
    <d v="2017-09-08T00:00:00"/>
    <s v="Standard Class"/>
    <n v="10368"/>
    <n v="2"/>
    <n v="2"/>
    <n v="36288"/>
    <s v="US-2017-117450"/>
    <s v="United States"/>
    <s v="Boynton Beach"/>
    <s v="Florida"/>
    <n v="33437"/>
    <x v="3"/>
  </r>
  <r>
    <x v="1408"/>
    <x v="229"/>
    <d v="2015-11-07T00:00:00"/>
    <d v="2015-11-13T00:00:00"/>
    <s v="Standard Class"/>
    <n v="7664"/>
    <n v="2"/>
    <n v="2"/>
    <n v="26824"/>
    <s v="CA-2015-126669"/>
    <s v="United States"/>
    <s v="Houston"/>
    <s v="Texas"/>
    <n v="77036"/>
    <x v="0"/>
  </r>
  <r>
    <x v="1409"/>
    <x v="229"/>
    <d v="2017-09-15T00:00:00"/>
    <d v="2017-09-17T00:00:00"/>
    <s v="Second Class"/>
    <n v="295056"/>
    <n v="9"/>
    <n v="2"/>
    <n v="1069578"/>
    <s v="CA-2017-165008"/>
    <s v="United States"/>
    <s v="Salt Lake City"/>
    <s v="Utah"/>
    <n v="84106"/>
    <x v="1"/>
  </r>
  <r>
    <x v="1410"/>
    <x v="229"/>
    <d v="2017-12-04T00:00:00"/>
    <d v="2017-12-10T00:00:00"/>
    <s v="Standard Class"/>
    <n v="1299"/>
    <n v="1"/>
    <n v="0"/>
    <n v="15588"/>
    <s v="CA-2017-118003"/>
    <s v="United States"/>
    <s v="Paterson"/>
    <s v="New Jersey"/>
    <n v="7501"/>
    <x v="2"/>
  </r>
  <r>
    <x v="1410"/>
    <x v="229"/>
    <d v="2017-12-04T00:00:00"/>
    <d v="2017-12-10T00:00:00"/>
    <s v="Standard Class"/>
    <n v="18222"/>
    <n v="3"/>
    <n v="0"/>
    <n v="45555"/>
    <s v="CA-2017-118003"/>
    <s v="United States"/>
    <s v="Paterson"/>
    <s v="New Jersey"/>
    <n v="7501"/>
    <x v="2"/>
  </r>
  <r>
    <x v="1410"/>
    <x v="229"/>
    <d v="2017-12-04T00:00:00"/>
    <d v="2017-12-10T00:00:00"/>
    <s v="Standard Class"/>
    <n v="30294"/>
    <n v="3"/>
    <n v="0"/>
    <n v="181764"/>
    <s v="CA-2017-118003"/>
    <s v="United States"/>
    <s v="Paterson"/>
    <s v="New Jersey"/>
    <n v="7501"/>
    <x v="2"/>
  </r>
  <r>
    <x v="1411"/>
    <x v="229"/>
    <d v="2017-09-23T00:00:00"/>
    <d v="2017-09-25T00:00:00"/>
    <s v="Second Class"/>
    <n v="19995"/>
    <n v="5"/>
    <n v="0"/>
    <n v="63984"/>
    <s v="CA-2017-102309"/>
    <s v="United States"/>
    <s v="Pine Bluff"/>
    <s v="Arkansas"/>
    <n v="71603"/>
    <x v="3"/>
  </r>
  <r>
    <x v="1411"/>
    <x v="229"/>
    <d v="2017-09-23T00:00:00"/>
    <d v="2017-09-25T00:00:00"/>
    <s v="Second Class"/>
    <n v="1296"/>
    <n v="2"/>
    <n v="0"/>
    <n v="62208"/>
    <s v="CA-2017-102309"/>
    <s v="United States"/>
    <s v="Pine Bluff"/>
    <s v="Arkansas"/>
    <n v="71603"/>
    <x v="3"/>
  </r>
  <r>
    <x v="1412"/>
    <x v="230"/>
    <d v="2015-04-18T00:00:00"/>
    <d v="2015-04-22T00:00:00"/>
    <s v="Standard Class"/>
    <n v="3822"/>
    <n v="6"/>
    <n v="0"/>
    <n v="179634"/>
    <s v="CA-2015-115742"/>
    <s v="United States"/>
    <s v="New Albany"/>
    <s v="Indiana"/>
    <n v="47150"/>
    <x v="0"/>
  </r>
  <r>
    <x v="1412"/>
    <x v="230"/>
    <d v="2015-04-18T00:00:00"/>
    <d v="2015-04-22T00:00:00"/>
    <s v="Standard Class"/>
    <n v="7518"/>
    <n v="6"/>
    <n v="0"/>
    <n v="353346"/>
    <s v="CA-2015-115742"/>
    <s v="United States"/>
    <s v="New Albany"/>
    <s v="Indiana"/>
    <n v="47150"/>
    <x v="0"/>
  </r>
  <r>
    <x v="1412"/>
    <x v="230"/>
    <d v="2015-04-18T00:00:00"/>
    <d v="2015-04-22T00:00:00"/>
    <s v="Standard Class"/>
    <n v="616"/>
    <n v="2"/>
    <n v="0"/>
    <n v="29568"/>
    <s v="CA-2015-115742"/>
    <s v="United States"/>
    <s v="New Albany"/>
    <s v="Indiana"/>
    <n v="47150"/>
    <x v="0"/>
  </r>
  <r>
    <x v="1412"/>
    <x v="230"/>
    <d v="2015-04-18T00:00:00"/>
    <d v="2015-04-22T00:00:00"/>
    <s v="Standard Class"/>
    <n v="8999"/>
    <n v="1"/>
    <n v="0"/>
    <n v="170981"/>
    <s v="CA-2015-115742"/>
    <s v="United States"/>
    <s v="New Albany"/>
    <s v="Indiana"/>
    <n v="47150"/>
    <x v="0"/>
  </r>
  <r>
    <x v="1413"/>
    <x v="230"/>
    <d v="2015-11-24T00:00:00"/>
    <d v="2015-11-28T00:00:00"/>
    <s v="Standard Class"/>
    <n v="36891"/>
    <n v="9"/>
    <n v="0"/>
    <n v="1807659"/>
    <s v="CA-2015-105347"/>
    <s v="United States"/>
    <s v="Los Angeles"/>
    <s v="California"/>
    <n v="90004"/>
    <x v="1"/>
  </r>
  <r>
    <x v="1413"/>
    <x v="230"/>
    <d v="2015-11-24T00:00:00"/>
    <d v="2015-11-28T00:00:00"/>
    <s v="Standard Class"/>
    <n v="147"/>
    <n v="5"/>
    <n v="0"/>
    <n v="6615"/>
    <s v="CA-2015-105347"/>
    <s v="United States"/>
    <s v="Los Angeles"/>
    <s v="California"/>
    <n v="90004"/>
    <x v="1"/>
  </r>
  <r>
    <x v="1414"/>
    <x v="230"/>
    <d v="2016-05-15T00:00:00"/>
    <d v="2016-05-19T00:00:00"/>
    <s v="Second Class"/>
    <n v="7764"/>
    <n v="4"/>
    <n v="7"/>
    <n v="-5176"/>
    <s v="CA-2016-141180"/>
    <s v="United States"/>
    <s v="Fort Lauderdale"/>
    <s v="Florida"/>
    <n v="33311"/>
    <x v="3"/>
  </r>
  <r>
    <x v="1415"/>
    <x v="230"/>
    <d v="2017-03-04T00:00:00"/>
    <d v="2017-03-09T00:00:00"/>
    <s v="Standard Class"/>
    <n v="89568"/>
    <n v="2"/>
    <n v="2"/>
    <n v="324684"/>
    <s v="CA-2017-142174"/>
    <s v="United States"/>
    <s v="Houston"/>
    <s v="Texas"/>
    <n v="77041"/>
    <x v="0"/>
  </r>
  <r>
    <x v="1416"/>
    <x v="230"/>
    <d v="2017-05-14T00:00:00"/>
    <d v="2017-05-18T00:00:00"/>
    <s v="Standard Class"/>
    <n v="5817"/>
    <n v="5"/>
    <n v="7"/>
    <n v="-46536"/>
    <s v="US-2017-154872"/>
    <s v="United States"/>
    <s v="Cleveland"/>
    <s v="Ohio"/>
    <n v="44105"/>
    <x v="2"/>
  </r>
  <r>
    <x v="1416"/>
    <x v="230"/>
    <d v="2017-05-14T00:00:00"/>
    <d v="2017-05-18T00:00:00"/>
    <s v="Standard Class"/>
    <n v="504"/>
    <n v="2"/>
    <n v="2"/>
    <n v="1764"/>
    <s v="US-2017-154872"/>
    <s v="United States"/>
    <s v="Cleveland"/>
    <s v="Ohio"/>
    <n v="44105"/>
    <x v="2"/>
  </r>
  <r>
    <x v="1416"/>
    <x v="230"/>
    <d v="2017-05-14T00:00:00"/>
    <d v="2017-05-18T00:00:00"/>
    <s v="Standard Class"/>
    <n v="24784"/>
    <n v="1"/>
    <n v="2"/>
    <n v="7745"/>
    <s v="US-2017-154872"/>
    <s v="United States"/>
    <s v="Cleveland"/>
    <s v="Ohio"/>
    <n v="44105"/>
    <x v="2"/>
  </r>
  <r>
    <x v="1417"/>
    <x v="230"/>
    <d v="2014-01-03T00:00:00"/>
    <d v="2014-01-07T00:00:00"/>
    <s v="Standard Class"/>
    <n v="16448"/>
    <n v="2"/>
    <n v="2"/>
    <n v="55512"/>
    <s v="CA-2014-103800"/>
    <s v="United States"/>
    <s v="Houston"/>
    <s v="Texas"/>
    <n v="77095"/>
    <x v="0"/>
  </r>
  <r>
    <x v="1418"/>
    <x v="230"/>
    <d v="2017-08-26T00:00:00"/>
    <d v="2017-09-01T00:00:00"/>
    <s v="Standard Class"/>
    <n v="6496"/>
    <n v="5"/>
    <n v="6"/>
    <n v="-43848"/>
    <s v="CA-2017-157350"/>
    <s v="United States"/>
    <s v="Chicago"/>
    <s v="Illinois"/>
    <n v="60610"/>
    <x v="0"/>
  </r>
  <r>
    <x v="1419"/>
    <x v="230"/>
    <d v="2016-11-14T00:00:00"/>
    <d v="2016-11-18T00:00:00"/>
    <s v="Standard Class"/>
    <n v="1398"/>
    <n v="2"/>
    <n v="0"/>
    <n v="39144"/>
    <s v="CA-2016-166618"/>
    <s v="United States"/>
    <s v="New York City"/>
    <s v="New York"/>
    <n v="10035"/>
    <x v="2"/>
  </r>
  <r>
    <x v="1419"/>
    <x v="230"/>
    <d v="2016-11-14T00:00:00"/>
    <d v="2016-11-18T00:00:00"/>
    <s v="Standard Class"/>
    <n v="2365"/>
    <n v="1"/>
    <n v="0"/>
    <n v="6149"/>
    <s v="CA-2016-166618"/>
    <s v="United States"/>
    <s v="New York City"/>
    <s v="New York"/>
    <n v="10035"/>
    <x v="2"/>
  </r>
  <r>
    <x v="1420"/>
    <x v="230"/>
    <d v="2014-11-12T00:00:00"/>
    <d v="2014-11-18T00:00:00"/>
    <s v="Standard Class"/>
    <n v="25128"/>
    <n v="3"/>
    <n v="6"/>
    <n v="-69102"/>
    <s v="CA-2014-122609"/>
    <s v="United States"/>
    <s v="Carrollton"/>
    <s v="Texas"/>
    <n v="75007"/>
    <x v="0"/>
  </r>
  <r>
    <x v="1420"/>
    <x v="230"/>
    <d v="2014-11-12T00:00:00"/>
    <d v="2014-11-18T00:00:00"/>
    <s v="Standard Class"/>
    <n v="127984"/>
    <n v="2"/>
    <n v="2"/>
    <n v="255968"/>
    <s v="CA-2014-122609"/>
    <s v="United States"/>
    <s v="Carrollton"/>
    <s v="Texas"/>
    <n v="75007"/>
    <x v="0"/>
  </r>
  <r>
    <x v="1421"/>
    <x v="231"/>
    <d v="2016-06-20T00:00:00"/>
    <d v="2016-06-25T00:00:00"/>
    <s v="Second Class"/>
    <n v="516"/>
    <n v="2"/>
    <n v="0"/>
    <n v="13416"/>
    <s v="CA-2016-152534"/>
    <s v="United States"/>
    <s v="Salinas"/>
    <s v="California"/>
    <n v="93905"/>
    <x v="1"/>
  </r>
  <r>
    <x v="1421"/>
    <x v="231"/>
    <d v="2016-06-20T00:00:00"/>
    <d v="2016-06-25T00:00:00"/>
    <s v="Second Class"/>
    <n v="3888"/>
    <n v="6"/>
    <n v="0"/>
    <n v="186624"/>
    <s v="CA-2016-152534"/>
    <s v="United States"/>
    <s v="Salinas"/>
    <s v="California"/>
    <n v="93905"/>
    <x v="1"/>
  </r>
  <r>
    <x v="1422"/>
    <x v="231"/>
    <d v="2015-08-22T00:00:00"/>
    <d v="2015-08-25T00:00:00"/>
    <s v="First Class"/>
    <n v="50112"/>
    <n v="6"/>
    <n v="2"/>
    <n v="162864"/>
    <s v="CA-2015-132080"/>
    <s v="United States"/>
    <s v="New York City"/>
    <s v="New York"/>
    <n v="10035"/>
    <x v="2"/>
  </r>
  <r>
    <x v="1423"/>
    <x v="231"/>
    <d v="2017-09-19T00:00:00"/>
    <d v="2017-09-24T00:00:00"/>
    <s v="Standard Class"/>
    <n v="14995"/>
    <n v="5"/>
    <n v="0"/>
    <n v="314895"/>
    <s v="CA-2017-102974"/>
    <s v="United States"/>
    <s v="Los Angeles"/>
    <s v="California"/>
    <n v="90032"/>
    <x v="1"/>
  </r>
  <r>
    <x v="1423"/>
    <x v="231"/>
    <d v="2017-09-19T00:00:00"/>
    <d v="2017-09-24T00:00:00"/>
    <s v="Standard Class"/>
    <n v="2332"/>
    <n v="2"/>
    <n v="0"/>
    <n v="60632"/>
    <s v="CA-2017-102974"/>
    <s v="United States"/>
    <s v="Los Angeles"/>
    <s v="California"/>
    <n v="90032"/>
    <x v="1"/>
  </r>
  <r>
    <x v="1423"/>
    <x v="231"/>
    <d v="2017-09-19T00:00:00"/>
    <d v="2017-09-24T00:00:00"/>
    <s v="Standard Class"/>
    <n v="1674"/>
    <n v="3"/>
    <n v="0"/>
    <n v="48546"/>
    <s v="CA-2017-102974"/>
    <s v="United States"/>
    <s v="Los Angeles"/>
    <s v="California"/>
    <n v="90032"/>
    <x v="1"/>
  </r>
  <r>
    <x v="1424"/>
    <x v="231"/>
    <d v="2016-12-06T00:00:00"/>
    <d v="2016-12-12T00:00:00"/>
    <s v="Standard Class"/>
    <n v="968744"/>
    <n v="7"/>
    <n v="2"/>
    <n v="3148418"/>
    <s v="CA-2016-162390"/>
    <s v="United States"/>
    <s v="Hempstead"/>
    <s v="New York"/>
    <n v="11550"/>
    <x v="2"/>
  </r>
  <r>
    <x v="1424"/>
    <x v="231"/>
    <d v="2016-12-06T00:00:00"/>
    <d v="2016-12-12T00:00:00"/>
    <s v="Standard Class"/>
    <n v="222352"/>
    <n v="13"/>
    <n v="2"/>
    <n v="778232"/>
    <s v="CA-2016-162390"/>
    <s v="United States"/>
    <s v="Hempstead"/>
    <s v="New York"/>
    <n v="11550"/>
    <x v="2"/>
  </r>
  <r>
    <x v="1424"/>
    <x v="231"/>
    <d v="2016-12-06T00:00:00"/>
    <d v="2016-12-12T00:00:00"/>
    <s v="Standard Class"/>
    <n v="479984"/>
    <n v="2"/>
    <n v="2"/>
    <n v="89997"/>
    <s v="CA-2016-162390"/>
    <s v="United States"/>
    <s v="Hempstead"/>
    <s v="New York"/>
    <n v="11550"/>
    <x v="2"/>
  </r>
  <r>
    <x v="1425"/>
    <x v="231"/>
    <d v="2017-12-24T00:00:00"/>
    <d v="2017-12-30T00:00:00"/>
    <s v="Standard Class"/>
    <n v="21312"/>
    <n v="3"/>
    <n v="2"/>
    <n v="7992"/>
    <s v="CA-2017-163671"/>
    <s v="United States"/>
    <s v="Meridian"/>
    <s v="Idaho"/>
    <n v="83642"/>
    <x v="1"/>
  </r>
  <r>
    <x v="1426"/>
    <x v="231"/>
    <d v="2016-09-23T00:00:00"/>
    <d v="2016-09-27T00:00:00"/>
    <s v="Standard Class"/>
    <n v="13216"/>
    <n v="4"/>
    <n v="2"/>
    <n v="44604"/>
    <s v="CA-2016-159009"/>
    <s v="United States"/>
    <s v="Seattle"/>
    <s v="Washington"/>
    <n v="98115"/>
    <x v="1"/>
  </r>
  <r>
    <x v="1426"/>
    <x v="231"/>
    <d v="2016-09-23T00:00:00"/>
    <d v="2016-09-27T00:00:00"/>
    <s v="Standard Class"/>
    <n v="184752"/>
    <n v="3"/>
    <n v="2"/>
    <n v="-207846"/>
    <s v="CA-2016-159009"/>
    <s v="United States"/>
    <s v="Seattle"/>
    <s v="Washington"/>
    <n v="98115"/>
    <x v="1"/>
  </r>
  <r>
    <x v="1427"/>
    <x v="231"/>
    <d v="2017-12-17T00:00:00"/>
    <d v="2017-12-21T00:00:00"/>
    <s v="Standard Class"/>
    <n v="3256"/>
    <n v="2"/>
    <n v="0"/>
    <n v="84656"/>
    <s v="CA-2017-155362"/>
    <s v="United States"/>
    <s v="Eau Claire"/>
    <s v="Wisconsin"/>
    <n v="54703"/>
    <x v="0"/>
  </r>
  <r>
    <x v="1428"/>
    <x v="231"/>
    <d v="2017-04-13T00:00:00"/>
    <d v="2017-04-17T00:00:00"/>
    <s v="Standard Class"/>
    <n v="792"/>
    <n v="5"/>
    <n v="2"/>
    <n v="1683"/>
    <s v="CA-2017-141663"/>
    <s v="United States"/>
    <s v="Philadelphia"/>
    <s v="Pennsylvania"/>
    <n v="19134"/>
    <x v="2"/>
  </r>
  <r>
    <x v="1429"/>
    <x v="232"/>
    <d v="2014-12-02T00:00:00"/>
    <d v="2014-12-04T00:00:00"/>
    <s v="First Class"/>
    <n v="11996"/>
    <n v="4"/>
    <n v="0"/>
    <n v="527824"/>
    <s v="CA-2014-112158"/>
    <s v="United States"/>
    <s v="New York City"/>
    <s v="New York"/>
    <n v="10035"/>
    <x v="2"/>
  </r>
  <r>
    <x v="1429"/>
    <x v="232"/>
    <d v="2014-12-02T00:00:00"/>
    <d v="2014-12-04T00:00:00"/>
    <s v="First Class"/>
    <n v="88392"/>
    <n v="5"/>
    <n v="2"/>
    <n v="-11049"/>
    <s v="CA-2014-112158"/>
    <s v="United States"/>
    <s v="New York City"/>
    <s v="New York"/>
    <n v="10035"/>
    <x v="2"/>
  </r>
  <r>
    <x v="1429"/>
    <x v="232"/>
    <d v="2014-12-02T00:00:00"/>
    <d v="2014-12-04T00:00:00"/>
    <s v="First Class"/>
    <n v="4672"/>
    <n v="8"/>
    <n v="2"/>
    <n v="15768"/>
    <s v="CA-2014-112158"/>
    <s v="United States"/>
    <s v="New York City"/>
    <s v="New York"/>
    <n v="10035"/>
    <x v="2"/>
  </r>
  <r>
    <x v="1430"/>
    <x v="232"/>
    <d v="2015-10-10T00:00:00"/>
    <d v="2015-10-17T00:00:00"/>
    <s v="Standard Class"/>
    <n v="8016"/>
    <n v="3"/>
    <n v="2"/>
    <n v="1002"/>
    <s v="CA-2015-112522"/>
    <s v="United States"/>
    <s v="Chicago"/>
    <s v="Illinois"/>
    <n v="60610"/>
    <x v="0"/>
  </r>
  <r>
    <x v="1431"/>
    <x v="233"/>
    <d v="2014-05-26T00:00:00"/>
    <d v="2014-05-29T00:00:00"/>
    <s v="First Class"/>
    <n v="484"/>
    <n v="5"/>
    <n v="0"/>
    <n v="23232"/>
    <s v="CA-2014-129574"/>
    <s v="United States"/>
    <s v="Murray"/>
    <s v="Utah"/>
    <n v="84107"/>
    <x v="1"/>
  </r>
  <r>
    <x v="1432"/>
    <x v="233"/>
    <d v="2016-01-15T00:00:00"/>
    <d v="2016-01-19T00:00:00"/>
    <s v="Standard Class"/>
    <n v="5234"/>
    <n v="2"/>
    <n v="0"/>
    <n v="245998"/>
    <s v="CA-2016-152072"/>
    <s v="United States"/>
    <s v="Westfield"/>
    <s v="New Jersey"/>
    <n v="7090"/>
    <x v="2"/>
  </r>
  <r>
    <x v="1432"/>
    <x v="233"/>
    <d v="2016-01-15T00:00:00"/>
    <d v="2016-01-19T00:00:00"/>
    <s v="Standard Class"/>
    <n v="466"/>
    <n v="2"/>
    <n v="0"/>
    <n v="13514"/>
    <s v="CA-2016-152072"/>
    <s v="United States"/>
    <s v="Westfield"/>
    <s v="New Jersey"/>
    <n v="7090"/>
    <x v="2"/>
  </r>
  <r>
    <x v="1432"/>
    <x v="233"/>
    <d v="2016-01-15T00:00:00"/>
    <d v="2016-01-19T00:00:00"/>
    <s v="Standard Class"/>
    <n v="25497"/>
    <n v="3"/>
    <n v="0"/>
    <n v="917892"/>
    <s v="CA-2016-152072"/>
    <s v="United States"/>
    <s v="Westfield"/>
    <s v="New Jersey"/>
    <n v="7090"/>
    <x v="2"/>
  </r>
  <r>
    <x v="1433"/>
    <x v="233"/>
    <d v="2015-12-13T00:00:00"/>
    <d v="2015-12-20T00:00:00"/>
    <s v="Standard Class"/>
    <n v="1944"/>
    <n v="3"/>
    <n v="0"/>
    <n v="93312"/>
    <s v="CA-2015-139962"/>
    <s v="United States"/>
    <s v="Revere"/>
    <s v="Massachusetts"/>
    <n v="2151"/>
    <x v="2"/>
  </r>
  <r>
    <x v="1433"/>
    <x v="233"/>
    <d v="2015-12-13T00:00:00"/>
    <d v="2015-12-20T00:00:00"/>
    <s v="Standard Class"/>
    <n v="3788"/>
    <n v="2"/>
    <n v="0"/>
    <n v="1894"/>
    <s v="CA-2015-139962"/>
    <s v="United States"/>
    <s v="Revere"/>
    <s v="Massachusetts"/>
    <n v="2151"/>
    <x v="2"/>
  </r>
  <r>
    <x v="1434"/>
    <x v="233"/>
    <d v="2017-10-07T00:00:00"/>
    <d v="2017-10-11T00:00:00"/>
    <s v="Standard Class"/>
    <n v="580672"/>
    <n v="4"/>
    <n v="2"/>
    <n v="653256"/>
    <s v="CA-2017-148404"/>
    <s v="United States"/>
    <s v="Charlotte"/>
    <s v="North Carolina"/>
    <n v="28205"/>
    <x v="3"/>
  </r>
  <r>
    <x v="1434"/>
    <x v="233"/>
    <d v="2017-10-07T00:00:00"/>
    <d v="2017-10-11T00:00:00"/>
    <s v="Standard Class"/>
    <n v="18936"/>
    <n v="3"/>
    <n v="2"/>
    <n v="59175"/>
    <s v="CA-2017-148404"/>
    <s v="United States"/>
    <s v="Charlotte"/>
    <s v="North Carolina"/>
    <n v="28205"/>
    <x v="3"/>
  </r>
  <r>
    <x v="1434"/>
    <x v="233"/>
    <d v="2017-10-07T00:00:00"/>
    <d v="2017-10-11T00:00:00"/>
    <s v="Standard Class"/>
    <n v="222384"/>
    <n v="2"/>
    <n v="2"/>
    <n v="166788"/>
    <s v="CA-2017-148404"/>
    <s v="United States"/>
    <s v="Charlotte"/>
    <s v="North Carolina"/>
    <n v="28205"/>
    <x v="3"/>
  </r>
  <r>
    <x v="1434"/>
    <x v="233"/>
    <d v="2017-10-07T00:00:00"/>
    <d v="2017-10-11T00:00:00"/>
    <s v="Standard Class"/>
    <n v="50454"/>
    <n v="6"/>
    <n v="7"/>
    <n v="-33636"/>
    <s v="CA-2017-148404"/>
    <s v="United States"/>
    <s v="Charlotte"/>
    <s v="North Carolina"/>
    <n v="28205"/>
    <x v="3"/>
  </r>
  <r>
    <x v="1434"/>
    <x v="233"/>
    <d v="2017-10-07T00:00:00"/>
    <d v="2017-10-11T00:00:00"/>
    <s v="Standard Class"/>
    <n v="154764"/>
    <n v="3"/>
    <n v="4"/>
    <n v="-361116"/>
    <s v="CA-2017-148404"/>
    <s v="United States"/>
    <s v="Charlotte"/>
    <s v="North Carolina"/>
    <n v="28205"/>
    <x v="3"/>
  </r>
  <r>
    <x v="1435"/>
    <x v="233"/>
    <d v="2014-10-11T00:00:00"/>
    <d v="2014-10-16T00:00:00"/>
    <s v="Standard Class"/>
    <n v="6347"/>
    <n v="11"/>
    <n v="0"/>
    <n v="19041"/>
    <s v="CA-2014-116834"/>
    <s v="United States"/>
    <s v="Seattle"/>
    <s v="Washington"/>
    <n v="98115"/>
    <x v="1"/>
  </r>
  <r>
    <x v="1435"/>
    <x v="233"/>
    <d v="2014-10-11T00:00:00"/>
    <d v="2014-10-16T00:00:00"/>
    <s v="Standard Class"/>
    <n v="3450"/>
    <n v="5"/>
    <n v="0"/>
    <n v="5865"/>
    <s v="CA-2014-116834"/>
    <s v="United States"/>
    <s v="Seattle"/>
    <s v="Washington"/>
    <n v="98115"/>
    <x v="1"/>
  </r>
  <r>
    <x v="1436"/>
    <x v="233"/>
    <d v="2017-09-07T00:00:00"/>
    <d v="2017-09-09T00:00:00"/>
    <s v="First Class"/>
    <n v="7857"/>
    <n v="3"/>
    <n v="7"/>
    <n v="-60237"/>
    <s v="CA-2017-163692"/>
    <s v="United States"/>
    <s v="Phoenix"/>
    <s v="Arizona"/>
    <n v="85023"/>
    <x v="1"/>
  </r>
  <r>
    <x v="1437"/>
    <x v="233"/>
    <d v="2015-11-09T00:00:00"/>
    <d v="2015-11-14T00:00:00"/>
    <s v="Standard Class"/>
    <n v="23219"/>
    <n v="2"/>
    <n v="0"/>
    <n v="1114512"/>
    <s v="CA-2015-169796"/>
    <s v="United States"/>
    <s v="New York City"/>
    <s v="New York"/>
    <n v="10035"/>
    <x v="2"/>
  </r>
  <r>
    <x v="1437"/>
    <x v="233"/>
    <d v="2015-11-09T00:00:00"/>
    <d v="2015-11-14T00:00:00"/>
    <s v="Standard Class"/>
    <n v="1794"/>
    <n v="3"/>
    <n v="0"/>
    <n v="30498"/>
    <s v="CA-2015-169796"/>
    <s v="United States"/>
    <s v="New York City"/>
    <s v="New York"/>
    <n v="10035"/>
    <x v="2"/>
  </r>
  <r>
    <x v="1438"/>
    <x v="233"/>
    <d v="2017-10-02T00:00:00"/>
    <d v="2017-10-05T00:00:00"/>
    <s v="First Class"/>
    <n v="11808"/>
    <n v="2"/>
    <n v="2"/>
    <n v="13284"/>
    <s v="US-2017-162558"/>
    <s v="United States"/>
    <s v="Knoxville"/>
    <s v="Tennessee"/>
    <n v="37918"/>
    <x v="3"/>
  </r>
  <r>
    <x v="1438"/>
    <x v="233"/>
    <d v="2017-10-02T00:00:00"/>
    <d v="2017-10-05T00:00:00"/>
    <s v="First Class"/>
    <n v="9656"/>
    <n v="1"/>
    <n v="2"/>
    <n v="15691"/>
    <s v="US-2017-162558"/>
    <s v="United States"/>
    <s v="Knoxville"/>
    <s v="Tennessee"/>
    <n v="37918"/>
    <x v="3"/>
  </r>
  <r>
    <x v="1438"/>
    <x v="233"/>
    <d v="2017-10-02T00:00:00"/>
    <d v="2017-10-05T00:00:00"/>
    <s v="First Class"/>
    <n v="20736"/>
    <n v="4"/>
    <n v="2"/>
    <n v="72576"/>
    <s v="US-2017-162558"/>
    <s v="United States"/>
    <s v="Knoxville"/>
    <s v="Tennessee"/>
    <n v="37918"/>
    <x v="3"/>
  </r>
  <r>
    <x v="1438"/>
    <x v="233"/>
    <d v="2017-10-02T00:00:00"/>
    <d v="2017-10-05T00:00:00"/>
    <s v="First Class"/>
    <n v="2736"/>
    <n v="3"/>
    <n v="7"/>
    <n v="-21888"/>
    <s v="US-2017-162558"/>
    <s v="United States"/>
    <s v="Knoxville"/>
    <s v="Tennessee"/>
    <n v="37918"/>
    <x v="3"/>
  </r>
  <r>
    <x v="1438"/>
    <x v="233"/>
    <d v="2017-10-02T00:00:00"/>
    <d v="2017-10-05T00:00:00"/>
    <s v="First Class"/>
    <n v="2314116"/>
    <n v="7"/>
    <n v="4"/>
    <n v="-10027836"/>
    <s v="US-2017-162558"/>
    <s v="United States"/>
    <s v="Knoxville"/>
    <s v="Tennessee"/>
    <n v="37918"/>
    <x v="3"/>
  </r>
  <r>
    <x v="1438"/>
    <x v="233"/>
    <d v="2017-10-02T00:00:00"/>
    <d v="2017-10-05T00:00:00"/>
    <s v="First Class"/>
    <n v="34236"/>
    <n v="4"/>
    <n v="7"/>
    <n v="-262476"/>
    <s v="US-2017-162558"/>
    <s v="United States"/>
    <s v="Knoxville"/>
    <s v="Tennessee"/>
    <n v="37918"/>
    <x v="3"/>
  </r>
  <r>
    <x v="1438"/>
    <x v="233"/>
    <d v="2017-10-02T00:00:00"/>
    <d v="2017-10-05T00:00:00"/>
    <s v="First Class"/>
    <n v="1976"/>
    <n v="2"/>
    <n v="2"/>
    <n v="5928"/>
    <s v="US-2017-162558"/>
    <s v="United States"/>
    <s v="Knoxville"/>
    <s v="Tennessee"/>
    <n v="37918"/>
    <x v="3"/>
  </r>
  <r>
    <x v="1439"/>
    <x v="233"/>
    <d v="2017-06-15T00:00:00"/>
    <d v="2017-06-18T00:00:00"/>
    <s v="First Class"/>
    <n v="444"/>
    <n v="3"/>
    <n v="0"/>
    <n v="222"/>
    <s v="CA-2017-169691"/>
    <s v="United States"/>
    <s v="Maple Grove"/>
    <s v="Minnesota"/>
    <n v="55369"/>
    <x v="0"/>
  </r>
  <r>
    <x v="1439"/>
    <x v="233"/>
    <d v="2017-06-15T00:00:00"/>
    <d v="2017-06-18T00:00:00"/>
    <s v="First Class"/>
    <n v="8455"/>
    <n v="5"/>
    <n v="0"/>
    <n v="228285"/>
    <s v="CA-2017-169691"/>
    <s v="United States"/>
    <s v="Maple Grove"/>
    <s v="Minnesota"/>
    <n v="55369"/>
    <x v="0"/>
  </r>
  <r>
    <x v="1439"/>
    <x v="233"/>
    <d v="2017-06-15T00:00:00"/>
    <d v="2017-06-18T00:00:00"/>
    <s v="First Class"/>
    <n v="1794"/>
    <n v="3"/>
    <n v="0"/>
    <n v="87906"/>
    <s v="CA-2017-169691"/>
    <s v="United States"/>
    <s v="Maple Grove"/>
    <s v="Minnesota"/>
    <n v="55369"/>
    <x v="0"/>
  </r>
  <r>
    <x v="1440"/>
    <x v="233"/>
    <d v="2017-08-22T00:00:00"/>
    <d v="2017-08-24T00:00:00"/>
    <s v="First Class"/>
    <n v="314532"/>
    <n v="2"/>
    <n v="4"/>
    <n v="-838752"/>
    <s v="US-2017-132381"/>
    <s v="United States"/>
    <s v="Philadelphia"/>
    <s v="Pennsylvania"/>
    <n v="19143"/>
    <x v="2"/>
  </r>
  <r>
    <x v="1441"/>
    <x v="233"/>
    <d v="2017-09-15T00:00:00"/>
    <d v="2017-09-21T00:00:00"/>
    <s v="Standard Class"/>
    <n v="3862"/>
    <n v="2"/>
    <n v="0"/>
    <n v="108136"/>
    <s v="CA-2017-139822"/>
    <s v="United States"/>
    <s v="Waterbury"/>
    <s v="Connecticut"/>
    <n v="6708"/>
    <x v="2"/>
  </r>
  <r>
    <x v="1441"/>
    <x v="233"/>
    <d v="2017-09-15T00:00:00"/>
    <d v="2017-09-21T00:00:00"/>
    <s v="Standard Class"/>
    <n v="5998"/>
    <n v="2"/>
    <n v="0"/>
    <n v="107964"/>
    <s v="CA-2017-139822"/>
    <s v="United States"/>
    <s v="Waterbury"/>
    <s v="Connecticut"/>
    <n v="6708"/>
    <x v="2"/>
  </r>
  <r>
    <x v="1442"/>
    <x v="234"/>
    <d v="2015-03-24T00:00:00"/>
    <d v="2015-03-27T00:00:00"/>
    <s v="First Class"/>
    <n v="359058"/>
    <n v="3"/>
    <n v="3"/>
    <n v="-359058"/>
    <s v="CA-2015-118423"/>
    <s v="United States"/>
    <s v="Peoria"/>
    <s v="Illinois"/>
    <n v="61604"/>
    <x v="0"/>
  </r>
  <r>
    <x v="1443"/>
    <x v="234"/>
    <d v="2014-09-08T00:00:00"/>
    <d v="2014-09-14T00:00:00"/>
    <s v="Standard Class"/>
    <n v="5665"/>
    <n v="5"/>
    <n v="0"/>
    <n v="243595"/>
    <s v="CA-2014-168592"/>
    <s v="United States"/>
    <s v="San Francisco"/>
    <s v="California"/>
    <n v="94110"/>
    <x v="1"/>
  </r>
  <r>
    <x v="1443"/>
    <x v="234"/>
    <d v="2014-09-08T00:00:00"/>
    <d v="2014-09-14T00:00:00"/>
    <s v="Standard Class"/>
    <n v="1497"/>
    <n v="1"/>
    <n v="0"/>
    <n v="41916"/>
    <s v="CA-2014-168592"/>
    <s v="United States"/>
    <s v="San Francisco"/>
    <s v="California"/>
    <n v="94110"/>
    <x v="1"/>
  </r>
  <r>
    <x v="1443"/>
    <x v="234"/>
    <d v="2014-09-08T00:00:00"/>
    <d v="2014-09-14T00:00:00"/>
    <s v="Standard Class"/>
    <n v="402"/>
    <n v="2"/>
    <n v="0"/>
    <n v="19698"/>
    <s v="CA-2014-168592"/>
    <s v="United States"/>
    <s v="San Francisco"/>
    <s v="California"/>
    <n v="94110"/>
    <x v="1"/>
  </r>
  <r>
    <x v="1444"/>
    <x v="234"/>
    <d v="2014-07-05T00:00:00"/>
    <d v="2014-07-11T00:00:00"/>
    <s v="Standard Class"/>
    <n v="18096"/>
    <n v="6"/>
    <n v="2"/>
    <n v="6786"/>
    <s v="CA-2014-107139"/>
    <s v="United States"/>
    <s v="Los Angeles"/>
    <s v="California"/>
    <n v="90004"/>
    <x v="1"/>
  </r>
  <r>
    <x v="1445"/>
    <x v="234"/>
    <d v="2017-01-06T00:00:00"/>
    <d v="2017-01-13T00:00:00"/>
    <s v="Standard Class"/>
    <n v="3374"/>
    <n v="7"/>
    <n v="0"/>
    <n v="155204"/>
    <s v="CA-2017-150931"/>
    <s v="United States"/>
    <s v="Tuscaloosa"/>
    <s v="Alabama"/>
    <n v="35401"/>
    <x v="3"/>
  </r>
  <r>
    <x v="1446"/>
    <x v="234"/>
    <d v="2014-12-21T00:00:00"/>
    <d v="2014-12-28T00:00:00"/>
    <s v="Standard Class"/>
    <n v="1824"/>
    <n v="2"/>
    <n v="7"/>
    <n v="-14592"/>
    <s v="CA-2014-134621"/>
    <s v="United States"/>
    <s v="Columbia"/>
    <s v="Tennessee"/>
    <n v="38401"/>
    <x v="3"/>
  </r>
  <r>
    <x v="1447"/>
    <x v="234"/>
    <d v="2017-01-01T00:00:00"/>
    <d v="2017-01-02T00:00:00"/>
    <s v="First Class"/>
    <n v="36"/>
    <n v="2"/>
    <n v="0"/>
    <n v="1728"/>
    <s v="CA-2017-154466"/>
    <s v="United States"/>
    <s v="Franklin"/>
    <s v="Wisconsin"/>
    <n v="53132"/>
    <x v="0"/>
  </r>
  <r>
    <x v="1448"/>
    <x v="234"/>
    <d v="2016-10-21T00:00:00"/>
    <d v="2016-10-26T00:00:00"/>
    <s v="Second Class"/>
    <n v="11322"/>
    <n v="3"/>
    <n v="0"/>
    <n v="294372"/>
    <s v="CA-2016-138478"/>
    <s v="United States"/>
    <s v="North Las Vegas"/>
    <s v="Nevada"/>
    <n v="89031"/>
    <x v="1"/>
  </r>
  <r>
    <x v="1448"/>
    <x v="234"/>
    <d v="2016-10-21T00:00:00"/>
    <d v="2016-10-26T00:00:00"/>
    <s v="Second Class"/>
    <n v="3588"/>
    <n v="6"/>
    <n v="0"/>
    <n v="175812"/>
    <s v="CA-2016-138478"/>
    <s v="United States"/>
    <s v="North Las Vegas"/>
    <s v="Nevada"/>
    <n v="89031"/>
    <x v="1"/>
  </r>
  <r>
    <x v="1448"/>
    <x v="234"/>
    <d v="2016-10-21T00:00:00"/>
    <d v="2016-10-26T00:00:00"/>
    <s v="Second Class"/>
    <n v="4535976"/>
    <n v="3"/>
    <n v="2"/>
    <n v="16442913"/>
    <s v="CA-2016-138478"/>
    <s v="United States"/>
    <s v="North Las Vegas"/>
    <s v="Nevada"/>
    <n v="89031"/>
    <x v="1"/>
  </r>
  <r>
    <x v="1449"/>
    <x v="234"/>
    <d v="2015-05-10T00:00:00"/>
    <d v="2015-05-10T00:00:00"/>
    <s v="Same Day"/>
    <n v="7097"/>
    <n v="5"/>
    <n v="8"/>
    <n v="-191619"/>
    <s v="CA-2015-129217"/>
    <s v="United States"/>
    <s v="Aurora"/>
    <s v="Illinois"/>
    <n v="60505"/>
    <x v="0"/>
  </r>
  <r>
    <x v="1449"/>
    <x v="234"/>
    <d v="2015-05-10T00:00:00"/>
    <d v="2015-05-10T00:00:00"/>
    <s v="Same Day"/>
    <n v="36784"/>
    <n v="2"/>
    <n v="2"/>
    <n v="36784"/>
    <s v="CA-2015-129217"/>
    <s v="United States"/>
    <s v="Aurora"/>
    <s v="Illinois"/>
    <n v="60505"/>
    <x v="0"/>
  </r>
  <r>
    <x v="1450"/>
    <x v="234"/>
    <d v="2016-05-24T00:00:00"/>
    <d v="2016-05-28T00:00:00"/>
    <s v="Standard Class"/>
    <n v="16656"/>
    <n v="3"/>
    <n v="2"/>
    <n v="33312"/>
    <s v="CA-2016-138583"/>
    <s v="United States"/>
    <s v="Philadelphia"/>
    <s v="Pennsylvania"/>
    <n v="19120"/>
    <x v="2"/>
  </r>
  <r>
    <x v="1451"/>
    <x v="235"/>
    <d v="2015-11-28T00:00:00"/>
    <d v="2015-12-04T00:00:00"/>
    <s v="Standard Class"/>
    <n v="12132"/>
    <n v="9"/>
    <n v="6"/>
    <n v="-84924"/>
    <s v="US-2015-159982"/>
    <s v="United States"/>
    <s v="Chicago"/>
    <s v="Illinois"/>
    <n v="60623"/>
    <x v="0"/>
  </r>
  <r>
    <x v="1451"/>
    <x v="235"/>
    <d v="2015-11-28T00:00:00"/>
    <d v="2015-12-04T00:00:00"/>
    <s v="Standard Class"/>
    <n v="82368"/>
    <n v="2"/>
    <n v="2"/>
    <n v="-195624"/>
    <s v="US-2015-159982"/>
    <s v="United States"/>
    <s v="Chicago"/>
    <s v="Illinois"/>
    <n v="60623"/>
    <x v="0"/>
  </r>
  <r>
    <x v="1451"/>
    <x v="235"/>
    <d v="2015-11-28T00:00:00"/>
    <d v="2015-12-04T00:00:00"/>
    <s v="Standard Class"/>
    <n v="5392"/>
    <n v="5"/>
    <n v="2"/>
    <n v="4044"/>
    <s v="US-2015-159982"/>
    <s v="United States"/>
    <s v="Chicago"/>
    <s v="Illinois"/>
    <n v="60623"/>
    <x v="0"/>
  </r>
  <r>
    <x v="1451"/>
    <x v="235"/>
    <d v="2015-11-28T00:00:00"/>
    <d v="2015-12-04T00:00:00"/>
    <s v="Standard Class"/>
    <n v="647904"/>
    <n v="6"/>
    <n v="2"/>
    <n v="566916"/>
    <s v="US-2015-159982"/>
    <s v="United States"/>
    <s v="Chicago"/>
    <s v="Illinois"/>
    <n v="60623"/>
    <x v="0"/>
  </r>
  <r>
    <x v="1452"/>
    <x v="235"/>
    <d v="2016-07-14T00:00:00"/>
    <d v="2016-07-18T00:00:00"/>
    <s v="Standard Class"/>
    <n v="1416"/>
    <n v="2"/>
    <n v="2"/>
    <n v="5133"/>
    <s v="CA-2016-117282"/>
    <s v="United States"/>
    <s v="New York City"/>
    <s v="New York"/>
    <n v="10009"/>
    <x v="2"/>
  </r>
  <r>
    <x v="1453"/>
    <x v="235"/>
    <d v="2017-12-27T00:00:00"/>
    <d v="2017-12-27T00:00:00"/>
    <s v="Same Day"/>
    <n v="164388"/>
    <n v="2"/>
    <n v="4"/>
    <n v="-356174"/>
    <s v="CA-2017-134404"/>
    <s v="United States"/>
    <s v="Newark"/>
    <s v="Ohio"/>
    <n v="43055"/>
    <x v="2"/>
  </r>
  <r>
    <x v="1453"/>
    <x v="235"/>
    <d v="2017-12-27T00:00:00"/>
    <d v="2017-12-27T00:00:00"/>
    <s v="Same Day"/>
    <n v="13248"/>
    <n v="4"/>
    <n v="2"/>
    <n v="36432"/>
    <s v="CA-2017-134404"/>
    <s v="United States"/>
    <s v="Newark"/>
    <s v="Ohio"/>
    <n v="43055"/>
    <x v="2"/>
  </r>
  <r>
    <x v="1454"/>
    <x v="235"/>
    <d v="2016-03-24T00:00:00"/>
    <d v="2016-03-28T00:00:00"/>
    <s v="Standard Class"/>
    <n v="403168"/>
    <n v="4"/>
    <n v="2"/>
    <n v="25198"/>
    <s v="US-2016-164189"/>
    <s v="United States"/>
    <s v="Gresham"/>
    <s v="Oregon"/>
    <n v="97030"/>
    <x v="1"/>
  </r>
  <r>
    <x v="1455"/>
    <x v="235"/>
    <d v="2017-08-27T00:00:00"/>
    <d v="2017-08-29T00:00:00"/>
    <s v="Second Class"/>
    <n v="19846"/>
    <n v="2"/>
    <n v="0"/>
    <n v="9923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32192"/>
    <n v="4"/>
    <n v="0"/>
    <n v="96576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879984"/>
    <n v="2"/>
    <n v="2"/>
    <n v="329994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284"/>
    <n v="5"/>
    <n v="0"/>
    <n v="8236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23028"/>
    <n v="3"/>
    <n v="2"/>
    <n v="23028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11628"/>
    <n v="3"/>
    <n v="0"/>
    <n v="569772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841568"/>
    <n v="2"/>
    <n v="2"/>
    <n v="2945488"/>
    <s v="CA-2017-161956"/>
    <s v="United States"/>
    <s v="Inglewood"/>
    <s v="California"/>
    <n v="90301"/>
    <x v="1"/>
  </r>
  <r>
    <x v="1455"/>
    <x v="235"/>
    <d v="2017-08-27T00:00:00"/>
    <d v="2017-08-29T00:00:00"/>
    <s v="Second Class"/>
    <n v="3549"/>
    <n v="5"/>
    <n v="0"/>
    <n v="17745"/>
    <s v="CA-2017-161956"/>
    <s v="United States"/>
    <s v="Inglewood"/>
    <s v="California"/>
    <n v="90301"/>
    <x v="1"/>
  </r>
  <r>
    <x v="1456"/>
    <x v="235"/>
    <d v="2016-08-26T00:00:00"/>
    <d v="2016-08-31T00:00:00"/>
    <s v="Standard Class"/>
    <n v="330"/>
    <n v="6"/>
    <n v="0"/>
    <n v="825"/>
    <s v="US-2016-127425"/>
    <s v="United States"/>
    <s v="New York City"/>
    <s v="New York"/>
    <n v="10035"/>
    <x v="2"/>
  </r>
  <r>
    <x v="1456"/>
    <x v="235"/>
    <d v="2016-08-26T00:00:00"/>
    <d v="2016-08-31T00:00:00"/>
    <s v="Standard Class"/>
    <n v="24995"/>
    <n v="5"/>
    <n v="0"/>
    <n v="874825"/>
    <s v="US-2016-127425"/>
    <s v="United States"/>
    <s v="New York City"/>
    <s v="New York"/>
    <n v="10035"/>
    <x v="2"/>
  </r>
  <r>
    <x v="1457"/>
    <x v="235"/>
    <d v="2017-06-26T00:00:00"/>
    <d v="2017-07-01T00:00:00"/>
    <s v="Standard Class"/>
    <n v="13872"/>
    <n v="6"/>
    <n v="2"/>
    <n v="46818"/>
    <s v="CA-2017-148810"/>
    <s v="United States"/>
    <s v="Miami"/>
    <s v="Florida"/>
    <n v="33180"/>
    <x v="3"/>
  </r>
  <r>
    <x v="1457"/>
    <x v="235"/>
    <d v="2017-06-26T00:00:00"/>
    <d v="2017-07-01T00:00:00"/>
    <s v="Standard Class"/>
    <n v="273552"/>
    <n v="3"/>
    <n v="2"/>
    <n v="-136776"/>
    <s v="CA-2017-148810"/>
    <s v="United States"/>
    <s v="Miami"/>
    <s v="Florida"/>
    <n v="33180"/>
    <x v="3"/>
  </r>
  <r>
    <x v="1458"/>
    <x v="235"/>
    <d v="2015-09-25T00:00:00"/>
    <d v="2015-09-27T00:00:00"/>
    <s v="First Class"/>
    <n v="89991"/>
    <n v="9"/>
    <n v="0"/>
    <n v="3959604"/>
    <s v="CA-2015-103933"/>
    <s v="United States"/>
    <s v="New York City"/>
    <s v="New York"/>
    <n v="10011"/>
    <x v="2"/>
  </r>
  <r>
    <x v="1459"/>
    <x v="235"/>
    <d v="2017-06-29T00:00:00"/>
    <d v="2017-07-02T00:00:00"/>
    <s v="First Class"/>
    <n v="63882"/>
    <n v="9"/>
    <n v="0"/>
    <n v="1852578"/>
    <s v="CA-2017-143574"/>
    <s v="United States"/>
    <s v="Milford"/>
    <s v="Connecticut"/>
    <n v="6460"/>
    <x v="2"/>
  </r>
  <r>
    <x v="1459"/>
    <x v="235"/>
    <d v="2017-06-29T00:00:00"/>
    <d v="2017-07-02T00:00:00"/>
    <s v="First Class"/>
    <n v="3069"/>
    <n v="3"/>
    <n v="0"/>
    <n v="79794"/>
    <s v="CA-2017-143574"/>
    <s v="United States"/>
    <s v="Milford"/>
    <s v="Connecticut"/>
    <n v="6460"/>
    <x v="2"/>
  </r>
  <r>
    <x v="1459"/>
    <x v="235"/>
    <d v="2017-06-29T00:00:00"/>
    <d v="2017-07-02T00:00:00"/>
    <s v="First Class"/>
    <n v="2516"/>
    <n v="2"/>
    <n v="0"/>
    <n v="85544"/>
    <s v="CA-2017-143574"/>
    <s v="United States"/>
    <s v="Milford"/>
    <s v="Connecticut"/>
    <n v="6460"/>
    <x v="2"/>
  </r>
  <r>
    <x v="1460"/>
    <x v="236"/>
    <d v="2015-09-01T00:00:00"/>
    <d v="2015-09-08T00:00:00"/>
    <s v="Standard Class"/>
    <n v="1146"/>
    <n v="5"/>
    <n v="0"/>
    <n v="5157"/>
    <s v="CA-2015-104626"/>
    <s v="United States"/>
    <s v="Franklin"/>
    <s v="Massachusetts"/>
    <n v="2038"/>
    <x v="2"/>
  </r>
  <r>
    <x v="1460"/>
    <x v="236"/>
    <d v="2015-09-01T00:00:00"/>
    <d v="2015-09-08T00:00:00"/>
    <s v="Standard Class"/>
    <n v="6074"/>
    <n v="1"/>
    <n v="0"/>
    <n v="15185"/>
    <s v="CA-2015-104626"/>
    <s v="United States"/>
    <s v="Franklin"/>
    <s v="Massachusetts"/>
    <n v="2038"/>
    <x v="2"/>
  </r>
  <r>
    <x v="1460"/>
    <x v="236"/>
    <d v="2015-09-01T00:00:00"/>
    <d v="2015-09-08T00:00:00"/>
    <s v="Standard Class"/>
    <n v="12436"/>
    <n v="2"/>
    <n v="0"/>
    <n v="273592"/>
    <s v="CA-2015-104626"/>
    <s v="United States"/>
    <s v="Franklin"/>
    <s v="Massachusetts"/>
    <n v="2038"/>
    <x v="2"/>
  </r>
  <r>
    <x v="1460"/>
    <x v="236"/>
    <d v="2015-09-01T00:00:00"/>
    <d v="2015-09-08T00:00:00"/>
    <s v="Standard Class"/>
    <n v="108876"/>
    <n v="6"/>
    <n v="0"/>
    <n v="3157404"/>
    <s v="CA-2015-104626"/>
    <s v="United States"/>
    <s v="Franklin"/>
    <s v="Massachusetts"/>
    <n v="2038"/>
    <x v="2"/>
  </r>
  <r>
    <x v="1461"/>
    <x v="236"/>
    <d v="2015-12-27T00:00:00"/>
    <d v="2016-01-01T00:00:00"/>
    <s v="Standard Class"/>
    <n v="12672"/>
    <n v="3"/>
    <n v="2"/>
    <n v="-3168"/>
    <s v="US-2015-163783"/>
    <s v="United States"/>
    <s v="Chicago"/>
    <s v="Illinois"/>
    <n v="60610"/>
    <x v="0"/>
  </r>
  <r>
    <x v="1462"/>
    <x v="236"/>
    <d v="2017-11-10T00:00:00"/>
    <d v="2017-11-14T00:00:00"/>
    <s v="Second Class"/>
    <n v="1152"/>
    <n v="5"/>
    <n v="7"/>
    <n v="-768"/>
    <s v="CA-2017-142671"/>
    <s v="United States"/>
    <s v="Hollywood"/>
    <s v="Florida"/>
    <n v="33021"/>
    <x v="3"/>
  </r>
  <r>
    <x v="1463"/>
    <x v="236"/>
    <d v="2017-08-11T00:00:00"/>
    <d v="2017-08-13T00:00:00"/>
    <s v="Second Class"/>
    <n v="47751"/>
    <n v="11"/>
    <n v="0"/>
    <n v="2196546"/>
    <s v="CA-2017-160899"/>
    <s v="United States"/>
    <s v="Lake Charles"/>
    <s v="Louisiana"/>
    <n v="70601"/>
    <x v="3"/>
  </r>
  <r>
    <x v="1464"/>
    <x v="236"/>
    <d v="2015-03-30T00:00:00"/>
    <d v="2015-04-03T00:00:00"/>
    <s v="Standard Class"/>
    <n v="366744"/>
    <n v="4"/>
    <n v="3"/>
    <n v="-1100232"/>
    <s v="CA-2015-104871"/>
    <s v="United States"/>
    <s v="Normal"/>
    <s v="Illinois"/>
    <n v="61761"/>
    <x v="0"/>
  </r>
  <r>
    <x v="1465"/>
    <x v="236"/>
    <d v="2016-10-04T00:00:00"/>
    <d v="2016-10-08T00:00:00"/>
    <s v="Standard Class"/>
    <n v="304"/>
    <n v="1"/>
    <n v="0"/>
    <n v="13984"/>
    <s v="US-2016-140158"/>
    <s v="United States"/>
    <s v="Providence"/>
    <s v="Rhode Island"/>
    <n v="2908"/>
    <x v="2"/>
  </r>
  <r>
    <x v="1465"/>
    <x v="236"/>
    <d v="2016-10-04T00:00:00"/>
    <d v="2016-10-08T00:00:00"/>
    <s v="Standard Class"/>
    <n v="539991"/>
    <n v="9"/>
    <n v="0"/>
    <n v="25919568"/>
    <s v="US-2016-140158"/>
    <s v="United States"/>
    <s v="Providence"/>
    <s v="Rhode Island"/>
    <n v="2908"/>
    <x v="2"/>
  </r>
  <r>
    <x v="1465"/>
    <x v="236"/>
    <d v="2016-10-04T00:00:00"/>
    <d v="2016-10-08T00:00:00"/>
    <s v="Standard Class"/>
    <n v="1191"/>
    <n v="3"/>
    <n v="0"/>
    <n v="34539"/>
    <s v="US-2016-140158"/>
    <s v="United States"/>
    <s v="Providence"/>
    <s v="Rhode Island"/>
    <n v="2908"/>
    <x v="2"/>
  </r>
  <r>
    <x v="1466"/>
    <x v="236"/>
    <d v="2016-11-29T00:00:00"/>
    <d v="2016-12-04T00:00:00"/>
    <s v="Second Class"/>
    <n v="242176"/>
    <n v="4"/>
    <n v="6"/>
    <n v="-30272"/>
    <s v="CA-2016-160241"/>
    <s v="United States"/>
    <s v="Aurora"/>
    <s v="Illinois"/>
    <n v="60505"/>
    <x v="0"/>
  </r>
  <r>
    <x v="1467"/>
    <x v="236"/>
    <d v="2014-03-28T00:00:00"/>
    <d v="2014-04-01T00:00:00"/>
    <s v="Standard Class"/>
    <n v="302376"/>
    <n v="3"/>
    <n v="2"/>
    <n v="226782"/>
    <s v="CA-2014-100881"/>
    <s v="United States"/>
    <s v="Albuquerque"/>
    <s v="New Mexico"/>
    <n v="87105"/>
    <x v="1"/>
  </r>
  <r>
    <x v="1468"/>
    <x v="237"/>
    <d v="2017-01-21T00:00:00"/>
    <d v="2017-01-25T00:00:00"/>
    <s v="Standard Class"/>
    <n v="24294"/>
    <n v="3"/>
    <n v="0"/>
    <n v="97176"/>
    <s v="CA-2017-131954"/>
    <s v="United States"/>
    <s v="Seattle"/>
    <s v="Washington"/>
    <n v="98115"/>
    <x v="1"/>
  </r>
  <r>
    <x v="1468"/>
    <x v="237"/>
    <d v="2017-01-21T00:00:00"/>
    <d v="2017-01-25T00:00:00"/>
    <s v="Standard Class"/>
    <n v="17997"/>
    <n v="3"/>
    <n v="0"/>
    <n v="863856"/>
    <s v="CA-2017-131954"/>
    <s v="United States"/>
    <s v="Seattle"/>
    <s v="Washington"/>
    <n v="98115"/>
    <x v="1"/>
  </r>
  <r>
    <x v="1468"/>
    <x v="237"/>
    <d v="2017-01-21T00:00:00"/>
    <d v="2017-01-25T00:00:00"/>
    <s v="Standard Class"/>
    <n v="99696"/>
    <n v="6"/>
    <n v="2"/>
    <n v="336474"/>
    <s v="CA-2017-131954"/>
    <s v="United States"/>
    <s v="Seattle"/>
    <s v="Washington"/>
    <n v="98115"/>
    <x v="1"/>
  </r>
  <r>
    <x v="1468"/>
    <x v="237"/>
    <d v="2017-01-21T00:00:00"/>
    <d v="2017-01-25T00:00:00"/>
    <s v="Standard Class"/>
    <n v="27936"/>
    <n v="4"/>
    <n v="2"/>
    <n v="94284"/>
    <s v="CA-2017-131954"/>
    <s v="United States"/>
    <s v="Seattle"/>
    <s v="Washington"/>
    <n v="98115"/>
    <x v="1"/>
  </r>
  <r>
    <x v="1468"/>
    <x v="237"/>
    <d v="2017-01-21T00:00:00"/>
    <d v="2017-01-25T00:00:00"/>
    <s v="Standard Class"/>
    <n v="8498"/>
    <n v="1"/>
    <n v="0"/>
    <n v="186956"/>
    <s v="CA-2017-131954"/>
    <s v="United States"/>
    <s v="Seattle"/>
    <s v="Washington"/>
    <n v="98115"/>
    <x v="1"/>
  </r>
  <r>
    <x v="1468"/>
    <x v="237"/>
    <d v="2017-01-21T00:00:00"/>
    <d v="2017-01-25T00:00:00"/>
    <s v="Standard Class"/>
    <n v="1872"/>
    <n v="5"/>
    <n v="2"/>
    <n v="6552"/>
    <s v="CA-2017-131954"/>
    <s v="United States"/>
    <s v="Seattle"/>
    <s v="Washington"/>
    <n v="98115"/>
    <x v="1"/>
  </r>
  <r>
    <x v="1469"/>
    <x v="237"/>
    <d v="2017-09-28T00:00:00"/>
    <d v="2017-10-01T00:00:00"/>
    <s v="First Class"/>
    <n v="32776"/>
    <n v="1"/>
    <n v="2"/>
    <n v="32776"/>
    <s v="US-2017-125717"/>
    <s v="United States"/>
    <s v="Aurora"/>
    <s v="Colorado"/>
    <n v="80013"/>
    <x v="1"/>
  </r>
  <r>
    <x v="1469"/>
    <x v="237"/>
    <d v="2017-09-28T00:00:00"/>
    <d v="2017-10-01T00:00:00"/>
    <s v="First Class"/>
    <n v="147184"/>
    <n v="2"/>
    <n v="2"/>
    <n v="-294368"/>
    <s v="US-2017-125717"/>
    <s v="United States"/>
    <s v="Aurora"/>
    <s v="Colorado"/>
    <n v="80013"/>
    <x v="1"/>
  </r>
  <r>
    <x v="1469"/>
    <x v="237"/>
    <d v="2017-09-28T00:00:00"/>
    <d v="2017-10-01T00:00:00"/>
    <s v="First Class"/>
    <n v="54384"/>
    <n v="2"/>
    <n v="2"/>
    <n v="13596"/>
    <s v="US-2017-125717"/>
    <s v="United States"/>
    <s v="Aurora"/>
    <s v="Colorado"/>
    <n v="80013"/>
    <x v="1"/>
  </r>
  <r>
    <x v="1469"/>
    <x v="237"/>
    <d v="2017-09-28T00:00:00"/>
    <d v="2017-10-01T00:00:00"/>
    <s v="First Class"/>
    <n v="76776"/>
    <n v="4"/>
    <n v="7"/>
    <n v="-588616"/>
    <s v="US-2017-125717"/>
    <s v="United States"/>
    <s v="Aurora"/>
    <s v="Colorado"/>
    <n v="80013"/>
    <x v="1"/>
  </r>
  <r>
    <x v="1469"/>
    <x v="237"/>
    <d v="2017-09-28T00:00:00"/>
    <d v="2017-10-01T00:00:00"/>
    <s v="First Class"/>
    <n v="14352"/>
    <n v="3"/>
    <n v="2"/>
    <n v="52026"/>
    <s v="US-2017-125717"/>
    <s v="United States"/>
    <s v="Aurora"/>
    <s v="Colorado"/>
    <n v="80013"/>
    <x v="1"/>
  </r>
  <r>
    <x v="1469"/>
    <x v="237"/>
    <d v="2017-09-28T00:00:00"/>
    <d v="2017-10-01T00:00:00"/>
    <s v="First Class"/>
    <n v="209792"/>
    <n v="2"/>
    <n v="2"/>
    <n v="26224"/>
    <s v="US-2017-125717"/>
    <s v="United States"/>
    <s v="Aurora"/>
    <s v="Colorado"/>
    <n v="80013"/>
    <x v="1"/>
  </r>
  <r>
    <x v="1470"/>
    <x v="237"/>
    <d v="2017-04-04T00:00:00"/>
    <d v="2017-04-05T00:00:00"/>
    <s v="First Class"/>
    <n v="4122"/>
    <n v="1"/>
    <n v="0"/>
    <n v="111294"/>
    <s v="CA-2017-144848"/>
    <s v="United States"/>
    <s v="New York City"/>
    <s v="New York"/>
    <n v="10009"/>
    <x v="2"/>
  </r>
  <r>
    <x v="1470"/>
    <x v="237"/>
    <d v="2017-04-04T00:00:00"/>
    <d v="2017-04-05T00:00:00"/>
    <s v="First Class"/>
    <n v="24037"/>
    <n v="1"/>
    <n v="0"/>
    <n v="72111"/>
    <s v="CA-2017-144848"/>
    <s v="United States"/>
    <s v="New York City"/>
    <s v="New York"/>
    <n v="10009"/>
    <x v="2"/>
  </r>
  <r>
    <x v="1470"/>
    <x v="237"/>
    <d v="2017-04-04T00:00:00"/>
    <d v="2017-04-05T00:00:00"/>
    <s v="First Class"/>
    <n v="11902"/>
    <n v="2"/>
    <n v="0"/>
    <n v="333256"/>
    <s v="CA-2017-144848"/>
    <s v="United States"/>
    <s v="New York City"/>
    <s v="New York"/>
    <n v="10009"/>
    <x v="2"/>
  </r>
  <r>
    <x v="1471"/>
    <x v="237"/>
    <d v="2014-07-09T00:00:00"/>
    <d v="2014-07-14T00:00:00"/>
    <s v="Standard Class"/>
    <n v="14304"/>
    <n v="6"/>
    <n v="2"/>
    <n v="46488"/>
    <s v="CA-2014-113271"/>
    <s v="United States"/>
    <s v="San Francisco"/>
    <s v="California"/>
    <n v="94122"/>
    <x v="1"/>
  </r>
  <r>
    <x v="1471"/>
    <x v="237"/>
    <d v="2014-07-09T00:00:00"/>
    <d v="2014-07-14T00:00:00"/>
    <s v="Standard Class"/>
    <n v="119833"/>
    <n v="1"/>
    <n v="15"/>
    <n v="7049"/>
    <s v="CA-2014-113271"/>
    <s v="United States"/>
    <s v="San Francisco"/>
    <s v="California"/>
    <n v="94122"/>
    <x v="1"/>
  </r>
  <r>
    <x v="1471"/>
    <x v="237"/>
    <d v="2014-07-09T00:00:00"/>
    <d v="2014-07-14T00:00:00"/>
    <s v="Standard Class"/>
    <n v="556"/>
    <n v="2"/>
    <n v="0"/>
    <n v="2224"/>
    <s v="CA-2014-113271"/>
    <s v="United States"/>
    <s v="San Francisco"/>
    <s v="California"/>
    <n v="94122"/>
    <x v="1"/>
  </r>
  <r>
    <x v="1471"/>
    <x v="237"/>
    <d v="2014-07-09T00:00:00"/>
    <d v="2014-07-14T00:00:00"/>
    <s v="Standard Class"/>
    <n v="324"/>
    <n v="5"/>
    <n v="0"/>
    <n v="15552"/>
    <s v="CA-2014-113271"/>
    <s v="United States"/>
    <s v="San Francisco"/>
    <s v="California"/>
    <n v="94122"/>
    <x v="1"/>
  </r>
  <r>
    <x v="1472"/>
    <x v="238"/>
    <d v="2015-08-09T00:00:00"/>
    <d v="2015-08-16T00:00:00"/>
    <s v="Standard Class"/>
    <n v="22"/>
    <n v="1"/>
    <n v="0"/>
    <n v="968"/>
    <s v="CA-2015-163055"/>
    <s v="United States"/>
    <s v="Detroit"/>
    <s v="Michigan"/>
    <n v="48227"/>
    <x v="0"/>
  </r>
  <r>
    <x v="1472"/>
    <x v="238"/>
    <d v="2015-08-09T00:00:00"/>
    <d v="2015-08-16T00:00:00"/>
    <s v="Standard Class"/>
    <n v="62245"/>
    <n v="5"/>
    <n v="0"/>
    <n v="136939"/>
    <s v="CA-2015-163055"/>
    <s v="United States"/>
    <s v="Detroit"/>
    <s v="Michigan"/>
    <n v="48227"/>
    <x v="0"/>
  </r>
  <r>
    <x v="1472"/>
    <x v="238"/>
    <d v="2015-08-09T00:00:00"/>
    <d v="2015-08-16T00:00:00"/>
    <s v="Standard Class"/>
    <n v="2198"/>
    <n v="1"/>
    <n v="0"/>
    <n v="2198"/>
    <s v="CA-2015-163055"/>
    <s v="United States"/>
    <s v="Detroit"/>
    <s v="Michigan"/>
    <n v="48227"/>
    <x v="0"/>
  </r>
  <r>
    <x v="1473"/>
    <x v="238"/>
    <d v="2017-03-31T00:00:00"/>
    <d v="2017-04-04T00:00:00"/>
    <s v="Standard Class"/>
    <n v="2053328"/>
    <n v="2"/>
    <n v="32"/>
    <n v="-362352"/>
    <s v="CA-2017-154907"/>
    <s v="United States"/>
    <s v="Amarillo"/>
    <s v="Texas"/>
    <n v="79109"/>
    <x v="0"/>
  </r>
  <r>
    <x v="1474"/>
    <x v="238"/>
    <d v="2017-12-07T00:00:00"/>
    <d v="2017-12-12T00:00:00"/>
    <s v="Standard Class"/>
    <n v="3552"/>
    <n v="3"/>
    <n v="2"/>
    <n v="12432"/>
    <s v="CA-2017-134285"/>
    <s v="United States"/>
    <s v="San Antonio"/>
    <s v="Texas"/>
    <n v="78207"/>
    <x v="0"/>
  </r>
  <r>
    <x v="1474"/>
    <x v="238"/>
    <d v="2017-12-07T00:00:00"/>
    <d v="2017-12-12T00:00:00"/>
    <s v="Standard Class"/>
    <n v="15552"/>
    <n v="3"/>
    <n v="2"/>
    <n v="54432"/>
    <s v="CA-2017-134285"/>
    <s v="United States"/>
    <s v="San Antonio"/>
    <s v="Texas"/>
    <n v="78207"/>
    <x v="0"/>
  </r>
  <r>
    <x v="1475"/>
    <x v="238"/>
    <d v="2015-09-04T00:00:00"/>
    <d v="2015-09-07T00:00:00"/>
    <s v="Second Class"/>
    <n v="134376"/>
    <n v="3"/>
    <n v="2"/>
    <n v="67188"/>
    <s v="CA-2015-159863"/>
    <s v="United States"/>
    <s v="Houston"/>
    <s v="Texas"/>
    <n v="77095"/>
    <x v="0"/>
  </r>
  <r>
    <x v="1476"/>
    <x v="238"/>
    <d v="2015-08-21T00:00:00"/>
    <d v="2015-08-26T00:00:00"/>
    <s v="Standard Class"/>
    <n v="586398"/>
    <n v="6"/>
    <n v="15"/>
    <n v="34494"/>
    <s v="CA-2015-130456"/>
    <s v="United States"/>
    <s v="San Francisco"/>
    <s v="California"/>
    <n v="94122"/>
    <x v="1"/>
  </r>
  <r>
    <x v="1476"/>
    <x v="238"/>
    <d v="2015-08-21T00:00:00"/>
    <d v="2015-08-26T00:00:00"/>
    <s v="Standard Class"/>
    <n v="8098"/>
    <n v="1"/>
    <n v="0"/>
    <n v="32392"/>
    <s v="CA-2015-130456"/>
    <s v="United States"/>
    <s v="San Francisco"/>
    <s v="California"/>
    <n v="94122"/>
    <x v="1"/>
  </r>
  <r>
    <x v="1477"/>
    <x v="238"/>
    <d v="2016-11-28T00:00:00"/>
    <d v="2016-12-04T00:00:00"/>
    <s v="Standard Class"/>
    <n v="340182"/>
    <n v="3"/>
    <n v="4"/>
    <n v="-737061"/>
    <s v="CA-2016-127243"/>
    <s v="United States"/>
    <s v="Philadelphia"/>
    <s v="Pennsylvania"/>
    <n v="19140"/>
    <x v="2"/>
  </r>
  <r>
    <x v="1477"/>
    <x v="238"/>
    <d v="2016-11-28T00:00:00"/>
    <d v="2016-12-04T00:00:00"/>
    <s v="Standard Class"/>
    <n v="12672"/>
    <n v="8"/>
    <n v="2"/>
    <n v="26928"/>
    <s v="CA-2016-127243"/>
    <s v="United States"/>
    <s v="Philadelphia"/>
    <s v="Pennsylvania"/>
    <n v="19140"/>
    <x v="2"/>
  </r>
  <r>
    <x v="1477"/>
    <x v="238"/>
    <d v="2016-11-28T00:00:00"/>
    <d v="2016-12-04T00:00:00"/>
    <s v="Standard Class"/>
    <n v="6888"/>
    <n v="2"/>
    <n v="7"/>
    <n v="-50512"/>
    <s v="CA-2016-127243"/>
    <s v="United States"/>
    <s v="Philadelphia"/>
    <s v="Pennsylvania"/>
    <n v="19140"/>
    <x v="2"/>
  </r>
  <r>
    <x v="1477"/>
    <x v="238"/>
    <d v="2016-11-28T00:00:00"/>
    <d v="2016-12-04T00:00:00"/>
    <s v="Standard Class"/>
    <n v="32544"/>
    <n v="2"/>
    <n v="2"/>
    <n v="-77292"/>
    <s v="CA-2016-127243"/>
    <s v="United States"/>
    <s v="Philadelphia"/>
    <s v="Pennsylvania"/>
    <n v="19140"/>
    <x v="2"/>
  </r>
  <r>
    <x v="1477"/>
    <x v="238"/>
    <d v="2016-11-28T00:00:00"/>
    <d v="2016-12-04T00:00:00"/>
    <s v="Standard Class"/>
    <n v="347802"/>
    <n v="7"/>
    <n v="3"/>
    <n v="-24843"/>
    <s v="CA-2016-127243"/>
    <s v="United States"/>
    <s v="Philadelphia"/>
    <s v="Pennsylvania"/>
    <n v="19140"/>
    <x v="2"/>
  </r>
  <r>
    <x v="1478"/>
    <x v="238"/>
    <d v="2016-12-14T00:00:00"/>
    <d v="2016-12-17T00:00:00"/>
    <s v="First Class"/>
    <n v="81424"/>
    <n v="2"/>
    <n v="2"/>
    <n v="-91602"/>
    <s v="CA-2016-146325"/>
    <s v="United States"/>
    <s v="San Diego"/>
    <s v="California"/>
    <n v="92037"/>
    <x v="1"/>
  </r>
  <r>
    <x v="1478"/>
    <x v="238"/>
    <d v="2016-12-14T00:00:00"/>
    <d v="2016-12-17T00:00:00"/>
    <s v="First Class"/>
    <n v="1348"/>
    <n v="10"/>
    <n v="0"/>
    <n v="35048"/>
    <s v="CA-2016-146325"/>
    <s v="United States"/>
    <s v="San Diego"/>
    <s v="California"/>
    <n v="92037"/>
    <x v="1"/>
  </r>
  <r>
    <x v="1479"/>
    <x v="238"/>
    <d v="2016-03-27T00:00:00"/>
    <d v="2016-03-31T00:00:00"/>
    <s v="Standard Class"/>
    <n v="2024"/>
    <n v="1"/>
    <n v="0"/>
    <n v="87032"/>
    <s v="CA-2016-119074"/>
    <s v="United States"/>
    <s v="Columbus"/>
    <s v="Georgia"/>
    <n v="31907"/>
    <x v="3"/>
  </r>
  <r>
    <x v="1479"/>
    <x v="238"/>
    <d v="2016-03-27T00:00:00"/>
    <d v="2016-03-31T00:00:00"/>
    <s v="Standard Class"/>
    <n v="3992"/>
    <n v="4"/>
    <n v="0"/>
    <n v="111776"/>
    <s v="CA-2016-119074"/>
    <s v="United States"/>
    <s v="Columbus"/>
    <s v="Georgia"/>
    <n v="31907"/>
    <x v="3"/>
  </r>
  <r>
    <x v="1479"/>
    <x v="238"/>
    <d v="2016-03-27T00:00:00"/>
    <d v="2016-03-31T00:00:00"/>
    <s v="Standard Class"/>
    <n v="3254"/>
    <n v="2"/>
    <n v="0"/>
    <n v="159446"/>
    <s v="CA-2016-119074"/>
    <s v="United States"/>
    <s v="Columbus"/>
    <s v="Georgia"/>
    <n v="31907"/>
    <x v="3"/>
  </r>
  <r>
    <x v="1480"/>
    <x v="238"/>
    <d v="2014-04-28T00:00:00"/>
    <d v="2014-05-03T00:00:00"/>
    <s v="Standard Class"/>
    <n v="15998"/>
    <n v="2"/>
    <n v="0"/>
    <n v="575928"/>
    <s v="CA-2014-132983"/>
    <s v="United States"/>
    <s v="Jamestown"/>
    <s v="New York"/>
    <n v="14701"/>
    <x v="2"/>
  </r>
  <r>
    <x v="1481"/>
    <x v="239"/>
    <d v="2016-06-12T00:00:00"/>
    <d v="2016-06-16T00:00:00"/>
    <s v="Second Class"/>
    <n v="1462"/>
    <n v="2"/>
    <n v="0"/>
    <n v="68714"/>
    <s v="CA-2016-138688"/>
    <s v="United States"/>
    <s v="Los Angeles"/>
    <s v="California"/>
    <n v="90036"/>
    <x v="1"/>
  </r>
  <r>
    <x v="1482"/>
    <x v="239"/>
    <d v="2017-12-04T00:00:00"/>
    <d v="2017-12-04T00:00:00"/>
    <s v="Same Day"/>
    <n v="188552"/>
    <n v="7"/>
    <n v="3"/>
    <n v="-26936"/>
    <s v="CA-2017-139773"/>
    <s v="United States"/>
    <s v="Philadelphia"/>
    <s v="Pennsylvania"/>
    <n v="19143"/>
    <x v="2"/>
  </r>
  <r>
    <x v="1483"/>
    <x v="239"/>
    <d v="2016-09-23T00:00:00"/>
    <d v="2016-09-26T00:00:00"/>
    <s v="First Class"/>
    <n v="408"/>
    <n v="2"/>
    <n v="0"/>
    <n v="19176"/>
    <s v="CA-2016-106656"/>
    <s v="United States"/>
    <s v="San Diego"/>
    <s v="California"/>
    <n v="92037"/>
    <x v="1"/>
  </r>
  <r>
    <x v="1483"/>
    <x v="239"/>
    <d v="2016-09-23T00:00:00"/>
    <d v="2016-09-26T00:00:00"/>
    <s v="First Class"/>
    <n v="189"/>
    <n v="3"/>
    <n v="0"/>
    <n v="8694"/>
    <s v="CA-2016-106656"/>
    <s v="United States"/>
    <s v="San Diego"/>
    <s v="California"/>
    <n v="92037"/>
    <x v="1"/>
  </r>
  <r>
    <x v="1484"/>
    <x v="239"/>
    <d v="2017-06-30T00:00:00"/>
    <d v="2017-07-04T00:00:00"/>
    <s v="Standard Class"/>
    <n v="1952"/>
    <n v="2"/>
    <n v="2"/>
    <n v="5368"/>
    <s v="CA-2017-125745"/>
    <s v="United States"/>
    <s v="Memphis"/>
    <s v="Tennessee"/>
    <n v="38109"/>
    <x v="3"/>
  </r>
  <r>
    <x v="1485"/>
    <x v="239"/>
    <d v="2017-12-11T00:00:00"/>
    <d v="2017-12-17T00:00:00"/>
    <s v="Standard Class"/>
    <n v="721875"/>
    <n v="6"/>
    <n v="45"/>
    <n v="-4200"/>
    <s v="CA-2017-168389"/>
    <s v="United States"/>
    <s v="Jacksonville"/>
    <s v="Florida"/>
    <n v="32216"/>
    <x v="3"/>
  </r>
  <r>
    <x v="1485"/>
    <x v="239"/>
    <d v="2017-12-11T00:00:00"/>
    <d v="2017-12-17T00:00:00"/>
    <s v="Standard Class"/>
    <n v="73568"/>
    <n v="4"/>
    <n v="2"/>
    <n v="-165528"/>
    <s v="CA-2017-168389"/>
    <s v="United States"/>
    <s v="Jacksonville"/>
    <s v="Florida"/>
    <n v="32216"/>
    <x v="3"/>
  </r>
  <r>
    <x v="1485"/>
    <x v="239"/>
    <d v="2017-12-11T00:00:00"/>
    <d v="2017-12-17T00:00:00"/>
    <s v="Standard Class"/>
    <n v="13584"/>
    <n v="1"/>
    <n v="2"/>
    <n v="13584"/>
    <s v="CA-2017-168389"/>
    <s v="United States"/>
    <s v="Jacksonville"/>
    <s v="Florida"/>
    <n v="32216"/>
    <x v="3"/>
  </r>
  <r>
    <x v="1485"/>
    <x v="239"/>
    <d v="2017-12-11T00:00:00"/>
    <d v="2017-12-17T00:00:00"/>
    <s v="Standard Class"/>
    <n v="64784"/>
    <n v="1"/>
    <n v="2"/>
    <n v="-12147"/>
    <s v="CA-2017-168389"/>
    <s v="United States"/>
    <s v="Jacksonville"/>
    <s v="Florida"/>
    <n v="32216"/>
    <x v="3"/>
  </r>
  <r>
    <x v="1486"/>
    <x v="240"/>
    <d v="2017-12-01T00:00:00"/>
    <d v="2017-12-05T00:00:00"/>
    <s v="Standard Class"/>
    <n v="470376"/>
    <n v="3"/>
    <n v="2"/>
    <n v="529173"/>
    <s v="CA-2017-145233"/>
    <s v="United States"/>
    <s v="Denver"/>
    <s v="Colorado"/>
    <n v="80219"/>
    <x v="1"/>
  </r>
  <r>
    <x v="1486"/>
    <x v="240"/>
    <d v="2017-12-01T00:00:00"/>
    <d v="2017-12-05T00:00:00"/>
    <s v="Standard Class"/>
    <n v="105584"/>
    <n v="2"/>
    <n v="2"/>
    <n v="92386"/>
    <s v="CA-2017-145233"/>
    <s v="United States"/>
    <s v="Denver"/>
    <s v="Colorado"/>
    <n v="80219"/>
    <x v="1"/>
  </r>
  <r>
    <x v="1486"/>
    <x v="240"/>
    <d v="2017-12-01T00:00:00"/>
    <d v="2017-12-05T00:00:00"/>
    <s v="Standard Class"/>
    <n v="31152"/>
    <n v="3"/>
    <n v="2"/>
    <n v="35046"/>
    <s v="CA-2017-145233"/>
    <s v="United States"/>
    <s v="Denver"/>
    <s v="Colorado"/>
    <n v="80219"/>
    <x v="1"/>
  </r>
  <r>
    <x v="1486"/>
    <x v="240"/>
    <d v="2017-12-01T00:00:00"/>
    <d v="2017-12-05T00:00:00"/>
    <s v="Standard Class"/>
    <n v="6783"/>
    <n v="7"/>
    <n v="7"/>
    <n v="-47481"/>
    <s v="CA-2017-145233"/>
    <s v="United States"/>
    <s v="Denver"/>
    <s v="Colorado"/>
    <n v="80219"/>
    <x v="1"/>
  </r>
  <r>
    <x v="1486"/>
    <x v="240"/>
    <d v="2017-12-01T00:00:00"/>
    <d v="2017-12-05T00:00:00"/>
    <s v="Standard Class"/>
    <n v="406368"/>
    <n v="4"/>
    <n v="2"/>
    <n v="304776"/>
    <s v="CA-2017-145233"/>
    <s v="United States"/>
    <s v="Denver"/>
    <s v="Colorado"/>
    <n v="80219"/>
    <x v="1"/>
  </r>
  <r>
    <x v="1487"/>
    <x v="240"/>
    <d v="2017-06-11T00:00:00"/>
    <d v="2017-06-11T00:00:00"/>
    <s v="Same Day"/>
    <n v="12297"/>
    <n v="3"/>
    <n v="0"/>
    <n v="602553"/>
    <s v="US-2017-152002"/>
    <s v="United States"/>
    <s v="Los Angeles"/>
    <s v="California"/>
    <n v="90004"/>
    <x v="1"/>
  </r>
  <r>
    <x v="1488"/>
    <x v="240"/>
    <d v="2014-06-22T00:00:00"/>
    <d v="2014-06-24T00:00:00"/>
    <s v="First Class"/>
    <n v="50181"/>
    <n v="3"/>
    <n v="0"/>
    <n v="0"/>
    <s v="CA-2014-124646"/>
    <s v="United States"/>
    <s v="Minneapolis"/>
    <s v="Minnesota"/>
    <n v="55407"/>
    <x v="0"/>
  </r>
  <r>
    <x v="1488"/>
    <x v="240"/>
    <d v="2014-06-22T00:00:00"/>
    <d v="2014-06-24T00:00:00"/>
    <s v="First Class"/>
    <n v="16194"/>
    <n v="3"/>
    <n v="0"/>
    <n v="97164"/>
    <s v="CA-2014-124646"/>
    <s v="United States"/>
    <s v="Minneapolis"/>
    <s v="Minnesota"/>
    <n v="55407"/>
    <x v="0"/>
  </r>
  <r>
    <x v="1489"/>
    <x v="240"/>
    <d v="2015-11-09T00:00:00"/>
    <d v="2015-11-14T00:00:00"/>
    <s v="Second Class"/>
    <n v="24455"/>
    <n v="5"/>
    <n v="0"/>
    <n v="4891"/>
    <s v="CA-2015-146486"/>
    <s v="United States"/>
    <s v="Oceanside"/>
    <s v="New York"/>
    <n v="11572"/>
    <x v="2"/>
  </r>
  <r>
    <x v="1489"/>
    <x v="240"/>
    <d v="2015-11-09T00:00:00"/>
    <d v="2015-11-14T00:00:00"/>
    <s v="Second Class"/>
    <n v="1224"/>
    <n v="6"/>
    <n v="0"/>
    <n v="57528"/>
    <s v="CA-2015-146486"/>
    <s v="United States"/>
    <s v="Oceanside"/>
    <s v="New York"/>
    <n v="11572"/>
    <x v="2"/>
  </r>
  <r>
    <x v="1489"/>
    <x v="240"/>
    <d v="2015-11-09T00:00:00"/>
    <d v="2015-11-14T00:00:00"/>
    <s v="Second Class"/>
    <n v="1398"/>
    <n v="2"/>
    <n v="0"/>
    <n v="60114"/>
    <s v="CA-2015-146486"/>
    <s v="United States"/>
    <s v="Oceanside"/>
    <s v="New York"/>
    <n v="11572"/>
    <x v="2"/>
  </r>
  <r>
    <x v="1489"/>
    <x v="240"/>
    <d v="2015-11-09T00:00:00"/>
    <d v="2015-11-14T00:00:00"/>
    <s v="Second Class"/>
    <n v="89995"/>
    <n v="5"/>
    <n v="0"/>
    <n v="53997"/>
    <s v="CA-2015-146486"/>
    <s v="United States"/>
    <s v="Oceanside"/>
    <s v="New York"/>
    <n v="11572"/>
    <x v="2"/>
  </r>
  <r>
    <x v="1490"/>
    <x v="240"/>
    <d v="2016-09-10T00:00:00"/>
    <d v="2016-09-12T00:00:00"/>
    <s v="Second Class"/>
    <n v="276784"/>
    <n v="2"/>
    <n v="2"/>
    <n v="899548"/>
    <s v="CA-2016-126102"/>
    <s v="United States"/>
    <s v="Los Angeles"/>
    <s v="California"/>
    <n v="90049"/>
    <x v="1"/>
  </r>
  <r>
    <x v="1491"/>
    <x v="240"/>
    <d v="2015-05-17T00:00:00"/>
    <d v="2015-05-23T00:00:00"/>
    <s v="Standard Class"/>
    <n v="315"/>
    <n v="10"/>
    <n v="0"/>
    <n v="1512"/>
    <s v="CA-2015-100251"/>
    <s v="United States"/>
    <s v="Long Beach"/>
    <s v="New York"/>
    <n v="11561"/>
    <x v="2"/>
  </r>
  <r>
    <x v="1491"/>
    <x v="240"/>
    <d v="2015-05-17T00:00:00"/>
    <d v="2015-05-23T00:00:00"/>
    <s v="Standard Class"/>
    <n v="556"/>
    <n v="4"/>
    <n v="0"/>
    <n v="16124"/>
    <s v="CA-2015-100251"/>
    <s v="United States"/>
    <s v="Long Beach"/>
    <s v="New York"/>
    <n v="11561"/>
    <x v="2"/>
  </r>
  <r>
    <x v="1492"/>
    <x v="241"/>
    <d v="2016-11-20T00:00:00"/>
    <d v="2016-11-27T00:00:00"/>
    <s v="Standard Class"/>
    <n v="31843"/>
    <n v="5"/>
    <n v="3"/>
    <n v="-77333"/>
    <s v="US-2016-127971"/>
    <s v="United States"/>
    <s v="Houston"/>
    <s v="Texas"/>
    <n v="77095"/>
    <x v="0"/>
  </r>
  <r>
    <x v="1492"/>
    <x v="241"/>
    <d v="2016-11-20T00:00:00"/>
    <d v="2016-11-27T00:00:00"/>
    <s v="Standard Class"/>
    <n v="12292"/>
    <n v="7"/>
    <n v="2"/>
    <n v="46095"/>
    <s v="US-2016-127971"/>
    <s v="United States"/>
    <s v="Houston"/>
    <s v="Texas"/>
    <n v="77095"/>
    <x v="0"/>
  </r>
  <r>
    <x v="1492"/>
    <x v="241"/>
    <d v="2016-11-20T00:00:00"/>
    <d v="2016-11-27T00:00:00"/>
    <s v="Standard Class"/>
    <n v="7068"/>
    <n v="3"/>
    <n v="6"/>
    <n v="-28272"/>
    <s v="US-2016-127971"/>
    <s v="United States"/>
    <s v="Houston"/>
    <s v="Texas"/>
    <n v="77095"/>
    <x v="0"/>
  </r>
  <r>
    <x v="1493"/>
    <x v="241"/>
    <d v="2014-07-05T00:00:00"/>
    <d v="2014-07-12T00:00:00"/>
    <s v="Standard Class"/>
    <n v="4368"/>
    <n v="3"/>
    <n v="2"/>
    <n v="3822"/>
    <s v="CA-2014-152849"/>
    <s v="United States"/>
    <s v="Knoxville"/>
    <s v="Tennessee"/>
    <n v="37918"/>
    <x v="3"/>
  </r>
  <r>
    <x v="1494"/>
    <x v="241"/>
    <d v="2017-10-22T00:00:00"/>
    <d v="2017-10-27T00:00:00"/>
    <s v="Standard Class"/>
    <n v="177225"/>
    <n v="5"/>
    <n v="5"/>
    <n v="-120513"/>
    <s v="CA-2017-101581"/>
    <s v="United States"/>
    <s v="Redmond"/>
    <s v="Oregon"/>
    <n v="97756"/>
    <x v="1"/>
  </r>
  <r>
    <x v="1495"/>
    <x v="241"/>
    <d v="2017-09-22T00:00:00"/>
    <d v="2017-09-28T00:00:00"/>
    <s v="Standard Class"/>
    <n v="2718"/>
    <n v="3"/>
    <n v="0"/>
    <n v="12231"/>
    <s v="US-2017-103226"/>
    <s v="United States"/>
    <s v="Albuquerque"/>
    <s v="New Mexico"/>
    <n v="87105"/>
    <x v="1"/>
  </r>
  <r>
    <x v="1496"/>
    <x v="241"/>
    <d v="2014-01-18T00:00:00"/>
    <d v="2014-01-21T00:00:00"/>
    <s v="Second Class"/>
    <n v="64864"/>
    <n v="4"/>
    <n v="2"/>
    <n v="64864"/>
    <s v="CA-2014-123477"/>
    <s v="United States"/>
    <s v="Springfield"/>
    <s v="Oregon"/>
    <n v="97477"/>
    <x v="1"/>
  </r>
  <r>
    <x v="1497"/>
    <x v="241"/>
    <d v="2014-08-19T00:00:00"/>
    <d v="2014-08-21T00:00:00"/>
    <s v="Second Class"/>
    <n v="28924"/>
    <n v="7"/>
    <n v="0"/>
    <n v="260316"/>
    <s v="CA-2014-133158"/>
    <s v="United States"/>
    <s v="Los Angeles"/>
    <s v="California"/>
    <n v="90045"/>
    <x v="1"/>
  </r>
  <r>
    <x v="1497"/>
    <x v="241"/>
    <d v="2014-08-19T00:00:00"/>
    <d v="2014-08-21T00:00:00"/>
    <s v="Second Class"/>
    <n v="69456"/>
    <n v="2"/>
    <n v="2"/>
    <n v="225732"/>
    <s v="CA-2014-133158"/>
    <s v="United States"/>
    <s v="Los Angeles"/>
    <s v="California"/>
    <n v="90045"/>
    <x v="1"/>
  </r>
  <r>
    <x v="1498"/>
    <x v="242"/>
    <d v="2014-06-01T00:00:00"/>
    <d v="2014-06-06T00:00:00"/>
    <s v="Second Class"/>
    <n v="200186"/>
    <n v="7"/>
    <n v="0"/>
    <n v="5805394"/>
    <s v="CA-2014-131926"/>
    <s v="United States"/>
    <s v="Lakeville"/>
    <s v="Minnesota"/>
    <n v="55044"/>
    <x v="0"/>
  </r>
  <r>
    <x v="1498"/>
    <x v="242"/>
    <d v="2014-06-01T00:00:00"/>
    <d v="2014-06-06T00:00:00"/>
    <s v="Second Class"/>
    <n v="16672"/>
    <n v="2"/>
    <n v="0"/>
    <n v="4168"/>
    <s v="CA-2014-131926"/>
    <s v="United States"/>
    <s v="Lakeville"/>
    <s v="Minnesota"/>
    <n v="55044"/>
    <x v="0"/>
  </r>
  <r>
    <x v="1498"/>
    <x v="242"/>
    <d v="2014-06-01T00:00:00"/>
    <d v="2014-06-06T00:00:00"/>
    <s v="Second Class"/>
    <n v="4788"/>
    <n v="6"/>
    <n v="0"/>
    <n v="2394"/>
    <s v="CA-2014-131926"/>
    <s v="United States"/>
    <s v="Lakeville"/>
    <s v="Minnesota"/>
    <n v="55044"/>
    <x v="0"/>
  </r>
  <r>
    <x v="1498"/>
    <x v="242"/>
    <d v="2014-06-01T00:00:00"/>
    <d v="2014-06-06T00:00:00"/>
    <s v="Second Class"/>
    <n v="150325"/>
    <n v="5"/>
    <n v="0"/>
    <n v="4960725"/>
    <s v="CA-2014-131926"/>
    <s v="United States"/>
    <s v="Lakeville"/>
    <s v="Minnesota"/>
    <n v="55044"/>
    <x v="0"/>
  </r>
  <r>
    <x v="1498"/>
    <x v="242"/>
    <d v="2014-06-01T00:00:00"/>
    <d v="2014-06-06T00:00:00"/>
    <s v="Second Class"/>
    <n v="2592"/>
    <n v="4"/>
    <n v="0"/>
    <n v="124416"/>
    <s v="CA-2014-131926"/>
    <s v="United States"/>
    <s v="Lakeville"/>
    <s v="Minnesota"/>
    <n v="55044"/>
    <x v="0"/>
  </r>
  <r>
    <x v="1499"/>
    <x v="242"/>
    <d v="2016-08-20T00:00:00"/>
    <d v="2016-08-23T00:00:00"/>
    <s v="First Class"/>
    <n v="1478"/>
    <n v="2"/>
    <n v="0"/>
    <n v="39906"/>
    <s v="CA-2016-151141"/>
    <s v="United States"/>
    <s v="Detroit"/>
    <s v="Michigan"/>
    <n v="48205"/>
    <x v="0"/>
  </r>
  <r>
    <x v="1500"/>
    <x v="242"/>
    <d v="2016-01-07T00:00:00"/>
    <d v="2016-01-12T00:00:00"/>
    <s v="Standard Class"/>
    <n v="3458"/>
    <n v="1"/>
    <n v="0"/>
    <n v="100282"/>
    <s v="CA-2016-101938"/>
    <s v="United States"/>
    <s v="Oakland"/>
    <s v="California"/>
    <n v="94601"/>
    <x v="1"/>
  </r>
  <r>
    <x v="1501"/>
    <x v="242"/>
    <d v="2017-05-27T00:00:00"/>
    <d v="2017-06-02T00:00:00"/>
    <s v="Standard Class"/>
    <n v="5834"/>
    <n v="2"/>
    <n v="0"/>
    <n v="280032"/>
    <s v="US-2017-132297"/>
    <s v="United States"/>
    <s v="Louisville"/>
    <s v="Kentucky"/>
    <n v="40214"/>
    <x v="3"/>
  </r>
  <r>
    <x v="1501"/>
    <x v="242"/>
    <d v="2017-05-27T00:00:00"/>
    <d v="2017-06-02T00:00:00"/>
    <s v="Standard Class"/>
    <n v="53997"/>
    <n v="3"/>
    <n v="0"/>
    <n v="1349925"/>
    <s v="US-2017-132297"/>
    <s v="United States"/>
    <s v="Louisville"/>
    <s v="Kentucky"/>
    <n v="40214"/>
    <x v="3"/>
  </r>
  <r>
    <x v="1502"/>
    <x v="242"/>
    <d v="2016-11-12T00:00:00"/>
    <d v="2016-11-15T00:00:00"/>
    <s v="First Class"/>
    <n v="203976"/>
    <n v="3"/>
    <n v="2"/>
    <n v="25497"/>
    <s v="CA-2016-164399"/>
    <s v="United States"/>
    <s v="San Diego"/>
    <s v="California"/>
    <n v="92024"/>
    <x v="1"/>
  </r>
  <r>
    <x v="1502"/>
    <x v="242"/>
    <d v="2016-11-12T00:00:00"/>
    <d v="2016-11-15T00:00:00"/>
    <s v="First Class"/>
    <n v="674352"/>
    <n v="3"/>
    <n v="2"/>
    <n v="-84294"/>
    <s v="CA-2016-164399"/>
    <s v="United States"/>
    <s v="San Diego"/>
    <s v="California"/>
    <n v="92024"/>
    <x v="1"/>
  </r>
  <r>
    <x v="1503"/>
    <x v="243"/>
    <d v="2017-09-23T00:00:00"/>
    <d v="2017-09-25T00:00:00"/>
    <s v="Second Class"/>
    <n v="11996"/>
    <n v="2"/>
    <n v="0"/>
    <n v="335888"/>
    <s v="CA-2017-132521"/>
    <s v="United States"/>
    <s v="Seattle"/>
    <s v="Washington"/>
    <n v="98105"/>
    <x v="1"/>
  </r>
  <r>
    <x v="1503"/>
    <x v="243"/>
    <d v="2017-09-23T00:00:00"/>
    <d v="2017-09-25T00:00:00"/>
    <s v="Second Class"/>
    <n v="3144"/>
    <n v="3"/>
    <n v="0"/>
    <n v="84888"/>
    <s v="CA-2017-132521"/>
    <s v="United States"/>
    <s v="Seattle"/>
    <s v="Washington"/>
    <n v="98105"/>
    <x v="1"/>
  </r>
  <r>
    <x v="1503"/>
    <x v="243"/>
    <d v="2017-09-23T00:00:00"/>
    <d v="2017-09-25T00:00:00"/>
    <s v="Second Class"/>
    <n v="688"/>
    <n v="1"/>
    <n v="2"/>
    <n v="2322"/>
    <s v="CA-2017-132521"/>
    <s v="United States"/>
    <s v="Seattle"/>
    <s v="Washington"/>
    <n v="98105"/>
    <x v="1"/>
  </r>
  <r>
    <x v="1504"/>
    <x v="243"/>
    <d v="2017-08-25T00:00:00"/>
    <d v="2017-08-28T00:00:00"/>
    <s v="Second Class"/>
    <n v="9728"/>
    <n v="2"/>
    <n v="2"/>
    <n v="17024"/>
    <s v="CA-2017-101210"/>
    <s v="United States"/>
    <s v="Jackson"/>
    <s v="Tennessee"/>
    <n v="38301"/>
    <x v="3"/>
  </r>
  <r>
    <x v="1504"/>
    <x v="243"/>
    <d v="2017-08-25T00:00:00"/>
    <d v="2017-08-28T00:00:00"/>
    <s v="Second Class"/>
    <n v="3424"/>
    <n v="1"/>
    <n v="2"/>
    <n v="107"/>
    <s v="CA-2017-101210"/>
    <s v="United States"/>
    <s v="Jackson"/>
    <s v="Tennessee"/>
    <n v="38301"/>
    <x v="3"/>
  </r>
  <r>
    <x v="1505"/>
    <x v="243"/>
    <d v="2016-04-01T00:00:00"/>
    <d v="2016-04-06T00:00:00"/>
    <s v="Standard Class"/>
    <n v="8804"/>
    <n v="4"/>
    <n v="0"/>
    <n v="228904"/>
    <s v="CA-2016-149902"/>
    <s v="United States"/>
    <s v="New York City"/>
    <s v="New York"/>
    <n v="10024"/>
    <x v="2"/>
  </r>
  <r>
    <x v="1506"/>
    <x v="243"/>
    <d v="2016-02-27T00:00:00"/>
    <d v="2016-03-02T00:00:00"/>
    <s v="Standard Class"/>
    <n v="16192"/>
    <n v="2"/>
    <n v="6"/>
    <n v="-68816"/>
    <s v="CA-2016-128706"/>
    <s v="United States"/>
    <s v="Houston"/>
    <s v="Texas"/>
    <n v="77070"/>
    <x v="0"/>
  </r>
  <r>
    <x v="1507"/>
    <x v="243"/>
    <d v="2017-03-06T00:00:00"/>
    <d v="2017-03-12T00:00:00"/>
    <s v="Standard Class"/>
    <n v="4928"/>
    <n v="2"/>
    <n v="2"/>
    <n v="17248"/>
    <s v="CA-2017-148642"/>
    <s v="United States"/>
    <s v="Dallas"/>
    <s v="Texas"/>
    <n v="75220"/>
    <x v="0"/>
  </r>
  <r>
    <x v="1507"/>
    <x v="243"/>
    <d v="2017-03-06T00:00:00"/>
    <d v="2017-03-12T00:00:00"/>
    <s v="Standard Class"/>
    <n v="63488"/>
    <n v="4"/>
    <n v="2"/>
    <n v="47616"/>
    <s v="CA-2017-148642"/>
    <s v="United States"/>
    <s v="Dallas"/>
    <s v="Texas"/>
    <n v="75220"/>
    <x v="0"/>
  </r>
  <r>
    <x v="1508"/>
    <x v="244"/>
    <d v="2017-02-02T00:00:00"/>
    <d v="2017-02-05T00:00:00"/>
    <s v="First Class"/>
    <n v="5997"/>
    <n v="5"/>
    <n v="4"/>
    <n v="-11994"/>
    <s v="US-2017-164147"/>
    <s v="United States"/>
    <s v="Columbus"/>
    <s v="Ohio"/>
    <n v="43229"/>
    <x v="2"/>
  </r>
  <r>
    <x v="1508"/>
    <x v="244"/>
    <d v="2017-02-02T00:00:00"/>
    <d v="2017-02-05T00:00:00"/>
    <s v="First Class"/>
    <n v="78304"/>
    <n v="2"/>
    <n v="2"/>
    <n v="29364"/>
    <s v="US-2017-164147"/>
    <s v="United States"/>
    <s v="Columbus"/>
    <s v="Ohio"/>
    <n v="43229"/>
    <x v="2"/>
  </r>
  <r>
    <x v="1508"/>
    <x v="244"/>
    <d v="2017-02-02T00:00:00"/>
    <d v="2017-02-05T00:00:00"/>
    <s v="First Class"/>
    <n v="21456"/>
    <n v="9"/>
    <n v="2"/>
    <n v="69732"/>
    <s v="US-2017-164147"/>
    <s v="United States"/>
    <s v="Columbus"/>
    <s v="Ohio"/>
    <n v="43229"/>
    <x v="2"/>
  </r>
  <r>
    <x v="1509"/>
    <x v="244"/>
    <d v="2017-05-02T00:00:00"/>
    <d v="2017-05-07T00:00:00"/>
    <s v="Standard Class"/>
    <n v="12993"/>
    <n v="3"/>
    <n v="0"/>
    <n v="12993"/>
    <s v="CA-2017-123134"/>
    <s v="United States"/>
    <s v="Westfield"/>
    <s v="New Jersey"/>
    <n v="7090"/>
    <x v="2"/>
  </r>
  <r>
    <x v="1510"/>
    <x v="244"/>
    <d v="2017-04-14T00:00:00"/>
    <d v="2017-04-18T00:00:00"/>
    <s v="Standard Class"/>
    <n v="198272"/>
    <n v="8"/>
    <n v="2"/>
    <n v="-322192"/>
    <s v="US-2017-126060"/>
    <s v="United States"/>
    <s v="Fayetteville"/>
    <s v="North Carolina"/>
    <n v="28314"/>
    <x v="3"/>
  </r>
  <r>
    <x v="1511"/>
    <x v="244"/>
    <d v="2016-09-26T00:00:00"/>
    <d v="2016-09-30T00:00:00"/>
    <s v="Standard Class"/>
    <n v="1296"/>
    <n v="2"/>
    <n v="0"/>
    <n v="62208"/>
    <s v="CA-2016-165820"/>
    <s v="United States"/>
    <s v="San Francisco"/>
    <s v="California"/>
    <n v="94109"/>
    <x v="1"/>
  </r>
  <r>
    <x v="1512"/>
    <x v="244"/>
    <d v="2014-08-24T00:00:00"/>
    <d v="2014-08-26T00:00:00"/>
    <s v="Second Class"/>
    <n v="255"/>
    <n v="3"/>
    <n v="0"/>
    <n v="663"/>
    <s v="CA-2014-120432"/>
    <s v="United States"/>
    <s v="Owensboro"/>
    <s v="Kentucky"/>
    <n v="42301"/>
    <x v="3"/>
  </r>
  <r>
    <x v="1513"/>
    <x v="244"/>
    <d v="2016-08-07T00:00:00"/>
    <d v="2016-08-11T00:00:00"/>
    <s v="Standard Class"/>
    <n v="17997"/>
    <n v="3"/>
    <n v="0"/>
    <n v="863856"/>
    <s v="CA-2016-148516"/>
    <s v="United States"/>
    <s v="Edmonds"/>
    <s v="Washington"/>
    <n v="98026"/>
    <x v="1"/>
  </r>
  <r>
    <x v="1514"/>
    <x v="244"/>
    <d v="2015-06-28T00:00:00"/>
    <d v="2015-07-03T00:00:00"/>
    <s v="Second Class"/>
    <n v="15552"/>
    <n v="3"/>
    <n v="2"/>
    <n v="54432"/>
    <s v="CA-2015-162950"/>
    <s v="United States"/>
    <s v="Troy"/>
    <s v="Ohio"/>
    <n v="45373"/>
    <x v="2"/>
  </r>
  <r>
    <x v="1514"/>
    <x v="244"/>
    <d v="2015-06-28T00:00:00"/>
    <d v="2015-07-03T00:00:00"/>
    <s v="Second Class"/>
    <n v="48294"/>
    <n v="6"/>
    <n v="5"/>
    <n v="-3766932"/>
    <s v="CA-2015-162950"/>
    <s v="United States"/>
    <s v="Troy"/>
    <s v="Ohio"/>
    <n v="45373"/>
    <x v="2"/>
  </r>
  <r>
    <x v="1515"/>
    <x v="245"/>
    <d v="2014-09-13T00:00:00"/>
    <d v="2014-09-17T00:00:00"/>
    <s v="Standard Class"/>
    <n v="18648"/>
    <n v="7"/>
    <n v="7"/>
    <n v="-12432"/>
    <s v="US-2014-156216"/>
    <s v="United States"/>
    <s v="Charlotte"/>
    <s v="North Carolina"/>
    <n v="28205"/>
    <x v="3"/>
  </r>
  <r>
    <x v="1516"/>
    <x v="245"/>
    <d v="2015-05-23T00:00:00"/>
    <d v="2015-05-28T00:00:00"/>
    <s v="Standard Class"/>
    <n v="18669"/>
    <n v="3"/>
    <n v="0"/>
    <n v="877443"/>
    <s v="CA-2015-154921"/>
    <s v="United States"/>
    <s v="Columbia"/>
    <s v="South Carolina"/>
    <n v="29203"/>
    <x v="3"/>
  </r>
  <r>
    <x v="1517"/>
    <x v="245"/>
    <d v="2016-02-16T00:00:00"/>
    <d v="2016-02-20T00:00:00"/>
    <s v="Standard Class"/>
    <n v="92064"/>
    <n v="6"/>
    <n v="8"/>
    <n v="-2255568"/>
    <s v="CA-2016-168956"/>
    <s v="United States"/>
    <s v="Chicago"/>
    <s v="Illinois"/>
    <n v="60623"/>
    <x v="0"/>
  </r>
  <r>
    <x v="1517"/>
    <x v="245"/>
    <d v="2016-02-16T00:00:00"/>
    <d v="2016-02-20T00:00:00"/>
    <s v="Standard Class"/>
    <n v="6976"/>
    <n v="4"/>
    <n v="2"/>
    <n v="18312"/>
    <s v="CA-2016-168956"/>
    <s v="United States"/>
    <s v="Chicago"/>
    <s v="Illinois"/>
    <n v="60623"/>
    <x v="0"/>
  </r>
  <r>
    <x v="1517"/>
    <x v="245"/>
    <d v="2016-02-16T00:00:00"/>
    <d v="2016-02-20T00:00:00"/>
    <s v="Standard Class"/>
    <n v="62958"/>
    <n v="3"/>
    <n v="3"/>
    <n v="-26982"/>
    <s v="CA-2016-168956"/>
    <s v="United States"/>
    <s v="Chicago"/>
    <s v="Illinois"/>
    <n v="60623"/>
    <x v="0"/>
  </r>
  <r>
    <x v="1517"/>
    <x v="245"/>
    <d v="2016-02-16T00:00:00"/>
    <d v="2016-02-20T00:00:00"/>
    <s v="Standard Class"/>
    <n v="5184"/>
    <n v="1"/>
    <n v="2"/>
    <n v="18144"/>
    <s v="CA-2016-168956"/>
    <s v="United States"/>
    <s v="Chicago"/>
    <s v="Illinois"/>
    <n v="60623"/>
    <x v="0"/>
  </r>
  <r>
    <x v="1518"/>
    <x v="245"/>
    <d v="2016-06-20T00:00:00"/>
    <d v="2016-06-26T00:00:00"/>
    <s v="Standard Class"/>
    <n v="95968"/>
    <n v="4"/>
    <n v="2"/>
    <n v="263912"/>
    <s v="CA-2016-108581"/>
    <s v="United States"/>
    <s v="Carrollton"/>
    <s v="Texas"/>
    <n v="75007"/>
    <x v="0"/>
  </r>
  <r>
    <x v="1518"/>
    <x v="245"/>
    <d v="2016-06-20T00:00:00"/>
    <d v="2016-06-26T00:00:00"/>
    <s v="Standard Class"/>
    <n v="10368"/>
    <n v="2"/>
    <n v="2"/>
    <n v="36288"/>
    <s v="CA-2016-108581"/>
    <s v="United States"/>
    <s v="Carrollton"/>
    <s v="Texas"/>
    <n v="75007"/>
    <x v="0"/>
  </r>
  <r>
    <x v="1519"/>
    <x v="245"/>
    <d v="2017-07-31T00:00:00"/>
    <d v="2017-08-05T00:00:00"/>
    <s v="Standard Class"/>
    <n v="54816"/>
    <n v="3"/>
    <n v="2"/>
    <n v="178152"/>
    <s v="CA-2017-121909"/>
    <s v="United States"/>
    <s v="Philadelphia"/>
    <s v="Pennsylvania"/>
    <n v="19134"/>
    <x v="2"/>
  </r>
  <r>
    <x v="1520"/>
    <x v="245"/>
    <d v="2017-04-30T00:00:00"/>
    <d v="2017-05-05T00:00:00"/>
    <s v="Standard Class"/>
    <n v="978"/>
    <n v="2"/>
    <n v="0"/>
    <n v="40098"/>
    <s v="CA-2017-154501"/>
    <s v="United States"/>
    <s v="Los Angeles"/>
    <s v="California"/>
    <n v="90008"/>
    <x v="1"/>
  </r>
  <r>
    <x v="1521"/>
    <x v="245"/>
    <d v="2014-12-05T00:00:00"/>
    <d v="2014-12-09T00:00:00"/>
    <s v="Standard Class"/>
    <n v="98376"/>
    <n v="3"/>
    <n v="2"/>
    <n v="356613"/>
    <s v="CA-2014-151162"/>
    <s v="United States"/>
    <s v="Columbus"/>
    <s v="Ohio"/>
    <n v="43229"/>
    <x v="2"/>
  </r>
  <r>
    <x v="1521"/>
    <x v="245"/>
    <d v="2014-12-05T00:00:00"/>
    <d v="2014-12-09T00:00:00"/>
    <s v="Standard Class"/>
    <n v="2994"/>
    <n v="4"/>
    <n v="7"/>
    <n v="-23952"/>
    <s v="CA-2014-151162"/>
    <s v="United States"/>
    <s v="Columbus"/>
    <s v="Ohio"/>
    <n v="43229"/>
    <x v="2"/>
  </r>
  <r>
    <x v="1521"/>
    <x v="245"/>
    <d v="2014-12-05T00:00:00"/>
    <d v="2014-12-09T00:00:00"/>
    <s v="Standard Class"/>
    <n v="17472"/>
    <n v="3"/>
    <n v="2"/>
    <n v="56784"/>
    <s v="CA-2014-151162"/>
    <s v="United States"/>
    <s v="Columbus"/>
    <s v="Ohio"/>
    <n v="43229"/>
    <x v="2"/>
  </r>
  <r>
    <x v="1521"/>
    <x v="245"/>
    <d v="2014-12-05T00:00:00"/>
    <d v="2014-12-09T00:00:00"/>
    <s v="Standard Class"/>
    <n v="36738"/>
    <n v="1"/>
    <n v="4"/>
    <n v="-91845"/>
    <s v="CA-2014-151162"/>
    <s v="United States"/>
    <s v="Columbus"/>
    <s v="Ohio"/>
    <n v="43229"/>
    <x v="2"/>
  </r>
  <r>
    <x v="1521"/>
    <x v="245"/>
    <d v="2014-12-05T00:00:00"/>
    <d v="2014-12-09T00:00:00"/>
    <s v="Standard Class"/>
    <n v="17994"/>
    <n v="2"/>
    <n v="4"/>
    <n v="-44985"/>
    <s v="CA-2014-151162"/>
    <s v="United States"/>
    <s v="Columbus"/>
    <s v="Ohio"/>
    <n v="43229"/>
    <x v="2"/>
  </r>
  <r>
    <x v="1522"/>
    <x v="245"/>
    <d v="2015-11-26T00:00:00"/>
    <d v="2015-12-01T00:00:00"/>
    <s v="Standard Class"/>
    <n v="59999"/>
    <n v="1"/>
    <n v="0"/>
    <n v="2339961"/>
    <s v="CA-2015-158939"/>
    <s v="United States"/>
    <s v="Springfield"/>
    <s v="Missouri"/>
    <n v="65807"/>
    <x v="0"/>
  </r>
  <r>
    <x v="1523"/>
    <x v="245"/>
    <d v="2016-07-10T00:00:00"/>
    <d v="2016-07-10T00:00:00"/>
    <s v="Same Day"/>
    <n v="341991"/>
    <n v="3"/>
    <n v="7"/>
    <n v="-3191916"/>
    <s v="CA-2016-164924"/>
    <s v="United States"/>
    <s v="Philadelphia"/>
    <s v="Pennsylvania"/>
    <n v="19143"/>
    <x v="2"/>
  </r>
  <r>
    <x v="1524"/>
    <x v="245"/>
    <d v="2016-06-12T00:00:00"/>
    <d v="2016-06-16T00:00:00"/>
    <s v="Standard Class"/>
    <n v="18588"/>
    <n v="6"/>
    <n v="0"/>
    <n v="83646"/>
    <s v="CA-2016-104633"/>
    <s v="United States"/>
    <s v="Pasadena"/>
    <s v="California"/>
    <n v="91104"/>
    <x v="1"/>
  </r>
  <r>
    <x v="1524"/>
    <x v="245"/>
    <d v="2016-06-12T00:00:00"/>
    <d v="2016-06-16T00:00:00"/>
    <s v="Standard Class"/>
    <n v="1296"/>
    <n v="2"/>
    <n v="0"/>
    <n v="62208"/>
    <s v="CA-2016-104633"/>
    <s v="United States"/>
    <s v="Pasadena"/>
    <s v="California"/>
    <n v="91104"/>
    <x v="1"/>
  </r>
  <r>
    <x v="1525"/>
    <x v="245"/>
    <d v="2016-07-02T00:00:00"/>
    <d v="2016-07-03T00:00:00"/>
    <s v="First Class"/>
    <n v="52843"/>
    <n v="5"/>
    <n v="3"/>
    <n v="0"/>
    <s v="CA-2016-102813"/>
    <s v="United States"/>
    <s v="Huntsville"/>
    <s v="Texas"/>
    <n v="77340"/>
    <x v="0"/>
  </r>
  <r>
    <x v="1525"/>
    <x v="245"/>
    <d v="2016-07-02T00:00:00"/>
    <d v="2016-07-03T00:00:00"/>
    <s v="First Class"/>
    <n v="41472"/>
    <n v="8"/>
    <n v="2"/>
    <n v="145152"/>
    <s v="CA-2016-102813"/>
    <s v="United States"/>
    <s v="Huntsville"/>
    <s v="Texas"/>
    <n v="77340"/>
    <x v="0"/>
  </r>
  <r>
    <x v="1526"/>
    <x v="245"/>
    <d v="2016-02-21T00:00:00"/>
    <d v="2016-02-22T00:00:00"/>
    <s v="First Class"/>
    <n v="1358"/>
    <n v="7"/>
    <n v="0"/>
    <n v="66542"/>
    <s v="CA-2016-121447"/>
    <s v="United States"/>
    <s v="New York City"/>
    <s v="New York"/>
    <n v="10011"/>
    <x v="2"/>
  </r>
  <r>
    <x v="1527"/>
    <x v="245"/>
    <d v="2014-11-01T00:00:00"/>
    <d v="2014-11-03T00:00:00"/>
    <s v="First Class"/>
    <n v="68704"/>
    <n v="2"/>
    <n v="2"/>
    <n v="163172"/>
    <s v="CA-2014-114195"/>
    <s v="United States"/>
    <s v="Mason"/>
    <s v="Ohio"/>
    <n v="45040"/>
    <x v="2"/>
  </r>
  <r>
    <x v="1527"/>
    <x v="245"/>
    <d v="2014-11-01T00:00:00"/>
    <d v="2014-11-03T00:00:00"/>
    <s v="First Class"/>
    <n v="3132"/>
    <n v="2"/>
    <n v="7"/>
    <n v="-261"/>
    <s v="CA-2014-114195"/>
    <s v="United States"/>
    <s v="Mason"/>
    <s v="Ohio"/>
    <n v="45040"/>
    <x v="2"/>
  </r>
  <r>
    <x v="1527"/>
    <x v="245"/>
    <d v="2014-11-01T00:00:00"/>
    <d v="2014-11-03T00:00:00"/>
    <s v="First Class"/>
    <n v="22428"/>
    <n v="3"/>
    <n v="7"/>
    <n v="-179424"/>
    <s v="CA-2014-114195"/>
    <s v="United States"/>
    <s v="Mason"/>
    <s v="Ohio"/>
    <n v="45040"/>
    <x v="2"/>
  </r>
  <r>
    <x v="1528"/>
    <x v="246"/>
    <d v="2017-10-20T00:00:00"/>
    <d v="2017-10-24T00:00:00"/>
    <s v="Standard Class"/>
    <n v="284364"/>
    <n v="2"/>
    <n v="4"/>
    <n v="-758304"/>
    <s v="CA-2017-147277"/>
    <s v="United States"/>
    <s v="Akron"/>
    <s v="Ohio"/>
    <n v="44312"/>
    <x v="2"/>
  </r>
  <r>
    <x v="1528"/>
    <x v="246"/>
    <d v="2017-10-20T00:00:00"/>
    <d v="2017-10-24T00:00:00"/>
    <s v="Standard Class"/>
    <n v="665408"/>
    <n v="2"/>
    <n v="2"/>
    <n v="665408"/>
    <s v="CA-2017-147277"/>
    <s v="United States"/>
    <s v="Akron"/>
    <s v="Ohio"/>
    <n v="44312"/>
    <x v="2"/>
  </r>
  <r>
    <x v="1529"/>
    <x v="246"/>
    <d v="2017-11-12T00:00:00"/>
    <d v="2017-11-15T00:00:00"/>
    <s v="Second Class"/>
    <n v="1592"/>
    <n v="5"/>
    <n v="2"/>
    <n v="5373"/>
    <s v="CA-2017-134978"/>
    <s v="United States"/>
    <s v="New York City"/>
    <s v="New York"/>
    <n v="10024"/>
    <x v="2"/>
  </r>
  <r>
    <x v="1530"/>
    <x v="246"/>
    <d v="2016-03-07T00:00:00"/>
    <d v="2016-03-12T00:00:00"/>
    <s v="Standard Class"/>
    <n v="21072"/>
    <n v="3"/>
    <n v="2"/>
    <n v="15804"/>
    <s v="US-2016-137547"/>
    <s v="United States"/>
    <s v="Fort Worth"/>
    <s v="Texas"/>
    <n v="76106"/>
    <x v="0"/>
  </r>
  <r>
    <x v="1531"/>
    <x v="246"/>
    <d v="2015-10-02T00:00:00"/>
    <d v="2015-10-08T00:00:00"/>
    <s v="Standard Class"/>
    <n v="57504"/>
    <n v="6"/>
    <n v="2"/>
    <n v="201264"/>
    <s v="CA-2015-104493"/>
    <s v="United States"/>
    <s v="San Diego"/>
    <s v="California"/>
    <n v="92105"/>
    <x v="1"/>
  </r>
  <r>
    <x v="1532"/>
    <x v="246"/>
    <d v="2016-06-14T00:00:00"/>
    <d v="2016-06-14T00:00:00"/>
    <s v="Same Day"/>
    <n v="1293488"/>
    <n v="7"/>
    <n v="2"/>
    <n v="80843"/>
    <s v="CA-2016-128223"/>
    <s v="United States"/>
    <s v="Anaheim"/>
    <s v="California"/>
    <n v="92804"/>
    <x v="1"/>
  </r>
  <r>
    <x v="1533"/>
    <x v="246"/>
    <d v="2014-07-08T00:00:00"/>
    <d v="2014-07-12T00:00:00"/>
    <s v="Standard Class"/>
    <n v="502488"/>
    <n v="3"/>
    <n v="2"/>
    <n v="-879354"/>
    <s v="CA-2014-100090"/>
    <s v="United States"/>
    <s v="San Francisco"/>
    <s v="California"/>
    <n v="94122"/>
    <x v="1"/>
  </r>
  <r>
    <x v="1533"/>
    <x v="246"/>
    <d v="2014-07-08T00:00:00"/>
    <d v="2014-07-12T00:00:00"/>
    <s v="Standard Class"/>
    <n v="196704"/>
    <n v="6"/>
    <n v="2"/>
    <n v="688464"/>
    <s v="CA-2014-100090"/>
    <s v="United States"/>
    <s v="San Francisco"/>
    <s v="California"/>
    <n v="94122"/>
    <x v="1"/>
  </r>
  <r>
    <x v="1534"/>
    <x v="246"/>
    <d v="2015-03-31T00:00:00"/>
    <d v="2015-04-05T00:00:00"/>
    <s v="Standard Class"/>
    <n v="98376"/>
    <n v="3"/>
    <n v="2"/>
    <n v="356613"/>
    <s v="CA-2015-128125"/>
    <s v="United States"/>
    <s v="Houston"/>
    <s v="Texas"/>
    <n v="77095"/>
    <x v="0"/>
  </r>
  <r>
    <x v="1534"/>
    <x v="246"/>
    <d v="2015-03-31T00:00:00"/>
    <d v="2015-04-05T00:00:00"/>
    <s v="Standard Class"/>
    <n v="2238"/>
    <n v="3"/>
    <n v="6"/>
    <n v="-7833"/>
    <s v="CA-2015-128125"/>
    <s v="United States"/>
    <s v="Houston"/>
    <s v="Texas"/>
    <n v="77095"/>
    <x v="0"/>
  </r>
  <r>
    <x v="1535"/>
    <x v="246"/>
    <d v="2014-12-15T00:00:00"/>
    <d v="2014-12-17T00:00:00"/>
    <s v="Second Class"/>
    <n v="445802"/>
    <n v="7"/>
    <n v="3"/>
    <n v="-1082662"/>
    <s v="CA-2014-129938"/>
    <s v="United States"/>
    <s v="Philadelphia"/>
    <s v="Pennsylvania"/>
    <n v="19140"/>
    <x v="2"/>
  </r>
  <r>
    <x v="1536"/>
    <x v="246"/>
    <d v="2017-05-08T00:00:00"/>
    <d v="2017-05-11T00:00:00"/>
    <s v="Second Class"/>
    <n v="41472"/>
    <n v="8"/>
    <n v="2"/>
    <n v="145152"/>
    <s v="CA-2017-107797"/>
    <s v="United States"/>
    <s v="Mansfield"/>
    <s v="Texas"/>
    <n v="76063"/>
    <x v="0"/>
  </r>
  <r>
    <x v="1537"/>
    <x v="247"/>
    <d v="2016-04-09T00:00:00"/>
    <d v="2016-04-13T00:00:00"/>
    <s v="Standard Class"/>
    <n v="35352"/>
    <n v="9"/>
    <n v="2"/>
    <n v="128151"/>
    <s v="CA-2016-126809"/>
    <s v="United States"/>
    <s v="Seattle"/>
    <s v="Washington"/>
    <n v="98103"/>
    <x v="1"/>
  </r>
  <r>
    <x v="1538"/>
    <x v="247"/>
    <d v="2017-04-16T00:00:00"/>
    <d v="2017-04-18T00:00:00"/>
    <s v="First Class"/>
    <n v="47724"/>
    <n v="4"/>
    <n v="0"/>
    <n v="95448"/>
    <s v="CA-2017-122707"/>
    <s v="United States"/>
    <s v="Hoover"/>
    <s v="Alabama"/>
    <n v="35244"/>
    <x v="3"/>
  </r>
  <r>
    <x v="1538"/>
    <x v="247"/>
    <d v="2017-04-16T00:00:00"/>
    <d v="2017-04-18T00:00:00"/>
    <s v="First Class"/>
    <n v="2598"/>
    <n v="2"/>
    <n v="0"/>
    <n v="15588"/>
    <s v="CA-2017-122707"/>
    <s v="United States"/>
    <s v="Hoover"/>
    <s v="Alabama"/>
    <n v="35244"/>
    <x v="3"/>
  </r>
  <r>
    <x v="1539"/>
    <x v="247"/>
    <d v="2017-11-10T00:00:00"/>
    <d v="2017-11-15T00:00:00"/>
    <s v="Second Class"/>
    <n v="34196"/>
    <n v="5"/>
    <n v="6"/>
    <n v="-42745"/>
    <s v="CA-2017-161739"/>
    <s v="United States"/>
    <s v="Round Rock"/>
    <s v="Texas"/>
    <n v="78664"/>
    <x v="0"/>
  </r>
  <r>
    <x v="1540"/>
    <x v="247"/>
    <d v="2015-03-12T00:00:00"/>
    <d v="2015-03-17T00:00:00"/>
    <s v="Standard Class"/>
    <n v="8688"/>
    <n v="3"/>
    <n v="2"/>
    <n v="29322"/>
    <s v="CA-2015-128083"/>
    <s v="United States"/>
    <s v="Plantation"/>
    <s v="Florida"/>
    <n v="33317"/>
    <x v="3"/>
  </r>
  <r>
    <x v="1540"/>
    <x v="247"/>
    <d v="2015-03-12T00:00:00"/>
    <d v="2015-03-17T00:00:00"/>
    <s v="Standard Class"/>
    <n v="3088"/>
    <n v="4"/>
    <n v="2"/>
    <n v="386"/>
    <s v="CA-2015-128083"/>
    <s v="United States"/>
    <s v="Plantation"/>
    <s v="Florida"/>
    <n v="33317"/>
    <x v="3"/>
  </r>
  <r>
    <x v="1540"/>
    <x v="247"/>
    <d v="2015-03-12T00:00:00"/>
    <d v="2015-03-17T00:00:00"/>
    <s v="Standard Class"/>
    <n v="6408"/>
    <n v="3"/>
    <n v="2"/>
    <n v="14418"/>
    <s v="CA-2015-128083"/>
    <s v="United States"/>
    <s v="Plantation"/>
    <s v="Florida"/>
    <n v="33317"/>
    <x v="3"/>
  </r>
  <r>
    <x v="1541"/>
    <x v="247"/>
    <d v="2016-09-24T00:00:00"/>
    <d v="2016-09-24T00:00:00"/>
    <s v="Same Day"/>
    <n v="632"/>
    <n v="5"/>
    <n v="0"/>
    <n v="23384"/>
    <s v="US-2016-147340"/>
    <s v="United States"/>
    <s v="San Francisco"/>
    <s v="California"/>
    <n v="94110"/>
    <x v="1"/>
  </r>
  <r>
    <x v="1542"/>
    <x v="247"/>
    <d v="2017-11-25T00:00:00"/>
    <d v="2017-11-29T00:00:00"/>
    <s v="Second Class"/>
    <n v="3996"/>
    <n v="5"/>
    <n v="2"/>
    <n v="34965"/>
    <s v="CA-2017-161459"/>
    <s v="United States"/>
    <s v="Laguna Niguel"/>
    <s v="California"/>
    <n v="92677"/>
    <x v="1"/>
  </r>
  <r>
    <x v="1542"/>
    <x v="247"/>
    <d v="2017-11-25T00:00:00"/>
    <d v="2017-11-29T00:00:00"/>
    <s v="Second Class"/>
    <n v="3408"/>
    <n v="6"/>
    <n v="0"/>
    <n v="15336"/>
    <s v="CA-2017-161459"/>
    <s v="United States"/>
    <s v="Laguna Niguel"/>
    <s v="California"/>
    <n v="92677"/>
    <x v="1"/>
  </r>
  <r>
    <x v="1543"/>
    <x v="247"/>
    <d v="2015-06-05T00:00:00"/>
    <d v="2015-06-10T00:00:00"/>
    <s v="Standard Class"/>
    <n v="1522638"/>
    <n v="9"/>
    <n v="1"/>
    <n v="169182"/>
    <s v="CA-2015-166947"/>
    <s v="United States"/>
    <s v="Buffalo"/>
    <s v="New York"/>
    <n v="14215"/>
    <x v="2"/>
  </r>
  <r>
    <x v="1544"/>
    <x v="247"/>
    <d v="2016-11-11T00:00:00"/>
    <d v="2016-11-16T00:00:00"/>
    <s v="Standard Class"/>
    <n v="2814"/>
    <n v="3"/>
    <n v="0"/>
    <n v="78792"/>
    <s v="CA-2016-145548"/>
    <s v="United States"/>
    <s v="New York City"/>
    <s v="New York"/>
    <n v="10011"/>
    <x v="2"/>
  </r>
  <r>
    <x v="1544"/>
    <x v="247"/>
    <d v="2016-11-11T00:00:00"/>
    <d v="2016-11-16T00:00:00"/>
    <s v="Standard Class"/>
    <n v="360"/>
    <n v="2"/>
    <n v="0"/>
    <n v="648"/>
    <s v="CA-2016-145548"/>
    <s v="United States"/>
    <s v="New York City"/>
    <s v="New York"/>
    <n v="10011"/>
    <x v="2"/>
  </r>
  <r>
    <x v="1544"/>
    <x v="247"/>
    <d v="2016-11-11T00:00:00"/>
    <d v="2016-11-16T00:00:00"/>
    <s v="Standard Class"/>
    <n v="9294"/>
    <n v="3"/>
    <n v="0"/>
    <n v="250938"/>
    <s v="CA-2016-145548"/>
    <s v="United States"/>
    <s v="New York City"/>
    <s v="New York"/>
    <n v="10011"/>
    <x v="2"/>
  </r>
  <r>
    <x v="1544"/>
    <x v="247"/>
    <d v="2016-11-11T00:00:00"/>
    <d v="2016-11-16T00:00:00"/>
    <s v="Standard Class"/>
    <n v="245646"/>
    <n v="3"/>
    <n v="1"/>
    <n v="81882"/>
    <s v="CA-2016-145548"/>
    <s v="United States"/>
    <s v="New York City"/>
    <s v="New York"/>
    <n v="10011"/>
    <x v="2"/>
  </r>
  <r>
    <x v="1544"/>
    <x v="247"/>
    <d v="2016-11-11T00:00:00"/>
    <d v="2016-11-16T00:00:00"/>
    <s v="Standard Class"/>
    <n v="55008"/>
    <n v="3"/>
    <n v="2"/>
    <n v="1719"/>
    <s v="CA-2016-145548"/>
    <s v="United States"/>
    <s v="New York City"/>
    <s v="New York"/>
    <n v="10011"/>
    <x v="2"/>
  </r>
  <r>
    <x v="1544"/>
    <x v="247"/>
    <d v="2016-11-11T00:00:00"/>
    <d v="2016-11-16T00:00:00"/>
    <s v="Standard Class"/>
    <n v="35232"/>
    <n v="3"/>
    <n v="2"/>
    <n v="114504"/>
    <s v="CA-2016-145548"/>
    <s v="United States"/>
    <s v="New York City"/>
    <s v="New York"/>
    <n v="10011"/>
    <x v="2"/>
  </r>
  <r>
    <x v="1545"/>
    <x v="247"/>
    <d v="2016-05-30T00:00:00"/>
    <d v="2016-06-03T00:00:00"/>
    <s v="Standard Class"/>
    <n v="2655"/>
    <n v="9"/>
    <n v="0"/>
    <n v="12744"/>
    <s v="CA-2016-166380"/>
    <s v="United States"/>
    <s v="Arlington"/>
    <s v="Virginia"/>
    <n v="22204"/>
    <x v="3"/>
  </r>
  <r>
    <x v="1545"/>
    <x v="247"/>
    <d v="2016-05-30T00:00:00"/>
    <d v="2016-06-03T00:00:00"/>
    <s v="Standard Class"/>
    <n v="11198"/>
    <n v="2"/>
    <n v="0"/>
    <n v="268752"/>
    <s v="CA-2016-166380"/>
    <s v="United States"/>
    <s v="Arlington"/>
    <s v="Virginia"/>
    <n v="22204"/>
    <x v="3"/>
  </r>
  <r>
    <x v="1546"/>
    <x v="247"/>
    <d v="2016-08-28T00:00:00"/>
    <d v="2016-08-30T00:00:00"/>
    <s v="First Class"/>
    <n v="18432"/>
    <n v="8"/>
    <n v="7"/>
    <n v="-12288"/>
    <s v="CA-2016-137652"/>
    <s v="United States"/>
    <s v="Cincinnati"/>
    <s v="Ohio"/>
    <n v="45231"/>
    <x v="2"/>
  </r>
  <r>
    <x v="1547"/>
    <x v="248"/>
    <d v="2017-10-01T00:00:00"/>
    <d v="2017-10-08T00:00:00"/>
    <s v="Standard Class"/>
    <n v="9184"/>
    <n v="8"/>
    <n v="0"/>
    <n v="450016"/>
    <s v="CA-2017-156951"/>
    <s v="United States"/>
    <s v="Seattle"/>
    <s v="Washington"/>
    <n v="98105"/>
    <x v="1"/>
  </r>
  <r>
    <x v="1547"/>
    <x v="248"/>
    <d v="2017-10-01T00:00:00"/>
    <d v="2017-10-08T00:00:00"/>
    <s v="Standard Class"/>
    <n v="81088"/>
    <n v="7"/>
    <n v="2"/>
    <n v="273672"/>
    <s v="CA-2017-156951"/>
    <s v="United States"/>
    <s v="Seattle"/>
    <s v="Washington"/>
    <n v="98105"/>
    <x v="1"/>
  </r>
  <r>
    <x v="1547"/>
    <x v="248"/>
    <d v="2017-10-01T00:00:00"/>
    <d v="2017-10-08T00:00:00"/>
    <s v="Standard Class"/>
    <n v="1944"/>
    <n v="3"/>
    <n v="0"/>
    <n v="93312"/>
    <s v="CA-2017-156951"/>
    <s v="United States"/>
    <s v="Seattle"/>
    <s v="Washington"/>
    <n v="98105"/>
    <x v="1"/>
  </r>
  <r>
    <x v="1547"/>
    <x v="248"/>
    <d v="2017-10-01T00:00:00"/>
    <d v="2017-10-08T00:00:00"/>
    <s v="Standard Class"/>
    <n v="451152"/>
    <n v="3"/>
    <n v="2"/>
    <n v="0"/>
    <s v="CA-2017-156951"/>
    <s v="United States"/>
    <s v="Seattle"/>
    <s v="Washington"/>
    <n v="98105"/>
    <x v="1"/>
  </r>
  <r>
    <x v="1548"/>
    <x v="248"/>
    <d v="2016-12-04T00:00:00"/>
    <d v="2016-12-08T00:00:00"/>
    <s v="Standard Class"/>
    <n v="21288"/>
    <n v="6"/>
    <n v="0"/>
    <n v="0"/>
    <s v="CA-2016-139885"/>
    <s v="United States"/>
    <s v="New York City"/>
    <s v="New York"/>
    <n v="10035"/>
    <x v="2"/>
  </r>
  <r>
    <x v="1549"/>
    <x v="248"/>
    <d v="2014-12-13T00:00:00"/>
    <d v="2014-12-17T00:00:00"/>
    <s v="Standard Class"/>
    <n v="94428"/>
    <n v="3"/>
    <n v="6"/>
    <n v="-424926"/>
    <s v="US-2014-102631"/>
    <s v="United States"/>
    <s v="Chicago"/>
    <s v="Illinois"/>
    <n v="60623"/>
    <x v="0"/>
  </r>
  <r>
    <x v="1550"/>
    <x v="248"/>
    <d v="2014-05-30T00:00:00"/>
    <d v="2014-06-05T00:00:00"/>
    <s v="Standard Class"/>
    <n v="1362"/>
    <n v="3"/>
    <n v="0"/>
    <n v="6129"/>
    <s v="CA-2014-146885"/>
    <s v="United States"/>
    <s v="Richmond"/>
    <s v="Virginia"/>
    <n v="23223"/>
    <x v="3"/>
  </r>
  <r>
    <x v="1551"/>
    <x v="248"/>
    <d v="2015-03-26T00:00:00"/>
    <d v="2015-03-30T00:00:00"/>
    <s v="Standard Class"/>
    <n v="339368"/>
    <n v="8"/>
    <n v="0"/>
    <n v="6108624"/>
    <s v="CA-2015-164301"/>
    <s v="United States"/>
    <s v="Seattle"/>
    <s v="Washington"/>
    <n v="98103"/>
    <x v="1"/>
  </r>
  <r>
    <x v="1552"/>
    <x v="249"/>
    <d v="2015-09-25T00:00:00"/>
    <d v="2015-09-30T00:00:00"/>
    <s v="Standard Class"/>
    <n v="104463"/>
    <n v="3"/>
    <n v="0"/>
    <n v="2402649"/>
    <s v="CA-2015-106320"/>
    <s v="United States"/>
    <s v="Orem"/>
    <s v="Utah"/>
    <n v="84057"/>
    <x v="1"/>
  </r>
  <r>
    <x v="1553"/>
    <x v="249"/>
    <d v="2016-10-03T00:00:00"/>
    <d v="2016-10-08T00:00:00"/>
    <s v="Standard Class"/>
    <n v="599292"/>
    <n v="6"/>
    <n v="1"/>
    <n v="932232"/>
    <s v="CA-2016-144939"/>
    <s v="United States"/>
    <s v="New York City"/>
    <s v="New York"/>
    <n v="10035"/>
    <x v="2"/>
  </r>
  <r>
    <x v="1554"/>
    <x v="249"/>
    <d v="2015-05-23T00:00:00"/>
    <d v="2015-05-30T00:00:00"/>
    <s v="Standard Class"/>
    <n v="19194"/>
    <n v="7"/>
    <n v="7"/>
    <n v="-12796"/>
    <s v="US-2015-110569"/>
    <s v="United States"/>
    <s v="Phoenix"/>
    <s v="Arizona"/>
    <n v="85023"/>
    <x v="1"/>
  </r>
  <r>
    <x v="1554"/>
    <x v="249"/>
    <d v="2015-05-23T00:00:00"/>
    <d v="2015-05-30T00:00:00"/>
    <s v="Standard Class"/>
    <n v="121792"/>
    <n v="4"/>
    <n v="2"/>
    <n v="137016"/>
    <s v="US-2015-110569"/>
    <s v="United States"/>
    <s v="Phoenix"/>
    <s v="Arizona"/>
    <n v="85023"/>
    <x v="1"/>
  </r>
  <r>
    <x v="1555"/>
    <x v="249"/>
    <d v="2015-07-09T00:00:00"/>
    <d v="2015-07-14T00:00:00"/>
    <s v="Standard Class"/>
    <n v="516"/>
    <n v="3"/>
    <n v="2"/>
    <n v="8385"/>
    <s v="CA-2015-153626"/>
    <s v="United States"/>
    <s v="Nashville"/>
    <s v="Tennessee"/>
    <n v="37211"/>
    <x v="3"/>
  </r>
  <r>
    <x v="1556"/>
    <x v="249"/>
    <d v="2017-03-10T00:00:00"/>
    <d v="2017-03-16T00:00:00"/>
    <s v="Standard Class"/>
    <n v="53982"/>
    <n v="3"/>
    <n v="4"/>
    <n v="-107964"/>
    <s v="CA-2017-130967"/>
    <s v="United States"/>
    <s v="Philadelphia"/>
    <s v="Pennsylvania"/>
    <n v="19140"/>
    <x v="2"/>
  </r>
  <r>
    <x v="1557"/>
    <x v="249"/>
    <d v="2014-05-05T00:00:00"/>
    <d v="2014-05-08T00:00:00"/>
    <s v="First Class"/>
    <n v="127869"/>
    <n v="3"/>
    <n v="3"/>
    <n v="-91335"/>
    <s v="CA-2014-110219"/>
    <s v="United States"/>
    <s v="San Antonio"/>
    <s v="Texas"/>
    <n v="78207"/>
    <x v="0"/>
  </r>
  <r>
    <x v="1558"/>
    <x v="249"/>
    <d v="2016-12-09T00:00:00"/>
    <d v="2016-12-13T00:00:00"/>
    <s v="Standard Class"/>
    <n v="4068"/>
    <n v="3"/>
    <n v="2"/>
    <n v="-9153"/>
    <s v="CA-2016-159989"/>
    <s v="United States"/>
    <s v="Franklin"/>
    <s v="Tennessee"/>
    <n v="37064"/>
    <x v="3"/>
  </r>
  <r>
    <x v="1559"/>
    <x v="249"/>
    <d v="2017-09-21T00:00:00"/>
    <d v="2017-09-25T00:00:00"/>
    <s v="Standard Class"/>
    <n v="1908"/>
    <n v="2"/>
    <n v="7"/>
    <n v="-15264"/>
    <s v="CA-2017-169817"/>
    <s v="United States"/>
    <s v="Philadelphia"/>
    <s v="Pennsylvania"/>
    <n v="19143"/>
    <x v="2"/>
  </r>
  <r>
    <x v="1560"/>
    <x v="249"/>
    <d v="2017-01-30T00:00:00"/>
    <d v="2017-02-04T00:00:00"/>
    <s v="Standard Class"/>
    <n v="419136"/>
    <n v="4"/>
    <n v="2"/>
    <n v="-681096"/>
    <s v="CA-2017-148999"/>
    <s v="United States"/>
    <s v="Miami"/>
    <s v="Florida"/>
    <n v="33142"/>
    <x v="3"/>
  </r>
  <r>
    <x v="1561"/>
    <x v="249"/>
    <d v="2014-11-08T00:00:00"/>
    <d v="2014-11-14T00:00:00"/>
    <s v="Standard Class"/>
    <n v="333576"/>
    <n v="3"/>
    <n v="2"/>
    <n v="250182"/>
    <s v="US-2014-126340"/>
    <s v="United States"/>
    <s v="Redding"/>
    <s v="California"/>
    <n v="96003"/>
    <x v="1"/>
  </r>
  <r>
    <x v="1562"/>
    <x v="250"/>
    <d v="2016-05-18T00:00:00"/>
    <d v="2016-05-24T00:00:00"/>
    <s v="Standard Class"/>
    <n v="10428"/>
    <n v="3"/>
    <n v="0"/>
    <n v="2607"/>
    <s v="CA-2016-122728"/>
    <s v="United States"/>
    <s v="San Francisco"/>
    <s v="California"/>
    <n v="94110"/>
    <x v="1"/>
  </r>
  <r>
    <x v="1562"/>
    <x v="250"/>
    <d v="2016-05-18T00:00:00"/>
    <d v="2016-05-24T00:00:00"/>
    <s v="Standard Class"/>
    <n v="1794"/>
    <n v="3"/>
    <n v="0"/>
    <n v="87906"/>
    <s v="CA-2016-122728"/>
    <s v="United States"/>
    <s v="San Francisco"/>
    <s v="California"/>
    <n v="94110"/>
    <x v="1"/>
  </r>
  <r>
    <x v="1563"/>
    <x v="250"/>
    <d v="2016-10-22T00:00:00"/>
    <d v="2016-10-24T00:00:00"/>
    <s v="First Class"/>
    <n v="3992"/>
    <n v="4"/>
    <n v="0"/>
    <n v="111776"/>
    <s v="US-2016-116400"/>
    <s v="United States"/>
    <s v="Richmond"/>
    <s v="Virginia"/>
    <n v="23223"/>
    <x v="3"/>
  </r>
  <r>
    <x v="1564"/>
    <x v="250"/>
    <d v="2016-02-27T00:00:00"/>
    <d v="2016-03-01T00:00:00"/>
    <s v="Second Class"/>
    <n v="5682"/>
    <n v="3"/>
    <n v="0"/>
    <n v="2841"/>
    <s v="CA-2016-101448"/>
    <s v="United States"/>
    <s v="La Crosse"/>
    <s v="Wisconsin"/>
    <n v="54601"/>
    <x v="0"/>
  </r>
  <r>
    <x v="1565"/>
    <x v="250"/>
    <d v="2017-07-22T00:00:00"/>
    <d v="2017-07-27T00:00:00"/>
    <s v="Standard Class"/>
    <n v="526344"/>
    <n v="4"/>
    <n v="3"/>
    <n v="-75192"/>
    <s v="US-2017-106551"/>
    <s v="United States"/>
    <s v="Chicago"/>
    <s v="Illinois"/>
    <n v="60653"/>
    <x v="0"/>
  </r>
  <r>
    <x v="1566"/>
    <x v="250"/>
    <d v="2014-02-02T00:00:00"/>
    <d v="2014-02-09T00:00:00"/>
    <s v="Standard Class"/>
    <n v="18336"/>
    <n v="2"/>
    <n v="7"/>
    <n v="-12224"/>
    <s v="CA-2014-123400"/>
    <s v="United States"/>
    <s v="Saint Petersburg"/>
    <s v="Florida"/>
    <n v="33710"/>
    <x v="3"/>
  </r>
  <r>
    <x v="1566"/>
    <x v="250"/>
    <d v="2014-02-02T00:00:00"/>
    <d v="2014-02-09T00:00:00"/>
    <s v="Standard Class"/>
    <n v="18096"/>
    <n v="5"/>
    <n v="2"/>
    <n v="13572"/>
    <s v="CA-2014-123400"/>
    <s v="United States"/>
    <s v="Saint Petersburg"/>
    <s v="Florida"/>
    <n v="33710"/>
    <x v="3"/>
  </r>
  <r>
    <x v="1567"/>
    <x v="251"/>
    <d v="2017-12-30T00:00:00"/>
    <d v="2018-01-03T00:00:00"/>
    <s v="Standard Class"/>
    <n v="13904"/>
    <n v="2"/>
    <n v="2"/>
    <n v="45188"/>
    <s v="CA-2017-115427"/>
    <s v="United States"/>
    <s v="Fairfield"/>
    <s v="California"/>
    <n v="94533"/>
    <x v="1"/>
  </r>
  <r>
    <x v="1567"/>
    <x v="251"/>
    <d v="2017-12-30T00:00:00"/>
    <d v="2018-01-03T00:00:00"/>
    <s v="Standard Class"/>
    <n v="2072"/>
    <n v="2"/>
    <n v="2"/>
    <n v="6475"/>
    <s v="CA-2017-115427"/>
    <s v="United States"/>
    <s v="Fairfield"/>
    <s v="California"/>
    <n v="94533"/>
    <x v="1"/>
  </r>
  <r>
    <x v="1568"/>
    <x v="251"/>
    <d v="2016-01-04T00:00:00"/>
    <d v="2016-01-09T00:00:00"/>
    <s v="Standard Class"/>
    <n v="959968"/>
    <n v="4"/>
    <n v="2"/>
    <n v="119996"/>
    <s v="US-2016-164630"/>
    <s v="United States"/>
    <s v="Charlotte"/>
    <s v="North Carolina"/>
    <n v="28205"/>
    <x v="3"/>
  </r>
  <r>
    <x v="1569"/>
    <x v="251"/>
    <d v="2016-10-10T00:00:00"/>
    <d v="2016-10-14T00:00:00"/>
    <s v="Standard Class"/>
    <n v="20608"/>
    <n v="2"/>
    <n v="2"/>
    <n v="-43792"/>
    <s v="US-2016-150357"/>
    <s v="United States"/>
    <s v="Greensboro"/>
    <s v="North Carolina"/>
    <n v="27405"/>
    <x v="3"/>
  </r>
  <r>
    <x v="1569"/>
    <x v="251"/>
    <d v="2016-10-10T00:00:00"/>
    <d v="2016-10-14T00:00:00"/>
    <s v="Standard Class"/>
    <n v="4095"/>
    <n v="3"/>
    <n v="7"/>
    <n v="-273"/>
    <s v="US-2016-150357"/>
    <s v="United States"/>
    <s v="Greensboro"/>
    <s v="North Carolina"/>
    <n v="27405"/>
    <x v="3"/>
  </r>
  <r>
    <x v="1570"/>
    <x v="251"/>
    <d v="2016-02-07T00:00:00"/>
    <d v="2016-02-10T00:00:00"/>
    <s v="Second Class"/>
    <n v="62396"/>
    <n v="5"/>
    <n v="2"/>
    <n v="389975"/>
    <s v="CA-2016-135461"/>
    <s v="United States"/>
    <s v="Los Angeles"/>
    <s v="California"/>
    <n v="90049"/>
    <x v="1"/>
  </r>
  <r>
    <x v="1571"/>
    <x v="252"/>
    <d v="2017-09-08T00:00:00"/>
    <d v="2017-09-12T00:00:00"/>
    <s v="Standard Class"/>
    <n v="258528"/>
    <n v="2"/>
    <n v="4"/>
    <n v="-473968"/>
    <s v="CA-2017-149895"/>
    <s v="United States"/>
    <s v="Philadelphia"/>
    <s v="Pennsylvania"/>
    <n v="19134"/>
    <x v="2"/>
  </r>
  <r>
    <x v="1572"/>
    <x v="252"/>
    <d v="2016-11-14T00:00:00"/>
    <d v="2016-11-19T00:00:00"/>
    <s v="Second Class"/>
    <n v="380058"/>
    <n v="3"/>
    <n v="3"/>
    <n v="-217176"/>
    <s v="CA-2016-121370"/>
    <s v="United States"/>
    <s v="Philadelphia"/>
    <s v="Pennsylvania"/>
    <n v="19134"/>
    <x v="2"/>
  </r>
  <r>
    <x v="1572"/>
    <x v="252"/>
    <d v="2016-11-14T00:00:00"/>
    <d v="2016-11-19T00:00:00"/>
    <s v="Second Class"/>
    <n v="1199976"/>
    <n v="4"/>
    <n v="4"/>
    <n v="1799964"/>
    <s v="CA-2016-121370"/>
    <s v="United States"/>
    <s v="Philadelphia"/>
    <s v="Pennsylvania"/>
    <n v="19134"/>
    <x v="2"/>
  </r>
  <r>
    <x v="1572"/>
    <x v="252"/>
    <d v="2016-11-14T00:00:00"/>
    <d v="2016-11-19T00:00:00"/>
    <s v="Second Class"/>
    <n v="48576"/>
    <n v="3"/>
    <n v="2"/>
    <n v="97152"/>
    <s v="CA-2016-121370"/>
    <s v="United States"/>
    <s v="Philadelphia"/>
    <s v="Pennsylvania"/>
    <n v="19134"/>
    <x v="2"/>
  </r>
  <r>
    <x v="1573"/>
    <x v="252"/>
    <d v="2016-09-11T00:00:00"/>
    <d v="2016-09-17T00:00:00"/>
    <s v="Standard Class"/>
    <n v="33294"/>
    <n v="3"/>
    <n v="0"/>
    <n v="66588"/>
    <s v="CA-2016-116561"/>
    <s v="United States"/>
    <s v="San Jose"/>
    <s v="California"/>
    <n v="95123"/>
    <x v="1"/>
  </r>
  <r>
    <x v="1573"/>
    <x v="252"/>
    <d v="2016-09-11T00:00:00"/>
    <d v="2016-09-17T00:00:00"/>
    <s v="Standard Class"/>
    <n v="39872"/>
    <n v="2"/>
    <n v="2"/>
    <n v="129584"/>
    <s v="CA-2016-116561"/>
    <s v="United States"/>
    <s v="San Jose"/>
    <s v="California"/>
    <n v="95123"/>
    <x v="1"/>
  </r>
  <r>
    <x v="1574"/>
    <x v="252"/>
    <d v="2015-04-13T00:00:00"/>
    <d v="2015-04-17T00:00:00"/>
    <s v="Second Class"/>
    <n v="241568"/>
    <n v="2"/>
    <n v="2"/>
    <n v="-15098"/>
    <s v="CA-2015-106257"/>
    <s v="United States"/>
    <s v="Los Angeles"/>
    <s v="California"/>
    <n v="90045"/>
    <x v="1"/>
  </r>
  <r>
    <x v="1574"/>
    <x v="252"/>
    <d v="2015-04-13T00:00:00"/>
    <d v="2015-04-17T00:00:00"/>
    <s v="Second Class"/>
    <n v="47992"/>
    <n v="2"/>
    <n v="2"/>
    <n v="41993"/>
    <s v="CA-2015-106257"/>
    <s v="United States"/>
    <s v="Los Angeles"/>
    <s v="California"/>
    <n v="90045"/>
    <x v="1"/>
  </r>
  <r>
    <x v="1575"/>
    <x v="252"/>
    <d v="2015-11-12T00:00:00"/>
    <d v="2015-11-18T00:00:00"/>
    <s v="Standard Class"/>
    <n v="1556"/>
    <n v="2"/>
    <n v="0"/>
    <n v="73132"/>
    <s v="US-2015-153283"/>
    <s v="United States"/>
    <s v="New York City"/>
    <s v="New York"/>
    <n v="10035"/>
    <x v="2"/>
  </r>
  <r>
    <x v="1576"/>
    <x v="252"/>
    <d v="2015-11-28T00:00:00"/>
    <d v="2015-12-02T00:00:00"/>
    <s v="Standard Class"/>
    <n v="7112"/>
    <n v="5"/>
    <n v="2"/>
    <n v="9779"/>
    <s v="CA-2015-111612"/>
    <s v="United States"/>
    <s v="Columbus"/>
    <s v="Ohio"/>
    <n v="43229"/>
    <x v="2"/>
  </r>
  <r>
    <x v="1576"/>
    <x v="252"/>
    <d v="2015-11-28T00:00:00"/>
    <d v="2015-12-02T00:00:00"/>
    <s v="Standard Class"/>
    <n v="3008"/>
    <n v="2"/>
    <n v="2"/>
    <n v="564"/>
    <s v="CA-2015-111612"/>
    <s v="United States"/>
    <s v="Columbus"/>
    <s v="Ohio"/>
    <n v="43229"/>
    <x v="2"/>
  </r>
  <r>
    <x v="1577"/>
    <x v="253"/>
    <d v="2017-10-09T00:00:00"/>
    <d v="2017-10-10T00:00:00"/>
    <s v="First Class"/>
    <n v="10816"/>
    <n v="4"/>
    <n v="2"/>
    <n v="35152"/>
    <s v="CA-2017-162635"/>
    <s v="United States"/>
    <s v="Wilmington"/>
    <s v="North Carolina"/>
    <n v="28403"/>
    <x v="3"/>
  </r>
  <r>
    <x v="1578"/>
    <x v="253"/>
    <d v="2016-11-05T00:00:00"/>
    <d v="2016-11-05T00:00:00"/>
    <s v="Same Day"/>
    <n v="1184"/>
    <n v="1"/>
    <n v="2"/>
    <n v="444"/>
    <s v="CA-2016-143441"/>
    <s v="United States"/>
    <s v="Laredo"/>
    <s v="Texas"/>
    <n v="78041"/>
    <x v="0"/>
  </r>
  <r>
    <x v="1579"/>
    <x v="253"/>
    <d v="2015-03-12T00:00:00"/>
    <d v="2015-03-18T00:00:00"/>
    <s v="Standard Class"/>
    <n v="504"/>
    <n v="2"/>
    <n v="2"/>
    <n v="1764"/>
    <s v="CA-2015-148705"/>
    <s v="United States"/>
    <s v="Charlotte"/>
    <s v="North Carolina"/>
    <n v="28205"/>
    <x v="3"/>
  </r>
  <r>
    <x v="1580"/>
    <x v="253"/>
    <d v="2015-11-28T00:00:00"/>
    <d v="2015-12-02T00:00:00"/>
    <s v="Standard Class"/>
    <n v="33552"/>
    <n v="4"/>
    <n v="2"/>
    <n v="117432"/>
    <s v="CA-2015-142930"/>
    <s v="United States"/>
    <s v="Austin"/>
    <s v="Texas"/>
    <n v="78745"/>
    <x v="0"/>
  </r>
  <r>
    <x v="1581"/>
    <x v="253"/>
    <d v="2014-10-17T00:00:00"/>
    <d v="2014-10-19T00:00:00"/>
    <s v="Second Class"/>
    <n v="5312"/>
    <n v="2"/>
    <n v="6"/>
    <n v="-15936"/>
    <s v="CA-2014-103086"/>
    <s v="United States"/>
    <s v="Houston"/>
    <s v="Texas"/>
    <n v="77095"/>
    <x v="0"/>
  </r>
  <r>
    <x v="1582"/>
    <x v="253"/>
    <d v="2014-09-29T00:00:00"/>
    <d v="2014-10-04T00:00:00"/>
    <s v="Standard Class"/>
    <n v="10048"/>
    <n v="2"/>
    <n v="2"/>
    <n v="314"/>
    <s v="CA-2014-111962"/>
    <s v="United States"/>
    <s v="Seattle"/>
    <s v="Washington"/>
    <n v="98115"/>
    <x v="1"/>
  </r>
  <r>
    <x v="1582"/>
    <x v="253"/>
    <d v="2014-09-29T00:00:00"/>
    <d v="2014-10-04T00:00:00"/>
    <s v="Standard Class"/>
    <n v="80775"/>
    <n v="5"/>
    <n v="0"/>
    <n v="1534725"/>
    <s v="CA-2014-111962"/>
    <s v="United States"/>
    <s v="Seattle"/>
    <s v="Washington"/>
    <n v="98115"/>
    <x v="1"/>
  </r>
  <r>
    <x v="1583"/>
    <x v="254"/>
    <d v="2017-03-23T00:00:00"/>
    <d v="2017-03-29T00:00:00"/>
    <s v="Standard Class"/>
    <n v="2568"/>
    <n v="6"/>
    <n v="0"/>
    <n v="11556"/>
    <s v="US-2017-140074"/>
    <s v="United States"/>
    <s v="New York City"/>
    <s v="New York"/>
    <n v="10024"/>
    <x v="2"/>
  </r>
  <r>
    <x v="1584"/>
    <x v="254"/>
    <d v="2014-12-17T00:00:00"/>
    <d v="2014-12-24T00:00:00"/>
    <s v="Standard Class"/>
    <n v="5484"/>
    <n v="4"/>
    <n v="7"/>
    <n v="-40216"/>
    <s v="CA-2014-139633"/>
    <s v="United States"/>
    <s v="Columbus"/>
    <s v="Ohio"/>
    <n v="43229"/>
    <x v="2"/>
  </r>
  <r>
    <x v="1585"/>
    <x v="254"/>
    <d v="2016-12-12T00:00:00"/>
    <d v="2016-12-18T00:00:00"/>
    <s v="Standard Class"/>
    <n v="24995"/>
    <n v="5"/>
    <n v="0"/>
    <n v="19996"/>
    <s v="US-2016-169369"/>
    <s v="United States"/>
    <s v="Columbus"/>
    <s v="Georgia"/>
    <n v="31907"/>
    <x v="3"/>
  </r>
  <r>
    <x v="1585"/>
    <x v="254"/>
    <d v="2016-12-12T00:00:00"/>
    <d v="2016-12-18T00:00:00"/>
    <s v="Standard Class"/>
    <n v="4912"/>
    <n v="4"/>
    <n v="0"/>
    <n v="230864"/>
    <s v="US-2016-169369"/>
    <s v="United States"/>
    <s v="Columbus"/>
    <s v="Georgia"/>
    <n v="31907"/>
    <x v="3"/>
  </r>
  <r>
    <x v="1586"/>
    <x v="254"/>
    <d v="2017-07-31T00:00:00"/>
    <d v="2017-08-03T00:00:00"/>
    <s v="First Class"/>
    <n v="5656"/>
    <n v="2"/>
    <n v="0"/>
    <n v="152712"/>
    <s v="CA-2017-161102"/>
    <s v="United States"/>
    <s v="San Francisco"/>
    <s v="California"/>
    <n v="94110"/>
    <x v="1"/>
  </r>
  <r>
    <x v="1586"/>
    <x v="254"/>
    <d v="2017-07-31T00:00:00"/>
    <d v="2017-08-03T00:00:00"/>
    <s v="First Class"/>
    <n v="3696"/>
    <n v="7"/>
    <n v="0"/>
    <n v="114576"/>
    <s v="CA-2017-161102"/>
    <s v="United States"/>
    <s v="San Francisco"/>
    <s v="California"/>
    <n v="94110"/>
    <x v="1"/>
  </r>
  <r>
    <x v="1587"/>
    <x v="254"/>
    <d v="2017-11-07T00:00:00"/>
    <d v="2017-11-07T00:00:00"/>
    <s v="Same Day"/>
    <n v="3816"/>
    <n v="9"/>
    <n v="0"/>
    <n v="1908"/>
    <s v="CA-2017-163188"/>
    <s v="United States"/>
    <s v="Oklahoma City"/>
    <s v="Oklahoma"/>
    <n v="73120"/>
    <x v="0"/>
  </r>
  <r>
    <x v="1588"/>
    <x v="255"/>
    <d v="2014-08-09T00:00:00"/>
    <d v="2014-08-16T00:00:00"/>
    <s v="Standard Class"/>
    <n v="2088"/>
    <n v="8"/>
    <n v="0"/>
    <n v="96048"/>
    <s v="CA-2014-110527"/>
    <s v="United States"/>
    <s v="San Diego"/>
    <s v="California"/>
    <n v="92037"/>
    <x v="1"/>
  </r>
  <r>
    <x v="1589"/>
    <x v="255"/>
    <d v="2014-11-23T00:00:00"/>
    <d v="2014-11-29T00:00:00"/>
    <s v="Standard Class"/>
    <n v="2368"/>
    <n v="2"/>
    <n v="2"/>
    <n v="888"/>
    <s v="CA-2014-110352"/>
    <s v="United States"/>
    <s v="Houston"/>
    <s v="Texas"/>
    <n v="77036"/>
    <x v="0"/>
  </r>
  <r>
    <x v="1590"/>
    <x v="255"/>
    <d v="2017-02-19T00:00:00"/>
    <d v="2017-02-20T00:00:00"/>
    <s v="First Class"/>
    <n v="1284"/>
    <n v="3"/>
    <n v="0"/>
    <n v="34668"/>
    <s v="CA-2017-134838"/>
    <s v="United States"/>
    <s v="Los Angeles"/>
    <s v="California"/>
    <n v="90045"/>
    <x v="1"/>
  </r>
  <r>
    <x v="1590"/>
    <x v="255"/>
    <d v="2017-02-19T00:00:00"/>
    <d v="2017-02-20T00:00:00"/>
    <s v="First Class"/>
    <n v="4467"/>
    <n v="3"/>
    <n v="0"/>
    <n v="120609"/>
    <s v="CA-2017-134838"/>
    <s v="United States"/>
    <s v="Los Angeles"/>
    <s v="California"/>
    <n v="90045"/>
    <x v="1"/>
  </r>
  <r>
    <x v="1591"/>
    <x v="255"/>
    <d v="2017-08-17T00:00:00"/>
    <d v="2017-08-24T00:00:00"/>
    <s v="Standard Class"/>
    <n v="5552"/>
    <n v="2"/>
    <n v="2"/>
    <n v="-1041"/>
    <s v="CA-2017-133102"/>
    <s v="United States"/>
    <s v="Houston"/>
    <s v="Texas"/>
    <n v="77095"/>
    <x v="0"/>
  </r>
  <r>
    <x v="1591"/>
    <x v="255"/>
    <d v="2017-08-17T00:00:00"/>
    <d v="2017-08-24T00:00:00"/>
    <s v="Standard Class"/>
    <n v="8016"/>
    <n v="3"/>
    <n v="2"/>
    <n v="1002"/>
    <s v="CA-2017-133102"/>
    <s v="United States"/>
    <s v="Houston"/>
    <s v="Texas"/>
    <n v="77095"/>
    <x v="0"/>
  </r>
  <r>
    <x v="1591"/>
    <x v="255"/>
    <d v="2017-08-17T00:00:00"/>
    <d v="2017-08-24T00:00:00"/>
    <s v="Standard Class"/>
    <n v="74592"/>
    <n v="4"/>
    <n v="3"/>
    <n v="-21312"/>
    <s v="CA-2017-133102"/>
    <s v="United States"/>
    <s v="Houston"/>
    <s v="Texas"/>
    <n v="77095"/>
    <x v="0"/>
  </r>
  <r>
    <x v="1591"/>
    <x v="255"/>
    <d v="2017-08-17T00:00:00"/>
    <d v="2017-08-24T00:00:00"/>
    <s v="Standard Class"/>
    <n v="16784"/>
    <n v="2"/>
    <n v="6"/>
    <n v="-222388"/>
    <s v="CA-2017-133102"/>
    <s v="United States"/>
    <s v="Houston"/>
    <s v="Texas"/>
    <n v="77095"/>
    <x v="0"/>
  </r>
  <r>
    <x v="1591"/>
    <x v="255"/>
    <d v="2017-08-17T00:00:00"/>
    <d v="2017-08-24T00:00:00"/>
    <s v="Standard Class"/>
    <n v="38864"/>
    <n v="4"/>
    <n v="8"/>
    <n v="-991032"/>
    <s v="CA-2017-133102"/>
    <s v="United States"/>
    <s v="Houston"/>
    <s v="Texas"/>
    <n v="77095"/>
    <x v="0"/>
  </r>
  <r>
    <x v="1592"/>
    <x v="255"/>
    <d v="2016-12-22T00:00:00"/>
    <d v="2016-12-24T00:00:00"/>
    <s v="Second Class"/>
    <n v="5536"/>
    <n v="4"/>
    <n v="2"/>
    <n v="19376"/>
    <s v="CA-2016-149916"/>
    <s v="United States"/>
    <s v="Seattle"/>
    <s v="Washington"/>
    <n v="98115"/>
    <x v="1"/>
  </r>
  <r>
    <x v="1592"/>
    <x v="255"/>
    <d v="2016-12-22T00:00:00"/>
    <d v="2016-12-24T00:00:00"/>
    <s v="Second Class"/>
    <n v="1156"/>
    <n v="1"/>
    <n v="2"/>
    <n v="3757"/>
    <s v="CA-2016-149916"/>
    <s v="United States"/>
    <s v="Seattle"/>
    <s v="Washington"/>
    <n v="98115"/>
    <x v="1"/>
  </r>
  <r>
    <x v="1593"/>
    <x v="255"/>
    <d v="2016-10-24T00:00:00"/>
    <d v="2016-10-28T00:00:00"/>
    <s v="Standard Class"/>
    <n v="4500"/>
    <n v="5"/>
    <n v="0"/>
    <n v="1620"/>
    <s v="CA-2016-118311"/>
    <s v="United States"/>
    <s v="San Francisco"/>
    <s v="California"/>
    <n v="94110"/>
    <x v="1"/>
  </r>
  <r>
    <x v="1594"/>
    <x v="255"/>
    <d v="2015-12-20T00:00:00"/>
    <d v="2015-12-21T00:00:00"/>
    <s v="First Class"/>
    <n v="1008"/>
    <n v="2"/>
    <n v="2"/>
    <n v="2142"/>
    <s v="CA-2015-137071"/>
    <s v="United States"/>
    <s v="Houston"/>
    <s v="Texas"/>
    <n v="77036"/>
    <x v="0"/>
  </r>
  <r>
    <x v="1595"/>
    <x v="255"/>
    <d v="2015-11-02T00:00:00"/>
    <d v="2015-11-04T00:00:00"/>
    <s v="First Class"/>
    <n v="2621322"/>
    <n v="11"/>
    <n v="1"/>
    <n v="5533902"/>
    <s v="CA-2015-160227"/>
    <s v="United States"/>
    <s v="New York City"/>
    <s v="New York"/>
    <n v="10011"/>
    <x v="2"/>
  </r>
  <r>
    <x v="1596"/>
    <x v="256"/>
    <d v="2016-12-03T00:00:00"/>
    <d v="2016-12-06T00:00:00"/>
    <s v="First Class"/>
    <n v="18272"/>
    <n v="8"/>
    <n v="0"/>
    <n v="840512"/>
    <s v="US-2016-150861"/>
    <s v="United States"/>
    <s v="Oceanside"/>
    <s v="New York"/>
    <n v="11572"/>
    <x v="2"/>
  </r>
  <r>
    <x v="1596"/>
    <x v="256"/>
    <d v="2016-12-03T00:00:00"/>
    <d v="2016-12-06T00:00:00"/>
    <s v="First Class"/>
    <n v="400032"/>
    <n v="2"/>
    <n v="4"/>
    <n v="-1533456"/>
    <s v="US-2016-150861"/>
    <s v="United States"/>
    <s v="Oceanside"/>
    <s v="New York"/>
    <n v="11572"/>
    <x v="2"/>
  </r>
  <r>
    <x v="1596"/>
    <x v="256"/>
    <d v="2016-12-03T00:00:00"/>
    <d v="2016-12-06T00:00:00"/>
    <s v="First Class"/>
    <n v="3363"/>
    <n v="3"/>
    <n v="0"/>
    <n v="10089"/>
    <s v="US-2016-150861"/>
    <s v="United States"/>
    <s v="Oceanside"/>
    <s v="New York"/>
    <n v="11572"/>
    <x v="2"/>
  </r>
  <r>
    <x v="1596"/>
    <x v="256"/>
    <d v="2016-12-03T00:00:00"/>
    <d v="2016-12-06T00:00:00"/>
    <s v="First Class"/>
    <n v="542646"/>
    <n v="3"/>
    <n v="1"/>
    <n v="1024998"/>
    <s v="US-2016-150861"/>
    <s v="United States"/>
    <s v="Oceanside"/>
    <s v="New York"/>
    <n v="11572"/>
    <x v="2"/>
  </r>
  <r>
    <x v="1596"/>
    <x v="256"/>
    <d v="2016-12-03T00:00:00"/>
    <d v="2016-12-06T00:00:00"/>
    <s v="First Class"/>
    <n v="63"/>
    <n v="2"/>
    <n v="0"/>
    <n v="3024"/>
    <s v="US-2016-150861"/>
    <s v="United States"/>
    <s v="Oceanside"/>
    <s v="New York"/>
    <n v="11572"/>
    <x v="2"/>
  </r>
  <r>
    <x v="1597"/>
    <x v="256"/>
    <d v="2017-03-31T00:00:00"/>
    <d v="2017-04-05T00:00:00"/>
    <s v="Second Class"/>
    <n v="13468"/>
    <n v="13"/>
    <n v="8"/>
    <n v="-228956"/>
    <s v="CA-2017-114524"/>
    <s v="United States"/>
    <s v="Chicago"/>
    <s v="Illinois"/>
    <n v="60623"/>
    <x v="0"/>
  </r>
  <r>
    <x v="1598"/>
    <x v="256"/>
    <d v="2017-11-17T00:00:00"/>
    <d v="2017-11-21T00:00:00"/>
    <s v="Second Class"/>
    <n v="23996"/>
    <n v="5"/>
    <n v="2"/>
    <n v="83986"/>
    <s v="CA-2017-141719"/>
    <s v="United States"/>
    <s v="Naperville"/>
    <s v="Illinois"/>
    <n v="60540"/>
    <x v="0"/>
  </r>
  <r>
    <x v="1599"/>
    <x v="256"/>
    <d v="2017-12-08T00:00:00"/>
    <d v="2017-12-15T00:00:00"/>
    <s v="Standard Class"/>
    <n v="215544"/>
    <n v="4"/>
    <n v="3"/>
    <n v="-585048"/>
    <s v="US-2017-167570"/>
    <s v="United States"/>
    <s v="Philadelphia"/>
    <s v="Pennsylvania"/>
    <n v="19140"/>
    <x v="2"/>
  </r>
  <r>
    <x v="1600"/>
    <x v="256"/>
    <d v="2015-11-02T00:00:00"/>
    <d v="2015-11-05T00:00:00"/>
    <s v="First Class"/>
    <n v="19772"/>
    <n v="4"/>
    <n v="0"/>
    <n v="553616"/>
    <s v="CA-2015-138625"/>
    <s v="United States"/>
    <s v="Chesapeake"/>
    <s v="Virginia"/>
    <n v="23320"/>
    <x v="3"/>
  </r>
  <r>
    <x v="1601"/>
    <x v="257"/>
    <d v="2017-08-17T00:00:00"/>
    <d v="2017-08-19T00:00:00"/>
    <s v="First Class"/>
    <n v="89592"/>
    <n v="5"/>
    <n v="2"/>
    <n v="302373"/>
    <s v="US-2017-111423"/>
    <s v="United States"/>
    <s v="Watertown"/>
    <s v="New York"/>
    <n v="13601"/>
    <x v="2"/>
  </r>
  <r>
    <x v="1601"/>
    <x v="257"/>
    <d v="2017-08-17T00:00:00"/>
    <d v="2017-08-19T00:00:00"/>
    <s v="First Class"/>
    <n v="462564"/>
    <n v="2"/>
    <n v="1"/>
    <n v="976524"/>
    <s v="US-2017-111423"/>
    <s v="United States"/>
    <s v="Watertown"/>
    <s v="New York"/>
    <n v="13601"/>
    <x v="2"/>
  </r>
  <r>
    <x v="1602"/>
    <x v="257"/>
    <d v="2015-09-10T00:00:00"/>
    <d v="2015-09-14T00:00:00"/>
    <s v="Standard Class"/>
    <n v="6196"/>
    <n v="2"/>
    <n v="0"/>
    <n v="161096"/>
    <s v="US-2015-147242"/>
    <s v="United States"/>
    <s v="Revere"/>
    <s v="Massachusetts"/>
    <n v="2151"/>
    <x v="2"/>
  </r>
  <r>
    <x v="1602"/>
    <x v="257"/>
    <d v="2015-09-10T00:00:00"/>
    <d v="2015-09-14T00:00:00"/>
    <s v="Standard Class"/>
    <n v="36196"/>
    <n v="2"/>
    <n v="0"/>
    <n v="832508"/>
    <s v="US-2015-147242"/>
    <s v="United States"/>
    <s v="Revere"/>
    <s v="Massachusetts"/>
    <n v="2151"/>
    <x v="2"/>
  </r>
  <r>
    <x v="1602"/>
    <x v="257"/>
    <d v="2015-09-10T00:00:00"/>
    <d v="2015-09-14T00:00:00"/>
    <s v="Standard Class"/>
    <n v="27882"/>
    <n v="9"/>
    <n v="0"/>
    <n v="125469"/>
    <s v="US-2015-147242"/>
    <s v="United States"/>
    <s v="Revere"/>
    <s v="Massachusetts"/>
    <n v="2151"/>
    <x v="2"/>
  </r>
  <r>
    <x v="1603"/>
    <x v="257"/>
    <d v="2016-05-28T00:00:00"/>
    <d v="2016-05-28T00:00:00"/>
    <s v="Same Day"/>
    <n v="549"/>
    <n v="5"/>
    <n v="0"/>
    <n v="15372"/>
    <s v="CA-2016-155565"/>
    <s v="United States"/>
    <s v="New York City"/>
    <s v="New York"/>
    <n v="10035"/>
    <x v="2"/>
  </r>
  <r>
    <x v="1604"/>
    <x v="257"/>
    <d v="2016-12-23T00:00:00"/>
    <d v="2016-12-30T00:00:00"/>
    <s v="Standard Class"/>
    <n v="882"/>
    <n v="3"/>
    <n v="0"/>
    <n v="25578"/>
    <s v="CA-2016-135776"/>
    <s v="United States"/>
    <s v="Seattle"/>
    <s v="Washington"/>
    <n v="98103"/>
    <x v="1"/>
  </r>
  <r>
    <x v="1604"/>
    <x v="257"/>
    <d v="2016-12-23T00:00:00"/>
    <d v="2016-12-30T00:00:00"/>
    <s v="Standard Class"/>
    <n v="3794"/>
    <n v="2"/>
    <n v="0"/>
    <n v="182112"/>
    <s v="CA-2016-135776"/>
    <s v="United States"/>
    <s v="Seattle"/>
    <s v="Washington"/>
    <n v="98103"/>
    <x v="1"/>
  </r>
  <r>
    <x v="1604"/>
    <x v="257"/>
    <d v="2016-12-23T00:00:00"/>
    <d v="2016-12-30T00:00:00"/>
    <s v="Standard Class"/>
    <n v="42"/>
    <n v="2"/>
    <n v="0"/>
    <n v="1176"/>
    <s v="CA-2016-135776"/>
    <s v="United States"/>
    <s v="Seattle"/>
    <s v="Washington"/>
    <n v="98103"/>
    <x v="1"/>
  </r>
  <r>
    <x v="1604"/>
    <x v="257"/>
    <d v="2016-12-23T00:00:00"/>
    <d v="2016-12-30T00:00:00"/>
    <s v="Standard Class"/>
    <n v="22728"/>
    <n v="2"/>
    <n v="0"/>
    <n v="22728"/>
    <s v="CA-2016-135776"/>
    <s v="United States"/>
    <s v="Seattle"/>
    <s v="Washington"/>
    <n v="98103"/>
    <x v="1"/>
  </r>
  <r>
    <x v="1604"/>
    <x v="257"/>
    <d v="2016-12-23T00:00:00"/>
    <d v="2016-12-30T00:00:00"/>
    <s v="Standard Class"/>
    <n v="479"/>
    <n v="1"/>
    <n v="0"/>
    <n v="22992"/>
    <s v="CA-2016-135776"/>
    <s v="United States"/>
    <s v="Seattle"/>
    <s v="Washington"/>
    <n v="98103"/>
    <x v="1"/>
  </r>
  <r>
    <x v="1604"/>
    <x v="257"/>
    <d v="2016-12-23T00:00:00"/>
    <d v="2016-12-30T00:00:00"/>
    <s v="Standard Class"/>
    <n v="6196"/>
    <n v="2"/>
    <n v="0"/>
    <n v="303604"/>
    <s v="CA-2016-135776"/>
    <s v="United States"/>
    <s v="Seattle"/>
    <s v="Washington"/>
    <n v="98103"/>
    <x v="1"/>
  </r>
  <r>
    <x v="1604"/>
    <x v="257"/>
    <d v="2016-12-23T00:00:00"/>
    <d v="2016-12-30T00:00:00"/>
    <s v="Standard Class"/>
    <n v="111792"/>
    <n v="4"/>
    <n v="0"/>
    <n v="55896"/>
    <s v="CA-2016-135776"/>
    <s v="United States"/>
    <s v="Seattle"/>
    <s v="Washington"/>
    <n v="98103"/>
    <x v="1"/>
  </r>
  <r>
    <x v="1605"/>
    <x v="257"/>
    <d v="2014-10-18T00:00:00"/>
    <d v="2014-10-22T00:00:00"/>
    <s v="Standard Class"/>
    <n v="52512"/>
    <n v="6"/>
    <n v="2"/>
    <n v="19692"/>
    <s v="CA-2014-138450"/>
    <s v="United States"/>
    <s v="Philadelphia"/>
    <s v="Pennsylvania"/>
    <n v="19134"/>
    <x v="2"/>
  </r>
  <r>
    <x v="1605"/>
    <x v="257"/>
    <d v="2014-10-18T00:00:00"/>
    <d v="2014-10-22T00:00:00"/>
    <s v="Standard Class"/>
    <n v="186912"/>
    <n v="6"/>
    <n v="2"/>
    <n v="-35046"/>
    <s v="CA-2014-138450"/>
    <s v="United States"/>
    <s v="Philadelphia"/>
    <s v="Pennsylvania"/>
    <n v="19134"/>
    <x v="2"/>
  </r>
  <r>
    <x v="1605"/>
    <x v="257"/>
    <d v="2014-10-18T00:00:00"/>
    <d v="2014-10-22T00:00:00"/>
    <s v="Standard Class"/>
    <n v="10048"/>
    <n v="4"/>
    <n v="2"/>
    <n v="314"/>
    <s v="CA-2014-138450"/>
    <s v="United States"/>
    <s v="Philadelphia"/>
    <s v="Pennsylvania"/>
    <n v="19134"/>
    <x v="2"/>
  </r>
  <r>
    <x v="1606"/>
    <x v="257"/>
    <d v="2016-03-13T00:00:00"/>
    <d v="2016-03-15T00:00:00"/>
    <s v="Second Class"/>
    <n v="2828"/>
    <n v="2"/>
    <n v="0"/>
    <n v="73528"/>
    <s v="CA-2016-136301"/>
    <s v="United States"/>
    <s v="San Francisco"/>
    <s v="California"/>
    <n v="94109"/>
    <x v="1"/>
  </r>
  <r>
    <x v="1606"/>
    <x v="257"/>
    <d v="2016-03-13T00:00:00"/>
    <d v="2016-03-15T00:00:00"/>
    <s v="Second Class"/>
    <n v="491259"/>
    <n v="3"/>
    <n v="0"/>
    <n v="1965036"/>
    <s v="CA-2016-136301"/>
    <s v="United States"/>
    <s v="San Francisco"/>
    <s v="California"/>
    <n v="94109"/>
    <x v="1"/>
  </r>
  <r>
    <x v="1607"/>
    <x v="257"/>
    <d v="2016-09-24T00:00:00"/>
    <d v="2016-09-28T00:00:00"/>
    <s v="Standard Class"/>
    <n v="3049"/>
    <n v="5"/>
    <n v="0"/>
    <n v="143303"/>
    <s v="CA-2016-100944"/>
    <s v="United States"/>
    <s v="Los Angeles"/>
    <s v="California"/>
    <n v="90049"/>
    <x v="1"/>
  </r>
  <r>
    <x v="1607"/>
    <x v="257"/>
    <d v="2016-09-24T00:00:00"/>
    <d v="2016-09-28T00:00:00"/>
    <s v="Standard Class"/>
    <n v="56324"/>
    <n v="5"/>
    <n v="2"/>
    <n v="56324"/>
    <s v="CA-2016-100944"/>
    <s v="United States"/>
    <s v="Los Angeles"/>
    <s v="California"/>
    <n v="90049"/>
    <x v="1"/>
  </r>
  <r>
    <x v="1608"/>
    <x v="257"/>
    <d v="2016-06-02T00:00:00"/>
    <d v="2016-06-06T00:00:00"/>
    <s v="Standard Class"/>
    <n v="3018"/>
    <n v="3"/>
    <n v="0"/>
    <n v="138828"/>
    <s v="US-2016-119046"/>
    <s v="United States"/>
    <s v="Seattle"/>
    <s v="Washington"/>
    <n v="98115"/>
    <x v="1"/>
  </r>
  <r>
    <x v="1608"/>
    <x v="257"/>
    <d v="2016-06-02T00:00:00"/>
    <d v="2016-06-06T00:00:00"/>
    <s v="Standard Class"/>
    <n v="51648"/>
    <n v="12"/>
    <n v="2"/>
    <n v="187224"/>
    <s v="US-2016-119046"/>
    <s v="United States"/>
    <s v="Seattle"/>
    <s v="Washington"/>
    <n v="98115"/>
    <x v="1"/>
  </r>
  <r>
    <x v="1608"/>
    <x v="257"/>
    <d v="2016-06-02T00:00:00"/>
    <d v="2016-06-06T00:00:00"/>
    <s v="Standard Class"/>
    <n v="11232"/>
    <n v="3"/>
    <n v="2"/>
    <n v="39312"/>
    <s v="US-2016-119046"/>
    <s v="United States"/>
    <s v="Seattle"/>
    <s v="Washington"/>
    <n v="98115"/>
    <x v="1"/>
  </r>
  <r>
    <x v="1609"/>
    <x v="257"/>
    <d v="2017-01-22T00:00:00"/>
    <d v="2017-01-25T00:00:00"/>
    <s v="Second Class"/>
    <n v="1512"/>
    <n v="5"/>
    <n v="2"/>
    <n v="4914"/>
    <s v="CA-2017-152499"/>
    <s v="United States"/>
    <s v="Chicago"/>
    <s v="Illinois"/>
    <n v="60623"/>
    <x v="0"/>
  </r>
  <r>
    <x v="1609"/>
    <x v="257"/>
    <d v="2017-01-22T00:00:00"/>
    <d v="2017-01-25T00:00:00"/>
    <s v="Second Class"/>
    <n v="7872"/>
    <n v="3"/>
    <n v="2"/>
    <n v="8856"/>
    <s v="CA-2017-152499"/>
    <s v="United States"/>
    <s v="Chicago"/>
    <s v="Illinois"/>
    <n v="60623"/>
    <x v="0"/>
  </r>
  <r>
    <x v="1610"/>
    <x v="257"/>
    <d v="2016-10-30T00:00:00"/>
    <d v="2016-11-03T00:00:00"/>
    <s v="Standard Class"/>
    <n v="28752"/>
    <n v="3"/>
    <n v="2"/>
    <n v="100632"/>
    <s v="CA-2016-153836"/>
    <s v="United States"/>
    <s v="New York City"/>
    <s v="New York"/>
    <n v="10011"/>
    <x v="2"/>
  </r>
  <r>
    <x v="1610"/>
    <x v="257"/>
    <d v="2016-10-30T00:00:00"/>
    <d v="2016-11-03T00:00:00"/>
    <s v="Standard Class"/>
    <n v="11495"/>
    <n v="5"/>
    <n v="0"/>
    <n v="32186"/>
    <s v="CA-2016-153836"/>
    <s v="United States"/>
    <s v="New York City"/>
    <s v="New York"/>
    <n v="10011"/>
    <x v="2"/>
  </r>
  <r>
    <x v="1611"/>
    <x v="257"/>
    <d v="2014-04-12T00:00:00"/>
    <d v="2014-04-18T00:00:00"/>
    <s v="Standard Class"/>
    <n v="3968"/>
    <n v="2"/>
    <n v="0"/>
    <n v="162688"/>
    <s v="CA-2014-142979"/>
    <s v="United States"/>
    <s v="Lodi"/>
    <s v="California"/>
    <n v="95240"/>
    <x v="1"/>
  </r>
  <r>
    <x v="1612"/>
    <x v="257"/>
    <d v="2016-05-02T00:00:00"/>
    <d v="2016-05-06T00:00:00"/>
    <s v="Standard Class"/>
    <n v="1256"/>
    <n v="2"/>
    <n v="0"/>
    <n v="40192"/>
    <s v="CA-2016-158155"/>
    <s v="United States"/>
    <s v="New York City"/>
    <s v="New York"/>
    <n v="10009"/>
    <x v="2"/>
  </r>
  <r>
    <x v="1612"/>
    <x v="257"/>
    <d v="2016-05-02T00:00:00"/>
    <d v="2016-05-06T00:00:00"/>
    <s v="Standard Class"/>
    <n v="9048"/>
    <n v="3"/>
    <n v="2"/>
    <n v="3393"/>
    <s v="CA-2016-158155"/>
    <s v="United States"/>
    <s v="New York City"/>
    <s v="New York"/>
    <n v="10009"/>
    <x v="2"/>
  </r>
  <r>
    <x v="1612"/>
    <x v="257"/>
    <d v="2016-05-02T00:00:00"/>
    <d v="2016-05-06T00:00:00"/>
    <s v="Standard Class"/>
    <n v="1308"/>
    <n v="2"/>
    <n v="0"/>
    <n v="60168"/>
    <s v="CA-2016-158155"/>
    <s v="United States"/>
    <s v="New York City"/>
    <s v="New York"/>
    <n v="10009"/>
    <x v="2"/>
  </r>
  <r>
    <x v="1612"/>
    <x v="257"/>
    <d v="2016-05-02T00:00:00"/>
    <d v="2016-05-06T00:00:00"/>
    <s v="Standard Class"/>
    <n v="2147"/>
    <n v="5"/>
    <n v="0"/>
    <n v="83733"/>
    <s v="CA-2016-158155"/>
    <s v="United States"/>
    <s v="New York City"/>
    <s v="New York"/>
    <n v="10009"/>
    <x v="2"/>
  </r>
  <r>
    <x v="1613"/>
    <x v="258"/>
    <d v="2016-01-16T00:00:00"/>
    <d v="2016-01-20T00:00:00"/>
    <s v="Second Class"/>
    <n v="11648"/>
    <n v="2"/>
    <n v="2"/>
    <n v="42224"/>
    <s v="CA-2016-121755"/>
    <s v="United States"/>
    <s v="Los Angeles"/>
    <s v="California"/>
    <n v="90049"/>
    <x v="1"/>
  </r>
  <r>
    <x v="1613"/>
    <x v="258"/>
    <d v="2016-01-16T00:00:00"/>
    <d v="2016-01-20T00:00:00"/>
    <s v="Second Class"/>
    <n v="9057"/>
    <n v="3"/>
    <n v="0"/>
    <n v="117741"/>
    <s v="CA-2016-121755"/>
    <s v="United States"/>
    <s v="Los Angeles"/>
    <s v="California"/>
    <n v="90049"/>
    <x v="1"/>
  </r>
  <r>
    <x v="1614"/>
    <x v="258"/>
    <d v="2016-11-19T00:00:00"/>
    <d v="2016-11-24T00:00:00"/>
    <s v="Standard Class"/>
    <n v="100704"/>
    <n v="6"/>
    <n v="2"/>
    <n v="-163644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2328"/>
    <n v="2"/>
    <n v="6"/>
    <n v="-7566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1078"/>
    <n v="5"/>
    <n v="8"/>
    <n v="-17248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58368"/>
    <n v="12"/>
    <n v="2"/>
    <n v="21888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40968"/>
    <n v="3"/>
    <n v="2"/>
    <n v="138267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7196"/>
    <n v="5"/>
    <n v="2"/>
    <n v="25186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10368"/>
    <n v="2"/>
    <n v="2"/>
    <n v="36288"/>
    <s v="US-2016-110156"/>
    <s v="United States"/>
    <s v="Houston"/>
    <s v="Texas"/>
    <n v="77041"/>
    <x v="0"/>
  </r>
  <r>
    <x v="1614"/>
    <x v="258"/>
    <d v="2016-11-19T00:00:00"/>
    <d v="2016-11-24T00:00:00"/>
    <s v="Standard Class"/>
    <n v="1192"/>
    <n v="2"/>
    <n v="8"/>
    <n v="-20264"/>
    <s v="US-2016-110156"/>
    <s v="United States"/>
    <s v="Houston"/>
    <s v="Texas"/>
    <n v="77041"/>
    <x v="0"/>
  </r>
  <r>
    <x v="1615"/>
    <x v="258"/>
    <d v="2014-07-02T00:00:00"/>
    <d v="2014-07-06T00:00:00"/>
    <s v="Standard Class"/>
    <n v="7398"/>
    <n v="2"/>
    <n v="0"/>
    <n v="199746"/>
    <s v="CA-2014-107594"/>
    <s v="United States"/>
    <s v="Plainfield"/>
    <s v="New Jersey"/>
    <n v="7060"/>
    <x v="2"/>
  </r>
  <r>
    <x v="1615"/>
    <x v="258"/>
    <d v="2014-07-02T00:00:00"/>
    <d v="2014-07-06T00:00:00"/>
    <s v="Standard Class"/>
    <n v="558"/>
    <n v="1"/>
    <n v="0"/>
    <n v="21762"/>
    <s v="CA-2014-107594"/>
    <s v="United States"/>
    <s v="Plainfield"/>
    <s v="New Jersey"/>
    <n v="7060"/>
    <x v="2"/>
  </r>
  <r>
    <x v="1616"/>
    <x v="258"/>
    <d v="2015-07-10T00:00:00"/>
    <d v="2015-07-10T00:00:00"/>
    <s v="Same Day"/>
    <n v="3366"/>
    <n v="3"/>
    <n v="7"/>
    <n v="-2244"/>
    <s v="CA-2015-149384"/>
    <s v="United States"/>
    <s v="Tempe"/>
    <s v="Arizona"/>
    <n v="85281"/>
    <x v="1"/>
  </r>
  <r>
    <x v="1617"/>
    <x v="258"/>
    <d v="2017-05-27T00:00:00"/>
    <d v="2017-05-29T00:00:00"/>
    <s v="Second Class"/>
    <n v="2592"/>
    <n v="5"/>
    <n v="2"/>
    <n v="9072"/>
    <s v="CA-2017-160458"/>
    <s v="United States"/>
    <s v="Memphis"/>
    <s v="Tennessee"/>
    <n v="38109"/>
    <x v="3"/>
  </r>
  <r>
    <x v="1618"/>
    <x v="258"/>
    <d v="2015-12-14T00:00:00"/>
    <d v="2015-12-18T00:00:00"/>
    <s v="Standard Class"/>
    <n v="2922"/>
    <n v="3"/>
    <n v="0"/>
    <n v="128568"/>
    <s v="CA-2015-114048"/>
    <s v="United States"/>
    <s v="Costa Mesa"/>
    <s v="California"/>
    <n v="92627"/>
    <x v="1"/>
  </r>
  <r>
    <x v="1619"/>
    <x v="258"/>
    <d v="2017-05-22T00:00:00"/>
    <d v="2017-05-25T00:00:00"/>
    <s v="Second Class"/>
    <n v="6846"/>
    <n v="7"/>
    <n v="0"/>
    <n v="253302"/>
    <s v="CA-2017-153080"/>
    <s v="United States"/>
    <s v="Los Angeles"/>
    <s v="California"/>
    <n v="90008"/>
    <x v="1"/>
  </r>
  <r>
    <x v="1620"/>
    <x v="258"/>
    <d v="2016-11-26T00:00:00"/>
    <d v="2016-11-28T00:00:00"/>
    <s v="Second Class"/>
    <n v="78759"/>
    <n v="9"/>
    <n v="7"/>
    <n v="-577566"/>
    <s v="US-2016-158288"/>
    <s v="United States"/>
    <s v="Philadelphia"/>
    <s v="Pennsylvania"/>
    <n v="19120"/>
    <x v="2"/>
  </r>
  <r>
    <x v="1621"/>
    <x v="259"/>
    <d v="2014-01-15T00:00:00"/>
    <d v="2014-01-17T00:00:00"/>
    <s v="First Class"/>
    <n v="14995"/>
    <n v="5"/>
    <n v="0"/>
    <n v="65978"/>
    <s v="CA-2014-103366"/>
    <s v="United States"/>
    <s v="Roswell"/>
    <s v="Georgia"/>
    <n v="30076"/>
    <x v="3"/>
  </r>
  <r>
    <x v="1622"/>
    <x v="259"/>
    <d v="2014-11-24T00:00:00"/>
    <d v="2014-11-26T00:00:00"/>
    <s v="Second Class"/>
    <n v="120712"/>
    <n v="1"/>
    <n v="2"/>
    <n v="-181068"/>
    <s v="CA-2014-102295"/>
    <s v="United States"/>
    <s v="Sacramento"/>
    <s v="California"/>
    <n v="95823"/>
    <x v="1"/>
  </r>
  <r>
    <x v="1623"/>
    <x v="259"/>
    <d v="2016-11-20T00:00:00"/>
    <d v="2016-11-24T00:00:00"/>
    <s v="Standard Class"/>
    <n v="151192"/>
    <n v="1"/>
    <n v="2"/>
    <n v="132293"/>
    <s v="CA-2016-107790"/>
    <s v="United States"/>
    <s v="Houston"/>
    <s v="Texas"/>
    <n v="77041"/>
    <x v="0"/>
  </r>
  <r>
    <x v="1624"/>
    <x v="259"/>
    <d v="2016-03-31T00:00:00"/>
    <d v="2016-04-06T00:00:00"/>
    <s v="Standard Class"/>
    <n v="327996"/>
    <n v="6"/>
    <n v="1"/>
    <n v="54666"/>
    <s v="CA-2016-124100"/>
    <s v="United States"/>
    <s v="New York City"/>
    <s v="New York"/>
    <n v="10009"/>
    <x v="2"/>
  </r>
  <r>
    <x v="1625"/>
    <x v="259"/>
    <d v="2015-09-25T00:00:00"/>
    <d v="2015-09-29T00:00:00"/>
    <s v="Standard Class"/>
    <n v="1076"/>
    <n v="2"/>
    <n v="0"/>
    <n v="51648"/>
    <s v="CA-2015-156510"/>
    <s v="United States"/>
    <s v="Meriden"/>
    <s v="Connecticut"/>
    <n v="6450"/>
    <x v="2"/>
  </r>
  <r>
    <x v="1625"/>
    <x v="259"/>
    <d v="2015-09-25T00:00:00"/>
    <d v="2015-09-29T00:00:00"/>
    <s v="Standard Class"/>
    <n v="4568"/>
    <n v="2"/>
    <n v="0"/>
    <n v="210128"/>
    <s v="CA-2015-156510"/>
    <s v="United States"/>
    <s v="Meriden"/>
    <s v="Connecticut"/>
    <n v="6450"/>
    <x v="2"/>
  </r>
  <r>
    <x v="1625"/>
    <x v="259"/>
    <d v="2015-09-25T00:00:00"/>
    <d v="2015-09-29T00:00:00"/>
    <s v="Standard Class"/>
    <n v="67"/>
    <n v="1"/>
    <n v="0"/>
    <n v="2211"/>
    <s v="CA-2015-156510"/>
    <s v="United States"/>
    <s v="Meriden"/>
    <s v="Connecticut"/>
    <n v="6450"/>
    <x v="2"/>
  </r>
  <r>
    <x v="1626"/>
    <x v="259"/>
    <d v="2014-05-23T00:00:00"/>
    <d v="2014-05-27T00:00:00"/>
    <s v="Standard Class"/>
    <n v="1296"/>
    <n v="2"/>
    <n v="0"/>
    <n v="62208"/>
    <s v="CA-2014-138513"/>
    <s v="United States"/>
    <s v="Bellevue"/>
    <s v="Washington"/>
    <n v="98006"/>
    <x v="1"/>
  </r>
  <r>
    <x v="1627"/>
    <x v="260"/>
    <d v="2016-04-28T00:00:00"/>
    <d v="2016-05-02T00:00:00"/>
    <s v="Standard Class"/>
    <n v="29472"/>
    <n v="3"/>
    <n v="2"/>
    <n v="99468"/>
    <s v="CA-2016-152814"/>
    <s v="United States"/>
    <s v="Denver"/>
    <s v="Colorado"/>
    <n v="80219"/>
    <x v="1"/>
  </r>
  <r>
    <x v="1628"/>
    <x v="260"/>
    <d v="2014-05-13T00:00:00"/>
    <d v="2014-05-15T00:00:00"/>
    <s v="First Class"/>
    <n v="7104"/>
    <n v="2"/>
    <n v="2"/>
    <n v="23976"/>
    <s v="CA-2014-140165"/>
    <s v="United States"/>
    <s v="Hialeah"/>
    <s v="Florida"/>
    <n v="33012"/>
    <x v="3"/>
  </r>
  <r>
    <x v="1628"/>
    <x v="260"/>
    <d v="2014-05-13T00:00:00"/>
    <d v="2014-05-15T00:00:00"/>
    <s v="First Class"/>
    <n v="398352"/>
    <n v="8"/>
    <n v="7"/>
    <n v="-33196"/>
    <s v="CA-2014-140165"/>
    <s v="United States"/>
    <s v="Hialeah"/>
    <s v="Florida"/>
    <n v="33012"/>
    <x v="3"/>
  </r>
  <r>
    <x v="1629"/>
    <x v="260"/>
    <d v="2017-09-22T00:00:00"/>
    <d v="2017-09-24T00:00:00"/>
    <s v="Second Class"/>
    <n v="24196"/>
    <n v="2"/>
    <n v="0"/>
    <n v="411332"/>
    <s v="CA-2017-167381"/>
    <s v="United States"/>
    <s v="Lansing"/>
    <s v="Michigan"/>
    <n v="48911"/>
    <x v="0"/>
  </r>
  <r>
    <x v="1629"/>
    <x v="260"/>
    <d v="2017-09-22T00:00:00"/>
    <d v="2017-09-24T00:00:00"/>
    <s v="Second Class"/>
    <n v="2772"/>
    <n v="9"/>
    <n v="0"/>
    <n v="133056"/>
    <s v="CA-2017-167381"/>
    <s v="United States"/>
    <s v="Lansing"/>
    <s v="Michigan"/>
    <n v="48911"/>
    <x v="0"/>
  </r>
  <r>
    <x v="1630"/>
    <x v="260"/>
    <d v="2017-12-01T00:00:00"/>
    <d v="2017-12-05T00:00:00"/>
    <s v="Standard Class"/>
    <n v="10468"/>
    <n v="5"/>
    <n v="2"/>
    <n v="353295"/>
    <s v="CA-2017-144862"/>
    <s v="United States"/>
    <s v="Philadelphia"/>
    <s v="Pennsylvania"/>
    <n v="19143"/>
    <x v="2"/>
  </r>
  <r>
    <x v="1630"/>
    <x v="260"/>
    <d v="2017-12-01T00:00:00"/>
    <d v="2017-12-05T00:00:00"/>
    <s v="Standard Class"/>
    <n v="62958"/>
    <n v="7"/>
    <n v="4"/>
    <n v="94437"/>
    <s v="CA-2017-144862"/>
    <s v="United States"/>
    <s v="Philadelphia"/>
    <s v="Pennsylvania"/>
    <n v="19143"/>
    <x v="2"/>
  </r>
  <r>
    <x v="1631"/>
    <x v="260"/>
    <d v="2017-12-28T00:00:00"/>
    <d v="2018-01-03T00:00:00"/>
    <s v="Standard Class"/>
    <n v="64784"/>
    <n v="1"/>
    <n v="2"/>
    <n v="-129568"/>
    <s v="CA-2017-127516"/>
    <s v="United States"/>
    <s v="Nashville"/>
    <s v="Tennessee"/>
    <n v="37211"/>
    <x v="3"/>
  </r>
  <r>
    <x v="1632"/>
    <x v="260"/>
    <d v="2017-06-04T00:00:00"/>
    <d v="2017-06-04T00:00:00"/>
    <s v="Same Day"/>
    <n v="10808"/>
    <n v="7"/>
    <n v="0"/>
    <n v="5404"/>
    <s v="CA-2017-133095"/>
    <s v="United States"/>
    <s v="Jonesboro"/>
    <s v="Arkansas"/>
    <n v="72401"/>
    <x v="3"/>
  </r>
  <r>
    <x v="1632"/>
    <x v="260"/>
    <d v="2017-06-04T00:00:00"/>
    <d v="2017-06-04T00:00:00"/>
    <s v="Same Day"/>
    <n v="954"/>
    <n v="3"/>
    <n v="0"/>
    <n v="43884"/>
    <s v="CA-2017-133095"/>
    <s v="United States"/>
    <s v="Jonesboro"/>
    <s v="Arkansas"/>
    <n v="72401"/>
    <x v="3"/>
  </r>
  <r>
    <x v="1633"/>
    <x v="260"/>
    <d v="2014-12-07T00:00:00"/>
    <d v="2014-12-08T00:00:00"/>
    <s v="First Class"/>
    <n v="16488"/>
    <n v="3"/>
    <n v="0"/>
    <n v="807912"/>
    <s v="CA-2014-154592"/>
    <s v="United States"/>
    <s v="San Francisco"/>
    <s v="California"/>
    <n v="94109"/>
    <x v="1"/>
  </r>
  <r>
    <x v="1634"/>
    <x v="261"/>
    <d v="2016-09-19T00:00:00"/>
    <d v="2016-09-19T00:00:00"/>
    <s v="Same Day"/>
    <n v="701372"/>
    <n v="2"/>
    <n v="3"/>
    <n v="-50098"/>
    <s v="US-2016-156097"/>
    <s v="United States"/>
    <s v="Aurora"/>
    <s v="Illinois"/>
    <n v="60505"/>
    <x v="0"/>
  </r>
  <r>
    <x v="1634"/>
    <x v="261"/>
    <d v="2016-09-19T00:00:00"/>
    <d v="2016-09-19T00:00:00"/>
    <s v="Same Day"/>
    <n v="2308"/>
    <n v="2"/>
    <n v="8"/>
    <n v="-3462"/>
    <s v="US-2016-156097"/>
    <s v="United States"/>
    <s v="Aurora"/>
    <s v="Illinois"/>
    <n v="60505"/>
    <x v="0"/>
  </r>
  <r>
    <x v="1635"/>
    <x v="261"/>
    <d v="2016-04-08T00:00:00"/>
    <d v="2016-04-14T00:00:00"/>
    <s v="Standard Class"/>
    <n v="8872"/>
    <n v="1"/>
    <n v="2"/>
    <n v="32161"/>
    <s v="CA-2016-104969"/>
    <s v="United States"/>
    <s v="Troy"/>
    <s v="Ohio"/>
    <n v="45373"/>
    <x v="2"/>
  </r>
  <r>
    <x v="1635"/>
    <x v="261"/>
    <d v="2016-04-08T00:00:00"/>
    <d v="2016-04-14T00:00:00"/>
    <s v="Standard Class"/>
    <n v="121104"/>
    <n v="6"/>
    <n v="7"/>
    <n v="-10092"/>
    <s v="CA-2016-104969"/>
    <s v="United States"/>
    <s v="Troy"/>
    <s v="Ohio"/>
    <n v="45373"/>
    <x v="2"/>
  </r>
  <r>
    <x v="1636"/>
    <x v="261"/>
    <d v="2017-07-31T00:00:00"/>
    <d v="2017-08-04T00:00:00"/>
    <s v="Standard Class"/>
    <n v="41424"/>
    <n v="2"/>
    <n v="2"/>
    <n v="82848"/>
    <s v="CA-2017-125752"/>
    <s v="United States"/>
    <s v="Fort Lauderdale"/>
    <s v="Florida"/>
    <n v="33311"/>
    <x v="3"/>
  </r>
  <r>
    <x v="1637"/>
    <x v="261"/>
    <d v="2016-05-20T00:00:00"/>
    <d v="2016-05-23T00:00:00"/>
    <s v="First Class"/>
    <n v="40635"/>
    <n v="7"/>
    <n v="7"/>
    <n v="-32508"/>
    <s v="CA-2016-146010"/>
    <s v="United States"/>
    <s v="Colorado Springs"/>
    <s v="Colorado"/>
    <n v="80906"/>
    <x v="1"/>
  </r>
  <r>
    <x v="1638"/>
    <x v="261"/>
    <d v="2017-01-30T00:00:00"/>
    <d v="2017-02-06T00:00:00"/>
    <s v="Standard Class"/>
    <n v="1274"/>
    <n v="7"/>
    <n v="0"/>
    <n v="5733"/>
    <s v="CA-2017-112725"/>
    <s v="United States"/>
    <s v="San Francisco"/>
    <s v="California"/>
    <n v="94110"/>
    <x v="1"/>
  </r>
  <r>
    <x v="1638"/>
    <x v="261"/>
    <d v="2017-01-30T00:00:00"/>
    <d v="2017-02-06T00:00:00"/>
    <s v="Standard Class"/>
    <n v="882"/>
    <n v="3"/>
    <n v="0"/>
    <n v="23814"/>
    <s v="CA-2017-112725"/>
    <s v="United States"/>
    <s v="San Francisco"/>
    <s v="California"/>
    <n v="94110"/>
    <x v="1"/>
  </r>
  <r>
    <x v="1638"/>
    <x v="261"/>
    <d v="2017-01-30T00:00:00"/>
    <d v="2017-02-06T00:00:00"/>
    <s v="Standard Class"/>
    <n v="120784"/>
    <n v="1"/>
    <n v="2"/>
    <n v="-135882"/>
    <s v="CA-2017-112725"/>
    <s v="United States"/>
    <s v="San Francisco"/>
    <s v="California"/>
    <n v="94110"/>
    <x v="1"/>
  </r>
  <r>
    <x v="1639"/>
    <x v="261"/>
    <d v="2016-05-24T00:00:00"/>
    <d v="2016-05-24T00:00:00"/>
    <s v="Same Day"/>
    <n v="695"/>
    <n v="5"/>
    <n v="0"/>
    <n v="20155"/>
    <s v="CA-2016-136126"/>
    <s v="United States"/>
    <s v="Newport News"/>
    <s v="Virginia"/>
    <n v="23602"/>
    <x v="3"/>
  </r>
  <r>
    <x v="1639"/>
    <x v="261"/>
    <d v="2016-05-24T00:00:00"/>
    <d v="2016-05-24T00:00:00"/>
    <s v="Same Day"/>
    <n v="1916"/>
    <n v="4"/>
    <n v="0"/>
    <n v="91968"/>
    <s v="CA-2016-136126"/>
    <s v="United States"/>
    <s v="Newport News"/>
    <s v="Virginia"/>
    <n v="23602"/>
    <x v="3"/>
  </r>
  <r>
    <x v="1640"/>
    <x v="261"/>
    <d v="2015-11-27T00:00:00"/>
    <d v="2015-12-03T00:00:00"/>
    <s v="Standard Class"/>
    <n v="748752"/>
    <n v="8"/>
    <n v="4"/>
    <n v="-1622296"/>
    <s v="US-2015-154389"/>
    <s v="United States"/>
    <s v="Philadelphia"/>
    <s v="Pennsylvania"/>
    <n v="19140"/>
    <x v="2"/>
  </r>
  <r>
    <x v="1641"/>
    <x v="261"/>
    <d v="2015-04-10T00:00:00"/>
    <d v="2015-04-16T00:00:00"/>
    <s v="Standard Class"/>
    <n v="14204"/>
    <n v="4"/>
    <n v="0"/>
    <n v="383508"/>
    <s v="CA-2015-134201"/>
    <s v="United States"/>
    <s v="Rochester"/>
    <s v="New York"/>
    <n v="14609"/>
    <x v="2"/>
  </r>
  <r>
    <x v="1641"/>
    <x v="261"/>
    <d v="2015-04-10T00:00:00"/>
    <d v="2015-04-16T00:00:00"/>
    <s v="Standard Class"/>
    <n v="1467"/>
    <n v="3"/>
    <n v="0"/>
    <n v="60147"/>
    <s v="CA-2015-134201"/>
    <s v="United States"/>
    <s v="Rochester"/>
    <s v="New York"/>
    <n v="14609"/>
    <x v="2"/>
  </r>
  <r>
    <x v="1642"/>
    <x v="261"/>
    <d v="2017-06-21T00:00:00"/>
    <d v="2017-06-25T00:00:00"/>
    <s v="Standard Class"/>
    <n v="824"/>
    <n v="5"/>
    <n v="0"/>
    <n v="40376"/>
    <s v="CA-2017-124744"/>
    <s v="United States"/>
    <s v="Wheeling"/>
    <s v="West Virginia"/>
    <n v="26003"/>
    <x v="2"/>
  </r>
  <r>
    <x v="1642"/>
    <x v="261"/>
    <d v="2017-06-21T00:00:00"/>
    <d v="2017-06-25T00:00:00"/>
    <s v="Standard Class"/>
    <n v="624"/>
    <n v="2"/>
    <n v="0"/>
    <n v="30576"/>
    <s v="CA-2017-124744"/>
    <s v="United States"/>
    <s v="Wheeling"/>
    <s v="West Virginia"/>
    <n v="26003"/>
    <x v="2"/>
  </r>
  <r>
    <x v="1642"/>
    <x v="261"/>
    <d v="2017-06-21T00:00:00"/>
    <d v="2017-06-25T00:00:00"/>
    <s v="Standard Class"/>
    <n v="44784"/>
    <n v="8"/>
    <n v="0"/>
    <n v="2194416"/>
    <s v="CA-2017-124744"/>
    <s v="United States"/>
    <s v="Wheeling"/>
    <s v="West Virginia"/>
    <n v="26003"/>
    <x v="2"/>
  </r>
  <r>
    <x v="1643"/>
    <x v="261"/>
    <d v="2014-10-19T00:00:00"/>
    <d v="2014-10-24T00:00:00"/>
    <s v="Standard Class"/>
    <n v="321552"/>
    <n v="6"/>
    <n v="2"/>
    <n v="20097"/>
    <s v="CA-2014-100867"/>
    <s v="United States"/>
    <s v="Lakewood"/>
    <s v="California"/>
    <n v="90712"/>
    <x v="1"/>
  </r>
  <r>
    <x v="1644"/>
    <x v="262"/>
    <d v="2014-05-22T00:00:00"/>
    <d v="2014-05-29T00:00:00"/>
    <s v="Standard Class"/>
    <n v="13598"/>
    <n v="2"/>
    <n v="0"/>
    <n v="33995"/>
    <s v="CA-2014-143840"/>
    <s v="United States"/>
    <s v="Decatur"/>
    <s v="Alabama"/>
    <n v="35601"/>
    <x v="3"/>
  </r>
  <r>
    <x v="1644"/>
    <x v="262"/>
    <d v="2014-05-22T00:00:00"/>
    <d v="2014-05-29T00:00:00"/>
    <s v="Standard Class"/>
    <n v="4495"/>
    <n v="1"/>
    <n v="0"/>
    <n v="12586"/>
    <s v="CA-2014-143840"/>
    <s v="United States"/>
    <s v="Decatur"/>
    <s v="Alabama"/>
    <n v="35601"/>
    <x v="3"/>
  </r>
  <r>
    <x v="1645"/>
    <x v="262"/>
    <d v="2014-11-22T00:00:00"/>
    <d v="2014-11-25T00:00:00"/>
    <s v="First Class"/>
    <n v="6928"/>
    <n v="1"/>
    <n v="8"/>
    <n v="-110848"/>
    <s v="CA-2014-105340"/>
    <s v="United States"/>
    <s v="Pasadena"/>
    <s v="Texas"/>
    <n v="77506"/>
    <x v="0"/>
  </r>
  <r>
    <x v="1646"/>
    <x v="262"/>
    <d v="2016-04-04T00:00:00"/>
    <d v="2016-04-09T00:00:00"/>
    <s v="Standard Class"/>
    <n v="588784"/>
    <n v="2"/>
    <n v="2"/>
    <n v="183995"/>
    <s v="CA-2016-167115"/>
    <s v="United States"/>
    <s v="New York City"/>
    <s v="New York"/>
    <n v="10035"/>
    <x v="2"/>
  </r>
  <r>
    <x v="1647"/>
    <x v="262"/>
    <d v="2017-09-16T00:00:00"/>
    <d v="2017-09-18T00:00:00"/>
    <s v="Second Class"/>
    <n v="20544"/>
    <n v="6"/>
    <n v="2"/>
    <n v="642"/>
    <s v="CA-2017-112984"/>
    <s v="United States"/>
    <s v="Philadelphia"/>
    <s v="Pennsylvania"/>
    <n v="19143"/>
    <x v="2"/>
  </r>
  <r>
    <x v="1648"/>
    <x v="262"/>
    <d v="2014-10-25T00:00:00"/>
    <d v="2014-10-29T00:00:00"/>
    <s v="Standard Class"/>
    <n v="40776"/>
    <n v="3"/>
    <n v="2"/>
    <n v="5097"/>
    <s v="CA-2014-139542"/>
    <s v="United States"/>
    <s v="Philadelphia"/>
    <s v="Pennsylvania"/>
    <n v="19120"/>
    <x v="2"/>
  </r>
  <r>
    <x v="1648"/>
    <x v="262"/>
    <d v="2014-10-25T00:00:00"/>
    <d v="2014-10-29T00:00:00"/>
    <s v="Standard Class"/>
    <n v="13698"/>
    <n v="3"/>
    <n v="7"/>
    <n v="-95886"/>
    <s v="CA-2014-139542"/>
    <s v="United States"/>
    <s v="Philadelphia"/>
    <s v="Pennsylvania"/>
    <n v="19120"/>
    <x v="2"/>
  </r>
  <r>
    <x v="1649"/>
    <x v="262"/>
    <d v="2016-12-30T00:00:00"/>
    <d v="2017-01-04T00:00:00"/>
    <s v="Standard Class"/>
    <n v="72224"/>
    <n v="4"/>
    <n v="2"/>
    <n v="252784"/>
    <s v="CA-2016-160486"/>
    <s v="United States"/>
    <s v="West Palm Beach"/>
    <s v="Florida"/>
    <n v="33407"/>
    <x v="3"/>
  </r>
  <r>
    <x v="1650"/>
    <x v="263"/>
    <d v="2014-01-27T00:00:00"/>
    <d v="2014-02-02T00:00:00"/>
    <s v="Standard Class"/>
    <n v="5723"/>
    <n v="1"/>
    <n v="0"/>
    <n v="143075"/>
    <s v="US-2014-117163"/>
    <s v="United States"/>
    <s v="San Diego"/>
    <s v="California"/>
    <n v="92037"/>
    <x v="1"/>
  </r>
  <r>
    <x v="1650"/>
    <x v="263"/>
    <d v="2014-01-27T00:00:00"/>
    <d v="2014-02-02T00:00:00"/>
    <s v="Standard Class"/>
    <n v="3330"/>
    <n v="3"/>
    <n v="2"/>
    <n v="-1665"/>
    <s v="US-2014-117163"/>
    <s v="United States"/>
    <s v="San Diego"/>
    <s v="California"/>
    <n v="92037"/>
    <x v="1"/>
  </r>
  <r>
    <x v="1650"/>
    <x v="263"/>
    <d v="2014-01-27T00:00:00"/>
    <d v="2014-02-02T00:00:00"/>
    <s v="Standard Class"/>
    <n v="3644"/>
    <n v="4"/>
    <n v="0"/>
    <n v="120252"/>
    <s v="US-2014-117163"/>
    <s v="United States"/>
    <s v="San Diego"/>
    <s v="California"/>
    <n v="92037"/>
    <x v="1"/>
  </r>
  <r>
    <x v="1651"/>
    <x v="263"/>
    <d v="2014-12-16T00:00:00"/>
    <d v="2014-12-21T00:00:00"/>
    <s v="Standard Class"/>
    <n v="36288"/>
    <n v="7"/>
    <n v="2"/>
    <n v="127008"/>
    <s v="CA-2014-108273"/>
    <s v="United States"/>
    <s v="Huntsville"/>
    <s v="Texas"/>
    <n v="77340"/>
    <x v="0"/>
  </r>
  <r>
    <x v="1651"/>
    <x v="263"/>
    <d v="2014-12-16T00:00:00"/>
    <d v="2014-12-21T00:00:00"/>
    <s v="Standard Class"/>
    <n v="56568"/>
    <n v="2"/>
    <n v="6"/>
    <n v="-749526"/>
    <s v="CA-2014-108273"/>
    <s v="United States"/>
    <s v="Huntsville"/>
    <s v="Texas"/>
    <n v="77340"/>
    <x v="0"/>
  </r>
  <r>
    <x v="1652"/>
    <x v="263"/>
    <d v="2017-03-03T00:00:00"/>
    <d v="2017-03-08T00:00:00"/>
    <s v="Standard Class"/>
    <n v="104944"/>
    <n v="8"/>
    <n v="0"/>
    <n v="4407648"/>
    <s v="CA-2017-123085"/>
    <s v="United States"/>
    <s v="Los Angeles"/>
    <s v="California"/>
    <n v="90008"/>
    <x v="1"/>
  </r>
  <r>
    <x v="1652"/>
    <x v="263"/>
    <d v="2017-03-03T00:00:00"/>
    <d v="2017-03-08T00:00:00"/>
    <s v="Standard Class"/>
    <n v="170352"/>
    <n v="3"/>
    <n v="2"/>
    <n v="-170352"/>
    <s v="CA-2017-123085"/>
    <s v="United States"/>
    <s v="Los Angeles"/>
    <s v="California"/>
    <n v="90008"/>
    <x v="1"/>
  </r>
  <r>
    <x v="1653"/>
    <x v="263"/>
    <d v="2015-08-13T00:00:00"/>
    <d v="2015-08-16T00:00:00"/>
    <s v="First Class"/>
    <n v="422856"/>
    <n v="3"/>
    <n v="2"/>
    <n v="158571"/>
    <s v="CA-2015-169656"/>
    <s v="United States"/>
    <s v="Philadelphia"/>
    <s v="Pennsylvania"/>
    <n v="19143"/>
    <x v="2"/>
  </r>
  <r>
    <x v="1654"/>
    <x v="264"/>
    <d v="2017-05-14T00:00:00"/>
    <d v="2017-05-21T00:00:00"/>
    <s v="Standard Class"/>
    <n v="4869"/>
    <n v="9"/>
    <n v="0"/>
    <n v="238581"/>
    <s v="CA-2017-133641"/>
    <s v="United States"/>
    <s v="Gulfport"/>
    <s v="Mississippi"/>
    <n v="39503"/>
    <x v="3"/>
  </r>
  <r>
    <x v="1655"/>
    <x v="264"/>
    <d v="2017-11-03T00:00:00"/>
    <d v="2017-11-05T00:00:00"/>
    <s v="Second Class"/>
    <n v="435"/>
    <n v="3"/>
    <n v="0"/>
    <n v="10875"/>
    <s v="US-2017-110989"/>
    <s v="United States"/>
    <s v="Seattle"/>
    <s v="Washington"/>
    <n v="98105"/>
    <x v="1"/>
  </r>
  <r>
    <x v="1656"/>
    <x v="264"/>
    <d v="2017-09-04T00:00:00"/>
    <d v="2017-09-08T00:00:00"/>
    <s v="Standard Class"/>
    <n v="4211"/>
    <n v="2"/>
    <n v="0"/>
    <n v="105275"/>
    <s v="CA-2017-147410"/>
    <s v="United States"/>
    <s v="Santa Ana"/>
    <s v="California"/>
    <n v="92704"/>
    <x v="1"/>
  </r>
  <r>
    <x v="1657"/>
    <x v="264"/>
    <d v="2016-12-01T00:00:00"/>
    <d v="2016-12-06T00:00:00"/>
    <s v="Second Class"/>
    <n v="13794"/>
    <n v="3"/>
    <n v="0"/>
    <n v="358644"/>
    <s v="CA-2016-142594"/>
    <s v="United States"/>
    <s v="Franklin"/>
    <s v="Massachusetts"/>
    <n v="2038"/>
    <x v="2"/>
  </r>
  <r>
    <x v="1657"/>
    <x v="264"/>
    <d v="2016-12-01T00:00:00"/>
    <d v="2016-12-06T00:00:00"/>
    <s v="Second Class"/>
    <n v="11115"/>
    <n v="5"/>
    <n v="0"/>
    <n v="48906"/>
    <s v="CA-2016-142594"/>
    <s v="United States"/>
    <s v="Franklin"/>
    <s v="Massachusetts"/>
    <n v="2038"/>
    <x v="2"/>
  </r>
  <r>
    <x v="1657"/>
    <x v="264"/>
    <d v="2016-12-01T00:00:00"/>
    <d v="2016-12-06T00:00:00"/>
    <s v="Second Class"/>
    <n v="90195"/>
    <n v="3"/>
    <n v="0"/>
    <n v="2976435"/>
    <s v="CA-2016-142594"/>
    <s v="United States"/>
    <s v="Franklin"/>
    <s v="Massachusetts"/>
    <n v="2038"/>
    <x v="2"/>
  </r>
  <r>
    <x v="1657"/>
    <x v="264"/>
    <d v="2016-12-01T00:00:00"/>
    <d v="2016-12-06T00:00:00"/>
    <s v="Second Class"/>
    <n v="366009"/>
    <n v="3"/>
    <n v="3"/>
    <n v="-470583"/>
    <s v="CA-2016-142594"/>
    <s v="United States"/>
    <s v="Franklin"/>
    <s v="Massachusetts"/>
    <n v="2038"/>
    <x v="2"/>
  </r>
  <r>
    <x v="1658"/>
    <x v="264"/>
    <d v="2014-03-03T00:00:00"/>
    <d v="2014-03-07T00:00:00"/>
    <s v="Standard Class"/>
    <n v="626352"/>
    <n v="3"/>
    <n v="2"/>
    <n v="-234882"/>
    <s v="CA-2014-105648"/>
    <s v="United States"/>
    <s v="San Diego"/>
    <s v="California"/>
    <n v="92037"/>
    <x v="1"/>
  </r>
  <r>
    <x v="1659"/>
    <x v="265"/>
    <d v="2015-11-29T00:00:00"/>
    <d v="2015-11-30T00:00:00"/>
    <s v="First Class"/>
    <n v="563"/>
    <n v="2"/>
    <n v="0"/>
    <n v="15764"/>
    <s v="CA-2015-154340"/>
    <s v="United States"/>
    <s v="Santa Ana"/>
    <s v="California"/>
    <n v="92704"/>
    <x v="1"/>
  </r>
  <r>
    <x v="1660"/>
    <x v="265"/>
    <d v="2017-11-16T00:00:00"/>
    <d v="2017-11-21T00:00:00"/>
    <s v="Standard Class"/>
    <n v="2336"/>
    <n v="4"/>
    <n v="0"/>
    <n v="60736"/>
    <s v="CA-2017-108091"/>
    <s v="United States"/>
    <s v="Escondido"/>
    <s v="California"/>
    <n v="92025"/>
    <x v="1"/>
  </r>
  <r>
    <x v="1661"/>
    <x v="265"/>
    <d v="2014-03-18T00:00:00"/>
    <d v="2014-03-21T00:00:00"/>
    <s v="Second Class"/>
    <n v="119833"/>
    <n v="10"/>
    <n v="15"/>
    <n v="7049"/>
    <s v="CA-2014-111871"/>
    <s v="United States"/>
    <s v="San Francisco"/>
    <s v="California"/>
    <n v="94110"/>
    <x v="1"/>
  </r>
  <r>
    <x v="1662"/>
    <x v="265"/>
    <d v="2015-12-19T00:00:00"/>
    <d v="2015-12-23T00:00:00"/>
    <s v="Standard Class"/>
    <n v="25488"/>
    <n v="2"/>
    <n v="2"/>
    <n v="4779"/>
    <s v="CA-2015-109113"/>
    <s v="United States"/>
    <s v="Chicago"/>
    <s v="Illinois"/>
    <n v="60610"/>
    <x v="0"/>
  </r>
  <r>
    <x v="1663"/>
    <x v="266"/>
    <d v="2017-10-14T00:00:00"/>
    <d v="2017-10-19T00:00:00"/>
    <s v="Standard Class"/>
    <n v="3766"/>
    <n v="7"/>
    <n v="0"/>
    <n v="184534"/>
    <s v="CA-2017-150707"/>
    <s v="United States"/>
    <s v="Columbia"/>
    <s v="Maryland"/>
    <n v="21044"/>
    <x v="2"/>
  </r>
  <r>
    <x v="1664"/>
    <x v="266"/>
    <d v="2016-04-22T00:00:00"/>
    <d v="2016-04-26T00:00:00"/>
    <s v="Standard Class"/>
    <n v="8662"/>
    <n v="2"/>
    <n v="0"/>
    <n v="8662"/>
    <s v="CA-2016-113061"/>
    <s v="United States"/>
    <s v="Jefferson City"/>
    <s v="Missouri"/>
    <n v="65109"/>
    <x v="0"/>
  </r>
  <r>
    <x v="1665"/>
    <x v="267"/>
    <d v="2015-06-07T00:00:00"/>
    <d v="2015-06-09T00:00:00"/>
    <s v="Second Class"/>
    <n v="752"/>
    <n v="5"/>
    <n v="2"/>
    <n v="2632"/>
    <s v="CA-2015-142041"/>
    <s v="United States"/>
    <s v="Los Angeles"/>
    <s v="California"/>
    <n v="90036"/>
    <x v="1"/>
  </r>
  <r>
    <x v="1666"/>
    <x v="267"/>
    <d v="2015-07-16T00:00:00"/>
    <d v="2015-07-16T00:00:00"/>
    <s v="Same Day"/>
    <n v="1348704"/>
    <n v="6"/>
    <n v="2"/>
    <n v="-2191644"/>
    <s v="CA-2015-113404"/>
    <s v="United States"/>
    <s v="San Francisco"/>
    <s v="California"/>
    <n v="94122"/>
    <x v="1"/>
  </r>
  <r>
    <x v="1666"/>
    <x v="267"/>
    <d v="2015-07-16T00:00:00"/>
    <d v="2015-07-16T00:00:00"/>
    <s v="Same Day"/>
    <n v="700152"/>
    <n v="3"/>
    <n v="2"/>
    <n v="787671"/>
    <s v="CA-2015-113404"/>
    <s v="United States"/>
    <s v="San Francisco"/>
    <s v="California"/>
    <n v="94122"/>
    <x v="1"/>
  </r>
  <r>
    <x v="1667"/>
    <x v="267"/>
    <d v="2017-08-20T00:00:00"/>
    <d v="2017-08-20T00:00:00"/>
    <s v="Same Day"/>
    <n v="4029"/>
    <n v="3"/>
    <n v="0"/>
    <n v="104754"/>
    <s v="CA-2017-137344"/>
    <s v="United States"/>
    <s v="Franklin"/>
    <s v="Massachusetts"/>
    <n v="2038"/>
    <x v="2"/>
  </r>
  <r>
    <x v="1668"/>
    <x v="267"/>
    <d v="2015-08-24T00:00:00"/>
    <d v="2015-08-28T00:00:00"/>
    <s v="Standard Class"/>
    <n v="284364"/>
    <n v="2"/>
    <n v="4"/>
    <n v="-758304"/>
    <s v="CA-2015-139584"/>
    <s v="United States"/>
    <s v="New York City"/>
    <s v="New York"/>
    <n v="10009"/>
    <x v="2"/>
  </r>
  <r>
    <x v="1668"/>
    <x v="267"/>
    <d v="2015-08-24T00:00:00"/>
    <d v="2015-08-28T00:00:00"/>
    <s v="Standard Class"/>
    <n v="260"/>
    <n v="2"/>
    <n v="0"/>
    <n v="117"/>
    <s v="CA-2015-139584"/>
    <s v="United States"/>
    <s v="New York City"/>
    <s v="New York"/>
    <n v="10009"/>
    <x v="2"/>
  </r>
  <r>
    <x v="1669"/>
    <x v="267"/>
    <d v="2016-03-04T00:00:00"/>
    <d v="2016-03-08T00:00:00"/>
    <s v="Standard Class"/>
    <n v="15998"/>
    <n v="2"/>
    <n v="0"/>
    <n v="575928"/>
    <s v="CA-2016-158358"/>
    <s v="United States"/>
    <s v="Dover"/>
    <s v="New Hampshire"/>
    <n v="3820"/>
    <x v="2"/>
  </r>
  <r>
    <x v="1670"/>
    <x v="268"/>
    <d v="2017-07-20T00:00:00"/>
    <d v="2017-07-25T00:00:00"/>
    <s v="Standard Class"/>
    <n v="1462"/>
    <n v="2"/>
    <n v="0"/>
    <n v="68714"/>
    <s v="CA-2017-122035"/>
    <s v="United States"/>
    <s v="Sioux Falls"/>
    <s v="South Dakota"/>
    <n v="57103"/>
    <x v="0"/>
  </r>
  <r>
    <x v="1670"/>
    <x v="268"/>
    <d v="2017-07-20T00:00:00"/>
    <d v="2017-07-25T00:00:00"/>
    <s v="Standard Class"/>
    <n v="41632"/>
    <n v="2"/>
    <n v="0"/>
    <n v="1124064"/>
    <s v="CA-2017-122035"/>
    <s v="United States"/>
    <s v="Sioux Falls"/>
    <s v="South Dakota"/>
    <n v="57103"/>
    <x v="0"/>
  </r>
  <r>
    <x v="1670"/>
    <x v="268"/>
    <d v="2017-07-20T00:00:00"/>
    <d v="2017-07-25T00:00:00"/>
    <s v="Standard Class"/>
    <n v="430"/>
    <n v="5"/>
    <n v="0"/>
    <n v="2021"/>
    <s v="CA-2017-122035"/>
    <s v="United States"/>
    <s v="Sioux Falls"/>
    <s v="South Dakota"/>
    <n v="57103"/>
    <x v="0"/>
  </r>
  <r>
    <x v="1670"/>
    <x v="268"/>
    <d v="2017-07-20T00:00:00"/>
    <d v="2017-07-25T00:00:00"/>
    <s v="Standard Class"/>
    <n v="18294"/>
    <n v="3"/>
    <n v="0"/>
    <n v="27441"/>
    <s v="CA-2017-122035"/>
    <s v="United States"/>
    <s v="Sioux Falls"/>
    <s v="South Dakota"/>
    <n v="57103"/>
    <x v="0"/>
  </r>
  <r>
    <x v="1670"/>
    <x v="268"/>
    <d v="2017-07-20T00:00:00"/>
    <d v="2017-07-25T00:00:00"/>
    <s v="Standard Class"/>
    <n v="6083"/>
    <n v="7"/>
    <n v="0"/>
    <n v="30415"/>
    <s v="CA-2017-122035"/>
    <s v="United States"/>
    <s v="Sioux Falls"/>
    <s v="South Dakota"/>
    <n v="57103"/>
    <x v="0"/>
  </r>
  <r>
    <x v="1670"/>
    <x v="268"/>
    <d v="2017-07-20T00:00:00"/>
    <d v="2017-07-25T00:00:00"/>
    <s v="Standard Class"/>
    <n v="38997"/>
    <n v="3"/>
    <n v="0"/>
    <n v="1325898"/>
    <s v="CA-2017-122035"/>
    <s v="United States"/>
    <s v="Sioux Falls"/>
    <s v="South Dakota"/>
    <n v="57103"/>
    <x v="0"/>
  </r>
  <r>
    <x v="1671"/>
    <x v="268"/>
    <d v="2017-11-05T00:00:00"/>
    <d v="2017-11-10T00:00:00"/>
    <s v="Second Class"/>
    <n v="492768"/>
    <n v="4"/>
    <n v="2"/>
    <n v="554364"/>
    <s v="CA-2017-114258"/>
    <s v="United States"/>
    <s v="Dallas"/>
    <s v="Texas"/>
    <n v="75081"/>
    <x v="0"/>
  </r>
  <r>
    <x v="1672"/>
    <x v="268"/>
    <d v="2017-05-02T00:00:00"/>
    <d v="2017-05-05T00:00:00"/>
    <s v="Second Class"/>
    <n v="15956"/>
    <n v="4"/>
    <n v="0"/>
    <n v="590372"/>
    <s v="US-2017-128398"/>
    <s v="United States"/>
    <s v="Los Angeles"/>
    <s v="California"/>
    <n v="90049"/>
    <x v="1"/>
  </r>
  <r>
    <x v="1673"/>
    <x v="268"/>
    <d v="2016-08-27T00:00:00"/>
    <d v="2016-09-02T00:00:00"/>
    <s v="Standard Class"/>
    <n v="9216"/>
    <n v="4"/>
    <n v="2"/>
    <n v="33408"/>
    <s v="CA-2016-116764"/>
    <s v="United States"/>
    <s v="Hollywood"/>
    <s v="Florida"/>
    <n v="33021"/>
    <x v="3"/>
  </r>
  <r>
    <x v="1674"/>
    <x v="268"/>
    <d v="2016-09-05T00:00:00"/>
    <d v="2016-09-07T00:00:00"/>
    <s v="First Class"/>
    <n v="21204"/>
    <n v="3"/>
    <n v="6"/>
    <n v="-116622"/>
    <s v="CA-2016-136595"/>
    <s v="United States"/>
    <s v="Houston"/>
    <s v="Texas"/>
    <n v="77036"/>
    <x v="0"/>
  </r>
  <r>
    <x v="1675"/>
    <x v="268"/>
    <d v="2015-01-26T00:00:00"/>
    <d v="2015-02-01T00:00:00"/>
    <s v="Standard Class"/>
    <n v="18272"/>
    <n v="8"/>
    <n v="0"/>
    <n v="840512"/>
    <s v="CA-2015-109603"/>
    <s v="United States"/>
    <s v="Moreno Valley"/>
    <s v="California"/>
    <n v="92553"/>
    <x v="1"/>
  </r>
  <r>
    <x v="1676"/>
    <x v="268"/>
    <d v="2014-12-02T00:00:00"/>
    <d v="2014-12-09T00:00:00"/>
    <s v="Standard Class"/>
    <n v="595"/>
    <n v="1"/>
    <n v="0"/>
    <n v="833"/>
    <s v="CA-2014-103807"/>
    <s v="United States"/>
    <s v="Sandy Springs"/>
    <s v="Georgia"/>
    <n v="30328"/>
    <x v="3"/>
  </r>
  <r>
    <x v="1676"/>
    <x v="268"/>
    <d v="2014-12-02T00:00:00"/>
    <d v="2014-12-09T00:00:00"/>
    <s v="Standard Class"/>
    <n v="1524"/>
    <n v="3"/>
    <n v="0"/>
    <n v="71628"/>
    <s v="CA-2014-103807"/>
    <s v="United States"/>
    <s v="Sandy Springs"/>
    <s v="Georgia"/>
    <n v="30328"/>
    <x v="3"/>
  </r>
  <r>
    <x v="1677"/>
    <x v="268"/>
    <d v="2015-05-31T00:00:00"/>
    <d v="2015-06-02T00:00:00"/>
    <s v="Second Class"/>
    <n v="2748"/>
    <n v="5"/>
    <n v="0"/>
    <n v="134652"/>
    <s v="CA-2015-149748"/>
    <s v="United States"/>
    <s v="Paterson"/>
    <s v="New Jersey"/>
    <n v="7501"/>
    <x v="2"/>
  </r>
  <r>
    <x v="1677"/>
    <x v="268"/>
    <d v="2015-05-31T00:00:00"/>
    <d v="2015-06-02T00:00:00"/>
    <s v="Second Class"/>
    <n v="6218"/>
    <n v="1"/>
    <n v="0"/>
    <n v="167886"/>
    <s v="CA-2015-149748"/>
    <s v="United States"/>
    <s v="Paterson"/>
    <s v="New Jersey"/>
    <n v="7501"/>
    <x v="2"/>
  </r>
  <r>
    <x v="1677"/>
    <x v="268"/>
    <d v="2015-05-31T00:00:00"/>
    <d v="2015-06-02T00:00:00"/>
    <s v="Second Class"/>
    <n v="828"/>
    <n v="2"/>
    <n v="0"/>
    <n v="29808"/>
    <s v="CA-2015-149748"/>
    <s v="United States"/>
    <s v="Paterson"/>
    <s v="New Jersey"/>
    <n v="7501"/>
    <x v="2"/>
  </r>
  <r>
    <x v="1678"/>
    <x v="269"/>
    <d v="2015-12-28T00:00:00"/>
    <d v="2015-12-31T00:00:00"/>
    <s v="Second Class"/>
    <n v="54384"/>
    <n v="2"/>
    <n v="2"/>
    <n v="13596"/>
    <s v="CA-2015-119697"/>
    <s v="United States"/>
    <s v="Philadelphia"/>
    <s v="Pennsylvania"/>
    <n v="19134"/>
    <x v="2"/>
  </r>
  <r>
    <x v="1679"/>
    <x v="269"/>
    <d v="2015-12-12T00:00:00"/>
    <d v="2015-12-17T00:00:00"/>
    <s v="Standard Class"/>
    <n v="822"/>
    <n v="3"/>
    <n v="0"/>
    <n v="22194"/>
    <s v="CA-2015-129042"/>
    <s v="United States"/>
    <s v="Baltimore"/>
    <s v="Maryland"/>
    <n v="21215"/>
    <x v="2"/>
  </r>
  <r>
    <x v="1680"/>
    <x v="269"/>
    <d v="2017-08-01T00:00:00"/>
    <d v="2017-08-05T00:00:00"/>
    <s v="Second Class"/>
    <n v="18654"/>
    <n v="3"/>
    <n v="0"/>
    <n v="503658"/>
    <s v="CA-2017-168942"/>
    <s v="United States"/>
    <s v="San Francisco"/>
    <s v="California"/>
    <n v="94109"/>
    <x v="1"/>
  </r>
  <r>
    <x v="1681"/>
    <x v="269"/>
    <d v="2015-10-01T00:00:00"/>
    <d v="2015-10-05T00:00:00"/>
    <s v="Standard Class"/>
    <n v="2992"/>
    <n v="4"/>
    <n v="8"/>
    <n v="-4488"/>
    <s v="CA-2015-148873"/>
    <s v="United States"/>
    <s v="Quincy"/>
    <s v="Illinois"/>
    <n v="62301"/>
    <x v="0"/>
  </r>
  <r>
    <x v="1681"/>
    <x v="269"/>
    <d v="2015-10-01T00:00:00"/>
    <d v="2015-10-05T00:00:00"/>
    <s v="Standard Class"/>
    <n v="108768"/>
    <n v="4"/>
    <n v="2"/>
    <n v="27192"/>
    <s v="CA-2015-148873"/>
    <s v="United States"/>
    <s v="Quincy"/>
    <s v="Illinois"/>
    <n v="62301"/>
    <x v="0"/>
  </r>
  <r>
    <x v="1682"/>
    <x v="269"/>
    <d v="2015-10-01T00:00:00"/>
    <d v="2015-10-04T00:00:00"/>
    <s v="First Class"/>
    <n v="5728"/>
    <n v="2"/>
    <n v="2"/>
    <n v="5012"/>
    <s v="CA-2015-156566"/>
    <s v="United States"/>
    <s v="Portland"/>
    <s v="Oregon"/>
    <n v="97206"/>
    <x v="1"/>
  </r>
  <r>
    <x v="1683"/>
    <x v="270"/>
    <d v="2014-07-22T00:00:00"/>
    <d v="2014-07-27T00:00:00"/>
    <s v="Standard Class"/>
    <n v="596"/>
    <n v="2"/>
    <n v="0"/>
    <n v="16688"/>
    <s v="CA-2014-127691"/>
    <s v="United States"/>
    <s v="New York City"/>
    <s v="New York"/>
    <n v="10024"/>
    <x v="2"/>
  </r>
  <r>
    <x v="1683"/>
    <x v="270"/>
    <d v="2014-07-22T00:00:00"/>
    <d v="2014-07-27T00:00:00"/>
    <s v="Standard Class"/>
    <n v="15998"/>
    <n v="2"/>
    <n v="0"/>
    <n v="575928"/>
    <s v="CA-2014-127691"/>
    <s v="United States"/>
    <s v="New York City"/>
    <s v="New York"/>
    <n v="10024"/>
    <x v="2"/>
  </r>
  <r>
    <x v="1684"/>
    <x v="270"/>
    <d v="2016-08-13T00:00:00"/>
    <d v="2016-08-17T00:00:00"/>
    <s v="Second Class"/>
    <n v="11232"/>
    <n v="8"/>
    <n v="7"/>
    <n v="-82368"/>
    <s v="CA-2016-155670"/>
    <s v="United States"/>
    <s v="Jacksonville"/>
    <s v="North Carolina"/>
    <n v="28540"/>
    <x v="3"/>
  </r>
  <r>
    <x v="1684"/>
    <x v="270"/>
    <d v="2016-08-13T00:00:00"/>
    <d v="2016-08-17T00:00:00"/>
    <s v="Second Class"/>
    <n v="10272"/>
    <n v="3"/>
    <n v="2"/>
    <n v="321"/>
    <s v="CA-2016-155670"/>
    <s v="United States"/>
    <s v="Jacksonville"/>
    <s v="North Carolina"/>
    <n v="28540"/>
    <x v="3"/>
  </r>
  <r>
    <x v="1685"/>
    <x v="270"/>
    <d v="2017-11-13T00:00:00"/>
    <d v="2017-11-18T00:00:00"/>
    <s v="Standard Class"/>
    <n v="1121"/>
    <n v="1"/>
    <n v="0"/>
    <n v="3363"/>
    <s v="CA-2017-133620"/>
    <s v="United States"/>
    <s v="New York City"/>
    <s v="New York"/>
    <n v="10009"/>
    <x v="2"/>
  </r>
  <r>
    <x v="1686"/>
    <x v="270"/>
    <d v="2017-06-04T00:00:00"/>
    <d v="2017-06-07T00:00:00"/>
    <s v="Second Class"/>
    <n v="30336"/>
    <n v="6"/>
    <n v="6"/>
    <n v="-174432"/>
    <s v="CA-2017-149720"/>
    <s v="United States"/>
    <s v="Frisco"/>
    <s v="Texas"/>
    <n v="75034"/>
    <x v="0"/>
  </r>
  <r>
    <x v="1687"/>
    <x v="271"/>
    <d v="2016-11-07T00:00:00"/>
    <d v="2016-11-09T00:00:00"/>
    <s v="First Class"/>
    <n v="3744"/>
    <n v="4"/>
    <n v="2"/>
    <n v="117"/>
    <s v="CA-2016-161669"/>
    <s v="United States"/>
    <s v="Los Angeles"/>
    <s v="California"/>
    <n v="90036"/>
    <x v="1"/>
  </r>
  <r>
    <x v="1687"/>
    <x v="271"/>
    <d v="2016-11-07T00:00:00"/>
    <d v="2016-11-09T00:00:00"/>
    <s v="First Class"/>
    <n v="26976"/>
    <n v="4"/>
    <n v="2"/>
    <n v="87672"/>
    <s v="CA-2016-161669"/>
    <s v="United States"/>
    <s v="Los Angeles"/>
    <s v="California"/>
    <n v="90036"/>
    <x v="1"/>
  </r>
  <r>
    <x v="1687"/>
    <x v="271"/>
    <d v="2016-11-07T00:00:00"/>
    <d v="2016-11-09T00:00:00"/>
    <s v="First Class"/>
    <n v="1136"/>
    <n v="2"/>
    <n v="0"/>
    <n v="32944"/>
    <s v="CA-2016-161669"/>
    <s v="United States"/>
    <s v="Los Angeles"/>
    <s v="California"/>
    <n v="90036"/>
    <x v="1"/>
  </r>
  <r>
    <x v="1687"/>
    <x v="271"/>
    <d v="2016-11-07T00:00:00"/>
    <d v="2016-11-09T00:00:00"/>
    <s v="First Class"/>
    <n v="1462"/>
    <n v="2"/>
    <n v="0"/>
    <n v="68714"/>
    <s v="CA-2016-161669"/>
    <s v="United States"/>
    <s v="Los Angeles"/>
    <s v="California"/>
    <n v="90036"/>
    <x v="1"/>
  </r>
  <r>
    <x v="1688"/>
    <x v="271"/>
    <d v="2015-11-21T00:00:00"/>
    <d v="2015-11-23T00:00:00"/>
    <s v="Second Class"/>
    <n v="325632"/>
    <n v="6"/>
    <n v="2"/>
    <n v="284928"/>
    <s v="US-2015-159499"/>
    <s v="United States"/>
    <s v="Phoenix"/>
    <s v="Arizona"/>
    <n v="85023"/>
    <x v="1"/>
  </r>
  <r>
    <x v="1688"/>
    <x v="271"/>
    <d v="2015-11-21T00:00:00"/>
    <d v="2015-11-23T00:00:00"/>
    <s v="Second Class"/>
    <n v="23344"/>
    <n v="2"/>
    <n v="2"/>
    <n v="-1459"/>
    <s v="US-2015-159499"/>
    <s v="United States"/>
    <s v="Phoenix"/>
    <s v="Arizona"/>
    <n v="85023"/>
    <x v="1"/>
  </r>
  <r>
    <x v="1688"/>
    <x v="271"/>
    <d v="2015-11-21T00:00:00"/>
    <d v="2015-11-23T00:00:00"/>
    <s v="Second Class"/>
    <n v="1652"/>
    <n v="5"/>
    <n v="2"/>
    <n v="5369"/>
    <s v="US-2015-159499"/>
    <s v="United States"/>
    <s v="Phoenix"/>
    <s v="Arizona"/>
    <n v="85023"/>
    <x v="1"/>
  </r>
  <r>
    <x v="1689"/>
    <x v="271"/>
    <d v="2017-09-08T00:00:00"/>
    <d v="2017-09-13T00:00:00"/>
    <s v="Second Class"/>
    <n v="6512"/>
    <n v="4"/>
    <n v="0"/>
    <n v="169312"/>
    <s v="CA-2017-132437"/>
    <s v="United States"/>
    <s v="New York City"/>
    <s v="New York"/>
    <n v="10024"/>
    <x v="2"/>
  </r>
  <r>
    <x v="1690"/>
    <x v="271"/>
    <d v="2015-08-07T00:00:00"/>
    <d v="2015-08-09T00:00:00"/>
    <s v="Second Class"/>
    <n v="49497"/>
    <n v="3"/>
    <n v="0"/>
    <n v="148491"/>
    <s v="CA-2015-163237"/>
    <s v="United States"/>
    <s v="Springfield"/>
    <s v="Virginia"/>
    <n v="22153"/>
    <x v="3"/>
  </r>
  <r>
    <x v="1690"/>
    <x v="271"/>
    <d v="2015-08-07T00:00:00"/>
    <d v="2015-08-09T00:00:00"/>
    <s v="Second Class"/>
    <n v="2506"/>
    <n v="2"/>
    <n v="0"/>
    <n v="117782"/>
    <s v="CA-2015-163237"/>
    <s v="United States"/>
    <s v="Springfield"/>
    <s v="Virginia"/>
    <n v="22153"/>
    <x v="3"/>
  </r>
  <r>
    <x v="1691"/>
    <x v="272"/>
    <d v="2017-11-12T00:00:00"/>
    <d v="2017-11-12T00:00:00"/>
    <s v="Same Day"/>
    <n v="416"/>
    <n v="4"/>
    <n v="2"/>
    <n v="130"/>
    <s v="CA-2017-134915"/>
    <s v="United States"/>
    <s v="Glendale"/>
    <s v="Arizona"/>
    <n v="85301"/>
    <x v="1"/>
  </r>
  <r>
    <x v="1691"/>
    <x v="272"/>
    <d v="2017-11-12T00:00:00"/>
    <d v="2017-11-12T00:00:00"/>
    <s v="Same Day"/>
    <n v="2312"/>
    <n v="5"/>
    <n v="2"/>
    <n v="8381"/>
    <s v="CA-2017-134915"/>
    <s v="United States"/>
    <s v="Glendale"/>
    <s v="Arizona"/>
    <n v="85301"/>
    <x v="1"/>
  </r>
  <r>
    <x v="1691"/>
    <x v="272"/>
    <d v="2017-11-12T00:00:00"/>
    <d v="2017-11-12T00:00:00"/>
    <s v="Same Day"/>
    <n v="113888"/>
    <n v="2"/>
    <n v="2"/>
    <n v="99652"/>
    <s v="CA-2017-134915"/>
    <s v="United States"/>
    <s v="Glendale"/>
    <s v="Arizona"/>
    <n v="85301"/>
    <x v="1"/>
  </r>
  <r>
    <x v="1691"/>
    <x v="272"/>
    <d v="2017-11-12T00:00:00"/>
    <d v="2017-11-12T00:00:00"/>
    <s v="Same Day"/>
    <n v="113568"/>
    <n v="2"/>
    <n v="2"/>
    <n v="-56784"/>
    <s v="CA-2017-134915"/>
    <s v="United States"/>
    <s v="Glendale"/>
    <s v="Arizona"/>
    <n v="85301"/>
    <x v="1"/>
  </r>
  <r>
    <x v="1691"/>
    <x v="272"/>
    <d v="2017-11-12T00:00:00"/>
    <d v="2017-11-12T00:00:00"/>
    <s v="Same Day"/>
    <n v="792"/>
    <n v="2"/>
    <n v="2"/>
    <n v="693"/>
    <s v="CA-2017-134915"/>
    <s v="United States"/>
    <s v="Glendale"/>
    <s v="Arizona"/>
    <n v="85301"/>
    <x v="1"/>
  </r>
  <r>
    <x v="1691"/>
    <x v="272"/>
    <d v="2017-11-12T00:00:00"/>
    <d v="2017-11-12T00:00:00"/>
    <s v="Same Day"/>
    <n v="671984"/>
    <n v="2"/>
    <n v="2"/>
    <n v="503988"/>
    <s v="CA-2017-134915"/>
    <s v="United States"/>
    <s v="Glendale"/>
    <s v="Arizona"/>
    <n v="85301"/>
    <x v="1"/>
  </r>
  <r>
    <x v="1692"/>
    <x v="272"/>
    <d v="2014-07-19T00:00:00"/>
    <d v="2014-07-24T00:00:00"/>
    <s v="Standard Class"/>
    <n v="6096"/>
    <n v="2"/>
    <n v="2"/>
    <n v="22098"/>
    <s v="CA-2014-168158"/>
    <s v="United States"/>
    <s v="Great Falls"/>
    <s v="Montana"/>
    <n v="59405"/>
    <x v="1"/>
  </r>
  <r>
    <x v="1693"/>
    <x v="272"/>
    <d v="2015-03-07T00:00:00"/>
    <d v="2015-03-10T00:00:00"/>
    <s v="First Class"/>
    <n v="11985"/>
    <n v="3"/>
    <n v="0"/>
    <n v="52734"/>
    <s v="CA-2015-146255"/>
    <s v="United States"/>
    <s v="Newark"/>
    <s v="Delaware"/>
    <n v="19711"/>
    <x v="2"/>
  </r>
  <r>
    <x v="1693"/>
    <x v="272"/>
    <d v="2015-03-07T00:00:00"/>
    <d v="2015-03-10T00:00:00"/>
    <s v="First Class"/>
    <n v="3044"/>
    <n v="2"/>
    <n v="0"/>
    <n v="149156"/>
    <s v="CA-2015-146255"/>
    <s v="United States"/>
    <s v="Newark"/>
    <s v="Delaware"/>
    <n v="19711"/>
    <x v="2"/>
  </r>
  <r>
    <x v="1693"/>
    <x v="272"/>
    <d v="2015-03-07T00:00:00"/>
    <d v="2015-03-10T00:00:00"/>
    <s v="First Class"/>
    <n v="6928"/>
    <n v="2"/>
    <n v="0"/>
    <n v="332544"/>
    <s v="CA-2015-146255"/>
    <s v="United States"/>
    <s v="Newark"/>
    <s v="Delaware"/>
    <n v="19711"/>
    <x v="2"/>
  </r>
  <r>
    <x v="1693"/>
    <x v="272"/>
    <d v="2015-03-07T00:00:00"/>
    <d v="2015-03-10T00:00:00"/>
    <s v="First Class"/>
    <n v="58797"/>
    <n v="3"/>
    <n v="0"/>
    <n v="1705113"/>
    <s v="CA-2015-146255"/>
    <s v="United States"/>
    <s v="Newark"/>
    <s v="Delaware"/>
    <n v="19711"/>
    <x v="2"/>
  </r>
  <r>
    <x v="1694"/>
    <x v="272"/>
    <d v="2016-05-30T00:00:00"/>
    <d v="2016-06-04T00:00:00"/>
    <s v="Standard Class"/>
    <n v="36474"/>
    <n v="3"/>
    <n v="0"/>
    <n v="109422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474"/>
    <n v="5"/>
    <n v="0"/>
    <n v="2133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4976"/>
    <n v="4"/>
    <n v="0"/>
    <n v="139328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556"/>
    <n v="2"/>
    <n v="0"/>
    <n v="14456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6291"/>
    <n v="6"/>
    <n v="0"/>
    <n v="301968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147"/>
    <n v="5"/>
    <n v="0"/>
    <n v="3969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4536"/>
    <n v="7"/>
    <n v="0"/>
    <n v="217728"/>
    <s v="CA-2016-152730"/>
    <s v="United States"/>
    <s v="Superior"/>
    <s v="Wisconsin"/>
    <n v="54880"/>
    <x v="0"/>
  </r>
  <r>
    <x v="1694"/>
    <x v="272"/>
    <d v="2016-05-30T00:00:00"/>
    <d v="2016-06-04T00:00:00"/>
    <s v="Standard Class"/>
    <n v="12599"/>
    <n v="1"/>
    <n v="0"/>
    <n v="352772"/>
    <s v="CA-2016-152730"/>
    <s v="United States"/>
    <s v="Superior"/>
    <s v="Wisconsin"/>
    <n v="54880"/>
    <x v="0"/>
  </r>
  <r>
    <x v="1695"/>
    <x v="272"/>
    <d v="2016-07-01T00:00:00"/>
    <d v="2016-07-03T00:00:00"/>
    <s v="First Class"/>
    <n v="149995"/>
    <n v="5"/>
    <n v="0"/>
    <n v="449985"/>
    <s v="CA-2016-139997"/>
    <s v="United States"/>
    <s v="Lehi"/>
    <s v="Utah"/>
    <n v="84043"/>
    <x v="1"/>
  </r>
  <r>
    <x v="1696"/>
    <x v="272"/>
    <d v="2016-12-27T00:00:00"/>
    <d v="2016-12-31T00:00:00"/>
    <s v="Standard Class"/>
    <n v="2016"/>
    <n v="7"/>
    <n v="0"/>
    <n v="98784"/>
    <s v="US-2016-131058"/>
    <s v="United States"/>
    <s v="Santa Ana"/>
    <s v="California"/>
    <n v="92704"/>
    <x v="1"/>
  </r>
  <r>
    <x v="1697"/>
    <x v="273"/>
    <d v="2017-03-26T00:00:00"/>
    <d v="2017-04-02T00:00:00"/>
    <s v="Standard Class"/>
    <n v="5325"/>
    <n v="3"/>
    <n v="0"/>
    <n v="207675"/>
    <s v="CA-2017-162033"/>
    <s v="United States"/>
    <s v="Virginia Beach"/>
    <s v="Virginia"/>
    <n v="23464"/>
    <x v="3"/>
  </r>
  <r>
    <x v="1697"/>
    <x v="273"/>
    <d v="2017-03-26T00:00:00"/>
    <d v="2017-04-02T00:00:00"/>
    <s v="Standard Class"/>
    <n v="376"/>
    <n v="2"/>
    <n v="0"/>
    <n v="1316"/>
    <s v="CA-2017-162033"/>
    <s v="United States"/>
    <s v="Virginia Beach"/>
    <s v="Virginia"/>
    <n v="23464"/>
    <x v="3"/>
  </r>
  <r>
    <x v="1698"/>
    <x v="273"/>
    <d v="2015-12-20T00:00:00"/>
    <d v="2015-12-25T00:00:00"/>
    <s v="Standard Class"/>
    <n v="11696"/>
    <n v="2"/>
    <n v="2"/>
    <n v="39474"/>
    <s v="CA-2015-141754"/>
    <s v="United States"/>
    <s v="Miami"/>
    <s v="Florida"/>
    <n v="33142"/>
    <x v="3"/>
  </r>
  <r>
    <x v="1699"/>
    <x v="273"/>
    <d v="2017-07-25T00:00:00"/>
    <d v="2017-07-27T00:00:00"/>
    <s v="First Class"/>
    <n v="298116"/>
    <n v="6"/>
    <n v="3"/>
    <n v="-42588"/>
    <s v="CA-2017-167549"/>
    <s v="United States"/>
    <s v="Dallas"/>
    <s v="Texas"/>
    <n v="75217"/>
    <x v="0"/>
  </r>
  <r>
    <x v="1700"/>
    <x v="274"/>
    <d v="2016-06-04T00:00:00"/>
    <d v="2016-06-04T00:00:00"/>
    <s v="Same Day"/>
    <n v="1494"/>
    <n v="3"/>
    <n v="0"/>
    <n v="70218"/>
    <s v="CA-2016-165848"/>
    <s v="United States"/>
    <s v="New York City"/>
    <s v="New York"/>
    <n v="10035"/>
    <x v="2"/>
  </r>
  <r>
    <x v="1700"/>
    <x v="274"/>
    <d v="2016-06-04T00:00:00"/>
    <d v="2016-06-04T00:00:00"/>
    <s v="Same Day"/>
    <n v="134985"/>
    <n v="3"/>
    <n v="0"/>
    <n v="3644595"/>
    <s v="CA-2016-165848"/>
    <s v="United States"/>
    <s v="New York City"/>
    <s v="New York"/>
    <n v="10035"/>
    <x v="2"/>
  </r>
  <r>
    <x v="1700"/>
    <x v="274"/>
    <d v="2016-06-04T00:00:00"/>
    <d v="2016-06-04T00:00:00"/>
    <s v="Same Day"/>
    <n v="136784"/>
    <n v="1"/>
    <n v="2"/>
    <n v="51294"/>
    <s v="CA-2016-165848"/>
    <s v="United States"/>
    <s v="New York City"/>
    <s v="New York"/>
    <n v="10035"/>
    <x v="2"/>
  </r>
  <r>
    <x v="1700"/>
    <x v="274"/>
    <d v="2016-06-04T00:00:00"/>
    <d v="2016-06-04T00:00:00"/>
    <s v="Same Day"/>
    <n v="6112"/>
    <n v="4"/>
    <n v="0"/>
    <n v="207808"/>
    <s v="CA-2016-165848"/>
    <s v="United States"/>
    <s v="New York City"/>
    <s v="New York"/>
    <n v="10035"/>
    <x v="2"/>
  </r>
  <r>
    <x v="1701"/>
    <x v="274"/>
    <d v="2017-03-18T00:00:00"/>
    <d v="2017-03-22T00:00:00"/>
    <s v="Standard Class"/>
    <n v="23832"/>
    <n v="3"/>
    <n v="2"/>
    <n v="65538"/>
    <s v="CA-2017-160087"/>
    <s v="United States"/>
    <s v="Dallas"/>
    <s v="Texas"/>
    <n v="75220"/>
    <x v="0"/>
  </r>
  <r>
    <x v="1702"/>
    <x v="274"/>
    <d v="2015-05-30T00:00:00"/>
    <d v="2015-06-01T00:00:00"/>
    <s v="First Class"/>
    <n v="23997"/>
    <n v="3"/>
    <n v="0"/>
    <n v="23997"/>
    <s v="CA-2015-103177"/>
    <s v="United States"/>
    <s v="New York City"/>
    <s v="New York"/>
    <n v="10009"/>
    <x v="2"/>
  </r>
  <r>
    <x v="1702"/>
    <x v="274"/>
    <d v="2015-05-30T00:00:00"/>
    <d v="2015-06-01T00:00:00"/>
    <s v="First Class"/>
    <n v="16032"/>
    <n v="2"/>
    <n v="0"/>
    <n v="448896"/>
    <s v="CA-2015-103177"/>
    <s v="United States"/>
    <s v="New York City"/>
    <s v="New York"/>
    <n v="10009"/>
    <x v="2"/>
  </r>
  <r>
    <x v="1702"/>
    <x v="274"/>
    <d v="2015-05-30T00:00:00"/>
    <d v="2015-06-01T00:00:00"/>
    <s v="First Class"/>
    <n v="12885"/>
    <n v="3"/>
    <n v="0"/>
    <n v="38655"/>
    <s v="CA-2015-103177"/>
    <s v="United States"/>
    <s v="New York City"/>
    <s v="New York"/>
    <n v="10009"/>
    <x v="2"/>
  </r>
  <r>
    <x v="1703"/>
    <x v="274"/>
    <d v="2016-09-20T00:00:00"/>
    <d v="2016-09-24T00:00:00"/>
    <s v="Standard Class"/>
    <n v="837"/>
    <n v="5"/>
    <n v="0"/>
    <n v="41013"/>
    <s v="CA-2016-126284"/>
    <s v="United States"/>
    <s v="Grand Rapids"/>
    <s v="Michigan"/>
    <n v="49505"/>
    <x v="0"/>
  </r>
  <r>
    <x v="1704"/>
    <x v="275"/>
    <d v="2017-09-03T00:00:00"/>
    <d v="2017-09-08T00:00:00"/>
    <s v="Second Class"/>
    <n v="42616"/>
    <n v="7"/>
    <n v="8"/>
    <n v="-681856"/>
    <s v="US-2017-122637"/>
    <s v="United States"/>
    <s v="Chicago"/>
    <s v="Illinois"/>
    <n v="60653"/>
    <x v="0"/>
  </r>
  <r>
    <x v="1705"/>
    <x v="275"/>
    <d v="2014-07-06T00:00:00"/>
    <d v="2014-07-08T00:00:00"/>
    <s v="First Class"/>
    <n v="559992"/>
    <n v="1"/>
    <n v="2"/>
    <n v="1749975"/>
    <s v="CA-2014-134278"/>
    <s v="United States"/>
    <s v="New York City"/>
    <s v="New York"/>
    <n v="10011"/>
    <x v="2"/>
  </r>
  <r>
    <x v="1706"/>
    <x v="275"/>
    <d v="2017-11-07T00:00:00"/>
    <d v="2017-11-13T00:00:00"/>
    <s v="Standard Class"/>
    <n v="35997"/>
    <n v="5"/>
    <n v="4"/>
    <n v="-71994"/>
    <s v="CA-2017-149888"/>
    <s v="United States"/>
    <s v="Philadelphia"/>
    <s v="Pennsylvania"/>
    <n v="19120"/>
    <x v="2"/>
  </r>
  <r>
    <x v="1706"/>
    <x v="275"/>
    <d v="2017-11-07T00:00:00"/>
    <d v="2017-11-13T00:00:00"/>
    <s v="Standard Class"/>
    <n v="350352"/>
    <n v="4"/>
    <n v="4"/>
    <n v="-1401408"/>
    <s v="CA-2017-149888"/>
    <s v="United States"/>
    <s v="Philadelphia"/>
    <s v="Pennsylvania"/>
    <n v="19120"/>
    <x v="2"/>
  </r>
  <r>
    <x v="1707"/>
    <x v="275"/>
    <d v="2016-10-18T00:00:00"/>
    <d v="2016-10-22T00:00:00"/>
    <s v="Standard Class"/>
    <n v="30792"/>
    <n v="5"/>
    <n v="2"/>
    <n v="-34641"/>
    <s v="US-2016-159856"/>
    <s v="United States"/>
    <s v="Tempe"/>
    <s v="Arizona"/>
    <n v="85281"/>
    <x v="1"/>
  </r>
  <r>
    <x v="1708"/>
    <x v="275"/>
    <d v="2017-12-18T00:00:00"/>
    <d v="2017-12-19T00:00:00"/>
    <s v="First Class"/>
    <n v="663"/>
    <n v="3"/>
    <n v="0"/>
    <n v="17901"/>
    <s v="CA-2017-102099"/>
    <s v="United States"/>
    <s v="Los Angeles"/>
    <s v="California"/>
    <n v="90008"/>
    <x v="1"/>
  </r>
  <r>
    <x v="1708"/>
    <x v="275"/>
    <d v="2017-12-18T00:00:00"/>
    <d v="2017-12-19T00:00:00"/>
    <s v="First Class"/>
    <n v="1296"/>
    <n v="2"/>
    <n v="0"/>
    <n v="62208"/>
    <s v="CA-2017-102099"/>
    <s v="United States"/>
    <s v="Los Angeles"/>
    <s v="California"/>
    <n v="90008"/>
    <x v="1"/>
  </r>
  <r>
    <x v="1708"/>
    <x v="275"/>
    <d v="2017-12-18T00:00:00"/>
    <d v="2017-12-19T00:00:00"/>
    <s v="First Class"/>
    <n v="324"/>
    <n v="5"/>
    <n v="0"/>
    <n v="15552"/>
    <s v="CA-2017-102099"/>
    <s v="United States"/>
    <s v="Los Angeles"/>
    <s v="California"/>
    <n v="90008"/>
    <x v="1"/>
  </r>
  <r>
    <x v="1709"/>
    <x v="275"/>
    <d v="2017-11-11T00:00:00"/>
    <d v="2017-11-18T00:00:00"/>
    <s v="Standard Class"/>
    <n v="18186"/>
    <n v="7"/>
    <n v="0"/>
    <n v="509208"/>
    <s v="CA-2017-157483"/>
    <s v="United States"/>
    <s v="Detroit"/>
    <s v="Michigan"/>
    <n v="48227"/>
    <x v="0"/>
  </r>
  <r>
    <x v="1710"/>
    <x v="275"/>
    <d v="2017-03-03T00:00:00"/>
    <d v="2017-03-10T00:00:00"/>
    <s v="Standard Class"/>
    <n v="18098"/>
    <n v="1"/>
    <n v="0"/>
    <n v="470548"/>
    <s v="CA-2017-111815"/>
    <s v="United States"/>
    <s v="Dearborn Heights"/>
    <s v="Michigan"/>
    <n v="48127"/>
    <x v="0"/>
  </r>
  <r>
    <x v="1710"/>
    <x v="275"/>
    <d v="2017-03-03T00:00:00"/>
    <d v="2017-03-10T00:00:00"/>
    <s v="Standard Class"/>
    <n v="9998"/>
    <n v="2"/>
    <n v="0"/>
    <n v="429914"/>
    <s v="CA-2017-111815"/>
    <s v="United States"/>
    <s v="Dearborn Heights"/>
    <s v="Michigan"/>
    <n v="48127"/>
    <x v="0"/>
  </r>
  <r>
    <x v="1711"/>
    <x v="275"/>
    <d v="2016-10-28T00:00:00"/>
    <d v="2016-11-02T00:00:00"/>
    <s v="Standard Class"/>
    <n v="3819"/>
    <n v="5"/>
    <n v="7"/>
    <n v="-26733"/>
    <s v="CA-2016-140641"/>
    <s v="United States"/>
    <s v="Tampa"/>
    <s v="Florida"/>
    <n v="33614"/>
    <x v="3"/>
  </r>
  <r>
    <x v="1712"/>
    <x v="275"/>
    <d v="2015-03-14T00:00:00"/>
    <d v="2015-03-18T00:00:00"/>
    <s v="Standard Class"/>
    <n v="1652"/>
    <n v="4"/>
    <n v="0"/>
    <n v="75992"/>
    <s v="CA-2015-163587"/>
    <s v="United States"/>
    <s v="Dover"/>
    <s v="New Hampshire"/>
    <n v="3820"/>
    <x v="2"/>
  </r>
  <r>
    <x v="1712"/>
    <x v="275"/>
    <d v="2015-03-14T00:00:00"/>
    <d v="2015-03-18T00:00:00"/>
    <s v="Standard Class"/>
    <n v="67194"/>
    <n v="3"/>
    <n v="0"/>
    <n v="3158118"/>
    <s v="CA-2015-163587"/>
    <s v="United States"/>
    <s v="Dover"/>
    <s v="New Hampshire"/>
    <n v="3820"/>
    <x v="2"/>
  </r>
  <r>
    <x v="1713"/>
    <x v="275"/>
    <d v="2016-11-05T00:00:00"/>
    <d v="2016-11-09T00:00:00"/>
    <s v="Standard Class"/>
    <n v="863128"/>
    <n v="8"/>
    <n v="3"/>
    <n v="-1602952"/>
    <s v="US-2016-131611"/>
    <s v="United States"/>
    <s v="Houston"/>
    <s v="Texas"/>
    <n v="77036"/>
    <x v="0"/>
  </r>
  <r>
    <x v="1713"/>
    <x v="275"/>
    <d v="2016-11-05T00:00:00"/>
    <d v="2016-11-09T00:00:00"/>
    <s v="Standard Class"/>
    <n v="3564"/>
    <n v="3"/>
    <n v="8"/>
    <n v="-6237"/>
    <s v="US-2016-131611"/>
    <s v="United States"/>
    <s v="Houston"/>
    <s v="Texas"/>
    <n v="77036"/>
    <x v="0"/>
  </r>
  <r>
    <x v="1713"/>
    <x v="275"/>
    <d v="2016-11-05T00:00:00"/>
    <d v="2016-11-09T00:00:00"/>
    <s v="Standard Class"/>
    <n v="9566648"/>
    <n v="7"/>
    <n v="32"/>
    <n v="-2250976"/>
    <s v="US-2016-131611"/>
    <s v="United States"/>
    <s v="Houston"/>
    <s v="Texas"/>
    <n v="77036"/>
    <x v="0"/>
  </r>
  <r>
    <x v="1713"/>
    <x v="275"/>
    <d v="2016-11-05T00:00:00"/>
    <d v="2016-11-09T00:00:00"/>
    <s v="Standard Class"/>
    <n v="12588"/>
    <n v="3"/>
    <n v="8"/>
    <n v="-201408"/>
    <s v="US-2016-131611"/>
    <s v="United States"/>
    <s v="Houston"/>
    <s v="Texas"/>
    <n v="77036"/>
    <x v="0"/>
  </r>
  <r>
    <x v="1713"/>
    <x v="275"/>
    <d v="2016-11-05T00:00:00"/>
    <d v="2016-11-09T00:00:00"/>
    <s v="Standard Class"/>
    <n v="17196"/>
    <n v="5"/>
    <n v="2"/>
    <n v="451395"/>
    <s v="US-2016-131611"/>
    <s v="United States"/>
    <s v="Houston"/>
    <s v="Texas"/>
    <n v="77036"/>
    <x v="0"/>
  </r>
  <r>
    <x v="1714"/>
    <x v="275"/>
    <d v="2016-12-31T00:00:00"/>
    <d v="2017-01-06T00:00:00"/>
    <s v="Standard Class"/>
    <n v="47616"/>
    <n v="3"/>
    <n v="2"/>
    <n v="35712"/>
    <s v="US-2017-165953"/>
    <s v="United States"/>
    <s v="Jacksonville"/>
    <s v="Florida"/>
    <n v="32216"/>
    <x v="3"/>
  </r>
  <r>
    <x v="1714"/>
    <x v="275"/>
    <d v="2016-12-31T00:00:00"/>
    <d v="2017-01-06T00:00:00"/>
    <s v="Standard Class"/>
    <n v="2348"/>
    <n v="5"/>
    <n v="2"/>
    <n v="8218"/>
    <s v="US-2017-165953"/>
    <s v="United States"/>
    <s v="Jacksonville"/>
    <s v="Florida"/>
    <n v="32216"/>
    <x v="3"/>
  </r>
  <r>
    <x v="1715"/>
    <x v="275"/>
    <d v="2015-06-21T00:00:00"/>
    <d v="2015-06-27T00:00:00"/>
    <s v="Standard Class"/>
    <n v="107976"/>
    <n v="3"/>
    <n v="2"/>
    <n v="377916"/>
    <s v="CA-2015-123330"/>
    <s v="United States"/>
    <s v="Deltona"/>
    <s v="Florida"/>
    <n v="32725"/>
    <x v="3"/>
  </r>
  <r>
    <x v="1716"/>
    <x v="275"/>
    <d v="2016-11-25T00:00:00"/>
    <d v="2016-11-28T00:00:00"/>
    <s v="First Class"/>
    <n v="5998"/>
    <n v="2"/>
    <n v="0"/>
    <n v="17994"/>
    <s v="US-2016-119298"/>
    <s v="United States"/>
    <s v="Jonesboro"/>
    <s v="Arkansas"/>
    <n v="72401"/>
    <x v="3"/>
  </r>
  <r>
    <x v="1717"/>
    <x v="275"/>
    <d v="2017-11-12T00:00:00"/>
    <d v="2017-11-15T00:00:00"/>
    <s v="Second Class"/>
    <n v="1156"/>
    <n v="2"/>
    <n v="0"/>
    <n v="56644"/>
    <s v="US-2017-125808"/>
    <s v="United States"/>
    <s v="Los Angeles"/>
    <s v="California"/>
    <n v="90032"/>
    <x v="1"/>
  </r>
  <r>
    <x v="1718"/>
    <x v="275"/>
    <d v="2017-12-13T00:00:00"/>
    <d v="2017-12-18T00:00:00"/>
    <s v="Standard Class"/>
    <n v="864"/>
    <n v="3"/>
    <n v="0"/>
    <n v="42336"/>
    <s v="CA-2017-122770"/>
    <s v="United States"/>
    <s v="San Francisco"/>
    <s v="California"/>
    <n v="94122"/>
    <x v="1"/>
  </r>
  <r>
    <x v="1718"/>
    <x v="275"/>
    <d v="2017-12-13T00:00:00"/>
    <d v="2017-12-18T00:00:00"/>
    <s v="Standard Class"/>
    <n v="3888"/>
    <n v="6"/>
    <n v="0"/>
    <n v="186624"/>
    <s v="CA-2017-122770"/>
    <s v="United States"/>
    <s v="San Francisco"/>
    <s v="California"/>
    <n v="94122"/>
    <x v="1"/>
  </r>
  <r>
    <x v="1718"/>
    <x v="275"/>
    <d v="2017-12-13T00:00:00"/>
    <d v="2017-12-18T00:00:00"/>
    <s v="Standard Class"/>
    <n v="20104"/>
    <n v="8"/>
    <n v="0"/>
    <n v="542808"/>
    <s v="CA-2017-122770"/>
    <s v="United States"/>
    <s v="San Francisco"/>
    <s v="California"/>
    <n v="94122"/>
    <x v="1"/>
  </r>
  <r>
    <x v="1718"/>
    <x v="275"/>
    <d v="2017-12-13T00:00:00"/>
    <d v="2017-12-18T00:00:00"/>
    <s v="Standard Class"/>
    <n v="1296"/>
    <n v="2"/>
    <n v="0"/>
    <n v="63504"/>
    <s v="CA-2017-122770"/>
    <s v="United States"/>
    <s v="San Francisco"/>
    <s v="California"/>
    <n v="94122"/>
    <x v="1"/>
  </r>
  <r>
    <x v="1719"/>
    <x v="275"/>
    <d v="2017-11-28T00:00:00"/>
    <d v="2017-12-02T00:00:00"/>
    <s v="Standard Class"/>
    <n v="6265"/>
    <n v="5"/>
    <n v="0"/>
    <n v="294455"/>
    <s v="CA-2017-131303"/>
    <s v="United States"/>
    <s v="San Diego"/>
    <s v="California"/>
    <n v="92037"/>
    <x v="1"/>
  </r>
  <r>
    <x v="1720"/>
    <x v="275"/>
    <d v="2016-10-11T00:00:00"/>
    <d v="2016-10-15T00:00:00"/>
    <s v="Standard Class"/>
    <n v="5344"/>
    <n v="2"/>
    <n v="2"/>
    <n v="668"/>
    <s v="CA-2016-113390"/>
    <s v="United States"/>
    <s v="Chicago"/>
    <s v="Illinois"/>
    <n v="60610"/>
    <x v="0"/>
  </r>
  <r>
    <x v="1720"/>
    <x v="275"/>
    <d v="2016-10-11T00:00:00"/>
    <d v="2016-10-15T00:00:00"/>
    <s v="Standard Class"/>
    <n v="2772"/>
    <n v="3"/>
    <n v="2"/>
    <n v="3465"/>
    <s v="CA-2016-113390"/>
    <s v="United States"/>
    <s v="Chicago"/>
    <s v="Illinois"/>
    <n v="60610"/>
    <x v="0"/>
  </r>
  <r>
    <x v="1721"/>
    <x v="276"/>
    <d v="2016-09-06T00:00:00"/>
    <d v="2016-09-11T00:00:00"/>
    <s v="Standard Class"/>
    <n v="7788"/>
    <n v="6"/>
    <n v="0"/>
    <n v="225852"/>
    <s v="CA-2016-149223"/>
    <s v="United States"/>
    <s v="Saint Paul"/>
    <s v="Minnesota"/>
    <n v="55106"/>
    <x v="0"/>
  </r>
  <r>
    <x v="1722"/>
    <x v="276"/>
    <d v="2015-12-21T00:00:00"/>
    <d v="2015-12-25T00:00:00"/>
    <s v="Standard Class"/>
    <n v="60984"/>
    <n v="7"/>
    <n v="2"/>
    <n v="45738"/>
    <s v="CA-2015-127019"/>
    <s v="United States"/>
    <s v="Colorado Springs"/>
    <s v="Colorado"/>
    <n v="80906"/>
    <x v="1"/>
  </r>
  <r>
    <x v="1723"/>
    <x v="276"/>
    <d v="2016-11-04T00:00:00"/>
    <d v="2016-11-06T00:00:00"/>
    <s v="Second Class"/>
    <n v="45248"/>
    <n v="2"/>
    <n v="2"/>
    <n v="39592"/>
    <s v="CA-2016-162236"/>
    <s v="United States"/>
    <s v="Charlotte"/>
    <s v="North Carolina"/>
    <n v="28205"/>
    <x v="3"/>
  </r>
  <r>
    <x v="1723"/>
    <x v="276"/>
    <d v="2016-11-04T00:00:00"/>
    <d v="2016-11-06T00:00:00"/>
    <s v="Second Class"/>
    <n v="8763"/>
    <n v="10"/>
    <n v="4"/>
    <n v="-2921"/>
    <s v="CA-2016-162236"/>
    <s v="United States"/>
    <s v="Charlotte"/>
    <s v="North Carolina"/>
    <n v="28205"/>
    <x v="3"/>
  </r>
  <r>
    <x v="1723"/>
    <x v="276"/>
    <d v="2016-11-04T00:00:00"/>
    <d v="2016-11-06T00:00:00"/>
    <s v="Second Class"/>
    <n v="185376"/>
    <n v="2"/>
    <n v="2"/>
    <n v="-34758"/>
    <s v="CA-2016-162236"/>
    <s v="United States"/>
    <s v="Charlotte"/>
    <s v="North Carolina"/>
    <n v="28205"/>
    <x v="3"/>
  </r>
  <r>
    <x v="1724"/>
    <x v="277"/>
    <d v="2014-09-20T00:00:00"/>
    <d v="2014-09-26T00:00:00"/>
    <s v="Standard Class"/>
    <n v="996"/>
    <n v="2"/>
    <n v="0"/>
    <n v="45816"/>
    <s v="CA-2014-156433"/>
    <s v="United States"/>
    <s v="San Francisco"/>
    <s v="California"/>
    <n v="94110"/>
    <x v="1"/>
  </r>
  <r>
    <x v="1724"/>
    <x v="277"/>
    <d v="2014-09-20T00:00:00"/>
    <d v="2014-09-26T00:00:00"/>
    <s v="Standard Class"/>
    <n v="2172"/>
    <n v="4"/>
    <n v="0"/>
    <n v="106428"/>
    <s v="CA-2014-156433"/>
    <s v="United States"/>
    <s v="San Francisco"/>
    <s v="California"/>
    <n v="94110"/>
    <x v="1"/>
  </r>
  <r>
    <x v="1725"/>
    <x v="277"/>
    <d v="2016-06-11T00:00:00"/>
    <d v="2016-06-13T00:00:00"/>
    <s v="Second Class"/>
    <n v="23997"/>
    <n v="3"/>
    <n v="0"/>
    <n v="71991"/>
    <s v="CA-2016-127775"/>
    <s v="United States"/>
    <s v="New York City"/>
    <s v="New York"/>
    <n v="10035"/>
    <x v="2"/>
  </r>
  <r>
    <x v="1726"/>
    <x v="277"/>
    <d v="2017-11-20T00:00:00"/>
    <d v="2017-11-24T00:00:00"/>
    <s v="Standard Class"/>
    <n v="209568"/>
    <n v="2"/>
    <n v="2"/>
    <n v="-235764"/>
    <s v="CA-2017-103499"/>
    <s v="United States"/>
    <s v="Jackson"/>
    <s v="Tennessee"/>
    <n v="38301"/>
    <x v="3"/>
  </r>
  <r>
    <x v="1727"/>
    <x v="277"/>
    <d v="2017-09-15T00:00:00"/>
    <d v="2017-09-21T00:00:00"/>
    <s v="Standard Class"/>
    <n v="2357488"/>
    <n v="7"/>
    <n v="2"/>
    <n v="884058"/>
    <s v="US-2017-163300"/>
    <s v="United States"/>
    <s v="Los Angeles"/>
    <s v="California"/>
    <n v="90049"/>
    <x v="1"/>
  </r>
  <r>
    <x v="1727"/>
    <x v="277"/>
    <d v="2017-09-15T00:00:00"/>
    <d v="2017-09-21T00:00:00"/>
    <s v="Standard Class"/>
    <n v="369544"/>
    <n v="7"/>
    <n v="2"/>
    <n v="323351"/>
    <s v="US-2017-163300"/>
    <s v="United States"/>
    <s v="Los Angeles"/>
    <s v="California"/>
    <n v="90049"/>
    <x v="1"/>
  </r>
  <r>
    <x v="1727"/>
    <x v="277"/>
    <d v="2017-09-15T00:00:00"/>
    <d v="2017-09-21T00:00:00"/>
    <s v="Standard Class"/>
    <n v="184752"/>
    <n v="3"/>
    <n v="2"/>
    <n v="-207846"/>
    <s v="US-2017-163300"/>
    <s v="United States"/>
    <s v="Los Angeles"/>
    <s v="California"/>
    <n v="90049"/>
    <x v="1"/>
  </r>
  <r>
    <x v="1728"/>
    <x v="277"/>
    <d v="2015-04-20T00:00:00"/>
    <d v="2015-04-25T00:00:00"/>
    <s v="Standard Class"/>
    <n v="117456"/>
    <n v="3"/>
    <n v="2"/>
    <n v="44046"/>
    <s v="CA-2015-142433"/>
    <s v="United States"/>
    <s v="Houston"/>
    <s v="Texas"/>
    <n v="77036"/>
    <x v="0"/>
  </r>
  <r>
    <x v="1729"/>
    <x v="278"/>
    <d v="2017-09-19T00:00:00"/>
    <d v="2017-09-23T00:00:00"/>
    <s v="Standard Class"/>
    <n v="95616"/>
    <n v="2"/>
    <n v="2"/>
    <n v="95616"/>
    <s v="CA-2017-139619"/>
    <s v="United States"/>
    <s v="Melbourne"/>
    <s v="Florida"/>
    <n v="32935"/>
    <x v="3"/>
  </r>
  <r>
    <x v="1730"/>
    <x v="278"/>
    <d v="2016-07-14T00:00:00"/>
    <d v="2016-07-17T00:00:00"/>
    <s v="First Class"/>
    <n v="380864"/>
    <n v="8"/>
    <n v="2"/>
    <n v="380864"/>
    <s v="CA-2016-136924"/>
    <s v="United States"/>
    <s v="Tucson"/>
    <s v="Arizona"/>
    <n v="85705"/>
    <x v="1"/>
  </r>
  <r>
    <x v="1731"/>
    <x v="278"/>
    <d v="2014-10-02T00:00:00"/>
    <d v="2014-10-05T00:00:00"/>
    <s v="First Class"/>
    <n v="9408"/>
    <n v="2"/>
    <n v="2"/>
    <n v="34104"/>
    <s v="CA-2014-108189"/>
    <s v="United States"/>
    <s v="Tempe"/>
    <s v="Arizona"/>
    <n v="85281"/>
    <x v="1"/>
  </r>
  <r>
    <x v="1731"/>
    <x v="278"/>
    <d v="2014-10-02T00:00:00"/>
    <d v="2014-10-05T00:00:00"/>
    <s v="First Class"/>
    <n v="4672"/>
    <n v="2"/>
    <n v="2"/>
    <n v="146"/>
    <s v="CA-2014-108189"/>
    <s v="United States"/>
    <s v="Tempe"/>
    <s v="Arizona"/>
    <n v="85281"/>
    <x v="1"/>
  </r>
  <r>
    <x v="1731"/>
    <x v="278"/>
    <d v="2014-10-02T00:00:00"/>
    <d v="2014-10-05T00:00:00"/>
    <s v="First Class"/>
    <n v="3184"/>
    <n v="2"/>
    <n v="2"/>
    <n v="10746"/>
    <s v="CA-2014-108189"/>
    <s v="United States"/>
    <s v="Tempe"/>
    <s v="Arizona"/>
    <n v="85281"/>
    <x v="1"/>
  </r>
  <r>
    <x v="1731"/>
    <x v="278"/>
    <d v="2014-10-02T00:00:00"/>
    <d v="2014-10-05T00:00:00"/>
    <s v="First Class"/>
    <n v="12768"/>
    <n v="6"/>
    <n v="2"/>
    <n v="46284"/>
    <s v="CA-2014-108189"/>
    <s v="United States"/>
    <s v="Tempe"/>
    <s v="Arizona"/>
    <n v="85281"/>
    <x v="1"/>
  </r>
  <r>
    <x v="1731"/>
    <x v="278"/>
    <d v="2014-10-02T00:00:00"/>
    <d v="2014-10-05T00:00:00"/>
    <s v="First Class"/>
    <n v="1536"/>
    <n v="2"/>
    <n v="2"/>
    <n v="-3264"/>
    <s v="CA-2014-108189"/>
    <s v="United States"/>
    <s v="Tempe"/>
    <s v="Arizona"/>
    <n v="85281"/>
    <x v="1"/>
  </r>
  <r>
    <x v="1731"/>
    <x v="278"/>
    <d v="2014-10-02T00:00:00"/>
    <d v="2014-10-05T00:00:00"/>
    <s v="First Class"/>
    <n v="230376"/>
    <n v="3"/>
    <n v="2"/>
    <n v="201579"/>
    <s v="CA-2014-108189"/>
    <s v="United States"/>
    <s v="Tempe"/>
    <s v="Arizona"/>
    <n v="85281"/>
    <x v="1"/>
  </r>
  <r>
    <x v="1731"/>
    <x v="278"/>
    <d v="2014-10-02T00:00:00"/>
    <d v="2014-10-05T00:00:00"/>
    <s v="First Class"/>
    <n v="716"/>
    <n v="1"/>
    <n v="2"/>
    <n v="-895"/>
    <s v="CA-2014-108189"/>
    <s v="United States"/>
    <s v="Tempe"/>
    <s v="Arizona"/>
    <n v="85281"/>
    <x v="1"/>
  </r>
  <r>
    <x v="1732"/>
    <x v="278"/>
    <d v="2015-02-27T00:00:00"/>
    <d v="2015-03-02T00:00:00"/>
    <s v="Standard Class"/>
    <n v="10598"/>
    <n v="2"/>
    <n v="0"/>
    <n v="10598"/>
    <s v="CA-2015-104129"/>
    <s v="United States"/>
    <s v="Providence"/>
    <s v="Rhode Island"/>
    <n v="2908"/>
    <x v="2"/>
  </r>
  <r>
    <x v="1732"/>
    <x v="278"/>
    <d v="2015-02-27T00:00:00"/>
    <d v="2015-03-02T00:00:00"/>
    <s v="Standard Class"/>
    <n v="49392"/>
    <n v="7"/>
    <n v="3"/>
    <n v="-28224"/>
    <s v="CA-2015-104129"/>
    <s v="United States"/>
    <s v="Providence"/>
    <s v="Rhode Island"/>
    <n v="2908"/>
    <x v="2"/>
  </r>
  <r>
    <x v="1733"/>
    <x v="278"/>
    <d v="2016-12-19T00:00:00"/>
    <d v="2016-12-25T00:00:00"/>
    <s v="Standard Class"/>
    <n v="45597"/>
    <n v="6"/>
    <n v="5"/>
    <n v="-2188656"/>
    <s v="CA-2016-134936"/>
    <s v="United States"/>
    <s v="Tucson"/>
    <s v="Arizona"/>
    <n v="85705"/>
    <x v="1"/>
  </r>
  <r>
    <x v="1733"/>
    <x v="278"/>
    <d v="2016-12-19T00:00:00"/>
    <d v="2016-12-25T00:00:00"/>
    <s v="Standard Class"/>
    <n v="1044"/>
    <n v="6"/>
    <n v="7"/>
    <n v="-7656"/>
    <s v="CA-2016-134936"/>
    <s v="United States"/>
    <s v="Tucson"/>
    <s v="Arizona"/>
    <n v="85705"/>
    <x v="1"/>
  </r>
  <r>
    <x v="1733"/>
    <x v="278"/>
    <d v="2016-12-19T00:00:00"/>
    <d v="2016-12-25T00:00:00"/>
    <s v="Standard Class"/>
    <n v="5214"/>
    <n v="2"/>
    <n v="7"/>
    <n v="-41712"/>
    <s v="CA-2016-134936"/>
    <s v="United States"/>
    <s v="Tucson"/>
    <s v="Arizona"/>
    <n v="85705"/>
    <x v="1"/>
  </r>
  <r>
    <x v="1734"/>
    <x v="278"/>
    <d v="2017-02-24T00:00:00"/>
    <d v="2017-02-28T00:00:00"/>
    <s v="Standard Class"/>
    <n v="12392"/>
    <n v="5"/>
    <n v="2"/>
    <n v="38725"/>
    <s v="CA-2017-127397"/>
    <s v="United States"/>
    <s v="Philadelphia"/>
    <s v="Pennsylvania"/>
    <n v="19134"/>
    <x v="2"/>
  </r>
  <r>
    <x v="1734"/>
    <x v="278"/>
    <d v="2017-02-24T00:00:00"/>
    <d v="2017-02-28T00:00:00"/>
    <s v="Standard Class"/>
    <n v="13198"/>
    <n v="5"/>
    <n v="2"/>
    <n v="2144675"/>
    <s v="CA-2017-127397"/>
    <s v="United States"/>
    <s v="Philadelphia"/>
    <s v="Pennsylvania"/>
    <n v="19134"/>
    <x v="2"/>
  </r>
  <r>
    <x v="1735"/>
    <x v="278"/>
    <d v="2017-12-02T00:00:00"/>
    <d v="2017-12-07T00:00:00"/>
    <s v="Standard Class"/>
    <n v="19728"/>
    <n v="9"/>
    <n v="2"/>
    <n v="17262"/>
    <s v="CA-2017-157469"/>
    <s v="United States"/>
    <s v="Lakewood"/>
    <s v="Ohio"/>
    <n v="44107"/>
    <x v="2"/>
  </r>
  <r>
    <x v="1735"/>
    <x v="278"/>
    <d v="2017-12-02T00:00:00"/>
    <d v="2017-12-07T00:00:00"/>
    <s v="Standard Class"/>
    <n v="151188"/>
    <n v="2"/>
    <n v="4"/>
    <n v="-25198"/>
    <s v="CA-2017-157469"/>
    <s v="United States"/>
    <s v="Lakewood"/>
    <s v="Ohio"/>
    <n v="44107"/>
    <x v="2"/>
  </r>
  <r>
    <x v="1736"/>
    <x v="278"/>
    <d v="2016-09-29T00:00:00"/>
    <d v="2016-10-03T00:00:00"/>
    <s v="Standard Class"/>
    <n v="8592"/>
    <n v="3"/>
    <n v="2"/>
    <n v="7518"/>
    <s v="CA-2016-108056"/>
    <s v="United States"/>
    <s v="Springfield"/>
    <s v="Oregon"/>
    <n v="97477"/>
    <x v="1"/>
  </r>
  <r>
    <x v="1737"/>
    <x v="278"/>
    <d v="2016-04-07T00:00:00"/>
    <d v="2016-04-09T00:00:00"/>
    <s v="First Class"/>
    <n v="3794"/>
    <n v="2"/>
    <n v="0"/>
    <n v="182112"/>
    <s v="CA-2016-154998"/>
    <s v="United States"/>
    <s v="Lakewood"/>
    <s v="New Jersey"/>
    <n v="8701"/>
    <x v="2"/>
  </r>
  <r>
    <x v="1738"/>
    <x v="279"/>
    <d v="2014-09-19T00:00:00"/>
    <d v="2014-09-24T00:00:00"/>
    <s v="Standard Class"/>
    <n v="716"/>
    <n v="2"/>
    <n v="0"/>
    <n v="358"/>
    <s v="CA-2014-156601"/>
    <s v="United States"/>
    <s v="Long Beach"/>
    <s v="California"/>
    <n v="90805"/>
    <x v="1"/>
  </r>
  <r>
    <x v="1739"/>
    <x v="279"/>
    <d v="2015-02-09T00:00:00"/>
    <d v="2015-02-11T00:00:00"/>
    <s v="Second Class"/>
    <n v="40096"/>
    <n v="4"/>
    <n v="2"/>
    <n v="135324"/>
    <s v="CA-2015-135391"/>
    <s v="United States"/>
    <s v="San Antonio"/>
    <s v="Texas"/>
    <n v="78207"/>
    <x v="0"/>
  </r>
  <r>
    <x v="1739"/>
    <x v="279"/>
    <d v="2015-02-09T00:00:00"/>
    <d v="2015-02-11T00:00:00"/>
    <s v="Second Class"/>
    <n v="40784"/>
    <n v="2"/>
    <n v="6"/>
    <n v="-30588"/>
    <s v="CA-2015-135391"/>
    <s v="United States"/>
    <s v="San Antonio"/>
    <s v="Texas"/>
    <n v="78207"/>
    <x v="0"/>
  </r>
  <r>
    <x v="1740"/>
    <x v="279"/>
    <d v="2015-10-30T00:00:00"/>
    <d v="2015-11-02T00:00:00"/>
    <s v="Second Class"/>
    <n v="59994"/>
    <n v="2"/>
    <n v="7"/>
    <n v="-459954"/>
    <s v="US-2015-131359"/>
    <s v="United States"/>
    <s v="Denver"/>
    <s v="Colorado"/>
    <n v="80219"/>
    <x v="1"/>
  </r>
  <r>
    <x v="1740"/>
    <x v="279"/>
    <d v="2015-10-30T00:00:00"/>
    <d v="2015-11-02T00:00:00"/>
    <s v="Second Class"/>
    <n v="439992"/>
    <n v="1"/>
    <n v="2"/>
    <n v="164997"/>
    <s v="US-2015-131359"/>
    <s v="United States"/>
    <s v="Denver"/>
    <s v="Colorado"/>
    <n v="80219"/>
    <x v="1"/>
  </r>
  <r>
    <x v="1740"/>
    <x v="279"/>
    <d v="2015-10-30T00:00:00"/>
    <d v="2015-11-02T00:00:00"/>
    <s v="Second Class"/>
    <n v="8796"/>
    <n v="5"/>
    <n v="2"/>
    <n v="30786"/>
    <s v="US-2015-131359"/>
    <s v="United States"/>
    <s v="Denver"/>
    <s v="Colorado"/>
    <n v="80219"/>
    <x v="1"/>
  </r>
  <r>
    <x v="1740"/>
    <x v="279"/>
    <d v="2015-10-30T00:00:00"/>
    <d v="2015-11-02T00:00:00"/>
    <s v="Second Class"/>
    <n v="15488"/>
    <n v="4"/>
    <n v="2"/>
    <n v="36784"/>
    <s v="US-2015-131359"/>
    <s v="United States"/>
    <s v="Denver"/>
    <s v="Colorado"/>
    <n v="80219"/>
    <x v="1"/>
  </r>
  <r>
    <x v="1741"/>
    <x v="279"/>
    <d v="2017-09-24T00:00:00"/>
    <d v="2017-09-29T00:00:00"/>
    <s v="Standard Class"/>
    <n v="8592"/>
    <n v="3"/>
    <n v="2"/>
    <n v="7518"/>
    <s v="CA-2017-122364"/>
    <s v="United States"/>
    <s v="Los Angeles"/>
    <s v="California"/>
    <n v="90008"/>
    <x v="1"/>
  </r>
  <r>
    <x v="1741"/>
    <x v="279"/>
    <d v="2017-09-24T00:00:00"/>
    <d v="2017-09-29T00:00:00"/>
    <s v="Standard Class"/>
    <n v="50628"/>
    <n v="3"/>
    <n v="2"/>
    <n v="177198"/>
    <s v="CA-2017-122364"/>
    <s v="United States"/>
    <s v="Los Angeles"/>
    <s v="California"/>
    <n v="90008"/>
    <x v="1"/>
  </r>
  <r>
    <x v="1742"/>
    <x v="279"/>
    <d v="2016-11-20T00:00:00"/>
    <d v="2016-11-25T00:00:00"/>
    <s v="Standard Class"/>
    <n v="289568"/>
    <n v="2"/>
    <n v="2"/>
    <n v="108588"/>
    <s v="CA-2016-113845"/>
    <s v="United States"/>
    <s v="Orlando"/>
    <s v="Florida"/>
    <n v="32839"/>
    <x v="3"/>
  </r>
  <r>
    <x v="1742"/>
    <x v="279"/>
    <d v="2016-11-20T00:00:00"/>
    <d v="2016-11-25T00:00:00"/>
    <s v="Standard Class"/>
    <n v="3972"/>
    <n v="5"/>
    <n v="2"/>
    <n v="44685"/>
    <s v="CA-2016-113845"/>
    <s v="United States"/>
    <s v="Orlando"/>
    <s v="Florida"/>
    <n v="32839"/>
    <x v="3"/>
  </r>
  <r>
    <x v="1742"/>
    <x v="279"/>
    <d v="2016-11-20T00:00:00"/>
    <d v="2016-11-25T00:00:00"/>
    <s v="Standard Class"/>
    <n v="244768"/>
    <n v="4"/>
    <n v="2"/>
    <n v="244768"/>
    <s v="CA-2016-113845"/>
    <s v="United States"/>
    <s v="Orlando"/>
    <s v="Florida"/>
    <n v="32839"/>
    <x v="3"/>
  </r>
  <r>
    <x v="1743"/>
    <x v="279"/>
    <d v="2015-09-10T00:00:00"/>
    <d v="2015-09-16T00:00:00"/>
    <s v="Standard Class"/>
    <n v="10668"/>
    <n v="6"/>
    <n v="0"/>
    <n v="330708"/>
    <s v="CA-2015-108672"/>
    <s v="United States"/>
    <s v="Los Angeles"/>
    <s v="California"/>
    <n v="90032"/>
    <x v="1"/>
  </r>
  <r>
    <x v="1744"/>
    <x v="279"/>
    <d v="2015-07-02T00:00:00"/>
    <d v="2015-07-04T00:00:00"/>
    <s v="First Class"/>
    <n v="7424"/>
    <n v="1"/>
    <n v="2"/>
    <n v="8352"/>
    <s v="CA-2015-140718"/>
    <s v="United States"/>
    <s v="Raleigh"/>
    <s v="North Carolina"/>
    <n v="27604"/>
    <x v="3"/>
  </r>
  <r>
    <x v="1744"/>
    <x v="279"/>
    <d v="2015-07-02T00:00:00"/>
    <d v="2015-07-04T00:00:00"/>
    <s v="First Class"/>
    <n v="15984"/>
    <n v="10"/>
    <n v="2"/>
    <n v="45954"/>
    <s v="CA-2015-140718"/>
    <s v="United States"/>
    <s v="Raleigh"/>
    <s v="North Carolina"/>
    <n v="27604"/>
    <x v="3"/>
  </r>
  <r>
    <x v="1744"/>
    <x v="279"/>
    <d v="2015-07-02T00:00:00"/>
    <d v="2015-07-04T00:00:00"/>
    <s v="First Class"/>
    <n v="2892"/>
    <n v="2"/>
    <n v="7"/>
    <n v="-23136"/>
    <s v="CA-2015-140718"/>
    <s v="United States"/>
    <s v="Raleigh"/>
    <s v="North Carolina"/>
    <n v="27604"/>
    <x v="3"/>
  </r>
  <r>
    <x v="1744"/>
    <x v="279"/>
    <d v="2015-07-02T00:00:00"/>
    <d v="2015-07-04T00:00:00"/>
    <s v="First Class"/>
    <n v="9392"/>
    <n v="2"/>
    <n v="2"/>
    <n v="32872"/>
    <s v="CA-2015-140718"/>
    <s v="United States"/>
    <s v="Raleigh"/>
    <s v="North Carolina"/>
    <n v="27604"/>
    <x v="3"/>
  </r>
  <r>
    <x v="1745"/>
    <x v="280"/>
    <d v="2017-10-21T00:00:00"/>
    <d v="2017-10-25T00:00:00"/>
    <s v="Standard Class"/>
    <n v="161568"/>
    <n v="2"/>
    <n v="2"/>
    <n v="161568"/>
    <s v="CA-2017-117422"/>
    <s v="United States"/>
    <s v="Lakewood"/>
    <s v="Ohio"/>
    <n v="44107"/>
    <x v="2"/>
  </r>
  <r>
    <x v="1745"/>
    <x v="280"/>
    <d v="2017-10-21T00:00:00"/>
    <d v="2017-10-25T00:00:00"/>
    <s v="Standard Class"/>
    <n v="4064"/>
    <n v="1"/>
    <n v="2"/>
    <n v="13716"/>
    <s v="CA-2017-117422"/>
    <s v="United States"/>
    <s v="Lakewood"/>
    <s v="Ohio"/>
    <n v="44107"/>
    <x v="2"/>
  </r>
  <r>
    <x v="1745"/>
    <x v="280"/>
    <d v="2017-10-21T00:00:00"/>
    <d v="2017-10-25T00:00:00"/>
    <s v="Standard Class"/>
    <n v="6216"/>
    <n v="4"/>
    <n v="7"/>
    <n v="-49728"/>
    <s v="CA-2017-117422"/>
    <s v="United States"/>
    <s v="Lakewood"/>
    <s v="Ohio"/>
    <n v="44107"/>
    <x v="2"/>
  </r>
  <r>
    <x v="1746"/>
    <x v="280"/>
    <d v="2015-12-10T00:00:00"/>
    <d v="2015-12-15T00:00:00"/>
    <s v="Standard Class"/>
    <n v="563"/>
    <n v="2"/>
    <n v="0"/>
    <n v="15764"/>
    <s v="CA-2015-115693"/>
    <s v="United States"/>
    <s v="Los Angeles"/>
    <s v="California"/>
    <n v="90032"/>
    <x v="1"/>
  </r>
  <r>
    <x v="1747"/>
    <x v="280"/>
    <d v="2017-03-06T00:00:00"/>
    <d v="2017-03-10T00:00:00"/>
    <s v="Standard Class"/>
    <n v="2388"/>
    <n v="6"/>
    <n v="0"/>
    <n v="81192"/>
    <s v="CA-2017-167640"/>
    <s v="United States"/>
    <s v="San Francisco"/>
    <s v="California"/>
    <n v="94109"/>
    <x v="1"/>
  </r>
  <r>
    <x v="1747"/>
    <x v="280"/>
    <d v="2017-03-06T00:00:00"/>
    <d v="2017-03-10T00:00:00"/>
    <s v="Standard Class"/>
    <n v="1152"/>
    <n v="4"/>
    <n v="0"/>
    <n v="56448"/>
    <s v="CA-2017-167640"/>
    <s v="United States"/>
    <s v="San Francisco"/>
    <s v="California"/>
    <n v="94109"/>
    <x v="1"/>
  </r>
  <r>
    <x v="1747"/>
    <x v="280"/>
    <d v="2017-03-06T00:00:00"/>
    <d v="2017-03-10T00:00:00"/>
    <s v="Standard Class"/>
    <n v="28693"/>
    <n v="7"/>
    <n v="0"/>
    <n v="1405957"/>
    <s v="CA-2017-167640"/>
    <s v="United States"/>
    <s v="San Francisco"/>
    <s v="California"/>
    <n v="94109"/>
    <x v="1"/>
  </r>
  <r>
    <x v="1747"/>
    <x v="280"/>
    <d v="2017-03-06T00:00:00"/>
    <d v="2017-03-10T00:00:00"/>
    <s v="Standard Class"/>
    <n v="206384"/>
    <n v="2"/>
    <n v="2"/>
    <n v="232182"/>
    <s v="CA-2017-167640"/>
    <s v="United States"/>
    <s v="San Francisco"/>
    <s v="California"/>
    <n v="94109"/>
    <x v="1"/>
  </r>
  <r>
    <x v="1748"/>
    <x v="280"/>
    <d v="2015-06-13T00:00:00"/>
    <d v="2015-06-15T00:00:00"/>
    <s v="Second Class"/>
    <n v="3424"/>
    <n v="1"/>
    <n v="2"/>
    <n v="2996"/>
    <s v="CA-2015-104059"/>
    <s v="United States"/>
    <s v="Springfield"/>
    <s v="Ohio"/>
    <n v="45503"/>
    <x v="2"/>
  </r>
  <r>
    <x v="1749"/>
    <x v="280"/>
    <d v="2017-09-08T00:00:00"/>
    <d v="2017-09-09T00:00:00"/>
    <s v="First Class"/>
    <n v="6168"/>
    <n v="5"/>
    <n v="2"/>
    <n v="5397"/>
    <s v="CA-2017-144456"/>
    <s v="United States"/>
    <s v="Hialeah"/>
    <s v="Florida"/>
    <n v="33012"/>
    <x v="3"/>
  </r>
  <r>
    <x v="1749"/>
    <x v="280"/>
    <d v="2017-09-08T00:00:00"/>
    <d v="2017-09-09T00:00:00"/>
    <s v="First Class"/>
    <n v="158376"/>
    <n v="3"/>
    <n v="2"/>
    <n v="138579"/>
    <s v="CA-2017-144456"/>
    <s v="United States"/>
    <s v="Hialeah"/>
    <s v="Florida"/>
    <n v="33012"/>
    <x v="3"/>
  </r>
  <r>
    <x v="1750"/>
    <x v="280"/>
    <d v="2016-10-17T00:00:00"/>
    <d v="2016-10-21T00:00:00"/>
    <s v="Second Class"/>
    <n v="44997"/>
    <n v="3"/>
    <n v="0"/>
    <n v="2204853"/>
    <s v="CA-2016-147256"/>
    <s v="United States"/>
    <s v="Columbia"/>
    <s v="Missouri"/>
    <n v="65203"/>
    <x v="0"/>
  </r>
  <r>
    <x v="1750"/>
    <x v="280"/>
    <d v="2016-10-17T00:00:00"/>
    <d v="2016-10-21T00:00:00"/>
    <s v="Second Class"/>
    <n v="192759"/>
    <n v="7"/>
    <n v="0"/>
    <n v="7517601"/>
    <s v="CA-2016-147256"/>
    <s v="United States"/>
    <s v="Columbia"/>
    <s v="Missouri"/>
    <n v="65203"/>
    <x v="0"/>
  </r>
  <r>
    <x v="1751"/>
    <x v="280"/>
    <d v="2015-09-19T00:00:00"/>
    <d v="2015-09-23T00:00:00"/>
    <s v="Standard Class"/>
    <n v="6084"/>
    <n v="3"/>
    <n v="0"/>
    <n v="194688"/>
    <s v="CA-2015-149517"/>
    <s v="United States"/>
    <s v="Sacramento"/>
    <s v="California"/>
    <n v="95823"/>
    <x v="1"/>
  </r>
  <r>
    <x v="1752"/>
    <x v="281"/>
    <d v="2017-06-29T00:00:00"/>
    <d v="2017-07-04T00:00:00"/>
    <s v="Standard Class"/>
    <n v="5184"/>
    <n v="1"/>
    <n v="2"/>
    <n v="18144"/>
    <s v="US-2017-126081"/>
    <s v="United States"/>
    <s v="Mesquite"/>
    <s v="Texas"/>
    <n v="75150"/>
    <x v="0"/>
  </r>
  <r>
    <x v="1753"/>
    <x v="281"/>
    <d v="2015-03-08T00:00:00"/>
    <d v="2015-03-10T00:00:00"/>
    <s v="First Class"/>
    <n v="3408"/>
    <n v="1"/>
    <n v="2"/>
    <n v="8946"/>
    <s v="CA-2015-107741"/>
    <s v="United States"/>
    <s v="Pueblo"/>
    <s v="Colorado"/>
    <n v="81001"/>
    <x v="1"/>
  </r>
  <r>
    <x v="1754"/>
    <x v="281"/>
    <d v="2015-03-30T00:00:00"/>
    <d v="2015-04-04T00:00:00"/>
    <s v="Standard Class"/>
    <n v="2352"/>
    <n v="5"/>
    <n v="2"/>
    <n v="8526"/>
    <s v="CA-2015-121405"/>
    <s v="United States"/>
    <s v="Chicago"/>
    <s v="Illinois"/>
    <n v="60610"/>
    <x v="0"/>
  </r>
  <r>
    <x v="1754"/>
    <x v="281"/>
    <d v="2015-03-30T00:00:00"/>
    <d v="2015-04-04T00:00:00"/>
    <s v="Standard Class"/>
    <n v="18096"/>
    <n v="5"/>
    <n v="2"/>
    <n v="13572"/>
    <s v="CA-2015-121405"/>
    <s v="United States"/>
    <s v="Chicago"/>
    <s v="Illinois"/>
    <n v="60610"/>
    <x v="0"/>
  </r>
  <r>
    <x v="1755"/>
    <x v="281"/>
    <d v="2017-02-05T00:00:00"/>
    <d v="2017-02-09T00:00:00"/>
    <s v="Standard Class"/>
    <n v="16407"/>
    <n v="5"/>
    <n v="0"/>
    <n v="459396"/>
    <s v="CA-2017-107517"/>
    <s v="United States"/>
    <s v="Torrance"/>
    <s v="California"/>
    <n v="90503"/>
    <x v="1"/>
  </r>
  <r>
    <x v="1755"/>
    <x v="281"/>
    <d v="2017-02-05T00:00:00"/>
    <d v="2017-02-09T00:00:00"/>
    <s v="Standard Class"/>
    <n v="3712"/>
    <n v="5"/>
    <n v="2"/>
    <n v="4176"/>
    <s v="CA-2017-107517"/>
    <s v="United States"/>
    <s v="Torrance"/>
    <s v="California"/>
    <n v="90503"/>
    <x v="1"/>
  </r>
  <r>
    <x v="1756"/>
    <x v="281"/>
    <d v="2016-03-15T00:00:00"/>
    <d v="2016-03-16T00:00:00"/>
    <s v="First Class"/>
    <n v="4544"/>
    <n v="2"/>
    <n v="2"/>
    <n v="16472"/>
    <s v="CA-2016-138968"/>
    <s v="United States"/>
    <s v="San Francisco"/>
    <s v="California"/>
    <n v="94110"/>
    <x v="1"/>
  </r>
  <r>
    <x v="1756"/>
    <x v="281"/>
    <d v="2016-03-15T00:00:00"/>
    <d v="2016-03-16T00:00:00"/>
    <s v="First Class"/>
    <n v="1352032"/>
    <n v="4"/>
    <n v="2"/>
    <n v="84502"/>
    <s v="CA-2016-138968"/>
    <s v="United States"/>
    <s v="San Francisco"/>
    <s v="California"/>
    <n v="94110"/>
    <x v="1"/>
  </r>
  <r>
    <x v="1757"/>
    <x v="281"/>
    <d v="2015-05-15T00:00:00"/>
    <d v="2015-05-22T00:00:00"/>
    <s v="Standard Class"/>
    <n v="51968"/>
    <n v="2"/>
    <n v="2"/>
    <n v="-103936"/>
    <s v="CA-2015-138492"/>
    <s v="United States"/>
    <s v="Philadelphia"/>
    <s v="Pennsylvania"/>
    <n v="19140"/>
    <x v="2"/>
  </r>
  <r>
    <x v="1758"/>
    <x v="281"/>
    <d v="2014-10-10T00:00:00"/>
    <d v="2014-10-10T00:00:00"/>
    <s v="Same Day"/>
    <n v="25585"/>
    <n v="7"/>
    <n v="0"/>
    <n v="112574"/>
    <s v="US-2014-134054"/>
    <s v="United States"/>
    <s v="Albuquerque"/>
    <s v="New Mexico"/>
    <n v="87105"/>
    <x v="1"/>
  </r>
  <r>
    <x v="1759"/>
    <x v="282"/>
    <d v="2017-10-15T00:00:00"/>
    <d v="2017-10-18T00:00:00"/>
    <s v="Second Class"/>
    <n v="8792"/>
    <n v="4"/>
    <n v="0"/>
    <n v="26376"/>
    <s v="CA-2017-106033"/>
    <s v="United States"/>
    <s v="San Francisco"/>
    <s v="California"/>
    <n v="94110"/>
    <x v="1"/>
  </r>
  <r>
    <x v="1760"/>
    <x v="282"/>
    <d v="2017-07-10T00:00:00"/>
    <d v="2017-07-14T00:00:00"/>
    <s v="Standard Class"/>
    <n v="298464"/>
    <n v="6"/>
    <n v="2"/>
    <n v="261156"/>
    <s v="CA-2017-127460"/>
    <s v="United States"/>
    <s v="Aurora"/>
    <s v="Illinois"/>
    <n v="60505"/>
    <x v="0"/>
  </r>
  <r>
    <x v="1761"/>
    <x v="282"/>
    <d v="2017-10-02T00:00:00"/>
    <d v="2017-10-07T00:00:00"/>
    <s v="Standard Class"/>
    <n v="894"/>
    <n v="3"/>
    <n v="0"/>
    <n v="41124"/>
    <s v="CA-2017-101308"/>
    <s v="United States"/>
    <s v="Seattle"/>
    <s v="Washington"/>
    <n v="98105"/>
    <x v="1"/>
  </r>
  <r>
    <x v="1761"/>
    <x v="282"/>
    <d v="2017-10-02T00:00:00"/>
    <d v="2017-10-07T00:00:00"/>
    <s v="Standard Class"/>
    <n v="84784"/>
    <n v="2"/>
    <n v="2"/>
    <n v="-201362"/>
    <s v="CA-2017-101308"/>
    <s v="United States"/>
    <s v="Seattle"/>
    <s v="Washington"/>
    <n v="98105"/>
    <x v="1"/>
  </r>
  <r>
    <x v="1762"/>
    <x v="282"/>
    <d v="2017-11-26T00:00:00"/>
    <d v="2017-11-30T00:00:00"/>
    <s v="Standard Class"/>
    <n v="5873"/>
    <n v="7"/>
    <n v="0"/>
    <n v="146825"/>
    <s v="CA-2017-155607"/>
    <s v="United States"/>
    <s v="New York City"/>
    <s v="New York"/>
    <n v="10009"/>
    <x v="2"/>
  </r>
  <r>
    <x v="1762"/>
    <x v="282"/>
    <d v="2017-11-26T00:00:00"/>
    <d v="2017-11-30T00:00:00"/>
    <s v="Standard Class"/>
    <n v="93344"/>
    <n v="4"/>
    <n v="2"/>
    <n v="326704"/>
    <s v="CA-2017-155607"/>
    <s v="United States"/>
    <s v="New York City"/>
    <s v="New York"/>
    <n v="10009"/>
    <x v="2"/>
  </r>
  <r>
    <x v="1763"/>
    <x v="282"/>
    <d v="2014-05-21T00:00:00"/>
    <d v="2014-05-26T00:00:00"/>
    <s v="Standard Class"/>
    <n v="44786"/>
    <n v="7"/>
    <n v="0"/>
    <n v="2194514"/>
    <s v="CA-2014-152443"/>
    <s v="United States"/>
    <s v="Lawrence"/>
    <s v="Massachusetts"/>
    <n v="1841"/>
    <x v="2"/>
  </r>
  <r>
    <x v="1763"/>
    <x v="282"/>
    <d v="2014-05-21T00:00:00"/>
    <d v="2014-05-26T00:00:00"/>
    <s v="Standard Class"/>
    <n v="1794"/>
    <n v="3"/>
    <n v="0"/>
    <n v="87906"/>
    <s v="CA-2014-152443"/>
    <s v="United States"/>
    <s v="Lawrence"/>
    <s v="Massachusetts"/>
    <n v="1841"/>
    <x v="2"/>
  </r>
  <r>
    <x v="1763"/>
    <x v="282"/>
    <d v="2014-05-21T00:00:00"/>
    <d v="2014-05-26T00:00:00"/>
    <s v="Standard Class"/>
    <n v="24588"/>
    <n v="6"/>
    <n v="0"/>
    <n v="688464"/>
    <s v="CA-2014-152443"/>
    <s v="United States"/>
    <s v="Lawrence"/>
    <s v="Massachusetts"/>
    <n v="1841"/>
    <x v="2"/>
  </r>
  <r>
    <x v="1764"/>
    <x v="282"/>
    <d v="2017-09-19T00:00:00"/>
    <d v="2017-09-19T00:00:00"/>
    <s v="Same Day"/>
    <n v="4842"/>
    <n v="3"/>
    <n v="7"/>
    <n v="-33894"/>
    <s v="CA-2017-160801"/>
    <s v="United States"/>
    <s v="Philadelphia"/>
    <s v="Pennsylvania"/>
    <n v="19120"/>
    <x v="2"/>
  </r>
  <r>
    <x v="1765"/>
    <x v="282"/>
    <d v="2014-11-17T00:00:00"/>
    <d v="2014-11-22T00:00:00"/>
    <s v="Second Class"/>
    <n v="3444"/>
    <n v="3"/>
    <n v="0"/>
    <n v="1722"/>
    <s v="CA-2014-101833"/>
    <s v="United States"/>
    <s v="New York City"/>
    <s v="New York"/>
    <n v="10024"/>
    <x v="2"/>
  </r>
  <r>
    <x v="1766"/>
    <x v="283"/>
    <d v="2016-11-12T00:00:00"/>
    <d v="2016-11-15T00:00:00"/>
    <s v="Second Class"/>
    <n v="28752"/>
    <n v="8"/>
    <n v="0"/>
    <n v="129384"/>
    <s v="CA-2016-152170"/>
    <s v="United States"/>
    <s v="La Porte"/>
    <s v="Indiana"/>
    <n v="46350"/>
    <x v="0"/>
  </r>
  <r>
    <x v="1766"/>
    <x v="283"/>
    <d v="2016-11-12T00:00:00"/>
    <d v="2016-11-15T00:00:00"/>
    <s v="Second Class"/>
    <n v="3768"/>
    <n v="2"/>
    <n v="0"/>
    <n v="105504"/>
    <s v="CA-2016-152170"/>
    <s v="United States"/>
    <s v="La Porte"/>
    <s v="Indiana"/>
    <n v="46350"/>
    <x v="0"/>
  </r>
  <r>
    <x v="1766"/>
    <x v="283"/>
    <d v="2016-11-12T00:00:00"/>
    <d v="2016-11-15T00:00:00"/>
    <s v="Second Class"/>
    <n v="1998"/>
    <n v="2"/>
    <n v="0"/>
    <n v="8991"/>
    <s v="CA-2016-152170"/>
    <s v="United States"/>
    <s v="La Porte"/>
    <s v="Indiana"/>
    <n v="46350"/>
    <x v="0"/>
  </r>
  <r>
    <x v="1766"/>
    <x v="283"/>
    <d v="2016-11-12T00:00:00"/>
    <d v="2016-11-15T00:00:00"/>
    <s v="Second Class"/>
    <n v="2058"/>
    <n v="7"/>
    <n v="0"/>
    <n v="55566"/>
    <s v="CA-2016-152170"/>
    <s v="United States"/>
    <s v="La Porte"/>
    <s v="Indiana"/>
    <n v="46350"/>
    <x v="0"/>
  </r>
  <r>
    <x v="1766"/>
    <x v="283"/>
    <d v="2016-11-12T00:00:00"/>
    <d v="2016-11-15T00:00:00"/>
    <s v="Second Class"/>
    <n v="1738"/>
    <n v="2"/>
    <n v="0"/>
    <n v="869"/>
    <s v="CA-2016-152170"/>
    <s v="United States"/>
    <s v="La Porte"/>
    <s v="Indiana"/>
    <n v="46350"/>
    <x v="0"/>
  </r>
  <r>
    <x v="1767"/>
    <x v="283"/>
    <d v="2017-09-10T00:00:00"/>
    <d v="2017-09-10T00:00:00"/>
    <s v="Same Day"/>
    <n v="362352"/>
    <n v="3"/>
    <n v="2"/>
    <n v="271764"/>
    <s v="CA-2017-128370"/>
    <s v="United States"/>
    <s v="Los Angeles"/>
    <s v="California"/>
    <n v="90004"/>
    <x v="1"/>
  </r>
  <r>
    <x v="1767"/>
    <x v="283"/>
    <d v="2017-09-10T00:00:00"/>
    <d v="2017-09-10T00:00:00"/>
    <s v="Same Day"/>
    <n v="7184"/>
    <n v="2"/>
    <n v="2"/>
    <n v="2245"/>
    <s v="CA-2017-128370"/>
    <s v="United States"/>
    <s v="Los Angeles"/>
    <s v="California"/>
    <n v="90004"/>
    <x v="1"/>
  </r>
  <r>
    <x v="1768"/>
    <x v="283"/>
    <d v="2017-07-03T00:00:00"/>
    <d v="2017-07-06T00:00:00"/>
    <s v="Second Class"/>
    <n v="273896"/>
    <n v="7"/>
    <n v="2"/>
    <n v="924399"/>
    <s v="CA-2017-121503"/>
    <s v="United States"/>
    <s v="Houston"/>
    <s v="Texas"/>
    <n v="77041"/>
    <x v="0"/>
  </r>
  <r>
    <x v="1768"/>
    <x v="283"/>
    <d v="2017-07-03T00:00:00"/>
    <d v="2017-07-06T00:00:00"/>
    <s v="Second Class"/>
    <n v="597132"/>
    <n v="3"/>
    <n v="4"/>
    <n v="49761"/>
    <s v="CA-2017-121503"/>
    <s v="United States"/>
    <s v="Houston"/>
    <s v="Texas"/>
    <n v="77041"/>
    <x v="0"/>
  </r>
  <r>
    <x v="1769"/>
    <x v="283"/>
    <d v="2017-11-10T00:00:00"/>
    <d v="2017-11-16T00:00:00"/>
    <s v="Standard Class"/>
    <n v="931176"/>
    <n v="3"/>
    <n v="2"/>
    <n v="3142719"/>
    <s v="CA-2017-104640"/>
    <s v="United States"/>
    <s v="New York City"/>
    <s v="New York"/>
    <n v="10024"/>
    <x v="2"/>
  </r>
  <r>
    <x v="1769"/>
    <x v="283"/>
    <d v="2017-11-10T00:00:00"/>
    <d v="2017-11-16T00:00:00"/>
    <s v="Standard Class"/>
    <n v="43088"/>
    <n v="2"/>
    <n v="0"/>
    <n v="1249552"/>
    <s v="CA-2017-104640"/>
    <s v="United States"/>
    <s v="New York City"/>
    <s v="New York"/>
    <n v="10024"/>
    <x v="2"/>
  </r>
  <r>
    <x v="1770"/>
    <x v="283"/>
    <d v="2017-11-23T00:00:00"/>
    <d v="2017-11-26T00:00:00"/>
    <s v="Second Class"/>
    <n v="7476"/>
    <n v="1"/>
    <n v="7"/>
    <n v="-59808"/>
    <s v="CA-2017-107832"/>
    <s v="United States"/>
    <s v="Philadelphia"/>
    <s v="Pennsylvania"/>
    <n v="19120"/>
    <x v="2"/>
  </r>
  <r>
    <x v="1771"/>
    <x v="283"/>
    <d v="2014-10-21T00:00:00"/>
    <d v="2014-10-26T00:00:00"/>
    <s v="Standard Class"/>
    <n v="1947"/>
    <n v="5"/>
    <n v="0"/>
    <n v="9735"/>
    <s v="CA-2014-100916"/>
    <s v="United States"/>
    <s v="Newport News"/>
    <s v="Virginia"/>
    <n v="23602"/>
    <x v="3"/>
  </r>
  <r>
    <x v="1771"/>
    <x v="283"/>
    <d v="2014-10-21T00:00:00"/>
    <d v="2014-10-26T00:00:00"/>
    <s v="Standard Class"/>
    <n v="59132"/>
    <n v="4"/>
    <n v="0"/>
    <n v="1123508"/>
    <s v="CA-2014-100916"/>
    <s v="United States"/>
    <s v="Newport News"/>
    <s v="Virginia"/>
    <n v="23602"/>
    <x v="3"/>
  </r>
  <r>
    <x v="1771"/>
    <x v="283"/>
    <d v="2014-10-21T00:00:00"/>
    <d v="2014-10-26T00:00:00"/>
    <s v="Standard Class"/>
    <n v="284"/>
    <n v="1"/>
    <n v="0"/>
    <n v="8804"/>
    <s v="CA-2014-100916"/>
    <s v="United States"/>
    <s v="Newport News"/>
    <s v="Virginia"/>
    <n v="23602"/>
    <x v="3"/>
  </r>
  <r>
    <x v="1772"/>
    <x v="283"/>
    <d v="2016-09-19T00:00:00"/>
    <d v="2016-09-23T00:00:00"/>
    <s v="Standard Class"/>
    <n v="8928"/>
    <n v="2"/>
    <n v="2"/>
    <n v="31248"/>
    <s v="CA-2016-168557"/>
    <s v="United States"/>
    <s v="San Francisco"/>
    <s v="California"/>
    <n v="94122"/>
    <x v="1"/>
  </r>
  <r>
    <x v="1773"/>
    <x v="283"/>
    <d v="2017-05-13T00:00:00"/>
    <d v="2017-05-18T00:00:00"/>
    <s v="Standard Class"/>
    <n v="20768"/>
    <n v="2"/>
    <n v="2"/>
    <n v="23364"/>
    <s v="CA-2017-104318"/>
    <s v="United States"/>
    <s v="Franklin"/>
    <s v="Tennessee"/>
    <n v="37064"/>
    <x v="3"/>
  </r>
  <r>
    <x v="1774"/>
    <x v="283"/>
    <d v="2014-04-06T00:00:00"/>
    <d v="2014-04-10T00:00:00"/>
    <s v="Second Class"/>
    <n v="7095"/>
    <n v="3"/>
    <n v="0"/>
    <n v="18447"/>
    <s v="CA-2014-153808"/>
    <s v="United States"/>
    <s v="Los Angeles"/>
    <s v="California"/>
    <n v="90004"/>
    <x v="1"/>
  </r>
  <r>
    <x v="1774"/>
    <x v="283"/>
    <d v="2014-04-06T00:00:00"/>
    <d v="2014-04-10T00:00:00"/>
    <s v="Second Class"/>
    <n v="65568"/>
    <n v="2"/>
    <n v="2"/>
    <n v="237684"/>
    <s v="CA-2014-153808"/>
    <s v="United States"/>
    <s v="Los Angeles"/>
    <s v="California"/>
    <n v="90004"/>
    <x v="1"/>
  </r>
  <r>
    <x v="1774"/>
    <x v="283"/>
    <d v="2014-04-06T00:00:00"/>
    <d v="2014-04-10T00:00:00"/>
    <s v="Second Class"/>
    <n v="29997"/>
    <n v="3"/>
    <n v="0"/>
    <n v="1319868"/>
    <s v="CA-2014-153808"/>
    <s v="United States"/>
    <s v="Los Angeles"/>
    <s v="California"/>
    <n v="90004"/>
    <x v="1"/>
  </r>
  <r>
    <x v="1775"/>
    <x v="283"/>
    <d v="2017-03-13T00:00:00"/>
    <d v="2017-03-16T00:00:00"/>
    <s v="First Class"/>
    <n v="7992"/>
    <n v="1"/>
    <n v="2"/>
    <n v="25974"/>
    <s v="CA-2017-162474"/>
    <s v="United States"/>
    <s v="Aurora"/>
    <s v="Illinois"/>
    <n v="60505"/>
    <x v="0"/>
  </r>
  <r>
    <x v="1776"/>
    <x v="284"/>
    <d v="2017-02-13T00:00:00"/>
    <d v="2017-02-19T00:00:00"/>
    <s v="Standard Class"/>
    <n v="663"/>
    <n v="3"/>
    <n v="0"/>
    <n v="17901"/>
    <s v="CA-2017-104801"/>
    <s v="United States"/>
    <s v="Seattle"/>
    <s v="Washington"/>
    <n v="98105"/>
    <x v="1"/>
  </r>
  <r>
    <x v="1776"/>
    <x v="284"/>
    <d v="2017-02-13T00:00:00"/>
    <d v="2017-02-19T00:00:00"/>
    <s v="Standard Class"/>
    <n v="79996"/>
    <n v="4"/>
    <n v="0"/>
    <n v="3439828"/>
    <s v="CA-2017-104801"/>
    <s v="United States"/>
    <s v="Seattle"/>
    <s v="Washington"/>
    <n v="98105"/>
    <x v="1"/>
  </r>
  <r>
    <x v="1776"/>
    <x v="284"/>
    <d v="2017-02-13T00:00:00"/>
    <d v="2017-02-19T00:00:00"/>
    <s v="Standard Class"/>
    <n v="10753"/>
    <n v="1"/>
    <n v="0"/>
    <n v="21506"/>
    <s v="CA-2017-104801"/>
    <s v="United States"/>
    <s v="Seattle"/>
    <s v="Washington"/>
    <n v="98105"/>
    <x v="1"/>
  </r>
  <r>
    <x v="1777"/>
    <x v="284"/>
    <d v="2015-08-23T00:00:00"/>
    <d v="2015-08-28T00:00:00"/>
    <s v="Standard Class"/>
    <n v="54294"/>
    <n v="3"/>
    <n v="0"/>
    <n v="1520232"/>
    <s v="CA-2015-165624"/>
    <s v="United States"/>
    <s v="Atlanta"/>
    <s v="Georgia"/>
    <n v="30318"/>
    <x v="3"/>
  </r>
  <r>
    <x v="1777"/>
    <x v="284"/>
    <d v="2015-08-23T00:00:00"/>
    <d v="2015-08-28T00:00:00"/>
    <s v="Standard Class"/>
    <n v="864"/>
    <n v="3"/>
    <n v="0"/>
    <n v="42336"/>
    <s v="CA-2015-165624"/>
    <s v="United States"/>
    <s v="Atlanta"/>
    <s v="Georgia"/>
    <n v="30318"/>
    <x v="3"/>
  </r>
  <r>
    <x v="1777"/>
    <x v="284"/>
    <d v="2015-08-23T00:00:00"/>
    <d v="2015-08-28T00:00:00"/>
    <s v="Standard Class"/>
    <n v="1938"/>
    <n v="5"/>
    <n v="0"/>
    <n v="94962"/>
    <s v="CA-2015-165624"/>
    <s v="United States"/>
    <s v="Atlanta"/>
    <s v="Georgia"/>
    <n v="30318"/>
    <x v="3"/>
  </r>
  <r>
    <x v="1777"/>
    <x v="284"/>
    <d v="2015-08-23T00:00:00"/>
    <d v="2015-08-28T00:00:00"/>
    <s v="Standard Class"/>
    <n v="214"/>
    <n v="5"/>
    <n v="0"/>
    <n v="963"/>
    <s v="CA-2015-165624"/>
    <s v="United States"/>
    <s v="Atlanta"/>
    <s v="Georgia"/>
    <n v="30318"/>
    <x v="3"/>
  </r>
  <r>
    <x v="1777"/>
    <x v="284"/>
    <d v="2015-08-23T00:00:00"/>
    <d v="2015-08-28T00:00:00"/>
    <s v="Standard Class"/>
    <n v="9788"/>
    <n v="2"/>
    <n v="0"/>
    <n v="4894"/>
    <s v="CA-2015-165624"/>
    <s v="United States"/>
    <s v="Atlanta"/>
    <s v="Georgia"/>
    <n v="30318"/>
    <x v="3"/>
  </r>
  <r>
    <x v="1777"/>
    <x v="284"/>
    <d v="2015-08-23T00:00:00"/>
    <d v="2015-08-28T00:00:00"/>
    <s v="Standard Class"/>
    <n v="25191"/>
    <n v="9"/>
    <n v="0"/>
    <n v="478629"/>
    <s v="CA-2015-165624"/>
    <s v="United States"/>
    <s v="Atlanta"/>
    <s v="Georgia"/>
    <n v="30318"/>
    <x v="3"/>
  </r>
  <r>
    <x v="1777"/>
    <x v="284"/>
    <d v="2015-08-23T00:00:00"/>
    <d v="2015-08-28T00:00:00"/>
    <s v="Standard Class"/>
    <n v="2586"/>
    <n v="3"/>
    <n v="0"/>
    <n v="67236"/>
    <s v="CA-2015-165624"/>
    <s v="United States"/>
    <s v="Atlanta"/>
    <s v="Georgia"/>
    <n v="30318"/>
    <x v="3"/>
  </r>
  <r>
    <x v="1778"/>
    <x v="284"/>
    <d v="2015-12-28T00:00:00"/>
    <d v="2016-01-01T00:00:00"/>
    <s v="Standard Class"/>
    <n v="24816"/>
    <n v="2"/>
    <n v="2"/>
    <n v="1551"/>
    <s v="CA-2015-148859"/>
    <s v="United States"/>
    <s v="Chicago"/>
    <s v="Illinois"/>
    <n v="60623"/>
    <x v="0"/>
  </r>
  <r>
    <x v="1779"/>
    <x v="284"/>
    <d v="2017-06-01T00:00:00"/>
    <d v="2017-06-03T00:00:00"/>
    <s v="First Class"/>
    <n v="3798"/>
    <n v="2"/>
    <n v="7"/>
    <n v="-26586"/>
    <s v="CA-2017-106831"/>
    <s v="United States"/>
    <s v="Dublin"/>
    <s v="Ohio"/>
    <n v="43017"/>
    <x v="2"/>
  </r>
  <r>
    <x v="1779"/>
    <x v="284"/>
    <d v="2017-06-01T00:00:00"/>
    <d v="2017-06-03T00:00:00"/>
    <s v="First Class"/>
    <n v="27744"/>
    <n v="6"/>
    <n v="2"/>
    <n v="100572"/>
    <s v="CA-2017-106831"/>
    <s v="United States"/>
    <s v="Dublin"/>
    <s v="Ohio"/>
    <n v="43017"/>
    <x v="2"/>
  </r>
  <r>
    <x v="1779"/>
    <x v="284"/>
    <d v="2017-06-01T00:00:00"/>
    <d v="2017-06-03T00:00:00"/>
    <s v="First Class"/>
    <n v="158376"/>
    <n v="4"/>
    <n v="4"/>
    <n v="-343148"/>
    <s v="CA-2017-106831"/>
    <s v="United States"/>
    <s v="Dublin"/>
    <s v="Ohio"/>
    <n v="43017"/>
    <x v="2"/>
  </r>
  <r>
    <x v="1780"/>
    <x v="285"/>
    <d v="2017-07-06T00:00:00"/>
    <d v="2017-07-13T00:00:00"/>
    <s v="Standard Class"/>
    <n v="2946"/>
    <n v="2"/>
    <n v="7"/>
    <n v="-22586"/>
    <s v="US-2017-124303"/>
    <s v="United States"/>
    <s v="Philadelphia"/>
    <s v="Pennsylvania"/>
    <n v="19120"/>
    <x v="2"/>
  </r>
  <r>
    <x v="1780"/>
    <x v="285"/>
    <d v="2017-07-06T00:00:00"/>
    <d v="2017-07-13T00:00:00"/>
    <s v="Standard Class"/>
    <n v="16056"/>
    <n v="3"/>
    <n v="2"/>
    <n v="58203"/>
    <s v="US-2017-124303"/>
    <s v="United States"/>
    <s v="Philadelphia"/>
    <s v="Pennsylvania"/>
    <n v="19120"/>
    <x v="2"/>
  </r>
  <r>
    <x v="1781"/>
    <x v="285"/>
    <d v="2015-03-19T00:00:00"/>
    <d v="2015-03-20T00:00:00"/>
    <s v="First Class"/>
    <n v="124764"/>
    <n v="3"/>
    <n v="0"/>
    <n v="3493392"/>
    <s v="CA-2015-111829"/>
    <s v="United States"/>
    <s v="Seattle"/>
    <s v="Washington"/>
    <n v="98115"/>
    <x v="1"/>
  </r>
  <r>
    <x v="1781"/>
    <x v="285"/>
    <d v="2015-03-19T00:00:00"/>
    <d v="2015-03-20T00:00:00"/>
    <s v="First Class"/>
    <n v="314993"/>
    <n v="7"/>
    <n v="0"/>
    <n v="14804671"/>
    <s v="CA-2015-111829"/>
    <s v="United States"/>
    <s v="Seattle"/>
    <s v="Washington"/>
    <n v="98115"/>
    <x v="1"/>
  </r>
  <r>
    <x v="1781"/>
    <x v="285"/>
    <d v="2015-03-19T00:00:00"/>
    <d v="2015-03-20T00:00:00"/>
    <s v="First Class"/>
    <n v="2097"/>
    <n v="2"/>
    <n v="0"/>
    <n v="100656"/>
    <s v="CA-2015-111829"/>
    <s v="United States"/>
    <s v="Seattle"/>
    <s v="Washington"/>
    <n v="98115"/>
    <x v="1"/>
  </r>
  <r>
    <x v="1782"/>
    <x v="285"/>
    <d v="2017-07-22T00:00:00"/>
    <d v="2017-07-28T00:00:00"/>
    <s v="Standard Class"/>
    <n v="2997"/>
    <n v="3"/>
    <n v="0"/>
    <n v="140859"/>
    <s v="CA-2017-109750"/>
    <s v="United States"/>
    <s v="New York City"/>
    <s v="New York"/>
    <n v="10009"/>
    <x v="2"/>
  </r>
  <r>
    <x v="1783"/>
    <x v="285"/>
    <d v="2015-11-03T00:00:00"/>
    <d v="2015-11-05T00:00:00"/>
    <s v="First Class"/>
    <n v="144882"/>
    <n v="10"/>
    <n v="1"/>
    <n v="209274"/>
    <s v="CA-2015-162047"/>
    <s v="United States"/>
    <s v="Long Beach"/>
    <s v="New York"/>
    <n v="11561"/>
    <x v="2"/>
  </r>
  <r>
    <x v="1784"/>
    <x v="285"/>
    <d v="2017-12-25T00:00:00"/>
    <d v="2017-12-29T00:00:00"/>
    <s v="Standard Class"/>
    <n v="153552"/>
    <n v="3"/>
    <n v="2"/>
    <n v="518238"/>
    <s v="CA-2017-121398"/>
    <s v="United States"/>
    <s v="Los Angeles"/>
    <s v="California"/>
    <n v="90008"/>
    <x v="1"/>
  </r>
  <r>
    <x v="1784"/>
    <x v="285"/>
    <d v="2017-12-25T00:00:00"/>
    <d v="2017-12-29T00:00:00"/>
    <s v="Standard Class"/>
    <n v="27062"/>
    <n v="2"/>
    <n v="0"/>
    <n v="27062"/>
    <s v="CA-2017-121398"/>
    <s v="United States"/>
    <s v="Los Angeles"/>
    <s v="California"/>
    <n v="90008"/>
    <x v="1"/>
  </r>
  <r>
    <x v="1785"/>
    <x v="285"/>
    <d v="2014-10-20T00:00:00"/>
    <d v="2014-10-23T00:00:00"/>
    <s v="First Class"/>
    <n v="32859"/>
    <n v="3"/>
    <n v="4"/>
    <n v="-1478655"/>
    <s v="CA-2014-169684"/>
    <s v="United States"/>
    <s v="Knoxville"/>
    <s v="Tennessee"/>
    <n v="37918"/>
    <x v="3"/>
  </r>
  <r>
    <x v="1785"/>
    <x v="285"/>
    <d v="2014-10-20T00:00:00"/>
    <d v="2014-10-23T00:00:00"/>
    <s v="First Class"/>
    <n v="98352"/>
    <n v="3"/>
    <n v="2"/>
    <n v="-24588"/>
    <s v="CA-2014-169684"/>
    <s v="United States"/>
    <s v="Knoxville"/>
    <s v="Tennessee"/>
    <n v="37918"/>
    <x v="3"/>
  </r>
  <r>
    <x v="1786"/>
    <x v="285"/>
    <d v="2017-09-29T00:00:00"/>
    <d v="2017-10-01T00:00:00"/>
    <s v="First Class"/>
    <n v="798"/>
    <n v="3"/>
    <n v="0"/>
    <n v="39102"/>
    <s v="CA-2017-126676"/>
    <s v="United States"/>
    <s v="Hempstead"/>
    <s v="New York"/>
    <n v="11550"/>
    <x v="2"/>
  </r>
  <r>
    <x v="1787"/>
    <x v="285"/>
    <d v="2016-12-01T00:00:00"/>
    <d v="2016-12-05T00:00:00"/>
    <s v="Standard Class"/>
    <n v="2304"/>
    <n v="8"/>
    <n v="0"/>
    <n v="6912"/>
    <s v="CA-2016-104689"/>
    <s v="United States"/>
    <s v="Los Angeles"/>
    <s v="California"/>
    <n v="90004"/>
    <x v="1"/>
  </r>
  <r>
    <x v="1788"/>
    <x v="286"/>
    <d v="2017-04-29T00:00:00"/>
    <d v="2017-05-04T00:00:00"/>
    <s v="Second Class"/>
    <n v="104835"/>
    <n v="5"/>
    <n v="4"/>
    <n v="-6989"/>
    <s v="US-2017-164056"/>
    <s v="United States"/>
    <s v="Dublin"/>
    <s v="Ohio"/>
    <n v="43017"/>
    <x v="2"/>
  </r>
  <r>
    <x v="1789"/>
    <x v="286"/>
    <d v="2014-06-13T00:00:00"/>
    <d v="2014-06-17T00:00:00"/>
    <s v="Standard Class"/>
    <n v="1452"/>
    <n v="3"/>
    <n v="0"/>
    <n v="47916"/>
    <s v="CA-2014-114643"/>
    <s v="United States"/>
    <s v="Los Angeles"/>
    <s v="California"/>
    <n v="90032"/>
    <x v="1"/>
  </r>
  <r>
    <x v="1790"/>
    <x v="286"/>
    <d v="2016-09-03T00:00:00"/>
    <d v="2016-09-05T00:00:00"/>
    <s v="First Class"/>
    <n v="4816"/>
    <n v="7"/>
    <n v="0"/>
    <n v="221536"/>
    <s v="CA-2016-132143"/>
    <s v="United States"/>
    <s v="Middletown"/>
    <s v="Connecticut"/>
    <n v="6457"/>
    <x v="2"/>
  </r>
  <r>
    <x v="1791"/>
    <x v="286"/>
    <d v="2017-12-23T00:00:00"/>
    <d v="2017-12-27T00:00:00"/>
    <s v="Standard Class"/>
    <n v="18195"/>
    <n v="3"/>
    <n v="0"/>
    <n v="382095"/>
    <s v="CA-2017-127929"/>
    <s v="United States"/>
    <s v="Middletown"/>
    <s v="Connecticut"/>
    <n v="6457"/>
    <x v="2"/>
  </r>
  <r>
    <x v="1792"/>
    <x v="286"/>
    <d v="2016-05-12T00:00:00"/>
    <d v="2016-05-17T00:00:00"/>
    <s v="Standard Class"/>
    <n v="82368"/>
    <n v="2"/>
    <n v="2"/>
    <n v="-195624"/>
    <s v="US-2016-101196"/>
    <s v="United States"/>
    <s v="Philadelphia"/>
    <s v="Pennsylvania"/>
    <n v="19140"/>
    <x v="2"/>
  </r>
  <r>
    <x v="1793"/>
    <x v="286"/>
    <d v="2016-04-10T00:00:00"/>
    <d v="2016-04-16T00:00:00"/>
    <s v="Standard Class"/>
    <n v="1296"/>
    <n v="2"/>
    <n v="0"/>
    <n v="62208"/>
    <s v="CA-2016-124814"/>
    <s v="United States"/>
    <s v="Bakersfield"/>
    <s v="California"/>
    <n v="93309"/>
    <x v="1"/>
  </r>
  <r>
    <x v="1793"/>
    <x v="286"/>
    <d v="2016-04-10T00:00:00"/>
    <d v="2016-04-16T00:00:00"/>
    <s v="Standard Class"/>
    <n v="232"/>
    <n v="5"/>
    <n v="2"/>
    <n v="812"/>
    <s v="CA-2016-124814"/>
    <s v="United States"/>
    <s v="Bakersfield"/>
    <s v="California"/>
    <n v="93309"/>
    <x v="1"/>
  </r>
  <r>
    <x v="1794"/>
    <x v="286"/>
    <d v="2017-03-25T00:00:00"/>
    <d v="2017-03-30T00:00:00"/>
    <s v="Standard Class"/>
    <n v="231"/>
    <n v="2"/>
    <n v="0"/>
    <n v="693"/>
    <s v="CA-2017-143651"/>
    <s v="United States"/>
    <s v="Seattle"/>
    <s v="Washington"/>
    <n v="98103"/>
    <x v="1"/>
  </r>
  <r>
    <x v="1795"/>
    <x v="286"/>
    <d v="2016-09-20T00:00:00"/>
    <d v="2016-09-25T00:00:00"/>
    <s v="Standard Class"/>
    <n v="17088"/>
    <n v="2"/>
    <n v="2"/>
    <n v="1068"/>
    <s v="CA-2016-134516"/>
    <s v="United States"/>
    <s v="Greensboro"/>
    <s v="North Carolina"/>
    <n v="27405"/>
    <x v="3"/>
  </r>
  <r>
    <x v="1795"/>
    <x v="286"/>
    <d v="2016-09-20T00:00:00"/>
    <d v="2016-09-25T00:00:00"/>
    <s v="Standard Class"/>
    <n v="98392"/>
    <n v="1"/>
    <n v="2"/>
    <n v="-110691"/>
    <s v="CA-2016-134516"/>
    <s v="United States"/>
    <s v="Greensboro"/>
    <s v="North Carolina"/>
    <n v="27405"/>
    <x v="3"/>
  </r>
  <r>
    <x v="1796"/>
    <x v="286"/>
    <d v="2014-03-11T00:00:00"/>
    <d v="2014-03-13T00:00:00"/>
    <s v="Second Class"/>
    <n v="14676"/>
    <n v="3"/>
    <n v="0"/>
    <n v="381576"/>
    <s v="CA-2014-114790"/>
    <s v="United States"/>
    <s v="Richmond"/>
    <s v="Kentucky"/>
    <n v="40475"/>
    <x v="3"/>
  </r>
  <r>
    <x v="1796"/>
    <x v="286"/>
    <d v="2014-03-11T00:00:00"/>
    <d v="2014-03-13T00:00:00"/>
    <s v="Second Class"/>
    <n v="3296"/>
    <n v="2"/>
    <n v="0"/>
    <n v="141728"/>
    <s v="CA-2014-114790"/>
    <s v="United States"/>
    <s v="Richmond"/>
    <s v="Kentucky"/>
    <n v="40475"/>
    <x v="3"/>
  </r>
  <r>
    <x v="1796"/>
    <x v="286"/>
    <d v="2014-03-11T00:00:00"/>
    <d v="2014-03-13T00:00:00"/>
    <s v="Second Class"/>
    <n v="58797"/>
    <n v="3"/>
    <n v="0"/>
    <n v="1646316"/>
    <s v="CA-2014-114790"/>
    <s v="United States"/>
    <s v="Richmond"/>
    <s v="Kentucky"/>
    <n v="40475"/>
    <x v="3"/>
  </r>
  <r>
    <x v="1796"/>
    <x v="286"/>
    <d v="2014-03-11T00:00:00"/>
    <d v="2014-03-13T00:00:00"/>
    <s v="Second Class"/>
    <n v="1494"/>
    <n v="3"/>
    <n v="0"/>
    <n v="70218"/>
    <s v="CA-2014-114790"/>
    <s v="United States"/>
    <s v="Richmond"/>
    <s v="Kentucky"/>
    <n v="40475"/>
    <x v="3"/>
  </r>
  <r>
    <x v="1797"/>
    <x v="286"/>
    <d v="2016-07-03T00:00:00"/>
    <d v="2016-07-03T00:00:00"/>
    <s v="Same Day"/>
    <n v="12392"/>
    <n v="5"/>
    <n v="2"/>
    <n v="38725"/>
    <s v="CA-2016-104983"/>
    <s v="United States"/>
    <s v="Philadelphia"/>
    <s v="Pennsylvania"/>
    <n v="19143"/>
    <x v="2"/>
  </r>
  <r>
    <x v="1798"/>
    <x v="287"/>
    <d v="2014-08-26T00:00:00"/>
    <d v="2014-08-30T00:00:00"/>
    <s v="Standard Class"/>
    <n v="1768"/>
    <n v="8"/>
    <n v="0"/>
    <n v="22984"/>
    <s v="CA-2014-123260"/>
    <s v="United States"/>
    <s v="Los Angeles"/>
    <s v="California"/>
    <n v="90032"/>
    <x v="1"/>
  </r>
  <r>
    <x v="1799"/>
    <x v="287"/>
    <d v="2016-11-13T00:00:00"/>
    <d v="2016-11-17T00:00:00"/>
    <s v="Standard Class"/>
    <n v="4402"/>
    <n v="2"/>
    <n v="0"/>
    <n v="114452"/>
    <s v="CA-2016-155488"/>
    <s v="United States"/>
    <s v="Vancouver"/>
    <s v="Washington"/>
    <n v="98661"/>
    <x v="1"/>
  </r>
  <r>
    <x v="1800"/>
    <x v="287"/>
    <d v="2016-06-07T00:00:00"/>
    <d v="2016-06-11T00:00:00"/>
    <s v="Standard Class"/>
    <n v="4784"/>
    <n v="1"/>
    <n v="2"/>
    <n v="15548"/>
    <s v="CA-2016-103163"/>
    <s v="United States"/>
    <s v="Bakersfield"/>
    <s v="California"/>
    <n v="93309"/>
    <x v="1"/>
  </r>
  <r>
    <x v="1800"/>
    <x v="287"/>
    <d v="2016-06-07T00:00:00"/>
    <d v="2016-06-11T00:00:00"/>
    <s v="Standard Class"/>
    <n v="473"/>
    <n v="1"/>
    <n v="0"/>
    <n v="23177"/>
    <s v="CA-2016-103163"/>
    <s v="United States"/>
    <s v="Bakersfield"/>
    <s v="California"/>
    <n v="93309"/>
    <x v="1"/>
  </r>
  <r>
    <x v="1801"/>
    <x v="287"/>
    <d v="2017-11-24T00:00:00"/>
    <d v="2017-11-30T00:00:00"/>
    <s v="Standard Class"/>
    <n v="288"/>
    <n v="1"/>
    <n v="0"/>
    <n v="14112"/>
    <s v="CA-2017-146535"/>
    <s v="United States"/>
    <s v="Richmond"/>
    <s v="Kentucky"/>
    <n v="40475"/>
    <x v="3"/>
  </r>
  <r>
    <x v="1801"/>
    <x v="287"/>
    <d v="2017-11-24T00:00:00"/>
    <d v="2017-11-30T00:00:00"/>
    <s v="Standard Class"/>
    <n v="144396"/>
    <n v="12"/>
    <n v="0"/>
    <n v="3754296"/>
    <s v="CA-2017-146535"/>
    <s v="United States"/>
    <s v="Richmond"/>
    <s v="Kentucky"/>
    <n v="40475"/>
    <x v="3"/>
  </r>
  <r>
    <x v="1802"/>
    <x v="287"/>
    <d v="2017-07-03T00:00:00"/>
    <d v="2017-07-09T00:00:00"/>
    <s v="Standard Class"/>
    <n v="2589"/>
    <n v="10"/>
    <n v="0"/>
    <n v="93204"/>
    <s v="US-2017-129777"/>
    <s v="United States"/>
    <s v="Quincy"/>
    <s v="Massachusetts"/>
    <n v="2169"/>
    <x v="2"/>
  </r>
  <r>
    <x v="1802"/>
    <x v="287"/>
    <d v="2017-07-03T00:00:00"/>
    <d v="2017-07-09T00:00:00"/>
    <s v="Standard Class"/>
    <n v="2456"/>
    <n v="2"/>
    <n v="0"/>
    <n v="115432"/>
    <s v="US-2017-129777"/>
    <s v="United States"/>
    <s v="Quincy"/>
    <s v="Massachusetts"/>
    <n v="2169"/>
    <x v="2"/>
  </r>
  <r>
    <x v="1803"/>
    <x v="287"/>
    <d v="2015-04-07T00:00:00"/>
    <d v="2015-04-09T00:00:00"/>
    <s v="First Class"/>
    <n v="11736"/>
    <n v="3"/>
    <n v="2"/>
    <n v="10269"/>
    <s v="CA-2015-130554"/>
    <s v="United States"/>
    <s v="Philadelphia"/>
    <s v="Pennsylvania"/>
    <n v="19140"/>
    <x v="2"/>
  </r>
  <r>
    <x v="1804"/>
    <x v="287"/>
    <d v="2017-11-06T00:00:00"/>
    <d v="2017-11-06T00:00:00"/>
    <s v="Same Day"/>
    <n v="5994"/>
    <n v="3"/>
    <n v="0"/>
    <n v="281718"/>
    <s v="US-2017-153948"/>
    <s v="United States"/>
    <s v="San Francisco"/>
    <s v="California"/>
    <n v="94122"/>
    <x v="1"/>
  </r>
  <r>
    <x v="1804"/>
    <x v="287"/>
    <d v="2017-11-06T00:00:00"/>
    <d v="2017-11-06T00:00:00"/>
    <s v="Same Day"/>
    <n v="4536"/>
    <n v="4"/>
    <n v="0"/>
    <n v="222264"/>
    <s v="US-2017-153948"/>
    <s v="United States"/>
    <s v="San Francisco"/>
    <s v="California"/>
    <n v="94122"/>
    <x v="1"/>
  </r>
  <r>
    <x v="1804"/>
    <x v="287"/>
    <d v="2017-11-06T00:00:00"/>
    <d v="2017-11-06T00:00:00"/>
    <s v="Same Day"/>
    <n v="264"/>
    <n v="5"/>
    <n v="0"/>
    <n v="12672"/>
    <s v="US-2017-153948"/>
    <s v="United States"/>
    <s v="San Francisco"/>
    <s v="California"/>
    <n v="94122"/>
    <x v="1"/>
  </r>
  <r>
    <x v="1804"/>
    <x v="287"/>
    <d v="2017-11-06T00:00:00"/>
    <d v="2017-11-06T00:00:00"/>
    <s v="Same Day"/>
    <n v="414"/>
    <n v="4"/>
    <n v="0"/>
    <n v="19872"/>
    <s v="US-2017-153948"/>
    <s v="United States"/>
    <s v="San Francisco"/>
    <s v="California"/>
    <n v="94122"/>
    <x v="1"/>
  </r>
  <r>
    <x v="1804"/>
    <x v="287"/>
    <d v="2017-11-06T00:00:00"/>
    <d v="2017-11-06T00:00:00"/>
    <s v="Same Day"/>
    <n v="1695"/>
    <n v="1"/>
    <n v="0"/>
    <n v="1017"/>
    <s v="US-2017-153948"/>
    <s v="United States"/>
    <s v="San Francisco"/>
    <s v="California"/>
    <n v="94122"/>
    <x v="1"/>
  </r>
  <r>
    <x v="1805"/>
    <x v="287"/>
    <d v="2017-11-04T00:00:00"/>
    <d v="2017-11-04T00:00:00"/>
    <s v="Same Day"/>
    <n v="7536"/>
    <n v="6"/>
    <n v="8"/>
    <n v="-13188"/>
    <s v="CA-2017-121160"/>
    <s v="United States"/>
    <s v="Bryan"/>
    <s v="Texas"/>
    <n v="77803"/>
    <x v="0"/>
  </r>
  <r>
    <x v="1805"/>
    <x v="287"/>
    <d v="2017-11-04T00:00:00"/>
    <d v="2017-11-04T00:00:00"/>
    <s v="Same Day"/>
    <n v="1408"/>
    <n v="2"/>
    <n v="8"/>
    <n v="-23232"/>
    <s v="CA-2017-121160"/>
    <s v="United States"/>
    <s v="Bryan"/>
    <s v="Texas"/>
    <n v="77803"/>
    <x v="0"/>
  </r>
  <r>
    <x v="1805"/>
    <x v="287"/>
    <d v="2017-11-04T00:00:00"/>
    <d v="2017-11-04T00:00:00"/>
    <s v="Same Day"/>
    <n v="4144"/>
    <n v="4"/>
    <n v="8"/>
    <n v="-64232"/>
    <s v="CA-2017-121160"/>
    <s v="United States"/>
    <s v="Bryan"/>
    <s v="Texas"/>
    <n v="77803"/>
    <x v="0"/>
  </r>
  <r>
    <x v="1805"/>
    <x v="287"/>
    <d v="2017-11-04T00:00:00"/>
    <d v="2017-11-04T00:00:00"/>
    <s v="Same Day"/>
    <n v="52752"/>
    <n v="3"/>
    <n v="2"/>
    <n v="-125286"/>
    <s v="CA-2017-121160"/>
    <s v="United States"/>
    <s v="Bryan"/>
    <s v="Texas"/>
    <n v="77803"/>
    <x v="0"/>
  </r>
  <r>
    <x v="1806"/>
    <x v="287"/>
    <d v="2016-12-23T00:00:00"/>
    <d v="2016-12-28T00:00:00"/>
    <s v="Standard Class"/>
    <n v="7968"/>
    <n v="2"/>
    <n v="2"/>
    <n v="26892"/>
    <s v="CA-2016-114867"/>
    <s v="United States"/>
    <s v="Philadelphia"/>
    <s v="Pennsylvania"/>
    <n v="19143"/>
    <x v="2"/>
  </r>
  <r>
    <x v="1806"/>
    <x v="287"/>
    <d v="2016-12-23T00:00:00"/>
    <d v="2016-12-28T00:00:00"/>
    <s v="Standard Class"/>
    <n v="149997"/>
    <n v="5"/>
    <n v="4"/>
    <n v="-3749925"/>
    <s v="CA-2016-114867"/>
    <s v="United States"/>
    <s v="Philadelphia"/>
    <s v="Pennsylvania"/>
    <n v="19143"/>
    <x v="2"/>
  </r>
  <r>
    <x v="1807"/>
    <x v="288"/>
    <d v="2016-12-11T00:00:00"/>
    <d v="2016-12-13T00:00:00"/>
    <s v="Second Class"/>
    <n v="243384"/>
    <n v="3"/>
    <n v="2"/>
    <n v="-517191"/>
    <s v="US-2016-135720"/>
    <s v="United States"/>
    <s v="Aurora"/>
    <s v="Colorado"/>
    <n v="80013"/>
    <x v="1"/>
  </r>
  <r>
    <x v="1807"/>
    <x v="288"/>
    <d v="2016-12-11T00:00:00"/>
    <d v="2016-12-13T00:00:00"/>
    <s v="Second Class"/>
    <n v="1198"/>
    <n v="5"/>
    <n v="2"/>
    <n v="2995"/>
    <s v="US-2016-135720"/>
    <s v="United States"/>
    <s v="Aurora"/>
    <s v="Colorado"/>
    <n v="80013"/>
    <x v="1"/>
  </r>
  <r>
    <x v="1807"/>
    <x v="288"/>
    <d v="2016-12-11T00:00:00"/>
    <d v="2016-12-13T00:00:00"/>
    <s v="Second Class"/>
    <n v="300768"/>
    <n v="4"/>
    <n v="2"/>
    <n v="300768"/>
    <s v="US-2016-135720"/>
    <s v="United States"/>
    <s v="Aurora"/>
    <s v="Colorado"/>
    <n v="80013"/>
    <x v="1"/>
  </r>
  <r>
    <x v="1808"/>
    <x v="288"/>
    <d v="2016-12-09T00:00:00"/>
    <d v="2016-12-13T00:00:00"/>
    <s v="Standard Class"/>
    <n v="369"/>
    <n v="1"/>
    <n v="0"/>
    <n v="17343"/>
    <s v="CA-2016-141082"/>
    <s v="United States"/>
    <s v="Lawrence"/>
    <s v="Massachusetts"/>
    <n v="1841"/>
    <x v="2"/>
  </r>
  <r>
    <x v="1808"/>
    <x v="288"/>
    <d v="2016-12-09T00:00:00"/>
    <d v="2016-12-13T00:00:00"/>
    <s v="Standard Class"/>
    <n v="12212"/>
    <n v="4"/>
    <n v="0"/>
    <n v="561752"/>
    <s v="CA-2016-141082"/>
    <s v="United States"/>
    <s v="Lawrence"/>
    <s v="Massachusetts"/>
    <n v="1841"/>
    <x v="2"/>
  </r>
  <r>
    <x v="1809"/>
    <x v="288"/>
    <d v="2017-08-07T00:00:00"/>
    <d v="2017-08-11T00:00:00"/>
    <s v="Second Class"/>
    <n v="79992"/>
    <n v="1"/>
    <n v="2"/>
    <n v="219978"/>
    <s v="CA-2017-163321"/>
    <s v="United States"/>
    <s v="Jacksonville"/>
    <s v="North Carolina"/>
    <n v="28540"/>
    <x v="3"/>
  </r>
  <r>
    <x v="1810"/>
    <x v="288"/>
    <d v="2016-06-17T00:00:00"/>
    <d v="2016-06-20T00:00:00"/>
    <s v="Second Class"/>
    <n v="4074"/>
    <n v="3"/>
    <n v="0"/>
    <n v="4074"/>
    <s v="CA-2016-145842"/>
    <s v="United States"/>
    <s v="New York City"/>
    <s v="New York"/>
    <n v="10024"/>
    <x v="2"/>
  </r>
  <r>
    <x v="1811"/>
    <x v="288"/>
    <d v="2017-06-25T00:00:00"/>
    <d v="2017-07-01T00:00:00"/>
    <s v="Standard Class"/>
    <n v="14848"/>
    <n v="2"/>
    <n v="2"/>
    <n v="16704"/>
    <s v="CA-2017-134796"/>
    <s v="United States"/>
    <s v="Bolingbrook"/>
    <s v="Illinois"/>
    <n v="60440"/>
    <x v="0"/>
  </r>
  <r>
    <x v="1812"/>
    <x v="288"/>
    <d v="2015-07-12T00:00:00"/>
    <d v="2015-07-18T00:00:00"/>
    <s v="Standard Class"/>
    <n v="307168"/>
    <n v="4"/>
    <n v="2"/>
    <n v="307168"/>
    <s v="CA-2015-112711"/>
    <s v="United States"/>
    <s v="Amarillo"/>
    <s v="Texas"/>
    <n v="79109"/>
    <x v="0"/>
  </r>
  <r>
    <x v="1813"/>
    <x v="288"/>
    <d v="2016-02-14T00:00:00"/>
    <d v="2016-02-19T00:00:00"/>
    <s v="Standard Class"/>
    <n v="26418"/>
    <n v="7"/>
    <n v="0"/>
    <n v="686868"/>
    <s v="CA-2016-146150"/>
    <s v="United States"/>
    <s v="Jackson"/>
    <s v="Mississippi"/>
    <n v="39212"/>
    <x v="3"/>
  </r>
  <r>
    <x v="1814"/>
    <x v="288"/>
    <d v="2015-11-13T00:00:00"/>
    <d v="2015-11-18T00:00:00"/>
    <s v="Standard Class"/>
    <n v="121104"/>
    <n v="6"/>
    <n v="7"/>
    <n v="-10092"/>
    <s v="CA-2015-136147"/>
    <s v="United States"/>
    <s v="Miami"/>
    <s v="Florida"/>
    <n v="33178"/>
    <x v="3"/>
  </r>
  <r>
    <x v="1814"/>
    <x v="288"/>
    <d v="2015-11-13T00:00:00"/>
    <d v="2015-11-18T00:00:00"/>
    <s v="Standard Class"/>
    <n v="11196"/>
    <n v="5"/>
    <n v="2"/>
    <n v="-13995"/>
    <s v="CA-2015-136147"/>
    <s v="United States"/>
    <s v="Miami"/>
    <s v="Florida"/>
    <n v="33178"/>
    <x v="3"/>
  </r>
  <r>
    <x v="1815"/>
    <x v="288"/>
    <d v="2015-10-09T00:00:00"/>
    <d v="2015-10-13T00:00:00"/>
    <s v="Standard Class"/>
    <n v="38997"/>
    <n v="3"/>
    <n v="0"/>
    <n v="350973"/>
    <s v="CA-2015-124499"/>
    <s v="United States"/>
    <s v="Detroit"/>
    <s v="Michigan"/>
    <n v="48227"/>
    <x v="0"/>
  </r>
  <r>
    <x v="1815"/>
    <x v="288"/>
    <d v="2015-10-09T00:00:00"/>
    <d v="2015-10-13T00:00:00"/>
    <s v="Standard Class"/>
    <n v="26991"/>
    <n v="5"/>
    <n v="1"/>
    <n v="53982"/>
    <s v="CA-2015-124499"/>
    <s v="United States"/>
    <s v="Detroit"/>
    <s v="Michigan"/>
    <n v="48227"/>
    <x v="0"/>
  </r>
  <r>
    <x v="1816"/>
    <x v="289"/>
    <d v="2017-11-14T00:00:00"/>
    <d v="2017-11-19T00:00:00"/>
    <s v="Standard Class"/>
    <n v="864"/>
    <n v="2"/>
    <n v="2"/>
    <n v="3024"/>
    <s v="CA-2017-106943"/>
    <s v="United States"/>
    <s v="New York City"/>
    <s v="New York"/>
    <n v="10035"/>
    <x v="2"/>
  </r>
  <r>
    <x v="1817"/>
    <x v="289"/>
    <d v="2014-06-09T00:00:00"/>
    <d v="2014-06-11T00:00:00"/>
    <s v="Second Class"/>
    <n v="14413"/>
    <n v="7"/>
    <n v="0"/>
    <n v="245021"/>
    <s v="CA-2014-132612"/>
    <s v="United States"/>
    <s v="Harrisonburg"/>
    <s v="Virginia"/>
    <n v="22801"/>
    <x v="3"/>
  </r>
  <r>
    <x v="1818"/>
    <x v="289"/>
    <d v="2017-06-19T00:00:00"/>
    <d v="2017-06-25T00:00:00"/>
    <s v="Standard Class"/>
    <n v="11184"/>
    <n v="1"/>
    <n v="2"/>
    <n v="8388"/>
    <s v="CA-2017-141992"/>
    <s v="United States"/>
    <s v="Dallas"/>
    <s v="Texas"/>
    <n v="75220"/>
    <x v="0"/>
  </r>
  <r>
    <x v="1818"/>
    <x v="289"/>
    <d v="2017-06-19T00:00:00"/>
    <d v="2017-06-25T00:00:00"/>
    <s v="Standard Class"/>
    <n v="153584"/>
    <n v="2"/>
    <n v="2"/>
    <n v="-326366"/>
    <s v="CA-2017-141992"/>
    <s v="United States"/>
    <s v="Dallas"/>
    <s v="Texas"/>
    <n v="75220"/>
    <x v="0"/>
  </r>
  <r>
    <x v="1819"/>
    <x v="289"/>
    <d v="2017-11-22T00:00:00"/>
    <d v="2017-11-26T00:00:00"/>
    <s v="Standard Class"/>
    <n v="35712"/>
    <n v="8"/>
    <n v="2"/>
    <n v="2232"/>
    <s v="CA-2017-144036"/>
    <s v="United States"/>
    <s v="Houston"/>
    <s v="Texas"/>
    <n v="77070"/>
    <x v="0"/>
  </r>
  <r>
    <x v="1820"/>
    <x v="289"/>
    <d v="2016-10-31T00:00:00"/>
    <d v="2016-11-04T00:00:00"/>
    <s v="Second Class"/>
    <n v="32064"/>
    <n v="6"/>
    <n v="2"/>
    <n v="112224"/>
    <s v="US-2016-142251"/>
    <s v="United States"/>
    <s v="Hollywood"/>
    <s v="Florida"/>
    <n v="33021"/>
    <x v="3"/>
  </r>
  <r>
    <x v="1821"/>
    <x v="289"/>
    <d v="2015-02-03T00:00:00"/>
    <d v="2015-02-07T00:00:00"/>
    <s v="Standard Class"/>
    <n v="7452"/>
    <n v="9"/>
    <n v="0"/>
    <n v="350244"/>
    <s v="CA-2015-103093"/>
    <s v="United States"/>
    <s v="Columbus"/>
    <s v="Georgia"/>
    <n v="31907"/>
    <x v="3"/>
  </r>
  <r>
    <x v="1822"/>
    <x v="289"/>
    <d v="2015-03-08T00:00:00"/>
    <d v="2015-03-12T00:00:00"/>
    <s v="Standard Class"/>
    <n v="8568"/>
    <n v="3"/>
    <n v="8"/>
    <n v="-145656"/>
    <s v="CA-2015-132136"/>
    <s v="United States"/>
    <s v="Chicago"/>
    <s v="Illinois"/>
    <n v="60623"/>
    <x v="0"/>
  </r>
  <r>
    <x v="1823"/>
    <x v="289"/>
    <d v="2016-12-29T00:00:00"/>
    <d v="2017-01-02T00:00:00"/>
    <s v="Standard Class"/>
    <n v="1403"/>
    <n v="1"/>
    <n v="0"/>
    <n v="40687"/>
    <s v="CA-2016-112578"/>
    <s v="United States"/>
    <s v="Sacramento"/>
    <s v="California"/>
    <n v="95823"/>
    <x v="1"/>
  </r>
  <r>
    <x v="1823"/>
    <x v="289"/>
    <d v="2016-12-29T00:00:00"/>
    <d v="2017-01-02T00:00:00"/>
    <s v="Standard Class"/>
    <n v="2796"/>
    <n v="2"/>
    <n v="0"/>
    <n v="72696"/>
    <s v="CA-2016-112578"/>
    <s v="United States"/>
    <s v="Sacramento"/>
    <s v="California"/>
    <n v="95823"/>
    <x v="1"/>
  </r>
  <r>
    <x v="1824"/>
    <x v="289"/>
    <d v="2015-09-22T00:00:00"/>
    <d v="2015-09-25T00:00:00"/>
    <s v="First Class"/>
    <n v="556"/>
    <n v="5"/>
    <n v="2"/>
    <n v="6255"/>
    <s v="US-2015-115343"/>
    <s v="United States"/>
    <s v="Philadelphia"/>
    <s v="Pennsylvania"/>
    <n v="19143"/>
    <x v="2"/>
  </r>
  <r>
    <x v="1824"/>
    <x v="289"/>
    <d v="2015-09-22T00:00:00"/>
    <d v="2015-09-25T00:00:00"/>
    <s v="First Class"/>
    <n v="617976"/>
    <n v="3"/>
    <n v="2"/>
    <n v="-77247"/>
    <s v="US-2015-115343"/>
    <s v="United States"/>
    <s v="Philadelphia"/>
    <s v="Pennsylvania"/>
    <n v="19143"/>
    <x v="2"/>
  </r>
  <r>
    <x v="1825"/>
    <x v="289"/>
    <d v="2017-06-08T00:00:00"/>
    <d v="2017-06-13T00:00:00"/>
    <s v="Standard Class"/>
    <n v="89544"/>
    <n v="7"/>
    <n v="2"/>
    <n v="123123"/>
    <s v="US-2017-107979"/>
    <s v="United States"/>
    <s v="Glendale"/>
    <s v="Arizona"/>
    <n v="85301"/>
    <x v="1"/>
  </r>
  <r>
    <x v="1825"/>
    <x v="289"/>
    <d v="2017-06-08T00:00:00"/>
    <d v="2017-06-13T00:00:00"/>
    <s v="Standard Class"/>
    <n v="35168"/>
    <n v="2"/>
    <n v="2"/>
    <n v="-83524"/>
    <s v="US-2017-107979"/>
    <s v="United States"/>
    <s v="Glendale"/>
    <s v="Arizona"/>
    <n v="85301"/>
    <x v="1"/>
  </r>
  <r>
    <x v="1825"/>
    <x v="289"/>
    <d v="2017-06-08T00:00:00"/>
    <d v="2017-06-13T00:00:00"/>
    <s v="Standard Class"/>
    <n v="72588"/>
    <n v="2"/>
    <n v="7"/>
    <n v="-48392"/>
    <s v="US-2017-107979"/>
    <s v="United States"/>
    <s v="Glendale"/>
    <s v="Arizona"/>
    <n v="85301"/>
    <x v="1"/>
  </r>
  <r>
    <x v="1826"/>
    <x v="290"/>
    <d v="2017-12-07T00:00:00"/>
    <d v="2017-12-10T00:00:00"/>
    <s v="First Class"/>
    <n v="374376"/>
    <n v="3"/>
    <n v="2"/>
    <n v="46797"/>
    <s v="CA-2017-137099"/>
    <s v="United States"/>
    <s v="Los Angeles"/>
    <s v="California"/>
    <n v="90008"/>
    <x v="1"/>
  </r>
  <r>
    <x v="1827"/>
    <x v="290"/>
    <d v="2016-12-26T00:00:00"/>
    <d v="2016-12-30T00:00:00"/>
    <s v="Standard Class"/>
    <n v="339"/>
    <n v="5"/>
    <n v="0"/>
    <n v="15594"/>
    <s v="US-2016-153129"/>
    <s v="United States"/>
    <s v="Seattle"/>
    <s v="Washington"/>
    <n v="98105"/>
    <x v="1"/>
  </r>
  <r>
    <x v="1828"/>
    <x v="290"/>
    <d v="2016-04-01T00:00:00"/>
    <d v="2016-04-05T00:00:00"/>
    <s v="Standard Class"/>
    <n v="1317492"/>
    <n v="6"/>
    <n v="1"/>
    <n v="292776"/>
    <s v="CA-2016-111213"/>
    <s v="United States"/>
    <s v="New York City"/>
    <s v="New York"/>
    <n v="10009"/>
    <x v="2"/>
  </r>
  <r>
    <x v="1828"/>
    <x v="290"/>
    <d v="2016-04-01T00:00:00"/>
    <d v="2016-04-05T00:00:00"/>
    <s v="Standard Class"/>
    <n v="6384"/>
    <n v="8"/>
    <n v="0"/>
    <n v="185136"/>
    <s v="CA-2016-111213"/>
    <s v="United States"/>
    <s v="New York City"/>
    <s v="New York"/>
    <n v="10009"/>
    <x v="2"/>
  </r>
  <r>
    <x v="1828"/>
    <x v="290"/>
    <d v="2016-04-01T00:00:00"/>
    <d v="2016-04-05T00:00:00"/>
    <s v="Standard Class"/>
    <n v="3592"/>
    <n v="1"/>
    <n v="2"/>
    <n v="11225"/>
    <s v="CA-2016-111213"/>
    <s v="United States"/>
    <s v="New York City"/>
    <s v="New York"/>
    <n v="10009"/>
    <x v="2"/>
  </r>
  <r>
    <x v="1829"/>
    <x v="290"/>
    <d v="2016-01-22T00:00:00"/>
    <d v="2016-01-28T00:00:00"/>
    <s v="Standard Class"/>
    <n v="444"/>
    <n v="3"/>
    <n v="0"/>
    <n v="222"/>
    <s v="CA-2016-125850"/>
    <s v="United States"/>
    <s v="San Diego"/>
    <s v="California"/>
    <n v="92037"/>
    <x v="1"/>
  </r>
  <r>
    <x v="1829"/>
    <x v="290"/>
    <d v="2016-01-22T00:00:00"/>
    <d v="2016-01-28T00:00:00"/>
    <s v="Standard Class"/>
    <n v="2065"/>
    <n v="5"/>
    <n v="0"/>
    <n v="9499"/>
    <s v="CA-2016-125850"/>
    <s v="United States"/>
    <s v="San Diego"/>
    <s v="California"/>
    <n v="92037"/>
    <x v="1"/>
  </r>
  <r>
    <x v="1830"/>
    <x v="290"/>
    <d v="2014-12-07T00:00:00"/>
    <d v="2014-12-10T00:00:00"/>
    <s v="First Class"/>
    <n v="864"/>
    <n v="3"/>
    <n v="0"/>
    <n v="24192"/>
    <s v="CA-2014-138737"/>
    <s v="United States"/>
    <s v="Los Angeles"/>
    <s v="California"/>
    <n v="90049"/>
    <x v="1"/>
  </r>
  <r>
    <x v="1831"/>
    <x v="290"/>
    <d v="2014-12-09T00:00:00"/>
    <d v="2014-12-15T00:00:00"/>
    <s v="Standard Class"/>
    <n v="30672"/>
    <n v="3"/>
    <n v="2"/>
    <n v="9585"/>
    <s v="CA-2014-138128"/>
    <s v="United States"/>
    <s v="Philadelphia"/>
    <s v="Pennsylvania"/>
    <n v="19134"/>
    <x v="2"/>
  </r>
  <r>
    <x v="1831"/>
    <x v="290"/>
    <d v="2014-12-09T00:00:00"/>
    <d v="2014-12-15T00:00:00"/>
    <s v="Standard Class"/>
    <n v="1079976"/>
    <n v="4"/>
    <n v="4"/>
    <n v="1259972"/>
    <s v="CA-2014-138128"/>
    <s v="United States"/>
    <s v="Philadelphia"/>
    <s v="Pennsylvania"/>
    <n v="19134"/>
    <x v="2"/>
  </r>
  <r>
    <x v="1832"/>
    <x v="290"/>
    <d v="2017-11-07T00:00:00"/>
    <d v="2017-11-11T00:00:00"/>
    <s v="Standard Class"/>
    <n v="788"/>
    <n v="4"/>
    <n v="0"/>
    <n v="25216"/>
    <s v="CA-2017-113572"/>
    <s v="United States"/>
    <s v="New York City"/>
    <s v="New York"/>
    <n v="10024"/>
    <x v="2"/>
  </r>
  <r>
    <x v="1833"/>
    <x v="290"/>
    <d v="2015-04-13T00:00:00"/>
    <d v="2015-04-17T00:00:00"/>
    <s v="Standard Class"/>
    <n v="60998"/>
    <n v="4"/>
    <n v="3"/>
    <n v="-113282"/>
    <s v="US-2015-168704"/>
    <s v="United States"/>
    <s v="Huntsville"/>
    <s v="Texas"/>
    <n v="77340"/>
    <x v="0"/>
  </r>
  <r>
    <x v="1833"/>
    <x v="290"/>
    <d v="2015-04-13T00:00:00"/>
    <d v="2015-04-17T00:00:00"/>
    <s v="Standard Class"/>
    <n v="211372"/>
    <n v="2"/>
    <n v="3"/>
    <n v="-45294"/>
    <s v="US-2015-168704"/>
    <s v="United States"/>
    <s v="Huntsville"/>
    <s v="Texas"/>
    <n v="77340"/>
    <x v="0"/>
  </r>
  <r>
    <x v="1833"/>
    <x v="290"/>
    <d v="2015-04-13T00:00:00"/>
    <d v="2015-04-17T00:00:00"/>
    <s v="Standard Class"/>
    <n v="239976"/>
    <n v="3"/>
    <n v="2"/>
    <n v="179982"/>
    <s v="US-2015-168704"/>
    <s v="United States"/>
    <s v="Huntsville"/>
    <s v="Texas"/>
    <n v="77340"/>
    <x v="0"/>
  </r>
  <r>
    <x v="1834"/>
    <x v="291"/>
    <d v="2015-03-22T00:00:00"/>
    <d v="2015-03-27T00:00:00"/>
    <s v="Standard Class"/>
    <n v="1956"/>
    <n v="4"/>
    <n v="0"/>
    <n v="54768"/>
    <s v="CA-2015-121552"/>
    <s v="United States"/>
    <s v="Huntsville"/>
    <s v="Alabama"/>
    <n v="35810"/>
    <x v="3"/>
  </r>
  <r>
    <x v="1835"/>
    <x v="291"/>
    <d v="2016-09-05T00:00:00"/>
    <d v="2016-09-07T00:00:00"/>
    <s v="First Class"/>
    <n v="436"/>
    <n v="4"/>
    <n v="0"/>
    <n v="12208"/>
    <s v="CA-2016-139409"/>
    <s v="United States"/>
    <s v="New York City"/>
    <s v="New York"/>
    <n v="10011"/>
    <x v="2"/>
  </r>
  <r>
    <x v="1836"/>
    <x v="291"/>
    <d v="2017-01-02T00:00:00"/>
    <d v="2017-01-04T00:00:00"/>
    <s v="Second Class"/>
    <n v="1659"/>
    <n v="1"/>
    <n v="0"/>
    <n v="58065"/>
    <s v="CA-2017-118668"/>
    <s v="United States"/>
    <s v="Los Angeles"/>
    <s v="California"/>
    <n v="90032"/>
    <x v="1"/>
  </r>
  <r>
    <x v="1837"/>
    <x v="292"/>
    <d v="2015-04-17T00:00:00"/>
    <d v="2015-04-21T00:00:00"/>
    <s v="Standard Class"/>
    <n v="556"/>
    <n v="2"/>
    <n v="0"/>
    <n v="2224"/>
    <s v="CA-2015-155306"/>
    <s v="United States"/>
    <s v="San Francisco"/>
    <s v="California"/>
    <n v="94122"/>
    <x v="1"/>
  </r>
  <r>
    <x v="1837"/>
    <x v="292"/>
    <d v="2015-04-17T00:00:00"/>
    <d v="2015-04-21T00:00:00"/>
    <s v="Standard Class"/>
    <n v="32337"/>
    <n v="3"/>
    <n v="0"/>
    <n v="129348"/>
    <s v="CA-2015-155306"/>
    <s v="United States"/>
    <s v="San Francisco"/>
    <s v="California"/>
    <n v="94122"/>
    <x v="1"/>
  </r>
  <r>
    <x v="1837"/>
    <x v="292"/>
    <d v="2015-04-17T00:00:00"/>
    <d v="2015-04-21T00:00:00"/>
    <s v="Standard Class"/>
    <n v="78396"/>
    <n v="5"/>
    <n v="2"/>
    <n v="685965"/>
    <s v="CA-2015-155306"/>
    <s v="United States"/>
    <s v="San Francisco"/>
    <s v="California"/>
    <n v="94122"/>
    <x v="1"/>
  </r>
  <r>
    <x v="1837"/>
    <x v="292"/>
    <d v="2015-04-17T00:00:00"/>
    <d v="2015-04-21T00:00:00"/>
    <s v="Standard Class"/>
    <n v="144765"/>
    <n v="5"/>
    <n v="0"/>
    <n v="4198185"/>
    <s v="CA-2015-155306"/>
    <s v="United States"/>
    <s v="San Francisco"/>
    <s v="California"/>
    <n v="94122"/>
    <x v="1"/>
  </r>
  <r>
    <x v="1837"/>
    <x v="292"/>
    <d v="2015-04-17T00:00:00"/>
    <d v="2015-04-21T00:00:00"/>
    <s v="Standard Class"/>
    <n v="1196"/>
    <n v="2"/>
    <n v="0"/>
    <n v="58604"/>
    <s v="CA-2015-155306"/>
    <s v="United States"/>
    <s v="San Francisco"/>
    <s v="California"/>
    <n v="94122"/>
    <x v="1"/>
  </r>
  <r>
    <x v="1838"/>
    <x v="292"/>
    <d v="2016-11-24T00:00:00"/>
    <d v="2016-11-28T00:00:00"/>
    <s v="Standard Class"/>
    <n v="657552"/>
    <n v="6"/>
    <n v="2"/>
    <n v="493164"/>
    <s v="CA-2016-132731"/>
    <s v="United States"/>
    <s v="Dallas"/>
    <s v="Texas"/>
    <n v="75081"/>
    <x v="0"/>
  </r>
  <r>
    <x v="1839"/>
    <x v="292"/>
    <d v="2017-06-24T00:00:00"/>
    <d v="2017-06-26T00:00:00"/>
    <s v="Second Class"/>
    <n v="27669"/>
    <n v="3"/>
    <n v="0"/>
    <n v="498042"/>
    <s v="CA-2017-136350"/>
    <s v="United States"/>
    <s v="New York City"/>
    <s v="New York"/>
    <n v="10011"/>
    <x v="2"/>
  </r>
  <r>
    <x v="1839"/>
    <x v="292"/>
    <d v="2017-06-24T00:00:00"/>
    <d v="2017-06-26T00:00:00"/>
    <s v="Second Class"/>
    <n v="172764"/>
    <n v="2"/>
    <n v="1"/>
    <n v="326332"/>
    <s v="CA-2017-136350"/>
    <s v="United States"/>
    <s v="New York City"/>
    <s v="New York"/>
    <n v="10011"/>
    <x v="2"/>
  </r>
  <r>
    <x v="1840"/>
    <x v="292"/>
    <d v="2017-08-03T00:00:00"/>
    <d v="2017-08-06T00:00:00"/>
    <s v="Second Class"/>
    <n v="9987"/>
    <n v="3"/>
    <n v="0"/>
    <n v="239688"/>
    <s v="US-2017-143175"/>
    <s v="United States"/>
    <s v="Los Angeles"/>
    <s v="California"/>
    <n v="90004"/>
    <x v="1"/>
  </r>
  <r>
    <x v="1841"/>
    <x v="292"/>
    <d v="2016-11-26T00:00:00"/>
    <d v="2016-12-02T00:00:00"/>
    <s v="Standard Class"/>
    <n v="17856"/>
    <n v="4"/>
    <n v="2"/>
    <n v="42408"/>
    <s v="CA-2016-106915"/>
    <s v="United States"/>
    <s v="El Paso"/>
    <s v="Texas"/>
    <n v="79907"/>
    <x v="0"/>
  </r>
  <r>
    <x v="1842"/>
    <x v="292"/>
    <d v="2014-05-18T00:00:00"/>
    <d v="2014-05-22T00:00:00"/>
    <s v="Second Class"/>
    <n v="3984"/>
    <n v="1"/>
    <n v="2"/>
    <n v="14442"/>
    <s v="CA-2014-133963"/>
    <s v="United States"/>
    <s v="Dallas"/>
    <s v="Texas"/>
    <n v="75220"/>
    <x v="0"/>
  </r>
  <r>
    <x v="1843"/>
    <x v="292"/>
    <d v="2017-06-19T00:00:00"/>
    <d v="2017-06-23T00:00:00"/>
    <s v="Standard Class"/>
    <n v="5032"/>
    <n v="4"/>
    <n v="0"/>
    <n v="211344"/>
    <s v="CA-2017-138870"/>
    <s v="United States"/>
    <s v="San Francisco"/>
    <s v="California"/>
    <n v="94109"/>
    <x v="1"/>
  </r>
  <r>
    <x v="1843"/>
    <x v="292"/>
    <d v="2017-06-19T00:00:00"/>
    <d v="2017-06-23T00:00:00"/>
    <s v="Standard Class"/>
    <n v="2456"/>
    <n v="2"/>
    <n v="0"/>
    <n v="115432"/>
    <s v="CA-2017-138870"/>
    <s v="United States"/>
    <s v="San Francisco"/>
    <s v="California"/>
    <n v="94109"/>
    <x v="1"/>
  </r>
  <r>
    <x v="1844"/>
    <x v="292"/>
    <d v="2014-11-06T00:00:00"/>
    <d v="2014-11-11T00:00:00"/>
    <s v="Standard Class"/>
    <n v="4368"/>
    <n v="6"/>
    <n v="0"/>
    <n v="209664"/>
    <s v="CA-2014-120950"/>
    <s v="United States"/>
    <s v="Columbus"/>
    <s v="Georgia"/>
    <n v="31907"/>
    <x v="3"/>
  </r>
  <r>
    <x v="1845"/>
    <x v="293"/>
    <d v="2017-01-01T00:00:00"/>
    <d v="2017-01-06T00:00:00"/>
    <s v="Standard Class"/>
    <n v="48896"/>
    <n v="4"/>
    <n v="2"/>
    <n v="85568"/>
    <s v="CA-2017-107503"/>
    <s v="United States"/>
    <s v="Lorain"/>
    <s v="Ohio"/>
    <n v="44052"/>
    <x v="2"/>
  </r>
  <r>
    <x v="1846"/>
    <x v="293"/>
    <d v="2017-08-25T00:00:00"/>
    <d v="2017-08-29T00:00:00"/>
    <s v="Standard Class"/>
    <n v="19216"/>
    <n v="5"/>
    <n v="2"/>
    <n v="67256"/>
    <s v="CA-2017-114636"/>
    <s v="United States"/>
    <s v="Charlotte"/>
    <s v="North Carolina"/>
    <n v="28205"/>
    <x v="3"/>
  </r>
  <r>
    <x v="1847"/>
    <x v="293"/>
    <d v="2015-11-01T00:00:00"/>
    <d v="2015-11-04T00:00:00"/>
    <s v="First Class"/>
    <n v="788"/>
    <n v="1"/>
    <n v="2"/>
    <n v="1773"/>
    <s v="US-2015-110163"/>
    <s v="United States"/>
    <s v="Salem"/>
    <s v="Oregon"/>
    <n v="97301"/>
    <x v="1"/>
  </r>
  <r>
    <x v="1848"/>
    <x v="293"/>
    <d v="2017-11-11T00:00:00"/>
    <d v="2017-11-16T00:00:00"/>
    <s v="Standard Class"/>
    <n v="1089"/>
    <n v="1"/>
    <n v="0"/>
    <n v="28314"/>
    <s v="CA-2017-110842"/>
    <s v="United States"/>
    <s v="Los Angeles"/>
    <s v="California"/>
    <n v="90036"/>
    <x v="1"/>
  </r>
  <r>
    <x v="1848"/>
    <x v="293"/>
    <d v="2017-11-11T00:00:00"/>
    <d v="2017-11-16T00:00:00"/>
    <s v="Standard Class"/>
    <n v="1944"/>
    <n v="3"/>
    <n v="0"/>
    <n v="93312"/>
    <s v="CA-2017-110842"/>
    <s v="United States"/>
    <s v="Los Angeles"/>
    <s v="California"/>
    <n v="90036"/>
    <x v="1"/>
  </r>
  <r>
    <x v="1848"/>
    <x v="293"/>
    <d v="2017-11-11T00:00:00"/>
    <d v="2017-11-16T00:00:00"/>
    <s v="Standard Class"/>
    <n v="1216"/>
    <n v="5"/>
    <n v="2"/>
    <n v="3952"/>
    <s v="CA-2017-110842"/>
    <s v="United States"/>
    <s v="Los Angeles"/>
    <s v="California"/>
    <n v="90036"/>
    <x v="1"/>
  </r>
  <r>
    <x v="1849"/>
    <x v="293"/>
    <d v="2015-10-15T00:00:00"/>
    <d v="2015-10-15T00:00:00"/>
    <s v="Same Day"/>
    <n v="1714"/>
    <n v="2"/>
    <n v="0"/>
    <n v="61704"/>
    <s v="US-2015-126235"/>
    <s v="United States"/>
    <s v="Mount Pleasant"/>
    <s v="Michigan"/>
    <n v="48858"/>
    <x v="0"/>
  </r>
  <r>
    <x v="1850"/>
    <x v="293"/>
    <d v="2017-03-12T00:00:00"/>
    <d v="2017-03-17T00:00:00"/>
    <s v="Standard Class"/>
    <n v="4041"/>
    <n v="9"/>
    <n v="0"/>
    <n v="185886"/>
    <s v="CA-2017-152786"/>
    <s v="United States"/>
    <s v="Rogers"/>
    <s v="Arkansas"/>
    <n v="72756"/>
    <x v="3"/>
  </r>
  <r>
    <x v="1851"/>
    <x v="293"/>
    <d v="2015-03-19T00:00:00"/>
    <d v="2015-03-20T00:00:00"/>
    <s v="First Class"/>
    <n v="109"/>
    <n v="5"/>
    <n v="0"/>
    <n v="3597"/>
    <s v="CA-2015-149993"/>
    <s v="United States"/>
    <s v="Lancaster"/>
    <s v="California"/>
    <n v="93534"/>
    <x v="1"/>
  </r>
  <r>
    <x v="1852"/>
    <x v="293"/>
    <d v="2014-12-30T00:00:00"/>
    <d v="2015-01-03T00:00:00"/>
    <s v="Standard Class"/>
    <n v="27968"/>
    <n v="2"/>
    <n v="2"/>
    <n v="6992"/>
    <s v="CA-2014-138072"/>
    <s v="United States"/>
    <s v="Philadelphia"/>
    <s v="Pennsylvania"/>
    <n v="19120"/>
    <x v="2"/>
  </r>
  <r>
    <x v="1853"/>
    <x v="293"/>
    <d v="2014-03-30T00:00:00"/>
    <d v="2014-04-04T00:00:00"/>
    <s v="Standard Class"/>
    <n v="205666"/>
    <n v="2"/>
    <n v="15"/>
    <n v="-12098"/>
    <s v="CA-2014-131247"/>
    <s v="United States"/>
    <s v="San Francisco"/>
    <s v="California"/>
    <n v="94110"/>
    <x v="1"/>
  </r>
  <r>
    <x v="1854"/>
    <x v="293"/>
    <d v="2017-12-25T00:00:00"/>
    <d v="2018-01-01T00:00:00"/>
    <s v="Standard Class"/>
    <n v="39582"/>
    <n v="9"/>
    <n v="8"/>
    <n v="-59373"/>
    <s v="CA-2017-134194"/>
    <s v="United States"/>
    <s v="Dallas"/>
    <s v="Texas"/>
    <n v="75081"/>
    <x v="0"/>
  </r>
  <r>
    <x v="1854"/>
    <x v="293"/>
    <d v="2017-12-25T00:00:00"/>
    <d v="2018-01-01T00:00:00"/>
    <s v="Standard Class"/>
    <n v="44688"/>
    <n v="7"/>
    <n v="2"/>
    <n v="50274"/>
    <s v="CA-2017-134194"/>
    <s v="United States"/>
    <s v="Dallas"/>
    <s v="Texas"/>
    <n v="75081"/>
    <x v="0"/>
  </r>
  <r>
    <x v="1854"/>
    <x v="293"/>
    <d v="2017-12-25T00:00:00"/>
    <d v="2018-01-01T00:00:00"/>
    <s v="Standard Class"/>
    <n v="31744"/>
    <n v="2"/>
    <n v="2"/>
    <n v="23808"/>
    <s v="CA-2017-134194"/>
    <s v="United States"/>
    <s v="Dallas"/>
    <s v="Texas"/>
    <n v="75081"/>
    <x v="0"/>
  </r>
  <r>
    <x v="1854"/>
    <x v="293"/>
    <d v="2017-12-25T00:00:00"/>
    <d v="2018-01-01T00:00:00"/>
    <s v="Standard Class"/>
    <n v="4098"/>
    <n v="5"/>
    <n v="8"/>
    <n v="-65568"/>
    <s v="CA-2017-134194"/>
    <s v="United States"/>
    <s v="Dallas"/>
    <s v="Texas"/>
    <n v="75081"/>
    <x v="0"/>
  </r>
  <r>
    <x v="1854"/>
    <x v="293"/>
    <d v="2017-12-25T00:00:00"/>
    <d v="2018-01-01T00:00:00"/>
    <s v="Standard Class"/>
    <n v="3168"/>
    <n v="3"/>
    <n v="8"/>
    <n v="-50688"/>
    <s v="CA-2017-134194"/>
    <s v="United States"/>
    <s v="Dallas"/>
    <s v="Texas"/>
    <n v="75081"/>
    <x v="0"/>
  </r>
  <r>
    <x v="1855"/>
    <x v="293"/>
    <d v="2014-02-11T00:00:00"/>
    <d v="2014-02-15T00:00:00"/>
    <s v="Second Class"/>
    <n v="6089"/>
    <n v="1"/>
    <n v="0"/>
    <n v="152225"/>
    <s v="CA-2014-168368"/>
    <s v="United States"/>
    <s v="Columbia"/>
    <s v="Missouri"/>
    <n v="65203"/>
    <x v="0"/>
  </r>
  <r>
    <x v="1855"/>
    <x v="293"/>
    <d v="2014-02-11T00:00:00"/>
    <d v="2014-02-15T00:00:00"/>
    <s v="Second Class"/>
    <n v="1494"/>
    <n v="3"/>
    <n v="0"/>
    <n v="68724"/>
    <s v="CA-2014-168368"/>
    <s v="United States"/>
    <s v="Columbia"/>
    <s v="Missouri"/>
    <n v="65203"/>
    <x v="0"/>
  </r>
  <r>
    <x v="1855"/>
    <x v="293"/>
    <d v="2014-02-11T00:00:00"/>
    <d v="2014-02-15T00:00:00"/>
    <s v="Second Class"/>
    <n v="964"/>
    <n v="2"/>
    <n v="0"/>
    <n v="44344"/>
    <s v="CA-2014-168368"/>
    <s v="United States"/>
    <s v="Columbia"/>
    <s v="Missouri"/>
    <n v="65203"/>
    <x v="0"/>
  </r>
  <r>
    <x v="1855"/>
    <x v="293"/>
    <d v="2014-02-11T00:00:00"/>
    <d v="2014-02-15T00:00:00"/>
    <s v="Second Class"/>
    <n v="33294"/>
    <n v="3"/>
    <n v="0"/>
    <n v="532704"/>
    <s v="CA-2014-168368"/>
    <s v="United States"/>
    <s v="Columbia"/>
    <s v="Missouri"/>
    <n v="65203"/>
    <x v="0"/>
  </r>
  <r>
    <x v="1855"/>
    <x v="293"/>
    <d v="2014-02-11T00:00:00"/>
    <d v="2014-02-15T00:00:00"/>
    <s v="Second Class"/>
    <n v="519"/>
    <n v="3"/>
    <n v="0"/>
    <n v="24393"/>
    <s v="CA-2014-168368"/>
    <s v="United States"/>
    <s v="Columbia"/>
    <s v="Missouri"/>
    <n v="65203"/>
    <x v="0"/>
  </r>
  <r>
    <x v="1855"/>
    <x v="293"/>
    <d v="2014-02-11T00:00:00"/>
    <d v="2014-02-15T00:00:00"/>
    <s v="Second Class"/>
    <n v="6496"/>
    <n v="2"/>
    <n v="0"/>
    <n v="25984"/>
    <s v="CA-2014-168368"/>
    <s v="United States"/>
    <s v="Columbia"/>
    <s v="Missouri"/>
    <n v="65203"/>
    <x v="0"/>
  </r>
  <r>
    <x v="1856"/>
    <x v="294"/>
    <d v="2017-10-29T00:00:00"/>
    <d v="2017-10-31T00:00:00"/>
    <s v="Second Class"/>
    <n v="4696"/>
    <n v="8"/>
    <n v="0"/>
    <n v="225408"/>
    <s v="CA-2017-160983"/>
    <s v="United States"/>
    <s v="Auburn"/>
    <s v="New York"/>
    <n v="13021"/>
    <x v="2"/>
  </r>
  <r>
    <x v="1857"/>
    <x v="294"/>
    <d v="2016-07-02T00:00:00"/>
    <d v="2016-07-07T00:00:00"/>
    <s v="Second Class"/>
    <n v="195184"/>
    <n v="1"/>
    <n v="2"/>
    <n v="195184"/>
    <s v="CA-2016-149314"/>
    <s v="United States"/>
    <s v="Los Angeles"/>
    <s v="California"/>
    <n v="90004"/>
    <x v="1"/>
  </r>
  <r>
    <x v="1858"/>
    <x v="294"/>
    <d v="2016-05-08T00:00:00"/>
    <d v="2016-05-13T00:00:00"/>
    <s v="Second Class"/>
    <n v="21196"/>
    <n v="2"/>
    <n v="0"/>
    <n v="42392"/>
    <s v="CA-2016-164672"/>
    <s v="United States"/>
    <s v="Dover"/>
    <s v="Delaware"/>
    <n v="19901"/>
    <x v="2"/>
  </r>
  <r>
    <x v="1859"/>
    <x v="294"/>
    <d v="2015-11-05T00:00:00"/>
    <d v="2015-11-09T00:00:00"/>
    <s v="Standard Class"/>
    <n v="2070"/>
    <n v="3"/>
    <n v="2"/>
    <n v="25875"/>
    <s v="CA-2015-131422"/>
    <s v="United States"/>
    <s v="Monroe"/>
    <s v="North Carolina"/>
    <n v="28110"/>
    <x v="3"/>
  </r>
  <r>
    <x v="1860"/>
    <x v="294"/>
    <d v="2016-12-09T00:00:00"/>
    <d v="2016-12-13T00:00:00"/>
    <s v="Standard Class"/>
    <n v="9392"/>
    <n v="2"/>
    <n v="2"/>
    <n v="32872"/>
    <s v="CA-2016-128923"/>
    <s v="United States"/>
    <s v="Fort Worth"/>
    <s v="Texas"/>
    <n v="76106"/>
    <x v="0"/>
  </r>
  <r>
    <x v="1860"/>
    <x v="294"/>
    <d v="2016-12-09T00:00:00"/>
    <d v="2016-12-13T00:00:00"/>
    <s v="Standard Class"/>
    <n v="9328"/>
    <n v="1"/>
    <n v="2"/>
    <n v="8162"/>
    <s v="CA-2016-128923"/>
    <s v="United States"/>
    <s v="Fort Worth"/>
    <s v="Texas"/>
    <n v="76106"/>
    <x v="0"/>
  </r>
  <r>
    <x v="1861"/>
    <x v="294"/>
    <d v="2014-04-28T00:00:00"/>
    <d v="2014-05-03T00:00:00"/>
    <s v="Standard Class"/>
    <n v="6912"/>
    <n v="3"/>
    <n v="2"/>
    <n v="25056"/>
    <s v="CA-2014-140228"/>
    <s v="United States"/>
    <s v="Newark"/>
    <s v="Ohio"/>
    <n v="43055"/>
    <x v="2"/>
  </r>
  <r>
    <x v="1861"/>
    <x v="294"/>
    <d v="2014-04-28T00:00:00"/>
    <d v="2014-05-03T00:00:00"/>
    <s v="Standard Class"/>
    <n v="27096"/>
    <n v="3"/>
    <n v="2"/>
    <n v="20322"/>
    <s v="CA-2014-140228"/>
    <s v="United States"/>
    <s v="Newark"/>
    <s v="Ohio"/>
    <n v="43055"/>
    <x v="2"/>
  </r>
  <r>
    <x v="1861"/>
    <x v="294"/>
    <d v="2014-04-28T00:00:00"/>
    <d v="2014-05-03T00:00:00"/>
    <s v="Standard Class"/>
    <n v="177568"/>
    <n v="2"/>
    <n v="2"/>
    <n v="-377332"/>
    <s v="CA-2014-140228"/>
    <s v="United States"/>
    <s v="Newark"/>
    <s v="Ohio"/>
    <n v="43055"/>
    <x v="2"/>
  </r>
  <r>
    <x v="1862"/>
    <x v="294"/>
    <d v="2015-09-18T00:00:00"/>
    <d v="2015-09-23T00:00:00"/>
    <s v="Standard Class"/>
    <n v="1168"/>
    <n v="2"/>
    <n v="0"/>
    <n v="54896"/>
    <s v="CA-2015-167745"/>
    <s v="United States"/>
    <s v="Los Angeles"/>
    <s v="California"/>
    <n v="90049"/>
    <x v="1"/>
  </r>
  <r>
    <x v="1862"/>
    <x v="294"/>
    <d v="2015-09-18T00:00:00"/>
    <d v="2015-09-23T00:00:00"/>
    <s v="Standard Class"/>
    <n v="169"/>
    <n v="2"/>
    <n v="0"/>
    <n v="507"/>
    <s v="CA-2015-167745"/>
    <s v="United States"/>
    <s v="Los Angeles"/>
    <s v="California"/>
    <n v="90049"/>
    <x v="1"/>
  </r>
  <r>
    <x v="1862"/>
    <x v="294"/>
    <d v="2015-09-18T00:00:00"/>
    <d v="2015-09-23T00:00:00"/>
    <s v="Standard Class"/>
    <n v="244"/>
    <n v="2"/>
    <n v="0"/>
    <n v="10248"/>
    <s v="CA-2015-167745"/>
    <s v="United States"/>
    <s v="Los Angeles"/>
    <s v="California"/>
    <n v="90049"/>
    <x v="1"/>
  </r>
  <r>
    <x v="1863"/>
    <x v="294"/>
    <d v="2016-08-29T00:00:00"/>
    <d v="2016-09-03T00:00:00"/>
    <s v="Standard Class"/>
    <n v="24192"/>
    <n v="4"/>
    <n v="4"/>
    <n v="-56448"/>
    <s v="CA-2016-159912"/>
    <s v="United States"/>
    <s v="Philadelphia"/>
    <s v="Pennsylvania"/>
    <n v="19120"/>
    <x v="2"/>
  </r>
  <r>
    <x v="1863"/>
    <x v="294"/>
    <d v="2016-08-29T00:00:00"/>
    <d v="2016-09-03T00:00:00"/>
    <s v="Standard Class"/>
    <n v="16388"/>
    <n v="4"/>
    <n v="5"/>
    <n v="-8194"/>
    <s v="CA-2016-159912"/>
    <s v="United States"/>
    <s v="Philadelphia"/>
    <s v="Pennsylvania"/>
    <n v="19120"/>
    <x v="2"/>
  </r>
  <r>
    <x v="1863"/>
    <x v="294"/>
    <d v="2016-08-29T00:00:00"/>
    <d v="2016-09-03T00:00:00"/>
    <s v="Standard Class"/>
    <n v="3486"/>
    <n v="2"/>
    <n v="7"/>
    <n v="-27888"/>
    <s v="CA-2016-159912"/>
    <s v="United States"/>
    <s v="Philadelphia"/>
    <s v="Pennsylvania"/>
    <n v="19120"/>
    <x v="2"/>
  </r>
  <r>
    <x v="1863"/>
    <x v="294"/>
    <d v="2016-08-29T00:00:00"/>
    <d v="2016-09-03T00:00:00"/>
    <s v="Standard Class"/>
    <n v="10584"/>
    <n v="7"/>
    <n v="2"/>
    <n v="-23814"/>
    <s v="CA-2016-159912"/>
    <s v="United States"/>
    <s v="Philadelphia"/>
    <s v="Pennsylvania"/>
    <n v="19120"/>
    <x v="2"/>
  </r>
  <r>
    <x v="1864"/>
    <x v="294"/>
    <d v="2017-04-01T00:00:00"/>
    <d v="2017-04-03T00:00:00"/>
    <s v="First Class"/>
    <n v="12795"/>
    <n v="3"/>
    <n v="0"/>
    <n v="217515"/>
    <s v="CA-2017-129028"/>
    <s v="United States"/>
    <s v="Florence"/>
    <s v="South Carolina"/>
    <n v="29501"/>
    <x v="3"/>
  </r>
  <r>
    <x v="1865"/>
    <x v="294"/>
    <d v="2015-12-05T00:00:00"/>
    <d v="2015-12-10T00:00:00"/>
    <s v="Standard Class"/>
    <n v="390"/>
    <n v="3"/>
    <n v="0"/>
    <n v="1755"/>
    <s v="CA-2015-149566"/>
    <s v="United States"/>
    <s v="Los Angeles"/>
    <s v="California"/>
    <n v="90049"/>
    <x v="1"/>
  </r>
  <r>
    <x v="1865"/>
    <x v="294"/>
    <d v="2015-12-05T00:00:00"/>
    <d v="2015-12-10T00:00:00"/>
    <s v="Standard Class"/>
    <n v="126"/>
    <n v="4"/>
    <n v="0"/>
    <n v="6048"/>
    <s v="CA-2015-149566"/>
    <s v="United States"/>
    <s v="Los Angeles"/>
    <s v="California"/>
    <n v="90049"/>
    <x v="1"/>
  </r>
  <r>
    <x v="1866"/>
    <x v="294"/>
    <d v="2015-09-11T00:00:00"/>
    <d v="2015-09-12T00:00:00"/>
    <s v="First Class"/>
    <n v="2464"/>
    <n v="4"/>
    <n v="2"/>
    <n v="4004"/>
    <s v="CA-2015-126186"/>
    <s v="United States"/>
    <s v="Aurora"/>
    <s v="Colorado"/>
    <n v="80013"/>
    <x v="1"/>
  </r>
  <r>
    <x v="1867"/>
    <x v="295"/>
    <d v="2015-06-12T00:00:00"/>
    <d v="2015-06-17T00:00:00"/>
    <s v="Standard Class"/>
    <n v="20736"/>
    <n v="4"/>
    <n v="2"/>
    <n v="72576"/>
    <s v="CA-2015-139850"/>
    <s v="United States"/>
    <s v="Philadelphia"/>
    <s v="Pennsylvania"/>
    <n v="19134"/>
    <x v="2"/>
  </r>
  <r>
    <x v="1867"/>
    <x v="295"/>
    <d v="2015-06-12T00:00:00"/>
    <d v="2015-06-17T00:00:00"/>
    <s v="Standard Class"/>
    <n v="43296"/>
    <n v="2"/>
    <n v="2"/>
    <n v="43296"/>
    <s v="CA-2015-139850"/>
    <s v="United States"/>
    <s v="Philadelphia"/>
    <s v="Pennsylvania"/>
    <n v="19134"/>
    <x v="2"/>
  </r>
  <r>
    <x v="1868"/>
    <x v="295"/>
    <d v="2017-12-17T00:00:00"/>
    <d v="2017-12-21T00:00:00"/>
    <s v="Standard Class"/>
    <n v="54438"/>
    <n v="3"/>
    <n v="0"/>
    <n v="1578702"/>
    <s v="CA-2017-130309"/>
    <s v="United States"/>
    <s v="Arlington"/>
    <s v="Virginia"/>
    <n v="22204"/>
    <x v="3"/>
  </r>
  <r>
    <x v="1869"/>
    <x v="295"/>
    <d v="2017-01-28T00:00:00"/>
    <d v="2017-02-01T00:00:00"/>
    <s v="Standard Class"/>
    <n v="2799"/>
    <n v="5"/>
    <n v="0"/>
    <n v="137151"/>
    <s v="US-2017-147984"/>
    <s v="United States"/>
    <s v="Wichita"/>
    <s v="Kansas"/>
    <n v="67212"/>
    <x v="0"/>
  </r>
  <r>
    <x v="1870"/>
    <x v="295"/>
    <d v="2015-09-21T00:00:00"/>
    <d v="2015-09-26T00:00:00"/>
    <s v="Standard Class"/>
    <n v="169004"/>
    <n v="4"/>
    <n v="0"/>
    <n v="42251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8596"/>
    <n v="7"/>
    <n v="0"/>
    <n v="240688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12196"/>
    <n v="2"/>
    <n v="0"/>
    <n v="573212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2392"/>
    <n v="4"/>
    <n v="0"/>
    <n v="117208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6396"/>
    <n v="2"/>
    <n v="0"/>
    <n v="6396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62995"/>
    <n v="5"/>
    <n v="0"/>
    <n v="176386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11373"/>
    <n v="3"/>
    <n v="0"/>
    <n v="329817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146"/>
    <n v="2"/>
    <n v="0"/>
    <n v="6862"/>
    <s v="CA-2015-158421"/>
    <s v="United States"/>
    <s v="Columbia"/>
    <s v="South Carolina"/>
    <n v="29203"/>
    <x v="3"/>
  </r>
  <r>
    <x v="1870"/>
    <x v="295"/>
    <d v="2015-09-21T00:00:00"/>
    <d v="2015-09-26T00:00:00"/>
    <s v="Standard Class"/>
    <n v="88784"/>
    <n v="8"/>
    <n v="0"/>
    <n v="177568"/>
    <s v="CA-2015-158421"/>
    <s v="United States"/>
    <s v="Columbia"/>
    <s v="South Carolina"/>
    <n v="29203"/>
    <x v="3"/>
  </r>
  <r>
    <x v="1871"/>
    <x v="295"/>
    <d v="2016-03-08T00:00:00"/>
    <d v="2016-03-12T00:00:00"/>
    <s v="Standard Class"/>
    <n v="1136"/>
    <n v="8"/>
    <n v="0"/>
    <n v="44304"/>
    <s v="CA-2016-137337"/>
    <s v="United States"/>
    <s v="New York City"/>
    <s v="New York"/>
    <n v="10011"/>
    <x v="2"/>
  </r>
  <r>
    <x v="1871"/>
    <x v="295"/>
    <d v="2016-03-08T00:00:00"/>
    <d v="2016-03-12T00:00:00"/>
    <s v="Standard Class"/>
    <n v="1296"/>
    <n v="2"/>
    <n v="0"/>
    <n v="63504"/>
    <s v="CA-2016-137337"/>
    <s v="United States"/>
    <s v="New York City"/>
    <s v="New York"/>
    <n v="10011"/>
    <x v="2"/>
  </r>
  <r>
    <x v="1871"/>
    <x v="295"/>
    <d v="2016-03-08T00:00:00"/>
    <d v="2016-03-12T00:00:00"/>
    <s v="Standard Class"/>
    <n v="69456"/>
    <n v="2"/>
    <n v="2"/>
    <n v="225732"/>
    <s v="CA-2016-137337"/>
    <s v="United States"/>
    <s v="New York City"/>
    <s v="New York"/>
    <n v="10011"/>
    <x v="2"/>
  </r>
  <r>
    <x v="1872"/>
    <x v="296"/>
    <d v="2016-09-11T00:00:00"/>
    <d v="2016-09-13T00:00:00"/>
    <s v="Second Class"/>
    <n v="8448"/>
    <n v="2"/>
    <n v="2"/>
    <n v="264"/>
    <s v="CA-2016-121223"/>
    <s v="United States"/>
    <s v="Philadelphia"/>
    <s v="Pennsylvania"/>
    <n v="19143"/>
    <x v="2"/>
  </r>
  <r>
    <x v="1872"/>
    <x v="296"/>
    <d v="2016-09-11T00:00:00"/>
    <d v="2016-09-13T00:00:00"/>
    <s v="Second Class"/>
    <n v="728946"/>
    <n v="9"/>
    <n v="4"/>
    <n v="-1579383"/>
    <s v="CA-2016-121223"/>
    <s v="United States"/>
    <s v="Philadelphia"/>
    <s v="Pennsylvania"/>
    <n v="19143"/>
    <x v="2"/>
  </r>
  <r>
    <x v="1873"/>
    <x v="296"/>
    <d v="2017-06-03T00:00:00"/>
    <d v="2017-06-08T00:00:00"/>
    <s v="Standard Class"/>
    <n v="10995"/>
    <n v="10"/>
    <n v="0"/>
    <n v="362835"/>
    <s v="CA-2017-150420"/>
    <s v="United States"/>
    <s v="Bellingham"/>
    <s v="Washington"/>
    <n v="98226"/>
    <x v="1"/>
  </r>
  <r>
    <x v="1874"/>
    <x v="296"/>
    <d v="2017-12-25T00:00:00"/>
    <d v="2017-12-29T00:00:00"/>
    <s v="Standard Class"/>
    <n v="3856"/>
    <n v="1"/>
    <n v="2"/>
    <n v="13978"/>
    <s v="CA-2017-162880"/>
    <s v="United States"/>
    <s v="Everett"/>
    <s v="Washington"/>
    <n v="98208"/>
    <x v="1"/>
  </r>
  <r>
    <x v="1875"/>
    <x v="296"/>
    <d v="2014-05-05T00:00:00"/>
    <d v="2014-05-07T00:00:00"/>
    <s v="First Class"/>
    <n v="1188"/>
    <n v="2"/>
    <n v="0"/>
    <n v="5346"/>
    <s v="CA-2014-111934"/>
    <s v="United States"/>
    <s v="Arlington"/>
    <s v="Virginia"/>
    <n v="22204"/>
    <x v="3"/>
  </r>
  <r>
    <x v="1875"/>
    <x v="296"/>
    <d v="2014-05-05T00:00:00"/>
    <d v="2014-05-07T00:00:00"/>
    <s v="First Class"/>
    <n v="3544"/>
    <n v="1"/>
    <n v="0"/>
    <n v="166568"/>
    <s v="CA-2014-111934"/>
    <s v="United States"/>
    <s v="Arlington"/>
    <s v="Virginia"/>
    <n v="22204"/>
    <x v="3"/>
  </r>
  <r>
    <x v="1876"/>
    <x v="297"/>
    <d v="2015-04-05T00:00:00"/>
    <d v="2015-04-10T00:00:00"/>
    <s v="Standard Class"/>
    <n v="157794"/>
    <n v="1"/>
    <n v="7"/>
    <n v="-1157156"/>
    <s v="US-2015-136476"/>
    <s v="United States"/>
    <s v="Bristol"/>
    <s v="Tennessee"/>
    <n v="37620"/>
    <x v="3"/>
  </r>
  <r>
    <x v="1877"/>
    <x v="297"/>
    <d v="2016-12-06T00:00:00"/>
    <d v="2016-12-07T00:00:00"/>
    <s v="First Class"/>
    <n v="1944"/>
    <n v="3"/>
    <n v="0"/>
    <n v="93312"/>
    <s v="US-2016-114776"/>
    <s v="United States"/>
    <s v="Antioch"/>
    <s v="California"/>
    <n v="94509"/>
    <x v="1"/>
  </r>
  <r>
    <x v="1878"/>
    <x v="297"/>
    <d v="2016-11-27T00:00:00"/>
    <d v="2016-11-29T00:00:00"/>
    <s v="Second Class"/>
    <n v="97984"/>
    <n v="2"/>
    <n v="2"/>
    <n v="-24496"/>
    <s v="CA-2016-129686"/>
    <s v="United States"/>
    <s v="Chicago"/>
    <s v="Illinois"/>
    <n v="60623"/>
    <x v="0"/>
  </r>
  <r>
    <x v="1878"/>
    <x v="297"/>
    <d v="2016-11-27T00:00:00"/>
    <d v="2016-11-29T00:00:00"/>
    <s v="Second Class"/>
    <n v="624"/>
    <n v="6"/>
    <n v="2"/>
    <n v="195"/>
    <s v="CA-2016-129686"/>
    <s v="United States"/>
    <s v="Chicago"/>
    <s v="Illinois"/>
    <n v="60623"/>
    <x v="0"/>
  </r>
  <r>
    <x v="1879"/>
    <x v="297"/>
    <d v="2014-10-31T00:00:00"/>
    <d v="2014-11-04T00:00:00"/>
    <s v="Standard Class"/>
    <n v="1134"/>
    <n v="3"/>
    <n v="0"/>
    <n v="52164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803"/>
    <n v="5"/>
    <n v="0"/>
    <n v="20878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15968"/>
    <n v="2"/>
    <n v="2"/>
    <n v="53892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6474"/>
    <n v="13"/>
    <n v="0"/>
    <n v="304278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19296"/>
    <n v="3"/>
    <n v="2"/>
    <n v="603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40564"/>
    <n v="4"/>
    <n v="0"/>
    <n v="121692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146352"/>
    <n v="3"/>
    <n v="2"/>
    <n v="-9147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25191"/>
    <n v="9"/>
    <n v="0"/>
    <n v="478629"/>
    <s v="CA-2014-106439"/>
    <s v="United States"/>
    <s v="Los Angeles"/>
    <s v="California"/>
    <n v="90049"/>
    <x v="1"/>
  </r>
  <r>
    <x v="1879"/>
    <x v="297"/>
    <d v="2014-10-31T00:00:00"/>
    <d v="2014-11-04T00:00:00"/>
    <s v="Standard Class"/>
    <n v="1239"/>
    <n v="3"/>
    <n v="0"/>
    <n v="3717"/>
    <s v="CA-2014-106439"/>
    <s v="United States"/>
    <s v="Los Angeles"/>
    <s v="California"/>
    <n v="90049"/>
    <x v="1"/>
  </r>
  <r>
    <x v="1880"/>
    <x v="297"/>
    <d v="2016-08-18T00:00:00"/>
    <d v="2016-08-24T00:00:00"/>
    <s v="Standard Class"/>
    <n v="3999"/>
    <n v="1"/>
    <n v="0"/>
    <n v="115971"/>
    <s v="CA-2016-153353"/>
    <s v="United States"/>
    <s v="New York City"/>
    <s v="New York"/>
    <n v="10035"/>
    <x v="2"/>
  </r>
  <r>
    <x v="1881"/>
    <x v="297"/>
    <d v="2017-04-23T00:00:00"/>
    <d v="2017-04-26T00:00:00"/>
    <s v="First Class"/>
    <n v="1176"/>
    <n v="5"/>
    <n v="7"/>
    <n v="-784"/>
    <s v="CA-2017-157112"/>
    <s v="United States"/>
    <s v="Columbus"/>
    <s v="Ohio"/>
    <n v="43229"/>
    <x v="2"/>
  </r>
  <r>
    <x v="1881"/>
    <x v="297"/>
    <d v="2017-04-23T00:00:00"/>
    <d v="2017-04-26T00:00:00"/>
    <s v="First Class"/>
    <n v="5344"/>
    <n v="1"/>
    <n v="2"/>
    <n v="18704"/>
    <s v="CA-2017-157112"/>
    <s v="United States"/>
    <s v="Columbus"/>
    <s v="Ohio"/>
    <n v="43229"/>
    <x v="2"/>
  </r>
  <r>
    <x v="1882"/>
    <x v="297"/>
    <d v="2017-11-17T00:00:00"/>
    <d v="2017-11-24T00:00:00"/>
    <s v="Standard Class"/>
    <n v="13904"/>
    <n v="2"/>
    <n v="2"/>
    <n v="45188"/>
    <s v="CA-2017-118122"/>
    <s v="United States"/>
    <s v="Seattle"/>
    <s v="Washington"/>
    <n v="98103"/>
    <x v="1"/>
  </r>
  <r>
    <x v="1883"/>
    <x v="297"/>
    <d v="2017-11-02T00:00:00"/>
    <d v="2017-11-05T00:00:00"/>
    <s v="First Class"/>
    <n v="54336"/>
    <n v="4"/>
    <n v="2"/>
    <n v="54336"/>
    <s v="US-2017-145597"/>
    <s v="United States"/>
    <s v="Bloomington"/>
    <s v="Illinois"/>
    <n v="61701"/>
    <x v="0"/>
  </r>
  <r>
    <x v="1884"/>
    <x v="297"/>
    <d v="2017-10-05T00:00:00"/>
    <d v="2017-10-10T00:00:00"/>
    <s v="Standard Class"/>
    <n v="435168"/>
    <n v="4"/>
    <n v="2"/>
    <n v="-598356"/>
    <s v="CA-2017-131807"/>
    <s v="United States"/>
    <s v="Chico"/>
    <s v="California"/>
    <n v="95928"/>
    <x v="1"/>
  </r>
  <r>
    <x v="1884"/>
    <x v="297"/>
    <d v="2017-10-05T00:00:00"/>
    <d v="2017-10-10T00:00:00"/>
    <s v="Standard Class"/>
    <n v="149"/>
    <n v="5"/>
    <n v="0"/>
    <n v="6854"/>
    <s v="CA-2017-131807"/>
    <s v="United States"/>
    <s v="Chico"/>
    <s v="California"/>
    <n v="95928"/>
    <x v="1"/>
  </r>
  <r>
    <x v="1884"/>
    <x v="297"/>
    <d v="2017-10-05T00:00:00"/>
    <d v="2017-10-10T00:00:00"/>
    <s v="Standard Class"/>
    <n v="158"/>
    <n v="4"/>
    <n v="0"/>
    <n v="4108"/>
    <s v="CA-2017-131807"/>
    <s v="United States"/>
    <s v="Chico"/>
    <s v="California"/>
    <n v="95928"/>
    <x v="1"/>
  </r>
  <r>
    <x v="1884"/>
    <x v="297"/>
    <d v="2017-10-05T00:00:00"/>
    <d v="2017-10-10T00:00:00"/>
    <s v="Standard Class"/>
    <n v="729"/>
    <n v="5"/>
    <n v="0"/>
    <n v="26973"/>
    <s v="CA-2017-131807"/>
    <s v="United States"/>
    <s v="Chico"/>
    <s v="California"/>
    <n v="95928"/>
    <x v="1"/>
  </r>
  <r>
    <x v="1884"/>
    <x v="297"/>
    <d v="2017-10-05T00:00:00"/>
    <d v="2017-10-10T00:00:00"/>
    <s v="Standard Class"/>
    <n v="206352"/>
    <n v="3"/>
    <n v="2"/>
    <n v="51588"/>
    <s v="CA-2017-131807"/>
    <s v="United States"/>
    <s v="Chico"/>
    <s v="California"/>
    <n v="95928"/>
    <x v="1"/>
  </r>
  <r>
    <x v="1884"/>
    <x v="297"/>
    <d v="2017-10-05T00:00:00"/>
    <d v="2017-10-10T00:00:00"/>
    <s v="Standard Class"/>
    <n v="7992"/>
    <n v="1"/>
    <n v="2"/>
    <n v="26973"/>
    <s v="CA-2017-131807"/>
    <s v="United States"/>
    <s v="Chico"/>
    <s v="California"/>
    <n v="95928"/>
    <x v="1"/>
  </r>
  <r>
    <x v="1885"/>
    <x v="298"/>
    <d v="2014-08-03T00:00:00"/>
    <d v="2014-08-05T00:00:00"/>
    <s v="Second Class"/>
    <n v="93024"/>
    <n v="3"/>
    <n v="2"/>
    <n v="337212"/>
    <s v="CA-2014-128986"/>
    <s v="United States"/>
    <s v="Glendale"/>
    <s v="Arizona"/>
    <n v="85301"/>
    <x v="1"/>
  </r>
  <r>
    <x v="1886"/>
    <x v="298"/>
    <d v="2017-06-06T00:00:00"/>
    <d v="2017-06-10T00:00:00"/>
    <s v="Standard Class"/>
    <n v="495"/>
    <n v="1"/>
    <n v="0"/>
    <n v="2178"/>
    <s v="US-2017-131849"/>
    <s v="United States"/>
    <s v="San Francisco"/>
    <s v="California"/>
    <n v="94122"/>
    <x v="1"/>
  </r>
  <r>
    <x v="1886"/>
    <x v="298"/>
    <d v="2017-06-06T00:00:00"/>
    <d v="2017-06-10T00:00:00"/>
    <s v="Standard Class"/>
    <n v="264"/>
    <n v="5"/>
    <n v="0"/>
    <n v="0"/>
    <s v="US-2017-131849"/>
    <s v="United States"/>
    <s v="San Francisco"/>
    <s v="California"/>
    <n v="94122"/>
    <x v="1"/>
  </r>
  <r>
    <x v="1887"/>
    <x v="298"/>
    <d v="2016-09-05T00:00:00"/>
    <d v="2016-09-10T00:00:00"/>
    <s v="Standard Class"/>
    <n v="6279"/>
    <n v="3"/>
    <n v="8"/>
    <n v="-1663935"/>
    <s v="CA-2016-144540"/>
    <s v="United States"/>
    <s v="Houston"/>
    <s v="Texas"/>
    <n v="77070"/>
    <x v="0"/>
  </r>
  <r>
    <x v="1887"/>
    <x v="298"/>
    <d v="2016-09-05T00:00:00"/>
    <d v="2016-09-10T00:00:00"/>
    <s v="Standard Class"/>
    <n v="2844"/>
    <n v="9"/>
    <n v="2"/>
    <n v="4266"/>
    <s v="CA-2016-144540"/>
    <s v="United States"/>
    <s v="Houston"/>
    <s v="Texas"/>
    <n v="77070"/>
    <x v="0"/>
  </r>
  <r>
    <x v="1888"/>
    <x v="298"/>
    <d v="2017-02-17T00:00:00"/>
    <d v="2017-02-23T00:00:00"/>
    <s v="Standard Class"/>
    <n v="1176"/>
    <n v="2"/>
    <n v="0"/>
    <n v="57624"/>
    <s v="CA-2017-132647"/>
    <s v="United States"/>
    <s v="Perth Amboy"/>
    <s v="New Jersey"/>
    <n v="8861"/>
    <x v="2"/>
  </r>
  <r>
    <x v="1888"/>
    <x v="298"/>
    <d v="2017-02-17T00:00:00"/>
    <d v="2017-02-23T00:00:00"/>
    <s v="Standard Class"/>
    <n v="16645"/>
    <n v="5"/>
    <n v="0"/>
    <n v="39948"/>
    <s v="CA-2017-132647"/>
    <s v="United States"/>
    <s v="Perth Amboy"/>
    <s v="New Jersey"/>
    <n v="8861"/>
    <x v="2"/>
  </r>
  <r>
    <x v="1889"/>
    <x v="298"/>
    <d v="2017-06-30T00:00:00"/>
    <d v="2017-07-04T00:00:00"/>
    <s v="Second Class"/>
    <n v="1001584"/>
    <n v="2"/>
    <n v="2"/>
    <n v="125198"/>
    <s v="CA-2017-163006"/>
    <s v="United States"/>
    <s v="Chicago"/>
    <s v="Illinois"/>
    <n v="60653"/>
    <x v="0"/>
  </r>
  <r>
    <x v="1889"/>
    <x v="298"/>
    <d v="2017-06-30T00:00:00"/>
    <d v="2017-07-04T00:00:00"/>
    <s v="Second Class"/>
    <n v="569058"/>
    <n v="3"/>
    <n v="3"/>
    <n v="-1788468"/>
    <s v="CA-2017-163006"/>
    <s v="United States"/>
    <s v="Chicago"/>
    <s v="Illinois"/>
    <n v="60653"/>
    <x v="0"/>
  </r>
  <r>
    <x v="1889"/>
    <x v="298"/>
    <d v="2017-06-30T00:00:00"/>
    <d v="2017-07-04T00:00:00"/>
    <s v="Second Class"/>
    <n v="14224"/>
    <n v="2"/>
    <n v="6"/>
    <n v="-103124"/>
    <s v="CA-2017-163006"/>
    <s v="United States"/>
    <s v="Chicago"/>
    <s v="Illinois"/>
    <n v="60653"/>
    <x v="0"/>
  </r>
  <r>
    <x v="1890"/>
    <x v="298"/>
    <d v="2015-07-30T00:00:00"/>
    <d v="2015-08-01T00:00:00"/>
    <s v="First Class"/>
    <n v="15588"/>
    <n v="6"/>
    <n v="0"/>
    <n v="3897"/>
    <s v="US-2015-164966"/>
    <s v="United States"/>
    <s v="Lakeville"/>
    <s v="Minnesota"/>
    <n v="55044"/>
    <x v="0"/>
  </r>
  <r>
    <x v="1891"/>
    <x v="298"/>
    <d v="2017-10-16T00:00:00"/>
    <d v="2017-10-21T00:00:00"/>
    <s v="Standard Class"/>
    <n v="599985"/>
    <n v="5"/>
    <n v="7"/>
    <n v="-479988"/>
    <s v="CA-2017-159282"/>
    <s v="United States"/>
    <s v="Yuma"/>
    <s v="Arizona"/>
    <n v="85364"/>
    <x v="1"/>
  </r>
  <r>
    <x v="1892"/>
    <x v="298"/>
    <d v="2014-07-09T00:00:00"/>
    <d v="2014-07-13T00:00:00"/>
    <s v="Standard Class"/>
    <n v="288"/>
    <n v="1"/>
    <n v="0"/>
    <n v="14112"/>
    <s v="CA-2014-114125"/>
    <s v="United States"/>
    <s v="Los Angeles"/>
    <s v="California"/>
    <n v="90049"/>
    <x v="1"/>
  </r>
  <r>
    <x v="1892"/>
    <x v="298"/>
    <d v="2014-07-09T00:00:00"/>
    <d v="2014-07-13T00:00:00"/>
    <s v="Standard Class"/>
    <n v="41904"/>
    <n v="6"/>
    <n v="2"/>
    <n v="141426"/>
    <s v="CA-2014-114125"/>
    <s v="United States"/>
    <s v="Los Angeles"/>
    <s v="California"/>
    <n v="90049"/>
    <x v="1"/>
  </r>
  <r>
    <x v="1892"/>
    <x v="298"/>
    <d v="2014-07-09T00:00:00"/>
    <d v="2014-07-13T00:00:00"/>
    <s v="Standard Class"/>
    <n v="2392"/>
    <n v="4"/>
    <n v="0"/>
    <n v="40664"/>
    <s v="CA-2014-114125"/>
    <s v="United States"/>
    <s v="Los Angeles"/>
    <s v="California"/>
    <n v="90049"/>
    <x v="1"/>
  </r>
  <r>
    <x v="1893"/>
    <x v="298"/>
    <d v="2016-08-09T00:00:00"/>
    <d v="2016-08-14T00:00:00"/>
    <s v="Standard Class"/>
    <n v="4338"/>
    <n v="3"/>
    <n v="7"/>
    <n v="-30366"/>
    <s v="CA-2016-118934"/>
    <s v="United States"/>
    <s v="Hendersonville"/>
    <s v="Tennessee"/>
    <n v="37075"/>
    <x v="3"/>
  </r>
  <r>
    <x v="1893"/>
    <x v="298"/>
    <d v="2016-08-09T00:00:00"/>
    <d v="2016-08-14T00:00:00"/>
    <s v="Standard Class"/>
    <n v="1188"/>
    <n v="5"/>
    <n v="7"/>
    <n v="-792"/>
    <s v="CA-2016-118934"/>
    <s v="United States"/>
    <s v="Hendersonville"/>
    <s v="Tennessee"/>
    <n v="37075"/>
    <x v="3"/>
  </r>
  <r>
    <x v="1894"/>
    <x v="299"/>
    <d v="2015-12-06T00:00:00"/>
    <d v="2015-12-11T00:00:00"/>
    <s v="Standard Class"/>
    <n v="206112"/>
    <n v="6"/>
    <n v="2"/>
    <n v="489516"/>
    <s v="CA-2015-144806"/>
    <s v="United States"/>
    <s v="Tucson"/>
    <s v="Arizona"/>
    <n v="85705"/>
    <x v="1"/>
  </r>
  <r>
    <x v="1894"/>
    <x v="299"/>
    <d v="2015-12-06T00:00:00"/>
    <d v="2015-12-11T00:00:00"/>
    <s v="Standard Class"/>
    <n v="1992"/>
    <n v="5"/>
    <n v="2"/>
    <n v="6723"/>
    <s v="CA-2015-144806"/>
    <s v="United States"/>
    <s v="Tucson"/>
    <s v="Arizona"/>
    <n v="85705"/>
    <x v="1"/>
  </r>
  <r>
    <x v="1894"/>
    <x v="299"/>
    <d v="2015-12-06T00:00:00"/>
    <d v="2015-12-11T00:00:00"/>
    <s v="Standard Class"/>
    <n v="198272"/>
    <n v="8"/>
    <n v="2"/>
    <n v="6196"/>
    <s v="CA-2015-144806"/>
    <s v="United States"/>
    <s v="Tucson"/>
    <s v="Arizona"/>
    <n v="85705"/>
    <x v="1"/>
  </r>
  <r>
    <x v="1894"/>
    <x v="299"/>
    <d v="2015-12-06T00:00:00"/>
    <d v="2015-12-11T00:00:00"/>
    <s v="Standard Class"/>
    <n v="247104"/>
    <n v="6"/>
    <n v="2"/>
    <n v="-586872"/>
    <s v="CA-2015-144806"/>
    <s v="United States"/>
    <s v="Tucson"/>
    <s v="Arizona"/>
    <n v="85705"/>
    <x v="1"/>
  </r>
  <r>
    <x v="1894"/>
    <x v="299"/>
    <d v="2015-12-06T00:00:00"/>
    <d v="2015-12-11T00:00:00"/>
    <s v="Standard Class"/>
    <n v="86304"/>
    <n v="6"/>
    <n v="2"/>
    <n v="97092"/>
    <s v="CA-2015-144806"/>
    <s v="United States"/>
    <s v="Tucson"/>
    <s v="Arizona"/>
    <n v="85705"/>
    <x v="1"/>
  </r>
  <r>
    <x v="1895"/>
    <x v="299"/>
    <d v="2015-12-11T00:00:00"/>
    <d v="2015-12-15T00:00:00"/>
    <s v="Standard Class"/>
    <n v="12828"/>
    <n v="2"/>
    <n v="7"/>
    <n v="-89796"/>
    <s v="US-2015-120572"/>
    <s v="United States"/>
    <s v="Jacksonville"/>
    <s v="Florida"/>
    <n v="32216"/>
    <x v="3"/>
  </r>
  <r>
    <x v="1896"/>
    <x v="299"/>
    <d v="2014-06-17T00:00:00"/>
    <d v="2014-06-21T00:00:00"/>
    <s v="Standard Class"/>
    <n v="624"/>
    <n v="3"/>
    <n v="0"/>
    <n v="26208"/>
    <s v="CA-2014-144414"/>
    <s v="United States"/>
    <s v="Seattle"/>
    <s v="Washington"/>
    <n v="98105"/>
    <x v="1"/>
  </r>
  <r>
    <x v="1896"/>
    <x v="299"/>
    <d v="2014-06-17T00:00:00"/>
    <d v="2014-06-21T00:00:00"/>
    <s v="Standard Class"/>
    <n v="179"/>
    <n v="5"/>
    <n v="0"/>
    <n v="895"/>
    <s v="CA-2014-144414"/>
    <s v="United States"/>
    <s v="Seattle"/>
    <s v="Washington"/>
    <n v="98105"/>
    <x v="1"/>
  </r>
  <r>
    <x v="1896"/>
    <x v="299"/>
    <d v="2014-06-17T00:00:00"/>
    <d v="2014-06-21T00:00:00"/>
    <s v="Standard Class"/>
    <n v="3266376"/>
    <n v="3"/>
    <n v="2"/>
    <n v="10615722"/>
    <s v="CA-2014-144414"/>
    <s v="United States"/>
    <s v="Seattle"/>
    <s v="Washington"/>
    <n v="98105"/>
    <x v="1"/>
  </r>
  <r>
    <x v="1897"/>
    <x v="299"/>
    <d v="2017-11-10T00:00:00"/>
    <d v="2017-11-16T00:00:00"/>
    <s v="Standard Class"/>
    <n v="11179"/>
    <n v="7"/>
    <n v="0"/>
    <n v="435981"/>
    <s v="CA-2017-141138"/>
    <s v="United States"/>
    <s v="Modesto"/>
    <s v="California"/>
    <n v="95351"/>
    <x v="1"/>
  </r>
  <r>
    <x v="1898"/>
    <x v="300"/>
    <d v="2016-12-08T00:00:00"/>
    <d v="2016-12-10T00:00:00"/>
    <s v="First Class"/>
    <n v="1097544"/>
    <n v="7"/>
    <n v="2"/>
    <n v="1234737"/>
    <s v="CA-2016-117590"/>
    <s v="United States"/>
    <s v="Richardson"/>
    <s v="Texas"/>
    <n v="75080"/>
    <x v="0"/>
  </r>
  <r>
    <x v="1898"/>
    <x v="300"/>
    <d v="2016-12-08T00:00:00"/>
    <d v="2016-12-10T00:00:00"/>
    <s v="First Class"/>
    <n v="19092"/>
    <n v="5"/>
    <n v="6"/>
    <n v="-147963"/>
    <s v="CA-2016-117590"/>
    <s v="United States"/>
    <s v="Richardson"/>
    <s v="Texas"/>
    <n v="75080"/>
    <x v="0"/>
  </r>
  <r>
    <x v="1899"/>
    <x v="300"/>
    <d v="2015-10-08T00:00:00"/>
    <d v="2015-10-13T00:00:00"/>
    <s v="Standard Class"/>
    <n v="7278"/>
    <n v="3"/>
    <n v="6"/>
    <n v="-709605"/>
    <s v="CA-2015-131352"/>
    <s v="United States"/>
    <s v="Dallas"/>
    <s v="Texas"/>
    <n v="75081"/>
    <x v="0"/>
  </r>
  <r>
    <x v="1900"/>
    <x v="301"/>
    <d v="2017-12-28T00:00:00"/>
    <d v="2018-01-01T00:00:00"/>
    <s v="Standard Class"/>
    <n v="27168"/>
    <n v="2"/>
    <n v="2"/>
    <n v="27168"/>
    <s v="CA-2017-136539"/>
    <s v="United States"/>
    <s v="Round Rock"/>
    <s v="Texas"/>
    <n v="78664"/>
    <x v="0"/>
  </r>
  <r>
    <x v="1900"/>
    <x v="301"/>
    <d v="2017-12-28T00:00:00"/>
    <d v="2018-01-01T00:00:00"/>
    <s v="Standard Class"/>
    <n v="788528"/>
    <n v="2"/>
    <n v="32"/>
    <n v="-11596"/>
    <s v="CA-2017-136539"/>
    <s v="United States"/>
    <s v="Round Rock"/>
    <s v="Texas"/>
    <n v="78664"/>
    <x v="0"/>
  </r>
  <r>
    <x v="1901"/>
    <x v="301"/>
    <d v="2015-11-17T00:00:00"/>
    <d v="2015-11-21T00:00:00"/>
    <s v="Second Class"/>
    <n v="4092"/>
    <n v="5"/>
    <n v="2"/>
    <n v="3069"/>
    <s v="CA-2015-163090"/>
    <s v="United States"/>
    <s v="Chicago"/>
    <s v="Illinois"/>
    <n v="60610"/>
    <x v="0"/>
  </r>
  <r>
    <x v="1902"/>
    <x v="302"/>
    <d v="2016-04-23T00:00:00"/>
    <d v="2016-04-27T00:00:00"/>
    <s v="Standard Class"/>
    <n v="25152"/>
    <n v="6"/>
    <n v="2"/>
    <n v="81744"/>
    <s v="CA-2016-162138"/>
    <s v="United States"/>
    <s v="Hesperia"/>
    <s v="California"/>
    <n v="92345"/>
    <x v="1"/>
  </r>
  <r>
    <x v="1902"/>
    <x v="302"/>
    <d v="2016-04-23T00:00:00"/>
    <d v="2016-04-27T00:00:00"/>
    <s v="Standard Class"/>
    <n v="9999"/>
    <n v="1"/>
    <n v="0"/>
    <n v="349965"/>
    <s v="CA-2016-162138"/>
    <s v="United States"/>
    <s v="Hesperia"/>
    <s v="California"/>
    <n v="92345"/>
    <x v="1"/>
  </r>
  <r>
    <x v="1903"/>
    <x v="302"/>
    <d v="2016-12-25T00:00:00"/>
    <d v="2016-12-28T00:00:00"/>
    <s v="First Class"/>
    <n v="2575944"/>
    <n v="7"/>
    <n v="2"/>
    <n v="2575944"/>
    <s v="US-2016-116729"/>
    <s v="United States"/>
    <s v="Los Angeles"/>
    <s v="California"/>
    <n v="90049"/>
    <x v="1"/>
  </r>
  <r>
    <x v="1903"/>
    <x v="302"/>
    <d v="2016-12-25T00:00:00"/>
    <d v="2016-12-28T00:00:00"/>
    <s v="First Class"/>
    <n v="4536"/>
    <n v="7"/>
    <n v="0"/>
    <n v="217728"/>
    <s v="US-2016-116729"/>
    <s v="United States"/>
    <s v="Los Angeles"/>
    <s v="California"/>
    <n v="90049"/>
    <x v="1"/>
  </r>
  <r>
    <x v="1903"/>
    <x v="302"/>
    <d v="2016-12-25T00:00:00"/>
    <d v="2016-12-28T00:00:00"/>
    <s v="First Class"/>
    <n v="25424"/>
    <n v="7"/>
    <n v="0"/>
    <n v="76272"/>
    <s v="US-2016-116729"/>
    <s v="United States"/>
    <s v="Los Angeles"/>
    <s v="California"/>
    <n v="90049"/>
    <x v="1"/>
  </r>
  <r>
    <x v="1904"/>
    <x v="302"/>
    <d v="2014-07-13T00:00:00"/>
    <d v="2014-07-17T00:00:00"/>
    <s v="Standard Class"/>
    <n v="351216"/>
    <n v="3"/>
    <n v="2"/>
    <n v="43902"/>
    <s v="US-2014-165862"/>
    <s v="United States"/>
    <s v="Los Angeles"/>
    <s v="California"/>
    <n v="90049"/>
    <x v="1"/>
  </r>
  <r>
    <x v="1905"/>
    <x v="302"/>
    <d v="2014-06-25T00:00:00"/>
    <d v="2014-06-27T00:00:00"/>
    <s v="Second Class"/>
    <n v="26396"/>
    <n v="5"/>
    <n v="2"/>
    <n v="19797"/>
    <s v="CA-2014-164469"/>
    <s v="United States"/>
    <s v="Salem"/>
    <s v="Oregon"/>
    <n v="97301"/>
    <x v="1"/>
  </r>
  <r>
    <x v="1905"/>
    <x v="302"/>
    <d v="2014-06-25T00:00:00"/>
    <d v="2014-06-27T00:00:00"/>
    <s v="Second Class"/>
    <n v="71632"/>
    <n v="11"/>
    <n v="2"/>
    <n v="17908"/>
    <s v="CA-2014-164469"/>
    <s v="United States"/>
    <s v="Salem"/>
    <s v="Oregon"/>
    <n v="97301"/>
    <x v="1"/>
  </r>
  <r>
    <x v="1905"/>
    <x v="302"/>
    <d v="2014-06-25T00:00:00"/>
    <d v="2014-06-27T00:00:00"/>
    <s v="Second Class"/>
    <n v="9328"/>
    <n v="1"/>
    <n v="2"/>
    <n v="8162"/>
    <s v="CA-2014-164469"/>
    <s v="United States"/>
    <s v="Salem"/>
    <s v="Oregon"/>
    <n v="97301"/>
    <x v="1"/>
  </r>
  <r>
    <x v="1906"/>
    <x v="302"/>
    <d v="2016-12-18T00:00:00"/>
    <d v="2016-12-24T00:00:00"/>
    <s v="Standard Class"/>
    <n v="179398"/>
    <n v="2"/>
    <n v="0"/>
    <n v="8431706"/>
    <s v="CA-2016-101546"/>
    <s v="United States"/>
    <s v="Morristown"/>
    <s v="New Jersey"/>
    <n v="7960"/>
    <x v="2"/>
  </r>
  <r>
    <x v="1907"/>
    <x v="302"/>
    <d v="2017-09-09T00:00:00"/>
    <d v="2017-09-15T00:00:00"/>
    <s v="Standard Class"/>
    <n v="9856"/>
    <n v="4"/>
    <n v="2"/>
    <n v="34496"/>
    <s v="CA-2017-139444"/>
    <s v="United States"/>
    <s v="Plano"/>
    <s v="Texas"/>
    <n v="75023"/>
    <x v="0"/>
  </r>
  <r>
    <x v="1908"/>
    <x v="302"/>
    <d v="2015-11-20T00:00:00"/>
    <d v="2015-11-24T00:00:00"/>
    <s v="Standard Class"/>
    <n v="479988"/>
    <n v="2"/>
    <n v="4"/>
    <n v="559986"/>
    <s v="CA-2015-161767"/>
    <s v="United States"/>
    <s v="Dallas"/>
    <s v="Texas"/>
    <n v="75217"/>
    <x v="0"/>
  </r>
  <r>
    <x v="1909"/>
    <x v="302"/>
    <d v="2015-06-15T00:00:00"/>
    <d v="2015-06-19T00:00:00"/>
    <s v="Standard Class"/>
    <n v="225576"/>
    <n v="3"/>
    <n v="2"/>
    <n v="225576"/>
    <s v="CA-2015-164567"/>
    <s v="United States"/>
    <s v="Los Angeles"/>
    <s v="California"/>
    <n v="90004"/>
    <x v="1"/>
  </r>
  <r>
    <x v="1910"/>
    <x v="302"/>
    <d v="2015-08-13T00:00:00"/>
    <d v="2015-08-15T00:00:00"/>
    <s v="First Class"/>
    <n v="6468"/>
    <n v="7"/>
    <n v="2"/>
    <n v="8085"/>
    <s v="CA-2015-133396"/>
    <s v="United States"/>
    <s v="Greensboro"/>
    <s v="North Carolina"/>
    <n v="27405"/>
    <x v="3"/>
  </r>
  <r>
    <x v="1911"/>
    <x v="303"/>
    <d v="2017-04-22T00:00:00"/>
    <d v="2017-04-24T00:00:00"/>
    <s v="First Class"/>
    <n v="1828"/>
    <n v="2"/>
    <n v="0"/>
    <n v="62152"/>
    <s v="CA-2017-135783"/>
    <s v="United States"/>
    <s v="San Francisco"/>
    <s v="California"/>
    <n v="94122"/>
    <x v="1"/>
  </r>
  <r>
    <x v="1912"/>
    <x v="303"/>
    <d v="2017-03-26T00:00:00"/>
    <d v="2017-03-27T00:00:00"/>
    <s v="First Class"/>
    <n v="257568"/>
    <n v="2"/>
    <n v="2"/>
    <n v="-289764"/>
    <s v="US-2017-121251"/>
    <s v="United States"/>
    <s v="New York City"/>
    <s v="New York"/>
    <n v="10009"/>
    <x v="2"/>
  </r>
  <r>
    <x v="1912"/>
    <x v="303"/>
    <d v="2017-03-26T00:00:00"/>
    <d v="2017-03-27T00:00:00"/>
    <s v="First Class"/>
    <n v="11996"/>
    <n v="4"/>
    <n v="0"/>
    <n v="335888"/>
    <s v="US-2017-121251"/>
    <s v="United States"/>
    <s v="New York City"/>
    <s v="New York"/>
    <n v="10009"/>
    <x v="2"/>
  </r>
  <r>
    <x v="1913"/>
    <x v="303"/>
    <d v="2017-07-29T00:00:00"/>
    <d v="2017-08-01T00:00:00"/>
    <s v="Second Class"/>
    <n v="6012"/>
    <n v="9"/>
    <n v="0"/>
    <n v="222444"/>
    <s v="CA-2017-146031"/>
    <s v="United States"/>
    <s v="Troy"/>
    <s v="New York"/>
    <n v="12180"/>
    <x v="2"/>
  </r>
  <r>
    <x v="1914"/>
    <x v="303"/>
    <d v="2014-12-21T00:00:00"/>
    <d v="2014-12-27T00:00:00"/>
    <s v="Standard Class"/>
    <n v="132576"/>
    <n v="6"/>
    <n v="2"/>
    <n v="149148"/>
    <s v="CA-2014-154893"/>
    <s v="United States"/>
    <s v="San Diego"/>
    <s v="California"/>
    <n v="92024"/>
    <x v="1"/>
  </r>
  <r>
    <x v="1914"/>
    <x v="303"/>
    <d v="2014-12-21T00:00:00"/>
    <d v="2014-12-27T00:00:00"/>
    <s v="Standard Class"/>
    <n v="57216"/>
    <n v="3"/>
    <n v="2"/>
    <n v="3576"/>
    <s v="CA-2014-154893"/>
    <s v="United States"/>
    <s v="San Diego"/>
    <s v="California"/>
    <n v="92024"/>
    <x v="1"/>
  </r>
  <r>
    <x v="1915"/>
    <x v="303"/>
    <d v="2016-12-03T00:00:00"/>
    <d v="2016-12-09T00:00:00"/>
    <s v="Standard Class"/>
    <n v="77268"/>
    <n v="4"/>
    <n v="0"/>
    <n v="1081752"/>
    <s v="CA-2016-161025"/>
    <s v="United States"/>
    <s v="Los Angeles"/>
    <s v="California"/>
    <n v="90049"/>
    <x v="1"/>
  </r>
  <r>
    <x v="1916"/>
    <x v="303"/>
    <d v="2017-10-08T00:00:00"/>
    <d v="2017-10-14T00:00:00"/>
    <s v="Standard Class"/>
    <n v="145764"/>
    <n v="2"/>
    <n v="1"/>
    <n v="32392"/>
    <s v="US-2017-168613"/>
    <s v="United States"/>
    <s v="New York City"/>
    <s v="New York"/>
    <n v="10009"/>
    <x v="2"/>
  </r>
  <r>
    <x v="1917"/>
    <x v="303"/>
    <d v="2014-03-21T00:00:00"/>
    <d v="2014-03-25T00:00:00"/>
    <s v="Standard Class"/>
    <n v="592"/>
    <n v="5"/>
    <n v="2"/>
    <n v="222"/>
    <s v="US-2014-155544"/>
    <s v="United States"/>
    <s v="Knoxville"/>
    <s v="Tennessee"/>
    <n v="37918"/>
    <x v="3"/>
  </r>
  <r>
    <x v="1917"/>
    <x v="303"/>
    <d v="2014-03-21T00:00:00"/>
    <d v="2014-03-25T00:00:00"/>
    <s v="Standard Class"/>
    <n v="32952"/>
    <n v="3"/>
    <n v="2"/>
    <n v="65904"/>
    <s v="US-2014-155544"/>
    <s v="United States"/>
    <s v="Knoxville"/>
    <s v="Tennessee"/>
    <n v="37918"/>
    <x v="3"/>
  </r>
  <r>
    <x v="1917"/>
    <x v="303"/>
    <d v="2014-03-21T00:00:00"/>
    <d v="2014-03-25T00:00:00"/>
    <s v="Standard Class"/>
    <n v="218376"/>
    <n v="3"/>
    <n v="2"/>
    <n v="-109188"/>
    <s v="US-2014-155544"/>
    <s v="United States"/>
    <s v="Knoxville"/>
    <s v="Tennessee"/>
    <n v="37918"/>
    <x v="3"/>
  </r>
  <r>
    <x v="1918"/>
    <x v="304"/>
    <d v="2016-04-05T00:00:00"/>
    <d v="2016-04-10T00:00:00"/>
    <s v="Second Class"/>
    <n v="158368"/>
    <n v="7"/>
    <n v="2"/>
    <n v="138572"/>
    <s v="CA-2016-159695"/>
    <s v="United States"/>
    <s v="Houston"/>
    <s v="Texas"/>
    <n v="77095"/>
    <x v="0"/>
  </r>
  <r>
    <x v="1919"/>
    <x v="304"/>
    <d v="2016-04-19T00:00:00"/>
    <d v="2016-04-25T00:00:00"/>
    <s v="Standard Class"/>
    <n v="205176"/>
    <n v="2"/>
    <n v="4"/>
    <n v="-581332"/>
    <s v="US-2016-161396"/>
    <s v="United States"/>
    <s v="Columbus"/>
    <s v="Ohio"/>
    <n v="43229"/>
    <x v="2"/>
  </r>
  <r>
    <x v="1919"/>
    <x v="304"/>
    <d v="2016-04-19T00:00:00"/>
    <d v="2016-04-25T00:00:00"/>
    <s v="Standard Class"/>
    <n v="4194"/>
    <n v="5"/>
    <n v="2"/>
    <n v="14679"/>
    <s v="US-2016-161396"/>
    <s v="United States"/>
    <s v="Columbus"/>
    <s v="Ohio"/>
    <n v="43229"/>
    <x v="2"/>
  </r>
  <r>
    <x v="1920"/>
    <x v="304"/>
    <d v="2014-12-31T00:00:00"/>
    <d v="2015-01-03T00:00:00"/>
    <s v="First Class"/>
    <n v="632"/>
    <n v="5"/>
    <n v="0"/>
    <n v="23384"/>
    <s v="US-2014-143231"/>
    <s v="United States"/>
    <s v="Franklin"/>
    <s v="Massachusetts"/>
    <n v="2038"/>
    <x v="2"/>
  </r>
  <r>
    <x v="1920"/>
    <x v="304"/>
    <d v="2014-12-31T00:00:00"/>
    <d v="2015-01-03T00:00:00"/>
    <s v="First Class"/>
    <n v="11397"/>
    <n v="3"/>
    <n v="0"/>
    <n v="273528"/>
    <s v="US-2014-143231"/>
    <s v="United States"/>
    <s v="Franklin"/>
    <s v="Massachusetts"/>
    <n v="2038"/>
    <x v="2"/>
  </r>
  <r>
    <x v="1921"/>
    <x v="304"/>
    <d v="2017-12-14T00:00:00"/>
    <d v="2017-12-20T00:00:00"/>
    <s v="Standard Class"/>
    <n v="227976"/>
    <n v="3"/>
    <n v="2"/>
    <n v="28497"/>
    <s v="CA-2017-122595"/>
    <s v="United States"/>
    <s v="Chicago"/>
    <s v="Illinois"/>
    <n v="60653"/>
    <x v="0"/>
  </r>
  <r>
    <x v="1921"/>
    <x v="304"/>
    <d v="2017-12-14T00:00:00"/>
    <d v="2017-12-20T00:00:00"/>
    <s v="Standard Class"/>
    <n v="5268"/>
    <n v="3"/>
    <n v="2"/>
    <n v="19755"/>
    <s v="CA-2017-122595"/>
    <s v="United States"/>
    <s v="Chicago"/>
    <s v="Illinois"/>
    <n v="60653"/>
    <x v="0"/>
  </r>
  <r>
    <x v="1921"/>
    <x v="304"/>
    <d v="2017-12-14T00:00:00"/>
    <d v="2017-12-20T00:00:00"/>
    <s v="Standard Class"/>
    <n v="2032"/>
    <n v="1"/>
    <n v="6"/>
    <n v="-13208"/>
    <s v="CA-2017-122595"/>
    <s v="United States"/>
    <s v="Chicago"/>
    <s v="Illinois"/>
    <n v="60653"/>
    <x v="0"/>
  </r>
  <r>
    <x v="1922"/>
    <x v="304"/>
    <d v="2014-04-11T00:00:00"/>
    <d v="2014-04-16T00:00:00"/>
    <s v="Second Class"/>
    <n v="758352"/>
    <n v="6"/>
    <n v="2"/>
    <n v="2654232"/>
    <s v="CA-2014-138940"/>
    <s v="United States"/>
    <s v="Austin"/>
    <s v="Texas"/>
    <n v="78745"/>
    <x v="0"/>
  </r>
  <r>
    <x v="1923"/>
    <x v="304"/>
    <d v="2017-08-06T00:00:00"/>
    <d v="2017-08-12T00:00:00"/>
    <s v="Standard Class"/>
    <n v="82495"/>
    <n v="5"/>
    <n v="0"/>
    <n v="247485"/>
    <s v="CA-2017-151981"/>
    <s v="United States"/>
    <s v="Concord"/>
    <s v="New Hampshire"/>
    <n v="3301"/>
    <x v="2"/>
  </r>
  <r>
    <x v="1923"/>
    <x v="304"/>
    <d v="2017-08-06T00:00:00"/>
    <d v="2017-08-12T00:00:00"/>
    <s v="Standard Class"/>
    <n v="2464"/>
    <n v="8"/>
    <n v="0"/>
    <n v="118272"/>
    <s v="CA-2017-151981"/>
    <s v="United States"/>
    <s v="Concord"/>
    <s v="New Hampshire"/>
    <n v="3301"/>
    <x v="2"/>
  </r>
  <r>
    <x v="1923"/>
    <x v="304"/>
    <d v="2017-08-06T00:00:00"/>
    <d v="2017-08-12T00:00:00"/>
    <s v="Standard Class"/>
    <n v="22788"/>
    <n v="6"/>
    <n v="0"/>
    <n v="68364"/>
    <s v="CA-2017-151981"/>
    <s v="United States"/>
    <s v="Concord"/>
    <s v="New Hampshire"/>
    <n v="3301"/>
    <x v="2"/>
  </r>
  <r>
    <x v="1924"/>
    <x v="305"/>
    <d v="2016-06-26T00:00:00"/>
    <d v="2016-07-03T00:00:00"/>
    <s v="Standard Class"/>
    <n v="149"/>
    <n v="5"/>
    <n v="0"/>
    <n v="1043"/>
    <s v="CA-2016-119445"/>
    <s v="United States"/>
    <s v="Providence"/>
    <s v="Rhode Island"/>
    <n v="2908"/>
    <x v="2"/>
  </r>
  <r>
    <x v="1925"/>
    <x v="305"/>
    <d v="2017-08-20T00:00:00"/>
    <d v="2017-08-22T00:00:00"/>
    <s v="Second Class"/>
    <n v="23912"/>
    <n v="5"/>
    <n v="2"/>
    <n v="77714"/>
    <s v="US-2017-111241"/>
    <s v="United States"/>
    <s v="Fresno"/>
    <s v="California"/>
    <n v="93727"/>
    <x v="1"/>
  </r>
  <r>
    <x v="1926"/>
    <x v="305"/>
    <d v="2015-03-26T00:00:00"/>
    <d v="2015-03-30T00:00:00"/>
    <s v="Second Class"/>
    <n v="40032"/>
    <n v="6"/>
    <n v="2"/>
    <n v="1251"/>
    <s v="CA-2015-167374"/>
    <s v="United States"/>
    <s v="Philadelphia"/>
    <s v="Pennsylvania"/>
    <n v="19140"/>
    <x v="2"/>
  </r>
  <r>
    <x v="1926"/>
    <x v="305"/>
    <d v="2015-03-26T00:00:00"/>
    <d v="2015-03-30T00:00:00"/>
    <s v="Second Class"/>
    <n v="16776"/>
    <n v="3"/>
    <n v="2"/>
    <n v="50328"/>
    <s v="CA-2015-167374"/>
    <s v="United States"/>
    <s v="Philadelphia"/>
    <s v="Pennsylvania"/>
    <n v="19140"/>
    <x v="2"/>
  </r>
  <r>
    <x v="1927"/>
    <x v="305"/>
    <d v="2015-09-26T00:00:00"/>
    <d v="2015-10-03T00:00:00"/>
    <s v="Standard Class"/>
    <n v="3444"/>
    <n v="3"/>
    <n v="0"/>
    <n v="161868"/>
    <s v="CA-2015-127173"/>
    <s v="United States"/>
    <s v="Oceanside"/>
    <s v="New York"/>
    <n v="11572"/>
    <x v="2"/>
  </r>
  <r>
    <x v="1927"/>
    <x v="305"/>
    <d v="2015-09-26T00:00:00"/>
    <d v="2015-10-03T00:00:00"/>
    <s v="Standard Class"/>
    <n v="62993"/>
    <n v="7"/>
    <n v="0"/>
    <n v="2960671"/>
    <s v="CA-2015-127173"/>
    <s v="United States"/>
    <s v="Oceanside"/>
    <s v="New York"/>
    <n v="11572"/>
    <x v="2"/>
  </r>
  <r>
    <x v="1927"/>
    <x v="305"/>
    <d v="2015-09-26T00:00:00"/>
    <d v="2015-10-03T00:00:00"/>
    <s v="Standard Class"/>
    <n v="79056"/>
    <n v="9"/>
    <n v="2"/>
    <n v="286578"/>
    <s v="CA-2015-127173"/>
    <s v="United States"/>
    <s v="Oceanside"/>
    <s v="New York"/>
    <n v="11572"/>
    <x v="2"/>
  </r>
  <r>
    <x v="1928"/>
    <x v="305"/>
    <d v="2014-08-09T00:00:00"/>
    <d v="2014-08-14T00:00:00"/>
    <s v="Standard Class"/>
    <n v="598"/>
    <n v="1"/>
    <n v="0"/>
    <n v="2691"/>
    <s v="CA-2014-141901"/>
    <s v="United States"/>
    <s v="Fresno"/>
    <s v="California"/>
    <n v="93727"/>
    <x v="1"/>
  </r>
  <r>
    <x v="1929"/>
    <x v="305"/>
    <d v="2017-09-15T00:00:00"/>
    <d v="2017-09-20T00:00:00"/>
    <s v="Standard Class"/>
    <n v="1242"/>
    <n v="3"/>
    <n v="0"/>
    <n v="52164"/>
    <s v="CA-2017-134418"/>
    <s v="United States"/>
    <s v="Seattle"/>
    <s v="Washington"/>
    <n v="98103"/>
    <x v="1"/>
  </r>
  <r>
    <x v="1930"/>
    <x v="305"/>
    <d v="2017-07-21T00:00:00"/>
    <d v="2017-07-25T00:00:00"/>
    <s v="Standard Class"/>
    <n v="124404"/>
    <n v="4"/>
    <n v="3"/>
    <n v="-213264"/>
    <s v="US-2017-123834"/>
    <s v="United States"/>
    <s v="Pharr"/>
    <s v="Texas"/>
    <n v="78577"/>
    <x v="0"/>
  </r>
  <r>
    <x v="1931"/>
    <x v="305"/>
    <d v="2015-10-22T00:00:00"/>
    <d v="2015-10-26T00:00:00"/>
    <s v="Second Class"/>
    <n v="9952"/>
    <n v="1"/>
    <n v="2"/>
    <n v="9952"/>
    <s v="CA-2015-169733"/>
    <s v="United States"/>
    <s v="Hollywood"/>
    <s v="Florida"/>
    <n v="33021"/>
    <x v="3"/>
  </r>
  <r>
    <x v="1932"/>
    <x v="305"/>
    <d v="2016-05-10T00:00:00"/>
    <d v="2016-05-15T00:00:00"/>
    <s v="Standard Class"/>
    <n v="7072"/>
    <n v="2"/>
    <n v="2"/>
    <n v="23868"/>
    <s v="CA-2016-117625"/>
    <s v="United States"/>
    <s v="Chicago"/>
    <s v="Illinois"/>
    <n v="60610"/>
    <x v="0"/>
  </r>
  <r>
    <x v="1933"/>
    <x v="305"/>
    <d v="2016-05-06T00:00:00"/>
    <d v="2016-05-10T00:00:00"/>
    <s v="Standard Class"/>
    <n v="416"/>
    <n v="4"/>
    <n v="0"/>
    <n v="14144"/>
    <s v="CA-2016-137393"/>
    <s v="United States"/>
    <s v="Bakersfield"/>
    <s v="California"/>
    <n v="93309"/>
    <x v="1"/>
  </r>
  <r>
    <x v="1934"/>
    <x v="306"/>
    <d v="2014-08-11T00:00:00"/>
    <d v="2014-08-15T00:00:00"/>
    <s v="Standard Class"/>
    <n v="1235"/>
    <n v="1"/>
    <n v="0"/>
    <n v="5434"/>
    <s v="CA-2014-127012"/>
    <s v="United States"/>
    <s v="Seattle"/>
    <s v="Washington"/>
    <n v="98105"/>
    <x v="1"/>
  </r>
  <r>
    <x v="1934"/>
    <x v="306"/>
    <d v="2014-08-11T00:00:00"/>
    <d v="2014-08-15T00:00:00"/>
    <s v="Standard Class"/>
    <n v="4097"/>
    <n v="1"/>
    <n v="0"/>
    <n v="106522"/>
    <s v="CA-2014-127012"/>
    <s v="United States"/>
    <s v="Seattle"/>
    <s v="Washington"/>
    <n v="98105"/>
    <x v="1"/>
  </r>
  <r>
    <x v="1934"/>
    <x v="306"/>
    <d v="2014-08-11T00:00:00"/>
    <d v="2014-08-15T00:00:00"/>
    <s v="Standard Class"/>
    <n v="2296"/>
    <n v="2"/>
    <n v="0"/>
    <n v="107912"/>
    <s v="CA-2014-127012"/>
    <s v="United States"/>
    <s v="Seattle"/>
    <s v="Washington"/>
    <n v="98105"/>
    <x v="1"/>
  </r>
  <r>
    <x v="1935"/>
    <x v="306"/>
    <d v="2016-06-09T00:00:00"/>
    <d v="2016-06-15T00:00:00"/>
    <s v="Standard Class"/>
    <n v="17748"/>
    <n v="3"/>
    <n v="2"/>
    <n v="199665"/>
    <s v="US-2016-139710"/>
    <s v="United States"/>
    <s v="Los Angeles"/>
    <s v="California"/>
    <n v="90045"/>
    <x v="1"/>
  </r>
  <r>
    <x v="1936"/>
    <x v="306"/>
    <d v="2016-10-01T00:00:00"/>
    <d v="2016-10-05T00:00:00"/>
    <s v="Standard Class"/>
    <n v="330588"/>
    <n v="1"/>
    <n v="4"/>
    <n v="-1157058"/>
    <s v="CA-2016-139157"/>
    <s v="United States"/>
    <s v="New York City"/>
    <s v="New York"/>
    <n v="10024"/>
    <x v="2"/>
  </r>
  <r>
    <x v="1937"/>
    <x v="306"/>
    <d v="2016-09-30T00:00:00"/>
    <d v="2016-10-04T00:00:00"/>
    <s v="Standard Class"/>
    <n v="52392"/>
    <n v="5"/>
    <n v="2"/>
    <n v="-26196"/>
    <s v="CA-2016-106243"/>
    <s v="United States"/>
    <s v="New York City"/>
    <s v="New York"/>
    <n v="10011"/>
    <x v="2"/>
  </r>
  <r>
    <x v="1938"/>
    <x v="306"/>
    <d v="2014-05-10T00:00:00"/>
    <d v="2014-05-15T00:00:00"/>
    <s v="Standard Class"/>
    <n v="3996"/>
    <n v="2"/>
    <n v="0"/>
    <n v="191808"/>
    <s v="CA-2014-103310"/>
    <s v="United States"/>
    <s v="San Jose"/>
    <s v="California"/>
    <n v="95123"/>
    <x v="1"/>
  </r>
  <r>
    <x v="1938"/>
    <x v="306"/>
    <d v="2014-05-10T00:00:00"/>
    <d v="2014-05-15T00:00:00"/>
    <s v="Standard Class"/>
    <n v="14320"/>
    <n v="5"/>
    <n v="2"/>
    <n v="1253"/>
    <s v="CA-2014-103310"/>
    <s v="United States"/>
    <s v="San Jose"/>
    <s v="California"/>
    <n v="95123"/>
    <x v="1"/>
  </r>
  <r>
    <x v="1938"/>
    <x v="306"/>
    <d v="2014-05-10T00:00:00"/>
    <d v="2014-05-15T00:00:00"/>
    <s v="Standard Class"/>
    <n v="4104"/>
    <n v="6"/>
    <n v="0"/>
    <n v="110808"/>
    <s v="CA-2014-103310"/>
    <s v="United States"/>
    <s v="San Jose"/>
    <s v="California"/>
    <n v="95123"/>
    <x v="1"/>
  </r>
  <r>
    <x v="1938"/>
    <x v="306"/>
    <d v="2014-05-10T00:00:00"/>
    <d v="2014-05-15T00:00:00"/>
    <s v="Standard Class"/>
    <n v="256784"/>
    <n v="1"/>
    <n v="2"/>
    <n v="32098"/>
    <s v="CA-2014-103310"/>
    <s v="United States"/>
    <s v="San Jose"/>
    <s v="California"/>
    <n v="95123"/>
    <x v="1"/>
  </r>
  <r>
    <x v="1939"/>
    <x v="306"/>
    <d v="2017-07-31T00:00:00"/>
    <d v="2017-08-05T00:00:00"/>
    <s v="Standard Class"/>
    <n v="285576"/>
    <n v="4"/>
    <n v="4"/>
    <n v="-571152"/>
    <s v="CA-2017-126144"/>
    <s v="United States"/>
    <s v="Philadelphia"/>
    <s v="Pennsylvania"/>
    <n v="19134"/>
    <x v="2"/>
  </r>
  <r>
    <x v="1940"/>
    <x v="307"/>
    <d v="2017-09-04T00:00:00"/>
    <d v="2017-09-08T00:00:00"/>
    <s v="Second Class"/>
    <n v="1322352"/>
    <n v="3"/>
    <n v="2"/>
    <n v="-991764"/>
    <s v="CA-2017-102750"/>
    <s v="United States"/>
    <s v="Los Angeles"/>
    <s v="California"/>
    <n v="90036"/>
    <x v="1"/>
  </r>
  <r>
    <x v="1941"/>
    <x v="307"/>
    <d v="2014-04-05T00:00:00"/>
    <d v="2014-04-09T00:00:00"/>
    <s v="Second Class"/>
    <n v="2296"/>
    <n v="7"/>
    <n v="0"/>
    <n v="75768"/>
    <s v="CA-2014-102988"/>
    <s v="United States"/>
    <s v="Alexandria"/>
    <s v="Virginia"/>
    <n v="22304"/>
    <x v="3"/>
  </r>
  <r>
    <x v="1941"/>
    <x v="307"/>
    <d v="2014-04-05T00:00:00"/>
    <d v="2014-04-09T00:00:00"/>
    <s v="Second Class"/>
    <n v="2899"/>
    <n v="1"/>
    <n v="0"/>
    <n v="84071"/>
    <s v="CA-2014-102988"/>
    <s v="United States"/>
    <s v="Alexandria"/>
    <s v="Virginia"/>
    <n v="22304"/>
    <x v="3"/>
  </r>
  <r>
    <x v="1941"/>
    <x v="307"/>
    <d v="2014-04-05T00:00:00"/>
    <d v="2014-04-09T00:00:00"/>
    <s v="Second Class"/>
    <n v="1296"/>
    <n v="2"/>
    <n v="0"/>
    <n v="63504"/>
    <s v="CA-2014-102988"/>
    <s v="United States"/>
    <s v="Alexandria"/>
    <s v="Virginia"/>
    <n v="22304"/>
    <x v="3"/>
  </r>
  <r>
    <x v="1941"/>
    <x v="307"/>
    <d v="2014-04-05T00:00:00"/>
    <d v="2014-04-09T00:00:00"/>
    <s v="Second Class"/>
    <n v="2296"/>
    <n v="7"/>
    <n v="0"/>
    <n v="66584"/>
    <s v="CA-2014-102988"/>
    <s v="United States"/>
    <s v="Alexandria"/>
    <s v="Virginia"/>
    <n v="22304"/>
    <x v="3"/>
  </r>
  <r>
    <x v="1941"/>
    <x v="307"/>
    <d v="2014-04-05T00:00:00"/>
    <d v="2014-04-09T00:00:00"/>
    <s v="Second Class"/>
    <n v="416405"/>
    <n v="5"/>
    <n v="0"/>
    <n v="83281"/>
    <s v="CA-2014-102988"/>
    <s v="United States"/>
    <s v="Alexandria"/>
    <s v="Virginia"/>
    <n v="22304"/>
    <x v="3"/>
  </r>
  <r>
    <x v="1942"/>
    <x v="307"/>
    <d v="2016-09-20T00:00:00"/>
    <d v="2016-09-24T00:00:00"/>
    <s v="Standard Class"/>
    <n v="6579"/>
    <n v="9"/>
    <n v="0"/>
    <n v="302634"/>
    <s v="CA-2016-100244"/>
    <s v="United States"/>
    <s v="San Francisco"/>
    <s v="California"/>
    <n v="94122"/>
    <x v="1"/>
  </r>
  <r>
    <x v="1942"/>
    <x v="307"/>
    <d v="2016-09-20T00:00:00"/>
    <d v="2016-09-24T00:00:00"/>
    <s v="Standard Class"/>
    <n v="271984"/>
    <n v="2"/>
    <n v="2"/>
    <n v="883948"/>
    <s v="CA-2016-100244"/>
    <s v="United States"/>
    <s v="San Francisco"/>
    <s v="California"/>
    <n v="94122"/>
    <x v="1"/>
  </r>
  <r>
    <x v="1942"/>
    <x v="307"/>
    <d v="2016-09-20T00:00:00"/>
    <d v="2016-09-24T00:00:00"/>
    <s v="Standard Class"/>
    <n v="1176"/>
    <n v="4"/>
    <n v="0"/>
    <n v="31752"/>
    <s v="CA-2016-100244"/>
    <s v="United States"/>
    <s v="San Francisco"/>
    <s v="California"/>
    <n v="94122"/>
    <x v="1"/>
  </r>
  <r>
    <x v="1942"/>
    <x v="307"/>
    <d v="2016-09-20T00:00:00"/>
    <d v="2016-09-24T00:00:00"/>
    <s v="Standard Class"/>
    <n v="7752"/>
    <n v="2"/>
    <n v="0"/>
    <n v="379848"/>
    <s v="CA-2016-100244"/>
    <s v="United States"/>
    <s v="San Francisco"/>
    <s v="California"/>
    <n v="94122"/>
    <x v="1"/>
  </r>
  <r>
    <x v="1942"/>
    <x v="307"/>
    <d v="2016-09-20T00:00:00"/>
    <d v="2016-09-24T00:00:00"/>
    <s v="Standard Class"/>
    <n v="4864"/>
    <n v="2"/>
    <n v="2"/>
    <n v="15808"/>
    <s v="CA-2016-100244"/>
    <s v="United States"/>
    <s v="San Francisco"/>
    <s v="California"/>
    <n v="94122"/>
    <x v="1"/>
  </r>
  <r>
    <x v="1943"/>
    <x v="308"/>
    <d v="2014-04-06T00:00:00"/>
    <d v="2014-04-10T00:00:00"/>
    <s v="Standard Class"/>
    <n v="4491"/>
    <n v="6"/>
    <n v="7"/>
    <n v="-35928"/>
    <s v="CA-2014-136742"/>
    <s v="United States"/>
    <s v="Lancaster"/>
    <s v="Pennsylvania"/>
    <n v="17602"/>
    <x v="2"/>
  </r>
  <r>
    <x v="1944"/>
    <x v="308"/>
    <d v="2015-11-26T00:00:00"/>
    <d v="2015-11-30T00:00:00"/>
    <s v="Standard Class"/>
    <n v="1473"/>
    <n v="3"/>
    <n v="0"/>
    <n v="69231"/>
    <s v="CA-2015-117961"/>
    <s v="United States"/>
    <s v="Leominster"/>
    <s v="Massachusetts"/>
    <n v="1453"/>
    <x v="2"/>
  </r>
  <r>
    <x v="1944"/>
    <x v="308"/>
    <d v="2015-11-26T00:00:00"/>
    <d v="2015-11-30T00:00:00"/>
    <s v="Standard Class"/>
    <n v="1049"/>
    <n v="5"/>
    <n v="0"/>
    <n v="25176"/>
    <s v="CA-2015-117961"/>
    <s v="United States"/>
    <s v="Leominster"/>
    <s v="Massachusetts"/>
    <n v="1453"/>
    <x v="2"/>
  </r>
  <r>
    <x v="1944"/>
    <x v="308"/>
    <d v="2015-11-26T00:00:00"/>
    <d v="2015-11-30T00:00:00"/>
    <s v="Standard Class"/>
    <n v="6104"/>
    <n v="4"/>
    <n v="0"/>
    <n v="3052"/>
    <s v="CA-2015-117961"/>
    <s v="United States"/>
    <s v="Leominster"/>
    <s v="Massachusetts"/>
    <n v="1453"/>
    <x v="2"/>
  </r>
  <r>
    <x v="1944"/>
    <x v="308"/>
    <d v="2015-11-26T00:00:00"/>
    <d v="2015-11-30T00:00:00"/>
    <s v="Standard Class"/>
    <n v="1095"/>
    <n v="3"/>
    <n v="0"/>
    <n v="51465"/>
    <s v="CA-2015-117961"/>
    <s v="United States"/>
    <s v="Leominster"/>
    <s v="Massachusetts"/>
    <n v="1453"/>
    <x v="2"/>
  </r>
  <r>
    <x v="1945"/>
    <x v="309"/>
    <d v="2014-11-21T00:00:00"/>
    <d v="2014-11-26T00:00:00"/>
    <s v="Standard Class"/>
    <n v="1296"/>
    <n v="2"/>
    <n v="0"/>
    <n v="62208"/>
    <s v="CA-2014-103401"/>
    <s v="United States"/>
    <s v="San Francisco"/>
    <s v="California"/>
    <n v="94110"/>
    <x v="1"/>
  </r>
  <r>
    <x v="1946"/>
    <x v="309"/>
    <d v="2014-11-19T00:00:00"/>
    <d v="2014-11-25T00:00:00"/>
    <s v="Standard Class"/>
    <n v="225"/>
    <n v="6"/>
    <n v="0"/>
    <n v="108"/>
    <s v="US-2014-123183"/>
    <s v="United States"/>
    <s v="Wilmington"/>
    <s v="Delaware"/>
    <n v="19805"/>
    <x v="2"/>
  </r>
  <r>
    <x v="1946"/>
    <x v="309"/>
    <d v="2014-11-19T00:00:00"/>
    <d v="2014-11-25T00:00:00"/>
    <s v="Standard Class"/>
    <n v="996"/>
    <n v="2"/>
    <n v="0"/>
    <n v="45816"/>
    <s v="US-2014-123183"/>
    <s v="United States"/>
    <s v="Wilmington"/>
    <s v="Delaware"/>
    <n v="19805"/>
    <x v="2"/>
  </r>
  <r>
    <x v="1946"/>
    <x v="309"/>
    <d v="2014-11-19T00:00:00"/>
    <d v="2014-11-25T00:00:00"/>
    <s v="Standard Class"/>
    <n v="21308"/>
    <n v="7"/>
    <n v="0"/>
    <n v="1022784"/>
    <s v="US-2014-123183"/>
    <s v="United States"/>
    <s v="Wilmington"/>
    <s v="Delaware"/>
    <n v="19805"/>
    <x v="2"/>
  </r>
  <r>
    <x v="1946"/>
    <x v="309"/>
    <d v="2014-11-19T00:00:00"/>
    <d v="2014-11-25T00:00:00"/>
    <s v="Standard Class"/>
    <n v="102588"/>
    <n v="6"/>
    <n v="0"/>
    <n v="2359524"/>
    <s v="US-2014-123183"/>
    <s v="United States"/>
    <s v="Wilmington"/>
    <s v="Delaware"/>
    <n v="19805"/>
    <x v="2"/>
  </r>
  <r>
    <x v="1947"/>
    <x v="310"/>
    <d v="2017-11-04T00:00:00"/>
    <d v="2017-11-04T00:00:00"/>
    <s v="Same Day"/>
    <n v="799998"/>
    <n v="4"/>
    <n v="5"/>
    <n v="-38399904"/>
    <s v="US-2017-168116"/>
    <s v="United States"/>
    <s v="Burlington"/>
    <s v="North Carolina"/>
    <n v="27217"/>
    <x v="3"/>
  </r>
  <r>
    <x v="1947"/>
    <x v="310"/>
    <d v="2017-11-04T00:00:00"/>
    <d v="2017-11-04T00:00:00"/>
    <s v="Same Day"/>
    <n v="16744"/>
    <n v="2"/>
    <n v="2"/>
    <n v="14651"/>
    <s v="US-2017-168116"/>
    <s v="United States"/>
    <s v="Burlington"/>
    <s v="North Carolina"/>
    <n v="27217"/>
    <x v="3"/>
  </r>
  <r>
    <x v="1948"/>
    <x v="310"/>
    <d v="2014-06-06T00:00:00"/>
    <d v="2014-06-11T00:00:00"/>
    <s v="Standard Class"/>
    <n v="149544"/>
    <n v="9"/>
    <n v="2"/>
    <n v="504711"/>
    <s v="CA-2014-159520"/>
    <s v="United States"/>
    <s v="Long Beach"/>
    <s v="New York"/>
    <n v="11561"/>
    <x v="2"/>
  </r>
  <r>
    <x v="1948"/>
    <x v="310"/>
    <d v="2014-06-06T00:00:00"/>
    <d v="2014-06-11T00:00:00"/>
    <s v="Standard Class"/>
    <n v="1714"/>
    <n v="2"/>
    <n v="0"/>
    <n v="44564"/>
    <s v="CA-2014-159520"/>
    <s v="United States"/>
    <s v="Long Beach"/>
    <s v="New York"/>
    <n v="11561"/>
    <x v="2"/>
  </r>
  <r>
    <x v="1948"/>
    <x v="310"/>
    <d v="2014-06-06T00:00:00"/>
    <d v="2014-06-11T00:00:00"/>
    <s v="Standard Class"/>
    <n v="991764"/>
    <n v="3"/>
    <n v="4"/>
    <n v="-3471174"/>
    <s v="CA-2014-159520"/>
    <s v="United States"/>
    <s v="Long Beach"/>
    <s v="New York"/>
    <n v="11561"/>
    <x v="2"/>
  </r>
  <r>
    <x v="1949"/>
    <x v="310"/>
    <d v="2015-11-05T00:00:00"/>
    <d v="2015-11-11T00:00:00"/>
    <s v="Standard Class"/>
    <n v="25344"/>
    <n v="6"/>
    <n v="2"/>
    <n v="88704"/>
    <s v="CA-2015-144386"/>
    <s v="United States"/>
    <s v="New York City"/>
    <s v="New York"/>
    <n v="10009"/>
    <x v="2"/>
  </r>
  <r>
    <x v="1950"/>
    <x v="311"/>
    <d v="2017-11-24T00:00:00"/>
    <d v="2017-11-28T00:00:00"/>
    <s v="Standard Class"/>
    <n v="10824"/>
    <n v="3"/>
    <n v="2"/>
    <n v="25707"/>
    <s v="CA-2017-101945"/>
    <s v="United States"/>
    <s v="Houston"/>
    <s v="Texas"/>
    <n v="77070"/>
    <x v="0"/>
  </r>
  <r>
    <x v="1951"/>
    <x v="311"/>
    <d v="2017-08-21T00:00:00"/>
    <d v="2017-08-28T00:00:00"/>
    <s v="Standard Class"/>
    <n v="350"/>
    <n v="7"/>
    <n v="0"/>
    <n v="168"/>
    <s v="CA-2017-126956"/>
    <s v="United States"/>
    <s v="Lakeville"/>
    <s v="Minnesota"/>
    <n v="55044"/>
    <x v="0"/>
  </r>
  <r>
    <x v="1951"/>
    <x v="311"/>
    <d v="2017-08-21T00:00:00"/>
    <d v="2017-08-28T00:00:00"/>
    <s v="Standard Class"/>
    <n v="3724"/>
    <n v="4"/>
    <n v="0"/>
    <n v="107996"/>
    <s v="CA-2017-126956"/>
    <s v="United States"/>
    <s v="Lakeville"/>
    <s v="Minnesota"/>
    <n v="55044"/>
    <x v="0"/>
  </r>
  <r>
    <x v="1951"/>
    <x v="311"/>
    <d v="2017-08-21T00:00:00"/>
    <d v="2017-08-28T00:00:00"/>
    <s v="Standard Class"/>
    <n v="1528"/>
    <n v="2"/>
    <n v="0"/>
    <n v="74872"/>
    <s v="CA-2017-126956"/>
    <s v="United States"/>
    <s v="Lakeville"/>
    <s v="Minnesota"/>
    <n v="55044"/>
    <x v="0"/>
  </r>
  <r>
    <x v="1952"/>
    <x v="311"/>
    <d v="2016-02-19T00:00:00"/>
    <d v="2016-02-24T00:00:00"/>
    <s v="Standard Class"/>
    <n v="4446"/>
    <n v="2"/>
    <n v="0"/>
    <n v="146718"/>
    <s v="CA-2016-123274"/>
    <s v="United States"/>
    <s v="New York City"/>
    <s v="New York"/>
    <n v="10035"/>
    <x v="2"/>
  </r>
  <r>
    <x v="1952"/>
    <x v="311"/>
    <d v="2016-02-19T00:00:00"/>
    <d v="2016-02-24T00:00:00"/>
    <s v="Standard Class"/>
    <n v="24294"/>
    <n v="3"/>
    <n v="0"/>
    <n v="97176"/>
    <s v="CA-2016-123274"/>
    <s v="United States"/>
    <s v="New York City"/>
    <s v="New York"/>
    <n v="10035"/>
    <x v="2"/>
  </r>
  <r>
    <x v="1953"/>
    <x v="311"/>
    <d v="2015-04-27T00:00:00"/>
    <d v="2015-05-03T00:00:00"/>
    <s v="Standard Class"/>
    <n v="2274"/>
    <n v="3"/>
    <n v="0"/>
    <n v="88686"/>
    <s v="CA-2015-124450"/>
    <s v="United States"/>
    <s v="Washington"/>
    <s v="District of Columbia"/>
    <n v="20016"/>
    <x v="2"/>
  </r>
  <r>
    <x v="1953"/>
    <x v="311"/>
    <d v="2015-04-27T00:00:00"/>
    <d v="2015-05-03T00:00:00"/>
    <s v="Standard Class"/>
    <n v="126753"/>
    <n v="3"/>
    <n v="0"/>
    <n v="3168825"/>
    <s v="CA-2015-124450"/>
    <s v="United States"/>
    <s v="Washington"/>
    <s v="District of Columbia"/>
    <n v="20016"/>
    <x v="2"/>
  </r>
  <r>
    <x v="1953"/>
    <x v="311"/>
    <d v="2015-04-27T00:00:00"/>
    <d v="2015-05-03T00:00:00"/>
    <s v="Standard Class"/>
    <n v="137992"/>
    <n v="8"/>
    <n v="0"/>
    <n v="6485624"/>
    <s v="CA-2015-124450"/>
    <s v="United States"/>
    <s v="Washington"/>
    <s v="District of Columbia"/>
    <n v="20016"/>
    <x v="2"/>
  </r>
  <r>
    <x v="1954"/>
    <x v="311"/>
    <d v="2016-12-06T00:00:00"/>
    <d v="2016-12-12T00:00:00"/>
    <s v="Standard Class"/>
    <n v="156792"/>
    <n v="1"/>
    <n v="2"/>
    <n v="137193"/>
    <s v="US-2016-169040"/>
    <s v="United States"/>
    <s v="Seattle"/>
    <s v="Washington"/>
    <n v="98105"/>
    <x v="1"/>
  </r>
  <r>
    <x v="1954"/>
    <x v="311"/>
    <d v="2016-12-06T00:00:00"/>
    <d v="2016-12-12T00:00:00"/>
    <s v="Standard Class"/>
    <n v="431976"/>
    <n v="3"/>
    <n v="2"/>
    <n v="269985"/>
    <s v="US-2016-169040"/>
    <s v="United States"/>
    <s v="Seattle"/>
    <s v="Washington"/>
    <n v="98105"/>
    <x v="1"/>
  </r>
  <r>
    <x v="1954"/>
    <x v="311"/>
    <d v="2016-12-06T00:00:00"/>
    <d v="2016-12-12T00:00:00"/>
    <s v="Standard Class"/>
    <n v="3589"/>
    <n v="1"/>
    <n v="0"/>
    <n v="161505"/>
    <s v="US-2016-169040"/>
    <s v="United States"/>
    <s v="Seattle"/>
    <s v="Washington"/>
    <n v="98105"/>
    <x v="1"/>
  </r>
  <r>
    <x v="1954"/>
    <x v="311"/>
    <d v="2016-12-06T00:00:00"/>
    <d v="2016-12-12T00:00:00"/>
    <s v="Standard Class"/>
    <n v="47208"/>
    <n v="7"/>
    <n v="2"/>
    <n v="153426"/>
    <s v="US-2016-169040"/>
    <s v="United States"/>
    <s v="Seattle"/>
    <s v="Washington"/>
    <n v="98105"/>
    <x v="1"/>
  </r>
  <r>
    <x v="1954"/>
    <x v="311"/>
    <d v="2016-12-06T00:00:00"/>
    <d v="2016-12-12T00:00:00"/>
    <s v="Standard Class"/>
    <n v="24808"/>
    <n v="7"/>
    <n v="0"/>
    <n v="1165976"/>
    <s v="US-2016-169040"/>
    <s v="United States"/>
    <s v="Seattle"/>
    <s v="Washington"/>
    <n v="98105"/>
    <x v="1"/>
  </r>
  <r>
    <x v="1954"/>
    <x v="311"/>
    <d v="2016-12-06T00:00:00"/>
    <d v="2016-12-12T00:00:00"/>
    <s v="Standard Class"/>
    <n v="1897"/>
    <n v="5"/>
    <n v="0"/>
    <n v="89159"/>
    <s v="US-2016-169040"/>
    <s v="United States"/>
    <s v="Seattle"/>
    <s v="Washington"/>
    <n v="98105"/>
    <x v="1"/>
  </r>
  <r>
    <x v="1954"/>
    <x v="311"/>
    <d v="2016-12-06T00:00:00"/>
    <d v="2016-12-12T00:00:00"/>
    <s v="Standard Class"/>
    <n v="59808"/>
    <n v="3"/>
    <n v="2"/>
    <n v="194376"/>
    <s v="US-2016-169040"/>
    <s v="United States"/>
    <s v="Seattle"/>
    <s v="Washington"/>
    <n v="98105"/>
    <x v="1"/>
  </r>
  <r>
    <x v="1955"/>
    <x v="311"/>
    <d v="2017-06-27T00:00:00"/>
    <d v="2017-07-01T00:00:00"/>
    <s v="Standard Class"/>
    <n v="2007"/>
    <n v="3"/>
    <n v="0"/>
    <n v="92322"/>
    <s v="CA-2017-151190"/>
    <s v="United States"/>
    <s v="Omaha"/>
    <s v="Nebraska"/>
    <n v="68104"/>
    <x v="0"/>
  </r>
  <r>
    <x v="1956"/>
    <x v="311"/>
    <d v="2017-05-14T00:00:00"/>
    <d v="2017-05-15T00:00:00"/>
    <s v="First Class"/>
    <n v="89943"/>
    <n v="5"/>
    <n v="3"/>
    <n v="-12849"/>
    <s v="CA-2017-161774"/>
    <s v="United States"/>
    <s v="Houston"/>
    <s v="Texas"/>
    <n v="77041"/>
    <x v="0"/>
  </r>
  <r>
    <x v="1956"/>
    <x v="311"/>
    <d v="2017-05-14T00:00:00"/>
    <d v="2017-05-15T00:00:00"/>
    <s v="First Class"/>
    <n v="462"/>
    <n v="5"/>
    <n v="2"/>
    <n v="5775"/>
    <s v="CA-2017-161774"/>
    <s v="United States"/>
    <s v="Houston"/>
    <s v="Texas"/>
    <n v="77041"/>
    <x v="0"/>
  </r>
  <r>
    <x v="1956"/>
    <x v="311"/>
    <d v="2017-05-14T00:00:00"/>
    <d v="2017-05-15T00:00:00"/>
    <s v="First Class"/>
    <n v="47952"/>
    <n v="3"/>
    <n v="2"/>
    <n v="161838"/>
    <s v="CA-2017-161774"/>
    <s v="United States"/>
    <s v="Houston"/>
    <s v="Texas"/>
    <n v="77041"/>
    <x v="0"/>
  </r>
  <r>
    <x v="1956"/>
    <x v="311"/>
    <d v="2017-05-14T00:00:00"/>
    <d v="2017-05-15T00:00:00"/>
    <s v="First Class"/>
    <n v="7992"/>
    <n v="1"/>
    <n v="2"/>
    <n v="6993"/>
    <s v="CA-2017-161774"/>
    <s v="United States"/>
    <s v="Houston"/>
    <s v="Texas"/>
    <n v="77041"/>
    <x v="0"/>
  </r>
  <r>
    <x v="1956"/>
    <x v="311"/>
    <d v="2017-05-14T00:00:00"/>
    <d v="2017-05-15T00:00:00"/>
    <s v="First Class"/>
    <n v="76864"/>
    <n v="2"/>
    <n v="2"/>
    <n v="269024"/>
    <s v="CA-2017-161774"/>
    <s v="United States"/>
    <s v="Houston"/>
    <s v="Texas"/>
    <n v="77041"/>
    <x v="0"/>
  </r>
  <r>
    <x v="1957"/>
    <x v="311"/>
    <d v="2014-11-17T00:00:00"/>
    <d v="2014-11-22T00:00:00"/>
    <s v="Standard Class"/>
    <n v="2152776"/>
    <n v="3"/>
    <n v="2"/>
    <n v="7265619"/>
    <s v="CA-2014-128209"/>
    <s v="United States"/>
    <s v="Buffalo"/>
    <s v="New York"/>
    <n v="14215"/>
    <x v="2"/>
  </r>
  <r>
    <x v="1957"/>
    <x v="311"/>
    <d v="2014-11-17T00:00:00"/>
    <d v="2014-11-22T00:00:00"/>
    <s v="Standard Class"/>
    <n v="400784"/>
    <n v="10"/>
    <n v="2"/>
    <n v="-50098"/>
    <s v="CA-2014-128209"/>
    <s v="United States"/>
    <s v="Buffalo"/>
    <s v="New York"/>
    <n v="14215"/>
    <x v="2"/>
  </r>
  <r>
    <x v="1958"/>
    <x v="311"/>
    <d v="2016-06-13T00:00:00"/>
    <d v="2016-06-16T00:00:00"/>
    <s v="Second Class"/>
    <n v="33568"/>
    <n v="2"/>
    <n v="2"/>
    <n v="117488"/>
    <s v="CA-2016-126795"/>
    <s v="United States"/>
    <s v="New York City"/>
    <s v="New York"/>
    <n v="10024"/>
    <x v="2"/>
  </r>
  <r>
    <x v="1959"/>
    <x v="311"/>
    <d v="2014-05-23T00:00:00"/>
    <d v="2014-05-27T00:00:00"/>
    <s v="Standard Class"/>
    <n v="1796"/>
    <n v="5"/>
    <n v="2"/>
    <n v="5837"/>
    <s v="US-2014-135881"/>
    <s v="United States"/>
    <s v="New York City"/>
    <s v="New York"/>
    <n v="10035"/>
    <x v="2"/>
  </r>
  <r>
    <x v="1959"/>
    <x v="311"/>
    <d v="2014-05-23T00:00:00"/>
    <d v="2014-05-27T00:00:00"/>
    <s v="Standard Class"/>
    <n v="504"/>
    <n v="2"/>
    <n v="0"/>
    <n v="1512"/>
    <s v="US-2014-135881"/>
    <s v="United States"/>
    <s v="New York City"/>
    <s v="New York"/>
    <n v="10035"/>
    <x v="2"/>
  </r>
  <r>
    <x v="1959"/>
    <x v="311"/>
    <d v="2014-05-23T00:00:00"/>
    <d v="2014-05-27T00:00:00"/>
    <s v="Standard Class"/>
    <n v="20816"/>
    <n v="1"/>
    <n v="0"/>
    <n v="562032"/>
    <s v="US-2014-135881"/>
    <s v="United States"/>
    <s v="New York City"/>
    <s v="New York"/>
    <n v="10035"/>
    <x v="2"/>
  </r>
  <r>
    <x v="1960"/>
    <x v="311"/>
    <d v="2016-02-19T00:00:00"/>
    <d v="2016-02-22T00:00:00"/>
    <s v="Second Class"/>
    <n v="7088"/>
    <n v="2"/>
    <n v="0"/>
    <n v="333136"/>
    <s v="CA-2016-106460"/>
    <s v="United States"/>
    <s v="San Francisco"/>
    <s v="California"/>
    <n v="94109"/>
    <x v="1"/>
  </r>
  <r>
    <x v="1961"/>
    <x v="312"/>
    <d v="2017-05-29T00:00:00"/>
    <d v="2017-06-04T00:00:00"/>
    <s v="Standard Class"/>
    <n v="2592"/>
    <n v="5"/>
    <n v="2"/>
    <n v="9396"/>
    <s v="CA-2017-104745"/>
    <s v="United States"/>
    <s v="Harlingen"/>
    <s v="Texas"/>
    <n v="78550"/>
    <x v="0"/>
  </r>
  <r>
    <x v="1961"/>
    <x v="312"/>
    <d v="2017-05-29T00:00:00"/>
    <d v="2017-06-04T00:00:00"/>
    <s v="Standard Class"/>
    <n v="53424"/>
    <n v="3"/>
    <n v="2"/>
    <n v="46746"/>
    <s v="CA-2017-104745"/>
    <s v="United States"/>
    <s v="Harlingen"/>
    <s v="Texas"/>
    <n v="78550"/>
    <x v="0"/>
  </r>
  <r>
    <x v="1962"/>
    <x v="312"/>
    <d v="2016-07-03T00:00:00"/>
    <d v="2016-07-06T00:00:00"/>
    <s v="First Class"/>
    <n v="1296"/>
    <n v="2"/>
    <n v="0"/>
    <n v="62208"/>
    <s v="CA-2016-130029"/>
    <s v="United States"/>
    <s v="Los Angeles"/>
    <s v="California"/>
    <n v="90049"/>
    <x v="1"/>
  </r>
  <r>
    <x v="1962"/>
    <x v="312"/>
    <d v="2016-07-03T00:00:00"/>
    <d v="2016-07-06T00:00:00"/>
    <s v="First Class"/>
    <n v="396"/>
    <n v="2"/>
    <n v="0"/>
    <n v="792"/>
    <s v="CA-2016-130029"/>
    <s v="United States"/>
    <s v="Los Angeles"/>
    <s v="California"/>
    <n v="90049"/>
    <x v="1"/>
  </r>
  <r>
    <x v="1963"/>
    <x v="312"/>
    <d v="2017-11-26T00:00:00"/>
    <d v="2017-11-29T00:00:00"/>
    <s v="First Class"/>
    <n v="33568"/>
    <n v="8"/>
    <n v="8"/>
    <n v="-537088"/>
    <s v="CA-2017-130526"/>
    <s v="United States"/>
    <s v="Rockford"/>
    <s v="Illinois"/>
    <n v="61107"/>
    <x v="0"/>
  </r>
  <r>
    <x v="1964"/>
    <x v="312"/>
    <d v="2015-02-18T00:00:00"/>
    <d v="2015-02-24T00:00:00"/>
    <s v="Standard Class"/>
    <n v="6106"/>
    <n v="2"/>
    <n v="0"/>
    <n v="280876"/>
    <s v="CA-2015-105725"/>
    <s v="United States"/>
    <s v="Long Beach"/>
    <s v="California"/>
    <n v="90805"/>
    <x v="1"/>
  </r>
  <r>
    <x v="1964"/>
    <x v="312"/>
    <d v="2015-02-18T00:00:00"/>
    <d v="2015-02-24T00:00:00"/>
    <s v="Standard Class"/>
    <n v="35544"/>
    <n v="1"/>
    <n v="2"/>
    <n v="-8886"/>
    <s v="CA-2015-105725"/>
    <s v="United States"/>
    <s v="Long Beach"/>
    <s v="California"/>
    <n v="90805"/>
    <x v="1"/>
  </r>
  <r>
    <x v="1965"/>
    <x v="313"/>
    <d v="2017-07-29T00:00:00"/>
    <d v="2017-08-02T00:00:00"/>
    <s v="Standard Class"/>
    <n v="9057"/>
    <n v="3"/>
    <n v="0"/>
    <n v="117741"/>
    <s v="US-2017-113852"/>
    <s v="United States"/>
    <s v="Seattle"/>
    <s v="Washington"/>
    <n v="98115"/>
    <x v="1"/>
  </r>
  <r>
    <x v="1966"/>
    <x v="313"/>
    <d v="2014-07-27T00:00:00"/>
    <d v="2014-07-29T00:00:00"/>
    <s v="Second Class"/>
    <n v="2380"/>
    <n v="2"/>
    <n v="0"/>
    <n v="3808"/>
    <s v="CA-2014-124709"/>
    <s v="United States"/>
    <s v="San Francisco"/>
    <s v="California"/>
    <n v="94122"/>
    <x v="1"/>
  </r>
  <r>
    <x v="1967"/>
    <x v="313"/>
    <d v="2017-12-02T00:00:00"/>
    <d v="2017-12-09T00:00:00"/>
    <s v="Standard Class"/>
    <n v="631176"/>
    <n v="4"/>
    <n v="7"/>
    <n v="-4628624"/>
    <s v="CA-2017-155075"/>
    <s v="United States"/>
    <s v="Philadelphia"/>
    <s v="Pennsylvania"/>
    <n v="19140"/>
    <x v="2"/>
  </r>
  <r>
    <x v="1968"/>
    <x v="313"/>
    <d v="2015-09-19T00:00:00"/>
    <d v="2015-09-22T00:00:00"/>
    <s v="Second Class"/>
    <n v="27986"/>
    <n v="14"/>
    <n v="0"/>
    <n v="1343328"/>
    <s v="CA-2015-135489"/>
    <s v="United States"/>
    <s v="New York City"/>
    <s v="New York"/>
    <n v="10024"/>
    <x v="2"/>
  </r>
  <r>
    <x v="1969"/>
    <x v="313"/>
    <d v="2016-10-21T00:00:00"/>
    <d v="2016-10-24T00:00:00"/>
    <s v="Second Class"/>
    <n v="111672"/>
    <n v="9"/>
    <n v="2"/>
    <n v="69795"/>
    <s v="CA-2016-169334"/>
    <s v="United States"/>
    <s v="Jackson"/>
    <s v="Tennessee"/>
    <n v="38301"/>
    <x v="3"/>
  </r>
  <r>
    <x v="1970"/>
    <x v="313"/>
    <d v="2014-03-01T00:00:00"/>
    <d v="2014-03-07T00:00:00"/>
    <s v="Standard Class"/>
    <n v="137352"/>
    <n v="3"/>
    <n v="2"/>
    <n v="85845"/>
    <s v="CA-2014-168312"/>
    <s v="United States"/>
    <s v="Houston"/>
    <s v="Texas"/>
    <n v="77036"/>
    <x v="0"/>
  </r>
  <r>
    <x v="1970"/>
    <x v="313"/>
    <d v="2014-03-01T00:00:00"/>
    <d v="2014-03-07T00:00:00"/>
    <s v="Standard Class"/>
    <n v="376509"/>
    <n v="3"/>
    <n v="3"/>
    <n v="-430296"/>
    <s v="CA-2014-168312"/>
    <s v="United States"/>
    <s v="Houston"/>
    <s v="Texas"/>
    <n v="77036"/>
    <x v="0"/>
  </r>
  <r>
    <x v="1971"/>
    <x v="313"/>
    <d v="2016-02-16T00:00:00"/>
    <d v="2016-02-23T00:00:00"/>
    <s v="Standard Class"/>
    <n v="31808"/>
    <n v="4"/>
    <n v="0"/>
    <n v="349888"/>
    <s v="CA-2016-108105"/>
    <s v="United States"/>
    <s v="Henderson"/>
    <s v="Kentucky"/>
    <n v="42420"/>
    <x v="3"/>
  </r>
  <r>
    <x v="1971"/>
    <x v="313"/>
    <d v="2016-02-16T00:00:00"/>
    <d v="2016-02-23T00:00:00"/>
    <s v="Standard Class"/>
    <n v="58"/>
    <n v="1"/>
    <n v="0"/>
    <n v="261"/>
    <s v="CA-2016-108105"/>
    <s v="United States"/>
    <s v="Henderson"/>
    <s v="Kentucky"/>
    <n v="42420"/>
    <x v="3"/>
  </r>
  <r>
    <x v="1972"/>
    <x v="314"/>
    <d v="2016-12-01T00:00:00"/>
    <d v="2016-12-04T00:00:00"/>
    <s v="Second Class"/>
    <n v="2392"/>
    <n v="4"/>
    <n v="0"/>
    <n v="117208"/>
    <s v="CA-2016-129903"/>
    <s v="United States"/>
    <s v="Rochester"/>
    <s v="Minnesota"/>
    <n v="55901"/>
    <x v="0"/>
  </r>
  <r>
    <x v="1973"/>
    <x v="314"/>
    <d v="2014-09-08T00:00:00"/>
    <d v="2014-09-12T00:00:00"/>
    <s v="Standard Class"/>
    <n v="4998"/>
    <n v="2"/>
    <n v="0"/>
    <n v="84966"/>
    <s v="CA-2014-132500"/>
    <s v="United States"/>
    <s v="San Francisco"/>
    <s v="California"/>
    <n v="94110"/>
    <x v="1"/>
  </r>
  <r>
    <x v="1974"/>
    <x v="314"/>
    <d v="2017-12-23T00:00:00"/>
    <d v="2017-12-23T00:00:00"/>
    <s v="Same Day"/>
    <n v="1348"/>
    <n v="4"/>
    <n v="0"/>
    <n v="59312"/>
    <s v="US-2017-123463"/>
    <s v="United States"/>
    <s v="San Francisco"/>
    <s v="California"/>
    <n v="94109"/>
    <x v="1"/>
  </r>
  <r>
    <x v="1975"/>
    <x v="314"/>
    <d v="2017-05-06T00:00:00"/>
    <d v="2017-05-09T00:00:00"/>
    <s v="First Class"/>
    <n v="5466"/>
    <n v="6"/>
    <n v="0"/>
    <n v="180378"/>
    <s v="CA-2017-156769"/>
    <s v="United States"/>
    <s v="Arlington"/>
    <s v="Virginia"/>
    <n v="22204"/>
    <x v="3"/>
  </r>
  <r>
    <x v="1976"/>
    <x v="314"/>
    <d v="2015-12-20T00:00:00"/>
    <d v="2015-12-24T00:00:00"/>
    <s v="Standard Class"/>
    <n v="792"/>
    <n v="1"/>
    <n v="2"/>
    <n v="2772"/>
    <s v="CA-2015-154795"/>
    <s v="United States"/>
    <s v="Bullhead City"/>
    <s v="Arizona"/>
    <n v="86442"/>
    <x v="1"/>
  </r>
  <r>
    <x v="1976"/>
    <x v="314"/>
    <d v="2015-12-20T00:00:00"/>
    <d v="2015-12-24T00:00:00"/>
    <s v="Standard Class"/>
    <n v="14368"/>
    <n v="2"/>
    <n v="2"/>
    <n v="39512"/>
    <s v="CA-2015-154795"/>
    <s v="United States"/>
    <s v="Bullhead City"/>
    <s v="Arizona"/>
    <n v="86442"/>
    <x v="1"/>
  </r>
  <r>
    <x v="1977"/>
    <x v="314"/>
    <d v="2016-03-17T00:00:00"/>
    <d v="2016-03-17T00:00:00"/>
    <s v="Same Day"/>
    <n v="1999"/>
    <n v="5"/>
    <n v="0"/>
    <n v="89955"/>
    <s v="CA-2016-131737"/>
    <s v="United States"/>
    <s v="Columbia"/>
    <s v="Maryland"/>
    <n v="21044"/>
    <x v="2"/>
  </r>
  <r>
    <x v="1977"/>
    <x v="314"/>
    <d v="2016-03-17T00:00:00"/>
    <d v="2016-03-17T00:00:00"/>
    <s v="Same Day"/>
    <n v="90195"/>
    <n v="3"/>
    <n v="0"/>
    <n v="2976435"/>
    <s v="CA-2016-131737"/>
    <s v="United States"/>
    <s v="Columbia"/>
    <s v="Maryland"/>
    <n v="21044"/>
    <x v="2"/>
  </r>
  <r>
    <x v="1977"/>
    <x v="314"/>
    <d v="2016-03-17T00:00:00"/>
    <d v="2016-03-17T00:00:00"/>
    <s v="Same Day"/>
    <n v="9715"/>
    <n v="5"/>
    <n v="0"/>
    <n v="25259"/>
    <s v="CA-2016-131737"/>
    <s v="United States"/>
    <s v="Columbia"/>
    <s v="Maryland"/>
    <n v="21044"/>
    <x v="2"/>
  </r>
  <r>
    <x v="1978"/>
    <x v="314"/>
    <d v="2015-11-14T00:00:00"/>
    <d v="2015-11-19T00:00:00"/>
    <s v="Standard Class"/>
    <n v="88384"/>
    <n v="4"/>
    <n v="2"/>
    <n v="99432"/>
    <s v="CA-2015-123141"/>
    <s v="United States"/>
    <s v="Rio Rancho"/>
    <s v="New Mexico"/>
    <n v="87124"/>
    <x v="1"/>
  </r>
  <r>
    <x v="1978"/>
    <x v="314"/>
    <d v="2015-11-14T00:00:00"/>
    <d v="2015-11-19T00:00:00"/>
    <s v="Standard Class"/>
    <n v="230352"/>
    <n v="3"/>
    <n v="2"/>
    <n v="201558"/>
    <s v="CA-2015-123141"/>
    <s v="United States"/>
    <s v="Rio Rancho"/>
    <s v="New Mexico"/>
    <n v="87124"/>
    <x v="1"/>
  </r>
  <r>
    <x v="1979"/>
    <x v="314"/>
    <d v="2017-09-17T00:00:00"/>
    <d v="2017-09-23T00:00:00"/>
    <s v="Standard Class"/>
    <n v="4800"/>
    <n v="4"/>
    <n v="0"/>
    <n v="2256"/>
    <s v="CA-2017-126928"/>
    <s v="United States"/>
    <s v="Morristown"/>
    <s v="New Jersey"/>
    <n v="7960"/>
    <x v="2"/>
  </r>
  <r>
    <x v="1979"/>
    <x v="314"/>
    <d v="2017-09-17T00:00:00"/>
    <d v="2017-09-23T00:00:00"/>
    <s v="Standard Class"/>
    <n v="3405"/>
    <n v="3"/>
    <n v="0"/>
    <n v="9534"/>
    <s v="CA-2017-126928"/>
    <s v="United States"/>
    <s v="Morristown"/>
    <s v="New Jersey"/>
    <n v="7960"/>
    <x v="2"/>
  </r>
  <r>
    <x v="1980"/>
    <x v="314"/>
    <d v="2014-08-05T00:00:00"/>
    <d v="2014-08-12T00:00:00"/>
    <s v="Standard Class"/>
    <n v="48923"/>
    <n v="2"/>
    <n v="3"/>
    <n v="41934"/>
    <s v="CA-2014-124723"/>
    <s v="United States"/>
    <s v="Texas City"/>
    <s v="Texas"/>
    <n v="77590"/>
    <x v="0"/>
  </r>
  <r>
    <x v="1981"/>
    <x v="315"/>
    <d v="2014-09-28T00:00:00"/>
    <d v="2014-10-03T00:00:00"/>
    <s v="Standard Class"/>
    <n v="4626"/>
    <n v="3"/>
    <n v="0"/>
    <n v="124902"/>
    <s v="CA-2014-107153"/>
    <s v="United States"/>
    <s v="Lawrence"/>
    <s v="Massachusetts"/>
    <n v="1841"/>
    <x v="2"/>
  </r>
  <r>
    <x v="1982"/>
    <x v="315"/>
    <d v="2017-06-10T00:00:00"/>
    <d v="2017-06-13T00:00:00"/>
    <s v="Second Class"/>
    <n v="147"/>
    <n v="7"/>
    <n v="0"/>
    <n v="4116"/>
    <s v="CA-2017-137001"/>
    <s v="United States"/>
    <s v="Thousand Oaks"/>
    <s v="California"/>
    <n v="91360"/>
    <x v="1"/>
  </r>
  <r>
    <x v="1983"/>
    <x v="315"/>
    <d v="2017-07-26T00:00:00"/>
    <d v="2017-08-01T00:00:00"/>
    <s v="Standard Class"/>
    <n v="164995"/>
    <n v="5"/>
    <n v="0"/>
    <n v="65998"/>
    <s v="US-2017-167318"/>
    <s v="United States"/>
    <s v="Los Angeles"/>
    <s v="California"/>
    <n v="90036"/>
    <x v="1"/>
  </r>
  <r>
    <x v="1983"/>
    <x v="315"/>
    <d v="2017-07-26T00:00:00"/>
    <d v="2017-08-01T00:00:00"/>
    <s v="Standard Class"/>
    <n v="362352"/>
    <n v="3"/>
    <n v="2"/>
    <n v="45294"/>
    <s v="US-2017-167318"/>
    <s v="United States"/>
    <s v="Los Angeles"/>
    <s v="California"/>
    <n v="90036"/>
    <x v="1"/>
  </r>
  <r>
    <x v="1984"/>
    <x v="315"/>
    <d v="2017-03-19T00:00:00"/>
    <d v="2017-03-24T00:00:00"/>
    <s v="Standard Class"/>
    <n v="38136"/>
    <n v="7"/>
    <n v="0"/>
    <n v="1067808"/>
    <s v="CA-2017-140515"/>
    <s v="United States"/>
    <s v="Los Angeles"/>
    <s v="California"/>
    <n v="90008"/>
    <x v="1"/>
  </r>
  <r>
    <x v="1985"/>
    <x v="316"/>
    <d v="2014-06-30T00:00:00"/>
    <d v="2014-07-05T00:00:00"/>
    <s v="Standard Class"/>
    <n v="334768"/>
    <n v="7"/>
    <n v="2"/>
    <n v="1087996"/>
    <s v="CA-2014-146640"/>
    <s v="United States"/>
    <s v="New York City"/>
    <s v="New York"/>
    <n v="10024"/>
    <x v="2"/>
  </r>
  <r>
    <x v="1986"/>
    <x v="316"/>
    <d v="2015-11-08T00:00:00"/>
    <d v="2015-11-14T00:00:00"/>
    <s v="Standard Class"/>
    <n v="1165"/>
    <n v="5"/>
    <n v="0"/>
    <n v="33785"/>
    <s v="CA-2015-105634"/>
    <s v="United States"/>
    <s v="Franklin"/>
    <s v="Massachusetts"/>
    <n v="2038"/>
    <x v="2"/>
  </r>
  <r>
    <x v="1987"/>
    <x v="316"/>
    <d v="2017-10-22T00:00:00"/>
    <d v="2017-10-24T00:00:00"/>
    <s v="Second Class"/>
    <n v="3168"/>
    <n v="4"/>
    <n v="7"/>
    <n v="-25344"/>
    <s v="CA-2017-130141"/>
    <s v="United States"/>
    <s v="Fort Collins"/>
    <s v="Colorado"/>
    <n v="80525"/>
    <x v="1"/>
  </r>
  <r>
    <x v="1987"/>
    <x v="316"/>
    <d v="2017-10-22T00:00:00"/>
    <d v="2017-10-24T00:00:00"/>
    <s v="Second Class"/>
    <n v="579136"/>
    <n v="4"/>
    <n v="2"/>
    <n v="-289568"/>
    <s v="CA-2017-130141"/>
    <s v="United States"/>
    <s v="Fort Collins"/>
    <s v="Colorado"/>
    <n v="80525"/>
    <x v="1"/>
  </r>
  <r>
    <x v="1988"/>
    <x v="316"/>
    <d v="2015-11-13T00:00:00"/>
    <d v="2015-11-13T00:00:00"/>
    <s v="Same Day"/>
    <n v="17496"/>
    <n v="9"/>
    <n v="6"/>
    <n v="-74358"/>
    <s v="CA-2015-153073"/>
    <s v="United States"/>
    <s v="Chicago"/>
    <s v="Illinois"/>
    <n v="60610"/>
    <x v="0"/>
  </r>
  <r>
    <x v="1989"/>
    <x v="316"/>
    <d v="2015-12-12T00:00:00"/>
    <d v="2015-12-16T00:00:00"/>
    <s v="Standard Class"/>
    <n v="1665"/>
    <n v="3"/>
    <n v="0"/>
    <n v="21645"/>
    <s v="CA-2015-134075"/>
    <s v="United States"/>
    <s v="San Jose"/>
    <s v="California"/>
    <n v="95123"/>
    <x v="1"/>
  </r>
  <r>
    <x v="1989"/>
    <x v="316"/>
    <d v="2015-12-12T00:00:00"/>
    <d v="2015-12-16T00:00:00"/>
    <s v="Standard Class"/>
    <n v="36038"/>
    <n v="2"/>
    <n v="0"/>
    <n v="936988"/>
    <s v="CA-2015-134075"/>
    <s v="United States"/>
    <s v="San Jose"/>
    <s v="California"/>
    <n v="95123"/>
    <x v="1"/>
  </r>
  <r>
    <x v="1990"/>
    <x v="316"/>
    <d v="2017-09-10T00:00:00"/>
    <d v="2017-09-17T00:00:00"/>
    <s v="Standard Class"/>
    <n v="37056"/>
    <n v="4"/>
    <n v="2"/>
    <n v="88008"/>
    <s v="CA-2017-123036"/>
    <s v="United States"/>
    <s v="Springfield"/>
    <s v="Ohio"/>
    <n v="45503"/>
    <x v="2"/>
  </r>
  <r>
    <x v="1990"/>
    <x v="316"/>
    <d v="2017-09-10T00:00:00"/>
    <d v="2017-09-17T00:00:00"/>
    <s v="Standard Class"/>
    <n v="259896"/>
    <n v="2"/>
    <n v="4"/>
    <n v="-563108"/>
    <s v="CA-2017-123036"/>
    <s v="United States"/>
    <s v="Springfield"/>
    <s v="Ohio"/>
    <n v="45503"/>
    <x v="2"/>
  </r>
  <r>
    <x v="1991"/>
    <x v="316"/>
    <d v="2016-09-20T00:00:00"/>
    <d v="2016-09-24T00:00:00"/>
    <s v="Standard Class"/>
    <n v="39325"/>
    <n v="5"/>
    <n v="0"/>
    <n v="1297725"/>
    <s v="CA-2016-145611"/>
    <s v="United States"/>
    <s v="New York City"/>
    <s v="New York"/>
    <n v="10035"/>
    <x v="2"/>
  </r>
  <r>
    <x v="1992"/>
    <x v="317"/>
    <d v="2015-09-07T00:00:00"/>
    <d v="2015-09-12T00:00:00"/>
    <s v="Standard Class"/>
    <n v="67193"/>
    <n v="7"/>
    <n v="0"/>
    <n v="201579"/>
    <s v="CA-2015-110744"/>
    <s v="United States"/>
    <s v="Pasadena"/>
    <s v="California"/>
    <n v="91104"/>
    <x v="1"/>
  </r>
  <r>
    <x v="1993"/>
    <x v="317"/>
    <d v="2015-07-30T00:00:00"/>
    <d v="2015-07-31T00:00:00"/>
    <s v="First Class"/>
    <n v="20993"/>
    <n v="7"/>
    <n v="0"/>
    <n v="923692"/>
    <s v="CA-2015-155334"/>
    <s v="United States"/>
    <s v="San Francisco"/>
    <s v="California"/>
    <n v="94109"/>
    <x v="1"/>
  </r>
  <r>
    <x v="1993"/>
    <x v="317"/>
    <d v="2015-07-30T00:00:00"/>
    <d v="2015-07-31T00:00:00"/>
    <s v="First Class"/>
    <n v="528"/>
    <n v="3"/>
    <n v="0"/>
    <n v="23232"/>
    <s v="CA-2015-155334"/>
    <s v="United States"/>
    <s v="San Francisco"/>
    <s v="California"/>
    <n v="94109"/>
    <x v="1"/>
  </r>
  <r>
    <x v="1993"/>
    <x v="317"/>
    <d v="2015-07-30T00:00:00"/>
    <d v="2015-07-31T00:00:00"/>
    <s v="First Class"/>
    <n v="1092"/>
    <n v="3"/>
    <n v="2"/>
    <n v="4095"/>
    <s v="CA-2015-155334"/>
    <s v="United States"/>
    <s v="San Francisco"/>
    <s v="California"/>
    <n v="94109"/>
    <x v="1"/>
  </r>
  <r>
    <x v="1994"/>
    <x v="317"/>
    <d v="2017-12-10T00:00:00"/>
    <d v="2017-12-14T00:00:00"/>
    <s v="Standard Class"/>
    <n v="142"/>
    <n v="1"/>
    <n v="2"/>
    <n v="33725"/>
    <s v="CA-2017-157651"/>
    <s v="United States"/>
    <s v="Philadelphia"/>
    <s v="Pennsylvania"/>
    <n v="19120"/>
    <x v="2"/>
  </r>
  <r>
    <x v="1995"/>
    <x v="317"/>
    <d v="2016-10-13T00:00:00"/>
    <d v="2016-10-19T00:00:00"/>
    <s v="Standard Class"/>
    <n v="191976"/>
    <n v="3"/>
    <n v="2"/>
    <n v="23997"/>
    <s v="CA-2016-154018"/>
    <s v="United States"/>
    <s v="Laredo"/>
    <s v="Texas"/>
    <n v="78041"/>
    <x v="0"/>
  </r>
  <r>
    <x v="1995"/>
    <x v="317"/>
    <d v="2016-10-13T00:00:00"/>
    <d v="2016-10-19T00:00:00"/>
    <s v="Standard Class"/>
    <n v="8288"/>
    <n v="2"/>
    <n v="2"/>
    <n v="30044"/>
    <s v="CA-2016-154018"/>
    <s v="United States"/>
    <s v="Laredo"/>
    <s v="Texas"/>
    <n v="78041"/>
    <x v="0"/>
  </r>
  <r>
    <x v="1995"/>
    <x v="317"/>
    <d v="2016-10-13T00:00:00"/>
    <d v="2016-10-19T00:00:00"/>
    <s v="Standard Class"/>
    <n v="13992"/>
    <n v="5"/>
    <n v="6"/>
    <n v="-150414"/>
    <s v="CA-2016-154018"/>
    <s v="United States"/>
    <s v="Laredo"/>
    <s v="Texas"/>
    <n v="78041"/>
    <x v="0"/>
  </r>
  <r>
    <x v="1995"/>
    <x v="317"/>
    <d v="2016-10-13T00:00:00"/>
    <d v="2016-10-19T00:00:00"/>
    <s v="Standard Class"/>
    <n v="15872"/>
    <n v="1"/>
    <n v="2"/>
    <n v="11904"/>
    <s v="CA-2016-154018"/>
    <s v="United States"/>
    <s v="Laredo"/>
    <s v="Texas"/>
    <n v="78041"/>
    <x v="0"/>
  </r>
  <r>
    <x v="1995"/>
    <x v="317"/>
    <d v="2016-10-13T00:00:00"/>
    <d v="2016-10-19T00:00:00"/>
    <s v="Standard Class"/>
    <n v="6286"/>
    <n v="7"/>
    <n v="8"/>
    <n v="-110005"/>
    <s v="CA-2016-154018"/>
    <s v="United States"/>
    <s v="Laredo"/>
    <s v="Texas"/>
    <n v="78041"/>
    <x v="0"/>
  </r>
  <r>
    <x v="1996"/>
    <x v="317"/>
    <d v="2016-08-09T00:00:00"/>
    <d v="2016-08-12T00:00:00"/>
    <s v="First Class"/>
    <n v="30816"/>
    <n v="9"/>
    <n v="2"/>
    <n v="963"/>
    <s v="US-2016-113649"/>
    <s v="United States"/>
    <s v="Fayetteville"/>
    <s v="North Carolina"/>
    <n v="28314"/>
    <x v="3"/>
  </r>
  <r>
    <x v="1996"/>
    <x v="317"/>
    <d v="2016-08-09T00:00:00"/>
    <d v="2016-08-12T00:00:00"/>
    <s v="First Class"/>
    <n v="44784"/>
    <n v="2"/>
    <n v="2"/>
    <n v="44784"/>
    <s v="US-2016-113649"/>
    <s v="United States"/>
    <s v="Fayetteville"/>
    <s v="North Carolina"/>
    <n v="28314"/>
    <x v="3"/>
  </r>
  <r>
    <x v="1996"/>
    <x v="317"/>
    <d v="2016-08-09T00:00:00"/>
    <d v="2016-08-12T00:00:00"/>
    <s v="First Class"/>
    <n v="569536"/>
    <n v="4"/>
    <n v="2"/>
    <n v="640728"/>
    <s v="US-2016-113649"/>
    <s v="United States"/>
    <s v="Fayetteville"/>
    <s v="North Carolina"/>
    <n v="28314"/>
    <x v="3"/>
  </r>
  <r>
    <x v="1997"/>
    <x v="317"/>
    <d v="2014-10-11T00:00:00"/>
    <d v="2014-10-13T00:00:00"/>
    <s v="First Class"/>
    <n v="3192"/>
    <n v="4"/>
    <n v="0"/>
    <n v="82992"/>
    <s v="CA-2014-157924"/>
    <s v="United States"/>
    <s v="Pasadena"/>
    <s v="California"/>
    <n v="91104"/>
    <x v="1"/>
  </r>
  <r>
    <x v="1997"/>
    <x v="317"/>
    <d v="2014-10-11T00:00:00"/>
    <d v="2014-10-13T00:00:00"/>
    <s v="First Class"/>
    <n v="433568"/>
    <n v="2"/>
    <n v="2"/>
    <n v="-650352"/>
    <s v="CA-2014-157924"/>
    <s v="United States"/>
    <s v="Pasadena"/>
    <s v="California"/>
    <n v="91104"/>
    <x v="1"/>
  </r>
  <r>
    <x v="1998"/>
    <x v="317"/>
    <d v="2015-07-26T00:00:00"/>
    <d v="2015-08-02T00:00:00"/>
    <s v="Standard Class"/>
    <n v="16786"/>
    <n v="2"/>
    <n v="0"/>
    <n v="788942"/>
    <s v="CA-2015-136735"/>
    <s v="United States"/>
    <s v="San Francisco"/>
    <s v="California"/>
    <n v="94110"/>
    <x v="1"/>
  </r>
  <r>
    <x v="1999"/>
    <x v="317"/>
    <d v="2017-09-11T00:00:00"/>
    <d v="2017-09-13T00:00:00"/>
    <s v="Second Class"/>
    <n v="10528"/>
    <n v="4"/>
    <n v="2"/>
    <n v="329"/>
    <s v="CA-2017-117044"/>
    <s v="United States"/>
    <s v="Chicago"/>
    <s v="Illinois"/>
    <n v="60623"/>
    <x v="0"/>
  </r>
  <r>
    <x v="1999"/>
    <x v="317"/>
    <d v="2017-09-11T00:00:00"/>
    <d v="2017-09-13T00:00:00"/>
    <s v="Second Class"/>
    <n v="20544"/>
    <n v="6"/>
    <n v="2"/>
    <n v="642"/>
    <s v="CA-2017-117044"/>
    <s v="United States"/>
    <s v="Chicago"/>
    <s v="Illinois"/>
    <n v="60623"/>
    <x v="0"/>
  </r>
  <r>
    <x v="2000"/>
    <x v="318"/>
    <d v="2015-06-07T00:00:00"/>
    <d v="2015-06-11T00:00:00"/>
    <s v="Standard Class"/>
    <n v="18312"/>
    <n v="4"/>
    <n v="7"/>
    <n v="-12208"/>
    <s v="CA-2015-157343"/>
    <s v="United States"/>
    <s v="Philadelphia"/>
    <s v="Pennsylvania"/>
    <n v="19143"/>
    <x v="2"/>
  </r>
  <r>
    <x v="2000"/>
    <x v="318"/>
    <d v="2015-06-07T00:00:00"/>
    <d v="2015-06-11T00:00:00"/>
    <s v="Standard Class"/>
    <n v="2592"/>
    <n v="5"/>
    <n v="2"/>
    <n v="9072"/>
    <s v="CA-2015-157343"/>
    <s v="United States"/>
    <s v="Philadelphia"/>
    <s v="Pennsylvania"/>
    <n v="19143"/>
    <x v="2"/>
  </r>
  <r>
    <x v="2000"/>
    <x v="318"/>
    <d v="2015-06-07T00:00:00"/>
    <d v="2015-06-11T00:00:00"/>
    <s v="Standard Class"/>
    <n v="8016"/>
    <n v="3"/>
    <n v="2"/>
    <n v="1002"/>
    <s v="CA-2015-157343"/>
    <s v="United States"/>
    <s v="Philadelphia"/>
    <s v="Pennsylvania"/>
    <n v="19143"/>
    <x v="2"/>
  </r>
  <r>
    <x v="2001"/>
    <x v="318"/>
    <d v="2015-11-22T00:00:00"/>
    <d v="2015-11-25T00:00:00"/>
    <s v="Second Class"/>
    <n v="1712"/>
    <n v="4"/>
    <n v="0"/>
    <n v="49648"/>
    <s v="CA-2015-162376"/>
    <s v="United States"/>
    <s v="Cambridge"/>
    <s v="Massachusetts"/>
    <n v="2138"/>
    <x v="2"/>
  </r>
  <r>
    <x v="2001"/>
    <x v="318"/>
    <d v="2015-11-22T00:00:00"/>
    <d v="2015-11-25T00:00:00"/>
    <s v="Second Class"/>
    <n v="5994"/>
    <n v="3"/>
    <n v="0"/>
    <n v="281718"/>
    <s v="CA-2015-162376"/>
    <s v="United States"/>
    <s v="Cambridge"/>
    <s v="Massachusetts"/>
    <n v="2138"/>
    <x v="2"/>
  </r>
  <r>
    <x v="2002"/>
    <x v="318"/>
    <d v="2014-05-11T00:00:00"/>
    <d v="2014-05-15T00:00:00"/>
    <s v="Standard Class"/>
    <n v="17472"/>
    <n v="3"/>
    <n v="2"/>
    <n v="56784"/>
    <s v="CA-2014-119172"/>
    <s v="United States"/>
    <s v="Chicago"/>
    <s v="Illinois"/>
    <n v="60610"/>
    <x v="0"/>
  </r>
  <r>
    <x v="2002"/>
    <x v="318"/>
    <d v="2014-05-11T00:00:00"/>
    <d v="2014-05-15T00:00:00"/>
    <s v="Standard Class"/>
    <n v="10458"/>
    <n v="9"/>
    <n v="8"/>
    <n v="-172557"/>
    <s v="CA-2014-119172"/>
    <s v="United States"/>
    <s v="Chicago"/>
    <s v="Illinois"/>
    <n v="60610"/>
    <x v="0"/>
  </r>
  <r>
    <x v="2003"/>
    <x v="319"/>
    <d v="2016-01-30T00:00:00"/>
    <d v="2016-02-04T00:00:00"/>
    <s v="Standard Class"/>
    <n v="156512"/>
    <n v="4"/>
    <n v="2"/>
    <n v="528228"/>
    <s v="CA-2016-114944"/>
    <s v="United States"/>
    <s v="Chicago"/>
    <s v="Illinois"/>
    <n v="60623"/>
    <x v="0"/>
  </r>
  <r>
    <x v="2004"/>
    <x v="319"/>
    <d v="2017-07-08T00:00:00"/>
    <d v="2017-07-12T00:00:00"/>
    <s v="Standard Class"/>
    <n v="8392"/>
    <n v="4"/>
    <n v="0"/>
    <n v="58744"/>
    <s v="CA-2017-140480"/>
    <s v="United States"/>
    <s v="Newark"/>
    <s v="Delaware"/>
    <n v="19711"/>
    <x v="2"/>
  </r>
  <r>
    <x v="2004"/>
    <x v="319"/>
    <d v="2017-07-08T00:00:00"/>
    <d v="2017-07-12T00:00:00"/>
    <s v="Standard Class"/>
    <n v="1419"/>
    <n v="5"/>
    <n v="0"/>
    <n v="58179"/>
    <s v="CA-2017-140480"/>
    <s v="United States"/>
    <s v="Newark"/>
    <s v="Delaware"/>
    <n v="19711"/>
    <x v="2"/>
  </r>
  <r>
    <x v="2004"/>
    <x v="319"/>
    <d v="2017-07-08T00:00:00"/>
    <d v="2017-07-12T00:00:00"/>
    <s v="Standard Class"/>
    <n v="3998"/>
    <n v="2"/>
    <n v="0"/>
    <n v="91954"/>
    <s v="CA-2017-140480"/>
    <s v="United States"/>
    <s v="Newark"/>
    <s v="Delaware"/>
    <n v="19711"/>
    <x v="2"/>
  </r>
  <r>
    <x v="2004"/>
    <x v="319"/>
    <d v="2017-07-08T00:00:00"/>
    <d v="2017-07-12T00:00:00"/>
    <s v="Standard Class"/>
    <n v="2891"/>
    <n v="7"/>
    <n v="0"/>
    <n v="8673"/>
    <s v="CA-2017-140480"/>
    <s v="United States"/>
    <s v="Newark"/>
    <s v="Delaware"/>
    <n v="19711"/>
    <x v="2"/>
  </r>
  <r>
    <x v="2004"/>
    <x v="319"/>
    <d v="2017-07-08T00:00:00"/>
    <d v="2017-07-12T00:00:00"/>
    <s v="Standard Class"/>
    <n v="17495"/>
    <n v="5"/>
    <n v="0"/>
    <n v="45487"/>
    <s v="CA-2017-140480"/>
    <s v="United States"/>
    <s v="Newark"/>
    <s v="Delaware"/>
    <n v="19711"/>
    <x v="2"/>
  </r>
  <r>
    <x v="2005"/>
    <x v="319"/>
    <d v="2017-12-18T00:00:00"/>
    <d v="2017-12-24T00:00:00"/>
    <s v="Standard Class"/>
    <n v="9995"/>
    <n v="5"/>
    <n v="0"/>
    <n v="229885"/>
    <s v="CA-2017-143252"/>
    <s v="United States"/>
    <s v="Milwaukee"/>
    <s v="Wisconsin"/>
    <n v="53209"/>
    <x v="0"/>
  </r>
  <r>
    <x v="2005"/>
    <x v="319"/>
    <d v="2017-12-18T00:00:00"/>
    <d v="2017-12-24T00:00:00"/>
    <s v="Standard Class"/>
    <n v="2934"/>
    <n v="3"/>
    <n v="0"/>
    <n v="108558"/>
    <s v="CA-2017-143252"/>
    <s v="United States"/>
    <s v="Milwaukee"/>
    <s v="Wisconsin"/>
    <n v="53209"/>
    <x v="0"/>
  </r>
  <r>
    <x v="2006"/>
    <x v="319"/>
    <d v="2016-12-05T00:00:00"/>
    <d v="2016-12-10T00:00:00"/>
    <s v="Second Class"/>
    <n v="134"/>
    <n v="1"/>
    <n v="0"/>
    <n v="6432"/>
    <s v="CA-2016-146374"/>
    <s v="United States"/>
    <s v="Newark"/>
    <s v="Delaware"/>
    <n v="19711"/>
    <x v="2"/>
  </r>
  <r>
    <x v="2006"/>
    <x v="319"/>
    <d v="2016-12-05T00:00:00"/>
    <d v="2016-12-10T00:00:00"/>
    <s v="Second Class"/>
    <n v="498"/>
    <n v="1"/>
    <n v="0"/>
    <n v="23406"/>
    <s v="CA-2016-146374"/>
    <s v="United States"/>
    <s v="Newark"/>
    <s v="Delaware"/>
    <n v="19711"/>
    <x v="2"/>
  </r>
  <r>
    <x v="2006"/>
    <x v="319"/>
    <d v="2016-12-05T00:00:00"/>
    <d v="2016-12-10T00:00:00"/>
    <s v="Second Class"/>
    <n v="10969"/>
    <n v="7"/>
    <n v="0"/>
    <n v="515543"/>
    <s v="CA-2016-146374"/>
    <s v="United States"/>
    <s v="Newark"/>
    <s v="Delaware"/>
    <n v="19711"/>
    <x v="2"/>
  </r>
  <r>
    <x v="2007"/>
    <x v="320"/>
    <d v="2017-12-09T00:00:00"/>
    <d v="2017-12-15T00:00:00"/>
    <s v="Standard Class"/>
    <n v="3345"/>
    <n v="5"/>
    <n v="0"/>
    <n v="15387"/>
    <s v="CA-2017-129833"/>
    <s v="United States"/>
    <s v="Indianapolis"/>
    <s v="Indiana"/>
    <n v="46203"/>
    <x v="0"/>
  </r>
  <r>
    <x v="2007"/>
    <x v="320"/>
    <d v="2017-12-09T00:00:00"/>
    <d v="2017-12-15T00:00:00"/>
    <s v="Standard Class"/>
    <n v="104"/>
    <n v="5"/>
    <n v="0"/>
    <n v="5096"/>
    <s v="CA-2017-129833"/>
    <s v="United States"/>
    <s v="Indianapolis"/>
    <s v="Indiana"/>
    <n v="46203"/>
    <x v="0"/>
  </r>
  <r>
    <x v="2008"/>
    <x v="320"/>
    <d v="2016-05-01T00:00:00"/>
    <d v="2016-05-04T00:00:00"/>
    <s v="First Class"/>
    <n v="3984"/>
    <n v="1"/>
    <n v="2"/>
    <n v="12948"/>
    <s v="CA-2016-164784"/>
    <s v="United States"/>
    <s v="Memphis"/>
    <s v="Tennessee"/>
    <n v="38109"/>
    <x v="3"/>
  </r>
  <r>
    <x v="2008"/>
    <x v="320"/>
    <d v="2016-05-01T00:00:00"/>
    <d v="2016-05-04T00:00:00"/>
    <s v="First Class"/>
    <n v="37062"/>
    <n v="3"/>
    <n v="4"/>
    <n v="-142071"/>
    <s v="CA-2016-164784"/>
    <s v="United States"/>
    <s v="Memphis"/>
    <s v="Tennessee"/>
    <n v="38109"/>
    <x v="3"/>
  </r>
  <r>
    <x v="2008"/>
    <x v="320"/>
    <d v="2016-05-01T00:00:00"/>
    <d v="2016-05-04T00:00:00"/>
    <s v="First Class"/>
    <n v="2742"/>
    <n v="2"/>
    <n v="7"/>
    <n v="-20108"/>
    <s v="CA-2016-164784"/>
    <s v="United States"/>
    <s v="Memphis"/>
    <s v="Tennessee"/>
    <n v="38109"/>
    <x v="3"/>
  </r>
  <r>
    <x v="2009"/>
    <x v="320"/>
    <d v="2014-05-26T00:00:00"/>
    <d v="2014-05-30T00:00:00"/>
    <s v="Standard Class"/>
    <n v="225296"/>
    <n v="2"/>
    <n v="2"/>
    <n v="225296"/>
    <s v="CA-2014-158029"/>
    <s v="United States"/>
    <s v="Los Angeles"/>
    <s v="California"/>
    <n v="90008"/>
    <x v="1"/>
  </r>
  <r>
    <x v="2010"/>
    <x v="320"/>
    <d v="2014-09-21T00:00:00"/>
    <d v="2014-09-25T00:00:00"/>
    <s v="Standard Class"/>
    <n v="1556"/>
    <n v="2"/>
    <n v="0"/>
    <n v="73132"/>
    <s v="CA-2014-153969"/>
    <s v="United States"/>
    <s v="San Francisco"/>
    <s v="California"/>
    <n v="94109"/>
    <x v="1"/>
  </r>
  <r>
    <x v="2010"/>
    <x v="320"/>
    <d v="2014-09-21T00:00:00"/>
    <d v="2014-09-25T00:00:00"/>
    <s v="Standard Class"/>
    <n v="7835"/>
    <n v="5"/>
    <n v="0"/>
    <n v="368245"/>
    <s v="CA-2014-153969"/>
    <s v="United States"/>
    <s v="San Francisco"/>
    <s v="California"/>
    <n v="94109"/>
    <x v="1"/>
  </r>
  <r>
    <x v="2010"/>
    <x v="320"/>
    <d v="2014-09-21T00:00:00"/>
    <d v="2014-09-25T00:00:00"/>
    <s v="Standard Class"/>
    <n v="5952"/>
    <n v="3"/>
    <n v="0"/>
    <n v="154752"/>
    <s v="CA-2014-153969"/>
    <s v="United States"/>
    <s v="San Francisco"/>
    <s v="California"/>
    <n v="94109"/>
    <x v="1"/>
  </r>
  <r>
    <x v="2010"/>
    <x v="320"/>
    <d v="2014-09-21T00:00:00"/>
    <d v="2014-09-25T00:00:00"/>
    <s v="Standard Class"/>
    <n v="3852"/>
    <n v="9"/>
    <n v="0"/>
    <n v="17334"/>
    <s v="CA-2014-153969"/>
    <s v="United States"/>
    <s v="San Francisco"/>
    <s v="California"/>
    <n v="94109"/>
    <x v="1"/>
  </r>
  <r>
    <x v="2010"/>
    <x v="320"/>
    <d v="2014-09-21T00:00:00"/>
    <d v="2014-09-25T00:00:00"/>
    <s v="Standard Class"/>
    <n v="239984"/>
    <n v="2"/>
    <n v="2"/>
    <n v="239984"/>
    <s v="CA-2014-153969"/>
    <s v="United States"/>
    <s v="San Francisco"/>
    <s v="California"/>
    <n v="94109"/>
    <x v="1"/>
  </r>
  <r>
    <x v="2010"/>
    <x v="320"/>
    <d v="2014-09-21T00:00:00"/>
    <d v="2014-09-25T00:00:00"/>
    <s v="Standard Class"/>
    <n v="1935"/>
    <n v="3"/>
    <n v="0"/>
    <n v="94815"/>
    <s v="CA-2014-153969"/>
    <s v="United States"/>
    <s v="San Francisco"/>
    <s v="California"/>
    <n v="94109"/>
    <x v="1"/>
  </r>
  <r>
    <x v="2011"/>
    <x v="320"/>
    <d v="2016-04-09T00:00:00"/>
    <d v="2016-04-14T00:00:00"/>
    <s v="Standard Class"/>
    <n v="556665"/>
    <n v="5"/>
    <n v="15"/>
    <n v="6549"/>
    <s v="CA-2016-117681"/>
    <s v="United States"/>
    <s v="Los Angeles"/>
    <s v="California"/>
    <n v="90004"/>
    <x v="1"/>
  </r>
  <r>
    <x v="2012"/>
    <x v="320"/>
    <d v="2016-09-03T00:00:00"/>
    <d v="2016-09-08T00:00:00"/>
    <s v="Second Class"/>
    <n v="34494"/>
    <n v="3"/>
    <n v="0"/>
    <n v="310446"/>
    <s v="US-2016-147711"/>
    <s v="United States"/>
    <s v="Baltimore"/>
    <s v="Maryland"/>
    <n v="21215"/>
    <x v="2"/>
  </r>
  <r>
    <x v="2012"/>
    <x v="320"/>
    <d v="2016-09-03T00:00:00"/>
    <d v="2016-09-08T00:00:00"/>
    <s v="Second Class"/>
    <n v="1476"/>
    <n v="2"/>
    <n v="0"/>
    <n v="42804"/>
    <s v="US-2016-147711"/>
    <s v="United States"/>
    <s v="Baltimore"/>
    <s v="Maryland"/>
    <n v="21215"/>
    <x v="2"/>
  </r>
  <r>
    <x v="2012"/>
    <x v="320"/>
    <d v="2016-09-03T00:00:00"/>
    <d v="2016-09-08T00:00:00"/>
    <s v="Second Class"/>
    <n v="1276"/>
    <n v="2"/>
    <n v="0"/>
    <n v="58696"/>
    <s v="US-2016-147711"/>
    <s v="United States"/>
    <s v="Baltimore"/>
    <s v="Maryland"/>
    <n v="21215"/>
    <x v="2"/>
  </r>
  <r>
    <x v="2012"/>
    <x v="320"/>
    <d v="2016-09-03T00:00:00"/>
    <d v="2016-09-08T00:00:00"/>
    <s v="Second Class"/>
    <n v="5848"/>
    <n v="8"/>
    <n v="0"/>
    <n v="274856"/>
    <s v="US-2016-147711"/>
    <s v="United States"/>
    <s v="Baltimore"/>
    <s v="Maryland"/>
    <n v="21215"/>
    <x v="2"/>
  </r>
  <r>
    <x v="2013"/>
    <x v="320"/>
    <d v="2016-11-27T00:00:00"/>
    <d v="2016-12-03T00:00:00"/>
    <s v="Standard Class"/>
    <n v="11676"/>
    <n v="1"/>
    <n v="2"/>
    <n v="14595"/>
    <s v="CA-2016-104276"/>
    <s v="United States"/>
    <s v="Fort Lauderdale"/>
    <s v="Florida"/>
    <n v="33311"/>
    <x v="3"/>
  </r>
  <r>
    <x v="2013"/>
    <x v="320"/>
    <d v="2016-11-27T00:00:00"/>
    <d v="2016-12-03T00:00:00"/>
    <s v="Standard Class"/>
    <n v="331023"/>
    <n v="7"/>
    <n v="45"/>
    <n v="-1143534"/>
    <s v="CA-2016-104276"/>
    <s v="United States"/>
    <s v="Fort Lauderdale"/>
    <s v="Florida"/>
    <n v="33311"/>
    <x v="3"/>
  </r>
  <r>
    <x v="2014"/>
    <x v="321"/>
    <d v="2014-04-29T00:00:00"/>
    <d v="2014-05-01T00:00:00"/>
    <s v="Second Class"/>
    <n v="5196"/>
    <n v="2"/>
    <n v="0"/>
    <n v="1299"/>
    <s v="CA-2014-142727"/>
    <s v="United States"/>
    <s v="Lake Charles"/>
    <s v="Louisiana"/>
    <n v="70601"/>
    <x v="3"/>
  </r>
  <r>
    <x v="2014"/>
    <x v="321"/>
    <d v="2014-04-29T00:00:00"/>
    <d v="2014-05-01T00:00:00"/>
    <s v="Second Class"/>
    <n v="1794"/>
    <n v="3"/>
    <n v="0"/>
    <n v="86112"/>
    <s v="CA-2014-142727"/>
    <s v="United States"/>
    <s v="Lake Charles"/>
    <s v="Louisiana"/>
    <n v="70601"/>
    <x v="3"/>
  </r>
  <r>
    <x v="2015"/>
    <x v="321"/>
    <d v="2017-10-09T00:00:00"/>
    <d v="2017-10-14T00:00:00"/>
    <s v="Standard Class"/>
    <n v="12816"/>
    <n v="3"/>
    <n v="2"/>
    <n v="43254"/>
    <s v="CA-2017-141873"/>
    <s v="United States"/>
    <s v="New York City"/>
    <s v="New York"/>
    <n v="10024"/>
    <x v="2"/>
  </r>
  <r>
    <x v="2015"/>
    <x v="321"/>
    <d v="2017-10-09T00:00:00"/>
    <d v="2017-10-14T00:00:00"/>
    <s v="Standard Class"/>
    <n v="314352"/>
    <n v="3"/>
    <n v="2"/>
    <n v="-157176"/>
    <s v="CA-2017-141873"/>
    <s v="United States"/>
    <s v="New York City"/>
    <s v="New York"/>
    <n v="10024"/>
    <x v="2"/>
  </r>
  <r>
    <x v="2015"/>
    <x v="321"/>
    <d v="2017-10-09T00:00:00"/>
    <d v="2017-10-14T00:00:00"/>
    <s v="Standard Class"/>
    <n v="1898"/>
    <n v="2"/>
    <n v="0"/>
    <n v="89206"/>
    <s v="CA-2017-141873"/>
    <s v="United States"/>
    <s v="New York City"/>
    <s v="New York"/>
    <n v="10024"/>
    <x v="2"/>
  </r>
  <r>
    <x v="2015"/>
    <x v="321"/>
    <d v="2017-10-09T00:00:00"/>
    <d v="2017-10-14T00:00:00"/>
    <s v="Standard Class"/>
    <n v="1824"/>
    <n v="6"/>
    <n v="2"/>
    <n v="6156"/>
    <s v="CA-2017-141873"/>
    <s v="United States"/>
    <s v="New York City"/>
    <s v="New York"/>
    <n v="10024"/>
    <x v="2"/>
  </r>
  <r>
    <x v="2016"/>
    <x v="321"/>
    <d v="2015-09-13T00:00:00"/>
    <d v="2015-09-19T00:00:00"/>
    <s v="Standard Class"/>
    <n v="2412"/>
    <n v="1"/>
    <n v="7"/>
    <n v="-201"/>
    <s v="US-2015-161347"/>
    <s v="United States"/>
    <s v="Philadelphia"/>
    <s v="Pennsylvania"/>
    <n v="19120"/>
    <x v="2"/>
  </r>
  <r>
    <x v="2017"/>
    <x v="321"/>
    <d v="2017-03-20T00:00:00"/>
    <d v="2017-03-20T00:00:00"/>
    <s v="Same Day"/>
    <n v="56704"/>
    <n v="2"/>
    <n v="2"/>
    <n v="191376"/>
    <s v="CA-2017-122763"/>
    <s v="United States"/>
    <s v="Houston"/>
    <s v="Texas"/>
    <n v="77041"/>
    <x v="0"/>
  </r>
  <r>
    <x v="2017"/>
    <x v="321"/>
    <d v="2017-03-20T00:00:00"/>
    <d v="2017-03-20T00:00:00"/>
    <s v="Same Day"/>
    <n v="274064"/>
    <n v="7"/>
    <n v="2"/>
    <n v="102774"/>
    <s v="CA-2017-122763"/>
    <s v="United States"/>
    <s v="Houston"/>
    <s v="Texas"/>
    <n v="77041"/>
    <x v="0"/>
  </r>
  <r>
    <x v="2018"/>
    <x v="321"/>
    <d v="2017-11-06T00:00:00"/>
    <d v="2017-11-12T00:00:00"/>
    <s v="Standard Class"/>
    <n v="1816"/>
    <n v="2"/>
    <n v="2"/>
    <n v="1816"/>
    <s v="CA-2017-150504"/>
    <s v="United States"/>
    <s v="Dallas"/>
    <s v="Texas"/>
    <n v="75220"/>
    <x v="0"/>
  </r>
  <r>
    <x v="2019"/>
    <x v="322"/>
    <d v="2016-12-18T00:00:00"/>
    <d v="2016-12-23T00:00:00"/>
    <s v="Standard Class"/>
    <n v="3888"/>
    <n v="6"/>
    <n v="0"/>
    <n v="186624"/>
    <s v="CA-2016-145919"/>
    <s v="United States"/>
    <s v="Los Angeles"/>
    <s v="California"/>
    <n v="90032"/>
    <x v="1"/>
  </r>
  <r>
    <x v="2019"/>
    <x v="322"/>
    <d v="2016-12-18T00:00:00"/>
    <d v="2016-12-23T00:00:00"/>
    <s v="Standard Class"/>
    <n v="18384"/>
    <n v="8"/>
    <n v="0"/>
    <n v="625056"/>
    <s v="CA-2016-145919"/>
    <s v="United States"/>
    <s v="Los Angeles"/>
    <s v="California"/>
    <n v="90032"/>
    <x v="1"/>
  </r>
  <r>
    <x v="2019"/>
    <x v="322"/>
    <d v="2016-12-18T00:00:00"/>
    <d v="2016-12-23T00:00:00"/>
    <s v="Standard Class"/>
    <n v="5793"/>
    <n v="5"/>
    <n v="0"/>
    <n v="28965"/>
    <s v="CA-2016-145919"/>
    <s v="United States"/>
    <s v="Los Angeles"/>
    <s v="California"/>
    <n v="90032"/>
    <x v="1"/>
  </r>
  <r>
    <x v="2020"/>
    <x v="322"/>
    <d v="2014-09-26T00:00:00"/>
    <d v="2014-09-26T00:00:00"/>
    <s v="Same Day"/>
    <n v="876"/>
    <n v="1"/>
    <n v="8"/>
    <n v="-14016"/>
    <s v="US-2014-152723"/>
    <s v="United States"/>
    <s v="Mesquite"/>
    <s v="Texas"/>
    <n v="75150"/>
    <x v="0"/>
  </r>
  <r>
    <x v="2021"/>
    <x v="322"/>
    <d v="2015-09-28T00:00:00"/>
    <d v="2015-10-01T00:00:00"/>
    <s v="First Class"/>
    <n v="4326"/>
    <n v="3"/>
    <n v="0"/>
    <n v="142758"/>
    <s v="CA-2015-169201"/>
    <s v="United States"/>
    <s v="San Francisco"/>
    <s v="California"/>
    <n v="94110"/>
    <x v="1"/>
  </r>
  <r>
    <x v="2021"/>
    <x v="322"/>
    <d v="2015-09-28T00:00:00"/>
    <d v="2015-10-01T00:00:00"/>
    <s v="First Class"/>
    <n v="4356"/>
    <n v="2"/>
    <n v="0"/>
    <n v="15246"/>
    <s v="CA-2015-169201"/>
    <s v="United States"/>
    <s v="San Francisco"/>
    <s v="California"/>
    <n v="94110"/>
    <x v="1"/>
  </r>
  <r>
    <x v="2022"/>
    <x v="322"/>
    <d v="2016-01-24T00:00:00"/>
    <d v="2016-01-26T00:00:00"/>
    <s v="Second Class"/>
    <n v="3136"/>
    <n v="4"/>
    <n v="0"/>
    <n v="1568"/>
    <s v="CA-2016-109407"/>
    <s v="United States"/>
    <s v="Gulfport"/>
    <s v="Mississippi"/>
    <n v="39503"/>
    <x v="3"/>
  </r>
  <r>
    <x v="2023"/>
    <x v="322"/>
    <d v="2017-12-07T00:00:00"/>
    <d v="2017-12-13T00:00:00"/>
    <s v="Standard Class"/>
    <n v="188999"/>
    <n v="5"/>
    <n v="8"/>
    <n v="-29294845"/>
    <s v="US-2017-122714"/>
    <s v="United States"/>
    <s v="Chicago"/>
    <s v="Illinois"/>
    <n v="60653"/>
    <x v="0"/>
  </r>
  <r>
    <x v="2024"/>
    <x v="322"/>
    <d v="2015-05-21T00:00:00"/>
    <d v="2015-05-28T00:00:00"/>
    <s v="Standard Class"/>
    <n v="24588"/>
    <n v="2"/>
    <n v="7"/>
    <n v="-180312"/>
    <s v="CA-2015-102806"/>
    <s v="United States"/>
    <s v="Philadelphia"/>
    <s v="Pennsylvania"/>
    <n v="19143"/>
    <x v="2"/>
  </r>
  <r>
    <x v="2025"/>
    <x v="322"/>
    <d v="2017-03-31T00:00:00"/>
    <d v="2017-04-07T00:00:00"/>
    <s v="Standard Class"/>
    <n v="297"/>
    <n v="3"/>
    <n v="0"/>
    <n v="8019"/>
    <s v="US-2017-160143"/>
    <s v="United States"/>
    <s v="Los Angeles"/>
    <s v="California"/>
    <n v="90004"/>
    <x v="1"/>
  </r>
  <r>
    <x v="2026"/>
    <x v="322"/>
    <d v="2015-08-21T00:00:00"/>
    <d v="2015-08-26T00:00:00"/>
    <s v="Standard Class"/>
    <n v="1752"/>
    <n v="3"/>
    <n v="0"/>
    <n v="82344"/>
    <s v="CA-2015-122168"/>
    <s v="United States"/>
    <s v="Florence"/>
    <s v="Kentucky"/>
    <n v="41042"/>
    <x v="3"/>
  </r>
  <r>
    <x v="2026"/>
    <x v="322"/>
    <d v="2015-08-21T00:00:00"/>
    <d v="2015-08-26T00:00:00"/>
    <s v="Standard Class"/>
    <n v="3576"/>
    <n v="12"/>
    <n v="0"/>
    <n v="100128"/>
    <s v="CA-2015-122168"/>
    <s v="United States"/>
    <s v="Florence"/>
    <s v="Kentucky"/>
    <n v="41042"/>
    <x v="3"/>
  </r>
  <r>
    <x v="2027"/>
    <x v="322"/>
    <d v="2016-01-28T00:00:00"/>
    <d v="2016-02-01T00:00:00"/>
    <s v="Second Class"/>
    <n v="3968"/>
    <n v="2"/>
    <n v="0"/>
    <n v="103168"/>
    <s v="CA-2016-146437"/>
    <s v="United States"/>
    <s v="Los Angeles"/>
    <s v="California"/>
    <n v="90036"/>
    <x v="1"/>
  </r>
  <r>
    <x v="2028"/>
    <x v="322"/>
    <d v="2015-12-08T00:00:00"/>
    <d v="2015-12-12T00:00:00"/>
    <s v="Standard Class"/>
    <n v="15696"/>
    <n v="3"/>
    <n v="2"/>
    <n v="51012"/>
    <s v="CA-2015-156118"/>
    <s v="United States"/>
    <s v="Colorado Springs"/>
    <s v="Colorado"/>
    <n v="80906"/>
    <x v="1"/>
  </r>
  <r>
    <x v="2029"/>
    <x v="322"/>
    <d v="2014-09-20T00:00:00"/>
    <d v="2014-09-24T00:00:00"/>
    <s v="Standard Class"/>
    <n v="856"/>
    <n v="2"/>
    <n v="0"/>
    <n v="3852"/>
    <s v="CA-2014-126480"/>
    <s v="United States"/>
    <s v="San Diego"/>
    <s v="California"/>
    <n v="92024"/>
    <x v="1"/>
  </r>
  <r>
    <x v="2030"/>
    <x v="322"/>
    <d v="2017-11-04T00:00:00"/>
    <d v="2017-11-09T00:00:00"/>
    <s v="Standard Class"/>
    <n v="7072"/>
    <n v="4"/>
    <n v="2"/>
    <n v="-6188"/>
    <s v="US-2017-122672"/>
    <s v="United States"/>
    <s v="Lancaster"/>
    <s v="Ohio"/>
    <n v="43130"/>
    <x v="2"/>
  </r>
  <r>
    <x v="2030"/>
    <x v="322"/>
    <d v="2017-11-04T00:00:00"/>
    <d v="2017-11-09T00:00:00"/>
    <s v="Standard Class"/>
    <n v="194352"/>
    <n v="3"/>
    <n v="2"/>
    <n v="-437292"/>
    <s v="US-2017-122672"/>
    <s v="United States"/>
    <s v="Lancaster"/>
    <s v="Ohio"/>
    <n v="43130"/>
    <x v="2"/>
  </r>
  <r>
    <x v="2031"/>
    <x v="323"/>
    <d v="2016-10-01T00:00:00"/>
    <d v="2016-10-01T00:00:00"/>
    <s v="Same Day"/>
    <n v="79512"/>
    <n v="3"/>
    <n v="2"/>
    <n v="208719"/>
    <s v="CA-2016-111794"/>
    <s v="United States"/>
    <s v="Amarillo"/>
    <s v="Texas"/>
    <n v="79109"/>
    <x v="0"/>
  </r>
  <r>
    <x v="2031"/>
    <x v="323"/>
    <d v="2016-10-01T00:00:00"/>
    <d v="2016-10-01T00:00:00"/>
    <s v="Same Day"/>
    <n v="28352"/>
    <n v="1"/>
    <n v="2"/>
    <n v="95688"/>
    <s v="CA-2016-111794"/>
    <s v="United States"/>
    <s v="Amarillo"/>
    <s v="Texas"/>
    <n v="79109"/>
    <x v="0"/>
  </r>
  <r>
    <x v="2032"/>
    <x v="323"/>
    <d v="2017-11-20T00:00:00"/>
    <d v="2017-11-27T00:00:00"/>
    <s v="Standard Class"/>
    <n v="220"/>
    <n v="10"/>
    <n v="0"/>
    <n v="968"/>
    <s v="CA-2017-146724"/>
    <s v="United States"/>
    <s v="Lakeville"/>
    <s v="Minnesota"/>
    <n v="55044"/>
    <x v="0"/>
  </r>
  <r>
    <x v="2033"/>
    <x v="323"/>
    <d v="2017-12-24T00:00:00"/>
    <d v="2017-12-28T00:00:00"/>
    <s v="Standard Class"/>
    <n v="271764"/>
    <n v="2"/>
    <n v="1"/>
    <n v="483136"/>
    <s v="CA-2017-169978"/>
    <s v="United States"/>
    <s v="Oceanside"/>
    <s v="New York"/>
    <n v="11572"/>
    <x v="2"/>
  </r>
  <r>
    <x v="2033"/>
    <x v="323"/>
    <d v="2017-12-24T00:00:00"/>
    <d v="2017-12-28T00:00:00"/>
    <s v="Standard Class"/>
    <n v="14376"/>
    <n v="3"/>
    <n v="2"/>
    <n v="48519"/>
    <s v="CA-2017-169978"/>
    <s v="United States"/>
    <s v="Oceanside"/>
    <s v="New York"/>
    <n v="11572"/>
    <x v="2"/>
  </r>
  <r>
    <x v="2034"/>
    <x v="323"/>
    <d v="2017-06-12T00:00:00"/>
    <d v="2017-06-16T00:00:00"/>
    <s v="Standard Class"/>
    <n v="6392"/>
    <n v="2"/>
    <n v="2"/>
    <n v="19176"/>
    <s v="CA-2017-117821"/>
    <s v="United States"/>
    <s v="Marion"/>
    <s v="Ohio"/>
    <n v="43302"/>
    <x v="2"/>
  </r>
  <r>
    <x v="2035"/>
    <x v="323"/>
    <d v="2014-10-14T00:00:00"/>
    <d v="2014-10-18T00:00:00"/>
    <s v="Standard Class"/>
    <n v="316"/>
    <n v="4"/>
    <n v="8"/>
    <n v="-8532"/>
    <s v="CA-2014-163748"/>
    <s v="United States"/>
    <s v="Fort Worth"/>
    <s v="Texas"/>
    <n v="76106"/>
    <x v="0"/>
  </r>
  <r>
    <x v="2035"/>
    <x v="323"/>
    <d v="2014-10-14T00:00:00"/>
    <d v="2014-10-18T00:00:00"/>
    <s v="Standard Class"/>
    <n v="199996"/>
    <n v="5"/>
    <n v="2"/>
    <n v="6249875"/>
    <s v="CA-2014-163748"/>
    <s v="United States"/>
    <s v="Fort Worth"/>
    <s v="Texas"/>
    <n v="76106"/>
    <x v="0"/>
  </r>
  <r>
    <x v="2036"/>
    <x v="323"/>
    <d v="2016-08-13T00:00:00"/>
    <d v="2016-08-13T00:00:00"/>
    <s v="Same Day"/>
    <n v="1734"/>
    <n v="2"/>
    <n v="0"/>
    <n v="46818"/>
    <s v="US-2016-156692"/>
    <s v="United States"/>
    <s v="Kenner"/>
    <s v="Louisiana"/>
    <n v="70065"/>
    <x v="3"/>
  </r>
  <r>
    <x v="2036"/>
    <x v="323"/>
    <d v="2016-08-13T00:00:00"/>
    <d v="2016-08-13T00:00:00"/>
    <s v="Same Day"/>
    <n v="7198"/>
    <n v="2"/>
    <n v="0"/>
    <n v="151158"/>
    <s v="US-2016-156692"/>
    <s v="United States"/>
    <s v="Kenner"/>
    <s v="Louisiana"/>
    <n v="70065"/>
    <x v="3"/>
  </r>
  <r>
    <x v="2037"/>
    <x v="323"/>
    <d v="2015-05-14T00:00:00"/>
    <d v="2015-05-21T00:00:00"/>
    <s v="Standard Class"/>
    <n v="111792"/>
    <n v="4"/>
    <n v="0"/>
    <n v="55896"/>
    <s v="CA-2015-165162"/>
    <s v="United States"/>
    <s v="Los Angeles"/>
    <s v="California"/>
    <n v="90032"/>
    <x v="1"/>
  </r>
  <r>
    <x v="2038"/>
    <x v="324"/>
    <d v="2014-08-29T00:00:00"/>
    <d v="2014-08-29T00:00:00"/>
    <s v="Same Day"/>
    <n v="10992"/>
    <n v="2"/>
    <n v="0"/>
    <n v="538608"/>
    <s v="CA-2014-135699"/>
    <s v="United States"/>
    <s v="San Francisco"/>
    <s v="California"/>
    <n v="94110"/>
    <x v="1"/>
  </r>
  <r>
    <x v="2038"/>
    <x v="324"/>
    <d v="2014-08-29T00:00:00"/>
    <d v="2014-08-29T00:00:00"/>
    <s v="Same Day"/>
    <n v="1336"/>
    <n v="2"/>
    <n v="0"/>
    <n v="64128"/>
    <s v="CA-2014-135699"/>
    <s v="United States"/>
    <s v="San Francisco"/>
    <s v="California"/>
    <n v="94110"/>
    <x v="1"/>
  </r>
  <r>
    <x v="2039"/>
    <x v="324"/>
    <d v="2017-10-19T00:00:00"/>
    <d v="2017-10-24T00:00:00"/>
    <s v="Second Class"/>
    <n v="896"/>
    <n v="2"/>
    <n v="0"/>
    <n v="43008"/>
    <s v="CA-2017-131492"/>
    <s v="United States"/>
    <s v="San Francisco"/>
    <s v="California"/>
    <n v="94110"/>
    <x v="1"/>
  </r>
  <r>
    <x v="2039"/>
    <x v="324"/>
    <d v="2017-10-19T00:00:00"/>
    <d v="2017-10-24T00:00:00"/>
    <s v="Second Class"/>
    <n v="315"/>
    <n v="10"/>
    <n v="0"/>
    <n v="1512"/>
    <s v="CA-2017-131492"/>
    <s v="United States"/>
    <s v="San Francisco"/>
    <s v="California"/>
    <n v="94110"/>
    <x v="1"/>
  </r>
  <r>
    <x v="2039"/>
    <x v="324"/>
    <d v="2017-10-19T00:00:00"/>
    <d v="2017-10-24T00:00:00"/>
    <s v="Second Class"/>
    <n v="3056"/>
    <n v="2"/>
    <n v="0"/>
    <n v="103904"/>
    <s v="CA-2017-131492"/>
    <s v="United States"/>
    <s v="San Francisco"/>
    <s v="California"/>
    <n v="94110"/>
    <x v="1"/>
  </r>
  <r>
    <x v="2039"/>
    <x v="324"/>
    <d v="2017-10-19T00:00:00"/>
    <d v="2017-10-24T00:00:00"/>
    <s v="Second Class"/>
    <n v="24368"/>
    <n v="2"/>
    <n v="2"/>
    <n v="-33506"/>
    <s v="CA-2017-131492"/>
    <s v="United States"/>
    <s v="San Francisco"/>
    <s v="California"/>
    <n v="94110"/>
    <x v="1"/>
  </r>
  <r>
    <x v="2040"/>
    <x v="325"/>
    <d v="2016-11-25T00:00:00"/>
    <d v="2016-11-30T00:00:00"/>
    <s v="Standard Class"/>
    <n v="508"/>
    <n v="1"/>
    <n v="2"/>
    <n v="1651"/>
    <s v="CA-2016-165470"/>
    <s v="United States"/>
    <s v="Jacksonville"/>
    <s v="Florida"/>
    <n v="32216"/>
    <x v="3"/>
  </r>
  <r>
    <x v="2041"/>
    <x v="325"/>
    <d v="2015-04-13T00:00:00"/>
    <d v="2015-04-14T00:00:00"/>
    <s v="First Class"/>
    <n v="31104"/>
    <n v="6"/>
    <n v="2"/>
    <n v="108864"/>
    <s v="CA-2015-100216"/>
    <s v="United States"/>
    <s v="Mesa"/>
    <s v="Arizona"/>
    <n v="85204"/>
    <x v="1"/>
  </r>
  <r>
    <x v="2041"/>
    <x v="325"/>
    <d v="2015-04-13T00:00:00"/>
    <d v="2015-04-14T00:00:00"/>
    <s v="First Class"/>
    <n v="54816"/>
    <n v="3"/>
    <n v="2"/>
    <n v="178152"/>
    <s v="CA-2015-100216"/>
    <s v="United States"/>
    <s v="Mesa"/>
    <s v="Arizona"/>
    <n v="85204"/>
    <x v="1"/>
  </r>
  <r>
    <x v="2042"/>
    <x v="325"/>
    <d v="2016-11-17T00:00:00"/>
    <d v="2016-11-18T00:00:00"/>
    <s v="First Class"/>
    <n v="495"/>
    <n v="5"/>
    <n v="0"/>
    <n v="13365"/>
    <s v="CA-2016-118500"/>
    <s v="United States"/>
    <s v="San Francisco"/>
    <s v="California"/>
    <n v="94122"/>
    <x v="1"/>
  </r>
  <r>
    <x v="2043"/>
    <x v="325"/>
    <d v="2016-09-20T00:00:00"/>
    <d v="2016-09-24T00:00:00"/>
    <s v="Standard Class"/>
    <n v="16388"/>
    <n v="2"/>
    <n v="0"/>
    <n v="4097"/>
    <s v="CA-2016-166772"/>
    <s v="United States"/>
    <s v="Seattle"/>
    <s v="Washington"/>
    <n v="98105"/>
    <x v="1"/>
  </r>
  <r>
    <x v="2044"/>
    <x v="325"/>
    <d v="2017-08-26T00:00:00"/>
    <d v="2017-08-27T00:00:00"/>
    <s v="First Class"/>
    <n v="5372"/>
    <n v="4"/>
    <n v="0"/>
    <n v="139672"/>
    <s v="CA-2017-132584"/>
    <s v="United States"/>
    <s v="Detroit"/>
    <s v="Michigan"/>
    <n v="48234"/>
    <x v="0"/>
  </r>
  <r>
    <x v="2045"/>
    <x v="326"/>
    <d v="2017-06-03T00:00:00"/>
    <d v="2017-06-07T00:00:00"/>
    <s v="Standard Class"/>
    <n v="35168"/>
    <n v="7"/>
    <n v="2"/>
    <n v="96712"/>
    <s v="CA-2017-126382"/>
    <s v="United States"/>
    <s v="Franklin"/>
    <s v="Tennessee"/>
    <n v="37064"/>
    <x v="3"/>
  </r>
  <r>
    <x v="2046"/>
    <x v="326"/>
    <d v="2016-04-23T00:00:00"/>
    <d v="2016-04-28T00:00:00"/>
    <s v="Standard Class"/>
    <n v="3624"/>
    <n v="5"/>
    <n v="2"/>
    <n v="11325"/>
    <s v="CA-2016-130001"/>
    <s v="United States"/>
    <s v="Charlotte"/>
    <s v="North Carolina"/>
    <n v="28205"/>
    <x v="3"/>
  </r>
  <r>
    <x v="2047"/>
    <x v="326"/>
    <d v="2016-10-23T00:00:00"/>
    <d v="2016-10-29T00:00:00"/>
    <s v="Standard Class"/>
    <n v="16156"/>
    <n v="7"/>
    <n v="6"/>
    <n v="-12117"/>
    <s v="CA-2016-165484"/>
    <s v="United States"/>
    <s v="Chicago"/>
    <s v="Illinois"/>
    <n v="60610"/>
    <x v="0"/>
  </r>
  <r>
    <x v="2047"/>
    <x v="326"/>
    <d v="2016-10-23T00:00:00"/>
    <d v="2016-10-29T00:00:00"/>
    <s v="Standard Class"/>
    <n v="54816"/>
    <n v="3"/>
    <n v="2"/>
    <n v="178152"/>
    <s v="CA-2016-165484"/>
    <s v="United States"/>
    <s v="Chicago"/>
    <s v="Illinois"/>
    <n v="60610"/>
    <x v="0"/>
  </r>
  <r>
    <x v="2048"/>
    <x v="326"/>
    <d v="2017-08-01T00:00:00"/>
    <d v="2017-08-04T00:00:00"/>
    <s v="Second Class"/>
    <n v="54896"/>
    <n v="2"/>
    <n v="2"/>
    <n v="185274"/>
    <s v="CA-2017-124576"/>
    <s v="United States"/>
    <s v="Salinas"/>
    <s v="California"/>
    <n v="93905"/>
    <x v="1"/>
  </r>
  <r>
    <x v="2049"/>
    <x v="326"/>
    <d v="2015-11-16T00:00:00"/>
    <d v="2015-11-20T00:00:00"/>
    <s v="Standard Class"/>
    <n v="69642"/>
    <n v="2"/>
    <n v="0"/>
    <n v="1601766"/>
    <s v="CA-2015-150875"/>
    <s v="United States"/>
    <s v="Boise"/>
    <s v="Idaho"/>
    <n v="83704"/>
    <x v="1"/>
  </r>
  <r>
    <x v="2049"/>
    <x v="326"/>
    <d v="2015-11-16T00:00:00"/>
    <d v="2015-11-20T00:00:00"/>
    <s v="Standard Class"/>
    <n v="304776"/>
    <n v="3"/>
    <n v="2"/>
    <n v="228582"/>
    <s v="CA-2015-150875"/>
    <s v="United States"/>
    <s v="Boise"/>
    <s v="Idaho"/>
    <n v="83704"/>
    <x v="1"/>
  </r>
  <r>
    <x v="2050"/>
    <x v="326"/>
    <d v="2015-10-25T00:00:00"/>
    <d v="2015-10-30T00:00:00"/>
    <s v="Standard Class"/>
    <n v="15899"/>
    <n v="1"/>
    <n v="0"/>
    <n v="413374"/>
    <s v="CA-2015-109862"/>
    <s v="United States"/>
    <s v="Newark"/>
    <s v="Delaware"/>
    <n v="19711"/>
    <x v="2"/>
  </r>
  <r>
    <x v="2050"/>
    <x v="326"/>
    <d v="2015-10-25T00:00:00"/>
    <d v="2015-10-30T00:00:00"/>
    <s v="Standard Class"/>
    <n v="2911"/>
    <n v="5"/>
    <n v="0"/>
    <n v="75686"/>
    <s v="CA-2015-109862"/>
    <s v="United States"/>
    <s v="Newark"/>
    <s v="Delaware"/>
    <n v="19711"/>
    <x v="2"/>
  </r>
  <r>
    <x v="2051"/>
    <x v="326"/>
    <d v="2017-03-26T00:00:00"/>
    <d v="2017-03-30T00:00:00"/>
    <s v="Standard Class"/>
    <n v="14396"/>
    <n v="5"/>
    <n v="2"/>
    <n v="17995"/>
    <s v="US-2017-141677"/>
    <s v="United States"/>
    <s v="Houston"/>
    <s v="Texas"/>
    <n v="77070"/>
    <x v="0"/>
  </r>
  <r>
    <x v="2051"/>
    <x v="326"/>
    <d v="2017-03-26T00:00:00"/>
    <d v="2017-03-30T00:00:00"/>
    <s v="Standard Class"/>
    <n v="239996"/>
    <n v="5"/>
    <n v="2"/>
    <n v="5699905"/>
    <s v="US-2017-141677"/>
    <s v="United States"/>
    <s v="Houston"/>
    <s v="Texas"/>
    <n v="77070"/>
    <x v="0"/>
  </r>
  <r>
    <x v="2051"/>
    <x v="326"/>
    <d v="2017-03-26T00:00:00"/>
    <d v="2017-03-30T00:00:00"/>
    <s v="Standard Class"/>
    <n v="74352"/>
    <n v="3"/>
    <n v="2"/>
    <n v="23235"/>
    <s v="US-2017-141677"/>
    <s v="United States"/>
    <s v="Houston"/>
    <s v="Texas"/>
    <n v="77070"/>
    <x v="0"/>
  </r>
  <r>
    <x v="2051"/>
    <x v="326"/>
    <d v="2017-03-26T00:00:00"/>
    <d v="2017-03-30T00:00:00"/>
    <s v="Standard Class"/>
    <n v="87168"/>
    <n v="8"/>
    <n v="8"/>
    <n v="-2266368"/>
    <s v="US-2017-141677"/>
    <s v="United States"/>
    <s v="Houston"/>
    <s v="Texas"/>
    <n v="77070"/>
    <x v="0"/>
  </r>
  <r>
    <x v="2051"/>
    <x v="326"/>
    <d v="2017-03-26T00:00:00"/>
    <d v="2017-03-30T00:00:00"/>
    <s v="Standard Class"/>
    <n v="32232"/>
    <n v="3"/>
    <n v="2"/>
    <n v="24174"/>
    <s v="US-2017-141677"/>
    <s v="United States"/>
    <s v="Houston"/>
    <s v="Texas"/>
    <n v="77070"/>
    <x v="0"/>
  </r>
  <r>
    <x v="2052"/>
    <x v="326"/>
    <d v="2014-06-10T00:00:00"/>
    <d v="2014-06-15T00:00:00"/>
    <s v="Second Class"/>
    <n v="49155"/>
    <n v="5"/>
    <n v="0"/>
    <n v="2408595"/>
    <s v="CA-2014-144281"/>
    <s v="United States"/>
    <s v="Detroit"/>
    <s v="Michigan"/>
    <n v="48234"/>
    <x v="0"/>
  </r>
  <r>
    <x v="2053"/>
    <x v="327"/>
    <d v="2016-10-03T00:00:00"/>
    <d v="2016-10-06T00:00:00"/>
    <s v="Second Class"/>
    <n v="15648"/>
    <n v="2"/>
    <n v="2"/>
    <n v="50856"/>
    <s v="CA-2016-140634"/>
    <s v="United States"/>
    <s v="Houston"/>
    <s v="Texas"/>
    <n v="77095"/>
    <x v="0"/>
  </r>
  <r>
    <x v="2054"/>
    <x v="327"/>
    <d v="2014-01-20T00:00:00"/>
    <d v="2014-01-26T00:00:00"/>
    <s v="Standard Class"/>
    <n v="69993"/>
    <n v="7"/>
    <n v="0"/>
    <n v="1819818"/>
    <s v="US-2014-147627"/>
    <s v="United States"/>
    <s v="Jonesboro"/>
    <s v="Arkansas"/>
    <n v="72401"/>
    <x v="3"/>
  </r>
  <r>
    <x v="2054"/>
    <x v="327"/>
    <d v="2014-01-20T00:00:00"/>
    <d v="2014-01-26T00:00:00"/>
    <s v="Standard Class"/>
    <n v="2296"/>
    <n v="7"/>
    <n v="0"/>
    <n v="66584"/>
    <s v="US-2014-147627"/>
    <s v="United States"/>
    <s v="Jonesboro"/>
    <s v="Arkansas"/>
    <n v="72401"/>
    <x v="3"/>
  </r>
  <r>
    <x v="2054"/>
    <x v="327"/>
    <d v="2014-01-20T00:00:00"/>
    <d v="2014-01-26T00:00:00"/>
    <s v="Standard Class"/>
    <n v="386"/>
    <n v="4"/>
    <n v="0"/>
    <n v="1158"/>
    <s v="US-2014-147627"/>
    <s v="United States"/>
    <s v="Jonesboro"/>
    <s v="Arkansas"/>
    <n v="72401"/>
    <x v="3"/>
  </r>
  <r>
    <x v="2054"/>
    <x v="327"/>
    <d v="2014-01-20T00:00:00"/>
    <d v="2014-01-26T00:00:00"/>
    <s v="Standard Class"/>
    <n v="663"/>
    <n v="3"/>
    <n v="0"/>
    <n v="17901"/>
    <s v="US-2014-147627"/>
    <s v="United States"/>
    <s v="Jonesboro"/>
    <s v="Arkansas"/>
    <n v="72401"/>
    <x v="3"/>
  </r>
  <r>
    <x v="2054"/>
    <x v="327"/>
    <d v="2014-01-20T00:00:00"/>
    <d v="2014-01-26T00:00:00"/>
    <s v="Standard Class"/>
    <n v="2334"/>
    <n v="3"/>
    <n v="0"/>
    <n v="109698"/>
    <s v="US-2014-147627"/>
    <s v="United States"/>
    <s v="Jonesboro"/>
    <s v="Arkansas"/>
    <n v="72401"/>
    <x v="3"/>
  </r>
  <r>
    <x v="2054"/>
    <x v="327"/>
    <d v="2014-01-20T00:00:00"/>
    <d v="2014-01-26T00:00:00"/>
    <s v="Standard Class"/>
    <n v="106794"/>
    <n v="3"/>
    <n v="0"/>
    <n v="2242674"/>
    <s v="US-2014-147627"/>
    <s v="United States"/>
    <s v="Jonesboro"/>
    <s v="Arkansas"/>
    <n v="72401"/>
    <x v="3"/>
  </r>
  <r>
    <x v="2055"/>
    <x v="327"/>
    <d v="2014-05-12T00:00:00"/>
    <d v="2014-05-15T00:00:00"/>
    <s v="First Class"/>
    <n v="3479"/>
    <n v="7"/>
    <n v="0"/>
    <n v="107849"/>
    <s v="CA-2014-127159"/>
    <s v="United States"/>
    <s v="Milwaukee"/>
    <s v="Wisconsin"/>
    <n v="53209"/>
    <x v="0"/>
  </r>
  <r>
    <x v="2056"/>
    <x v="327"/>
    <d v="2017-10-03T00:00:00"/>
    <d v="2017-10-08T00:00:00"/>
    <s v="Second Class"/>
    <n v="2258"/>
    <n v="2"/>
    <n v="0"/>
    <n v="58708"/>
    <s v="CA-2017-134607"/>
    <s v="United States"/>
    <s v="Rochester"/>
    <s v="New York"/>
    <n v="14609"/>
    <x v="2"/>
  </r>
  <r>
    <x v="2057"/>
    <x v="327"/>
    <d v="2017-11-17T00:00:00"/>
    <d v="2017-11-22T00:00:00"/>
    <s v="Standard Class"/>
    <n v="1049997"/>
    <n v="3"/>
    <n v="0"/>
    <n v="50399856"/>
    <s v="CA-2017-166709"/>
    <s v="United States"/>
    <s v="Newark"/>
    <s v="Delaware"/>
    <n v="19711"/>
    <x v="2"/>
  </r>
  <r>
    <x v="2058"/>
    <x v="327"/>
    <d v="2016-06-24T00:00:00"/>
    <d v="2016-06-30T00:00:00"/>
    <s v="Standard Class"/>
    <n v="44091"/>
    <n v="9"/>
    <n v="0"/>
    <n v="1234548"/>
    <s v="CA-2016-101987"/>
    <s v="United States"/>
    <s v="Richmond"/>
    <s v="Indiana"/>
    <n v="47374"/>
    <x v="0"/>
  </r>
  <r>
    <x v="2059"/>
    <x v="328"/>
    <d v="2017-10-19T00:00:00"/>
    <d v="2017-10-25T00:00:00"/>
    <s v="Standard Class"/>
    <n v="123256"/>
    <n v="7"/>
    <n v="2"/>
    <n v="92442"/>
    <s v="CA-2017-125199"/>
    <s v="United States"/>
    <s v="Philadelphia"/>
    <s v="Pennsylvania"/>
    <n v="19120"/>
    <x v="2"/>
  </r>
  <r>
    <x v="2059"/>
    <x v="328"/>
    <d v="2017-10-19T00:00:00"/>
    <d v="2017-10-25T00:00:00"/>
    <s v="Standard Class"/>
    <n v="2368"/>
    <n v="4"/>
    <n v="2"/>
    <n v="74"/>
    <s v="CA-2017-125199"/>
    <s v="United States"/>
    <s v="Philadelphia"/>
    <s v="Pennsylvania"/>
    <n v="19120"/>
    <x v="2"/>
  </r>
  <r>
    <x v="2059"/>
    <x v="328"/>
    <d v="2017-10-19T00:00:00"/>
    <d v="2017-10-25T00:00:00"/>
    <s v="Standard Class"/>
    <n v="309576"/>
    <n v="4"/>
    <n v="4"/>
    <n v="-567556"/>
    <s v="CA-2017-125199"/>
    <s v="United States"/>
    <s v="Philadelphia"/>
    <s v="Pennsylvania"/>
    <n v="19120"/>
    <x v="2"/>
  </r>
  <r>
    <x v="2060"/>
    <x v="328"/>
    <d v="2016-09-27T00:00:00"/>
    <d v="2016-10-03T00:00:00"/>
    <s v="Standard Class"/>
    <n v="9566648"/>
    <n v="7"/>
    <n v="32"/>
    <n v="-2250976"/>
    <s v="US-2016-110170"/>
    <s v="United States"/>
    <s v="Huntsville"/>
    <s v="Texas"/>
    <n v="77340"/>
    <x v="0"/>
  </r>
  <r>
    <x v="2061"/>
    <x v="328"/>
    <d v="2017-12-28T00:00:00"/>
    <d v="2018-01-02T00:00:00"/>
    <s v="Standard Class"/>
    <n v="74"/>
    <n v="2"/>
    <n v="0"/>
    <n v="3034"/>
    <s v="CA-2017-129805"/>
    <s v="United States"/>
    <s v="Seattle"/>
    <s v="Washington"/>
    <n v="98103"/>
    <x v="1"/>
  </r>
  <r>
    <x v="2062"/>
    <x v="328"/>
    <d v="2015-12-04T00:00:00"/>
    <d v="2015-12-09T00:00:00"/>
    <s v="Second Class"/>
    <n v="27144"/>
    <n v="3"/>
    <n v="0"/>
    <n v="122148"/>
    <s v="CA-2015-118871"/>
    <s v="United States"/>
    <s v="Los Angeles"/>
    <s v="California"/>
    <n v="90049"/>
    <x v="1"/>
  </r>
  <r>
    <x v="2062"/>
    <x v="328"/>
    <d v="2015-12-04T00:00:00"/>
    <d v="2015-12-09T00:00:00"/>
    <s v="Second Class"/>
    <n v="110352"/>
    <n v="3"/>
    <n v="2"/>
    <n v="82764"/>
    <s v="CA-2015-118871"/>
    <s v="United States"/>
    <s v="Los Angeles"/>
    <s v="California"/>
    <n v="90049"/>
    <x v="1"/>
  </r>
  <r>
    <x v="2062"/>
    <x v="328"/>
    <d v="2015-12-04T00:00:00"/>
    <d v="2015-12-09T00:00:00"/>
    <s v="Second Class"/>
    <n v="364"/>
    <n v="5"/>
    <n v="0"/>
    <n v="13832"/>
    <s v="CA-2015-118871"/>
    <s v="United States"/>
    <s v="Los Angeles"/>
    <s v="California"/>
    <n v="90049"/>
    <x v="1"/>
  </r>
  <r>
    <x v="2063"/>
    <x v="328"/>
    <d v="2017-08-04T00:00:00"/>
    <d v="2017-08-07T00:00:00"/>
    <s v="First Class"/>
    <n v="7968"/>
    <n v="2"/>
    <n v="2"/>
    <n v="28884"/>
    <s v="CA-2017-132738"/>
    <s v="United States"/>
    <s v="Loveland"/>
    <s v="Colorado"/>
    <n v="80538"/>
    <x v="1"/>
  </r>
  <r>
    <x v="2063"/>
    <x v="328"/>
    <d v="2017-08-04T00:00:00"/>
    <d v="2017-08-07T00:00:00"/>
    <s v="First Class"/>
    <n v="8784"/>
    <n v="1"/>
    <n v="2"/>
    <n v="31842"/>
    <s v="CA-2017-132738"/>
    <s v="United States"/>
    <s v="Loveland"/>
    <s v="Colorado"/>
    <n v="80538"/>
    <x v="1"/>
  </r>
  <r>
    <x v="2064"/>
    <x v="328"/>
    <d v="2017-08-04T00:00:00"/>
    <d v="2017-08-08T00:00:00"/>
    <s v="Standard Class"/>
    <n v="3318"/>
    <n v="3"/>
    <n v="8"/>
    <n v="-56406"/>
    <s v="CA-2017-146367"/>
    <s v="United States"/>
    <s v="Carrollton"/>
    <s v="Texas"/>
    <n v="75007"/>
    <x v="0"/>
  </r>
  <r>
    <x v="2065"/>
    <x v="328"/>
    <d v="2017-04-14T00:00:00"/>
    <d v="2017-04-19T00:00:00"/>
    <s v="Standard Class"/>
    <n v="7445"/>
    <n v="5"/>
    <n v="0"/>
    <n v="201015"/>
    <s v="CA-2017-127117"/>
    <s v="United States"/>
    <s v="Morristown"/>
    <s v="New Jersey"/>
    <n v="7960"/>
    <x v="2"/>
  </r>
  <r>
    <x v="2066"/>
    <x v="328"/>
    <d v="2014-07-21T00:00:00"/>
    <d v="2014-07-25T00:00:00"/>
    <s v="Standard Class"/>
    <n v="4992"/>
    <n v="3"/>
    <n v="8"/>
    <n v="-129792"/>
    <s v="CA-2014-129189"/>
    <s v="United States"/>
    <s v="Dallas"/>
    <s v="Texas"/>
    <n v="75217"/>
    <x v="0"/>
  </r>
  <r>
    <x v="2066"/>
    <x v="328"/>
    <d v="2014-07-21T00:00:00"/>
    <d v="2014-07-25T00:00:00"/>
    <s v="Standard Class"/>
    <n v="8792"/>
    <n v="5"/>
    <n v="2"/>
    <n v="29673"/>
    <s v="CA-2014-129189"/>
    <s v="United States"/>
    <s v="Dallas"/>
    <s v="Texas"/>
    <n v="75217"/>
    <x v="0"/>
  </r>
  <r>
    <x v="2066"/>
    <x v="328"/>
    <d v="2014-07-21T00:00:00"/>
    <d v="2014-07-25T00:00:00"/>
    <s v="Standard Class"/>
    <n v="65793"/>
    <n v="5"/>
    <n v="3"/>
    <n v="-9399"/>
    <s v="CA-2014-129189"/>
    <s v="United States"/>
    <s v="Dallas"/>
    <s v="Texas"/>
    <n v="75217"/>
    <x v="0"/>
  </r>
  <r>
    <x v="2066"/>
    <x v="328"/>
    <d v="2014-07-21T00:00:00"/>
    <d v="2014-07-25T00:00:00"/>
    <s v="Standard Class"/>
    <n v="1044"/>
    <n v="1"/>
    <n v="8"/>
    <n v="-1827"/>
    <s v="CA-2014-129189"/>
    <s v="United States"/>
    <s v="Dallas"/>
    <s v="Texas"/>
    <n v="75217"/>
    <x v="0"/>
  </r>
  <r>
    <x v="2067"/>
    <x v="328"/>
    <d v="2015-12-24T00:00:00"/>
    <d v="2015-12-30T00:00:00"/>
    <s v="Standard Class"/>
    <n v="968"/>
    <n v="2"/>
    <n v="0"/>
    <n v="37752"/>
    <s v="US-2015-128587"/>
    <s v="United States"/>
    <s v="Springfield"/>
    <s v="Missouri"/>
    <n v="65807"/>
    <x v="0"/>
  </r>
  <r>
    <x v="2067"/>
    <x v="328"/>
    <d v="2015-12-24T00:00:00"/>
    <d v="2015-12-30T00:00:00"/>
    <s v="Standard Class"/>
    <n v="489993"/>
    <n v="7"/>
    <n v="0"/>
    <n v="23029671"/>
    <s v="US-2015-128587"/>
    <s v="United States"/>
    <s v="Springfield"/>
    <s v="Missouri"/>
    <n v="65807"/>
    <x v="0"/>
  </r>
  <r>
    <x v="2068"/>
    <x v="328"/>
    <d v="2016-05-12T00:00:00"/>
    <d v="2016-05-17T00:00:00"/>
    <s v="Standard Class"/>
    <n v="1002"/>
    <n v="3"/>
    <n v="0"/>
    <n v="44088"/>
    <s v="CA-2016-100510"/>
    <s v="United States"/>
    <s v="New York City"/>
    <s v="New York"/>
    <n v="10024"/>
    <x v="2"/>
  </r>
  <r>
    <x v="2068"/>
    <x v="328"/>
    <d v="2016-05-12T00:00:00"/>
    <d v="2016-05-17T00:00:00"/>
    <s v="Standard Class"/>
    <n v="63196"/>
    <n v="4"/>
    <n v="0"/>
    <n v="3033408"/>
    <s v="CA-2016-100510"/>
    <s v="United States"/>
    <s v="New York City"/>
    <s v="New York"/>
    <n v="10024"/>
    <x v="2"/>
  </r>
  <r>
    <x v="2069"/>
    <x v="329"/>
    <d v="2016-09-18T00:00:00"/>
    <d v="2016-09-23T00:00:00"/>
    <s v="Standard Class"/>
    <n v="4616"/>
    <n v="1"/>
    <n v="2"/>
    <n v="1731"/>
    <s v="CA-2016-106075"/>
    <s v="United States"/>
    <s v="New York City"/>
    <s v="New York"/>
    <n v="10009"/>
    <x v="2"/>
  </r>
  <r>
    <x v="2070"/>
    <x v="329"/>
    <d v="2015-10-02T00:00:00"/>
    <d v="2015-10-03T00:00:00"/>
    <s v="First Class"/>
    <n v="11808"/>
    <n v="3"/>
    <n v="2"/>
    <n v="41328"/>
    <s v="CA-2015-129917"/>
    <s v="United States"/>
    <s v="Los Angeles"/>
    <s v="California"/>
    <n v="90008"/>
    <x v="1"/>
  </r>
  <r>
    <x v="2070"/>
    <x v="329"/>
    <d v="2015-10-02T00:00:00"/>
    <d v="2015-10-03T00:00:00"/>
    <s v="First Class"/>
    <n v="53568"/>
    <n v="4"/>
    <n v="2"/>
    <n v="194184"/>
    <s v="CA-2015-129917"/>
    <s v="United States"/>
    <s v="Los Angeles"/>
    <s v="California"/>
    <n v="90008"/>
    <x v="1"/>
  </r>
  <r>
    <x v="2070"/>
    <x v="329"/>
    <d v="2015-10-02T00:00:00"/>
    <d v="2015-10-03T00:00:00"/>
    <s v="First Class"/>
    <n v="50396"/>
    <n v="5"/>
    <n v="2"/>
    <n v="50396"/>
    <s v="CA-2015-129917"/>
    <s v="United States"/>
    <s v="Los Angeles"/>
    <s v="California"/>
    <n v="90008"/>
    <x v="1"/>
  </r>
  <r>
    <x v="2071"/>
    <x v="329"/>
    <d v="2017-04-11T00:00:00"/>
    <d v="2017-04-16T00:00:00"/>
    <s v="Standard Class"/>
    <n v="1752"/>
    <n v="1"/>
    <n v="2"/>
    <n v="1533"/>
    <s v="CA-2017-130904"/>
    <s v="United States"/>
    <s v="Burlington"/>
    <s v="North Carolina"/>
    <n v="27217"/>
    <x v="3"/>
  </r>
  <r>
    <x v="2071"/>
    <x v="329"/>
    <d v="2017-04-11T00:00:00"/>
    <d v="2017-04-16T00:00:00"/>
    <s v="Standard Class"/>
    <n v="20992"/>
    <n v="8"/>
    <n v="2"/>
    <n v="23616"/>
    <s v="CA-2017-130904"/>
    <s v="United States"/>
    <s v="Burlington"/>
    <s v="North Carolina"/>
    <n v="27217"/>
    <x v="3"/>
  </r>
  <r>
    <x v="2072"/>
    <x v="329"/>
    <d v="2017-04-27T00:00:00"/>
    <d v="2017-05-02T00:00:00"/>
    <s v="Standard Class"/>
    <n v="13958"/>
    <n v="7"/>
    <n v="0"/>
    <n v="390824"/>
    <s v="CA-2017-151281"/>
    <s v="United States"/>
    <s v="Seattle"/>
    <s v="Washington"/>
    <n v="98105"/>
    <x v="1"/>
  </r>
  <r>
    <x v="2073"/>
    <x v="330"/>
    <d v="2015-11-22T00:00:00"/>
    <d v="2015-11-26T00:00:00"/>
    <s v="Standard Class"/>
    <n v="6881"/>
    <n v="5"/>
    <n v="8"/>
    <n v="-123858"/>
    <s v="US-2015-118983"/>
    <s v="United States"/>
    <s v="Fort Worth"/>
    <s v="Texas"/>
    <n v="76106"/>
    <x v="0"/>
  </r>
  <r>
    <x v="2073"/>
    <x v="330"/>
    <d v="2015-11-22T00:00:00"/>
    <d v="2015-11-26T00:00:00"/>
    <s v="Standard Class"/>
    <n v="2544"/>
    <n v="3"/>
    <n v="8"/>
    <n v="-3816"/>
    <s v="US-2015-118983"/>
    <s v="United States"/>
    <s v="Fort Worth"/>
    <s v="Texas"/>
    <n v="76106"/>
    <x v="0"/>
  </r>
  <r>
    <x v="2074"/>
    <x v="330"/>
    <d v="2015-10-31T00:00:00"/>
    <d v="2015-11-04T00:00:00"/>
    <s v="Standard Class"/>
    <n v="7012"/>
    <n v="4"/>
    <n v="0"/>
    <n v="21036"/>
    <s v="CA-2015-122259"/>
    <s v="United States"/>
    <s v="Jackson"/>
    <s v="Michigan"/>
    <n v="49201"/>
    <x v="0"/>
  </r>
  <r>
    <x v="2075"/>
    <x v="330"/>
    <d v="2017-11-30T00:00:00"/>
    <d v="2017-12-02T00:00:00"/>
    <s v="Second Class"/>
    <n v="68472"/>
    <n v="3"/>
    <n v="2"/>
    <n v="231093"/>
    <s v="CA-2017-111689"/>
    <s v="United States"/>
    <s v="New York City"/>
    <s v="New York"/>
    <n v="10024"/>
    <x v="2"/>
  </r>
  <r>
    <x v="2075"/>
    <x v="330"/>
    <d v="2017-11-30T00:00:00"/>
    <d v="2017-12-02T00:00:00"/>
    <s v="Second Class"/>
    <n v="12429"/>
    <n v="5"/>
    <n v="1"/>
    <n v="26239"/>
    <s v="CA-2017-111689"/>
    <s v="United States"/>
    <s v="New York City"/>
    <s v="New York"/>
    <n v="10024"/>
    <x v="2"/>
  </r>
  <r>
    <x v="2076"/>
    <x v="330"/>
    <d v="2014-05-06T00:00:00"/>
    <d v="2014-05-10T00:00:00"/>
    <s v="Standard Class"/>
    <n v="140736"/>
    <n v="8"/>
    <n v="2"/>
    <n v="52776"/>
    <s v="CA-2014-121664"/>
    <s v="United States"/>
    <s v="Los Angeles"/>
    <s v="California"/>
    <n v="90049"/>
    <x v="1"/>
  </r>
  <r>
    <x v="2077"/>
    <x v="330"/>
    <d v="2014-11-24T00:00:00"/>
    <d v="2014-11-29T00:00:00"/>
    <s v="Standard Class"/>
    <n v="11115"/>
    <n v="5"/>
    <n v="0"/>
    <n v="48906"/>
    <s v="CA-2014-122217"/>
    <s v="United States"/>
    <s v="Virginia Beach"/>
    <s v="Virginia"/>
    <n v="23464"/>
    <x v="3"/>
  </r>
  <r>
    <x v="2078"/>
    <x v="330"/>
    <d v="2015-12-03T00:00:00"/>
    <d v="2015-12-05T00:00:00"/>
    <s v="Second Class"/>
    <n v="18466"/>
    <n v="7"/>
    <n v="0"/>
    <n v="849436"/>
    <s v="CA-2015-156853"/>
    <s v="United States"/>
    <s v="Concord"/>
    <s v="New Hampshire"/>
    <n v="3301"/>
    <x v="2"/>
  </r>
  <r>
    <x v="2079"/>
    <x v="330"/>
    <d v="2017-01-23T00:00:00"/>
    <d v="2017-01-27T00:00:00"/>
    <s v="Standard Class"/>
    <n v="95984"/>
    <n v="2"/>
    <n v="2"/>
    <n v="11998"/>
    <s v="CA-2017-161893"/>
    <s v="United States"/>
    <s v="Tucson"/>
    <s v="Arizona"/>
    <n v="85705"/>
    <x v="1"/>
  </r>
  <r>
    <x v="2079"/>
    <x v="330"/>
    <d v="2017-01-23T00:00:00"/>
    <d v="2017-01-27T00:00:00"/>
    <s v="Standard Class"/>
    <n v="4938"/>
    <n v="2"/>
    <n v="7"/>
    <n v="-36212"/>
    <s v="CA-2017-161893"/>
    <s v="United States"/>
    <s v="Tucson"/>
    <s v="Arizona"/>
    <n v="85705"/>
    <x v="1"/>
  </r>
  <r>
    <x v="2080"/>
    <x v="331"/>
    <d v="2017-12-17T00:00:00"/>
    <d v="2017-12-20T00:00:00"/>
    <s v="First Class"/>
    <n v="11808"/>
    <n v="2"/>
    <n v="2"/>
    <n v="42804"/>
    <s v="CA-2017-106964"/>
    <s v="United States"/>
    <s v="Los Angeles"/>
    <s v="California"/>
    <n v="90045"/>
    <x v="1"/>
  </r>
  <r>
    <x v="2081"/>
    <x v="331"/>
    <d v="2015-08-09T00:00:00"/>
    <d v="2015-08-13T00:00:00"/>
    <s v="Second Class"/>
    <n v="6874"/>
    <n v="5"/>
    <n v="0"/>
    <n v="48118"/>
    <s v="CA-2015-103954"/>
    <s v="United States"/>
    <s v="Milwaukee"/>
    <s v="Wisconsin"/>
    <n v="53209"/>
    <x v="0"/>
  </r>
  <r>
    <x v="2082"/>
    <x v="331"/>
    <d v="2014-03-01T00:00:00"/>
    <d v="2014-03-05T00:00:00"/>
    <s v="Standard Class"/>
    <n v="594"/>
    <n v="3"/>
    <n v="0"/>
    <n v="16038"/>
    <s v="US-2014-143707"/>
    <s v="United States"/>
    <s v="New York City"/>
    <s v="New York"/>
    <n v="10035"/>
    <x v="2"/>
  </r>
  <r>
    <x v="2083"/>
    <x v="331"/>
    <d v="2017-04-07T00:00:00"/>
    <d v="2017-04-11T00:00:00"/>
    <s v="Standard Class"/>
    <n v="16256"/>
    <n v="2"/>
    <n v="2"/>
    <n v="12192"/>
    <s v="CA-2017-165904"/>
    <s v="United States"/>
    <s v="Jacksonville"/>
    <s v="Florida"/>
    <n v="32216"/>
    <x v="3"/>
  </r>
  <r>
    <x v="2083"/>
    <x v="331"/>
    <d v="2017-04-07T00:00:00"/>
    <d v="2017-04-11T00:00:00"/>
    <s v="Standard Class"/>
    <n v="219184"/>
    <n v="2"/>
    <n v="2"/>
    <n v="191786"/>
    <s v="CA-2017-165904"/>
    <s v="United States"/>
    <s v="Jacksonville"/>
    <s v="Florida"/>
    <n v="32216"/>
    <x v="3"/>
  </r>
  <r>
    <x v="2084"/>
    <x v="331"/>
    <d v="2017-01-14T00:00:00"/>
    <d v="2017-01-20T00:00:00"/>
    <s v="Standard Class"/>
    <n v="674"/>
    <n v="5"/>
    <n v="0"/>
    <n v="17524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252"/>
    <n v="2"/>
    <n v="0"/>
    <n v="1008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678"/>
    <n v="4"/>
    <n v="0"/>
    <n v="1356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1876"/>
    <n v="2"/>
    <n v="0"/>
    <n v="52528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1212"/>
    <n v="4"/>
    <n v="0"/>
    <n v="25452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1134"/>
    <n v="1"/>
    <n v="0"/>
    <n v="55566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1598"/>
    <n v="4"/>
    <n v="0"/>
    <n v="70312"/>
    <s v="CA-2017-113278"/>
    <s v="United States"/>
    <s v="Richmond"/>
    <s v="Indiana"/>
    <n v="47374"/>
    <x v="0"/>
  </r>
  <r>
    <x v="2084"/>
    <x v="331"/>
    <d v="2017-01-14T00:00:00"/>
    <d v="2017-01-20T00:00:00"/>
    <s v="Standard Class"/>
    <n v="1896"/>
    <n v="2"/>
    <n v="0"/>
    <n v="8532"/>
    <s v="CA-2017-113278"/>
    <s v="United States"/>
    <s v="Richmond"/>
    <s v="Indiana"/>
    <n v="47374"/>
    <x v="0"/>
  </r>
  <r>
    <x v="2085"/>
    <x v="332"/>
    <d v="2014-11-24T00:00:00"/>
    <d v="2014-11-30T00:00:00"/>
    <s v="Standard Class"/>
    <n v="12096"/>
    <n v="7"/>
    <n v="2"/>
    <n v="42336"/>
    <s v="CA-2014-127131"/>
    <s v="United States"/>
    <s v="Seattle"/>
    <s v="Washington"/>
    <n v="98103"/>
    <x v="1"/>
  </r>
  <r>
    <x v="2085"/>
    <x v="332"/>
    <d v="2014-11-24T00:00:00"/>
    <d v="2014-11-30T00:00:00"/>
    <s v="Standard Class"/>
    <n v="48588"/>
    <n v="6"/>
    <n v="0"/>
    <n v="97176"/>
    <s v="CA-2014-127131"/>
    <s v="United States"/>
    <s v="Seattle"/>
    <s v="Washington"/>
    <n v="98103"/>
    <x v="1"/>
  </r>
  <r>
    <x v="2085"/>
    <x v="332"/>
    <d v="2014-11-24T00:00:00"/>
    <d v="2014-11-30T00:00:00"/>
    <s v="Standard Class"/>
    <n v="2592"/>
    <n v="4"/>
    <n v="0"/>
    <n v="124416"/>
    <s v="CA-2014-127131"/>
    <s v="United States"/>
    <s v="Seattle"/>
    <s v="Washington"/>
    <n v="98103"/>
    <x v="1"/>
  </r>
  <r>
    <x v="2085"/>
    <x v="332"/>
    <d v="2014-11-24T00:00:00"/>
    <d v="2014-11-30T00:00:00"/>
    <s v="Standard Class"/>
    <n v="19758"/>
    <n v="2"/>
    <n v="0"/>
    <n v="533466"/>
    <s v="CA-2014-127131"/>
    <s v="United States"/>
    <s v="Seattle"/>
    <s v="Washington"/>
    <n v="98103"/>
    <x v="1"/>
  </r>
  <r>
    <x v="2086"/>
    <x v="332"/>
    <d v="2015-03-17T00:00:00"/>
    <d v="2015-03-22T00:00:00"/>
    <s v="Second Class"/>
    <n v="1502"/>
    <n v="1"/>
    <n v="0"/>
    <n v="27036"/>
    <s v="CA-2015-110632"/>
    <s v="United States"/>
    <s v="New York City"/>
    <s v="New York"/>
    <n v="10009"/>
    <x v="2"/>
  </r>
  <r>
    <x v="2086"/>
    <x v="332"/>
    <d v="2015-03-17T00:00:00"/>
    <d v="2015-03-22T00:00:00"/>
    <s v="Second Class"/>
    <n v="3382"/>
    <n v="2"/>
    <n v="0"/>
    <n v="91314"/>
    <s v="CA-2015-110632"/>
    <s v="United States"/>
    <s v="New York City"/>
    <s v="New York"/>
    <n v="10009"/>
    <x v="2"/>
  </r>
  <r>
    <x v="2087"/>
    <x v="332"/>
    <d v="2015-12-24T00:00:00"/>
    <d v="2015-12-28T00:00:00"/>
    <s v="Standard Class"/>
    <n v="88384"/>
    <n v="4"/>
    <n v="2"/>
    <n v="99432"/>
    <s v="CA-2015-135538"/>
    <s v="United States"/>
    <s v="Gilbert"/>
    <s v="Arizona"/>
    <n v="85234"/>
    <x v="1"/>
  </r>
  <r>
    <x v="2088"/>
    <x v="332"/>
    <d v="2015-06-18T00:00:00"/>
    <d v="2015-06-22T00:00:00"/>
    <s v="Standard Class"/>
    <n v="13632"/>
    <n v="4"/>
    <n v="2"/>
    <n v="35784"/>
    <s v="CA-2015-147011"/>
    <s v="United States"/>
    <s v="Miami"/>
    <s v="Florida"/>
    <n v="33178"/>
    <x v="3"/>
  </r>
  <r>
    <x v="2089"/>
    <x v="332"/>
    <d v="2017-07-24T00:00:00"/>
    <d v="2017-07-24T00:00:00"/>
    <s v="Same Day"/>
    <n v="239996"/>
    <n v="5"/>
    <n v="2"/>
    <n v="839986"/>
    <s v="US-2017-135013"/>
    <s v="United States"/>
    <s v="Huntington Beach"/>
    <s v="California"/>
    <n v="92646"/>
    <x v="1"/>
  </r>
  <r>
    <x v="2090"/>
    <x v="332"/>
    <d v="2017-03-24T00:00:00"/>
    <d v="2017-03-27T00:00:00"/>
    <s v="First Class"/>
    <n v="4701"/>
    <n v="3"/>
    <n v="0"/>
    <n v="220947"/>
    <s v="CA-2017-166184"/>
    <s v="United States"/>
    <s v="New York City"/>
    <s v="New York"/>
    <n v="10035"/>
    <x v="2"/>
  </r>
  <r>
    <x v="2090"/>
    <x v="332"/>
    <d v="2017-03-24T00:00:00"/>
    <d v="2017-03-27T00:00:00"/>
    <s v="First Class"/>
    <n v="46999"/>
    <n v="1"/>
    <n v="0"/>
    <n v="1362971"/>
    <s v="CA-2017-166184"/>
    <s v="United States"/>
    <s v="New York City"/>
    <s v="New York"/>
    <n v="10035"/>
    <x v="2"/>
  </r>
  <r>
    <x v="2090"/>
    <x v="332"/>
    <d v="2017-03-24T00:00:00"/>
    <d v="2017-03-27T00:00:00"/>
    <s v="First Class"/>
    <n v="207846"/>
    <n v="3"/>
    <n v="1"/>
    <n v="23094"/>
    <s v="CA-2017-166184"/>
    <s v="United States"/>
    <s v="New York City"/>
    <s v="New York"/>
    <n v="10035"/>
    <x v="2"/>
  </r>
  <r>
    <x v="2091"/>
    <x v="332"/>
    <d v="2015-12-22T00:00:00"/>
    <d v="2015-12-23T00:00:00"/>
    <s v="First Class"/>
    <n v="33568"/>
    <n v="2"/>
    <n v="2"/>
    <n v="16784"/>
    <s v="CA-2015-157287"/>
    <s v="United States"/>
    <s v="Philadelphia"/>
    <s v="Pennsylvania"/>
    <n v="19140"/>
    <x v="2"/>
  </r>
  <r>
    <x v="2091"/>
    <x v="332"/>
    <d v="2015-12-22T00:00:00"/>
    <d v="2015-12-23T00:00:00"/>
    <s v="First Class"/>
    <n v="422625"/>
    <n v="7"/>
    <n v="3"/>
    <n v="0"/>
    <s v="CA-2015-157287"/>
    <s v="United States"/>
    <s v="Philadelphia"/>
    <s v="Pennsylvania"/>
    <n v="19140"/>
    <x v="2"/>
  </r>
  <r>
    <x v="2092"/>
    <x v="333"/>
    <d v="2017-02-20T00:00:00"/>
    <d v="2017-02-23T00:00:00"/>
    <s v="First Class"/>
    <n v="2223"/>
    <n v="1"/>
    <n v="0"/>
    <n v="73359"/>
    <s v="CA-2017-105809"/>
    <s v="United States"/>
    <s v="San Diego"/>
    <s v="California"/>
    <n v="92105"/>
    <x v="1"/>
  </r>
  <r>
    <x v="2092"/>
    <x v="333"/>
    <d v="2017-02-20T00:00:00"/>
    <d v="2017-02-23T00:00:00"/>
    <s v="First Class"/>
    <n v="215968"/>
    <n v="2"/>
    <n v="2"/>
    <n v="188972"/>
    <s v="CA-2017-105809"/>
    <s v="United States"/>
    <s v="San Diego"/>
    <s v="California"/>
    <n v="92105"/>
    <x v="1"/>
  </r>
  <r>
    <x v="2093"/>
    <x v="333"/>
    <d v="2016-08-18T00:00:00"/>
    <d v="2016-08-23T00:00:00"/>
    <s v="Second Class"/>
    <n v="35532"/>
    <n v="9"/>
    <n v="0"/>
    <n v="994896"/>
    <s v="CA-2016-136133"/>
    <s v="United States"/>
    <s v="New York City"/>
    <s v="New York"/>
    <n v="10024"/>
    <x v="2"/>
  </r>
  <r>
    <x v="2094"/>
    <x v="333"/>
    <d v="2017-03-20T00:00:00"/>
    <d v="2017-03-24T00:00:00"/>
    <s v="Standard Class"/>
    <n v="26593"/>
    <n v="7"/>
    <n v="0"/>
    <n v="638232"/>
    <s v="CA-2017-165491"/>
    <s v="United States"/>
    <s v="Seattle"/>
    <s v="Washington"/>
    <n v="98115"/>
    <x v="1"/>
  </r>
  <r>
    <x v="2095"/>
    <x v="333"/>
    <d v="2017-09-04T00:00:00"/>
    <d v="2017-09-06T00:00:00"/>
    <s v="First Class"/>
    <n v="825174"/>
    <n v="9"/>
    <n v="3"/>
    <n v="-117882"/>
    <s v="CA-2017-140326"/>
    <s v="United States"/>
    <s v="Chicago"/>
    <s v="Illinois"/>
    <n v="60653"/>
    <x v="0"/>
  </r>
  <r>
    <x v="2095"/>
    <x v="333"/>
    <d v="2017-09-04T00:00:00"/>
    <d v="2017-09-06T00:00:00"/>
    <s v="First Class"/>
    <n v="1776"/>
    <n v="3"/>
    <n v="2"/>
    <n v="555"/>
    <s v="CA-2017-140326"/>
    <s v="United States"/>
    <s v="Chicago"/>
    <s v="Illinois"/>
    <n v="60653"/>
    <x v="0"/>
  </r>
  <r>
    <x v="2095"/>
    <x v="333"/>
    <d v="2017-09-04T00:00:00"/>
    <d v="2017-09-06T00:00:00"/>
    <s v="First Class"/>
    <n v="6912"/>
    <n v="3"/>
    <n v="2"/>
    <n v="864"/>
    <s v="CA-2017-140326"/>
    <s v="United States"/>
    <s v="Chicago"/>
    <s v="Illinois"/>
    <n v="60653"/>
    <x v="0"/>
  </r>
  <r>
    <x v="2096"/>
    <x v="333"/>
    <d v="2017-08-18T00:00:00"/>
    <d v="2017-08-22T00:00:00"/>
    <s v="Standard Class"/>
    <n v="8439"/>
    <n v="2"/>
    <n v="0"/>
    <n v="371316"/>
    <s v="CA-2017-121027"/>
    <s v="United States"/>
    <s v="Seattle"/>
    <s v="Washington"/>
    <n v="98105"/>
    <x v="1"/>
  </r>
  <r>
    <x v="2096"/>
    <x v="333"/>
    <d v="2017-08-18T00:00:00"/>
    <d v="2017-08-22T00:00:00"/>
    <s v="Standard Class"/>
    <n v="149616"/>
    <n v="9"/>
    <n v="0"/>
    <n v="224424"/>
    <s v="CA-2017-121027"/>
    <s v="United States"/>
    <s v="Seattle"/>
    <s v="Washington"/>
    <n v="98105"/>
    <x v="1"/>
  </r>
  <r>
    <x v="2097"/>
    <x v="333"/>
    <d v="2016-10-31T00:00:00"/>
    <d v="2016-11-05T00:00:00"/>
    <s v="Standard Class"/>
    <n v="2196"/>
    <n v="2"/>
    <n v="0"/>
    <n v="61488"/>
    <s v="CA-2016-140130"/>
    <s v="United States"/>
    <s v="Tulsa"/>
    <s v="Oklahoma"/>
    <n v="74133"/>
    <x v="0"/>
  </r>
  <r>
    <x v="2097"/>
    <x v="333"/>
    <d v="2016-10-31T00:00:00"/>
    <d v="2016-11-05T00:00:00"/>
    <s v="Standard Class"/>
    <n v="36897"/>
    <n v="3"/>
    <n v="0"/>
    <n v="811734"/>
    <s v="CA-2016-140130"/>
    <s v="United States"/>
    <s v="Tulsa"/>
    <s v="Oklahoma"/>
    <n v="74133"/>
    <x v="0"/>
  </r>
  <r>
    <x v="2097"/>
    <x v="333"/>
    <d v="2016-10-31T00:00:00"/>
    <d v="2016-11-05T00:00:00"/>
    <s v="Standard Class"/>
    <n v="1239"/>
    <n v="3"/>
    <n v="0"/>
    <n v="34692"/>
    <s v="CA-2016-140130"/>
    <s v="United States"/>
    <s v="Tulsa"/>
    <s v="Oklahoma"/>
    <n v="74133"/>
    <x v="0"/>
  </r>
  <r>
    <x v="2097"/>
    <x v="333"/>
    <d v="2016-10-31T00:00:00"/>
    <d v="2016-11-05T00:00:00"/>
    <s v="Standard Class"/>
    <n v="33294"/>
    <n v="3"/>
    <n v="0"/>
    <n v="99882"/>
    <s v="CA-2016-140130"/>
    <s v="United States"/>
    <s v="Tulsa"/>
    <s v="Oklahoma"/>
    <n v="74133"/>
    <x v="0"/>
  </r>
  <r>
    <x v="2098"/>
    <x v="333"/>
    <d v="2015-09-27T00:00:00"/>
    <d v="2015-09-30T00:00:00"/>
    <s v="Second Class"/>
    <n v="164"/>
    <n v="5"/>
    <n v="0"/>
    <n v="4756"/>
    <s v="CA-2015-103072"/>
    <s v="United States"/>
    <s v="Detroit"/>
    <s v="Michigan"/>
    <n v="48205"/>
    <x v="0"/>
  </r>
  <r>
    <x v="2098"/>
    <x v="333"/>
    <d v="2015-09-27T00:00:00"/>
    <d v="2015-09-30T00:00:00"/>
    <s v="Second Class"/>
    <n v="2592"/>
    <n v="4"/>
    <n v="0"/>
    <n v="124416"/>
    <s v="CA-2015-103072"/>
    <s v="United States"/>
    <s v="Detroit"/>
    <s v="Michigan"/>
    <n v="48205"/>
    <x v="0"/>
  </r>
  <r>
    <x v="2099"/>
    <x v="333"/>
    <d v="2017-06-01T00:00:00"/>
    <d v="2017-06-03T00:00:00"/>
    <s v="Second Class"/>
    <n v="192588"/>
    <n v="6"/>
    <n v="0"/>
    <n v="5392464"/>
    <s v="CA-2017-121559"/>
    <s v="United States"/>
    <s v="Indianapolis"/>
    <s v="Indiana"/>
    <n v="46203"/>
    <x v="0"/>
  </r>
  <r>
    <x v="2099"/>
    <x v="333"/>
    <d v="2017-06-01T00:00:00"/>
    <d v="2017-06-03T00:00:00"/>
    <s v="Second Class"/>
    <n v="24052"/>
    <n v="8"/>
    <n v="0"/>
    <n v="793716"/>
    <s v="CA-2017-121559"/>
    <s v="United States"/>
    <s v="Indianapolis"/>
    <s v="Indiana"/>
    <n v="46203"/>
    <x v="0"/>
  </r>
  <r>
    <x v="2099"/>
    <x v="333"/>
    <d v="2017-06-01T00:00:00"/>
    <d v="2017-06-03T00:00:00"/>
    <s v="Second Class"/>
    <n v="8397"/>
    <n v="3"/>
    <n v="0"/>
    <n v="159543"/>
    <s v="CA-2017-121559"/>
    <s v="United States"/>
    <s v="Indianapolis"/>
    <s v="Indiana"/>
    <n v="46203"/>
    <x v="0"/>
  </r>
  <r>
    <x v="2099"/>
    <x v="333"/>
    <d v="2017-06-01T00:00:00"/>
    <d v="2017-06-03T00:00:00"/>
    <s v="Second Class"/>
    <n v="3989"/>
    <n v="1"/>
    <n v="0"/>
    <n v="147593"/>
    <s v="CA-2017-121559"/>
    <s v="United States"/>
    <s v="Indianapolis"/>
    <s v="Indiana"/>
    <n v="46203"/>
    <x v="0"/>
  </r>
  <r>
    <x v="2099"/>
    <x v="333"/>
    <d v="2017-06-01T00:00:00"/>
    <d v="2017-06-03T00:00:00"/>
    <s v="Second Class"/>
    <n v="1738"/>
    <n v="2"/>
    <n v="0"/>
    <n v="869"/>
    <s v="CA-2017-121559"/>
    <s v="United States"/>
    <s v="Indianapolis"/>
    <s v="Indiana"/>
    <n v="46203"/>
    <x v="0"/>
  </r>
  <r>
    <x v="2100"/>
    <x v="334"/>
    <d v="2016-03-14T00:00:00"/>
    <d v="2016-03-19T00:00:00"/>
    <s v="Standard Class"/>
    <n v="2188"/>
    <n v="5"/>
    <n v="2"/>
    <n v="62905"/>
    <s v="US-2016-154361"/>
    <s v="United States"/>
    <s v="Columbus"/>
    <s v="Ohio"/>
    <n v="43229"/>
    <x v="2"/>
  </r>
  <r>
    <x v="2101"/>
    <x v="334"/>
    <d v="2017-05-29T00:00:00"/>
    <d v="2017-06-05T00:00:00"/>
    <s v="Standard Class"/>
    <n v="65424"/>
    <n v="4"/>
    <n v="6"/>
    <n v="-523392"/>
    <s v="CA-2017-168739"/>
    <s v="United States"/>
    <s v="Houston"/>
    <s v="Texas"/>
    <n v="77095"/>
    <x v="0"/>
  </r>
  <r>
    <x v="2102"/>
    <x v="334"/>
    <d v="2017-11-25T00:00:00"/>
    <d v="2017-11-30T00:00:00"/>
    <s v="Standard Class"/>
    <n v="72392"/>
    <n v="5"/>
    <n v="2"/>
    <n v="-81441"/>
    <s v="CA-2017-124765"/>
    <s v="United States"/>
    <s v="Fort Lauderdale"/>
    <s v="Florida"/>
    <n v="33311"/>
    <x v="3"/>
  </r>
  <r>
    <x v="2103"/>
    <x v="334"/>
    <d v="2017-11-21T00:00:00"/>
    <d v="2017-11-21T00:00:00"/>
    <s v="Same Day"/>
    <n v="55176"/>
    <n v="3"/>
    <n v="2"/>
    <n v="-124146"/>
    <s v="CA-2017-157420"/>
    <s v="United States"/>
    <s v="Houston"/>
    <s v="Texas"/>
    <n v="77095"/>
    <x v="0"/>
  </r>
  <r>
    <x v="2104"/>
    <x v="334"/>
    <d v="2017-09-14T00:00:00"/>
    <d v="2017-09-19T00:00:00"/>
    <s v="Standard Class"/>
    <n v="856"/>
    <n v="2"/>
    <n v="0"/>
    <n v="3852"/>
    <s v="CA-2017-108931"/>
    <s v="United States"/>
    <s v="New York City"/>
    <s v="New York"/>
    <n v="10024"/>
    <x v="2"/>
  </r>
  <r>
    <x v="2104"/>
    <x v="334"/>
    <d v="2017-09-14T00:00:00"/>
    <d v="2017-09-19T00:00:00"/>
    <s v="Standard Class"/>
    <n v="1156"/>
    <n v="2"/>
    <n v="0"/>
    <n v="56644"/>
    <s v="CA-2017-108931"/>
    <s v="United States"/>
    <s v="New York City"/>
    <s v="New York"/>
    <n v="10024"/>
    <x v="2"/>
  </r>
  <r>
    <x v="2105"/>
    <x v="335"/>
    <d v="2016-06-17T00:00:00"/>
    <d v="2016-06-22T00:00:00"/>
    <s v="Standard Class"/>
    <n v="11196"/>
    <n v="2"/>
    <n v="0"/>
    <n v="548604"/>
    <s v="CA-2016-159345"/>
    <s v="United States"/>
    <s v="San Diego"/>
    <s v="California"/>
    <n v="92024"/>
    <x v="1"/>
  </r>
  <r>
    <x v="2106"/>
    <x v="335"/>
    <d v="2017-10-20T00:00:00"/>
    <d v="2017-10-27T00:00:00"/>
    <s v="Standard Class"/>
    <n v="1336"/>
    <n v="4"/>
    <n v="0"/>
    <n v="41416"/>
    <s v="CA-2017-158743"/>
    <s v="United States"/>
    <s v="Little Rock"/>
    <s v="Arkansas"/>
    <n v="72209"/>
    <x v="3"/>
  </r>
  <r>
    <x v="2106"/>
    <x v="335"/>
    <d v="2017-10-20T00:00:00"/>
    <d v="2017-10-27T00:00:00"/>
    <s v="Standard Class"/>
    <n v="3996"/>
    <n v="2"/>
    <n v="0"/>
    <n v="187812"/>
    <s v="CA-2017-158743"/>
    <s v="United States"/>
    <s v="Little Rock"/>
    <s v="Arkansas"/>
    <n v="72209"/>
    <x v="3"/>
  </r>
  <r>
    <x v="2106"/>
    <x v="335"/>
    <d v="2017-10-20T00:00:00"/>
    <d v="2017-10-27T00:00:00"/>
    <s v="Standard Class"/>
    <n v="14585"/>
    <n v="5"/>
    <n v="0"/>
    <n v="70008"/>
    <s v="CA-2017-158743"/>
    <s v="United States"/>
    <s v="Little Rock"/>
    <s v="Arkansas"/>
    <n v="72209"/>
    <x v="3"/>
  </r>
  <r>
    <x v="2107"/>
    <x v="335"/>
    <d v="2014-10-18T00:00:00"/>
    <d v="2014-10-23T00:00:00"/>
    <s v="Second Class"/>
    <n v="6196"/>
    <n v="2"/>
    <n v="0"/>
    <n v="27882"/>
    <s v="CA-2014-143168"/>
    <s v="United States"/>
    <s v="Seattle"/>
    <s v="Washington"/>
    <n v="98103"/>
    <x v="1"/>
  </r>
  <r>
    <x v="2107"/>
    <x v="335"/>
    <d v="2014-10-18T00:00:00"/>
    <d v="2014-10-23T00:00:00"/>
    <s v="Second Class"/>
    <n v="1344"/>
    <n v="1"/>
    <n v="2"/>
    <n v="4704"/>
    <s v="CA-2014-143168"/>
    <s v="United States"/>
    <s v="Seattle"/>
    <s v="Washington"/>
    <n v="98103"/>
    <x v="1"/>
  </r>
  <r>
    <x v="2108"/>
    <x v="335"/>
    <d v="2015-04-09T00:00:00"/>
    <d v="2015-04-14T00:00:00"/>
    <s v="Standard Class"/>
    <n v="37014"/>
    <n v="3"/>
    <n v="0"/>
    <n v="1443546"/>
    <s v="CA-2015-101000"/>
    <s v="United States"/>
    <s v="Norwich"/>
    <s v="Connecticut"/>
    <n v="6360"/>
    <x v="2"/>
  </r>
  <r>
    <x v="2109"/>
    <x v="336"/>
    <d v="2014-08-01T00:00:00"/>
    <d v="2014-08-03T00:00:00"/>
    <s v="First Class"/>
    <n v="19752"/>
    <n v="3"/>
    <n v="2"/>
    <n v="69132"/>
    <s v="CA-2014-152296"/>
    <s v="United States"/>
    <s v="San Francisco"/>
    <s v="California"/>
    <n v="94122"/>
    <x v="1"/>
  </r>
  <r>
    <x v="2110"/>
    <x v="336"/>
    <d v="2017-08-10T00:00:00"/>
    <d v="2017-08-15T00:00:00"/>
    <s v="Standard Class"/>
    <n v="7008"/>
    <n v="6"/>
    <n v="0"/>
    <n v="3504"/>
    <s v="CA-2017-143063"/>
    <s v="United States"/>
    <s v="Columbus"/>
    <s v="Indiana"/>
    <n v="47201"/>
    <x v="0"/>
  </r>
  <r>
    <x v="2110"/>
    <x v="336"/>
    <d v="2017-08-10T00:00:00"/>
    <d v="2017-08-15T00:00:00"/>
    <s v="Standard Class"/>
    <n v="1213"/>
    <n v="2"/>
    <n v="0"/>
    <n v="25473"/>
    <s v="CA-2017-143063"/>
    <s v="United States"/>
    <s v="Columbus"/>
    <s v="Indiana"/>
    <n v="47201"/>
    <x v="0"/>
  </r>
  <r>
    <x v="2110"/>
    <x v="336"/>
    <d v="2017-08-10T00:00:00"/>
    <d v="2017-08-15T00:00:00"/>
    <s v="Standard Class"/>
    <n v="145449"/>
    <n v="9"/>
    <n v="0"/>
    <n v="3781674"/>
    <s v="CA-2017-143063"/>
    <s v="United States"/>
    <s v="Columbus"/>
    <s v="Indiana"/>
    <n v="47201"/>
    <x v="0"/>
  </r>
  <r>
    <x v="2111"/>
    <x v="336"/>
    <d v="2016-09-04T00:00:00"/>
    <d v="2016-09-09T00:00:00"/>
    <s v="Standard Class"/>
    <n v="3912"/>
    <n v="1"/>
    <n v="2"/>
    <n v="10269"/>
    <s v="CA-2016-169971"/>
    <s v="United States"/>
    <s v="Houston"/>
    <s v="Texas"/>
    <n v="77041"/>
    <x v="0"/>
  </r>
  <r>
    <x v="2111"/>
    <x v="336"/>
    <d v="2016-09-04T00:00:00"/>
    <d v="2016-09-09T00:00:00"/>
    <s v="Standard Class"/>
    <n v="62376"/>
    <n v="3"/>
    <n v="2"/>
    <n v="70173"/>
    <s v="CA-2016-169971"/>
    <s v="United States"/>
    <s v="Houston"/>
    <s v="Texas"/>
    <n v="77041"/>
    <x v="0"/>
  </r>
  <r>
    <x v="2112"/>
    <x v="336"/>
    <d v="2015-02-06T00:00:00"/>
    <d v="2015-02-13T00:00:00"/>
    <s v="Standard Class"/>
    <n v="126882"/>
    <n v="9"/>
    <n v="0"/>
    <n v="2664522"/>
    <s v="CA-2015-156482"/>
    <s v="United States"/>
    <s v="Wilmington"/>
    <s v="Delaware"/>
    <n v="19805"/>
    <x v="2"/>
  </r>
  <r>
    <x v="2112"/>
    <x v="336"/>
    <d v="2015-02-06T00:00:00"/>
    <d v="2015-02-13T00:00:00"/>
    <s v="Standard Class"/>
    <n v="28392"/>
    <n v="4"/>
    <n v="0"/>
    <n v="823368"/>
    <s v="CA-2015-156482"/>
    <s v="United States"/>
    <s v="Wilmington"/>
    <s v="Delaware"/>
    <n v="19805"/>
    <x v="2"/>
  </r>
  <r>
    <x v="2112"/>
    <x v="336"/>
    <d v="2015-02-06T00:00:00"/>
    <d v="2015-02-13T00:00:00"/>
    <s v="Standard Class"/>
    <n v="568"/>
    <n v="2"/>
    <n v="0"/>
    <n v="17608"/>
    <s v="CA-2015-156482"/>
    <s v="United States"/>
    <s v="Wilmington"/>
    <s v="Delaware"/>
    <n v="19805"/>
    <x v="2"/>
  </r>
  <r>
    <x v="2113"/>
    <x v="336"/>
    <d v="2015-12-06T00:00:00"/>
    <d v="2015-12-10T00:00:00"/>
    <s v="Standard Class"/>
    <n v="648"/>
    <n v="1"/>
    <n v="0"/>
    <n v="31104"/>
    <s v="US-2015-114741"/>
    <s v="United States"/>
    <s v="North Las Vegas"/>
    <s v="Nevada"/>
    <n v="89031"/>
    <x v="1"/>
  </r>
  <r>
    <x v="2113"/>
    <x v="336"/>
    <d v="2015-12-06T00:00:00"/>
    <d v="2015-12-10T00:00:00"/>
    <s v="Standard Class"/>
    <n v="132585"/>
    <n v="5"/>
    <n v="0"/>
    <n v="238653"/>
    <s v="US-2015-114741"/>
    <s v="United States"/>
    <s v="North Las Vegas"/>
    <s v="Nevada"/>
    <n v="89031"/>
    <x v="1"/>
  </r>
  <r>
    <x v="2113"/>
    <x v="336"/>
    <d v="2015-12-06T00:00:00"/>
    <d v="2015-12-10T00:00:00"/>
    <s v="Standard Class"/>
    <n v="1494"/>
    <n v="3"/>
    <n v="0"/>
    <n v="68724"/>
    <s v="US-2015-114741"/>
    <s v="United States"/>
    <s v="North Las Vegas"/>
    <s v="Nevada"/>
    <n v="89031"/>
    <x v="1"/>
  </r>
  <r>
    <x v="2114"/>
    <x v="336"/>
    <d v="2016-07-23T00:00:00"/>
    <d v="2016-07-26T00:00:00"/>
    <s v="First Class"/>
    <n v="115136"/>
    <n v="8"/>
    <n v="2"/>
    <n v="115136"/>
    <s v="CA-2016-111318"/>
    <s v="United States"/>
    <s v="Houston"/>
    <s v="Texas"/>
    <n v="77041"/>
    <x v="0"/>
  </r>
  <r>
    <x v="2115"/>
    <x v="336"/>
    <d v="2015-10-05T00:00:00"/>
    <d v="2015-10-09T00:00:00"/>
    <s v="Standard Class"/>
    <n v="2880"/>
    <n v="4"/>
    <n v="2"/>
    <n v="576"/>
    <s v="CA-2015-151722"/>
    <s v="United States"/>
    <s v="Columbus"/>
    <s v="Ohio"/>
    <n v="43229"/>
    <x v="2"/>
  </r>
  <r>
    <x v="2116"/>
    <x v="337"/>
    <d v="2016-11-16T00:00:00"/>
    <d v="2016-11-17T00:00:00"/>
    <s v="First Class"/>
    <n v="832"/>
    <n v="5"/>
    <n v="2"/>
    <n v="2808"/>
    <s v="CA-2016-124527"/>
    <s v="United States"/>
    <s v="Roseville"/>
    <s v="California"/>
    <n v="95661"/>
    <x v="1"/>
  </r>
  <r>
    <x v="2117"/>
    <x v="337"/>
    <d v="2014-01-23T00:00:00"/>
    <d v="2014-01-28T00:00:00"/>
    <s v="Standard Class"/>
    <n v="4008"/>
    <n v="6"/>
    <n v="0"/>
    <n v="192384"/>
    <s v="CA-2014-102645"/>
    <s v="United States"/>
    <s v="Las Vegas"/>
    <s v="Nevada"/>
    <n v="89115"/>
    <x v="1"/>
  </r>
  <r>
    <x v="2118"/>
    <x v="337"/>
    <d v="2016-09-04T00:00:00"/>
    <d v="2016-09-04T00:00:00"/>
    <s v="Same Day"/>
    <n v="2427"/>
    <n v="3"/>
    <n v="0"/>
    <n v="87372"/>
    <s v="CA-2016-129630"/>
    <s v="United States"/>
    <s v="San Francisco"/>
    <s v="California"/>
    <n v="94122"/>
    <x v="1"/>
  </r>
  <r>
    <x v="2118"/>
    <x v="337"/>
    <d v="2016-09-04T00:00:00"/>
    <d v="2016-09-04T00:00:00"/>
    <s v="Same Day"/>
    <n v="279996"/>
    <n v="5"/>
    <n v="2"/>
    <n v="9449865"/>
    <s v="CA-2016-129630"/>
    <s v="United States"/>
    <s v="San Francisco"/>
    <s v="California"/>
    <n v="94122"/>
    <x v="1"/>
  </r>
  <r>
    <x v="2119"/>
    <x v="338"/>
    <d v="2016-12-05T00:00:00"/>
    <d v="2016-12-10T00:00:00"/>
    <s v="Standard Class"/>
    <n v="407976"/>
    <n v="3"/>
    <n v="2"/>
    <n v="1325922"/>
    <s v="CA-2016-161389"/>
    <s v="United States"/>
    <s v="Seattle"/>
    <s v="Washington"/>
    <n v="98103"/>
    <x v="1"/>
  </r>
  <r>
    <x v="2120"/>
    <x v="338"/>
    <d v="2015-07-04T00:00:00"/>
    <d v="2015-07-09T00:00:00"/>
    <s v="Standard Class"/>
    <n v="109996"/>
    <n v="4"/>
    <n v="0"/>
    <n v="2859896"/>
    <s v="CA-2015-154956"/>
    <s v="United States"/>
    <s v="Milwaukee"/>
    <s v="Wisconsin"/>
    <n v="53209"/>
    <x v="0"/>
  </r>
  <r>
    <x v="2121"/>
    <x v="338"/>
    <d v="2014-12-19T00:00:00"/>
    <d v="2014-12-21T00:00:00"/>
    <s v="Second Class"/>
    <n v="15276"/>
    <n v="6"/>
    <n v="0"/>
    <n v="748524"/>
    <s v="CA-2014-120768"/>
    <s v="United States"/>
    <s v="Florence"/>
    <s v="Alabama"/>
    <n v="35630"/>
    <x v="3"/>
  </r>
  <r>
    <x v="2121"/>
    <x v="338"/>
    <d v="2014-12-19T00:00:00"/>
    <d v="2014-12-21T00:00:00"/>
    <s v="Second Class"/>
    <n v="727"/>
    <n v="1"/>
    <n v="0"/>
    <n v="19629"/>
    <s v="CA-2014-120768"/>
    <s v="United States"/>
    <s v="Florence"/>
    <s v="Alabama"/>
    <n v="35630"/>
    <x v="3"/>
  </r>
  <r>
    <x v="2121"/>
    <x v="338"/>
    <d v="2014-12-19T00:00:00"/>
    <d v="2014-12-21T00:00:00"/>
    <s v="Second Class"/>
    <n v="181986"/>
    <n v="14"/>
    <n v="0"/>
    <n v="1637874"/>
    <s v="CA-2014-120768"/>
    <s v="United States"/>
    <s v="Florence"/>
    <s v="Alabama"/>
    <n v="35630"/>
    <x v="3"/>
  </r>
  <r>
    <x v="2122"/>
    <x v="338"/>
    <d v="2015-11-22T00:00:00"/>
    <d v="2015-11-26T00:00:00"/>
    <s v="Standard Class"/>
    <n v="1161"/>
    <n v="2"/>
    <n v="7"/>
    <n v="-9288"/>
    <s v="CA-2015-100545"/>
    <s v="United States"/>
    <s v="Philadelphia"/>
    <s v="Pennsylvania"/>
    <n v="19120"/>
    <x v="2"/>
  </r>
  <r>
    <x v="2123"/>
    <x v="338"/>
    <d v="2016-06-23T00:00:00"/>
    <d v="2016-06-28T00:00:00"/>
    <s v="Standard Class"/>
    <n v="12212"/>
    <n v="4"/>
    <n v="0"/>
    <n v="561752"/>
    <s v="CA-2016-140501"/>
    <s v="United States"/>
    <s v="New York City"/>
    <s v="New York"/>
    <n v="10009"/>
    <x v="2"/>
  </r>
  <r>
    <x v="2123"/>
    <x v="338"/>
    <d v="2016-06-23T00:00:00"/>
    <d v="2016-06-28T00:00:00"/>
    <s v="Standard Class"/>
    <n v="1845"/>
    <n v="5"/>
    <n v="0"/>
    <n v="86715"/>
    <s v="CA-2016-140501"/>
    <s v="United States"/>
    <s v="New York City"/>
    <s v="New York"/>
    <n v="10009"/>
    <x v="2"/>
  </r>
  <r>
    <x v="2123"/>
    <x v="338"/>
    <d v="2016-06-23T00:00:00"/>
    <d v="2016-06-28T00:00:00"/>
    <s v="Standard Class"/>
    <n v="3249"/>
    <n v="5"/>
    <n v="0"/>
    <n v="38988"/>
    <s v="CA-2016-140501"/>
    <s v="United States"/>
    <s v="New York City"/>
    <s v="New York"/>
    <n v="10009"/>
    <x v="2"/>
  </r>
  <r>
    <x v="2123"/>
    <x v="338"/>
    <d v="2016-06-23T00:00:00"/>
    <d v="2016-06-28T00:00:00"/>
    <s v="Standard Class"/>
    <n v="14673"/>
    <n v="3"/>
    <n v="0"/>
    <n v="689631"/>
    <s v="CA-2016-140501"/>
    <s v="United States"/>
    <s v="New York City"/>
    <s v="New York"/>
    <n v="10009"/>
    <x v="2"/>
  </r>
  <r>
    <x v="2123"/>
    <x v="338"/>
    <d v="2016-06-23T00:00:00"/>
    <d v="2016-06-28T00:00:00"/>
    <s v="Standard Class"/>
    <n v="396"/>
    <n v="2"/>
    <n v="0"/>
    <n v="14652"/>
    <s v="CA-2016-140501"/>
    <s v="United States"/>
    <s v="New York City"/>
    <s v="New York"/>
    <n v="10009"/>
    <x v="2"/>
  </r>
  <r>
    <x v="2124"/>
    <x v="338"/>
    <d v="2015-12-11T00:00:00"/>
    <d v="2015-12-16T00:00:00"/>
    <s v="Standard Class"/>
    <n v="1312"/>
    <n v="5"/>
    <n v="2"/>
    <n v="1148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69576"/>
    <n v="4"/>
    <n v="7"/>
    <n v="-1437904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4224"/>
    <n v="3"/>
    <n v="2"/>
    <n v="4752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5808"/>
    <n v="4"/>
    <n v="2"/>
    <n v="-6534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52416"/>
    <n v="9"/>
    <n v="2"/>
    <n v="150696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5492"/>
    <n v="5"/>
    <n v="2"/>
    <n v="10984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36495"/>
    <n v="5"/>
    <n v="5"/>
    <n v="-248166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85056"/>
    <n v="3"/>
    <n v="2"/>
    <n v="287064"/>
    <s v="CA-2015-104346"/>
    <s v="United States"/>
    <s v="Colorado Springs"/>
    <s v="Colorado"/>
    <n v="80906"/>
    <x v="1"/>
  </r>
  <r>
    <x v="2124"/>
    <x v="338"/>
    <d v="2015-12-11T00:00:00"/>
    <d v="2015-12-16T00:00:00"/>
    <s v="Standard Class"/>
    <n v="27696"/>
    <n v="3"/>
    <n v="2"/>
    <n v="96936"/>
    <s v="CA-2015-104346"/>
    <s v="United States"/>
    <s v="Colorado Springs"/>
    <s v="Colorado"/>
    <n v="80906"/>
    <x v="1"/>
  </r>
  <r>
    <x v="2125"/>
    <x v="338"/>
    <d v="2016-11-06T00:00:00"/>
    <d v="2016-11-10T00:00:00"/>
    <s v="Second Class"/>
    <n v="8484"/>
    <n v="3"/>
    <n v="0"/>
    <n v="229068"/>
    <s v="CA-2016-109925"/>
    <s v="United States"/>
    <s v="San Diego"/>
    <s v="California"/>
    <n v="92105"/>
    <x v="1"/>
  </r>
  <r>
    <x v="2126"/>
    <x v="339"/>
    <d v="2017-05-15T00:00:00"/>
    <d v="2017-05-18T00:00:00"/>
    <s v="Second Class"/>
    <n v="29592"/>
    <n v="1"/>
    <n v="2"/>
    <n v="25893"/>
    <s v="CA-2017-102414"/>
    <s v="United States"/>
    <s v="Phoenix"/>
    <s v="Arizona"/>
    <n v="85023"/>
    <x v="1"/>
  </r>
  <r>
    <x v="2126"/>
    <x v="339"/>
    <d v="2017-05-15T00:00:00"/>
    <d v="2017-05-18T00:00:00"/>
    <s v="Second Class"/>
    <n v="4752"/>
    <n v="2"/>
    <n v="7"/>
    <n v="-3168"/>
    <s v="CA-2017-102414"/>
    <s v="United States"/>
    <s v="Phoenix"/>
    <s v="Arizona"/>
    <n v="85023"/>
    <x v="1"/>
  </r>
  <r>
    <x v="2126"/>
    <x v="339"/>
    <d v="2017-05-15T00:00:00"/>
    <d v="2017-05-18T00:00:00"/>
    <s v="Second Class"/>
    <n v="15552"/>
    <n v="3"/>
    <n v="2"/>
    <n v="56376"/>
    <s v="CA-2017-102414"/>
    <s v="United States"/>
    <s v="Phoenix"/>
    <s v="Arizona"/>
    <n v="85023"/>
    <x v="1"/>
  </r>
  <r>
    <x v="2127"/>
    <x v="339"/>
    <d v="2017-09-22T00:00:00"/>
    <d v="2017-09-26T00:00:00"/>
    <s v="Second Class"/>
    <n v="5607"/>
    <n v="1"/>
    <n v="7"/>
    <n v="-42987"/>
    <s v="CA-2017-158379"/>
    <s v="United States"/>
    <s v="Philadelphia"/>
    <s v="Pennsylvania"/>
    <n v="19134"/>
    <x v="2"/>
  </r>
  <r>
    <x v="2127"/>
    <x v="339"/>
    <d v="2017-09-22T00:00:00"/>
    <d v="2017-09-26T00:00:00"/>
    <s v="Second Class"/>
    <n v="4663736"/>
    <n v="7"/>
    <n v="2"/>
    <n v="-10493406"/>
    <s v="CA-2017-158379"/>
    <s v="United States"/>
    <s v="Philadelphia"/>
    <s v="Pennsylvania"/>
    <n v="19134"/>
    <x v="2"/>
  </r>
  <r>
    <x v="2127"/>
    <x v="339"/>
    <d v="2017-09-22T00:00:00"/>
    <d v="2017-09-26T00:00:00"/>
    <s v="Second Class"/>
    <n v="79984"/>
    <n v="2"/>
    <n v="2"/>
    <n v="229954"/>
    <s v="CA-2017-158379"/>
    <s v="United States"/>
    <s v="Philadelphia"/>
    <s v="Pennsylvania"/>
    <n v="19134"/>
    <x v="2"/>
  </r>
  <r>
    <x v="2128"/>
    <x v="339"/>
    <d v="2014-11-12T00:00:00"/>
    <d v="2014-11-16T00:00:00"/>
    <s v="Standard Class"/>
    <n v="1196"/>
    <n v="2"/>
    <n v="0"/>
    <n v="58604"/>
    <s v="CA-2014-151295"/>
    <s v="United States"/>
    <s v="Los Angeles"/>
    <s v="California"/>
    <n v="90045"/>
    <x v="1"/>
  </r>
  <r>
    <x v="2128"/>
    <x v="339"/>
    <d v="2014-11-12T00:00:00"/>
    <d v="2014-11-16T00:00:00"/>
    <s v="Standard Class"/>
    <n v="629064"/>
    <n v="3"/>
    <n v="2"/>
    <n v="314532"/>
    <s v="CA-2014-151295"/>
    <s v="United States"/>
    <s v="Los Angeles"/>
    <s v="California"/>
    <n v="90045"/>
    <x v="1"/>
  </r>
  <r>
    <x v="2129"/>
    <x v="339"/>
    <d v="2017-09-29T00:00:00"/>
    <d v="2017-10-05T00:00:00"/>
    <s v="Standard Class"/>
    <n v="2334"/>
    <n v="3"/>
    <n v="0"/>
    <n v="109698"/>
    <s v="CA-2017-128335"/>
    <s v="United States"/>
    <s v="Mount Vernon"/>
    <s v="New York"/>
    <n v="10550"/>
    <x v="2"/>
  </r>
  <r>
    <x v="2129"/>
    <x v="339"/>
    <d v="2017-09-29T00:00:00"/>
    <d v="2017-10-05T00:00:00"/>
    <s v="Standard Class"/>
    <n v="5155"/>
    <n v="5"/>
    <n v="0"/>
    <n v="242285"/>
    <s v="CA-2017-128335"/>
    <s v="United States"/>
    <s v="Mount Vernon"/>
    <s v="New York"/>
    <n v="10550"/>
    <x v="2"/>
  </r>
  <r>
    <x v="2130"/>
    <x v="339"/>
    <d v="2016-09-01T00:00:00"/>
    <d v="2016-09-05T00:00:00"/>
    <s v="Standard Class"/>
    <n v="241"/>
    <n v="5"/>
    <n v="0"/>
    <n v="11086"/>
    <s v="CA-2016-116526"/>
    <s v="United States"/>
    <s v="Detroit"/>
    <s v="Michigan"/>
    <n v="48227"/>
    <x v="0"/>
  </r>
  <r>
    <x v="2130"/>
    <x v="339"/>
    <d v="2016-09-01T00:00:00"/>
    <d v="2016-09-05T00:00:00"/>
    <s v="Standard Class"/>
    <n v="878"/>
    <n v="1"/>
    <n v="0"/>
    <n v="22828"/>
    <s v="CA-2016-116526"/>
    <s v="United States"/>
    <s v="Detroit"/>
    <s v="Michigan"/>
    <n v="48227"/>
    <x v="0"/>
  </r>
  <r>
    <x v="2130"/>
    <x v="339"/>
    <d v="2016-09-01T00:00:00"/>
    <d v="2016-09-05T00:00:00"/>
    <s v="Standard Class"/>
    <n v="37674"/>
    <n v="4"/>
    <n v="1"/>
    <n v="71162"/>
    <s v="CA-2016-116526"/>
    <s v="United States"/>
    <s v="Detroit"/>
    <s v="Michigan"/>
    <n v="48227"/>
    <x v="0"/>
  </r>
  <r>
    <x v="2130"/>
    <x v="339"/>
    <d v="2016-09-01T00:00:00"/>
    <d v="2016-09-05T00:00:00"/>
    <s v="Standard Class"/>
    <n v="2952"/>
    <n v="4"/>
    <n v="0"/>
    <n v="144648"/>
    <s v="CA-2016-116526"/>
    <s v="United States"/>
    <s v="Detroit"/>
    <s v="Michigan"/>
    <n v="48227"/>
    <x v="0"/>
  </r>
  <r>
    <x v="2130"/>
    <x v="339"/>
    <d v="2016-09-01T00:00:00"/>
    <d v="2016-09-05T00:00:00"/>
    <s v="Standard Class"/>
    <n v="1196"/>
    <n v="2"/>
    <n v="0"/>
    <n v="299"/>
    <s v="CA-2016-116526"/>
    <s v="United States"/>
    <s v="Detroit"/>
    <s v="Michigan"/>
    <n v="48227"/>
    <x v="0"/>
  </r>
  <r>
    <x v="2130"/>
    <x v="339"/>
    <d v="2016-09-01T00:00:00"/>
    <d v="2016-09-05T00:00:00"/>
    <s v="Standard Class"/>
    <n v="264"/>
    <n v="5"/>
    <n v="0"/>
    <n v="12672"/>
    <s v="CA-2016-116526"/>
    <s v="United States"/>
    <s v="Detroit"/>
    <s v="Michigan"/>
    <n v="48227"/>
    <x v="0"/>
  </r>
  <r>
    <x v="2131"/>
    <x v="339"/>
    <d v="2014-09-17T00:00:00"/>
    <d v="2014-09-22T00:00:00"/>
    <s v="Standard Class"/>
    <n v="5248"/>
    <n v="2"/>
    <n v="2"/>
    <n v="4592"/>
    <s v="CA-2014-131947"/>
    <s v="United States"/>
    <s v="Springfield"/>
    <s v="Oregon"/>
    <n v="97477"/>
    <x v="1"/>
  </r>
  <r>
    <x v="2131"/>
    <x v="339"/>
    <d v="2014-09-17T00:00:00"/>
    <d v="2014-09-22T00:00:00"/>
    <s v="Standard Class"/>
    <n v="38256"/>
    <n v="3"/>
    <n v="2"/>
    <n v="4782"/>
    <s v="CA-2014-131947"/>
    <s v="United States"/>
    <s v="Springfield"/>
    <s v="Oregon"/>
    <n v="97477"/>
    <x v="1"/>
  </r>
  <r>
    <x v="2131"/>
    <x v="339"/>
    <d v="2014-09-17T00:00:00"/>
    <d v="2014-09-22T00:00:00"/>
    <s v="Standard Class"/>
    <n v="4024"/>
    <n v="5"/>
    <n v="2"/>
    <n v="13078"/>
    <s v="CA-2014-131947"/>
    <s v="United States"/>
    <s v="Springfield"/>
    <s v="Oregon"/>
    <n v="97477"/>
    <x v="1"/>
  </r>
  <r>
    <x v="2131"/>
    <x v="339"/>
    <d v="2014-09-17T00:00:00"/>
    <d v="2014-09-22T00:00:00"/>
    <s v="Standard Class"/>
    <n v="29925"/>
    <n v="5"/>
    <n v="7"/>
    <n v="-21945"/>
    <s v="CA-2014-131947"/>
    <s v="United States"/>
    <s v="Springfield"/>
    <s v="Oregon"/>
    <n v="97477"/>
    <x v="1"/>
  </r>
  <r>
    <x v="2131"/>
    <x v="339"/>
    <d v="2014-09-17T00:00:00"/>
    <d v="2014-09-22T00:00:00"/>
    <s v="Standard Class"/>
    <n v="148704"/>
    <n v="6"/>
    <n v="2"/>
    <n v="4647"/>
    <s v="CA-2014-131947"/>
    <s v="United States"/>
    <s v="Springfield"/>
    <s v="Oregon"/>
    <n v="97477"/>
    <x v="1"/>
  </r>
  <r>
    <x v="2131"/>
    <x v="339"/>
    <d v="2014-09-17T00:00:00"/>
    <d v="2014-09-22T00:00:00"/>
    <s v="Standard Class"/>
    <n v="5592"/>
    <n v="10"/>
    <n v="2"/>
    <n v="16776"/>
    <s v="CA-2014-131947"/>
    <s v="United States"/>
    <s v="Springfield"/>
    <s v="Oregon"/>
    <n v="97477"/>
    <x v="1"/>
  </r>
  <r>
    <x v="2132"/>
    <x v="339"/>
    <d v="2017-03-02T00:00:00"/>
    <d v="2017-03-06T00:00:00"/>
    <s v="Standard Class"/>
    <n v="18528"/>
    <n v="4"/>
    <n v="7"/>
    <n v="-12352"/>
    <s v="CA-2017-152261"/>
    <s v="United States"/>
    <s v="Cuyahoga Falls"/>
    <s v="Ohio"/>
    <n v="44221"/>
    <x v="2"/>
  </r>
  <r>
    <x v="2133"/>
    <x v="339"/>
    <d v="2017-09-07T00:00:00"/>
    <d v="2017-09-12T00:00:00"/>
    <s v="Standard Class"/>
    <n v="161568"/>
    <n v="2"/>
    <n v="2"/>
    <n v="-282744"/>
    <s v="US-2017-150070"/>
    <s v="United States"/>
    <s v="Modesto"/>
    <s v="California"/>
    <n v="95351"/>
    <x v="1"/>
  </r>
  <r>
    <x v="2134"/>
    <x v="340"/>
    <d v="2014-09-14T00:00:00"/>
    <d v="2014-09-19T00:00:00"/>
    <s v="Standard Class"/>
    <n v="52448"/>
    <n v="2"/>
    <n v="8"/>
    <n v="-13112"/>
    <s v="US-2014-100853"/>
    <s v="United States"/>
    <s v="Chicago"/>
    <s v="Illinois"/>
    <n v="60623"/>
    <x v="0"/>
  </r>
  <r>
    <x v="2134"/>
    <x v="340"/>
    <d v="2014-09-14T00:00:00"/>
    <d v="2014-09-19T00:00:00"/>
    <s v="Standard Class"/>
    <n v="2016"/>
    <n v="4"/>
    <n v="2"/>
    <n v="6552"/>
    <s v="US-2014-100853"/>
    <s v="United States"/>
    <s v="Chicago"/>
    <s v="Illinois"/>
    <n v="60623"/>
    <x v="0"/>
  </r>
  <r>
    <x v="2135"/>
    <x v="340"/>
    <d v="2016-07-23T00:00:00"/>
    <d v="2016-07-27T00:00:00"/>
    <s v="Standard Class"/>
    <n v="35216"/>
    <n v="2"/>
    <n v="2"/>
    <n v="26412"/>
    <s v="CA-2016-165316"/>
    <s v="United States"/>
    <s v="Tampa"/>
    <s v="Florida"/>
    <n v="33614"/>
    <x v="3"/>
  </r>
  <r>
    <x v="2135"/>
    <x v="340"/>
    <d v="2016-07-23T00:00:00"/>
    <d v="2016-07-27T00:00:00"/>
    <s v="Standard Class"/>
    <n v="23696"/>
    <n v="2"/>
    <n v="2"/>
    <n v="65164"/>
    <s v="CA-2016-165316"/>
    <s v="United States"/>
    <s v="Tampa"/>
    <s v="Florida"/>
    <n v="33614"/>
    <x v="3"/>
  </r>
  <r>
    <x v="2135"/>
    <x v="340"/>
    <d v="2016-07-23T00:00:00"/>
    <d v="2016-07-27T00:00:00"/>
    <s v="Standard Class"/>
    <n v="265475"/>
    <n v="1"/>
    <n v="5"/>
    <n v="-1114995"/>
    <s v="CA-2016-165316"/>
    <s v="United States"/>
    <s v="Tampa"/>
    <s v="Florida"/>
    <n v="33614"/>
    <x v="3"/>
  </r>
  <r>
    <x v="2136"/>
    <x v="340"/>
    <d v="2015-05-01T00:00:00"/>
    <d v="2015-05-07T00:00:00"/>
    <s v="Standard Class"/>
    <n v="88752"/>
    <n v="3"/>
    <n v="2"/>
    <n v="11094"/>
    <s v="CA-2015-145821"/>
    <s v="United States"/>
    <s v="Los Angeles"/>
    <s v="California"/>
    <n v="90008"/>
    <x v="1"/>
  </r>
  <r>
    <x v="2137"/>
    <x v="340"/>
    <d v="2015-09-03T00:00:00"/>
    <d v="2015-09-05T00:00:00"/>
    <s v="First Class"/>
    <n v="13762"/>
    <n v="2"/>
    <n v="0"/>
    <n v="605528"/>
    <s v="CA-2015-121608"/>
    <s v="United States"/>
    <s v="Bristol"/>
    <s v="Connecticut"/>
    <n v="6010"/>
    <x v="2"/>
  </r>
  <r>
    <x v="2137"/>
    <x v="340"/>
    <d v="2015-09-03T00:00:00"/>
    <d v="2015-09-05T00:00:00"/>
    <s v="First Class"/>
    <n v="10049"/>
    <n v="1"/>
    <n v="0"/>
    <n v="251225"/>
    <s v="CA-2015-121608"/>
    <s v="United States"/>
    <s v="Bristol"/>
    <s v="Connecticut"/>
    <n v="6010"/>
    <x v="2"/>
  </r>
  <r>
    <x v="2138"/>
    <x v="340"/>
    <d v="2017-11-09T00:00:00"/>
    <d v="2017-11-11T00:00:00"/>
    <s v="First Class"/>
    <n v="215976"/>
    <n v="3"/>
    <n v="2"/>
    <n v="-26997"/>
    <s v="CA-2017-158246"/>
    <s v="United States"/>
    <s v="Sunnyvale"/>
    <s v="California"/>
    <n v="94086"/>
    <x v="1"/>
  </r>
  <r>
    <x v="2139"/>
    <x v="340"/>
    <d v="2015-09-03T00:00:00"/>
    <d v="2015-09-08T00:00:00"/>
    <s v="Second Class"/>
    <n v="12033"/>
    <n v="1"/>
    <n v="0"/>
    <n v="312858"/>
    <s v="US-2015-104185"/>
    <s v="United States"/>
    <s v="New York City"/>
    <s v="New York"/>
    <n v="10009"/>
    <x v="2"/>
  </r>
  <r>
    <x v="2140"/>
    <x v="340"/>
    <d v="2017-08-19T00:00:00"/>
    <d v="2017-08-23T00:00:00"/>
    <s v="Standard Class"/>
    <n v="38799"/>
    <n v="1"/>
    <n v="0"/>
    <n v="1823553"/>
    <s v="CA-2017-132339"/>
    <s v="United States"/>
    <s v="Lawrence"/>
    <s v="Massachusetts"/>
    <n v="1841"/>
    <x v="2"/>
  </r>
  <r>
    <x v="2141"/>
    <x v="340"/>
    <d v="2017-12-23T00:00:00"/>
    <d v="2017-12-25T00:00:00"/>
    <s v="Second Class"/>
    <n v="1384"/>
    <n v="4"/>
    <n v="8"/>
    <n v="-22144"/>
    <s v="CA-2017-117443"/>
    <s v="United States"/>
    <s v="Rockford"/>
    <s v="Illinois"/>
    <n v="61107"/>
    <x v="0"/>
  </r>
  <r>
    <x v="2141"/>
    <x v="340"/>
    <d v="2017-12-23T00:00:00"/>
    <d v="2017-12-25T00:00:00"/>
    <s v="Second Class"/>
    <n v="175872"/>
    <n v="4"/>
    <n v="2"/>
    <n v="637536"/>
    <s v="CA-2017-117443"/>
    <s v="United States"/>
    <s v="Rockford"/>
    <s v="Illinois"/>
    <n v="61107"/>
    <x v="0"/>
  </r>
  <r>
    <x v="2142"/>
    <x v="340"/>
    <d v="2017-10-21T00:00:00"/>
    <d v="2017-10-27T00:00:00"/>
    <s v="Standard Class"/>
    <n v="3882"/>
    <n v="6"/>
    <n v="0"/>
    <n v="1941"/>
    <s v="CA-2017-142125"/>
    <s v="United States"/>
    <s v="Milwaukee"/>
    <s v="Wisconsin"/>
    <n v="53209"/>
    <x v="0"/>
  </r>
  <r>
    <x v="2142"/>
    <x v="340"/>
    <d v="2017-10-21T00:00:00"/>
    <d v="2017-10-27T00:00:00"/>
    <s v="Standard Class"/>
    <n v="219"/>
    <n v="5"/>
    <n v="0"/>
    <n v="10512"/>
    <s v="CA-2017-142125"/>
    <s v="United States"/>
    <s v="Milwaukee"/>
    <s v="Wisconsin"/>
    <n v="53209"/>
    <x v="0"/>
  </r>
  <r>
    <x v="2143"/>
    <x v="340"/>
    <d v="2016-02-04T00:00:00"/>
    <d v="2016-02-09T00:00:00"/>
    <s v="Standard Class"/>
    <n v="9302"/>
    <n v="2"/>
    <n v="0"/>
    <n v="37208"/>
    <s v="CA-2016-101189"/>
    <s v="United States"/>
    <s v="Los Angeles"/>
    <s v="California"/>
    <n v="90049"/>
    <x v="1"/>
  </r>
  <r>
    <x v="2144"/>
    <x v="341"/>
    <d v="2015-12-24T00:00:00"/>
    <d v="2015-12-27T00:00:00"/>
    <s v="First Class"/>
    <n v="5584"/>
    <n v="2"/>
    <n v="2"/>
    <n v="18148"/>
    <s v="CA-2015-169397"/>
    <s v="United States"/>
    <s v="Dublin"/>
    <s v="Ohio"/>
    <n v="43017"/>
    <x v="2"/>
  </r>
  <r>
    <x v="2144"/>
    <x v="341"/>
    <d v="2015-12-24T00:00:00"/>
    <d v="2015-12-27T00:00:00"/>
    <s v="First Class"/>
    <n v="22704"/>
    <n v="6"/>
    <n v="2"/>
    <n v="82302"/>
    <s v="CA-2015-169397"/>
    <s v="United States"/>
    <s v="Dublin"/>
    <s v="Ohio"/>
    <n v="43017"/>
    <x v="2"/>
  </r>
  <r>
    <x v="2144"/>
    <x v="341"/>
    <d v="2015-12-24T00:00:00"/>
    <d v="2015-12-27T00:00:00"/>
    <s v="First Class"/>
    <n v="19776"/>
    <n v="4"/>
    <n v="7"/>
    <n v="-138432"/>
    <s v="CA-2015-169397"/>
    <s v="United States"/>
    <s v="Dublin"/>
    <s v="Ohio"/>
    <n v="43017"/>
    <x v="2"/>
  </r>
  <r>
    <x v="2144"/>
    <x v="341"/>
    <d v="2015-12-24T00:00:00"/>
    <d v="2015-12-27T00:00:00"/>
    <s v="First Class"/>
    <n v="72704"/>
    <n v="4"/>
    <n v="2"/>
    <n v="190848"/>
    <s v="CA-2015-169397"/>
    <s v="United States"/>
    <s v="Dublin"/>
    <s v="Ohio"/>
    <n v="43017"/>
    <x v="2"/>
  </r>
  <r>
    <x v="2144"/>
    <x v="341"/>
    <d v="2015-12-24T00:00:00"/>
    <d v="2015-12-27T00:00:00"/>
    <s v="First Class"/>
    <n v="479988"/>
    <n v="4"/>
    <n v="7"/>
    <n v="-3839904"/>
    <s v="CA-2015-169397"/>
    <s v="United States"/>
    <s v="Dublin"/>
    <s v="Ohio"/>
    <n v="43017"/>
    <x v="2"/>
  </r>
  <r>
    <x v="2144"/>
    <x v="341"/>
    <d v="2015-12-24T00:00:00"/>
    <d v="2015-12-27T00:00:00"/>
    <s v="First Class"/>
    <n v="27168"/>
    <n v="2"/>
    <n v="2"/>
    <n v="27168"/>
    <s v="CA-2015-169397"/>
    <s v="United States"/>
    <s v="Dublin"/>
    <s v="Ohio"/>
    <n v="43017"/>
    <x v="2"/>
  </r>
  <r>
    <x v="2145"/>
    <x v="341"/>
    <d v="2015-12-12T00:00:00"/>
    <d v="2015-12-16T00:00:00"/>
    <s v="Standard Class"/>
    <n v="22368"/>
    <n v="4"/>
    <n v="2"/>
    <n v="64308"/>
    <s v="US-2015-167220"/>
    <s v="United States"/>
    <s v="Austin"/>
    <s v="Texas"/>
    <n v="78745"/>
    <x v="0"/>
  </r>
  <r>
    <x v="2146"/>
    <x v="341"/>
    <d v="2014-12-05T00:00:00"/>
    <d v="2014-12-07T00:00:00"/>
    <s v="First Class"/>
    <n v="25026"/>
    <n v="6"/>
    <n v="0"/>
    <n v="725754"/>
    <s v="CA-2014-150203"/>
    <s v="United States"/>
    <s v="Los Angeles"/>
    <s v="California"/>
    <n v="90032"/>
    <x v="1"/>
  </r>
  <r>
    <x v="2147"/>
    <x v="342"/>
    <d v="2017-11-17T00:00:00"/>
    <d v="2017-11-23T00:00:00"/>
    <s v="Standard Class"/>
    <n v="3277328"/>
    <n v="2"/>
    <n v="32"/>
    <n v="-144588"/>
    <s v="CA-2017-124674"/>
    <s v="United States"/>
    <s v="Brownsville"/>
    <s v="Texas"/>
    <n v="78521"/>
    <x v="0"/>
  </r>
  <r>
    <x v="2148"/>
    <x v="342"/>
    <d v="2016-06-10T00:00:00"/>
    <d v="2016-06-12T00:00:00"/>
    <s v="First Class"/>
    <n v="23616"/>
    <n v="8"/>
    <n v="2"/>
    <n v="79704"/>
    <s v="CA-2016-121993"/>
    <s v="United States"/>
    <s v="Philadelphia"/>
    <s v="Pennsylvania"/>
    <n v="19140"/>
    <x v="2"/>
  </r>
  <r>
    <x v="2149"/>
    <x v="342"/>
    <d v="2017-09-09T00:00:00"/>
    <d v="2017-09-15T00:00:00"/>
    <s v="Standard Class"/>
    <n v="1748"/>
    <n v="2"/>
    <n v="0"/>
    <n v="82156"/>
    <s v="US-2017-159562"/>
    <s v="United States"/>
    <s v="Roseville"/>
    <s v="Michigan"/>
    <n v="48066"/>
    <x v="0"/>
  </r>
  <r>
    <x v="2150"/>
    <x v="342"/>
    <d v="2017-11-02T00:00:00"/>
    <d v="2017-11-07T00:00:00"/>
    <s v="Standard Class"/>
    <n v="1944"/>
    <n v="3"/>
    <n v="0"/>
    <n v="93312"/>
    <s v="CA-2017-168179"/>
    <s v="United States"/>
    <s v="Salt Lake City"/>
    <s v="Utah"/>
    <n v="84106"/>
    <x v="1"/>
  </r>
  <r>
    <x v="2151"/>
    <x v="342"/>
    <d v="2017-09-14T00:00:00"/>
    <d v="2017-09-18T00:00:00"/>
    <s v="Second Class"/>
    <n v="567"/>
    <n v="9"/>
    <n v="0"/>
    <n v="26082"/>
    <s v="US-2017-157224"/>
    <s v="United States"/>
    <s v="Los Angeles"/>
    <s v="California"/>
    <n v="90045"/>
    <x v="1"/>
  </r>
  <r>
    <x v="2152"/>
    <x v="342"/>
    <d v="2016-01-10T00:00:00"/>
    <d v="2016-01-13T00:00:00"/>
    <s v="Second Class"/>
    <n v="2485"/>
    <n v="5"/>
    <n v="0"/>
    <n v="77035"/>
    <s v="CA-2016-163937"/>
    <s v="United States"/>
    <s v="Longview"/>
    <s v="Washington"/>
    <n v="98632"/>
    <x v="1"/>
  </r>
  <r>
    <x v="2153"/>
    <x v="342"/>
    <d v="2017-03-13T00:00:00"/>
    <d v="2017-03-17T00:00:00"/>
    <s v="Standard Class"/>
    <n v="1743"/>
    <n v="3"/>
    <n v="0"/>
    <n v="81921"/>
    <s v="CA-2017-107713"/>
    <s v="United States"/>
    <s v="Columbia"/>
    <s v="Maryland"/>
    <n v="21044"/>
    <x v="2"/>
  </r>
  <r>
    <x v="2154"/>
    <x v="343"/>
    <d v="2016-05-25T00:00:00"/>
    <d v="2016-05-30T00:00:00"/>
    <s v="Standard Class"/>
    <n v="2496"/>
    <n v="4"/>
    <n v="0"/>
    <n v="624"/>
    <s v="CA-2016-139269"/>
    <s v="United States"/>
    <s v="Columbus"/>
    <s v="Georgia"/>
    <n v="31907"/>
    <x v="3"/>
  </r>
  <r>
    <x v="2154"/>
    <x v="343"/>
    <d v="2016-05-25T00:00:00"/>
    <d v="2016-05-30T00:00:00"/>
    <s v="Standard Class"/>
    <n v="1936"/>
    <n v="2"/>
    <n v="0"/>
    <n v="92928"/>
    <s v="CA-2016-139269"/>
    <s v="United States"/>
    <s v="Columbus"/>
    <s v="Georgia"/>
    <n v="31907"/>
    <x v="3"/>
  </r>
  <r>
    <x v="2154"/>
    <x v="343"/>
    <d v="2016-05-25T00:00:00"/>
    <d v="2016-05-30T00:00:00"/>
    <s v="Standard Class"/>
    <n v="126765"/>
    <n v="9"/>
    <n v="0"/>
    <n v="152118"/>
    <s v="CA-2016-139269"/>
    <s v="United States"/>
    <s v="Columbus"/>
    <s v="Georgia"/>
    <n v="31907"/>
    <x v="3"/>
  </r>
  <r>
    <x v="2155"/>
    <x v="343"/>
    <d v="2015-05-03T00:00:00"/>
    <d v="2015-05-08T00:00:00"/>
    <s v="Standard Class"/>
    <n v="66588"/>
    <n v="6"/>
    <n v="0"/>
    <n v="1065408"/>
    <s v="CA-2015-107937"/>
    <s v="United States"/>
    <s v="Chula Vista"/>
    <s v="California"/>
    <n v="91911"/>
    <x v="1"/>
  </r>
  <r>
    <x v="2156"/>
    <x v="343"/>
    <d v="2017-12-23T00:00:00"/>
    <d v="2017-12-30T00:00:00"/>
    <s v="Standard Class"/>
    <n v="2746"/>
    <n v="2"/>
    <n v="0"/>
    <n v="98856"/>
    <s v="CA-2017-110625"/>
    <s v="United States"/>
    <s v="Danbury"/>
    <s v="Connecticut"/>
    <n v="6810"/>
    <x v="2"/>
  </r>
  <r>
    <x v="2157"/>
    <x v="343"/>
    <d v="2016-12-08T00:00:00"/>
    <d v="2016-12-12T00:00:00"/>
    <s v="Second Class"/>
    <n v="10584"/>
    <n v="3"/>
    <n v="2"/>
    <n v="34398"/>
    <s v="CA-2016-158302"/>
    <s v="United States"/>
    <s v="Columbus"/>
    <s v="Ohio"/>
    <n v="43229"/>
    <x v="2"/>
  </r>
  <r>
    <x v="2158"/>
    <x v="343"/>
    <d v="2016-03-06T00:00:00"/>
    <d v="2016-03-10T00:00:00"/>
    <s v="Standard Class"/>
    <n v="43194"/>
    <n v="2"/>
    <n v="4"/>
    <n v="-7199"/>
    <s v="US-2016-155173"/>
    <s v="United States"/>
    <s v="Philadelphia"/>
    <s v="Pennsylvania"/>
    <n v="19120"/>
    <x v="2"/>
  </r>
  <r>
    <x v="2158"/>
    <x v="343"/>
    <d v="2016-03-06T00:00:00"/>
    <d v="2016-03-10T00:00:00"/>
    <s v="Standard Class"/>
    <n v="2043"/>
    <n v="1"/>
    <n v="7"/>
    <n v="-14982"/>
    <s v="US-2016-155173"/>
    <s v="United States"/>
    <s v="Philadelphia"/>
    <s v="Pennsylvania"/>
    <n v="19120"/>
    <x v="2"/>
  </r>
  <r>
    <x v="2158"/>
    <x v="343"/>
    <d v="2016-03-06T00:00:00"/>
    <d v="2016-03-10T00:00:00"/>
    <s v="Standard Class"/>
    <n v="68238"/>
    <n v="3"/>
    <n v="4"/>
    <n v="-125103"/>
    <s v="US-2016-155173"/>
    <s v="United States"/>
    <s v="Philadelphia"/>
    <s v="Pennsylvania"/>
    <n v="19120"/>
    <x v="2"/>
  </r>
  <r>
    <x v="2159"/>
    <x v="344"/>
    <d v="2017-09-07T00:00:00"/>
    <d v="2017-09-11T00:00:00"/>
    <s v="Standard Class"/>
    <n v="4794"/>
    <n v="3"/>
    <n v="0"/>
    <n v="2397"/>
    <s v="US-2017-129441"/>
    <s v="United States"/>
    <s v="Los Angeles"/>
    <s v="California"/>
    <n v="90032"/>
    <x v="1"/>
  </r>
  <r>
    <x v="2160"/>
    <x v="344"/>
    <d v="2014-01-28T00:00:00"/>
    <d v="2014-02-03T00:00:00"/>
    <s v="Standard Class"/>
    <n v="3928"/>
    <n v="1"/>
    <n v="2"/>
    <n v="13257"/>
    <s v="CA-2014-100328"/>
    <s v="United States"/>
    <s v="New York City"/>
    <s v="New York"/>
    <n v="10024"/>
    <x v="2"/>
  </r>
  <r>
    <x v="2161"/>
    <x v="344"/>
    <d v="2016-09-05T00:00:00"/>
    <d v="2016-09-09T00:00:00"/>
    <s v="Standard Class"/>
    <n v="9555"/>
    <n v="5"/>
    <n v="7"/>
    <n v="-73255"/>
    <s v="CA-2016-154536"/>
    <s v="United States"/>
    <s v="Philadelphia"/>
    <s v="Pennsylvania"/>
    <n v="19120"/>
    <x v="2"/>
  </r>
  <r>
    <x v="2162"/>
    <x v="344"/>
    <d v="2016-12-13T00:00:00"/>
    <d v="2016-12-19T00:00:00"/>
    <s v="Standard Class"/>
    <n v="984"/>
    <n v="3"/>
    <n v="0"/>
    <n v="32472"/>
    <s v="CA-2016-102792"/>
    <s v="United States"/>
    <s v="Riverside"/>
    <s v="California"/>
    <n v="92503"/>
    <x v="1"/>
  </r>
  <r>
    <x v="2163"/>
    <x v="345"/>
    <d v="2017-07-08T00:00:00"/>
    <d v="2017-07-15T00:00:00"/>
    <s v="Standard Class"/>
    <n v="19846"/>
    <n v="2"/>
    <n v="0"/>
    <n v="9923"/>
    <s v="CA-2017-108560"/>
    <s v="United States"/>
    <s v="Kent"/>
    <s v="Washington"/>
    <n v="98031"/>
    <x v="1"/>
  </r>
  <r>
    <x v="2163"/>
    <x v="345"/>
    <d v="2017-07-08T00:00:00"/>
    <d v="2017-07-15T00:00:00"/>
    <s v="Standard Class"/>
    <n v="78648"/>
    <n v="8"/>
    <n v="0"/>
    <n v="3853752"/>
    <s v="CA-2017-108560"/>
    <s v="United States"/>
    <s v="Kent"/>
    <s v="Washington"/>
    <n v="98031"/>
    <x v="1"/>
  </r>
  <r>
    <x v="2163"/>
    <x v="345"/>
    <d v="2017-07-08T00:00:00"/>
    <d v="2017-07-15T00:00:00"/>
    <s v="Standard Class"/>
    <n v="23168"/>
    <n v="2"/>
    <n v="2"/>
    <n v="78192"/>
    <s v="CA-2017-108560"/>
    <s v="United States"/>
    <s v="Kent"/>
    <s v="Washington"/>
    <n v="98031"/>
    <x v="1"/>
  </r>
  <r>
    <x v="2163"/>
    <x v="345"/>
    <d v="2017-07-08T00:00:00"/>
    <d v="2017-07-15T00:00:00"/>
    <s v="Standard Class"/>
    <n v="500"/>
    <n v="2"/>
    <n v="0"/>
    <n v="105"/>
    <s v="CA-2017-108560"/>
    <s v="United States"/>
    <s v="Kent"/>
    <s v="Washington"/>
    <n v="98031"/>
    <x v="1"/>
  </r>
  <r>
    <x v="2164"/>
    <x v="346"/>
    <d v="2017-03-25T00:00:00"/>
    <d v="2017-03-29T00:00:00"/>
    <s v="Standard Class"/>
    <n v="470376"/>
    <n v="3"/>
    <n v="2"/>
    <n v="470376"/>
    <s v="CA-2017-112039"/>
    <s v="United States"/>
    <s v="San Antonio"/>
    <s v="Texas"/>
    <n v="78207"/>
    <x v="0"/>
  </r>
  <r>
    <x v="2165"/>
    <x v="346"/>
    <d v="2016-08-15T00:00:00"/>
    <d v="2016-08-20T00:00:00"/>
    <s v="Standard Class"/>
    <n v="705544"/>
    <n v="7"/>
    <n v="2"/>
    <n v="705544"/>
    <s v="CA-2016-118626"/>
    <s v="United States"/>
    <s v="Tallahassee"/>
    <s v="Florida"/>
    <n v="32303"/>
    <x v="3"/>
  </r>
  <r>
    <x v="2166"/>
    <x v="346"/>
    <d v="2014-09-14T00:00:00"/>
    <d v="2014-09-19T00:00:00"/>
    <s v="Standard Class"/>
    <n v="1424"/>
    <n v="5"/>
    <n v="0"/>
    <n v="52688"/>
    <s v="CA-2014-159184"/>
    <s v="United States"/>
    <s v="Macon"/>
    <s v="Georgia"/>
    <n v="31204"/>
    <x v="3"/>
  </r>
  <r>
    <x v="2166"/>
    <x v="346"/>
    <d v="2014-09-14T00:00:00"/>
    <d v="2014-09-19T00:00:00"/>
    <s v="Standard Class"/>
    <n v="716"/>
    <n v="2"/>
    <n v="0"/>
    <n v="34368"/>
    <s v="CA-2014-159184"/>
    <s v="United States"/>
    <s v="Macon"/>
    <s v="Georgia"/>
    <n v="31204"/>
    <x v="3"/>
  </r>
  <r>
    <x v="2167"/>
    <x v="346"/>
    <d v="2017-04-01T00:00:00"/>
    <d v="2017-04-07T00:00:00"/>
    <s v="Standard Class"/>
    <n v="4293"/>
    <n v="9"/>
    <n v="0"/>
    <n v="193185"/>
    <s v="CA-2017-118360"/>
    <s v="United States"/>
    <s v="New York City"/>
    <s v="New York"/>
    <n v="10011"/>
    <x v="2"/>
  </r>
  <r>
    <x v="2168"/>
    <x v="346"/>
    <d v="2017-05-19T00:00:00"/>
    <d v="2017-05-19T00:00:00"/>
    <s v="Same Day"/>
    <n v="19564"/>
    <n v="4"/>
    <n v="0"/>
    <n v="919508"/>
    <s v="US-2017-120607"/>
    <s v="United States"/>
    <s v="Atlanta"/>
    <s v="Georgia"/>
    <n v="30318"/>
    <x v="3"/>
  </r>
  <r>
    <x v="2169"/>
    <x v="346"/>
    <d v="2017-07-25T00:00:00"/>
    <d v="2017-07-28T00:00:00"/>
    <s v="Second Class"/>
    <n v="20096"/>
    <n v="4"/>
    <n v="2"/>
    <n v="30144"/>
    <s v="CA-2017-121293"/>
    <s v="United States"/>
    <s v="Philadelphia"/>
    <s v="Pennsylvania"/>
    <n v="19143"/>
    <x v="2"/>
  </r>
  <r>
    <x v="2169"/>
    <x v="346"/>
    <d v="2017-07-25T00:00:00"/>
    <d v="2017-07-28T00:00:00"/>
    <s v="Second Class"/>
    <n v="37752"/>
    <n v="3"/>
    <n v="2"/>
    <n v="42471"/>
    <s v="CA-2017-121293"/>
    <s v="United States"/>
    <s v="Philadelphia"/>
    <s v="Pennsylvania"/>
    <n v="19143"/>
    <x v="2"/>
  </r>
  <r>
    <x v="2169"/>
    <x v="346"/>
    <d v="2017-07-25T00:00:00"/>
    <d v="2017-07-28T00:00:00"/>
    <s v="Second Class"/>
    <n v="138588"/>
    <n v="1"/>
    <n v="4"/>
    <n v="-34647"/>
    <s v="CA-2017-121293"/>
    <s v="United States"/>
    <s v="Philadelphia"/>
    <s v="Pennsylvania"/>
    <n v="19143"/>
    <x v="2"/>
  </r>
  <r>
    <x v="2169"/>
    <x v="346"/>
    <d v="2017-07-25T00:00:00"/>
    <d v="2017-07-28T00:00:00"/>
    <s v="Second Class"/>
    <n v="25992"/>
    <n v="5"/>
    <n v="2"/>
    <n v="-25992"/>
    <s v="CA-2017-121293"/>
    <s v="United States"/>
    <s v="Philadelphia"/>
    <s v="Pennsylvania"/>
    <n v="19143"/>
    <x v="2"/>
  </r>
  <r>
    <x v="2169"/>
    <x v="346"/>
    <d v="2017-07-25T00:00:00"/>
    <d v="2017-07-28T00:00:00"/>
    <s v="Second Class"/>
    <n v="20736"/>
    <n v="4"/>
    <n v="2"/>
    <n v="72576"/>
    <s v="CA-2017-121293"/>
    <s v="United States"/>
    <s v="Philadelphia"/>
    <s v="Pennsylvania"/>
    <n v="19143"/>
    <x v="2"/>
  </r>
  <r>
    <x v="2170"/>
    <x v="346"/>
    <d v="2017-06-30T00:00:00"/>
    <d v="2017-07-02T00:00:00"/>
    <s v="Second Class"/>
    <n v="435999"/>
    <n v="3"/>
    <n v="15"/>
    <n v="51294"/>
    <s v="CA-2017-109393"/>
    <s v="United States"/>
    <s v="Los Angeles"/>
    <s v="California"/>
    <n v="90032"/>
    <x v="1"/>
  </r>
  <r>
    <x v="2171"/>
    <x v="346"/>
    <d v="2015-10-18T00:00:00"/>
    <d v="2015-10-22T00:00:00"/>
    <s v="Standard Class"/>
    <n v="249584"/>
    <n v="2"/>
    <n v="2"/>
    <n v="15599"/>
    <s v="CA-2015-127824"/>
    <s v="United States"/>
    <s v="Seattle"/>
    <s v="Washington"/>
    <n v="98115"/>
    <x v="1"/>
  </r>
  <r>
    <x v="2171"/>
    <x v="346"/>
    <d v="2015-10-18T00:00:00"/>
    <d v="2015-10-22T00:00:00"/>
    <s v="Standard Class"/>
    <n v="1794"/>
    <n v="3"/>
    <n v="0"/>
    <n v="87906"/>
    <s v="CA-2015-127824"/>
    <s v="United States"/>
    <s v="Seattle"/>
    <s v="Washington"/>
    <n v="98115"/>
    <x v="1"/>
  </r>
  <r>
    <x v="2171"/>
    <x v="346"/>
    <d v="2015-10-18T00:00:00"/>
    <d v="2015-10-22T00:00:00"/>
    <s v="Standard Class"/>
    <n v="1011"/>
    <n v="3"/>
    <n v="0"/>
    <n v="32352"/>
    <s v="CA-2015-127824"/>
    <s v="United States"/>
    <s v="Seattle"/>
    <s v="Washington"/>
    <n v="98115"/>
    <x v="1"/>
  </r>
  <r>
    <x v="2172"/>
    <x v="346"/>
    <d v="2014-12-21T00:00:00"/>
    <d v="2014-12-25T00:00:00"/>
    <s v="Standard Class"/>
    <n v="1728"/>
    <n v="6"/>
    <n v="0"/>
    <n v="79488"/>
    <s v="CA-2014-109127"/>
    <s v="United States"/>
    <s v="Newark"/>
    <s v="Delaware"/>
    <n v="19711"/>
    <x v="2"/>
  </r>
  <r>
    <x v="2173"/>
    <x v="347"/>
    <d v="2015-09-03T00:00:00"/>
    <d v="2015-09-08T00:00:00"/>
    <s v="Standard Class"/>
    <n v="200984"/>
    <n v="7"/>
    <n v="2"/>
    <n v="628075"/>
    <s v="CA-2015-149734"/>
    <s v="United States"/>
    <s v="Durham"/>
    <s v="North Carolina"/>
    <n v="27707"/>
    <x v="3"/>
  </r>
  <r>
    <x v="2174"/>
    <x v="347"/>
    <d v="2017-11-03T00:00:00"/>
    <d v="2017-11-07T00:00:00"/>
    <s v="Standard Class"/>
    <n v="1239"/>
    <n v="3"/>
    <n v="0"/>
    <n v="56994"/>
    <s v="CA-2017-126046"/>
    <s v="United States"/>
    <s v="Atlanta"/>
    <s v="Georgia"/>
    <n v="30318"/>
    <x v="3"/>
  </r>
  <r>
    <x v="2175"/>
    <x v="347"/>
    <d v="2014-12-24T00:00:00"/>
    <d v="2014-12-29T00:00:00"/>
    <s v="Standard Class"/>
    <n v="14286"/>
    <n v="1"/>
    <n v="0"/>
    <n v="414294"/>
    <s v="US-2014-167738"/>
    <s v="United States"/>
    <s v="Los Angeles"/>
    <s v="California"/>
    <n v="90045"/>
    <x v="1"/>
  </r>
  <r>
    <x v="2175"/>
    <x v="347"/>
    <d v="2014-12-24T00:00:00"/>
    <d v="2014-12-29T00:00:00"/>
    <s v="Standard Class"/>
    <n v="292272"/>
    <n v="6"/>
    <n v="2"/>
    <n v="18267"/>
    <s v="US-2014-167738"/>
    <s v="United States"/>
    <s v="Los Angeles"/>
    <s v="California"/>
    <n v="90045"/>
    <x v="1"/>
  </r>
  <r>
    <x v="2176"/>
    <x v="347"/>
    <d v="2017-10-23T00:00:00"/>
    <d v="2017-10-29T00:00:00"/>
    <s v="Standard Class"/>
    <n v="1156"/>
    <n v="2"/>
    <n v="0"/>
    <n v="56644"/>
    <s v="CA-2017-139913"/>
    <s v="United States"/>
    <s v="Rochester"/>
    <s v="New York"/>
    <n v="14609"/>
    <x v="2"/>
  </r>
  <r>
    <x v="2176"/>
    <x v="347"/>
    <d v="2017-10-23T00:00:00"/>
    <d v="2017-10-29T00:00:00"/>
    <s v="Standard Class"/>
    <n v="264"/>
    <n v="5"/>
    <n v="0"/>
    <n v="1188"/>
    <s v="CA-2017-139913"/>
    <s v="United States"/>
    <s v="Rochester"/>
    <s v="New York"/>
    <n v="14609"/>
    <x v="2"/>
  </r>
  <r>
    <x v="2176"/>
    <x v="347"/>
    <d v="2017-10-23T00:00:00"/>
    <d v="2017-10-29T00:00:00"/>
    <s v="Standard Class"/>
    <n v="6908"/>
    <n v="11"/>
    <n v="0"/>
    <n v="290136"/>
    <s v="CA-2017-139913"/>
    <s v="United States"/>
    <s v="Rochester"/>
    <s v="New York"/>
    <n v="14609"/>
    <x v="2"/>
  </r>
  <r>
    <x v="2176"/>
    <x v="347"/>
    <d v="2017-10-23T00:00:00"/>
    <d v="2017-10-29T00:00:00"/>
    <s v="Standard Class"/>
    <n v="3588"/>
    <n v="3"/>
    <n v="0"/>
    <n v="100464"/>
    <s v="CA-2017-139913"/>
    <s v="United States"/>
    <s v="Rochester"/>
    <s v="New York"/>
    <n v="14609"/>
    <x v="2"/>
  </r>
  <r>
    <x v="2177"/>
    <x v="347"/>
    <d v="2014-11-18T00:00:00"/>
    <d v="2014-11-20T00:00:00"/>
    <s v="Second Class"/>
    <n v="6715"/>
    <n v="5"/>
    <n v="0"/>
    <n v="167875"/>
    <s v="CA-2014-141173"/>
    <s v="United States"/>
    <s v="Minneapolis"/>
    <s v="Minnesota"/>
    <n v="55407"/>
    <x v="0"/>
  </r>
  <r>
    <x v="2178"/>
    <x v="348"/>
    <d v="2017-09-04T00:00:00"/>
    <d v="2017-09-08T00:00:00"/>
    <s v="Standard Class"/>
    <n v="10192"/>
    <n v="7"/>
    <n v="2"/>
    <n v="3185"/>
    <s v="CA-2017-152485"/>
    <s v="United States"/>
    <s v="Coppell"/>
    <s v="Texas"/>
    <n v="75019"/>
    <x v="0"/>
  </r>
  <r>
    <x v="2178"/>
    <x v="348"/>
    <d v="2017-09-04T00:00:00"/>
    <d v="2017-09-08T00:00:00"/>
    <s v="Standard Class"/>
    <n v="16784"/>
    <n v="1"/>
    <n v="2"/>
    <n v="-2098"/>
    <s v="CA-2017-152485"/>
    <s v="United States"/>
    <s v="Coppell"/>
    <s v="Texas"/>
    <n v="75019"/>
    <x v="0"/>
  </r>
  <r>
    <x v="2178"/>
    <x v="348"/>
    <d v="2017-09-04T00:00:00"/>
    <d v="2017-09-08T00:00:00"/>
    <s v="Standard Class"/>
    <n v="1312"/>
    <n v="5"/>
    <n v="2"/>
    <n v="3772"/>
    <s v="CA-2017-152485"/>
    <s v="United States"/>
    <s v="Coppell"/>
    <s v="Texas"/>
    <n v="75019"/>
    <x v="0"/>
  </r>
  <r>
    <x v="2179"/>
    <x v="348"/>
    <d v="2015-10-10T00:00:00"/>
    <d v="2015-10-15T00:00:00"/>
    <s v="Standard Class"/>
    <n v="1801632"/>
    <n v="6"/>
    <n v="2"/>
    <n v="-337806"/>
    <s v="CA-2015-134719"/>
    <s v="United States"/>
    <s v="Jacksonville"/>
    <s v="Florida"/>
    <n v="32216"/>
    <x v="3"/>
  </r>
  <r>
    <x v="2180"/>
    <x v="348"/>
    <d v="2015-04-02T00:00:00"/>
    <d v="2015-04-09T00:00:00"/>
    <s v="Standard Class"/>
    <n v="71976"/>
    <n v="3"/>
    <n v="2"/>
    <n v="242919"/>
    <s v="US-2015-159513"/>
    <s v="United States"/>
    <s v="Los Angeles"/>
    <s v="California"/>
    <n v="90049"/>
    <x v="1"/>
  </r>
  <r>
    <x v="2181"/>
    <x v="348"/>
    <d v="2017-06-02T00:00:00"/>
    <d v="2017-06-08T00:00:00"/>
    <s v="Standard Class"/>
    <n v="10688"/>
    <n v="2"/>
    <n v="2"/>
    <n v="37408"/>
    <s v="CA-2017-143294"/>
    <s v="United States"/>
    <s v="Houston"/>
    <s v="Texas"/>
    <n v="77070"/>
    <x v="0"/>
  </r>
  <r>
    <x v="2182"/>
    <x v="348"/>
    <d v="2016-02-16T00:00:00"/>
    <d v="2016-02-20T00:00:00"/>
    <s v="Standard Class"/>
    <n v="22796"/>
    <n v="2"/>
    <n v="0"/>
    <n v="364736"/>
    <s v="CA-2016-134138"/>
    <s v="United States"/>
    <s v="Belleville"/>
    <s v="New Jersey"/>
    <n v="7109"/>
    <x v="2"/>
  </r>
  <r>
    <x v="2183"/>
    <x v="349"/>
    <d v="2016-09-05T00:00:00"/>
    <d v="2016-09-07T00:00:00"/>
    <s v="Second Class"/>
    <n v="828"/>
    <n v="2"/>
    <n v="2"/>
    <n v="1035"/>
    <s v="CA-2016-110366"/>
    <s v="United States"/>
    <s v="Philadelphia"/>
    <s v="Pennsylvania"/>
    <n v="19140"/>
    <x v="2"/>
  </r>
  <r>
    <x v="2184"/>
    <x v="349"/>
    <d v="2016-10-28T00:00:00"/>
    <d v="2016-11-03T00:00:00"/>
    <s v="Standard Class"/>
    <n v="324"/>
    <n v="5"/>
    <n v="0"/>
    <n v="15552"/>
    <s v="CA-2016-142545"/>
    <s v="United States"/>
    <s v="Belleville"/>
    <s v="New Jersey"/>
    <n v="7109"/>
    <x v="2"/>
  </r>
  <r>
    <x v="2184"/>
    <x v="349"/>
    <d v="2016-10-28T00:00:00"/>
    <d v="2016-11-03T00:00:00"/>
    <s v="Standard Class"/>
    <n v="108248"/>
    <n v="8"/>
    <n v="0"/>
    <n v="108248"/>
    <s v="CA-2016-142545"/>
    <s v="United States"/>
    <s v="Belleville"/>
    <s v="New Jersey"/>
    <n v="7109"/>
    <x v="2"/>
  </r>
  <r>
    <x v="2184"/>
    <x v="349"/>
    <d v="2016-10-28T00:00:00"/>
    <d v="2016-11-03T00:00:00"/>
    <s v="Standard Class"/>
    <n v="5691"/>
    <n v="3"/>
    <n v="0"/>
    <n v="273168"/>
    <s v="CA-2016-142545"/>
    <s v="United States"/>
    <s v="Belleville"/>
    <s v="New Jersey"/>
    <n v="7109"/>
    <x v="2"/>
  </r>
  <r>
    <x v="2184"/>
    <x v="349"/>
    <d v="2016-10-28T00:00:00"/>
    <d v="2016-11-03T00:00:00"/>
    <s v="Standard Class"/>
    <n v="776"/>
    <n v="4"/>
    <n v="0"/>
    <n v="38024"/>
    <s v="CA-2016-142545"/>
    <s v="United States"/>
    <s v="Belleville"/>
    <s v="New Jersey"/>
    <n v="7109"/>
    <x v="2"/>
  </r>
  <r>
    <x v="2184"/>
    <x v="349"/>
    <d v="2016-10-28T00:00:00"/>
    <d v="2016-11-03T00:00:00"/>
    <s v="Standard Class"/>
    <n v="1428"/>
    <n v="1"/>
    <n v="0"/>
    <n v="65688"/>
    <s v="CA-2016-142545"/>
    <s v="United States"/>
    <s v="Belleville"/>
    <s v="New Jersey"/>
    <n v="7109"/>
    <x v="2"/>
  </r>
  <r>
    <x v="2185"/>
    <x v="349"/>
    <d v="2014-04-13T00:00:00"/>
    <d v="2014-04-17T00:00:00"/>
    <s v="Second Class"/>
    <n v="17856"/>
    <n v="4"/>
    <n v="2"/>
    <n v="1116"/>
    <s v="CA-2014-122336"/>
    <s v="United States"/>
    <s v="Philadelphia"/>
    <s v="Pennsylvania"/>
    <n v="19140"/>
    <x v="2"/>
  </r>
  <r>
    <x v="2185"/>
    <x v="349"/>
    <d v="2014-04-13T00:00:00"/>
    <d v="2014-04-17T00:00:00"/>
    <s v="Second Class"/>
    <n v="50997"/>
    <n v="10"/>
    <n v="7"/>
    <n v="-407976"/>
    <s v="CA-2014-122336"/>
    <s v="United States"/>
    <s v="Philadelphia"/>
    <s v="Pennsylvania"/>
    <n v="19140"/>
    <x v="2"/>
  </r>
  <r>
    <x v="2185"/>
    <x v="349"/>
    <d v="2014-04-13T00:00:00"/>
    <d v="2014-04-17T00:00:00"/>
    <s v="Second Class"/>
    <n v="30992"/>
    <n v="13"/>
    <n v="2"/>
    <n v="100724"/>
    <s v="CA-2014-122336"/>
    <s v="United States"/>
    <s v="Philadelphia"/>
    <s v="Pennsylvania"/>
    <n v="19140"/>
    <x v="2"/>
  </r>
  <r>
    <x v="2185"/>
    <x v="349"/>
    <d v="2014-04-13T00:00:00"/>
    <d v="2014-04-17T00:00:00"/>
    <s v="Second Class"/>
    <n v="71928"/>
    <n v="12"/>
    <n v="4"/>
    <n v="83916"/>
    <s v="CA-2014-122336"/>
    <s v="United States"/>
    <s v="Philadelphia"/>
    <s v="Pennsylvania"/>
    <n v="19140"/>
    <x v="2"/>
  </r>
  <r>
    <x v="2186"/>
    <x v="349"/>
    <d v="2016-07-09T00:00:00"/>
    <d v="2016-07-13T00:00:00"/>
    <s v="Standard Class"/>
    <n v="408006"/>
    <n v="2"/>
    <n v="1"/>
    <n v="725344"/>
    <s v="CA-2016-136329"/>
    <s v="United States"/>
    <s v="New York City"/>
    <s v="New York"/>
    <n v="10035"/>
    <x v="2"/>
  </r>
  <r>
    <x v="2186"/>
    <x v="349"/>
    <d v="2016-07-09T00:00:00"/>
    <d v="2016-07-13T00:00:00"/>
    <s v="Standard Class"/>
    <n v="16528"/>
    <n v="4"/>
    <n v="0"/>
    <n v="148752"/>
    <s v="CA-2016-136329"/>
    <s v="United States"/>
    <s v="New York City"/>
    <s v="New York"/>
    <n v="10035"/>
    <x v="2"/>
  </r>
  <r>
    <x v="2187"/>
    <x v="349"/>
    <d v="2016-10-31T00:00:00"/>
    <d v="2016-11-04T00:00:00"/>
    <s v="Standard Class"/>
    <n v="108542"/>
    <n v="7"/>
    <n v="0"/>
    <n v="2822092"/>
    <s v="CA-2016-144218"/>
    <s v="United States"/>
    <s v="Los Angeles"/>
    <s v="California"/>
    <n v="90045"/>
    <x v="1"/>
  </r>
  <r>
    <x v="2188"/>
    <x v="349"/>
    <d v="2014-03-26T00:00:00"/>
    <d v="2014-03-30T00:00:00"/>
    <s v="Standard Class"/>
    <n v="663"/>
    <n v="3"/>
    <n v="0"/>
    <n v="8619"/>
    <s v="CA-2014-138436"/>
    <s v="United States"/>
    <s v="Los Angeles"/>
    <s v="California"/>
    <n v="90036"/>
    <x v="1"/>
  </r>
  <r>
    <x v="2189"/>
    <x v="349"/>
    <d v="2016-07-16T00:00:00"/>
    <d v="2016-07-20T00:00:00"/>
    <s v="Second Class"/>
    <n v="102"/>
    <n v="5"/>
    <n v="0"/>
    <n v="4794"/>
    <s v="CA-2016-157161"/>
    <s v="United States"/>
    <s v="Columbia"/>
    <s v="South Carolina"/>
    <n v="29203"/>
    <x v="3"/>
  </r>
  <r>
    <x v="2189"/>
    <x v="349"/>
    <d v="2016-07-16T00:00:00"/>
    <d v="2016-07-20T00:00:00"/>
    <s v="Second Class"/>
    <n v="2232"/>
    <n v="3"/>
    <n v="0"/>
    <n v="558"/>
    <s v="CA-2016-157161"/>
    <s v="United States"/>
    <s v="Columbia"/>
    <s v="South Carolina"/>
    <n v="29203"/>
    <x v="3"/>
  </r>
  <r>
    <x v="2189"/>
    <x v="349"/>
    <d v="2016-07-16T00:00:00"/>
    <d v="2016-07-20T00:00:00"/>
    <s v="Second Class"/>
    <n v="241"/>
    <n v="5"/>
    <n v="0"/>
    <n v="11086"/>
    <s v="CA-2016-157161"/>
    <s v="United States"/>
    <s v="Columbia"/>
    <s v="South Carolina"/>
    <n v="29203"/>
    <x v="3"/>
  </r>
  <r>
    <x v="2189"/>
    <x v="349"/>
    <d v="2016-07-16T00:00:00"/>
    <d v="2016-07-20T00:00:00"/>
    <s v="Second Class"/>
    <n v="7598"/>
    <n v="2"/>
    <n v="0"/>
    <n v="182352"/>
    <s v="CA-2016-157161"/>
    <s v="United States"/>
    <s v="Columbia"/>
    <s v="South Carolina"/>
    <n v="29203"/>
    <x v="3"/>
  </r>
  <r>
    <x v="2189"/>
    <x v="349"/>
    <d v="2016-07-16T00:00:00"/>
    <d v="2016-07-20T00:00:00"/>
    <s v="Second Class"/>
    <n v="646"/>
    <n v="2"/>
    <n v="0"/>
    <n v="31654"/>
    <s v="CA-2016-157161"/>
    <s v="United States"/>
    <s v="Columbia"/>
    <s v="South Carolina"/>
    <n v="29203"/>
    <x v="3"/>
  </r>
  <r>
    <x v="2189"/>
    <x v="349"/>
    <d v="2016-07-16T00:00:00"/>
    <d v="2016-07-20T00:00:00"/>
    <s v="Second Class"/>
    <n v="6012"/>
    <n v="9"/>
    <n v="0"/>
    <n v="288576"/>
    <s v="CA-2016-157161"/>
    <s v="United States"/>
    <s v="Columbia"/>
    <s v="South Carolina"/>
    <n v="29203"/>
    <x v="3"/>
  </r>
  <r>
    <x v="2190"/>
    <x v="349"/>
    <d v="2015-12-12T00:00:00"/>
    <d v="2015-12-15T00:00:00"/>
    <s v="Second Class"/>
    <n v="324"/>
    <n v="5"/>
    <n v="0"/>
    <n v="15876"/>
    <s v="CA-2015-127481"/>
    <s v="United States"/>
    <s v="Las Vegas"/>
    <s v="Nevada"/>
    <n v="89115"/>
    <x v="1"/>
  </r>
  <r>
    <x v="2190"/>
    <x v="349"/>
    <d v="2015-12-12T00:00:00"/>
    <d v="2015-12-15T00:00:00"/>
    <s v="Second Class"/>
    <n v="9788"/>
    <n v="2"/>
    <n v="0"/>
    <n v="4894"/>
    <s v="CA-2015-127481"/>
    <s v="United States"/>
    <s v="Las Vegas"/>
    <s v="Nevada"/>
    <n v="89115"/>
    <x v="1"/>
  </r>
  <r>
    <x v="2191"/>
    <x v="349"/>
    <d v="2014-07-20T00:00:00"/>
    <d v="2014-07-23T00:00:00"/>
    <s v="First Class"/>
    <n v="4194"/>
    <n v="2"/>
    <n v="0"/>
    <n v="150984"/>
    <s v="CA-2014-127866"/>
    <s v="United States"/>
    <s v="Riverside"/>
    <s v="California"/>
    <n v="92503"/>
    <x v="1"/>
  </r>
  <r>
    <x v="2191"/>
    <x v="349"/>
    <d v="2014-07-20T00:00:00"/>
    <d v="2014-07-23T00:00:00"/>
    <s v="First Class"/>
    <n v="1196"/>
    <n v="2"/>
    <n v="0"/>
    <n v="58604"/>
    <s v="CA-2014-127866"/>
    <s v="United States"/>
    <s v="Riverside"/>
    <s v="California"/>
    <n v="92503"/>
    <x v="1"/>
  </r>
  <r>
    <x v="2191"/>
    <x v="349"/>
    <d v="2014-07-20T00:00:00"/>
    <d v="2014-07-23T00:00:00"/>
    <s v="First Class"/>
    <n v="1312"/>
    <n v="4"/>
    <n v="0"/>
    <n v="38048"/>
    <s v="CA-2014-127866"/>
    <s v="United States"/>
    <s v="Riverside"/>
    <s v="California"/>
    <n v="92503"/>
    <x v="1"/>
  </r>
  <r>
    <x v="2191"/>
    <x v="349"/>
    <d v="2014-07-20T00:00:00"/>
    <d v="2014-07-23T00:00:00"/>
    <s v="First Class"/>
    <n v="53541"/>
    <n v="3"/>
    <n v="0"/>
    <n v="160623"/>
    <s v="CA-2014-127866"/>
    <s v="United States"/>
    <s v="Riverside"/>
    <s v="California"/>
    <n v="92503"/>
    <x v="1"/>
  </r>
  <r>
    <x v="2192"/>
    <x v="349"/>
    <d v="2016-12-01T00:00:00"/>
    <d v="2016-12-03T00:00:00"/>
    <s v="Second Class"/>
    <n v="210455"/>
    <n v="7"/>
    <n v="0"/>
    <n v="6945015"/>
    <s v="CA-2016-143805"/>
    <s v="United States"/>
    <s v="Richmond"/>
    <s v="Virginia"/>
    <n v="23223"/>
    <x v="3"/>
  </r>
  <r>
    <x v="2192"/>
    <x v="349"/>
    <d v="2016-12-01T00:00:00"/>
    <d v="2016-12-03T00:00:00"/>
    <s v="Second Class"/>
    <n v="407"/>
    <n v="5"/>
    <n v="0"/>
    <n v="11803"/>
    <s v="CA-2016-143805"/>
    <s v="United States"/>
    <s v="Richmond"/>
    <s v="Virginia"/>
    <n v="23223"/>
    <x v="3"/>
  </r>
  <r>
    <x v="2193"/>
    <x v="349"/>
    <d v="2016-01-25T00:00:00"/>
    <d v="2016-01-28T00:00:00"/>
    <s v="Second Class"/>
    <n v="4312"/>
    <n v="5"/>
    <n v="2"/>
    <n v="15092"/>
    <s v="CA-2016-168046"/>
    <s v="United States"/>
    <s v="New York City"/>
    <s v="New York"/>
    <n v="10024"/>
    <x v="2"/>
  </r>
  <r>
    <x v="2193"/>
    <x v="349"/>
    <d v="2016-01-25T00:00:00"/>
    <d v="2016-01-28T00:00:00"/>
    <s v="Second Class"/>
    <n v="313722"/>
    <n v="3"/>
    <n v="4"/>
    <n v="-993453"/>
    <s v="CA-2016-168046"/>
    <s v="United States"/>
    <s v="New York City"/>
    <s v="New York"/>
    <n v="10024"/>
    <x v="2"/>
  </r>
  <r>
    <x v="2193"/>
    <x v="349"/>
    <d v="2016-01-25T00:00:00"/>
    <d v="2016-01-28T00:00:00"/>
    <s v="Second Class"/>
    <n v="4598"/>
    <n v="1"/>
    <n v="0"/>
    <n v="78166"/>
    <s v="CA-2016-168046"/>
    <s v="United States"/>
    <s v="New York City"/>
    <s v="New York"/>
    <n v="10024"/>
    <x v="2"/>
  </r>
  <r>
    <x v="2193"/>
    <x v="349"/>
    <d v="2016-01-25T00:00:00"/>
    <d v="2016-01-28T00:00:00"/>
    <s v="Second Class"/>
    <n v="42868"/>
    <n v="7"/>
    <n v="0"/>
    <n v="0"/>
    <s v="CA-2016-168046"/>
    <s v="United States"/>
    <s v="New York City"/>
    <s v="New York"/>
    <n v="10024"/>
    <x v="2"/>
  </r>
  <r>
    <x v="2194"/>
    <x v="350"/>
    <d v="2014-12-14T00:00:00"/>
    <d v="2014-12-19T00:00:00"/>
    <s v="Standard Class"/>
    <n v="5104"/>
    <n v="4"/>
    <n v="8"/>
    <n v="-86768"/>
    <s v="CA-2014-148950"/>
    <s v="United States"/>
    <s v="Chicago"/>
    <s v="Illinois"/>
    <n v="60610"/>
    <x v="0"/>
  </r>
  <r>
    <x v="2194"/>
    <x v="350"/>
    <d v="2014-12-14T00:00:00"/>
    <d v="2014-12-19T00:00:00"/>
    <s v="Standard Class"/>
    <n v="2896"/>
    <n v="2"/>
    <n v="2"/>
    <n v="4706"/>
    <s v="CA-2014-148950"/>
    <s v="United States"/>
    <s v="Chicago"/>
    <s v="Illinois"/>
    <n v="60610"/>
    <x v="0"/>
  </r>
  <r>
    <x v="2194"/>
    <x v="350"/>
    <d v="2014-12-14T00:00:00"/>
    <d v="2014-12-19T00:00:00"/>
    <s v="Standard Class"/>
    <n v="35016"/>
    <n v="3"/>
    <n v="2"/>
    <n v="-21885"/>
    <s v="CA-2014-148950"/>
    <s v="United States"/>
    <s v="Chicago"/>
    <s v="Illinois"/>
    <n v="60610"/>
    <x v="0"/>
  </r>
  <r>
    <x v="2195"/>
    <x v="350"/>
    <d v="2017-07-11T00:00:00"/>
    <d v="2017-07-13T00:00:00"/>
    <s v="Second Class"/>
    <n v="1326"/>
    <n v="6"/>
    <n v="0"/>
    <n v="17238"/>
    <s v="CA-2017-156818"/>
    <s v="United States"/>
    <s v="New York City"/>
    <s v="New York"/>
    <n v="10009"/>
    <x v="2"/>
  </r>
  <r>
    <x v="2196"/>
    <x v="350"/>
    <d v="2014-10-04T00:00:00"/>
    <d v="2014-10-09T00:00:00"/>
    <s v="Standard Class"/>
    <n v="2924"/>
    <n v="4"/>
    <n v="0"/>
    <n v="137428"/>
    <s v="CA-2014-102085"/>
    <s v="United States"/>
    <s v="Seattle"/>
    <s v="Washington"/>
    <n v="98115"/>
    <x v="1"/>
  </r>
  <r>
    <x v="2197"/>
    <x v="350"/>
    <d v="2017-05-15T00:00:00"/>
    <d v="2017-05-20T00:00:00"/>
    <s v="Standard Class"/>
    <n v="56704"/>
    <n v="2"/>
    <n v="2"/>
    <n v="191376"/>
    <s v="US-2017-152569"/>
    <s v="United States"/>
    <s v="Chicago"/>
    <s v="Illinois"/>
    <n v="60653"/>
    <x v="0"/>
  </r>
  <r>
    <x v="2197"/>
    <x v="350"/>
    <d v="2017-05-15T00:00:00"/>
    <d v="2017-05-20T00:00:00"/>
    <s v="Standard Class"/>
    <n v="1112"/>
    <n v="2"/>
    <n v="2"/>
    <n v="3475"/>
    <s v="US-2017-152569"/>
    <s v="United States"/>
    <s v="Chicago"/>
    <s v="Illinois"/>
    <n v="60653"/>
    <x v="0"/>
  </r>
  <r>
    <x v="2198"/>
    <x v="350"/>
    <d v="2014-10-06T00:00:00"/>
    <d v="2014-10-13T00:00:00"/>
    <s v="Standard Class"/>
    <n v="8392"/>
    <n v="5"/>
    <n v="2"/>
    <n v="-13637"/>
    <s v="CA-2014-110611"/>
    <s v="United States"/>
    <s v="Philadelphia"/>
    <s v="Pennsylvania"/>
    <n v="19120"/>
    <x v="2"/>
  </r>
  <r>
    <x v="2199"/>
    <x v="350"/>
    <d v="2017-09-09T00:00:00"/>
    <d v="2017-09-10T00:00:00"/>
    <s v="First Class"/>
    <n v="17712"/>
    <n v="6"/>
    <n v="2"/>
    <n v="59778"/>
    <s v="CA-2017-152198"/>
    <s v="United States"/>
    <s v="Toledo"/>
    <s v="Ohio"/>
    <n v="43615"/>
    <x v="2"/>
  </r>
  <r>
    <x v="2199"/>
    <x v="350"/>
    <d v="2017-09-09T00:00:00"/>
    <d v="2017-09-10T00:00:00"/>
    <s v="First Class"/>
    <n v="486"/>
    <n v="3"/>
    <n v="7"/>
    <n v="-3564"/>
    <s v="CA-2017-152198"/>
    <s v="United States"/>
    <s v="Toledo"/>
    <s v="Ohio"/>
    <n v="43615"/>
    <x v="2"/>
  </r>
  <r>
    <x v="2199"/>
    <x v="350"/>
    <d v="2017-09-09T00:00:00"/>
    <d v="2017-09-10T00:00:00"/>
    <s v="First Class"/>
    <n v="6258"/>
    <n v="2"/>
    <n v="7"/>
    <n v="-5215"/>
    <s v="CA-2017-152198"/>
    <s v="United States"/>
    <s v="Toledo"/>
    <s v="Ohio"/>
    <n v="43615"/>
    <x v="2"/>
  </r>
  <r>
    <x v="2200"/>
    <x v="351"/>
    <d v="2014-09-24T00:00:00"/>
    <d v="2014-09-29T00:00:00"/>
    <s v="Standard Class"/>
    <n v="21196"/>
    <n v="4"/>
    <n v="0"/>
    <n v="84784"/>
    <s v="CA-2014-123344"/>
    <s v="United States"/>
    <s v="San Francisco"/>
    <s v="California"/>
    <n v="94109"/>
    <x v="1"/>
  </r>
  <r>
    <x v="2201"/>
    <x v="351"/>
    <d v="2015-03-23T00:00:00"/>
    <d v="2015-03-29T00:00:00"/>
    <s v="Standard Class"/>
    <n v="107772"/>
    <n v="2"/>
    <n v="3"/>
    <n v="-292524"/>
    <s v="US-2015-125374"/>
    <s v="United States"/>
    <s v="Houston"/>
    <s v="Texas"/>
    <n v="77095"/>
    <x v="0"/>
  </r>
  <r>
    <x v="2202"/>
    <x v="351"/>
    <d v="2017-03-05T00:00:00"/>
    <d v="2017-03-05T00:00:00"/>
    <s v="Same Day"/>
    <n v="79"/>
    <n v="2"/>
    <n v="0"/>
    <n v="2528"/>
    <s v="CA-2017-168123"/>
    <s v="United States"/>
    <s v="Rochester"/>
    <s v="Minnesota"/>
    <n v="55901"/>
    <x v="0"/>
  </r>
  <r>
    <x v="2202"/>
    <x v="351"/>
    <d v="2017-03-05T00:00:00"/>
    <d v="2017-03-05T00:00:00"/>
    <s v="Same Day"/>
    <n v="22116"/>
    <n v="4"/>
    <n v="0"/>
    <n v="575016"/>
    <s v="CA-2017-168123"/>
    <s v="United States"/>
    <s v="Rochester"/>
    <s v="Minnesota"/>
    <n v="55901"/>
    <x v="0"/>
  </r>
  <r>
    <x v="2202"/>
    <x v="351"/>
    <d v="2017-03-05T00:00:00"/>
    <d v="2017-03-05T00:00:00"/>
    <s v="Same Day"/>
    <n v="12796"/>
    <n v="2"/>
    <n v="0"/>
    <n v="627004"/>
    <s v="CA-2017-168123"/>
    <s v="United States"/>
    <s v="Rochester"/>
    <s v="Minnesota"/>
    <n v="55901"/>
    <x v="0"/>
  </r>
  <r>
    <x v="2202"/>
    <x v="351"/>
    <d v="2017-03-05T00:00:00"/>
    <d v="2017-03-05T00:00:00"/>
    <s v="Same Day"/>
    <n v="1869"/>
    <n v="3"/>
    <n v="0"/>
    <n v="91581"/>
    <s v="CA-2017-168123"/>
    <s v="United States"/>
    <s v="Rochester"/>
    <s v="Minnesota"/>
    <n v="55901"/>
    <x v="0"/>
  </r>
  <r>
    <x v="2203"/>
    <x v="352"/>
    <d v="2016-12-18T00:00:00"/>
    <d v="2016-12-22T00:00:00"/>
    <s v="Standard Class"/>
    <n v="1884"/>
    <n v="3"/>
    <n v="0"/>
    <n v="60288"/>
    <s v="CA-2016-147067"/>
    <s v="United States"/>
    <s v="Minneapolis"/>
    <s v="Minnesota"/>
    <n v="55407"/>
    <x v="0"/>
  </r>
  <r>
    <x v="2204"/>
    <x v="352"/>
    <d v="2015-12-25T00:00:00"/>
    <d v="2015-12-29T00:00:00"/>
    <s v="Standard Class"/>
    <n v="547136"/>
    <n v="4"/>
    <n v="2"/>
    <n v="-68392"/>
    <s v="US-2015-147739"/>
    <s v="United States"/>
    <s v="Philadelphia"/>
    <s v="Pennsylvania"/>
    <n v="19140"/>
    <x v="2"/>
  </r>
  <r>
    <x v="2205"/>
    <x v="352"/>
    <d v="2017-03-25T00:00:00"/>
    <d v="2017-03-31T00:00:00"/>
    <s v="Standard Class"/>
    <n v="9099"/>
    <n v="1"/>
    <n v="0"/>
    <n v="145584"/>
    <s v="CA-2017-155880"/>
    <s v="United States"/>
    <s v="Milwaukee"/>
    <s v="Wisconsin"/>
    <n v="53209"/>
    <x v="0"/>
  </r>
  <r>
    <x v="2205"/>
    <x v="352"/>
    <d v="2017-03-25T00:00:00"/>
    <d v="2017-03-31T00:00:00"/>
    <s v="Standard Class"/>
    <n v="152656"/>
    <n v="7"/>
    <n v="0"/>
    <n v="4274368"/>
    <s v="CA-2017-155880"/>
    <s v="United States"/>
    <s v="Milwaukee"/>
    <s v="Wisconsin"/>
    <n v="53209"/>
    <x v="0"/>
  </r>
  <r>
    <x v="2205"/>
    <x v="352"/>
    <d v="2017-03-25T00:00:00"/>
    <d v="2017-03-31T00:00:00"/>
    <s v="Standard Class"/>
    <n v="36897"/>
    <n v="3"/>
    <n v="0"/>
    <n v="405867"/>
    <s v="CA-2017-155880"/>
    <s v="United States"/>
    <s v="Milwaukee"/>
    <s v="Wisconsin"/>
    <n v="53209"/>
    <x v="0"/>
  </r>
  <r>
    <x v="2206"/>
    <x v="352"/>
    <d v="2015-11-27T00:00:00"/>
    <d v="2015-11-29T00:00:00"/>
    <s v="First Class"/>
    <n v="8397"/>
    <n v="3"/>
    <n v="0"/>
    <n v="235116"/>
    <s v="CA-2015-145184"/>
    <s v="United States"/>
    <s v="Newark"/>
    <s v="Delaware"/>
    <n v="19711"/>
    <x v="2"/>
  </r>
  <r>
    <x v="2206"/>
    <x v="352"/>
    <d v="2015-11-27T00:00:00"/>
    <d v="2015-11-29T00:00:00"/>
    <s v="First Class"/>
    <n v="10497"/>
    <n v="3"/>
    <n v="0"/>
    <n v="73479"/>
    <s v="CA-2015-145184"/>
    <s v="United States"/>
    <s v="Newark"/>
    <s v="Delaware"/>
    <n v="19711"/>
    <x v="2"/>
  </r>
  <r>
    <x v="2207"/>
    <x v="352"/>
    <d v="2017-11-19T00:00:00"/>
    <d v="2017-11-23T00:00:00"/>
    <s v="Standard Class"/>
    <n v="1674"/>
    <n v="3"/>
    <n v="0"/>
    <n v="837"/>
    <s v="CA-2017-168858"/>
    <s v="United States"/>
    <s v="New York City"/>
    <s v="New York"/>
    <n v="10011"/>
    <x v="2"/>
  </r>
  <r>
    <x v="2207"/>
    <x v="352"/>
    <d v="2017-11-19T00:00:00"/>
    <d v="2017-11-23T00:00:00"/>
    <s v="Standard Class"/>
    <n v="250474"/>
    <n v="7"/>
    <n v="0"/>
    <n v="626185"/>
    <s v="CA-2017-168858"/>
    <s v="United States"/>
    <s v="New York City"/>
    <s v="New York"/>
    <n v="10011"/>
    <x v="2"/>
  </r>
  <r>
    <x v="2208"/>
    <x v="352"/>
    <d v="2015-03-22T00:00:00"/>
    <d v="2015-03-26T00:00:00"/>
    <s v="Standard Class"/>
    <n v="10552"/>
    <n v="4"/>
    <n v="0"/>
    <n v="485392"/>
    <s v="US-2015-163279"/>
    <s v="United States"/>
    <s v="San Diego"/>
    <s v="California"/>
    <n v="92037"/>
    <x v="1"/>
  </r>
  <r>
    <x v="2208"/>
    <x v="352"/>
    <d v="2015-03-22T00:00:00"/>
    <d v="2015-03-26T00:00:00"/>
    <s v="Standard Class"/>
    <n v="9196"/>
    <n v="2"/>
    <n v="0"/>
    <n v="156332"/>
    <s v="US-2015-163279"/>
    <s v="United States"/>
    <s v="San Diego"/>
    <s v="California"/>
    <n v="92037"/>
    <x v="1"/>
  </r>
  <r>
    <x v="2208"/>
    <x v="352"/>
    <d v="2015-03-22T00:00:00"/>
    <d v="2015-03-26T00:00:00"/>
    <s v="Standard Class"/>
    <n v="1487976"/>
    <n v="3"/>
    <n v="2"/>
    <n v="185997"/>
    <s v="US-2015-163279"/>
    <s v="United States"/>
    <s v="San Diego"/>
    <s v="California"/>
    <n v="92037"/>
    <x v="1"/>
  </r>
  <r>
    <x v="2209"/>
    <x v="352"/>
    <d v="2014-11-16T00:00:00"/>
    <d v="2014-11-18T00:00:00"/>
    <s v="First Class"/>
    <n v="79968"/>
    <n v="4"/>
    <n v="2"/>
    <n v="-179928"/>
    <s v="CA-2014-119144"/>
    <s v="United States"/>
    <s v="Los Angeles"/>
    <s v="California"/>
    <n v="90008"/>
    <x v="1"/>
  </r>
  <r>
    <x v="2209"/>
    <x v="352"/>
    <d v="2014-11-16T00:00:00"/>
    <d v="2014-11-18T00:00:00"/>
    <s v="First Class"/>
    <n v="3059745"/>
    <n v="3"/>
    <n v="15"/>
    <n v="251979"/>
    <s v="CA-2014-119144"/>
    <s v="United States"/>
    <s v="Los Angeles"/>
    <s v="California"/>
    <n v="90008"/>
    <x v="1"/>
  </r>
  <r>
    <x v="2209"/>
    <x v="352"/>
    <d v="2014-11-16T00:00:00"/>
    <d v="2014-11-18T00:00:00"/>
    <s v="First Class"/>
    <n v="34491"/>
    <n v="3"/>
    <n v="0"/>
    <n v="103473"/>
    <s v="CA-2014-119144"/>
    <s v="United States"/>
    <s v="Los Angeles"/>
    <s v="California"/>
    <n v="90008"/>
    <x v="1"/>
  </r>
  <r>
    <x v="2210"/>
    <x v="352"/>
    <d v="2016-09-15T00:00:00"/>
    <d v="2016-09-20T00:00:00"/>
    <s v="Standard Class"/>
    <n v="20416"/>
    <n v="4"/>
    <n v="2"/>
    <n v="66352"/>
    <s v="CA-2016-116911"/>
    <s v="United States"/>
    <s v="Twin Falls"/>
    <s v="Idaho"/>
    <n v="83301"/>
    <x v="1"/>
  </r>
  <r>
    <x v="2210"/>
    <x v="352"/>
    <d v="2016-09-15T00:00:00"/>
    <d v="2016-09-20T00:00:00"/>
    <s v="Standard Class"/>
    <n v="112839"/>
    <n v="3"/>
    <n v="0"/>
    <n v="2595297"/>
    <s v="CA-2016-116911"/>
    <s v="United States"/>
    <s v="Twin Falls"/>
    <s v="Idaho"/>
    <n v="83301"/>
    <x v="1"/>
  </r>
  <r>
    <x v="2211"/>
    <x v="353"/>
    <d v="2016-10-27T00:00:00"/>
    <d v="2016-11-02T00:00:00"/>
    <s v="Standard Class"/>
    <n v="402"/>
    <n v="3"/>
    <n v="0"/>
    <n v="19296"/>
    <s v="CA-2016-152632"/>
    <s v="United States"/>
    <s v="Troy"/>
    <s v="New York"/>
    <n v="12180"/>
    <x v="2"/>
  </r>
  <r>
    <x v="2212"/>
    <x v="353"/>
    <d v="2017-06-20T00:00:00"/>
    <d v="2017-06-26T00:00:00"/>
    <s v="Standard Class"/>
    <n v="14995"/>
    <n v="5"/>
    <n v="0"/>
    <n v="14995"/>
    <s v="CA-2017-132934"/>
    <s v="United States"/>
    <s v="New Rochelle"/>
    <s v="New York"/>
    <n v="10801"/>
    <x v="2"/>
  </r>
  <r>
    <x v="2212"/>
    <x v="353"/>
    <d v="2017-06-20T00:00:00"/>
    <d v="2017-06-26T00:00:00"/>
    <s v="Standard Class"/>
    <n v="51312"/>
    <n v="3"/>
    <n v="2"/>
    <n v="186006"/>
    <s v="CA-2017-132934"/>
    <s v="United States"/>
    <s v="New Rochelle"/>
    <s v="New York"/>
    <n v="10801"/>
    <x v="2"/>
  </r>
  <r>
    <x v="2213"/>
    <x v="353"/>
    <d v="2015-03-16T00:00:00"/>
    <d v="2015-03-18T00:00:00"/>
    <s v="Second Class"/>
    <n v="17196"/>
    <n v="2"/>
    <n v="0"/>
    <n v="447096"/>
    <s v="CA-2015-112116"/>
    <s v="United States"/>
    <s v="Seattle"/>
    <s v="Washington"/>
    <n v="98103"/>
    <x v="1"/>
  </r>
  <r>
    <x v="2214"/>
    <x v="353"/>
    <d v="2015-11-27T00:00:00"/>
    <d v="2015-12-01T00:00:00"/>
    <s v="Standard Class"/>
    <n v="2979"/>
    <n v="3"/>
    <n v="0"/>
    <n v="125118"/>
    <s v="CA-2015-163762"/>
    <s v="United States"/>
    <s v="New York City"/>
    <s v="New York"/>
    <n v="10024"/>
    <x v="2"/>
  </r>
  <r>
    <x v="2215"/>
    <x v="353"/>
    <d v="2016-12-18T00:00:00"/>
    <d v="2016-12-24T00:00:00"/>
    <s v="Standard Class"/>
    <n v="7264"/>
    <n v="2"/>
    <n v="0"/>
    <n v="21792"/>
    <s v="CA-2016-133795"/>
    <s v="United States"/>
    <s v="San Diego"/>
    <s v="California"/>
    <n v="92037"/>
    <x v="1"/>
  </r>
  <r>
    <x v="2215"/>
    <x v="353"/>
    <d v="2016-12-18T00:00:00"/>
    <d v="2016-12-24T00:00:00"/>
    <s v="Standard Class"/>
    <n v="77247"/>
    <n v="3"/>
    <n v="0"/>
    <n v="1467693"/>
    <s v="CA-2016-133795"/>
    <s v="United States"/>
    <s v="San Diego"/>
    <s v="California"/>
    <n v="92037"/>
    <x v="1"/>
  </r>
  <r>
    <x v="2215"/>
    <x v="353"/>
    <d v="2016-12-18T00:00:00"/>
    <d v="2016-12-24T00:00:00"/>
    <s v="Standard Class"/>
    <n v="3992"/>
    <n v="4"/>
    <n v="0"/>
    <n v="111776"/>
    <s v="CA-2016-133795"/>
    <s v="United States"/>
    <s v="San Diego"/>
    <s v="California"/>
    <n v="92037"/>
    <x v="1"/>
  </r>
  <r>
    <x v="2216"/>
    <x v="353"/>
    <d v="2016-11-22T00:00:00"/>
    <d v="2016-11-27T00:00:00"/>
    <s v="Standard Class"/>
    <n v="6216"/>
    <n v="6"/>
    <n v="8"/>
    <n v="-96348"/>
    <s v="US-2016-132577"/>
    <s v="United States"/>
    <s v="Houston"/>
    <s v="Texas"/>
    <n v="77095"/>
    <x v="0"/>
  </r>
  <r>
    <x v="2216"/>
    <x v="353"/>
    <d v="2016-11-22T00:00:00"/>
    <d v="2016-11-27T00:00:00"/>
    <s v="Standard Class"/>
    <n v="23616"/>
    <n v="9"/>
    <n v="2"/>
    <n v="26568"/>
    <s v="US-2016-132577"/>
    <s v="United States"/>
    <s v="Houston"/>
    <s v="Texas"/>
    <n v="77095"/>
    <x v="0"/>
  </r>
  <r>
    <x v="2216"/>
    <x v="353"/>
    <d v="2016-11-22T00:00:00"/>
    <d v="2016-11-27T00:00:00"/>
    <s v="Standard Class"/>
    <n v="24032"/>
    <n v="2"/>
    <n v="2"/>
    <n v="-6008"/>
    <s v="US-2016-132577"/>
    <s v="United States"/>
    <s v="Houston"/>
    <s v="Texas"/>
    <n v="77095"/>
    <x v="0"/>
  </r>
  <r>
    <x v="2216"/>
    <x v="353"/>
    <d v="2016-11-22T00:00:00"/>
    <d v="2016-11-27T00:00:00"/>
    <s v="Standard Class"/>
    <n v="2088"/>
    <n v="1"/>
    <n v="2"/>
    <n v="6786"/>
    <s v="US-2016-132577"/>
    <s v="United States"/>
    <s v="Houston"/>
    <s v="Texas"/>
    <n v="77095"/>
    <x v="0"/>
  </r>
  <r>
    <x v="2216"/>
    <x v="353"/>
    <d v="2016-11-22T00:00:00"/>
    <d v="2016-11-27T00:00:00"/>
    <s v="Standard Class"/>
    <n v="4488"/>
    <n v="6"/>
    <n v="8"/>
    <n v="-6732"/>
    <s v="US-2016-132577"/>
    <s v="United States"/>
    <s v="Houston"/>
    <s v="Texas"/>
    <n v="77095"/>
    <x v="0"/>
  </r>
  <r>
    <x v="2217"/>
    <x v="354"/>
    <d v="2017-09-22T00:00:00"/>
    <d v="2017-09-26T00:00:00"/>
    <s v="Standard Class"/>
    <n v="21984"/>
    <n v="4"/>
    <n v="0"/>
    <n v="1077216"/>
    <s v="CA-2017-166317"/>
    <s v="United States"/>
    <s v="Milwaukee"/>
    <s v="Wisconsin"/>
    <n v="53209"/>
    <x v="0"/>
  </r>
  <r>
    <x v="2217"/>
    <x v="354"/>
    <d v="2017-09-22T00:00:00"/>
    <d v="2017-09-26T00:00:00"/>
    <s v="Standard Class"/>
    <n v="9816"/>
    <n v="6"/>
    <n v="0"/>
    <n v="9816"/>
    <s v="CA-2017-166317"/>
    <s v="United States"/>
    <s v="Milwaukee"/>
    <s v="Wisconsin"/>
    <n v="53209"/>
    <x v="0"/>
  </r>
  <r>
    <x v="2217"/>
    <x v="354"/>
    <d v="2017-09-22T00:00:00"/>
    <d v="2017-09-26T00:00:00"/>
    <s v="Standard Class"/>
    <n v="3304"/>
    <n v="8"/>
    <n v="0"/>
    <n v="155288"/>
    <s v="CA-2017-166317"/>
    <s v="United States"/>
    <s v="Milwaukee"/>
    <s v="Wisconsin"/>
    <n v="53209"/>
    <x v="0"/>
  </r>
  <r>
    <x v="2217"/>
    <x v="354"/>
    <d v="2017-09-22T00:00:00"/>
    <d v="2017-09-26T00:00:00"/>
    <s v="Standard Class"/>
    <n v="8697"/>
    <n v="3"/>
    <n v="0"/>
    <n v="252213"/>
    <s v="CA-2017-166317"/>
    <s v="United States"/>
    <s v="Milwaukee"/>
    <s v="Wisconsin"/>
    <n v="53209"/>
    <x v="0"/>
  </r>
  <r>
    <x v="2218"/>
    <x v="354"/>
    <d v="2015-06-11T00:00:00"/>
    <d v="2015-06-12T00:00:00"/>
    <s v="First Class"/>
    <n v="112392"/>
    <n v="5"/>
    <n v="2"/>
    <n v="-182637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249584"/>
    <n v="2"/>
    <n v="2"/>
    <n v="31198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48672"/>
    <n v="3"/>
    <n v="2"/>
    <n v="73008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60768"/>
    <n v="2"/>
    <n v="2"/>
    <n v="7596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786"/>
    <n v="5"/>
    <n v="7"/>
    <n v="-6288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3768"/>
    <n v="2"/>
    <n v="7"/>
    <n v="-314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1036624"/>
    <n v="2"/>
    <n v="2"/>
    <n v="518312"/>
    <s v="CA-2015-121720"/>
    <s v="United States"/>
    <s v="Lakeland"/>
    <s v="Florida"/>
    <n v="33801"/>
    <x v="3"/>
  </r>
  <r>
    <x v="2218"/>
    <x v="354"/>
    <d v="2015-06-11T00:00:00"/>
    <d v="2015-06-12T00:00:00"/>
    <s v="First Class"/>
    <n v="563808"/>
    <n v="4"/>
    <n v="2"/>
    <n v="211428"/>
    <s v="CA-2015-121720"/>
    <s v="United States"/>
    <s v="Lakeland"/>
    <s v="Florida"/>
    <n v="33801"/>
    <x v="3"/>
  </r>
  <r>
    <x v="2219"/>
    <x v="354"/>
    <d v="2017-11-12T00:00:00"/>
    <d v="2017-11-15T00:00:00"/>
    <s v="First Class"/>
    <n v="14016"/>
    <n v="4"/>
    <n v="2"/>
    <n v="49056"/>
    <s v="US-2017-136707"/>
    <s v="United States"/>
    <s v="Los Angeles"/>
    <s v="California"/>
    <n v="90036"/>
    <x v="1"/>
  </r>
  <r>
    <x v="2220"/>
    <x v="354"/>
    <d v="2014-10-14T00:00:00"/>
    <d v="2014-10-16T00:00:00"/>
    <s v="Second Class"/>
    <n v="2292"/>
    <n v="4"/>
    <n v="0"/>
    <n v="110016"/>
    <s v="US-2014-146353"/>
    <s v="United States"/>
    <s v="Concord"/>
    <s v="New Hampshire"/>
    <n v="3301"/>
    <x v="2"/>
  </r>
  <r>
    <x v="2220"/>
    <x v="354"/>
    <d v="2014-10-14T00:00:00"/>
    <d v="2014-10-16T00:00:00"/>
    <s v="Second Class"/>
    <n v="2699"/>
    <n v="5"/>
    <n v="0"/>
    <n v="16194"/>
    <s v="US-2014-146353"/>
    <s v="United States"/>
    <s v="Concord"/>
    <s v="New Hampshire"/>
    <n v="3301"/>
    <x v="2"/>
  </r>
  <r>
    <x v="2221"/>
    <x v="354"/>
    <d v="2017-03-31T00:00:00"/>
    <d v="2017-04-02T00:00:00"/>
    <s v="Second Class"/>
    <n v="3454"/>
    <n v="1"/>
    <n v="0"/>
    <n v="1727"/>
    <s v="CA-2017-133263"/>
    <s v="United States"/>
    <s v="Atlanta"/>
    <s v="Georgia"/>
    <n v="30318"/>
    <x v="3"/>
  </r>
  <r>
    <x v="2221"/>
    <x v="354"/>
    <d v="2017-03-31T00:00:00"/>
    <d v="2017-04-02T00:00:00"/>
    <s v="Second Class"/>
    <n v="299995"/>
    <n v="5"/>
    <n v="0"/>
    <n v="1439976"/>
    <s v="CA-2017-133263"/>
    <s v="United States"/>
    <s v="Atlanta"/>
    <s v="Georgia"/>
    <n v="30318"/>
    <x v="3"/>
  </r>
  <r>
    <x v="2221"/>
    <x v="354"/>
    <d v="2017-03-31T00:00:00"/>
    <d v="2017-04-02T00:00:00"/>
    <s v="Second Class"/>
    <n v="6412"/>
    <n v="4"/>
    <n v="0"/>
    <n v="307776"/>
    <s v="CA-2017-133263"/>
    <s v="United States"/>
    <s v="Atlanta"/>
    <s v="Georgia"/>
    <n v="30318"/>
    <x v="3"/>
  </r>
  <r>
    <x v="2222"/>
    <x v="354"/>
    <d v="2017-11-09T00:00:00"/>
    <d v="2017-11-13T00:00:00"/>
    <s v="Standard Class"/>
    <n v="523392"/>
    <n v="3"/>
    <n v="2"/>
    <n v="523392"/>
    <s v="CA-2017-119494"/>
    <s v="United States"/>
    <s v="San Diego"/>
    <s v="California"/>
    <n v="92105"/>
    <x v="1"/>
  </r>
  <r>
    <x v="2223"/>
    <x v="354"/>
    <d v="2016-05-22T00:00:00"/>
    <d v="2016-05-29T00:00:00"/>
    <s v="Standard Class"/>
    <n v="222384"/>
    <n v="2"/>
    <n v="2"/>
    <n v="222384"/>
    <s v="CA-2016-154081"/>
    <s v="United States"/>
    <s v="Los Angeles"/>
    <s v="California"/>
    <n v="90049"/>
    <x v="1"/>
  </r>
  <r>
    <x v="2224"/>
    <x v="355"/>
    <d v="2016-07-08T00:00:00"/>
    <d v="2016-07-12T00:00:00"/>
    <s v="Standard Class"/>
    <n v="19968"/>
    <n v="2"/>
    <n v="7"/>
    <n v="-13312"/>
    <s v="CA-2016-112109"/>
    <s v="United States"/>
    <s v="Broomfield"/>
    <s v="Colorado"/>
    <n v="80020"/>
    <x v="1"/>
  </r>
  <r>
    <x v="2224"/>
    <x v="355"/>
    <d v="2016-07-08T00:00:00"/>
    <d v="2016-07-12T00:00:00"/>
    <s v="Standard Class"/>
    <n v="33488"/>
    <n v="7"/>
    <n v="2"/>
    <n v="-12558"/>
    <s v="CA-2016-112109"/>
    <s v="United States"/>
    <s v="Broomfield"/>
    <s v="Colorado"/>
    <n v="80020"/>
    <x v="1"/>
  </r>
  <r>
    <x v="2224"/>
    <x v="355"/>
    <d v="2016-07-08T00:00:00"/>
    <d v="2016-07-12T00:00:00"/>
    <s v="Standard Class"/>
    <n v="8736"/>
    <n v="4"/>
    <n v="7"/>
    <n v="-61152"/>
    <s v="CA-2016-112109"/>
    <s v="United States"/>
    <s v="Broomfield"/>
    <s v="Colorado"/>
    <n v="80020"/>
    <x v="1"/>
  </r>
  <r>
    <x v="2224"/>
    <x v="355"/>
    <d v="2016-07-08T00:00:00"/>
    <d v="2016-07-12T00:00:00"/>
    <s v="Standard Class"/>
    <n v="66288"/>
    <n v="3"/>
    <n v="2"/>
    <n v="74574"/>
    <s v="CA-2016-112109"/>
    <s v="United States"/>
    <s v="Broomfield"/>
    <s v="Colorado"/>
    <n v="80020"/>
    <x v="1"/>
  </r>
  <r>
    <x v="2225"/>
    <x v="355"/>
    <d v="2015-02-21T00:00:00"/>
    <d v="2015-02-23T00:00:00"/>
    <s v="Second Class"/>
    <n v="4912"/>
    <n v="4"/>
    <n v="0"/>
    <n v="230864"/>
    <s v="CA-2015-129770"/>
    <s v="United States"/>
    <s v="Las Cruces"/>
    <s v="New Mexico"/>
    <n v="88001"/>
    <x v="1"/>
  </r>
  <r>
    <x v="2226"/>
    <x v="355"/>
    <d v="2015-10-23T00:00:00"/>
    <d v="2015-10-26T00:00:00"/>
    <s v="First Class"/>
    <n v="36288"/>
    <n v="7"/>
    <n v="2"/>
    <n v="127008"/>
    <s v="CA-2015-110877"/>
    <s v="United States"/>
    <s v="Houston"/>
    <s v="Texas"/>
    <n v="77041"/>
    <x v="0"/>
  </r>
  <r>
    <x v="2226"/>
    <x v="355"/>
    <d v="2015-10-23T00:00:00"/>
    <d v="2015-10-26T00:00:00"/>
    <s v="First Class"/>
    <n v="150384"/>
    <n v="2"/>
    <n v="2"/>
    <n v="150384"/>
    <s v="CA-2015-110877"/>
    <s v="United States"/>
    <s v="Houston"/>
    <s v="Texas"/>
    <n v="77041"/>
    <x v="0"/>
  </r>
  <r>
    <x v="2227"/>
    <x v="355"/>
    <d v="2016-12-25T00:00:00"/>
    <d v="2016-12-30T00:00:00"/>
    <s v="Standard Class"/>
    <n v="698352"/>
    <n v="3"/>
    <n v="2"/>
    <n v="523764"/>
    <s v="CA-2016-105081"/>
    <s v="United States"/>
    <s v="Seattle"/>
    <s v="Washington"/>
    <n v="98115"/>
    <x v="1"/>
  </r>
  <r>
    <x v="2227"/>
    <x v="355"/>
    <d v="2016-12-25T00:00:00"/>
    <d v="2016-12-30T00:00:00"/>
    <s v="Standard Class"/>
    <n v="174725"/>
    <n v="5"/>
    <n v="0"/>
    <n v="62901"/>
    <s v="CA-2016-105081"/>
    <s v="United States"/>
    <s v="Seattle"/>
    <s v="Washington"/>
    <n v="98115"/>
    <x v="1"/>
  </r>
  <r>
    <x v="2228"/>
    <x v="355"/>
    <d v="2016-09-02T00:00:00"/>
    <d v="2016-09-06T00:00:00"/>
    <s v="Standard Class"/>
    <n v="22911"/>
    <n v="7"/>
    <n v="7"/>
    <n v="-175651"/>
    <s v="CA-2016-106950"/>
    <s v="United States"/>
    <s v="Charlotte"/>
    <s v="North Carolina"/>
    <n v="28205"/>
    <x v="3"/>
  </r>
  <r>
    <x v="2228"/>
    <x v="355"/>
    <d v="2016-09-02T00:00:00"/>
    <d v="2016-09-06T00:00:00"/>
    <s v="Standard Class"/>
    <n v="309456"/>
    <n v="9"/>
    <n v="2"/>
    <n v="348138"/>
    <s v="CA-2016-106950"/>
    <s v="United States"/>
    <s v="Charlotte"/>
    <s v="North Carolina"/>
    <n v="28205"/>
    <x v="3"/>
  </r>
  <r>
    <x v="2228"/>
    <x v="355"/>
    <d v="2016-09-02T00:00:00"/>
    <d v="2016-09-06T00:00:00"/>
    <s v="Standard Class"/>
    <n v="19456"/>
    <n v="4"/>
    <n v="2"/>
    <n v="34048"/>
    <s v="CA-2016-106950"/>
    <s v="United States"/>
    <s v="Charlotte"/>
    <s v="North Carolina"/>
    <n v="28205"/>
    <x v="3"/>
  </r>
  <r>
    <x v="2228"/>
    <x v="355"/>
    <d v="2016-09-02T00:00:00"/>
    <d v="2016-09-06T00:00:00"/>
    <s v="Standard Class"/>
    <n v="472518"/>
    <n v="3"/>
    <n v="4"/>
    <n v="-1496307"/>
    <s v="CA-2016-106950"/>
    <s v="United States"/>
    <s v="Charlotte"/>
    <s v="North Carolina"/>
    <n v="28205"/>
    <x v="3"/>
  </r>
  <r>
    <x v="2228"/>
    <x v="355"/>
    <d v="2016-09-02T00:00:00"/>
    <d v="2016-09-06T00:00:00"/>
    <s v="Standard Class"/>
    <n v="101268"/>
    <n v="3"/>
    <n v="2"/>
    <n v="303804"/>
    <s v="CA-2016-106950"/>
    <s v="United States"/>
    <s v="Charlotte"/>
    <s v="North Carolina"/>
    <n v="28205"/>
    <x v="3"/>
  </r>
  <r>
    <x v="2228"/>
    <x v="355"/>
    <d v="2016-09-02T00:00:00"/>
    <d v="2016-09-06T00:00:00"/>
    <s v="Standard Class"/>
    <n v="1722"/>
    <n v="5"/>
    <n v="7"/>
    <n v="-12628"/>
    <s v="CA-2016-106950"/>
    <s v="United States"/>
    <s v="Charlotte"/>
    <s v="North Carolina"/>
    <n v="28205"/>
    <x v="3"/>
  </r>
  <r>
    <x v="2229"/>
    <x v="355"/>
    <d v="2017-08-25T00:00:00"/>
    <d v="2017-08-27T00:00:00"/>
    <s v="First Class"/>
    <n v="25696"/>
    <n v="2"/>
    <n v="2"/>
    <n v="19272"/>
    <s v="US-2017-105697"/>
    <s v="United States"/>
    <s v="Cleveland"/>
    <s v="Ohio"/>
    <n v="44105"/>
    <x v="2"/>
  </r>
  <r>
    <x v="2230"/>
    <x v="355"/>
    <d v="2016-12-25T00:00:00"/>
    <d v="2016-12-31T00:00:00"/>
    <s v="Standard Class"/>
    <n v="2563056"/>
    <n v="8"/>
    <n v="1"/>
    <n v="3132624"/>
    <s v="CA-2016-169670"/>
    <s v="United States"/>
    <s v="New York City"/>
    <s v="New York"/>
    <n v="10009"/>
    <x v="2"/>
  </r>
  <r>
    <x v="2231"/>
    <x v="355"/>
    <d v="2014-08-25T00:00:00"/>
    <d v="2014-08-29T00:00:00"/>
    <s v="Standard Class"/>
    <n v="2568"/>
    <n v="3"/>
    <n v="8"/>
    <n v="-39804"/>
    <s v="CA-2014-126200"/>
    <s v="United States"/>
    <s v="Houston"/>
    <s v="Texas"/>
    <n v="77070"/>
    <x v="0"/>
  </r>
  <r>
    <x v="2231"/>
    <x v="355"/>
    <d v="2014-08-25T00:00:00"/>
    <d v="2014-08-29T00:00:00"/>
    <s v="Standard Class"/>
    <n v="12384"/>
    <n v="3"/>
    <n v="8"/>
    <n v="-198144"/>
    <s v="CA-2014-126200"/>
    <s v="United States"/>
    <s v="Houston"/>
    <s v="Texas"/>
    <n v="77070"/>
    <x v="0"/>
  </r>
  <r>
    <x v="2232"/>
    <x v="355"/>
    <d v="2017-06-15T00:00:00"/>
    <d v="2017-06-19T00:00:00"/>
    <s v="Standard Class"/>
    <n v="698352"/>
    <n v="3"/>
    <n v="2"/>
    <n v="523764"/>
    <s v="CA-2017-126914"/>
    <s v="United States"/>
    <s v="Monroe"/>
    <s v="North Carolina"/>
    <n v="28110"/>
    <x v="3"/>
  </r>
  <r>
    <x v="2232"/>
    <x v="355"/>
    <d v="2017-06-15T00:00:00"/>
    <d v="2017-06-19T00:00:00"/>
    <s v="Standard Class"/>
    <n v="77728"/>
    <n v="2"/>
    <n v="2"/>
    <n v="-38864"/>
    <s v="CA-2017-126914"/>
    <s v="United States"/>
    <s v="Monroe"/>
    <s v="North Carolina"/>
    <n v="28110"/>
    <x v="3"/>
  </r>
  <r>
    <x v="2233"/>
    <x v="355"/>
    <d v="2017-11-14T00:00:00"/>
    <d v="2017-11-19T00:00:00"/>
    <s v="Standard Class"/>
    <n v="3424"/>
    <n v="8"/>
    <n v="0"/>
    <n v="99296"/>
    <s v="CA-2017-124261"/>
    <s v="United States"/>
    <s v="Los Angeles"/>
    <s v="California"/>
    <n v="90049"/>
    <x v="1"/>
  </r>
  <r>
    <x v="2234"/>
    <x v="356"/>
    <d v="2015-04-26T00:00:00"/>
    <d v="2015-05-02T00:00:00"/>
    <s v="Standard Class"/>
    <n v="831936"/>
    <n v="8"/>
    <n v="2"/>
    <n v="-1143912"/>
    <s v="US-2015-134026"/>
    <s v="United States"/>
    <s v="Memphis"/>
    <s v="Tennessee"/>
    <n v="38109"/>
    <x v="3"/>
  </r>
  <r>
    <x v="2234"/>
    <x v="356"/>
    <d v="2015-04-26T00:00:00"/>
    <d v="2015-05-02T00:00:00"/>
    <s v="Standard Class"/>
    <n v="9704"/>
    <n v="2"/>
    <n v="2"/>
    <n v="1213"/>
    <s v="US-2015-134026"/>
    <s v="United States"/>
    <s v="Memphis"/>
    <s v="Tennessee"/>
    <n v="38109"/>
    <x v="3"/>
  </r>
  <r>
    <x v="2234"/>
    <x v="356"/>
    <d v="2015-04-26T00:00:00"/>
    <d v="2015-05-02T00:00:00"/>
    <s v="Standard Class"/>
    <n v="72784"/>
    <n v="1"/>
    <n v="2"/>
    <n v="-18196"/>
    <s v="US-2015-134026"/>
    <s v="United States"/>
    <s v="Memphis"/>
    <s v="Tennessee"/>
    <n v="38109"/>
    <x v="3"/>
  </r>
  <r>
    <x v="2235"/>
    <x v="356"/>
    <d v="2014-11-26T00:00:00"/>
    <d v="2014-12-01T00:00:00"/>
    <s v="Second Class"/>
    <n v="193"/>
    <n v="5"/>
    <n v="6"/>
    <n v="-14475"/>
    <s v="US-2014-147606"/>
    <s v="United States"/>
    <s v="Houston"/>
    <s v="Texas"/>
    <n v="77070"/>
    <x v="0"/>
  </r>
  <r>
    <x v="2236"/>
    <x v="356"/>
    <d v="2015-11-21T00:00:00"/>
    <d v="2015-11-23T00:00:00"/>
    <s v="Second Class"/>
    <n v="396802"/>
    <n v="7"/>
    <n v="3"/>
    <n v="-113372"/>
    <s v="US-2015-101511"/>
    <s v="United States"/>
    <s v="Newark"/>
    <s v="Ohio"/>
    <n v="43055"/>
    <x v="2"/>
  </r>
  <r>
    <x v="2236"/>
    <x v="356"/>
    <d v="2015-11-21T00:00:00"/>
    <d v="2015-11-23T00:00:00"/>
    <s v="Second Class"/>
    <n v="1588"/>
    <n v="5"/>
    <n v="2"/>
    <n v="-37715"/>
    <s v="US-2015-101511"/>
    <s v="United States"/>
    <s v="Newark"/>
    <s v="Ohio"/>
    <n v="43055"/>
    <x v="2"/>
  </r>
  <r>
    <x v="2237"/>
    <x v="356"/>
    <d v="2014-06-22T00:00:00"/>
    <d v="2014-06-25T00:00:00"/>
    <s v="First Class"/>
    <n v="196752"/>
    <n v="6"/>
    <n v="2"/>
    <n v="565662"/>
    <s v="CA-2014-142048"/>
    <s v="United States"/>
    <s v="Louisville"/>
    <s v="Colorado"/>
    <n v="80027"/>
    <x v="1"/>
  </r>
  <r>
    <x v="2238"/>
    <x v="356"/>
    <d v="2017-06-16T00:00:00"/>
    <d v="2017-06-21T00:00:00"/>
    <s v="Second Class"/>
    <n v="30196"/>
    <n v="2"/>
    <n v="0"/>
    <n v="90588"/>
    <s v="CA-2017-129462"/>
    <s v="United States"/>
    <s v="Florence"/>
    <s v="Kentucky"/>
    <n v="41042"/>
    <x v="3"/>
  </r>
  <r>
    <x v="2238"/>
    <x v="356"/>
    <d v="2017-06-16T00:00:00"/>
    <d v="2017-06-21T00:00:00"/>
    <s v="Second Class"/>
    <n v="18066"/>
    <n v="3"/>
    <n v="0"/>
    <n v="505848"/>
    <s v="CA-2017-129462"/>
    <s v="United States"/>
    <s v="Florence"/>
    <s v="Kentucky"/>
    <n v="41042"/>
    <x v="3"/>
  </r>
  <r>
    <x v="2238"/>
    <x v="356"/>
    <d v="2017-06-16T00:00:00"/>
    <d v="2017-06-21T00:00:00"/>
    <s v="Second Class"/>
    <n v="19198"/>
    <n v="2"/>
    <n v="0"/>
    <n v="518346"/>
    <s v="CA-2017-129462"/>
    <s v="United States"/>
    <s v="Florence"/>
    <s v="Kentucky"/>
    <n v="41042"/>
    <x v="3"/>
  </r>
  <r>
    <x v="2238"/>
    <x v="356"/>
    <d v="2017-06-16T00:00:00"/>
    <d v="2017-06-21T00:00:00"/>
    <s v="Second Class"/>
    <n v="6599"/>
    <n v="1"/>
    <n v="0"/>
    <n v="171574"/>
    <s v="CA-2017-129462"/>
    <s v="United States"/>
    <s v="Florence"/>
    <s v="Kentucky"/>
    <n v="41042"/>
    <x v="3"/>
  </r>
  <r>
    <x v="2239"/>
    <x v="356"/>
    <d v="2016-12-01T00:00:00"/>
    <d v="2016-12-05T00:00:00"/>
    <s v="Standard Class"/>
    <n v="1725"/>
    <n v="2"/>
    <n v="0"/>
    <n v="5175"/>
    <s v="CA-2016-113621"/>
    <s v="United States"/>
    <s v="Rockville"/>
    <s v="Maryland"/>
    <n v="20852"/>
    <x v="2"/>
  </r>
  <r>
    <x v="2239"/>
    <x v="356"/>
    <d v="2016-12-01T00:00:00"/>
    <d v="2016-12-05T00:00:00"/>
    <s v="Standard Class"/>
    <n v="17997"/>
    <n v="3"/>
    <n v="0"/>
    <n v="449925"/>
    <s v="CA-2016-113621"/>
    <s v="United States"/>
    <s v="Rockville"/>
    <s v="Maryland"/>
    <n v="20852"/>
    <x v="2"/>
  </r>
  <r>
    <x v="2240"/>
    <x v="356"/>
    <d v="2015-10-15T00:00:00"/>
    <d v="2015-10-15T00:00:00"/>
    <s v="Same Day"/>
    <n v="26388"/>
    <n v="3"/>
    <n v="2"/>
    <n v="428805"/>
    <s v="CA-2015-139731"/>
    <s v="United States"/>
    <s v="Amarillo"/>
    <s v="Texas"/>
    <n v="79109"/>
    <x v="0"/>
  </r>
  <r>
    <x v="2240"/>
    <x v="356"/>
    <d v="2015-10-15T00:00:00"/>
    <d v="2015-10-15T00:00:00"/>
    <s v="Same Day"/>
    <n v="245343"/>
    <n v="5"/>
    <n v="3"/>
    <n v="-35049"/>
    <s v="CA-2015-139731"/>
    <s v="United States"/>
    <s v="Amarillo"/>
    <s v="Texas"/>
    <n v="79109"/>
    <x v="0"/>
  </r>
  <r>
    <x v="2241"/>
    <x v="356"/>
    <d v="2017-04-16T00:00:00"/>
    <d v="2017-04-20T00:00:00"/>
    <s v="Standard Class"/>
    <n v="20592"/>
    <n v="4"/>
    <n v="0"/>
    <n v="20592"/>
    <s v="CA-2017-108070"/>
    <s v="United States"/>
    <s v="San Jose"/>
    <s v="California"/>
    <n v="95123"/>
    <x v="1"/>
  </r>
  <r>
    <x v="2241"/>
    <x v="356"/>
    <d v="2017-04-16T00:00:00"/>
    <d v="2017-04-20T00:00:00"/>
    <s v="Standard Class"/>
    <n v="102833"/>
    <n v="1"/>
    <n v="15"/>
    <n v="-6049"/>
    <s v="CA-2017-108070"/>
    <s v="United States"/>
    <s v="San Jose"/>
    <s v="California"/>
    <n v="95123"/>
    <x v="1"/>
  </r>
  <r>
    <x v="2242"/>
    <x v="356"/>
    <d v="2016-10-21T00:00:00"/>
    <d v="2016-10-25T00:00:00"/>
    <s v="Standard Class"/>
    <n v="15444"/>
    <n v="3"/>
    <n v="0"/>
    <n v="15444"/>
    <s v="CA-2016-144729"/>
    <s v="United States"/>
    <s v="San Diego"/>
    <s v="California"/>
    <n v="92037"/>
    <x v="1"/>
  </r>
  <r>
    <x v="2243"/>
    <x v="356"/>
    <d v="2017-09-22T00:00:00"/>
    <d v="2017-09-23T00:00:00"/>
    <s v="First Class"/>
    <n v="69196"/>
    <n v="4"/>
    <n v="0"/>
    <n v="3183016"/>
    <s v="CA-2017-161053"/>
    <s v="United States"/>
    <s v="Fayetteville"/>
    <s v="Arkansas"/>
    <n v="72701"/>
    <x v="3"/>
  </r>
  <r>
    <x v="2243"/>
    <x v="356"/>
    <d v="2017-09-22T00:00:00"/>
    <d v="2017-09-23T00:00:00"/>
    <s v="First Class"/>
    <n v="3495"/>
    <n v="5"/>
    <n v="0"/>
    <n v="15378"/>
    <s v="CA-2017-161053"/>
    <s v="United States"/>
    <s v="Fayetteville"/>
    <s v="Arkansas"/>
    <n v="72701"/>
    <x v="3"/>
  </r>
  <r>
    <x v="2244"/>
    <x v="356"/>
    <d v="2017-11-09T00:00:00"/>
    <d v="2017-11-14T00:00:00"/>
    <s v="Standard Class"/>
    <n v="4712"/>
    <n v="8"/>
    <n v="0"/>
    <n v="207328"/>
    <s v="US-2017-141852"/>
    <s v="United States"/>
    <s v="Oceanside"/>
    <s v="California"/>
    <n v="92054"/>
    <x v="1"/>
  </r>
  <r>
    <x v="2245"/>
    <x v="356"/>
    <d v="2015-05-21T00:00:00"/>
    <d v="2015-05-27T00:00:00"/>
    <s v="Standard Class"/>
    <n v="20768"/>
    <n v="8"/>
    <n v="8"/>
    <n v="-529584"/>
    <s v="US-2015-168914"/>
    <s v="United States"/>
    <s v="Frankfort"/>
    <s v="Illinois"/>
    <n v="60423"/>
    <x v="0"/>
  </r>
  <r>
    <x v="2246"/>
    <x v="356"/>
    <d v="2016-10-08T00:00:00"/>
    <d v="2016-10-08T00:00:00"/>
    <s v="Same Day"/>
    <n v="6196"/>
    <n v="2"/>
    <n v="0"/>
    <n v="27882"/>
    <s v="US-2016-162026"/>
    <s v="United States"/>
    <s v="Los Angeles"/>
    <s v="California"/>
    <n v="90036"/>
    <x v="1"/>
  </r>
  <r>
    <x v="2247"/>
    <x v="357"/>
    <d v="2016-12-05T00:00:00"/>
    <d v="2016-12-09T00:00:00"/>
    <s v="Standard Class"/>
    <n v="38445"/>
    <n v="11"/>
    <n v="0"/>
    <n v="1038015"/>
    <s v="CA-2016-114489"/>
    <s v="United States"/>
    <s v="Franklin"/>
    <s v="Wisconsin"/>
    <n v="53132"/>
    <x v="0"/>
  </r>
  <r>
    <x v="2247"/>
    <x v="357"/>
    <d v="2016-12-05T00:00:00"/>
    <d v="2016-12-09T00:00:00"/>
    <s v="Standard Class"/>
    <n v="14997"/>
    <n v="3"/>
    <n v="0"/>
    <n v="59988"/>
    <s v="CA-2016-114489"/>
    <s v="United States"/>
    <s v="Franklin"/>
    <s v="Wisconsin"/>
    <n v="53132"/>
    <x v="0"/>
  </r>
  <r>
    <x v="2247"/>
    <x v="357"/>
    <d v="2016-12-05T00:00:00"/>
    <d v="2016-12-09T00:00:00"/>
    <s v="Standard Class"/>
    <n v="195184"/>
    <n v="8"/>
    <n v="0"/>
    <n v="585552"/>
    <s v="CA-2016-114489"/>
    <s v="United States"/>
    <s v="Franklin"/>
    <s v="Wisconsin"/>
    <n v="53132"/>
    <x v="0"/>
  </r>
  <r>
    <x v="2247"/>
    <x v="357"/>
    <d v="2016-12-05T00:00:00"/>
    <d v="2016-12-09T00:00:00"/>
    <s v="Standard Class"/>
    <n v="17155"/>
    <n v="5"/>
    <n v="0"/>
    <n v="806285"/>
    <s v="CA-2016-114489"/>
    <s v="United States"/>
    <s v="Franklin"/>
    <s v="Wisconsin"/>
    <n v="53132"/>
    <x v="0"/>
  </r>
  <r>
    <x v="2248"/>
    <x v="357"/>
    <d v="2017-10-20T00:00:00"/>
    <d v="2017-10-22T00:00:00"/>
    <s v="Second Class"/>
    <n v="375"/>
    <n v="1"/>
    <n v="0"/>
    <n v="18"/>
    <s v="US-2017-146416"/>
    <s v="United States"/>
    <s v="Woodland"/>
    <s v="California"/>
    <n v="95695"/>
    <x v="1"/>
  </r>
  <r>
    <x v="2248"/>
    <x v="357"/>
    <d v="2017-10-20T00:00:00"/>
    <d v="2017-10-22T00:00:00"/>
    <s v="Second Class"/>
    <n v="20928"/>
    <n v="4"/>
    <n v="2"/>
    <n v="75864"/>
    <s v="US-2017-146416"/>
    <s v="United States"/>
    <s v="Woodland"/>
    <s v="California"/>
    <n v="95695"/>
    <x v="1"/>
  </r>
  <r>
    <x v="2249"/>
    <x v="357"/>
    <d v="2017-12-10T00:00:00"/>
    <d v="2017-12-15T00:00:00"/>
    <s v="Standard Class"/>
    <n v="1476"/>
    <n v="2"/>
    <n v="0"/>
    <n v="42804"/>
    <s v="US-2017-135503"/>
    <s v="United States"/>
    <s v="North Charleston"/>
    <s v="South Carolina"/>
    <n v="29406"/>
    <x v="3"/>
  </r>
  <r>
    <x v="2250"/>
    <x v="358"/>
    <d v="2017-04-02T00:00:00"/>
    <d v="2017-04-07T00:00:00"/>
    <s v="Standard Class"/>
    <n v="2511"/>
    <n v="3"/>
    <n v="0"/>
    <n v="65286"/>
    <s v="US-2017-123281"/>
    <s v="United States"/>
    <s v="Los Angeles"/>
    <s v="California"/>
    <n v="90008"/>
    <x v="1"/>
  </r>
  <r>
    <x v="2251"/>
    <x v="358"/>
    <d v="2014-11-15T00:00:00"/>
    <d v="2014-11-21T00:00:00"/>
    <s v="Standard Class"/>
    <n v="4224"/>
    <n v="3"/>
    <n v="2"/>
    <n v="4752"/>
    <s v="CA-2014-116407"/>
    <s v="United States"/>
    <s v="Johnson City"/>
    <s v="Tennessee"/>
    <n v="37604"/>
    <x v="3"/>
  </r>
  <r>
    <x v="2251"/>
    <x v="358"/>
    <d v="2014-11-15T00:00:00"/>
    <d v="2014-11-21T00:00:00"/>
    <s v="Standard Class"/>
    <n v="333056"/>
    <n v="2"/>
    <n v="2"/>
    <n v="291424"/>
    <s v="CA-2014-116407"/>
    <s v="United States"/>
    <s v="Johnson City"/>
    <s v="Tennessee"/>
    <n v="37604"/>
    <x v="3"/>
  </r>
  <r>
    <x v="2251"/>
    <x v="358"/>
    <d v="2014-11-15T00:00:00"/>
    <d v="2014-11-21T00:00:00"/>
    <s v="Standard Class"/>
    <n v="24896"/>
    <n v="4"/>
    <n v="2"/>
    <n v="778"/>
    <s v="CA-2014-116407"/>
    <s v="United States"/>
    <s v="Johnson City"/>
    <s v="Tennessee"/>
    <n v="37604"/>
    <x v="3"/>
  </r>
  <r>
    <x v="2252"/>
    <x v="358"/>
    <d v="2017-07-09T00:00:00"/>
    <d v="2017-07-15T00:00:00"/>
    <s v="Standard Class"/>
    <n v="2748"/>
    <n v="5"/>
    <n v="0"/>
    <n v="134652"/>
    <s v="CA-2017-121083"/>
    <s v="United States"/>
    <s v="Manchester"/>
    <s v="Connecticut"/>
    <n v="6040"/>
    <x v="2"/>
  </r>
  <r>
    <x v="2252"/>
    <x v="358"/>
    <d v="2017-07-09T00:00:00"/>
    <d v="2017-07-15T00:00:00"/>
    <s v="Standard Class"/>
    <n v="19564"/>
    <n v="4"/>
    <n v="0"/>
    <n v="39128"/>
    <s v="CA-2017-121083"/>
    <s v="United States"/>
    <s v="Manchester"/>
    <s v="Connecticut"/>
    <n v="6040"/>
    <x v="2"/>
  </r>
  <r>
    <x v="2252"/>
    <x v="358"/>
    <d v="2017-07-09T00:00:00"/>
    <d v="2017-07-15T00:00:00"/>
    <s v="Standard Class"/>
    <n v="25798"/>
    <n v="2"/>
    <n v="0"/>
    <n v="748142"/>
    <s v="CA-2017-121083"/>
    <s v="United States"/>
    <s v="Manchester"/>
    <s v="Connecticut"/>
    <n v="6040"/>
    <x v="2"/>
  </r>
  <r>
    <x v="2252"/>
    <x v="358"/>
    <d v="2017-07-09T00:00:00"/>
    <d v="2017-07-15T00:00:00"/>
    <s v="Standard Class"/>
    <n v="11904"/>
    <n v="6"/>
    <n v="0"/>
    <n v="488064"/>
    <s v="CA-2017-121083"/>
    <s v="United States"/>
    <s v="Manchester"/>
    <s v="Connecticut"/>
    <n v="6040"/>
    <x v="2"/>
  </r>
  <r>
    <x v="2253"/>
    <x v="358"/>
    <d v="2016-12-02T00:00:00"/>
    <d v="2016-12-07T00:00:00"/>
    <s v="Standard Class"/>
    <n v="415176"/>
    <n v="3"/>
    <n v="2"/>
    <n v="1349322"/>
    <s v="US-2016-155103"/>
    <s v="United States"/>
    <s v="New York City"/>
    <s v="New York"/>
    <n v="10024"/>
    <x v="2"/>
  </r>
  <r>
    <x v="2253"/>
    <x v="358"/>
    <d v="2016-12-02T00:00:00"/>
    <d v="2016-12-07T00:00:00"/>
    <s v="Standard Class"/>
    <n v="35232"/>
    <n v="3"/>
    <n v="2"/>
    <n v="114504"/>
    <s v="US-2016-155103"/>
    <s v="United States"/>
    <s v="New York City"/>
    <s v="New York"/>
    <n v="10024"/>
    <x v="2"/>
  </r>
  <r>
    <x v="2253"/>
    <x v="358"/>
    <d v="2016-12-02T00:00:00"/>
    <d v="2016-12-07T00:00:00"/>
    <s v="Standard Class"/>
    <n v="5496"/>
    <n v="1"/>
    <n v="0"/>
    <n v="269304"/>
    <s v="US-2016-155103"/>
    <s v="United States"/>
    <s v="New York City"/>
    <s v="New York"/>
    <n v="10024"/>
    <x v="2"/>
  </r>
  <r>
    <x v="2254"/>
    <x v="358"/>
    <d v="2017-01-07T00:00:00"/>
    <d v="2017-01-09T00:00:00"/>
    <s v="Second Class"/>
    <n v="15378"/>
    <n v="11"/>
    <n v="0"/>
    <n v="445962"/>
    <s v="US-2017-123862"/>
    <s v="United States"/>
    <s v="Long Beach"/>
    <s v="California"/>
    <n v="90805"/>
    <x v="1"/>
  </r>
  <r>
    <x v="2254"/>
    <x v="358"/>
    <d v="2017-01-07T00:00:00"/>
    <d v="2017-01-09T00:00:00"/>
    <s v="Second Class"/>
    <n v="6102"/>
    <n v="3"/>
    <n v="0"/>
    <n v="6102"/>
    <s v="US-2017-123862"/>
    <s v="United States"/>
    <s v="Long Beach"/>
    <s v="California"/>
    <n v="90805"/>
    <x v="1"/>
  </r>
  <r>
    <x v="2254"/>
    <x v="358"/>
    <d v="2017-01-07T00:00:00"/>
    <d v="2017-01-09T00:00:00"/>
    <s v="Second Class"/>
    <n v="11011"/>
    <n v="7"/>
    <n v="0"/>
    <n v="319319"/>
    <s v="US-2017-123862"/>
    <s v="United States"/>
    <s v="Long Beach"/>
    <s v="California"/>
    <n v="90805"/>
    <x v="1"/>
  </r>
  <r>
    <x v="2254"/>
    <x v="358"/>
    <d v="2017-01-07T00:00:00"/>
    <d v="2017-01-09T00:00:00"/>
    <s v="Second Class"/>
    <n v="789"/>
    <n v="1"/>
    <n v="0"/>
    <n v="35505"/>
    <s v="US-2017-123862"/>
    <s v="United States"/>
    <s v="Long Beach"/>
    <s v="California"/>
    <n v="90805"/>
    <x v="1"/>
  </r>
  <r>
    <x v="2255"/>
    <x v="358"/>
    <d v="2017-10-26T00:00:00"/>
    <d v="2017-10-31T00:00:00"/>
    <s v="Standard Class"/>
    <n v="33282"/>
    <n v="3"/>
    <n v="7"/>
    <n v="-27735"/>
    <s v="US-2017-110646"/>
    <s v="United States"/>
    <s v="Philadelphia"/>
    <s v="Pennsylvania"/>
    <n v="19134"/>
    <x v="2"/>
  </r>
  <r>
    <x v="2255"/>
    <x v="358"/>
    <d v="2017-10-26T00:00:00"/>
    <d v="2017-10-31T00:00:00"/>
    <s v="Standard Class"/>
    <n v="11865"/>
    <n v="5"/>
    <n v="4"/>
    <n v="19775"/>
    <s v="US-2017-110646"/>
    <s v="United States"/>
    <s v="Philadelphia"/>
    <s v="Pennsylvania"/>
    <n v="19134"/>
    <x v="2"/>
  </r>
  <r>
    <x v="2255"/>
    <x v="358"/>
    <d v="2017-10-26T00:00:00"/>
    <d v="2017-10-31T00:00:00"/>
    <s v="Standard Class"/>
    <n v="1476"/>
    <n v="5"/>
    <n v="2"/>
    <n v="49815"/>
    <s v="US-2017-110646"/>
    <s v="United States"/>
    <s v="Philadelphia"/>
    <s v="Pennsylvania"/>
    <n v="19134"/>
    <x v="2"/>
  </r>
  <r>
    <x v="2256"/>
    <x v="358"/>
    <d v="2015-09-24T00:00:00"/>
    <d v="2015-09-29T00:00:00"/>
    <s v="Standard Class"/>
    <n v="3998"/>
    <n v="1"/>
    <n v="0"/>
    <n v="17991"/>
    <s v="CA-2015-105508"/>
    <s v="United States"/>
    <s v="New York City"/>
    <s v="New York"/>
    <n v="10035"/>
    <x v="2"/>
  </r>
  <r>
    <x v="2257"/>
    <x v="359"/>
    <d v="2017-05-15T00:00:00"/>
    <d v="2017-05-20T00:00:00"/>
    <s v="Standard Class"/>
    <n v="3996"/>
    <n v="2"/>
    <n v="0"/>
    <n v="171828"/>
    <s v="US-2017-110604"/>
    <s v="United States"/>
    <s v="Seattle"/>
    <s v="Washington"/>
    <n v="98103"/>
    <x v="1"/>
  </r>
  <r>
    <x v="2257"/>
    <x v="359"/>
    <d v="2017-05-15T00:00:00"/>
    <d v="2017-05-20T00:00:00"/>
    <s v="Standard Class"/>
    <n v="42624"/>
    <n v="2"/>
    <n v="2"/>
    <n v="42624"/>
    <s v="US-2017-110604"/>
    <s v="United States"/>
    <s v="Seattle"/>
    <s v="Washington"/>
    <n v="98103"/>
    <x v="1"/>
  </r>
  <r>
    <x v="2257"/>
    <x v="359"/>
    <d v="2017-05-15T00:00:00"/>
    <d v="2017-05-20T00:00:00"/>
    <s v="Standard Class"/>
    <n v="22096"/>
    <n v="1"/>
    <n v="2"/>
    <n v="24858"/>
    <s v="US-2017-110604"/>
    <s v="United States"/>
    <s v="Seattle"/>
    <s v="Washington"/>
    <n v="98103"/>
    <x v="1"/>
  </r>
  <r>
    <x v="2258"/>
    <x v="359"/>
    <d v="2016-10-30T00:00:00"/>
    <d v="2016-11-04T00:00:00"/>
    <s v="Standard Class"/>
    <n v="1168"/>
    <n v="2"/>
    <n v="0"/>
    <n v="3504"/>
    <s v="CA-2016-167290"/>
    <s v="United States"/>
    <s v="Sterling Heights"/>
    <s v="Michigan"/>
    <n v="48310"/>
    <x v="0"/>
  </r>
  <r>
    <x v="2259"/>
    <x v="359"/>
    <d v="2014-03-14T00:00:00"/>
    <d v="2014-03-19T00:00:00"/>
    <s v="Standard Class"/>
    <n v="33088"/>
    <n v="4"/>
    <n v="2"/>
    <n v="111672"/>
    <s v="CA-2014-114510"/>
    <s v="United States"/>
    <s v="Logan"/>
    <s v="Utah"/>
    <n v="84321"/>
    <x v="1"/>
  </r>
  <r>
    <x v="2259"/>
    <x v="359"/>
    <d v="2014-03-14T00:00:00"/>
    <d v="2014-03-19T00:00:00"/>
    <s v="Standard Class"/>
    <n v="8098"/>
    <n v="1"/>
    <n v="0"/>
    <n v="32392"/>
    <s v="CA-2014-114510"/>
    <s v="United States"/>
    <s v="Logan"/>
    <s v="Utah"/>
    <n v="84321"/>
    <x v="1"/>
  </r>
  <r>
    <x v="2259"/>
    <x v="359"/>
    <d v="2014-03-14T00:00:00"/>
    <d v="2014-03-19T00:00:00"/>
    <s v="Standard Class"/>
    <n v="828"/>
    <n v="12"/>
    <n v="0"/>
    <n v="6624"/>
    <s v="CA-2014-114510"/>
    <s v="United States"/>
    <s v="Logan"/>
    <s v="Utah"/>
    <n v="84321"/>
    <x v="1"/>
  </r>
  <r>
    <x v="2259"/>
    <x v="359"/>
    <d v="2014-03-14T00:00:00"/>
    <d v="2014-03-19T00:00:00"/>
    <s v="Standard Class"/>
    <n v="2136"/>
    <n v="2"/>
    <n v="0"/>
    <n v="57672"/>
    <s v="CA-2014-114510"/>
    <s v="United States"/>
    <s v="Logan"/>
    <s v="Utah"/>
    <n v="84321"/>
    <x v="1"/>
  </r>
  <r>
    <x v="2259"/>
    <x v="359"/>
    <d v="2014-03-14T00:00:00"/>
    <d v="2014-03-19T00:00:00"/>
    <s v="Standard Class"/>
    <n v="62048"/>
    <n v="2"/>
    <n v="2"/>
    <n v="201656"/>
    <s v="CA-2014-114510"/>
    <s v="United States"/>
    <s v="Logan"/>
    <s v="Utah"/>
    <n v="84321"/>
    <x v="1"/>
  </r>
  <r>
    <x v="2260"/>
    <x v="359"/>
    <d v="2017-05-19T00:00:00"/>
    <d v="2017-05-25T00:00:00"/>
    <s v="Standard Class"/>
    <n v="95992"/>
    <n v="1"/>
    <n v="2"/>
    <n v="95992"/>
    <s v="CA-2017-122077"/>
    <s v="United States"/>
    <s v="Plano"/>
    <s v="Texas"/>
    <n v="75023"/>
    <x v="0"/>
  </r>
  <r>
    <x v="2260"/>
    <x v="359"/>
    <d v="2017-05-19T00:00:00"/>
    <d v="2017-05-25T00:00:00"/>
    <s v="Standard Class"/>
    <n v="13216"/>
    <n v="4"/>
    <n v="2"/>
    <n v="42952"/>
    <s v="CA-2017-122077"/>
    <s v="United States"/>
    <s v="Plano"/>
    <s v="Texas"/>
    <n v="75023"/>
    <x v="0"/>
  </r>
  <r>
    <x v="2261"/>
    <x v="359"/>
    <d v="2016-04-12T00:00:00"/>
    <d v="2016-04-14T00:00:00"/>
    <s v="First Class"/>
    <n v="1944"/>
    <n v="3"/>
    <n v="0"/>
    <n v="93312"/>
    <s v="CA-2016-163594"/>
    <s v="United States"/>
    <s v="Los Angeles"/>
    <s v="California"/>
    <n v="90036"/>
    <x v="1"/>
  </r>
  <r>
    <x v="2261"/>
    <x v="359"/>
    <d v="2016-04-12T00:00:00"/>
    <d v="2016-04-14T00:00:00"/>
    <s v="First Class"/>
    <n v="194352"/>
    <n v="3"/>
    <n v="2"/>
    <n v="-36441"/>
    <s v="CA-2016-163594"/>
    <s v="United States"/>
    <s v="Los Angeles"/>
    <s v="California"/>
    <n v="90036"/>
    <x v="1"/>
  </r>
  <r>
    <x v="2261"/>
    <x v="359"/>
    <d v="2016-04-12T00:00:00"/>
    <d v="2016-04-14T00:00:00"/>
    <s v="First Class"/>
    <n v="36624"/>
    <n v="3"/>
    <n v="2"/>
    <n v="13734"/>
    <s v="CA-2016-163594"/>
    <s v="United States"/>
    <s v="Los Angeles"/>
    <s v="California"/>
    <n v="90036"/>
    <x v="1"/>
  </r>
  <r>
    <x v="2262"/>
    <x v="360"/>
    <d v="2017-09-16T00:00:00"/>
    <d v="2017-09-20T00:00:00"/>
    <s v="Standard Class"/>
    <n v="17568"/>
    <n v="2"/>
    <n v="2"/>
    <n v="63684"/>
    <s v="CA-2017-144113"/>
    <s v="United States"/>
    <s v="Austin"/>
    <s v="Texas"/>
    <n v="78745"/>
    <x v="0"/>
  </r>
  <r>
    <x v="2262"/>
    <x v="360"/>
    <d v="2017-09-16T00:00:00"/>
    <d v="2017-09-20T00:00:00"/>
    <s v="Standard Class"/>
    <n v="55992"/>
    <n v="1"/>
    <n v="2"/>
    <n v="55992"/>
    <s v="CA-2017-144113"/>
    <s v="United States"/>
    <s v="Austin"/>
    <s v="Texas"/>
    <n v="78745"/>
    <x v="0"/>
  </r>
  <r>
    <x v="2263"/>
    <x v="360"/>
    <d v="2015-10-23T00:00:00"/>
    <d v="2015-10-27T00:00:00"/>
    <s v="Second Class"/>
    <n v="14832"/>
    <n v="9"/>
    <n v="0"/>
    <n v="637776"/>
    <s v="CA-2015-132486"/>
    <s v="United States"/>
    <s v="San Diego"/>
    <s v="California"/>
    <n v="92105"/>
    <x v="1"/>
  </r>
  <r>
    <x v="2263"/>
    <x v="360"/>
    <d v="2015-10-23T00:00:00"/>
    <d v="2015-10-27T00:00:00"/>
    <s v="Second Class"/>
    <n v="240784"/>
    <n v="1"/>
    <n v="2"/>
    <n v="270882"/>
    <s v="CA-2015-132486"/>
    <s v="United States"/>
    <s v="San Diego"/>
    <s v="California"/>
    <n v="92105"/>
    <x v="1"/>
  </r>
  <r>
    <x v="2263"/>
    <x v="360"/>
    <d v="2015-10-23T00:00:00"/>
    <d v="2015-10-27T00:00:00"/>
    <s v="Second Class"/>
    <n v="191968"/>
    <n v="7"/>
    <n v="2"/>
    <n v="167972"/>
    <s v="CA-2015-132486"/>
    <s v="United States"/>
    <s v="San Diego"/>
    <s v="California"/>
    <n v="92105"/>
    <x v="1"/>
  </r>
  <r>
    <x v="2263"/>
    <x v="360"/>
    <d v="2015-10-23T00:00:00"/>
    <d v="2015-10-27T00:00:00"/>
    <s v="Second Class"/>
    <n v="1156"/>
    <n v="2"/>
    <n v="0"/>
    <n v="56644"/>
    <s v="CA-2015-132486"/>
    <s v="United States"/>
    <s v="San Diego"/>
    <s v="California"/>
    <n v="92105"/>
    <x v="1"/>
  </r>
  <r>
    <x v="2263"/>
    <x v="360"/>
    <d v="2015-10-23T00:00:00"/>
    <d v="2015-10-27T00:00:00"/>
    <s v="Second Class"/>
    <n v="118"/>
    <n v="4"/>
    <n v="0"/>
    <n v="5664"/>
    <s v="CA-2015-132486"/>
    <s v="United States"/>
    <s v="San Diego"/>
    <s v="California"/>
    <n v="92105"/>
    <x v="1"/>
  </r>
  <r>
    <x v="2263"/>
    <x v="360"/>
    <d v="2015-10-23T00:00:00"/>
    <d v="2015-10-27T00:00:00"/>
    <s v="Second Class"/>
    <n v="842352"/>
    <n v="3"/>
    <n v="2"/>
    <n v="421176"/>
    <s v="CA-2015-132486"/>
    <s v="United States"/>
    <s v="San Diego"/>
    <s v="California"/>
    <n v="92105"/>
    <x v="1"/>
  </r>
  <r>
    <x v="2264"/>
    <x v="360"/>
    <d v="2016-07-01T00:00:00"/>
    <d v="2016-07-01T00:00:00"/>
    <s v="Same Day"/>
    <n v="142"/>
    <n v="2"/>
    <n v="0"/>
    <n v="6532"/>
    <s v="CA-2016-152163"/>
    <s v="United States"/>
    <s v="Columbia"/>
    <s v="South Carolina"/>
    <n v="29203"/>
    <x v="3"/>
  </r>
  <r>
    <x v="2264"/>
    <x v="360"/>
    <d v="2016-07-01T00:00:00"/>
    <d v="2016-07-01T00:00:00"/>
    <s v="Same Day"/>
    <n v="1296"/>
    <n v="2"/>
    <n v="0"/>
    <n v="62208"/>
    <s v="CA-2016-152163"/>
    <s v="United States"/>
    <s v="Columbia"/>
    <s v="South Carolina"/>
    <n v="29203"/>
    <x v="3"/>
  </r>
  <r>
    <x v="2264"/>
    <x v="360"/>
    <d v="2016-07-01T00:00:00"/>
    <d v="2016-07-01T00:00:00"/>
    <s v="Same Day"/>
    <n v="5834"/>
    <n v="2"/>
    <n v="0"/>
    <n v="280032"/>
    <s v="CA-2016-152163"/>
    <s v="United States"/>
    <s v="Columbia"/>
    <s v="South Carolina"/>
    <n v="29203"/>
    <x v="3"/>
  </r>
  <r>
    <x v="2265"/>
    <x v="360"/>
    <d v="2017-02-04T00:00:00"/>
    <d v="2017-02-09T00:00:00"/>
    <s v="Standard Class"/>
    <n v="3267"/>
    <n v="3"/>
    <n v="0"/>
    <n v="84942"/>
    <s v="CA-2017-169474"/>
    <s v="United States"/>
    <s v="Rochester"/>
    <s v="New York"/>
    <n v="14609"/>
    <x v="2"/>
  </r>
  <r>
    <x v="2266"/>
    <x v="360"/>
    <d v="2017-04-23T00:00:00"/>
    <d v="2017-04-25T00:00:00"/>
    <s v="Second Class"/>
    <n v="6636"/>
    <n v="7"/>
    <n v="0"/>
    <n v="26544"/>
    <s v="CA-2017-136651"/>
    <s v="United States"/>
    <s v="Pasadena"/>
    <s v="California"/>
    <n v="91104"/>
    <x v="1"/>
  </r>
  <r>
    <x v="2266"/>
    <x v="360"/>
    <d v="2017-04-23T00:00:00"/>
    <d v="2017-04-25T00:00:00"/>
    <s v="Second Class"/>
    <n v="9288"/>
    <n v="6"/>
    <n v="2"/>
    <n v="30186"/>
    <s v="CA-2017-136651"/>
    <s v="United States"/>
    <s v="Pasadena"/>
    <s v="California"/>
    <n v="91104"/>
    <x v="1"/>
  </r>
  <r>
    <x v="2266"/>
    <x v="360"/>
    <d v="2017-04-23T00:00:00"/>
    <d v="2017-04-25T00:00:00"/>
    <s v="Second Class"/>
    <n v="2414"/>
    <n v="2"/>
    <n v="0"/>
    <n v="79662"/>
    <s v="CA-2017-136651"/>
    <s v="United States"/>
    <s v="Pasadena"/>
    <s v="California"/>
    <n v="91104"/>
    <x v="1"/>
  </r>
  <r>
    <x v="2267"/>
    <x v="360"/>
    <d v="2017-07-30T00:00:00"/>
    <d v="2017-08-06T00:00:00"/>
    <s v="Standard Class"/>
    <n v="8995"/>
    <n v="5"/>
    <n v="0"/>
    <n v="43176"/>
    <s v="CA-2017-141103"/>
    <s v="United States"/>
    <s v="Baltimore"/>
    <s v="Maryland"/>
    <n v="21215"/>
    <x v="2"/>
  </r>
  <r>
    <x v="2268"/>
    <x v="361"/>
    <d v="2017-12-28T00:00:00"/>
    <d v="2018-01-04T00:00:00"/>
    <s v="Standard Class"/>
    <n v="7245"/>
    <n v="7"/>
    <n v="0"/>
    <n v="34776"/>
    <s v="CA-2017-164826"/>
    <s v="United States"/>
    <s v="New York City"/>
    <s v="New York"/>
    <n v="10024"/>
    <x v="2"/>
  </r>
  <r>
    <x v="2268"/>
    <x v="361"/>
    <d v="2017-12-28T00:00:00"/>
    <d v="2018-01-04T00:00:00"/>
    <s v="Standard Class"/>
    <n v="1396"/>
    <n v="4"/>
    <n v="0"/>
    <n v="64216"/>
    <s v="CA-2017-164826"/>
    <s v="United States"/>
    <s v="New York City"/>
    <s v="New York"/>
    <n v="10024"/>
    <x v="2"/>
  </r>
  <r>
    <x v="2268"/>
    <x v="361"/>
    <d v="2017-12-28T00:00:00"/>
    <d v="2018-01-04T00:00:00"/>
    <s v="Standard Class"/>
    <n v="33264"/>
    <n v="7"/>
    <n v="2"/>
    <n v="112266"/>
    <s v="CA-2017-164826"/>
    <s v="United States"/>
    <s v="New York City"/>
    <s v="New York"/>
    <n v="10024"/>
    <x v="2"/>
  </r>
  <r>
    <x v="2268"/>
    <x v="361"/>
    <d v="2017-12-28T00:00:00"/>
    <d v="2018-01-04T00:00:00"/>
    <s v="Standard Class"/>
    <n v="1485"/>
    <n v="3"/>
    <n v="0"/>
    <n v="40095"/>
    <s v="CA-2017-164826"/>
    <s v="United States"/>
    <s v="New York City"/>
    <s v="New York"/>
    <n v="10024"/>
    <x v="2"/>
  </r>
  <r>
    <x v="2269"/>
    <x v="361"/>
    <d v="2017-09-11T00:00:00"/>
    <d v="2017-09-11T00:00:00"/>
    <s v="Same Day"/>
    <n v="177568"/>
    <n v="2"/>
    <n v="2"/>
    <n v="88784"/>
    <s v="US-2017-142188"/>
    <s v="United States"/>
    <s v="Seattle"/>
    <s v="Washington"/>
    <n v="98105"/>
    <x v="1"/>
  </r>
  <r>
    <x v="2269"/>
    <x v="361"/>
    <d v="2017-09-11T00:00:00"/>
    <d v="2017-09-11T00:00:00"/>
    <s v="Same Day"/>
    <n v="1944"/>
    <n v="3"/>
    <n v="0"/>
    <n v="93312"/>
    <s v="US-2017-142188"/>
    <s v="United States"/>
    <s v="Seattle"/>
    <s v="Washington"/>
    <n v="98105"/>
    <x v="1"/>
  </r>
  <r>
    <x v="2269"/>
    <x v="361"/>
    <d v="2017-09-11T00:00:00"/>
    <d v="2017-09-11T00:00:00"/>
    <s v="Same Day"/>
    <n v="7128"/>
    <n v="11"/>
    <n v="0"/>
    <n v="342144"/>
    <s v="US-2017-142188"/>
    <s v="United States"/>
    <s v="Seattle"/>
    <s v="Washington"/>
    <n v="98105"/>
    <x v="1"/>
  </r>
  <r>
    <x v="2269"/>
    <x v="361"/>
    <d v="2017-09-11T00:00:00"/>
    <d v="2017-09-11T00:00:00"/>
    <s v="Same Day"/>
    <n v="147196"/>
    <n v="5"/>
    <n v="2"/>
    <n v="4599875"/>
    <s v="US-2017-142188"/>
    <s v="United States"/>
    <s v="Seattle"/>
    <s v="Washington"/>
    <n v="98105"/>
    <x v="1"/>
  </r>
  <r>
    <x v="2269"/>
    <x v="361"/>
    <d v="2017-09-11T00:00:00"/>
    <d v="2017-09-11T00:00:00"/>
    <s v="Same Day"/>
    <n v="7996"/>
    <n v="5"/>
    <n v="2"/>
    <n v="-17991"/>
    <s v="US-2017-142188"/>
    <s v="United States"/>
    <s v="Seattle"/>
    <s v="Washington"/>
    <n v="98105"/>
    <x v="1"/>
  </r>
  <r>
    <x v="2270"/>
    <x v="361"/>
    <d v="2015-10-25T00:00:00"/>
    <d v="2015-10-27T00:00:00"/>
    <s v="Second Class"/>
    <n v="7936"/>
    <n v="4"/>
    <n v="0"/>
    <n v="23808"/>
    <s v="CA-2015-105844"/>
    <s v="United States"/>
    <s v="Sparks"/>
    <s v="Nevada"/>
    <n v="89431"/>
    <x v="1"/>
  </r>
  <r>
    <x v="2271"/>
    <x v="361"/>
    <d v="2015-04-05T00:00:00"/>
    <d v="2015-04-06T00:00:00"/>
    <s v="Same Day"/>
    <n v="23994"/>
    <n v="6"/>
    <n v="0"/>
    <n v="263934"/>
    <s v="CA-2015-102855"/>
    <s v="United States"/>
    <s v="Spokane"/>
    <s v="Washington"/>
    <n v="99207"/>
    <x v="1"/>
  </r>
  <r>
    <x v="2271"/>
    <x v="361"/>
    <d v="2015-04-05T00:00:00"/>
    <d v="2015-04-06T00:00:00"/>
    <s v="Same Day"/>
    <n v="2384"/>
    <n v="8"/>
    <n v="0"/>
    <n v="64368"/>
    <s v="CA-2015-102855"/>
    <s v="United States"/>
    <s v="Spokane"/>
    <s v="Washington"/>
    <n v="99207"/>
    <x v="1"/>
  </r>
  <r>
    <x v="2272"/>
    <x v="361"/>
    <d v="2014-08-22T00:00:00"/>
    <d v="2014-08-25T00:00:00"/>
    <s v="First Class"/>
    <n v="1156"/>
    <n v="2"/>
    <n v="0"/>
    <n v="56644"/>
    <s v="US-2014-166828"/>
    <s v="United States"/>
    <s v="Saint Charles"/>
    <s v="Missouri"/>
    <n v="63301"/>
    <x v="0"/>
  </r>
  <r>
    <x v="2273"/>
    <x v="361"/>
    <d v="2014-06-17T00:00:00"/>
    <d v="2014-06-20T00:00:00"/>
    <s v="Second Class"/>
    <n v="62016"/>
    <n v="2"/>
    <n v="2"/>
    <n v="224808"/>
    <s v="CA-2014-156342"/>
    <s v="United States"/>
    <s v="Chicago"/>
    <s v="Illinois"/>
    <n v="60653"/>
    <x v="0"/>
  </r>
  <r>
    <x v="2274"/>
    <x v="362"/>
    <d v="2015-12-07T00:00:00"/>
    <d v="2015-12-09T00:00:00"/>
    <s v="First Class"/>
    <n v="396"/>
    <n v="2"/>
    <n v="0"/>
    <n v="0"/>
    <s v="CA-2015-130736"/>
    <s v="United States"/>
    <s v="Seattle"/>
    <s v="Washington"/>
    <n v="98105"/>
    <x v="1"/>
  </r>
  <r>
    <x v="2274"/>
    <x v="362"/>
    <d v="2015-12-07T00:00:00"/>
    <d v="2015-12-09T00:00:00"/>
    <s v="First Class"/>
    <n v="261"/>
    <n v="1"/>
    <n v="0"/>
    <n v="12006"/>
    <s v="CA-2015-130736"/>
    <s v="United States"/>
    <s v="Seattle"/>
    <s v="Washington"/>
    <n v="98105"/>
    <x v="1"/>
  </r>
  <r>
    <x v="2275"/>
    <x v="362"/>
    <d v="2017-08-31T00:00:00"/>
    <d v="2017-09-05T00:00:00"/>
    <s v="Standard Class"/>
    <n v="10744"/>
    <n v="1"/>
    <n v="2"/>
    <n v="8058"/>
    <s v="CA-2017-159884"/>
    <s v="United States"/>
    <s v="Tempe"/>
    <s v="Arizona"/>
    <n v="85281"/>
    <x v="1"/>
  </r>
  <r>
    <x v="2275"/>
    <x v="362"/>
    <d v="2017-08-31T00:00:00"/>
    <d v="2017-09-05T00:00:00"/>
    <s v="Standard Class"/>
    <n v="8376"/>
    <n v="3"/>
    <n v="2"/>
    <n v="27222"/>
    <s v="CA-2017-159884"/>
    <s v="United States"/>
    <s v="Tempe"/>
    <s v="Arizona"/>
    <n v="85281"/>
    <x v="1"/>
  </r>
  <r>
    <x v="2276"/>
    <x v="362"/>
    <d v="2014-10-19T00:00:00"/>
    <d v="2014-10-19T00:00:00"/>
    <s v="Same Day"/>
    <n v="1344"/>
    <n v="3"/>
    <n v="0"/>
    <n v="65856"/>
    <s v="CA-2014-117317"/>
    <s v="United States"/>
    <s v="Los Angeles"/>
    <s v="California"/>
    <n v="90032"/>
    <x v="1"/>
  </r>
  <r>
    <x v="2277"/>
    <x v="362"/>
    <d v="2016-01-30T00:00:00"/>
    <d v="2016-02-03T00:00:00"/>
    <s v="Standard Class"/>
    <n v="17456"/>
    <n v="2"/>
    <n v="2"/>
    <n v="58914"/>
    <s v="CA-2016-164483"/>
    <s v="United States"/>
    <s v="San Francisco"/>
    <s v="California"/>
    <n v="94122"/>
    <x v="1"/>
  </r>
  <r>
    <x v="2278"/>
    <x v="362"/>
    <d v="2017-04-30T00:00:00"/>
    <d v="2017-05-06T00:00:00"/>
    <s v="Standard Class"/>
    <n v="10368"/>
    <n v="2"/>
    <n v="2"/>
    <n v="36288"/>
    <s v="US-2017-150847"/>
    <s v="United States"/>
    <s v="Columbus"/>
    <s v="Ohio"/>
    <n v="43229"/>
    <x v="2"/>
  </r>
  <r>
    <x v="2279"/>
    <x v="362"/>
    <d v="2014-12-27T00:00:00"/>
    <d v="2015-01-02T00:00:00"/>
    <s v="Standard Class"/>
    <n v="23028"/>
    <n v="3"/>
    <n v="2"/>
    <n v="23028"/>
    <s v="US-2014-106334"/>
    <s v="United States"/>
    <s v="San Francisco"/>
    <s v="California"/>
    <n v="94122"/>
    <x v="1"/>
  </r>
  <r>
    <x v="2279"/>
    <x v="362"/>
    <d v="2014-12-27T00:00:00"/>
    <d v="2015-01-02T00:00:00"/>
    <s v="Standard Class"/>
    <n v="1284"/>
    <n v="3"/>
    <n v="0"/>
    <n v="5778"/>
    <s v="US-2014-106334"/>
    <s v="United States"/>
    <s v="San Francisco"/>
    <s v="California"/>
    <n v="94122"/>
    <x v="1"/>
  </r>
  <r>
    <x v="2280"/>
    <x v="362"/>
    <d v="2016-05-22T00:00:00"/>
    <d v="2016-05-22T00:00:00"/>
    <s v="Same Day"/>
    <n v="1473"/>
    <n v="3"/>
    <n v="0"/>
    <n v="72177"/>
    <s v="CA-2016-159653"/>
    <s v="United States"/>
    <s v="Athens"/>
    <s v="Georgia"/>
    <n v="30605"/>
    <x v="3"/>
  </r>
  <r>
    <x v="2281"/>
    <x v="362"/>
    <d v="2017-01-20T00:00:00"/>
    <d v="2017-01-26T00:00:00"/>
    <s v="Standard Class"/>
    <n v="352"/>
    <n v="2"/>
    <n v="0"/>
    <n v="10208"/>
    <s v="US-2017-120649"/>
    <s v="United States"/>
    <s v="Waterbury"/>
    <s v="Connecticut"/>
    <n v="6708"/>
    <x v="2"/>
  </r>
  <r>
    <x v="2282"/>
    <x v="362"/>
    <d v="2015-10-05T00:00:00"/>
    <d v="2015-10-09T00:00:00"/>
    <s v="Standard Class"/>
    <n v="66294"/>
    <n v="1"/>
    <n v="7"/>
    <n v="-1038606"/>
    <s v="CA-2015-133445"/>
    <s v="United States"/>
    <s v="Portland"/>
    <s v="Oregon"/>
    <n v="97206"/>
    <x v="1"/>
  </r>
  <r>
    <x v="2282"/>
    <x v="362"/>
    <d v="2015-10-05T00:00:00"/>
    <d v="2015-10-09T00:00:00"/>
    <s v="Standard Class"/>
    <n v="291168"/>
    <n v="4"/>
    <n v="2"/>
    <n v="-145584"/>
    <s v="CA-2015-133445"/>
    <s v="United States"/>
    <s v="Portland"/>
    <s v="Oregon"/>
    <n v="97206"/>
    <x v="1"/>
  </r>
  <r>
    <x v="2283"/>
    <x v="362"/>
    <d v="2015-11-01T00:00:00"/>
    <d v="2015-11-05T00:00:00"/>
    <s v="Standard Class"/>
    <n v="205164"/>
    <n v="2"/>
    <n v="1"/>
    <n v="136776"/>
    <s v="CA-2015-141740"/>
    <s v="United States"/>
    <s v="New York City"/>
    <s v="New York"/>
    <n v="10009"/>
    <x v="2"/>
  </r>
  <r>
    <x v="2284"/>
    <x v="362"/>
    <d v="2017-05-06T00:00:00"/>
    <d v="2017-05-10T00:00:00"/>
    <s v="Standard Class"/>
    <n v="191968"/>
    <n v="4"/>
    <n v="2"/>
    <n v="287952"/>
    <s v="US-2017-162124"/>
    <s v="United States"/>
    <s v="Chicago"/>
    <s v="Illinois"/>
    <n v="60653"/>
    <x v="0"/>
  </r>
  <r>
    <x v="2285"/>
    <x v="363"/>
    <d v="2016-08-08T00:00:00"/>
    <d v="2016-08-10T00:00:00"/>
    <s v="Second Class"/>
    <n v="11168"/>
    <n v="4"/>
    <n v="2"/>
    <n v="36296"/>
    <s v="CA-2016-121034"/>
    <s v="United States"/>
    <s v="Dallas"/>
    <s v="Texas"/>
    <n v="75081"/>
    <x v="0"/>
  </r>
  <r>
    <x v="2285"/>
    <x v="363"/>
    <d v="2016-08-08T00:00:00"/>
    <d v="2016-08-10T00:00:00"/>
    <s v="Second Class"/>
    <n v="53952"/>
    <n v="3"/>
    <n v="2"/>
    <n v="175344"/>
    <s v="CA-2016-121034"/>
    <s v="United States"/>
    <s v="Dallas"/>
    <s v="Texas"/>
    <n v="75081"/>
    <x v="0"/>
  </r>
  <r>
    <x v="2286"/>
    <x v="363"/>
    <d v="2017-11-06T00:00:00"/>
    <d v="2017-11-09T00:00:00"/>
    <s v="Second Class"/>
    <n v="499584"/>
    <n v="3"/>
    <n v="2"/>
    <n v="437136"/>
    <s v="CA-2017-167941"/>
    <s v="United States"/>
    <s v="Fayetteville"/>
    <s v="North Carolina"/>
    <n v="28314"/>
    <x v="3"/>
  </r>
  <r>
    <x v="2286"/>
    <x v="363"/>
    <d v="2017-11-06T00:00:00"/>
    <d v="2017-11-09T00:00:00"/>
    <s v="Second Class"/>
    <n v="31104"/>
    <n v="6"/>
    <n v="2"/>
    <n v="108864"/>
    <s v="CA-2017-167941"/>
    <s v="United States"/>
    <s v="Fayetteville"/>
    <s v="North Carolina"/>
    <n v="28314"/>
    <x v="3"/>
  </r>
  <r>
    <x v="2286"/>
    <x v="363"/>
    <d v="2017-11-06T00:00:00"/>
    <d v="2017-11-09T00:00:00"/>
    <s v="Second Class"/>
    <n v="13272"/>
    <n v="8"/>
    <n v="7"/>
    <n v="-106176"/>
    <s v="CA-2017-167941"/>
    <s v="United States"/>
    <s v="Fayetteville"/>
    <s v="North Carolina"/>
    <n v="28314"/>
    <x v="3"/>
  </r>
  <r>
    <x v="2286"/>
    <x v="363"/>
    <d v="2017-11-06T00:00:00"/>
    <d v="2017-11-09T00:00:00"/>
    <s v="Second Class"/>
    <n v="28272"/>
    <n v="2"/>
    <n v="2"/>
    <n v="63612"/>
    <s v="CA-2017-167941"/>
    <s v="United States"/>
    <s v="Fayetteville"/>
    <s v="North Carolina"/>
    <n v="28314"/>
    <x v="3"/>
  </r>
  <r>
    <x v="2286"/>
    <x v="363"/>
    <d v="2017-11-06T00:00:00"/>
    <d v="2017-11-09T00:00:00"/>
    <s v="Second Class"/>
    <n v="259136"/>
    <n v="4"/>
    <n v="2"/>
    <n v="-518272"/>
    <s v="CA-2017-167941"/>
    <s v="United States"/>
    <s v="Fayetteville"/>
    <s v="North Carolina"/>
    <n v="28314"/>
    <x v="3"/>
  </r>
  <r>
    <x v="2287"/>
    <x v="363"/>
    <d v="2014-10-11T00:00:00"/>
    <d v="2014-10-15T00:00:00"/>
    <s v="Standard Class"/>
    <n v="281904"/>
    <n v="2"/>
    <n v="2"/>
    <n v="105714"/>
    <s v="US-2014-126571"/>
    <s v="United States"/>
    <s v="Philadelphia"/>
    <s v="Pennsylvania"/>
    <n v="19120"/>
    <x v="2"/>
  </r>
  <r>
    <x v="2287"/>
    <x v="363"/>
    <d v="2014-10-11T00:00:00"/>
    <d v="2014-10-15T00:00:00"/>
    <s v="Standard Class"/>
    <n v="201432"/>
    <n v="3"/>
    <n v="2"/>
    <n v="679833"/>
    <s v="US-2014-126571"/>
    <s v="United States"/>
    <s v="Philadelphia"/>
    <s v="Pennsylvania"/>
    <n v="19120"/>
    <x v="2"/>
  </r>
  <r>
    <x v="2288"/>
    <x v="363"/>
    <d v="2015-06-25T00:00:00"/>
    <d v="2015-06-30T00:00:00"/>
    <s v="Standard Class"/>
    <n v="20485"/>
    <n v="5"/>
    <n v="0"/>
    <n v="57358"/>
    <s v="CA-2015-137750"/>
    <s v="United States"/>
    <s v="San Francisco"/>
    <s v="California"/>
    <n v="94110"/>
    <x v="1"/>
  </r>
  <r>
    <x v="2289"/>
    <x v="363"/>
    <d v="2016-09-11T00:00:00"/>
    <d v="2016-09-16T00:00:00"/>
    <s v="Standard Class"/>
    <n v="159992"/>
    <n v="8"/>
    <n v="0"/>
    <n v="7519624"/>
    <s v="CA-2016-102162"/>
    <s v="United States"/>
    <s v="Newport News"/>
    <s v="Virginia"/>
    <n v="23602"/>
    <x v="3"/>
  </r>
  <r>
    <x v="2289"/>
    <x v="363"/>
    <d v="2016-09-11T00:00:00"/>
    <d v="2016-09-16T00:00:00"/>
    <s v="Standard Class"/>
    <n v="1109"/>
    <n v="1"/>
    <n v="0"/>
    <n v="54341"/>
    <s v="CA-2016-102162"/>
    <s v="United States"/>
    <s v="Newport News"/>
    <s v="Virginia"/>
    <n v="23602"/>
    <x v="3"/>
  </r>
  <r>
    <x v="2290"/>
    <x v="363"/>
    <d v="2015-02-09T00:00:00"/>
    <d v="2015-02-13T00:00:00"/>
    <s v="Second Class"/>
    <n v="479952"/>
    <n v="6"/>
    <n v="2"/>
    <n v="89991"/>
    <s v="US-2015-153374"/>
    <s v="United States"/>
    <s v="Decatur"/>
    <s v="Illinois"/>
    <n v="62521"/>
    <x v="0"/>
  </r>
  <r>
    <x v="2291"/>
    <x v="363"/>
    <d v="2016-10-21T00:00:00"/>
    <d v="2016-10-25T00:00:00"/>
    <s v="Standard Class"/>
    <n v="10608"/>
    <n v="6"/>
    <n v="2"/>
    <n v="-9282"/>
    <s v="CA-2016-166373"/>
    <s v="United States"/>
    <s v="San Antonio"/>
    <s v="Texas"/>
    <n v="78207"/>
    <x v="0"/>
  </r>
  <r>
    <x v="2292"/>
    <x v="363"/>
    <d v="2016-02-16T00:00:00"/>
    <d v="2016-02-20T00:00:00"/>
    <s v="Standard Class"/>
    <n v="326646"/>
    <n v="3"/>
    <n v="1"/>
    <n v="399234"/>
    <s v="CA-2016-105781"/>
    <s v="United States"/>
    <s v="New York City"/>
    <s v="New York"/>
    <n v="10024"/>
    <x v="2"/>
  </r>
  <r>
    <x v="2292"/>
    <x v="363"/>
    <d v="2016-02-16T00:00:00"/>
    <d v="2016-02-20T00:00:00"/>
    <s v="Standard Class"/>
    <n v="8997"/>
    <n v="3"/>
    <n v="0"/>
    <n v="395868"/>
    <s v="CA-2016-105781"/>
    <s v="United States"/>
    <s v="New York City"/>
    <s v="New York"/>
    <n v="10024"/>
    <x v="2"/>
  </r>
  <r>
    <x v="2293"/>
    <x v="364"/>
    <d v="2014-09-21T00:00:00"/>
    <d v="2014-09-23T00:00:00"/>
    <s v="Second Class"/>
    <n v="246384"/>
    <n v="2"/>
    <n v="2"/>
    <n v="277182"/>
    <s v="US-2014-135972"/>
    <s v="United States"/>
    <s v="Des Moines"/>
    <s v="Washington"/>
    <n v="98198"/>
    <x v="1"/>
  </r>
  <r>
    <x v="2293"/>
    <x v="364"/>
    <d v="2014-09-21T00:00:00"/>
    <d v="2014-09-23T00:00:00"/>
    <s v="Second Class"/>
    <n v="179997"/>
    <n v="3"/>
    <n v="0"/>
    <n v="7019883"/>
    <s v="US-2014-135972"/>
    <s v="United States"/>
    <s v="Des Moines"/>
    <s v="Washington"/>
    <n v="98198"/>
    <x v="1"/>
  </r>
  <r>
    <x v="2294"/>
    <x v="364"/>
    <d v="2014-10-08T00:00:00"/>
    <d v="2014-10-08T00:00:00"/>
    <s v="Same Day"/>
    <n v="23472"/>
    <n v="3"/>
    <n v="2"/>
    <n v="49878"/>
    <s v="CA-2014-142951"/>
    <s v="United States"/>
    <s v="Charlotte"/>
    <s v="North Carolina"/>
    <n v="28205"/>
    <x v="3"/>
  </r>
  <r>
    <x v="2295"/>
    <x v="364"/>
    <d v="2015-12-03T00:00:00"/>
    <d v="2015-12-07T00:00:00"/>
    <s v="Standard Class"/>
    <n v="77952"/>
    <n v="3"/>
    <n v="2"/>
    <n v="126672"/>
    <s v="CA-2015-123092"/>
    <s v="United States"/>
    <s v="Jacksonville"/>
    <s v="North Carolina"/>
    <n v="28540"/>
    <x v="3"/>
  </r>
  <r>
    <x v="2295"/>
    <x v="364"/>
    <d v="2015-12-03T00:00:00"/>
    <d v="2015-12-07T00:00:00"/>
    <s v="Standard Class"/>
    <n v="9597"/>
    <n v="5"/>
    <n v="7"/>
    <n v="-73577"/>
    <s v="CA-2015-123092"/>
    <s v="United States"/>
    <s v="Jacksonville"/>
    <s v="North Carolina"/>
    <n v="28540"/>
    <x v="3"/>
  </r>
  <r>
    <x v="2295"/>
    <x v="364"/>
    <d v="2015-12-03T00:00:00"/>
    <d v="2015-12-07T00:00:00"/>
    <s v="Standard Class"/>
    <n v="105584"/>
    <n v="2"/>
    <n v="2"/>
    <n v="92386"/>
    <s v="CA-2015-123092"/>
    <s v="United States"/>
    <s v="Jacksonville"/>
    <s v="North Carolina"/>
    <n v="28540"/>
    <x v="3"/>
  </r>
  <r>
    <x v="2295"/>
    <x v="364"/>
    <d v="2015-12-03T00:00:00"/>
    <d v="2015-12-07T00:00:00"/>
    <s v="Standard Class"/>
    <n v="9344"/>
    <n v="2"/>
    <n v="2"/>
    <n v="1168"/>
    <s v="CA-2015-123092"/>
    <s v="United States"/>
    <s v="Jacksonville"/>
    <s v="North Carolina"/>
    <n v="28540"/>
    <x v="3"/>
  </r>
  <r>
    <x v="2296"/>
    <x v="365"/>
    <d v="2015-12-19T00:00:00"/>
    <d v="2015-12-24T00:00:00"/>
    <s v="Standard Class"/>
    <n v="67596"/>
    <n v="5"/>
    <n v="2"/>
    <n v="84495"/>
    <s v="CA-2015-157084"/>
    <s v="United States"/>
    <s v="Los Angeles"/>
    <s v="California"/>
    <n v="90049"/>
    <x v="1"/>
  </r>
  <r>
    <x v="2296"/>
    <x v="365"/>
    <d v="2015-12-19T00:00:00"/>
    <d v="2015-12-24T00:00:00"/>
    <s v="Standard Class"/>
    <n v="126585"/>
    <n v="3"/>
    <n v="0"/>
    <n v="556974"/>
    <s v="CA-2015-157084"/>
    <s v="United States"/>
    <s v="Los Angeles"/>
    <s v="California"/>
    <n v="90049"/>
    <x v="1"/>
  </r>
  <r>
    <x v="2297"/>
    <x v="365"/>
    <d v="2017-12-29T00:00:00"/>
    <d v="2018-01-02T00:00:00"/>
    <s v="Standard Class"/>
    <n v="393568"/>
    <n v="4"/>
    <n v="2"/>
    <n v="-442764"/>
    <s v="CA-2017-118885"/>
    <s v="United States"/>
    <s v="Los Angeles"/>
    <s v="California"/>
    <n v="90049"/>
    <x v="1"/>
  </r>
  <r>
    <x v="2297"/>
    <x v="365"/>
    <d v="2017-12-29T00:00:00"/>
    <d v="2018-01-02T00:00:00"/>
    <s v="Standard Class"/>
    <n v="302376"/>
    <n v="3"/>
    <n v="2"/>
    <n v="226782"/>
    <s v="CA-2017-118885"/>
    <s v="United States"/>
    <s v="Los Angeles"/>
    <s v="California"/>
    <n v="90049"/>
    <x v="1"/>
  </r>
  <r>
    <x v="2298"/>
    <x v="365"/>
    <d v="2017-08-15T00:00:00"/>
    <d v="2017-08-21T00:00:00"/>
    <s v="Standard Class"/>
    <n v="9784"/>
    <n v="2"/>
    <n v="0"/>
    <n v="254384"/>
    <s v="CA-2017-138548"/>
    <s v="United States"/>
    <s v="Plainfield"/>
    <s v="New Jersey"/>
    <n v="7060"/>
    <x v="2"/>
  </r>
  <r>
    <x v="2299"/>
    <x v="365"/>
    <d v="2016-12-05T00:00:00"/>
    <d v="2016-12-06T00:00:00"/>
    <s v="First Class"/>
    <n v="19182"/>
    <n v="3"/>
    <n v="0"/>
    <n v="748098"/>
    <s v="CA-2016-124772"/>
    <s v="United States"/>
    <s v="Murray"/>
    <s v="Kentucky"/>
    <n v="42071"/>
    <x v="3"/>
  </r>
  <r>
    <x v="2300"/>
    <x v="365"/>
    <d v="2016-12-05T00:00:00"/>
    <d v="2016-12-07T00:00:00"/>
    <s v="Second Class"/>
    <n v="46518"/>
    <n v="3"/>
    <n v="0"/>
    <n v="1209468"/>
    <s v="CA-2016-108434"/>
    <s v="United States"/>
    <s v="New York City"/>
    <s v="New York"/>
    <n v="10024"/>
    <x v="2"/>
  </r>
  <r>
    <x v="2301"/>
    <x v="365"/>
    <d v="2014-06-21T00:00:00"/>
    <d v="2014-06-21T00:00:00"/>
    <s v="Same Day"/>
    <n v="121485"/>
    <n v="3"/>
    <n v="0"/>
    <n v="3523065"/>
    <s v="CA-2014-141796"/>
    <s v="United States"/>
    <s v="Long Beach"/>
    <s v="New York"/>
    <n v="11561"/>
    <x v="2"/>
  </r>
  <r>
    <x v="2302"/>
    <x v="365"/>
    <d v="2017-05-27T00:00:00"/>
    <d v="2017-05-29T00:00:00"/>
    <s v="First Class"/>
    <n v="350"/>
    <n v="4"/>
    <n v="0"/>
    <n v="147"/>
    <s v="US-2017-116897"/>
    <s v="United States"/>
    <s v="Pocatello"/>
    <s v="Idaho"/>
    <n v="83201"/>
    <x v="1"/>
  </r>
  <r>
    <x v="2302"/>
    <x v="365"/>
    <d v="2017-05-27T00:00:00"/>
    <d v="2017-05-29T00:00:00"/>
    <s v="First Class"/>
    <n v="47715"/>
    <n v="5"/>
    <n v="0"/>
    <n v="28629"/>
    <s v="US-2017-116897"/>
    <s v="United States"/>
    <s v="Pocatello"/>
    <s v="Idaho"/>
    <n v="83201"/>
    <x v="1"/>
  </r>
  <r>
    <x v="2302"/>
    <x v="365"/>
    <d v="2017-05-27T00:00:00"/>
    <d v="2017-05-29T00:00:00"/>
    <s v="First Class"/>
    <n v="302376"/>
    <n v="3"/>
    <n v="2"/>
    <n v="226782"/>
    <s v="US-2017-116897"/>
    <s v="United States"/>
    <s v="Pocatello"/>
    <s v="Idaho"/>
    <n v="83201"/>
    <x v="1"/>
  </r>
  <r>
    <x v="2303"/>
    <x v="365"/>
    <d v="2016-09-27T00:00:00"/>
    <d v="2016-09-29T00:00:00"/>
    <s v="Second Class"/>
    <n v="1794"/>
    <n v="3"/>
    <n v="0"/>
    <n v="87906"/>
    <s v="CA-2016-123176"/>
    <s v="United States"/>
    <s v="Atlanta"/>
    <s v="Georgia"/>
    <n v="30318"/>
    <x v="3"/>
  </r>
  <r>
    <x v="2303"/>
    <x v="365"/>
    <d v="2016-09-27T00:00:00"/>
    <d v="2016-09-29T00:00:00"/>
    <s v="Second Class"/>
    <n v="1389"/>
    <n v="3"/>
    <n v="0"/>
    <n v="45837"/>
    <s v="CA-2016-123176"/>
    <s v="United States"/>
    <s v="Atlanta"/>
    <s v="Georgia"/>
    <n v="30318"/>
    <x v="3"/>
  </r>
  <r>
    <x v="2304"/>
    <x v="365"/>
    <d v="2014-05-30T00:00:00"/>
    <d v="2014-06-06T00:00:00"/>
    <s v="Standard Class"/>
    <n v="70368"/>
    <n v="4"/>
    <n v="2"/>
    <n v="26388"/>
    <s v="CA-2014-105872"/>
    <s v="United States"/>
    <s v="New York City"/>
    <s v="New York"/>
    <n v="10024"/>
    <x v="2"/>
  </r>
  <r>
    <x v="2305"/>
    <x v="365"/>
    <d v="2015-05-12T00:00:00"/>
    <d v="2015-05-17T00:00:00"/>
    <s v="Standard Class"/>
    <n v="21968"/>
    <n v="4"/>
    <n v="6"/>
    <n v="-159268"/>
    <s v="CA-2015-131856"/>
    <s v="United States"/>
    <s v="Houston"/>
    <s v="Texas"/>
    <n v="77041"/>
    <x v="0"/>
  </r>
  <r>
    <x v="2305"/>
    <x v="365"/>
    <d v="2015-05-12T00:00:00"/>
    <d v="2015-05-17T00:00:00"/>
    <s v="Standard Class"/>
    <n v="619152"/>
    <n v="6"/>
    <n v="2"/>
    <n v="696546"/>
    <s v="CA-2015-131856"/>
    <s v="United States"/>
    <s v="Houston"/>
    <s v="Texas"/>
    <n v="77041"/>
    <x v="0"/>
  </r>
  <r>
    <x v="2305"/>
    <x v="365"/>
    <d v="2015-05-12T00:00:00"/>
    <d v="2015-05-17T00:00:00"/>
    <s v="Standard Class"/>
    <n v="127904"/>
    <n v="7"/>
    <n v="2"/>
    <n v="415688"/>
    <s v="CA-2015-131856"/>
    <s v="United States"/>
    <s v="Houston"/>
    <s v="Texas"/>
    <n v="77041"/>
    <x v="0"/>
  </r>
  <r>
    <x v="2306"/>
    <x v="365"/>
    <d v="2016-07-24T00:00:00"/>
    <d v="2016-07-25T00:00:00"/>
    <s v="First Class"/>
    <n v="732"/>
    <n v="5"/>
    <n v="0"/>
    <n v="21228"/>
    <s v="CA-2016-102498"/>
    <s v="United States"/>
    <s v="Lafayette"/>
    <s v="Louisiana"/>
    <n v="70506"/>
    <x v="3"/>
  </r>
  <r>
    <x v="2307"/>
    <x v="366"/>
    <d v="2017-12-22T00:00:00"/>
    <d v="2017-12-27T00:00:00"/>
    <s v="Second Class"/>
    <n v="69516"/>
    <n v="6"/>
    <n v="0"/>
    <n v="34758"/>
    <s v="CA-2017-119578"/>
    <s v="United States"/>
    <s v="Providence"/>
    <s v="Rhode Island"/>
    <n v="2908"/>
    <x v="2"/>
  </r>
  <r>
    <x v="2307"/>
    <x v="366"/>
    <d v="2017-12-22T00:00:00"/>
    <d v="2017-12-27T00:00:00"/>
    <s v="Second Class"/>
    <n v="22098"/>
    <n v="1"/>
    <n v="0"/>
    <n v="508254"/>
    <s v="CA-2017-119578"/>
    <s v="United States"/>
    <s v="Providence"/>
    <s v="Rhode Island"/>
    <n v="2908"/>
    <x v="2"/>
  </r>
  <r>
    <x v="2308"/>
    <x v="366"/>
    <d v="2016-03-03T00:00:00"/>
    <d v="2016-03-06T00:00:00"/>
    <s v="First Class"/>
    <n v="42784"/>
    <n v="7"/>
    <n v="2"/>
    <n v="155092"/>
    <s v="CA-2016-116799"/>
    <s v="United States"/>
    <s v="Odessa"/>
    <s v="Texas"/>
    <n v="79762"/>
    <x v="0"/>
  </r>
  <r>
    <x v="2308"/>
    <x v="366"/>
    <d v="2016-03-03T00:00:00"/>
    <d v="2016-03-06T00:00:00"/>
    <s v="First Class"/>
    <n v="56343"/>
    <n v="5"/>
    <n v="3"/>
    <n v="-56343"/>
    <s v="CA-2016-116799"/>
    <s v="United States"/>
    <s v="Odessa"/>
    <s v="Texas"/>
    <n v="79762"/>
    <x v="0"/>
  </r>
  <r>
    <x v="2309"/>
    <x v="366"/>
    <d v="2016-07-21T00:00:00"/>
    <d v="2016-07-21T00:00:00"/>
    <s v="Same Day"/>
    <n v="18656"/>
    <n v="2"/>
    <n v="2"/>
    <n v="13992"/>
    <s v="CA-2016-141957"/>
    <s v="United States"/>
    <s v="Newark"/>
    <s v="Ohio"/>
    <n v="43055"/>
    <x v="2"/>
  </r>
  <r>
    <x v="2309"/>
    <x v="366"/>
    <d v="2016-07-21T00:00:00"/>
    <d v="2016-07-21T00:00:00"/>
    <s v="Same Day"/>
    <n v="11088"/>
    <n v="7"/>
    <n v="7"/>
    <n v="-81312"/>
    <s v="CA-2016-141957"/>
    <s v="United States"/>
    <s v="Newark"/>
    <s v="Ohio"/>
    <n v="43055"/>
    <x v="2"/>
  </r>
  <r>
    <x v="2309"/>
    <x v="366"/>
    <d v="2016-07-21T00:00:00"/>
    <d v="2016-07-21T00:00:00"/>
    <s v="Same Day"/>
    <n v="66688"/>
    <n v="1"/>
    <n v="2"/>
    <n v="4168"/>
    <s v="CA-2016-141957"/>
    <s v="United States"/>
    <s v="Newark"/>
    <s v="Ohio"/>
    <n v="43055"/>
    <x v="2"/>
  </r>
  <r>
    <x v="2309"/>
    <x v="366"/>
    <d v="2016-07-21T00:00:00"/>
    <d v="2016-07-21T00:00:00"/>
    <s v="Same Day"/>
    <n v="99488"/>
    <n v="2"/>
    <n v="2"/>
    <n v="87052"/>
    <s v="CA-2016-141957"/>
    <s v="United States"/>
    <s v="Newark"/>
    <s v="Ohio"/>
    <n v="43055"/>
    <x v="2"/>
  </r>
  <r>
    <x v="2310"/>
    <x v="366"/>
    <d v="2017-12-28T00:00:00"/>
    <d v="2017-12-31T00:00:00"/>
    <s v="First Class"/>
    <n v="340704"/>
    <n v="6"/>
    <n v="2"/>
    <n v="-340704"/>
    <s v="CA-2017-101322"/>
    <s v="United States"/>
    <s v="Long Beach"/>
    <s v="California"/>
    <n v="90805"/>
    <x v="1"/>
  </r>
  <r>
    <x v="2311"/>
    <x v="366"/>
    <d v="2016-05-30T00:00:00"/>
    <d v="2016-06-06T00:00:00"/>
    <s v="Standard Class"/>
    <n v="16784"/>
    <n v="8"/>
    <n v="0"/>
    <n v="117488"/>
    <s v="CA-2016-129728"/>
    <s v="United States"/>
    <s v="Los Angeles"/>
    <s v="California"/>
    <n v="90032"/>
    <x v="1"/>
  </r>
  <r>
    <x v="2312"/>
    <x v="366"/>
    <d v="2017-11-24T00:00:00"/>
    <d v="2017-11-30T00:00:00"/>
    <s v="Standard Class"/>
    <n v="13762"/>
    <n v="1"/>
    <n v="8"/>
    <n v="-247716"/>
    <s v="CA-2017-103765"/>
    <s v="United States"/>
    <s v="Odessa"/>
    <s v="Texas"/>
    <n v="79762"/>
    <x v="0"/>
  </r>
  <r>
    <x v="2313"/>
    <x v="367"/>
    <d v="2016-06-26T00:00:00"/>
    <d v="2016-07-02T00:00:00"/>
    <s v="Standard Class"/>
    <n v="147"/>
    <n v="5"/>
    <n v="0"/>
    <n v="6615"/>
    <s v="CA-2016-100790"/>
    <s v="United States"/>
    <s v="New York City"/>
    <s v="New York"/>
    <n v="10024"/>
    <x v="2"/>
  </r>
  <r>
    <x v="2313"/>
    <x v="367"/>
    <d v="2016-06-26T00:00:00"/>
    <d v="2016-07-02T00:00:00"/>
    <s v="Standard Class"/>
    <n v="70425"/>
    <n v="5"/>
    <n v="0"/>
    <n v="8451"/>
    <s v="CA-2016-100790"/>
    <s v="United States"/>
    <s v="New York City"/>
    <s v="New York"/>
    <n v="10024"/>
    <x v="2"/>
  </r>
  <r>
    <x v="2314"/>
    <x v="367"/>
    <d v="2017-05-21T00:00:00"/>
    <d v="2017-05-26T00:00:00"/>
    <s v="Standard Class"/>
    <n v="52005"/>
    <n v="5"/>
    <n v="0"/>
    <n v="72807"/>
    <s v="CA-2017-167899"/>
    <s v="United States"/>
    <s v="Auburn"/>
    <s v="New York"/>
    <n v="13021"/>
    <x v="2"/>
  </r>
  <r>
    <x v="2314"/>
    <x v="367"/>
    <d v="2017-05-21T00:00:00"/>
    <d v="2017-05-26T00:00:00"/>
    <s v="Standard Class"/>
    <n v="1797"/>
    <n v="3"/>
    <n v="0"/>
    <n v="52113"/>
    <s v="CA-2017-167899"/>
    <s v="United States"/>
    <s v="Auburn"/>
    <s v="New York"/>
    <n v="13021"/>
    <x v="2"/>
  </r>
  <r>
    <x v="2315"/>
    <x v="367"/>
    <d v="2014-10-07T00:00:00"/>
    <d v="2014-10-12T00:00:00"/>
    <s v="Standard Class"/>
    <n v="10744"/>
    <n v="10"/>
    <n v="2"/>
    <n v="10744"/>
    <s v="CA-2014-132801"/>
    <s v="United States"/>
    <s v="Dallas"/>
    <s v="Texas"/>
    <n v="75217"/>
    <x v="0"/>
  </r>
  <r>
    <x v="2316"/>
    <x v="367"/>
    <d v="2014-04-05T00:00:00"/>
    <d v="2014-04-07T00:00:00"/>
    <s v="First Class"/>
    <n v="49632"/>
    <n v="4"/>
    <n v="2"/>
    <n v="37224"/>
    <s v="CA-2014-151001"/>
    <s v="United States"/>
    <s v="Decatur"/>
    <s v="Illinois"/>
    <n v="62521"/>
    <x v="0"/>
  </r>
  <r>
    <x v="2316"/>
    <x v="367"/>
    <d v="2014-04-05T00:00:00"/>
    <d v="2014-04-07T00:00:00"/>
    <s v="First Class"/>
    <n v="52096"/>
    <n v="4"/>
    <n v="2"/>
    <n v="39072"/>
    <s v="CA-2014-151001"/>
    <s v="United States"/>
    <s v="Decatur"/>
    <s v="Illinois"/>
    <n v="62521"/>
    <x v="0"/>
  </r>
  <r>
    <x v="2317"/>
    <x v="367"/>
    <d v="2014-11-18T00:00:00"/>
    <d v="2014-11-21T00:00:00"/>
    <s v="Second Class"/>
    <n v="2198"/>
    <n v="7"/>
    <n v="0"/>
    <n v="9891"/>
    <s v="CA-2014-104829"/>
    <s v="United States"/>
    <s v="Provo"/>
    <s v="Utah"/>
    <n v="84604"/>
    <x v="1"/>
  </r>
  <r>
    <x v="2318"/>
    <x v="367"/>
    <d v="2015-11-16T00:00:00"/>
    <d v="2015-11-18T00:00:00"/>
    <s v="First Class"/>
    <n v="189"/>
    <n v="3"/>
    <n v="0"/>
    <n v="8694"/>
    <s v="CA-2015-120446"/>
    <s v="United States"/>
    <s v="San Diego"/>
    <s v="California"/>
    <n v="92105"/>
    <x v="1"/>
  </r>
  <r>
    <x v="2319"/>
    <x v="368"/>
    <d v="2017-11-20T00:00:00"/>
    <d v="2017-11-21T00:00:00"/>
    <s v="First Class"/>
    <n v="23968"/>
    <n v="7"/>
    <n v="2"/>
    <n v="26964"/>
    <s v="CA-2017-121818"/>
    <s v="United States"/>
    <s v="Burlington"/>
    <s v="North Carolina"/>
    <n v="27217"/>
    <x v="3"/>
  </r>
  <r>
    <x v="2319"/>
    <x v="368"/>
    <d v="2017-11-20T00:00:00"/>
    <d v="2017-11-21T00:00:00"/>
    <s v="First Class"/>
    <n v="28728"/>
    <n v="3"/>
    <n v="2"/>
    <n v="17955"/>
    <s v="CA-2017-121818"/>
    <s v="United States"/>
    <s v="Burlington"/>
    <s v="North Carolina"/>
    <n v="27217"/>
    <x v="3"/>
  </r>
  <r>
    <x v="2320"/>
    <x v="368"/>
    <d v="2014-02-24T00:00:00"/>
    <d v="2014-03-02T00:00:00"/>
    <s v="Standard Class"/>
    <n v="32896"/>
    <n v="4"/>
    <n v="2"/>
    <n v="111024"/>
    <s v="US-2014-137680"/>
    <s v="United States"/>
    <s v="Medford"/>
    <s v="Oregon"/>
    <n v="97504"/>
    <x v="1"/>
  </r>
  <r>
    <x v="2320"/>
    <x v="368"/>
    <d v="2014-02-24T00:00:00"/>
    <d v="2014-03-02T00:00:00"/>
    <s v="Standard Class"/>
    <n v="22776"/>
    <n v="3"/>
    <n v="2"/>
    <n v="76869"/>
    <s v="US-2014-137680"/>
    <s v="United States"/>
    <s v="Medford"/>
    <s v="Oregon"/>
    <n v="97504"/>
    <x v="1"/>
  </r>
  <r>
    <x v="2321"/>
    <x v="368"/>
    <d v="2017-11-19T00:00:00"/>
    <d v="2017-11-25T00:00:00"/>
    <s v="Standard Class"/>
    <n v="59913"/>
    <n v="7"/>
    <n v="7"/>
    <n v="-459333"/>
    <s v="US-2017-108014"/>
    <s v="United States"/>
    <s v="Cleveland"/>
    <s v="Ohio"/>
    <n v="44105"/>
    <x v="2"/>
  </r>
  <r>
    <x v="2322"/>
    <x v="368"/>
    <d v="2017-12-25T00:00:00"/>
    <d v="2017-12-28T00:00:00"/>
    <s v="First Class"/>
    <n v="210"/>
    <n v="3"/>
    <n v="2"/>
    <n v="5775"/>
    <s v="CA-2017-105620"/>
    <s v="United States"/>
    <s v="Hialeah"/>
    <s v="Florida"/>
    <n v="33012"/>
    <x v="3"/>
  </r>
  <r>
    <x v="2322"/>
    <x v="368"/>
    <d v="2017-12-25T00:00:00"/>
    <d v="2017-12-28T00:00:00"/>
    <s v="First Class"/>
    <n v="1200"/>
    <n v="2"/>
    <n v="5"/>
    <n v="-72"/>
    <s v="CA-2017-105620"/>
    <s v="United States"/>
    <s v="Hialeah"/>
    <s v="Florida"/>
    <n v="33012"/>
    <x v="3"/>
  </r>
  <r>
    <x v="2323"/>
    <x v="369"/>
    <d v="2017-01-27T00:00:00"/>
    <d v="2017-01-30T00:00:00"/>
    <s v="Second Class"/>
    <n v="14016"/>
    <n v="3"/>
    <n v="2"/>
    <n v="1752"/>
    <s v="CA-2017-117870"/>
    <s v="United States"/>
    <s v="Kent"/>
    <s v="Ohio"/>
    <n v="44240"/>
    <x v="2"/>
  </r>
  <r>
    <x v="2323"/>
    <x v="369"/>
    <d v="2017-01-27T00:00:00"/>
    <d v="2017-01-30T00:00:00"/>
    <s v="Second Class"/>
    <n v="71976"/>
    <n v="3"/>
    <n v="2"/>
    <n v="-8997"/>
    <s v="CA-2017-117870"/>
    <s v="United States"/>
    <s v="Kent"/>
    <s v="Ohio"/>
    <n v="44240"/>
    <x v="2"/>
  </r>
  <r>
    <x v="2323"/>
    <x v="369"/>
    <d v="2017-01-27T00:00:00"/>
    <d v="2017-01-30T00:00:00"/>
    <s v="Second Class"/>
    <n v="107982"/>
    <n v="3"/>
    <n v="4"/>
    <n v="-269955"/>
    <s v="CA-2017-117870"/>
    <s v="United States"/>
    <s v="Kent"/>
    <s v="Ohio"/>
    <n v="44240"/>
    <x v="2"/>
  </r>
  <r>
    <x v="2324"/>
    <x v="369"/>
    <d v="2017-07-09T00:00:00"/>
    <d v="2017-07-14T00:00:00"/>
    <s v="Standard Class"/>
    <n v="22892"/>
    <n v="5"/>
    <n v="2"/>
    <n v="143075"/>
    <s v="CA-2017-132122"/>
    <s v="United States"/>
    <s v="Chicago"/>
    <s v="Illinois"/>
    <n v="60610"/>
    <x v="0"/>
  </r>
  <r>
    <x v="2325"/>
    <x v="369"/>
    <d v="2014-05-19T00:00:00"/>
    <d v="2014-05-23T00:00:00"/>
    <s v="Standard Class"/>
    <n v="5742"/>
    <n v="9"/>
    <n v="0"/>
    <n v="264132"/>
    <s v="US-2014-107699"/>
    <s v="United States"/>
    <s v="Midland"/>
    <s v="Michigan"/>
    <n v="48640"/>
    <x v="0"/>
  </r>
  <r>
    <x v="2326"/>
    <x v="369"/>
    <d v="2015-03-28T00:00:00"/>
    <d v="2015-03-30T00:00:00"/>
    <s v="Second Class"/>
    <n v="2292"/>
    <n v="3"/>
    <n v="0"/>
    <n v="112308"/>
    <s v="CA-2015-133536"/>
    <s v="United States"/>
    <s v="New York City"/>
    <s v="New York"/>
    <n v="10009"/>
    <x v="2"/>
  </r>
  <r>
    <x v="2327"/>
    <x v="369"/>
    <d v="2015-09-03T00:00:00"/>
    <d v="2015-09-07T00:00:00"/>
    <s v="Second Class"/>
    <n v="75"/>
    <n v="2"/>
    <n v="0"/>
    <n v="36"/>
    <s v="CA-2015-169537"/>
    <s v="United States"/>
    <s v="Holland"/>
    <s v="Michigan"/>
    <n v="49423"/>
    <x v="0"/>
  </r>
  <r>
    <x v="2328"/>
    <x v="369"/>
    <d v="2015-11-21T00:00:00"/>
    <d v="2015-11-24T00:00:00"/>
    <s v="First Class"/>
    <n v="18176"/>
    <n v="1"/>
    <n v="2"/>
    <n v="47712"/>
    <s v="CA-2015-102778"/>
    <s v="United States"/>
    <s v="Monroe"/>
    <s v="North Carolina"/>
    <n v="28110"/>
    <x v="3"/>
  </r>
  <r>
    <x v="2329"/>
    <x v="370"/>
    <d v="2016-10-28T00:00:00"/>
    <d v="2016-11-01T00:00:00"/>
    <s v="Standard Class"/>
    <n v="9306"/>
    <n v="6"/>
    <n v="0"/>
    <n v="260568"/>
    <s v="CA-2016-130162"/>
    <s v="United States"/>
    <s v="Los Angeles"/>
    <s v="California"/>
    <n v="90032"/>
    <x v="1"/>
  </r>
  <r>
    <x v="2329"/>
    <x v="370"/>
    <d v="2016-10-28T00:00:00"/>
    <d v="2016-11-01T00:00:00"/>
    <s v="Standard Class"/>
    <n v="302376"/>
    <n v="3"/>
    <n v="2"/>
    <n v="226782"/>
    <s v="CA-2016-130162"/>
    <s v="United States"/>
    <s v="Los Angeles"/>
    <s v="California"/>
    <n v="90032"/>
    <x v="1"/>
  </r>
  <r>
    <x v="2330"/>
    <x v="370"/>
    <d v="2017-11-19T00:00:00"/>
    <d v="2017-11-23T00:00:00"/>
    <s v="Standard Class"/>
    <n v="219075"/>
    <n v="3"/>
    <n v="5"/>
    <n v="-131445"/>
    <s v="US-2017-152380"/>
    <s v="United States"/>
    <s v="Chicago"/>
    <s v="Illinois"/>
    <n v="60623"/>
    <x v="0"/>
  </r>
  <r>
    <x v="2331"/>
    <x v="370"/>
    <d v="2017-05-28T00:00:00"/>
    <d v="2017-06-01T00:00:00"/>
    <s v="Standard Class"/>
    <n v="54368"/>
    <n v="4"/>
    <n v="2"/>
    <n v="40776"/>
    <s v="US-2017-112613"/>
    <s v="United States"/>
    <s v="Houston"/>
    <s v="Texas"/>
    <n v="77070"/>
    <x v="0"/>
  </r>
  <r>
    <x v="2332"/>
    <x v="370"/>
    <d v="2016-10-06T00:00:00"/>
    <d v="2016-10-06T00:00:00"/>
    <s v="Same Day"/>
    <n v="2885"/>
    <n v="5"/>
    <n v="0"/>
    <n v="14425"/>
    <s v="US-2016-115952"/>
    <s v="United States"/>
    <s v="Tulsa"/>
    <s v="Oklahoma"/>
    <n v="74133"/>
    <x v="0"/>
  </r>
  <r>
    <x v="2333"/>
    <x v="370"/>
    <d v="2017-05-12T00:00:00"/>
    <d v="2017-05-16T00:00:00"/>
    <s v="Standard Class"/>
    <n v="5904"/>
    <n v="2"/>
    <n v="2"/>
    <n v="19926"/>
    <s v="CA-2017-152226"/>
    <s v="United States"/>
    <s v="Cincinnati"/>
    <s v="Ohio"/>
    <n v="45231"/>
    <x v="2"/>
  </r>
  <r>
    <x v="2334"/>
    <x v="370"/>
    <d v="2015-09-13T00:00:00"/>
    <d v="2015-09-20T00:00:00"/>
    <s v="Standard Class"/>
    <n v="12993"/>
    <n v="3"/>
    <n v="0"/>
    <n v="12993"/>
    <s v="CA-2015-118843"/>
    <s v="United States"/>
    <s v="Atlanta"/>
    <s v="Georgia"/>
    <n v="30318"/>
    <x v="3"/>
  </r>
  <r>
    <x v="2334"/>
    <x v="370"/>
    <d v="2015-09-13T00:00:00"/>
    <d v="2015-09-20T00:00:00"/>
    <s v="Standard Class"/>
    <n v="6993"/>
    <n v="7"/>
    <n v="0"/>
    <n v="314685"/>
    <s v="CA-2015-118843"/>
    <s v="United States"/>
    <s v="Atlanta"/>
    <s v="Georgia"/>
    <n v="30318"/>
    <x v="3"/>
  </r>
  <r>
    <x v="2335"/>
    <x v="370"/>
    <d v="2015-06-12T00:00:00"/>
    <d v="2015-06-16T00:00:00"/>
    <s v="Standard Class"/>
    <n v="55984"/>
    <n v="2"/>
    <n v="2"/>
    <n v="41988"/>
    <s v="CA-2015-104115"/>
    <s v="United States"/>
    <s v="West Palm Beach"/>
    <s v="Florida"/>
    <n v="33407"/>
    <x v="3"/>
  </r>
  <r>
    <x v="2336"/>
    <x v="371"/>
    <d v="2017-12-01T00:00:00"/>
    <d v="2017-12-07T00:00:00"/>
    <s v="Standard Class"/>
    <n v="8392"/>
    <n v="4"/>
    <n v="0"/>
    <n v="58744"/>
    <s v="CA-2017-135860"/>
    <s v="United States"/>
    <s v="Saginaw"/>
    <s v="Michigan"/>
    <n v="48601"/>
    <x v="0"/>
  </r>
  <r>
    <x v="2336"/>
    <x v="371"/>
    <d v="2017-12-01T00:00:00"/>
    <d v="2017-12-07T00:00:00"/>
    <s v="Standard Class"/>
    <n v="13198"/>
    <n v="2"/>
    <n v="0"/>
    <n v="356346"/>
    <s v="CA-2017-135860"/>
    <s v="United States"/>
    <s v="Saginaw"/>
    <s v="Michigan"/>
    <n v="48601"/>
    <x v="0"/>
  </r>
  <r>
    <x v="2336"/>
    <x v="371"/>
    <d v="2017-12-01T00:00:00"/>
    <d v="2017-12-07T00:00:00"/>
    <s v="Standard Class"/>
    <n v="1592"/>
    <n v="4"/>
    <n v="0"/>
    <n v="74824"/>
    <s v="CA-2017-135860"/>
    <s v="United States"/>
    <s v="Saginaw"/>
    <s v="Michigan"/>
    <n v="48601"/>
    <x v="0"/>
  </r>
  <r>
    <x v="2336"/>
    <x v="371"/>
    <d v="2017-12-01T00:00:00"/>
    <d v="2017-12-07T00:00:00"/>
    <s v="Standard Class"/>
    <n v="5229"/>
    <n v="9"/>
    <n v="0"/>
    <n v="162099"/>
    <s v="CA-2017-135860"/>
    <s v="United States"/>
    <s v="Saginaw"/>
    <s v="Michigan"/>
    <n v="48601"/>
    <x v="0"/>
  </r>
  <r>
    <x v="2336"/>
    <x v="371"/>
    <d v="2017-12-01T00:00:00"/>
    <d v="2017-12-07T00:00:00"/>
    <s v="Standard Class"/>
    <n v="9199"/>
    <n v="1"/>
    <n v="0"/>
    <n v="36796"/>
    <s v="CA-2017-135860"/>
    <s v="United States"/>
    <s v="Saginaw"/>
    <s v="Michigan"/>
    <n v="48601"/>
    <x v="0"/>
  </r>
  <r>
    <x v="2337"/>
    <x v="371"/>
    <d v="2015-12-15T00:00:00"/>
    <d v="2015-12-22T00:00:00"/>
    <s v="Standard Class"/>
    <n v="10392"/>
    <n v="4"/>
    <n v="0"/>
    <n v="36372"/>
    <s v="CA-2015-109638"/>
    <s v="United States"/>
    <s v="Seattle"/>
    <s v="Washington"/>
    <n v="98115"/>
    <x v="1"/>
  </r>
  <r>
    <x v="2337"/>
    <x v="371"/>
    <d v="2015-12-15T00:00:00"/>
    <d v="2015-12-22T00:00:00"/>
    <s v="Standard Class"/>
    <n v="89991"/>
    <n v="9"/>
    <n v="0"/>
    <n v="3779622"/>
    <s v="CA-2015-109638"/>
    <s v="United States"/>
    <s v="Seattle"/>
    <s v="Washington"/>
    <n v="98115"/>
    <x v="1"/>
  </r>
  <r>
    <x v="2337"/>
    <x v="371"/>
    <d v="2015-12-15T00:00:00"/>
    <d v="2015-12-22T00:00:00"/>
    <s v="Standard Class"/>
    <n v="51312"/>
    <n v="3"/>
    <n v="2"/>
    <n v="186006"/>
    <s v="CA-2015-109638"/>
    <s v="United States"/>
    <s v="Seattle"/>
    <s v="Washington"/>
    <n v="98115"/>
    <x v="1"/>
  </r>
  <r>
    <x v="2338"/>
    <x v="371"/>
    <d v="2014-08-09T00:00:00"/>
    <d v="2014-08-13T00:00:00"/>
    <s v="Standard Class"/>
    <n v="2060744"/>
    <n v="7"/>
    <n v="2"/>
    <n v="6439825"/>
    <s v="CA-2014-169726"/>
    <s v="United States"/>
    <s v="Seattle"/>
    <s v="Washington"/>
    <n v="98103"/>
    <x v="1"/>
  </r>
  <r>
    <x v="2339"/>
    <x v="371"/>
    <d v="2016-09-05T00:00:00"/>
    <d v="2016-09-06T00:00:00"/>
    <s v="First Class"/>
    <n v="9608"/>
    <n v="2"/>
    <n v="0"/>
    <n v="461184"/>
    <s v="CA-2016-151372"/>
    <s v="United States"/>
    <s v="Redondo Beach"/>
    <s v="California"/>
    <n v="90278"/>
    <x v="1"/>
  </r>
  <r>
    <x v="2339"/>
    <x v="371"/>
    <d v="2016-09-05T00:00:00"/>
    <d v="2016-09-06T00:00:00"/>
    <s v="First Class"/>
    <n v="1168"/>
    <n v="2"/>
    <n v="2"/>
    <n v="3942"/>
    <s v="CA-2016-151372"/>
    <s v="United States"/>
    <s v="Redondo Beach"/>
    <s v="California"/>
    <n v="90278"/>
    <x v="1"/>
  </r>
  <r>
    <x v="2339"/>
    <x v="371"/>
    <d v="2016-09-05T00:00:00"/>
    <d v="2016-09-06T00:00:00"/>
    <s v="First Class"/>
    <n v="436"/>
    <n v="2"/>
    <n v="0"/>
    <n v="17876"/>
    <s v="CA-2016-151372"/>
    <s v="United States"/>
    <s v="Redondo Beach"/>
    <s v="California"/>
    <n v="90278"/>
    <x v="1"/>
  </r>
  <r>
    <x v="2340"/>
    <x v="371"/>
    <d v="2016-11-05T00:00:00"/>
    <d v="2016-11-08T00:00:00"/>
    <s v="First Class"/>
    <n v="53248"/>
    <n v="2"/>
    <n v="2"/>
    <n v="19968"/>
    <s v="CA-2016-148908"/>
    <s v="United States"/>
    <s v="San Francisco"/>
    <s v="California"/>
    <n v="94109"/>
    <x v="1"/>
  </r>
  <r>
    <x v="2341"/>
    <x v="371"/>
    <d v="2015-01-28T00:00:00"/>
    <d v="2015-01-31T00:00:00"/>
    <s v="Second Class"/>
    <n v="4297644"/>
    <n v="13"/>
    <n v="4"/>
    <n v="-18623124"/>
    <s v="CA-2015-116638"/>
    <s v="United States"/>
    <s v="Concord"/>
    <s v="North Carolina"/>
    <n v="28027"/>
    <x v="3"/>
  </r>
  <r>
    <x v="2342"/>
    <x v="372"/>
    <d v="2015-05-25T00:00:00"/>
    <d v="2015-05-29T00:00:00"/>
    <s v="Standard Class"/>
    <n v="845728"/>
    <n v="13"/>
    <n v="2"/>
    <n v="845728"/>
    <s v="CA-2015-138898"/>
    <s v="United States"/>
    <s v="Pueblo"/>
    <s v="Colorado"/>
    <n v="81001"/>
    <x v="1"/>
  </r>
  <r>
    <x v="2343"/>
    <x v="372"/>
    <d v="2016-11-21T00:00:00"/>
    <d v="2016-11-26T00:00:00"/>
    <s v="Standard Class"/>
    <n v="195136"/>
    <n v="4"/>
    <n v="2"/>
    <n v="-12196"/>
    <s v="US-2016-114293"/>
    <s v="United States"/>
    <s v="Gresham"/>
    <s v="Oregon"/>
    <n v="97030"/>
    <x v="1"/>
  </r>
  <r>
    <x v="2344"/>
    <x v="372"/>
    <d v="2015-11-01T00:00:00"/>
    <d v="2015-11-03T00:00:00"/>
    <s v="Second Class"/>
    <n v="327564"/>
    <n v="4"/>
    <n v="1"/>
    <n v="218376"/>
    <s v="CA-2015-126739"/>
    <s v="United States"/>
    <s v="New York City"/>
    <s v="New York"/>
    <n v="10035"/>
    <x v="2"/>
  </r>
  <r>
    <x v="2345"/>
    <x v="372"/>
    <d v="2016-04-05T00:00:00"/>
    <d v="2016-04-09T00:00:00"/>
    <s v="Standard Class"/>
    <n v="118782"/>
    <n v="3"/>
    <n v="4"/>
    <n v="-277158"/>
    <s v="CA-2016-161907"/>
    <s v="United States"/>
    <s v="Philadelphia"/>
    <s v="Pennsylvania"/>
    <n v="19140"/>
    <x v="2"/>
  </r>
  <r>
    <x v="2345"/>
    <x v="372"/>
    <d v="2016-04-05T00:00:00"/>
    <d v="2016-04-09T00:00:00"/>
    <s v="Standard Class"/>
    <n v="769184"/>
    <n v="4"/>
    <n v="2"/>
    <n v="-1634516"/>
    <s v="CA-2016-161907"/>
    <s v="United States"/>
    <s v="Philadelphia"/>
    <s v="Pennsylvania"/>
    <n v="19140"/>
    <x v="2"/>
  </r>
  <r>
    <x v="2346"/>
    <x v="373"/>
    <d v="2015-06-13T00:00:00"/>
    <d v="2015-06-14T00:00:00"/>
    <s v="First Class"/>
    <n v="36624"/>
    <n v="3"/>
    <n v="2"/>
    <n v="13734"/>
    <s v="CA-2015-127418"/>
    <s v="United States"/>
    <s v="Los Angeles"/>
    <s v="California"/>
    <n v="90004"/>
    <x v="1"/>
  </r>
  <r>
    <x v="2347"/>
    <x v="373"/>
    <d v="2016-09-03T00:00:00"/>
    <d v="2016-09-10T00:00:00"/>
    <s v="Standard Class"/>
    <n v="545"/>
    <n v="5"/>
    <n v="0"/>
    <n v="1417"/>
    <s v="CA-2016-163986"/>
    <s v="United States"/>
    <s v="Waukesha"/>
    <s v="Wisconsin"/>
    <n v="53186"/>
    <x v="0"/>
  </r>
  <r>
    <x v="2348"/>
    <x v="373"/>
    <d v="2015-03-05T00:00:00"/>
    <d v="2015-03-10T00:00:00"/>
    <s v="Standard Class"/>
    <n v="7104"/>
    <n v="6"/>
    <n v="2"/>
    <n v="24864"/>
    <s v="CA-2015-151785"/>
    <s v="United States"/>
    <s v="Chicago"/>
    <s v="Illinois"/>
    <n v="60623"/>
    <x v="0"/>
  </r>
  <r>
    <x v="2349"/>
    <x v="373"/>
    <d v="2015-09-28T00:00:00"/>
    <d v="2015-10-03T00:00:00"/>
    <s v="Second Class"/>
    <n v="29352"/>
    <n v="6"/>
    <n v="0"/>
    <n v="763152"/>
    <s v="CA-2015-120915"/>
    <s v="United States"/>
    <s v="New York City"/>
    <s v="New York"/>
    <n v="10035"/>
    <x v="2"/>
  </r>
  <r>
    <x v="2349"/>
    <x v="373"/>
    <d v="2015-09-28T00:00:00"/>
    <d v="2015-10-03T00:00:00"/>
    <s v="Second Class"/>
    <n v="30798"/>
    <n v="2"/>
    <n v="0"/>
    <n v="893142"/>
    <s v="CA-2015-120915"/>
    <s v="United States"/>
    <s v="New York City"/>
    <s v="New York"/>
    <n v="10035"/>
    <x v="2"/>
  </r>
  <r>
    <x v="2350"/>
    <x v="373"/>
    <d v="2016-06-16T00:00:00"/>
    <d v="2016-06-22T00:00:00"/>
    <s v="Standard Class"/>
    <n v="945"/>
    <n v="3"/>
    <n v="0"/>
    <n v="4536"/>
    <s v="CA-2016-137127"/>
    <s v="United States"/>
    <s v="Newark"/>
    <s v="Delaware"/>
    <n v="19711"/>
    <x v="2"/>
  </r>
  <r>
    <x v="2351"/>
    <x v="374"/>
    <d v="2015-10-05T00:00:00"/>
    <d v="2015-10-09T00:00:00"/>
    <s v="Standard Class"/>
    <n v="462"/>
    <n v="4"/>
    <n v="0"/>
    <n v="12936"/>
    <s v="CA-2015-115091"/>
    <s v="United States"/>
    <s v="Springfield"/>
    <s v="Virginia"/>
    <n v="22153"/>
    <x v="3"/>
  </r>
  <r>
    <x v="2351"/>
    <x v="374"/>
    <d v="2015-10-05T00:00:00"/>
    <d v="2015-10-09T00:00:00"/>
    <s v="Standard Class"/>
    <n v="2884"/>
    <n v="2"/>
    <n v="0"/>
    <n v="95172"/>
    <s v="CA-2015-115091"/>
    <s v="United States"/>
    <s v="Springfield"/>
    <s v="Virginia"/>
    <n v="22153"/>
    <x v="3"/>
  </r>
  <r>
    <x v="2352"/>
    <x v="374"/>
    <d v="2015-12-08T00:00:00"/>
    <d v="2015-12-10T00:00:00"/>
    <s v="Second Class"/>
    <n v="11996"/>
    <n v="5"/>
    <n v="2"/>
    <n v="11996"/>
    <s v="CA-2015-103205"/>
    <s v="United States"/>
    <s v="Houston"/>
    <s v="Texas"/>
    <n v="77036"/>
    <x v="0"/>
  </r>
  <r>
    <x v="2353"/>
    <x v="375"/>
    <d v="2017-10-30T00:00:00"/>
    <d v="2017-11-05T00:00:00"/>
    <s v="Standard Class"/>
    <n v="4386"/>
    <n v="6"/>
    <n v="0"/>
    <n v="206142"/>
    <s v="CA-2017-123491"/>
    <s v="United States"/>
    <s v="San Francisco"/>
    <s v="California"/>
    <n v="94122"/>
    <x v="1"/>
  </r>
  <r>
    <x v="2353"/>
    <x v="375"/>
    <d v="2017-10-30T00:00:00"/>
    <d v="2017-11-05T00:00:00"/>
    <s v="Standard Class"/>
    <n v="14848"/>
    <n v="2"/>
    <n v="2"/>
    <n v="16704"/>
    <s v="CA-2017-123491"/>
    <s v="United States"/>
    <s v="San Francisco"/>
    <s v="California"/>
    <n v="94122"/>
    <x v="1"/>
  </r>
  <r>
    <x v="2353"/>
    <x v="375"/>
    <d v="2017-10-30T00:00:00"/>
    <d v="2017-11-05T00:00:00"/>
    <s v="Standard Class"/>
    <n v="742"/>
    <n v="2"/>
    <n v="0"/>
    <n v="371"/>
    <s v="CA-2017-123491"/>
    <s v="United States"/>
    <s v="San Francisco"/>
    <s v="California"/>
    <n v="94122"/>
    <x v="1"/>
  </r>
  <r>
    <x v="2353"/>
    <x v="375"/>
    <d v="2017-10-30T00:00:00"/>
    <d v="2017-11-05T00:00:00"/>
    <s v="Standard Class"/>
    <n v="71992"/>
    <n v="1"/>
    <n v="2"/>
    <n v="-8999"/>
    <s v="CA-2017-123491"/>
    <s v="United States"/>
    <s v="San Francisco"/>
    <s v="California"/>
    <n v="94122"/>
    <x v="1"/>
  </r>
  <r>
    <x v="2353"/>
    <x v="375"/>
    <d v="2017-10-30T00:00:00"/>
    <d v="2017-11-05T00:00:00"/>
    <s v="Standard Class"/>
    <n v="199"/>
    <n v="5"/>
    <n v="0"/>
    <n v="6567"/>
    <s v="CA-2017-123491"/>
    <s v="United States"/>
    <s v="San Francisco"/>
    <s v="California"/>
    <n v="94122"/>
    <x v="1"/>
  </r>
  <r>
    <x v="2353"/>
    <x v="375"/>
    <d v="2017-10-30T00:00:00"/>
    <d v="2017-11-05T00:00:00"/>
    <s v="Standard Class"/>
    <n v="170212"/>
    <n v="14"/>
    <n v="0"/>
    <n v="510636"/>
    <s v="CA-2017-123491"/>
    <s v="United States"/>
    <s v="San Francisco"/>
    <s v="California"/>
    <n v="94122"/>
    <x v="1"/>
  </r>
  <r>
    <x v="2354"/>
    <x v="375"/>
    <d v="2015-11-20T00:00:00"/>
    <d v="2015-11-26T00:00:00"/>
    <s v="Standard Class"/>
    <n v="63824"/>
    <n v="2"/>
    <n v="2"/>
    <n v="95736"/>
    <s v="CA-2015-116484"/>
    <s v="United States"/>
    <s v="Marion"/>
    <s v="Ohio"/>
    <n v="43302"/>
    <x v="2"/>
  </r>
  <r>
    <x v="2354"/>
    <x v="375"/>
    <d v="2015-11-20T00:00:00"/>
    <d v="2015-11-26T00:00:00"/>
    <s v="Standard Class"/>
    <n v="141552"/>
    <n v="3"/>
    <n v="2"/>
    <n v="-26541"/>
    <s v="CA-2015-116484"/>
    <s v="United States"/>
    <s v="Marion"/>
    <s v="Ohio"/>
    <n v="43302"/>
    <x v="2"/>
  </r>
  <r>
    <x v="2355"/>
    <x v="375"/>
    <d v="2016-10-01T00:00:00"/>
    <d v="2016-10-06T00:00:00"/>
    <s v="Second Class"/>
    <n v="5388"/>
    <n v="4"/>
    <n v="7"/>
    <n v="-449"/>
    <s v="CA-2016-116918"/>
    <s v="United States"/>
    <s v="Hialeah"/>
    <s v="Florida"/>
    <n v="33012"/>
    <x v="3"/>
  </r>
  <r>
    <x v="2355"/>
    <x v="375"/>
    <d v="2016-10-01T00:00:00"/>
    <d v="2016-10-06T00:00:00"/>
    <s v="Second Class"/>
    <n v="30976"/>
    <n v="8"/>
    <n v="2"/>
    <n v="50336"/>
    <s v="CA-2016-116918"/>
    <s v="United States"/>
    <s v="Hialeah"/>
    <s v="Florida"/>
    <n v="33012"/>
    <x v="3"/>
  </r>
  <r>
    <x v="2356"/>
    <x v="375"/>
    <d v="2015-09-27T00:00:00"/>
    <d v="2015-10-02T00:00:00"/>
    <s v="Standard Class"/>
    <n v="1549"/>
    <n v="5"/>
    <n v="0"/>
    <n v="69705"/>
    <s v="CA-2015-125976"/>
    <s v="United States"/>
    <s v="Arlington"/>
    <s v="Virginia"/>
    <n v="22204"/>
    <x v="3"/>
  </r>
  <r>
    <x v="2356"/>
    <x v="375"/>
    <d v="2015-09-27T00:00:00"/>
    <d v="2015-10-02T00:00:00"/>
    <s v="Standard Class"/>
    <n v="187188"/>
    <n v="12"/>
    <n v="0"/>
    <n v="561564"/>
    <s v="CA-2015-125976"/>
    <s v="United States"/>
    <s v="Arlington"/>
    <s v="Virginia"/>
    <n v="22204"/>
    <x v="3"/>
  </r>
  <r>
    <x v="2357"/>
    <x v="375"/>
    <d v="2014-07-11T00:00:00"/>
    <d v="2014-07-14T00:00:00"/>
    <s v="First Class"/>
    <n v="16485"/>
    <n v="3"/>
    <n v="0"/>
    <n v="478065"/>
    <s v="CA-2014-166555"/>
    <s v="United States"/>
    <s v="Niagara Falls"/>
    <s v="New York"/>
    <n v="14304"/>
    <x v="2"/>
  </r>
  <r>
    <x v="2358"/>
    <x v="376"/>
    <d v="2014-11-21T00:00:00"/>
    <d v="2014-11-27T00:00:00"/>
    <s v="Standard Class"/>
    <n v="1632"/>
    <n v="1"/>
    <n v="2"/>
    <n v="5508"/>
    <s v="US-2014-168501"/>
    <s v="United States"/>
    <s v="Dallas"/>
    <s v="Texas"/>
    <n v="75220"/>
    <x v="0"/>
  </r>
  <r>
    <x v="2358"/>
    <x v="376"/>
    <d v="2014-11-21T00:00:00"/>
    <d v="2014-11-27T00:00:00"/>
    <s v="Standard Class"/>
    <n v="26796"/>
    <n v="5"/>
    <n v="2"/>
    <n v="167475"/>
    <s v="US-2014-168501"/>
    <s v="United States"/>
    <s v="Dallas"/>
    <s v="Texas"/>
    <n v="75220"/>
    <x v="0"/>
  </r>
  <r>
    <x v="2359"/>
    <x v="376"/>
    <d v="2016-01-31T00:00:00"/>
    <d v="2016-02-04T00:00:00"/>
    <s v="Second Class"/>
    <n v="2336"/>
    <n v="2"/>
    <n v="0"/>
    <n v="1168"/>
    <s v="CA-2016-158043"/>
    <s v="United States"/>
    <s v="Atlantic City"/>
    <s v="New Jersey"/>
    <n v="8401"/>
    <x v="2"/>
  </r>
  <r>
    <x v="2360"/>
    <x v="376"/>
    <d v="2017-03-18T00:00:00"/>
    <d v="2017-03-20T00:00:00"/>
    <s v="Second Class"/>
    <n v="9086"/>
    <n v="7"/>
    <n v="0"/>
    <n v="263494"/>
    <s v="CA-2017-122007"/>
    <s v="United States"/>
    <s v="Los Angeles"/>
    <s v="California"/>
    <n v="90032"/>
    <x v="1"/>
  </r>
  <r>
    <x v="2361"/>
    <x v="377"/>
    <d v="2015-04-09T00:00:00"/>
    <d v="2015-04-14T00:00:00"/>
    <s v="Standard Class"/>
    <n v="369912"/>
    <n v="3"/>
    <n v="2"/>
    <n v="-138717"/>
    <s v="CA-2015-142027"/>
    <s v="United States"/>
    <s v="Long Beach"/>
    <s v="California"/>
    <n v="90805"/>
    <x v="1"/>
  </r>
  <r>
    <x v="2362"/>
    <x v="377"/>
    <d v="2015-12-19T00:00:00"/>
    <d v="2015-12-20T00:00:00"/>
    <s v="First Class"/>
    <n v="434352"/>
    <n v="3"/>
    <n v="2"/>
    <n v="434352"/>
    <s v="CA-2015-127453"/>
    <s v="United States"/>
    <s v="Philadelphia"/>
    <s v="Pennsylvania"/>
    <n v="19143"/>
    <x v="2"/>
  </r>
  <r>
    <x v="2362"/>
    <x v="377"/>
    <d v="2015-12-19T00:00:00"/>
    <d v="2015-12-20T00:00:00"/>
    <s v="First Class"/>
    <n v="3552"/>
    <n v="2"/>
    <n v="2"/>
    <n v="444"/>
    <s v="CA-2015-127453"/>
    <s v="United States"/>
    <s v="Philadelphia"/>
    <s v="Pennsylvania"/>
    <n v="19143"/>
    <x v="2"/>
  </r>
  <r>
    <x v="2362"/>
    <x v="377"/>
    <d v="2015-12-19T00:00:00"/>
    <d v="2015-12-20T00:00:00"/>
    <s v="First Class"/>
    <n v="88832"/>
    <n v="4"/>
    <n v="2"/>
    <n v="77728"/>
    <s v="CA-2015-127453"/>
    <s v="United States"/>
    <s v="Philadelphia"/>
    <s v="Pennsylvania"/>
    <n v="19143"/>
    <x v="2"/>
  </r>
  <r>
    <x v="2363"/>
    <x v="377"/>
    <d v="2017-08-13T00:00:00"/>
    <d v="2017-08-13T00:00:00"/>
    <s v="Same Day"/>
    <n v="3144"/>
    <n v="3"/>
    <n v="0"/>
    <n v="84888"/>
    <s v="US-2017-103828"/>
    <s v="United States"/>
    <s v="San Francisco"/>
    <s v="California"/>
    <n v="94122"/>
    <x v="1"/>
  </r>
  <r>
    <x v="2363"/>
    <x v="377"/>
    <d v="2017-08-13T00:00:00"/>
    <d v="2017-08-13T00:00:00"/>
    <s v="Same Day"/>
    <n v="8379"/>
    <n v="7"/>
    <n v="0"/>
    <n v="226233"/>
    <s v="US-2017-103828"/>
    <s v="United States"/>
    <s v="San Francisco"/>
    <s v="California"/>
    <n v="94122"/>
    <x v="1"/>
  </r>
  <r>
    <x v="2363"/>
    <x v="377"/>
    <d v="2017-08-13T00:00:00"/>
    <d v="2017-08-13T00:00:00"/>
    <s v="Same Day"/>
    <n v="5952"/>
    <n v="3"/>
    <n v="0"/>
    <n v="154752"/>
    <s v="US-2017-103828"/>
    <s v="United States"/>
    <s v="San Francisco"/>
    <s v="California"/>
    <n v="94122"/>
    <x v="1"/>
  </r>
  <r>
    <x v="2363"/>
    <x v="377"/>
    <d v="2017-08-13T00:00:00"/>
    <d v="2017-08-13T00:00:00"/>
    <s v="Same Day"/>
    <n v="3192"/>
    <n v="4"/>
    <n v="0"/>
    <n v="92568"/>
    <s v="US-2017-103828"/>
    <s v="United States"/>
    <s v="San Francisco"/>
    <s v="California"/>
    <n v="94122"/>
    <x v="1"/>
  </r>
  <r>
    <x v="2364"/>
    <x v="377"/>
    <d v="2014-04-11T00:00:00"/>
    <d v="2014-04-13T00:00:00"/>
    <s v="Second Class"/>
    <n v="6912"/>
    <n v="3"/>
    <n v="2"/>
    <n v="23328"/>
    <s v="US-2014-102715"/>
    <s v="United States"/>
    <s v="Miami"/>
    <s v="Florida"/>
    <n v="33180"/>
    <x v="3"/>
  </r>
  <r>
    <x v="2364"/>
    <x v="377"/>
    <d v="2014-04-11T00:00:00"/>
    <d v="2014-04-13T00:00:00"/>
    <s v="Second Class"/>
    <n v="383976"/>
    <n v="3"/>
    <n v="2"/>
    <n v="815949"/>
    <s v="US-2014-102715"/>
    <s v="United States"/>
    <s v="Miami"/>
    <s v="Florida"/>
    <n v="33180"/>
    <x v="3"/>
  </r>
  <r>
    <x v="2364"/>
    <x v="377"/>
    <d v="2014-04-11T00:00:00"/>
    <d v="2014-04-13T00:00:00"/>
    <s v="Second Class"/>
    <n v="10368"/>
    <n v="2"/>
    <n v="2"/>
    <n v="36288"/>
    <s v="US-2014-102715"/>
    <s v="United States"/>
    <s v="Miami"/>
    <s v="Florida"/>
    <n v="33180"/>
    <x v="3"/>
  </r>
  <r>
    <x v="2364"/>
    <x v="377"/>
    <d v="2014-04-11T00:00:00"/>
    <d v="2014-04-13T00:00:00"/>
    <s v="Second Class"/>
    <n v="335944"/>
    <n v="7"/>
    <n v="2"/>
    <n v="41993"/>
    <s v="US-2014-102715"/>
    <s v="United States"/>
    <s v="Miami"/>
    <s v="Florida"/>
    <n v="33180"/>
    <x v="3"/>
  </r>
  <r>
    <x v="2365"/>
    <x v="377"/>
    <d v="2017-08-07T00:00:00"/>
    <d v="2017-08-13T00:00:00"/>
    <s v="Standard Class"/>
    <n v="15996"/>
    <n v="5"/>
    <n v="2"/>
    <n v="179955"/>
    <s v="US-2017-155999"/>
    <s v="United States"/>
    <s v="San Diego"/>
    <s v="California"/>
    <n v="92105"/>
    <x v="1"/>
  </r>
  <r>
    <x v="2365"/>
    <x v="377"/>
    <d v="2017-08-07T00:00:00"/>
    <d v="2017-08-13T00:00:00"/>
    <s v="Standard Class"/>
    <n v="1376"/>
    <n v="2"/>
    <n v="2"/>
    <n v="4644"/>
    <s v="US-2017-155999"/>
    <s v="United States"/>
    <s v="San Diego"/>
    <s v="California"/>
    <n v="92105"/>
    <x v="1"/>
  </r>
  <r>
    <x v="2366"/>
    <x v="377"/>
    <d v="2017-11-16T00:00:00"/>
    <d v="2017-11-20T00:00:00"/>
    <s v="Standard Class"/>
    <n v="4886"/>
    <n v="7"/>
    <n v="0"/>
    <n v="9772"/>
    <s v="CA-2017-100601"/>
    <s v="United States"/>
    <s v="Fresno"/>
    <s v="California"/>
    <n v="93727"/>
    <x v="1"/>
  </r>
  <r>
    <x v="2367"/>
    <x v="377"/>
    <d v="2016-11-25T00:00:00"/>
    <d v="2016-11-30T00:00:00"/>
    <s v="Standard Class"/>
    <n v="7336"/>
    <n v="7"/>
    <n v="0"/>
    <n v="198072"/>
    <s v="CA-2016-132549"/>
    <s v="United States"/>
    <s v="Huntsville"/>
    <s v="Alabama"/>
    <n v="35810"/>
    <x v="3"/>
  </r>
  <r>
    <x v="2368"/>
    <x v="377"/>
    <d v="2016-08-21T00:00:00"/>
    <d v="2016-08-25T00:00:00"/>
    <s v="Standard Class"/>
    <n v="573174"/>
    <n v="7"/>
    <n v="1"/>
    <n v="63686"/>
    <s v="CA-2016-122581"/>
    <s v="United States"/>
    <s v="New York City"/>
    <s v="New York"/>
    <n v="10035"/>
    <x v="2"/>
  </r>
  <r>
    <x v="2369"/>
    <x v="378"/>
    <d v="2017-10-30T00:00:00"/>
    <d v="2017-11-02T00:00:00"/>
    <s v="First Class"/>
    <n v="97568"/>
    <n v="2"/>
    <n v="2"/>
    <n v="-6098"/>
    <s v="CA-2017-142622"/>
    <s v="United States"/>
    <s v="Seattle"/>
    <s v="Washington"/>
    <n v="98115"/>
    <x v="1"/>
  </r>
  <r>
    <x v="2369"/>
    <x v="378"/>
    <d v="2017-10-30T00:00:00"/>
    <d v="2017-11-02T00:00:00"/>
    <s v="First Class"/>
    <n v="614272"/>
    <n v="8"/>
    <n v="2"/>
    <n v="-230352"/>
    <s v="CA-2017-142622"/>
    <s v="United States"/>
    <s v="Seattle"/>
    <s v="Washington"/>
    <n v="98115"/>
    <x v="1"/>
  </r>
  <r>
    <x v="2369"/>
    <x v="378"/>
    <d v="2017-10-30T00:00:00"/>
    <d v="2017-11-02T00:00:00"/>
    <s v="First Class"/>
    <n v="19998"/>
    <n v="2"/>
    <n v="0"/>
    <n v="379962"/>
    <s v="CA-2017-142622"/>
    <s v="United States"/>
    <s v="Seattle"/>
    <s v="Washington"/>
    <n v="98115"/>
    <x v="1"/>
  </r>
  <r>
    <x v="2370"/>
    <x v="378"/>
    <d v="2014-08-19T00:00:00"/>
    <d v="2014-08-24T00:00:00"/>
    <s v="Standard Class"/>
    <n v="1072"/>
    <n v="2"/>
    <n v="2"/>
    <n v="1742"/>
    <s v="CA-2014-121727"/>
    <s v="United States"/>
    <s v="Columbus"/>
    <s v="Ohio"/>
    <n v="43229"/>
    <x v="2"/>
  </r>
  <r>
    <x v="2371"/>
    <x v="378"/>
    <d v="2014-12-08T00:00:00"/>
    <d v="2014-12-10T00:00:00"/>
    <s v="Second Class"/>
    <n v="4568"/>
    <n v="2"/>
    <n v="0"/>
    <n v="210128"/>
    <s v="CA-2014-135608"/>
    <s v="United States"/>
    <s v="Olympia"/>
    <s v="Washington"/>
    <n v="98502"/>
    <x v="1"/>
  </r>
  <r>
    <x v="2371"/>
    <x v="378"/>
    <d v="2014-12-08T00:00:00"/>
    <d v="2014-12-10T00:00:00"/>
    <s v="Second Class"/>
    <n v="60392"/>
    <n v="5"/>
    <n v="2"/>
    <n v="45294"/>
    <s v="CA-2014-135608"/>
    <s v="United States"/>
    <s v="Olympia"/>
    <s v="Washington"/>
    <n v="98502"/>
    <x v="1"/>
  </r>
  <r>
    <x v="2372"/>
    <x v="378"/>
    <d v="2014-06-29T00:00:00"/>
    <d v="2014-07-03T00:00:00"/>
    <s v="Standard Class"/>
    <n v="1392"/>
    <n v="3"/>
    <n v="2"/>
    <n v="4872"/>
    <s v="CA-2014-111773"/>
    <s v="United States"/>
    <s v="New York City"/>
    <s v="New York"/>
    <n v="10024"/>
    <x v="2"/>
  </r>
  <r>
    <x v="2373"/>
    <x v="378"/>
    <d v="2015-08-07T00:00:00"/>
    <d v="2015-08-12T00:00:00"/>
    <s v="Standard Class"/>
    <n v="1068"/>
    <n v="10"/>
    <n v="2"/>
    <n v="1068"/>
    <s v="CA-2015-138331"/>
    <s v="United States"/>
    <s v="Philadelphia"/>
    <s v="Pennsylvania"/>
    <n v="19120"/>
    <x v="2"/>
  </r>
  <r>
    <x v="2374"/>
    <x v="378"/>
    <d v="2015-12-25T00:00:00"/>
    <d v="2015-12-30T00:00:00"/>
    <s v="Standard Class"/>
    <n v="8439"/>
    <n v="2"/>
    <n v="0"/>
    <n v="371316"/>
    <s v="CA-2015-113152"/>
    <s v="United States"/>
    <s v="New York City"/>
    <s v="New York"/>
    <n v="10024"/>
    <x v="2"/>
  </r>
  <r>
    <x v="2374"/>
    <x v="378"/>
    <d v="2015-12-25T00:00:00"/>
    <d v="2015-12-30T00:00:00"/>
    <s v="Standard Class"/>
    <n v="449568"/>
    <n v="2"/>
    <n v="2"/>
    <n v="56196"/>
    <s v="CA-2015-113152"/>
    <s v="United States"/>
    <s v="New York City"/>
    <s v="New York"/>
    <n v="10024"/>
    <x v="2"/>
  </r>
  <r>
    <x v="2375"/>
    <x v="378"/>
    <d v="2014-05-31T00:00:00"/>
    <d v="2014-06-05T00:00:00"/>
    <s v="Standard Class"/>
    <n v="65997"/>
    <n v="3"/>
    <n v="0"/>
    <n v="197991"/>
    <s v="CA-2014-166051"/>
    <s v="United States"/>
    <s v="Jackson"/>
    <s v="Mississippi"/>
    <n v="39212"/>
    <x v="3"/>
  </r>
  <r>
    <x v="2375"/>
    <x v="378"/>
    <d v="2014-05-31T00:00:00"/>
    <d v="2014-06-05T00:00:00"/>
    <s v="Standard Class"/>
    <n v="11373"/>
    <n v="3"/>
    <n v="0"/>
    <n v="329817"/>
    <s v="CA-2014-166051"/>
    <s v="United States"/>
    <s v="Jackson"/>
    <s v="Mississippi"/>
    <n v="39212"/>
    <x v="3"/>
  </r>
  <r>
    <x v="2376"/>
    <x v="379"/>
    <d v="2015-12-15T00:00:00"/>
    <d v="2015-12-19T00:00:00"/>
    <s v="Standard Class"/>
    <n v="328"/>
    <n v="1"/>
    <n v="0"/>
    <n v="14104"/>
    <s v="CA-2015-137225"/>
    <s v="United States"/>
    <s v="New York City"/>
    <s v="New York"/>
    <n v="10009"/>
    <x v="2"/>
  </r>
  <r>
    <x v="2377"/>
    <x v="379"/>
    <d v="2017-07-03T00:00:00"/>
    <d v="2017-07-03T00:00:00"/>
    <s v="Same Day"/>
    <n v="5998"/>
    <n v="2"/>
    <n v="0"/>
    <n v="263912"/>
    <s v="CA-2017-168109"/>
    <s v="United States"/>
    <s v="Seattle"/>
    <s v="Washington"/>
    <n v="98105"/>
    <x v="1"/>
  </r>
  <r>
    <x v="2377"/>
    <x v="379"/>
    <d v="2017-07-03T00:00:00"/>
    <d v="2017-07-03T00:00:00"/>
    <s v="Same Day"/>
    <n v="23952"/>
    <n v="6"/>
    <n v="2"/>
    <n v="20958"/>
    <s v="CA-2017-168109"/>
    <s v="United States"/>
    <s v="Seattle"/>
    <s v="Washington"/>
    <n v="98105"/>
    <x v="1"/>
  </r>
  <r>
    <x v="2377"/>
    <x v="379"/>
    <d v="2017-07-03T00:00:00"/>
    <d v="2017-07-03T00:00:00"/>
    <s v="Same Day"/>
    <n v="16878"/>
    <n v="4"/>
    <n v="0"/>
    <n v="742632"/>
    <s v="CA-2017-168109"/>
    <s v="United States"/>
    <s v="Seattle"/>
    <s v="Washington"/>
    <n v="98105"/>
    <x v="1"/>
  </r>
  <r>
    <x v="2377"/>
    <x v="379"/>
    <d v="2017-07-03T00:00:00"/>
    <d v="2017-07-03T00:00:00"/>
    <s v="Same Day"/>
    <n v="7992"/>
    <n v="1"/>
    <n v="2"/>
    <n v="26973"/>
    <s v="CA-2017-168109"/>
    <s v="United States"/>
    <s v="Seattle"/>
    <s v="Washington"/>
    <n v="98105"/>
    <x v="1"/>
  </r>
  <r>
    <x v="2378"/>
    <x v="379"/>
    <d v="2015-12-18T00:00:00"/>
    <d v="2015-12-18T00:00:00"/>
    <s v="Same Day"/>
    <n v="20736"/>
    <n v="4"/>
    <n v="2"/>
    <n v="72576"/>
    <s v="US-2015-137533"/>
    <s v="United States"/>
    <s v="Cleveland"/>
    <s v="Ohio"/>
    <n v="44105"/>
    <x v="2"/>
  </r>
  <r>
    <x v="2379"/>
    <x v="379"/>
    <d v="2014-09-23T00:00:00"/>
    <d v="2014-09-28T00:00:00"/>
    <s v="Standard Class"/>
    <n v="288"/>
    <n v="9"/>
    <n v="2"/>
    <n v="1008"/>
    <s v="CA-2014-147900"/>
    <s v="United States"/>
    <s v="Lakewood"/>
    <s v="Ohio"/>
    <n v="44107"/>
    <x v="2"/>
  </r>
  <r>
    <x v="2380"/>
    <x v="379"/>
    <d v="2015-04-29T00:00:00"/>
    <d v="2015-05-04T00:00:00"/>
    <s v="Second Class"/>
    <n v="7968"/>
    <n v="2"/>
    <n v="2"/>
    <n v="28884"/>
    <s v="CA-2015-157434"/>
    <s v="United States"/>
    <s v="Philadelphia"/>
    <s v="Pennsylvania"/>
    <n v="19120"/>
    <x v="2"/>
  </r>
  <r>
    <x v="2381"/>
    <x v="379"/>
    <d v="2015-12-25T00:00:00"/>
    <d v="2015-12-29T00:00:00"/>
    <s v="Standard Class"/>
    <n v="41496"/>
    <n v="2"/>
    <n v="0"/>
    <n v="124488"/>
    <s v="CA-2015-143980"/>
    <s v="United States"/>
    <s v="New York City"/>
    <s v="New York"/>
    <n v="10011"/>
    <x v="2"/>
  </r>
  <r>
    <x v="2382"/>
    <x v="379"/>
    <d v="2015-03-16T00:00:00"/>
    <d v="2015-03-20T00:00:00"/>
    <s v="Second Class"/>
    <n v="1752"/>
    <n v="3"/>
    <n v="0"/>
    <n v="63072"/>
    <s v="US-2015-150231"/>
    <s v="United States"/>
    <s v="New York City"/>
    <s v="New York"/>
    <n v="10009"/>
    <x v="2"/>
  </r>
  <r>
    <x v="2383"/>
    <x v="379"/>
    <d v="2015-12-11T00:00:00"/>
    <d v="2015-12-17T00:00:00"/>
    <s v="Standard Class"/>
    <n v="110528"/>
    <n v="4"/>
    <n v="2"/>
    <n v="386848"/>
    <s v="CA-2015-134082"/>
    <s v="United States"/>
    <s v="San Bernardino"/>
    <s v="California"/>
    <n v="92404"/>
    <x v="1"/>
  </r>
  <r>
    <x v="2384"/>
    <x v="379"/>
    <d v="2014-09-19T00:00:00"/>
    <d v="2014-09-19T00:00:00"/>
    <s v="Same Day"/>
    <n v="567"/>
    <n v="3"/>
    <n v="0"/>
    <n v="1134"/>
    <s v="CA-2014-159849"/>
    <s v="United States"/>
    <s v="San Francisco"/>
    <s v="California"/>
    <n v="94110"/>
    <x v="1"/>
  </r>
  <r>
    <x v="2385"/>
    <x v="380"/>
    <d v="2016-05-20T00:00:00"/>
    <d v="2016-05-20T00:00:00"/>
    <s v="Same Day"/>
    <n v="136396"/>
    <n v="5"/>
    <n v="2"/>
    <n v="852475"/>
    <s v="CA-2016-105256"/>
    <s v="United States"/>
    <s v="Asheville"/>
    <s v="North Carolina"/>
    <n v="28806"/>
    <x v="3"/>
  </r>
  <r>
    <x v="2386"/>
    <x v="380"/>
    <d v="2015-11-13T00:00:00"/>
    <d v="2015-11-17T00:00:00"/>
    <s v="Standard Class"/>
    <n v="115296"/>
    <n v="3"/>
    <n v="2"/>
    <n v="403536"/>
    <s v="CA-2015-111199"/>
    <s v="United States"/>
    <s v="Jacksonville"/>
    <s v="North Carolina"/>
    <n v="28540"/>
    <x v="3"/>
  </r>
  <r>
    <x v="2387"/>
    <x v="380"/>
    <d v="2016-09-29T00:00:00"/>
    <d v="2016-10-03T00:00:00"/>
    <s v="Standard Class"/>
    <n v="20997"/>
    <n v="3"/>
    <n v="0"/>
    <n v="713898"/>
    <s v="CA-2016-108616"/>
    <s v="United States"/>
    <s v="Mobile"/>
    <s v="Alabama"/>
    <n v="36608"/>
    <x v="3"/>
  </r>
  <r>
    <x v="2387"/>
    <x v="380"/>
    <d v="2016-09-29T00:00:00"/>
    <d v="2016-10-03T00:00:00"/>
    <s v="Standard Class"/>
    <n v="6294"/>
    <n v="3"/>
    <n v="0"/>
    <n v="302112"/>
    <s v="CA-2016-108616"/>
    <s v="United States"/>
    <s v="Mobile"/>
    <s v="Alabama"/>
    <n v="36608"/>
    <x v="3"/>
  </r>
  <r>
    <x v="2387"/>
    <x v="380"/>
    <d v="2016-09-29T00:00:00"/>
    <d v="2016-10-03T00:00:00"/>
    <s v="Standard Class"/>
    <n v="2592"/>
    <n v="9"/>
    <n v="0"/>
    <n v="7776"/>
    <s v="CA-2016-108616"/>
    <s v="United States"/>
    <s v="Mobile"/>
    <s v="Alabama"/>
    <n v="36608"/>
    <x v="3"/>
  </r>
  <r>
    <x v="2388"/>
    <x v="380"/>
    <d v="2017-10-07T00:00:00"/>
    <d v="2017-10-11T00:00:00"/>
    <s v="Standard Class"/>
    <n v="424"/>
    <n v="5"/>
    <n v="8"/>
    <n v="-636"/>
    <s v="CA-2017-128426"/>
    <s v="United States"/>
    <s v="Houston"/>
    <s v="Texas"/>
    <n v="77036"/>
    <x v="0"/>
  </r>
  <r>
    <x v="2389"/>
    <x v="380"/>
    <d v="2014-12-01T00:00:00"/>
    <d v="2014-12-03T00:00:00"/>
    <s v="Second Class"/>
    <n v="659988"/>
    <n v="2"/>
    <n v="4"/>
    <n v="109998"/>
    <s v="CA-2014-150798"/>
    <s v="United States"/>
    <s v="Columbus"/>
    <s v="Ohio"/>
    <n v="43229"/>
    <x v="2"/>
  </r>
  <r>
    <x v="2389"/>
    <x v="380"/>
    <d v="2014-12-01T00:00:00"/>
    <d v="2014-12-03T00:00:00"/>
    <s v="Second Class"/>
    <n v="8128"/>
    <n v="2"/>
    <n v="2"/>
    <n v="14224"/>
    <s v="CA-2014-150798"/>
    <s v="United States"/>
    <s v="Columbus"/>
    <s v="Ohio"/>
    <n v="43229"/>
    <x v="2"/>
  </r>
  <r>
    <x v="2389"/>
    <x v="380"/>
    <d v="2014-12-01T00:00:00"/>
    <d v="2014-12-03T00:00:00"/>
    <s v="Second Class"/>
    <n v="36288"/>
    <n v="7"/>
    <n v="2"/>
    <n v="127008"/>
    <s v="CA-2014-150798"/>
    <s v="United States"/>
    <s v="Columbus"/>
    <s v="Ohio"/>
    <n v="43229"/>
    <x v="2"/>
  </r>
  <r>
    <x v="2389"/>
    <x v="380"/>
    <d v="2014-12-01T00:00:00"/>
    <d v="2014-12-03T00:00:00"/>
    <s v="Second Class"/>
    <n v="90972"/>
    <n v="6"/>
    <n v="3"/>
    <n v="-51984"/>
    <s v="CA-2014-150798"/>
    <s v="United States"/>
    <s v="Columbus"/>
    <s v="Ohio"/>
    <n v="43229"/>
    <x v="2"/>
  </r>
  <r>
    <x v="2390"/>
    <x v="380"/>
    <d v="2015-03-20T00:00:00"/>
    <d v="2015-03-26T00:00:00"/>
    <s v="Standard Class"/>
    <n v="2512"/>
    <n v="2"/>
    <n v="8"/>
    <n v="-4396"/>
    <s v="CA-2015-127607"/>
    <s v="United States"/>
    <s v="Carrollton"/>
    <s v="Texas"/>
    <n v="75007"/>
    <x v="0"/>
  </r>
  <r>
    <x v="2390"/>
    <x v="380"/>
    <d v="2015-03-20T00:00:00"/>
    <d v="2015-03-26T00:00:00"/>
    <s v="Standard Class"/>
    <n v="18864"/>
    <n v="9"/>
    <n v="2"/>
    <n v="61308"/>
    <s v="CA-2015-127607"/>
    <s v="United States"/>
    <s v="Carrollton"/>
    <s v="Texas"/>
    <n v="75007"/>
    <x v="0"/>
  </r>
  <r>
    <x v="2391"/>
    <x v="380"/>
    <d v="2017-09-03T00:00:00"/>
    <d v="2017-09-07T00:00:00"/>
    <s v="Second Class"/>
    <n v="239666"/>
    <n v="2"/>
    <n v="15"/>
    <n v="14098"/>
    <s v="US-2017-153255"/>
    <s v="United States"/>
    <s v="Concord"/>
    <s v="California"/>
    <n v="94521"/>
    <x v="1"/>
  </r>
  <r>
    <x v="2392"/>
    <x v="380"/>
    <d v="2017-06-22T00:00:00"/>
    <d v="2017-06-29T00:00:00"/>
    <s v="Standard Class"/>
    <n v="3036"/>
    <n v="3"/>
    <n v="8"/>
    <n v="-50094"/>
    <s v="CA-2017-155936"/>
    <s v="United States"/>
    <s v="Chicago"/>
    <s v="Illinois"/>
    <n v="60653"/>
    <x v="0"/>
  </r>
  <r>
    <x v="2393"/>
    <x v="380"/>
    <d v="2014-11-18T00:00:00"/>
    <d v="2014-11-21T00:00:00"/>
    <s v="First Class"/>
    <n v="2921"/>
    <n v="4"/>
    <n v="5"/>
    <n v="-17526"/>
    <s v="CA-2014-163468"/>
    <s v="United States"/>
    <s v="Des Plaines"/>
    <s v="Illinois"/>
    <n v="60016"/>
    <x v="0"/>
  </r>
  <r>
    <x v="2393"/>
    <x v="380"/>
    <d v="2014-11-18T00:00:00"/>
    <d v="2014-11-21T00:00:00"/>
    <s v="First Class"/>
    <n v="8544"/>
    <n v="2"/>
    <n v="6"/>
    <n v="-7476"/>
    <s v="CA-2014-163468"/>
    <s v="United States"/>
    <s v="Des Plaines"/>
    <s v="Illinois"/>
    <n v="60016"/>
    <x v="0"/>
  </r>
  <r>
    <x v="2393"/>
    <x v="380"/>
    <d v="2014-11-18T00:00:00"/>
    <d v="2014-11-21T00:00:00"/>
    <s v="First Class"/>
    <n v="424116"/>
    <n v="6"/>
    <n v="3"/>
    <n v="-30294"/>
    <s v="CA-2014-163468"/>
    <s v="United States"/>
    <s v="Des Plaines"/>
    <s v="Illinois"/>
    <n v="60016"/>
    <x v="0"/>
  </r>
  <r>
    <x v="2393"/>
    <x v="380"/>
    <d v="2014-11-18T00:00:00"/>
    <d v="2014-11-21T00:00:00"/>
    <s v="First Class"/>
    <n v="2892"/>
    <n v="3"/>
    <n v="8"/>
    <n v="-49164"/>
    <s v="CA-2014-163468"/>
    <s v="United States"/>
    <s v="Des Plaines"/>
    <s v="Illinois"/>
    <n v="60016"/>
    <x v="0"/>
  </r>
  <r>
    <x v="2393"/>
    <x v="380"/>
    <d v="2014-11-18T00:00:00"/>
    <d v="2014-11-21T00:00:00"/>
    <s v="First Class"/>
    <n v="38172"/>
    <n v="5"/>
    <n v="2"/>
    <n v="-66801"/>
    <s v="CA-2014-163468"/>
    <s v="United States"/>
    <s v="Des Plaines"/>
    <s v="Illinois"/>
    <n v="60016"/>
    <x v="0"/>
  </r>
  <r>
    <x v="2394"/>
    <x v="380"/>
    <d v="2017-09-29T00:00:00"/>
    <d v="2017-10-06T00:00:00"/>
    <s v="Standard Class"/>
    <n v="973"/>
    <n v="7"/>
    <n v="0"/>
    <n v="28217"/>
    <s v="CA-2017-137918"/>
    <s v="United States"/>
    <s v="Lodi"/>
    <s v="California"/>
    <n v="95240"/>
    <x v="1"/>
  </r>
  <r>
    <x v="2395"/>
    <x v="381"/>
    <d v="2017-12-02T00:00:00"/>
    <d v="2017-12-06T00:00:00"/>
    <s v="Standard Class"/>
    <n v="247996"/>
    <n v="4"/>
    <n v="0"/>
    <n v="743988"/>
    <s v="CA-2017-160885"/>
    <s v="United States"/>
    <s v="Omaha"/>
    <s v="Nebraska"/>
    <n v="68104"/>
    <x v="0"/>
  </r>
  <r>
    <x v="2396"/>
    <x v="381"/>
    <d v="2017-10-02T00:00:00"/>
    <d v="2017-10-08T00:00:00"/>
    <s v="Standard Class"/>
    <n v="217764"/>
    <n v="6"/>
    <n v="7"/>
    <n v="-3847164"/>
    <s v="CA-2017-141117"/>
    <s v="United States"/>
    <s v="Springfield"/>
    <s v="Oregon"/>
    <n v="97477"/>
    <x v="1"/>
  </r>
  <r>
    <x v="2396"/>
    <x v="381"/>
    <d v="2017-10-02T00:00:00"/>
    <d v="2017-10-08T00:00:00"/>
    <s v="Standard Class"/>
    <n v="39072"/>
    <n v="6"/>
    <n v="2"/>
    <n v="43956"/>
    <s v="CA-2017-141117"/>
    <s v="United States"/>
    <s v="Springfield"/>
    <s v="Oregon"/>
    <n v="97477"/>
    <x v="1"/>
  </r>
  <r>
    <x v="2396"/>
    <x v="381"/>
    <d v="2017-10-02T00:00:00"/>
    <d v="2017-10-08T00:00:00"/>
    <s v="Standard Class"/>
    <n v="22638"/>
    <n v="7"/>
    <n v="7"/>
    <n v="-166012"/>
    <s v="CA-2017-141117"/>
    <s v="United States"/>
    <s v="Springfield"/>
    <s v="Oregon"/>
    <n v="97477"/>
    <x v="1"/>
  </r>
  <r>
    <x v="2396"/>
    <x v="381"/>
    <d v="2017-10-02T00:00:00"/>
    <d v="2017-10-08T00:00:00"/>
    <s v="Standard Class"/>
    <n v="95144"/>
    <n v="7"/>
    <n v="2"/>
    <n v="107037"/>
    <s v="CA-2017-141117"/>
    <s v="United States"/>
    <s v="Springfield"/>
    <s v="Oregon"/>
    <n v="97477"/>
    <x v="1"/>
  </r>
  <r>
    <x v="2397"/>
    <x v="381"/>
    <d v="2015-04-21T00:00:00"/>
    <d v="2015-04-28T00:00:00"/>
    <s v="Standard Class"/>
    <n v="19196"/>
    <n v="2"/>
    <n v="0"/>
    <n v="518292"/>
    <s v="CA-2015-107678"/>
    <s v="United States"/>
    <s v="Louisville"/>
    <s v="Kentucky"/>
    <n v="40214"/>
    <x v="3"/>
  </r>
  <r>
    <x v="2397"/>
    <x v="381"/>
    <d v="2015-04-21T00:00:00"/>
    <d v="2015-04-28T00:00:00"/>
    <s v="Standard Class"/>
    <n v="213"/>
    <n v="3"/>
    <n v="0"/>
    <n v="9798"/>
    <s v="CA-2015-107678"/>
    <s v="United States"/>
    <s v="Louisville"/>
    <s v="Kentucky"/>
    <n v="40214"/>
    <x v="3"/>
  </r>
  <r>
    <x v="2397"/>
    <x v="381"/>
    <d v="2015-04-21T00:00:00"/>
    <d v="2015-04-28T00:00:00"/>
    <s v="Standard Class"/>
    <n v="46995"/>
    <n v="5"/>
    <n v="0"/>
    <n v="131586"/>
    <s v="CA-2015-107678"/>
    <s v="United States"/>
    <s v="Louisville"/>
    <s v="Kentucky"/>
    <n v="40214"/>
    <x v="3"/>
  </r>
  <r>
    <x v="2397"/>
    <x v="381"/>
    <d v="2015-04-21T00:00:00"/>
    <d v="2015-04-28T00:00:00"/>
    <s v="Standard Class"/>
    <n v="20988"/>
    <n v="3"/>
    <n v="0"/>
    <n v="356796"/>
    <s v="CA-2015-107678"/>
    <s v="United States"/>
    <s v="Louisville"/>
    <s v="Kentucky"/>
    <n v="40214"/>
    <x v="3"/>
  </r>
  <r>
    <x v="2398"/>
    <x v="382"/>
    <d v="2016-09-03T00:00:00"/>
    <d v="2016-09-09T00:00:00"/>
    <s v="Standard Class"/>
    <n v="83952"/>
    <n v="3"/>
    <n v="6"/>
    <n v="-902484"/>
    <s v="US-2016-100566"/>
    <s v="United States"/>
    <s v="Aurora"/>
    <s v="Illinois"/>
    <n v="60505"/>
    <x v="0"/>
  </r>
  <r>
    <x v="2399"/>
    <x v="382"/>
    <d v="2015-08-10T00:00:00"/>
    <d v="2015-08-16T00:00:00"/>
    <s v="Standard Class"/>
    <n v="375"/>
    <n v="1"/>
    <n v="0"/>
    <n v="18"/>
    <s v="CA-2015-130022"/>
    <s v="United States"/>
    <s v="Eagan"/>
    <s v="Minnesota"/>
    <n v="55122"/>
    <x v="0"/>
  </r>
  <r>
    <x v="2399"/>
    <x v="382"/>
    <d v="2015-08-10T00:00:00"/>
    <d v="2015-08-16T00:00:00"/>
    <s v="Standard Class"/>
    <n v="414"/>
    <n v="4"/>
    <n v="0"/>
    <n v="19872"/>
    <s v="CA-2015-130022"/>
    <s v="United States"/>
    <s v="Eagan"/>
    <s v="Minnesota"/>
    <n v="55122"/>
    <x v="0"/>
  </r>
  <r>
    <x v="2399"/>
    <x v="382"/>
    <d v="2015-08-10T00:00:00"/>
    <d v="2015-08-16T00:00:00"/>
    <s v="Standard Class"/>
    <n v="2979"/>
    <n v="3"/>
    <n v="0"/>
    <n v="125118"/>
    <s v="CA-2015-130022"/>
    <s v="United States"/>
    <s v="Eagan"/>
    <s v="Minnesota"/>
    <n v="55122"/>
    <x v="0"/>
  </r>
  <r>
    <x v="2400"/>
    <x v="382"/>
    <d v="2015-10-04T00:00:00"/>
    <d v="2015-10-09T00:00:00"/>
    <s v="Standard Class"/>
    <n v="64944"/>
    <n v="3"/>
    <n v="2"/>
    <n v="64944"/>
    <s v="CA-2015-134859"/>
    <s v="United States"/>
    <s v="Philadelphia"/>
    <s v="Pennsylvania"/>
    <n v="19134"/>
    <x v="2"/>
  </r>
  <r>
    <x v="2400"/>
    <x v="382"/>
    <d v="2015-10-04T00:00:00"/>
    <d v="2015-10-09T00:00:00"/>
    <s v="Standard Class"/>
    <n v="20736"/>
    <n v="4"/>
    <n v="2"/>
    <n v="72576"/>
    <s v="CA-2015-134859"/>
    <s v="United States"/>
    <s v="Philadelphia"/>
    <s v="Pennsylvania"/>
    <n v="19134"/>
    <x v="2"/>
  </r>
  <r>
    <x v="2401"/>
    <x v="382"/>
    <d v="2016-04-15T00:00:00"/>
    <d v="2016-04-17T00:00:00"/>
    <s v="Second Class"/>
    <n v="1437"/>
    <n v="3"/>
    <n v="0"/>
    <n v="68976"/>
    <s v="CA-2016-117849"/>
    <s v="United States"/>
    <s v="San Diego"/>
    <s v="California"/>
    <n v="92105"/>
    <x v="1"/>
  </r>
  <r>
    <x v="2402"/>
    <x v="382"/>
    <d v="2016-12-18T00:00:00"/>
    <d v="2016-12-20T00:00:00"/>
    <s v="Second Class"/>
    <n v="90008"/>
    <n v="4"/>
    <n v="0"/>
    <n v="1170104"/>
    <s v="CA-2016-150945"/>
    <s v="United States"/>
    <s v="New York City"/>
    <s v="New York"/>
    <n v="10009"/>
    <x v="2"/>
  </r>
  <r>
    <x v="2403"/>
    <x v="382"/>
    <d v="2017-02-17T00:00:00"/>
    <d v="2017-02-22T00:00:00"/>
    <s v="Standard Class"/>
    <n v="48096"/>
    <n v="3"/>
    <n v="5"/>
    <n v="-2693376"/>
    <s v="CA-2017-154039"/>
    <s v="United States"/>
    <s v="Chicago"/>
    <s v="Illinois"/>
    <n v="60653"/>
    <x v="0"/>
  </r>
  <r>
    <x v="2403"/>
    <x v="382"/>
    <d v="2017-02-17T00:00:00"/>
    <d v="2017-02-22T00:00:00"/>
    <s v="Standard Class"/>
    <n v="124792"/>
    <n v="1"/>
    <n v="2"/>
    <n v="109193"/>
    <s v="CA-2017-154039"/>
    <s v="United States"/>
    <s v="Chicago"/>
    <s v="Illinois"/>
    <n v="60653"/>
    <x v="0"/>
  </r>
  <r>
    <x v="2404"/>
    <x v="382"/>
    <d v="2017-05-11T00:00:00"/>
    <d v="2017-05-17T00:00:00"/>
    <s v="Standard Class"/>
    <n v="5248"/>
    <n v="2"/>
    <n v="2"/>
    <n v="5904"/>
    <s v="CA-2017-140298"/>
    <s v="United States"/>
    <s v="Austin"/>
    <s v="Texas"/>
    <n v="78745"/>
    <x v="0"/>
  </r>
  <r>
    <x v="2404"/>
    <x v="382"/>
    <d v="2017-05-11T00:00:00"/>
    <d v="2017-05-17T00:00:00"/>
    <s v="Standard Class"/>
    <n v="74416"/>
    <n v="2"/>
    <n v="2"/>
    <n v="-148832"/>
    <s v="CA-2017-140298"/>
    <s v="United States"/>
    <s v="Austin"/>
    <s v="Texas"/>
    <n v="78745"/>
    <x v="0"/>
  </r>
  <r>
    <x v="2404"/>
    <x v="382"/>
    <d v="2017-05-11T00:00:00"/>
    <d v="2017-05-17T00:00:00"/>
    <s v="Standard Class"/>
    <n v="6848"/>
    <n v="2"/>
    <n v="2"/>
    <n v="214"/>
    <s v="CA-2017-140298"/>
    <s v="United States"/>
    <s v="Austin"/>
    <s v="Texas"/>
    <n v="78745"/>
    <x v="0"/>
  </r>
  <r>
    <x v="2404"/>
    <x v="382"/>
    <d v="2017-05-11T00:00:00"/>
    <d v="2017-05-17T00:00:00"/>
    <s v="Standard Class"/>
    <n v="7996"/>
    <n v="1"/>
    <n v="6"/>
    <n v="-69965"/>
    <s v="CA-2017-140298"/>
    <s v="United States"/>
    <s v="Austin"/>
    <s v="Texas"/>
    <n v="78745"/>
    <x v="0"/>
  </r>
  <r>
    <x v="2405"/>
    <x v="382"/>
    <d v="2016-11-21T00:00:00"/>
    <d v="2016-11-21T00:00:00"/>
    <s v="Same Day"/>
    <n v="113568"/>
    <n v="2"/>
    <n v="2"/>
    <n v="127764"/>
    <s v="CA-2016-113425"/>
    <s v="United States"/>
    <s v="New York City"/>
    <s v="New York"/>
    <n v="10009"/>
    <x v="2"/>
  </r>
  <r>
    <x v="2406"/>
    <x v="382"/>
    <d v="2014-11-02T00:00:00"/>
    <d v="2014-11-06T00:00:00"/>
    <s v="Standard Class"/>
    <n v="79992"/>
    <n v="10"/>
    <n v="2"/>
    <n v="239976"/>
    <s v="CA-2014-120670"/>
    <s v="United States"/>
    <s v="Fort Lauderdale"/>
    <s v="Florida"/>
    <n v="33311"/>
    <x v="3"/>
  </r>
  <r>
    <x v="2407"/>
    <x v="382"/>
    <d v="2017-09-04T00:00:00"/>
    <d v="2017-09-08T00:00:00"/>
    <s v="Second Class"/>
    <n v="30384"/>
    <n v="1"/>
    <n v="2"/>
    <n v="3798"/>
    <s v="CA-2017-100783"/>
    <s v="United States"/>
    <s v="Garland"/>
    <s v="Texas"/>
    <n v="75043"/>
    <x v="0"/>
  </r>
  <r>
    <x v="2408"/>
    <x v="383"/>
    <d v="2014-09-01T00:00:00"/>
    <d v="2014-09-04T00:00:00"/>
    <s v="First Class"/>
    <n v="3648"/>
    <n v="3"/>
    <n v="8"/>
    <n v="-60192"/>
    <s v="CA-2014-165428"/>
    <s v="United States"/>
    <s v="Houston"/>
    <s v="Texas"/>
    <n v="77036"/>
    <x v="0"/>
  </r>
  <r>
    <x v="2408"/>
    <x v="383"/>
    <d v="2014-09-01T00:00:00"/>
    <d v="2014-09-04T00:00:00"/>
    <s v="First Class"/>
    <n v="31104"/>
    <n v="6"/>
    <n v="2"/>
    <n v="108864"/>
    <s v="CA-2014-165428"/>
    <s v="United States"/>
    <s v="Houston"/>
    <s v="Texas"/>
    <n v="77036"/>
    <x v="0"/>
  </r>
  <r>
    <x v="2409"/>
    <x v="383"/>
    <d v="2016-04-24T00:00:00"/>
    <d v="2016-04-27T00:00:00"/>
    <s v="First Class"/>
    <n v="3984"/>
    <n v="1"/>
    <n v="2"/>
    <n v="13944"/>
    <s v="CA-2016-138933"/>
    <s v="United States"/>
    <s v="Riverside"/>
    <s v="California"/>
    <n v="92503"/>
    <x v="1"/>
  </r>
  <r>
    <x v="2410"/>
    <x v="383"/>
    <d v="2017-04-11T00:00:00"/>
    <d v="2017-04-15T00:00:00"/>
    <s v="Standard Class"/>
    <n v="16768"/>
    <n v="2"/>
    <n v="2"/>
    <n v="14672"/>
    <s v="US-2017-100482"/>
    <s v="United States"/>
    <s v="Lancaster"/>
    <s v="Ohio"/>
    <n v="43130"/>
    <x v="2"/>
  </r>
  <r>
    <x v="2410"/>
    <x v="383"/>
    <d v="2017-04-11T00:00:00"/>
    <d v="2017-04-15T00:00:00"/>
    <s v="Standard Class"/>
    <n v="2712"/>
    <n v="2"/>
    <n v="2"/>
    <n v="-4746"/>
    <s v="US-2017-100482"/>
    <s v="United States"/>
    <s v="Lancaster"/>
    <s v="Ohio"/>
    <n v="43130"/>
    <x v="2"/>
  </r>
  <r>
    <x v="2411"/>
    <x v="383"/>
    <d v="2017-04-28T00:00:00"/>
    <d v="2017-05-02T00:00:00"/>
    <s v="Standard Class"/>
    <n v="2808"/>
    <n v="3"/>
    <n v="2"/>
    <n v="5265"/>
    <s v="CA-2017-120894"/>
    <s v="United States"/>
    <s v="Wilmington"/>
    <s v="North Carolina"/>
    <n v="28403"/>
    <x v="3"/>
  </r>
  <r>
    <x v="2412"/>
    <x v="383"/>
    <d v="2017-12-22T00:00:00"/>
    <d v="2017-12-28T00:00:00"/>
    <s v="Standard Class"/>
    <n v="934956"/>
    <n v="6"/>
    <n v="4"/>
    <n v="-2493216"/>
    <s v="CA-2017-150910"/>
    <s v="United States"/>
    <s v="Jackson"/>
    <s v="Tennessee"/>
    <n v="38301"/>
    <x v="3"/>
  </r>
  <r>
    <x v="2412"/>
    <x v="383"/>
    <d v="2017-12-22T00:00:00"/>
    <d v="2017-12-28T00:00:00"/>
    <s v="Standard Class"/>
    <n v="46864"/>
    <n v="2"/>
    <n v="2"/>
    <n v="76154"/>
    <s v="CA-2017-150910"/>
    <s v="United States"/>
    <s v="Jackson"/>
    <s v="Tennessee"/>
    <n v="38301"/>
    <x v="3"/>
  </r>
  <r>
    <x v="2412"/>
    <x v="383"/>
    <d v="2017-12-22T00:00:00"/>
    <d v="2017-12-28T00:00:00"/>
    <s v="Standard Class"/>
    <n v="2616"/>
    <n v="3"/>
    <n v="2"/>
    <n v="1962"/>
    <s v="CA-2017-150910"/>
    <s v="United States"/>
    <s v="Jackson"/>
    <s v="Tennessee"/>
    <n v="38301"/>
    <x v="3"/>
  </r>
  <r>
    <x v="2412"/>
    <x v="383"/>
    <d v="2017-12-22T00:00:00"/>
    <d v="2017-12-28T00:00:00"/>
    <s v="Standard Class"/>
    <n v="23128"/>
    <n v="7"/>
    <n v="2"/>
    <n v="2891"/>
    <s v="CA-2017-150910"/>
    <s v="United States"/>
    <s v="Jackson"/>
    <s v="Tennessee"/>
    <n v="38301"/>
    <x v="3"/>
  </r>
  <r>
    <x v="2412"/>
    <x v="383"/>
    <d v="2017-12-22T00:00:00"/>
    <d v="2017-12-28T00:00:00"/>
    <s v="Standard Class"/>
    <n v="5924"/>
    <n v="5"/>
    <n v="2"/>
    <n v="16291"/>
    <s v="CA-2017-150910"/>
    <s v="United States"/>
    <s v="Jackson"/>
    <s v="Tennessee"/>
    <n v="38301"/>
    <x v="3"/>
  </r>
  <r>
    <x v="2413"/>
    <x v="383"/>
    <d v="2014-07-18T00:00:00"/>
    <d v="2014-07-23T00:00:00"/>
    <s v="Standard Class"/>
    <n v="13904"/>
    <n v="2"/>
    <n v="2"/>
    <n v="45188"/>
    <s v="CA-2014-138198"/>
    <s v="United States"/>
    <s v="New Rochelle"/>
    <s v="New York"/>
    <n v="10801"/>
    <x v="2"/>
  </r>
  <r>
    <x v="2414"/>
    <x v="384"/>
    <d v="2017-11-04T00:00:00"/>
    <d v="2017-11-11T00:00:00"/>
    <s v="Standard Class"/>
    <n v="9664"/>
    <n v="2"/>
    <n v="2"/>
    <n v="32616"/>
    <s v="US-2017-156083"/>
    <s v="United States"/>
    <s v="Columbia"/>
    <s v="Tennessee"/>
    <n v="38401"/>
    <x v="3"/>
  </r>
  <r>
    <x v="2415"/>
    <x v="384"/>
    <d v="2017-12-24T00:00:00"/>
    <d v="2017-12-31T00:00:00"/>
    <s v="Standard Class"/>
    <n v="8544"/>
    <n v="4"/>
    <n v="2"/>
    <n v="19224"/>
    <s v="CA-2017-128734"/>
    <s v="United States"/>
    <s v="Chandler"/>
    <s v="Arizona"/>
    <n v="85224"/>
    <x v="1"/>
  </r>
  <r>
    <x v="2415"/>
    <x v="384"/>
    <d v="2017-12-24T00:00:00"/>
    <d v="2017-12-31T00:00:00"/>
    <s v="Standard Class"/>
    <n v="842376"/>
    <n v="3"/>
    <n v="2"/>
    <n v="105297"/>
    <s v="CA-2017-128734"/>
    <s v="United States"/>
    <s v="Chandler"/>
    <s v="Arizona"/>
    <n v="85224"/>
    <x v="1"/>
  </r>
  <r>
    <x v="2416"/>
    <x v="384"/>
    <d v="2015-01-05T00:00:00"/>
    <d v="2015-01-10T00:00:00"/>
    <s v="Standard Class"/>
    <n v="8736"/>
    <n v="6"/>
    <n v="0"/>
    <n v="235872"/>
    <s v="CA-2015-158701"/>
    <s v="United States"/>
    <s v="San Francisco"/>
    <s v="California"/>
    <n v="94110"/>
    <x v="1"/>
  </r>
  <r>
    <x v="2416"/>
    <x v="384"/>
    <d v="2015-01-05T00:00:00"/>
    <d v="2015-01-10T00:00:00"/>
    <s v="Standard Class"/>
    <n v="5616"/>
    <n v="6"/>
    <n v="2"/>
    <n v="1755"/>
    <s v="CA-2015-158701"/>
    <s v="United States"/>
    <s v="San Francisco"/>
    <s v="California"/>
    <n v="94110"/>
    <x v="1"/>
  </r>
  <r>
    <x v="2417"/>
    <x v="384"/>
    <d v="2014-12-31T00:00:00"/>
    <d v="2014-12-31T00:00:00"/>
    <s v="Same Day"/>
    <n v="475944"/>
    <n v="7"/>
    <n v="2"/>
    <n v="59493"/>
    <s v="US-2014-133949"/>
    <s v="United States"/>
    <s v="Reno"/>
    <s v="Nevada"/>
    <n v="89502"/>
    <x v="1"/>
  </r>
  <r>
    <x v="2418"/>
    <x v="384"/>
    <d v="2016-06-16T00:00:00"/>
    <d v="2016-06-19T00:00:00"/>
    <s v="Second Class"/>
    <n v="91475"/>
    <n v="1"/>
    <n v="5"/>
    <n v="-18295"/>
    <s v="CA-2016-140977"/>
    <s v="United States"/>
    <s v="Chattanooga"/>
    <s v="Tennessee"/>
    <n v="37421"/>
    <x v="3"/>
  </r>
  <r>
    <x v="2419"/>
    <x v="385"/>
    <d v="2014-05-25T00:00:00"/>
    <d v="2014-05-29T00:00:00"/>
    <s v="Standard Class"/>
    <n v="756"/>
    <n v="2"/>
    <n v="8"/>
    <n v="-16632"/>
    <s v="US-2014-130379"/>
    <s v="United States"/>
    <s v="Chicago"/>
    <s v="Illinois"/>
    <n v="60623"/>
    <x v="0"/>
  </r>
  <r>
    <x v="2419"/>
    <x v="385"/>
    <d v="2014-05-25T00:00:00"/>
    <d v="2014-05-29T00:00:00"/>
    <s v="Standard Class"/>
    <n v="2932"/>
    <n v="2"/>
    <n v="6"/>
    <n v="-24189"/>
    <s v="US-2014-130379"/>
    <s v="United States"/>
    <s v="Chicago"/>
    <s v="Illinois"/>
    <n v="60623"/>
    <x v="0"/>
  </r>
  <r>
    <x v="2420"/>
    <x v="385"/>
    <d v="2016-06-05T00:00:00"/>
    <d v="2016-06-11T00:00:00"/>
    <s v="Standard Class"/>
    <n v="36038"/>
    <n v="2"/>
    <n v="0"/>
    <n v="936988"/>
    <s v="CA-2016-165169"/>
    <s v="United States"/>
    <s v="Newark"/>
    <s v="Delaware"/>
    <n v="19711"/>
    <x v="2"/>
  </r>
  <r>
    <x v="2420"/>
    <x v="385"/>
    <d v="2016-06-05T00:00:00"/>
    <d v="2016-06-11T00:00:00"/>
    <s v="Standard Class"/>
    <n v="1116"/>
    <n v="2"/>
    <n v="0"/>
    <n v="279"/>
    <s v="CA-2016-165169"/>
    <s v="United States"/>
    <s v="Newark"/>
    <s v="Delaware"/>
    <n v="19711"/>
    <x v="2"/>
  </r>
  <r>
    <x v="2420"/>
    <x v="385"/>
    <d v="2016-06-05T00:00:00"/>
    <d v="2016-06-11T00:00:00"/>
    <s v="Standard Class"/>
    <n v="1494"/>
    <n v="3"/>
    <n v="0"/>
    <n v="68724"/>
    <s v="CA-2016-165169"/>
    <s v="United States"/>
    <s v="Newark"/>
    <s v="Delaware"/>
    <n v="19711"/>
    <x v="2"/>
  </r>
  <r>
    <x v="2421"/>
    <x v="385"/>
    <d v="2015-11-30T00:00:00"/>
    <d v="2015-12-04T00:00:00"/>
    <s v="Standard Class"/>
    <n v="2366"/>
    <n v="7"/>
    <n v="0"/>
    <n v="108836"/>
    <s v="CA-2015-137925"/>
    <s v="United States"/>
    <s v="New York City"/>
    <s v="New York"/>
    <n v="10035"/>
    <x v="2"/>
  </r>
  <r>
    <x v="2421"/>
    <x v="385"/>
    <d v="2015-11-30T00:00:00"/>
    <d v="2015-12-04T00:00:00"/>
    <s v="Standard Class"/>
    <n v="681408"/>
    <n v="12"/>
    <n v="2"/>
    <n v="42588"/>
    <s v="CA-2015-137925"/>
    <s v="United States"/>
    <s v="New York City"/>
    <s v="New York"/>
    <n v="10035"/>
    <x v="2"/>
  </r>
  <r>
    <x v="2422"/>
    <x v="385"/>
    <d v="2017-09-02T00:00:00"/>
    <d v="2017-09-06T00:00:00"/>
    <s v="Standard Class"/>
    <n v="1872"/>
    <n v="5"/>
    <n v="2"/>
    <n v="6552"/>
    <s v="US-2017-163657"/>
    <s v="United States"/>
    <s v="Los Angeles"/>
    <s v="California"/>
    <n v="90049"/>
    <x v="1"/>
  </r>
  <r>
    <x v="2422"/>
    <x v="385"/>
    <d v="2017-09-02T00:00:00"/>
    <d v="2017-09-06T00:00:00"/>
    <s v="Standard Class"/>
    <n v="236528"/>
    <n v="2"/>
    <n v="2"/>
    <n v="-29566"/>
    <s v="US-2017-163657"/>
    <s v="United States"/>
    <s v="Los Angeles"/>
    <s v="California"/>
    <n v="90049"/>
    <x v="1"/>
  </r>
  <r>
    <x v="2423"/>
    <x v="385"/>
    <d v="2017-04-28T00:00:00"/>
    <d v="2017-05-02T00:00:00"/>
    <s v="Standard Class"/>
    <n v="751984"/>
    <n v="2"/>
    <n v="2"/>
    <n v="845982"/>
    <s v="CA-2017-137631"/>
    <s v="United States"/>
    <s v="Kissimmee"/>
    <s v="Florida"/>
    <n v="34741"/>
    <x v="3"/>
  </r>
  <r>
    <x v="2424"/>
    <x v="386"/>
    <d v="2016-04-08T00:00:00"/>
    <d v="2016-04-13T00:00:00"/>
    <s v="Standard Class"/>
    <n v="388704"/>
    <n v="6"/>
    <n v="2"/>
    <n v="-48588"/>
    <s v="CA-2016-138520"/>
    <s v="United States"/>
    <s v="New York City"/>
    <s v="New York"/>
    <n v="10035"/>
    <x v="2"/>
  </r>
  <r>
    <x v="2424"/>
    <x v="386"/>
    <d v="2016-04-08T00:00:00"/>
    <d v="2016-04-13T00:00:00"/>
    <s v="Standard Class"/>
    <n v="826"/>
    <n v="2"/>
    <n v="0"/>
    <n v="37996"/>
    <s v="CA-2016-138520"/>
    <s v="United States"/>
    <s v="New York City"/>
    <s v="New York"/>
    <n v="10035"/>
    <x v="2"/>
  </r>
  <r>
    <x v="2424"/>
    <x v="386"/>
    <d v="2016-04-08T00:00:00"/>
    <d v="2016-04-13T00:00:00"/>
    <s v="Standard Class"/>
    <n v="1704"/>
    <n v="4"/>
    <n v="0"/>
    <n v="69864"/>
    <s v="CA-2016-138520"/>
    <s v="United States"/>
    <s v="New York City"/>
    <s v="New York"/>
    <n v="10035"/>
    <x v="2"/>
  </r>
  <r>
    <x v="2424"/>
    <x v="386"/>
    <d v="2016-04-08T00:00:00"/>
    <d v="2016-04-13T00:00:00"/>
    <s v="Standard Class"/>
    <n v="344"/>
    <n v="5"/>
    <n v="0"/>
    <n v="15824"/>
    <s v="CA-2016-138520"/>
    <s v="United States"/>
    <s v="New York City"/>
    <s v="New York"/>
    <n v="10035"/>
    <x v="2"/>
  </r>
  <r>
    <x v="2425"/>
    <x v="386"/>
    <d v="2014-11-14T00:00:00"/>
    <d v="2014-11-18T00:00:00"/>
    <s v="Standard Class"/>
    <n v="1272"/>
    <n v="3"/>
    <n v="0"/>
    <n v="636"/>
    <s v="CA-2014-162362"/>
    <s v="United States"/>
    <s v="Midland"/>
    <s v="Michigan"/>
    <n v="48640"/>
    <x v="0"/>
  </r>
  <r>
    <x v="2425"/>
    <x v="386"/>
    <d v="2014-11-14T00:00:00"/>
    <d v="2014-11-18T00:00:00"/>
    <s v="Standard Class"/>
    <n v="1152"/>
    <n v="4"/>
    <n v="0"/>
    <n v="56448"/>
    <s v="CA-2014-162362"/>
    <s v="United States"/>
    <s v="Midland"/>
    <s v="Michigan"/>
    <n v="48640"/>
    <x v="0"/>
  </r>
  <r>
    <x v="2426"/>
    <x v="386"/>
    <d v="2014-11-30T00:00:00"/>
    <d v="2014-12-04T00:00:00"/>
    <s v="Standard Class"/>
    <n v="6228"/>
    <n v="4"/>
    <n v="0"/>
    <n v="292716"/>
    <s v="CA-2014-103590"/>
    <s v="United States"/>
    <s v="Mount Vernon"/>
    <s v="New York"/>
    <n v="10550"/>
    <x v="2"/>
  </r>
  <r>
    <x v="2427"/>
    <x v="386"/>
    <d v="2017-05-25T00:00:00"/>
    <d v="2017-06-01T00:00:00"/>
    <s v="Standard Class"/>
    <n v="50136"/>
    <n v="3"/>
    <n v="2"/>
    <n v="-112806"/>
    <s v="CA-2017-112473"/>
    <s v="United States"/>
    <s v="Houston"/>
    <s v="Texas"/>
    <n v="77070"/>
    <x v="0"/>
  </r>
  <r>
    <x v="2428"/>
    <x v="386"/>
    <d v="2017-08-07T00:00:00"/>
    <d v="2017-08-11T00:00:00"/>
    <s v="Standard Class"/>
    <n v="70788"/>
    <n v="3"/>
    <n v="2"/>
    <n v="442425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11952"/>
    <n v="3"/>
    <n v="2"/>
    <n v="41832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31128"/>
    <n v="3"/>
    <n v="2"/>
    <n v="11673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5576"/>
    <n v="4"/>
    <n v="0"/>
    <n v="78064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2456"/>
    <n v="2"/>
    <n v="0"/>
    <n v="115432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5175"/>
    <n v="1"/>
    <n v="0"/>
    <n v="15525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207184"/>
    <n v="1"/>
    <n v="2"/>
    <n v="25898"/>
    <s v="CA-2017-156776"/>
    <s v="United States"/>
    <s v="Westminster"/>
    <s v="California"/>
    <n v="92683"/>
    <x v="1"/>
  </r>
  <r>
    <x v="2428"/>
    <x v="386"/>
    <d v="2017-08-07T00:00:00"/>
    <d v="2017-08-11T00:00:00"/>
    <s v="Standard Class"/>
    <n v="14731"/>
    <n v="5"/>
    <n v="0"/>
    <n v="412468"/>
    <s v="CA-2017-156776"/>
    <s v="United States"/>
    <s v="Westminster"/>
    <s v="California"/>
    <n v="92683"/>
    <x v="1"/>
  </r>
  <r>
    <x v="2429"/>
    <x v="386"/>
    <d v="2017-11-11T00:00:00"/>
    <d v="2017-11-14T00:00:00"/>
    <s v="Second Class"/>
    <n v="255"/>
    <n v="3"/>
    <n v="0"/>
    <n v="663"/>
    <s v="CA-2017-167976"/>
    <s v="United States"/>
    <s v="Aberdeen"/>
    <s v="South Dakota"/>
    <n v="57401"/>
    <x v="0"/>
  </r>
  <r>
    <x v="2430"/>
    <x v="387"/>
    <d v="2017-07-30T00:00:00"/>
    <d v="2017-08-03T00:00:00"/>
    <s v="Second Class"/>
    <n v="3304"/>
    <n v="2"/>
    <n v="0"/>
    <n v="85904"/>
    <s v="CA-2017-167913"/>
    <s v="United States"/>
    <s v="Mission Viejo"/>
    <s v="California"/>
    <n v="92691"/>
    <x v="1"/>
  </r>
  <r>
    <x v="2430"/>
    <x v="387"/>
    <d v="2017-07-30T00:00:00"/>
    <d v="2017-08-03T00:00:00"/>
    <s v="Second Class"/>
    <n v="2625"/>
    <n v="7"/>
    <n v="0"/>
    <n v="126"/>
    <s v="CA-2017-167913"/>
    <s v="United States"/>
    <s v="Mission Viejo"/>
    <s v="California"/>
    <n v="92691"/>
    <x v="1"/>
  </r>
  <r>
    <x v="2431"/>
    <x v="387"/>
    <d v="2016-04-30T00:00:00"/>
    <d v="2016-05-04T00:00:00"/>
    <s v="Standard Class"/>
    <n v="7712"/>
    <n v="2"/>
    <n v="2"/>
    <n v="27956"/>
    <s v="CA-2016-154788"/>
    <s v="United States"/>
    <s v="New York City"/>
    <s v="New York"/>
    <n v="10011"/>
    <x v="2"/>
  </r>
  <r>
    <x v="2432"/>
    <x v="387"/>
    <d v="2014-04-18T00:00:00"/>
    <d v="2014-04-23T00:00:00"/>
    <s v="Standard Class"/>
    <n v="287968"/>
    <n v="4"/>
    <n v="2"/>
    <n v="971892"/>
    <s v="CA-2014-110849"/>
    <s v="United States"/>
    <s v="Los Angeles"/>
    <s v="California"/>
    <n v="90049"/>
    <x v="1"/>
  </r>
  <r>
    <x v="2432"/>
    <x v="387"/>
    <d v="2014-04-18T00:00:00"/>
    <d v="2014-04-23T00:00:00"/>
    <s v="Standard Class"/>
    <n v="1312"/>
    <n v="4"/>
    <n v="0"/>
    <n v="38048"/>
    <s v="CA-2014-110849"/>
    <s v="United States"/>
    <s v="Los Angeles"/>
    <s v="California"/>
    <n v="90049"/>
    <x v="1"/>
  </r>
  <r>
    <x v="2432"/>
    <x v="387"/>
    <d v="2014-04-18T00:00:00"/>
    <d v="2014-04-23T00:00:00"/>
    <s v="Standard Class"/>
    <n v="1075"/>
    <n v="5"/>
    <n v="0"/>
    <n v="35475"/>
    <s v="CA-2014-110849"/>
    <s v="United States"/>
    <s v="Los Angeles"/>
    <s v="California"/>
    <n v="90049"/>
    <x v="1"/>
  </r>
  <r>
    <x v="2432"/>
    <x v="387"/>
    <d v="2014-04-18T00:00:00"/>
    <d v="2014-04-23T00:00:00"/>
    <s v="Standard Class"/>
    <n v="1162"/>
    <n v="2"/>
    <n v="0"/>
    <n v="36022"/>
    <s v="CA-2014-110849"/>
    <s v="United States"/>
    <s v="Los Angeles"/>
    <s v="California"/>
    <n v="90049"/>
    <x v="1"/>
  </r>
  <r>
    <x v="2433"/>
    <x v="387"/>
    <d v="2014-09-19T00:00:00"/>
    <d v="2014-09-24T00:00:00"/>
    <s v="Standard Class"/>
    <n v="67344"/>
    <n v="6"/>
    <n v="2"/>
    <n v="75762"/>
    <s v="CA-2014-127299"/>
    <s v="United States"/>
    <s v="Charlotte"/>
    <s v="North Carolina"/>
    <n v="28205"/>
    <x v="3"/>
  </r>
  <r>
    <x v="2433"/>
    <x v="387"/>
    <d v="2014-09-19T00:00:00"/>
    <d v="2014-09-24T00:00:00"/>
    <s v="Standard Class"/>
    <n v="2624985"/>
    <n v="3"/>
    <n v="5"/>
    <n v="-9449946"/>
    <s v="CA-2014-127299"/>
    <s v="United States"/>
    <s v="Charlotte"/>
    <s v="North Carolina"/>
    <n v="28205"/>
    <x v="3"/>
  </r>
  <r>
    <x v="2434"/>
    <x v="387"/>
    <d v="2014-07-07T00:00:00"/>
    <d v="2014-07-11T00:00:00"/>
    <s v="Standard Class"/>
    <n v="172186"/>
    <n v="2"/>
    <n v="3"/>
    <n v="-467362"/>
    <s v="US-2014-138758"/>
    <s v="United States"/>
    <s v="Philadelphia"/>
    <s v="Pennsylvania"/>
    <n v="19120"/>
    <x v="2"/>
  </r>
  <r>
    <x v="2434"/>
    <x v="387"/>
    <d v="2014-07-07T00:00:00"/>
    <d v="2014-07-11T00:00:00"/>
    <s v="Standard Class"/>
    <n v="69008"/>
    <n v="2"/>
    <n v="2"/>
    <n v="120764"/>
    <s v="US-2014-138758"/>
    <s v="United States"/>
    <s v="Philadelphia"/>
    <s v="Pennsylvania"/>
    <n v="19120"/>
    <x v="2"/>
  </r>
  <r>
    <x v="2435"/>
    <x v="387"/>
    <d v="2015-12-17T00:00:00"/>
    <d v="2015-12-17T00:00:00"/>
    <s v="Same Day"/>
    <n v="2952"/>
    <n v="4"/>
    <n v="0"/>
    <n v="144648"/>
    <s v="US-2015-138121"/>
    <s v="United States"/>
    <s v="Detroit"/>
    <s v="Michigan"/>
    <n v="48205"/>
    <x v="0"/>
  </r>
  <r>
    <x v="2435"/>
    <x v="387"/>
    <d v="2015-12-17T00:00:00"/>
    <d v="2015-12-17T00:00:00"/>
    <s v="Same Day"/>
    <n v="30294"/>
    <n v="3"/>
    <n v="0"/>
    <n v="484704"/>
    <s v="US-2015-138121"/>
    <s v="United States"/>
    <s v="Detroit"/>
    <s v="Michigan"/>
    <n v="48205"/>
    <x v="0"/>
  </r>
  <r>
    <x v="2435"/>
    <x v="387"/>
    <d v="2015-12-17T00:00:00"/>
    <d v="2015-12-17T00:00:00"/>
    <s v="Same Day"/>
    <n v="14236"/>
    <n v="2"/>
    <n v="0"/>
    <n v="384372"/>
    <s v="US-2015-138121"/>
    <s v="United States"/>
    <s v="Detroit"/>
    <s v="Michigan"/>
    <n v="48205"/>
    <x v="0"/>
  </r>
  <r>
    <x v="2435"/>
    <x v="387"/>
    <d v="2015-12-17T00:00:00"/>
    <d v="2015-12-17T00:00:00"/>
    <s v="Same Day"/>
    <n v="54666"/>
    <n v="9"/>
    <n v="0"/>
    <n v="136665"/>
    <s v="US-2015-138121"/>
    <s v="United States"/>
    <s v="Detroit"/>
    <s v="Michigan"/>
    <n v="48205"/>
    <x v="0"/>
  </r>
  <r>
    <x v="2435"/>
    <x v="387"/>
    <d v="2015-12-17T00:00:00"/>
    <d v="2015-12-17T00:00:00"/>
    <s v="Same Day"/>
    <n v="21213"/>
    <n v="3"/>
    <n v="0"/>
    <n v="148491"/>
    <s v="US-2015-138121"/>
    <s v="United States"/>
    <s v="Detroit"/>
    <s v="Michigan"/>
    <n v="48205"/>
    <x v="0"/>
  </r>
  <r>
    <x v="2436"/>
    <x v="387"/>
    <d v="2017-02-02T00:00:00"/>
    <d v="2017-02-07T00:00:00"/>
    <s v="Standard Class"/>
    <n v="8626"/>
    <n v="2"/>
    <n v="0"/>
    <n v="293284"/>
    <s v="CA-2017-161333"/>
    <s v="United States"/>
    <s v="Los Angeles"/>
    <s v="California"/>
    <n v="90045"/>
    <x v="1"/>
  </r>
  <r>
    <x v="2436"/>
    <x v="387"/>
    <d v="2017-02-02T00:00:00"/>
    <d v="2017-02-07T00:00:00"/>
    <s v="Standard Class"/>
    <n v="13904"/>
    <n v="4"/>
    <n v="0"/>
    <n v="389312"/>
    <s v="CA-2017-161333"/>
    <s v="United States"/>
    <s v="Los Angeles"/>
    <s v="California"/>
    <n v="90045"/>
    <x v="1"/>
  </r>
  <r>
    <x v="2436"/>
    <x v="387"/>
    <d v="2017-02-02T00:00:00"/>
    <d v="2017-02-07T00:00:00"/>
    <s v="Standard Class"/>
    <n v="468"/>
    <n v="4"/>
    <n v="0"/>
    <n v="1638"/>
    <s v="CA-2017-161333"/>
    <s v="United States"/>
    <s v="Los Angeles"/>
    <s v="California"/>
    <n v="90045"/>
    <x v="1"/>
  </r>
  <r>
    <x v="2437"/>
    <x v="387"/>
    <d v="2017-03-25T00:00:00"/>
    <d v="2017-03-31T00:00:00"/>
    <s v="Standard Class"/>
    <n v="1105"/>
    <n v="5"/>
    <n v="0"/>
    <n v="29835"/>
    <s v="CA-2017-105193"/>
    <s v="United States"/>
    <s v="New York City"/>
    <s v="New York"/>
    <n v="10024"/>
    <x v="2"/>
  </r>
  <r>
    <x v="2438"/>
    <x v="387"/>
    <d v="2017-07-14T00:00:00"/>
    <d v="2017-07-18T00:00:00"/>
    <s v="Standard Class"/>
    <n v="9248"/>
    <n v="2"/>
    <n v="2"/>
    <n v="33524"/>
    <s v="US-2017-161935"/>
    <s v="United States"/>
    <s v="Columbus"/>
    <s v="Ohio"/>
    <n v="43229"/>
    <x v="2"/>
  </r>
  <r>
    <x v="2438"/>
    <x v="387"/>
    <d v="2017-07-14T00:00:00"/>
    <d v="2017-07-18T00:00:00"/>
    <s v="Standard Class"/>
    <n v="1889946"/>
    <n v="9"/>
    <n v="4"/>
    <n v="-3779892"/>
    <s v="US-2017-161935"/>
    <s v="United States"/>
    <s v="Columbus"/>
    <s v="Ohio"/>
    <n v="43229"/>
    <x v="2"/>
  </r>
  <r>
    <x v="2438"/>
    <x v="387"/>
    <d v="2017-07-14T00:00:00"/>
    <d v="2017-07-18T00:00:00"/>
    <s v="Standard Class"/>
    <n v="6204"/>
    <n v="5"/>
    <n v="2"/>
    <n v="4653"/>
    <s v="US-2017-161935"/>
    <s v="United States"/>
    <s v="Columbus"/>
    <s v="Ohio"/>
    <n v="43229"/>
    <x v="2"/>
  </r>
  <r>
    <x v="2438"/>
    <x v="387"/>
    <d v="2017-07-14T00:00:00"/>
    <d v="2017-07-18T00:00:00"/>
    <s v="Standard Class"/>
    <n v="39692"/>
    <n v="5"/>
    <n v="2"/>
    <n v="148845"/>
    <s v="US-2017-161935"/>
    <s v="United States"/>
    <s v="Columbus"/>
    <s v="Ohio"/>
    <n v="43229"/>
    <x v="2"/>
  </r>
  <r>
    <x v="2438"/>
    <x v="387"/>
    <d v="2017-07-14T00:00:00"/>
    <d v="2017-07-18T00:00:00"/>
    <s v="Standard Class"/>
    <n v="239456"/>
    <n v="7"/>
    <n v="2"/>
    <n v="179592"/>
    <s v="US-2017-161935"/>
    <s v="United States"/>
    <s v="Columbus"/>
    <s v="Ohio"/>
    <n v="43229"/>
    <x v="2"/>
  </r>
  <r>
    <x v="2438"/>
    <x v="387"/>
    <d v="2017-07-14T00:00:00"/>
    <d v="2017-07-18T00:00:00"/>
    <s v="Standard Class"/>
    <n v="1312"/>
    <n v="5"/>
    <n v="2"/>
    <n v="2132"/>
    <s v="US-2017-161935"/>
    <s v="United States"/>
    <s v="Columbus"/>
    <s v="Ohio"/>
    <n v="43229"/>
    <x v="2"/>
  </r>
  <r>
    <x v="2439"/>
    <x v="387"/>
    <d v="2017-12-09T00:00:00"/>
    <d v="2017-12-12T00:00:00"/>
    <s v="Second Class"/>
    <n v="2936"/>
    <n v="2"/>
    <n v="0"/>
    <n v="135056"/>
    <s v="US-2017-167920"/>
    <s v="United States"/>
    <s v="Richmond"/>
    <s v="Kentucky"/>
    <n v="40475"/>
    <x v="3"/>
  </r>
  <r>
    <x v="2439"/>
    <x v="387"/>
    <d v="2017-12-09T00:00:00"/>
    <d v="2017-12-12T00:00:00"/>
    <s v="Second Class"/>
    <n v="2149"/>
    <n v="5"/>
    <n v="0"/>
    <n v="62321"/>
    <s v="US-2017-167920"/>
    <s v="United States"/>
    <s v="Richmond"/>
    <s v="Kentucky"/>
    <n v="40475"/>
    <x v="3"/>
  </r>
  <r>
    <x v="2439"/>
    <x v="387"/>
    <d v="2017-12-09T00:00:00"/>
    <d v="2017-12-12T00:00:00"/>
    <s v="Second Class"/>
    <n v="1592"/>
    <n v="4"/>
    <n v="0"/>
    <n v="74824"/>
    <s v="US-2017-167920"/>
    <s v="United States"/>
    <s v="Richmond"/>
    <s v="Kentucky"/>
    <n v="40475"/>
    <x v="3"/>
  </r>
  <r>
    <x v="2439"/>
    <x v="387"/>
    <d v="2017-12-09T00:00:00"/>
    <d v="2017-12-12T00:00:00"/>
    <s v="Second Class"/>
    <n v="14645"/>
    <n v="5"/>
    <n v="0"/>
    <n v="483285"/>
    <s v="US-2017-167920"/>
    <s v="United States"/>
    <s v="Richmond"/>
    <s v="Kentucky"/>
    <n v="40475"/>
    <x v="3"/>
  </r>
  <r>
    <x v="2439"/>
    <x v="387"/>
    <d v="2017-12-09T00:00:00"/>
    <d v="2017-12-12T00:00:00"/>
    <s v="Second Class"/>
    <n v="1514"/>
    <n v="1"/>
    <n v="0"/>
    <n v="6056"/>
    <s v="US-2017-167920"/>
    <s v="United States"/>
    <s v="Richmond"/>
    <s v="Kentucky"/>
    <n v="40475"/>
    <x v="3"/>
  </r>
  <r>
    <x v="2439"/>
    <x v="387"/>
    <d v="2017-12-09T00:00:00"/>
    <d v="2017-12-12T00:00:00"/>
    <s v="Second Class"/>
    <n v="576"/>
    <n v="2"/>
    <n v="0"/>
    <n v="26496"/>
    <s v="US-2017-167920"/>
    <s v="United States"/>
    <s v="Richmond"/>
    <s v="Kentucky"/>
    <n v="40475"/>
    <x v="3"/>
  </r>
  <r>
    <x v="2439"/>
    <x v="387"/>
    <d v="2017-12-09T00:00:00"/>
    <d v="2017-12-12T00:00:00"/>
    <s v="Second Class"/>
    <n v="139998"/>
    <n v="2"/>
    <n v="0"/>
    <n v="629991"/>
    <s v="US-2017-167920"/>
    <s v="United States"/>
    <s v="Richmond"/>
    <s v="Kentucky"/>
    <n v="40475"/>
    <x v="3"/>
  </r>
  <r>
    <x v="2440"/>
    <x v="387"/>
    <d v="2017-11-24T00:00:00"/>
    <d v="2017-11-30T00:00:00"/>
    <s v="Standard Class"/>
    <n v="22358"/>
    <n v="14"/>
    <n v="0"/>
    <n v="871962"/>
    <s v="CA-2017-164028"/>
    <s v="United States"/>
    <s v="San Francisco"/>
    <s v="California"/>
    <n v="94122"/>
    <x v="1"/>
  </r>
  <r>
    <x v="2441"/>
    <x v="388"/>
    <d v="2016-04-25T00:00:00"/>
    <d v="2016-04-29T00:00:00"/>
    <s v="Second Class"/>
    <n v="828"/>
    <n v="2"/>
    <n v="4"/>
    <n v="-207"/>
    <s v="US-2016-150147"/>
    <s v="United States"/>
    <s v="Philadelphia"/>
    <s v="Pennsylvania"/>
    <n v="19134"/>
    <x v="2"/>
  </r>
  <r>
    <x v="2441"/>
    <x v="388"/>
    <d v="2016-04-25T00:00:00"/>
    <d v="2016-04-29T00:00:00"/>
    <s v="Second Class"/>
    <n v="20724"/>
    <n v="2"/>
    <n v="7"/>
    <n v="-13816"/>
    <s v="US-2016-150147"/>
    <s v="United States"/>
    <s v="Philadelphia"/>
    <s v="Pennsylvania"/>
    <n v="19134"/>
    <x v="2"/>
  </r>
  <r>
    <x v="2441"/>
    <x v="388"/>
    <d v="2016-04-25T00:00:00"/>
    <d v="2016-04-29T00:00:00"/>
    <s v="Second Class"/>
    <n v="4896"/>
    <n v="3"/>
    <n v="7"/>
    <n v="-34272"/>
    <s v="US-2016-150147"/>
    <s v="United States"/>
    <s v="Philadelphia"/>
    <s v="Pennsylvania"/>
    <n v="19134"/>
    <x v="2"/>
  </r>
  <r>
    <x v="2442"/>
    <x v="388"/>
    <d v="2015-05-29T00:00:00"/>
    <d v="2015-06-03T00:00:00"/>
    <s v="Standard Class"/>
    <n v="324"/>
    <n v="5"/>
    <n v="0"/>
    <n v="15552"/>
    <s v="CA-2015-120880"/>
    <s v="United States"/>
    <s v="Seattle"/>
    <s v="Washington"/>
    <n v="98105"/>
    <x v="1"/>
  </r>
  <r>
    <x v="2442"/>
    <x v="388"/>
    <d v="2015-05-29T00:00:00"/>
    <d v="2015-06-03T00:00:00"/>
    <s v="Standard Class"/>
    <n v="54057"/>
    <n v="3"/>
    <n v="0"/>
    <n v="1405482"/>
    <s v="CA-2015-120880"/>
    <s v="United States"/>
    <s v="Seattle"/>
    <s v="Washington"/>
    <n v="98105"/>
    <x v="1"/>
  </r>
  <r>
    <x v="2442"/>
    <x v="388"/>
    <d v="2015-05-29T00:00:00"/>
    <d v="2015-06-03T00:00:00"/>
    <s v="Standard Class"/>
    <n v="16776"/>
    <n v="5"/>
    <n v="2"/>
    <n v="6291"/>
    <s v="CA-2015-120880"/>
    <s v="United States"/>
    <s v="Seattle"/>
    <s v="Washington"/>
    <n v="98105"/>
    <x v="1"/>
  </r>
  <r>
    <x v="2443"/>
    <x v="388"/>
    <d v="2015-03-06T00:00:00"/>
    <d v="2015-03-11T00:00:00"/>
    <s v="Standard Class"/>
    <n v="43526"/>
    <n v="7"/>
    <n v="0"/>
    <n v="957572"/>
    <s v="CA-2015-142944"/>
    <s v="United States"/>
    <s v="San Francisco"/>
    <s v="California"/>
    <n v="94122"/>
    <x v="1"/>
  </r>
  <r>
    <x v="2443"/>
    <x v="388"/>
    <d v="2015-03-06T00:00:00"/>
    <d v="2015-03-11T00:00:00"/>
    <s v="Standard Class"/>
    <n v="1119984"/>
    <n v="2"/>
    <n v="2"/>
    <n v="3779946"/>
    <s v="CA-2015-142944"/>
    <s v="United States"/>
    <s v="San Francisco"/>
    <s v="California"/>
    <n v="94122"/>
    <x v="1"/>
  </r>
  <r>
    <x v="2444"/>
    <x v="388"/>
    <d v="2015-04-25T00:00:00"/>
    <d v="2015-04-28T00:00:00"/>
    <s v="First Class"/>
    <n v="20643"/>
    <n v="3"/>
    <n v="0"/>
    <n v="908292"/>
    <s v="CA-2015-112557"/>
    <s v="United States"/>
    <s v="New York City"/>
    <s v="New York"/>
    <n v="10035"/>
    <x v="2"/>
  </r>
  <r>
    <x v="2445"/>
    <x v="388"/>
    <d v="2015-04-02T00:00:00"/>
    <d v="2015-04-07T00:00:00"/>
    <s v="Standard Class"/>
    <n v="878"/>
    <n v="5"/>
    <n v="2"/>
    <n v="32925"/>
    <s v="US-2015-142811"/>
    <s v="United States"/>
    <s v="Mesa"/>
    <s v="Arizona"/>
    <n v="85204"/>
    <x v="1"/>
  </r>
  <r>
    <x v="2446"/>
    <x v="388"/>
    <d v="2014-07-22T00:00:00"/>
    <d v="2014-07-24T00:00:00"/>
    <s v="Second Class"/>
    <n v="26632"/>
    <n v="1"/>
    <n v="2"/>
    <n v="13316"/>
    <s v="US-2014-164644"/>
    <s v="United States"/>
    <s v="Houston"/>
    <s v="Texas"/>
    <n v="77095"/>
    <x v="0"/>
  </r>
  <r>
    <x v="2447"/>
    <x v="389"/>
    <d v="2017-11-23T00:00:00"/>
    <d v="2017-11-28T00:00:00"/>
    <s v="Standard Class"/>
    <n v="74112"/>
    <n v="8"/>
    <n v="2"/>
    <n v="176016"/>
    <s v="CA-2017-119004"/>
    <s v="United States"/>
    <s v="Charlotte"/>
    <s v="North Carolina"/>
    <n v="28205"/>
    <x v="3"/>
  </r>
  <r>
    <x v="2447"/>
    <x v="389"/>
    <d v="2017-11-23T00:00:00"/>
    <d v="2017-11-28T00:00:00"/>
    <s v="Standard Class"/>
    <n v="27992"/>
    <n v="1"/>
    <n v="2"/>
    <n v="20994"/>
    <s v="CA-2017-119004"/>
    <s v="United States"/>
    <s v="Charlotte"/>
    <s v="North Carolina"/>
    <n v="28205"/>
    <x v="3"/>
  </r>
  <r>
    <x v="2447"/>
    <x v="389"/>
    <d v="2017-11-23T00:00:00"/>
    <d v="2017-11-28T00:00:00"/>
    <s v="Standard Class"/>
    <n v="3304"/>
    <n v="1"/>
    <n v="2"/>
    <n v="10738"/>
    <s v="CA-2017-119004"/>
    <s v="United States"/>
    <s v="Charlotte"/>
    <s v="North Carolina"/>
    <n v="28205"/>
    <x v="3"/>
  </r>
  <r>
    <x v="2448"/>
    <x v="389"/>
    <d v="2016-03-29T00:00:00"/>
    <d v="2016-04-02T00:00:00"/>
    <s v="Standard Class"/>
    <n v="1348"/>
    <n v="2"/>
    <n v="0"/>
    <n v="674"/>
    <s v="CA-2016-167556"/>
    <s v="United States"/>
    <s v="New York City"/>
    <s v="New York"/>
    <n v="10009"/>
    <x v="2"/>
  </r>
  <r>
    <x v="2448"/>
    <x v="389"/>
    <d v="2016-03-29T00:00:00"/>
    <d v="2016-04-02T00:00:00"/>
    <s v="Standard Class"/>
    <n v="298"/>
    <n v="5"/>
    <n v="2"/>
    <n v="93125"/>
    <s v="CA-2016-167556"/>
    <s v="United States"/>
    <s v="New York City"/>
    <s v="New York"/>
    <n v="10009"/>
    <x v="2"/>
  </r>
  <r>
    <x v="2448"/>
    <x v="389"/>
    <d v="2016-03-29T00:00:00"/>
    <d v="2016-04-02T00:00:00"/>
    <s v="Standard Class"/>
    <n v="4140"/>
    <n v="8"/>
    <n v="0"/>
    <n v="1242"/>
    <s v="CA-2016-167556"/>
    <s v="United States"/>
    <s v="New York City"/>
    <s v="New York"/>
    <n v="10009"/>
    <x v="2"/>
  </r>
  <r>
    <x v="2448"/>
    <x v="389"/>
    <d v="2016-03-29T00:00:00"/>
    <d v="2016-04-02T00:00:00"/>
    <s v="Standard Class"/>
    <n v="41328"/>
    <n v="7"/>
    <n v="2"/>
    <n v="149814"/>
    <s v="CA-2016-167556"/>
    <s v="United States"/>
    <s v="New York City"/>
    <s v="New York"/>
    <n v="10009"/>
    <x v="2"/>
  </r>
  <r>
    <x v="2449"/>
    <x v="389"/>
    <d v="2017-08-14T00:00:00"/>
    <d v="2017-08-21T00:00:00"/>
    <s v="Standard Class"/>
    <n v="418296"/>
    <n v="3"/>
    <n v="2"/>
    <n v="52287"/>
    <s v="CA-2017-105921"/>
    <s v="United States"/>
    <s v="Los Angeles"/>
    <s v="California"/>
    <n v="90032"/>
    <x v="1"/>
  </r>
  <r>
    <x v="2450"/>
    <x v="389"/>
    <d v="2017-04-21T00:00:00"/>
    <d v="2017-04-23T00:00:00"/>
    <s v="First Class"/>
    <n v="90882"/>
    <n v="9"/>
    <n v="0"/>
    <n v="227205"/>
    <s v="CA-2017-128853"/>
    <s v="United States"/>
    <s v="Baltimore"/>
    <s v="Maryland"/>
    <n v="21215"/>
    <x v="2"/>
  </r>
  <r>
    <x v="2451"/>
    <x v="389"/>
    <d v="2017-10-28T00:00:00"/>
    <d v="2017-10-30T00:00:00"/>
    <s v="Second Class"/>
    <n v="77952"/>
    <n v="3"/>
    <n v="2"/>
    <n v="155904"/>
    <s v="CA-2017-139353"/>
    <s v="United States"/>
    <s v="Fayetteville"/>
    <s v="North Carolina"/>
    <n v="28314"/>
    <x v="3"/>
  </r>
  <r>
    <x v="2451"/>
    <x v="389"/>
    <d v="2017-10-28T00:00:00"/>
    <d v="2017-10-30T00:00:00"/>
    <s v="Second Class"/>
    <n v="147184"/>
    <n v="2"/>
    <n v="2"/>
    <n v="-294368"/>
    <s v="CA-2017-139353"/>
    <s v="United States"/>
    <s v="Fayetteville"/>
    <s v="North Carolina"/>
    <n v="28314"/>
    <x v="3"/>
  </r>
  <r>
    <x v="2451"/>
    <x v="389"/>
    <d v="2017-10-28T00:00:00"/>
    <d v="2017-10-30T00:00:00"/>
    <s v="Second Class"/>
    <n v="47952"/>
    <n v="3"/>
    <n v="2"/>
    <n v="161838"/>
    <s v="CA-2017-139353"/>
    <s v="United States"/>
    <s v="Fayetteville"/>
    <s v="North Carolina"/>
    <n v="28314"/>
    <x v="3"/>
  </r>
  <r>
    <x v="2452"/>
    <x v="389"/>
    <d v="2017-01-01T00:00:00"/>
    <d v="2017-01-05T00:00:00"/>
    <s v="Standard Class"/>
    <n v="45456"/>
    <n v="5"/>
    <n v="2"/>
    <n v="-107958"/>
    <s v="CA-2017-151750"/>
    <s v="United States"/>
    <s v="Huntsville"/>
    <s v="Texas"/>
    <n v="77340"/>
    <x v="0"/>
  </r>
  <r>
    <x v="2452"/>
    <x v="389"/>
    <d v="2017-01-01T00:00:00"/>
    <d v="2017-01-05T00:00:00"/>
    <s v="Standard Class"/>
    <n v="14142"/>
    <n v="5"/>
    <n v="6"/>
    <n v="-1873815"/>
    <s v="CA-2017-151750"/>
    <s v="United States"/>
    <s v="Huntsville"/>
    <s v="Texas"/>
    <n v="77340"/>
    <x v="0"/>
  </r>
  <r>
    <x v="2452"/>
    <x v="389"/>
    <d v="2017-01-01T00:00:00"/>
    <d v="2017-01-05T00:00:00"/>
    <s v="Standard Class"/>
    <n v="310744"/>
    <n v="4"/>
    <n v="3"/>
    <n v="-266352"/>
    <s v="CA-2017-151750"/>
    <s v="United States"/>
    <s v="Huntsville"/>
    <s v="Texas"/>
    <n v="77340"/>
    <x v="0"/>
  </r>
  <r>
    <x v="2452"/>
    <x v="389"/>
    <d v="2017-01-01T00:00:00"/>
    <d v="2017-01-05T00:00:00"/>
    <s v="Standard Class"/>
    <n v="12736"/>
    <n v="4"/>
    <n v="2"/>
    <n v="22288"/>
    <s v="CA-2017-151750"/>
    <s v="United States"/>
    <s v="Huntsville"/>
    <s v="Texas"/>
    <n v="77340"/>
    <x v="0"/>
  </r>
  <r>
    <x v="2452"/>
    <x v="389"/>
    <d v="2017-01-01T00:00:00"/>
    <d v="2017-01-05T00:00:00"/>
    <s v="Standard Class"/>
    <n v="647"/>
    <n v="5"/>
    <n v="8"/>
    <n v="-9705"/>
    <s v="CA-2017-151750"/>
    <s v="United States"/>
    <s v="Huntsville"/>
    <s v="Texas"/>
    <n v="77340"/>
    <x v="0"/>
  </r>
  <r>
    <x v="2452"/>
    <x v="389"/>
    <d v="2017-01-01T00:00:00"/>
    <d v="2017-01-05T00:00:00"/>
    <s v="Standard Class"/>
    <n v="13748"/>
    <n v="14"/>
    <n v="8"/>
    <n v="-226842"/>
    <s v="CA-2017-151750"/>
    <s v="United States"/>
    <s v="Huntsville"/>
    <s v="Texas"/>
    <n v="77340"/>
    <x v="0"/>
  </r>
  <r>
    <x v="2452"/>
    <x v="389"/>
    <d v="2017-01-01T00:00:00"/>
    <d v="2017-01-05T00:00:00"/>
    <s v="Standard Class"/>
    <n v="15224"/>
    <n v="2"/>
    <n v="8"/>
    <n v="-388212"/>
    <s v="CA-2017-151750"/>
    <s v="United States"/>
    <s v="Huntsville"/>
    <s v="Texas"/>
    <n v="77340"/>
    <x v="0"/>
  </r>
  <r>
    <x v="2453"/>
    <x v="390"/>
    <d v="2016-12-11T00:00:00"/>
    <d v="2016-12-17T00:00:00"/>
    <s v="Standard Class"/>
    <n v="1526"/>
    <n v="7"/>
    <n v="0"/>
    <n v="62566"/>
    <s v="CA-2016-105816"/>
    <s v="United States"/>
    <s v="New York City"/>
    <s v="New York"/>
    <n v="10024"/>
    <x v="2"/>
  </r>
  <r>
    <x v="2453"/>
    <x v="390"/>
    <d v="2016-12-11T00:00:00"/>
    <d v="2016-12-17T00:00:00"/>
    <s v="Standard Class"/>
    <n v="102995"/>
    <n v="5"/>
    <n v="0"/>
    <n v="2986855"/>
    <s v="CA-2016-105816"/>
    <s v="United States"/>
    <s v="New York City"/>
    <s v="New York"/>
    <n v="10024"/>
    <x v="2"/>
  </r>
  <r>
    <x v="2454"/>
    <x v="390"/>
    <d v="2017-11-23T00:00:00"/>
    <d v="2017-11-26T00:00:00"/>
    <s v="Second Class"/>
    <n v="284"/>
    <n v="2"/>
    <n v="0"/>
    <n v="11076"/>
    <s v="CA-2017-149160"/>
    <s v="United States"/>
    <s v="Canton"/>
    <s v="Michigan"/>
    <n v="48187"/>
    <x v="0"/>
  </r>
  <r>
    <x v="2454"/>
    <x v="390"/>
    <d v="2017-11-23T00:00:00"/>
    <d v="2017-11-26T00:00:00"/>
    <s v="Second Class"/>
    <n v="28792"/>
    <n v="8"/>
    <n v="0"/>
    <n v="1382016"/>
    <s v="CA-2017-149160"/>
    <s v="United States"/>
    <s v="Canton"/>
    <s v="Michigan"/>
    <n v="48187"/>
    <x v="0"/>
  </r>
  <r>
    <x v="2455"/>
    <x v="390"/>
    <d v="2014-08-25T00:00:00"/>
    <d v="2014-08-29T00:00:00"/>
    <s v="Standard Class"/>
    <n v="628"/>
    <n v="1"/>
    <n v="0"/>
    <n v="26376"/>
    <s v="CA-2014-104178"/>
    <s v="United States"/>
    <s v="Los Angeles"/>
    <s v="California"/>
    <n v="90036"/>
    <x v="1"/>
  </r>
  <r>
    <x v="2455"/>
    <x v="390"/>
    <d v="2014-08-25T00:00:00"/>
    <d v="2014-08-29T00:00:00"/>
    <s v="Standard Class"/>
    <n v="951"/>
    <n v="5"/>
    <n v="0"/>
    <n v="30432"/>
    <s v="CA-2014-104178"/>
    <s v="United States"/>
    <s v="Los Angeles"/>
    <s v="California"/>
    <n v="90036"/>
    <x v="1"/>
  </r>
  <r>
    <x v="2455"/>
    <x v="390"/>
    <d v="2014-08-25T00:00:00"/>
    <d v="2014-08-29T00:00:00"/>
    <s v="Standard Class"/>
    <n v="2592"/>
    <n v="4"/>
    <n v="0"/>
    <n v="124416"/>
    <s v="CA-2014-104178"/>
    <s v="United States"/>
    <s v="Los Angeles"/>
    <s v="California"/>
    <n v="90036"/>
    <x v="1"/>
  </r>
  <r>
    <x v="2455"/>
    <x v="390"/>
    <d v="2014-08-25T00:00:00"/>
    <d v="2014-08-29T00:00:00"/>
    <s v="Standard Class"/>
    <n v="4884"/>
    <n v="4"/>
    <n v="0"/>
    <n v="131868"/>
    <s v="CA-2014-104178"/>
    <s v="United States"/>
    <s v="Los Angeles"/>
    <s v="California"/>
    <n v="90036"/>
    <x v="1"/>
  </r>
  <r>
    <x v="2456"/>
    <x v="390"/>
    <d v="2016-11-19T00:00:00"/>
    <d v="2016-11-23T00:00:00"/>
    <s v="Standard Class"/>
    <n v="3196"/>
    <n v="2"/>
    <n v="0"/>
    <n v="1598"/>
    <s v="CA-2016-126858"/>
    <s v="United States"/>
    <s v="Seattle"/>
    <s v="Washington"/>
    <n v="98115"/>
    <x v="1"/>
  </r>
  <r>
    <x v="2457"/>
    <x v="390"/>
    <d v="2015-05-31T00:00:00"/>
    <d v="2015-06-05T00:00:00"/>
    <s v="Second Class"/>
    <n v="5904"/>
    <n v="2"/>
    <n v="2"/>
    <n v="19926"/>
    <s v="CA-2015-100818"/>
    <s v="United States"/>
    <s v="Chicago"/>
    <s v="Illinois"/>
    <n v="60653"/>
    <x v="0"/>
  </r>
  <r>
    <x v="2457"/>
    <x v="390"/>
    <d v="2015-05-31T00:00:00"/>
    <d v="2015-06-05T00:00:00"/>
    <s v="Second Class"/>
    <n v="173488"/>
    <n v="7"/>
    <n v="2"/>
    <n v="54215"/>
    <s v="CA-2015-100818"/>
    <s v="United States"/>
    <s v="Chicago"/>
    <s v="Illinois"/>
    <n v="60653"/>
    <x v="0"/>
  </r>
  <r>
    <x v="2457"/>
    <x v="390"/>
    <d v="2015-05-31T00:00:00"/>
    <d v="2015-06-05T00:00:00"/>
    <s v="Second Class"/>
    <n v="5156"/>
    <n v="2"/>
    <n v="6"/>
    <n v="-61872"/>
    <s v="CA-2015-100818"/>
    <s v="United States"/>
    <s v="Chicago"/>
    <s v="Illinois"/>
    <n v="60653"/>
    <x v="0"/>
  </r>
  <r>
    <x v="2457"/>
    <x v="390"/>
    <d v="2015-05-31T00:00:00"/>
    <d v="2015-06-05T00:00:00"/>
    <s v="Second Class"/>
    <n v="3564"/>
    <n v="3"/>
    <n v="8"/>
    <n v="-6237"/>
    <s v="CA-2015-100818"/>
    <s v="United States"/>
    <s v="Chicago"/>
    <s v="Illinois"/>
    <n v="60653"/>
    <x v="0"/>
  </r>
  <r>
    <x v="2458"/>
    <x v="391"/>
    <d v="2014-09-13T00:00:00"/>
    <d v="2014-09-16T00:00:00"/>
    <s v="First Class"/>
    <n v="15552"/>
    <n v="3"/>
    <n v="2"/>
    <n v="54432"/>
    <s v="CA-2014-132962"/>
    <s v="United States"/>
    <s v="Philadelphia"/>
    <s v="Pennsylvania"/>
    <n v="19143"/>
    <x v="2"/>
  </r>
  <r>
    <x v="2458"/>
    <x v="391"/>
    <d v="2014-09-13T00:00:00"/>
    <d v="2014-09-16T00:00:00"/>
    <s v="First Class"/>
    <n v="2520"/>
    <n v="5"/>
    <n v="2"/>
    <n v="5355"/>
    <s v="CA-2014-132962"/>
    <s v="United States"/>
    <s v="Philadelphia"/>
    <s v="Pennsylvania"/>
    <n v="19143"/>
    <x v="2"/>
  </r>
  <r>
    <x v="2459"/>
    <x v="391"/>
    <d v="2017-09-12T00:00:00"/>
    <d v="2017-09-15T00:00:00"/>
    <s v="First Class"/>
    <n v="836"/>
    <n v="2"/>
    <n v="0"/>
    <n v="30096"/>
    <s v="CA-2017-103611"/>
    <s v="United States"/>
    <s v="Los Angeles"/>
    <s v="California"/>
    <n v="90036"/>
    <x v="1"/>
  </r>
  <r>
    <x v="2460"/>
    <x v="391"/>
    <d v="2015-07-17T00:00:00"/>
    <d v="2015-07-19T00:00:00"/>
    <s v="Second Class"/>
    <n v="195466"/>
    <n v="2"/>
    <n v="15"/>
    <n v="-137976"/>
    <s v="CA-2015-138534"/>
    <s v="United States"/>
    <s v="Bakersfield"/>
    <s v="California"/>
    <n v="93309"/>
    <x v="1"/>
  </r>
  <r>
    <x v="2461"/>
    <x v="391"/>
    <d v="2016-04-17T00:00:00"/>
    <d v="2016-04-21T00:00:00"/>
    <s v="Standard Class"/>
    <n v="257499"/>
    <n v="3"/>
    <n v="15"/>
    <n v="242352"/>
    <s v="CA-2016-108735"/>
    <s v="United States"/>
    <s v="Lakewood"/>
    <s v="California"/>
    <n v="90712"/>
    <x v="1"/>
  </r>
  <r>
    <x v="2462"/>
    <x v="391"/>
    <d v="2015-04-17T00:00:00"/>
    <d v="2015-04-23T00:00:00"/>
    <s v="Standard Class"/>
    <n v="996"/>
    <n v="1"/>
    <n v="0"/>
    <n v="36852"/>
    <s v="CA-2015-148712"/>
    <s v="United States"/>
    <s v="New York City"/>
    <s v="New York"/>
    <n v="10035"/>
    <x v="2"/>
  </r>
  <r>
    <x v="2462"/>
    <x v="391"/>
    <d v="2015-04-17T00:00:00"/>
    <d v="2015-04-23T00:00:00"/>
    <s v="Standard Class"/>
    <n v="62296"/>
    <n v="13"/>
    <n v="2"/>
    <n v="210249"/>
    <s v="CA-2015-148712"/>
    <s v="United States"/>
    <s v="New York City"/>
    <s v="New York"/>
    <n v="10035"/>
    <x v="2"/>
  </r>
  <r>
    <x v="2462"/>
    <x v="391"/>
    <d v="2015-04-17T00:00:00"/>
    <d v="2015-04-23T00:00:00"/>
    <s v="Standard Class"/>
    <n v="1071"/>
    <n v="3"/>
    <n v="0"/>
    <n v="27846"/>
    <s v="CA-2015-148712"/>
    <s v="United States"/>
    <s v="New York City"/>
    <s v="New York"/>
    <n v="10035"/>
    <x v="2"/>
  </r>
  <r>
    <x v="2463"/>
    <x v="391"/>
    <d v="2016-12-24T00:00:00"/>
    <d v="2016-12-28T00:00:00"/>
    <s v="Standard Class"/>
    <n v="79956"/>
    <n v="9"/>
    <n v="0"/>
    <n v="2078856"/>
    <s v="CA-2016-157259"/>
    <s v="United States"/>
    <s v="New York City"/>
    <s v="New York"/>
    <n v="10035"/>
    <x v="2"/>
  </r>
  <r>
    <x v="2464"/>
    <x v="391"/>
    <d v="2017-09-19T00:00:00"/>
    <d v="2017-09-24T00:00:00"/>
    <s v="Standard Class"/>
    <n v="324"/>
    <n v="5"/>
    <n v="0"/>
    <n v="15552"/>
    <s v="US-2017-148866"/>
    <s v="United States"/>
    <s v="New York City"/>
    <s v="New York"/>
    <n v="10011"/>
    <x v="2"/>
  </r>
  <r>
    <x v="2465"/>
    <x v="392"/>
    <d v="2016-09-08T00:00:00"/>
    <d v="2016-09-12T00:00:00"/>
    <s v="Standard Class"/>
    <n v="35168"/>
    <n v="4"/>
    <n v="2"/>
    <n v="83524"/>
    <s v="CA-2016-155138"/>
    <s v="United States"/>
    <s v="Monroe"/>
    <s v="North Carolina"/>
    <n v="28110"/>
    <x v="3"/>
  </r>
  <r>
    <x v="2465"/>
    <x v="392"/>
    <d v="2016-09-08T00:00:00"/>
    <d v="2016-09-12T00:00:00"/>
    <s v="Standard Class"/>
    <n v="64704"/>
    <n v="3"/>
    <n v="2"/>
    <n v="234552"/>
    <s v="CA-2016-155138"/>
    <s v="United States"/>
    <s v="Monroe"/>
    <s v="North Carolina"/>
    <n v="28110"/>
    <x v="3"/>
  </r>
  <r>
    <x v="2466"/>
    <x v="392"/>
    <d v="2017-12-30T00:00:00"/>
    <d v="2018-01-03T00:00:00"/>
    <s v="Standard Class"/>
    <n v="3024"/>
    <n v="3"/>
    <n v="2"/>
    <n v="-6048"/>
    <s v="CA-2017-156720"/>
    <s v="United States"/>
    <s v="Loveland"/>
    <s v="Colorado"/>
    <n v="80538"/>
    <x v="1"/>
  </r>
  <r>
    <x v="2467"/>
    <x v="392"/>
    <d v="2016-08-14T00:00:00"/>
    <d v="2016-08-18T00:00:00"/>
    <s v="Standard Class"/>
    <n v="1554"/>
    <n v="3"/>
    <n v="0"/>
    <n v="76146"/>
    <s v="CA-2016-136021"/>
    <s v="United States"/>
    <s v="Los Angeles"/>
    <s v="California"/>
    <n v="90045"/>
    <x v="1"/>
  </r>
  <r>
    <x v="2467"/>
    <x v="392"/>
    <d v="2016-08-14T00:00:00"/>
    <d v="2016-08-18T00:00:00"/>
    <s v="Standard Class"/>
    <n v="105552"/>
    <n v="6"/>
    <n v="2"/>
    <n v="356238"/>
    <s v="CA-2016-136021"/>
    <s v="United States"/>
    <s v="Los Angeles"/>
    <s v="California"/>
    <n v="90045"/>
    <x v="1"/>
  </r>
  <r>
    <x v="2468"/>
    <x v="392"/>
    <d v="2016-04-14T00:00:00"/>
    <d v="2016-04-17T00:00:00"/>
    <s v="First Class"/>
    <n v="2506"/>
    <n v="2"/>
    <n v="0"/>
    <n v="117782"/>
    <s v="CA-2016-166625"/>
    <s v="United States"/>
    <s v="Baltimore"/>
    <s v="Maryland"/>
    <n v="21215"/>
    <x v="2"/>
  </r>
  <r>
    <x v="2469"/>
    <x v="392"/>
    <d v="2016-05-12T00:00:00"/>
    <d v="2016-05-17T00:00:00"/>
    <s v="Standard Class"/>
    <n v="549"/>
    <n v="5"/>
    <n v="0"/>
    <n v="26901"/>
    <s v="CA-2016-167416"/>
    <s v="United States"/>
    <s v="Seattle"/>
    <s v="Washington"/>
    <n v="98105"/>
    <x v="1"/>
  </r>
  <r>
    <x v="2470"/>
    <x v="393"/>
    <d v="2016-10-29T00:00:00"/>
    <d v="2016-11-02T00:00:00"/>
    <s v="Standard Class"/>
    <n v="4074"/>
    <n v="3"/>
    <n v="0"/>
    <n v="4074"/>
    <s v="CA-2016-112389"/>
    <s v="United States"/>
    <s v="Bridgeton"/>
    <s v="New Jersey"/>
    <n v="8302"/>
    <x v="2"/>
  </r>
  <r>
    <x v="2470"/>
    <x v="393"/>
    <d v="2016-10-29T00:00:00"/>
    <d v="2016-11-02T00:00:00"/>
    <s v="Standard Class"/>
    <n v="1167"/>
    <n v="3"/>
    <n v="0"/>
    <n v="30342"/>
    <s v="CA-2016-112389"/>
    <s v="United States"/>
    <s v="Bridgeton"/>
    <s v="New Jersey"/>
    <n v="8302"/>
    <x v="2"/>
  </r>
  <r>
    <x v="2471"/>
    <x v="393"/>
    <d v="2017-12-22T00:00:00"/>
    <d v="2017-12-26T00:00:00"/>
    <s v="Standard Class"/>
    <n v="417"/>
    <n v="3"/>
    <n v="0"/>
    <n v="10842"/>
    <s v="CA-2017-115931"/>
    <s v="United States"/>
    <s v="Carlsbad"/>
    <s v="New Mexico"/>
    <n v="88220"/>
    <x v="1"/>
  </r>
  <r>
    <x v="2471"/>
    <x v="393"/>
    <d v="2017-12-22T00:00:00"/>
    <d v="2017-12-26T00:00:00"/>
    <s v="Standard Class"/>
    <n v="6704"/>
    <n v="4"/>
    <n v="2"/>
    <n v="6704"/>
    <s v="CA-2017-115931"/>
    <s v="United States"/>
    <s v="Carlsbad"/>
    <s v="New Mexico"/>
    <n v="88220"/>
    <x v="1"/>
  </r>
  <r>
    <x v="2471"/>
    <x v="393"/>
    <d v="2017-12-22T00:00:00"/>
    <d v="2017-12-26T00:00:00"/>
    <s v="Standard Class"/>
    <n v="3732"/>
    <n v="3"/>
    <n v="0"/>
    <n v="104496"/>
    <s v="CA-2017-115931"/>
    <s v="United States"/>
    <s v="Carlsbad"/>
    <s v="New Mexico"/>
    <n v="88220"/>
    <x v="1"/>
  </r>
  <r>
    <x v="2471"/>
    <x v="393"/>
    <d v="2017-12-22T00:00:00"/>
    <d v="2017-12-26T00:00:00"/>
    <s v="Standard Class"/>
    <n v="1845"/>
    <n v="5"/>
    <n v="0"/>
    <n v="86715"/>
    <s v="CA-2017-115931"/>
    <s v="United States"/>
    <s v="Carlsbad"/>
    <s v="New Mexico"/>
    <n v="88220"/>
    <x v="1"/>
  </r>
  <r>
    <x v="2472"/>
    <x v="393"/>
    <d v="2014-04-08T00:00:00"/>
    <d v="2014-04-15T00:00:00"/>
    <s v="Standard Class"/>
    <n v="2368"/>
    <n v="2"/>
    <n v="2"/>
    <n v="8288"/>
    <s v="CA-2014-100363"/>
    <s v="United States"/>
    <s v="Glendale"/>
    <s v="Arizona"/>
    <n v="85301"/>
    <x v="1"/>
  </r>
  <r>
    <x v="2472"/>
    <x v="393"/>
    <d v="2014-04-08T00:00:00"/>
    <d v="2014-04-15T00:00:00"/>
    <s v="Standard Class"/>
    <n v="19008"/>
    <n v="3"/>
    <n v="2"/>
    <n v="68904"/>
    <s v="CA-2014-100363"/>
    <s v="United States"/>
    <s v="Glendale"/>
    <s v="Arizona"/>
    <n v="85301"/>
    <x v="1"/>
  </r>
  <r>
    <x v="2473"/>
    <x v="393"/>
    <d v="2016-12-12T00:00:00"/>
    <d v="2016-12-12T00:00:00"/>
    <s v="Same Day"/>
    <n v="18693"/>
    <n v="3"/>
    <n v="7"/>
    <n v="-143313"/>
    <s v="US-2016-108777"/>
    <s v="United States"/>
    <s v="Lorain"/>
    <s v="Ohio"/>
    <n v="44052"/>
    <x v="2"/>
  </r>
  <r>
    <x v="2473"/>
    <x v="393"/>
    <d v="2016-12-12T00:00:00"/>
    <d v="2016-12-12T00:00:00"/>
    <s v="Same Day"/>
    <n v="383952"/>
    <n v="6"/>
    <n v="2"/>
    <n v="767904"/>
    <s v="US-2016-108777"/>
    <s v="United States"/>
    <s v="Lorain"/>
    <s v="Ohio"/>
    <n v="44052"/>
    <x v="2"/>
  </r>
  <r>
    <x v="2474"/>
    <x v="393"/>
    <d v="2017-10-27T00:00:00"/>
    <d v="2017-10-29T00:00:00"/>
    <s v="First Class"/>
    <n v="189576"/>
    <n v="1"/>
    <n v="2"/>
    <n v="94788"/>
    <s v="CA-2017-151225"/>
    <s v="United States"/>
    <s v="Los Angeles"/>
    <s v="California"/>
    <n v="90032"/>
    <x v="1"/>
  </r>
  <r>
    <x v="2474"/>
    <x v="393"/>
    <d v="2017-10-27T00:00:00"/>
    <d v="2017-10-29T00:00:00"/>
    <s v="First Class"/>
    <n v="7196"/>
    <n v="5"/>
    <n v="2"/>
    <n v="7196"/>
    <s v="CA-2017-151225"/>
    <s v="United States"/>
    <s v="Los Angeles"/>
    <s v="California"/>
    <n v="90032"/>
    <x v="1"/>
  </r>
  <r>
    <x v="2475"/>
    <x v="394"/>
    <d v="2014-11-19T00:00:00"/>
    <d v="2014-11-23T00:00:00"/>
    <s v="Standard Class"/>
    <n v="454881"/>
    <n v="7"/>
    <n v="0"/>
    <n v="12281787"/>
    <s v="CA-2014-144624"/>
    <s v="United States"/>
    <s v="Jamestown"/>
    <s v="New York"/>
    <n v="14701"/>
    <x v="2"/>
  </r>
  <r>
    <x v="2476"/>
    <x v="394"/>
    <d v="2015-08-16T00:00:00"/>
    <d v="2015-08-22T00:00:00"/>
    <s v="Standard Class"/>
    <n v="2304"/>
    <n v="1"/>
    <n v="2"/>
    <n v="2592"/>
    <s v="US-2015-128090"/>
    <s v="United States"/>
    <s v="Phoenix"/>
    <s v="Arizona"/>
    <n v="85023"/>
    <x v="1"/>
  </r>
  <r>
    <x v="2476"/>
    <x v="394"/>
    <d v="2015-08-16T00:00:00"/>
    <d v="2015-08-22T00:00:00"/>
    <s v="Standard Class"/>
    <n v="187996"/>
    <n v="5"/>
    <n v="2"/>
    <n v="2114955"/>
    <s v="US-2015-128090"/>
    <s v="United States"/>
    <s v="Phoenix"/>
    <s v="Arizona"/>
    <n v="85023"/>
    <x v="1"/>
  </r>
  <r>
    <x v="2476"/>
    <x v="394"/>
    <d v="2015-08-16T00:00:00"/>
    <d v="2015-08-22T00:00:00"/>
    <s v="Standard Class"/>
    <n v="313024"/>
    <n v="8"/>
    <n v="2"/>
    <n v="1056456"/>
    <s v="US-2015-128090"/>
    <s v="United States"/>
    <s v="Phoenix"/>
    <s v="Arizona"/>
    <n v="85023"/>
    <x v="1"/>
  </r>
  <r>
    <x v="2476"/>
    <x v="394"/>
    <d v="2015-08-16T00:00:00"/>
    <d v="2015-08-22T00:00:00"/>
    <s v="Standard Class"/>
    <n v="504"/>
    <n v="2"/>
    <n v="2"/>
    <n v="1764"/>
    <s v="US-2015-128090"/>
    <s v="United States"/>
    <s v="Phoenix"/>
    <s v="Arizona"/>
    <n v="85023"/>
    <x v="1"/>
  </r>
  <r>
    <x v="2477"/>
    <x v="394"/>
    <d v="2017-05-16T00:00:00"/>
    <d v="2017-05-18T00:00:00"/>
    <s v="First Class"/>
    <n v="221024"/>
    <n v="2"/>
    <n v="2"/>
    <n v="-55256"/>
    <s v="CA-2017-166576"/>
    <s v="United States"/>
    <s v="Akron"/>
    <s v="Ohio"/>
    <n v="44312"/>
    <x v="2"/>
  </r>
  <r>
    <x v="2478"/>
    <x v="394"/>
    <d v="2017-09-12T00:00:00"/>
    <d v="2017-09-17T00:00:00"/>
    <s v="Second Class"/>
    <n v="16644"/>
    <n v="3"/>
    <n v="0"/>
    <n v="798912"/>
    <s v="US-2017-109582"/>
    <s v="United States"/>
    <s v="Los Angeles"/>
    <s v="California"/>
    <n v="90036"/>
    <x v="1"/>
  </r>
  <r>
    <x v="2479"/>
    <x v="394"/>
    <d v="2015-11-30T00:00:00"/>
    <d v="2015-12-02T00:00:00"/>
    <s v="Second Class"/>
    <n v="8096"/>
    <n v="4"/>
    <n v="0"/>
    <n v="291456"/>
    <s v="CA-2015-107685"/>
    <s v="United States"/>
    <s v="Las Vegas"/>
    <s v="Nevada"/>
    <n v="89115"/>
    <x v="1"/>
  </r>
  <r>
    <x v="2479"/>
    <x v="394"/>
    <d v="2015-11-30T00:00:00"/>
    <d v="2015-12-02T00:00:00"/>
    <s v="Second Class"/>
    <n v="2592"/>
    <n v="4"/>
    <n v="0"/>
    <n v="124416"/>
    <s v="CA-2015-107685"/>
    <s v="United States"/>
    <s v="Las Vegas"/>
    <s v="Nevada"/>
    <n v="89115"/>
    <x v="1"/>
  </r>
  <r>
    <x v="2480"/>
    <x v="394"/>
    <d v="2016-12-01T00:00:00"/>
    <d v="2016-12-03T00:00:00"/>
    <s v="Second Class"/>
    <n v="24843"/>
    <n v="5"/>
    <n v="3"/>
    <n v="-17745"/>
    <s v="CA-2016-130393"/>
    <s v="United States"/>
    <s v="San Angelo"/>
    <s v="Texas"/>
    <n v="76903"/>
    <x v="0"/>
  </r>
  <r>
    <x v="2480"/>
    <x v="394"/>
    <d v="2016-12-01T00:00:00"/>
    <d v="2016-12-03T00:00:00"/>
    <s v="Second Class"/>
    <n v="11648"/>
    <n v="4"/>
    <n v="8"/>
    <n v="-308672"/>
    <s v="CA-2016-130393"/>
    <s v="United States"/>
    <s v="San Angelo"/>
    <s v="Texas"/>
    <n v="76903"/>
    <x v="0"/>
  </r>
  <r>
    <x v="2480"/>
    <x v="394"/>
    <d v="2016-12-01T00:00:00"/>
    <d v="2016-12-03T00:00:00"/>
    <s v="Second Class"/>
    <n v="85246"/>
    <n v="2"/>
    <n v="3"/>
    <n v="-12178"/>
    <s v="CA-2016-130393"/>
    <s v="United States"/>
    <s v="San Angelo"/>
    <s v="Texas"/>
    <n v="76903"/>
    <x v="0"/>
  </r>
  <r>
    <x v="2481"/>
    <x v="394"/>
    <d v="2015-12-20T00:00:00"/>
    <d v="2015-12-26T00:00:00"/>
    <s v="Standard Class"/>
    <n v="3627"/>
    <n v="3"/>
    <n v="0"/>
    <n v="10881"/>
    <s v="CA-2015-158148"/>
    <s v="United States"/>
    <s v="Arlington"/>
    <s v="Virginia"/>
    <n v="22204"/>
    <x v="3"/>
  </r>
  <r>
    <x v="2482"/>
    <x v="395"/>
    <d v="2015-02-15T00:00:00"/>
    <d v="2015-02-18T00:00:00"/>
    <s v="Second Class"/>
    <n v="1336"/>
    <n v="2"/>
    <n v="0"/>
    <n v="64128"/>
    <s v="CA-2015-116092"/>
    <s v="United States"/>
    <s v="Los Angeles"/>
    <s v="California"/>
    <n v="90004"/>
    <x v="1"/>
  </r>
  <r>
    <x v="2482"/>
    <x v="395"/>
    <d v="2015-02-15T00:00:00"/>
    <d v="2015-02-18T00:00:00"/>
    <s v="Second Class"/>
    <n v="4172"/>
    <n v="5"/>
    <n v="2"/>
    <n v="130375"/>
    <s v="CA-2015-116092"/>
    <s v="United States"/>
    <s v="Los Angeles"/>
    <s v="California"/>
    <n v="90004"/>
    <x v="1"/>
  </r>
  <r>
    <x v="2482"/>
    <x v="395"/>
    <d v="2015-02-15T00:00:00"/>
    <d v="2015-02-18T00:00:00"/>
    <s v="Second Class"/>
    <n v="1152"/>
    <n v="5"/>
    <n v="2"/>
    <n v="4176"/>
    <s v="CA-2015-116092"/>
    <s v="United States"/>
    <s v="Los Angeles"/>
    <s v="California"/>
    <n v="90004"/>
    <x v="1"/>
  </r>
  <r>
    <x v="2482"/>
    <x v="395"/>
    <d v="2015-02-15T00:00:00"/>
    <d v="2015-02-18T00:00:00"/>
    <s v="Second Class"/>
    <n v="54144"/>
    <n v="6"/>
    <n v="0"/>
    <n v="1570176"/>
    <s v="CA-2015-116092"/>
    <s v="United States"/>
    <s v="Los Angeles"/>
    <s v="California"/>
    <n v="90004"/>
    <x v="1"/>
  </r>
  <r>
    <x v="2482"/>
    <x v="395"/>
    <d v="2015-02-15T00:00:00"/>
    <d v="2015-02-18T00:00:00"/>
    <s v="Second Class"/>
    <n v="1944"/>
    <n v="3"/>
    <n v="0"/>
    <n v="93312"/>
    <s v="CA-2015-116092"/>
    <s v="United States"/>
    <s v="Los Angeles"/>
    <s v="California"/>
    <n v="90004"/>
    <x v="1"/>
  </r>
  <r>
    <x v="2483"/>
    <x v="395"/>
    <d v="2014-09-02T00:00:00"/>
    <d v="2014-09-05T00:00:00"/>
    <s v="First Class"/>
    <n v="199"/>
    <n v="1"/>
    <n v="0"/>
    <n v="8955"/>
    <s v="CA-2014-157721"/>
    <s v="United States"/>
    <s v="Watertown"/>
    <s v="New York"/>
    <n v="13601"/>
    <x v="2"/>
  </r>
  <r>
    <x v="2483"/>
    <x v="395"/>
    <d v="2014-09-02T00:00:00"/>
    <d v="2014-09-05T00:00:00"/>
    <s v="First Class"/>
    <n v="7071"/>
    <n v="1"/>
    <n v="0"/>
    <n v="49497"/>
    <s v="CA-2014-157721"/>
    <s v="United States"/>
    <s v="Watertown"/>
    <s v="New York"/>
    <n v="13601"/>
    <x v="2"/>
  </r>
  <r>
    <x v="2484"/>
    <x v="395"/>
    <d v="2015-11-05T00:00:00"/>
    <d v="2015-11-05T00:00:00"/>
    <s v="Same Day"/>
    <n v="628"/>
    <n v="4"/>
    <n v="0"/>
    <n v="157"/>
    <s v="CA-2015-145485"/>
    <s v="United States"/>
    <s v="San Francisco"/>
    <s v="California"/>
    <n v="94109"/>
    <x v="1"/>
  </r>
  <r>
    <x v="2485"/>
    <x v="395"/>
    <d v="2016-05-30T00:00:00"/>
    <d v="2016-06-04T00:00:00"/>
    <s v="Standard Class"/>
    <n v="12392"/>
    <n v="5"/>
    <n v="2"/>
    <n v="9294"/>
    <s v="CA-2016-158547"/>
    <s v="United States"/>
    <s v="Hamilton"/>
    <s v="Ohio"/>
    <n v="45011"/>
    <x v="2"/>
  </r>
  <r>
    <x v="2486"/>
    <x v="395"/>
    <d v="2017-09-07T00:00:00"/>
    <d v="2017-09-08T00:00:00"/>
    <s v="First Class"/>
    <n v="2516"/>
    <n v="2"/>
    <n v="0"/>
    <n v="105672"/>
    <s v="CA-2017-151008"/>
    <s v="United States"/>
    <s v="Draper"/>
    <s v="Utah"/>
    <n v="84020"/>
    <x v="1"/>
  </r>
  <r>
    <x v="2486"/>
    <x v="395"/>
    <d v="2017-09-07T00:00:00"/>
    <d v="2017-09-08T00:00:00"/>
    <s v="First Class"/>
    <n v="12656"/>
    <n v="4"/>
    <n v="2"/>
    <n v="4746"/>
    <s v="CA-2017-151008"/>
    <s v="United States"/>
    <s v="Draper"/>
    <s v="Utah"/>
    <n v="84020"/>
    <x v="1"/>
  </r>
  <r>
    <x v="2487"/>
    <x v="395"/>
    <d v="2017-08-12T00:00:00"/>
    <d v="2017-08-15T00:00:00"/>
    <s v="First Class"/>
    <n v="54294"/>
    <n v="3"/>
    <n v="0"/>
    <n v="1520232"/>
    <s v="CA-2017-158169"/>
    <s v="United States"/>
    <s v="Lake Forest"/>
    <s v="California"/>
    <n v="92630"/>
    <x v="1"/>
  </r>
  <r>
    <x v="2487"/>
    <x v="395"/>
    <d v="2017-08-12T00:00:00"/>
    <d v="2017-08-15T00:00:00"/>
    <s v="First Class"/>
    <n v="5492"/>
    <n v="4"/>
    <n v="0"/>
    <n v="197712"/>
    <s v="CA-2017-158169"/>
    <s v="United States"/>
    <s v="Lake Forest"/>
    <s v="California"/>
    <n v="92630"/>
    <x v="1"/>
  </r>
  <r>
    <x v="2488"/>
    <x v="395"/>
    <d v="2016-11-14T00:00:00"/>
    <d v="2016-11-20T00:00:00"/>
    <s v="Standard Class"/>
    <n v="1645"/>
    <n v="5"/>
    <n v="0"/>
    <n v="7567"/>
    <s v="US-2016-117541"/>
    <s v="United States"/>
    <s v="Newark"/>
    <s v="Delaware"/>
    <n v="19711"/>
    <x v="2"/>
  </r>
  <r>
    <x v="2488"/>
    <x v="395"/>
    <d v="2016-11-14T00:00:00"/>
    <d v="2016-11-20T00:00:00"/>
    <s v="Standard Class"/>
    <n v="1992"/>
    <n v="4"/>
    <n v="0"/>
    <n v="65736"/>
    <s v="US-2016-117541"/>
    <s v="United States"/>
    <s v="Newark"/>
    <s v="Delaware"/>
    <n v="19711"/>
    <x v="2"/>
  </r>
  <r>
    <x v="2489"/>
    <x v="395"/>
    <d v="2015-06-20T00:00:00"/>
    <d v="2015-06-23T00:00:00"/>
    <s v="First Class"/>
    <n v="125944"/>
    <n v="7"/>
    <n v="2"/>
    <n v="15743"/>
    <s v="US-2015-136427"/>
    <s v="United States"/>
    <s v="Aurora"/>
    <s v="Colorado"/>
    <n v="80013"/>
    <x v="1"/>
  </r>
  <r>
    <x v="2490"/>
    <x v="395"/>
    <d v="2017-11-03T00:00:00"/>
    <d v="2017-11-06T00:00:00"/>
    <s v="Second Class"/>
    <n v="16272"/>
    <n v="3"/>
    <n v="2"/>
    <n v="52884"/>
    <s v="CA-2017-130834"/>
    <s v="United States"/>
    <s v="Wilmington"/>
    <s v="North Carolina"/>
    <n v="28403"/>
    <x v="3"/>
  </r>
  <r>
    <x v="2491"/>
    <x v="395"/>
    <d v="2014-04-30T00:00:00"/>
    <d v="2014-05-02T00:00:00"/>
    <s v="First Class"/>
    <n v="17495"/>
    <n v="5"/>
    <n v="0"/>
    <n v="45487"/>
    <s v="CA-2014-160094"/>
    <s v="United States"/>
    <s v="Louisville"/>
    <s v="Kentucky"/>
    <n v="40214"/>
    <x v="3"/>
  </r>
  <r>
    <x v="2491"/>
    <x v="395"/>
    <d v="2014-04-30T00:00:00"/>
    <d v="2014-05-02T00:00:00"/>
    <s v="First Class"/>
    <n v="8260"/>
    <n v="5"/>
    <n v="0"/>
    <n v="21476"/>
    <s v="CA-2014-160094"/>
    <s v="United States"/>
    <s v="Louisville"/>
    <s v="Kentucky"/>
    <n v="40214"/>
    <x v="3"/>
  </r>
  <r>
    <x v="2492"/>
    <x v="396"/>
    <d v="2016-07-29T00:00:00"/>
    <d v="2016-08-02T00:00:00"/>
    <s v="Standard Class"/>
    <n v="84784"/>
    <n v="2"/>
    <n v="2"/>
    <n v="-169568"/>
    <s v="CA-2016-116344"/>
    <s v="United States"/>
    <s v="Philadelphia"/>
    <s v="Pennsylvania"/>
    <n v="19140"/>
    <x v="2"/>
  </r>
  <r>
    <x v="2493"/>
    <x v="396"/>
    <d v="2017-10-27T00:00:00"/>
    <d v="2017-10-28T00:00:00"/>
    <s v="First Class"/>
    <n v="556665"/>
    <n v="5"/>
    <n v="15"/>
    <n v="6549"/>
    <s v="CA-2017-130764"/>
    <s v="United States"/>
    <s v="San Francisco"/>
    <s v="California"/>
    <n v="94110"/>
    <x v="1"/>
  </r>
  <r>
    <x v="2493"/>
    <x v="396"/>
    <d v="2017-10-27T00:00:00"/>
    <d v="2017-10-28T00:00:00"/>
    <s v="First Class"/>
    <n v="9584"/>
    <n v="4"/>
    <n v="2"/>
    <n v="34742"/>
    <s v="CA-2017-130764"/>
    <s v="United States"/>
    <s v="San Francisco"/>
    <s v="California"/>
    <n v="94110"/>
    <x v="1"/>
  </r>
  <r>
    <x v="2494"/>
    <x v="396"/>
    <d v="2014-11-01T00:00:00"/>
    <d v="2014-11-08T00:00:00"/>
    <s v="Standard Class"/>
    <n v="6952"/>
    <n v="2"/>
    <n v="0"/>
    <n v="194656"/>
    <s v="CA-2014-152562"/>
    <s v="United States"/>
    <s v="Richmond"/>
    <s v="Kentucky"/>
    <n v="40475"/>
    <x v="3"/>
  </r>
  <r>
    <x v="2494"/>
    <x v="396"/>
    <d v="2014-11-01T00:00:00"/>
    <d v="2014-11-08T00:00:00"/>
    <s v="Standard Class"/>
    <n v="564"/>
    <n v="3"/>
    <n v="0"/>
    <n v="16356"/>
    <s v="CA-2014-152562"/>
    <s v="United States"/>
    <s v="Richmond"/>
    <s v="Kentucky"/>
    <n v="40475"/>
    <x v="3"/>
  </r>
  <r>
    <x v="2495"/>
    <x v="396"/>
    <d v="2017-01-16T00:00:00"/>
    <d v="2017-01-16T00:00:00"/>
    <s v="Same Day"/>
    <n v="2792"/>
    <n v="4"/>
    <n v="0"/>
    <n v="80968"/>
    <s v="CA-2017-125913"/>
    <s v="United States"/>
    <s v="Los Angeles"/>
    <s v="California"/>
    <n v="90008"/>
    <x v="1"/>
  </r>
  <r>
    <x v="2495"/>
    <x v="396"/>
    <d v="2017-01-16T00:00:00"/>
    <d v="2017-01-16T00:00:00"/>
    <s v="Same Day"/>
    <n v="399672"/>
    <n v="7"/>
    <n v="2"/>
    <n v="-149877"/>
    <s v="CA-2017-125913"/>
    <s v="United States"/>
    <s v="Los Angeles"/>
    <s v="California"/>
    <n v="90008"/>
    <x v="1"/>
  </r>
  <r>
    <x v="2496"/>
    <x v="396"/>
    <d v="2014-07-26T00:00:00"/>
    <d v="2014-08-01T00:00:00"/>
    <s v="Standard Class"/>
    <n v="11193"/>
    <n v="7"/>
    <n v="0"/>
    <n v="346983"/>
    <s v="CA-2014-159121"/>
    <s v="United States"/>
    <s v="Draper"/>
    <s v="Utah"/>
    <n v="84020"/>
    <x v="1"/>
  </r>
  <r>
    <x v="2497"/>
    <x v="396"/>
    <d v="2016-01-08T00:00:00"/>
    <d v="2016-01-12T00:00:00"/>
    <s v="Standard Class"/>
    <n v="156588"/>
    <n v="6"/>
    <n v="0"/>
    <n v="4071288"/>
    <s v="US-2016-100461"/>
    <s v="United States"/>
    <s v="Franklin"/>
    <s v="Wisconsin"/>
    <n v="53132"/>
    <x v="0"/>
  </r>
  <r>
    <x v="2497"/>
    <x v="396"/>
    <d v="2016-01-08T00:00:00"/>
    <d v="2016-01-12T00:00:00"/>
    <s v="Standard Class"/>
    <n v="10605"/>
    <n v="7"/>
    <n v="0"/>
    <n v="498435"/>
    <s v="US-2016-100461"/>
    <s v="United States"/>
    <s v="Franklin"/>
    <s v="Wisconsin"/>
    <n v="53132"/>
    <x v="0"/>
  </r>
  <r>
    <x v="2498"/>
    <x v="396"/>
    <d v="2014-01-06T00:00:00"/>
    <d v="2014-01-07T00:00:00"/>
    <s v="First Class"/>
    <n v="1278"/>
    <n v="3"/>
    <n v="0"/>
    <n v="52398"/>
    <s v="CA-2014-106054"/>
    <s v="United States"/>
    <s v="Athens"/>
    <s v="Georgia"/>
    <n v="30605"/>
    <x v="3"/>
  </r>
  <r>
    <x v="2499"/>
    <x v="396"/>
    <d v="2017-11-03T00:00:00"/>
    <d v="2017-11-07T00:00:00"/>
    <s v="Standard Class"/>
    <n v="18368"/>
    <n v="4"/>
    <n v="2"/>
    <n v="59696"/>
    <s v="US-2017-168802"/>
    <s v="United States"/>
    <s v="Seattle"/>
    <s v="Washington"/>
    <n v="98103"/>
    <x v="1"/>
  </r>
  <r>
    <x v="2500"/>
    <x v="396"/>
    <d v="2014-11-27T00:00:00"/>
    <d v="2014-12-01T00:00:00"/>
    <s v="Standard Class"/>
    <n v="1999"/>
    <n v="5"/>
    <n v="0"/>
    <n v="3998"/>
    <s v="CA-2014-167486"/>
    <s v="United States"/>
    <s v="Buffalo"/>
    <s v="New York"/>
    <n v="14215"/>
    <x v="2"/>
  </r>
  <r>
    <x v="2501"/>
    <x v="397"/>
    <d v="2015-11-02T00:00:00"/>
    <d v="2015-11-06T00:00:00"/>
    <s v="Standard Class"/>
    <n v="103884"/>
    <n v="5"/>
    <n v="2"/>
    <n v="51942"/>
    <s v="CA-2015-130890"/>
    <s v="United States"/>
    <s v="Los Angeles"/>
    <s v="California"/>
    <n v="90004"/>
    <x v="1"/>
  </r>
  <r>
    <x v="2502"/>
    <x v="397"/>
    <d v="2016-04-19T00:00:00"/>
    <d v="2016-04-24T00:00:00"/>
    <s v="Second Class"/>
    <n v="3996"/>
    <n v="5"/>
    <n v="2"/>
    <n v="12987"/>
    <s v="US-2016-115819"/>
    <s v="United States"/>
    <s v="Los Angeles"/>
    <s v="California"/>
    <n v="90049"/>
    <x v="1"/>
  </r>
  <r>
    <x v="2502"/>
    <x v="397"/>
    <d v="2016-04-19T00:00:00"/>
    <d v="2016-04-24T00:00:00"/>
    <s v="Second Class"/>
    <n v="546"/>
    <n v="3"/>
    <n v="0"/>
    <n v="15288"/>
    <s v="US-2016-115819"/>
    <s v="United States"/>
    <s v="Los Angeles"/>
    <s v="California"/>
    <n v="90049"/>
    <x v="1"/>
  </r>
  <r>
    <x v="2502"/>
    <x v="397"/>
    <d v="2016-04-19T00:00:00"/>
    <d v="2016-04-24T00:00:00"/>
    <s v="Second Class"/>
    <n v="732"/>
    <n v="5"/>
    <n v="0"/>
    <n v="21228"/>
    <s v="US-2016-115819"/>
    <s v="United States"/>
    <s v="Los Angeles"/>
    <s v="California"/>
    <n v="90049"/>
    <x v="1"/>
  </r>
  <r>
    <x v="2502"/>
    <x v="397"/>
    <d v="2016-04-19T00:00:00"/>
    <d v="2016-04-24T00:00:00"/>
    <s v="Second Class"/>
    <n v="584"/>
    <n v="1"/>
    <n v="2"/>
    <n v="1971"/>
    <s v="US-2016-115819"/>
    <s v="United States"/>
    <s v="Los Angeles"/>
    <s v="California"/>
    <n v="90049"/>
    <x v="1"/>
  </r>
  <r>
    <x v="2502"/>
    <x v="397"/>
    <d v="2016-04-19T00:00:00"/>
    <d v="2016-04-24T00:00:00"/>
    <s v="Second Class"/>
    <n v="2272"/>
    <n v="4"/>
    <n v="0"/>
    <n v="10224"/>
    <s v="US-2016-115819"/>
    <s v="United States"/>
    <s v="Los Angeles"/>
    <s v="California"/>
    <n v="90049"/>
    <x v="1"/>
  </r>
  <r>
    <x v="2502"/>
    <x v="397"/>
    <d v="2016-04-19T00:00:00"/>
    <d v="2016-04-24T00:00:00"/>
    <s v="Second Class"/>
    <n v="9336"/>
    <n v="3"/>
    <n v="2"/>
    <n v="32676"/>
    <s v="US-2016-115819"/>
    <s v="United States"/>
    <s v="Los Angeles"/>
    <s v="California"/>
    <n v="90049"/>
    <x v="1"/>
  </r>
  <r>
    <x v="2503"/>
    <x v="397"/>
    <d v="2015-12-31T00:00:00"/>
    <d v="2016-01-04T00:00:00"/>
    <s v="Standard Class"/>
    <n v="487984"/>
    <n v="2"/>
    <n v="2"/>
    <n v="152495"/>
    <s v="CA-2015-109197"/>
    <s v="United States"/>
    <s v="Missoula"/>
    <s v="Montana"/>
    <n v="59801"/>
    <x v="1"/>
  </r>
  <r>
    <x v="2504"/>
    <x v="397"/>
    <d v="2014-03-31T00:00:00"/>
    <d v="2014-03-31T00:00:00"/>
    <s v="Same Day"/>
    <n v="852"/>
    <n v="1"/>
    <n v="7"/>
    <n v="-5964"/>
    <s v="CA-2014-112403"/>
    <s v="United States"/>
    <s v="Philadelphia"/>
    <s v="Pennsylvania"/>
    <n v="19120"/>
    <x v="2"/>
  </r>
  <r>
    <x v="2505"/>
    <x v="397"/>
    <d v="2017-09-29T00:00:00"/>
    <d v="2017-10-04T00:00:00"/>
    <s v="Standard Class"/>
    <n v="24392"/>
    <n v="5"/>
    <n v="2"/>
    <n v="-54882"/>
    <s v="CA-2017-118402"/>
    <s v="United States"/>
    <s v="Memphis"/>
    <s v="Tennessee"/>
    <n v="38109"/>
    <x v="3"/>
  </r>
  <r>
    <x v="2506"/>
    <x v="397"/>
    <d v="2014-12-15T00:00:00"/>
    <d v="2014-12-19T00:00:00"/>
    <s v="Second Class"/>
    <n v="616"/>
    <n v="2"/>
    <n v="0"/>
    <n v="19712"/>
    <s v="CA-2014-116673"/>
    <s v="United States"/>
    <s v="San Diego"/>
    <s v="California"/>
    <n v="92037"/>
    <x v="1"/>
  </r>
  <r>
    <x v="2507"/>
    <x v="398"/>
    <d v="2015-05-14T00:00:00"/>
    <d v="2015-05-17T00:00:00"/>
    <s v="First Class"/>
    <n v="198272"/>
    <n v="8"/>
    <n v="2"/>
    <n v="173488"/>
    <s v="CA-2015-119291"/>
    <s v="United States"/>
    <s v="Chester"/>
    <s v="Pennsylvania"/>
    <n v="19013"/>
    <x v="2"/>
  </r>
  <r>
    <x v="2507"/>
    <x v="398"/>
    <d v="2015-05-14T00:00:00"/>
    <d v="2015-05-17T00:00:00"/>
    <s v="First Class"/>
    <n v="4736"/>
    <n v="4"/>
    <n v="2"/>
    <n v="1776"/>
    <s v="CA-2015-119291"/>
    <s v="United States"/>
    <s v="Chester"/>
    <s v="Pennsylvania"/>
    <n v="19013"/>
    <x v="2"/>
  </r>
  <r>
    <x v="2507"/>
    <x v="398"/>
    <d v="2015-05-14T00:00:00"/>
    <d v="2015-05-17T00:00:00"/>
    <s v="First Class"/>
    <n v="200984"/>
    <n v="7"/>
    <n v="2"/>
    <n v="628075"/>
    <s v="CA-2015-119291"/>
    <s v="United States"/>
    <s v="Chester"/>
    <s v="Pennsylvania"/>
    <n v="19013"/>
    <x v="2"/>
  </r>
  <r>
    <x v="2507"/>
    <x v="398"/>
    <d v="2015-05-14T00:00:00"/>
    <d v="2015-05-17T00:00:00"/>
    <s v="First Class"/>
    <n v="97696"/>
    <n v="4"/>
    <n v="2"/>
    <n v="317512"/>
    <s v="CA-2015-119291"/>
    <s v="United States"/>
    <s v="Chester"/>
    <s v="Pennsylvania"/>
    <n v="19013"/>
    <x v="2"/>
  </r>
  <r>
    <x v="2507"/>
    <x v="398"/>
    <d v="2015-05-14T00:00:00"/>
    <d v="2015-05-17T00:00:00"/>
    <s v="First Class"/>
    <n v="2696"/>
    <n v="1"/>
    <n v="2"/>
    <n v="8088"/>
    <s v="CA-2015-119291"/>
    <s v="United States"/>
    <s v="Chester"/>
    <s v="Pennsylvania"/>
    <n v="19013"/>
    <x v="2"/>
  </r>
  <r>
    <x v="2507"/>
    <x v="398"/>
    <d v="2015-05-14T00:00:00"/>
    <d v="2015-05-17T00:00:00"/>
    <s v="First Class"/>
    <n v="18588"/>
    <n v="2"/>
    <n v="7"/>
    <n v="-136312"/>
    <s v="CA-2015-119291"/>
    <s v="United States"/>
    <s v="Chester"/>
    <s v="Pennsylvania"/>
    <n v="19013"/>
    <x v="2"/>
  </r>
  <r>
    <x v="2507"/>
    <x v="398"/>
    <d v="2015-05-14T00:00:00"/>
    <d v="2015-05-17T00:00:00"/>
    <s v="First Class"/>
    <n v="4896"/>
    <n v="3"/>
    <n v="7"/>
    <n v="-34272"/>
    <s v="CA-2015-119291"/>
    <s v="United States"/>
    <s v="Chester"/>
    <s v="Pennsylvania"/>
    <n v="19013"/>
    <x v="2"/>
  </r>
  <r>
    <x v="2508"/>
    <x v="398"/>
    <d v="2015-03-19T00:00:00"/>
    <d v="2015-03-25T00:00:00"/>
    <s v="Standard Class"/>
    <n v="453576"/>
    <n v="3"/>
    <n v="2"/>
    <n v="396879"/>
    <s v="CA-2015-132101"/>
    <s v="United States"/>
    <s v="Seattle"/>
    <s v="Washington"/>
    <n v="98105"/>
    <x v="1"/>
  </r>
  <r>
    <x v="2509"/>
    <x v="398"/>
    <d v="2017-05-29T00:00:00"/>
    <d v="2017-06-02T00:00:00"/>
    <s v="Standard Class"/>
    <n v="2355"/>
    <n v="5"/>
    <n v="0"/>
    <n v="11775"/>
    <s v="CA-2017-144568"/>
    <s v="United States"/>
    <s v="Omaha"/>
    <s v="Nebraska"/>
    <n v="68104"/>
    <x v="0"/>
  </r>
  <r>
    <x v="2510"/>
    <x v="398"/>
    <d v="2015-11-09T00:00:00"/>
    <d v="2015-11-13T00:00:00"/>
    <s v="Standard Class"/>
    <n v="248"/>
    <n v="2"/>
    <n v="0"/>
    <n v="11656"/>
    <s v="CA-2015-126466"/>
    <s v="United States"/>
    <s v="Roseville"/>
    <s v="California"/>
    <n v="95661"/>
    <x v="1"/>
  </r>
  <r>
    <x v="2511"/>
    <x v="398"/>
    <d v="2017-04-16T00:00:00"/>
    <d v="2017-04-20T00:00:00"/>
    <s v="Standard Class"/>
    <n v="4074"/>
    <n v="3"/>
    <n v="0"/>
    <n v="12222"/>
    <s v="US-2017-138086"/>
    <s v="United States"/>
    <s v="San Francisco"/>
    <s v="California"/>
    <n v="94109"/>
    <x v="1"/>
  </r>
  <r>
    <x v="2512"/>
    <x v="399"/>
    <d v="2014-08-24T00:00:00"/>
    <d v="2014-08-26T00:00:00"/>
    <s v="First Class"/>
    <n v="1328"/>
    <n v="2"/>
    <n v="0"/>
    <n v="63744"/>
    <s v="CA-2014-107916"/>
    <s v="United States"/>
    <s v="Oceanside"/>
    <s v="New York"/>
    <n v="11572"/>
    <x v="2"/>
  </r>
  <r>
    <x v="2512"/>
    <x v="399"/>
    <d v="2014-08-24T00:00:00"/>
    <d v="2014-08-26T00:00:00"/>
    <s v="First Class"/>
    <n v="12672"/>
    <n v="3"/>
    <n v="2"/>
    <n v="44352"/>
    <s v="CA-2014-107916"/>
    <s v="United States"/>
    <s v="Oceanside"/>
    <s v="New York"/>
    <n v="11572"/>
    <x v="2"/>
  </r>
  <r>
    <x v="2513"/>
    <x v="399"/>
    <d v="2015-10-02T00:00:00"/>
    <d v="2015-10-08T00:00:00"/>
    <s v="Standard Class"/>
    <n v="9485"/>
    <n v="5"/>
    <n v="0"/>
    <n v="45528"/>
    <s v="US-2015-137008"/>
    <s v="United States"/>
    <s v="Lakewood"/>
    <s v="New Jersey"/>
    <n v="8701"/>
    <x v="2"/>
  </r>
  <r>
    <x v="2513"/>
    <x v="399"/>
    <d v="2015-10-02T00:00:00"/>
    <d v="2015-10-08T00:00:00"/>
    <s v="Standard Class"/>
    <n v="5112"/>
    <n v="4"/>
    <n v="0"/>
    <n v="23004"/>
    <s v="US-2015-137008"/>
    <s v="United States"/>
    <s v="Lakewood"/>
    <s v="New Jersey"/>
    <n v="8701"/>
    <x v="2"/>
  </r>
  <r>
    <x v="2513"/>
    <x v="399"/>
    <d v="2015-10-02T00:00:00"/>
    <d v="2015-10-08T00:00:00"/>
    <s v="Standard Class"/>
    <n v="900"/>
    <n v="1"/>
    <n v="0"/>
    <n v="324"/>
    <s v="US-2015-137008"/>
    <s v="United States"/>
    <s v="Lakewood"/>
    <s v="New Jersey"/>
    <n v="8701"/>
    <x v="2"/>
  </r>
  <r>
    <x v="2514"/>
    <x v="399"/>
    <d v="2016-07-18T00:00:00"/>
    <d v="2016-07-23T00:00:00"/>
    <s v="Standard Class"/>
    <n v="338"/>
    <n v="5"/>
    <n v="2"/>
    <n v="4225"/>
    <s v="CA-2016-161676"/>
    <s v="United States"/>
    <s v="Glendale"/>
    <s v="Arizona"/>
    <n v="85301"/>
    <x v="1"/>
  </r>
  <r>
    <x v="2515"/>
    <x v="399"/>
    <d v="2016-08-23T00:00:00"/>
    <d v="2016-08-27T00:00:00"/>
    <s v="Standard Class"/>
    <n v="213"/>
    <n v="5"/>
    <n v="0"/>
    <n v="8733"/>
    <s v="CA-2016-158001"/>
    <s v="United States"/>
    <s v="New York City"/>
    <s v="New York"/>
    <n v="10035"/>
    <x v="2"/>
  </r>
  <r>
    <x v="2515"/>
    <x v="399"/>
    <d v="2016-08-23T00:00:00"/>
    <d v="2016-08-27T00:00:00"/>
    <s v="Standard Class"/>
    <n v="10408"/>
    <n v="5"/>
    <n v="0"/>
    <n v="281016"/>
    <s v="CA-2016-158001"/>
    <s v="United States"/>
    <s v="New York City"/>
    <s v="New York"/>
    <n v="10035"/>
    <x v="2"/>
  </r>
  <r>
    <x v="2515"/>
    <x v="399"/>
    <d v="2016-08-23T00:00:00"/>
    <d v="2016-08-27T00:00:00"/>
    <s v="Standard Class"/>
    <n v="2934"/>
    <n v="6"/>
    <n v="0"/>
    <n v="79218"/>
    <s v="CA-2016-158001"/>
    <s v="United States"/>
    <s v="New York City"/>
    <s v="New York"/>
    <n v="10035"/>
    <x v="2"/>
  </r>
  <r>
    <x v="2516"/>
    <x v="399"/>
    <d v="2017-02-13T00:00:00"/>
    <d v="2017-02-17T00:00:00"/>
    <s v="Standard Class"/>
    <n v="1794"/>
    <n v="3"/>
    <n v="0"/>
    <n v="87906"/>
    <s v="CA-2017-104906"/>
    <s v="United States"/>
    <s v="New York City"/>
    <s v="New York"/>
    <n v="10009"/>
    <x v="2"/>
  </r>
  <r>
    <x v="2517"/>
    <x v="399"/>
    <d v="2016-10-24T00:00:00"/>
    <d v="2016-10-28T00:00:00"/>
    <s v="Standard Class"/>
    <n v="15552"/>
    <n v="3"/>
    <n v="2"/>
    <n v="54432"/>
    <s v="CA-2016-158925"/>
    <s v="United States"/>
    <s v="Houston"/>
    <s v="Texas"/>
    <n v="77041"/>
    <x v="0"/>
  </r>
  <r>
    <x v="2518"/>
    <x v="399"/>
    <d v="2017-11-23T00:00:00"/>
    <d v="2017-11-26T00:00:00"/>
    <s v="First Class"/>
    <n v="36288"/>
    <n v="7"/>
    <n v="2"/>
    <n v="127008"/>
    <s v="CA-2017-156622"/>
    <s v="United States"/>
    <s v="Dallas"/>
    <s v="Texas"/>
    <n v="75220"/>
    <x v="0"/>
  </r>
  <r>
    <x v="2518"/>
    <x v="399"/>
    <d v="2017-11-23T00:00:00"/>
    <d v="2017-11-26T00:00:00"/>
    <s v="First Class"/>
    <n v="78304"/>
    <n v="2"/>
    <n v="2"/>
    <n v="29364"/>
    <s v="CA-2017-156622"/>
    <s v="United States"/>
    <s v="Dallas"/>
    <s v="Texas"/>
    <n v="75220"/>
    <x v="0"/>
  </r>
  <r>
    <x v="2518"/>
    <x v="399"/>
    <d v="2017-11-23T00:00:00"/>
    <d v="2017-11-26T00:00:00"/>
    <s v="First Class"/>
    <n v="127785"/>
    <n v="1"/>
    <n v="3"/>
    <n v="-310335"/>
    <s v="CA-2017-156622"/>
    <s v="United States"/>
    <s v="Dallas"/>
    <s v="Texas"/>
    <n v="75220"/>
    <x v="0"/>
  </r>
  <r>
    <x v="2518"/>
    <x v="399"/>
    <d v="2017-11-23T00:00:00"/>
    <d v="2017-11-26T00:00:00"/>
    <s v="First Class"/>
    <n v="6104"/>
    <n v="2"/>
    <n v="8"/>
    <n v="-9156"/>
    <s v="CA-2017-156622"/>
    <s v="United States"/>
    <s v="Dallas"/>
    <s v="Texas"/>
    <n v="75220"/>
    <x v="0"/>
  </r>
  <r>
    <x v="2519"/>
    <x v="400"/>
    <d v="2014-11-09T00:00:00"/>
    <d v="2014-11-11T00:00:00"/>
    <s v="Second Class"/>
    <n v="34092"/>
    <n v="3"/>
    <n v="0"/>
    <n v="34092"/>
    <s v="CA-2014-144666"/>
    <s v="United States"/>
    <s v="San Francisco"/>
    <s v="California"/>
    <n v="94110"/>
    <x v="1"/>
  </r>
  <r>
    <x v="2519"/>
    <x v="400"/>
    <d v="2014-11-09T00:00:00"/>
    <d v="2014-11-11T00:00:00"/>
    <s v="Second Class"/>
    <n v="222666"/>
    <n v="2"/>
    <n v="15"/>
    <n v="104784"/>
    <s v="CA-2014-144666"/>
    <s v="United States"/>
    <s v="San Francisco"/>
    <s v="California"/>
    <n v="94110"/>
    <x v="1"/>
  </r>
  <r>
    <x v="2519"/>
    <x v="400"/>
    <d v="2014-11-09T00:00:00"/>
    <d v="2014-11-11T00:00:00"/>
    <s v="Second Class"/>
    <n v="703968"/>
    <n v="4"/>
    <n v="2"/>
    <n v="87996"/>
    <s v="CA-2014-144666"/>
    <s v="United States"/>
    <s v="San Francisco"/>
    <s v="California"/>
    <n v="94110"/>
    <x v="1"/>
  </r>
  <r>
    <x v="2519"/>
    <x v="400"/>
    <d v="2014-11-09T00:00:00"/>
    <d v="2014-11-11T00:00:00"/>
    <s v="Second Class"/>
    <n v="9252"/>
    <n v="6"/>
    <n v="0"/>
    <n v="249804"/>
    <s v="CA-2014-144666"/>
    <s v="United States"/>
    <s v="San Francisco"/>
    <s v="California"/>
    <n v="94110"/>
    <x v="1"/>
  </r>
  <r>
    <x v="2519"/>
    <x v="400"/>
    <d v="2014-11-09T00:00:00"/>
    <d v="2014-11-11T00:00:00"/>
    <s v="Second Class"/>
    <n v="6265"/>
    <n v="7"/>
    <n v="0"/>
    <n v="28819"/>
    <s v="CA-2014-144666"/>
    <s v="United States"/>
    <s v="San Francisco"/>
    <s v="California"/>
    <n v="94110"/>
    <x v="1"/>
  </r>
  <r>
    <x v="2519"/>
    <x v="400"/>
    <d v="2014-11-09T00:00:00"/>
    <d v="2014-11-11T00:00:00"/>
    <s v="Second Class"/>
    <n v="9485"/>
    <n v="5"/>
    <n v="0"/>
    <n v="45528"/>
    <s v="CA-2014-144666"/>
    <s v="United States"/>
    <s v="San Francisco"/>
    <s v="California"/>
    <n v="94110"/>
    <x v="1"/>
  </r>
  <r>
    <x v="2520"/>
    <x v="400"/>
    <d v="2015-01-30T00:00:00"/>
    <d v="2015-02-04T00:00:00"/>
    <s v="Standard Class"/>
    <n v="14304"/>
    <n v="6"/>
    <n v="2"/>
    <n v="50064"/>
    <s v="CA-2015-145401"/>
    <s v="United States"/>
    <s v="Houston"/>
    <s v="Texas"/>
    <n v="77070"/>
    <x v="0"/>
  </r>
  <r>
    <x v="2521"/>
    <x v="400"/>
    <d v="2017-12-22T00:00:00"/>
    <d v="2017-12-24T00:00:00"/>
    <s v="Second Class"/>
    <n v="7824"/>
    <n v="1"/>
    <n v="2"/>
    <n v="2934"/>
    <s v="CA-2017-145310"/>
    <s v="United States"/>
    <s v="Port Orange"/>
    <s v="Florida"/>
    <n v="32127"/>
    <x v="3"/>
  </r>
  <r>
    <x v="2522"/>
    <x v="400"/>
    <d v="2017-12-08T00:00:00"/>
    <d v="2017-12-13T00:00:00"/>
    <s v="Standard Class"/>
    <n v="17811"/>
    <n v="3"/>
    <n v="0"/>
    <n v="320598"/>
    <s v="CA-2017-117324"/>
    <s v="United States"/>
    <s v="Madison"/>
    <s v="Wisconsin"/>
    <n v="53711"/>
    <x v="0"/>
  </r>
  <r>
    <x v="2522"/>
    <x v="400"/>
    <d v="2017-12-08T00:00:00"/>
    <d v="2017-12-13T00:00:00"/>
    <s v="Standard Class"/>
    <n v="108975"/>
    <n v="3"/>
    <n v="0"/>
    <n v="30513"/>
    <s v="CA-2017-117324"/>
    <s v="United States"/>
    <s v="Madison"/>
    <s v="Wisconsin"/>
    <n v="53711"/>
    <x v="0"/>
  </r>
  <r>
    <x v="2522"/>
    <x v="400"/>
    <d v="2017-12-08T00:00:00"/>
    <d v="2017-12-13T00:00:00"/>
    <s v="Standard Class"/>
    <n v="6106"/>
    <n v="2"/>
    <n v="0"/>
    <n v="280876"/>
    <s v="CA-2017-117324"/>
    <s v="United States"/>
    <s v="Madison"/>
    <s v="Wisconsin"/>
    <n v="53711"/>
    <x v="0"/>
  </r>
  <r>
    <x v="2522"/>
    <x v="400"/>
    <d v="2017-12-08T00:00:00"/>
    <d v="2017-12-13T00:00:00"/>
    <s v="Standard Class"/>
    <n v="45992"/>
    <n v="4"/>
    <n v="0"/>
    <n v="413928"/>
    <s v="CA-2017-117324"/>
    <s v="United States"/>
    <s v="Madison"/>
    <s v="Wisconsin"/>
    <n v="53711"/>
    <x v="0"/>
  </r>
  <r>
    <x v="2522"/>
    <x v="400"/>
    <d v="2017-12-08T00:00:00"/>
    <d v="2017-12-13T00:00:00"/>
    <s v="Standard Class"/>
    <n v="2752"/>
    <n v="4"/>
    <n v="0"/>
    <n v="126592"/>
    <s v="CA-2017-117324"/>
    <s v="United States"/>
    <s v="Madison"/>
    <s v="Wisconsin"/>
    <n v="53711"/>
    <x v="0"/>
  </r>
  <r>
    <x v="2523"/>
    <x v="400"/>
    <d v="2016-08-16T00:00:00"/>
    <d v="2016-08-22T00:00:00"/>
    <s v="Standard Class"/>
    <n v="324"/>
    <n v="5"/>
    <n v="0"/>
    <n v="15552"/>
    <s v="CA-2016-113117"/>
    <s v="United States"/>
    <s v="Davis"/>
    <s v="California"/>
    <n v="95616"/>
    <x v="1"/>
  </r>
  <r>
    <x v="2524"/>
    <x v="400"/>
    <d v="2014-08-22T00:00:00"/>
    <d v="2014-08-24T00:00:00"/>
    <s v="Second Class"/>
    <n v="7632"/>
    <n v="3"/>
    <n v="2"/>
    <n v="-18126"/>
    <s v="CA-2014-130918"/>
    <s v="United States"/>
    <s v="North Miami"/>
    <s v="Florida"/>
    <n v="33161"/>
    <x v="3"/>
  </r>
  <r>
    <x v="2525"/>
    <x v="400"/>
    <d v="2016-09-04T00:00:00"/>
    <d v="2016-09-09T00:00:00"/>
    <s v="Standard Class"/>
    <n v="2395"/>
    <n v="5"/>
    <n v="0"/>
    <n v="11496"/>
    <s v="CA-2016-117604"/>
    <s v="United States"/>
    <s v="Jonesboro"/>
    <s v="Arkansas"/>
    <n v="72401"/>
    <x v="3"/>
  </r>
  <r>
    <x v="2526"/>
    <x v="401"/>
    <d v="2016-03-11T00:00:00"/>
    <d v="2016-03-15T00:00:00"/>
    <s v="Standard Class"/>
    <n v="7692"/>
    <n v="4"/>
    <n v="0"/>
    <n v="315372"/>
    <s v="CA-2016-146171"/>
    <s v="United States"/>
    <s v="Columbus"/>
    <s v="Georgia"/>
    <n v="31907"/>
    <x v="3"/>
  </r>
  <r>
    <x v="2526"/>
    <x v="401"/>
    <d v="2016-03-11T00:00:00"/>
    <d v="2016-03-15T00:00:00"/>
    <s v="Standard Class"/>
    <n v="48132"/>
    <n v="4"/>
    <n v="0"/>
    <n v="1251432"/>
    <s v="CA-2016-146171"/>
    <s v="United States"/>
    <s v="Columbus"/>
    <s v="Georgia"/>
    <n v="31907"/>
    <x v="3"/>
  </r>
  <r>
    <x v="2527"/>
    <x v="401"/>
    <d v="2016-12-08T00:00:00"/>
    <d v="2016-12-12T00:00:00"/>
    <s v="Standard Class"/>
    <n v="12957"/>
    <n v="7"/>
    <n v="7"/>
    <n v="-95018"/>
    <s v="CA-2016-124562"/>
    <s v="United States"/>
    <s v="Columbus"/>
    <s v="Ohio"/>
    <n v="43229"/>
    <x v="2"/>
  </r>
  <r>
    <x v="2528"/>
    <x v="401"/>
    <d v="2017-02-20T00:00:00"/>
    <d v="2017-02-25T00:00:00"/>
    <s v="Standard Class"/>
    <n v="656"/>
    <n v="2"/>
    <n v="0"/>
    <n v="19024"/>
    <s v="CA-2017-150525"/>
    <s v="United States"/>
    <s v="Muskogee"/>
    <s v="Oklahoma"/>
    <n v="74403"/>
    <x v="0"/>
  </r>
  <r>
    <x v="2528"/>
    <x v="401"/>
    <d v="2017-02-20T00:00:00"/>
    <d v="2017-02-25T00:00:00"/>
    <s v="Standard Class"/>
    <n v="1311"/>
    <n v="3"/>
    <n v="0"/>
    <n v="34086"/>
    <s v="CA-2017-150525"/>
    <s v="United States"/>
    <s v="Muskogee"/>
    <s v="Oklahoma"/>
    <n v="74403"/>
    <x v="0"/>
  </r>
  <r>
    <x v="2529"/>
    <x v="401"/>
    <d v="2016-12-30T00:00:00"/>
    <d v="2016-12-30T00:00:00"/>
    <s v="Same Day"/>
    <n v="48132"/>
    <n v="4"/>
    <n v="0"/>
    <n v="1251432"/>
    <s v="US-2016-111528"/>
    <s v="United States"/>
    <s v="Los Angeles"/>
    <s v="California"/>
    <n v="90032"/>
    <x v="1"/>
  </r>
  <r>
    <x v="2529"/>
    <x v="401"/>
    <d v="2016-12-30T00:00:00"/>
    <d v="2016-12-30T00:00:00"/>
    <s v="Same Day"/>
    <n v="6384"/>
    <n v="1"/>
    <n v="2"/>
    <n v="21546"/>
    <s v="US-2016-111528"/>
    <s v="United States"/>
    <s v="Los Angeles"/>
    <s v="California"/>
    <n v="90032"/>
    <x v="1"/>
  </r>
  <r>
    <x v="2530"/>
    <x v="401"/>
    <d v="2017-05-12T00:00:00"/>
    <d v="2017-05-19T00:00:00"/>
    <s v="Standard Class"/>
    <n v="10272"/>
    <n v="3"/>
    <n v="2"/>
    <n v="11556"/>
    <s v="US-2017-106796"/>
    <s v="United States"/>
    <s v="Springfield"/>
    <s v="Ohio"/>
    <n v="45503"/>
    <x v="2"/>
  </r>
  <r>
    <x v="2531"/>
    <x v="401"/>
    <d v="2017-09-19T00:00:00"/>
    <d v="2017-09-23T00:00:00"/>
    <s v="Standard Class"/>
    <n v="354"/>
    <n v="5"/>
    <n v="0"/>
    <n v="13452"/>
    <s v="CA-2017-139787"/>
    <s v="United States"/>
    <s v="Columbus"/>
    <s v="Georgia"/>
    <n v="31907"/>
    <x v="3"/>
  </r>
  <r>
    <x v="2532"/>
    <x v="401"/>
    <d v="2014-09-23T00:00:00"/>
    <d v="2014-09-30T00:00:00"/>
    <s v="Standard Class"/>
    <n v="18464"/>
    <n v="4"/>
    <n v="2"/>
    <n v="6924"/>
    <s v="CA-2014-113964"/>
    <s v="United States"/>
    <s v="New York City"/>
    <s v="New York"/>
    <n v="10011"/>
    <x v="2"/>
  </r>
  <r>
    <x v="2533"/>
    <x v="401"/>
    <d v="2015-07-04T00:00:00"/>
    <d v="2015-07-08T00:00:00"/>
    <s v="Second Class"/>
    <n v="22848"/>
    <n v="2"/>
    <n v="2"/>
    <n v="74256"/>
    <s v="CA-2015-152513"/>
    <s v="United States"/>
    <s v="San Diego"/>
    <s v="California"/>
    <n v="92024"/>
    <x v="1"/>
  </r>
  <r>
    <x v="2534"/>
    <x v="401"/>
    <d v="2016-11-03T00:00:00"/>
    <d v="2016-11-07T00:00:00"/>
    <s v="Standard Class"/>
    <n v="720"/>
    <n v="1"/>
    <n v="2"/>
    <n v="144"/>
    <s v="CA-2016-134180"/>
    <s v="United States"/>
    <s v="Philadelphia"/>
    <s v="Pennsylvania"/>
    <n v="19120"/>
    <x v="2"/>
  </r>
  <r>
    <x v="2534"/>
    <x v="401"/>
    <d v="2016-11-03T00:00:00"/>
    <d v="2016-11-07T00:00:00"/>
    <s v="Standard Class"/>
    <n v="470155"/>
    <n v="7"/>
    <n v="3"/>
    <n v="-13433"/>
    <s v="CA-2016-134180"/>
    <s v="United States"/>
    <s v="Philadelphia"/>
    <s v="Pennsylvania"/>
    <n v="19120"/>
    <x v="2"/>
  </r>
  <r>
    <x v="2535"/>
    <x v="402"/>
    <d v="2016-05-16T00:00:00"/>
    <d v="2016-05-23T00:00:00"/>
    <s v="Standard Class"/>
    <n v="55256"/>
    <n v="4"/>
    <n v="0"/>
    <n v="0"/>
    <s v="CA-2016-122133"/>
    <s v="United States"/>
    <s v="Middletown"/>
    <s v="Connecticut"/>
    <n v="6457"/>
    <x v="2"/>
  </r>
  <r>
    <x v="2536"/>
    <x v="402"/>
    <d v="2015-12-24T00:00:00"/>
    <d v="2015-12-28T00:00:00"/>
    <s v="Standard Class"/>
    <n v="590058"/>
    <n v="7"/>
    <n v="7"/>
    <n v="-786744"/>
    <s v="US-2015-103471"/>
    <s v="United States"/>
    <s v="Colorado Springs"/>
    <s v="Colorado"/>
    <n v="80906"/>
    <x v="1"/>
  </r>
  <r>
    <x v="2536"/>
    <x v="402"/>
    <d v="2015-12-24T00:00:00"/>
    <d v="2015-12-28T00:00:00"/>
    <s v="Standard Class"/>
    <n v="1404"/>
    <n v="3"/>
    <n v="2"/>
    <n v="15795"/>
    <s v="US-2015-103471"/>
    <s v="United States"/>
    <s v="Colorado Springs"/>
    <s v="Colorado"/>
    <n v="80906"/>
    <x v="1"/>
  </r>
  <r>
    <x v="2537"/>
    <x v="403"/>
    <d v="2017-10-23T00:00:00"/>
    <d v="2017-10-27T00:00:00"/>
    <s v="Standard Class"/>
    <n v="86388"/>
    <n v="3"/>
    <n v="2"/>
    <n v="107985"/>
    <s v="CA-2017-117079"/>
    <s v="United States"/>
    <s v="Jacksonville"/>
    <s v="Florida"/>
    <n v="32216"/>
    <x v="3"/>
  </r>
  <r>
    <x v="2538"/>
    <x v="404"/>
    <d v="2016-04-10T00:00:00"/>
    <d v="2016-04-12T00:00:00"/>
    <s v="First Class"/>
    <n v="8904"/>
    <n v="2"/>
    <n v="7"/>
    <n v="-65296"/>
    <s v="US-2016-114622"/>
    <s v="United States"/>
    <s v="Springfield"/>
    <s v="Ohio"/>
    <n v="45503"/>
    <x v="2"/>
  </r>
  <r>
    <x v="2539"/>
    <x v="404"/>
    <d v="2015-09-18T00:00:00"/>
    <d v="2015-09-23T00:00:00"/>
    <s v="Second Class"/>
    <n v="71712"/>
    <n v="9"/>
    <n v="2"/>
    <n v="152388"/>
    <s v="CA-2015-142202"/>
    <s v="United States"/>
    <s v="Jacksonville"/>
    <s v="Florida"/>
    <n v="32216"/>
    <x v="3"/>
  </r>
  <r>
    <x v="2540"/>
    <x v="404"/>
    <d v="2017-09-19T00:00:00"/>
    <d v="2017-09-25T00:00:00"/>
    <s v="Standard Class"/>
    <n v="191976"/>
    <n v="3"/>
    <n v="2"/>
    <n v="191976"/>
    <s v="CA-2017-143378"/>
    <s v="United States"/>
    <s v="Springfield"/>
    <s v="Oregon"/>
    <n v="97477"/>
    <x v="1"/>
  </r>
  <r>
    <x v="2540"/>
    <x v="404"/>
    <d v="2017-09-19T00:00:00"/>
    <d v="2017-09-25T00:00:00"/>
    <s v="Standard Class"/>
    <n v="23832"/>
    <n v="3"/>
    <n v="2"/>
    <n v="65538"/>
    <s v="CA-2017-143378"/>
    <s v="United States"/>
    <s v="Springfield"/>
    <s v="Oregon"/>
    <n v="97477"/>
    <x v="1"/>
  </r>
  <r>
    <x v="2540"/>
    <x v="404"/>
    <d v="2017-09-19T00:00:00"/>
    <d v="2017-09-25T00:00:00"/>
    <s v="Standard Class"/>
    <n v="409216"/>
    <n v="8"/>
    <n v="2"/>
    <n v="613824"/>
    <s v="CA-2017-143378"/>
    <s v="United States"/>
    <s v="Springfield"/>
    <s v="Oregon"/>
    <n v="97477"/>
    <x v="1"/>
  </r>
  <r>
    <x v="2540"/>
    <x v="404"/>
    <d v="2017-09-19T00:00:00"/>
    <d v="2017-09-25T00:00:00"/>
    <s v="Standard Class"/>
    <n v="72588"/>
    <n v="2"/>
    <n v="7"/>
    <n v="-1282388"/>
    <s v="CA-2017-143378"/>
    <s v="United States"/>
    <s v="Springfield"/>
    <s v="Oregon"/>
    <n v="97477"/>
    <x v="1"/>
  </r>
  <r>
    <x v="2541"/>
    <x v="404"/>
    <d v="2017-11-27T00:00:00"/>
    <d v="2017-12-02T00:00:00"/>
    <s v="Standard Class"/>
    <n v="15828"/>
    <n v="6"/>
    <n v="0"/>
    <n v="728088"/>
    <s v="CA-2017-159506"/>
    <s v="United States"/>
    <s v="Columbus"/>
    <s v="Indiana"/>
    <n v="47201"/>
    <x v="0"/>
  </r>
  <r>
    <x v="2541"/>
    <x v="404"/>
    <d v="2017-11-27T00:00:00"/>
    <d v="2017-12-02T00:00:00"/>
    <s v="Standard Class"/>
    <n v="49794"/>
    <n v="3"/>
    <n v="0"/>
    <n v="224073"/>
    <s v="CA-2017-159506"/>
    <s v="United States"/>
    <s v="Columbus"/>
    <s v="Indiana"/>
    <n v="47201"/>
    <x v="0"/>
  </r>
  <r>
    <x v="2542"/>
    <x v="404"/>
    <d v="2016-02-09T00:00:00"/>
    <d v="2016-02-13T00:00:00"/>
    <s v="Standard Class"/>
    <n v="8997"/>
    <n v="3"/>
    <n v="0"/>
    <n v="395868"/>
    <s v="US-2016-112396"/>
    <s v="United States"/>
    <s v="San Francisco"/>
    <s v="California"/>
    <n v="94110"/>
    <x v="1"/>
  </r>
  <r>
    <x v="2542"/>
    <x v="404"/>
    <d v="2016-02-09T00:00:00"/>
    <d v="2016-02-13T00:00:00"/>
    <s v="Standard Class"/>
    <n v="3186"/>
    <n v="2"/>
    <n v="0"/>
    <n v="11151"/>
    <s v="US-2016-112396"/>
    <s v="United States"/>
    <s v="San Francisco"/>
    <s v="California"/>
    <n v="94110"/>
    <x v="1"/>
  </r>
  <r>
    <x v="2543"/>
    <x v="405"/>
    <d v="2015-04-25T00:00:00"/>
    <d v="2015-04-28T00:00:00"/>
    <s v="Second Class"/>
    <n v="13944"/>
    <n v="3"/>
    <n v="2"/>
    <n v="45318"/>
    <s v="CA-2015-143602"/>
    <s v="United States"/>
    <s v="Los Angeles"/>
    <s v="California"/>
    <n v="90045"/>
    <x v="1"/>
  </r>
  <r>
    <x v="2544"/>
    <x v="405"/>
    <d v="2016-10-25T00:00:00"/>
    <d v="2016-10-28T00:00:00"/>
    <s v="First Class"/>
    <n v="78396"/>
    <n v="5"/>
    <n v="2"/>
    <n v="78396"/>
    <s v="CA-2016-153318"/>
    <s v="United States"/>
    <s v="Miami"/>
    <s v="Florida"/>
    <n v="33180"/>
    <x v="3"/>
  </r>
  <r>
    <x v="2545"/>
    <x v="405"/>
    <d v="2017-09-02T00:00:00"/>
    <d v="2017-09-08T00:00:00"/>
    <s v="Standard Class"/>
    <n v="160"/>
    <n v="4"/>
    <n v="2"/>
    <n v="56"/>
    <s v="CA-2017-111220"/>
    <s v="United States"/>
    <s v="Chicago"/>
    <s v="Illinois"/>
    <n v="60653"/>
    <x v="0"/>
  </r>
  <r>
    <x v="2545"/>
    <x v="405"/>
    <d v="2017-09-02T00:00:00"/>
    <d v="2017-09-08T00:00:00"/>
    <s v="Standard Class"/>
    <n v="5588"/>
    <n v="2"/>
    <n v="8"/>
    <n v="-150876"/>
    <s v="CA-2017-111220"/>
    <s v="United States"/>
    <s v="Chicago"/>
    <s v="Illinois"/>
    <n v="60653"/>
    <x v="0"/>
  </r>
  <r>
    <x v="2545"/>
    <x v="405"/>
    <d v="2017-09-02T00:00:00"/>
    <d v="2017-09-08T00:00:00"/>
    <s v="Standard Class"/>
    <n v="23592"/>
    <n v="5"/>
    <n v="2"/>
    <n v="-44235"/>
    <s v="CA-2017-111220"/>
    <s v="United States"/>
    <s v="Chicago"/>
    <s v="Illinois"/>
    <n v="60653"/>
    <x v="0"/>
  </r>
  <r>
    <x v="2546"/>
    <x v="405"/>
    <d v="2014-03-03T00:00:00"/>
    <d v="2014-03-08T00:00:00"/>
    <s v="Standard Class"/>
    <n v="1512"/>
    <n v="3"/>
    <n v="2"/>
    <n v="4914"/>
    <s v="US-2014-127978"/>
    <s v="United States"/>
    <s v="Columbus"/>
    <s v="Ohio"/>
    <n v="43229"/>
    <x v="2"/>
  </r>
  <r>
    <x v="2546"/>
    <x v="405"/>
    <d v="2014-03-03T00:00:00"/>
    <d v="2014-03-08T00:00:00"/>
    <s v="Standard Class"/>
    <n v="30245"/>
    <n v="5"/>
    <n v="5"/>
    <n v="-199617"/>
    <s v="US-2014-127978"/>
    <s v="United States"/>
    <s v="Columbus"/>
    <s v="Ohio"/>
    <n v="43229"/>
    <x v="2"/>
  </r>
  <r>
    <x v="2546"/>
    <x v="405"/>
    <d v="2014-03-03T00:00:00"/>
    <d v="2014-03-08T00:00:00"/>
    <s v="Standard Class"/>
    <n v="44672"/>
    <n v="8"/>
    <n v="2"/>
    <n v="-100512"/>
    <s v="US-2014-127978"/>
    <s v="United States"/>
    <s v="Columbus"/>
    <s v="Ohio"/>
    <n v="43229"/>
    <x v="2"/>
  </r>
  <r>
    <x v="2547"/>
    <x v="406"/>
    <d v="2016-09-17T00:00:00"/>
    <d v="2016-09-22T00:00:00"/>
    <s v="Standard Class"/>
    <n v="201"/>
    <n v="3"/>
    <n v="0"/>
    <n v="6633"/>
    <s v="CA-2016-109806"/>
    <s v="United States"/>
    <s v="Los Angeles"/>
    <s v="California"/>
    <n v="90036"/>
    <x v="1"/>
  </r>
  <r>
    <x v="2547"/>
    <x v="406"/>
    <d v="2016-09-17T00:00:00"/>
    <d v="2016-09-22T00:00:00"/>
    <s v="Standard Class"/>
    <n v="73584"/>
    <n v="2"/>
    <n v="2"/>
    <n v="82782"/>
    <s v="CA-2016-109806"/>
    <s v="United States"/>
    <s v="Los Angeles"/>
    <s v="California"/>
    <n v="90036"/>
    <x v="1"/>
  </r>
  <r>
    <x v="2547"/>
    <x v="406"/>
    <d v="2016-09-17T00:00:00"/>
    <d v="2016-09-22T00:00:00"/>
    <s v="Standard Class"/>
    <n v="648"/>
    <n v="1"/>
    <n v="0"/>
    <n v="31104"/>
    <s v="CA-2016-109806"/>
    <s v="United States"/>
    <s v="Los Angeles"/>
    <s v="California"/>
    <n v="90036"/>
    <x v="1"/>
  </r>
  <r>
    <x v="2548"/>
    <x v="406"/>
    <d v="2016-06-14T00:00:00"/>
    <d v="2016-06-21T00:00:00"/>
    <s v="Standard Class"/>
    <n v="337176"/>
    <n v="2"/>
    <n v="4"/>
    <n v="-1180116"/>
    <s v="CA-2016-155747"/>
    <s v="United States"/>
    <s v="Philadelphia"/>
    <s v="Pennsylvania"/>
    <n v="19140"/>
    <x v="2"/>
  </r>
  <r>
    <x v="2549"/>
    <x v="406"/>
    <d v="2017-11-18T00:00:00"/>
    <d v="2017-11-23T00:00:00"/>
    <s v="Second Class"/>
    <n v="8136"/>
    <n v="5"/>
    <n v="2"/>
    <n v="-19323"/>
    <s v="CA-2017-104864"/>
    <s v="United States"/>
    <s v="Miramar"/>
    <s v="Florida"/>
    <n v="33023"/>
    <x v="3"/>
  </r>
  <r>
    <x v="2549"/>
    <x v="406"/>
    <d v="2017-11-18T00:00:00"/>
    <d v="2017-11-23T00:00:00"/>
    <s v="Second Class"/>
    <n v="20232"/>
    <n v="8"/>
    <n v="7"/>
    <n v="-161856"/>
    <s v="CA-2017-104864"/>
    <s v="United States"/>
    <s v="Miramar"/>
    <s v="Florida"/>
    <n v="33023"/>
    <x v="3"/>
  </r>
  <r>
    <x v="2549"/>
    <x v="406"/>
    <d v="2017-11-18T00:00:00"/>
    <d v="2017-11-23T00:00:00"/>
    <s v="Second Class"/>
    <n v="389056"/>
    <n v="4"/>
    <n v="2"/>
    <n v="48632"/>
    <s v="CA-2017-104864"/>
    <s v="United States"/>
    <s v="Miramar"/>
    <s v="Florida"/>
    <n v="33023"/>
    <x v="3"/>
  </r>
  <r>
    <x v="2549"/>
    <x v="406"/>
    <d v="2017-11-18T00:00:00"/>
    <d v="2017-11-23T00:00:00"/>
    <s v="Second Class"/>
    <n v="20736"/>
    <n v="4"/>
    <n v="2"/>
    <n v="72576"/>
    <s v="CA-2017-104864"/>
    <s v="United States"/>
    <s v="Miramar"/>
    <s v="Florida"/>
    <n v="33023"/>
    <x v="3"/>
  </r>
  <r>
    <x v="2549"/>
    <x v="406"/>
    <d v="2017-11-18T00:00:00"/>
    <d v="2017-11-23T00:00:00"/>
    <s v="Second Class"/>
    <n v="41472"/>
    <n v="8"/>
    <n v="2"/>
    <n v="145152"/>
    <s v="CA-2017-104864"/>
    <s v="United States"/>
    <s v="Miramar"/>
    <s v="Florida"/>
    <n v="33023"/>
    <x v="3"/>
  </r>
  <r>
    <x v="2550"/>
    <x v="406"/>
    <d v="2017-06-19T00:00:00"/>
    <d v="2017-06-26T00:00:00"/>
    <s v="Standard Class"/>
    <n v="1293"/>
    <n v="2"/>
    <n v="0"/>
    <n v="6465"/>
    <s v="CA-2017-169999"/>
    <s v="United States"/>
    <s v="New York City"/>
    <s v="New York"/>
    <n v="10035"/>
    <x v="2"/>
  </r>
  <r>
    <x v="2550"/>
    <x v="406"/>
    <d v="2017-06-19T00:00:00"/>
    <d v="2017-06-26T00:00:00"/>
    <s v="Standard Class"/>
    <n v="11568"/>
    <n v="3"/>
    <n v="2"/>
    <n v="37596"/>
    <s v="CA-2017-169999"/>
    <s v="United States"/>
    <s v="New York City"/>
    <s v="New York"/>
    <n v="10035"/>
    <x v="2"/>
  </r>
  <r>
    <x v="2551"/>
    <x v="407"/>
    <d v="2015-12-21T00:00:00"/>
    <d v="2015-12-24T00:00:00"/>
    <s v="Second Class"/>
    <n v="161837"/>
    <n v="13"/>
    <n v="0"/>
    <n v="3560414"/>
    <s v="US-2015-126214"/>
    <s v="United States"/>
    <s v="Seattle"/>
    <s v="Washington"/>
    <n v="98103"/>
    <x v="1"/>
  </r>
  <r>
    <x v="2551"/>
    <x v="407"/>
    <d v="2015-12-21T00:00:00"/>
    <d v="2015-12-24T00:00:00"/>
    <s v="Second Class"/>
    <n v="996"/>
    <n v="1"/>
    <n v="0"/>
    <n v="36852"/>
    <s v="US-2015-126214"/>
    <s v="United States"/>
    <s v="Seattle"/>
    <s v="Washington"/>
    <n v="98103"/>
    <x v="1"/>
  </r>
  <r>
    <x v="2552"/>
    <x v="407"/>
    <d v="2016-03-14T00:00:00"/>
    <d v="2016-03-17T00:00:00"/>
    <s v="First Class"/>
    <n v="241332"/>
    <n v="5"/>
    <n v="32"/>
    <n v="-14196"/>
    <s v="CA-2016-162082"/>
    <s v="United States"/>
    <s v="Harlingen"/>
    <s v="Texas"/>
    <n v="78550"/>
    <x v="0"/>
  </r>
  <r>
    <x v="2552"/>
    <x v="407"/>
    <d v="2016-03-14T00:00:00"/>
    <d v="2016-03-17T00:00:00"/>
    <s v="First Class"/>
    <n v="5184"/>
    <n v="1"/>
    <n v="2"/>
    <n v="18792"/>
    <s v="CA-2016-162082"/>
    <s v="United States"/>
    <s v="Harlingen"/>
    <s v="Texas"/>
    <n v="78550"/>
    <x v="0"/>
  </r>
  <r>
    <x v="2552"/>
    <x v="407"/>
    <d v="2016-03-14T00:00:00"/>
    <d v="2016-03-17T00:00:00"/>
    <s v="First Class"/>
    <n v="145544"/>
    <n v="7"/>
    <n v="2"/>
    <n v="163737"/>
    <s v="CA-2016-162082"/>
    <s v="United States"/>
    <s v="Harlingen"/>
    <s v="Texas"/>
    <n v="78550"/>
    <x v="0"/>
  </r>
  <r>
    <x v="2553"/>
    <x v="407"/>
    <d v="2016-07-14T00:00:00"/>
    <d v="2016-07-18T00:00:00"/>
    <s v="Second Class"/>
    <n v="21984"/>
    <n v="5"/>
    <n v="2"/>
    <n v="79692"/>
    <s v="CA-2016-115483"/>
    <s v="United States"/>
    <s v="Irving"/>
    <s v="Texas"/>
    <n v="75061"/>
    <x v="0"/>
  </r>
  <r>
    <x v="2554"/>
    <x v="407"/>
    <d v="2016-02-12T00:00:00"/>
    <d v="2016-02-14T00:00:00"/>
    <s v="First Class"/>
    <n v="135012"/>
    <n v="6"/>
    <n v="0"/>
    <n v="1755156"/>
    <s v="CA-2016-110492"/>
    <s v="United States"/>
    <s v="Atlanta"/>
    <s v="Georgia"/>
    <n v="30318"/>
    <x v="3"/>
  </r>
  <r>
    <x v="2554"/>
    <x v="407"/>
    <d v="2016-02-12T00:00:00"/>
    <d v="2016-02-14T00:00:00"/>
    <s v="First Class"/>
    <n v="1592"/>
    <n v="4"/>
    <n v="0"/>
    <n v="74824"/>
    <s v="CA-2016-110492"/>
    <s v="United States"/>
    <s v="Atlanta"/>
    <s v="Georgia"/>
    <n v="30318"/>
    <x v="3"/>
  </r>
  <r>
    <x v="2555"/>
    <x v="407"/>
    <d v="2014-04-08T00:00:00"/>
    <d v="2014-04-12T00:00:00"/>
    <s v="Standard Class"/>
    <n v="17211"/>
    <n v="1"/>
    <n v="4"/>
    <n v="-946605"/>
    <s v="CA-2014-121769"/>
    <s v="United States"/>
    <s v="Toledo"/>
    <s v="Ohio"/>
    <n v="43615"/>
    <x v="2"/>
  </r>
  <r>
    <x v="2556"/>
    <x v="408"/>
    <d v="2015-01-17T00:00:00"/>
    <d v="2015-01-24T00:00:00"/>
    <s v="Standard Class"/>
    <n v="254744"/>
    <n v="7"/>
    <n v="6"/>
    <n v="-3120614"/>
    <s v="US-2015-101399"/>
    <s v="United States"/>
    <s v="Park Ridge"/>
    <s v="Illinois"/>
    <n v="60068"/>
    <x v="0"/>
  </r>
  <r>
    <x v="2557"/>
    <x v="408"/>
    <d v="2016-06-05T00:00:00"/>
    <d v="2016-06-09T00:00:00"/>
    <s v="Standard Class"/>
    <n v="124608"/>
    <n v="4"/>
    <n v="2"/>
    <n v="-23364"/>
    <s v="US-2016-134908"/>
    <s v="United States"/>
    <s v="Philadelphia"/>
    <s v="Pennsylvania"/>
    <n v="19134"/>
    <x v="2"/>
  </r>
  <r>
    <x v="2557"/>
    <x v="408"/>
    <d v="2016-06-05T00:00:00"/>
    <d v="2016-06-09T00:00:00"/>
    <s v="Standard Class"/>
    <n v="756"/>
    <n v="3"/>
    <n v="2"/>
    <n v="2646"/>
    <s v="US-2016-134908"/>
    <s v="United States"/>
    <s v="Philadelphia"/>
    <s v="Pennsylvania"/>
    <n v="19134"/>
    <x v="2"/>
  </r>
  <r>
    <x v="2558"/>
    <x v="408"/>
    <d v="2014-05-03T00:00:00"/>
    <d v="2014-05-05T00:00:00"/>
    <s v="First Class"/>
    <n v="2156"/>
    <n v="7"/>
    <n v="0"/>
    <n v="103488"/>
    <s v="CA-2014-130274"/>
    <s v="United States"/>
    <s v="Appleton"/>
    <s v="Wisconsin"/>
    <n v="54915"/>
    <x v="0"/>
  </r>
  <r>
    <x v="2559"/>
    <x v="408"/>
    <d v="2014-09-21T00:00:00"/>
    <d v="2014-09-23T00:00:00"/>
    <s v="First Class"/>
    <n v="8544"/>
    <n v="2"/>
    <n v="6"/>
    <n v="-7476"/>
    <s v="US-2014-166310"/>
    <s v="United States"/>
    <s v="Garland"/>
    <s v="Texas"/>
    <n v="75043"/>
    <x v="0"/>
  </r>
  <r>
    <x v="2560"/>
    <x v="408"/>
    <d v="2016-09-23T00:00:00"/>
    <d v="2016-09-26T00:00:00"/>
    <s v="Second Class"/>
    <n v="11952"/>
    <n v="3"/>
    <n v="2"/>
    <n v="40338"/>
    <s v="CA-2016-124016"/>
    <s v="United States"/>
    <s v="Lancaster"/>
    <s v="Ohio"/>
    <n v="43130"/>
    <x v="2"/>
  </r>
  <r>
    <x v="2560"/>
    <x v="408"/>
    <d v="2016-09-23T00:00:00"/>
    <d v="2016-09-26T00:00:00"/>
    <s v="Second Class"/>
    <n v="280"/>
    <n v="4"/>
    <n v="2"/>
    <n v="77"/>
    <s v="CA-2016-124016"/>
    <s v="United States"/>
    <s v="Lancaster"/>
    <s v="Ohio"/>
    <n v="43130"/>
    <x v="2"/>
  </r>
  <r>
    <x v="2560"/>
    <x v="408"/>
    <d v="2016-09-23T00:00:00"/>
    <d v="2016-09-26T00:00:00"/>
    <s v="Second Class"/>
    <n v="12201"/>
    <n v="7"/>
    <n v="7"/>
    <n v="-97608"/>
    <s v="CA-2016-124016"/>
    <s v="United States"/>
    <s v="Lancaster"/>
    <s v="Ohio"/>
    <n v="43130"/>
    <x v="2"/>
  </r>
  <r>
    <x v="2561"/>
    <x v="409"/>
    <d v="2017-12-02T00:00:00"/>
    <d v="2017-12-04T00:00:00"/>
    <s v="Second Class"/>
    <n v="29462"/>
    <n v="5"/>
    <n v="8"/>
    <n v="-766012"/>
    <s v="US-2017-147221"/>
    <s v="United States"/>
    <s v="Houston"/>
    <s v="Texas"/>
    <n v="77036"/>
    <x v="0"/>
  </r>
  <r>
    <x v="2561"/>
    <x v="409"/>
    <d v="2017-12-02T00:00:00"/>
    <d v="2017-12-04T00:00:00"/>
    <s v="Second Class"/>
    <n v="8752"/>
    <n v="4"/>
    <n v="6"/>
    <n v="-37196"/>
    <s v="US-2017-147221"/>
    <s v="United States"/>
    <s v="Houston"/>
    <s v="Texas"/>
    <n v="77036"/>
    <x v="0"/>
  </r>
  <r>
    <x v="2562"/>
    <x v="409"/>
    <d v="2016-07-19T00:00:00"/>
    <d v="2016-07-25T00:00:00"/>
    <s v="Standard Class"/>
    <n v="18558"/>
    <n v="6"/>
    <n v="0"/>
    <n v="760878"/>
    <s v="CA-2016-163776"/>
    <s v="United States"/>
    <s v="Hattiesburg"/>
    <s v="Mississippi"/>
    <n v="39401"/>
    <x v="3"/>
  </r>
  <r>
    <x v="2562"/>
    <x v="409"/>
    <d v="2016-07-19T00:00:00"/>
    <d v="2016-07-25T00:00:00"/>
    <s v="Standard Class"/>
    <n v="7756"/>
    <n v="2"/>
    <n v="0"/>
    <n v="356776"/>
    <s v="CA-2016-163776"/>
    <s v="United States"/>
    <s v="Hattiesburg"/>
    <s v="Mississippi"/>
    <n v="39401"/>
    <x v="3"/>
  </r>
  <r>
    <x v="2562"/>
    <x v="409"/>
    <d v="2016-07-19T00:00:00"/>
    <d v="2016-07-25T00:00:00"/>
    <s v="Standard Class"/>
    <n v="8792"/>
    <n v="4"/>
    <n v="0"/>
    <n v="8792"/>
    <s v="CA-2016-163776"/>
    <s v="United States"/>
    <s v="Hattiesburg"/>
    <s v="Mississippi"/>
    <n v="39401"/>
    <x v="3"/>
  </r>
  <r>
    <x v="2562"/>
    <x v="409"/>
    <d v="2016-07-19T00:00:00"/>
    <d v="2016-07-25T00:00:00"/>
    <s v="Standard Class"/>
    <n v="24594"/>
    <n v="6"/>
    <n v="0"/>
    <n v="1205106"/>
    <s v="CA-2016-163776"/>
    <s v="United States"/>
    <s v="Hattiesburg"/>
    <s v="Mississippi"/>
    <n v="39401"/>
    <x v="3"/>
  </r>
  <r>
    <x v="2562"/>
    <x v="409"/>
    <d v="2016-07-19T00:00:00"/>
    <d v="2016-07-25T00:00:00"/>
    <s v="Standard Class"/>
    <n v="86"/>
    <n v="1"/>
    <n v="0"/>
    <n v="4042"/>
    <s v="CA-2016-163776"/>
    <s v="United States"/>
    <s v="Hattiesburg"/>
    <s v="Mississippi"/>
    <n v="39401"/>
    <x v="3"/>
  </r>
  <r>
    <x v="2562"/>
    <x v="409"/>
    <d v="2016-07-19T00:00:00"/>
    <d v="2016-07-25T00:00:00"/>
    <s v="Standard Class"/>
    <n v="5049"/>
    <n v="5"/>
    <n v="0"/>
    <n v="126225"/>
    <s v="CA-2016-163776"/>
    <s v="United States"/>
    <s v="Hattiesburg"/>
    <s v="Mississippi"/>
    <n v="39401"/>
    <x v="3"/>
  </r>
  <r>
    <x v="2563"/>
    <x v="409"/>
    <d v="2016-10-20T00:00:00"/>
    <d v="2016-10-26T00:00:00"/>
    <s v="Standard Class"/>
    <n v="1257"/>
    <n v="6"/>
    <n v="0"/>
    <n v="35196"/>
    <s v="CA-2016-160220"/>
    <s v="United States"/>
    <s v="Trenton"/>
    <s v="Michigan"/>
    <n v="48183"/>
    <x v="0"/>
  </r>
  <r>
    <x v="2563"/>
    <x v="409"/>
    <d v="2016-10-20T00:00:00"/>
    <d v="2016-10-26T00:00:00"/>
    <s v="Standard Class"/>
    <n v="19198"/>
    <n v="2"/>
    <n v="0"/>
    <n v="518346"/>
    <s v="CA-2016-160220"/>
    <s v="United States"/>
    <s v="Trenton"/>
    <s v="Michigan"/>
    <n v="48183"/>
    <x v="0"/>
  </r>
  <r>
    <x v="2563"/>
    <x v="409"/>
    <d v="2016-10-20T00:00:00"/>
    <d v="2016-10-26T00:00:00"/>
    <s v="Standard Class"/>
    <n v="2086"/>
    <n v="7"/>
    <n v="0"/>
    <n v="14602"/>
    <s v="CA-2016-160220"/>
    <s v="United States"/>
    <s v="Trenton"/>
    <s v="Michigan"/>
    <n v="48183"/>
    <x v="0"/>
  </r>
  <r>
    <x v="2564"/>
    <x v="409"/>
    <d v="2017-02-16T00:00:00"/>
    <d v="2017-02-21T00:00:00"/>
    <s v="Standard Class"/>
    <n v="18368"/>
    <n v="2"/>
    <n v="2"/>
    <n v="61992"/>
    <s v="CA-2017-163265"/>
    <s v="United States"/>
    <s v="Decatur"/>
    <s v="Illinois"/>
    <n v="62521"/>
    <x v="0"/>
  </r>
  <r>
    <x v="2564"/>
    <x v="409"/>
    <d v="2017-02-16T00:00:00"/>
    <d v="2017-02-21T00:00:00"/>
    <s v="Standard Class"/>
    <n v="600558"/>
    <n v="3"/>
    <n v="3"/>
    <n v="-85794"/>
    <s v="CA-2017-163265"/>
    <s v="United States"/>
    <s v="Decatur"/>
    <s v="Illinois"/>
    <n v="62521"/>
    <x v="0"/>
  </r>
  <r>
    <x v="2564"/>
    <x v="409"/>
    <d v="2017-02-16T00:00:00"/>
    <d v="2017-02-21T00:00:00"/>
    <s v="Standard Class"/>
    <n v="50352"/>
    <n v="3"/>
    <n v="2"/>
    <n v="-81822"/>
    <s v="CA-2017-163265"/>
    <s v="United States"/>
    <s v="Decatur"/>
    <s v="Illinois"/>
    <n v="62521"/>
    <x v="0"/>
  </r>
  <r>
    <x v="2564"/>
    <x v="409"/>
    <d v="2017-02-16T00:00:00"/>
    <d v="2017-02-21T00:00:00"/>
    <s v="Standard Class"/>
    <n v="28032"/>
    <n v="6"/>
    <n v="2"/>
    <n v="3504"/>
    <s v="CA-2017-163265"/>
    <s v="United States"/>
    <s v="Decatur"/>
    <s v="Illinois"/>
    <n v="62521"/>
    <x v="0"/>
  </r>
  <r>
    <x v="2564"/>
    <x v="409"/>
    <d v="2017-02-16T00:00:00"/>
    <d v="2017-02-21T00:00:00"/>
    <s v="Standard Class"/>
    <n v="7692"/>
    <n v="1"/>
    <n v="6"/>
    <n v="-36537"/>
    <s v="CA-2017-163265"/>
    <s v="United States"/>
    <s v="Decatur"/>
    <s v="Illinois"/>
    <n v="62521"/>
    <x v="0"/>
  </r>
  <r>
    <x v="2565"/>
    <x v="409"/>
    <d v="2014-02-27T00:00:00"/>
    <d v="2014-03-03T00:00:00"/>
    <s v="First Class"/>
    <n v="19456"/>
    <n v="4"/>
    <n v="2"/>
    <n v="34048"/>
    <s v="CA-2014-156545"/>
    <s v="United States"/>
    <s v="Columbus"/>
    <s v="Ohio"/>
    <n v="43229"/>
    <x v="2"/>
  </r>
  <r>
    <x v="2566"/>
    <x v="409"/>
    <d v="2017-10-19T00:00:00"/>
    <d v="2017-10-23T00:00:00"/>
    <s v="Standard Class"/>
    <n v="39624"/>
    <n v="3"/>
    <n v="2"/>
    <n v="138684"/>
    <s v="CA-2017-125990"/>
    <s v="United States"/>
    <s v="San Francisco"/>
    <s v="California"/>
    <n v="94122"/>
    <x v="1"/>
  </r>
  <r>
    <x v="2567"/>
    <x v="410"/>
    <d v="2017-10-30T00:00:00"/>
    <d v="2017-11-03T00:00:00"/>
    <s v="Standard Class"/>
    <n v="964"/>
    <n v="2"/>
    <n v="0"/>
    <n v="36632"/>
    <s v="CA-2017-139661"/>
    <s v="United States"/>
    <s v="Vancouver"/>
    <s v="Washington"/>
    <n v="98661"/>
    <x v="1"/>
  </r>
  <r>
    <x v="2568"/>
    <x v="410"/>
    <d v="2017-11-18T00:00:00"/>
    <d v="2017-11-23T00:00:00"/>
    <s v="Standard Class"/>
    <n v="38864"/>
    <n v="7"/>
    <n v="2"/>
    <n v="77728"/>
    <s v="US-2017-158946"/>
    <s v="United States"/>
    <s v="Lakewood"/>
    <s v="Ohio"/>
    <n v="44107"/>
    <x v="2"/>
  </r>
  <r>
    <x v="2569"/>
    <x v="410"/>
    <d v="2017-10-02T00:00:00"/>
    <d v="2017-10-06T00:00:00"/>
    <s v="Second Class"/>
    <n v="1016"/>
    <n v="2"/>
    <n v="0"/>
    <n v="34544"/>
    <s v="CA-2017-116113"/>
    <s v="United States"/>
    <s v="Montgomery"/>
    <s v="Alabama"/>
    <n v="36116"/>
    <x v="3"/>
  </r>
  <r>
    <x v="2570"/>
    <x v="410"/>
    <d v="2016-09-18T00:00:00"/>
    <d v="2016-09-22T00:00:00"/>
    <s v="Standard Class"/>
    <n v="801568"/>
    <n v="2"/>
    <n v="2"/>
    <n v="50098"/>
    <s v="CA-2016-133935"/>
    <s v="United States"/>
    <s v="San Diego"/>
    <s v="California"/>
    <n v="92105"/>
    <x v="1"/>
  </r>
  <r>
    <x v="2570"/>
    <x v="410"/>
    <d v="2016-09-18T00:00:00"/>
    <d v="2016-09-22T00:00:00"/>
    <s v="Standard Class"/>
    <n v="36891"/>
    <n v="9"/>
    <n v="0"/>
    <n v="1807659"/>
    <s v="CA-2016-133935"/>
    <s v="United States"/>
    <s v="San Diego"/>
    <s v="California"/>
    <n v="92105"/>
    <x v="1"/>
  </r>
  <r>
    <x v="2570"/>
    <x v="410"/>
    <d v="2016-09-18T00:00:00"/>
    <d v="2016-09-22T00:00:00"/>
    <s v="Standard Class"/>
    <n v="885528"/>
    <n v="9"/>
    <n v="2"/>
    <n v="-996219"/>
    <s v="CA-2016-133935"/>
    <s v="United States"/>
    <s v="San Diego"/>
    <s v="California"/>
    <n v="92105"/>
    <x v="1"/>
  </r>
  <r>
    <x v="2571"/>
    <x v="410"/>
    <d v="2015-04-30T00:00:00"/>
    <d v="2015-05-04T00:00:00"/>
    <s v="Standard Class"/>
    <n v="314"/>
    <n v="5"/>
    <n v="0"/>
    <n v="13188"/>
    <s v="US-2015-115238"/>
    <s v="United States"/>
    <s v="Lawrence"/>
    <s v="Massachusetts"/>
    <n v="1841"/>
    <x v="2"/>
  </r>
  <r>
    <x v="2571"/>
    <x v="410"/>
    <d v="2015-04-30T00:00:00"/>
    <d v="2015-05-04T00:00:00"/>
    <s v="Standard Class"/>
    <n v="948"/>
    <n v="1"/>
    <n v="0"/>
    <n v="3792"/>
    <s v="US-2015-115238"/>
    <s v="United States"/>
    <s v="Lawrence"/>
    <s v="Massachusetts"/>
    <n v="1841"/>
    <x v="2"/>
  </r>
  <r>
    <x v="2571"/>
    <x v="410"/>
    <d v="2015-04-30T00:00:00"/>
    <d v="2015-05-04T00:00:00"/>
    <s v="Standard Class"/>
    <n v="2095"/>
    <n v="10"/>
    <n v="0"/>
    <n v="5866"/>
    <s v="US-2015-115238"/>
    <s v="United States"/>
    <s v="Lawrence"/>
    <s v="Massachusetts"/>
    <n v="1841"/>
    <x v="2"/>
  </r>
  <r>
    <x v="2571"/>
    <x v="410"/>
    <d v="2015-04-30T00:00:00"/>
    <d v="2015-05-04T00:00:00"/>
    <s v="Standard Class"/>
    <n v="243"/>
    <n v="5"/>
    <n v="0"/>
    <n v="10449"/>
    <s v="US-2015-115238"/>
    <s v="United States"/>
    <s v="Lawrence"/>
    <s v="Massachusetts"/>
    <n v="1841"/>
    <x v="2"/>
  </r>
  <r>
    <x v="2571"/>
    <x v="410"/>
    <d v="2015-04-30T00:00:00"/>
    <d v="2015-05-04T00:00:00"/>
    <s v="Standard Class"/>
    <n v="648"/>
    <n v="1"/>
    <n v="0"/>
    <n v="31104"/>
    <s v="US-2015-115238"/>
    <s v="United States"/>
    <s v="Lawrence"/>
    <s v="Massachusetts"/>
    <n v="1841"/>
    <x v="2"/>
  </r>
  <r>
    <x v="2572"/>
    <x v="410"/>
    <d v="2017-10-13T00:00:00"/>
    <d v="2017-10-20T00:00:00"/>
    <s v="Standard Class"/>
    <n v="20994"/>
    <n v="6"/>
    <n v="0"/>
    <n v="398886"/>
    <s v="CA-2017-135909"/>
    <s v="United States"/>
    <s v="Sacramento"/>
    <s v="California"/>
    <n v="95823"/>
    <x v="1"/>
  </r>
  <r>
    <x v="2572"/>
    <x v="410"/>
    <d v="2017-10-13T00:00:00"/>
    <d v="2017-10-20T00:00:00"/>
    <s v="Standard Class"/>
    <n v="31984"/>
    <n v="2"/>
    <n v="2"/>
    <n v="-7996"/>
    <s v="CA-2017-135909"/>
    <s v="United States"/>
    <s v="Sacramento"/>
    <s v="California"/>
    <n v="95823"/>
    <x v="1"/>
  </r>
  <r>
    <x v="2572"/>
    <x v="410"/>
    <d v="2017-10-13T00:00:00"/>
    <d v="2017-10-20T00:00:00"/>
    <s v="Standard Class"/>
    <n v="508396"/>
    <n v="5"/>
    <n v="2"/>
    <n v="1906485"/>
    <s v="CA-2017-135909"/>
    <s v="United States"/>
    <s v="Sacramento"/>
    <s v="California"/>
    <n v="95823"/>
    <x v="1"/>
  </r>
  <r>
    <x v="2573"/>
    <x v="411"/>
    <d v="2017-10-14T00:00:00"/>
    <d v="2017-10-17T00:00:00"/>
    <s v="First Class"/>
    <n v="946"/>
    <n v="2"/>
    <n v="0"/>
    <n v="36894"/>
    <s v="CA-2017-168837"/>
    <s v="United States"/>
    <s v="Oakland"/>
    <s v="California"/>
    <n v="94601"/>
    <x v="1"/>
  </r>
  <r>
    <x v="2574"/>
    <x v="411"/>
    <d v="2017-12-25T00:00:00"/>
    <d v="2017-12-28T00:00:00"/>
    <s v="Second Class"/>
    <n v="9594"/>
    <n v="3"/>
    <n v="0"/>
    <n v="9594"/>
    <s v="CA-2017-163510"/>
    <s v="United States"/>
    <s v="Louisville"/>
    <s v="Kentucky"/>
    <n v="40214"/>
    <x v="3"/>
  </r>
  <r>
    <x v="2574"/>
    <x v="411"/>
    <d v="2017-12-25T00:00:00"/>
    <d v="2017-12-28T00:00:00"/>
    <s v="Second Class"/>
    <n v="30445"/>
    <n v="5"/>
    <n v="0"/>
    <n v="761125"/>
    <s v="CA-2017-163510"/>
    <s v="United States"/>
    <s v="Louisville"/>
    <s v="Kentucky"/>
    <n v="40214"/>
    <x v="3"/>
  </r>
  <r>
    <x v="2575"/>
    <x v="411"/>
    <d v="2017-08-07T00:00:00"/>
    <d v="2017-08-12T00:00:00"/>
    <s v="Standard Class"/>
    <n v="1168"/>
    <n v="2"/>
    <n v="0"/>
    <n v="54896"/>
    <s v="CA-2017-117023"/>
    <s v="United States"/>
    <s v="Long Beach"/>
    <s v="New York"/>
    <n v="11561"/>
    <x v="2"/>
  </r>
  <r>
    <x v="2575"/>
    <x v="411"/>
    <d v="2017-08-07T00:00:00"/>
    <d v="2017-08-12T00:00:00"/>
    <s v="Standard Class"/>
    <n v="1048"/>
    <n v="10"/>
    <n v="0"/>
    <n v="262"/>
    <s v="CA-2017-117023"/>
    <s v="United States"/>
    <s v="Long Beach"/>
    <s v="New York"/>
    <n v="11561"/>
    <x v="2"/>
  </r>
  <r>
    <x v="2576"/>
    <x v="411"/>
    <d v="2017-04-21T00:00:00"/>
    <d v="2017-04-24T00:00:00"/>
    <s v="First Class"/>
    <n v="1154"/>
    <n v="1"/>
    <n v="0"/>
    <n v="3462"/>
    <s v="CA-2017-166198"/>
    <s v="United States"/>
    <s v="Seattle"/>
    <s v="Washington"/>
    <n v="98103"/>
    <x v="1"/>
  </r>
  <r>
    <x v="2576"/>
    <x v="411"/>
    <d v="2017-04-21T00:00:00"/>
    <d v="2017-04-24T00:00:00"/>
    <s v="First Class"/>
    <n v="1626"/>
    <n v="3"/>
    <n v="0"/>
    <n v="34146"/>
    <s v="CA-2017-166198"/>
    <s v="United States"/>
    <s v="Seattle"/>
    <s v="Washington"/>
    <n v="98103"/>
    <x v="1"/>
  </r>
  <r>
    <x v="2577"/>
    <x v="411"/>
    <d v="2016-12-27T00:00:00"/>
    <d v="2017-01-02T00:00:00"/>
    <s v="Standard Class"/>
    <n v="261"/>
    <n v="1"/>
    <n v="0"/>
    <n v="12006"/>
    <s v="CA-2016-111605"/>
    <s v="United States"/>
    <s v="Louisville"/>
    <s v="Kentucky"/>
    <n v="40214"/>
    <x v="3"/>
  </r>
  <r>
    <x v="2578"/>
    <x v="411"/>
    <d v="2015-08-16T00:00:00"/>
    <d v="2015-08-20T00:00:00"/>
    <s v="Standard Class"/>
    <n v="44688"/>
    <n v="7"/>
    <n v="2"/>
    <n v="33516"/>
    <s v="US-2015-164238"/>
    <s v="United States"/>
    <s v="Philadelphia"/>
    <s v="Pennsylvania"/>
    <n v="19120"/>
    <x v="2"/>
  </r>
  <r>
    <x v="2578"/>
    <x v="411"/>
    <d v="2015-08-16T00:00:00"/>
    <d v="2015-08-20T00:00:00"/>
    <s v="Standard Class"/>
    <n v="30147"/>
    <n v="3"/>
    <n v="5"/>
    <n v="-2049996"/>
    <s v="US-2015-164238"/>
    <s v="United States"/>
    <s v="Philadelphia"/>
    <s v="Pennsylvania"/>
    <n v="19120"/>
    <x v="2"/>
  </r>
  <r>
    <x v="2579"/>
    <x v="411"/>
    <d v="2017-07-27T00:00:00"/>
    <d v="2017-08-01T00:00:00"/>
    <s v="Second Class"/>
    <n v="194848"/>
    <n v="4"/>
    <n v="2"/>
    <n v="12178"/>
    <s v="CA-2017-107209"/>
    <s v="United States"/>
    <s v="Raleigh"/>
    <s v="North Carolina"/>
    <n v="27604"/>
    <x v="3"/>
  </r>
  <r>
    <x v="2580"/>
    <x v="412"/>
    <d v="2016-05-09T00:00:00"/>
    <d v="2016-05-15T00:00:00"/>
    <s v="Standard Class"/>
    <n v="9344"/>
    <n v="1"/>
    <n v="2"/>
    <n v="3504"/>
    <s v="CA-2016-109176"/>
    <s v="United States"/>
    <s v="Philadelphia"/>
    <s v="Pennsylvania"/>
    <n v="19140"/>
    <x v="2"/>
  </r>
  <r>
    <x v="2580"/>
    <x v="412"/>
    <d v="2016-05-09T00:00:00"/>
    <d v="2016-05-15T00:00:00"/>
    <s v="Standard Class"/>
    <n v="7936"/>
    <n v="5"/>
    <n v="2"/>
    <n v="992"/>
    <s v="CA-2016-109176"/>
    <s v="United States"/>
    <s v="Philadelphia"/>
    <s v="Pennsylvania"/>
    <n v="19140"/>
    <x v="2"/>
  </r>
  <r>
    <x v="2581"/>
    <x v="412"/>
    <d v="2016-09-25T00:00:00"/>
    <d v="2016-10-01T00:00:00"/>
    <s v="Standard Class"/>
    <n v="1656"/>
    <n v="4"/>
    <n v="0"/>
    <n v="69552"/>
    <s v="CA-2016-101385"/>
    <s v="United States"/>
    <s v="San Francisco"/>
    <s v="California"/>
    <n v="94109"/>
    <x v="1"/>
  </r>
  <r>
    <x v="2582"/>
    <x v="412"/>
    <d v="2015-03-21T00:00:00"/>
    <d v="2015-03-26T00:00:00"/>
    <s v="Standard Class"/>
    <n v="96208"/>
    <n v="4"/>
    <n v="2"/>
    <n v="156338"/>
    <s v="CA-2015-120621"/>
    <s v="United States"/>
    <s v="Jacksonville"/>
    <s v="North Carolina"/>
    <n v="28540"/>
    <x v="3"/>
  </r>
  <r>
    <x v="2582"/>
    <x v="412"/>
    <d v="2015-03-21T00:00:00"/>
    <d v="2015-03-26T00:00:00"/>
    <s v="Standard Class"/>
    <n v="12843"/>
    <n v="3"/>
    <n v="7"/>
    <n v="-98463"/>
    <s v="CA-2015-120621"/>
    <s v="United States"/>
    <s v="Jacksonville"/>
    <s v="North Carolina"/>
    <n v="28540"/>
    <x v="3"/>
  </r>
  <r>
    <x v="2582"/>
    <x v="412"/>
    <d v="2015-03-21T00:00:00"/>
    <d v="2015-03-26T00:00:00"/>
    <s v="Standard Class"/>
    <n v="295456"/>
    <n v="14"/>
    <n v="2"/>
    <n v="960232"/>
    <s v="CA-2015-120621"/>
    <s v="United States"/>
    <s v="Jacksonville"/>
    <s v="North Carolina"/>
    <n v="28540"/>
    <x v="3"/>
  </r>
  <r>
    <x v="2583"/>
    <x v="412"/>
    <d v="2015-12-10T00:00:00"/>
    <d v="2015-12-15T00:00:00"/>
    <s v="Standard Class"/>
    <n v="53088"/>
    <n v="7"/>
    <n v="8"/>
    <n v="-1088304"/>
    <s v="CA-2015-106208"/>
    <s v="United States"/>
    <s v="Chicago"/>
    <s v="Illinois"/>
    <n v="60610"/>
    <x v="0"/>
  </r>
  <r>
    <x v="2584"/>
    <x v="413"/>
    <d v="2017-11-20T00:00:00"/>
    <d v="2017-11-25T00:00:00"/>
    <s v="Standard Class"/>
    <n v="28392"/>
    <n v="5"/>
    <n v="2"/>
    <n v="-46137"/>
    <s v="US-2017-110996"/>
    <s v="United States"/>
    <s v="Ontario"/>
    <s v="California"/>
    <n v="91761"/>
    <x v="1"/>
  </r>
  <r>
    <x v="2585"/>
    <x v="413"/>
    <d v="2016-12-29T00:00:00"/>
    <d v="2016-12-30T00:00:00"/>
    <s v="First Class"/>
    <n v="186048"/>
    <n v="6"/>
    <n v="2"/>
    <n v="674424"/>
    <s v="CA-2016-124051"/>
    <s v="United States"/>
    <s v="Aurora"/>
    <s v="Illinois"/>
    <n v="60505"/>
    <x v="0"/>
  </r>
  <r>
    <x v="2586"/>
    <x v="413"/>
    <d v="2014-03-11T00:00:00"/>
    <d v="2014-03-14T00:00:00"/>
    <s v="Second Class"/>
    <n v="10892"/>
    <n v="14"/>
    <n v="0"/>
    <n v="49014"/>
    <s v="CA-2014-158337"/>
    <s v="United States"/>
    <s v="New York City"/>
    <s v="New York"/>
    <n v="10024"/>
    <x v="2"/>
  </r>
  <r>
    <x v="2587"/>
    <x v="413"/>
    <d v="2015-02-20T00:00:00"/>
    <d v="2015-02-23T00:00:00"/>
    <s v="Second Class"/>
    <n v="28679"/>
    <n v="7"/>
    <n v="0"/>
    <n v="745654"/>
    <s v="CA-2015-152611"/>
    <s v="United States"/>
    <s v="Perth Amboy"/>
    <s v="New Jersey"/>
    <n v="8861"/>
    <x v="2"/>
  </r>
  <r>
    <x v="2588"/>
    <x v="413"/>
    <d v="2017-11-24T00:00:00"/>
    <d v="2017-12-01T00:00:00"/>
    <s v="Standard Class"/>
    <n v="1638"/>
    <n v="9"/>
    <n v="0"/>
    <n v="7371"/>
    <s v="CA-2017-168641"/>
    <s v="United States"/>
    <s v="New York City"/>
    <s v="New York"/>
    <n v="10035"/>
    <x v="2"/>
  </r>
  <r>
    <x v="2588"/>
    <x v="413"/>
    <d v="2017-11-24T00:00:00"/>
    <d v="2017-12-01T00:00:00"/>
    <s v="Standard Class"/>
    <n v="16796"/>
    <n v="2"/>
    <n v="0"/>
    <n v="789412"/>
    <s v="CA-2017-168641"/>
    <s v="United States"/>
    <s v="New York City"/>
    <s v="New York"/>
    <n v="10035"/>
    <x v="2"/>
  </r>
  <r>
    <x v="2588"/>
    <x v="413"/>
    <d v="2017-11-24T00:00:00"/>
    <d v="2017-12-01T00:00:00"/>
    <s v="Standard Class"/>
    <n v="321568"/>
    <n v="2"/>
    <n v="2"/>
    <n v="-160784"/>
    <s v="CA-2017-168641"/>
    <s v="United States"/>
    <s v="New York City"/>
    <s v="New York"/>
    <n v="10035"/>
    <x v="2"/>
  </r>
  <r>
    <x v="2588"/>
    <x v="413"/>
    <d v="2017-11-24T00:00:00"/>
    <d v="2017-12-01T00:00:00"/>
    <s v="Standard Class"/>
    <n v="1296"/>
    <n v="2"/>
    <n v="0"/>
    <n v="62208"/>
    <s v="CA-2017-168641"/>
    <s v="United States"/>
    <s v="New York City"/>
    <s v="New York"/>
    <n v="10035"/>
    <x v="2"/>
  </r>
  <r>
    <x v="2589"/>
    <x v="413"/>
    <d v="2015-10-12T00:00:00"/>
    <d v="2015-10-17T00:00:00"/>
    <s v="Standard Class"/>
    <n v="179"/>
    <n v="2"/>
    <n v="0"/>
    <n v="3401"/>
    <s v="CA-2015-142993"/>
    <s v="United States"/>
    <s v="Seattle"/>
    <s v="Washington"/>
    <n v="98103"/>
    <x v="1"/>
  </r>
  <r>
    <x v="2589"/>
    <x v="413"/>
    <d v="2015-10-12T00:00:00"/>
    <d v="2015-10-17T00:00:00"/>
    <s v="Standard Class"/>
    <n v="8196"/>
    <n v="2"/>
    <n v="0"/>
    <n v="0"/>
    <s v="CA-2015-142993"/>
    <s v="United States"/>
    <s v="Seattle"/>
    <s v="Washington"/>
    <n v="98103"/>
    <x v="1"/>
  </r>
  <r>
    <x v="2590"/>
    <x v="413"/>
    <d v="2017-05-30T00:00:00"/>
    <d v="2017-06-03T00:00:00"/>
    <s v="Standard Class"/>
    <n v="351"/>
    <n v="6"/>
    <n v="0"/>
    <n v="10179"/>
    <s v="CA-2017-116498"/>
    <s v="United States"/>
    <s v="San Diego"/>
    <s v="California"/>
    <n v="92037"/>
    <x v="1"/>
  </r>
  <r>
    <x v="2591"/>
    <x v="414"/>
    <d v="2015-11-07T00:00:00"/>
    <d v="2015-11-09T00:00:00"/>
    <s v="Second Class"/>
    <n v="19072"/>
    <n v="1"/>
    <n v="2"/>
    <n v="1192"/>
    <s v="CA-2015-102848"/>
    <s v="United States"/>
    <s v="Los Angeles"/>
    <s v="California"/>
    <n v="90036"/>
    <x v="1"/>
  </r>
  <r>
    <x v="2592"/>
    <x v="414"/>
    <d v="2017-09-24T00:00:00"/>
    <d v="2017-09-28T00:00:00"/>
    <s v="Standard Class"/>
    <n v="720"/>
    <n v="4"/>
    <n v="0"/>
    <n v="1296"/>
    <s v="CA-2017-142034"/>
    <s v="United States"/>
    <s v="Saint Cloud"/>
    <s v="Minnesota"/>
    <n v="56301"/>
    <x v="0"/>
  </r>
  <r>
    <x v="2592"/>
    <x v="414"/>
    <d v="2017-09-24T00:00:00"/>
    <d v="2017-09-28T00:00:00"/>
    <s v="Standard Class"/>
    <n v="6559"/>
    <n v="5"/>
    <n v="0"/>
    <n v="275478"/>
    <s v="CA-2017-142034"/>
    <s v="United States"/>
    <s v="Saint Cloud"/>
    <s v="Minnesota"/>
    <n v="56301"/>
    <x v="0"/>
  </r>
  <r>
    <x v="2592"/>
    <x v="414"/>
    <d v="2017-09-24T00:00:00"/>
    <d v="2017-09-28T00:00:00"/>
    <s v="Standard Class"/>
    <n v="60392"/>
    <n v="4"/>
    <n v="0"/>
    <n v="181176"/>
    <s v="CA-2017-142034"/>
    <s v="United States"/>
    <s v="Saint Cloud"/>
    <s v="Minnesota"/>
    <n v="56301"/>
    <x v="0"/>
  </r>
  <r>
    <x v="2593"/>
    <x v="414"/>
    <d v="2015-11-07T00:00:00"/>
    <d v="2015-11-11T00:00:00"/>
    <s v="Standard Class"/>
    <n v="244"/>
    <n v="2"/>
    <n v="2"/>
    <n v="793"/>
    <s v="CA-2015-134922"/>
    <s v="United States"/>
    <s v="Philadelphia"/>
    <s v="Pennsylvania"/>
    <n v="19140"/>
    <x v="2"/>
  </r>
  <r>
    <x v="2594"/>
    <x v="414"/>
    <d v="2014-03-31T00:00:00"/>
    <d v="2014-04-04T00:00:00"/>
    <s v="Standard Class"/>
    <n v="1869"/>
    <n v="1"/>
    <n v="7"/>
    <n v="-13083"/>
    <s v="CA-2014-101770"/>
    <s v="United States"/>
    <s v="Miami"/>
    <s v="Florida"/>
    <n v="33180"/>
    <x v="3"/>
  </r>
  <r>
    <x v="2595"/>
    <x v="414"/>
    <d v="2016-02-06T00:00:00"/>
    <d v="2016-02-11T00:00:00"/>
    <s v="Standard Class"/>
    <n v="132224"/>
    <n v="4"/>
    <n v="2"/>
    <n v="-181808"/>
    <s v="CA-2016-125017"/>
    <s v="United States"/>
    <s v="Chattanooga"/>
    <s v="Tennessee"/>
    <n v="37421"/>
    <x v="3"/>
  </r>
  <r>
    <x v="2596"/>
    <x v="414"/>
    <d v="2017-12-26T00:00:00"/>
    <d v="2018-01-01T00:00:00"/>
    <s v="Standard Class"/>
    <n v="16032"/>
    <n v="3"/>
    <n v="2"/>
    <n v="56112"/>
    <s v="CA-2017-136238"/>
    <s v="United States"/>
    <s v="Odessa"/>
    <s v="Texas"/>
    <n v="79762"/>
    <x v="0"/>
  </r>
  <r>
    <x v="2597"/>
    <x v="414"/>
    <d v="2017-07-11T00:00:00"/>
    <d v="2017-07-18T00:00:00"/>
    <s v="Standard Class"/>
    <n v="128745"/>
    <n v="5"/>
    <n v="0"/>
    <n v="2446155"/>
    <s v="CA-2017-162015"/>
    <s v="United States"/>
    <s v="Los Angeles"/>
    <s v="California"/>
    <n v="90049"/>
    <x v="1"/>
  </r>
  <r>
    <x v="2597"/>
    <x v="414"/>
    <d v="2017-07-11T00:00:00"/>
    <d v="2017-07-18T00:00:00"/>
    <s v="Standard Class"/>
    <n v="1681"/>
    <n v="5"/>
    <n v="0"/>
    <n v="43706"/>
    <s v="CA-2017-162015"/>
    <s v="United States"/>
    <s v="Los Angeles"/>
    <s v="California"/>
    <n v="90049"/>
    <x v="1"/>
  </r>
  <r>
    <x v="2598"/>
    <x v="415"/>
    <d v="2015-01-31T00:00:00"/>
    <d v="2015-02-05T00:00:00"/>
    <s v="Second Class"/>
    <n v="1296"/>
    <n v="2"/>
    <n v="0"/>
    <n v="62208"/>
    <s v="CA-2015-149587"/>
    <s v="United States"/>
    <s v="Minneapolis"/>
    <s v="Minnesota"/>
    <n v="55407"/>
    <x v="0"/>
  </r>
  <r>
    <x v="2598"/>
    <x v="415"/>
    <d v="2015-01-31T00:00:00"/>
    <d v="2015-02-05T00:00:00"/>
    <s v="Second Class"/>
    <n v="5334"/>
    <n v="3"/>
    <n v="0"/>
    <n v="165354"/>
    <s v="CA-2015-149587"/>
    <s v="United States"/>
    <s v="Minneapolis"/>
    <s v="Minnesota"/>
    <n v="55407"/>
    <x v="0"/>
  </r>
  <r>
    <x v="2598"/>
    <x v="415"/>
    <d v="2015-01-31T00:00:00"/>
    <d v="2015-02-05T00:00:00"/>
    <s v="Second Class"/>
    <n v="3296"/>
    <n v="2"/>
    <n v="0"/>
    <n v="161504"/>
    <s v="CA-2015-149587"/>
    <s v="United States"/>
    <s v="Minneapolis"/>
    <s v="Minnesota"/>
    <n v="55407"/>
    <x v="0"/>
  </r>
  <r>
    <x v="2599"/>
    <x v="415"/>
    <d v="2015-05-28T00:00:00"/>
    <d v="2015-06-01T00:00:00"/>
    <s v="Standard Class"/>
    <n v="4782"/>
    <n v="3"/>
    <n v="0"/>
    <n v="14346"/>
    <s v="CA-2015-131758"/>
    <s v="United States"/>
    <s v="Freeport"/>
    <s v="New York"/>
    <n v="11520"/>
    <x v="2"/>
  </r>
  <r>
    <x v="2599"/>
    <x v="415"/>
    <d v="2015-05-28T00:00:00"/>
    <d v="2015-06-01T00:00:00"/>
    <s v="Standard Class"/>
    <n v="1305"/>
    <n v="5"/>
    <n v="0"/>
    <n v="6003"/>
    <s v="CA-2015-131758"/>
    <s v="United States"/>
    <s v="Freeport"/>
    <s v="New York"/>
    <n v="11520"/>
    <x v="2"/>
  </r>
  <r>
    <x v="2600"/>
    <x v="415"/>
    <d v="2016-09-06T00:00:00"/>
    <d v="2016-09-11T00:00:00"/>
    <s v="Standard Class"/>
    <n v="95952"/>
    <n v="3"/>
    <n v="2"/>
    <n v="29985"/>
    <s v="CA-2016-133123"/>
    <s v="United States"/>
    <s v="Thomasville"/>
    <s v="North Carolina"/>
    <n v="27360"/>
    <x v="3"/>
  </r>
  <r>
    <x v="2600"/>
    <x v="415"/>
    <d v="2016-09-06T00:00:00"/>
    <d v="2016-09-11T00:00:00"/>
    <s v="Standard Class"/>
    <n v="3204"/>
    <n v="2"/>
    <n v="7"/>
    <n v="-24564"/>
    <s v="CA-2016-133123"/>
    <s v="United States"/>
    <s v="Thomasville"/>
    <s v="North Carolina"/>
    <n v="27360"/>
    <x v="3"/>
  </r>
  <r>
    <x v="2601"/>
    <x v="415"/>
    <d v="2015-07-02T00:00:00"/>
    <d v="2015-07-09T00:00:00"/>
    <s v="Standard Class"/>
    <n v="11952"/>
    <n v="3"/>
    <n v="2"/>
    <n v="40338"/>
    <s v="CA-2015-111703"/>
    <s v="United States"/>
    <s v="Hollywood"/>
    <s v="Florida"/>
    <n v="33021"/>
    <x v="3"/>
  </r>
  <r>
    <x v="2601"/>
    <x v="415"/>
    <d v="2015-07-02T00:00:00"/>
    <d v="2015-07-09T00:00:00"/>
    <s v="Standard Class"/>
    <n v="15552"/>
    <n v="3"/>
    <n v="2"/>
    <n v="56376"/>
    <s v="CA-2015-111703"/>
    <s v="United States"/>
    <s v="Hollywood"/>
    <s v="Florida"/>
    <n v="33021"/>
    <x v="3"/>
  </r>
  <r>
    <x v="2602"/>
    <x v="415"/>
    <d v="2015-02-14T00:00:00"/>
    <d v="2015-02-19T00:00:00"/>
    <s v="Standard Class"/>
    <n v="14952"/>
    <n v="2"/>
    <n v="7"/>
    <n v="-119616"/>
    <s v="US-2015-147662"/>
    <s v="United States"/>
    <s v="Akron"/>
    <s v="Ohio"/>
    <n v="44312"/>
    <x v="2"/>
  </r>
  <r>
    <x v="2602"/>
    <x v="415"/>
    <d v="2015-02-14T00:00:00"/>
    <d v="2015-02-19T00:00:00"/>
    <s v="Standard Class"/>
    <n v="323982"/>
    <n v="3"/>
    <n v="4"/>
    <n v="-809955"/>
    <s v="US-2015-147662"/>
    <s v="United States"/>
    <s v="Akron"/>
    <s v="Ohio"/>
    <n v="44312"/>
    <x v="2"/>
  </r>
  <r>
    <x v="2602"/>
    <x v="415"/>
    <d v="2015-02-14T00:00:00"/>
    <d v="2015-02-19T00:00:00"/>
    <s v="Standard Class"/>
    <n v="2286"/>
    <n v="2"/>
    <n v="7"/>
    <n v="-16764"/>
    <s v="US-2015-147662"/>
    <s v="United States"/>
    <s v="Akron"/>
    <s v="Ohio"/>
    <n v="44312"/>
    <x v="2"/>
  </r>
  <r>
    <x v="2602"/>
    <x v="415"/>
    <d v="2015-02-14T00:00:00"/>
    <d v="2015-02-19T00:00:00"/>
    <s v="Standard Class"/>
    <n v="14352"/>
    <n v="3"/>
    <n v="2"/>
    <n v="897"/>
    <s v="US-2015-147662"/>
    <s v="United States"/>
    <s v="Akron"/>
    <s v="Ohio"/>
    <n v="44312"/>
    <x v="2"/>
  </r>
  <r>
    <x v="2602"/>
    <x v="415"/>
    <d v="2015-02-14T00:00:00"/>
    <d v="2015-02-19T00:00:00"/>
    <s v="Standard Class"/>
    <n v="71976"/>
    <n v="3"/>
    <n v="2"/>
    <n v="8997"/>
    <s v="US-2015-147662"/>
    <s v="United States"/>
    <s v="Akron"/>
    <s v="Ohio"/>
    <n v="44312"/>
    <x v="2"/>
  </r>
  <r>
    <x v="2603"/>
    <x v="415"/>
    <d v="2014-08-26T00:00:00"/>
    <d v="2014-09-01T00:00:00"/>
    <s v="Standard Class"/>
    <n v="1068"/>
    <n v="4"/>
    <n v="0"/>
    <n v="40584"/>
    <s v="CA-2014-103331"/>
    <s v="United States"/>
    <s v="Newark"/>
    <s v="Delaware"/>
    <n v="19711"/>
    <x v="2"/>
  </r>
  <r>
    <x v="2603"/>
    <x v="415"/>
    <d v="2014-08-26T00:00:00"/>
    <d v="2014-09-01T00:00:00"/>
    <s v="Standard Class"/>
    <n v="1734"/>
    <n v="3"/>
    <n v="0"/>
    <n v="84966"/>
    <s v="CA-2014-103331"/>
    <s v="United States"/>
    <s v="Newark"/>
    <s v="Delaware"/>
    <n v="19711"/>
    <x v="2"/>
  </r>
  <r>
    <x v="2603"/>
    <x v="415"/>
    <d v="2014-08-26T00:00:00"/>
    <d v="2014-09-01T00:00:00"/>
    <s v="Standard Class"/>
    <n v="338"/>
    <n v="1"/>
    <n v="0"/>
    <n v="15548"/>
    <s v="CA-2014-103331"/>
    <s v="United States"/>
    <s v="Newark"/>
    <s v="Delaware"/>
    <n v="19711"/>
    <x v="2"/>
  </r>
  <r>
    <x v="2604"/>
    <x v="415"/>
    <d v="2017-03-09T00:00:00"/>
    <d v="2017-03-13T00:00:00"/>
    <s v="Standard Class"/>
    <n v="479984"/>
    <n v="2"/>
    <n v="2"/>
    <n v="59998"/>
    <s v="CA-2017-147354"/>
    <s v="United States"/>
    <s v="Los Angeles"/>
    <s v="California"/>
    <n v="90008"/>
    <x v="1"/>
  </r>
  <r>
    <x v="2604"/>
    <x v="415"/>
    <d v="2017-03-09T00:00:00"/>
    <d v="2017-03-13T00:00:00"/>
    <s v="Standard Class"/>
    <n v="3084"/>
    <n v="5"/>
    <n v="2"/>
    <n v="96375"/>
    <s v="CA-2017-147354"/>
    <s v="United States"/>
    <s v="Los Angeles"/>
    <s v="California"/>
    <n v="90008"/>
    <x v="1"/>
  </r>
  <r>
    <x v="2605"/>
    <x v="415"/>
    <d v="2014-12-27T00:00:00"/>
    <d v="2015-01-01T00:00:00"/>
    <s v="Second Class"/>
    <n v="182352"/>
    <n v="3"/>
    <n v="2"/>
    <n v="-182352"/>
    <s v="US-2014-159611"/>
    <s v="United States"/>
    <s v="Cleveland"/>
    <s v="Ohio"/>
    <n v="44105"/>
    <x v="2"/>
  </r>
  <r>
    <x v="2605"/>
    <x v="415"/>
    <d v="2014-12-27T00:00:00"/>
    <d v="2015-01-01T00:00:00"/>
    <s v="Second Class"/>
    <n v="11816"/>
    <n v="2"/>
    <n v="2"/>
    <n v="-25109"/>
    <s v="US-2014-159611"/>
    <s v="United States"/>
    <s v="Cleveland"/>
    <s v="Ohio"/>
    <n v="44105"/>
    <x v="2"/>
  </r>
  <r>
    <x v="2606"/>
    <x v="415"/>
    <d v="2015-05-29T00:00:00"/>
    <d v="2015-06-03T00:00:00"/>
    <s v="Standard Class"/>
    <n v="1239"/>
    <n v="3"/>
    <n v="0"/>
    <n v="56994"/>
    <s v="CA-2015-168277"/>
    <s v="United States"/>
    <s v="Indianapolis"/>
    <s v="Indiana"/>
    <n v="46203"/>
    <x v="0"/>
  </r>
  <r>
    <x v="2607"/>
    <x v="416"/>
    <d v="2017-09-04T00:00:00"/>
    <d v="2017-09-05T00:00:00"/>
    <s v="First Class"/>
    <n v="1296"/>
    <n v="2"/>
    <n v="0"/>
    <n v="62208"/>
    <s v="CA-2017-101182"/>
    <s v="United States"/>
    <s v="Apple Valley"/>
    <s v="California"/>
    <n v="92307"/>
    <x v="1"/>
  </r>
  <r>
    <x v="2607"/>
    <x v="416"/>
    <d v="2017-09-04T00:00:00"/>
    <d v="2017-09-05T00:00:00"/>
    <s v="First Class"/>
    <n v="43176"/>
    <n v="3"/>
    <n v="2"/>
    <n v="151116"/>
    <s v="CA-2017-101182"/>
    <s v="United States"/>
    <s v="Apple Valley"/>
    <s v="California"/>
    <n v="92307"/>
    <x v="1"/>
  </r>
  <r>
    <x v="2608"/>
    <x v="416"/>
    <d v="2017-09-03T00:00:00"/>
    <d v="2017-09-06T00:00:00"/>
    <s v="Second Class"/>
    <n v="4194"/>
    <n v="4"/>
    <n v="0"/>
    <n v="201312"/>
    <s v="CA-2017-161067"/>
    <s v="United States"/>
    <s v="New York City"/>
    <s v="New York"/>
    <n v="10035"/>
    <x v="2"/>
  </r>
  <r>
    <x v="2608"/>
    <x v="416"/>
    <d v="2017-09-03T00:00:00"/>
    <d v="2017-09-06T00:00:00"/>
    <s v="Second Class"/>
    <n v="90801"/>
    <n v="1"/>
    <n v="1"/>
    <n v="141246"/>
    <s v="CA-2017-161067"/>
    <s v="United States"/>
    <s v="New York City"/>
    <s v="New York"/>
    <n v="10035"/>
    <x v="2"/>
  </r>
  <r>
    <x v="2608"/>
    <x v="416"/>
    <d v="2017-09-03T00:00:00"/>
    <d v="2017-09-06T00:00:00"/>
    <s v="Second Class"/>
    <n v="181764"/>
    <n v="2"/>
    <n v="1"/>
    <n v="-80784"/>
    <s v="CA-2017-161067"/>
    <s v="United States"/>
    <s v="New York City"/>
    <s v="New York"/>
    <n v="10035"/>
    <x v="2"/>
  </r>
  <r>
    <x v="2608"/>
    <x v="416"/>
    <d v="2017-09-03T00:00:00"/>
    <d v="2017-09-06T00:00:00"/>
    <s v="Second Class"/>
    <n v="556"/>
    <n v="2"/>
    <n v="0"/>
    <n v="2224"/>
    <s v="CA-2017-161067"/>
    <s v="United States"/>
    <s v="New York City"/>
    <s v="New York"/>
    <n v="10035"/>
    <x v="2"/>
  </r>
  <r>
    <x v="2609"/>
    <x v="416"/>
    <d v="2015-11-20T00:00:00"/>
    <d v="2015-11-25T00:00:00"/>
    <s v="Standard Class"/>
    <n v="11904"/>
    <n v="6"/>
    <n v="0"/>
    <n v="309504"/>
    <s v="CA-2015-112305"/>
    <s v="United States"/>
    <s v="Seattle"/>
    <s v="Washington"/>
    <n v="98105"/>
    <x v="1"/>
  </r>
  <r>
    <x v="2609"/>
    <x v="416"/>
    <d v="2015-11-20T00:00:00"/>
    <d v="2015-11-25T00:00:00"/>
    <s v="Standard Class"/>
    <n v="2214"/>
    <n v="3"/>
    <n v="0"/>
    <n v="64206"/>
    <s v="CA-2015-112305"/>
    <s v="United States"/>
    <s v="Seattle"/>
    <s v="Washington"/>
    <n v="98105"/>
    <x v="1"/>
  </r>
  <r>
    <x v="2609"/>
    <x v="416"/>
    <d v="2015-11-20T00:00:00"/>
    <d v="2015-11-25T00:00:00"/>
    <s v="Standard Class"/>
    <n v="1398"/>
    <n v="2"/>
    <n v="0"/>
    <n v="60114"/>
    <s v="CA-2015-112305"/>
    <s v="United States"/>
    <s v="Seattle"/>
    <s v="Washington"/>
    <n v="98105"/>
    <x v="1"/>
  </r>
  <r>
    <x v="2610"/>
    <x v="417"/>
    <d v="2016-12-09T00:00:00"/>
    <d v="2016-12-13T00:00:00"/>
    <s v="Standard Class"/>
    <n v="1946"/>
    <n v="7"/>
    <n v="0"/>
    <n v="50596"/>
    <s v="CA-2016-137330"/>
    <s v="United States"/>
    <s v="Fremont"/>
    <s v="Nebraska"/>
    <n v="68025"/>
    <x v="0"/>
  </r>
  <r>
    <x v="2610"/>
    <x v="417"/>
    <d v="2016-12-09T00:00:00"/>
    <d v="2016-12-13T00:00:00"/>
    <s v="Standard Class"/>
    <n v="6034"/>
    <n v="7"/>
    <n v="0"/>
    <n v="156884"/>
    <s v="CA-2016-137330"/>
    <s v="United States"/>
    <s v="Fremont"/>
    <s v="Nebraska"/>
    <n v="68025"/>
    <x v="0"/>
  </r>
  <r>
    <x v="2611"/>
    <x v="417"/>
    <d v="2014-08-17T00:00:00"/>
    <d v="2014-08-23T00:00:00"/>
    <s v="Standard Class"/>
    <n v="15552"/>
    <n v="3"/>
    <n v="2"/>
    <n v="54432"/>
    <s v="CA-2014-129168"/>
    <s v="United States"/>
    <s v="Houston"/>
    <s v="Texas"/>
    <n v="77095"/>
    <x v="0"/>
  </r>
  <r>
    <x v="2612"/>
    <x v="417"/>
    <d v="2017-03-12T00:00:00"/>
    <d v="2017-03-17T00:00:00"/>
    <s v="Standard Class"/>
    <n v="6993"/>
    <n v="7"/>
    <n v="0"/>
    <n v="321678"/>
    <s v="CA-2017-159352"/>
    <s v="United States"/>
    <s v="Lowell"/>
    <s v="Massachusetts"/>
    <n v="1852"/>
    <x v="2"/>
  </r>
  <r>
    <x v="2613"/>
    <x v="417"/>
    <d v="2014-12-16T00:00:00"/>
    <d v="2014-12-20T00:00:00"/>
    <s v="Second Class"/>
    <n v="1013832"/>
    <n v="9"/>
    <n v="2"/>
    <n v="1013832"/>
    <s v="CA-2014-153913"/>
    <s v="United States"/>
    <s v="Hialeah"/>
    <s v="Florida"/>
    <n v="33012"/>
    <x v="3"/>
  </r>
  <r>
    <x v="2613"/>
    <x v="417"/>
    <d v="2014-12-16T00:00:00"/>
    <d v="2014-12-20T00:00:00"/>
    <s v="Second Class"/>
    <n v="1984"/>
    <n v="2"/>
    <n v="2"/>
    <n v="6696"/>
    <s v="CA-2014-153913"/>
    <s v="United States"/>
    <s v="Hialeah"/>
    <s v="Florida"/>
    <n v="33012"/>
    <x v="3"/>
  </r>
  <r>
    <x v="2614"/>
    <x v="417"/>
    <d v="2015-09-04T00:00:00"/>
    <d v="2015-09-09T00:00:00"/>
    <s v="Standard Class"/>
    <n v="9762"/>
    <n v="2"/>
    <n v="7"/>
    <n v="-68334"/>
    <s v="CA-2015-101924"/>
    <s v="United States"/>
    <s v="Medford"/>
    <s v="Oregon"/>
    <n v="97504"/>
    <x v="1"/>
  </r>
  <r>
    <x v="2615"/>
    <x v="417"/>
    <d v="2016-09-08T00:00:00"/>
    <d v="2016-09-12T00:00:00"/>
    <s v="Standard Class"/>
    <n v="70368"/>
    <n v="2"/>
    <n v="2"/>
    <n v="61572"/>
    <s v="CA-2016-108868"/>
    <s v="United States"/>
    <s v="Dallas"/>
    <s v="Texas"/>
    <n v="75081"/>
    <x v="0"/>
  </r>
  <r>
    <x v="2615"/>
    <x v="417"/>
    <d v="2016-09-08T00:00:00"/>
    <d v="2016-09-12T00:00:00"/>
    <s v="Standard Class"/>
    <n v="5996"/>
    <n v="5"/>
    <n v="2"/>
    <n v="217355"/>
    <s v="CA-2016-108868"/>
    <s v="United States"/>
    <s v="Dallas"/>
    <s v="Texas"/>
    <n v="75081"/>
    <x v="0"/>
  </r>
  <r>
    <x v="2616"/>
    <x v="417"/>
    <d v="2017-05-14T00:00:00"/>
    <d v="2017-05-19T00:00:00"/>
    <s v="Standard Class"/>
    <n v="44019"/>
    <n v="9"/>
    <n v="0"/>
    <n v="2068893"/>
    <s v="CA-2017-129357"/>
    <s v="United States"/>
    <s v="Seattle"/>
    <s v="Washington"/>
    <n v="98103"/>
    <x v="1"/>
  </r>
  <r>
    <x v="2616"/>
    <x v="417"/>
    <d v="2017-05-14T00:00:00"/>
    <d v="2017-05-19T00:00:00"/>
    <s v="Standard Class"/>
    <n v="644"/>
    <n v="5"/>
    <n v="0"/>
    <n v="1932"/>
    <s v="CA-2017-129357"/>
    <s v="United States"/>
    <s v="Seattle"/>
    <s v="Washington"/>
    <n v="98103"/>
    <x v="1"/>
  </r>
  <r>
    <x v="2617"/>
    <x v="417"/>
    <d v="2016-01-10T00:00:00"/>
    <d v="2016-01-17T00:00:00"/>
    <s v="Standard Class"/>
    <n v="7992"/>
    <n v="4"/>
    <n v="0"/>
    <n v="343656"/>
    <s v="CA-2016-116547"/>
    <s v="United States"/>
    <s v="Seattle"/>
    <s v="Washington"/>
    <n v="98115"/>
    <x v="1"/>
  </r>
  <r>
    <x v="2617"/>
    <x v="417"/>
    <d v="2016-01-10T00:00:00"/>
    <d v="2016-01-17T00:00:00"/>
    <s v="Standard Class"/>
    <n v="6998"/>
    <n v="2"/>
    <n v="0"/>
    <n v="132962"/>
    <s v="CA-2016-116547"/>
    <s v="United States"/>
    <s v="Seattle"/>
    <s v="Washington"/>
    <n v="98115"/>
    <x v="1"/>
  </r>
  <r>
    <x v="2618"/>
    <x v="417"/>
    <d v="2014-04-04T00:00:00"/>
    <d v="2014-04-08T00:00:00"/>
    <s v="Standard Class"/>
    <n v="23255"/>
    <n v="5"/>
    <n v="0"/>
    <n v="9302"/>
    <s v="CA-2014-149538"/>
    <s v="United States"/>
    <s v="Lafayette"/>
    <s v="Louisiana"/>
    <n v="70506"/>
    <x v="3"/>
  </r>
  <r>
    <x v="2618"/>
    <x v="417"/>
    <d v="2014-04-04T00:00:00"/>
    <d v="2014-04-08T00:00:00"/>
    <s v="Standard Class"/>
    <n v="9998"/>
    <n v="2"/>
    <n v="0"/>
    <n v="429914"/>
    <s v="CA-2014-149538"/>
    <s v="United States"/>
    <s v="Lafayette"/>
    <s v="Louisiana"/>
    <n v="70506"/>
    <x v="3"/>
  </r>
  <r>
    <x v="2618"/>
    <x v="417"/>
    <d v="2014-04-04T00:00:00"/>
    <d v="2014-04-08T00:00:00"/>
    <s v="Standard Class"/>
    <n v="1944"/>
    <n v="3"/>
    <n v="0"/>
    <n v="93312"/>
    <s v="CA-2014-149538"/>
    <s v="United States"/>
    <s v="Lafayette"/>
    <s v="Louisiana"/>
    <n v="70506"/>
    <x v="3"/>
  </r>
  <r>
    <x v="2618"/>
    <x v="417"/>
    <d v="2014-04-04T00:00:00"/>
    <d v="2014-04-08T00:00:00"/>
    <s v="Standard Class"/>
    <n v="1296"/>
    <n v="2"/>
    <n v="0"/>
    <n v="63504"/>
    <s v="CA-2014-149538"/>
    <s v="United States"/>
    <s v="Lafayette"/>
    <s v="Louisiana"/>
    <n v="70506"/>
    <x v="3"/>
  </r>
  <r>
    <x v="2619"/>
    <x v="417"/>
    <d v="2015-11-14T00:00:00"/>
    <d v="2015-11-17T00:00:00"/>
    <s v="First Class"/>
    <n v="872"/>
    <n v="5"/>
    <n v="2"/>
    <n v="2289"/>
    <s v="CA-2015-138674"/>
    <s v="United States"/>
    <s v="Springfield"/>
    <s v="Oregon"/>
    <n v="97477"/>
    <x v="1"/>
  </r>
  <r>
    <x v="2619"/>
    <x v="417"/>
    <d v="2015-11-14T00:00:00"/>
    <d v="2015-11-17T00:00:00"/>
    <s v="First Class"/>
    <n v="91176"/>
    <n v="3"/>
    <n v="2"/>
    <n v="45588"/>
    <s v="CA-2015-138674"/>
    <s v="United States"/>
    <s v="Springfield"/>
    <s v="Oregon"/>
    <n v="97477"/>
    <x v="1"/>
  </r>
  <r>
    <x v="2619"/>
    <x v="417"/>
    <d v="2015-11-14T00:00:00"/>
    <d v="2015-11-17T00:00:00"/>
    <s v="First Class"/>
    <n v="159968"/>
    <n v="4"/>
    <n v="2"/>
    <n v="29994"/>
    <s v="CA-2015-138674"/>
    <s v="United States"/>
    <s v="Springfield"/>
    <s v="Oregon"/>
    <n v="97477"/>
    <x v="1"/>
  </r>
  <r>
    <x v="2620"/>
    <x v="417"/>
    <d v="2015-04-30T00:00:00"/>
    <d v="2015-05-06T00:00:00"/>
    <s v="Standard Class"/>
    <n v="3465"/>
    <n v="3"/>
    <n v="0"/>
    <n v="9702"/>
    <s v="CA-2015-103716"/>
    <s v="United States"/>
    <s v="San Francisco"/>
    <s v="California"/>
    <n v="94110"/>
    <x v="1"/>
  </r>
  <r>
    <x v="2620"/>
    <x v="417"/>
    <d v="2015-04-30T00:00:00"/>
    <d v="2015-05-06T00:00:00"/>
    <s v="Standard Class"/>
    <n v="198"/>
    <n v="5"/>
    <n v="2"/>
    <n v="17325"/>
    <s v="CA-2015-103716"/>
    <s v="United States"/>
    <s v="San Francisco"/>
    <s v="California"/>
    <n v="94110"/>
    <x v="1"/>
  </r>
  <r>
    <x v="2621"/>
    <x v="417"/>
    <d v="2015-03-10T00:00:00"/>
    <d v="2015-03-10T00:00:00"/>
    <s v="Same Day"/>
    <n v="8982"/>
    <n v="6"/>
    <n v="0"/>
    <n v="251496"/>
    <s v="US-2015-118906"/>
    <s v="United States"/>
    <s v="Clinton"/>
    <s v="Maryland"/>
    <n v="20735"/>
    <x v="2"/>
  </r>
  <r>
    <x v="2622"/>
    <x v="418"/>
    <d v="2017-12-09T00:00:00"/>
    <d v="2017-12-11T00:00:00"/>
    <s v="First Class"/>
    <n v="1248"/>
    <n v="3"/>
    <n v="8"/>
    <n v="-19344"/>
    <s v="US-2017-118038"/>
    <s v="United States"/>
    <s v="Houston"/>
    <s v="Texas"/>
    <n v="77041"/>
    <x v="0"/>
  </r>
  <r>
    <x v="2622"/>
    <x v="418"/>
    <d v="2017-12-09T00:00:00"/>
    <d v="2017-12-11T00:00:00"/>
    <s v="First Class"/>
    <n v="9708"/>
    <n v="3"/>
    <n v="6"/>
    <n v="-58248"/>
    <s v="US-2017-118038"/>
    <s v="United States"/>
    <s v="Houston"/>
    <s v="Texas"/>
    <n v="77041"/>
    <x v="0"/>
  </r>
  <r>
    <x v="2622"/>
    <x v="418"/>
    <d v="2017-12-09T00:00:00"/>
    <d v="2017-12-11T00:00:00"/>
    <s v="First Class"/>
    <n v="2724"/>
    <n v="3"/>
    <n v="2"/>
    <n v="2724"/>
    <s v="US-2017-118038"/>
    <s v="United States"/>
    <s v="Houston"/>
    <s v="Texas"/>
    <n v="77041"/>
    <x v="0"/>
  </r>
  <r>
    <x v="2623"/>
    <x v="418"/>
    <d v="2014-12-30T00:00:00"/>
    <d v="2015-01-04T00:00:00"/>
    <s v="Standard Class"/>
    <n v="984"/>
    <n v="3"/>
    <n v="0"/>
    <n v="28536"/>
    <s v="CA-2014-130960"/>
    <s v="United States"/>
    <s v="Taylor"/>
    <s v="Michigan"/>
    <n v="48180"/>
    <x v="0"/>
  </r>
  <r>
    <x v="2624"/>
    <x v="418"/>
    <d v="2015-12-09T00:00:00"/>
    <d v="2015-12-12T00:00:00"/>
    <s v="First Class"/>
    <n v="3402"/>
    <n v="3"/>
    <n v="0"/>
    <n v="166698"/>
    <s v="CA-2015-157035"/>
    <s v="United States"/>
    <s v="Columbus"/>
    <s v="Indiana"/>
    <n v="47201"/>
    <x v="0"/>
  </r>
  <r>
    <x v="2625"/>
    <x v="418"/>
    <d v="2017-12-29T00:00:00"/>
    <d v="2018-01-04T00:00:00"/>
    <s v="Standard Class"/>
    <n v="2097"/>
    <n v="2"/>
    <n v="0"/>
    <n v="100656"/>
    <s v="CA-2017-158673"/>
    <s v="United States"/>
    <s v="Grand Rapids"/>
    <s v="Michigan"/>
    <n v="49505"/>
    <x v="0"/>
  </r>
  <r>
    <x v="2626"/>
    <x v="418"/>
    <d v="2017-11-13T00:00:00"/>
    <d v="2017-11-16T00:00:00"/>
    <s v="First Class"/>
    <n v="62995"/>
    <n v="5"/>
    <n v="0"/>
    <n v="163787"/>
    <s v="CA-2017-159156"/>
    <s v="United States"/>
    <s v="New York City"/>
    <s v="New York"/>
    <n v="10009"/>
    <x v="2"/>
  </r>
  <r>
    <x v="2627"/>
    <x v="418"/>
    <d v="2016-06-21T00:00:00"/>
    <d v="2016-06-25T00:00:00"/>
    <s v="Standard Class"/>
    <n v="836"/>
    <n v="1"/>
    <n v="8"/>
    <n v="-13376"/>
    <s v="CA-2016-168361"/>
    <s v="United States"/>
    <s v="Chicago"/>
    <s v="Illinois"/>
    <n v="60623"/>
    <x v="0"/>
  </r>
  <r>
    <x v="2628"/>
    <x v="418"/>
    <d v="2016-06-05T00:00:00"/>
    <d v="2016-06-09T00:00:00"/>
    <s v="Standard Class"/>
    <n v="6138"/>
    <n v="6"/>
    <n v="0"/>
    <n v="159588"/>
    <s v="CA-2016-149671"/>
    <s v="United States"/>
    <s v="Seattle"/>
    <s v="Washington"/>
    <n v="98105"/>
    <x v="1"/>
  </r>
  <r>
    <x v="2629"/>
    <x v="419"/>
    <d v="2016-06-19T00:00:00"/>
    <d v="2016-06-20T00:00:00"/>
    <s v="First Class"/>
    <n v="1712"/>
    <n v="2"/>
    <n v="0"/>
    <n v="80464"/>
    <s v="CA-2016-105760"/>
    <s v="United States"/>
    <s v="San Francisco"/>
    <s v="California"/>
    <n v="94110"/>
    <x v="1"/>
  </r>
  <r>
    <x v="2630"/>
    <x v="419"/>
    <d v="2014-09-08T00:00:00"/>
    <d v="2014-09-11T00:00:00"/>
    <s v="First Class"/>
    <n v="3297"/>
    <n v="3"/>
    <n v="0"/>
    <n v="128583"/>
    <s v="CA-2014-163293"/>
    <s v="United States"/>
    <s v="Macon"/>
    <s v="Georgia"/>
    <n v="31204"/>
    <x v="3"/>
  </r>
  <r>
    <x v="2630"/>
    <x v="419"/>
    <d v="2014-09-08T00:00:00"/>
    <d v="2014-09-11T00:00:00"/>
    <s v="First Class"/>
    <n v="8388"/>
    <n v="4"/>
    <n v="0"/>
    <n v="301968"/>
    <s v="CA-2014-163293"/>
    <s v="United States"/>
    <s v="Macon"/>
    <s v="Georgia"/>
    <n v="31204"/>
    <x v="3"/>
  </r>
  <r>
    <x v="2631"/>
    <x v="419"/>
    <d v="2015-12-31T00:00:00"/>
    <d v="2016-01-03T00:00:00"/>
    <s v="Second Class"/>
    <n v="9474"/>
    <n v="3"/>
    <n v="0"/>
    <n v="445278"/>
    <s v="CA-2015-109470"/>
    <s v="United States"/>
    <s v="Henderson"/>
    <s v="Kentucky"/>
    <n v="42420"/>
    <x v="3"/>
  </r>
  <r>
    <x v="2631"/>
    <x v="419"/>
    <d v="2015-12-31T00:00:00"/>
    <d v="2016-01-03T00:00:00"/>
    <s v="Second Class"/>
    <n v="6064"/>
    <n v="4"/>
    <n v="0"/>
    <n v="278944"/>
    <s v="CA-2015-109470"/>
    <s v="United States"/>
    <s v="Henderson"/>
    <s v="Kentucky"/>
    <n v="42420"/>
    <x v="3"/>
  </r>
  <r>
    <x v="2631"/>
    <x v="419"/>
    <d v="2015-12-31T00:00:00"/>
    <d v="2016-01-03T00:00:00"/>
    <s v="Second Class"/>
    <n v="763"/>
    <n v="5"/>
    <n v="0"/>
    <n v="3815"/>
    <s v="CA-2015-109470"/>
    <s v="United States"/>
    <s v="Henderson"/>
    <s v="Kentucky"/>
    <n v="42420"/>
    <x v="3"/>
  </r>
  <r>
    <x v="2631"/>
    <x v="419"/>
    <d v="2015-12-31T00:00:00"/>
    <d v="2016-01-03T00:00:00"/>
    <s v="Second Class"/>
    <n v="3648"/>
    <n v="12"/>
    <n v="0"/>
    <n v="167808"/>
    <s v="CA-2015-109470"/>
    <s v="United States"/>
    <s v="Henderson"/>
    <s v="Kentucky"/>
    <n v="42420"/>
    <x v="3"/>
  </r>
  <r>
    <x v="2632"/>
    <x v="419"/>
    <d v="2016-06-02T00:00:00"/>
    <d v="2016-06-05T00:00:00"/>
    <s v="First Class"/>
    <n v="64784"/>
    <n v="1"/>
    <n v="2"/>
    <n v="-129568"/>
    <s v="US-2016-128293"/>
    <s v="United States"/>
    <s v="Philadelphia"/>
    <s v="Pennsylvania"/>
    <n v="19120"/>
    <x v="2"/>
  </r>
  <r>
    <x v="2633"/>
    <x v="419"/>
    <d v="2016-11-18T00:00:00"/>
    <d v="2016-11-21T00:00:00"/>
    <s v="Second Class"/>
    <n v="131996"/>
    <n v="4"/>
    <n v="0"/>
    <n v="527984"/>
    <s v="US-2016-138408"/>
    <s v="United States"/>
    <s v="Huntsville"/>
    <s v="Alabama"/>
    <n v="35810"/>
    <x v="3"/>
  </r>
  <r>
    <x v="2634"/>
    <x v="419"/>
    <d v="2015-07-18T00:00:00"/>
    <d v="2015-07-21T00:00:00"/>
    <s v="First Class"/>
    <n v="576"/>
    <n v="2"/>
    <n v="0"/>
    <n v="16128"/>
    <s v="CA-2015-159590"/>
    <s v="United States"/>
    <s v="New York City"/>
    <s v="New York"/>
    <n v="10009"/>
    <x v="2"/>
  </r>
  <r>
    <x v="2635"/>
    <x v="420"/>
    <d v="2016-09-11T00:00:00"/>
    <d v="2016-09-17T00:00:00"/>
    <s v="Standard Class"/>
    <n v="761"/>
    <n v="1"/>
    <n v="0"/>
    <n v="35767"/>
    <s v="CA-2016-145625"/>
    <s v="United States"/>
    <s v="San Diego"/>
    <s v="California"/>
    <n v="92037"/>
    <x v="1"/>
  </r>
  <r>
    <x v="2635"/>
    <x v="420"/>
    <d v="2016-09-11T00:00:00"/>
    <d v="2016-09-17T00:00:00"/>
    <s v="Standard Class"/>
    <n v="334737"/>
    <n v="13"/>
    <n v="0"/>
    <n v="6360003"/>
    <s v="CA-2016-145625"/>
    <s v="United States"/>
    <s v="San Diego"/>
    <s v="California"/>
    <n v="92037"/>
    <x v="1"/>
  </r>
  <r>
    <x v="2636"/>
    <x v="420"/>
    <d v="2017-09-24T00:00:00"/>
    <d v="2017-09-29T00:00:00"/>
    <s v="Standard Class"/>
    <n v="103056"/>
    <n v="3"/>
    <n v="2"/>
    <n v="244758"/>
    <s v="CA-2017-108910"/>
    <s v="United States"/>
    <s v="Newark"/>
    <s v="Ohio"/>
    <n v="43055"/>
    <x v="2"/>
  </r>
  <r>
    <x v="2637"/>
    <x v="420"/>
    <d v="2015-11-02T00:00:00"/>
    <d v="2015-11-02T00:00:00"/>
    <s v="Same Day"/>
    <n v="44793"/>
    <n v="9"/>
    <n v="0"/>
    <n v="492723"/>
    <s v="CA-2015-125416"/>
    <s v="United States"/>
    <s v="Seattle"/>
    <s v="Washington"/>
    <n v="98115"/>
    <x v="1"/>
  </r>
  <r>
    <x v="2638"/>
    <x v="420"/>
    <d v="2016-11-14T00:00:00"/>
    <d v="2016-11-18T00:00:00"/>
    <s v="Standard Class"/>
    <n v="2296"/>
    <n v="2"/>
    <n v="8"/>
    <n v="-39032"/>
    <s v="CA-2016-134691"/>
    <s v="United States"/>
    <s v="Houston"/>
    <s v="Texas"/>
    <n v="77041"/>
    <x v="0"/>
  </r>
  <r>
    <x v="2639"/>
    <x v="421"/>
    <d v="2017-11-03T00:00:00"/>
    <d v="2017-11-07T00:00:00"/>
    <s v="Standard Class"/>
    <n v="13986"/>
    <n v="7"/>
    <n v="0"/>
    <n v="657342"/>
    <s v="CA-2017-142636"/>
    <s v="United States"/>
    <s v="Seattle"/>
    <s v="Washington"/>
    <n v="98105"/>
    <x v="1"/>
  </r>
  <r>
    <x v="2639"/>
    <x v="421"/>
    <d v="2017-11-03T00:00:00"/>
    <d v="2017-11-07T00:00:00"/>
    <s v="Standard Class"/>
    <n v="307136"/>
    <n v="4"/>
    <n v="2"/>
    <n v="268744"/>
    <s v="CA-2017-142636"/>
    <s v="United States"/>
    <s v="Seattle"/>
    <s v="Washington"/>
    <n v="98105"/>
    <x v="1"/>
  </r>
  <r>
    <x v="2640"/>
    <x v="421"/>
    <d v="2016-05-28T00:00:00"/>
    <d v="2016-06-03T00:00:00"/>
    <s v="Standard Class"/>
    <n v="390272"/>
    <n v="8"/>
    <n v="2"/>
    <n v="-24392"/>
    <s v="CA-2016-138695"/>
    <s v="United States"/>
    <s v="Tallahassee"/>
    <s v="Florida"/>
    <n v="32303"/>
    <x v="3"/>
  </r>
  <r>
    <x v="2640"/>
    <x v="421"/>
    <d v="2016-05-28T00:00:00"/>
    <d v="2016-06-03T00:00:00"/>
    <s v="Standard Class"/>
    <n v="62192"/>
    <n v="13"/>
    <n v="2"/>
    <n v="19435"/>
    <s v="CA-2016-138695"/>
    <s v="United States"/>
    <s v="Tallahassee"/>
    <s v="Florida"/>
    <n v="32303"/>
    <x v="3"/>
  </r>
  <r>
    <x v="2641"/>
    <x v="421"/>
    <d v="2017-05-26T00:00:00"/>
    <d v="2017-05-29T00:00:00"/>
    <s v="First Class"/>
    <n v="20844"/>
    <n v="3"/>
    <n v="0"/>
    <n v="62532"/>
    <s v="CA-2017-123687"/>
    <s v="United States"/>
    <s v="Louisville"/>
    <s v="Kentucky"/>
    <n v="40214"/>
    <x v="3"/>
  </r>
  <r>
    <x v="2641"/>
    <x v="421"/>
    <d v="2017-05-26T00:00:00"/>
    <d v="2017-05-29T00:00:00"/>
    <s v="First Class"/>
    <n v="2576"/>
    <n v="2"/>
    <n v="0"/>
    <n v="7728"/>
    <s v="CA-2017-123687"/>
    <s v="United States"/>
    <s v="Louisville"/>
    <s v="Kentucky"/>
    <n v="40214"/>
    <x v="3"/>
  </r>
  <r>
    <x v="2642"/>
    <x v="421"/>
    <d v="2014-12-13T00:00:00"/>
    <d v="2014-12-15T00:00:00"/>
    <s v="Second Class"/>
    <n v="1239"/>
    <n v="3"/>
    <n v="0"/>
    <n v="58233"/>
    <s v="CA-2014-129819"/>
    <s v="United States"/>
    <s v="Henderson"/>
    <s v="Kentucky"/>
    <n v="42420"/>
    <x v="3"/>
  </r>
  <r>
    <x v="2643"/>
    <x v="422"/>
    <d v="2016-06-04T00:00:00"/>
    <d v="2016-06-06T00:00:00"/>
    <s v="First Class"/>
    <n v="7588"/>
    <n v="2"/>
    <n v="0"/>
    <n v="356636"/>
    <s v="CA-2016-119823"/>
    <s v="United States"/>
    <s v="Springfield"/>
    <s v="Virginia"/>
    <n v="22153"/>
    <x v="3"/>
  </r>
  <r>
    <x v="2644"/>
    <x v="422"/>
    <d v="2016-03-01T00:00:00"/>
    <d v="2016-03-05T00:00:00"/>
    <s v="Standard Class"/>
    <n v="836592"/>
    <n v="8"/>
    <n v="4"/>
    <n v="-2649208"/>
    <s v="US-2016-143819"/>
    <s v="United States"/>
    <s v="Yonkers"/>
    <s v="New York"/>
    <n v="10701"/>
    <x v="2"/>
  </r>
  <r>
    <x v="2644"/>
    <x v="422"/>
    <d v="2016-03-01T00:00:00"/>
    <d v="2016-03-05T00:00:00"/>
    <s v="Standard Class"/>
    <n v="2638"/>
    <n v="1"/>
    <n v="0"/>
    <n v="121348"/>
    <s v="US-2016-143819"/>
    <s v="United States"/>
    <s v="Yonkers"/>
    <s v="New York"/>
    <n v="10701"/>
    <x v="2"/>
  </r>
  <r>
    <x v="2644"/>
    <x v="422"/>
    <d v="2016-03-01T00:00:00"/>
    <d v="2016-03-05T00:00:00"/>
    <s v="Standard Class"/>
    <n v="36292"/>
    <n v="2"/>
    <n v="0"/>
    <n v="1052468"/>
    <s v="US-2016-143819"/>
    <s v="United States"/>
    <s v="Yonkers"/>
    <s v="New York"/>
    <n v="10701"/>
    <x v="2"/>
  </r>
  <r>
    <x v="2644"/>
    <x v="422"/>
    <d v="2016-03-01T00:00:00"/>
    <d v="2016-03-05T00:00:00"/>
    <s v="Standard Class"/>
    <n v="489993"/>
    <n v="7"/>
    <n v="0"/>
    <n v="24009657"/>
    <s v="US-2016-143819"/>
    <s v="United States"/>
    <s v="Yonkers"/>
    <s v="New York"/>
    <n v="10701"/>
    <x v="2"/>
  </r>
  <r>
    <x v="2645"/>
    <x v="422"/>
    <d v="2016-09-02T00:00:00"/>
    <d v="2016-09-06T00:00:00"/>
    <s v="Standard Class"/>
    <n v="7548"/>
    <n v="2"/>
    <n v="0"/>
    <n v="196248"/>
    <s v="CA-2016-130407"/>
    <s v="United States"/>
    <s v="New York City"/>
    <s v="New York"/>
    <n v="10024"/>
    <x v="2"/>
  </r>
  <r>
    <x v="2645"/>
    <x v="422"/>
    <d v="2016-09-02T00:00:00"/>
    <d v="2016-09-06T00:00:00"/>
    <s v="Standard Class"/>
    <n v="3998"/>
    <n v="2"/>
    <n v="0"/>
    <n v="9995"/>
    <s v="CA-2016-130407"/>
    <s v="United States"/>
    <s v="New York City"/>
    <s v="New York"/>
    <n v="10024"/>
    <x v="2"/>
  </r>
  <r>
    <x v="2646"/>
    <x v="422"/>
    <d v="2014-11-11T00:00:00"/>
    <d v="2014-11-15T00:00:00"/>
    <s v="Standard Class"/>
    <n v="89699"/>
    <n v="5"/>
    <n v="8"/>
    <n v="-14800335"/>
    <s v="CA-2014-165309"/>
    <s v="United States"/>
    <s v="Houston"/>
    <s v="Texas"/>
    <n v="77095"/>
    <x v="0"/>
  </r>
  <r>
    <x v="2646"/>
    <x v="422"/>
    <d v="2014-11-11T00:00:00"/>
    <d v="2014-11-15T00:00:00"/>
    <s v="Standard Class"/>
    <n v="1234"/>
    <n v="1"/>
    <n v="8"/>
    <n v="-19744"/>
    <s v="CA-2014-165309"/>
    <s v="United States"/>
    <s v="Houston"/>
    <s v="Texas"/>
    <n v="77095"/>
    <x v="0"/>
  </r>
  <r>
    <x v="2646"/>
    <x v="422"/>
    <d v="2014-11-11T00:00:00"/>
    <d v="2014-11-15T00:00:00"/>
    <s v="Standard Class"/>
    <n v="6756"/>
    <n v="3"/>
    <n v="2"/>
    <n v="6756"/>
    <s v="CA-2014-165309"/>
    <s v="United States"/>
    <s v="Houston"/>
    <s v="Texas"/>
    <n v="77095"/>
    <x v="0"/>
  </r>
  <r>
    <x v="2646"/>
    <x v="422"/>
    <d v="2014-11-11T00:00:00"/>
    <d v="2014-11-15T00:00:00"/>
    <s v="Standard Class"/>
    <n v="2172"/>
    <n v="5"/>
    <n v="2"/>
    <n v="78735"/>
    <s v="CA-2014-165309"/>
    <s v="United States"/>
    <s v="Houston"/>
    <s v="Texas"/>
    <n v="77095"/>
    <x v="0"/>
  </r>
  <r>
    <x v="2646"/>
    <x v="422"/>
    <d v="2014-11-11T00:00:00"/>
    <d v="2014-11-15T00:00:00"/>
    <s v="Standard Class"/>
    <n v="262336"/>
    <n v="8"/>
    <n v="2"/>
    <n v="950968"/>
    <s v="CA-2014-165309"/>
    <s v="United States"/>
    <s v="Houston"/>
    <s v="Texas"/>
    <n v="77095"/>
    <x v="0"/>
  </r>
  <r>
    <x v="2646"/>
    <x v="422"/>
    <d v="2014-11-11T00:00:00"/>
    <d v="2014-11-15T00:00:00"/>
    <s v="Standard Class"/>
    <n v="14848"/>
    <n v="2"/>
    <n v="2"/>
    <n v="16704"/>
    <s v="CA-2014-165309"/>
    <s v="United States"/>
    <s v="Houston"/>
    <s v="Texas"/>
    <n v="77095"/>
    <x v="0"/>
  </r>
  <r>
    <x v="2646"/>
    <x v="422"/>
    <d v="2014-11-11T00:00:00"/>
    <d v="2014-11-15T00:00:00"/>
    <s v="Standard Class"/>
    <n v="241176"/>
    <n v="3"/>
    <n v="2"/>
    <n v="150735"/>
    <s v="CA-2014-165309"/>
    <s v="United States"/>
    <s v="Houston"/>
    <s v="Texas"/>
    <n v="77095"/>
    <x v="0"/>
  </r>
  <r>
    <x v="2647"/>
    <x v="422"/>
    <d v="2015-12-12T00:00:00"/>
    <d v="2015-12-15T00:00:00"/>
    <s v="First Class"/>
    <n v="29994"/>
    <n v="6"/>
    <n v="0"/>
    <n v="1289742"/>
    <s v="CA-2015-110870"/>
    <s v="United States"/>
    <s v="Los Angeles"/>
    <s v="California"/>
    <n v="90032"/>
    <x v="1"/>
  </r>
  <r>
    <x v="2647"/>
    <x v="422"/>
    <d v="2015-12-12T00:00:00"/>
    <d v="2015-12-15T00:00:00"/>
    <s v="First Class"/>
    <n v="2576"/>
    <n v="7"/>
    <n v="0"/>
    <n v="5152"/>
    <s v="CA-2015-110870"/>
    <s v="United States"/>
    <s v="Los Angeles"/>
    <s v="California"/>
    <n v="90032"/>
    <x v="1"/>
  </r>
  <r>
    <x v="2648"/>
    <x v="423"/>
    <d v="2017-06-17T00:00:00"/>
    <d v="2017-06-20T00:00:00"/>
    <s v="First Class"/>
    <n v="51312"/>
    <n v="3"/>
    <n v="2"/>
    <n v="179592"/>
    <s v="CA-2017-157833"/>
    <s v="United States"/>
    <s v="San Francisco"/>
    <s v="California"/>
    <n v="94122"/>
    <x v="1"/>
  </r>
  <r>
    <x v="2649"/>
    <x v="423"/>
    <d v="2017-11-19T00:00:00"/>
    <d v="2017-11-20T00:00:00"/>
    <s v="First Class"/>
    <n v="31968"/>
    <n v="4"/>
    <n v="2"/>
    <n v="23976"/>
    <s v="CA-2017-121468"/>
    <s v="United States"/>
    <s v="Westminster"/>
    <s v="California"/>
    <n v="92683"/>
    <x v="1"/>
  </r>
  <r>
    <x v="2650"/>
    <x v="423"/>
    <d v="2015-12-20T00:00:00"/>
    <d v="2015-12-25T00:00:00"/>
    <s v="Standard Class"/>
    <n v="159984"/>
    <n v="2"/>
    <n v="2"/>
    <n v="119988"/>
    <s v="US-2015-123218"/>
    <s v="United States"/>
    <s v="Chicago"/>
    <s v="Illinois"/>
    <n v="60623"/>
    <x v="0"/>
  </r>
  <r>
    <x v="2650"/>
    <x v="423"/>
    <d v="2015-12-20T00:00:00"/>
    <d v="2015-12-25T00:00:00"/>
    <s v="Standard Class"/>
    <n v="255968"/>
    <n v="4"/>
    <n v="2"/>
    <n v="511936"/>
    <s v="US-2015-123218"/>
    <s v="United States"/>
    <s v="Chicago"/>
    <s v="Illinois"/>
    <n v="60623"/>
    <x v="0"/>
  </r>
  <r>
    <x v="2650"/>
    <x v="423"/>
    <d v="2015-12-20T00:00:00"/>
    <d v="2015-12-25T00:00:00"/>
    <s v="Standard Class"/>
    <n v="359058"/>
    <n v="3"/>
    <n v="3"/>
    <n v="-718116"/>
    <s v="US-2015-123218"/>
    <s v="United States"/>
    <s v="Chicago"/>
    <s v="Illinois"/>
    <n v="60623"/>
    <x v="0"/>
  </r>
  <r>
    <x v="2651"/>
    <x v="423"/>
    <d v="2014-12-13T00:00:00"/>
    <d v="2014-12-15T00:00:00"/>
    <s v="Second Class"/>
    <n v="9024"/>
    <n v="6"/>
    <n v="0"/>
    <n v="415104"/>
    <s v="CA-2014-113579"/>
    <s v="United States"/>
    <s v="Los Angeles"/>
    <s v="California"/>
    <n v="90049"/>
    <x v="1"/>
  </r>
  <r>
    <x v="2652"/>
    <x v="423"/>
    <d v="2014-09-02T00:00:00"/>
    <d v="2014-09-03T00:00:00"/>
    <s v="First Class"/>
    <n v="5775"/>
    <n v="5"/>
    <n v="0"/>
    <n v="1617"/>
    <s v="US-2014-138828"/>
    <s v="United States"/>
    <s v="New York City"/>
    <s v="New York"/>
    <n v="10009"/>
    <x v="2"/>
  </r>
  <r>
    <x v="2652"/>
    <x v="423"/>
    <d v="2014-09-02T00:00:00"/>
    <d v="2014-09-03T00:00:00"/>
    <s v="First Class"/>
    <n v="1494"/>
    <n v="3"/>
    <n v="0"/>
    <n v="70218"/>
    <s v="US-2014-138828"/>
    <s v="United States"/>
    <s v="New York City"/>
    <s v="New York"/>
    <n v="10009"/>
    <x v="2"/>
  </r>
  <r>
    <x v="2653"/>
    <x v="423"/>
    <d v="2015-11-19T00:00:00"/>
    <d v="2015-11-24T00:00:00"/>
    <s v="Standard Class"/>
    <n v="5984"/>
    <n v="2"/>
    <n v="2"/>
    <n v="2244"/>
    <s v="CA-2015-145814"/>
    <s v="United States"/>
    <s v="New York City"/>
    <s v="New York"/>
    <n v="10035"/>
    <x v="2"/>
  </r>
  <r>
    <x v="2653"/>
    <x v="423"/>
    <d v="2015-11-19T00:00:00"/>
    <d v="2015-11-24T00:00:00"/>
    <s v="Standard Class"/>
    <n v="86176"/>
    <n v="4"/>
    <n v="0"/>
    <n v="2499104"/>
    <s v="CA-2015-145814"/>
    <s v="United States"/>
    <s v="New York City"/>
    <s v="New York"/>
    <n v="10035"/>
    <x v="2"/>
  </r>
  <r>
    <x v="2654"/>
    <x v="424"/>
    <d v="2016-12-16T00:00:00"/>
    <d v="2016-12-19T00:00:00"/>
    <s v="First Class"/>
    <n v="368"/>
    <n v="2"/>
    <n v="0"/>
    <n v="18032"/>
    <s v="US-2016-104794"/>
    <s v="United States"/>
    <s v="New York City"/>
    <s v="New York"/>
    <n v="10009"/>
    <x v="2"/>
  </r>
  <r>
    <x v="2655"/>
    <x v="424"/>
    <d v="2014-09-28T00:00:00"/>
    <d v="2014-10-03T00:00:00"/>
    <s v="Standard Class"/>
    <n v="96256"/>
    <n v="8"/>
    <n v="2"/>
    <n v="312832"/>
    <s v="CA-2014-125136"/>
    <s v="United States"/>
    <s v="Fayetteville"/>
    <s v="North Carolina"/>
    <n v="28314"/>
    <x v="3"/>
  </r>
  <r>
    <x v="2655"/>
    <x v="424"/>
    <d v="2014-09-28T00:00:00"/>
    <d v="2014-10-03T00:00:00"/>
    <s v="Standard Class"/>
    <n v="10688"/>
    <n v="2"/>
    <n v="2"/>
    <n v="37408"/>
    <s v="CA-2014-125136"/>
    <s v="United States"/>
    <s v="Fayetteville"/>
    <s v="North Carolina"/>
    <n v="28314"/>
    <x v="3"/>
  </r>
  <r>
    <x v="2656"/>
    <x v="424"/>
    <d v="2015-12-10T00:00:00"/>
    <d v="2015-12-16T00:00:00"/>
    <s v="Standard Class"/>
    <n v="39"/>
    <n v="2"/>
    <n v="0"/>
    <n v="1521"/>
    <s v="CA-2015-121650"/>
    <s v="United States"/>
    <s v="Jackson"/>
    <s v="Michigan"/>
    <n v="49201"/>
    <x v="0"/>
  </r>
  <r>
    <x v="2656"/>
    <x v="424"/>
    <d v="2015-12-10T00:00:00"/>
    <d v="2015-12-16T00:00:00"/>
    <s v="Standard Class"/>
    <n v="80196"/>
    <n v="2"/>
    <n v="0"/>
    <n v="20049"/>
    <s v="CA-2015-121650"/>
    <s v="United States"/>
    <s v="Jackson"/>
    <s v="Michigan"/>
    <n v="49201"/>
    <x v="0"/>
  </r>
  <r>
    <x v="2656"/>
    <x v="424"/>
    <d v="2015-12-10T00:00:00"/>
    <d v="2015-12-16T00:00:00"/>
    <s v="Standard Class"/>
    <n v="19196"/>
    <n v="2"/>
    <n v="0"/>
    <n v="326332"/>
    <s v="CA-2015-121650"/>
    <s v="United States"/>
    <s v="Jackson"/>
    <s v="Michigan"/>
    <n v="49201"/>
    <x v="0"/>
  </r>
  <r>
    <x v="2656"/>
    <x v="424"/>
    <d v="2015-12-10T00:00:00"/>
    <d v="2015-12-16T00:00:00"/>
    <s v="Standard Class"/>
    <n v="261"/>
    <n v="1"/>
    <n v="0"/>
    <n v="12006"/>
    <s v="CA-2015-121650"/>
    <s v="United States"/>
    <s v="Jackson"/>
    <s v="Michigan"/>
    <n v="49201"/>
    <x v="0"/>
  </r>
  <r>
    <x v="2657"/>
    <x v="424"/>
    <d v="2015-12-01T00:00:00"/>
    <d v="2015-12-07T00:00:00"/>
    <s v="Standard Class"/>
    <n v="6168"/>
    <n v="4"/>
    <n v="0"/>
    <n v="166536"/>
    <s v="US-2015-148817"/>
    <s v="United States"/>
    <s v="Chesapeake"/>
    <s v="Virginia"/>
    <n v="23320"/>
    <x v="3"/>
  </r>
  <r>
    <x v="2657"/>
    <x v="424"/>
    <d v="2015-12-01T00:00:00"/>
    <d v="2015-12-07T00:00:00"/>
    <s v="Standard Class"/>
    <n v="6396"/>
    <n v="4"/>
    <n v="0"/>
    <n v="307008"/>
    <s v="US-2015-148817"/>
    <s v="United States"/>
    <s v="Chesapeake"/>
    <s v="Virginia"/>
    <n v="23320"/>
    <x v="3"/>
  </r>
  <r>
    <x v="2658"/>
    <x v="424"/>
    <d v="2016-12-30T00:00:00"/>
    <d v="2017-01-01T00:00:00"/>
    <s v="First Class"/>
    <n v="6924"/>
    <n v="6"/>
    <n v="8"/>
    <n v="-10386"/>
    <s v="CA-2016-117226"/>
    <s v="United States"/>
    <s v="Deer Park"/>
    <s v="Texas"/>
    <n v="77536"/>
    <x v="0"/>
  </r>
  <r>
    <x v="2659"/>
    <x v="424"/>
    <d v="2015-12-14T00:00:00"/>
    <d v="2015-12-18T00:00:00"/>
    <s v="Standard Class"/>
    <n v="616"/>
    <n v="2"/>
    <n v="0"/>
    <n v="19712"/>
    <s v="CA-2015-125066"/>
    <s v="United States"/>
    <s v="Jackson"/>
    <s v="Mississippi"/>
    <n v="39212"/>
    <x v="3"/>
  </r>
  <r>
    <x v="2659"/>
    <x v="424"/>
    <d v="2015-12-14T00:00:00"/>
    <d v="2015-12-18T00:00:00"/>
    <s v="Standard Class"/>
    <n v="563"/>
    <n v="2"/>
    <n v="0"/>
    <n v="15764"/>
    <s v="CA-2015-125066"/>
    <s v="United States"/>
    <s v="Jackson"/>
    <s v="Mississippi"/>
    <n v="39212"/>
    <x v="3"/>
  </r>
  <r>
    <x v="2660"/>
    <x v="424"/>
    <d v="2017-09-09T00:00:00"/>
    <d v="2017-09-14T00:00:00"/>
    <s v="Standard Class"/>
    <n v="9987"/>
    <n v="3"/>
    <n v="0"/>
    <n v="239688"/>
    <s v="CA-2017-100825"/>
    <s v="United States"/>
    <s v="Los Angeles"/>
    <s v="California"/>
    <n v="90036"/>
    <x v="1"/>
  </r>
  <r>
    <x v="2661"/>
    <x v="424"/>
    <d v="2016-12-02T00:00:00"/>
    <d v="2016-12-07T00:00:00"/>
    <s v="Standard Class"/>
    <n v="24704"/>
    <n v="2"/>
    <n v="2"/>
    <n v="9264"/>
    <s v="US-2016-113985"/>
    <s v="United States"/>
    <s v="San Jose"/>
    <s v="California"/>
    <n v="95123"/>
    <x v="1"/>
  </r>
  <r>
    <x v="2661"/>
    <x v="424"/>
    <d v="2016-12-02T00:00:00"/>
    <d v="2016-12-07T00:00:00"/>
    <s v="Standard Class"/>
    <n v="597"/>
    <n v="3"/>
    <n v="0"/>
    <n v="26865"/>
    <s v="US-2016-113985"/>
    <s v="United States"/>
    <s v="San Jose"/>
    <s v="California"/>
    <n v="95123"/>
    <x v="1"/>
  </r>
  <r>
    <x v="2661"/>
    <x v="424"/>
    <d v="2016-12-02T00:00:00"/>
    <d v="2016-12-07T00:00:00"/>
    <s v="Standard Class"/>
    <n v="1452"/>
    <n v="3"/>
    <n v="0"/>
    <n v="56628"/>
    <s v="US-2016-113985"/>
    <s v="United States"/>
    <s v="San Jose"/>
    <s v="California"/>
    <n v="95123"/>
    <x v="1"/>
  </r>
  <r>
    <x v="2661"/>
    <x v="424"/>
    <d v="2016-12-02T00:00:00"/>
    <d v="2016-12-07T00:00:00"/>
    <s v="Standard Class"/>
    <n v="104184"/>
    <n v="3"/>
    <n v="2"/>
    <n v="338598"/>
    <s v="US-2016-113985"/>
    <s v="United States"/>
    <s v="San Jose"/>
    <s v="California"/>
    <n v="95123"/>
    <x v="1"/>
  </r>
  <r>
    <x v="2662"/>
    <x v="424"/>
    <d v="2017-08-13T00:00:00"/>
    <d v="2017-08-20T00:00:00"/>
    <s v="Standard Class"/>
    <n v="17544"/>
    <n v="3"/>
    <n v="2"/>
    <n v="59211"/>
    <s v="CA-2017-167542"/>
    <s v="United States"/>
    <s v="Philadelphia"/>
    <s v="Pennsylvania"/>
    <n v="19120"/>
    <x v="2"/>
  </r>
  <r>
    <x v="2663"/>
    <x v="424"/>
    <d v="2016-09-16T00:00:00"/>
    <d v="2016-09-22T00:00:00"/>
    <s v="Standard Class"/>
    <n v="273666"/>
    <n v="2"/>
    <n v="15"/>
    <n v="-128784"/>
    <s v="CA-2016-123337"/>
    <s v="United States"/>
    <s v="San Jose"/>
    <s v="California"/>
    <n v="95123"/>
    <x v="1"/>
  </r>
  <r>
    <x v="2663"/>
    <x v="424"/>
    <d v="2016-09-16T00:00:00"/>
    <d v="2016-09-22T00:00:00"/>
    <s v="Standard Class"/>
    <n v="1748"/>
    <n v="4"/>
    <n v="0"/>
    <n v="45448"/>
    <s v="CA-2016-123337"/>
    <s v="United States"/>
    <s v="San Jose"/>
    <s v="California"/>
    <n v="95123"/>
    <x v="1"/>
  </r>
  <r>
    <x v="2664"/>
    <x v="424"/>
    <d v="2015-11-08T00:00:00"/>
    <d v="2015-11-08T00:00:00"/>
    <s v="Same Day"/>
    <n v="6715"/>
    <n v="5"/>
    <n v="0"/>
    <n v="167875"/>
    <s v="CA-2015-114811"/>
    <s v="United States"/>
    <s v="New York City"/>
    <s v="New York"/>
    <n v="10024"/>
    <x v="2"/>
  </r>
  <r>
    <x v="2664"/>
    <x v="424"/>
    <d v="2015-11-08T00:00:00"/>
    <d v="2015-11-08T00:00:00"/>
    <s v="Same Day"/>
    <n v="54998"/>
    <n v="2"/>
    <n v="0"/>
    <n v="1429948"/>
    <s v="CA-2015-114811"/>
    <s v="United States"/>
    <s v="New York City"/>
    <s v="New York"/>
    <n v="10024"/>
    <x v="2"/>
  </r>
  <r>
    <x v="2664"/>
    <x v="424"/>
    <d v="2015-11-08T00:00:00"/>
    <d v="2015-11-08T00:00:00"/>
    <s v="Same Day"/>
    <n v="1182"/>
    <n v="3"/>
    <n v="0"/>
    <n v="4728"/>
    <s v="CA-2015-114811"/>
    <s v="United States"/>
    <s v="New York City"/>
    <s v="New York"/>
    <n v="10024"/>
    <x v="2"/>
  </r>
  <r>
    <x v="2664"/>
    <x v="424"/>
    <d v="2015-11-08T00:00:00"/>
    <d v="2015-11-08T00:00:00"/>
    <s v="Same Day"/>
    <n v="46438"/>
    <n v="4"/>
    <n v="0"/>
    <n v="2229024"/>
    <s v="CA-2015-114811"/>
    <s v="United States"/>
    <s v="New York City"/>
    <s v="New York"/>
    <n v="10024"/>
    <x v="2"/>
  </r>
  <r>
    <x v="2664"/>
    <x v="424"/>
    <d v="2015-11-08T00:00:00"/>
    <d v="2015-11-08T00:00:00"/>
    <s v="Same Day"/>
    <n v="577764"/>
    <n v="2"/>
    <n v="1"/>
    <n v="1155528"/>
    <s v="CA-2015-114811"/>
    <s v="United States"/>
    <s v="New York City"/>
    <s v="New York"/>
    <n v="10024"/>
    <x v="2"/>
  </r>
  <r>
    <x v="2665"/>
    <x v="424"/>
    <d v="2017-01-24T00:00:00"/>
    <d v="2017-01-29T00:00:00"/>
    <s v="Standard Class"/>
    <n v="2586"/>
    <n v="3"/>
    <n v="0"/>
    <n v="67236"/>
    <s v="CA-2017-104619"/>
    <s v="United States"/>
    <s v="San Jose"/>
    <s v="California"/>
    <n v="95123"/>
    <x v="1"/>
  </r>
  <r>
    <x v="2665"/>
    <x v="424"/>
    <d v="2017-01-24T00:00:00"/>
    <d v="2017-01-29T00:00:00"/>
    <s v="Standard Class"/>
    <n v="276784"/>
    <n v="2"/>
    <n v="2"/>
    <n v="899548"/>
    <s v="CA-2017-104619"/>
    <s v="United States"/>
    <s v="San Jose"/>
    <s v="California"/>
    <n v="95123"/>
    <x v="1"/>
  </r>
  <r>
    <x v="2665"/>
    <x v="424"/>
    <d v="2017-01-24T00:00:00"/>
    <d v="2017-01-29T00:00:00"/>
    <s v="Standard Class"/>
    <n v="110352"/>
    <n v="3"/>
    <n v="2"/>
    <n v="82764"/>
    <s v="CA-2017-104619"/>
    <s v="United States"/>
    <s v="San Jose"/>
    <s v="California"/>
    <n v="95123"/>
    <x v="1"/>
  </r>
  <r>
    <x v="2666"/>
    <x v="425"/>
    <d v="2016-04-30T00:00:00"/>
    <d v="2016-05-04T00:00:00"/>
    <s v="Standard Class"/>
    <n v="111888"/>
    <n v="7"/>
    <n v="2"/>
    <n v="223776"/>
    <s v="CA-2016-144792"/>
    <s v="United States"/>
    <s v="Scottsdale"/>
    <s v="Arizona"/>
    <n v="85254"/>
    <x v="1"/>
  </r>
  <r>
    <x v="2667"/>
    <x v="425"/>
    <d v="2017-03-02T00:00:00"/>
    <d v="2017-03-08T00:00:00"/>
    <s v="Standard Class"/>
    <n v="107648"/>
    <n v="2"/>
    <n v="2"/>
    <n v="3364"/>
    <s v="CA-2017-155712"/>
    <s v="United States"/>
    <s v="Los Angeles"/>
    <s v="California"/>
    <n v="90008"/>
    <x v="1"/>
  </r>
  <r>
    <x v="2668"/>
    <x v="425"/>
    <d v="2016-08-26T00:00:00"/>
    <d v="2016-08-31T00:00:00"/>
    <s v="Standard Class"/>
    <n v="146688"/>
    <n v="8"/>
    <n v="2"/>
    <n v="4584"/>
    <s v="US-2016-102141"/>
    <s v="United States"/>
    <s v="New York City"/>
    <s v="New York"/>
    <n v="10024"/>
    <x v="2"/>
  </r>
  <r>
    <x v="2669"/>
    <x v="425"/>
    <d v="2017-03-16T00:00:00"/>
    <d v="2017-03-21T00:00:00"/>
    <s v="Standard Class"/>
    <n v="31012"/>
    <n v="2"/>
    <n v="0"/>
    <n v="806312"/>
    <s v="CA-2017-129294"/>
    <s v="United States"/>
    <s v="Los Angeles"/>
    <s v="California"/>
    <n v="90032"/>
    <x v="1"/>
  </r>
  <r>
    <x v="2669"/>
    <x v="425"/>
    <d v="2017-03-16T00:00:00"/>
    <d v="2017-03-21T00:00:00"/>
    <s v="Standard Class"/>
    <n v="70464"/>
    <n v="6"/>
    <n v="2"/>
    <n v="229008"/>
    <s v="CA-2017-129294"/>
    <s v="United States"/>
    <s v="Los Angeles"/>
    <s v="California"/>
    <n v="90032"/>
    <x v="1"/>
  </r>
  <r>
    <x v="2669"/>
    <x v="425"/>
    <d v="2017-03-16T00:00:00"/>
    <d v="2017-03-21T00:00:00"/>
    <s v="Standard Class"/>
    <n v="1968"/>
    <n v="5"/>
    <n v="2"/>
    <n v="6888"/>
    <s v="CA-2017-129294"/>
    <s v="United States"/>
    <s v="Los Angeles"/>
    <s v="California"/>
    <n v="90032"/>
    <x v="1"/>
  </r>
  <r>
    <x v="2669"/>
    <x v="425"/>
    <d v="2017-03-16T00:00:00"/>
    <d v="2017-03-21T00:00:00"/>
    <s v="Standard Class"/>
    <n v="14067"/>
    <n v="3"/>
    <n v="0"/>
    <n v="548613"/>
    <s v="CA-2017-129294"/>
    <s v="United States"/>
    <s v="Los Angeles"/>
    <s v="California"/>
    <n v="90032"/>
    <x v="1"/>
  </r>
  <r>
    <x v="2670"/>
    <x v="425"/>
    <d v="2015-09-13T00:00:00"/>
    <d v="2015-09-15T00:00:00"/>
    <s v="First Class"/>
    <n v="13188"/>
    <n v="7"/>
    <n v="0"/>
    <n v="553896"/>
    <s v="US-2015-129007"/>
    <s v="United States"/>
    <s v="Anaheim"/>
    <s v="California"/>
    <n v="92804"/>
    <x v="1"/>
  </r>
  <r>
    <x v="2670"/>
    <x v="425"/>
    <d v="2015-09-13T00:00:00"/>
    <d v="2015-09-15T00:00:00"/>
    <s v="First Class"/>
    <n v="25032"/>
    <n v="3"/>
    <n v="2"/>
    <n v="78225"/>
    <s v="US-2015-129007"/>
    <s v="United States"/>
    <s v="Anaheim"/>
    <s v="California"/>
    <n v="92804"/>
    <x v="1"/>
  </r>
  <r>
    <x v="2670"/>
    <x v="425"/>
    <d v="2015-09-13T00:00:00"/>
    <d v="2015-09-15T00:00:00"/>
    <s v="First Class"/>
    <n v="71772"/>
    <n v="3"/>
    <n v="2"/>
    <n v="71772"/>
    <s v="US-2015-129007"/>
    <s v="United States"/>
    <s v="Anaheim"/>
    <s v="California"/>
    <n v="92804"/>
    <x v="1"/>
  </r>
  <r>
    <x v="2670"/>
    <x v="425"/>
    <d v="2015-09-13T00:00:00"/>
    <d v="2015-09-15T00:00:00"/>
    <s v="First Class"/>
    <n v="20735"/>
    <n v="5"/>
    <n v="0"/>
    <n v="24882"/>
    <s v="US-2015-129007"/>
    <s v="United States"/>
    <s v="Anaheim"/>
    <s v="California"/>
    <n v="92804"/>
    <x v="1"/>
  </r>
  <r>
    <x v="2670"/>
    <x v="425"/>
    <d v="2015-09-13T00:00:00"/>
    <d v="2015-09-15T00:00:00"/>
    <s v="First Class"/>
    <n v="4467"/>
    <n v="3"/>
    <n v="0"/>
    <n v="120609"/>
    <s v="US-2015-129007"/>
    <s v="United States"/>
    <s v="Anaheim"/>
    <s v="California"/>
    <n v="92804"/>
    <x v="1"/>
  </r>
  <r>
    <x v="2670"/>
    <x v="425"/>
    <d v="2015-09-13T00:00:00"/>
    <d v="2015-09-15T00:00:00"/>
    <s v="First Class"/>
    <n v="2097"/>
    <n v="2"/>
    <n v="0"/>
    <n v="100656"/>
    <s v="US-2015-129007"/>
    <s v="United States"/>
    <s v="Anaheim"/>
    <s v="California"/>
    <n v="92804"/>
    <x v="1"/>
  </r>
  <r>
    <x v="2671"/>
    <x v="426"/>
    <d v="2014-06-08T00:00:00"/>
    <d v="2014-06-12T00:00:00"/>
    <s v="Standard Class"/>
    <n v="170352"/>
    <n v="3"/>
    <n v="2"/>
    <n v="10647"/>
    <s v="US-2014-109162"/>
    <s v="United States"/>
    <s v="Bristol"/>
    <s v="Tennessee"/>
    <n v="37620"/>
    <x v="3"/>
  </r>
  <r>
    <x v="2672"/>
    <x v="426"/>
    <d v="2015-06-01T00:00:00"/>
    <d v="2015-06-05T00:00:00"/>
    <s v="Standard Class"/>
    <n v="5728"/>
    <n v="8"/>
    <n v="8"/>
    <n v="-91648"/>
    <s v="US-2015-163685"/>
    <s v="United States"/>
    <s v="San Antonio"/>
    <s v="Texas"/>
    <n v="78207"/>
    <x v="0"/>
  </r>
  <r>
    <x v="2672"/>
    <x v="426"/>
    <d v="2015-06-01T00:00:00"/>
    <d v="2015-06-05T00:00:00"/>
    <s v="Standard Class"/>
    <n v="4224"/>
    <n v="10"/>
    <n v="2"/>
    <n v="132"/>
    <s v="US-2015-163685"/>
    <s v="United States"/>
    <s v="San Antonio"/>
    <s v="Texas"/>
    <n v="78207"/>
    <x v="0"/>
  </r>
  <r>
    <x v="2673"/>
    <x v="426"/>
    <d v="2015-07-16T00:00:00"/>
    <d v="2015-07-19T00:00:00"/>
    <s v="First Class"/>
    <n v="8088"/>
    <n v="3"/>
    <n v="0"/>
    <n v="396312"/>
    <s v="US-2015-166520"/>
    <s v="United States"/>
    <s v="New York City"/>
    <s v="New York"/>
    <n v="10035"/>
    <x v="2"/>
  </r>
  <r>
    <x v="2673"/>
    <x v="426"/>
    <d v="2015-07-16T00:00:00"/>
    <d v="2015-07-19T00:00:00"/>
    <s v="First Class"/>
    <n v="5999"/>
    <n v="10"/>
    <n v="0"/>
    <n v="191968"/>
    <s v="US-2015-166520"/>
    <s v="United States"/>
    <s v="New York City"/>
    <s v="New York"/>
    <n v="10035"/>
    <x v="2"/>
  </r>
  <r>
    <x v="2674"/>
    <x v="426"/>
    <d v="2016-09-25T00:00:00"/>
    <d v="2016-09-29T00:00:00"/>
    <s v="Standard Class"/>
    <n v="60048"/>
    <n v="9"/>
    <n v="2"/>
    <n v="22518"/>
    <s v="CA-2016-140417"/>
    <s v="United States"/>
    <s v="Tigard"/>
    <s v="Oregon"/>
    <n v="97224"/>
    <x v="1"/>
  </r>
  <r>
    <x v="2674"/>
    <x v="426"/>
    <d v="2016-09-25T00:00:00"/>
    <d v="2016-09-29T00:00:00"/>
    <s v="Standard Class"/>
    <n v="5022"/>
    <n v="1"/>
    <n v="7"/>
    <n v="-35154"/>
    <s v="CA-2016-140417"/>
    <s v="United States"/>
    <s v="Tigard"/>
    <s v="Oregon"/>
    <n v="97224"/>
    <x v="1"/>
  </r>
  <r>
    <x v="2675"/>
    <x v="426"/>
    <d v="2017-11-13T00:00:00"/>
    <d v="2017-11-19T00:00:00"/>
    <s v="Standard Class"/>
    <n v="61792"/>
    <n v="4"/>
    <n v="2"/>
    <n v="61792"/>
    <s v="CA-2017-113873"/>
    <s v="United States"/>
    <s v="Dallas"/>
    <s v="Texas"/>
    <n v="75220"/>
    <x v="0"/>
  </r>
  <r>
    <x v="2675"/>
    <x v="426"/>
    <d v="2017-11-13T00:00:00"/>
    <d v="2017-11-19T00:00:00"/>
    <s v="Standard Class"/>
    <n v="2059992"/>
    <n v="3"/>
    <n v="32"/>
    <n v="-272646"/>
    <s v="CA-2017-113873"/>
    <s v="United States"/>
    <s v="Dallas"/>
    <s v="Texas"/>
    <n v="75220"/>
    <x v="0"/>
  </r>
  <r>
    <x v="2676"/>
    <x v="426"/>
    <d v="2014-07-04T00:00:00"/>
    <d v="2014-07-07T00:00:00"/>
    <s v="First Class"/>
    <n v="177536"/>
    <n v="4"/>
    <n v="2"/>
    <n v="621376"/>
    <s v="CA-2014-120096"/>
    <s v="United States"/>
    <s v="Aurora"/>
    <s v="Colorado"/>
    <n v="80013"/>
    <x v="1"/>
  </r>
  <r>
    <x v="2676"/>
    <x v="426"/>
    <d v="2014-07-04T00:00:00"/>
    <d v="2014-07-07T00:00:00"/>
    <s v="First Class"/>
    <n v="32432"/>
    <n v="2"/>
    <n v="2"/>
    <n v="32432"/>
    <s v="CA-2014-120096"/>
    <s v="United States"/>
    <s v="Aurora"/>
    <s v="Colorado"/>
    <n v="80013"/>
    <x v="1"/>
  </r>
  <r>
    <x v="2677"/>
    <x v="426"/>
    <d v="2017-12-04T00:00:00"/>
    <d v="2017-12-05T00:00:00"/>
    <s v="First Class"/>
    <n v="11352"/>
    <n v="3"/>
    <n v="2"/>
    <n v="26961"/>
    <s v="CA-2017-147550"/>
    <s v="United States"/>
    <s v="Philadelphia"/>
    <s v="Pennsylvania"/>
    <n v="19134"/>
    <x v="2"/>
  </r>
  <r>
    <x v="2678"/>
    <x v="426"/>
    <d v="2014-04-03T00:00:00"/>
    <d v="2014-04-08T00:00:00"/>
    <s v="Standard Class"/>
    <n v="1116"/>
    <n v="2"/>
    <n v="0"/>
    <n v="558"/>
    <s v="CA-2014-112291"/>
    <s v="United States"/>
    <s v="Los Angeles"/>
    <s v="California"/>
    <n v="90008"/>
    <x v="1"/>
  </r>
  <r>
    <x v="2678"/>
    <x v="426"/>
    <d v="2014-04-03T00:00:00"/>
    <d v="2014-04-08T00:00:00"/>
    <s v="Standard Class"/>
    <n v="6231"/>
    <n v="3"/>
    <n v="0"/>
    <n v="224316"/>
    <s v="CA-2014-112291"/>
    <s v="United States"/>
    <s v="Los Angeles"/>
    <s v="California"/>
    <n v="90008"/>
    <x v="1"/>
  </r>
  <r>
    <x v="2678"/>
    <x v="426"/>
    <d v="2014-04-03T00:00:00"/>
    <d v="2014-04-08T00:00:00"/>
    <s v="Standard Class"/>
    <n v="15998"/>
    <n v="2"/>
    <n v="0"/>
    <n v="575928"/>
    <s v="CA-2014-112291"/>
    <s v="United States"/>
    <s v="Los Angeles"/>
    <s v="California"/>
    <n v="90008"/>
    <x v="1"/>
  </r>
  <r>
    <x v="2679"/>
    <x v="427"/>
    <d v="2017-03-13T00:00:00"/>
    <d v="2017-03-19T00:00:00"/>
    <s v="Standard Class"/>
    <n v="31455"/>
    <n v="3"/>
    <n v="0"/>
    <n v="150984"/>
    <s v="CA-2017-166296"/>
    <s v="United States"/>
    <s v="Manteca"/>
    <s v="California"/>
    <n v="95336"/>
    <x v="1"/>
  </r>
  <r>
    <x v="2680"/>
    <x v="427"/>
    <d v="2017-09-11T00:00:00"/>
    <d v="2017-09-12T00:00:00"/>
    <s v="Same Day"/>
    <n v="1296"/>
    <n v="2"/>
    <n v="0"/>
    <n v="62208"/>
    <s v="CA-2017-149559"/>
    <s v="United States"/>
    <s v="Long Beach"/>
    <s v="California"/>
    <n v="90805"/>
    <x v="1"/>
  </r>
  <r>
    <x v="2680"/>
    <x v="427"/>
    <d v="2017-09-11T00:00:00"/>
    <d v="2017-09-12T00:00:00"/>
    <s v="Same Day"/>
    <n v="2218"/>
    <n v="2"/>
    <n v="0"/>
    <n v="108682"/>
    <s v="CA-2017-149559"/>
    <s v="United States"/>
    <s v="Long Beach"/>
    <s v="California"/>
    <n v="90805"/>
    <x v="1"/>
  </r>
  <r>
    <x v="2680"/>
    <x v="427"/>
    <d v="2017-09-11T00:00:00"/>
    <d v="2017-09-12T00:00:00"/>
    <s v="Same Day"/>
    <n v="2054272"/>
    <n v="8"/>
    <n v="2"/>
    <n v="256784"/>
    <s v="CA-2017-149559"/>
    <s v="United States"/>
    <s v="Long Beach"/>
    <s v="California"/>
    <n v="90805"/>
    <x v="1"/>
  </r>
  <r>
    <x v="2681"/>
    <x v="427"/>
    <d v="2017-07-01T00:00:00"/>
    <d v="2017-07-08T00:00:00"/>
    <s v="Standard Class"/>
    <n v="44392"/>
    <n v="4"/>
    <n v="0"/>
    <n v="133176"/>
    <s v="US-2017-148362"/>
    <s v="United States"/>
    <s v="Indianapolis"/>
    <s v="Indiana"/>
    <n v="46203"/>
    <x v="0"/>
  </r>
  <r>
    <x v="2681"/>
    <x v="427"/>
    <d v="2017-07-01T00:00:00"/>
    <d v="2017-07-08T00:00:00"/>
    <s v="Standard Class"/>
    <n v="16999"/>
    <n v="1"/>
    <n v="0"/>
    <n v="781954"/>
    <s v="US-2017-148362"/>
    <s v="United States"/>
    <s v="Indianapolis"/>
    <s v="Indiana"/>
    <n v="46203"/>
    <x v="0"/>
  </r>
  <r>
    <x v="2681"/>
    <x v="427"/>
    <d v="2017-07-01T00:00:00"/>
    <d v="2017-07-08T00:00:00"/>
    <s v="Standard Class"/>
    <n v="2592"/>
    <n v="4"/>
    <n v="0"/>
    <n v="124416"/>
    <s v="US-2017-148362"/>
    <s v="United States"/>
    <s v="Indianapolis"/>
    <s v="Indiana"/>
    <n v="46203"/>
    <x v="0"/>
  </r>
  <r>
    <x v="2682"/>
    <x v="427"/>
    <d v="2017-04-08T00:00:00"/>
    <d v="2017-04-14T00:00:00"/>
    <s v="Standard Class"/>
    <n v="259156"/>
    <n v="4"/>
    <n v="0"/>
    <n v="6219744"/>
    <s v="CA-2017-112333"/>
    <s v="United States"/>
    <s v="Plainfield"/>
    <s v="New Jersey"/>
    <n v="7060"/>
    <x v="2"/>
  </r>
  <r>
    <x v="2682"/>
    <x v="427"/>
    <d v="2017-04-08T00:00:00"/>
    <d v="2017-04-14T00:00:00"/>
    <s v="Standard Class"/>
    <n v="4195"/>
    <n v="5"/>
    <n v="0"/>
    <n v="104875"/>
    <s v="CA-2017-112333"/>
    <s v="United States"/>
    <s v="Plainfield"/>
    <s v="New Jersey"/>
    <n v="7060"/>
    <x v="2"/>
  </r>
  <r>
    <x v="2683"/>
    <x v="427"/>
    <d v="2014-09-26T00:00:00"/>
    <d v="2014-09-27T00:00:00"/>
    <s v="First Class"/>
    <n v="585552"/>
    <n v="3"/>
    <n v="2"/>
    <n v="73194"/>
    <s v="CA-2014-132451"/>
    <s v="United States"/>
    <s v="San Diego"/>
    <s v="California"/>
    <n v="92105"/>
    <x v="1"/>
  </r>
  <r>
    <x v="2683"/>
    <x v="427"/>
    <d v="2014-09-26T00:00:00"/>
    <d v="2014-09-27T00:00:00"/>
    <s v="First Class"/>
    <n v="1944"/>
    <n v="3"/>
    <n v="0"/>
    <n v="93312"/>
    <s v="CA-2014-132451"/>
    <s v="United States"/>
    <s v="San Diego"/>
    <s v="California"/>
    <n v="92105"/>
    <x v="1"/>
  </r>
  <r>
    <x v="2684"/>
    <x v="427"/>
    <d v="2016-03-10T00:00:00"/>
    <d v="2016-03-11T00:00:00"/>
    <s v="First Class"/>
    <n v="149"/>
    <n v="5"/>
    <n v="0"/>
    <n v="7152"/>
    <s v="CA-2016-159016"/>
    <s v="United States"/>
    <s v="Los Angeles"/>
    <s v="California"/>
    <n v="90008"/>
    <x v="1"/>
  </r>
  <r>
    <x v="2684"/>
    <x v="427"/>
    <d v="2016-03-10T00:00:00"/>
    <d v="2016-03-11T00:00:00"/>
    <s v="First Class"/>
    <n v="4158912"/>
    <n v="8"/>
    <n v="2"/>
    <n v="3639048"/>
    <s v="CA-2016-159016"/>
    <s v="United States"/>
    <s v="Los Angeles"/>
    <s v="California"/>
    <n v="90008"/>
    <x v="1"/>
  </r>
  <r>
    <x v="2685"/>
    <x v="427"/>
    <d v="2017-09-24T00:00:00"/>
    <d v="2017-09-28T00:00:00"/>
    <s v="Standard Class"/>
    <n v="1551"/>
    <n v="1"/>
    <n v="0"/>
    <n v="38775"/>
    <s v="US-2017-132675"/>
    <s v="United States"/>
    <s v="Sandy Springs"/>
    <s v="Georgia"/>
    <n v="30328"/>
    <x v="3"/>
  </r>
  <r>
    <x v="2685"/>
    <x v="427"/>
    <d v="2017-09-24T00:00:00"/>
    <d v="2017-09-28T00:00:00"/>
    <s v="Standard Class"/>
    <n v="899"/>
    <n v="2"/>
    <n v="0"/>
    <n v="25172"/>
    <s v="US-2017-132675"/>
    <s v="United States"/>
    <s v="Sandy Springs"/>
    <s v="Georgia"/>
    <n v="30328"/>
    <x v="3"/>
  </r>
  <r>
    <x v="2685"/>
    <x v="427"/>
    <d v="2017-09-24T00:00:00"/>
    <d v="2017-09-28T00:00:00"/>
    <s v="Standard Class"/>
    <n v="1428"/>
    <n v="4"/>
    <n v="0"/>
    <n v="37128"/>
    <s v="US-2017-132675"/>
    <s v="United States"/>
    <s v="Sandy Springs"/>
    <s v="Georgia"/>
    <n v="30328"/>
    <x v="3"/>
  </r>
  <r>
    <x v="2685"/>
    <x v="427"/>
    <d v="2017-09-24T00:00:00"/>
    <d v="2017-09-28T00:00:00"/>
    <s v="Standard Class"/>
    <n v="1272"/>
    <n v="3"/>
    <n v="0"/>
    <n v="49608"/>
    <s v="US-2017-132675"/>
    <s v="United States"/>
    <s v="Sandy Springs"/>
    <s v="Georgia"/>
    <n v="30328"/>
    <x v="3"/>
  </r>
  <r>
    <x v="2685"/>
    <x v="427"/>
    <d v="2017-09-24T00:00:00"/>
    <d v="2017-09-28T00:00:00"/>
    <s v="Standard Class"/>
    <n v="1575"/>
    <n v="5"/>
    <n v="0"/>
    <n v="756"/>
    <s v="US-2017-132675"/>
    <s v="United States"/>
    <s v="Sandy Springs"/>
    <s v="Georgia"/>
    <n v="30328"/>
    <x v="3"/>
  </r>
  <r>
    <x v="2686"/>
    <x v="428"/>
    <d v="2016-07-18T00:00:00"/>
    <d v="2016-07-23T00:00:00"/>
    <s v="Standard Class"/>
    <n v="14081"/>
    <n v="1"/>
    <n v="0"/>
    <n v="394268"/>
    <s v="CA-2016-157763"/>
    <s v="United States"/>
    <s v="Bowling Green"/>
    <s v="Kentucky"/>
    <n v="42104"/>
    <x v="3"/>
  </r>
  <r>
    <x v="2687"/>
    <x v="428"/>
    <d v="2016-06-27T00:00:00"/>
    <d v="2016-07-01T00:00:00"/>
    <s v="Standard Class"/>
    <n v="37464"/>
    <n v="7"/>
    <n v="2"/>
    <n v="121758"/>
    <s v="CA-2016-153577"/>
    <s v="United States"/>
    <s v="Highland Park"/>
    <s v="Illinois"/>
    <n v="60035"/>
    <x v="0"/>
  </r>
  <r>
    <x v="2687"/>
    <x v="428"/>
    <d v="2016-06-27T00:00:00"/>
    <d v="2016-07-01T00:00:00"/>
    <s v="Standard Class"/>
    <n v="539658"/>
    <n v="3"/>
    <n v="3"/>
    <n v="-77094"/>
    <s v="CA-2016-153577"/>
    <s v="United States"/>
    <s v="Highland Park"/>
    <s v="Illinois"/>
    <n v="60035"/>
    <x v="0"/>
  </r>
  <r>
    <x v="2688"/>
    <x v="428"/>
    <d v="2014-05-05T00:00:00"/>
    <d v="2014-05-10T00:00:00"/>
    <s v="Standard Class"/>
    <n v="45248"/>
    <n v="2"/>
    <n v="2"/>
    <n v="39592"/>
    <s v="CA-2014-160738"/>
    <s v="United States"/>
    <s v="Freeport"/>
    <s v="Illinois"/>
    <n v="61032"/>
    <x v="0"/>
  </r>
  <r>
    <x v="2689"/>
    <x v="428"/>
    <d v="2017-06-19T00:00:00"/>
    <d v="2017-06-21T00:00:00"/>
    <s v="Second Class"/>
    <n v="760116"/>
    <n v="6"/>
    <n v="3"/>
    <n v="-434352"/>
    <s v="CA-2017-128944"/>
    <s v="United States"/>
    <s v="Newark"/>
    <s v="Ohio"/>
    <n v="43055"/>
    <x v="2"/>
  </r>
  <r>
    <x v="2689"/>
    <x v="428"/>
    <d v="2017-06-19T00:00:00"/>
    <d v="2017-06-21T00:00:00"/>
    <s v="Second Class"/>
    <n v="38784"/>
    <n v="3"/>
    <n v="2"/>
    <n v="7272"/>
    <s v="CA-2017-128944"/>
    <s v="United States"/>
    <s v="Newark"/>
    <s v="Ohio"/>
    <n v="43055"/>
    <x v="2"/>
  </r>
  <r>
    <x v="2689"/>
    <x v="428"/>
    <d v="2017-06-19T00:00:00"/>
    <d v="2017-06-21T00:00:00"/>
    <s v="Second Class"/>
    <n v="122328"/>
    <n v="9"/>
    <n v="2"/>
    <n v="15291"/>
    <s v="CA-2017-128944"/>
    <s v="United States"/>
    <s v="Newark"/>
    <s v="Ohio"/>
    <n v="43055"/>
    <x v="2"/>
  </r>
  <r>
    <x v="2690"/>
    <x v="428"/>
    <d v="2017-11-17T00:00:00"/>
    <d v="2017-11-21T00:00:00"/>
    <s v="Standard Class"/>
    <n v="19608"/>
    <n v="3"/>
    <n v="2"/>
    <n v="66177"/>
    <s v="CA-2017-158120"/>
    <s v="United States"/>
    <s v="Hillsboro"/>
    <s v="Oregon"/>
    <n v="97123"/>
    <x v="1"/>
  </r>
  <r>
    <x v="2690"/>
    <x v="428"/>
    <d v="2017-11-17T00:00:00"/>
    <d v="2017-11-21T00:00:00"/>
    <s v="Standard Class"/>
    <n v="4158"/>
    <n v="7"/>
    <n v="7"/>
    <n v="-3465"/>
    <s v="CA-2017-158120"/>
    <s v="United States"/>
    <s v="Hillsboro"/>
    <s v="Oregon"/>
    <n v="97123"/>
    <x v="1"/>
  </r>
  <r>
    <x v="2691"/>
    <x v="428"/>
    <d v="2014-11-20T00:00:00"/>
    <d v="2014-11-25T00:00:00"/>
    <s v="Standard Class"/>
    <n v="3474"/>
    <n v="3"/>
    <n v="0"/>
    <n v="1737"/>
    <s v="CA-2014-140396"/>
    <s v="United States"/>
    <s v="New York City"/>
    <s v="New York"/>
    <n v="10024"/>
    <x v="2"/>
  </r>
  <r>
    <x v="2691"/>
    <x v="428"/>
    <d v="2014-11-20T00:00:00"/>
    <d v="2014-11-25T00:00:00"/>
    <s v="Standard Class"/>
    <n v="83394"/>
    <n v="6"/>
    <n v="0"/>
    <n v="2168244"/>
    <s v="CA-2014-140396"/>
    <s v="United States"/>
    <s v="New York City"/>
    <s v="New York"/>
    <n v="10024"/>
    <x v="2"/>
  </r>
  <r>
    <x v="2691"/>
    <x v="428"/>
    <d v="2014-11-20T00:00:00"/>
    <d v="2014-11-25T00:00:00"/>
    <s v="Standard Class"/>
    <n v="1296"/>
    <n v="3"/>
    <n v="2"/>
    <n v="4536"/>
    <s v="CA-2014-140396"/>
    <s v="United States"/>
    <s v="New York City"/>
    <s v="New York"/>
    <n v="10024"/>
    <x v="2"/>
  </r>
  <r>
    <x v="2691"/>
    <x v="428"/>
    <d v="2014-11-20T00:00:00"/>
    <d v="2014-11-25T00:00:00"/>
    <s v="Standard Class"/>
    <n v="2592"/>
    <n v="4"/>
    <n v="0"/>
    <n v="124416"/>
    <s v="CA-2014-140396"/>
    <s v="United States"/>
    <s v="New York City"/>
    <s v="New York"/>
    <n v="10024"/>
    <x v="2"/>
  </r>
  <r>
    <x v="2692"/>
    <x v="428"/>
    <d v="2017-11-20T00:00:00"/>
    <d v="2017-11-24T00:00:00"/>
    <s v="Second Class"/>
    <n v="297"/>
    <n v="3"/>
    <n v="0"/>
    <n v="13365"/>
    <s v="CA-2017-120404"/>
    <s v="United States"/>
    <s v="New York City"/>
    <s v="New York"/>
    <n v="10035"/>
    <x v="2"/>
  </r>
  <r>
    <x v="2692"/>
    <x v="428"/>
    <d v="2017-11-20T00:00:00"/>
    <d v="2017-11-24T00:00:00"/>
    <s v="Second Class"/>
    <n v="56999"/>
    <n v="1"/>
    <n v="0"/>
    <n v="170997"/>
    <s v="CA-2017-120404"/>
    <s v="United States"/>
    <s v="New York City"/>
    <s v="New York"/>
    <n v="10035"/>
    <x v="2"/>
  </r>
  <r>
    <x v="2692"/>
    <x v="428"/>
    <d v="2017-11-20T00:00:00"/>
    <d v="2017-11-24T00:00:00"/>
    <s v="Second Class"/>
    <n v="5097"/>
    <n v="3"/>
    <n v="0"/>
    <n v="91746"/>
    <s v="CA-2017-120404"/>
    <s v="United States"/>
    <s v="New York City"/>
    <s v="New York"/>
    <n v="10035"/>
    <x v="2"/>
  </r>
  <r>
    <x v="2693"/>
    <x v="428"/>
    <d v="2014-04-01T00:00:00"/>
    <d v="2014-04-06T00:00:00"/>
    <s v="Standard Class"/>
    <n v="6696"/>
    <n v="4"/>
    <n v="0"/>
    <n v="26784"/>
    <s v="CA-2014-138359"/>
    <s v="United States"/>
    <s v="Revere"/>
    <s v="Massachusetts"/>
    <n v="2151"/>
    <x v="2"/>
  </r>
  <r>
    <x v="2693"/>
    <x v="428"/>
    <d v="2014-04-01T00:00:00"/>
    <d v="2014-04-06T00:00:00"/>
    <s v="Standard Class"/>
    <n v="624"/>
    <n v="2"/>
    <n v="0"/>
    <n v="30576"/>
    <s v="CA-2014-138359"/>
    <s v="United States"/>
    <s v="Revere"/>
    <s v="Massachusetts"/>
    <n v="2151"/>
    <x v="2"/>
  </r>
  <r>
    <x v="2694"/>
    <x v="429"/>
    <d v="2017-04-03T00:00:00"/>
    <d v="2017-04-07T00:00:00"/>
    <s v="Standard Class"/>
    <n v="25472"/>
    <n v="4"/>
    <n v="2"/>
    <n v="76416"/>
    <s v="CA-2017-131156"/>
    <s v="United States"/>
    <s v="Philadelphia"/>
    <s v="Pennsylvania"/>
    <n v="19143"/>
    <x v="2"/>
  </r>
  <r>
    <x v="2695"/>
    <x v="429"/>
    <d v="2016-07-30T00:00:00"/>
    <d v="2016-08-04T00:00:00"/>
    <s v="Standard Class"/>
    <n v="9248"/>
    <n v="4"/>
    <n v="2"/>
    <n v="31212"/>
    <s v="CA-2016-137743"/>
    <s v="United States"/>
    <s v="Chicago"/>
    <s v="Illinois"/>
    <n v="60623"/>
    <x v="0"/>
  </r>
  <r>
    <x v="2695"/>
    <x v="429"/>
    <d v="2016-07-30T00:00:00"/>
    <d v="2016-08-04T00:00:00"/>
    <s v="Standard Class"/>
    <n v="1036624"/>
    <n v="2"/>
    <n v="2"/>
    <n v="518312"/>
    <s v="CA-2016-137743"/>
    <s v="United States"/>
    <s v="Chicago"/>
    <s v="Illinois"/>
    <n v="60623"/>
    <x v="0"/>
  </r>
  <r>
    <x v="2696"/>
    <x v="429"/>
    <d v="2017-12-29T00:00:00"/>
    <d v="2018-01-01T00:00:00"/>
    <s v="Second Class"/>
    <n v="120784"/>
    <n v="8"/>
    <n v="0"/>
    <n v="3140384"/>
    <s v="US-2017-158526"/>
    <s v="United States"/>
    <s v="Louisville"/>
    <s v="Kentucky"/>
    <n v="40214"/>
    <x v="3"/>
  </r>
  <r>
    <x v="2696"/>
    <x v="429"/>
    <d v="2017-12-29T00:00:00"/>
    <d v="2018-01-01T00:00:00"/>
    <s v="Second Class"/>
    <n v="1253"/>
    <n v="1"/>
    <n v="0"/>
    <n v="58891"/>
    <s v="US-2017-158526"/>
    <s v="United States"/>
    <s v="Louisville"/>
    <s v="Kentucky"/>
    <n v="40214"/>
    <x v="3"/>
  </r>
  <r>
    <x v="2696"/>
    <x v="429"/>
    <d v="2017-12-29T00:00:00"/>
    <d v="2018-01-01T00:00:00"/>
    <s v="Second Class"/>
    <n v="3458"/>
    <n v="1"/>
    <n v="0"/>
    <n v="100282"/>
    <s v="US-2017-158526"/>
    <s v="United States"/>
    <s v="Louisville"/>
    <s v="Kentucky"/>
    <n v="40214"/>
    <x v="3"/>
  </r>
  <r>
    <x v="2696"/>
    <x v="429"/>
    <d v="2017-12-29T00:00:00"/>
    <d v="2018-01-01T00:00:00"/>
    <s v="Second Class"/>
    <n v="30098"/>
    <n v="1"/>
    <n v="0"/>
    <n v="872842"/>
    <s v="US-2017-158526"/>
    <s v="United States"/>
    <s v="Louisville"/>
    <s v="Kentucky"/>
    <n v="40214"/>
    <x v="3"/>
  </r>
  <r>
    <x v="2696"/>
    <x v="429"/>
    <d v="2017-12-29T00:00:00"/>
    <d v="2018-01-01T00:00:00"/>
    <s v="Second Class"/>
    <n v="25875"/>
    <n v="3"/>
    <n v="0"/>
    <n v="77625"/>
    <s v="US-2017-158526"/>
    <s v="United States"/>
    <s v="Louisville"/>
    <s v="Kentucky"/>
    <n v="40214"/>
    <x v="3"/>
  </r>
  <r>
    <x v="2697"/>
    <x v="429"/>
    <d v="2014-04-29T00:00:00"/>
    <d v="2014-05-04T00:00:00"/>
    <s v="Standard Class"/>
    <n v="1998"/>
    <n v="2"/>
    <n v="0"/>
    <n v="51948"/>
    <s v="CA-2014-118304"/>
    <s v="United States"/>
    <s v="Dover"/>
    <s v="Delaware"/>
    <n v="19901"/>
    <x v="2"/>
  </r>
  <r>
    <x v="2698"/>
    <x v="429"/>
    <d v="2016-07-02T00:00:00"/>
    <d v="2016-07-08T00:00:00"/>
    <s v="Standard Class"/>
    <n v="77"/>
    <n v="2"/>
    <n v="0"/>
    <n v="3157"/>
    <s v="CA-2016-101469"/>
    <s v="United States"/>
    <s v="Arlington"/>
    <s v="Virginia"/>
    <n v="22204"/>
    <x v="3"/>
  </r>
  <r>
    <x v="2699"/>
    <x v="429"/>
    <d v="2014-05-21T00:00:00"/>
    <d v="2014-05-23T00:00:00"/>
    <s v="Second Class"/>
    <n v="56064"/>
    <n v="6"/>
    <n v="2"/>
    <n v="21024"/>
    <s v="CA-2014-127166"/>
    <s v="United States"/>
    <s v="Houston"/>
    <s v="Texas"/>
    <n v="77070"/>
    <x v="0"/>
  </r>
  <r>
    <x v="2699"/>
    <x v="429"/>
    <d v="2014-05-21T00:00:00"/>
    <d v="2014-05-23T00:00:00"/>
    <s v="Second Class"/>
    <n v="107772"/>
    <n v="2"/>
    <n v="3"/>
    <n v="-292524"/>
    <s v="CA-2014-127166"/>
    <s v="United States"/>
    <s v="Houston"/>
    <s v="Texas"/>
    <n v="77070"/>
    <x v="0"/>
  </r>
  <r>
    <x v="2699"/>
    <x v="429"/>
    <d v="2014-05-21T00:00:00"/>
    <d v="2014-05-23T00:00:00"/>
    <s v="Second Class"/>
    <n v="4832"/>
    <n v="1"/>
    <n v="2"/>
    <n v="16308"/>
    <s v="CA-2014-127166"/>
    <s v="United States"/>
    <s v="Houston"/>
    <s v="Texas"/>
    <n v="77070"/>
    <x v="0"/>
  </r>
  <r>
    <x v="2699"/>
    <x v="429"/>
    <d v="2014-05-21T00:00:00"/>
    <d v="2014-05-23T00:00:00"/>
    <s v="Second Class"/>
    <n v="1824"/>
    <n v="3"/>
    <n v="8"/>
    <n v="-31008"/>
    <s v="CA-2014-127166"/>
    <s v="United States"/>
    <s v="Houston"/>
    <s v="Texas"/>
    <n v="77070"/>
    <x v="0"/>
  </r>
  <r>
    <x v="2700"/>
    <x v="430"/>
    <d v="2017-12-08T00:00:00"/>
    <d v="2017-12-12T00:00:00"/>
    <s v="Standard Class"/>
    <n v="17995"/>
    <n v="5"/>
    <n v="0"/>
    <n v="377895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1199976"/>
    <n v="3"/>
    <n v="2"/>
    <n v="4349913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2715"/>
    <n v="5"/>
    <n v="0"/>
    <n v="133035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1004024"/>
    <n v="7"/>
    <n v="2"/>
    <n v="-1129527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968"/>
    <n v="1"/>
    <n v="0"/>
    <n v="46464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2835"/>
    <n v="9"/>
    <n v="0"/>
    <n v="13608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5598"/>
    <n v="1"/>
    <n v="0"/>
    <n v="274302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1336829"/>
    <n v="13"/>
    <n v="15"/>
    <n v="314548"/>
    <s v="CA-2017-117457"/>
    <s v="United States"/>
    <s v="San Francisco"/>
    <s v="California"/>
    <n v="94110"/>
    <x v="1"/>
  </r>
  <r>
    <x v="2700"/>
    <x v="430"/>
    <d v="2017-12-08T00:00:00"/>
    <d v="2017-12-12T00:00:00"/>
    <s v="Standard Class"/>
    <n v="113568"/>
    <n v="2"/>
    <n v="2"/>
    <n v="-184548"/>
    <s v="CA-2017-117457"/>
    <s v="United States"/>
    <s v="San Francisco"/>
    <s v="California"/>
    <n v="94110"/>
    <x v="1"/>
  </r>
  <r>
    <x v="2701"/>
    <x v="430"/>
    <d v="2014-12-20T00:00:00"/>
    <d v="2014-12-25T00:00:00"/>
    <s v="Standard Class"/>
    <n v="3105"/>
    <n v="3"/>
    <n v="0"/>
    <n v="14904"/>
    <s v="US-2014-109036"/>
    <s v="United States"/>
    <s v="Seattle"/>
    <s v="Washington"/>
    <n v="98103"/>
    <x v="1"/>
  </r>
  <r>
    <x v="2702"/>
    <x v="430"/>
    <d v="2014-08-15T00:00:00"/>
    <d v="2014-08-18T00:00:00"/>
    <s v="First Class"/>
    <n v="3096"/>
    <n v="8"/>
    <n v="8"/>
    <n v="-52632"/>
    <s v="CA-2014-138023"/>
    <s v="United States"/>
    <s v="Dallas"/>
    <s v="Texas"/>
    <n v="75081"/>
    <x v="0"/>
  </r>
  <r>
    <x v="2703"/>
    <x v="430"/>
    <d v="2017-10-28T00:00:00"/>
    <d v="2017-11-01T00:00:00"/>
    <s v="Second Class"/>
    <n v="240"/>
    <n v="2"/>
    <n v="2"/>
    <n v="-27"/>
    <s v="CA-2017-111262"/>
    <s v="United States"/>
    <s v="Houston"/>
    <s v="Texas"/>
    <n v="77095"/>
    <x v="0"/>
  </r>
  <r>
    <x v="2703"/>
    <x v="430"/>
    <d v="2017-10-28T00:00:00"/>
    <d v="2017-11-01T00:00:00"/>
    <s v="Second Class"/>
    <n v="15552"/>
    <n v="3"/>
    <n v="2"/>
    <n v="54432"/>
    <s v="CA-2017-111262"/>
    <s v="United States"/>
    <s v="Houston"/>
    <s v="Texas"/>
    <n v="77095"/>
    <x v="0"/>
  </r>
  <r>
    <x v="2703"/>
    <x v="430"/>
    <d v="2017-10-28T00:00:00"/>
    <d v="2017-11-01T00:00:00"/>
    <s v="Second Class"/>
    <n v="26176"/>
    <n v="2"/>
    <n v="2"/>
    <n v="-3272"/>
    <s v="CA-2017-111262"/>
    <s v="United States"/>
    <s v="Houston"/>
    <s v="Texas"/>
    <n v="77095"/>
    <x v="0"/>
  </r>
  <r>
    <x v="2704"/>
    <x v="430"/>
    <d v="2014-10-05T00:00:00"/>
    <d v="2014-10-06T00:00:00"/>
    <s v="First Class"/>
    <n v="9998"/>
    <n v="2"/>
    <n v="0"/>
    <n v="34993"/>
    <s v="CA-2014-152233"/>
    <s v="United States"/>
    <s v="Pomona"/>
    <s v="California"/>
    <n v="91767"/>
    <x v="1"/>
  </r>
  <r>
    <x v="2705"/>
    <x v="430"/>
    <d v="2015-06-18T00:00:00"/>
    <d v="2015-06-24T00:00:00"/>
    <s v="Standard Class"/>
    <n v="6084"/>
    <n v="3"/>
    <n v="0"/>
    <n v="194688"/>
    <s v="CA-2015-133242"/>
    <s v="United States"/>
    <s v="Arlington"/>
    <s v="Virginia"/>
    <n v="22204"/>
    <x v="3"/>
  </r>
  <r>
    <x v="2705"/>
    <x v="430"/>
    <d v="2015-06-18T00:00:00"/>
    <d v="2015-06-24T00:00:00"/>
    <s v="Standard Class"/>
    <n v="45004"/>
    <n v="2"/>
    <n v="0"/>
    <n v="585052"/>
    <s v="CA-2015-133242"/>
    <s v="United States"/>
    <s v="Arlington"/>
    <s v="Virginia"/>
    <n v="22204"/>
    <x v="3"/>
  </r>
  <r>
    <x v="2705"/>
    <x v="430"/>
    <d v="2015-06-18T00:00:00"/>
    <d v="2015-06-24T00:00:00"/>
    <s v="Standard Class"/>
    <n v="346"/>
    <n v="2"/>
    <n v="0"/>
    <n v="16608"/>
    <s v="CA-2015-133242"/>
    <s v="United States"/>
    <s v="Arlington"/>
    <s v="Virginia"/>
    <n v="22204"/>
    <x v="3"/>
  </r>
  <r>
    <x v="2705"/>
    <x v="430"/>
    <d v="2015-06-18T00:00:00"/>
    <d v="2015-06-24T00:00:00"/>
    <s v="Standard Class"/>
    <n v="46797"/>
    <n v="3"/>
    <n v="0"/>
    <n v="140391"/>
    <s v="CA-2015-133242"/>
    <s v="United States"/>
    <s v="Arlington"/>
    <s v="Virginia"/>
    <n v="22204"/>
    <x v="3"/>
  </r>
  <r>
    <x v="2705"/>
    <x v="430"/>
    <d v="2015-06-18T00:00:00"/>
    <d v="2015-06-24T00:00:00"/>
    <s v="Standard Class"/>
    <n v="3302"/>
    <n v="2"/>
    <n v="0"/>
    <n v="158496"/>
    <s v="CA-2015-133242"/>
    <s v="United States"/>
    <s v="Arlington"/>
    <s v="Virginia"/>
    <n v="22204"/>
    <x v="3"/>
  </r>
  <r>
    <x v="2706"/>
    <x v="430"/>
    <d v="2015-11-13T00:00:00"/>
    <d v="2015-11-17T00:00:00"/>
    <s v="Standard Class"/>
    <n v="9872"/>
    <n v="2"/>
    <n v="2"/>
    <n v="34552"/>
    <s v="CA-2015-104948"/>
    <s v="United States"/>
    <s v="San Bernardino"/>
    <s v="California"/>
    <n v="92404"/>
    <x v="1"/>
  </r>
  <r>
    <x v="2706"/>
    <x v="430"/>
    <d v="2015-11-13T00:00:00"/>
    <d v="2015-11-17T00:00:00"/>
    <s v="Standard Class"/>
    <n v="683332"/>
    <n v="4"/>
    <n v="15"/>
    <n v="-40196"/>
    <s v="CA-2015-104948"/>
    <s v="United States"/>
    <s v="San Bernardino"/>
    <s v="California"/>
    <n v="92404"/>
    <x v="1"/>
  </r>
  <r>
    <x v="2706"/>
    <x v="430"/>
    <d v="2015-11-13T00:00:00"/>
    <d v="2015-11-17T00:00:00"/>
    <s v="Standard Class"/>
    <n v="2996"/>
    <n v="7"/>
    <n v="0"/>
    <n v="13482"/>
    <s v="CA-2015-104948"/>
    <s v="United States"/>
    <s v="San Bernardino"/>
    <s v="California"/>
    <n v="92404"/>
    <x v="1"/>
  </r>
  <r>
    <x v="2707"/>
    <x v="431"/>
    <d v="2017-10-01T00:00:00"/>
    <d v="2017-10-08T00:00:00"/>
    <s v="Standard Class"/>
    <n v="6672"/>
    <n v="6"/>
    <n v="2"/>
    <n v="5004"/>
    <s v="CA-2017-152275"/>
    <s v="United States"/>
    <s v="San Antonio"/>
    <s v="Texas"/>
    <n v="78207"/>
    <x v="0"/>
  </r>
  <r>
    <x v="2708"/>
    <x v="431"/>
    <d v="2016-12-13T00:00:00"/>
    <d v="2016-12-17T00:00:00"/>
    <s v="Standard Class"/>
    <n v="6388"/>
    <n v="4"/>
    <n v="0"/>
    <n v="249132"/>
    <s v="CA-2016-100153"/>
    <s v="United States"/>
    <s v="Norman"/>
    <s v="Oklahoma"/>
    <n v="73071"/>
    <x v="0"/>
  </r>
  <r>
    <x v="2709"/>
    <x v="431"/>
    <d v="2017-11-02T00:00:00"/>
    <d v="2017-11-06T00:00:00"/>
    <s v="Standard Class"/>
    <n v="2385"/>
    <n v="5"/>
    <n v="0"/>
    <n v="107325"/>
    <s v="CA-2017-164049"/>
    <s v="United States"/>
    <s v="Seattle"/>
    <s v="Washington"/>
    <n v="98105"/>
    <x v="1"/>
  </r>
  <r>
    <x v="2710"/>
    <x v="431"/>
    <d v="2016-07-25T00:00:00"/>
    <d v="2016-07-29T00:00:00"/>
    <s v="Standard Class"/>
    <n v="15712"/>
    <n v="4"/>
    <n v="2"/>
    <n v="56956"/>
    <s v="CA-2016-103037"/>
    <s v="United States"/>
    <s v="Houston"/>
    <s v="Texas"/>
    <n v="77070"/>
    <x v="0"/>
  </r>
  <r>
    <x v="2711"/>
    <x v="431"/>
    <d v="2015-09-18T00:00:00"/>
    <d v="2015-09-23T00:00:00"/>
    <s v="Standard Class"/>
    <n v="4196"/>
    <n v="2"/>
    <n v="0"/>
    <n v="79724"/>
    <s v="CA-2015-109575"/>
    <s v="United States"/>
    <s v="Clinton"/>
    <s v="Maryland"/>
    <n v="20735"/>
    <x v="2"/>
  </r>
  <r>
    <x v="2711"/>
    <x v="431"/>
    <d v="2015-09-18T00:00:00"/>
    <d v="2015-09-23T00:00:00"/>
    <s v="Standard Class"/>
    <n v="63686"/>
    <n v="7"/>
    <n v="0"/>
    <n v="0"/>
    <s v="CA-2015-109575"/>
    <s v="United States"/>
    <s v="Clinton"/>
    <s v="Maryland"/>
    <n v="20735"/>
    <x v="2"/>
  </r>
  <r>
    <x v="2711"/>
    <x v="431"/>
    <d v="2015-09-18T00:00:00"/>
    <d v="2015-09-23T00:00:00"/>
    <s v="Standard Class"/>
    <n v="49999"/>
    <n v="1"/>
    <n v="0"/>
    <n v="1299974"/>
    <s v="CA-2015-109575"/>
    <s v="United States"/>
    <s v="Clinton"/>
    <s v="Maryland"/>
    <n v="20735"/>
    <x v="2"/>
  </r>
  <r>
    <x v="2711"/>
    <x v="431"/>
    <d v="2015-09-18T00:00:00"/>
    <d v="2015-09-23T00:00:00"/>
    <s v="Standard Class"/>
    <n v="125993"/>
    <n v="7"/>
    <n v="0"/>
    <n v="3275818"/>
    <s v="CA-2015-109575"/>
    <s v="United States"/>
    <s v="Clinton"/>
    <s v="Maryland"/>
    <n v="20735"/>
    <x v="2"/>
  </r>
  <r>
    <x v="2711"/>
    <x v="431"/>
    <d v="2015-09-18T00:00:00"/>
    <d v="2015-09-23T00:00:00"/>
    <s v="Standard Class"/>
    <n v="6508"/>
    <n v="4"/>
    <n v="0"/>
    <n v="318892"/>
    <s v="CA-2015-109575"/>
    <s v="United States"/>
    <s v="Clinton"/>
    <s v="Maryland"/>
    <n v="20735"/>
    <x v="2"/>
  </r>
  <r>
    <x v="2712"/>
    <x v="431"/>
    <d v="2014-11-01T00:00:00"/>
    <d v="2014-11-05T00:00:00"/>
    <s v="Standard Class"/>
    <n v="752"/>
    <n v="5"/>
    <n v="2"/>
    <n v="141"/>
    <s v="CA-2014-102673"/>
    <s v="United States"/>
    <s v="Charlotte"/>
    <s v="North Carolina"/>
    <n v="28205"/>
    <x v="3"/>
  </r>
  <r>
    <x v="2712"/>
    <x v="431"/>
    <d v="2014-11-01T00:00:00"/>
    <d v="2014-11-05T00:00:00"/>
    <s v="Standard Class"/>
    <n v="10272"/>
    <n v="3"/>
    <n v="2"/>
    <n v="8988"/>
    <s v="CA-2014-102673"/>
    <s v="United States"/>
    <s v="Charlotte"/>
    <s v="North Carolina"/>
    <n v="28205"/>
    <x v="3"/>
  </r>
  <r>
    <x v="2712"/>
    <x v="431"/>
    <d v="2014-11-01T00:00:00"/>
    <d v="2014-11-05T00:00:00"/>
    <s v="Standard Class"/>
    <n v="47808"/>
    <n v="12"/>
    <n v="2"/>
    <n v="155376"/>
    <s v="CA-2014-102673"/>
    <s v="United States"/>
    <s v="Charlotte"/>
    <s v="North Carolina"/>
    <n v="28205"/>
    <x v="3"/>
  </r>
  <r>
    <x v="2712"/>
    <x v="431"/>
    <d v="2014-11-01T00:00:00"/>
    <d v="2014-11-05T00:00:00"/>
    <s v="Standard Class"/>
    <n v="97884"/>
    <n v="9"/>
    <n v="2"/>
    <n v="1101195"/>
    <s v="CA-2014-102673"/>
    <s v="United States"/>
    <s v="Charlotte"/>
    <s v="North Carolina"/>
    <n v="28205"/>
    <x v="3"/>
  </r>
  <r>
    <x v="2713"/>
    <x v="431"/>
    <d v="2017-09-10T00:00:00"/>
    <d v="2017-09-13T00:00:00"/>
    <s v="First Class"/>
    <n v="85056"/>
    <n v="3"/>
    <n v="2"/>
    <n v="287064"/>
    <s v="CA-2017-147403"/>
    <s v="United States"/>
    <s v="Akron"/>
    <s v="Ohio"/>
    <n v="44312"/>
    <x v="2"/>
  </r>
  <r>
    <x v="2714"/>
    <x v="431"/>
    <d v="2015-02-03T00:00:00"/>
    <d v="2015-02-05T00:00:00"/>
    <s v="Second Class"/>
    <n v="12144"/>
    <n v="3"/>
    <n v="2"/>
    <n v="40986"/>
    <s v="CA-2015-132633"/>
    <s v="United States"/>
    <s v="Pleasant Grove"/>
    <s v="Utah"/>
    <n v="84062"/>
    <x v="1"/>
  </r>
  <r>
    <x v="2715"/>
    <x v="431"/>
    <d v="2017-09-11T00:00:00"/>
    <d v="2017-09-13T00:00:00"/>
    <s v="Second Class"/>
    <n v="143952"/>
    <n v="6"/>
    <n v="2"/>
    <n v="17994"/>
    <s v="CA-2017-166898"/>
    <s v="United States"/>
    <s v="Santa Ana"/>
    <s v="California"/>
    <n v="92704"/>
    <x v="1"/>
  </r>
  <r>
    <x v="2715"/>
    <x v="431"/>
    <d v="2017-09-11T00:00:00"/>
    <d v="2017-09-13T00:00:00"/>
    <s v="Second Class"/>
    <n v="1944"/>
    <n v="3"/>
    <n v="0"/>
    <n v="93312"/>
    <s v="CA-2017-166898"/>
    <s v="United States"/>
    <s v="Santa Ana"/>
    <s v="California"/>
    <n v="92704"/>
    <x v="1"/>
  </r>
  <r>
    <x v="2716"/>
    <x v="432"/>
    <d v="2017-12-28T00:00:00"/>
    <d v="2018-01-02T00:00:00"/>
    <s v="Second Class"/>
    <n v="72584"/>
    <n v="4"/>
    <n v="0"/>
    <n v="2104936"/>
    <s v="CA-2017-163979"/>
    <s v="United States"/>
    <s v="San Francisco"/>
    <s v="California"/>
    <n v="94110"/>
    <x v="1"/>
  </r>
  <r>
    <x v="2717"/>
    <x v="432"/>
    <d v="2016-07-12T00:00:00"/>
    <d v="2016-07-19T00:00:00"/>
    <s v="Standard Class"/>
    <n v="9576"/>
    <n v="6"/>
    <n v="2"/>
    <n v="7182"/>
    <s v="CA-2016-103891"/>
    <s v="United States"/>
    <s v="Los Angeles"/>
    <s v="California"/>
    <n v="90008"/>
    <x v="1"/>
  </r>
  <r>
    <x v="2718"/>
    <x v="432"/>
    <d v="2015-05-23T00:00:00"/>
    <d v="2015-05-27T00:00:00"/>
    <s v="Standard Class"/>
    <n v="5145"/>
    <n v="3"/>
    <n v="0"/>
    <n v="138915"/>
    <s v="CA-2015-119102"/>
    <s v="United States"/>
    <s v="Woonsocket"/>
    <s v="Rhode Island"/>
    <n v="2895"/>
    <x v="2"/>
  </r>
  <r>
    <x v="2719"/>
    <x v="432"/>
    <d v="2017-06-15T00:00:00"/>
    <d v="2017-06-19T00:00:00"/>
    <s v="Second Class"/>
    <n v="11996"/>
    <n v="1"/>
    <n v="2"/>
    <n v="74975"/>
    <s v="CA-2017-118864"/>
    <s v="United States"/>
    <s v="Los Angeles"/>
    <s v="California"/>
    <n v="90032"/>
    <x v="1"/>
  </r>
  <r>
    <x v="2720"/>
    <x v="432"/>
    <d v="2014-03-21T00:00:00"/>
    <d v="2014-03-25T00:00:00"/>
    <s v="Standard Class"/>
    <n v="349993"/>
    <n v="7"/>
    <n v="0"/>
    <n v="9099818"/>
    <s v="CA-2014-163223"/>
    <s v="United States"/>
    <s v="Springfield"/>
    <s v="Virginia"/>
    <n v="22153"/>
    <x v="3"/>
  </r>
  <r>
    <x v="2720"/>
    <x v="432"/>
    <d v="2014-03-21T00:00:00"/>
    <d v="2014-03-25T00:00:00"/>
    <s v="Standard Class"/>
    <n v="144"/>
    <n v="5"/>
    <n v="0"/>
    <n v="6624"/>
    <s v="CA-2014-163223"/>
    <s v="United States"/>
    <s v="Springfield"/>
    <s v="Virginia"/>
    <n v="22153"/>
    <x v="3"/>
  </r>
  <r>
    <x v="2720"/>
    <x v="432"/>
    <d v="2014-03-21T00:00:00"/>
    <d v="2014-03-25T00:00:00"/>
    <s v="Standard Class"/>
    <n v="12297"/>
    <n v="3"/>
    <n v="0"/>
    <n v="602553"/>
    <s v="CA-2014-163223"/>
    <s v="United States"/>
    <s v="Springfield"/>
    <s v="Virginia"/>
    <n v="22153"/>
    <x v="3"/>
  </r>
  <r>
    <x v="2720"/>
    <x v="432"/>
    <d v="2014-03-21T00:00:00"/>
    <d v="2014-03-25T00:00:00"/>
    <s v="Standard Class"/>
    <n v="932"/>
    <n v="4"/>
    <n v="0"/>
    <n v="27028"/>
    <s v="CA-2014-163223"/>
    <s v="United States"/>
    <s v="Springfield"/>
    <s v="Virginia"/>
    <n v="22153"/>
    <x v="3"/>
  </r>
  <r>
    <x v="2720"/>
    <x v="432"/>
    <d v="2014-03-21T00:00:00"/>
    <d v="2014-03-25T00:00:00"/>
    <s v="Standard Class"/>
    <n v="12294"/>
    <n v="3"/>
    <n v="0"/>
    <n v="590112"/>
    <s v="CA-2014-163223"/>
    <s v="United States"/>
    <s v="Springfield"/>
    <s v="Virginia"/>
    <n v="22153"/>
    <x v="3"/>
  </r>
  <r>
    <x v="2721"/>
    <x v="432"/>
    <d v="2015-10-26T00:00:00"/>
    <d v="2015-11-01T00:00:00"/>
    <s v="Standard Class"/>
    <n v="146544"/>
    <n v="6"/>
    <n v="2"/>
    <n v="476268"/>
    <s v="CA-2015-150714"/>
    <s v="United States"/>
    <s v="Springfield"/>
    <s v="Oregon"/>
    <n v="97477"/>
    <x v="1"/>
  </r>
  <r>
    <x v="2721"/>
    <x v="432"/>
    <d v="2015-10-26T00:00:00"/>
    <d v="2015-11-01T00:00:00"/>
    <s v="Standard Class"/>
    <n v="131904"/>
    <n v="3"/>
    <n v="2"/>
    <n v="478152"/>
    <s v="CA-2015-150714"/>
    <s v="United States"/>
    <s v="Springfield"/>
    <s v="Oregon"/>
    <n v="97477"/>
    <x v="1"/>
  </r>
  <r>
    <x v="2721"/>
    <x v="432"/>
    <d v="2015-10-26T00:00:00"/>
    <d v="2015-11-01T00:00:00"/>
    <s v="Standard Class"/>
    <n v="20388"/>
    <n v="5"/>
    <n v="2"/>
    <n v="20388"/>
    <s v="CA-2015-150714"/>
    <s v="United States"/>
    <s v="Springfield"/>
    <s v="Oregon"/>
    <n v="97477"/>
    <x v="1"/>
  </r>
  <r>
    <x v="2721"/>
    <x v="432"/>
    <d v="2015-10-26T00:00:00"/>
    <d v="2015-11-01T00:00:00"/>
    <s v="Standard Class"/>
    <n v="14301"/>
    <n v="7"/>
    <n v="7"/>
    <n v="-104874"/>
    <s v="CA-2015-150714"/>
    <s v="United States"/>
    <s v="Springfield"/>
    <s v="Oregon"/>
    <n v="97477"/>
    <x v="1"/>
  </r>
  <r>
    <x v="2721"/>
    <x v="432"/>
    <d v="2015-10-26T00:00:00"/>
    <d v="2015-11-01T00:00:00"/>
    <s v="Standard Class"/>
    <n v="71864"/>
    <n v="10"/>
    <n v="2"/>
    <n v="-161694"/>
    <s v="CA-2015-150714"/>
    <s v="United States"/>
    <s v="Springfield"/>
    <s v="Oregon"/>
    <n v="97477"/>
    <x v="1"/>
  </r>
  <r>
    <x v="2722"/>
    <x v="432"/>
    <d v="2015-12-07T00:00:00"/>
    <d v="2015-12-07T00:00:00"/>
    <s v="Same Day"/>
    <n v="1296"/>
    <n v="2"/>
    <n v="0"/>
    <n v="62208"/>
    <s v="US-2015-120957"/>
    <s v="United States"/>
    <s v="Riverside"/>
    <s v="California"/>
    <n v="92503"/>
    <x v="1"/>
  </r>
  <r>
    <x v="2723"/>
    <x v="433"/>
    <d v="2014-12-26T00:00:00"/>
    <d v="2014-12-28T00:00:00"/>
    <s v="First Class"/>
    <n v="300416"/>
    <n v="8"/>
    <n v="2"/>
    <n v="788592"/>
    <s v="CA-2014-111451"/>
    <s v="United States"/>
    <s v="Colorado Springs"/>
    <s v="Colorado"/>
    <n v="80906"/>
    <x v="1"/>
  </r>
  <r>
    <x v="2723"/>
    <x v="433"/>
    <d v="2014-12-26T00:00:00"/>
    <d v="2014-12-28T00:00:00"/>
    <s v="First Class"/>
    <n v="230352"/>
    <n v="3"/>
    <n v="2"/>
    <n v="201558"/>
    <s v="CA-2014-111451"/>
    <s v="United States"/>
    <s v="Colorado Springs"/>
    <s v="Colorado"/>
    <n v="80906"/>
    <x v="1"/>
  </r>
  <r>
    <x v="2723"/>
    <x v="433"/>
    <d v="2014-12-26T00:00:00"/>
    <d v="2014-12-28T00:00:00"/>
    <s v="First Class"/>
    <n v="218352"/>
    <n v="3"/>
    <n v="2"/>
    <n v="-245646"/>
    <s v="CA-2014-111451"/>
    <s v="United States"/>
    <s v="Colorado Springs"/>
    <s v="Colorado"/>
    <n v="80906"/>
    <x v="1"/>
  </r>
  <r>
    <x v="2723"/>
    <x v="433"/>
    <d v="2014-12-26T00:00:00"/>
    <d v="2014-12-28T00:00:00"/>
    <s v="First Class"/>
    <n v="786"/>
    <n v="5"/>
    <n v="7"/>
    <n v="-6288"/>
    <s v="CA-2014-111451"/>
    <s v="United States"/>
    <s v="Colorado Springs"/>
    <s v="Colorado"/>
    <n v="80906"/>
    <x v="1"/>
  </r>
  <r>
    <x v="2723"/>
    <x v="433"/>
    <d v="2014-12-26T00:00:00"/>
    <d v="2014-12-28T00:00:00"/>
    <s v="First Class"/>
    <n v="27552"/>
    <n v="3"/>
    <n v="2"/>
    <n v="92988"/>
    <s v="CA-2014-111451"/>
    <s v="United States"/>
    <s v="Colorado Springs"/>
    <s v="Colorado"/>
    <n v="80906"/>
    <x v="1"/>
  </r>
  <r>
    <x v="2724"/>
    <x v="433"/>
    <d v="2014-06-15T00:00:00"/>
    <d v="2014-06-21T00:00:00"/>
    <s v="Standard Class"/>
    <n v="99918"/>
    <n v="2"/>
    <n v="3"/>
    <n v="-185562"/>
    <s v="US-2014-141215"/>
    <s v="United States"/>
    <s v="San Antonio"/>
    <s v="Texas"/>
    <n v="78207"/>
    <x v="0"/>
  </r>
  <r>
    <x v="2724"/>
    <x v="433"/>
    <d v="2014-06-15T00:00:00"/>
    <d v="2014-06-21T00:00:00"/>
    <s v="Standard Class"/>
    <n v="797944"/>
    <n v="4"/>
    <n v="3"/>
    <n v="-56996"/>
    <s v="US-2014-141215"/>
    <s v="United States"/>
    <s v="San Antonio"/>
    <s v="Texas"/>
    <n v="78207"/>
    <x v="0"/>
  </r>
  <r>
    <x v="2724"/>
    <x v="433"/>
    <d v="2014-06-15T00:00:00"/>
    <d v="2014-06-21T00:00:00"/>
    <s v="Standard Class"/>
    <n v="8568"/>
    <n v="3"/>
    <n v="8"/>
    <n v="-145656"/>
    <s v="US-2014-141215"/>
    <s v="United States"/>
    <s v="San Antonio"/>
    <s v="Texas"/>
    <n v="78207"/>
    <x v="0"/>
  </r>
  <r>
    <x v="2725"/>
    <x v="433"/>
    <d v="2016-12-31T00:00:00"/>
    <d v="2017-01-06T00:00:00"/>
    <s v="Standard Class"/>
    <n v="364"/>
    <n v="2"/>
    <n v="0"/>
    <n v="1638"/>
    <s v="CA-2017-160395"/>
    <s v="United States"/>
    <s v="Reno"/>
    <s v="Nevada"/>
    <n v="89502"/>
    <x v="1"/>
  </r>
  <r>
    <x v="2725"/>
    <x v="433"/>
    <d v="2016-12-31T00:00:00"/>
    <d v="2017-01-06T00:00:00"/>
    <s v="Standard Class"/>
    <n v="159768"/>
    <n v="7"/>
    <n v="2"/>
    <n v="539217"/>
    <s v="CA-2017-160395"/>
    <s v="United States"/>
    <s v="Reno"/>
    <s v="Nevada"/>
    <n v="89502"/>
    <x v="1"/>
  </r>
  <r>
    <x v="2726"/>
    <x v="433"/>
    <d v="2016-09-23T00:00:00"/>
    <d v="2016-09-27T00:00:00"/>
    <s v="Standard Class"/>
    <n v="532704"/>
    <n v="6"/>
    <n v="2"/>
    <n v="-266352"/>
    <s v="US-2016-129469"/>
    <s v="United States"/>
    <s v="Fairfield"/>
    <s v="Ohio"/>
    <n v="45014"/>
    <x v="2"/>
  </r>
  <r>
    <x v="2726"/>
    <x v="433"/>
    <d v="2016-09-23T00:00:00"/>
    <d v="2016-09-27T00:00:00"/>
    <s v="Standard Class"/>
    <n v="4912"/>
    <n v="2"/>
    <n v="2"/>
    <n v="307"/>
    <s v="US-2016-129469"/>
    <s v="United States"/>
    <s v="Fairfield"/>
    <s v="Ohio"/>
    <n v="45014"/>
    <x v="2"/>
  </r>
  <r>
    <x v="2727"/>
    <x v="433"/>
    <d v="2017-11-04T00:00:00"/>
    <d v="2017-11-05T00:00:00"/>
    <s v="First Class"/>
    <n v="523764"/>
    <n v="3"/>
    <n v="4"/>
    <n v="-1920468"/>
    <s v="CA-2017-147760"/>
    <s v="United States"/>
    <s v="Greensboro"/>
    <s v="North Carolina"/>
    <n v="27405"/>
    <x v="3"/>
  </r>
  <r>
    <x v="2727"/>
    <x v="433"/>
    <d v="2017-11-04T00:00:00"/>
    <d v="2017-11-05T00:00:00"/>
    <s v="First Class"/>
    <n v="135996"/>
    <n v="5"/>
    <n v="2"/>
    <n v="1189965"/>
    <s v="CA-2017-147760"/>
    <s v="United States"/>
    <s v="Greensboro"/>
    <s v="North Carolina"/>
    <n v="27405"/>
    <x v="3"/>
  </r>
  <r>
    <x v="2728"/>
    <x v="433"/>
    <d v="2016-11-06T00:00:00"/>
    <d v="2016-11-09T00:00:00"/>
    <s v="First Class"/>
    <n v="207984"/>
    <n v="2"/>
    <n v="2"/>
    <n v="-285978"/>
    <s v="US-2016-153815"/>
    <s v="United States"/>
    <s v="Jacksonville"/>
    <s v="Florida"/>
    <n v="32216"/>
    <x v="3"/>
  </r>
  <r>
    <x v="2728"/>
    <x v="433"/>
    <d v="2016-11-06T00:00:00"/>
    <d v="2016-11-09T00:00:00"/>
    <s v="First Class"/>
    <n v="36112"/>
    <n v="2"/>
    <n v="2"/>
    <n v="126392"/>
    <s v="US-2016-153815"/>
    <s v="United States"/>
    <s v="Jacksonville"/>
    <s v="Florida"/>
    <n v="32216"/>
    <x v="3"/>
  </r>
  <r>
    <x v="2728"/>
    <x v="433"/>
    <d v="2016-11-06T00:00:00"/>
    <d v="2016-11-09T00:00:00"/>
    <s v="First Class"/>
    <n v="35568"/>
    <n v="2"/>
    <n v="2"/>
    <n v="57798"/>
    <s v="US-2016-153815"/>
    <s v="United States"/>
    <s v="Jacksonville"/>
    <s v="Florida"/>
    <n v="32216"/>
    <x v="3"/>
  </r>
  <r>
    <x v="2728"/>
    <x v="433"/>
    <d v="2016-11-06T00:00:00"/>
    <d v="2016-11-09T00:00:00"/>
    <s v="First Class"/>
    <n v="88768"/>
    <n v="2"/>
    <n v="2"/>
    <n v="310688"/>
    <s v="US-2016-153815"/>
    <s v="United States"/>
    <s v="Jacksonville"/>
    <s v="Florida"/>
    <n v="32216"/>
    <x v="3"/>
  </r>
  <r>
    <x v="2729"/>
    <x v="433"/>
    <d v="2017-12-14T00:00:00"/>
    <d v="2017-12-20T00:00:00"/>
    <s v="Standard Class"/>
    <n v="1598"/>
    <n v="4"/>
    <n v="0"/>
    <n v="70312"/>
    <s v="CA-2017-147333"/>
    <s v="United States"/>
    <s v="Fayetteville"/>
    <s v="Arkansas"/>
    <n v="72701"/>
    <x v="3"/>
  </r>
  <r>
    <x v="2729"/>
    <x v="433"/>
    <d v="2017-12-14T00:00:00"/>
    <d v="2017-12-20T00:00:00"/>
    <s v="Standard Class"/>
    <n v="4475"/>
    <n v="5"/>
    <n v="0"/>
    <n v="85025"/>
    <s v="CA-2017-147333"/>
    <s v="United States"/>
    <s v="Fayetteville"/>
    <s v="Arkansas"/>
    <n v="72701"/>
    <x v="3"/>
  </r>
  <r>
    <x v="2730"/>
    <x v="433"/>
    <d v="2017-07-21T00:00:00"/>
    <d v="2017-07-24T00:00:00"/>
    <s v="Second Class"/>
    <n v="2864"/>
    <n v="4"/>
    <n v="8"/>
    <n v="-45824"/>
    <s v="CA-2017-103478"/>
    <s v="United States"/>
    <s v="Aurora"/>
    <s v="Illinois"/>
    <n v="60505"/>
    <x v="0"/>
  </r>
  <r>
    <x v="2730"/>
    <x v="433"/>
    <d v="2017-07-21T00:00:00"/>
    <d v="2017-07-24T00:00:00"/>
    <s v="Second Class"/>
    <n v="94192"/>
    <n v="7"/>
    <n v="8"/>
    <n v="-164836"/>
    <s v="CA-2017-103478"/>
    <s v="United States"/>
    <s v="Aurora"/>
    <s v="Illinois"/>
    <n v="60505"/>
    <x v="0"/>
  </r>
  <r>
    <x v="2731"/>
    <x v="434"/>
    <d v="2016-06-04T00:00:00"/>
    <d v="2016-06-09T00:00:00"/>
    <s v="Second Class"/>
    <n v="2592"/>
    <n v="5"/>
    <n v="2"/>
    <n v="9396"/>
    <s v="CA-2016-157749"/>
    <s v="United States"/>
    <s v="Chicago"/>
    <s v="Illinois"/>
    <n v="60610"/>
    <x v="0"/>
  </r>
  <r>
    <x v="2731"/>
    <x v="434"/>
    <d v="2016-06-04T00:00:00"/>
    <d v="2016-06-09T00:00:00"/>
    <s v="Second Class"/>
    <n v="41968"/>
    <n v="5"/>
    <n v="6"/>
    <n v="-356728"/>
    <s v="CA-2016-157749"/>
    <s v="United States"/>
    <s v="Chicago"/>
    <s v="Illinois"/>
    <n v="60610"/>
    <x v="0"/>
  </r>
  <r>
    <x v="2731"/>
    <x v="434"/>
    <d v="2016-06-04T00:00:00"/>
    <d v="2016-06-09T00:00:00"/>
    <s v="Second Class"/>
    <n v="11688"/>
    <n v="3"/>
    <n v="6"/>
    <n v="-46752"/>
    <s v="CA-2016-157749"/>
    <s v="United States"/>
    <s v="Chicago"/>
    <s v="Illinois"/>
    <n v="60610"/>
    <x v="0"/>
  </r>
  <r>
    <x v="2731"/>
    <x v="434"/>
    <d v="2016-06-04T00:00:00"/>
    <d v="2016-06-09T00:00:00"/>
    <s v="Second Class"/>
    <n v="31984"/>
    <n v="2"/>
    <n v="2"/>
    <n v="111944"/>
    <s v="CA-2016-157749"/>
    <s v="United States"/>
    <s v="Chicago"/>
    <s v="Illinois"/>
    <n v="60610"/>
    <x v="0"/>
  </r>
  <r>
    <x v="2731"/>
    <x v="434"/>
    <d v="2016-06-04T00:00:00"/>
    <d v="2016-06-09T00:00:00"/>
    <s v="Second Class"/>
    <n v="177225"/>
    <n v="5"/>
    <n v="5"/>
    <n v="-120513"/>
    <s v="CA-2016-157749"/>
    <s v="United States"/>
    <s v="Chicago"/>
    <s v="Illinois"/>
    <n v="60610"/>
    <x v="0"/>
  </r>
  <r>
    <x v="2731"/>
    <x v="434"/>
    <d v="2016-06-04T00:00:00"/>
    <d v="2016-06-09T00:00:00"/>
    <s v="Second Class"/>
    <n v="4044"/>
    <n v="3"/>
    <n v="6"/>
    <n v="-28308"/>
    <s v="CA-2016-157749"/>
    <s v="United States"/>
    <s v="Chicago"/>
    <s v="Illinois"/>
    <n v="60610"/>
    <x v="0"/>
  </r>
  <r>
    <x v="2731"/>
    <x v="434"/>
    <d v="2016-06-04T00:00:00"/>
    <d v="2016-06-09T00:00:00"/>
    <s v="Second Class"/>
    <n v="7408"/>
    <n v="2"/>
    <n v="2"/>
    <n v="12038"/>
    <s v="CA-2016-157749"/>
    <s v="United States"/>
    <s v="Chicago"/>
    <s v="Illinois"/>
    <n v="60610"/>
    <x v="0"/>
  </r>
  <r>
    <x v="2732"/>
    <x v="434"/>
    <d v="2015-06-22T00:00:00"/>
    <d v="2015-06-26T00:00:00"/>
    <s v="Second Class"/>
    <n v="496"/>
    <n v="4"/>
    <n v="0"/>
    <n v="23312"/>
    <s v="CA-2015-128167"/>
    <s v="United States"/>
    <s v="Layton"/>
    <s v="Utah"/>
    <n v="84041"/>
    <x v="1"/>
  </r>
  <r>
    <x v="2733"/>
    <x v="434"/>
    <d v="2016-05-23T00:00:00"/>
    <d v="2016-05-28T00:00:00"/>
    <s v="Standard Class"/>
    <n v="1979928"/>
    <n v="9"/>
    <n v="2"/>
    <n v="1484946"/>
    <s v="CA-2016-133725"/>
    <s v="United States"/>
    <s v="Chicago"/>
    <s v="Illinois"/>
    <n v="60623"/>
    <x v="0"/>
  </r>
  <r>
    <x v="2734"/>
    <x v="434"/>
    <d v="2014-07-25T00:00:00"/>
    <d v="2014-07-27T00:00:00"/>
    <s v="Second Class"/>
    <n v="5372"/>
    <n v="4"/>
    <n v="0"/>
    <n v="150416"/>
    <s v="CA-2014-143917"/>
    <s v="United States"/>
    <s v="San Francisco"/>
    <s v="California"/>
    <n v="94122"/>
    <x v="1"/>
  </r>
  <r>
    <x v="2734"/>
    <x v="434"/>
    <d v="2014-07-25T00:00:00"/>
    <d v="2014-07-27T00:00:00"/>
    <s v="Second Class"/>
    <n v="818765"/>
    <n v="5"/>
    <n v="0"/>
    <n v="327506"/>
    <s v="CA-2014-143917"/>
    <s v="United States"/>
    <s v="San Francisco"/>
    <s v="California"/>
    <n v="94122"/>
    <x v="1"/>
  </r>
  <r>
    <x v="2734"/>
    <x v="434"/>
    <d v="2014-07-25T00:00:00"/>
    <d v="2014-07-27T00:00:00"/>
    <s v="Second Class"/>
    <n v="7792"/>
    <n v="8"/>
    <n v="0"/>
    <n v="342848"/>
    <s v="CA-2014-143917"/>
    <s v="United States"/>
    <s v="San Francisco"/>
    <s v="California"/>
    <n v="94122"/>
    <x v="1"/>
  </r>
  <r>
    <x v="2735"/>
    <x v="434"/>
    <d v="2015-11-13T00:00:00"/>
    <d v="2015-11-19T00:00:00"/>
    <s v="Standard Class"/>
    <n v="37797"/>
    <n v="3"/>
    <n v="0"/>
    <n v="944925"/>
    <s v="CA-2015-115798"/>
    <s v="United States"/>
    <s v="Newark"/>
    <s v="Delaware"/>
    <n v="19711"/>
    <x v="2"/>
  </r>
  <r>
    <x v="2735"/>
    <x v="434"/>
    <d v="2015-11-13T00:00:00"/>
    <d v="2015-11-19T00:00:00"/>
    <s v="Standard Class"/>
    <n v="4228"/>
    <n v="7"/>
    <n v="0"/>
    <n v="198716"/>
    <s v="CA-2015-115798"/>
    <s v="United States"/>
    <s v="Newark"/>
    <s v="Delaware"/>
    <n v="19711"/>
    <x v="2"/>
  </r>
  <r>
    <x v="2735"/>
    <x v="434"/>
    <d v="2015-11-13T00:00:00"/>
    <d v="2015-11-19T00:00:00"/>
    <s v="Standard Class"/>
    <n v="29997"/>
    <n v="3"/>
    <n v="0"/>
    <n v="569943"/>
    <s v="CA-2015-115798"/>
    <s v="United States"/>
    <s v="Newark"/>
    <s v="Delaware"/>
    <n v="19711"/>
    <x v="2"/>
  </r>
  <r>
    <x v="2735"/>
    <x v="434"/>
    <d v="2015-11-13T00:00:00"/>
    <d v="2015-11-19T00:00:00"/>
    <s v="Standard Class"/>
    <n v="8998"/>
    <n v="2"/>
    <n v="0"/>
    <n v="431904"/>
    <s v="CA-2015-115798"/>
    <s v="United States"/>
    <s v="Newark"/>
    <s v="Delaware"/>
    <n v="19711"/>
    <x v="2"/>
  </r>
  <r>
    <x v="2736"/>
    <x v="434"/>
    <d v="2014-08-11T00:00:00"/>
    <d v="2014-08-16T00:00:00"/>
    <s v="Standard Class"/>
    <n v="37534"/>
    <n v="1"/>
    <n v="0"/>
    <n v="18767"/>
    <s v="CA-2014-154641"/>
    <s v="United States"/>
    <s v="New York City"/>
    <s v="New York"/>
    <n v="10035"/>
    <x v="2"/>
  </r>
  <r>
    <x v="2737"/>
    <x v="434"/>
    <d v="2017-04-09T00:00:00"/>
    <d v="2017-04-12T00:00:00"/>
    <s v="Second Class"/>
    <n v="47824"/>
    <n v="8"/>
    <n v="0"/>
    <n v="2199904"/>
    <s v="CA-2017-112900"/>
    <s v="United States"/>
    <s v="Detroit"/>
    <s v="Michigan"/>
    <n v="48205"/>
    <x v="0"/>
  </r>
  <r>
    <x v="2738"/>
    <x v="434"/>
    <d v="2016-07-31T00:00:00"/>
    <d v="2016-08-06T00:00:00"/>
    <s v="Standard Class"/>
    <n v="28314"/>
    <n v="4"/>
    <n v="1"/>
    <n v="72358"/>
    <s v="CA-2016-133550"/>
    <s v="United States"/>
    <s v="Detroit"/>
    <s v="Michigan"/>
    <n v="48205"/>
    <x v="0"/>
  </r>
  <r>
    <x v="2738"/>
    <x v="434"/>
    <d v="2016-07-31T00:00:00"/>
    <d v="2016-08-06T00:00:00"/>
    <s v="Standard Class"/>
    <n v="63596"/>
    <n v="4"/>
    <n v="0"/>
    <n v="1653496"/>
    <s v="CA-2016-133550"/>
    <s v="United States"/>
    <s v="Detroit"/>
    <s v="Michigan"/>
    <n v="48205"/>
    <x v="0"/>
  </r>
  <r>
    <x v="2738"/>
    <x v="434"/>
    <d v="2016-07-31T00:00:00"/>
    <d v="2016-08-06T00:00:00"/>
    <s v="Standard Class"/>
    <n v="11899"/>
    <n v="1"/>
    <n v="0"/>
    <n v="333172"/>
    <s v="CA-2016-133550"/>
    <s v="United States"/>
    <s v="Detroit"/>
    <s v="Michigan"/>
    <n v="48205"/>
    <x v="0"/>
  </r>
  <r>
    <x v="2738"/>
    <x v="434"/>
    <d v="2016-07-31T00:00:00"/>
    <d v="2016-08-06T00:00:00"/>
    <s v="Standard Class"/>
    <n v="27294"/>
    <n v="3"/>
    <n v="0"/>
    <n v="300234"/>
    <s v="CA-2016-133550"/>
    <s v="United States"/>
    <s v="Detroit"/>
    <s v="Michigan"/>
    <n v="48205"/>
    <x v="0"/>
  </r>
  <r>
    <x v="2739"/>
    <x v="434"/>
    <d v="2017-05-23T00:00:00"/>
    <d v="2017-05-27T00:00:00"/>
    <s v="Standard Class"/>
    <n v="1824"/>
    <n v="2"/>
    <n v="2"/>
    <n v="6156"/>
    <s v="CA-2017-164042"/>
    <s v="United States"/>
    <s v="Houston"/>
    <s v="Texas"/>
    <n v="77095"/>
    <x v="0"/>
  </r>
  <r>
    <x v="2739"/>
    <x v="434"/>
    <d v="2017-05-23T00:00:00"/>
    <d v="2017-05-27T00:00:00"/>
    <s v="Standard Class"/>
    <n v="1832"/>
    <n v="5"/>
    <n v="8"/>
    <n v="-46716"/>
    <s v="CA-2017-164042"/>
    <s v="United States"/>
    <s v="Houston"/>
    <s v="Texas"/>
    <n v="77095"/>
    <x v="0"/>
  </r>
  <r>
    <x v="2739"/>
    <x v="434"/>
    <d v="2017-05-23T00:00:00"/>
    <d v="2017-05-27T00:00:00"/>
    <s v="Standard Class"/>
    <n v="48816"/>
    <n v="3"/>
    <n v="2"/>
    <n v="-115938"/>
    <s v="CA-2017-164042"/>
    <s v="United States"/>
    <s v="Houston"/>
    <s v="Texas"/>
    <n v="77095"/>
    <x v="0"/>
  </r>
  <r>
    <x v="2739"/>
    <x v="434"/>
    <d v="2017-05-23T00:00:00"/>
    <d v="2017-05-27T00:00:00"/>
    <s v="Standard Class"/>
    <n v="1188"/>
    <n v="1"/>
    <n v="8"/>
    <n v="-19602"/>
    <s v="CA-2017-164042"/>
    <s v="United States"/>
    <s v="Houston"/>
    <s v="Texas"/>
    <n v="77095"/>
    <x v="0"/>
  </r>
  <r>
    <x v="2740"/>
    <x v="434"/>
    <d v="2015-11-05T00:00:00"/>
    <d v="2015-11-05T00:00:00"/>
    <s v="Same Day"/>
    <n v="98352"/>
    <n v="3"/>
    <n v="2"/>
    <n v="356526"/>
    <s v="CA-2015-131072"/>
    <s v="United States"/>
    <s v="Seattle"/>
    <s v="Washington"/>
    <n v="98105"/>
    <x v="1"/>
  </r>
  <r>
    <x v="2741"/>
    <x v="434"/>
    <d v="2016-12-29T00:00:00"/>
    <d v="2016-12-31T00:00:00"/>
    <s v="Second Class"/>
    <n v="27792"/>
    <n v="3"/>
    <n v="2"/>
    <n v="10422"/>
    <s v="CA-2016-157742"/>
    <s v="United States"/>
    <s v="Springfield"/>
    <s v="Oregon"/>
    <n v="97477"/>
    <x v="1"/>
  </r>
  <r>
    <x v="2742"/>
    <x v="434"/>
    <d v="2017-11-13T00:00:00"/>
    <d v="2017-11-19T00:00:00"/>
    <s v="Standard Class"/>
    <n v="220"/>
    <n v="5"/>
    <n v="2"/>
    <n v="1375"/>
    <s v="US-2017-140312"/>
    <s v="United States"/>
    <s v="Dublin"/>
    <s v="California"/>
    <n v="94568"/>
    <x v="1"/>
  </r>
  <r>
    <x v="2743"/>
    <x v="435"/>
    <d v="2015-07-06T00:00:00"/>
    <d v="2015-07-10T00:00:00"/>
    <s v="Standard Class"/>
    <n v="1396"/>
    <n v="2"/>
    <n v="0"/>
    <n v="67008"/>
    <s v="CA-2015-108665"/>
    <s v="United States"/>
    <s v="New York City"/>
    <s v="New York"/>
    <n v="10011"/>
    <x v="2"/>
  </r>
  <r>
    <x v="2743"/>
    <x v="435"/>
    <d v="2015-07-06T00:00:00"/>
    <d v="2015-07-10T00:00:00"/>
    <s v="Standard Class"/>
    <n v="15582"/>
    <n v="3"/>
    <n v="0"/>
    <n v="638862"/>
    <s v="CA-2015-108665"/>
    <s v="United States"/>
    <s v="New York City"/>
    <s v="New York"/>
    <n v="10011"/>
    <x v="2"/>
  </r>
  <r>
    <x v="2743"/>
    <x v="435"/>
    <d v="2015-07-06T00:00:00"/>
    <d v="2015-07-10T00:00:00"/>
    <s v="Standard Class"/>
    <n v="12495"/>
    <n v="5"/>
    <n v="0"/>
    <n v="2499"/>
    <s v="CA-2015-108665"/>
    <s v="United States"/>
    <s v="New York City"/>
    <s v="New York"/>
    <n v="10011"/>
    <x v="2"/>
  </r>
  <r>
    <x v="2743"/>
    <x v="435"/>
    <d v="2015-07-06T00:00:00"/>
    <d v="2015-07-10T00:00:00"/>
    <s v="Standard Class"/>
    <n v="60165"/>
    <n v="5"/>
    <n v="0"/>
    <n v="156429"/>
    <s v="CA-2015-108665"/>
    <s v="United States"/>
    <s v="New York City"/>
    <s v="New York"/>
    <n v="10011"/>
    <x v="2"/>
  </r>
  <r>
    <x v="2744"/>
    <x v="435"/>
    <d v="2017-11-02T00:00:00"/>
    <d v="2017-11-06T00:00:00"/>
    <s v="Standard Class"/>
    <n v="1824"/>
    <n v="3"/>
    <n v="0"/>
    <n v="912"/>
    <s v="CA-2017-116358"/>
    <s v="United States"/>
    <s v="Overland Park"/>
    <s v="Kansas"/>
    <n v="66212"/>
    <x v="0"/>
  </r>
  <r>
    <x v="2744"/>
    <x v="435"/>
    <d v="2017-11-02T00:00:00"/>
    <d v="2017-11-06T00:00:00"/>
    <s v="Standard Class"/>
    <n v="2778"/>
    <n v="6"/>
    <n v="0"/>
    <n v="91674"/>
    <s v="CA-2017-116358"/>
    <s v="United States"/>
    <s v="Overland Park"/>
    <s v="Kansas"/>
    <n v="66212"/>
    <x v="0"/>
  </r>
  <r>
    <x v="2745"/>
    <x v="435"/>
    <d v="2017-12-09T00:00:00"/>
    <d v="2017-12-15T00:00:00"/>
    <s v="Standard Class"/>
    <n v="2624"/>
    <n v="1"/>
    <n v="2"/>
    <n v="4264"/>
    <s v="CA-2017-148012"/>
    <s v="United States"/>
    <s v="Philadelphia"/>
    <s v="Pennsylvania"/>
    <n v="19143"/>
    <x v="2"/>
  </r>
  <r>
    <x v="2746"/>
    <x v="435"/>
    <d v="2016-11-10T00:00:00"/>
    <d v="2016-11-14T00:00:00"/>
    <s v="Standard Class"/>
    <n v="373"/>
    <n v="2"/>
    <n v="0"/>
    <n v="17158"/>
    <s v="CA-2016-119935"/>
    <s v="United States"/>
    <s v="Springfield"/>
    <s v="Missouri"/>
    <n v="65807"/>
    <x v="0"/>
  </r>
  <r>
    <x v="2746"/>
    <x v="435"/>
    <d v="2016-11-10T00:00:00"/>
    <d v="2016-11-14T00:00:00"/>
    <s v="Standard Class"/>
    <n v="8196"/>
    <n v="2"/>
    <n v="0"/>
    <n v="393408"/>
    <s v="CA-2016-119935"/>
    <s v="United States"/>
    <s v="Springfield"/>
    <s v="Missouri"/>
    <n v="65807"/>
    <x v="0"/>
  </r>
  <r>
    <x v="2747"/>
    <x v="435"/>
    <d v="2015-12-10T00:00:00"/>
    <d v="2015-12-16T00:00:00"/>
    <s v="Standard Class"/>
    <n v="2736"/>
    <n v="9"/>
    <n v="0"/>
    <n v="93024"/>
    <s v="US-2015-138093"/>
    <s v="United States"/>
    <s v="Baltimore"/>
    <s v="Maryland"/>
    <n v="21215"/>
    <x v="2"/>
  </r>
  <r>
    <x v="2747"/>
    <x v="435"/>
    <d v="2015-12-10T00:00:00"/>
    <d v="2015-12-16T00:00:00"/>
    <s v="Standard Class"/>
    <n v="4475"/>
    <n v="5"/>
    <n v="0"/>
    <n v="20585"/>
    <s v="US-2015-138093"/>
    <s v="United States"/>
    <s v="Baltimore"/>
    <s v="Maryland"/>
    <n v="21215"/>
    <x v="2"/>
  </r>
  <r>
    <x v="2747"/>
    <x v="435"/>
    <d v="2015-12-10T00:00:00"/>
    <d v="2015-12-16T00:00:00"/>
    <s v="Standard Class"/>
    <n v="13499"/>
    <n v="1"/>
    <n v="0"/>
    <n v="364473"/>
    <s v="US-2015-138093"/>
    <s v="United States"/>
    <s v="Baltimore"/>
    <s v="Maryland"/>
    <n v="21215"/>
    <x v="2"/>
  </r>
  <r>
    <x v="2747"/>
    <x v="435"/>
    <d v="2015-12-10T00:00:00"/>
    <d v="2015-12-16T00:00:00"/>
    <s v="Standard Class"/>
    <n v="264"/>
    <n v="5"/>
    <n v="0"/>
    <n v="12672"/>
    <s v="US-2015-138093"/>
    <s v="United States"/>
    <s v="Baltimore"/>
    <s v="Maryland"/>
    <n v="21215"/>
    <x v="2"/>
  </r>
  <r>
    <x v="2747"/>
    <x v="435"/>
    <d v="2015-12-10T00:00:00"/>
    <d v="2015-12-16T00:00:00"/>
    <s v="Standard Class"/>
    <n v="54294"/>
    <n v="3"/>
    <n v="0"/>
    <n v="1411644"/>
    <s v="US-2015-138093"/>
    <s v="United States"/>
    <s v="Baltimore"/>
    <s v="Maryland"/>
    <n v="21215"/>
    <x v="2"/>
  </r>
  <r>
    <x v="2748"/>
    <x v="435"/>
    <d v="2017-12-16T00:00:00"/>
    <d v="2017-12-20T00:00:00"/>
    <s v="Second Class"/>
    <n v="5984"/>
    <n v="2"/>
    <n v="2"/>
    <n v="2244"/>
    <s v="CA-2017-137463"/>
    <s v="United States"/>
    <s v="Sunnyvale"/>
    <s v="California"/>
    <n v="94086"/>
    <x v="1"/>
  </r>
  <r>
    <x v="2748"/>
    <x v="435"/>
    <d v="2017-12-16T00:00:00"/>
    <d v="2017-12-20T00:00:00"/>
    <s v="Second Class"/>
    <n v="18995"/>
    <n v="5"/>
    <n v="0"/>
    <n v="45588"/>
    <s v="CA-2017-137463"/>
    <s v="United States"/>
    <s v="Sunnyvale"/>
    <s v="California"/>
    <n v="94086"/>
    <x v="1"/>
  </r>
  <r>
    <x v="2748"/>
    <x v="435"/>
    <d v="2017-12-16T00:00:00"/>
    <d v="2017-12-20T00:00:00"/>
    <s v="Second Class"/>
    <n v="14995"/>
    <n v="5"/>
    <n v="0"/>
    <n v="314895"/>
    <s v="CA-2017-137463"/>
    <s v="United States"/>
    <s v="Sunnyvale"/>
    <s v="California"/>
    <n v="94086"/>
    <x v="1"/>
  </r>
  <r>
    <x v="2748"/>
    <x v="435"/>
    <d v="2017-12-16T00:00:00"/>
    <d v="2017-12-20T00:00:00"/>
    <s v="Second Class"/>
    <n v="2995"/>
    <n v="5"/>
    <n v="0"/>
    <n v="86855"/>
    <s v="CA-2017-137463"/>
    <s v="United States"/>
    <s v="Sunnyvale"/>
    <s v="California"/>
    <n v="94086"/>
    <x v="1"/>
  </r>
  <r>
    <x v="2748"/>
    <x v="435"/>
    <d v="2017-12-16T00:00:00"/>
    <d v="2017-12-20T00:00:00"/>
    <s v="Second Class"/>
    <n v="444"/>
    <n v="3"/>
    <n v="0"/>
    <n v="222"/>
    <s v="CA-2017-137463"/>
    <s v="United States"/>
    <s v="Sunnyvale"/>
    <s v="California"/>
    <n v="94086"/>
    <x v="1"/>
  </r>
  <r>
    <x v="2749"/>
    <x v="436"/>
    <d v="2016-11-01T00:00:00"/>
    <d v="2016-11-05T00:00:00"/>
    <s v="Standard Class"/>
    <n v="218"/>
    <n v="2"/>
    <n v="0"/>
    <n v="6104"/>
    <s v="CA-2016-159212"/>
    <s v="United States"/>
    <s v="Salem"/>
    <s v="Virginia"/>
    <n v="24153"/>
    <x v="3"/>
  </r>
  <r>
    <x v="2749"/>
    <x v="436"/>
    <d v="2016-11-01T00:00:00"/>
    <d v="2016-11-05T00:00:00"/>
    <s v="Standard Class"/>
    <n v="25179"/>
    <n v="3"/>
    <n v="0"/>
    <n v="1183413"/>
    <s v="CA-2016-159212"/>
    <s v="United States"/>
    <s v="Salem"/>
    <s v="Virginia"/>
    <n v="24153"/>
    <x v="3"/>
  </r>
  <r>
    <x v="2750"/>
    <x v="436"/>
    <d v="2015-12-06T00:00:00"/>
    <d v="2015-12-11T00:00:00"/>
    <s v="Standard Class"/>
    <n v="3275"/>
    <n v="5"/>
    <n v="0"/>
    <n v="15065"/>
    <s v="CA-2015-148628"/>
    <s v="United States"/>
    <s v="Thousand Oaks"/>
    <s v="California"/>
    <n v="91360"/>
    <x v="1"/>
  </r>
  <r>
    <x v="2751"/>
    <x v="436"/>
    <d v="2014-07-20T00:00:00"/>
    <d v="2014-07-24T00:00:00"/>
    <s v="Standard Class"/>
    <n v="342864"/>
    <n v="3"/>
    <n v="2"/>
    <n v="385722"/>
    <s v="CA-2014-143903"/>
    <s v="United States"/>
    <s v="Dallas"/>
    <s v="Texas"/>
    <n v="75217"/>
    <x v="0"/>
  </r>
  <r>
    <x v="2751"/>
    <x v="436"/>
    <d v="2014-07-20T00:00:00"/>
    <d v="2014-07-24T00:00:00"/>
    <s v="Standard Class"/>
    <n v="1674"/>
    <n v="5"/>
    <n v="6"/>
    <n v="-14229"/>
    <s v="CA-2014-143903"/>
    <s v="United States"/>
    <s v="Dallas"/>
    <s v="Texas"/>
    <n v="75217"/>
    <x v="0"/>
  </r>
  <r>
    <x v="2751"/>
    <x v="436"/>
    <d v="2014-07-20T00:00:00"/>
    <d v="2014-07-24T00:00:00"/>
    <s v="Standard Class"/>
    <n v="981372"/>
    <n v="2"/>
    <n v="3"/>
    <n v="-140196"/>
    <s v="CA-2014-143903"/>
    <s v="United States"/>
    <s v="Dallas"/>
    <s v="Texas"/>
    <n v="75217"/>
    <x v="0"/>
  </r>
  <r>
    <x v="2752"/>
    <x v="436"/>
    <d v="2016-07-25T00:00:00"/>
    <d v="2016-07-26T00:00:00"/>
    <s v="First Class"/>
    <n v="1044"/>
    <n v="1"/>
    <n v="0"/>
    <n v="48024"/>
    <s v="CA-2016-149454"/>
    <s v="United States"/>
    <s v="Arlington"/>
    <s v="Virginia"/>
    <n v="22204"/>
    <x v="3"/>
  </r>
  <r>
    <x v="2753"/>
    <x v="436"/>
    <d v="2017-02-20T00:00:00"/>
    <d v="2017-02-27T00:00:00"/>
    <s v="Standard Class"/>
    <n v="333576"/>
    <n v="3"/>
    <n v="2"/>
    <n v="250182"/>
    <s v="CA-2017-135937"/>
    <s v="United States"/>
    <s v="Gilbert"/>
    <s v="Arizona"/>
    <n v="85234"/>
    <x v="1"/>
  </r>
  <r>
    <x v="2753"/>
    <x v="436"/>
    <d v="2017-02-20T00:00:00"/>
    <d v="2017-02-27T00:00:00"/>
    <s v="Standard Class"/>
    <n v="31992"/>
    <n v="1"/>
    <n v="2"/>
    <n v="47988"/>
    <s v="CA-2017-135937"/>
    <s v="United States"/>
    <s v="Gilbert"/>
    <s v="Arizona"/>
    <n v="85234"/>
    <x v="1"/>
  </r>
  <r>
    <x v="2753"/>
    <x v="436"/>
    <d v="2017-02-20T00:00:00"/>
    <d v="2017-02-27T00:00:00"/>
    <s v="Standard Class"/>
    <n v="51168"/>
    <n v="2"/>
    <n v="2"/>
    <n v="-6396"/>
    <s v="CA-2017-135937"/>
    <s v="United States"/>
    <s v="Gilbert"/>
    <s v="Arizona"/>
    <n v="85234"/>
    <x v="1"/>
  </r>
  <r>
    <x v="2753"/>
    <x v="436"/>
    <d v="2017-02-20T00:00:00"/>
    <d v="2017-02-27T00:00:00"/>
    <s v="Standard Class"/>
    <n v="1064"/>
    <n v="5"/>
    <n v="2"/>
    <n v="3857"/>
    <s v="CA-2017-135937"/>
    <s v="United States"/>
    <s v="Gilbert"/>
    <s v="Arizona"/>
    <n v="85234"/>
    <x v="1"/>
  </r>
  <r>
    <x v="2753"/>
    <x v="436"/>
    <d v="2017-02-20T00:00:00"/>
    <d v="2017-02-27T00:00:00"/>
    <s v="Standard Class"/>
    <n v="68704"/>
    <n v="2"/>
    <n v="2"/>
    <n v="163172"/>
    <s v="CA-2017-135937"/>
    <s v="United States"/>
    <s v="Gilbert"/>
    <s v="Arizona"/>
    <n v="85234"/>
    <x v="1"/>
  </r>
  <r>
    <x v="2753"/>
    <x v="436"/>
    <d v="2017-02-20T00:00:00"/>
    <d v="2017-02-27T00:00:00"/>
    <s v="Standard Class"/>
    <n v="38691"/>
    <n v="9"/>
    <n v="5"/>
    <n v="-1857168"/>
    <s v="CA-2017-135937"/>
    <s v="United States"/>
    <s v="Gilbert"/>
    <s v="Arizona"/>
    <n v="85234"/>
    <x v="1"/>
  </r>
  <r>
    <x v="2754"/>
    <x v="436"/>
    <d v="2014-12-31T00:00:00"/>
    <d v="2015-01-07T00:00:00"/>
    <s v="Standard Class"/>
    <n v="19564"/>
    <n v="4"/>
    <n v="0"/>
    <n v="919508"/>
    <s v="CA-2014-133592"/>
    <s v="United States"/>
    <s v="Providence"/>
    <s v="Rhode Island"/>
    <n v="2908"/>
    <x v="2"/>
  </r>
  <r>
    <x v="2754"/>
    <x v="436"/>
    <d v="2014-12-31T00:00:00"/>
    <d v="2015-01-07T00:00:00"/>
    <s v="Standard Class"/>
    <n v="1494"/>
    <n v="3"/>
    <n v="0"/>
    <n v="70218"/>
    <s v="CA-2014-133592"/>
    <s v="United States"/>
    <s v="Providence"/>
    <s v="Rhode Island"/>
    <n v="2908"/>
    <x v="2"/>
  </r>
  <r>
    <x v="2754"/>
    <x v="436"/>
    <d v="2014-12-31T00:00:00"/>
    <d v="2015-01-07T00:00:00"/>
    <s v="Standard Class"/>
    <n v="16878"/>
    <n v="4"/>
    <n v="0"/>
    <n v="742632"/>
    <s v="CA-2014-133592"/>
    <s v="United States"/>
    <s v="Providence"/>
    <s v="Rhode Island"/>
    <n v="2908"/>
    <x v="2"/>
  </r>
  <r>
    <x v="2754"/>
    <x v="436"/>
    <d v="2014-12-31T00:00:00"/>
    <d v="2015-01-07T00:00:00"/>
    <s v="Standard Class"/>
    <n v="34196"/>
    <n v="2"/>
    <n v="0"/>
    <n v="786508"/>
    <s v="CA-2014-133592"/>
    <s v="United States"/>
    <s v="Providence"/>
    <s v="Rhode Island"/>
    <n v="2908"/>
    <x v="2"/>
  </r>
  <r>
    <x v="2754"/>
    <x v="436"/>
    <d v="2014-12-31T00:00:00"/>
    <d v="2015-01-07T00:00:00"/>
    <s v="Standard Class"/>
    <n v="60588"/>
    <n v="6"/>
    <n v="0"/>
    <n v="15147"/>
    <s v="CA-2014-133592"/>
    <s v="United States"/>
    <s v="Providence"/>
    <s v="Rhode Island"/>
    <n v="2908"/>
    <x v="2"/>
  </r>
  <r>
    <x v="2755"/>
    <x v="436"/>
    <d v="2015-06-19T00:00:00"/>
    <d v="2015-06-24T00:00:00"/>
    <s v="Standard Class"/>
    <n v="22892"/>
    <n v="5"/>
    <n v="2"/>
    <n v="143075"/>
    <s v="CA-2015-163734"/>
    <s v="United States"/>
    <s v="Houston"/>
    <s v="Texas"/>
    <n v="77070"/>
    <x v="0"/>
  </r>
  <r>
    <x v="2756"/>
    <x v="436"/>
    <d v="2017-11-04T00:00:00"/>
    <d v="2017-11-08T00:00:00"/>
    <s v="Standard Class"/>
    <n v="43"/>
    <n v="2"/>
    <n v="0"/>
    <n v="1419"/>
    <s v="CA-2017-159135"/>
    <s v="United States"/>
    <s v="Springdale"/>
    <s v="Arkansas"/>
    <n v="72762"/>
    <x v="3"/>
  </r>
  <r>
    <x v="2757"/>
    <x v="437"/>
    <d v="2015-12-10T00:00:00"/>
    <d v="2015-12-16T00:00:00"/>
    <s v="Standard Class"/>
    <n v="178"/>
    <n v="1"/>
    <n v="0"/>
    <n v="4984"/>
    <s v="US-2015-168732"/>
    <s v="United States"/>
    <s v="Roswell"/>
    <s v="Georgia"/>
    <n v="30076"/>
    <x v="3"/>
  </r>
  <r>
    <x v="2757"/>
    <x v="437"/>
    <d v="2015-12-10T00:00:00"/>
    <d v="2015-12-16T00:00:00"/>
    <s v="Standard Class"/>
    <n v="2592"/>
    <n v="4"/>
    <n v="0"/>
    <n v="124416"/>
    <s v="US-2015-168732"/>
    <s v="United States"/>
    <s v="Roswell"/>
    <s v="Georgia"/>
    <n v="30076"/>
    <x v="3"/>
  </r>
  <r>
    <x v="2757"/>
    <x v="437"/>
    <d v="2015-12-10T00:00:00"/>
    <d v="2015-12-16T00:00:00"/>
    <s v="Standard Class"/>
    <n v="10194"/>
    <n v="6"/>
    <n v="0"/>
    <n v="214074"/>
    <s v="US-2015-168732"/>
    <s v="United States"/>
    <s v="Roswell"/>
    <s v="Georgia"/>
    <n v="30076"/>
    <x v="3"/>
  </r>
  <r>
    <x v="2758"/>
    <x v="437"/>
    <d v="2014-12-22T00:00:00"/>
    <d v="2014-12-26T00:00:00"/>
    <s v="Standard Class"/>
    <n v="1176"/>
    <n v="4"/>
    <n v="0"/>
    <n v="31752"/>
    <s v="CA-2014-133543"/>
    <s v="United States"/>
    <s v="San Jose"/>
    <s v="California"/>
    <n v="95123"/>
    <x v="1"/>
  </r>
  <r>
    <x v="2759"/>
    <x v="437"/>
    <d v="2016-07-28T00:00:00"/>
    <d v="2016-08-03T00:00:00"/>
    <s v="Standard Class"/>
    <n v="189"/>
    <n v="3"/>
    <n v="0"/>
    <n v="8694"/>
    <s v="CA-2016-140046"/>
    <s v="United States"/>
    <s v="Los Angeles"/>
    <s v="California"/>
    <n v="90032"/>
    <x v="1"/>
  </r>
  <r>
    <x v="2760"/>
    <x v="437"/>
    <d v="2016-08-01T00:00:00"/>
    <d v="2016-08-03T00:00:00"/>
    <s v="Second Class"/>
    <n v="19312"/>
    <n v="2"/>
    <n v="2"/>
    <n v="31382"/>
    <s v="CA-2016-132990"/>
    <s v="United States"/>
    <s v="Philadelphia"/>
    <s v="Pennsylvania"/>
    <n v="19140"/>
    <x v="2"/>
  </r>
  <r>
    <x v="2761"/>
    <x v="437"/>
    <d v="2017-12-15T00:00:00"/>
    <d v="2017-12-19T00:00:00"/>
    <s v="Standard Class"/>
    <n v="2283"/>
    <n v="3"/>
    <n v="0"/>
    <n v="107301"/>
    <s v="CA-2017-154116"/>
    <s v="United States"/>
    <s v="Inglewood"/>
    <s v="California"/>
    <n v="90301"/>
    <x v="1"/>
  </r>
  <r>
    <x v="2761"/>
    <x v="437"/>
    <d v="2017-12-15T00:00:00"/>
    <d v="2017-12-19T00:00:00"/>
    <s v="Standard Class"/>
    <n v="5432"/>
    <n v="4"/>
    <n v="0"/>
    <n v="16296"/>
    <s v="CA-2017-154116"/>
    <s v="United States"/>
    <s v="Inglewood"/>
    <s v="California"/>
    <n v="90301"/>
    <x v="1"/>
  </r>
  <r>
    <x v="2761"/>
    <x v="437"/>
    <d v="2017-12-15T00:00:00"/>
    <d v="2017-12-19T00:00:00"/>
    <s v="Standard Class"/>
    <n v="196776"/>
    <n v="3"/>
    <n v="2"/>
    <n v="147582"/>
    <s v="CA-2017-154116"/>
    <s v="United States"/>
    <s v="Inglewood"/>
    <s v="California"/>
    <n v="90301"/>
    <x v="1"/>
  </r>
  <r>
    <x v="2762"/>
    <x v="438"/>
    <d v="2015-11-24T00:00:00"/>
    <d v="2015-11-30T00:00:00"/>
    <s v="Standard Class"/>
    <n v="1398"/>
    <n v="2"/>
    <n v="0"/>
    <n v="61512"/>
    <s v="CA-2015-135545"/>
    <s v="United States"/>
    <s v="Los Angeles"/>
    <s v="California"/>
    <n v="90004"/>
    <x v="1"/>
  </r>
  <r>
    <x v="2762"/>
    <x v="438"/>
    <d v="2015-11-24T00:00:00"/>
    <d v="2015-11-30T00:00:00"/>
    <s v="Standard Class"/>
    <n v="25824"/>
    <n v="6"/>
    <n v="2"/>
    <n v="93612"/>
    <s v="CA-2015-135545"/>
    <s v="United States"/>
    <s v="Los Angeles"/>
    <s v="California"/>
    <n v="90004"/>
    <x v="1"/>
  </r>
  <r>
    <x v="2762"/>
    <x v="438"/>
    <d v="2015-11-24T00:00:00"/>
    <d v="2015-11-30T00:00:00"/>
    <s v="Standard Class"/>
    <n v="14673"/>
    <n v="3"/>
    <n v="0"/>
    <n v="689631"/>
    <s v="CA-2015-135545"/>
    <s v="United States"/>
    <s v="Los Angeles"/>
    <s v="California"/>
    <n v="90004"/>
    <x v="1"/>
  </r>
  <r>
    <x v="2762"/>
    <x v="438"/>
    <d v="2015-11-24T00:00:00"/>
    <d v="2015-11-30T00:00:00"/>
    <s v="Standard Class"/>
    <n v="7976"/>
    <n v="4"/>
    <n v="0"/>
    <n v="223328"/>
    <s v="CA-2015-135545"/>
    <s v="United States"/>
    <s v="Los Angeles"/>
    <s v="California"/>
    <n v="90004"/>
    <x v="1"/>
  </r>
  <r>
    <x v="2763"/>
    <x v="438"/>
    <d v="2014-04-01T00:00:00"/>
    <d v="2014-04-06T00:00:00"/>
    <s v="Second Class"/>
    <n v="296"/>
    <n v="2"/>
    <n v="0"/>
    <n v="148"/>
    <s v="US-2014-157021"/>
    <s v="United States"/>
    <s v="Vallejo"/>
    <s v="California"/>
    <n v="94591"/>
    <x v="1"/>
  </r>
  <r>
    <x v="2763"/>
    <x v="438"/>
    <d v="2014-04-01T00:00:00"/>
    <d v="2014-04-06T00:00:00"/>
    <s v="Second Class"/>
    <n v="17088"/>
    <n v="4"/>
    <n v="2"/>
    <n v="55536"/>
    <s v="US-2014-157021"/>
    <s v="United States"/>
    <s v="Vallejo"/>
    <s v="California"/>
    <n v="94591"/>
    <x v="1"/>
  </r>
  <r>
    <x v="2764"/>
    <x v="438"/>
    <d v="2014-03-30T00:00:00"/>
    <d v="2014-04-03T00:00:00"/>
    <s v="Standard Class"/>
    <n v="4965"/>
    <n v="5"/>
    <n v="0"/>
    <n v="20853"/>
    <s v="CA-2014-169033"/>
    <s v="United States"/>
    <s v="Long Beach"/>
    <s v="New York"/>
    <n v="11561"/>
    <x v="2"/>
  </r>
  <r>
    <x v="2765"/>
    <x v="438"/>
    <d v="2014-07-26T00:00:00"/>
    <d v="2014-08-02T00:00:00"/>
    <s v="Standard Class"/>
    <n v="911984"/>
    <n v="2"/>
    <n v="2"/>
    <n v="113998"/>
    <s v="CA-2014-126760"/>
    <s v="United States"/>
    <s v="North Las Vegas"/>
    <s v="Nevada"/>
    <n v="89031"/>
    <x v="1"/>
  </r>
  <r>
    <x v="2765"/>
    <x v="438"/>
    <d v="2014-07-26T00:00:00"/>
    <d v="2014-08-02T00:00:00"/>
    <s v="Standard Class"/>
    <n v="674352"/>
    <n v="3"/>
    <n v="2"/>
    <n v="-1095822"/>
    <s v="CA-2014-126760"/>
    <s v="United States"/>
    <s v="North Las Vegas"/>
    <s v="Nevada"/>
    <n v="89031"/>
    <x v="1"/>
  </r>
  <r>
    <x v="2765"/>
    <x v="438"/>
    <d v="2014-07-26T00:00:00"/>
    <d v="2014-08-02T00:00:00"/>
    <s v="Standard Class"/>
    <n v="13401"/>
    <n v="9"/>
    <n v="0"/>
    <n v="361827"/>
    <s v="CA-2014-126760"/>
    <s v="United States"/>
    <s v="North Las Vegas"/>
    <s v="Nevada"/>
    <n v="89031"/>
    <x v="1"/>
  </r>
  <r>
    <x v="2765"/>
    <x v="438"/>
    <d v="2014-07-26T00:00:00"/>
    <d v="2014-08-02T00:00:00"/>
    <s v="Standard Class"/>
    <n v="17097"/>
    <n v="3"/>
    <n v="0"/>
    <n v="700977"/>
    <s v="CA-2014-126760"/>
    <s v="United States"/>
    <s v="North Las Vegas"/>
    <s v="Nevada"/>
    <n v="89031"/>
    <x v="1"/>
  </r>
  <r>
    <x v="2766"/>
    <x v="438"/>
    <d v="2014-04-18T00:00:00"/>
    <d v="2014-04-22T00:00:00"/>
    <s v="Standard Class"/>
    <n v="2688"/>
    <n v="2"/>
    <n v="2"/>
    <n v="1008"/>
    <s v="CA-2014-100678"/>
    <s v="United States"/>
    <s v="Houston"/>
    <s v="Texas"/>
    <n v="77095"/>
    <x v="0"/>
  </r>
  <r>
    <x v="2766"/>
    <x v="438"/>
    <d v="2014-04-18T00:00:00"/>
    <d v="2014-04-22T00:00:00"/>
    <s v="Standard Class"/>
    <n v="317058"/>
    <n v="3"/>
    <n v="3"/>
    <n v="-181176"/>
    <s v="CA-2014-100678"/>
    <s v="United States"/>
    <s v="Houston"/>
    <s v="Texas"/>
    <n v="77095"/>
    <x v="0"/>
  </r>
  <r>
    <x v="2766"/>
    <x v="438"/>
    <d v="2014-04-18T00:00:00"/>
    <d v="2014-04-22T00:00:00"/>
    <s v="Standard Class"/>
    <n v="149352"/>
    <n v="3"/>
    <n v="2"/>
    <n v="504063"/>
    <s v="CA-2014-100678"/>
    <s v="United States"/>
    <s v="Houston"/>
    <s v="Texas"/>
    <n v="77095"/>
    <x v="0"/>
  </r>
  <r>
    <x v="2766"/>
    <x v="438"/>
    <d v="2014-04-18T00:00:00"/>
    <d v="2014-04-22T00:00:00"/>
    <s v="Standard Class"/>
    <n v="227976"/>
    <n v="3"/>
    <n v="2"/>
    <n v="28497"/>
    <s v="CA-2014-100678"/>
    <s v="United States"/>
    <s v="Houston"/>
    <s v="Texas"/>
    <n v="77095"/>
    <x v="0"/>
  </r>
  <r>
    <x v="2767"/>
    <x v="438"/>
    <d v="2016-04-19T00:00:00"/>
    <d v="2016-04-26T00:00:00"/>
    <s v="Standard Class"/>
    <n v="2598"/>
    <n v="2"/>
    <n v="0"/>
    <n v="7794"/>
    <s v="CA-2016-109666"/>
    <s v="United States"/>
    <s v="New York City"/>
    <s v="New York"/>
    <n v="10035"/>
    <x v="2"/>
  </r>
  <r>
    <x v="2767"/>
    <x v="438"/>
    <d v="2016-04-19T00:00:00"/>
    <d v="2016-04-26T00:00:00"/>
    <s v="Standard Class"/>
    <n v="328"/>
    <n v="2"/>
    <n v="0"/>
    <n v="1476"/>
    <s v="CA-2016-109666"/>
    <s v="United States"/>
    <s v="New York City"/>
    <s v="New York"/>
    <n v="10035"/>
    <x v="2"/>
  </r>
  <r>
    <x v="2767"/>
    <x v="438"/>
    <d v="2016-04-19T00:00:00"/>
    <d v="2016-04-26T00:00:00"/>
    <s v="Standard Class"/>
    <n v="45988"/>
    <n v="4"/>
    <n v="0"/>
    <n v="137964"/>
    <s v="CA-2016-109666"/>
    <s v="United States"/>
    <s v="New York City"/>
    <s v="New York"/>
    <n v="10035"/>
    <x v="2"/>
  </r>
  <r>
    <x v="2767"/>
    <x v="438"/>
    <d v="2016-04-19T00:00:00"/>
    <d v="2016-04-26T00:00:00"/>
    <s v="Standard Class"/>
    <n v="776"/>
    <n v="2"/>
    <n v="0"/>
    <n v="22504"/>
    <s v="CA-2016-109666"/>
    <s v="United States"/>
    <s v="New York City"/>
    <s v="New York"/>
    <n v="10035"/>
    <x v="2"/>
  </r>
  <r>
    <x v="2767"/>
    <x v="438"/>
    <d v="2016-04-19T00:00:00"/>
    <d v="2016-04-26T00:00:00"/>
    <s v="Standard Class"/>
    <n v="7196"/>
    <n v="2"/>
    <n v="0"/>
    <n v="1799"/>
    <s v="CA-2016-109666"/>
    <s v="United States"/>
    <s v="New York City"/>
    <s v="New York"/>
    <n v="10035"/>
    <x v="2"/>
  </r>
  <r>
    <x v="2767"/>
    <x v="438"/>
    <d v="2016-04-19T00:00:00"/>
    <d v="2016-04-26T00:00:00"/>
    <s v="Standard Class"/>
    <n v="549"/>
    <n v="5"/>
    <n v="0"/>
    <n v="15372"/>
    <s v="CA-2016-109666"/>
    <s v="United States"/>
    <s v="New York City"/>
    <s v="New York"/>
    <n v="10035"/>
    <x v="2"/>
  </r>
  <r>
    <x v="2767"/>
    <x v="438"/>
    <d v="2016-04-19T00:00:00"/>
    <d v="2016-04-26T00:00:00"/>
    <s v="Standard Class"/>
    <n v="928"/>
    <n v="2"/>
    <n v="2"/>
    <n v="3248"/>
    <s v="CA-2016-109666"/>
    <s v="United States"/>
    <s v="New York City"/>
    <s v="New York"/>
    <n v="10035"/>
    <x v="2"/>
  </r>
  <r>
    <x v="2768"/>
    <x v="438"/>
    <d v="2015-09-24T00:00:00"/>
    <d v="2015-09-29T00:00:00"/>
    <s v="Second Class"/>
    <n v="14576"/>
    <n v="2"/>
    <n v="2"/>
    <n v="23686"/>
    <s v="US-2015-106873"/>
    <s v="United States"/>
    <s v="Avondale"/>
    <s v="Arizona"/>
    <n v="85323"/>
    <x v="1"/>
  </r>
  <r>
    <x v="2768"/>
    <x v="438"/>
    <d v="2015-09-24T00:00:00"/>
    <d v="2015-09-29T00:00:00"/>
    <s v="Second Class"/>
    <n v="232"/>
    <n v="2"/>
    <n v="2"/>
    <n v="145"/>
    <s v="US-2015-106873"/>
    <s v="United States"/>
    <s v="Avondale"/>
    <s v="Arizona"/>
    <n v="85323"/>
    <x v="1"/>
  </r>
  <r>
    <x v="2768"/>
    <x v="438"/>
    <d v="2015-09-24T00:00:00"/>
    <d v="2015-09-29T00:00:00"/>
    <s v="Second Class"/>
    <n v="16464"/>
    <n v="7"/>
    <n v="2"/>
    <n v="18522"/>
    <s v="US-2015-106873"/>
    <s v="United States"/>
    <s v="Avondale"/>
    <s v="Arizona"/>
    <n v="85323"/>
    <x v="1"/>
  </r>
  <r>
    <x v="2769"/>
    <x v="438"/>
    <d v="2017-12-02T00:00:00"/>
    <d v="2017-12-04T00:00:00"/>
    <s v="First Class"/>
    <n v="28686"/>
    <n v="7"/>
    <n v="0"/>
    <n v="803208"/>
    <s v="CA-2017-167395"/>
    <s v="United States"/>
    <s v="Lowell"/>
    <s v="Massachusetts"/>
    <n v="1852"/>
    <x v="2"/>
  </r>
  <r>
    <x v="2769"/>
    <x v="438"/>
    <d v="2017-12-02T00:00:00"/>
    <d v="2017-12-04T00:00:00"/>
    <s v="First Class"/>
    <n v="97995"/>
    <n v="5"/>
    <n v="0"/>
    <n v="2841855"/>
    <s v="CA-2017-167395"/>
    <s v="United States"/>
    <s v="Lowell"/>
    <s v="Massachusetts"/>
    <n v="1852"/>
    <x v="2"/>
  </r>
  <r>
    <x v="2769"/>
    <x v="438"/>
    <d v="2017-12-02T00:00:00"/>
    <d v="2017-12-04T00:00:00"/>
    <s v="First Class"/>
    <n v="436"/>
    <n v="2"/>
    <n v="0"/>
    <n v="1744"/>
    <s v="CA-2017-167395"/>
    <s v="United States"/>
    <s v="Lowell"/>
    <s v="Massachusetts"/>
    <n v="1852"/>
    <x v="2"/>
  </r>
  <r>
    <x v="2770"/>
    <x v="439"/>
    <d v="2017-07-11T00:00:00"/>
    <d v="2017-07-15T00:00:00"/>
    <s v="Standard Class"/>
    <n v="867"/>
    <n v="3"/>
    <n v="0"/>
    <n v="40749"/>
    <s v="CA-2017-164959"/>
    <s v="United States"/>
    <s v="Los Angeles"/>
    <s v="California"/>
    <n v="90004"/>
    <x v="1"/>
  </r>
  <r>
    <x v="2771"/>
    <x v="439"/>
    <d v="2014-12-02T00:00:00"/>
    <d v="2014-12-07T00:00:00"/>
    <s v="Standard Class"/>
    <n v="1198"/>
    <n v="5"/>
    <n v="2"/>
    <n v="2995"/>
    <s v="CA-2014-132864"/>
    <s v="United States"/>
    <s v="Columbus"/>
    <s v="Ohio"/>
    <n v="43229"/>
    <x v="2"/>
  </r>
  <r>
    <x v="2772"/>
    <x v="439"/>
    <d v="2015-03-05T00:00:00"/>
    <d v="2015-03-09T00:00:00"/>
    <s v="Standard Class"/>
    <n v="466158"/>
    <n v="7"/>
    <n v="4"/>
    <n v="-932316"/>
    <s v="CA-2015-109001"/>
    <s v="United States"/>
    <s v="Philadelphia"/>
    <s v="Pennsylvania"/>
    <n v="19120"/>
    <x v="2"/>
  </r>
  <r>
    <x v="2772"/>
    <x v="439"/>
    <d v="2015-03-05T00:00:00"/>
    <d v="2015-03-09T00:00:00"/>
    <s v="Standard Class"/>
    <n v="10312"/>
    <n v="1"/>
    <n v="2"/>
    <n v="-1289"/>
    <s v="CA-2015-109001"/>
    <s v="United States"/>
    <s v="Philadelphia"/>
    <s v="Pennsylvania"/>
    <n v="19120"/>
    <x v="2"/>
  </r>
  <r>
    <x v="2772"/>
    <x v="439"/>
    <d v="2015-03-05T00:00:00"/>
    <d v="2015-03-09T00:00:00"/>
    <s v="Standard Class"/>
    <n v="2556"/>
    <n v="3"/>
    <n v="7"/>
    <n v="-17892"/>
    <s v="CA-2015-109001"/>
    <s v="United States"/>
    <s v="Philadelphia"/>
    <s v="Pennsylvania"/>
    <n v="19120"/>
    <x v="2"/>
  </r>
  <r>
    <x v="2773"/>
    <x v="439"/>
    <d v="2017-12-11T00:00:00"/>
    <d v="2017-12-18T00:00:00"/>
    <s v="Standard Class"/>
    <n v="12885"/>
    <n v="3"/>
    <n v="0"/>
    <n v="38655"/>
    <s v="CA-2017-129581"/>
    <s v="United States"/>
    <s v="New Bedford"/>
    <s v="Massachusetts"/>
    <n v="2740"/>
    <x v="2"/>
  </r>
  <r>
    <x v="2774"/>
    <x v="439"/>
    <d v="2017-06-03T00:00:00"/>
    <d v="2017-06-09T00:00:00"/>
    <s v="Standard Class"/>
    <n v="384768"/>
    <n v="2"/>
    <n v="4"/>
    <n v="-1154304"/>
    <s v="CA-2017-113908"/>
    <s v="United States"/>
    <s v="New York City"/>
    <s v="New York"/>
    <n v="10011"/>
    <x v="2"/>
  </r>
  <r>
    <x v="2774"/>
    <x v="439"/>
    <d v="2017-06-03T00:00:00"/>
    <d v="2017-06-09T00:00:00"/>
    <s v="Standard Class"/>
    <n v="7866"/>
    <n v="6"/>
    <n v="0"/>
    <n v="361836"/>
    <s v="CA-2017-113908"/>
    <s v="United States"/>
    <s v="New York City"/>
    <s v="New York"/>
    <n v="10011"/>
    <x v="2"/>
  </r>
  <r>
    <x v="2774"/>
    <x v="439"/>
    <d v="2017-06-03T00:00:00"/>
    <d v="2017-06-09T00:00:00"/>
    <s v="Standard Class"/>
    <n v="4536"/>
    <n v="4"/>
    <n v="0"/>
    <n v="222264"/>
    <s v="CA-2017-113908"/>
    <s v="United States"/>
    <s v="New York City"/>
    <s v="New York"/>
    <n v="10011"/>
    <x v="2"/>
  </r>
  <r>
    <x v="2775"/>
    <x v="439"/>
    <d v="2015-08-21T00:00:00"/>
    <d v="2015-08-25T00:00:00"/>
    <s v="Standard Class"/>
    <n v="12828"/>
    <n v="2"/>
    <n v="7"/>
    <n v="-89796"/>
    <s v="CA-2015-154823"/>
    <s v="United States"/>
    <s v="Springfield"/>
    <s v="Ohio"/>
    <n v="45503"/>
    <x v="2"/>
  </r>
  <r>
    <x v="2775"/>
    <x v="439"/>
    <d v="2015-08-21T00:00:00"/>
    <d v="2015-08-25T00:00:00"/>
    <s v="Standard Class"/>
    <n v="598458"/>
    <n v="3"/>
    <n v="3"/>
    <n v="-42747"/>
    <s v="CA-2015-154823"/>
    <s v="United States"/>
    <s v="Springfield"/>
    <s v="Ohio"/>
    <n v="45503"/>
    <x v="2"/>
  </r>
  <r>
    <x v="2775"/>
    <x v="439"/>
    <d v="2015-08-21T00:00:00"/>
    <d v="2015-08-25T00:00:00"/>
    <s v="Standard Class"/>
    <n v="25984"/>
    <n v="1"/>
    <n v="2"/>
    <n v="-38976"/>
    <s v="CA-2015-154823"/>
    <s v="United States"/>
    <s v="Springfield"/>
    <s v="Ohio"/>
    <n v="45503"/>
    <x v="2"/>
  </r>
  <r>
    <x v="2776"/>
    <x v="439"/>
    <d v="2017-04-21T00:00:00"/>
    <d v="2017-04-23T00:00:00"/>
    <s v="First Class"/>
    <n v="47976"/>
    <n v="3"/>
    <n v="2"/>
    <n v="83958"/>
    <s v="CA-2017-140802"/>
    <s v="United States"/>
    <s v="Houston"/>
    <s v="Texas"/>
    <n v="77070"/>
    <x v="0"/>
  </r>
  <r>
    <x v="2776"/>
    <x v="439"/>
    <d v="2017-04-21T00:00:00"/>
    <d v="2017-04-23T00:00:00"/>
    <s v="First Class"/>
    <n v="20736"/>
    <n v="4"/>
    <n v="2"/>
    <n v="72576"/>
    <s v="CA-2017-140802"/>
    <s v="United States"/>
    <s v="Houston"/>
    <s v="Texas"/>
    <n v="77070"/>
    <x v="0"/>
  </r>
  <r>
    <x v="2777"/>
    <x v="439"/>
    <d v="2017-11-07T00:00:00"/>
    <d v="2017-11-09T00:00:00"/>
    <s v="Second Class"/>
    <n v="27297"/>
    <n v="3"/>
    <n v="0"/>
    <n v="436752"/>
    <s v="CA-2017-113460"/>
    <s v="United States"/>
    <s v="Clinton"/>
    <s v="Maryland"/>
    <n v="20735"/>
    <x v="2"/>
  </r>
  <r>
    <x v="2778"/>
    <x v="439"/>
    <d v="2015-10-10T00:00:00"/>
    <d v="2015-10-12T00:00:00"/>
    <s v="First Class"/>
    <n v="362136"/>
    <n v="3"/>
    <n v="2"/>
    <n v="-543204"/>
    <s v="CA-2015-132388"/>
    <s v="United States"/>
    <s v="Santa Barbara"/>
    <s v="California"/>
    <n v="93101"/>
    <x v="1"/>
  </r>
  <r>
    <x v="2778"/>
    <x v="439"/>
    <d v="2015-10-10T00:00:00"/>
    <d v="2015-10-12T00:00:00"/>
    <s v="First Class"/>
    <n v="3105"/>
    <n v="3"/>
    <n v="0"/>
    <n v="14904"/>
    <s v="CA-2015-132388"/>
    <s v="United States"/>
    <s v="Santa Barbara"/>
    <s v="California"/>
    <n v="93101"/>
    <x v="1"/>
  </r>
  <r>
    <x v="2779"/>
    <x v="440"/>
    <d v="2014-12-16T00:00:00"/>
    <d v="2014-12-21T00:00:00"/>
    <s v="Standard Class"/>
    <n v="1167"/>
    <n v="1"/>
    <n v="7"/>
    <n v="-8558"/>
    <s v="CA-2014-112718"/>
    <s v="United States"/>
    <s v="Jacksonville"/>
    <s v="Florida"/>
    <n v="32216"/>
    <x v="3"/>
  </r>
  <r>
    <x v="2780"/>
    <x v="440"/>
    <d v="2014-04-12T00:00:00"/>
    <d v="2014-04-17T00:00:00"/>
    <s v="Standard Class"/>
    <n v="1075088"/>
    <n v="14"/>
    <n v="2"/>
    <n v="940702"/>
    <s v="CA-2014-154599"/>
    <s v="United States"/>
    <s v="Redondo Beach"/>
    <s v="California"/>
    <n v="90278"/>
    <x v="1"/>
  </r>
  <r>
    <x v="2780"/>
    <x v="440"/>
    <d v="2014-04-12T00:00:00"/>
    <d v="2014-04-17T00:00:00"/>
    <s v="Standard Class"/>
    <n v="438368"/>
    <n v="4"/>
    <n v="2"/>
    <n v="383572"/>
    <s v="CA-2014-154599"/>
    <s v="United States"/>
    <s v="Redondo Beach"/>
    <s v="California"/>
    <n v="90278"/>
    <x v="1"/>
  </r>
  <r>
    <x v="2780"/>
    <x v="440"/>
    <d v="2014-04-12T00:00:00"/>
    <d v="2014-04-17T00:00:00"/>
    <s v="Standard Class"/>
    <n v="18088"/>
    <n v="7"/>
    <n v="2"/>
    <n v="65569"/>
    <s v="CA-2014-154599"/>
    <s v="United States"/>
    <s v="Redondo Beach"/>
    <s v="California"/>
    <n v="90278"/>
    <x v="1"/>
  </r>
  <r>
    <x v="2780"/>
    <x v="440"/>
    <d v="2014-04-12T00:00:00"/>
    <d v="2014-04-17T00:00:00"/>
    <s v="Standard Class"/>
    <n v="308499"/>
    <n v="3"/>
    <n v="15"/>
    <n v="-18147"/>
    <s v="CA-2014-154599"/>
    <s v="United States"/>
    <s v="Redondo Beach"/>
    <s v="California"/>
    <n v="90278"/>
    <x v="1"/>
  </r>
  <r>
    <x v="2781"/>
    <x v="440"/>
    <d v="2015-12-27T00:00:00"/>
    <d v="2015-12-29T00:00:00"/>
    <s v="Second Class"/>
    <n v="792"/>
    <n v="8"/>
    <n v="0"/>
    <n v="34848"/>
    <s v="CA-2015-155145"/>
    <s v="United States"/>
    <s v="Visalia"/>
    <s v="California"/>
    <n v="93277"/>
    <x v="1"/>
  </r>
  <r>
    <x v="2782"/>
    <x v="440"/>
    <d v="2015-07-09T00:00:00"/>
    <d v="2015-07-13T00:00:00"/>
    <s v="Standard Class"/>
    <n v="48632"/>
    <n v="2"/>
    <n v="8"/>
    <n v="-12158"/>
    <s v="CA-2015-123456"/>
    <s v="United States"/>
    <s v="Dallas"/>
    <s v="Texas"/>
    <n v="75220"/>
    <x v="0"/>
  </r>
  <r>
    <x v="2783"/>
    <x v="440"/>
    <d v="2017-11-08T00:00:00"/>
    <d v="2017-11-13T00:00:00"/>
    <s v="Standard Class"/>
    <n v="2742"/>
    <n v="10"/>
    <n v="0"/>
    <n v="112422"/>
    <s v="CA-2017-155621"/>
    <s v="United States"/>
    <s v="Baltimore"/>
    <s v="Maryland"/>
    <n v="21215"/>
    <x v="2"/>
  </r>
  <r>
    <x v="2784"/>
    <x v="441"/>
    <d v="2017-09-23T00:00:00"/>
    <d v="2017-09-26T00:00:00"/>
    <s v="First Class"/>
    <n v="14352"/>
    <n v="3"/>
    <n v="2"/>
    <n v="52026"/>
    <s v="CA-2017-138422"/>
    <s v="United States"/>
    <s v="Fort Collins"/>
    <s v="Colorado"/>
    <n v="80525"/>
    <x v="1"/>
  </r>
  <r>
    <x v="2785"/>
    <x v="441"/>
    <d v="2017-08-28T00:00:00"/>
    <d v="2017-09-03T00:00:00"/>
    <s v="Standard Class"/>
    <n v="35168"/>
    <n v="4"/>
    <n v="2"/>
    <n v="114296"/>
    <s v="CA-2017-126067"/>
    <s v="United States"/>
    <s v="Seattle"/>
    <s v="Washington"/>
    <n v="98105"/>
    <x v="1"/>
  </r>
  <r>
    <x v="2785"/>
    <x v="441"/>
    <d v="2017-08-28T00:00:00"/>
    <d v="2017-09-03T00:00:00"/>
    <s v="Standard Class"/>
    <n v="113775"/>
    <n v="5"/>
    <n v="0"/>
    <n v="250305"/>
    <s v="CA-2017-126067"/>
    <s v="United States"/>
    <s v="Seattle"/>
    <s v="Washington"/>
    <n v="98105"/>
    <x v="1"/>
  </r>
  <r>
    <x v="2785"/>
    <x v="441"/>
    <d v="2017-08-28T00:00:00"/>
    <d v="2017-09-03T00:00:00"/>
    <s v="Standard Class"/>
    <n v="9968"/>
    <n v="5"/>
    <n v="2"/>
    <n v="32396"/>
    <s v="CA-2017-126067"/>
    <s v="United States"/>
    <s v="Seattle"/>
    <s v="Washington"/>
    <n v="98105"/>
    <x v="1"/>
  </r>
  <r>
    <x v="2785"/>
    <x v="441"/>
    <d v="2017-08-28T00:00:00"/>
    <d v="2017-09-03T00:00:00"/>
    <s v="Standard Class"/>
    <n v="556"/>
    <n v="2"/>
    <n v="0"/>
    <n v="14456"/>
    <s v="CA-2017-126067"/>
    <s v="United States"/>
    <s v="Seattle"/>
    <s v="Washington"/>
    <n v="98105"/>
    <x v="1"/>
  </r>
  <r>
    <x v="2786"/>
    <x v="441"/>
    <d v="2017-06-11T00:00:00"/>
    <d v="2017-06-15T00:00:00"/>
    <s v="Standard Class"/>
    <n v="376"/>
    <n v="2"/>
    <n v="0"/>
    <n v="10904"/>
    <s v="CA-2017-102554"/>
    <s v="United States"/>
    <s v="Auburn"/>
    <s v="Alabama"/>
    <n v="36830"/>
    <x v="3"/>
  </r>
  <r>
    <x v="2787"/>
    <x v="441"/>
    <d v="2014-03-16T00:00:00"/>
    <d v="2014-03-21T00:00:00"/>
    <s v="Second Class"/>
    <n v="47192"/>
    <n v="2"/>
    <n v="2"/>
    <n v="29495"/>
    <s v="CA-2014-157609"/>
    <s v="United States"/>
    <s v="Raleigh"/>
    <s v="North Carolina"/>
    <n v="27604"/>
    <x v="3"/>
  </r>
  <r>
    <x v="2788"/>
    <x v="441"/>
    <d v="2016-07-22T00:00:00"/>
    <d v="2016-07-29T00:00:00"/>
    <s v="Standard Class"/>
    <n v="862"/>
    <n v="5"/>
    <n v="0"/>
    <n v="24998"/>
    <s v="CA-2016-140613"/>
    <s v="United States"/>
    <s v="Sparks"/>
    <s v="Nevada"/>
    <n v="89431"/>
    <x v="1"/>
  </r>
  <r>
    <x v="2789"/>
    <x v="441"/>
    <d v="2014-03-02T00:00:00"/>
    <d v="2014-03-08T00:00:00"/>
    <s v="Standard Class"/>
    <n v="1136"/>
    <n v="2"/>
    <n v="0"/>
    <n v="53392"/>
    <s v="CA-2014-107524"/>
    <s v="United States"/>
    <s v="New York City"/>
    <s v="New York"/>
    <n v="10009"/>
    <x v="2"/>
  </r>
  <r>
    <x v="2789"/>
    <x v="441"/>
    <d v="2014-03-02T00:00:00"/>
    <d v="2014-03-08T00:00:00"/>
    <s v="Standard Class"/>
    <n v="364"/>
    <n v="5"/>
    <n v="0"/>
    <n v="17472"/>
    <s v="CA-2014-107524"/>
    <s v="United States"/>
    <s v="New York City"/>
    <s v="New York"/>
    <n v="10009"/>
    <x v="2"/>
  </r>
  <r>
    <x v="2790"/>
    <x v="441"/>
    <d v="2015-10-18T00:00:00"/>
    <d v="2015-10-22T00:00:00"/>
    <s v="Standard Class"/>
    <n v="27696"/>
    <n v="3"/>
    <n v="2"/>
    <n v="3462"/>
    <s v="CA-2015-105613"/>
    <s v="United States"/>
    <s v="Mcallen"/>
    <s v="Texas"/>
    <n v="78501"/>
    <x v="0"/>
  </r>
  <r>
    <x v="2790"/>
    <x v="441"/>
    <d v="2015-10-18T00:00:00"/>
    <d v="2015-10-22T00:00:00"/>
    <s v="Standard Class"/>
    <n v="73164"/>
    <n v="6"/>
    <n v="8"/>
    <n v="-1865682"/>
    <s v="CA-2015-105613"/>
    <s v="United States"/>
    <s v="Mcallen"/>
    <s v="Texas"/>
    <n v="78501"/>
    <x v="0"/>
  </r>
  <r>
    <x v="2791"/>
    <x v="441"/>
    <d v="2014-11-11T00:00:00"/>
    <d v="2014-11-17T00:00:00"/>
    <s v="Standard Class"/>
    <n v="4635"/>
    <n v="5"/>
    <n v="0"/>
    <n v="217845"/>
    <s v="US-2014-143287"/>
    <s v="United States"/>
    <s v="New Rochelle"/>
    <s v="New York"/>
    <n v="10801"/>
    <x v="2"/>
  </r>
  <r>
    <x v="2791"/>
    <x v="441"/>
    <d v="2014-11-11T00:00:00"/>
    <d v="2014-11-17T00:00:00"/>
    <s v="Standard Class"/>
    <n v="22392"/>
    <n v="4"/>
    <n v="0"/>
    <n v="1097208"/>
    <s v="US-2014-143287"/>
    <s v="United States"/>
    <s v="New Rochelle"/>
    <s v="New York"/>
    <n v="10801"/>
    <x v="2"/>
  </r>
  <r>
    <x v="2791"/>
    <x v="441"/>
    <d v="2014-11-11T00:00:00"/>
    <d v="2014-11-17T00:00:00"/>
    <s v="Standard Class"/>
    <n v="73"/>
    <n v="2"/>
    <n v="0"/>
    <n v="219"/>
    <s v="US-2014-143287"/>
    <s v="United States"/>
    <s v="New Rochelle"/>
    <s v="New York"/>
    <n v="10801"/>
    <x v="2"/>
  </r>
  <r>
    <x v="2792"/>
    <x v="442"/>
    <d v="2015-03-15T00:00:00"/>
    <d v="2015-03-21T00:00:00"/>
    <s v="Standard Class"/>
    <n v="16776"/>
    <n v="3"/>
    <n v="2"/>
    <n v="16776"/>
    <s v="CA-2015-155124"/>
    <s v="United States"/>
    <s v="Lehi"/>
    <s v="Utah"/>
    <n v="84043"/>
    <x v="1"/>
  </r>
  <r>
    <x v="2793"/>
    <x v="442"/>
    <d v="2017-03-10T00:00:00"/>
    <d v="2017-03-15T00:00:00"/>
    <s v="Standard Class"/>
    <n v="48784"/>
    <n v="1"/>
    <n v="2"/>
    <n v="36588"/>
    <s v="CA-2017-155824"/>
    <s v="United States"/>
    <s v="Raleigh"/>
    <s v="North Carolina"/>
    <n v="27604"/>
    <x v="3"/>
  </r>
  <r>
    <x v="2793"/>
    <x v="442"/>
    <d v="2017-03-10T00:00:00"/>
    <d v="2017-03-15T00:00:00"/>
    <s v="Standard Class"/>
    <n v="13092"/>
    <n v="4"/>
    <n v="7"/>
    <n v="-100372"/>
    <s v="CA-2017-155824"/>
    <s v="United States"/>
    <s v="Raleigh"/>
    <s v="North Carolina"/>
    <n v="27604"/>
    <x v="3"/>
  </r>
  <r>
    <x v="2794"/>
    <x v="442"/>
    <d v="2015-01-13T00:00:00"/>
    <d v="2015-01-15T00:00:00"/>
    <s v="Second Class"/>
    <n v="982"/>
    <n v="2"/>
    <n v="0"/>
    <n v="48118"/>
    <s v="CA-2015-169677"/>
    <s v="United States"/>
    <s v="Columbus"/>
    <s v="Georgia"/>
    <n v="31907"/>
    <x v="3"/>
  </r>
  <r>
    <x v="2795"/>
    <x v="443"/>
    <d v="2014-09-26T00:00:00"/>
    <d v="2014-10-01T00:00:00"/>
    <s v="Second Class"/>
    <n v="145568"/>
    <n v="2"/>
    <n v="2"/>
    <n v="0"/>
    <s v="US-2014-151925"/>
    <s v="United States"/>
    <s v="Los Angeles"/>
    <s v="California"/>
    <n v="90049"/>
    <x v="1"/>
  </r>
  <r>
    <x v="2796"/>
    <x v="443"/>
    <d v="2016-04-14T00:00:00"/>
    <d v="2016-04-14T00:00:00"/>
    <s v="Same Day"/>
    <n v="933536"/>
    <n v="4"/>
    <n v="2"/>
    <n v="1050228"/>
    <s v="CA-2016-112669"/>
    <s v="United States"/>
    <s v="Glendale"/>
    <s v="Arizona"/>
    <n v="85301"/>
    <x v="1"/>
  </r>
  <r>
    <x v="2796"/>
    <x v="443"/>
    <d v="2016-04-14T00:00:00"/>
    <d v="2016-04-14T00:00:00"/>
    <s v="Same Day"/>
    <n v="42976"/>
    <n v="4"/>
    <n v="2"/>
    <n v="42976"/>
    <s v="CA-2016-112669"/>
    <s v="United States"/>
    <s v="Glendale"/>
    <s v="Arizona"/>
    <n v="85301"/>
    <x v="1"/>
  </r>
  <r>
    <x v="2797"/>
    <x v="443"/>
    <d v="2015-12-24T00:00:00"/>
    <d v="2015-12-29T00:00:00"/>
    <s v="Standard Class"/>
    <n v="19936"/>
    <n v="4"/>
    <n v="2"/>
    <n v="72268"/>
    <s v="CA-2015-158456"/>
    <s v="United States"/>
    <s v="Los Angeles"/>
    <s v="California"/>
    <n v="90032"/>
    <x v="1"/>
  </r>
  <r>
    <x v="2797"/>
    <x v="443"/>
    <d v="2015-12-24T00:00:00"/>
    <d v="2015-12-29T00:00:00"/>
    <s v="Standard Class"/>
    <n v="4592"/>
    <n v="4"/>
    <n v="0"/>
    <n v="215824"/>
    <s v="CA-2015-158456"/>
    <s v="United States"/>
    <s v="Los Angeles"/>
    <s v="California"/>
    <n v="90032"/>
    <x v="1"/>
  </r>
  <r>
    <x v="2798"/>
    <x v="443"/>
    <d v="2016-03-21T00:00:00"/>
    <d v="2016-03-28T00:00:00"/>
    <s v="Standard Class"/>
    <n v="3168"/>
    <n v="2"/>
    <n v="8"/>
    <n v="-4752"/>
    <s v="US-2016-133879"/>
    <s v="United States"/>
    <s v="Chicago"/>
    <s v="Illinois"/>
    <n v="60623"/>
    <x v="0"/>
  </r>
  <r>
    <x v="2798"/>
    <x v="443"/>
    <d v="2016-03-21T00:00:00"/>
    <d v="2016-03-28T00:00:00"/>
    <s v="Standard Class"/>
    <n v="52843"/>
    <n v="5"/>
    <n v="3"/>
    <n v="0"/>
    <s v="US-2016-133879"/>
    <s v="United States"/>
    <s v="Chicago"/>
    <s v="Illinois"/>
    <n v="60623"/>
    <x v="0"/>
  </r>
  <r>
    <x v="2798"/>
    <x v="443"/>
    <d v="2016-03-21T00:00:00"/>
    <d v="2016-03-28T00:00:00"/>
    <s v="Standard Class"/>
    <n v="13392"/>
    <n v="3"/>
    <n v="2"/>
    <n v="15066"/>
    <s v="US-2016-133879"/>
    <s v="United States"/>
    <s v="Chicago"/>
    <s v="Illinois"/>
    <n v="60623"/>
    <x v="0"/>
  </r>
  <r>
    <x v="2799"/>
    <x v="443"/>
    <d v="2014-09-17T00:00:00"/>
    <d v="2014-09-24T00:00:00"/>
    <s v="Standard Class"/>
    <n v="47984"/>
    <n v="2"/>
    <n v="2"/>
    <n v="131956"/>
    <s v="US-2014-117170"/>
    <s v="United States"/>
    <s v="Raleigh"/>
    <s v="North Carolina"/>
    <n v="27604"/>
    <x v="3"/>
  </r>
  <r>
    <x v="2799"/>
    <x v="443"/>
    <d v="2014-09-17T00:00:00"/>
    <d v="2014-09-24T00:00:00"/>
    <s v="Standard Class"/>
    <n v="4624"/>
    <n v="1"/>
    <n v="2"/>
    <n v="16762"/>
    <s v="US-2014-117170"/>
    <s v="United States"/>
    <s v="Raleigh"/>
    <s v="North Carolina"/>
    <n v="27604"/>
    <x v="3"/>
  </r>
  <r>
    <x v="2800"/>
    <x v="443"/>
    <d v="2014-09-08T00:00:00"/>
    <d v="2014-09-15T00:00:00"/>
    <s v="Standard Class"/>
    <n v="17904"/>
    <n v="2"/>
    <n v="2"/>
    <n v="62664"/>
    <s v="CA-2014-146283"/>
    <s v="United States"/>
    <s v="Houston"/>
    <s v="Texas"/>
    <n v="77036"/>
    <x v="0"/>
  </r>
  <r>
    <x v="2800"/>
    <x v="443"/>
    <d v="2014-09-08T00:00:00"/>
    <d v="2014-09-15T00:00:00"/>
    <s v="Standard Class"/>
    <n v="9667"/>
    <n v="5"/>
    <n v="3"/>
    <n v="-1381"/>
    <s v="CA-2014-146283"/>
    <s v="United States"/>
    <s v="Houston"/>
    <s v="Texas"/>
    <n v="77036"/>
    <x v="0"/>
  </r>
  <r>
    <x v="2800"/>
    <x v="443"/>
    <d v="2014-09-08T00:00:00"/>
    <d v="2014-09-15T00:00:00"/>
    <s v="Standard Class"/>
    <n v="182112"/>
    <n v="6"/>
    <n v="2"/>
    <n v="614628"/>
    <s v="CA-2014-146283"/>
    <s v="United States"/>
    <s v="Houston"/>
    <s v="Texas"/>
    <n v="77036"/>
    <x v="0"/>
  </r>
  <r>
    <x v="2801"/>
    <x v="443"/>
    <d v="2016-12-04T00:00:00"/>
    <d v="2016-12-09T00:00:00"/>
    <s v="Standard Class"/>
    <n v="10485"/>
    <n v="1"/>
    <n v="0"/>
    <n v="50328"/>
    <s v="CA-2016-112060"/>
    <s v="United States"/>
    <s v="San Francisco"/>
    <s v="California"/>
    <n v="94109"/>
    <x v="1"/>
  </r>
  <r>
    <x v="2802"/>
    <x v="444"/>
    <d v="2015-10-31T00:00:00"/>
    <d v="2015-11-02T00:00:00"/>
    <s v="Second Class"/>
    <n v="278"/>
    <n v="2"/>
    <n v="0"/>
    <n v="7228"/>
    <s v="CA-2015-132570"/>
    <s v="United States"/>
    <s v="Buffalo"/>
    <s v="New York"/>
    <n v="14215"/>
    <x v="2"/>
  </r>
  <r>
    <x v="2802"/>
    <x v="444"/>
    <d v="2015-10-31T00:00:00"/>
    <d v="2015-11-02T00:00:00"/>
    <s v="Second Class"/>
    <n v="7996"/>
    <n v="2"/>
    <n v="0"/>
    <n v="35982"/>
    <s v="CA-2015-132570"/>
    <s v="United States"/>
    <s v="Buffalo"/>
    <s v="New York"/>
    <n v="14215"/>
    <x v="2"/>
  </r>
  <r>
    <x v="2803"/>
    <x v="444"/>
    <d v="2014-03-10T00:00:00"/>
    <d v="2014-03-17T00:00:00"/>
    <s v="Standard Class"/>
    <n v="636408"/>
    <n v="3"/>
    <n v="2"/>
    <n v="-159102"/>
    <s v="US-2014-140116"/>
    <s v="United States"/>
    <s v="Denver"/>
    <s v="Colorado"/>
    <n v="80219"/>
    <x v="1"/>
  </r>
  <r>
    <x v="2803"/>
    <x v="444"/>
    <d v="2014-03-10T00:00:00"/>
    <d v="2014-03-17T00:00:00"/>
    <s v="Standard Class"/>
    <n v="83168"/>
    <n v="4"/>
    <n v="2"/>
    <n v="93564"/>
    <s v="US-2014-140116"/>
    <s v="United States"/>
    <s v="Denver"/>
    <s v="Colorado"/>
    <n v="80219"/>
    <x v="1"/>
  </r>
  <r>
    <x v="2804"/>
    <x v="444"/>
    <d v="2016-09-10T00:00:00"/>
    <d v="2016-09-14T00:00:00"/>
    <s v="Second Class"/>
    <n v="30093"/>
    <n v="5"/>
    <n v="3"/>
    <n v="-34392"/>
    <s v="CA-2016-146206"/>
    <s v="United States"/>
    <s v="Houston"/>
    <s v="Texas"/>
    <n v="77095"/>
    <x v="0"/>
  </r>
  <r>
    <x v="2804"/>
    <x v="444"/>
    <d v="2016-09-10T00:00:00"/>
    <d v="2016-09-14T00:00:00"/>
    <s v="Second Class"/>
    <n v="71996"/>
    <n v="5"/>
    <n v="2"/>
    <n v="53997"/>
    <s v="CA-2016-146206"/>
    <s v="United States"/>
    <s v="Houston"/>
    <s v="Texas"/>
    <n v="77095"/>
    <x v="0"/>
  </r>
  <r>
    <x v="2805"/>
    <x v="444"/>
    <d v="2014-05-12T00:00:00"/>
    <d v="2014-05-17T00:00:00"/>
    <s v="Standard Class"/>
    <n v="700056"/>
    <n v="3"/>
    <n v="3"/>
    <n v="-1300104"/>
    <s v="CA-2014-155887"/>
    <s v="United States"/>
    <s v="Franklin"/>
    <s v="Massachusetts"/>
    <n v="2038"/>
    <x v="2"/>
  </r>
  <r>
    <x v="2806"/>
    <x v="444"/>
    <d v="2017-09-21T00:00:00"/>
    <d v="2017-09-25T00:00:00"/>
    <s v="Standard Class"/>
    <n v="8048"/>
    <n v="1"/>
    <n v="0"/>
    <n v="24144"/>
    <s v="CA-2017-123351"/>
    <s v="United States"/>
    <s v="Columbus"/>
    <s v="Georgia"/>
    <n v="31907"/>
    <x v="3"/>
  </r>
  <r>
    <x v="2807"/>
    <x v="444"/>
    <d v="2017-06-24T00:00:00"/>
    <d v="2017-06-26T00:00:00"/>
    <s v="Second Class"/>
    <n v="288"/>
    <n v="1"/>
    <n v="0"/>
    <n v="13536"/>
    <s v="CA-2017-159107"/>
    <s v="United States"/>
    <s v="San Francisco"/>
    <s v="California"/>
    <n v="94110"/>
    <x v="1"/>
  </r>
  <r>
    <x v="2808"/>
    <x v="444"/>
    <d v="2017-04-29T00:00:00"/>
    <d v="2017-05-04T00:00:00"/>
    <s v="Standard Class"/>
    <n v="491"/>
    <n v="1"/>
    <n v="0"/>
    <n v="24059"/>
    <s v="CA-2017-126718"/>
    <s v="United States"/>
    <s v="Orange"/>
    <s v="New Jersey"/>
    <n v="7050"/>
    <x v="2"/>
  </r>
  <r>
    <x v="2809"/>
    <x v="444"/>
    <d v="2017-08-20T00:00:00"/>
    <d v="2017-08-27T00:00:00"/>
    <s v="Standard Class"/>
    <n v="2592"/>
    <n v="4"/>
    <n v="0"/>
    <n v="124416"/>
    <s v="CA-2017-105326"/>
    <s v="United States"/>
    <s v="Los Angeles"/>
    <s v="California"/>
    <n v="90036"/>
    <x v="1"/>
  </r>
  <r>
    <x v="2810"/>
    <x v="444"/>
    <d v="2014-05-08T00:00:00"/>
    <d v="2014-05-10T00:00:00"/>
    <s v="First Class"/>
    <n v="179997"/>
    <n v="5"/>
    <n v="4"/>
    <n v="239996"/>
    <s v="CA-2014-116666"/>
    <s v="United States"/>
    <s v="Philadelphia"/>
    <s v="Pennsylvania"/>
    <n v="19134"/>
    <x v="2"/>
  </r>
  <r>
    <x v="2811"/>
    <x v="444"/>
    <d v="2017-05-30T00:00:00"/>
    <d v="2017-06-03T00:00:00"/>
    <s v="Second Class"/>
    <n v="2046664"/>
    <n v="1"/>
    <n v="32"/>
    <n v="-60196"/>
    <s v="CA-2017-142461"/>
    <s v="United States"/>
    <s v="Dallas"/>
    <s v="Texas"/>
    <n v="75217"/>
    <x v="0"/>
  </r>
  <r>
    <x v="2812"/>
    <x v="445"/>
    <d v="2017-09-25T00:00:00"/>
    <d v="2017-10-01T00:00:00"/>
    <s v="Standard Class"/>
    <n v="207"/>
    <n v="2"/>
    <n v="0"/>
    <n v="9936"/>
    <s v="CA-2017-144904"/>
    <s v="United States"/>
    <s v="New York City"/>
    <s v="New York"/>
    <n v="10009"/>
    <x v="2"/>
  </r>
  <r>
    <x v="2812"/>
    <x v="445"/>
    <d v="2017-09-25T00:00:00"/>
    <d v="2017-10-01T00:00:00"/>
    <s v="Standard Class"/>
    <n v="488646"/>
    <n v="3"/>
    <n v="1"/>
    <n v="868704"/>
    <s v="CA-2017-144904"/>
    <s v="United States"/>
    <s v="New York City"/>
    <s v="New York"/>
    <n v="10009"/>
    <x v="2"/>
  </r>
  <r>
    <x v="2812"/>
    <x v="445"/>
    <d v="2017-09-25T00:00:00"/>
    <d v="2017-10-01T00:00:00"/>
    <s v="Standard Class"/>
    <n v="556"/>
    <n v="2"/>
    <n v="0"/>
    <n v="14456"/>
    <s v="CA-2017-144904"/>
    <s v="United States"/>
    <s v="New York City"/>
    <s v="New York"/>
    <n v="10009"/>
    <x v="2"/>
  </r>
  <r>
    <x v="2812"/>
    <x v="445"/>
    <d v="2017-09-25T00:00:00"/>
    <d v="2017-10-01T00:00:00"/>
    <s v="Standard Class"/>
    <n v="4712"/>
    <n v="8"/>
    <n v="0"/>
    <n v="207328"/>
    <s v="CA-2017-144904"/>
    <s v="United States"/>
    <s v="New York City"/>
    <s v="New York"/>
    <n v="10009"/>
    <x v="2"/>
  </r>
  <r>
    <x v="2813"/>
    <x v="445"/>
    <d v="2015-12-06T00:00:00"/>
    <d v="2015-12-12T00:00:00"/>
    <s v="Standard Class"/>
    <n v="2772"/>
    <n v="7"/>
    <n v="8"/>
    <n v="-4851"/>
    <s v="US-2015-149692"/>
    <s v="United States"/>
    <s v="Austin"/>
    <s v="Texas"/>
    <n v="78745"/>
    <x v="0"/>
  </r>
  <r>
    <x v="2814"/>
    <x v="445"/>
    <d v="2016-10-29T00:00:00"/>
    <d v="2016-10-31T00:00:00"/>
    <s v="First Class"/>
    <n v="670"/>
    <n v="5"/>
    <n v="0"/>
    <n v="3216"/>
    <s v="CA-2016-146682"/>
    <s v="United States"/>
    <s v="Lansing"/>
    <s v="Michigan"/>
    <n v="48911"/>
    <x v="0"/>
  </r>
  <r>
    <x v="2815"/>
    <x v="445"/>
    <d v="2015-08-24T00:00:00"/>
    <d v="2015-08-28T00:00:00"/>
    <s v="Standard Class"/>
    <n v="30800"/>
    <n v="7"/>
    <n v="0"/>
    <n v="14168"/>
    <s v="CA-2015-102491"/>
    <s v="United States"/>
    <s v="Florence"/>
    <s v="Kentucky"/>
    <n v="41042"/>
    <x v="3"/>
  </r>
  <r>
    <x v="2815"/>
    <x v="445"/>
    <d v="2015-08-24T00:00:00"/>
    <d v="2015-08-28T00:00:00"/>
    <s v="Standard Class"/>
    <n v="7996"/>
    <n v="4"/>
    <n v="0"/>
    <n v="183908"/>
    <s v="CA-2015-102491"/>
    <s v="United States"/>
    <s v="Florence"/>
    <s v="Kentucky"/>
    <n v="41042"/>
    <x v="3"/>
  </r>
  <r>
    <x v="2815"/>
    <x v="445"/>
    <d v="2015-08-24T00:00:00"/>
    <d v="2015-08-28T00:00:00"/>
    <s v="Standard Class"/>
    <n v="58797"/>
    <n v="3"/>
    <n v="0"/>
    <n v="1705113"/>
    <s v="CA-2015-102491"/>
    <s v="United States"/>
    <s v="Florence"/>
    <s v="Kentucky"/>
    <n v="41042"/>
    <x v="3"/>
  </r>
  <r>
    <x v="2816"/>
    <x v="445"/>
    <d v="2017-07-31T00:00:00"/>
    <d v="2017-07-31T00:00:00"/>
    <s v="Same Day"/>
    <n v="36792"/>
    <n v="1"/>
    <n v="2"/>
    <n v="41391"/>
    <s v="CA-2017-115805"/>
    <s v="United States"/>
    <s v="Chicago"/>
    <s v="Illinois"/>
    <n v="60653"/>
    <x v="0"/>
  </r>
  <r>
    <x v="2817"/>
    <x v="446"/>
    <d v="2014-09-30T00:00:00"/>
    <d v="2014-10-04T00:00:00"/>
    <s v="Standard Class"/>
    <n v="69216"/>
    <n v="6"/>
    <n v="2"/>
    <n v="112476"/>
    <s v="CA-2014-140886"/>
    <s v="United States"/>
    <s v="Clarksville"/>
    <s v="Tennessee"/>
    <n v="37042"/>
    <x v="3"/>
  </r>
  <r>
    <x v="2818"/>
    <x v="446"/>
    <d v="2015-04-18T00:00:00"/>
    <d v="2015-04-19T00:00:00"/>
    <s v="First Class"/>
    <n v="1065"/>
    <n v="6"/>
    <n v="0"/>
    <n v="41535"/>
    <s v="CA-2015-102722"/>
    <s v="United States"/>
    <s v="Monroe"/>
    <s v="Louisiana"/>
    <n v="71203"/>
    <x v="3"/>
  </r>
  <r>
    <x v="2819"/>
    <x v="446"/>
    <d v="2015-08-07T00:00:00"/>
    <d v="2015-08-08T00:00:00"/>
    <s v="First Class"/>
    <n v="284"/>
    <n v="4"/>
    <n v="0"/>
    <n v="13064"/>
    <s v="US-2015-124219"/>
    <s v="United States"/>
    <s v="Kirkwood"/>
    <s v="Missouri"/>
    <n v="63122"/>
    <x v="0"/>
  </r>
  <r>
    <x v="2819"/>
    <x v="446"/>
    <d v="2015-08-07T00:00:00"/>
    <d v="2015-08-08T00:00:00"/>
    <s v="First Class"/>
    <n v="21294"/>
    <n v="3"/>
    <n v="0"/>
    <n v="340704"/>
    <s v="US-2015-124219"/>
    <s v="United States"/>
    <s v="Kirkwood"/>
    <s v="Missouri"/>
    <n v="63122"/>
    <x v="0"/>
  </r>
  <r>
    <x v="2820"/>
    <x v="446"/>
    <d v="2015-11-20T00:00:00"/>
    <d v="2015-11-24T00:00:00"/>
    <s v="Standard Class"/>
    <n v="3204"/>
    <n v="3"/>
    <n v="0"/>
    <n v="801"/>
    <s v="US-2015-158589"/>
    <s v="United States"/>
    <s v="San Francisco"/>
    <s v="California"/>
    <n v="94109"/>
    <x v="1"/>
  </r>
  <r>
    <x v="2821"/>
    <x v="447"/>
    <d v="2015-06-26T00:00:00"/>
    <d v="2015-06-29T00:00:00"/>
    <s v="Second Class"/>
    <n v="419"/>
    <n v="2"/>
    <n v="0"/>
    <n v="8799"/>
    <s v="CA-2015-125395"/>
    <s v="United States"/>
    <s v="Taylor"/>
    <s v="Michigan"/>
    <n v="48180"/>
    <x v="0"/>
  </r>
  <r>
    <x v="2822"/>
    <x v="447"/>
    <d v="2014-07-11T00:00:00"/>
    <d v="2014-07-15T00:00:00"/>
    <s v="Standard Class"/>
    <n v="1772"/>
    <n v="5"/>
    <n v="0"/>
    <n v="83284"/>
    <s v="CA-2014-163552"/>
    <s v="United States"/>
    <s v="Hackensack"/>
    <s v="New Jersey"/>
    <n v="7601"/>
    <x v="2"/>
  </r>
  <r>
    <x v="2822"/>
    <x v="447"/>
    <d v="2014-07-11T00:00:00"/>
    <d v="2014-07-15T00:00:00"/>
    <s v="Standard Class"/>
    <n v="19797"/>
    <n v="3"/>
    <n v="0"/>
    <n v="574113"/>
    <s v="CA-2014-163552"/>
    <s v="United States"/>
    <s v="Hackensack"/>
    <s v="New Jersey"/>
    <n v="7601"/>
    <x v="2"/>
  </r>
  <r>
    <x v="2822"/>
    <x v="447"/>
    <d v="2014-07-11T00:00:00"/>
    <d v="2014-07-15T00:00:00"/>
    <s v="Standard Class"/>
    <n v="85494"/>
    <n v="3"/>
    <n v="0"/>
    <n v="213735"/>
    <s v="CA-2014-163552"/>
    <s v="United States"/>
    <s v="Hackensack"/>
    <s v="New Jersey"/>
    <n v="7601"/>
    <x v="2"/>
  </r>
  <r>
    <x v="2822"/>
    <x v="447"/>
    <d v="2014-07-11T00:00:00"/>
    <d v="2014-07-15T00:00:00"/>
    <s v="Standard Class"/>
    <n v="12411"/>
    <n v="9"/>
    <n v="0"/>
    <n v="521262"/>
    <s v="CA-2014-163552"/>
    <s v="United States"/>
    <s v="Hackensack"/>
    <s v="New Jersey"/>
    <n v="7601"/>
    <x v="2"/>
  </r>
  <r>
    <x v="2822"/>
    <x v="447"/>
    <d v="2014-07-11T00:00:00"/>
    <d v="2014-07-15T00:00:00"/>
    <s v="Standard Class"/>
    <n v="144"/>
    <n v="5"/>
    <n v="0"/>
    <n v="7056"/>
    <s v="CA-2014-163552"/>
    <s v="United States"/>
    <s v="Hackensack"/>
    <s v="New Jersey"/>
    <n v="7601"/>
    <x v="2"/>
  </r>
  <r>
    <x v="2823"/>
    <x v="447"/>
    <d v="2017-07-29T00:00:00"/>
    <d v="2017-08-03T00:00:00"/>
    <s v="Standard Class"/>
    <n v="2896"/>
    <n v="2"/>
    <n v="2"/>
    <n v="4706"/>
    <s v="CA-2017-130771"/>
    <s v="United States"/>
    <s v="Austin"/>
    <s v="Texas"/>
    <n v="78745"/>
    <x v="0"/>
  </r>
  <r>
    <x v="2823"/>
    <x v="447"/>
    <d v="2017-07-29T00:00:00"/>
    <d v="2017-08-03T00:00:00"/>
    <s v="Standard Class"/>
    <n v="124792"/>
    <n v="1"/>
    <n v="2"/>
    <n v="15599"/>
    <s v="CA-2017-130771"/>
    <s v="United States"/>
    <s v="Austin"/>
    <s v="Texas"/>
    <n v="78745"/>
    <x v="0"/>
  </r>
  <r>
    <x v="2824"/>
    <x v="447"/>
    <d v="2016-09-17T00:00:00"/>
    <d v="2016-09-22T00:00:00"/>
    <s v="Standard Class"/>
    <n v="43785"/>
    <n v="3"/>
    <n v="0"/>
    <n v="131355"/>
    <s v="CA-2016-164091"/>
    <s v="United States"/>
    <s v="Bangor"/>
    <s v="Maine"/>
    <n v="4401"/>
    <x v="2"/>
  </r>
  <r>
    <x v="2824"/>
    <x v="447"/>
    <d v="2016-09-17T00:00:00"/>
    <d v="2016-09-22T00:00:00"/>
    <s v="Standard Class"/>
    <n v="10948"/>
    <n v="2"/>
    <n v="0"/>
    <n v="339388"/>
    <s v="CA-2016-164091"/>
    <s v="United States"/>
    <s v="Bangor"/>
    <s v="Maine"/>
    <n v="4401"/>
    <x v="2"/>
  </r>
  <r>
    <x v="2825"/>
    <x v="447"/>
    <d v="2016-09-24T00:00:00"/>
    <d v="2016-09-26T00:00:00"/>
    <s v="Second Class"/>
    <n v="4196"/>
    <n v="2"/>
    <n v="0"/>
    <n v="29372"/>
    <s v="CA-2016-155187"/>
    <s v="United States"/>
    <s v="Los Angeles"/>
    <s v="California"/>
    <n v="90004"/>
    <x v="1"/>
  </r>
  <r>
    <x v="2825"/>
    <x v="447"/>
    <d v="2016-09-24T00:00:00"/>
    <d v="2016-09-26T00:00:00"/>
    <s v="Second Class"/>
    <n v="417"/>
    <n v="5"/>
    <n v="0"/>
    <n v="2085"/>
    <s v="CA-2016-155187"/>
    <s v="United States"/>
    <s v="Los Angeles"/>
    <s v="California"/>
    <n v="90004"/>
    <x v="1"/>
  </r>
  <r>
    <x v="2826"/>
    <x v="447"/>
    <d v="2016-01-09T00:00:00"/>
    <d v="2016-01-15T00:00:00"/>
    <s v="Standard Class"/>
    <n v="34995"/>
    <n v="5"/>
    <n v="0"/>
    <n v="118983"/>
    <s v="CA-2016-108882"/>
    <s v="United States"/>
    <s v="Fresno"/>
    <s v="California"/>
    <n v="93727"/>
    <x v="1"/>
  </r>
  <r>
    <x v="2826"/>
    <x v="447"/>
    <d v="2016-01-09T00:00:00"/>
    <d v="2016-01-15T00:00:00"/>
    <s v="Standard Class"/>
    <n v="377928"/>
    <n v="9"/>
    <n v="2"/>
    <n v="141723"/>
    <s v="CA-2016-108882"/>
    <s v="United States"/>
    <s v="Fresno"/>
    <s v="California"/>
    <n v="93727"/>
    <x v="1"/>
  </r>
  <r>
    <x v="2827"/>
    <x v="447"/>
    <d v="2015-05-04T00:00:00"/>
    <d v="2015-05-05T00:00:00"/>
    <s v="First Class"/>
    <n v="22288"/>
    <n v="7"/>
    <n v="6"/>
    <n v="-89152"/>
    <s v="CA-2015-129700"/>
    <s v="United States"/>
    <s v="Tinley Park"/>
    <s v="Illinois"/>
    <n v="60477"/>
    <x v="0"/>
  </r>
  <r>
    <x v="2828"/>
    <x v="447"/>
    <d v="2016-11-24T00:00:00"/>
    <d v="2016-11-27T00:00:00"/>
    <s v="Second Class"/>
    <n v="20776"/>
    <n v="4"/>
    <n v="0"/>
    <n v="851816"/>
    <s v="CA-2016-123806"/>
    <s v="United States"/>
    <s v="Baltimore"/>
    <s v="Maryland"/>
    <n v="21215"/>
    <x v="2"/>
  </r>
  <r>
    <x v="2829"/>
    <x v="447"/>
    <d v="2016-05-27T00:00:00"/>
    <d v="2016-05-29T00:00:00"/>
    <s v="Second Class"/>
    <n v="35049"/>
    <n v="5"/>
    <n v="0"/>
    <n v="70098"/>
    <s v="CA-2016-122903"/>
    <s v="United States"/>
    <s v="Detroit"/>
    <s v="Michigan"/>
    <n v="48205"/>
    <x v="0"/>
  </r>
  <r>
    <x v="2829"/>
    <x v="447"/>
    <d v="2016-05-27T00:00:00"/>
    <d v="2016-05-29T00:00:00"/>
    <s v="Second Class"/>
    <n v="14412"/>
    <n v="3"/>
    <n v="0"/>
    <n v="691776"/>
    <s v="CA-2016-122903"/>
    <s v="United States"/>
    <s v="Detroit"/>
    <s v="Michigan"/>
    <n v="48205"/>
    <x v="0"/>
  </r>
  <r>
    <x v="2829"/>
    <x v="447"/>
    <d v="2016-05-27T00:00:00"/>
    <d v="2016-05-29T00:00:00"/>
    <s v="Second Class"/>
    <n v="31455"/>
    <n v="3"/>
    <n v="0"/>
    <n v="150984"/>
    <s v="CA-2016-122903"/>
    <s v="United States"/>
    <s v="Detroit"/>
    <s v="Michigan"/>
    <n v="48205"/>
    <x v="0"/>
  </r>
  <r>
    <x v="2830"/>
    <x v="447"/>
    <d v="2014-04-29T00:00:00"/>
    <d v="2014-05-03T00:00:00"/>
    <s v="Standard Class"/>
    <n v="561584"/>
    <n v="2"/>
    <n v="2"/>
    <n v="70198"/>
    <s v="CA-2014-107811"/>
    <s v="United States"/>
    <s v="Memphis"/>
    <s v="Tennessee"/>
    <n v="38109"/>
    <x v="3"/>
  </r>
  <r>
    <x v="2830"/>
    <x v="447"/>
    <d v="2014-04-29T00:00:00"/>
    <d v="2014-05-03T00:00:00"/>
    <s v="Standard Class"/>
    <n v="9992"/>
    <n v="5"/>
    <n v="2"/>
    <n v="-1249"/>
    <s v="CA-2014-107811"/>
    <s v="United States"/>
    <s v="Memphis"/>
    <s v="Tennessee"/>
    <n v="38109"/>
    <x v="3"/>
  </r>
  <r>
    <x v="2831"/>
    <x v="447"/>
    <d v="2016-12-23T00:00:00"/>
    <d v="2016-12-26T00:00:00"/>
    <s v="Second Class"/>
    <n v="453576"/>
    <n v="3"/>
    <n v="2"/>
    <n v="396879"/>
    <s v="CA-2016-132829"/>
    <s v="United States"/>
    <s v="Houston"/>
    <s v="Texas"/>
    <n v="77041"/>
    <x v="0"/>
  </r>
  <r>
    <x v="2831"/>
    <x v="447"/>
    <d v="2016-12-23T00:00:00"/>
    <d v="2016-12-26T00:00:00"/>
    <s v="Second Class"/>
    <n v="4536"/>
    <n v="9"/>
    <n v="2"/>
    <n v="14742"/>
    <s v="CA-2016-132829"/>
    <s v="United States"/>
    <s v="Houston"/>
    <s v="Texas"/>
    <n v="77041"/>
    <x v="0"/>
  </r>
  <r>
    <x v="2831"/>
    <x v="447"/>
    <d v="2016-12-23T00:00:00"/>
    <d v="2016-12-26T00:00:00"/>
    <s v="Second Class"/>
    <n v="28788"/>
    <n v="3"/>
    <n v="2"/>
    <n v="35985"/>
    <s v="CA-2016-132829"/>
    <s v="United States"/>
    <s v="Houston"/>
    <s v="Texas"/>
    <n v="77041"/>
    <x v="0"/>
  </r>
  <r>
    <x v="2831"/>
    <x v="447"/>
    <d v="2016-12-23T00:00:00"/>
    <d v="2016-12-26T00:00:00"/>
    <s v="Second Class"/>
    <n v="13188"/>
    <n v="3"/>
    <n v="2"/>
    <n v="148365"/>
    <s v="CA-2016-132829"/>
    <s v="United States"/>
    <s v="Houston"/>
    <s v="Texas"/>
    <n v="77041"/>
    <x v="0"/>
  </r>
  <r>
    <x v="2831"/>
    <x v="447"/>
    <d v="2016-12-23T00:00:00"/>
    <d v="2016-12-26T00:00:00"/>
    <s v="Second Class"/>
    <n v="2328"/>
    <n v="2"/>
    <n v="6"/>
    <n v="-7566"/>
    <s v="CA-2016-132829"/>
    <s v="United States"/>
    <s v="Houston"/>
    <s v="Texas"/>
    <n v="77041"/>
    <x v="0"/>
  </r>
  <r>
    <x v="2832"/>
    <x v="448"/>
    <d v="2017-04-26T00:00:00"/>
    <d v="2017-04-27T00:00:00"/>
    <s v="First Class"/>
    <n v="1988"/>
    <n v="1"/>
    <n v="6"/>
    <n v="-14413"/>
    <s v="CA-2017-160045"/>
    <s v="United States"/>
    <s v="Fort Worth"/>
    <s v="Texas"/>
    <n v="76106"/>
    <x v="0"/>
  </r>
  <r>
    <x v="2833"/>
    <x v="448"/>
    <d v="2016-07-25T00:00:00"/>
    <d v="2016-07-27T00:00:00"/>
    <s v="Second Class"/>
    <n v="2148"/>
    <n v="6"/>
    <n v="0"/>
    <n v="1074"/>
    <s v="CA-2016-111115"/>
    <s v="United States"/>
    <s v="Los Angeles"/>
    <s v="California"/>
    <n v="90032"/>
    <x v="1"/>
  </r>
  <r>
    <x v="2834"/>
    <x v="448"/>
    <d v="2017-11-12T00:00:00"/>
    <d v="2017-11-17T00:00:00"/>
    <s v="Standard Class"/>
    <n v="2672"/>
    <n v="5"/>
    <n v="2"/>
    <n v="9352"/>
    <s v="CA-2017-154088"/>
    <s v="United States"/>
    <s v="Tallahassee"/>
    <s v="Florida"/>
    <n v="32303"/>
    <x v="3"/>
  </r>
  <r>
    <x v="2835"/>
    <x v="449"/>
    <d v="2016-11-13T00:00:00"/>
    <d v="2016-11-17T00:00:00"/>
    <s v="Standard Class"/>
    <n v="3136"/>
    <n v="2"/>
    <n v="8"/>
    <n v="-4704"/>
    <s v="US-2016-162103"/>
    <s v="United States"/>
    <s v="Highland Park"/>
    <s v="Illinois"/>
    <n v="60035"/>
    <x v="0"/>
  </r>
  <r>
    <x v="2836"/>
    <x v="449"/>
    <d v="2014-04-23T00:00:00"/>
    <d v="2014-04-27T00:00:00"/>
    <s v="Standard Class"/>
    <n v="281372"/>
    <n v="2"/>
    <n v="3"/>
    <n v="-120588"/>
    <s v="US-2014-150119"/>
    <s v="United States"/>
    <s v="Columbus"/>
    <s v="Ohio"/>
    <n v="43229"/>
    <x v="2"/>
  </r>
  <r>
    <x v="2836"/>
    <x v="449"/>
    <d v="2014-04-23T00:00:00"/>
    <d v="2014-04-27T00:00:00"/>
    <s v="Standard Class"/>
    <n v="281372"/>
    <n v="2"/>
    <n v="3"/>
    <n v="-120588"/>
    <s v="US-2014-150119"/>
    <s v="United States"/>
    <s v="Columbus"/>
    <s v="Ohio"/>
    <n v="43229"/>
    <x v="2"/>
  </r>
  <r>
    <x v="2836"/>
    <x v="449"/>
    <d v="2014-04-23T00:00:00"/>
    <d v="2014-04-27T00:00:00"/>
    <s v="Standard Class"/>
    <n v="7488"/>
    <n v="8"/>
    <n v="7"/>
    <n v="-52416"/>
    <s v="US-2014-150119"/>
    <s v="United States"/>
    <s v="Columbus"/>
    <s v="Ohio"/>
    <n v="43229"/>
    <x v="2"/>
  </r>
  <r>
    <x v="2836"/>
    <x v="449"/>
    <d v="2014-04-23T00:00:00"/>
    <d v="2014-04-27T00:00:00"/>
    <s v="Standard Class"/>
    <n v="22336"/>
    <n v="4"/>
    <n v="2"/>
    <n v="78176"/>
    <s v="US-2014-150119"/>
    <s v="United States"/>
    <s v="Columbus"/>
    <s v="Ohio"/>
    <n v="43229"/>
    <x v="2"/>
  </r>
  <r>
    <x v="2837"/>
    <x v="449"/>
    <d v="2016-11-11T00:00:00"/>
    <d v="2016-11-15T00:00:00"/>
    <s v="Standard Class"/>
    <n v="9888"/>
    <n v="2"/>
    <n v="7"/>
    <n v="-69216"/>
    <s v="CA-2016-131968"/>
    <s v="United States"/>
    <s v="Apopka"/>
    <s v="Florida"/>
    <n v="32712"/>
    <x v="3"/>
  </r>
  <r>
    <x v="2837"/>
    <x v="449"/>
    <d v="2016-11-11T00:00:00"/>
    <d v="2016-11-15T00:00:00"/>
    <s v="Standard Class"/>
    <n v="671544"/>
    <n v="3"/>
    <n v="2"/>
    <n v="503658"/>
    <s v="CA-2016-131968"/>
    <s v="United States"/>
    <s v="Apopka"/>
    <s v="Florida"/>
    <n v="32712"/>
    <x v="3"/>
  </r>
  <r>
    <x v="2838"/>
    <x v="449"/>
    <d v="2016-09-01T00:00:00"/>
    <d v="2016-09-03T00:00:00"/>
    <s v="Second Class"/>
    <n v="1278"/>
    <n v="1"/>
    <n v="0"/>
    <n v="5751"/>
    <s v="CA-2016-124583"/>
    <s v="United States"/>
    <s v="Huntington Beach"/>
    <s v="California"/>
    <n v="92646"/>
    <x v="1"/>
  </r>
  <r>
    <x v="2839"/>
    <x v="449"/>
    <d v="2016-10-06T00:00:00"/>
    <d v="2016-10-07T00:00:00"/>
    <s v="First Class"/>
    <n v="70371"/>
    <n v="6"/>
    <n v="7"/>
    <n v="-93828"/>
    <s v="US-2016-157490"/>
    <s v="United States"/>
    <s v="Pueblo"/>
    <s v="Colorado"/>
    <n v="81001"/>
    <x v="1"/>
  </r>
  <r>
    <x v="2839"/>
    <x v="449"/>
    <d v="2016-10-06T00:00:00"/>
    <d v="2016-10-07T00:00:00"/>
    <s v="First Class"/>
    <n v="17904"/>
    <n v="4"/>
    <n v="7"/>
    <n v="-1492"/>
    <s v="US-2016-157490"/>
    <s v="United States"/>
    <s v="Pueblo"/>
    <s v="Colorado"/>
    <n v="81001"/>
    <x v="1"/>
  </r>
  <r>
    <x v="2839"/>
    <x v="449"/>
    <d v="2016-10-06T00:00:00"/>
    <d v="2016-10-07T00:00:00"/>
    <s v="First Class"/>
    <n v="11976"/>
    <n v="4"/>
    <n v="7"/>
    <n v="-91816"/>
    <s v="US-2016-157490"/>
    <s v="United States"/>
    <s v="Pueblo"/>
    <s v="Colorado"/>
    <n v="81001"/>
    <x v="1"/>
  </r>
  <r>
    <x v="2839"/>
    <x v="449"/>
    <d v="2016-10-06T00:00:00"/>
    <d v="2016-10-07T00:00:00"/>
    <s v="First Class"/>
    <n v="6796"/>
    <n v="5"/>
    <n v="2"/>
    <n v="8495"/>
    <s v="US-2016-157490"/>
    <s v="United States"/>
    <s v="Pueblo"/>
    <s v="Colorado"/>
    <n v="81001"/>
    <x v="1"/>
  </r>
  <r>
    <x v="2840"/>
    <x v="449"/>
    <d v="2017-05-09T00:00:00"/>
    <d v="2017-05-11T00:00:00"/>
    <s v="First Class"/>
    <n v="14792"/>
    <n v="5"/>
    <n v="2"/>
    <n v="46225"/>
    <s v="CA-2017-118199"/>
    <s v="United States"/>
    <s v="Seattle"/>
    <s v="Washington"/>
    <n v="98105"/>
    <x v="1"/>
  </r>
  <r>
    <x v="2840"/>
    <x v="449"/>
    <d v="2017-05-09T00:00:00"/>
    <d v="2017-05-11T00:00:00"/>
    <s v="First Class"/>
    <n v="10428"/>
    <n v="3"/>
    <n v="0"/>
    <n v="2607"/>
    <s v="CA-2017-118199"/>
    <s v="United States"/>
    <s v="Seattle"/>
    <s v="Washington"/>
    <n v="98105"/>
    <x v="1"/>
  </r>
  <r>
    <x v="2840"/>
    <x v="449"/>
    <d v="2017-05-09T00:00:00"/>
    <d v="2017-05-11T00:00:00"/>
    <s v="First Class"/>
    <n v="28685"/>
    <n v="1"/>
    <n v="0"/>
    <n v="63107"/>
    <s v="CA-2017-118199"/>
    <s v="United States"/>
    <s v="Seattle"/>
    <s v="Washington"/>
    <n v="98105"/>
    <x v="1"/>
  </r>
  <r>
    <x v="2840"/>
    <x v="449"/>
    <d v="2017-05-09T00:00:00"/>
    <d v="2017-05-11T00:00:00"/>
    <s v="First Class"/>
    <n v="6696"/>
    <n v="4"/>
    <n v="0"/>
    <n v="26784"/>
    <s v="CA-2017-118199"/>
    <s v="United States"/>
    <s v="Seattle"/>
    <s v="Washington"/>
    <n v="98105"/>
    <x v="1"/>
  </r>
  <r>
    <x v="2840"/>
    <x v="449"/>
    <d v="2017-05-09T00:00:00"/>
    <d v="2017-05-11T00:00:00"/>
    <s v="First Class"/>
    <n v="19998"/>
    <n v="2"/>
    <n v="0"/>
    <n v="879912"/>
    <s v="CA-2017-118199"/>
    <s v="United States"/>
    <s v="Seattle"/>
    <s v="Washington"/>
    <n v="98105"/>
    <x v="1"/>
  </r>
  <r>
    <x v="2841"/>
    <x v="449"/>
    <d v="2016-12-01T00:00:00"/>
    <d v="2016-12-01T00:00:00"/>
    <s v="Same Day"/>
    <n v="3196"/>
    <n v="2"/>
    <n v="0"/>
    <n v="1598"/>
    <s v="US-2016-155768"/>
    <s v="United States"/>
    <s v="Oxnard"/>
    <s v="California"/>
    <n v="93030"/>
    <x v="1"/>
  </r>
  <r>
    <x v="2841"/>
    <x v="449"/>
    <d v="2016-12-01T00:00:00"/>
    <d v="2016-12-01T00:00:00"/>
    <s v="Same Day"/>
    <n v="479"/>
    <n v="1"/>
    <n v="0"/>
    <n v="22992"/>
    <s v="US-2016-155768"/>
    <s v="United States"/>
    <s v="Oxnard"/>
    <s v="California"/>
    <n v="93030"/>
    <x v="1"/>
  </r>
  <r>
    <x v="2841"/>
    <x v="449"/>
    <d v="2016-12-01T00:00:00"/>
    <d v="2016-12-01T00:00:00"/>
    <s v="Same Day"/>
    <n v="111294"/>
    <n v="3"/>
    <n v="0"/>
    <n v="222588"/>
    <s v="US-2016-155768"/>
    <s v="United States"/>
    <s v="Oxnard"/>
    <s v="California"/>
    <n v="93030"/>
    <x v="1"/>
  </r>
  <r>
    <x v="2841"/>
    <x v="449"/>
    <d v="2016-12-01T00:00:00"/>
    <d v="2016-12-01T00:00:00"/>
    <s v="Same Day"/>
    <n v="2292"/>
    <n v="3"/>
    <n v="0"/>
    <n v="112308"/>
    <s v="US-2016-155768"/>
    <s v="United States"/>
    <s v="Oxnard"/>
    <s v="California"/>
    <n v="93030"/>
    <x v="1"/>
  </r>
  <r>
    <x v="2842"/>
    <x v="449"/>
    <d v="2017-07-31T00:00:00"/>
    <d v="2017-08-04T00:00:00"/>
    <s v="Standard Class"/>
    <n v="1154"/>
    <n v="1"/>
    <n v="0"/>
    <n v="55392"/>
    <s v="CA-2017-147032"/>
    <s v="United States"/>
    <s v="Wilmington"/>
    <s v="Delaware"/>
    <n v="19805"/>
    <x v="2"/>
  </r>
  <r>
    <x v="2842"/>
    <x v="449"/>
    <d v="2017-07-31T00:00:00"/>
    <d v="2017-08-04T00:00:00"/>
    <s v="Standard Class"/>
    <n v="84995"/>
    <n v="5"/>
    <n v="0"/>
    <n v="390977"/>
    <s v="CA-2017-147032"/>
    <s v="United States"/>
    <s v="Wilmington"/>
    <s v="Delaware"/>
    <n v="19805"/>
    <x v="2"/>
  </r>
  <r>
    <x v="2842"/>
    <x v="449"/>
    <d v="2017-07-31T00:00:00"/>
    <d v="2017-08-04T00:00:00"/>
    <s v="Standard Class"/>
    <n v="1101"/>
    <n v="3"/>
    <n v="0"/>
    <n v="53949"/>
    <s v="CA-2017-147032"/>
    <s v="United States"/>
    <s v="Wilmington"/>
    <s v="Delaware"/>
    <n v="19805"/>
    <x v="2"/>
  </r>
  <r>
    <x v="2843"/>
    <x v="450"/>
    <d v="2015-11-13T00:00:00"/>
    <d v="2015-11-17T00:00:00"/>
    <s v="Standard Class"/>
    <n v="238896"/>
    <n v="6"/>
    <n v="2"/>
    <n v="-268758"/>
    <s v="US-2015-156867"/>
    <s v="United States"/>
    <s v="Aurora"/>
    <s v="Colorado"/>
    <n v="80013"/>
    <x v="1"/>
  </r>
  <r>
    <x v="2843"/>
    <x v="450"/>
    <d v="2015-11-13T00:00:00"/>
    <d v="2015-11-17T00:00:00"/>
    <s v="Standard Class"/>
    <n v="10236"/>
    <n v="3"/>
    <n v="2"/>
    <n v="-38385"/>
    <s v="US-2015-156867"/>
    <s v="United States"/>
    <s v="Aurora"/>
    <s v="Colorado"/>
    <n v="80013"/>
    <x v="1"/>
  </r>
  <r>
    <x v="2843"/>
    <x v="450"/>
    <d v="2015-11-13T00:00:00"/>
    <d v="2015-11-17T00:00:00"/>
    <s v="Standard Class"/>
    <n v="36882"/>
    <n v="3"/>
    <n v="7"/>
    <n v="-258174"/>
    <s v="US-2015-156867"/>
    <s v="United States"/>
    <s v="Aurora"/>
    <s v="Colorado"/>
    <n v="80013"/>
    <x v="1"/>
  </r>
  <r>
    <x v="2844"/>
    <x v="450"/>
    <d v="2016-08-12T00:00:00"/>
    <d v="2016-08-12T00:00:00"/>
    <s v="Same Day"/>
    <n v="648"/>
    <n v="1"/>
    <n v="0"/>
    <n v="31104"/>
    <s v="CA-2016-167584"/>
    <s v="United States"/>
    <s v="Des Moines"/>
    <s v="Iowa"/>
    <n v="50315"/>
    <x v="0"/>
  </r>
  <r>
    <x v="2845"/>
    <x v="450"/>
    <d v="2016-02-29T00:00:00"/>
    <d v="2016-03-04T00:00:00"/>
    <s v="Standard Class"/>
    <n v="111104"/>
    <n v="7"/>
    <n v="2"/>
    <n v="83328"/>
    <s v="CA-2016-111283"/>
    <s v="United States"/>
    <s v="Newark"/>
    <s v="Ohio"/>
    <n v="43055"/>
    <x v="2"/>
  </r>
  <r>
    <x v="2846"/>
    <x v="450"/>
    <d v="2017-09-23T00:00:00"/>
    <d v="2017-09-28T00:00:00"/>
    <s v="Standard Class"/>
    <n v="73176"/>
    <n v="6"/>
    <n v="8"/>
    <n v="-1975752"/>
    <s v="US-2017-125647"/>
    <s v="United States"/>
    <s v="Chicago"/>
    <s v="Illinois"/>
    <n v="60653"/>
    <x v="0"/>
  </r>
  <r>
    <x v="2846"/>
    <x v="450"/>
    <d v="2017-09-23T00:00:00"/>
    <d v="2017-09-28T00:00:00"/>
    <s v="Standard Class"/>
    <n v="20736"/>
    <n v="4"/>
    <n v="2"/>
    <n v="72576"/>
    <s v="US-2017-125647"/>
    <s v="United States"/>
    <s v="Chicago"/>
    <s v="Illinois"/>
    <n v="60653"/>
    <x v="0"/>
  </r>
  <r>
    <x v="2846"/>
    <x v="450"/>
    <d v="2017-09-23T00:00:00"/>
    <d v="2017-09-28T00:00:00"/>
    <s v="Standard Class"/>
    <n v="39984"/>
    <n v="2"/>
    <n v="2"/>
    <n v="-89964"/>
    <s v="US-2017-125647"/>
    <s v="United States"/>
    <s v="Chicago"/>
    <s v="Illinois"/>
    <n v="60653"/>
    <x v="0"/>
  </r>
  <r>
    <x v="2847"/>
    <x v="450"/>
    <d v="2015-05-03T00:00:00"/>
    <d v="2015-05-06T00:00:00"/>
    <s v="First Class"/>
    <n v="882"/>
    <n v="3"/>
    <n v="0"/>
    <n v="25578"/>
    <s v="CA-2015-150770"/>
    <s v="United States"/>
    <s v="San Francisco"/>
    <s v="California"/>
    <n v="94109"/>
    <x v="1"/>
  </r>
  <r>
    <x v="2847"/>
    <x v="450"/>
    <d v="2015-05-03T00:00:00"/>
    <d v="2015-05-06T00:00:00"/>
    <s v="First Class"/>
    <n v="62496"/>
    <n v="2"/>
    <n v="2"/>
    <n v="218736"/>
    <s v="CA-2015-150770"/>
    <s v="United States"/>
    <s v="San Francisco"/>
    <s v="California"/>
    <n v="94109"/>
    <x v="1"/>
  </r>
  <r>
    <x v="2847"/>
    <x v="450"/>
    <d v="2015-05-03T00:00:00"/>
    <d v="2015-05-06T00:00:00"/>
    <s v="First Class"/>
    <n v="33996"/>
    <n v="4"/>
    <n v="0"/>
    <n v="1223856"/>
    <s v="CA-2015-150770"/>
    <s v="United States"/>
    <s v="San Francisco"/>
    <s v="California"/>
    <n v="94109"/>
    <x v="1"/>
  </r>
  <r>
    <x v="2847"/>
    <x v="450"/>
    <d v="2015-05-03T00:00:00"/>
    <d v="2015-05-06T00:00:00"/>
    <s v="First Class"/>
    <n v="49568"/>
    <n v="2"/>
    <n v="2"/>
    <n v="173488"/>
    <s v="CA-2015-150770"/>
    <s v="United States"/>
    <s v="San Francisco"/>
    <s v="California"/>
    <n v="94109"/>
    <x v="1"/>
  </r>
  <r>
    <x v="2848"/>
    <x v="450"/>
    <d v="2017-12-03T00:00:00"/>
    <d v="2017-12-06T00:00:00"/>
    <s v="Second Class"/>
    <n v="13344"/>
    <n v="6"/>
    <n v="2"/>
    <n v="10008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76752"/>
    <n v="6"/>
    <n v="2"/>
    <n v="105534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102336"/>
    <n v="8"/>
    <n v="2"/>
    <n v="140712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1032"/>
    <n v="2"/>
    <n v="2"/>
    <n v="3741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4732"/>
    <n v="7"/>
    <n v="2"/>
    <n v="5915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23376"/>
    <n v="3"/>
    <n v="2"/>
    <n v="70128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1672"/>
    <n v="5"/>
    <n v="2"/>
    <n v="3344"/>
    <s v="CA-2017-118017"/>
    <s v="United States"/>
    <s v="Thornton"/>
    <s v="Colorado"/>
    <n v="80229"/>
    <x v="1"/>
  </r>
  <r>
    <x v="2848"/>
    <x v="450"/>
    <d v="2017-12-03T00:00:00"/>
    <d v="2017-12-06T00:00:00"/>
    <s v="Second Class"/>
    <n v="16192"/>
    <n v="1"/>
    <n v="2"/>
    <n v="46552"/>
    <s v="CA-2017-118017"/>
    <s v="United States"/>
    <s v="Thornton"/>
    <s v="Colorado"/>
    <n v="80229"/>
    <x v="1"/>
  </r>
  <r>
    <x v="2849"/>
    <x v="450"/>
    <d v="2016-03-06T00:00:00"/>
    <d v="2016-03-12T00:00:00"/>
    <s v="Standard Class"/>
    <n v="2334"/>
    <n v="3"/>
    <n v="8"/>
    <n v="-63018"/>
    <s v="CA-2016-110898"/>
    <s v="United States"/>
    <s v="Chicago"/>
    <s v="Illinois"/>
    <n v="60623"/>
    <x v="0"/>
  </r>
  <r>
    <x v="2849"/>
    <x v="450"/>
    <d v="2016-03-06T00:00:00"/>
    <d v="2016-03-12T00:00:00"/>
    <s v="Standard Class"/>
    <n v="1728"/>
    <n v="4"/>
    <n v="8"/>
    <n v="-27648"/>
    <s v="CA-2016-110898"/>
    <s v="United States"/>
    <s v="Chicago"/>
    <s v="Illinois"/>
    <n v="60623"/>
    <x v="0"/>
  </r>
  <r>
    <x v="2849"/>
    <x v="450"/>
    <d v="2016-03-06T00:00:00"/>
    <d v="2016-03-12T00:00:00"/>
    <s v="Standard Class"/>
    <n v="15904"/>
    <n v="5"/>
    <n v="6"/>
    <n v="-194824"/>
    <s v="CA-2016-110898"/>
    <s v="United States"/>
    <s v="Chicago"/>
    <s v="Illinois"/>
    <n v="60623"/>
    <x v="0"/>
  </r>
  <r>
    <x v="2849"/>
    <x v="450"/>
    <d v="2016-03-06T00:00:00"/>
    <d v="2016-03-12T00:00:00"/>
    <s v="Standard Class"/>
    <n v="14598"/>
    <n v="2"/>
    <n v="5"/>
    <n v="-992664"/>
    <s v="CA-2016-110898"/>
    <s v="United States"/>
    <s v="Chicago"/>
    <s v="Illinois"/>
    <n v="60623"/>
    <x v="0"/>
  </r>
  <r>
    <x v="2850"/>
    <x v="450"/>
    <d v="2017-03-27T00:00:00"/>
    <d v="2017-03-29T00:00:00"/>
    <s v="Second Class"/>
    <n v="826"/>
    <n v="2"/>
    <n v="0"/>
    <n v="37996"/>
    <s v="CA-2017-113705"/>
    <s v="United States"/>
    <s v="Richmond"/>
    <s v="Virginia"/>
    <n v="23223"/>
    <x v="3"/>
  </r>
  <r>
    <x v="2850"/>
    <x v="450"/>
    <d v="2017-03-27T00:00:00"/>
    <d v="2017-03-29T00:00:00"/>
    <s v="Second Class"/>
    <n v="1776"/>
    <n v="2"/>
    <n v="0"/>
    <n v="888"/>
    <s v="CA-2017-113705"/>
    <s v="United States"/>
    <s v="Richmond"/>
    <s v="Virginia"/>
    <n v="23223"/>
    <x v="3"/>
  </r>
  <r>
    <x v="2850"/>
    <x v="450"/>
    <d v="2017-03-27T00:00:00"/>
    <d v="2017-03-29T00:00:00"/>
    <s v="Second Class"/>
    <n v="33294"/>
    <n v="3"/>
    <n v="0"/>
    <n v="99882"/>
    <s v="CA-2017-113705"/>
    <s v="United States"/>
    <s v="Richmond"/>
    <s v="Virginia"/>
    <n v="23223"/>
    <x v="3"/>
  </r>
  <r>
    <x v="2850"/>
    <x v="450"/>
    <d v="2017-03-27T00:00:00"/>
    <d v="2017-03-29T00:00:00"/>
    <s v="Second Class"/>
    <n v="2921"/>
    <n v="2"/>
    <n v="0"/>
    <n v="5842"/>
    <s v="CA-2017-113705"/>
    <s v="United States"/>
    <s v="Richmond"/>
    <s v="Virginia"/>
    <n v="23223"/>
    <x v="3"/>
  </r>
  <r>
    <x v="2850"/>
    <x v="450"/>
    <d v="2017-03-27T00:00:00"/>
    <d v="2017-03-29T00:00:00"/>
    <s v="Second Class"/>
    <n v="2061"/>
    <n v="5"/>
    <n v="0"/>
    <n v="55647"/>
    <s v="CA-2017-113705"/>
    <s v="United States"/>
    <s v="Richmond"/>
    <s v="Virginia"/>
    <n v="23223"/>
    <x v="3"/>
  </r>
  <r>
    <x v="2850"/>
    <x v="450"/>
    <d v="2017-03-27T00:00:00"/>
    <d v="2017-03-29T00:00:00"/>
    <s v="Second Class"/>
    <n v="1764"/>
    <n v="4"/>
    <n v="0"/>
    <n v="81144"/>
    <s v="CA-2017-113705"/>
    <s v="United States"/>
    <s v="Richmond"/>
    <s v="Virginia"/>
    <n v="23223"/>
    <x v="3"/>
  </r>
  <r>
    <x v="2851"/>
    <x v="451"/>
    <d v="2016-10-13T00:00:00"/>
    <d v="2016-10-19T00:00:00"/>
    <s v="Standard Class"/>
    <n v="2004"/>
    <n v="3"/>
    <n v="0"/>
    <n v="96192"/>
    <s v="CA-2016-145583"/>
    <s v="United States"/>
    <s v="Roseville"/>
    <s v="California"/>
    <n v="95661"/>
    <x v="1"/>
  </r>
  <r>
    <x v="2851"/>
    <x v="451"/>
    <d v="2016-10-13T00:00:00"/>
    <d v="2016-10-19T00:00:00"/>
    <s v="Standard Class"/>
    <n v="3544"/>
    <n v="1"/>
    <n v="0"/>
    <n v="166568"/>
    <s v="CA-2016-145583"/>
    <s v="United States"/>
    <s v="Roseville"/>
    <s v="California"/>
    <n v="95661"/>
    <x v="1"/>
  </r>
  <r>
    <x v="2851"/>
    <x v="451"/>
    <d v="2016-10-13T00:00:00"/>
    <d v="2016-10-19T00:00:00"/>
    <s v="Standard Class"/>
    <n v="1152"/>
    <n v="4"/>
    <n v="0"/>
    <n v="3456"/>
    <s v="CA-2016-145583"/>
    <s v="United States"/>
    <s v="Roseville"/>
    <s v="California"/>
    <n v="95661"/>
    <x v="1"/>
  </r>
  <r>
    <x v="2851"/>
    <x v="451"/>
    <d v="2016-10-13T00:00:00"/>
    <d v="2016-10-19T00:00:00"/>
    <s v="Standard Class"/>
    <n v="402"/>
    <n v="2"/>
    <n v="0"/>
    <n v="19698"/>
    <s v="CA-2016-145583"/>
    <s v="United States"/>
    <s v="Roseville"/>
    <s v="California"/>
    <n v="95661"/>
    <x v="1"/>
  </r>
  <r>
    <x v="2851"/>
    <x v="451"/>
    <d v="2016-10-13T00:00:00"/>
    <d v="2016-10-19T00:00:00"/>
    <s v="Standard Class"/>
    <n v="76176"/>
    <n v="3"/>
    <n v="2"/>
    <n v="266616"/>
    <s v="CA-2016-145583"/>
    <s v="United States"/>
    <s v="Roseville"/>
    <s v="California"/>
    <n v="95661"/>
    <x v="1"/>
  </r>
  <r>
    <x v="2851"/>
    <x v="451"/>
    <d v="2016-10-13T00:00:00"/>
    <d v="2016-10-19T00:00:00"/>
    <s v="Standard Class"/>
    <n v="6588"/>
    <n v="6"/>
    <n v="0"/>
    <n v="184464"/>
    <s v="CA-2016-145583"/>
    <s v="United States"/>
    <s v="Roseville"/>
    <s v="California"/>
    <n v="95661"/>
    <x v="1"/>
  </r>
  <r>
    <x v="2851"/>
    <x v="451"/>
    <d v="2016-10-13T00:00:00"/>
    <d v="2016-10-19T00:00:00"/>
    <s v="Standard Class"/>
    <n v="4312"/>
    <n v="14"/>
    <n v="0"/>
    <n v="206976"/>
    <s v="CA-2016-145583"/>
    <s v="United States"/>
    <s v="Roseville"/>
    <s v="California"/>
    <n v="95661"/>
    <x v="1"/>
  </r>
  <r>
    <x v="2852"/>
    <x v="451"/>
    <d v="2014-05-27T00:00:00"/>
    <d v="2014-06-01T00:00:00"/>
    <s v="Second Class"/>
    <n v="1113504"/>
    <n v="12"/>
    <n v="2"/>
    <n v="1252692"/>
    <s v="CA-2014-139192"/>
    <s v="United States"/>
    <s v="San Francisco"/>
    <s v="California"/>
    <n v="94109"/>
    <x v="1"/>
  </r>
  <r>
    <x v="2852"/>
    <x v="451"/>
    <d v="2014-05-27T00:00:00"/>
    <d v="2014-06-01T00:00:00"/>
    <s v="Second Class"/>
    <n v="9999"/>
    <n v="1"/>
    <n v="0"/>
    <n v="379962"/>
    <s v="CA-2014-139192"/>
    <s v="United States"/>
    <s v="San Francisco"/>
    <s v="California"/>
    <n v="94109"/>
    <x v="1"/>
  </r>
  <r>
    <x v="2853"/>
    <x v="451"/>
    <d v="2014-04-25T00:00:00"/>
    <d v="2014-04-29T00:00:00"/>
    <s v="Standard Class"/>
    <n v="302376"/>
    <n v="3"/>
    <n v="2"/>
    <n v="37797"/>
    <s v="CA-2014-110100"/>
    <s v="United States"/>
    <s v="Wilmington"/>
    <s v="North Carolina"/>
    <n v="28403"/>
    <x v="3"/>
  </r>
  <r>
    <x v="2854"/>
    <x v="451"/>
    <d v="2017-06-12T00:00:00"/>
    <d v="2017-06-19T00:00:00"/>
    <s v="Standard Class"/>
    <n v="17088"/>
    <n v="2"/>
    <n v="2"/>
    <n v="1068"/>
    <s v="CA-2017-143861"/>
    <s v="United States"/>
    <s v="Saint Petersburg"/>
    <s v="Florida"/>
    <n v="33710"/>
    <x v="3"/>
  </r>
  <r>
    <x v="2855"/>
    <x v="451"/>
    <d v="2015-11-28T00:00:00"/>
    <d v="2015-12-03T00:00:00"/>
    <s v="Standard Class"/>
    <n v="15196"/>
    <n v="5"/>
    <n v="6"/>
    <n v="-182352"/>
    <s v="CA-2015-157133"/>
    <s v="United States"/>
    <s v="Champaign"/>
    <s v="Illinois"/>
    <n v="61821"/>
    <x v="0"/>
  </r>
  <r>
    <x v="2856"/>
    <x v="451"/>
    <d v="2015-11-20T00:00:00"/>
    <d v="2015-11-24T00:00:00"/>
    <s v="Standard Class"/>
    <n v="72744"/>
    <n v="7"/>
    <n v="2"/>
    <n v="-154581"/>
    <s v="CA-2015-124058"/>
    <s v="United States"/>
    <s v="Oakland"/>
    <s v="California"/>
    <n v="94601"/>
    <x v="1"/>
  </r>
  <r>
    <x v="2856"/>
    <x v="451"/>
    <d v="2015-11-20T00:00:00"/>
    <d v="2015-11-24T00:00:00"/>
    <s v="Standard Class"/>
    <n v="57216"/>
    <n v="3"/>
    <n v="2"/>
    <n v="3576"/>
    <s v="CA-2015-124058"/>
    <s v="United States"/>
    <s v="Oakland"/>
    <s v="California"/>
    <n v="94601"/>
    <x v="1"/>
  </r>
  <r>
    <x v="2857"/>
    <x v="451"/>
    <d v="2017-12-14T00:00:00"/>
    <d v="2017-12-19T00:00:00"/>
    <s v="Standard Class"/>
    <n v="974988"/>
    <n v="4"/>
    <n v="3"/>
    <n v="-974988"/>
    <s v="US-2017-113992"/>
    <s v="United States"/>
    <s v="Plano"/>
    <s v="Texas"/>
    <n v="75023"/>
    <x v="0"/>
  </r>
  <r>
    <x v="2858"/>
    <x v="451"/>
    <d v="2016-06-17T00:00:00"/>
    <d v="2016-06-19T00:00:00"/>
    <s v="First Class"/>
    <n v="266352"/>
    <n v="3"/>
    <n v="2"/>
    <n v="-133176"/>
    <s v="CA-2016-107146"/>
    <s v="United States"/>
    <s v="Longmont"/>
    <s v="Colorado"/>
    <n v="80501"/>
    <x v="1"/>
  </r>
  <r>
    <x v="2858"/>
    <x v="451"/>
    <d v="2016-06-17T00:00:00"/>
    <d v="2016-06-19T00:00:00"/>
    <s v="First Class"/>
    <n v="483136"/>
    <n v="4"/>
    <n v="2"/>
    <n v="543528"/>
    <s v="CA-2016-107146"/>
    <s v="United States"/>
    <s v="Longmont"/>
    <s v="Colorado"/>
    <n v="80501"/>
    <x v="1"/>
  </r>
  <r>
    <x v="2859"/>
    <x v="451"/>
    <d v="2015-12-11T00:00:00"/>
    <d v="2015-12-15T00:00:00"/>
    <s v="Standard Class"/>
    <n v="10332"/>
    <n v="3"/>
    <n v="7"/>
    <n v="-75768"/>
    <s v="CA-2015-106362"/>
    <s v="United States"/>
    <s v="Troy"/>
    <s v="Ohio"/>
    <n v="45373"/>
    <x v="2"/>
  </r>
  <r>
    <x v="2860"/>
    <x v="451"/>
    <d v="2016-12-22T00:00:00"/>
    <d v="2016-12-26T00:00:00"/>
    <s v="Standard Class"/>
    <n v="25584"/>
    <n v="2"/>
    <n v="2"/>
    <n v="89544"/>
    <s v="CA-2016-103359"/>
    <s v="United States"/>
    <s v="New York City"/>
    <s v="New York"/>
    <n v="10035"/>
    <x v="2"/>
  </r>
  <r>
    <x v="2861"/>
    <x v="451"/>
    <d v="2015-06-16T00:00:00"/>
    <d v="2015-06-19T00:00:00"/>
    <s v="First Class"/>
    <n v="3050376"/>
    <n v="3"/>
    <n v="2"/>
    <n v="1143891"/>
    <s v="US-2015-163825"/>
    <s v="United States"/>
    <s v="New York City"/>
    <s v="New York"/>
    <n v="10009"/>
    <x v="2"/>
  </r>
  <r>
    <x v="2861"/>
    <x v="451"/>
    <d v="2015-06-16T00:00:00"/>
    <d v="2015-06-19T00:00:00"/>
    <s v="First Class"/>
    <n v="13398"/>
    <n v="2"/>
    <n v="0"/>
    <n v="33495"/>
    <s v="US-2015-163825"/>
    <s v="United States"/>
    <s v="New York City"/>
    <s v="New York"/>
    <n v="10009"/>
    <x v="2"/>
  </r>
  <r>
    <x v="2862"/>
    <x v="451"/>
    <d v="2017-11-16T00:00:00"/>
    <d v="2017-11-20T00:00:00"/>
    <s v="Standard Class"/>
    <n v="11994"/>
    <n v="3"/>
    <n v="0"/>
    <n v="23988"/>
    <s v="CA-2017-157448"/>
    <s v="United States"/>
    <s v="Los Angeles"/>
    <s v="California"/>
    <n v="90049"/>
    <x v="1"/>
  </r>
  <r>
    <x v="2862"/>
    <x v="451"/>
    <d v="2017-11-16T00:00:00"/>
    <d v="2017-11-20T00:00:00"/>
    <s v="Standard Class"/>
    <n v="1242"/>
    <n v="3"/>
    <n v="0"/>
    <n v="44712"/>
    <s v="CA-2017-157448"/>
    <s v="United States"/>
    <s v="Los Angeles"/>
    <s v="California"/>
    <n v="90049"/>
    <x v="1"/>
  </r>
  <r>
    <x v="2863"/>
    <x v="452"/>
    <d v="2017-09-10T00:00:00"/>
    <d v="2017-09-15T00:00:00"/>
    <s v="Standard Class"/>
    <n v="147168"/>
    <n v="4"/>
    <n v="2"/>
    <n v="165564"/>
    <s v="CA-2017-120999"/>
    <s v="United States"/>
    <s v="Naperville"/>
    <s v="Illinois"/>
    <n v="60540"/>
    <x v="0"/>
  </r>
  <r>
    <x v="2864"/>
    <x v="452"/>
    <d v="2016-08-26T00:00:00"/>
    <d v="2016-08-28T00:00:00"/>
    <s v="First Class"/>
    <n v="159984"/>
    <n v="2"/>
    <n v="2"/>
    <n v="439956"/>
    <s v="CA-2016-152289"/>
    <s v="United States"/>
    <s v="Pasadena"/>
    <s v="Texas"/>
    <n v="77506"/>
    <x v="0"/>
  </r>
  <r>
    <x v="2864"/>
    <x v="452"/>
    <d v="2016-08-26T00:00:00"/>
    <d v="2016-08-28T00:00:00"/>
    <s v="First Class"/>
    <n v="1024716"/>
    <n v="6"/>
    <n v="3"/>
    <n v="-292776"/>
    <s v="CA-2016-152289"/>
    <s v="United States"/>
    <s v="Pasadena"/>
    <s v="Texas"/>
    <n v="77506"/>
    <x v="0"/>
  </r>
  <r>
    <x v="2865"/>
    <x v="452"/>
    <d v="2017-11-19T00:00:00"/>
    <d v="2017-11-25T00:00:00"/>
    <s v="Standard Class"/>
    <n v="305312"/>
    <n v="2"/>
    <n v="3"/>
    <n v="-87232"/>
    <s v="US-2017-137491"/>
    <s v="United States"/>
    <s v="San Angelo"/>
    <s v="Texas"/>
    <n v="76903"/>
    <x v="0"/>
  </r>
  <r>
    <x v="2866"/>
    <x v="452"/>
    <d v="2016-05-21T00:00:00"/>
    <d v="2016-05-28T00:00:00"/>
    <s v="Standard Class"/>
    <n v="23964"/>
    <n v="10"/>
    <n v="2"/>
    <n v="17973"/>
    <s v="CA-2016-107202"/>
    <s v="United States"/>
    <s v="Sparks"/>
    <s v="Nevada"/>
    <n v="89431"/>
    <x v="1"/>
  </r>
  <r>
    <x v="2867"/>
    <x v="452"/>
    <d v="2016-08-04T00:00:00"/>
    <d v="2016-08-06T00:00:00"/>
    <s v="Second Class"/>
    <n v="302384"/>
    <n v="2"/>
    <n v="2"/>
    <n v="302384"/>
    <s v="CA-2016-111913"/>
    <s v="United States"/>
    <s v="Sacramento"/>
    <s v="California"/>
    <n v="95823"/>
    <x v="1"/>
  </r>
  <r>
    <x v="2867"/>
    <x v="452"/>
    <d v="2016-08-04T00:00:00"/>
    <d v="2016-08-06T00:00:00"/>
    <s v="Second Class"/>
    <n v="20952"/>
    <n v="3"/>
    <n v="2"/>
    <n v="70713"/>
    <s v="CA-2016-111913"/>
    <s v="United States"/>
    <s v="Sacramento"/>
    <s v="California"/>
    <n v="95823"/>
    <x v="1"/>
  </r>
  <r>
    <x v="2867"/>
    <x v="452"/>
    <d v="2016-08-04T00:00:00"/>
    <d v="2016-08-06T00:00:00"/>
    <s v="Second Class"/>
    <n v="11784"/>
    <n v="3"/>
    <n v="2"/>
    <n v="39771"/>
    <s v="CA-2016-111913"/>
    <s v="United States"/>
    <s v="Sacramento"/>
    <s v="California"/>
    <n v="95823"/>
    <x v="1"/>
  </r>
  <r>
    <x v="2868"/>
    <x v="452"/>
    <d v="2014-02-20T00:00:00"/>
    <d v="2014-02-26T00:00:00"/>
    <s v="Standard Class"/>
    <n v="6231"/>
    <n v="3"/>
    <n v="0"/>
    <n v="224316"/>
    <s v="CA-2014-109491"/>
    <s v="United States"/>
    <s v="Richmond"/>
    <s v="Indiana"/>
    <n v="47374"/>
    <x v="0"/>
  </r>
  <r>
    <x v="2868"/>
    <x v="452"/>
    <d v="2014-02-20T00:00:00"/>
    <d v="2014-02-26T00:00:00"/>
    <s v="Standard Class"/>
    <n v="2032"/>
    <n v="4"/>
    <n v="0"/>
    <n v="69088"/>
    <s v="CA-2014-109491"/>
    <s v="United States"/>
    <s v="Richmond"/>
    <s v="Indiana"/>
    <n v="47374"/>
    <x v="0"/>
  </r>
  <r>
    <x v="2869"/>
    <x v="452"/>
    <d v="2017-06-10T00:00:00"/>
    <d v="2017-06-14T00:00:00"/>
    <s v="Standard Class"/>
    <n v="84"/>
    <n v="5"/>
    <n v="0"/>
    <n v="42"/>
    <s v="CA-2017-167080"/>
    <s v="United States"/>
    <s v="New York City"/>
    <s v="New York"/>
    <n v="10011"/>
    <x v="2"/>
  </r>
  <r>
    <x v="2870"/>
    <x v="452"/>
    <d v="2016-09-11T00:00:00"/>
    <d v="2016-09-13T00:00:00"/>
    <s v="First Class"/>
    <n v="2912"/>
    <n v="2"/>
    <n v="2"/>
    <n v="91"/>
    <s v="CA-2016-143476"/>
    <s v="United States"/>
    <s v="Phoenix"/>
    <s v="Arizona"/>
    <n v="85023"/>
    <x v="1"/>
  </r>
  <r>
    <x v="2870"/>
    <x v="452"/>
    <d v="2016-09-11T00:00:00"/>
    <d v="2016-09-13T00:00:00"/>
    <s v="First Class"/>
    <n v="20736"/>
    <n v="4"/>
    <n v="2"/>
    <n v="72576"/>
    <s v="CA-2016-143476"/>
    <s v="United States"/>
    <s v="Phoenix"/>
    <s v="Arizona"/>
    <n v="85023"/>
    <x v="1"/>
  </r>
  <r>
    <x v="2870"/>
    <x v="452"/>
    <d v="2016-09-11T00:00:00"/>
    <d v="2016-09-13T00:00:00"/>
    <s v="First Class"/>
    <n v="9568"/>
    <n v="2"/>
    <n v="2"/>
    <n v="299"/>
    <s v="CA-2016-143476"/>
    <s v="United States"/>
    <s v="Phoenix"/>
    <s v="Arizona"/>
    <n v="85023"/>
    <x v="1"/>
  </r>
  <r>
    <x v="2871"/>
    <x v="453"/>
    <d v="2016-10-20T00:00:00"/>
    <d v="2016-10-26T00:00:00"/>
    <s v="Standard Class"/>
    <n v="611"/>
    <n v="5"/>
    <n v="0"/>
    <n v="1833"/>
    <s v="CA-2016-105753"/>
    <s v="United States"/>
    <s v="Arlington"/>
    <s v="Virginia"/>
    <n v="22204"/>
    <x v="3"/>
  </r>
  <r>
    <x v="2872"/>
    <x v="453"/>
    <d v="2016-02-21T00:00:00"/>
    <d v="2016-02-25T00:00:00"/>
    <s v="Standard Class"/>
    <n v="3762"/>
    <n v="3"/>
    <n v="7"/>
    <n v="-27588"/>
    <s v="US-2016-139262"/>
    <s v="United States"/>
    <s v="Tampa"/>
    <s v="Florida"/>
    <n v="33614"/>
    <x v="3"/>
  </r>
  <r>
    <x v="2872"/>
    <x v="453"/>
    <d v="2016-02-21T00:00:00"/>
    <d v="2016-02-25T00:00:00"/>
    <s v="Standard Class"/>
    <n v="3486"/>
    <n v="2"/>
    <n v="7"/>
    <n v="-26726"/>
    <s v="US-2016-139262"/>
    <s v="United States"/>
    <s v="Tampa"/>
    <s v="Florida"/>
    <n v="33614"/>
    <x v="3"/>
  </r>
  <r>
    <x v="2872"/>
    <x v="453"/>
    <d v="2016-02-21T00:00:00"/>
    <d v="2016-02-25T00:00:00"/>
    <s v="Standard Class"/>
    <n v="432456"/>
    <n v="3"/>
    <n v="2"/>
    <n v="324342"/>
    <s v="US-2016-139262"/>
    <s v="United States"/>
    <s v="Tampa"/>
    <s v="Florida"/>
    <n v="33614"/>
    <x v="3"/>
  </r>
  <r>
    <x v="2873"/>
    <x v="453"/>
    <d v="2015-02-23T00:00:00"/>
    <d v="2015-02-28T00:00:00"/>
    <s v="Standard Class"/>
    <n v="2688"/>
    <n v="6"/>
    <n v="0"/>
    <n v="672"/>
    <s v="CA-2015-132276"/>
    <s v="United States"/>
    <s v="New York City"/>
    <s v="New York"/>
    <n v="10024"/>
    <x v="2"/>
  </r>
  <r>
    <x v="2873"/>
    <x v="453"/>
    <d v="2015-02-23T00:00:00"/>
    <d v="2015-02-28T00:00:00"/>
    <s v="Standard Class"/>
    <n v="10896"/>
    <n v="2"/>
    <n v="2"/>
    <n v="38136"/>
    <s v="CA-2015-132276"/>
    <s v="United States"/>
    <s v="New York City"/>
    <s v="New York"/>
    <n v="10024"/>
    <x v="2"/>
  </r>
  <r>
    <x v="2874"/>
    <x v="453"/>
    <d v="2015-12-01T00:00:00"/>
    <d v="2015-12-06T00:00:00"/>
    <s v="Standard Class"/>
    <n v="2676672"/>
    <n v="9"/>
    <n v="2"/>
    <n v="2676672"/>
    <s v="CA-2015-111038"/>
    <s v="United States"/>
    <s v="San Diego"/>
    <s v="California"/>
    <n v="92037"/>
    <x v="1"/>
  </r>
  <r>
    <x v="2875"/>
    <x v="454"/>
    <d v="2014-01-31T00:00:00"/>
    <d v="2014-02-02T00:00:00"/>
    <s v="First Class"/>
    <n v="290666"/>
    <n v="2"/>
    <n v="15"/>
    <n v="34196"/>
    <s v="CA-2014-115161"/>
    <s v="United States"/>
    <s v="Mission Viejo"/>
    <s v="California"/>
    <n v="92691"/>
    <x v="1"/>
  </r>
  <r>
    <x v="2876"/>
    <x v="454"/>
    <d v="2017-09-09T00:00:00"/>
    <d v="2017-09-14T00:00:00"/>
    <s v="Second Class"/>
    <n v="656"/>
    <n v="2"/>
    <n v="0"/>
    <n v="19024"/>
    <s v="CA-2017-137498"/>
    <s v="United States"/>
    <s v="Los Angeles"/>
    <s v="California"/>
    <n v="90004"/>
    <x v="1"/>
  </r>
  <r>
    <x v="2876"/>
    <x v="454"/>
    <d v="2017-09-09T00:00:00"/>
    <d v="2017-09-14T00:00:00"/>
    <s v="Second Class"/>
    <n v="24392"/>
    <n v="5"/>
    <n v="2"/>
    <n v="-15245"/>
    <s v="CA-2017-137498"/>
    <s v="United States"/>
    <s v="Los Angeles"/>
    <s v="California"/>
    <n v="90004"/>
    <x v="1"/>
  </r>
  <r>
    <x v="2876"/>
    <x v="454"/>
    <d v="2017-09-09T00:00:00"/>
    <d v="2017-09-14T00:00:00"/>
    <s v="Second Class"/>
    <n v="4752"/>
    <n v="9"/>
    <n v="0"/>
    <n v="228096"/>
    <s v="CA-2017-137498"/>
    <s v="United States"/>
    <s v="Los Angeles"/>
    <s v="California"/>
    <n v="90004"/>
    <x v="1"/>
  </r>
  <r>
    <x v="2877"/>
    <x v="454"/>
    <d v="2016-02-03T00:00:00"/>
    <d v="2016-02-10T00:00:00"/>
    <s v="Standard Class"/>
    <n v="8664"/>
    <n v="4"/>
    <n v="0"/>
    <n v="225264"/>
    <s v="CA-2016-118514"/>
    <s v="United States"/>
    <s v="Richmond"/>
    <s v="Kentucky"/>
    <n v="40475"/>
    <x v="3"/>
  </r>
  <r>
    <x v="2878"/>
    <x v="454"/>
    <d v="2014-11-02T00:00:00"/>
    <d v="2014-11-06T00:00:00"/>
    <s v="Standard Class"/>
    <n v="539964"/>
    <n v="6"/>
    <n v="4"/>
    <n v="-1079928"/>
    <s v="CA-2014-129147"/>
    <s v="United States"/>
    <s v="Medina"/>
    <s v="Ohio"/>
    <n v="44256"/>
    <x v="2"/>
  </r>
  <r>
    <x v="2878"/>
    <x v="454"/>
    <d v="2014-11-02T00:00:00"/>
    <d v="2014-11-06T00:00:00"/>
    <s v="Standard Class"/>
    <n v="50232"/>
    <n v="7"/>
    <n v="4"/>
    <n v="-100464"/>
    <s v="CA-2014-129147"/>
    <s v="United States"/>
    <s v="Medina"/>
    <s v="Ohio"/>
    <n v="44256"/>
    <x v="2"/>
  </r>
  <r>
    <x v="2878"/>
    <x v="454"/>
    <d v="2014-11-02T00:00:00"/>
    <d v="2014-11-06T00:00:00"/>
    <s v="Standard Class"/>
    <n v="19242"/>
    <n v="3"/>
    <n v="7"/>
    <n v="-134694"/>
    <s v="CA-2014-129147"/>
    <s v="United States"/>
    <s v="Medina"/>
    <s v="Ohio"/>
    <n v="44256"/>
    <x v="2"/>
  </r>
  <r>
    <x v="2879"/>
    <x v="454"/>
    <d v="2017-11-06T00:00:00"/>
    <d v="2017-11-09T00:00:00"/>
    <s v="Second Class"/>
    <n v="3056"/>
    <n v="5"/>
    <n v="6"/>
    <n v="-19864"/>
    <s v="US-2017-119319"/>
    <s v="United States"/>
    <s v="Dallas"/>
    <s v="Texas"/>
    <n v="75217"/>
    <x v="0"/>
  </r>
  <r>
    <x v="2880"/>
    <x v="455"/>
    <d v="2017-12-17T00:00:00"/>
    <d v="2017-12-21T00:00:00"/>
    <s v="Second Class"/>
    <n v="66284"/>
    <n v="2"/>
    <n v="8"/>
    <n v="-1789668"/>
    <s v="US-2017-116701"/>
    <s v="United States"/>
    <s v="Dallas"/>
    <s v="Texas"/>
    <n v="75220"/>
    <x v="0"/>
  </r>
  <r>
    <x v="2881"/>
    <x v="455"/>
    <d v="2017-12-17T00:00:00"/>
    <d v="2017-12-21T00:00:00"/>
    <s v="Standard Class"/>
    <n v="1524"/>
    <n v="5"/>
    <n v="2"/>
    <n v="51435"/>
    <s v="CA-2017-133431"/>
    <s v="United States"/>
    <s v="San Francisco"/>
    <s v="California"/>
    <n v="94122"/>
    <x v="1"/>
  </r>
  <r>
    <x v="2881"/>
    <x v="455"/>
    <d v="2017-12-17T00:00:00"/>
    <d v="2017-12-21T00:00:00"/>
    <s v="Standard Class"/>
    <n v="1323"/>
    <n v="3"/>
    <n v="0"/>
    <n v="60858"/>
    <s v="CA-2017-133431"/>
    <s v="United States"/>
    <s v="San Francisco"/>
    <s v="California"/>
    <n v="94122"/>
    <x v="1"/>
  </r>
  <r>
    <x v="2882"/>
    <x v="455"/>
    <d v="2016-04-08T00:00:00"/>
    <d v="2016-04-12T00:00:00"/>
    <s v="Standard Class"/>
    <n v="2004"/>
    <n v="3"/>
    <n v="0"/>
    <n v="96192"/>
    <s v="CA-2016-130477"/>
    <s v="United States"/>
    <s v="Los Angeles"/>
    <s v="California"/>
    <n v="90032"/>
    <x v="1"/>
  </r>
  <r>
    <x v="2882"/>
    <x v="455"/>
    <d v="2016-04-08T00:00:00"/>
    <d v="2016-04-12T00:00:00"/>
    <s v="Standard Class"/>
    <n v="6496"/>
    <n v="2"/>
    <n v="0"/>
    <n v="25984"/>
    <s v="CA-2016-130477"/>
    <s v="United States"/>
    <s v="Los Angeles"/>
    <s v="California"/>
    <n v="90032"/>
    <x v="1"/>
  </r>
  <r>
    <x v="2882"/>
    <x v="455"/>
    <d v="2016-04-08T00:00:00"/>
    <d v="2016-04-12T00:00:00"/>
    <s v="Standard Class"/>
    <n v="1296"/>
    <n v="2"/>
    <n v="0"/>
    <n v="62208"/>
    <s v="CA-2016-130477"/>
    <s v="United States"/>
    <s v="Los Angeles"/>
    <s v="California"/>
    <n v="90032"/>
    <x v="1"/>
  </r>
  <r>
    <x v="2883"/>
    <x v="455"/>
    <d v="2016-12-23T00:00:00"/>
    <d v="2016-12-25T00:00:00"/>
    <s v="Second Class"/>
    <n v="57276"/>
    <n v="6"/>
    <n v="0"/>
    <n v="1661004"/>
    <s v="CA-2016-137043"/>
    <s v="United States"/>
    <s v="Springfield"/>
    <s v="Virginia"/>
    <n v="22153"/>
    <x v="3"/>
  </r>
  <r>
    <x v="2883"/>
    <x v="455"/>
    <d v="2016-12-23T00:00:00"/>
    <d v="2016-12-25T00:00:00"/>
    <s v="Second Class"/>
    <n v="28638"/>
    <n v="3"/>
    <n v="0"/>
    <n v="830502"/>
    <s v="CA-2016-137043"/>
    <s v="United States"/>
    <s v="Springfield"/>
    <s v="Virginia"/>
    <n v="22153"/>
    <x v="3"/>
  </r>
  <r>
    <x v="2884"/>
    <x v="455"/>
    <d v="2015-12-01T00:00:00"/>
    <d v="2015-12-08T00:00:00"/>
    <s v="Standard Class"/>
    <n v="55424"/>
    <n v="2"/>
    <n v="2"/>
    <n v="193984"/>
    <s v="CA-2015-119907"/>
    <s v="United States"/>
    <s v="Seattle"/>
    <s v="Washington"/>
    <n v="98103"/>
    <x v="1"/>
  </r>
  <r>
    <x v="2885"/>
    <x v="455"/>
    <d v="2014-09-09T00:00:00"/>
    <d v="2014-09-14T00:00:00"/>
    <s v="Second Class"/>
    <n v="15552"/>
    <n v="3"/>
    <n v="2"/>
    <n v="54432"/>
    <s v="CA-2014-102869"/>
    <s v="United States"/>
    <s v="Philadelphia"/>
    <s v="Pennsylvania"/>
    <n v="19140"/>
    <x v="2"/>
  </r>
  <r>
    <x v="2885"/>
    <x v="455"/>
    <d v="2014-09-09T00:00:00"/>
    <d v="2014-09-14T00:00:00"/>
    <s v="Second Class"/>
    <n v="64704"/>
    <n v="6"/>
    <n v="2"/>
    <n v="-48528"/>
    <s v="CA-2014-102869"/>
    <s v="United States"/>
    <s v="Philadelphia"/>
    <s v="Pennsylvania"/>
    <n v="19140"/>
    <x v="2"/>
  </r>
  <r>
    <x v="2885"/>
    <x v="455"/>
    <d v="2014-09-09T00:00:00"/>
    <d v="2014-09-14T00:00:00"/>
    <s v="Second Class"/>
    <n v="17472"/>
    <n v="3"/>
    <n v="2"/>
    <n v="50232"/>
    <s v="CA-2014-102869"/>
    <s v="United States"/>
    <s v="Philadelphia"/>
    <s v="Pennsylvania"/>
    <n v="19140"/>
    <x v="2"/>
  </r>
  <r>
    <x v="2885"/>
    <x v="455"/>
    <d v="2014-09-09T00:00:00"/>
    <d v="2014-09-14T00:00:00"/>
    <s v="Second Class"/>
    <n v="135516"/>
    <n v="1"/>
    <n v="4"/>
    <n v="-316204"/>
    <s v="CA-2014-102869"/>
    <s v="United States"/>
    <s v="Philadelphia"/>
    <s v="Pennsylvania"/>
    <n v="19140"/>
    <x v="2"/>
  </r>
  <r>
    <x v="2886"/>
    <x v="455"/>
    <d v="2017-09-09T00:00:00"/>
    <d v="2017-09-13T00:00:00"/>
    <s v="Standard Class"/>
    <n v="2592"/>
    <n v="5"/>
    <n v="2"/>
    <n v="3888"/>
    <s v="CA-2017-169439"/>
    <s v="United States"/>
    <s v="Cleveland"/>
    <s v="Ohio"/>
    <n v="44105"/>
    <x v="2"/>
  </r>
  <r>
    <x v="2886"/>
    <x v="455"/>
    <d v="2017-09-09T00:00:00"/>
    <d v="2017-09-13T00:00:00"/>
    <s v="Standard Class"/>
    <n v="66112"/>
    <n v="2"/>
    <n v="2"/>
    <n v="-90904"/>
    <s v="CA-2017-169439"/>
    <s v="United States"/>
    <s v="Cleveland"/>
    <s v="Ohio"/>
    <n v="44105"/>
    <x v="2"/>
  </r>
  <r>
    <x v="2887"/>
    <x v="455"/>
    <d v="2016-06-25T00:00:00"/>
    <d v="2016-06-27T00:00:00"/>
    <s v="Second Class"/>
    <n v="85246"/>
    <n v="2"/>
    <n v="3"/>
    <n v="-6089"/>
    <s v="CA-2016-101693"/>
    <s v="United States"/>
    <s v="Houston"/>
    <s v="Texas"/>
    <n v="77070"/>
    <x v="0"/>
  </r>
  <r>
    <x v="2887"/>
    <x v="455"/>
    <d v="2016-06-25T00:00:00"/>
    <d v="2016-06-27T00:00:00"/>
    <s v="Second Class"/>
    <n v="32712"/>
    <n v="2"/>
    <n v="6"/>
    <n v="-261696"/>
    <s v="CA-2016-101693"/>
    <s v="United States"/>
    <s v="Houston"/>
    <s v="Texas"/>
    <n v="77070"/>
    <x v="0"/>
  </r>
  <r>
    <x v="2888"/>
    <x v="455"/>
    <d v="2017-09-22T00:00:00"/>
    <d v="2017-09-24T00:00:00"/>
    <s v="Second Class"/>
    <n v="10710"/>
    <n v="9"/>
    <n v="0"/>
    <n v="17136"/>
    <s v="CA-2017-162789"/>
    <s v="United States"/>
    <s v="New York City"/>
    <s v="New York"/>
    <n v="10035"/>
    <x v="2"/>
  </r>
  <r>
    <x v="2888"/>
    <x v="455"/>
    <d v="2017-09-22T00:00:00"/>
    <d v="2017-09-24T00:00:00"/>
    <s v="Second Class"/>
    <n v="1207"/>
    <n v="1"/>
    <n v="0"/>
    <n v="39831"/>
    <s v="CA-2017-162789"/>
    <s v="United States"/>
    <s v="New York City"/>
    <s v="New York"/>
    <n v="10035"/>
    <x v="2"/>
  </r>
  <r>
    <x v="2889"/>
    <x v="456"/>
    <d v="2016-06-26T00:00:00"/>
    <d v="2016-06-30T00:00:00"/>
    <s v="Standard Class"/>
    <n v="5304"/>
    <n v="3"/>
    <n v="2"/>
    <n v="4641"/>
    <s v="CA-2016-152331"/>
    <s v="United States"/>
    <s v="Chicago"/>
    <s v="Illinois"/>
    <n v="60653"/>
    <x v="0"/>
  </r>
  <r>
    <x v="2890"/>
    <x v="457"/>
    <d v="2016-05-23T00:00:00"/>
    <d v="2016-05-27T00:00:00"/>
    <s v="Standard Class"/>
    <n v="3705"/>
    <n v="3"/>
    <n v="0"/>
    <n v="16302"/>
    <s v="CA-2016-142762"/>
    <s v="United States"/>
    <s v="San Francisco"/>
    <s v="California"/>
    <n v="94109"/>
    <x v="1"/>
  </r>
  <r>
    <x v="2891"/>
    <x v="457"/>
    <d v="2016-11-11T00:00:00"/>
    <d v="2016-11-16T00:00:00"/>
    <s v="Standard Class"/>
    <n v="25798"/>
    <n v="2"/>
    <n v="0"/>
    <n v="748142"/>
    <s v="CA-2016-139878"/>
    <s v="United States"/>
    <s v="Detroit"/>
    <s v="Michigan"/>
    <n v="48234"/>
    <x v="0"/>
  </r>
  <r>
    <x v="2892"/>
    <x v="457"/>
    <d v="2014-09-29T00:00:00"/>
    <d v="2014-10-03T00:00:00"/>
    <s v="Second Class"/>
    <n v="139554"/>
    <n v="9"/>
    <n v="0"/>
    <n v="3628404"/>
    <s v="CA-2014-124856"/>
    <s v="United States"/>
    <s v="New York City"/>
    <s v="New York"/>
    <n v="10011"/>
    <x v="2"/>
  </r>
  <r>
    <x v="2892"/>
    <x v="457"/>
    <d v="2014-09-29T00:00:00"/>
    <d v="2014-10-03T00:00:00"/>
    <s v="Second Class"/>
    <n v="11736"/>
    <n v="4"/>
    <n v="0"/>
    <n v="363816"/>
    <s v="CA-2014-124856"/>
    <s v="United States"/>
    <s v="New York City"/>
    <s v="New York"/>
    <n v="10011"/>
    <x v="2"/>
  </r>
  <r>
    <x v="2892"/>
    <x v="457"/>
    <d v="2014-09-29T00:00:00"/>
    <d v="2014-10-03T00:00:00"/>
    <s v="Second Class"/>
    <n v="189"/>
    <n v="3"/>
    <n v="0"/>
    <n v="8694"/>
    <s v="CA-2014-124856"/>
    <s v="United States"/>
    <s v="New York City"/>
    <s v="New York"/>
    <n v="10011"/>
    <x v="2"/>
  </r>
  <r>
    <x v="2892"/>
    <x v="457"/>
    <d v="2014-09-29T00:00:00"/>
    <d v="2014-10-03T00:00:00"/>
    <s v="Second Class"/>
    <n v="7752"/>
    <n v="2"/>
    <n v="0"/>
    <n v="379848"/>
    <s v="CA-2014-124856"/>
    <s v="United States"/>
    <s v="New York City"/>
    <s v="New York"/>
    <n v="10011"/>
    <x v="2"/>
  </r>
  <r>
    <x v="2893"/>
    <x v="457"/>
    <d v="2016-11-07T00:00:00"/>
    <d v="2016-11-12T00:00:00"/>
    <s v="Standard Class"/>
    <n v="57584"/>
    <n v="2"/>
    <n v="2"/>
    <n v="201544"/>
    <s v="CA-2016-116379"/>
    <s v="United States"/>
    <s v="San Francisco"/>
    <s v="California"/>
    <n v="94122"/>
    <x v="1"/>
  </r>
  <r>
    <x v="2894"/>
    <x v="458"/>
    <d v="2017-12-09T00:00:00"/>
    <d v="2017-12-14T00:00:00"/>
    <s v="Standard Class"/>
    <n v="444768"/>
    <n v="4"/>
    <n v="2"/>
    <n v="444768"/>
    <s v="CA-2017-108329"/>
    <s v="United States"/>
    <s v="Whittier"/>
    <s v="California"/>
    <n v="90604"/>
    <x v="1"/>
  </r>
  <r>
    <x v="2895"/>
    <x v="458"/>
    <d v="2016-05-19T00:00:00"/>
    <d v="2016-05-24T00:00:00"/>
    <s v="Standard Class"/>
    <n v="64196"/>
    <n v="2"/>
    <n v="0"/>
    <n v="1797488"/>
    <s v="CA-2016-157245"/>
    <s v="United States"/>
    <s v="Arlington"/>
    <s v="Virginia"/>
    <n v="22204"/>
    <x v="3"/>
  </r>
  <r>
    <x v="2896"/>
    <x v="458"/>
    <d v="2014-05-27T00:00:00"/>
    <d v="2014-05-30T00:00:00"/>
    <s v="First Class"/>
    <n v="1746"/>
    <n v="6"/>
    <n v="8"/>
    <n v="-30555"/>
    <s v="US-2014-117058"/>
    <s v="United States"/>
    <s v="Chicago"/>
    <s v="Illinois"/>
    <n v="60653"/>
    <x v="0"/>
  </r>
  <r>
    <x v="2897"/>
    <x v="458"/>
    <d v="2015-06-12T00:00:00"/>
    <d v="2015-06-17T00:00:00"/>
    <s v="Standard Class"/>
    <n v="299"/>
    <n v="5"/>
    <n v="0"/>
    <n v="5083"/>
    <s v="CA-2015-131779"/>
    <s v="United States"/>
    <s v="Newark"/>
    <s v="Delaware"/>
    <n v="19711"/>
    <x v="2"/>
  </r>
  <r>
    <x v="2898"/>
    <x v="458"/>
    <d v="2017-05-22T00:00:00"/>
    <d v="2017-05-26T00:00:00"/>
    <s v="Standard Class"/>
    <n v="181986"/>
    <n v="2"/>
    <n v="3"/>
    <n v="-545958"/>
    <s v="US-2017-150595"/>
    <s v="United States"/>
    <s v="Chicago"/>
    <s v="Illinois"/>
    <n v="60653"/>
    <x v="0"/>
  </r>
  <r>
    <x v="2898"/>
    <x v="458"/>
    <d v="2017-05-22T00:00:00"/>
    <d v="2017-05-26T00:00:00"/>
    <s v="Standard Class"/>
    <n v="1592"/>
    <n v="2"/>
    <n v="8"/>
    <n v="-26268"/>
    <s v="US-2017-150595"/>
    <s v="United States"/>
    <s v="Chicago"/>
    <s v="Illinois"/>
    <n v="60653"/>
    <x v="0"/>
  </r>
  <r>
    <x v="2898"/>
    <x v="458"/>
    <d v="2017-05-22T00:00:00"/>
    <d v="2017-05-26T00:00:00"/>
    <s v="Standard Class"/>
    <n v="22344"/>
    <n v="3"/>
    <n v="2"/>
    <n v="25137"/>
    <s v="US-2017-150595"/>
    <s v="United States"/>
    <s v="Chicago"/>
    <s v="Illinois"/>
    <n v="60653"/>
    <x v="0"/>
  </r>
  <r>
    <x v="2899"/>
    <x v="458"/>
    <d v="2014-12-16T00:00:00"/>
    <d v="2014-12-18T00:00:00"/>
    <s v="Second Class"/>
    <n v="9998"/>
    <n v="2"/>
    <n v="0"/>
    <n v="79984"/>
    <s v="CA-2014-100706"/>
    <s v="United States"/>
    <s v="Springfield"/>
    <s v="Virginia"/>
    <n v="22153"/>
    <x v="3"/>
  </r>
  <r>
    <x v="2899"/>
    <x v="458"/>
    <d v="2014-12-16T00:00:00"/>
    <d v="2014-12-18T00:00:00"/>
    <s v="Second Class"/>
    <n v="2946"/>
    <n v="6"/>
    <n v="0"/>
    <n v="97218"/>
    <s v="CA-2014-100706"/>
    <s v="United States"/>
    <s v="Springfield"/>
    <s v="Virginia"/>
    <n v="22153"/>
    <x v="3"/>
  </r>
  <r>
    <x v="2900"/>
    <x v="459"/>
    <d v="2014-12-24T00:00:00"/>
    <d v="2014-12-26T00:00:00"/>
    <s v="First Class"/>
    <n v="9568"/>
    <n v="2"/>
    <n v="2"/>
    <n v="34684"/>
    <s v="CA-2014-113166"/>
    <s v="United States"/>
    <s v="Miami"/>
    <s v="Florida"/>
    <n v="33180"/>
    <x v="3"/>
  </r>
  <r>
    <x v="2901"/>
    <x v="459"/>
    <d v="2016-10-20T00:00:00"/>
    <d v="2016-10-23T00:00:00"/>
    <s v="First Class"/>
    <n v="7152"/>
    <n v="3"/>
    <n v="2"/>
    <n v="7152"/>
    <s v="CA-2016-106341"/>
    <s v="United States"/>
    <s v="Newark"/>
    <s v="Ohio"/>
    <n v="43055"/>
    <x v="2"/>
  </r>
  <r>
    <x v="2902"/>
    <x v="459"/>
    <d v="2015-03-05T00:00:00"/>
    <d v="2015-03-05T00:00:00"/>
    <s v="Same Day"/>
    <n v="2934"/>
    <n v="3"/>
    <n v="0"/>
    <n v="1467"/>
    <s v="CA-2015-109512"/>
    <s v="United States"/>
    <s v="New York City"/>
    <s v="New York"/>
    <n v="10011"/>
    <x v="2"/>
  </r>
  <r>
    <x v="2902"/>
    <x v="459"/>
    <d v="2015-03-05T00:00:00"/>
    <d v="2015-03-05T00:00:00"/>
    <s v="Same Day"/>
    <n v="383607"/>
    <n v="7"/>
    <n v="1"/>
    <n v="639345"/>
    <s v="CA-2015-109512"/>
    <s v="United States"/>
    <s v="New York City"/>
    <s v="New York"/>
    <n v="10011"/>
    <x v="2"/>
  </r>
  <r>
    <x v="2902"/>
    <x v="459"/>
    <d v="2015-03-05T00:00:00"/>
    <d v="2015-03-05T00:00:00"/>
    <s v="Same Day"/>
    <n v="5634"/>
    <n v="4"/>
    <n v="0"/>
    <n v="67608"/>
    <s v="CA-2015-109512"/>
    <s v="United States"/>
    <s v="New York City"/>
    <s v="New York"/>
    <n v="10011"/>
    <x v="2"/>
  </r>
  <r>
    <x v="2903"/>
    <x v="459"/>
    <d v="2014-12-06T00:00:00"/>
    <d v="2014-12-08T00:00:00"/>
    <s v="Second Class"/>
    <n v="23976"/>
    <n v="3"/>
    <n v="6"/>
    <n v="-143856"/>
    <s v="CA-2014-110030"/>
    <s v="United States"/>
    <s v="Houston"/>
    <s v="Texas"/>
    <n v="77095"/>
    <x v="0"/>
  </r>
  <r>
    <x v="2904"/>
    <x v="459"/>
    <d v="2017-12-08T00:00:00"/>
    <d v="2017-12-09T00:00:00"/>
    <s v="First Class"/>
    <n v="2979"/>
    <n v="3"/>
    <n v="0"/>
    <n v="86391"/>
    <s v="CA-2017-148264"/>
    <s v="United States"/>
    <s v="Inglewood"/>
    <s v="California"/>
    <n v="90301"/>
    <x v="1"/>
  </r>
  <r>
    <x v="2904"/>
    <x v="459"/>
    <d v="2017-12-08T00:00:00"/>
    <d v="2017-12-09T00:00:00"/>
    <s v="First Class"/>
    <n v="1289"/>
    <n v="2"/>
    <n v="0"/>
    <n v="15468"/>
    <s v="CA-2017-148264"/>
    <s v="United States"/>
    <s v="Inglewood"/>
    <s v="California"/>
    <n v="90301"/>
    <x v="1"/>
  </r>
  <r>
    <x v="2904"/>
    <x v="459"/>
    <d v="2017-12-08T00:00:00"/>
    <d v="2017-12-09T00:00:00"/>
    <s v="First Class"/>
    <n v="6012"/>
    <n v="9"/>
    <n v="0"/>
    <n v="288576"/>
    <s v="CA-2017-148264"/>
    <s v="United States"/>
    <s v="Inglewood"/>
    <s v="California"/>
    <n v="90301"/>
    <x v="1"/>
  </r>
  <r>
    <x v="2905"/>
    <x v="459"/>
    <d v="2017-02-16T00:00:00"/>
    <d v="2017-02-20T00:00:00"/>
    <s v="Standard Class"/>
    <n v="3794"/>
    <n v="2"/>
    <n v="0"/>
    <n v="182112"/>
    <s v="CA-2017-118521"/>
    <s v="United States"/>
    <s v="New York City"/>
    <s v="New York"/>
    <n v="10035"/>
    <x v="2"/>
  </r>
  <r>
    <x v="2906"/>
    <x v="459"/>
    <d v="2014-07-26T00:00:00"/>
    <d v="2014-07-30T00:00:00"/>
    <s v="Standard Class"/>
    <n v="2177584"/>
    <n v="8"/>
    <n v="8"/>
    <n v="-37018928"/>
    <s v="CA-2014-169019"/>
    <s v="United States"/>
    <s v="San Antonio"/>
    <s v="Texas"/>
    <n v="78207"/>
    <x v="0"/>
  </r>
  <r>
    <x v="2906"/>
    <x v="459"/>
    <d v="2014-07-26T00:00:00"/>
    <d v="2014-07-30T00:00:00"/>
    <s v="Standard Class"/>
    <n v="17496"/>
    <n v="3"/>
    <n v="6"/>
    <n v="-100602"/>
    <s v="CA-2014-169019"/>
    <s v="United States"/>
    <s v="San Antonio"/>
    <s v="Texas"/>
    <n v="78207"/>
    <x v="0"/>
  </r>
  <r>
    <x v="2906"/>
    <x v="459"/>
    <d v="2014-07-26T00:00:00"/>
    <d v="2014-07-30T00:00:00"/>
    <s v="Standard Class"/>
    <n v="16784"/>
    <n v="4"/>
    <n v="8"/>
    <n v="-268544"/>
    <s v="CA-2014-169019"/>
    <s v="United States"/>
    <s v="San Antonio"/>
    <s v="Texas"/>
    <n v="78207"/>
    <x v="0"/>
  </r>
  <r>
    <x v="2906"/>
    <x v="459"/>
    <d v="2014-07-26T00:00:00"/>
    <d v="2014-07-30T00:00:00"/>
    <s v="Standard Class"/>
    <n v="431136"/>
    <n v="9"/>
    <n v="2"/>
    <n v="-26946"/>
    <s v="CA-2014-169019"/>
    <s v="United States"/>
    <s v="San Antonio"/>
    <s v="Texas"/>
    <n v="78207"/>
    <x v="0"/>
  </r>
  <r>
    <x v="2906"/>
    <x v="459"/>
    <d v="2014-07-26T00:00:00"/>
    <d v="2014-07-30T00:00:00"/>
    <s v="Standard Class"/>
    <n v="888"/>
    <n v="5"/>
    <n v="8"/>
    <n v="-1332"/>
    <s v="CA-2014-169019"/>
    <s v="United States"/>
    <s v="San Antonio"/>
    <s v="Texas"/>
    <n v="78207"/>
    <x v="0"/>
  </r>
  <r>
    <x v="2906"/>
    <x v="459"/>
    <d v="2014-07-26T00:00:00"/>
    <d v="2014-07-30T00:00:00"/>
    <s v="Standard Class"/>
    <n v="4836"/>
    <n v="2"/>
    <n v="8"/>
    <n v="-1209"/>
    <s v="CA-2014-169019"/>
    <s v="United States"/>
    <s v="San Antonio"/>
    <s v="Texas"/>
    <n v="78207"/>
    <x v="0"/>
  </r>
  <r>
    <x v="2907"/>
    <x v="460"/>
    <d v="2017-08-01T00:00:00"/>
    <d v="2017-08-04T00:00:00"/>
    <s v="First Class"/>
    <n v="27196"/>
    <n v="5"/>
    <n v="2"/>
    <n v="169975"/>
    <s v="CA-2017-133235"/>
    <s v="United States"/>
    <s v="Charlotte"/>
    <s v="North Carolina"/>
    <n v="28205"/>
    <x v="3"/>
  </r>
  <r>
    <x v="2908"/>
    <x v="460"/>
    <d v="2017-04-25T00:00:00"/>
    <d v="2017-04-29T00:00:00"/>
    <s v="Standard Class"/>
    <n v="8896"/>
    <n v="4"/>
    <n v="2"/>
    <n v="6672"/>
    <s v="CA-2017-129707"/>
    <s v="United States"/>
    <s v="Chandler"/>
    <s v="Arizona"/>
    <n v="85224"/>
    <x v="1"/>
  </r>
  <r>
    <x v="2909"/>
    <x v="460"/>
    <d v="2014-09-21T00:00:00"/>
    <d v="2014-09-24T00:00:00"/>
    <s v="First Class"/>
    <n v="657"/>
    <n v="3"/>
    <n v="7"/>
    <n v="-5037"/>
    <s v="CA-2014-117478"/>
    <s v="United States"/>
    <s v="Philadelphia"/>
    <s v="Pennsylvania"/>
    <n v="19140"/>
    <x v="2"/>
  </r>
  <r>
    <x v="2910"/>
    <x v="461"/>
    <d v="2016-06-20T00:00:00"/>
    <d v="2016-06-25T00:00:00"/>
    <s v="Standard Class"/>
    <n v="450"/>
    <n v="3"/>
    <n v="0"/>
    <n v="495"/>
    <s v="CA-2016-169194"/>
    <s v="United States"/>
    <s v="Dover"/>
    <s v="Delaware"/>
    <n v="19901"/>
    <x v="2"/>
  </r>
  <r>
    <x v="2910"/>
    <x v="461"/>
    <d v="2016-06-20T00:00:00"/>
    <d v="2016-06-25T00:00:00"/>
    <s v="Standard Class"/>
    <n v="218"/>
    <n v="2"/>
    <n v="0"/>
    <n v="6104"/>
    <s v="CA-2016-169194"/>
    <s v="United States"/>
    <s v="Dover"/>
    <s v="Delaware"/>
    <n v="19901"/>
    <x v="2"/>
  </r>
  <r>
    <x v="2911"/>
    <x v="461"/>
    <d v="2014-08-19T00:00:00"/>
    <d v="2014-08-26T00:00:00"/>
    <s v="Standard Class"/>
    <n v="63882"/>
    <n v="9"/>
    <n v="0"/>
    <n v="1724814"/>
    <s v="US-2014-156559"/>
    <s v="United States"/>
    <s v="Jonesboro"/>
    <s v="Arkansas"/>
    <n v="72401"/>
    <x v="3"/>
  </r>
  <r>
    <x v="2912"/>
    <x v="461"/>
    <d v="2017-07-23T00:00:00"/>
    <d v="2017-07-25T00:00:00"/>
    <s v="Second Class"/>
    <n v="1168"/>
    <n v="2"/>
    <n v="0"/>
    <n v="54896"/>
    <s v="US-2017-169320"/>
    <s v="United States"/>
    <s v="Elkhart"/>
    <s v="Indiana"/>
    <n v="46514"/>
    <x v="0"/>
  </r>
  <r>
    <x v="2912"/>
    <x v="461"/>
    <d v="2017-07-23T00:00:00"/>
    <d v="2017-07-25T00:00:00"/>
    <s v="Second Class"/>
    <n v="15975"/>
    <n v="5"/>
    <n v="0"/>
    <n v="111825"/>
    <s v="US-2017-169320"/>
    <s v="United States"/>
    <s v="Elkhart"/>
    <s v="Indiana"/>
    <n v="46514"/>
    <x v="0"/>
  </r>
  <r>
    <x v="2913"/>
    <x v="461"/>
    <d v="2014-11-07T00:00:00"/>
    <d v="2014-11-12T00:00:00"/>
    <s v="Standard Class"/>
    <n v="123144"/>
    <n v="7"/>
    <n v="2"/>
    <n v="46179"/>
    <s v="CA-2014-123323"/>
    <s v="United States"/>
    <s v="San Francisco"/>
    <s v="California"/>
    <n v="94110"/>
    <x v="1"/>
  </r>
  <r>
    <x v="2914"/>
    <x v="461"/>
    <d v="2017-12-09T00:00:00"/>
    <d v="2017-12-16T00:00:00"/>
    <s v="Standard Class"/>
    <n v="143856"/>
    <n v="9"/>
    <n v="2"/>
    <n v="485514"/>
    <s v="US-2017-103814"/>
    <s v="United States"/>
    <s v="Park Ridge"/>
    <s v="Illinois"/>
    <n v="60068"/>
    <x v="0"/>
  </r>
  <r>
    <x v="2915"/>
    <x v="461"/>
    <d v="2016-12-08T00:00:00"/>
    <d v="2016-12-12T00:00:00"/>
    <s v="Standard Class"/>
    <n v="249584"/>
    <n v="2"/>
    <n v="2"/>
    <n v="31198"/>
    <s v="CA-2016-113733"/>
    <s v="United States"/>
    <s v="Greenville"/>
    <s v="North Carolina"/>
    <n v="27834"/>
    <x v="3"/>
  </r>
  <r>
    <x v="2915"/>
    <x v="461"/>
    <d v="2016-12-08T00:00:00"/>
    <d v="2016-12-12T00:00:00"/>
    <s v="Standard Class"/>
    <n v="68112"/>
    <n v="3"/>
    <n v="2"/>
    <n v="178794"/>
    <s v="CA-2016-113733"/>
    <s v="United States"/>
    <s v="Greenville"/>
    <s v="North Carolina"/>
    <n v="27834"/>
    <x v="3"/>
  </r>
  <r>
    <x v="2915"/>
    <x v="461"/>
    <d v="2016-12-08T00:00:00"/>
    <d v="2016-12-12T00:00:00"/>
    <s v="Standard Class"/>
    <n v="1656"/>
    <n v="3"/>
    <n v="2"/>
    <n v="-2484"/>
    <s v="CA-2016-113733"/>
    <s v="United States"/>
    <s v="Greenville"/>
    <s v="North Carolina"/>
    <n v="27834"/>
    <x v="3"/>
  </r>
  <r>
    <x v="2916"/>
    <x v="461"/>
    <d v="2014-09-13T00:00:00"/>
    <d v="2014-09-18T00:00:00"/>
    <s v="Second Class"/>
    <n v="2502"/>
    <n v="3"/>
    <n v="7"/>
    <n v="-20016"/>
    <s v="CA-2014-126277"/>
    <s v="United States"/>
    <s v="Columbus"/>
    <s v="Ohio"/>
    <n v="43229"/>
    <x v="2"/>
  </r>
  <r>
    <x v="2917"/>
    <x v="461"/>
    <d v="2015-12-25T00:00:00"/>
    <d v="2015-12-27T00:00:00"/>
    <s v="Second Class"/>
    <n v="27588"/>
    <n v="6"/>
    <n v="0"/>
    <n v="468996"/>
    <s v="US-2015-136749"/>
    <s v="United States"/>
    <s v="Columbus"/>
    <s v="Georgia"/>
    <n v="31907"/>
    <x v="3"/>
  </r>
  <r>
    <x v="2917"/>
    <x v="461"/>
    <d v="2015-12-25T00:00:00"/>
    <d v="2015-12-27T00:00:00"/>
    <s v="Second Class"/>
    <n v="1579"/>
    <n v="5"/>
    <n v="0"/>
    <n v="74213"/>
    <s v="US-2015-136749"/>
    <s v="United States"/>
    <s v="Columbus"/>
    <s v="Georgia"/>
    <n v="31907"/>
    <x v="3"/>
  </r>
  <r>
    <x v="2918"/>
    <x v="461"/>
    <d v="2014-09-01T00:00:00"/>
    <d v="2014-09-05T00:00:00"/>
    <s v="Standard Class"/>
    <n v="23744"/>
    <n v="2"/>
    <n v="2"/>
    <n v="83104"/>
    <s v="CA-2014-109855"/>
    <s v="United States"/>
    <s v="New York City"/>
    <s v="New York"/>
    <n v="10009"/>
    <x v="2"/>
  </r>
  <r>
    <x v="2918"/>
    <x v="461"/>
    <d v="2014-09-01T00:00:00"/>
    <d v="2014-09-05T00:00:00"/>
    <s v="Standard Class"/>
    <n v="3570"/>
    <n v="3"/>
    <n v="0"/>
    <n v="5712"/>
    <s v="CA-2014-109855"/>
    <s v="United States"/>
    <s v="New York City"/>
    <s v="New York"/>
    <n v="10009"/>
    <x v="2"/>
  </r>
  <r>
    <x v="2919"/>
    <x v="462"/>
    <d v="2015-02-08T00:00:00"/>
    <d v="2015-02-13T00:00:00"/>
    <s v="Standard Class"/>
    <n v="107982"/>
    <n v="3"/>
    <n v="4"/>
    <n v="-269955"/>
    <s v="CA-2015-114923"/>
    <s v="United States"/>
    <s v="Columbus"/>
    <s v="Ohio"/>
    <n v="43229"/>
    <x v="2"/>
  </r>
  <r>
    <x v="2920"/>
    <x v="462"/>
    <d v="2014-09-08T00:00:00"/>
    <d v="2014-09-13T00:00:00"/>
    <s v="Second Class"/>
    <n v="51184"/>
    <n v="4"/>
    <n v="8"/>
    <n v="-793352"/>
    <s v="US-2014-115987"/>
    <s v="United States"/>
    <s v="Tyler"/>
    <s v="Texas"/>
    <n v="75701"/>
    <x v="0"/>
  </r>
  <r>
    <x v="2921"/>
    <x v="462"/>
    <d v="2016-11-04T00:00:00"/>
    <d v="2016-11-05T00:00:00"/>
    <s v="First Class"/>
    <n v="3829"/>
    <n v="7"/>
    <n v="0"/>
    <n v="164647"/>
    <s v="CA-2016-166443"/>
    <s v="United States"/>
    <s v="San Francisco"/>
    <s v="California"/>
    <n v="94122"/>
    <x v="1"/>
  </r>
  <r>
    <x v="2922"/>
    <x v="462"/>
    <d v="2017-05-05T00:00:00"/>
    <d v="2017-05-06T00:00:00"/>
    <s v="First Class"/>
    <n v="2124"/>
    <n v="9"/>
    <n v="2"/>
    <n v="7434"/>
    <s v="CA-2017-105991"/>
    <s v="United States"/>
    <s v="Louisville"/>
    <s v="Colorado"/>
    <n v="80027"/>
    <x v="1"/>
  </r>
  <r>
    <x v="2922"/>
    <x v="462"/>
    <d v="2017-05-05T00:00:00"/>
    <d v="2017-05-06T00:00:00"/>
    <s v="First Class"/>
    <n v="9552"/>
    <n v="8"/>
    <n v="7"/>
    <n v="-73232"/>
    <s v="CA-2017-105991"/>
    <s v="United States"/>
    <s v="Louisville"/>
    <s v="Colorado"/>
    <n v="80027"/>
    <x v="1"/>
  </r>
  <r>
    <x v="2922"/>
    <x v="462"/>
    <d v="2017-05-05T00:00:00"/>
    <d v="2017-05-06T00:00:00"/>
    <s v="First Class"/>
    <n v="89991"/>
    <n v="3"/>
    <n v="7"/>
    <n v="-1529847"/>
    <s v="CA-2017-105991"/>
    <s v="United States"/>
    <s v="Louisville"/>
    <s v="Colorado"/>
    <n v="80027"/>
    <x v="1"/>
  </r>
  <r>
    <x v="2923"/>
    <x v="463"/>
    <d v="2016-12-10T00:00:00"/>
    <d v="2016-12-15T00:00:00"/>
    <s v="Second Class"/>
    <n v="321568"/>
    <n v="2"/>
    <n v="2"/>
    <n v="281372"/>
    <s v="CA-2016-154739"/>
    <s v="United States"/>
    <s v="San Francisco"/>
    <s v="California"/>
    <n v="94109"/>
    <x v="1"/>
  </r>
  <r>
    <x v="2924"/>
    <x v="463"/>
    <d v="2016-05-21T00:00:00"/>
    <d v="2016-05-23T00:00:00"/>
    <s v="First Class"/>
    <n v="55176"/>
    <n v="3"/>
    <n v="2"/>
    <n v="-124146"/>
    <s v="US-2016-139486"/>
    <s v="United States"/>
    <s v="Los Angeles"/>
    <s v="California"/>
    <n v="90032"/>
    <x v="1"/>
  </r>
  <r>
    <x v="2924"/>
    <x v="463"/>
    <d v="2016-05-21T00:00:00"/>
    <d v="2016-05-23T00:00:00"/>
    <s v="First Class"/>
    <n v="6626"/>
    <n v="2"/>
    <n v="0"/>
    <n v="271666"/>
    <s v="US-2016-139486"/>
    <s v="United States"/>
    <s v="Los Angeles"/>
    <s v="California"/>
    <n v="90032"/>
    <x v="1"/>
  </r>
  <r>
    <x v="2925"/>
    <x v="463"/>
    <d v="2016-07-10T00:00:00"/>
    <d v="2016-07-14T00:00:00"/>
    <s v="Standard Class"/>
    <n v="33804"/>
    <n v="3"/>
    <n v="2"/>
    <n v="-33804"/>
    <s v="US-2016-131149"/>
    <s v="United States"/>
    <s v="Dallas"/>
    <s v="Texas"/>
    <n v="75081"/>
    <x v="0"/>
  </r>
  <r>
    <x v="2925"/>
    <x v="463"/>
    <d v="2016-07-10T00:00:00"/>
    <d v="2016-07-14T00:00:00"/>
    <s v="Standard Class"/>
    <n v="15424"/>
    <n v="4"/>
    <n v="2"/>
    <n v="17352"/>
    <s v="US-2016-131149"/>
    <s v="United States"/>
    <s v="Dallas"/>
    <s v="Texas"/>
    <n v="75081"/>
    <x v="0"/>
  </r>
  <r>
    <x v="2926"/>
    <x v="463"/>
    <d v="2016-05-14T00:00:00"/>
    <d v="2016-05-14T00:00:00"/>
    <s v="Same Day"/>
    <n v="79384"/>
    <n v="1"/>
    <n v="2"/>
    <n v="29769"/>
    <s v="CA-2016-141019"/>
    <s v="United States"/>
    <s v="Cincinnati"/>
    <s v="Ohio"/>
    <n v="45231"/>
    <x v="2"/>
  </r>
  <r>
    <x v="2927"/>
    <x v="463"/>
    <d v="2016-12-09T00:00:00"/>
    <d v="2016-12-13T00:00:00"/>
    <s v="Standard Class"/>
    <n v="109"/>
    <n v="1"/>
    <n v="0"/>
    <n v="3052"/>
    <s v="CA-2016-133340"/>
    <s v="United States"/>
    <s v="Jackson"/>
    <s v="Michigan"/>
    <n v="49201"/>
    <x v="0"/>
  </r>
  <r>
    <x v="2927"/>
    <x v="463"/>
    <d v="2016-12-09T00:00:00"/>
    <d v="2016-12-13T00:00:00"/>
    <s v="Standard Class"/>
    <n v="5998"/>
    <n v="2"/>
    <n v="0"/>
    <n v="251916"/>
    <s v="CA-2016-133340"/>
    <s v="United States"/>
    <s v="Jackson"/>
    <s v="Michigan"/>
    <n v="49201"/>
    <x v="0"/>
  </r>
  <r>
    <x v="2927"/>
    <x v="463"/>
    <d v="2016-12-09T00:00:00"/>
    <d v="2016-12-13T00:00:00"/>
    <s v="Standard Class"/>
    <n v="61929"/>
    <n v="1"/>
    <n v="1"/>
    <n v="233954"/>
    <s v="CA-2016-133340"/>
    <s v="United States"/>
    <s v="Jackson"/>
    <s v="Michigan"/>
    <n v="49201"/>
    <x v="0"/>
  </r>
  <r>
    <x v="2928"/>
    <x v="463"/>
    <d v="2015-06-19T00:00:00"/>
    <d v="2015-06-23T00:00:00"/>
    <s v="Standard Class"/>
    <n v="1256"/>
    <n v="2"/>
    <n v="0"/>
    <n v="40192"/>
    <s v="CA-2015-121965"/>
    <s v="United States"/>
    <s v="Los Angeles"/>
    <s v="California"/>
    <n v="90032"/>
    <x v="1"/>
  </r>
  <r>
    <x v="2928"/>
    <x v="463"/>
    <d v="2015-06-19T00:00:00"/>
    <d v="2015-06-23T00:00:00"/>
    <s v="Standard Class"/>
    <n v="648"/>
    <n v="1"/>
    <n v="0"/>
    <n v="31104"/>
    <s v="CA-2015-121965"/>
    <s v="United States"/>
    <s v="Los Angeles"/>
    <s v="California"/>
    <n v="90032"/>
    <x v="1"/>
  </r>
  <r>
    <x v="2928"/>
    <x v="463"/>
    <d v="2015-06-19T00:00:00"/>
    <d v="2015-06-23T00:00:00"/>
    <s v="Standard Class"/>
    <n v="18669"/>
    <n v="3"/>
    <n v="0"/>
    <n v="877443"/>
    <s v="CA-2015-121965"/>
    <s v="United States"/>
    <s v="Los Angeles"/>
    <s v="California"/>
    <n v="90032"/>
    <x v="1"/>
  </r>
  <r>
    <x v="2929"/>
    <x v="463"/>
    <d v="2014-12-12T00:00:00"/>
    <d v="2014-12-15T00:00:00"/>
    <s v="Second Class"/>
    <n v="1254"/>
    <n v="3"/>
    <n v="0"/>
    <n v="45144"/>
    <s v="CA-2014-113320"/>
    <s v="United States"/>
    <s v="Oakland"/>
    <s v="California"/>
    <n v="94601"/>
    <x v="1"/>
  </r>
  <r>
    <x v="2929"/>
    <x v="463"/>
    <d v="2014-12-12T00:00:00"/>
    <d v="2014-12-15T00:00:00"/>
    <s v="Second Class"/>
    <n v="894"/>
    <n v="3"/>
    <n v="0"/>
    <n v="6258"/>
    <s v="CA-2014-113320"/>
    <s v="United States"/>
    <s v="Oakland"/>
    <s v="California"/>
    <n v="94601"/>
    <x v="1"/>
  </r>
  <r>
    <x v="2929"/>
    <x v="463"/>
    <d v="2014-12-12T00:00:00"/>
    <d v="2014-12-15T00:00:00"/>
    <s v="Second Class"/>
    <n v="924"/>
    <n v="3"/>
    <n v="0"/>
    <n v="44352"/>
    <s v="CA-2014-113320"/>
    <s v="United States"/>
    <s v="Oakland"/>
    <s v="California"/>
    <n v="94601"/>
    <x v="1"/>
  </r>
  <r>
    <x v="2930"/>
    <x v="463"/>
    <d v="2016-10-29T00:00:00"/>
    <d v="2016-11-01T00:00:00"/>
    <s v="Second Class"/>
    <n v="11744"/>
    <n v="1"/>
    <n v="2"/>
    <n v="38168"/>
    <s v="US-2016-131912"/>
    <s v="United States"/>
    <s v="Los Angeles"/>
    <s v="California"/>
    <n v="90008"/>
    <x v="1"/>
  </r>
  <r>
    <x v="2931"/>
    <x v="463"/>
    <d v="2016-11-05T00:00:00"/>
    <d v="2016-11-07T00:00:00"/>
    <s v="Second Class"/>
    <n v="720"/>
    <n v="4"/>
    <n v="0"/>
    <n v="1296"/>
    <s v="CA-2016-144092"/>
    <s v="United States"/>
    <s v="San Jose"/>
    <s v="California"/>
    <n v="95123"/>
    <x v="1"/>
  </r>
  <r>
    <x v="2931"/>
    <x v="463"/>
    <d v="2016-11-05T00:00:00"/>
    <d v="2016-11-07T00:00:00"/>
    <s v="Second Class"/>
    <n v="113888"/>
    <n v="2"/>
    <n v="2"/>
    <n v="99652"/>
    <s v="CA-2016-144092"/>
    <s v="United States"/>
    <s v="San Jose"/>
    <s v="California"/>
    <n v="95123"/>
    <x v="1"/>
  </r>
  <r>
    <x v="2931"/>
    <x v="463"/>
    <d v="2016-11-05T00:00:00"/>
    <d v="2016-11-07T00:00:00"/>
    <s v="Second Class"/>
    <n v="15813"/>
    <n v="3"/>
    <n v="0"/>
    <n v="774837"/>
    <s v="CA-2016-144092"/>
    <s v="United States"/>
    <s v="San Jose"/>
    <s v="California"/>
    <n v="95123"/>
    <x v="1"/>
  </r>
  <r>
    <x v="2932"/>
    <x v="464"/>
    <d v="2014-04-29T00:00:00"/>
    <d v="2014-05-04T00:00:00"/>
    <s v="Standard Class"/>
    <n v="1746"/>
    <n v="2"/>
    <n v="0"/>
    <n v="59364"/>
    <s v="CA-2014-134061"/>
    <s v="United States"/>
    <s v="Rochester"/>
    <s v="New York"/>
    <n v="14609"/>
    <x v="2"/>
  </r>
  <r>
    <x v="2933"/>
    <x v="464"/>
    <d v="2015-06-04T00:00:00"/>
    <d v="2015-06-04T00:00:00"/>
    <s v="Same Day"/>
    <n v="738"/>
    <n v="2"/>
    <n v="0"/>
    <n v="34686"/>
    <s v="CA-2015-164833"/>
    <s v="United States"/>
    <s v="Seattle"/>
    <s v="Washington"/>
    <n v="98105"/>
    <x v="1"/>
  </r>
  <r>
    <x v="2933"/>
    <x v="464"/>
    <d v="2015-06-04T00:00:00"/>
    <d v="2015-06-04T00:00:00"/>
    <s v="Same Day"/>
    <n v="926"/>
    <n v="2"/>
    <n v="0"/>
    <n v="30558"/>
    <s v="CA-2015-164833"/>
    <s v="United States"/>
    <s v="Seattle"/>
    <s v="Washington"/>
    <n v="98105"/>
    <x v="1"/>
  </r>
  <r>
    <x v="2934"/>
    <x v="464"/>
    <d v="2017-02-17T00:00:00"/>
    <d v="2017-02-21T00:00:00"/>
    <s v="Second Class"/>
    <n v="2916"/>
    <n v="3"/>
    <n v="0"/>
    <n v="84564"/>
    <s v="US-2017-163195"/>
    <s v="United States"/>
    <s v="Lafayette"/>
    <s v="Louisiana"/>
    <n v="70506"/>
    <x v="3"/>
  </r>
  <r>
    <x v="2935"/>
    <x v="464"/>
    <d v="2017-04-25T00:00:00"/>
    <d v="2017-05-02T00:00:00"/>
    <s v="Standard Class"/>
    <n v="1905"/>
    <n v="3"/>
    <n v="0"/>
    <n v="8763"/>
    <s v="CA-2017-120222"/>
    <s v="United States"/>
    <s v="Los Angeles"/>
    <s v="California"/>
    <n v="90032"/>
    <x v="1"/>
  </r>
  <r>
    <x v="2935"/>
    <x v="464"/>
    <d v="2017-04-25T00:00:00"/>
    <d v="2017-05-02T00:00:00"/>
    <s v="Standard Class"/>
    <n v="73344"/>
    <n v="3"/>
    <n v="2"/>
    <n v="27504"/>
    <s v="CA-2017-120222"/>
    <s v="United States"/>
    <s v="Los Angeles"/>
    <s v="California"/>
    <n v="90032"/>
    <x v="1"/>
  </r>
  <r>
    <x v="2936"/>
    <x v="464"/>
    <d v="2015-04-16T00:00:00"/>
    <d v="2015-04-18T00:00:00"/>
    <s v="First Class"/>
    <n v="56964"/>
    <n v="2"/>
    <n v="0"/>
    <n v="1481064"/>
    <s v="CA-2015-137974"/>
    <s v="United States"/>
    <s v="Waynesboro"/>
    <s v="Virginia"/>
    <n v="22980"/>
    <x v="3"/>
  </r>
  <r>
    <x v="2936"/>
    <x v="464"/>
    <d v="2015-04-16T00:00:00"/>
    <d v="2015-04-18T00:00:00"/>
    <s v="First Class"/>
    <n v="914"/>
    <n v="1"/>
    <n v="0"/>
    <n v="457"/>
    <s v="CA-2015-137974"/>
    <s v="United States"/>
    <s v="Waynesboro"/>
    <s v="Virginia"/>
    <n v="22980"/>
    <x v="3"/>
  </r>
  <r>
    <x v="2936"/>
    <x v="464"/>
    <d v="2015-04-16T00:00:00"/>
    <d v="2015-04-18T00:00:00"/>
    <s v="First Class"/>
    <n v="119686"/>
    <n v="7"/>
    <n v="0"/>
    <n v="119686"/>
    <s v="CA-2015-137974"/>
    <s v="United States"/>
    <s v="Waynesboro"/>
    <s v="Virginia"/>
    <n v="22980"/>
    <x v="3"/>
  </r>
  <r>
    <x v="2936"/>
    <x v="464"/>
    <d v="2015-04-16T00:00:00"/>
    <d v="2015-04-18T00:00:00"/>
    <s v="First Class"/>
    <n v="52326"/>
    <n v="9"/>
    <n v="0"/>
    <n v="1255824"/>
    <s v="CA-2015-137974"/>
    <s v="United States"/>
    <s v="Waynesboro"/>
    <s v="Virginia"/>
    <n v="22980"/>
    <x v="3"/>
  </r>
  <r>
    <x v="2937"/>
    <x v="464"/>
    <d v="2014-08-12T00:00:00"/>
    <d v="2014-08-13T00:00:00"/>
    <s v="First Class"/>
    <n v="1404"/>
    <n v="3"/>
    <n v="0"/>
    <n v="67392"/>
    <s v="CA-2014-153927"/>
    <s v="United States"/>
    <s v="Woodstock"/>
    <s v="Georgia"/>
    <n v="30188"/>
    <x v="3"/>
  </r>
  <r>
    <x v="2937"/>
    <x v="464"/>
    <d v="2014-08-12T00:00:00"/>
    <d v="2014-08-13T00:00:00"/>
    <s v="First Class"/>
    <n v="27261"/>
    <n v="13"/>
    <n v="0"/>
    <n v="981396"/>
    <s v="CA-2014-153927"/>
    <s v="United States"/>
    <s v="Woodstock"/>
    <s v="Georgia"/>
    <n v="30188"/>
    <x v="3"/>
  </r>
  <r>
    <x v="2938"/>
    <x v="465"/>
    <d v="2015-12-18T00:00:00"/>
    <d v="2015-12-23T00:00:00"/>
    <s v="Standard Class"/>
    <n v="646776"/>
    <n v="9"/>
    <n v="2"/>
    <n v="-1455246"/>
    <s v="US-2015-120161"/>
    <s v="United States"/>
    <s v="Springfield"/>
    <s v="Ohio"/>
    <n v="45503"/>
    <x v="2"/>
  </r>
  <r>
    <x v="2939"/>
    <x v="465"/>
    <d v="2014-06-27T00:00:00"/>
    <d v="2014-07-01T00:00:00"/>
    <s v="Standard Class"/>
    <n v="3062"/>
    <n v="5"/>
    <n v="0"/>
    <n v="0"/>
    <s v="CA-2014-104283"/>
    <s v="United States"/>
    <s v="Southaven"/>
    <s v="Mississippi"/>
    <n v="38671"/>
    <x v="3"/>
  </r>
  <r>
    <x v="2939"/>
    <x v="465"/>
    <d v="2014-06-27T00:00:00"/>
    <d v="2014-07-01T00:00:00"/>
    <s v="Standard Class"/>
    <n v="8598"/>
    <n v="1"/>
    <n v="0"/>
    <n v="223548"/>
    <s v="CA-2014-104283"/>
    <s v="United States"/>
    <s v="Southaven"/>
    <s v="Mississippi"/>
    <n v="38671"/>
    <x v="3"/>
  </r>
  <r>
    <x v="2939"/>
    <x v="465"/>
    <d v="2014-06-27T00:00:00"/>
    <d v="2014-07-01T00:00:00"/>
    <s v="Standard Class"/>
    <n v="22396"/>
    <n v="4"/>
    <n v="0"/>
    <n v="537504"/>
    <s v="CA-2014-104283"/>
    <s v="United States"/>
    <s v="Southaven"/>
    <s v="Mississippi"/>
    <n v="38671"/>
    <x v="3"/>
  </r>
  <r>
    <x v="2940"/>
    <x v="465"/>
    <d v="2015-02-20T00:00:00"/>
    <d v="2015-02-25T00:00:00"/>
    <s v="Standard Class"/>
    <n v="2999"/>
    <n v="1"/>
    <n v="0"/>
    <n v="2999"/>
    <s v="CA-2015-169740"/>
    <s v="United States"/>
    <s v="Hot Springs"/>
    <s v="Arkansas"/>
    <n v="71901"/>
    <x v="3"/>
  </r>
  <r>
    <x v="2941"/>
    <x v="465"/>
    <d v="2016-12-04T00:00:00"/>
    <d v="2016-12-08T00:00:00"/>
    <s v="Standard Class"/>
    <n v="15528"/>
    <n v="3"/>
    <n v="2"/>
    <n v="5823"/>
    <s v="CA-2016-105277"/>
    <s v="United States"/>
    <s v="Auburn"/>
    <s v="New York"/>
    <n v="13021"/>
    <x v="2"/>
  </r>
  <r>
    <x v="2942"/>
    <x v="465"/>
    <d v="2016-08-06T00:00:00"/>
    <d v="2016-08-11T00:00:00"/>
    <s v="Standard Class"/>
    <n v="3834"/>
    <n v="9"/>
    <n v="0"/>
    <n v="157194"/>
    <s v="CA-2016-105263"/>
    <s v="United States"/>
    <s v="New York City"/>
    <s v="New York"/>
    <n v="10024"/>
    <x v="2"/>
  </r>
  <r>
    <x v="2943"/>
    <x v="466"/>
    <d v="2015-09-06T00:00:00"/>
    <d v="2015-09-08T00:00:00"/>
    <s v="First Class"/>
    <n v="4632"/>
    <n v="4"/>
    <n v="0"/>
    <n v="180648"/>
    <s v="CA-2015-143238"/>
    <s v="United States"/>
    <s v="La Quinta"/>
    <s v="California"/>
    <n v="92253"/>
    <x v="1"/>
  </r>
  <r>
    <x v="2944"/>
    <x v="466"/>
    <d v="2017-10-28T00:00:00"/>
    <d v="2017-11-02T00:00:00"/>
    <s v="Second Class"/>
    <n v="4798"/>
    <n v="2"/>
    <n v="0"/>
    <n v="2399"/>
    <s v="CA-2017-118367"/>
    <s v="United States"/>
    <s v="New York City"/>
    <s v="New York"/>
    <n v="10035"/>
    <x v="2"/>
  </r>
  <r>
    <x v="2945"/>
    <x v="466"/>
    <d v="2017-05-28T00:00:00"/>
    <d v="2017-05-31T00:00:00"/>
    <s v="Second Class"/>
    <n v="24744"/>
    <n v="8"/>
    <n v="0"/>
    <n v="1014504"/>
    <s v="CA-2017-141572"/>
    <s v="United States"/>
    <s v="Concord"/>
    <s v="New Hampshire"/>
    <n v="3301"/>
    <x v="2"/>
  </r>
  <r>
    <x v="2946"/>
    <x v="466"/>
    <d v="2017-12-28T00:00:00"/>
    <d v="2018-01-01T00:00:00"/>
    <s v="Standard Class"/>
    <n v="168"/>
    <n v="5"/>
    <n v="8"/>
    <n v="-2688"/>
    <s v="CA-2017-163860"/>
    <s v="United States"/>
    <s v="Peoria"/>
    <s v="Illinois"/>
    <n v="61604"/>
    <x v="0"/>
  </r>
  <r>
    <x v="2946"/>
    <x v="466"/>
    <d v="2017-12-28T00:00:00"/>
    <d v="2018-01-01T00:00:00"/>
    <s v="Standard Class"/>
    <n v="7968"/>
    <n v="3"/>
    <n v="6"/>
    <n v="-23904"/>
    <s v="CA-2017-163860"/>
    <s v="United States"/>
    <s v="Peoria"/>
    <s v="Illinois"/>
    <n v="61604"/>
    <x v="0"/>
  </r>
  <r>
    <x v="2946"/>
    <x v="466"/>
    <d v="2017-12-28T00:00:00"/>
    <d v="2018-01-01T00:00:00"/>
    <s v="Standard Class"/>
    <n v="113372"/>
    <n v="2"/>
    <n v="3"/>
    <n v="-32392"/>
    <s v="CA-2017-163860"/>
    <s v="United States"/>
    <s v="Peoria"/>
    <s v="Illinois"/>
    <n v="61604"/>
    <x v="0"/>
  </r>
  <r>
    <x v="2946"/>
    <x v="466"/>
    <d v="2017-12-28T00:00:00"/>
    <d v="2018-01-01T00:00:00"/>
    <s v="Standard Class"/>
    <n v="296"/>
    <n v="2"/>
    <n v="6"/>
    <n v="-1406"/>
    <s v="CA-2017-163860"/>
    <s v="United States"/>
    <s v="Peoria"/>
    <s v="Illinois"/>
    <n v="61604"/>
    <x v="0"/>
  </r>
  <r>
    <x v="2947"/>
    <x v="466"/>
    <d v="2015-02-06T00:00:00"/>
    <d v="2015-02-08T00:00:00"/>
    <s v="First Class"/>
    <n v="14673"/>
    <n v="3"/>
    <n v="0"/>
    <n v="29346"/>
    <s v="CA-2015-104038"/>
    <s v="United States"/>
    <s v="Suffolk"/>
    <s v="Virginia"/>
    <n v="23434"/>
    <x v="3"/>
  </r>
  <r>
    <x v="2947"/>
    <x v="466"/>
    <d v="2015-02-06T00:00:00"/>
    <d v="2015-02-08T00:00:00"/>
    <s v="First Class"/>
    <n v="299"/>
    <n v="5"/>
    <n v="0"/>
    <n v="13455"/>
    <s v="CA-2015-104038"/>
    <s v="United States"/>
    <s v="Suffolk"/>
    <s v="Virginia"/>
    <n v="23434"/>
    <x v="3"/>
  </r>
  <r>
    <x v="2948"/>
    <x v="467"/>
    <d v="2017-11-20T00:00:00"/>
    <d v="2017-11-22T00:00:00"/>
    <s v="Second Class"/>
    <n v="426"/>
    <n v="3"/>
    <n v="0"/>
    <n v="16614"/>
    <s v="CA-2017-118731"/>
    <s v="United States"/>
    <s v="San Francisco"/>
    <s v="California"/>
    <n v="94110"/>
    <x v="1"/>
  </r>
  <r>
    <x v="2948"/>
    <x v="467"/>
    <d v="2017-11-20T00:00:00"/>
    <d v="2017-11-22T00:00:00"/>
    <s v="Second Class"/>
    <n v="84056"/>
    <n v="7"/>
    <n v="2"/>
    <n v="273182"/>
    <s v="CA-2017-118731"/>
    <s v="United States"/>
    <s v="San Francisco"/>
    <s v="California"/>
    <n v="94110"/>
    <x v="1"/>
  </r>
  <r>
    <x v="2949"/>
    <x v="467"/>
    <d v="2017-05-11T00:00:00"/>
    <d v="2017-05-12T00:00:00"/>
    <s v="Same Day"/>
    <n v="3744"/>
    <n v="6"/>
    <n v="0"/>
    <n v="16848"/>
    <s v="CA-2017-133823"/>
    <s v="United States"/>
    <s v="Seattle"/>
    <s v="Washington"/>
    <n v="98103"/>
    <x v="1"/>
  </r>
  <r>
    <x v="2949"/>
    <x v="467"/>
    <d v="2017-05-11T00:00:00"/>
    <d v="2017-05-12T00:00:00"/>
    <s v="Same Day"/>
    <n v="3759"/>
    <n v="3"/>
    <n v="0"/>
    <n v="176673"/>
    <s v="CA-2017-133823"/>
    <s v="United States"/>
    <s v="Seattle"/>
    <s v="Washington"/>
    <n v="98103"/>
    <x v="1"/>
  </r>
  <r>
    <x v="2949"/>
    <x v="467"/>
    <d v="2017-05-11T00:00:00"/>
    <d v="2017-05-12T00:00:00"/>
    <s v="Same Day"/>
    <n v="26032"/>
    <n v="2"/>
    <n v="2"/>
    <n v="94366"/>
    <s v="CA-2017-133823"/>
    <s v="United States"/>
    <s v="Seattle"/>
    <s v="Washington"/>
    <n v="98103"/>
    <x v="1"/>
  </r>
  <r>
    <x v="2950"/>
    <x v="467"/>
    <d v="2016-11-11T00:00:00"/>
    <d v="2016-11-16T00:00:00"/>
    <s v="Standard Class"/>
    <n v="4196"/>
    <n v="2"/>
    <n v="0"/>
    <n v="109096"/>
    <s v="CA-2016-116722"/>
    <s v="United States"/>
    <s v="San Francisco"/>
    <s v="California"/>
    <n v="94110"/>
    <x v="1"/>
  </r>
  <r>
    <x v="2950"/>
    <x v="467"/>
    <d v="2016-11-11T00:00:00"/>
    <d v="2016-11-16T00:00:00"/>
    <s v="Standard Class"/>
    <n v="451152"/>
    <n v="3"/>
    <n v="2"/>
    <n v="0"/>
    <s v="CA-2016-116722"/>
    <s v="United States"/>
    <s v="San Francisco"/>
    <s v="California"/>
    <n v="94110"/>
    <x v="1"/>
  </r>
  <r>
    <x v="2950"/>
    <x v="467"/>
    <d v="2016-11-11T00:00:00"/>
    <d v="2016-11-16T00:00:00"/>
    <s v="Standard Class"/>
    <n v="31504"/>
    <n v="11"/>
    <n v="2"/>
    <n v="110264"/>
    <s v="CA-2016-116722"/>
    <s v="United States"/>
    <s v="San Francisco"/>
    <s v="California"/>
    <n v="94110"/>
    <x v="1"/>
  </r>
  <r>
    <x v="2951"/>
    <x v="467"/>
    <d v="2014-06-24T00:00:00"/>
    <d v="2014-06-28T00:00:00"/>
    <s v="Standard Class"/>
    <n v="4272"/>
    <n v="2"/>
    <n v="2"/>
    <n v="9612"/>
    <s v="CA-2014-159814"/>
    <s v="United States"/>
    <s v="Tucson"/>
    <s v="Arizona"/>
    <n v="85705"/>
    <x v="1"/>
  </r>
  <r>
    <x v="2952"/>
    <x v="468"/>
    <d v="2017-03-03T00:00:00"/>
    <d v="2017-03-08T00:00:00"/>
    <s v="Standard Class"/>
    <n v="728"/>
    <n v="5"/>
    <n v="0"/>
    <n v="19656"/>
    <s v="CA-2017-121804"/>
    <s v="United States"/>
    <s v="Murray"/>
    <s v="Kentucky"/>
    <n v="42071"/>
    <x v="3"/>
  </r>
  <r>
    <x v="2953"/>
    <x v="468"/>
    <d v="2016-10-02T00:00:00"/>
    <d v="2016-10-03T00:00:00"/>
    <s v="First Class"/>
    <n v="54792"/>
    <n v="6"/>
    <n v="7"/>
    <n v="-401808"/>
    <s v="CA-2016-118969"/>
    <s v="United States"/>
    <s v="Phoenix"/>
    <s v="Arizona"/>
    <n v="85023"/>
    <x v="1"/>
  </r>
  <r>
    <x v="2954"/>
    <x v="468"/>
    <d v="2017-12-21T00:00:00"/>
    <d v="2017-12-27T00:00:00"/>
    <s v="Standard Class"/>
    <n v="37534"/>
    <n v="1"/>
    <n v="0"/>
    <n v="18767"/>
    <s v="CA-2017-106782"/>
    <s v="United States"/>
    <s v="Lafayette"/>
    <s v="Indiana"/>
    <n v="47905"/>
    <x v="0"/>
  </r>
  <r>
    <x v="2955"/>
    <x v="468"/>
    <d v="2016-09-08T00:00:00"/>
    <d v="2016-09-15T00:00:00"/>
    <s v="Standard Class"/>
    <n v="1488"/>
    <n v="2"/>
    <n v="0"/>
    <n v="372"/>
    <s v="CA-2016-103709"/>
    <s v="United States"/>
    <s v="Visalia"/>
    <s v="California"/>
    <n v="93277"/>
    <x v="1"/>
  </r>
  <r>
    <x v="2955"/>
    <x v="468"/>
    <d v="2016-09-08T00:00:00"/>
    <d v="2016-09-15T00:00:00"/>
    <s v="Standard Class"/>
    <n v="3424"/>
    <n v="8"/>
    <n v="0"/>
    <n v="15408"/>
    <s v="CA-2016-103709"/>
    <s v="United States"/>
    <s v="Visalia"/>
    <s v="California"/>
    <n v="93277"/>
    <x v="1"/>
  </r>
  <r>
    <x v="2955"/>
    <x v="468"/>
    <d v="2016-09-08T00:00:00"/>
    <d v="2016-09-15T00:00:00"/>
    <s v="Standard Class"/>
    <n v="26174"/>
    <n v="2"/>
    <n v="0"/>
    <n v="65435"/>
    <s v="CA-2016-103709"/>
    <s v="United States"/>
    <s v="Visalia"/>
    <s v="California"/>
    <n v="93277"/>
    <x v="1"/>
  </r>
  <r>
    <x v="2956"/>
    <x v="468"/>
    <d v="2017-09-05T00:00:00"/>
    <d v="2017-09-09T00:00:00"/>
    <s v="Standard Class"/>
    <n v="89568"/>
    <n v="4"/>
    <n v="2"/>
    <n v="-11196"/>
    <s v="CA-2017-102736"/>
    <s v="United States"/>
    <s v="Knoxville"/>
    <s v="Tennessee"/>
    <n v="37918"/>
    <x v="3"/>
  </r>
  <r>
    <x v="2956"/>
    <x v="468"/>
    <d v="2017-09-05T00:00:00"/>
    <d v="2017-09-09T00:00:00"/>
    <s v="Standard Class"/>
    <n v="7196"/>
    <n v="5"/>
    <n v="2"/>
    <n v="7196"/>
    <s v="CA-2017-102736"/>
    <s v="United States"/>
    <s v="Knoxville"/>
    <s v="Tennessee"/>
    <n v="37918"/>
    <x v="3"/>
  </r>
  <r>
    <x v="2956"/>
    <x v="468"/>
    <d v="2017-09-05T00:00:00"/>
    <d v="2017-09-09T00:00:00"/>
    <s v="Standard Class"/>
    <n v="15552"/>
    <n v="3"/>
    <n v="2"/>
    <n v="54432"/>
    <s v="CA-2017-102736"/>
    <s v="United States"/>
    <s v="Knoxville"/>
    <s v="Tennessee"/>
    <n v="37918"/>
    <x v="3"/>
  </r>
  <r>
    <x v="2957"/>
    <x v="468"/>
    <d v="2017-01-30T00:00:00"/>
    <d v="2017-02-06T00:00:00"/>
    <s v="Standard Class"/>
    <n v="69375"/>
    <n v="1"/>
    <n v="5"/>
    <n v="-47175"/>
    <s v="CA-2017-121790"/>
    <s v="United States"/>
    <s v="Aurora"/>
    <s v="Illinois"/>
    <n v="60505"/>
    <x v="0"/>
  </r>
  <r>
    <x v="2957"/>
    <x v="468"/>
    <d v="2017-01-30T00:00:00"/>
    <d v="2017-02-06T00:00:00"/>
    <s v="Standard Class"/>
    <n v="3168"/>
    <n v="4"/>
    <n v="2"/>
    <n v="2772"/>
    <s v="CA-2017-121790"/>
    <s v="United States"/>
    <s v="Aurora"/>
    <s v="Illinois"/>
    <n v="60505"/>
    <x v="0"/>
  </r>
  <r>
    <x v="2957"/>
    <x v="468"/>
    <d v="2017-01-30T00:00:00"/>
    <d v="2017-02-06T00:00:00"/>
    <s v="Standard Class"/>
    <n v="2003168"/>
    <n v="4"/>
    <n v="2"/>
    <n v="250396"/>
    <s v="CA-2017-121790"/>
    <s v="United States"/>
    <s v="Aurora"/>
    <s v="Illinois"/>
    <n v="60505"/>
    <x v="0"/>
  </r>
  <r>
    <x v="2957"/>
    <x v="468"/>
    <d v="2017-01-30T00:00:00"/>
    <d v="2017-02-06T00:00:00"/>
    <s v="Standard Class"/>
    <n v="9344"/>
    <n v="2"/>
    <n v="2"/>
    <n v="31536"/>
    <s v="CA-2017-121790"/>
    <s v="United States"/>
    <s v="Aurora"/>
    <s v="Illinois"/>
    <n v="60505"/>
    <x v="0"/>
  </r>
  <r>
    <x v="2958"/>
    <x v="468"/>
    <d v="2016-06-06T00:00:00"/>
    <d v="2016-06-10T00:00:00"/>
    <s v="Standard Class"/>
    <n v="46632"/>
    <n v="3"/>
    <n v="2"/>
    <n v="34974"/>
    <s v="CA-2016-112830"/>
    <s v="United States"/>
    <s v="Fairfield"/>
    <s v="Ohio"/>
    <n v="45014"/>
    <x v="2"/>
  </r>
  <r>
    <x v="2958"/>
    <x v="468"/>
    <d v="2016-06-06T00:00:00"/>
    <d v="2016-06-10T00:00:00"/>
    <s v="Standard Class"/>
    <n v="8264"/>
    <n v="2"/>
    <n v="2"/>
    <n v="0"/>
    <s v="CA-2016-112830"/>
    <s v="United States"/>
    <s v="Fairfield"/>
    <s v="Ohio"/>
    <n v="45014"/>
    <x v="2"/>
  </r>
  <r>
    <x v="2959"/>
    <x v="469"/>
    <d v="2014-08-08T00:00:00"/>
    <d v="2014-08-15T00:00:00"/>
    <s v="Standard Class"/>
    <n v="7612"/>
    <n v="2"/>
    <n v="0"/>
    <n v="220748"/>
    <s v="CA-2014-131450"/>
    <s v="United States"/>
    <s v="San Diego"/>
    <s v="California"/>
    <n v="92024"/>
    <x v="1"/>
  </r>
  <r>
    <x v="2959"/>
    <x v="469"/>
    <d v="2014-08-08T00:00:00"/>
    <d v="2014-08-15T00:00:00"/>
    <s v="Standard Class"/>
    <n v="1199976"/>
    <n v="3"/>
    <n v="2"/>
    <n v="4349913"/>
    <s v="CA-2014-131450"/>
    <s v="United States"/>
    <s v="San Diego"/>
    <s v="California"/>
    <n v="92024"/>
    <x v="1"/>
  </r>
  <r>
    <x v="2959"/>
    <x v="469"/>
    <d v="2014-08-08T00:00:00"/>
    <d v="2014-08-15T00:00:00"/>
    <s v="Standard Class"/>
    <n v="44596"/>
    <n v="5"/>
    <n v="2"/>
    <n v="55745"/>
    <s v="CA-2014-131450"/>
    <s v="United States"/>
    <s v="San Diego"/>
    <s v="California"/>
    <n v="92024"/>
    <x v="1"/>
  </r>
  <r>
    <x v="2959"/>
    <x v="469"/>
    <d v="2014-08-08T00:00:00"/>
    <d v="2014-08-15T00:00:00"/>
    <s v="Standard Class"/>
    <n v="32776"/>
    <n v="8"/>
    <n v="0"/>
    <n v="917728"/>
    <s v="CA-2014-131450"/>
    <s v="United States"/>
    <s v="San Diego"/>
    <s v="California"/>
    <n v="92024"/>
    <x v="1"/>
  </r>
  <r>
    <x v="2960"/>
    <x v="469"/>
    <d v="2016-12-11T00:00:00"/>
    <d v="2016-12-11T00:00:00"/>
    <s v="Same Day"/>
    <n v="85224"/>
    <n v="3"/>
    <n v="2"/>
    <n v="74571"/>
    <s v="US-2016-148803"/>
    <s v="United States"/>
    <s v="Homestead"/>
    <s v="Florida"/>
    <n v="33030"/>
    <x v="3"/>
  </r>
  <r>
    <x v="2961"/>
    <x v="469"/>
    <d v="2016-01-03T00:00:00"/>
    <d v="2016-01-05T00:00:00"/>
    <s v="First Class"/>
    <n v="11446"/>
    <n v="2"/>
    <n v="0"/>
    <n v="28615"/>
    <s v="CA-2016-125206"/>
    <s v="United States"/>
    <s v="Los Angeles"/>
    <s v="California"/>
    <n v="90045"/>
    <x v="1"/>
  </r>
  <r>
    <x v="2962"/>
    <x v="469"/>
    <d v="2017-12-04T00:00:00"/>
    <d v="2017-12-09T00:00:00"/>
    <s v="Standard Class"/>
    <n v="6490"/>
    <n v="2"/>
    <n v="5"/>
    <n v="-27258"/>
    <s v="CA-2017-109183"/>
    <s v="United States"/>
    <s v="Nashville"/>
    <s v="Tennessee"/>
    <n v="37211"/>
    <x v="3"/>
  </r>
  <r>
    <x v="2963"/>
    <x v="469"/>
    <d v="2015-11-30T00:00:00"/>
    <d v="2015-12-03T00:00:00"/>
    <s v="First Class"/>
    <n v="6048"/>
    <n v="7"/>
    <n v="7"/>
    <n v="-42336"/>
    <s v="CA-2015-141327"/>
    <s v="United States"/>
    <s v="Durham"/>
    <s v="North Carolina"/>
    <n v="27707"/>
    <x v="3"/>
  </r>
  <r>
    <x v="2963"/>
    <x v="469"/>
    <d v="2015-11-30T00:00:00"/>
    <d v="2015-12-03T00:00:00"/>
    <s v="First Class"/>
    <n v="98352"/>
    <n v="3"/>
    <n v="2"/>
    <n v="98352"/>
    <s v="CA-2015-141327"/>
    <s v="United States"/>
    <s v="Durham"/>
    <s v="North Carolina"/>
    <n v="27707"/>
    <x v="3"/>
  </r>
  <r>
    <x v="2963"/>
    <x v="469"/>
    <d v="2015-11-30T00:00:00"/>
    <d v="2015-12-03T00:00:00"/>
    <s v="First Class"/>
    <n v="335744"/>
    <n v="2"/>
    <n v="2"/>
    <n v="251808"/>
    <s v="CA-2015-141327"/>
    <s v="United States"/>
    <s v="Durham"/>
    <s v="North Carolina"/>
    <n v="27707"/>
    <x v="3"/>
  </r>
  <r>
    <x v="2964"/>
    <x v="469"/>
    <d v="2016-09-02T00:00:00"/>
    <d v="2016-09-06T00:00:00"/>
    <s v="Standard Class"/>
    <n v="9468"/>
    <n v="9"/>
    <n v="0"/>
    <n v="312444"/>
    <s v="CA-2016-126732"/>
    <s v="United States"/>
    <s v="Los Angeles"/>
    <s v="California"/>
    <n v="90036"/>
    <x v="1"/>
  </r>
  <r>
    <x v="2964"/>
    <x v="469"/>
    <d v="2016-09-02T00:00:00"/>
    <d v="2016-09-06T00:00:00"/>
    <s v="Standard Class"/>
    <n v="2367"/>
    <n v="3"/>
    <n v="0"/>
    <n v="9468"/>
    <s v="CA-2016-126732"/>
    <s v="United States"/>
    <s v="Los Angeles"/>
    <s v="California"/>
    <n v="90036"/>
    <x v="1"/>
  </r>
  <r>
    <x v="2964"/>
    <x v="469"/>
    <d v="2016-09-02T00:00:00"/>
    <d v="2016-09-06T00:00:00"/>
    <s v="Standard Class"/>
    <n v="1091168"/>
    <n v="4"/>
    <n v="2"/>
    <n v="68198"/>
    <s v="CA-2016-126732"/>
    <s v="United States"/>
    <s v="Los Angeles"/>
    <s v="California"/>
    <n v="90036"/>
    <x v="1"/>
  </r>
  <r>
    <x v="2964"/>
    <x v="469"/>
    <d v="2016-09-02T00:00:00"/>
    <d v="2016-09-06T00:00:00"/>
    <s v="Standard Class"/>
    <n v="1869"/>
    <n v="7"/>
    <n v="0"/>
    <n v="52332"/>
    <s v="CA-2016-126732"/>
    <s v="United States"/>
    <s v="Los Angeles"/>
    <s v="California"/>
    <n v="90036"/>
    <x v="1"/>
  </r>
  <r>
    <x v="2964"/>
    <x v="469"/>
    <d v="2016-09-02T00:00:00"/>
    <d v="2016-09-06T00:00:00"/>
    <s v="Standard Class"/>
    <n v="568728"/>
    <n v="3"/>
    <n v="2"/>
    <n v="284364"/>
    <s v="CA-2016-126732"/>
    <s v="United States"/>
    <s v="Los Angeles"/>
    <s v="California"/>
    <n v="90036"/>
    <x v="1"/>
  </r>
  <r>
    <x v="2964"/>
    <x v="469"/>
    <d v="2016-09-02T00:00:00"/>
    <d v="2016-09-06T00:00:00"/>
    <s v="Standard Class"/>
    <n v="7312"/>
    <n v="1"/>
    <n v="2"/>
    <n v="25592"/>
    <s v="CA-2016-126732"/>
    <s v="United States"/>
    <s v="Los Angeles"/>
    <s v="California"/>
    <n v="90036"/>
    <x v="1"/>
  </r>
  <r>
    <x v="2965"/>
    <x v="470"/>
    <d v="2015-09-07T00:00:00"/>
    <d v="2015-09-14T00:00:00"/>
    <s v="Standard Class"/>
    <n v="9522"/>
    <n v="1"/>
    <n v="7"/>
    <n v="-69828"/>
    <s v="CA-2015-102876"/>
    <s v="United States"/>
    <s v="Philadelphia"/>
    <s v="Pennsylvania"/>
    <n v="19134"/>
    <x v="2"/>
  </r>
  <r>
    <x v="2965"/>
    <x v="470"/>
    <d v="2015-09-07T00:00:00"/>
    <d v="2015-09-14T00:00:00"/>
    <s v="Standard Class"/>
    <n v="791964"/>
    <n v="6"/>
    <n v="4"/>
    <n v="-131994"/>
    <s v="CA-2015-102876"/>
    <s v="United States"/>
    <s v="Philadelphia"/>
    <s v="Pennsylvania"/>
    <n v="19134"/>
    <x v="2"/>
  </r>
  <r>
    <x v="2965"/>
    <x v="470"/>
    <d v="2015-09-07T00:00:00"/>
    <d v="2015-09-14T00:00:00"/>
    <s v="Standard Class"/>
    <n v="4923"/>
    <n v="3"/>
    <n v="7"/>
    <n v="-39384"/>
    <s v="CA-2015-102876"/>
    <s v="United States"/>
    <s v="Philadelphia"/>
    <s v="Pennsylvania"/>
    <n v="19134"/>
    <x v="2"/>
  </r>
  <r>
    <x v="2966"/>
    <x v="470"/>
    <d v="2017-08-20T00:00:00"/>
    <d v="2017-08-25T00:00:00"/>
    <s v="Standard Class"/>
    <n v="1722"/>
    <n v="3"/>
    <n v="0"/>
    <n v="5166"/>
    <s v="CA-2017-119011"/>
    <s v="United States"/>
    <s v="San Francisco"/>
    <s v="California"/>
    <n v="94109"/>
    <x v="1"/>
  </r>
  <r>
    <x v="2966"/>
    <x v="470"/>
    <d v="2017-08-20T00:00:00"/>
    <d v="2017-08-25T00:00:00"/>
    <s v="Standard Class"/>
    <n v="22656"/>
    <n v="6"/>
    <n v="0"/>
    <n v="634368"/>
    <s v="CA-2017-119011"/>
    <s v="United States"/>
    <s v="San Francisco"/>
    <s v="California"/>
    <n v="94109"/>
    <x v="1"/>
  </r>
  <r>
    <x v="2966"/>
    <x v="470"/>
    <d v="2017-08-20T00:00:00"/>
    <d v="2017-08-25T00:00:00"/>
    <s v="Standard Class"/>
    <n v="10788"/>
    <n v="3"/>
    <n v="2"/>
    <n v="10788"/>
    <s v="CA-2017-119011"/>
    <s v="United States"/>
    <s v="San Francisco"/>
    <s v="California"/>
    <n v="94109"/>
    <x v="1"/>
  </r>
  <r>
    <x v="2967"/>
    <x v="470"/>
    <d v="2017-07-23T00:00:00"/>
    <d v="2017-07-27T00:00:00"/>
    <s v="Standard Class"/>
    <n v="414"/>
    <n v="4"/>
    <n v="0"/>
    <n v="19872"/>
    <s v="CA-2017-103506"/>
    <s v="United States"/>
    <s v="Long Beach"/>
    <s v="New York"/>
    <n v="11561"/>
    <x v="2"/>
  </r>
  <r>
    <x v="2968"/>
    <x v="470"/>
    <d v="2014-09-07T00:00:00"/>
    <d v="2014-09-12T00:00:00"/>
    <s v="Second Class"/>
    <n v="2736"/>
    <n v="4"/>
    <n v="0"/>
    <n v="73872"/>
    <s v="CA-2014-109918"/>
    <s v="United States"/>
    <s v="Santa Clara"/>
    <s v="California"/>
    <n v="95051"/>
    <x v="1"/>
  </r>
  <r>
    <x v="2968"/>
    <x v="470"/>
    <d v="2014-09-07T00:00:00"/>
    <d v="2014-09-12T00:00:00"/>
    <s v="Second Class"/>
    <n v="2056"/>
    <n v="2"/>
    <n v="0"/>
    <n v="96632"/>
    <s v="CA-2014-109918"/>
    <s v="United States"/>
    <s v="Santa Clara"/>
    <s v="California"/>
    <n v="95051"/>
    <x v="1"/>
  </r>
  <r>
    <x v="2968"/>
    <x v="470"/>
    <d v="2014-09-07T00:00:00"/>
    <d v="2014-09-12T00:00:00"/>
    <s v="Second Class"/>
    <n v="8392"/>
    <n v="5"/>
    <n v="2"/>
    <n v="3147"/>
    <s v="CA-2014-109918"/>
    <s v="United States"/>
    <s v="Santa Clara"/>
    <s v="California"/>
    <n v="95051"/>
    <x v="1"/>
  </r>
  <r>
    <x v="2969"/>
    <x v="470"/>
    <d v="2016-09-26T00:00:00"/>
    <d v="2016-09-30T00:00:00"/>
    <s v="Standard Class"/>
    <n v="93032"/>
    <n v="2"/>
    <n v="8"/>
    <n v="-2511864"/>
    <s v="CA-2016-143406"/>
    <s v="United States"/>
    <s v="Houston"/>
    <s v="Texas"/>
    <n v="77041"/>
    <x v="0"/>
  </r>
  <r>
    <x v="2969"/>
    <x v="470"/>
    <d v="2016-09-26T00:00:00"/>
    <d v="2016-09-30T00:00:00"/>
    <s v="Standard Class"/>
    <n v="454965"/>
    <n v="5"/>
    <n v="3"/>
    <n v="-1364895"/>
    <s v="CA-2016-143406"/>
    <s v="United States"/>
    <s v="Houston"/>
    <s v="Texas"/>
    <n v="77041"/>
    <x v="0"/>
  </r>
  <r>
    <x v="2970"/>
    <x v="471"/>
    <d v="2016-09-29T00:00:00"/>
    <d v="2016-10-02T00:00:00"/>
    <s v="First Class"/>
    <n v="15936"/>
    <n v="4"/>
    <n v="2"/>
    <n v="51792"/>
    <s v="CA-2016-134362"/>
    <s v="United States"/>
    <s v="Philadelphia"/>
    <s v="Pennsylvania"/>
    <n v="19140"/>
    <x v="2"/>
  </r>
  <r>
    <x v="2971"/>
    <x v="471"/>
    <d v="2016-07-18T00:00:00"/>
    <d v="2016-07-24T00:00:00"/>
    <s v="Standard Class"/>
    <n v="544008"/>
    <n v="3"/>
    <n v="2"/>
    <n v="408006"/>
    <s v="CA-2016-114727"/>
    <s v="United States"/>
    <s v="Denver"/>
    <s v="Colorado"/>
    <n v="80219"/>
    <x v="1"/>
  </r>
  <r>
    <x v="2971"/>
    <x v="471"/>
    <d v="2016-07-18T00:00:00"/>
    <d v="2016-07-24T00:00:00"/>
    <s v="Standard Class"/>
    <n v="1872"/>
    <n v="3"/>
    <n v="7"/>
    <n v="-14352"/>
    <s v="CA-2016-114727"/>
    <s v="United States"/>
    <s v="Denver"/>
    <s v="Colorado"/>
    <n v="80219"/>
    <x v="1"/>
  </r>
  <r>
    <x v="2971"/>
    <x v="471"/>
    <d v="2016-07-18T00:00:00"/>
    <d v="2016-07-24T00:00:00"/>
    <s v="Standard Class"/>
    <n v="854352"/>
    <n v="3"/>
    <n v="2"/>
    <n v="106794"/>
    <s v="CA-2016-114727"/>
    <s v="United States"/>
    <s v="Denver"/>
    <s v="Colorado"/>
    <n v="80219"/>
    <x v="1"/>
  </r>
  <r>
    <x v="2971"/>
    <x v="471"/>
    <d v="2016-07-18T00:00:00"/>
    <d v="2016-07-24T00:00:00"/>
    <s v="Standard Class"/>
    <n v="593568"/>
    <n v="2"/>
    <n v="2"/>
    <n v="0"/>
    <s v="CA-2016-114727"/>
    <s v="United States"/>
    <s v="Denver"/>
    <s v="Colorado"/>
    <n v="80219"/>
    <x v="1"/>
  </r>
  <r>
    <x v="2971"/>
    <x v="471"/>
    <d v="2016-07-18T00:00:00"/>
    <d v="2016-07-24T00:00:00"/>
    <s v="Standard Class"/>
    <n v="33804"/>
    <n v="3"/>
    <n v="2"/>
    <n v="-33804"/>
    <s v="CA-2016-114727"/>
    <s v="United States"/>
    <s v="Denver"/>
    <s v="Colorado"/>
    <n v="80219"/>
    <x v="1"/>
  </r>
  <r>
    <x v="2972"/>
    <x v="471"/>
    <d v="2017-07-05T00:00:00"/>
    <d v="2017-07-10T00:00:00"/>
    <s v="Standard Class"/>
    <n v="332028"/>
    <n v="9"/>
    <n v="6"/>
    <n v="-3486294"/>
    <s v="CA-2017-100223"/>
    <s v="United States"/>
    <s v="Dallas"/>
    <s v="Texas"/>
    <n v="75220"/>
    <x v="0"/>
  </r>
  <r>
    <x v="2972"/>
    <x v="471"/>
    <d v="2017-07-05T00:00:00"/>
    <d v="2017-07-10T00:00:00"/>
    <s v="Standard Class"/>
    <n v="11394"/>
    <n v="9"/>
    <n v="8"/>
    <n v="-176607"/>
    <s v="CA-2017-100223"/>
    <s v="United States"/>
    <s v="Dallas"/>
    <s v="Texas"/>
    <n v="75220"/>
    <x v="0"/>
  </r>
  <r>
    <x v="2972"/>
    <x v="471"/>
    <d v="2017-07-05T00:00:00"/>
    <d v="2017-07-10T00:00:00"/>
    <s v="Standard Class"/>
    <n v="15552"/>
    <n v="3"/>
    <n v="2"/>
    <n v="56376"/>
    <s v="CA-2017-100223"/>
    <s v="United States"/>
    <s v="Dallas"/>
    <s v="Texas"/>
    <n v="75220"/>
    <x v="0"/>
  </r>
  <r>
    <x v="2972"/>
    <x v="471"/>
    <d v="2017-07-05T00:00:00"/>
    <d v="2017-07-10T00:00:00"/>
    <s v="Standard Class"/>
    <n v="31104"/>
    <n v="6"/>
    <n v="2"/>
    <n v="112752"/>
    <s v="CA-2017-100223"/>
    <s v="United States"/>
    <s v="Dallas"/>
    <s v="Texas"/>
    <n v="75220"/>
    <x v="0"/>
  </r>
  <r>
    <x v="2972"/>
    <x v="471"/>
    <d v="2017-07-05T00:00:00"/>
    <d v="2017-07-10T00:00:00"/>
    <s v="Standard Class"/>
    <n v="6316"/>
    <n v="1"/>
    <n v="8"/>
    <n v="-104214"/>
    <s v="CA-2017-100223"/>
    <s v="United States"/>
    <s v="Dallas"/>
    <s v="Texas"/>
    <n v="75220"/>
    <x v="0"/>
  </r>
  <r>
    <x v="2973"/>
    <x v="471"/>
    <d v="2017-01-12T00:00:00"/>
    <d v="2017-01-16T00:00:00"/>
    <s v="Standard Class"/>
    <n v="978"/>
    <n v="1"/>
    <n v="0"/>
    <n v="489"/>
    <s v="CA-2017-108000"/>
    <s v="United States"/>
    <s v="San Francisco"/>
    <s v="California"/>
    <n v="94110"/>
    <x v="1"/>
  </r>
  <r>
    <x v="2974"/>
    <x v="471"/>
    <d v="2017-04-24T00:00:00"/>
    <d v="2017-04-27T00:00:00"/>
    <s v="First Class"/>
    <n v="6998"/>
    <n v="2"/>
    <n v="0"/>
    <n v="48986"/>
    <s v="US-2017-128832"/>
    <s v="United States"/>
    <s v="Providence"/>
    <s v="Rhode Island"/>
    <n v="2908"/>
    <x v="2"/>
  </r>
  <r>
    <x v="2975"/>
    <x v="471"/>
    <d v="2015-04-25T00:00:00"/>
    <d v="2015-05-02T00:00:00"/>
    <s v="Standard Class"/>
    <n v="2134"/>
    <n v="2"/>
    <n v="0"/>
    <n v="98164"/>
    <s v="CA-2015-115420"/>
    <s v="United States"/>
    <s v="Los Angeles"/>
    <s v="California"/>
    <n v="90004"/>
    <x v="1"/>
  </r>
  <r>
    <x v="2976"/>
    <x v="472"/>
    <d v="2016-11-06T00:00:00"/>
    <d v="2016-11-10T00:00:00"/>
    <s v="Second Class"/>
    <n v="81424"/>
    <n v="2"/>
    <n v="2"/>
    <n v="-91602"/>
    <s v="US-2016-125969"/>
    <s v="United States"/>
    <s v="Los Angeles"/>
    <s v="California"/>
    <n v="90004"/>
    <x v="1"/>
  </r>
  <r>
    <x v="2976"/>
    <x v="472"/>
    <d v="2016-11-06T00:00:00"/>
    <d v="2016-11-10T00:00:00"/>
    <s v="Second Class"/>
    <n v="23856"/>
    <n v="3"/>
    <n v="0"/>
    <n v="262416"/>
    <s v="US-2016-125969"/>
    <s v="United States"/>
    <s v="Los Angeles"/>
    <s v="California"/>
    <n v="90004"/>
    <x v="1"/>
  </r>
  <r>
    <x v="2977"/>
    <x v="472"/>
    <d v="2017-12-10T00:00:00"/>
    <d v="2017-12-10T00:00:00"/>
    <s v="Same Day"/>
    <n v="345"/>
    <n v="3"/>
    <n v="0"/>
    <n v="15525"/>
    <s v="CA-2017-108294"/>
    <s v="United States"/>
    <s v="Omaha"/>
    <s v="Nebraska"/>
    <n v="68104"/>
    <x v="0"/>
  </r>
  <r>
    <x v="2978"/>
    <x v="472"/>
    <d v="2016-07-30T00:00:00"/>
    <d v="2016-08-04T00:00:00"/>
    <s v="Standard Class"/>
    <n v="9264"/>
    <n v="3"/>
    <n v="8"/>
    <n v="-13896"/>
    <s v="CA-2016-112025"/>
    <s v="United States"/>
    <s v="Houston"/>
    <s v="Texas"/>
    <n v="77070"/>
    <x v="0"/>
  </r>
  <r>
    <x v="2979"/>
    <x v="472"/>
    <d v="2015-09-17T00:00:00"/>
    <d v="2015-09-21T00:00:00"/>
    <s v="Standard Class"/>
    <n v="34422"/>
    <n v="2"/>
    <n v="4"/>
    <n v="-103266"/>
    <s v="US-2015-138919"/>
    <s v="United States"/>
    <s v="New York City"/>
    <s v="New York"/>
    <n v="10035"/>
    <x v="2"/>
  </r>
  <r>
    <x v="2980"/>
    <x v="472"/>
    <d v="2017-11-12T00:00:00"/>
    <d v="2017-11-18T00:00:00"/>
    <s v="Standard Class"/>
    <n v="3056"/>
    <n v="5"/>
    <n v="8"/>
    <n v="-4584"/>
    <s v="CA-2017-164168"/>
    <s v="United States"/>
    <s v="Dallas"/>
    <s v="Texas"/>
    <n v="75081"/>
    <x v="0"/>
  </r>
  <r>
    <x v="2980"/>
    <x v="472"/>
    <d v="2017-11-12T00:00:00"/>
    <d v="2017-11-18T00:00:00"/>
    <s v="Standard Class"/>
    <n v="77952"/>
    <n v="3"/>
    <n v="2"/>
    <n v="-155904"/>
    <s v="CA-2017-164168"/>
    <s v="United States"/>
    <s v="Dallas"/>
    <s v="Texas"/>
    <n v="75081"/>
    <x v="0"/>
  </r>
  <r>
    <x v="2980"/>
    <x v="472"/>
    <d v="2017-11-12T00:00:00"/>
    <d v="2017-11-18T00:00:00"/>
    <s v="Standard Class"/>
    <n v="67992"/>
    <n v="1"/>
    <n v="2"/>
    <n v="8499"/>
    <s v="CA-2017-164168"/>
    <s v="United States"/>
    <s v="Dallas"/>
    <s v="Texas"/>
    <n v="75081"/>
    <x v="0"/>
  </r>
  <r>
    <x v="2980"/>
    <x v="472"/>
    <d v="2017-11-12T00:00:00"/>
    <d v="2017-11-18T00:00:00"/>
    <s v="Standard Class"/>
    <n v="12224"/>
    <n v="2"/>
    <n v="2"/>
    <n v="44312"/>
    <s v="CA-2017-164168"/>
    <s v="United States"/>
    <s v="Dallas"/>
    <s v="Texas"/>
    <n v="75081"/>
    <x v="0"/>
  </r>
  <r>
    <x v="2980"/>
    <x v="472"/>
    <d v="2017-11-12T00:00:00"/>
    <d v="2017-11-18T00:00:00"/>
    <s v="Standard Class"/>
    <n v="44784"/>
    <n v="2"/>
    <n v="2"/>
    <n v="-5598"/>
    <s v="CA-2017-164168"/>
    <s v="United States"/>
    <s v="Dallas"/>
    <s v="Texas"/>
    <n v="75081"/>
    <x v="0"/>
  </r>
  <r>
    <x v="2980"/>
    <x v="472"/>
    <d v="2017-11-12T00:00:00"/>
    <d v="2017-11-18T00:00:00"/>
    <s v="Standard Class"/>
    <n v="22848"/>
    <n v="3"/>
    <n v="6"/>
    <n v="-177072"/>
    <s v="CA-2017-164168"/>
    <s v="United States"/>
    <s v="Dallas"/>
    <s v="Texas"/>
    <n v="75081"/>
    <x v="0"/>
  </r>
  <r>
    <x v="2981"/>
    <x v="472"/>
    <d v="2017-11-28T00:00:00"/>
    <d v="2017-12-04T00:00:00"/>
    <s v="Standard Class"/>
    <n v="164"/>
    <n v="1"/>
    <n v="0"/>
    <n v="738"/>
    <s v="CA-2017-117702"/>
    <s v="United States"/>
    <s v="Baltimore"/>
    <s v="Maryland"/>
    <n v="21215"/>
    <x v="2"/>
  </r>
  <r>
    <x v="2981"/>
    <x v="472"/>
    <d v="2017-11-28T00:00:00"/>
    <d v="2017-12-04T00:00:00"/>
    <s v="Standard Class"/>
    <n v="10492"/>
    <n v="5"/>
    <n v="0"/>
    <n v="272792"/>
    <s v="CA-2017-117702"/>
    <s v="United States"/>
    <s v="Baltimore"/>
    <s v="Maryland"/>
    <n v="21215"/>
    <x v="2"/>
  </r>
  <r>
    <x v="2981"/>
    <x v="472"/>
    <d v="2017-11-28T00:00:00"/>
    <d v="2017-12-04T00:00:00"/>
    <s v="Standard Class"/>
    <n v="209"/>
    <n v="5"/>
    <n v="0"/>
    <n v="7524"/>
    <s v="CA-2017-117702"/>
    <s v="United States"/>
    <s v="Baltimore"/>
    <s v="Maryland"/>
    <n v="21215"/>
    <x v="2"/>
  </r>
  <r>
    <x v="2982"/>
    <x v="472"/>
    <d v="2014-11-26T00:00:00"/>
    <d v="2014-12-01T00:00:00"/>
    <s v="Standard Class"/>
    <n v="8198"/>
    <n v="2"/>
    <n v="0"/>
    <n v="401702"/>
    <s v="US-2014-147648"/>
    <s v="United States"/>
    <s v="San Francisco"/>
    <s v="California"/>
    <n v="94109"/>
    <x v="1"/>
  </r>
  <r>
    <x v="2983"/>
    <x v="472"/>
    <d v="2014-10-20T00:00:00"/>
    <d v="2014-10-22T00:00:00"/>
    <s v="Second Class"/>
    <n v="319968"/>
    <n v="4"/>
    <n v="2"/>
    <n v="719928"/>
    <s v="CA-2014-137092"/>
    <s v="United States"/>
    <s v="Chicago"/>
    <s v="Illinois"/>
    <n v="60653"/>
    <x v="0"/>
  </r>
  <r>
    <x v="2983"/>
    <x v="472"/>
    <d v="2014-10-20T00:00:00"/>
    <d v="2014-10-22T00:00:00"/>
    <s v="Second Class"/>
    <n v="50532"/>
    <n v="3"/>
    <n v="2"/>
    <n v="315825"/>
    <s v="CA-2014-137092"/>
    <s v="United States"/>
    <s v="Chicago"/>
    <s v="Illinois"/>
    <n v="60653"/>
    <x v="0"/>
  </r>
  <r>
    <x v="2983"/>
    <x v="472"/>
    <d v="2014-10-20T00:00:00"/>
    <d v="2014-10-22T00:00:00"/>
    <s v="Second Class"/>
    <n v="3808"/>
    <n v="1"/>
    <n v="2"/>
    <n v="12376"/>
    <s v="CA-2014-137092"/>
    <s v="United States"/>
    <s v="Chicago"/>
    <s v="Illinois"/>
    <n v="60653"/>
    <x v="0"/>
  </r>
  <r>
    <x v="2983"/>
    <x v="472"/>
    <d v="2014-10-20T00:00:00"/>
    <d v="2014-10-22T00:00:00"/>
    <s v="Second Class"/>
    <n v="8682"/>
    <n v="1"/>
    <n v="8"/>
    <n v="-147594"/>
    <s v="CA-2014-137092"/>
    <s v="United States"/>
    <s v="Chicago"/>
    <s v="Illinois"/>
    <n v="60653"/>
    <x v="0"/>
  </r>
  <r>
    <x v="2983"/>
    <x v="472"/>
    <d v="2014-10-20T00:00:00"/>
    <d v="2014-10-22T00:00:00"/>
    <s v="Second Class"/>
    <n v="24424"/>
    <n v="1"/>
    <n v="2"/>
    <n v="79378"/>
    <s v="CA-2014-137092"/>
    <s v="United States"/>
    <s v="Chicago"/>
    <s v="Illinois"/>
    <n v="60653"/>
    <x v="0"/>
  </r>
  <r>
    <x v="2984"/>
    <x v="472"/>
    <d v="2015-10-15T00:00:00"/>
    <d v="2015-10-22T00:00:00"/>
    <s v="Standard Class"/>
    <n v="4464"/>
    <n v="1"/>
    <n v="2"/>
    <n v="1674"/>
    <s v="US-2015-118766"/>
    <s v="United States"/>
    <s v="Dallas"/>
    <s v="Texas"/>
    <n v="75217"/>
    <x v="0"/>
  </r>
  <r>
    <x v="2984"/>
    <x v="472"/>
    <d v="2015-10-15T00:00:00"/>
    <d v="2015-10-22T00:00:00"/>
    <s v="Standard Class"/>
    <n v="396"/>
    <n v="10"/>
    <n v="8"/>
    <n v="-693"/>
    <s v="US-2015-118766"/>
    <s v="United States"/>
    <s v="Dallas"/>
    <s v="Texas"/>
    <n v="75217"/>
    <x v="0"/>
  </r>
  <r>
    <x v="2985"/>
    <x v="473"/>
    <d v="2017-06-17T00:00:00"/>
    <d v="2017-06-20T00:00:00"/>
    <s v="First Class"/>
    <n v="12224"/>
    <n v="2"/>
    <n v="2"/>
    <n v="44312"/>
    <s v="CA-2017-131618"/>
    <s v="United States"/>
    <s v="Skokie"/>
    <s v="Illinois"/>
    <n v="60076"/>
    <x v="0"/>
  </r>
  <r>
    <x v="2985"/>
    <x v="473"/>
    <d v="2017-06-17T00:00:00"/>
    <d v="2017-06-20T00:00:00"/>
    <s v="First Class"/>
    <n v="2304"/>
    <n v="4"/>
    <n v="8"/>
    <n v="-35712"/>
    <s v="CA-2017-131618"/>
    <s v="United States"/>
    <s v="Skokie"/>
    <s v="Illinois"/>
    <n v="60076"/>
    <x v="0"/>
  </r>
  <r>
    <x v="2985"/>
    <x v="473"/>
    <d v="2017-06-17T00:00:00"/>
    <d v="2017-06-20T00:00:00"/>
    <s v="First Class"/>
    <n v="936"/>
    <n v="4"/>
    <n v="8"/>
    <n v="-1638"/>
    <s v="CA-2017-131618"/>
    <s v="United States"/>
    <s v="Skokie"/>
    <s v="Illinois"/>
    <n v="60076"/>
    <x v="0"/>
  </r>
  <r>
    <x v="2986"/>
    <x v="473"/>
    <d v="2016-11-23T00:00:00"/>
    <d v="2016-11-23T00:00:00"/>
    <s v="Same Day"/>
    <n v="158"/>
    <n v="5"/>
    <n v="2"/>
    <n v="237"/>
    <s v="CA-2016-160129"/>
    <s v="United States"/>
    <s v="Philadelphia"/>
    <s v="Pennsylvania"/>
    <n v="19140"/>
    <x v="2"/>
  </r>
  <r>
    <x v="2986"/>
    <x v="473"/>
    <d v="2016-11-23T00:00:00"/>
    <d v="2016-11-23T00:00:00"/>
    <s v="Same Day"/>
    <n v="14368"/>
    <n v="2"/>
    <n v="2"/>
    <n v="39512"/>
    <s v="CA-2016-160129"/>
    <s v="United States"/>
    <s v="Philadelphia"/>
    <s v="Pennsylvania"/>
    <n v="19140"/>
    <x v="2"/>
  </r>
  <r>
    <x v="2986"/>
    <x v="473"/>
    <d v="2016-11-23T00:00:00"/>
    <d v="2016-11-23T00:00:00"/>
    <s v="Same Day"/>
    <n v="70448"/>
    <n v="7"/>
    <n v="2"/>
    <n v="123284"/>
    <s v="CA-2016-160129"/>
    <s v="United States"/>
    <s v="Philadelphia"/>
    <s v="Pennsylvania"/>
    <n v="19140"/>
    <x v="2"/>
  </r>
  <r>
    <x v="2987"/>
    <x v="473"/>
    <d v="2017-09-25T00:00:00"/>
    <d v="2017-09-28T00:00:00"/>
    <s v="First Class"/>
    <n v="399"/>
    <n v="5"/>
    <n v="0"/>
    <n v="10374"/>
    <s v="CA-2017-169929"/>
    <s v="United States"/>
    <s v="Helena"/>
    <s v="Montana"/>
    <n v="59601"/>
    <x v="1"/>
  </r>
  <r>
    <x v="2988"/>
    <x v="473"/>
    <d v="2014-10-18T00:00:00"/>
    <d v="2014-10-22T00:00:00"/>
    <s v="Standard Class"/>
    <n v="60534"/>
    <n v="6"/>
    <n v="0"/>
    <n v="1452816"/>
    <s v="CA-2014-115084"/>
    <s v="United States"/>
    <s v="Texarkana"/>
    <s v="Arkansas"/>
    <n v="71854"/>
    <x v="3"/>
  </r>
  <r>
    <x v="2989"/>
    <x v="473"/>
    <d v="2017-07-31T00:00:00"/>
    <d v="2017-08-05T00:00:00"/>
    <s v="Standard Class"/>
    <n v="1752"/>
    <n v="4"/>
    <n v="0"/>
    <n v="84096"/>
    <s v="US-2017-165869"/>
    <s v="United States"/>
    <s v="Milwaukee"/>
    <s v="Wisconsin"/>
    <n v="53209"/>
    <x v="0"/>
  </r>
  <r>
    <x v="2989"/>
    <x v="473"/>
    <d v="2017-07-31T00:00:00"/>
    <d v="2017-08-05T00:00:00"/>
    <s v="Standard Class"/>
    <n v="15588"/>
    <n v="6"/>
    <n v="0"/>
    <n v="54558"/>
    <s v="US-2017-165869"/>
    <s v="United States"/>
    <s v="Milwaukee"/>
    <s v="Wisconsin"/>
    <n v="53209"/>
    <x v="0"/>
  </r>
  <r>
    <x v="2990"/>
    <x v="473"/>
    <d v="2014-11-26T00:00:00"/>
    <d v="2014-12-01T00:00:00"/>
    <s v="Standard Class"/>
    <n v="432"/>
    <n v="3"/>
    <n v="2"/>
    <n v="1512"/>
    <s v="CA-2014-141110"/>
    <s v="United States"/>
    <s v="Fresno"/>
    <s v="California"/>
    <n v="93727"/>
    <x v="1"/>
  </r>
  <r>
    <x v="2990"/>
    <x v="473"/>
    <d v="2014-11-26T00:00:00"/>
    <d v="2014-12-01T00:00:00"/>
    <s v="Standard Class"/>
    <n v="1494"/>
    <n v="3"/>
    <n v="0"/>
    <n v="70218"/>
    <s v="CA-2014-141110"/>
    <s v="United States"/>
    <s v="Fresno"/>
    <s v="California"/>
    <n v="93727"/>
    <x v="1"/>
  </r>
  <r>
    <x v="2990"/>
    <x v="473"/>
    <d v="2014-11-26T00:00:00"/>
    <d v="2014-12-01T00:00:00"/>
    <s v="Standard Class"/>
    <n v="4054"/>
    <n v="2"/>
    <n v="0"/>
    <n v="113512"/>
    <s v="CA-2014-141110"/>
    <s v="United States"/>
    <s v="Fresno"/>
    <s v="California"/>
    <n v="93727"/>
    <x v="1"/>
  </r>
  <r>
    <x v="2990"/>
    <x v="473"/>
    <d v="2014-11-26T00:00:00"/>
    <d v="2014-12-01T00:00:00"/>
    <s v="Standard Class"/>
    <n v="7312"/>
    <n v="1"/>
    <n v="2"/>
    <n v="25592"/>
    <s v="CA-2014-141110"/>
    <s v="United States"/>
    <s v="Fresno"/>
    <s v="California"/>
    <n v="93727"/>
    <x v="1"/>
  </r>
  <r>
    <x v="2991"/>
    <x v="474"/>
    <d v="2015-11-14T00:00:00"/>
    <d v="2015-11-19T00:00:00"/>
    <s v="Standard Class"/>
    <n v="7614"/>
    <n v="3"/>
    <n v="0"/>
    <n v="26649"/>
    <s v="US-2015-111927"/>
    <s v="United States"/>
    <s v="Dover"/>
    <s v="Delaware"/>
    <n v="19901"/>
    <x v="2"/>
  </r>
  <r>
    <x v="2991"/>
    <x v="474"/>
    <d v="2015-11-14T00:00:00"/>
    <d v="2015-11-19T00:00:00"/>
    <s v="Standard Class"/>
    <n v="1996"/>
    <n v="2"/>
    <n v="0"/>
    <n v="93812"/>
    <s v="US-2015-111927"/>
    <s v="United States"/>
    <s v="Dover"/>
    <s v="Delaware"/>
    <n v="19901"/>
    <x v="2"/>
  </r>
  <r>
    <x v="2992"/>
    <x v="474"/>
    <d v="2015-06-16T00:00:00"/>
    <d v="2015-06-20T00:00:00"/>
    <s v="Standard Class"/>
    <n v="28752"/>
    <n v="3"/>
    <n v="2"/>
    <n v="93444"/>
    <s v="CA-2015-118955"/>
    <s v="United States"/>
    <s v="Grand Prairie"/>
    <s v="Texas"/>
    <n v="75051"/>
    <x v="0"/>
  </r>
  <r>
    <x v="2992"/>
    <x v="474"/>
    <d v="2015-06-16T00:00:00"/>
    <d v="2015-06-20T00:00:00"/>
    <s v="Standard Class"/>
    <n v="27216"/>
    <n v="3"/>
    <n v="2"/>
    <n v="98658"/>
    <s v="CA-2015-118955"/>
    <s v="United States"/>
    <s v="Grand Prairie"/>
    <s v="Texas"/>
    <n v="75051"/>
    <x v="0"/>
  </r>
  <r>
    <x v="2992"/>
    <x v="474"/>
    <d v="2015-06-16T00:00:00"/>
    <d v="2015-06-20T00:00:00"/>
    <s v="Standard Class"/>
    <n v="197372"/>
    <n v="2"/>
    <n v="3"/>
    <n v="-253764"/>
    <s v="CA-2015-118955"/>
    <s v="United States"/>
    <s v="Grand Prairie"/>
    <s v="Texas"/>
    <n v="75051"/>
    <x v="0"/>
  </r>
  <r>
    <x v="2993"/>
    <x v="474"/>
    <d v="2014-01-06T00:00:00"/>
    <d v="2014-01-08T00:00:00"/>
    <s v="Second Class"/>
    <n v="1944"/>
    <n v="3"/>
    <n v="0"/>
    <n v="93312"/>
    <s v="CA-2014-130813"/>
    <s v="United States"/>
    <s v="Los Angeles"/>
    <s v="California"/>
    <n v="90049"/>
    <x v="1"/>
  </r>
  <r>
    <x v="2994"/>
    <x v="475"/>
    <d v="2017-11-26T00:00:00"/>
    <d v="2017-11-27T00:00:00"/>
    <s v="First Class"/>
    <n v="1263"/>
    <n v="3"/>
    <n v="0"/>
    <n v="40416"/>
    <s v="CA-2017-135307"/>
    <s v="United States"/>
    <s v="Gladstone"/>
    <s v="Missouri"/>
    <n v="64118"/>
    <x v="0"/>
  </r>
  <r>
    <x v="2994"/>
    <x v="475"/>
    <d v="2017-11-26T00:00:00"/>
    <d v="2017-11-27T00:00:00"/>
    <s v="First Class"/>
    <n v="3804"/>
    <n v="2"/>
    <n v="0"/>
    <n v="121728"/>
    <s v="CA-2017-135307"/>
    <s v="United States"/>
    <s v="Gladstone"/>
    <s v="Missouri"/>
    <n v="64118"/>
    <x v="0"/>
  </r>
  <r>
    <x v="2995"/>
    <x v="475"/>
    <d v="2015-12-21T00:00:00"/>
    <d v="2015-12-24T00:00:00"/>
    <s v="First Class"/>
    <n v="47976"/>
    <n v="3"/>
    <n v="2"/>
    <n v="47976"/>
    <s v="CA-2015-165414"/>
    <s v="United States"/>
    <s v="Jacksonville"/>
    <s v="North Carolina"/>
    <n v="28540"/>
    <x v="3"/>
  </r>
  <r>
    <x v="2996"/>
    <x v="475"/>
    <d v="2014-11-26T00:00:00"/>
    <d v="2014-11-26T00:00:00"/>
    <s v="Same Day"/>
    <n v="27996"/>
    <n v="4"/>
    <n v="0"/>
    <n v="783888"/>
    <s v="CA-2014-124730"/>
    <s v="United States"/>
    <s v="Utica"/>
    <s v="New York"/>
    <n v="13501"/>
    <x v="2"/>
  </r>
  <r>
    <x v="2996"/>
    <x v="475"/>
    <d v="2014-11-26T00:00:00"/>
    <d v="2014-11-26T00:00:00"/>
    <s v="Same Day"/>
    <n v="12912"/>
    <n v="3"/>
    <n v="2"/>
    <n v="46806"/>
    <s v="CA-2014-124730"/>
    <s v="United States"/>
    <s v="Utica"/>
    <s v="New York"/>
    <n v="13501"/>
    <x v="2"/>
  </r>
  <r>
    <x v="2996"/>
    <x v="475"/>
    <d v="2014-11-26T00:00:00"/>
    <d v="2014-11-26T00:00:00"/>
    <s v="Same Day"/>
    <n v="17088"/>
    <n v="4"/>
    <n v="2"/>
    <n v="57672"/>
    <s v="CA-2014-124730"/>
    <s v="United States"/>
    <s v="Utica"/>
    <s v="New York"/>
    <n v="13501"/>
    <x v="2"/>
  </r>
  <r>
    <x v="2996"/>
    <x v="475"/>
    <d v="2014-11-26T00:00:00"/>
    <d v="2014-11-26T00:00:00"/>
    <s v="Same Day"/>
    <n v="9315"/>
    <n v="9"/>
    <n v="0"/>
    <n v="44712"/>
    <s v="CA-2014-124730"/>
    <s v="United States"/>
    <s v="Utica"/>
    <s v="New York"/>
    <n v="13501"/>
    <x v="2"/>
  </r>
  <r>
    <x v="2996"/>
    <x v="475"/>
    <d v="2014-11-26T00:00:00"/>
    <d v="2014-11-26T00:00:00"/>
    <s v="Same Day"/>
    <n v="1152"/>
    <n v="4"/>
    <n v="0"/>
    <n v="56448"/>
    <s v="CA-2014-124730"/>
    <s v="United States"/>
    <s v="Utica"/>
    <s v="New York"/>
    <n v="13501"/>
    <x v="2"/>
  </r>
  <r>
    <x v="2997"/>
    <x v="475"/>
    <d v="2014-10-16T00:00:00"/>
    <d v="2014-10-17T00:00:00"/>
    <s v="Same Day"/>
    <n v="14352"/>
    <n v="3"/>
    <n v="2"/>
    <n v="50232"/>
    <s v="US-2014-109456"/>
    <s v="United States"/>
    <s v="San Francisco"/>
    <s v="California"/>
    <n v="94110"/>
    <x v="1"/>
  </r>
  <r>
    <x v="2997"/>
    <x v="475"/>
    <d v="2014-10-16T00:00:00"/>
    <d v="2014-10-17T00:00:00"/>
    <s v="Same Day"/>
    <n v="17997"/>
    <n v="3"/>
    <n v="0"/>
    <n v="863856"/>
    <s v="US-2014-109456"/>
    <s v="United States"/>
    <s v="San Francisco"/>
    <s v="California"/>
    <n v="94110"/>
    <x v="1"/>
  </r>
  <r>
    <x v="2998"/>
    <x v="475"/>
    <d v="2016-06-15T00:00:00"/>
    <d v="2016-06-18T00:00:00"/>
    <s v="First Class"/>
    <n v="173488"/>
    <n v="7"/>
    <n v="2"/>
    <n v="54215"/>
    <s v="CA-2016-152765"/>
    <s v="United States"/>
    <s v="Houston"/>
    <s v="Texas"/>
    <n v="77036"/>
    <x v="0"/>
  </r>
  <r>
    <x v="2999"/>
    <x v="475"/>
    <d v="2016-05-27T00:00:00"/>
    <d v="2016-06-02T00:00:00"/>
    <s v="Standard Class"/>
    <n v="1338"/>
    <n v="2"/>
    <n v="0"/>
    <n v="61548"/>
    <s v="CA-2016-136994"/>
    <s v="United States"/>
    <s v="Los Angeles"/>
    <s v="California"/>
    <n v="90045"/>
    <x v="1"/>
  </r>
  <r>
    <x v="3000"/>
    <x v="476"/>
    <d v="2014-09-01T00:00:00"/>
    <d v="2014-09-05T00:00:00"/>
    <s v="Second Class"/>
    <n v="5394"/>
    <n v="3"/>
    <n v="0"/>
    <n v="156426"/>
    <s v="CA-2014-126522"/>
    <s v="United States"/>
    <s v="Escondido"/>
    <s v="California"/>
    <n v="92025"/>
    <x v="1"/>
  </r>
  <r>
    <x v="3001"/>
    <x v="476"/>
    <d v="2015-05-12T00:00:00"/>
    <d v="2015-05-16T00:00:00"/>
    <s v="Standard Class"/>
    <n v="201584"/>
    <n v="2"/>
    <n v="2"/>
    <n v="201584"/>
    <s v="US-2015-122910"/>
    <s v="United States"/>
    <s v="Louisville"/>
    <s v="Colorado"/>
    <n v="80027"/>
    <x v="1"/>
  </r>
  <r>
    <x v="3002"/>
    <x v="476"/>
    <d v="2017-12-04T00:00:00"/>
    <d v="2017-12-07T00:00:00"/>
    <s v="Second Class"/>
    <n v="74352"/>
    <n v="3"/>
    <n v="2"/>
    <n v="23235"/>
    <s v="CA-2017-160031"/>
    <s v="United States"/>
    <s v="Fairfield"/>
    <s v="Ohio"/>
    <n v="45014"/>
    <x v="2"/>
  </r>
  <r>
    <x v="3003"/>
    <x v="477"/>
    <d v="2015-12-12T00:00:00"/>
    <d v="2015-12-16T00:00:00"/>
    <s v="Standard Class"/>
    <n v="348928"/>
    <n v="2"/>
    <n v="2"/>
    <n v="348928"/>
    <s v="CA-2015-154620"/>
    <s v="United States"/>
    <s v="Lancaster"/>
    <s v="California"/>
    <n v="93534"/>
    <x v="1"/>
  </r>
  <r>
    <x v="3004"/>
    <x v="477"/>
    <d v="2015-10-22T00:00:00"/>
    <d v="2015-10-26T00:00:00"/>
    <s v="Standard Class"/>
    <n v="5176"/>
    <n v="4"/>
    <n v="8"/>
    <n v="-7764"/>
    <s v="US-2015-104430"/>
    <s v="United States"/>
    <s v="Bloomington"/>
    <s v="Illinois"/>
    <n v="61701"/>
    <x v="0"/>
  </r>
  <r>
    <x v="3005"/>
    <x v="477"/>
    <d v="2017-11-26T00:00:00"/>
    <d v="2017-11-30T00:00:00"/>
    <s v="Standard Class"/>
    <n v="220752"/>
    <n v="8"/>
    <n v="4"/>
    <n v="-404712"/>
    <s v="CA-2017-122700"/>
    <s v="United States"/>
    <s v="Columbus"/>
    <s v="Ohio"/>
    <n v="43229"/>
    <x v="2"/>
  </r>
  <r>
    <x v="3006"/>
    <x v="477"/>
    <d v="2014-06-01T00:00:00"/>
    <d v="2014-06-06T00:00:00"/>
    <s v="Standard Class"/>
    <n v="222"/>
    <n v="6"/>
    <n v="0"/>
    <n v="9102"/>
    <s v="US-2014-165659"/>
    <s v="United States"/>
    <s v="Little Rock"/>
    <s v="Arkansas"/>
    <n v="72209"/>
    <x v="3"/>
  </r>
  <r>
    <x v="3006"/>
    <x v="477"/>
    <d v="2014-06-01T00:00:00"/>
    <d v="2014-06-06T00:00:00"/>
    <s v="Standard Class"/>
    <n v="88193"/>
    <n v="7"/>
    <n v="0"/>
    <n v="2293018"/>
    <s v="US-2014-165659"/>
    <s v="United States"/>
    <s v="Little Rock"/>
    <s v="Arkansas"/>
    <n v="72209"/>
    <x v="3"/>
  </r>
  <r>
    <x v="3007"/>
    <x v="477"/>
    <d v="2016-03-13T00:00:00"/>
    <d v="2016-03-18T00:00:00"/>
    <s v="Standard Class"/>
    <n v="7008"/>
    <n v="5"/>
    <n v="2"/>
    <n v="24528"/>
    <s v="CA-2016-159373"/>
    <s v="United States"/>
    <s v="San Antonio"/>
    <s v="Texas"/>
    <n v="78207"/>
    <x v="0"/>
  </r>
  <r>
    <x v="3007"/>
    <x v="477"/>
    <d v="2016-03-13T00:00:00"/>
    <d v="2016-03-18T00:00:00"/>
    <s v="Standard Class"/>
    <n v="1272"/>
    <n v="2"/>
    <n v="8"/>
    <n v="-21624"/>
    <s v="CA-2016-159373"/>
    <s v="United States"/>
    <s v="San Antonio"/>
    <s v="Texas"/>
    <n v="78207"/>
    <x v="0"/>
  </r>
  <r>
    <x v="3007"/>
    <x v="477"/>
    <d v="2016-03-13T00:00:00"/>
    <d v="2016-03-18T00:00:00"/>
    <s v="Standard Class"/>
    <n v="557585"/>
    <n v="5"/>
    <n v="3"/>
    <n v="0"/>
    <s v="CA-2016-159373"/>
    <s v="United States"/>
    <s v="San Antonio"/>
    <s v="Texas"/>
    <n v="78207"/>
    <x v="0"/>
  </r>
  <r>
    <x v="3008"/>
    <x v="477"/>
    <d v="2017-09-14T00:00:00"/>
    <d v="2017-09-14T00:00:00"/>
    <s v="Same Day"/>
    <n v="7095"/>
    <n v="3"/>
    <n v="0"/>
    <n v="18447"/>
    <s v="CA-2017-147725"/>
    <s v="United States"/>
    <s v="Orange"/>
    <s v="New Jersey"/>
    <n v="7050"/>
    <x v="2"/>
  </r>
  <r>
    <x v="3009"/>
    <x v="477"/>
    <d v="2016-11-19T00:00:00"/>
    <d v="2016-11-21T00:00:00"/>
    <s v="First Class"/>
    <n v="1848"/>
    <n v="2"/>
    <n v="2"/>
    <n v="6006"/>
    <s v="CA-2016-157364"/>
    <s v="United States"/>
    <s v="Jacksonville"/>
    <s v="North Carolina"/>
    <n v="28540"/>
    <x v="3"/>
  </r>
  <r>
    <x v="3010"/>
    <x v="477"/>
    <d v="2015-11-02T00:00:00"/>
    <d v="2015-11-06T00:00:00"/>
    <s v="Standard Class"/>
    <n v="9696"/>
    <n v="6"/>
    <n v="0"/>
    <n v="33936"/>
    <s v="CA-2015-168207"/>
    <s v="United States"/>
    <s v="San Diego"/>
    <s v="California"/>
    <n v="92105"/>
    <x v="1"/>
  </r>
  <r>
    <x v="3010"/>
    <x v="477"/>
    <d v="2015-11-02T00:00:00"/>
    <d v="2015-11-06T00:00:00"/>
    <s v="Standard Class"/>
    <n v="117488"/>
    <n v="7"/>
    <n v="2"/>
    <n v="411208"/>
    <s v="CA-2015-168207"/>
    <s v="United States"/>
    <s v="San Diego"/>
    <s v="California"/>
    <n v="92105"/>
    <x v="1"/>
  </r>
  <r>
    <x v="3010"/>
    <x v="477"/>
    <d v="2015-11-02T00:00:00"/>
    <d v="2015-11-06T00:00:00"/>
    <s v="Standard Class"/>
    <n v="11952"/>
    <n v="3"/>
    <n v="2"/>
    <n v="41832"/>
    <s v="CA-2015-168207"/>
    <s v="United States"/>
    <s v="San Diego"/>
    <s v="California"/>
    <n v="92105"/>
    <x v="1"/>
  </r>
  <r>
    <x v="3010"/>
    <x v="477"/>
    <d v="2015-11-02T00:00:00"/>
    <d v="2015-11-06T00:00:00"/>
    <s v="Standard Class"/>
    <n v="512499"/>
    <n v="3"/>
    <n v="15"/>
    <n v="-30147"/>
    <s v="CA-2015-168207"/>
    <s v="United States"/>
    <s v="San Diego"/>
    <s v="California"/>
    <n v="92105"/>
    <x v="1"/>
  </r>
  <r>
    <x v="3011"/>
    <x v="478"/>
    <d v="2014-07-01T00:00:00"/>
    <d v="2014-07-05T00:00:00"/>
    <s v="Standard Class"/>
    <n v="57592"/>
    <n v="2"/>
    <n v="2"/>
    <n v="7199"/>
    <s v="CA-2014-160773"/>
    <s v="United States"/>
    <s v="Deltona"/>
    <s v="Florida"/>
    <n v="32725"/>
    <x v="3"/>
  </r>
  <r>
    <x v="3011"/>
    <x v="478"/>
    <d v="2014-07-01T00:00:00"/>
    <d v="2014-07-05T00:00:00"/>
    <s v="Standard Class"/>
    <n v="5184"/>
    <n v="6"/>
    <n v="7"/>
    <n v="-36288"/>
    <s v="CA-2014-160773"/>
    <s v="United States"/>
    <s v="Deltona"/>
    <s v="Florida"/>
    <n v="32725"/>
    <x v="3"/>
  </r>
  <r>
    <x v="3012"/>
    <x v="478"/>
    <d v="2014-11-25T00:00:00"/>
    <d v="2014-11-27T00:00:00"/>
    <s v="Second Class"/>
    <n v="32088"/>
    <n v="6"/>
    <n v="0"/>
    <n v="930552"/>
    <s v="CA-2014-164721"/>
    <s v="United States"/>
    <s v="Brentwood"/>
    <s v="California"/>
    <n v="94513"/>
    <x v="1"/>
  </r>
  <r>
    <x v="3012"/>
    <x v="478"/>
    <d v="2014-11-25T00:00:00"/>
    <d v="2014-11-27T00:00:00"/>
    <s v="Second Class"/>
    <n v="2388"/>
    <n v="3"/>
    <n v="0"/>
    <n v="105072"/>
    <s v="CA-2014-164721"/>
    <s v="United States"/>
    <s v="Brentwood"/>
    <s v="California"/>
    <n v="94513"/>
    <x v="1"/>
  </r>
  <r>
    <x v="3012"/>
    <x v="478"/>
    <d v="2014-11-25T00:00:00"/>
    <d v="2014-11-27T00:00:00"/>
    <s v="Second Class"/>
    <n v="2676"/>
    <n v="4"/>
    <n v="0"/>
    <n v="123096"/>
    <s v="CA-2014-164721"/>
    <s v="United States"/>
    <s v="Brentwood"/>
    <s v="California"/>
    <n v="94513"/>
    <x v="1"/>
  </r>
  <r>
    <x v="3013"/>
    <x v="478"/>
    <d v="2016-12-25T00:00:00"/>
    <d v="2017-01-01T00:00:00"/>
    <s v="Standard Class"/>
    <n v="35445"/>
    <n v="1"/>
    <n v="5"/>
    <n v="-241026"/>
    <s v="CA-2016-109827"/>
    <s v="United States"/>
    <s v="Phoenix"/>
    <s v="Arizona"/>
    <n v="85023"/>
    <x v="1"/>
  </r>
  <r>
    <x v="3013"/>
    <x v="478"/>
    <d v="2016-12-25T00:00:00"/>
    <d v="2017-01-01T00:00:00"/>
    <s v="Standard Class"/>
    <n v="26997"/>
    <n v="2"/>
    <n v="7"/>
    <n v="-386957"/>
    <s v="CA-2016-109827"/>
    <s v="United States"/>
    <s v="Phoenix"/>
    <s v="Arizona"/>
    <n v="85023"/>
    <x v="1"/>
  </r>
  <r>
    <x v="3013"/>
    <x v="478"/>
    <d v="2016-12-25T00:00:00"/>
    <d v="2017-01-01T00:00:00"/>
    <s v="Standard Class"/>
    <n v="4512"/>
    <n v="3"/>
    <n v="2"/>
    <n v="-7896"/>
    <s v="CA-2016-109827"/>
    <s v="United States"/>
    <s v="Phoenix"/>
    <s v="Arizona"/>
    <n v="85023"/>
    <x v="1"/>
  </r>
  <r>
    <x v="3013"/>
    <x v="478"/>
    <d v="2016-12-25T00:00:00"/>
    <d v="2017-01-01T00:00:00"/>
    <s v="Standard Class"/>
    <n v="1008"/>
    <n v="2"/>
    <n v="2"/>
    <n v="2142"/>
    <s v="CA-2016-109827"/>
    <s v="United States"/>
    <s v="Phoenix"/>
    <s v="Arizona"/>
    <n v="85023"/>
    <x v="1"/>
  </r>
  <r>
    <x v="3013"/>
    <x v="478"/>
    <d v="2016-12-25T00:00:00"/>
    <d v="2017-01-01T00:00:00"/>
    <s v="Standard Class"/>
    <n v="47968"/>
    <n v="2"/>
    <n v="2"/>
    <n v="41972"/>
    <s v="CA-2016-109827"/>
    <s v="United States"/>
    <s v="Phoenix"/>
    <s v="Arizona"/>
    <n v="85023"/>
    <x v="1"/>
  </r>
  <r>
    <x v="3014"/>
    <x v="478"/>
    <d v="2014-05-30T00:00:00"/>
    <d v="2014-06-01T00:00:00"/>
    <s v="First Class"/>
    <n v="25584"/>
    <n v="2"/>
    <n v="2"/>
    <n v="89544"/>
    <s v="CA-2014-103429"/>
    <s v="United States"/>
    <s v="New York City"/>
    <s v="New York"/>
    <n v="10024"/>
    <x v="2"/>
  </r>
  <r>
    <x v="3014"/>
    <x v="478"/>
    <d v="2014-05-30T00:00:00"/>
    <d v="2014-06-01T00:00:00"/>
    <s v="First Class"/>
    <n v="4640"/>
    <n v="5"/>
    <n v="0"/>
    <n v="13456"/>
    <s v="CA-2014-103429"/>
    <s v="United States"/>
    <s v="New York City"/>
    <s v="New York"/>
    <n v="10024"/>
    <x v="2"/>
  </r>
  <r>
    <x v="3014"/>
    <x v="478"/>
    <d v="2014-05-30T00:00:00"/>
    <d v="2014-06-01T00:00:00"/>
    <s v="First Class"/>
    <n v="23595"/>
    <n v="3"/>
    <n v="0"/>
    <n v="778635"/>
    <s v="CA-2014-103429"/>
    <s v="United States"/>
    <s v="New York City"/>
    <s v="New York"/>
    <n v="10024"/>
    <x v="2"/>
  </r>
  <r>
    <x v="3014"/>
    <x v="478"/>
    <d v="2014-05-30T00:00:00"/>
    <d v="2014-06-01T00:00:00"/>
    <s v="First Class"/>
    <n v="3996"/>
    <n v="4"/>
    <n v="0"/>
    <n v="17982"/>
    <s v="CA-2014-103429"/>
    <s v="United States"/>
    <s v="New York City"/>
    <s v="New York"/>
    <n v="10024"/>
    <x v="2"/>
  </r>
  <r>
    <x v="3015"/>
    <x v="478"/>
    <d v="2017-10-03T00:00:00"/>
    <d v="2017-10-07T00:00:00"/>
    <s v="Second Class"/>
    <n v="2064"/>
    <n v="5"/>
    <n v="2"/>
    <n v="2322"/>
    <s v="CA-2017-144820"/>
    <s v="United States"/>
    <s v="Pasadena"/>
    <s v="Texas"/>
    <n v="77506"/>
    <x v="0"/>
  </r>
  <r>
    <x v="3016"/>
    <x v="479"/>
    <d v="2017-11-14T00:00:00"/>
    <d v="2017-11-19T00:00:00"/>
    <s v="Standard Class"/>
    <n v="321568"/>
    <n v="2"/>
    <n v="2"/>
    <n v="281372"/>
    <s v="CA-2017-152142"/>
    <s v="United States"/>
    <s v="San Francisco"/>
    <s v="California"/>
    <n v="94110"/>
    <x v="1"/>
  </r>
  <r>
    <x v="3017"/>
    <x v="479"/>
    <d v="2017-06-04T00:00:00"/>
    <d v="2017-06-10T00:00:00"/>
    <s v="Standard Class"/>
    <n v="31984"/>
    <n v="2"/>
    <n v="2"/>
    <n v="1999"/>
    <s v="CA-2017-158407"/>
    <s v="United States"/>
    <s v="Monroe"/>
    <s v="North Carolina"/>
    <n v="28110"/>
    <x v="3"/>
  </r>
  <r>
    <x v="3017"/>
    <x v="479"/>
    <d v="2017-06-04T00:00:00"/>
    <d v="2017-06-10T00:00:00"/>
    <s v="Standard Class"/>
    <n v="71984"/>
    <n v="2"/>
    <n v="2"/>
    <n v="251944"/>
    <s v="CA-2017-158407"/>
    <s v="United States"/>
    <s v="Monroe"/>
    <s v="North Carolina"/>
    <n v="28110"/>
    <x v="3"/>
  </r>
  <r>
    <x v="3018"/>
    <x v="479"/>
    <d v="2017-05-04T00:00:00"/>
    <d v="2017-05-09T00:00:00"/>
    <s v="Standard Class"/>
    <n v="18396"/>
    <n v="5"/>
    <n v="2"/>
    <n v="206955"/>
    <s v="CA-2017-162978"/>
    <s v="United States"/>
    <s v="San Francisco"/>
    <s v="California"/>
    <n v="94109"/>
    <x v="1"/>
  </r>
  <r>
    <x v="3018"/>
    <x v="479"/>
    <d v="2017-05-04T00:00:00"/>
    <d v="2017-05-09T00:00:00"/>
    <s v="Standard Class"/>
    <n v="1761"/>
    <n v="3"/>
    <n v="0"/>
    <n v="84528"/>
    <s v="CA-2017-162978"/>
    <s v="United States"/>
    <s v="San Francisco"/>
    <s v="California"/>
    <n v="94109"/>
    <x v="1"/>
  </r>
  <r>
    <x v="3018"/>
    <x v="479"/>
    <d v="2017-05-04T00:00:00"/>
    <d v="2017-05-09T00:00:00"/>
    <s v="Standard Class"/>
    <n v="300904"/>
    <n v="1"/>
    <n v="2"/>
    <n v="112839"/>
    <s v="CA-2017-162978"/>
    <s v="United States"/>
    <s v="San Francisco"/>
    <s v="California"/>
    <n v="94109"/>
    <x v="1"/>
  </r>
  <r>
    <x v="3019"/>
    <x v="479"/>
    <d v="2017-03-09T00:00:00"/>
    <d v="2017-03-13T00:00:00"/>
    <s v="Standard Class"/>
    <n v="19998"/>
    <n v="2"/>
    <n v="0"/>
    <n v="69993"/>
    <s v="CA-2017-102834"/>
    <s v="United States"/>
    <s v="San Francisco"/>
    <s v="California"/>
    <n v="94110"/>
    <x v="1"/>
  </r>
  <r>
    <x v="3020"/>
    <x v="479"/>
    <d v="2017-11-27T00:00:00"/>
    <d v="2017-12-03T00:00:00"/>
    <s v="Standard Class"/>
    <n v="24455"/>
    <n v="5"/>
    <n v="0"/>
    <n v="1149385"/>
    <s v="CA-2017-101245"/>
    <s v="United States"/>
    <s v="San Francisco"/>
    <s v="California"/>
    <n v="94109"/>
    <x v="1"/>
  </r>
  <r>
    <x v="3020"/>
    <x v="479"/>
    <d v="2017-11-27T00:00:00"/>
    <d v="2017-12-03T00:00:00"/>
    <s v="Standard Class"/>
    <n v="16616"/>
    <n v="8"/>
    <n v="0"/>
    <n v="598176"/>
    <s v="CA-2017-101245"/>
    <s v="United States"/>
    <s v="San Francisco"/>
    <s v="California"/>
    <n v="94109"/>
    <x v="1"/>
  </r>
  <r>
    <x v="3021"/>
    <x v="479"/>
    <d v="2016-05-05T00:00:00"/>
    <d v="2016-05-06T00:00:00"/>
    <s v="First Class"/>
    <n v="168588"/>
    <n v="6"/>
    <n v="0"/>
    <n v="3203172"/>
    <s v="US-2016-102239"/>
    <s v="United States"/>
    <s v="Henderson"/>
    <s v="Nevada"/>
    <n v="89015"/>
    <x v="1"/>
  </r>
  <r>
    <x v="3021"/>
    <x v="479"/>
    <d v="2016-05-05T00:00:00"/>
    <d v="2016-05-06T00:00:00"/>
    <s v="First Class"/>
    <n v="5728"/>
    <n v="2"/>
    <n v="2"/>
    <n v="20048"/>
    <s v="US-2016-102239"/>
    <s v="United States"/>
    <s v="Henderson"/>
    <s v="Nevada"/>
    <n v="89015"/>
    <x v="1"/>
  </r>
  <r>
    <x v="3022"/>
    <x v="480"/>
    <d v="2017-06-08T00:00:00"/>
    <d v="2017-06-14T00:00:00"/>
    <s v="Standard Class"/>
    <n v="1036"/>
    <n v="2"/>
    <n v="0"/>
    <n v="50764"/>
    <s v="CA-2017-117436"/>
    <s v="United States"/>
    <s v="Norwich"/>
    <s v="Connecticut"/>
    <n v="6360"/>
    <x v="2"/>
  </r>
  <r>
    <x v="3023"/>
    <x v="480"/>
    <d v="2014-09-11T00:00:00"/>
    <d v="2014-09-16T00:00:00"/>
    <s v="Standard Class"/>
    <n v="12795"/>
    <n v="3"/>
    <n v="0"/>
    <n v="217515"/>
    <s v="CA-2014-112837"/>
    <s v="United States"/>
    <s v="Oxnard"/>
    <s v="California"/>
    <n v="93030"/>
    <x v="1"/>
  </r>
  <r>
    <x v="3024"/>
    <x v="480"/>
    <d v="2016-11-05T00:00:00"/>
    <d v="2016-11-07T00:00:00"/>
    <s v="First Class"/>
    <n v="27396"/>
    <n v="2"/>
    <n v="0"/>
    <n v="712296"/>
    <s v="CA-2016-157280"/>
    <s v="United States"/>
    <s v="Virginia Beach"/>
    <s v="Virginia"/>
    <n v="23464"/>
    <x v="3"/>
  </r>
  <r>
    <x v="3024"/>
    <x v="480"/>
    <d v="2016-11-05T00:00:00"/>
    <d v="2016-11-07T00:00:00"/>
    <s v="First Class"/>
    <n v="8997"/>
    <n v="3"/>
    <n v="0"/>
    <n v="188937"/>
    <s v="CA-2016-157280"/>
    <s v="United States"/>
    <s v="Virginia Beach"/>
    <s v="Virginia"/>
    <n v="23464"/>
    <x v="3"/>
  </r>
  <r>
    <x v="3024"/>
    <x v="480"/>
    <d v="2016-11-05T00:00:00"/>
    <d v="2016-11-07T00:00:00"/>
    <s v="First Class"/>
    <n v="7568"/>
    <n v="5"/>
    <n v="0"/>
    <n v="7568"/>
    <s v="CA-2016-157280"/>
    <s v="United States"/>
    <s v="Virginia Beach"/>
    <s v="Virginia"/>
    <n v="23464"/>
    <x v="3"/>
  </r>
  <r>
    <x v="3025"/>
    <x v="481"/>
    <d v="2017-04-11T00:00:00"/>
    <d v="2017-04-18T00:00:00"/>
    <s v="Standard Class"/>
    <n v="19995"/>
    <n v="5"/>
    <n v="0"/>
    <n v="219945"/>
    <s v="CA-2017-166128"/>
    <s v="United States"/>
    <s v="Pasadena"/>
    <s v="California"/>
    <n v="91104"/>
    <x v="1"/>
  </r>
  <r>
    <x v="3025"/>
    <x v="481"/>
    <d v="2017-04-11T00:00:00"/>
    <d v="2017-04-18T00:00:00"/>
    <s v="Standard Class"/>
    <n v="4186"/>
    <n v="7"/>
    <n v="0"/>
    <n v="142324"/>
    <s v="CA-2017-166128"/>
    <s v="United States"/>
    <s v="Pasadena"/>
    <s v="California"/>
    <n v="91104"/>
    <x v="1"/>
  </r>
  <r>
    <x v="3026"/>
    <x v="481"/>
    <d v="2016-09-17T00:00:00"/>
    <d v="2016-09-22T00:00:00"/>
    <s v="Standard Class"/>
    <n v="2324"/>
    <n v="5"/>
    <n v="2"/>
    <n v="78435"/>
    <s v="CA-2016-111416"/>
    <s v="United States"/>
    <s v="New York City"/>
    <s v="New York"/>
    <n v="10035"/>
    <x v="2"/>
  </r>
  <r>
    <x v="3027"/>
    <x v="481"/>
    <d v="2016-05-17T00:00:00"/>
    <d v="2016-05-20T00:00:00"/>
    <s v="First Class"/>
    <n v="289"/>
    <n v="1"/>
    <n v="8"/>
    <n v="-47685"/>
    <s v="US-2016-117037"/>
    <s v="United States"/>
    <s v="Chicago"/>
    <s v="Illinois"/>
    <n v="60653"/>
    <x v="0"/>
  </r>
  <r>
    <x v="3027"/>
    <x v="481"/>
    <d v="2016-05-17T00:00:00"/>
    <d v="2016-05-20T00:00:00"/>
    <s v="First Class"/>
    <n v="7896"/>
    <n v="3"/>
    <n v="2"/>
    <n v="24675"/>
    <s v="US-2016-117037"/>
    <s v="United States"/>
    <s v="Chicago"/>
    <s v="Illinois"/>
    <n v="60653"/>
    <x v="0"/>
  </r>
  <r>
    <x v="3027"/>
    <x v="481"/>
    <d v="2016-05-17T00:00:00"/>
    <d v="2016-05-20T00:00:00"/>
    <s v="First Class"/>
    <n v="22608"/>
    <n v="3"/>
    <n v="6"/>
    <n v="-101736"/>
    <s v="US-2016-117037"/>
    <s v="United States"/>
    <s v="Chicago"/>
    <s v="Illinois"/>
    <n v="60653"/>
    <x v="0"/>
  </r>
  <r>
    <x v="3027"/>
    <x v="481"/>
    <d v="2016-05-17T00:00:00"/>
    <d v="2016-05-20T00:00:00"/>
    <s v="First Class"/>
    <n v="30528"/>
    <n v="8"/>
    <n v="2"/>
    <n v="954"/>
    <s v="US-2016-117037"/>
    <s v="United States"/>
    <s v="Chicago"/>
    <s v="Illinois"/>
    <n v="60653"/>
    <x v="0"/>
  </r>
  <r>
    <x v="3028"/>
    <x v="481"/>
    <d v="2016-11-07T00:00:00"/>
    <d v="2016-11-09T00:00:00"/>
    <s v="First Class"/>
    <n v="26396"/>
    <n v="4"/>
    <n v="0"/>
    <n v="712692"/>
    <s v="CA-2016-132997"/>
    <s v="United States"/>
    <s v="Rochester"/>
    <s v="New York"/>
    <n v="14609"/>
    <x v="2"/>
  </r>
  <r>
    <x v="3028"/>
    <x v="481"/>
    <d v="2016-11-07T00:00:00"/>
    <d v="2016-11-09T00:00:00"/>
    <s v="First Class"/>
    <n v="35997"/>
    <n v="3"/>
    <n v="0"/>
    <n v="1007916"/>
    <s v="CA-2016-132997"/>
    <s v="United States"/>
    <s v="Rochester"/>
    <s v="New York"/>
    <n v="14609"/>
    <x v="2"/>
  </r>
  <r>
    <x v="3028"/>
    <x v="481"/>
    <d v="2016-11-07T00:00:00"/>
    <d v="2016-11-09T00:00:00"/>
    <s v="First Class"/>
    <n v="1296"/>
    <n v="2"/>
    <n v="0"/>
    <n v="62208"/>
    <s v="CA-2016-132997"/>
    <s v="United States"/>
    <s v="Rochester"/>
    <s v="New York"/>
    <n v="14609"/>
    <x v="2"/>
  </r>
  <r>
    <x v="3028"/>
    <x v="481"/>
    <d v="2016-11-07T00:00:00"/>
    <d v="2016-11-09T00:00:00"/>
    <s v="First Class"/>
    <n v="11682"/>
    <n v="3"/>
    <n v="0"/>
    <n v="5841"/>
    <s v="CA-2016-132997"/>
    <s v="United States"/>
    <s v="Rochester"/>
    <s v="New York"/>
    <n v="14609"/>
    <x v="2"/>
  </r>
  <r>
    <x v="3028"/>
    <x v="481"/>
    <d v="2016-11-07T00:00:00"/>
    <d v="2016-11-09T00:00:00"/>
    <s v="First Class"/>
    <n v="276784"/>
    <n v="2"/>
    <n v="2"/>
    <n v="899548"/>
    <s v="CA-2016-132997"/>
    <s v="United States"/>
    <s v="Rochester"/>
    <s v="New York"/>
    <n v="14609"/>
    <x v="2"/>
  </r>
  <r>
    <x v="3029"/>
    <x v="481"/>
    <d v="2017-09-02T00:00:00"/>
    <d v="2017-09-04T00:00:00"/>
    <s v="Second Class"/>
    <n v="11696"/>
    <n v="2"/>
    <n v="2"/>
    <n v="39474"/>
    <s v="CA-2017-102218"/>
    <s v="United States"/>
    <s v="Fort Collins"/>
    <s v="Colorado"/>
    <n v="80525"/>
    <x v="1"/>
  </r>
  <r>
    <x v="3030"/>
    <x v="481"/>
    <d v="2014-09-12T00:00:00"/>
    <d v="2014-09-17T00:00:00"/>
    <s v="Second Class"/>
    <n v="3785292"/>
    <n v="6"/>
    <n v="1"/>
    <n v="420588"/>
    <s v="CA-2014-116246"/>
    <s v="United States"/>
    <s v="New York City"/>
    <s v="New York"/>
    <n v="10035"/>
    <x v="2"/>
  </r>
  <r>
    <x v="3031"/>
    <x v="481"/>
    <d v="2017-12-09T00:00:00"/>
    <d v="2017-12-15T00:00:00"/>
    <s v="Standard Class"/>
    <n v="549"/>
    <n v="5"/>
    <n v="0"/>
    <n v="26901"/>
    <s v="CA-2017-102659"/>
    <s v="United States"/>
    <s v="Grand Rapids"/>
    <s v="Michigan"/>
    <n v="49505"/>
    <x v="0"/>
  </r>
  <r>
    <x v="3032"/>
    <x v="482"/>
    <d v="2017-10-19T00:00:00"/>
    <d v="2017-10-23T00:00:00"/>
    <s v="Second Class"/>
    <n v="29472"/>
    <n v="3"/>
    <n v="2"/>
    <n v="99468"/>
    <s v="CA-2017-107727"/>
    <s v="United States"/>
    <s v="Houston"/>
    <s v="Texas"/>
    <n v="77095"/>
    <x v="0"/>
  </r>
  <r>
    <x v="3033"/>
    <x v="482"/>
    <d v="2017-10-27T00:00:00"/>
    <d v="2017-10-30T00:00:00"/>
    <s v="Second Class"/>
    <n v="7056"/>
    <n v="3"/>
    <n v="2"/>
    <n v="2205"/>
    <s v="CA-2017-110373"/>
    <s v="United States"/>
    <s v="Chicago"/>
    <s v="Illinois"/>
    <n v="60610"/>
    <x v="0"/>
  </r>
  <r>
    <x v="3033"/>
    <x v="482"/>
    <d v="2017-10-27T00:00:00"/>
    <d v="2017-10-30T00:00:00"/>
    <s v="Second Class"/>
    <n v="27184"/>
    <n v="2"/>
    <n v="2"/>
    <n v="20388"/>
    <s v="CA-2017-110373"/>
    <s v="United States"/>
    <s v="Chicago"/>
    <s v="Illinois"/>
    <n v="60610"/>
    <x v="0"/>
  </r>
  <r>
    <x v="3034"/>
    <x v="482"/>
    <d v="2015-12-10T00:00:00"/>
    <d v="2015-12-10T00:00:00"/>
    <s v="Same Day"/>
    <n v="731"/>
    <n v="1"/>
    <n v="0"/>
    <n v="34357"/>
    <s v="CA-2015-143105"/>
    <s v="United States"/>
    <s v="New York City"/>
    <s v="New York"/>
    <n v="10024"/>
    <x v="2"/>
  </r>
  <r>
    <x v="3034"/>
    <x v="482"/>
    <d v="2015-12-10T00:00:00"/>
    <d v="2015-12-10T00:00:00"/>
    <s v="Same Day"/>
    <n v="799984"/>
    <n v="2"/>
    <n v="2"/>
    <n v="249995"/>
    <s v="CA-2015-143105"/>
    <s v="United States"/>
    <s v="New York City"/>
    <s v="New York"/>
    <n v="10024"/>
    <x v="2"/>
  </r>
  <r>
    <x v="3034"/>
    <x v="482"/>
    <d v="2015-12-10T00:00:00"/>
    <d v="2015-12-10T00:00:00"/>
    <s v="Same Day"/>
    <n v="4128"/>
    <n v="6"/>
    <n v="0"/>
    <n v="189888"/>
    <s v="CA-2015-143105"/>
    <s v="United States"/>
    <s v="New York City"/>
    <s v="New York"/>
    <n v="10024"/>
    <x v="2"/>
  </r>
  <r>
    <x v="3034"/>
    <x v="482"/>
    <d v="2015-12-10T00:00:00"/>
    <d v="2015-12-10T00:00:00"/>
    <s v="Same Day"/>
    <n v="18466"/>
    <n v="7"/>
    <n v="0"/>
    <n v="849436"/>
    <s v="CA-2015-143105"/>
    <s v="United States"/>
    <s v="New York City"/>
    <s v="New York"/>
    <n v="10024"/>
    <x v="2"/>
  </r>
  <r>
    <x v="3035"/>
    <x v="482"/>
    <d v="2014-09-21T00:00:00"/>
    <d v="2014-09-24T00:00:00"/>
    <s v="First Class"/>
    <n v="11352"/>
    <n v="3"/>
    <n v="2"/>
    <n v="41151"/>
    <s v="CA-2014-168823"/>
    <s v="United States"/>
    <s v="Philadelphia"/>
    <s v="Pennsylvania"/>
    <n v="19143"/>
    <x v="2"/>
  </r>
  <r>
    <x v="3035"/>
    <x v="482"/>
    <d v="2014-09-21T00:00:00"/>
    <d v="2014-09-24T00:00:00"/>
    <s v="First Class"/>
    <n v="20808"/>
    <n v="9"/>
    <n v="2"/>
    <n v="70227"/>
    <s v="CA-2014-168823"/>
    <s v="United States"/>
    <s v="Philadelphia"/>
    <s v="Pennsylvania"/>
    <n v="19143"/>
    <x v="2"/>
  </r>
  <r>
    <x v="3036"/>
    <x v="482"/>
    <d v="2014-08-08T00:00:00"/>
    <d v="2014-08-12T00:00:00"/>
    <s v="Standard Class"/>
    <n v="54999"/>
    <n v="1"/>
    <n v="0"/>
    <n v="274995"/>
    <s v="CA-2014-124478"/>
    <s v="United States"/>
    <s v="Trenton"/>
    <s v="Michigan"/>
    <n v="48183"/>
    <x v="0"/>
  </r>
  <r>
    <x v="3036"/>
    <x v="482"/>
    <d v="2014-08-08T00:00:00"/>
    <d v="2014-08-12T00:00:00"/>
    <s v="Standard Class"/>
    <n v="167535"/>
    <n v="3"/>
    <n v="1"/>
    <n v="3723"/>
    <s v="CA-2014-124478"/>
    <s v="United States"/>
    <s v="Trenton"/>
    <s v="Michigan"/>
    <n v="48183"/>
    <x v="0"/>
  </r>
  <r>
    <x v="3036"/>
    <x v="482"/>
    <d v="2014-08-08T00:00:00"/>
    <d v="2014-08-12T00:00:00"/>
    <s v="Standard Class"/>
    <n v="3834"/>
    <n v="3"/>
    <n v="0"/>
    <n v="17253"/>
    <s v="CA-2014-124478"/>
    <s v="United States"/>
    <s v="Trenton"/>
    <s v="Michigan"/>
    <n v="48183"/>
    <x v="0"/>
  </r>
  <r>
    <x v="3036"/>
    <x v="482"/>
    <d v="2014-08-08T00:00:00"/>
    <d v="2014-08-12T00:00:00"/>
    <s v="Standard Class"/>
    <n v="5388"/>
    <n v="6"/>
    <n v="0"/>
    <n v="226296"/>
    <s v="CA-2014-124478"/>
    <s v="United States"/>
    <s v="Trenton"/>
    <s v="Michigan"/>
    <n v="48183"/>
    <x v="0"/>
  </r>
  <r>
    <x v="3036"/>
    <x v="482"/>
    <d v="2014-08-08T00:00:00"/>
    <d v="2014-08-12T00:00:00"/>
    <s v="Standard Class"/>
    <n v="29998"/>
    <n v="2"/>
    <n v="0"/>
    <n v="839944"/>
    <s v="CA-2014-124478"/>
    <s v="United States"/>
    <s v="Trenton"/>
    <s v="Michigan"/>
    <n v="48183"/>
    <x v="0"/>
  </r>
  <r>
    <x v="3037"/>
    <x v="482"/>
    <d v="2017-10-20T00:00:00"/>
    <d v="2017-10-26T00:00:00"/>
    <s v="Standard Class"/>
    <n v="45528"/>
    <n v="3"/>
    <n v="2"/>
    <n v="159348"/>
    <s v="CA-2017-158722"/>
    <s v="United States"/>
    <s v="Philadelphia"/>
    <s v="Pennsylvania"/>
    <n v="19120"/>
    <x v="2"/>
  </r>
  <r>
    <x v="3038"/>
    <x v="482"/>
    <d v="2014-11-11T00:00:00"/>
    <d v="2014-11-13T00:00:00"/>
    <s v="Second Class"/>
    <n v="575928"/>
    <n v="9"/>
    <n v="2"/>
    <n v="575928"/>
    <s v="CA-2014-140732"/>
    <s v="United States"/>
    <s v="Los Angeles"/>
    <s v="California"/>
    <n v="90004"/>
    <x v="1"/>
  </r>
  <r>
    <x v="3038"/>
    <x v="482"/>
    <d v="2014-11-11T00:00:00"/>
    <d v="2014-11-13T00:00:00"/>
    <s v="Second Class"/>
    <n v="778"/>
    <n v="2"/>
    <n v="0"/>
    <n v="20228"/>
    <s v="CA-2014-140732"/>
    <s v="United States"/>
    <s v="Los Angeles"/>
    <s v="California"/>
    <n v="90004"/>
    <x v="1"/>
  </r>
  <r>
    <x v="3038"/>
    <x v="482"/>
    <d v="2014-11-11T00:00:00"/>
    <d v="2014-11-13T00:00:00"/>
    <s v="Second Class"/>
    <n v="12392"/>
    <n v="4"/>
    <n v="0"/>
    <n v="55764"/>
    <s v="CA-2014-140732"/>
    <s v="United States"/>
    <s v="Los Angeles"/>
    <s v="California"/>
    <n v="90004"/>
    <x v="1"/>
  </r>
  <r>
    <x v="3039"/>
    <x v="482"/>
    <d v="2015-11-27T00:00:00"/>
    <d v="2015-11-29T00:00:00"/>
    <s v="Second Class"/>
    <n v="4008"/>
    <n v="6"/>
    <n v="0"/>
    <n v="192384"/>
    <s v="CA-2015-130974"/>
    <s v="United States"/>
    <s v="Everett"/>
    <s v="Massachusetts"/>
    <n v="2149"/>
    <x v="2"/>
  </r>
  <r>
    <x v="3039"/>
    <x v="482"/>
    <d v="2015-11-27T00:00:00"/>
    <d v="2015-11-29T00:00:00"/>
    <s v="Second Class"/>
    <n v="5994"/>
    <n v="3"/>
    <n v="0"/>
    <n v="281718"/>
    <s v="CA-2015-130974"/>
    <s v="United States"/>
    <s v="Everett"/>
    <s v="Massachusetts"/>
    <n v="2149"/>
    <x v="2"/>
  </r>
  <r>
    <x v="3039"/>
    <x v="482"/>
    <d v="2015-11-27T00:00:00"/>
    <d v="2015-11-29T00:00:00"/>
    <s v="Second Class"/>
    <n v="25998"/>
    <n v="2"/>
    <n v="0"/>
    <n v="883932"/>
    <s v="CA-2015-130974"/>
    <s v="United States"/>
    <s v="Everett"/>
    <s v="Massachusetts"/>
    <n v="2149"/>
    <x v="2"/>
  </r>
  <r>
    <x v="3039"/>
    <x v="482"/>
    <d v="2015-11-27T00:00:00"/>
    <d v="2015-11-29T00:00:00"/>
    <s v="Second Class"/>
    <n v="17098"/>
    <n v="1"/>
    <n v="0"/>
    <n v="324862"/>
    <s v="CA-2015-130974"/>
    <s v="United States"/>
    <s v="Everett"/>
    <s v="Massachusetts"/>
    <n v="2149"/>
    <x v="2"/>
  </r>
  <r>
    <x v="3039"/>
    <x v="482"/>
    <d v="2015-11-27T00:00:00"/>
    <d v="2015-11-29T00:00:00"/>
    <s v="Second Class"/>
    <n v="3897"/>
    <n v="3"/>
    <n v="0"/>
    <n v="46764"/>
    <s v="CA-2015-130974"/>
    <s v="United States"/>
    <s v="Everett"/>
    <s v="Massachusetts"/>
    <n v="2149"/>
    <x v="2"/>
  </r>
  <r>
    <x v="3039"/>
    <x v="482"/>
    <d v="2015-11-27T00:00:00"/>
    <d v="2015-11-29T00:00:00"/>
    <s v="Second Class"/>
    <n v="1549"/>
    <n v="5"/>
    <n v="0"/>
    <n v="69705"/>
    <s v="CA-2015-130974"/>
    <s v="United States"/>
    <s v="Everett"/>
    <s v="Massachusetts"/>
    <n v="2149"/>
    <x v="2"/>
  </r>
  <r>
    <x v="3039"/>
    <x v="482"/>
    <d v="2015-11-27T00:00:00"/>
    <d v="2015-11-29T00:00:00"/>
    <s v="Second Class"/>
    <n v="446068"/>
    <n v="4"/>
    <n v="3"/>
    <n v="0"/>
    <s v="CA-2015-130974"/>
    <s v="United States"/>
    <s v="Everett"/>
    <s v="Massachusetts"/>
    <n v="2149"/>
    <x v="2"/>
  </r>
  <r>
    <x v="3040"/>
    <x v="482"/>
    <d v="2016-08-23T00:00:00"/>
    <d v="2016-08-29T00:00:00"/>
    <s v="Standard Class"/>
    <n v="252"/>
    <n v="4"/>
    <n v="0"/>
    <n v="11592"/>
    <s v="US-2016-117793"/>
    <s v="United States"/>
    <s v="Sheboygan"/>
    <s v="Wisconsin"/>
    <n v="53081"/>
    <x v="0"/>
  </r>
  <r>
    <x v="3040"/>
    <x v="482"/>
    <d v="2016-08-23T00:00:00"/>
    <d v="2016-08-29T00:00:00"/>
    <s v="Standard Class"/>
    <n v="3759"/>
    <n v="3"/>
    <n v="0"/>
    <n v="176673"/>
    <s v="US-2016-117793"/>
    <s v="United States"/>
    <s v="Sheboygan"/>
    <s v="Wisconsin"/>
    <n v="53081"/>
    <x v="0"/>
  </r>
  <r>
    <x v="3040"/>
    <x v="482"/>
    <d v="2016-08-23T00:00:00"/>
    <d v="2016-08-29T00:00:00"/>
    <s v="Standard Class"/>
    <n v="1497"/>
    <n v="1"/>
    <n v="0"/>
    <n v="41916"/>
    <s v="US-2016-117793"/>
    <s v="United States"/>
    <s v="Sheboygan"/>
    <s v="Wisconsin"/>
    <n v="53081"/>
    <x v="0"/>
  </r>
  <r>
    <x v="3040"/>
    <x v="482"/>
    <d v="2016-08-23T00:00:00"/>
    <d v="2016-08-29T00:00:00"/>
    <s v="Standard Class"/>
    <n v="198"/>
    <n v="2"/>
    <n v="0"/>
    <n v="891"/>
    <s v="US-2016-117793"/>
    <s v="United States"/>
    <s v="Sheboygan"/>
    <s v="Wisconsin"/>
    <n v="53081"/>
    <x v="0"/>
  </r>
  <r>
    <x v="3041"/>
    <x v="482"/>
    <d v="2016-08-18T00:00:00"/>
    <d v="2016-08-20T00:00:00"/>
    <s v="Second Class"/>
    <n v="9552"/>
    <n v="3"/>
    <n v="6"/>
    <n v="-38208"/>
    <s v="CA-2016-128916"/>
    <s v="United States"/>
    <s v="Houston"/>
    <s v="Texas"/>
    <n v="77070"/>
    <x v="0"/>
  </r>
  <r>
    <x v="3041"/>
    <x v="482"/>
    <d v="2016-08-18T00:00:00"/>
    <d v="2016-08-20T00:00:00"/>
    <s v="Second Class"/>
    <n v="5344"/>
    <n v="4"/>
    <n v="6"/>
    <n v="-21376"/>
    <s v="CA-2016-128916"/>
    <s v="United States"/>
    <s v="Houston"/>
    <s v="Texas"/>
    <n v="77070"/>
    <x v="0"/>
  </r>
  <r>
    <x v="3042"/>
    <x v="482"/>
    <d v="2015-12-01T00:00:00"/>
    <d v="2015-12-05T00:00:00"/>
    <s v="Standard Class"/>
    <n v="1944"/>
    <n v="3"/>
    <n v="0"/>
    <n v="93312"/>
    <s v="CA-2015-110324"/>
    <s v="United States"/>
    <s v="Jackson"/>
    <s v="Michigan"/>
    <n v="49201"/>
    <x v="0"/>
  </r>
  <r>
    <x v="3042"/>
    <x v="482"/>
    <d v="2015-12-01T00:00:00"/>
    <d v="2015-12-05T00:00:00"/>
    <s v="Standard Class"/>
    <n v="364"/>
    <n v="2"/>
    <n v="0"/>
    <n v="10192"/>
    <s v="CA-2015-110324"/>
    <s v="United States"/>
    <s v="Jackson"/>
    <s v="Michigan"/>
    <n v="49201"/>
    <x v="0"/>
  </r>
  <r>
    <x v="3042"/>
    <x v="482"/>
    <d v="2015-12-01T00:00:00"/>
    <d v="2015-12-05T00:00:00"/>
    <s v="Standard Class"/>
    <n v="1854"/>
    <n v="2"/>
    <n v="0"/>
    <n v="87138"/>
    <s v="CA-2015-110324"/>
    <s v="United States"/>
    <s v="Jackson"/>
    <s v="Michigan"/>
    <n v="49201"/>
    <x v="0"/>
  </r>
  <r>
    <x v="3043"/>
    <x v="483"/>
    <d v="2017-06-27T00:00:00"/>
    <d v="2017-07-04T00:00:00"/>
    <s v="Standard Class"/>
    <n v="191646"/>
    <n v="3"/>
    <n v="1"/>
    <n v="31941"/>
    <s v="CA-2017-123638"/>
    <s v="United States"/>
    <s v="Watertown"/>
    <s v="New York"/>
    <n v="13601"/>
    <x v="2"/>
  </r>
  <r>
    <x v="3044"/>
    <x v="483"/>
    <d v="2014-09-20T00:00:00"/>
    <d v="2014-09-26T00:00:00"/>
    <s v="Standard Class"/>
    <n v="4392"/>
    <n v="4"/>
    <n v="0"/>
    <n v="118584"/>
    <s v="CA-2014-133704"/>
    <s v="United States"/>
    <s v="Los Angeles"/>
    <s v="California"/>
    <n v="90004"/>
    <x v="1"/>
  </r>
  <r>
    <x v="3044"/>
    <x v="483"/>
    <d v="2014-09-20T00:00:00"/>
    <d v="2014-09-26T00:00:00"/>
    <s v="Standard Class"/>
    <n v="20232"/>
    <n v="3"/>
    <n v="2"/>
    <n v="65754"/>
    <s v="CA-2014-133704"/>
    <s v="United States"/>
    <s v="Los Angeles"/>
    <s v="California"/>
    <n v="90004"/>
    <x v="1"/>
  </r>
  <r>
    <x v="3045"/>
    <x v="483"/>
    <d v="2016-11-05T00:00:00"/>
    <d v="2016-11-10T00:00:00"/>
    <s v="Standard Class"/>
    <n v="1049"/>
    <n v="5"/>
    <n v="0"/>
    <n v="50352"/>
    <s v="US-2016-165078"/>
    <s v="United States"/>
    <s v="Lawrence"/>
    <s v="Indiana"/>
    <n v="46226"/>
    <x v="0"/>
  </r>
  <r>
    <x v="3045"/>
    <x v="483"/>
    <d v="2016-11-05T00:00:00"/>
    <d v="2016-11-10T00:00:00"/>
    <s v="Standard Class"/>
    <n v="3968"/>
    <n v="2"/>
    <n v="0"/>
    <n v="162688"/>
    <s v="US-2016-165078"/>
    <s v="United States"/>
    <s v="Lawrence"/>
    <s v="Indiana"/>
    <n v="46226"/>
    <x v="0"/>
  </r>
  <r>
    <x v="3045"/>
    <x v="483"/>
    <d v="2016-11-05T00:00:00"/>
    <d v="2016-11-10T00:00:00"/>
    <s v="Standard Class"/>
    <n v="5175"/>
    <n v="5"/>
    <n v="0"/>
    <n v="2484"/>
    <s v="US-2016-165078"/>
    <s v="United States"/>
    <s v="Lawrence"/>
    <s v="Indiana"/>
    <n v="46226"/>
    <x v="0"/>
  </r>
  <r>
    <x v="3046"/>
    <x v="483"/>
    <d v="2016-11-07T00:00:00"/>
    <d v="2016-11-12T00:00:00"/>
    <s v="Standard Class"/>
    <n v="1603136"/>
    <n v="4"/>
    <n v="2"/>
    <n v="100196"/>
    <s v="CA-2016-152247"/>
    <s v="United States"/>
    <s v="Cheyenne"/>
    <s v="Wyoming"/>
    <n v="82001"/>
    <x v="1"/>
  </r>
  <r>
    <x v="3047"/>
    <x v="483"/>
    <d v="2014-10-13T00:00:00"/>
    <d v="2014-10-15T00:00:00"/>
    <s v="First Class"/>
    <n v="364"/>
    <n v="5"/>
    <n v="0"/>
    <n v="17472"/>
    <s v="CA-2014-132010"/>
    <s v="United States"/>
    <s v="Richmond"/>
    <s v="Virginia"/>
    <n v="23223"/>
    <x v="3"/>
  </r>
  <r>
    <x v="3047"/>
    <x v="483"/>
    <d v="2014-10-13T00:00:00"/>
    <d v="2014-10-15T00:00:00"/>
    <s v="First Class"/>
    <n v="2296"/>
    <n v="2"/>
    <n v="0"/>
    <n v="43624"/>
    <s v="CA-2014-132010"/>
    <s v="United States"/>
    <s v="Richmond"/>
    <s v="Virginia"/>
    <n v="23223"/>
    <x v="3"/>
  </r>
  <r>
    <x v="3047"/>
    <x v="483"/>
    <d v="2014-10-13T00:00:00"/>
    <d v="2014-10-15T00:00:00"/>
    <s v="First Class"/>
    <n v="3152"/>
    <n v="4"/>
    <n v="0"/>
    <n v="6304"/>
    <s v="CA-2014-132010"/>
    <s v="United States"/>
    <s v="Richmond"/>
    <s v="Virginia"/>
    <n v="23223"/>
    <x v="3"/>
  </r>
  <r>
    <x v="3047"/>
    <x v="483"/>
    <d v="2014-10-13T00:00:00"/>
    <d v="2014-10-15T00:00:00"/>
    <s v="First Class"/>
    <n v="1518"/>
    <n v="3"/>
    <n v="0"/>
    <n v="71346"/>
    <s v="CA-2014-132010"/>
    <s v="United States"/>
    <s v="Richmond"/>
    <s v="Virginia"/>
    <n v="23223"/>
    <x v="3"/>
  </r>
  <r>
    <x v="3048"/>
    <x v="483"/>
    <d v="2015-11-28T00:00:00"/>
    <d v="2015-12-03T00:00:00"/>
    <s v="Standard Class"/>
    <n v="828"/>
    <n v="2"/>
    <n v="0"/>
    <n v="34776"/>
    <s v="CA-2015-157028"/>
    <s v="United States"/>
    <s v="Las Cruces"/>
    <s v="New Mexico"/>
    <n v="88001"/>
    <x v="1"/>
  </r>
  <r>
    <x v="3049"/>
    <x v="484"/>
    <d v="2017-06-24T00:00:00"/>
    <d v="2017-06-29T00:00:00"/>
    <s v="Standard Class"/>
    <n v="21744"/>
    <n v="3"/>
    <n v="2"/>
    <n v="6795"/>
    <s v="CA-2017-105074"/>
    <s v="United States"/>
    <s v="Akron"/>
    <s v="Ohio"/>
    <n v="44312"/>
    <x v="2"/>
  </r>
  <r>
    <x v="3050"/>
    <x v="484"/>
    <d v="2014-08-08T00:00:00"/>
    <d v="2014-08-14T00:00:00"/>
    <s v="Standard Class"/>
    <n v="121376"/>
    <n v="4"/>
    <n v="2"/>
    <n v="-30344"/>
    <s v="CA-2014-151708"/>
    <s v="United States"/>
    <s v="Glendale"/>
    <s v="Arizona"/>
    <n v="85301"/>
    <x v="1"/>
  </r>
  <r>
    <x v="3050"/>
    <x v="484"/>
    <d v="2014-08-08T00:00:00"/>
    <d v="2014-08-14T00:00:00"/>
    <s v="Standard Class"/>
    <n v="95976"/>
    <n v="3"/>
    <n v="2"/>
    <n v="-107973"/>
    <s v="CA-2014-151708"/>
    <s v="United States"/>
    <s v="Glendale"/>
    <s v="Arizona"/>
    <n v="85301"/>
    <x v="1"/>
  </r>
  <r>
    <x v="3051"/>
    <x v="484"/>
    <d v="2015-12-25T00:00:00"/>
    <d v="2015-12-31T00:00:00"/>
    <s v="Standard Class"/>
    <n v="9216"/>
    <n v="4"/>
    <n v="2"/>
    <n v="33408"/>
    <s v="CA-2015-144288"/>
    <s v="United States"/>
    <s v="Nashville"/>
    <s v="Tennessee"/>
    <n v="37211"/>
    <x v="3"/>
  </r>
  <r>
    <x v="3051"/>
    <x v="484"/>
    <d v="2015-12-25T00:00:00"/>
    <d v="2015-12-31T00:00:00"/>
    <s v="Standard Class"/>
    <n v="10368"/>
    <n v="2"/>
    <n v="2"/>
    <n v="36288"/>
    <s v="CA-2015-144288"/>
    <s v="United States"/>
    <s v="Nashville"/>
    <s v="Tennessee"/>
    <n v="37211"/>
    <x v="3"/>
  </r>
  <r>
    <x v="3052"/>
    <x v="484"/>
    <d v="2017-07-03T00:00:00"/>
    <d v="2017-07-10T00:00:00"/>
    <s v="Standard Class"/>
    <n v="12939"/>
    <n v="3"/>
    <n v="0"/>
    <n v="543438"/>
    <s v="CA-2017-169124"/>
    <s v="United States"/>
    <s v="Citrus Heights"/>
    <s v="California"/>
    <n v="95610"/>
    <x v="1"/>
  </r>
  <r>
    <x v="3053"/>
    <x v="484"/>
    <d v="2016-11-14T00:00:00"/>
    <d v="2016-11-17T00:00:00"/>
    <s v="First Class"/>
    <n v="408006"/>
    <n v="2"/>
    <n v="1"/>
    <n v="725344"/>
    <s v="CA-2016-118759"/>
    <s v="United States"/>
    <s v="New York City"/>
    <s v="New York"/>
    <n v="10009"/>
    <x v="2"/>
  </r>
  <r>
    <x v="3053"/>
    <x v="484"/>
    <d v="2016-11-14T00:00:00"/>
    <d v="2016-11-17T00:00:00"/>
    <s v="First Class"/>
    <n v="4044"/>
    <n v="3"/>
    <n v="0"/>
    <n v="105144"/>
    <s v="CA-2016-118759"/>
    <s v="United States"/>
    <s v="New York City"/>
    <s v="New York"/>
    <n v="10009"/>
    <x v="2"/>
  </r>
  <r>
    <x v="3054"/>
    <x v="484"/>
    <d v="2017-10-09T00:00:00"/>
    <d v="2017-10-11T00:00:00"/>
    <s v="Second Class"/>
    <n v="67144"/>
    <n v="7"/>
    <n v="2"/>
    <n v="58751"/>
    <s v="CA-2017-163125"/>
    <s v="United States"/>
    <s v="League City"/>
    <s v="Texas"/>
    <n v="77573"/>
    <x v="0"/>
  </r>
  <r>
    <x v="3054"/>
    <x v="484"/>
    <d v="2017-10-09T00:00:00"/>
    <d v="2017-10-11T00:00:00"/>
    <s v="Second Class"/>
    <n v="254058"/>
    <n v="3"/>
    <n v="3"/>
    <n v="-326646"/>
    <s v="CA-2017-163125"/>
    <s v="United States"/>
    <s v="League City"/>
    <s v="Texas"/>
    <n v="77573"/>
    <x v="0"/>
  </r>
  <r>
    <x v="3055"/>
    <x v="484"/>
    <d v="2015-10-08T00:00:00"/>
    <d v="2015-10-12T00:00:00"/>
    <s v="Standard Class"/>
    <n v="1459"/>
    <n v="5"/>
    <n v="0"/>
    <n v="62737"/>
    <s v="CA-2015-168529"/>
    <s v="United States"/>
    <s v="San Francisco"/>
    <s v="California"/>
    <n v="94122"/>
    <x v="1"/>
  </r>
  <r>
    <x v="3056"/>
    <x v="484"/>
    <d v="2015-10-05T00:00:00"/>
    <d v="2015-10-07T00:00:00"/>
    <s v="First Class"/>
    <n v="5304"/>
    <n v="3"/>
    <n v="2"/>
    <n v="-4641"/>
    <s v="CA-2015-145828"/>
    <s v="United States"/>
    <s v="Cincinnati"/>
    <s v="Ohio"/>
    <n v="45231"/>
    <x v="2"/>
  </r>
  <r>
    <x v="3057"/>
    <x v="484"/>
    <d v="2017-11-12T00:00:00"/>
    <d v="2017-11-16T00:00:00"/>
    <s v="Second Class"/>
    <n v="1824"/>
    <n v="3"/>
    <n v="0"/>
    <n v="912"/>
    <s v="CA-2017-149944"/>
    <s v="United States"/>
    <s v="Longview"/>
    <s v="Washington"/>
    <n v="98632"/>
    <x v="1"/>
  </r>
  <r>
    <x v="3057"/>
    <x v="484"/>
    <d v="2017-11-12T00:00:00"/>
    <d v="2017-11-16T00:00:00"/>
    <s v="Second Class"/>
    <n v="7612"/>
    <n v="2"/>
    <n v="0"/>
    <n v="220748"/>
    <s v="CA-2017-149944"/>
    <s v="United States"/>
    <s v="Longview"/>
    <s v="Washington"/>
    <n v="98632"/>
    <x v="1"/>
  </r>
  <r>
    <x v="3058"/>
    <x v="484"/>
    <d v="2015-09-24T00:00:00"/>
    <d v="2015-09-24T00:00:00"/>
    <s v="Same Day"/>
    <n v="6732"/>
    <n v="6"/>
    <n v="7"/>
    <n v="-4488"/>
    <s v="CA-2015-113131"/>
    <s v="United States"/>
    <s v="Columbus"/>
    <s v="Ohio"/>
    <n v="43229"/>
    <x v="2"/>
  </r>
  <r>
    <x v="3058"/>
    <x v="484"/>
    <d v="2015-09-24T00:00:00"/>
    <d v="2015-09-24T00:00:00"/>
    <s v="Same Day"/>
    <n v="33568"/>
    <n v="2"/>
    <n v="2"/>
    <n v="16784"/>
    <s v="CA-2015-113131"/>
    <s v="United States"/>
    <s v="Columbus"/>
    <s v="Ohio"/>
    <n v="43229"/>
    <x v="2"/>
  </r>
  <r>
    <x v="3058"/>
    <x v="484"/>
    <d v="2015-09-24T00:00:00"/>
    <d v="2015-09-24T00:00:00"/>
    <s v="Same Day"/>
    <n v="1584"/>
    <n v="2"/>
    <n v="2"/>
    <n v="5544"/>
    <s v="CA-2015-113131"/>
    <s v="United States"/>
    <s v="Columbus"/>
    <s v="Ohio"/>
    <n v="43229"/>
    <x v="2"/>
  </r>
  <r>
    <x v="3058"/>
    <x v="484"/>
    <d v="2015-09-24T00:00:00"/>
    <d v="2015-09-24T00:00:00"/>
    <s v="Same Day"/>
    <n v="24424"/>
    <n v="1"/>
    <n v="2"/>
    <n v="79378"/>
    <s v="CA-2015-113131"/>
    <s v="United States"/>
    <s v="Columbus"/>
    <s v="Ohio"/>
    <n v="43229"/>
    <x v="2"/>
  </r>
  <r>
    <x v="3058"/>
    <x v="484"/>
    <d v="2015-09-24T00:00:00"/>
    <d v="2015-09-24T00:00:00"/>
    <s v="Same Day"/>
    <n v="1712"/>
    <n v="5"/>
    <n v="2"/>
    <n v="1926"/>
    <s v="CA-2015-113131"/>
    <s v="United States"/>
    <s v="Columbus"/>
    <s v="Ohio"/>
    <n v="43229"/>
    <x v="2"/>
  </r>
  <r>
    <x v="3059"/>
    <x v="485"/>
    <d v="2016-03-11T00:00:00"/>
    <d v="2016-03-15T00:00:00"/>
    <s v="Standard Class"/>
    <n v="244006"/>
    <n v="2"/>
    <n v="3"/>
    <n v="-313722"/>
    <s v="US-2016-128902"/>
    <s v="United States"/>
    <s v="Vineland"/>
    <s v="New Jersey"/>
    <n v="8360"/>
    <x v="2"/>
  </r>
  <r>
    <x v="3060"/>
    <x v="485"/>
    <d v="2014-01-05T00:00:00"/>
    <d v="2014-01-12T00:00:00"/>
    <s v="Standard Class"/>
    <n v="19536"/>
    <n v="3"/>
    <n v="2"/>
    <n v="4884"/>
    <s v="CA-2014-141817"/>
    <s v="United States"/>
    <s v="Philadelphia"/>
    <s v="Pennsylvania"/>
    <n v="19143"/>
    <x v="2"/>
  </r>
  <r>
    <x v="3061"/>
    <x v="485"/>
    <d v="2017-04-25T00:00:00"/>
    <d v="2017-04-29T00:00:00"/>
    <s v="Second Class"/>
    <n v="13904"/>
    <n v="2"/>
    <n v="2"/>
    <n v="45188"/>
    <s v="CA-2017-151071"/>
    <s v="United States"/>
    <s v="Los Angeles"/>
    <s v="California"/>
    <n v="90049"/>
    <x v="1"/>
  </r>
  <r>
    <x v="3062"/>
    <x v="485"/>
    <d v="2017-05-06T00:00:00"/>
    <d v="2017-05-06T00:00:00"/>
    <s v="Same Day"/>
    <n v="68541"/>
    <n v="11"/>
    <n v="7"/>
    <n v="-525481"/>
    <s v="CA-2017-144498"/>
    <s v="United States"/>
    <s v="Charlotte"/>
    <s v="North Carolina"/>
    <n v="28205"/>
    <x v="3"/>
  </r>
  <r>
    <x v="3062"/>
    <x v="485"/>
    <d v="2017-05-06T00:00:00"/>
    <d v="2017-05-06T00:00:00"/>
    <s v="Same Day"/>
    <n v="627168"/>
    <n v="4"/>
    <n v="2"/>
    <n v="705564"/>
    <s v="CA-2017-144498"/>
    <s v="United States"/>
    <s v="Charlotte"/>
    <s v="North Carolina"/>
    <n v="28205"/>
    <x v="3"/>
  </r>
  <r>
    <x v="3062"/>
    <x v="485"/>
    <d v="2017-05-06T00:00:00"/>
    <d v="2017-05-06T00:00:00"/>
    <s v="Same Day"/>
    <n v="12212"/>
    <n v="5"/>
    <n v="2"/>
    <n v="39689"/>
    <s v="CA-2017-144498"/>
    <s v="United States"/>
    <s v="Charlotte"/>
    <s v="North Carolina"/>
    <n v="28205"/>
    <x v="3"/>
  </r>
  <r>
    <x v="3063"/>
    <x v="485"/>
    <d v="2017-11-16T00:00:00"/>
    <d v="2017-11-22T00:00:00"/>
    <s v="Standard Class"/>
    <n v="1731"/>
    <n v="3"/>
    <n v="0"/>
    <n v="5193"/>
    <s v="CA-2017-122945"/>
    <s v="United States"/>
    <s v="Roseville"/>
    <s v="California"/>
    <n v="95661"/>
    <x v="1"/>
  </r>
  <r>
    <x v="3064"/>
    <x v="485"/>
    <d v="2016-05-09T00:00:00"/>
    <d v="2016-05-13T00:00:00"/>
    <s v="Standard Class"/>
    <n v="19136"/>
    <n v="2"/>
    <n v="2"/>
    <n v="19136"/>
    <s v="CA-2016-112382"/>
    <s v="United States"/>
    <s v="Houston"/>
    <s v="Texas"/>
    <n v="77036"/>
    <x v="0"/>
  </r>
  <r>
    <x v="3065"/>
    <x v="485"/>
    <d v="2016-09-04T00:00:00"/>
    <d v="2016-09-08T00:00:00"/>
    <s v="Standard Class"/>
    <n v="1656"/>
    <n v="2"/>
    <n v="0"/>
    <n v="77832"/>
    <s v="CA-2016-142524"/>
    <s v="United States"/>
    <s v="Springfield"/>
    <s v="Missouri"/>
    <n v="65807"/>
    <x v="0"/>
  </r>
  <r>
    <x v="3065"/>
    <x v="485"/>
    <d v="2016-09-04T00:00:00"/>
    <d v="2016-09-08T00:00:00"/>
    <s v="Standard Class"/>
    <n v="27995"/>
    <n v="5"/>
    <n v="0"/>
    <n v="67188"/>
    <s v="CA-2016-142524"/>
    <s v="United States"/>
    <s v="Springfield"/>
    <s v="Missouri"/>
    <n v="65807"/>
    <x v="0"/>
  </r>
  <r>
    <x v="3066"/>
    <x v="486"/>
    <d v="2015-09-24T00:00:00"/>
    <d v="2015-09-30T00:00:00"/>
    <s v="Standard Class"/>
    <n v="5175"/>
    <n v="6"/>
    <n v="0"/>
    <n v="15525"/>
    <s v="CA-2015-143119"/>
    <s v="United States"/>
    <s v="Lafayette"/>
    <s v="Louisiana"/>
    <n v="70506"/>
    <x v="3"/>
  </r>
  <r>
    <x v="3067"/>
    <x v="486"/>
    <d v="2015-03-13T00:00:00"/>
    <d v="2015-03-15T00:00:00"/>
    <s v="First Class"/>
    <n v="14196"/>
    <n v="2"/>
    <n v="0"/>
    <n v="397488"/>
    <s v="CA-2015-114237"/>
    <s v="United States"/>
    <s v="Seattle"/>
    <s v="Washington"/>
    <n v="98103"/>
    <x v="1"/>
  </r>
  <r>
    <x v="3068"/>
    <x v="486"/>
    <d v="2015-11-22T00:00:00"/>
    <d v="2015-11-27T00:00:00"/>
    <s v="Standard Class"/>
    <n v="2946"/>
    <n v="2"/>
    <n v="7"/>
    <n v="-20622"/>
    <s v="CA-2015-168459"/>
    <s v="United States"/>
    <s v="Memphis"/>
    <s v="Tennessee"/>
    <n v="38109"/>
    <x v="3"/>
  </r>
  <r>
    <x v="3068"/>
    <x v="486"/>
    <d v="2015-11-22T00:00:00"/>
    <d v="2015-11-27T00:00:00"/>
    <s v="Standard Class"/>
    <n v="55104"/>
    <n v="6"/>
    <n v="2"/>
    <n v="185976"/>
    <s v="CA-2015-168459"/>
    <s v="United States"/>
    <s v="Memphis"/>
    <s v="Tennessee"/>
    <n v="38109"/>
    <x v="3"/>
  </r>
  <r>
    <x v="3069"/>
    <x v="486"/>
    <d v="2015-09-07T00:00:00"/>
    <d v="2015-09-07T00:00:00"/>
    <s v="Same Day"/>
    <n v="1396"/>
    <n v="2"/>
    <n v="0"/>
    <n v="2792"/>
    <s v="CA-2015-105599"/>
    <s v="United States"/>
    <s v="New York City"/>
    <s v="New York"/>
    <n v="10011"/>
    <x v="2"/>
  </r>
  <r>
    <x v="3069"/>
    <x v="486"/>
    <d v="2015-09-07T00:00:00"/>
    <d v="2015-09-07T00:00:00"/>
    <s v="Same Day"/>
    <n v="27414"/>
    <n v="3"/>
    <n v="4"/>
    <n v="-141639"/>
    <s v="CA-2015-105599"/>
    <s v="United States"/>
    <s v="New York City"/>
    <s v="New York"/>
    <n v="10011"/>
    <x v="2"/>
  </r>
  <r>
    <x v="3070"/>
    <x v="486"/>
    <d v="2014-09-08T00:00:00"/>
    <d v="2014-09-14T00:00:00"/>
    <s v="Standard Class"/>
    <n v="588"/>
    <n v="2"/>
    <n v="0"/>
    <n v="2646"/>
    <s v="CA-2014-107818"/>
    <s v="United States"/>
    <s v="Pasco"/>
    <s v="Washington"/>
    <n v="99301"/>
    <x v="1"/>
  </r>
  <r>
    <x v="3070"/>
    <x v="486"/>
    <d v="2014-09-08T00:00:00"/>
    <d v="2014-09-14T00:00:00"/>
    <s v="Standard Class"/>
    <n v="97592"/>
    <n v="5"/>
    <n v="2"/>
    <n v="12199"/>
    <s v="CA-2014-107818"/>
    <s v="United States"/>
    <s v="Pasco"/>
    <s v="Washington"/>
    <n v="99301"/>
    <x v="1"/>
  </r>
  <r>
    <x v="3070"/>
    <x v="486"/>
    <d v="2014-09-08T00:00:00"/>
    <d v="2014-09-14T00:00:00"/>
    <s v="Standard Class"/>
    <n v="30384"/>
    <n v="8"/>
    <n v="0"/>
    <n v="91152"/>
    <s v="CA-2014-107818"/>
    <s v="United States"/>
    <s v="Pasco"/>
    <s v="Washington"/>
    <n v="99301"/>
    <x v="1"/>
  </r>
  <r>
    <x v="3070"/>
    <x v="486"/>
    <d v="2014-09-08T00:00:00"/>
    <d v="2014-09-14T00:00:00"/>
    <s v="Standard Class"/>
    <n v="48588"/>
    <n v="6"/>
    <n v="0"/>
    <n v="194352"/>
    <s v="CA-2014-107818"/>
    <s v="United States"/>
    <s v="Pasco"/>
    <s v="Washington"/>
    <n v="99301"/>
    <x v="1"/>
  </r>
  <r>
    <x v="3071"/>
    <x v="486"/>
    <d v="2016-01-22T00:00:00"/>
    <d v="2016-01-27T00:00:00"/>
    <s v="Standard Class"/>
    <n v="1296"/>
    <n v="2"/>
    <n v="0"/>
    <n v="62208"/>
    <s v="CA-2016-146318"/>
    <s v="United States"/>
    <s v="Seattle"/>
    <s v="Washington"/>
    <n v="98105"/>
    <x v="1"/>
  </r>
  <r>
    <x v="3072"/>
    <x v="486"/>
    <d v="2017-10-15T00:00:00"/>
    <d v="2017-10-19T00:00:00"/>
    <s v="Standard Class"/>
    <n v="1473"/>
    <n v="3"/>
    <n v="0"/>
    <n v="72177"/>
    <s v="CA-2017-154949"/>
    <s v="United States"/>
    <s v="Camarillo"/>
    <s v="California"/>
    <n v="93010"/>
    <x v="1"/>
  </r>
  <r>
    <x v="3073"/>
    <x v="486"/>
    <d v="2016-03-22T00:00:00"/>
    <d v="2016-03-22T00:00:00"/>
    <s v="Same Day"/>
    <n v="167888"/>
    <n v="7"/>
    <n v="2"/>
    <n v="146902"/>
    <s v="CA-2016-118899"/>
    <s v="United States"/>
    <s v="Seattle"/>
    <s v="Washington"/>
    <n v="98103"/>
    <x v="1"/>
  </r>
  <r>
    <x v="3074"/>
    <x v="487"/>
    <d v="2016-11-26T00:00:00"/>
    <d v="2016-11-29T00:00:00"/>
    <s v="First Class"/>
    <n v="7098"/>
    <n v="7"/>
    <n v="0"/>
    <n v="347802"/>
    <s v="CA-2016-133711"/>
    <s v="United States"/>
    <s v="Mobile"/>
    <s v="Alabama"/>
    <n v="36608"/>
    <x v="3"/>
  </r>
  <r>
    <x v="3074"/>
    <x v="487"/>
    <d v="2016-11-26T00:00:00"/>
    <d v="2016-11-29T00:00:00"/>
    <s v="First Class"/>
    <n v="9168"/>
    <n v="3"/>
    <n v="0"/>
    <n v="4584"/>
    <s v="CA-2016-133711"/>
    <s v="United States"/>
    <s v="Mobile"/>
    <s v="Alabama"/>
    <n v="36608"/>
    <x v="3"/>
  </r>
  <r>
    <x v="3074"/>
    <x v="487"/>
    <d v="2016-11-26T00:00:00"/>
    <d v="2016-11-29T00:00:00"/>
    <s v="First Class"/>
    <n v="3375"/>
    <n v="5"/>
    <n v="0"/>
    <n v="16875"/>
    <s v="CA-2016-133711"/>
    <s v="United States"/>
    <s v="Mobile"/>
    <s v="Alabama"/>
    <n v="36608"/>
    <x v="3"/>
  </r>
  <r>
    <x v="3074"/>
    <x v="487"/>
    <d v="2016-11-26T00:00:00"/>
    <d v="2016-11-29T00:00:00"/>
    <s v="First Class"/>
    <n v="30400"/>
    <n v="8"/>
    <n v="0"/>
    <n v="14592"/>
    <s v="CA-2016-133711"/>
    <s v="United States"/>
    <s v="Mobile"/>
    <s v="Alabama"/>
    <n v="36608"/>
    <x v="3"/>
  </r>
  <r>
    <x v="3075"/>
    <x v="487"/>
    <d v="2016-07-16T00:00:00"/>
    <d v="2016-07-18T00:00:00"/>
    <s v="Second Class"/>
    <n v="9552"/>
    <n v="3"/>
    <n v="6"/>
    <n v="-38208"/>
    <s v="CA-2016-130050"/>
    <s v="United States"/>
    <s v="Houston"/>
    <s v="Texas"/>
    <n v="77036"/>
    <x v="0"/>
  </r>
  <r>
    <x v="3076"/>
    <x v="487"/>
    <d v="2015-11-28T00:00:00"/>
    <d v="2015-12-03T00:00:00"/>
    <s v="Standard Class"/>
    <n v="6816"/>
    <n v="3"/>
    <n v="0"/>
    <n v="279456"/>
    <s v="CA-2015-161711"/>
    <s v="United States"/>
    <s v="New York City"/>
    <s v="New York"/>
    <n v="10035"/>
    <x v="2"/>
  </r>
  <r>
    <x v="3076"/>
    <x v="487"/>
    <d v="2015-11-28T00:00:00"/>
    <d v="2015-12-03T00:00:00"/>
    <s v="Standard Class"/>
    <n v="6224"/>
    <n v="8"/>
    <n v="0"/>
    <n v="292528"/>
    <s v="CA-2015-161711"/>
    <s v="United States"/>
    <s v="New York City"/>
    <s v="New York"/>
    <n v="10035"/>
    <x v="2"/>
  </r>
  <r>
    <x v="3077"/>
    <x v="487"/>
    <d v="2016-07-15T00:00:00"/>
    <d v="2016-07-20T00:00:00"/>
    <s v="Standard Class"/>
    <n v="23028"/>
    <n v="3"/>
    <n v="2"/>
    <n v="23028"/>
    <s v="US-2016-168095"/>
    <s v="United States"/>
    <s v="Portland"/>
    <s v="Oregon"/>
    <n v="97206"/>
    <x v="1"/>
  </r>
  <r>
    <x v="3077"/>
    <x v="487"/>
    <d v="2016-07-15T00:00:00"/>
    <d v="2016-07-20T00:00:00"/>
    <s v="Standard Class"/>
    <n v="10552"/>
    <n v="5"/>
    <n v="2"/>
    <n v="34294"/>
    <s v="US-2016-168095"/>
    <s v="United States"/>
    <s v="Portland"/>
    <s v="Oregon"/>
    <n v="97206"/>
    <x v="1"/>
  </r>
  <r>
    <x v="3078"/>
    <x v="487"/>
    <d v="2014-05-30T00:00:00"/>
    <d v="2014-06-03T00:00:00"/>
    <s v="Standard Class"/>
    <n v="719976"/>
    <n v="3"/>
    <n v="2"/>
    <n v="1349955"/>
    <s v="CA-2014-140473"/>
    <s v="United States"/>
    <s v="Chicago"/>
    <s v="Illinois"/>
    <n v="60623"/>
    <x v="0"/>
  </r>
  <r>
    <x v="3079"/>
    <x v="488"/>
    <d v="2017-02-03T00:00:00"/>
    <d v="2017-02-08T00:00:00"/>
    <s v="Standard Class"/>
    <n v="5229"/>
    <n v="3"/>
    <n v="7"/>
    <n v="-41832"/>
    <s v="CA-2017-167703"/>
    <s v="United States"/>
    <s v="Cincinnati"/>
    <s v="Ohio"/>
    <n v="45231"/>
    <x v="2"/>
  </r>
  <r>
    <x v="3079"/>
    <x v="488"/>
    <d v="2017-02-03T00:00:00"/>
    <d v="2017-02-08T00:00:00"/>
    <s v="Standard Class"/>
    <n v="285552"/>
    <n v="2"/>
    <n v="2"/>
    <n v="35694"/>
    <s v="CA-2017-167703"/>
    <s v="United States"/>
    <s v="Cincinnati"/>
    <s v="Ohio"/>
    <n v="45231"/>
    <x v="2"/>
  </r>
  <r>
    <x v="3080"/>
    <x v="488"/>
    <d v="2015-12-13T00:00:00"/>
    <d v="2015-12-15T00:00:00"/>
    <s v="Second Class"/>
    <n v="996"/>
    <n v="2"/>
    <n v="0"/>
    <n v="45816"/>
    <s v="CA-2015-125423"/>
    <s v="United States"/>
    <s v="Los Angeles"/>
    <s v="California"/>
    <n v="90036"/>
    <x v="1"/>
  </r>
  <r>
    <x v="3081"/>
    <x v="488"/>
    <d v="2015-07-09T00:00:00"/>
    <d v="2015-07-14T00:00:00"/>
    <s v="Second Class"/>
    <n v="269982"/>
    <n v="3"/>
    <n v="4"/>
    <n v="404973"/>
    <s v="CA-2015-135314"/>
    <s v="United States"/>
    <s v="Philadelphia"/>
    <s v="Pennsylvania"/>
    <n v="19120"/>
    <x v="2"/>
  </r>
  <r>
    <x v="3082"/>
    <x v="488"/>
    <d v="2017-08-07T00:00:00"/>
    <d v="2017-08-12T00:00:00"/>
    <s v="Standard Class"/>
    <n v="24455"/>
    <n v="5"/>
    <n v="0"/>
    <n v="1149385"/>
    <s v="CA-2017-115175"/>
    <s v="United States"/>
    <s v="San Jose"/>
    <s v="California"/>
    <n v="95123"/>
    <x v="1"/>
  </r>
  <r>
    <x v="3083"/>
    <x v="488"/>
    <d v="2017-12-03T00:00:00"/>
    <d v="2017-12-10T00:00:00"/>
    <s v="Standard Class"/>
    <n v="45216"/>
    <n v="3"/>
    <n v="2"/>
    <n v="45216"/>
    <s v="US-2017-149510"/>
    <s v="United States"/>
    <s v="Fayetteville"/>
    <s v="North Carolina"/>
    <n v="28314"/>
    <x v="3"/>
  </r>
  <r>
    <x v="3083"/>
    <x v="488"/>
    <d v="2017-12-03T00:00:00"/>
    <d v="2017-12-10T00:00:00"/>
    <s v="Standard Class"/>
    <n v="28782"/>
    <n v="6"/>
    <n v="7"/>
    <n v="-211068"/>
    <s v="US-2017-149510"/>
    <s v="United States"/>
    <s v="Fayetteville"/>
    <s v="North Carolina"/>
    <n v="28314"/>
    <x v="3"/>
  </r>
  <r>
    <x v="3083"/>
    <x v="488"/>
    <d v="2017-12-03T00:00:00"/>
    <d v="2017-12-10T00:00:00"/>
    <s v="Standard Class"/>
    <n v="24448"/>
    <n v="4"/>
    <n v="2"/>
    <n v="88624"/>
    <s v="US-2017-149510"/>
    <s v="United States"/>
    <s v="Fayetteville"/>
    <s v="North Carolina"/>
    <n v="28314"/>
    <x v="3"/>
  </r>
  <r>
    <x v="3084"/>
    <x v="488"/>
    <d v="2015-09-10T00:00:00"/>
    <d v="2015-09-12T00:00:00"/>
    <s v="Second Class"/>
    <n v="35388"/>
    <n v="6"/>
    <n v="0"/>
    <n v="17694"/>
    <s v="CA-2015-117772"/>
    <s v="United States"/>
    <s v="Seattle"/>
    <s v="Washington"/>
    <n v="98103"/>
    <x v="1"/>
  </r>
  <r>
    <x v="3085"/>
    <x v="488"/>
    <d v="2014-12-02T00:00:00"/>
    <d v="2014-12-04T00:00:00"/>
    <s v="First Class"/>
    <n v="2394"/>
    <n v="1"/>
    <n v="8"/>
    <n v="-63441"/>
    <s v="CA-2014-101147"/>
    <s v="United States"/>
    <s v="Chicago"/>
    <s v="Illinois"/>
    <n v="60623"/>
    <x v="0"/>
  </r>
  <r>
    <x v="3086"/>
    <x v="488"/>
    <d v="2016-12-20T00:00:00"/>
    <d v="2016-12-23T00:00:00"/>
    <s v="Second Class"/>
    <n v="339"/>
    <n v="5"/>
    <n v="0"/>
    <n v="15594"/>
    <s v="US-2016-157840"/>
    <s v="United States"/>
    <s v="Fremont"/>
    <s v="Nebraska"/>
    <n v="68025"/>
    <x v="0"/>
  </r>
  <r>
    <x v="3087"/>
    <x v="489"/>
    <d v="2016-07-17T00:00:00"/>
    <d v="2016-07-21T00:00:00"/>
    <s v="Standard Class"/>
    <n v="16264"/>
    <n v="2"/>
    <n v="0"/>
    <n v="455392"/>
    <s v="CA-2016-131835"/>
    <s v="United States"/>
    <s v="Perth Amboy"/>
    <s v="New Jersey"/>
    <n v="8861"/>
    <x v="2"/>
  </r>
  <r>
    <x v="3087"/>
    <x v="489"/>
    <d v="2016-07-17T00:00:00"/>
    <d v="2016-07-21T00:00:00"/>
    <s v="Standard Class"/>
    <n v="5970"/>
    <n v="3"/>
    <n v="0"/>
    <n v="28059"/>
    <s v="CA-2016-131835"/>
    <s v="United States"/>
    <s v="Perth Amboy"/>
    <s v="New Jersey"/>
    <n v="8861"/>
    <x v="2"/>
  </r>
  <r>
    <x v="3087"/>
    <x v="489"/>
    <d v="2016-07-17T00:00:00"/>
    <d v="2016-07-21T00:00:00"/>
    <s v="Standard Class"/>
    <n v="5548"/>
    <n v="1"/>
    <n v="0"/>
    <n v="266304"/>
    <s v="CA-2016-131835"/>
    <s v="United States"/>
    <s v="Perth Amboy"/>
    <s v="New Jersey"/>
    <n v="8861"/>
    <x v="2"/>
  </r>
  <r>
    <x v="3088"/>
    <x v="489"/>
    <d v="2017-11-09T00:00:00"/>
    <d v="2017-11-14T00:00:00"/>
    <s v="Standard Class"/>
    <n v="6356"/>
    <n v="2"/>
    <n v="0"/>
    <n v="3178"/>
    <s v="CA-2017-159597"/>
    <s v="United States"/>
    <s v="Coachella"/>
    <s v="California"/>
    <n v="92236"/>
    <x v="1"/>
  </r>
  <r>
    <x v="3088"/>
    <x v="489"/>
    <d v="2017-11-09T00:00:00"/>
    <d v="2017-11-14T00:00:00"/>
    <s v="Standard Class"/>
    <n v="9999"/>
    <n v="1"/>
    <n v="0"/>
    <n v="439956"/>
    <s v="CA-2017-159597"/>
    <s v="United States"/>
    <s v="Coachella"/>
    <s v="California"/>
    <n v="92236"/>
    <x v="1"/>
  </r>
  <r>
    <x v="3089"/>
    <x v="489"/>
    <d v="2014-11-25T00:00:00"/>
    <d v="2014-11-30T00:00:00"/>
    <s v="Standard Class"/>
    <n v="24672"/>
    <n v="3"/>
    <n v="2"/>
    <n v="0"/>
    <s v="CA-2014-127446"/>
    <s v="United States"/>
    <s v="Arlington"/>
    <s v="Texas"/>
    <n v="76017"/>
    <x v="0"/>
  </r>
  <r>
    <x v="3089"/>
    <x v="489"/>
    <d v="2014-11-25T00:00:00"/>
    <d v="2014-11-30T00:00:00"/>
    <s v="Standard Class"/>
    <n v="252"/>
    <n v="1"/>
    <n v="2"/>
    <n v="882"/>
    <s v="CA-2014-127446"/>
    <s v="United States"/>
    <s v="Arlington"/>
    <s v="Texas"/>
    <n v="76017"/>
    <x v="0"/>
  </r>
  <r>
    <x v="3089"/>
    <x v="489"/>
    <d v="2014-11-25T00:00:00"/>
    <d v="2014-11-30T00:00:00"/>
    <s v="Standard Class"/>
    <n v="1218735"/>
    <n v="5"/>
    <n v="3"/>
    <n v="-1218735"/>
    <s v="CA-2014-127446"/>
    <s v="United States"/>
    <s v="Arlington"/>
    <s v="Texas"/>
    <n v="76017"/>
    <x v="0"/>
  </r>
  <r>
    <x v="3089"/>
    <x v="489"/>
    <d v="2014-11-25T00:00:00"/>
    <d v="2014-11-30T00:00:00"/>
    <s v="Standard Class"/>
    <n v="5904"/>
    <n v="2"/>
    <n v="2"/>
    <n v="19926"/>
    <s v="CA-2014-127446"/>
    <s v="United States"/>
    <s v="Arlington"/>
    <s v="Texas"/>
    <n v="76017"/>
    <x v="0"/>
  </r>
  <r>
    <x v="3089"/>
    <x v="489"/>
    <d v="2014-11-25T00:00:00"/>
    <d v="2014-11-30T00:00:00"/>
    <s v="Standard Class"/>
    <n v="15696"/>
    <n v="3"/>
    <n v="2"/>
    <n v="51012"/>
    <s v="CA-2014-127446"/>
    <s v="United States"/>
    <s v="Arlington"/>
    <s v="Texas"/>
    <n v="76017"/>
    <x v="0"/>
  </r>
  <r>
    <x v="3089"/>
    <x v="489"/>
    <d v="2014-11-25T00:00:00"/>
    <d v="2014-11-30T00:00:00"/>
    <s v="Standard Class"/>
    <n v="6096"/>
    <n v="3"/>
    <n v="6"/>
    <n v="-39624"/>
    <s v="CA-2014-127446"/>
    <s v="United States"/>
    <s v="Arlington"/>
    <s v="Texas"/>
    <n v="76017"/>
    <x v="0"/>
  </r>
  <r>
    <x v="3090"/>
    <x v="489"/>
    <d v="2016-12-23T00:00:00"/>
    <d v="2016-12-29T00:00:00"/>
    <s v="Standard Class"/>
    <n v="2485"/>
    <n v="7"/>
    <n v="0"/>
    <n v="116795"/>
    <s v="CA-2016-157868"/>
    <s v="United States"/>
    <s v="Grand Rapids"/>
    <s v="Michigan"/>
    <n v="49505"/>
    <x v="0"/>
  </r>
  <r>
    <x v="3091"/>
    <x v="489"/>
    <d v="2014-05-20T00:00:00"/>
    <d v="2014-05-22T00:00:00"/>
    <s v="Second Class"/>
    <n v="10332"/>
    <n v="3"/>
    <n v="6"/>
    <n v="-59409"/>
    <s v="CA-2014-130673"/>
    <s v="United States"/>
    <s v="San Marcos"/>
    <s v="Texas"/>
    <n v="78666"/>
    <x v="0"/>
  </r>
  <r>
    <x v="3091"/>
    <x v="489"/>
    <d v="2014-05-20T00:00:00"/>
    <d v="2014-05-22T00:00:00"/>
    <s v="Second Class"/>
    <n v="10368"/>
    <n v="2"/>
    <n v="2"/>
    <n v="36288"/>
    <s v="CA-2014-130673"/>
    <s v="United States"/>
    <s v="San Marcos"/>
    <s v="Texas"/>
    <n v="78666"/>
    <x v="0"/>
  </r>
  <r>
    <x v="3091"/>
    <x v="489"/>
    <d v="2014-05-20T00:00:00"/>
    <d v="2014-05-22T00:00:00"/>
    <s v="Second Class"/>
    <n v="20784"/>
    <n v="2"/>
    <n v="2"/>
    <n v="-36372"/>
    <s v="CA-2014-130673"/>
    <s v="United States"/>
    <s v="San Marcos"/>
    <s v="Texas"/>
    <n v="78666"/>
    <x v="0"/>
  </r>
  <r>
    <x v="3091"/>
    <x v="489"/>
    <d v="2014-05-20T00:00:00"/>
    <d v="2014-05-22T00:00:00"/>
    <s v="Second Class"/>
    <n v="6696"/>
    <n v="5"/>
    <n v="2"/>
    <n v="-13392"/>
    <s v="CA-2014-130673"/>
    <s v="United States"/>
    <s v="San Marcos"/>
    <s v="Texas"/>
    <n v="78666"/>
    <x v="0"/>
  </r>
  <r>
    <x v="3092"/>
    <x v="489"/>
    <d v="2016-09-12T00:00:00"/>
    <d v="2016-09-16T00:00:00"/>
    <s v="Standard Class"/>
    <n v="4048"/>
    <n v="2"/>
    <n v="0"/>
    <n v="145728"/>
    <s v="CA-2016-113082"/>
    <s v="United States"/>
    <s v="Utica"/>
    <s v="New York"/>
    <n v="13501"/>
    <x v="2"/>
  </r>
  <r>
    <x v="3093"/>
    <x v="490"/>
    <d v="2017-01-23T00:00:00"/>
    <d v="2017-01-25T00:00:00"/>
    <s v="First Class"/>
    <n v="21098"/>
    <n v="2"/>
    <n v="0"/>
    <n v="21098"/>
    <s v="CA-2017-145142"/>
    <s v="United States"/>
    <s v="Detroit"/>
    <s v="Michigan"/>
    <n v="48234"/>
    <x v="0"/>
  </r>
  <r>
    <x v="3094"/>
    <x v="490"/>
    <d v="2014-12-01T00:00:00"/>
    <d v="2014-12-03T00:00:00"/>
    <s v="Second Class"/>
    <n v="674058"/>
    <n v="3"/>
    <n v="3"/>
    <n v="-192588"/>
    <s v="US-2014-161613"/>
    <s v="United States"/>
    <s v="Houston"/>
    <s v="Texas"/>
    <n v="77070"/>
    <x v="0"/>
  </r>
  <r>
    <x v="3095"/>
    <x v="490"/>
    <d v="2016-11-20T00:00:00"/>
    <d v="2016-11-27T00:00:00"/>
    <s v="Standard Class"/>
    <n v="390"/>
    <n v="12"/>
    <n v="0"/>
    <n v="1131"/>
    <s v="CA-2016-145492"/>
    <s v="United States"/>
    <s v="Los Angeles"/>
    <s v="California"/>
    <n v="90004"/>
    <x v="1"/>
  </r>
  <r>
    <x v="3096"/>
    <x v="490"/>
    <d v="2017-04-28T00:00:00"/>
    <d v="2017-05-02T00:00:00"/>
    <s v="Standard Class"/>
    <n v="8384"/>
    <n v="1"/>
    <n v="2"/>
    <n v="7336"/>
    <s v="CA-2017-160962"/>
    <s v="United States"/>
    <s v="Philadelphia"/>
    <s v="Pennsylvania"/>
    <n v="19143"/>
    <x v="2"/>
  </r>
  <r>
    <x v="3096"/>
    <x v="490"/>
    <d v="2017-04-28T00:00:00"/>
    <d v="2017-05-02T00:00:00"/>
    <s v="Standard Class"/>
    <n v="6848"/>
    <n v="2"/>
    <n v="2"/>
    <n v="7704"/>
    <s v="CA-2017-160962"/>
    <s v="United States"/>
    <s v="Philadelphia"/>
    <s v="Pennsylvania"/>
    <n v="19143"/>
    <x v="2"/>
  </r>
  <r>
    <x v="3097"/>
    <x v="490"/>
    <d v="2014-03-19T00:00:00"/>
    <d v="2014-03-21T00:00:00"/>
    <s v="First Class"/>
    <n v="323976"/>
    <n v="3"/>
    <n v="2"/>
    <n v="283479"/>
    <s v="CA-2014-103989"/>
    <s v="United States"/>
    <s v="Lakeland"/>
    <s v="Florida"/>
    <n v="33801"/>
    <x v="3"/>
  </r>
  <r>
    <x v="3097"/>
    <x v="490"/>
    <d v="2014-03-19T00:00:00"/>
    <d v="2014-03-21T00:00:00"/>
    <s v="First Class"/>
    <n v="11808"/>
    <n v="4"/>
    <n v="2"/>
    <n v="39852"/>
    <s v="CA-2014-103989"/>
    <s v="United States"/>
    <s v="Lakeland"/>
    <s v="Florida"/>
    <n v="33801"/>
    <x v="3"/>
  </r>
  <r>
    <x v="3097"/>
    <x v="490"/>
    <d v="2014-03-19T00:00:00"/>
    <d v="2014-03-21T00:00:00"/>
    <s v="First Class"/>
    <n v="2616"/>
    <n v="3"/>
    <n v="2"/>
    <n v="1962"/>
    <s v="CA-2014-103989"/>
    <s v="United States"/>
    <s v="Lakeland"/>
    <s v="Florida"/>
    <n v="33801"/>
    <x v="3"/>
  </r>
  <r>
    <x v="3097"/>
    <x v="490"/>
    <d v="2014-03-19T00:00:00"/>
    <d v="2014-03-21T00:00:00"/>
    <s v="First Class"/>
    <n v="3357"/>
    <n v="5"/>
    <n v="7"/>
    <n v="-25737"/>
    <s v="CA-2014-103989"/>
    <s v="United States"/>
    <s v="Lakeland"/>
    <s v="Florida"/>
    <n v="33801"/>
    <x v="3"/>
  </r>
  <r>
    <x v="3097"/>
    <x v="490"/>
    <d v="2014-03-19T00:00:00"/>
    <d v="2014-03-21T00:00:00"/>
    <s v="First Class"/>
    <n v="4992"/>
    <n v="3"/>
    <n v="2"/>
    <n v="13728"/>
    <s v="CA-2014-103989"/>
    <s v="United States"/>
    <s v="Lakeland"/>
    <s v="Florida"/>
    <n v="33801"/>
    <x v="3"/>
  </r>
  <r>
    <x v="3097"/>
    <x v="490"/>
    <d v="2014-03-19T00:00:00"/>
    <d v="2014-03-21T00:00:00"/>
    <s v="First Class"/>
    <n v="20016"/>
    <n v="3"/>
    <n v="2"/>
    <n v="55044"/>
    <s v="CA-2014-103989"/>
    <s v="United States"/>
    <s v="Lakeland"/>
    <s v="Florida"/>
    <n v="33801"/>
    <x v="3"/>
  </r>
  <r>
    <x v="3097"/>
    <x v="490"/>
    <d v="2014-03-19T00:00:00"/>
    <d v="2014-03-21T00:00:00"/>
    <s v="First Class"/>
    <n v="17024"/>
    <n v="2"/>
    <n v="2"/>
    <n v="532"/>
    <s v="CA-2014-103989"/>
    <s v="United States"/>
    <s v="Lakeland"/>
    <s v="Florida"/>
    <n v="33801"/>
    <x v="3"/>
  </r>
  <r>
    <x v="3098"/>
    <x v="490"/>
    <d v="2015-11-16T00:00:00"/>
    <d v="2015-11-20T00:00:00"/>
    <s v="Standard Class"/>
    <n v="21488"/>
    <n v="2"/>
    <n v="2"/>
    <n v="16116"/>
    <s v="CA-2015-145394"/>
    <s v="United States"/>
    <s v="Chicago"/>
    <s v="Illinois"/>
    <n v="60610"/>
    <x v="0"/>
  </r>
  <r>
    <x v="3098"/>
    <x v="490"/>
    <d v="2015-11-16T00:00:00"/>
    <d v="2015-11-20T00:00:00"/>
    <s v="Standard Class"/>
    <n v="239976"/>
    <n v="3"/>
    <n v="2"/>
    <n v="269973"/>
    <s v="CA-2015-145394"/>
    <s v="United States"/>
    <s v="Chicago"/>
    <s v="Illinois"/>
    <n v="60610"/>
    <x v="0"/>
  </r>
  <r>
    <x v="3098"/>
    <x v="490"/>
    <d v="2015-11-16T00:00:00"/>
    <d v="2015-11-20T00:00:00"/>
    <s v="Standard Class"/>
    <n v="34504"/>
    <n v="2"/>
    <n v="6"/>
    <n v="-155268"/>
    <s v="CA-2015-145394"/>
    <s v="United States"/>
    <s v="Chicago"/>
    <s v="Illinois"/>
    <n v="60610"/>
    <x v="0"/>
  </r>
  <r>
    <x v="3099"/>
    <x v="490"/>
    <d v="2017-09-09T00:00:00"/>
    <d v="2017-09-14T00:00:00"/>
    <s v="Standard Class"/>
    <n v="15996"/>
    <n v="4"/>
    <n v="0"/>
    <n v="511872"/>
    <s v="US-2017-146213"/>
    <s v="United States"/>
    <s v="Los Angeles"/>
    <s v="California"/>
    <n v="90032"/>
    <x v="1"/>
  </r>
  <r>
    <x v="3100"/>
    <x v="490"/>
    <d v="2017-05-09T00:00:00"/>
    <d v="2017-05-10T00:00:00"/>
    <s v="First Class"/>
    <n v="65232"/>
    <n v="3"/>
    <n v="2"/>
    <n v="220158"/>
    <s v="CA-2017-134810"/>
    <s v="United States"/>
    <s v="Jacksonville"/>
    <s v="North Carolina"/>
    <n v="28540"/>
    <x v="3"/>
  </r>
  <r>
    <x v="3100"/>
    <x v="490"/>
    <d v="2017-05-09T00:00:00"/>
    <d v="2017-05-10T00:00:00"/>
    <s v="First Class"/>
    <n v="2070"/>
    <n v="3"/>
    <n v="2"/>
    <n v="25875"/>
    <s v="CA-2017-134810"/>
    <s v="United States"/>
    <s v="Jacksonville"/>
    <s v="North Carolina"/>
    <n v="28540"/>
    <x v="3"/>
  </r>
  <r>
    <x v="3101"/>
    <x v="491"/>
    <d v="2014-12-03T00:00:00"/>
    <d v="2014-12-06T00:00:00"/>
    <s v="Second Class"/>
    <n v="2592"/>
    <n v="4"/>
    <n v="0"/>
    <n v="124416"/>
    <s v="CA-2014-164861"/>
    <s v="United States"/>
    <s v="Saint Louis"/>
    <s v="Missouri"/>
    <n v="63116"/>
    <x v="0"/>
  </r>
  <r>
    <x v="3102"/>
    <x v="491"/>
    <d v="2016-02-21T00:00:00"/>
    <d v="2016-02-26T00:00:00"/>
    <s v="Second Class"/>
    <n v="1299"/>
    <n v="1"/>
    <n v="0"/>
    <n v="7794"/>
    <s v="CA-2016-139010"/>
    <s v="United States"/>
    <s v="Los Angeles"/>
    <s v="California"/>
    <n v="90032"/>
    <x v="1"/>
  </r>
  <r>
    <x v="3102"/>
    <x v="491"/>
    <d v="2016-02-21T00:00:00"/>
    <d v="2016-02-26T00:00:00"/>
    <s v="Second Class"/>
    <n v="1856"/>
    <n v="4"/>
    <n v="2"/>
    <n v="6496"/>
    <s v="CA-2016-139010"/>
    <s v="United States"/>
    <s v="Los Angeles"/>
    <s v="California"/>
    <n v="90032"/>
    <x v="1"/>
  </r>
  <r>
    <x v="3102"/>
    <x v="491"/>
    <d v="2016-02-21T00:00:00"/>
    <d v="2016-02-26T00:00:00"/>
    <s v="Second Class"/>
    <n v="44915"/>
    <n v="5"/>
    <n v="0"/>
    <n v="8983"/>
    <s v="CA-2016-139010"/>
    <s v="United States"/>
    <s v="Los Angeles"/>
    <s v="California"/>
    <n v="90032"/>
    <x v="1"/>
  </r>
  <r>
    <x v="3102"/>
    <x v="491"/>
    <d v="2016-02-21T00:00:00"/>
    <d v="2016-02-26T00:00:00"/>
    <s v="Second Class"/>
    <n v="31248"/>
    <n v="7"/>
    <n v="2"/>
    <n v="109368"/>
    <s v="CA-2016-139010"/>
    <s v="United States"/>
    <s v="Los Angeles"/>
    <s v="California"/>
    <n v="90032"/>
    <x v="1"/>
  </r>
  <r>
    <x v="3103"/>
    <x v="491"/>
    <d v="2017-06-24T00:00:00"/>
    <d v="2017-06-30T00:00:00"/>
    <s v="Standard Class"/>
    <n v="182994"/>
    <n v="3"/>
    <n v="8"/>
    <n v="-3202395"/>
    <s v="US-2017-151316"/>
    <s v="United States"/>
    <s v="Decatur"/>
    <s v="Illinois"/>
    <n v="62521"/>
    <x v="0"/>
  </r>
  <r>
    <x v="3103"/>
    <x v="491"/>
    <d v="2017-06-24T00:00:00"/>
    <d v="2017-06-30T00:00:00"/>
    <s v="Standard Class"/>
    <n v="10272"/>
    <n v="3"/>
    <n v="2"/>
    <n v="321"/>
    <s v="US-2017-151316"/>
    <s v="United States"/>
    <s v="Decatur"/>
    <s v="Illinois"/>
    <n v="62521"/>
    <x v="0"/>
  </r>
  <r>
    <x v="3104"/>
    <x v="491"/>
    <d v="2014-11-28T00:00:00"/>
    <d v="2014-12-03T00:00:00"/>
    <s v="Standard Class"/>
    <n v="6402"/>
    <n v="6"/>
    <n v="0"/>
    <n v="294492"/>
    <s v="US-2014-120175"/>
    <s v="United States"/>
    <s v="Richmond"/>
    <s v="Indiana"/>
    <n v="47374"/>
    <x v="0"/>
  </r>
  <r>
    <x v="3105"/>
    <x v="492"/>
    <d v="2014-07-05T00:00:00"/>
    <d v="2014-07-08T00:00:00"/>
    <s v="First Class"/>
    <n v="47997"/>
    <n v="3"/>
    <n v="0"/>
    <n v="1631898"/>
    <s v="CA-2014-157784"/>
    <s v="United States"/>
    <s v="Jackson"/>
    <s v="Mississippi"/>
    <n v="39212"/>
    <x v="3"/>
  </r>
  <r>
    <x v="3105"/>
    <x v="492"/>
    <d v="2014-07-05T00:00:00"/>
    <d v="2014-07-08T00:00:00"/>
    <s v="First Class"/>
    <n v="1462"/>
    <n v="2"/>
    <n v="0"/>
    <n v="68714"/>
    <s v="CA-2014-157784"/>
    <s v="United States"/>
    <s v="Jackson"/>
    <s v="Mississippi"/>
    <n v="39212"/>
    <x v="3"/>
  </r>
  <r>
    <x v="3105"/>
    <x v="492"/>
    <d v="2014-07-05T00:00:00"/>
    <d v="2014-07-08T00:00:00"/>
    <s v="First Class"/>
    <n v="1944"/>
    <n v="3"/>
    <n v="0"/>
    <n v="93312"/>
    <s v="CA-2014-157784"/>
    <s v="United States"/>
    <s v="Jackson"/>
    <s v="Mississippi"/>
    <n v="39212"/>
    <x v="3"/>
  </r>
  <r>
    <x v="3106"/>
    <x v="492"/>
    <d v="2017-12-10T00:00:00"/>
    <d v="2017-12-14T00:00:00"/>
    <s v="Second Class"/>
    <n v="16696"/>
    <n v="4"/>
    <n v="0"/>
    <n v="116872"/>
    <s v="CA-2017-148446"/>
    <s v="United States"/>
    <s v="North Las Vegas"/>
    <s v="Nevada"/>
    <n v="89031"/>
    <x v="1"/>
  </r>
  <r>
    <x v="3107"/>
    <x v="492"/>
    <d v="2017-12-29T00:00:00"/>
    <d v="2017-12-31T00:00:00"/>
    <s v="First Class"/>
    <n v="603"/>
    <n v="3"/>
    <n v="0"/>
    <n v="29547"/>
    <s v="US-2017-102638"/>
    <s v="United States"/>
    <s v="New York City"/>
    <s v="New York"/>
    <n v="10035"/>
    <x v="2"/>
  </r>
  <r>
    <x v="3108"/>
    <x v="492"/>
    <d v="2016-12-14T00:00:00"/>
    <d v="2016-12-19T00:00:00"/>
    <s v="Standard Class"/>
    <n v="13338"/>
    <n v="6"/>
    <n v="0"/>
    <n v="586872"/>
    <s v="CA-2016-146143"/>
    <s v="United States"/>
    <s v="Jackson"/>
    <s v="Mississippi"/>
    <n v="39212"/>
    <x v="3"/>
  </r>
  <r>
    <x v="3109"/>
    <x v="492"/>
    <d v="2014-12-20T00:00:00"/>
    <d v="2014-12-23T00:00:00"/>
    <s v="Second Class"/>
    <n v="487984"/>
    <n v="2"/>
    <n v="2"/>
    <n v="152495"/>
    <s v="CA-2014-156594"/>
    <s v="United States"/>
    <s v="Los Angeles"/>
    <s v="California"/>
    <n v="90008"/>
    <x v="1"/>
  </r>
  <r>
    <x v="3109"/>
    <x v="492"/>
    <d v="2014-12-20T00:00:00"/>
    <d v="2014-12-23T00:00:00"/>
    <s v="Second Class"/>
    <n v="473"/>
    <n v="2"/>
    <n v="0"/>
    <n v="12298"/>
    <s v="CA-2014-156594"/>
    <s v="United States"/>
    <s v="Los Angeles"/>
    <s v="California"/>
    <n v="90008"/>
    <x v="1"/>
  </r>
  <r>
    <x v="3109"/>
    <x v="492"/>
    <d v="2014-12-20T00:00:00"/>
    <d v="2014-12-23T00:00:00"/>
    <s v="Second Class"/>
    <n v="413"/>
    <n v="1"/>
    <n v="0"/>
    <n v="11564"/>
    <s v="CA-2014-156594"/>
    <s v="United States"/>
    <s v="Los Angeles"/>
    <s v="California"/>
    <n v="90008"/>
    <x v="1"/>
  </r>
  <r>
    <x v="3109"/>
    <x v="492"/>
    <d v="2014-12-20T00:00:00"/>
    <d v="2014-12-23T00:00:00"/>
    <s v="Second Class"/>
    <n v="15512"/>
    <n v="5"/>
    <n v="2"/>
    <n v="50414"/>
    <s v="CA-2014-156594"/>
    <s v="United States"/>
    <s v="Los Angeles"/>
    <s v="California"/>
    <n v="90008"/>
    <x v="1"/>
  </r>
  <r>
    <x v="3110"/>
    <x v="492"/>
    <d v="2017-11-10T00:00:00"/>
    <d v="2017-11-17T00:00:00"/>
    <s v="Standard Class"/>
    <n v="4008"/>
    <n v="5"/>
    <n v="0"/>
    <n v="112224"/>
    <s v="US-2017-128447"/>
    <s v="United States"/>
    <s v="Pasco"/>
    <s v="Washington"/>
    <n v="99301"/>
    <x v="1"/>
  </r>
  <r>
    <x v="3110"/>
    <x v="492"/>
    <d v="2017-11-10T00:00:00"/>
    <d v="2017-11-17T00:00:00"/>
    <s v="Standard Class"/>
    <n v="28792"/>
    <n v="1"/>
    <n v="2"/>
    <n v="100772"/>
    <s v="US-2017-128447"/>
    <s v="United States"/>
    <s v="Pasco"/>
    <s v="Washington"/>
    <n v="99301"/>
    <x v="1"/>
  </r>
  <r>
    <x v="3111"/>
    <x v="492"/>
    <d v="2016-11-07T00:00:00"/>
    <d v="2016-11-12T00:00:00"/>
    <s v="Standard Class"/>
    <n v="4446"/>
    <n v="5"/>
    <n v="6"/>
    <n v="-17784"/>
    <s v="CA-2016-116337"/>
    <s v="United States"/>
    <s v="Dallas"/>
    <s v="Texas"/>
    <n v="75220"/>
    <x v="0"/>
  </r>
  <r>
    <x v="3111"/>
    <x v="492"/>
    <d v="2016-11-07T00:00:00"/>
    <d v="2016-11-12T00:00:00"/>
    <s v="Standard Class"/>
    <n v="314088"/>
    <n v="3"/>
    <n v="2"/>
    <n v="196305"/>
    <s v="CA-2016-116337"/>
    <s v="United States"/>
    <s v="Dallas"/>
    <s v="Texas"/>
    <n v="75220"/>
    <x v="0"/>
  </r>
  <r>
    <x v="3112"/>
    <x v="493"/>
    <d v="2014-12-15T00:00:00"/>
    <d v="2014-12-18T00:00:00"/>
    <s v="First Class"/>
    <n v="4068"/>
    <n v="3"/>
    <n v="2"/>
    <n v="-9153"/>
    <s v="CA-2014-101602"/>
    <s v="United States"/>
    <s v="El Paso"/>
    <s v="Texas"/>
    <n v="79907"/>
    <x v="0"/>
  </r>
  <r>
    <x v="3112"/>
    <x v="493"/>
    <d v="2014-12-15T00:00:00"/>
    <d v="2014-12-18T00:00:00"/>
    <s v="First Class"/>
    <n v="76328"/>
    <n v="5"/>
    <n v="3"/>
    <n v="-21808"/>
    <s v="CA-2014-101602"/>
    <s v="United States"/>
    <s v="El Paso"/>
    <s v="Texas"/>
    <n v="79907"/>
    <x v="0"/>
  </r>
  <r>
    <x v="3113"/>
    <x v="493"/>
    <d v="2017-10-30T00:00:00"/>
    <d v="2017-11-03T00:00:00"/>
    <s v="Standard Class"/>
    <n v="20736"/>
    <n v="4"/>
    <n v="2"/>
    <n v="72576"/>
    <s v="CA-2017-152807"/>
    <s v="United States"/>
    <s v="Philadelphia"/>
    <s v="Pennsylvania"/>
    <n v="19140"/>
    <x v="2"/>
  </r>
  <r>
    <x v="3113"/>
    <x v="493"/>
    <d v="2017-10-30T00:00:00"/>
    <d v="2017-11-03T00:00:00"/>
    <s v="Standard Class"/>
    <n v="7168"/>
    <n v="2"/>
    <n v="2"/>
    <n v="9856"/>
    <s v="CA-2017-152807"/>
    <s v="United States"/>
    <s v="Philadelphia"/>
    <s v="Pennsylvania"/>
    <n v="19140"/>
    <x v="2"/>
  </r>
  <r>
    <x v="3113"/>
    <x v="493"/>
    <d v="2017-10-30T00:00:00"/>
    <d v="2017-11-03T00:00:00"/>
    <s v="Standard Class"/>
    <n v="11168"/>
    <n v="2"/>
    <n v="2"/>
    <n v="-25128"/>
    <s v="CA-2017-152807"/>
    <s v="United States"/>
    <s v="Philadelphia"/>
    <s v="Pennsylvania"/>
    <n v="19140"/>
    <x v="2"/>
  </r>
  <r>
    <x v="3113"/>
    <x v="493"/>
    <d v="2017-10-30T00:00:00"/>
    <d v="2017-11-03T00:00:00"/>
    <s v="Standard Class"/>
    <n v="4424"/>
    <n v="7"/>
    <n v="2"/>
    <n v="-553"/>
    <s v="CA-2017-152807"/>
    <s v="United States"/>
    <s v="Philadelphia"/>
    <s v="Pennsylvania"/>
    <n v="19140"/>
    <x v="2"/>
  </r>
  <r>
    <x v="3114"/>
    <x v="493"/>
    <d v="2017-11-19T00:00:00"/>
    <d v="2017-11-24T00:00:00"/>
    <s v="Standard Class"/>
    <n v="30501"/>
    <n v="9"/>
    <n v="0"/>
    <n v="762525"/>
    <s v="CA-2017-126242"/>
    <s v="United States"/>
    <s v="Los Angeles"/>
    <s v="California"/>
    <n v="90049"/>
    <x v="1"/>
  </r>
  <r>
    <x v="3114"/>
    <x v="493"/>
    <d v="2017-11-19T00:00:00"/>
    <d v="2017-11-24T00:00:00"/>
    <s v="Standard Class"/>
    <n v="187"/>
    <n v="1"/>
    <n v="0"/>
    <n v="7106"/>
    <s v="CA-2017-126242"/>
    <s v="United States"/>
    <s v="Los Angeles"/>
    <s v="California"/>
    <n v="90049"/>
    <x v="1"/>
  </r>
  <r>
    <x v="3115"/>
    <x v="493"/>
    <d v="2015-12-26T00:00:00"/>
    <d v="2015-12-30T00:00:00"/>
    <s v="Standard Class"/>
    <n v="51588"/>
    <n v="1"/>
    <n v="4"/>
    <n v="-154764"/>
    <s v="CA-2015-111073"/>
    <s v="United States"/>
    <s v="Medina"/>
    <s v="Ohio"/>
    <n v="44256"/>
    <x v="2"/>
  </r>
  <r>
    <x v="3116"/>
    <x v="493"/>
    <d v="2015-12-17T00:00:00"/>
    <d v="2015-12-22T00:00:00"/>
    <s v="Standard Class"/>
    <n v="180016"/>
    <n v="1"/>
    <n v="2"/>
    <n v="-157514"/>
    <s v="US-2015-129637"/>
    <s v="United States"/>
    <s v="Bloomington"/>
    <s v="Illinois"/>
    <n v="61701"/>
    <x v="0"/>
  </r>
  <r>
    <x v="3116"/>
    <x v="493"/>
    <d v="2015-12-17T00:00:00"/>
    <d v="2015-12-22T00:00:00"/>
    <s v="Standard Class"/>
    <n v="41552"/>
    <n v="2"/>
    <n v="6"/>
    <n v="-197372"/>
    <s v="US-2015-129637"/>
    <s v="United States"/>
    <s v="Bloomington"/>
    <s v="Illinois"/>
    <n v="61701"/>
    <x v="0"/>
  </r>
  <r>
    <x v="3116"/>
    <x v="493"/>
    <d v="2015-12-17T00:00:00"/>
    <d v="2015-12-22T00:00:00"/>
    <s v="Standard Class"/>
    <n v="1312"/>
    <n v="5"/>
    <n v="2"/>
    <n v="1476"/>
    <s v="US-2015-129637"/>
    <s v="United States"/>
    <s v="Bloomington"/>
    <s v="Illinois"/>
    <n v="61701"/>
    <x v="0"/>
  </r>
  <r>
    <x v="3117"/>
    <x v="493"/>
    <d v="2015-08-25T00:00:00"/>
    <d v="2015-08-25T00:00:00"/>
    <s v="Same Day"/>
    <n v="20104"/>
    <n v="2"/>
    <n v="6"/>
    <n v="-165858"/>
    <s v="CA-2015-168809"/>
    <s v="United States"/>
    <s v="Houston"/>
    <s v="Texas"/>
    <n v="77041"/>
    <x v="0"/>
  </r>
  <r>
    <x v="3117"/>
    <x v="493"/>
    <d v="2015-08-25T00:00:00"/>
    <d v="2015-08-25T00:00:00"/>
    <s v="Same Day"/>
    <n v="3798"/>
    <n v="1"/>
    <n v="8"/>
    <n v="-60768"/>
    <s v="CA-2015-168809"/>
    <s v="United States"/>
    <s v="Houston"/>
    <s v="Texas"/>
    <n v="77041"/>
    <x v="0"/>
  </r>
  <r>
    <x v="3117"/>
    <x v="493"/>
    <d v="2015-08-25T00:00:00"/>
    <d v="2015-08-25T00:00:00"/>
    <s v="Same Day"/>
    <n v="788"/>
    <n v="5"/>
    <n v="6"/>
    <n v="-394"/>
    <s v="CA-2015-168809"/>
    <s v="United States"/>
    <s v="Houston"/>
    <s v="Texas"/>
    <n v="77041"/>
    <x v="0"/>
  </r>
  <r>
    <x v="3118"/>
    <x v="493"/>
    <d v="2017-09-02T00:00:00"/>
    <d v="2017-09-06T00:00:00"/>
    <s v="Standard Class"/>
    <n v="4068"/>
    <n v="3"/>
    <n v="2"/>
    <n v="-7119"/>
    <s v="CA-2017-113075"/>
    <s v="United States"/>
    <s v="Chicago"/>
    <s v="Illinois"/>
    <n v="60623"/>
    <x v="0"/>
  </r>
  <r>
    <x v="3119"/>
    <x v="493"/>
    <d v="2016-10-07T00:00:00"/>
    <d v="2016-10-11T00:00:00"/>
    <s v="Standard Class"/>
    <n v="9336"/>
    <n v="12"/>
    <n v="0"/>
    <n v="9336"/>
    <s v="CA-2016-139808"/>
    <s v="United States"/>
    <s v="Marysville"/>
    <s v="Washington"/>
    <n v="98270"/>
    <x v="1"/>
  </r>
  <r>
    <x v="3120"/>
    <x v="493"/>
    <d v="2015-04-09T00:00:00"/>
    <d v="2015-04-14T00:00:00"/>
    <s v="Standard Class"/>
    <n v="1794"/>
    <n v="3"/>
    <n v="0"/>
    <n v="30498"/>
    <s v="CA-2015-116512"/>
    <s v="United States"/>
    <s v="New York City"/>
    <s v="New York"/>
    <n v="10024"/>
    <x v="2"/>
  </r>
  <r>
    <x v="3121"/>
    <x v="493"/>
    <d v="2014-06-18T00:00:00"/>
    <d v="2014-06-23T00:00:00"/>
    <s v="Standard Class"/>
    <n v="1398"/>
    <n v="5"/>
    <n v="2"/>
    <n v="122325"/>
    <s v="CA-2014-123855"/>
    <s v="United States"/>
    <s v="Los Angeles"/>
    <s v="California"/>
    <n v="90036"/>
    <x v="1"/>
  </r>
  <r>
    <x v="3122"/>
    <x v="494"/>
    <d v="2016-03-12T00:00:00"/>
    <d v="2016-03-17T00:00:00"/>
    <s v="Standard Class"/>
    <n v="1296"/>
    <n v="2"/>
    <n v="0"/>
    <n v="62208"/>
    <s v="CA-2016-115504"/>
    <s v="United States"/>
    <s v="Monroe"/>
    <s v="Louisiana"/>
    <n v="71203"/>
    <x v="3"/>
  </r>
  <r>
    <x v="3123"/>
    <x v="494"/>
    <d v="2015-11-07T00:00:00"/>
    <d v="2015-11-10T00:00:00"/>
    <s v="Second Class"/>
    <n v="2618"/>
    <n v="7"/>
    <n v="0"/>
    <n v="5236"/>
    <s v="CA-2015-148432"/>
    <s v="United States"/>
    <s v="Newark"/>
    <s v="Delaware"/>
    <n v="19711"/>
    <x v="2"/>
  </r>
  <r>
    <x v="3123"/>
    <x v="494"/>
    <d v="2015-11-07T00:00:00"/>
    <d v="2015-11-10T00:00:00"/>
    <s v="Second Class"/>
    <n v="73"/>
    <n v="2"/>
    <n v="0"/>
    <n v="3431"/>
    <s v="CA-2015-148432"/>
    <s v="United States"/>
    <s v="Newark"/>
    <s v="Delaware"/>
    <n v="19711"/>
    <x v="2"/>
  </r>
  <r>
    <x v="3124"/>
    <x v="494"/>
    <d v="2015-03-19T00:00:00"/>
    <d v="2015-03-26T00:00:00"/>
    <s v="Standard Class"/>
    <n v="1196"/>
    <n v="2"/>
    <n v="0"/>
    <n v="58604"/>
    <s v="CA-2015-163104"/>
    <s v="United States"/>
    <s v="Los Angeles"/>
    <s v="California"/>
    <n v="90004"/>
    <x v="1"/>
  </r>
  <r>
    <x v="3125"/>
    <x v="494"/>
    <d v="2016-12-26T00:00:00"/>
    <d v="2016-12-31T00:00:00"/>
    <s v="Standard Class"/>
    <n v="1776"/>
    <n v="2"/>
    <n v="0"/>
    <n v="49728"/>
    <s v="CA-2016-129868"/>
    <s v="United States"/>
    <s v="Los Angeles"/>
    <s v="California"/>
    <n v="90004"/>
    <x v="1"/>
  </r>
  <r>
    <x v="3125"/>
    <x v="494"/>
    <d v="2016-12-26T00:00:00"/>
    <d v="2016-12-31T00:00:00"/>
    <s v="Standard Class"/>
    <n v="302384"/>
    <n v="2"/>
    <n v="2"/>
    <n v="302384"/>
    <s v="CA-2016-129868"/>
    <s v="United States"/>
    <s v="Los Angeles"/>
    <s v="California"/>
    <n v="90004"/>
    <x v="1"/>
  </r>
  <r>
    <x v="3125"/>
    <x v="494"/>
    <d v="2016-12-26T00:00:00"/>
    <d v="2016-12-31T00:00:00"/>
    <s v="Standard Class"/>
    <n v="146352"/>
    <n v="3"/>
    <n v="2"/>
    <n v="-54882"/>
    <s v="CA-2016-129868"/>
    <s v="United States"/>
    <s v="Los Angeles"/>
    <s v="California"/>
    <n v="90004"/>
    <x v="1"/>
  </r>
  <r>
    <x v="3125"/>
    <x v="494"/>
    <d v="2016-12-26T00:00:00"/>
    <d v="2016-12-31T00:00:00"/>
    <s v="Standard Class"/>
    <n v="79"/>
    <n v="2"/>
    <n v="0"/>
    <n v="2054"/>
    <s v="CA-2016-129868"/>
    <s v="United States"/>
    <s v="Los Angeles"/>
    <s v="California"/>
    <n v="90004"/>
    <x v="1"/>
  </r>
  <r>
    <x v="3125"/>
    <x v="494"/>
    <d v="2016-12-26T00:00:00"/>
    <d v="2016-12-31T00:00:00"/>
    <s v="Standard Class"/>
    <n v="902712"/>
    <n v="3"/>
    <n v="2"/>
    <n v="338517"/>
    <s v="CA-2016-129868"/>
    <s v="United States"/>
    <s v="Los Angeles"/>
    <s v="California"/>
    <n v="90004"/>
    <x v="1"/>
  </r>
  <r>
    <x v="3125"/>
    <x v="494"/>
    <d v="2016-12-26T00:00:00"/>
    <d v="2016-12-31T00:00:00"/>
    <s v="Standard Class"/>
    <n v="5397"/>
    <n v="3"/>
    <n v="0"/>
    <n v="151116"/>
    <s v="CA-2016-129868"/>
    <s v="United States"/>
    <s v="Los Angeles"/>
    <s v="California"/>
    <n v="90004"/>
    <x v="1"/>
  </r>
  <r>
    <x v="3126"/>
    <x v="494"/>
    <d v="2014-09-19T00:00:00"/>
    <d v="2014-09-23T00:00:00"/>
    <s v="Standard Class"/>
    <n v="9252"/>
    <n v="6"/>
    <n v="0"/>
    <n v="249804"/>
    <s v="CA-2014-132787"/>
    <s v="United States"/>
    <s v="Seattle"/>
    <s v="Washington"/>
    <n v="98115"/>
    <x v="1"/>
  </r>
  <r>
    <x v="3127"/>
    <x v="495"/>
    <d v="2015-12-27T00:00:00"/>
    <d v="2015-12-31T00:00:00"/>
    <s v="Standard Class"/>
    <n v="10542"/>
    <n v="2"/>
    <n v="0"/>
    <n v="516558"/>
    <s v="CA-2015-134782"/>
    <s v="United States"/>
    <s v="Fayetteville"/>
    <s v="Arkansas"/>
    <n v="72701"/>
    <x v="3"/>
  </r>
  <r>
    <x v="3128"/>
    <x v="495"/>
    <d v="2017-05-08T00:00:00"/>
    <d v="2017-05-12T00:00:00"/>
    <s v="Standard Class"/>
    <n v="47992"/>
    <n v="2"/>
    <n v="3"/>
    <n v="-20568"/>
    <s v="CA-2017-149181"/>
    <s v="United States"/>
    <s v="Columbus"/>
    <s v="Ohio"/>
    <n v="43229"/>
    <x v="2"/>
  </r>
  <r>
    <x v="3129"/>
    <x v="495"/>
    <d v="2017-09-04T00:00:00"/>
    <d v="2017-09-09T00:00:00"/>
    <s v="Second Class"/>
    <n v="8256"/>
    <n v="4"/>
    <n v="2"/>
    <n v="6192"/>
    <s v="CA-2017-109757"/>
    <s v="United States"/>
    <s v="Akron"/>
    <s v="Ohio"/>
    <n v="44312"/>
    <x v="2"/>
  </r>
  <r>
    <x v="3129"/>
    <x v="495"/>
    <d v="2017-09-04T00:00:00"/>
    <d v="2017-09-09T00:00:00"/>
    <s v="Second Class"/>
    <n v="2556"/>
    <n v="5"/>
    <n v="7"/>
    <n v="-20448"/>
    <s v="CA-2017-109757"/>
    <s v="United States"/>
    <s v="Akron"/>
    <s v="Ohio"/>
    <n v="44312"/>
    <x v="2"/>
  </r>
  <r>
    <x v="3129"/>
    <x v="495"/>
    <d v="2017-09-04T00:00:00"/>
    <d v="2017-09-09T00:00:00"/>
    <s v="Second Class"/>
    <n v="4368"/>
    <n v="2"/>
    <n v="7"/>
    <n v="-30576"/>
    <s v="CA-2017-109757"/>
    <s v="United States"/>
    <s v="Akron"/>
    <s v="Ohio"/>
    <n v="44312"/>
    <x v="2"/>
  </r>
  <r>
    <x v="3129"/>
    <x v="495"/>
    <d v="2017-09-04T00:00:00"/>
    <d v="2017-09-09T00:00:00"/>
    <s v="Second Class"/>
    <n v="1152"/>
    <n v="4"/>
    <n v="2"/>
    <n v="3744"/>
    <s v="CA-2017-109757"/>
    <s v="United States"/>
    <s v="Akron"/>
    <s v="Ohio"/>
    <n v="44312"/>
    <x v="2"/>
  </r>
  <r>
    <x v="3130"/>
    <x v="495"/>
    <d v="2016-09-05T00:00:00"/>
    <d v="2016-09-11T00:00:00"/>
    <s v="Standard Class"/>
    <n v="8952"/>
    <n v="2"/>
    <n v="7"/>
    <n v="-746"/>
    <s v="CA-2016-162383"/>
    <s v="United States"/>
    <s v="Lancaster"/>
    <s v="Ohio"/>
    <n v="43130"/>
    <x v="2"/>
  </r>
  <r>
    <x v="3130"/>
    <x v="495"/>
    <d v="2016-09-05T00:00:00"/>
    <d v="2016-09-11T00:00:00"/>
    <s v="Standard Class"/>
    <n v="8856"/>
    <n v="6"/>
    <n v="7"/>
    <n v="-64944"/>
    <s v="CA-2016-162383"/>
    <s v="United States"/>
    <s v="Lancaster"/>
    <s v="Ohio"/>
    <n v="43130"/>
    <x v="2"/>
  </r>
  <r>
    <x v="3130"/>
    <x v="495"/>
    <d v="2016-09-05T00:00:00"/>
    <d v="2016-09-11T00:00:00"/>
    <s v="Standard Class"/>
    <n v="85246"/>
    <n v="2"/>
    <n v="3"/>
    <n v="-12178"/>
    <s v="CA-2016-162383"/>
    <s v="United States"/>
    <s v="Lancaster"/>
    <s v="Ohio"/>
    <n v="43130"/>
    <x v="2"/>
  </r>
  <r>
    <x v="3131"/>
    <x v="495"/>
    <d v="2017-03-10T00:00:00"/>
    <d v="2017-03-14T00:00:00"/>
    <s v="Standard Class"/>
    <n v="933408"/>
    <n v="4"/>
    <n v="3"/>
    <n v="-1733472"/>
    <s v="CA-2017-132290"/>
    <s v="United States"/>
    <s v="Dallas"/>
    <s v="Texas"/>
    <n v="75217"/>
    <x v="0"/>
  </r>
  <r>
    <x v="3132"/>
    <x v="495"/>
    <d v="2014-11-05T00:00:00"/>
    <d v="2014-11-10T00:00:00"/>
    <s v="Standard Class"/>
    <n v="273568"/>
    <n v="2"/>
    <n v="2"/>
    <n v="-34196"/>
    <s v="CA-2014-114251"/>
    <s v="United States"/>
    <s v="Philadelphia"/>
    <s v="Pennsylvania"/>
    <n v="19143"/>
    <x v="2"/>
  </r>
  <r>
    <x v="3132"/>
    <x v="495"/>
    <d v="2014-11-05T00:00:00"/>
    <d v="2014-11-10T00:00:00"/>
    <s v="Standard Class"/>
    <n v="13194"/>
    <n v="2"/>
    <n v="7"/>
    <n v="-8796"/>
    <s v="CA-2014-114251"/>
    <s v="United States"/>
    <s v="Philadelphia"/>
    <s v="Pennsylvania"/>
    <n v="19143"/>
    <x v="2"/>
  </r>
  <r>
    <x v="3132"/>
    <x v="495"/>
    <d v="2014-11-05T00:00:00"/>
    <d v="2014-11-10T00:00:00"/>
    <s v="Standard Class"/>
    <n v="1080096"/>
    <n v="6"/>
    <n v="2"/>
    <n v="-945084"/>
    <s v="CA-2014-114251"/>
    <s v="United States"/>
    <s v="Philadelphia"/>
    <s v="Pennsylvania"/>
    <n v="19143"/>
    <x v="2"/>
  </r>
  <r>
    <x v="3132"/>
    <x v="495"/>
    <d v="2014-11-05T00:00:00"/>
    <d v="2014-11-10T00:00:00"/>
    <s v="Standard Class"/>
    <n v="5156"/>
    <n v="5"/>
    <n v="2"/>
    <n v="-6445"/>
    <s v="CA-2014-114251"/>
    <s v="United States"/>
    <s v="Philadelphia"/>
    <s v="Pennsylvania"/>
    <n v="19143"/>
    <x v="2"/>
  </r>
  <r>
    <x v="3132"/>
    <x v="495"/>
    <d v="2014-11-05T00:00:00"/>
    <d v="2014-11-10T00:00:00"/>
    <s v="Standard Class"/>
    <n v="58416"/>
    <n v="2"/>
    <n v="2"/>
    <n v="167946"/>
    <s v="CA-2014-114251"/>
    <s v="United States"/>
    <s v="Philadelphia"/>
    <s v="Pennsylvania"/>
    <n v="19143"/>
    <x v="2"/>
  </r>
  <r>
    <x v="3133"/>
    <x v="495"/>
    <d v="2014-12-28T00:00:00"/>
    <d v="2015-01-03T00:00:00"/>
    <s v="Standard Class"/>
    <n v="99882"/>
    <n v="9"/>
    <n v="0"/>
    <n v="299646"/>
    <s v="CA-2014-143371"/>
    <s v="United States"/>
    <s v="Anaheim"/>
    <s v="California"/>
    <n v="92804"/>
    <x v="1"/>
  </r>
  <r>
    <x v="3133"/>
    <x v="495"/>
    <d v="2014-12-28T00:00:00"/>
    <d v="2015-01-03T00:00:00"/>
    <s v="Standard Class"/>
    <n v="5115"/>
    <n v="5"/>
    <n v="0"/>
    <n v="13299"/>
    <s v="CA-2014-143371"/>
    <s v="United States"/>
    <s v="Anaheim"/>
    <s v="California"/>
    <n v="92804"/>
    <x v="1"/>
  </r>
  <r>
    <x v="3134"/>
    <x v="496"/>
    <d v="2017-10-21T00:00:00"/>
    <d v="2017-10-24T00:00:00"/>
    <s v="First Class"/>
    <n v="90912"/>
    <n v="8"/>
    <n v="0"/>
    <n v="90912"/>
    <s v="CA-2017-154410"/>
    <s v="United States"/>
    <s v="Indianapolis"/>
    <s v="Indiana"/>
    <n v="46203"/>
    <x v="0"/>
  </r>
  <r>
    <x v="3135"/>
    <x v="496"/>
    <d v="2014-12-02T00:00:00"/>
    <d v="2014-12-06T00:00:00"/>
    <s v="Standard Class"/>
    <n v="5836"/>
    <n v="5"/>
    <n v="6"/>
    <n v="-24803"/>
    <s v="US-2014-117744"/>
    <s v="United States"/>
    <s v="Corpus Christi"/>
    <s v="Texas"/>
    <n v="78415"/>
    <x v="0"/>
  </r>
  <r>
    <x v="3135"/>
    <x v="496"/>
    <d v="2014-12-02T00:00:00"/>
    <d v="2014-12-06T00:00:00"/>
    <s v="Standard Class"/>
    <n v="16464"/>
    <n v="7"/>
    <n v="2"/>
    <n v="14406"/>
    <s v="US-2014-117744"/>
    <s v="United States"/>
    <s v="Corpus Christi"/>
    <s v="Texas"/>
    <n v="78415"/>
    <x v="0"/>
  </r>
  <r>
    <x v="3135"/>
    <x v="496"/>
    <d v="2014-12-02T00:00:00"/>
    <d v="2014-12-06T00:00:00"/>
    <s v="Standard Class"/>
    <n v="3996"/>
    <n v="5"/>
    <n v="6"/>
    <n v="-23976"/>
    <s v="US-2014-117744"/>
    <s v="United States"/>
    <s v="Corpus Christi"/>
    <s v="Texas"/>
    <n v="78415"/>
    <x v="0"/>
  </r>
  <r>
    <x v="3136"/>
    <x v="496"/>
    <d v="2017-08-29T00:00:00"/>
    <d v="2017-09-03T00:00:00"/>
    <s v="Second Class"/>
    <n v="9408"/>
    <n v="7"/>
    <n v="2"/>
    <n v="7056"/>
    <s v="CA-2017-104024"/>
    <s v="United States"/>
    <s v="Philadelphia"/>
    <s v="Pennsylvania"/>
    <n v="19134"/>
    <x v="2"/>
  </r>
  <r>
    <x v="3137"/>
    <x v="496"/>
    <d v="2017-11-24T00:00:00"/>
    <d v="2017-11-26T00:00:00"/>
    <s v="Second Class"/>
    <n v="19008"/>
    <n v="8"/>
    <n v="7"/>
    <n v="-12672"/>
    <s v="CA-2017-153654"/>
    <s v="United States"/>
    <s v="Asheville"/>
    <s v="North Carolina"/>
    <n v="28806"/>
    <x v="3"/>
  </r>
  <r>
    <x v="3138"/>
    <x v="496"/>
    <d v="2017-05-28T00:00:00"/>
    <d v="2017-06-01T00:00:00"/>
    <s v="Standard Class"/>
    <n v="2746"/>
    <n v="2"/>
    <n v="0"/>
    <n v="98856"/>
    <s v="CA-2017-100055"/>
    <s v="United States"/>
    <s v="Laurel"/>
    <s v="Maryland"/>
    <n v="20707"/>
    <x v="2"/>
  </r>
  <r>
    <x v="3138"/>
    <x v="496"/>
    <d v="2017-05-28T00:00:00"/>
    <d v="2017-06-01T00:00:00"/>
    <s v="Standard Class"/>
    <n v="12513"/>
    <n v="3"/>
    <n v="0"/>
    <n v="362877"/>
    <s v="CA-2017-100055"/>
    <s v="United States"/>
    <s v="Laurel"/>
    <s v="Maryland"/>
    <n v="20707"/>
    <x v="2"/>
  </r>
  <r>
    <x v="3139"/>
    <x v="497"/>
    <d v="2017-06-12T00:00:00"/>
    <d v="2017-06-19T00:00:00"/>
    <s v="Standard Class"/>
    <n v="912"/>
    <n v="3"/>
    <n v="0"/>
    <n v="41952"/>
    <s v="CA-2017-148474"/>
    <s v="United States"/>
    <s v="Columbus"/>
    <s v="Georgia"/>
    <n v="31907"/>
    <x v="3"/>
  </r>
  <r>
    <x v="3139"/>
    <x v="497"/>
    <d v="2017-06-12T00:00:00"/>
    <d v="2017-06-19T00:00:00"/>
    <s v="Standard Class"/>
    <n v="45294"/>
    <n v="3"/>
    <n v="0"/>
    <n v="67941"/>
    <s v="CA-2017-148474"/>
    <s v="United States"/>
    <s v="Columbus"/>
    <s v="Georgia"/>
    <n v="31907"/>
    <x v="3"/>
  </r>
  <r>
    <x v="3140"/>
    <x v="497"/>
    <d v="2017-11-13T00:00:00"/>
    <d v="2017-11-18T00:00:00"/>
    <s v="Second Class"/>
    <n v="9324"/>
    <n v="6"/>
    <n v="8"/>
    <n v="-247086"/>
    <s v="US-2017-124926"/>
    <s v="United States"/>
    <s v="Houston"/>
    <s v="Texas"/>
    <n v="77095"/>
    <x v="0"/>
  </r>
  <r>
    <x v="3141"/>
    <x v="497"/>
    <d v="2017-11-18T00:00:00"/>
    <d v="2017-11-24T00:00:00"/>
    <s v="Standard Class"/>
    <n v="1976"/>
    <n v="4"/>
    <n v="0"/>
    <n v="82992"/>
    <s v="CA-2017-143434"/>
    <s v="United States"/>
    <s v="Saginaw"/>
    <s v="Michigan"/>
    <n v="48601"/>
    <x v="0"/>
  </r>
  <r>
    <x v="3142"/>
    <x v="497"/>
    <d v="2016-03-29T00:00:00"/>
    <d v="2016-04-02T00:00:00"/>
    <s v="Second Class"/>
    <n v="45528"/>
    <n v="3"/>
    <n v="2"/>
    <n v="159348"/>
    <s v="CA-2016-152555"/>
    <s v="United States"/>
    <s v="Chicago"/>
    <s v="Illinois"/>
    <n v="60653"/>
    <x v="0"/>
  </r>
  <r>
    <x v="3142"/>
    <x v="497"/>
    <d v="2016-03-29T00:00:00"/>
    <d v="2016-04-02T00:00:00"/>
    <s v="Second Class"/>
    <n v="844116"/>
    <n v="6"/>
    <n v="3"/>
    <n v="-361764"/>
    <s v="CA-2016-152555"/>
    <s v="United States"/>
    <s v="Chicago"/>
    <s v="Illinois"/>
    <n v="60653"/>
    <x v="0"/>
  </r>
  <r>
    <x v="3142"/>
    <x v="497"/>
    <d v="2016-03-29T00:00:00"/>
    <d v="2016-04-02T00:00:00"/>
    <s v="Second Class"/>
    <n v="812736"/>
    <n v="8"/>
    <n v="2"/>
    <n v="609552"/>
    <s v="CA-2016-152555"/>
    <s v="United States"/>
    <s v="Chicago"/>
    <s v="Illinois"/>
    <n v="60653"/>
    <x v="0"/>
  </r>
  <r>
    <x v="3143"/>
    <x v="497"/>
    <d v="2016-04-04T00:00:00"/>
    <d v="2016-04-05T00:00:00"/>
    <s v="First Class"/>
    <n v="14997"/>
    <n v="3"/>
    <n v="0"/>
    <n v="59988"/>
    <s v="CA-2016-159142"/>
    <s v="United States"/>
    <s v="Springfield"/>
    <s v="Virginia"/>
    <n v="22153"/>
    <x v="3"/>
  </r>
  <r>
    <x v="3143"/>
    <x v="497"/>
    <d v="2016-04-04T00:00:00"/>
    <d v="2016-04-05T00:00:00"/>
    <s v="First Class"/>
    <n v="2781"/>
    <n v="3"/>
    <n v="0"/>
    <n v="130707"/>
    <s v="CA-2016-159142"/>
    <s v="United States"/>
    <s v="Springfield"/>
    <s v="Virginia"/>
    <n v="22153"/>
    <x v="3"/>
  </r>
  <r>
    <x v="3144"/>
    <x v="497"/>
    <d v="2015-06-19T00:00:00"/>
    <d v="2015-06-23T00:00:00"/>
    <s v="Standard Class"/>
    <n v="5792"/>
    <n v="2"/>
    <n v="8"/>
    <n v="-95568"/>
    <s v="CA-2015-144302"/>
    <s v="United States"/>
    <s v="Dallas"/>
    <s v="Texas"/>
    <n v="75081"/>
    <x v="0"/>
  </r>
  <r>
    <x v="3145"/>
    <x v="497"/>
    <d v="2017-03-30T00:00:00"/>
    <d v="2017-04-03T00:00:00"/>
    <s v="Standard Class"/>
    <n v="5976"/>
    <n v="1"/>
    <n v="0"/>
    <n v="167328"/>
    <s v="CA-2017-129910"/>
    <s v="United States"/>
    <s v="Columbus"/>
    <s v="Georgia"/>
    <n v="31907"/>
    <x v="3"/>
  </r>
  <r>
    <x v="3146"/>
    <x v="497"/>
    <d v="2014-01-06T00:00:00"/>
    <d v="2014-01-10T00:00:00"/>
    <s v="Standard Class"/>
    <n v="257382"/>
    <n v="9"/>
    <n v="0"/>
    <n v="7464078"/>
    <s v="CA-2014-167199"/>
    <s v="United States"/>
    <s v="Henderson"/>
    <s v="Kentucky"/>
    <n v="42420"/>
    <x v="3"/>
  </r>
  <r>
    <x v="3146"/>
    <x v="497"/>
    <d v="2014-01-06T00:00:00"/>
    <d v="2014-01-10T00:00:00"/>
    <s v="Standard Class"/>
    <n v="60998"/>
    <n v="2"/>
    <n v="0"/>
    <n v="274491"/>
    <s v="CA-2014-167199"/>
    <s v="United States"/>
    <s v="Henderson"/>
    <s v="Kentucky"/>
    <n v="42420"/>
    <x v="3"/>
  </r>
  <r>
    <x v="3146"/>
    <x v="497"/>
    <d v="2014-01-06T00:00:00"/>
    <d v="2014-01-10T00:00:00"/>
    <s v="Standard Class"/>
    <n v="548"/>
    <n v="2"/>
    <n v="0"/>
    <n v="14796"/>
    <s v="CA-2014-167199"/>
    <s v="United States"/>
    <s v="Henderson"/>
    <s v="Kentucky"/>
    <n v="42420"/>
    <x v="3"/>
  </r>
  <r>
    <x v="3146"/>
    <x v="497"/>
    <d v="2014-01-06T00:00:00"/>
    <d v="2014-01-10T00:00:00"/>
    <s v="Standard Class"/>
    <n v="39198"/>
    <n v="2"/>
    <n v="0"/>
    <n v="1136742"/>
    <s v="CA-2014-167199"/>
    <s v="United States"/>
    <s v="Henderson"/>
    <s v="Kentucky"/>
    <n v="42420"/>
    <x v="3"/>
  </r>
  <r>
    <x v="3146"/>
    <x v="497"/>
    <d v="2014-01-06T00:00:00"/>
    <d v="2014-01-10T00:00:00"/>
    <s v="Standard Class"/>
    <n v="75596"/>
    <n v="4"/>
    <n v="0"/>
    <n v="2041092"/>
    <s v="CA-2014-167199"/>
    <s v="United States"/>
    <s v="Henderson"/>
    <s v="Kentucky"/>
    <n v="42420"/>
    <x v="3"/>
  </r>
  <r>
    <x v="3146"/>
    <x v="497"/>
    <d v="2014-01-06T00:00:00"/>
    <d v="2014-01-10T00:00:00"/>
    <s v="Standard Class"/>
    <n v="3112"/>
    <n v="4"/>
    <n v="0"/>
    <n v="3112"/>
    <s v="CA-2014-167199"/>
    <s v="United States"/>
    <s v="Henderson"/>
    <s v="Kentucky"/>
    <n v="42420"/>
    <x v="3"/>
  </r>
  <r>
    <x v="3146"/>
    <x v="497"/>
    <d v="2014-01-06T00:00:00"/>
    <d v="2014-01-10T00:00:00"/>
    <s v="Standard Class"/>
    <n v="654"/>
    <n v="1"/>
    <n v="0"/>
    <n v="30084"/>
    <s v="CA-2014-167199"/>
    <s v="United States"/>
    <s v="Henderson"/>
    <s v="Kentucky"/>
    <n v="42420"/>
    <x v="3"/>
  </r>
  <r>
    <x v="3147"/>
    <x v="497"/>
    <d v="2017-11-10T00:00:00"/>
    <d v="2017-11-17T00:00:00"/>
    <s v="Standard Class"/>
    <n v="241424"/>
    <n v="2"/>
    <n v="2"/>
    <n v="-362136"/>
    <s v="CA-2017-137624"/>
    <s v="United States"/>
    <s v="Los Angeles"/>
    <s v="California"/>
    <n v="90008"/>
    <x v="1"/>
  </r>
  <r>
    <x v="3148"/>
    <x v="497"/>
    <d v="2016-06-06T00:00:00"/>
    <d v="2016-06-11T00:00:00"/>
    <s v="Standard Class"/>
    <n v="3023928"/>
    <n v="9"/>
    <n v="2"/>
    <n v="2267946"/>
    <s v="CA-2016-160717"/>
    <s v="United States"/>
    <s v="Santa Barbara"/>
    <s v="California"/>
    <n v="93101"/>
    <x v="1"/>
  </r>
  <r>
    <x v="3148"/>
    <x v="497"/>
    <d v="2016-06-06T00:00:00"/>
    <d v="2016-06-11T00:00:00"/>
    <s v="Standard Class"/>
    <n v="2696"/>
    <n v="2"/>
    <n v="0"/>
    <n v="37744"/>
    <s v="CA-2016-160717"/>
    <s v="United States"/>
    <s v="Santa Barbara"/>
    <s v="California"/>
    <n v="93101"/>
    <x v="1"/>
  </r>
  <r>
    <x v="3148"/>
    <x v="497"/>
    <d v="2016-06-06T00:00:00"/>
    <d v="2016-06-11T00:00:00"/>
    <s v="Standard Class"/>
    <n v="4776"/>
    <n v="3"/>
    <n v="2"/>
    <n v="16119"/>
    <s v="CA-2016-160717"/>
    <s v="United States"/>
    <s v="Santa Barbara"/>
    <s v="California"/>
    <n v="93101"/>
    <x v="1"/>
  </r>
  <r>
    <x v="3149"/>
    <x v="498"/>
    <d v="2016-08-15T00:00:00"/>
    <d v="2016-08-21T00:00:00"/>
    <s v="Standard Class"/>
    <n v="18882"/>
    <n v="3"/>
    <n v="7"/>
    <n v="-138468"/>
    <s v="US-2016-123470"/>
    <s v="United States"/>
    <s v="Aurora"/>
    <s v="Colorado"/>
    <n v="80013"/>
    <x v="1"/>
  </r>
  <r>
    <x v="3149"/>
    <x v="498"/>
    <d v="2016-08-15T00:00:00"/>
    <d v="2016-08-21T00:00:00"/>
    <s v="Standard Class"/>
    <n v="122328"/>
    <n v="3"/>
    <n v="2"/>
    <n v="122328"/>
    <s v="US-2016-123470"/>
    <s v="United States"/>
    <s v="Aurora"/>
    <s v="Colorado"/>
    <n v="80013"/>
    <x v="1"/>
  </r>
  <r>
    <x v="3150"/>
    <x v="498"/>
    <d v="2017-11-30T00:00:00"/>
    <d v="2017-12-04T00:00:00"/>
    <s v="Standard Class"/>
    <n v="15594"/>
    <n v="6"/>
    <n v="0"/>
    <n v="452226"/>
    <s v="CA-2017-116645"/>
    <s v="United States"/>
    <s v="Newark"/>
    <s v="Delaware"/>
    <n v="19711"/>
    <x v="2"/>
  </r>
  <r>
    <x v="3151"/>
    <x v="498"/>
    <d v="2017-02-19T00:00:00"/>
    <d v="2017-02-23T00:00:00"/>
    <s v="Standard Class"/>
    <n v="1122"/>
    <n v="3"/>
    <n v="0"/>
    <n v="2244"/>
    <s v="CA-2017-166415"/>
    <s v="United States"/>
    <s v="Seattle"/>
    <s v="Washington"/>
    <n v="98103"/>
    <x v="1"/>
  </r>
  <r>
    <x v="3152"/>
    <x v="498"/>
    <d v="2015-09-24T00:00:00"/>
    <d v="2015-09-26T00:00:00"/>
    <s v="Second Class"/>
    <n v="3596"/>
    <n v="2"/>
    <n v="0"/>
    <n v="104284"/>
    <s v="CA-2015-161830"/>
    <s v="United States"/>
    <s v="Seattle"/>
    <s v="Washington"/>
    <n v="98105"/>
    <x v="1"/>
  </r>
  <r>
    <x v="3152"/>
    <x v="498"/>
    <d v="2015-09-24T00:00:00"/>
    <d v="2015-09-26T00:00:00"/>
    <s v="Second Class"/>
    <n v="14952"/>
    <n v="3"/>
    <n v="2"/>
    <n v="54201"/>
    <s v="CA-2015-161830"/>
    <s v="United States"/>
    <s v="Seattle"/>
    <s v="Washington"/>
    <n v="98105"/>
    <x v="1"/>
  </r>
  <r>
    <x v="3153"/>
    <x v="498"/>
    <d v="2017-12-02T00:00:00"/>
    <d v="2017-12-05T00:00:00"/>
    <s v="First Class"/>
    <n v="70196"/>
    <n v="2"/>
    <n v="0"/>
    <n v="1684704"/>
    <s v="CA-2017-143756"/>
    <s v="United States"/>
    <s v="Salem"/>
    <s v="Virginia"/>
    <n v="24153"/>
    <x v="3"/>
  </r>
  <r>
    <x v="3154"/>
    <x v="498"/>
    <d v="2014-07-12T00:00:00"/>
    <d v="2014-07-15T00:00:00"/>
    <s v="Second Class"/>
    <n v="35856"/>
    <n v="9"/>
    <n v="2"/>
    <n v="129978"/>
    <s v="CA-2014-124807"/>
    <s v="United States"/>
    <s v="Chicago"/>
    <s v="Illinois"/>
    <n v="60610"/>
    <x v="0"/>
  </r>
  <r>
    <x v="3154"/>
    <x v="498"/>
    <d v="2014-07-12T00:00:00"/>
    <d v="2014-07-15T00:00:00"/>
    <s v="Second Class"/>
    <n v="2384"/>
    <n v="4"/>
    <n v="2"/>
    <n v="3278"/>
    <s v="CA-2014-124807"/>
    <s v="United States"/>
    <s v="Chicago"/>
    <s v="Illinois"/>
    <n v="60610"/>
    <x v="0"/>
  </r>
  <r>
    <x v="3155"/>
    <x v="498"/>
    <d v="2017-06-29T00:00:00"/>
    <d v="2017-06-30T00:00:00"/>
    <s v="First Class"/>
    <n v="21392"/>
    <n v="2"/>
    <n v="8"/>
    <n v="-545496"/>
    <s v="CA-2017-137449"/>
    <s v="United States"/>
    <s v="Dallas"/>
    <s v="Texas"/>
    <n v="75220"/>
    <x v="0"/>
  </r>
  <r>
    <x v="3155"/>
    <x v="498"/>
    <d v="2017-06-29T00:00:00"/>
    <d v="2017-06-30T00:00:00"/>
    <s v="First Class"/>
    <n v="307314"/>
    <n v="3"/>
    <n v="3"/>
    <n v="-395118"/>
    <s v="CA-2017-137449"/>
    <s v="United States"/>
    <s v="Dallas"/>
    <s v="Texas"/>
    <n v="75220"/>
    <x v="0"/>
  </r>
  <r>
    <x v="3155"/>
    <x v="498"/>
    <d v="2017-06-29T00:00:00"/>
    <d v="2017-06-30T00:00:00"/>
    <s v="First Class"/>
    <n v="4099992"/>
    <n v="3"/>
    <n v="32"/>
    <n v="-964704"/>
    <s v="CA-2017-137449"/>
    <s v="United States"/>
    <s v="Dallas"/>
    <s v="Texas"/>
    <n v="75220"/>
    <x v="0"/>
  </r>
  <r>
    <x v="3156"/>
    <x v="498"/>
    <d v="2015-05-09T00:00:00"/>
    <d v="2015-05-13T00:00:00"/>
    <s v="Standard Class"/>
    <n v="4881"/>
    <n v="3"/>
    <n v="0"/>
    <n v="239169"/>
    <s v="CA-2015-155635"/>
    <s v="United States"/>
    <s v="Louisville"/>
    <s v="Kentucky"/>
    <n v="40214"/>
    <x v="3"/>
  </r>
  <r>
    <x v="3157"/>
    <x v="499"/>
    <d v="2014-07-21T00:00:00"/>
    <d v="2014-07-25T00:00:00"/>
    <s v="Standard Class"/>
    <n v="992"/>
    <n v="5"/>
    <n v="0"/>
    <n v="25792"/>
    <s v="CA-2014-116932"/>
    <s v="United States"/>
    <s v="San Francisco"/>
    <s v="California"/>
    <n v="94122"/>
    <x v="1"/>
  </r>
  <r>
    <x v="3157"/>
    <x v="499"/>
    <d v="2014-07-21T00:00:00"/>
    <d v="2014-07-25T00:00:00"/>
    <s v="Standard Class"/>
    <n v="801568"/>
    <n v="2"/>
    <n v="2"/>
    <n v="50098"/>
    <s v="CA-2014-116932"/>
    <s v="United States"/>
    <s v="San Francisco"/>
    <s v="California"/>
    <n v="94122"/>
    <x v="1"/>
  </r>
  <r>
    <x v="3157"/>
    <x v="499"/>
    <d v="2014-07-21T00:00:00"/>
    <d v="2014-07-25T00:00:00"/>
    <s v="Standard Class"/>
    <n v="272848"/>
    <n v="1"/>
    <n v="2"/>
    <n v="272848"/>
    <s v="CA-2014-116932"/>
    <s v="United States"/>
    <s v="San Francisco"/>
    <s v="California"/>
    <n v="94122"/>
    <x v="1"/>
  </r>
  <r>
    <x v="3158"/>
    <x v="499"/>
    <d v="2015-05-21T00:00:00"/>
    <d v="2015-05-25T00:00:00"/>
    <s v="Standard Class"/>
    <n v="26976"/>
    <n v="4"/>
    <n v="2"/>
    <n v="87672"/>
    <s v="CA-2015-169278"/>
    <s v="United States"/>
    <s v="Seattle"/>
    <s v="Washington"/>
    <n v="98105"/>
    <x v="1"/>
  </r>
  <r>
    <x v="3159"/>
    <x v="499"/>
    <d v="2017-09-29T00:00:00"/>
    <d v="2017-10-03T00:00:00"/>
    <s v="Standard Class"/>
    <n v="51168"/>
    <n v="2"/>
    <n v="2"/>
    <n v="-6396"/>
    <s v="CA-2017-148138"/>
    <s v="United States"/>
    <s v="Marion"/>
    <s v="Ohio"/>
    <n v="43302"/>
    <x v="2"/>
  </r>
  <r>
    <x v="3160"/>
    <x v="499"/>
    <d v="2014-12-23T00:00:00"/>
    <d v="2014-12-28T00:00:00"/>
    <s v="Standard Class"/>
    <n v="5184"/>
    <n v="1"/>
    <n v="2"/>
    <n v="18144"/>
    <s v="CA-2014-126333"/>
    <s v="United States"/>
    <s v="Port Arthur"/>
    <s v="Texas"/>
    <n v="77642"/>
    <x v="0"/>
  </r>
  <r>
    <x v="3161"/>
    <x v="500"/>
    <d v="2016-01-09T00:00:00"/>
    <d v="2016-01-13T00:00:00"/>
    <s v="Second Class"/>
    <n v="15168"/>
    <n v="2"/>
    <n v="2"/>
    <n v="3792"/>
    <s v="CA-2016-126543"/>
    <s v="United States"/>
    <s v="Toledo"/>
    <s v="Ohio"/>
    <n v="43615"/>
    <x v="2"/>
  </r>
  <r>
    <x v="3162"/>
    <x v="500"/>
    <d v="2014-12-30T00:00:00"/>
    <d v="2015-01-04T00:00:00"/>
    <s v="Standard Class"/>
    <n v="551985"/>
    <n v="5"/>
    <n v="7"/>
    <n v="-4599875"/>
    <s v="US-2014-169789"/>
    <s v="United States"/>
    <s v="Phoenix"/>
    <s v="Arizona"/>
    <n v="85023"/>
    <x v="1"/>
  </r>
  <r>
    <x v="3163"/>
    <x v="500"/>
    <d v="2016-11-04T00:00:00"/>
    <d v="2016-11-09T00:00:00"/>
    <s v="Standard Class"/>
    <n v="50496"/>
    <n v="6"/>
    <n v="2"/>
    <n v="82056"/>
    <s v="CA-2016-165827"/>
    <s v="United States"/>
    <s v="Miami"/>
    <s v="Florida"/>
    <n v="33180"/>
    <x v="3"/>
  </r>
  <r>
    <x v="3164"/>
    <x v="500"/>
    <d v="2016-07-22T00:00:00"/>
    <d v="2016-07-26T00:00:00"/>
    <s v="Standard Class"/>
    <n v="3768"/>
    <n v="2"/>
    <n v="0"/>
    <n v="105504"/>
    <s v="CA-2016-114307"/>
    <s v="United States"/>
    <s v="Columbia"/>
    <s v="Maryland"/>
    <n v="21044"/>
    <x v="2"/>
  </r>
  <r>
    <x v="3164"/>
    <x v="500"/>
    <d v="2016-07-22T00:00:00"/>
    <d v="2016-07-26T00:00:00"/>
    <s v="Standard Class"/>
    <n v="5184"/>
    <n v="8"/>
    <n v="0"/>
    <n v="248832"/>
    <s v="CA-2016-114307"/>
    <s v="United States"/>
    <s v="Columbia"/>
    <s v="Maryland"/>
    <n v="21044"/>
    <x v="2"/>
  </r>
  <r>
    <x v="3164"/>
    <x v="500"/>
    <d v="2016-07-22T00:00:00"/>
    <d v="2016-07-26T00:00:00"/>
    <s v="Standard Class"/>
    <n v="2742"/>
    <n v="3"/>
    <n v="0"/>
    <n v="93228"/>
    <s v="CA-2016-114307"/>
    <s v="United States"/>
    <s v="Columbia"/>
    <s v="Maryland"/>
    <n v="21044"/>
    <x v="2"/>
  </r>
  <r>
    <x v="3164"/>
    <x v="500"/>
    <d v="2016-07-22T00:00:00"/>
    <d v="2016-07-26T00:00:00"/>
    <s v="Standard Class"/>
    <n v="54"/>
    <n v="3"/>
    <n v="0"/>
    <n v="2592"/>
    <s v="CA-2016-114307"/>
    <s v="United States"/>
    <s v="Columbia"/>
    <s v="Maryland"/>
    <n v="21044"/>
    <x v="2"/>
  </r>
  <r>
    <x v="3165"/>
    <x v="500"/>
    <d v="2016-08-05T00:00:00"/>
    <d v="2016-08-11T00:00:00"/>
    <s v="Standard Class"/>
    <n v="19705"/>
    <n v="7"/>
    <n v="0"/>
    <n v="59115"/>
    <s v="US-2016-102232"/>
    <s v="United States"/>
    <s v="Huntsville"/>
    <s v="Alabama"/>
    <n v="35810"/>
    <x v="3"/>
  </r>
  <r>
    <x v="3166"/>
    <x v="501"/>
    <d v="2015-03-16T00:00:00"/>
    <d v="2015-03-23T00:00:00"/>
    <s v="Standard Class"/>
    <n v="4313"/>
    <n v="1"/>
    <n v="0"/>
    <n v="181146"/>
    <s v="CA-2015-144722"/>
    <s v="United States"/>
    <s v="Los Angeles"/>
    <s v="California"/>
    <n v="90036"/>
    <x v="1"/>
  </r>
  <r>
    <x v="3167"/>
    <x v="501"/>
    <d v="2014-09-15T00:00:00"/>
    <d v="2014-09-19T00:00:00"/>
    <s v="Standard Class"/>
    <n v="103936"/>
    <n v="4"/>
    <n v="2"/>
    <n v="168896"/>
    <s v="CA-2014-149594"/>
    <s v="United States"/>
    <s v="Philadelphia"/>
    <s v="Pennsylvania"/>
    <n v="19120"/>
    <x v="2"/>
  </r>
  <r>
    <x v="3168"/>
    <x v="501"/>
    <d v="2017-12-23T00:00:00"/>
    <d v="2017-12-28T00:00:00"/>
    <s v="Second Class"/>
    <n v="6204"/>
    <n v="4"/>
    <n v="0"/>
    <n v="173712"/>
    <s v="US-2017-162670"/>
    <s v="United States"/>
    <s v="Little Rock"/>
    <s v="Arkansas"/>
    <n v="72209"/>
    <x v="3"/>
  </r>
  <r>
    <x v="3168"/>
    <x v="501"/>
    <d v="2017-12-23T00:00:00"/>
    <d v="2017-12-28T00:00:00"/>
    <s v="Second Class"/>
    <n v="49497"/>
    <n v="3"/>
    <n v="0"/>
    <n v="148491"/>
    <s v="US-2017-162670"/>
    <s v="United States"/>
    <s v="Little Rock"/>
    <s v="Arkansas"/>
    <n v="72209"/>
    <x v="3"/>
  </r>
  <r>
    <x v="3168"/>
    <x v="501"/>
    <d v="2017-12-23T00:00:00"/>
    <d v="2017-12-28T00:00:00"/>
    <s v="Second Class"/>
    <n v="36796"/>
    <n v="4"/>
    <n v="0"/>
    <n v="147184"/>
    <s v="US-2017-162670"/>
    <s v="United States"/>
    <s v="Little Rock"/>
    <s v="Arkansas"/>
    <n v="72209"/>
    <x v="3"/>
  </r>
  <r>
    <x v="3168"/>
    <x v="501"/>
    <d v="2017-12-23T00:00:00"/>
    <d v="2017-12-28T00:00:00"/>
    <s v="Second Class"/>
    <n v="4496"/>
    <n v="2"/>
    <n v="0"/>
    <n v="206816"/>
    <s v="US-2017-162670"/>
    <s v="United States"/>
    <s v="Little Rock"/>
    <s v="Arkansas"/>
    <n v="72209"/>
    <x v="3"/>
  </r>
  <r>
    <x v="3168"/>
    <x v="501"/>
    <d v="2017-12-23T00:00:00"/>
    <d v="2017-12-28T00:00:00"/>
    <s v="Second Class"/>
    <n v="18294"/>
    <n v="3"/>
    <n v="0"/>
    <n v="859818"/>
    <s v="US-2017-162670"/>
    <s v="United States"/>
    <s v="Little Rock"/>
    <s v="Arkansas"/>
    <n v="72209"/>
    <x v="3"/>
  </r>
  <r>
    <x v="3169"/>
    <x v="501"/>
    <d v="2015-08-09T00:00:00"/>
    <d v="2015-08-16T00:00:00"/>
    <s v="Standard Class"/>
    <n v="1002"/>
    <n v="3"/>
    <n v="0"/>
    <n v="44088"/>
    <s v="CA-2015-128013"/>
    <s v="United States"/>
    <s v="New York City"/>
    <s v="New York"/>
    <n v="10035"/>
    <x v="2"/>
  </r>
  <r>
    <x v="3169"/>
    <x v="501"/>
    <d v="2015-08-09T00:00:00"/>
    <d v="2015-08-16T00:00:00"/>
    <s v="Standard Class"/>
    <n v="14412"/>
    <n v="3"/>
    <n v="0"/>
    <n v="691776"/>
    <s v="CA-2015-128013"/>
    <s v="United States"/>
    <s v="New York City"/>
    <s v="New York"/>
    <n v="10035"/>
    <x v="2"/>
  </r>
  <r>
    <x v="3170"/>
    <x v="501"/>
    <d v="2015-11-12T00:00:00"/>
    <d v="2015-11-18T00:00:00"/>
    <s v="Standard Class"/>
    <n v="64784"/>
    <n v="1"/>
    <n v="2"/>
    <n v="-145764"/>
    <s v="CA-2015-162964"/>
    <s v="United States"/>
    <s v="Houston"/>
    <s v="Texas"/>
    <n v="77095"/>
    <x v="0"/>
  </r>
  <r>
    <x v="3170"/>
    <x v="501"/>
    <d v="2015-11-12T00:00:00"/>
    <d v="2015-11-18T00:00:00"/>
    <s v="Standard Class"/>
    <n v="15552"/>
    <n v="3"/>
    <n v="2"/>
    <n v="56376"/>
    <s v="CA-2015-162964"/>
    <s v="United States"/>
    <s v="Houston"/>
    <s v="Texas"/>
    <n v="77095"/>
    <x v="0"/>
  </r>
  <r>
    <x v="3170"/>
    <x v="501"/>
    <d v="2015-11-12T00:00:00"/>
    <d v="2015-11-18T00:00:00"/>
    <s v="Standard Class"/>
    <n v="223888"/>
    <n v="7"/>
    <n v="2"/>
    <n v="69965"/>
    <s v="CA-2015-162964"/>
    <s v="United States"/>
    <s v="Houston"/>
    <s v="Texas"/>
    <n v="77095"/>
    <x v="0"/>
  </r>
  <r>
    <x v="3171"/>
    <x v="502"/>
    <d v="2016-11-24T00:00:00"/>
    <d v="2016-12-01T00:00:00"/>
    <s v="Standard Class"/>
    <n v="4416"/>
    <n v="3"/>
    <n v="2"/>
    <n v="16008"/>
    <s v="CA-2016-105284"/>
    <s v="United States"/>
    <s v="Philadelphia"/>
    <s v="Pennsylvania"/>
    <n v="19143"/>
    <x v="2"/>
  </r>
  <r>
    <x v="3172"/>
    <x v="502"/>
    <d v="2014-08-09T00:00:00"/>
    <d v="2014-08-13T00:00:00"/>
    <s v="Standard Class"/>
    <n v="1091168"/>
    <n v="4"/>
    <n v="2"/>
    <n v="68198"/>
    <s v="CA-2014-166471"/>
    <s v="United States"/>
    <s v="Seattle"/>
    <s v="Washington"/>
    <n v="98103"/>
    <x v="1"/>
  </r>
  <r>
    <x v="3172"/>
    <x v="502"/>
    <d v="2014-08-09T00:00:00"/>
    <d v="2014-08-13T00:00:00"/>
    <s v="Standard Class"/>
    <n v="219168"/>
    <n v="2"/>
    <n v="2"/>
    <n v="-438336"/>
    <s v="CA-2014-166471"/>
    <s v="United States"/>
    <s v="Seattle"/>
    <s v="Washington"/>
    <n v="98103"/>
    <x v="1"/>
  </r>
  <r>
    <x v="3173"/>
    <x v="502"/>
    <d v="2016-12-12T00:00:00"/>
    <d v="2016-12-18T00:00:00"/>
    <s v="Standard Class"/>
    <n v="65793"/>
    <n v="7"/>
    <n v="0"/>
    <n v="1842204"/>
    <s v="CA-2016-139395"/>
    <s v="United States"/>
    <s v="Jackson"/>
    <s v="Michigan"/>
    <n v="49201"/>
    <x v="0"/>
  </r>
  <r>
    <x v="3173"/>
    <x v="502"/>
    <d v="2016-12-12T00:00:00"/>
    <d v="2016-12-18T00:00:00"/>
    <s v="Standard Class"/>
    <n v="3348"/>
    <n v="4"/>
    <n v="0"/>
    <n v="87048"/>
    <s v="CA-2016-139395"/>
    <s v="United States"/>
    <s v="Jackson"/>
    <s v="Michigan"/>
    <n v="49201"/>
    <x v="0"/>
  </r>
  <r>
    <x v="3173"/>
    <x v="502"/>
    <d v="2016-12-12T00:00:00"/>
    <d v="2016-12-18T00:00:00"/>
    <s v="Standard Class"/>
    <n v="139"/>
    <n v="5"/>
    <n v="0"/>
    <n v="3614"/>
    <s v="CA-2016-139395"/>
    <s v="United States"/>
    <s v="Jackson"/>
    <s v="Michigan"/>
    <n v="49201"/>
    <x v="0"/>
  </r>
  <r>
    <x v="3173"/>
    <x v="502"/>
    <d v="2016-12-12T00:00:00"/>
    <d v="2016-12-18T00:00:00"/>
    <s v="Standard Class"/>
    <n v="2686"/>
    <n v="2"/>
    <n v="0"/>
    <n v="6715"/>
    <s v="CA-2016-139395"/>
    <s v="United States"/>
    <s v="Jackson"/>
    <s v="Michigan"/>
    <n v="49201"/>
    <x v="0"/>
  </r>
  <r>
    <x v="3174"/>
    <x v="502"/>
    <d v="2017-08-28T00:00:00"/>
    <d v="2017-09-01T00:00:00"/>
    <s v="Standard Class"/>
    <n v="2181"/>
    <n v="3"/>
    <n v="0"/>
    <n v="58887"/>
    <s v="US-2017-169502"/>
    <s v="United States"/>
    <s v="Milwaukee"/>
    <s v="Wisconsin"/>
    <n v="53209"/>
    <x v="0"/>
  </r>
  <r>
    <x v="3174"/>
    <x v="502"/>
    <d v="2017-08-28T00:00:00"/>
    <d v="2017-09-01T00:00:00"/>
    <s v="Standard Class"/>
    <n v="916"/>
    <n v="5"/>
    <n v="0"/>
    <n v="26564"/>
    <s v="US-2017-169502"/>
    <s v="United States"/>
    <s v="Milwaukee"/>
    <s v="Wisconsin"/>
    <n v="53209"/>
    <x v="0"/>
  </r>
  <r>
    <x v="3175"/>
    <x v="502"/>
    <d v="2017-12-01T00:00:00"/>
    <d v="2017-12-03T00:00:00"/>
    <s v="First Class"/>
    <n v="7712"/>
    <n v="2"/>
    <n v="2"/>
    <n v="17352"/>
    <s v="CA-2017-145660"/>
    <s v="United States"/>
    <s v="Marion"/>
    <s v="Ohio"/>
    <n v="43302"/>
    <x v="2"/>
  </r>
  <r>
    <x v="3176"/>
    <x v="502"/>
    <d v="2017-03-16T00:00:00"/>
    <d v="2017-03-18T00:00:00"/>
    <s v="Second Class"/>
    <n v="44544"/>
    <n v="8"/>
    <n v="4"/>
    <n v="-81664"/>
    <s v="CA-2017-152135"/>
    <s v="United States"/>
    <s v="Lakewood"/>
    <s v="Ohio"/>
    <n v="44107"/>
    <x v="2"/>
  </r>
  <r>
    <x v="3177"/>
    <x v="502"/>
    <d v="2017-10-12T00:00:00"/>
    <d v="2017-10-16T00:00:00"/>
    <s v="Standard Class"/>
    <n v="369544"/>
    <n v="7"/>
    <n v="2"/>
    <n v="277158"/>
    <s v="CA-2017-152933"/>
    <s v="United States"/>
    <s v="Dallas"/>
    <s v="Texas"/>
    <n v="75081"/>
    <x v="0"/>
  </r>
  <r>
    <x v="3177"/>
    <x v="502"/>
    <d v="2017-10-12T00:00:00"/>
    <d v="2017-10-16T00:00:00"/>
    <s v="Standard Class"/>
    <n v="10368"/>
    <n v="2"/>
    <n v="2"/>
    <n v="37584"/>
    <s v="CA-2017-152933"/>
    <s v="United States"/>
    <s v="Dallas"/>
    <s v="Texas"/>
    <n v="75081"/>
    <x v="0"/>
  </r>
  <r>
    <x v="3177"/>
    <x v="502"/>
    <d v="2017-10-12T00:00:00"/>
    <d v="2017-10-16T00:00:00"/>
    <s v="Standard Class"/>
    <n v="79188"/>
    <n v="3"/>
    <n v="2"/>
    <n v="1286805"/>
    <s v="CA-2017-152933"/>
    <s v="United States"/>
    <s v="Dallas"/>
    <s v="Texas"/>
    <n v="75081"/>
    <x v="0"/>
  </r>
  <r>
    <x v="3178"/>
    <x v="503"/>
    <d v="2014-10-22T00:00:00"/>
    <d v="2014-10-28T00:00:00"/>
    <s v="Standard Class"/>
    <n v="93888"/>
    <n v="4"/>
    <n v="2"/>
    <n v="129096"/>
    <s v="CA-2014-110072"/>
    <s v="United States"/>
    <s v="Newark"/>
    <s v="Ohio"/>
    <n v="43055"/>
    <x v="2"/>
  </r>
  <r>
    <x v="3179"/>
    <x v="503"/>
    <d v="2015-11-14T00:00:00"/>
    <d v="2015-11-20T00:00:00"/>
    <s v="Standard Class"/>
    <n v="47984"/>
    <n v="2"/>
    <n v="2"/>
    <n v="-11996"/>
    <s v="CA-2015-151043"/>
    <s v="United States"/>
    <s v="Philadelphia"/>
    <s v="Pennsylvania"/>
    <n v="19143"/>
    <x v="2"/>
  </r>
  <r>
    <x v="3180"/>
    <x v="503"/>
    <d v="2017-09-29T00:00:00"/>
    <d v="2017-09-29T00:00:00"/>
    <s v="Same Day"/>
    <n v="63686"/>
    <n v="1"/>
    <n v="3"/>
    <n v="-154666"/>
    <s v="CA-2017-121300"/>
    <s v="United States"/>
    <s v="Mentor"/>
    <s v="Ohio"/>
    <n v="44060"/>
    <x v="2"/>
  </r>
  <r>
    <x v="3180"/>
    <x v="503"/>
    <d v="2017-09-29T00:00:00"/>
    <d v="2017-09-29T00:00:00"/>
    <s v="Same Day"/>
    <n v="239976"/>
    <n v="3"/>
    <n v="2"/>
    <n v="659934"/>
    <s v="CA-2017-121300"/>
    <s v="United States"/>
    <s v="Mentor"/>
    <s v="Ohio"/>
    <n v="44060"/>
    <x v="2"/>
  </r>
  <r>
    <x v="3180"/>
    <x v="503"/>
    <d v="2017-09-29T00:00:00"/>
    <d v="2017-09-29T00:00:00"/>
    <s v="Same Day"/>
    <n v="34422"/>
    <n v="2"/>
    <n v="4"/>
    <n v="-189321"/>
    <s v="CA-2017-121300"/>
    <s v="United States"/>
    <s v="Mentor"/>
    <s v="Ohio"/>
    <n v="44060"/>
    <x v="2"/>
  </r>
  <r>
    <x v="3180"/>
    <x v="503"/>
    <d v="2017-09-29T00:00:00"/>
    <d v="2017-09-29T00:00:00"/>
    <s v="Same Day"/>
    <n v="15552"/>
    <n v="3"/>
    <n v="2"/>
    <n v="54432"/>
    <s v="CA-2017-121300"/>
    <s v="United States"/>
    <s v="Mentor"/>
    <s v="Ohio"/>
    <n v="44060"/>
    <x v="2"/>
  </r>
  <r>
    <x v="3180"/>
    <x v="503"/>
    <d v="2017-09-29T00:00:00"/>
    <d v="2017-09-29T00:00:00"/>
    <s v="Same Day"/>
    <n v="21248"/>
    <n v="4"/>
    <n v="2"/>
    <n v="74368"/>
    <s v="CA-2017-121300"/>
    <s v="United States"/>
    <s v="Mentor"/>
    <s v="Ohio"/>
    <n v="44060"/>
    <x v="2"/>
  </r>
  <r>
    <x v="3180"/>
    <x v="503"/>
    <d v="2017-09-29T00:00:00"/>
    <d v="2017-09-29T00:00:00"/>
    <s v="Same Day"/>
    <n v="8448"/>
    <n v="2"/>
    <n v="2"/>
    <n v="264"/>
    <s v="CA-2017-121300"/>
    <s v="United States"/>
    <s v="Mentor"/>
    <s v="Ohio"/>
    <n v="44060"/>
    <x v="2"/>
  </r>
  <r>
    <x v="3181"/>
    <x v="503"/>
    <d v="2017-06-08T00:00:00"/>
    <d v="2017-06-10T00:00:00"/>
    <s v="First Class"/>
    <n v="1497666"/>
    <n v="2"/>
    <n v="15"/>
    <n v="1409568"/>
    <s v="US-2017-109316"/>
    <s v="United States"/>
    <s v="Los Angeles"/>
    <s v="California"/>
    <n v="90049"/>
    <x v="1"/>
  </r>
  <r>
    <x v="3181"/>
    <x v="503"/>
    <d v="2017-06-08T00:00:00"/>
    <d v="2017-06-10T00:00:00"/>
    <s v="First Class"/>
    <n v="1752"/>
    <n v="2"/>
    <n v="2"/>
    <n v="-3504"/>
    <s v="US-2017-109316"/>
    <s v="United States"/>
    <s v="Los Angeles"/>
    <s v="California"/>
    <n v="90049"/>
    <x v="1"/>
  </r>
  <r>
    <x v="3182"/>
    <x v="504"/>
    <d v="2016-06-23T00:00:00"/>
    <d v="2016-06-30T00:00:00"/>
    <s v="Standard Class"/>
    <n v="83517"/>
    <n v="7"/>
    <n v="0"/>
    <n v="167034"/>
    <s v="US-2016-142685"/>
    <s v="United States"/>
    <s v="Buffalo"/>
    <s v="New York"/>
    <n v="14215"/>
    <x v="2"/>
  </r>
  <r>
    <x v="3183"/>
    <x v="504"/>
    <d v="2014-12-26T00:00:00"/>
    <d v="2014-12-31T00:00:00"/>
    <s v="Standard Class"/>
    <n v="18264"/>
    <n v="3"/>
    <n v="2"/>
    <n v="61641"/>
    <s v="CA-2014-139598"/>
    <s v="United States"/>
    <s v="Philadelphia"/>
    <s v="Pennsylvania"/>
    <n v="19134"/>
    <x v="2"/>
  </r>
  <r>
    <x v="3183"/>
    <x v="504"/>
    <d v="2014-12-26T00:00:00"/>
    <d v="2014-12-31T00:00:00"/>
    <s v="Standard Class"/>
    <n v="34656"/>
    <n v="2"/>
    <n v="2"/>
    <n v="56316"/>
    <s v="CA-2014-139598"/>
    <s v="United States"/>
    <s v="Philadelphia"/>
    <s v="Pennsylvania"/>
    <n v="19134"/>
    <x v="2"/>
  </r>
  <r>
    <x v="3183"/>
    <x v="504"/>
    <d v="2014-12-26T00:00:00"/>
    <d v="2014-12-31T00:00:00"/>
    <s v="Standard Class"/>
    <n v="81552"/>
    <n v="2"/>
    <n v="2"/>
    <n v="81552"/>
    <s v="CA-2014-139598"/>
    <s v="United States"/>
    <s v="Philadelphia"/>
    <s v="Pennsylvania"/>
    <n v="19134"/>
    <x v="2"/>
  </r>
  <r>
    <x v="3183"/>
    <x v="504"/>
    <d v="2014-12-26T00:00:00"/>
    <d v="2014-12-31T00:00:00"/>
    <s v="Standard Class"/>
    <n v="227136"/>
    <n v="4"/>
    <n v="2"/>
    <n v="-42588"/>
    <s v="CA-2014-139598"/>
    <s v="United States"/>
    <s v="Philadelphia"/>
    <s v="Pennsylvania"/>
    <n v="19134"/>
    <x v="2"/>
  </r>
  <r>
    <x v="3184"/>
    <x v="504"/>
    <d v="2015-06-08T00:00:00"/>
    <d v="2015-06-12T00:00:00"/>
    <s v="Standard Class"/>
    <n v="2376"/>
    <n v="3"/>
    <n v="2"/>
    <n v="7425"/>
    <s v="CA-2015-164007"/>
    <s v="United States"/>
    <s v="Chicago"/>
    <s v="Illinois"/>
    <n v="60610"/>
    <x v="0"/>
  </r>
  <r>
    <x v="3184"/>
    <x v="504"/>
    <d v="2015-06-08T00:00:00"/>
    <d v="2015-06-12T00:00:00"/>
    <s v="Standard Class"/>
    <n v="143128"/>
    <n v="2"/>
    <n v="8"/>
    <n v="-393602"/>
    <s v="CA-2015-164007"/>
    <s v="United States"/>
    <s v="Chicago"/>
    <s v="Illinois"/>
    <n v="60610"/>
    <x v="0"/>
  </r>
  <r>
    <x v="3185"/>
    <x v="505"/>
    <d v="2016-09-08T00:00:00"/>
    <d v="2016-09-10T00:00:00"/>
    <s v="First Class"/>
    <n v="20748"/>
    <n v="1"/>
    <n v="0"/>
    <n v="62244"/>
    <s v="CA-2016-131499"/>
    <s v="United States"/>
    <s v="New York City"/>
    <s v="New York"/>
    <n v="10011"/>
    <x v="2"/>
  </r>
  <r>
    <x v="3186"/>
    <x v="505"/>
    <d v="2017-09-05T00:00:00"/>
    <d v="2017-09-11T00:00:00"/>
    <s v="Standard Class"/>
    <n v="147184"/>
    <n v="2"/>
    <n v="2"/>
    <n v="-294368"/>
    <s v="CA-2017-120705"/>
    <s v="United States"/>
    <s v="Fort Lauderdale"/>
    <s v="Florida"/>
    <n v="33311"/>
    <x v="3"/>
  </r>
  <r>
    <x v="3187"/>
    <x v="505"/>
    <d v="2015-06-22T00:00:00"/>
    <d v="2015-06-25T00:00:00"/>
    <s v="First Class"/>
    <n v="796425"/>
    <n v="7"/>
    <n v="5"/>
    <n v="-5256405"/>
    <s v="CA-2015-124975"/>
    <s v="United States"/>
    <s v="Aurora"/>
    <s v="Illinois"/>
    <n v="60505"/>
    <x v="0"/>
  </r>
  <r>
    <x v="3188"/>
    <x v="505"/>
    <d v="2015-09-22T00:00:00"/>
    <d v="2015-09-26T00:00:00"/>
    <s v="Second Class"/>
    <n v="324"/>
    <n v="5"/>
    <n v="0"/>
    <n v="15552"/>
    <s v="CA-2015-134992"/>
    <s v="United States"/>
    <s v="Arlington"/>
    <s v="Virginia"/>
    <n v="22204"/>
    <x v="3"/>
  </r>
  <r>
    <x v="3188"/>
    <x v="505"/>
    <d v="2015-09-22T00:00:00"/>
    <d v="2015-09-26T00:00:00"/>
    <s v="Second Class"/>
    <n v="4798"/>
    <n v="2"/>
    <n v="0"/>
    <n v="110354"/>
    <s v="CA-2015-134992"/>
    <s v="United States"/>
    <s v="Arlington"/>
    <s v="Virginia"/>
    <n v="22204"/>
    <x v="3"/>
  </r>
  <r>
    <x v="3189"/>
    <x v="505"/>
    <d v="2014-02-23T00:00:00"/>
    <d v="2014-02-27T00:00:00"/>
    <s v="Standard Class"/>
    <n v="6936"/>
    <n v="3"/>
    <n v="2"/>
    <n v="23409"/>
    <s v="CA-2014-103744"/>
    <s v="United States"/>
    <s v="El Paso"/>
    <s v="Texas"/>
    <n v="79907"/>
    <x v="0"/>
  </r>
  <r>
    <x v="3189"/>
    <x v="505"/>
    <d v="2014-02-23T00:00:00"/>
    <d v="2014-02-27T00:00:00"/>
    <s v="Standard Class"/>
    <n v="4428"/>
    <n v="3"/>
    <n v="8"/>
    <n v="-68634"/>
    <s v="CA-2014-103744"/>
    <s v="United States"/>
    <s v="El Paso"/>
    <s v="Texas"/>
    <n v="79907"/>
    <x v="0"/>
  </r>
  <r>
    <x v="3190"/>
    <x v="506"/>
    <d v="2017-03-07T00:00:00"/>
    <d v="2017-03-12T00:00:00"/>
    <s v="Standard Class"/>
    <n v="4908"/>
    <n v="3"/>
    <n v="0"/>
    <n v="4908"/>
    <s v="CA-2017-136672"/>
    <s v="United States"/>
    <s v="Clinton"/>
    <s v="Maryland"/>
    <n v="20735"/>
    <x v="2"/>
  </r>
  <r>
    <x v="3191"/>
    <x v="506"/>
    <d v="2016-03-04T00:00:00"/>
    <d v="2016-03-10T00:00:00"/>
    <s v="Standard Class"/>
    <n v="1699"/>
    <n v="1"/>
    <n v="0"/>
    <n v="49271"/>
    <s v="CA-2016-154053"/>
    <s v="United States"/>
    <s v="San Diego"/>
    <s v="California"/>
    <n v="92024"/>
    <x v="1"/>
  </r>
  <r>
    <x v="3192"/>
    <x v="506"/>
    <d v="2015-07-16T00:00:00"/>
    <d v="2015-07-20T00:00:00"/>
    <s v="Standard Class"/>
    <n v="15098"/>
    <n v="1"/>
    <n v="0"/>
    <n v="437842"/>
    <s v="CA-2015-146948"/>
    <s v="United States"/>
    <s v="Baltimore"/>
    <s v="Maryland"/>
    <n v="21215"/>
    <x v="2"/>
  </r>
  <r>
    <x v="3192"/>
    <x v="506"/>
    <d v="2015-07-16T00:00:00"/>
    <d v="2015-07-20T00:00:00"/>
    <s v="Standard Class"/>
    <n v="13725"/>
    <n v="9"/>
    <n v="0"/>
    <n v="63135"/>
    <s v="CA-2015-146948"/>
    <s v="United States"/>
    <s v="Baltimore"/>
    <s v="Maryland"/>
    <n v="21215"/>
    <x v="2"/>
  </r>
  <r>
    <x v="3192"/>
    <x v="506"/>
    <d v="2015-07-16T00:00:00"/>
    <d v="2015-07-20T00:00:00"/>
    <s v="Standard Class"/>
    <n v="1152"/>
    <n v="4"/>
    <n v="0"/>
    <n v="54144"/>
    <s v="CA-2015-146948"/>
    <s v="United States"/>
    <s v="Baltimore"/>
    <s v="Maryland"/>
    <n v="21215"/>
    <x v="2"/>
  </r>
  <r>
    <x v="3193"/>
    <x v="506"/>
    <d v="2017-04-24T00:00:00"/>
    <d v="2017-04-28T00:00:00"/>
    <s v="Standard Class"/>
    <n v="181"/>
    <n v="1"/>
    <n v="0"/>
    <n v="6516"/>
    <s v="CA-2017-166933"/>
    <s v="United States"/>
    <s v="Santa Barbara"/>
    <s v="California"/>
    <n v="93101"/>
    <x v="1"/>
  </r>
  <r>
    <x v="3194"/>
    <x v="506"/>
    <d v="2017-09-22T00:00:00"/>
    <d v="2017-09-26T00:00:00"/>
    <s v="Standard Class"/>
    <n v="674"/>
    <n v="5"/>
    <n v="0"/>
    <n v="17524"/>
    <s v="CA-2017-102967"/>
    <s v="United States"/>
    <s v="Concord"/>
    <s v="New Hampshire"/>
    <n v="3301"/>
    <x v="2"/>
  </r>
  <r>
    <x v="3195"/>
    <x v="506"/>
    <d v="2017-08-31T00:00:00"/>
    <d v="2017-09-05T00:00:00"/>
    <s v="Standard Class"/>
    <n v="6208"/>
    <n v="2"/>
    <n v="2"/>
    <n v="6984"/>
    <s v="CA-2017-127712"/>
    <s v="United States"/>
    <s v="Salem"/>
    <s v="Oregon"/>
    <n v="97301"/>
    <x v="1"/>
  </r>
  <r>
    <x v="3196"/>
    <x v="506"/>
    <d v="2014-12-29T00:00:00"/>
    <d v="2015-01-02T00:00:00"/>
    <s v="Standard Class"/>
    <n v="8736"/>
    <n v="3"/>
    <n v="6"/>
    <n v="-48048"/>
    <s v="CA-2014-118276"/>
    <s v="United States"/>
    <s v="Saint Charles"/>
    <s v="Illinois"/>
    <n v="60174"/>
    <x v="0"/>
  </r>
  <r>
    <x v="3197"/>
    <x v="506"/>
    <d v="2017-05-30T00:00:00"/>
    <d v="2017-06-03T00:00:00"/>
    <s v="Standard Class"/>
    <n v="156792"/>
    <n v="1"/>
    <n v="2"/>
    <n v="176391"/>
    <s v="CA-2017-121125"/>
    <s v="United States"/>
    <s v="Tigard"/>
    <s v="Oregon"/>
    <n v="97224"/>
    <x v="1"/>
  </r>
  <r>
    <x v="3197"/>
    <x v="506"/>
    <d v="2017-05-30T00:00:00"/>
    <d v="2017-06-03T00:00:00"/>
    <s v="Standard Class"/>
    <n v="3536"/>
    <n v="2"/>
    <n v="2"/>
    <n v="-3094"/>
    <s v="CA-2017-121125"/>
    <s v="United States"/>
    <s v="Tigard"/>
    <s v="Oregon"/>
    <n v="97224"/>
    <x v="1"/>
  </r>
  <r>
    <x v="3197"/>
    <x v="506"/>
    <d v="2017-05-30T00:00:00"/>
    <d v="2017-06-03T00:00:00"/>
    <s v="Standard Class"/>
    <n v="13592"/>
    <n v="1"/>
    <n v="2"/>
    <n v="-3398"/>
    <s v="CA-2017-121125"/>
    <s v="United States"/>
    <s v="Tigard"/>
    <s v="Oregon"/>
    <n v="97224"/>
    <x v="1"/>
  </r>
  <r>
    <x v="3198"/>
    <x v="506"/>
    <d v="2016-10-17T00:00:00"/>
    <d v="2016-10-21T00:00:00"/>
    <s v="Standard Class"/>
    <n v="120666"/>
    <n v="2"/>
    <n v="15"/>
    <n v="21294"/>
    <s v="CA-2016-163972"/>
    <s v="United States"/>
    <s v="Fresno"/>
    <s v="California"/>
    <n v="93727"/>
    <x v="1"/>
  </r>
  <r>
    <x v="3199"/>
    <x v="507"/>
    <d v="2015-09-03T00:00:00"/>
    <d v="2015-09-07T00:00:00"/>
    <s v="Standard Class"/>
    <n v="36336"/>
    <n v="3"/>
    <n v="2"/>
    <n v="-72672"/>
    <s v="US-2015-138303"/>
    <s v="United States"/>
    <s v="Philadelphia"/>
    <s v="Pennsylvania"/>
    <n v="19134"/>
    <x v="2"/>
  </r>
  <r>
    <x v="3199"/>
    <x v="507"/>
    <d v="2015-09-03T00:00:00"/>
    <d v="2015-09-07T00:00:00"/>
    <s v="Standard Class"/>
    <n v="666248"/>
    <n v="1"/>
    <n v="2"/>
    <n v="-1499058"/>
    <s v="US-2015-138303"/>
    <s v="United States"/>
    <s v="Philadelphia"/>
    <s v="Pennsylvania"/>
    <n v="19134"/>
    <x v="2"/>
  </r>
  <r>
    <x v="3199"/>
    <x v="507"/>
    <d v="2015-09-03T00:00:00"/>
    <d v="2015-09-07T00:00:00"/>
    <s v="Standard Class"/>
    <n v="52512"/>
    <n v="6"/>
    <n v="2"/>
    <n v="19692"/>
    <s v="US-2015-138303"/>
    <s v="United States"/>
    <s v="Philadelphia"/>
    <s v="Pennsylvania"/>
    <n v="19134"/>
    <x v="2"/>
  </r>
  <r>
    <x v="3200"/>
    <x v="507"/>
    <d v="2017-10-07T00:00:00"/>
    <d v="2017-10-11T00:00:00"/>
    <s v="Standard Class"/>
    <n v="111591"/>
    <n v="9"/>
    <n v="0"/>
    <n v="2008638"/>
    <s v="CA-2017-108574"/>
    <s v="United States"/>
    <s v="Los Angeles"/>
    <s v="California"/>
    <n v="90045"/>
    <x v="1"/>
  </r>
  <r>
    <x v="3200"/>
    <x v="507"/>
    <d v="2017-10-07T00:00:00"/>
    <d v="2017-10-11T00:00:00"/>
    <s v="Standard Class"/>
    <n v="128744"/>
    <n v="7"/>
    <n v="2"/>
    <n v="-289674"/>
    <s v="CA-2017-108574"/>
    <s v="United States"/>
    <s v="Los Angeles"/>
    <s v="California"/>
    <n v="90045"/>
    <x v="1"/>
  </r>
  <r>
    <x v="3200"/>
    <x v="507"/>
    <d v="2017-10-07T00:00:00"/>
    <d v="2017-10-11T00:00:00"/>
    <s v="Standard Class"/>
    <n v="7992"/>
    <n v="10"/>
    <n v="2"/>
    <n v="26973"/>
    <s v="CA-2017-108574"/>
    <s v="United States"/>
    <s v="Los Angeles"/>
    <s v="California"/>
    <n v="90045"/>
    <x v="1"/>
  </r>
  <r>
    <x v="3201"/>
    <x v="507"/>
    <d v="2017-07-27T00:00:00"/>
    <d v="2017-07-31T00:00:00"/>
    <s v="Second Class"/>
    <n v="91032"/>
    <n v="3"/>
    <n v="2"/>
    <n v="-22758"/>
    <s v="CA-2017-123239"/>
    <s v="United States"/>
    <s v="Jacksonville"/>
    <s v="Florida"/>
    <n v="32216"/>
    <x v="3"/>
  </r>
  <r>
    <x v="3202"/>
    <x v="507"/>
    <d v="2014-03-29T00:00:00"/>
    <d v="2014-04-02T00:00:00"/>
    <s v="Standard Class"/>
    <n v="890841"/>
    <n v="3"/>
    <n v="3"/>
    <n v="-1527156"/>
    <s v="CA-2014-137274"/>
    <s v="United States"/>
    <s v="Plano"/>
    <s v="Texas"/>
    <n v="75023"/>
    <x v="0"/>
  </r>
  <r>
    <x v="3203"/>
    <x v="508"/>
    <d v="2017-04-10T00:00:00"/>
    <d v="2017-04-14T00:00:00"/>
    <s v="Second Class"/>
    <n v="1232"/>
    <n v="5"/>
    <n v="2"/>
    <n v="1848"/>
    <s v="CA-2017-115070"/>
    <s v="United States"/>
    <s v="Jacksonville"/>
    <s v="Florida"/>
    <n v="32216"/>
    <x v="3"/>
  </r>
  <r>
    <x v="3203"/>
    <x v="508"/>
    <d v="2017-04-10T00:00:00"/>
    <d v="2017-04-14T00:00:00"/>
    <s v="Second Class"/>
    <n v="4419"/>
    <n v="3"/>
    <n v="7"/>
    <n v="-30933"/>
    <s v="CA-2017-115070"/>
    <s v="United States"/>
    <s v="Jacksonville"/>
    <s v="Florida"/>
    <n v="32216"/>
    <x v="3"/>
  </r>
  <r>
    <x v="3204"/>
    <x v="509"/>
    <d v="2016-06-14T00:00:00"/>
    <d v="2016-06-14T00:00:00"/>
    <s v="Same Day"/>
    <n v="599165"/>
    <n v="5"/>
    <n v="15"/>
    <n v="35245"/>
    <s v="US-2016-108497"/>
    <s v="United States"/>
    <s v="Los Angeles"/>
    <s v="California"/>
    <n v="90036"/>
    <x v="1"/>
  </r>
  <r>
    <x v="3205"/>
    <x v="509"/>
    <d v="2017-03-11T00:00:00"/>
    <d v="2017-03-16T00:00:00"/>
    <s v="Standard Class"/>
    <n v="77685"/>
    <n v="5"/>
    <n v="4"/>
    <n v="-181265"/>
    <s v="US-2017-141558"/>
    <s v="United States"/>
    <s v="Philadelphia"/>
    <s v="Pennsylvania"/>
    <n v="19140"/>
    <x v="2"/>
  </r>
  <r>
    <x v="3205"/>
    <x v="509"/>
    <d v="2017-03-11T00:00:00"/>
    <d v="2017-03-16T00:00:00"/>
    <s v="Standard Class"/>
    <n v="12294"/>
    <n v="1"/>
    <n v="7"/>
    <n v="-86058"/>
    <s v="US-2017-141558"/>
    <s v="United States"/>
    <s v="Philadelphia"/>
    <s v="Pennsylvania"/>
    <n v="19140"/>
    <x v="2"/>
  </r>
  <r>
    <x v="3205"/>
    <x v="509"/>
    <d v="2017-03-11T00:00:00"/>
    <d v="2017-03-16T00:00:00"/>
    <s v="Standard Class"/>
    <n v="154764"/>
    <n v="3"/>
    <n v="4"/>
    <n v="-464292"/>
    <s v="US-2017-141558"/>
    <s v="United States"/>
    <s v="Philadelphia"/>
    <s v="Pennsylvania"/>
    <n v="19140"/>
    <x v="2"/>
  </r>
  <r>
    <x v="3205"/>
    <x v="509"/>
    <d v="2017-03-11T00:00:00"/>
    <d v="2017-03-16T00:00:00"/>
    <s v="Standard Class"/>
    <n v="4328"/>
    <n v="1"/>
    <n v="2"/>
    <n v="3246"/>
    <s v="US-2017-141558"/>
    <s v="United States"/>
    <s v="Philadelphia"/>
    <s v="Pennsylvania"/>
    <n v="19140"/>
    <x v="2"/>
  </r>
  <r>
    <x v="3206"/>
    <x v="509"/>
    <d v="2014-04-26T00:00:00"/>
    <d v="2014-04-30T00:00:00"/>
    <s v="Standard Class"/>
    <n v="214"/>
    <n v="5"/>
    <n v="0"/>
    <n v="6206"/>
    <s v="CA-2014-116785"/>
    <s v="United States"/>
    <s v="Los Angeles"/>
    <s v="California"/>
    <n v="90036"/>
    <x v="1"/>
  </r>
  <r>
    <x v="3206"/>
    <x v="509"/>
    <d v="2014-04-26T00:00:00"/>
    <d v="2014-04-30T00:00:00"/>
    <s v="Standard Class"/>
    <n v="126"/>
    <n v="2"/>
    <n v="0"/>
    <n v="5796"/>
    <s v="CA-2014-116785"/>
    <s v="United States"/>
    <s v="Los Angeles"/>
    <s v="California"/>
    <n v="90036"/>
    <x v="1"/>
  </r>
  <r>
    <x v="3207"/>
    <x v="509"/>
    <d v="2016-12-29T00:00:00"/>
    <d v="2016-12-31T00:00:00"/>
    <s v="Second Class"/>
    <n v="37408"/>
    <n v="7"/>
    <n v="2"/>
    <n v="130928"/>
    <s v="US-2016-135209"/>
    <s v="United States"/>
    <s v="Miami"/>
    <s v="Florida"/>
    <n v="33178"/>
    <x v="3"/>
  </r>
  <r>
    <x v="3207"/>
    <x v="509"/>
    <d v="2016-12-29T00:00:00"/>
    <d v="2016-12-31T00:00:00"/>
    <s v="Second Class"/>
    <n v="25344"/>
    <n v="6"/>
    <n v="2"/>
    <n v="88704"/>
    <s v="US-2016-135209"/>
    <s v="United States"/>
    <s v="Miami"/>
    <s v="Florida"/>
    <n v="33178"/>
    <x v="3"/>
  </r>
  <r>
    <x v="3208"/>
    <x v="509"/>
    <d v="2015-09-19T00:00:00"/>
    <d v="2015-09-24T00:00:00"/>
    <s v="Standard Class"/>
    <n v="84"/>
    <n v="5"/>
    <n v="0"/>
    <n v="2184"/>
    <s v="CA-2015-137603"/>
    <s v="United States"/>
    <s v="Santa Fe"/>
    <s v="New Mexico"/>
    <n v="87505"/>
    <x v="1"/>
  </r>
  <r>
    <x v="3209"/>
    <x v="509"/>
    <d v="2017-09-02T00:00:00"/>
    <d v="2017-09-04T00:00:00"/>
    <s v="Second Class"/>
    <n v="431"/>
    <n v="5"/>
    <n v="0"/>
    <n v="11206"/>
    <s v="CA-2017-169327"/>
    <s v="United States"/>
    <s v="Los Angeles"/>
    <s v="California"/>
    <n v="90008"/>
    <x v="1"/>
  </r>
  <r>
    <x v="3209"/>
    <x v="509"/>
    <d v="2017-09-02T00:00:00"/>
    <d v="2017-09-04T00:00:00"/>
    <s v="Second Class"/>
    <n v="5115"/>
    <n v="5"/>
    <n v="0"/>
    <n v="13299"/>
    <s v="CA-2017-169327"/>
    <s v="United States"/>
    <s v="Los Angeles"/>
    <s v="California"/>
    <n v="90008"/>
    <x v="1"/>
  </r>
  <r>
    <x v="3209"/>
    <x v="509"/>
    <d v="2017-09-02T00:00:00"/>
    <d v="2017-09-04T00:00:00"/>
    <s v="Second Class"/>
    <n v="14792"/>
    <n v="5"/>
    <n v="2"/>
    <n v="46225"/>
    <s v="CA-2017-169327"/>
    <s v="United States"/>
    <s v="Los Angeles"/>
    <s v="California"/>
    <n v="90008"/>
    <x v="1"/>
  </r>
  <r>
    <x v="3210"/>
    <x v="510"/>
    <d v="2016-12-19T00:00:00"/>
    <d v="2016-12-24T00:00:00"/>
    <s v="Second Class"/>
    <n v="34248"/>
    <n v="3"/>
    <n v="2"/>
    <n v="115587"/>
    <s v="CA-2016-141523"/>
    <s v="United States"/>
    <s v="New York City"/>
    <s v="New York"/>
    <n v="10035"/>
    <x v="2"/>
  </r>
  <r>
    <x v="3210"/>
    <x v="510"/>
    <d v="2016-12-19T00:00:00"/>
    <d v="2016-12-24T00:00:00"/>
    <s v="Second Class"/>
    <n v="352"/>
    <n v="2"/>
    <n v="0"/>
    <n v="10208"/>
    <s v="CA-2016-141523"/>
    <s v="United States"/>
    <s v="New York City"/>
    <s v="New York"/>
    <n v="10035"/>
    <x v="2"/>
  </r>
  <r>
    <x v="3211"/>
    <x v="510"/>
    <d v="2014-03-17T00:00:00"/>
    <d v="2014-03-21T00:00:00"/>
    <s v="Standard Class"/>
    <n v="1143"/>
    <n v="3"/>
    <n v="0"/>
    <n v="53721"/>
    <s v="US-2014-164763"/>
    <s v="United States"/>
    <s v="Jackson"/>
    <s v="Mississippi"/>
    <n v="39212"/>
    <x v="3"/>
  </r>
  <r>
    <x v="3211"/>
    <x v="510"/>
    <d v="2014-03-17T00:00:00"/>
    <d v="2014-03-21T00:00:00"/>
    <s v="Standard Class"/>
    <n v="3044"/>
    <n v="2"/>
    <n v="0"/>
    <n v="149156"/>
    <s v="US-2014-164763"/>
    <s v="United States"/>
    <s v="Jackson"/>
    <s v="Mississippi"/>
    <n v="39212"/>
    <x v="3"/>
  </r>
  <r>
    <x v="3211"/>
    <x v="510"/>
    <d v="2014-03-17T00:00:00"/>
    <d v="2014-03-21T00:00:00"/>
    <s v="Standard Class"/>
    <n v="1296"/>
    <n v="2"/>
    <n v="0"/>
    <n v="63504"/>
    <s v="US-2014-164763"/>
    <s v="United States"/>
    <s v="Jackson"/>
    <s v="Mississippi"/>
    <n v="39212"/>
    <x v="3"/>
  </r>
  <r>
    <x v="3211"/>
    <x v="510"/>
    <d v="2014-03-17T00:00:00"/>
    <d v="2014-03-21T00:00:00"/>
    <s v="Standard Class"/>
    <n v="160"/>
    <n v="4"/>
    <n v="0"/>
    <n v="768"/>
    <s v="US-2014-164763"/>
    <s v="United States"/>
    <s v="Jackson"/>
    <s v="Mississippi"/>
    <n v="39212"/>
    <x v="3"/>
  </r>
  <r>
    <x v="3211"/>
    <x v="510"/>
    <d v="2014-03-17T00:00:00"/>
    <d v="2014-03-21T00:00:00"/>
    <s v="Standard Class"/>
    <n v="3267"/>
    <n v="3"/>
    <n v="0"/>
    <n v="84942"/>
    <s v="US-2014-164763"/>
    <s v="United States"/>
    <s v="Jackson"/>
    <s v="Mississippi"/>
    <n v="39212"/>
    <x v="3"/>
  </r>
  <r>
    <x v="3212"/>
    <x v="510"/>
    <d v="2016-02-08T00:00:00"/>
    <d v="2016-02-15T00:00:00"/>
    <s v="Standard Class"/>
    <n v="2415"/>
    <n v="4"/>
    <n v="3"/>
    <n v="0"/>
    <s v="CA-2016-163048"/>
    <s v="United States"/>
    <s v="Houston"/>
    <s v="Texas"/>
    <n v="77036"/>
    <x v="0"/>
  </r>
  <r>
    <x v="3213"/>
    <x v="510"/>
    <d v="2014-02-04T00:00:00"/>
    <d v="2014-02-08T00:00:00"/>
    <s v="Second Class"/>
    <n v="17248"/>
    <n v="2"/>
    <n v="2"/>
    <n v="60368"/>
    <s v="CA-2014-104808"/>
    <s v="United States"/>
    <s v="Escondido"/>
    <s v="California"/>
    <n v="92025"/>
    <x v="1"/>
  </r>
  <r>
    <x v="3214"/>
    <x v="511"/>
    <d v="2015-04-06T00:00:00"/>
    <d v="2015-04-10T00:00:00"/>
    <s v="Standard Class"/>
    <n v="47952"/>
    <n v="3"/>
    <n v="2"/>
    <n v="161838"/>
    <s v="CA-2015-100888"/>
    <s v="United States"/>
    <s v="Jacksonville"/>
    <s v="North Carolina"/>
    <n v="28540"/>
    <x v="3"/>
  </r>
  <r>
    <x v="3215"/>
    <x v="511"/>
    <d v="2016-12-10T00:00:00"/>
    <d v="2016-12-10T00:00:00"/>
    <s v="Same Day"/>
    <n v="14249"/>
    <n v="5"/>
    <n v="0"/>
    <n v="356225"/>
    <s v="US-2016-143448"/>
    <s v="United States"/>
    <s v="Greenwood"/>
    <s v="Indiana"/>
    <n v="46142"/>
    <x v="0"/>
  </r>
  <r>
    <x v="3216"/>
    <x v="511"/>
    <d v="2014-12-20T00:00:00"/>
    <d v="2014-12-27T00:00:00"/>
    <s v="Standard Class"/>
    <n v="190848"/>
    <n v="3"/>
    <n v="2"/>
    <n v="-214704"/>
    <s v="CA-2014-160157"/>
    <s v="United States"/>
    <s v="Hamilton"/>
    <s v="Ohio"/>
    <n v="45011"/>
    <x v="2"/>
  </r>
  <r>
    <x v="3217"/>
    <x v="511"/>
    <d v="2017-07-13T00:00:00"/>
    <d v="2017-07-17T00:00:00"/>
    <s v="Second Class"/>
    <n v="39594"/>
    <n v="1"/>
    <n v="4"/>
    <n v="-72589"/>
    <s v="CA-2017-136364"/>
    <s v="United States"/>
    <s v="Philadelphia"/>
    <s v="Pennsylvania"/>
    <n v="19140"/>
    <x v="2"/>
  </r>
  <r>
    <x v="3217"/>
    <x v="511"/>
    <d v="2017-07-13T00:00:00"/>
    <d v="2017-07-17T00:00:00"/>
    <s v="Second Class"/>
    <n v="91008"/>
    <n v="9"/>
    <n v="2"/>
    <n v="193392"/>
    <s v="CA-2017-136364"/>
    <s v="United States"/>
    <s v="Philadelphia"/>
    <s v="Pennsylvania"/>
    <n v="19140"/>
    <x v="2"/>
  </r>
  <r>
    <x v="3218"/>
    <x v="511"/>
    <d v="2014-07-11T00:00:00"/>
    <d v="2014-07-15T00:00:00"/>
    <s v="Standard Class"/>
    <n v="4912"/>
    <n v="4"/>
    <n v="0"/>
    <n v="230864"/>
    <s v="CA-2014-133305"/>
    <s v="United States"/>
    <s v="New York City"/>
    <s v="New York"/>
    <n v="10011"/>
    <x v="2"/>
  </r>
  <r>
    <x v="3218"/>
    <x v="511"/>
    <d v="2014-07-11T00:00:00"/>
    <d v="2014-07-15T00:00:00"/>
    <s v="Standard Class"/>
    <n v="1828"/>
    <n v="5"/>
    <n v="2"/>
    <n v="6398"/>
    <s v="CA-2014-133305"/>
    <s v="United States"/>
    <s v="New York City"/>
    <s v="New York"/>
    <n v="10011"/>
    <x v="2"/>
  </r>
  <r>
    <x v="3219"/>
    <x v="511"/>
    <d v="2016-11-25T00:00:00"/>
    <d v="2016-11-29T00:00:00"/>
    <s v="Standard Class"/>
    <n v="194352"/>
    <n v="3"/>
    <n v="2"/>
    <n v="194352"/>
    <s v="CA-2016-113341"/>
    <s v="United States"/>
    <s v="Los Angeles"/>
    <s v="California"/>
    <n v="90032"/>
    <x v="1"/>
  </r>
  <r>
    <x v="3220"/>
    <x v="511"/>
    <d v="2017-02-13T00:00:00"/>
    <d v="2017-02-17T00:00:00"/>
    <s v="Standard Class"/>
    <n v="9064"/>
    <n v="8"/>
    <n v="0"/>
    <n v="389752"/>
    <s v="CA-2017-154809"/>
    <s v="United States"/>
    <s v="Minneapolis"/>
    <s v="Minnesota"/>
    <n v="55407"/>
    <x v="0"/>
  </r>
  <r>
    <x v="3221"/>
    <x v="511"/>
    <d v="2017-10-06T00:00:00"/>
    <d v="2017-10-06T00:00:00"/>
    <s v="Same Day"/>
    <n v="290336"/>
    <n v="2"/>
    <n v="2"/>
    <n v="326628"/>
    <s v="CA-2017-146269"/>
    <s v="United States"/>
    <s v="Chicago"/>
    <s v="Illinois"/>
    <n v="60623"/>
    <x v="0"/>
  </r>
  <r>
    <x v="3221"/>
    <x v="511"/>
    <d v="2017-10-06T00:00:00"/>
    <d v="2017-10-06T00:00:00"/>
    <s v="Same Day"/>
    <n v="19152"/>
    <n v="2"/>
    <n v="2"/>
    <n v="1197"/>
    <s v="CA-2017-146269"/>
    <s v="United States"/>
    <s v="Chicago"/>
    <s v="Illinois"/>
    <n v="60623"/>
    <x v="0"/>
  </r>
  <r>
    <x v="3222"/>
    <x v="512"/>
    <d v="2017-07-28T00:00:00"/>
    <d v="2017-08-01T00:00:00"/>
    <s v="Standard Class"/>
    <n v="9984"/>
    <n v="4"/>
    <n v="2"/>
    <n v="36192"/>
    <s v="CA-2017-130841"/>
    <s v="United States"/>
    <s v="San Francisco"/>
    <s v="California"/>
    <n v="94110"/>
    <x v="1"/>
  </r>
  <r>
    <x v="3222"/>
    <x v="512"/>
    <d v="2017-07-28T00:00:00"/>
    <d v="2017-08-01T00:00:00"/>
    <s v="Standard Class"/>
    <n v="1498"/>
    <n v="1"/>
    <n v="0"/>
    <n v="41944"/>
    <s v="CA-2017-130841"/>
    <s v="United States"/>
    <s v="San Francisco"/>
    <s v="California"/>
    <n v="94110"/>
    <x v="1"/>
  </r>
  <r>
    <x v="3222"/>
    <x v="512"/>
    <d v="2017-07-28T00:00:00"/>
    <d v="2017-08-01T00:00:00"/>
    <s v="Standard Class"/>
    <n v="11456"/>
    <n v="4"/>
    <n v="2"/>
    <n v="10024"/>
    <s v="CA-2017-130841"/>
    <s v="United States"/>
    <s v="San Francisco"/>
    <s v="California"/>
    <n v="94110"/>
    <x v="1"/>
  </r>
  <r>
    <x v="3223"/>
    <x v="512"/>
    <d v="2015-12-05T00:00:00"/>
    <d v="2015-12-09T00:00:00"/>
    <s v="Standard Class"/>
    <n v="4446"/>
    <n v="2"/>
    <n v="0"/>
    <n v="146718"/>
    <s v="CA-2015-156440"/>
    <s v="United States"/>
    <s v="San Diego"/>
    <s v="California"/>
    <n v="92105"/>
    <x v="1"/>
  </r>
  <r>
    <x v="3224"/>
    <x v="512"/>
    <d v="2016-09-03T00:00:00"/>
    <d v="2016-09-08T00:00:00"/>
    <s v="Standard Class"/>
    <n v="3096"/>
    <n v="6"/>
    <n v="2"/>
    <n v="11223"/>
    <s v="CA-2016-153185"/>
    <s v="United States"/>
    <s v="Cincinnati"/>
    <s v="Ohio"/>
    <n v="45231"/>
    <x v="2"/>
  </r>
  <r>
    <x v="3225"/>
    <x v="512"/>
    <d v="2016-09-26T00:00:00"/>
    <d v="2016-09-27T00:00:00"/>
    <s v="First Class"/>
    <n v="6816"/>
    <n v="2"/>
    <n v="8"/>
    <n v="-115872"/>
    <s v="CA-2016-132017"/>
    <s v="United States"/>
    <s v="Houston"/>
    <s v="Texas"/>
    <n v="77041"/>
    <x v="0"/>
  </r>
  <r>
    <x v="3226"/>
    <x v="513"/>
    <d v="2015-12-20T00:00:00"/>
    <d v="2015-12-24T00:00:00"/>
    <s v="Standard Class"/>
    <n v="5548"/>
    <n v="1"/>
    <n v="0"/>
    <n v="266304"/>
    <s v="CA-2015-154144"/>
    <s v="United States"/>
    <s v="Lindenhurst"/>
    <s v="New York"/>
    <n v="11757"/>
    <x v="2"/>
  </r>
  <r>
    <x v="3227"/>
    <x v="513"/>
    <d v="2014-05-27T00:00:00"/>
    <d v="2014-05-27T00:00:00"/>
    <s v="Same Day"/>
    <n v="56712"/>
    <n v="10"/>
    <n v="2"/>
    <n v="-28356"/>
    <s v="CA-2014-124429"/>
    <s v="United States"/>
    <s v="San Diego"/>
    <s v="California"/>
    <n v="92105"/>
    <x v="1"/>
  </r>
  <r>
    <x v="3227"/>
    <x v="513"/>
    <d v="2014-05-27T00:00:00"/>
    <d v="2014-05-27T00:00:00"/>
    <s v="Same Day"/>
    <n v="35932"/>
    <n v="4"/>
    <n v="0"/>
    <n v="71864"/>
    <s v="CA-2014-124429"/>
    <s v="United States"/>
    <s v="San Diego"/>
    <s v="California"/>
    <n v="92105"/>
    <x v="1"/>
  </r>
  <r>
    <x v="3228"/>
    <x v="513"/>
    <d v="2014-09-30T00:00:00"/>
    <d v="2014-10-06T00:00:00"/>
    <s v="Standard Class"/>
    <n v="1524"/>
    <n v="3"/>
    <n v="0"/>
    <n v="51816"/>
    <s v="CA-2014-159478"/>
    <s v="United States"/>
    <s v="New York City"/>
    <s v="New York"/>
    <n v="10035"/>
    <x v="2"/>
  </r>
  <r>
    <x v="3229"/>
    <x v="513"/>
    <d v="2015-11-15T00:00:00"/>
    <d v="2015-11-17T00:00:00"/>
    <s v="First Class"/>
    <n v="7095"/>
    <n v="3"/>
    <n v="0"/>
    <n v="205755"/>
    <s v="CA-2015-138954"/>
    <s v="United States"/>
    <s v="New York City"/>
    <s v="New York"/>
    <n v="10035"/>
    <x v="2"/>
  </r>
  <r>
    <x v="3229"/>
    <x v="513"/>
    <d v="2015-11-15T00:00:00"/>
    <d v="2015-11-17T00:00:00"/>
    <s v="First Class"/>
    <n v="34944"/>
    <n v="6"/>
    <n v="2"/>
    <n v="117936"/>
    <s v="CA-2015-138954"/>
    <s v="United States"/>
    <s v="New York City"/>
    <s v="New York"/>
    <n v="10035"/>
    <x v="2"/>
  </r>
  <r>
    <x v="3229"/>
    <x v="513"/>
    <d v="2015-11-15T00:00:00"/>
    <d v="2015-11-17T00:00:00"/>
    <s v="First Class"/>
    <n v="11904"/>
    <n v="6"/>
    <n v="0"/>
    <n v="35712"/>
    <s v="CA-2015-138954"/>
    <s v="United States"/>
    <s v="New York City"/>
    <s v="New York"/>
    <n v="10035"/>
    <x v="2"/>
  </r>
  <r>
    <x v="3230"/>
    <x v="513"/>
    <d v="2016-03-10T00:00:00"/>
    <d v="2016-03-14T00:00:00"/>
    <s v="Second Class"/>
    <n v="104696"/>
    <n v="1"/>
    <n v="2"/>
    <n v="65435"/>
    <s v="CA-2016-108959"/>
    <s v="United States"/>
    <s v="Glendale"/>
    <s v="Arizona"/>
    <n v="85301"/>
    <x v="1"/>
  </r>
  <r>
    <x v="3231"/>
    <x v="513"/>
    <d v="2017-09-23T00:00:00"/>
    <d v="2017-09-25T00:00:00"/>
    <s v="First Class"/>
    <n v="9248"/>
    <n v="2"/>
    <n v="2"/>
    <n v="33524"/>
    <s v="CA-2017-103520"/>
    <s v="United States"/>
    <s v="Lubbock"/>
    <s v="Texas"/>
    <n v="79424"/>
    <x v="0"/>
  </r>
  <r>
    <x v="3232"/>
    <x v="513"/>
    <d v="2014-11-18T00:00:00"/>
    <d v="2014-11-25T00:00:00"/>
    <s v="Standard Class"/>
    <n v="13754"/>
    <n v="2"/>
    <n v="0"/>
    <n v="55016"/>
    <s v="CA-2014-124702"/>
    <s v="United States"/>
    <s v="Seattle"/>
    <s v="Washington"/>
    <n v="98105"/>
    <x v="1"/>
  </r>
  <r>
    <x v="3232"/>
    <x v="513"/>
    <d v="2014-11-18T00:00:00"/>
    <d v="2014-11-25T00:00:00"/>
    <s v="Standard Class"/>
    <n v="7302"/>
    <n v="4"/>
    <n v="0"/>
    <n v="94926"/>
    <s v="CA-2014-124702"/>
    <s v="United States"/>
    <s v="Seattle"/>
    <s v="Washington"/>
    <n v="98105"/>
    <x v="1"/>
  </r>
  <r>
    <x v="3233"/>
    <x v="514"/>
    <d v="2015-07-25T00:00:00"/>
    <d v="2015-07-27T00:00:00"/>
    <s v="Second Class"/>
    <n v="942"/>
    <n v="2"/>
    <n v="0"/>
    <n v="471"/>
    <s v="CA-2015-148635"/>
    <s v="United States"/>
    <s v="Seattle"/>
    <s v="Washington"/>
    <n v="98115"/>
    <x v="1"/>
  </r>
  <r>
    <x v="3233"/>
    <x v="514"/>
    <d v="2015-07-25T00:00:00"/>
    <d v="2015-07-27T00:00:00"/>
    <s v="Second Class"/>
    <n v="1296"/>
    <n v="2"/>
    <n v="0"/>
    <n v="62208"/>
    <s v="CA-2015-148635"/>
    <s v="United States"/>
    <s v="Seattle"/>
    <s v="Washington"/>
    <n v="98115"/>
    <x v="1"/>
  </r>
  <r>
    <x v="3233"/>
    <x v="514"/>
    <d v="2015-07-25T00:00:00"/>
    <d v="2015-07-27T00:00:00"/>
    <s v="Second Class"/>
    <n v="7049"/>
    <n v="5"/>
    <n v="0"/>
    <n v="56392"/>
    <s v="CA-2015-148635"/>
    <s v="United States"/>
    <s v="Seattle"/>
    <s v="Washington"/>
    <n v="98115"/>
    <x v="1"/>
  </r>
  <r>
    <x v="3233"/>
    <x v="514"/>
    <d v="2015-07-25T00:00:00"/>
    <d v="2015-07-27T00:00:00"/>
    <s v="Second Class"/>
    <n v="561568"/>
    <n v="2"/>
    <n v="2"/>
    <n v="280784"/>
    <s v="CA-2015-148635"/>
    <s v="United States"/>
    <s v="Seattle"/>
    <s v="Washington"/>
    <n v="98115"/>
    <x v="1"/>
  </r>
  <r>
    <x v="3234"/>
    <x v="514"/>
    <d v="2017-02-25T00:00:00"/>
    <d v="2017-03-02T00:00:00"/>
    <s v="Standard Class"/>
    <n v="1788"/>
    <n v="3"/>
    <n v="8"/>
    <n v="-30396"/>
    <s v="CA-2017-125878"/>
    <s v="United States"/>
    <s v="Chicago"/>
    <s v="Illinois"/>
    <n v="60623"/>
    <x v="0"/>
  </r>
  <r>
    <x v="3235"/>
    <x v="514"/>
    <d v="2014-07-08T00:00:00"/>
    <d v="2014-07-10T00:00:00"/>
    <s v="First Class"/>
    <n v="63882"/>
    <n v="1"/>
    <n v="1"/>
    <n v="10647"/>
    <s v="CA-2014-150301"/>
    <s v="United States"/>
    <s v="Buffalo"/>
    <s v="New York"/>
    <n v="14215"/>
    <x v="2"/>
  </r>
  <r>
    <x v="3236"/>
    <x v="514"/>
    <d v="2017-11-11T00:00:00"/>
    <d v="2017-11-14T00:00:00"/>
    <s v="First Class"/>
    <n v="8892"/>
    <n v="5"/>
    <n v="2"/>
    <n v="144495"/>
    <s v="CA-2017-115448"/>
    <s v="United States"/>
    <s v="Knoxville"/>
    <s v="Tennessee"/>
    <n v="37918"/>
    <x v="3"/>
  </r>
  <r>
    <x v="3237"/>
    <x v="514"/>
    <d v="2017-10-13T00:00:00"/>
    <d v="2017-10-14T00:00:00"/>
    <s v="First Class"/>
    <n v="1107"/>
    <n v="3"/>
    <n v="0"/>
    <n v="52029"/>
    <s v="CA-2017-103212"/>
    <s v="United States"/>
    <s v="Lafayette"/>
    <s v="Louisiana"/>
    <n v="70506"/>
    <x v="3"/>
  </r>
  <r>
    <x v="3237"/>
    <x v="514"/>
    <d v="2017-10-13T00:00:00"/>
    <d v="2017-10-14T00:00:00"/>
    <s v="First Class"/>
    <n v="150452"/>
    <n v="4"/>
    <n v="0"/>
    <n v="3460396"/>
    <s v="CA-2017-103212"/>
    <s v="United States"/>
    <s v="Lafayette"/>
    <s v="Louisiana"/>
    <n v="70506"/>
    <x v="3"/>
  </r>
  <r>
    <x v="3237"/>
    <x v="514"/>
    <d v="2017-10-13T00:00:00"/>
    <d v="2017-10-14T00:00:00"/>
    <s v="First Class"/>
    <n v="2592"/>
    <n v="4"/>
    <n v="0"/>
    <n v="124416"/>
    <s v="CA-2017-103212"/>
    <s v="United States"/>
    <s v="Lafayette"/>
    <s v="Louisiana"/>
    <n v="70506"/>
    <x v="3"/>
  </r>
  <r>
    <x v="3238"/>
    <x v="515"/>
    <d v="2017-03-10T00:00:00"/>
    <d v="2017-03-14T00:00:00"/>
    <s v="Standard Class"/>
    <n v="5248"/>
    <n v="2"/>
    <n v="2"/>
    <n v="5904"/>
    <s v="CA-2017-144638"/>
    <s v="United States"/>
    <s v="Chester"/>
    <s v="Pennsylvania"/>
    <n v="19013"/>
    <x v="2"/>
  </r>
  <r>
    <x v="3238"/>
    <x v="515"/>
    <d v="2017-03-10T00:00:00"/>
    <d v="2017-03-14T00:00:00"/>
    <s v="Standard Class"/>
    <n v="3591"/>
    <n v="3"/>
    <n v="4"/>
    <n v="-8379"/>
    <s v="CA-2017-144638"/>
    <s v="United States"/>
    <s v="Chester"/>
    <s v="Pennsylvania"/>
    <n v="19013"/>
    <x v="2"/>
  </r>
  <r>
    <x v="3238"/>
    <x v="515"/>
    <d v="2017-03-10T00:00:00"/>
    <d v="2017-03-14T00:00:00"/>
    <s v="Standard Class"/>
    <n v="6696"/>
    <n v="1"/>
    <n v="2"/>
    <n v="5022"/>
    <s v="CA-2017-144638"/>
    <s v="United States"/>
    <s v="Chester"/>
    <s v="Pennsylvania"/>
    <n v="19013"/>
    <x v="2"/>
  </r>
  <r>
    <x v="3238"/>
    <x v="515"/>
    <d v="2017-03-10T00:00:00"/>
    <d v="2017-03-14T00:00:00"/>
    <s v="Standard Class"/>
    <n v="43872"/>
    <n v="2"/>
    <n v="2"/>
    <n v="115164"/>
    <s v="CA-2017-144638"/>
    <s v="United States"/>
    <s v="Chester"/>
    <s v="Pennsylvania"/>
    <n v="19013"/>
    <x v="2"/>
  </r>
  <r>
    <x v="3239"/>
    <x v="515"/>
    <d v="2017-01-21T00:00:00"/>
    <d v="2017-01-27T00:00:00"/>
    <s v="Standard Class"/>
    <n v="144"/>
    <n v="5"/>
    <n v="0"/>
    <n v="7056"/>
    <s v="CA-2017-127026"/>
    <s v="United States"/>
    <s v="Jackson"/>
    <s v="Michigan"/>
    <n v="49201"/>
    <x v="0"/>
  </r>
  <r>
    <x v="3239"/>
    <x v="515"/>
    <d v="2017-01-21T00:00:00"/>
    <d v="2017-01-27T00:00:00"/>
    <s v="Standard Class"/>
    <n v="61995"/>
    <n v="5"/>
    <n v="0"/>
    <n v="111591"/>
    <s v="CA-2017-127026"/>
    <s v="United States"/>
    <s v="Jackson"/>
    <s v="Michigan"/>
    <n v="49201"/>
    <x v="0"/>
  </r>
  <r>
    <x v="3239"/>
    <x v="515"/>
    <d v="2017-01-21T00:00:00"/>
    <d v="2017-01-27T00:00:00"/>
    <s v="Standard Class"/>
    <n v="8952"/>
    <n v="4"/>
    <n v="0"/>
    <n v="420744"/>
    <s v="CA-2017-127026"/>
    <s v="United States"/>
    <s v="Jackson"/>
    <s v="Michigan"/>
    <n v="49201"/>
    <x v="0"/>
  </r>
  <r>
    <x v="3239"/>
    <x v="515"/>
    <d v="2017-01-21T00:00:00"/>
    <d v="2017-01-27T00:00:00"/>
    <s v="Standard Class"/>
    <n v="350973"/>
    <n v="3"/>
    <n v="1"/>
    <n v="1520883"/>
    <s v="CA-2017-127026"/>
    <s v="United States"/>
    <s v="Jackson"/>
    <s v="Michigan"/>
    <n v="49201"/>
    <x v="0"/>
  </r>
  <r>
    <x v="3239"/>
    <x v="515"/>
    <d v="2017-01-21T00:00:00"/>
    <d v="2017-01-27T00:00:00"/>
    <s v="Standard Class"/>
    <n v="16499"/>
    <n v="1"/>
    <n v="0"/>
    <n v="49497"/>
    <s v="CA-2017-127026"/>
    <s v="United States"/>
    <s v="Jackson"/>
    <s v="Michigan"/>
    <n v="49201"/>
    <x v="0"/>
  </r>
  <r>
    <x v="3240"/>
    <x v="515"/>
    <d v="2016-08-23T00:00:00"/>
    <d v="2016-08-30T00:00:00"/>
    <s v="Standard Class"/>
    <n v="727296"/>
    <n v="8"/>
    <n v="2"/>
    <n v="-1727328"/>
    <s v="US-2016-160528"/>
    <s v="United States"/>
    <s v="Pharr"/>
    <s v="Texas"/>
    <n v="78577"/>
    <x v="0"/>
  </r>
  <r>
    <x v="3240"/>
    <x v="515"/>
    <d v="2016-08-23T00:00:00"/>
    <d v="2016-08-30T00:00:00"/>
    <s v="Standard Class"/>
    <n v="22608"/>
    <n v="3"/>
    <n v="6"/>
    <n v="-101736"/>
    <s v="US-2016-160528"/>
    <s v="United States"/>
    <s v="Pharr"/>
    <s v="Texas"/>
    <n v="78577"/>
    <x v="0"/>
  </r>
  <r>
    <x v="3240"/>
    <x v="515"/>
    <d v="2016-08-23T00:00:00"/>
    <d v="2016-08-30T00:00:00"/>
    <s v="Standard Class"/>
    <n v="6664"/>
    <n v="7"/>
    <n v="2"/>
    <n v="-3332"/>
    <s v="US-2016-160528"/>
    <s v="United States"/>
    <s v="Pharr"/>
    <s v="Texas"/>
    <n v="78577"/>
    <x v="0"/>
  </r>
  <r>
    <x v="3241"/>
    <x v="515"/>
    <d v="2017-09-24T00:00:00"/>
    <d v="2017-09-28T00:00:00"/>
    <s v="Standard Class"/>
    <n v="1169694"/>
    <n v="3"/>
    <n v="4"/>
    <n v="-2534337"/>
    <s v="CA-2017-121839"/>
    <s v="United States"/>
    <s v="Lancaster"/>
    <s v="Ohio"/>
    <n v="43130"/>
    <x v="2"/>
  </r>
  <r>
    <x v="3242"/>
    <x v="515"/>
    <d v="2017-12-25T00:00:00"/>
    <d v="2017-12-29T00:00:00"/>
    <s v="Second Class"/>
    <n v="9608"/>
    <n v="2"/>
    <n v="0"/>
    <n v="461184"/>
    <s v="CA-2017-114055"/>
    <s v="United States"/>
    <s v="Huntsville"/>
    <s v="Alabama"/>
    <n v="35810"/>
    <x v="3"/>
  </r>
  <r>
    <x v="3242"/>
    <x v="515"/>
    <d v="2017-12-25T00:00:00"/>
    <d v="2017-12-29T00:00:00"/>
    <s v="Second Class"/>
    <n v="362"/>
    <n v="2"/>
    <n v="0"/>
    <n v="11946"/>
    <s v="CA-2017-114055"/>
    <s v="United States"/>
    <s v="Huntsville"/>
    <s v="Alabama"/>
    <n v="35810"/>
    <x v="3"/>
  </r>
  <r>
    <x v="3242"/>
    <x v="515"/>
    <d v="2017-12-25T00:00:00"/>
    <d v="2017-12-29T00:00:00"/>
    <s v="Second Class"/>
    <n v="6291"/>
    <n v="6"/>
    <n v="0"/>
    <n v="301968"/>
    <s v="CA-2017-114055"/>
    <s v="United States"/>
    <s v="Huntsville"/>
    <s v="Alabama"/>
    <n v="35810"/>
    <x v="3"/>
  </r>
  <r>
    <x v="3242"/>
    <x v="515"/>
    <d v="2017-12-25T00:00:00"/>
    <d v="2017-12-29T00:00:00"/>
    <s v="Second Class"/>
    <n v="9048"/>
    <n v="2"/>
    <n v="0"/>
    <n v="235248"/>
    <s v="CA-2017-114055"/>
    <s v="United States"/>
    <s v="Huntsville"/>
    <s v="Alabama"/>
    <n v="35810"/>
    <x v="3"/>
  </r>
  <r>
    <x v="3243"/>
    <x v="515"/>
    <d v="2017-11-16T00:00:00"/>
    <d v="2017-11-21T00:00:00"/>
    <s v="Standard Class"/>
    <n v="5244"/>
    <n v="4"/>
    <n v="0"/>
    <n v="241224"/>
    <s v="US-2017-114657"/>
    <s v="United States"/>
    <s v="Yonkers"/>
    <s v="New York"/>
    <n v="10701"/>
    <x v="2"/>
  </r>
  <r>
    <x v="3244"/>
    <x v="515"/>
    <d v="2017-05-25T00:00:00"/>
    <d v="2017-05-29T00:00:00"/>
    <s v="Standard Class"/>
    <n v="2984"/>
    <n v="2"/>
    <n v="0"/>
    <n v="13428"/>
    <s v="CA-2017-161088"/>
    <s v="United States"/>
    <s v="Columbus"/>
    <s v="Georgia"/>
    <n v="31907"/>
    <x v="3"/>
  </r>
  <r>
    <x v="3245"/>
    <x v="515"/>
    <d v="2017-04-30T00:00:00"/>
    <d v="2017-05-04T00:00:00"/>
    <s v="Standard Class"/>
    <n v="4842"/>
    <n v="3"/>
    <n v="7"/>
    <n v="-35508"/>
    <s v="US-2017-108315"/>
    <s v="United States"/>
    <s v="Sanford"/>
    <s v="Florida"/>
    <n v="32771"/>
    <x v="3"/>
  </r>
  <r>
    <x v="3245"/>
    <x v="515"/>
    <d v="2017-04-30T00:00:00"/>
    <d v="2017-05-04T00:00:00"/>
    <s v="Standard Class"/>
    <n v="220704"/>
    <n v="6"/>
    <n v="2"/>
    <n v="-82764"/>
    <s v="US-2017-108315"/>
    <s v="United States"/>
    <s v="Sanford"/>
    <s v="Florida"/>
    <n v="32771"/>
    <x v="3"/>
  </r>
  <r>
    <x v="3246"/>
    <x v="515"/>
    <d v="2017-05-13T00:00:00"/>
    <d v="2017-05-17T00:00:00"/>
    <s v="Standard Class"/>
    <n v="45843"/>
    <n v="5"/>
    <n v="3"/>
    <n v="-124431"/>
    <s v="CA-2017-137785"/>
    <s v="United States"/>
    <s v="Philadelphia"/>
    <s v="Pennsylvania"/>
    <n v="19140"/>
    <x v="2"/>
  </r>
  <r>
    <x v="3247"/>
    <x v="516"/>
    <d v="2016-11-07T00:00:00"/>
    <d v="2016-11-11T00:00:00"/>
    <s v="Standard Class"/>
    <n v="2768"/>
    <n v="2"/>
    <n v="2"/>
    <n v="9688"/>
    <s v="CA-2016-113817"/>
    <s v="United States"/>
    <s v="Seattle"/>
    <s v="Washington"/>
    <n v="98115"/>
    <x v="1"/>
  </r>
  <r>
    <x v="3248"/>
    <x v="516"/>
    <d v="2016-04-23T00:00:00"/>
    <d v="2016-04-26T00:00:00"/>
    <s v="First Class"/>
    <n v="108336"/>
    <n v="6"/>
    <n v="2"/>
    <n v="379176"/>
    <s v="CA-2016-124149"/>
    <s v="United States"/>
    <s v="Lancaster"/>
    <s v="Ohio"/>
    <n v="43130"/>
    <x v="2"/>
  </r>
  <r>
    <x v="3248"/>
    <x v="516"/>
    <d v="2016-04-23T00:00:00"/>
    <d v="2016-04-26T00:00:00"/>
    <s v="First Class"/>
    <n v="5592"/>
    <n v="5"/>
    <n v="2"/>
    <n v="6291"/>
    <s v="CA-2016-124149"/>
    <s v="United States"/>
    <s v="Lancaster"/>
    <s v="Ohio"/>
    <n v="43130"/>
    <x v="2"/>
  </r>
  <r>
    <x v="3248"/>
    <x v="516"/>
    <d v="2016-04-23T00:00:00"/>
    <d v="2016-04-26T00:00:00"/>
    <s v="First Class"/>
    <n v="78304"/>
    <n v="2"/>
    <n v="2"/>
    <n v="29364"/>
    <s v="CA-2016-124149"/>
    <s v="United States"/>
    <s v="Lancaster"/>
    <s v="Ohio"/>
    <n v="43130"/>
    <x v="2"/>
  </r>
  <r>
    <x v="3249"/>
    <x v="516"/>
    <d v="2017-03-11T00:00:00"/>
    <d v="2017-03-17T00:00:00"/>
    <s v="Standard Class"/>
    <n v="89592"/>
    <n v="4"/>
    <n v="0"/>
    <n v="4210824"/>
    <s v="CA-2017-147291"/>
    <s v="United States"/>
    <s v="Detroit"/>
    <s v="Michigan"/>
    <n v="48227"/>
    <x v="0"/>
  </r>
  <r>
    <x v="3250"/>
    <x v="516"/>
    <d v="2015-06-09T00:00:00"/>
    <d v="2015-06-16T00:00:00"/>
    <s v="Standard Class"/>
    <n v="642"/>
    <n v="5"/>
    <n v="7"/>
    <n v="-428"/>
    <s v="CA-2015-101868"/>
    <s v="United States"/>
    <s v="Miami"/>
    <s v="Florida"/>
    <n v="33178"/>
    <x v="3"/>
  </r>
  <r>
    <x v="3250"/>
    <x v="516"/>
    <d v="2015-06-09T00:00:00"/>
    <d v="2015-06-16T00:00:00"/>
    <s v="Standard Class"/>
    <n v="3852"/>
    <n v="3"/>
    <n v="7"/>
    <n v="-26964"/>
    <s v="CA-2015-101868"/>
    <s v="United States"/>
    <s v="Miami"/>
    <s v="Florida"/>
    <n v="33178"/>
    <x v="3"/>
  </r>
  <r>
    <x v="3250"/>
    <x v="516"/>
    <d v="2015-06-09T00:00:00"/>
    <d v="2015-06-16T00:00:00"/>
    <s v="Standard Class"/>
    <n v="726"/>
    <n v="5"/>
    <n v="2"/>
    <n v="-81675"/>
    <s v="CA-2015-101868"/>
    <s v="United States"/>
    <s v="Miami"/>
    <s v="Florida"/>
    <n v="33178"/>
    <x v="3"/>
  </r>
  <r>
    <x v="3251"/>
    <x v="516"/>
    <d v="2017-12-08T00:00:00"/>
    <d v="2017-12-11T00:00:00"/>
    <s v="First Class"/>
    <n v="13248"/>
    <n v="4"/>
    <n v="2"/>
    <n v="36432"/>
    <s v="US-2017-131961"/>
    <s v="United States"/>
    <s v="Philadelphia"/>
    <s v="Pennsylvania"/>
    <n v="19140"/>
    <x v="2"/>
  </r>
  <r>
    <x v="3251"/>
    <x v="516"/>
    <d v="2017-12-08T00:00:00"/>
    <d v="2017-12-11T00:00:00"/>
    <s v="First Class"/>
    <n v="83988"/>
    <n v="2"/>
    <n v="4"/>
    <n v="-20997"/>
    <s v="US-2017-131961"/>
    <s v="United States"/>
    <s v="Philadelphia"/>
    <s v="Pennsylvania"/>
    <n v="19140"/>
    <x v="2"/>
  </r>
  <r>
    <x v="3252"/>
    <x v="516"/>
    <d v="2016-07-07T00:00:00"/>
    <d v="2016-07-13T00:00:00"/>
    <s v="Standard Class"/>
    <n v="1296"/>
    <n v="2"/>
    <n v="0"/>
    <n v="62208"/>
    <s v="CA-2016-106397"/>
    <s v="United States"/>
    <s v="Orem"/>
    <s v="Utah"/>
    <n v="84057"/>
    <x v="1"/>
  </r>
  <r>
    <x v="3252"/>
    <x v="516"/>
    <d v="2016-07-07T00:00:00"/>
    <d v="2016-07-13T00:00:00"/>
    <s v="Standard Class"/>
    <n v="4598"/>
    <n v="2"/>
    <n v="0"/>
    <n v="128744"/>
    <s v="CA-2016-106397"/>
    <s v="United States"/>
    <s v="Orem"/>
    <s v="Utah"/>
    <n v="84057"/>
    <x v="1"/>
  </r>
  <r>
    <x v="3253"/>
    <x v="516"/>
    <d v="2016-06-24T00:00:00"/>
    <d v="2016-06-26T00:00:00"/>
    <s v="Second Class"/>
    <n v="44768"/>
    <n v="4"/>
    <n v="2"/>
    <n v="50364"/>
    <s v="CA-2016-100300"/>
    <s v="United States"/>
    <s v="San Diego"/>
    <s v="California"/>
    <n v="92037"/>
    <x v="1"/>
  </r>
  <r>
    <x v="3253"/>
    <x v="516"/>
    <d v="2016-06-24T00:00:00"/>
    <d v="2016-06-26T00:00:00"/>
    <s v="Second Class"/>
    <n v="10485"/>
    <n v="1"/>
    <n v="0"/>
    <n v="50328"/>
    <s v="CA-2016-100300"/>
    <s v="United States"/>
    <s v="San Diego"/>
    <s v="California"/>
    <n v="92037"/>
    <x v="1"/>
  </r>
  <r>
    <x v="3253"/>
    <x v="516"/>
    <d v="2016-06-24T00:00:00"/>
    <d v="2016-06-26T00:00:00"/>
    <s v="Second Class"/>
    <n v="24144"/>
    <n v="3"/>
    <n v="0"/>
    <n v="72432"/>
    <s v="CA-2016-100300"/>
    <s v="United States"/>
    <s v="San Diego"/>
    <s v="California"/>
    <n v="92037"/>
    <x v="1"/>
  </r>
  <r>
    <x v="3254"/>
    <x v="517"/>
    <d v="2016-10-21T00:00:00"/>
    <d v="2016-10-21T00:00:00"/>
    <s v="Same Day"/>
    <n v="232"/>
    <n v="4"/>
    <n v="0"/>
    <n v="1044"/>
    <s v="CA-2016-155516"/>
    <s v="United States"/>
    <s v="Manchester"/>
    <s v="Connecticut"/>
    <n v="6040"/>
    <x v="2"/>
  </r>
  <r>
    <x v="3254"/>
    <x v="517"/>
    <d v="2016-10-21T00:00:00"/>
    <d v="2016-10-21T00:00:00"/>
    <s v="Same Day"/>
    <n v="736"/>
    <n v="2"/>
    <n v="0"/>
    <n v="1472"/>
    <s v="CA-2016-155516"/>
    <s v="United States"/>
    <s v="Manchester"/>
    <s v="Connecticut"/>
    <n v="6040"/>
    <x v="2"/>
  </r>
  <r>
    <x v="3254"/>
    <x v="517"/>
    <d v="2016-10-21T00:00:00"/>
    <d v="2016-10-21T00:00:00"/>
    <s v="Same Day"/>
    <n v="10479"/>
    <n v="7"/>
    <n v="0"/>
    <n v="293412"/>
    <s v="CA-2016-155516"/>
    <s v="United States"/>
    <s v="Manchester"/>
    <s v="Connecticut"/>
    <n v="6040"/>
    <x v="2"/>
  </r>
  <r>
    <x v="3254"/>
    <x v="517"/>
    <d v="2016-10-21T00:00:00"/>
    <d v="2016-10-21T00:00:00"/>
    <s v="Same Day"/>
    <n v="104392"/>
    <n v="4"/>
    <n v="0"/>
    <n v="2714192"/>
    <s v="CA-2016-155516"/>
    <s v="United States"/>
    <s v="Manchester"/>
    <s v="Connecticut"/>
    <n v="6040"/>
    <x v="2"/>
  </r>
  <r>
    <x v="3255"/>
    <x v="517"/>
    <d v="2017-12-02T00:00:00"/>
    <d v="2017-12-07T00:00:00"/>
    <s v="Standard Class"/>
    <n v="4796"/>
    <n v="5"/>
    <n v="2"/>
    <n v="41965"/>
    <s v="CA-2017-164917"/>
    <s v="United States"/>
    <s v="Miami"/>
    <s v="Florida"/>
    <n v="33180"/>
    <x v="3"/>
  </r>
  <r>
    <x v="3256"/>
    <x v="517"/>
    <d v="2015-12-18T00:00:00"/>
    <d v="2015-12-22T00:00:00"/>
    <s v="Standard Class"/>
    <n v="6848"/>
    <n v="2"/>
    <n v="2"/>
    <n v="5992"/>
    <s v="CA-2015-107468"/>
    <s v="United States"/>
    <s v="Louisville"/>
    <s v="Colorado"/>
    <n v="80027"/>
    <x v="1"/>
  </r>
  <r>
    <x v="3257"/>
    <x v="517"/>
    <d v="2017-06-16T00:00:00"/>
    <d v="2017-06-21T00:00:00"/>
    <s v="Standard Class"/>
    <n v="5936"/>
    <n v="7"/>
    <n v="8"/>
    <n v="-8904"/>
    <s v="US-2017-132206"/>
    <s v="United States"/>
    <s v="Chicago"/>
    <s v="Illinois"/>
    <n v="60653"/>
    <x v="0"/>
  </r>
  <r>
    <x v="3258"/>
    <x v="517"/>
    <d v="2016-05-14T00:00:00"/>
    <d v="2016-05-19T00:00:00"/>
    <s v="Standard Class"/>
    <n v="57582"/>
    <n v="3"/>
    <n v="7"/>
    <n v="-441462"/>
    <s v="US-2016-148901"/>
    <s v="United States"/>
    <s v="Jacksonville"/>
    <s v="Florida"/>
    <n v="32216"/>
    <x v="3"/>
  </r>
  <r>
    <x v="3258"/>
    <x v="517"/>
    <d v="2016-05-14T00:00:00"/>
    <d v="2016-05-19T00:00:00"/>
    <s v="Standard Class"/>
    <n v="31104"/>
    <n v="6"/>
    <n v="2"/>
    <n v="108864"/>
    <s v="US-2016-148901"/>
    <s v="United States"/>
    <s v="Jacksonville"/>
    <s v="Florida"/>
    <n v="32216"/>
    <x v="3"/>
  </r>
  <r>
    <x v="3258"/>
    <x v="517"/>
    <d v="2016-05-14T00:00:00"/>
    <d v="2016-05-19T00:00:00"/>
    <s v="Standard Class"/>
    <n v="30192"/>
    <n v="3"/>
    <n v="2"/>
    <n v="83028"/>
    <s v="US-2016-148901"/>
    <s v="United States"/>
    <s v="Jacksonville"/>
    <s v="Florida"/>
    <n v="32216"/>
    <x v="3"/>
  </r>
  <r>
    <x v="3258"/>
    <x v="517"/>
    <d v="2016-05-14T00:00:00"/>
    <d v="2016-05-19T00:00:00"/>
    <s v="Standard Class"/>
    <n v="436"/>
    <n v="5"/>
    <n v="2"/>
    <n v="436"/>
    <s v="US-2016-148901"/>
    <s v="United States"/>
    <s v="Jacksonville"/>
    <s v="Florida"/>
    <n v="32216"/>
    <x v="3"/>
  </r>
  <r>
    <x v="3258"/>
    <x v="517"/>
    <d v="2016-05-14T00:00:00"/>
    <d v="2016-05-19T00:00:00"/>
    <s v="Standard Class"/>
    <n v="4768"/>
    <n v="2"/>
    <n v="2"/>
    <n v="4172"/>
    <s v="US-2016-148901"/>
    <s v="United States"/>
    <s v="Jacksonville"/>
    <s v="Florida"/>
    <n v="32216"/>
    <x v="3"/>
  </r>
  <r>
    <x v="3258"/>
    <x v="517"/>
    <d v="2016-05-14T00:00:00"/>
    <d v="2016-05-19T00:00:00"/>
    <s v="Standard Class"/>
    <n v="1038"/>
    <n v="2"/>
    <n v="7"/>
    <n v="-7612"/>
    <s v="US-2016-148901"/>
    <s v="United States"/>
    <s v="Jacksonville"/>
    <s v="Florida"/>
    <n v="32216"/>
    <x v="3"/>
  </r>
  <r>
    <x v="3258"/>
    <x v="517"/>
    <d v="2016-05-14T00:00:00"/>
    <d v="2016-05-19T00:00:00"/>
    <s v="Standard Class"/>
    <n v="13392"/>
    <n v="8"/>
    <n v="7"/>
    <n v="-98208"/>
    <s v="US-2016-148901"/>
    <s v="United States"/>
    <s v="Jacksonville"/>
    <s v="Florida"/>
    <n v="32216"/>
    <x v="3"/>
  </r>
  <r>
    <x v="3259"/>
    <x v="517"/>
    <d v="2016-09-24T00:00:00"/>
    <d v="2016-09-26T00:00:00"/>
    <s v="First Class"/>
    <n v="442372"/>
    <n v="7"/>
    <n v="8"/>
    <n v="-7299138"/>
    <s v="CA-2016-132479"/>
    <s v="United States"/>
    <s v="Rockford"/>
    <s v="Illinois"/>
    <n v="61107"/>
    <x v="0"/>
  </r>
  <r>
    <x v="3260"/>
    <x v="517"/>
    <d v="2017-08-13T00:00:00"/>
    <d v="2017-08-20T00:00:00"/>
    <s v="Standard Class"/>
    <n v="36024"/>
    <n v="3"/>
    <n v="2"/>
    <n v="117078"/>
    <s v="CA-2017-100580"/>
    <s v="United States"/>
    <s v="San Diego"/>
    <s v="California"/>
    <n v="92037"/>
    <x v="1"/>
  </r>
  <r>
    <x v="3261"/>
    <x v="517"/>
    <d v="2014-11-18T00:00:00"/>
    <d v="2014-11-23T00:00:00"/>
    <s v="Standard Class"/>
    <n v="39294"/>
    <n v="3"/>
    <n v="0"/>
    <n v="432234"/>
    <s v="CA-2014-161032"/>
    <s v="United States"/>
    <s v="Franklin"/>
    <s v="Wisconsin"/>
    <n v="53132"/>
    <x v="0"/>
  </r>
  <r>
    <x v="3262"/>
    <x v="518"/>
    <d v="2014-12-19T00:00:00"/>
    <d v="2014-12-25T00:00:00"/>
    <s v="Standard Class"/>
    <n v="4812"/>
    <n v="2"/>
    <n v="7"/>
    <n v="-36892"/>
    <s v="US-2014-150574"/>
    <s v="United States"/>
    <s v="Jacksonville"/>
    <s v="Florida"/>
    <n v="32216"/>
    <x v="3"/>
  </r>
  <r>
    <x v="3262"/>
    <x v="518"/>
    <d v="2014-12-19T00:00:00"/>
    <d v="2014-12-25T00:00:00"/>
    <s v="Standard Class"/>
    <n v="2478"/>
    <n v="5"/>
    <n v="2"/>
    <n v="-18585"/>
    <s v="US-2014-150574"/>
    <s v="United States"/>
    <s v="Jacksonville"/>
    <s v="Florida"/>
    <n v="32216"/>
    <x v="3"/>
  </r>
  <r>
    <x v="3263"/>
    <x v="518"/>
    <d v="2016-12-02T00:00:00"/>
    <d v="2016-12-08T00:00:00"/>
    <s v="Standard Class"/>
    <n v="2592"/>
    <n v="4"/>
    <n v="0"/>
    <n v="124416"/>
    <s v="US-2016-108455"/>
    <s v="United States"/>
    <s v="San Francisco"/>
    <s v="California"/>
    <n v="94122"/>
    <x v="1"/>
  </r>
  <r>
    <x v="3263"/>
    <x v="518"/>
    <d v="2016-12-02T00:00:00"/>
    <d v="2016-12-08T00:00:00"/>
    <s v="Standard Class"/>
    <n v="4046"/>
    <n v="7"/>
    <n v="0"/>
    <n v="198254"/>
    <s v="US-2016-108455"/>
    <s v="United States"/>
    <s v="San Francisco"/>
    <s v="California"/>
    <n v="94122"/>
    <x v="1"/>
  </r>
  <r>
    <x v="3263"/>
    <x v="518"/>
    <d v="2016-12-02T00:00:00"/>
    <d v="2016-12-08T00:00:00"/>
    <s v="Standard Class"/>
    <n v="3387"/>
    <n v="3"/>
    <n v="0"/>
    <n v="88062"/>
    <s v="US-2016-108455"/>
    <s v="United States"/>
    <s v="San Francisco"/>
    <s v="California"/>
    <n v="94122"/>
    <x v="1"/>
  </r>
  <r>
    <x v="3264"/>
    <x v="518"/>
    <d v="2017-05-04T00:00:00"/>
    <d v="2017-05-08T00:00:00"/>
    <s v="Standard Class"/>
    <n v="911"/>
    <n v="1"/>
    <n v="0"/>
    <n v="40995"/>
    <s v="CA-2017-128755"/>
    <s v="United States"/>
    <s v="Newport News"/>
    <s v="Virginia"/>
    <n v="23602"/>
    <x v="3"/>
  </r>
  <r>
    <x v="3264"/>
    <x v="518"/>
    <d v="2017-05-04T00:00:00"/>
    <d v="2017-05-08T00:00:00"/>
    <s v="Standard Class"/>
    <n v="57144"/>
    <n v="4"/>
    <n v="0"/>
    <n v="1657176"/>
    <s v="CA-2017-128755"/>
    <s v="United States"/>
    <s v="Newport News"/>
    <s v="Virginia"/>
    <n v="23602"/>
    <x v="3"/>
  </r>
  <r>
    <x v="3264"/>
    <x v="518"/>
    <d v="2017-05-04T00:00:00"/>
    <d v="2017-05-08T00:00:00"/>
    <s v="Standard Class"/>
    <n v="324"/>
    <n v="5"/>
    <n v="0"/>
    <n v="15552"/>
    <s v="CA-2017-128755"/>
    <s v="United States"/>
    <s v="Newport News"/>
    <s v="Virginia"/>
    <n v="23602"/>
    <x v="3"/>
  </r>
  <r>
    <x v="3264"/>
    <x v="518"/>
    <d v="2017-05-04T00:00:00"/>
    <d v="2017-05-08T00:00:00"/>
    <s v="Standard Class"/>
    <n v="1691"/>
    <n v="1"/>
    <n v="0"/>
    <n v="45657"/>
    <s v="CA-2017-128755"/>
    <s v="United States"/>
    <s v="Newport News"/>
    <s v="Virginia"/>
    <n v="23602"/>
    <x v="3"/>
  </r>
  <r>
    <x v="3265"/>
    <x v="518"/>
    <d v="2017-05-03T00:00:00"/>
    <d v="2017-05-07T00:00:00"/>
    <s v="Standard Class"/>
    <n v="2592"/>
    <n v="4"/>
    <n v="0"/>
    <n v="124416"/>
    <s v="CA-2017-163209"/>
    <s v="United States"/>
    <s v="San Francisco"/>
    <s v="California"/>
    <n v="94122"/>
    <x v="1"/>
  </r>
  <r>
    <x v="3265"/>
    <x v="518"/>
    <d v="2017-05-03T00:00:00"/>
    <d v="2017-05-07T00:00:00"/>
    <s v="Standard Class"/>
    <n v="2296"/>
    <n v="7"/>
    <n v="0"/>
    <n v="66584"/>
    <s v="CA-2017-163209"/>
    <s v="United States"/>
    <s v="San Francisco"/>
    <s v="California"/>
    <n v="94122"/>
    <x v="1"/>
  </r>
  <r>
    <x v="3266"/>
    <x v="519"/>
    <d v="2014-05-26T00:00:00"/>
    <d v="2014-05-30T00:00:00"/>
    <s v="Standard Class"/>
    <n v="290666"/>
    <n v="2"/>
    <n v="15"/>
    <n v="273568"/>
    <s v="CA-2014-156349"/>
    <s v="United States"/>
    <s v="Los Angeles"/>
    <s v="California"/>
    <n v="90008"/>
    <x v="1"/>
  </r>
  <r>
    <x v="3266"/>
    <x v="519"/>
    <d v="2014-05-26T00:00:00"/>
    <d v="2014-05-30T00:00:00"/>
    <s v="Standard Class"/>
    <n v="201584"/>
    <n v="2"/>
    <n v="2"/>
    <n v="201584"/>
    <s v="CA-2014-156349"/>
    <s v="United States"/>
    <s v="Los Angeles"/>
    <s v="California"/>
    <n v="90008"/>
    <x v="1"/>
  </r>
  <r>
    <x v="3266"/>
    <x v="519"/>
    <d v="2014-05-26T00:00:00"/>
    <d v="2014-05-30T00:00:00"/>
    <s v="Standard Class"/>
    <n v="83984"/>
    <n v="2"/>
    <n v="2"/>
    <n v="31494"/>
    <s v="CA-2014-156349"/>
    <s v="United States"/>
    <s v="Los Angeles"/>
    <s v="California"/>
    <n v="90008"/>
    <x v="1"/>
  </r>
  <r>
    <x v="3267"/>
    <x v="519"/>
    <d v="2016-09-05T00:00:00"/>
    <d v="2016-09-10T00:00:00"/>
    <s v="Standard Class"/>
    <n v="1160"/>
    <n v="8"/>
    <n v="0"/>
    <n v="290"/>
    <s v="CA-2016-137673"/>
    <s v="United States"/>
    <s v="San Diego"/>
    <s v="California"/>
    <n v="92105"/>
    <x v="1"/>
  </r>
  <r>
    <x v="3268"/>
    <x v="519"/>
    <d v="2014-10-13T00:00:00"/>
    <d v="2014-10-18T00:00:00"/>
    <s v="Second Class"/>
    <n v="24598"/>
    <n v="2"/>
    <n v="0"/>
    <n v="270578"/>
    <s v="CA-2014-164742"/>
    <s v="United States"/>
    <s v="Lakewood"/>
    <s v="New Jersey"/>
    <n v="8701"/>
    <x v="2"/>
  </r>
  <r>
    <x v="3268"/>
    <x v="519"/>
    <d v="2014-10-13T00:00:00"/>
    <d v="2014-10-18T00:00:00"/>
    <s v="Second Class"/>
    <n v="1894"/>
    <n v="1"/>
    <n v="0"/>
    <n v="947"/>
    <s v="CA-2014-164742"/>
    <s v="United States"/>
    <s v="Lakewood"/>
    <s v="New Jersey"/>
    <n v="8701"/>
    <x v="2"/>
  </r>
  <r>
    <x v="3269"/>
    <x v="519"/>
    <d v="2017-02-09T00:00:00"/>
    <d v="2017-02-14T00:00:00"/>
    <s v="Second Class"/>
    <n v="2112"/>
    <n v="4"/>
    <n v="0"/>
    <n v="65472"/>
    <s v="CA-2017-150602"/>
    <s v="United States"/>
    <s v="Los Angeles"/>
    <s v="California"/>
    <n v="90045"/>
    <x v="1"/>
  </r>
  <r>
    <x v="3270"/>
    <x v="519"/>
    <d v="2017-10-22T00:00:00"/>
    <d v="2017-10-28T00:00:00"/>
    <s v="Standard Class"/>
    <n v="327"/>
    <n v="5"/>
    <n v="4"/>
    <n v="-654"/>
    <s v="CA-2017-156363"/>
    <s v="United States"/>
    <s v="Philadelphia"/>
    <s v="Pennsylvania"/>
    <n v="19134"/>
    <x v="2"/>
  </r>
  <r>
    <x v="3270"/>
    <x v="519"/>
    <d v="2017-10-22T00:00:00"/>
    <d v="2017-10-28T00:00:00"/>
    <s v="Standard Class"/>
    <n v="3168"/>
    <n v="4"/>
    <n v="2"/>
    <n v="11088"/>
    <s v="CA-2017-156363"/>
    <s v="United States"/>
    <s v="Philadelphia"/>
    <s v="Pennsylvania"/>
    <n v="19134"/>
    <x v="2"/>
  </r>
  <r>
    <x v="3271"/>
    <x v="519"/>
    <d v="2015-09-25T00:00:00"/>
    <d v="2015-10-02T00:00:00"/>
    <s v="Standard Class"/>
    <n v="6336"/>
    <n v="4"/>
    <n v="7"/>
    <n v="-46464"/>
    <s v="CA-2015-120845"/>
    <s v="United States"/>
    <s v="Murfreesboro"/>
    <s v="Tennessee"/>
    <n v="37130"/>
    <x v="3"/>
  </r>
  <r>
    <x v="3271"/>
    <x v="519"/>
    <d v="2015-09-25T00:00:00"/>
    <d v="2015-10-02T00:00:00"/>
    <s v="Standard Class"/>
    <n v="1048"/>
    <n v="1"/>
    <n v="2"/>
    <n v="3799"/>
    <s v="CA-2015-120845"/>
    <s v="United States"/>
    <s v="Murfreesboro"/>
    <s v="Tennessee"/>
    <n v="37130"/>
    <x v="3"/>
  </r>
  <r>
    <x v="3271"/>
    <x v="519"/>
    <d v="2015-09-25T00:00:00"/>
    <d v="2015-10-02T00:00:00"/>
    <s v="Standard Class"/>
    <n v="2469"/>
    <n v="1"/>
    <n v="7"/>
    <n v="-18106"/>
    <s v="CA-2015-120845"/>
    <s v="United States"/>
    <s v="Murfreesboro"/>
    <s v="Tennessee"/>
    <n v="37130"/>
    <x v="3"/>
  </r>
  <r>
    <x v="3271"/>
    <x v="519"/>
    <d v="2015-09-25T00:00:00"/>
    <d v="2015-10-02T00:00:00"/>
    <s v="Standard Class"/>
    <n v="3264"/>
    <n v="2"/>
    <n v="7"/>
    <n v="-22848"/>
    <s v="CA-2015-120845"/>
    <s v="United States"/>
    <s v="Murfreesboro"/>
    <s v="Tennessee"/>
    <n v="37130"/>
    <x v="3"/>
  </r>
  <r>
    <x v="3272"/>
    <x v="519"/>
    <d v="2016-11-07T00:00:00"/>
    <d v="2016-11-13T00:00:00"/>
    <s v="Standard Class"/>
    <n v="47997"/>
    <n v="3"/>
    <n v="0"/>
    <n v="1631898"/>
    <s v="CA-2016-168830"/>
    <s v="United States"/>
    <s v="San Francisco"/>
    <s v="California"/>
    <n v="94122"/>
    <x v="1"/>
  </r>
  <r>
    <x v="3273"/>
    <x v="519"/>
    <d v="2014-08-04T00:00:00"/>
    <d v="2014-08-08T00:00:00"/>
    <s v="Standard Class"/>
    <n v="10196"/>
    <n v="2"/>
    <n v="0"/>
    <n v="275292"/>
    <s v="CA-2014-134215"/>
    <s v="United States"/>
    <s v="Bangor"/>
    <s v="Maine"/>
    <n v="4401"/>
    <x v="2"/>
  </r>
  <r>
    <x v="3273"/>
    <x v="519"/>
    <d v="2014-08-04T00:00:00"/>
    <d v="2014-08-08T00:00:00"/>
    <s v="Standard Class"/>
    <n v="25974"/>
    <n v="13"/>
    <n v="0"/>
    <n v="1246752"/>
    <s v="CA-2014-134215"/>
    <s v="United States"/>
    <s v="Bangor"/>
    <s v="Maine"/>
    <n v="4401"/>
    <x v="2"/>
  </r>
  <r>
    <x v="3273"/>
    <x v="519"/>
    <d v="2014-08-04T00:00:00"/>
    <d v="2014-08-08T00:00:00"/>
    <s v="Standard Class"/>
    <n v="25542"/>
    <n v="9"/>
    <n v="0"/>
    <n v="1047222"/>
    <s v="CA-2014-134215"/>
    <s v="United States"/>
    <s v="Bangor"/>
    <s v="Maine"/>
    <n v="4401"/>
    <x v="2"/>
  </r>
  <r>
    <x v="3274"/>
    <x v="519"/>
    <d v="2014-02-14T00:00:00"/>
    <d v="2014-02-18T00:00:00"/>
    <s v="Standard Class"/>
    <n v="23997"/>
    <n v="3"/>
    <n v="0"/>
    <n v="863892"/>
    <s v="CA-2014-121762"/>
    <s v="United States"/>
    <s v="Seattle"/>
    <s v="Washington"/>
    <n v="98103"/>
    <x v="1"/>
  </r>
  <r>
    <x v="3274"/>
    <x v="519"/>
    <d v="2014-02-14T00:00:00"/>
    <d v="2014-02-18T00:00:00"/>
    <s v="Standard Class"/>
    <n v="8196"/>
    <n v="2"/>
    <n v="0"/>
    <n v="229488"/>
    <s v="CA-2014-121762"/>
    <s v="United States"/>
    <s v="Seattle"/>
    <s v="Washington"/>
    <n v="98103"/>
    <x v="1"/>
  </r>
  <r>
    <x v="3274"/>
    <x v="519"/>
    <d v="2014-02-14T00:00:00"/>
    <d v="2014-02-18T00:00:00"/>
    <s v="Standard Class"/>
    <n v="23862"/>
    <n v="2"/>
    <n v="0"/>
    <n v="47724"/>
    <s v="CA-2014-121762"/>
    <s v="United States"/>
    <s v="Seattle"/>
    <s v="Washington"/>
    <n v="98103"/>
    <x v="1"/>
  </r>
  <r>
    <x v="3275"/>
    <x v="520"/>
    <d v="2014-11-14T00:00:00"/>
    <d v="2014-11-16T00:00:00"/>
    <s v="Second Class"/>
    <n v="83293"/>
    <n v="7"/>
    <n v="0"/>
    <n v="2332204"/>
    <s v="CA-2014-125556"/>
    <s v="United States"/>
    <s v="Fairfield"/>
    <s v="Connecticut"/>
    <n v="6824"/>
    <x v="2"/>
  </r>
  <r>
    <x v="3275"/>
    <x v="520"/>
    <d v="2014-11-14T00:00:00"/>
    <d v="2014-11-16T00:00:00"/>
    <s v="Second Class"/>
    <n v="438"/>
    <n v="10"/>
    <n v="0"/>
    <n v="21024"/>
    <s v="CA-2014-125556"/>
    <s v="United States"/>
    <s v="Fairfield"/>
    <s v="Connecticut"/>
    <n v="6824"/>
    <x v="2"/>
  </r>
  <r>
    <x v="3276"/>
    <x v="520"/>
    <d v="2017-11-06T00:00:00"/>
    <d v="2017-11-11T00:00:00"/>
    <s v="Standard Class"/>
    <n v="127372"/>
    <n v="2"/>
    <n v="3"/>
    <n v="-309332"/>
    <s v="CA-2017-154109"/>
    <s v="United States"/>
    <s v="Philadelphia"/>
    <s v="Pennsylvania"/>
    <n v="19143"/>
    <x v="2"/>
  </r>
  <r>
    <x v="3276"/>
    <x v="520"/>
    <d v="2017-11-06T00:00:00"/>
    <d v="2017-11-11T00:00:00"/>
    <s v="Standard Class"/>
    <n v="47952"/>
    <n v="3"/>
    <n v="2"/>
    <n v="161838"/>
    <s v="CA-2017-154109"/>
    <s v="United States"/>
    <s v="Philadelphia"/>
    <s v="Pennsylvania"/>
    <n v="19143"/>
    <x v="2"/>
  </r>
  <r>
    <x v="3277"/>
    <x v="520"/>
    <d v="2017-07-18T00:00:00"/>
    <d v="2017-07-23T00:00:00"/>
    <s v="Standard Class"/>
    <n v="8016"/>
    <n v="5"/>
    <n v="5"/>
    <n v="-448896"/>
    <s v="US-2017-142573"/>
    <s v="United States"/>
    <s v="Phoenix"/>
    <s v="Arizona"/>
    <n v="85023"/>
    <x v="1"/>
  </r>
  <r>
    <x v="3277"/>
    <x v="520"/>
    <d v="2017-07-18T00:00:00"/>
    <d v="2017-07-23T00:00:00"/>
    <s v="Standard Class"/>
    <n v="161568"/>
    <n v="2"/>
    <n v="2"/>
    <n v="10098"/>
    <s v="US-2017-142573"/>
    <s v="United States"/>
    <s v="Phoenix"/>
    <s v="Arizona"/>
    <n v="85023"/>
    <x v="1"/>
  </r>
  <r>
    <x v="3277"/>
    <x v="520"/>
    <d v="2017-07-18T00:00:00"/>
    <d v="2017-07-23T00:00:00"/>
    <s v="Standard Class"/>
    <n v="16096"/>
    <n v="2"/>
    <n v="2"/>
    <n v="52312"/>
    <s v="US-2017-142573"/>
    <s v="United States"/>
    <s v="Phoenix"/>
    <s v="Arizona"/>
    <n v="85023"/>
    <x v="1"/>
  </r>
  <r>
    <x v="3277"/>
    <x v="520"/>
    <d v="2017-07-18T00:00:00"/>
    <d v="2017-07-23T00:00:00"/>
    <s v="Standard Class"/>
    <n v="7656"/>
    <n v="4"/>
    <n v="7"/>
    <n v="-61248"/>
    <s v="US-2017-142573"/>
    <s v="United States"/>
    <s v="Phoenix"/>
    <s v="Arizona"/>
    <n v="85023"/>
    <x v="1"/>
  </r>
  <r>
    <x v="3277"/>
    <x v="520"/>
    <d v="2017-07-18T00:00:00"/>
    <d v="2017-07-23T00:00:00"/>
    <s v="Standard Class"/>
    <n v="311976"/>
    <n v="3"/>
    <n v="2"/>
    <n v="-428967"/>
    <s v="US-2017-142573"/>
    <s v="United States"/>
    <s v="Phoenix"/>
    <s v="Arizona"/>
    <n v="85023"/>
    <x v="1"/>
  </r>
  <r>
    <x v="3278"/>
    <x v="520"/>
    <d v="2017-05-29T00:00:00"/>
    <d v="2017-06-04T00:00:00"/>
    <s v="Standard Class"/>
    <n v="4341"/>
    <n v="1"/>
    <n v="0"/>
    <n v="199686"/>
    <s v="CA-2017-121580"/>
    <s v="United States"/>
    <s v="Columbus"/>
    <s v="Indiana"/>
    <n v="47201"/>
    <x v="0"/>
  </r>
  <r>
    <x v="3278"/>
    <x v="520"/>
    <d v="2017-05-29T00:00:00"/>
    <d v="2017-06-04T00:00:00"/>
    <s v="Standard Class"/>
    <n v="624"/>
    <n v="3"/>
    <n v="0"/>
    <n v="26208"/>
    <s v="CA-2017-121580"/>
    <s v="United States"/>
    <s v="Columbus"/>
    <s v="Indiana"/>
    <n v="47201"/>
    <x v="0"/>
  </r>
  <r>
    <x v="3278"/>
    <x v="520"/>
    <d v="2017-05-29T00:00:00"/>
    <d v="2017-06-04T00:00:00"/>
    <s v="Standard Class"/>
    <n v="46516"/>
    <n v="2"/>
    <n v="0"/>
    <n v="1209416"/>
    <s v="CA-2017-121580"/>
    <s v="United States"/>
    <s v="Columbus"/>
    <s v="Indiana"/>
    <n v="47201"/>
    <x v="0"/>
  </r>
  <r>
    <x v="3278"/>
    <x v="520"/>
    <d v="2017-05-29T00:00:00"/>
    <d v="2017-06-04T00:00:00"/>
    <s v="Standard Class"/>
    <n v="798"/>
    <n v="1"/>
    <n v="0"/>
    <n v="399"/>
    <s v="CA-2017-121580"/>
    <s v="United States"/>
    <s v="Columbus"/>
    <s v="Indiana"/>
    <n v="47201"/>
    <x v="0"/>
  </r>
  <r>
    <x v="3279"/>
    <x v="520"/>
    <d v="2017-01-20T00:00:00"/>
    <d v="2017-01-21T00:00:00"/>
    <s v="First Class"/>
    <n v="1152"/>
    <n v="5"/>
    <n v="2"/>
    <n v="4176"/>
    <s v="CA-2017-152079"/>
    <s v="United States"/>
    <s v="Chicago"/>
    <s v="Illinois"/>
    <n v="60653"/>
    <x v="0"/>
  </r>
  <r>
    <x v="3280"/>
    <x v="520"/>
    <d v="2016-09-29T00:00:00"/>
    <d v="2016-10-03T00:00:00"/>
    <s v="Standard Class"/>
    <n v="3624"/>
    <n v="1"/>
    <n v="0"/>
    <n v="152208"/>
    <s v="CA-2016-125794"/>
    <s v="United States"/>
    <s v="Los Angeles"/>
    <s v="California"/>
    <n v="90008"/>
    <x v="1"/>
  </r>
  <r>
    <x v="3281"/>
    <x v="521"/>
    <d v="2016-08-04T00:00:00"/>
    <d v="2016-08-08T00:00:00"/>
    <s v="Standard Class"/>
    <n v="3506"/>
    <n v="2"/>
    <n v="0"/>
    <n v="10518"/>
    <s v="CA-2016-110254"/>
    <s v="United States"/>
    <s v="Suffolk"/>
    <s v="Virginia"/>
    <n v="23434"/>
    <x v="3"/>
  </r>
  <r>
    <x v="3281"/>
    <x v="521"/>
    <d v="2016-08-04T00:00:00"/>
    <d v="2016-08-08T00:00:00"/>
    <s v="Standard Class"/>
    <n v="413"/>
    <n v="1"/>
    <n v="0"/>
    <n v="18998"/>
    <s v="CA-2016-110254"/>
    <s v="United States"/>
    <s v="Suffolk"/>
    <s v="Virginia"/>
    <n v="23434"/>
    <x v="3"/>
  </r>
  <r>
    <x v="3281"/>
    <x v="521"/>
    <d v="2016-08-04T00:00:00"/>
    <d v="2016-08-08T00:00:00"/>
    <s v="Standard Class"/>
    <n v="1098"/>
    <n v="9"/>
    <n v="0"/>
    <n v="46116"/>
    <s v="CA-2016-110254"/>
    <s v="United States"/>
    <s v="Suffolk"/>
    <s v="Virginia"/>
    <n v="23434"/>
    <x v="3"/>
  </r>
  <r>
    <x v="3281"/>
    <x v="521"/>
    <d v="2016-08-04T00:00:00"/>
    <d v="2016-08-08T00:00:00"/>
    <s v="Standard Class"/>
    <n v="982"/>
    <n v="2"/>
    <n v="0"/>
    <n v="48118"/>
    <s v="CA-2016-110254"/>
    <s v="United States"/>
    <s v="Suffolk"/>
    <s v="Virginia"/>
    <n v="23434"/>
    <x v="3"/>
  </r>
  <r>
    <x v="3282"/>
    <x v="521"/>
    <d v="2017-05-06T00:00:00"/>
    <d v="2017-05-11T00:00:00"/>
    <s v="Standard Class"/>
    <n v="6408"/>
    <n v="3"/>
    <n v="2"/>
    <n v="6408"/>
    <s v="CA-2017-140242"/>
    <s v="United States"/>
    <s v="Chicago"/>
    <s v="Illinois"/>
    <n v="60623"/>
    <x v="0"/>
  </r>
  <r>
    <x v="3282"/>
    <x v="521"/>
    <d v="2017-05-06T00:00:00"/>
    <d v="2017-05-11T00:00:00"/>
    <s v="Standard Class"/>
    <n v="408744"/>
    <n v="7"/>
    <n v="2"/>
    <n v="766395"/>
    <s v="CA-2017-140242"/>
    <s v="United States"/>
    <s v="Chicago"/>
    <s v="Illinois"/>
    <n v="60623"/>
    <x v="0"/>
  </r>
  <r>
    <x v="3283"/>
    <x v="521"/>
    <d v="2017-06-25T00:00:00"/>
    <d v="2017-07-02T00:00:00"/>
    <s v="Standard Class"/>
    <n v="7104"/>
    <n v="6"/>
    <n v="2"/>
    <n v="2664"/>
    <s v="CA-2017-133648"/>
    <s v="United States"/>
    <s v="Springfield"/>
    <s v="Oregon"/>
    <n v="97477"/>
    <x v="1"/>
  </r>
  <r>
    <x v="3283"/>
    <x v="521"/>
    <d v="2017-06-25T00:00:00"/>
    <d v="2017-07-02T00:00:00"/>
    <s v="Standard Class"/>
    <n v="5344"/>
    <n v="2"/>
    <n v="2"/>
    <n v="7348"/>
    <s v="CA-2017-133648"/>
    <s v="United States"/>
    <s v="Springfield"/>
    <s v="Oregon"/>
    <n v="97477"/>
    <x v="1"/>
  </r>
  <r>
    <x v="3283"/>
    <x v="521"/>
    <d v="2017-06-25T00:00:00"/>
    <d v="2017-07-02T00:00:00"/>
    <s v="Standard Class"/>
    <n v="11304"/>
    <n v="3"/>
    <n v="2"/>
    <n v="-21195"/>
    <s v="CA-2017-133648"/>
    <s v="United States"/>
    <s v="Springfield"/>
    <s v="Oregon"/>
    <n v="97477"/>
    <x v="1"/>
  </r>
  <r>
    <x v="3284"/>
    <x v="521"/>
    <d v="2017-11-11T00:00:00"/>
    <d v="2017-11-18T00:00:00"/>
    <s v="Standard Class"/>
    <n v="10368"/>
    <n v="2"/>
    <n v="2"/>
    <n v="36288"/>
    <s v="CA-2017-143455"/>
    <s v="United States"/>
    <s v="Springfield"/>
    <s v="Ohio"/>
    <n v="45503"/>
    <x v="2"/>
  </r>
  <r>
    <x v="3285"/>
    <x v="521"/>
    <d v="2017-11-30T00:00:00"/>
    <d v="2017-11-30T00:00:00"/>
    <s v="Same Day"/>
    <n v="663936"/>
    <n v="4"/>
    <n v="2"/>
    <n v="82992"/>
    <s v="US-2017-120089"/>
    <s v="United States"/>
    <s v="Toledo"/>
    <s v="Ohio"/>
    <n v="43615"/>
    <x v="2"/>
  </r>
  <r>
    <x v="3286"/>
    <x v="521"/>
    <d v="2017-04-06T00:00:00"/>
    <d v="2017-04-12T00:00:00"/>
    <s v="Standard Class"/>
    <n v="10632"/>
    <n v="3"/>
    <n v="0"/>
    <n v="499704"/>
    <s v="CA-2017-107265"/>
    <s v="United States"/>
    <s v="Marion"/>
    <s v="Iowa"/>
    <n v="52302"/>
    <x v="0"/>
  </r>
  <r>
    <x v="3287"/>
    <x v="521"/>
    <d v="2017-12-01T00:00:00"/>
    <d v="2017-12-07T00:00:00"/>
    <s v="Standard Class"/>
    <n v="62964"/>
    <n v="9"/>
    <n v="0"/>
    <n v="1070388"/>
    <s v="CA-2017-103968"/>
    <s v="United States"/>
    <s v="Stockton"/>
    <s v="California"/>
    <n v="95207"/>
    <x v="1"/>
  </r>
  <r>
    <x v="3288"/>
    <x v="522"/>
    <d v="2017-10-12T00:00:00"/>
    <d v="2017-10-18T00:00:00"/>
    <s v="Standard Class"/>
    <n v="5950"/>
    <n v="5"/>
    <n v="0"/>
    <n v="952"/>
    <s v="CA-2017-168655"/>
    <s v="United States"/>
    <s v="Albuquerque"/>
    <s v="New Mexico"/>
    <n v="87105"/>
    <x v="1"/>
  </r>
  <r>
    <x v="3288"/>
    <x v="522"/>
    <d v="2017-10-12T00:00:00"/>
    <d v="2017-10-18T00:00:00"/>
    <s v="Standard Class"/>
    <n v="79872"/>
    <n v="3"/>
    <n v="2"/>
    <n v="29952"/>
    <s v="CA-2017-168655"/>
    <s v="United States"/>
    <s v="Albuquerque"/>
    <s v="New Mexico"/>
    <n v="87105"/>
    <x v="1"/>
  </r>
  <r>
    <x v="3289"/>
    <x v="522"/>
    <d v="2017-06-04T00:00:00"/>
    <d v="2017-06-08T00:00:00"/>
    <s v="Standard Class"/>
    <n v="637"/>
    <n v="7"/>
    <n v="8"/>
    <n v="-9555"/>
    <s v="CA-2017-158953"/>
    <s v="United States"/>
    <s v="Missouri City"/>
    <s v="Texas"/>
    <n v="77489"/>
    <x v="0"/>
  </r>
  <r>
    <x v="3290"/>
    <x v="522"/>
    <d v="2017-03-26T00:00:00"/>
    <d v="2017-04-02T00:00:00"/>
    <s v="Standard Class"/>
    <n v="6084"/>
    <n v="3"/>
    <n v="0"/>
    <n v="231192"/>
    <s v="CA-2017-113208"/>
    <s v="United States"/>
    <s v="Dearborn"/>
    <s v="Michigan"/>
    <n v="48126"/>
    <x v="0"/>
  </r>
  <r>
    <x v="3291"/>
    <x v="523"/>
    <d v="2017-09-21T00:00:00"/>
    <d v="2017-09-23T00:00:00"/>
    <s v="First Class"/>
    <n v="7198"/>
    <n v="2"/>
    <n v="0"/>
    <n v="151158"/>
    <s v="CA-2017-132262"/>
    <s v="United States"/>
    <s v="Seattle"/>
    <s v="Washington"/>
    <n v="98103"/>
    <x v="1"/>
  </r>
  <r>
    <x v="3291"/>
    <x v="523"/>
    <d v="2017-09-21T00:00:00"/>
    <d v="2017-09-23T00:00:00"/>
    <s v="First Class"/>
    <n v="7998"/>
    <n v="2"/>
    <n v="0"/>
    <n v="263934"/>
    <s v="CA-2017-132262"/>
    <s v="United States"/>
    <s v="Seattle"/>
    <s v="Washington"/>
    <n v="98103"/>
    <x v="1"/>
  </r>
  <r>
    <x v="3292"/>
    <x v="523"/>
    <d v="2015-05-31T00:00:00"/>
    <d v="2015-05-31T00:00:00"/>
    <s v="Same Day"/>
    <n v="10272"/>
    <n v="3"/>
    <n v="2"/>
    <n v="11556"/>
    <s v="CA-2015-136224"/>
    <s v="United States"/>
    <s v="Fayetteville"/>
    <s v="North Carolina"/>
    <n v="28314"/>
    <x v="3"/>
  </r>
  <r>
    <x v="3293"/>
    <x v="524"/>
    <d v="2017-07-15T00:00:00"/>
    <d v="2017-07-19T00:00:00"/>
    <s v="Standard Class"/>
    <n v="2655"/>
    <n v="3"/>
    <n v="0"/>
    <n v="130095"/>
    <s v="CA-2017-166142"/>
    <s v="United States"/>
    <s v="Wilmington"/>
    <s v="Delaware"/>
    <n v="19805"/>
    <x v="2"/>
  </r>
  <r>
    <x v="3293"/>
    <x v="524"/>
    <d v="2017-07-15T00:00:00"/>
    <d v="2017-07-19T00:00:00"/>
    <s v="Standard Class"/>
    <n v="310443"/>
    <n v="3"/>
    <n v="3"/>
    <n v="-487839"/>
    <s v="CA-2017-166142"/>
    <s v="United States"/>
    <s v="Wilmington"/>
    <s v="Delaware"/>
    <n v="19805"/>
    <x v="2"/>
  </r>
  <r>
    <x v="3294"/>
    <x v="524"/>
    <d v="2016-09-18T00:00:00"/>
    <d v="2016-09-25T00:00:00"/>
    <s v="Standard Class"/>
    <n v="631782"/>
    <n v="2"/>
    <n v="1"/>
    <n v="140396"/>
    <s v="CA-2016-120355"/>
    <s v="United States"/>
    <s v="New Rochelle"/>
    <s v="New York"/>
    <n v="10801"/>
    <x v="2"/>
  </r>
  <r>
    <x v="3294"/>
    <x v="524"/>
    <d v="2016-09-18T00:00:00"/>
    <d v="2016-09-25T00:00:00"/>
    <s v="Standard Class"/>
    <n v="6072"/>
    <n v="3"/>
    <n v="0"/>
    <n v="261096"/>
    <s v="CA-2016-120355"/>
    <s v="United States"/>
    <s v="New Rochelle"/>
    <s v="New York"/>
    <n v="10801"/>
    <x v="2"/>
  </r>
  <r>
    <x v="3295"/>
    <x v="524"/>
    <d v="2014-05-28T00:00:00"/>
    <d v="2014-06-01T00:00:00"/>
    <s v="Standard Class"/>
    <n v="13696"/>
    <n v="4"/>
    <n v="2"/>
    <n v="5136"/>
    <s v="CA-2014-108861"/>
    <s v="United States"/>
    <s v="Seattle"/>
    <s v="Washington"/>
    <n v="98105"/>
    <x v="1"/>
  </r>
  <r>
    <x v="3296"/>
    <x v="524"/>
    <d v="2017-02-11T00:00:00"/>
    <d v="2017-02-14T00:00:00"/>
    <s v="First Class"/>
    <n v="147568"/>
    <n v="2"/>
    <n v="2"/>
    <n v="-36892"/>
    <s v="CA-2017-138156"/>
    <s v="United States"/>
    <s v="Columbus"/>
    <s v="Ohio"/>
    <n v="43229"/>
    <x v="2"/>
  </r>
  <r>
    <x v="3297"/>
    <x v="525"/>
    <d v="2017-12-19T00:00:00"/>
    <d v="2017-12-24T00:00:00"/>
    <s v="Second Class"/>
    <n v="36672"/>
    <n v="2"/>
    <n v="2"/>
    <n v="1146"/>
    <s v="CA-2017-128160"/>
    <s v="United States"/>
    <s v="San Francisco"/>
    <s v="California"/>
    <n v="94110"/>
    <x v="1"/>
  </r>
  <r>
    <x v="3298"/>
    <x v="525"/>
    <d v="2015-01-10T00:00:00"/>
    <d v="2015-01-15T00:00:00"/>
    <s v="Standard Class"/>
    <n v="1018104"/>
    <n v="4"/>
    <n v="4"/>
    <n v="-3733048"/>
    <s v="US-2015-157154"/>
    <s v="United States"/>
    <s v="New York City"/>
    <s v="New York"/>
    <n v="10011"/>
    <x v="2"/>
  </r>
  <r>
    <x v="3299"/>
    <x v="525"/>
    <d v="2017-01-30T00:00:00"/>
    <d v="2017-01-30T00:00:00"/>
    <s v="Same Day"/>
    <n v="1293"/>
    <n v="2"/>
    <n v="0"/>
    <n v="6465"/>
    <s v="CA-2017-164329"/>
    <s v="United States"/>
    <s v="San Francisco"/>
    <s v="California"/>
    <n v="94109"/>
    <x v="1"/>
  </r>
  <r>
    <x v="3300"/>
    <x v="525"/>
    <d v="2017-12-23T00:00:00"/>
    <d v="2017-12-25T00:00:00"/>
    <s v="Second Class"/>
    <n v="28672"/>
    <n v="8"/>
    <n v="2"/>
    <n v="103936"/>
    <s v="CA-2017-121216"/>
    <s v="United States"/>
    <s v="College Station"/>
    <s v="Texas"/>
    <n v="77840"/>
    <x v="0"/>
  </r>
  <r>
    <x v="3300"/>
    <x v="525"/>
    <d v="2017-12-23T00:00:00"/>
    <d v="2017-12-25T00:00:00"/>
    <s v="Second Class"/>
    <n v="29312"/>
    <n v="8"/>
    <n v="8"/>
    <n v="-747456"/>
    <s v="CA-2017-121216"/>
    <s v="United States"/>
    <s v="College Station"/>
    <s v="Texas"/>
    <n v="77840"/>
    <x v="0"/>
  </r>
  <r>
    <x v="3301"/>
    <x v="525"/>
    <d v="2017-09-04T00:00:00"/>
    <d v="2017-09-10T00:00:00"/>
    <s v="Standard Class"/>
    <n v="1904"/>
    <n v="4"/>
    <n v="2"/>
    <n v="-1428"/>
    <s v="CA-2017-117394"/>
    <s v="United States"/>
    <s v="Philadelphia"/>
    <s v="Pennsylvania"/>
    <n v="19120"/>
    <x v="2"/>
  </r>
  <r>
    <x v="3302"/>
    <x v="525"/>
    <d v="2016-12-03T00:00:00"/>
    <d v="2016-12-07T00:00:00"/>
    <s v="Standard Class"/>
    <n v="58196"/>
    <n v="2"/>
    <n v="0"/>
    <n v="1047528"/>
    <s v="CA-2016-122063"/>
    <s v="United States"/>
    <s v="Richmond"/>
    <s v="Indiana"/>
    <n v="47374"/>
    <x v="0"/>
  </r>
  <r>
    <x v="3302"/>
    <x v="525"/>
    <d v="2016-12-03T00:00:00"/>
    <d v="2016-12-07T00:00:00"/>
    <s v="Standard Class"/>
    <n v="2998"/>
    <n v="1"/>
    <n v="0"/>
    <n v="80946"/>
    <s v="CA-2016-122063"/>
    <s v="United States"/>
    <s v="Richmond"/>
    <s v="Indiana"/>
    <n v="47374"/>
    <x v="0"/>
  </r>
  <r>
    <x v="3303"/>
    <x v="525"/>
    <d v="2014-08-27T00:00:00"/>
    <d v="2014-08-30T00:00:00"/>
    <s v="Second Class"/>
    <n v="1336"/>
    <n v="2"/>
    <n v="0"/>
    <n v="64128"/>
    <s v="CA-2014-101266"/>
    <s v="United States"/>
    <s v="Springfield"/>
    <s v="Virginia"/>
    <n v="22153"/>
    <x v="3"/>
  </r>
  <r>
    <x v="3304"/>
    <x v="525"/>
    <d v="2016-09-05T00:00:00"/>
    <d v="2016-09-10T00:00:00"/>
    <s v="Standard Class"/>
    <n v="2506"/>
    <n v="2"/>
    <n v="0"/>
    <n v="117782"/>
    <s v="US-2016-121013"/>
    <s v="United States"/>
    <s v="Chesapeake"/>
    <s v="Virginia"/>
    <n v="23320"/>
    <x v="3"/>
  </r>
  <r>
    <x v="3304"/>
    <x v="525"/>
    <d v="2016-09-05T00:00:00"/>
    <d v="2016-09-10T00:00:00"/>
    <s v="Standard Class"/>
    <n v="165294"/>
    <n v="3"/>
    <n v="0"/>
    <n v="3140586"/>
    <s v="US-2016-121013"/>
    <s v="United States"/>
    <s v="Chesapeake"/>
    <s v="Virginia"/>
    <n v="23320"/>
    <x v="3"/>
  </r>
  <r>
    <x v="3305"/>
    <x v="525"/>
    <d v="2016-04-22T00:00:00"/>
    <d v="2016-04-29T00:00:00"/>
    <s v="Standard Class"/>
    <n v="3213"/>
    <n v="9"/>
    <n v="0"/>
    <n v="83538"/>
    <s v="CA-2016-101329"/>
    <s v="United States"/>
    <s v="Rome"/>
    <s v="New York"/>
    <n v="13440"/>
    <x v="2"/>
  </r>
  <r>
    <x v="3305"/>
    <x v="525"/>
    <d v="2016-04-22T00:00:00"/>
    <d v="2016-04-29T00:00:00"/>
    <s v="Standard Class"/>
    <n v="288"/>
    <n v="1"/>
    <n v="0"/>
    <n v="8064"/>
    <s v="CA-2016-101329"/>
    <s v="United States"/>
    <s v="Rome"/>
    <s v="New York"/>
    <n v="13440"/>
    <x v="2"/>
  </r>
  <r>
    <x v="3306"/>
    <x v="525"/>
    <d v="2014-01-13T00:00:00"/>
    <d v="2014-01-18T00:00:00"/>
    <s v="Standard Class"/>
    <n v="37408"/>
    <n v="7"/>
    <n v="2"/>
    <n v="130928"/>
    <s v="CA-2014-118192"/>
    <s v="United States"/>
    <s v="Newark"/>
    <s v="Ohio"/>
    <n v="43055"/>
    <x v="2"/>
  </r>
  <r>
    <x v="3306"/>
    <x v="525"/>
    <d v="2014-01-13T00:00:00"/>
    <d v="2014-01-18T00:00:00"/>
    <s v="Standard Class"/>
    <n v="3438"/>
    <n v="2"/>
    <n v="7"/>
    <n v="-25212"/>
    <s v="CA-2014-118192"/>
    <s v="United States"/>
    <s v="Newark"/>
    <s v="Ohio"/>
    <n v="43055"/>
    <x v="2"/>
  </r>
  <r>
    <x v="3307"/>
    <x v="525"/>
    <d v="2014-09-26T00:00:00"/>
    <d v="2014-10-01T00:00:00"/>
    <s v="Standard Class"/>
    <n v="153824"/>
    <n v="11"/>
    <n v="2"/>
    <n v="38456"/>
    <s v="CA-2014-115049"/>
    <s v="United States"/>
    <s v="Chicago"/>
    <s v="Illinois"/>
    <n v="60623"/>
    <x v="0"/>
  </r>
  <r>
    <x v="3308"/>
    <x v="526"/>
    <d v="2017-10-30T00:00:00"/>
    <d v="2017-11-06T00:00:00"/>
    <s v="Standard Class"/>
    <n v="88752"/>
    <n v="3"/>
    <n v="2"/>
    <n v="27735"/>
    <s v="CA-2017-127285"/>
    <s v="United States"/>
    <s v="Seattle"/>
    <s v="Washington"/>
    <n v="98115"/>
    <x v="1"/>
  </r>
  <r>
    <x v="3308"/>
    <x v="526"/>
    <d v="2017-10-30T00:00:00"/>
    <d v="2017-11-06T00:00:00"/>
    <s v="Standard Class"/>
    <n v="13904"/>
    <n v="2"/>
    <n v="2"/>
    <n v="5214"/>
    <s v="CA-2017-127285"/>
    <s v="United States"/>
    <s v="Seattle"/>
    <s v="Washington"/>
    <n v="98115"/>
    <x v="1"/>
  </r>
  <r>
    <x v="3309"/>
    <x v="526"/>
    <d v="2017-09-08T00:00:00"/>
    <d v="2017-09-13T00:00:00"/>
    <s v="Second Class"/>
    <n v="765625"/>
    <n v="7"/>
    <n v="5"/>
    <n v="-5665625"/>
    <s v="US-2017-124968"/>
    <s v="United States"/>
    <s v="Chicago"/>
    <s v="Illinois"/>
    <n v="60610"/>
    <x v="0"/>
  </r>
  <r>
    <x v="3310"/>
    <x v="526"/>
    <d v="2015-06-29T00:00:00"/>
    <d v="2015-07-04T00:00:00"/>
    <s v="Standard Class"/>
    <n v="2496"/>
    <n v="4"/>
    <n v="0"/>
    <n v="11232"/>
    <s v="US-2015-141684"/>
    <s v="United States"/>
    <s v="New York City"/>
    <s v="New York"/>
    <n v="10011"/>
    <x v="2"/>
  </r>
  <r>
    <x v="3311"/>
    <x v="526"/>
    <d v="2017-07-15T00:00:00"/>
    <d v="2017-07-18T00:00:00"/>
    <s v="Second Class"/>
    <n v="656"/>
    <n v="2"/>
    <n v="0"/>
    <n v="19024"/>
    <s v="CA-2017-164378"/>
    <s v="United States"/>
    <s v="New York City"/>
    <s v="New York"/>
    <n v="10024"/>
    <x v="2"/>
  </r>
  <r>
    <x v="3311"/>
    <x v="526"/>
    <d v="2017-07-15T00:00:00"/>
    <d v="2017-07-18T00:00:00"/>
    <s v="Second Class"/>
    <n v="783"/>
    <n v="3"/>
    <n v="0"/>
    <n v="36018"/>
    <s v="CA-2017-164378"/>
    <s v="United States"/>
    <s v="New York City"/>
    <s v="New York"/>
    <n v="10024"/>
    <x v="2"/>
  </r>
  <r>
    <x v="3311"/>
    <x v="526"/>
    <d v="2017-07-15T00:00:00"/>
    <d v="2017-07-18T00:00:00"/>
    <s v="Second Class"/>
    <n v="419"/>
    <n v="2"/>
    <n v="0"/>
    <n v="8799"/>
    <s v="CA-2017-164378"/>
    <s v="United States"/>
    <s v="New York City"/>
    <s v="New York"/>
    <n v="10024"/>
    <x v="2"/>
  </r>
  <r>
    <x v="3311"/>
    <x v="526"/>
    <d v="2017-07-15T00:00:00"/>
    <d v="2017-07-18T00:00:00"/>
    <s v="Second Class"/>
    <n v="664146"/>
    <n v="6"/>
    <n v="1"/>
    <n v="885528"/>
    <s v="CA-2017-164378"/>
    <s v="United States"/>
    <s v="New York City"/>
    <s v="New York"/>
    <n v="10024"/>
    <x v="2"/>
  </r>
  <r>
    <x v="3311"/>
    <x v="526"/>
    <d v="2017-07-15T00:00:00"/>
    <d v="2017-07-18T00:00:00"/>
    <s v="Second Class"/>
    <n v="896"/>
    <n v="2"/>
    <n v="0"/>
    <n v="43904"/>
    <s v="CA-2017-164378"/>
    <s v="United States"/>
    <s v="New York City"/>
    <s v="New York"/>
    <n v="10024"/>
    <x v="2"/>
  </r>
  <r>
    <x v="3312"/>
    <x v="526"/>
    <d v="2014-05-26T00:00:00"/>
    <d v="2014-05-31T00:00:00"/>
    <s v="Standard Class"/>
    <n v="102624"/>
    <n v="3"/>
    <n v="2"/>
    <n v="76968"/>
    <s v="CA-2014-144029"/>
    <s v="United States"/>
    <s v="Chicago"/>
    <s v="Illinois"/>
    <n v="60623"/>
    <x v="0"/>
  </r>
  <r>
    <x v="3312"/>
    <x v="526"/>
    <d v="2014-05-26T00:00:00"/>
    <d v="2014-05-31T00:00:00"/>
    <s v="Standard Class"/>
    <n v="359772"/>
    <n v="2"/>
    <n v="3"/>
    <n v="-51396"/>
    <s v="CA-2014-144029"/>
    <s v="United States"/>
    <s v="Chicago"/>
    <s v="Illinois"/>
    <n v="60623"/>
    <x v="0"/>
  </r>
  <r>
    <x v="3312"/>
    <x v="526"/>
    <d v="2014-05-26T00:00:00"/>
    <d v="2014-05-31T00:00:00"/>
    <s v="Standard Class"/>
    <n v="13392"/>
    <n v="3"/>
    <n v="2"/>
    <n v="31806"/>
    <s v="CA-2014-144029"/>
    <s v="United States"/>
    <s v="Chicago"/>
    <s v="Illinois"/>
    <n v="60623"/>
    <x v="0"/>
  </r>
  <r>
    <x v="3313"/>
    <x v="526"/>
    <d v="2015-11-20T00:00:00"/>
    <d v="2015-11-23T00:00:00"/>
    <s v="Second Class"/>
    <n v="4896"/>
    <n v="3"/>
    <n v="7"/>
    <n v="-34272"/>
    <s v="US-2015-165743"/>
    <s v="United States"/>
    <s v="Aurora"/>
    <s v="Colorado"/>
    <n v="80013"/>
    <x v="1"/>
  </r>
  <r>
    <x v="3313"/>
    <x v="526"/>
    <d v="2015-11-20T00:00:00"/>
    <d v="2015-11-23T00:00:00"/>
    <s v="Second Class"/>
    <n v="145764"/>
    <n v="6"/>
    <n v="7"/>
    <n v="-2477988"/>
    <s v="US-2015-165743"/>
    <s v="United States"/>
    <s v="Aurora"/>
    <s v="Colorado"/>
    <n v="80013"/>
    <x v="1"/>
  </r>
  <r>
    <x v="3313"/>
    <x v="526"/>
    <d v="2015-11-20T00:00:00"/>
    <d v="2015-11-23T00:00:00"/>
    <s v="Second Class"/>
    <n v="9612"/>
    <n v="6"/>
    <n v="7"/>
    <n v="-73692"/>
    <s v="US-2015-165743"/>
    <s v="United States"/>
    <s v="Aurora"/>
    <s v="Colorado"/>
    <n v="80013"/>
    <x v="1"/>
  </r>
  <r>
    <x v="3314"/>
    <x v="526"/>
    <d v="2014-04-11T00:00:00"/>
    <d v="2014-04-18T00:00:00"/>
    <s v="Standard Class"/>
    <n v="8708"/>
    <n v="7"/>
    <n v="0"/>
    <n v="243824"/>
    <s v="CA-2014-110555"/>
    <s v="United States"/>
    <s v="Great Falls"/>
    <s v="Montana"/>
    <n v="59405"/>
    <x v="1"/>
  </r>
  <r>
    <x v="3314"/>
    <x v="526"/>
    <d v="2014-04-11T00:00:00"/>
    <d v="2014-04-18T00:00:00"/>
    <s v="Standard Class"/>
    <n v="105584"/>
    <n v="2"/>
    <n v="2"/>
    <n v="92386"/>
    <s v="CA-2014-110555"/>
    <s v="United States"/>
    <s v="Great Falls"/>
    <s v="Montana"/>
    <n v="59405"/>
    <x v="1"/>
  </r>
  <r>
    <x v="3314"/>
    <x v="526"/>
    <d v="2014-04-11T00:00:00"/>
    <d v="2014-04-18T00:00:00"/>
    <s v="Standard Class"/>
    <n v="21744"/>
    <n v="6"/>
    <n v="0"/>
    <n v="913248"/>
    <s v="CA-2014-110555"/>
    <s v="United States"/>
    <s v="Great Falls"/>
    <s v="Montana"/>
    <n v="59405"/>
    <x v="1"/>
  </r>
  <r>
    <x v="3315"/>
    <x v="526"/>
    <d v="2017-05-08T00:00:00"/>
    <d v="2017-05-12T00:00:00"/>
    <s v="Second Class"/>
    <n v="8108"/>
    <n v="4"/>
    <n v="0"/>
    <n v="227024"/>
    <s v="US-2017-104451"/>
    <s v="United States"/>
    <s v="San Francisco"/>
    <s v="California"/>
    <n v="94110"/>
    <x v="1"/>
  </r>
  <r>
    <x v="3316"/>
    <x v="527"/>
    <d v="2016-09-28T00:00:00"/>
    <d v="2016-10-01T00:00:00"/>
    <s v="First Class"/>
    <n v="99136"/>
    <n v="4"/>
    <n v="2"/>
    <n v="3098"/>
    <s v="US-2016-134656"/>
    <s v="United States"/>
    <s v="Quincy"/>
    <s v="Illinois"/>
    <n v="62301"/>
    <x v="0"/>
  </r>
  <r>
    <x v="3317"/>
    <x v="527"/>
    <d v="2015-12-14T00:00:00"/>
    <d v="2015-12-16T00:00:00"/>
    <s v="Second Class"/>
    <n v="376"/>
    <n v="2"/>
    <n v="0"/>
    <n v="18048"/>
    <s v="CA-2015-119592"/>
    <s v="United States"/>
    <s v="Columbus"/>
    <s v="Georgia"/>
    <n v="31907"/>
    <x v="3"/>
  </r>
  <r>
    <x v="3318"/>
    <x v="527"/>
    <d v="2017-09-18T00:00:00"/>
    <d v="2017-09-25T00:00:00"/>
    <s v="Standard Class"/>
    <n v="1944"/>
    <n v="3"/>
    <n v="0"/>
    <n v="93312"/>
    <s v="CA-2017-148068"/>
    <s v="United States"/>
    <s v="New York City"/>
    <s v="New York"/>
    <n v="10035"/>
    <x v="2"/>
  </r>
  <r>
    <x v="3318"/>
    <x v="527"/>
    <d v="2017-09-18T00:00:00"/>
    <d v="2017-09-25T00:00:00"/>
    <s v="Standard Class"/>
    <n v="982"/>
    <n v="2"/>
    <n v="0"/>
    <n v="32406"/>
    <s v="CA-2017-148068"/>
    <s v="United States"/>
    <s v="New York City"/>
    <s v="New York"/>
    <n v="10035"/>
    <x v="2"/>
  </r>
  <r>
    <x v="3319"/>
    <x v="527"/>
    <d v="2016-03-14T00:00:00"/>
    <d v="2016-03-16T00:00:00"/>
    <s v="First Class"/>
    <n v="196784"/>
    <n v="2"/>
    <n v="2"/>
    <n v="-221382"/>
    <s v="CA-2016-124793"/>
    <s v="United States"/>
    <s v="Seattle"/>
    <s v="Washington"/>
    <n v="98103"/>
    <x v="1"/>
  </r>
  <r>
    <x v="3320"/>
    <x v="527"/>
    <d v="2017-10-06T00:00:00"/>
    <d v="2017-10-11T00:00:00"/>
    <s v="Standard Class"/>
    <n v="4099"/>
    <n v="1"/>
    <n v="0"/>
    <n v="200851"/>
    <s v="CA-2017-109099"/>
    <s v="United States"/>
    <s v="New York City"/>
    <s v="New York"/>
    <n v="10009"/>
    <x v="2"/>
  </r>
  <r>
    <x v="3321"/>
    <x v="527"/>
    <d v="2014-01-20T00:00:00"/>
    <d v="2014-01-26T00:00:00"/>
    <s v="Standard Class"/>
    <n v="67194"/>
    <n v="1"/>
    <n v="7"/>
    <n v="-515154"/>
    <s v="US-2014-147774"/>
    <s v="United States"/>
    <s v="Smyrna"/>
    <s v="Tennessee"/>
    <n v="37167"/>
    <x v="3"/>
  </r>
  <r>
    <x v="3322"/>
    <x v="527"/>
    <d v="2017-06-10T00:00:00"/>
    <d v="2017-06-14T00:00:00"/>
    <s v="Second Class"/>
    <n v="1413"/>
    <n v="3"/>
    <n v="0"/>
    <n v="7065"/>
    <s v="CA-2017-112172"/>
    <s v="United States"/>
    <s v="New York City"/>
    <s v="New York"/>
    <n v="10024"/>
    <x v="2"/>
  </r>
  <r>
    <x v="3323"/>
    <x v="527"/>
    <d v="2015-09-22T00:00:00"/>
    <d v="2015-09-26T00:00:00"/>
    <s v="Second Class"/>
    <n v="6144"/>
    <n v="3"/>
    <n v="0"/>
    <n v="165888"/>
    <s v="CA-2015-168760"/>
    <s v="United States"/>
    <s v="Los Angeles"/>
    <s v="California"/>
    <n v="90049"/>
    <x v="1"/>
  </r>
  <r>
    <x v="3324"/>
    <x v="527"/>
    <d v="2015-05-25T00:00:00"/>
    <d v="2015-05-28T00:00:00"/>
    <s v="First Class"/>
    <n v="22368"/>
    <n v="2"/>
    <n v="2"/>
    <n v="16776"/>
    <s v="CA-2015-132941"/>
    <s v="United States"/>
    <s v="Haltom City"/>
    <s v="Texas"/>
    <n v="76117"/>
    <x v="0"/>
  </r>
  <r>
    <x v="3324"/>
    <x v="527"/>
    <d v="2015-05-25T00:00:00"/>
    <d v="2015-05-28T00:00:00"/>
    <s v="First Class"/>
    <n v="32368"/>
    <n v="7"/>
    <n v="2"/>
    <n v="117334"/>
    <s v="CA-2015-132941"/>
    <s v="United States"/>
    <s v="Haltom City"/>
    <s v="Texas"/>
    <n v="76117"/>
    <x v="0"/>
  </r>
  <r>
    <x v="3324"/>
    <x v="527"/>
    <d v="2015-05-25T00:00:00"/>
    <d v="2015-05-28T00:00:00"/>
    <s v="First Class"/>
    <n v="207984"/>
    <n v="2"/>
    <n v="2"/>
    <n v="363972"/>
    <s v="CA-2015-132941"/>
    <s v="United States"/>
    <s v="Haltom City"/>
    <s v="Texas"/>
    <n v="76117"/>
    <x v="0"/>
  </r>
  <r>
    <x v="3325"/>
    <x v="528"/>
    <d v="2014-02-16T00:00:00"/>
    <d v="2014-02-21T00:00:00"/>
    <s v="Standard Class"/>
    <n v="108"/>
    <n v="3"/>
    <n v="8"/>
    <n v="-1728"/>
    <s v="CA-2014-122567"/>
    <s v="United States"/>
    <s v="Dallas"/>
    <s v="Texas"/>
    <n v="75220"/>
    <x v="0"/>
  </r>
  <r>
    <x v="3325"/>
    <x v="528"/>
    <d v="2014-02-16T00:00:00"/>
    <d v="2014-02-21T00:00:00"/>
    <s v="Standard Class"/>
    <n v="796"/>
    <n v="2"/>
    <n v="8"/>
    <n v="-1393"/>
    <s v="CA-2014-122567"/>
    <s v="United States"/>
    <s v="Dallas"/>
    <s v="Texas"/>
    <n v="75220"/>
    <x v="0"/>
  </r>
  <r>
    <x v="3326"/>
    <x v="528"/>
    <d v="2017-02-10T00:00:00"/>
    <d v="2017-02-13T00:00:00"/>
    <s v="First Class"/>
    <n v="2312"/>
    <n v="4"/>
    <n v="0"/>
    <n v="113288"/>
    <s v="CA-2017-123659"/>
    <s v="United States"/>
    <s v="Clinton"/>
    <s v="Maryland"/>
    <n v="20735"/>
    <x v="2"/>
  </r>
  <r>
    <x v="3327"/>
    <x v="528"/>
    <d v="2017-11-13T00:00:00"/>
    <d v="2017-11-16T00:00:00"/>
    <s v="Second Class"/>
    <n v="8904"/>
    <n v="3"/>
    <n v="2"/>
    <n v="3339"/>
    <s v="CA-2017-165204"/>
    <s v="United States"/>
    <s v="Memphis"/>
    <s v="Tennessee"/>
    <n v="38109"/>
    <x v="3"/>
  </r>
  <r>
    <x v="3327"/>
    <x v="528"/>
    <d v="2017-11-13T00:00:00"/>
    <d v="2017-11-16T00:00:00"/>
    <s v="Second Class"/>
    <n v="720064"/>
    <n v="4"/>
    <n v="2"/>
    <n v="-630056"/>
    <s v="CA-2017-165204"/>
    <s v="United States"/>
    <s v="Memphis"/>
    <s v="Tennessee"/>
    <n v="38109"/>
    <x v="3"/>
  </r>
  <r>
    <x v="3328"/>
    <x v="528"/>
    <d v="2014-07-11T00:00:00"/>
    <d v="2014-07-14T00:00:00"/>
    <s v="First Class"/>
    <n v="575968"/>
    <n v="4"/>
    <n v="2"/>
    <n v="431976"/>
    <s v="CA-2014-123225"/>
    <s v="United States"/>
    <s v="El Paso"/>
    <s v="Texas"/>
    <n v="79907"/>
    <x v="0"/>
  </r>
  <r>
    <x v="3328"/>
    <x v="528"/>
    <d v="2014-07-11T00:00:00"/>
    <d v="2014-07-14T00:00:00"/>
    <s v="First Class"/>
    <n v="10368"/>
    <n v="2"/>
    <n v="2"/>
    <n v="36288"/>
    <s v="CA-2014-123225"/>
    <s v="United States"/>
    <s v="El Paso"/>
    <s v="Texas"/>
    <n v="79907"/>
    <x v="0"/>
  </r>
  <r>
    <x v="3329"/>
    <x v="528"/>
    <d v="2017-11-26T00:00:00"/>
    <d v="2017-11-29T00:00:00"/>
    <s v="Second Class"/>
    <n v="97995"/>
    <n v="5"/>
    <n v="0"/>
    <n v="2645865"/>
    <s v="CA-2017-100097"/>
    <s v="United States"/>
    <s v="New York City"/>
    <s v="New York"/>
    <n v="10009"/>
    <x v="2"/>
  </r>
  <r>
    <x v="3329"/>
    <x v="528"/>
    <d v="2017-11-26T00:00:00"/>
    <d v="2017-11-29T00:00:00"/>
    <s v="Second Class"/>
    <n v="1353"/>
    <n v="5"/>
    <n v="0"/>
    <n v="37884"/>
    <s v="CA-2017-100097"/>
    <s v="United States"/>
    <s v="New York City"/>
    <s v="New York"/>
    <n v="10009"/>
    <x v="2"/>
  </r>
  <r>
    <x v="3330"/>
    <x v="528"/>
    <d v="2016-05-15T00:00:00"/>
    <d v="2016-05-19T00:00:00"/>
    <s v="Second Class"/>
    <n v="15232"/>
    <n v="4"/>
    <n v="2"/>
    <n v="55216"/>
    <s v="CA-2016-165673"/>
    <s v="United States"/>
    <s v="Springfield"/>
    <s v="Ohio"/>
    <n v="45503"/>
    <x v="2"/>
  </r>
  <r>
    <x v="3331"/>
    <x v="529"/>
    <d v="2016-09-06T00:00:00"/>
    <d v="2016-09-09T00:00:00"/>
    <s v="Second Class"/>
    <n v="3186"/>
    <n v="2"/>
    <n v="0"/>
    <n v="11151"/>
    <s v="CA-2016-102981"/>
    <s v="United States"/>
    <s v="New York City"/>
    <s v="New York"/>
    <n v="10035"/>
    <x v="2"/>
  </r>
  <r>
    <x v="3331"/>
    <x v="529"/>
    <d v="2016-09-06T00:00:00"/>
    <d v="2016-09-09T00:00:00"/>
    <s v="Second Class"/>
    <n v="722352"/>
    <n v="3"/>
    <n v="2"/>
    <n v="90294"/>
    <s v="CA-2016-102981"/>
    <s v="United States"/>
    <s v="New York City"/>
    <s v="New York"/>
    <n v="10035"/>
    <x v="2"/>
  </r>
  <r>
    <x v="3332"/>
    <x v="529"/>
    <d v="2014-11-28T00:00:00"/>
    <d v="2014-11-30T00:00:00"/>
    <s v="Second Class"/>
    <n v="17248"/>
    <n v="2"/>
    <n v="2"/>
    <n v="60368"/>
    <s v="CA-2014-121167"/>
    <s v="United States"/>
    <s v="Freeport"/>
    <s v="New York"/>
    <n v="11520"/>
    <x v="2"/>
  </r>
  <r>
    <x v="3333"/>
    <x v="529"/>
    <d v="2016-10-04T00:00:00"/>
    <d v="2016-10-04T00:00:00"/>
    <s v="Same Day"/>
    <n v="59752"/>
    <n v="7"/>
    <n v="2"/>
    <n v="194194"/>
    <s v="CA-2016-121601"/>
    <s v="United States"/>
    <s v="The Colony"/>
    <s v="Texas"/>
    <n v="75056"/>
    <x v="0"/>
  </r>
  <r>
    <x v="3334"/>
    <x v="529"/>
    <d v="2017-10-19T00:00:00"/>
    <d v="2017-10-23T00:00:00"/>
    <s v="Standard Class"/>
    <n v="91275"/>
    <n v="1"/>
    <n v="5"/>
    <n v="-675435"/>
    <s v="CA-2017-117653"/>
    <s v="United States"/>
    <s v="Chicago"/>
    <s v="Illinois"/>
    <n v="60623"/>
    <x v="0"/>
  </r>
  <r>
    <x v="3335"/>
    <x v="530"/>
    <d v="2017-09-15T00:00:00"/>
    <d v="2017-09-19T00:00:00"/>
    <s v="Standard Class"/>
    <n v="3556"/>
    <n v="7"/>
    <n v="0"/>
    <n v="120904"/>
    <s v="CA-2017-163020"/>
    <s v="United States"/>
    <s v="New York City"/>
    <s v="New York"/>
    <n v="10009"/>
    <x v="2"/>
  </r>
  <r>
    <x v="3336"/>
    <x v="530"/>
    <d v="2017-06-09T00:00:00"/>
    <d v="2017-06-13T00:00:00"/>
    <s v="Standard Class"/>
    <n v="23976"/>
    <n v="3"/>
    <n v="6"/>
    <n v="-143856"/>
    <s v="US-2017-106663"/>
    <s v="United States"/>
    <s v="Chicago"/>
    <s v="Illinois"/>
    <n v="60653"/>
    <x v="0"/>
  </r>
  <r>
    <x v="3336"/>
    <x v="530"/>
    <d v="2017-06-09T00:00:00"/>
    <d v="2017-06-13T00:00:00"/>
    <s v="Standard Class"/>
    <n v="108925"/>
    <n v="1"/>
    <n v="5"/>
    <n v="-718905"/>
    <s v="US-2017-106663"/>
    <s v="United States"/>
    <s v="Chicago"/>
    <s v="Illinois"/>
    <n v="60653"/>
    <x v="0"/>
  </r>
  <r>
    <x v="3336"/>
    <x v="530"/>
    <d v="2017-06-09T00:00:00"/>
    <d v="2017-06-13T00:00:00"/>
    <s v="Standard Class"/>
    <n v="36352"/>
    <n v="8"/>
    <n v="2"/>
    <n v="1136"/>
    <s v="US-2017-106663"/>
    <s v="United States"/>
    <s v="Chicago"/>
    <s v="Illinois"/>
    <n v="60653"/>
    <x v="0"/>
  </r>
  <r>
    <x v="3337"/>
    <x v="530"/>
    <d v="2015-09-17T00:00:00"/>
    <d v="2015-09-19T00:00:00"/>
    <s v="Second Class"/>
    <n v="324"/>
    <n v="5"/>
    <n v="0"/>
    <n v="15552"/>
    <s v="CA-2015-133025"/>
    <s v="United States"/>
    <s v="Los Angeles"/>
    <s v="California"/>
    <n v="90036"/>
    <x v="1"/>
  </r>
  <r>
    <x v="3338"/>
    <x v="530"/>
    <d v="2016-08-29T00:00:00"/>
    <d v="2016-09-04T00:00:00"/>
    <s v="Standard Class"/>
    <n v="220"/>
    <n v="4"/>
    <n v="0"/>
    <n v="55"/>
    <s v="CA-2016-128727"/>
    <s v="United States"/>
    <s v="New York City"/>
    <s v="New York"/>
    <n v="10024"/>
    <x v="2"/>
  </r>
  <r>
    <x v="3339"/>
    <x v="530"/>
    <d v="2015-11-22T00:00:00"/>
    <d v="2015-11-27T00:00:00"/>
    <s v="Standard Class"/>
    <n v="206962"/>
    <n v="2"/>
    <n v="3"/>
    <n v="-325226"/>
    <s v="CA-2015-139094"/>
    <s v="United States"/>
    <s v="San Antonio"/>
    <s v="Texas"/>
    <n v="78207"/>
    <x v="0"/>
  </r>
  <r>
    <x v="3340"/>
    <x v="530"/>
    <d v="2017-09-17T00:00:00"/>
    <d v="2017-09-22T00:00:00"/>
    <s v="Second Class"/>
    <n v="72392"/>
    <n v="4"/>
    <n v="0"/>
    <n v="1882192"/>
    <s v="CA-2017-157931"/>
    <s v="United States"/>
    <s v="Roswell"/>
    <s v="Georgia"/>
    <n v="30076"/>
    <x v="3"/>
  </r>
  <r>
    <x v="3340"/>
    <x v="530"/>
    <d v="2017-09-17T00:00:00"/>
    <d v="2017-09-22T00:00:00"/>
    <s v="Second Class"/>
    <n v="10632"/>
    <n v="3"/>
    <n v="0"/>
    <n v="499704"/>
    <s v="CA-2017-157931"/>
    <s v="United States"/>
    <s v="Roswell"/>
    <s v="Georgia"/>
    <n v="30076"/>
    <x v="3"/>
  </r>
  <r>
    <x v="3341"/>
    <x v="530"/>
    <d v="2017-04-22T00:00:00"/>
    <d v="2017-04-26T00:00:00"/>
    <s v="Standard Class"/>
    <n v="254352"/>
    <n v="3"/>
    <n v="2"/>
    <n v="0"/>
    <s v="CA-2017-169054"/>
    <s v="United States"/>
    <s v="Philadelphia"/>
    <s v="Pennsylvania"/>
    <n v="19140"/>
    <x v="2"/>
  </r>
  <r>
    <x v="3342"/>
    <x v="530"/>
    <d v="2017-06-03T00:00:00"/>
    <d v="2017-06-07T00:00:00"/>
    <s v="Standard Class"/>
    <n v="13626"/>
    <n v="9"/>
    <n v="0"/>
    <n v="54504"/>
    <s v="CA-2017-145506"/>
    <s v="United States"/>
    <s v="Spokane"/>
    <s v="Washington"/>
    <n v="99207"/>
    <x v="1"/>
  </r>
  <r>
    <x v="3343"/>
    <x v="531"/>
    <d v="2015-04-02T00:00:00"/>
    <d v="2015-04-07T00:00:00"/>
    <s v="Standard Class"/>
    <n v="32192"/>
    <n v="2"/>
    <n v="8"/>
    <n v="-8048"/>
    <s v="US-2015-122140"/>
    <s v="United States"/>
    <s v="Dallas"/>
    <s v="Texas"/>
    <n v="75220"/>
    <x v="0"/>
  </r>
  <r>
    <x v="3343"/>
    <x v="531"/>
    <d v="2015-04-02T00:00:00"/>
    <d v="2015-04-07T00:00:00"/>
    <s v="Standard Class"/>
    <n v="5012"/>
    <n v="7"/>
    <n v="2"/>
    <n v="-6265"/>
    <s v="US-2015-122140"/>
    <s v="United States"/>
    <s v="Dallas"/>
    <s v="Texas"/>
    <n v="75220"/>
    <x v="0"/>
  </r>
  <r>
    <x v="3343"/>
    <x v="531"/>
    <d v="2015-04-02T00:00:00"/>
    <d v="2015-04-07T00:00:00"/>
    <s v="Standard Class"/>
    <n v="47976"/>
    <n v="3"/>
    <n v="2"/>
    <n v="17991"/>
    <s v="US-2015-122140"/>
    <s v="United States"/>
    <s v="Dallas"/>
    <s v="Texas"/>
    <n v="75220"/>
    <x v="0"/>
  </r>
  <r>
    <x v="3344"/>
    <x v="531"/>
    <d v="2017-07-03T00:00:00"/>
    <d v="2017-07-09T00:00:00"/>
    <s v="Standard Class"/>
    <n v="240"/>
    <n v="2"/>
    <n v="2"/>
    <n v="-27"/>
    <s v="US-2017-166233"/>
    <s v="United States"/>
    <s v="Jacksonville"/>
    <s v="North Carolina"/>
    <n v="28540"/>
    <x v="3"/>
  </r>
  <r>
    <x v="3345"/>
    <x v="532"/>
    <d v="2015-10-12T00:00:00"/>
    <d v="2015-10-14T00:00:00"/>
    <s v="First Class"/>
    <n v="899136"/>
    <n v="4"/>
    <n v="2"/>
    <n v="112392"/>
    <s v="CA-2015-102281"/>
    <s v="United States"/>
    <s v="New York City"/>
    <s v="New York"/>
    <n v="10035"/>
    <x v="2"/>
  </r>
  <r>
    <x v="3345"/>
    <x v="532"/>
    <d v="2015-10-12T00:00:00"/>
    <d v="2015-10-14T00:00:00"/>
    <s v="First Class"/>
    <n v="7176"/>
    <n v="6"/>
    <n v="0"/>
    <n v="200928"/>
    <s v="CA-2015-102281"/>
    <s v="United States"/>
    <s v="New York City"/>
    <s v="New York"/>
    <n v="10035"/>
    <x v="2"/>
  </r>
  <r>
    <x v="3345"/>
    <x v="532"/>
    <d v="2015-10-12T00:00:00"/>
    <d v="2015-10-14T00:00:00"/>
    <s v="First Class"/>
    <n v="5184"/>
    <n v="8"/>
    <n v="0"/>
    <n v="248832"/>
    <s v="CA-2015-102281"/>
    <s v="United States"/>
    <s v="New York City"/>
    <s v="New York"/>
    <n v="10035"/>
    <x v="2"/>
  </r>
  <r>
    <x v="3345"/>
    <x v="532"/>
    <d v="2015-10-12T00:00:00"/>
    <d v="2015-10-14T00:00:00"/>
    <s v="First Class"/>
    <n v="626352"/>
    <n v="3"/>
    <n v="2"/>
    <n v="469764"/>
    <s v="CA-2015-102281"/>
    <s v="United States"/>
    <s v="New York City"/>
    <s v="New York"/>
    <n v="10035"/>
    <x v="2"/>
  </r>
  <r>
    <x v="3345"/>
    <x v="532"/>
    <d v="2015-10-12T00:00:00"/>
    <d v="2015-10-14T00:00:00"/>
    <s v="First Class"/>
    <n v="199"/>
    <n v="5"/>
    <n v="0"/>
    <n v="6567"/>
    <s v="CA-2015-102281"/>
    <s v="United States"/>
    <s v="New York City"/>
    <s v="New York"/>
    <n v="10035"/>
    <x v="2"/>
  </r>
  <r>
    <x v="3346"/>
    <x v="532"/>
    <d v="2015-12-03T00:00:00"/>
    <d v="2015-12-08T00:00:00"/>
    <s v="Standard Class"/>
    <n v="10752"/>
    <n v="4"/>
    <n v="2"/>
    <n v="336"/>
    <s v="CA-2015-147851"/>
    <s v="United States"/>
    <s v="New York City"/>
    <s v="New York"/>
    <n v="10009"/>
    <x v="2"/>
  </r>
  <r>
    <x v="3347"/>
    <x v="532"/>
    <d v="2014-06-04T00:00:00"/>
    <d v="2014-06-09T00:00:00"/>
    <s v="Standard Class"/>
    <n v="16224"/>
    <n v="2"/>
    <n v="2"/>
    <n v="58812"/>
    <s v="CA-2014-147914"/>
    <s v="United States"/>
    <s v="Columbus"/>
    <s v="Ohio"/>
    <n v="43229"/>
    <x v="2"/>
  </r>
  <r>
    <x v="3348"/>
    <x v="532"/>
    <d v="2014-11-17T00:00:00"/>
    <d v="2014-11-21T00:00:00"/>
    <s v="Standard Class"/>
    <n v="4799"/>
    <n v="5"/>
    <n v="0"/>
    <n v="81583"/>
    <s v="CA-2014-145926"/>
    <s v="United States"/>
    <s v="Moorhead"/>
    <s v="Minnesota"/>
    <n v="56560"/>
    <x v="0"/>
  </r>
  <r>
    <x v="3349"/>
    <x v="532"/>
    <d v="2014-03-30T00:00:00"/>
    <d v="2014-04-01T00:00:00"/>
    <s v="First Class"/>
    <n v="33572"/>
    <n v="5"/>
    <n v="2"/>
    <n v="1133055"/>
    <s v="CA-2014-162089"/>
    <s v="United States"/>
    <s v="Brownsville"/>
    <s v="Texas"/>
    <n v="78521"/>
    <x v="0"/>
  </r>
  <r>
    <x v="3349"/>
    <x v="532"/>
    <d v="2014-03-30T00:00:00"/>
    <d v="2014-04-01T00:00:00"/>
    <s v="First Class"/>
    <n v="251944"/>
    <n v="7"/>
    <n v="2"/>
    <n v="881804"/>
    <s v="CA-2014-162089"/>
    <s v="United States"/>
    <s v="Brownsville"/>
    <s v="Texas"/>
    <n v="78521"/>
    <x v="0"/>
  </r>
  <r>
    <x v="3349"/>
    <x v="532"/>
    <d v="2014-03-30T00:00:00"/>
    <d v="2014-04-01T00:00:00"/>
    <s v="First Class"/>
    <n v="127302"/>
    <n v="7"/>
    <n v="3"/>
    <n v="-9093"/>
    <s v="CA-2014-162089"/>
    <s v="United States"/>
    <s v="Brownsville"/>
    <s v="Texas"/>
    <n v="78521"/>
    <x v="0"/>
  </r>
  <r>
    <x v="3350"/>
    <x v="532"/>
    <d v="2016-01-11T00:00:00"/>
    <d v="2016-01-15T00:00:00"/>
    <s v="Standard Class"/>
    <n v="54992"/>
    <n v="14"/>
    <n v="2"/>
    <n v="89362"/>
    <s v="CA-2016-141887"/>
    <s v="United States"/>
    <s v="Columbus"/>
    <s v="Ohio"/>
    <n v="43229"/>
    <x v="2"/>
  </r>
  <r>
    <x v="3351"/>
    <x v="532"/>
    <d v="2015-06-28T00:00:00"/>
    <d v="2015-07-02T00:00:00"/>
    <s v="Standard Class"/>
    <n v="11956"/>
    <n v="2"/>
    <n v="0"/>
    <n v="549976"/>
    <s v="CA-2015-103772"/>
    <s v="United States"/>
    <s v="Smyrna"/>
    <s v="Georgia"/>
    <n v="30080"/>
    <x v="3"/>
  </r>
  <r>
    <x v="3351"/>
    <x v="532"/>
    <d v="2015-06-28T00:00:00"/>
    <d v="2015-07-02T00:00:00"/>
    <s v="Standard Class"/>
    <n v="14075"/>
    <n v="5"/>
    <n v="0"/>
    <n v="42225"/>
    <s v="CA-2015-103772"/>
    <s v="United States"/>
    <s v="Smyrna"/>
    <s v="Georgia"/>
    <n v="30080"/>
    <x v="3"/>
  </r>
  <r>
    <x v="3352"/>
    <x v="533"/>
    <d v="2017-10-19T00:00:00"/>
    <d v="2017-10-23T00:00:00"/>
    <s v="Standard Class"/>
    <n v="5656"/>
    <n v="4"/>
    <n v="0"/>
    <n v="147056"/>
    <s v="CA-2017-125388"/>
    <s v="United States"/>
    <s v="Lawrence"/>
    <s v="Massachusetts"/>
    <n v="1841"/>
    <x v="2"/>
  </r>
  <r>
    <x v="3352"/>
    <x v="533"/>
    <d v="2017-10-19T00:00:00"/>
    <d v="2017-10-23T00:00:00"/>
    <s v="Standard Class"/>
    <n v="327"/>
    <n v="3"/>
    <n v="0"/>
    <n v="8502"/>
    <s v="CA-2017-125388"/>
    <s v="United States"/>
    <s v="Lawrence"/>
    <s v="Massachusetts"/>
    <n v="1841"/>
    <x v="2"/>
  </r>
  <r>
    <x v="3353"/>
    <x v="533"/>
    <d v="2016-12-15T00:00:00"/>
    <d v="2016-12-19T00:00:00"/>
    <s v="Standard Class"/>
    <n v="165294"/>
    <n v="3"/>
    <n v="0"/>
    <n v="2314116"/>
    <s v="CA-2016-142335"/>
    <s v="United States"/>
    <s v="Detroit"/>
    <s v="Michigan"/>
    <n v="48205"/>
    <x v="0"/>
  </r>
  <r>
    <x v="3353"/>
    <x v="533"/>
    <d v="2016-12-15T00:00:00"/>
    <d v="2016-12-19T00:00:00"/>
    <s v="Standard Class"/>
    <n v="29637"/>
    <n v="3"/>
    <n v="0"/>
    <n v="800199"/>
    <s v="CA-2016-142335"/>
    <s v="United States"/>
    <s v="Detroit"/>
    <s v="Michigan"/>
    <n v="48205"/>
    <x v="0"/>
  </r>
  <r>
    <x v="3354"/>
    <x v="533"/>
    <d v="2017-07-07T00:00:00"/>
    <d v="2017-07-09T00:00:00"/>
    <s v="Second Class"/>
    <n v="2520"/>
    <n v="4"/>
    <n v="0"/>
    <n v="9324"/>
    <s v="CA-2017-155152"/>
    <s v="United States"/>
    <s v="Warwick"/>
    <s v="Rhode Island"/>
    <n v="2886"/>
    <x v="2"/>
  </r>
  <r>
    <x v="3355"/>
    <x v="533"/>
    <d v="2016-10-09T00:00:00"/>
    <d v="2016-10-15T00:00:00"/>
    <s v="Standard Class"/>
    <n v="23976"/>
    <n v="4"/>
    <n v="4"/>
    <n v="-155844"/>
    <s v="CA-2016-116974"/>
    <s v="United States"/>
    <s v="Troy"/>
    <s v="Ohio"/>
    <n v="45373"/>
    <x v="2"/>
  </r>
  <r>
    <x v="3356"/>
    <x v="533"/>
    <d v="2015-07-17T00:00:00"/>
    <d v="2015-07-20T00:00:00"/>
    <s v="Second Class"/>
    <n v="23192"/>
    <n v="5"/>
    <n v="2"/>
    <n v="5798"/>
    <s v="US-2015-149629"/>
    <s v="United States"/>
    <s v="Port Saint Lucie"/>
    <s v="Florida"/>
    <n v="34952"/>
    <x v="3"/>
  </r>
  <r>
    <x v="3357"/>
    <x v="533"/>
    <d v="2016-12-29T00:00:00"/>
    <d v="2017-01-03T00:00:00"/>
    <s v="Standard Class"/>
    <n v="38088"/>
    <n v="4"/>
    <n v="7"/>
    <n v="-279312"/>
    <s v="CA-2016-139689"/>
    <s v="United States"/>
    <s v="Bristol"/>
    <s v="Tennessee"/>
    <n v="37620"/>
    <x v="3"/>
  </r>
  <r>
    <x v="3357"/>
    <x v="533"/>
    <d v="2016-12-29T00:00:00"/>
    <d v="2017-01-03T00:00:00"/>
    <s v="Standard Class"/>
    <n v="2808"/>
    <n v="3"/>
    <n v="7"/>
    <n v="-19656"/>
    <s v="CA-2016-139689"/>
    <s v="United States"/>
    <s v="Bristol"/>
    <s v="Tennessee"/>
    <n v="37620"/>
    <x v="3"/>
  </r>
  <r>
    <x v="3358"/>
    <x v="533"/>
    <d v="2015-10-16T00:00:00"/>
    <d v="2015-10-20T00:00:00"/>
    <s v="Second Class"/>
    <n v="82497"/>
    <n v="3"/>
    <n v="0"/>
    <n v="2144922"/>
    <s v="CA-2015-110765"/>
    <s v="United States"/>
    <s v="New York City"/>
    <s v="New York"/>
    <n v="10011"/>
    <x v="2"/>
  </r>
  <r>
    <x v="3359"/>
    <x v="533"/>
    <d v="2015-10-02T00:00:00"/>
    <d v="2015-10-06T00:00:00"/>
    <s v="Standard Class"/>
    <n v="269"/>
    <n v="5"/>
    <n v="0"/>
    <n v="13181"/>
    <s v="US-2015-145121"/>
    <s v="United States"/>
    <s v="Middletown"/>
    <s v="Connecticut"/>
    <n v="6457"/>
    <x v="2"/>
  </r>
  <r>
    <x v="3360"/>
    <x v="533"/>
    <d v="2015-04-18T00:00:00"/>
    <d v="2015-04-22T00:00:00"/>
    <s v="Second Class"/>
    <n v="41424"/>
    <n v="2"/>
    <n v="2"/>
    <n v="82848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244768"/>
    <n v="4"/>
    <n v="2"/>
    <n v="244768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74352"/>
    <n v="3"/>
    <n v="2"/>
    <n v="65058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4312"/>
    <n v="2"/>
    <n v="8"/>
    <n v="-68992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56686"/>
    <n v="1"/>
    <n v="3"/>
    <n v="-20245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97968"/>
    <n v="2"/>
    <n v="2"/>
    <n v="6123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7872"/>
    <n v="3"/>
    <n v="2"/>
    <n v="8856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15552"/>
    <n v="3"/>
    <n v="2"/>
    <n v="54432"/>
    <s v="US-2015-163433"/>
    <s v="United States"/>
    <s v="Mcallen"/>
    <s v="Texas"/>
    <n v="78501"/>
    <x v="0"/>
  </r>
  <r>
    <x v="3360"/>
    <x v="533"/>
    <d v="2015-04-18T00:00:00"/>
    <d v="2015-04-22T00:00:00"/>
    <s v="Second Class"/>
    <n v="1476"/>
    <n v="1"/>
    <n v="8"/>
    <n v="-22878"/>
    <s v="US-2015-163433"/>
    <s v="United States"/>
    <s v="Mcallen"/>
    <s v="Texas"/>
    <n v="78501"/>
    <x v="0"/>
  </r>
  <r>
    <x v="3361"/>
    <x v="534"/>
    <d v="2017-02-10T00:00:00"/>
    <d v="2017-02-14T00:00:00"/>
    <s v="Standard Class"/>
    <n v="203983"/>
    <n v="2"/>
    <n v="15"/>
    <n v="167986"/>
    <s v="CA-2017-124086"/>
    <s v="United States"/>
    <s v="Laguna Niguel"/>
    <s v="California"/>
    <n v="92677"/>
    <x v="1"/>
  </r>
  <r>
    <x v="3362"/>
    <x v="534"/>
    <d v="2015-11-16T00:00:00"/>
    <d v="2015-11-18T00:00:00"/>
    <s v="Second Class"/>
    <n v="17982"/>
    <n v="9"/>
    <n v="0"/>
    <n v="845154"/>
    <s v="CA-2015-135685"/>
    <s v="United States"/>
    <s v="Milwaukee"/>
    <s v="Wisconsin"/>
    <n v="53209"/>
    <x v="0"/>
  </r>
  <r>
    <x v="3362"/>
    <x v="534"/>
    <d v="2015-11-16T00:00:00"/>
    <d v="2015-11-18T00:00:00"/>
    <s v="Second Class"/>
    <n v="18558"/>
    <n v="6"/>
    <n v="0"/>
    <n v="760878"/>
    <s v="CA-2015-135685"/>
    <s v="United States"/>
    <s v="Milwaukee"/>
    <s v="Wisconsin"/>
    <n v="53209"/>
    <x v="0"/>
  </r>
  <r>
    <x v="3362"/>
    <x v="534"/>
    <d v="2015-11-16T00:00:00"/>
    <d v="2015-11-18T00:00:00"/>
    <s v="Second Class"/>
    <n v="21411"/>
    <n v="3"/>
    <n v="0"/>
    <n v="363987"/>
    <s v="CA-2015-135685"/>
    <s v="United States"/>
    <s v="Milwaukee"/>
    <s v="Wisconsin"/>
    <n v="53209"/>
    <x v="0"/>
  </r>
  <r>
    <x v="3362"/>
    <x v="534"/>
    <d v="2015-11-16T00:00:00"/>
    <d v="2015-11-18T00:00:00"/>
    <s v="Second Class"/>
    <n v="99996"/>
    <n v="4"/>
    <n v="0"/>
    <n v="2299908"/>
    <s v="CA-2015-135685"/>
    <s v="United States"/>
    <s v="Milwaukee"/>
    <s v="Wisconsin"/>
    <n v="53209"/>
    <x v="0"/>
  </r>
  <r>
    <x v="3362"/>
    <x v="534"/>
    <d v="2015-11-16T00:00:00"/>
    <d v="2015-11-18T00:00:00"/>
    <s v="Second Class"/>
    <n v="65355"/>
    <n v="3"/>
    <n v="0"/>
    <n v="1111035"/>
    <s v="CA-2015-135685"/>
    <s v="United States"/>
    <s v="Milwaukee"/>
    <s v="Wisconsin"/>
    <n v="53209"/>
    <x v="0"/>
  </r>
  <r>
    <x v="3363"/>
    <x v="534"/>
    <d v="2017-12-14T00:00:00"/>
    <d v="2017-12-18T00:00:00"/>
    <s v="Standard Class"/>
    <n v="2625"/>
    <n v="3"/>
    <n v="0"/>
    <n v="11025"/>
    <s v="CA-2017-169859"/>
    <s v="United States"/>
    <s v="San Diego"/>
    <s v="California"/>
    <n v="92024"/>
    <x v="1"/>
  </r>
  <r>
    <x v="3363"/>
    <x v="534"/>
    <d v="2017-12-14T00:00:00"/>
    <d v="2017-12-18T00:00:00"/>
    <s v="Standard Class"/>
    <n v="6496"/>
    <n v="14"/>
    <n v="2"/>
    <n v="22736"/>
    <s v="CA-2017-169859"/>
    <s v="United States"/>
    <s v="San Diego"/>
    <s v="California"/>
    <n v="92024"/>
    <x v="1"/>
  </r>
  <r>
    <x v="3363"/>
    <x v="534"/>
    <d v="2017-12-14T00:00:00"/>
    <d v="2017-12-18T00:00:00"/>
    <s v="Standard Class"/>
    <n v="437"/>
    <n v="5"/>
    <n v="0"/>
    <n v="20539"/>
    <s v="CA-2017-169859"/>
    <s v="United States"/>
    <s v="San Diego"/>
    <s v="California"/>
    <n v="92024"/>
    <x v="1"/>
  </r>
  <r>
    <x v="3364"/>
    <x v="534"/>
    <d v="2014-11-25T00:00:00"/>
    <d v="2014-11-29T00:00:00"/>
    <s v="Second Class"/>
    <n v="111792"/>
    <n v="4"/>
    <n v="0"/>
    <n v="55896"/>
    <s v="CA-2014-119151"/>
    <s v="United States"/>
    <s v="New York City"/>
    <s v="New York"/>
    <n v="10009"/>
    <x v="2"/>
  </r>
  <r>
    <x v="3364"/>
    <x v="534"/>
    <d v="2014-11-25T00:00:00"/>
    <d v="2014-11-29T00:00:00"/>
    <s v="Second Class"/>
    <n v="275952"/>
    <n v="3"/>
    <n v="2"/>
    <n v="-379434"/>
    <s v="CA-2014-119151"/>
    <s v="United States"/>
    <s v="New York City"/>
    <s v="New York"/>
    <n v="10009"/>
    <x v="2"/>
  </r>
  <r>
    <x v="3365"/>
    <x v="534"/>
    <d v="2017-10-05T00:00:00"/>
    <d v="2017-10-10T00:00:00"/>
    <s v="Standard Class"/>
    <n v="3992"/>
    <n v="5"/>
    <n v="2"/>
    <n v="13473"/>
    <s v="CA-2017-167661"/>
    <s v="United States"/>
    <s v="San Francisco"/>
    <s v="California"/>
    <n v="94110"/>
    <x v="1"/>
  </r>
  <r>
    <x v="3365"/>
    <x v="534"/>
    <d v="2017-10-05T00:00:00"/>
    <d v="2017-10-10T00:00:00"/>
    <s v="Standard Class"/>
    <n v="6196"/>
    <n v="2"/>
    <n v="0"/>
    <n v="27882"/>
    <s v="CA-2017-167661"/>
    <s v="United States"/>
    <s v="San Francisco"/>
    <s v="California"/>
    <n v="94110"/>
    <x v="1"/>
  </r>
  <r>
    <x v="3365"/>
    <x v="534"/>
    <d v="2017-10-05T00:00:00"/>
    <d v="2017-10-10T00:00:00"/>
    <s v="Standard Class"/>
    <n v="19936"/>
    <n v="4"/>
    <n v="2"/>
    <n v="72268"/>
    <s v="CA-2017-167661"/>
    <s v="United States"/>
    <s v="San Francisco"/>
    <s v="California"/>
    <n v="94110"/>
    <x v="1"/>
  </r>
  <r>
    <x v="3366"/>
    <x v="534"/>
    <d v="2016-12-15T00:00:00"/>
    <d v="2016-12-21T00:00:00"/>
    <s v="Standard Class"/>
    <n v="564195"/>
    <n v="3"/>
    <n v="5"/>
    <n v="-3046653"/>
    <s v="US-2016-127334"/>
    <s v="United States"/>
    <s v="Springfield"/>
    <s v="Oregon"/>
    <n v="97477"/>
    <x v="1"/>
  </r>
  <r>
    <x v="3366"/>
    <x v="534"/>
    <d v="2016-12-15T00:00:00"/>
    <d v="2016-12-21T00:00:00"/>
    <s v="Standard Class"/>
    <n v="87168"/>
    <n v="2"/>
    <n v="2"/>
    <n v="87168"/>
    <s v="US-2016-127334"/>
    <s v="United States"/>
    <s v="Springfield"/>
    <s v="Oregon"/>
    <n v="97477"/>
    <x v="1"/>
  </r>
  <r>
    <x v="3367"/>
    <x v="534"/>
    <d v="2015-12-06T00:00:00"/>
    <d v="2015-12-07T00:00:00"/>
    <s v="First Class"/>
    <n v="14832"/>
    <n v="3"/>
    <n v="7"/>
    <n v="-103824"/>
    <s v="CA-2015-166338"/>
    <s v="United States"/>
    <s v="Troy"/>
    <s v="Ohio"/>
    <n v="45373"/>
    <x v="2"/>
  </r>
  <r>
    <x v="3368"/>
    <x v="534"/>
    <d v="2016-12-05T00:00:00"/>
    <d v="2016-12-09T00:00:00"/>
    <s v="Second Class"/>
    <n v="3536"/>
    <n v="2"/>
    <n v="2"/>
    <n v="3094"/>
    <s v="CA-2016-163636"/>
    <s v="United States"/>
    <s v="Chicago"/>
    <s v="Illinois"/>
    <n v="60623"/>
    <x v="0"/>
  </r>
  <r>
    <x v="3369"/>
    <x v="534"/>
    <d v="2014-03-28T00:00:00"/>
    <d v="2014-04-03T00:00:00"/>
    <s v="Standard Class"/>
    <n v="330588"/>
    <n v="1"/>
    <n v="4"/>
    <n v="-1432548"/>
    <s v="US-2014-117380"/>
    <s v="United States"/>
    <s v="Springfield"/>
    <s v="Ohio"/>
    <n v="45503"/>
    <x v="2"/>
  </r>
  <r>
    <x v="3370"/>
    <x v="535"/>
    <d v="2014-10-07T00:00:00"/>
    <d v="2014-10-13T00:00:00"/>
    <s v="Standard Class"/>
    <n v="12992"/>
    <n v="5"/>
    <n v="2"/>
    <n v="21112"/>
    <s v="CA-2014-117429"/>
    <s v="United States"/>
    <s v="Philadelphia"/>
    <s v="Pennsylvania"/>
    <n v="19140"/>
    <x v="2"/>
  </r>
  <r>
    <x v="3371"/>
    <x v="535"/>
    <d v="2017-08-27T00:00:00"/>
    <d v="2017-08-30T00:00:00"/>
    <s v="First Class"/>
    <n v="6384"/>
    <n v="8"/>
    <n v="0"/>
    <n v="165984"/>
    <s v="US-2017-139465"/>
    <s v="United States"/>
    <s v="New York City"/>
    <s v="New York"/>
    <n v="10024"/>
    <x v="2"/>
  </r>
  <r>
    <x v="3371"/>
    <x v="535"/>
    <d v="2017-08-27T00:00:00"/>
    <d v="2017-08-30T00:00:00"/>
    <s v="First Class"/>
    <n v="34797"/>
    <n v="3"/>
    <n v="0"/>
    <n v="1009113"/>
    <s v="US-2017-139465"/>
    <s v="United States"/>
    <s v="New York City"/>
    <s v="New York"/>
    <n v="10024"/>
    <x v="2"/>
  </r>
  <r>
    <x v="3371"/>
    <x v="535"/>
    <d v="2017-08-27T00:00:00"/>
    <d v="2017-08-30T00:00:00"/>
    <s v="First Class"/>
    <n v="37008"/>
    <n v="6"/>
    <n v="2"/>
    <n v="11565"/>
    <s v="US-2017-139465"/>
    <s v="United States"/>
    <s v="New York City"/>
    <s v="New York"/>
    <n v="10024"/>
    <x v="2"/>
  </r>
  <r>
    <x v="3372"/>
    <x v="535"/>
    <d v="2014-09-03T00:00:00"/>
    <d v="2014-09-04T00:00:00"/>
    <s v="First Class"/>
    <n v="768"/>
    <n v="5"/>
    <n v="8"/>
    <n v="-1152"/>
    <s v="US-2014-120236"/>
    <s v="United States"/>
    <s v="Houston"/>
    <s v="Texas"/>
    <n v="77095"/>
    <x v="0"/>
  </r>
  <r>
    <x v="3373"/>
    <x v="535"/>
    <d v="2017-07-08T00:00:00"/>
    <d v="2017-07-12T00:00:00"/>
    <s v="Standard Class"/>
    <n v="5276"/>
    <n v="2"/>
    <n v="0"/>
    <n v="242696"/>
    <s v="CA-2017-111759"/>
    <s v="United States"/>
    <s v="Seattle"/>
    <s v="Washington"/>
    <n v="98103"/>
    <x v="1"/>
  </r>
  <r>
    <x v="3374"/>
    <x v="536"/>
    <d v="2014-09-09T00:00:00"/>
    <d v="2014-09-15T00:00:00"/>
    <s v="Standard Class"/>
    <n v="1036"/>
    <n v="7"/>
    <n v="0"/>
    <n v="518"/>
    <s v="CA-2014-144407"/>
    <s v="United States"/>
    <s v="Detroit"/>
    <s v="Michigan"/>
    <n v="48227"/>
    <x v="0"/>
  </r>
  <r>
    <x v="3375"/>
    <x v="536"/>
    <d v="2014-09-22T00:00:00"/>
    <d v="2014-09-24T00:00:00"/>
    <s v="Second Class"/>
    <n v="4608"/>
    <n v="2"/>
    <n v="2"/>
    <n v="16704"/>
    <s v="CA-2014-127488"/>
    <s v="United States"/>
    <s v="Boca Raton"/>
    <s v="Florida"/>
    <n v="33433"/>
    <x v="3"/>
  </r>
  <r>
    <x v="3376"/>
    <x v="536"/>
    <d v="2015-12-24T00:00:00"/>
    <d v="2015-12-29T00:00:00"/>
    <s v="Standard Class"/>
    <n v="106232"/>
    <n v="7"/>
    <n v="2"/>
    <n v="371812"/>
    <s v="CA-2015-120103"/>
    <s v="United States"/>
    <s v="Phoenix"/>
    <s v="Arizona"/>
    <n v="85023"/>
    <x v="1"/>
  </r>
  <r>
    <x v="3376"/>
    <x v="536"/>
    <d v="2015-12-24T00:00:00"/>
    <d v="2015-12-29T00:00:00"/>
    <s v="Standard Class"/>
    <n v="111984"/>
    <n v="2"/>
    <n v="2"/>
    <n v="111984"/>
    <s v="CA-2015-120103"/>
    <s v="United States"/>
    <s v="Phoenix"/>
    <s v="Arizona"/>
    <n v="85023"/>
    <x v="1"/>
  </r>
  <r>
    <x v="3376"/>
    <x v="536"/>
    <d v="2015-12-24T00:00:00"/>
    <d v="2015-12-29T00:00:00"/>
    <s v="Standard Class"/>
    <n v="7712"/>
    <n v="2"/>
    <n v="2"/>
    <n v="17352"/>
    <s v="CA-2015-120103"/>
    <s v="United States"/>
    <s v="Phoenix"/>
    <s v="Arizona"/>
    <n v="85023"/>
    <x v="1"/>
  </r>
  <r>
    <x v="3377"/>
    <x v="536"/>
    <d v="2017-04-01T00:00:00"/>
    <d v="2017-04-05T00:00:00"/>
    <s v="Standard Class"/>
    <n v="578"/>
    <n v="2"/>
    <n v="0"/>
    <n v="27166"/>
    <s v="CA-2017-147942"/>
    <s v="United States"/>
    <s v="San Francisco"/>
    <s v="California"/>
    <n v="94110"/>
    <x v="1"/>
  </r>
  <r>
    <x v="3377"/>
    <x v="536"/>
    <d v="2017-04-01T00:00:00"/>
    <d v="2017-04-05T00:00:00"/>
    <s v="Standard Class"/>
    <n v="12168"/>
    <n v="13"/>
    <n v="2"/>
    <n v="38025"/>
    <s v="CA-2017-147942"/>
    <s v="United States"/>
    <s v="San Francisco"/>
    <s v="California"/>
    <n v="94110"/>
    <x v="1"/>
  </r>
  <r>
    <x v="3378"/>
    <x v="536"/>
    <d v="2015-12-04T00:00:00"/>
    <d v="2015-12-09T00:00:00"/>
    <s v="Second Class"/>
    <n v="1794"/>
    <n v="3"/>
    <n v="0"/>
    <n v="87906"/>
    <s v="CA-2015-130659"/>
    <s v="United States"/>
    <s v="New York City"/>
    <s v="New York"/>
    <n v="10035"/>
    <x v="2"/>
  </r>
  <r>
    <x v="3378"/>
    <x v="536"/>
    <d v="2015-12-04T00:00:00"/>
    <d v="2015-12-09T00:00:00"/>
    <s v="Second Class"/>
    <n v="384174"/>
    <n v="7"/>
    <n v="1"/>
    <n v="298802"/>
    <s v="CA-2015-130659"/>
    <s v="United States"/>
    <s v="New York City"/>
    <s v="New York"/>
    <n v="10035"/>
    <x v="2"/>
  </r>
  <r>
    <x v="3378"/>
    <x v="536"/>
    <d v="2015-12-04T00:00:00"/>
    <d v="2015-12-09T00:00:00"/>
    <s v="Second Class"/>
    <n v="179975"/>
    <n v="5"/>
    <n v="0"/>
    <n v="539925"/>
    <s v="CA-2015-130659"/>
    <s v="United States"/>
    <s v="New York City"/>
    <s v="New York"/>
    <n v="10035"/>
    <x v="2"/>
  </r>
  <r>
    <x v="3379"/>
    <x v="536"/>
    <d v="2014-11-07T00:00:00"/>
    <d v="2014-11-12T00:00:00"/>
    <s v="Standard Class"/>
    <n v="24588"/>
    <n v="6"/>
    <n v="0"/>
    <n v="688464"/>
    <s v="CA-2014-120278"/>
    <s v="United States"/>
    <s v="Wausau"/>
    <s v="Wisconsin"/>
    <n v="54401"/>
    <x v="0"/>
  </r>
  <r>
    <x v="3379"/>
    <x v="536"/>
    <d v="2014-11-07T00:00:00"/>
    <d v="2014-11-12T00:00:00"/>
    <s v="Standard Class"/>
    <n v="3663"/>
    <n v="3"/>
    <n v="0"/>
    <n v="98901"/>
    <s v="CA-2014-120278"/>
    <s v="United States"/>
    <s v="Wausau"/>
    <s v="Wisconsin"/>
    <n v="54401"/>
    <x v="0"/>
  </r>
  <r>
    <x v="3379"/>
    <x v="536"/>
    <d v="2014-11-07T00:00:00"/>
    <d v="2014-11-12T00:00:00"/>
    <s v="Standard Class"/>
    <n v="2258"/>
    <n v="2"/>
    <n v="0"/>
    <n v="58708"/>
    <s v="CA-2014-120278"/>
    <s v="United States"/>
    <s v="Wausau"/>
    <s v="Wisconsin"/>
    <n v="54401"/>
    <x v="0"/>
  </r>
  <r>
    <x v="3379"/>
    <x v="536"/>
    <d v="2014-11-07T00:00:00"/>
    <d v="2014-11-12T00:00:00"/>
    <s v="Standard Class"/>
    <n v="1239"/>
    <n v="3"/>
    <n v="0"/>
    <n v="58233"/>
    <s v="CA-2014-120278"/>
    <s v="United States"/>
    <s v="Wausau"/>
    <s v="Wisconsin"/>
    <n v="54401"/>
    <x v="0"/>
  </r>
  <r>
    <x v="3380"/>
    <x v="536"/>
    <d v="2016-11-17T00:00:00"/>
    <d v="2016-11-22T00:00:00"/>
    <s v="Standard Class"/>
    <n v="10776"/>
    <n v="3"/>
    <n v="2"/>
    <n v="33675"/>
    <s v="CA-2016-150658"/>
    <s v="United States"/>
    <s v="Carlsbad"/>
    <s v="New Mexico"/>
    <n v="88220"/>
    <x v="1"/>
  </r>
  <r>
    <x v="3381"/>
    <x v="536"/>
    <d v="2015-03-05T00:00:00"/>
    <d v="2015-03-09T00:00:00"/>
    <s v="Second Class"/>
    <n v="11212"/>
    <n v="2"/>
    <n v="8"/>
    <n v="-16818"/>
    <s v="CA-2015-140221"/>
    <s v="United States"/>
    <s v="Chicago"/>
    <s v="Illinois"/>
    <n v="60653"/>
    <x v="0"/>
  </r>
  <r>
    <x v="3381"/>
    <x v="536"/>
    <d v="2015-03-05T00:00:00"/>
    <d v="2015-03-09T00:00:00"/>
    <s v="Second Class"/>
    <n v="4712"/>
    <n v="2"/>
    <n v="6"/>
    <n v="-18848"/>
    <s v="CA-2015-140221"/>
    <s v="United States"/>
    <s v="Chicago"/>
    <s v="Illinois"/>
    <n v="60653"/>
    <x v="0"/>
  </r>
  <r>
    <x v="3381"/>
    <x v="536"/>
    <d v="2015-03-05T00:00:00"/>
    <d v="2015-03-09T00:00:00"/>
    <s v="Second Class"/>
    <n v="18098"/>
    <n v="5"/>
    <n v="8"/>
    <n v="-470548"/>
    <s v="CA-2015-140221"/>
    <s v="United States"/>
    <s v="Chicago"/>
    <s v="Illinois"/>
    <n v="60653"/>
    <x v="0"/>
  </r>
  <r>
    <x v="3381"/>
    <x v="536"/>
    <d v="2015-03-05T00:00:00"/>
    <d v="2015-03-09T00:00:00"/>
    <s v="Second Class"/>
    <n v="60416"/>
    <n v="2"/>
    <n v="2"/>
    <n v="60416"/>
    <s v="CA-2015-140221"/>
    <s v="United States"/>
    <s v="Chicago"/>
    <s v="Illinois"/>
    <n v="60653"/>
    <x v="0"/>
  </r>
  <r>
    <x v="3382"/>
    <x v="536"/>
    <d v="2016-02-04T00:00:00"/>
    <d v="2016-02-10T00:00:00"/>
    <s v="Standard Class"/>
    <n v="9048"/>
    <n v="2"/>
    <n v="0"/>
    <n v="235248"/>
    <s v="CA-2016-150077"/>
    <s v="United States"/>
    <s v="Rockville"/>
    <s v="Maryland"/>
    <n v="20852"/>
    <x v="2"/>
  </r>
  <r>
    <x v="3383"/>
    <x v="536"/>
    <d v="2016-11-26T00:00:00"/>
    <d v="2016-11-30T00:00:00"/>
    <s v="Standard Class"/>
    <n v="3406664"/>
    <n v="8"/>
    <n v="15"/>
    <n v="1603136"/>
    <s v="CA-2016-107104"/>
    <s v="United States"/>
    <s v="Los Angeles"/>
    <s v="California"/>
    <n v="90045"/>
    <x v="1"/>
  </r>
  <r>
    <x v="3383"/>
    <x v="536"/>
    <d v="2016-11-26T00:00:00"/>
    <d v="2016-11-30T00:00:00"/>
    <s v="Standard Class"/>
    <n v="3717"/>
    <n v="9"/>
    <n v="0"/>
    <n v="104076"/>
    <s v="CA-2016-107104"/>
    <s v="United States"/>
    <s v="Los Angeles"/>
    <s v="California"/>
    <n v="90045"/>
    <x v="1"/>
  </r>
  <r>
    <x v="3383"/>
    <x v="536"/>
    <d v="2016-11-26T00:00:00"/>
    <d v="2016-11-30T00:00:00"/>
    <s v="Standard Class"/>
    <n v="6496"/>
    <n v="2"/>
    <n v="0"/>
    <n v="19488"/>
    <s v="CA-2016-107104"/>
    <s v="United States"/>
    <s v="Los Angeles"/>
    <s v="California"/>
    <n v="90045"/>
    <x v="1"/>
  </r>
  <r>
    <x v="3383"/>
    <x v="536"/>
    <d v="2016-11-26T00:00:00"/>
    <d v="2016-11-30T00:00:00"/>
    <s v="Standard Class"/>
    <n v="59538"/>
    <n v="6"/>
    <n v="0"/>
    <n v="29769"/>
    <s v="CA-2016-107104"/>
    <s v="United States"/>
    <s v="Los Angeles"/>
    <s v="California"/>
    <n v="90045"/>
    <x v="1"/>
  </r>
  <r>
    <x v="3384"/>
    <x v="537"/>
    <d v="2014-11-04T00:00:00"/>
    <d v="2014-11-08T00:00:00"/>
    <s v="Standard Class"/>
    <n v="3534"/>
    <n v="2"/>
    <n v="0"/>
    <n v="134292"/>
    <s v="CA-2014-149244"/>
    <s v="United States"/>
    <s v="San Diego"/>
    <s v="California"/>
    <n v="92037"/>
    <x v="1"/>
  </r>
  <r>
    <x v="3385"/>
    <x v="537"/>
    <d v="2014-11-18T00:00:00"/>
    <d v="2014-11-23T00:00:00"/>
    <s v="Second Class"/>
    <n v="11808"/>
    <n v="8"/>
    <n v="7"/>
    <n v="-86592"/>
    <s v="CA-2014-133809"/>
    <s v="United States"/>
    <s v="Fairfield"/>
    <s v="Ohio"/>
    <n v="45014"/>
    <x v="2"/>
  </r>
  <r>
    <x v="3385"/>
    <x v="537"/>
    <d v="2014-11-18T00:00:00"/>
    <d v="2014-11-23T00:00:00"/>
    <s v="Second Class"/>
    <n v="9588"/>
    <n v="2"/>
    <n v="4"/>
    <n v="-20774"/>
    <s v="CA-2014-133809"/>
    <s v="United States"/>
    <s v="Fairfield"/>
    <s v="Ohio"/>
    <n v="45014"/>
    <x v="2"/>
  </r>
  <r>
    <x v="3386"/>
    <x v="537"/>
    <d v="2015-11-01T00:00:00"/>
    <d v="2015-11-08T00:00:00"/>
    <s v="Standard Class"/>
    <n v="30196"/>
    <n v="2"/>
    <n v="0"/>
    <n v="45294"/>
    <s v="CA-2015-108119"/>
    <s v="United States"/>
    <s v="Conway"/>
    <s v="Arkansas"/>
    <n v="72032"/>
    <x v="3"/>
  </r>
  <r>
    <x v="3387"/>
    <x v="537"/>
    <d v="2016-10-22T00:00:00"/>
    <d v="2016-10-22T00:00:00"/>
    <s v="Same Day"/>
    <n v="668"/>
    <n v="1"/>
    <n v="0"/>
    <n v="32064"/>
    <s v="CA-2016-169887"/>
    <s v="United States"/>
    <s v="Seattle"/>
    <s v="Washington"/>
    <n v="98105"/>
    <x v="1"/>
  </r>
  <r>
    <x v="3387"/>
    <x v="537"/>
    <d v="2016-10-22T00:00:00"/>
    <d v="2016-10-22T00:00:00"/>
    <s v="Same Day"/>
    <n v="834"/>
    <n v="3"/>
    <n v="0"/>
    <n v="22518"/>
    <s v="CA-2016-169887"/>
    <s v="United States"/>
    <s v="Seattle"/>
    <s v="Washington"/>
    <n v="98105"/>
    <x v="1"/>
  </r>
  <r>
    <x v="3387"/>
    <x v="537"/>
    <d v="2016-10-22T00:00:00"/>
    <d v="2016-10-22T00:00:00"/>
    <s v="Same Day"/>
    <n v="10194"/>
    <n v="3"/>
    <n v="0"/>
    <n v="30582"/>
    <s v="CA-2016-169887"/>
    <s v="United States"/>
    <s v="Seattle"/>
    <s v="Washington"/>
    <n v="98105"/>
    <x v="1"/>
  </r>
  <r>
    <x v="3388"/>
    <x v="538"/>
    <d v="2016-11-12T00:00:00"/>
    <d v="2016-11-19T00:00:00"/>
    <s v="Standard Class"/>
    <n v="627"/>
    <n v="5"/>
    <n v="7"/>
    <n v="-4598"/>
    <s v="CA-2016-134348"/>
    <s v="United States"/>
    <s v="Mesa"/>
    <s v="Arizona"/>
    <n v="85204"/>
    <x v="1"/>
  </r>
  <r>
    <x v="3388"/>
    <x v="538"/>
    <d v="2016-11-12T00:00:00"/>
    <d v="2016-11-19T00:00:00"/>
    <s v="Standard Class"/>
    <n v="4368"/>
    <n v="7"/>
    <n v="7"/>
    <n v="-33488"/>
    <s v="CA-2016-134348"/>
    <s v="United States"/>
    <s v="Mesa"/>
    <s v="Arizona"/>
    <n v="85204"/>
    <x v="1"/>
  </r>
  <r>
    <x v="3388"/>
    <x v="538"/>
    <d v="2016-11-12T00:00:00"/>
    <d v="2016-11-19T00:00:00"/>
    <s v="Standard Class"/>
    <n v="31984"/>
    <n v="2"/>
    <n v="2"/>
    <n v="1999"/>
    <s v="CA-2016-134348"/>
    <s v="United States"/>
    <s v="Mesa"/>
    <s v="Arizona"/>
    <n v="85204"/>
    <x v="1"/>
  </r>
  <r>
    <x v="3389"/>
    <x v="538"/>
    <d v="2016-05-26T00:00:00"/>
    <d v="2016-05-26T00:00:00"/>
    <s v="Same Day"/>
    <n v="10368"/>
    <n v="2"/>
    <n v="2"/>
    <n v="36288"/>
    <s v="CA-2016-119186"/>
    <s v="United States"/>
    <s v="Fort Worth"/>
    <s v="Texas"/>
    <n v="76106"/>
    <x v="0"/>
  </r>
  <r>
    <x v="3389"/>
    <x v="538"/>
    <d v="2016-05-26T00:00:00"/>
    <d v="2016-05-26T00:00:00"/>
    <s v="Same Day"/>
    <n v="38843"/>
    <n v="5"/>
    <n v="3"/>
    <n v="-88784"/>
    <s v="CA-2016-119186"/>
    <s v="United States"/>
    <s v="Fort Worth"/>
    <s v="Texas"/>
    <n v="76106"/>
    <x v="0"/>
  </r>
  <r>
    <x v="3389"/>
    <x v="538"/>
    <d v="2016-05-26T00:00:00"/>
    <d v="2016-05-26T00:00:00"/>
    <s v="Same Day"/>
    <n v="14352"/>
    <n v="3"/>
    <n v="2"/>
    <n v="52026"/>
    <s v="CA-2016-119186"/>
    <s v="United States"/>
    <s v="Fort Worth"/>
    <s v="Texas"/>
    <n v="76106"/>
    <x v="0"/>
  </r>
  <r>
    <x v="3389"/>
    <x v="538"/>
    <d v="2016-05-26T00:00:00"/>
    <d v="2016-05-26T00:00:00"/>
    <s v="Same Day"/>
    <n v="63992"/>
    <n v="1"/>
    <n v="2"/>
    <n v="-71991"/>
    <s v="CA-2016-119186"/>
    <s v="United States"/>
    <s v="Fort Worth"/>
    <s v="Texas"/>
    <n v="76106"/>
    <x v="0"/>
  </r>
  <r>
    <x v="3390"/>
    <x v="538"/>
    <d v="2014-04-04T00:00:00"/>
    <d v="2014-04-09T00:00:00"/>
    <s v="Standard Class"/>
    <n v="547"/>
    <n v="1"/>
    <n v="0"/>
    <n v="23521"/>
    <s v="CA-2014-133228"/>
    <s v="United States"/>
    <s v="Detroit"/>
    <s v="Michigan"/>
    <n v="48205"/>
    <x v="0"/>
  </r>
  <r>
    <x v="3390"/>
    <x v="538"/>
    <d v="2014-04-04T00:00:00"/>
    <d v="2014-04-09T00:00:00"/>
    <s v="Standard Class"/>
    <n v="7936"/>
    <n v="4"/>
    <n v="0"/>
    <n v="23808"/>
    <s v="CA-2014-133228"/>
    <s v="United States"/>
    <s v="Detroit"/>
    <s v="Michigan"/>
    <n v="48205"/>
    <x v="0"/>
  </r>
  <r>
    <x v="3391"/>
    <x v="538"/>
    <d v="2015-03-16T00:00:00"/>
    <d v="2015-03-19T00:00:00"/>
    <s v="Second Class"/>
    <n v="49155"/>
    <n v="5"/>
    <n v="0"/>
    <n v="2408595"/>
    <s v="CA-2015-134257"/>
    <s v="United States"/>
    <s v="Auburn"/>
    <s v="Alabama"/>
    <n v="36830"/>
    <x v="3"/>
  </r>
  <r>
    <x v="3391"/>
    <x v="538"/>
    <d v="2015-03-16T00:00:00"/>
    <d v="2015-03-19T00:00:00"/>
    <s v="Second Class"/>
    <n v="738"/>
    <n v="2"/>
    <n v="0"/>
    <n v="33948"/>
    <s v="CA-2015-134257"/>
    <s v="United States"/>
    <s v="Auburn"/>
    <s v="Alabama"/>
    <n v="36830"/>
    <x v="3"/>
  </r>
  <r>
    <x v="3392"/>
    <x v="538"/>
    <d v="2014-03-24T00:00:00"/>
    <d v="2014-03-29T00:00:00"/>
    <s v="Second Class"/>
    <n v="4048"/>
    <n v="2"/>
    <n v="0"/>
    <n v="145728"/>
    <s v="CA-2014-143637"/>
    <s v="United States"/>
    <s v="Fresno"/>
    <s v="California"/>
    <n v="93727"/>
    <x v="1"/>
  </r>
  <r>
    <x v="3393"/>
    <x v="538"/>
    <d v="2015-08-24T00:00:00"/>
    <d v="2015-08-26T00:00:00"/>
    <s v="Second Class"/>
    <n v="26982"/>
    <n v="3"/>
    <n v="4"/>
    <n v="40473"/>
    <s v="CA-2015-123939"/>
    <s v="United States"/>
    <s v="Bowling Green"/>
    <s v="Ohio"/>
    <n v="43402"/>
    <x v="2"/>
  </r>
  <r>
    <x v="3393"/>
    <x v="538"/>
    <d v="2015-08-24T00:00:00"/>
    <d v="2015-08-26T00:00:00"/>
    <s v="Second Class"/>
    <n v="6912"/>
    <n v="3"/>
    <n v="2"/>
    <n v="25056"/>
    <s v="CA-2015-123939"/>
    <s v="United States"/>
    <s v="Bowling Green"/>
    <s v="Ohio"/>
    <n v="43402"/>
    <x v="2"/>
  </r>
  <r>
    <x v="3393"/>
    <x v="538"/>
    <d v="2015-08-24T00:00:00"/>
    <d v="2015-08-26T00:00:00"/>
    <s v="Second Class"/>
    <n v="435504"/>
    <n v="3"/>
    <n v="2"/>
    <n v="489942"/>
    <s v="CA-2015-123939"/>
    <s v="United States"/>
    <s v="Bowling Green"/>
    <s v="Ohio"/>
    <n v="43402"/>
    <x v="2"/>
  </r>
  <r>
    <x v="3394"/>
    <x v="539"/>
    <d v="2014-11-27T00:00:00"/>
    <d v="2014-12-03T00:00:00"/>
    <s v="Standard Class"/>
    <n v="376"/>
    <n v="2"/>
    <n v="0"/>
    <n v="1316"/>
    <s v="CA-2014-119032"/>
    <s v="United States"/>
    <s v="New York City"/>
    <s v="New York"/>
    <n v="10035"/>
    <x v="2"/>
  </r>
  <r>
    <x v="3395"/>
    <x v="539"/>
    <d v="2014-08-19T00:00:00"/>
    <d v="2014-08-21T00:00:00"/>
    <s v="Second Class"/>
    <n v="76776"/>
    <n v="4"/>
    <n v="7"/>
    <n v="-588616"/>
    <s v="US-2014-164616"/>
    <s v="United States"/>
    <s v="Columbus"/>
    <s v="Ohio"/>
    <n v="43229"/>
    <x v="2"/>
  </r>
  <r>
    <x v="3395"/>
    <x v="539"/>
    <d v="2014-08-19T00:00:00"/>
    <d v="2014-08-21T00:00:00"/>
    <s v="Second Class"/>
    <n v="9184"/>
    <n v="2"/>
    <n v="2"/>
    <n v="1148"/>
    <s v="US-2014-164616"/>
    <s v="United States"/>
    <s v="Columbus"/>
    <s v="Ohio"/>
    <n v="43229"/>
    <x v="2"/>
  </r>
  <r>
    <x v="3396"/>
    <x v="539"/>
    <d v="2016-08-23T00:00:00"/>
    <d v="2016-08-30T00:00:00"/>
    <s v="Standard Class"/>
    <n v="8376"/>
    <n v="3"/>
    <n v="2"/>
    <n v="6282"/>
    <s v="CA-2016-150350"/>
    <s v="United States"/>
    <s v="Seattle"/>
    <s v="Washington"/>
    <n v="98105"/>
    <x v="1"/>
  </r>
  <r>
    <x v="3396"/>
    <x v="539"/>
    <d v="2016-08-23T00:00:00"/>
    <d v="2016-08-30T00:00:00"/>
    <s v="Standard Class"/>
    <n v="1359"/>
    <n v="5"/>
    <n v="0"/>
    <n v="63873"/>
    <s v="CA-2016-150350"/>
    <s v="United States"/>
    <s v="Seattle"/>
    <s v="Washington"/>
    <n v="98105"/>
    <x v="1"/>
  </r>
  <r>
    <x v="3396"/>
    <x v="539"/>
    <d v="2016-08-23T00:00:00"/>
    <d v="2016-08-30T00:00:00"/>
    <s v="Standard Class"/>
    <n v="3468"/>
    <n v="6"/>
    <n v="0"/>
    <n v="169932"/>
    <s v="CA-2016-150350"/>
    <s v="United States"/>
    <s v="Seattle"/>
    <s v="Washington"/>
    <n v="98105"/>
    <x v="1"/>
  </r>
  <r>
    <x v="3396"/>
    <x v="539"/>
    <d v="2016-08-23T00:00:00"/>
    <d v="2016-08-30T00:00:00"/>
    <s v="Standard Class"/>
    <n v="532704"/>
    <n v="6"/>
    <n v="2"/>
    <n v="-399528"/>
    <s v="CA-2016-150350"/>
    <s v="United States"/>
    <s v="Seattle"/>
    <s v="Washington"/>
    <n v="98105"/>
    <x v="1"/>
  </r>
  <r>
    <x v="3396"/>
    <x v="539"/>
    <d v="2016-08-23T00:00:00"/>
    <d v="2016-08-30T00:00:00"/>
    <s v="Standard Class"/>
    <n v="431"/>
    <n v="5"/>
    <n v="0"/>
    <n v="11206"/>
    <s v="CA-2016-150350"/>
    <s v="United States"/>
    <s v="Seattle"/>
    <s v="Washington"/>
    <n v="98105"/>
    <x v="1"/>
  </r>
  <r>
    <x v="3396"/>
    <x v="539"/>
    <d v="2016-08-23T00:00:00"/>
    <d v="2016-08-30T00:00:00"/>
    <s v="Standard Class"/>
    <n v="1588"/>
    <n v="4"/>
    <n v="0"/>
    <n v="1588"/>
    <s v="CA-2016-150350"/>
    <s v="United States"/>
    <s v="Seattle"/>
    <s v="Washington"/>
    <n v="98105"/>
    <x v="1"/>
  </r>
  <r>
    <x v="3397"/>
    <x v="539"/>
    <d v="2016-11-10T00:00:00"/>
    <d v="2016-11-14T00:00:00"/>
    <s v="Standard Class"/>
    <n v="279944"/>
    <n v="7"/>
    <n v="2"/>
    <n v="489902"/>
    <s v="US-2016-144547"/>
    <s v="United States"/>
    <s v="Houston"/>
    <s v="Texas"/>
    <n v="77036"/>
    <x v="0"/>
  </r>
  <r>
    <x v="3398"/>
    <x v="539"/>
    <d v="2014-11-03T00:00:00"/>
    <d v="2014-11-08T00:00:00"/>
    <s v="Standard Class"/>
    <n v="286344"/>
    <n v="3"/>
    <n v="2"/>
    <n v="-644274"/>
    <s v="CA-2014-137589"/>
    <s v="United States"/>
    <s v="Lancaster"/>
    <s v="Pennsylvania"/>
    <n v="17602"/>
    <x v="2"/>
  </r>
  <r>
    <x v="3399"/>
    <x v="539"/>
    <d v="2015-05-28T00:00:00"/>
    <d v="2015-06-02T00:00:00"/>
    <s v="Standard Class"/>
    <n v="4599"/>
    <n v="1"/>
    <n v="0"/>
    <n v="133371"/>
    <s v="CA-2015-135020"/>
    <s v="United States"/>
    <s v="Rochester"/>
    <s v="New York"/>
    <n v="14609"/>
    <x v="2"/>
  </r>
  <r>
    <x v="3399"/>
    <x v="539"/>
    <d v="2015-05-28T00:00:00"/>
    <d v="2015-06-02T00:00:00"/>
    <s v="Standard Class"/>
    <n v="53541"/>
    <n v="3"/>
    <n v="0"/>
    <n v="160623"/>
    <s v="CA-2015-135020"/>
    <s v="United States"/>
    <s v="Rochester"/>
    <s v="New York"/>
    <n v="14609"/>
    <x v="2"/>
  </r>
  <r>
    <x v="3399"/>
    <x v="539"/>
    <d v="2015-05-28T00:00:00"/>
    <d v="2015-06-02T00:00:00"/>
    <s v="Standard Class"/>
    <n v="6096"/>
    <n v="2"/>
    <n v="2"/>
    <n v="20574"/>
    <s v="CA-2015-135020"/>
    <s v="United States"/>
    <s v="Rochester"/>
    <s v="New York"/>
    <n v="14609"/>
    <x v="2"/>
  </r>
  <r>
    <x v="3399"/>
    <x v="539"/>
    <d v="2015-05-28T00:00:00"/>
    <d v="2015-06-02T00:00:00"/>
    <s v="Standard Class"/>
    <n v="4536"/>
    <n v="7"/>
    <n v="0"/>
    <n v="217728"/>
    <s v="CA-2015-135020"/>
    <s v="United States"/>
    <s v="Rochester"/>
    <s v="New York"/>
    <n v="14609"/>
    <x v="2"/>
  </r>
  <r>
    <x v="3400"/>
    <x v="539"/>
    <d v="2014-07-04T00:00:00"/>
    <d v="2014-07-09T00:00:00"/>
    <s v="Standard Class"/>
    <n v="2184"/>
    <n v="3"/>
    <n v="0"/>
    <n v="1092"/>
    <s v="CA-2014-138709"/>
    <s v="United States"/>
    <s v="Richmond"/>
    <s v="Virginia"/>
    <n v="23223"/>
    <x v="3"/>
  </r>
  <r>
    <x v="3400"/>
    <x v="539"/>
    <d v="2014-07-04T00:00:00"/>
    <d v="2014-07-09T00:00:00"/>
    <s v="Standard Class"/>
    <n v="156"/>
    <n v="5"/>
    <n v="0"/>
    <n v="7644"/>
    <s v="CA-2014-138709"/>
    <s v="United States"/>
    <s v="Richmond"/>
    <s v="Virginia"/>
    <n v="23223"/>
    <x v="3"/>
  </r>
  <r>
    <x v="3401"/>
    <x v="539"/>
    <d v="2015-10-20T00:00:00"/>
    <d v="2015-10-22T00:00:00"/>
    <s v="First Class"/>
    <n v="2456"/>
    <n v="2"/>
    <n v="0"/>
    <n v="115432"/>
    <s v="CA-2015-164623"/>
    <s v="United States"/>
    <s v="New York City"/>
    <s v="New York"/>
    <n v="10035"/>
    <x v="2"/>
  </r>
  <r>
    <x v="3402"/>
    <x v="539"/>
    <d v="2017-08-31T00:00:00"/>
    <d v="2017-09-05T00:00:00"/>
    <s v="Standard Class"/>
    <n v="19395"/>
    <n v="3"/>
    <n v="0"/>
    <n v="96975"/>
    <s v="CA-2017-132619"/>
    <s v="United States"/>
    <s v="San Francisco"/>
    <s v="California"/>
    <n v="94109"/>
    <x v="1"/>
  </r>
  <r>
    <x v="3403"/>
    <x v="540"/>
    <d v="2014-01-09T00:00:00"/>
    <d v="2014-01-13T00:00:00"/>
    <s v="Standard Class"/>
    <n v="9344"/>
    <n v="2"/>
    <n v="2"/>
    <n v="1168"/>
    <s v="CA-2014-135405"/>
    <s v="United States"/>
    <s v="Laredo"/>
    <s v="Texas"/>
    <n v="78041"/>
    <x v="0"/>
  </r>
  <r>
    <x v="3403"/>
    <x v="540"/>
    <d v="2014-01-09T00:00:00"/>
    <d v="2014-01-13T00:00:00"/>
    <s v="Standard Class"/>
    <n v="312"/>
    <n v="3"/>
    <n v="2"/>
    <n v="975"/>
    <s v="CA-2014-135405"/>
    <s v="United States"/>
    <s v="Laredo"/>
    <s v="Texas"/>
    <n v="78041"/>
    <x v="0"/>
  </r>
  <r>
    <x v="3404"/>
    <x v="540"/>
    <d v="2015-12-07T00:00:00"/>
    <d v="2015-12-12T00:00:00"/>
    <s v="Standard Class"/>
    <n v="7992"/>
    <n v="4"/>
    <n v="0"/>
    <n v="287712"/>
    <s v="CA-2015-135272"/>
    <s v="United States"/>
    <s v="Los Angeles"/>
    <s v="California"/>
    <n v="90036"/>
    <x v="1"/>
  </r>
  <r>
    <x v="3405"/>
    <x v="540"/>
    <d v="2015-07-23T00:00:00"/>
    <d v="2015-07-26T00:00:00"/>
    <s v="Second Class"/>
    <n v="10512"/>
    <n v="3"/>
    <n v="2"/>
    <n v="36792"/>
    <s v="CA-2015-124044"/>
    <s v="United States"/>
    <s v="Rochester"/>
    <s v="New York"/>
    <n v="14609"/>
    <x v="2"/>
  </r>
  <r>
    <x v="3406"/>
    <x v="540"/>
    <d v="2016-10-04T00:00:00"/>
    <d v="2016-10-09T00:00:00"/>
    <s v="Standard Class"/>
    <n v="239372"/>
    <n v="2"/>
    <n v="3"/>
    <n v="-239372"/>
    <s v="CA-2016-131296"/>
    <s v="United States"/>
    <s v="Baltimore"/>
    <s v="Maryland"/>
    <n v="21215"/>
    <x v="2"/>
  </r>
  <r>
    <x v="3407"/>
    <x v="541"/>
    <d v="2015-02-09T00:00:00"/>
    <d v="2015-02-13T00:00:00"/>
    <s v="Second Class"/>
    <n v="208"/>
    <n v="2"/>
    <n v="2"/>
    <n v="65"/>
    <s v="CA-2015-101007"/>
    <s v="United States"/>
    <s v="Dallas"/>
    <s v="Texas"/>
    <n v="75220"/>
    <x v="0"/>
  </r>
  <r>
    <x v="3408"/>
    <x v="541"/>
    <d v="2015-08-06T00:00:00"/>
    <d v="2015-08-08T00:00:00"/>
    <s v="First Class"/>
    <n v="27216"/>
    <n v="3"/>
    <n v="2"/>
    <n v="98658"/>
    <s v="CA-2015-160794"/>
    <s v="United States"/>
    <s v="Houston"/>
    <s v="Texas"/>
    <n v="77041"/>
    <x v="0"/>
  </r>
  <r>
    <x v="3409"/>
    <x v="541"/>
    <d v="2015-12-04T00:00:00"/>
    <d v="2015-12-09T00:00:00"/>
    <s v="Standard Class"/>
    <n v="8596"/>
    <n v="7"/>
    <n v="0"/>
    <n v="404012"/>
    <s v="CA-2015-142377"/>
    <s v="United States"/>
    <s v="Springfield"/>
    <s v="Missouri"/>
    <n v="65807"/>
    <x v="0"/>
  </r>
  <r>
    <x v="3410"/>
    <x v="541"/>
    <d v="2014-06-30T00:00:00"/>
    <d v="2014-07-04T00:00:00"/>
    <s v="Standard Class"/>
    <n v="2592"/>
    <n v="5"/>
    <n v="2"/>
    <n v="9072"/>
    <s v="CA-2014-116757"/>
    <s v="United States"/>
    <s v="Houston"/>
    <s v="Texas"/>
    <n v="77095"/>
    <x v="0"/>
  </r>
  <r>
    <x v="3410"/>
    <x v="541"/>
    <d v="2014-06-30T00:00:00"/>
    <d v="2014-07-04T00:00:00"/>
    <s v="Standard Class"/>
    <n v="21312"/>
    <n v="6"/>
    <n v="2"/>
    <n v="71928"/>
    <s v="CA-2014-116757"/>
    <s v="United States"/>
    <s v="Houston"/>
    <s v="Texas"/>
    <n v="77095"/>
    <x v="0"/>
  </r>
  <r>
    <x v="3411"/>
    <x v="541"/>
    <d v="2015-03-16T00:00:00"/>
    <d v="2015-03-20T00:00:00"/>
    <s v="Standard Class"/>
    <n v="859"/>
    <n v="2"/>
    <n v="0"/>
    <n v="2577"/>
    <s v="CA-2015-153906"/>
    <s v="United States"/>
    <s v="New York City"/>
    <s v="New York"/>
    <n v="10009"/>
    <x v="2"/>
  </r>
  <r>
    <x v="3412"/>
    <x v="541"/>
    <d v="2017-12-04T00:00:00"/>
    <d v="2017-12-09T00:00:00"/>
    <s v="Standard Class"/>
    <n v="23996"/>
    <n v="10"/>
    <n v="3"/>
    <n v="-10284"/>
    <s v="CA-2017-117667"/>
    <s v="United States"/>
    <s v="Philadelphia"/>
    <s v="Pennsylvania"/>
    <n v="19134"/>
    <x v="2"/>
  </r>
  <r>
    <x v="3412"/>
    <x v="541"/>
    <d v="2017-12-04T00:00:00"/>
    <d v="2017-12-09T00:00:00"/>
    <s v="Standard Class"/>
    <n v="54768"/>
    <n v="2"/>
    <n v="2"/>
    <n v="6846"/>
    <s v="CA-2017-117667"/>
    <s v="United States"/>
    <s v="Philadelphia"/>
    <s v="Pennsylvania"/>
    <n v="19134"/>
    <x v="2"/>
  </r>
  <r>
    <x v="3412"/>
    <x v="541"/>
    <d v="2017-12-04T00:00:00"/>
    <d v="2017-12-09T00:00:00"/>
    <s v="Standard Class"/>
    <n v="13392"/>
    <n v="3"/>
    <n v="2"/>
    <n v="31806"/>
    <s v="CA-2017-117667"/>
    <s v="United States"/>
    <s v="Philadelphia"/>
    <s v="Pennsylvania"/>
    <n v="19134"/>
    <x v="2"/>
  </r>
  <r>
    <x v="3412"/>
    <x v="541"/>
    <d v="2017-12-04T00:00:00"/>
    <d v="2017-12-09T00:00:00"/>
    <s v="Standard Class"/>
    <n v="2392"/>
    <n v="5"/>
    <n v="2"/>
    <n v="8671"/>
    <s v="CA-2017-117667"/>
    <s v="United States"/>
    <s v="Philadelphia"/>
    <s v="Pennsylvania"/>
    <n v="19134"/>
    <x v="2"/>
  </r>
  <r>
    <x v="3412"/>
    <x v="541"/>
    <d v="2017-12-04T00:00:00"/>
    <d v="2017-12-09T00:00:00"/>
    <s v="Standard Class"/>
    <n v="255968"/>
    <n v="4"/>
    <n v="2"/>
    <n v="-287964"/>
    <s v="CA-2017-117667"/>
    <s v="United States"/>
    <s v="Philadelphia"/>
    <s v="Pennsylvania"/>
    <n v="19134"/>
    <x v="2"/>
  </r>
  <r>
    <x v="3413"/>
    <x v="542"/>
    <d v="2015-11-06T00:00:00"/>
    <d v="2015-11-09T00:00:00"/>
    <s v="First Class"/>
    <n v="708"/>
    <n v="3"/>
    <n v="2"/>
    <n v="2478"/>
    <s v="CA-2015-105312"/>
    <s v="United States"/>
    <s v="Scottsdale"/>
    <s v="Arizona"/>
    <n v="85254"/>
    <x v="1"/>
  </r>
  <r>
    <x v="3413"/>
    <x v="542"/>
    <d v="2015-11-06T00:00:00"/>
    <d v="2015-11-09T00:00:00"/>
    <s v="First Class"/>
    <n v="4401"/>
    <n v="3"/>
    <n v="7"/>
    <n v="-35208"/>
    <s v="CA-2015-105312"/>
    <s v="United States"/>
    <s v="Scottsdale"/>
    <s v="Arizona"/>
    <n v="85254"/>
    <x v="1"/>
  </r>
  <r>
    <x v="3414"/>
    <x v="542"/>
    <d v="2016-07-25T00:00:00"/>
    <d v="2016-07-29T00:00:00"/>
    <s v="Standard Class"/>
    <n v="789"/>
    <n v="1"/>
    <n v="0"/>
    <n v="3156"/>
    <s v="CA-2016-104157"/>
    <s v="United States"/>
    <s v="Jackson"/>
    <s v="Mississippi"/>
    <n v="39212"/>
    <x v="3"/>
  </r>
  <r>
    <x v="3414"/>
    <x v="542"/>
    <d v="2016-07-25T00:00:00"/>
    <d v="2016-07-29T00:00:00"/>
    <s v="Standard Class"/>
    <n v="655"/>
    <n v="5"/>
    <n v="0"/>
    <n v="32095"/>
    <s v="CA-2016-104157"/>
    <s v="United States"/>
    <s v="Jackson"/>
    <s v="Mississippi"/>
    <n v="39212"/>
    <x v="3"/>
  </r>
  <r>
    <x v="3414"/>
    <x v="542"/>
    <d v="2016-07-25T00:00:00"/>
    <d v="2016-07-29T00:00:00"/>
    <s v="Standard Class"/>
    <n v="243008"/>
    <n v="8"/>
    <n v="0"/>
    <n v="3888128"/>
    <s v="CA-2016-104157"/>
    <s v="United States"/>
    <s v="Jackson"/>
    <s v="Mississippi"/>
    <n v="39212"/>
    <x v="3"/>
  </r>
  <r>
    <x v="3415"/>
    <x v="542"/>
    <d v="2016-12-27T00:00:00"/>
    <d v="2017-01-02T00:00:00"/>
    <s v="Standard Class"/>
    <n v="10368"/>
    <n v="2"/>
    <n v="2"/>
    <n v="36288"/>
    <s v="CA-2016-162726"/>
    <s v="United States"/>
    <s v="Port Arthur"/>
    <s v="Texas"/>
    <n v="77642"/>
    <x v="0"/>
  </r>
  <r>
    <x v="3415"/>
    <x v="542"/>
    <d v="2016-12-27T00:00:00"/>
    <d v="2017-01-02T00:00:00"/>
    <s v="Standard Class"/>
    <n v="2368"/>
    <n v="4"/>
    <n v="2"/>
    <n v="74"/>
    <s v="CA-2016-162726"/>
    <s v="United States"/>
    <s v="Port Arthur"/>
    <s v="Texas"/>
    <n v="77642"/>
    <x v="0"/>
  </r>
  <r>
    <x v="3416"/>
    <x v="542"/>
    <d v="2017-11-11T00:00:00"/>
    <d v="2017-11-17T00:00:00"/>
    <s v="Standard Class"/>
    <n v="3548"/>
    <n v="1"/>
    <n v="0"/>
    <n v="0"/>
    <s v="CA-2017-154137"/>
    <s v="United States"/>
    <s v="New York City"/>
    <s v="New York"/>
    <n v="10009"/>
    <x v="2"/>
  </r>
  <r>
    <x v="3417"/>
    <x v="542"/>
    <d v="2015-12-10T00:00:00"/>
    <d v="2015-12-14T00:00:00"/>
    <s v="Standard Class"/>
    <n v="576"/>
    <n v="2"/>
    <n v="0"/>
    <n v="28224"/>
    <s v="CA-2015-127502"/>
    <s v="United States"/>
    <s v="San Francisco"/>
    <s v="California"/>
    <n v="94110"/>
    <x v="1"/>
  </r>
  <r>
    <x v="3418"/>
    <x v="542"/>
    <d v="2017-03-13T00:00:00"/>
    <d v="2017-03-17T00:00:00"/>
    <s v="Standard Class"/>
    <n v="2999"/>
    <n v="2"/>
    <n v="0"/>
    <n v="74975"/>
    <s v="US-2017-146906"/>
    <s v="United States"/>
    <s v="New York City"/>
    <s v="New York"/>
    <n v="10011"/>
    <x v="2"/>
  </r>
  <r>
    <x v="3419"/>
    <x v="543"/>
    <d v="2017-06-10T00:00:00"/>
    <d v="2017-06-13T00:00:00"/>
    <s v="First Class"/>
    <n v="296"/>
    <n v="2"/>
    <n v="0"/>
    <n v="148"/>
    <s v="CA-2017-140963"/>
    <s v="United States"/>
    <s v="Los Angeles"/>
    <s v="California"/>
    <n v="90045"/>
    <x v="1"/>
  </r>
  <r>
    <x v="3419"/>
    <x v="543"/>
    <d v="2017-06-10T00:00:00"/>
    <d v="2017-06-13T00:00:00"/>
    <s v="First Class"/>
    <n v="514165"/>
    <n v="5"/>
    <n v="15"/>
    <n v="-30245"/>
    <s v="CA-2017-140963"/>
    <s v="United States"/>
    <s v="Los Angeles"/>
    <s v="California"/>
    <n v="90045"/>
    <x v="1"/>
  </r>
  <r>
    <x v="3419"/>
    <x v="543"/>
    <d v="2017-06-10T00:00:00"/>
    <d v="2017-06-13T00:00:00"/>
    <s v="First Class"/>
    <n v="27996"/>
    <n v="5"/>
    <n v="2"/>
    <n v="174975"/>
    <s v="CA-2017-140963"/>
    <s v="United States"/>
    <s v="Los Angeles"/>
    <s v="California"/>
    <n v="90045"/>
    <x v="1"/>
  </r>
  <r>
    <x v="3420"/>
    <x v="543"/>
    <d v="2014-09-25T00:00:00"/>
    <d v="2014-09-30T00:00:00"/>
    <s v="Standard Class"/>
    <n v="33792"/>
    <n v="8"/>
    <n v="2"/>
    <n v="1056"/>
    <s v="US-2014-112914"/>
    <s v="United States"/>
    <s v="Houston"/>
    <s v="Texas"/>
    <n v="77041"/>
    <x v="0"/>
  </r>
  <r>
    <x v="3420"/>
    <x v="543"/>
    <d v="2014-09-25T00:00:00"/>
    <d v="2014-09-30T00:00:00"/>
    <s v="Standard Class"/>
    <n v="3005328"/>
    <n v="2"/>
    <n v="32"/>
    <n v="-972312"/>
    <s v="US-2014-112914"/>
    <s v="United States"/>
    <s v="Houston"/>
    <s v="Texas"/>
    <n v="77041"/>
    <x v="0"/>
  </r>
  <r>
    <x v="3420"/>
    <x v="543"/>
    <d v="2014-09-25T00:00:00"/>
    <d v="2014-09-30T00:00:00"/>
    <s v="Standard Class"/>
    <n v="2724"/>
    <n v="2"/>
    <n v="8"/>
    <n v="-43584"/>
    <s v="US-2014-112914"/>
    <s v="United States"/>
    <s v="Houston"/>
    <s v="Texas"/>
    <n v="77041"/>
    <x v="0"/>
  </r>
  <r>
    <x v="3420"/>
    <x v="543"/>
    <d v="2014-09-25T00:00:00"/>
    <d v="2014-09-30T00:00:00"/>
    <s v="Standard Class"/>
    <n v="3264"/>
    <n v="2"/>
    <n v="2"/>
    <n v="11016"/>
    <s v="US-2014-112914"/>
    <s v="United States"/>
    <s v="Houston"/>
    <s v="Texas"/>
    <n v="77041"/>
    <x v="0"/>
  </r>
  <r>
    <x v="3421"/>
    <x v="543"/>
    <d v="2015-10-24T00:00:00"/>
    <d v="2015-10-29T00:00:00"/>
    <s v="Standard Class"/>
    <n v="3592"/>
    <n v="4"/>
    <n v="8"/>
    <n v="-6286"/>
    <s v="CA-2015-156608"/>
    <s v="United States"/>
    <s v="San Antonio"/>
    <s v="Texas"/>
    <n v="78207"/>
    <x v="0"/>
  </r>
  <r>
    <x v="3422"/>
    <x v="543"/>
    <d v="2016-08-11T00:00:00"/>
    <d v="2016-08-16T00:00:00"/>
    <s v="Standard Class"/>
    <n v="324"/>
    <n v="5"/>
    <n v="0"/>
    <n v="15552"/>
    <s v="CA-2016-128671"/>
    <s v="United States"/>
    <s v="Tulsa"/>
    <s v="Oklahoma"/>
    <n v="74133"/>
    <x v="0"/>
  </r>
  <r>
    <x v="3422"/>
    <x v="543"/>
    <d v="2016-08-11T00:00:00"/>
    <d v="2016-08-16T00:00:00"/>
    <s v="Standard Class"/>
    <n v="4186"/>
    <n v="7"/>
    <n v="0"/>
    <n v="192556"/>
    <s v="CA-2016-128671"/>
    <s v="United States"/>
    <s v="Tulsa"/>
    <s v="Oklahoma"/>
    <n v="74133"/>
    <x v="0"/>
  </r>
  <r>
    <x v="3422"/>
    <x v="543"/>
    <d v="2016-08-11T00:00:00"/>
    <d v="2016-08-16T00:00:00"/>
    <s v="Standard Class"/>
    <n v="7756"/>
    <n v="2"/>
    <n v="0"/>
    <n v="356776"/>
    <s v="CA-2016-128671"/>
    <s v="United States"/>
    <s v="Tulsa"/>
    <s v="Oklahoma"/>
    <n v="74133"/>
    <x v="0"/>
  </r>
  <r>
    <x v="3423"/>
    <x v="544"/>
    <d v="2017-02-06T00:00:00"/>
    <d v="2017-02-09T00:00:00"/>
    <s v="First Class"/>
    <n v="35997"/>
    <n v="3"/>
    <n v="0"/>
    <n v="791934"/>
    <s v="CA-2017-122994"/>
    <s v="United States"/>
    <s v="Arlington"/>
    <s v="Virginia"/>
    <n v="22204"/>
    <x v="3"/>
  </r>
  <r>
    <x v="3424"/>
    <x v="544"/>
    <d v="2017-11-24T00:00:00"/>
    <d v="2017-11-29T00:00:00"/>
    <s v="Second Class"/>
    <n v="20724"/>
    <n v="2"/>
    <n v="7"/>
    <n v="-151976"/>
    <s v="CA-2017-169894"/>
    <s v="United States"/>
    <s v="Mesa"/>
    <s v="Arizona"/>
    <n v="85204"/>
    <x v="1"/>
  </r>
  <r>
    <x v="3424"/>
    <x v="544"/>
    <d v="2017-11-24T00:00:00"/>
    <d v="2017-11-29T00:00:00"/>
    <s v="Second Class"/>
    <n v="415872"/>
    <n v="8"/>
    <n v="2"/>
    <n v="-415872"/>
    <s v="CA-2017-169894"/>
    <s v="United States"/>
    <s v="Mesa"/>
    <s v="Arizona"/>
    <n v="85204"/>
    <x v="1"/>
  </r>
  <r>
    <x v="3425"/>
    <x v="544"/>
    <d v="2014-01-20T00:00:00"/>
    <d v="2014-01-25T00:00:00"/>
    <s v="Standard Class"/>
    <n v="1936"/>
    <n v="2"/>
    <n v="0"/>
    <n v="92928"/>
    <s v="CA-2014-148614"/>
    <s v="United States"/>
    <s v="Los Angeles"/>
    <s v="California"/>
    <n v="90049"/>
    <x v="1"/>
  </r>
  <r>
    <x v="3425"/>
    <x v="544"/>
    <d v="2014-01-20T00:00:00"/>
    <d v="2014-01-25T00:00:00"/>
    <s v="Standard Class"/>
    <n v="193"/>
    <n v="2"/>
    <n v="0"/>
    <n v="579"/>
    <s v="CA-2014-148614"/>
    <s v="United States"/>
    <s v="Los Angeles"/>
    <s v="California"/>
    <n v="90049"/>
    <x v="1"/>
  </r>
  <r>
    <x v="3426"/>
    <x v="544"/>
    <d v="2015-03-27T00:00:00"/>
    <d v="2015-04-03T00:00:00"/>
    <s v="Standard Class"/>
    <n v="837"/>
    <n v="5"/>
    <n v="0"/>
    <n v="3348"/>
    <s v="CA-2015-132948"/>
    <s v="United States"/>
    <s v="Seattle"/>
    <s v="Washington"/>
    <n v="98115"/>
    <x v="1"/>
  </r>
  <r>
    <x v="3427"/>
    <x v="544"/>
    <d v="2016-09-05T00:00:00"/>
    <d v="2016-09-11T00:00:00"/>
    <s v="Standard Class"/>
    <n v="19216"/>
    <n v="4"/>
    <n v="0"/>
    <n v="922368"/>
    <s v="CA-2016-133319"/>
    <s v="United States"/>
    <s v="New York City"/>
    <s v="New York"/>
    <n v="10011"/>
    <x v="2"/>
  </r>
  <r>
    <x v="3428"/>
    <x v="544"/>
    <d v="2017-12-03T00:00:00"/>
    <d v="2017-12-08T00:00:00"/>
    <s v="Standard Class"/>
    <n v="13592"/>
    <n v="2"/>
    <n v="6"/>
    <n v="-142716"/>
    <s v="CA-2017-103415"/>
    <s v="United States"/>
    <s v="Houston"/>
    <s v="Texas"/>
    <n v="77041"/>
    <x v="0"/>
  </r>
  <r>
    <x v="3429"/>
    <x v="544"/>
    <d v="2015-06-25T00:00:00"/>
    <d v="2015-06-28T00:00:00"/>
    <s v="First Class"/>
    <n v="47952"/>
    <n v="3"/>
    <n v="2"/>
    <n v="161838"/>
    <s v="CA-2015-119690"/>
    <s v="United States"/>
    <s v="Houston"/>
    <s v="Texas"/>
    <n v="77041"/>
    <x v="0"/>
  </r>
  <r>
    <x v="3429"/>
    <x v="544"/>
    <d v="2015-06-25T00:00:00"/>
    <d v="2015-06-28T00:00:00"/>
    <s v="First Class"/>
    <n v="984"/>
    <n v="2"/>
    <n v="8"/>
    <n v="-1476"/>
    <s v="CA-2015-119690"/>
    <s v="United States"/>
    <s v="Houston"/>
    <s v="Texas"/>
    <n v="77041"/>
    <x v="0"/>
  </r>
  <r>
    <x v="3429"/>
    <x v="544"/>
    <d v="2015-06-25T00:00:00"/>
    <d v="2015-06-28T00:00:00"/>
    <s v="First Class"/>
    <n v="75384"/>
    <n v="9"/>
    <n v="6"/>
    <n v="-207306"/>
    <s v="CA-2015-119690"/>
    <s v="United States"/>
    <s v="Houston"/>
    <s v="Texas"/>
    <n v="77041"/>
    <x v="0"/>
  </r>
  <r>
    <x v="3429"/>
    <x v="544"/>
    <d v="2015-06-25T00:00:00"/>
    <d v="2015-06-28T00:00:00"/>
    <s v="First Class"/>
    <n v="4608"/>
    <n v="2"/>
    <n v="2"/>
    <n v="16704"/>
    <s v="CA-2015-119690"/>
    <s v="United States"/>
    <s v="Houston"/>
    <s v="Texas"/>
    <n v="77041"/>
    <x v="0"/>
  </r>
  <r>
    <x v="3430"/>
    <x v="544"/>
    <d v="2017-03-24T00:00:00"/>
    <d v="2017-03-28T00:00:00"/>
    <s v="Standard Class"/>
    <n v="271764"/>
    <n v="2"/>
    <n v="1"/>
    <n v="60392"/>
    <s v="CA-2017-122308"/>
    <s v="United States"/>
    <s v="New York City"/>
    <s v="New York"/>
    <n v="10011"/>
    <x v="2"/>
  </r>
  <r>
    <x v="3431"/>
    <x v="544"/>
    <d v="2016-03-26T00:00:00"/>
    <d v="2016-03-28T00:00:00"/>
    <s v="Second Class"/>
    <n v="1764"/>
    <n v="3"/>
    <n v="0"/>
    <n v="86436"/>
    <s v="CA-2016-161361"/>
    <s v="United States"/>
    <s v="Pocatello"/>
    <s v="Idaho"/>
    <n v="83201"/>
    <x v="1"/>
  </r>
  <r>
    <x v="3431"/>
    <x v="544"/>
    <d v="2016-03-26T00:00:00"/>
    <d v="2016-03-28T00:00:00"/>
    <s v="Second Class"/>
    <n v="1704"/>
    <n v="3"/>
    <n v="2"/>
    <n v="5538"/>
    <s v="CA-2016-161361"/>
    <s v="United States"/>
    <s v="Pocatello"/>
    <s v="Idaho"/>
    <n v="83201"/>
    <x v="1"/>
  </r>
  <r>
    <x v="3432"/>
    <x v="545"/>
    <d v="2017-12-11T00:00:00"/>
    <d v="2017-12-15T00:00:00"/>
    <s v="Standard Class"/>
    <n v="2336"/>
    <n v="4"/>
    <n v="2"/>
    <n v="7884"/>
    <s v="CA-2017-101798"/>
    <s v="United States"/>
    <s v="New York City"/>
    <s v="New York"/>
    <n v="10009"/>
    <x v="2"/>
  </r>
  <r>
    <x v="3432"/>
    <x v="545"/>
    <d v="2017-12-11T00:00:00"/>
    <d v="2017-12-15T00:00:00"/>
    <s v="Standard Class"/>
    <n v="3998"/>
    <n v="2"/>
    <n v="0"/>
    <n v="135932"/>
    <s v="CA-2017-101798"/>
    <s v="United States"/>
    <s v="New York City"/>
    <s v="New York"/>
    <n v="10009"/>
    <x v="2"/>
  </r>
  <r>
    <x v="3433"/>
    <x v="545"/>
    <d v="2016-12-01T00:00:00"/>
    <d v="2016-12-01T00:00:00"/>
    <s v="Same Day"/>
    <n v="863928"/>
    <n v="9"/>
    <n v="2"/>
    <n v="863928"/>
    <s v="CA-2016-127698"/>
    <s v="United States"/>
    <s v="Raleigh"/>
    <s v="North Carolina"/>
    <n v="27604"/>
    <x v="3"/>
  </r>
  <r>
    <x v="3434"/>
    <x v="545"/>
    <d v="2015-03-05T00:00:00"/>
    <d v="2015-03-09T00:00:00"/>
    <s v="Standard Class"/>
    <n v="3192"/>
    <n v="2"/>
    <n v="2"/>
    <n v="2394"/>
    <s v="CA-2015-120320"/>
    <s v="United States"/>
    <s v="Houston"/>
    <s v="Texas"/>
    <n v="77036"/>
    <x v="0"/>
  </r>
  <r>
    <x v="3435"/>
    <x v="545"/>
    <d v="2016-11-21T00:00:00"/>
    <d v="2016-11-28T00:00:00"/>
    <s v="Standard Class"/>
    <n v="1296"/>
    <n v="2"/>
    <n v="0"/>
    <n v="63504"/>
    <s v="CA-2016-114895"/>
    <s v="United States"/>
    <s v="New York City"/>
    <s v="New York"/>
    <n v="10035"/>
    <x v="2"/>
  </r>
  <r>
    <x v="3436"/>
    <x v="545"/>
    <d v="2014-01-30T00:00:00"/>
    <d v="2014-02-04T00:00:00"/>
    <s v="Standard Class"/>
    <n v="1056"/>
    <n v="2"/>
    <n v="0"/>
    <n v="4752"/>
    <s v="CA-2014-134103"/>
    <s v="United States"/>
    <s v="Detroit"/>
    <s v="Michigan"/>
    <n v="48234"/>
    <x v="0"/>
  </r>
  <r>
    <x v="3436"/>
    <x v="545"/>
    <d v="2014-01-30T00:00:00"/>
    <d v="2014-02-04T00:00:00"/>
    <s v="Standard Class"/>
    <n v="22994"/>
    <n v="2"/>
    <n v="0"/>
    <n v="68982"/>
    <s v="CA-2014-134103"/>
    <s v="United States"/>
    <s v="Detroit"/>
    <s v="Michigan"/>
    <n v="48234"/>
    <x v="0"/>
  </r>
  <r>
    <x v="3437"/>
    <x v="545"/>
    <d v="2016-06-17T00:00:00"/>
    <d v="2016-06-19T00:00:00"/>
    <s v="First Class"/>
    <n v="239666"/>
    <n v="2"/>
    <n v="15"/>
    <n v="14098"/>
    <s v="CA-2016-123512"/>
    <s v="United States"/>
    <s v="Los Angeles"/>
    <s v="California"/>
    <n v="90045"/>
    <x v="1"/>
  </r>
  <r>
    <x v="3437"/>
    <x v="545"/>
    <d v="2016-06-17T00:00:00"/>
    <d v="2016-06-19T00:00:00"/>
    <s v="First Class"/>
    <n v="225"/>
    <n v="6"/>
    <n v="0"/>
    <n v="108"/>
    <s v="CA-2016-123512"/>
    <s v="United States"/>
    <s v="Los Angeles"/>
    <s v="California"/>
    <n v="90045"/>
    <x v="1"/>
  </r>
  <r>
    <x v="3437"/>
    <x v="545"/>
    <d v="2016-06-17T00:00:00"/>
    <d v="2016-06-19T00:00:00"/>
    <s v="First Class"/>
    <n v="21984"/>
    <n v="4"/>
    <n v="0"/>
    <n v="1077216"/>
    <s v="CA-2016-123512"/>
    <s v="United States"/>
    <s v="Los Angeles"/>
    <s v="California"/>
    <n v="90045"/>
    <x v="1"/>
  </r>
  <r>
    <x v="3438"/>
    <x v="545"/>
    <d v="2015-07-10T00:00:00"/>
    <d v="2015-07-14T00:00:00"/>
    <s v="Standard Class"/>
    <n v="3992"/>
    <n v="2"/>
    <n v="2"/>
    <n v="12974"/>
    <s v="CA-2015-107020"/>
    <s v="United States"/>
    <s v="San Bernardino"/>
    <s v="California"/>
    <n v="92404"/>
    <x v="1"/>
  </r>
  <r>
    <x v="3439"/>
    <x v="546"/>
    <d v="2015-12-18T00:00:00"/>
    <d v="2015-12-18T00:00:00"/>
    <s v="Same Day"/>
    <n v="16624"/>
    <n v="1"/>
    <n v="0"/>
    <n v="24936"/>
    <s v="US-2015-137960"/>
    <s v="United States"/>
    <s v="New York City"/>
    <s v="New York"/>
    <n v="10035"/>
    <x v="2"/>
  </r>
  <r>
    <x v="3440"/>
    <x v="546"/>
    <d v="2015-07-05T00:00:00"/>
    <d v="2015-07-10T00:00:00"/>
    <s v="Standard Class"/>
    <n v="348"/>
    <n v="3"/>
    <n v="2"/>
    <n v="2175"/>
    <s v="CA-2015-164336"/>
    <s v="United States"/>
    <s v="Philadelphia"/>
    <s v="Pennsylvania"/>
    <n v="19140"/>
    <x v="2"/>
  </r>
  <r>
    <x v="3440"/>
    <x v="546"/>
    <d v="2015-07-05T00:00:00"/>
    <d v="2015-07-10T00:00:00"/>
    <s v="Standard Class"/>
    <n v="38976"/>
    <n v="3"/>
    <n v="2"/>
    <n v="-2436"/>
    <s v="CA-2015-164336"/>
    <s v="United States"/>
    <s v="Philadelphia"/>
    <s v="Pennsylvania"/>
    <n v="19140"/>
    <x v="2"/>
  </r>
  <r>
    <x v="3441"/>
    <x v="546"/>
    <d v="2017-12-13T00:00:00"/>
    <d v="2017-12-13T00:00:00"/>
    <s v="Same Day"/>
    <n v="3144"/>
    <n v="3"/>
    <n v="0"/>
    <n v="84888"/>
    <s v="CA-2017-107986"/>
    <s v="United States"/>
    <s v="Seattle"/>
    <s v="Washington"/>
    <n v="98103"/>
    <x v="1"/>
  </r>
  <r>
    <x v="3442"/>
    <x v="546"/>
    <d v="2014-08-25T00:00:00"/>
    <d v="2014-08-30T00:00:00"/>
    <s v="Standard Class"/>
    <n v="1007944"/>
    <n v="7"/>
    <n v="2"/>
    <n v="755958"/>
    <s v="CA-2014-103660"/>
    <s v="United States"/>
    <s v="Seattle"/>
    <s v="Washington"/>
    <n v="98103"/>
    <x v="1"/>
  </r>
  <r>
    <x v="3443"/>
    <x v="546"/>
    <d v="2016-12-27T00:00:00"/>
    <d v="2016-12-30T00:00:00"/>
    <s v="Second Class"/>
    <n v="400"/>
    <n v="2"/>
    <n v="2"/>
    <n v="5"/>
    <s v="CA-2016-138667"/>
    <s v="United States"/>
    <s v="Lancaster"/>
    <s v="Ohio"/>
    <n v="43130"/>
    <x v="2"/>
  </r>
  <r>
    <x v="3444"/>
    <x v="546"/>
    <d v="2014-09-20T00:00:00"/>
    <d v="2014-09-23T00:00:00"/>
    <s v="First Class"/>
    <n v="62995"/>
    <n v="5"/>
    <n v="0"/>
    <n v="1574875"/>
    <s v="CA-2014-125997"/>
    <s v="United States"/>
    <s v="New York City"/>
    <s v="New York"/>
    <n v="10011"/>
    <x v="2"/>
  </r>
  <r>
    <x v="3444"/>
    <x v="546"/>
    <d v="2014-09-20T00:00:00"/>
    <d v="2014-09-23T00:00:00"/>
    <s v="First Class"/>
    <n v="631782"/>
    <n v="2"/>
    <n v="1"/>
    <n v="140396"/>
    <s v="CA-2014-125997"/>
    <s v="United States"/>
    <s v="New York City"/>
    <s v="New York"/>
    <n v="10011"/>
    <x v="2"/>
  </r>
  <r>
    <x v="3444"/>
    <x v="546"/>
    <d v="2014-09-20T00:00:00"/>
    <d v="2014-09-23T00:00:00"/>
    <s v="First Class"/>
    <n v="801568"/>
    <n v="2"/>
    <n v="2"/>
    <n v="-100196"/>
    <s v="CA-2014-125997"/>
    <s v="United States"/>
    <s v="New York City"/>
    <s v="New York"/>
    <n v="10011"/>
    <x v="2"/>
  </r>
  <r>
    <x v="3444"/>
    <x v="546"/>
    <d v="2014-09-20T00:00:00"/>
    <d v="2014-09-23T00:00:00"/>
    <s v="First Class"/>
    <n v="7518"/>
    <n v="6"/>
    <n v="0"/>
    <n v="353346"/>
    <s v="CA-2014-125997"/>
    <s v="United States"/>
    <s v="New York City"/>
    <s v="New York"/>
    <n v="10011"/>
    <x v="2"/>
  </r>
  <r>
    <x v="3444"/>
    <x v="546"/>
    <d v="2014-09-20T00:00:00"/>
    <d v="2014-09-23T00:00:00"/>
    <s v="First Class"/>
    <n v="3098"/>
    <n v="1"/>
    <n v="0"/>
    <n v="80548"/>
    <s v="CA-2014-125997"/>
    <s v="United States"/>
    <s v="New York City"/>
    <s v="New York"/>
    <n v="10011"/>
    <x v="2"/>
  </r>
  <r>
    <x v="3444"/>
    <x v="546"/>
    <d v="2014-09-20T00:00:00"/>
    <d v="2014-09-23T00:00:00"/>
    <s v="First Class"/>
    <n v="134991"/>
    <n v="9"/>
    <n v="0"/>
    <n v="6614559"/>
    <s v="CA-2014-125997"/>
    <s v="United States"/>
    <s v="New York City"/>
    <s v="New York"/>
    <n v="10011"/>
    <x v="2"/>
  </r>
  <r>
    <x v="3445"/>
    <x v="546"/>
    <d v="2014-11-19T00:00:00"/>
    <d v="2014-11-24T00:00:00"/>
    <s v="Standard Class"/>
    <n v="22116"/>
    <n v="4"/>
    <n v="0"/>
    <n v="575016"/>
    <s v="CA-2014-150518"/>
    <s v="United States"/>
    <s v="Coon Rapids"/>
    <s v="Minnesota"/>
    <n v="55433"/>
    <x v="0"/>
  </r>
  <r>
    <x v="3445"/>
    <x v="546"/>
    <d v="2014-11-19T00:00:00"/>
    <d v="2014-11-24T00:00:00"/>
    <s v="Standard Class"/>
    <n v="28197"/>
    <n v="3"/>
    <n v="0"/>
    <n v="789516"/>
    <s v="CA-2014-150518"/>
    <s v="United States"/>
    <s v="Coon Rapids"/>
    <s v="Minnesota"/>
    <n v="55433"/>
    <x v="0"/>
  </r>
  <r>
    <x v="3446"/>
    <x v="547"/>
    <d v="2014-05-21T00:00:00"/>
    <d v="2014-05-25T00:00:00"/>
    <s v="Standard Class"/>
    <n v="271593"/>
    <n v="7"/>
    <n v="0"/>
    <n v="12764871"/>
    <s v="CA-2014-117639"/>
    <s v="United States"/>
    <s v="Virginia Beach"/>
    <s v="Virginia"/>
    <n v="23464"/>
    <x v="3"/>
  </r>
  <r>
    <x v="3446"/>
    <x v="547"/>
    <d v="2014-05-21T00:00:00"/>
    <d v="2014-05-25T00:00:00"/>
    <s v="Standard Class"/>
    <n v="61797"/>
    <n v="3"/>
    <n v="0"/>
    <n v="1730316"/>
    <s v="CA-2014-117639"/>
    <s v="United States"/>
    <s v="Virginia Beach"/>
    <s v="Virginia"/>
    <n v="23464"/>
    <x v="3"/>
  </r>
  <r>
    <x v="3447"/>
    <x v="547"/>
    <d v="2017-11-16T00:00:00"/>
    <d v="2017-11-16T00:00:00"/>
    <s v="Same Day"/>
    <n v="1919976"/>
    <n v="3"/>
    <n v="2"/>
    <n v="2159973"/>
    <s v="CA-2017-136308"/>
    <s v="United States"/>
    <s v="San Francisco"/>
    <s v="California"/>
    <n v="94122"/>
    <x v="1"/>
  </r>
  <r>
    <x v="3448"/>
    <x v="548"/>
    <d v="2016-05-30T00:00:00"/>
    <d v="2016-06-04T00:00:00"/>
    <s v="Standard Class"/>
    <n v="2262"/>
    <n v="2"/>
    <n v="7"/>
    <n v="-1508"/>
    <s v="US-2016-105578"/>
    <s v="United States"/>
    <s v="Parker"/>
    <s v="Colorado"/>
    <n v="80134"/>
    <x v="1"/>
  </r>
  <r>
    <x v="3448"/>
    <x v="548"/>
    <d v="2016-05-30T00:00:00"/>
    <d v="2016-06-04T00:00:00"/>
    <s v="Standard Class"/>
    <n v="14952"/>
    <n v="2"/>
    <n v="7"/>
    <n v="-119616"/>
    <s v="US-2016-105578"/>
    <s v="United States"/>
    <s v="Parker"/>
    <s v="Colorado"/>
    <n v="80134"/>
    <x v="1"/>
  </r>
  <r>
    <x v="3448"/>
    <x v="548"/>
    <d v="2016-05-30T00:00:00"/>
    <d v="2016-06-04T00:00:00"/>
    <s v="Standard Class"/>
    <n v="801568"/>
    <n v="2"/>
    <n v="2"/>
    <n v="50098"/>
    <s v="US-2016-105578"/>
    <s v="United States"/>
    <s v="Parker"/>
    <s v="Colorado"/>
    <n v="80134"/>
    <x v="1"/>
  </r>
  <r>
    <x v="3448"/>
    <x v="548"/>
    <d v="2016-05-30T00:00:00"/>
    <d v="2016-06-04T00:00:00"/>
    <s v="Standard Class"/>
    <n v="2376"/>
    <n v="3"/>
    <n v="7"/>
    <n v="-19008"/>
    <s v="US-2016-105578"/>
    <s v="United States"/>
    <s v="Parker"/>
    <s v="Colorado"/>
    <n v="80134"/>
    <x v="1"/>
  </r>
  <r>
    <x v="3448"/>
    <x v="548"/>
    <d v="2016-05-30T00:00:00"/>
    <d v="2016-06-04T00:00:00"/>
    <s v="Standard Class"/>
    <n v="32792"/>
    <n v="1"/>
    <n v="2"/>
    <n v="118871"/>
    <s v="US-2016-105578"/>
    <s v="United States"/>
    <s v="Parker"/>
    <s v="Colorado"/>
    <n v="80134"/>
    <x v="1"/>
  </r>
  <r>
    <x v="3449"/>
    <x v="548"/>
    <d v="2017-10-16T00:00:00"/>
    <d v="2017-10-18T00:00:00"/>
    <s v="First Class"/>
    <n v="5473"/>
    <n v="13"/>
    <n v="0"/>
    <n v="175136"/>
    <s v="CA-2017-132234"/>
    <s v="United States"/>
    <s v="New York City"/>
    <s v="New York"/>
    <n v="10011"/>
    <x v="2"/>
  </r>
  <r>
    <x v="3450"/>
    <x v="548"/>
    <d v="2015-10-26T00:00:00"/>
    <d v="2015-10-30T00:00:00"/>
    <s v="Standard Class"/>
    <n v="576"/>
    <n v="2"/>
    <n v="0"/>
    <n v="26496"/>
    <s v="CA-2015-139290"/>
    <s v="United States"/>
    <s v="Rancho Cucamonga"/>
    <s v="California"/>
    <n v="91730"/>
    <x v="1"/>
  </r>
  <r>
    <x v="3451"/>
    <x v="548"/>
    <d v="2017-03-02T00:00:00"/>
    <d v="2017-03-08T00:00:00"/>
    <s v="Standard Class"/>
    <n v="196776"/>
    <n v="3"/>
    <n v="2"/>
    <n v="147582"/>
    <s v="CA-2017-163902"/>
    <s v="United States"/>
    <s v="Los Angeles"/>
    <s v="California"/>
    <n v="90045"/>
    <x v="1"/>
  </r>
  <r>
    <x v="3451"/>
    <x v="548"/>
    <d v="2017-03-02T00:00:00"/>
    <d v="2017-03-08T00:00:00"/>
    <s v="Standard Class"/>
    <n v="47994"/>
    <n v="6"/>
    <n v="0"/>
    <n v="527934"/>
    <s v="CA-2017-163902"/>
    <s v="United States"/>
    <s v="Los Angeles"/>
    <s v="California"/>
    <n v="90045"/>
    <x v="1"/>
  </r>
  <r>
    <x v="3452"/>
    <x v="548"/>
    <d v="2017-12-01T00:00:00"/>
    <d v="2017-12-08T00:00:00"/>
    <s v="Standard Class"/>
    <n v="10368"/>
    <n v="2"/>
    <n v="2"/>
    <n v="36288"/>
    <s v="CA-2017-138618"/>
    <s v="United States"/>
    <s v="San Antonio"/>
    <s v="Texas"/>
    <n v="78207"/>
    <x v="0"/>
  </r>
  <r>
    <x v="3453"/>
    <x v="548"/>
    <d v="2017-07-23T00:00:00"/>
    <d v="2017-07-27T00:00:00"/>
    <s v="Standard Class"/>
    <n v="63312"/>
    <n v="3"/>
    <n v="2"/>
    <n v="205764"/>
    <s v="US-2017-101721"/>
    <s v="United States"/>
    <s v="Chicago"/>
    <s v="Illinois"/>
    <n v="60623"/>
    <x v="0"/>
  </r>
  <r>
    <x v="3454"/>
    <x v="548"/>
    <d v="2017-11-24T00:00:00"/>
    <d v="2017-12-01T00:00:00"/>
    <s v="Standard Class"/>
    <n v="11673"/>
    <n v="3"/>
    <n v="7"/>
    <n v="-7782"/>
    <s v="US-2017-128118"/>
    <s v="United States"/>
    <s v="Memphis"/>
    <s v="Tennessee"/>
    <n v="38109"/>
    <x v="3"/>
  </r>
  <r>
    <x v="3454"/>
    <x v="548"/>
    <d v="2017-11-24T00:00:00"/>
    <d v="2017-12-01T00:00:00"/>
    <s v="Standard Class"/>
    <n v="64848"/>
    <n v="7"/>
    <n v="2"/>
    <n v="24318"/>
    <s v="US-2017-128118"/>
    <s v="United States"/>
    <s v="Memphis"/>
    <s v="Tennessee"/>
    <n v="38109"/>
    <x v="3"/>
  </r>
  <r>
    <x v="3455"/>
    <x v="549"/>
    <d v="2016-04-15T00:00:00"/>
    <d v="2016-04-19T00:00:00"/>
    <s v="Standard Class"/>
    <n v="33488"/>
    <n v="7"/>
    <n v="2"/>
    <n v="58604"/>
    <s v="US-2016-132423"/>
    <s v="United States"/>
    <s v="Grapevine"/>
    <s v="Texas"/>
    <n v="76051"/>
    <x v="0"/>
  </r>
  <r>
    <x v="3455"/>
    <x v="549"/>
    <d v="2016-04-15T00:00:00"/>
    <d v="2016-04-19T00:00:00"/>
    <s v="Standard Class"/>
    <n v="804"/>
    <n v="5"/>
    <n v="2"/>
    <n v="29145"/>
    <s v="US-2016-132423"/>
    <s v="United States"/>
    <s v="Grapevine"/>
    <s v="Texas"/>
    <n v="76051"/>
    <x v="0"/>
  </r>
  <r>
    <x v="3456"/>
    <x v="549"/>
    <d v="2014-04-28T00:00:00"/>
    <d v="2014-05-03T00:00:00"/>
    <s v="Standard Class"/>
    <n v="2086"/>
    <n v="2"/>
    <n v="0"/>
    <n v="9387"/>
    <s v="CA-2014-118976"/>
    <s v="United States"/>
    <s v="Baltimore"/>
    <s v="Maryland"/>
    <n v="21215"/>
    <x v="2"/>
  </r>
  <r>
    <x v="3456"/>
    <x v="549"/>
    <d v="2014-04-28T00:00:00"/>
    <d v="2014-05-03T00:00:00"/>
    <s v="Standard Class"/>
    <n v="49761"/>
    <n v="9"/>
    <n v="0"/>
    <n v="1293786"/>
    <s v="CA-2014-118976"/>
    <s v="United States"/>
    <s v="Baltimore"/>
    <s v="Maryland"/>
    <n v="21215"/>
    <x v="2"/>
  </r>
  <r>
    <x v="3456"/>
    <x v="549"/>
    <d v="2014-04-28T00:00:00"/>
    <d v="2014-05-03T00:00:00"/>
    <s v="Standard Class"/>
    <n v="534"/>
    <n v="2"/>
    <n v="0"/>
    <n v="14952"/>
    <s v="CA-2014-118976"/>
    <s v="United States"/>
    <s v="Baltimore"/>
    <s v="Maryland"/>
    <n v="21215"/>
    <x v="2"/>
  </r>
  <r>
    <x v="3456"/>
    <x v="549"/>
    <d v="2014-04-28T00:00:00"/>
    <d v="2014-05-03T00:00:00"/>
    <s v="Standard Class"/>
    <n v="315"/>
    <n v="1"/>
    <n v="0"/>
    <n v="1512"/>
    <s v="CA-2014-118976"/>
    <s v="United States"/>
    <s v="Baltimore"/>
    <s v="Maryland"/>
    <n v="21215"/>
    <x v="2"/>
  </r>
  <r>
    <x v="3457"/>
    <x v="549"/>
    <d v="2016-10-21T00:00:00"/>
    <d v="2016-10-26T00:00:00"/>
    <s v="Standard Class"/>
    <n v="792"/>
    <n v="4"/>
    <n v="0"/>
    <n v="3564"/>
    <s v="CA-2016-151169"/>
    <s v="United States"/>
    <s v="Newark"/>
    <s v="Delaware"/>
    <n v="19711"/>
    <x v="2"/>
  </r>
  <r>
    <x v="3458"/>
    <x v="549"/>
    <d v="2014-11-24T00:00:00"/>
    <d v="2014-11-24T00:00:00"/>
    <s v="Same Day"/>
    <n v="104997"/>
    <n v="5"/>
    <n v="4"/>
    <n v="-209994"/>
    <s v="CA-2014-105984"/>
    <s v="United States"/>
    <s v="Columbus"/>
    <s v="Ohio"/>
    <n v="43229"/>
    <x v="2"/>
  </r>
  <r>
    <x v="3458"/>
    <x v="549"/>
    <d v="2014-11-24T00:00:00"/>
    <d v="2014-11-24T00:00:00"/>
    <s v="Same Day"/>
    <n v="611058"/>
    <n v="3"/>
    <n v="3"/>
    <n v="-349176"/>
    <s v="CA-2014-105984"/>
    <s v="United States"/>
    <s v="Columbus"/>
    <s v="Ohio"/>
    <n v="43229"/>
    <x v="2"/>
  </r>
  <r>
    <x v="3459"/>
    <x v="549"/>
    <d v="2017-05-04T00:00:00"/>
    <d v="2017-05-10T00:00:00"/>
    <s v="Standard Class"/>
    <n v="2202"/>
    <n v="2"/>
    <n v="7"/>
    <n v="-15414"/>
    <s v="CA-2017-133067"/>
    <s v="United States"/>
    <s v="Philadelphia"/>
    <s v="Pennsylvania"/>
    <n v="19140"/>
    <x v="2"/>
  </r>
  <r>
    <x v="3459"/>
    <x v="549"/>
    <d v="2017-05-04T00:00:00"/>
    <d v="2017-05-10T00:00:00"/>
    <s v="Standard Class"/>
    <n v="9396"/>
    <n v="3"/>
    <n v="7"/>
    <n v="-75168"/>
    <s v="CA-2017-133067"/>
    <s v="United States"/>
    <s v="Philadelphia"/>
    <s v="Pennsylvania"/>
    <n v="19140"/>
    <x v="2"/>
  </r>
  <r>
    <x v="3460"/>
    <x v="549"/>
    <d v="2017-09-03T00:00:00"/>
    <d v="2017-09-07T00:00:00"/>
    <s v="Standard Class"/>
    <n v="8904"/>
    <n v="3"/>
    <n v="2"/>
    <n v="3339"/>
    <s v="CA-2017-167626"/>
    <s v="United States"/>
    <s v="Chicago"/>
    <s v="Illinois"/>
    <n v="60623"/>
    <x v="0"/>
  </r>
  <r>
    <x v="3460"/>
    <x v="549"/>
    <d v="2017-09-03T00:00:00"/>
    <d v="2017-09-07T00:00:00"/>
    <s v="Standard Class"/>
    <n v="1008"/>
    <n v="2"/>
    <n v="2"/>
    <n v="2142"/>
    <s v="CA-2017-167626"/>
    <s v="United States"/>
    <s v="Chicago"/>
    <s v="Illinois"/>
    <n v="60623"/>
    <x v="0"/>
  </r>
  <r>
    <x v="3461"/>
    <x v="549"/>
    <d v="2016-10-20T00:00:00"/>
    <d v="2016-10-25T00:00:00"/>
    <s v="Standard Class"/>
    <n v="387136"/>
    <n v="4"/>
    <n v="2"/>
    <n v="48392"/>
    <s v="CA-2016-139549"/>
    <s v="United States"/>
    <s v="El Cajon"/>
    <s v="California"/>
    <n v="92020"/>
    <x v="1"/>
  </r>
  <r>
    <x v="3462"/>
    <x v="549"/>
    <d v="2016-04-01T00:00:00"/>
    <d v="2016-04-07T00:00:00"/>
    <s v="Standard Class"/>
    <n v="1299"/>
    <n v="1"/>
    <n v="0"/>
    <n v="2598"/>
    <s v="US-2016-160206"/>
    <s v="United States"/>
    <s v="Milwaukee"/>
    <s v="Wisconsin"/>
    <n v="53209"/>
    <x v="0"/>
  </r>
  <r>
    <x v="3463"/>
    <x v="549"/>
    <d v="2017-10-20T00:00:00"/>
    <d v="2017-10-25T00:00:00"/>
    <s v="Standard Class"/>
    <n v="15984"/>
    <n v="2"/>
    <n v="2"/>
    <n v="13986"/>
    <s v="US-2017-115252"/>
    <s v="United States"/>
    <s v="Durham"/>
    <s v="North Carolina"/>
    <n v="27707"/>
    <x v="3"/>
  </r>
  <r>
    <x v="3463"/>
    <x v="549"/>
    <d v="2017-10-20T00:00:00"/>
    <d v="2017-10-25T00:00:00"/>
    <s v="Standard Class"/>
    <n v="14352"/>
    <n v="3"/>
    <n v="2"/>
    <n v="4485"/>
    <s v="US-2017-115252"/>
    <s v="United States"/>
    <s v="Durham"/>
    <s v="North Carolina"/>
    <n v="27707"/>
    <x v="3"/>
  </r>
  <r>
    <x v="3464"/>
    <x v="549"/>
    <d v="2016-12-02T00:00:00"/>
    <d v="2016-12-04T00:00:00"/>
    <s v="Second Class"/>
    <n v="781864"/>
    <n v="10"/>
    <n v="32"/>
    <n v="-137976"/>
    <s v="CA-2016-164770"/>
    <s v="United States"/>
    <s v="Houston"/>
    <s v="Texas"/>
    <n v="77036"/>
    <x v="0"/>
  </r>
  <r>
    <x v="3464"/>
    <x v="549"/>
    <d v="2016-12-02T00:00:00"/>
    <d v="2016-12-04T00:00:00"/>
    <s v="Second Class"/>
    <n v="30816"/>
    <n v="9"/>
    <n v="2"/>
    <n v="963"/>
    <s v="CA-2016-164770"/>
    <s v="United States"/>
    <s v="Houston"/>
    <s v="Texas"/>
    <n v="77036"/>
    <x v="0"/>
  </r>
  <r>
    <x v="3465"/>
    <x v="549"/>
    <d v="2016-03-15T00:00:00"/>
    <d v="2016-03-19T00:00:00"/>
    <s v="Standard Class"/>
    <n v="52843"/>
    <n v="5"/>
    <n v="3"/>
    <n v="-143431"/>
    <s v="CA-2016-149272"/>
    <s v="United States"/>
    <s v="Bryan"/>
    <s v="Texas"/>
    <n v="77803"/>
    <x v="0"/>
  </r>
  <r>
    <x v="3465"/>
    <x v="549"/>
    <d v="2016-03-15T00:00:00"/>
    <d v="2016-03-19T00:00:00"/>
    <s v="Standard Class"/>
    <n v="22386"/>
    <n v="7"/>
    <n v="8"/>
    <n v="-358176"/>
    <s v="CA-2016-149272"/>
    <s v="United States"/>
    <s v="Bryan"/>
    <s v="Texas"/>
    <n v="77803"/>
    <x v="0"/>
  </r>
  <r>
    <x v="3466"/>
    <x v="550"/>
    <d v="2015-11-08T00:00:00"/>
    <d v="2015-11-10T00:00:00"/>
    <s v="Second Class"/>
    <n v="50"/>
    <n v="1"/>
    <n v="0"/>
    <n v="24"/>
    <s v="CA-2015-117611"/>
    <s v="United States"/>
    <s v="San Diego"/>
    <s v="California"/>
    <n v="92024"/>
    <x v="1"/>
  </r>
  <r>
    <x v="3466"/>
    <x v="550"/>
    <d v="2015-11-08T00:00:00"/>
    <d v="2015-11-10T00:00:00"/>
    <s v="Second Class"/>
    <n v="37197"/>
    <n v="3"/>
    <n v="0"/>
    <n v="669546"/>
    <s v="CA-2015-117611"/>
    <s v="United States"/>
    <s v="San Diego"/>
    <s v="California"/>
    <n v="92024"/>
    <x v="1"/>
  </r>
  <r>
    <x v="3467"/>
    <x v="550"/>
    <d v="2017-03-26T00:00:00"/>
    <d v="2017-03-28T00:00:00"/>
    <s v="First Class"/>
    <n v="1983"/>
    <n v="1"/>
    <n v="0"/>
    <n v="5949"/>
    <s v="CA-2017-147144"/>
    <s v="United States"/>
    <s v="Seattle"/>
    <s v="Washington"/>
    <n v="98105"/>
    <x v="1"/>
  </r>
  <r>
    <x v="3468"/>
    <x v="550"/>
    <d v="2017-11-30T00:00:00"/>
    <d v="2017-12-03T00:00:00"/>
    <s v="First Class"/>
    <n v="2583"/>
    <n v="3"/>
    <n v="0"/>
    <n v="95571"/>
    <s v="CA-2017-107314"/>
    <s v="United States"/>
    <s v="San Francisco"/>
    <s v="California"/>
    <n v="94109"/>
    <x v="1"/>
  </r>
  <r>
    <x v="3469"/>
    <x v="550"/>
    <d v="2016-10-09T00:00:00"/>
    <d v="2016-10-14T00:00:00"/>
    <s v="Standard Class"/>
    <n v="1408"/>
    <n v="1"/>
    <n v="2"/>
    <n v="1584"/>
    <s v="CA-2016-114748"/>
    <s v="United States"/>
    <s v="Phoenix"/>
    <s v="Arizona"/>
    <n v="85023"/>
    <x v="1"/>
  </r>
  <r>
    <x v="3469"/>
    <x v="550"/>
    <d v="2016-10-09T00:00:00"/>
    <d v="2016-10-14T00:00:00"/>
    <s v="Standard Class"/>
    <n v="169568"/>
    <n v="2"/>
    <n v="2"/>
    <n v="0"/>
    <s v="CA-2016-114748"/>
    <s v="United States"/>
    <s v="Phoenix"/>
    <s v="Arizona"/>
    <n v="85023"/>
    <x v="1"/>
  </r>
  <r>
    <x v="3470"/>
    <x v="551"/>
    <d v="2015-10-31T00:00:00"/>
    <d v="2015-11-06T00:00:00"/>
    <s v="Standard Class"/>
    <n v="1428"/>
    <n v="7"/>
    <n v="0"/>
    <n v="67116"/>
    <s v="CA-2015-131457"/>
    <s v="United States"/>
    <s v="Redlands"/>
    <s v="California"/>
    <n v="92374"/>
    <x v="1"/>
  </r>
  <r>
    <x v="3471"/>
    <x v="551"/>
    <d v="2015-10-03T00:00:00"/>
    <d v="2015-10-09T00:00:00"/>
    <s v="Standard Class"/>
    <n v="15008"/>
    <n v="2"/>
    <n v="2"/>
    <n v="15008"/>
    <s v="CA-2015-125178"/>
    <s v="United States"/>
    <s v="Reading"/>
    <s v="Pennsylvania"/>
    <n v="19601"/>
    <x v="2"/>
  </r>
  <r>
    <x v="3472"/>
    <x v="551"/>
    <d v="2016-06-11T00:00:00"/>
    <d v="2016-06-17T00:00:00"/>
    <s v="Standard Class"/>
    <n v="1344"/>
    <n v="4"/>
    <n v="8"/>
    <n v="-21504"/>
    <s v="CA-2016-169922"/>
    <s v="United States"/>
    <s v="Arlington"/>
    <s v="Texas"/>
    <n v="76017"/>
    <x v="0"/>
  </r>
  <r>
    <x v="3472"/>
    <x v="551"/>
    <d v="2016-06-11T00:00:00"/>
    <d v="2016-06-17T00:00:00"/>
    <s v="Standard Class"/>
    <n v="8272"/>
    <n v="4"/>
    <n v="8"/>
    <n v="-136488"/>
    <s v="CA-2016-169922"/>
    <s v="United States"/>
    <s v="Arlington"/>
    <s v="Texas"/>
    <n v="76017"/>
    <x v="0"/>
  </r>
  <r>
    <x v="3472"/>
    <x v="551"/>
    <d v="2016-06-11T00:00:00"/>
    <d v="2016-06-17T00:00:00"/>
    <s v="Standard Class"/>
    <n v="12544"/>
    <n v="7"/>
    <n v="6"/>
    <n v="-90944"/>
    <s v="CA-2016-169922"/>
    <s v="United States"/>
    <s v="Arlington"/>
    <s v="Texas"/>
    <n v="76017"/>
    <x v="0"/>
  </r>
  <r>
    <x v="3473"/>
    <x v="551"/>
    <d v="2014-04-04T00:00:00"/>
    <d v="2014-04-05T00:00:00"/>
    <s v="First Class"/>
    <n v="7184"/>
    <n v="2"/>
    <n v="2"/>
    <n v="2245"/>
    <s v="US-2014-128685"/>
    <s v="United States"/>
    <s v="Los Angeles"/>
    <s v="California"/>
    <n v="90008"/>
    <x v="1"/>
  </r>
  <r>
    <x v="3474"/>
    <x v="551"/>
    <d v="2017-03-23T00:00:00"/>
    <d v="2017-03-25T00:00:00"/>
    <s v="Second Class"/>
    <n v="34758"/>
    <n v="3"/>
    <n v="0"/>
    <n v="17379"/>
    <s v="CA-2017-136511"/>
    <s v="United States"/>
    <s v="New York City"/>
    <s v="New York"/>
    <n v="10011"/>
    <x v="2"/>
  </r>
  <r>
    <x v="3475"/>
    <x v="551"/>
    <d v="2014-11-11T00:00:00"/>
    <d v="2014-11-13T00:00:00"/>
    <s v="First Class"/>
    <n v="2298"/>
    <n v="1"/>
    <n v="0"/>
    <n v="6894"/>
    <s v="CA-2014-128524"/>
    <s v="United States"/>
    <s v="Seattle"/>
    <s v="Washington"/>
    <n v="98115"/>
    <x v="1"/>
  </r>
  <r>
    <x v="3475"/>
    <x v="551"/>
    <d v="2014-11-11T00:00:00"/>
    <d v="2014-11-13T00:00:00"/>
    <s v="First Class"/>
    <n v="10213"/>
    <n v="7"/>
    <n v="0"/>
    <n v="153195"/>
    <s v="CA-2014-128524"/>
    <s v="United States"/>
    <s v="Seattle"/>
    <s v="Washington"/>
    <n v="98115"/>
    <x v="1"/>
  </r>
  <r>
    <x v="3475"/>
    <x v="551"/>
    <d v="2014-11-11T00:00:00"/>
    <d v="2014-11-13T00:00:00"/>
    <s v="First Class"/>
    <n v="2033584"/>
    <n v="2"/>
    <n v="2"/>
    <n v="762594"/>
    <s v="CA-2014-128524"/>
    <s v="United States"/>
    <s v="Seattle"/>
    <s v="Washington"/>
    <n v="98115"/>
    <x v="1"/>
  </r>
  <r>
    <x v="3476"/>
    <x v="552"/>
    <d v="2014-09-26T00:00:00"/>
    <d v="2014-10-01T00:00:00"/>
    <s v="Second Class"/>
    <n v="143952"/>
    <n v="3"/>
    <n v="2"/>
    <n v="143952"/>
    <s v="CA-2014-164385"/>
    <s v="United States"/>
    <s v="Philadelphia"/>
    <s v="Pennsylvania"/>
    <n v="19134"/>
    <x v="2"/>
  </r>
  <r>
    <x v="3477"/>
    <x v="552"/>
    <d v="2014-10-22T00:00:00"/>
    <d v="2014-10-26T00:00:00"/>
    <s v="Standard Class"/>
    <n v="12992"/>
    <n v="4"/>
    <n v="0"/>
    <n v="103936"/>
    <s v="CA-2014-151967"/>
    <s v="United States"/>
    <s v="Bossier City"/>
    <s v="Louisiana"/>
    <n v="71111"/>
    <x v="3"/>
  </r>
  <r>
    <x v="3478"/>
    <x v="553"/>
    <d v="2016-04-28T00:00:00"/>
    <d v="2016-05-01T00:00:00"/>
    <s v="First Class"/>
    <n v="369576"/>
    <n v="3"/>
    <n v="2"/>
    <n v="415773"/>
    <s v="CA-2016-161816"/>
    <s v="United States"/>
    <s v="Dallas"/>
    <s v="Texas"/>
    <n v="75217"/>
    <x v="0"/>
  </r>
  <r>
    <x v="3478"/>
    <x v="553"/>
    <d v="2016-04-28T00:00:00"/>
    <d v="2016-05-01T00:00:00"/>
    <s v="First Class"/>
    <n v="15712"/>
    <n v="4"/>
    <n v="2"/>
    <n v="56956"/>
    <s v="CA-2016-161816"/>
    <s v="United States"/>
    <s v="Dallas"/>
    <s v="Texas"/>
    <n v="75217"/>
    <x v="0"/>
  </r>
  <r>
    <x v="3479"/>
    <x v="553"/>
    <d v="2016-09-18T00:00:00"/>
    <d v="2016-09-22T00:00:00"/>
    <s v="Standard Class"/>
    <n v="383438"/>
    <n v="4"/>
    <n v="45"/>
    <n v="-1673184"/>
    <s v="CA-2016-140928"/>
    <s v="United States"/>
    <s v="Jacksonville"/>
    <s v="Florida"/>
    <n v="32216"/>
    <x v="3"/>
  </r>
  <r>
    <x v="3480"/>
    <x v="553"/>
    <d v="2014-12-05T00:00:00"/>
    <d v="2014-12-07T00:00:00"/>
    <s v="First Class"/>
    <n v="348488"/>
    <n v="7"/>
    <n v="2"/>
    <n v="1176147"/>
    <s v="CA-2014-125542"/>
    <s v="United States"/>
    <s v="Philadelphia"/>
    <s v="Pennsylvania"/>
    <n v="19134"/>
    <x v="2"/>
  </r>
  <r>
    <x v="3480"/>
    <x v="553"/>
    <d v="2014-12-05T00:00:00"/>
    <d v="2014-12-07T00:00:00"/>
    <s v="First Class"/>
    <n v="172736"/>
    <n v="4"/>
    <n v="2"/>
    <n v="-302288"/>
    <s v="CA-2014-125542"/>
    <s v="United States"/>
    <s v="Philadelphia"/>
    <s v="Pennsylvania"/>
    <n v="19134"/>
    <x v="2"/>
  </r>
  <r>
    <x v="3481"/>
    <x v="553"/>
    <d v="2015-10-29T00:00:00"/>
    <d v="2015-11-02T00:00:00"/>
    <s v="Standard Class"/>
    <n v="334"/>
    <n v="5"/>
    <n v="0"/>
    <n v="16032"/>
    <s v="CA-2015-110289"/>
    <s v="United States"/>
    <s v="San Francisco"/>
    <s v="California"/>
    <n v="94109"/>
    <x v="1"/>
  </r>
  <r>
    <x v="3481"/>
    <x v="553"/>
    <d v="2015-10-29T00:00:00"/>
    <d v="2015-11-02T00:00:00"/>
    <s v="Standard Class"/>
    <n v="21084"/>
    <n v="4"/>
    <n v="0"/>
    <n v="1033116"/>
    <s v="CA-2015-110289"/>
    <s v="United States"/>
    <s v="San Francisco"/>
    <s v="California"/>
    <n v="94109"/>
    <x v="1"/>
  </r>
  <r>
    <x v="3482"/>
    <x v="553"/>
    <d v="2015-02-10T00:00:00"/>
    <d v="2015-02-14T00:00:00"/>
    <s v="Second Class"/>
    <n v="7724"/>
    <n v="5"/>
    <n v="2"/>
    <n v="7724"/>
    <s v="CA-2015-101126"/>
    <s v="United States"/>
    <s v="Philadelphia"/>
    <s v="Pennsylvania"/>
    <n v="19143"/>
    <x v="2"/>
  </r>
  <r>
    <x v="3483"/>
    <x v="553"/>
    <d v="2016-10-16T00:00:00"/>
    <d v="2016-10-20T00:00:00"/>
    <s v="Standard Class"/>
    <n v="142182"/>
    <n v="1"/>
    <n v="4"/>
    <n v="-379152"/>
    <s v="CA-2016-132066"/>
    <s v="United States"/>
    <s v="New York City"/>
    <s v="New York"/>
    <n v="10011"/>
    <x v="2"/>
  </r>
  <r>
    <x v="3484"/>
    <x v="553"/>
    <d v="2017-11-18T00:00:00"/>
    <d v="2017-11-18T00:00:00"/>
    <s v="Same Day"/>
    <n v="9252"/>
    <n v="6"/>
    <n v="0"/>
    <n v="249804"/>
    <s v="CA-2017-107825"/>
    <s v="United States"/>
    <s v="Milwaukee"/>
    <s v="Wisconsin"/>
    <n v="53209"/>
    <x v="0"/>
  </r>
  <r>
    <x v="3484"/>
    <x v="553"/>
    <d v="2017-11-18T00:00:00"/>
    <d v="2017-11-18T00:00:00"/>
    <s v="Same Day"/>
    <n v="3776"/>
    <n v="1"/>
    <n v="0"/>
    <n v="105728"/>
    <s v="CA-2017-107825"/>
    <s v="United States"/>
    <s v="Milwaukee"/>
    <s v="Wisconsin"/>
    <n v="53209"/>
    <x v="0"/>
  </r>
  <r>
    <x v="3484"/>
    <x v="553"/>
    <d v="2017-11-18T00:00:00"/>
    <d v="2017-11-18T00:00:00"/>
    <s v="Same Day"/>
    <n v="738"/>
    <n v="2"/>
    <n v="0"/>
    <n v="34686"/>
    <s v="CA-2017-107825"/>
    <s v="United States"/>
    <s v="Milwaukee"/>
    <s v="Wisconsin"/>
    <n v="53209"/>
    <x v="0"/>
  </r>
  <r>
    <x v="3484"/>
    <x v="553"/>
    <d v="2017-11-18T00:00:00"/>
    <d v="2017-11-18T00:00:00"/>
    <s v="Same Day"/>
    <n v="582"/>
    <n v="2"/>
    <n v="0"/>
    <n v="27354"/>
    <s v="CA-2017-107825"/>
    <s v="United States"/>
    <s v="Milwaukee"/>
    <s v="Wisconsin"/>
    <n v="53209"/>
    <x v="0"/>
  </r>
  <r>
    <x v="3485"/>
    <x v="553"/>
    <d v="2017-10-27T00:00:00"/>
    <d v="2017-11-02T00:00:00"/>
    <s v="Standard Class"/>
    <n v="56784"/>
    <n v="7"/>
    <n v="2"/>
    <n v="205842"/>
    <s v="CA-2017-110310"/>
    <s v="United States"/>
    <s v="Tallahassee"/>
    <s v="Florida"/>
    <n v="32303"/>
    <x v="3"/>
  </r>
  <r>
    <x v="3485"/>
    <x v="553"/>
    <d v="2017-10-27T00:00:00"/>
    <d v="2017-11-02T00:00:00"/>
    <s v="Standard Class"/>
    <n v="5607"/>
    <n v="3"/>
    <n v="7"/>
    <n v="-39249"/>
    <s v="CA-2017-110310"/>
    <s v="United States"/>
    <s v="Tallahassee"/>
    <s v="Florida"/>
    <n v="32303"/>
    <x v="3"/>
  </r>
  <r>
    <x v="3485"/>
    <x v="553"/>
    <d v="2017-10-27T00:00:00"/>
    <d v="2017-11-02T00:00:00"/>
    <s v="Standard Class"/>
    <n v="6576"/>
    <n v="3"/>
    <n v="2"/>
    <n v="5754"/>
    <s v="CA-2017-110310"/>
    <s v="United States"/>
    <s v="Tallahassee"/>
    <s v="Florida"/>
    <n v="32303"/>
    <x v="3"/>
  </r>
  <r>
    <x v="3486"/>
    <x v="553"/>
    <d v="2017-12-11T00:00:00"/>
    <d v="2017-12-13T00:00:00"/>
    <s v="First Class"/>
    <n v="654"/>
    <n v="3"/>
    <n v="0"/>
    <n v="21582"/>
    <s v="US-2017-125213"/>
    <s v="United States"/>
    <s v="Paterson"/>
    <s v="New Jersey"/>
    <n v="7501"/>
    <x v="2"/>
  </r>
  <r>
    <x v="3487"/>
    <x v="554"/>
    <d v="2015-04-04T00:00:00"/>
    <d v="2015-04-04T00:00:00"/>
    <s v="Same Day"/>
    <n v="644076"/>
    <n v="2"/>
    <n v="1"/>
    <n v="107346"/>
    <s v="CA-2015-112452"/>
    <s v="United States"/>
    <s v="Lansing"/>
    <s v="Michigan"/>
    <n v="48911"/>
    <x v="0"/>
  </r>
  <r>
    <x v="3487"/>
    <x v="554"/>
    <d v="2015-04-04T00:00:00"/>
    <d v="2015-04-04T00:00:00"/>
    <s v="Same Day"/>
    <n v="584"/>
    <n v="2"/>
    <n v="0"/>
    <n v="2628"/>
    <s v="CA-2015-112452"/>
    <s v="United States"/>
    <s v="Lansing"/>
    <s v="Michigan"/>
    <n v="48911"/>
    <x v="0"/>
  </r>
  <r>
    <x v="3487"/>
    <x v="554"/>
    <d v="2015-04-04T00:00:00"/>
    <d v="2015-04-04T00:00:00"/>
    <s v="Same Day"/>
    <n v="1276"/>
    <n v="2"/>
    <n v="0"/>
    <n v="58696"/>
    <s v="CA-2015-112452"/>
    <s v="United States"/>
    <s v="Lansing"/>
    <s v="Michigan"/>
    <n v="48911"/>
    <x v="0"/>
  </r>
  <r>
    <x v="3487"/>
    <x v="554"/>
    <d v="2015-04-04T00:00:00"/>
    <d v="2015-04-04T00:00:00"/>
    <s v="Same Day"/>
    <n v="1095"/>
    <n v="1"/>
    <n v="0"/>
    <n v="438"/>
    <s v="CA-2015-112452"/>
    <s v="United States"/>
    <s v="Lansing"/>
    <s v="Michigan"/>
    <n v="48911"/>
    <x v="0"/>
  </r>
  <r>
    <x v="3487"/>
    <x v="554"/>
    <d v="2015-04-04T00:00:00"/>
    <d v="2015-04-04T00:00:00"/>
    <s v="Same Day"/>
    <n v="59998"/>
    <n v="2"/>
    <n v="0"/>
    <n v="209993"/>
    <s v="CA-2015-112452"/>
    <s v="United States"/>
    <s v="Lansing"/>
    <s v="Michigan"/>
    <n v="48911"/>
    <x v="0"/>
  </r>
  <r>
    <x v="3488"/>
    <x v="554"/>
    <d v="2016-11-24T00:00:00"/>
    <d v="2016-11-26T00:00:00"/>
    <s v="First Class"/>
    <n v="17216"/>
    <n v="4"/>
    <n v="2"/>
    <n v="60256"/>
    <s v="CA-2016-124485"/>
    <s v="United States"/>
    <s v="New York City"/>
    <s v="New York"/>
    <n v="10035"/>
    <x v="2"/>
  </r>
  <r>
    <x v="3488"/>
    <x v="554"/>
    <d v="2016-11-24T00:00:00"/>
    <d v="2016-11-26T00:00:00"/>
    <s v="First Class"/>
    <n v="1156"/>
    <n v="2"/>
    <n v="0"/>
    <n v="56644"/>
    <s v="CA-2016-124485"/>
    <s v="United States"/>
    <s v="New York City"/>
    <s v="New York"/>
    <n v="10035"/>
    <x v="2"/>
  </r>
  <r>
    <x v="3488"/>
    <x v="554"/>
    <d v="2016-11-24T00:00:00"/>
    <d v="2016-11-26T00:00:00"/>
    <s v="First Class"/>
    <n v="884"/>
    <n v="4"/>
    <n v="0"/>
    <n v="11492"/>
    <s v="CA-2016-124485"/>
    <s v="United States"/>
    <s v="New York City"/>
    <s v="New York"/>
    <n v="10035"/>
    <x v="2"/>
  </r>
  <r>
    <x v="3488"/>
    <x v="554"/>
    <d v="2016-11-24T00:00:00"/>
    <d v="2016-11-26T00:00:00"/>
    <s v="First Class"/>
    <n v="648"/>
    <n v="1"/>
    <n v="0"/>
    <n v="31104"/>
    <s v="CA-2016-124485"/>
    <s v="United States"/>
    <s v="New York City"/>
    <s v="New York"/>
    <n v="10035"/>
    <x v="2"/>
  </r>
  <r>
    <x v="3489"/>
    <x v="554"/>
    <d v="2017-05-20T00:00:00"/>
    <d v="2017-05-22T00:00:00"/>
    <s v="Second Class"/>
    <n v="13194"/>
    <n v="3"/>
    <n v="0"/>
    <n v="356238"/>
    <s v="CA-2017-111332"/>
    <s v="United States"/>
    <s v="Fargo"/>
    <s v="North Dakota"/>
    <n v="58103"/>
    <x v="0"/>
  </r>
  <r>
    <x v="3489"/>
    <x v="554"/>
    <d v="2017-05-20T00:00:00"/>
    <d v="2017-05-22T00:00:00"/>
    <s v="Second Class"/>
    <n v="2592"/>
    <n v="4"/>
    <n v="0"/>
    <n v="82944"/>
    <s v="CA-2017-111332"/>
    <s v="United States"/>
    <s v="Fargo"/>
    <s v="North Dakota"/>
    <n v="58103"/>
    <x v="0"/>
  </r>
  <r>
    <x v="3489"/>
    <x v="554"/>
    <d v="2017-05-20T00:00:00"/>
    <d v="2017-05-22T00:00:00"/>
    <s v="Second Class"/>
    <n v="70476"/>
    <n v="4"/>
    <n v="0"/>
    <n v="1620948"/>
    <s v="CA-2017-111332"/>
    <s v="United States"/>
    <s v="Fargo"/>
    <s v="North Dakota"/>
    <n v="58103"/>
    <x v="0"/>
  </r>
  <r>
    <x v="3489"/>
    <x v="554"/>
    <d v="2017-05-20T00:00:00"/>
    <d v="2017-05-22T00:00:00"/>
    <s v="Second Class"/>
    <n v="741"/>
    <n v="3"/>
    <n v="0"/>
    <n v="34827"/>
    <s v="CA-2017-111332"/>
    <s v="United States"/>
    <s v="Fargo"/>
    <s v="North Dakota"/>
    <n v="58103"/>
    <x v="0"/>
  </r>
  <r>
    <x v="3489"/>
    <x v="554"/>
    <d v="2017-05-20T00:00:00"/>
    <d v="2017-05-22T00:00:00"/>
    <s v="Second Class"/>
    <n v="215"/>
    <n v="10"/>
    <n v="0"/>
    <n v="7095"/>
    <s v="CA-2017-111332"/>
    <s v="United States"/>
    <s v="Fargo"/>
    <s v="North Dakota"/>
    <n v="58103"/>
    <x v="0"/>
  </r>
  <r>
    <x v="3490"/>
    <x v="554"/>
    <d v="2014-05-04T00:00:00"/>
    <d v="2014-05-05T00:00:00"/>
    <s v="First Class"/>
    <n v="3784"/>
    <n v="2"/>
    <n v="2"/>
    <n v="2838"/>
    <s v="CA-2014-111899"/>
    <s v="United States"/>
    <s v="Houston"/>
    <s v="Texas"/>
    <n v="77036"/>
    <x v="0"/>
  </r>
  <r>
    <x v="3490"/>
    <x v="554"/>
    <d v="2014-05-04T00:00:00"/>
    <d v="2014-05-05T00:00:00"/>
    <s v="First Class"/>
    <n v="5472"/>
    <n v="6"/>
    <n v="2"/>
    <n v="18468"/>
    <s v="CA-2014-111899"/>
    <s v="United States"/>
    <s v="Houston"/>
    <s v="Texas"/>
    <n v="77036"/>
    <x v="0"/>
  </r>
  <r>
    <x v="3491"/>
    <x v="554"/>
    <d v="2014-03-30T00:00:00"/>
    <d v="2014-04-05T00:00:00"/>
    <s v="Standard Class"/>
    <n v="1293"/>
    <n v="2"/>
    <n v="0"/>
    <n v="6465"/>
    <s v="US-2014-113124"/>
    <s v="United States"/>
    <s v="Apple Valley"/>
    <s v="Minnesota"/>
    <n v="55124"/>
    <x v="0"/>
  </r>
  <r>
    <x v="3492"/>
    <x v="555"/>
    <d v="2016-10-14T00:00:00"/>
    <d v="2016-10-20T00:00:00"/>
    <s v="Standard Class"/>
    <n v="102592"/>
    <n v="1"/>
    <n v="2"/>
    <n v="102592"/>
    <s v="CA-2016-156503"/>
    <s v="United States"/>
    <s v="Jacksonville"/>
    <s v="North Carolina"/>
    <n v="28540"/>
    <x v="3"/>
  </r>
  <r>
    <x v="3492"/>
    <x v="555"/>
    <d v="2016-10-14T00:00:00"/>
    <d v="2016-10-20T00:00:00"/>
    <s v="Standard Class"/>
    <n v="22704"/>
    <n v="1"/>
    <n v="2"/>
    <n v="59598"/>
    <s v="CA-2016-156503"/>
    <s v="United States"/>
    <s v="Jacksonville"/>
    <s v="North Carolina"/>
    <n v="28540"/>
    <x v="3"/>
  </r>
  <r>
    <x v="3492"/>
    <x v="555"/>
    <d v="2016-10-14T00:00:00"/>
    <d v="2016-10-20T00:00:00"/>
    <s v="Standard Class"/>
    <n v="93024"/>
    <n v="3"/>
    <n v="2"/>
    <n v="337212"/>
    <s v="CA-2016-156503"/>
    <s v="United States"/>
    <s v="Jacksonville"/>
    <s v="North Carolina"/>
    <n v="28540"/>
    <x v="3"/>
  </r>
  <r>
    <x v="3492"/>
    <x v="555"/>
    <d v="2016-10-14T00:00:00"/>
    <d v="2016-10-20T00:00:00"/>
    <s v="Standard Class"/>
    <n v="12768"/>
    <n v="2"/>
    <n v="2"/>
    <n v="14364"/>
    <s v="CA-2016-156503"/>
    <s v="United States"/>
    <s v="Jacksonville"/>
    <s v="North Carolina"/>
    <n v="28540"/>
    <x v="3"/>
  </r>
  <r>
    <x v="3492"/>
    <x v="555"/>
    <d v="2016-10-14T00:00:00"/>
    <d v="2016-10-20T00:00:00"/>
    <s v="Standard Class"/>
    <n v="35008"/>
    <n v="4"/>
    <n v="2"/>
    <n v="13128"/>
    <s v="CA-2016-156503"/>
    <s v="United States"/>
    <s v="Jacksonville"/>
    <s v="North Carolina"/>
    <n v="28540"/>
    <x v="3"/>
  </r>
  <r>
    <x v="3492"/>
    <x v="555"/>
    <d v="2016-10-14T00:00:00"/>
    <d v="2016-10-20T00:00:00"/>
    <s v="Standard Class"/>
    <n v="39152"/>
    <n v="1"/>
    <n v="2"/>
    <n v="14682"/>
    <s v="CA-2016-156503"/>
    <s v="United States"/>
    <s v="Jacksonville"/>
    <s v="North Carolina"/>
    <n v="28540"/>
    <x v="3"/>
  </r>
  <r>
    <x v="3493"/>
    <x v="555"/>
    <d v="2014-05-03T00:00:00"/>
    <d v="2014-05-10T00:00:00"/>
    <s v="Standard Class"/>
    <n v="40176"/>
    <n v="3"/>
    <n v="2"/>
    <n v="145638"/>
    <s v="CA-2014-135755"/>
    <s v="United States"/>
    <s v="Yonkers"/>
    <s v="New York"/>
    <n v="10701"/>
    <x v="2"/>
  </r>
  <r>
    <x v="3493"/>
    <x v="555"/>
    <d v="2014-05-03T00:00:00"/>
    <d v="2014-05-10T00:00:00"/>
    <s v="Standard Class"/>
    <n v="10896"/>
    <n v="3"/>
    <n v="2"/>
    <n v="39498"/>
    <s v="CA-2014-135755"/>
    <s v="United States"/>
    <s v="Yonkers"/>
    <s v="New York"/>
    <n v="10701"/>
    <x v="2"/>
  </r>
  <r>
    <x v="3494"/>
    <x v="555"/>
    <d v="2015-06-09T00:00:00"/>
    <d v="2015-06-13T00:00:00"/>
    <s v="Standard Class"/>
    <n v="1296"/>
    <n v="2"/>
    <n v="0"/>
    <n v="62208"/>
    <s v="CA-2015-144190"/>
    <s v="United States"/>
    <s v="Royal Oak"/>
    <s v="Michigan"/>
    <n v="48073"/>
    <x v="0"/>
  </r>
  <r>
    <x v="3495"/>
    <x v="555"/>
    <d v="2017-11-19T00:00:00"/>
    <d v="2017-11-21T00:00:00"/>
    <s v="First Class"/>
    <n v="191058"/>
    <n v="3"/>
    <n v="3"/>
    <n v="-463998"/>
    <s v="CA-2017-131254"/>
    <s v="United States"/>
    <s v="Houston"/>
    <s v="Texas"/>
    <n v="77095"/>
    <x v="0"/>
  </r>
  <r>
    <x v="3495"/>
    <x v="555"/>
    <d v="2017-11-19T00:00:00"/>
    <d v="2017-11-21T00:00:00"/>
    <s v="First Class"/>
    <n v="1304"/>
    <n v="5"/>
    <n v="2"/>
    <n v="3912"/>
    <s v="CA-2017-131254"/>
    <s v="United States"/>
    <s v="Houston"/>
    <s v="Texas"/>
    <n v="77095"/>
    <x v="0"/>
  </r>
  <r>
    <x v="3495"/>
    <x v="555"/>
    <d v="2017-11-19T00:00:00"/>
    <d v="2017-11-21T00:00:00"/>
    <s v="First Class"/>
    <n v="1525188"/>
    <n v="6"/>
    <n v="8"/>
    <n v="-2287782"/>
    <s v="CA-2017-131254"/>
    <s v="United States"/>
    <s v="Houston"/>
    <s v="Texas"/>
    <n v="77095"/>
    <x v="0"/>
  </r>
  <r>
    <x v="3496"/>
    <x v="555"/>
    <d v="2015-04-18T00:00:00"/>
    <d v="2015-04-20T00:00:00"/>
    <s v="First Class"/>
    <n v="11544"/>
    <n v="3"/>
    <n v="0"/>
    <n v="300144"/>
    <s v="US-2015-113593"/>
    <s v="United States"/>
    <s v="Santa Maria"/>
    <s v="California"/>
    <n v="93454"/>
    <x v="1"/>
  </r>
  <r>
    <x v="3497"/>
    <x v="555"/>
    <d v="2014-12-27T00:00:00"/>
    <d v="2014-12-30T00:00:00"/>
    <s v="First Class"/>
    <n v="4984"/>
    <n v="1"/>
    <n v="8"/>
    <n v="-84728"/>
    <s v="CA-2014-165393"/>
    <s v="United States"/>
    <s v="Fort Worth"/>
    <s v="Texas"/>
    <n v="76106"/>
    <x v="0"/>
  </r>
  <r>
    <x v="3498"/>
    <x v="556"/>
    <d v="2016-11-29T00:00:00"/>
    <d v="2016-12-01T00:00:00"/>
    <s v="Second Class"/>
    <n v="58416"/>
    <n v="2"/>
    <n v="2"/>
    <n v="167946"/>
    <s v="US-2016-131674"/>
    <s v="United States"/>
    <s v="Dallas"/>
    <s v="Texas"/>
    <n v="75217"/>
    <x v="0"/>
  </r>
  <r>
    <x v="3499"/>
    <x v="556"/>
    <d v="2017-04-01T00:00:00"/>
    <d v="2017-04-03T00:00:00"/>
    <s v="First Class"/>
    <n v="482664"/>
    <n v="8"/>
    <n v="15"/>
    <n v="85176"/>
    <s v="CA-2017-149881"/>
    <s v="United States"/>
    <s v="San Francisco"/>
    <s v="California"/>
    <n v="94110"/>
    <x v="1"/>
  </r>
  <r>
    <x v="3499"/>
    <x v="556"/>
    <d v="2017-04-01T00:00:00"/>
    <d v="2017-04-03T00:00:00"/>
    <s v="First Class"/>
    <n v="4799984"/>
    <n v="2"/>
    <n v="2"/>
    <n v="3599988"/>
    <s v="CA-2017-149881"/>
    <s v="United States"/>
    <s v="San Francisco"/>
    <s v="California"/>
    <n v="94110"/>
    <x v="1"/>
  </r>
  <r>
    <x v="3500"/>
    <x v="556"/>
    <d v="2017-11-10T00:00:00"/>
    <d v="2017-11-12T00:00:00"/>
    <s v="Second Class"/>
    <n v="26352"/>
    <n v="3"/>
    <n v="2"/>
    <n v="95526"/>
    <s v="CA-2017-163874"/>
    <s v="United States"/>
    <s v="Seattle"/>
    <s v="Washington"/>
    <n v="98105"/>
    <x v="1"/>
  </r>
  <r>
    <x v="3501"/>
    <x v="556"/>
    <d v="2017-12-09T00:00:00"/>
    <d v="2017-12-13T00:00:00"/>
    <s v="Standard Class"/>
    <n v="4194"/>
    <n v="5"/>
    <n v="2"/>
    <n v="14679"/>
    <s v="CA-2017-139402"/>
    <s v="United States"/>
    <s v="Phoenix"/>
    <s v="Arizona"/>
    <n v="85023"/>
    <x v="1"/>
  </r>
  <r>
    <x v="3501"/>
    <x v="556"/>
    <d v="2017-12-09T00:00:00"/>
    <d v="2017-12-13T00:00:00"/>
    <s v="Standard Class"/>
    <n v="13005"/>
    <n v="3"/>
    <n v="7"/>
    <n v="-99705"/>
    <s v="CA-2017-139402"/>
    <s v="United States"/>
    <s v="Phoenix"/>
    <s v="Arizona"/>
    <n v="85023"/>
    <x v="1"/>
  </r>
  <r>
    <x v="3502"/>
    <x v="556"/>
    <d v="2017-12-24T00:00:00"/>
    <d v="2017-12-28T00:00:00"/>
    <s v="Standard Class"/>
    <n v="1944"/>
    <n v="3"/>
    <n v="0"/>
    <n v="93312"/>
    <s v="CA-2017-148355"/>
    <s v="United States"/>
    <s v="New Bedford"/>
    <s v="Massachusetts"/>
    <n v="2740"/>
    <x v="2"/>
  </r>
  <r>
    <x v="3502"/>
    <x v="556"/>
    <d v="2017-12-24T00:00:00"/>
    <d v="2017-12-28T00:00:00"/>
    <s v="Standard Class"/>
    <n v="123"/>
    <n v="5"/>
    <n v="0"/>
    <n v="615"/>
    <s v="CA-2017-148355"/>
    <s v="United States"/>
    <s v="New Bedford"/>
    <s v="Massachusetts"/>
    <n v="2740"/>
    <x v="2"/>
  </r>
  <r>
    <x v="3503"/>
    <x v="556"/>
    <d v="2014-07-23T00:00:00"/>
    <d v="2014-07-27T00:00:00"/>
    <s v="Standard Class"/>
    <n v="604752"/>
    <n v="6"/>
    <n v="2"/>
    <n v="604752"/>
    <s v="CA-2014-145254"/>
    <s v="United States"/>
    <s v="San Francisco"/>
    <s v="California"/>
    <n v="94122"/>
    <x v="1"/>
  </r>
  <r>
    <x v="3503"/>
    <x v="556"/>
    <d v="2014-07-23T00:00:00"/>
    <d v="2014-07-27T00:00:00"/>
    <s v="Standard Class"/>
    <n v="407"/>
    <n v="5"/>
    <n v="0"/>
    <n v="11803"/>
    <s v="CA-2014-145254"/>
    <s v="United States"/>
    <s v="San Francisco"/>
    <s v="California"/>
    <n v="94122"/>
    <x v="1"/>
  </r>
  <r>
    <x v="3503"/>
    <x v="556"/>
    <d v="2014-07-23T00:00:00"/>
    <d v="2014-07-27T00:00:00"/>
    <s v="Standard Class"/>
    <n v="302376"/>
    <n v="3"/>
    <n v="2"/>
    <n v="37797"/>
    <s v="CA-2014-145254"/>
    <s v="United States"/>
    <s v="San Francisco"/>
    <s v="California"/>
    <n v="94122"/>
    <x v="1"/>
  </r>
  <r>
    <x v="3503"/>
    <x v="556"/>
    <d v="2014-07-23T00:00:00"/>
    <d v="2014-07-27T00:00:00"/>
    <s v="Standard Class"/>
    <n v="450"/>
    <n v="3"/>
    <n v="0"/>
    <n v="495"/>
    <s v="CA-2014-145254"/>
    <s v="United States"/>
    <s v="San Francisco"/>
    <s v="California"/>
    <n v="94122"/>
    <x v="1"/>
  </r>
  <r>
    <x v="3504"/>
    <x v="556"/>
    <d v="2014-08-20T00:00:00"/>
    <d v="2014-08-25T00:00:00"/>
    <s v="Standard Class"/>
    <n v="50024"/>
    <n v="13"/>
    <n v="0"/>
    <n v="1450696"/>
    <s v="CA-2014-114321"/>
    <s v="United States"/>
    <s v="Hampton"/>
    <s v="Virginia"/>
    <n v="23666"/>
    <x v="3"/>
  </r>
  <r>
    <x v="3504"/>
    <x v="556"/>
    <d v="2014-08-20T00:00:00"/>
    <d v="2014-08-25T00:00:00"/>
    <s v="Standard Class"/>
    <n v="2012"/>
    <n v="2"/>
    <n v="0"/>
    <n v="92552"/>
    <s v="CA-2014-114321"/>
    <s v="United States"/>
    <s v="Hampton"/>
    <s v="Virginia"/>
    <n v="23666"/>
    <x v="3"/>
  </r>
  <r>
    <x v="3504"/>
    <x v="556"/>
    <d v="2014-08-20T00:00:00"/>
    <d v="2014-08-25T00:00:00"/>
    <s v="Standard Class"/>
    <n v="89699"/>
    <n v="1"/>
    <n v="0"/>
    <n v="4215853"/>
    <s v="CA-2014-114321"/>
    <s v="United States"/>
    <s v="Hampton"/>
    <s v="Virginia"/>
    <n v="23666"/>
    <x v="3"/>
  </r>
  <r>
    <x v="3505"/>
    <x v="557"/>
    <d v="2016-10-13T00:00:00"/>
    <d v="2016-10-17T00:00:00"/>
    <s v="Standard Class"/>
    <n v="72745"/>
    <n v="5"/>
    <n v="5"/>
    <n v="-465568"/>
    <s v="US-2016-100839"/>
    <s v="United States"/>
    <s v="Aurora"/>
    <s v="Colorado"/>
    <n v="80013"/>
    <x v="1"/>
  </r>
  <r>
    <x v="3505"/>
    <x v="557"/>
    <d v="2016-10-13T00:00:00"/>
    <d v="2016-10-17T00:00:00"/>
    <s v="Standard Class"/>
    <n v="2496"/>
    <n v="3"/>
    <n v="2"/>
    <n v="4368"/>
    <s v="US-2016-100839"/>
    <s v="United States"/>
    <s v="Aurora"/>
    <s v="Colorado"/>
    <n v="80013"/>
    <x v="1"/>
  </r>
  <r>
    <x v="3506"/>
    <x v="557"/>
    <d v="2015-05-02T00:00:00"/>
    <d v="2015-05-07T00:00:00"/>
    <s v="Standard Class"/>
    <n v="8856"/>
    <n v="3"/>
    <n v="2"/>
    <n v="29889"/>
    <s v="CA-2015-116687"/>
    <s v="United States"/>
    <s v="Houston"/>
    <s v="Texas"/>
    <n v="77095"/>
    <x v="0"/>
  </r>
  <r>
    <x v="3506"/>
    <x v="557"/>
    <d v="2015-05-02T00:00:00"/>
    <d v="2015-05-07T00:00:00"/>
    <s v="Standard Class"/>
    <n v="158376"/>
    <n v="3"/>
    <n v="2"/>
    <n v="138579"/>
    <s v="CA-2015-116687"/>
    <s v="United States"/>
    <s v="Houston"/>
    <s v="Texas"/>
    <n v="77095"/>
    <x v="0"/>
  </r>
  <r>
    <x v="3507"/>
    <x v="557"/>
    <d v="2017-06-09T00:00:00"/>
    <d v="2017-06-10T00:00:00"/>
    <s v="First Class"/>
    <n v="72076"/>
    <n v="5"/>
    <n v="2"/>
    <n v="54057"/>
    <s v="CA-2017-100951"/>
    <s v="United States"/>
    <s v="Dallas"/>
    <s v="Texas"/>
    <n v="75217"/>
    <x v="0"/>
  </r>
  <r>
    <x v="3508"/>
    <x v="557"/>
    <d v="2017-04-09T00:00:00"/>
    <d v="2017-04-14T00:00:00"/>
    <s v="Standard Class"/>
    <n v="37896"/>
    <n v="4"/>
    <n v="7"/>
    <n v="-290536"/>
    <s v="CA-2017-169404"/>
    <s v="United States"/>
    <s v="York"/>
    <s v="Pennsylvania"/>
    <n v="17403"/>
    <x v="2"/>
  </r>
  <r>
    <x v="3508"/>
    <x v="557"/>
    <d v="2017-04-09T00:00:00"/>
    <d v="2017-04-14T00:00:00"/>
    <s v="Standard Class"/>
    <n v="65584"/>
    <n v="2"/>
    <n v="2"/>
    <n v="237742"/>
    <s v="CA-2017-169404"/>
    <s v="United States"/>
    <s v="York"/>
    <s v="Pennsylvania"/>
    <n v="17403"/>
    <x v="2"/>
  </r>
  <r>
    <x v="3509"/>
    <x v="557"/>
    <d v="2014-10-29T00:00:00"/>
    <d v="2014-11-02T00:00:00"/>
    <s v="Standard Class"/>
    <n v="198"/>
    <n v="2"/>
    <n v="0"/>
    <n v="891"/>
    <s v="CA-2014-166590"/>
    <s v="United States"/>
    <s v="Columbus"/>
    <s v="Indiana"/>
    <n v="47201"/>
    <x v="0"/>
  </r>
  <r>
    <x v="3509"/>
    <x v="557"/>
    <d v="2014-10-29T00:00:00"/>
    <d v="2014-11-02T00:00:00"/>
    <s v="Standard Class"/>
    <n v="7588"/>
    <n v="2"/>
    <n v="0"/>
    <n v="356636"/>
    <s v="CA-2014-166590"/>
    <s v="United States"/>
    <s v="Columbus"/>
    <s v="Indiana"/>
    <n v="47201"/>
    <x v="0"/>
  </r>
  <r>
    <x v="3510"/>
    <x v="558"/>
    <d v="2016-05-05T00:00:00"/>
    <d v="2016-05-07T00:00:00"/>
    <s v="First Class"/>
    <n v="7914"/>
    <n v="3"/>
    <n v="0"/>
    <n v="364044"/>
    <s v="CA-2016-145247"/>
    <s v="United States"/>
    <s v="Louisville"/>
    <s v="Kentucky"/>
    <n v="40214"/>
    <x v="3"/>
  </r>
  <r>
    <x v="3511"/>
    <x v="558"/>
    <d v="2015-07-13T00:00:00"/>
    <d v="2015-07-15T00:00:00"/>
    <s v="Second Class"/>
    <n v="11808"/>
    <n v="2"/>
    <n v="2"/>
    <n v="42804"/>
    <s v="CA-2015-114069"/>
    <s v="United States"/>
    <s v="New York City"/>
    <s v="New York"/>
    <n v="10035"/>
    <x v="2"/>
  </r>
  <r>
    <x v="3511"/>
    <x v="558"/>
    <d v="2015-07-13T00:00:00"/>
    <d v="2015-07-15T00:00:00"/>
    <s v="Second Class"/>
    <n v="193104"/>
    <n v="9"/>
    <n v="1"/>
    <n v="32184"/>
    <s v="CA-2015-114069"/>
    <s v="United States"/>
    <s v="New York City"/>
    <s v="New York"/>
    <n v="10035"/>
    <x v="2"/>
  </r>
  <r>
    <x v="3511"/>
    <x v="558"/>
    <d v="2015-07-13T00:00:00"/>
    <d v="2015-07-15T00:00:00"/>
    <s v="Second Class"/>
    <n v="996"/>
    <n v="2"/>
    <n v="0"/>
    <n v="46812"/>
    <s v="CA-2015-114069"/>
    <s v="United States"/>
    <s v="New York City"/>
    <s v="New York"/>
    <n v="10035"/>
    <x v="2"/>
  </r>
  <r>
    <x v="3512"/>
    <x v="558"/>
    <d v="2014-11-01T00:00:00"/>
    <d v="2014-11-05T00:00:00"/>
    <s v="Standard Class"/>
    <n v="44392"/>
    <n v="5"/>
    <n v="2"/>
    <n v="-94333"/>
    <s v="CA-2014-148915"/>
    <s v="United States"/>
    <s v="Portland"/>
    <s v="Oregon"/>
    <n v="97206"/>
    <x v="1"/>
  </r>
  <r>
    <x v="3512"/>
    <x v="558"/>
    <d v="2014-11-01T00:00:00"/>
    <d v="2014-11-05T00:00:00"/>
    <s v="Standard Class"/>
    <n v="155976"/>
    <n v="3"/>
    <n v="2"/>
    <n v="545916"/>
    <s v="CA-2014-148915"/>
    <s v="United States"/>
    <s v="Portland"/>
    <s v="Oregon"/>
    <n v="97206"/>
    <x v="1"/>
  </r>
  <r>
    <x v="3513"/>
    <x v="558"/>
    <d v="2014-01-13T00:00:00"/>
    <d v="2014-01-16T00:00:00"/>
    <s v="Second Class"/>
    <n v="54594"/>
    <n v="6"/>
    <n v="0"/>
    <n v="873504"/>
    <s v="CA-2014-109232"/>
    <s v="United States"/>
    <s v="Mount Pleasant"/>
    <s v="South Carolina"/>
    <n v="29464"/>
    <x v="3"/>
  </r>
  <r>
    <x v="3514"/>
    <x v="558"/>
    <d v="2017-04-16T00:00:00"/>
    <d v="2017-04-22T00:00:00"/>
    <s v="Standard Class"/>
    <n v="26046"/>
    <n v="3"/>
    <n v="8"/>
    <n v="-442782"/>
    <s v="US-2017-156356"/>
    <s v="United States"/>
    <s v="Houston"/>
    <s v="Texas"/>
    <n v="77095"/>
    <x v="0"/>
  </r>
  <r>
    <x v="3514"/>
    <x v="558"/>
    <d v="2017-04-16T00:00:00"/>
    <d v="2017-04-22T00:00:00"/>
    <s v="Standard Class"/>
    <n v="2896"/>
    <n v="1"/>
    <n v="8"/>
    <n v="-47784"/>
    <s v="US-2017-156356"/>
    <s v="United States"/>
    <s v="Houston"/>
    <s v="Texas"/>
    <n v="77095"/>
    <x v="0"/>
  </r>
  <r>
    <x v="3514"/>
    <x v="558"/>
    <d v="2017-04-16T00:00:00"/>
    <d v="2017-04-22T00:00:00"/>
    <s v="Standard Class"/>
    <n v="32544"/>
    <n v="2"/>
    <n v="2"/>
    <n v="-77292"/>
    <s v="US-2017-156356"/>
    <s v="United States"/>
    <s v="Houston"/>
    <s v="Texas"/>
    <n v="77095"/>
    <x v="0"/>
  </r>
  <r>
    <x v="3515"/>
    <x v="558"/>
    <d v="2017-12-03T00:00:00"/>
    <d v="2017-12-05T00:00:00"/>
    <s v="Second Class"/>
    <n v="47992"/>
    <n v="1"/>
    <n v="2"/>
    <n v="71988"/>
    <s v="CA-2017-128699"/>
    <s v="United States"/>
    <s v="Jacksonville"/>
    <s v="Florida"/>
    <n v="32216"/>
    <x v="3"/>
  </r>
  <r>
    <x v="3516"/>
    <x v="558"/>
    <d v="2017-03-19T00:00:00"/>
    <d v="2017-03-22T00:00:00"/>
    <s v="First Class"/>
    <n v="19824"/>
    <n v="6"/>
    <n v="2"/>
    <n v="66906"/>
    <s v="CA-2017-105410"/>
    <s v="United States"/>
    <s v="San Francisco"/>
    <s v="California"/>
    <n v="94110"/>
    <x v="1"/>
  </r>
  <r>
    <x v="3516"/>
    <x v="558"/>
    <d v="2017-03-19T00:00:00"/>
    <d v="2017-03-22T00:00:00"/>
    <s v="First Class"/>
    <n v="657504"/>
    <n v="6"/>
    <n v="2"/>
    <n v="-1315008"/>
    <s v="CA-2017-105410"/>
    <s v="United States"/>
    <s v="San Francisco"/>
    <s v="California"/>
    <n v="94110"/>
    <x v="1"/>
  </r>
  <r>
    <x v="3516"/>
    <x v="558"/>
    <d v="2017-03-19T00:00:00"/>
    <d v="2017-03-22T00:00:00"/>
    <s v="First Class"/>
    <n v="9954"/>
    <n v="2"/>
    <n v="0"/>
    <n v="109494"/>
    <s v="CA-2017-105410"/>
    <s v="United States"/>
    <s v="San Francisco"/>
    <s v="California"/>
    <n v="94110"/>
    <x v="1"/>
  </r>
  <r>
    <x v="3516"/>
    <x v="558"/>
    <d v="2017-03-19T00:00:00"/>
    <d v="2017-03-22T00:00:00"/>
    <s v="First Class"/>
    <n v="19996"/>
    <n v="4"/>
    <n v="0"/>
    <n v="859828"/>
    <s v="CA-2017-105410"/>
    <s v="United States"/>
    <s v="San Francisco"/>
    <s v="California"/>
    <n v="94110"/>
    <x v="1"/>
  </r>
  <r>
    <x v="3517"/>
    <x v="558"/>
    <d v="2017-10-21T00:00:00"/>
    <d v="2017-10-28T00:00:00"/>
    <s v="Standard Class"/>
    <n v="8559"/>
    <n v="1"/>
    <n v="7"/>
    <n v="-65619"/>
    <s v="US-2017-117331"/>
    <s v="United States"/>
    <s v="Glendale"/>
    <s v="Arizona"/>
    <n v="85301"/>
    <x v="1"/>
  </r>
  <r>
    <x v="3518"/>
    <x v="558"/>
    <d v="2016-11-19T00:00:00"/>
    <d v="2016-11-25T00:00:00"/>
    <s v="Standard Class"/>
    <n v="874"/>
    <n v="2"/>
    <n v="0"/>
    <n v="22724"/>
    <s v="CA-2016-130778"/>
    <s v="United States"/>
    <s v="Long Beach"/>
    <s v="New York"/>
    <n v="11561"/>
    <x v="2"/>
  </r>
  <r>
    <x v="3518"/>
    <x v="558"/>
    <d v="2016-11-19T00:00:00"/>
    <d v="2016-11-25T00:00:00"/>
    <s v="Standard Class"/>
    <n v="4475"/>
    <n v="5"/>
    <n v="0"/>
    <n v="20585"/>
    <s v="CA-2016-130778"/>
    <s v="United States"/>
    <s v="Long Beach"/>
    <s v="New York"/>
    <n v="11561"/>
    <x v="2"/>
  </r>
  <r>
    <x v="3519"/>
    <x v="559"/>
    <d v="2015-07-13T00:00:00"/>
    <d v="2015-07-15T00:00:00"/>
    <s v="Second Class"/>
    <n v="3888"/>
    <n v="6"/>
    <n v="0"/>
    <n v="186624"/>
    <s v="US-2015-140851"/>
    <s v="United States"/>
    <s v="Macon"/>
    <s v="Georgia"/>
    <n v="31204"/>
    <x v="3"/>
  </r>
  <r>
    <x v="3520"/>
    <x v="559"/>
    <d v="2014-02-06T00:00:00"/>
    <d v="2014-02-09T00:00:00"/>
    <s v="First Class"/>
    <n v="150"/>
    <n v="4"/>
    <n v="0"/>
    <n v="72"/>
    <s v="CA-2014-131905"/>
    <s v="United States"/>
    <s v="Chesapeake"/>
    <s v="Virginia"/>
    <n v="23320"/>
    <x v="3"/>
  </r>
  <r>
    <x v="3520"/>
    <x v="559"/>
    <d v="2014-02-06T00:00:00"/>
    <d v="2014-02-09T00:00:00"/>
    <s v="First Class"/>
    <n v="16161"/>
    <n v="1"/>
    <n v="0"/>
    <n v="420186"/>
    <s v="CA-2014-131905"/>
    <s v="United States"/>
    <s v="Chesapeake"/>
    <s v="Virginia"/>
    <n v="23320"/>
    <x v="3"/>
  </r>
  <r>
    <x v="3520"/>
    <x v="559"/>
    <d v="2014-02-06T00:00:00"/>
    <d v="2014-02-09T00:00:00"/>
    <s v="First Class"/>
    <n v="14495"/>
    <n v="5"/>
    <n v="0"/>
    <n v="420355"/>
    <s v="CA-2014-131905"/>
    <s v="United States"/>
    <s v="Chesapeake"/>
    <s v="Virginia"/>
    <n v="23320"/>
    <x v="3"/>
  </r>
  <r>
    <x v="3521"/>
    <x v="559"/>
    <d v="2017-06-10T00:00:00"/>
    <d v="2017-06-14T00:00:00"/>
    <s v="Standard Class"/>
    <n v="134752"/>
    <n v="8"/>
    <n v="2"/>
    <n v="8422"/>
    <s v="CA-2017-107167"/>
    <s v="United States"/>
    <s v="Jacksonville"/>
    <s v="Florida"/>
    <n v="32216"/>
    <x v="3"/>
  </r>
  <r>
    <x v="3522"/>
    <x v="559"/>
    <d v="2017-06-30T00:00:00"/>
    <d v="2017-07-04T00:00:00"/>
    <s v="Standard Class"/>
    <n v="108542"/>
    <n v="7"/>
    <n v="0"/>
    <n v="2822092"/>
    <s v="CA-2017-164112"/>
    <s v="United States"/>
    <s v="Mount Vernon"/>
    <s v="New York"/>
    <n v="10550"/>
    <x v="2"/>
  </r>
  <r>
    <x v="3523"/>
    <x v="559"/>
    <d v="2017-05-19T00:00:00"/>
    <d v="2017-05-23T00:00:00"/>
    <s v="Standard Class"/>
    <n v="2616"/>
    <n v="4"/>
    <n v="0"/>
    <n v="128184"/>
    <s v="CA-2017-127803"/>
    <s v="United States"/>
    <s v="Huntsville"/>
    <s v="Alabama"/>
    <n v="35810"/>
    <x v="3"/>
  </r>
  <r>
    <x v="3524"/>
    <x v="559"/>
    <d v="2014-09-19T00:00:00"/>
    <d v="2014-09-24T00:00:00"/>
    <s v="Standard Class"/>
    <n v="73915"/>
    <n v="1"/>
    <n v="5"/>
    <n v="-458273"/>
    <s v="CA-2014-138177"/>
    <s v="United States"/>
    <s v="Chandler"/>
    <s v="Arizona"/>
    <n v="85224"/>
    <x v="1"/>
  </r>
  <r>
    <x v="3525"/>
    <x v="560"/>
    <d v="2017-08-21T00:00:00"/>
    <d v="2017-08-23T00:00:00"/>
    <s v="Second Class"/>
    <n v="8664"/>
    <n v="4"/>
    <n v="0"/>
    <n v="225264"/>
    <s v="CA-2017-155705"/>
    <s v="United States"/>
    <s v="Jackson"/>
    <s v="Mississippi"/>
    <n v="39212"/>
    <x v="3"/>
  </r>
  <r>
    <x v="3526"/>
    <x v="560"/>
    <d v="2016-09-26T00:00:00"/>
    <d v="2016-10-01T00:00:00"/>
    <s v="Standard Class"/>
    <n v="747558"/>
    <n v="3"/>
    <n v="3"/>
    <n v="-961146"/>
    <s v="US-2016-157945"/>
    <s v="United States"/>
    <s v="Decatur"/>
    <s v="Illinois"/>
    <n v="62521"/>
    <x v="0"/>
  </r>
  <r>
    <x v="3526"/>
    <x v="560"/>
    <d v="2016-09-26T00:00:00"/>
    <d v="2016-10-01T00:00:00"/>
    <s v="Standard Class"/>
    <n v="8928"/>
    <n v="2"/>
    <n v="2"/>
    <n v="3348"/>
    <s v="US-2016-157945"/>
    <s v="United States"/>
    <s v="Decatur"/>
    <s v="Illinois"/>
    <n v="62521"/>
    <x v="0"/>
  </r>
  <r>
    <x v="3527"/>
    <x v="560"/>
    <d v="2015-12-15T00:00:00"/>
    <d v="2015-12-18T00:00:00"/>
    <s v="First Class"/>
    <n v="202536"/>
    <n v="6"/>
    <n v="2"/>
    <n v="607608"/>
    <s v="CA-2015-147830"/>
    <s v="United States"/>
    <s v="Newark"/>
    <s v="Ohio"/>
    <n v="43055"/>
    <x v="2"/>
  </r>
  <r>
    <x v="3527"/>
    <x v="560"/>
    <d v="2015-12-15T00:00:00"/>
    <d v="2015-12-18T00:00:00"/>
    <s v="First Class"/>
    <n v="1799994"/>
    <n v="2"/>
    <n v="7"/>
    <n v="-26399912"/>
    <s v="CA-2015-147830"/>
    <s v="United States"/>
    <s v="Newark"/>
    <s v="Ohio"/>
    <n v="43055"/>
    <x v="2"/>
  </r>
  <r>
    <x v="3527"/>
    <x v="560"/>
    <d v="2015-12-15T00:00:00"/>
    <d v="2015-12-18T00:00:00"/>
    <s v="First Class"/>
    <n v="101988"/>
    <n v="2"/>
    <n v="4"/>
    <n v="-16998"/>
    <s v="CA-2015-147830"/>
    <s v="United States"/>
    <s v="Newark"/>
    <s v="Ohio"/>
    <n v="43055"/>
    <x v="2"/>
  </r>
  <r>
    <x v="3527"/>
    <x v="560"/>
    <d v="2015-12-15T00:00:00"/>
    <d v="2015-12-18T00:00:00"/>
    <s v="First Class"/>
    <n v="262864"/>
    <n v="7"/>
    <n v="2"/>
    <n v="690018"/>
    <s v="CA-2015-147830"/>
    <s v="United States"/>
    <s v="Newark"/>
    <s v="Ohio"/>
    <n v="43055"/>
    <x v="2"/>
  </r>
  <r>
    <x v="3528"/>
    <x v="560"/>
    <d v="2014-02-11T00:00:00"/>
    <d v="2014-02-15T00:00:00"/>
    <s v="Standard Class"/>
    <n v="23445"/>
    <n v="3"/>
    <n v="0"/>
    <n v="103158"/>
    <s v="CA-2014-127614"/>
    <s v="United States"/>
    <s v="Chesapeake"/>
    <s v="Virginia"/>
    <n v="23320"/>
    <x v="3"/>
  </r>
  <r>
    <x v="3528"/>
    <x v="560"/>
    <d v="2014-02-11T00:00:00"/>
    <d v="2014-02-15T00:00:00"/>
    <s v="Standard Class"/>
    <n v="125622"/>
    <n v="6"/>
    <n v="0"/>
    <n v="753732"/>
    <s v="CA-2014-127614"/>
    <s v="United States"/>
    <s v="Chesapeake"/>
    <s v="Virginia"/>
    <n v="23320"/>
    <x v="3"/>
  </r>
  <r>
    <x v="3528"/>
    <x v="560"/>
    <d v="2014-02-11T00:00:00"/>
    <d v="2014-02-15T00:00:00"/>
    <s v="Standard Class"/>
    <n v="1746"/>
    <n v="2"/>
    <n v="0"/>
    <n v="82062"/>
    <s v="CA-2014-127614"/>
    <s v="United States"/>
    <s v="Chesapeake"/>
    <s v="Virginia"/>
    <n v="23320"/>
    <x v="3"/>
  </r>
  <r>
    <x v="3529"/>
    <x v="560"/>
    <d v="2016-08-18T00:00:00"/>
    <d v="2016-08-20T00:00:00"/>
    <s v="First Class"/>
    <n v="2068"/>
    <n v="1"/>
    <n v="8"/>
    <n v="-34122"/>
    <s v="CA-2016-113551"/>
    <s v="United States"/>
    <s v="Edinburg"/>
    <s v="Texas"/>
    <n v="78539"/>
    <x v="0"/>
  </r>
  <r>
    <x v="3529"/>
    <x v="560"/>
    <d v="2016-08-18T00:00:00"/>
    <d v="2016-08-20T00:00:00"/>
    <s v="First Class"/>
    <n v="8384"/>
    <n v="8"/>
    <n v="2"/>
    <n v="30392"/>
    <s v="CA-2016-113551"/>
    <s v="United States"/>
    <s v="Edinburg"/>
    <s v="Texas"/>
    <n v="78539"/>
    <x v="0"/>
  </r>
  <r>
    <x v="3530"/>
    <x v="560"/>
    <d v="2017-10-12T00:00:00"/>
    <d v="2017-10-12T00:00:00"/>
    <s v="Same Day"/>
    <n v="673344"/>
    <n v="3"/>
    <n v="3"/>
    <n v="-769536"/>
    <s v="CA-2017-130505"/>
    <s v="United States"/>
    <s v="Wheeling"/>
    <s v="West Virginia"/>
    <n v="26003"/>
    <x v="2"/>
  </r>
  <r>
    <x v="3531"/>
    <x v="560"/>
    <d v="2017-07-16T00:00:00"/>
    <d v="2017-07-23T00:00:00"/>
    <s v="Standard Class"/>
    <n v="242352"/>
    <n v="3"/>
    <n v="2"/>
    <n v="15147"/>
    <s v="US-2017-152842"/>
    <s v="United States"/>
    <s v="Charlotte"/>
    <s v="North Carolina"/>
    <n v="28205"/>
    <x v="3"/>
  </r>
  <r>
    <x v="3532"/>
    <x v="561"/>
    <d v="2016-07-23T00:00:00"/>
    <d v="2016-07-27T00:00:00"/>
    <s v="Standard Class"/>
    <n v="11416"/>
    <n v="4"/>
    <n v="8"/>
    <n v="-188364"/>
    <s v="CA-2016-162404"/>
    <s v="United States"/>
    <s v="Rockford"/>
    <s v="Illinois"/>
    <n v="61107"/>
    <x v="0"/>
  </r>
  <r>
    <x v="3533"/>
    <x v="561"/>
    <d v="2014-10-01T00:00:00"/>
    <d v="2014-10-05T00:00:00"/>
    <s v="Standard Class"/>
    <n v="471"/>
    <n v="1"/>
    <n v="0"/>
    <n v="0"/>
    <s v="US-2014-132745"/>
    <s v="United States"/>
    <s v="Reno"/>
    <s v="Nevada"/>
    <n v="89502"/>
    <x v="1"/>
  </r>
  <r>
    <x v="3534"/>
    <x v="561"/>
    <d v="2014-03-14T00:00:00"/>
    <d v="2014-03-18T00:00:00"/>
    <s v="Standard Class"/>
    <n v="91056"/>
    <n v="6"/>
    <n v="2"/>
    <n v="318696"/>
    <s v="CA-2014-100293"/>
    <s v="United States"/>
    <s v="Jacksonville"/>
    <s v="Florida"/>
    <n v="32216"/>
    <x v="3"/>
  </r>
  <r>
    <x v="3535"/>
    <x v="561"/>
    <d v="2015-06-29T00:00:00"/>
    <d v="2015-07-03T00:00:00"/>
    <s v="Standard Class"/>
    <n v="26998"/>
    <n v="2"/>
    <n v="0"/>
    <n v="728946"/>
    <s v="US-2015-100069"/>
    <s v="United States"/>
    <s v="Omaha"/>
    <s v="Nebraska"/>
    <n v="68104"/>
    <x v="0"/>
  </r>
  <r>
    <x v="3536"/>
    <x v="562"/>
    <d v="2015-04-04T00:00:00"/>
    <d v="2015-04-08T00:00:00"/>
    <s v="Standard Class"/>
    <n v="1116"/>
    <n v="2"/>
    <n v="0"/>
    <n v="43524"/>
    <s v="CA-2015-110667"/>
    <s v="United States"/>
    <s v="New York City"/>
    <s v="New York"/>
    <n v="10009"/>
    <x v="2"/>
  </r>
  <r>
    <x v="3536"/>
    <x v="562"/>
    <d v="2015-04-04T00:00:00"/>
    <d v="2015-04-08T00:00:00"/>
    <s v="Standard Class"/>
    <n v="1084"/>
    <n v="2"/>
    <n v="0"/>
    <n v="22764"/>
    <s v="CA-2015-110667"/>
    <s v="United States"/>
    <s v="New York City"/>
    <s v="New York"/>
    <n v="10009"/>
    <x v="2"/>
  </r>
  <r>
    <x v="3536"/>
    <x v="562"/>
    <d v="2015-04-04T00:00:00"/>
    <d v="2015-04-08T00:00:00"/>
    <s v="Standard Class"/>
    <n v="82344"/>
    <n v="3"/>
    <n v="2"/>
    <n v="277911"/>
    <s v="CA-2015-110667"/>
    <s v="United States"/>
    <s v="New York City"/>
    <s v="New York"/>
    <n v="10009"/>
    <x v="2"/>
  </r>
  <r>
    <x v="3536"/>
    <x v="562"/>
    <d v="2015-04-04T00:00:00"/>
    <d v="2015-04-08T00:00:00"/>
    <s v="Standard Class"/>
    <n v="9088"/>
    <n v="4"/>
    <n v="2"/>
    <n v="32944"/>
    <s v="CA-2015-110667"/>
    <s v="United States"/>
    <s v="New York City"/>
    <s v="New York"/>
    <n v="10009"/>
    <x v="2"/>
  </r>
  <r>
    <x v="3537"/>
    <x v="562"/>
    <d v="2017-09-07T00:00:00"/>
    <d v="2017-09-13T00:00:00"/>
    <s v="Standard Class"/>
    <n v="73008"/>
    <n v="9"/>
    <n v="2"/>
    <n v="264654"/>
    <s v="CA-2017-100335"/>
    <s v="United States"/>
    <s v="Chicago"/>
    <s v="Illinois"/>
    <n v="60610"/>
    <x v="0"/>
  </r>
  <r>
    <x v="3538"/>
    <x v="562"/>
    <d v="2017-08-18T00:00:00"/>
    <d v="2017-08-22T00:00:00"/>
    <s v="Standard Class"/>
    <n v="3231"/>
    <n v="2"/>
    <n v="0"/>
    <n v="61389"/>
    <s v="CA-2017-151358"/>
    <s v="United States"/>
    <s v="Seattle"/>
    <s v="Washington"/>
    <n v="98105"/>
    <x v="1"/>
  </r>
  <r>
    <x v="3539"/>
    <x v="562"/>
    <d v="2014-04-19T00:00:00"/>
    <d v="2014-04-21T00:00:00"/>
    <s v="Second Class"/>
    <n v="7614"/>
    <n v="3"/>
    <n v="0"/>
    <n v="26649"/>
    <s v="CA-2014-169460"/>
    <s v="United States"/>
    <s v="San Jose"/>
    <s v="California"/>
    <n v="95123"/>
    <x v="1"/>
  </r>
  <r>
    <x v="3540"/>
    <x v="562"/>
    <d v="2015-03-13T00:00:00"/>
    <d v="2015-03-18T00:00:00"/>
    <s v="Second Class"/>
    <n v="915136"/>
    <n v="4"/>
    <n v="2"/>
    <n v="1029528"/>
    <s v="US-2015-139675"/>
    <s v="United States"/>
    <s v="Chico"/>
    <s v="California"/>
    <n v="95928"/>
    <x v="1"/>
  </r>
  <r>
    <x v="3540"/>
    <x v="562"/>
    <d v="2015-03-13T00:00:00"/>
    <d v="2015-03-18T00:00:00"/>
    <s v="Second Class"/>
    <n v="32776"/>
    <n v="8"/>
    <n v="0"/>
    <n v="917728"/>
    <s v="US-2015-139675"/>
    <s v="United States"/>
    <s v="Chico"/>
    <s v="California"/>
    <n v="95928"/>
    <x v="1"/>
  </r>
  <r>
    <x v="3541"/>
    <x v="562"/>
    <d v="2014-09-09T00:00:00"/>
    <d v="2014-09-11T00:00:00"/>
    <s v="First Class"/>
    <n v="60672"/>
    <n v="6"/>
    <n v="2"/>
    <n v="128928"/>
    <s v="US-2014-131870"/>
    <s v="United States"/>
    <s v="Lancaster"/>
    <s v="Ohio"/>
    <n v="43130"/>
    <x v="2"/>
  </r>
  <r>
    <x v="3541"/>
    <x v="562"/>
    <d v="2014-09-09T00:00:00"/>
    <d v="2014-09-11T00:00:00"/>
    <s v="First Class"/>
    <n v="30816"/>
    <n v="9"/>
    <n v="2"/>
    <n v="26964"/>
    <s v="US-2014-131870"/>
    <s v="United States"/>
    <s v="Lancaster"/>
    <s v="Ohio"/>
    <n v="43130"/>
    <x v="2"/>
  </r>
  <r>
    <x v="3542"/>
    <x v="562"/>
    <d v="2015-05-03T00:00:00"/>
    <d v="2015-05-06T00:00:00"/>
    <s v="First Class"/>
    <n v="13848"/>
    <n v="3"/>
    <n v="2"/>
    <n v="5193"/>
    <s v="CA-2015-160864"/>
    <s v="United States"/>
    <s v="San Jose"/>
    <s v="California"/>
    <n v="95123"/>
    <x v="1"/>
  </r>
  <r>
    <x v="3543"/>
    <x v="563"/>
    <d v="2017-08-18T00:00:00"/>
    <d v="2017-08-23T00:00:00"/>
    <s v="Second Class"/>
    <n v="4048"/>
    <n v="2"/>
    <n v="0"/>
    <n v="157872"/>
    <s v="CA-2017-117947"/>
    <s v="United States"/>
    <s v="New York City"/>
    <s v="New York"/>
    <n v="10011"/>
    <x v="2"/>
  </r>
  <r>
    <x v="3543"/>
    <x v="563"/>
    <d v="2017-08-18T00:00:00"/>
    <d v="2017-08-23T00:00:00"/>
    <s v="Second Class"/>
    <n v="994"/>
    <n v="2"/>
    <n v="0"/>
    <n v="30814"/>
    <s v="CA-2017-117947"/>
    <s v="United States"/>
    <s v="New York City"/>
    <s v="New York"/>
    <n v="10011"/>
    <x v="2"/>
  </r>
  <r>
    <x v="3543"/>
    <x v="563"/>
    <d v="2017-08-18T00:00:00"/>
    <d v="2017-08-23T00:00:00"/>
    <s v="Second Class"/>
    <n v="107424"/>
    <n v="9"/>
    <n v="2"/>
    <n v="3357"/>
    <s v="CA-2017-117947"/>
    <s v="United States"/>
    <s v="New York City"/>
    <s v="New York"/>
    <n v="10011"/>
    <x v="2"/>
  </r>
  <r>
    <x v="3543"/>
    <x v="563"/>
    <d v="2017-08-18T00:00:00"/>
    <d v="2017-08-23T00:00:00"/>
    <s v="Second Class"/>
    <n v="3791"/>
    <n v="1"/>
    <n v="0"/>
    <n v="109939"/>
    <s v="CA-2017-117947"/>
    <s v="United States"/>
    <s v="New York City"/>
    <s v="New York"/>
    <n v="10011"/>
    <x v="2"/>
  </r>
  <r>
    <x v="3543"/>
    <x v="563"/>
    <d v="2017-08-18T00:00:00"/>
    <d v="2017-08-23T00:00:00"/>
    <s v="Second Class"/>
    <n v="8802"/>
    <n v="3"/>
    <n v="0"/>
    <n v="272862"/>
    <s v="CA-2017-117947"/>
    <s v="United States"/>
    <s v="New York City"/>
    <s v="New York"/>
    <n v="10011"/>
    <x v="2"/>
  </r>
  <r>
    <x v="3544"/>
    <x v="563"/>
    <d v="2015-09-15T00:00:00"/>
    <d v="2015-09-15T00:00:00"/>
    <s v="Same Day"/>
    <n v="15552"/>
    <n v="3"/>
    <n v="2"/>
    <n v="54432"/>
    <s v="US-2015-130519"/>
    <s v="United States"/>
    <s v="Coral Springs"/>
    <s v="Florida"/>
    <n v="33065"/>
    <x v="3"/>
  </r>
  <r>
    <x v="3544"/>
    <x v="563"/>
    <d v="2015-09-15T00:00:00"/>
    <d v="2015-09-15T00:00:00"/>
    <s v="Same Day"/>
    <n v="15712"/>
    <n v="4"/>
    <n v="2"/>
    <n v="25532"/>
    <s v="US-2015-130519"/>
    <s v="United States"/>
    <s v="Coral Springs"/>
    <s v="Florida"/>
    <n v="33065"/>
    <x v="3"/>
  </r>
  <r>
    <x v="3544"/>
    <x v="563"/>
    <d v="2015-09-15T00:00:00"/>
    <d v="2015-09-15T00:00:00"/>
    <s v="Same Day"/>
    <n v="24672"/>
    <n v="2"/>
    <n v="2"/>
    <n v="21588"/>
    <s v="US-2015-130519"/>
    <s v="United States"/>
    <s v="Coral Springs"/>
    <s v="Florida"/>
    <n v="33065"/>
    <x v="3"/>
  </r>
  <r>
    <x v="3544"/>
    <x v="563"/>
    <d v="2015-09-15T00:00:00"/>
    <d v="2015-09-15T00:00:00"/>
    <s v="Same Day"/>
    <n v="55968"/>
    <n v="1"/>
    <n v="2"/>
    <n v="-20988"/>
    <s v="US-2015-130519"/>
    <s v="United States"/>
    <s v="Coral Springs"/>
    <s v="Florida"/>
    <n v="33065"/>
    <x v="3"/>
  </r>
  <r>
    <x v="3545"/>
    <x v="563"/>
    <d v="2017-11-12T00:00:00"/>
    <d v="2017-11-12T00:00:00"/>
    <s v="Same Day"/>
    <n v="370782"/>
    <n v="3"/>
    <n v="4"/>
    <n v="-926955"/>
    <s v="US-2017-116659"/>
    <s v="United States"/>
    <s v="Newark"/>
    <s v="Ohio"/>
    <n v="43055"/>
    <x v="2"/>
  </r>
  <r>
    <x v="3546"/>
    <x v="563"/>
    <d v="2017-02-16T00:00:00"/>
    <d v="2017-02-21T00:00:00"/>
    <s v="Standard Class"/>
    <n v="57951"/>
    <n v="3"/>
    <n v="0"/>
    <n v="811314"/>
    <s v="CA-2017-120019"/>
    <s v="United States"/>
    <s v="Fairfield"/>
    <s v="Connecticut"/>
    <n v="6824"/>
    <x v="2"/>
  </r>
  <r>
    <x v="3546"/>
    <x v="563"/>
    <d v="2017-02-16T00:00:00"/>
    <d v="2017-02-21T00:00:00"/>
    <s v="Standard Class"/>
    <n v="1499"/>
    <n v="1"/>
    <n v="0"/>
    <n v="73451"/>
    <s v="CA-2017-120019"/>
    <s v="United States"/>
    <s v="Fairfield"/>
    <s v="Connecticut"/>
    <n v="6824"/>
    <x v="2"/>
  </r>
  <r>
    <x v="3547"/>
    <x v="563"/>
    <d v="2014-11-24T00:00:00"/>
    <d v="2014-11-29T00:00:00"/>
    <s v="Standard Class"/>
    <n v="15192"/>
    <n v="4"/>
    <n v="0"/>
    <n v="45576"/>
    <s v="CA-2014-100762"/>
    <s v="United States"/>
    <s v="Jackson"/>
    <s v="Michigan"/>
    <n v="49201"/>
    <x v="0"/>
  </r>
  <r>
    <x v="3547"/>
    <x v="563"/>
    <d v="2014-11-24T00:00:00"/>
    <d v="2014-11-29T00:00:00"/>
    <s v="Standard Class"/>
    <n v="19662"/>
    <n v="2"/>
    <n v="0"/>
    <n v="963438"/>
    <s v="CA-2014-100762"/>
    <s v="United States"/>
    <s v="Jackson"/>
    <s v="Michigan"/>
    <n v="49201"/>
    <x v="0"/>
  </r>
  <r>
    <x v="3547"/>
    <x v="563"/>
    <d v="2014-11-24T00:00:00"/>
    <d v="2014-11-29T00:00:00"/>
    <s v="Standard Class"/>
    <n v="14412"/>
    <n v="3"/>
    <n v="0"/>
    <n v="691776"/>
    <s v="CA-2014-100762"/>
    <s v="United States"/>
    <s v="Jackson"/>
    <s v="Michigan"/>
    <n v="49201"/>
    <x v="0"/>
  </r>
  <r>
    <x v="3547"/>
    <x v="563"/>
    <d v="2014-11-24T00:00:00"/>
    <d v="2014-11-29T00:00:00"/>
    <s v="Standard Class"/>
    <n v="1596"/>
    <n v="2"/>
    <n v="0"/>
    <n v="798"/>
    <s v="CA-2014-100762"/>
    <s v="United States"/>
    <s v="Jackson"/>
    <s v="Michigan"/>
    <n v="49201"/>
    <x v="0"/>
  </r>
  <r>
    <x v="3548"/>
    <x v="564"/>
    <d v="2014-11-24T00:00:00"/>
    <d v="2014-11-26T00:00:00"/>
    <s v="First Class"/>
    <n v="2624"/>
    <n v="1"/>
    <n v="2"/>
    <n v="4264"/>
    <s v="CA-2014-115973"/>
    <s v="United States"/>
    <s v="Cincinnati"/>
    <s v="Ohio"/>
    <n v="45231"/>
    <x v="2"/>
  </r>
  <r>
    <x v="3549"/>
    <x v="564"/>
    <d v="2017-11-12T00:00:00"/>
    <d v="2017-11-18T00:00:00"/>
    <s v="Standard Class"/>
    <n v="16056"/>
    <n v="3"/>
    <n v="2"/>
    <n v="58203"/>
    <s v="CA-2017-130386"/>
    <s v="United States"/>
    <s v="Austin"/>
    <s v="Texas"/>
    <n v="78745"/>
    <x v="0"/>
  </r>
  <r>
    <x v="3549"/>
    <x v="564"/>
    <d v="2017-11-12T00:00:00"/>
    <d v="2017-11-18T00:00:00"/>
    <s v="Standard Class"/>
    <n v="223056"/>
    <n v="9"/>
    <n v="2"/>
    <n v="69705"/>
    <s v="CA-2017-130386"/>
    <s v="United States"/>
    <s v="Austin"/>
    <s v="Texas"/>
    <n v="78745"/>
    <x v="0"/>
  </r>
  <r>
    <x v="3549"/>
    <x v="564"/>
    <d v="2017-11-12T00:00:00"/>
    <d v="2017-11-18T00:00:00"/>
    <s v="Standard Class"/>
    <n v="540048"/>
    <n v="3"/>
    <n v="2"/>
    <n v="-472542"/>
    <s v="CA-2017-130386"/>
    <s v="United States"/>
    <s v="Austin"/>
    <s v="Texas"/>
    <n v="78745"/>
    <x v="0"/>
  </r>
  <r>
    <x v="3550"/>
    <x v="564"/>
    <d v="2014-12-03T00:00:00"/>
    <d v="2014-12-09T00:00:00"/>
    <s v="Standard Class"/>
    <n v="47996"/>
    <n v="4"/>
    <n v="0"/>
    <n v="1343888"/>
    <s v="CA-2014-122749"/>
    <s v="United States"/>
    <s v="Oklahoma City"/>
    <s v="Oklahoma"/>
    <n v="73120"/>
    <x v="0"/>
  </r>
  <r>
    <x v="3551"/>
    <x v="564"/>
    <d v="2015-11-05T00:00:00"/>
    <d v="2015-11-09T00:00:00"/>
    <s v="Standard Class"/>
    <n v="19824"/>
    <n v="6"/>
    <n v="2"/>
    <n v="64428"/>
    <s v="CA-2015-103961"/>
    <s v="United States"/>
    <s v="Quincy"/>
    <s v="Illinois"/>
    <n v="62301"/>
    <x v="0"/>
  </r>
  <r>
    <x v="3552"/>
    <x v="564"/>
    <d v="2015-11-22T00:00:00"/>
    <d v="2015-11-25T00:00:00"/>
    <s v="Second Class"/>
    <n v="3794"/>
    <n v="2"/>
    <n v="0"/>
    <n v="182112"/>
    <s v="CA-2015-137708"/>
    <s v="United States"/>
    <s v="Los Angeles"/>
    <s v="California"/>
    <n v="90008"/>
    <x v="1"/>
  </r>
  <r>
    <x v="3552"/>
    <x v="564"/>
    <d v="2015-11-22T00:00:00"/>
    <d v="2015-11-25T00:00:00"/>
    <s v="Second Class"/>
    <n v="428"/>
    <n v="10"/>
    <n v="0"/>
    <n v="1926"/>
    <s v="CA-2015-137708"/>
    <s v="United States"/>
    <s v="Los Angeles"/>
    <s v="California"/>
    <n v="90008"/>
    <x v="1"/>
  </r>
  <r>
    <x v="3552"/>
    <x v="564"/>
    <d v="2015-11-22T00:00:00"/>
    <d v="2015-11-25T00:00:00"/>
    <s v="Second Class"/>
    <n v="3363"/>
    <n v="3"/>
    <n v="0"/>
    <n v="10089"/>
    <s v="CA-2015-137708"/>
    <s v="United States"/>
    <s v="Los Angeles"/>
    <s v="California"/>
    <n v="90008"/>
    <x v="1"/>
  </r>
  <r>
    <x v="3553"/>
    <x v="565"/>
    <d v="2016-09-25T00:00:00"/>
    <d v="2016-10-01T00:00:00"/>
    <s v="Standard Class"/>
    <n v="15936"/>
    <n v="4"/>
    <n v="2"/>
    <n v="51792"/>
    <s v="CA-2016-123722"/>
    <s v="United States"/>
    <s v="Irving"/>
    <s v="Texas"/>
    <n v="75061"/>
    <x v="0"/>
  </r>
  <r>
    <x v="3554"/>
    <x v="565"/>
    <d v="2017-06-24T00:00:00"/>
    <d v="2017-07-01T00:00:00"/>
    <s v="Standard Class"/>
    <n v="3856"/>
    <n v="8"/>
    <n v="0"/>
    <n v="111824"/>
    <s v="CA-2017-100384"/>
    <s v="United States"/>
    <s v="Pomona"/>
    <s v="California"/>
    <n v="91767"/>
    <x v="1"/>
  </r>
  <r>
    <x v="3554"/>
    <x v="565"/>
    <d v="2017-06-24T00:00:00"/>
    <d v="2017-07-01T00:00:00"/>
    <s v="Standard Class"/>
    <n v="3582"/>
    <n v="9"/>
    <n v="0"/>
    <n v="118206"/>
    <s v="CA-2017-100384"/>
    <s v="United States"/>
    <s v="Pomona"/>
    <s v="California"/>
    <n v="91767"/>
    <x v="1"/>
  </r>
  <r>
    <x v="3555"/>
    <x v="565"/>
    <d v="2017-02-19T00:00:00"/>
    <d v="2017-02-21T00:00:00"/>
    <s v="Second Class"/>
    <n v="124586"/>
    <n v="7"/>
    <n v="0"/>
    <n v="3612994"/>
    <s v="CA-2017-122693"/>
    <s v="United States"/>
    <s v="Roswell"/>
    <s v="Georgia"/>
    <n v="30076"/>
    <x v="3"/>
  </r>
  <r>
    <x v="3556"/>
    <x v="565"/>
    <d v="2015-10-19T00:00:00"/>
    <d v="2015-10-24T00:00:00"/>
    <s v="Standard Class"/>
    <n v="3828"/>
    <n v="6"/>
    <n v="0"/>
    <n v="176088"/>
    <s v="CA-2015-113901"/>
    <s v="United States"/>
    <s v="Detroit"/>
    <s v="Michigan"/>
    <n v="48227"/>
    <x v="0"/>
  </r>
  <r>
    <x v="3556"/>
    <x v="565"/>
    <d v="2015-10-19T00:00:00"/>
    <d v="2015-10-24T00:00:00"/>
    <s v="Standard Class"/>
    <n v="14995"/>
    <n v="5"/>
    <n v="0"/>
    <n v="44985"/>
    <s v="CA-2015-113901"/>
    <s v="United States"/>
    <s v="Detroit"/>
    <s v="Michigan"/>
    <n v="48227"/>
    <x v="0"/>
  </r>
  <r>
    <x v="3557"/>
    <x v="565"/>
    <d v="2015-09-19T00:00:00"/>
    <d v="2015-09-26T00:00:00"/>
    <s v="Standard Class"/>
    <n v="6636"/>
    <n v="4"/>
    <n v="0"/>
    <n v="23226"/>
    <s v="CA-2015-147102"/>
    <s v="United States"/>
    <s v="Columbus"/>
    <s v="Georgia"/>
    <n v="31907"/>
    <x v="3"/>
  </r>
  <r>
    <x v="3558"/>
    <x v="565"/>
    <d v="2017-04-08T00:00:00"/>
    <d v="2017-04-12T00:00:00"/>
    <s v="Standard Class"/>
    <n v="27396"/>
    <n v="2"/>
    <n v="0"/>
    <n v="712296"/>
    <s v="US-2017-136721"/>
    <s v="United States"/>
    <s v="Oak Park"/>
    <s v="Michigan"/>
    <n v="48237"/>
    <x v="0"/>
  </r>
  <r>
    <x v="3558"/>
    <x v="565"/>
    <d v="2017-04-08T00:00:00"/>
    <d v="2017-04-12T00:00:00"/>
    <s v="Standard Class"/>
    <n v="3069"/>
    <n v="3"/>
    <n v="0"/>
    <n v="79794"/>
    <s v="US-2017-136721"/>
    <s v="United States"/>
    <s v="Oak Park"/>
    <s v="Michigan"/>
    <n v="48237"/>
    <x v="0"/>
  </r>
  <r>
    <x v="3559"/>
    <x v="565"/>
    <d v="2014-03-02T00:00:00"/>
    <d v="2014-03-06T00:00:00"/>
    <s v="Standard Class"/>
    <n v="3424"/>
    <n v="1"/>
    <n v="2"/>
    <n v="107"/>
    <s v="CA-2014-111157"/>
    <s v="United States"/>
    <s v="Philadelphia"/>
    <s v="Pennsylvania"/>
    <n v="19120"/>
    <x v="2"/>
  </r>
  <r>
    <x v="3559"/>
    <x v="565"/>
    <d v="2014-03-02T00:00:00"/>
    <d v="2014-03-06T00:00:00"/>
    <s v="Standard Class"/>
    <n v="1512"/>
    <n v="3"/>
    <n v="2"/>
    <n v="3213"/>
    <s v="CA-2014-111157"/>
    <s v="United States"/>
    <s v="Philadelphia"/>
    <s v="Pennsylvania"/>
    <n v="19120"/>
    <x v="2"/>
  </r>
  <r>
    <x v="3560"/>
    <x v="566"/>
    <d v="2015-05-28T00:00:00"/>
    <d v="2015-06-03T00:00:00"/>
    <s v="Standard Class"/>
    <n v="663"/>
    <n v="3"/>
    <n v="0"/>
    <n v="17901"/>
    <s v="CA-2015-118948"/>
    <s v="United States"/>
    <s v="Seattle"/>
    <s v="Washington"/>
    <n v="98105"/>
    <x v="1"/>
  </r>
  <r>
    <x v="3561"/>
    <x v="566"/>
    <d v="2016-10-17T00:00:00"/>
    <d v="2016-10-20T00:00:00"/>
    <s v="First Class"/>
    <n v="1816"/>
    <n v="5"/>
    <n v="2"/>
    <n v="6583"/>
    <s v="CA-2016-141586"/>
    <s v="United States"/>
    <s v="San Francisco"/>
    <s v="California"/>
    <n v="94122"/>
    <x v="1"/>
  </r>
  <r>
    <x v="3562"/>
    <x v="566"/>
    <d v="2017-10-21T00:00:00"/>
    <d v="2017-10-26T00:00:00"/>
    <s v="Standard Class"/>
    <n v="17856"/>
    <n v="4"/>
    <n v="2"/>
    <n v="20088"/>
    <s v="CA-2017-148166"/>
    <s v="United States"/>
    <s v="Deltona"/>
    <s v="Florida"/>
    <n v="32725"/>
    <x v="3"/>
  </r>
  <r>
    <x v="3563"/>
    <x v="566"/>
    <d v="2017-10-12T00:00:00"/>
    <d v="2017-10-14T00:00:00"/>
    <s v="First Class"/>
    <n v="99"/>
    <n v="1"/>
    <n v="0"/>
    <n v="4356"/>
    <s v="CA-2017-126536"/>
    <s v="United States"/>
    <s v="San Francisco"/>
    <s v="California"/>
    <n v="94110"/>
    <x v="1"/>
  </r>
  <r>
    <x v="3563"/>
    <x v="566"/>
    <d v="2017-10-12T00:00:00"/>
    <d v="2017-10-14T00:00:00"/>
    <s v="First Class"/>
    <n v="10184"/>
    <n v="5"/>
    <n v="2"/>
    <n v="36917"/>
    <s v="CA-2017-126536"/>
    <s v="United States"/>
    <s v="San Francisco"/>
    <s v="California"/>
    <n v="94110"/>
    <x v="1"/>
  </r>
  <r>
    <x v="3564"/>
    <x v="566"/>
    <d v="2017-06-18T00:00:00"/>
    <d v="2017-06-20T00:00:00"/>
    <s v="Second Class"/>
    <n v="74352"/>
    <n v="3"/>
    <n v="2"/>
    <n v="23235"/>
    <s v="CA-2017-162712"/>
    <s v="United States"/>
    <s v="Corpus Christi"/>
    <s v="Texas"/>
    <n v="78415"/>
    <x v="0"/>
  </r>
  <r>
    <x v="3565"/>
    <x v="566"/>
    <d v="2016-07-18T00:00:00"/>
    <d v="2016-07-22T00:00:00"/>
    <s v="Standard Class"/>
    <n v="11264"/>
    <n v="8"/>
    <n v="2"/>
    <n v="12672"/>
    <s v="CA-2016-102561"/>
    <s v="United States"/>
    <s v="Philadelphia"/>
    <s v="Pennsylvania"/>
    <n v="19140"/>
    <x v="2"/>
  </r>
  <r>
    <x v="3565"/>
    <x v="566"/>
    <d v="2016-07-18T00:00:00"/>
    <d v="2016-07-22T00:00:00"/>
    <s v="Standard Class"/>
    <n v="28408"/>
    <n v="10"/>
    <n v="2"/>
    <n v="24857"/>
    <s v="CA-2016-102561"/>
    <s v="United States"/>
    <s v="Philadelphia"/>
    <s v="Pennsylvania"/>
    <n v="19140"/>
    <x v="2"/>
  </r>
  <r>
    <x v="3565"/>
    <x v="566"/>
    <d v="2016-07-18T00:00:00"/>
    <d v="2016-07-22T00:00:00"/>
    <s v="Standard Class"/>
    <n v="18496"/>
    <n v="4"/>
    <n v="2"/>
    <n v="67048"/>
    <s v="CA-2016-102561"/>
    <s v="United States"/>
    <s v="Philadelphia"/>
    <s v="Pennsylvania"/>
    <n v="19140"/>
    <x v="2"/>
  </r>
  <r>
    <x v="3566"/>
    <x v="566"/>
    <d v="2017-09-24T00:00:00"/>
    <d v="2017-09-28T00:00:00"/>
    <s v="Second Class"/>
    <n v="3108"/>
    <n v="6"/>
    <n v="0"/>
    <n v="152292"/>
    <s v="CA-2017-130148"/>
    <s v="United States"/>
    <s v="San Francisco"/>
    <s v="California"/>
    <n v="94110"/>
    <x v="1"/>
  </r>
  <r>
    <x v="3566"/>
    <x v="566"/>
    <d v="2017-09-24T00:00:00"/>
    <d v="2017-09-28T00:00:00"/>
    <s v="Second Class"/>
    <n v="73"/>
    <n v="2"/>
    <n v="0"/>
    <n v="219"/>
    <s v="CA-2017-130148"/>
    <s v="United States"/>
    <s v="San Francisco"/>
    <s v="California"/>
    <n v="94110"/>
    <x v="1"/>
  </r>
  <r>
    <x v="3567"/>
    <x v="567"/>
    <d v="2015-08-25T00:00:00"/>
    <d v="2015-08-30T00:00:00"/>
    <s v="Standard Class"/>
    <n v="40784"/>
    <n v="1"/>
    <n v="2"/>
    <n v="45882"/>
    <s v="US-2015-139759"/>
    <s v="United States"/>
    <s v="Los Angeles"/>
    <s v="California"/>
    <n v="90045"/>
    <x v="1"/>
  </r>
  <r>
    <x v="3567"/>
    <x v="567"/>
    <d v="2015-08-25T00:00:00"/>
    <d v="2015-08-30T00:00:00"/>
    <s v="Standard Class"/>
    <n v="10596"/>
    <n v="4"/>
    <n v="0"/>
    <n v="296688"/>
    <s v="US-2015-139759"/>
    <s v="United States"/>
    <s v="Los Angeles"/>
    <s v="California"/>
    <n v="90045"/>
    <x v="1"/>
  </r>
  <r>
    <x v="3568"/>
    <x v="567"/>
    <d v="2017-11-02T00:00:00"/>
    <d v="2017-11-04T00:00:00"/>
    <s v="Second Class"/>
    <n v="7658"/>
    <n v="7"/>
    <n v="0"/>
    <n v="3829"/>
    <s v="US-2017-163790"/>
    <s v="United States"/>
    <s v="Danville"/>
    <s v="California"/>
    <n v="94526"/>
    <x v="1"/>
  </r>
  <r>
    <x v="3568"/>
    <x v="567"/>
    <d v="2017-11-02T00:00:00"/>
    <d v="2017-11-04T00:00:00"/>
    <s v="Second Class"/>
    <n v="88"/>
    <n v="5"/>
    <n v="0"/>
    <n v="4224"/>
    <s v="US-2017-163790"/>
    <s v="United States"/>
    <s v="Danville"/>
    <s v="California"/>
    <n v="94526"/>
    <x v="1"/>
  </r>
  <r>
    <x v="3568"/>
    <x v="567"/>
    <d v="2017-11-02T00:00:00"/>
    <d v="2017-11-04T00:00:00"/>
    <s v="Second Class"/>
    <n v="590352"/>
    <n v="6"/>
    <n v="2"/>
    <n v="2066232"/>
    <s v="US-2017-163790"/>
    <s v="United States"/>
    <s v="Danville"/>
    <s v="California"/>
    <n v="94526"/>
    <x v="1"/>
  </r>
  <r>
    <x v="3568"/>
    <x v="567"/>
    <d v="2017-11-02T00:00:00"/>
    <d v="2017-11-04T00:00:00"/>
    <s v="Second Class"/>
    <n v="558"/>
    <n v="3"/>
    <n v="0"/>
    <n v="1674"/>
    <s v="US-2017-163790"/>
    <s v="United States"/>
    <s v="Danville"/>
    <s v="California"/>
    <n v="94526"/>
    <x v="1"/>
  </r>
  <r>
    <x v="3568"/>
    <x v="567"/>
    <d v="2017-11-02T00:00:00"/>
    <d v="2017-11-04T00:00:00"/>
    <s v="Second Class"/>
    <n v="2502"/>
    <n v="3"/>
    <n v="0"/>
    <n v="105084"/>
    <s v="US-2017-163790"/>
    <s v="United States"/>
    <s v="Danville"/>
    <s v="California"/>
    <n v="94526"/>
    <x v="1"/>
  </r>
  <r>
    <x v="3568"/>
    <x v="567"/>
    <d v="2017-11-02T00:00:00"/>
    <d v="2017-11-04T00:00:00"/>
    <s v="Second Class"/>
    <n v="45255"/>
    <n v="7"/>
    <n v="0"/>
    <n v="226275"/>
    <s v="US-2017-163790"/>
    <s v="United States"/>
    <s v="Danville"/>
    <s v="California"/>
    <n v="94526"/>
    <x v="1"/>
  </r>
  <r>
    <x v="3569"/>
    <x v="567"/>
    <d v="2016-05-30T00:00:00"/>
    <d v="2016-06-03T00:00:00"/>
    <s v="Standard Class"/>
    <n v="3888"/>
    <n v="6"/>
    <n v="0"/>
    <n v="186624"/>
    <s v="CA-2016-147473"/>
    <s v="United States"/>
    <s v="Los Angeles"/>
    <s v="California"/>
    <n v="90049"/>
    <x v="1"/>
  </r>
  <r>
    <x v="3570"/>
    <x v="567"/>
    <d v="2014-10-31T00:00:00"/>
    <d v="2014-11-02T00:00:00"/>
    <s v="Second Class"/>
    <n v="73584"/>
    <n v="2"/>
    <n v="2"/>
    <n v="82782"/>
    <s v="US-2014-120313"/>
    <s v="United States"/>
    <s v="San Francisco"/>
    <s v="California"/>
    <n v="94110"/>
    <x v="1"/>
  </r>
  <r>
    <x v="3571"/>
    <x v="568"/>
    <d v="2014-11-04T00:00:00"/>
    <d v="2014-11-09T00:00:00"/>
    <s v="Standard Class"/>
    <n v="135882"/>
    <n v="1"/>
    <n v="1"/>
    <n v="241568"/>
    <s v="CA-2014-164973"/>
    <s v="United States"/>
    <s v="New York City"/>
    <s v="New York"/>
    <n v="10024"/>
    <x v="2"/>
  </r>
  <r>
    <x v="3571"/>
    <x v="568"/>
    <d v="2014-11-04T00:00:00"/>
    <d v="2014-11-09T00:00:00"/>
    <s v="Standard Class"/>
    <n v="399198"/>
    <n v="2"/>
    <n v="0"/>
    <n v="199599"/>
    <s v="CA-2014-164973"/>
    <s v="United States"/>
    <s v="New York City"/>
    <s v="New York"/>
    <n v="10024"/>
    <x v="2"/>
  </r>
  <r>
    <x v="3571"/>
    <x v="568"/>
    <d v="2014-11-04T00:00:00"/>
    <d v="2014-11-09T00:00:00"/>
    <s v="Standard Class"/>
    <n v="27594"/>
    <n v="6"/>
    <n v="0"/>
    <n v="800226"/>
    <s v="CA-2014-164973"/>
    <s v="United States"/>
    <s v="New York City"/>
    <s v="New York"/>
    <n v="10024"/>
    <x v="2"/>
  </r>
  <r>
    <x v="3571"/>
    <x v="568"/>
    <d v="2014-11-04T00:00:00"/>
    <d v="2014-11-09T00:00:00"/>
    <s v="Standard Class"/>
    <n v="3600"/>
    <n v="4"/>
    <n v="0"/>
    <n v="1296"/>
    <s v="CA-2014-164973"/>
    <s v="United States"/>
    <s v="New York City"/>
    <s v="New York"/>
    <n v="10024"/>
    <x v="2"/>
  </r>
  <r>
    <x v="3571"/>
    <x v="568"/>
    <d v="2014-11-04T00:00:00"/>
    <d v="2014-11-09T00:00:00"/>
    <s v="Standard Class"/>
    <n v="4357"/>
    <n v="1"/>
    <n v="0"/>
    <n v="13071"/>
    <s v="CA-2014-164973"/>
    <s v="United States"/>
    <s v="New York City"/>
    <s v="New York"/>
    <n v="10024"/>
    <x v="2"/>
  </r>
  <r>
    <x v="3572"/>
    <x v="568"/>
    <d v="2015-05-25T00:00:00"/>
    <d v="2015-05-27T00:00:00"/>
    <s v="Second Class"/>
    <n v="2124"/>
    <n v="3"/>
    <n v="0"/>
    <n v="80712"/>
    <s v="US-2015-152128"/>
    <s v="United States"/>
    <s v="Wichita"/>
    <s v="Kansas"/>
    <n v="67212"/>
    <x v="0"/>
  </r>
  <r>
    <x v="3572"/>
    <x v="568"/>
    <d v="2015-05-25T00:00:00"/>
    <d v="2015-05-27T00:00:00"/>
    <s v="Second Class"/>
    <n v="12796"/>
    <n v="2"/>
    <n v="0"/>
    <n v="601412"/>
    <s v="US-2015-152128"/>
    <s v="United States"/>
    <s v="Wichita"/>
    <s v="Kansas"/>
    <n v="67212"/>
    <x v="0"/>
  </r>
  <r>
    <x v="3573"/>
    <x v="568"/>
    <d v="2014-04-08T00:00:00"/>
    <d v="2014-04-12T00:00:00"/>
    <s v="Standard Class"/>
    <n v="99592"/>
    <n v="1"/>
    <n v="2"/>
    <n v="24898"/>
    <s v="CA-2014-150581"/>
    <s v="United States"/>
    <s v="Concord"/>
    <s v="California"/>
    <n v="94521"/>
    <x v="1"/>
  </r>
  <r>
    <x v="3573"/>
    <x v="568"/>
    <d v="2014-04-08T00:00:00"/>
    <d v="2014-04-12T00:00:00"/>
    <s v="Standard Class"/>
    <n v="39996"/>
    <n v="4"/>
    <n v="0"/>
    <n v="139986"/>
    <s v="CA-2014-150581"/>
    <s v="United States"/>
    <s v="Concord"/>
    <s v="California"/>
    <n v="94521"/>
    <x v="1"/>
  </r>
  <r>
    <x v="3574"/>
    <x v="568"/>
    <d v="2015-05-23T00:00:00"/>
    <d v="2015-05-27T00:00:00"/>
    <s v="Second Class"/>
    <n v="8505"/>
    <n v="5"/>
    <n v="1"/>
    <n v="2457"/>
    <s v="CA-2015-136805"/>
    <s v="United States"/>
    <s v="Detroit"/>
    <s v="Michigan"/>
    <n v="48234"/>
    <x v="0"/>
  </r>
  <r>
    <x v="3574"/>
    <x v="568"/>
    <d v="2015-05-23T00:00:00"/>
    <d v="2015-05-27T00:00:00"/>
    <s v="Second Class"/>
    <n v="7533"/>
    <n v="9"/>
    <n v="0"/>
    <n v="195858"/>
    <s v="CA-2015-136805"/>
    <s v="United States"/>
    <s v="Detroit"/>
    <s v="Michigan"/>
    <n v="48234"/>
    <x v="0"/>
  </r>
  <r>
    <x v="3575"/>
    <x v="568"/>
    <d v="2017-07-23T00:00:00"/>
    <d v="2017-07-30T00:00:00"/>
    <s v="Standard Class"/>
    <n v="1392"/>
    <n v="3"/>
    <n v="2"/>
    <n v="435"/>
    <s v="CA-2017-125367"/>
    <s v="United States"/>
    <s v="New York City"/>
    <s v="New York"/>
    <n v="10011"/>
    <x v="2"/>
  </r>
  <r>
    <x v="3576"/>
    <x v="568"/>
    <d v="2014-02-08T00:00:00"/>
    <d v="2014-02-09T00:00:00"/>
    <s v="First Class"/>
    <n v="1456"/>
    <n v="2"/>
    <n v="0"/>
    <n v="55328"/>
    <s v="CA-2014-125759"/>
    <s v="United States"/>
    <s v="North Las Vegas"/>
    <s v="Nevada"/>
    <n v="89031"/>
    <x v="1"/>
  </r>
  <r>
    <x v="3577"/>
    <x v="568"/>
    <d v="2014-04-23T00:00:00"/>
    <d v="2014-04-26T00:00:00"/>
    <s v="Second Class"/>
    <n v="4891"/>
    <n v="1"/>
    <n v="0"/>
    <n v="229877"/>
    <s v="CA-2014-111857"/>
    <s v="United States"/>
    <s v="San Francisco"/>
    <s v="California"/>
    <n v="94109"/>
    <x v="1"/>
  </r>
  <r>
    <x v="3578"/>
    <x v="569"/>
    <d v="2016-10-21T00:00:00"/>
    <d v="2016-10-27T00:00:00"/>
    <s v="Standard Class"/>
    <n v="2292"/>
    <n v="3"/>
    <n v="0"/>
    <n v="112308"/>
    <s v="CA-2016-112340"/>
    <s v="United States"/>
    <s v="Riverside"/>
    <s v="California"/>
    <n v="92503"/>
    <x v="1"/>
  </r>
  <r>
    <x v="3579"/>
    <x v="569"/>
    <d v="2015-12-01T00:00:00"/>
    <d v="2015-12-02T00:00:00"/>
    <s v="Same Day"/>
    <n v="6688"/>
    <n v="4"/>
    <n v="6"/>
    <n v="-40128"/>
    <s v="US-2015-105676"/>
    <s v="United States"/>
    <s v="Houston"/>
    <s v="Texas"/>
    <n v="77036"/>
    <x v="0"/>
  </r>
  <r>
    <x v="3580"/>
    <x v="569"/>
    <d v="2016-08-17T00:00:00"/>
    <d v="2016-08-21T00:00:00"/>
    <s v="Standard Class"/>
    <n v="15712"/>
    <n v="4"/>
    <n v="2"/>
    <n v="56956"/>
    <s v="US-2016-157308"/>
    <s v="United States"/>
    <s v="Seattle"/>
    <s v="Washington"/>
    <n v="98105"/>
    <x v="1"/>
  </r>
  <r>
    <x v="3581"/>
    <x v="569"/>
    <d v="2015-09-27T00:00:00"/>
    <d v="2015-09-29T00:00:00"/>
    <s v="First Class"/>
    <n v="1508"/>
    <n v="2"/>
    <n v="8"/>
    <n v="-2262"/>
    <s v="US-2015-100531"/>
    <s v="United States"/>
    <s v="Chicago"/>
    <s v="Illinois"/>
    <n v="60610"/>
    <x v="0"/>
  </r>
  <r>
    <x v="3581"/>
    <x v="569"/>
    <d v="2015-09-27T00:00:00"/>
    <d v="2015-09-29T00:00:00"/>
    <s v="First Class"/>
    <n v="24288"/>
    <n v="3"/>
    <n v="6"/>
    <n v="-127512"/>
    <s v="US-2015-100531"/>
    <s v="United States"/>
    <s v="Chicago"/>
    <s v="Illinois"/>
    <n v="60610"/>
    <x v="0"/>
  </r>
  <r>
    <x v="3582"/>
    <x v="569"/>
    <d v="2017-04-30T00:00:00"/>
    <d v="2017-05-02T00:00:00"/>
    <s v="First Class"/>
    <n v="576"/>
    <n v="2"/>
    <n v="0"/>
    <n v="28224"/>
    <s v="US-2017-107636"/>
    <s v="United States"/>
    <s v="Manchester"/>
    <s v="Connecticut"/>
    <n v="6040"/>
    <x v="2"/>
  </r>
  <r>
    <x v="3583"/>
    <x v="569"/>
    <d v="2016-12-23T00:00:00"/>
    <d v="2016-12-28T00:00:00"/>
    <s v="Standard Class"/>
    <n v="5553"/>
    <n v="3"/>
    <n v="7"/>
    <n v="-40722"/>
    <s v="CA-2016-136049"/>
    <s v="United States"/>
    <s v="Bowling Green"/>
    <s v="Ohio"/>
    <n v="43402"/>
    <x v="2"/>
  </r>
  <r>
    <x v="3584"/>
    <x v="569"/>
    <d v="2015-09-08T00:00:00"/>
    <d v="2015-09-11T00:00:00"/>
    <s v="First Class"/>
    <n v="264"/>
    <n v="5"/>
    <n v="0"/>
    <n v="1188"/>
    <s v="CA-2015-162166"/>
    <s v="United States"/>
    <s v="Moreno Valley"/>
    <s v="California"/>
    <n v="92553"/>
    <x v="1"/>
  </r>
  <r>
    <x v="3584"/>
    <x v="569"/>
    <d v="2015-09-08T00:00:00"/>
    <d v="2015-09-11T00:00:00"/>
    <s v="First Class"/>
    <n v="4188"/>
    <n v="6"/>
    <n v="0"/>
    <n v="8376"/>
    <s v="CA-2015-162166"/>
    <s v="United States"/>
    <s v="Moreno Valley"/>
    <s v="California"/>
    <n v="92553"/>
    <x v="1"/>
  </r>
  <r>
    <x v="3585"/>
    <x v="569"/>
    <d v="2016-12-03T00:00:00"/>
    <d v="2016-12-06T00:00:00"/>
    <s v="First Class"/>
    <n v="164995"/>
    <n v="5"/>
    <n v="0"/>
    <n v="65998"/>
    <s v="CA-2016-153598"/>
    <s v="United States"/>
    <s v="Los Angeles"/>
    <s v="California"/>
    <n v="90045"/>
    <x v="1"/>
  </r>
  <r>
    <x v="3585"/>
    <x v="569"/>
    <d v="2016-12-03T00:00:00"/>
    <d v="2016-12-06T00:00:00"/>
    <s v="First Class"/>
    <n v="1119"/>
    <n v="6"/>
    <n v="0"/>
    <n v="51474"/>
    <s v="CA-2016-153598"/>
    <s v="United States"/>
    <s v="Los Angeles"/>
    <s v="California"/>
    <n v="90045"/>
    <x v="1"/>
  </r>
  <r>
    <x v="3586"/>
    <x v="569"/>
    <d v="2016-01-07T00:00:00"/>
    <d v="2016-01-11T00:00:00"/>
    <s v="Standard Class"/>
    <n v="23076"/>
    <n v="3"/>
    <n v="6"/>
    <n v="-109611"/>
    <s v="CA-2016-158806"/>
    <s v="United States"/>
    <s v="Amarillo"/>
    <s v="Texas"/>
    <n v="79109"/>
    <x v="0"/>
  </r>
  <r>
    <x v="3586"/>
    <x v="569"/>
    <d v="2016-01-07T00:00:00"/>
    <d v="2016-01-11T00:00:00"/>
    <s v="Standard Class"/>
    <n v="2592"/>
    <n v="5"/>
    <n v="2"/>
    <n v="9072"/>
    <s v="CA-2016-158806"/>
    <s v="United States"/>
    <s v="Amarillo"/>
    <s v="Texas"/>
    <n v="79109"/>
    <x v="0"/>
  </r>
  <r>
    <x v="3587"/>
    <x v="569"/>
    <d v="2016-05-31T00:00:00"/>
    <d v="2016-06-06T00:00:00"/>
    <s v="Standard Class"/>
    <n v="7152"/>
    <n v="3"/>
    <n v="2"/>
    <n v="23244"/>
    <s v="CA-2016-168844"/>
    <s v="United States"/>
    <s v="New York City"/>
    <s v="New York"/>
    <n v="10011"/>
    <x v="2"/>
  </r>
  <r>
    <x v="3587"/>
    <x v="569"/>
    <d v="2016-05-31T00:00:00"/>
    <d v="2016-06-06T00:00:00"/>
    <s v="Standard Class"/>
    <n v="1797"/>
    <n v="6"/>
    <n v="0"/>
    <n v="88053"/>
    <s v="CA-2016-168844"/>
    <s v="United States"/>
    <s v="New York City"/>
    <s v="New York"/>
    <n v="10011"/>
    <x v="2"/>
  </r>
  <r>
    <x v="3588"/>
    <x v="570"/>
    <d v="2014-06-21T00:00:00"/>
    <d v="2014-06-23T00:00:00"/>
    <s v="Second Class"/>
    <n v="10401"/>
    <n v="1"/>
    <n v="0"/>
    <n v="145614"/>
    <s v="US-2014-117135"/>
    <s v="United States"/>
    <s v="Waynesboro"/>
    <s v="Virginia"/>
    <n v="22980"/>
    <x v="3"/>
  </r>
  <r>
    <x v="3588"/>
    <x v="570"/>
    <d v="2014-06-21T00:00:00"/>
    <d v="2014-06-23T00:00:00"/>
    <s v="Second Class"/>
    <n v="28482"/>
    <n v="1"/>
    <n v="0"/>
    <n v="740532"/>
    <s v="US-2014-117135"/>
    <s v="United States"/>
    <s v="Waynesboro"/>
    <s v="Virginia"/>
    <n v="22980"/>
    <x v="3"/>
  </r>
  <r>
    <x v="3588"/>
    <x v="570"/>
    <d v="2014-06-21T00:00:00"/>
    <d v="2014-06-23T00:00:00"/>
    <s v="Second Class"/>
    <n v="3684"/>
    <n v="3"/>
    <n v="0"/>
    <n v="103152"/>
    <s v="US-2014-117135"/>
    <s v="United States"/>
    <s v="Waynesboro"/>
    <s v="Virginia"/>
    <n v="22980"/>
    <x v="3"/>
  </r>
  <r>
    <x v="3589"/>
    <x v="570"/>
    <d v="2015-12-06T00:00:00"/>
    <d v="2015-12-13T00:00:00"/>
    <s v="Standard Class"/>
    <n v="12015"/>
    <n v="9"/>
    <n v="0"/>
    <n v="33642"/>
    <s v="CA-2015-143490"/>
    <s v="United States"/>
    <s v="San Diego"/>
    <s v="California"/>
    <n v="92105"/>
    <x v="1"/>
  </r>
  <r>
    <x v="3589"/>
    <x v="570"/>
    <d v="2015-12-06T00:00:00"/>
    <d v="2015-12-13T00:00:00"/>
    <s v="Standard Class"/>
    <n v="219184"/>
    <n v="2"/>
    <n v="2"/>
    <n v="191786"/>
    <s v="CA-2015-143490"/>
    <s v="United States"/>
    <s v="San Diego"/>
    <s v="California"/>
    <n v="92105"/>
    <x v="1"/>
  </r>
  <r>
    <x v="3590"/>
    <x v="570"/>
    <d v="2015-08-09T00:00:00"/>
    <d v="2015-08-12T00:00:00"/>
    <s v="First Class"/>
    <n v="30798"/>
    <n v="2"/>
    <n v="0"/>
    <n v="893142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382806"/>
    <n v="9"/>
    <n v="4"/>
    <n v="-1531224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4196"/>
    <n v="2"/>
    <n v="0"/>
    <n v="29372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1217568"/>
    <n v="2"/>
    <n v="2"/>
    <n v="456588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4704"/>
    <n v="3"/>
    <n v="0"/>
    <n v="183456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616"/>
    <n v="2"/>
    <n v="0"/>
    <n v="29568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97995"/>
    <n v="5"/>
    <n v="0"/>
    <n v="274386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1437"/>
    <n v="3"/>
    <n v="0"/>
    <n v="68976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1065"/>
    <n v="3"/>
    <n v="0"/>
    <n v="50055"/>
    <s v="CA-2015-131338"/>
    <s v="United States"/>
    <s v="New York City"/>
    <s v="New York"/>
    <n v="10024"/>
    <x v="2"/>
  </r>
  <r>
    <x v="3590"/>
    <x v="570"/>
    <d v="2015-08-09T00:00:00"/>
    <d v="2015-08-12T00:00:00"/>
    <s v="First Class"/>
    <n v="2478"/>
    <n v="4"/>
    <n v="0"/>
    <n v="34692"/>
    <s v="CA-2015-131338"/>
    <s v="United States"/>
    <s v="New York City"/>
    <s v="New York"/>
    <n v="10024"/>
    <x v="2"/>
  </r>
  <r>
    <x v="3591"/>
    <x v="570"/>
    <d v="2017-12-05T00:00:00"/>
    <d v="2017-12-07T00:00:00"/>
    <s v="Second Class"/>
    <n v="9294"/>
    <n v="3"/>
    <n v="0"/>
    <n v="41823"/>
    <s v="CA-2017-126865"/>
    <s v="United States"/>
    <s v="San Diego"/>
    <s v="California"/>
    <n v="92024"/>
    <x v="1"/>
  </r>
  <r>
    <x v="3592"/>
    <x v="570"/>
    <d v="2014-05-13T00:00:00"/>
    <d v="2014-05-17T00:00:00"/>
    <s v="Standard Class"/>
    <n v="14997"/>
    <n v="3"/>
    <n v="0"/>
    <n v="524895"/>
    <s v="CA-2014-114433"/>
    <s v="United States"/>
    <s v="Oakland"/>
    <s v="California"/>
    <n v="94601"/>
    <x v="1"/>
  </r>
  <r>
    <x v="3593"/>
    <x v="570"/>
    <d v="2014-07-22T00:00:00"/>
    <d v="2014-07-24T00:00:00"/>
    <s v="Second Class"/>
    <n v="1152"/>
    <n v="4"/>
    <n v="0"/>
    <n v="32256"/>
    <s v="CA-2014-117464"/>
    <s v="United States"/>
    <s v="San Francisco"/>
    <s v="California"/>
    <n v="94122"/>
    <x v="1"/>
  </r>
  <r>
    <x v="3593"/>
    <x v="570"/>
    <d v="2014-07-22T00:00:00"/>
    <d v="2014-07-24T00:00:00"/>
    <s v="Second Class"/>
    <n v="71772"/>
    <n v="3"/>
    <n v="2"/>
    <n v="71772"/>
    <s v="CA-2014-117464"/>
    <s v="United States"/>
    <s v="San Francisco"/>
    <s v="California"/>
    <n v="94122"/>
    <x v="1"/>
  </r>
  <r>
    <x v="3593"/>
    <x v="570"/>
    <d v="2014-07-22T00:00:00"/>
    <d v="2014-07-24T00:00:00"/>
    <s v="Second Class"/>
    <n v="2365"/>
    <n v="10"/>
    <n v="0"/>
    <n v="68585"/>
    <s v="CA-2014-117464"/>
    <s v="United States"/>
    <s v="San Francisco"/>
    <s v="California"/>
    <n v="94122"/>
    <x v="1"/>
  </r>
  <r>
    <x v="3593"/>
    <x v="570"/>
    <d v="2014-07-22T00:00:00"/>
    <d v="2014-07-24T00:00:00"/>
    <s v="Second Class"/>
    <n v="170352"/>
    <n v="3"/>
    <n v="2"/>
    <n v="191646"/>
    <s v="CA-2014-117464"/>
    <s v="United States"/>
    <s v="San Francisco"/>
    <s v="California"/>
    <n v="94122"/>
    <x v="1"/>
  </r>
  <r>
    <x v="3594"/>
    <x v="571"/>
    <d v="2016-11-20T00:00:00"/>
    <d v="2016-11-24T00:00:00"/>
    <s v="Standard Class"/>
    <n v="1462"/>
    <n v="2"/>
    <n v="0"/>
    <n v="68714"/>
    <s v="CA-2016-114104"/>
    <s v="United States"/>
    <s v="Edmond"/>
    <s v="Oklahoma"/>
    <n v="73034"/>
    <x v="0"/>
  </r>
  <r>
    <x v="3594"/>
    <x v="571"/>
    <d v="2016-11-20T00:00:00"/>
    <d v="2016-11-24T00:00:00"/>
    <s v="Standard Class"/>
    <n v="94493"/>
    <n v="7"/>
    <n v="0"/>
    <n v="2362325"/>
    <s v="CA-2016-114104"/>
    <s v="United States"/>
    <s v="Edmond"/>
    <s v="Oklahoma"/>
    <n v="73034"/>
    <x v="0"/>
  </r>
  <r>
    <x v="3595"/>
    <x v="571"/>
    <d v="2016-07-18T00:00:00"/>
    <d v="2016-07-22T00:00:00"/>
    <s v="Standard Class"/>
    <n v="55992"/>
    <n v="1"/>
    <n v="2"/>
    <n v="34995"/>
    <s v="CA-2016-162110"/>
    <s v="United States"/>
    <s v="Phoenix"/>
    <s v="Arizona"/>
    <n v="85023"/>
    <x v="1"/>
  </r>
  <r>
    <x v="3596"/>
    <x v="571"/>
    <d v="2015-02-27T00:00:00"/>
    <d v="2015-03-01T00:00:00"/>
    <s v="Second Class"/>
    <n v="53892"/>
    <n v="9"/>
    <n v="0"/>
    <n v="80838"/>
    <s v="CA-2015-138485"/>
    <s v="United States"/>
    <s v="Seattle"/>
    <s v="Washington"/>
    <n v="98105"/>
    <x v="1"/>
  </r>
  <r>
    <x v="3597"/>
    <x v="571"/>
    <d v="2017-11-02T00:00:00"/>
    <d v="2017-11-05T00:00:00"/>
    <s v="First Class"/>
    <n v="839"/>
    <n v="10"/>
    <n v="0"/>
    <n v="20975"/>
    <s v="CA-2017-167227"/>
    <s v="United States"/>
    <s v="Saint Louis"/>
    <s v="Missouri"/>
    <n v="63116"/>
    <x v="0"/>
  </r>
  <r>
    <x v="3597"/>
    <x v="571"/>
    <d v="2017-11-02T00:00:00"/>
    <d v="2017-11-05T00:00:00"/>
    <s v="First Class"/>
    <n v="1176"/>
    <n v="2"/>
    <n v="0"/>
    <n v="57624"/>
    <s v="CA-2017-167227"/>
    <s v="United States"/>
    <s v="Saint Louis"/>
    <s v="Missouri"/>
    <n v="63116"/>
    <x v="0"/>
  </r>
  <r>
    <x v="3598"/>
    <x v="571"/>
    <d v="2017-10-12T00:00:00"/>
    <d v="2017-10-16T00:00:00"/>
    <s v="Standard Class"/>
    <n v="450"/>
    <n v="3"/>
    <n v="0"/>
    <n v="495"/>
    <s v="CA-2017-150091"/>
    <s v="United States"/>
    <s v="Lakewood"/>
    <s v="New Jersey"/>
    <n v="8701"/>
    <x v="2"/>
  </r>
  <r>
    <x v="3598"/>
    <x v="571"/>
    <d v="2017-10-12T00:00:00"/>
    <d v="2017-10-16T00:00:00"/>
    <s v="Standard Class"/>
    <n v="179"/>
    <n v="5"/>
    <n v="0"/>
    <n v="8771"/>
    <s v="CA-2017-150091"/>
    <s v="United States"/>
    <s v="Lakewood"/>
    <s v="New Jersey"/>
    <n v="8701"/>
    <x v="2"/>
  </r>
  <r>
    <x v="3598"/>
    <x v="571"/>
    <d v="2017-10-12T00:00:00"/>
    <d v="2017-10-16T00:00:00"/>
    <s v="Standard Class"/>
    <n v="4048"/>
    <n v="2"/>
    <n v="0"/>
    <n v="174064"/>
    <s v="CA-2017-150091"/>
    <s v="United States"/>
    <s v="Lakewood"/>
    <s v="New Jersey"/>
    <n v="8701"/>
    <x v="2"/>
  </r>
  <r>
    <x v="3598"/>
    <x v="571"/>
    <d v="2017-10-12T00:00:00"/>
    <d v="2017-10-16T00:00:00"/>
    <s v="Standard Class"/>
    <n v="21549"/>
    <n v="5"/>
    <n v="0"/>
    <n v="129294"/>
    <s v="CA-2017-150091"/>
    <s v="United States"/>
    <s v="Lakewood"/>
    <s v="New Jersey"/>
    <n v="8701"/>
    <x v="2"/>
  </r>
  <r>
    <x v="3599"/>
    <x v="572"/>
    <d v="2016-11-19T00:00:00"/>
    <d v="2016-11-25T00:00:00"/>
    <s v="Standard Class"/>
    <n v="1728"/>
    <n v="6"/>
    <n v="0"/>
    <n v="50112"/>
    <s v="CA-2016-113138"/>
    <s v="United States"/>
    <s v="Niagara Falls"/>
    <s v="New York"/>
    <n v="14304"/>
    <x v="2"/>
  </r>
  <r>
    <x v="3599"/>
    <x v="572"/>
    <d v="2016-11-19T00:00:00"/>
    <d v="2016-11-25T00:00:00"/>
    <s v="Standard Class"/>
    <n v="17712"/>
    <n v="3"/>
    <n v="2"/>
    <n v="64206"/>
    <s v="CA-2016-113138"/>
    <s v="United States"/>
    <s v="Niagara Falls"/>
    <s v="New York"/>
    <n v="14304"/>
    <x v="2"/>
  </r>
  <r>
    <x v="3600"/>
    <x v="572"/>
    <d v="2015-05-25T00:00:00"/>
    <d v="2015-05-27T00:00:00"/>
    <s v="Second Class"/>
    <n v="1473"/>
    <n v="3"/>
    <n v="0"/>
    <n v="48609"/>
    <s v="CA-2015-141768"/>
    <s v="United States"/>
    <s v="San Francisco"/>
    <s v="California"/>
    <n v="94109"/>
    <x v="1"/>
  </r>
  <r>
    <x v="3601"/>
    <x v="572"/>
    <d v="2015-12-06T00:00:00"/>
    <d v="2015-12-08T00:00:00"/>
    <s v="Second Class"/>
    <n v="99998"/>
    <n v="2"/>
    <n v="0"/>
    <n v="449991"/>
    <s v="CA-2015-156104"/>
    <s v="United States"/>
    <s v="Indianapolis"/>
    <s v="Indiana"/>
    <n v="46203"/>
    <x v="0"/>
  </r>
  <r>
    <x v="3602"/>
    <x v="572"/>
    <d v="2014-03-07T00:00:00"/>
    <d v="2014-03-11T00:00:00"/>
    <s v="Second Class"/>
    <n v="107648"/>
    <n v="2"/>
    <n v="2"/>
    <n v="3364"/>
    <s v="US-2014-131982"/>
    <s v="United States"/>
    <s v="Des Moines"/>
    <s v="Washington"/>
    <n v="98198"/>
    <x v="1"/>
  </r>
  <r>
    <x v="3603"/>
    <x v="572"/>
    <d v="2015-10-02T00:00:00"/>
    <d v="2015-10-06T00:00:00"/>
    <s v="Standard Class"/>
    <n v="738"/>
    <n v="5"/>
    <n v="7"/>
    <n v="-5412"/>
    <s v="CA-2015-125696"/>
    <s v="United States"/>
    <s v="Wilson"/>
    <s v="North Carolina"/>
    <n v="27893"/>
    <x v="3"/>
  </r>
  <r>
    <x v="3604"/>
    <x v="572"/>
    <d v="2016-09-22T00:00:00"/>
    <d v="2016-09-24T00:00:00"/>
    <s v="Second Class"/>
    <n v="63968"/>
    <n v="2"/>
    <n v="2"/>
    <n v="1999"/>
    <s v="CA-2016-166653"/>
    <s v="United States"/>
    <s v="Parma"/>
    <s v="Ohio"/>
    <n v="44134"/>
    <x v="2"/>
  </r>
  <r>
    <x v="3605"/>
    <x v="573"/>
    <d v="2014-12-12T00:00:00"/>
    <d v="2014-12-14T00:00:00"/>
    <s v="Second Class"/>
    <n v="764688"/>
    <n v="6"/>
    <n v="2"/>
    <n v="95586"/>
    <s v="CA-2014-168494"/>
    <s v="United States"/>
    <s v="Fresno"/>
    <s v="California"/>
    <n v="93727"/>
    <x v="1"/>
  </r>
  <r>
    <x v="3605"/>
    <x v="573"/>
    <d v="2014-12-12T00:00:00"/>
    <d v="2014-12-14T00:00:00"/>
    <s v="Second Class"/>
    <n v="3610848"/>
    <n v="12"/>
    <n v="2"/>
    <n v="1354068"/>
    <s v="CA-2014-168494"/>
    <s v="United States"/>
    <s v="Fresno"/>
    <s v="California"/>
    <n v="93727"/>
    <x v="1"/>
  </r>
  <r>
    <x v="3605"/>
    <x v="573"/>
    <d v="2014-12-12T00:00:00"/>
    <d v="2014-12-14T00:00:00"/>
    <s v="Second Class"/>
    <n v="2549745"/>
    <n v="3"/>
    <n v="15"/>
    <n v="119988"/>
    <s v="CA-2014-168494"/>
    <s v="United States"/>
    <s v="Fresno"/>
    <s v="California"/>
    <n v="93727"/>
    <x v="1"/>
  </r>
  <r>
    <x v="3606"/>
    <x v="573"/>
    <d v="2017-08-14T00:00:00"/>
    <d v="2017-08-16T00:00:00"/>
    <s v="Second Class"/>
    <n v="576"/>
    <n v="2"/>
    <n v="0"/>
    <n v="28224"/>
    <s v="CA-2017-169264"/>
    <s v="United States"/>
    <s v="San Francisco"/>
    <s v="California"/>
    <n v="94109"/>
    <x v="1"/>
  </r>
  <r>
    <x v="3606"/>
    <x v="573"/>
    <d v="2017-08-14T00:00:00"/>
    <d v="2017-08-16T00:00:00"/>
    <s v="Second Class"/>
    <n v="1668"/>
    <n v="6"/>
    <n v="0"/>
    <n v="43368"/>
    <s v="CA-2017-169264"/>
    <s v="United States"/>
    <s v="San Francisco"/>
    <s v="California"/>
    <n v="94109"/>
    <x v="1"/>
  </r>
  <r>
    <x v="3607"/>
    <x v="573"/>
    <d v="2014-09-05T00:00:00"/>
    <d v="2014-09-10T00:00:00"/>
    <s v="Standard Class"/>
    <n v="26432"/>
    <n v="2"/>
    <n v="2"/>
    <n v="19824"/>
    <s v="CA-2014-106572"/>
    <s v="United States"/>
    <s v="Bowling Green"/>
    <s v="Ohio"/>
    <n v="43402"/>
    <x v="2"/>
  </r>
  <r>
    <x v="3608"/>
    <x v="573"/>
    <d v="2017-06-26T00:00:00"/>
    <d v="2017-06-30T00:00:00"/>
    <s v="Standard Class"/>
    <n v="431928"/>
    <n v="9"/>
    <n v="2"/>
    <n v="647892"/>
    <s v="CA-2017-138310"/>
    <s v="United States"/>
    <s v="Denver"/>
    <s v="Colorado"/>
    <n v="80219"/>
    <x v="1"/>
  </r>
  <r>
    <x v="3609"/>
    <x v="573"/>
    <d v="2014-12-22T00:00:00"/>
    <d v="2014-12-29T00:00:00"/>
    <s v="Standard Class"/>
    <n v="13216"/>
    <n v="1"/>
    <n v="2"/>
    <n v="9912"/>
    <s v="CA-2014-142510"/>
    <s v="United States"/>
    <s v="Chicago"/>
    <s v="Illinois"/>
    <n v="60623"/>
    <x v="0"/>
  </r>
  <r>
    <x v="3609"/>
    <x v="573"/>
    <d v="2014-12-22T00:00:00"/>
    <d v="2014-12-29T00:00:00"/>
    <s v="Standard Class"/>
    <n v="17904"/>
    <n v="6"/>
    <n v="8"/>
    <n v="-31332"/>
    <s v="CA-2014-142510"/>
    <s v="United States"/>
    <s v="Chicago"/>
    <s v="Illinois"/>
    <n v="60623"/>
    <x v="0"/>
  </r>
  <r>
    <x v="3609"/>
    <x v="573"/>
    <d v="2014-12-22T00:00:00"/>
    <d v="2014-12-29T00:00:00"/>
    <s v="Standard Class"/>
    <n v="124032"/>
    <n v="4"/>
    <n v="2"/>
    <n v="449616"/>
    <s v="CA-2014-142510"/>
    <s v="United States"/>
    <s v="Chicago"/>
    <s v="Illinois"/>
    <n v="60623"/>
    <x v="0"/>
  </r>
  <r>
    <x v="3610"/>
    <x v="573"/>
    <d v="2016-11-05T00:00:00"/>
    <d v="2016-11-09T00:00:00"/>
    <s v="Standard Class"/>
    <n v="47972"/>
    <n v="4"/>
    <n v="0"/>
    <n v="527692"/>
    <s v="CA-2016-125094"/>
    <s v="United States"/>
    <s v="Seattle"/>
    <s v="Washington"/>
    <n v="98105"/>
    <x v="1"/>
  </r>
  <r>
    <x v="3611"/>
    <x v="573"/>
    <d v="2016-08-12T00:00:00"/>
    <d v="2016-08-17T00:00:00"/>
    <s v="Second Class"/>
    <n v="209148"/>
    <n v="2"/>
    <n v="4"/>
    <n v="-662302"/>
    <s v="CA-2016-105459"/>
    <s v="United States"/>
    <s v="New York City"/>
    <s v="New York"/>
    <n v="10024"/>
    <x v="2"/>
  </r>
  <r>
    <x v="3611"/>
    <x v="573"/>
    <d v="2016-08-12T00:00:00"/>
    <d v="2016-08-17T00:00:00"/>
    <s v="Second Class"/>
    <n v="159102"/>
    <n v="6"/>
    <n v="0"/>
    <n v="2863836"/>
    <s v="CA-2016-105459"/>
    <s v="United States"/>
    <s v="New York City"/>
    <s v="New York"/>
    <n v="10024"/>
    <x v="2"/>
  </r>
  <r>
    <x v="3612"/>
    <x v="574"/>
    <d v="2014-06-07T00:00:00"/>
    <d v="2014-06-11T00:00:00"/>
    <s v="Second Class"/>
    <n v="268935"/>
    <n v="3"/>
    <n v="5"/>
    <n v="-2097693"/>
    <s v="CA-2014-106229"/>
    <s v="United States"/>
    <s v="Aurora"/>
    <s v="Illinois"/>
    <n v="60505"/>
    <x v="0"/>
  </r>
  <r>
    <x v="3613"/>
    <x v="574"/>
    <d v="2014-09-17T00:00:00"/>
    <d v="2014-09-21T00:00:00"/>
    <s v="Standard Class"/>
    <n v="18294"/>
    <n v="3"/>
    <n v="0"/>
    <n v="859818"/>
    <s v="CA-2014-112851"/>
    <s v="United States"/>
    <s v="Chula Vista"/>
    <s v="California"/>
    <n v="91911"/>
    <x v="1"/>
  </r>
  <r>
    <x v="3614"/>
    <x v="574"/>
    <d v="2017-06-03T00:00:00"/>
    <d v="2017-06-10T00:00:00"/>
    <s v="Standard Class"/>
    <n v="4554"/>
    <n v="3"/>
    <n v="7"/>
    <n v="-34914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52"/>
    <n v="2"/>
    <n v="2"/>
    <n v="585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205992"/>
    <n v="1"/>
    <n v="2"/>
    <n v="-25749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15552"/>
    <n v="3"/>
    <n v="2"/>
    <n v="54432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50396"/>
    <n v="5"/>
    <n v="2"/>
    <n v="50396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24472"/>
    <n v="7"/>
    <n v="2"/>
    <n v="18354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241568"/>
    <n v="2"/>
    <n v="2"/>
    <n v="0"/>
    <s v="CA-2017-140872"/>
    <s v="United States"/>
    <s v="Pembroke Pines"/>
    <s v="Florida"/>
    <n v="33024"/>
    <x v="3"/>
  </r>
  <r>
    <x v="3614"/>
    <x v="574"/>
    <d v="2017-06-03T00:00:00"/>
    <d v="2017-06-10T00:00:00"/>
    <s v="Standard Class"/>
    <n v="1104"/>
    <n v="2"/>
    <n v="2"/>
    <n v="-414"/>
    <s v="CA-2017-140872"/>
    <s v="United States"/>
    <s v="Pembroke Pines"/>
    <s v="Florida"/>
    <n v="33024"/>
    <x v="3"/>
  </r>
  <r>
    <x v="3615"/>
    <x v="574"/>
    <d v="2016-05-02T00:00:00"/>
    <d v="2016-05-06T00:00:00"/>
    <s v="Standard Class"/>
    <n v="366744"/>
    <n v="4"/>
    <n v="3"/>
    <n v="-1100232"/>
    <s v="CA-2016-109400"/>
    <s v="United States"/>
    <s v="Amarillo"/>
    <s v="Texas"/>
    <n v="79109"/>
    <x v="0"/>
  </r>
  <r>
    <x v="3616"/>
    <x v="574"/>
    <d v="2016-10-17T00:00:00"/>
    <d v="2016-10-20T00:00:00"/>
    <s v="First Class"/>
    <n v="12098"/>
    <n v="1"/>
    <n v="0"/>
    <n v="12098"/>
    <s v="CA-2016-152688"/>
    <s v="United States"/>
    <s v="Perth Amboy"/>
    <s v="New Jersey"/>
    <n v="8861"/>
    <x v="2"/>
  </r>
  <r>
    <x v="3616"/>
    <x v="574"/>
    <d v="2016-10-17T00:00:00"/>
    <d v="2016-10-20T00:00:00"/>
    <s v="First Class"/>
    <n v="31598"/>
    <n v="1"/>
    <n v="0"/>
    <n v="1485106"/>
    <s v="CA-2016-152688"/>
    <s v="United States"/>
    <s v="Perth Amboy"/>
    <s v="New Jersey"/>
    <n v="8861"/>
    <x v="2"/>
  </r>
  <r>
    <x v="3617"/>
    <x v="575"/>
    <d v="2016-11-24T00:00:00"/>
    <d v="2016-11-26T00:00:00"/>
    <s v="Second Class"/>
    <n v="4192"/>
    <n v="5"/>
    <n v="2"/>
    <n v="3668"/>
    <s v="CA-2016-128531"/>
    <s v="United States"/>
    <s v="Dallas"/>
    <s v="Texas"/>
    <n v="75217"/>
    <x v="0"/>
  </r>
  <r>
    <x v="3617"/>
    <x v="575"/>
    <d v="2016-11-24T00:00:00"/>
    <d v="2016-11-26T00:00:00"/>
    <s v="Second Class"/>
    <n v="297576"/>
    <n v="3"/>
    <n v="2"/>
    <n v="-74394"/>
    <s v="CA-2016-128531"/>
    <s v="United States"/>
    <s v="Dallas"/>
    <s v="Texas"/>
    <n v="75217"/>
    <x v="0"/>
  </r>
  <r>
    <x v="3617"/>
    <x v="575"/>
    <d v="2016-11-24T00:00:00"/>
    <d v="2016-11-26T00:00:00"/>
    <s v="Second Class"/>
    <n v="4344"/>
    <n v="3"/>
    <n v="2"/>
    <n v="8688"/>
    <s v="CA-2016-128531"/>
    <s v="United States"/>
    <s v="Dallas"/>
    <s v="Texas"/>
    <n v="75217"/>
    <x v="0"/>
  </r>
  <r>
    <x v="3617"/>
    <x v="575"/>
    <d v="2016-11-24T00:00:00"/>
    <d v="2016-11-26T00:00:00"/>
    <s v="Second Class"/>
    <n v="94992"/>
    <n v="2"/>
    <n v="2"/>
    <n v="-23748"/>
    <s v="CA-2016-128531"/>
    <s v="United States"/>
    <s v="Dallas"/>
    <s v="Texas"/>
    <n v="75217"/>
    <x v="0"/>
  </r>
  <r>
    <x v="3617"/>
    <x v="575"/>
    <d v="2016-11-24T00:00:00"/>
    <d v="2016-11-26T00:00:00"/>
    <s v="Second Class"/>
    <n v="74352"/>
    <n v="3"/>
    <n v="2"/>
    <n v="23235"/>
    <s v="CA-2016-128531"/>
    <s v="United States"/>
    <s v="Dallas"/>
    <s v="Texas"/>
    <n v="75217"/>
    <x v="0"/>
  </r>
  <r>
    <x v="3617"/>
    <x v="575"/>
    <d v="2016-11-24T00:00:00"/>
    <d v="2016-11-26T00:00:00"/>
    <s v="Second Class"/>
    <n v="1404"/>
    <n v="3"/>
    <n v="2"/>
    <n v="15795"/>
    <s v="CA-2016-128531"/>
    <s v="United States"/>
    <s v="Dallas"/>
    <s v="Texas"/>
    <n v="75217"/>
    <x v="0"/>
  </r>
  <r>
    <x v="3618"/>
    <x v="575"/>
    <d v="2017-10-01T00:00:00"/>
    <d v="2017-10-02T00:00:00"/>
    <s v="First Class"/>
    <n v="144"/>
    <n v="1"/>
    <n v="2"/>
    <n v="504"/>
    <s v="CA-2017-129378"/>
    <s v="United States"/>
    <s v="San Jose"/>
    <s v="California"/>
    <n v="95123"/>
    <x v="1"/>
  </r>
  <r>
    <x v="3618"/>
    <x v="575"/>
    <d v="2017-10-01T00:00:00"/>
    <d v="2017-10-02T00:00:00"/>
    <s v="First Class"/>
    <n v="61776"/>
    <n v="13"/>
    <n v="2"/>
    <n v="208494"/>
    <s v="CA-2017-129378"/>
    <s v="United States"/>
    <s v="San Jose"/>
    <s v="California"/>
    <n v="95123"/>
    <x v="1"/>
  </r>
  <r>
    <x v="3618"/>
    <x v="575"/>
    <d v="2017-10-01T00:00:00"/>
    <d v="2017-10-02T00:00:00"/>
    <s v="First Class"/>
    <n v="24196"/>
    <n v="2"/>
    <n v="0"/>
    <n v="6049"/>
    <s v="CA-2017-129378"/>
    <s v="United States"/>
    <s v="San Jose"/>
    <s v="California"/>
    <n v="95123"/>
    <x v="1"/>
  </r>
  <r>
    <x v="3618"/>
    <x v="575"/>
    <d v="2017-10-01T00:00:00"/>
    <d v="2017-10-02T00:00:00"/>
    <s v="First Class"/>
    <n v="108608"/>
    <n v="4"/>
    <n v="2"/>
    <n v="95032"/>
    <s v="CA-2017-129378"/>
    <s v="United States"/>
    <s v="San Jose"/>
    <s v="California"/>
    <n v="95123"/>
    <x v="1"/>
  </r>
  <r>
    <x v="3619"/>
    <x v="575"/>
    <d v="2017-12-24T00:00:00"/>
    <d v="2017-12-27T00:00:00"/>
    <s v="First Class"/>
    <n v="26432"/>
    <n v="2"/>
    <n v="2"/>
    <n v="19824"/>
    <s v="CA-2017-121195"/>
    <s v="United States"/>
    <s v="Dallas"/>
    <s v="Texas"/>
    <n v="75220"/>
    <x v="0"/>
  </r>
  <r>
    <x v="3620"/>
    <x v="575"/>
    <d v="2017-01-19T00:00:00"/>
    <d v="2017-01-24T00:00:00"/>
    <s v="Second Class"/>
    <n v="4296"/>
    <n v="2"/>
    <n v="4"/>
    <n v="-9308"/>
    <s v="CA-2017-153045"/>
    <s v="United States"/>
    <s v="Philadelphia"/>
    <s v="Pennsylvania"/>
    <n v="19140"/>
    <x v="2"/>
  </r>
  <r>
    <x v="3620"/>
    <x v="575"/>
    <d v="2017-01-19T00:00:00"/>
    <d v="2017-01-24T00:00:00"/>
    <s v="Second Class"/>
    <n v="31968"/>
    <n v="2"/>
    <n v="2"/>
    <n v="63936"/>
    <s v="CA-2017-153045"/>
    <s v="United States"/>
    <s v="Philadelphia"/>
    <s v="Pennsylvania"/>
    <n v="19140"/>
    <x v="2"/>
  </r>
  <r>
    <x v="3620"/>
    <x v="575"/>
    <d v="2017-01-19T00:00:00"/>
    <d v="2017-01-24T00:00:00"/>
    <s v="Second Class"/>
    <n v="887271"/>
    <n v="3"/>
    <n v="3"/>
    <n v="-633765"/>
    <s v="CA-2017-153045"/>
    <s v="United States"/>
    <s v="Philadelphia"/>
    <s v="Pennsylvania"/>
    <n v="19140"/>
    <x v="2"/>
  </r>
  <r>
    <x v="3620"/>
    <x v="575"/>
    <d v="2017-01-19T00:00:00"/>
    <d v="2017-01-24T00:00:00"/>
    <s v="Second Class"/>
    <n v="21696"/>
    <n v="4"/>
    <n v="2"/>
    <n v="70512"/>
    <s v="CA-2017-153045"/>
    <s v="United States"/>
    <s v="Philadelphia"/>
    <s v="Pennsylvania"/>
    <n v="19140"/>
    <x v="2"/>
  </r>
  <r>
    <x v="3621"/>
    <x v="576"/>
    <d v="2017-07-09T00:00:00"/>
    <d v="2017-07-12T00:00:00"/>
    <s v="First Class"/>
    <n v="884"/>
    <n v="5"/>
    <n v="2"/>
    <n v="29835"/>
    <s v="CA-2017-115651"/>
    <s v="United States"/>
    <s v="Chicago"/>
    <s v="Illinois"/>
    <n v="60610"/>
    <x v="0"/>
  </r>
  <r>
    <x v="3621"/>
    <x v="576"/>
    <d v="2017-07-09T00:00:00"/>
    <d v="2017-07-12T00:00:00"/>
    <s v="First Class"/>
    <n v="58464"/>
    <n v="9"/>
    <n v="8"/>
    <n v="-14616"/>
    <s v="CA-2017-115651"/>
    <s v="United States"/>
    <s v="Chicago"/>
    <s v="Illinois"/>
    <n v="60610"/>
    <x v="0"/>
  </r>
  <r>
    <x v="3622"/>
    <x v="576"/>
    <d v="2014-06-25T00:00:00"/>
    <d v="2014-06-28T00:00:00"/>
    <s v="First Class"/>
    <n v="44784"/>
    <n v="5"/>
    <n v="2"/>
    <n v="11196"/>
    <s v="CA-2014-159338"/>
    <s v="United States"/>
    <s v="Los Angeles"/>
    <s v="California"/>
    <n v="90049"/>
    <x v="1"/>
  </r>
  <r>
    <x v="3623"/>
    <x v="576"/>
    <d v="2015-08-07T00:00:00"/>
    <d v="2015-08-11T00:00:00"/>
    <s v="Standard Class"/>
    <n v="3304"/>
    <n v="1"/>
    <n v="2"/>
    <n v="11151"/>
    <s v="CA-2015-163895"/>
    <s v="United States"/>
    <s v="Boise"/>
    <s v="Idaho"/>
    <n v="83704"/>
    <x v="1"/>
  </r>
  <r>
    <x v="3624"/>
    <x v="576"/>
    <d v="2015-03-09T00:00:00"/>
    <d v="2015-03-12T00:00:00"/>
    <s v="First Class"/>
    <n v="11352"/>
    <n v="5"/>
    <n v="2"/>
    <n v="29799"/>
    <s v="CA-2015-123155"/>
    <s v="United States"/>
    <s v="San Antonio"/>
    <s v="Texas"/>
    <n v="78207"/>
    <x v="0"/>
  </r>
  <r>
    <x v="3624"/>
    <x v="576"/>
    <d v="2015-03-09T00:00:00"/>
    <d v="2015-03-12T00:00:00"/>
    <s v="First Class"/>
    <n v="35988"/>
    <n v="3"/>
    <n v="2"/>
    <n v="224925"/>
    <s v="CA-2015-123155"/>
    <s v="United States"/>
    <s v="San Antonio"/>
    <s v="Texas"/>
    <n v="78207"/>
    <x v="0"/>
  </r>
  <r>
    <x v="3625"/>
    <x v="576"/>
    <d v="2017-04-15T00:00:00"/>
    <d v="2017-04-17T00:00:00"/>
    <s v="Second Class"/>
    <n v="7914"/>
    <n v="3"/>
    <n v="0"/>
    <n v="364044"/>
    <s v="CA-2017-134635"/>
    <s v="United States"/>
    <s v="Los Angeles"/>
    <s v="California"/>
    <n v="90049"/>
    <x v="1"/>
  </r>
  <r>
    <x v="3626"/>
    <x v="576"/>
    <d v="2016-12-11T00:00:00"/>
    <d v="2016-12-11T00:00:00"/>
    <s v="Same Day"/>
    <n v="6496"/>
    <n v="5"/>
    <n v="2"/>
    <n v="-406"/>
    <s v="CA-2016-162187"/>
    <s v="United States"/>
    <s v="Columbus"/>
    <s v="Ohio"/>
    <n v="43229"/>
    <x v="2"/>
  </r>
  <r>
    <x v="3626"/>
    <x v="576"/>
    <d v="2016-12-11T00:00:00"/>
    <d v="2016-12-11T00:00:00"/>
    <s v="Same Day"/>
    <n v="1352"/>
    <n v="2"/>
    <n v="2"/>
    <n v="169"/>
    <s v="CA-2016-162187"/>
    <s v="United States"/>
    <s v="Columbus"/>
    <s v="Ohio"/>
    <n v="43229"/>
    <x v="2"/>
  </r>
  <r>
    <x v="3626"/>
    <x v="576"/>
    <d v="2016-12-11T00:00:00"/>
    <d v="2016-12-11T00:00:00"/>
    <s v="Same Day"/>
    <n v="45843"/>
    <n v="5"/>
    <n v="3"/>
    <n v="-137529"/>
    <s v="CA-2016-162187"/>
    <s v="United States"/>
    <s v="Columbus"/>
    <s v="Ohio"/>
    <n v="43229"/>
    <x v="2"/>
  </r>
  <r>
    <x v="3626"/>
    <x v="576"/>
    <d v="2016-12-11T00:00:00"/>
    <d v="2016-12-11T00:00:00"/>
    <s v="Same Day"/>
    <n v="387136"/>
    <n v="4"/>
    <n v="2"/>
    <n v="24196"/>
    <s v="CA-2016-162187"/>
    <s v="United States"/>
    <s v="Columbus"/>
    <s v="Ohio"/>
    <n v="43229"/>
    <x v="2"/>
  </r>
  <r>
    <x v="3626"/>
    <x v="576"/>
    <d v="2016-12-11T00:00:00"/>
    <d v="2016-12-11T00:00:00"/>
    <s v="Same Day"/>
    <n v="32859"/>
    <n v="3"/>
    <n v="4"/>
    <n v="-1478655"/>
    <s v="CA-2016-162187"/>
    <s v="United States"/>
    <s v="Columbus"/>
    <s v="Ohio"/>
    <n v="43229"/>
    <x v="2"/>
  </r>
  <r>
    <x v="3627"/>
    <x v="576"/>
    <d v="2015-10-20T00:00:00"/>
    <d v="2015-10-24T00:00:00"/>
    <s v="Standard Class"/>
    <n v="23997"/>
    <n v="3"/>
    <n v="0"/>
    <n v="863892"/>
    <s v="US-2015-160563"/>
    <s v="United States"/>
    <s v="San Francisco"/>
    <s v="California"/>
    <n v="94109"/>
    <x v="1"/>
  </r>
  <r>
    <x v="3627"/>
    <x v="576"/>
    <d v="2015-10-20T00:00:00"/>
    <d v="2015-10-24T00:00:00"/>
    <s v="Standard Class"/>
    <n v="1602"/>
    <n v="6"/>
    <n v="0"/>
    <n v="60876"/>
    <s v="US-2015-160563"/>
    <s v="United States"/>
    <s v="San Francisco"/>
    <s v="California"/>
    <n v="94109"/>
    <x v="1"/>
  </r>
  <r>
    <x v="3628"/>
    <x v="576"/>
    <d v="2015-08-07T00:00:00"/>
    <d v="2015-08-09T00:00:00"/>
    <s v="First Class"/>
    <n v="7758"/>
    <n v="9"/>
    <n v="0"/>
    <n v="201708"/>
    <s v="US-2015-117492"/>
    <s v="United States"/>
    <s v="Baltimore"/>
    <s v="Maryland"/>
    <n v="21215"/>
    <x v="2"/>
  </r>
  <r>
    <x v="3629"/>
    <x v="576"/>
    <d v="2016-02-02T00:00:00"/>
    <d v="2016-02-08T00:00:00"/>
    <s v="Standard Class"/>
    <n v="73784"/>
    <n v="2"/>
    <n v="6"/>
    <n v="-774732"/>
    <s v="CA-2016-144645"/>
    <s v="United States"/>
    <s v="Houston"/>
    <s v="Texas"/>
    <n v="77041"/>
    <x v="0"/>
  </r>
  <r>
    <x v="3630"/>
    <x v="576"/>
    <d v="2017-06-05T00:00:00"/>
    <d v="2017-06-09T00:00:00"/>
    <s v="Standard Class"/>
    <n v="20736"/>
    <n v="4"/>
    <n v="2"/>
    <n v="72576"/>
    <s v="CA-2017-141614"/>
    <s v="United States"/>
    <s v="Orlando"/>
    <s v="Florida"/>
    <n v="32839"/>
    <x v="3"/>
  </r>
  <r>
    <x v="3631"/>
    <x v="576"/>
    <d v="2015-11-08T00:00:00"/>
    <d v="2015-11-15T00:00:00"/>
    <s v="Standard Class"/>
    <n v="31504"/>
    <n v="11"/>
    <n v="2"/>
    <n v="11814"/>
    <s v="CA-2015-108259"/>
    <s v="United States"/>
    <s v="Jacksonville"/>
    <s v="North Carolina"/>
    <n v="28540"/>
    <x v="3"/>
  </r>
  <r>
    <x v="3631"/>
    <x v="576"/>
    <d v="2015-11-08T00:00:00"/>
    <d v="2015-11-15T00:00:00"/>
    <s v="Standard Class"/>
    <n v="504"/>
    <n v="1"/>
    <n v="2"/>
    <n v="1638"/>
    <s v="CA-2015-108259"/>
    <s v="United States"/>
    <s v="Jacksonville"/>
    <s v="North Carolina"/>
    <n v="28540"/>
    <x v="3"/>
  </r>
  <r>
    <x v="3631"/>
    <x v="576"/>
    <d v="2015-11-08T00:00:00"/>
    <d v="2015-11-15T00:00:00"/>
    <s v="Standard Class"/>
    <n v="39879"/>
    <n v="7"/>
    <n v="7"/>
    <n v="-292446"/>
    <s v="CA-2015-108259"/>
    <s v="United States"/>
    <s v="Jacksonville"/>
    <s v="North Carolina"/>
    <n v="28540"/>
    <x v="3"/>
  </r>
  <r>
    <x v="3631"/>
    <x v="576"/>
    <d v="2015-11-08T00:00:00"/>
    <d v="2015-11-15T00:00:00"/>
    <s v="Standard Class"/>
    <n v="4712"/>
    <n v="1"/>
    <n v="2"/>
    <n v="14136"/>
    <s v="CA-2015-108259"/>
    <s v="United States"/>
    <s v="Jacksonville"/>
    <s v="North Carolina"/>
    <n v="28540"/>
    <x v="3"/>
  </r>
  <r>
    <x v="3632"/>
    <x v="576"/>
    <d v="2016-12-17T00:00:00"/>
    <d v="2016-12-23T00:00:00"/>
    <s v="Standard Class"/>
    <n v="13488"/>
    <n v="2"/>
    <n v="2"/>
    <n v="43836"/>
    <s v="CA-2016-131639"/>
    <s v="United States"/>
    <s v="Carlsbad"/>
    <s v="New Mexico"/>
    <n v="88220"/>
    <x v="1"/>
  </r>
  <r>
    <x v="3632"/>
    <x v="576"/>
    <d v="2016-12-17T00:00:00"/>
    <d v="2016-12-23T00:00:00"/>
    <s v="Standard Class"/>
    <n v="11416"/>
    <n v="1"/>
    <n v="2"/>
    <n v="38529"/>
    <s v="CA-2016-131639"/>
    <s v="United States"/>
    <s v="Carlsbad"/>
    <s v="New Mexico"/>
    <n v="88220"/>
    <x v="1"/>
  </r>
  <r>
    <x v="3633"/>
    <x v="576"/>
    <d v="2016-12-12T00:00:00"/>
    <d v="2016-12-17T00:00:00"/>
    <s v="Standard Class"/>
    <n v="6035"/>
    <n v="5"/>
    <n v="0"/>
    <n v="199155"/>
    <s v="CA-2016-169824"/>
    <s v="United States"/>
    <s v="New York City"/>
    <s v="New York"/>
    <n v="10009"/>
    <x v="2"/>
  </r>
  <r>
    <x v="3633"/>
    <x v="576"/>
    <d v="2016-12-12T00:00:00"/>
    <d v="2016-12-17T00:00:00"/>
    <s v="Standard Class"/>
    <n v="3552"/>
    <n v="4"/>
    <n v="0"/>
    <n v="99456"/>
    <s v="CA-2016-169824"/>
    <s v="United States"/>
    <s v="New York City"/>
    <s v="New York"/>
    <n v="10009"/>
    <x v="2"/>
  </r>
  <r>
    <x v="3633"/>
    <x v="576"/>
    <d v="2016-12-12T00:00:00"/>
    <d v="2016-12-17T00:00:00"/>
    <s v="Standard Class"/>
    <n v="112"/>
    <n v="7"/>
    <n v="0"/>
    <n v="4816"/>
    <s v="CA-2016-169824"/>
    <s v="United States"/>
    <s v="New York City"/>
    <s v="New York"/>
    <n v="10009"/>
    <x v="2"/>
  </r>
  <r>
    <x v="3634"/>
    <x v="577"/>
    <d v="2014-11-26T00:00:00"/>
    <d v="2014-12-02T00:00:00"/>
    <s v="Standard Class"/>
    <n v="15552"/>
    <n v="3"/>
    <n v="2"/>
    <n v="54432"/>
    <s v="CA-2014-168984"/>
    <s v="United States"/>
    <s v="Tigard"/>
    <s v="Oregon"/>
    <n v="97224"/>
    <x v="1"/>
  </r>
  <r>
    <x v="3634"/>
    <x v="577"/>
    <d v="2014-11-26T00:00:00"/>
    <d v="2014-12-02T00:00:00"/>
    <s v="Standard Class"/>
    <n v="66908"/>
    <n v="5"/>
    <n v="2"/>
    <n v="-16727"/>
    <s v="CA-2014-168984"/>
    <s v="United States"/>
    <s v="Tigard"/>
    <s v="Oregon"/>
    <n v="97224"/>
    <x v="1"/>
  </r>
  <r>
    <x v="3634"/>
    <x v="577"/>
    <d v="2014-11-26T00:00:00"/>
    <d v="2014-12-02T00:00:00"/>
    <s v="Standard Class"/>
    <n v="438336"/>
    <n v="4"/>
    <n v="2"/>
    <n v="-876672"/>
    <s v="CA-2014-168984"/>
    <s v="United States"/>
    <s v="Tigard"/>
    <s v="Oregon"/>
    <n v="97224"/>
    <x v="1"/>
  </r>
  <r>
    <x v="3635"/>
    <x v="577"/>
    <d v="2014-06-21T00:00:00"/>
    <d v="2014-06-25T00:00:00"/>
    <s v="Standard Class"/>
    <n v="24896"/>
    <n v="4"/>
    <n v="2"/>
    <n v="84024"/>
    <s v="CA-2014-138317"/>
    <s v="United States"/>
    <s v="Philadelphia"/>
    <s v="Pennsylvania"/>
    <n v="19120"/>
    <x v="2"/>
  </r>
  <r>
    <x v="3635"/>
    <x v="577"/>
    <d v="2014-06-21T00:00:00"/>
    <d v="2014-06-25T00:00:00"/>
    <s v="Standard Class"/>
    <n v="3984"/>
    <n v="1"/>
    <n v="2"/>
    <n v="6474"/>
    <s v="CA-2014-138317"/>
    <s v="United States"/>
    <s v="Philadelphia"/>
    <s v="Pennsylvania"/>
    <n v="19120"/>
    <x v="2"/>
  </r>
  <r>
    <x v="3635"/>
    <x v="577"/>
    <d v="2014-06-21T00:00:00"/>
    <d v="2014-06-25T00:00:00"/>
    <s v="Standard Class"/>
    <n v="95968"/>
    <n v="4"/>
    <n v="2"/>
    <n v="287904"/>
    <s v="CA-2014-138317"/>
    <s v="United States"/>
    <s v="Philadelphia"/>
    <s v="Pennsylvania"/>
    <n v="19120"/>
    <x v="2"/>
  </r>
  <r>
    <x v="3635"/>
    <x v="577"/>
    <d v="2014-06-21T00:00:00"/>
    <d v="2014-06-25T00:00:00"/>
    <s v="Standard Class"/>
    <n v="206991"/>
    <n v="3"/>
    <n v="7"/>
    <n v="-1724925"/>
    <s v="CA-2014-138317"/>
    <s v="United States"/>
    <s v="Philadelphia"/>
    <s v="Pennsylvania"/>
    <n v="19120"/>
    <x v="2"/>
  </r>
  <r>
    <x v="3635"/>
    <x v="577"/>
    <d v="2014-06-21T00:00:00"/>
    <d v="2014-06-25T00:00:00"/>
    <s v="Standard Class"/>
    <n v="44416"/>
    <n v="2"/>
    <n v="2"/>
    <n v="38864"/>
    <s v="CA-2014-138317"/>
    <s v="United States"/>
    <s v="Philadelphia"/>
    <s v="Pennsylvania"/>
    <n v="19120"/>
    <x v="2"/>
  </r>
  <r>
    <x v="3635"/>
    <x v="577"/>
    <d v="2014-06-21T00:00:00"/>
    <d v="2014-06-25T00:00:00"/>
    <s v="Standard Class"/>
    <n v="9006"/>
    <n v="2"/>
    <n v="7"/>
    <n v="-72048"/>
    <s v="CA-2014-138317"/>
    <s v="United States"/>
    <s v="Philadelphia"/>
    <s v="Pennsylvania"/>
    <n v="19120"/>
    <x v="2"/>
  </r>
  <r>
    <x v="3636"/>
    <x v="577"/>
    <d v="2015-11-21T00:00:00"/>
    <d v="2015-11-25T00:00:00"/>
    <s v="Standard Class"/>
    <n v="14196"/>
    <n v="2"/>
    <n v="0"/>
    <n v="411684"/>
    <s v="CA-2015-115511"/>
    <s v="United States"/>
    <s v="Las Vegas"/>
    <s v="Nevada"/>
    <n v="89115"/>
    <x v="1"/>
  </r>
  <r>
    <x v="3636"/>
    <x v="577"/>
    <d v="2015-11-21T00:00:00"/>
    <d v="2015-11-25T00:00:00"/>
    <s v="Standard Class"/>
    <n v="66048"/>
    <n v="4"/>
    <n v="2"/>
    <n v="231168"/>
    <s v="CA-2015-115511"/>
    <s v="United States"/>
    <s v="Las Vegas"/>
    <s v="Nevada"/>
    <n v="89115"/>
    <x v="1"/>
  </r>
  <r>
    <x v="3637"/>
    <x v="577"/>
    <d v="2015-09-15T00:00:00"/>
    <d v="2015-09-19T00:00:00"/>
    <s v="Standard Class"/>
    <n v="80196"/>
    <n v="2"/>
    <n v="0"/>
    <n v="20049"/>
    <s v="CA-2015-102582"/>
    <s v="United States"/>
    <s v="Mobile"/>
    <s v="Alabama"/>
    <n v="36608"/>
    <x v="3"/>
  </r>
  <r>
    <x v="3637"/>
    <x v="577"/>
    <d v="2015-09-15T00:00:00"/>
    <d v="2015-09-19T00:00:00"/>
    <s v="Standard Class"/>
    <n v="5997"/>
    <n v="3"/>
    <n v="0"/>
    <n v="0"/>
    <s v="CA-2015-102582"/>
    <s v="United States"/>
    <s v="Mobile"/>
    <s v="Alabama"/>
    <n v="36608"/>
    <x v="3"/>
  </r>
  <r>
    <x v="3637"/>
    <x v="577"/>
    <d v="2015-09-15T00:00:00"/>
    <d v="2015-09-19T00:00:00"/>
    <s v="Standard Class"/>
    <n v="105686"/>
    <n v="7"/>
    <n v="0"/>
    <n v="3064894"/>
    <s v="CA-2015-102582"/>
    <s v="United States"/>
    <s v="Mobile"/>
    <s v="Alabama"/>
    <n v="36608"/>
    <x v="3"/>
  </r>
  <r>
    <x v="3638"/>
    <x v="577"/>
    <d v="2015-05-08T00:00:00"/>
    <d v="2015-05-15T00:00:00"/>
    <s v="Standard Class"/>
    <n v="7944"/>
    <n v="3"/>
    <n v="0"/>
    <n v="301872"/>
    <s v="US-2015-160857"/>
    <s v="United States"/>
    <s v="New York City"/>
    <s v="New York"/>
    <n v="10024"/>
    <x v="2"/>
  </r>
  <r>
    <x v="3638"/>
    <x v="577"/>
    <d v="2015-05-08T00:00:00"/>
    <d v="2015-05-15T00:00:00"/>
    <s v="Standard Class"/>
    <n v="35793"/>
    <n v="3"/>
    <n v="0"/>
    <n v="71586"/>
    <s v="US-2015-160857"/>
    <s v="United States"/>
    <s v="New York City"/>
    <s v="New York"/>
    <n v="10024"/>
    <x v="2"/>
  </r>
  <r>
    <x v="3638"/>
    <x v="577"/>
    <d v="2015-05-08T00:00:00"/>
    <d v="2015-05-15T00:00:00"/>
    <s v="Standard Class"/>
    <n v="127764"/>
    <n v="2"/>
    <n v="1"/>
    <n v="21294"/>
    <s v="US-2015-160857"/>
    <s v="United States"/>
    <s v="New York City"/>
    <s v="New York"/>
    <n v="10024"/>
    <x v="2"/>
  </r>
  <r>
    <x v="3638"/>
    <x v="577"/>
    <d v="2015-05-08T00:00:00"/>
    <d v="2015-05-15T00:00:00"/>
    <s v="Standard Class"/>
    <n v="2799944"/>
    <n v="7"/>
    <n v="2"/>
    <n v="10149797"/>
    <s v="US-2015-160857"/>
    <s v="United States"/>
    <s v="New York City"/>
    <s v="New York"/>
    <n v="10024"/>
    <x v="2"/>
  </r>
  <r>
    <x v="3638"/>
    <x v="577"/>
    <d v="2015-05-08T00:00:00"/>
    <d v="2015-05-15T00:00:00"/>
    <s v="Standard Class"/>
    <n v="1944"/>
    <n v="3"/>
    <n v="0"/>
    <n v="93312"/>
    <s v="US-2015-160857"/>
    <s v="United States"/>
    <s v="New York City"/>
    <s v="New York"/>
    <n v="10024"/>
    <x v="2"/>
  </r>
  <r>
    <x v="3639"/>
    <x v="577"/>
    <d v="2017-07-11T00:00:00"/>
    <d v="2017-07-17T00:00:00"/>
    <s v="Standard Class"/>
    <n v="3032"/>
    <n v="4"/>
    <n v="0"/>
    <n v="118248"/>
    <s v="CA-2017-127656"/>
    <s v="United States"/>
    <s v="Waterloo"/>
    <s v="Iowa"/>
    <n v="50701"/>
    <x v="0"/>
  </r>
  <r>
    <x v="3640"/>
    <x v="577"/>
    <d v="2016-11-03T00:00:00"/>
    <d v="2016-11-05T00:00:00"/>
    <s v="First Class"/>
    <n v="4158"/>
    <n v="7"/>
    <n v="7"/>
    <n v="-3465"/>
    <s v="CA-2016-159023"/>
    <s v="United States"/>
    <s v="Portland"/>
    <s v="Oregon"/>
    <n v="97206"/>
    <x v="1"/>
  </r>
  <r>
    <x v="3640"/>
    <x v="577"/>
    <d v="2016-11-03T00:00:00"/>
    <d v="2016-11-05T00:00:00"/>
    <s v="First Class"/>
    <n v="179991"/>
    <n v="3"/>
    <n v="7"/>
    <n v="-2519874"/>
    <s v="CA-2016-159023"/>
    <s v="United States"/>
    <s v="Portland"/>
    <s v="Oregon"/>
    <n v="97206"/>
    <x v="1"/>
  </r>
  <r>
    <x v="3641"/>
    <x v="578"/>
    <d v="2016-11-20T00:00:00"/>
    <d v="2016-11-24T00:00:00"/>
    <s v="Second Class"/>
    <n v="19096"/>
    <n v="7"/>
    <n v="2"/>
    <n v="66836"/>
    <s v="CA-2016-110772"/>
    <s v="United States"/>
    <s v="Columbus"/>
    <s v="Ohio"/>
    <n v="43229"/>
    <x v="2"/>
  </r>
  <r>
    <x v="3641"/>
    <x v="578"/>
    <d v="2016-11-20T00:00:00"/>
    <d v="2016-11-24T00:00:00"/>
    <s v="Second Class"/>
    <n v="18496"/>
    <n v="8"/>
    <n v="2"/>
    <n v="62424"/>
    <s v="CA-2016-110772"/>
    <s v="United States"/>
    <s v="Columbus"/>
    <s v="Ohio"/>
    <n v="43229"/>
    <x v="2"/>
  </r>
  <r>
    <x v="3641"/>
    <x v="578"/>
    <d v="2016-11-20T00:00:00"/>
    <d v="2016-11-24T00:00:00"/>
    <s v="Second Class"/>
    <n v="255984"/>
    <n v="2"/>
    <n v="2"/>
    <n v="543966"/>
    <s v="CA-2016-110772"/>
    <s v="United States"/>
    <s v="Columbus"/>
    <s v="Ohio"/>
    <n v="43229"/>
    <x v="2"/>
  </r>
  <r>
    <x v="3641"/>
    <x v="578"/>
    <d v="2016-11-20T00:00:00"/>
    <d v="2016-11-24T00:00:00"/>
    <s v="Second Class"/>
    <n v="8697"/>
    <n v="3"/>
    <n v="5"/>
    <n v="-487032"/>
    <s v="CA-2016-110772"/>
    <s v="United States"/>
    <s v="Columbus"/>
    <s v="Ohio"/>
    <n v="43229"/>
    <x v="2"/>
  </r>
  <r>
    <x v="3642"/>
    <x v="578"/>
    <d v="2015-08-21T00:00:00"/>
    <d v="2015-08-23T00:00:00"/>
    <s v="First Class"/>
    <n v="544008"/>
    <n v="3"/>
    <n v="2"/>
    <n v="408006"/>
    <s v="CA-2015-144267"/>
    <s v="United States"/>
    <s v="San Francisco"/>
    <s v="California"/>
    <n v="94110"/>
    <x v="1"/>
  </r>
  <r>
    <x v="3642"/>
    <x v="578"/>
    <d v="2015-08-21T00:00:00"/>
    <d v="2015-08-23T00:00:00"/>
    <s v="First Class"/>
    <n v="5994"/>
    <n v="3"/>
    <n v="0"/>
    <n v="281718"/>
    <s v="CA-2015-144267"/>
    <s v="United States"/>
    <s v="San Francisco"/>
    <s v="California"/>
    <n v="94110"/>
    <x v="1"/>
  </r>
  <r>
    <x v="3642"/>
    <x v="578"/>
    <d v="2015-08-21T00:00:00"/>
    <d v="2015-08-23T00:00:00"/>
    <s v="First Class"/>
    <n v="2392"/>
    <n v="4"/>
    <n v="0"/>
    <n v="117208"/>
    <s v="CA-2015-144267"/>
    <s v="United States"/>
    <s v="San Francisco"/>
    <s v="California"/>
    <n v="94110"/>
    <x v="1"/>
  </r>
  <r>
    <x v="3642"/>
    <x v="578"/>
    <d v="2015-08-21T00:00:00"/>
    <d v="2015-08-23T00:00:00"/>
    <s v="First Class"/>
    <n v="428"/>
    <n v="1"/>
    <n v="0"/>
    <n v="1926"/>
    <s v="CA-2015-144267"/>
    <s v="United States"/>
    <s v="San Francisco"/>
    <s v="California"/>
    <n v="94110"/>
    <x v="1"/>
  </r>
  <r>
    <x v="3643"/>
    <x v="578"/>
    <d v="2017-10-06T00:00:00"/>
    <d v="2017-10-11T00:00:00"/>
    <s v="Standard Class"/>
    <n v="4196"/>
    <n v="2"/>
    <n v="0"/>
    <n v="29372"/>
    <s v="US-2017-148054"/>
    <s v="United States"/>
    <s v="Meridian"/>
    <s v="Idaho"/>
    <n v="83642"/>
    <x v="1"/>
  </r>
  <r>
    <x v="3643"/>
    <x v="578"/>
    <d v="2017-10-06T00:00:00"/>
    <d v="2017-10-11T00:00:00"/>
    <s v="Standard Class"/>
    <n v="22784"/>
    <n v="4"/>
    <n v="0"/>
    <n v="660736"/>
    <s v="US-2017-148054"/>
    <s v="United States"/>
    <s v="Meridian"/>
    <s v="Idaho"/>
    <n v="83642"/>
    <x v="1"/>
  </r>
  <r>
    <x v="3643"/>
    <x v="578"/>
    <d v="2017-10-06T00:00:00"/>
    <d v="2017-10-11T00:00:00"/>
    <s v="Standard Class"/>
    <n v="3794"/>
    <n v="2"/>
    <n v="0"/>
    <n v="182112"/>
    <s v="US-2017-148054"/>
    <s v="United States"/>
    <s v="Meridian"/>
    <s v="Idaho"/>
    <n v="83642"/>
    <x v="1"/>
  </r>
  <r>
    <x v="3644"/>
    <x v="578"/>
    <d v="2016-09-11T00:00:00"/>
    <d v="2016-09-17T00:00:00"/>
    <s v="Standard Class"/>
    <n v="22428"/>
    <n v="3"/>
    <n v="7"/>
    <n v="-179424"/>
    <s v="CA-2016-164154"/>
    <s v="United States"/>
    <s v="Toledo"/>
    <s v="Ohio"/>
    <n v="43615"/>
    <x v="2"/>
  </r>
  <r>
    <x v="3644"/>
    <x v="578"/>
    <d v="2016-09-11T00:00:00"/>
    <d v="2016-09-17T00:00:00"/>
    <s v="Standard Class"/>
    <n v="3752"/>
    <n v="5"/>
    <n v="2"/>
    <n v="3752"/>
    <s v="CA-2016-164154"/>
    <s v="United States"/>
    <s v="Toledo"/>
    <s v="Ohio"/>
    <n v="43615"/>
    <x v="2"/>
  </r>
  <r>
    <x v="3645"/>
    <x v="578"/>
    <d v="2016-07-10T00:00:00"/>
    <d v="2016-07-11T00:00:00"/>
    <s v="Same Day"/>
    <n v="44856"/>
    <n v="6"/>
    <n v="7"/>
    <n v="-358848"/>
    <s v="CA-2016-134222"/>
    <s v="United States"/>
    <s v="Yuma"/>
    <s v="Arizona"/>
    <n v="85364"/>
    <x v="1"/>
  </r>
  <r>
    <x v="3646"/>
    <x v="578"/>
    <d v="2017-08-05T00:00:00"/>
    <d v="2017-08-08T00:00:00"/>
    <s v="First Class"/>
    <n v="151056"/>
    <n v="9"/>
    <n v="2"/>
    <n v="75528"/>
    <s v="CA-2017-154676"/>
    <s v="United States"/>
    <s v="Houston"/>
    <s v="Texas"/>
    <n v="77070"/>
    <x v="0"/>
  </r>
  <r>
    <x v="3647"/>
    <x v="578"/>
    <d v="2014-08-02T00:00:00"/>
    <d v="2014-08-08T00:00:00"/>
    <s v="Standard Class"/>
    <n v="267"/>
    <n v="5"/>
    <n v="0"/>
    <n v="12549"/>
    <s v="US-2014-106299"/>
    <s v="United States"/>
    <s v="Springfield"/>
    <s v="Missouri"/>
    <n v="65807"/>
    <x v="0"/>
  </r>
  <r>
    <x v="3647"/>
    <x v="578"/>
    <d v="2014-08-02T00:00:00"/>
    <d v="2014-08-08T00:00:00"/>
    <s v="Standard Class"/>
    <n v="212"/>
    <n v="2"/>
    <n v="0"/>
    <n v="9116"/>
    <s v="US-2014-106299"/>
    <s v="United States"/>
    <s v="Springfield"/>
    <s v="Missouri"/>
    <n v="65807"/>
    <x v="0"/>
  </r>
  <r>
    <x v="3647"/>
    <x v="578"/>
    <d v="2014-08-02T00:00:00"/>
    <d v="2014-08-08T00:00:00"/>
    <s v="Standard Class"/>
    <n v="83838"/>
    <n v="2"/>
    <n v="0"/>
    <n v="2263626"/>
    <s v="US-2014-106299"/>
    <s v="United States"/>
    <s v="Springfield"/>
    <s v="Missouri"/>
    <n v="65807"/>
    <x v="0"/>
  </r>
  <r>
    <x v="3648"/>
    <x v="578"/>
    <d v="2017-04-30T00:00:00"/>
    <d v="2017-05-04T00:00:00"/>
    <s v="Standard Class"/>
    <n v="2324"/>
    <n v="5"/>
    <n v="2"/>
    <n v="7553"/>
    <s v="CA-2017-150609"/>
    <s v="United States"/>
    <s v="Los Angeles"/>
    <s v="California"/>
    <n v="90032"/>
    <x v="1"/>
  </r>
  <r>
    <x v="3649"/>
    <x v="578"/>
    <d v="2016-07-01T00:00:00"/>
    <d v="2016-07-02T00:00:00"/>
    <s v="First Class"/>
    <n v="2496"/>
    <n v="1"/>
    <n v="2"/>
    <n v="9048"/>
    <s v="US-2016-158680"/>
    <s v="United States"/>
    <s v="Seattle"/>
    <s v="Washington"/>
    <n v="98115"/>
    <x v="1"/>
  </r>
  <r>
    <x v="3650"/>
    <x v="579"/>
    <d v="2016-03-11T00:00:00"/>
    <d v="2016-03-13T00:00:00"/>
    <s v="First Class"/>
    <n v="4598"/>
    <n v="2"/>
    <n v="0"/>
    <n v="197714"/>
    <s v="CA-2016-118255"/>
    <s v="United States"/>
    <s v="Eagan"/>
    <s v="Minnesota"/>
    <n v="55122"/>
    <x v="0"/>
  </r>
  <r>
    <x v="3650"/>
    <x v="579"/>
    <d v="2016-03-11T00:00:00"/>
    <d v="2016-03-13T00:00:00"/>
    <s v="First Class"/>
    <n v="1746"/>
    <n v="2"/>
    <n v="0"/>
    <n v="82062"/>
    <s v="CA-2016-118255"/>
    <s v="United States"/>
    <s v="Eagan"/>
    <s v="Minnesota"/>
    <n v="55122"/>
    <x v="0"/>
  </r>
  <r>
    <x v="3651"/>
    <x v="579"/>
    <d v="2015-09-24T00:00:00"/>
    <d v="2015-09-27T00:00:00"/>
    <s v="Second Class"/>
    <n v="6848"/>
    <n v="2"/>
    <n v="2"/>
    <n v="5992"/>
    <s v="US-2015-161466"/>
    <s v="United States"/>
    <s v="Philadelphia"/>
    <s v="Pennsylvania"/>
    <n v="19120"/>
    <x v="2"/>
  </r>
  <r>
    <x v="3652"/>
    <x v="579"/>
    <d v="2014-11-04T00:00:00"/>
    <d v="2014-11-08T00:00:00"/>
    <s v="Second Class"/>
    <n v="8376"/>
    <n v="3"/>
    <n v="2"/>
    <n v="27222"/>
    <s v="CA-2014-121286"/>
    <s v="United States"/>
    <s v="Cary"/>
    <s v="North Carolina"/>
    <n v="27511"/>
    <x v="3"/>
  </r>
  <r>
    <x v="3652"/>
    <x v="579"/>
    <d v="2014-11-04T00:00:00"/>
    <d v="2014-11-08T00:00:00"/>
    <s v="Second Class"/>
    <n v="5824"/>
    <n v="5"/>
    <n v="2"/>
    <n v="5096"/>
    <s v="CA-2014-121286"/>
    <s v="United States"/>
    <s v="Cary"/>
    <s v="North Carolina"/>
    <n v="27511"/>
    <x v="3"/>
  </r>
  <r>
    <x v="3653"/>
    <x v="579"/>
    <d v="2015-08-13T00:00:00"/>
    <d v="2015-08-20T00:00:00"/>
    <s v="Standard Class"/>
    <n v="508"/>
    <n v="5"/>
    <n v="0"/>
    <n v="13208"/>
    <s v="CA-2015-112014"/>
    <s v="United States"/>
    <s v="Yucaipa"/>
    <s v="California"/>
    <n v="92399"/>
    <x v="1"/>
  </r>
  <r>
    <x v="3654"/>
    <x v="579"/>
    <d v="2014-09-13T00:00:00"/>
    <d v="2014-09-17T00:00:00"/>
    <s v="Standard Class"/>
    <n v="794"/>
    <n v="5"/>
    <n v="2"/>
    <n v="5955"/>
    <s v="CA-2014-140039"/>
    <s v="United States"/>
    <s v="Tempe"/>
    <s v="Arizona"/>
    <n v="85281"/>
    <x v="1"/>
  </r>
  <r>
    <x v="3655"/>
    <x v="579"/>
    <d v="2016-03-01T00:00:00"/>
    <d v="2016-03-08T00:00:00"/>
    <s v="Standard Class"/>
    <n v="159984"/>
    <n v="2"/>
    <n v="2"/>
    <n v="139986"/>
    <s v="US-2016-151862"/>
    <s v="United States"/>
    <s v="Denver"/>
    <s v="Colorado"/>
    <n v="80219"/>
    <x v="1"/>
  </r>
  <r>
    <x v="3656"/>
    <x v="579"/>
    <d v="2015-05-17T00:00:00"/>
    <d v="2015-05-21T00:00:00"/>
    <s v="Standard Class"/>
    <n v="3328"/>
    <n v="5"/>
    <n v="8"/>
    <n v="-4992"/>
    <s v="US-2015-117184"/>
    <s v="United States"/>
    <s v="Houston"/>
    <s v="Texas"/>
    <n v="77095"/>
    <x v="0"/>
  </r>
  <r>
    <x v="3656"/>
    <x v="579"/>
    <d v="2015-05-17T00:00:00"/>
    <d v="2015-05-21T00:00:00"/>
    <s v="Standard Class"/>
    <n v="14088"/>
    <n v="3"/>
    <n v="2"/>
    <n v="49308"/>
    <s v="US-2015-117184"/>
    <s v="United States"/>
    <s v="Houston"/>
    <s v="Texas"/>
    <n v="77095"/>
    <x v="0"/>
  </r>
  <r>
    <x v="3657"/>
    <x v="579"/>
    <d v="2014-12-02T00:00:00"/>
    <d v="2014-12-07T00:00:00"/>
    <s v="Standard Class"/>
    <n v="6072"/>
    <n v="3"/>
    <n v="0"/>
    <n v="236808"/>
    <s v="CA-2014-154095"/>
    <s v="United States"/>
    <s v="Clinton"/>
    <s v="Maryland"/>
    <n v="20735"/>
    <x v="2"/>
  </r>
  <r>
    <x v="3657"/>
    <x v="579"/>
    <d v="2014-12-02T00:00:00"/>
    <d v="2014-12-07T00:00:00"/>
    <s v="Standard Class"/>
    <n v="14682"/>
    <n v="3"/>
    <n v="0"/>
    <n v="7341"/>
    <s v="CA-2014-154095"/>
    <s v="United States"/>
    <s v="Clinton"/>
    <s v="Maryland"/>
    <n v="20735"/>
    <x v="2"/>
  </r>
  <r>
    <x v="3657"/>
    <x v="579"/>
    <d v="2014-12-02T00:00:00"/>
    <d v="2014-12-07T00:00:00"/>
    <s v="Standard Class"/>
    <n v="23984"/>
    <n v="8"/>
    <n v="0"/>
    <n v="647568"/>
    <s v="CA-2014-154095"/>
    <s v="United States"/>
    <s v="Clinton"/>
    <s v="Maryland"/>
    <n v="20735"/>
    <x v="2"/>
  </r>
  <r>
    <x v="3657"/>
    <x v="579"/>
    <d v="2014-12-02T00:00:00"/>
    <d v="2014-12-07T00:00:00"/>
    <s v="Standard Class"/>
    <n v="1566"/>
    <n v="6"/>
    <n v="0"/>
    <n v="72036"/>
    <s v="CA-2014-154095"/>
    <s v="United States"/>
    <s v="Clinton"/>
    <s v="Maryland"/>
    <n v="20735"/>
    <x v="2"/>
  </r>
  <r>
    <x v="3658"/>
    <x v="579"/>
    <d v="2016-11-15T00:00:00"/>
    <d v="2016-11-15T00:00:00"/>
    <s v="Same Day"/>
    <n v="630024"/>
    <n v="4"/>
    <n v="4"/>
    <n v="-1995076"/>
    <s v="CA-2016-130820"/>
    <s v="United States"/>
    <s v="Burlington"/>
    <s v="North Carolina"/>
    <n v="27217"/>
    <x v="3"/>
  </r>
  <r>
    <x v="3659"/>
    <x v="580"/>
    <d v="2016-06-10T00:00:00"/>
    <d v="2016-06-15T00:00:00"/>
    <s v="Standard Class"/>
    <n v="207"/>
    <n v="2"/>
    <n v="0"/>
    <n v="9936"/>
    <s v="CA-2016-113243"/>
    <s v="United States"/>
    <s v="Los Angeles"/>
    <s v="California"/>
    <n v="90045"/>
    <x v="1"/>
  </r>
  <r>
    <x v="3659"/>
    <x v="580"/>
    <d v="2016-06-10T00:00:00"/>
    <d v="2016-06-15T00:00:00"/>
    <s v="Standard Class"/>
    <n v="133568"/>
    <n v="4"/>
    <n v="2"/>
    <n v="-217048"/>
    <s v="CA-2016-113243"/>
    <s v="United States"/>
    <s v="Los Angeles"/>
    <s v="California"/>
    <n v="90045"/>
    <x v="1"/>
  </r>
  <r>
    <x v="3659"/>
    <x v="580"/>
    <d v="2016-06-10T00:00:00"/>
    <d v="2016-06-15T00:00:00"/>
    <s v="Standard Class"/>
    <n v="324"/>
    <n v="5"/>
    <n v="0"/>
    <n v="15552"/>
    <s v="CA-2016-113243"/>
    <s v="United States"/>
    <s v="Los Angeles"/>
    <s v="California"/>
    <n v="90045"/>
    <x v="1"/>
  </r>
  <r>
    <x v="3660"/>
    <x v="580"/>
    <d v="2017-06-26T00:00:00"/>
    <d v="2017-07-02T00:00:00"/>
    <s v="Standard Class"/>
    <n v="8376"/>
    <n v="12"/>
    <n v="0"/>
    <n v="16752"/>
    <s v="CA-2017-115364"/>
    <s v="United States"/>
    <s v="San Diego"/>
    <s v="California"/>
    <n v="92105"/>
    <x v="1"/>
  </r>
  <r>
    <x v="3661"/>
    <x v="580"/>
    <d v="2017-10-26T00:00:00"/>
    <d v="2017-11-01T00:00:00"/>
    <s v="Standard Class"/>
    <n v="35685"/>
    <n v="5"/>
    <n v="0"/>
    <n v="606645"/>
    <s v="CA-2017-162173"/>
    <s v="United States"/>
    <s v="Virginia Beach"/>
    <s v="Virginia"/>
    <n v="23464"/>
    <x v="3"/>
  </r>
  <r>
    <x v="3661"/>
    <x v="580"/>
    <d v="2017-10-26T00:00:00"/>
    <d v="2017-11-01T00:00:00"/>
    <s v="Standard Class"/>
    <n v="25158"/>
    <n v="7"/>
    <n v="0"/>
    <n v="113211"/>
    <s v="CA-2017-162173"/>
    <s v="United States"/>
    <s v="Virginia Beach"/>
    <s v="Virginia"/>
    <n v="23464"/>
    <x v="3"/>
  </r>
  <r>
    <x v="3662"/>
    <x v="580"/>
    <d v="2015-04-20T00:00:00"/>
    <d v="2015-04-24T00:00:00"/>
    <s v="Standard Class"/>
    <n v="18096"/>
    <n v="2"/>
    <n v="0"/>
    <n v="81432"/>
    <s v="CA-2015-109169"/>
    <s v="United States"/>
    <s v="Detroit"/>
    <s v="Michigan"/>
    <n v="48234"/>
    <x v="0"/>
  </r>
  <r>
    <x v="3663"/>
    <x v="580"/>
    <d v="2016-07-28T00:00:00"/>
    <d v="2016-07-29T00:00:00"/>
    <s v="First Class"/>
    <n v="17745"/>
    <n v="5"/>
    <n v="5"/>
    <n v="-78078"/>
    <s v="CA-2016-107783"/>
    <s v="United States"/>
    <s v="Bethlehem"/>
    <s v="Pennsylvania"/>
    <n v="18018"/>
    <x v="2"/>
  </r>
  <r>
    <x v="3663"/>
    <x v="580"/>
    <d v="2016-07-28T00:00:00"/>
    <d v="2016-07-29T00:00:00"/>
    <s v="First Class"/>
    <n v="1369764"/>
    <n v="6"/>
    <n v="7"/>
    <n v="-913176"/>
    <s v="CA-2016-107783"/>
    <s v="United States"/>
    <s v="Bethlehem"/>
    <s v="Pennsylvania"/>
    <n v="18018"/>
    <x v="2"/>
  </r>
  <r>
    <x v="3663"/>
    <x v="580"/>
    <d v="2016-07-28T00:00:00"/>
    <d v="2016-07-29T00:00:00"/>
    <s v="First Class"/>
    <n v="948"/>
    <n v="3"/>
    <n v="2"/>
    <n v="711"/>
    <s v="CA-2016-107783"/>
    <s v="United States"/>
    <s v="Bethlehem"/>
    <s v="Pennsylvania"/>
    <n v="18018"/>
    <x v="2"/>
  </r>
  <r>
    <x v="3664"/>
    <x v="581"/>
    <d v="2015-10-15T00:00:00"/>
    <d v="2015-10-20T00:00:00"/>
    <s v="Standard Class"/>
    <n v="33996"/>
    <n v="5"/>
    <n v="2"/>
    <n v="67992"/>
    <s v="CA-2015-129476"/>
    <s v="United States"/>
    <s v="Orland Park"/>
    <s v="Illinois"/>
    <n v="60462"/>
    <x v="0"/>
  </r>
  <r>
    <x v="3665"/>
    <x v="581"/>
    <d v="2015-03-02T00:00:00"/>
    <d v="2015-03-07T00:00:00"/>
    <s v="Standard Class"/>
    <n v="1016"/>
    <n v="1"/>
    <n v="0"/>
    <n v="26416"/>
    <s v="CA-2015-105970"/>
    <s v="United States"/>
    <s v="Richmond"/>
    <s v="Indiana"/>
    <n v="47374"/>
    <x v="0"/>
  </r>
  <r>
    <x v="3665"/>
    <x v="581"/>
    <d v="2015-03-02T00:00:00"/>
    <d v="2015-03-07T00:00:00"/>
    <s v="Standard Class"/>
    <n v="10188"/>
    <n v="6"/>
    <n v="0"/>
    <n v="5094"/>
    <s v="CA-2015-105970"/>
    <s v="United States"/>
    <s v="Richmond"/>
    <s v="Indiana"/>
    <n v="47374"/>
    <x v="0"/>
  </r>
  <r>
    <x v="3666"/>
    <x v="581"/>
    <d v="2014-05-17T00:00:00"/>
    <d v="2014-05-21T00:00:00"/>
    <s v="Standard Class"/>
    <n v="9168"/>
    <n v="3"/>
    <n v="0"/>
    <n v="4584"/>
    <s v="CA-2014-148761"/>
    <s v="United States"/>
    <s v="Eau Claire"/>
    <s v="Wisconsin"/>
    <n v="54703"/>
    <x v="0"/>
  </r>
  <r>
    <x v="3667"/>
    <x v="581"/>
    <d v="2016-11-26T00:00:00"/>
    <d v="2016-11-29T00:00:00"/>
    <s v="First Class"/>
    <n v="3744"/>
    <n v="4"/>
    <n v="7"/>
    <n v="-26208"/>
    <s v="US-2016-158309"/>
    <s v="United States"/>
    <s v="Miami"/>
    <s v="Florida"/>
    <n v="33142"/>
    <x v="3"/>
  </r>
  <r>
    <x v="3668"/>
    <x v="581"/>
    <d v="2017-09-18T00:00:00"/>
    <d v="2017-09-21T00:00:00"/>
    <s v="First Class"/>
    <n v="114848"/>
    <n v="4"/>
    <n v="2"/>
    <n v="3589"/>
    <s v="CA-2017-140508"/>
    <s v="United States"/>
    <s v="Dallas"/>
    <s v="Texas"/>
    <n v="75220"/>
    <x v="0"/>
  </r>
  <r>
    <x v="3669"/>
    <x v="581"/>
    <d v="2016-10-27T00:00:00"/>
    <d v="2016-10-31T00:00:00"/>
    <s v="Standard Class"/>
    <n v="67136"/>
    <n v="4"/>
    <n v="2"/>
    <n v="25176"/>
    <s v="US-2016-117387"/>
    <s v="United States"/>
    <s v="San Francisco"/>
    <s v="California"/>
    <n v="94122"/>
    <x v="1"/>
  </r>
  <r>
    <x v="3670"/>
    <x v="582"/>
    <d v="2016-10-15T00:00:00"/>
    <d v="2016-10-21T00:00:00"/>
    <s v="Standard Class"/>
    <n v="4568"/>
    <n v="2"/>
    <n v="0"/>
    <n v="210128"/>
    <s v="CA-2016-125738"/>
    <s v="United States"/>
    <s v="Salt Lake City"/>
    <s v="Utah"/>
    <n v="84106"/>
    <x v="1"/>
  </r>
  <r>
    <x v="3670"/>
    <x v="582"/>
    <d v="2016-10-15T00:00:00"/>
    <d v="2016-10-21T00:00:00"/>
    <s v="Standard Class"/>
    <n v="6012"/>
    <n v="9"/>
    <n v="0"/>
    <n v="288576"/>
    <s v="CA-2016-125738"/>
    <s v="United States"/>
    <s v="Salt Lake City"/>
    <s v="Utah"/>
    <n v="84106"/>
    <x v="1"/>
  </r>
  <r>
    <x v="3670"/>
    <x v="582"/>
    <d v="2016-10-15T00:00:00"/>
    <d v="2016-10-21T00:00:00"/>
    <s v="Standard Class"/>
    <n v="4172"/>
    <n v="5"/>
    <n v="2"/>
    <n v="130375"/>
    <s v="CA-2016-125738"/>
    <s v="United States"/>
    <s v="Salt Lake City"/>
    <s v="Utah"/>
    <n v="84106"/>
    <x v="1"/>
  </r>
  <r>
    <x v="3670"/>
    <x v="582"/>
    <d v="2016-10-15T00:00:00"/>
    <d v="2016-10-21T00:00:00"/>
    <s v="Standard Class"/>
    <n v="716"/>
    <n v="8"/>
    <n v="0"/>
    <n v="32936"/>
    <s v="CA-2016-125738"/>
    <s v="United States"/>
    <s v="Salt Lake City"/>
    <s v="Utah"/>
    <n v="84106"/>
    <x v="1"/>
  </r>
  <r>
    <x v="3671"/>
    <x v="582"/>
    <d v="2015-11-20T00:00:00"/>
    <d v="2015-11-24T00:00:00"/>
    <s v="Standard Class"/>
    <n v="24192"/>
    <n v="9"/>
    <n v="2"/>
    <n v="756"/>
    <s v="CA-2015-146465"/>
    <s v="United States"/>
    <s v="San Francisco"/>
    <s v="California"/>
    <n v="94122"/>
    <x v="1"/>
  </r>
  <r>
    <x v="3672"/>
    <x v="582"/>
    <d v="2017-12-05T00:00:00"/>
    <d v="2017-12-06T00:00:00"/>
    <s v="First Class"/>
    <n v="8392"/>
    <n v="5"/>
    <n v="2"/>
    <n v="29372"/>
    <s v="CA-2017-156958"/>
    <s v="United States"/>
    <s v="Seattle"/>
    <s v="Washington"/>
    <n v="98115"/>
    <x v="1"/>
  </r>
  <r>
    <x v="3672"/>
    <x v="582"/>
    <d v="2017-12-05T00:00:00"/>
    <d v="2017-12-06T00:00:00"/>
    <s v="First Class"/>
    <n v="1999"/>
    <n v="5"/>
    <n v="0"/>
    <n v="3998"/>
    <s v="CA-2017-156958"/>
    <s v="United States"/>
    <s v="Seattle"/>
    <s v="Washington"/>
    <n v="98115"/>
    <x v="1"/>
  </r>
  <r>
    <x v="3672"/>
    <x v="582"/>
    <d v="2017-12-05T00:00:00"/>
    <d v="2017-12-06T00:00:00"/>
    <s v="First Class"/>
    <n v="31176"/>
    <n v="3"/>
    <n v="2"/>
    <n v="-70146"/>
    <s v="CA-2017-156958"/>
    <s v="United States"/>
    <s v="Seattle"/>
    <s v="Washington"/>
    <n v="98115"/>
    <x v="1"/>
  </r>
  <r>
    <x v="3672"/>
    <x v="582"/>
    <d v="2017-12-05T00:00:00"/>
    <d v="2017-12-06T00:00:00"/>
    <s v="First Class"/>
    <n v="172752"/>
    <n v="6"/>
    <n v="2"/>
    <n v="604632"/>
    <s v="CA-2017-156958"/>
    <s v="United States"/>
    <s v="Seattle"/>
    <s v="Washington"/>
    <n v="98115"/>
    <x v="1"/>
  </r>
  <r>
    <x v="3672"/>
    <x v="582"/>
    <d v="2017-12-05T00:00:00"/>
    <d v="2017-12-06T00:00:00"/>
    <s v="First Class"/>
    <n v="9296"/>
    <n v="2"/>
    <n v="2"/>
    <n v="30212"/>
    <s v="CA-2017-156958"/>
    <s v="United States"/>
    <s v="Seattle"/>
    <s v="Washington"/>
    <n v="98115"/>
    <x v="1"/>
  </r>
  <r>
    <x v="3673"/>
    <x v="583"/>
    <d v="2016-03-20T00:00:00"/>
    <d v="2016-03-22T00:00:00"/>
    <s v="Second Class"/>
    <n v="11992"/>
    <n v="1"/>
    <n v="2"/>
    <n v="8994"/>
    <s v="CA-2016-150889"/>
    <s v="United States"/>
    <s v="Evanston"/>
    <s v="Illinois"/>
    <n v="60201"/>
    <x v="0"/>
  </r>
  <r>
    <x v="3674"/>
    <x v="583"/>
    <d v="2014-11-15T00:00:00"/>
    <d v="2014-11-22T00:00:00"/>
    <s v="Standard Class"/>
    <n v="604656"/>
    <n v="9"/>
    <n v="2"/>
    <n v="2040714"/>
    <s v="CA-2014-128888"/>
    <s v="United States"/>
    <s v="Houston"/>
    <s v="Texas"/>
    <n v="77095"/>
    <x v="0"/>
  </r>
  <r>
    <x v="3675"/>
    <x v="583"/>
    <d v="2017-09-22T00:00:00"/>
    <d v="2017-09-27T00:00:00"/>
    <s v="Standard Class"/>
    <n v="1296"/>
    <n v="2"/>
    <n v="0"/>
    <n v="62208"/>
    <s v="CA-2017-161970"/>
    <s v="United States"/>
    <s v="Smyrna"/>
    <s v="Georgia"/>
    <n v="30080"/>
    <x v="3"/>
  </r>
  <r>
    <x v="3675"/>
    <x v="583"/>
    <d v="2017-09-22T00:00:00"/>
    <d v="2017-09-27T00:00:00"/>
    <s v="Standard Class"/>
    <n v="1794"/>
    <n v="3"/>
    <n v="0"/>
    <n v="64584"/>
    <s v="CA-2017-161970"/>
    <s v="United States"/>
    <s v="Smyrna"/>
    <s v="Georgia"/>
    <n v="30080"/>
    <x v="3"/>
  </r>
  <r>
    <x v="3676"/>
    <x v="583"/>
    <d v="2017-11-03T00:00:00"/>
    <d v="2017-11-08T00:00:00"/>
    <s v="Standard Class"/>
    <n v="40776"/>
    <n v="3"/>
    <n v="2"/>
    <n v="5097"/>
    <s v="US-2017-101518"/>
    <s v="United States"/>
    <s v="Philadelphia"/>
    <s v="Pennsylvania"/>
    <n v="19140"/>
    <x v="2"/>
  </r>
  <r>
    <x v="3677"/>
    <x v="584"/>
    <d v="2016-04-14T00:00:00"/>
    <d v="2016-04-18T00:00:00"/>
    <s v="Standard Class"/>
    <n v="3838"/>
    <n v="5"/>
    <n v="2"/>
    <n v="3838"/>
    <s v="CA-2016-148796"/>
    <s v="United States"/>
    <s v="Los Angeles"/>
    <s v="California"/>
    <n v="90004"/>
    <x v="1"/>
  </r>
  <r>
    <x v="3678"/>
    <x v="584"/>
    <d v="2015-06-16T00:00:00"/>
    <d v="2015-06-20T00:00:00"/>
    <s v="Standard Class"/>
    <n v="6208"/>
    <n v="2"/>
    <n v="2"/>
    <n v="21728"/>
    <s v="CA-2015-167269"/>
    <s v="United States"/>
    <s v="Philadelphia"/>
    <s v="Pennsylvania"/>
    <n v="19134"/>
    <x v="2"/>
  </r>
  <r>
    <x v="3679"/>
    <x v="584"/>
    <d v="2014-07-14T00:00:00"/>
    <d v="2014-07-21T00:00:00"/>
    <s v="Standard Class"/>
    <n v="5592"/>
    <n v="5"/>
    <n v="2"/>
    <n v="6291"/>
    <s v="US-2014-150532"/>
    <s v="United States"/>
    <s v="Phoenix"/>
    <s v="Arizona"/>
    <n v="85023"/>
    <x v="1"/>
  </r>
  <r>
    <x v="3680"/>
    <x v="584"/>
    <d v="2015-01-13T00:00:00"/>
    <d v="2015-01-17T00:00:00"/>
    <s v="Standard Class"/>
    <n v="70008"/>
    <n v="3"/>
    <n v="2"/>
    <n v="245028"/>
    <s v="CA-2015-137526"/>
    <s v="United States"/>
    <s v="Los Angeles"/>
    <s v="California"/>
    <n v="90004"/>
    <x v="1"/>
  </r>
  <r>
    <x v="3680"/>
    <x v="584"/>
    <d v="2015-01-13T00:00:00"/>
    <d v="2015-01-17T00:00:00"/>
    <s v="Standard Class"/>
    <n v="776"/>
    <n v="4"/>
    <n v="0"/>
    <n v="38024"/>
    <s v="CA-2015-137526"/>
    <s v="United States"/>
    <s v="Los Angeles"/>
    <s v="California"/>
    <n v="90004"/>
    <x v="1"/>
  </r>
  <r>
    <x v="3680"/>
    <x v="584"/>
    <d v="2015-01-13T00:00:00"/>
    <d v="2015-01-17T00:00:00"/>
    <s v="Standard Class"/>
    <n v="46485"/>
    <n v="9"/>
    <n v="0"/>
    <n v="9297"/>
    <s v="CA-2015-137526"/>
    <s v="United States"/>
    <s v="Los Angeles"/>
    <s v="California"/>
    <n v="90004"/>
    <x v="1"/>
  </r>
  <r>
    <x v="3681"/>
    <x v="584"/>
    <d v="2014-12-12T00:00:00"/>
    <d v="2014-12-17T00:00:00"/>
    <s v="Standard Class"/>
    <n v="23472"/>
    <n v="3"/>
    <n v="2"/>
    <n v="76284"/>
    <s v="CA-2014-107573"/>
    <s v="United States"/>
    <s v="Miami"/>
    <s v="Florida"/>
    <n v="33178"/>
    <x v="3"/>
  </r>
  <r>
    <x v="3682"/>
    <x v="584"/>
    <d v="2014-11-29T00:00:00"/>
    <d v="2014-12-06T00:00:00"/>
    <s v="Standard Class"/>
    <n v="2506"/>
    <n v="2"/>
    <n v="0"/>
    <n v="117782"/>
    <s v="US-2014-111353"/>
    <s v="United States"/>
    <s v="New York City"/>
    <s v="New York"/>
    <n v="10009"/>
    <x v="2"/>
  </r>
  <r>
    <x v="3683"/>
    <x v="584"/>
    <d v="2017-09-24T00:00:00"/>
    <d v="2017-09-24T00:00:00"/>
    <s v="Same Day"/>
    <n v="1998"/>
    <n v="10"/>
    <n v="0"/>
    <n v="71928"/>
    <s v="CA-2017-142391"/>
    <s v="United States"/>
    <s v="Seattle"/>
    <s v="Washington"/>
    <n v="98115"/>
    <x v="1"/>
  </r>
  <r>
    <x v="3684"/>
    <x v="584"/>
    <d v="2014-11-30T00:00:00"/>
    <d v="2014-12-06T00:00:00"/>
    <s v="Standard Class"/>
    <n v="47992"/>
    <n v="7"/>
    <n v="2"/>
    <n v="35994"/>
    <s v="CA-2014-146843"/>
    <s v="United States"/>
    <s v="Avondale"/>
    <s v="Arizona"/>
    <n v="85323"/>
    <x v="1"/>
  </r>
  <r>
    <x v="3684"/>
    <x v="584"/>
    <d v="2014-11-30T00:00:00"/>
    <d v="2014-12-06T00:00:00"/>
    <s v="Standard Class"/>
    <n v="10224"/>
    <n v="4"/>
    <n v="2"/>
    <n v="-16614"/>
    <s v="CA-2014-146843"/>
    <s v="United States"/>
    <s v="Avondale"/>
    <s v="Arizona"/>
    <n v="85323"/>
    <x v="1"/>
  </r>
  <r>
    <x v="3685"/>
    <x v="585"/>
    <d v="2016-02-11T00:00:00"/>
    <d v="2016-02-13T00:00:00"/>
    <s v="First Class"/>
    <n v="6993"/>
    <n v="7"/>
    <n v="0"/>
    <n v="6993"/>
    <s v="CA-2016-164938"/>
    <s v="United States"/>
    <s v="Tulsa"/>
    <s v="Oklahoma"/>
    <n v="74133"/>
    <x v="0"/>
  </r>
  <r>
    <x v="3686"/>
    <x v="585"/>
    <d v="2014-11-23T00:00:00"/>
    <d v="2014-11-28T00:00:00"/>
    <s v="Standard Class"/>
    <n v="62808"/>
    <n v="3"/>
    <n v="2"/>
    <n v="211977"/>
    <s v="CA-2014-149055"/>
    <s v="United States"/>
    <s v="Philadelphia"/>
    <s v="Pennsylvania"/>
    <n v="19134"/>
    <x v="2"/>
  </r>
  <r>
    <x v="3687"/>
    <x v="586"/>
    <d v="2016-11-10T00:00:00"/>
    <d v="2016-11-12T00:00:00"/>
    <s v="First Class"/>
    <n v="15582"/>
    <n v="7"/>
    <n v="0"/>
    <n v="420714"/>
    <s v="CA-2016-105494"/>
    <s v="United States"/>
    <s v="San Francisco"/>
    <s v="California"/>
    <n v="94122"/>
    <x v="1"/>
  </r>
  <r>
    <x v="3687"/>
    <x v="586"/>
    <d v="2016-11-10T00:00:00"/>
    <d v="2016-11-12T00:00:00"/>
    <s v="First Class"/>
    <n v="70008"/>
    <n v="3"/>
    <n v="2"/>
    <n v="245028"/>
    <s v="CA-2016-105494"/>
    <s v="United States"/>
    <s v="San Francisco"/>
    <s v="California"/>
    <n v="94122"/>
    <x v="1"/>
  </r>
  <r>
    <x v="3688"/>
    <x v="586"/>
    <d v="2014-12-31T00:00:00"/>
    <d v="2015-01-04T00:00:00"/>
    <s v="Second Class"/>
    <n v="1573488"/>
    <n v="7"/>
    <n v="2"/>
    <n v="196686"/>
    <s v="CA-2014-150245"/>
    <s v="United States"/>
    <s v="Watertown"/>
    <s v="New York"/>
    <n v="13601"/>
    <x v="2"/>
  </r>
  <r>
    <x v="3689"/>
    <x v="586"/>
    <d v="2016-11-27T00:00:00"/>
    <d v="2016-12-02T00:00:00"/>
    <s v="Standard Class"/>
    <n v="3156"/>
    <n v="3"/>
    <n v="0"/>
    <n v="104148"/>
    <s v="CA-2016-159639"/>
    <s v="United States"/>
    <s v="Westfield"/>
    <s v="New Jersey"/>
    <n v="7090"/>
    <x v="2"/>
  </r>
  <r>
    <x v="3690"/>
    <x v="586"/>
    <d v="2017-12-28T00:00:00"/>
    <d v="2017-12-31T00:00:00"/>
    <s v="Second Class"/>
    <n v="1188"/>
    <n v="2"/>
    <n v="7"/>
    <n v="-99"/>
    <s v="US-2017-162068"/>
    <s v="United States"/>
    <s v="Loveland"/>
    <s v="Colorado"/>
    <n v="80538"/>
    <x v="1"/>
  </r>
  <r>
    <x v="3691"/>
    <x v="587"/>
    <d v="2015-08-01T00:00:00"/>
    <d v="2015-08-07T00:00:00"/>
    <s v="Standard Class"/>
    <n v="672"/>
    <n v="4"/>
    <n v="0"/>
    <n v="336"/>
    <s v="CA-2015-153388"/>
    <s v="United States"/>
    <s v="Los Angeles"/>
    <s v="California"/>
    <n v="90004"/>
    <x v="1"/>
  </r>
  <r>
    <x v="3691"/>
    <x v="587"/>
    <d v="2015-08-01T00:00:00"/>
    <d v="2015-08-07T00:00:00"/>
    <s v="Standard Class"/>
    <n v="1004976"/>
    <n v="6"/>
    <n v="2"/>
    <n v="-1758708"/>
    <s v="CA-2015-153388"/>
    <s v="United States"/>
    <s v="Los Angeles"/>
    <s v="California"/>
    <n v="90004"/>
    <x v="1"/>
  </r>
  <r>
    <x v="3692"/>
    <x v="587"/>
    <d v="2014-04-08T00:00:00"/>
    <d v="2014-04-13T00:00:00"/>
    <s v="Standard Class"/>
    <n v="49792"/>
    <n v="8"/>
    <n v="2"/>
    <n v="-118256"/>
    <s v="US-2014-163797"/>
    <s v="United States"/>
    <s v="Chandler"/>
    <s v="Arizona"/>
    <n v="85224"/>
    <x v="1"/>
  </r>
  <r>
    <x v="3693"/>
    <x v="588"/>
    <d v="2015-06-15T00:00:00"/>
    <d v="2015-06-20T00:00:00"/>
    <s v="Standard Class"/>
    <n v="9568"/>
    <n v="2"/>
    <n v="2"/>
    <n v="299"/>
    <s v="CA-2015-129896"/>
    <s v="United States"/>
    <s v="Gilbert"/>
    <s v="Arizona"/>
    <n v="85234"/>
    <x v="1"/>
  </r>
  <r>
    <x v="3693"/>
    <x v="588"/>
    <d v="2015-06-15T00:00:00"/>
    <d v="2015-06-20T00:00:00"/>
    <s v="Standard Class"/>
    <n v="82368"/>
    <n v="2"/>
    <n v="2"/>
    <n v="-195624"/>
    <s v="CA-2015-129896"/>
    <s v="United States"/>
    <s v="Gilbert"/>
    <s v="Arizona"/>
    <n v="85234"/>
    <x v="1"/>
  </r>
  <r>
    <x v="3693"/>
    <x v="588"/>
    <d v="2015-06-15T00:00:00"/>
    <d v="2015-06-20T00:00:00"/>
    <s v="Standard Class"/>
    <n v="364704"/>
    <n v="6"/>
    <n v="2"/>
    <n v="-364704"/>
    <s v="CA-2015-129896"/>
    <s v="United States"/>
    <s v="Gilbert"/>
    <s v="Arizona"/>
    <n v="85234"/>
    <x v="1"/>
  </r>
  <r>
    <x v="3693"/>
    <x v="588"/>
    <d v="2015-06-15T00:00:00"/>
    <d v="2015-06-20T00:00:00"/>
    <s v="Standard Class"/>
    <n v="40256"/>
    <n v="4"/>
    <n v="2"/>
    <n v="110704"/>
    <s v="CA-2015-129896"/>
    <s v="United States"/>
    <s v="Gilbert"/>
    <s v="Arizona"/>
    <n v="85234"/>
    <x v="1"/>
  </r>
  <r>
    <x v="3694"/>
    <x v="588"/>
    <d v="2014-05-05T00:00:00"/>
    <d v="2014-05-09T00:00:00"/>
    <s v="Second Class"/>
    <n v="942"/>
    <n v="3"/>
    <n v="0"/>
    <n v="4239"/>
    <s v="CA-2014-166457"/>
    <s v="United States"/>
    <s v="Richmond"/>
    <s v="Kentucky"/>
    <n v="40475"/>
    <x v="3"/>
  </r>
  <r>
    <x v="3694"/>
    <x v="588"/>
    <d v="2014-05-05T00:00:00"/>
    <d v="2014-05-09T00:00:00"/>
    <s v="Second Class"/>
    <n v="656"/>
    <n v="2"/>
    <n v="0"/>
    <n v="19024"/>
    <s v="CA-2014-166457"/>
    <s v="United States"/>
    <s v="Richmond"/>
    <s v="Kentucky"/>
    <n v="40475"/>
    <x v="3"/>
  </r>
  <r>
    <x v="3694"/>
    <x v="588"/>
    <d v="2014-05-05T00:00:00"/>
    <d v="2014-05-09T00:00:00"/>
    <s v="Second Class"/>
    <n v="2456"/>
    <n v="2"/>
    <n v="0"/>
    <n v="115432"/>
    <s v="CA-2014-166457"/>
    <s v="United States"/>
    <s v="Richmond"/>
    <s v="Kentucky"/>
    <n v="40475"/>
    <x v="3"/>
  </r>
  <r>
    <x v="3695"/>
    <x v="588"/>
    <d v="2015-04-07T00:00:00"/>
    <d v="2015-04-11T00:00:00"/>
    <s v="Standard Class"/>
    <n v="463248"/>
    <n v="8"/>
    <n v="8"/>
    <n v="-11812824"/>
    <s v="CA-2015-140025"/>
    <s v="United States"/>
    <s v="San Antonio"/>
    <s v="Texas"/>
    <n v="78207"/>
    <x v="0"/>
  </r>
  <r>
    <x v="3695"/>
    <x v="588"/>
    <d v="2015-04-07T00:00:00"/>
    <d v="2015-04-11T00:00:00"/>
    <s v="Standard Class"/>
    <n v="383952"/>
    <n v="6"/>
    <n v="2"/>
    <n v="47994"/>
    <s v="CA-2015-140025"/>
    <s v="United States"/>
    <s v="San Antonio"/>
    <s v="Texas"/>
    <n v="78207"/>
    <x v="0"/>
  </r>
  <r>
    <x v="3696"/>
    <x v="588"/>
    <d v="2015-09-17T00:00:00"/>
    <d v="2015-09-23T00:00:00"/>
    <s v="Standard Class"/>
    <n v="149"/>
    <n v="5"/>
    <n v="0"/>
    <n v="1043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8771"/>
    <n v="7"/>
    <n v="0"/>
    <n v="412237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199764"/>
    <n v="2"/>
    <n v="1"/>
    <n v="88784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946"/>
    <n v="4"/>
    <n v="0"/>
    <n v="27434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4228704"/>
    <n v="6"/>
    <n v="2"/>
    <n v="1585764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200392"/>
    <n v="5"/>
    <n v="2"/>
    <n v="-25049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20997"/>
    <n v="3"/>
    <n v="0"/>
    <n v="587916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6599"/>
    <n v="2"/>
    <n v="0"/>
    <n v="217767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11096"/>
    <n v="2"/>
    <n v="0"/>
    <n v="532608"/>
    <s v="US-2015-126977"/>
    <s v="United States"/>
    <s v="New York City"/>
    <s v="New York"/>
    <n v="10035"/>
    <x v="2"/>
  </r>
  <r>
    <x v="3696"/>
    <x v="588"/>
    <d v="2015-09-17T00:00:00"/>
    <d v="2015-09-23T00:00:00"/>
    <s v="Standard Class"/>
    <n v="678"/>
    <n v="4"/>
    <n v="0"/>
    <n v="1356"/>
    <s v="US-2015-126977"/>
    <s v="United States"/>
    <s v="New York City"/>
    <s v="New York"/>
    <n v="10035"/>
    <x v="2"/>
  </r>
  <r>
    <x v="3697"/>
    <x v="589"/>
    <d v="2014-09-20T00:00:00"/>
    <d v="2014-09-25T00:00:00"/>
    <s v="Standard Class"/>
    <n v="6177"/>
    <n v="6"/>
    <n v="5"/>
    <n v="-407682"/>
    <s v="US-2014-134614"/>
    <s v="United States"/>
    <s v="Bloomington"/>
    <s v="Illinois"/>
    <n v="61701"/>
    <x v="0"/>
  </r>
  <r>
    <x v="3698"/>
    <x v="589"/>
    <d v="2017-06-17T00:00:00"/>
    <d v="2017-06-21T00:00:00"/>
    <s v="Second Class"/>
    <n v="15525"/>
    <n v="3"/>
    <n v="0"/>
    <n v="46575"/>
    <s v="CA-2017-118437"/>
    <s v="United States"/>
    <s v="Olympia"/>
    <s v="Washington"/>
    <n v="98502"/>
    <x v="1"/>
  </r>
  <r>
    <x v="3698"/>
    <x v="589"/>
    <d v="2017-06-17T00:00:00"/>
    <d v="2017-06-21T00:00:00"/>
    <s v="Second Class"/>
    <n v="1403"/>
    <n v="1"/>
    <n v="0"/>
    <n v="40687"/>
    <s v="CA-2017-118437"/>
    <s v="United States"/>
    <s v="Olympia"/>
    <s v="Washington"/>
    <n v="98502"/>
    <x v="1"/>
  </r>
  <r>
    <x v="3699"/>
    <x v="589"/>
    <d v="2015-08-27T00:00:00"/>
    <d v="2015-09-01T00:00:00"/>
    <s v="Standard Class"/>
    <n v="3294"/>
    <n v="3"/>
    <n v="0"/>
    <n v="92232"/>
    <s v="CA-2015-101707"/>
    <s v="United States"/>
    <s v="San Diego"/>
    <s v="California"/>
    <n v="92105"/>
    <x v="1"/>
  </r>
  <r>
    <x v="3699"/>
    <x v="589"/>
    <d v="2015-08-27T00:00:00"/>
    <d v="2015-09-01T00:00:00"/>
    <s v="Standard Class"/>
    <n v="1142"/>
    <n v="5"/>
    <n v="0"/>
    <n v="52532"/>
    <s v="CA-2015-101707"/>
    <s v="United States"/>
    <s v="San Diego"/>
    <s v="California"/>
    <n v="92105"/>
    <x v="1"/>
  </r>
  <r>
    <x v="3699"/>
    <x v="589"/>
    <d v="2015-08-27T00:00:00"/>
    <d v="2015-09-01T00:00:00"/>
    <s v="Standard Class"/>
    <n v="308"/>
    <n v="1"/>
    <n v="0"/>
    <n v="14784"/>
    <s v="CA-2015-101707"/>
    <s v="United States"/>
    <s v="San Diego"/>
    <s v="California"/>
    <n v="92105"/>
    <x v="1"/>
  </r>
  <r>
    <x v="3700"/>
    <x v="589"/>
    <d v="2015-09-26T00:00:00"/>
    <d v="2015-09-30T00:00:00"/>
    <s v="Standard Class"/>
    <n v="500"/>
    <n v="2"/>
    <n v="0"/>
    <n v="120"/>
    <s v="CA-2015-111458"/>
    <s v="United States"/>
    <s v="New York City"/>
    <s v="New York"/>
    <n v="10035"/>
    <x v="2"/>
  </r>
  <r>
    <x v="3701"/>
    <x v="589"/>
    <d v="2016-06-30T00:00:00"/>
    <d v="2016-07-02T00:00:00"/>
    <s v="Second Class"/>
    <n v="3597"/>
    <n v="3"/>
    <n v="0"/>
    <n v="97119"/>
    <s v="CA-2016-162355"/>
    <s v="United States"/>
    <s v="Sandy Springs"/>
    <s v="Georgia"/>
    <n v="30328"/>
    <x v="3"/>
  </r>
  <r>
    <x v="3701"/>
    <x v="589"/>
    <d v="2016-06-30T00:00:00"/>
    <d v="2016-07-02T00:00:00"/>
    <s v="Second Class"/>
    <n v="126686"/>
    <n v="7"/>
    <n v="0"/>
    <n v="2913778"/>
    <s v="CA-2016-162355"/>
    <s v="United States"/>
    <s v="Sandy Springs"/>
    <s v="Georgia"/>
    <n v="30328"/>
    <x v="3"/>
  </r>
  <r>
    <x v="3702"/>
    <x v="589"/>
    <d v="2016-11-09T00:00:00"/>
    <d v="2016-11-14T00:00:00"/>
    <s v="Standard Class"/>
    <n v="47997"/>
    <n v="3"/>
    <n v="0"/>
    <n v="1775889"/>
    <s v="CA-2016-138233"/>
    <s v="United States"/>
    <s v="Oakland"/>
    <s v="California"/>
    <n v="94601"/>
    <x v="1"/>
  </r>
  <r>
    <x v="3703"/>
    <x v="590"/>
    <d v="2017-09-02T00:00:00"/>
    <d v="2017-09-07T00:00:00"/>
    <s v="Standard Class"/>
    <n v="657"/>
    <n v="3"/>
    <n v="0"/>
    <n v="17739"/>
    <s v="CA-2017-110380"/>
    <s v="United States"/>
    <s v="San Francisco"/>
    <s v="California"/>
    <n v="94122"/>
    <x v="1"/>
  </r>
  <r>
    <x v="3704"/>
    <x v="590"/>
    <d v="2016-11-03T00:00:00"/>
    <d v="2016-11-06T00:00:00"/>
    <s v="First Class"/>
    <n v="217584"/>
    <n v="2"/>
    <n v="2"/>
    <n v="-299178"/>
    <s v="CA-2016-114972"/>
    <s v="United States"/>
    <s v="Los Angeles"/>
    <s v="California"/>
    <n v="90032"/>
    <x v="1"/>
  </r>
  <r>
    <x v="3704"/>
    <x v="590"/>
    <d v="2016-11-03T00:00:00"/>
    <d v="2016-11-06T00:00:00"/>
    <s v="First Class"/>
    <n v="8295"/>
    <n v="5"/>
    <n v="0"/>
    <n v="290325"/>
    <s v="CA-2016-114972"/>
    <s v="United States"/>
    <s v="Los Angeles"/>
    <s v="California"/>
    <n v="90032"/>
    <x v="1"/>
  </r>
  <r>
    <x v="3704"/>
    <x v="590"/>
    <d v="2016-11-03T00:00:00"/>
    <d v="2016-11-06T00:00:00"/>
    <s v="First Class"/>
    <n v="8771"/>
    <n v="7"/>
    <n v="0"/>
    <n v="412237"/>
    <s v="CA-2016-114972"/>
    <s v="United States"/>
    <s v="Los Angeles"/>
    <s v="California"/>
    <n v="90032"/>
    <x v="1"/>
  </r>
  <r>
    <x v="3704"/>
    <x v="590"/>
    <d v="2016-11-03T00:00:00"/>
    <d v="2016-11-06T00:00:00"/>
    <s v="First Class"/>
    <n v="110148"/>
    <n v="4"/>
    <n v="0"/>
    <n v="4295772"/>
    <s v="CA-2016-114972"/>
    <s v="United States"/>
    <s v="Los Angeles"/>
    <s v="California"/>
    <n v="90032"/>
    <x v="1"/>
  </r>
  <r>
    <x v="3705"/>
    <x v="590"/>
    <d v="2016-12-29T00:00:00"/>
    <d v="2017-01-02T00:00:00"/>
    <s v="Standard Class"/>
    <n v="11232"/>
    <n v="3"/>
    <n v="2"/>
    <n v="39312"/>
    <s v="US-2016-163258"/>
    <s v="United States"/>
    <s v="Los Angeles"/>
    <s v="California"/>
    <n v="90045"/>
    <x v="1"/>
  </r>
  <r>
    <x v="3706"/>
    <x v="590"/>
    <d v="2017-09-07T00:00:00"/>
    <d v="2017-09-10T00:00:00"/>
    <s v="First Class"/>
    <n v="8096"/>
    <n v="4"/>
    <n v="0"/>
    <n v="348128"/>
    <s v="US-2017-130687"/>
    <s v="United States"/>
    <s v="Edmonds"/>
    <s v="Washington"/>
    <n v="98026"/>
    <x v="1"/>
  </r>
  <r>
    <x v="3706"/>
    <x v="590"/>
    <d v="2017-09-07T00:00:00"/>
    <d v="2017-09-10T00:00:00"/>
    <s v="First Class"/>
    <n v="455712"/>
    <n v="2"/>
    <n v="2"/>
    <n v="341784"/>
    <s v="US-2017-130687"/>
    <s v="United States"/>
    <s v="Edmonds"/>
    <s v="Washington"/>
    <n v="98026"/>
    <x v="1"/>
  </r>
  <r>
    <x v="3706"/>
    <x v="590"/>
    <d v="2017-09-07T00:00:00"/>
    <d v="2017-09-10T00:00:00"/>
    <s v="First Class"/>
    <n v="2598"/>
    <n v="1"/>
    <n v="0"/>
    <n v="72744"/>
    <s v="US-2017-130687"/>
    <s v="United States"/>
    <s v="Edmonds"/>
    <s v="Washington"/>
    <n v="98026"/>
    <x v="1"/>
  </r>
  <r>
    <x v="3707"/>
    <x v="590"/>
    <d v="2016-06-26T00:00:00"/>
    <d v="2016-07-03T00:00:00"/>
    <s v="Standard Class"/>
    <n v="13595"/>
    <n v="1"/>
    <n v="0"/>
    <n v="394255"/>
    <s v="CA-2016-160234"/>
    <s v="United States"/>
    <s v="Atlanta"/>
    <s v="Georgia"/>
    <n v="30318"/>
    <x v="3"/>
  </r>
  <r>
    <x v="3708"/>
    <x v="591"/>
    <d v="2014-05-09T00:00:00"/>
    <d v="2014-05-15T00:00:00"/>
    <s v="Standard Class"/>
    <n v="678"/>
    <n v="4"/>
    <n v="0"/>
    <n v="4068"/>
    <s v="US-2014-102071"/>
    <s v="United States"/>
    <s v="San Francisco"/>
    <s v="California"/>
    <n v="94110"/>
    <x v="1"/>
  </r>
  <r>
    <x v="3708"/>
    <x v="591"/>
    <d v="2014-05-09T00:00:00"/>
    <d v="2014-05-15T00:00:00"/>
    <s v="Standard Class"/>
    <n v="16797"/>
    <n v="3"/>
    <n v="0"/>
    <n v="403128"/>
    <s v="US-2014-102071"/>
    <s v="United States"/>
    <s v="San Francisco"/>
    <s v="California"/>
    <n v="94110"/>
    <x v="1"/>
  </r>
  <r>
    <x v="3709"/>
    <x v="591"/>
    <d v="2016-10-28T00:00:00"/>
    <d v="2016-10-28T00:00:00"/>
    <s v="Same Day"/>
    <n v="47952"/>
    <n v="3"/>
    <n v="2"/>
    <n v="137862"/>
    <s v="CA-2016-144344"/>
    <s v="United States"/>
    <s v="Boynton Beach"/>
    <s v="Florida"/>
    <n v="33437"/>
    <x v="3"/>
  </r>
  <r>
    <x v="3709"/>
    <x v="591"/>
    <d v="2016-10-28T00:00:00"/>
    <d v="2016-10-28T00:00:00"/>
    <s v="Same Day"/>
    <n v="37425"/>
    <n v="5"/>
    <n v="7"/>
    <n v="-2994"/>
    <s v="CA-2016-144344"/>
    <s v="United States"/>
    <s v="Boynton Beach"/>
    <s v="Florida"/>
    <n v="33437"/>
    <x v="3"/>
  </r>
  <r>
    <x v="3709"/>
    <x v="591"/>
    <d v="2016-10-28T00:00:00"/>
    <d v="2016-10-28T00:00:00"/>
    <s v="Same Day"/>
    <n v="63968"/>
    <n v="2"/>
    <n v="2"/>
    <n v="0"/>
    <s v="CA-2016-144344"/>
    <s v="United States"/>
    <s v="Boynton Beach"/>
    <s v="Florida"/>
    <n v="33437"/>
    <x v="3"/>
  </r>
  <r>
    <x v="3709"/>
    <x v="591"/>
    <d v="2016-10-28T00:00:00"/>
    <d v="2016-10-28T00:00:00"/>
    <s v="Same Day"/>
    <n v="165048"/>
    <n v="3"/>
    <n v="2"/>
    <n v="41262"/>
    <s v="CA-2016-144344"/>
    <s v="United States"/>
    <s v="Boynton Beach"/>
    <s v="Florida"/>
    <n v="33437"/>
    <x v="3"/>
  </r>
  <r>
    <x v="3710"/>
    <x v="591"/>
    <d v="2016-02-15T00:00:00"/>
    <d v="2016-02-22T00:00:00"/>
    <s v="Standard Class"/>
    <n v="398352"/>
    <n v="3"/>
    <n v="2"/>
    <n v="124485"/>
    <s v="US-2016-162859"/>
    <s v="United States"/>
    <s v="New York City"/>
    <s v="New York"/>
    <n v="10009"/>
    <x v="2"/>
  </r>
  <r>
    <x v="3710"/>
    <x v="591"/>
    <d v="2016-02-15T00:00:00"/>
    <d v="2016-02-22T00:00:00"/>
    <s v="Standard Class"/>
    <n v="872"/>
    <n v="4"/>
    <n v="0"/>
    <n v="35752"/>
    <s v="US-2016-162859"/>
    <s v="United States"/>
    <s v="New York City"/>
    <s v="New York"/>
    <n v="10009"/>
    <x v="2"/>
  </r>
  <r>
    <x v="3711"/>
    <x v="591"/>
    <d v="2016-03-08T00:00:00"/>
    <d v="2016-03-08T00:00:00"/>
    <s v="Same Day"/>
    <n v="9702"/>
    <n v="3"/>
    <n v="7"/>
    <n v="-71148"/>
    <s v="CA-2016-106306"/>
    <s v="United States"/>
    <s v="Glendale"/>
    <s v="Arizona"/>
    <n v="85301"/>
    <x v="1"/>
  </r>
  <r>
    <x v="3712"/>
    <x v="591"/>
    <d v="2017-11-24T00:00:00"/>
    <d v="2017-11-27T00:00:00"/>
    <s v="First Class"/>
    <n v="2776"/>
    <n v="4"/>
    <n v="0"/>
    <n v="99936"/>
    <s v="CA-2017-123701"/>
    <s v="United States"/>
    <s v="San Francisco"/>
    <s v="California"/>
    <n v="94110"/>
    <x v="1"/>
  </r>
  <r>
    <x v="3713"/>
    <x v="591"/>
    <d v="2016-04-08T00:00:00"/>
    <d v="2016-04-14T00:00:00"/>
    <s v="Standard Class"/>
    <n v="1792"/>
    <n v="4"/>
    <n v="0"/>
    <n v="86016"/>
    <s v="CA-2016-150000"/>
    <s v="United States"/>
    <s v="Smyrna"/>
    <s v="Georgia"/>
    <n v="30080"/>
    <x v="3"/>
  </r>
  <r>
    <x v="3714"/>
    <x v="591"/>
    <d v="2017-09-29T00:00:00"/>
    <d v="2017-10-02T00:00:00"/>
    <s v="First Class"/>
    <n v="350"/>
    <n v="7"/>
    <n v="0"/>
    <n v="168"/>
    <s v="CA-2017-140186"/>
    <s v="United States"/>
    <s v="Bakersfield"/>
    <s v="California"/>
    <n v="93309"/>
    <x v="1"/>
  </r>
  <r>
    <x v="3714"/>
    <x v="591"/>
    <d v="2017-09-29T00:00:00"/>
    <d v="2017-10-02T00:00:00"/>
    <s v="First Class"/>
    <n v="72784"/>
    <n v="1"/>
    <n v="2"/>
    <n v="0"/>
    <s v="CA-2017-140186"/>
    <s v="United States"/>
    <s v="Bakersfield"/>
    <s v="California"/>
    <n v="93309"/>
    <x v="1"/>
  </r>
  <r>
    <x v="3714"/>
    <x v="591"/>
    <d v="2017-09-29T00:00:00"/>
    <d v="2017-10-02T00:00:00"/>
    <s v="First Class"/>
    <n v="9784"/>
    <n v="2"/>
    <n v="0"/>
    <n v="254384"/>
    <s v="CA-2017-140186"/>
    <s v="United States"/>
    <s v="Bakersfield"/>
    <s v="California"/>
    <n v="93309"/>
    <x v="1"/>
  </r>
  <r>
    <x v="3714"/>
    <x v="591"/>
    <d v="2017-09-29T00:00:00"/>
    <d v="2017-10-02T00:00:00"/>
    <s v="First Class"/>
    <n v="5175"/>
    <n v="1"/>
    <n v="0"/>
    <n v="15525"/>
    <s v="CA-2017-140186"/>
    <s v="United States"/>
    <s v="Bakersfield"/>
    <s v="California"/>
    <n v="93309"/>
    <x v="1"/>
  </r>
  <r>
    <x v="3714"/>
    <x v="591"/>
    <d v="2017-09-29T00:00:00"/>
    <d v="2017-10-02T00:00:00"/>
    <s v="First Class"/>
    <n v="46672"/>
    <n v="2"/>
    <n v="2"/>
    <n v="163352"/>
    <s v="CA-2017-140186"/>
    <s v="United States"/>
    <s v="Bakersfield"/>
    <s v="California"/>
    <n v="93309"/>
    <x v="1"/>
  </r>
  <r>
    <x v="3715"/>
    <x v="591"/>
    <d v="2015-04-19T00:00:00"/>
    <d v="2015-04-25T00:00:00"/>
    <s v="Standard Class"/>
    <n v="19568"/>
    <n v="2"/>
    <n v="8"/>
    <n v="-528336"/>
    <s v="US-2015-155369"/>
    <s v="United States"/>
    <s v="Carrollton"/>
    <s v="Texas"/>
    <n v="75007"/>
    <x v="0"/>
  </r>
  <r>
    <x v="3715"/>
    <x v="591"/>
    <d v="2015-04-19T00:00:00"/>
    <d v="2015-04-25T00:00:00"/>
    <s v="Standard Class"/>
    <n v="310392"/>
    <n v="4"/>
    <n v="8"/>
    <n v="-5121468"/>
    <s v="US-2015-155369"/>
    <s v="United States"/>
    <s v="Carrollton"/>
    <s v="Texas"/>
    <n v="75007"/>
    <x v="0"/>
  </r>
  <r>
    <x v="3716"/>
    <x v="591"/>
    <d v="2016-09-01T00:00:00"/>
    <d v="2016-09-07T00:00:00"/>
    <s v="Standard Class"/>
    <n v="4689"/>
    <n v="6"/>
    <n v="0"/>
    <n v="206316"/>
    <s v="CA-2016-151561"/>
    <s v="United States"/>
    <s v="New York City"/>
    <s v="New York"/>
    <n v="10011"/>
    <x v="2"/>
  </r>
  <r>
    <x v="3716"/>
    <x v="591"/>
    <d v="2016-09-01T00:00:00"/>
    <d v="2016-09-07T00:00:00"/>
    <s v="Standard Class"/>
    <n v="7248"/>
    <n v="2"/>
    <n v="0"/>
    <n v="304416"/>
    <s v="CA-2016-151561"/>
    <s v="United States"/>
    <s v="New York City"/>
    <s v="New York"/>
    <n v="10011"/>
    <x v="2"/>
  </r>
  <r>
    <x v="3716"/>
    <x v="591"/>
    <d v="2016-09-01T00:00:00"/>
    <d v="2016-09-07T00:00:00"/>
    <s v="Standard Class"/>
    <n v="1095"/>
    <n v="3"/>
    <n v="0"/>
    <n v="3285"/>
    <s v="CA-2016-151561"/>
    <s v="United States"/>
    <s v="New York City"/>
    <s v="New York"/>
    <n v="10011"/>
    <x v="2"/>
  </r>
  <r>
    <x v="3716"/>
    <x v="591"/>
    <d v="2016-09-01T00:00:00"/>
    <d v="2016-09-07T00:00:00"/>
    <s v="Standard Class"/>
    <n v="19182"/>
    <n v="3"/>
    <n v="0"/>
    <n v="613824"/>
    <s v="CA-2016-151561"/>
    <s v="United States"/>
    <s v="New York City"/>
    <s v="New York"/>
    <n v="10011"/>
    <x v="2"/>
  </r>
  <r>
    <x v="3717"/>
    <x v="591"/>
    <d v="2015-07-27T00:00:00"/>
    <d v="2015-08-02T00:00:00"/>
    <s v="Standard Class"/>
    <n v="2997"/>
    <n v="3"/>
    <n v="0"/>
    <n v="2997"/>
    <s v="US-2015-129553"/>
    <s v="United States"/>
    <s v="Louisville"/>
    <s v="Kentucky"/>
    <n v="40214"/>
    <x v="3"/>
  </r>
  <r>
    <x v="3718"/>
    <x v="591"/>
    <d v="2016-11-18T00:00:00"/>
    <d v="2016-11-22T00:00:00"/>
    <s v="Standard Class"/>
    <n v="5950"/>
    <n v="5"/>
    <n v="0"/>
    <n v="952"/>
    <s v="CA-2016-103464"/>
    <s v="United States"/>
    <s v="San Diego"/>
    <s v="California"/>
    <n v="92105"/>
    <x v="1"/>
  </r>
  <r>
    <x v="3719"/>
    <x v="591"/>
    <d v="2014-07-21T00:00:00"/>
    <d v="2014-07-27T00:00:00"/>
    <s v="Standard Class"/>
    <n v="3598"/>
    <n v="2"/>
    <n v="0"/>
    <n v="100744"/>
    <s v="CA-2014-109890"/>
    <s v="United States"/>
    <s v="Omaha"/>
    <s v="Nebraska"/>
    <n v="68104"/>
    <x v="0"/>
  </r>
  <r>
    <x v="3720"/>
    <x v="591"/>
    <d v="2017-11-11T00:00:00"/>
    <d v="2017-11-13T00:00:00"/>
    <s v="First Class"/>
    <n v="35184"/>
    <n v="2"/>
    <n v="2"/>
    <n v="123144"/>
    <s v="US-2017-116491"/>
    <s v="United States"/>
    <s v="Dallas"/>
    <s v="Texas"/>
    <n v="75081"/>
    <x v="0"/>
  </r>
  <r>
    <x v="3721"/>
    <x v="592"/>
    <d v="2017-10-26T00:00:00"/>
    <d v="2017-11-02T00:00:00"/>
    <s v="Standard Class"/>
    <n v="1999"/>
    <n v="1"/>
    <n v="0"/>
    <n v="67966"/>
    <s v="CA-2017-155558"/>
    <s v="United States"/>
    <s v="Rochester"/>
    <s v="Minnesota"/>
    <n v="55901"/>
    <x v="0"/>
  </r>
  <r>
    <x v="3721"/>
    <x v="592"/>
    <d v="2017-10-26T00:00:00"/>
    <d v="2017-11-02T00:00:00"/>
    <s v="Standard Class"/>
    <n v="616"/>
    <n v="2"/>
    <n v="0"/>
    <n v="29568"/>
    <s v="CA-2017-155558"/>
    <s v="United States"/>
    <s v="Rochester"/>
    <s v="Minnesota"/>
    <n v="55901"/>
    <x v="0"/>
  </r>
  <r>
    <x v="3722"/>
    <x v="592"/>
    <d v="2016-01-22T00:00:00"/>
    <d v="2016-01-28T00:00:00"/>
    <s v="Standard Class"/>
    <n v="756"/>
    <n v="6"/>
    <n v="0"/>
    <n v="3024"/>
    <s v="CA-2016-111010"/>
    <s v="United States"/>
    <s v="Morristown"/>
    <s v="New Jersey"/>
    <n v="7960"/>
    <x v="2"/>
  </r>
  <r>
    <x v="3723"/>
    <x v="592"/>
    <d v="2014-05-11T00:00:00"/>
    <d v="2014-05-16T00:00:00"/>
    <s v="Standard Class"/>
    <n v="58112"/>
    <n v="2"/>
    <n v="2"/>
    <n v="7264"/>
    <s v="CA-2014-103849"/>
    <s v="United States"/>
    <s v="Fort Worth"/>
    <s v="Texas"/>
    <n v="76106"/>
    <x v="0"/>
  </r>
  <r>
    <x v="3723"/>
    <x v="592"/>
    <d v="2014-05-11T00:00:00"/>
    <d v="2014-05-16T00:00:00"/>
    <s v="Standard Class"/>
    <n v="100792"/>
    <n v="1"/>
    <n v="2"/>
    <n v="62995"/>
    <s v="CA-2014-103849"/>
    <s v="United States"/>
    <s v="Fort Worth"/>
    <s v="Texas"/>
    <n v="76106"/>
    <x v="0"/>
  </r>
  <r>
    <x v="3723"/>
    <x v="592"/>
    <d v="2014-05-11T00:00:00"/>
    <d v="2014-05-16T00:00:00"/>
    <s v="Standard Class"/>
    <n v="66112"/>
    <n v="4"/>
    <n v="6"/>
    <n v="-842928"/>
    <s v="CA-2014-103849"/>
    <s v="United States"/>
    <s v="Fort Worth"/>
    <s v="Texas"/>
    <n v="76106"/>
    <x v="0"/>
  </r>
  <r>
    <x v="3724"/>
    <x v="592"/>
    <d v="2016-04-22T00:00:00"/>
    <d v="2016-04-26T00:00:00"/>
    <s v="Second Class"/>
    <n v="3156"/>
    <n v="3"/>
    <n v="0"/>
    <n v="104148"/>
    <s v="CA-2016-147578"/>
    <s v="United States"/>
    <s v="San Francisco"/>
    <s v="California"/>
    <n v="94122"/>
    <x v="1"/>
  </r>
  <r>
    <x v="3725"/>
    <x v="592"/>
    <d v="2015-09-12T00:00:00"/>
    <d v="2015-09-17T00:00:00"/>
    <s v="Standard Class"/>
    <n v="479984"/>
    <n v="2"/>
    <n v="2"/>
    <n v="59998"/>
    <s v="CA-2015-166464"/>
    <s v="United States"/>
    <s v="New York City"/>
    <s v="New York"/>
    <n v="10035"/>
    <x v="2"/>
  </r>
  <r>
    <x v="3725"/>
    <x v="592"/>
    <d v="2015-09-12T00:00:00"/>
    <d v="2015-09-17T00:00:00"/>
    <s v="Standard Class"/>
    <n v="126"/>
    <n v="4"/>
    <n v="0"/>
    <n v="6048"/>
    <s v="CA-2015-166464"/>
    <s v="United States"/>
    <s v="New York City"/>
    <s v="New York"/>
    <n v="10035"/>
    <x v="2"/>
  </r>
  <r>
    <x v="3726"/>
    <x v="592"/>
    <d v="2017-11-03T00:00:00"/>
    <d v="2017-11-08T00:00:00"/>
    <s v="Standard Class"/>
    <n v="3588"/>
    <n v="6"/>
    <n v="0"/>
    <n v="175812"/>
    <s v="CA-2017-148320"/>
    <s v="United States"/>
    <s v="San Francisco"/>
    <s v="California"/>
    <n v="94109"/>
    <x v="1"/>
  </r>
  <r>
    <x v="3727"/>
    <x v="592"/>
    <d v="2017-06-13T00:00:00"/>
    <d v="2017-06-17T00:00:00"/>
    <s v="Standard Class"/>
    <n v="18186"/>
    <n v="7"/>
    <n v="0"/>
    <n v="509208"/>
    <s v="CA-2017-122056"/>
    <s v="United States"/>
    <s v="Springfield"/>
    <s v="Virginia"/>
    <n v="22153"/>
    <x v="3"/>
  </r>
  <r>
    <x v="3728"/>
    <x v="592"/>
    <d v="2015-12-17T00:00:00"/>
    <d v="2015-12-19T00:00:00"/>
    <s v="Second Class"/>
    <n v="20485"/>
    <n v="5"/>
    <n v="0"/>
    <n v="53261"/>
    <s v="CA-2015-134117"/>
    <s v="United States"/>
    <s v="Los Angeles"/>
    <s v="California"/>
    <n v="90008"/>
    <x v="1"/>
  </r>
  <r>
    <x v="3728"/>
    <x v="592"/>
    <d v="2015-12-17T00:00:00"/>
    <d v="2015-12-19T00:00:00"/>
    <s v="Second Class"/>
    <n v="135984"/>
    <n v="2"/>
    <n v="2"/>
    <n v="16998"/>
    <s v="CA-2015-134117"/>
    <s v="United States"/>
    <s v="Los Angeles"/>
    <s v="California"/>
    <n v="90008"/>
    <x v="1"/>
  </r>
  <r>
    <x v="3728"/>
    <x v="592"/>
    <d v="2015-12-17T00:00:00"/>
    <d v="2015-12-19T00:00:00"/>
    <s v="Second Class"/>
    <n v="164"/>
    <n v="5"/>
    <n v="0"/>
    <n v="7052"/>
    <s v="CA-2015-134117"/>
    <s v="United States"/>
    <s v="Los Angeles"/>
    <s v="California"/>
    <n v="90008"/>
    <x v="1"/>
  </r>
  <r>
    <x v="3728"/>
    <x v="592"/>
    <d v="2015-12-17T00:00:00"/>
    <d v="2015-12-19T00:00:00"/>
    <s v="Second Class"/>
    <n v="9296"/>
    <n v="2"/>
    <n v="2"/>
    <n v="31374"/>
    <s v="CA-2015-134117"/>
    <s v="United States"/>
    <s v="Los Angeles"/>
    <s v="California"/>
    <n v="90008"/>
    <x v="1"/>
  </r>
  <r>
    <x v="3729"/>
    <x v="592"/>
    <d v="2017-06-20T00:00:00"/>
    <d v="2017-06-27T00:00:00"/>
    <s v="Standard Class"/>
    <n v="324"/>
    <n v="5"/>
    <n v="0"/>
    <n v="15552"/>
    <s v="US-2017-135986"/>
    <s v="United States"/>
    <s v="Richmond"/>
    <s v="Virginia"/>
    <n v="23223"/>
    <x v="3"/>
  </r>
  <r>
    <x v="3729"/>
    <x v="592"/>
    <d v="2017-06-20T00:00:00"/>
    <d v="2017-06-27T00:00:00"/>
    <s v="Standard Class"/>
    <n v="50396"/>
    <n v="4"/>
    <n v="0"/>
    <n v="12599"/>
    <s v="US-2017-135986"/>
    <s v="United States"/>
    <s v="Richmond"/>
    <s v="Virginia"/>
    <n v="23223"/>
    <x v="3"/>
  </r>
  <r>
    <x v="3730"/>
    <x v="593"/>
    <d v="2017-10-21T00:00:00"/>
    <d v="2017-10-26T00:00:00"/>
    <s v="Standard Class"/>
    <n v="683952"/>
    <n v="3"/>
    <n v="2"/>
    <n v="42747"/>
    <s v="CA-2017-113558"/>
    <s v="United States"/>
    <s v="Lakeland"/>
    <s v="Florida"/>
    <n v="33801"/>
    <x v="3"/>
  </r>
  <r>
    <x v="3730"/>
    <x v="593"/>
    <d v="2017-10-21T00:00:00"/>
    <d v="2017-10-26T00:00:00"/>
    <s v="Standard Class"/>
    <n v="45696"/>
    <n v="3"/>
    <n v="2"/>
    <n v="51408"/>
    <s v="CA-2017-113558"/>
    <s v="United States"/>
    <s v="Lakeland"/>
    <s v="Florida"/>
    <n v="33801"/>
    <x v="3"/>
  </r>
  <r>
    <x v="3731"/>
    <x v="594"/>
    <d v="2016-05-05T00:00:00"/>
    <d v="2016-05-08T00:00:00"/>
    <s v="First Class"/>
    <n v="14352"/>
    <n v="3"/>
    <n v="2"/>
    <n v="52026"/>
    <s v="CA-2016-112676"/>
    <s v="United States"/>
    <s v="Murfreesboro"/>
    <s v="Tennessee"/>
    <n v="37130"/>
    <x v="3"/>
  </r>
  <r>
    <x v="3732"/>
    <x v="594"/>
    <d v="2015-11-14T00:00:00"/>
    <d v="2015-11-19T00:00:00"/>
    <s v="Standard Class"/>
    <n v="376"/>
    <n v="2"/>
    <n v="0"/>
    <n v="2256"/>
    <s v="CA-2015-137897"/>
    <s v="United States"/>
    <s v="New York City"/>
    <s v="New York"/>
    <n v="10035"/>
    <x v="2"/>
  </r>
  <r>
    <x v="3732"/>
    <x v="594"/>
    <d v="2015-11-14T00:00:00"/>
    <d v="2015-11-19T00:00:00"/>
    <s v="Standard Class"/>
    <n v="599"/>
    <n v="2"/>
    <n v="0"/>
    <n v="2396"/>
    <s v="CA-2015-137897"/>
    <s v="United States"/>
    <s v="New York City"/>
    <s v="New York"/>
    <n v="10035"/>
    <x v="2"/>
  </r>
  <r>
    <x v="3732"/>
    <x v="594"/>
    <d v="2015-11-14T00:00:00"/>
    <d v="2015-11-19T00:00:00"/>
    <s v="Standard Class"/>
    <n v="370"/>
    <n v="5"/>
    <n v="0"/>
    <n v="1665"/>
    <s v="CA-2015-137897"/>
    <s v="United States"/>
    <s v="New York City"/>
    <s v="New York"/>
    <n v="10035"/>
    <x v="2"/>
  </r>
  <r>
    <x v="3733"/>
    <x v="594"/>
    <d v="2015-11-14T00:00:00"/>
    <d v="2015-11-17T00:00:00"/>
    <s v="First Class"/>
    <n v="3396"/>
    <n v="2"/>
    <n v="0"/>
    <n v="1698"/>
    <s v="CA-2015-154746"/>
    <s v="United States"/>
    <s v="Springfield"/>
    <s v="Virginia"/>
    <n v="22153"/>
    <x v="3"/>
  </r>
  <r>
    <x v="3733"/>
    <x v="594"/>
    <d v="2015-11-14T00:00:00"/>
    <d v="2015-11-17T00:00:00"/>
    <s v="First Class"/>
    <n v="82611"/>
    <n v="3"/>
    <n v="0"/>
    <n v="3221829"/>
    <s v="CA-2015-154746"/>
    <s v="United States"/>
    <s v="Springfield"/>
    <s v="Virginia"/>
    <n v="22153"/>
    <x v="3"/>
  </r>
  <r>
    <x v="3734"/>
    <x v="594"/>
    <d v="2017-11-03T00:00:00"/>
    <d v="2017-11-05T00:00:00"/>
    <s v="Second Class"/>
    <n v="264"/>
    <n v="5"/>
    <n v="0"/>
    <n v="1188"/>
    <s v="CA-2017-103009"/>
    <s v="United States"/>
    <s v="Richmond"/>
    <s v="Kentucky"/>
    <n v="40475"/>
    <x v="3"/>
  </r>
  <r>
    <x v="3735"/>
    <x v="594"/>
    <d v="2017-05-19T00:00:00"/>
    <d v="2017-05-23T00:00:00"/>
    <s v="Standard Class"/>
    <n v="38016"/>
    <n v="6"/>
    <n v="2"/>
    <n v="137808"/>
    <s v="US-2017-108700"/>
    <s v="United States"/>
    <s v="Rockford"/>
    <s v="Illinois"/>
    <n v="61107"/>
    <x v="0"/>
  </r>
  <r>
    <x v="3736"/>
    <x v="594"/>
    <d v="2014-05-28T00:00:00"/>
    <d v="2014-06-02T00:00:00"/>
    <s v="Standard Class"/>
    <n v="57408"/>
    <n v="6"/>
    <n v="2"/>
    <n v="57408"/>
    <s v="CA-2014-135993"/>
    <s v="United States"/>
    <s v="Seattle"/>
    <s v="Washington"/>
    <n v="98115"/>
    <x v="1"/>
  </r>
  <r>
    <x v="3736"/>
    <x v="594"/>
    <d v="2014-05-28T00:00:00"/>
    <d v="2014-06-02T00:00:00"/>
    <s v="Standard Class"/>
    <n v="276"/>
    <n v="4"/>
    <n v="0"/>
    <n v="2208"/>
    <s v="CA-2014-135993"/>
    <s v="United States"/>
    <s v="Seattle"/>
    <s v="Washington"/>
    <n v="98115"/>
    <x v="1"/>
  </r>
  <r>
    <x v="3737"/>
    <x v="594"/>
    <d v="2017-11-21T00:00:00"/>
    <d v="2017-11-25T00:00:00"/>
    <s v="Standard Class"/>
    <n v="1176"/>
    <n v="4"/>
    <n v="0"/>
    <n v="31752"/>
    <s v="CA-2017-105130"/>
    <s v="United States"/>
    <s v="San Francisco"/>
    <s v="California"/>
    <n v="94122"/>
    <x v="1"/>
  </r>
  <r>
    <x v="3737"/>
    <x v="594"/>
    <d v="2017-11-21T00:00:00"/>
    <d v="2017-11-25T00:00:00"/>
    <s v="Standard Class"/>
    <n v="40736"/>
    <n v="2"/>
    <n v="2"/>
    <n v="147668"/>
    <s v="CA-2017-105130"/>
    <s v="United States"/>
    <s v="San Francisco"/>
    <s v="California"/>
    <n v="94122"/>
    <x v="1"/>
  </r>
  <r>
    <x v="3738"/>
    <x v="594"/>
    <d v="2016-11-03T00:00:00"/>
    <d v="2016-11-09T00:00:00"/>
    <s v="Standard Class"/>
    <n v="9248"/>
    <n v="2"/>
    <n v="2"/>
    <n v="33524"/>
    <s v="CA-2016-160136"/>
    <s v="United States"/>
    <s v="Dallas"/>
    <s v="Texas"/>
    <n v="75217"/>
    <x v="0"/>
  </r>
  <r>
    <x v="3739"/>
    <x v="595"/>
    <d v="2017-05-14T00:00:00"/>
    <d v="2017-05-14T00:00:00"/>
    <s v="Same Day"/>
    <n v="1828"/>
    <n v="2"/>
    <n v="0"/>
    <n v="62152"/>
    <s v="CA-2017-143686"/>
    <s v="United States"/>
    <s v="Santa Ana"/>
    <s v="California"/>
    <n v="92704"/>
    <x v="1"/>
  </r>
  <r>
    <x v="3739"/>
    <x v="595"/>
    <d v="2017-05-14T00:00:00"/>
    <d v="2017-05-14T00:00:00"/>
    <s v="Same Day"/>
    <n v="139993"/>
    <n v="7"/>
    <n v="0"/>
    <n v="6019699"/>
    <s v="CA-2017-143686"/>
    <s v="United States"/>
    <s v="Santa Ana"/>
    <s v="California"/>
    <n v="92704"/>
    <x v="1"/>
  </r>
  <r>
    <x v="3740"/>
    <x v="595"/>
    <d v="2014-04-07T00:00:00"/>
    <d v="2014-04-10T00:00:00"/>
    <s v="First Class"/>
    <n v="896"/>
    <n v="2"/>
    <n v="0"/>
    <n v="27776"/>
    <s v="CA-2014-124023"/>
    <s v="United States"/>
    <s v="Mobile"/>
    <s v="Alabama"/>
    <n v="36608"/>
    <x v="3"/>
  </r>
  <r>
    <x v="3741"/>
    <x v="595"/>
    <d v="2017-06-20T00:00:00"/>
    <d v="2017-06-23T00:00:00"/>
    <s v="First Class"/>
    <n v="4464"/>
    <n v="1"/>
    <n v="2"/>
    <n v="3348"/>
    <s v="CA-2017-151218"/>
    <s v="United States"/>
    <s v="Miami"/>
    <s v="Florida"/>
    <n v="33180"/>
    <x v="3"/>
  </r>
  <r>
    <x v="3742"/>
    <x v="595"/>
    <d v="2017-08-18T00:00:00"/>
    <d v="2017-08-21T00:00:00"/>
    <s v="Second Class"/>
    <n v="9912"/>
    <n v="3"/>
    <n v="2"/>
    <n v="1239"/>
    <s v="CA-2017-163069"/>
    <s v="United States"/>
    <s v="Columbus"/>
    <s v="Ohio"/>
    <n v="43229"/>
    <x v="2"/>
  </r>
  <r>
    <x v="3743"/>
    <x v="595"/>
    <d v="2016-09-08T00:00:00"/>
    <d v="2016-09-08T00:00:00"/>
    <s v="Same Day"/>
    <n v="14604"/>
    <n v="1"/>
    <n v="2"/>
    <n v="-127785"/>
    <s v="CA-2016-153101"/>
    <s v="United States"/>
    <s v="Santa Ana"/>
    <s v="California"/>
    <n v="92704"/>
    <x v="1"/>
  </r>
  <r>
    <x v="3744"/>
    <x v="595"/>
    <d v="2016-07-20T00:00:00"/>
    <d v="2016-07-23T00:00:00"/>
    <s v="Second Class"/>
    <n v="8995"/>
    <n v="5"/>
    <n v="0"/>
    <n v="43176"/>
    <s v="CA-2016-137939"/>
    <s v="United States"/>
    <s v="Long Beach"/>
    <s v="New York"/>
    <n v="11561"/>
    <x v="2"/>
  </r>
  <r>
    <x v="3745"/>
    <x v="595"/>
    <d v="2015-07-18T00:00:00"/>
    <d v="2015-07-20T00:00:00"/>
    <s v="Second Class"/>
    <n v="3328"/>
    <n v="2"/>
    <n v="2"/>
    <n v="12064"/>
    <s v="CA-2015-122973"/>
    <s v="United States"/>
    <s v="New York City"/>
    <s v="New York"/>
    <n v="10024"/>
    <x v="2"/>
  </r>
  <r>
    <x v="3745"/>
    <x v="595"/>
    <d v="2015-07-18T00:00:00"/>
    <d v="2015-07-20T00:00:00"/>
    <s v="Second Class"/>
    <n v="13599"/>
    <n v="1"/>
    <n v="0"/>
    <n v="367173"/>
    <s v="CA-2015-122973"/>
    <s v="United States"/>
    <s v="New York City"/>
    <s v="New York"/>
    <n v="10024"/>
    <x v="2"/>
  </r>
  <r>
    <x v="3745"/>
    <x v="595"/>
    <d v="2015-07-18T00:00:00"/>
    <d v="2015-07-20T00:00:00"/>
    <s v="Second Class"/>
    <n v="738"/>
    <n v="1"/>
    <n v="0"/>
    <n v="21402"/>
    <s v="CA-2015-122973"/>
    <s v="United States"/>
    <s v="New York City"/>
    <s v="New York"/>
    <n v="10024"/>
    <x v="2"/>
  </r>
  <r>
    <x v="3746"/>
    <x v="596"/>
    <d v="2016-09-03T00:00:00"/>
    <d v="2016-09-05T00:00:00"/>
    <s v="First Class"/>
    <n v="114147"/>
    <n v="5"/>
    <n v="7"/>
    <n v="-76098"/>
    <s v="CA-2016-158099"/>
    <s v="United States"/>
    <s v="Philadelphia"/>
    <s v="Pennsylvania"/>
    <n v="19143"/>
    <x v="2"/>
  </r>
  <r>
    <x v="3746"/>
    <x v="596"/>
    <d v="2016-09-03T00:00:00"/>
    <d v="2016-09-05T00:00:00"/>
    <s v="First Class"/>
    <n v="280782"/>
    <n v="3"/>
    <n v="4"/>
    <n v="-46797"/>
    <s v="CA-2016-158099"/>
    <s v="United States"/>
    <s v="Philadelphia"/>
    <s v="Pennsylvania"/>
    <n v="19143"/>
    <x v="2"/>
  </r>
  <r>
    <x v="3747"/>
    <x v="596"/>
    <d v="2014-04-04T00:00:00"/>
    <d v="2014-04-09T00:00:00"/>
    <s v="Standard Class"/>
    <n v="189"/>
    <n v="6"/>
    <n v="0"/>
    <n v="9072"/>
    <s v="CA-2014-105172"/>
    <s v="United States"/>
    <s v="San Francisco"/>
    <s v="California"/>
    <n v="94109"/>
    <x v="1"/>
  </r>
  <r>
    <x v="3748"/>
    <x v="597"/>
    <d v="2014-11-11T00:00:00"/>
    <d v="2014-11-18T00:00:00"/>
    <s v="Standard Class"/>
    <n v="66588"/>
    <n v="6"/>
    <n v="0"/>
    <n v="133176"/>
    <s v="CA-2014-105893"/>
    <s v="United States"/>
    <s v="Madison"/>
    <s v="Wisconsin"/>
    <n v="53711"/>
    <x v="0"/>
  </r>
  <r>
    <x v="3749"/>
    <x v="597"/>
    <d v="2016-09-05T00:00:00"/>
    <d v="2016-09-07T00:00:00"/>
    <s v="Second Class"/>
    <n v="1222"/>
    <n v="1"/>
    <n v="0"/>
    <n v="3666"/>
    <s v="CA-2016-115756"/>
    <s v="United States"/>
    <s v="Detroit"/>
    <s v="Michigan"/>
    <n v="48227"/>
    <x v="0"/>
  </r>
  <r>
    <x v="3749"/>
    <x v="597"/>
    <d v="2016-09-05T00:00:00"/>
    <d v="2016-09-07T00:00:00"/>
    <s v="Second Class"/>
    <n v="19494"/>
    <n v="3"/>
    <n v="0"/>
    <n v="233928"/>
    <s v="CA-2016-115756"/>
    <s v="United States"/>
    <s v="Detroit"/>
    <s v="Michigan"/>
    <n v="48227"/>
    <x v="0"/>
  </r>
  <r>
    <x v="3749"/>
    <x v="597"/>
    <d v="2016-09-05T00:00:00"/>
    <d v="2016-09-07T00:00:00"/>
    <s v="Second Class"/>
    <n v="7095"/>
    <n v="3"/>
    <n v="0"/>
    <n v="205755"/>
    <s v="CA-2016-115756"/>
    <s v="United States"/>
    <s v="Detroit"/>
    <s v="Michigan"/>
    <n v="48227"/>
    <x v="0"/>
  </r>
  <r>
    <x v="3749"/>
    <x v="597"/>
    <d v="2016-09-05T00:00:00"/>
    <d v="2016-09-07T00:00:00"/>
    <s v="Second Class"/>
    <n v="9136"/>
    <n v="4"/>
    <n v="0"/>
    <n v="420256"/>
    <s v="CA-2016-115756"/>
    <s v="United States"/>
    <s v="Detroit"/>
    <s v="Michigan"/>
    <n v="48227"/>
    <x v="0"/>
  </r>
  <r>
    <x v="3749"/>
    <x v="597"/>
    <d v="2016-09-05T00:00:00"/>
    <d v="2016-09-07T00:00:00"/>
    <s v="Second Class"/>
    <n v="24294"/>
    <n v="3"/>
    <n v="0"/>
    <n v="291528"/>
    <s v="CA-2016-115756"/>
    <s v="United States"/>
    <s v="Detroit"/>
    <s v="Michigan"/>
    <n v="48227"/>
    <x v="0"/>
  </r>
  <r>
    <x v="3749"/>
    <x v="597"/>
    <d v="2016-09-05T00:00:00"/>
    <d v="2016-09-07T00:00:00"/>
    <s v="Second Class"/>
    <n v="2205"/>
    <n v="7"/>
    <n v="0"/>
    <n v="10584"/>
    <s v="CA-2016-115756"/>
    <s v="United States"/>
    <s v="Detroit"/>
    <s v="Michigan"/>
    <n v="48227"/>
    <x v="0"/>
  </r>
  <r>
    <x v="3750"/>
    <x v="597"/>
    <d v="2016-09-24T00:00:00"/>
    <d v="2016-10-01T00:00:00"/>
    <s v="Standard Class"/>
    <n v="155372"/>
    <n v="2"/>
    <n v="3"/>
    <n v="-133176"/>
    <s v="US-2016-134488"/>
    <s v="United States"/>
    <s v="Columbus"/>
    <s v="Ohio"/>
    <n v="43229"/>
    <x v="2"/>
  </r>
  <r>
    <x v="3751"/>
    <x v="597"/>
    <d v="2016-08-16T00:00:00"/>
    <d v="2016-08-20T00:00:00"/>
    <s v="Standard Class"/>
    <n v="1086"/>
    <n v="3"/>
    <n v="0"/>
    <n v="51042"/>
    <s v="CA-2016-150343"/>
    <s v="United States"/>
    <s v="San Francisco"/>
    <s v="California"/>
    <n v="94110"/>
    <x v="1"/>
  </r>
  <r>
    <x v="3752"/>
    <x v="597"/>
    <d v="2017-12-21T00:00:00"/>
    <d v="2017-12-26T00:00:00"/>
    <s v="Second Class"/>
    <n v="2388"/>
    <n v="6"/>
    <n v="0"/>
    <n v="112236"/>
    <s v="CA-2017-107461"/>
    <s v="United States"/>
    <s v="Columbia"/>
    <s v="South Carolina"/>
    <n v="29203"/>
    <x v="3"/>
  </r>
  <r>
    <x v="3753"/>
    <x v="597"/>
    <d v="2017-03-05T00:00:00"/>
    <d v="2017-03-05T00:00:00"/>
    <s v="Same Day"/>
    <n v="2506"/>
    <n v="2"/>
    <n v="0"/>
    <n v="117782"/>
    <s v="CA-2017-147753"/>
    <s v="United States"/>
    <s v="Milwaukee"/>
    <s v="Wisconsin"/>
    <n v="53209"/>
    <x v="0"/>
  </r>
  <r>
    <x v="3754"/>
    <x v="597"/>
    <d v="2017-11-07T00:00:00"/>
    <d v="2017-11-11T00:00:00"/>
    <s v="Standard Class"/>
    <n v="10094"/>
    <n v="7"/>
    <n v="0"/>
    <n v="333102"/>
    <s v="CA-2017-132346"/>
    <s v="United States"/>
    <s v="Newark"/>
    <s v="Delaware"/>
    <n v="19711"/>
    <x v="2"/>
  </r>
  <r>
    <x v="3755"/>
    <x v="597"/>
    <d v="2017-09-04T00:00:00"/>
    <d v="2017-09-06T00:00:00"/>
    <s v="Second Class"/>
    <n v="13344"/>
    <n v="6"/>
    <n v="2"/>
    <n v="43368"/>
    <s v="CA-2017-116680"/>
    <s v="United States"/>
    <s v="San Francisco"/>
    <s v="California"/>
    <n v="94122"/>
    <x v="1"/>
  </r>
  <r>
    <x v="3755"/>
    <x v="597"/>
    <d v="2017-09-04T00:00:00"/>
    <d v="2017-09-06T00:00:00"/>
    <s v="Second Class"/>
    <n v="1478272"/>
    <n v="8"/>
    <n v="2"/>
    <n v="92392"/>
    <s v="CA-2017-116680"/>
    <s v="United States"/>
    <s v="San Francisco"/>
    <s v="California"/>
    <n v="94122"/>
    <x v="1"/>
  </r>
  <r>
    <x v="3756"/>
    <x v="597"/>
    <d v="2016-12-16T00:00:00"/>
    <d v="2016-12-23T00:00:00"/>
    <s v="Standard Class"/>
    <n v="56392"/>
    <n v="5"/>
    <n v="2"/>
    <n v="7049"/>
    <s v="CA-2016-118332"/>
    <s v="United States"/>
    <s v="Apple Valley"/>
    <s v="California"/>
    <n v="92307"/>
    <x v="1"/>
  </r>
  <r>
    <x v="3757"/>
    <x v="597"/>
    <d v="2016-12-14T00:00:00"/>
    <d v="2016-12-19T00:00:00"/>
    <s v="Standard Class"/>
    <n v="1462"/>
    <n v="2"/>
    <n v="0"/>
    <n v="67252"/>
    <s v="CA-2016-129126"/>
    <s v="United States"/>
    <s v="New York City"/>
    <s v="New York"/>
    <n v="10011"/>
    <x v="2"/>
  </r>
  <r>
    <x v="3757"/>
    <x v="597"/>
    <d v="2016-12-14T00:00:00"/>
    <d v="2016-12-19T00:00:00"/>
    <s v="Standard Class"/>
    <n v="576"/>
    <n v="2"/>
    <n v="0"/>
    <n v="28224"/>
    <s v="CA-2016-129126"/>
    <s v="United States"/>
    <s v="New York City"/>
    <s v="New York"/>
    <n v="10011"/>
    <x v="2"/>
  </r>
  <r>
    <x v="3757"/>
    <x v="597"/>
    <d v="2016-12-14T00:00:00"/>
    <d v="2016-12-19T00:00:00"/>
    <s v="Standard Class"/>
    <n v="2148"/>
    <n v="6"/>
    <n v="0"/>
    <n v="105252"/>
    <s v="CA-2016-129126"/>
    <s v="United States"/>
    <s v="New York City"/>
    <s v="New York"/>
    <n v="10011"/>
    <x v="2"/>
  </r>
  <r>
    <x v="3757"/>
    <x v="597"/>
    <d v="2016-12-14T00:00:00"/>
    <d v="2016-12-19T00:00:00"/>
    <s v="Standard Class"/>
    <n v="39692"/>
    <n v="4"/>
    <n v="0"/>
    <n v="19846"/>
    <s v="CA-2016-129126"/>
    <s v="United States"/>
    <s v="New York City"/>
    <s v="New York"/>
    <n v="10011"/>
    <x v="2"/>
  </r>
  <r>
    <x v="3757"/>
    <x v="597"/>
    <d v="2016-12-14T00:00:00"/>
    <d v="2016-12-19T00:00:00"/>
    <s v="Standard Class"/>
    <n v="1715"/>
    <n v="1"/>
    <n v="0"/>
    <n v="46305"/>
    <s v="CA-2016-129126"/>
    <s v="United States"/>
    <s v="New York City"/>
    <s v="New York"/>
    <n v="10011"/>
    <x v="2"/>
  </r>
  <r>
    <x v="3757"/>
    <x v="597"/>
    <d v="2016-12-14T00:00:00"/>
    <d v="2016-12-19T00:00:00"/>
    <s v="Standard Class"/>
    <n v="2312"/>
    <n v="2"/>
    <n v="2"/>
    <n v="7803"/>
    <s v="CA-2016-129126"/>
    <s v="United States"/>
    <s v="New York City"/>
    <s v="New York"/>
    <n v="10011"/>
    <x v="2"/>
  </r>
  <r>
    <x v="3758"/>
    <x v="597"/>
    <d v="2016-04-16T00:00:00"/>
    <d v="2016-04-22T00:00:00"/>
    <s v="Standard Class"/>
    <n v="35168"/>
    <n v="4"/>
    <n v="2"/>
    <n v="83524"/>
    <s v="CA-2016-166282"/>
    <s v="United States"/>
    <s v="Nashville"/>
    <s v="Tennessee"/>
    <n v="37211"/>
    <x v="3"/>
  </r>
  <r>
    <x v="3758"/>
    <x v="597"/>
    <d v="2016-04-16T00:00:00"/>
    <d v="2016-04-22T00:00:00"/>
    <s v="Standard Class"/>
    <n v="123088"/>
    <n v="7"/>
    <n v="2"/>
    <n v="400036"/>
    <s v="CA-2016-166282"/>
    <s v="United States"/>
    <s v="Nashville"/>
    <s v="Tennessee"/>
    <n v="37211"/>
    <x v="3"/>
  </r>
  <r>
    <x v="3759"/>
    <x v="597"/>
    <d v="2017-08-21T00:00:00"/>
    <d v="2017-08-28T00:00:00"/>
    <s v="Standard Class"/>
    <n v="32088"/>
    <n v="7"/>
    <n v="2"/>
    <n v="112308"/>
    <s v="US-2017-102183"/>
    <s v="United States"/>
    <s v="New York City"/>
    <s v="New York"/>
    <n v="10035"/>
    <x v="2"/>
  </r>
  <r>
    <x v="3759"/>
    <x v="597"/>
    <d v="2017-08-21T00:00:00"/>
    <d v="2017-08-28T00:00:00"/>
    <s v="Standard Class"/>
    <n v="4305552"/>
    <n v="6"/>
    <n v="2"/>
    <n v="14531238"/>
    <s v="US-2017-102183"/>
    <s v="United States"/>
    <s v="New York City"/>
    <s v="New York"/>
    <n v="10035"/>
    <x v="2"/>
  </r>
  <r>
    <x v="3760"/>
    <x v="598"/>
    <d v="2017-04-16T00:00:00"/>
    <d v="2017-04-21T00:00:00"/>
    <s v="Standard Class"/>
    <n v="1652"/>
    <n v="5"/>
    <n v="2"/>
    <n v="2065"/>
    <s v="CA-2017-109946"/>
    <s v="United States"/>
    <s v="Chicago"/>
    <s v="Illinois"/>
    <n v="60610"/>
    <x v="0"/>
  </r>
  <r>
    <x v="3761"/>
    <x v="598"/>
    <d v="2016-03-15T00:00:00"/>
    <d v="2016-03-19T00:00:00"/>
    <s v="Standard Class"/>
    <n v="83976"/>
    <n v="3"/>
    <n v="2"/>
    <n v="-136461"/>
    <s v="US-2016-113509"/>
    <s v="United States"/>
    <s v="Philadelphia"/>
    <s v="Pennsylvania"/>
    <n v="19143"/>
    <x v="2"/>
  </r>
  <r>
    <x v="3762"/>
    <x v="598"/>
    <d v="2017-06-22T00:00:00"/>
    <d v="2017-06-28T00:00:00"/>
    <s v="Standard Class"/>
    <n v="10332"/>
    <n v="3"/>
    <n v="7"/>
    <n v="-75768"/>
    <s v="CA-2017-165757"/>
    <s v="United States"/>
    <s v="Philadelphia"/>
    <s v="Pennsylvania"/>
    <n v="19140"/>
    <x v="2"/>
  </r>
  <r>
    <x v="3762"/>
    <x v="598"/>
    <d v="2017-06-22T00:00:00"/>
    <d v="2017-06-28T00:00:00"/>
    <s v="Standard Class"/>
    <n v="31155"/>
    <n v="5"/>
    <n v="7"/>
    <n v="-238855"/>
    <s v="CA-2017-165757"/>
    <s v="United States"/>
    <s v="Philadelphia"/>
    <s v="Pennsylvania"/>
    <n v="19140"/>
    <x v="2"/>
  </r>
  <r>
    <x v="3762"/>
    <x v="598"/>
    <d v="2017-06-22T00:00:00"/>
    <d v="2017-06-28T00:00:00"/>
    <s v="Standard Class"/>
    <n v="8928"/>
    <n v="2"/>
    <n v="2"/>
    <n v="6696"/>
    <s v="CA-2017-165757"/>
    <s v="United States"/>
    <s v="Philadelphia"/>
    <s v="Pennsylvania"/>
    <n v="19140"/>
    <x v="2"/>
  </r>
  <r>
    <x v="3763"/>
    <x v="598"/>
    <d v="2017-12-15T00:00:00"/>
    <d v="2017-12-20T00:00:00"/>
    <s v="Standard Class"/>
    <n v="2277"/>
    <n v="3"/>
    <n v="0"/>
    <n v="97911"/>
    <s v="CA-2017-119564"/>
    <s v="United States"/>
    <s v="Seattle"/>
    <s v="Washington"/>
    <n v="98115"/>
    <x v="1"/>
  </r>
  <r>
    <x v="3764"/>
    <x v="598"/>
    <d v="2014-11-01T00:00:00"/>
    <d v="2014-11-08T00:00:00"/>
    <s v="Standard Class"/>
    <n v="444"/>
    <n v="3"/>
    <n v="0"/>
    <n v="222"/>
    <s v="CA-2014-168305"/>
    <s v="United States"/>
    <s v="Los Angeles"/>
    <s v="California"/>
    <n v="90049"/>
    <x v="1"/>
  </r>
  <r>
    <x v="3764"/>
    <x v="598"/>
    <d v="2014-11-01T00:00:00"/>
    <d v="2014-11-08T00:00:00"/>
    <s v="Standard Class"/>
    <n v="214"/>
    <n v="5"/>
    <n v="0"/>
    <n v="963"/>
    <s v="CA-2014-168305"/>
    <s v="United States"/>
    <s v="Los Angeles"/>
    <s v="California"/>
    <n v="90049"/>
    <x v="1"/>
  </r>
  <r>
    <x v="3765"/>
    <x v="599"/>
    <d v="2014-05-04T00:00:00"/>
    <d v="2014-05-08T00:00:00"/>
    <s v="Standard Class"/>
    <n v="468"/>
    <n v="4"/>
    <n v="0"/>
    <n v="2106"/>
    <s v="CA-2014-117709"/>
    <s v="United States"/>
    <s v="Jackson"/>
    <s v="Michigan"/>
    <n v="49201"/>
    <x v="0"/>
  </r>
  <r>
    <x v="3766"/>
    <x v="599"/>
    <d v="2015-01-19T00:00:00"/>
    <d v="2015-01-23T00:00:00"/>
    <s v="Standard Class"/>
    <n v="102438"/>
    <n v="1"/>
    <n v="3"/>
    <n v="-131706"/>
    <s v="CA-2015-141250"/>
    <s v="United States"/>
    <s v="Texas City"/>
    <s v="Texas"/>
    <n v="77590"/>
    <x v="0"/>
  </r>
  <r>
    <x v="3766"/>
    <x v="599"/>
    <d v="2015-01-19T00:00:00"/>
    <d v="2015-01-23T00:00:00"/>
    <s v="Standard Class"/>
    <n v="199304"/>
    <n v="4"/>
    <n v="3"/>
    <n v="-85416"/>
    <s v="CA-2015-141250"/>
    <s v="United States"/>
    <s v="Texas City"/>
    <s v="Texas"/>
    <n v="77590"/>
    <x v="0"/>
  </r>
  <r>
    <x v="3767"/>
    <x v="599"/>
    <d v="2016-12-09T00:00:00"/>
    <d v="2016-12-11T00:00:00"/>
    <s v="First Class"/>
    <n v="105686"/>
    <n v="7"/>
    <n v="0"/>
    <n v="158529"/>
    <s v="CA-2016-102092"/>
    <s v="United States"/>
    <s v="Springfield"/>
    <s v="Virginia"/>
    <n v="22153"/>
    <x v="3"/>
  </r>
  <r>
    <x v="3768"/>
    <x v="600"/>
    <d v="2016-10-22T00:00:00"/>
    <d v="2016-10-24T00:00:00"/>
    <s v="First Class"/>
    <n v="314"/>
    <n v="5"/>
    <n v="0"/>
    <n v="10048"/>
    <s v="CA-2016-165148"/>
    <s v="United States"/>
    <s v="Detroit"/>
    <s v="Michigan"/>
    <n v="48227"/>
    <x v="0"/>
  </r>
  <r>
    <x v="3769"/>
    <x v="600"/>
    <d v="2016-10-08T00:00:00"/>
    <d v="2016-10-15T00:00:00"/>
    <s v="Standard Class"/>
    <n v="60144"/>
    <n v="6"/>
    <n v="2"/>
    <n v="202986"/>
    <s v="CA-2016-149685"/>
    <s v="United States"/>
    <s v="San Antonio"/>
    <s v="Texas"/>
    <n v="78207"/>
    <x v="0"/>
  </r>
  <r>
    <x v="3770"/>
    <x v="600"/>
    <d v="2015-12-19T00:00:00"/>
    <d v="2015-12-24T00:00:00"/>
    <s v="Second Class"/>
    <n v="299"/>
    <n v="5"/>
    <n v="0"/>
    <n v="14651"/>
    <s v="US-2015-134558"/>
    <s v="United States"/>
    <s v="Dover"/>
    <s v="New Hampshire"/>
    <n v="3820"/>
    <x v="2"/>
  </r>
  <r>
    <x v="3770"/>
    <x v="600"/>
    <d v="2015-12-19T00:00:00"/>
    <d v="2015-12-24T00:00:00"/>
    <s v="Second Class"/>
    <n v="224991"/>
    <n v="9"/>
    <n v="0"/>
    <n v="5174793"/>
    <s v="US-2015-134558"/>
    <s v="United States"/>
    <s v="Dover"/>
    <s v="New Hampshire"/>
    <n v="3820"/>
    <x v="2"/>
  </r>
  <r>
    <x v="3770"/>
    <x v="600"/>
    <d v="2015-12-19T00:00:00"/>
    <d v="2015-12-24T00:00:00"/>
    <s v="Second Class"/>
    <n v="1053164"/>
    <n v="4"/>
    <n v="3"/>
    <n v="-1053164"/>
    <s v="US-2015-134558"/>
    <s v="United States"/>
    <s v="Dover"/>
    <s v="New Hampshire"/>
    <n v="3820"/>
    <x v="2"/>
  </r>
  <r>
    <x v="3771"/>
    <x v="600"/>
    <d v="2017-11-09T00:00:00"/>
    <d v="2017-11-13T00:00:00"/>
    <s v="Standard Class"/>
    <n v="191976"/>
    <n v="3"/>
    <n v="2"/>
    <n v="383952"/>
    <s v="CA-2017-159667"/>
    <s v="United States"/>
    <s v="Jacksonville"/>
    <s v="Florida"/>
    <n v="32216"/>
    <x v="3"/>
  </r>
  <r>
    <x v="3771"/>
    <x v="600"/>
    <d v="2017-11-09T00:00:00"/>
    <d v="2017-11-13T00:00:00"/>
    <s v="Standard Class"/>
    <n v="499168"/>
    <n v="4"/>
    <n v="2"/>
    <n v="31198"/>
    <s v="CA-2017-159667"/>
    <s v="United States"/>
    <s v="Jacksonville"/>
    <s v="Florida"/>
    <n v="32216"/>
    <x v="3"/>
  </r>
  <r>
    <x v="3772"/>
    <x v="601"/>
    <d v="2017-11-09T00:00:00"/>
    <d v="2017-11-11T00:00:00"/>
    <s v="Second Class"/>
    <n v="9653"/>
    <n v="7"/>
    <n v="0"/>
    <n v="405426"/>
    <s v="CA-2017-161018"/>
    <s v="United States"/>
    <s v="New York City"/>
    <s v="New York"/>
    <n v="10009"/>
    <x v="2"/>
  </r>
  <r>
    <x v="3773"/>
    <x v="601"/>
    <d v="2016-09-10T00:00:00"/>
    <d v="2016-09-14T00:00:00"/>
    <s v="Second Class"/>
    <n v="5948"/>
    <n v="2"/>
    <n v="0"/>
    <n v="8922"/>
    <s v="US-2016-118780"/>
    <s v="United States"/>
    <s v="New York City"/>
    <s v="New York"/>
    <n v="10011"/>
    <x v="2"/>
  </r>
  <r>
    <x v="3773"/>
    <x v="601"/>
    <d v="2016-09-10T00:00:00"/>
    <d v="2016-09-14T00:00:00"/>
    <s v="Second Class"/>
    <n v="669"/>
    <n v="1"/>
    <n v="0"/>
    <n v="30774"/>
    <s v="US-2016-118780"/>
    <s v="United States"/>
    <s v="New York City"/>
    <s v="New York"/>
    <n v="10011"/>
    <x v="2"/>
  </r>
  <r>
    <x v="3774"/>
    <x v="601"/>
    <d v="2016-09-14T00:00:00"/>
    <d v="2016-09-18T00:00:00"/>
    <s v="Standard Class"/>
    <n v="2592"/>
    <n v="4"/>
    <n v="0"/>
    <n v="124416"/>
    <s v="CA-2016-155439"/>
    <s v="United States"/>
    <s v="Columbia"/>
    <s v="South Carolina"/>
    <n v="29203"/>
    <x v="3"/>
  </r>
  <r>
    <x v="3775"/>
    <x v="601"/>
    <d v="2017-11-30T00:00:00"/>
    <d v="2017-12-02T00:00:00"/>
    <s v="Second Class"/>
    <n v="71976"/>
    <n v="3"/>
    <n v="2"/>
    <n v="8997"/>
    <s v="US-2017-148768"/>
    <s v="United States"/>
    <s v="Miami"/>
    <s v="Florida"/>
    <n v="33180"/>
    <x v="3"/>
  </r>
  <r>
    <x v="3776"/>
    <x v="601"/>
    <d v="2015-08-07T00:00:00"/>
    <d v="2015-08-12T00:00:00"/>
    <s v="Standard Class"/>
    <n v="19152"/>
    <n v="3"/>
    <n v="2"/>
    <n v="64638"/>
    <s v="CA-2015-141936"/>
    <s v="United States"/>
    <s v="Bakersfield"/>
    <s v="California"/>
    <n v="93309"/>
    <x v="1"/>
  </r>
  <r>
    <x v="3777"/>
    <x v="601"/>
    <d v="2017-04-25T00:00:00"/>
    <d v="2017-04-26T00:00:00"/>
    <s v="First Class"/>
    <n v="42048"/>
    <n v="9"/>
    <n v="2"/>
    <n v="5256"/>
    <s v="CA-2017-132213"/>
    <s v="United States"/>
    <s v="Nashville"/>
    <s v="Tennessee"/>
    <n v="37211"/>
    <x v="3"/>
  </r>
  <r>
    <x v="3777"/>
    <x v="601"/>
    <d v="2017-04-25T00:00:00"/>
    <d v="2017-04-26T00:00:00"/>
    <s v="First Class"/>
    <n v="6792"/>
    <n v="5"/>
    <n v="2"/>
    <n v="6792"/>
    <s v="CA-2017-132213"/>
    <s v="United States"/>
    <s v="Nashville"/>
    <s v="Tennessee"/>
    <n v="37211"/>
    <x v="3"/>
  </r>
  <r>
    <x v="3778"/>
    <x v="601"/>
    <d v="2016-12-18T00:00:00"/>
    <d v="2016-12-21T00:00:00"/>
    <s v="First Class"/>
    <n v="56394"/>
    <n v="3"/>
    <n v="0"/>
    <n v="112788"/>
    <s v="CA-2016-138597"/>
    <s v="United States"/>
    <s v="Omaha"/>
    <s v="Nebraska"/>
    <n v="68104"/>
    <x v="0"/>
  </r>
  <r>
    <x v="3779"/>
    <x v="601"/>
    <d v="2017-04-23T00:00:00"/>
    <d v="2017-04-27T00:00:00"/>
    <s v="Standard Class"/>
    <n v="387136"/>
    <n v="4"/>
    <n v="2"/>
    <n v="-145176"/>
    <s v="US-2017-132031"/>
    <s v="United States"/>
    <s v="Clarksville"/>
    <s v="Tennessee"/>
    <n v="37042"/>
    <x v="3"/>
  </r>
  <r>
    <x v="3779"/>
    <x v="601"/>
    <d v="2017-04-23T00:00:00"/>
    <d v="2017-04-27T00:00:00"/>
    <s v="Standard Class"/>
    <n v="45408"/>
    <n v="2"/>
    <n v="2"/>
    <n v="119196"/>
    <s v="US-2017-132031"/>
    <s v="United States"/>
    <s v="Clarksville"/>
    <s v="Tennessee"/>
    <n v="37042"/>
    <x v="3"/>
  </r>
  <r>
    <x v="3779"/>
    <x v="601"/>
    <d v="2017-04-23T00:00:00"/>
    <d v="2017-04-27T00:00:00"/>
    <s v="Standard Class"/>
    <n v="77952"/>
    <n v="3"/>
    <n v="2"/>
    <n v="-116928"/>
    <s v="US-2017-132031"/>
    <s v="United States"/>
    <s v="Clarksville"/>
    <s v="Tennessee"/>
    <n v="37042"/>
    <x v="3"/>
  </r>
  <r>
    <x v="3779"/>
    <x v="601"/>
    <d v="2017-04-23T00:00:00"/>
    <d v="2017-04-27T00:00:00"/>
    <s v="Standard Class"/>
    <n v="30"/>
    <n v="1"/>
    <n v="2"/>
    <n v="105"/>
    <s v="US-2017-132031"/>
    <s v="United States"/>
    <s v="Clarksville"/>
    <s v="Tennessee"/>
    <n v="37042"/>
    <x v="3"/>
  </r>
  <r>
    <x v="3780"/>
    <x v="602"/>
    <d v="2016-08-30T00:00:00"/>
    <d v="2016-09-01T00:00:00"/>
    <s v="First Class"/>
    <n v="290898"/>
    <n v="3"/>
    <n v="4"/>
    <n v="-678762"/>
    <s v="US-2016-141544"/>
    <s v="United States"/>
    <s v="Philadelphia"/>
    <s v="Pennsylvania"/>
    <n v="19143"/>
    <x v="2"/>
  </r>
  <r>
    <x v="3780"/>
    <x v="602"/>
    <d v="2016-08-30T00:00:00"/>
    <d v="2016-09-01T00:00:00"/>
    <s v="First Class"/>
    <n v="54224"/>
    <n v="2"/>
    <n v="2"/>
    <n v="3389"/>
    <s v="US-2016-141544"/>
    <s v="United States"/>
    <s v="Philadelphia"/>
    <s v="Pennsylvania"/>
    <n v="19143"/>
    <x v="2"/>
  </r>
  <r>
    <x v="3780"/>
    <x v="602"/>
    <d v="2016-08-30T00:00:00"/>
    <d v="2016-09-01T00:00:00"/>
    <s v="First Class"/>
    <n v="786744"/>
    <n v="4"/>
    <n v="3"/>
    <n v="-2585016"/>
    <s v="US-2016-141544"/>
    <s v="United States"/>
    <s v="Philadelphia"/>
    <s v="Pennsylvania"/>
    <n v="19143"/>
    <x v="2"/>
  </r>
  <r>
    <x v="3780"/>
    <x v="602"/>
    <d v="2016-08-30T00:00:00"/>
    <d v="2016-09-01T00:00:00"/>
    <s v="First Class"/>
    <n v="10024"/>
    <n v="10"/>
    <n v="2"/>
    <n v="33831"/>
    <s v="US-2016-141544"/>
    <s v="United States"/>
    <s v="Philadelphia"/>
    <s v="Pennsylvania"/>
    <n v="19143"/>
    <x v="2"/>
  </r>
  <r>
    <x v="3780"/>
    <x v="602"/>
    <d v="2016-08-30T00:00:00"/>
    <d v="2016-09-01T00:00:00"/>
    <s v="First Class"/>
    <n v="37764"/>
    <n v="6"/>
    <n v="7"/>
    <n v="-276936"/>
    <s v="US-2016-141544"/>
    <s v="United States"/>
    <s v="Philadelphia"/>
    <s v="Pennsylvania"/>
    <n v="19143"/>
    <x v="2"/>
  </r>
  <r>
    <x v="3781"/>
    <x v="602"/>
    <d v="2017-12-26T00:00:00"/>
    <d v="2018-01-01T00:00:00"/>
    <s v="Standard Class"/>
    <n v="4475"/>
    <n v="5"/>
    <n v="0"/>
    <n v="20585"/>
    <s v="US-2017-106705"/>
    <s v="United States"/>
    <s v="Burlington"/>
    <s v="Iowa"/>
    <n v="52601"/>
    <x v="0"/>
  </r>
  <r>
    <x v="3782"/>
    <x v="602"/>
    <d v="2017-08-23T00:00:00"/>
    <d v="2017-08-26T00:00:00"/>
    <s v="Second Class"/>
    <n v="4367896"/>
    <n v="13"/>
    <n v="2"/>
    <n v="3275922"/>
    <s v="CA-2017-129021"/>
    <s v="United States"/>
    <s v="Tallahassee"/>
    <s v="Florida"/>
    <n v="32303"/>
    <x v="3"/>
  </r>
  <r>
    <x v="3782"/>
    <x v="602"/>
    <d v="2017-08-23T00:00:00"/>
    <d v="2017-08-26T00:00:00"/>
    <s v="Second Class"/>
    <n v="49568"/>
    <n v="2"/>
    <n v="2"/>
    <n v="1549"/>
    <s v="CA-2017-129021"/>
    <s v="United States"/>
    <s v="Tallahassee"/>
    <s v="Florida"/>
    <n v="32303"/>
    <x v="3"/>
  </r>
  <r>
    <x v="3782"/>
    <x v="602"/>
    <d v="2017-08-23T00:00:00"/>
    <d v="2017-08-26T00:00:00"/>
    <s v="Second Class"/>
    <n v="161376"/>
    <n v="6"/>
    <n v="2"/>
    <n v="121032"/>
    <s v="CA-2017-129021"/>
    <s v="United States"/>
    <s v="Tallahassee"/>
    <s v="Florida"/>
    <n v="32303"/>
    <x v="3"/>
  </r>
  <r>
    <x v="3782"/>
    <x v="602"/>
    <d v="2017-08-23T00:00:00"/>
    <d v="2017-08-26T00:00:00"/>
    <s v="Second Class"/>
    <n v="2784"/>
    <n v="2"/>
    <n v="2"/>
    <n v="4176"/>
    <s v="CA-2017-129021"/>
    <s v="United States"/>
    <s v="Tallahassee"/>
    <s v="Florida"/>
    <n v="32303"/>
    <x v="3"/>
  </r>
  <r>
    <x v="3782"/>
    <x v="602"/>
    <d v="2017-08-23T00:00:00"/>
    <d v="2017-08-26T00:00:00"/>
    <s v="Second Class"/>
    <n v="872"/>
    <n v="5"/>
    <n v="2"/>
    <n v="2943"/>
    <s v="CA-2017-129021"/>
    <s v="United States"/>
    <s v="Tallahassee"/>
    <s v="Florida"/>
    <n v="32303"/>
    <x v="3"/>
  </r>
  <r>
    <x v="3783"/>
    <x v="602"/>
    <d v="2017-10-03T00:00:00"/>
    <d v="2017-10-09T00:00:00"/>
    <s v="Standard Class"/>
    <n v="15552"/>
    <n v="3"/>
    <n v="2"/>
    <n v="54432"/>
    <s v="CA-2017-149853"/>
    <s v="United States"/>
    <s v="Hialeah"/>
    <s v="Florida"/>
    <n v="33012"/>
    <x v="3"/>
  </r>
  <r>
    <x v="3783"/>
    <x v="602"/>
    <d v="2017-10-03T00:00:00"/>
    <d v="2017-10-09T00:00:00"/>
    <s v="Standard Class"/>
    <n v="1792"/>
    <n v="5"/>
    <n v="2"/>
    <n v="112"/>
    <s v="CA-2017-149853"/>
    <s v="United States"/>
    <s v="Hialeah"/>
    <s v="Florida"/>
    <n v="33012"/>
    <x v="3"/>
  </r>
  <r>
    <x v="3784"/>
    <x v="602"/>
    <d v="2016-09-18T00:00:00"/>
    <d v="2016-09-22T00:00:00"/>
    <s v="Standard Class"/>
    <n v="30"/>
    <n v="1"/>
    <n v="2"/>
    <n v="105"/>
    <s v="CA-2016-111409"/>
    <s v="United States"/>
    <s v="Jacksonville"/>
    <s v="Florida"/>
    <n v="32216"/>
    <x v="3"/>
  </r>
  <r>
    <x v="3785"/>
    <x v="602"/>
    <d v="2014-12-07T00:00:00"/>
    <d v="2014-12-13T00:00:00"/>
    <s v="Standard Class"/>
    <n v="10552"/>
    <n v="4"/>
    <n v="0"/>
    <n v="485392"/>
    <s v="CA-2014-159681"/>
    <s v="United States"/>
    <s v="Virginia Beach"/>
    <s v="Virginia"/>
    <n v="23464"/>
    <x v="3"/>
  </r>
  <r>
    <x v="3786"/>
    <x v="602"/>
    <d v="2014-11-02T00:00:00"/>
    <d v="2014-11-07T00:00:00"/>
    <s v="Standard Class"/>
    <n v="88776"/>
    <n v="3"/>
    <n v="2"/>
    <n v="77679"/>
    <s v="CA-2014-148782"/>
    <s v="United States"/>
    <s v="Irving"/>
    <s v="Texas"/>
    <n v="75061"/>
    <x v="0"/>
  </r>
  <r>
    <x v="3787"/>
    <x v="602"/>
    <d v="2015-05-01T00:00:00"/>
    <d v="2015-05-06T00:00:00"/>
    <s v="Standard Class"/>
    <n v="12176"/>
    <n v="1"/>
    <n v="2"/>
    <n v="44138"/>
    <s v="CA-2015-104486"/>
    <s v="United States"/>
    <s v="San Francisco"/>
    <s v="California"/>
    <n v="94109"/>
    <x v="1"/>
  </r>
  <r>
    <x v="3787"/>
    <x v="602"/>
    <d v="2015-05-01T00:00:00"/>
    <d v="2015-05-06T00:00:00"/>
    <s v="Standard Class"/>
    <n v="3732"/>
    <n v="3"/>
    <n v="0"/>
    <n v="104496"/>
    <s v="CA-2015-104486"/>
    <s v="United States"/>
    <s v="San Francisco"/>
    <s v="California"/>
    <n v="94109"/>
    <x v="1"/>
  </r>
  <r>
    <x v="3787"/>
    <x v="602"/>
    <d v="2015-05-01T00:00:00"/>
    <d v="2015-05-06T00:00:00"/>
    <s v="Standard Class"/>
    <n v="3506"/>
    <n v="2"/>
    <n v="0"/>
    <n v="10518"/>
    <s v="CA-2015-104486"/>
    <s v="United States"/>
    <s v="San Francisco"/>
    <s v="California"/>
    <n v="94109"/>
    <x v="1"/>
  </r>
  <r>
    <x v="3788"/>
    <x v="602"/>
    <d v="2017-07-06T00:00:00"/>
    <d v="2017-07-11T00:00:00"/>
    <s v="Standard Class"/>
    <n v="122136"/>
    <n v="3"/>
    <n v="2"/>
    <n v="-137403"/>
    <s v="US-2017-101784"/>
    <s v="United States"/>
    <s v="Los Angeles"/>
    <s v="California"/>
    <n v="90008"/>
    <x v="1"/>
  </r>
  <r>
    <x v="3789"/>
    <x v="602"/>
    <d v="2017-10-24T00:00:00"/>
    <d v="2017-10-26T00:00:00"/>
    <s v="First Class"/>
    <n v="517405"/>
    <n v="5"/>
    <n v="3"/>
    <n v="-813065"/>
    <s v="CA-2017-141705"/>
    <s v="United States"/>
    <s v="Mansfield"/>
    <s v="Texas"/>
    <n v="76063"/>
    <x v="0"/>
  </r>
  <r>
    <x v="3790"/>
    <x v="602"/>
    <d v="2015-11-13T00:00:00"/>
    <d v="2015-11-17T00:00:00"/>
    <s v="Standard Class"/>
    <n v="6139992"/>
    <n v="3"/>
    <n v="32"/>
    <n v="-180588"/>
    <s v="CA-2015-130183"/>
    <s v="United States"/>
    <s v="Houston"/>
    <s v="Texas"/>
    <n v="77041"/>
    <x v="0"/>
  </r>
  <r>
    <x v="3791"/>
    <x v="603"/>
    <d v="2014-10-20T00:00:00"/>
    <d v="2014-10-25T00:00:00"/>
    <s v="Second Class"/>
    <n v="21196"/>
    <n v="4"/>
    <n v="0"/>
    <n v="84784"/>
    <s v="CA-2014-146703"/>
    <s v="United States"/>
    <s v="Westland"/>
    <s v="Michigan"/>
    <n v="48185"/>
    <x v="0"/>
  </r>
  <r>
    <x v="3792"/>
    <x v="603"/>
    <d v="2017-05-28T00:00:00"/>
    <d v="2017-05-30T00:00:00"/>
    <s v="Second Class"/>
    <n v="30196"/>
    <n v="2"/>
    <n v="0"/>
    <n v="332156"/>
    <s v="CA-2017-140088"/>
    <s v="United States"/>
    <s v="Columbia"/>
    <s v="South Carolina"/>
    <n v="29203"/>
    <x v="3"/>
  </r>
  <r>
    <x v="3793"/>
    <x v="603"/>
    <d v="2017-12-30T00:00:00"/>
    <d v="2018-01-03T00:00:00"/>
    <s v="Standard Class"/>
    <n v="323136"/>
    <n v="4"/>
    <n v="2"/>
    <n v="121176"/>
    <s v="CA-2017-143259"/>
    <s v="United States"/>
    <s v="New York City"/>
    <s v="New York"/>
    <n v="10009"/>
    <x v="2"/>
  </r>
  <r>
    <x v="3793"/>
    <x v="603"/>
    <d v="2017-12-30T00:00:00"/>
    <d v="2018-01-03T00:00:00"/>
    <s v="Standard Class"/>
    <n v="9093"/>
    <n v="7"/>
    <n v="0"/>
    <n v="27279"/>
    <s v="CA-2017-143259"/>
    <s v="United States"/>
    <s v="New York City"/>
    <s v="New York"/>
    <n v="10009"/>
    <x v="2"/>
  </r>
  <r>
    <x v="3793"/>
    <x v="603"/>
    <d v="2017-12-30T00:00:00"/>
    <d v="2018-01-03T00:00:00"/>
    <s v="Standard Class"/>
    <n v="52776"/>
    <n v="3"/>
    <n v="2"/>
    <n v="19791"/>
    <s v="CA-2017-143259"/>
    <s v="United States"/>
    <s v="New York City"/>
    <s v="New York"/>
    <n v="10009"/>
    <x v="2"/>
  </r>
  <r>
    <x v="3794"/>
    <x v="603"/>
    <d v="2014-03-23T00:00:00"/>
    <d v="2014-03-26T00:00:00"/>
    <s v="Second Class"/>
    <n v="3304"/>
    <n v="2"/>
    <n v="0"/>
    <n v="85904"/>
    <s v="CA-2014-120838"/>
    <s v="United States"/>
    <s v="Los Angeles"/>
    <s v="California"/>
    <n v="90036"/>
    <x v="1"/>
  </r>
  <r>
    <x v="3794"/>
    <x v="603"/>
    <d v="2014-03-23T00:00:00"/>
    <d v="2014-03-26T00:00:00"/>
    <s v="Second Class"/>
    <n v="604752"/>
    <n v="6"/>
    <n v="2"/>
    <n v="37797"/>
    <s v="CA-2014-120838"/>
    <s v="United States"/>
    <s v="Los Angeles"/>
    <s v="California"/>
    <n v="90036"/>
    <x v="1"/>
  </r>
  <r>
    <x v="3795"/>
    <x v="603"/>
    <d v="2017-08-05T00:00:00"/>
    <d v="2017-08-09T00:00:00"/>
    <s v="Standard Class"/>
    <n v="12588"/>
    <n v="6"/>
    <n v="0"/>
    <n v="604224"/>
    <s v="CA-2017-128328"/>
    <s v="United States"/>
    <s v="Indianapolis"/>
    <s v="Indiana"/>
    <n v="46203"/>
    <x v="0"/>
  </r>
  <r>
    <x v="3795"/>
    <x v="603"/>
    <d v="2017-08-05T00:00:00"/>
    <d v="2017-08-09T00:00:00"/>
    <s v="Standard Class"/>
    <n v="7978"/>
    <n v="2"/>
    <n v="0"/>
    <n v="295186"/>
    <s v="CA-2017-128328"/>
    <s v="United States"/>
    <s v="Indianapolis"/>
    <s v="Indiana"/>
    <n v="46203"/>
    <x v="0"/>
  </r>
  <r>
    <x v="3795"/>
    <x v="603"/>
    <d v="2017-08-05T00:00:00"/>
    <d v="2017-08-09T00:00:00"/>
    <s v="Standard Class"/>
    <n v="1332"/>
    <n v="9"/>
    <n v="0"/>
    <n v="666"/>
    <s v="CA-2017-128328"/>
    <s v="United States"/>
    <s v="Indianapolis"/>
    <s v="Indiana"/>
    <n v="46203"/>
    <x v="0"/>
  </r>
  <r>
    <x v="3796"/>
    <x v="603"/>
    <d v="2016-09-17T00:00:00"/>
    <d v="2016-09-22T00:00:00"/>
    <s v="Standard Class"/>
    <n v="1482"/>
    <n v="3"/>
    <n v="0"/>
    <n v="62244"/>
    <s v="US-2016-152415"/>
    <s v="United States"/>
    <s v="Marlborough"/>
    <s v="Massachusetts"/>
    <n v="1752"/>
    <x v="2"/>
  </r>
  <r>
    <x v="3796"/>
    <x v="603"/>
    <d v="2016-09-17T00:00:00"/>
    <d v="2016-09-22T00:00:00"/>
    <s v="Standard Class"/>
    <n v="19182"/>
    <n v="3"/>
    <n v="0"/>
    <n v="613824"/>
    <s v="US-2016-152415"/>
    <s v="United States"/>
    <s v="Marlborough"/>
    <s v="Massachusetts"/>
    <n v="1752"/>
    <x v="2"/>
  </r>
  <r>
    <x v="3797"/>
    <x v="603"/>
    <d v="2017-12-25T00:00:00"/>
    <d v="2017-12-29T00:00:00"/>
    <s v="Standard Class"/>
    <n v="318"/>
    <n v="3"/>
    <n v="0"/>
    <n v="13674"/>
    <s v="CA-2017-108756"/>
    <s v="United States"/>
    <s v="East Orange"/>
    <s v="New Jersey"/>
    <n v="7017"/>
    <x v="2"/>
  </r>
  <r>
    <x v="3798"/>
    <x v="604"/>
    <d v="2016-06-12T00:00:00"/>
    <d v="2016-06-14T00:00:00"/>
    <s v="Second Class"/>
    <n v="1007979"/>
    <n v="3"/>
    <n v="3"/>
    <n v="431991"/>
    <s v="CA-2016-147375"/>
    <s v="United States"/>
    <s v="Chicago"/>
    <s v="Illinois"/>
    <n v="60623"/>
    <x v="0"/>
  </r>
  <r>
    <x v="3798"/>
    <x v="604"/>
    <d v="2016-06-12T00:00:00"/>
    <d v="2016-06-14T00:00:00"/>
    <s v="Second Class"/>
    <n v="313488"/>
    <n v="7"/>
    <n v="2"/>
    <n v="1136394"/>
    <s v="CA-2016-147375"/>
    <s v="United States"/>
    <s v="Chicago"/>
    <s v="Illinois"/>
    <n v="60623"/>
    <x v="0"/>
  </r>
  <r>
    <x v="3799"/>
    <x v="604"/>
    <d v="2015-11-16T00:00:00"/>
    <d v="2015-11-22T00:00:00"/>
    <s v="Standard Class"/>
    <n v="52325"/>
    <n v="5"/>
    <n v="0"/>
    <n v="1412775"/>
    <s v="CA-2015-164539"/>
    <s v="United States"/>
    <s v="New York City"/>
    <s v="New York"/>
    <n v="10011"/>
    <x v="2"/>
  </r>
  <r>
    <x v="3800"/>
    <x v="604"/>
    <d v="2017-04-26T00:00:00"/>
    <d v="2017-05-01T00:00:00"/>
    <s v="Standard Class"/>
    <n v="2034"/>
    <n v="3"/>
    <n v="0"/>
    <n v="93564"/>
    <s v="CA-2017-143665"/>
    <s v="United States"/>
    <s v="Seattle"/>
    <s v="Washington"/>
    <n v="98115"/>
    <x v="1"/>
  </r>
  <r>
    <x v="3800"/>
    <x v="604"/>
    <d v="2017-04-26T00:00:00"/>
    <d v="2017-05-01T00:00:00"/>
    <s v="Standard Class"/>
    <n v="3928"/>
    <n v="8"/>
    <n v="0"/>
    <n v="192472"/>
    <s v="CA-2017-143665"/>
    <s v="United States"/>
    <s v="Seattle"/>
    <s v="Washington"/>
    <n v="98115"/>
    <x v="1"/>
  </r>
  <r>
    <x v="3801"/>
    <x v="604"/>
    <d v="2017-03-17T00:00:00"/>
    <d v="2017-03-21T00:00:00"/>
    <s v="Standard Class"/>
    <n v="13776"/>
    <n v="6"/>
    <n v="8"/>
    <n v="-220416"/>
    <s v="CA-2017-142867"/>
    <s v="United States"/>
    <s v="Houston"/>
    <s v="Texas"/>
    <n v="77095"/>
    <x v="0"/>
  </r>
  <r>
    <x v="3801"/>
    <x v="604"/>
    <d v="2017-03-17T00:00:00"/>
    <d v="2017-03-21T00:00:00"/>
    <s v="Standard Class"/>
    <n v="10272"/>
    <n v="3"/>
    <n v="2"/>
    <n v="321"/>
    <s v="CA-2017-142867"/>
    <s v="United States"/>
    <s v="Houston"/>
    <s v="Texas"/>
    <n v="77095"/>
    <x v="0"/>
  </r>
  <r>
    <x v="3802"/>
    <x v="604"/>
    <d v="2015-11-10T00:00:00"/>
    <d v="2015-11-14T00:00:00"/>
    <s v="Standard Class"/>
    <n v="71564"/>
    <n v="2"/>
    <n v="0"/>
    <n v="17891"/>
    <s v="CA-2015-121783"/>
    <s v="United States"/>
    <s v="Roseville"/>
    <s v="Minnesota"/>
    <n v="55113"/>
    <x v="0"/>
  </r>
  <r>
    <x v="3802"/>
    <x v="604"/>
    <d v="2015-11-10T00:00:00"/>
    <d v="2015-11-14T00:00:00"/>
    <s v="Standard Class"/>
    <n v="79551"/>
    <n v="3"/>
    <n v="0"/>
    <n v="1431918"/>
    <s v="CA-2015-121783"/>
    <s v="United States"/>
    <s v="Roseville"/>
    <s v="Minnesota"/>
    <n v="55113"/>
    <x v="0"/>
  </r>
  <r>
    <x v="3802"/>
    <x v="604"/>
    <d v="2015-11-10T00:00:00"/>
    <d v="2015-11-14T00:00:00"/>
    <s v="Standard Class"/>
    <n v="54999"/>
    <n v="1"/>
    <n v="0"/>
    <n v="274995"/>
    <s v="CA-2015-121783"/>
    <s v="United States"/>
    <s v="Roseville"/>
    <s v="Minnesota"/>
    <n v="55113"/>
    <x v="0"/>
  </r>
  <r>
    <x v="3802"/>
    <x v="604"/>
    <d v="2015-11-10T00:00:00"/>
    <d v="2015-11-14T00:00:00"/>
    <s v="Standard Class"/>
    <n v="7476"/>
    <n v="3"/>
    <n v="0"/>
    <n v="343896"/>
    <s v="CA-2015-121783"/>
    <s v="United States"/>
    <s v="Roseville"/>
    <s v="Minnesota"/>
    <n v="55113"/>
    <x v="0"/>
  </r>
  <r>
    <x v="3802"/>
    <x v="604"/>
    <d v="2015-11-10T00:00:00"/>
    <d v="2015-11-14T00:00:00"/>
    <s v="Standard Class"/>
    <n v="2922"/>
    <n v="3"/>
    <n v="0"/>
    <n v="128568"/>
    <s v="CA-2015-121783"/>
    <s v="United States"/>
    <s v="Roseville"/>
    <s v="Minnesota"/>
    <n v="55113"/>
    <x v="0"/>
  </r>
  <r>
    <x v="3803"/>
    <x v="604"/>
    <d v="2016-11-13T00:00:00"/>
    <d v="2016-11-17T00:00:00"/>
    <s v="Standard Class"/>
    <n v="1954"/>
    <n v="2"/>
    <n v="0"/>
    <n v="72298"/>
    <s v="CA-2016-147683"/>
    <s v="United States"/>
    <s v="Seattle"/>
    <s v="Washington"/>
    <n v="98103"/>
    <x v="1"/>
  </r>
  <r>
    <x v="3804"/>
    <x v="604"/>
    <d v="2015-08-11T00:00:00"/>
    <d v="2015-08-15T00:00:00"/>
    <s v="Standard Class"/>
    <n v="1196"/>
    <n v="2"/>
    <n v="0"/>
    <n v="31096"/>
    <s v="US-2015-156797"/>
    <s v="United States"/>
    <s v="New York City"/>
    <s v="New York"/>
    <n v="10035"/>
    <x v="2"/>
  </r>
  <r>
    <x v="3804"/>
    <x v="604"/>
    <d v="2015-08-11T00:00:00"/>
    <d v="2015-08-15T00:00:00"/>
    <s v="Standard Class"/>
    <n v="1380"/>
    <n v="2"/>
    <n v="0"/>
    <n v="345"/>
    <s v="US-2015-156797"/>
    <s v="United States"/>
    <s v="New York City"/>
    <s v="New York"/>
    <n v="10035"/>
    <x v="2"/>
  </r>
  <r>
    <x v="3805"/>
    <x v="604"/>
    <d v="2017-07-23T00:00:00"/>
    <d v="2017-07-24T00:00:00"/>
    <s v="First Class"/>
    <n v="39995"/>
    <n v="5"/>
    <n v="0"/>
    <n v="143982"/>
    <s v="CA-2017-118346"/>
    <s v="United States"/>
    <s v="Kenosha"/>
    <s v="Wisconsin"/>
    <n v="53142"/>
    <x v="0"/>
  </r>
  <r>
    <x v="3806"/>
    <x v="604"/>
    <d v="2016-09-12T00:00:00"/>
    <d v="2016-09-13T00:00:00"/>
    <s v="Same Day"/>
    <n v="146952"/>
    <n v="3"/>
    <n v="2"/>
    <n v="91845"/>
    <s v="CA-2016-151148"/>
    <s v="United States"/>
    <s v="Louisville"/>
    <s v="Colorado"/>
    <n v="80027"/>
    <x v="1"/>
  </r>
  <r>
    <x v="3806"/>
    <x v="604"/>
    <d v="2016-09-12T00:00:00"/>
    <d v="2016-09-13T00:00:00"/>
    <s v="Same Day"/>
    <n v="83136"/>
    <n v="4"/>
    <n v="2"/>
    <n v="5196"/>
    <s v="CA-2016-151148"/>
    <s v="United States"/>
    <s v="Louisville"/>
    <s v="Colorado"/>
    <n v="80027"/>
    <x v="1"/>
  </r>
  <r>
    <x v="3807"/>
    <x v="605"/>
    <d v="2014-01-04T00:00:00"/>
    <d v="2014-01-08T00:00:00"/>
    <s v="Standard Class"/>
    <n v="11784"/>
    <n v="3"/>
    <n v="2"/>
    <n v="42717"/>
    <s v="CA-2014-112326"/>
    <s v="United States"/>
    <s v="Naperville"/>
    <s v="Illinois"/>
    <n v="60540"/>
    <x v="0"/>
  </r>
  <r>
    <x v="3807"/>
    <x v="605"/>
    <d v="2014-01-04T00:00:00"/>
    <d v="2014-01-08T00:00:00"/>
    <s v="Standard Class"/>
    <n v="272736"/>
    <n v="3"/>
    <n v="2"/>
    <n v="-647748"/>
    <s v="CA-2014-112326"/>
    <s v="United States"/>
    <s v="Naperville"/>
    <s v="Illinois"/>
    <n v="60540"/>
    <x v="0"/>
  </r>
  <r>
    <x v="3807"/>
    <x v="605"/>
    <d v="2014-01-04T00:00:00"/>
    <d v="2014-01-08T00:00:00"/>
    <s v="Standard Class"/>
    <n v="354"/>
    <n v="2"/>
    <n v="8"/>
    <n v="-5487"/>
    <s v="CA-2014-112326"/>
    <s v="United States"/>
    <s v="Naperville"/>
    <s v="Illinois"/>
    <n v="60540"/>
    <x v="0"/>
  </r>
  <r>
    <x v="3808"/>
    <x v="605"/>
    <d v="2017-10-05T00:00:00"/>
    <d v="2017-10-08T00:00:00"/>
    <s v="Second Class"/>
    <n v="16093"/>
    <n v="7"/>
    <n v="0"/>
    <n v="32186"/>
    <s v="US-2017-103247"/>
    <s v="United States"/>
    <s v="New York City"/>
    <s v="New York"/>
    <n v="10011"/>
    <x v="2"/>
  </r>
  <r>
    <x v="3808"/>
    <x v="605"/>
    <d v="2017-10-05T00:00:00"/>
    <d v="2017-10-08T00:00:00"/>
    <s v="Second Class"/>
    <n v="75792"/>
    <n v="3"/>
    <n v="2"/>
    <n v="255798"/>
    <s v="US-2017-103247"/>
    <s v="United States"/>
    <s v="New York City"/>
    <s v="New York"/>
    <n v="10011"/>
    <x v="2"/>
  </r>
  <r>
    <x v="3809"/>
    <x v="605"/>
    <d v="2015-09-25T00:00:00"/>
    <d v="2015-09-28T00:00:00"/>
    <s v="Second Class"/>
    <n v="6396"/>
    <n v="4"/>
    <n v="0"/>
    <n v="198276"/>
    <s v="CA-2015-156335"/>
    <s v="United States"/>
    <s v="Bayonne"/>
    <s v="New Jersey"/>
    <n v="7002"/>
    <x v="2"/>
  </r>
  <r>
    <x v="3809"/>
    <x v="605"/>
    <d v="2015-09-25T00:00:00"/>
    <d v="2015-09-28T00:00:00"/>
    <s v="Second Class"/>
    <n v="1446"/>
    <n v="3"/>
    <n v="0"/>
    <n v="70854"/>
    <s v="CA-2015-156335"/>
    <s v="United States"/>
    <s v="Bayonne"/>
    <s v="New Jersey"/>
    <n v="7002"/>
    <x v="2"/>
  </r>
  <r>
    <x v="3809"/>
    <x v="605"/>
    <d v="2015-09-25T00:00:00"/>
    <d v="2015-09-28T00:00:00"/>
    <s v="Second Class"/>
    <n v="10498"/>
    <n v="2"/>
    <n v="0"/>
    <n v="5249"/>
    <s v="CA-2015-156335"/>
    <s v="United States"/>
    <s v="Bayonne"/>
    <s v="New Jersey"/>
    <n v="7002"/>
    <x v="2"/>
  </r>
  <r>
    <x v="3810"/>
    <x v="605"/>
    <d v="2015-11-29T00:00:00"/>
    <d v="2015-11-30T00:00:00"/>
    <s v="Same Day"/>
    <n v="4304"/>
    <n v="1"/>
    <n v="2"/>
    <n v="15602"/>
    <s v="CA-2015-144099"/>
    <s v="United States"/>
    <s v="San Francisco"/>
    <s v="California"/>
    <n v="94122"/>
    <x v="1"/>
  </r>
  <r>
    <x v="3811"/>
    <x v="605"/>
    <d v="2015-11-20T00:00:00"/>
    <d v="2015-11-24T00:00:00"/>
    <s v="Standard Class"/>
    <n v="344372"/>
    <n v="4"/>
    <n v="3"/>
    <n v="-934724"/>
    <s v="CA-2015-110891"/>
    <s v="United States"/>
    <s v="Philadelphia"/>
    <s v="Pennsylvania"/>
    <n v="19140"/>
    <x v="2"/>
  </r>
  <r>
    <x v="3812"/>
    <x v="606"/>
    <d v="2016-02-05T00:00:00"/>
    <d v="2016-02-05T00:00:00"/>
    <s v="Same Day"/>
    <n v="8098"/>
    <n v="1"/>
    <n v="0"/>
    <n v="16196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34884"/>
    <n v="9"/>
    <n v="0"/>
    <n v="1709316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945"/>
    <n v="5"/>
    <n v="0"/>
    <n v="189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1884"/>
    <n v="3"/>
    <n v="0"/>
    <n v="71592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23998"/>
    <n v="2"/>
    <n v="0"/>
    <n v="527956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16796"/>
    <n v="2"/>
    <n v="0"/>
    <n v="789412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10485"/>
    <n v="3"/>
    <n v="0"/>
    <n v="283095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48483"/>
    <n v="3"/>
    <n v="0"/>
    <n v="1260558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12297"/>
    <n v="3"/>
    <n v="0"/>
    <n v="602553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15444"/>
    <n v="3"/>
    <n v="0"/>
    <n v="15444"/>
    <s v="US-2016-108504"/>
    <s v="United States"/>
    <s v="Smyrna"/>
    <s v="Georgia"/>
    <n v="30080"/>
    <x v="3"/>
  </r>
  <r>
    <x v="3812"/>
    <x v="606"/>
    <d v="2016-02-05T00:00:00"/>
    <d v="2016-02-05T00:00:00"/>
    <s v="Same Day"/>
    <n v="34237"/>
    <n v="7"/>
    <n v="0"/>
    <n v="1609139"/>
    <s v="US-2016-108504"/>
    <s v="United States"/>
    <s v="Smyrna"/>
    <s v="Georgia"/>
    <n v="30080"/>
    <x v="3"/>
  </r>
  <r>
    <x v="3813"/>
    <x v="606"/>
    <d v="2015-07-06T00:00:00"/>
    <d v="2015-07-11T00:00:00"/>
    <s v="Standard Class"/>
    <n v="30196"/>
    <n v="2"/>
    <n v="0"/>
    <n v="60392"/>
    <s v="CA-2015-146087"/>
    <s v="United States"/>
    <s v="Holyoke"/>
    <s v="Massachusetts"/>
    <n v="1040"/>
    <x v="2"/>
  </r>
  <r>
    <x v="3814"/>
    <x v="606"/>
    <d v="2016-11-10T00:00:00"/>
    <d v="2016-11-14T00:00:00"/>
    <s v="Standard Class"/>
    <n v="9216"/>
    <n v="4"/>
    <n v="2"/>
    <n v="33408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41958"/>
    <n v="7"/>
    <n v="4"/>
    <n v="-97902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89568"/>
    <n v="2"/>
    <n v="2"/>
    <n v="324684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22248"/>
    <n v="3"/>
    <n v="2"/>
    <n v="75087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33488"/>
    <n v="4"/>
    <n v="2"/>
    <n v="29302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148288"/>
    <n v="7"/>
    <n v="2"/>
    <n v="296576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4624"/>
    <n v="1"/>
    <n v="2"/>
    <n v="16762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17892"/>
    <n v="7"/>
    <n v="2"/>
    <n v="-290745"/>
    <s v="CA-2016-145177"/>
    <s v="United States"/>
    <s v="Springfield"/>
    <s v="Ohio"/>
    <n v="45503"/>
    <x v="2"/>
  </r>
  <r>
    <x v="3814"/>
    <x v="606"/>
    <d v="2016-11-10T00:00:00"/>
    <d v="2016-11-14T00:00:00"/>
    <s v="Standard Class"/>
    <n v="69888"/>
    <n v="7"/>
    <n v="7"/>
    <n v="-46592"/>
    <s v="CA-2016-145177"/>
    <s v="United States"/>
    <s v="Springfield"/>
    <s v="Ohio"/>
    <n v="45503"/>
    <x v="2"/>
  </r>
  <r>
    <x v="3815"/>
    <x v="606"/>
    <d v="2017-05-18T00:00:00"/>
    <d v="2017-05-22T00:00:00"/>
    <s v="Second Class"/>
    <n v="70686"/>
    <n v="7"/>
    <n v="0"/>
    <n v="1979208"/>
    <s v="CA-2017-117401"/>
    <s v="United States"/>
    <s v="Springfield"/>
    <s v="Missouri"/>
    <n v="65807"/>
    <x v="0"/>
  </r>
  <r>
    <x v="3815"/>
    <x v="606"/>
    <d v="2017-05-18T00:00:00"/>
    <d v="2017-05-22T00:00:00"/>
    <s v="Second Class"/>
    <n v="11495"/>
    <n v="5"/>
    <n v="0"/>
    <n v="2299"/>
    <s v="CA-2017-117401"/>
    <s v="United States"/>
    <s v="Springfield"/>
    <s v="Missouri"/>
    <n v="65807"/>
    <x v="0"/>
  </r>
  <r>
    <x v="3815"/>
    <x v="606"/>
    <d v="2017-05-18T00:00:00"/>
    <d v="2017-05-22T00:00:00"/>
    <s v="Second Class"/>
    <n v="4319"/>
    <n v="7"/>
    <n v="0"/>
    <n v="207312"/>
    <s v="CA-2017-117401"/>
    <s v="United States"/>
    <s v="Springfield"/>
    <s v="Missouri"/>
    <n v="65807"/>
    <x v="0"/>
  </r>
  <r>
    <x v="3816"/>
    <x v="606"/>
    <d v="2014-09-29T00:00:00"/>
    <d v="2014-10-01T00:00:00"/>
    <s v="Second Class"/>
    <n v="616"/>
    <n v="2"/>
    <n v="0"/>
    <n v="29568"/>
    <s v="CA-2014-126683"/>
    <s v="United States"/>
    <s v="Seattle"/>
    <s v="Washington"/>
    <n v="98115"/>
    <x v="1"/>
  </r>
  <r>
    <x v="3816"/>
    <x v="606"/>
    <d v="2014-09-29T00:00:00"/>
    <d v="2014-10-01T00:00:00"/>
    <s v="Second Class"/>
    <n v="234882"/>
    <n v="9"/>
    <n v="0"/>
    <n v="3992994"/>
    <s v="CA-2014-126683"/>
    <s v="United States"/>
    <s v="Seattle"/>
    <s v="Washington"/>
    <n v="98115"/>
    <x v="1"/>
  </r>
  <r>
    <x v="3817"/>
    <x v="606"/>
    <d v="2015-12-14T00:00:00"/>
    <d v="2015-12-18T00:00:00"/>
    <s v="Standard Class"/>
    <n v="1524"/>
    <n v="3"/>
    <n v="0"/>
    <n v="51816"/>
    <s v="CA-2015-130253"/>
    <s v="United States"/>
    <s v="Los Angeles"/>
    <s v="California"/>
    <n v="90036"/>
    <x v="1"/>
  </r>
  <r>
    <x v="3818"/>
    <x v="606"/>
    <d v="2014-08-26T00:00:00"/>
    <d v="2014-09-01T00:00:00"/>
    <s v="Standard Class"/>
    <n v="864"/>
    <n v="3"/>
    <n v="0"/>
    <n v="25056"/>
    <s v="US-2014-115413"/>
    <s v="United States"/>
    <s v="Newark"/>
    <s v="Delaware"/>
    <n v="19711"/>
    <x v="2"/>
  </r>
  <r>
    <x v="3818"/>
    <x v="606"/>
    <d v="2014-08-26T00:00:00"/>
    <d v="2014-09-01T00:00:00"/>
    <s v="Standard Class"/>
    <n v="14997"/>
    <n v="3"/>
    <n v="0"/>
    <n v="524895"/>
    <s v="US-2014-115413"/>
    <s v="United States"/>
    <s v="Newark"/>
    <s v="Delaware"/>
    <n v="19711"/>
    <x v="2"/>
  </r>
  <r>
    <x v="3819"/>
    <x v="606"/>
    <d v="2017-09-24T00:00:00"/>
    <d v="2017-09-29T00:00:00"/>
    <s v="Standard Class"/>
    <n v="38396"/>
    <n v="5"/>
    <n v="2"/>
    <n v="38396"/>
    <s v="CA-2017-134096"/>
    <s v="United States"/>
    <s v="Hollywood"/>
    <s v="Florida"/>
    <n v="33021"/>
    <x v="3"/>
  </r>
  <r>
    <x v="3819"/>
    <x v="606"/>
    <d v="2017-09-24T00:00:00"/>
    <d v="2017-09-29T00:00:00"/>
    <s v="Standard Class"/>
    <n v="1557"/>
    <n v="3"/>
    <n v="7"/>
    <n v="-11418"/>
    <s v="CA-2017-134096"/>
    <s v="United States"/>
    <s v="Hollywood"/>
    <s v="Florida"/>
    <n v="33021"/>
    <x v="3"/>
  </r>
  <r>
    <x v="3820"/>
    <x v="606"/>
    <d v="2014-09-08T00:00:00"/>
    <d v="2014-09-13T00:00:00"/>
    <s v="Standard Class"/>
    <n v="172764"/>
    <n v="2"/>
    <n v="1"/>
    <n v="134372"/>
    <s v="CA-2014-146815"/>
    <s v="United States"/>
    <s v="New York City"/>
    <s v="New York"/>
    <n v="10009"/>
    <x v="2"/>
  </r>
  <r>
    <x v="3820"/>
    <x v="606"/>
    <d v="2014-09-08T00:00:00"/>
    <d v="2014-09-13T00:00:00"/>
    <s v="Standard Class"/>
    <n v="352"/>
    <n v="2"/>
    <n v="0"/>
    <n v="16896"/>
    <s v="CA-2014-146815"/>
    <s v="United States"/>
    <s v="New York City"/>
    <s v="New York"/>
    <n v="10009"/>
    <x v="2"/>
  </r>
  <r>
    <x v="3821"/>
    <x v="606"/>
    <d v="2015-06-19T00:00:00"/>
    <d v="2015-06-19T00:00:00"/>
    <s v="Same Day"/>
    <n v="5904"/>
    <n v="2"/>
    <n v="2"/>
    <n v="19926"/>
    <s v="CA-2015-111864"/>
    <s v="United States"/>
    <s v="Philadelphia"/>
    <s v="Pennsylvania"/>
    <n v="19134"/>
    <x v="2"/>
  </r>
  <r>
    <x v="3822"/>
    <x v="607"/>
    <d v="2017-08-21T00:00:00"/>
    <d v="2017-08-22T00:00:00"/>
    <s v="First Class"/>
    <n v="1712"/>
    <n v="4"/>
    <n v="0"/>
    <n v="49648"/>
    <s v="US-2017-109253"/>
    <s v="United States"/>
    <s v="Oakland"/>
    <s v="California"/>
    <n v="94601"/>
    <x v="1"/>
  </r>
  <r>
    <x v="3822"/>
    <x v="607"/>
    <d v="2017-08-21T00:00:00"/>
    <d v="2017-08-22T00:00:00"/>
    <s v="First Class"/>
    <n v="431968"/>
    <n v="4"/>
    <n v="2"/>
    <n v="377972"/>
    <s v="US-2017-109253"/>
    <s v="United States"/>
    <s v="Oakland"/>
    <s v="California"/>
    <n v="94601"/>
    <x v="1"/>
  </r>
  <r>
    <x v="3822"/>
    <x v="607"/>
    <d v="2017-08-21T00:00:00"/>
    <d v="2017-08-22T00:00:00"/>
    <s v="First Class"/>
    <n v="12992"/>
    <n v="4"/>
    <n v="0"/>
    <n v="103936"/>
    <s v="US-2017-109253"/>
    <s v="United States"/>
    <s v="Oakland"/>
    <s v="California"/>
    <n v="94601"/>
    <x v="1"/>
  </r>
  <r>
    <x v="3822"/>
    <x v="607"/>
    <d v="2017-08-21T00:00:00"/>
    <d v="2017-08-22T00:00:00"/>
    <s v="First Class"/>
    <n v="568728"/>
    <n v="3"/>
    <n v="2"/>
    <n v="284364"/>
    <s v="US-2017-109253"/>
    <s v="United States"/>
    <s v="Oakland"/>
    <s v="California"/>
    <n v="94601"/>
    <x v="1"/>
  </r>
  <r>
    <x v="3822"/>
    <x v="607"/>
    <d v="2017-08-21T00:00:00"/>
    <d v="2017-08-22T00:00:00"/>
    <s v="First Class"/>
    <n v="117144"/>
    <n v="9"/>
    <n v="2"/>
    <n v="424647"/>
    <s v="US-2017-109253"/>
    <s v="United States"/>
    <s v="Oakland"/>
    <s v="California"/>
    <n v="94601"/>
    <x v="1"/>
  </r>
  <r>
    <x v="3822"/>
    <x v="607"/>
    <d v="2017-08-21T00:00:00"/>
    <d v="2017-08-22T00:00:00"/>
    <s v="First Class"/>
    <n v="20352"/>
    <n v="3"/>
    <n v="0"/>
    <n v="549504"/>
    <s v="US-2017-109253"/>
    <s v="United States"/>
    <s v="Oakland"/>
    <s v="California"/>
    <n v="94601"/>
    <x v="1"/>
  </r>
  <r>
    <x v="3822"/>
    <x v="607"/>
    <d v="2017-08-21T00:00:00"/>
    <d v="2017-08-22T00:00:00"/>
    <s v="First Class"/>
    <n v="5175"/>
    <n v="5"/>
    <n v="0"/>
    <n v="2484"/>
    <s v="US-2017-109253"/>
    <s v="United States"/>
    <s v="Oakland"/>
    <s v="California"/>
    <n v="94601"/>
    <x v="1"/>
  </r>
  <r>
    <x v="3823"/>
    <x v="607"/>
    <d v="2014-09-05T00:00:00"/>
    <d v="2014-09-07T00:00:00"/>
    <s v="First Class"/>
    <n v="31984"/>
    <n v="2"/>
    <n v="2"/>
    <n v="1999"/>
    <s v="CA-2014-136861"/>
    <s v="United States"/>
    <s v="Saint Petersburg"/>
    <s v="Florida"/>
    <n v="33710"/>
    <x v="3"/>
  </r>
  <r>
    <x v="3824"/>
    <x v="607"/>
    <d v="2015-12-19T00:00:00"/>
    <d v="2015-12-23T00:00:00"/>
    <s v="Second Class"/>
    <n v="158376"/>
    <n v="3"/>
    <n v="2"/>
    <n v="138579"/>
    <s v="US-2015-110261"/>
    <s v="United States"/>
    <s v="Glenview"/>
    <s v="Illinois"/>
    <n v="60025"/>
    <x v="0"/>
  </r>
  <r>
    <x v="3825"/>
    <x v="607"/>
    <d v="2015-04-11T00:00:00"/>
    <d v="2015-04-17T00:00:00"/>
    <s v="Standard Class"/>
    <n v="6736"/>
    <n v="2"/>
    <n v="2"/>
    <n v="10104"/>
    <s v="CA-2015-125563"/>
    <s v="United States"/>
    <s v="Tampa"/>
    <s v="Florida"/>
    <n v="33614"/>
    <x v="3"/>
  </r>
  <r>
    <x v="3825"/>
    <x v="607"/>
    <d v="2015-04-11T00:00:00"/>
    <d v="2015-04-17T00:00:00"/>
    <s v="Standard Class"/>
    <n v="54528"/>
    <n v="3"/>
    <n v="2"/>
    <n v="143136"/>
    <s v="CA-2015-125563"/>
    <s v="United States"/>
    <s v="Tampa"/>
    <s v="Florida"/>
    <n v="33614"/>
    <x v="3"/>
  </r>
  <r>
    <x v="3826"/>
    <x v="607"/>
    <d v="2017-11-24T00:00:00"/>
    <d v="2017-11-24T00:00:00"/>
    <s v="Same Day"/>
    <n v="778"/>
    <n v="1"/>
    <n v="0"/>
    <n v="3501"/>
    <s v="CA-2017-162250"/>
    <s v="United States"/>
    <s v="San Francisco"/>
    <s v="California"/>
    <n v="94109"/>
    <x v="1"/>
  </r>
  <r>
    <x v="3827"/>
    <x v="608"/>
    <d v="2016-09-29T00:00:00"/>
    <d v="2016-10-01T00:00:00"/>
    <s v="Second Class"/>
    <n v="1897"/>
    <n v="1"/>
    <n v="0"/>
    <n v="91056"/>
    <s v="US-2016-101497"/>
    <s v="United States"/>
    <s v="Los Angeles"/>
    <s v="California"/>
    <n v="90008"/>
    <x v="1"/>
  </r>
  <r>
    <x v="3828"/>
    <x v="608"/>
    <d v="2017-09-14T00:00:00"/>
    <d v="2017-09-15T00:00:00"/>
    <s v="First Class"/>
    <n v="3882"/>
    <n v="2"/>
    <n v="7"/>
    <n v="-2588"/>
    <s v="CA-2017-156237"/>
    <s v="United States"/>
    <s v="Philadelphia"/>
    <s v="Pennsylvania"/>
    <n v="19140"/>
    <x v="2"/>
  </r>
  <r>
    <x v="3828"/>
    <x v="608"/>
    <d v="2017-09-14T00:00:00"/>
    <d v="2017-09-15T00:00:00"/>
    <s v="First Class"/>
    <n v="12585"/>
    <n v="1"/>
    <n v="7"/>
    <n v="-180385"/>
    <s v="CA-2017-156237"/>
    <s v="United States"/>
    <s v="Philadelphia"/>
    <s v="Pennsylvania"/>
    <n v="19140"/>
    <x v="2"/>
  </r>
  <r>
    <x v="3828"/>
    <x v="608"/>
    <d v="2017-09-14T00:00:00"/>
    <d v="2017-09-15T00:00:00"/>
    <s v="First Class"/>
    <n v="113372"/>
    <n v="2"/>
    <n v="3"/>
    <n v="-291528"/>
    <s v="CA-2017-156237"/>
    <s v="United States"/>
    <s v="Philadelphia"/>
    <s v="Pennsylvania"/>
    <n v="19140"/>
    <x v="2"/>
  </r>
  <r>
    <x v="3828"/>
    <x v="608"/>
    <d v="2017-09-14T00:00:00"/>
    <d v="2017-09-15T00:00:00"/>
    <s v="First Class"/>
    <n v="18312"/>
    <n v="4"/>
    <n v="7"/>
    <n v="-12208"/>
    <s v="CA-2017-156237"/>
    <s v="United States"/>
    <s v="Philadelphia"/>
    <s v="Pennsylvania"/>
    <n v="19140"/>
    <x v="2"/>
  </r>
  <r>
    <x v="3828"/>
    <x v="608"/>
    <d v="2017-09-14T00:00:00"/>
    <d v="2017-09-15T00:00:00"/>
    <s v="First Class"/>
    <n v="127936"/>
    <n v="8"/>
    <n v="2"/>
    <n v="47976"/>
    <s v="CA-2017-156237"/>
    <s v="United States"/>
    <s v="Philadelphia"/>
    <s v="Pennsylvania"/>
    <n v="19140"/>
    <x v="2"/>
  </r>
  <r>
    <x v="3828"/>
    <x v="608"/>
    <d v="2017-09-14T00:00:00"/>
    <d v="2017-09-15T00:00:00"/>
    <s v="First Class"/>
    <n v="24117"/>
    <n v="2"/>
    <n v="7"/>
    <n v="-168819"/>
    <s v="CA-2017-156237"/>
    <s v="United States"/>
    <s v="Philadelphia"/>
    <s v="Pennsylvania"/>
    <n v="19140"/>
    <x v="2"/>
  </r>
  <r>
    <x v="3829"/>
    <x v="608"/>
    <d v="2017-04-17T00:00:00"/>
    <d v="2017-04-22T00:00:00"/>
    <s v="Standard Class"/>
    <n v="2814"/>
    <n v="3"/>
    <n v="0"/>
    <n v="135072"/>
    <s v="CA-2017-128965"/>
    <s v="United States"/>
    <s v="Los Angeles"/>
    <s v="California"/>
    <n v="90008"/>
    <x v="1"/>
  </r>
  <r>
    <x v="3829"/>
    <x v="608"/>
    <d v="2017-04-17T00:00:00"/>
    <d v="2017-04-22T00:00:00"/>
    <s v="Standard Class"/>
    <n v="738"/>
    <n v="2"/>
    <n v="0"/>
    <n v="34686"/>
    <s v="CA-2017-128965"/>
    <s v="United States"/>
    <s v="Los Angeles"/>
    <s v="California"/>
    <n v="90008"/>
    <x v="1"/>
  </r>
  <r>
    <x v="3829"/>
    <x v="608"/>
    <d v="2017-04-17T00:00:00"/>
    <d v="2017-04-22T00:00:00"/>
    <s v="Standard Class"/>
    <n v="109"/>
    <n v="5"/>
    <n v="0"/>
    <n v="3597"/>
    <s v="CA-2017-128965"/>
    <s v="United States"/>
    <s v="Los Angeles"/>
    <s v="California"/>
    <n v="90008"/>
    <x v="1"/>
  </r>
  <r>
    <x v="3829"/>
    <x v="608"/>
    <d v="2017-04-17T00:00:00"/>
    <d v="2017-04-22T00:00:00"/>
    <s v="Standard Class"/>
    <n v="27489"/>
    <n v="11"/>
    <n v="0"/>
    <n v="467313"/>
    <s v="CA-2017-128965"/>
    <s v="United States"/>
    <s v="Los Angeles"/>
    <s v="California"/>
    <n v="90008"/>
    <x v="1"/>
  </r>
  <r>
    <x v="3829"/>
    <x v="608"/>
    <d v="2017-04-17T00:00:00"/>
    <d v="2017-04-22T00:00:00"/>
    <s v="Standard Class"/>
    <n v="2304"/>
    <n v="8"/>
    <n v="0"/>
    <n v="112896"/>
    <s v="CA-2017-128965"/>
    <s v="United States"/>
    <s v="Los Angeles"/>
    <s v="California"/>
    <n v="90008"/>
    <x v="1"/>
  </r>
  <r>
    <x v="3829"/>
    <x v="608"/>
    <d v="2017-04-17T00:00:00"/>
    <d v="2017-04-22T00:00:00"/>
    <s v="Standard Class"/>
    <n v="218352"/>
    <n v="3"/>
    <n v="2"/>
    <n v="-191058"/>
    <s v="CA-2017-128965"/>
    <s v="United States"/>
    <s v="Los Angeles"/>
    <s v="California"/>
    <n v="90008"/>
    <x v="1"/>
  </r>
  <r>
    <x v="3830"/>
    <x v="608"/>
    <d v="2014-06-15T00:00:00"/>
    <d v="2014-06-15T00:00:00"/>
    <s v="Same Day"/>
    <n v="36544"/>
    <n v="2"/>
    <n v="2"/>
    <n v="118768"/>
    <s v="CA-2014-126963"/>
    <s v="United States"/>
    <s v="El Paso"/>
    <s v="Texas"/>
    <n v="79907"/>
    <x v="0"/>
  </r>
  <r>
    <x v="3831"/>
    <x v="608"/>
    <d v="2016-03-09T00:00:00"/>
    <d v="2016-03-12T00:00:00"/>
    <s v="First Class"/>
    <n v="1121"/>
    <n v="1"/>
    <n v="0"/>
    <n v="3363"/>
    <s v="CA-2016-153269"/>
    <s v="United States"/>
    <s v="Andover"/>
    <s v="Massachusetts"/>
    <n v="1810"/>
    <x v="2"/>
  </r>
  <r>
    <x v="3831"/>
    <x v="608"/>
    <d v="2016-03-09T00:00:00"/>
    <d v="2016-03-12T00:00:00"/>
    <s v="First Class"/>
    <n v="3549"/>
    <n v="5"/>
    <n v="0"/>
    <n v="88725"/>
    <s v="CA-2016-153269"/>
    <s v="United States"/>
    <s v="Andover"/>
    <s v="Massachusetts"/>
    <n v="1810"/>
    <x v="2"/>
  </r>
  <r>
    <x v="3831"/>
    <x v="608"/>
    <d v="2016-03-09T00:00:00"/>
    <d v="2016-03-12T00:00:00"/>
    <s v="First Class"/>
    <n v="1794"/>
    <n v="3"/>
    <n v="0"/>
    <n v="87906"/>
    <s v="CA-2016-153269"/>
    <s v="United States"/>
    <s v="Andover"/>
    <s v="Massachusetts"/>
    <n v="1810"/>
    <x v="2"/>
  </r>
  <r>
    <x v="3831"/>
    <x v="608"/>
    <d v="2016-03-09T00:00:00"/>
    <d v="2016-03-12T00:00:00"/>
    <s v="First Class"/>
    <n v="518"/>
    <n v="4"/>
    <n v="0"/>
    <n v="2331"/>
    <s v="CA-2016-153269"/>
    <s v="United States"/>
    <s v="Andover"/>
    <s v="Massachusetts"/>
    <n v="1810"/>
    <x v="2"/>
  </r>
  <r>
    <x v="3832"/>
    <x v="608"/>
    <d v="2015-05-26T00:00:00"/>
    <d v="2015-05-28T00:00:00"/>
    <s v="Second Class"/>
    <n v="105686"/>
    <n v="1"/>
    <n v="3"/>
    <n v="-286862"/>
    <s v="CA-2015-143147"/>
    <s v="United States"/>
    <s v="San Antonio"/>
    <s v="Texas"/>
    <n v="78207"/>
    <x v="0"/>
  </r>
  <r>
    <x v="3832"/>
    <x v="608"/>
    <d v="2015-05-26T00:00:00"/>
    <d v="2015-05-28T00:00:00"/>
    <s v="Second Class"/>
    <n v="39954"/>
    <n v="2"/>
    <n v="4"/>
    <n v="-79908"/>
    <s v="CA-2015-143147"/>
    <s v="United States"/>
    <s v="San Antonio"/>
    <s v="Texas"/>
    <n v="78207"/>
    <x v="0"/>
  </r>
  <r>
    <x v="3832"/>
    <x v="608"/>
    <d v="2015-05-26T00:00:00"/>
    <d v="2015-05-28T00:00:00"/>
    <s v="Second Class"/>
    <n v="10493"/>
    <n v="5"/>
    <n v="3"/>
    <n v="-4497"/>
    <s v="CA-2015-143147"/>
    <s v="United States"/>
    <s v="San Antonio"/>
    <s v="Texas"/>
    <n v="78207"/>
    <x v="0"/>
  </r>
  <r>
    <x v="3833"/>
    <x v="609"/>
    <d v="2015-04-30T00:00:00"/>
    <d v="2015-05-05T00:00:00"/>
    <s v="Standard Class"/>
    <n v="213115"/>
    <n v="5"/>
    <n v="3"/>
    <n v="-152225"/>
    <s v="US-2015-164175"/>
    <s v="United States"/>
    <s v="Chicago"/>
    <s v="Illinois"/>
    <n v="60610"/>
    <x v="0"/>
  </r>
  <r>
    <x v="3834"/>
    <x v="609"/>
    <d v="2015-11-30T00:00:00"/>
    <d v="2015-12-02T00:00:00"/>
    <s v="Second Class"/>
    <n v="1748"/>
    <n v="2"/>
    <n v="0"/>
    <n v="82156"/>
    <s v="CA-2015-140830"/>
    <s v="United States"/>
    <s v="Henderson"/>
    <s v="Kentucky"/>
    <n v="42420"/>
    <x v="3"/>
  </r>
  <r>
    <x v="3834"/>
    <x v="609"/>
    <d v="2015-11-30T00:00:00"/>
    <d v="2015-12-02T00:00:00"/>
    <s v="Second Class"/>
    <n v="7188"/>
    <n v="2"/>
    <n v="0"/>
    <n v="32346"/>
    <s v="CA-2015-140830"/>
    <s v="United States"/>
    <s v="Henderson"/>
    <s v="Kentucky"/>
    <n v="42420"/>
    <x v="3"/>
  </r>
  <r>
    <x v="3835"/>
    <x v="609"/>
    <d v="2017-10-22T00:00:00"/>
    <d v="2017-10-26T00:00:00"/>
    <s v="Standard Class"/>
    <n v="3644"/>
    <n v="4"/>
    <n v="0"/>
    <n v="120252"/>
    <s v="US-2017-111920"/>
    <s v="United States"/>
    <s v="Tulsa"/>
    <s v="Oklahoma"/>
    <n v="74133"/>
    <x v="0"/>
  </r>
  <r>
    <x v="3836"/>
    <x v="609"/>
    <d v="2017-10-04T00:00:00"/>
    <d v="2017-10-08T00:00:00"/>
    <s v="Standard Class"/>
    <n v="1998"/>
    <n v="1"/>
    <n v="0"/>
    <n v="85914"/>
    <s v="CA-2017-163818"/>
    <s v="United States"/>
    <s v="Clinton"/>
    <s v="Maryland"/>
    <n v="20735"/>
    <x v="2"/>
  </r>
  <r>
    <x v="3837"/>
    <x v="609"/>
    <d v="2016-05-09T00:00:00"/>
    <d v="2016-05-13T00:00:00"/>
    <s v="Standard Class"/>
    <n v="80"/>
    <n v="5"/>
    <n v="0"/>
    <n v="344"/>
    <s v="CA-2016-161158"/>
    <s v="United States"/>
    <s v="New York City"/>
    <s v="New York"/>
    <n v="10024"/>
    <x v="2"/>
  </r>
  <r>
    <x v="3838"/>
    <x v="609"/>
    <d v="2014-04-15T00:00:00"/>
    <d v="2014-04-15T00:00:00"/>
    <s v="Same Day"/>
    <n v="10696"/>
    <n v="2"/>
    <n v="0"/>
    <n v="310184"/>
    <s v="US-2014-120740"/>
    <s v="United States"/>
    <s v="Los Angeles"/>
    <s v="California"/>
    <n v="90049"/>
    <x v="1"/>
  </r>
  <r>
    <x v="3838"/>
    <x v="609"/>
    <d v="2014-04-15T00:00:00"/>
    <d v="2014-04-15T00:00:00"/>
    <s v="Same Day"/>
    <n v="18776"/>
    <n v="4"/>
    <n v="0"/>
    <n v="769816"/>
    <s v="US-2014-120740"/>
    <s v="United States"/>
    <s v="Los Angeles"/>
    <s v="California"/>
    <n v="90049"/>
    <x v="1"/>
  </r>
  <r>
    <x v="3839"/>
    <x v="609"/>
    <d v="2017-03-21T00:00:00"/>
    <d v="2017-03-25T00:00:00"/>
    <s v="Standard Class"/>
    <n v="30576"/>
    <n v="6"/>
    <n v="2"/>
    <n v="103194"/>
    <s v="CA-2017-111591"/>
    <s v="United States"/>
    <s v="Seattle"/>
    <s v="Washington"/>
    <n v="98105"/>
    <x v="1"/>
  </r>
  <r>
    <x v="3839"/>
    <x v="609"/>
    <d v="2017-03-21T00:00:00"/>
    <d v="2017-03-25T00:00:00"/>
    <s v="Standard Class"/>
    <n v="1302"/>
    <n v="7"/>
    <n v="0"/>
    <n v="3906"/>
    <s v="CA-2017-111591"/>
    <s v="United States"/>
    <s v="Seattle"/>
    <s v="Washington"/>
    <n v="98105"/>
    <x v="1"/>
  </r>
  <r>
    <x v="3839"/>
    <x v="609"/>
    <d v="2017-03-21T00:00:00"/>
    <d v="2017-03-25T00:00:00"/>
    <s v="Standard Class"/>
    <n v="2214"/>
    <n v="3"/>
    <n v="0"/>
    <n v="64206"/>
    <s v="CA-2017-111591"/>
    <s v="United States"/>
    <s v="Seattle"/>
    <s v="Washington"/>
    <n v="98105"/>
    <x v="1"/>
  </r>
  <r>
    <x v="3839"/>
    <x v="609"/>
    <d v="2017-03-21T00:00:00"/>
    <d v="2017-03-25T00:00:00"/>
    <s v="Standard Class"/>
    <n v="35932"/>
    <n v="4"/>
    <n v="0"/>
    <n v="71864"/>
    <s v="CA-2017-111591"/>
    <s v="United States"/>
    <s v="Seattle"/>
    <s v="Washington"/>
    <n v="98105"/>
    <x v="1"/>
  </r>
  <r>
    <x v="3840"/>
    <x v="609"/>
    <d v="2015-05-11T00:00:00"/>
    <d v="2015-05-16T00:00:00"/>
    <s v="Second Class"/>
    <n v="191968"/>
    <n v="7"/>
    <n v="2"/>
    <n v="167972"/>
    <s v="CA-2015-135727"/>
    <s v="United States"/>
    <s v="Phoenix"/>
    <s v="Arizona"/>
    <n v="85023"/>
    <x v="1"/>
  </r>
  <r>
    <x v="3841"/>
    <x v="610"/>
    <d v="2017-01-21T00:00:00"/>
    <d v="2017-01-26T00:00:00"/>
    <s v="Standard Class"/>
    <n v="348208"/>
    <n v="7"/>
    <n v="2"/>
    <n v="304682"/>
    <s v="CA-2017-160423"/>
    <s v="United States"/>
    <s v="Charlotte"/>
    <s v="North Carolina"/>
    <n v="28205"/>
    <x v="3"/>
  </r>
  <r>
    <x v="3841"/>
    <x v="610"/>
    <d v="2017-01-21T00:00:00"/>
    <d v="2017-01-26T00:00:00"/>
    <s v="Standard Class"/>
    <n v="35784"/>
    <n v="7"/>
    <n v="7"/>
    <n v="-286272"/>
    <s v="CA-2017-160423"/>
    <s v="United States"/>
    <s v="Charlotte"/>
    <s v="North Carolina"/>
    <n v="28205"/>
    <x v="3"/>
  </r>
  <r>
    <x v="3842"/>
    <x v="610"/>
    <d v="2014-12-20T00:00:00"/>
    <d v="2014-12-21T00:00:00"/>
    <s v="First Class"/>
    <n v="12248"/>
    <n v="2"/>
    <n v="0"/>
    <n v="0"/>
    <s v="CA-2014-136567"/>
    <s v="United States"/>
    <s v="Harrisonburg"/>
    <s v="Virginia"/>
    <n v="22801"/>
    <x v="3"/>
  </r>
  <r>
    <x v="3842"/>
    <x v="610"/>
    <d v="2014-12-20T00:00:00"/>
    <d v="2014-12-21T00:00:00"/>
    <s v="First Class"/>
    <n v="224448"/>
    <n v="7"/>
    <n v="0"/>
    <n v="4937856"/>
    <s v="CA-2014-136567"/>
    <s v="United States"/>
    <s v="Harrisonburg"/>
    <s v="Virginia"/>
    <n v="22801"/>
    <x v="3"/>
  </r>
  <r>
    <x v="3842"/>
    <x v="610"/>
    <d v="2014-12-20T00:00:00"/>
    <d v="2014-12-21T00:00:00"/>
    <s v="First Class"/>
    <n v="6231"/>
    <n v="3"/>
    <n v="0"/>
    <n v="292857"/>
    <s v="CA-2014-136567"/>
    <s v="United States"/>
    <s v="Harrisonburg"/>
    <s v="Virginia"/>
    <n v="22801"/>
    <x v="3"/>
  </r>
  <r>
    <x v="3842"/>
    <x v="610"/>
    <d v="2014-12-20T00:00:00"/>
    <d v="2014-12-21T00:00:00"/>
    <s v="First Class"/>
    <n v="4551"/>
    <n v="2"/>
    <n v="0"/>
    <n v="100122"/>
    <s v="CA-2014-136567"/>
    <s v="United States"/>
    <s v="Harrisonburg"/>
    <s v="Virginia"/>
    <n v="22801"/>
    <x v="3"/>
  </r>
  <r>
    <x v="3843"/>
    <x v="610"/>
    <d v="2017-05-08T00:00:00"/>
    <d v="2017-05-12T00:00:00"/>
    <s v="Standard Class"/>
    <n v="3359952"/>
    <n v="6"/>
    <n v="2"/>
    <n v="1049985"/>
    <s v="CA-2017-133865"/>
    <s v="United States"/>
    <s v="Los Angeles"/>
    <s v="California"/>
    <n v="90032"/>
    <x v="1"/>
  </r>
  <r>
    <x v="3844"/>
    <x v="610"/>
    <d v="2015-02-22T00:00:00"/>
    <d v="2015-02-24T00:00:00"/>
    <s v="Second Class"/>
    <n v="7936"/>
    <n v="4"/>
    <n v="0"/>
    <n v="206336"/>
    <s v="CA-2015-132374"/>
    <s v="United States"/>
    <s v="Sterling Heights"/>
    <s v="Michigan"/>
    <n v="48310"/>
    <x v="0"/>
  </r>
  <r>
    <x v="3845"/>
    <x v="610"/>
    <d v="2015-06-13T00:00:00"/>
    <d v="2015-06-19T00:00:00"/>
    <s v="Standard Class"/>
    <n v="826"/>
    <n v="2"/>
    <n v="0"/>
    <n v="38822"/>
    <s v="CA-2015-155054"/>
    <s v="United States"/>
    <s v="Lewiston"/>
    <s v="Maine"/>
    <n v="4240"/>
    <x v="2"/>
  </r>
  <r>
    <x v="3845"/>
    <x v="610"/>
    <d v="2015-06-13T00:00:00"/>
    <d v="2015-06-19T00:00:00"/>
    <s v="Standard Class"/>
    <n v="2984"/>
    <n v="2"/>
    <n v="0"/>
    <n v="13428"/>
    <s v="CA-2015-155054"/>
    <s v="United States"/>
    <s v="Lewiston"/>
    <s v="Maine"/>
    <n v="4240"/>
    <x v="2"/>
  </r>
  <r>
    <x v="3845"/>
    <x v="610"/>
    <d v="2015-06-13T00:00:00"/>
    <d v="2015-06-19T00:00:00"/>
    <s v="Standard Class"/>
    <n v="6798"/>
    <n v="2"/>
    <n v="0"/>
    <n v="149556"/>
    <s v="CA-2015-155054"/>
    <s v="United States"/>
    <s v="Lewiston"/>
    <s v="Maine"/>
    <n v="4240"/>
    <x v="2"/>
  </r>
  <r>
    <x v="3846"/>
    <x v="610"/>
    <d v="2016-11-07T00:00:00"/>
    <d v="2016-11-12T00:00:00"/>
    <s v="Standard Class"/>
    <n v="129"/>
    <n v="2"/>
    <n v="0"/>
    <n v="6321"/>
    <s v="CA-2016-164896"/>
    <s v="United States"/>
    <s v="Oceanside"/>
    <s v="California"/>
    <n v="92054"/>
    <x v="1"/>
  </r>
  <r>
    <x v="3847"/>
    <x v="610"/>
    <d v="2017-04-04T00:00:00"/>
    <d v="2017-04-10T00:00:00"/>
    <s v="Standard Class"/>
    <n v="1698"/>
    <n v="1"/>
    <n v="0"/>
    <n v="849"/>
    <s v="CA-2017-109211"/>
    <s v="United States"/>
    <s v="New York City"/>
    <s v="New York"/>
    <n v="10011"/>
    <x v="2"/>
  </r>
  <r>
    <x v="3848"/>
    <x v="611"/>
    <d v="2014-09-12T00:00:00"/>
    <d v="2014-09-16T00:00:00"/>
    <s v="Second Class"/>
    <n v="518"/>
    <n v="5"/>
    <n v="8"/>
    <n v="-8029"/>
    <s v="US-2014-150924"/>
    <s v="United States"/>
    <s v="Houston"/>
    <s v="Texas"/>
    <n v="77070"/>
    <x v="0"/>
  </r>
  <r>
    <x v="3849"/>
    <x v="611"/>
    <d v="2016-09-05T00:00:00"/>
    <d v="2016-09-11T00:00:00"/>
    <s v="Standard Class"/>
    <n v="93456"/>
    <n v="3"/>
    <n v="2"/>
    <n v="-17523"/>
    <s v="US-2016-152373"/>
    <s v="United States"/>
    <s v="San Antonio"/>
    <s v="Texas"/>
    <n v="78207"/>
    <x v="0"/>
  </r>
  <r>
    <x v="3850"/>
    <x v="611"/>
    <d v="2017-10-20T00:00:00"/>
    <d v="2017-10-20T00:00:00"/>
    <s v="Same Day"/>
    <n v="4768"/>
    <n v="2"/>
    <n v="2"/>
    <n v="-7748"/>
    <s v="CA-2017-103065"/>
    <s v="United States"/>
    <s v="Jacksonville"/>
    <s v="Florida"/>
    <n v="32216"/>
    <x v="3"/>
  </r>
  <r>
    <x v="3850"/>
    <x v="611"/>
    <d v="2017-10-20T00:00:00"/>
    <d v="2017-10-20T00:00:00"/>
    <s v="Same Day"/>
    <n v="6672"/>
    <n v="1"/>
    <n v="2"/>
    <n v="2502"/>
    <s v="CA-2017-103065"/>
    <s v="United States"/>
    <s v="Jacksonville"/>
    <s v="Florida"/>
    <n v="32216"/>
    <x v="3"/>
  </r>
  <r>
    <x v="3850"/>
    <x v="611"/>
    <d v="2017-10-20T00:00:00"/>
    <d v="2017-10-20T00:00:00"/>
    <s v="Same Day"/>
    <n v="4448"/>
    <n v="2"/>
    <n v="2"/>
    <n v="1112"/>
    <s v="CA-2017-103065"/>
    <s v="United States"/>
    <s v="Jacksonville"/>
    <s v="Florida"/>
    <n v="32216"/>
    <x v="3"/>
  </r>
  <r>
    <x v="3850"/>
    <x v="611"/>
    <d v="2017-10-20T00:00:00"/>
    <d v="2017-10-20T00:00:00"/>
    <s v="Same Day"/>
    <n v="43936"/>
    <n v="4"/>
    <n v="2"/>
    <n v="60412"/>
    <s v="CA-2017-103065"/>
    <s v="United States"/>
    <s v="Jacksonville"/>
    <s v="Florida"/>
    <n v="32216"/>
    <x v="3"/>
  </r>
  <r>
    <x v="3851"/>
    <x v="611"/>
    <d v="2017-07-21T00:00:00"/>
    <d v="2017-07-26T00:00:00"/>
    <s v="Standard Class"/>
    <n v="2112"/>
    <n v="2"/>
    <n v="8"/>
    <n v="-33792"/>
    <s v="CA-2017-145093"/>
    <s v="United States"/>
    <s v="Chicago"/>
    <s v="Illinois"/>
    <n v="60623"/>
    <x v="0"/>
  </r>
  <r>
    <x v="3852"/>
    <x v="612"/>
    <d v="2016-06-14T00:00:00"/>
    <d v="2016-06-17T00:00:00"/>
    <s v="First Class"/>
    <n v="704"/>
    <n v="4"/>
    <n v="0"/>
    <n v="20416"/>
    <s v="CA-2016-107216"/>
    <s v="United States"/>
    <s v="San Francisco"/>
    <s v="California"/>
    <n v="94122"/>
    <x v="1"/>
  </r>
  <r>
    <x v="3852"/>
    <x v="612"/>
    <d v="2016-06-14T00:00:00"/>
    <d v="2016-06-17T00:00:00"/>
    <s v="First Class"/>
    <n v="873"/>
    <n v="3"/>
    <n v="0"/>
    <n v="41031"/>
    <s v="CA-2016-107216"/>
    <s v="United States"/>
    <s v="San Francisco"/>
    <s v="California"/>
    <n v="94122"/>
    <x v="1"/>
  </r>
  <r>
    <x v="3852"/>
    <x v="612"/>
    <d v="2016-06-14T00:00:00"/>
    <d v="2016-06-17T00:00:00"/>
    <s v="First Class"/>
    <n v="2929"/>
    <n v="1"/>
    <n v="0"/>
    <n v="96657"/>
    <s v="CA-2016-107216"/>
    <s v="United States"/>
    <s v="San Francisco"/>
    <s v="California"/>
    <n v="94122"/>
    <x v="1"/>
  </r>
  <r>
    <x v="3852"/>
    <x v="612"/>
    <d v="2016-06-14T00:00:00"/>
    <d v="2016-06-17T00:00:00"/>
    <s v="First Class"/>
    <n v="864"/>
    <n v="3"/>
    <n v="0"/>
    <n v="25056"/>
    <s v="CA-2016-107216"/>
    <s v="United States"/>
    <s v="San Francisco"/>
    <s v="California"/>
    <n v="94122"/>
    <x v="1"/>
  </r>
  <r>
    <x v="3853"/>
    <x v="612"/>
    <d v="2016-02-22T00:00:00"/>
    <d v="2016-02-28T00:00:00"/>
    <s v="Standard Class"/>
    <n v="49032"/>
    <n v="9"/>
    <n v="0"/>
    <n v="1372896"/>
    <s v="CA-2016-119025"/>
    <s v="United States"/>
    <s v="Milwaukee"/>
    <s v="Wisconsin"/>
    <n v="53209"/>
    <x v="0"/>
  </r>
  <r>
    <x v="3854"/>
    <x v="612"/>
    <d v="2017-10-02T00:00:00"/>
    <d v="2017-10-08T00:00:00"/>
    <s v="Standard Class"/>
    <n v="11212"/>
    <n v="5"/>
    <n v="2"/>
    <n v="42045"/>
    <s v="CA-2017-105914"/>
    <s v="United States"/>
    <s v="Los Angeles"/>
    <s v="California"/>
    <n v="90036"/>
    <x v="1"/>
  </r>
  <r>
    <x v="3854"/>
    <x v="612"/>
    <d v="2017-10-02T00:00:00"/>
    <d v="2017-10-08T00:00:00"/>
    <s v="Standard Class"/>
    <n v="157514"/>
    <n v="7"/>
    <n v="0"/>
    <n v="2047682"/>
    <s v="CA-2017-105914"/>
    <s v="United States"/>
    <s v="Los Angeles"/>
    <s v="California"/>
    <n v="90036"/>
    <x v="1"/>
  </r>
  <r>
    <x v="3855"/>
    <x v="612"/>
    <d v="2017-03-11T00:00:00"/>
    <d v="2017-03-15T00:00:00"/>
    <s v="Standard Class"/>
    <n v="6388"/>
    <n v="4"/>
    <n v="0"/>
    <n v="249132"/>
    <s v="US-2017-133081"/>
    <s v="United States"/>
    <s v="Cambridge"/>
    <s v="Massachusetts"/>
    <n v="2138"/>
    <x v="2"/>
  </r>
  <r>
    <x v="3855"/>
    <x v="612"/>
    <d v="2017-03-11T00:00:00"/>
    <d v="2017-03-15T00:00:00"/>
    <s v="Standard Class"/>
    <n v="2672"/>
    <n v="1"/>
    <n v="0"/>
    <n v="117568"/>
    <s v="US-2017-133081"/>
    <s v="United States"/>
    <s v="Cambridge"/>
    <s v="Massachusetts"/>
    <n v="2138"/>
    <x v="2"/>
  </r>
  <r>
    <x v="3856"/>
    <x v="612"/>
    <d v="2014-07-12T00:00:00"/>
    <d v="2014-07-16T00:00:00"/>
    <s v="Standard Class"/>
    <n v="512358"/>
    <n v="3"/>
    <n v="3"/>
    <n v="-146388"/>
    <s v="CA-2014-161508"/>
    <s v="United States"/>
    <s v="League City"/>
    <s v="Texas"/>
    <n v="77573"/>
    <x v="0"/>
  </r>
  <r>
    <x v="3856"/>
    <x v="612"/>
    <d v="2014-07-12T00:00:00"/>
    <d v="2014-07-16T00:00:00"/>
    <s v="Standard Class"/>
    <n v="3488"/>
    <n v="2"/>
    <n v="2"/>
    <n v="5668"/>
    <s v="CA-2014-161508"/>
    <s v="United States"/>
    <s v="League City"/>
    <s v="Texas"/>
    <n v="77573"/>
    <x v="0"/>
  </r>
  <r>
    <x v="3856"/>
    <x v="612"/>
    <d v="2014-07-12T00:00:00"/>
    <d v="2014-07-16T00:00:00"/>
    <s v="Standard Class"/>
    <n v="22288"/>
    <n v="7"/>
    <n v="2"/>
    <n v="39004"/>
    <s v="CA-2014-161508"/>
    <s v="United States"/>
    <s v="League City"/>
    <s v="Texas"/>
    <n v="77573"/>
    <x v="0"/>
  </r>
  <r>
    <x v="3856"/>
    <x v="612"/>
    <d v="2014-07-12T00:00:00"/>
    <d v="2014-07-16T00:00:00"/>
    <s v="Standard Class"/>
    <n v="16032"/>
    <n v="3"/>
    <n v="2"/>
    <n v="56112"/>
    <s v="CA-2014-161508"/>
    <s v="United States"/>
    <s v="League City"/>
    <s v="Texas"/>
    <n v="77573"/>
    <x v="0"/>
  </r>
  <r>
    <x v="3857"/>
    <x v="613"/>
    <d v="2017-08-05T00:00:00"/>
    <d v="2017-08-08T00:00:00"/>
    <s v="First Class"/>
    <n v="1376"/>
    <n v="2"/>
    <n v="0"/>
    <n v="63296"/>
    <s v="CA-2017-117695"/>
    <s v="United States"/>
    <s v="Richmond"/>
    <s v="Kentucky"/>
    <n v="40475"/>
    <x v="3"/>
  </r>
  <r>
    <x v="3858"/>
    <x v="613"/>
    <d v="2016-12-24T00:00:00"/>
    <d v="2016-12-27T00:00:00"/>
    <s v="Second Class"/>
    <n v="19797"/>
    <n v="3"/>
    <n v="0"/>
    <n v="534519"/>
    <s v="CA-2016-140438"/>
    <s v="United States"/>
    <s v="New York City"/>
    <s v="New York"/>
    <n v="10009"/>
    <x v="2"/>
  </r>
  <r>
    <x v="3859"/>
    <x v="613"/>
    <d v="2014-05-16T00:00:00"/>
    <d v="2014-05-23T00:00:00"/>
    <s v="Standard Class"/>
    <n v="23288"/>
    <n v="5"/>
    <n v="2"/>
    <n v="17466"/>
    <s v="CA-2014-125150"/>
    <s v="United States"/>
    <s v="Los Angeles"/>
    <s v="California"/>
    <n v="90036"/>
    <x v="1"/>
  </r>
  <r>
    <x v="3860"/>
    <x v="613"/>
    <d v="2015-02-03T00:00:00"/>
    <d v="2015-02-07T00:00:00"/>
    <s v="Standard Class"/>
    <n v="90882"/>
    <n v="1"/>
    <n v="1"/>
    <n v="15147"/>
    <s v="CA-2015-127327"/>
    <s v="United States"/>
    <s v="Rome"/>
    <s v="New York"/>
    <n v="13440"/>
    <x v="2"/>
  </r>
  <r>
    <x v="3861"/>
    <x v="613"/>
    <d v="2017-03-21T00:00:00"/>
    <d v="2017-03-27T00:00:00"/>
    <s v="Standard Class"/>
    <n v="64384"/>
    <n v="1"/>
    <n v="2"/>
    <n v="8048"/>
    <s v="CA-2017-156272"/>
    <s v="United States"/>
    <s v="Pompano Beach"/>
    <s v="Florida"/>
    <n v="33068"/>
    <x v="3"/>
  </r>
  <r>
    <x v="3862"/>
    <x v="613"/>
    <d v="2017-11-14T00:00:00"/>
    <d v="2017-11-18T00:00:00"/>
    <s v="Second Class"/>
    <n v="9636"/>
    <n v="6"/>
    <n v="0"/>
    <n v="250536"/>
    <s v="CA-2017-137323"/>
    <s v="United States"/>
    <s v="Watertown"/>
    <s v="New York"/>
    <n v="13601"/>
    <x v="2"/>
  </r>
  <r>
    <x v="3863"/>
    <x v="613"/>
    <d v="2017-06-27T00:00:00"/>
    <d v="2017-06-29T00:00:00"/>
    <s v="Second Class"/>
    <n v="1944"/>
    <n v="3"/>
    <n v="0"/>
    <n v="93312"/>
    <s v="CA-2017-116988"/>
    <s v="United States"/>
    <s v="Seattle"/>
    <s v="Washington"/>
    <n v="98105"/>
    <x v="1"/>
  </r>
  <r>
    <x v="3863"/>
    <x v="613"/>
    <d v="2017-06-27T00:00:00"/>
    <d v="2017-06-29T00:00:00"/>
    <s v="Second Class"/>
    <n v="1263"/>
    <n v="3"/>
    <n v="0"/>
    <n v="40416"/>
    <s v="CA-2017-116988"/>
    <s v="United States"/>
    <s v="Seattle"/>
    <s v="Washington"/>
    <n v="98105"/>
    <x v="1"/>
  </r>
  <r>
    <x v="3863"/>
    <x v="613"/>
    <d v="2017-06-27T00:00:00"/>
    <d v="2017-06-29T00:00:00"/>
    <s v="Second Class"/>
    <n v="128745"/>
    <n v="5"/>
    <n v="0"/>
    <n v="2446155"/>
    <s v="CA-2017-116988"/>
    <s v="United States"/>
    <s v="Seattle"/>
    <s v="Washington"/>
    <n v="98105"/>
    <x v="1"/>
  </r>
  <r>
    <x v="3864"/>
    <x v="613"/>
    <d v="2016-12-02T00:00:00"/>
    <d v="2016-12-06T00:00:00"/>
    <s v="Standard Class"/>
    <n v="11584"/>
    <n v="8"/>
    <n v="0"/>
    <n v="544448"/>
    <s v="CA-2016-105354"/>
    <s v="United States"/>
    <s v="Marion"/>
    <s v="Iowa"/>
    <n v="52302"/>
    <x v="0"/>
  </r>
  <r>
    <x v="3865"/>
    <x v="613"/>
    <d v="2016-10-14T00:00:00"/>
    <d v="2016-10-18T00:00:00"/>
    <s v="Standard Class"/>
    <n v="109193"/>
    <n v="7"/>
    <n v="0"/>
    <n v="2729825"/>
    <s v="CA-2016-113607"/>
    <s v="United States"/>
    <s v="New York City"/>
    <s v="New York"/>
    <n v="10009"/>
    <x v="2"/>
  </r>
  <r>
    <x v="3865"/>
    <x v="613"/>
    <d v="2016-10-14T00:00:00"/>
    <d v="2016-10-18T00:00:00"/>
    <s v="Standard Class"/>
    <n v="11196"/>
    <n v="2"/>
    <n v="0"/>
    <n v="548604"/>
    <s v="CA-2016-113607"/>
    <s v="United States"/>
    <s v="New York City"/>
    <s v="New York"/>
    <n v="10009"/>
    <x v="2"/>
  </r>
  <r>
    <x v="3866"/>
    <x v="613"/>
    <d v="2016-08-22T00:00:00"/>
    <d v="2016-08-29T00:00:00"/>
    <s v="Standard Class"/>
    <n v="576"/>
    <n v="2"/>
    <n v="0"/>
    <n v="16704"/>
    <s v="CA-2016-140256"/>
    <s v="United States"/>
    <s v="Los Angeles"/>
    <s v="California"/>
    <n v="90049"/>
    <x v="1"/>
  </r>
  <r>
    <x v="3867"/>
    <x v="614"/>
    <d v="2014-11-18T00:00:00"/>
    <d v="2014-11-20T00:00:00"/>
    <s v="Second Class"/>
    <n v="14598"/>
    <n v="2"/>
    <n v="5"/>
    <n v="-992664"/>
    <s v="CA-2014-164210"/>
    <s v="United States"/>
    <s v="Louisville"/>
    <s v="Colorado"/>
    <n v="80027"/>
    <x v="1"/>
  </r>
  <r>
    <x v="3867"/>
    <x v="614"/>
    <d v="2014-11-18T00:00:00"/>
    <d v="2014-11-20T00:00:00"/>
    <s v="Second Class"/>
    <n v="35808"/>
    <n v="4"/>
    <n v="2"/>
    <n v="125328"/>
    <s v="CA-2014-164210"/>
    <s v="United States"/>
    <s v="Louisville"/>
    <s v="Colorado"/>
    <n v="80027"/>
    <x v="1"/>
  </r>
  <r>
    <x v="3868"/>
    <x v="614"/>
    <d v="2015-04-26T00:00:00"/>
    <d v="2015-04-30T00:00:00"/>
    <s v="Standard Class"/>
    <n v="408422"/>
    <n v="2"/>
    <n v="3"/>
    <n v="-58346"/>
    <s v="US-2015-114839"/>
    <s v="United States"/>
    <s v="Houston"/>
    <s v="Texas"/>
    <n v="77036"/>
    <x v="0"/>
  </r>
  <r>
    <x v="3869"/>
    <x v="614"/>
    <d v="2016-09-22T00:00:00"/>
    <d v="2016-09-28T00:00:00"/>
    <s v="Standard Class"/>
    <n v="7872"/>
    <n v="3"/>
    <n v="2"/>
    <n v="8856"/>
    <s v="CA-2016-120257"/>
    <s v="United States"/>
    <s v="Philadelphia"/>
    <s v="Pennsylvania"/>
    <n v="19140"/>
    <x v="2"/>
  </r>
  <r>
    <x v="3870"/>
    <x v="614"/>
    <d v="2016-07-29T00:00:00"/>
    <d v="2016-07-31T00:00:00"/>
    <s v="First Class"/>
    <n v="2214"/>
    <n v="3"/>
    <n v="7"/>
    <n v="-1476"/>
    <s v="US-2016-131891"/>
    <s v="United States"/>
    <s v="Pensacola"/>
    <s v="Florida"/>
    <n v="32503"/>
    <x v="3"/>
  </r>
  <r>
    <x v="3871"/>
    <x v="614"/>
    <d v="2015-02-21T00:00:00"/>
    <d v="2015-02-27T00:00:00"/>
    <s v="Standard Class"/>
    <n v="254198"/>
    <n v="2"/>
    <n v="0"/>
    <n v="127099"/>
    <s v="CA-2015-162782"/>
    <s v="United States"/>
    <s v="Columbia"/>
    <s v="Maryland"/>
    <n v="21044"/>
    <x v="2"/>
  </r>
  <r>
    <x v="3872"/>
    <x v="614"/>
    <d v="2015-12-03T00:00:00"/>
    <d v="2015-12-07T00:00:00"/>
    <s v="Standard Class"/>
    <n v="359499"/>
    <n v="3"/>
    <n v="15"/>
    <n v="-296058"/>
    <s v="US-2015-145422"/>
    <s v="United States"/>
    <s v="San Francisco"/>
    <s v="California"/>
    <n v="94110"/>
    <x v="1"/>
  </r>
  <r>
    <x v="3873"/>
    <x v="614"/>
    <d v="2015-11-23T00:00:00"/>
    <d v="2015-11-25T00:00:00"/>
    <s v="Second Class"/>
    <n v="30798"/>
    <n v="2"/>
    <n v="0"/>
    <n v="893142"/>
    <s v="CA-2015-144274"/>
    <s v="United States"/>
    <s v="Wilmington"/>
    <s v="Delaware"/>
    <n v="19805"/>
    <x v="2"/>
  </r>
  <r>
    <x v="3873"/>
    <x v="614"/>
    <d v="2015-11-23T00:00:00"/>
    <d v="2015-11-25T00:00:00"/>
    <s v="Second Class"/>
    <n v="441"/>
    <n v="6"/>
    <n v="0"/>
    <n v="20727"/>
    <s v="CA-2015-144274"/>
    <s v="United States"/>
    <s v="Wilmington"/>
    <s v="Delaware"/>
    <n v="19805"/>
    <x v="2"/>
  </r>
  <r>
    <x v="3873"/>
    <x v="614"/>
    <d v="2015-11-23T00:00:00"/>
    <d v="2015-11-25T00:00:00"/>
    <s v="Second Class"/>
    <n v="1312"/>
    <n v="4"/>
    <n v="0"/>
    <n v="56416"/>
    <s v="CA-2015-144274"/>
    <s v="United States"/>
    <s v="Wilmington"/>
    <s v="Delaware"/>
    <n v="19805"/>
    <x v="2"/>
  </r>
  <r>
    <x v="3873"/>
    <x v="614"/>
    <d v="2015-11-23T00:00:00"/>
    <d v="2015-11-25T00:00:00"/>
    <s v="Second Class"/>
    <n v="1656"/>
    <n v="2"/>
    <n v="0"/>
    <n v="77832"/>
    <s v="CA-2015-144274"/>
    <s v="United States"/>
    <s v="Wilmington"/>
    <s v="Delaware"/>
    <n v="19805"/>
    <x v="2"/>
  </r>
  <r>
    <x v="3873"/>
    <x v="614"/>
    <d v="2015-11-23T00:00:00"/>
    <d v="2015-11-25T00:00:00"/>
    <s v="Second Class"/>
    <n v="3888"/>
    <n v="6"/>
    <n v="0"/>
    <n v="186624"/>
    <s v="CA-2015-144274"/>
    <s v="United States"/>
    <s v="Wilmington"/>
    <s v="Delaware"/>
    <n v="19805"/>
    <x v="2"/>
  </r>
  <r>
    <x v="3874"/>
    <x v="615"/>
    <d v="2016-12-08T00:00:00"/>
    <d v="2016-12-12T00:00:00"/>
    <s v="Second Class"/>
    <n v="11495"/>
    <n v="5"/>
    <n v="0"/>
    <n v="2299"/>
    <s v="CA-2016-134425"/>
    <s v="United States"/>
    <s v="Saint Paul"/>
    <s v="Minnesota"/>
    <n v="55106"/>
    <x v="0"/>
  </r>
  <r>
    <x v="3875"/>
    <x v="615"/>
    <d v="2017-04-30T00:00:00"/>
    <d v="2017-05-06T00:00:00"/>
    <s v="Standard Class"/>
    <n v="67758"/>
    <n v="5"/>
    <n v="4"/>
    <n v="-158102"/>
    <s v="CA-2017-144526"/>
    <s v="United States"/>
    <s v="Philadelphia"/>
    <s v="Pennsylvania"/>
    <n v="19143"/>
    <x v="2"/>
  </r>
  <r>
    <x v="3875"/>
    <x v="615"/>
    <d v="2017-04-30T00:00:00"/>
    <d v="2017-05-06T00:00:00"/>
    <s v="Standard Class"/>
    <n v="13896"/>
    <n v="3"/>
    <n v="7"/>
    <n v="-9264"/>
    <s v="CA-2017-144526"/>
    <s v="United States"/>
    <s v="Philadelphia"/>
    <s v="Pennsylvania"/>
    <n v="19143"/>
    <x v="2"/>
  </r>
  <r>
    <x v="3876"/>
    <x v="615"/>
    <d v="2017-12-05T00:00:00"/>
    <d v="2017-12-10T00:00:00"/>
    <s v="Standard Class"/>
    <n v="20503"/>
    <n v="7"/>
    <n v="0"/>
    <n v="676599"/>
    <s v="CA-2017-104066"/>
    <s v="United States"/>
    <s v="Burlington"/>
    <s v="Vermont"/>
    <n v="5408"/>
    <x v="2"/>
  </r>
  <r>
    <x v="3877"/>
    <x v="615"/>
    <d v="2015-11-01T00:00:00"/>
    <d v="2015-11-06T00:00:00"/>
    <s v="Standard Class"/>
    <n v="495"/>
    <n v="1"/>
    <n v="0"/>
    <n v="13365"/>
    <s v="CA-2015-130995"/>
    <s v="United States"/>
    <s v="New York City"/>
    <s v="New York"/>
    <n v="10009"/>
    <x v="2"/>
  </r>
  <r>
    <x v="3878"/>
    <x v="615"/>
    <d v="2016-10-15T00:00:00"/>
    <d v="2016-10-20T00:00:00"/>
    <s v="Standard Class"/>
    <n v="23296"/>
    <n v="7"/>
    <n v="0"/>
    <n v="11648"/>
    <s v="CA-2016-142097"/>
    <s v="United States"/>
    <s v="Springfield"/>
    <s v="Virginia"/>
    <n v="22153"/>
    <x v="3"/>
  </r>
  <r>
    <x v="3878"/>
    <x v="615"/>
    <d v="2016-10-15T00:00:00"/>
    <d v="2016-10-20T00:00:00"/>
    <s v="Standard Class"/>
    <n v="6654"/>
    <n v="6"/>
    <n v="0"/>
    <n v="326046"/>
    <s v="CA-2016-142097"/>
    <s v="United States"/>
    <s v="Springfield"/>
    <s v="Virginia"/>
    <n v="22153"/>
    <x v="3"/>
  </r>
  <r>
    <x v="3878"/>
    <x v="615"/>
    <d v="2016-10-15T00:00:00"/>
    <d v="2016-10-20T00:00:00"/>
    <s v="Standard Class"/>
    <n v="4326"/>
    <n v="3"/>
    <n v="0"/>
    <n v="142758"/>
    <s v="CA-2016-142097"/>
    <s v="United States"/>
    <s v="Springfield"/>
    <s v="Virginia"/>
    <n v="22153"/>
    <x v="3"/>
  </r>
  <r>
    <x v="3879"/>
    <x v="615"/>
    <d v="2016-04-10T00:00:00"/>
    <d v="2016-04-15T00:00:00"/>
    <s v="Standard Class"/>
    <n v="13568"/>
    <n v="4"/>
    <n v="2"/>
    <n v="32224"/>
    <s v="CA-2016-109652"/>
    <s v="United States"/>
    <s v="Chicago"/>
    <s v="Illinois"/>
    <n v="60653"/>
    <x v="0"/>
  </r>
  <r>
    <x v="3880"/>
    <x v="615"/>
    <d v="2014-03-17T00:00:00"/>
    <d v="2014-03-20T00:00:00"/>
    <s v="Second Class"/>
    <n v="126624"/>
    <n v="6"/>
    <n v="2"/>
    <n v="411528"/>
    <s v="CA-2014-127859"/>
    <s v="United States"/>
    <s v="Philadelphia"/>
    <s v="Pennsylvania"/>
    <n v="19134"/>
    <x v="2"/>
  </r>
  <r>
    <x v="3881"/>
    <x v="615"/>
    <d v="2014-06-01T00:00:00"/>
    <d v="2014-06-06T00:00:00"/>
    <s v="Standard Class"/>
    <n v="13856"/>
    <n v="4"/>
    <n v="0"/>
    <n v="665088"/>
    <s v="US-2014-157070"/>
    <s v="United States"/>
    <s v="Detroit"/>
    <s v="Michigan"/>
    <n v="48234"/>
    <x v="0"/>
  </r>
  <r>
    <x v="3881"/>
    <x v="615"/>
    <d v="2014-06-01T00:00:00"/>
    <d v="2014-06-06T00:00:00"/>
    <s v="Standard Class"/>
    <n v="6552"/>
    <n v="5"/>
    <n v="1"/>
    <n v="12376"/>
    <s v="US-2014-157070"/>
    <s v="United States"/>
    <s v="Detroit"/>
    <s v="Michigan"/>
    <n v="48234"/>
    <x v="0"/>
  </r>
  <r>
    <x v="3882"/>
    <x v="615"/>
    <d v="2015-11-08T00:00:00"/>
    <d v="2015-11-12T00:00:00"/>
    <s v="Standard Class"/>
    <n v="44049"/>
    <n v="5"/>
    <n v="0"/>
    <n v="1013127"/>
    <s v="CA-2015-117086"/>
    <s v="United States"/>
    <s v="Burlington"/>
    <s v="Vermont"/>
    <n v="5408"/>
    <x v="2"/>
  </r>
  <r>
    <x v="3883"/>
    <x v="616"/>
    <d v="2017-12-25T00:00:00"/>
    <d v="2017-12-29T00:00:00"/>
    <s v="Standard Class"/>
    <n v="191984"/>
    <n v="2"/>
    <n v="2"/>
    <n v="47996"/>
    <s v="CA-2017-161480"/>
    <s v="United States"/>
    <s v="New York City"/>
    <s v="New York"/>
    <n v="10035"/>
    <x v="2"/>
  </r>
  <r>
    <x v="3884"/>
    <x v="616"/>
    <d v="2017-06-30T00:00:00"/>
    <d v="2017-07-06T00:00:00"/>
    <s v="Standard Class"/>
    <n v="24857"/>
    <n v="7"/>
    <n v="0"/>
    <n v="671139"/>
    <s v="CA-2017-131695"/>
    <s v="United States"/>
    <s v="New York City"/>
    <s v="New York"/>
    <n v="10024"/>
    <x v="2"/>
  </r>
  <r>
    <x v="3884"/>
    <x v="616"/>
    <d v="2017-06-30T00:00:00"/>
    <d v="2017-07-06T00:00:00"/>
    <s v="Standard Class"/>
    <n v="2223"/>
    <n v="1"/>
    <n v="0"/>
    <n v="97812"/>
    <s v="CA-2017-131695"/>
    <s v="United States"/>
    <s v="New York City"/>
    <s v="New York"/>
    <n v="10024"/>
    <x v="2"/>
  </r>
  <r>
    <x v="3885"/>
    <x v="616"/>
    <d v="2016-08-04T00:00:00"/>
    <d v="2016-08-05T00:00:00"/>
    <s v="First Class"/>
    <n v="398"/>
    <n v="5"/>
    <n v="8"/>
    <n v="-6567"/>
    <s v="US-2016-128195"/>
    <s v="United States"/>
    <s v="Peoria"/>
    <s v="Illinois"/>
    <n v="61604"/>
    <x v="0"/>
  </r>
  <r>
    <x v="3886"/>
    <x v="616"/>
    <d v="2014-12-13T00:00:00"/>
    <d v="2014-12-15T00:00:00"/>
    <s v="Second Class"/>
    <n v="292"/>
    <n v="1"/>
    <n v="2"/>
    <n v="365"/>
    <s v="CA-2014-154186"/>
    <s v="United States"/>
    <s v="Houston"/>
    <s v="Texas"/>
    <n v="77070"/>
    <x v="0"/>
  </r>
  <r>
    <x v="3887"/>
    <x v="616"/>
    <d v="2017-09-04T00:00:00"/>
    <d v="2017-09-08T00:00:00"/>
    <s v="Standard Class"/>
    <n v="487984"/>
    <n v="2"/>
    <n v="2"/>
    <n v="152495"/>
    <s v="CA-2017-141929"/>
    <s v="United States"/>
    <s v="Los Angeles"/>
    <s v="California"/>
    <n v="90004"/>
    <x v="1"/>
  </r>
  <r>
    <x v="3887"/>
    <x v="616"/>
    <d v="2017-09-04T00:00:00"/>
    <d v="2017-09-08T00:00:00"/>
    <s v="Standard Class"/>
    <n v="556"/>
    <n v="1"/>
    <n v="2"/>
    <n v="17375"/>
    <s v="CA-2017-141929"/>
    <s v="United States"/>
    <s v="Los Angeles"/>
    <s v="California"/>
    <n v="90004"/>
    <x v="1"/>
  </r>
  <r>
    <x v="3887"/>
    <x v="616"/>
    <d v="2017-09-04T00:00:00"/>
    <d v="2017-09-08T00:00:00"/>
    <s v="Standard Class"/>
    <n v="21785"/>
    <n v="5"/>
    <n v="0"/>
    <n v="65355"/>
    <s v="CA-2017-141929"/>
    <s v="United States"/>
    <s v="Los Angeles"/>
    <s v="California"/>
    <n v="90004"/>
    <x v="1"/>
  </r>
  <r>
    <x v="3888"/>
    <x v="616"/>
    <d v="2017-12-01T00:00:00"/>
    <d v="2017-12-04T00:00:00"/>
    <s v="First Class"/>
    <n v="37392"/>
    <n v="3"/>
    <n v="2"/>
    <n v="2337"/>
    <s v="CA-2017-127313"/>
    <s v="United States"/>
    <s v="Philadelphia"/>
    <s v="Pennsylvania"/>
    <n v="19120"/>
    <x v="2"/>
  </r>
  <r>
    <x v="3888"/>
    <x v="616"/>
    <d v="2017-12-01T00:00:00"/>
    <d v="2017-12-04T00:00:00"/>
    <s v="First Class"/>
    <n v="7912"/>
    <n v="5"/>
    <n v="2"/>
    <n v="13846"/>
    <s v="CA-2017-127313"/>
    <s v="United States"/>
    <s v="Philadelphia"/>
    <s v="Pennsylvania"/>
    <n v="19120"/>
    <x v="2"/>
  </r>
  <r>
    <x v="3889"/>
    <x v="616"/>
    <d v="2015-10-23T00:00:00"/>
    <d v="2015-10-23T00:00:00"/>
    <s v="Same Day"/>
    <n v="55944"/>
    <n v="7"/>
    <n v="2"/>
    <n v="-132867"/>
    <s v="CA-2015-155068"/>
    <s v="United States"/>
    <s v="Lakeland"/>
    <s v="Florida"/>
    <n v="33801"/>
    <x v="3"/>
  </r>
  <r>
    <x v="3889"/>
    <x v="616"/>
    <d v="2015-10-23T00:00:00"/>
    <d v="2015-10-23T00:00:00"/>
    <s v="Same Day"/>
    <n v="10688"/>
    <n v="2"/>
    <n v="2"/>
    <n v="22712"/>
    <s v="CA-2015-155068"/>
    <s v="United States"/>
    <s v="Lakeland"/>
    <s v="Florida"/>
    <n v="33801"/>
    <x v="3"/>
  </r>
  <r>
    <x v="3889"/>
    <x v="616"/>
    <d v="2015-10-23T00:00:00"/>
    <d v="2015-10-23T00:00:00"/>
    <s v="Same Day"/>
    <n v="11824"/>
    <n v="2"/>
    <n v="2"/>
    <n v="10346"/>
    <s v="CA-2015-155068"/>
    <s v="United States"/>
    <s v="Lakeland"/>
    <s v="Florida"/>
    <n v="33801"/>
    <x v="3"/>
  </r>
  <r>
    <x v="3890"/>
    <x v="616"/>
    <d v="2015-12-25T00:00:00"/>
    <d v="2015-12-30T00:00:00"/>
    <s v="Second Class"/>
    <n v="119996"/>
    <n v="5"/>
    <n v="2"/>
    <n v="2249925"/>
    <s v="CA-2015-111780"/>
    <s v="United States"/>
    <s v="San Diego"/>
    <s v="California"/>
    <n v="92037"/>
    <x v="1"/>
  </r>
  <r>
    <x v="3890"/>
    <x v="616"/>
    <d v="2015-12-25T00:00:00"/>
    <d v="2015-12-30T00:00:00"/>
    <s v="Second Class"/>
    <n v="126"/>
    <n v="3"/>
    <n v="0"/>
    <n v="6174"/>
    <s v="CA-2015-111780"/>
    <s v="United States"/>
    <s v="San Diego"/>
    <s v="California"/>
    <n v="92037"/>
    <x v="1"/>
  </r>
  <r>
    <x v="3890"/>
    <x v="616"/>
    <d v="2015-12-25T00:00:00"/>
    <d v="2015-12-30T00:00:00"/>
    <s v="Second Class"/>
    <n v="1794"/>
    <n v="3"/>
    <n v="0"/>
    <n v="8073"/>
    <s v="CA-2015-111780"/>
    <s v="United States"/>
    <s v="San Diego"/>
    <s v="California"/>
    <n v="92037"/>
    <x v="1"/>
  </r>
  <r>
    <x v="3891"/>
    <x v="616"/>
    <d v="2015-08-13T00:00:00"/>
    <d v="2015-08-17T00:00:00"/>
    <s v="Second Class"/>
    <n v="1136"/>
    <n v="4"/>
    <n v="0"/>
    <n v="55664"/>
    <s v="CA-2015-150441"/>
    <s v="United States"/>
    <s v="Richmond"/>
    <s v="Indiana"/>
    <n v="47374"/>
    <x v="0"/>
  </r>
  <r>
    <x v="3892"/>
    <x v="617"/>
    <d v="2016-07-17T00:00:00"/>
    <d v="2016-07-22T00:00:00"/>
    <s v="Standard Class"/>
    <n v="7788"/>
    <n v="2"/>
    <n v="0"/>
    <n v="3894"/>
    <s v="CA-2016-101343"/>
    <s v="United States"/>
    <s v="Los Angeles"/>
    <s v="California"/>
    <n v="90049"/>
    <x v="1"/>
  </r>
  <r>
    <x v="3893"/>
    <x v="617"/>
    <d v="2017-11-05T00:00:00"/>
    <d v="2017-11-06T00:00:00"/>
    <s v="First Class"/>
    <n v="15999"/>
    <n v="1"/>
    <n v="0"/>
    <n v="543966"/>
    <s v="US-2017-111745"/>
    <s v="United States"/>
    <s v="Farmington"/>
    <s v="New Mexico"/>
    <n v="87401"/>
    <x v="1"/>
  </r>
  <r>
    <x v="3894"/>
    <x v="617"/>
    <d v="2014-11-22T00:00:00"/>
    <d v="2014-11-27T00:00:00"/>
    <s v="Standard Class"/>
    <n v="1623"/>
    <n v="3"/>
    <n v="0"/>
    <n v="79527"/>
    <s v="CA-2014-129091"/>
    <s v="United States"/>
    <s v="Columbus"/>
    <s v="Georgia"/>
    <n v="31907"/>
    <x v="3"/>
  </r>
  <r>
    <x v="3894"/>
    <x v="617"/>
    <d v="2014-11-22T00:00:00"/>
    <d v="2014-11-27T00:00:00"/>
    <s v="Standard Class"/>
    <n v="3199"/>
    <n v="5"/>
    <n v="0"/>
    <n v="156751"/>
    <s v="CA-2014-129091"/>
    <s v="United States"/>
    <s v="Columbus"/>
    <s v="Georgia"/>
    <n v="31907"/>
    <x v="3"/>
  </r>
  <r>
    <x v="3894"/>
    <x v="617"/>
    <d v="2014-11-22T00:00:00"/>
    <d v="2014-11-27T00:00:00"/>
    <s v="Standard Class"/>
    <n v="1136"/>
    <n v="2"/>
    <n v="0"/>
    <n v="53392"/>
    <s v="CA-2014-129091"/>
    <s v="United States"/>
    <s v="Columbus"/>
    <s v="Georgia"/>
    <n v="31907"/>
    <x v="3"/>
  </r>
  <r>
    <x v="3894"/>
    <x v="617"/>
    <d v="2014-11-22T00:00:00"/>
    <d v="2014-11-27T00:00:00"/>
    <s v="Standard Class"/>
    <n v="67512"/>
    <n v="3"/>
    <n v="0"/>
    <n v="2903016"/>
    <s v="CA-2014-129091"/>
    <s v="United States"/>
    <s v="Columbus"/>
    <s v="Georgia"/>
    <n v="31907"/>
    <x v="3"/>
  </r>
  <r>
    <x v="3895"/>
    <x v="617"/>
    <d v="2015-08-09T00:00:00"/>
    <d v="2015-08-14T00:00:00"/>
    <s v="Standard Class"/>
    <n v="4608"/>
    <n v="2"/>
    <n v="2"/>
    <n v="16704"/>
    <s v="CA-2015-155453"/>
    <s v="United States"/>
    <s v="Jacksonville"/>
    <s v="Florida"/>
    <n v="32216"/>
    <x v="3"/>
  </r>
  <r>
    <x v="3896"/>
    <x v="617"/>
    <d v="2014-04-08T00:00:00"/>
    <d v="2014-04-12T00:00:00"/>
    <s v="Standard Class"/>
    <n v="121592"/>
    <n v="8"/>
    <n v="0"/>
    <n v="3161392"/>
    <s v="US-2014-118997"/>
    <s v="United States"/>
    <s v="Decatur"/>
    <s v="Alabama"/>
    <n v="35601"/>
    <x v="3"/>
  </r>
  <r>
    <x v="3897"/>
    <x v="617"/>
    <d v="2017-09-26T00:00:00"/>
    <d v="2017-09-26T00:00:00"/>
    <s v="Same Day"/>
    <n v="7188"/>
    <n v="6"/>
    <n v="0"/>
    <n v="330648"/>
    <s v="US-2017-106145"/>
    <s v="United States"/>
    <s v="San Francisco"/>
    <s v="California"/>
    <n v="94109"/>
    <x v="1"/>
  </r>
  <r>
    <x v="3897"/>
    <x v="617"/>
    <d v="2017-09-26T00:00:00"/>
    <d v="2017-09-26T00:00:00"/>
    <s v="Same Day"/>
    <n v="924"/>
    <n v="3"/>
    <n v="0"/>
    <n v="29568"/>
    <s v="US-2017-106145"/>
    <s v="United States"/>
    <s v="San Francisco"/>
    <s v="California"/>
    <n v="94109"/>
    <x v="1"/>
  </r>
  <r>
    <x v="3897"/>
    <x v="617"/>
    <d v="2017-09-26T00:00:00"/>
    <d v="2017-09-26T00:00:00"/>
    <s v="Same Day"/>
    <n v="3588"/>
    <n v="6"/>
    <n v="0"/>
    <n v="16146"/>
    <s v="US-2017-106145"/>
    <s v="United States"/>
    <s v="San Francisco"/>
    <s v="California"/>
    <n v="94109"/>
    <x v="1"/>
  </r>
  <r>
    <x v="3897"/>
    <x v="617"/>
    <d v="2017-09-26T00:00:00"/>
    <d v="2017-09-26T00:00:00"/>
    <s v="Same Day"/>
    <n v="1704"/>
    <n v="3"/>
    <n v="2"/>
    <n v="5538"/>
    <s v="US-2017-106145"/>
    <s v="United States"/>
    <s v="San Francisco"/>
    <s v="California"/>
    <n v="94109"/>
    <x v="1"/>
  </r>
  <r>
    <x v="3897"/>
    <x v="617"/>
    <d v="2017-09-26T00:00:00"/>
    <d v="2017-09-26T00:00:00"/>
    <s v="Same Day"/>
    <n v="931176"/>
    <n v="3"/>
    <n v="2"/>
    <n v="3142719"/>
    <s v="US-2017-106145"/>
    <s v="United States"/>
    <s v="San Francisco"/>
    <s v="California"/>
    <n v="94109"/>
    <x v="1"/>
  </r>
  <r>
    <x v="3898"/>
    <x v="617"/>
    <d v="2017-11-17T00:00:00"/>
    <d v="2017-11-21T00:00:00"/>
    <s v="Standard Class"/>
    <n v="7999"/>
    <n v="1"/>
    <n v="0"/>
    <n v="287964"/>
    <s v="CA-2017-163629"/>
    <s v="United States"/>
    <s v="Athens"/>
    <s v="Georgia"/>
    <n v="30605"/>
    <x v="3"/>
  </r>
  <r>
    <x v="3898"/>
    <x v="617"/>
    <d v="2017-11-17T00:00:00"/>
    <d v="2017-11-21T00:00:00"/>
    <s v="Standard Class"/>
    <n v="2061"/>
    <n v="5"/>
    <n v="0"/>
    <n v="55647"/>
    <s v="CA-2017-163629"/>
    <s v="United States"/>
    <s v="Athens"/>
    <s v="Georgia"/>
    <n v="30605"/>
    <x v="3"/>
  </r>
  <r>
    <x v="3899"/>
    <x v="618"/>
    <d v="2015-04-28T00:00:00"/>
    <d v="2015-05-05T00:00:00"/>
    <s v="Standard Class"/>
    <n v="8652"/>
    <n v="3"/>
    <n v="8"/>
    <n v="-203322"/>
    <s v="CA-2015-130792"/>
    <s v="United States"/>
    <s v="Houston"/>
    <s v="Texas"/>
    <n v="77095"/>
    <x v="0"/>
  </r>
  <r>
    <x v="3899"/>
    <x v="618"/>
    <d v="2015-04-28T00:00:00"/>
    <d v="2015-05-05T00:00:00"/>
    <s v="Standard Class"/>
    <n v="23832"/>
    <n v="3"/>
    <n v="2"/>
    <n v="26811"/>
    <s v="CA-2015-130792"/>
    <s v="United States"/>
    <s v="Houston"/>
    <s v="Texas"/>
    <n v="77095"/>
    <x v="0"/>
  </r>
  <r>
    <x v="3899"/>
    <x v="618"/>
    <d v="2015-04-28T00:00:00"/>
    <d v="2015-05-05T00:00:00"/>
    <s v="Standard Class"/>
    <n v="12176"/>
    <n v="4"/>
    <n v="8"/>
    <n v="-188728"/>
    <s v="CA-2015-130792"/>
    <s v="United States"/>
    <s v="Houston"/>
    <s v="Texas"/>
    <n v="77095"/>
    <x v="0"/>
  </r>
  <r>
    <x v="3900"/>
    <x v="618"/>
    <d v="2014-11-01T00:00:00"/>
    <d v="2014-11-07T00:00:00"/>
    <s v="Standard Class"/>
    <n v="43176"/>
    <n v="3"/>
    <n v="2"/>
    <n v="43176"/>
    <s v="CA-2014-134313"/>
    <s v="United States"/>
    <s v="Denver"/>
    <s v="Colorado"/>
    <n v="80219"/>
    <x v="1"/>
  </r>
  <r>
    <x v="3900"/>
    <x v="618"/>
    <d v="2014-11-01T00:00:00"/>
    <d v="2014-11-07T00:00:00"/>
    <s v="Standard Class"/>
    <n v="1983968"/>
    <n v="4"/>
    <n v="2"/>
    <n v="247996"/>
    <s v="CA-2014-134313"/>
    <s v="United States"/>
    <s v="Denver"/>
    <s v="Colorado"/>
    <n v="80219"/>
    <x v="1"/>
  </r>
  <r>
    <x v="3901"/>
    <x v="618"/>
    <d v="2017-12-18T00:00:00"/>
    <d v="2017-12-23T00:00:00"/>
    <s v="Second Class"/>
    <n v="46672"/>
    <n v="2"/>
    <n v="2"/>
    <n v="163352"/>
    <s v="CA-2017-140585"/>
    <s v="United States"/>
    <s v="Encinitas"/>
    <s v="California"/>
    <n v="92024"/>
    <x v="1"/>
  </r>
  <r>
    <x v="3901"/>
    <x v="618"/>
    <d v="2017-12-18T00:00:00"/>
    <d v="2017-12-23T00:00:00"/>
    <s v="Second Class"/>
    <n v="119833"/>
    <n v="1"/>
    <n v="15"/>
    <n v="-126882"/>
    <s v="CA-2017-140585"/>
    <s v="United States"/>
    <s v="Encinitas"/>
    <s v="California"/>
    <n v="92024"/>
    <x v="1"/>
  </r>
  <r>
    <x v="3901"/>
    <x v="618"/>
    <d v="2017-12-18T00:00:00"/>
    <d v="2017-12-23T00:00:00"/>
    <s v="Second Class"/>
    <n v="11998"/>
    <n v="2"/>
    <n v="0"/>
    <n v="575904"/>
    <s v="CA-2017-140585"/>
    <s v="United States"/>
    <s v="Encinitas"/>
    <s v="California"/>
    <n v="92024"/>
    <x v="1"/>
  </r>
  <r>
    <x v="3902"/>
    <x v="618"/>
    <d v="2017-08-18T00:00:00"/>
    <d v="2017-08-22T00:00:00"/>
    <s v="Standard Class"/>
    <n v="200064"/>
    <n v="3"/>
    <n v="2"/>
    <n v="12504"/>
    <s v="CA-2017-112809"/>
    <s v="United States"/>
    <s v="Dallas"/>
    <s v="Texas"/>
    <n v="75220"/>
    <x v="0"/>
  </r>
  <r>
    <x v="3902"/>
    <x v="618"/>
    <d v="2017-08-18T00:00:00"/>
    <d v="2017-08-22T00:00:00"/>
    <s v="Standard Class"/>
    <n v="2138"/>
    <n v="5"/>
    <n v="8"/>
    <n v="-33139"/>
    <s v="CA-2017-112809"/>
    <s v="United States"/>
    <s v="Dallas"/>
    <s v="Texas"/>
    <n v="75220"/>
    <x v="0"/>
  </r>
  <r>
    <x v="3902"/>
    <x v="618"/>
    <d v="2017-08-18T00:00:00"/>
    <d v="2017-08-22T00:00:00"/>
    <s v="Standard Class"/>
    <n v="6744"/>
    <n v="4"/>
    <n v="8"/>
    <n v="-114648"/>
    <s v="CA-2017-112809"/>
    <s v="United States"/>
    <s v="Dallas"/>
    <s v="Texas"/>
    <n v="75220"/>
    <x v="0"/>
  </r>
  <r>
    <x v="3903"/>
    <x v="618"/>
    <d v="2014-09-30T00:00:00"/>
    <d v="2014-10-04T00:00:00"/>
    <s v="Standard Class"/>
    <n v="4894"/>
    <n v="1"/>
    <n v="0"/>
    <n v="2447"/>
    <s v="CA-2014-102008"/>
    <s v="United States"/>
    <s v="New York City"/>
    <s v="New York"/>
    <n v="10011"/>
    <x v="2"/>
  </r>
  <r>
    <x v="3904"/>
    <x v="618"/>
    <d v="2014-06-30T00:00:00"/>
    <d v="2014-07-02T00:00:00"/>
    <s v="First Class"/>
    <n v="5248"/>
    <n v="4"/>
    <n v="2"/>
    <n v="164"/>
    <s v="CA-2014-123064"/>
    <s v="United States"/>
    <s v="Chicago"/>
    <s v="Illinois"/>
    <n v="60653"/>
    <x v="0"/>
  </r>
  <r>
    <x v="3905"/>
    <x v="618"/>
    <d v="2016-09-23T00:00:00"/>
    <d v="2016-09-28T00:00:00"/>
    <s v="Second Class"/>
    <n v="11825"/>
    <n v="5"/>
    <n v="0"/>
    <n v="342925"/>
    <s v="CA-2016-149979"/>
    <s v="United States"/>
    <s v="Columbus"/>
    <s v="Georgia"/>
    <n v="31907"/>
    <x v="3"/>
  </r>
  <r>
    <x v="3905"/>
    <x v="618"/>
    <d v="2016-09-23T00:00:00"/>
    <d v="2016-09-28T00:00:00"/>
    <s v="Second Class"/>
    <n v="36897"/>
    <n v="3"/>
    <n v="0"/>
    <n v="811734"/>
    <s v="CA-2016-149979"/>
    <s v="United States"/>
    <s v="Columbus"/>
    <s v="Georgia"/>
    <n v="31907"/>
    <x v="3"/>
  </r>
  <r>
    <x v="3906"/>
    <x v="618"/>
    <d v="2015-07-20T00:00:00"/>
    <d v="2015-07-27T00:00:00"/>
    <s v="Standard Class"/>
    <n v="288"/>
    <n v="5"/>
    <n v="8"/>
    <n v="-4464"/>
    <s v="US-2015-122784"/>
    <s v="United States"/>
    <s v="Highland Park"/>
    <s v="Illinois"/>
    <n v="60035"/>
    <x v="0"/>
  </r>
  <r>
    <x v="3906"/>
    <x v="618"/>
    <d v="2015-07-20T00:00:00"/>
    <d v="2015-07-27T00:00:00"/>
    <s v="Standard Class"/>
    <n v="384944"/>
    <n v="4"/>
    <n v="3"/>
    <n v="-1264816"/>
    <s v="US-2015-122784"/>
    <s v="United States"/>
    <s v="Highland Park"/>
    <s v="Illinois"/>
    <n v="60035"/>
    <x v="0"/>
  </r>
  <r>
    <x v="3906"/>
    <x v="618"/>
    <d v="2015-07-20T00:00:00"/>
    <d v="2015-07-27T00:00:00"/>
    <s v="Standard Class"/>
    <n v="153584"/>
    <n v="2"/>
    <n v="2"/>
    <n v="134386"/>
    <s v="US-2015-122784"/>
    <s v="United States"/>
    <s v="Highland Park"/>
    <s v="Illinois"/>
    <n v="60035"/>
    <x v="0"/>
  </r>
  <r>
    <x v="3906"/>
    <x v="618"/>
    <d v="2015-07-20T00:00:00"/>
    <d v="2015-07-27T00:00:00"/>
    <s v="Standard Class"/>
    <n v="91343"/>
    <n v="5"/>
    <n v="3"/>
    <n v="-52196"/>
    <s v="US-2015-122784"/>
    <s v="United States"/>
    <s v="Highland Park"/>
    <s v="Illinois"/>
    <n v="60035"/>
    <x v="0"/>
  </r>
  <r>
    <x v="3907"/>
    <x v="618"/>
    <d v="2015-11-13T00:00:00"/>
    <d v="2015-11-17T00:00:00"/>
    <s v="Standard Class"/>
    <n v="6377"/>
    <n v="7"/>
    <n v="0"/>
    <n v="286965"/>
    <s v="CA-2015-149909"/>
    <s v="United States"/>
    <s v="Columbus"/>
    <s v="Indiana"/>
    <n v="47201"/>
    <x v="0"/>
  </r>
  <r>
    <x v="3907"/>
    <x v="618"/>
    <d v="2015-11-13T00:00:00"/>
    <d v="2015-11-17T00:00:00"/>
    <s v="Standard Class"/>
    <n v="5097"/>
    <n v="3"/>
    <n v="0"/>
    <n v="132522"/>
    <s v="CA-2015-149909"/>
    <s v="United States"/>
    <s v="Columbus"/>
    <s v="Indiana"/>
    <n v="47201"/>
    <x v="0"/>
  </r>
  <r>
    <x v="3907"/>
    <x v="618"/>
    <d v="2015-11-13T00:00:00"/>
    <d v="2015-11-17T00:00:00"/>
    <s v="Standard Class"/>
    <n v="9608"/>
    <n v="2"/>
    <n v="0"/>
    <n v="461184"/>
    <s v="CA-2015-149909"/>
    <s v="United States"/>
    <s v="Columbus"/>
    <s v="Indiana"/>
    <n v="47201"/>
    <x v="0"/>
  </r>
  <r>
    <x v="3908"/>
    <x v="619"/>
    <d v="2015-08-27T00:00:00"/>
    <d v="2015-08-31T00:00:00"/>
    <s v="Standard Class"/>
    <n v="48465"/>
    <n v="3"/>
    <n v="0"/>
    <n v="920835"/>
    <s v="CA-2015-126445"/>
    <s v="United States"/>
    <s v="Murrieta"/>
    <s v="California"/>
    <n v="92563"/>
    <x v="1"/>
  </r>
  <r>
    <x v="3909"/>
    <x v="619"/>
    <d v="2014-08-29T00:00:00"/>
    <d v="2014-09-02T00:00:00"/>
    <s v="Second Class"/>
    <n v="29808"/>
    <n v="2"/>
    <n v="2"/>
    <n v="108054"/>
    <s v="CA-2014-169775"/>
    <s v="United States"/>
    <s v="Miami"/>
    <s v="Florida"/>
    <n v="33178"/>
    <x v="3"/>
  </r>
  <r>
    <x v="3909"/>
    <x v="619"/>
    <d v="2014-08-29T00:00:00"/>
    <d v="2014-09-02T00:00:00"/>
    <s v="Second Class"/>
    <n v="505176"/>
    <n v="4"/>
    <n v="7"/>
    <n v="-336784"/>
    <s v="CA-2014-169775"/>
    <s v="United States"/>
    <s v="Miami"/>
    <s v="Florida"/>
    <n v="33178"/>
    <x v="3"/>
  </r>
  <r>
    <x v="3909"/>
    <x v="619"/>
    <d v="2014-08-29T00:00:00"/>
    <d v="2014-09-02T00:00:00"/>
    <s v="Second Class"/>
    <n v="1740585"/>
    <n v="3"/>
    <n v="45"/>
    <n v="-1107645"/>
    <s v="CA-2014-169775"/>
    <s v="United States"/>
    <s v="Miami"/>
    <s v="Florida"/>
    <n v="33178"/>
    <x v="3"/>
  </r>
  <r>
    <x v="3910"/>
    <x v="619"/>
    <d v="2017-10-30T00:00:00"/>
    <d v="2017-10-30T00:00:00"/>
    <s v="Same Day"/>
    <n v="16192"/>
    <n v="2"/>
    <n v="6"/>
    <n v="-85008"/>
    <s v="CA-2017-152583"/>
    <s v="United States"/>
    <s v="Dallas"/>
    <s v="Texas"/>
    <n v="75217"/>
    <x v="0"/>
  </r>
  <r>
    <x v="3910"/>
    <x v="619"/>
    <d v="2017-10-30T00:00:00"/>
    <d v="2017-10-30T00:00:00"/>
    <s v="Same Day"/>
    <n v="251006"/>
    <n v="2"/>
    <n v="3"/>
    <n v="-681302"/>
    <s v="CA-2017-152583"/>
    <s v="United States"/>
    <s v="Dallas"/>
    <s v="Texas"/>
    <n v="75217"/>
    <x v="0"/>
  </r>
  <r>
    <x v="3910"/>
    <x v="619"/>
    <d v="2017-10-30T00:00:00"/>
    <d v="2017-10-30T00:00:00"/>
    <s v="Same Day"/>
    <n v="54192"/>
    <n v="6"/>
    <n v="2"/>
    <n v="40644"/>
    <s v="CA-2017-152583"/>
    <s v="United States"/>
    <s v="Dallas"/>
    <s v="Texas"/>
    <n v="75217"/>
    <x v="0"/>
  </r>
  <r>
    <x v="3911"/>
    <x v="619"/>
    <d v="2017-06-17T00:00:00"/>
    <d v="2017-06-20T00:00:00"/>
    <s v="First Class"/>
    <n v="146352"/>
    <n v="3"/>
    <n v="2"/>
    <n v="-329292"/>
    <s v="CA-2017-146346"/>
    <s v="United States"/>
    <s v="Commerce City"/>
    <s v="Colorado"/>
    <n v="80022"/>
    <x v="1"/>
  </r>
  <r>
    <x v="3912"/>
    <x v="619"/>
    <d v="2015-12-10T00:00:00"/>
    <d v="2015-12-16T00:00:00"/>
    <s v="Standard Class"/>
    <n v="25488"/>
    <n v="2"/>
    <n v="2"/>
    <n v="44604"/>
    <s v="CA-2015-112823"/>
    <s v="United States"/>
    <s v="Cleveland"/>
    <s v="Ohio"/>
    <n v="44105"/>
    <x v="2"/>
  </r>
  <r>
    <x v="3913"/>
    <x v="620"/>
    <d v="2014-11-17T00:00:00"/>
    <d v="2014-11-24T00:00:00"/>
    <s v="Standard Class"/>
    <n v="12448"/>
    <n v="2"/>
    <n v="2"/>
    <n v="389"/>
    <s v="CA-2014-159835"/>
    <s v="United States"/>
    <s v="Philadelphia"/>
    <s v="Pennsylvania"/>
    <n v="19143"/>
    <x v="2"/>
  </r>
  <r>
    <x v="3913"/>
    <x v="620"/>
    <d v="2014-11-17T00:00:00"/>
    <d v="2014-11-24T00:00:00"/>
    <s v="Standard Class"/>
    <n v="65793"/>
    <n v="5"/>
    <n v="3"/>
    <n v="-9399"/>
    <s v="CA-2014-159835"/>
    <s v="United States"/>
    <s v="Philadelphia"/>
    <s v="Pennsylvania"/>
    <n v="19143"/>
    <x v="2"/>
  </r>
  <r>
    <x v="3914"/>
    <x v="620"/>
    <d v="2017-10-23T00:00:00"/>
    <d v="2017-10-28T00:00:00"/>
    <s v="Standard Class"/>
    <n v="9762"/>
    <n v="3"/>
    <n v="8"/>
    <n v="-151311"/>
    <s v="CA-2017-106068"/>
    <s v="United States"/>
    <s v="Austin"/>
    <s v="Texas"/>
    <n v="78745"/>
    <x v="0"/>
  </r>
  <r>
    <x v="3914"/>
    <x v="620"/>
    <d v="2017-10-23T00:00:00"/>
    <d v="2017-10-28T00:00:00"/>
    <s v="Standard Class"/>
    <n v="1372"/>
    <n v="1"/>
    <n v="2"/>
    <n v="12005"/>
    <s v="CA-2017-106068"/>
    <s v="United States"/>
    <s v="Austin"/>
    <s v="Texas"/>
    <n v="78745"/>
    <x v="0"/>
  </r>
  <r>
    <x v="3914"/>
    <x v="620"/>
    <d v="2017-10-23T00:00:00"/>
    <d v="2017-10-28T00:00:00"/>
    <s v="Standard Class"/>
    <n v="552"/>
    <n v="1"/>
    <n v="2"/>
    <n v="-207"/>
    <s v="CA-2017-106068"/>
    <s v="United States"/>
    <s v="Austin"/>
    <s v="Texas"/>
    <n v="78745"/>
    <x v="0"/>
  </r>
  <r>
    <x v="3914"/>
    <x v="620"/>
    <d v="2017-10-23T00:00:00"/>
    <d v="2017-10-28T00:00:00"/>
    <s v="Standard Class"/>
    <n v="259136"/>
    <n v="4"/>
    <n v="2"/>
    <n v="-583056"/>
    <s v="CA-2017-106068"/>
    <s v="United States"/>
    <s v="Austin"/>
    <s v="Texas"/>
    <n v="78745"/>
    <x v="0"/>
  </r>
  <r>
    <x v="3915"/>
    <x v="621"/>
    <d v="2016-04-01T00:00:00"/>
    <d v="2016-04-03T00:00:00"/>
    <s v="Second Class"/>
    <n v="5952"/>
    <n v="3"/>
    <n v="0"/>
    <n v="154752"/>
    <s v="CA-2016-166674"/>
    <s v="United States"/>
    <s v="Auburn"/>
    <s v="New York"/>
    <n v="13021"/>
    <x v="2"/>
  </r>
  <r>
    <x v="3915"/>
    <x v="621"/>
    <d v="2016-04-01T00:00:00"/>
    <d v="2016-04-03T00:00:00"/>
    <s v="Second Class"/>
    <n v="16194"/>
    <n v="3"/>
    <n v="0"/>
    <n v="97164"/>
    <s v="CA-2016-166674"/>
    <s v="United States"/>
    <s v="Auburn"/>
    <s v="New York"/>
    <n v="13021"/>
    <x v="2"/>
  </r>
  <r>
    <x v="3915"/>
    <x v="621"/>
    <d v="2016-04-01T00:00:00"/>
    <d v="2016-04-03T00:00:00"/>
    <s v="Second Class"/>
    <n v="26388"/>
    <n v="6"/>
    <n v="0"/>
    <n v="712476"/>
    <s v="CA-2016-166674"/>
    <s v="United States"/>
    <s v="Auburn"/>
    <s v="New York"/>
    <n v="13021"/>
    <x v="2"/>
  </r>
  <r>
    <x v="3915"/>
    <x v="621"/>
    <d v="2016-04-01T00:00:00"/>
    <d v="2016-04-03T00:00:00"/>
    <s v="Second Class"/>
    <n v="3048"/>
    <n v="3"/>
    <n v="0"/>
    <n v="79248"/>
    <s v="CA-2016-166674"/>
    <s v="United States"/>
    <s v="Auburn"/>
    <s v="New York"/>
    <n v="13021"/>
    <x v="2"/>
  </r>
  <r>
    <x v="3915"/>
    <x v="621"/>
    <d v="2016-04-01T00:00:00"/>
    <d v="2016-04-03T00:00:00"/>
    <s v="Second Class"/>
    <n v="984"/>
    <n v="3"/>
    <n v="0"/>
    <n v="28536"/>
    <s v="CA-2016-166674"/>
    <s v="United States"/>
    <s v="Auburn"/>
    <s v="New York"/>
    <n v="13021"/>
    <x v="2"/>
  </r>
  <r>
    <x v="3915"/>
    <x v="621"/>
    <d v="2016-04-01T00:00:00"/>
    <d v="2016-04-03T00:00:00"/>
    <s v="Second Class"/>
    <n v="3512"/>
    <n v="4"/>
    <n v="0"/>
    <n v="91312"/>
    <s v="CA-2016-166674"/>
    <s v="United States"/>
    <s v="Auburn"/>
    <s v="New York"/>
    <n v="13021"/>
    <x v="2"/>
  </r>
  <r>
    <x v="3916"/>
    <x v="621"/>
    <d v="2017-07-25T00:00:00"/>
    <d v="2017-07-31T00:00:00"/>
    <s v="Standard Class"/>
    <n v="2023"/>
    <n v="7"/>
    <n v="0"/>
    <n v="95081"/>
    <s v="CA-2017-169810"/>
    <s v="United States"/>
    <s v="Sioux Falls"/>
    <s v="South Dakota"/>
    <n v="57103"/>
    <x v="0"/>
  </r>
  <r>
    <x v="3917"/>
    <x v="621"/>
    <d v="2017-09-25T00:00:00"/>
    <d v="2017-09-27T00:00:00"/>
    <s v="Second Class"/>
    <n v="11996"/>
    <n v="5"/>
    <n v="2"/>
    <n v="35988"/>
    <s v="CA-2017-162572"/>
    <s v="United States"/>
    <s v="Cincinnati"/>
    <s v="Ohio"/>
    <n v="45231"/>
    <x v="2"/>
  </r>
  <r>
    <x v="3917"/>
    <x v="621"/>
    <d v="2017-09-25T00:00:00"/>
    <d v="2017-09-27T00:00:00"/>
    <s v="Second Class"/>
    <n v="10608"/>
    <n v="6"/>
    <n v="2"/>
    <n v="9282"/>
    <s v="CA-2017-162572"/>
    <s v="United States"/>
    <s v="Cincinnati"/>
    <s v="Ohio"/>
    <n v="45231"/>
    <x v="2"/>
  </r>
  <r>
    <x v="3918"/>
    <x v="621"/>
    <d v="2016-05-29T00:00:00"/>
    <d v="2016-06-02T00:00:00"/>
    <s v="Standard Class"/>
    <n v="11277"/>
    <n v="3"/>
    <n v="7"/>
    <n v="-86457"/>
    <s v="CA-2016-156573"/>
    <s v="United States"/>
    <s v="Nashville"/>
    <s v="Tennessee"/>
    <n v="37211"/>
    <x v="3"/>
  </r>
  <r>
    <x v="3918"/>
    <x v="621"/>
    <d v="2016-05-29T00:00:00"/>
    <d v="2016-06-02T00:00:00"/>
    <s v="Standard Class"/>
    <n v="4448"/>
    <n v="2"/>
    <n v="2"/>
    <n v="3336"/>
    <s v="CA-2016-156573"/>
    <s v="United States"/>
    <s v="Nashville"/>
    <s v="Tennessee"/>
    <n v="37211"/>
    <x v="3"/>
  </r>
  <r>
    <x v="3918"/>
    <x v="621"/>
    <d v="2016-05-29T00:00:00"/>
    <d v="2016-06-02T00:00:00"/>
    <s v="Standard Class"/>
    <n v="4476"/>
    <n v="3"/>
    <n v="2"/>
    <n v="14547"/>
    <s v="CA-2016-156573"/>
    <s v="United States"/>
    <s v="Nashville"/>
    <s v="Tennessee"/>
    <n v="37211"/>
    <x v="3"/>
  </r>
  <r>
    <x v="3919"/>
    <x v="621"/>
    <d v="2016-07-14T00:00:00"/>
    <d v="2016-07-18T00:00:00"/>
    <s v="Standard Class"/>
    <n v="110376"/>
    <n v="3"/>
    <n v="2"/>
    <n v="124173"/>
    <s v="CA-2016-109953"/>
    <s v="United States"/>
    <s v="San Francisco"/>
    <s v="California"/>
    <n v="94122"/>
    <x v="1"/>
  </r>
  <r>
    <x v="3919"/>
    <x v="621"/>
    <d v="2016-07-14T00:00:00"/>
    <d v="2016-07-18T00:00:00"/>
    <s v="Standard Class"/>
    <n v="15162"/>
    <n v="7"/>
    <n v="0"/>
    <n v="500346"/>
    <s v="CA-2016-109953"/>
    <s v="United States"/>
    <s v="San Francisco"/>
    <s v="California"/>
    <n v="94122"/>
    <x v="1"/>
  </r>
  <r>
    <x v="3919"/>
    <x v="621"/>
    <d v="2016-07-14T00:00:00"/>
    <d v="2016-07-18T00:00:00"/>
    <s v="Standard Class"/>
    <n v="308"/>
    <n v="4"/>
    <n v="0"/>
    <n v="10164"/>
    <s v="CA-2016-109953"/>
    <s v="United States"/>
    <s v="San Francisco"/>
    <s v="California"/>
    <n v="94122"/>
    <x v="1"/>
  </r>
  <r>
    <x v="3920"/>
    <x v="621"/>
    <d v="2017-03-23T00:00:00"/>
    <d v="2017-03-25T00:00:00"/>
    <s v="First Class"/>
    <n v="3248"/>
    <n v="2"/>
    <n v="0"/>
    <n v="4872"/>
    <s v="CA-2017-140151"/>
    <s v="United States"/>
    <s v="Seattle"/>
    <s v="Washington"/>
    <n v="98115"/>
    <x v="1"/>
  </r>
  <r>
    <x v="3920"/>
    <x v="621"/>
    <d v="2017-03-23T00:00:00"/>
    <d v="2017-03-25T00:00:00"/>
    <s v="First Class"/>
    <n v="2004"/>
    <n v="3"/>
    <n v="0"/>
    <n v="96192"/>
    <s v="CA-2017-140151"/>
    <s v="United States"/>
    <s v="Seattle"/>
    <s v="Washington"/>
    <n v="98115"/>
    <x v="1"/>
  </r>
  <r>
    <x v="3920"/>
    <x v="621"/>
    <d v="2017-03-23T00:00:00"/>
    <d v="2017-03-25T00:00:00"/>
    <s v="First Class"/>
    <n v="1399996"/>
    <n v="4"/>
    <n v="0"/>
    <n v="67199808"/>
    <s v="CA-2017-140151"/>
    <s v="United States"/>
    <s v="Seattle"/>
    <s v="Washington"/>
    <n v="98115"/>
    <x v="1"/>
  </r>
  <r>
    <x v="3921"/>
    <x v="622"/>
    <d v="2014-11-24T00:00:00"/>
    <d v="2014-11-29T00:00:00"/>
    <s v="Second Class"/>
    <n v="11179"/>
    <n v="7"/>
    <n v="0"/>
    <n v="435981"/>
    <s v="CA-2014-167360"/>
    <s v="United States"/>
    <s v="Saint Louis"/>
    <s v="Missouri"/>
    <n v="63116"/>
    <x v="0"/>
  </r>
  <r>
    <x v="3922"/>
    <x v="622"/>
    <d v="2015-07-02T00:00:00"/>
    <d v="2015-07-02T00:00:00"/>
    <s v="Same Day"/>
    <n v="32784"/>
    <n v="4"/>
    <n v="8"/>
    <n v="-852384"/>
    <s v="CA-2015-120397"/>
    <s v="United States"/>
    <s v="Houston"/>
    <s v="Texas"/>
    <n v="77070"/>
    <x v="0"/>
  </r>
  <r>
    <x v="3923"/>
    <x v="622"/>
    <d v="2015-03-29T00:00:00"/>
    <d v="2015-03-31T00:00:00"/>
    <s v="Second Class"/>
    <n v="21264"/>
    <n v="6"/>
    <n v="0"/>
    <n v="999408"/>
    <s v="US-2015-103996"/>
    <s v="United States"/>
    <s v="San Diego"/>
    <s v="California"/>
    <n v="92105"/>
    <x v="1"/>
  </r>
  <r>
    <x v="3923"/>
    <x v="622"/>
    <d v="2015-03-29T00:00:00"/>
    <d v="2015-03-31T00:00:00"/>
    <s v="Second Class"/>
    <n v="987"/>
    <n v="3"/>
    <n v="0"/>
    <n v="45402"/>
    <s v="US-2015-103996"/>
    <s v="United States"/>
    <s v="San Diego"/>
    <s v="California"/>
    <n v="92105"/>
    <x v="1"/>
  </r>
  <r>
    <x v="3923"/>
    <x v="622"/>
    <d v="2015-03-29T00:00:00"/>
    <d v="2015-03-31T00:00:00"/>
    <s v="Second Class"/>
    <n v="5325"/>
    <n v="3"/>
    <n v="0"/>
    <n v="207675"/>
    <s v="US-2015-103996"/>
    <s v="United States"/>
    <s v="San Diego"/>
    <s v="California"/>
    <n v="92105"/>
    <x v="1"/>
  </r>
  <r>
    <x v="3923"/>
    <x v="622"/>
    <d v="2015-03-29T00:00:00"/>
    <d v="2015-03-31T00:00:00"/>
    <s v="Second Class"/>
    <n v="1992"/>
    <n v="3"/>
    <n v="0"/>
    <n v="95616"/>
    <s v="US-2015-103996"/>
    <s v="United States"/>
    <s v="San Diego"/>
    <s v="California"/>
    <n v="92105"/>
    <x v="1"/>
  </r>
  <r>
    <x v="3924"/>
    <x v="622"/>
    <d v="2017-11-19T00:00:00"/>
    <d v="2017-11-22T00:00:00"/>
    <s v="Second Class"/>
    <n v="2296"/>
    <n v="7"/>
    <n v="0"/>
    <n v="66584"/>
    <s v="CA-2017-146458"/>
    <s v="United States"/>
    <s v="Springfield"/>
    <s v="Virginia"/>
    <n v="22153"/>
    <x v="3"/>
  </r>
  <r>
    <x v="3925"/>
    <x v="622"/>
    <d v="2014-11-25T00:00:00"/>
    <d v="2014-11-29T00:00:00"/>
    <s v="Standard Class"/>
    <n v="53992"/>
    <n v="5"/>
    <n v="2"/>
    <n v="47243"/>
    <s v="US-2014-144078"/>
    <s v="United States"/>
    <s v="Los Angeles"/>
    <s v="California"/>
    <n v="90004"/>
    <x v="1"/>
  </r>
  <r>
    <x v="3925"/>
    <x v="622"/>
    <d v="2014-11-25T00:00:00"/>
    <d v="2014-11-29T00:00:00"/>
    <s v="Standard Class"/>
    <n v="725344"/>
    <n v="4"/>
    <n v="2"/>
    <n v="544008"/>
    <s v="US-2014-144078"/>
    <s v="United States"/>
    <s v="Los Angeles"/>
    <s v="California"/>
    <n v="90004"/>
    <x v="1"/>
  </r>
  <r>
    <x v="3925"/>
    <x v="622"/>
    <d v="2014-11-25T00:00:00"/>
    <d v="2014-11-29T00:00:00"/>
    <s v="Standard Class"/>
    <n v="744"/>
    <n v="3"/>
    <n v="0"/>
    <n v="2604"/>
    <s v="US-2014-144078"/>
    <s v="United States"/>
    <s v="Los Angeles"/>
    <s v="California"/>
    <n v="90004"/>
    <x v="1"/>
  </r>
  <r>
    <x v="3926"/>
    <x v="622"/>
    <d v="2014-03-11T00:00:00"/>
    <d v="2014-03-15T00:00:00"/>
    <s v="Standard Class"/>
    <n v="798"/>
    <n v="3"/>
    <n v="0"/>
    <n v="20748"/>
    <s v="US-2014-103338"/>
    <s v="United States"/>
    <s v="Roseville"/>
    <s v="California"/>
    <n v="95661"/>
    <x v="1"/>
  </r>
  <r>
    <x v="3927"/>
    <x v="622"/>
    <d v="2014-10-10T00:00:00"/>
    <d v="2014-10-10T00:00:00"/>
    <s v="Same Day"/>
    <n v="101994"/>
    <n v="2"/>
    <n v="7"/>
    <n v="-713958"/>
    <s v="US-2014-105137"/>
    <s v="United States"/>
    <s v="Columbus"/>
    <s v="Ohio"/>
    <n v="43229"/>
    <x v="2"/>
  </r>
  <r>
    <x v="3927"/>
    <x v="622"/>
    <d v="2014-10-10T00:00:00"/>
    <d v="2014-10-10T00:00:00"/>
    <s v="Same Day"/>
    <n v="18264"/>
    <n v="2"/>
    <n v="7"/>
    <n v="-133936"/>
    <s v="US-2014-105137"/>
    <s v="United States"/>
    <s v="Columbus"/>
    <s v="Ohio"/>
    <n v="43229"/>
    <x v="2"/>
  </r>
  <r>
    <x v="3928"/>
    <x v="622"/>
    <d v="2017-12-11T00:00:00"/>
    <d v="2017-12-17T00:00:00"/>
    <s v="Standard Class"/>
    <n v="402"/>
    <n v="5"/>
    <n v="0"/>
    <n v="1809"/>
    <s v="CA-2017-153871"/>
    <s v="United States"/>
    <s v="Plainfield"/>
    <s v="New Jersey"/>
    <n v="7060"/>
    <x v="2"/>
  </r>
  <r>
    <x v="3928"/>
    <x v="622"/>
    <d v="2017-12-11T00:00:00"/>
    <d v="2017-12-17T00:00:00"/>
    <s v="Standard Class"/>
    <n v="73598"/>
    <n v="2"/>
    <n v="0"/>
    <n v="331191"/>
    <s v="CA-2017-153871"/>
    <s v="United States"/>
    <s v="Plainfield"/>
    <s v="New Jersey"/>
    <n v="7060"/>
    <x v="2"/>
  </r>
  <r>
    <x v="3928"/>
    <x v="622"/>
    <d v="2017-12-11T00:00:00"/>
    <d v="2017-12-17T00:00:00"/>
    <s v="Standard Class"/>
    <n v="2275"/>
    <n v="7"/>
    <n v="0"/>
    <n v="65975"/>
    <s v="CA-2017-153871"/>
    <s v="United States"/>
    <s v="Plainfield"/>
    <s v="New Jersey"/>
    <n v="7060"/>
    <x v="2"/>
  </r>
  <r>
    <x v="3929"/>
    <x v="623"/>
    <d v="2016-08-29T00:00:00"/>
    <d v="2016-09-02T00:00:00"/>
    <s v="Standard Class"/>
    <n v="64624"/>
    <n v="7"/>
    <n v="2"/>
    <n v="226184"/>
    <s v="CA-2016-158568"/>
    <s v="United States"/>
    <s v="Chicago"/>
    <s v="Illinois"/>
    <n v="60610"/>
    <x v="0"/>
  </r>
  <r>
    <x v="3929"/>
    <x v="623"/>
    <d v="2016-08-29T00:00:00"/>
    <d v="2016-09-02T00:00:00"/>
    <s v="Standard Class"/>
    <n v="95976"/>
    <n v="3"/>
    <n v="2"/>
    <n v="-107973"/>
    <s v="CA-2016-158568"/>
    <s v="United States"/>
    <s v="Chicago"/>
    <s v="Illinois"/>
    <n v="60610"/>
    <x v="0"/>
  </r>
  <r>
    <x v="3929"/>
    <x v="623"/>
    <d v="2016-08-29T00:00:00"/>
    <d v="2016-09-02T00:00:00"/>
    <s v="Standard Class"/>
    <n v="1788"/>
    <n v="3"/>
    <n v="8"/>
    <n v="-30396"/>
    <s v="CA-2016-158568"/>
    <s v="United States"/>
    <s v="Chicago"/>
    <s v="Illinois"/>
    <n v="60610"/>
    <x v="0"/>
  </r>
  <r>
    <x v="3930"/>
    <x v="623"/>
    <d v="2016-05-20T00:00:00"/>
    <d v="2016-05-25T00:00:00"/>
    <s v="Standard Class"/>
    <n v="10492"/>
    <n v="5"/>
    <n v="0"/>
    <n v="272792"/>
    <s v="CA-2016-115917"/>
    <s v="United States"/>
    <s v="Vallejo"/>
    <s v="California"/>
    <n v="94591"/>
    <x v="1"/>
  </r>
  <r>
    <x v="3930"/>
    <x v="623"/>
    <d v="2016-05-20T00:00:00"/>
    <d v="2016-05-25T00:00:00"/>
    <s v="Standard Class"/>
    <n v="15424"/>
    <n v="4"/>
    <n v="2"/>
    <n v="50128"/>
    <s v="CA-2016-115917"/>
    <s v="United States"/>
    <s v="Vallejo"/>
    <s v="California"/>
    <n v="94591"/>
    <x v="1"/>
  </r>
  <r>
    <x v="3931"/>
    <x v="623"/>
    <d v="2017-12-21T00:00:00"/>
    <d v="2017-12-21T00:00:00"/>
    <s v="Same Day"/>
    <n v="1592"/>
    <n v="2"/>
    <n v="0"/>
    <n v="70048"/>
    <s v="CA-2017-137456"/>
    <s v="United States"/>
    <s v="Fremont"/>
    <s v="Nebraska"/>
    <n v="68025"/>
    <x v="0"/>
  </r>
  <r>
    <x v="3932"/>
    <x v="623"/>
    <d v="2016-08-21T00:00:00"/>
    <d v="2016-08-23T00:00:00"/>
    <s v="Second Class"/>
    <n v="815292"/>
    <n v="9"/>
    <n v="4"/>
    <n v="-339705"/>
    <s v="US-2016-146066"/>
    <s v="United States"/>
    <s v="Philadelphia"/>
    <s v="Pennsylvania"/>
    <n v="19143"/>
    <x v="2"/>
  </r>
  <r>
    <x v="3933"/>
    <x v="623"/>
    <d v="2016-07-04T00:00:00"/>
    <d v="2016-07-04T00:00:00"/>
    <s v="Same Day"/>
    <n v="254"/>
    <n v="5"/>
    <n v="0"/>
    <n v="8636"/>
    <s v="CA-2016-103107"/>
    <s v="United States"/>
    <s v="Seattle"/>
    <s v="Washington"/>
    <n v="98103"/>
    <x v="1"/>
  </r>
  <r>
    <x v="3933"/>
    <x v="623"/>
    <d v="2016-07-04T00:00:00"/>
    <d v="2016-07-04T00:00:00"/>
    <s v="Same Day"/>
    <n v="17748"/>
    <n v="3"/>
    <n v="2"/>
    <n v="199665"/>
    <s v="CA-2016-103107"/>
    <s v="United States"/>
    <s v="Seattle"/>
    <s v="Washington"/>
    <n v="98103"/>
    <x v="1"/>
  </r>
  <r>
    <x v="3933"/>
    <x v="623"/>
    <d v="2016-07-04T00:00:00"/>
    <d v="2016-07-04T00:00:00"/>
    <s v="Same Day"/>
    <n v="71976"/>
    <n v="3"/>
    <n v="2"/>
    <n v="8997"/>
    <s v="CA-2016-103107"/>
    <s v="United States"/>
    <s v="Seattle"/>
    <s v="Washington"/>
    <n v="98103"/>
    <x v="1"/>
  </r>
  <r>
    <x v="3934"/>
    <x v="623"/>
    <d v="2014-09-07T00:00:00"/>
    <d v="2014-09-13T00:00:00"/>
    <s v="Standard Class"/>
    <n v="4299"/>
    <n v="5"/>
    <n v="0"/>
    <n v="111774"/>
    <s v="CA-2014-117765"/>
    <s v="United States"/>
    <s v="Tulsa"/>
    <s v="Oklahoma"/>
    <n v="74133"/>
    <x v="0"/>
  </r>
  <r>
    <x v="3934"/>
    <x v="623"/>
    <d v="2014-09-07T00:00:00"/>
    <d v="2014-09-13T00:00:00"/>
    <s v="Standard Class"/>
    <n v="3206"/>
    <n v="2"/>
    <n v="0"/>
    <n v="153888"/>
    <s v="CA-2014-117765"/>
    <s v="United States"/>
    <s v="Tulsa"/>
    <s v="Oklahoma"/>
    <n v="74133"/>
    <x v="0"/>
  </r>
  <r>
    <x v="3934"/>
    <x v="623"/>
    <d v="2014-09-07T00:00:00"/>
    <d v="2014-09-13T00:00:00"/>
    <s v="Standard Class"/>
    <n v="16196"/>
    <n v="2"/>
    <n v="0"/>
    <n v="453488"/>
    <s v="CA-2014-117765"/>
    <s v="United States"/>
    <s v="Tulsa"/>
    <s v="Oklahoma"/>
    <n v="74133"/>
    <x v="0"/>
  </r>
  <r>
    <x v="3934"/>
    <x v="623"/>
    <d v="2014-09-07T00:00:00"/>
    <d v="2014-09-13T00:00:00"/>
    <s v="Standard Class"/>
    <n v="1986"/>
    <n v="2"/>
    <n v="0"/>
    <n v="57594"/>
    <s v="CA-2014-117765"/>
    <s v="United States"/>
    <s v="Tulsa"/>
    <s v="Oklahoma"/>
    <n v="74133"/>
    <x v="0"/>
  </r>
  <r>
    <x v="3935"/>
    <x v="623"/>
    <d v="2017-10-20T00:00:00"/>
    <d v="2017-10-20T00:00:00"/>
    <s v="Same Day"/>
    <n v="2455"/>
    <n v="5"/>
    <n v="0"/>
    <n v="120295"/>
    <s v="CA-2017-104822"/>
    <s v="United States"/>
    <s v="New York City"/>
    <s v="New York"/>
    <n v="10024"/>
    <x v="2"/>
  </r>
  <r>
    <x v="3936"/>
    <x v="623"/>
    <d v="2017-12-16T00:00:00"/>
    <d v="2017-12-21T00:00:00"/>
    <s v="Second Class"/>
    <n v="1336"/>
    <n v="2"/>
    <n v="0"/>
    <n v="64128"/>
    <s v="CA-2017-161578"/>
    <s v="United States"/>
    <s v="Los Angeles"/>
    <s v="California"/>
    <n v="90036"/>
    <x v="1"/>
  </r>
  <r>
    <x v="3936"/>
    <x v="623"/>
    <d v="2017-12-16T00:00:00"/>
    <d v="2017-12-21T00:00:00"/>
    <s v="Second Class"/>
    <n v="1589"/>
    <n v="5"/>
    <n v="0"/>
    <n v="7945"/>
    <s v="CA-2017-161578"/>
    <s v="United States"/>
    <s v="Los Angeles"/>
    <s v="California"/>
    <n v="90036"/>
    <x v="1"/>
  </r>
  <r>
    <x v="3937"/>
    <x v="623"/>
    <d v="2016-03-09T00:00:00"/>
    <d v="2016-03-13T00:00:00"/>
    <s v="Standard Class"/>
    <n v="19975"/>
    <n v="5"/>
    <n v="0"/>
    <n v="8789"/>
    <s v="CA-2016-120803"/>
    <s v="United States"/>
    <s v="Milford"/>
    <s v="Connecticut"/>
    <n v="6460"/>
    <x v="2"/>
  </r>
  <r>
    <x v="3938"/>
    <x v="623"/>
    <d v="2016-05-05T00:00:00"/>
    <d v="2016-05-09T00:00:00"/>
    <s v="Standard Class"/>
    <n v="93248"/>
    <n v="4"/>
    <n v="2"/>
    <n v="314712"/>
    <s v="CA-2016-105662"/>
    <s v="United States"/>
    <s v="Tallahassee"/>
    <s v="Florida"/>
    <n v="32303"/>
    <x v="3"/>
  </r>
  <r>
    <x v="3938"/>
    <x v="623"/>
    <d v="2016-05-05T00:00:00"/>
    <d v="2016-05-09T00:00:00"/>
    <s v="Standard Class"/>
    <n v="17748"/>
    <n v="3"/>
    <n v="2"/>
    <n v="199665"/>
    <s v="CA-2016-105662"/>
    <s v="United States"/>
    <s v="Tallahassee"/>
    <s v="Florida"/>
    <n v="32303"/>
    <x v="3"/>
  </r>
  <r>
    <x v="3939"/>
    <x v="623"/>
    <d v="2017-06-22T00:00:00"/>
    <d v="2017-06-26T00:00:00"/>
    <s v="Standard Class"/>
    <n v="48796"/>
    <n v="2"/>
    <n v="0"/>
    <n v="146388"/>
    <s v="CA-2017-105823"/>
    <s v="United States"/>
    <s v="Detroit"/>
    <s v="Michigan"/>
    <n v="48227"/>
    <x v="0"/>
  </r>
  <r>
    <x v="3940"/>
    <x v="623"/>
    <d v="2014-03-14T00:00:00"/>
    <d v="2014-03-17T00:00:00"/>
    <s v="First Class"/>
    <n v="57491"/>
    <n v="2"/>
    <n v="3"/>
    <n v="156047"/>
    <s v="CA-2014-152618"/>
    <s v="United States"/>
    <s v="Chicago"/>
    <s v="Illinois"/>
    <n v="60653"/>
    <x v="0"/>
  </r>
  <r>
    <x v="3940"/>
    <x v="623"/>
    <d v="2014-03-14T00:00:00"/>
    <d v="2014-03-17T00:00:00"/>
    <s v="First Class"/>
    <n v="8448"/>
    <n v="2"/>
    <n v="2"/>
    <n v="264"/>
    <s v="CA-2014-152618"/>
    <s v="United States"/>
    <s v="Chicago"/>
    <s v="Illinois"/>
    <n v="60653"/>
    <x v="0"/>
  </r>
  <r>
    <x v="3941"/>
    <x v="624"/>
    <d v="2017-12-05T00:00:00"/>
    <d v="2017-12-08T00:00:00"/>
    <s v="First Class"/>
    <n v="6144"/>
    <n v="3"/>
    <n v="0"/>
    <n v="165888"/>
    <s v="CA-2017-130351"/>
    <s v="United States"/>
    <s v="Columbus"/>
    <s v="Indiana"/>
    <n v="47201"/>
    <x v="0"/>
  </r>
  <r>
    <x v="3941"/>
    <x v="624"/>
    <d v="2017-12-05T00:00:00"/>
    <d v="2017-12-08T00:00:00"/>
    <s v="First Class"/>
    <n v="389"/>
    <n v="5"/>
    <n v="0"/>
    <n v="17505"/>
    <s v="CA-2017-130351"/>
    <s v="United States"/>
    <s v="Columbus"/>
    <s v="Indiana"/>
    <n v="47201"/>
    <x v="0"/>
  </r>
  <r>
    <x v="3941"/>
    <x v="624"/>
    <d v="2017-12-05T00:00:00"/>
    <d v="2017-12-08T00:00:00"/>
    <s v="First Class"/>
    <n v="9939"/>
    <n v="3"/>
    <n v="0"/>
    <n v="407499"/>
    <s v="CA-2017-130351"/>
    <s v="United States"/>
    <s v="Columbus"/>
    <s v="Indiana"/>
    <n v="47201"/>
    <x v="0"/>
  </r>
  <r>
    <x v="3942"/>
    <x v="624"/>
    <d v="2017-01-14T00:00:00"/>
    <d v="2017-01-15T00:00:00"/>
    <s v="First Class"/>
    <n v="21744"/>
    <n v="1"/>
    <n v="2"/>
    <n v="73386"/>
    <s v="CA-2017-138779"/>
    <s v="United States"/>
    <s v="Jacksonville"/>
    <s v="North Carolina"/>
    <n v="28540"/>
    <x v="3"/>
  </r>
  <r>
    <x v="3942"/>
    <x v="624"/>
    <d v="2017-01-14T00:00:00"/>
    <d v="2017-01-15T00:00:00"/>
    <s v="First Class"/>
    <n v="792"/>
    <n v="5"/>
    <n v="2"/>
    <n v="693"/>
    <s v="CA-2017-138779"/>
    <s v="United States"/>
    <s v="Jacksonville"/>
    <s v="North Carolina"/>
    <n v="28540"/>
    <x v="3"/>
  </r>
  <r>
    <x v="3943"/>
    <x v="624"/>
    <d v="2016-09-15T00:00:00"/>
    <d v="2016-09-20T00:00:00"/>
    <s v="Standard Class"/>
    <n v="214"/>
    <n v="5"/>
    <n v="0"/>
    <n v="10058"/>
    <s v="US-2016-128678"/>
    <s v="United States"/>
    <s v="Seattle"/>
    <s v="Washington"/>
    <n v="98105"/>
    <x v="1"/>
  </r>
  <r>
    <x v="3943"/>
    <x v="624"/>
    <d v="2016-09-15T00:00:00"/>
    <d v="2016-09-20T00:00:00"/>
    <s v="Standard Class"/>
    <n v="48664"/>
    <n v="7"/>
    <n v="2"/>
    <n v="158158"/>
    <s v="US-2016-128678"/>
    <s v="United States"/>
    <s v="Seattle"/>
    <s v="Washington"/>
    <n v="98105"/>
    <x v="1"/>
  </r>
  <r>
    <x v="3944"/>
    <x v="624"/>
    <d v="2016-09-03T00:00:00"/>
    <d v="2016-09-07T00:00:00"/>
    <s v="Standard Class"/>
    <n v="198744"/>
    <n v="4"/>
    <n v="3"/>
    <n v="0"/>
    <s v="US-2016-104815"/>
    <s v="United States"/>
    <s v="Chicago"/>
    <s v="Illinois"/>
    <n v="60610"/>
    <x v="0"/>
  </r>
  <r>
    <x v="3945"/>
    <x v="624"/>
    <d v="2016-04-28T00:00:00"/>
    <d v="2016-04-30T00:00:00"/>
    <s v="Second Class"/>
    <n v="30344"/>
    <n v="2"/>
    <n v="6"/>
    <n v="-318612"/>
    <s v="CA-2016-167605"/>
    <s v="United States"/>
    <s v="Saint Charles"/>
    <s v="Illinois"/>
    <n v="60174"/>
    <x v="0"/>
  </r>
  <r>
    <x v="3946"/>
    <x v="625"/>
    <d v="2016-03-22T00:00:00"/>
    <d v="2016-03-25T00:00:00"/>
    <s v="First Class"/>
    <n v="5858"/>
    <n v="2"/>
    <n v="0"/>
    <n v="193314"/>
    <s v="CA-2016-107615"/>
    <s v="United States"/>
    <s v="North Las Vegas"/>
    <s v="Nevada"/>
    <n v="89031"/>
    <x v="1"/>
  </r>
  <r>
    <x v="3947"/>
    <x v="625"/>
    <d v="2014-08-24T00:00:00"/>
    <d v="2014-08-24T00:00:00"/>
    <s v="Same Day"/>
    <n v="8288"/>
    <n v="2"/>
    <n v="2"/>
    <n v="26936"/>
    <s v="CA-2014-106719"/>
    <s v="United States"/>
    <s v="Billings"/>
    <s v="Montana"/>
    <n v="59102"/>
    <x v="1"/>
  </r>
  <r>
    <x v="3948"/>
    <x v="625"/>
    <d v="2015-12-18T00:00:00"/>
    <d v="2015-12-25T00:00:00"/>
    <s v="Standard Class"/>
    <n v="55936"/>
    <n v="8"/>
    <n v="2"/>
    <n v="188784"/>
    <s v="CA-2015-153038"/>
    <s v="United States"/>
    <s v="Memphis"/>
    <s v="Tennessee"/>
    <n v="38109"/>
    <x v="3"/>
  </r>
  <r>
    <x v="3948"/>
    <x v="625"/>
    <d v="2015-12-18T00:00:00"/>
    <d v="2015-12-25T00:00:00"/>
    <s v="Standard Class"/>
    <n v="18432"/>
    <n v="8"/>
    <n v="2"/>
    <n v="59904"/>
    <s v="CA-2015-153038"/>
    <s v="United States"/>
    <s v="Memphis"/>
    <s v="Tennessee"/>
    <n v="38109"/>
    <x v="3"/>
  </r>
  <r>
    <x v="3948"/>
    <x v="625"/>
    <d v="2015-12-18T00:00:00"/>
    <d v="2015-12-25T00:00:00"/>
    <s v="Standard Class"/>
    <n v="2032"/>
    <n v="5"/>
    <n v="2"/>
    <n v="3556"/>
    <s v="CA-2015-153038"/>
    <s v="United States"/>
    <s v="Memphis"/>
    <s v="Tennessee"/>
    <n v="38109"/>
    <x v="3"/>
  </r>
  <r>
    <x v="3949"/>
    <x v="625"/>
    <d v="2014-08-23T00:00:00"/>
    <d v="2014-08-27T00:00:00"/>
    <s v="Second Class"/>
    <n v="49568"/>
    <n v="2"/>
    <n v="2"/>
    <n v="173488"/>
    <s v="CA-2014-154837"/>
    <s v="United States"/>
    <s v="Los Angeles"/>
    <s v="California"/>
    <n v="90032"/>
    <x v="1"/>
  </r>
  <r>
    <x v="3950"/>
    <x v="625"/>
    <d v="2014-11-22T00:00:00"/>
    <d v="2014-11-25T00:00:00"/>
    <s v="First Class"/>
    <n v="996"/>
    <n v="2"/>
    <n v="0"/>
    <n v="48804"/>
    <s v="CA-2014-125682"/>
    <s v="United States"/>
    <s v="Atlanta"/>
    <s v="Georgia"/>
    <n v="30318"/>
    <x v="3"/>
  </r>
  <r>
    <x v="3951"/>
    <x v="626"/>
    <d v="2017-11-06T00:00:00"/>
    <d v="2017-11-12T00:00:00"/>
    <s v="Standard Class"/>
    <n v="5682"/>
    <n v="1"/>
    <n v="7"/>
    <n v="-3788"/>
    <s v="US-2017-109484"/>
    <s v="United States"/>
    <s v="Portland"/>
    <s v="Oregon"/>
    <n v="97206"/>
    <x v="1"/>
  </r>
  <r>
    <x v="3952"/>
    <x v="626"/>
    <d v="2015-08-22T00:00:00"/>
    <d v="2015-08-26T00:00:00"/>
    <s v="Standard Class"/>
    <n v="1652"/>
    <n v="4"/>
    <n v="0"/>
    <n v="75992"/>
    <s v="CA-2015-129854"/>
    <s v="United States"/>
    <s v="New York City"/>
    <s v="New York"/>
    <n v="10009"/>
    <x v="2"/>
  </r>
  <r>
    <x v="3953"/>
    <x v="626"/>
    <d v="2015-12-26T00:00:00"/>
    <d v="2015-12-31T00:00:00"/>
    <s v="Standard Class"/>
    <n v="275058"/>
    <n v="3"/>
    <n v="3"/>
    <n v="-903762"/>
    <s v="CA-2015-119550"/>
    <s v="United States"/>
    <s v="Houston"/>
    <s v="Texas"/>
    <n v="77070"/>
    <x v="0"/>
  </r>
  <r>
    <x v="3954"/>
    <x v="626"/>
    <d v="2017-09-14T00:00:00"/>
    <d v="2017-09-16T00:00:00"/>
    <s v="First Class"/>
    <n v="107985"/>
    <n v="3"/>
    <n v="0"/>
    <n v="323955"/>
    <s v="CA-2017-152975"/>
    <s v="United States"/>
    <s v="New York City"/>
    <s v="New York"/>
    <n v="10035"/>
    <x v="2"/>
  </r>
  <r>
    <x v="3954"/>
    <x v="626"/>
    <d v="2017-09-14T00:00:00"/>
    <d v="2017-09-16T00:00:00"/>
    <s v="First Class"/>
    <n v="7098"/>
    <n v="1"/>
    <n v="0"/>
    <n v="3549"/>
    <s v="CA-2017-152975"/>
    <s v="United States"/>
    <s v="New York City"/>
    <s v="New York"/>
    <n v="10035"/>
    <x v="2"/>
  </r>
  <r>
    <x v="3954"/>
    <x v="626"/>
    <d v="2017-09-14T00:00:00"/>
    <d v="2017-09-16T00:00:00"/>
    <s v="First Class"/>
    <n v="2995"/>
    <n v="5"/>
    <n v="0"/>
    <n v="86855"/>
    <s v="CA-2017-152975"/>
    <s v="United States"/>
    <s v="New York City"/>
    <s v="New York"/>
    <n v="10035"/>
    <x v="2"/>
  </r>
  <r>
    <x v="3954"/>
    <x v="626"/>
    <d v="2017-09-14T00:00:00"/>
    <d v="2017-09-16T00:00:00"/>
    <s v="First Class"/>
    <n v="58941"/>
    <n v="5"/>
    <n v="1"/>
    <n v="-6549"/>
    <s v="CA-2017-152975"/>
    <s v="United States"/>
    <s v="New York City"/>
    <s v="New York"/>
    <n v="10035"/>
    <x v="2"/>
  </r>
  <r>
    <x v="3955"/>
    <x v="627"/>
    <d v="2016-04-15T00:00:00"/>
    <d v="2016-04-21T00:00:00"/>
    <s v="Standard Class"/>
    <n v="189588"/>
    <n v="2"/>
    <n v="7"/>
    <n v="-1453508"/>
    <s v="US-2016-123750"/>
    <s v="United States"/>
    <s v="Gastonia"/>
    <s v="North Carolina"/>
    <n v="28052"/>
    <x v="3"/>
  </r>
  <r>
    <x v="3955"/>
    <x v="627"/>
    <d v="2016-04-15T00:00:00"/>
    <d v="2016-04-21T00:00:00"/>
    <s v="Standard Class"/>
    <n v="408744"/>
    <n v="7"/>
    <n v="2"/>
    <n v="766395"/>
    <s v="US-2016-123750"/>
    <s v="United States"/>
    <s v="Gastonia"/>
    <s v="North Carolina"/>
    <n v="28052"/>
    <x v="3"/>
  </r>
  <r>
    <x v="3955"/>
    <x v="627"/>
    <d v="2016-04-15T00:00:00"/>
    <d v="2016-04-21T00:00:00"/>
    <s v="Standard Class"/>
    <n v="29196"/>
    <n v="5"/>
    <n v="2"/>
    <n v="547425"/>
    <s v="US-2016-123750"/>
    <s v="United States"/>
    <s v="Gastonia"/>
    <s v="North Carolina"/>
    <n v="28052"/>
    <x v="3"/>
  </r>
  <r>
    <x v="3955"/>
    <x v="627"/>
    <d v="2016-04-15T00:00:00"/>
    <d v="2016-04-21T00:00:00"/>
    <s v="Standard Class"/>
    <n v="4768"/>
    <n v="2"/>
    <n v="2"/>
    <n v="-7748"/>
    <s v="US-2016-123750"/>
    <s v="United States"/>
    <s v="Gastonia"/>
    <s v="North Carolina"/>
    <n v="28052"/>
    <x v="3"/>
  </r>
  <r>
    <x v="3956"/>
    <x v="627"/>
    <d v="2017-11-28T00:00:00"/>
    <d v="2017-12-02T00:00:00"/>
    <s v="Standard Class"/>
    <n v="516488"/>
    <n v="7"/>
    <n v="2"/>
    <n v="-129122"/>
    <s v="US-2017-110576"/>
    <s v="United States"/>
    <s v="Philadelphia"/>
    <s v="Pennsylvania"/>
    <n v="19120"/>
    <x v="2"/>
  </r>
  <r>
    <x v="3956"/>
    <x v="627"/>
    <d v="2017-11-28T00:00:00"/>
    <d v="2017-12-02T00:00:00"/>
    <s v="Standard Class"/>
    <n v="1007232"/>
    <n v="6"/>
    <n v="2"/>
    <n v="755424"/>
    <s v="US-2017-110576"/>
    <s v="United States"/>
    <s v="Philadelphia"/>
    <s v="Pennsylvania"/>
    <n v="19120"/>
    <x v="2"/>
  </r>
  <r>
    <x v="3956"/>
    <x v="627"/>
    <d v="2017-11-28T00:00:00"/>
    <d v="2017-12-02T00:00:00"/>
    <s v="Standard Class"/>
    <n v="206532"/>
    <n v="12"/>
    <n v="4"/>
    <n v="-619596"/>
    <s v="US-2017-110576"/>
    <s v="United States"/>
    <s v="Philadelphia"/>
    <s v="Pennsylvania"/>
    <n v="19120"/>
    <x v="2"/>
  </r>
  <r>
    <x v="3956"/>
    <x v="627"/>
    <d v="2017-11-28T00:00:00"/>
    <d v="2017-12-02T00:00:00"/>
    <s v="Standard Class"/>
    <n v="15552"/>
    <n v="3"/>
    <n v="2"/>
    <n v="54432"/>
    <s v="US-2017-110576"/>
    <s v="United States"/>
    <s v="Philadelphia"/>
    <s v="Pennsylvania"/>
    <n v="19120"/>
    <x v="2"/>
  </r>
  <r>
    <x v="3956"/>
    <x v="627"/>
    <d v="2017-11-28T00:00:00"/>
    <d v="2017-12-02T00:00:00"/>
    <s v="Standard Class"/>
    <n v="25344"/>
    <n v="6"/>
    <n v="2"/>
    <n v="792"/>
    <s v="US-2017-110576"/>
    <s v="United States"/>
    <s v="Philadelphia"/>
    <s v="Pennsylvania"/>
    <n v="19120"/>
    <x v="2"/>
  </r>
  <r>
    <x v="3957"/>
    <x v="627"/>
    <d v="2015-07-25T00:00:00"/>
    <d v="2015-07-29T00:00:00"/>
    <s v="Standard Class"/>
    <n v="25176"/>
    <n v="4"/>
    <n v="7"/>
    <n v="-184624"/>
    <s v="US-2015-150161"/>
    <s v="United States"/>
    <s v="Philadelphia"/>
    <s v="Pennsylvania"/>
    <n v="19143"/>
    <x v="2"/>
  </r>
  <r>
    <x v="3958"/>
    <x v="627"/>
    <d v="2016-12-24T00:00:00"/>
    <d v="2016-12-28T00:00:00"/>
    <s v="Second Class"/>
    <n v="27882"/>
    <n v="3"/>
    <n v="7"/>
    <n v="-204468"/>
    <s v="US-2016-168620"/>
    <s v="United States"/>
    <s v="Charlotte"/>
    <s v="North Carolina"/>
    <n v="28205"/>
    <x v="3"/>
  </r>
  <r>
    <x v="3958"/>
    <x v="627"/>
    <d v="2016-12-24T00:00:00"/>
    <d v="2016-12-28T00:00:00"/>
    <s v="Second Class"/>
    <n v="540048"/>
    <n v="3"/>
    <n v="2"/>
    <n v="-472542"/>
    <s v="US-2016-168620"/>
    <s v="United States"/>
    <s v="Charlotte"/>
    <s v="North Carolina"/>
    <n v="28205"/>
    <x v="3"/>
  </r>
  <r>
    <x v="3958"/>
    <x v="627"/>
    <d v="2016-12-24T00:00:00"/>
    <d v="2016-12-28T00:00:00"/>
    <s v="Second Class"/>
    <n v="25568"/>
    <n v="8"/>
    <n v="2"/>
    <n v="76704"/>
    <s v="US-2016-168620"/>
    <s v="United States"/>
    <s v="Charlotte"/>
    <s v="North Carolina"/>
    <n v="28205"/>
    <x v="3"/>
  </r>
  <r>
    <x v="3959"/>
    <x v="627"/>
    <d v="2017-05-13T00:00:00"/>
    <d v="2017-05-20T00:00:00"/>
    <s v="Standard Class"/>
    <n v="5848"/>
    <n v="8"/>
    <n v="0"/>
    <n v="274856"/>
    <s v="CA-2017-100748"/>
    <s v="United States"/>
    <s v="San Francisco"/>
    <s v="California"/>
    <n v="94110"/>
    <x v="1"/>
  </r>
  <r>
    <x v="3960"/>
    <x v="627"/>
    <d v="2014-06-03T00:00:00"/>
    <d v="2014-06-07T00:00:00"/>
    <s v="Second Class"/>
    <n v="1528"/>
    <n v="2"/>
    <n v="0"/>
    <n v="74872"/>
    <s v="CA-2014-141299"/>
    <s v="United States"/>
    <s v="Midland"/>
    <s v="Michigan"/>
    <n v="48640"/>
    <x v="0"/>
  </r>
  <r>
    <x v="3961"/>
    <x v="627"/>
    <d v="2017-10-05T00:00:00"/>
    <d v="2017-10-07T00:00:00"/>
    <s v="First Class"/>
    <n v="63824"/>
    <n v="2"/>
    <n v="2"/>
    <n v="135626"/>
    <s v="CA-2017-157672"/>
    <s v="United States"/>
    <s v="Denver"/>
    <s v="Colorado"/>
    <n v="80219"/>
    <x v="1"/>
  </r>
  <r>
    <x v="3962"/>
    <x v="627"/>
    <d v="2016-06-06T00:00:00"/>
    <d v="2016-06-12T00:00:00"/>
    <s v="Standard Class"/>
    <n v="2205"/>
    <n v="7"/>
    <n v="0"/>
    <n v="10584"/>
    <s v="US-2016-155971"/>
    <s v="United States"/>
    <s v="Los Angeles"/>
    <s v="California"/>
    <n v="90036"/>
    <x v="1"/>
  </r>
  <r>
    <x v="3962"/>
    <x v="627"/>
    <d v="2016-06-06T00:00:00"/>
    <d v="2016-06-12T00:00:00"/>
    <s v="Standard Class"/>
    <n v="999"/>
    <n v="5"/>
    <n v="0"/>
    <n v="46953"/>
    <s v="US-2016-155971"/>
    <s v="United States"/>
    <s v="Los Angeles"/>
    <s v="California"/>
    <n v="90036"/>
    <x v="1"/>
  </r>
  <r>
    <x v="3963"/>
    <x v="628"/>
    <d v="2016-06-06T00:00:00"/>
    <d v="2016-06-13T00:00:00"/>
    <s v="Standard Class"/>
    <n v="328224"/>
    <n v="4"/>
    <n v="2"/>
    <n v="287196"/>
    <s v="CA-2016-125318"/>
    <s v="United States"/>
    <s v="Chicago"/>
    <s v="Illinois"/>
    <n v="60610"/>
    <x v="0"/>
  </r>
  <r>
    <x v="3964"/>
    <x v="628"/>
    <d v="2016-11-04T00:00:00"/>
    <d v="2016-11-04T00:00:00"/>
    <s v="Same Day"/>
    <n v="1074"/>
    <n v="3"/>
    <n v="0"/>
    <n v="52626"/>
    <s v="CA-2016-143308"/>
    <s v="United States"/>
    <s v="Louisville"/>
    <s v="Kentucky"/>
    <n v="40214"/>
    <x v="3"/>
  </r>
  <r>
    <x v="3965"/>
    <x v="628"/>
    <d v="2014-12-05T00:00:00"/>
    <d v="2014-12-12T00:00:00"/>
    <s v="Standard Class"/>
    <n v="2456"/>
    <n v="2"/>
    <n v="0"/>
    <n v="68768"/>
    <s v="CA-2014-138296"/>
    <s v="United States"/>
    <s v="Alexandria"/>
    <s v="Virginia"/>
    <n v="22304"/>
    <x v="3"/>
  </r>
  <r>
    <x v="3966"/>
    <x v="628"/>
    <d v="2016-06-20T00:00:00"/>
    <d v="2016-06-21T00:00:00"/>
    <s v="First Class"/>
    <n v="4676"/>
    <n v="7"/>
    <n v="0"/>
    <n v="224448"/>
    <s v="CA-2016-141397"/>
    <s v="United States"/>
    <s v="Pasadena"/>
    <s v="California"/>
    <n v="91104"/>
    <x v="1"/>
  </r>
  <r>
    <x v="3966"/>
    <x v="628"/>
    <d v="2016-06-20T00:00:00"/>
    <d v="2016-06-21T00:00:00"/>
    <s v="First Class"/>
    <n v="17712"/>
    <n v="3"/>
    <n v="2"/>
    <n v="64206"/>
    <s v="CA-2016-141397"/>
    <s v="United States"/>
    <s v="Pasadena"/>
    <s v="California"/>
    <n v="91104"/>
    <x v="1"/>
  </r>
  <r>
    <x v="3966"/>
    <x v="628"/>
    <d v="2016-06-20T00:00:00"/>
    <d v="2016-06-21T00:00:00"/>
    <s v="First Class"/>
    <n v="2178"/>
    <n v="2"/>
    <n v="0"/>
    <n v="56628"/>
    <s v="CA-2016-141397"/>
    <s v="United States"/>
    <s v="Pasadena"/>
    <s v="California"/>
    <n v="91104"/>
    <x v="1"/>
  </r>
  <r>
    <x v="3966"/>
    <x v="628"/>
    <d v="2016-06-20T00:00:00"/>
    <d v="2016-06-21T00:00:00"/>
    <s v="First Class"/>
    <n v="16194"/>
    <n v="3"/>
    <n v="0"/>
    <n v="97164"/>
    <s v="CA-2016-141397"/>
    <s v="United States"/>
    <s v="Pasadena"/>
    <s v="California"/>
    <n v="91104"/>
    <x v="1"/>
  </r>
  <r>
    <x v="3966"/>
    <x v="628"/>
    <d v="2016-06-20T00:00:00"/>
    <d v="2016-06-21T00:00:00"/>
    <s v="First Class"/>
    <n v="161568"/>
    <n v="2"/>
    <n v="2"/>
    <n v="-80784"/>
    <s v="CA-2016-141397"/>
    <s v="United States"/>
    <s v="Pasadena"/>
    <s v="California"/>
    <n v="91104"/>
    <x v="1"/>
  </r>
  <r>
    <x v="3967"/>
    <x v="628"/>
    <d v="2016-01-15T00:00:00"/>
    <d v="2016-01-15T00:00:00"/>
    <s v="Same Day"/>
    <n v="181797"/>
    <n v="1"/>
    <n v="3"/>
    <n v="-155826"/>
    <s v="CA-2016-140746"/>
    <s v="United States"/>
    <s v="Fairfield"/>
    <s v="Connecticut"/>
    <n v="6824"/>
    <x v="2"/>
  </r>
  <r>
    <x v="3968"/>
    <x v="628"/>
    <d v="2016-12-26T00:00:00"/>
    <d v="2016-12-27T00:00:00"/>
    <s v="First Class"/>
    <n v="11328"/>
    <n v="2"/>
    <n v="2"/>
    <n v="25488"/>
    <s v="CA-2016-114538"/>
    <s v="United States"/>
    <s v="Colorado Springs"/>
    <s v="Colorado"/>
    <n v="80906"/>
    <x v="1"/>
  </r>
  <r>
    <x v="3969"/>
    <x v="629"/>
    <d v="2014-08-25T00:00:00"/>
    <d v="2014-08-27T00:00:00"/>
    <s v="Second Class"/>
    <n v="40096"/>
    <n v="14"/>
    <n v="2"/>
    <n v="145348"/>
    <s v="CA-2014-115259"/>
    <s v="United States"/>
    <s v="Columbus"/>
    <s v="Ohio"/>
    <n v="43229"/>
    <x v="2"/>
  </r>
  <r>
    <x v="3969"/>
    <x v="629"/>
    <d v="2014-08-25T00:00:00"/>
    <d v="2014-08-27T00:00:00"/>
    <s v="Second Class"/>
    <n v="472"/>
    <n v="2"/>
    <n v="2"/>
    <n v="1652"/>
    <s v="CA-2014-115259"/>
    <s v="United States"/>
    <s v="Columbus"/>
    <s v="Ohio"/>
    <n v="43229"/>
    <x v="2"/>
  </r>
  <r>
    <x v="3969"/>
    <x v="629"/>
    <d v="2014-08-25T00:00:00"/>
    <d v="2014-08-27T00:00:00"/>
    <s v="Second Class"/>
    <n v="23976"/>
    <n v="3"/>
    <n v="2"/>
    <n v="74925"/>
    <s v="CA-2014-115259"/>
    <s v="United States"/>
    <s v="Columbus"/>
    <s v="Ohio"/>
    <n v="43229"/>
    <x v="2"/>
  </r>
  <r>
    <x v="3969"/>
    <x v="629"/>
    <d v="2014-08-25T00:00:00"/>
    <d v="2014-08-27T00:00:00"/>
    <s v="Second Class"/>
    <n v="130464"/>
    <n v="6"/>
    <n v="2"/>
    <n v="440316"/>
    <s v="CA-2014-115259"/>
    <s v="United States"/>
    <s v="Columbus"/>
    <s v="Ohio"/>
    <n v="43229"/>
    <x v="2"/>
  </r>
  <r>
    <x v="3970"/>
    <x v="629"/>
    <d v="2017-09-11T00:00:00"/>
    <d v="2017-09-12T00:00:00"/>
    <s v="First Class"/>
    <n v="34504"/>
    <n v="1"/>
    <n v="2"/>
    <n v="60382"/>
    <s v="CA-2017-112774"/>
    <s v="United States"/>
    <s v="Jacksonville"/>
    <s v="Florida"/>
    <n v="32216"/>
    <x v="3"/>
  </r>
  <r>
    <x v="3971"/>
    <x v="629"/>
    <d v="2014-12-06T00:00:00"/>
    <d v="2014-12-11T00:00:00"/>
    <s v="Second Class"/>
    <n v="53424"/>
    <n v="3"/>
    <n v="2"/>
    <n v="46746"/>
    <s v="US-2014-112872"/>
    <s v="United States"/>
    <s v="Springfield"/>
    <s v="Oregon"/>
    <n v="97477"/>
    <x v="1"/>
  </r>
  <r>
    <x v="3971"/>
    <x v="629"/>
    <d v="2014-12-06T00:00:00"/>
    <d v="2014-12-11T00:00:00"/>
    <s v="Second Class"/>
    <n v="27549"/>
    <n v="1"/>
    <n v="5"/>
    <n v="-1708038"/>
    <s v="US-2014-112872"/>
    <s v="United States"/>
    <s v="Springfield"/>
    <s v="Oregon"/>
    <n v="97477"/>
    <x v="1"/>
  </r>
  <r>
    <x v="3972"/>
    <x v="629"/>
    <d v="2016-11-14T00:00:00"/>
    <d v="2016-11-18T00:00:00"/>
    <s v="Standard Class"/>
    <n v="8997"/>
    <n v="3"/>
    <n v="0"/>
    <n v="251916"/>
    <s v="US-2016-144351"/>
    <s v="United States"/>
    <s v="Baltimore"/>
    <s v="Maryland"/>
    <n v="21215"/>
    <x v="2"/>
  </r>
  <r>
    <x v="3973"/>
    <x v="629"/>
    <d v="2016-09-11T00:00:00"/>
    <d v="2016-09-17T00:00:00"/>
    <s v="Standard Class"/>
    <n v="99568"/>
    <n v="2"/>
    <n v="2"/>
    <n v="336042"/>
    <s v="CA-2016-130225"/>
    <s v="United States"/>
    <s v="Houston"/>
    <s v="Texas"/>
    <n v="77041"/>
    <x v="0"/>
  </r>
  <r>
    <x v="3974"/>
    <x v="629"/>
    <d v="2016-09-22T00:00:00"/>
    <d v="2016-09-28T00:00:00"/>
    <s v="Standard Class"/>
    <n v="3556"/>
    <n v="7"/>
    <n v="0"/>
    <n v="167132"/>
    <s v="US-2016-157728"/>
    <s v="United States"/>
    <s v="Grand Rapids"/>
    <s v="Michigan"/>
    <n v="49505"/>
    <x v="0"/>
  </r>
  <r>
    <x v="3974"/>
    <x v="629"/>
    <d v="2016-09-22T00:00:00"/>
    <d v="2016-09-28T00:00:00"/>
    <s v="Standard Class"/>
    <n v="9798"/>
    <n v="2"/>
    <n v="0"/>
    <n v="274344"/>
    <s v="US-2016-157728"/>
    <s v="United States"/>
    <s v="Grand Rapids"/>
    <s v="Michigan"/>
    <n v="49505"/>
    <x v="0"/>
  </r>
  <r>
    <x v="3975"/>
    <x v="630"/>
    <d v="2015-06-23T00:00:00"/>
    <d v="2015-06-25T00:00:00"/>
    <s v="Second Class"/>
    <n v="201568"/>
    <n v="4"/>
    <n v="2"/>
    <n v="226764"/>
    <s v="CA-2015-122826"/>
    <s v="United States"/>
    <s v="Olympia"/>
    <s v="Washington"/>
    <n v="98502"/>
    <x v="1"/>
  </r>
  <r>
    <x v="3976"/>
    <x v="630"/>
    <d v="2017-10-19T00:00:00"/>
    <d v="2017-10-26T00:00:00"/>
    <s v="Standard Class"/>
    <n v="1668"/>
    <n v="3"/>
    <n v="2"/>
    <n v="52125"/>
    <s v="CA-2017-159457"/>
    <s v="United States"/>
    <s v="Houston"/>
    <s v="Texas"/>
    <n v="77095"/>
    <x v="0"/>
  </r>
  <r>
    <x v="3977"/>
    <x v="630"/>
    <d v="2016-12-01T00:00:00"/>
    <d v="2016-12-07T00:00:00"/>
    <s v="Standard Class"/>
    <n v="1731"/>
    <n v="3"/>
    <n v="0"/>
    <n v="5193"/>
    <s v="CA-2016-136434"/>
    <s v="United States"/>
    <s v="Richmond"/>
    <s v="Indiana"/>
    <n v="47374"/>
    <x v="0"/>
  </r>
  <r>
    <x v="3978"/>
    <x v="630"/>
    <d v="2016-03-04T00:00:00"/>
    <d v="2016-03-08T00:00:00"/>
    <s v="Standard Class"/>
    <n v="1284"/>
    <n v="3"/>
    <n v="0"/>
    <n v="642"/>
    <s v="CA-2016-164637"/>
    <s v="United States"/>
    <s v="Mishawaka"/>
    <s v="Indiana"/>
    <n v="46544"/>
    <x v="0"/>
  </r>
  <r>
    <x v="3979"/>
    <x v="630"/>
    <d v="2015-12-14T00:00:00"/>
    <d v="2015-12-19T00:00:00"/>
    <s v="Standard Class"/>
    <n v="8096"/>
    <n v="2"/>
    <n v="2"/>
    <n v="27324"/>
    <s v="CA-2015-146696"/>
    <s v="United States"/>
    <s v="San Diego"/>
    <s v="California"/>
    <n v="92105"/>
    <x v="1"/>
  </r>
  <r>
    <x v="3980"/>
    <x v="630"/>
    <d v="2017-09-15T00:00:00"/>
    <d v="2017-09-19T00:00:00"/>
    <s v="Standard Class"/>
    <n v="218352"/>
    <n v="3"/>
    <n v="2"/>
    <n v="0"/>
    <s v="US-2017-116652"/>
    <s v="United States"/>
    <s v="San Francisco"/>
    <s v="California"/>
    <n v="94122"/>
    <x v="1"/>
  </r>
  <r>
    <x v="3980"/>
    <x v="630"/>
    <d v="2017-09-15T00:00:00"/>
    <d v="2017-09-19T00:00:00"/>
    <s v="Standard Class"/>
    <n v="5299"/>
    <n v="5"/>
    <n v="0"/>
    <n v="10598"/>
    <s v="US-2017-116652"/>
    <s v="United States"/>
    <s v="San Francisco"/>
    <s v="California"/>
    <n v="94122"/>
    <x v="1"/>
  </r>
  <r>
    <x v="3980"/>
    <x v="630"/>
    <d v="2017-09-15T00:00:00"/>
    <d v="2017-09-19T00:00:00"/>
    <s v="Standard Class"/>
    <n v="993"/>
    <n v="10"/>
    <n v="0"/>
    <n v="41706"/>
    <s v="US-2017-116652"/>
    <s v="United States"/>
    <s v="San Francisco"/>
    <s v="California"/>
    <n v="94122"/>
    <x v="1"/>
  </r>
  <r>
    <x v="3980"/>
    <x v="630"/>
    <d v="2017-09-15T00:00:00"/>
    <d v="2017-09-19T00:00:00"/>
    <s v="Standard Class"/>
    <n v="10896"/>
    <n v="2"/>
    <n v="0"/>
    <n v="305088"/>
    <s v="US-2017-116652"/>
    <s v="United States"/>
    <s v="San Francisco"/>
    <s v="California"/>
    <n v="94122"/>
    <x v="1"/>
  </r>
  <r>
    <x v="3980"/>
    <x v="630"/>
    <d v="2017-09-15T00:00:00"/>
    <d v="2017-09-19T00:00:00"/>
    <s v="Standard Class"/>
    <n v="2688"/>
    <n v="1"/>
    <n v="2"/>
    <n v="84"/>
    <s v="US-2017-116652"/>
    <s v="United States"/>
    <s v="San Francisco"/>
    <s v="California"/>
    <n v="94122"/>
    <x v="1"/>
  </r>
  <r>
    <x v="3981"/>
    <x v="630"/>
    <d v="2017-05-20T00:00:00"/>
    <d v="2017-05-26T00:00:00"/>
    <s v="Standard Class"/>
    <n v="8288"/>
    <n v="2"/>
    <n v="2"/>
    <n v="30044"/>
    <s v="US-2017-166688"/>
    <s v="United States"/>
    <s v="Las Vegas"/>
    <s v="Nevada"/>
    <n v="89115"/>
    <x v="1"/>
  </r>
  <r>
    <x v="3981"/>
    <x v="630"/>
    <d v="2017-05-20T00:00:00"/>
    <d v="2017-05-26T00:00:00"/>
    <s v="Standard Class"/>
    <n v="1123128"/>
    <n v="9"/>
    <n v="2"/>
    <n v="701955"/>
    <s v="US-2017-166688"/>
    <s v="United States"/>
    <s v="Las Vegas"/>
    <s v="Nevada"/>
    <n v="89115"/>
    <x v="1"/>
  </r>
  <r>
    <x v="3981"/>
    <x v="630"/>
    <d v="2017-05-20T00:00:00"/>
    <d v="2017-05-26T00:00:00"/>
    <s v="Standard Class"/>
    <n v="649"/>
    <n v="5"/>
    <n v="0"/>
    <n v="18821"/>
    <s v="US-2017-166688"/>
    <s v="United States"/>
    <s v="Las Vegas"/>
    <s v="Nevada"/>
    <n v="89115"/>
    <x v="1"/>
  </r>
  <r>
    <x v="3982"/>
    <x v="630"/>
    <d v="2014-06-08T00:00:00"/>
    <d v="2014-06-13T00:00:00"/>
    <s v="Standard Class"/>
    <n v="6848"/>
    <n v="2"/>
    <n v="2"/>
    <n v="2568"/>
    <s v="CA-2014-108147"/>
    <s v="United States"/>
    <s v="Long Beach"/>
    <s v="New York"/>
    <n v="11561"/>
    <x v="2"/>
  </r>
  <r>
    <x v="3982"/>
    <x v="630"/>
    <d v="2014-06-08T00:00:00"/>
    <d v="2014-06-13T00:00:00"/>
    <s v="Standard Class"/>
    <n v="167688"/>
    <n v="6"/>
    <n v="0"/>
    <n v="83844"/>
    <s v="CA-2014-108147"/>
    <s v="United States"/>
    <s v="Long Beach"/>
    <s v="New York"/>
    <n v="11561"/>
    <x v="2"/>
  </r>
  <r>
    <x v="3983"/>
    <x v="631"/>
    <d v="2015-10-28T00:00:00"/>
    <d v="2015-11-03T00:00:00"/>
    <s v="Standard Class"/>
    <n v="1067"/>
    <n v="1"/>
    <n v="0"/>
    <n v="49082"/>
    <s v="CA-2015-162537"/>
    <s v="United States"/>
    <s v="Henderson"/>
    <s v="Kentucky"/>
    <n v="42420"/>
    <x v="3"/>
  </r>
  <r>
    <x v="3983"/>
    <x v="631"/>
    <d v="2015-10-28T00:00:00"/>
    <d v="2015-11-03T00:00:00"/>
    <s v="Standard Class"/>
    <n v="3663"/>
    <n v="3"/>
    <n v="0"/>
    <n v="98901"/>
    <s v="CA-2015-162537"/>
    <s v="United States"/>
    <s v="Henderson"/>
    <s v="Kentucky"/>
    <n v="42420"/>
    <x v="3"/>
  </r>
  <r>
    <x v="3983"/>
    <x v="631"/>
    <d v="2015-10-28T00:00:00"/>
    <d v="2015-11-03T00:00:00"/>
    <s v="Standard Class"/>
    <n v="241"/>
    <n v="5"/>
    <n v="0"/>
    <n v="9158"/>
    <s v="CA-2015-162537"/>
    <s v="United States"/>
    <s v="Henderson"/>
    <s v="Kentucky"/>
    <n v="42420"/>
    <x v="3"/>
  </r>
  <r>
    <x v="3983"/>
    <x v="631"/>
    <d v="2015-10-28T00:00:00"/>
    <d v="2015-11-03T00:00:00"/>
    <s v="Standard Class"/>
    <n v="3311"/>
    <n v="7"/>
    <n v="0"/>
    <n v="129129"/>
    <s v="CA-2015-162537"/>
    <s v="United States"/>
    <s v="Henderson"/>
    <s v="Kentucky"/>
    <n v="42420"/>
    <x v="3"/>
  </r>
  <r>
    <x v="3984"/>
    <x v="631"/>
    <d v="2017-07-03T00:00:00"/>
    <d v="2017-07-07T00:00:00"/>
    <s v="Standard Class"/>
    <n v="167968"/>
    <n v="4"/>
    <n v="2"/>
    <n v="62988"/>
    <s v="CA-2017-111647"/>
    <s v="United States"/>
    <s v="Plano"/>
    <s v="Texas"/>
    <n v="75023"/>
    <x v="0"/>
  </r>
  <r>
    <x v="3985"/>
    <x v="631"/>
    <d v="2016-11-22T00:00:00"/>
    <d v="2016-11-26T00:00:00"/>
    <s v="Standard Class"/>
    <n v="4944"/>
    <n v="3"/>
    <n v="0"/>
    <n v="242256"/>
    <s v="CA-2016-131576"/>
    <s v="United States"/>
    <s v="Detroit"/>
    <s v="Michigan"/>
    <n v="48205"/>
    <x v="0"/>
  </r>
  <r>
    <x v="3986"/>
    <x v="631"/>
    <d v="2015-12-13T00:00:00"/>
    <d v="2015-12-15T00:00:00"/>
    <s v="First Class"/>
    <n v="494376"/>
    <n v="3"/>
    <n v="2"/>
    <n v="494376"/>
    <s v="CA-2015-157770"/>
    <s v="United States"/>
    <s v="Temecula"/>
    <s v="California"/>
    <n v="92592"/>
    <x v="1"/>
  </r>
  <r>
    <x v="3986"/>
    <x v="631"/>
    <d v="2015-12-13T00:00:00"/>
    <d v="2015-12-15T00:00:00"/>
    <s v="First Class"/>
    <n v="292"/>
    <n v="5"/>
    <n v="2"/>
    <n v="9855"/>
    <s v="CA-2015-157770"/>
    <s v="United States"/>
    <s v="Temecula"/>
    <s v="California"/>
    <n v="92592"/>
    <x v="1"/>
  </r>
  <r>
    <x v="3986"/>
    <x v="631"/>
    <d v="2015-12-13T00:00:00"/>
    <d v="2015-12-15T00:00:00"/>
    <s v="First Class"/>
    <n v="24885"/>
    <n v="5"/>
    <n v="0"/>
    <n v="273735"/>
    <s v="CA-2015-157770"/>
    <s v="United States"/>
    <s v="Temecula"/>
    <s v="California"/>
    <n v="92592"/>
    <x v="1"/>
  </r>
  <r>
    <x v="3986"/>
    <x v="631"/>
    <d v="2015-12-13T00:00:00"/>
    <d v="2015-12-15T00:00:00"/>
    <s v="First Class"/>
    <n v="3624"/>
    <n v="1"/>
    <n v="0"/>
    <n v="152208"/>
    <s v="CA-2015-157770"/>
    <s v="United States"/>
    <s v="Temecula"/>
    <s v="California"/>
    <n v="92592"/>
    <x v="1"/>
  </r>
  <r>
    <x v="3987"/>
    <x v="631"/>
    <d v="2014-04-02T00:00:00"/>
    <d v="2014-04-08T00:00:00"/>
    <s v="Standard Class"/>
    <n v="1584"/>
    <n v="3"/>
    <n v="0"/>
    <n v="7128"/>
    <s v="CA-2014-164315"/>
    <s v="United States"/>
    <s v="Athens"/>
    <s v="Georgia"/>
    <n v="30605"/>
    <x v="3"/>
  </r>
  <r>
    <x v="3987"/>
    <x v="631"/>
    <d v="2014-04-02T00:00:00"/>
    <d v="2014-04-08T00:00:00"/>
    <s v="Standard Class"/>
    <n v="104993"/>
    <n v="7"/>
    <n v="0"/>
    <n v="2939804"/>
    <s v="CA-2014-164315"/>
    <s v="United States"/>
    <s v="Athens"/>
    <s v="Georgia"/>
    <n v="30605"/>
    <x v="3"/>
  </r>
  <r>
    <x v="3987"/>
    <x v="631"/>
    <d v="2014-04-02T00:00:00"/>
    <d v="2014-04-08T00:00:00"/>
    <s v="Standard Class"/>
    <n v="1549"/>
    <n v="5"/>
    <n v="0"/>
    <n v="40274"/>
    <s v="CA-2014-164315"/>
    <s v="United States"/>
    <s v="Athens"/>
    <s v="Georgia"/>
    <n v="30605"/>
    <x v="3"/>
  </r>
  <r>
    <x v="3988"/>
    <x v="631"/>
    <d v="2017-07-03T00:00:00"/>
    <d v="2017-07-08T00:00:00"/>
    <s v="Standard Class"/>
    <n v="8792"/>
    <n v="4"/>
    <n v="0"/>
    <n v="8792"/>
    <s v="CA-2017-139437"/>
    <s v="United States"/>
    <s v="Los Angeles"/>
    <s v="California"/>
    <n v="90004"/>
    <x v="1"/>
  </r>
  <r>
    <x v="3989"/>
    <x v="631"/>
    <d v="2017-01-29T00:00:00"/>
    <d v="2017-02-05T00:00:00"/>
    <s v="Standard Class"/>
    <n v="522"/>
    <n v="2"/>
    <n v="0"/>
    <n v="24012"/>
    <s v="CA-2017-131653"/>
    <s v="United States"/>
    <s v="New York City"/>
    <s v="New York"/>
    <n v="10011"/>
    <x v="2"/>
  </r>
  <r>
    <x v="3990"/>
    <x v="631"/>
    <d v="2015-11-08T00:00:00"/>
    <d v="2015-11-12T00:00:00"/>
    <s v="Standard Class"/>
    <n v="26396"/>
    <n v="4"/>
    <n v="0"/>
    <n v="765484"/>
    <s v="US-2015-151407"/>
    <s v="United States"/>
    <s v="Dubuque"/>
    <s v="Iowa"/>
    <n v="52001"/>
    <x v="0"/>
  </r>
  <r>
    <x v="3991"/>
    <x v="631"/>
    <d v="2015-02-16T00:00:00"/>
    <d v="2015-02-21T00:00:00"/>
    <s v="Standard Class"/>
    <n v="3684"/>
    <n v="3"/>
    <n v="0"/>
    <n v="173148"/>
    <s v="CA-2015-121776"/>
    <s v="United States"/>
    <s v="Los Angeles"/>
    <s v="California"/>
    <n v="90008"/>
    <x v="1"/>
  </r>
  <r>
    <x v="3991"/>
    <x v="631"/>
    <d v="2015-02-16T00:00:00"/>
    <d v="2015-02-21T00:00:00"/>
    <s v="Standard Class"/>
    <n v="8771"/>
    <n v="7"/>
    <n v="0"/>
    <n v="412237"/>
    <s v="CA-2015-121776"/>
    <s v="United States"/>
    <s v="Los Angeles"/>
    <s v="California"/>
    <n v="90008"/>
    <x v="1"/>
  </r>
  <r>
    <x v="3992"/>
    <x v="631"/>
    <d v="2015-08-08T00:00:00"/>
    <d v="2015-08-12T00:00:00"/>
    <s v="Standard Class"/>
    <n v="7999"/>
    <n v="1"/>
    <n v="0"/>
    <n v="287964"/>
    <s v="CA-2015-127544"/>
    <s v="United States"/>
    <s v="Utica"/>
    <s v="New York"/>
    <n v="13501"/>
    <x v="2"/>
  </r>
  <r>
    <x v="3993"/>
    <x v="632"/>
    <d v="2016-03-20T00:00:00"/>
    <d v="2016-03-24T00:00:00"/>
    <s v="Standard Class"/>
    <n v="69716"/>
    <n v="4"/>
    <n v="0"/>
    <n v="1464036"/>
    <s v="CA-2016-127670"/>
    <s v="United States"/>
    <s v="Saint Peters"/>
    <s v="Missouri"/>
    <n v="63376"/>
    <x v="0"/>
  </r>
  <r>
    <x v="3994"/>
    <x v="632"/>
    <d v="2017-09-07T00:00:00"/>
    <d v="2017-09-14T00:00:00"/>
    <s v="Standard Class"/>
    <n v="157794"/>
    <n v="3"/>
    <n v="0"/>
    <n v="7574112"/>
    <s v="CA-2017-103877"/>
    <s v="United States"/>
    <s v="Independence"/>
    <s v="Missouri"/>
    <n v="64055"/>
    <x v="0"/>
  </r>
  <r>
    <x v="3995"/>
    <x v="632"/>
    <d v="2015-10-24T00:00:00"/>
    <d v="2015-10-27T00:00:00"/>
    <s v="First Class"/>
    <n v="454272"/>
    <n v="8"/>
    <n v="2"/>
    <n v="-738192"/>
    <s v="CA-2015-149650"/>
    <s v="United States"/>
    <s v="Oakland"/>
    <s v="California"/>
    <n v="94601"/>
    <x v="1"/>
  </r>
  <r>
    <x v="3996"/>
    <x v="632"/>
    <d v="2016-09-22T00:00:00"/>
    <d v="2016-09-29T00:00:00"/>
    <s v="Standard Class"/>
    <n v="1652"/>
    <n v="5"/>
    <n v="2"/>
    <n v="5369"/>
    <s v="CA-2016-151974"/>
    <s v="United States"/>
    <s v="Philadelphia"/>
    <s v="Pennsylvania"/>
    <n v="19134"/>
    <x v="2"/>
  </r>
  <r>
    <x v="3997"/>
    <x v="632"/>
    <d v="2015-04-12T00:00:00"/>
    <d v="2015-04-17T00:00:00"/>
    <s v="Second Class"/>
    <n v="4074"/>
    <n v="3"/>
    <n v="0"/>
    <n v="4074"/>
    <s v="CA-2015-145415"/>
    <s v="United States"/>
    <s v="Seattle"/>
    <s v="Washington"/>
    <n v="98103"/>
    <x v="1"/>
  </r>
  <r>
    <x v="3998"/>
    <x v="633"/>
    <d v="2015-12-21T00:00:00"/>
    <d v="2015-12-27T00:00:00"/>
    <s v="Standard Class"/>
    <n v="5088"/>
    <n v="6"/>
    <n v="2"/>
    <n v="14628"/>
    <s v="CA-2015-112375"/>
    <s v="United States"/>
    <s v="Daytona Beach"/>
    <s v="Florida"/>
    <n v="32114"/>
    <x v="3"/>
  </r>
  <r>
    <x v="3998"/>
    <x v="633"/>
    <d v="2015-12-21T00:00:00"/>
    <d v="2015-12-27T00:00:00"/>
    <s v="Standard Class"/>
    <n v="27312"/>
    <n v="2"/>
    <n v="2"/>
    <n v="92178"/>
    <s v="CA-2015-112375"/>
    <s v="United States"/>
    <s v="Daytona Beach"/>
    <s v="Florida"/>
    <n v="32114"/>
    <x v="3"/>
  </r>
  <r>
    <x v="3999"/>
    <x v="633"/>
    <d v="2014-11-02T00:00:00"/>
    <d v="2014-11-06T00:00:00"/>
    <s v="Standard Class"/>
    <n v="3486"/>
    <n v="7"/>
    <n v="0"/>
    <n v="160356"/>
    <s v="CA-2014-107454"/>
    <s v="United States"/>
    <s v="New York City"/>
    <s v="New York"/>
    <n v="10024"/>
    <x v="2"/>
  </r>
  <r>
    <x v="3999"/>
    <x v="633"/>
    <d v="2014-11-02T00:00:00"/>
    <d v="2014-11-06T00:00:00"/>
    <s v="Standard Class"/>
    <n v="8934"/>
    <n v="6"/>
    <n v="0"/>
    <n v="241218"/>
    <s v="CA-2014-107454"/>
    <s v="United States"/>
    <s v="New York City"/>
    <s v="New York"/>
    <n v="10024"/>
    <x v="2"/>
  </r>
  <r>
    <x v="4000"/>
    <x v="633"/>
    <d v="2017-03-29T00:00:00"/>
    <d v="2017-04-02T00:00:00"/>
    <s v="Second Class"/>
    <n v="814"/>
    <n v="5"/>
    <n v="0"/>
    <n v="21164"/>
    <s v="CA-2017-126550"/>
    <s v="United States"/>
    <s v="Lafayette"/>
    <s v="Indiana"/>
    <n v="47905"/>
    <x v="0"/>
  </r>
  <r>
    <x v="4001"/>
    <x v="633"/>
    <d v="2016-11-21T00:00:00"/>
    <d v="2016-11-26T00:00:00"/>
    <s v="Standard Class"/>
    <n v="38432"/>
    <n v="1"/>
    <n v="2"/>
    <n v="134512"/>
    <s v="CA-2016-146157"/>
    <s v="United States"/>
    <s v="Chicago"/>
    <s v="Illinois"/>
    <n v="60610"/>
    <x v="0"/>
  </r>
  <r>
    <x v="4001"/>
    <x v="633"/>
    <d v="2016-11-21T00:00:00"/>
    <d v="2016-11-26T00:00:00"/>
    <s v="Standard Class"/>
    <n v="21568"/>
    <n v="2"/>
    <n v="2"/>
    <n v="16176"/>
    <s v="CA-2016-146157"/>
    <s v="United States"/>
    <s v="Chicago"/>
    <s v="Illinois"/>
    <n v="60610"/>
    <x v="0"/>
  </r>
  <r>
    <x v="4001"/>
    <x v="633"/>
    <d v="2016-11-21T00:00:00"/>
    <d v="2016-11-26T00:00:00"/>
    <s v="Standard Class"/>
    <n v="81576"/>
    <n v="3"/>
    <n v="2"/>
    <n v="20394"/>
    <s v="CA-2016-146157"/>
    <s v="United States"/>
    <s v="Chicago"/>
    <s v="Illinois"/>
    <n v="60610"/>
    <x v="0"/>
  </r>
  <r>
    <x v="4002"/>
    <x v="633"/>
    <d v="2016-05-10T00:00:00"/>
    <d v="2016-05-16T00:00:00"/>
    <s v="Standard Class"/>
    <n v="1196"/>
    <n v="2"/>
    <n v="0"/>
    <n v="58604"/>
    <s v="CA-2016-161543"/>
    <s v="United States"/>
    <s v="Seattle"/>
    <s v="Washington"/>
    <n v="98105"/>
    <x v="1"/>
  </r>
  <r>
    <x v="4003"/>
    <x v="633"/>
    <d v="2014-07-20T00:00:00"/>
    <d v="2014-07-22T00:00:00"/>
    <s v="First Class"/>
    <n v="89712"/>
    <n v="6"/>
    <n v="2"/>
    <n v="302778"/>
    <s v="CA-2014-157546"/>
    <s v="United States"/>
    <s v="San Francisco"/>
    <s v="California"/>
    <n v="94122"/>
    <x v="1"/>
  </r>
  <r>
    <x v="4003"/>
    <x v="633"/>
    <d v="2014-07-20T00:00:00"/>
    <d v="2014-07-22T00:00:00"/>
    <s v="First Class"/>
    <n v="2283"/>
    <n v="3"/>
    <n v="0"/>
    <n v="107301"/>
    <s v="CA-2014-157546"/>
    <s v="United States"/>
    <s v="San Francisco"/>
    <s v="California"/>
    <n v="94122"/>
    <x v="1"/>
  </r>
  <r>
    <x v="4004"/>
    <x v="633"/>
    <d v="2014-08-09T00:00:00"/>
    <d v="2014-08-13T00:00:00"/>
    <s v="Standard Class"/>
    <n v="4464"/>
    <n v="3"/>
    <n v="2"/>
    <n v="-9486"/>
    <s v="CA-2014-161249"/>
    <s v="United States"/>
    <s v="Phoenix"/>
    <s v="Arizona"/>
    <n v="85023"/>
    <x v="1"/>
  </r>
  <r>
    <x v="4004"/>
    <x v="633"/>
    <d v="2014-08-09T00:00:00"/>
    <d v="2014-08-13T00:00:00"/>
    <s v="Standard Class"/>
    <n v="9345"/>
    <n v="5"/>
    <n v="7"/>
    <n v="-65415"/>
    <s v="CA-2014-161249"/>
    <s v="United States"/>
    <s v="Phoenix"/>
    <s v="Arizona"/>
    <n v="85023"/>
    <x v="1"/>
  </r>
  <r>
    <x v="4005"/>
    <x v="633"/>
    <d v="2016-12-03T00:00:00"/>
    <d v="2016-12-07T00:00:00"/>
    <s v="Standard Class"/>
    <n v="268704"/>
    <n v="3"/>
    <n v="2"/>
    <n v="67176"/>
    <s v="CA-2016-149762"/>
    <s v="United States"/>
    <s v="Morgan Hill"/>
    <s v="California"/>
    <n v="95037"/>
    <x v="1"/>
  </r>
  <r>
    <x v="4005"/>
    <x v="633"/>
    <d v="2016-12-03T00:00:00"/>
    <d v="2016-12-07T00:00:00"/>
    <s v="Standard Class"/>
    <n v="2192"/>
    <n v="8"/>
    <n v="0"/>
    <n v="59184"/>
    <s v="CA-2016-149762"/>
    <s v="United States"/>
    <s v="Morgan Hill"/>
    <s v="California"/>
    <n v="95037"/>
    <x v="1"/>
  </r>
  <r>
    <x v="4005"/>
    <x v="633"/>
    <d v="2016-12-03T00:00:00"/>
    <d v="2016-12-07T00:00:00"/>
    <s v="Standard Class"/>
    <n v="4872"/>
    <n v="3"/>
    <n v="0"/>
    <n v="7308"/>
    <s v="CA-2016-149762"/>
    <s v="United States"/>
    <s v="Morgan Hill"/>
    <s v="California"/>
    <n v="95037"/>
    <x v="1"/>
  </r>
  <r>
    <x v="4005"/>
    <x v="633"/>
    <d v="2016-12-03T00:00:00"/>
    <d v="2016-12-07T00:00:00"/>
    <s v="Standard Class"/>
    <n v="205666"/>
    <n v="2"/>
    <n v="15"/>
    <n v="-12098"/>
    <s v="CA-2016-149762"/>
    <s v="United States"/>
    <s v="Morgan Hill"/>
    <s v="California"/>
    <n v="95037"/>
    <x v="1"/>
  </r>
  <r>
    <x v="4006"/>
    <x v="633"/>
    <d v="2017-03-20T00:00:00"/>
    <d v="2017-03-24T00:00:00"/>
    <s v="Standard Class"/>
    <n v="2380"/>
    <n v="2"/>
    <n v="0"/>
    <n v="3808"/>
    <s v="US-2017-143770"/>
    <s v="United States"/>
    <s v="Middletown"/>
    <s v="Connecticut"/>
    <n v="6457"/>
    <x v="2"/>
  </r>
  <r>
    <x v="4006"/>
    <x v="633"/>
    <d v="2017-03-20T00:00:00"/>
    <d v="2017-03-24T00:00:00"/>
    <s v="Standard Class"/>
    <n v="6196"/>
    <n v="2"/>
    <n v="0"/>
    <n v="27882"/>
    <s v="US-2017-143770"/>
    <s v="United States"/>
    <s v="Middletown"/>
    <s v="Connecticut"/>
    <n v="6457"/>
    <x v="2"/>
  </r>
  <r>
    <x v="4007"/>
    <x v="633"/>
    <d v="2017-12-09T00:00:00"/>
    <d v="2017-12-15T00:00:00"/>
    <s v="Standard Class"/>
    <n v="11088"/>
    <n v="7"/>
    <n v="7"/>
    <n v="-81312"/>
    <s v="US-2017-132927"/>
    <s v="United States"/>
    <s v="Philadelphia"/>
    <s v="Pennsylvania"/>
    <n v="19134"/>
    <x v="2"/>
  </r>
  <r>
    <x v="4008"/>
    <x v="634"/>
    <d v="2016-02-13T00:00:00"/>
    <d v="2016-02-18T00:00:00"/>
    <s v="Standard Class"/>
    <n v="14682"/>
    <n v="3"/>
    <n v="0"/>
    <n v="7341"/>
    <s v="CA-2016-112942"/>
    <s v="United States"/>
    <s v="Los Angeles"/>
    <s v="California"/>
    <n v="90045"/>
    <x v="1"/>
  </r>
  <r>
    <x v="4009"/>
    <x v="634"/>
    <d v="2017-12-16T00:00:00"/>
    <d v="2017-12-23T00:00:00"/>
    <s v="Standard Class"/>
    <n v="33376"/>
    <n v="4"/>
    <n v="2"/>
    <n v="1043"/>
    <s v="CA-2017-104381"/>
    <s v="United States"/>
    <s v="Rochester"/>
    <s v="New York"/>
    <n v="14609"/>
    <x v="2"/>
  </r>
  <r>
    <x v="4010"/>
    <x v="634"/>
    <d v="2016-06-07T00:00:00"/>
    <d v="2016-06-10T00:00:00"/>
    <s v="First Class"/>
    <n v="324"/>
    <n v="5"/>
    <n v="0"/>
    <n v="15552"/>
    <s v="CA-2016-120558"/>
    <s v="United States"/>
    <s v="New York City"/>
    <s v="New York"/>
    <n v="10035"/>
    <x v="2"/>
  </r>
  <r>
    <x v="4011"/>
    <x v="634"/>
    <d v="2017-10-30T00:00:00"/>
    <d v="2017-11-01T00:00:00"/>
    <s v="First Class"/>
    <n v="10598"/>
    <n v="7"/>
    <n v="0"/>
    <n v="42392"/>
    <s v="CA-2017-155292"/>
    <s v="United States"/>
    <s v="Richmond"/>
    <s v="Kentucky"/>
    <n v="40475"/>
    <x v="3"/>
  </r>
  <r>
    <x v="4011"/>
    <x v="634"/>
    <d v="2017-10-30T00:00:00"/>
    <d v="2017-11-01T00:00:00"/>
    <s v="First Class"/>
    <n v="3506"/>
    <n v="2"/>
    <n v="0"/>
    <n v="10518"/>
    <s v="CA-2017-155292"/>
    <s v="United States"/>
    <s v="Richmond"/>
    <s v="Kentucky"/>
    <n v="40475"/>
    <x v="3"/>
  </r>
  <r>
    <x v="4011"/>
    <x v="634"/>
    <d v="2017-10-30T00:00:00"/>
    <d v="2017-11-01T00:00:00"/>
    <s v="First Class"/>
    <n v="3394"/>
    <n v="1"/>
    <n v="0"/>
    <n v="91638"/>
    <s v="CA-2017-155292"/>
    <s v="United States"/>
    <s v="Richmond"/>
    <s v="Kentucky"/>
    <n v="40475"/>
    <x v="3"/>
  </r>
  <r>
    <x v="4011"/>
    <x v="634"/>
    <d v="2017-10-30T00:00:00"/>
    <d v="2017-11-01T00:00:00"/>
    <s v="First Class"/>
    <n v="300"/>
    <n v="8"/>
    <n v="0"/>
    <n v="144"/>
    <s v="CA-2017-155292"/>
    <s v="United States"/>
    <s v="Richmond"/>
    <s v="Kentucky"/>
    <n v="40475"/>
    <x v="3"/>
  </r>
  <r>
    <x v="4012"/>
    <x v="634"/>
    <d v="2017-02-03T00:00:00"/>
    <d v="2017-02-07T00:00:00"/>
    <s v="Second Class"/>
    <n v="5184"/>
    <n v="1"/>
    <n v="2"/>
    <n v="18144"/>
    <s v="CA-2017-127474"/>
    <s v="United States"/>
    <s v="Chicago"/>
    <s v="Illinois"/>
    <n v="60610"/>
    <x v="0"/>
  </r>
  <r>
    <x v="4012"/>
    <x v="634"/>
    <d v="2017-02-03T00:00:00"/>
    <d v="2017-02-07T00:00:00"/>
    <s v="Second Class"/>
    <n v="65584"/>
    <n v="2"/>
    <n v="2"/>
    <n v="237742"/>
    <s v="CA-2017-127474"/>
    <s v="United States"/>
    <s v="Chicago"/>
    <s v="Illinois"/>
    <n v="60610"/>
    <x v="0"/>
  </r>
  <r>
    <x v="4012"/>
    <x v="634"/>
    <d v="2017-02-03T00:00:00"/>
    <d v="2017-02-07T00:00:00"/>
    <s v="Second Class"/>
    <n v="222"/>
    <n v="1"/>
    <n v="6"/>
    <n v="-26085"/>
    <s v="CA-2017-127474"/>
    <s v="United States"/>
    <s v="Chicago"/>
    <s v="Illinois"/>
    <n v="60610"/>
    <x v="0"/>
  </r>
  <r>
    <x v="4012"/>
    <x v="634"/>
    <d v="2017-02-03T00:00:00"/>
    <d v="2017-02-07T00:00:00"/>
    <s v="Second Class"/>
    <n v="4194"/>
    <n v="5"/>
    <n v="2"/>
    <n v="14679"/>
    <s v="CA-2017-127474"/>
    <s v="United States"/>
    <s v="Chicago"/>
    <s v="Illinois"/>
    <n v="60610"/>
    <x v="0"/>
  </r>
  <r>
    <x v="4013"/>
    <x v="634"/>
    <d v="2016-12-27T00:00:00"/>
    <d v="2016-12-30T00:00:00"/>
    <s v="First Class"/>
    <n v="17184"/>
    <n v="6"/>
    <n v="2"/>
    <n v="62292"/>
    <s v="CA-2016-102596"/>
    <s v="United States"/>
    <s v="Akron"/>
    <s v="Ohio"/>
    <n v="44312"/>
    <x v="2"/>
  </r>
  <r>
    <x v="4014"/>
    <x v="634"/>
    <d v="2016-09-02T00:00:00"/>
    <d v="2016-09-07T00:00:00"/>
    <s v="Second Class"/>
    <n v="8608"/>
    <n v="8"/>
    <n v="8"/>
    <n v="-133424"/>
    <s v="CA-2016-112739"/>
    <s v="United States"/>
    <s v="Houston"/>
    <s v="Texas"/>
    <n v="77070"/>
    <x v="0"/>
  </r>
  <r>
    <x v="4014"/>
    <x v="634"/>
    <d v="2016-09-02T00:00:00"/>
    <d v="2016-09-07T00:00:00"/>
    <s v="Second Class"/>
    <n v="15956"/>
    <n v="5"/>
    <n v="2"/>
    <n v="339065"/>
    <s v="CA-2016-112739"/>
    <s v="United States"/>
    <s v="Houston"/>
    <s v="Texas"/>
    <n v="77070"/>
    <x v="0"/>
  </r>
  <r>
    <x v="4015"/>
    <x v="634"/>
    <d v="2014-10-27T00:00:00"/>
    <d v="2014-11-01T00:00:00"/>
    <s v="Standard Class"/>
    <n v="10368"/>
    <n v="2"/>
    <n v="2"/>
    <n v="36288"/>
    <s v="CA-2014-148285"/>
    <s v="United States"/>
    <s v="Fayetteville"/>
    <s v="North Carolina"/>
    <n v="28314"/>
    <x v="3"/>
  </r>
  <r>
    <x v="4015"/>
    <x v="634"/>
    <d v="2014-10-27T00:00:00"/>
    <d v="2014-11-01T00:00:00"/>
    <s v="Standard Class"/>
    <n v="11952"/>
    <n v="3"/>
    <n v="2"/>
    <n v="40338"/>
    <s v="CA-2014-148285"/>
    <s v="United States"/>
    <s v="Fayetteville"/>
    <s v="North Carolina"/>
    <n v="28314"/>
    <x v="3"/>
  </r>
  <r>
    <x v="4016"/>
    <x v="635"/>
    <d v="2016-11-16T00:00:00"/>
    <d v="2016-11-20T00:00:00"/>
    <s v="Standard Class"/>
    <n v="284"/>
    <n v="5"/>
    <n v="0"/>
    <n v="13348"/>
    <s v="CA-2016-154508"/>
    <s v="United States"/>
    <s v="Carlsbad"/>
    <s v="New Mexico"/>
    <n v="88220"/>
    <x v="1"/>
  </r>
  <r>
    <x v="4017"/>
    <x v="635"/>
    <d v="2017-09-07T00:00:00"/>
    <d v="2017-09-12T00:00:00"/>
    <s v="Standard Class"/>
    <n v="3768"/>
    <n v="3"/>
    <n v="2"/>
    <n v="2355"/>
    <s v="CA-2017-124401"/>
    <s v="United States"/>
    <s v="Portland"/>
    <s v="Oregon"/>
    <n v="97206"/>
    <x v="1"/>
  </r>
  <r>
    <x v="4017"/>
    <x v="635"/>
    <d v="2017-09-07T00:00:00"/>
    <d v="2017-09-12T00:00:00"/>
    <s v="Standard Class"/>
    <n v="279944"/>
    <n v="7"/>
    <n v="2"/>
    <n v="804839"/>
    <s v="CA-2017-124401"/>
    <s v="United States"/>
    <s v="Portland"/>
    <s v="Oregon"/>
    <n v="97206"/>
    <x v="1"/>
  </r>
  <r>
    <x v="4018"/>
    <x v="635"/>
    <d v="2014-11-10T00:00:00"/>
    <d v="2014-11-16T00:00:00"/>
    <s v="Standard Class"/>
    <n v="601536"/>
    <n v="8"/>
    <n v="2"/>
    <n v="601536"/>
    <s v="CA-2014-158372"/>
    <s v="United States"/>
    <s v="San Diego"/>
    <s v="California"/>
    <n v="92037"/>
    <x v="1"/>
  </r>
  <r>
    <x v="4018"/>
    <x v="635"/>
    <d v="2014-11-10T00:00:00"/>
    <d v="2014-11-16T00:00:00"/>
    <s v="Standard Class"/>
    <n v="1099"/>
    <n v="1"/>
    <n v="0"/>
    <n v="42861"/>
    <s v="CA-2014-158372"/>
    <s v="United States"/>
    <s v="San Diego"/>
    <s v="California"/>
    <n v="92037"/>
    <x v="1"/>
  </r>
  <r>
    <x v="4018"/>
    <x v="635"/>
    <d v="2014-11-10T00:00:00"/>
    <d v="2014-11-16T00:00:00"/>
    <s v="Standard Class"/>
    <n v="3988"/>
    <n v="2"/>
    <n v="0"/>
    <n v="111664"/>
    <s v="CA-2014-158372"/>
    <s v="United States"/>
    <s v="San Diego"/>
    <s v="California"/>
    <n v="92037"/>
    <x v="1"/>
  </r>
  <r>
    <x v="4018"/>
    <x v="635"/>
    <d v="2014-11-10T00:00:00"/>
    <d v="2014-11-16T00:00:00"/>
    <s v="Standard Class"/>
    <n v="6224"/>
    <n v="8"/>
    <n v="0"/>
    <n v="28008"/>
    <s v="CA-2014-158372"/>
    <s v="United States"/>
    <s v="San Diego"/>
    <s v="California"/>
    <n v="92037"/>
    <x v="1"/>
  </r>
  <r>
    <x v="4018"/>
    <x v="635"/>
    <d v="2014-11-10T00:00:00"/>
    <d v="2014-11-16T00:00:00"/>
    <s v="Standard Class"/>
    <n v="532"/>
    <n v="5"/>
    <n v="0"/>
    <n v="14896"/>
    <s v="CA-2014-158372"/>
    <s v="United States"/>
    <s v="San Diego"/>
    <s v="California"/>
    <n v="92037"/>
    <x v="1"/>
  </r>
  <r>
    <x v="4018"/>
    <x v="635"/>
    <d v="2014-11-10T00:00:00"/>
    <d v="2014-11-16T00:00:00"/>
    <s v="Standard Class"/>
    <n v="3984"/>
    <n v="8"/>
    <n v="0"/>
    <n v="183264"/>
    <s v="CA-2014-158372"/>
    <s v="United States"/>
    <s v="San Diego"/>
    <s v="California"/>
    <n v="92037"/>
    <x v="1"/>
  </r>
  <r>
    <x v="4019"/>
    <x v="635"/>
    <d v="2015-03-22T00:00:00"/>
    <d v="2015-03-24T00:00:00"/>
    <s v="First Class"/>
    <n v="15984"/>
    <n v="2"/>
    <n v="2"/>
    <n v="11988"/>
    <s v="CA-2015-163440"/>
    <s v="United States"/>
    <s v="Thousand Oaks"/>
    <s v="California"/>
    <n v="91360"/>
    <x v="1"/>
  </r>
  <r>
    <x v="4020"/>
    <x v="635"/>
    <d v="2016-09-24T00:00:00"/>
    <d v="2016-09-28T00:00:00"/>
    <s v="Standard Class"/>
    <n v="12795"/>
    <n v="3"/>
    <n v="0"/>
    <n v="217515"/>
    <s v="CA-2016-154235"/>
    <s v="United States"/>
    <s v="Bloomington"/>
    <s v="Indiana"/>
    <n v="47401"/>
    <x v="0"/>
  </r>
  <r>
    <x v="4021"/>
    <x v="635"/>
    <d v="2016-06-23T00:00:00"/>
    <d v="2016-06-25T00:00:00"/>
    <s v="Second Class"/>
    <n v="9368"/>
    <n v="4"/>
    <n v="0"/>
    <n v="252936"/>
    <s v="CA-2016-140382"/>
    <s v="United States"/>
    <s v="San Francisco"/>
    <s v="California"/>
    <n v="94109"/>
    <x v="1"/>
  </r>
  <r>
    <x v="4021"/>
    <x v="635"/>
    <d v="2016-06-23T00:00:00"/>
    <d v="2016-06-25T00:00:00"/>
    <s v="Second Class"/>
    <n v="2193"/>
    <n v="3"/>
    <n v="0"/>
    <n v="103071"/>
    <s v="CA-2016-140382"/>
    <s v="United States"/>
    <s v="San Francisco"/>
    <s v="California"/>
    <n v="94109"/>
    <x v="1"/>
  </r>
  <r>
    <x v="4021"/>
    <x v="635"/>
    <d v="2016-06-23T00:00:00"/>
    <d v="2016-06-25T00:00:00"/>
    <s v="Second Class"/>
    <n v="862344"/>
    <n v="7"/>
    <n v="2"/>
    <n v="970137"/>
    <s v="CA-2016-140382"/>
    <s v="United States"/>
    <s v="San Francisco"/>
    <s v="California"/>
    <n v="94109"/>
    <x v="1"/>
  </r>
  <r>
    <x v="4021"/>
    <x v="635"/>
    <d v="2016-06-23T00:00:00"/>
    <d v="2016-06-25T00:00:00"/>
    <s v="Second Class"/>
    <n v="1998"/>
    <n v="1"/>
    <n v="0"/>
    <n v="93906"/>
    <s v="CA-2016-140382"/>
    <s v="United States"/>
    <s v="San Francisco"/>
    <s v="California"/>
    <n v="94109"/>
    <x v="1"/>
  </r>
  <r>
    <x v="4022"/>
    <x v="635"/>
    <d v="2015-05-26T00:00:00"/>
    <d v="2015-05-31T00:00:00"/>
    <s v="Standard Class"/>
    <n v="2024"/>
    <n v="1"/>
    <n v="0"/>
    <n v="78936"/>
    <s v="CA-2015-148964"/>
    <s v="United States"/>
    <s v="Bellevue"/>
    <s v="Washington"/>
    <n v="98006"/>
    <x v="1"/>
  </r>
  <r>
    <x v="4023"/>
    <x v="635"/>
    <d v="2014-11-19T00:00:00"/>
    <d v="2014-11-21T00:00:00"/>
    <s v="First Class"/>
    <n v="47496"/>
    <n v="1"/>
    <n v="2"/>
    <n v="-11874"/>
    <s v="US-2014-149034"/>
    <s v="United States"/>
    <s v="Philadelphia"/>
    <s v="Pennsylvania"/>
    <n v="19120"/>
    <x v="2"/>
  </r>
  <r>
    <x v="4024"/>
    <x v="635"/>
    <d v="2014-04-05T00:00:00"/>
    <d v="2014-04-07T00:00:00"/>
    <s v="Second Class"/>
    <n v="267"/>
    <n v="2"/>
    <n v="0"/>
    <n v="7476"/>
    <s v="CA-2014-149104"/>
    <s v="United States"/>
    <s v="Dearborn Heights"/>
    <s v="Michigan"/>
    <n v="48127"/>
    <x v="0"/>
  </r>
  <r>
    <x v="4024"/>
    <x v="635"/>
    <d v="2014-04-05T00:00:00"/>
    <d v="2014-04-07T00:00:00"/>
    <s v="Second Class"/>
    <n v="402"/>
    <n v="5"/>
    <n v="0"/>
    <n v="1809"/>
    <s v="CA-2014-149104"/>
    <s v="United States"/>
    <s v="Dearborn Heights"/>
    <s v="Michigan"/>
    <n v="48127"/>
    <x v="0"/>
  </r>
  <r>
    <x v="4024"/>
    <x v="635"/>
    <d v="2014-04-05T00:00:00"/>
    <d v="2014-04-07T00:00:00"/>
    <s v="Second Class"/>
    <n v="1389"/>
    <n v="3"/>
    <n v="0"/>
    <n v="45837"/>
    <s v="CA-2014-149104"/>
    <s v="United States"/>
    <s v="Dearborn Heights"/>
    <s v="Michigan"/>
    <n v="48127"/>
    <x v="0"/>
  </r>
  <r>
    <x v="4024"/>
    <x v="635"/>
    <d v="2014-04-05T00:00:00"/>
    <d v="2014-04-07T00:00:00"/>
    <s v="Second Class"/>
    <n v="68982"/>
    <n v="6"/>
    <n v="0"/>
    <n v="206946"/>
    <s v="CA-2014-149104"/>
    <s v="United States"/>
    <s v="Dearborn Heights"/>
    <s v="Michigan"/>
    <n v="48127"/>
    <x v="0"/>
  </r>
  <r>
    <x v="4025"/>
    <x v="636"/>
    <d v="2017-04-10T00:00:00"/>
    <d v="2017-04-10T00:00:00"/>
    <s v="Same Day"/>
    <n v="10368"/>
    <n v="2"/>
    <n v="2"/>
    <n v="36288"/>
    <s v="CA-2017-125115"/>
    <s v="United States"/>
    <s v="Austin"/>
    <s v="Texas"/>
    <n v="78745"/>
    <x v="0"/>
  </r>
  <r>
    <x v="4025"/>
    <x v="636"/>
    <d v="2017-04-10T00:00:00"/>
    <d v="2017-04-10T00:00:00"/>
    <s v="Same Day"/>
    <n v="95736"/>
    <n v="3"/>
    <n v="2"/>
    <n v="203439"/>
    <s v="CA-2017-125115"/>
    <s v="United States"/>
    <s v="Austin"/>
    <s v="Texas"/>
    <n v="78745"/>
    <x v="0"/>
  </r>
  <r>
    <x v="4026"/>
    <x v="636"/>
    <d v="2015-07-25T00:00:00"/>
    <d v="2015-07-30T00:00:00"/>
    <s v="Standard Class"/>
    <n v="62396"/>
    <n v="5"/>
    <n v="2"/>
    <n v="389975"/>
    <s v="CA-2015-139248"/>
    <s v="United States"/>
    <s v="Los Angeles"/>
    <s v="California"/>
    <n v="90032"/>
    <x v="1"/>
  </r>
  <r>
    <x v="4027"/>
    <x v="636"/>
    <d v="2017-11-18T00:00:00"/>
    <d v="2017-11-23T00:00:00"/>
    <s v="Standard Class"/>
    <n v="55584"/>
    <n v="6"/>
    <n v="2"/>
    <n v="20844"/>
    <s v="CA-2017-160122"/>
    <s v="United States"/>
    <s v="Chicago"/>
    <s v="Illinois"/>
    <n v="60623"/>
    <x v="0"/>
  </r>
  <r>
    <x v="4027"/>
    <x v="636"/>
    <d v="2017-11-18T00:00:00"/>
    <d v="2017-11-23T00:00:00"/>
    <s v="Standard Class"/>
    <n v="127386"/>
    <n v="2"/>
    <n v="3"/>
    <n v="-254772"/>
    <s v="CA-2017-160122"/>
    <s v="United States"/>
    <s v="Chicago"/>
    <s v="Illinois"/>
    <n v="60623"/>
    <x v="0"/>
  </r>
  <r>
    <x v="4028"/>
    <x v="636"/>
    <d v="2014-10-03T00:00:00"/>
    <d v="2014-10-07T00:00:00"/>
    <s v="Standard Class"/>
    <n v="4344"/>
    <n v="3"/>
    <n v="2"/>
    <n v="8688"/>
    <s v="CA-2014-120775"/>
    <s v="United States"/>
    <s v="Dallas"/>
    <s v="Texas"/>
    <n v="75217"/>
    <x v="0"/>
  </r>
  <r>
    <x v="4028"/>
    <x v="636"/>
    <d v="2014-10-03T00:00:00"/>
    <d v="2014-10-07T00:00:00"/>
    <s v="Standard Class"/>
    <n v="31776"/>
    <n v="3"/>
    <n v="6"/>
    <n v="-190656"/>
    <s v="CA-2014-120775"/>
    <s v="United States"/>
    <s v="Dallas"/>
    <s v="Texas"/>
    <n v="75217"/>
    <x v="0"/>
  </r>
  <r>
    <x v="4028"/>
    <x v="636"/>
    <d v="2014-10-03T00:00:00"/>
    <d v="2014-10-07T00:00:00"/>
    <s v="Standard Class"/>
    <n v="4928"/>
    <n v="2"/>
    <n v="2"/>
    <n v="17248"/>
    <s v="CA-2014-120775"/>
    <s v="United States"/>
    <s v="Dallas"/>
    <s v="Texas"/>
    <n v="75217"/>
    <x v="0"/>
  </r>
  <r>
    <x v="4028"/>
    <x v="636"/>
    <d v="2014-10-03T00:00:00"/>
    <d v="2014-10-07T00:00:00"/>
    <s v="Standard Class"/>
    <n v="1788"/>
    <n v="3"/>
    <n v="8"/>
    <n v="-30396"/>
    <s v="CA-2014-120775"/>
    <s v="United States"/>
    <s v="Dallas"/>
    <s v="Texas"/>
    <n v="75217"/>
    <x v="0"/>
  </r>
  <r>
    <x v="4028"/>
    <x v="636"/>
    <d v="2014-10-03T00:00:00"/>
    <d v="2014-10-07T00:00:00"/>
    <s v="Standard Class"/>
    <n v="15072"/>
    <n v="4"/>
    <n v="2"/>
    <n v="-3768"/>
    <s v="CA-2014-120775"/>
    <s v="United States"/>
    <s v="Dallas"/>
    <s v="Texas"/>
    <n v="75217"/>
    <x v="0"/>
  </r>
  <r>
    <x v="4029"/>
    <x v="637"/>
    <d v="2014-12-29T00:00:00"/>
    <d v="2014-12-31T00:00:00"/>
    <s v="Second Class"/>
    <n v="4836"/>
    <n v="5"/>
    <n v="2"/>
    <n v="6045"/>
    <s v="CA-2014-165477"/>
    <s v="United States"/>
    <s v="Kent"/>
    <s v="Ohio"/>
    <n v="44240"/>
    <x v="2"/>
  </r>
  <r>
    <x v="4030"/>
    <x v="638"/>
    <d v="2017-03-03T00:00:00"/>
    <d v="2017-03-07T00:00:00"/>
    <s v="Standard Class"/>
    <n v="2688"/>
    <n v="8"/>
    <n v="2"/>
    <n v="9744"/>
    <s v="CA-2017-127621"/>
    <s v="United States"/>
    <s v="Dallas"/>
    <s v="Texas"/>
    <n v="75081"/>
    <x v="0"/>
  </r>
  <r>
    <x v="4031"/>
    <x v="638"/>
    <d v="2016-07-14T00:00:00"/>
    <d v="2016-07-18T00:00:00"/>
    <s v="Second Class"/>
    <n v="2961"/>
    <n v="9"/>
    <n v="0"/>
    <n v="133245"/>
    <s v="CA-2016-169215"/>
    <s v="United States"/>
    <s v="Auburn"/>
    <s v="New York"/>
    <n v="13021"/>
    <x v="2"/>
  </r>
  <r>
    <x v="4032"/>
    <x v="638"/>
    <d v="2015-12-27T00:00:00"/>
    <d v="2015-12-30T00:00:00"/>
    <s v="First Class"/>
    <n v="19564"/>
    <n v="4"/>
    <n v="0"/>
    <n v="919508"/>
    <s v="CA-2015-151589"/>
    <s v="United States"/>
    <s v="Eau Claire"/>
    <s v="Wisconsin"/>
    <n v="54703"/>
    <x v="0"/>
  </r>
  <r>
    <x v="4032"/>
    <x v="638"/>
    <d v="2015-12-27T00:00:00"/>
    <d v="2015-12-30T00:00:00"/>
    <s v="First Class"/>
    <n v="2399"/>
    <n v="2"/>
    <n v="0"/>
    <n v="7197"/>
    <s v="CA-2015-151589"/>
    <s v="United States"/>
    <s v="Eau Claire"/>
    <s v="Wisconsin"/>
    <n v="54703"/>
    <x v="0"/>
  </r>
  <r>
    <x v="4033"/>
    <x v="638"/>
    <d v="2015-08-15T00:00:00"/>
    <d v="2015-08-19T00:00:00"/>
    <s v="Standard Class"/>
    <n v="10423"/>
    <n v="7"/>
    <n v="0"/>
    <n v="281421"/>
    <s v="CA-2015-142454"/>
    <s v="United States"/>
    <s v="Oakland"/>
    <s v="California"/>
    <n v="94601"/>
    <x v="1"/>
  </r>
  <r>
    <x v="4033"/>
    <x v="638"/>
    <d v="2015-08-15T00:00:00"/>
    <d v="2015-08-19T00:00:00"/>
    <s v="Standard Class"/>
    <n v="7026"/>
    <n v="3"/>
    <n v="0"/>
    <n v="189702"/>
    <s v="CA-2015-142454"/>
    <s v="United States"/>
    <s v="Oakland"/>
    <s v="California"/>
    <n v="94601"/>
    <x v="1"/>
  </r>
  <r>
    <x v="4034"/>
    <x v="638"/>
    <d v="2014-06-03T00:00:00"/>
    <d v="2014-06-06T00:00:00"/>
    <s v="First Class"/>
    <n v="15936"/>
    <n v="4"/>
    <n v="2"/>
    <n v="51792"/>
    <s v="CA-2014-163867"/>
    <s v="United States"/>
    <s v="Decatur"/>
    <s v="Illinois"/>
    <n v="62521"/>
    <x v="0"/>
  </r>
  <r>
    <x v="4034"/>
    <x v="638"/>
    <d v="2014-06-03T00:00:00"/>
    <d v="2014-06-06T00:00:00"/>
    <s v="First Class"/>
    <n v="61544"/>
    <n v="7"/>
    <n v="6"/>
    <n v="-400036"/>
    <s v="CA-2014-163867"/>
    <s v="United States"/>
    <s v="Decatur"/>
    <s v="Illinois"/>
    <n v="62521"/>
    <x v="0"/>
  </r>
  <r>
    <x v="4034"/>
    <x v="638"/>
    <d v="2014-06-03T00:00:00"/>
    <d v="2014-06-06T00:00:00"/>
    <s v="First Class"/>
    <n v="132696"/>
    <n v="3"/>
    <n v="2"/>
    <n v="99522"/>
    <s v="CA-2014-163867"/>
    <s v="United States"/>
    <s v="Decatur"/>
    <s v="Illinois"/>
    <n v="62521"/>
    <x v="0"/>
  </r>
  <r>
    <x v="4035"/>
    <x v="639"/>
    <d v="2014-05-20T00:00:00"/>
    <d v="2014-05-22T00:00:00"/>
    <s v="Second Class"/>
    <n v="3328"/>
    <n v="4"/>
    <n v="0"/>
    <n v="93184"/>
    <s v="US-2014-114188"/>
    <s v="United States"/>
    <s v="Dover"/>
    <s v="New Hampshire"/>
    <n v="3820"/>
    <x v="2"/>
  </r>
  <r>
    <x v="4035"/>
    <x v="639"/>
    <d v="2014-05-20T00:00:00"/>
    <d v="2014-05-22T00:00:00"/>
    <s v="Second Class"/>
    <n v="3852"/>
    <n v="9"/>
    <n v="0"/>
    <n v="119412"/>
    <s v="US-2014-114188"/>
    <s v="United States"/>
    <s v="Dover"/>
    <s v="New Hampshire"/>
    <n v="3820"/>
    <x v="2"/>
  </r>
  <r>
    <x v="4035"/>
    <x v="639"/>
    <d v="2014-05-20T00:00:00"/>
    <d v="2014-05-22T00:00:00"/>
    <s v="Second Class"/>
    <n v="13986"/>
    <n v="7"/>
    <n v="0"/>
    <n v="601398"/>
    <s v="US-2014-114188"/>
    <s v="United States"/>
    <s v="Dover"/>
    <s v="New Hampshire"/>
    <n v="3820"/>
    <x v="2"/>
  </r>
  <r>
    <x v="4036"/>
    <x v="639"/>
    <d v="2016-03-04T00:00:00"/>
    <d v="2016-03-08T00:00:00"/>
    <s v="Second Class"/>
    <n v="1008"/>
    <n v="4"/>
    <n v="2"/>
    <n v="3528"/>
    <s v="CA-2016-122518"/>
    <s v="United States"/>
    <s v="Miami"/>
    <s v="Florida"/>
    <n v="33180"/>
    <x v="3"/>
  </r>
  <r>
    <x v="4037"/>
    <x v="639"/>
    <d v="2016-11-28T00:00:00"/>
    <d v="2016-12-01T00:00:00"/>
    <s v="Second Class"/>
    <n v="18267"/>
    <n v="3"/>
    <n v="0"/>
    <n v="529743"/>
    <s v="CA-2016-163167"/>
    <s v="United States"/>
    <s v="Marietta"/>
    <s v="Georgia"/>
    <n v="30062"/>
    <x v="3"/>
  </r>
  <r>
    <x v="4037"/>
    <x v="639"/>
    <d v="2016-11-28T00:00:00"/>
    <d v="2016-12-01T00:00:00"/>
    <s v="Second Class"/>
    <n v="1017"/>
    <n v="6"/>
    <n v="0"/>
    <n v="6102"/>
    <s v="CA-2016-163167"/>
    <s v="United States"/>
    <s v="Marietta"/>
    <s v="Georgia"/>
    <n v="30062"/>
    <x v="3"/>
  </r>
  <r>
    <x v="4037"/>
    <x v="639"/>
    <d v="2016-11-28T00:00:00"/>
    <d v="2016-12-01T00:00:00"/>
    <s v="Second Class"/>
    <n v="112602"/>
    <n v="3"/>
    <n v="0"/>
    <n v="56301"/>
    <s v="CA-2016-163167"/>
    <s v="United States"/>
    <s v="Marietta"/>
    <s v="Georgia"/>
    <n v="30062"/>
    <x v="3"/>
  </r>
  <r>
    <x v="4037"/>
    <x v="639"/>
    <d v="2016-11-28T00:00:00"/>
    <d v="2016-12-01T00:00:00"/>
    <s v="Second Class"/>
    <n v="12633"/>
    <n v="6"/>
    <n v="0"/>
    <n v="315825"/>
    <s v="CA-2016-163167"/>
    <s v="United States"/>
    <s v="Marietta"/>
    <s v="Georgia"/>
    <n v="30062"/>
    <x v="3"/>
  </r>
  <r>
    <x v="4038"/>
    <x v="639"/>
    <d v="2014-12-13T00:00:00"/>
    <d v="2014-12-17T00:00:00"/>
    <s v="Standard Class"/>
    <n v="8796"/>
    <n v="3"/>
    <n v="2"/>
    <n v="76965"/>
    <s v="CA-2014-124079"/>
    <s v="United States"/>
    <s v="Phoenix"/>
    <s v="Arizona"/>
    <n v="85023"/>
    <x v="1"/>
  </r>
  <r>
    <x v="4038"/>
    <x v="639"/>
    <d v="2014-12-13T00:00:00"/>
    <d v="2014-12-17T00:00:00"/>
    <s v="Standard Class"/>
    <n v="5214"/>
    <n v="2"/>
    <n v="7"/>
    <n v="-41712"/>
    <s v="CA-2014-124079"/>
    <s v="United States"/>
    <s v="Phoenix"/>
    <s v="Arizona"/>
    <n v="85023"/>
    <x v="1"/>
  </r>
  <r>
    <x v="4039"/>
    <x v="639"/>
    <d v="2014-09-16T00:00:00"/>
    <d v="2014-09-19T00:00:00"/>
    <s v="First Class"/>
    <n v="33552"/>
    <n v="1"/>
    <n v="2"/>
    <n v="12582"/>
    <s v="CA-2014-141152"/>
    <s v="United States"/>
    <s v="New York City"/>
    <s v="New York"/>
    <n v="10024"/>
    <x v="2"/>
  </r>
  <r>
    <x v="4040"/>
    <x v="639"/>
    <d v="2016-12-05T00:00:00"/>
    <d v="2016-12-08T00:00:00"/>
    <s v="Second Class"/>
    <n v="11952"/>
    <n v="3"/>
    <n v="2"/>
    <n v="38844"/>
    <s v="CA-2016-145009"/>
    <s v="United States"/>
    <s v="Chicago"/>
    <s v="Illinois"/>
    <n v="60610"/>
    <x v="0"/>
  </r>
  <r>
    <x v="4041"/>
    <x v="639"/>
    <d v="2014-11-30T00:00:00"/>
    <d v="2014-12-04T00:00:00"/>
    <s v="Standard Class"/>
    <n v="6642"/>
    <n v="9"/>
    <n v="7"/>
    <n v="-4428"/>
    <s v="CA-2014-148425"/>
    <s v="United States"/>
    <s v="Orlando"/>
    <s v="Florida"/>
    <n v="32839"/>
    <x v="3"/>
  </r>
  <r>
    <x v="4042"/>
    <x v="639"/>
    <d v="2015-06-23T00:00:00"/>
    <d v="2015-06-29T00:00:00"/>
    <s v="Standard Class"/>
    <n v="2742"/>
    <n v="3"/>
    <n v="0"/>
    <n v="93228"/>
    <s v="CA-2015-106187"/>
    <s v="United States"/>
    <s v="East Point"/>
    <s v="Georgia"/>
    <n v="30344"/>
    <x v="3"/>
  </r>
  <r>
    <x v="4042"/>
    <x v="639"/>
    <d v="2015-06-23T00:00:00"/>
    <d v="2015-06-29T00:00:00"/>
    <s v="Standard Class"/>
    <n v="16598"/>
    <n v="1"/>
    <n v="0"/>
    <n v="74691"/>
    <s v="CA-2015-106187"/>
    <s v="United States"/>
    <s v="East Point"/>
    <s v="Georgia"/>
    <n v="30344"/>
    <x v="3"/>
  </r>
  <r>
    <x v="4042"/>
    <x v="639"/>
    <d v="2015-06-23T00:00:00"/>
    <d v="2015-06-29T00:00:00"/>
    <s v="Standard Class"/>
    <n v="750"/>
    <n v="3"/>
    <n v="0"/>
    <n v="180"/>
    <s v="CA-2015-106187"/>
    <s v="United States"/>
    <s v="East Point"/>
    <s v="Georgia"/>
    <n v="30344"/>
    <x v="3"/>
  </r>
  <r>
    <x v="4043"/>
    <x v="640"/>
    <d v="2017-10-02T00:00:00"/>
    <d v="2017-10-06T00:00:00"/>
    <s v="Standard Class"/>
    <n v="5805"/>
    <n v="3"/>
    <n v="0"/>
    <n v="26703"/>
    <s v="CA-2017-126074"/>
    <s v="United States"/>
    <s v="Trenton"/>
    <s v="Michigan"/>
    <n v="48183"/>
    <x v="0"/>
  </r>
  <r>
    <x v="4043"/>
    <x v="640"/>
    <d v="2017-10-02T00:00:00"/>
    <d v="2017-10-06T00:00:00"/>
    <s v="Standard Class"/>
    <n v="15774"/>
    <n v="11"/>
    <n v="0"/>
    <n v="567864"/>
    <s v="CA-2017-126074"/>
    <s v="United States"/>
    <s v="Trenton"/>
    <s v="Michigan"/>
    <n v="48183"/>
    <x v="0"/>
  </r>
  <r>
    <x v="4043"/>
    <x v="640"/>
    <d v="2017-10-02T00:00:00"/>
    <d v="2017-10-06T00:00:00"/>
    <s v="Standard Class"/>
    <n v="5698"/>
    <n v="7"/>
    <n v="0"/>
    <n v="22792"/>
    <s v="CA-2017-126074"/>
    <s v="United States"/>
    <s v="Trenton"/>
    <s v="Michigan"/>
    <n v="48183"/>
    <x v="0"/>
  </r>
  <r>
    <x v="4043"/>
    <x v="640"/>
    <d v="2017-10-02T00:00:00"/>
    <d v="2017-10-06T00:00:00"/>
    <s v="Standard Class"/>
    <n v="288"/>
    <n v="1"/>
    <n v="0"/>
    <n v="14112"/>
    <s v="CA-2017-126074"/>
    <s v="United States"/>
    <s v="Trenton"/>
    <s v="Michigan"/>
    <n v="48183"/>
    <x v="0"/>
  </r>
  <r>
    <x v="4044"/>
    <x v="640"/>
    <d v="2016-08-26T00:00:00"/>
    <d v="2016-08-27T00:00:00"/>
    <s v="First Class"/>
    <n v="1023"/>
    <n v="3"/>
    <n v="0"/>
    <n v="49104"/>
    <s v="CA-2016-105585"/>
    <s v="United States"/>
    <s v="San Jose"/>
    <s v="California"/>
    <n v="95123"/>
    <x v="1"/>
  </r>
  <r>
    <x v="4044"/>
    <x v="640"/>
    <d v="2016-08-26T00:00:00"/>
    <d v="2016-08-27T00:00:00"/>
    <s v="First Class"/>
    <n v="1549"/>
    <n v="5"/>
    <n v="0"/>
    <n v="69705"/>
    <s v="CA-2016-105585"/>
    <s v="United States"/>
    <s v="San Jose"/>
    <s v="California"/>
    <n v="95123"/>
    <x v="1"/>
  </r>
  <r>
    <x v="4045"/>
    <x v="640"/>
    <d v="2014-08-06T00:00:00"/>
    <d v="2014-08-11T00:00:00"/>
    <s v="Second Class"/>
    <n v="6291"/>
    <n v="3"/>
    <n v="0"/>
    <n v="226476"/>
    <s v="CA-2014-115357"/>
    <s v="United States"/>
    <s v="Columbia"/>
    <s v="South Carolina"/>
    <n v="29203"/>
    <x v="3"/>
  </r>
  <r>
    <x v="4046"/>
    <x v="640"/>
    <d v="2016-06-28T00:00:00"/>
    <d v="2016-07-02T00:00:00"/>
    <s v="Second Class"/>
    <n v="359976"/>
    <n v="3"/>
    <n v="2"/>
    <n v="359976"/>
    <s v="CA-2016-110044"/>
    <s v="United States"/>
    <s v="Chicago"/>
    <s v="Illinois"/>
    <n v="60610"/>
    <x v="0"/>
  </r>
  <r>
    <x v="4047"/>
    <x v="640"/>
    <d v="2015-04-18T00:00:00"/>
    <d v="2015-04-23T00:00:00"/>
    <s v="Second Class"/>
    <n v="2193"/>
    <n v="3"/>
    <n v="0"/>
    <n v="103071"/>
    <s v="US-2015-134271"/>
    <s v="United States"/>
    <s v="New York City"/>
    <s v="New York"/>
    <n v="10024"/>
    <x v="2"/>
  </r>
  <r>
    <x v="4048"/>
    <x v="640"/>
    <d v="2017-07-29T00:00:00"/>
    <d v="2017-08-03T00:00:00"/>
    <s v="Standard Class"/>
    <n v="3348"/>
    <n v="2"/>
    <n v="0"/>
    <n v="164052"/>
    <s v="US-2017-130953"/>
    <s v="United States"/>
    <s v="Oklahoma City"/>
    <s v="Oklahoma"/>
    <n v="73120"/>
    <x v="0"/>
  </r>
  <r>
    <x v="4048"/>
    <x v="640"/>
    <d v="2017-07-29T00:00:00"/>
    <d v="2017-08-03T00:00:00"/>
    <s v="Standard Class"/>
    <n v="46197"/>
    <n v="3"/>
    <n v="0"/>
    <n v="1339713"/>
    <s v="US-2017-130953"/>
    <s v="United States"/>
    <s v="Oklahoma City"/>
    <s v="Oklahoma"/>
    <n v="73120"/>
    <x v="0"/>
  </r>
  <r>
    <x v="4048"/>
    <x v="640"/>
    <d v="2017-07-29T00:00:00"/>
    <d v="2017-08-03T00:00:00"/>
    <s v="Standard Class"/>
    <n v="13762"/>
    <n v="2"/>
    <n v="0"/>
    <n v="605528"/>
    <s v="US-2017-130953"/>
    <s v="United States"/>
    <s v="Oklahoma City"/>
    <s v="Oklahoma"/>
    <n v="73120"/>
    <x v="0"/>
  </r>
  <r>
    <x v="4048"/>
    <x v="640"/>
    <d v="2017-07-29T00:00:00"/>
    <d v="2017-08-03T00:00:00"/>
    <s v="Standard Class"/>
    <n v="30267"/>
    <n v="3"/>
    <n v="0"/>
    <n v="726408"/>
    <s v="US-2017-130953"/>
    <s v="United States"/>
    <s v="Oklahoma City"/>
    <s v="Oklahoma"/>
    <n v="73120"/>
    <x v="0"/>
  </r>
  <r>
    <x v="4049"/>
    <x v="640"/>
    <d v="2015-07-18T00:00:00"/>
    <d v="2015-07-22T00:00:00"/>
    <s v="Standard Class"/>
    <n v="51996"/>
    <n v="4"/>
    <n v="0"/>
    <n v="1767864"/>
    <s v="CA-2015-111206"/>
    <s v="United States"/>
    <s v="San Diego"/>
    <s v="California"/>
    <n v="92105"/>
    <x v="1"/>
  </r>
  <r>
    <x v="4050"/>
    <x v="641"/>
    <d v="2017-12-24T00:00:00"/>
    <d v="2017-12-29T00:00:00"/>
    <s v="Standard Class"/>
    <n v="3591"/>
    <n v="3"/>
    <n v="0"/>
    <n v="96957"/>
    <s v="CA-2017-117933"/>
    <s v="United States"/>
    <s v="New York City"/>
    <s v="New York"/>
    <n v="10024"/>
    <x v="2"/>
  </r>
  <r>
    <x v="4051"/>
    <x v="641"/>
    <d v="2014-12-17T00:00:00"/>
    <d v="2014-12-19T00:00:00"/>
    <s v="Second Class"/>
    <n v="4005"/>
    <n v="3"/>
    <n v="0"/>
    <n v="11214"/>
    <s v="CA-2014-123925"/>
    <s v="United States"/>
    <s v="Columbus"/>
    <s v="Georgia"/>
    <n v="31907"/>
    <x v="3"/>
  </r>
  <r>
    <x v="4052"/>
    <x v="641"/>
    <d v="2014-11-12T00:00:00"/>
    <d v="2014-11-12T00:00:00"/>
    <s v="Same Day"/>
    <n v="49632"/>
    <n v="4"/>
    <n v="2"/>
    <n v="49632"/>
    <s v="CA-2014-151078"/>
    <s v="United States"/>
    <s v="San Antonio"/>
    <s v="Texas"/>
    <n v="78207"/>
    <x v="0"/>
  </r>
  <r>
    <x v="4053"/>
    <x v="641"/>
    <d v="2017-04-16T00:00:00"/>
    <d v="2017-04-20T00:00:00"/>
    <s v="Standard Class"/>
    <n v="1371"/>
    <n v="5"/>
    <n v="7"/>
    <n v="-10054"/>
    <s v="CA-2017-136497"/>
    <s v="United States"/>
    <s v="Columbus"/>
    <s v="Ohio"/>
    <n v="43229"/>
    <x v="2"/>
  </r>
  <r>
    <x v="4054"/>
    <x v="641"/>
    <d v="2016-12-12T00:00:00"/>
    <d v="2016-12-16T00:00:00"/>
    <s v="Standard Class"/>
    <n v="38364"/>
    <n v="6"/>
    <n v="0"/>
    <n v="1227648"/>
    <s v="CA-2016-136686"/>
    <s v="United States"/>
    <s v="Pasadena"/>
    <s v="California"/>
    <n v="91104"/>
    <x v="1"/>
  </r>
  <r>
    <x v="4054"/>
    <x v="641"/>
    <d v="2016-12-12T00:00:00"/>
    <d v="2016-12-16T00:00:00"/>
    <s v="Standard Class"/>
    <n v="5652"/>
    <n v="3"/>
    <n v="0"/>
    <n v="158256"/>
    <s v="CA-2016-136686"/>
    <s v="United States"/>
    <s v="Pasadena"/>
    <s v="California"/>
    <n v="91104"/>
    <x v="1"/>
  </r>
  <r>
    <x v="4055"/>
    <x v="641"/>
    <d v="2016-04-18T00:00:00"/>
    <d v="2016-04-22T00:00:00"/>
    <s v="Standard Class"/>
    <n v="20392"/>
    <n v="4"/>
    <n v="0"/>
    <n v="550584"/>
    <s v="CA-2016-139381"/>
    <s v="United States"/>
    <s v="Chesapeake"/>
    <s v="Virginia"/>
    <n v="23320"/>
    <x v="3"/>
  </r>
  <r>
    <x v="4055"/>
    <x v="641"/>
    <d v="2016-04-18T00:00:00"/>
    <d v="2016-04-22T00:00:00"/>
    <s v="Standard Class"/>
    <n v="2956"/>
    <n v="4"/>
    <n v="0"/>
    <n v="79812"/>
    <s v="CA-2016-139381"/>
    <s v="United States"/>
    <s v="Chesapeake"/>
    <s v="Virginia"/>
    <n v="23320"/>
    <x v="3"/>
  </r>
  <r>
    <x v="4056"/>
    <x v="641"/>
    <d v="2016-08-13T00:00:00"/>
    <d v="2016-08-16T00:00:00"/>
    <s v="First Class"/>
    <n v="2232"/>
    <n v="4"/>
    <n v="0"/>
    <n v="107136"/>
    <s v="CA-2016-125843"/>
    <s v="United States"/>
    <s v="Springfield"/>
    <s v="Virginia"/>
    <n v="22153"/>
    <x v="3"/>
  </r>
  <r>
    <x v="4056"/>
    <x v="641"/>
    <d v="2016-08-13T00:00:00"/>
    <d v="2016-08-16T00:00:00"/>
    <s v="First Class"/>
    <n v="1036"/>
    <n v="7"/>
    <n v="0"/>
    <n v="518"/>
    <s v="CA-2016-125843"/>
    <s v="United States"/>
    <s v="Springfield"/>
    <s v="Virginia"/>
    <n v="22153"/>
    <x v="3"/>
  </r>
  <r>
    <x v="4057"/>
    <x v="641"/>
    <d v="2015-12-29T00:00:00"/>
    <d v="2016-01-05T00:00:00"/>
    <s v="Standard Class"/>
    <n v="636"/>
    <n v="2"/>
    <n v="0"/>
    <n v="636"/>
    <s v="CA-2015-130855"/>
    <s v="United States"/>
    <s v="New York City"/>
    <s v="New York"/>
    <n v="10035"/>
    <x v="2"/>
  </r>
  <r>
    <x v="4058"/>
    <x v="642"/>
    <d v="2017-09-21T00:00:00"/>
    <d v="2017-09-26T00:00:00"/>
    <s v="Standard Class"/>
    <n v="2016"/>
    <n v="7"/>
    <n v="0"/>
    <n v="98784"/>
    <s v="CA-2017-151428"/>
    <s v="United States"/>
    <s v="Rochester"/>
    <s v="Minnesota"/>
    <n v="55901"/>
    <x v="0"/>
  </r>
  <r>
    <x v="4059"/>
    <x v="642"/>
    <d v="2015-07-31T00:00:00"/>
    <d v="2015-07-31T00:00:00"/>
    <s v="Same Day"/>
    <n v="230965"/>
    <n v="7"/>
    <n v="0"/>
    <n v="7621845"/>
    <s v="CA-2015-124891"/>
    <s v="United States"/>
    <s v="New York City"/>
    <s v="New York"/>
    <n v="10024"/>
    <x v="2"/>
  </r>
  <r>
    <x v="4059"/>
    <x v="642"/>
    <d v="2015-07-31T00:00:00"/>
    <d v="2015-07-31T00:00:00"/>
    <s v="Same Day"/>
    <n v="1090782"/>
    <n v="7"/>
    <n v="4"/>
    <n v="-2908752"/>
    <s v="CA-2015-124891"/>
    <s v="United States"/>
    <s v="New York City"/>
    <s v="New York"/>
    <n v="10024"/>
    <x v="2"/>
  </r>
  <r>
    <x v="4059"/>
    <x v="642"/>
    <d v="2015-07-31T00:00:00"/>
    <d v="2015-07-31T00:00:00"/>
    <s v="Same Day"/>
    <n v="1944"/>
    <n v="3"/>
    <n v="0"/>
    <n v="93312"/>
    <s v="CA-2015-124891"/>
    <s v="United States"/>
    <s v="New York City"/>
    <s v="New York"/>
    <n v="10024"/>
    <x v="2"/>
  </r>
  <r>
    <x v="4060"/>
    <x v="642"/>
    <d v="2017-11-28T00:00:00"/>
    <d v="2017-12-01T00:00:00"/>
    <s v="First Class"/>
    <n v="88768"/>
    <n v="2"/>
    <n v="2"/>
    <n v="310688"/>
    <s v="CA-2017-121538"/>
    <s v="United States"/>
    <s v="Denver"/>
    <s v="Colorado"/>
    <n v="80219"/>
    <x v="1"/>
  </r>
  <r>
    <x v="4061"/>
    <x v="642"/>
    <d v="2014-08-23T00:00:00"/>
    <d v="2014-08-23T00:00:00"/>
    <s v="Same Day"/>
    <n v="2592"/>
    <n v="4"/>
    <n v="0"/>
    <n v="124416"/>
    <s v="CA-2014-110639"/>
    <s v="United States"/>
    <s v="New York City"/>
    <s v="New York"/>
    <n v="10009"/>
    <x v="2"/>
  </r>
  <r>
    <x v="4061"/>
    <x v="642"/>
    <d v="2014-08-23T00:00:00"/>
    <d v="2014-08-23T00:00:00"/>
    <s v="Same Day"/>
    <n v="4592"/>
    <n v="4"/>
    <n v="0"/>
    <n v="225008"/>
    <s v="CA-2014-110639"/>
    <s v="United States"/>
    <s v="New York City"/>
    <s v="New York"/>
    <n v="10009"/>
    <x v="2"/>
  </r>
  <r>
    <x v="4062"/>
    <x v="642"/>
    <d v="2017-08-12T00:00:00"/>
    <d v="2017-08-17T00:00:00"/>
    <s v="Standard Class"/>
    <n v="20736"/>
    <n v="4"/>
    <n v="2"/>
    <n v="72576"/>
    <s v="CA-2017-106537"/>
    <s v="United States"/>
    <s v="Orlando"/>
    <s v="Florida"/>
    <n v="32839"/>
    <x v="3"/>
  </r>
  <r>
    <x v="4063"/>
    <x v="643"/>
    <d v="2016-09-19T00:00:00"/>
    <d v="2016-09-21T00:00:00"/>
    <s v="First Class"/>
    <n v="160623"/>
    <n v="9"/>
    <n v="0"/>
    <n v="481869"/>
    <s v="CA-2016-168354"/>
    <s v="United States"/>
    <s v="Providence"/>
    <s v="Rhode Island"/>
    <n v="2908"/>
    <x v="2"/>
  </r>
  <r>
    <x v="4063"/>
    <x v="643"/>
    <d v="2016-09-19T00:00:00"/>
    <d v="2016-09-21T00:00:00"/>
    <s v="First Class"/>
    <n v="1704"/>
    <n v="3"/>
    <n v="0"/>
    <n v="7668"/>
    <s v="CA-2016-168354"/>
    <s v="United States"/>
    <s v="Providence"/>
    <s v="Rhode Island"/>
    <n v="2908"/>
    <x v="2"/>
  </r>
  <r>
    <x v="4063"/>
    <x v="643"/>
    <d v="2016-09-19T00:00:00"/>
    <d v="2016-09-21T00:00:00"/>
    <s v="First Class"/>
    <n v="4953"/>
    <n v="3"/>
    <n v="0"/>
    <n v="237744"/>
    <s v="CA-2016-168354"/>
    <s v="United States"/>
    <s v="Providence"/>
    <s v="Rhode Island"/>
    <n v="2908"/>
    <x v="2"/>
  </r>
  <r>
    <x v="4063"/>
    <x v="643"/>
    <d v="2016-09-19T00:00:00"/>
    <d v="2016-09-21T00:00:00"/>
    <s v="First Class"/>
    <n v="87232"/>
    <n v="4"/>
    <n v="0"/>
    <n v="2442496"/>
    <s v="CA-2016-168354"/>
    <s v="United States"/>
    <s v="Providence"/>
    <s v="Rhode Island"/>
    <n v="2908"/>
    <x v="2"/>
  </r>
  <r>
    <x v="4064"/>
    <x v="643"/>
    <d v="2016-07-15T00:00:00"/>
    <d v="2016-07-21T00:00:00"/>
    <s v="Standard Class"/>
    <n v="444"/>
    <n v="5"/>
    <n v="0"/>
    <n v="12432"/>
    <s v="CA-2016-122322"/>
    <s v="United States"/>
    <s v="Provo"/>
    <s v="Utah"/>
    <n v="84604"/>
    <x v="1"/>
  </r>
  <r>
    <x v="4065"/>
    <x v="643"/>
    <d v="2014-11-16T00:00:00"/>
    <d v="2014-11-20T00:00:00"/>
    <s v="Standard Class"/>
    <n v="27396"/>
    <n v="2"/>
    <n v="0"/>
    <n v="109584"/>
    <s v="CA-2014-149643"/>
    <s v="United States"/>
    <s v="Manhattan"/>
    <s v="Kansas"/>
    <n v="66502"/>
    <x v="0"/>
  </r>
  <r>
    <x v="4066"/>
    <x v="643"/>
    <d v="2015-09-27T00:00:00"/>
    <d v="2015-09-29T00:00:00"/>
    <s v="Second Class"/>
    <n v="1551"/>
    <n v="1"/>
    <n v="0"/>
    <n v="43428"/>
    <s v="CA-2015-167255"/>
    <s v="United States"/>
    <s v="San Francisco"/>
    <s v="California"/>
    <n v="94110"/>
    <x v="1"/>
  </r>
  <r>
    <x v="4066"/>
    <x v="643"/>
    <d v="2015-09-27T00:00:00"/>
    <d v="2015-09-29T00:00:00"/>
    <s v="Second Class"/>
    <n v="14682"/>
    <n v="3"/>
    <n v="0"/>
    <n v="7341"/>
    <s v="CA-2015-167255"/>
    <s v="United States"/>
    <s v="San Francisco"/>
    <s v="California"/>
    <n v="94110"/>
    <x v="1"/>
  </r>
  <r>
    <x v="4066"/>
    <x v="643"/>
    <d v="2015-09-27T00:00:00"/>
    <d v="2015-09-29T00:00:00"/>
    <s v="Second Class"/>
    <n v="1296"/>
    <n v="2"/>
    <n v="0"/>
    <n v="62208"/>
    <s v="CA-2015-167255"/>
    <s v="United States"/>
    <s v="San Francisco"/>
    <s v="California"/>
    <n v="94110"/>
    <x v="1"/>
  </r>
  <r>
    <x v="4067"/>
    <x v="643"/>
    <d v="2016-03-10T00:00:00"/>
    <d v="2016-03-13T00:00:00"/>
    <s v="First Class"/>
    <n v="2685"/>
    <n v="3"/>
    <n v="0"/>
    <n v="51015"/>
    <s v="CA-2016-169663"/>
    <s v="United States"/>
    <s v="Los Angeles"/>
    <s v="California"/>
    <n v="90045"/>
    <x v="1"/>
  </r>
  <r>
    <x v="4067"/>
    <x v="643"/>
    <d v="2016-03-10T00:00:00"/>
    <d v="2016-03-13T00:00:00"/>
    <s v="First Class"/>
    <n v="33576"/>
    <n v="3"/>
    <n v="2"/>
    <n v="37773"/>
    <s v="CA-2016-169663"/>
    <s v="United States"/>
    <s v="Los Angeles"/>
    <s v="California"/>
    <n v="90045"/>
    <x v="1"/>
  </r>
  <r>
    <x v="4068"/>
    <x v="643"/>
    <d v="2015-08-31T00:00:00"/>
    <d v="2015-09-04T00:00:00"/>
    <s v="Standard Class"/>
    <n v="55596"/>
    <n v="5"/>
    <n v="2"/>
    <n v="41697"/>
    <s v="CA-2015-157805"/>
    <s v="United States"/>
    <s v="San Diego"/>
    <s v="California"/>
    <n v="92037"/>
    <x v="1"/>
  </r>
  <r>
    <x v="4069"/>
    <x v="644"/>
    <d v="2015-12-04T00:00:00"/>
    <d v="2015-12-08T00:00:00"/>
    <s v="Standard Class"/>
    <n v="8226"/>
    <n v="3"/>
    <n v="7"/>
    <n v="-60324"/>
    <s v="CA-2015-110247"/>
    <s v="United States"/>
    <s v="Tallahassee"/>
    <s v="Florida"/>
    <n v="32303"/>
    <x v="3"/>
  </r>
  <r>
    <x v="4070"/>
    <x v="644"/>
    <d v="2016-07-29T00:00:00"/>
    <d v="2016-08-03T00:00:00"/>
    <s v="Standard Class"/>
    <n v="70476"/>
    <n v="5"/>
    <n v="2"/>
    <n v="264285"/>
    <s v="CA-2016-164574"/>
    <s v="United States"/>
    <s v="Charlotte"/>
    <s v="North Carolina"/>
    <n v="28205"/>
    <x v="3"/>
  </r>
  <r>
    <x v="4070"/>
    <x v="644"/>
    <d v="2016-07-29T00:00:00"/>
    <d v="2016-08-03T00:00:00"/>
    <s v="Standard Class"/>
    <n v="27396"/>
    <n v="3"/>
    <n v="7"/>
    <n v="-200904"/>
    <s v="CA-2016-164574"/>
    <s v="United States"/>
    <s v="Charlotte"/>
    <s v="North Carolina"/>
    <n v="28205"/>
    <x v="3"/>
  </r>
  <r>
    <x v="4071"/>
    <x v="645"/>
    <d v="2016-07-14T00:00:00"/>
    <d v="2016-07-14T00:00:00"/>
    <s v="Same Day"/>
    <n v="290"/>
    <n v="2"/>
    <n v="0"/>
    <n v="725"/>
    <s v="CA-2016-101378"/>
    <s v="United States"/>
    <s v="Huntsville"/>
    <s v="Alabama"/>
    <n v="35810"/>
    <x v="3"/>
  </r>
  <r>
    <x v="4072"/>
    <x v="645"/>
    <d v="2015-07-02T00:00:00"/>
    <d v="2015-07-06T00:00:00"/>
    <s v="Standard Class"/>
    <n v="408422"/>
    <n v="2"/>
    <n v="3"/>
    <n v="-58346"/>
    <s v="CA-2015-157322"/>
    <s v="United States"/>
    <s v="Carol Stream"/>
    <s v="Illinois"/>
    <n v="60188"/>
    <x v="0"/>
  </r>
  <r>
    <x v="4072"/>
    <x v="645"/>
    <d v="2015-07-02T00:00:00"/>
    <d v="2015-07-06T00:00:00"/>
    <s v="Standard Class"/>
    <n v="382116"/>
    <n v="6"/>
    <n v="3"/>
    <n v="-927996"/>
    <s v="CA-2015-157322"/>
    <s v="United States"/>
    <s v="Carol Stream"/>
    <s v="Illinois"/>
    <n v="60188"/>
    <x v="0"/>
  </r>
  <r>
    <x v="4072"/>
    <x v="645"/>
    <d v="2015-07-02T00:00:00"/>
    <d v="2015-07-06T00:00:00"/>
    <s v="Standard Class"/>
    <n v="686"/>
    <n v="5"/>
    <n v="2"/>
    <n v="60025"/>
    <s v="CA-2015-157322"/>
    <s v="United States"/>
    <s v="Carol Stream"/>
    <s v="Illinois"/>
    <n v="60188"/>
    <x v="0"/>
  </r>
  <r>
    <x v="4072"/>
    <x v="645"/>
    <d v="2015-07-02T00:00:00"/>
    <d v="2015-07-06T00:00:00"/>
    <s v="Standard Class"/>
    <n v="435504"/>
    <n v="3"/>
    <n v="2"/>
    <n v="489942"/>
    <s v="CA-2015-157322"/>
    <s v="United States"/>
    <s v="Carol Stream"/>
    <s v="Illinois"/>
    <n v="60188"/>
    <x v="0"/>
  </r>
  <r>
    <x v="4072"/>
    <x v="645"/>
    <d v="2015-07-02T00:00:00"/>
    <d v="2015-07-06T00:00:00"/>
    <s v="Standard Class"/>
    <n v="11168"/>
    <n v="2"/>
    <n v="2"/>
    <n v="37692"/>
    <s v="CA-2015-157322"/>
    <s v="United States"/>
    <s v="Carol Stream"/>
    <s v="Illinois"/>
    <n v="60188"/>
    <x v="0"/>
  </r>
  <r>
    <x v="4073"/>
    <x v="645"/>
    <d v="2015-11-08T00:00:00"/>
    <d v="2015-11-13T00:00:00"/>
    <s v="Second Class"/>
    <n v="4443"/>
    <n v="3"/>
    <n v="0"/>
    <n v="186606"/>
    <s v="CA-2015-109386"/>
    <s v="United States"/>
    <s v="Hampton"/>
    <s v="Virginia"/>
    <n v="23666"/>
    <x v="3"/>
  </r>
  <r>
    <x v="4073"/>
    <x v="645"/>
    <d v="2015-11-08T00:00:00"/>
    <d v="2015-11-13T00:00:00"/>
    <s v="Second Class"/>
    <n v="2262"/>
    <n v="5"/>
    <n v="0"/>
    <n v="58812"/>
    <s v="CA-2015-109386"/>
    <s v="United States"/>
    <s v="Hampton"/>
    <s v="Virginia"/>
    <n v="23666"/>
    <x v="3"/>
  </r>
  <r>
    <x v="4073"/>
    <x v="645"/>
    <d v="2015-11-08T00:00:00"/>
    <d v="2015-11-13T00:00:00"/>
    <s v="Second Class"/>
    <n v="18654"/>
    <n v="3"/>
    <n v="0"/>
    <n v="410388"/>
    <s v="CA-2015-109386"/>
    <s v="United States"/>
    <s v="Hampton"/>
    <s v="Virginia"/>
    <n v="23666"/>
    <x v="3"/>
  </r>
  <r>
    <x v="4073"/>
    <x v="645"/>
    <d v="2015-11-08T00:00:00"/>
    <d v="2015-11-13T00:00:00"/>
    <s v="Second Class"/>
    <n v="26586"/>
    <n v="7"/>
    <n v="0"/>
    <n v="79758"/>
    <s v="CA-2015-109386"/>
    <s v="United States"/>
    <s v="Hampton"/>
    <s v="Virginia"/>
    <n v="23666"/>
    <x v="3"/>
  </r>
  <r>
    <x v="4073"/>
    <x v="645"/>
    <d v="2015-11-08T00:00:00"/>
    <d v="2015-11-13T00:00:00"/>
    <s v="Second Class"/>
    <n v="279"/>
    <n v="5"/>
    <n v="0"/>
    <n v="6975"/>
    <s v="CA-2015-109386"/>
    <s v="United States"/>
    <s v="Hampton"/>
    <s v="Virginia"/>
    <n v="23666"/>
    <x v="3"/>
  </r>
  <r>
    <x v="4074"/>
    <x v="646"/>
    <d v="2017-09-02T00:00:00"/>
    <d v="2017-09-06T00:00:00"/>
    <s v="Standard Class"/>
    <n v="12192"/>
    <n v="3"/>
    <n v="2"/>
    <n v="41148"/>
    <s v="CA-2017-114216"/>
    <s v="United States"/>
    <s v="Philadelphia"/>
    <s v="Pennsylvania"/>
    <n v="19140"/>
    <x v="2"/>
  </r>
  <r>
    <x v="4075"/>
    <x v="646"/>
    <d v="2015-07-20T00:00:00"/>
    <d v="2015-07-25T00:00:00"/>
    <s v="Second Class"/>
    <n v="3476"/>
    <n v="1"/>
    <n v="0"/>
    <n v="97328"/>
    <s v="CA-2015-160472"/>
    <s v="United States"/>
    <s v="South Bend"/>
    <s v="Indiana"/>
    <n v="46614"/>
    <x v="0"/>
  </r>
  <r>
    <x v="4075"/>
    <x v="646"/>
    <d v="2015-07-20T00:00:00"/>
    <d v="2015-07-25T00:00:00"/>
    <s v="Second Class"/>
    <n v="8312"/>
    <n v="5"/>
    <n v="0"/>
    <n v="12468"/>
    <s v="CA-2015-160472"/>
    <s v="United States"/>
    <s v="South Bend"/>
    <s v="Indiana"/>
    <n v="46614"/>
    <x v="0"/>
  </r>
  <r>
    <x v="4075"/>
    <x v="646"/>
    <d v="2015-07-20T00:00:00"/>
    <d v="2015-07-25T00:00:00"/>
    <s v="Second Class"/>
    <n v="264"/>
    <n v="5"/>
    <n v="0"/>
    <n v="1188"/>
    <s v="CA-2015-160472"/>
    <s v="United States"/>
    <s v="South Bend"/>
    <s v="Indiana"/>
    <n v="46614"/>
    <x v="0"/>
  </r>
  <r>
    <x v="4075"/>
    <x v="646"/>
    <d v="2015-07-20T00:00:00"/>
    <d v="2015-07-25T00:00:00"/>
    <s v="Second Class"/>
    <n v="10675"/>
    <n v="7"/>
    <n v="0"/>
    <n v="49105"/>
    <s v="CA-2015-160472"/>
    <s v="United States"/>
    <s v="South Bend"/>
    <s v="Indiana"/>
    <n v="46614"/>
    <x v="0"/>
  </r>
  <r>
    <x v="4075"/>
    <x v="646"/>
    <d v="2015-07-20T00:00:00"/>
    <d v="2015-07-25T00:00:00"/>
    <s v="Second Class"/>
    <n v="9782"/>
    <n v="2"/>
    <n v="0"/>
    <n v="459754"/>
    <s v="CA-2015-160472"/>
    <s v="United States"/>
    <s v="South Bend"/>
    <s v="Indiana"/>
    <n v="46614"/>
    <x v="0"/>
  </r>
  <r>
    <x v="4075"/>
    <x v="646"/>
    <d v="2015-07-20T00:00:00"/>
    <d v="2015-07-25T00:00:00"/>
    <s v="Second Class"/>
    <n v="1414"/>
    <n v="5"/>
    <n v="0"/>
    <n v="38178"/>
    <s v="CA-2015-160472"/>
    <s v="United States"/>
    <s v="South Bend"/>
    <s v="Indiana"/>
    <n v="46614"/>
    <x v="0"/>
  </r>
  <r>
    <x v="4076"/>
    <x v="646"/>
    <d v="2015-10-12T00:00:00"/>
    <d v="2015-10-17T00:00:00"/>
    <s v="Second Class"/>
    <n v="20967"/>
    <n v="1"/>
    <n v="4"/>
    <n v="-13978"/>
    <s v="CA-2015-159786"/>
    <s v="United States"/>
    <s v="Rochester"/>
    <s v="New York"/>
    <n v="14609"/>
    <x v="2"/>
  </r>
  <r>
    <x v="4077"/>
    <x v="647"/>
    <d v="2016-05-29T00:00:00"/>
    <d v="2016-06-01T00:00:00"/>
    <s v="Second Class"/>
    <n v="97995"/>
    <n v="5"/>
    <n v="0"/>
    <n v="274386"/>
    <s v="CA-2016-168753"/>
    <s v="United States"/>
    <s v="Montgomery"/>
    <s v="Alabama"/>
    <n v="36116"/>
    <x v="3"/>
  </r>
  <r>
    <x v="4077"/>
    <x v="647"/>
    <d v="2016-05-29T00:00:00"/>
    <d v="2016-06-01T00:00:00"/>
    <s v="Second Class"/>
    <n v="2275"/>
    <n v="5"/>
    <n v="0"/>
    <n v="11375"/>
    <s v="CA-2016-168753"/>
    <s v="United States"/>
    <s v="Montgomery"/>
    <s v="Alabama"/>
    <n v="36116"/>
    <x v="3"/>
  </r>
  <r>
    <x v="4078"/>
    <x v="647"/>
    <d v="2017-08-31T00:00:00"/>
    <d v="2017-09-04T00:00:00"/>
    <s v="Second Class"/>
    <n v="229544"/>
    <n v="7"/>
    <n v="2"/>
    <n v="832097"/>
    <s v="US-2017-135062"/>
    <s v="United States"/>
    <s v="Fayetteville"/>
    <s v="North Carolina"/>
    <n v="28314"/>
    <x v="3"/>
  </r>
  <r>
    <x v="4079"/>
    <x v="647"/>
    <d v="2015-07-12T00:00:00"/>
    <d v="2015-07-17T00:00:00"/>
    <s v="Second Class"/>
    <n v="383607"/>
    <n v="9"/>
    <n v="3"/>
    <n v="-54801"/>
    <s v="CA-2015-126557"/>
    <s v="United States"/>
    <s v="Chicago"/>
    <s v="Illinois"/>
    <n v="60610"/>
    <x v="0"/>
  </r>
  <r>
    <x v="4079"/>
    <x v="647"/>
    <d v="2015-07-12T00:00:00"/>
    <d v="2015-07-17T00:00:00"/>
    <s v="Second Class"/>
    <n v="14848"/>
    <n v="2"/>
    <n v="2"/>
    <n v="16704"/>
    <s v="CA-2015-126557"/>
    <s v="United States"/>
    <s v="Chicago"/>
    <s v="Illinois"/>
    <n v="60610"/>
    <x v="0"/>
  </r>
  <r>
    <x v="4079"/>
    <x v="647"/>
    <d v="2015-07-12T00:00:00"/>
    <d v="2015-07-17T00:00:00"/>
    <s v="Second Class"/>
    <n v="537544"/>
    <n v="7"/>
    <n v="2"/>
    <n v="537544"/>
    <s v="CA-2015-126557"/>
    <s v="United States"/>
    <s v="Chicago"/>
    <s v="Illinois"/>
    <n v="60610"/>
    <x v="0"/>
  </r>
  <r>
    <x v="4079"/>
    <x v="647"/>
    <d v="2015-07-12T00:00:00"/>
    <d v="2015-07-17T00:00:00"/>
    <s v="Second Class"/>
    <n v="1928"/>
    <n v="2"/>
    <n v="8"/>
    <n v="-29884"/>
    <s v="CA-2015-126557"/>
    <s v="United States"/>
    <s v="Chicago"/>
    <s v="Illinois"/>
    <n v="60610"/>
    <x v="0"/>
  </r>
  <r>
    <x v="4079"/>
    <x v="647"/>
    <d v="2015-07-12T00:00:00"/>
    <d v="2015-07-17T00:00:00"/>
    <s v="Second Class"/>
    <n v="6912"/>
    <n v="3"/>
    <n v="2"/>
    <n v="6912"/>
    <s v="CA-2015-126557"/>
    <s v="United States"/>
    <s v="Chicago"/>
    <s v="Illinois"/>
    <n v="60610"/>
    <x v="0"/>
  </r>
  <r>
    <x v="4079"/>
    <x v="647"/>
    <d v="2015-07-12T00:00:00"/>
    <d v="2015-07-17T00:00:00"/>
    <s v="Second Class"/>
    <n v="776"/>
    <n v="1"/>
    <n v="6"/>
    <n v="-2134"/>
    <s v="CA-2015-126557"/>
    <s v="United States"/>
    <s v="Chicago"/>
    <s v="Illinois"/>
    <n v="60610"/>
    <x v="0"/>
  </r>
  <r>
    <x v="4079"/>
    <x v="647"/>
    <d v="2015-07-12T00:00:00"/>
    <d v="2015-07-17T00:00:00"/>
    <s v="Second Class"/>
    <n v="659168"/>
    <n v="4"/>
    <n v="2"/>
    <n v="494376"/>
    <s v="CA-2015-126557"/>
    <s v="United States"/>
    <s v="Chicago"/>
    <s v="Illinois"/>
    <n v="60610"/>
    <x v="0"/>
  </r>
  <r>
    <x v="4080"/>
    <x v="647"/>
    <d v="2017-07-07T00:00:00"/>
    <d v="2017-07-09T00:00:00"/>
    <s v="First Class"/>
    <n v="8721"/>
    <n v="3"/>
    <n v="5"/>
    <n v="-453492"/>
    <s v="US-2017-169551"/>
    <s v="United States"/>
    <s v="Philadelphia"/>
    <s v="Pennsylvania"/>
    <n v="19120"/>
    <x v="2"/>
  </r>
  <r>
    <x v="4080"/>
    <x v="647"/>
    <d v="2017-07-07T00:00:00"/>
    <d v="2017-07-09T00:00:00"/>
    <s v="First Class"/>
    <n v="15552"/>
    <n v="3"/>
    <n v="2"/>
    <n v="54432"/>
    <s v="US-2017-169551"/>
    <s v="United States"/>
    <s v="Philadelphia"/>
    <s v="Pennsylvania"/>
    <n v="19120"/>
    <x v="2"/>
  </r>
  <r>
    <x v="4080"/>
    <x v="647"/>
    <d v="2017-07-07T00:00:00"/>
    <d v="2017-07-09T00:00:00"/>
    <s v="First Class"/>
    <n v="683988"/>
    <n v="2"/>
    <n v="4"/>
    <n v="-113998"/>
    <s v="US-2017-169551"/>
    <s v="United States"/>
    <s v="Philadelphia"/>
    <s v="Pennsylvania"/>
    <n v="19120"/>
    <x v="2"/>
  </r>
  <r>
    <x v="4080"/>
    <x v="647"/>
    <d v="2017-07-07T00:00:00"/>
    <d v="2017-07-09T00:00:00"/>
    <s v="First Class"/>
    <n v="13392"/>
    <n v="3"/>
    <n v="2"/>
    <n v="10044"/>
    <s v="US-2017-169551"/>
    <s v="United States"/>
    <s v="Philadelphia"/>
    <s v="Pennsylvania"/>
    <n v="19120"/>
    <x v="2"/>
  </r>
  <r>
    <x v="4080"/>
    <x v="647"/>
    <d v="2017-07-07T00:00:00"/>
    <d v="2017-07-09T00:00:00"/>
    <s v="First Class"/>
    <n v="16776"/>
    <n v="3"/>
    <n v="2"/>
    <n v="48231"/>
    <s v="US-2017-169551"/>
    <s v="United States"/>
    <s v="Philadelphia"/>
    <s v="Pennsylvania"/>
    <n v="19120"/>
    <x v="2"/>
  </r>
  <r>
    <x v="4080"/>
    <x v="647"/>
    <d v="2017-07-07T00:00:00"/>
    <d v="2017-07-09T00:00:00"/>
    <s v="First Class"/>
    <n v="52792"/>
    <n v="2"/>
    <n v="2"/>
    <n v="85787"/>
    <s v="US-2017-169551"/>
    <s v="United States"/>
    <s v="Philadelphia"/>
    <s v="Pennsylvania"/>
    <n v="19120"/>
    <x v="2"/>
  </r>
  <r>
    <x v="4081"/>
    <x v="647"/>
    <d v="2016-09-02T00:00:00"/>
    <d v="2016-09-08T00:00:00"/>
    <s v="Standard Class"/>
    <n v="2924"/>
    <n v="5"/>
    <n v="2"/>
    <n v="98685"/>
    <s v="CA-2016-144764"/>
    <s v="United States"/>
    <s v="Chicago"/>
    <s v="Illinois"/>
    <n v="60623"/>
    <x v="0"/>
  </r>
  <r>
    <x v="4081"/>
    <x v="647"/>
    <d v="2016-09-02T00:00:00"/>
    <d v="2016-09-08T00:00:00"/>
    <s v="Standard Class"/>
    <n v="35168"/>
    <n v="2"/>
    <n v="2"/>
    <n v="-83524"/>
    <s v="CA-2016-144764"/>
    <s v="United States"/>
    <s v="Chicago"/>
    <s v="Illinois"/>
    <n v="60623"/>
    <x v="0"/>
  </r>
  <r>
    <x v="4081"/>
    <x v="647"/>
    <d v="2016-09-02T00:00:00"/>
    <d v="2016-09-08T00:00:00"/>
    <s v="Standard Class"/>
    <n v="13629"/>
    <n v="3"/>
    <n v="3"/>
    <n v="-1947"/>
    <s v="CA-2016-144764"/>
    <s v="United States"/>
    <s v="Chicago"/>
    <s v="Illinois"/>
    <n v="60623"/>
    <x v="0"/>
  </r>
  <r>
    <x v="4082"/>
    <x v="647"/>
    <d v="2017-05-22T00:00:00"/>
    <d v="2017-05-25T00:00:00"/>
    <s v="First Class"/>
    <n v="4956"/>
    <n v="7"/>
    <n v="0"/>
    <n v="188328"/>
    <s v="US-2017-151127"/>
    <s v="United States"/>
    <s v="Los Angeles"/>
    <s v="California"/>
    <n v="90049"/>
    <x v="1"/>
  </r>
  <r>
    <x v="4083"/>
    <x v="647"/>
    <d v="2014-12-05T00:00:00"/>
    <d v="2014-12-10T00:00:00"/>
    <s v="Standard Class"/>
    <n v="2646"/>
    <n v="9"/>
    <n v="0"/>
    <n v="11907"/>
    <s v="CA-2014-133830"/>
    <s v="United States"/>
    <s v="Los Angeles"/>
    <s v="California"/>
    <n v="90045"/>
    <x v="1"/>
  </r>
  <r>
    <x v="4083"/>
    <x v="647"/>
    <d v="2014-12-05T00:00:00"/>
    <d v="2014-12-10T00:00:00"/>
    <s v="Standard Class"/>
    <n v="4912"/>
    <n v="4"/>
    <n v="0"/>
    <n v="230864"/>
    <s v="CA-2014-133830"/>
    <s v="United States"/>
    <s v="Los Angeles"/>
    <s v="California"/>
    <n v="90045"/>
    <x v="1"/>
  </r>
  <r>
    <x v="4083"/>
    <x v="647"/>
    <d v="2014-12-05T00:00:00"/>
    <d v="2014-12-10T00:00:00"/>
    <s v="Standard Class"/>
    <n v="150"/>
    <n v="3"/>
    <n v="0"/>
    <n v="72"/>
    <s v="CA-2014-133830"/>
    <s v="United States"/>
    <s v="Los Angeles"/>
    <s v="California"/>
    <n v="90045"/>
    <x v="1"/>
  </r>
  <r>
    <x v="4084"/>
    <x v="647"/>
    <d v="2017-04-25T00:00:00"/>
    <d v="2017-04-27T00:00:00"/>
    <s v="Second Class"/>
    <n v="344981"/>
    <n v="7"/>
    <n v="15"/>
    <n v="284102"/>
    <s v="CA-2017-159226"/>
    <s v="United States"/>
    <s v="Los Angeles"/>
    <s v="California"/>
    <n v="90008"/>
    <x v="1"/>
  </r>
  <r>
    <x v="4085"/>
    <x v="648"/>
    <d v="2014-05-11T00:00:00"/>
    <d v="2014-05-17T00:00:00"/>
    <s v="Standard Class"/>
    <n v="46864"/>
    <n v="2"/>
    <n v="2"/>
    <n v="76154"/>
    <s v="CA-2014-139017"/>
    <s v="United States"/>
    <s v="Houston"/>
    <s v="Texas"/>
    <n v="77095"/>
    <x v="0"/>
  </r>
  <r>
    <x v="4086"/>
    <x v="648"/>
    <d v="2016-07-07T00:00:00"/>
    <d v="2016-07-11T00:00:00"/>
    <s v="Standard Class"/>
    <n v="21565"/>
    <n v="5"/>
    <n v="0"/>
    <n v="73321"/>
    <s v="CA-2016-100965"/>
    <s v="United States"/>
    <s v="San Jose"/>
    <s v="California"/>
    <n v="95123"/>
    <x v="1"/>
  </r>
  <r>
    <x v="4087"/>
    <x v="648"/>
    <d v="2014-06-21T00:00:00"/>
    <d v="2014-06-24T00:00:00"/>
    <s v="First Class"/>
    <n v="214"/>
    <n v="5"/>
    <n v="0"/>
    <n v="6206"/>
    <s v="CA-2014-141278"/>
    <s v="United States"/>
    <s v="Meriden"/>
    <s v="Connecticut"/>
    <n v="6450"/>
    <x v="2"/>
  </r>
  <r>
    <x v="4088"/>
    <x v="648"/>
    <d v="2016-04-08T00:00:00"/>
    <d v="2016-04-11T00:00:00"/>
    <s v="First Class"/>
    <n v="3549"/>
    <n v="5"/>
    <n v="0"/>
    <n v="88725"/>
    <s v="US-2016-106600"/>
    <s v="United States"/>
    <s v="Columbus"/>
    <s v="Georgia"/>
    <n v="31907"/>
    <x v="3"/>
  </r>
  <r>
    <x v="4089"/>
    <x v="648"/>
    <d v="2015-11-30T00:00:00"/>
    <d v="2015-12-05T00:00:00"/>
    <s v="Standard Class"/>
    <n v="17748"/>
    <n v="3"/>
    <n v="2"/>
    <n v="199665"/>
    <s v="CA-2015-156328"/>
    <s v="United States"/>
    <s v="Raleigh"/>
    <s v="North Carolina"/>
    <n v="27604"/>
    <x v="3"/>
  </r>
  <r>
    <x v="4090"/>
    <x v="648"/>
    <d v="2017-01-19T00:00:00"/>
    <d v="2017-01-23T00:00:00"/>
    <s v="Standard Class"/>
    <n v="7992"/>
    <n v="4"/>
    <n v="0"/>
    <n v="375624"/>
    <s v="US-2017-127292"/>
    <s v="United States"/>
    <s v="Burlington"/>
    <s v="Vermont"/>
    <n v="5408"/>
    <x v="2"/>
  </r>
  <r>
    <x v="4090"/>
    <x v="648"/>
    <d v="2017-01-19T00:00:00"/>
    <d v="2017-01-23T00:00:00"/>
    <s v="Standard Class"/>
    <n v="1228"/>
    <n v="1"/>
    <n v="0"/>
    <n v="57716"/>
    <s v="US-2017-127292"/>
    <s v="United States"/>
    <s v="Burlington"/>
    <s v="Vermont"/>
    <n v="5408"/>
    <x v="2"/>
  </r>
  <r>
    <x v="4090"/>
    <x v="648"/>
    <d v="2017-01-19T00:00:00"/>
    <d v="2017-01-23T00:00:00"/>
    <s v="Standard Class"/>
    <n v="54294"/>
    <n v="3"/>
    <n v="0"/>
    <n v="1520232"/>
    <s v="US-2017-127292"/>
    <s v="United States"/>
    <s v="Burlington"/>
    <s v="Vermont"/>
    <n v="5408"/>
    <x v="2"/>
  </r>
  <r>
    <x v="4090"/>
    <x v="648"/>
    <d v="2017-01-19T00:00:00"/>
    <d v="2017-01-23T00:00:00"/>
    <s v="Standard Class"/>
    <n v="204"/>
    <n v="1"/>
    <n v="0"/>
    <n v="9588"/>
    <s v="US-2017-127292"/>
    <s v="United States"/>
    <s v="Burlington"/>
    <s v="Vermont"/>
    <n v="5408"/>
    <x v="2"/>
  </r>
  <r>
    <x v="4091"/>
    <x v="649"/>
    <d v="2014-11-19T00:00:00"/>
    <d v="2014-11-24T00:00:00"/>
    <s v="Second Class"/>
    <n v="50396"/>
    <n v="4"/>
    <n v="0"/>
    <n v="1310296"/>
    <s v="CA-2014-158274"/>
    <s v="United States"/>
    <s v="Monroe"/>
    <s v="Louisiana"/>
    <n v="71203"/>
    <x v="3"/>
  </r>
  <r>
    <x v="4091"/>
    <x v="649"/>
    <d v="2014-11-19T00:00:00"/>
    <d v="2014-11-24T00:00:00"/>
    <s v="Second Class"/>
    <n v="14995"/>
    <n v="5"/>
    <n v="0"/>
    <n v="41986"/>
    <s v="CA-2014-158274"/>
    <s v="United States"/>
    <s v="Monroe"/>
    <s v="Louisiana"/>
    <n v="71203"/>
    <x v="3"/>
  </r>
  <r>
    <x v="4091"/>
    <x v="649"/>
    <d v="2014-11-19T00:00:00"/>
    <d v="2014-11-24T00:00:00"/>
    <s v="Second Class"/>
    <n v="290"/>
    <n v="2"/>
    <n v="0"/>
    <n v="725"/>
    <s v="CA-2014-158274"/>
    <s v="United States"/>
    <s v="Monroe"/>
    <s v="Louisiana"/>
    <n v="71203"/>
    <x v="3"/>
  </r>
  <r>
    <x v="4092"/>
    <x v="649"/>
    <d v="2014-11-14T00:00:00"/>
    <d v="2014-11-18T00:00:00"/>
    <s v="Standard Class"/>
    <n v="1136"/>
    <n v="2"/>
    <n v="0"/>
    <n v="52256"/>
    <s v="CA-2014-166989"/>
    <s v="United States"/>
    <s v="New York City"/>
    <s v="New York"/>
    <n v="10011"/>
    <x v="2"/>
  </r>
  <r>
    <x v="4092"/>
    <x v="649"/>
    <d v="2014-11-14T00:00:00"/>
    <d v="2014-11-18T00:00:00"/>
    <s v="Standard Class"/>
    <n v="69264"/>
    <n v="2"/>
    <n v="1"/>
    <n v="146224"/>
    <s v="CA-2014-166989"/>
    <s v="United States"/>
    <s v="New York City"/>
    <s v="New York"/>
    <n v="10011"/>
    <x v="2"/>
  </r>
  <r>
    <x v="4093"/>
    <x v="649"/>
    <d v="2017-12-24T00:00:00"/>
    <d v="2017-12-25T00:00:00"/>
    <s v="First Class"/>
    <n v="2879952"/>
    <n v="6"/>
    <n v="2"/>
    <n v="10079832"/>
    <s v="CA-2017-145219"/>
    <s v="United States"/>
    <s v="Los Angeles"/>
    <s v="California"/>
    <n v="90049"/>
    <x v="1"/>
  </r>
  <r>
    <x v="4093"/>
    <x v="649"/>
    <d v="2017-12-24T00:00:00"/>
    <d v="2017-12-25T00:00:00"/>
    <s v="First Class"/>
    <n v="9048"/>
    <n v="3"/>
    <n v="2"/>
    <n v="3393"/>
    <s v="CA-2017-145219"/>
    <s v="United States"/>
    <s v="Los Angeles"/>
    <s v="California"/>
    <n v="90049"/>
    <x v="1"/>
  </r>
  <r>
    <x v="4094"/>
    <x v="649"/>
    <d v="2015-10-19T00:00:00"/>
    <d v="2015-10-24T00:00:00"/>
    <s v="Standard Class"/>
    <n v="16407"/>
    <n v="5"/>
    <n v="0"/>
    <n v="459396"/>
    <s v="CA-2015-160171"/>
    <s v="United States"/>
    <s v="Los Angeles"/>
    <s v="California"/>
    <n v="90008"/>
    <x v="1"/>
  </r>
  <r>
    <x v="4094"/>
    <x v="649"/>
    <d v="2015-10-19T00:00:00"/>
    <d v="2015-10-24T00:00:00"/>
    <s v="Standard Class"/>
    <n v="2700"/>
    <n v="3"/>
    <n v="0"/>
    <n v="972"/>
    <s v="CA-2015-160171"/>
    <s v="United States"/>
    <s v="Los Angeles"/>
    <s v="California"/>
    <n v="90008"/>
    <x v="1"/>
  </r>
  <r>
    <x v="4095"/>
    <x v="649"/>
    <d v="2015-10-01T00:00:00"/>
    <d v="2015-10-04T00:00:00"/>
    <s v="Second Class"/>
    <n v="31198"/>
    <n v="2"/>
    <n v="0"/>
    <n v="93594"/>
    <s v="CA-2015-115392"/>
    <s v="United States"/>
    <s v="Cambridge"/>
    <s v="Massachusetts"/>
    <n v="2138"/>
    <x v="2"/>
  </r>
  <r>
    <x v="4095"/>
    <x v="649"/>
    <d v="2015-10-01T00:00:00"/>
    <d v="2015-10-04T00:00:00"/>
    <s v="Second Class"/>
    <n v="2245"/>
    <n v="5"/>
    <n v="0"/>
    <n v="10327"/>
    <s v="CA-2015-115392"/>
    <s v="United States"/>
    <s v="Cambridge"/>
    <s v="Massachusetts"/>
    <n v="2138"/>
    <x v="2"/>
  </r>
  <r>
    <x v="4096"/>
    <x v="650"/>
    <d v="2017-03-06T00:00:00"/>
    <d v="2017-03-11T00:00:00"/>
    <s v="Second Class"/>
    <n v="2638"/>
    <n v="1"/>
    <n v="0"/>
    <n v="121348"/>
    <s v="CA-2017-168193"/>
    <s v="United States"/>
    <s v="New York City"/>
    <s v="New York"/>
    <n v="10011"/>
    <x v="2"/>
  </r>
  <r>
    <x v="4096"/>
    <x v="650"/>
    <d v="2017-03-06T00:00:00"/>
    <d v="2017-03-11T00:00:00"/>
    <s v="Second Class"/>
    <n v="7197"/>
    <n v="3"/>
    <n v="0"/>
    <n v="165531"/>
    <s v="CA-2017-168193"/>
    <s v="United States"/>
    <s v="New York City"/>
    <s v="New York"/>
    <n v="10011"/>
    <x v="2"/>
  </r>
  <r>
    <x v="4097"/>
    <x v="651"/>
    <d v="2016-03-18T00:00:00"/>
    <d v="2016-03-21T00:00:00"/>
    <s v="Second Class"/>
    <n v="189882"/>
    <n v="3"/>
    <n v="4"/>
    <n v="-94941"/>
    <s v="US-2016-120929"/>
    <s v="United States"/>
    <s v="Memphis"/>
    <s v="Tennessee"/>
    <n v="38109"/>
    <x v="3"/>
  </r>
  <r>
    <x v="4098"/>
    <x v="651"/>
    <d v="2015-12-04T00:00:00"/>
    <d v="2015-12-07T00:00:00"/>
    <s v="Second Class"/>
    <n v="1598058"/>
    <n v="7"/>
    <n v="7"/>
    <n v="-1065372"/>
    <s v="CA-2015-155600"/>
    <s v="United States"/>
    <s v="Clarksville"/>
    <s v="Tennessee"/>
    <n v="37042"/>
    <x v="3"/>
  </r>
  <r>
    <x v="4098"/>
    <x v="651"/>
    <d v="2015-12-04T00:00:00"/>
    <d v="2015-12-07T00:00:00"/>
    <s v="Second Class"/>
    <n v="3696"/>
    <n v="4"/>
    <n v="2"/>
    <n v="12012"/>
    <s v="CA-2015-155600"/>
    <s v="United States"/>
    <s v="Clarksville"/>
    <s v="Tennessee"/>
    <n v="37042"/>
    <x v="3"/>
  </r>
  <r>
    <x v="4099"/>
    <x v="651"/>
    <d v="2015-05-12T00:00:00"/>
    <d v="2015-05-18T00:00:00"/>
    <s v="Standard Class"/>
    <n v="14592"/>
    <n v="3"/>
    <n v="2"/>
    <n v="49248"/>
    <s v="CA-2015-162607"/>
    <s v="United States"/>
    <s v="Seattle"/>
    <s v="Washington"/>
    <n v="98115"/>
    <x v="1"/>
  </r>
  <r>
    <x v="4100"/>
    <x v="651"/>
    <d v="2015-12-06T00:00:00"/>
    <d v="2015-12-11T00:00:00"/>
    <s v="Second Class"/>
    <n v="17394"/>
    <n v="6"/>
    <n v="0"/>
    <n v="504426"/>
    <s v="CA-2015-153752"/>
    <s v="United States"/>
    <s v="Arlington"/>
    <s v="Virginia"/>
    <n v="22204"/>
    <x v="3"/>
  </r>
  <r>
    <x v="4101"/>
    <x v="651"/>
    <d v="2016-11-10T00:00:00"/>
    <d v="2016-11-13T00:00:00"/>
    <s v="First Class"/>
    <n v="2974"/>
    <n v="1"/>
    <n v="0"/>
    <n v="4461"/>
    <s v="CA-2016-152940"/>
    <s v="United States"/>
    <s v="San Francisco"/>
    <s v="California"/>
    <n v="94110"/>
    <x v="1"/>
  </r>
  <r>
    <x v="4102"/>
    <x v="651"/>
    <d v="2017-11-25T00:00:00"/>
    <d v="2017-11-30T00:00:00"/>
    <s v="Standard Class"/>
    <n v="29996"/>
    <n v="5"/>
    <n v="2"/>
    <n v="37495"/>
    <s v="CA-2017-150266"/>
    <s v="United States"/>
    <s v="Houston"/>
    <s v="Texas"/>
    <n v="77070"/>
    <x v="0"/>
  </r>
  <r>
    <x v="4102"/>
    <x v="651"/>
    <d v="2017-11-25T00:00:00"/>
    <d v="2017-11-30T00:00:00"/>
    <s v="Standard Class"/>
    <n v="6784"/>
    <n v="5"/>
    <n v="8"/>
    <n v="-179776"/>
    <s v="CA-2017-150266"/>
    <s v="United States"/>
    <s v="Houston"/>
    <s v="Texas"/>
    <n v="77070"/>
    <x v="0"/>
  </r>
  <r>
    <x v="4102"/>
    <x v="651"/>
    <d v="2017-11-25T00:00:00"/>
    <d v="2017-11-30T00:00:00"/>
    <s v="Standard Class"/>
    <n v="85393"/>
    <n v="5"/>
    <n v="3"/>
    <n v="-24398"/>
    <s v="CA-2017-150266"/>
    <s v="United States"/>
    <s v="Houston"/>
    <s v="Texas"/>
    <n v="77070"/>
    <x v="0"/>
  </r>
  <r>
    <x v="4102"/>
    <x v="651"/>
    <d v="2017-11-25T00:00:00"/>
    <d v="2017-11-30T00:00:00"/>
    <s v="Standard Class"/>
    <n v="18688"/>
    <n v="4"/>
    <n v="2"/>
    <n v="37376"/>
    <s v="CA-2017-150266"/>
    <s v="United States"/>
    <s v="Houston"/>
    <s v="Texas"/>
    <n v="77070"/>
    <x v="0"/>
  </r>
  <r>
    <x v="4103"/>
    <x v="651"/>
    <d v="2017-09-24T00:00:00"/>
    <d v="2017-09-26T00:00:00"/>
    <s v="First Class"/>
    <n v="520464"/>
    <n v="2"/>
    <n v="3"/>
    <n v="-148704"/>
    <s v="CA-2017-148411"/>
    <s v="United States"/>
    <s v="Chicago"/>
    <s v="Illinois"/>
    <n v="60623"/>
    <x v="0"/>
  </r>
  <r>
    <x v="4103"/>
    <x v="651"/>
    <d v="2017-09-24T00:00:00"/>
    <d v="2017-09-26T00:00:00"/>
    <s v="First Class"/>
    <n v="11424"/>
    <n v="3"/>
    <n v="2"/>
    <n v="37128"/>
    <s v="CA-2017-148411"/>
    <s v="United States"/>
    <s v="Chicago"/>
    <s v="Illinois"/>
    <n v="60623"/>
    <x v="0"/>
  </r>
  <r>
    <x v="4104"/>
    <x v="652"/>
    <d v="2015-12-13T00:00:00"/>
    <d v="2015-12-17T00:00:00"/>
    <s v="Standard Class"/>
    <n v="1296"/>
    <n v="2"/>
    <n v="0"/>
    <n v="62208"/>
    <s v="CA-2015-148250"/>
    <s v="United States"/>
    <s v="Riverside"/>
    <s v="California"/>
    <n v="92503"/>
    <x v="1"/>
  </r>
  <r>
    <x v="4104"/>
    <x v="652"/>
    <d v="2015-12-13T00:00:00"/>
    <d v="2015-12-17T00:00:00"/>
    <s v="Standard Class"/>
    <n v="13448"/>
    <n v="4"/>
    <n v="0"/>
    <n v="349648"/>
    <s v="CA-2015-148250"/>
    <s v="United States"/>
    <s v="Riverside"/>
    <s v="California"/>
    <n v="92503"/>
    <x v="1"/>
  </r>
  <r>
    <x v="4105"/>
    <x v="652"/>
    <d v="2016-08-21T00:00:00"/>
    <d v="2016-08-24T00:00:00"/>
    <s v="Second Class"/>
    <n v="3344"/>
    <n v="10"/>
    <n v="2"/>
    <n v="11704"/>
    <s v="CA-2016-167983"/>
    <s v="United States"/>
    <s v="Seattle"/>
    <s v="Washington"/>
    <n v="98115"/>
    <x v="1"/>
  </r>
  <r>
    <x v="4106"/>
    <x v="652"/>
    <d v="2014-10-19T00:00:00"/>
    <d v="2014-10-22T00:00:00"/>
    <s v="Second Class"/>
    <n v="2992"/>
    <n v="1"/>
    <n v="2"/>
    <n v="1122"/>
    <s v="CA-2014-155264"/>
    <s v="United States"/>
    <s v="San Francisco"/>
    <s v="California"/>
    <n v="94110"/>
    <x v="1"/>
  </r>
  <r>
    <x v="4106"/>
    <x v="652"/>
    <d v="2014-10-19T00:00:00"/>
    <d v="2014-10-22T00:00:00"/>
    <s v="Second Class"/>
    <n v="20064"/>
    <n v="6"/>
    <n v="2"/>
    <n v="70224"/>
    <s v="CA-2014-155264"/>
    <s v="United States"/>
    <s v="San Francisco"/>
    <s v="California"/>
    <n v="94110"/>
    <x v="1"/>
  </r>
  <r>
    <x v="4106"/>
    <x v="652"/>
    <d v="2014-10-19T00:00:00"/>
    <d v="2014-10-22T00:00:00"/>
    <s v="Second Class"/>
    <n v="14673"/>
    <n v="3"/>
    <n v="0"/>
    <n v="689631"/>
    <s v="CA-2014-155264"/>
    <s v="United States"/>
    <s v="San Francisco"/>
    <s v="California"/>
    <n v="94110"/>
    <x v="1"/>
  </r>
  <r>
    <x v="4106"/>
    <x v="652"/>
    <d v="2014-10-19T00:00:00"/>
    <d v="2014-10-22T00:00:00"/>
    <s v="Second Class"/>
    <n v="1875"/>
    <n v="5"/>
    <n v="0"/>
    <n v="90"/>
    <s v="CA-2014-155264"/>
    <s v="United States"/>
    <s v="San Francisco"/>
    <s v="California"/>
    <n v="94110"/>
    <x v="1"/>
  </r>
  <r>
    <x v="4106"/>
    <x v="652"/>
    <d v="2014-10-19T00:00:00"/>
    <d v="2014-10-22T00:00:00"/>
    <s v="Second Class"/>
    <n v="117576"/>
    <n v="3"/>
    <n v="2"/>
    <n v="117576"/>
    <s v="CA-2014-155264"/>
    <s v="United States"/>
    <s v="San Francisco"/>
    <s v="California"/>
    <n v="94110"/>
    <x v="1"/>
  </r>
  <r>
    <x v="4107"/>
    <x v="652"/>
    <d v="2015-08-06T00:00:00"/>
    <d v="2015-08-10T00:00:00"/>
    <s v="Standard Class"/>
    <n v="3552"/>
    <n v="3"/>
    <n v="2"/>
    <n v="1332"/>
    <s v="CA-2015-135251"/>
    <s v="United States"/>
    <s v="Houston"/>
    <s v="Texas"/>
    <n v="77095"/>
    <x v="0"/>
  </r>
  <r>
    <x v="4107"/>
    <x v="652"/>
    <d v="2015-08-06T00:00:00"/>
    <d v="2015-08-10T00:00:00"/>
    <s v="Standard Class"/>
    <n v="623"/>
    <n v="5"/>
    <n v="8"/>
    <n v="-96565"/>
    <s v="CA-2015-135251"/>
    <s v="United States"/>
    <s v="Houston"/>
    <s v="Texas"/>
    <n v="77095"/>
    <x v="0"/>
  </r>
  <r>
    <x v="4107"/>
    <x v="652"/>
    <d v="2015-08-06T00:00:00"/>
    <d v="2015-08-10T00:00:00"/>
    <s v="Standard Class"/>
    <n v="56704"/>
    <n v="2"/>
    <n v="2"/>
    <n v="191376"/>
    <s v="CA-2015-135251"/>
    <s v="United States"/>
    <s v="Houston"/>
    <s v="Texas"/>
    <n v="77095"/>
    <x v="0"/>
  </r>
  <r>
    <x v="4107"/>
    <x v="652"/>
    <d v="2015-08-06T00:00:00"/>
    <d v="2015-08-10T00:00:00"/>
    <s v="Standard Class"/>
    <n v="3691992"/>
    <n v="3"/>
    <n v="32"/>
    <n v="-1140174"/>
    <s v="CA-2015-135251"/>
    <s v="United States"/>
    <s v="Houston"/>
    <s v="Texas"/>
    <n v="77095"/>
    <x v="0"/>
  </r>
  <r>
    <x v="4108"/>
    <x v="653"/>
    <d v="2014-12-24T00:00:00"/>
    <d v="2014-12-26T00:00:00"/>
    <s v="First Class"/>
    <n v="3036"/>
    <n v="5"/>
    <n v="2"/>
    <n v="87285"/>
    <s v="CA-2014-156314"/>
    <s v="United States"/>
    <s v="Cleveland"/>
    <s v="Ohio"/>
    <n v="44105"/>
    <x v="2"/>
  </r>
  <r>
    <x v="4109"/>
    <x v="653"/>
    <d v="2017-04-21T00:00:00"/>
    <d v="2017-04-27T00:00:00"/>
    <s v="Standard Class"/>
    <n v="2694"/>
    <n v="3"/>
    <n v="8"/>
    <n v="-47145"/>
    <s v="US-2017-145863"/>
    <s v="United States"/>
    <s v="Houston"/>
    <s v="Texas"/>
    <n v="77041"/>
    <x v="0"/>
  </r>
  <r>
    <x v="4109"/>
    <x v="653"/>
    <d v="2017-04-21T00:00:00"/>
    <d v="2017-04-27T00:00:00"/>
    <s v="Standard Class"/>
    <n v="2934"/>
    <n v="3"/>
    <n v="8"/>
    <n v="-49878"/>
    <s v="US-2017-145863"/>
    <s v="United States"/>
    <s v="Houston"/>
    <s v="Texas"/>
    <n v="77041"/>
    <x v="0"/>
  </r>
  <r>
    <x v="4110"/>
    <x v="653"/>
    <d v="2014-12-01T00:00:00"/>
    <d v="2014-12-03T00:00:00"/>
    <s v="First Class"/>
    <n v="280784"/>
    <n v="8"/>
    <n v="0"/>
    <n v="6738816"/>
    <s v="CA-2014-120474"/>
    <s v="United States"/>
    <s v="Madison"/>
    <s v="Wisconsin"/>
    <n v="53711"/>
    <x v="0"/>
  </r>
  <r>
    <x v="4110"/>
    <x v="653"/>
    <d v="2014-12-01T00:00:00"/>
    <d v="2014-12-03T00:00:00"/>
    <s v="First Class"/>
    <n v="4664"/>
    <n v="4"/>
    <n v="0"/>
    <n v="125928"/>
    <s v="CA-2014-120474"/>
    <s v="United States"/>
    <s v="Madison"/>
    <s v="Wisconsin"/>
    <n v="53711"/>
    <x v="0"/>
  </r>
  <r>
    <x v="4111"/>
    <x v="653"/>
    <d v="2014-05-24T00:00:00"/>
    <d v="2014-05-30T00:00:00"/>
    <s v="Standard Class"/>
    <n v="11628"/>
    <n v="3"/>
    <n v="0"/>
    <n v="569772"/>
    <s v="CA-2014-143413"/>
    <s v="United States"/>
    <s v="Baltimore"/>
    <s v="Maryland"/>
    <n v="21215"/>
    <x v="2"/>
  </r>
  <r>
    <x v="4112"/>
    <x v="653"/>
    <d v="2014-11-03T00:00:00"/>
    <d v="2014-11-08T00:00:00"/>
    <s v="Standard Class"/>
    <n v="1164"/>
    <n v="3"/>
    <n v="0"/>
    <n v="33756"/>
    <s v="CA-2014-155593"/>
    <s v="United States"/>
    <s v="Fairfield"/>
    <s v="Connecticut"/>
    <n v="6824"/>
    <x v="2"/>
  </r>
  <r>
    <x v="4113"/>
    <x v="653"/>
    <d v="2017-11-27T00:00:00"/>
    <d v="2017-11-30T00:00:00"/>
    <s v="Second Class"/>
    <n v="699"/>
    <n v="3"/>
    <n v="0"/>
    <n v="20271"/>
    <s v="CA-2017-103352"/>
    <s v="United States"/>
    <s v="New York City"/>
    <s v="New York"/>
    <n v="10011"/>
    <x v="2"/>
  </r>
  <r>
    <x v="4113"/>
    <x v="653"/>
    <d v="2017-11-27T00:00:00"/>
    <d v="2017-11-30T00:00:00"/>
    <s v="Second Class"/>
    <n v="107424"/>
    <n v="6"/>
    <n v="2"/>
    <n v="362556"/>
    <s v="CA-2017-103352"/>
    <s v="United States"/>
    <s v="New York City"/>
    <s v="New York"/>
    <n v="10011"/>
    <x v="2"/>
  </r>
  <r>
    <x v="4114"/>
    <x v="653"/>
    <d v="2016-08-19T00:00:00"/>
    <d v="2016-08-20T00:00:00"/>
    <s v="First Class"/>
    <n v="146688"/>
    <n v="6"/>
    <n v="2"/>
    <n v="55008"/>
    <s v="CA-2016-101980"/>
    <s v="United States"/>
    <s v="New York City"/>
    <s v="New York"/>
    <n v="10009"/>
    <x v="2"/>
  </r>
  <r>
    <x v="4114"/>
    <x v="653"/>
    <d v="2016-08-19T00:00:00"/>
    <d v="2016-08-20T00:00:00"/>
    <s v="First Class"/>
    <n v="276784"/>
    <n v="2"/>
    <n v="2"/>
    <n v="899548"/>
    <s v="CA-2016-101980"/>
    <s v="United States"/>
    <s v="New York City"/>
    <s v="New York"/>
    <n v="10009"/>
    <x v="2"/>
  </r>
  <r>
    <x v="4114"/>
    <x v="653"/>
    <d v="2016-08-19T00:00:00"/>
    <d v="2016-08-20T00:00:00"/>
    <s v="First Class"/>
    <n v="2532"/>
    <n v="5"/>
    <n v="2"/>
    <n v="91785"/>
    <s v="CA-2016-101980"/>
    <s v="United States"/>
    <s v="New York City"/>
    <s v="New York"/>
    <n v="10009"/>
    <x v="2"/>
  </r>
  <r>
    <x v="4115"/>
    <x v="653"/>
    <d v="2015-10-02T00:00:00"/>
    <d v="2015-10-07T00:00:00"/>
    <s v="Standard Class"/>
    <n v="10944"/>
    <n v="2"/>
    <n v="2"/>
    <n v="9576"/>
    <s v="CA-2015-128356"/>
    <s v="United States"/>
    <s v="Thornton"/>
    <s v="Colorado"/>
    <n v="80229"/>
    <x v="1"/>
  </r>
  <r>
    <x v="4116"/>
    <x v="653"/>
    <d v="2014-09-13T00:00:00"/>
    <d v="2014-09-13T00:00:00"/>
    <s v="Same Day"/>
    <n v="57"/>
    <n v="5"/>
    <n v="0"/>
    <n v="2679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1419"/>
    <n v="3"/>
    <n v="0"/>
    <n v="55341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73"/>
    <n v="2"/>
    <n v="0"/>
    <n v="219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19998"/>
    <n v="2"/>
    <n v="0"/>
    <n v="759924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14496"/>
    <n v="4"/>
    <n v="0"/>
    <n v="608832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1180"/>
    <n v="2"/>
    <n v="0"/>
    <n v="2006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4894"/>
    <n v="1"/>
    <n v="0"/>
    <n v="2447"/>
    <s v="CA-2014-142769"/>
    <s v="United States"/>
    <s v="Seattle"/>
    <s v="Washington"/>
    <n v="98103"/>
    <x v="1"/>
  </r>
  <r>
    <x v="4116"/>
    <x v="653"/>
    <d v="2014-09-13T00:00:00"/>
    <d v="2014-09-13T00:00:00"/>
    <s v="Same Day"/>
    <n v="2266"/>
    <n v="2"/>
    <n v="0"/>
    <n v="97438"/>
    <s v="CA-2014-142769"/>
    <s v="United States"/>
    <s v="Seattle"/>
    <s v="Washington"/>
    <n v="98103"/>
    <x v="1"/>
  </r>
  <r>
    <x v="4117"/>
    <x v="653"/>
    <d v="2015-03-01T00:00:00"/>
    <d v="2015-03-05T00:00:00"/>
    <s v="Standard Class"/>
    <n v="3552"/>
    <n v="2"/>
    <n v="2"/>
    <n v="444"/>
    <s v="CA-2015-133494"/>
    <s v="United States"/>
    <s v="Philadelphia"/>
    <s v="Pennsylvania"/>
    <n v="19120"/>
    <x v="2"/>
  </r>
  <r>
    <x v="4118"/>
    <x v="653"/>
    <d v="2015-04-07T00:00:00"/>
    <d v="2015-04-10T00:00:00"/>
    <s v="First Class"/>
    <n v="2592"/>
    <n v="4"/>
    <n v="0"/>
    <n v="124416"/>
    <s v="CA-2015-166492"/>
    <s v="United States"/>
    <s v="New York City"/>
    <s v="New York"/>
    <n v="10035"/>
    <x v="2"/>
  </r>
  <r>
    <x v="4118"/>
    <x v="653"/>
    <d v="2015-04-07T00:00:00"/>
    <d v="2015-04-10T00:00:00"/>
    <s v="First Class"/>
    <n v="2258"/>
    <n v="2"/>
    <n v="0"/>
    <n v="58708"/>
    <s v="CA-2015-166492"/>
    <s v="United States"/>
    <s v="New York City"/>
    <s v="New York"/>
    <n v="10035"/>
    <x v="2"/>
  </r>
  <r>
    <x v="4119"/>
    <x v="653"/>
    <d v="2014-12-27T00:00:00"/>
    <d v="2014-12-31T00:00:00"/>
    <s v="Standard Class"/>
    <n v="946764"/>
    <n v="6"/>
    <n v="7"/>
    <n v="-6942936"/>
    <s v="CA-2014-148383"/>
    <s v="United States"/>
    <s v="Phoenix"/>
    <s v="Arizona"/>
    <n v="85023"/>
    <x v="1"/>
  </r>
  <r>
    <x v="4120"/>
    <x v="654"/>
    <d v="2015-02-15T00:00:00"/>
    <d v="2015-02-19T00:00:00"/>
    <s v="Standard Class"/>
    <n v="13497"/>
    <n v="3"/>
    <n v="0"/>
    <n v="647856"/>
    <s v="CA-2015-154326"/>
    <s v="United States"/>
    <s v="Kenosha"/>
    <s v="Wisconsin"/>
    <n v="53142"/>
    <x v="0"/>
  </r>
  <r>
    <x v="4120"/>
    <x v="654"/>
    <d v="2015-02-15T00:00:00"/>
    <d v="2015-02-19T00:00:00"/>
    <s v="Standard Class"/>
    <n v="69998"/>
    <n v="2"/>
    <n v="0"/>
    <n v="1959944"/>
    <s v="CA-2015-154326"/>
    <s v="United States"/>
    <s v="Kenosha"/>
    <s v="Wisconsin"/>
    <n v="53142"/>
    <x v="0"/>
  </r>
  <r>
    <x v="4120"/>
    <x v="654"/>
    <d v="2015-02-15T00:00:00"/>
    <d v="2015-02-19T00:00:00"/>
    <s v="Standard Class"/>
    <n v="13995"/>
    <n v="5"/>
    <n v="0"/>
    <n v="265905"/>
    <s v="CA-2015-154326"/>
    <s v="United States"/>
    <s v="Kenosha"/>
    <s v="Wisconsin"/>
    <n v="53142"/>
    <x v="0"/>
  </r>
  <r>
    <x v="4121"/>
    <x v="654"/>
    <d v="2016-05-17T00:00:00"/>
    <d v="2016-05-21T00:00:00"/>
    <s v="Standard Class"/>
    <n v="2952"/>
    <n v="2"/>
    <n v="7"/>
    <n v="-21648"/>
    <s v="US-2016-150567"/>
    <s v="United States"/>
    <s v="Apopka"/>
    <s v="Florida"/>
    <n v="32712"/>
    <x v="3"/>
  </r>
  <r>
    <x v="4121"/>
    <x v="654"/>
    <d v="2016-05-17T00:00:00"/>
    <d v="2016-05-21T00:00:00"/>
    <s v="Standard Class"/>
    <n v="27018"/>
    <n v="6"/>
    <n v="7"/>
    <n v="-216144"/>
    <s v="US-2016-150567"/>
    <s v="United States"/>
    <s v="Apopka"/>
    <s v="Florida"/>
    <n v="32712"/>
    <x v="3"/>
  </r>
  <r>
    <x v="4122"/>
    <x v="654"/>
    <d v="2016-05-19T00:00:00"/>
    <d v="2016-05-23T00:00:00"/>
    <s v="Standard Class"/>
    <n v="214"/>
    <n v="5"/>
    <n v="0"/>
    <n v="6206"/>
    <s v="US-2016-152835"/>
    <s v="United States"/>
    <s v="Lafayette"/>
    <s v="Indiana"/>
    <n v="47905"/>
    <x v="0"/>
  </r>
  <r>
    <x v="4123"/>
    <x v="654"/>
    <d v="2017-05-27T00:00:00"/>
    <d v="2017-05-31T00:00:00"/>
    <s v="Standard Class"/>
    <n v="9816"/>
    <n v="6"/>
    <n v="0"/>
    <n v="9816"/>
    <s v="CA-2017-134152"/>
    <s v="United States"/>
    <s v="Seattle"/>
    <s v="Washington"/>
    <n v="98103"/>
    <x v="1"/>
  </r>
  <r>
    <x v="4123"/>
    <x v="654"/>
    <d v="2017-05-27T00:00:00"/>
    <d v="2017-05-31T00:00:00"/>
    <s v="Standard Class"/>
    <n v="3144"/>
    <n v="3"/>
    <n v="0"/>
    <n v="786"/>
    <s v="CA-2017-134152"/>
    <s v="United States"/>
    <s v="Seattle"/>
    <s v="Washington"/>
    <n v="98103"/>
    <x v="1"/>
  </r>
  <r>
    <x v="4124"/>
    <x v="654"/>
    <d v="2017-12-02T00:00:00"/>
    <d v="2017-12-09T00:00:00"/>
    <s v="Standard Class"/>
    <n v="1216"/>
    <n v="5"/>
    <n v="2"/>
    <n v="2128"/>
    <s v="CA-2017-104108"/>
    <s v="United States"/>
    <s v="Houston"/>
    <s v="Texas"/>
    <n v="77095"/>
    <x v="0"/>
  </r>
  <r>
    <x v="4125"/>
    <x v="654"/>
    <d v="2016-09-04T00:00:00"/>
    <d v="2016-09-09T00:00:00"/>
    <s v="Standard Class"/>
    <n v="53541"/>
    <n v="3"/>
    <n v="0"/>
    <n v="160623"/>
    <s v="CA-2016-168774"/>
    <s v="United States"/>
    <s v="Woodbury"/>
    <s v="Minnesota"/>
    <n v="55125"/>
    <x v="0"/>
  </r>
  <r>
    <x v="4126"/>
    <x v="654"/>
    <d v="2015-09-28T00:00:00"/>
    <d v="2015-10-05T00:00:00"/>
    <s v="Standard Class"/>
    <n v="18615"/>
    <n v="3"/>
    <n v="0"/>
    <n v="55845"/>
    <s v="CA-2015-129546"/>
    <s v="United States"/>
    <s v="Los Angeles"/>
    <s v="California"/>
    <n v="90032"/>
    <x v="1"/>
  </r>
  <r>
    <x v="4126"/>
    <x v="654"/>
    <d v="2015-09-28T00:00:00"/>
    <d v="2015-10-05T00:00:00"/>
    <s v="Standard Class"/>
    <n v="81792"/>
    <n v="6"/>
    <n v="2"/>
    <n v="265824"/>
    <s v="CA-2015-129546"/>
    <s v="United States"/>
    <s v="Los Angeles"/>
    <s v="California"/>
    <n v="90032"/>
    <x v="1"/>
  </r>
  <r>
    <x v="4126"/>
    <x v="654"/>
    <d v="2015-09-28T00:00:00"/>
    <d v="2015-10-05T00:00:00"/>
    <s v="Standard Class"/>
    <n v="4719"/>
    <n v="3"/>
    <n v="0"/>
    <n v="136851"/>
    <s v="CA-2015-129546"/>
    <s v="United States"/>
    <s v="Los Angeles"/>
    <s v="California"/>
    <n v="90032"/>
    <x v="1"/>
  </r>
  <r>
    <x v="4126"/>
    <x v="654"/>
    <d v="2015-09-28T00:00:00"/>
    <d v="2015-10-05T00:00:00"/>
    <s v="Standard Class"/>
    <n v="36784"/>
    <n v="2"/>
    <n v="2"/>
    <n v="-82764"/>
    <s v="CA-2015-129546"/>
    <s v="United States"/>
    <s v="Los Angeles"/>
    <s v="California"/>
    <n v="90032"/>
    <x v="1"/>
  </r>
  <r>
    <x v="4127"/>
    <x v="654"/>
    <d v="2014-04-05T00:00:00"/>
    <d v="2014-04-09T00:00:00"/>
    <s v="Standard Class"/>
    <n v="11536"/>
    <n v="7"/>
    <n v="0"/>
    <n v="565264"/>
    <s v="US-2014-157231"/>
    <s v="United States"/>
    <s v="Richmond"/>
    <s v="Kentucky"/>
    <n v="40475"/>
    <x v="3"/>
  </r>
  <r>
    <x v="4128"/>
    <x v="655"/>
    <d v="2016-11-14T00:00:00"/>
    <d v="2016-11-19T00:00:00"/>
    <s v="Standard Class"/>
    <n v="738"/>
    <n v="2"/>
    <n v="0"/>
    <n v="34686"/>
    <s v="CA-2016-149482"/>
    <s v="United States"/>
    <s v="San Francisco"/>
    <s v="California"/>
    <n v="94110"/>
    <x v="1"/>
  </r>
  <r>
    <x v="4129"/>
    <x v="655"/>
    <d v="2017-12-11T00:00:00"/>
    <d v="2017-12-11T00:00:00"/>
    <s v="Same Day"/>
    <n v="10368"/>
    <n v="2"/>
    <n v="2"/>
    <n v="36288"/>
    <s v="CA-2017-162565"/>
    <s v="United States"/>
    <s v="Aurora"/>
    <s v="Illinois"/>
    <n v="60505"/>
    <x v="0"/>
  </r>
  <r>
    <x v="4129"/>
    <x v="655"/>
    <d v="2017-12-11T00:00:00"/>
    <d v="2017-12-11T00:00:00"/>
    <s v="Same Day"/>
    <n v="7772"/>
    <n v="1"/>
    <n v="6"/>
    <n v="-66062"/>
    <s v="CA-2017-162565"/>
    <s v="United States"/>
    <s v="Aurora"/>
    <s v="Illinois"/>
    <n v="60505"/>
    <x v="0"/>
  </r>
  <r>
    <x v="4129"/>
    <x v="655"/>
    <d v="2017-12-11T00:00:00"/>
    <d v="2017-12-11T00:00:00"/>
    <s v="Same Day"/>
    <n v="520464"/>
    <n v="2"/>
    <n v="3"/>
    <n v="-148704"/>
    <s v="CA-2017-162565"/>
    <s v="United States"/>
    <s v="Aurora"/>
    <s v="Illinois"/>
    <n v="60505"/>
    <x v="0"/>
  </r>
  <r>
    <x v="4130"/>
    <x v="656"/>
    <d v="2014-09-09T00:00:00"/>
    <d v="2014-09-12T00:00:00"/>
    <s v="Second Class"/>
    <n v="16644"/>
    <n v="3"/>
    <n v="0"/>
    <n v="798912"/>
    <s v="CA-2014-126403"/>
    <s v="United States"/>
    <s v="Lowell"/>
    <s v="Massachusetts"/>
    <n v="1852"/>
    <x v="2"/>
  </r>
  <r>
    <x v="4130"/>
    <x v="656"/>
    <d v="2014-09-09T00:00:00"/>
    <d v="2014-09-12T00:00:00"/>
    <s v="Second Class"/>
    <n v="78588"/>
    <n v="6"/>
    <n v="0"/>
    <n v="2121876"/>
    <s v="CA-2014-126403"/>
    <s v="United States"/>
    <s v="Lowell"/>
    <s v="Massachusetts"/>
    <n v="1852"/>
    <x v="2"/>
  </r>
  <r>
    <x v="4130"/>
    <x v="656"/>
    <d v="2014-09-09T00:00:00"/>
    <d v="2014-09-12T00:00:00"/>
    <s v="Second Class"/>
    <n v="262"/>
    <n v="2"/>
    <n v="0"/>
    <n v="12838"/>
    <s v="CA-2014-126403"/>
    <s v="United States"/>
    <s v="Lowell"/>
    <s v="Massachusetts"/>
    <n v="1852"/>
    <x v="2"/>
  </r>
  <r>
    <x v="4130"/>
    <x v="656"/>
    <d v="2014-09-09T00:00:00"/>
    <d v="2014-09-12T00:00:00"/>
    <s v="Second Class"/>
    <n v="132585"/>
    <n v="5"/>
    <n v="0"/>
    <n v="238653"/>
    <s v="CA-2014-126403"/>
    <s v="United States"/>
    <s v="Lowell"/>
    <s v="Massachusetts"/>
    <n v="1852"/>
    <x v="2"/>
  </r>
  <r>
    <x v="4131"/>
    <x v="656"/>
    <d v="2016-07-25T00:00:00"/>
    <d v="2016-07-29T00:00:00"/>
    <s v="Standard Class"/>
    <n v="24388"/>
    <n v="5"/>
    <n v="2"/>
    <n v="274365"/>
    <s v="CA-2016-115525"/>
    <s v="United States"/>
    <s v="Toledo"/>
    <s v="Ohio"/>
    <n v="43615"/>
    <x v="2"/>
  </r>
  <r>
    <x v="4132"/>
    <x v="656"/>
    <d v="2017-07-13T00:00:00"/>
    <d v="2017-07-17T00:00:00"/>
    <s v="Standard Class"/>
    <n v="36038"/>
    <n v="2"/>
    <n v="0"/>
    <n v="936988"/>
    <s v="CA-2017-102155"/>
    <s v="United States"/>
    <s v="Overland Park"/>
    <s v="Kansas"/>
    <n v="66212"/>
    <x v="0"/>
  </r>
  <r>
    <x v="4132"/>
    <x v="656"/>
    <d v="2017-07-13T00:00:00"/>
    <d v="2017-07-17T00:00:00"/>
    <s v="Standard Class"/>
    <n v="1356"/>
    <n v="2"/>
    <n v="0"/>
    <n v="62376"/>
    <s v="CA-2017-102155"/>
    <s v="United States"/>
    <s v="Overland Park"/>
    <s v="Kansas"/>
    <n v="66212"/>
    <x v="0"/>
  </r>
  <r>
    <x v="4133"/>
    <x v="656"/>
    <d v="2015-12-05T00:00:00"/>
    <d v="2015-12-08T00:00:00"/>
    <s v="First Class"/>
    <n v="97424"/>
    <n v="2"/>
    <n v="2"/>
    <n v="109602"/>
    <s v="US-2015-131842"/>
    <s v="United States"/>
    <s v="Nashville"/>
    <s v="Tennessee"/>
    <n v="37211"/>
    <x v="3"/>
  </r>
  <r>
    <x v="4134"/>
    <x v="656"/>
    <d v="2016-02-28T00:00:00"/>
    <d v="2016-03-06T00:00:00"/>
    <s v="Standard Class"/>
    <n v="3648"/>
    <n v="6"/>
    <n v="0"/>
    <n v="1824"/>
    <s v="CA-2016-101623"/>
    <s v="United States"/>
    <s v="New York City"/>
    <s v="New York"/>
    <n v="10035"/>
    <x v="2"/>
  </r>
  <r>
    <x v="4135"/>
    <x v="656"/>
    <d v="2015-12-15T00:00:00"/>
    <d v="2015-12-20T00:00:00"/>
    <s v="Standard Class"/>
    <n v="246168"/>
    <n v="3"/>
    <n v="2"/>
    <n v="215397"/>
    <s v="CA-2015-150308"/>
    <s v="United States"/>
    <s v="Cary"/>
    <s v="North Carolina"/>
    <n v="27511"/>
    <x v="3"/>
  </r>
  <r>
    <x v="4136"/>
    <x v="657"/>
    <d v="2017-01-08T00:00:00"/>
    <d v="2017-01-11T00:00:00"/>
    <s v="First Class"/>
    <n v="89298"/>
    <n v="2"/>
    <n v="0"/>
    <n v="803682"/>
    <s v="CA-2017-115154"/>
    <s v="United States"/>
    <s v="Seattle"/>
    <s v="Washington"/>
    <n v="98115"/>
    <x v="1"/>
  </r>
  <r>
    <x v="4137"/>
    <x v="657"/>
    <d v="2017-10-15T00:00:00"/>
    <d v="2017-10-19T00:00:00"/>
    <s v="Second Class"/>
    <n v="1305"/>
    <n v="5"/>
    <n v="0"/>
    <n v="6003"/>
    <s v="CA-2017-164819"/>
    <s v="United States"/>
    <s v="Fairfield"/>
    <s v="Connecticut"/>
    <n v="6824"/>
    <x v="2"/>
  </r>
  <r>
    <x v="4138"/>
    <x v="657"/>
    <d v="2014-08-05T00:00:00"/>
    <d v="2014-08-07T00:00:00"/>
    <s v="Second Class"/>
    <n v="7947"/>
    <n v="3"/>
    <n v="0"/>
    <n v="222516"/>
    <s v="US-2014-117968"/>
    <s v="United States"/>
    <s v="Meriden"/>
    <s v="Connecticut"/>
    <n v="6450"/>
    <x v="2"/>
  </r>
  <r>
    <x v="4138"/>
    <x v="657"/>
    <d v="2014-08-05T00:00:00"/>
    <d v="2014-08-07T00:00:00"/>
    <s v="Second Class"/>
    <n v="456"/>
    <n v="2"/>
    <n v="0"/>
    <n v="20064"/>
    <s v="US-2014-117968"/>
    <s v="United States"/>
    <s v="Meriden"/>
    <s v="Connecticut"/>
    <n v="6450"/>
    <x v="2"/>
  </r>
  <r>
    <x v="4138"/>
    <x v="657"/>
    <d v="2014-08-05T00:00:00"/>
    <d v="2014-08-07T00:00:00"/>
    <s v="Second Class"/>
    <n v="113335"/>
    <n v="5"/>
    <n v="0"/>
    <n v="294671"/>
    <s v="US-2014-117968"/>
    <s v="United States"/>
    <s v="Meriden"/>
    <s v="Connecticut"/>
    <n v="6450"/>
    <x v="2"/>
  </r>
  <r>
    <x v="4139"/>
    <x v="657"/>
    <d v="2016-05-09T00:00:00"/>
    <d v="2016-05-14T00:00:00"/>
    <s v="Standard Class"/>
    <n v="3204"/>
    <n v="4"/>
    <n v="0"/>
    <n v="14418"/>
    <s v="US-2016-159093"/>
    <s v="United States"/>
    <s v="Los Angeles"/>
    <s v="California"/>
    <n v="90036"/>
    <x v="1"/>
  </r>
  <r>
    <x v="4140"/>
    <x v="657"/>
    <d v="2017-07-15T00:00:00"/>
    <d v="2017-07-17T00:00:00"/>
    <s v="First Class"/>
    <n v="17994"/>
    <n v="3"/>
    <n v="0"/>
    <n v="503832"/>
    <s v="US-2017-128951"/>
    <s v="United States"/>
    <s v="Suffolk"/>
    <s v="Virginia"/>
    <n v="23434"/>
    <x v="3"/>
  </r>
  <r>
    <x v="4140"/>
    <x v="657"/>
    <d v="2017-07-15T00:00:00"/>
    <d v="2017-07-17T00:00:00"/>
    <s v="First Class"/>
    <n v="87294"/>
    <n v="3"/>
    <n v="0"/>
    <n v="1571292"/>
    <s v="US-2017-128951"/>
    <s v="United States"/>
    <s v="Suffolk"/>
    <s v="Virginia"/>
    <n v="23434"/>
    <x v="3"/>
  </r>
  <r>
    <x v="4140"/>
    <x v="657"/>
    <d v="2017-07-15T00:00:00"/>
    <d v="2017-07-17T00:00:00"/>
    <s v="First Class"/>
    <n v="1296"/>
    <n v="2"/>
    <n v="0"/>
    <n v="62208"/>
    <s v="US-2017-128951"/>
    <s v="United States"/>
    <s v="Suffolk"/>
    <s v="Virginia"/>
    <n v="23434"/>
    <x v="3"/>
  </r>
  <r>
    <x v="4141"/>
    <x v="658"/>
    <d v="2017-05-19T00:00:00"/>
    <d v="2017-05-24T00:00:00"/>
    <s v="Standard Class"/>
    <n v="28134"/>
    <n v="6"/>
    <n v="0"/>
    <n v="1097226"/>
    <s v="US-2017-100048"/>
    <s v="United States"/>
    <s v="Mount Vernon"/>
    <s v="New York"/>
    <n v="10550"/>
    <x v="2"/>
  </r>
  <r>
    <x v="4141"/>
    <x v="658"/>
    <d v="2017-05-19T00:00:00"/>
    <d v="2017-05-24T00:00:00"/>
    <s v="Standard Class"/>
    <n v="30798"/>
    <n v="2"/>
    <n v="0"/>
    <n v="893142"/>
    <s v="US-2017-100048"/>
    <s v="United States"/>
    <s v="Mount Vernon"/>
    <s v="New York"/>
    <n v="10550"/>
    <x v="2"/>
  </r>
  <r>
    <x v="4141"/>
    <x v="658"/>
    <d v="2017-05-19T00:00:00"/>
    <d v="2017-05-24T00:00:00"/>
    <s v="Standard Class"/>
    <n v="29997"/>
    <n v="3"/>
    <n v="0"/>
    <n v="1139886"/>
    <s v="US-2017-100048"/>
    <s v="United States"/>
    <s v="Mount Vernon"/>
    <s v="New York"/>
    <n v="10550"/>
    <x v="2"/>
  </r>
  <r>
    <x v="4142"/>
    <x v="658"/>
    <d v="2017-11-24T00:00:00"/>
    <d v="2017-11-26T00:00:00"/>
    <s v="Second Class"/>
    <n v="791"/>
    <n v="2"/>
    <n v="0"/>
    <n v="3955"/>
    <s v="CA-2017-128300"/>
    <s v="United States"/>
    <s v="Summerville"/>
    <s v="South Carolina"/>
    <n v="29483"/>
    <x v="3"/>
  </r>
  <r>
    <x v="4142"/>
    <x v="658"/>
    <d v="2017-11-24T00:00:00"/>
    <d v="2017-11-26T00:00:00"/>
    <s v="Second Class"/>
    <n v="32784"/>
    <n v="8"/>
    <n v="0"/>
    <n v="1573632"/>
    <s v="CA-2017-128300"/>
    <s v="United States"/>
    <s v="Summerville"/>
    <s v="South Carolina"/>
    <n v="29483"/>
    <x v="3"/>
  </r>
  <r>
    <x v="4143"/>
    <x v="658"/>
    <d v="2017-10-15T00:00:00"/>
    <d v="2017-10-17T00:00:00"/>
    <s v="First Class"/>
    <n v="51024"/>
    <n v="3"/>
    <n v="2"/>
    <n v="6378"/>
    <s v="CA-2017-113670"/>
    <s v="United States"/>
    <s v="Los Angeles"/>
    <s v="California"/>
    <n v="90045"/>
    <x v="1"/>
  </r>
  <r>
    <x v="4143"/>
    <x v="658"/>
    <d v="2017-10-15T00:00:00"/>
    <d v="2017-10-17T00:00:00"/>
    <s v="First Class"/>
    <n v="20495"/>
    <n v="5"/>
    <n v="0"/>
    <n v="1004255"/>
    <s v="CA-2017-113670"/>
    <s v="United States"/>
    <s v="Los Angeles"/>
    <s v="California"/>
    <n v="90045"/>
    <x v="1"/>
  </r>
  <r>
    <x v="4144"/>
    <x v="658"/>
    <d v="2014-04-07T00:00:00"/>
    <d v="2014-04-12T00:00:00"/>
    <s v="Standard Class"/>
    <n v="62995"/>
    <n v="5"/>
    <n v="0"/>
    <n v="163787"/>
    <s v="CA-2014-128846"/>
    <s v="United States"/>
    <s v="Columbia"/>
    <s v="South Carolina"/>
    <n v="29203"/>
    <x v="3"/>
  </r>
  <r>
    <x v="4144"/>
    <x v="658"/>
    <d v="2014-04-07T00:00:00"/>
    <d v="2014-04-12T00:00:00"/>
    <s v="Standard Class"/>
    <n v="12297"/>
    <n v="3"/>
    <n v="0"/>
    <n v="602553"/>
    <s v="CA-2014-128846"/>
    <s v="United States"/>
    <s v="Columbia"/>
    <s v="South Carolina"/>
    <n v="29203"/>
    <x v="3"/>
  </r>
  <r>
    <x v="4145"/>
    <x v="658"/>
    <d v="2017-09-08T00:00:00"/>
    <d v="2017-09-10T00:00:00"/>
    <s v="Second Class"/>
    <n v="116832"/>
    <n v="4"/>
    <n v="2"/>
    <n v="335892"/>
    <s v="CA-2017-152856"/>
    <s v="United States"/>
    <s v="Marion"/>
    <s v="Ohio"/>
    <n v="43302"/>
    <x v="2"/>
  </r>
  <r>
    <x v="4146"/>
    <x v="658"/>
    <d v="2014-12-06T00:00:00"/>
    <d v="2014-12-08T00:00:00"/>
    <s v="First Class"/>
    <n v="126133"/>
    <n v="7"/>
    <n v="0"/>
    <n v="3279458"/>
    <s v="CA-2014-106726"/>
    <s v="United States"/>
    <s v="Los Angeles"/>
    <s v="California"/>
    <n v="90008"/>
    <x v="1"/>
  </r>
  <r>
    <x v="4147"/>
    <x v="658"/>
    <d v="2015-07-05T00:00:00"/>
    <d v="2015-07-11T00:00:00"/>
    <s v="Standard Class"/>
    <n v="4928"/>
    <n v="2"/>
    <n v="2"/>
    <n v="7392"/>
    <s v="US-2015-158911"/>
    <s v="United States"/>
    <s v="Charlotte"/>
    <s v="North Carolina"/>
    <n v="28205"/>
    <x v="3"/>
  </r>
  <r>
    <x v="4147"/>
    <x v="658"/>
    <d v="2015-07-05T00:00:00"/>
    <d v="2015-07-11T00:00:00"/>
    <s v="Standard Class"/>
    <n v="11784"/>
    <n v="3"/>
    <n v="2"/>
    <n v="42717"/>
    <s v="US-2015-158911"/>
    <s v="United States"/>
    <s v="Charlotte"/>
    <s v="North Carolina"/>
    <n v="28205"/>
    <x v="3"/>
  </r>
  <r>
    <x v="4148"/>
    <x v="658"/>
    <d v="2017-03-02T00:00:00"/>
    <d v="2017-03-02T00:00:00"/>
    <s v="Same Day"/>
    <n v="556"/>
    <n v="1"/>
    <n v="8"/>
    <n v="-9452"/>
    <s v="CA-2017-124114"/>
    <s v="United States"/>
    <s v="Waco"/>
    <s v="Texas"/>
    <n v="76706"/>
    <x v="0"/>
  </r>
  <r>
    <x v="4149"/>
    <x v="659"/>
    <d v="2017-12-11T00:00:00"/>
    <d v="2017-12-14T00:00:00"/>
    <s v="Second Class"/>
    <n v="728"/>
    <n v="1"/>
    <n v="0"/>
    <n v="34944"/>
    <s v="CA-2017-142776"/>
    <s v="United States"/>
    <s v="Burlington"/>
    <s v="Iowa"/>
    <n v="52601"/>
    <x v="0"/>
  </r>
  <r>
    <x v="4149"/>
    <x v="659"/>
    <d v="2017-12-11T00:00:00"/>
    <d v="2017-12-14T00:00:00"/>
    <s v="Second Class"/>
    <n v="54"/>
    <n v="3"/>
    <n v="0"/>
    <n v="2592"/>
    <s v="CA-2017-142776"/>
    <s v="United States"/>
    <s v="Burlington"/>
    <s v="Iowa"/>
    <n v="52601"/>
    <x v="0"/>
  </r>
  <r>
    <x v="4150"/>
    <x v="659"/>
    <d v="2016-06-07T00:00:00"/>
    <d v="2016-06-11T00:00:00"/>
    <s v="Standard Class"/>
    <n v="9648"/>
    <n v="6"/>
    <n v="2"/>
    <n v="34974"/>
    <s v="CA-2016-107475"/>
    <s v="United States"/>
    <s v="Philadelphia"/>
    <s v="Pennsylvania"/>
    <n v="19120"/>
    <x v="2"/>
  </r>
  <r>
    <x v="4151"/>
    <x v="660"/>
    <d v="2015-09-26T00:00:00"/>
    <d v="2015-09-30T00:00:00"/>
    <s v="Standard Class"/>
    <n v="86272"/>
    <n v="4"/>
    <n v="2"/>
    <n v="312736"/>
    <s v="CA-2015-124800"/>
    <s v="United States"/>
    <s v="Mesa"/>
    <s v="Arizona"/>
    <n v="85204"/>
    <x v="1"/>
  </r>
  <r>
    <x v="4151"/>
    <x v="660"/>
    <d v="2015-09-26T00:00:00"/>
    <d v="2015-09-30T00:00:00"/>
    <s v="Standard Class"/>
    <n v="72588"/>
    <n v="2"/>
    <n v="7"/>
    <n v="-48392"/>
    <s v="CA-2015-124800"/>
    <s v="United States"/>
    <s v="Mesa"/>
    <s v="Arizona"/>
    <n v="85204"/>
    <x v="1"/>
  </r>
  <r>
    <x v="4151"/>
    <x v="660"/>
    <d v="2015-09-26T00:00:00"/>
    <d v="2015-09-30T00:00:00"/>
    <s v="Standard Class"/>
    <n v="60672"/>
    <n v="2"/>
    <n v="2"/>
    <n v="144096"/>
    <s v="CA-2015-124800"/>
    <s v="United States"/>
    <s v="Mesa"/>
    <s v="Arizona"/>
    <n v="85204"/>
    <x v="1"/>
  </r>
  <r>
    <x v="4151"/>
    <x v="660"/>
    <d v="2015-09-26T00:00:00"/>
    <d v="2015-09-30T00:00:00"/>
    <s v="Standard Class"/>
    <n v="77031"/>
    <n v="9"/>
    <n v="7"/>
    <n v="-590571"/>
    <s v="CA-2015-124800"/>
    <s v="United States"/>
    <s v="Mesa"/>
    <s v="Arizona"/>
    <n v="85204"/>
    <x v="1"/>
  </r>
  <r>
    <x v="4151"/>
    <x v="660"/>
    <d v="2015-09-26T00:00:00"/>
    <d v="2015-09-30T00:00:00"/>
    <s v="Standard Class"/>
    <n v="119904"/>
    <n v="6"/>
    <n v="2"/>
    <n v="-14988"/>
    <s v="CA-2015-124800"/>
    <s v="United States"/>
    <s v="Mesa"/>
    <s v="Arizona"/>
    <n v="85204"/>
    <x v="1"/>
  </r>
  <r>
    <x v="4151"/>
    <x v="660"/>
    <d v="2015-09-26T00:00:00"/>
    <d v="2015-09-30T00:00:00"/>
    <s v="Standard Class"/>
    <n v="26396"/>
    <n v="5"/>
    <n v="2"/>
    <n v="230965"/>
    <s v="CA-2015-124800"/>
    <s v="United States"/>
    <s v="Mesa"/>
    <s v="Arizona"/>
    <n v="85204"/>
    <x v="1"/>
  </r>
  <r>
    <x v="4151"/>
    <x v="660"/>
    <d v="2015-09-26T00:00:00"/>
    <d v="2015-09-30T00:00:00"/>
    <s v="Standard Class"/>
    <n v="363648"/>
    <n v="4"/>
    <n v="2"/>
    <n v="-863664"/>
    <s v="CA-2015-124800"/>
    <s v="United States"/>
    <s v="Mesa"/>
    <s v="Arizona"/>
    <n v="85204"/>
    <x v="1"/>
  </r>
  <r>
    <x v="4152"/>
    <x v="660"/>
    <d v="2015-02-03T00:00:00"/>
    <d v="2015-02-04T00:00:00"/>
    <s v="First Class"/>
    <n v="13692"/>
    <n v="4"/>
    <n v="0"/>
    <n v="41076"/>
    <s v="CA-2015-157959"/>
    <s v="United States"/>
    <s v="Los Angeles"/>
    <s v="California"/>
    <n v="90008"/>
    <x v="1"/>
  </r>
  <r>
    <x v="4153"/>
    <x v="660"/>
    <d v="2017-05-07T00:00:00"/>
    <d v="2017-05-11T00:00:00"/>
    <s v="Standard Class"/>
    <n v="145865"/>
    <n v="5"/>
    <n v="0"/>
    <n v="4230085"/>
    <s v="CA-2017-141733"/>
    <s v="United States"/>
    <s v="Detroit"/>
    <s v="Michigan"/>
    <n v="48234"/>
    <x v="0"/>
  </r>
  <r>
    <x v="4153"/>
    <x v="660"/>
    <d v="2017-05-07T00:00:00"/>
    <d v="2017-05-11T00:00:00"/>
    <s v="Standard Class"/>
    <n v="2664"/>
    <n v="1"/>
    <n v="0"/>
    <n v="74592"/>
    <s v="CA-2017-141733"/>
    <s v="United States"/>
    <s v="Detroit"/>
    <s v="Michigan"/>
    <n v="48234"/>
    <x v="0"/>
  </r>
  <r>
    <x v="4153"/>
    <x v="660"/>
    <d v="2017-05-07T00:00:00"/>
    <d v="2017-05-11T00:00:00"/>
    <s v="Standard Class"/>
    <n v="4768"/>
    <n v="2"/>
    <n v="0"/>
    <n v="1192"/>
    <s v="CA-2017-141733"/>
    <s v="United States"/>
    <s v="Detroit"/>
    <s v="Michigan"/>
    <n v="48234"/>
    <x v="0"/>
  </r>
  <r>
    <x v="4153"/>
    <x v="660"/>
    <d v="2017-05-07T00:00:00"/>
    <d v="2017-05-11T00:00:00"/>
    <s v="Standard Class"/>
    <n v="87444"/>
    <n v="2"/>
    <n v="1"/>
    <n v="184604"/>
    <s v="CA-2017-141733"/>
    <s v="United States"/>
    <s v="Detroit"/>
    <s v="Michigan"/>
    <n v="48234"/>
    <x v="0"/>
  </r>
  <r>
    <x v="4154"/>
    <x v="660"/>
    <d v="2015-09-19T00:00:00"/>
    <d v="2015-09-22T00:00:00"/>
    <s v="Second Class"/>
    <n v="2296"/>
    <n v="2"/>
    <n v="0"/>
    <n v="112504"/>
    <s v="CA-2015-132815"/>
    <s v="United States"/>
    <s v="Los Angeles"/>
    <s v="California"/>
    <n v="90008"/>
    <x v="1"/>
  </r>
  <r>
    <x v="4155"/>
    <x v="660"/>
    <d v="2017-08-17T00:00:00"/>
    <d v="2017-08-24T00:00:00"/>
    <s v="Standard Class"/>
    <n v="2336"/>
    <n v="2"/>
    <n v="0"/>
    <n v="1168"/>
    <s v="CA-2017-166093"/>
    <s v="United States"/>
    <s v="Brentwood"/>
    <s v="California"/>
    <n v="94513"/>
    <x v="1"/>
  </r>
  <r>
    <x v="4155"/>
    <x v="660"/>
    <d v="2017-08-17T00:00:00"/>
    <d v="2017-08-24T00:00:00"/>
    <s v="Standard Class"/>
    <n v="71976"/>
    <n v="3"/>
    <n v="2"/>
    <n v="8997"/>
    <s v="CA-2017-166093"/>
    <s v="United States"/>
    <s v="Brentwood"/>
    <s v="California"/>
    <n v="94513"/>
    <x v="1"/>
  </r>
  <r>
    <x v="4155"/>
    <x v="660"/>
    <d v="2017-08-17T00:00:00"/>
    <d v="2017-08-24T00:00:00"/>
    <s v="Standard Class"/>
    <n v="856"/>
    <n v="2"/>
    <n v="0"/>
    <n v="3852"/>
    <s v="CA-2017-166093"/>
    <s v="United States"/>
    <s v="Brentwood"/>
    <s v="California"/>
    <n v="94513"/>
    <x v="1"/>
  </r>
  <r>
    <x v="4155"/>
    <x v="660"/>
    <d v="2017-08-17T00:00:00"/>
    <d v="2017-08-24T00:00:00"/>
    <s v="Standard Class"/>
    <n v="1392"/>
    <n v="3"/>
    <n v="2"/>
    <n v="4872"/>
    <s v="CA-2017-166093"/>
    <s v="United States"/>
    <s v="Brentwood"/>
    <s v="California"/>
    <n v="94513"/>
    <x v="1"/>
  </r>
  <r>
    <x v="4155"/>
    <x v="660"/>
    <d v="2017-08-17T00:00:00"/>
    <d v="2017-08-24T00:00:00"/>
    <s v="Standard Class"/>
    <n v="251829"/>
    <n v="9"/>
    <n v="0"/>
    <n v="6547554"/>
    <s v="CA-2017-166093"/>
    <s v="United States"/>
    <s v="Brentwood"/>
    <s v="California"/>
    <n v="94513"/>
    <x v="1"/>
  </r>
  <r>
    <x v="4155"/>
    <x v="660"/>
    <d v="2017-08-17T00:00:00"/>
    <d v="2017-08-24T00:00:00"/>
    <s v="Standard Class"/>
    <n v="54057"/>
    <n v="3"/>
    <n v="0"/>
    <n v="1405482"/>
    <s v="CA-2017-166093"/>
    <s v="United States"/>
    <s v="Brentwood"/>
    <s v="California"/>
    <n v="94513"/>
    <x v="1"/>
  </r>
  <r>
    <x v="4155"/>
    <x v="660"/>
    <d v="2017-08-17T00:00:00"/>
    <d v="2017-08-24T00:00:00"/>
    <s v="Standard Class"/>
    <n v="221056"/>
    <n v="8"/>
    <n v="2"/>
    <n v="773696"/>
    <s v="CA-2017-166093"/>
    <s v="United States"/>
    <s v="Brentwood"/>
    <s v="California"/>
    <n v="94513"/>
    <x v="1"/>
  </r>
  <r>
    <x v="4156"/>
    <x v="660"/>
    <d v="2017-08-29T00:00:00"/>
    <d v="2017-09-04T00:00:00"/>
    <s v="Standard Class"/>
    <n v="14802"/>
    <n v="3"/>
    <n v="0"/>
    <n v="414456"/>
    <s v="CA-2017-101014"/>
    <s v="United States"/>
    <s v="Los Angeles"/>
    <s v="California"/>
    <n v="90049"/>
    <x v="1"/>
  </r>
  <r>
    <x v="4157"/>
    <x v="660"/>
    <d v="2017-09-01T00:00:00"/>
    <d v="2017-09-01T00:00:00"/>
    <s v="Same Day"/>
    <n v="3146"/>
    <n v="4"/>
    <n v="0"/>
    <n v="103818"/>
    <s v="CA-2017-128041"/>
    <s v="United States"/>
    <s v="Seattle"/>
    <s v="Washington"/>
    <n v="98103"/>
    <x v="1"/>
  </r>
  <r>
    <x v="4157"/>
    <x v="660"/>
    <d v="2017-09-01T00:00:00"/>
    <d v="2017-09-01T00:00:00"/>
    <s v="Same Day"/>
    <n v="28356"/>
    <n v="4"/>
    <n v="0"/>
    <n v="453696"/>
    <s v="CA-2017-128041"/>
    <s v="United States"/>
    <s v="Seattle"/>
    <s v="Washington"/>
    <n v="98103"/>
    <x v="1"/>
  </r>
  <r>
    <x v="4158"/>
    <x v="661"/>
    <d v="2016-03-05T00:00:00"/>
    <d v="2016-03-11T00:00:00"/>
    <s v="Standard Class"/>
    <n v="149352"/>
    <n v="3"/>
    <n v="2"/>
    <n v="504063"/>
    <s v="CA-2016-165218"/>
    <s v="United States"/>
    <s v="Dallas"/>
    <s v="Texas"/>
    <n v="75220"/>
    <x v="0"/>
  </r>
  <r>
    <x v="4158"/>
    <x v="661"/>
    <d v="2016-03-05T00:00:00"/>
    <d v="2016-03-11T00:00:00"/>
    <s v="Standard Class"/>
    <n v="12992"/>
    <n v="1"/>
    <n v="2"/>
    <n v="-812"/>
    <s v="CA-2016-165218"/>
    <s v="United States"/>
    <s v="Dallas"/>
    <s v="Texas"/>
    <n v="75220"/>
    <x v="0"/>
  </r>
  <r>
    <x v="4159"/>
    <x v="661"/>
    <d v="2016-12-13T00:00:00"/>
    <d v="2016-12-20T00:00:00"/>
    <s v="Standard Class"/>
    <n v="6096"/>
    <n v="2"/>
    <n v="2"/>
    <n v="22098"/>
    <s v="CA-2016-142958"/>
    <s v="United States"/>
    <s v="Torrance"/>
    <s v="California"/>
    <n v="90503"/>
    <x v="1"/>
  </r>
  <r>
    <x v="4159"/>
    <x v="661"/>
    <d v="2016-12-13T00:00:00"/>
    <d v="2016-12-20T00:00:00"/>
    <s v="Standard Class"/>
    <n v="1114272"/>
    <n v="4"/>
    <n v="2"/>
    <n v="417852"/>
    <s v="CA-2016-142958"/>
    <s v="United States"/>
    <s v="Torrance"/>
    <s v="California"/>
    <n v="90503"/>
    <x v="1"/>
  </r>
  <r>
    <x v="4160"/>
    <x v="661"/>
    <d v="2014-12-31T00:00:00"/>
    <d v="2015-01-04T00:00:00"/>
    <s v="Standard Class"/>
    <n v="2968"/>
    <n v="7"/>
    <n v="0"/>
    <n v="115752"/>
    <s v="CA-2014-111150"/>
    <s v="United States"/>
    <s v="Columbia"/>
    <s v="Missouri"/>
    <n v="65203"/>
    <x v="0"/>
  </r>
  <r>
    <x v="4160"/>
    <x v="661"/>
    <d v="2014-12-31T00:00:00"/>
    <d v="2015-01-04T00:00:00"/>
    <s v="Standard Class"/>
    <n v="4753"/>
    <n v="7"/>
    <n v="0"/>
    <n v="161602"/>
    <s v="CA-2014-111150"/>
    <s v="United States"/>
    <s v="Columbia"/>
    <s v="Missouri"/>
    <n v="65203"/>
    <x v="0"/>
  </r>
  <r>
    <x v="4161"/>
    <x v="661"/>
    <d v="2017-04-13T00:00:00"/>
    <d v="2017-04-15T00:00:00"/>
    <s v="First Class"/>
    <n v="528"/>
    <n v="1"/>
    <n v="0"/>
    <n v="2376"/>
    <s v="CA-2017-155460"/>
    <s v="United States"/>
    <s v="Seattle"/>
    <s v="Washington"/>
    <n v="98105"/>
    <x v="1"/>
  </r>
  <r>
    <x v="4161"/>
    <x v="661"/>
    <d v="2017-04-13T00:00:00"/>
    <d v="2017-04-15T00:00:00"/>
    <s v="First Class"/>
    <n v="89592"/>
    <n v="5"/>
    <n v="2"/>
    <n v="302373"/>
    <s v="CA-2017-155460"/>
    <s v="United States"/>
    <s v="Seattle"/>
    <s v="Washington"/>
    <n v="98105"/>
    <x v="1"/>
  </r>
  <r>
    <x v="4162"/>
    <x v="661"/>
    <d v="2014-06-28T00:00:00"/>
    <d v="2014-07-04T00:00:00"/>
    <s v="Standard Class"/>
    <n v="608"/>
    <n v="1"/>
    <n v="0"/>
    <n v="304"/>
    <s v="CA-2014-156993"/>
    <s v="United States"/>
    <s v="Detroit"/>
    <s v="Michigan"/>
    <n v="48234"/>
    <x v="0"/>
  </r>
  <r>
    <x v="4163"/>
    <x v="661"/>
    <d v="2017-10-02T00:00:00"/>
    <d v="2017-10-08T00:00:00"/>
    <s v="Standard Class"/>
    <n v="6599"/>
    <n v="1"/>
    <n v="0"/>
    <n v="171574"/>
    <s v="CA-2017-123981"/>
    <s v="United States"/>
    <s v="New York City"/>
    <s v="New York"/>
    <n v="10035"/>
    <x v="2"/>
  </r>
  <r>
    <x v="4164"/>
    <x v="661"/>
    <d v="2016-11-27T00:00:00"/>
    <d v="2016-11-30T00:00:00"/>
    <s v="First Class"/>
    <n v="3495"/>
    <n v="5"/>
    <n v="0"/>
    <n v="15378"/>
    <s v="CA-2016-144911"/>
    <s v="United States"/>
    <s v="Overland Park"/>
    <s v="Kansas"/>
    <n v="66212"/>
    <x v="0"/>
  </r>
  <r>
    <x v="4164"/>
    <x v="661"/>
    <d v="2016-11-27T00:00:00"/>
    <d v="2016-11-30T00:00:00"/>
    <s v="First Class"/>
    <n v="1520"/>
    <n v="5"/>
    <n v="0"/>
    <n v="6992"/>
    <s v="CA-2016-144911"/>
    <s v="United States"/>
    <s v="Overland Park"/>
    <s v="Kansas"/>
    <n v="66212"/>
    <x v="0"/>
  </r>
  <r>
    <x v="4165"/>
    <x v="661"/>
    <d v="2016-12-09T00:00:00"/>
    <d v="2016-12-13T00:00:00"/>
    <s v="Second Class"/>
    <n v="20568"/>
    <n v="3"/>
    <n v="2"/>
    <n v="15426"/>
    <s v="US-2016-131114"/>
    <s v="United States"/>
    <s v="Chicago"/>
    <s v="Illinois"/>
    <n v="60610"/>
    <x v="0"/>
  </r>
  <r>
    <x v="4165"/>
    <x v="661"/>
    <d v="2016-12-09T00:00:00"/>
    <d v="2016-12-13T00:00:00"/>
    <s v="Second Class"/>
    <n v="4356"/>
    <n v="2"/>
    <n v="8"/>
    <n v="-117612"/>
    <s v="US-2016-131114"/>
    <s v="United States"/>
    <s v="Chicago"/>
    <s v="Illinois"/>
    <n v="60610"/>
    <x v="0"/>
  </r>
  <r>
    <x v="4165"/>
    <x v="661"/>
    <d v="2016-12-09T00:00:00"/>
    <d v="2016-12-13T00:00:00"/>
    <s v="Second Class"/>
    <n v="1904"/>
    <n v="4"/>
    <n v="2"/>
    <n v="-1428"/>
    <s v="US-2016-131114"/>
    <s v="United States"/>
    <s v="Chicago"/>
    <s v="Illinois"/>
    <n v="60610"/>
    <x v="0"/>
  </r>
  <r>
    <x v="4166"/>
    <x v="661"/>
    <d v="2016-07-30T00:00:00"/>
    <d v="2016-08-02T00:00:00"/>
    <s v="First Class"/>
    <n v="71564"/>
    <n v="2"/>
    <n v="0"/>
    <n v="17891"/>
    <s v="CA-2016-112585"/>
    <s v="United States"/>
    <s v="San Francisco"/>
    <s v="California"/>
    <n v="94122"/>
    <x v="1"/>
  </r>
  <r>
    <x v="4167"/>
    <x v="662"/>
    <d v="2016-05-30T00:00:00"/>
    <d v="2016-05-31T00:00:00"/>
    <s v="First Class"/>
    <n v="3282"/>
    <n v="2"/>
    <n v="7"/>
    <n v="-26256"/>
    <s v="CA-2016-145499"/>
    <s v="United States"/>
    <s v="Wilmington"/>
    <s v="North Carolina"/>
    <n v="28403"/>
    <x v="3"/>
  </r>
  <r>
    <x v="4168"/>
    <x v="662"/>
    <d v="2017-09-10T00:00:00"/>
    <d v="2017-09-15T00:00:00"/>
    <s v="Second Class"/>
    <n v="162"/>
    <n v="3"/>
    <n v="0"/>
    <n v="7776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3399"/>
    <n v="3"/>
    <n v="0"/>
    <n v="146157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29685"/>
    <n v="5"/>
    <n v="0"/>
    <n v="53433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1128"/>
    <n v="6"/>
    <n v="0"/>
    <n v="6768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1371"/>
    <n v="3"/>
    <n v="0"/>
    <n v="65808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249"/>
    <n v="5"/>
    <n v="0"/>
    <n v="11703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28629"/>
    <n v="3"/>
    <n v="0"/>
    <n v="171774"/>
    <s v="CA-2017-110905"/>
    <s v="United States"/>
    <s v="Springfield"/>
    <s v="Missouri"/>
    <n v="65807"/>
    <x v="0"/>
  </r>
  <r>
    <x v="4168"/>
    <x v="662"/>
    <d v="2017-09-10T00:00:00"/>
    <d v="2017-09-15T00:00:00"/>
    <s v="Second Class"/>
    <n v="2418"/>
    <n v="2"/>
    <n v="0"/>
    <n v="7254"/>
    <s v="CA-2017-110905"/>
    <s v="United States"/>
    <s v="Springfield"/>
    <s v="Missouri"/>
    <n v="65807"/>
    <x v="0"/>
  </r>
  <r>
    <x v="4169"/>
    <x v="662"/>
    <d v="2017-03-21T00:00:00"/>
    <d v="2017-03-25T00:00:00"/>
    <s v="Standard Class"/>
    <n v="2774"/>
    <n v="5"/>
    <n v="0"/>
    <n v="133152"/>
    <s v="CA-2017-169285"/>
    <s v="United States"/>
    <s v="Lafayette"/>
    <s v="Indiana"/>
    <n v="47905"/>
    <x v="0"/>
  </r>
  <r>
    <x v="4169"/>
    <x v="662"/>
    <d v="2017-03-21T00:00:00"/>
    <d v="2017-03-25T00:00:00"/>
    <s v="Standard Class"/>
    <n v="578"/>
    <n v="1"/>
    <n v="0"/>
    <n v="28322"/>
    <s v="CA-2017-169285"/>
    <s v="United States"/>
    <s v="Lafayette"/>
    <s v="Indiana"/>
    <n v="47905"/>
    <x v="0"/>
  </r>
  <r>
    <x v="4170"/>
    <x v="662"/>
    <d v="2017-01-15T00:00:00"/>
    <d v="2017-01-18T00:00:00"/>
    <s v="First Class"/>
    <n v="34384"/>
    <n v="1"/>
    <n v="2"/>
    <n v="38682"/>
    <s v="CA-2017-167752"/>
    <s v="United States"/>
    <s v="Philadelphia"/>
    <s v="Pennsylvania"/>
    <n v="19134"/>
    <x v="2"/>
  </r>
  <r>
    <x v="4170"/>
    <x v="662"/>
    <d v="2017-01-15T00:00:00"/>
    <d v="2017-01-18T00:00:00"/>
    <s v="First Class"/>
    <n v="192416"/>
    <n v="8"/>
    <n v="2"/>
    <n v="312676"/>
    <s v="CA-2017-167752"/>
    <s v="United States"/>
    <s v="Philadelphia"/>
    <s v="Pennsylvania"/>
    <n v="19134"/>
    <x v="2"/>
  </r>
  <r>
    <x v="4171"/>
    <x v="662"/>
    <d v="2017-10-12T00:00:00"/>
    <d v="2017-10-14T00:00:00"/>
    <s v="Second Class"/>
    <n v="43584"/>
    <n v="12"/>
    <n v="0"/>
    <n v="130752"/>
    <s v="CA-2017-112431"/>
    <s v="United States"/>
    <s v="Los Angeles"/>
    <s v="California"/>
    <n v="90049"/>
    <x v="1"/>
  </r>
  <r>
    <x v="4171"/>
    <x v="662"/>
    <d v="2017-10-12T00:00:00"/>
    <d v="2017-10-14T00:00:00"/>
    <s v="Second Class"/>
    <n v="588"/>
    <n v="2"/>
    <n v="0"/>
    <n v="15876"/>
    <s v="CA-2017-112431"/>
    <s v="United States"/>
    <s v="Los Angeles"/>
    <s v="California"/>
    <n v="90049"/>
    <x v="1"/>
  </r>
  <r>
    <x v="4172"/>
    <x v="663"/>
    <d v="2014-10-29T00:00:00"/>
    <d v="2014-10-31T00:00:00"/>
    <s v="First Class"/>
    <n v="2735952"/>
    <n v="6"/>
    <n v="2"/>
    <n v="341994"/>
    <s v="CA-2014-154627"/>
    <s v="United States"/>
    <s v="Chicago"/>
    <s v="Illinois"/>
    <n v="60610"/>
    <x v="0"/>
  </r>
  <r>
    <x v="4173"/>
    <x v="663"/>
    <d v="2015-06-26T00:00:00"/>
    <d v="2015-06-30T00:00:00"/>
    <s v="Standard Class"/>
    <n v="14396"/>
    <n v="4"/>
    <n v="0"/>
    <n v="691008"/>
    <s v="CA-2015-115938"/>
    <s v="United States"/>
    <s v="Richmond"/>
    <s v="Virginia"/>
    <n v="23223"/>
    <x v="3"/>
  </r>
  <r>
    <x v="4173"/>
    <x v="663"/>
    <d v="2015-06-26T00:00:00"/>
    <d v="2015-06-30T00:00:00"/>
    <s v="Standard Class"/>
    <n v="1542"/>
    <n v="1"/>
    <n v="0"/>
    <n v="41634"/>
    <s v="CA-2015-115938"/>
    <s v="United States"/>
    <s v="Richmond"/>
    <s v="Virginia"/>
    <n v="23223"/>
    <x v="3"/>
  </r>
  <r>
    <x v="4173"/>
    <x v="663"/>
    <d v="2015-06-26T00:00:00"/>
    <d v="2015-06-30T00:00:00"/>
    <s v="Standard Class"/>
    <n v="4304"/>
    <n v="8"/>
    <n v="0"/>
    <n v="210896"/>
    <s v="CA-2015-115938"/>
    <s v="United States"/>
    <s v="Richmond"/>
    <s v="Virginia"/>
    <n v="23223"/>
    <x v="3"/>
  </r>
  <r>
    <x v="4173"/>
    <x v="663"/>
    <d v="2015-06-26T00:00:00"/>
    <d v="2015-06-30T00:00:00"/>
    <s v="Standard Class"/>
    <n v="33294"/>
    <n v="3"/>
    <n v="0"/>
    <n v="799056"/>
    <s v="CA-2015-115938"/>
    <s v="United States"/>
    <s v="Richmond"/>
    <s v="Virginia"/>
    <n v="23223"/>
    <x v="3"/>
  </r>
  <r>
    <x v="4174"/>
    <x v="663"/>
    <d v="2017-04-09T00:00:00"/>
    <d v="2017-04-11T00:00:00"/>
    <s v="First Class"/>
    <n v="1512"/>
    <n v="3"/>
    <n v="2"/>
    <n v="4914"/>
    <s v="CA-2017-122154"/>
    <s v="United States"/>
    <s v="Jacksonville"/>
    <s v="Florida"/>
    <n v="32216"/>
    <x v="3"/>
  </r>
  <r>
    <x v="4174"/>
    <x v="663"/>
    <d v="2017-04-09T00:00:00"/>
    <d v="2017-04-11T00:00:00"/>
    <s v="First Class"/>
    <n v="1743"/>
    <n v="1"/>
    <n v="7"/>
    <n v="-13363"/>
    <s v="CA-2017-122154"/>
    <s v="United States"/>
    <s v="Jacksonville"/>
    <s v="Florida"/>
    <n v="32216"/>
    <x v="3"/>
  </r>
  <r>
    <x v="4174"/>
    <x v="663"/>
    <d v="2017-04-09T00:00:00"/>
    <d v="2017-04-11T00:00:00"/>
    <s v="First Class"/>
    <n v="25164"/>
    <n v="3"/>
    <n v="2"/>
    <n v="88074"/>
    <s v="CA-2017-122154"/>
    <s v="United States"/>
    <s v="Jacksonville"/>
    <s v="Florida"/>
    <n v="32216"/>
    <x v="3"/>
  </r>
  <r>
    <x v="4175"/>
    <x v="663"/>
    <d v="2016-12-22T00:00:00"/>
    <d v="2016-12-28T00:00:00"/>
    <s v="Standard Class"/>
    <n v="3132"/>
    <n v="10"/>
    <n v="7"/>
    <n v="-25056"/>
    <s v="CA-2016-167507"/>
    <s v="United States"/>
    <s v="Redmond"/>
    <s v="Oregon"/>
    <n v="97756"/>
    <x v="1"/>
  </r>
  <r>
    <x v="4175"/>
    <x v="663"/>
    <d v="2016-12-22T00:00:00"/>
    <d v="2016-12-28T00:00:00"/>
    <s v="Standard Class"/>
    <n v="1184"/>
    <n v="4"/>
    <n v="2"/>
    <n v="3108"/>
    <s v="CA-2016-167507"/>
    <s v="United States"/>
    <s v="Redmond"/>
    <s v="Oregon"/>
    <n v="97756"/>
    <x v="1"/>
  </r>
  <r>
    <x v="4175"/>
    <x v="663"/>
    <d v="2016-12-22T00:00:00"/>
    <d v="2016-12-28T00:00:00"/>
    <s v="Standard Class"/>
    <n v="22784"/>
    <n v="1"/>
    <n v="2"/>
    <n v="48416"/>
    <s v="CA-2016-167507"/>
    <s v="United States"/>
    <s v="Redmond"/>
    <s v="Oregon"/>
    <n v="97756"/>
    <x v="1"/>
  </r>
  <r>
    <x v="4176"/>
    <x v="663"/>
    <d v="2017-04-03T00:00:00"/>
    <d v="2017-04-05T00:00:00"/>
    <s v="First Class"/>
    <n v="7056"/>
    <n v="3"/>
    <n v="2"/>
    <n v="2205"/>
    <s v="CA-2017-127264"/>
    <s v="United States"/>
    <s v="Chicago"/>
    <s v="Illinois"/>
    <n v="60653"/>
    <x v="0"/>
  </r>
  <r>
    <x v="4177"/>
    <x v="663"/>
    <d v="2017-03-19T00:00:00"/>
    <d v="2017-03-22T00:00:00"/>
    <s v="Second Class"/>
    <n v="14624"/>
    <n v="2"/>
    <n v="2"/>
    <n v="51184"/>
    <s v="CA-2017-124436"/>
    <s v="United States"/>
    <s v="Fresno"/>
    <s v="California"/>
    <n v="93727"/>
    <x v="1"/>
  </r>
  <r>
    <x v="4177"/>
    <x v="663"/>
    <d v="2017-03-19T00:00:00"/>
    <d v="2017-03-22T00:00:00"/>
    <s v="Second Class"/>
    <n v="69716"/>
    <n v="5"/>
    <n v="2"/>
    <n v="87145"/>
    <s v="CA-2017-124436"/>
    <s v="United States"/>
    <s v="Fresno"/>
    <s v="California"/>
    <n v="93727"/>
    <x v="1"/>
  </r>
  <r>
    <x v="4177"/>
    <x v="663"/>
    <d v="2017-03-19T00:00:00"/>
    <d v="2017-03-22T00:00:00"/>
    <s v="Second Class"/>
    <n v="3093"/>
    <n v="1"/>
    <n v="0"/>
    <n v="126813"/>
    <s v="CA-2017-124436"/>
    <s v="United States"/>
    <s v="Fresno"/>
    <s v="California"/>
    <n v="93727"/>
    <x v="1"/>
  </r>
  <r>
    <x v="4177"/>
    <x v="663"/>
    <d v="2017-03-19T00:00:00"/>
    <d v="2017-03-22T00:00:00"/>
    <s v="Second Class"/>
    <n v="27496"/>
    <n v="7"/>
    <n v="2"/>
    <n v="92799"/>
    <s v="CA-2017-124436"/>
    <s v="United States"/>
    <s v="Fresno"/>
    <s v="California"/>
    <n v="93727"/>
    <x v="1"/>
  </r>
  <r>
    <x v="4178"/>
    <x v="663"/>
    <d v="2017-05-19T00:00:00"/>
    <d v="2017-05-24T00:00:00"/>
    <s v="Standard Class"/>
    <n v="13312"/>
    <n v="5"/>
    <n v="2"/>
    <n v="4992"/>
    <s v="US-2017-147998"/>
    <s v="United States"/>
    <s v="San Jose"/>
    <s v="California"/>
    <n v="95123"/>
    <x v="1"/>
  </r>
  <r>
    <x v="4179"/>
    <x v="663"/>
    <d v="2014-02-22T00:00:00"/>
    <d v="2014-02-24T00:00:00"/>
    <s v="First Class"/>
    <n v="1944"/>
    <n v="3"/>
    <n v="0"/>
    <n v="93312"/>
    <s v="CA-2014-133354"/>
    <s v="United States"/>
    <s v="Moreno Valley"/>
    <s v="California"/>
    <n v="92553"/>
    <x v="1"/>
  </r>
  <r>
    <x v="4180"/>
    <x v="663"/>
    <d v="2015-04-26T00:00:00"/>
    <d v="2015-04-30T00:00:00"/>
    <s v="Standard Class"/>
    <n v="1915155"/>
    <n v="1"/>
    <n v="45"/>
    <n v="-766062"/>
    <s v="CA-2015-122266"/>
    <s v="United States"/>
    <s v="Daytona Beach"/>
    <s v="Florida"/>
    <n v="32114"/>
    <x v="3"/>
  </r>
  <r>
    <x v="4180"/>
    <x v="663"/>
    <d v="2015-04-26T00:00:00"/>
    <d v="2015-04-30T00:00:00"/>
    <s v="Standard Class"/>
    <n v="2624"/>
    <n v="1"/>
    <n v="2"/>
    <n v="4264"/>
    <s v="CA-2015-122266"/>
    <s v="United States"/>
    <s v="Daytona Beach"/>
    <s v="Florida"/>
    <n v="32114"/>
    <x v="3"/>
  </r>
  <r>
    <x v="4181"/>
    <x v="663"/>
    <d v="2017-10-28T00:00:00"/>
    <d v="2017-11-01T00:00:00"/>
    <s v="Standard Class"/>
    <n v="2193"/>
    <n v="3"/>
    <n v="0"/>
    <n v="103071"/>
    <s v="CA-2017-160661"/>
    <s v="United States"/>
    <s v="Everett"/>
    <s v="Massachusetts"/>
    <n v="2149"/>
    <x v="2"/>
  </r>
  <r>
    <x v="4182"/>
    <x v="664"/>
    <d v="2017-06-12T00:00:00"/>
    <d v="2017-06-18T00:00:00"/>
    <s v="Standard Class"/>
    <n v="1904"/>
    <n v="4"/>
    <n v="0"/>
    <n v="93296"/>
    <s v="CA-2017-108441"/>
    <s v="United States"/>
    <s v="New York City"/>
    <s v="New York"/>
    <n v="10035"/>
    <x v="2"/>
  </r>
  <r>
    <x v="4182"/>
    <x v="664"/>
    <d v="2017-06-12T00:00:00"/>
    <d v="2017-06-18T00:00:00"/>
    <s v="Standard Class"/>
    <n v="13128"/>
    <n v="3"/>
    <n v="2"/>
    <n v="42666"/>
    <s v="CA-2017-108441"/>
    <s v="United States"/>
    <s v="New York City"/>
    <s v="New York"/>
    <n v="10035"/>
    <x v="2"/>
  </r>
  <r>
    <x v="4182"/>
    <x v="664"/>
    <d v="2017-06-12T00:00:00"/>
    <d v="2017-06-18T00:00:00"/>
    <s v="Standard Class"/>
    <n v="6414"/>
    <n v="3"/>
    <n v="0"/>
    <n v="166764"/>
    <s v="CA-2017-108441"/>
    <s v="United States"/>
    <s v="New York City"/>
    <s v="New York"/>
    <n v="10035"/>
    <x v="2"/>
  </r>
  <r>
    <x v="4182"/>
    <x v="664"/>
    <d v="2017-06-12T00:00:00"/>
    <d v="2017-06-18T00:00:00"/>
    <s v="Standard Class"/>
    <n v="85824"/>
    <n v="4"/>
    <n v="1"/>
    <n v="14304"/>
    <s v="CA-2017-108441"/>
    <s v="United States"/>
    <s v="New York City"/>
    <s v="New York"/>
    <n v="10035"/>
    <x v="2"/>
  </r>
  <r>
    <x v="4183"/>
    <x v="664"/>
    <d v="2014-06-06T00:00:00"/>
    <d v="2014-06-12T00:00:00"/>
    <s v="Standard Class"/>
    <n v="24588"/>
    <n v="3"/>
    <n v="8"/>
    <n v="-381114"/>
    <s v="US-2014-161305"/>
    <s v="United States"/>
    <s v="Chicago"/>
    <s v="Illinois"/>
    <n v="60623"/>
    <x v="0"/>
  </r>
  <r>
    <x v="4183"/>
    <x v="664"/>
    <d v="2014-06-06T00:00:00"/>
    <d v="2014-06-12T00:00:00"/>
    <s v="Standard Class"/>
    <n v="13984"/>
    <n v="2"/>
    <n v="2"/>
    <n v="47196"/>
    <s v="US-2014-161305"/>
    <s v="United States"/>
    <s v="Chicago"/>
    <s v="Illinois"/>
    <n v="60623"/>
    <x v="0"/>
  </r>
  <r>
    <x v="4184"/>
    <x v="664"/>
    <d v="2017-02-09T00:00:00"/>
    <d v="2017-02-13T00:00:00"/>
    <s v="Standard Class"/>
    <n v="3549"/>
    <n v="5"/>
    <n v="0"/>
    <n v="17745"/>
    <s v="CA-2017-145807"/>
    <s v="United States"/>
    <s v="Los Angeles"/>
    <s v="California"/>
    <n v="90032"/>
    <x v="1"/>
  </r>
  <r>
    <x v="4185"/>
    <x v="665"/>
    <d v="2015-09-25T00:00:00"/>
    <d v="2015-09-29T00:00:00"/>
    <s v="Standard Class"/>
    <n v="6862"/>
    <n v="2"/>
    <n v="0"/>
    <n v="322514"/>
    <s v="CA-2015-159779"/>
    <s v="United States"/>
    <s v="Concord"/>
    <s v="New Hampshire"/>
    <n v="3301"/>
    <x v="2"/>
  </r>
  <r>
    <x v="4186"/>
    <x v="665"/>
    <d v="2015-04-16T00:00:00"/>
    <d v="2015-04-20T00:00:00"/>
    <s v="Standard Class"/>
    <n v="1439968"/>
    <n v="4"/>
    <n v="2"/>
    <n v="4859892"/>
    <s v="CA-2015-146675"/>
    <s v="United States"/>
    <s v="Evanston"/>
    <s v="Illinois"/>
    <n v="60201"/>
    <x v="0"/>
  </r>
  <r>
    <x v="4186"/>
    <x v="665"/>
    <d v="2015-04-16T00:00:00"/>
    <d v="2015-04-20T00:00:00"/>
    <s v="Standard Class"/>
    <n v="4356"/>
    <n v="3"/>
    <n v="2"/>
    <n v="-49005"/>
    <s v="CA-2015-146675"/>
    <s v="United States"/>
    <s v="Evanston"/>
    <s v="Illinois"/>
    <n v="60201"/>
    <x v="0"/>
  </r>
  <r>
    <x v="4187"/>
    <x v="665"/>
    <d v="2015-05-22T00:00:00"/>
    <d v="2015-05-26T00:00:00"/>
    <s v="Standard Class"/>
    <n v="826"/>
    <n v="2"/>
    <n v="0"/>
    <n v="37996"/>
    <s v="CA-2015-149846"/>
    <s v="United States"/>
    <s v="Los Angeles"/>
    <s v="California"/>
    <n v="90045"/>
    <x v="1"/>
  </r>
  <r>
    <x v="4187"/>
    <x v="665"/>
    <d v="2015-05-22T00:00:00"/>
    <d v="2015-05-26T00:00:00"/>
    <s v="Standard Class"/>
    <n v="297332"/>
    <n v="7"/>
    <n v="2"/>
    <n v="3344985"/>
    <s v="CA-2015-149846"/>
    <s v="United States"/>
    <s v="Los Angeles"/>
    <s v="California"/>
    <n v="90045"/>
    <x v="1"/>
  </r>
  <r>
    <x v="4187"/>
    <x v="665"/>
    <d v="2015-05-22T00:00:00"/>
    <d v="2015-05-26T00:00:00"/>
    <s v="Standard Class"/>
    <n v="10479"/>
    <n v="7"/>
    <n v="0"/>
    <n v="293412"/>
    <s v="CA-2015-149846"/>
    <s v="United States"/>
    <s v="Los Angeles"/>
    <s v="California"/>
    <n v="90045"/>
    <x v="1"/>
  </r>
  <r>
    <x v="4187"/>
    <x v="665"/>
    <d v="2015-05-22T00:00:00"/>
    <d v="2015-05-26T00:00:00"/>
    <s v="Standard Class"/>
    <n v="775728"/>
    <n v="6"/>
    <n v="2"/>
    <n v="581796"/>
    <s v="CA-2015-149846"/>
    <s v="United States"/>
    <s v="Los Angeles"/>
    <s v="California"/>
    <n v="90045"/>
    <x v="1"/>
  </r>
  <r>
    <x v="4188"/>
    <x v="665"/>
    <d v="2014-09-20T00:00:00"/>
    <d v="2014-09-23T00:00:00"/>
    <s v="First Class"/>
    <n v="49343"/>
    <n v="5"/>
    <n v="3"/>
    <n v="-7049"/>
    <s v="CA-2014-120411"/>
    <s v="United States"/>
    <s v="Chicago"/>
    <s v="Illinois"/>
    <n v="60653"/>
    <x v="0"/>
  </r>
  <r>
    <x v="4188"/>
    <x v="665"/>
    <d v="2014-09-20T00:00:00"/>
    <d v="2014-09-23T00:00:00"/>
    <s v="First Class"/>
    <n v="1112"/>
    <n v="2"/>
    <n v="2"/>
    <n v="3475"/>
    <s v="CA-2014-120411"/>
    <s v="United States"/>
    <s v="Chicago"/>
    <s v="Illinois"/>
    <n v="60653"/>
    <x v="0"/>
  </r>
  <r>
    <x v="4189"/>
    <x v="665"/>
    <d v="2017-06-12T00:00:00"/>
    <d v="2017-06-14T00:00:00"/>
    <s v="Second Class"/>
    <n v="71976"/>
    <n v="3"/>
    <n v="2"/>
    <n v="8997"/>
    <s v="CA-2017-119424"/>
    <s v="United States"/>
    <s v="Kent"/>
    <s v="Washington"/>
    <n v="98031"/>
    <x v="1"/>
  </r>
  <r>
    <x v="4189"/>
    <x v="665"/>
    <d v="2017-06-12T00:00:00"/>
    <d v="2017-06-14T00:00:00"/>
    <s v="Second Class"/>
    <n v="1944"/>
    <n v="3"/>
    <n v="0"/>
    <n v="93312"/>
    <s v="CA-2017-119424"/>
    <s v="United States"/>
    <s v="Kent"/>
    <s v="Washington"/>
    <n v="98031"/>
    <x v="1"/>
  </r>
  <r>
    <x v="4190"/>
    <x v="665"/>
    <d v="2017-06-25T00:00:00"/>
    <d v="2017-06-27T00:00:00"/>
    <s v="Second Class"/>
    <n v="400784"/>
    <n v="1"/>
    <n v="2"/>
    <n v="-50098"/>
    <s v="CA-2017-116127"/>
    <s v="United States"/>
    <s v="New York City"/>
    <s v="New York"/>
    <n v="10024"/>
    <x v="2"/>
  </r>
  <r>
    <x v="4191"/>
    <x v="666"/>
    <d v="2014-09-19T00:00:00"/>
    <d v="2014-09-21T00:00:00"/>
    <s v="Second Class"/>
    <n v="3059982"/>
    <n v="3"/>
    <n v="4"/>
    <n v="-509997"/>
    <s v="US-2014-106992"/>
    <s v="United States"/>
    <s v="Houston"/>
    <s v="Texas"/>
    <n v="77036"/>
    <x v="0"/>
  </r>
  <r>
    <x v="4191"/>
    <x v="666"/>
    <d v="2014-09-19T00:00:00"/>
    <d v="2014-09-21T00:00:00"/>
    <s v="Second Class"/>
    <n v="2519958"/>
    <n v="7"/>
    <n v="4"/>
    <n v="-2519958"/>
    <s v="US-2014-106992"/>
    <s v="United States"/>
    <s v="Houston"/>
    <s v="Texas"/>
    <n v="77036"/>
    <x v="0"/>
  </r>
  <r>
    <x v="4192"/>
    <x v="666"/>
    <d v="2014-09-07T00:00:00"/>
    <d v="2014-09-13T00:00:00"/>
    <s v="Standard Class"/>
    <n v="64784"/>
    <n v="1"/>
    <n v="2"/>
    <n v="-145764"/>
    <s v="CA-2014-122882"/>
    <s v="United States"/>
    <s v="Philadelphia"/>
    <s v="Pennsylvania"/>
    <n v="19134"/>
    <x v="2"/>
  </r>
  <r>
    <x v="4192"/>
    <x v="666"/>
    <d v="2014-09-07T00:00:00"/>
    <d v="2014-09-13T00:00:00"/>
    <s v="Standard Class"/>
    <n v="32382"/>
    <n v="3"/>
    <n v="4"/>
    <n v="43176"/>
    <s v="CA-2014-122882"/>
    <s v="United States"/>
    <s v="Philadelphia"/>
    <s v="Pennsylvania"/>
    <n v="19134"/>
    <x v="2"/>
  </r>
  <r>
    <x v="4192"/>
    <x v="666"/>
    <d v="2014-09-07T00:00:00"/>
    <d v="2014-09-13T00:00:00"/>
    <s v="Standard Class"/>
    <n v="42368"/>
    <n v="2"/>
    <n v="2"/>
    <n v="84736"/>
    <s v="CA-2014-122882"/>
    <s v="United States"/>
    <s v="Philadelphia"/>
    <s v="Pennsylvania"/>
    <n v="19134"/>
    <x v="2"/>
  </r>
  <r>
    <x v="4192"/>
    <x v="666"/>
    <d v="2014-09-07T00:00:00"/>
    <d v="2014-09-13T00:00:00"/>
    <s v="Standard Class"/>
    <n v="39954"/>
    <n v="4"/>
    <n v="7"/>
    <n v="-559356"/>
    <s v="CA-2014-122882"/>
    <s v="United States"/>
    <s v="Philadelphia"/>
    <s v="Pennsylvania"/>
    <n v="19134"/>
    <x v="2"/>
  </r>
  <r>
    <x v="4193"/>
    <x v="666"/>
    <d v="2017-09-09T00:00:00"/>
    <d v="2017-09-15T00:00:00"/>
    <s v="Standard Class"/>
    <n v="62881"/>
    <n v="7"/>
    <n v="0"/>
    <n v="125762"/>
    <s v="CA-2017-147361"/>
    <s v="United States"/>
    <s v="Florence"/>
    <s v="South Carolina"/>
    <n v="29501"/>
    <x v="3"/>
  </r>
  <r>
    <x v="4193"/>
    <x v="666"/>
    <d v="2017-09-09T00:00:00"/>
    <d v="2017-09-15T00:00:00"/>
    <s v="Standard Class"/>
    <n v="5645"/>
    <n v="5"/>
    <n v="0"/>
    <n v="14677"/>
    <s v="CA-2017-147361"/>
    <s v="United States"/>
    <s v="Florence"/>
    <s v="South Carolina"/>
    <n v="29501"/>
    <x v="3"/>
  </r>
  <r>
    <x v="4194"/>
    <x v="666"/>
    <d v="2017-11-13T00:00:00"/>
    <d v="2017-11-15T00:00:00"/>
    <s v="First Class"/>
    <n v="60864"/>
    <n v="4"/>
    <n v="2"/>
    <n v="91296"/>
    <s v="US-2017-165344"/>
    <s v="United States"/>
    <s v="Springfield"/>
    <s v="Ohio"/>
    <n v="45503"/>
    <x v="2"/>
  </r>
  <r>
    <x v="4194"/>
    <x v="666"/>
    <d v="2017-11-13T00:00:00"/>
    <d v="2017-11-15T00:00:00"/>
    <s v="First Class"/>
    <n v="652995"/>
    <n v="7"/>
    <n v="7"/>
    <n v="-9359595"/>
    <s v="US-2017-165344"/>
    <s v="United States"/>
    <s v="Springfield"/>
    <s v="Ohio"/>
    <n v="45503"/>
    <x v="2"/>
  </r>
  <r>
    <x v="4194"/>
    <x v="666"/>
    <d v="2017-11-13T00:00:00"/>
    <d v="2017-11-15T00:00:00"/>
    <s v="First Class"/>
    <n v="1122"/>
    <n v="10"/>
    <n v="7"/>
    <n v="-748"/>
    <s v="US-2017-165344"/>
    <s v="United States"/>
    <s v="Springfield"/>
    <s v="Ohio"/>
    <n v="45503"/>
    <x v="2"/>
  </r>
  <r>
    <x v="4195"/>
    <x v="666"/>
    <d v="2014-05-09T00:00:00"/>
    <d v="2014-05-09T00:00:00"/>
    <s v="Same Day"/>
    <n v="8325"/>
    <n v="3"/>
    <n v="0"/>
    <n v="14985"/>
    <s v="CA-2014-158771"/>
    <s v="United States"/>
    <s v="Henderson"/>
    <s v="Kentucky"/>
    <n v="42420"/>
    <x v="3"/>
  </r>
  <r>
    <x v="4195"/>
    <x v="666"/>
    <d v="2014-05-09T00:00:00"/>
    <d v="2014-05-09T00:00:00"/>
    <s v="Same Day"/>
    <n v="945"/>
    <n v="3"/>
    <n v="0"/>
    <n v="4536"/>
    <s v="CA-2014-158771"/>
    <s v="United States"/>
    <s v="Henderson"/>
    <s v="Kentucky"/>
    <n v="42420"/>
    <x v="3"/>
  </r>
  <r>
    <x v="4195"/>
    <x v="666"/>
    <d v="2014-05-09T00:00:00"/>
    <d v="2014-05-09T00:00:00"/>
    <s v="Same Day"/>
    <n v="2065"/>
    <n v="5"/>
    <n v="0"/>
    <n v="9499"/>
    <s v="CA-2014-158771"/>
    <s v="United States"/>
    <s v="Henderson"/>
    <s v="Kentucky"/>
    <n v="42420"/>
    <x v="3"/>
  </r>
  <r>
    <x v="4195"/>
    <x v="666"/>
    <d v="2014-05-09T00:00:00"/>
    <d v="2014-05-09T00:00:00"/>
    <s v="Same Day"/>
    <n v="4536"/>
    <n v="7"/>
    <n v="0"/>
    <n v="217728"/>
    <s v="CA-2014-158771"/>
    <s v="United States"/>
    <s v="Henderson"/>
    <s v="Kentucky"/>
    <n v="42420"/>
    <x v="3"/>
  </r>
  <r>
    <x v="4196"/>
    <x v="666"/>
    <d v="2016-11-18T00:00:00"/>
    <d v="2016-11-24T00:00:00"/>
    <s v="Standard Class"/>
    <n v="103968"/>
    <n v="6"/>
    <n v="2"/>
    <n v="168948"/>
    <s v="CA-2016-158575"/>
    <s v="United States"/>
    <s v="Kent"/>
    <s v="Ohio"/>
    <n v="44240"/>
    <x v="2"/>
  </r>
  <r>
    <x v="4197"/>
    <x v="666"/>
    <d v="2015-09-11T00:00:00"/>
    <d v="2015-09-16T00:00:00"/>
    <s v="Standard Class"/>
    <n v="26586"/>
    <n v="7"/>
    <n v="0"/>
    <n v="79758"/>
    <s v="CA-2015-153794"/>
    <s v="United States"/>
    <s v="San Diego"/>
    <s v="California"/>
    <n v="92024"/>
    <x v="1"/>
  </r>
  <r>
    <x v="4198"/>
    <x v="667"/>
    <d v="2014-06-20T00:00:00"/>
    <d v="2014-06-24T00:00:00"/>
    <s v="Standard Class"/>
    <n v="201584"/>
    <n v="2"/>
    <n v="2"/>
    <n v="201584"/>
    <s v="CA-2014-166863"/>
    <s v="United States"/>
    <s v="Plano"/>
    <s v="Texas"/>
    <n v="75023"/>
    <x v="0"/>
  </r>
  <r>
    <x v="4198"/>
    <x v="667"/>
    <d v="2014-06-20T00:00:00"/>
    <d v="2014-06-24T00:00:00"/>
    <s v="Standard Class"/>
    <n v="3392"/>
    <n v="4"/>
    <n v="8"/>
    <n v="-5088"/>
    <s v="CA-2014-166863"/>
    <s v="United States"/>
    <s v="Plano"/>
    <s v="Texas"/>
    <n v="75023"/>
    <x v="0"/>
  </r>
  <r>
    <x v="4198"/>
    <x v="667"/>
    <d v="2014-06-20T00:00:00"/>
    <d v="2014-06-24T00:00:00"/>
    <s v="Standard Class"/>
    <n v="1930656"/>
    <n v="4"/>
    <n v="32"/>
    <n v="-198744"/>
    <s v="CA-2014-166863"/>
    <s v="United States"/>
    <s v="Plano"/>
    <s v="Texas"/>
    <n v="75023"/>
    <x v="0"/>
  </r>
  <r>
    <x v="4198"/>
    <x v="667"/>
    <d v="2014-06-20T00:00:00"/>
    <d v="2014-06-24T00:00:00"/>
    <s v="Standard Class"/>
    <n v="15552"/>
    <n v="3"/>
    <n v="2"/>
    <n v="54432"/>
    <s v="CA-2014-166863"/>
    <s v="United States"/>
    <s v="Plano"/>
    <s v="Texas"/>
    <n v="75023"/>
    <x v="0"/>
  </r>
  <r>
    <x v="4198"/>
    <x v="667"/>
    <d v="2014-06-20T00:00:00"/>
    <d v="2014-06-24T00:00:00"/>
    <s v="Standard Class"/>
    <n v="11648"/>
    <n v="2"/>
    <n v="2"/>
    <n v="40768"/>
    <s v="CA-2014-166863"/>
    <s v="United States"/>
    <s v="Plano"/>
    <s v="Texas"/>
    <n v="75023"/>
    <x v="0"/>
  </r>
  <r>
    <x v="4198"/>
    <x v="667"/>
    <d v="2014-06-20T00:00:00"/>
    <d v="2014-06-24T00:00:00"/>
    <s v="Standard Class"/>
    <n v="4188"/>
    <n v="2"/>
    <n v="4"/>
    <n v="-9772"/>
    <s v="CA-2014-166863"/>
    <s v="United States"/>
    <s v="Plano"/>
    <s v="Texas"/>
    <n v="75023"/>
    <x v="0"/>
  </r>
  <r>
    <x v="4198"/>
    <x v="667"/>
    <d v="2014-06-20T00:00:00"/>
    <d v="2014-06-24T00:00:00"/>
    <s v="Standard Class"/>
    <n v="509488"/>
    <n v="7"/>
    <n v="2"/>
    <n v="-127372"/>
    <s v="CA-2014-166863"/>
    <s v="United States"/>
    <s v="Plano"/>
    <s v="Texas"/>
    <n v="75023"/>
    <x v="0"/>
  </r>
  <r>
    <x v="4199"/>
    <x v="667"/>
    <d v="2014-11-10T00:00:00"/>
    <d v="2014-11-16T00:00:00"/>
    <s v="Standard Class"/>
    <n v="39"/>
    <n v="2"/>
    <n v="0"/>
    <n v="1521"/>
    <s v="CA-2014-121006"/>
    <s v="United States"/>
    <s v="Midland"/>
    <s v="Michigan"/>
    <n v="48640"/>
    <x v="0"/>
  </r>
  <r>
    <x v="4199"/>
    <x v="667"/>
    <d v="2014-11-10T00:00:00"/>
    <d v="2014-11-16T00:00:00"/>
    <s v="Standard Class"/>
    <n v="1284"/>
    <n v="3"/>
    <n v="0"/>
    <n v="5778"/>
    <s v="CA-2014-121006"/>
    <s v="United States"/>
    <s v="Midland"/>
    <s v="Michigan"/>
    <n v="48640"/>
    <x v="0"/>
  </r>
  <r>
    <x v="4199"/>
    <x v="667"/>
    <d v="2014-11-10T00:00:00"/>
    <d v="2014-11-16T00:00:00"/>
    <s v="Standard Class"/>
    <n v="1584"/>
    <n v="3"/>
    <n v="0"/>
    <n v="7128"/>
    <s v="CA-2014-121006"/>
    <s v="United States"/>
    <s v="Midland"/>
    <s v="Michigan"/>
    <n v="48640"/>
    <x v="0"/>
  </r>
  <r>
    <x v="4199"/>
    <x v="667"/>
    <d v="2014-11-10T00:00:00"/>
    <d v="2014-11-16T00:00:00"/>
    <s v="Standard Class"/>
    <n v="56394"/>
    <n v="3"/>
    <n v="0"/>
    <n v="112788"/>
    <s v="CA-2014-121006"/>
    <s v="United States"/>
    <s v="Midland"/>
    <s v="Michigan"/>
    <n v="48640"/>
    <x v="0"/>
  </r>
  <r>
    <x v="4199"/>
    <x v="667"/>
    <d v="2014-11-10T00:00:00"/>
    <d v="2014-11-16T00:00:00"/>
    <s v="Standard Class"/>
    <n v="6294"/>
    <n v="3"/>
    <n v="0"/>
    <n v="119586"/>
    <s v="CA-2014-121006"/>
    <s v="United States"/>
    <s v="Midland"/>
    <s v="Michigan"/>
    <n v="48640"/>
    <x v="0"/>
  </r>
  <r>
    <x v="4199"/>
    <x v="667"/>
    <d v="2014-11-10T00:00:00"/>
    <d v="2014-11-16T00:00:00"/>
    <s v="Standard Class"/>
    <n v="53541"/>
    <n v="3"/>
    <n v="0"/>
    <n v="160623"/>
    <s v="CA-2014-121006"/>
    <s v="United States"/>
    <s v="Midland"/>
    <s v="Michigan"/>
    <n v="48640"/>
    <x v="0"/>
  </r>
  <r>
    <x v="4200"/>
    <x v="667"/>
    <d v="2014-03-03T00:00:00"/>
    <d v="2014-03-07T00:00:00"/>
    <s v="Standard Class"/>
    <n v="176772"/>
    <n v="3"/>
    <n v="8"/>
    <n v="-4596072"/>
    <s v="CA-2014-130421"/>
    <s v="United States"/>
    <s v="Houston"/>
    <s v="Texas"/>
    <n v="77095"/>
    <x v="0"/>
  </r>
  <r>
    <x v="4201"/>
    <x v="667"/>
    <d v="2014-04-02T00:00:00"/>
    <d v="2014-04-06T00:00:00"/>
    <s v="Second Class"/>
    <n v="2672"/>
    <n v="5"/>
    <n v="2"/>
    <n v="9352"/>
    <s v="US-2014-157847"/>
    <s v="United States"/>
    <s v="Houston"/>
    <s v="Texas"/>
    <n v="77095"/>
    <x v="0"/>
  </r>
  <r>
    <x v="4201"/>
    <x v="667"/>
    <d v="2014-04-02T00:00:00"/>
    <d v="2014-04-06T00:00:00"/>
    <s v="Second Class"/>
    <n v="33488"/>
    <n v="7"/>
    <n v="2"/>
    <n v="10465"/>
    <s v="US-2014-157847"/>
    <s v="United States"/>
    <s v="Houston"/>
    <s v="Texas"/>
    <n v="77095"/>
    <x v="0"/>
  </r>
  <r>
    <x v="4202"/>
    <x v="667"/>
    <d v="2015-11-10T00:00:00"/>
    <d v="2015-11-14T00:00:00"/>
    <s v="Standard Class"/>
    <n v="577584"/>
    <n v="6"/>
    <n v="2"/>
    <n v="433188"/>
    <s v="CA-2015-147690"/>
    <s v="United States"/>
    <s v="Philadelphia"/>
    <s v="Pennsylvania"/>
    <n v="19140"/>
    <x v="2"/>
  </r>
  <r>
    <x v="4203"/>
    <x v="668"/>
    <d v="2015-05-31T00:00:00"/>
    <d v="2015-06-07T00:00:00"/>
    <s v="Standard Class"/>
    <n v="222"/>
    <n v="6"/>
    <n v="0"/>
    <n v="9102"/>
    <s v="CA-2015-133627"/>
    <s v="United States"/>
    <s v="Norwich"/>
    <s v="Connecticut"/>
    <n v="6360"/>
    <x v="2"/>
  </r>
  <r>
    <x v="4204"/>
    <x v="668"/>
    <d v="2017-04-11T00:00:00"/>
    <d v="2017-04-18T00:00:00"/>
    <s v="Standard Class"/>
    <n v="11364"/>
    <n v="3"/>
    <n v="8"/>
    <n v="-17046"/>
    <s v="US-2017-143028"/>
    <s v="United States"/>
    <s v="Lubbock"/>
    <s v="Texas"/>
    <n v="79424"/>
    <x v="0"/>
  </r>
  <r>
    <x v="4205"/>
    <x v="668"/>
    <d v="2016-06-13T00:00:00"/>
    <d v="2016-06-15T00:00:00"/>
    <s v="Second Class"/>
    <n v="37797"/>
    <n v="3"/>
    <n v="0"/>
    <n v="944925"/>
    <s v="CA-2016-155005"/>
    <s v="United States"/>
    <s v="Jackson"/>
    <s v="Michigan"/>
    <n v="49201"/>
    <x v="0"/>
  </r>
  <r>
    <x v="4206"/>
    <x v="668"/>
    <d v="2017-11-20T00:00:00"/>
    <d v="2017-11-25T00:00:00"/>
    <s v="Standard Class"/>
    <n v="2758"/>
    <n v="2"/>
    <n v="0"/>
    <n v="115836"/>
    <s v="CA-2017-154123"/>
    <s v="United States"/>
    <s v="Henderson"/>
    <s v="Kentucky"/>
    <n v="42420"/>
    <x v="3"/>
  </r>
  <r>
    <x v="4207"/>
    <x v="668"/>
    <d v="2016-01-31T00:00:00"/>
    <d v="2016-02-04T00:00:00"/>
    <s v="Standard Class"/>
    <n v="109592"/>
    <n v="1"/>
    <n v="2"/>
    <n v="82194"/>
    <s v="CA-2016-129238"/>
    <s v="United States"/>
    <s v="Los Angeles"/>
    <s v="California"/>
    <n v="90045"/>
    <x v="1"/>
  </r>
  <r>
    <x v="4207"/>
    <x v="668"/>
    <d v="2016-01-31T00:00:00"/>
    <d v="2016-02-04T00:00:00"/>
    <s v="Standard Class"/>
    <n v="567"/>
    <n v="5"/>
    <n v="0"/>
    <n v="27783"/>
    <s v="CA-2016-129238"/>
    <s v="United States"/>
    <s v="Los Angeles"/>
    <s v="California"/>
    <n v="90045"/>
    <x v="1"/>
  </r>
  <r>
    <x v="4208"/>
    <x v="668"/>
    <d v="2017-09-03T00:00:00"/>
    <d v="2017-09-08T00:00:00"/>
    <s v="Standard Class"/>
    <n v="8256"/>
    <n v="5"/>
    <n v="2"/>
    <n v="28896"/>
    <s v="CA-2017-123022"/>
    <s v="United States"/>
    <s v="La Mesa"/>
    <s v="California"/>
    <n v="91941"/>
    <x v="1"/>
  </r>
  <r>
    <x v="4208"/>
    <x v="668"/>
    <d v="2017-09-03T00:00:00"/>
    <d v="2017-09-08T00:00:00"/>
    <s v="Standard Class"/>
    <n v="28497"/>
    <n v="3"/>
    <n v="0"/>
    <n v="85491"/>
    <s v="CA-2017-123022"/>
    <s v="United States"/>
    <s v="La Mesa"/>
    <s v="California"/>
    <n v="91941"/>
    <x v="1"/>
  </r>
  <r>
    <x v="4209"/>
    <x v="668"/>
    <d v="2014-03-18T00:00:00"/>
    <d v="2014-03-24T00:00:00"/>
    <s v="Standard Class"/>
    <n v="1110"/>
    <n v="2"/>
    <n v="0"/>
    <n v="1443"/>
    <s v="US-2014-131275"/>
    <s v="United States"/>
    <s v="Burbank"/>
    <s v="California"/>
    <n v="91505"/>
    <x v="1"/>
  </r>
  <r>
    <x v="4209"/>
    <x v="668"/>
    <d v="2014-03-18T00:00:00"/>
    <d v="2014-03-24T00:00:00"/>
    <s v="Standard Class"/>
    <n v="1279968"/>
    <n v="4"/>
    <n v="2"/>
    <n v="4159896"/>
    <s v="US-2014-131275"/>
    <s v="United States"/>
    <s v="Burbank"/>
    <s v="California"/>
    <n v="91505"/>
    <x v="1"/>
  </r>
  <r>
    <x v="4209"/>
    <x v="668"/>
    <d v="2014-03-18T00:00:00"/>
    <d v="2014-03-24T00:00:00"/>
    <s v="Standard Class"/>
    <n v="185619"/>
    <n v="7"/>
    <n v="0"/>
    <n v="3341142"/>
    <s v="US-2014-131275"/>
    <s v="United States"/>
    <s v="Burbank"/>
    <s v="California"/>
    <n v="91505"/>
    <x v="1"/>
  </r>
  <r>
    <x v="4210"/>
    <x v="668"/>
    <d v="2017-09-30T00:00:00"/>
    <d v="2017-10-06T00:00:00"/>
    <s v="Standard Class"/>
    <n v="11646"/>
    <n v="9"/>
    <n v="8"/>
    <n v="-17469"/>
    <s v="US-2017-130603"/>
    <s v="United States"/>
    <s v="Arlington"/>
    <s v="Texas"/>
    <n v="76017"/>
    <x v="0"/>
  </r>
  <r>
    <x v="4211"/>
    <x v="668"/>
    <d v="2016-11-24T00:00:00"/>
    <d v="2016-11-30T00:00:00"/>
    <s v="Standard Class"/>
    <n v="33992"/>
    <n v="5"/>
    <n v="2"/>
    <n v="8498"/>
    <s v="CA-2016-123533"/>
    <s v="United States"/>
    <s v="Hialeah"/>
    <s v="Florida"/>
    <n v="33012"/>
    <x v="3"/>
  </r>
  <r>
    <x v="4211"/>
    <x v="668"/>
    <d v="2016-11-24T00:00:00"/>
    <d v="2016-11-30T00:00:00"/>
    <s v="Standard Class"/>
    <n v="10528"/>
    <n v="4"/>
    <n v="2"/>
    <n v="34216"/>
    <s v="CA-2016-123533"/>
    <s v="United States"/>
    <s v="Hialeah"/>
    <s v="Florida"/>
    <n v="33012"/>
    <x v="3"/>
  </r>
  <r>
    <x v="4211"/>
    <x v="668"/>
    <d v="2016-11-24T00:00:00"/>
    <d v="2016-11-30T00:00:00"/>
    <s v="Standard Class"/>
    <n v="42384"/>
    <n v="2"/>
    <n v="2"/>
    <n v="42384"/>
    <s v="CA-2016-123533"/>
    <s v="United States"/>
    <s v="Hialeah"/>
    <s v="Florida"/>
    <n v="33012"/>
    <x v="3"/>
  </r>
  <r>
    <x v="4212"/>
    <x v="669"/>
    <d v="2014-02-12T00:00:00"/>
    <d v="2014-02-18T00:00:00"/>
    <s v="Standard Class"/>
    <n v="129568"/>
    <n v="2"/>
    <n v="2"/>
    <n v="-24294"/>
    <s v="US-2014-110674"/>
    <s v="United States"/>
    <s v="Concord"/>
    <s v="California"/>
    <n v="94521"/>
    <x v="1"/>
  </r>
  <r>
    <x v="4213"/>
    <x v="669"/>
    <d v="2016-07-25T00:00:00"/>
    <d v="2016-07-31T00:00:00"/>
    <s v="Standard Class"/>
    <n v="119616"/>
    <n v="8"/>
    <n v="2"/>
    <n v="403704"/>
    <s v="CA-2016-126158"/>
    <s v="United States"/>
    <s v="Costa Mesa"/>
    <s v="California"/>
    <n v="92627"/>
    <x v="1"/>
  </r>
  <r>
    <x v="4213"/>
    <x v="669"/>
    <d v="2016-07-25T00:00:00"/>
    <d v="2016-07-31T00:00:00"/>
    <s v="Standard Class"/>
    <n v="25576"/>
    <n v="4"/>
    <n v="0"/>
    <n v="818432"/>
    <s v="CA-2016-126158"/>
    <s v="United States"/>
    <s v="Costa Mesa"/>
    <s v="California"/>
    <n v="92627"/>
    <x v="1"/>
  </r>
  <r>
    <x v="4213"/>
    <x v="669"/>
    <d v="2016-07-25T00:00:00"/>
    <d v="2016-07-31T00:00:00"/>
    <s v="Standard Class"/>
    <n v="241568"/>
    <n v="2"/>
    <n v="2"/>
    <n v="181176"/>
    <s v="CA-2016-126158"/>
    <s v="United States"/>
    <s v="Costa Mesa"/>
    <s v="California"/>
    <n v="92627"/>
    <x v="1"/>
  </r>
  <r>
    <x v="4213"/>
    <x v="669"/>
    <d v="2016-07-25T00:00:00"/>
    <d v="2016-07-31T00:00:00"/>
    <s v="Standard Class"/>
    <n v="693"/>
    <n v="9"/>
    <n v="0"/>
    <n v="22869"/>
    <s v="CA-2016-126158"/>
    <s v="United States"/>
    <s v="Costa Mesa"/>
    <s v="California"/>
    <n v="92627"/>
    <x v="1"/>
  </r>
  <r>
    <x v="4214"/>
    <x v="669"/>
    <d v="2014-11-23T00:00:00"/>
    <d v="2014-11-25T00:00:00"/>
    <s v="First Class"/>
    <n v="60392"/>
    <n v="5"/>
    <n v="2"/>
    <n v="-67941"/>
    <s v="US-2014-157385"/>
    <s v="United States"/>
    <s v="Los Angeles"/>
    <s v="California"/>
    <n v="90004"/>
    <x v="1"/>
  </r>
  <r>
    <x v="4214"/>
    <x v="669"/>
    <d v="2014-11-23T00:00:00"/>
    <d v="2014-11-25T00:00:00"/>
    <s v="First Class"/>
    <n v="2184"/>
    <n v="3"/>
    <n v="0"/>
    <n v="104832"/>
    <s v="US-2014-157385"/>
    <s v="United States"/>
    <s v="Los Angeles"/>
    <s v="California"/>
    <n v="90004"/>
    <x v="1"/>
  </r>
  <r>
    <x v="4214"/>
    <x v="669"/>
    <d v="2014-11-23T00:00:00"/>
    <d v="2014-11-25T00:00:00"/>
    <s v="First Class"/>
    <n v="2999"/>
    <n v="1"/>
    <n v="0"/>
    <n v="62979"/>
    <s v="US-2014-157385"/>
    <s v="United States"/>
    <s v="Los Angeles"/>
    <s v="California"/>
    <n v="90004"/>
    <x v="1"/>
  </r>
  <r>
    <x v="4214"/>
    <x v="669"/>
    <d v="2014-11-23T00:00:00"/>
    <d v="2014-11-25T00:00:00"/>
    <s v="First Class"/>
    <n v="38144"/>
    <n v="2"/>
    <n v="2"/>
    <n v="2384"/>
    <s v="US-2014-157385"/>
    <s v="United States"/>
    <s v="Los Angeles"/>
    <s v="California"/>
    <n v="90004"/>
    <x v="1"/>
  </r>
  <r>
    <x v="4215"/>
    <x v="669"/>
    <d v="2015-11-08T00:00:00"/>
    <d v="2015-11-14T00:00:00"/>
    <s v="Standard Class"/>
    <n v="504"/>
    <n v="3"/>
    <n v="0"/>
    <n v="2016"/>
    <s v="CA-2015-123568"/>
    <s v="United States"/>
    <s v="West Jordan"/>
    <s v="Utah"/>
    <n v="84084"/>
    <x v="1"/>
  </r>
  <r>
    <x v="4215"/>
    <x v="669"/>
    <d v="2015-11-08T00:00:00"/>
    <d v="2015-11-14T00:00:00"/>
    <s v="Standard Class"/>
    <n v="9294"/>
    <n v="3"/>
    <n v="0"/>
    <n v="41823"/>
    <s v="CA-2015-123568"/>
    <s v="United States"/>
    <s v="West Jordan"/>
    <s v="Utah"/>
    <n v="84084"/>
    <x v="1"/>
  </r>
  <r>
    <x v="4215"/>
    <x v="669"/>
    <d v="2015-11-08T00:00:00"/>
    <d v="2015-11-14T00:00:00"/>
    <s v="Standard Class"/>
    <n v="6669"/>
    <n v="3"/>
    <n v="0"/>
    <n v="220077"/>
    <s v="CA-2015-123568"/>
    <s v="United States"/>
    <s v="West Jordan"/>
    <s v="Utah"/>
    <n v="84084"/>
    <x v="1"/>
  </r>
  <r>
    <x v="4215"/>
    <x v="669"/>
    <d v="2015-11-08T00:00:00"/>
    <d v="2015-11-14T00:00:00"/>
    <s v="Standard Class"/>
    <n v="9168"/>
    <n v="5"/>
    <n v="2"/>
    <n v="2865"/>
    <s v="CA-2015-123568"/>
    <s v="United States"/>
    <s v="West Jordan"/>
    <s v="Utah"/>
    <n v="84084"/>
    <x v="1"/>
  </r>
  <r>
    <x v="4216"/>
    <x v="669"/>
    <d v="2017-01-15T00:00:00"/>
    <d v="2017-01-19T00:00:00"/>
    <s v="Standard Class"/>
    <n v="127"/>
    <n v="2"/>
    <n v="0"/>
    <n v="5842"/>
    <s v="CA-2017-152961"/>
    <s v="United States"/>
    <s v="Quincy"/>
    <s v="Massachusetts"/>
    <n v="2169"/>
    <x v="2"/>
  </r>
  <r>
    <x v="4217"/>
    <x v="669"/>
    <d v="2014-09-23T00:00:00"/>
    <d v="2014-09-28T00:00:00"/>
    <s v="Standard Class"/>
    <n v="324"/>
    <n v="5"/>
    <n v="0"/>
    <n v="15552"/>
    <s v="CA-2014-116904"/>
    <s v="United States"/>
    <s v="Minneapolis"/>
    <s v="Minnesota"/>
    <n v="55407"/>
    <x v="0"/>
  </r>
  <r>
    <x v="4217"/>
    <x v="669"/>
    <d v="2014-09-23T00:00:00"/>
    <d v="2014-09-28T00:00:00"/>
    <s v="Standard Class"/>
    <n v="4049"/>
    <n v="5"/>
    <n v="0"/>
    <n v="16196"/>
    <s v="CA-2014-116904"/>
    <s v="United States"/>
    <s v="Minneapolis"/>
    <s v="Minnesota"/>
    <n v="55407"/>
    <x v="0"/>
  </r>
  <r>
    <x v="4217"/>
    <x v="669"/>
    <d v="2014-09-23T00:00:00"/>
    <d v="2014-09-28T00:00:00"/>
    <s v="Standard Class"/>
    <n v="944995"/>
    <n v="5"/>
    <n v="0"/>
    <n v="46304755"/>
    <s v="CA-2014-116904"/>
    <s v="United States"/>
    <s v="Minneapolis"/>
    <s v="Minnesota"/>
    <n v="55407"/>
    <x v="0"/>
  </r>
  <r>
    <x v="4217"/>
    <x v="669"/>
    <d v="2014-09-23T00:00:00"/>
    <d v="2014-09-28T00:00:00"/>
    <s v="Standard Class"/>
    <n v="1294"/>
    <n v="2"/>
    <n v="0"/>
    <n v="647"/>
    <s v="CA-2014-116904"/>
    <s v="United States"/>
    <s v="Minneapolis"/>
    <s v="Minnesota"/>
    <n v="55407"/>
    <x v="0"/>
  </r>
  <r>
    <x v="4218"/>
    <x v="669"/>
    <d v="2014-03-04T00:00:00"/>
    <d v="2014-03-09T00:00:00"/>
    <s v="Standard Class"/>
    <n v="15552"/>
    <n v="3"/>
    <n v="2"/>
    <n v="23328"/>
    <s v="CA-2014-117016"/>
    <s v="United States"/>
    <s v="Margate"/>
    <s v="Florida"/>
    <n v="33063"/>
    <x v="3"/>
  </r>
  <r>
    <x v="4219"/>
    <x v="669"/>
    <d v="2014-09-02T00:00:00"/>
    <d v="2014-09-07T00:00:00"/>
    <s v="Standard Class"/>
    <n v="179398"/>
    <n v="2"/>
    <n v="0"/>
    <n v="8431706"/>
    <s v="CA-2014-152268"/>
    <s v="United States"/>
    <s v="Fayetteville"/>
    <s v="Arkansas"/>
    <n v="72701"/>
    <x v="3"/>
  </r>
  <r>
    <x v="4220"/>
    <x v="669"/>
    <d v="2016-05-16T00:00:00"/>
    <d v="2016-05-19T00:00:00"/>
    <s v="Second Class"/>
    <n v="28284"/>
    <n v="4"/>
    <n v="0"/>
    <n v="197988"/>
    <s v="CA-2016-130638"/>
    <s v="United States"/>
    <s v="Los Angeles"/>
    <s v="California"/>
    <n v="90045"/>
    <x v="1"/>
  </r>
  <r>
    <x v="4220"/>
    <x v="669"/>
    <d v="2016-05-16T00:00:00"/>
    <d v="2016-05-19T00:00:00"/>
    <s v="Second Class"/>
    <n v="2772"/>
    <n v="9"/>
    <n v="0"/>
    <n v="133056"/>
    <s v="CA-2016-130638"/>
    <s v="United States"/>
    <s v="Los Angeles"/>
    <s v="California"/>
    <n v="90045"/>
    <x v="1"/>
  </r>
  <r>
    <x v="4221"/>
    <x v="670"/>
    <d v="2016-07-08T00:00:00"/>
    <d v="2016-07-10T00:00:00"/>
    <s v="Second Class"/>
    <n v="86364"/>
    <n v="9"/>
    <n v="2"/>
    <n v="107955"/>
    <s v="CA-2016-156685"/>
    <s v="United States"/>
    <s v="Arlington"/>
    <s v="Texas"/>
    <n v="76017"/>
    <x v="0"/>
  </r>
  <r>
    <x v="4221"/>
    <x v="670"/>
    <d v="2016-07-08T00:00:00"/>
    <d v="2016-07-10T00:00:00"/>
    <s v="Second Class"/>
    <n v="47616"/>
    <n v="3"/>
    <n v="2"/>
    <n v="35712"/>
    <s v="CA-2016-156685"/>
    <s v="United States"/>
    <s v="Arlington"/>
    <s v="Texas"/>
    <n v="76017"/>
    <x v="0"/>
  </r>
  <r>
    <x v="4222"/>
    <x v="670"/>
    <d v="2016-06-06T00:00:00"/>
    <d v="2016-06-09T00:00:00"/>
    <s v="Second Class"/>
    <n v="10552"/>
    <n v="4"/>
    <n v="0"/>
    <n v="485392"/>
    <s v="CA-2016-108350"/>
    <s v="United States"/>
    <s v="Lowell"/>
    <s v="Massachusetts"/>
    <n v="1852"/>
    <x v="2"/>
  </r>
  <r>
    <x v="4223"/>
    <x v="670"/>
    <d v="2016-08-21T00:00:00"/>
    <d v="2016-08-28T00:00:00"/>
    <s v="Standard Class"/>
    <n v="12672"/>
    <n v="2"/>
    <n v="2"/>
    <n v="4752"/>
    <s v="US-2016-126452"/>
    <s v="United States"/>
    <s v="Los Angeles"/>
    <s v="California"/>
    <n v="90004"/>
    <x v="1"/>
  </r>
  <r>
    <x v="4223"/>
    <x v="670"/>
    <d v="2016-08-21T00:00:00"/>
    <d v="2016-08-28T00:00:00"/>
    <s v="Standard Class"/>
    <n v="9196"/>
    <n v="5"/>
    <n v="2"/>
    <n v="-20691"/>
    <s v="US-2016-126452"/>
    <s v="United States"/>
    <s v="Los Angeles"/>
    <s v="California"/>
    <n v="90004"/>
    <x v="1"/>
  </r>
  <r>
    <x v="4223"/>
    <x v="670"/>
    <d v="2016-08-21T00:00:00"/>
    <d v="2016-08-28T00:00:00"/>
    <s v="Standard Class"/>
    <n v="25497"/>
    <n v="3"/>
    <n v="0"/>
    <n v="917892"/>
    <s v="US-2016-126452"/>
    <s v="United States"/>
    <s v="Los Angeles"/>
    <s v="California"/>
    <n v="90004"/>
    <x v="1"/>
  </r>
  <r>
    <x v="4223"/>
    <x v="670"/>
    <d v="2016-08-21T00:00:00"/>
    <d v="2016-08-28T00:00:00"/>
    <s v="Standard Class"/>
    <n v="31984"/>
    <n v="2"/>
    <n v="2"/>
    <n v="-7996"/>
    <s v="US-2016-126452"/>
    <s v="United States"/>
    <s v="Los Angeles"/>
    <s v="California"/>
    <n v="90004"/>
    <x v="1"/>
  </r>
  <r>
    <x v="4223"/>
    <x v="670"/>
    <d v="2016-08-21T00:00:00"/>
    <d v="2016-08-28T00:00:00"/>
    <s v="Standard Class"/>
    <n v="2887056"/>
    <n v="9"/>
    <n v="2"/>
    <n v="180441"/>
    <s v="US-2016-126452"/>
    <s v="United States"/>
    <s v="Los Angeles"/>
    <s v="California"/>
    <n v="90004"/>
    <x v="1"/>
  </r>
  <r>
    <x v="4223"/>
    <x v="670"/>
    <d v="2016-08-21T00:00:00"/>
    <d v="2016-08-28T00:00:00"/>
    <s v="Standard Class"/>
    <n v="1296"/>
    <n v="2"/>
    <n v="0"/>
    <n v="62208"/>
    <s v="US-2016-126452"/>
    <s v="United States"/>
    <s v="Los Angeles"/>
    <s v="California"/>
    <n v="90004"/>
    <x v="1"/>
  </r>
  <r>
    <x v="4223"/>
    <x v="670"/>
    <d v="2016-08-21T00:00:00"/>
    <d v="2016-08-28T00:00:00"/>
    <s v="Standard Class"/>
    <n v="4752"/>
    <n v="9"/>
    <n v="0"/>
    <n v="21384"/>
    <s v="US-2016-126452"/>
    <s v="United States"/>
    <s v="Los Angeles"/>
    <s v="California"/>
    <n v="90004"/>
    <x v="1"/>
  </r>
  <r>
    <x v="4224"/>
    <x v="670"/>
    <d v="2017-08-03T00:00:00"/>
    <d v="2017-08-08T00:00:00"/>
    <s v="Second Class"/>
    <n v="1606"/>
    <n v="1"/>
    <n v="0"/>
    <n v="41756"/>
    <s v="CA-2017-141747"/>
    <s v="United States"/>
    <s v="Seattle"/>
    <s v="Washington"/>
    <n v="98105"/>
    <x v="1"/>
  </r>
  <r>
    <x v="4225"/>
    <x v="671"/>
    <d v="2015-08-31T00:00:00"/>
    <d v="2015-09-02T00:00:00"/>
    <s v="First Class"/>
    <n v="1552831"/>
    <n v="7"/>
    <n v="15"/>
    <n v="2009546"/>
    <s v="CA-2015-111514"/>
    <s v="United States"/>
    <s v="San Francisco"/>
    <s v="California"/>
    <n v="94122"/>
    <x v="1"/>
  </r>
  <r>
    <x v="4225"/>
    <x v="671"/>
    <d v="2015-08-31T00:00:00"/>
    <d v="2015-09-02T00:00:00"/>
    <s v="First Class"/>
    <n v="13724"/>
    <n v="5"/>
    <n v="2"/>
    <n v="463185"/>
    <s v="CA-2015-111514"/>
    <s v="United States"/>
    <s v="San Francisco"/>
    <s v="California"/>
    <n v="94122"/>
    <x v="1"/>
  </r>
  <r>
    <x v="4225"/>
    <x v="671"/>
    <d v="2015-08-31T00:00:00"/>
    <d v="2015-09-02T00:00:00"/>
    <s v="First Class"/>
    <n v="3651"/>
    <n v="1"/>
    <n v="0"/>
    <n v="156993"/>
    <s v="CA-2015-111514"/>
    <s v="United States"/>
    <s v="San Francisco"/>
    <s v="California"/>
    <n v="94122"/>
    <x v="1"/>
  </r>
  <r>
    <x v="4225"/>
    <x v="671"/>
    <d v="2015-08-31T00:00:00"/>
    <d v="2015-09-02T00:00:00"/>
    <s v="First Class"/>
    <n v="239976"/>
    <n v="3"/>
    <n v="2"/>
    <n v="809919"/>
    <s v="CA-2015-111514"/>
    <s v="United States"/>
    <s v="San Francisco"/>
    <s v="California"/>
    <n v="94122"/>
    <x v="1"/>
  </r>
  <r>
    <x v="4226"/>
    <x v="671"/>
    <d v="2014-04-06T00:00:00"/>
    <d v="2014-04-12T00:00:00"/>
    <s v="Standard Class"/>
    <n v="65355"/>
    <n v="3"/>
    <n v="0"/>
    <n v="1111035"/>
    <s v="CA-2014-169803"/>
    <s v="United States"/>
    <s v="Seattle"/>
    <s v="Washington"/>
    <n v="98115"/>
    <x v="1"/>
  </r>
  <r>
    <x v="4226"/>
    <x v="671"/>
    <d v="2014-04-06T00:00:00"/>
    <d v="2014-04-12T00:00:00"/>
    <s v="Standard Class"/>
    <n v="339"/>
    <n v="2"/>
    <n v="0"/>
    <n v="2034"/>
    <s v="CA-2014-169803"/>
    <s v="United States"/>
    <s v="Seattle"/>
    <s v="Washington"/>
    <n v="98115"/>
    <x v="1"/>
  </r>
  <r>
    <x v="4227"/>
    <x v="671"/>
    <d v="2015-01-17T00:00:00"/>
    <d v="2015-01-22T00:00:00"/>
    <s v="Standard Class"/>
    <n v="668"/>
    <n v="2"/>
    <n v="0"/>
    <n v="2004"/>
    <s v="CA-2015-152681"/>
    <s v="United States"/>
    <s v="Lawrence"/>
    <s v="Massachusetts"/>
    <n v="1841"/>
    <x v="2"/>
  </r>
  <r>
    <x v="4228"/>
    <x v="671"/>
    <d v="2015-03-31T00:00:00"/>
    <d v="2015-04-04T00:00:00"/>
    <s v="Standard Class"/>
    <n v="7996"/>
    <n v="5"/>
    <n v="2"/>
    <n v="27986"/>
    <s v="CA-2015-137106"/>
    <s v="United States"/>
    <s v="Jacksonville"/>
    <s v="Florida"/>
    <n v="32216"/>
    <x v="3"/>
  </r>
  <r>
    <x v="4229"/>
    <x v="671"/>
    <d v="2017-03-31T00:00:00"/>
    <d v="2017-04-02T00:00:00"/>
    <s v="First Class"/>
    <n v="3362"/>
    <n v="5"/>
    <n v="8"/>
    <n v="-90774"/>
    <s v="CA-2017-144680"/>
    <s v="United States"/>
    <s v="Arlington"/>
    <s v="Texas"/>
    <n v="76017"/>
    <x v="0"/>
  </r>
  <r>
    <x v="4230"/>
    <x v="671"/>
    <d v="2017-06-26T00:00:00"/>
    <d v="2017-06-30T00:00:00"/>
    <s v="Standard Class"/>
    <n v="102368"/>
    <n v="2"/>
    <n v="2"/>
    <n v="371084"/>
    <s v="CA-2017-107132"/>
    <s v="United States"/>
    <s v="New York City"/>
    <s v="New York"/>
    <n v="10009"/>
    <x v="2"/>
  </r>
  <r>
    <x v="4230"/>
    <x v="671"/>
    <d v="2017-06-26T00:00:00"/>
    <d v="2017-06-30T00:00:00"/>
    <s v="Standard Class"/>
    <n v="284"/>
    <n v="5"/>
    <n v="0"/>
    <n v="8236"/>
    <s v="CA-2017-107132"/>
    <s v="United States"/>
    <s v="New York City"/>
    <s v="New York"/>
    <n v="10009"/>
    <x v="2"/>
  </r>
  <r>
    <x v="4230"/>
    <x v="671"/>
    <d v="2017-06-26T00:00:00"/>
    <d v="2017-06-30T00:00:00"/>
    <s v="Standard Class"/>
    <n v="71388"/>
    <n v="4"/>
    <n v="0"/>
    <n v="214164"/>
    <s v="CA-2017-107132"/>
    <s v="United States"/>
    <s v="New York City"/>
    <s v="New York"/>
    <n v="10009"/>
    <x v="2"/>
  </r>
  <r>
    <x v="4230"/>
    <x v="671"/>
    <d v="2017-06-26T00:00:00"/>
    <d v="2017-06-30T00:00:00"/>
    <s v="Standard Class"/>
    <n v="6852"/>
    <n v="3"/>
    <n v="0"/>
    <n v="315192"/>
    <s v="CA-2017-107132"/>
    <s v="United States"/>
    <s v="New York City"/>
    <s v="New York"/>
    <n v="10009"/>
    <x v="2"/>
  </r>
  <r>
    <x v="4231"/>
    <x v="671"/>
    <d v="2014-09-14T00:00:00"/>
    <d v="2014-09-18T00:00:00"/>
    <s v="Second Class"/>
    <n v="6048"/>
    <n v="4"/>
    <n v="2"/>
    <n v="-13608"/>
    <s v="US-2014-127635"/>
    <s v="United States"/>
    <s v="Corpus Christi"/>
    <s v="Texas"/>
    <n v="78415"/>
    <x v="0"/>
  </r>
  <r>
    <x v="4231"/>
    <x v="671"/>
    <d v="2014-09-14T00:00:00"/>
    <d v="2014-09-18T00:00:00"/>
    <s v="Second Class"/>
    <n v="6848"/>
    <n v="2"/>
    <n v="2"/>
    <n v="214"/>
    <s v="US-2014-127635"/>
    <s v="United States"/>
    <s v="Corpus Christi"/>
    <s v="Texas"/>
    <n v="78415"/>
    <x v="0"/>
  </r>
  <r>
    <x v="4231"/>
    <x v="671"/>
    <d v="2014-09-14T00:00:00"/>
    <d v="2014-09-18T00:00:00"/>
    <s v="Second Class"/>
    <n v="996"/>
    <n v="5"/>
    <n v="6"/>
    <n v="-6723"/>
    <s v="US-2014-127635"/>
    <s v="United States"/>
    <s v="Corpus Christi"/>
    <s v="Texas"/>
    <n v="78415"/>
    <x v="0"/>
  </r>
  <r>
    <x v="4231"/>
    <x v="671"/>
    <d v="2014-09-14T00:00:00"/>
    <d v="2014-09-18T00:00:00"/>
    <s v="Second Class"/>
    <n v="8552"/>
    <n v="2"/>
    <n v="8"/>
    <n v="-136832"/>
    <s v="US-2014-127635"/>
    <s v="United States"/>
    <s v="Corpus Christi"/>
    <s v="Texas"/>
    <n v="78415"/>
    <x v="0"/>
  </r>
  <r>
    <x v="4232"/>
    <x v="671"/>
    <d v="2014-11-15T00:00:00"/>
    <d v="2014-11-17T00:00:00"/>
    <s v="Second Class"/>
    <n v="1095"/>
    <n v="3"/>
    <n v="0"/>
    <n v="3285"/>
    <s v="CA-2014-128622"/>
    <s v="United States"/>
    <s v="San Francisco"/>
    <s v="California"/>
    <n v="94110"/>
    <x v="1"/>
  </r>
  <r>
    <x v="4233"/>
    <x v="672"/>
    <d v="2017-06-10T00:00:00"/>
    <d v="2017-06-15T00:00:00"/>
    <s v="Standard Class"/>
    <n v="13252"/>
    <n v="4"/>
    <n v="0"/>
    <n v="543332"/>
    <s v="CA-2017-106103"/>
    <s v="United States"/>
    <s v="Rochester Hills"/>
    <s v="Michigan"/>
    <n v="48307"/>
    <x v="0"/>
  </r>
  <r>
    <x v="4234"/>
    <x v="672"/>
    <d v="2017-04-23T00:00:00"/>
    <d v="2017-04-25T00:00:00"/>
    <s v="Second Class"/>
    <n v="15534"/>
    <n v="6"/>
    <n v="0"/>
    <n v="559224"/>
    <s v="CA-2017-146360"/>
    <s v="United States"/>
    <s v="Lawrence"/>
    <s v="Indiana"/>
    <n v="46226"/>
    <x v="0"/>
  </r>
  <r>
    <x v="4235"/>
    <x v="672"/>
    <d v="2017-08-28T00:00:00"/>
    <d v="2017-09-01T00:00:00"/>
    <s v="Standard Class"/>
    <n v="25344"/>
    <n v="6"/>
    <n v="2"/>
    <n v="792"/>
    <s v="CA-2017-146920"/>
    <s v="United States"/>
    <s v="Chicago"/>
    <s v="Illinois"/>
    <n v="60623"/>
    <x v="0"/>
  </r>
  <r>
    <x v="4235"/>
    <x v="672"/>
    <d v="2017-08-28T00:00:00"/>
    <d v="2017-09-01T00:00:00"/>
    <s v="Standard Class"/>
    <n v="2672"/>
    <n v="5"/>
    <n v="2"/>
    <n v="9352"/>
    <s v="CA-2017-146920"/>
    <s v="United States"/>
    <s v="Chicago"/>
    <s v="Illinois"/>
    <n v="60623"/>
    <x v="0"/>
  </r>
  <r>
    <x v="4236"/>
    <x v="672"/>
    <d v="2016-12-24T00:00:00"/>
    <d v="2016-12-30T00:00:00"/>
    <s v="Standard Class"/>
    <n v="4396"/>
    <n v="7"/>
    <n v="0"/>
    <n v="184632"/>
    <s v="CA-2016-101651"/>
    <s v="United States"/>
    <s v="San Jose"/>
    <s v="California"/>
    <n v="95123"/>
    <x v="1"/>
  </r>
  <r>
    <x v="4236"/>
    <x v="672"/>
    <d v="2016-12-24T00:00:00"/>
    <d v="2016-12-30T00:00:00"/>
    <s v="Standard Class"/>
    <n v="3976"/>
    <n v="7"/>
    <n v="0"/>
    <n v="186872"/>
    <s v="CA-2016-101651"/>
    <s v="United States"/>
    <s v="San Jose"/>
    <s v="California"/>
    <n v="95123"/>
    <x v="1"/>
  </r>
  <r>
    <x v="4237"/>
    <x v="672"/>
    <d v="2017-12-01T00:00:00"/>
    <d v="2017-12-05T00:00:00"/>
    <s v="Standard Class"/>
    <n v="15936"/>
    <n v="4"/>
    <n v="2"/>
    <n v="51792"/>
    <s v="CA-2017-122539"/>
    <s v="United States"/>
    <s v="Philadelphia"/>
    <s v="Pennsylvania"/>
    <n v="19140"/>
    <x v="2"/>
  </r>
  <r>
    <x v="4237"/>
    <x v="672"/>
    <d v="2017-12-01T00:00:00"/>
    <d v="2017-12-05T00:00:00"/>
    <s v="Standard Class"/>
    <n v="8001"/>
    <n v="7"/>
    <n v="7"/>
    <n v="-56007"/>
    <s v="CA-2017-122539"/>
    <s v="United States"/>
    <s v="Philadelphia"/>
    <s v="Pennsylvania"/>
    <n v="19140"/>
    <x v="2"/>
  </r>
  <r>
    <x v="4237"/>
    <x v="672"/>
    <d v="2017-12-01T00:00:00"/>
    <d v="2017-12-05T00:00:00"/>
    <s v="Standard Class"/>
    <n v="398972"/>
    <n v="2"/>
    <n v="3"/>
    <n v="-28498"/>
    <s v="CA-2017-122539"/>
    <s v="United States"/>
    <s v="Philadelphia"/>
    <s v="Pennsylvania"/>
    <n v="19140"/>
    <x v="2"/>
  </r>
  <r>
    <x v="4238"/>
    <x v="672"/>
    <d v="2015-01-27T00:00:00"/>
    <d v="2015-01-29T00:00:00"/>
    <s v="First Class"/>
    <n v="280392"/>
    <n v="5"/>
    <n v="2"/>
    <n v="0"/>
    <s v="CA-2015-164777"/>
    <s v="United States"/>
    <s v="Los Angeles"/>
    <s v="California"/>
    <n v="90036"/>
    <x v="1"/>
  </r>
  <r>
    <x v="4239"/>
    <x v="672"/>
    <d v="2014-12-16T00:00:00"/>
    <d v="2014-12-18T00:00:00"/>
    <s v="Second Class"/>
    <n v="319968"/>
    <n v="4"/>
    <n v="2"/>
    <n v="959904"/>
    <s v="CA-2014-113257"/>
    <s v="United States"/>
    <s v="Beaumont"/>
    <s v="Texas"/>
    <n v="77705"/>
    <x v="0"/>
  </r>
  <r>
    <x v="4239"/>
    <x v="672"/>
    <d v="2014-12-16T00:00:00"/>
    <d v="2014-12-18T00:00:00"/>
    <s v="Second Class"/>
    <n v="8624"/>
    <n v="7"/>
    <n v="6"/>
    <n v="-25872"/>
    <s v="CA-2014-113257"/>
    <s v="United States"/>
    <s v="Beaumont"/>
    <s v="Texas"/>
    <n v="77705"/>
    <x v="0"/>
  </r>
  <r>
    <x v="4240"/>
    <x v="673"/>
    <d v="2015-07-11T00:00:00"/>
    <d v="2015-07-13T00:00:00"/>
    <s v="Second Class"/>
    <n v="2997"/>
    <n v="3"/>
    <n v="0"/>
    <n v="134865"/>
    <s v="CA-2015-142419"/>
    <s v="United States"/>
    <s v="Seattle"/>
    <s v="Washington"/>
    <n v="98115"/>
    <x v="1"/>
  </r>
  <r>
    <x v="4240"/>
    <x v="673"/>
    <d v="2015-07-11T00:00:00"/>
    <d v="2015-07-13T00:00:00"/>
    <s v="Second Class"/>
    <n v="98352"/>
    <n v="3"/>
    <n v="2"/>
    <n v="344232"/>
    <s v="CA-2015-142419"/>
    <s v="United States"/>
    <s v="Seattle"/>
    <s v="Washington"/>
    <n v="98115"/>
    <x v="1"/>
  </r>
  <r>
    <x v="4241"/>
    <x v="673"/>
    <d v="2017-05-19T00:00:00"/>
    <d v="2017-05-23T00:00:00"/>
    <s v="Standard Class"/>
    <n v="678"/>
    <n v="4"/>
    <n v="0"/>
    <n v="4068"/>
    <s v="CA-2017-138975"/>
    <s v="United States"/>
    <s v="Atlanta"/>
    <s v="Georgia"/>
    <n v="30318"/>
    <x v="3"/>
  </r>
  <r>
    <x v="4241"/>
    <x v="673"/>
    <d v="2017-05-19T00:00:00"/>
    <d v="2017-05-23T00:00:00"/>
    <s v="Standard Class"/>
    <n v="37797"/>
    <n v="3"/>
    <n v="0"/>
    <n v="982722"/>
    <s v="CA-2017-138975"/>
    <s v="United States"/>
    <s v="Atlanta"/>
    <s v="Georgia"/>
    <n v="30318"/>
    <x v="3"/>
  </r>
  <r>
    <x v="4241"/>
    <x v="673"/>
    <d v="2017-05-19T00:00:00"/>
    <d v="2017-05-23T00:00:00"/>
    <s v="Standard Class"/>
    <n v="162882"/>
    <n v="9"/>
    <n v="0"/>
    <n v="3746286"/>
    <s v="CA-2017-138975"/>
    <s v="United States"/>
    <s v="Atlanta"/>
    <s v="Georgia"/>
    <n v="30318"/>
    <x v="3"/>
  </r>
  <r>
    <x v="4241"/>
    <x v="673"/>
    <d v="2017-05-19T00:00:00"/>
    <d v="2017-05-23T00:00:00"/>
    <s v="Standard Class"/>
    <n v="28693"/>
    <n v="7"/>
    <n v="0"/>
    <n v="1405957"/>
    <s v="CA-2017-138975"/>
    <s v="United States"/>
    <s v="Atlanta"/>
    <s v="Georgia"/>
    <n v="30318"/>
    <x v="3"/>
  </r>
  <r>
    <x v="4242"/>
    <x v="673"/>
    <d v="2017-02-03T00:00:00"/>
    <d v="2017-02-08T00:00:00"/>
    <s v="Standard Class"/>
    <n v="3882"/>
    <n v="2"/>
    <n v="7"/>
    <n v="-2588"/>
    <s v="CA-2017-126354"/>
    <s v="United States"/>
    <s v="Pembroke Pines"/>
    <s v="Florida"/>
    <n v="33024"/>
    <x v="3"/>
  </r>
  <r>
    <x v="4242"/>
    <x v="673"/>
    <d v="2017-02-03T00:00:00"/>
    <d v="2017-02-08T00:00:00"/>
    <s v="Standard Class"/>
    <n v="115296"/>
    <n v="3"/>
    <n v="2"/>
    <n v="403536"/>
    <s v="CA-2017-126354"/>
    <s v="United States"/>
    <s v="Pembroke Pines"/>
    <s v="Florida"/>
    <n v="33024"/>
    <x v="3"/>
  </r>
  <r>
    <x v="4243"/>
    <x v="673"/>
    <d v="2017-11-30T00:00:00"/>
    <d v="2017-12-07T00:00:00"/>
    <s v="Standard Class"/>
    <n v="383976"/>
    <n v="3"/>
    <n v="2"/>
    <n v="815949"/>
    <s v="CA-2017-142090"/>
    <s v="United States"/>
    <s v="Burlington"/>
    <s v="North Carolina"/>
    <n v="27217"/>
    <x v="3"/>
  </r>
  <r>
    <x v="4243"/>
    <x v="673"/>
    <d v="2017-11-30T00:00:00"/>
    <d v="2017-12-07T00:00:00"/>
    <s v="Standard Class"/>
    <n v="1781682"/>
    <n v="7"/>
    <n v="4"/>
    <n v="-6532834"/>
    <s v="CA-2017-142090"/>
    <s v="United States"/>
    <s v="Burlington"/>
    <s v="North Carolina"/>
    <n v="27217"/>
    <x v="3"/>
  </r>
  <r>
    <x v="4244"/>
    <x v="673"/>
    <d v="2017-03-13T00:00:00"/>
    <d v="2017-03-15T00:00:00"/>
    <s v="First Class"/>
    <n v="3088"/>
    <n v="2"/>
    <n v="0"/>
    <n v="1544"/>
    <s v="CA-2017-153843"/>
    <s v="United States"/>
    <s v="Fairfield"/>
    <s v="Connecticut"/>
    <n v="6824"/>
    <x v="2"/>
  </r>
  <r>
    <x v="4244"/>
    <x v="673"/>
    <d v="2017-03-13T00:00:00"/>
    <d v="2017-03-15T00:00:00"/>
    <s v="First Class"/>
    <n v="46516"/>
    <n v="2"/>
    <n v="0"/>
    <n v="1209416"/>
    <s v="CA-2017-153843"/>
    <s v="United States"/>
    <s v="Fairfield"/>
    <s v="Connecticut"/>
    <n v="6824"/>
    <x v="2"/>
  </r>
  <r>
    <x v="4244"/>
    <x v="673"/>
    <d v="2017-03-13T00:00:00"/>
    <d v="2017-03-15T00:00:00"/>
    <s v="First Class"/>
    <n v="2712"/>
    <n v="4"/>
    <n v="0"/>
    <n v="124752"/>
    <s v="CA-2017-153843"/>
    <s v="United States"/>
    <s v="Fairfield"/>
    <s v="Connecticut"/>
    <n v="6824"/>
    <x v="2"/>
  </r>
  <r>
    <x v="4245"/>
    <x v="673"/>
    <d v="2015-08-24T00:00:00"/>
    <d v="2015-08-28T00:00:00"/>
    <s v="Second Class"/>
    <n v="1491"/>
    <n v="3"/>
    <n v="0"/>
    <n v="46221"/>
    <s v="CA-2015-113740"/>
    <s v="United States"/>
    <s v="New York City"/>
    <s v="New York"/>
    <n v="10035"/>
    <x v="2"/>
  </r>
  <r>
    <x v="4246"/>
    <x v="673"/>
    <d v="2014-03-01T00:00:00"/>
    <d v="2014-03-05T00:00:00"/>
    <s v="Standard Class"/>
    <n v="1884"/>
    <n v="5"/>
    <n v="2"/>
    <n v="-35325"/>
    <s v="CA-2014-131009"/>
    <s v="United States"/>
    <s v="El Paso"/>
    <s v="Texas"/>
    <n v="79907"/>
    <x v="0"/>
  </r>
  <r>
    <x v="4246"/>
    <x v="673"/>
    <d v="2014-03-01T00:00:00"/>
    <d v="2014-03-05T00:00:00"/>
    <s v="Standard Class"/>
    <n v="36225"/>
    <n v="6"/>
    <n v="3"/>
    <n v="0"/>
    <s v="CA-2014-131009"/>
    <s v="United States"/>
    <s v="El Paso"/>
    <s v="Texas"/>
    <n v="79907"/>
    <x v="0"/>
  </r>
  <r>
    <x v="4246"/>
    <x v="673"/>
    <d v="2014-03-01T00:00:00"/>
    <d v="2014-03-05T00:00:00"/>
    <s v="Standard Class"/>
    <n v="63552"/>
    <n v="6"/>
    <n v="6"/>
    <n v="-349536"/>
    <s v="CA-2014-131009"/>
    <s v="United States"/>
    <s v="El Paso"/>
    <s v="Texas"/>
    <n v="79907"/>
    <x v="0"/>
  </r>
  <r>
    <x v="4246"/>
    <x v="673"/>
    <d v="2014-03-01T00:00:00"/>
    <d v="2014-03-05T00:00:00"/>
    <s v="Standard Class"/>
    <n v="129552"/>
    <n v="3"/>
    <n v="2"/>
    <n v="-226716"/>
    <s v="CA-2014-131009"/>
    <s v="United States"/>
    <s v="El Paso"/>
    <s v="Texas"/>
    <n v="79907"/>
    <x v="0"/>
  </r>
  <r>
    <x v="4247"/>
    <x v="673"/>
    <d v="2016-09-26T00:00:00"/>
    <d v="2016-10-01T00:00:00"/>
    <s v="Standard Class"/>
    <n v="15624"/>
    <n v="2"/>
    <n v="8"/>
    <n v="-249984"/>
    <s v="US-2016-149790"/>
    <s v="United States"/>
    <s v="Houston"/>
    <s v="Texas"/>
    <n v="77095"/>
    <x v="0"/>
  </r>
  <r>
    <x v="4248"/>
    <x v="673"/>
    <d v="2017-09-17T00:00:00"/>
    <d v="2017-09-20T00:00:00"/>
    <s v="First Class"/>
    <n v="8997"/>
    <n v="3"/>
    <n v="0"/>
    <n v="377874"/>
    <s v="CA-2017-142293"/>
    <s v="United States"/>
    <s v="Boise"/>
    <s v="Idaho"/>
    <n v="83704"/>
    <x v="1"/>
  </r>
  <r>
    <x v="4249"/>
    <x v="674"/>
    <d v="2015-10-01T00:00:00"/>
    <d v="2015-10-06T00:00:00"/>
    <s v="Standard Class"/>
    <n v="139424"/>
    <n v="4"/>
    <n v="2"/>
    <n v="17428"/>
    <s v="CA-2015-166135"/>
    <s v="United States"/>
    <s v="Aurora"/>
    <s v="Colorado"/>
    <n v="80013"/>
    <x v="1"/>
  </r>
  <r>
    <x v="4250"/>
    <x v="674"/>
    <d v="2015-08-17T00:00:00"/>
    <d v="2015-08-21T00:00:00"/>
    <s v="Standard Class"/>
    <n v="522"/>
    <n v="9"/>
    <n v="0"/>
    <n v="2349"/>
    <s v="CA-2015-111297"/>
    <s v="United States"/>
    <s v="New Bedford"/>
    <s v="Massachusetts"/>
    <n v="2740"/>
    <x v="2"/>
  </r>
  <r>
    <x v="4251"/>
    <x v="674"/>
    <d v="2017-11-24T00:00:00"/>
    <d v="2017-11-29T00:00:00"/>
    <s v="Standard Class"/>
    <n v="89988"/>
    <n v="2"/>
    <n v="4"/>
    <n v="-14998"/>
    <s v="CA-2017-131366"/>
    <s v="United States"/>
    <s v="Lancaster"/>
    <s v="Pennsylvania"/>
    <n v="17602"/>
    <x v="2"/>
  </r>
  <r>
    <x v="4251"/>
    <x v="674"/>
    <d v="2017-11-24T00:00:00"/>
    <d v="2017-11-29T00:00:00"/>
    <s v="Standard Class"/>
    <n v="229544"/>
    <n v="7"/>
    <n v="2"/>
    <n v="832097"/>
    <s v="CA-2017-131366"/>
    <s v="United States"/>
    <s v="Lancaster"/>
    <s v="Pennsylvania"/>
    <n v="17602"/>
    <x v="2"/>
  </r>
  <r>
    <x v="4252"/>
    <x v="674"/>
    <d v="2015-09-04T00:00:00"/>
    <d v="2015-09-08T00:00:00"/>
    <s v="Standard Class"/>
    <n v="7656"/>
    <n v="4"/>
    <n v="7"/>
    <n v="-61248"/>
    <s v="CA-2015-113523"/>
    <s v="United States"/>
    <s v="Philadelphia"/>
    <s v="Pennsylvania"/>
    <n v="19140"/>
    <x v="2"/>
  </r>
  <r>
    <x v="4253"/>
    <x v="674"/>
    <d v="2017-09-22T00:00:00"/>
    <d v="2017-09-25T00:00:00"/>
    <s v="Second Class"/>
    <n v="40176"/>
    <n v="3"/>
    <n v="2"/>
    <n v="145638"/>
    <s v="CA-2017-136000"/>
    <s v="United States"/>
    <s v="New York City"/>
    <s v="New York"/>
    <n v="10009"/>
    <x v="2"/>
  </r>
  <r>
    <x v="4254"/>
    <x v="674"/>
    <d v="2015-09-24T00:00:00"/>
    <d v="2015-09-28T00:00:00"/>
    <s v="Standard Class"/>
    <n v="1491"/>
    <n v="3"/>
    <n v="0"/>
    <n v="46221"/>
    <s v="CA-2015-103835"/>
    <s v="United States"/>
    <s v="Los Angeles"/>
    <s v="California"/>
    <n v="90032"/>
    <x v="1"/>
  </r>
  <r>
    <x v="4254"/>
    <x v="674"/>
    <d v="2015-09-24T00:00:00"/>
    <d v="2015-09-28T00:00:00"/>
    <s v="Standard Class"/>
    <n v="115812"/>
    <n v="4"/>
    <n v="0"/>
    <n v="3358548"/>
    <s v="CA-2015-103835"/>
    <s v="United States"/>
    <s v="Los Angeles"/>
    <s v="California"/>
    <n v="90032"/>
    <x v="1"/>
  </r>
  <r>
    <x v="4255"/>
    <x v="674"/>
    <d v="2017-10-26T00:00:00"/>
    <d v="2017-10-30T00:00:00"/>
    <s v="Standard Class"/>
    <n v="61542"/>
    <n v="1"/>
    <n v="4"/>
    <n v="-133341"/>
    <s v="CA-2017-115119"/>
    <s v="United States"/>
    <s v="Lancaster"/>
    <s v="Pennsylvania"/>
    <n v="17602"/>
    <x v="2"/>
  </r>
  <r>
    <x v="4255"/>
    <x v="674"/>
    <d v="2017-10-26T00:00:00"/>
    <d v="2017-10-30T00:00:00"/>
    <s v="Standard Class"/>
    <n v="81438"/>
    <n v="7"/>
    <n v="7"/>
    <n v="-651504"/>
    <s v="CA-2017-115119"/>
    <s v="United States"/>
    <s v="Lancaster"/>
    <s v="Pennsylvania"/>
    <n v="17602"/>
    <x v="2"/>
  </r>
  <r>
    <x v="4256"/>
    <x v="675"/>
    <d v="2014-06-16T00:00:00"/>
    <d v="2014-06-22T00:00:00"/>
    <s v="Standard Class"/>
    <n v="64784"/>
    <n v="8"/>
    <n v="0"/>
    <n v="32392"/>
    <s v="CA-2014-136644"/>
    <s v="United States"/>
    <s v="Mishawaka"/>
    <s v="Indiana"/>
    <n v="46544"/>
    <x v="0"/>
  </r>
  <r>
    <x v="4257"/>
    <x v="675"/>
    <d v="2017-08-19T00:00:00"/>
    <d v="2017-08-23T00:00:00"/>
    <s v="Standard Class"/>
    <n v="2296"/>
    <n v="2"/>
    <n v="8"/>
    <n v="-39032"/>
    <s v="CA-2017-101728"/>
    <s v="United States"/>
    <s v="Chicago"/>
    <s v="Illinois"/>
    <n v="60653"/>
    <x v="0"/>
  </r>
  <r>
    <x v="4258"/>
    <x v="675"/>
    <d v="2015-10-09T00:00:00"/>
    <d v="2015-10-13T00:00:00"/>
    <s v="Standard Class"/>
    <n v="1872"/>
    <n v="2"/>
    <n v="7"/>
    <n v="-13104"/>
    <s v="CA-2015-162761"/>
    <s v="United States"/>
    <s v="Miami"/>
    <s v="Florida"/>
    <n v="33178"/>
    <x v="3"/>
  </r>
  <r>
    <x v="4258"/>
    <x v="675"/>
    <d v="2015-10-09T00:00:00"/>
    <d v="2015-10-13T00:00:00"/>
    <s v="Standard Class"/>
    <n v="11214"/>
    <n v="2"/>
    <n v="7"/>
    <n v="-85974"/>
    <s v="CA-2015-162761"/>
    <s v="United States"/>
    <s v="Miami"/>
    <s v="Florida"/>
    <n v="33178"/>
    <x v="3"/>
  </r>
  <r>
    <x v="4258"/>
    <x v="675"/>
    <d v="2015-10-09T00:00:00"/>
    <d v="2015-10-13T00:00:00"/>
    <s v="Standard Class"/>
    <n v="37376"/>
    <n v="8"/>
    <n v="2"/>
    <n v="74752"/>
    <s v="CA-2015-162761"/>
    <s v="United States"/>
    <s v="Miami"/>
    <s v="Florida"/>
    <n v="33178"/>
    <x v="3"/>
  </r>
  <r>
    <x v="4259"/>
    <x v="675"/>
    <d v="2017-09-29T00:00:00"/>
    <d v="2017-10-01T00:00:00"/>
    <s v="First Class"/>
    <n v="992"/>
    <n v="5"/>
    <n v="0"/>
    <n v="25792"/>
    <s v="US-2017-141509"/>
    <s v="United States"/>
    <s v="Los Angeles"/>
    <s v="California"/>
    <n v="90036"/>
    <x v="1"/>
  </r>
  <r>
    <x v="4260"/>
    <x v="675"/>
    <d v="2017-06-24T00:00:00"/>
    <d v="2017-06-28T00:00:00"/>
    <s v="Standard Class"/>
    <n v="10293"/>
    <n v="3"/>
    <n v="0"/>
    <n v="483771"/>
    <s v="CA-2017-132955"/>
    <s v="United States"/>
    <s v="Cranston"/>
    <s v="Rhode Island"/>
    <n v="2920"/>
    <x v="2"/>
  </r>
  <r>
    <x v="4261"/>
    <x v="676"/>
    <d v="2017-08-26T00:00:00"/>
    <d v="2017-09-01T00:00:00"/>
    <s v="Standard Class"/>
    <n v="7198"/>
    <n v="2"/>
    <n v="0"/>
    <n v="151158"/>
    <s v="CA-2017-128475"/>
    <s v="United States"/>
    <s v="Columbus"/>
    <s v="Georgia"/>
    <n v="31907"/>
    <x v="3"/>
  </r>
  <r>
    <x v="4262"/>
    <x v="676"/>
    <d v="2015-09-24T00:00:00"/>
    <d v="2015-09-27T00:00:00"/>
    <s v="First Class"/>
    <n v="82194"/>
    <n v="6"/>
    <n v="0"/>
    <n v="2137044"/>
    <s v="US-2015-164308"/>
    <s v="United States"/>
    <s v="Broken Arrow"/>
    <s v="Oklahoma"/>
    <n v="74012"/>
    <x v="0"/>
  </r>
  <r>
    <x v="4263"/>
    <x v="676"/>
    <d v="2016-07-28T00:00:00"/>
    <d v="2016-08-03T00:00:00"/>
    <s v="Standard Class"/>
    <n v="2044"/>
    <n v="7"/>
    <n v="0"/>
    <n v="9198"/>
    <s v="CA-2016-143924"/>
    <s v="United States"/>
    <s v="Holland"/>
    <s v="Michigan"/>
    <n v="49423"/>
    <x v="0"/>
  </r>
  <r>
    <x v="4263"/>
    <x v="676"/>
    <d v="2016-07-28T00:00:00"/>
    <d v="2016-08-03T00:00:00"/>
    <s v="Standard Class"/>
    <n v="10992"/>
    <n v="2"/>
    <n v="0"/>
    <n v="538608"/>
    <s v="CA-2016-143924"/>
    <s v="United States"/>
    <s v="Holland"/>
    <s v="Michigan"/>
    <n v="49423"/>
    <x v="0"/>
  </r>
  <r>
    <x v="4264"/>
    <x v="676"/>
    <d v="2016-12-17T00:00:00"/>
    <d v="2016-12-22T00:00:00"/>
    <s v="Standard Class"/>
    <n v="4653"/>
    <n v="3"/>
    <n v="0"/>
    <n v="130284"/>
    <s v="CA-2016-155383"/>
    <s v="United States"/>
    <s v="Seattle"/>
    <s v="Washington"/>
    <n v="98115"/>
    <x v="1"/>
  </r>
  <r>
    <x v="4265"/>
    <x v="676"/>
    <d v="2014-11-21T00:00:00"/>
    <d v="2014-11-26T00:00:00"/>
    <s v="Standard Class"/>
    <n v="658"/>
    <n v="2"/>
    <n v="0"/>
    <n v="30268"/>
    <s v="CA-2014-154781"/>
    <s v="United States"/>
    <s v="San Francisco"/>
    <s v="California"/>
    <n v="94110"/>
    <x v="1"/>
  </r>
  <r>
    <x v="4265"/>
    <x v="676"/>
    <d v="2014-11-21T00:00:00"/>
    <d v="2014-11-26T00:00:00"/>
    <s v="Standard Class"/>
    <n v="9499"/>
    <n v="1"/>
    <n v="0"/>
    <n v="28497"/>
    <s v="CA-2014-154781"/>
    <s v="United States"/>
    <s v="San Francisco"/>
    <s v="California"/>
    <n v="94110"/>
    <x v="1"/>
  </r>
  <r>
    <x v="4266"/>
    <x v="676"/>
    <d v="2016-11-24T00:00:00"/>
    <d v="2016-12-01T00:00:00"/>
    <s v="Standard Class"/>
    <n v="8226"/>
    <n v="3"/>
    <n v="0"/>
    <n v="337266"/>
    <s v="CA-2016-113726"/>
    <s v="United States"/>
    <s v="Seattle"/>
    <s v="Washington"/>
    <n v="98105"/>
    <x v="1"/>
  </r>
  <r>
    <x v="4267"/>
    <x v="677"/>
    <d v="2016-07-07T00:00:00"/>
    <d v="2016-07-12T00:00:00"/>
    <s v="Standard Class"/>
    <n v="45584"/>
    <n v="7"/>
    <n v="2"/>
    <n v="51282"/>
    <s v="CA-2016-114713"/>
    <s v="United States"/>
    <s v="Hialeah"/>
    <s v="Florida"/>
    <n v="33012"/>
    <x v="3"/>
  </r>
  <r>
    <x v="4268"/>
    <x v="677"/>
    <d v="2014-12-16T00:00:00"/>
    <d v="2014-12-20T00:00:00"/>
    <s v="Standard Class"/>
    <n v="1142"/>
    <n v="5"/>
    <n v="0"/>
    <n v="52532"/>
    <s v="CA-2014-151379"/>
    <s v="United States"/>
    <s v="Detroit"/>
    <s v="Michigan"/>
    <n v="48227"/>
    <x v="0"/>
  </r>
  <r>
    <x v="4269"/>
    <x v="677"/>
    <d v="2015-11-10T00:00:00"/>
    <d v="2015-11-14T00:00:00"/>
    <s v="Second Class"/>
    <n v="7143"/>
    <n v="5"/>
    <n v="0"/>
    <n v="207147"/>
    <s v="CA-2015-158659"/>
    <s v="United States"/>
    <s v="Richmond"/>
    <s v="Indiana"/>
    <n v="47374"/>
    <x v="0"/>
  </r>
  <r>
    <x v="4270"/>
    <x v="677"/>
    <d v="2016-09-25T00:00:00"/>
    <d v="2016-09-30T00:00:00"/>
    <s v="Standard Class"/>
    <n v="49995"/>
    <n v="5"/>
    <n v="0"/>
    <n v="1749825"/>
    <s v="US-2016-124163"/>
    <s v="United States"/>
    <s v="La Crosse"/>
    <s v="Wisconsin"/>
    <n v="54601"/>
    <x v="0"/>
  </r>
  <r>
    <x v="4270"/>
    <x v="677"/>
    <d v="2016-09-25T00:00:00"/>
    <d v="2016-09-30T00:00:00"/>
    <s v="Standard Class"/>
    <n v="304"/>
    <n v="1"/>
    <n v="0"/>
    <n v="10336"/>
    <s v="US-2016-124163"/>
    <s v="United States"/>
    <s v="La Crosse"/>
    <s v="Wisconsin"/>
    <n v="54601"/>
    <x v="0"/>
  </r>
  <r>
    <x v="4270"/>
    <x v="677"/>
    <d v="2016-09-25T00:00:00"/>
    <d v="2016-09-30T00:00:00"/>
    <s v="Standard Class"/>
    <n v="20196"/>
    <n v="2"/>
    <n v="0"/>
    <n v="5049"/>
    <s v="US-2016-124163"/>
    <s v="United States"/>
    <s v="La Crosse"/>
    <s v="Wisconsin"/>
    <n v="54601"/>
    <x v="0"/>
  </r>
  <r>
    <x v="4270"/>
    <x v="677"/>
    <d v="2016-09-25T00:00:00"/>
    <d v="2016-09-30T00:00:00"/>
    <s v="Standard Class"/>
    <n v="6864"/>
    <n v="11"/>
    <n v="0"/>
    <n v="1716"/>
    <s v="US-2016-124163"/>
    <s v="United States"/>
    <s v="La Crosse"/>
    <s v="Wisconsin"/>
    <n v="54601"/>
    <x v="0"/>
  </r>
  <r>
    <x v="4271"/>
    <x v="677"/>
    <d v="2016-09-10T00:00:00"/>
    <d v="2016-09-15T00:00:00"/>
    <s v="Standard Class"/>
    <n v="51968"/>
    <n v="7"/>
    <n v="2"/>
    <n v="58464"/>
    <s v="CA-2016-112277"/>
    <s v="United States"/>
    <s v="Fort Lauderdale"/>
    <s v="Florida"/>
    <n v="33311"/>
    <x v="3"/>
  </r>
  <r>
    <x v="4272"/>
    <x v="677"/>
    <d v="2017-08-10T00:00:00"/>
    <d v="2017-08-15T00:00:00"/>
    <s v="Second Class"/>
    <n v="1772"/>
    <n v="5"/>
    <n v="0"/>
    <n v="83284"/>
    <s v="CA-2017-145443"/>
    <s v="United States"/>
    <s v="Richmond"/>
    <s v="Indiana"/>
    <n v="47374"/>
    <x v="0"/>
  </r>
  <r>
    <x v="4273"/>
    <x v="677"/>
    <d v="2016-09-12T00:00:00"/>
    <d v="2016-09-18T00:00:00"/>
    <s v="Standard Class"/>
    <n v="6852"/>
    <n v="3"/>
    <n v="0"/>
    <n v="315192"/>
    <s v="CA-2016-152457"/>
    <s v="United States"/>
    <s v="Roseville"/>
    <s v="Michigan"/>
    <n v="48066"/>
    <x v="0"/>
  </r>
  <r>
    <x v="4274"/>
    <x v="677"/>
    <d v="2015-07-31T00:00:00"/>
    <d v="2015-08-06T00:00:00"/>
    <s v="Standard Class"/>
    <n v="5259"/>
    <n v="3"/>
    <n v="0"/>
    <n v="15777"/>
    <s v="CA-2015-111017"/>
    <s v="United States"/>
    <s v="Saint Louis"/>
    <s v="Missouri"/>
    <n v="63116"/>
    <x v="0"/>
  </r>
  <r>
    <x v="4275"/>
    <x v="677"/>
    <d v="2017-10-02T00:00:00"/>
    <d v="2017-10-04T00:00:00"/>
    <s v="Second Class"/>
    <n v="15224"/>
    <n v="2"/>
    <n v="8"/>
    <n v="-388212"/>
    <s v="CA-2017-152926"/>
    <s v="United States"/>
    <s v="Houston"/>
    <s v="Texas"/>
    <n v="77041"/>
    <x v="0"/>
  </r>
  <r>
    <x v="4275"/>
    <x v="677"/>
    <d v="2017-10-02T00:00:00"/>
    <d v="2017-10-04T00:00:00"/>
    <s v="Second Class"/>
    <n v="21984"/>
    <n v="6"/>
    <n v="8"/>
    <n v="-560592"/>
    <s v="CA-2017-152926"/>
    <s v="United States"/>
    <s v="Houston"/>
    <s v="Texas"/>
    <n v="77041"/>
    <x v="0"/>
  </r>
  <r>
    <x v="4276"/>
    <x v="677"/>
    <d v="2016-12-11T00:00:00"/>
    <d v="2016-12-14T00:00:00"/>
    <s v="First Class"/>
    <n v="73536"/>
    <n v="4"/>
    <n v="2"/>
    <n v="9192"/>
    <s v="US-2016-151260"/>
    <s v="United States"/>
    <s v="Springfield"/>
    <s v="Ohio"/>
    <n v="45503"/>
    <x v="2"/>
  </r>
  <r>
    <x v="4277"/>
    <x v="678"/>
    <d v="2016-06-12T00:00:00"/>
    <d v="2016-06-15T00:00:00"/>
    <s v="First Class"/>
    <n v="4704"/>
    <n v="3"/>
    <n v="0"/>
    <n v="183456"/>
    <s v="CA-2016-103730"/>
    <s v="United States"/>
    <s v="Wilmington"/>
    <s v="Delaware"/>
    <n v="19805"/>
    <x v="2"/>
  </r>
  <r>
    <x v="4277"/>
    <x v="678"/>
    <d v="2016-06-12T00:00:00"/>
    <d v="2016-06-15T00:00:00"/>
    <s v="First Class"/>
    <n v="3084"/>
    <n v="4"/>
    <n v="0"/>
    <n v="13878"/>
    <s v="CA-2016-103730"/>
    <s v="United States"/>
    <s v="Wilmington"/>
    <s v="Delaware"/>
    <n v="19805"/>
    <x v="2"/>
  </r>
  <r>
    <x v="4277"/>
    <x v="678"/>
    <d v="2016-06-12T00:00:00"/>
    <d v="2016-06-15T00:00:00"/>
    <s v="First Class"/>
    <n v="22656"/>
    <n v="6"/>
    <n v="0"/>
    <n v="634368"/>
    <s v="CA-2016-103730"/>
    <s v="United States"/>
    <s v="Wilmington"/>
    <s v="Delaware"/>
    <n v="19805"/>
    <x v="2"/>
  </r>
  <r>
    <x v="4277"/>
    <x v="678"/>
    <d v="2016-06-12T00:00:00"/>
    <d v="2016-06-15T00:00:00"/>
    <s v="First Class"/>
    <n v="11502"/>
    <n v="9"/>
    <n v="0"/>
    <n v="51759"/>
    <s v="CA-2016-103730"/>
    <s v="United States"/>
    <s v="Wilmington"/>
    <s v="Delaware"/>
    <n v="19805"/>
    <x v="2"/>
  </r>
  <r>
    <x v="4277"/>
    <x v="678"/>
    <d v="2016-06-12T00:00:00"/>
    <d v="2016-06-15T00:00:00"/>
    <s v="First Class"/>
    <n v="6804"/>
    <n v="7"/>
    <n v="0"/>
    <n v="197316"/>
    <s v="CA-2016-103730"/>
    <s v="United States"/>
    <s v="Wilmington"/>
    <s v="Delaware"/>
    <n v="19805"/>
    <x v="2"/>
  </r>
  <r>
    <x v="4278"/>
    <x v="678"/>
    <d v="2015-09-26T00:00:00"/>
    <d v="2015-09-28T00:00:00"/>
    <s v="Second Class"/>
    <n v="208"/>
    <n v="5"/>
    <n v="8"/>
    <n v="-3432"/>
    <s v="US-2015-161991"/>
    <s v="United States"/>
    <s v="Houston"/>
    <s v="Texas"/>
    <n v="77070"/>
    <x v="0"/>
  </r>
  <r>
    <x v="4278"/>
    <x v="678"/>
    <d v="2015-09-26T00:00:00"/>
    <d v="2015-09-28T00:00:00"/>
    <s v="Second Class"/>
    <n v="11144"/>
    <n v="7"/>
    <n v="2"/>
    <n v="37611"/>
    <s v="US-2015-161991"/>
    <s v="United States"/>
    <s v="Houston"/>
    <s v="Texas"/>
    <n v="77070"/>
    <x v="0"/>
  </r>
  <r>
    <x v="4279"/>
    <x v="678"/>
    <d v="2014-06-03T00:00:00"/>
    <d v="2014-06-07T00:00:00"/>
    <s v="Second Class"/>
    <n v="51588"/>
    <n v="6"/>
    <n v="0"/>
    <n v="1134936"/>
    <s v="CA-2014-135657"/>
    <s v="United States"/>
    <s v="Seattle"/>
    <s v="Washington"/>
    <n v="98115"/>
    <x v="1"/>
  </r>
  <r>
    <x v="4280"/>
    <x v="678"/>
    <d v="2015-06-29T00:00:00"/>
    <d v="2015-07-05T00:00:00"/>
    <s v="Standard Class"/>
    <n v="20104"/>
    <n v="1"/>
    <n v="2"/>
    <n v="17591"/>
    <s v="CA-2015-128860"/>
    <s v="United States"/>
    <s v="Lancaster"/>
    <s v="Pennsylvania"/>
    <n v="17602"/>
    <x v="2"/>
  </r>
  <r>
    <x v="4281"/>
    <x v="678"/>
    <d v="2015-09-11T00:00:00"/>
    <d v="2015-09-15T00:00:00"/>
    <s v="Standard Class"/>
    <n v="18135"/>
    <n v="9"/>
    <n v="0"/>
    <n v="489645"/>
    <s v="CA-2015-165057"/>
    <s v="United States"/>
    <s v="Redlands"/>
    <s v="California"/>
    <n v="92374"/>
    <x v="1"/>
  </r>
  <r>
    <x v="4281"/>
    <x v="678"/>
    <d v="2015-09-11T00:00:00"/>
    <d v="2015-09-15T00:00:00"/>
    <s v="Standard Class"/>
    <n v="864"/>
    <n v="3"/>
    <n v="0"/>
    <n v="42336"/>
    <s v="CA-2015-165057"/>
    <s v="United States"/>
    <s v="Redlands"/>
    <s v="California"/>
    <n v="92374"/>
    <x v="1"/>
  </r>
  <r>
    <x v="4282"/>
    <x v="678"/>
    <d v="2017-01-01T00:00:00"/>
    <d v="2017-01-05T00:00:00"/>
    <s v="Standard Class"/>
    <n v="47443"/>
    <n v="11"/>
    <n v="0"/>
    <n v="1992606"/>
    <s v="CA-2017-144463"/>
    <s v="United States"/>
    <s v="Los Angeles"/>
    <s v="California"/>
    <n v="90036"/>
    <x v="1"/>
  </r>
  <r>
    <x v="4283"/>
    <x v="678"/>
    <d v="2014-11-07T00:00:00"/>
    <d v="2014-11-12T00:00:00"/>
    <s v="Standard Class"/>
    <n v="683144"/>
    <n v="4"/>
    <n v="3"/>
    <n v="0"/>
    <s v="CA-2014-159310"/>
    <s v="United States"/>
    <s v="Houston"/>
    <s v="Texas"/>
    <n v="77070"/>
    <x v="0"/>
  </r>
  <r>
    <x v="4283"/>
    <x v="678"/>
    <d v="2014-11-07T00:00:00"/>
    <d v="2014-11-12T00:00:00"/>
    <s v="Standard Class"/>
    <n v="1476"/>
    <n v="3"/>
    <n v="8"/>
    <n v="-2214"/>
    <s v="CA-2014-159310"/>
    <s v="United States"/>
    <s v="Houston"/>
    <s v="Texas"/>
    <n v="77070"/>
    <x v="0"/>
  </r>
  <r>
    <x v="4283"/>
    <x v="678"/>
    <d v="2014-11-07T00:00:00"/>
    <d v="2014-11-12T00:00:00"/>
    <s v="Standard Class"/>
    <n v="40712"/>
    <n v="7"/>
    <n v="2"/>
    <n v="35623"/>
    <s v="CA-2014-159310"/>
    <s v="United States"/>
    <s v="Houston"/>
    <s v="Texas"/>
    <n v="77070"/>
    <x v="0"/>
  </r>
  <r>
    <x v="4284"/>
    <x v="678"/>
    <d v="2017-06-26T00:00:00"/>
    <d v="2017-06-30T00:00:00"/>
    <s v="Standard Class"/>
    <n v="23997"/>
    <n v="3"/>
    <n v="0"/>
    <n v="671916"/>
    <s v="CA-2017-163531"/>
    <s v="United States"/>
    <s v="New York City"/>
    <s v="New York"/>
    <n v="10024"/>
    <x v="2"/>
  </r>
  <r>
    <x v="4285"/>
    <x v="678"/>
    <d v="2017-03-21T00:00:00"/>
    <d v="2017-03-23T00:00:00"/>
    <s v="Second Class"/>
    <n v="72584"/>
    <n v="4"/>
    <n v="0"/>
    <n v="2104936"/>
    <s v="CA-2017-108539"/>
    <s v="United States"/>
    <s v="Los Angeles"/>
    <s v="California"/>
    <n v="90045"/>
    <x v="1"/>
  </r>
  <r>
    <x v="4285"/>
    <x v="678"/>
    <d v="2017-03-21T00:00:00"/>
    <d v="2017-03-23T00:00:00"/>
    <s v="Second Class"/>
    <n v="10896"/>
    <n v="3"/>
    <n v="2"/>
    <n v="39498"/>
    <s v="CA-2017-108539"/>
    <s v="United States"/>
    <s v="Los Angeles"/>
    <s v="California"/>
    <n v="90045"/>
    <x v="1"/>
  </r>
  <r>
    <x v="4285"/>
    <x v="678"/>
    <d v="2017-03-21T00:00:00"/>
    <d v="2017-03-23T00:00:00"/>
    <s v="Second Class"/>
    <n v="8544"/>
    <n v="2"/>
    <n v="2"/>
    <n v="28836"/>
    <s v="CA-2017-108539"/>
    <s v="United States"/>
    <s v="Los Angeles"/>
    <s v="California"/>
    <n v="90045"/>
    <x v="1"/>
  </r>
  <r>
    <x v="4286"/>
    <x v="678"/>
    <d v="2016-01-30T00:00:00"/>
    <d v="2016-01-31T00:00:00"/>
    <s v="First Class"/>
    <n v="30501"/>
    <n v="9"/>
    <n v="0"/>
    <n v="762525"/>
    <s v="CA-2016-153661"/>
    <s v="United States"/>
    <s v="San Francisco"/>
    <s v="California"/>
    <n v="94122"/>
    <x v="1"/>
  </r>
  <r>
    <x v="4286"/>
    <x v="678"/>
    <d v="2016-01-30T00:00:00"/>
    <d v="2016-01-31T00:00:00"/>
    <s v="First Class"/>
    <n v="50784"/>
    <n v="2"/>
    <n v="2"/>
    <n v="177744"/>
    <s v="CA-2016-153661"/>
    <s v="United States"/>
    <s v="San Francisco"/>
    <s v="California"/>
    <n v="94122"/>
    <x v="1"/>
  </r>
  <r>
    <x v="4286"/>
    <x v="678"/>
    <d v="2016-01-30T00:00:00"/>
    <d v="2016-01-31T00:00:00"/>
    <s v="First Class"/>
    <n v="2601"/>
    <n v="9"/>
    <n v="0"/>
    <n v="122247"/>
    <s v="CA-2016-153661"/>
    <s v="United States"/>
    <s v="San Francisco"/>
    <s v="California"/>
    <n v="94122"/>
    <x v="1"/>
  </r>
  <r>
    <x v="4287"/>
    <x v="678"/>
    <d v="2015-08-17T00:00:00"/>
    <d v="2015-08-23T00:00:00"/>
    <s v="Standard Class"/>
    <n v="3008"/>
    <n v="2"/>
    <n v="2"/>
    <n v="-5264"/>
    <s v="CA-2015-119627"/>
    <s v="United States"/>
    <s v="Peoria"/>
    <s v="Arizona"/>
    <n v="85345"/>
    <x v="1"/>
  </r>
  <r>
    <x v="4287"/>
    <x v="678"/>
    <d v="2015-08-17T00:00:00"/>
    <d v="2015-08-23T00:00:00"/>
    <s v="Standard Class"/>
    <n v="36288"/>
    <n v="7"/>
    <n v="2"/>
    <n v="127008"/>
    <s v="CA-2015-119627"/>
    <s v="United States"/>
    <s v="Peoria"/>
    <s v="Arizona"/>
    <n v="85345"/>
    <x v="1"/>
  </r>
  <r>
    <x v="4287"/>
    <x v="678"/>
    <d v="2015-08-17T00:00:00"/>
    <d v="2015-08-23T00:00:00"/>
    <s v="Standard Class"/>
    <n v="10272"/>
    <n v="3"/>
    <n v="2"/>
    <n v="11556"/>
    <s v="CA-2015-119627"/>
    <s v="United States"/>
    <s v="Peoria"/>
    <s v="Arizona"/>
    <n v="85345"/>
    <x v="1"/>
  </r>
  <r>
    <x v="4287"/>
    <x v="678"/>
    <d v="2015-08-17T00:00:00"/>
    <d v="2015-08-23T00:00:00"/>
    <s v="Standard Class"/>
    <n v="2528"/>
    <n v="4"/>
    <n v="2"/>
    <n v="-316"/>
    <s v="CA-2015-119627"/>
    <s v="United States"/>
    <s v="Peoria"/>
    <s v="Arizona"/>
    <n v="85345"/>
    <x v="1"/>
  </r>
  <r>
    <x v="4288"/>
    <x v="679"/>
    <d v="2016-06-12T00:00:00"/>
    <d v="2016-06-15T00:00:00"/>
    <s v="First Class"/>
    <n v="20816"/>
    <n v="1"/>
    <n v="0"/>
    <n v="562032"/>
    <s v="CA-2016-127208"/>
    <s v="United States"/>
    <s v="Decatur"/>
    <s v="Alabama"/>
    <n v="35601"/>
    <x v="3"/>
  </r>
  <r>
    <x v="4288"/>
    <x v="679"/>
    <d v="2016-06-12T00:00:00"/>
    <d v="2016-06-15T00:00:00"/>
    <s v="First Class"/>
    <n v="1674"/>
    <n v="3"/>
    <n v="0"/>
    <n v="80352"/>
    <s v="CA-2016-127208"/>
    <s v="United States"/>
    <s v="Decatur"/>
    <s v="Alabama"/>
    <n v="35601"/>
    <x v="3"/>
  </r>
  <r>
    <x v="4289"/>
    <x v="679"/>
    <d v="2017-03-02T00:00:00"/>
    <d v="2017-03-08T00:00:00"/>
    <s v="Standard Class"/>
    <n v="6976"/>
    <n v="4"/>
    <n v="2"/>
    <n v="-13952"/>
    <s v="CA-2017-146024"/>
    <s v="United States"/>
    <s v="Dallas"/>
    <s v="Texas"/>
    <n v="75081"/>
    <x v="0"/>
  </r>
  <r>
    <x v="4289"/>
    <x v="679"/>
    <d v="2017-03-02T00:00:00"/>
    <d v="2017-03-08T00:00:00"/>
    <s v="Standard Class"/>
    <n v="12222"/>
    <n v="7"/>
    <n v="8"/>
    <n v="-201663"/>
    <s v="CA-2017-146024"/>
    <s v="United States"/>
    <s v="Dallas"/>
    <s v="Texas"/>
    <n v="75081"/>
    <x v="0"/>
  </r>
  <r>
    <x v="4290"/>
    <x v="679"/>
    <d v="2016-11-15T00:00:00"/>
    <d v="2016-11-22T00:00:00"/>
    <s v="Standard Class"/>
    <n v="9939"/>
    <n v="3"/>
    <n v="0"/>
    <n v="407499"/>
    <s v="CA-2016-105963"/>
    <s v="United States"/>
    <s v="Los Angeles"/>
    <s v="California"/>
    <n v="90008"/>
    <x v="1"/>
  </r>
  <r>
    <x v="4291"/>
    <x v="679"/>
    <d v="2015-06-20T00:00:00"/>
    <d v="2015-06-25T00:00:00"/>
    <s v="Second Class"/>
    <n v="25764"/>
    <n v="6"/>
    <n v="0"/>
    <n v="1004796"/>
    <s v="CA-2015-140144"/>
    <s v="United States"/>
    <s v="San Francisco"/>
    <s v="California"/>
    <n v="94122"/>
    <x v="1"/>
  </r>
  <r>
    <x v="4291"/>
    <x v="679"/>
    <d v="2015-06-20T00:00:00"/>
    <d v="2015-06-25T00:00:00"/>
    <s v="Second Class"/>
    <n v="125976"/>
    <n v="3"/>
    <n v="2"/>
    <n v="47241"/>
    <s v="CA-2015-140144"/>
    <s v="United States"/>
    <s v="San Francisco"/>
    <s v="California"/>
    <n v="94122"/>
    <x v="1"/>
  </r>
  <r>
    <x v="4292"/>
    <x v="679"/>
    <d v="2017-11-19T00:00:00"/>
    <d v="2017-11-21T00:00:00"/>
    <s v="First Class"/>
    <n v="718116"/>
    <n v="6"/>
    <n v="3"/>
    <n v="-718116"/>
    <s v="CA-2017-112529"/>
    <s v="United States"/>
    <s v="San Antonio"/>
    <s v="Texas"/>
    <n v="78207"/>
    <x v="0"/>
  </r>
  <r>
    <x v="4292"/>
    <x v="679"/>
    <d v="2017-11-19T00:00:00"/>
    <d v="2017-11-21T00:00:00"/>
    <s v="First Class"/>
    <n v="31776"/>
    <n v="4"/>
    <n v="2"/>
    <n v="87384"/>
    <s v="CA-2017-112529"/>
    <s v="United States"/>
    <s v="San Antonio"/>
    <s v="Texas"/>
    <n v="78207"/>
    <x v="0"/>
  </r>
  <r>
    <x v="4293"/>
    <x v="679"/>
    <d v="2016-03-13T00:00:00"/>
    <d v="2016-03-15T00:00:00"/>
    <s v="Second Class"/>
    <n v="38668"/>
    <n v="2"/>
    <n v="3"/>
    <n v="-5524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37996"/>
    <n v="5"/>
    <n v="2"/>
    <n v="47495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53991"/>
    <n v="3"/>
    <n v="4"/>
    <n v="-1169805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4124"/>
    <n v="5"/>
    <n v="2"/>
    <n v="139185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51897"/>
    <n v="1"/>
    <n v="7"/>
    <n v="-415176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55256"/>
    <n v="5"/>
    <n v="2"/>
    <n v="-13814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2316"/>
    <n v="5"/>
    <n v="7"/>
    <n v="-1544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12608"/>
    <n v="2"/>
    <n v="2"/>
    <n v="-28368"/>
    <s v="US-2016-114013"/>
    <s v="United States"/>
    <s v="Philadelphia"/>
    <s v="Pennsylvania"/>
    <n v="19134"/>
    <x v="2"/>
  </r>
  <r>
    <x v="4293"/>
    <x v="679"/>
    <d v="2016-03-13T00:00:00"/>
    <d v="2016-03-15T00:00:00"/>
    <s v="Second Class"/>
    <n v="4491"/>
    <n v="3"/>
    <n v="7"/>
    <n v="-64371"/>
    <s v="US-2016-114013"/>
    <s v="United States"/>
    <s v="Philadelphia"/>
    <s v="Pennsylvania"/>
    <n v="19134"/>
    <x v="2"/>
  </r>
  <r>
    <x v="4294"/>
    <x v="679"/>
    <d v="2016-06-18T00:00:00"/>
    <d v="2016-06-20T00:00:00"/>
    <s v="Second Class"/>
    <n v="6848"/>
    <n v="2"/>
    <n v="2"/>
    <n v="214"/>
    <s v="CA-2016-131744"/>
    <s v="United States"/>
    <s v="Philadelphia"/>
    <s v="Pennsylvania"/>
    <n v="19134"/>
    <x v="2"/>
  </r>
  <r>
    <x v="4294"/>
    <x v="679"/>
    <d v="2016-06-18T00:00:00"/>
    <d v="2016-06-20T00:00:00"/>
    <s v="Second Class"/>
    <n v="4626"/>
    <n v="2"/>
    <n v="7"/>
    <n v="-3855"/>
    <s v="CA-2016-131744"/>
    <s v="United States"/>
    <s v="Philadelphia"/>
    <s v="Pennsylvania"/>
    <n v="19134"/>
    <x v="2"/>
  </r>
  <r>
    <x v="4294"/>
    <x v="679"/>
    <d v="2016-06-18T00:00:00"/>
    <d v="2016-06-20T00:00:00"/>
    <s v="Second Class"/>
    <n v="4536"/>
    <n v="3"/>
    <n v="2"/>
    <n v="9072"/>
    <s v="CA-2016-131744"/>
    <s v="United States"/>
    <s v="Philadelphia"/>
    <s v="Pennsylvania"/>
    <n v="19134"/>
    <x v="2"/>
  </r>
  <r>
    <x v="4295"/>
    <x v="680"/>
    <d v="2015-12-11T00:00:00"/>
    <d v="2015-12-11T00:00:00"/>
    <s v="Same Day"/>
    <n v="159984"/>
    <n v="2"/>
    <n v="2"/>
    <n v="359964"/>
    <s v="CA-2015-155761"/>
    <s v="United States"/>
    <s v="Houston"/>
    <s v="Texas"/>
    <n v="77041"/>
    <x v="0"/>
  </r>
  <r>
    <x v="4295"/>
    <x v="680"/>
    <d v="2015-12-11T00:00:00"/>
    <d v="2015-12-11T00:00:00"/>
    <s v="Same Day"/>
    <n v="46344"/>
    <n v="3"/>
    <n v="2"/>
    <n v="46344"/>
    <s v="CA-2015-155761"/>
    <s v="United States"/>
    <s v="Houston"/>
    <s v="Texas"/>
    <n v="77041"/>
    <x v="0"/>
  </r>
  <r>
    <x v="4296"/>
    <x v="680"/>
    <d v="2017-06-15T00:00:00"/>
    <d v="2017-06-20T00:00:00"/>
    <s v="Standard Class"/>
    <n v="426"/>
    <n v="1"/>
    <n v="0"/>
    <n v="17466"/>
    <s v="CA-2017-135167"/>
    <s v="United States"/>
    <s v="Los Angeles"/>
    <s v="California"/>
    <n v="90036"/>
    <x v="1"/>
  </r>
  <r>
    <x v="4297"/>
    <x v="680"/>
    <d v="2016-12-20T00:00:00"/>
    <d v="2016-12-24T00:00:00"/>
    <s v="Standard Class"/>
    <n v="663"/>
    <n v="3"/>
    <n v="0"/>
    <n v="8619"/>
    <s v="CA-2016-168536"/>
    <s v="United States"/>
    <s v="Jackson"/>
    <s v="Mississippi"/>
    <n v="39212"/>
    <x v="3"/>
  </r>
  <r>
    <x v="4298"/>
    <x v="680"/>
    <d v="2017-11-30T00:00:00"/>
    <d v="2017-12-04T00:00:00"/>
    <s v="Standard Class"/>
    <n v="2368"/>
    <n v="2"/>
    <n v="2"/>
    <n v="8288"/>
    <s v="CA-2017-102267"/>
    <s v="United States"/>
    <s v="Edinburg"/>
    <s v="Texas"/>
    <n v="78539"/>
    <x v="0"/>
  </r>
  <r>
    <x v="4299"/>
    <x v="681"/>
    <d v="2016-11-11T00:00:00"/>
    <d v="2016-11-15T00:00:00"/>
    <s v="Standard Class"/>
    <n v="14112"/>
    <n v="6"/>
    <n v="2"/>
    <n v="12348"/>
    <s v="CA-2016-103128"/>
    <s v="United States"/>
    <s v="Arlington Heights"/>
    <s v="Illinois"/>
    <n v="60004"/>
    <x v="0"/>
  </r>
  <r>
    <x v="4300"/>
    <x v="681"/>
    <d v="2017-08-21T00:00:00"/>
    <d v="2017-08-25T00:00:00"/>
    <s v="Standard Class"/>
    <n v="237096"/>
    <n v="3"/>
    <n v="2"/>
    <n v="207459"/>
    <s v="CA-2017-117646"/>
    <s v="United States"/>
    <s v="Louisville"/>
    <s v="Colorado"/>
    <n v="80027"/>
    <x v="1"/>
  </r>
  <r>
    <x v="4300"/>
    <x v="681"/>
    <d v="2017-08-21T00:00:00"/>
    <d v="2017-08-25T00:00:00"/>
    <s v="Standard Class"/>
    <n v="22752"/>
    <n v="3"/>
    <n v="2"/>
    <n v="711"/>
    <s v="CA-2017-117646"/>
    <s v="United States"/>
    <s v="Louisville"/>
    <s v="Colorado"/>
    <n v="80027"/>
    <x v="1"/>
  </r>
  <r>
    <x v="4300"/>
    <x v="681"/>
    <d v="2017-08-21T00:00:00"/>
    <d v="2017-08-25T00:00:00"/>
    <s v="Standard Class"/>
    <n v="6672"/>
    <n v="1"/>
    <n v="2"/>
    <n v="2085"/>
    <s v="CA-2017-117646"/>
    <s v="United States"/>
    <s v="Louisville"/>
    <s v="Colorado"/>
    <n v="80027"/>
    <x v="1"/>
  </r>
  <r>
    <x v="4301"/>
    <x v="682"/>
    <d v="2014-09-12T00:00:00"/>
    <d v="2014-09-13T00:00:00"/>
    <s v="First Class"/>
    <n v="6999"/>
    <n v="1"/>
    <n v="0"/>
    <n v="300957"/>
    <s v="CA-2014-101476"/>
    <s v="United States"/>
    <s v="New Rochelle"/>
    <s v="New York"/>
    <n v="10801"/>
    <x v="2"/>
  </r>
  <r>
    <x v="4302"/>
    <x v="682"/>
    <d v="2014-04-06T00:00:00"/>
    <d v="2014-04-08T00:00:00"/>
    <s v="First Class"/>
    <n v="10304"/>
    <n v="1"/>
    <n v="2"/>
    <n v="-21896"/>
    <s v="US-2014-118486"/>
    <s v="United States"/>
    <s v="Philadelphia"/>
    <s v="Pennsylvania"/>
    <n v="19143"/>
    <x v="2"/>
  </r>
  <r>
    <x v="4302"/>
    <x v="682"/>
    <d v="2014-04-06T00:00:00"/>
    <d v="2014-04-08T00:00:00"/>
    <s v="First Class"/>
    <n v="154764"/>
    <n v="3"/>
    <n v="4"/>
    <n v="-361116"/>
    <s v="US-2014-118486"/>
    <s v="United States"/>
    <s v="Philadelphia"/>
    <s v="Pennsylvania"/>
    <n v="19143"/>
    <x v="2"/>
  </r>
  <r>
    <x v="4302"/>
    <x v="682"/>
    <d v="2014-04-06T00:00:00"/>
    <d v="2014-04-08T00:00:00"/>
    <s v="First Class"/>
    <n v="116784"/>
    <n v="2"/>
    <n v="2"/>
    <n v="21897"/>
    <s v="US-2014-118486"/>
    <s v="United States"/>
    <s v="Philadelphia"/>
    <s v="Pennsylvania"/>
    <n v="19143"/>
    <x v="2"/>
  </r>
  <r>
    <x v="4303"/>
    <x v="682"/>
    <d v="2017-06-13T00:00:00"/>
    <d v="2017-06-16T00:00:00"/>
    <s v="First Class"/>
    <n v="164736"/>
    <n v="4"/>
    <n v="2"/>
    <n v="-391248"/>
    <s v="CA-2017-102337"/>
    <s v="United States"/>
    <s v="Chicago"/>
    <s v="Illinois"/>
    <n v="60653"/>
    <x v="0"/>
  </r>
  <r>
    <x v="4303"/>
    <x v="682"/>
    <d v="2017-06-13T00:00:00"/>
    <d v="2017-06-16T00:00:00"/>
    <s v="First Class"/>
    <n v="470302"/>
    <n v="7"/>
    <n v="3"/>
    <n v="-873418"/>
    <s v="CA-2017-102337"/>
    <s v="United States"/>
    <s v="Chicago"/>
    <s v="Illinois"/>
    <n v="60653"/>
    <x v="0"/>
  </r>
  <r>
    <x v="4303"/>
    <x v="682"/>
    <d v="2017-06-13T00:00:00"/>
    <d v="2017-06-16T00:00:00"/>
    <s v="First Class"/>
    <n v="47984"/>
    <n v="2"/>
    <n v="2"/>
    <n v="5998"/>
    <s v="CA-2017-102337"/>
    <s v="United States"/>
    <s v="Chicago"/>
    <s v="Illinois"/>
    <n v="60653"/>
    <x v="0"/>
  </r>
  <r>
    <x v="4304"/>
    <x v="682"/>
    <d v="2014-01-26T00:00:00"/>
    <d v="2014-01-31T00:00:00"/>
    <s v="Standard Class"/>
    <n v="6282"/>
    <n v="3"/>
    <n v="0"/>
    <n v="307818"/>
    <s v="US-2014-155502"/>
    <s v="United States"/>
    <s v="Alexandria"/>
    <s v="Virginia"/>
    <n v="22304"/>
    <x v="3"/>
  </r>
  <r>
    <x v="4304"/>
    <x v="682"/>
    <d v="2014-01-26T00:00:00"/>
    <d v="2014-01-31T00:00:00"/>
    <s v="Standard Class"/>
    <n v="48992"/>
    <n v="8"/>
    <n v="0"/>
    <n v="0"/>
    <s v="US-2014-155502"/>
    <s v="United States"/>
    <s v="Alexandria"/>
    <s v="Virginia"/>
    <n v="22304"/>
    <x v="3"/>
  </r>
  <r>
    <x v="4304"/>
    <x v="682"/>
    <d v="2014-01-26T00:00:00"/>
    <d v="2014-01-31T00:00:00"/>
    <s v="Standard Class"/>
    <n v="1944"/>
    <n v="3"/>
    <n v="0"/>
    <n v="93312"/>
    <s v="US-2014-155502"/>
    <s v="United States"/>
    <s v="Alexandria"/>
    <s v="Virginia"/>
    <n v="22304"/>
    <x v="3"/>
  </r>
  <r>
    <x v="4304"/>
    <x v="682"/>
    <d v="2014-01-26T00:00:00"/>
    <d v="2014-01-31T00:00:00"/>
    <s v="Standard Class"/>
    <n v="1668"/>
    <n v="2"/>
    <n v="0"/>
    <n v="834"/>
    <s v="US-2014-155502"/>
    <s v="United States"/>
    <s v="Alexandria"/>
    <s v="Virginia"/>
    <n v="22304"/>
    <x v="3"/>
  </r>
  <r>
    <x v="4304"/>
    <x v="682"/>
    <d v="2014-01-26T00:00:00"/>
    <d v="2014-01-31T00:00:00"/>
    <s v="Standard Class"/>
    <n v="15535"/>
    <n v="13"/>
    <n v="0"/>
    <n v="0"/>
    <s v="US-2014-155502"/>
    <s v="United States"/>
    <s v="Alexandria"/>
    <s v="Virginia"/>
    <n v="22304"/>
    <x v="3"/>
  </r>
  <r>
    <x v="4304"/>
    <x v="682"/>
    <d v="2014-01-26T00:00:00"/>
    <d v="2014-01-31T00:00:00"/>
    <s v="Standard Class"/>
    <n v="1242"/>
    <n v="3"/>
    <n v="0"/>
    <n v="44712"/>
    <s v="US-2014-155502"/>
    <s v="United States"/>
    <s v="Alexandria"/>
    <s v="Virginia"/>
    <n v="22304"/>
    <x v="3"/>
  </r>
  <r>
    <x v="4304"/>
    <x v="682"/>
    <d v="2014-01-26T00:00:00"/>
    <d v="2014-01-31T00:00:00"/>
    <s v="Standard Class"/>
    <n v="18798"/>
    <n v="2"/>
    <n v="0"/>
    <n v="526344"/>
    <s v="US-2014-155502"/>
    <s v="United States"/>
    <s v="Alexandria"/>
    <s v="Virginia"/>
    <n v="22304"/>
    <x v="3"/>
  </r>
  <r>
    <x v="4305"/>
    <x v="682"/>
    <d v="2016-09-19T00:00:00"/>
    <d v="2016-09-23T00:00:00"/>
    <s v="Second Class"/>
    <n v="2544"/>
    <n v="6"/>
    <n v="0"/>
    <n v="1272"/>
    <s v="CA-2016-102932"/>
    <s v="United States"/>
    <s v="Orange"/>
    <s v="New Jersey"/>
    <n v="7050"/>
    <x v="2"/>
  </r>
  <r>
    <x v="4305"/>
    <x v="682"/>
    <d v="2016-09-19T00:00:00"/>
    <d v="2016-09-23T00:00:00"/>
    <s v="Second Class"/>
    <n v="2793"/>
    <n v="3"/>
    <n v="0"/>
    <n v="80997"/>
    <s v="CA-2016-102932"/>
    <s v="United States"/>
    <s v="Orange"/>
    <s v="New Jersey"/>
    <n v="7050"/>
    <x v="2"/>
  </r>
  <r>
    <x v="4306"/>
    <x v="682"/>
    <d v="2017-04-15T00:00:00"/>
    <d v="2017-04-21T00:00:00"/>
    <s v="Standard Class"/>
    <n v="20736"/>
    <n v="4"/>
    <n v="2"/>
    <n v="72576"/>
    <s v="US-2017-141698"/>
    <s v="United States"/>
    <s v="Houston"/>
    <s v="Texas"/>
    <n v="77041"/>
    <x v="0"/>
  </r>
  <r>
    <x v="4307"/>
    <x v="682"/>
    <d v="2015-08-31T00:00:00"/>
    <d v="2015-09-05T00:00:00"/>
    <s v="Standard Class"/>
    <n v="2096"/>
    <n v="4"/>
    <n v="2"/>
    <n v="6812"/>
    <s v="CA-2015-142139"/>
    <s v="United States"/>
    <s v="Bedford"/>
    <s v="Texas"/>
    <n v="76021"/>
    <x v="0"/>
  </r>
  <r>
    <x v="4308"/>
    <x v="682"/>
    <d v="2014-10-10T00:00:00"/>
    <d v="2014-10-14T00:00:00"/>
    <s v="Standard Class"/>
    <n v="46872"/>
    <n v="7"/>
    <n v="2"/>
    <n v="35154"/>
    <s v="CA-2014-150329"/>
    <s v="United States"/>
    <s v="Phoenix"/>
    <s v="Arizona"/>
    <n v="85023"/>
    <x v="1"/>
  </r>
  <r>
    <x v="4309"/>
    <x v="682"/>
    <d v="2015-04-28T00:00:00"/>
    <d v="2015-05-01T00:00:00"/>
    <s v="First Class"/>
    <n v="186732"/>
    <n v="1"/>
    <n v="1"/>
    <n v="41496"/>
    <s v="CA-2015-120782"/>
    <s v="United States"/>
    <s v="Midland"/>
    <s v="Michigan"/>
    <n v="48640"/>
    <x v="0"/>
  </r>
  <r>
    <x v="4309"/>
    <x v="682"/>
    <d v="2015-04-28T00:00:00"/>
    <d v="2015-05-01T00:00:00"/>
    <s v="First Class"/>
    <n v="381297"/>
    <n v="3"/>
    <n v="0"/>
    <n v="1906485"/>
    <s v="CA-2015-120782"/>
    <s v="United States"/>
    <s v="Midland"/>
    <s v="Michigan"/>
    <n v="48640"/>
    <x v="0"/>
  </r>
  <r>
    <x v="4310"/>
    <x v="683"/>
    <d v="2015-04-11T00:00:00"/>
    <d v="2015-04-15T00:00:00"/>
    <s v="Standard Class"/>
    <n v="8514"/>
    <n v="3"/>
    <n v="0"/>
    <n v="349074"/>
    <s v="CA-2015-111164"/>
    <s v="United States"/>
    <s v="New York City"/>
    <s v="New York"/>
    <n v="10009"/>
    <x v="2"/>
  </r>
  <r>
    <x v="4310"/>
    <x v="683"/>
    <d v="2015-04-11T00:00:00"/>
    <d v="2015-04-15T00:00:00"/>
    <s v="Standard Class"/>
    <n v="2199"/>
    <n v="1"/>
    <n v="0"/>
    <n v="105552"/>
    <s v="CA-2015-111164"/>
    <s v="United States"/>
    <s v="New York City"/>
    <s v="New York"/>
    <n v="10009"/>
    <x v="2"/>
  </r>
  <r>
    <x v="4310"/>
    <x v="683"/>
    <d v="2015-04-11T00:00:00"/>
    <d v="2015-04-15T00:00:00"/>
    <s v="Standard Class"/>
    <n v="4066"/>
    <n v="5"/>
    <n v="0"/>
    <n v="113848"/>
    <s v="CA-2015-111164"/>
    <s v="United States"/>
    <s v="New York City"/>
    <s v="New York"/>
    <n v="10009"/>
    <x v="2"/>
  </r>
  <r>
    <x v="4311"/>
    <x v="683"/>
    <d v="2016-09-08T00:00:00"/>
    <d v="2016-09-14T00:00:00"/>
    <s v="Standard Class"/>
    <n v="14136"/>
    <n v="2"/>
    <n v="6"/>
    <n v="-77748"/>
    <s v="US-2016-115455"/>
    <s v="United States"/>
    <s v="Wheeling"/>
    <s v="Illinois"/>
    <n v="60090"/>
    <x v="0"/>
  </r>
  <r>
    <x v="4311"/>
    <x v="683"/>
    <d v="2016-09-08T00:00:00"/>
    <d v="2016-09-14T00:00:00"/>
    <s v="Standard Class"/>
    <n v="60147"/>
    <n v="3"/>
    <n v="5"/>
    <n v="-300735"/>
    <s v="US-2016-115455"/>
    <s v="United States"/>
    <s v="Wheeling"/>
    <s v="Illinois"/>
    <n v="60090"/>
    <x v="0"/>
  </r>
  <r>
    <x v="4312"/>
    <x v="683"/>
    <d v="2017-12-21T00:00:00"/>
    <d v="2017-12-27T00:00:00"/>
    <s v="Standard Class"/>
    <n v="12436"/>
    <n v="2"/>
    <n v="0"/>
    <n v="335772"/>
    <s v="CA-2017-144827"/>
    <s v="United States"/>
    <s v="Costa Mesa"/>
    <s v="California"/>
    <n v="92627"/>
    <x v="1"/>
  </r>
  <r>
    <x v="4313"/>
    <x v="683"/>
    <d v="2017-08-27T00:00:00"/>
    <d v="2017-08-30T00:00:00"/>
    <s v="First Class"/>
    <n v="5952"/>
    <n v="1"/>
    <n v="2"/>
    <n v="372"/>
    <s v="CA-2017-155047"/>
    <s v="United States"/>
    <s v="Dallas"/>
    <s v="Texas"/>
    <n v="75220"/>
    <x v="0"/>
  </r>
  <r>
    <x v="4314"/>
    <x v="683"/>
    <d v="2017-03-13T00:00:00"/>
    <d v="2017-03-20T00:00:00"/>
    <s v="Standard Class"/>
    <n v="1332496"/>
    <n v="2"/>
    <n v="2"/>
    <n v="-2998116"/>
    <s v="CA-2017-105851"/>
    <s v="United States"/>
    <s v="Denver"/>
    <s v="Colorado"/>
    <n v="80219"/>
    <x v="1"/>
  </r>
  <r>
    <x v="4315"/>
    <x v="683"/>
    <d v="2014-04-11T00:00:00"/>
    <d v="2014-04-16T00:00:00"/>
    <s v="Standard Class"/>
    <n v="9584"/>
    <n v="1"/>
    <n v="2"/>
    <n v="33544"/>
    <s v="US-2014-121734"/>
    <s v="United States"/>
    <s v="Lewiston"/>
    <s v="Idaho"/>
    <n v="83501"/>
    <x v="1"/>
  </r>
  <r>
    <x v="4316"/>
    <x v="683"/>
    <d v="2016-06-11T00:00:00"/>
    <d v="2016-06-15T00:00:00"/>
    <s v="Standard Class"/>
    <n v="1462"/>
    <n v="2"/>
    <n v="0"/>
    <n v="68714"/>
    <s v="CA-2016-142405"/>
    <s v="United States"/>
    <s v="Seattle"/>
    <s v="Washington"/>
    <n v="98103"/>
    <x v="1"/>
  </r>
  <r>
    <x v="4316"/>
    <x v="683"/>
    <d v="2016-06-11T00:00:00"/>
    <d v="2016-06-15T00:00:00"/>
    <s v="Standard Class"/>
    <n v="53984"/>
    <n v="14"/>
    <n v="2"/>
    <n v="175448"/>
    <s v="CA-2016-142405"/>
    <s v="United States"/>
    <s v="Seattle"/>
    <s v="Washington"/>
    <n v="98103"/>
    <x v="1"/>
  </r>
  <r>
    <x v="4316"/>
    <x v="683"/>
    <d v="2016-06-11T00:00:00"/>
    <d v="2016-06-15T00:00:00"/>
    <s v="Standard Class"/>
    <n v="38997"/>
    <n v="3"/>
    <n v="0"/>
    <n v="1325898"/>
    <s v="CA-2016-142405"/>
    <s v="United States"/>
    <s v="Seattle"/>
    <s v="Washington"/>
    <n v="98103"/>
    <x v="1"/>
  </r>
  <r>
    <x v="4317"/>
    <x v="683"/>
    <d v="2014-11-25T00:00:00"/>
    <d v="2014-11-30T00:00:00"/>
    <s v="Standard Class"/>
    <n v="51016"/>
    <n v="7"/>
    <n v="2"/>
    <n v="82901"/>
    <s v="US-2014-107993"/>
    <s v="United States"/>
    <s v="Springfield"/>
    <s v="Oregon"/>
    <n v="97477"/>
    <x v="1"/>
  </r>
  <r>
    <x v="4318"/>
    <x v="683"/>
    <d v="2014-09-22T00:00:00"/>
    <d v="2014-09-28T00:00:00"/>
    <s v="Standard Class"/>
    <n v="16945"/>
    <n v="5"/>
    <n v="0"/>
    <n v="423625"/>
    <s v="CA-2014-158225"/>
    <s v="United States"/>
    <s v="San Jose"/>
    <s v="California"/>
    <n v="95123"/>
    <x v="1"/>
  </r>
  <r>
    <x v="4318"/>
    <x v="683"/>
    <d v="2014-09-22T00:00:00"/>
    <d v="2014-09-28T00:00:00"/>
    <s v="Standard Class"/>
    <n v="4068"/>
    <n v="2"/>
    <n v="0"/>
    <n v="4068"/>
    <s v="CA-2014-158225"/>
    <s v="United States"/>
    <s v="San Jose"/>
    <s v="California"/>
    <n v="95123"/>
    <x v="1"/>
  </r>
  <r>
    <x v="4319"/>
    <x v="683"/>
    <d v="2016-02-02T00:00:00"/>
    <d v="2016-02-04T00:00:00"/>
    <s v="Second Class"/>
    <n v="874995"/>
    <n v="5"/>
    <n v="0"/>
    <n v="2799984"/>
    <s v="CA-2016-158841"/>
    <s v="United States"/>
    <s v="Arlington"/>
    <s v="Virginia"/>
    <n v="22204"/>
    <x v="3"/>
  </r>
  <r>
    <x v="4319"/>
    <x v="683"/>
    <d v="2016-02-02T00:00:00"/>
    <d v="2016-02-04T00:00:00"/>
    <s v="Second Class"/>
    <n v="364"/>
    <n v="8"/>
    <n v="0"/>
    <n v="182"/>
    <s v="CA-2016-158841"/>
    <s v="United States"/>
    <s v="Arlington"/>
    <s v="Virginia"/>
    <n v="22204"/>
    <x v="3"/>
  </r>
  <r>
    <x v="4319"/>
    <x v="683"/>
    <d v="2016-02-02T00:00:00"/>
    <d v="2016-02-04T00:00:00"/>
    <s v="Second Class"/>
    <n v="1869"/>
    <n v="7"/>
    <n v="0"/>
    <n v="71022"/>
    <s v="CA-2016-158841"/>
    <s v="United States"/>
    <s v="Arlington"/>
    <s v="Virginia"/>
    <n v="22204"/>
    <x v="3"/>
  </r>
  <r>
    <x v="4320"/>
    <x v="683"/>
    <d v="2017-11-13T00:00:00"/>
    <d v="2017-11-17T00:00:00"/>
    <s v="Second Class"/>
    <n v="8295"/>
    <n v="5"/>
    <n v="0"/>
    <n v="290325"/>
    <s v="CA-2017-123624"/>
    <s v="United States"/>
    <s v="Oxnard"/>
    <s v="California"/>
    <n v="93030"/>
    <x v="1"/>
  </r>
  <r>
    <x v="4321"/>
    <x v="684"/>
    <d v="2017-07-16T00:00:00"/>
    <d v="2017-07-18T00:00:00"/>
    <s v="Second Class"/>
    <n v="71372"/>
    <n v="2"/>
    <n v="3"/>
    <n v="-10196"/>
    <s v="US-2017-156909"/>
    <s v="United States"/>
    <s v="Philadelphia"/>
    <s v="Pennsylvania"/>
    <n v="19140"/>
    <x v="2"/>
  </r>
  <r>
    <x v="4322"/>
    <x v="684"/>
    <d v="2015-11-25T00:00:00"/>
    <d v="2015-11-29T00:00:00"/>
    <s v="Standard Class"/>
    <n v="1312"/>
    <n v="5"/>
    <n v="2"/>
    <n v="1476"/>
    <s v="US-2015-164357"/>
    <s v="United States"/>
    <s v="Wilmington"/>
    <s v="North Carolina"/>
    <n v="28403"/>
    <x v="3"/>
  </r>
  <r>
    <x v="4323"/>
    <x v="684"/>
    <d v="2016-12-16T00:00:00"/>
    <d v="2016-12-19T00:00:00"/>
    <s v="First Class"/>
    <n v="34944"/>
    <n v="3"/>
    <n v="2"/>
    <n v="30576"/>
    <s v="CA-2016-130442"/>
    <s v="United States"/>
    <s v="Goldsboro"/>
    <s v="North Carolina"/>
    <n v="27534"/>
    <x v="3"/>
  </r>
  <r>
    <x v="4324"/>
    <x v="684"/>
    <d v="2014-09-10T00:00:00"/>
    <d v="2014-09-13T00:00:00"/>
    <s v="First Class"/>
    <n v="8192"/>
    <n v="4"/>
    <n v="0"/>
    <n v="221184"/>
    <s v="CA-2014-113383"/>
    <s v="United States"/>
    <s v="Clifton"/>
    <s v="New Jersey"/>
    <n v="7011"/>
    <x v="2"/>
  </r>
  <r>
    <x v="4324"/>
    <x v="684"/>
    <d v="2014-09-10T00:00:00"/>
    <d v="2014-09-13T00:00:00"/>
    <s v="First Class"/>
    <n v="2549"/>
    <n v="5"/>
    <n v="0"/>
    <n v="7647"/>
    <s v="CA-2014-113383"/>
    <s v="United States"/>
    <s v="Clifton"/>
    <s v="New Jersey"/>
    <n v="7011"/>
    <x v="2"/>
  </r>
  <r>
    <x v="4325"/>
    <x v="684"/>
    <d v="2017-11-01T00:00:00"/>
    <d v="2017-11-04T00:00:00"/>
    <s v="Second Class"/>
    <n v="1897"/>
    <n v="10"/>
    <n v="0"/>
    <n v="91056"/>
    <s v="CA-2017-104136"/>
    <s v="United States"/>
    <s v="Everett"/>
    <s v="Massachusetts"/>
    <n v="2149"/>
    <x v="2"/>
  </r>
  <r>
    <x v="4325"/>
    <x v="684"/>
    <d v="2017-11-01T00:00:00"/>
    <d v="2017-11-04T00:00:00"/>
    <s v="Second Class"/>
    <n v="4099"/>
    <n v="1"/>
    <n v="0"/>
    <n v="200851"/>
    <s v="CA-2017-104136"/>
    <s v="United States"/>
    <s v="Everett"/>
    <s v="Massachusetts"/>
    <n v="2149"/>
    <x v="2"/>
  </r>
  <r>
    <x v="4326"/>
    <x v="684"/>
    <d v="2015-12-05T00:00:00"/>
    <d v="2015-12-06T00:00:00"/>
    <s v="First Class"/>
    <n v="4504"/>
    <n v="2"/>
    <n v="2"/>
    <n v="4504"/>
    <s v="CA-2015-142937"/>
    <s v="United States"/>
    <s v="Dallas"/>
    <s v="Texas"/>
    <n v="75220"/>
    <x v="0"/>
  </r>
  <r>
    <x v="4327"/>
    <x v="684"/>
    <d v="2015-08-13T00:00:00"/>
    <d v="2015-08-13T00:00:00"/>
    <s v="Same Day"/>
    <n v="3156"/>
    <n v="3"/>
    <n v="0"/>
    <n v="104148"/>
    <s v="CA-2015-148495"/>
    <s v="United States"/>
    <s v="Pomona"/>
    <s v="California"/>
    <n v="91767"/>
    <x v="1"/>
  </r>
  <r>
    <x v="4328"/>
    <x v="685"/>
    <d v="2016-11-03T00:00:00"/>
    <d v="2016-11-07T00:00:00"/>
    <s v="Standard Class"/>
    <n v="882"/>
    <n v="3"/>
    <n v="0"/>
    <n v="23814"/>
    <s v="CA-2016-127250"/>
    <s v="United States"/>
    <s v="Marysville"/>
    <s v="Washington"/>
    <n v="98270"/>
    <x v="1"/>
  </r>
  <r>
    <x v="4329"/>
    <x v="685"/>
    <d v="2015-09-26T00:00:00"/>
    <d v="2015-09-29T00:00:00"/>
    <s v="Second Class"/>
    <n v="121104"/>
    <n v="6"/>
    <n v="7"/>
    <n v="-10092"/>
    <s v="CA-2015-120341"/>
    <s v="United States"/>
    <s v="Philadelphia"/>
    <s v="Pennsylvania"/>
    <n v="19143"/>
    <x v="2"/>
  </r>
  <r>
    <x v="4329"/>
    <x v="685"/>
    <d v="2015-09-26T00:00:00"/>
    <d v="2015-09-29T00:00:00"/>
    <s v="Second Class"/>
    <n v="45894"/>
    <n v="1"/>
    <n v="4"/>
    <n v="-91788"/>
    <s v="CA-2015-120341"/>
    <s v="United States"/>
    <s v="Philadelphia"/>
    <s v="Pennsylvania"/>
    <n v="19143"/>
    <x v="2"/>
  </r>
  <r>
    <x v="4330"/>
    <x v="685"/>
    <d v="2015-03-05T00:00:00"/>
    <d v="2015-03-09T00:00:00"/>
    <s v="Standard Class"/>
    <n v="2392"/>
    <n v="2"/>
    <n v="0"/>
    <n v="66976"/>
    <s v="CA-2015-153108"/>
    <s v="United States"/>
    <s v="New Castle"/>
    <s v="Indiana"/>
    <n v="47362"/>
    <x v="0"/>
  </r>
  <r>
    <x v="4330"/>
    <x v="685"/>
    <d v="2015-03-05T00:00:00"/>
    <d v="2015-03-09T00:00:00"/>
    <s v="Standard Class"/>
    <n v="6069"/>
    <n v="7"/>
    <n v="0"/>
    <n v="163863"/>
    <s v="CA-2015-153108"/>
    <s v="United States"/>
    <s v="New Castle"/>
    <s v="Indiana"/>
    <n v="47362"/>
    <x v="0"/>
  </r>
  <r>
    <x v="4331"/>
    <x v="685"/>
    <d v="2017-11-01T00:00:00"/>
    <d v="2017-11-03T00:00:00"/>
    <s v="Second Class"/>
    <n v="2512"/>
    <n v="5"/>
    <n v="2"/>
    <n v="785"/>
    <s v="CA-2017-123967"/>
    <s v="United States"/>
    <s v="Bellingham"/>
    <s v="Washington"/>
    <n v="98226"/>
    <x v="1"/>
  </r>
  <r>
    <x v="4331"/>
    <x v="685"/>
    <d v="2017-11-01T00:00:00"/>
    <d v="2017-11-03T00:00:00"/>
    <s v="Second Class"/>
    <n v="266562"/>
    <n v="9"/>
    <n v="0"/>
    <n v="2399058"/>
    <s v="CA-2017-123967"/>
    <s v="United States"/>
    <s v="Bellingham"/>
    <s v="Washington"/>
    <n v="98226"/>
    <x v="1"/>
  </r>
  <r>
    <x v="4332"/>
    <x v="685"/>
    <d v="2014-12-23T00:00:00"/>
    <d v="2014-12-28T00:00:00"/>
    <s v="Standard Class"/>
    <n v="20724"/>
    <n v="11"/>
    <n v="0"/>
    <n v="580272"/>
    <s v="CA-2014-142314"/>
    <s v="United States"/>
    <s v="Richmond"/>
    <s v="Indiana"/>
    <n v="47374"/>
    <x v="0"/>
  </r>
  <r>
    <x v="4333"/>
    <x v="685"/>
    <d v="2017-07-21T00:00:00"/>
    <d v="2017-07-21T00:00:00"/>
    <s v="Same Day"/>
    <n v="71928"/>
    <n v="9"/>
    <n v="2"/>
    <n v="62937"/>
    <s v="US-2017-158505"/>
    <s v="United States"/>
    <s v="Murray"/>
    <s v="Utah"/>
    <n v="84107"/>
    <x v="1"/>
  </r>
  <r>
    <x v="4333"/>
    <x v="685"/>
    <d v="2017-07-21T00:00:00"/>
    <d v="2017-07-21T00:00:00"/>
    <s v="Same Day"/>
    <n v="2599"/>
    <n v="1"/>
    <n v="0"/>
    <n v="75371"/>
    <s v="US-2017-158505"/>
    <s v="United States"/>
    <s v="Murray"/>
    <s v="Utah"/>
    <n v="84107"/>
    <x v="1"/>
  </r>
  <r>
    <x v="4334"/>
    <x v="685"/>
    <d v="2016-09-12T00:00:00"/>
    <d v="2016-09-16T00:00:00"/>
    <s v="Standard Class"/>
    <n v="1047"/>
    <n v="3"/>
    <n v="0"/>
    <n v="48162"/>
    <s v="CA-2016-128811"/>
    <s v="United States"/>
    <s v="Seattle"/>
    <s v="Washington"/>
    <n v="98103"/>
    <x v="1"/>
  </r>
  <r>
    <x v="4334"/>
    <x v="685"/>
    <d v="2016-09-12T00:00:00"/>
    <d v="2016-09-16T00:00:00"/>
    <s v="Standard Class"/>
    <n v="1107"/>
    <n v="3"/>
    <n v="0"/>
    <n v="52029"/>
    <s v="CA-2016-128811"/>
    <s v="United States"/>
    <s v="Seattle"/>
    <s v="Washington"/>
    <n v="98103"/>
    <x v="1"/>
  </r>
  <r>
    <x v="4334"/>
    <x v="685"/>
    <d v="2016-09-12T00:00:00"/>
    <d v="2016-09-16T00:00:00"/>
    <s v="Standard Class"/>
    <n v="20704"/>
    <n v="4"/>
    <n v="2"/>
    <n v="7764"/>
    <s v="CA-2016-128811"/>
    <s v="United States"/>
    <s v="Seattle"/>
    <s v="Washington"/>
    <n v="98103"/>
    <x v="1"/>
  </r>
  <r>
    <x v="4335"/>
    <x v="685"/>
    <d v="2016-04-07T00:00:00"/>
    <d v="2016-04-11T00:00:00"/>
    <s v="Standard Class"/>
    <n v="364"/>
    <n v="2"/>
    <n v="0"/>
    <n v="9828"/>
    <s v="CA-2016-132899"/>
    <s v="United States"/>
    <s v="New York City"/>
    <s v="New York"/>
    <n v="10009"/>
    <x v="2"/>
  </r>
  <r>
    <x v="4336"/>
    <x v="685"/>
    <d v="2017-08-27T00:00:00"/>
    <d v="2017-08-31T00:00:00"/>
    <s v="Standard Class"/>
    <n v="120576"/>
    <n v="8"/>
    <n v="2"/>
    <n v="331584"/>
    <s v="CA-2017-163097"/>
    <s v="United States"/>
    <s v="Mesa"/>
    <s v="Arizona"/>
    <n v="85204"/>
    <x v="1"/>
  </r>
  <r>
    <x v="4337"/>
    <x v="686"/>
    <d v="2015-11-29T00:00:00"/>
    <d v="2015-12-03T00:00:00"/>
    <s v="Standard Class"/>
    <n v="30196"/>
    <n v="2"/>
    <n v="0"/>
    <n v="875684"/>
    <s v="CA-2015-138009"/>
    <s v="United States"/>
    <s v="Dearborn"/>
    <s v="Michigan"/>
    <n v="48126"/>
    <x v="0"/>
  </r>
  <r>
    <x v="4337"/>
    <x v="686"/>
    <d v="2015-11-29T00:00:00"/>
    <d v="2015-12-03T00:00:00"/>
    <s v="Standard Class"/>
    <n v="55521"/>
    <n v="5"/>
    <n v="1"/>
    <n v="178901"/>
    <s v="CA-2015-138009"/>
    <s v="United States"/>
    <s v="Dearborn"/>
    <s v="Michigan"/>
    <n v="48126"/>
    <x v="0"/>
  </r>
  <r>
    <x v="4337"/>
    <x v="686"/>
    <d v="2015-11-29T00:00:00"/>
    <d v="2015-12-03T00:00:00"/>
    <s v="Standard Class"/>
    <n v="52348"/>
    <n v="4"/>
    <n v="0"/>
    <n v="13087"/>
    <s v="CA-2015-138009"/>
    <s v="United States"/>
    <s v="Dearborn"/>
    <s v="Michigan"/>
    <n v="48126"/>
    <x v="0"/>
  </r>
  <r>
    <x v="4337"/>
    <x v="686"/>
    <d v="2015-11-29T00:00:00"/>
    <d v="2015-12-03T00:00:00"/>
    <s v="Standard Class"/>
    <n v="16182"/>
    <n v="9"/>
    <n v="0"/>
    <n v="469278"/>
    <s v="CA-2015-138009"/>
    <s v="United States"/>
    <s v="Dearborn"/>
    <s v="Michigan"/>
    <n v="48126"/>
    <x v="0"/>
  </r>
  <r>
    <x v="4338"/>
    <x v="686"/>
    <d v="2015-09-17T00:00:00"/>
    <d v="2015-09-21T00:00:00"/>
    <s v="Standard Class"/>
    <n v="21936"/>
    <n v="2"/>
    <n v="6"/>
    <n v="-104196"/>
    <s v="CA-2015-143077"/>
    <s v="United States"/>
    <s v="Houston"/>
    <s v="Texas"/>
    <n v="77041"/>
    <x v="0"/>
  </r>
  <r>
    <x v="4338"/>
    <x v="686"/>
    <d v="2015-09-17T00:00:00"/>
    <d v="2015-09-21T00:00:00"/>
    <s v="Standard Class"/>
    <n v="6588"/>
    <n v="3"/>
    <n v="8"/>
    <n v="-102114"/>
    <s v="CA-2015-143077"/>
    <s v="United States"/>
    <s v="Houston"/>
    <s v="Texas"/>
    <n v="77041"/>
    <x v="0"/>
  </r>
  <r>
    <x v="4339"/>
    <x v="686"/>
    <d v="2017-11-12T00:00:00"/>
    <d v="2017-11-17T00:00:00"/>
    <s v="Standard Class"/>
    <n v="10848"/>
    <n v="2"/>
    <n v="2"/>
    <n v="35256"/>
    <s v="CA-2017-122644"/>
    <s v="United States"/>
    <s v="Columbus"/>
    <s v="Ohio"/>
    <n v="43229"/>
    <x v="2"/>
  </r>
  <r>
    <x v="4339"/>
    <x v="686"/>
    <d v="2017-11-12T00:00:00"/>
    <d v="2017-11-17T00:00:00"/>
    <s v="Standard Class"/>
    <n v="18544"/>
    <n v="2"/>
    <n v="2"/>
    <n v="30134"/>
    <s v="CA-2017-122644"/>
    <s v="United States"/>
    <s v="Columbus"/>
    <s v="Ohio"/>
    <n v="43229"/>
    <x v="2"/>
  </r>
  <r>
    <x v="4340"/>
    <x v="686"/>
    <d v="2015-01-03T00:00:00"/>
    <d v="2015-01-08T00:00:00"/>
    <s v="Standard Class"/>
    <n v="10368"/>
    <n v="2"/>
    <n v="2"/>
    <n v="36288"/>
    <s v="CA-2015-121097"/>
    <s v="United States"/>
    <s v="Baytown"/>
    <s v="Texas"/>
    <n v="77520"/>
    <x v="0"/>
  </r>
  <r>
    <x v="4341"/>
    <x v="686"/>
    <d v="2017-08-11T00:00:00"/>
    <d v="2017-08-13T00:00:00"/>
    <s v="First Class"/>
    <n v="29664"/>
    <n v="4"/>
    <n v="2"/>
    <n v="100116"/>
    <s v="CA-2017-139311"/>
    <s v="United States"/>
    <s v="Bedford"/>
    <s v="Texas"/>
    <n v="76021"/>
    <x v="0"/>
  </r>
  <r>
    <x v="4341"/>
    <x v="686"/>
    <d v="2017-08-11T00:00:00"/>
    <d v="2017-08-13T00:00:00"/>
    <s v="First Class"/>
    <n v="9184"/>
    <n v="7"/>
    <n v="2"/>
    <n v="287"/>
    <s v="CA-2017-139311"/>
    <s v="United States"/>
    <s v="Bedford"/>
    <s v="Texas"/>
    <n v="76021"/>
    <x v="0"/>
  </r>
  <r>
    <x v="4341"/>
    <x v="686"/>
    <d v="2017-08-11T00:00:00"/>
    <d v="2017-08-13T00:00:00"/>
    <s v="First Class"/>
    <n v="153584"/>
    <n v="2"/>
    <n v="2"/>
    <n v="134386"/>
    <s v="CA-2017-139311"/>
    <s v="United States"/>
    <s v="Bedford"/>
    <s v="Texas"/>
    <n v="76021"/>
    <x v="0"/>
  </r>
  <r>
    <x v="4341"/>
    <x v="686"/>
    <d v="2017-08-11T00:00:00"/>
    <d v="2017-08-13T00:00:00"/>
    <s v="First Class"/>
    <n v="12864"/>
    <n v="8"/>
    <n v="8"/>
    <n v="-22512"/>
    <s v="CA-2017-139311"/>
    <s v="United States"/>
    <s v="Bedford"/>
    <s v="Texas"/>
    <n v="76021"/>
    <x v="0"/>
  </r>
  <r>
    <x v="4342"/>
    <x v="686"/>
    <d v="2015-10-05T00:00:00"/>
    <d v="2015-10-08T00:00:00"/>
    <s v="Second Class"/>
    <n v="7755"/>
    <n v="5"/>
    <n v="0"/>
    <n v="21714"/>
    <s v="CA-2015-161214"/>
    <s v="United States"/>
    <s v="Wilmington"/>
    <s v="Delaware"/>
    <n v="19805"/>
    <x v="2"/>
  </r>
  <r>
    <x v="4343"/>
    <x v="686"/>
    <d v="2014-10-21T00:00:00"/>
    <d v="2014-10-26T00:00:00"/>
    <s v="Standard Class"/>
    <n v="3636"/>
    <n v="3"/>
    <n v="2"/>
    <n v="122715"/>
    <s v="CA-2014-169852"/>
    <s v="United States"/>
    <s v="San Diego"/>
    <s v="California"/>
    <n v="92024"/>
    <x v="1"/>
  </r>
  <r>
    <x v="4344"/>
    <x v="686"/>
    <d v="2017-09-28T00:00:00"/>
    <d v="2017-10-05T00:00:00"/>
    <s v="Standard Class"/>
    <n v="2655"/>
    <n v="1"/>
    <n v="7"/>
    <n v="-18585"/>
    <s v="CA-2017-152205"/>
    <s v="United States"/>
    <s v="Philadelphia"/>
    <s v="Pennsylvania"/>
    <n v="19134"/>
    <x v="2"/>
  </r>
  <r>
    <x v="4345"/>
    <x v="686"/>
    <d v="2016-10-31T00:00:00"/>
    <d v="2016-11-05T00:00:00"/>
    <s v="Standard Class"/>
    <n v="140392"/>
    <n v="5"/>
    <n v="2"/>
    <n v="70196"/>
    <s v="CA-2016-146913"/>
    <s v="United States"/>
    <s v="San Francisco"/>
    <s v="California"/>
    <n v="94109"/>
    <x v="1"/>
  </r>
  <r>
    <x v="4346"/>
    <x v="687"/>
    <d v="2017-12-22T00:00:00"/>
    <d v="2017-12-27T00:00:00"/>
    <s v="Standard Class"/>
    <n v="83943"/>
    <n v="3"/>
    <n v="0"/>
    <n v="2182518"/>
    <s v="CA-2017-155376"/>
    <s v="United States"/>
    <s v="Independence"/>
    <s v="Missouri"/>
    <n v="64055"/>
    <x v="0"/>
  </r>
  <r>
    <x v="4347"/>
    <x v="687"/>
    <d v="2015-10-31T00:00:00"/>
    <d v="2015-10-31T00:00:00"/>
    <s v="Same Day"/>
    <n v="1998"/>
    <n v="1"/>
    <n v="0"/>
    <n v="93906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398352"/>
    <n v="3"/>
    <n v="2"/>
    <n v="124485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504"/>
    <n v="3"/>
    <n v="0"/>
    <n v="126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1745"/>
    <n v="5"/>
    <n v="0"/>
    <n v="8027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323136"/>
    <n v="4"/>
    <n v="2"/>
    <n v="20196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297"/>
    <n v="3"/>
    <n v="0"/>
    <n v="8019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129584"/>
    <n v="4"/>
    <n v="2"/>
    <n v="145782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4684"/>
    <n v="2"/>
    <n v="0"/>
    <n v="126468"/>
    <s v="CA-2015-164882"/>
    <s v="United States"/>
    <s v="Redlands"/>
    <s v="California"/>
    <n v="92374"/>
    <x v="1"/>
  </r>
  <r>
    <x v="4347"/>
    <x v="687"/>
    <d v="2015-10-31T00:00:00"/>
    <d v="2015-10-31T00:00:00"/>
    <s v="Same Day"/>
    <n v="425833"/>
    <n v="1"/>
    <n v="15"/>
    <n v="200392"/>
    <s v="CA-2015-164882"/>
    <s v="United States"/>
    <s v="Redlands"/>
    <s v="California"/>
    <n v="92374"/>
    <x v="1"/>
  </r>
  <r>
    <x v="4348"/>
    <x v="687"/>
    <d v="2015-12-16T00:00:00"/>
    <d v="2015-12-19T00:00:00"/>
    <s v="First Class"/>
    <n v="498"/>
    <n v="1"/>
    <n v="0"/>
    <n v="23406"/>
    <s v="CA-2015-162544"/>
    <s v="United States"/>
    <s v="Seattle"/>
    <s v="Washington"/>
    <n v="98105"/>
    <x v="1"/>
  </r>
  <r>
    <x v="4349"/>
    <x v="688"/>
    <d v="2017-06-30T00:00:00"/>
    <d v="2017-06-30T00:00:00"/>
    <s v="Same Day"/>
    <n v="104463"/>
    <n v="5"/>
    <n v="4"/>
    <n v="-2959785"/>
    <s v="US-2017-102890"/>
    <s v="United States"/>
    <s v="New York City"/>
    <s v="New York"/>
    <n v="10011"/>
    <x v="2"/>
  </r>
  <r>
    <x v="4350"/>
    <x v="688"/>
    <d v="2015-03-23T00:00:00"/>
    <d v="2015-03-26T00:00:00"/>
    <s v="First Class"/>
    <n v="3156"/>
    <n v="4"/>
    <n v="0"/>
    <n v="14202"/>
    <s v="CA-2015-130218"/>
    <s v="United States"/>
    <s v="Florence"/>
    <s v="South Carolina"/>
    <n v="29501"/>
    <x v="3"/>
  </r>
  <r>
    <x v="4350"/>
    <x v="688"/>
    <d v="2015-03-23T00:00:00"/>
    <d v="2015-03-26T00:00:00"/>
    <s v="First Class"/>
    <n v="2792"/>
    <n v="4"/>
    <n v="0"/>
    <n v="5584"/>
    <s v="CA-2015-130218"/>
    <s v="United States"/>
    <s v="Florence"/>
    <s v="South Carolina"/>
    <n v="29501"/>
    <x v="3"/>
  </r>
  <r>
    <x v="4351"/>
    <x v="688"/>
    <d v="2016-08-22T00:00:00"/>
    <d v="2016-08-27T00:00:00"/>
    <s v="Standard Class"/>
    <n v="26352"/>
    <n v="8"/>
    <n v="7"/>
    <n v="-184464"/>
    <s v="CA-2016-130484"/>
    <s v="United States"/>
    <s v="Gresham"/>
    <s v="Oregon"/>
    <n v="97030"/>
    <x v="1"/>
  </r>
  <r>
    <x v="4352"/>
    <x v="688"/>
    <d v="2014-11-28T00:00:00"/>
    <d v="2014-12-01T00:00:00"/>
    <s v="First Class"/>
    <n v="4368"/>
    <n v="3"/>
    <n v="0"/>
    <n v="117936"/>
    <s v="CA-2014-159800"/>
    <s v="United States"/>
    <s v="San Francisco"/>
    <s v="California"/>
    <n v="94109"/>
    <x v="1"/>
  </r>
  <r>
    <x v="4352"/>
    <x v="688"/>
    <d v="2014-11-28T00:00:00"/>
    <d v="2014-12-01T00:00:00"/>
    <s v="First Class"/>
    <n v="13993"/>
    <n v="7"/>
    <n v="0"/>
    <n v="349825"/>
    <s v="CA-2014-159800"/>
    <s v="United States"/>
    <s v="San Francisco"/>
    <s v="California"/>
    <n v="94109"/>
    <x v="1"/>
  </r>
  <r>
    <x v="4353"/>
    <x v="688"/>
    <d v="2015-05-20T00:00:00"/>
    <d v="2015-05-24T00:00:00"/>
    <s v="Standard Class"/>
    <n v="163136"/>
    <n v="4"/>
    <n v="2"/>
    <n v="20392"/>
    <s v="CA-2015-153535"/>
    <s v="United States"/>
    <s v="Wilson"/>
    <s v="North Carolina"/>
    <n v="27893"/>
    <x v="3"/>
  </r>
  <r>
    <x v="4353"/>
    <x v="688"/>
    <d v="2015-05-20T00:00:00"/>
    <d v="2015-05-24T00:00:00"/>
    <s v="Standard Class"/>
    <n v="6408"/>
    <n v="4"/>
    <n v="7"/>
    <n v="-49128"/>
    <s v="CA-2015-153535"/>
    <s v="United States"/>
    <s v="Wilson"/>
    <s v="North Carolina"/>
    <n v="27893"/>
    <x v="3"/>
  </r>
  <r>
    <x v="4354"/>
    <x v="688"/>
    <d v="2014-07-26T00:00:00"/>
    <d v="2014-08-01T00:00:00"/>
    <s v="Standard Class"/>
    <n v="6788"/>
    <n v="2"/>
    <n v="0"/>
    <n v="183276"/>
    <s v="CA-2014-116190"/>
    <s v="United States"/>
    <s v="Atlanta"/>
    <s v="Georgia"/>
    <n v="30318"/>
    <x v="3"/>
  </r>
  <r>
    <x v="4354"/>
    <x v="688"/>
    <d v="2014-07-26T00:00:00"/>
    <d v="2014-08-01T00:00:00"/>
    <s v="Standard Class"/>
    <n v="16289"/>
    <n v="13"/>
    <n v="0"/>
    <n v="765583"/>
    <s v="CA-2014-116190"/>
    <s v="United States"/>
    <s v="Atlanta"/>
    <s v="Georgia"/>
    <n v="30318"/>
    <x v="3"/>
  </r>
  <r>
    <x v="4354"/>
    <x v="688"/>
    <d v="2014-07-26T00:00:00"/>
    <d v="2014-08-01T00:00:00"/>
    <s v="Standard Class"/>
    <n v="2571"/>
    <n v="3"/>
    <n v="0"/>
    <n v="92556"/>
    <s v="CA-2014-116190"/>
    <s v="United States"/>
    <s v="Atlanta"/>
    <s v="Georgia"/>
    <n v="30318"/>
    <x v="3"/>
  </r>
  <r>
    <x v="4355"/>
    <x v="688"/>
    <d v="2015-10-02T00:00:00"/>
    <d v="2015-10-05T00:00:00"/>
    <s v="Second Class"/>
    <n v="1944"/>
    <n v="3"/>
    <n v="0"/>
    <n v="93312"/>
    <s v="CA-2015-140375"/>
    <s v="United States"/>
    <s v="Rockville"/>
    <s v="Maryland"/>
    <n v="20852"/>
    <x v="2"/>
  </r>
  <r>
    <x v="4355"/>
    <x v="688"/>
    <d v="2015-10-02T00:00:00"/>
    <d v="2015-10-05T00:00:00"/>
    <s v="Second Class"/>
    <n v="738"/>
    <n v="1"/>
    <n v="0"/>
    <n v="36162"/>
    <s v="CA-2015-140375"/>
    <s v="United States"/>
    <s v="Rockville"/>
    <s v="Maryland"/>
    <n v="20852"/>
    <x v="2"/>
  </r>
  <r>
    <x v="4356"/>
    <x v="688"/>
    <d v="2015-06-29T00:00:00"/>
    <d v="2015-07-02T00:00:00"/>
    <s v="First Class"/>
    <n v="117882"/>
    <n v="1"/>
    <n v="1"/>
    <n v="13098"/>
    <s v="CA-2015-165799"/>
    <s v="United States"/>
    <s v="New York City"/>
    <s v="New York"/>
    <n v="10024"/>
    <x v="2"/>
  </r>
  <r>
    <x v="4357"/>
    <x v="689"/>
    <d v="2015-12-06T00:00:00"/>
    <d v="2015-12-10T00:00:00"/>
    <s v="Standard Class"/>
    <n v="648"/>
    <n v="1"/>
    <n v="0"/>
    <n v="31104"/>
    <s v="US-2015-127040"/>
    <s v="United States"/>
    <s v="New York City"/>
    <s v="New York"/>
    <n v="10009"/>
    <x v="2"/>
  </r>
  <r>
    <x v="4357"/>
    <x v="689"/>
    <d v="2015-12-06T00:00:00"/>
    <d v="2015-12-10T00:00:00"/>
    <s v="Standard Class"/>
    <n v="4186"/>
    <n v="7"/>
    <n v="0"/>
    <n v="205114"/>
    <s v="US-2015-127040"/>
    <s v="United States"/>
    <s v="New York City"/>
    <s v="New York"/>
    <n v="10009"/>
    <x v="2"/>
  </r>
  <r>
    <x v="4357"/>
    <x v="689"/>
    <d v="2015-12-06T00:00:00"/>
    <d v="2015-12-10T00:00:00"/>
    <s v="Standard Class"/>
    <n v="161991"/>
    <n v="9"/>
    <n v="0"/>
    <n v="971946"/>
    <s v="US-2015-127040"/>
    <s v="United States"/>
    <s v="New York City"/>
    <s v="New York"/>
    <n v="10009"/>
    <x v="2"/>
  </r>
  <r>
    <x v="4357"/>
    <x v="689"/>
    <d v="2015-12-06T00:00:00"/>
    <d v="2015-12-10T00:00:00"/>
    <s v="Standard Class"/>
    <n v="11392"/>
    <n v="4"/>
    <n v="0"/>
    <n v="421504"/>
    <s v="US-2015-127040"/>
    <s v="United States"/>
    <s v="New York City"/>
    <s v="New York"/>
    <n v="10009"/>
    <x v="2"/>
  </r>
  <r>
    <x v="4358"/>
    <x v="689"/>
    <d v="2014-11-03T00:00:00"/>
    <d v="2014-11-07T00:00:00"/>
    <s v="Standard Class"/>
    <n v="78396"/>
    <n v="4"/>
    <n v="0"/>
    <n v="2195088"/>
    <s v="CA-2014-121573"/>
    <s v="United States"/>
    <s v="New York City"/>
    <s v="New York"/>
    <n v="10009"/>
    <x v="2"/>
  </r>
  <r>
    <x v="4358"/>
    <x v="689"/>
    <d v="2014-11-03T00:00:00"/>
    <d v="2014-11-07T00:00:00"/>
    <s v="Standard Class"/>
    <n v="48896"/>
    <n v="2"/>
    <n v="2"/>
    <n v="18336"/>
    <s v="CA-2014-121573"/>
    <s v="United States"/>
    <s v="New York City"/>
    <s v="New York"/>
    <n v="10009"/>
    <x v="2"/>
  </r>
  <r>
    <x v="4358"/>
    <x v="689"/>
    <d v="2014-11-03T00:00:00"/>
    <d v="2014-11-07T00:00:00"/>
    <s v="Standard Class"/>
    <n v="7856"/>
    <n v="2"/>
    <n v="2"/>
    <n v="28478"/>
    <s v="CA-2014-121573"/>
    <s v="United States"/>
    <s v="New York City"/>
    <s v="New York"/>
    <n v="10009"/>
    <x v="2"/>
  </r>
  <r>
    <x v="4359"/>
    <x v="689"/>
    <d v="2017-04-25T00:00:00"/>
    <d v="2017-04-27T00:00:00"/>
    <s v="Second Class"/>
    <n v="10797"/>
    <n v="3"/>
    <n v="0"/>
    <n v="226737"/>
    <s v="CA-2017-125381"/>
    <s v="United States"/>
    <s v="San Francisco"/>
    <s v="California"/>
    <n v="94109"/>
    <x v="1"/>
  </r>
  <r>
    <x v="4360"/>
    <x v="689"/>
    <d v="2017-09-13T00:00:00"/>
    <d v="2017-09-19T00:00:00"/>
    <s v="Standard Class"/>
    <n v="1592"/>
    <n v="5"/>
    <n v="2"/>
    <n v="2786"/>
    <s v="CA-2017-139493"/>
    <s v="United States"/>
    <s v="Asheville"/>
    <s v="North Carolina"/>
    <n v="28806"/>
    <x v="3"/>
  </r>
  <r>
    <x v="4361"/>
    <x v="689"/>
    <d v="2014-12-19T00:00:00"/>
    <d v="2014-12-25T00:00:00"/>
    <s v="Standard Class"/>
    <n v="323976"/>
    <n v="3"/>
    <n v="2"/>
    <n v="364473"/>
    <s v="CA-2014-169446"/>
    <s v="United States"/>
    <s v="Chicago"/>
    <s v="Illinois"/>
    <n v="60623"/>
    <x v="0"/>
  </r>
  <r>
    <x v="4361"/>
    <x v="689"/>
    <d v="2014-12-19T00:00:00"/>
    <d v="2014-12-25T00:00:00"/>
    <s v="Standard Class"/>
    <n v="15552"/>
    <n v="3"/>
    <n v="2"/>
    <n v="54432"/>
    <s v="CA-2014-169446"/>
    <s v="United States"/>
    <s v="Chicago"/>
    <s v="Illinois"/>
    <n v="60623"/>
    <x v="0"/>
  </r>
  <r>
    <x v="4361"/>
    <x v="689"/>
    <d v="2014-12-19T00:00:00"/>
    <d v="2014-12-25T00:00:00"/>
    <s v="Standard Class"/>
    <n v="32592"/>
    <n v="3"/>
    <n v="2"/>
    <n v="-77406"/>
    <s v="CA-2014-169446"/>
    <s v="United States"/>
    <s v="Chicago"/>
    <s v="Illinois"/>
    <n v="60623"/>
    <x v="0"/>
  </r>
  <r>
    <x v="4362"/>
    <x v="689"/>
    <d v="2014-01-23T00:00:00"/>
    <d v="2014-01-27T00:00:00"/>
    <s v="Standard Class"/>
    <n v="594"/>
    <n v="3"/>
    <n v="0"/>
    <n v="0"/>
    <s v="CA-2014-146997"/>
    <s v="United States"/>
    <s v="Lafayette"/>
    <s v="Indiana"/>
    <n v="47905"/>
    <x v="0"/>
  </r>
  <r>
    <x v="4363"/>
    <x v="690"/>
    <d v="2017-05-18T00:00:00"/>
    <d v="2017-05-23T00:00:00"/>
    <s v="Standard Class"/>
    <n v="6874"/>
    <n v="7"/>
    <n v="8"/>
    <n v="-106547"/>
    <s v="CA-2017-112536"/>
    <s v="United States"/>
    <s v="Mcallen"/>
    <s v="Texas"/>
    <n v="78501"/>
    <x v="0"/>
  </r>
  <r>
    <x v="4363"/>
    <x v="690"/>
    <d v="2017-05-18T00:00:00"/>
    <d v="2017-05-23T00:00:00"/>
    <s v="Standard Class"/>
    <n v="1996"/>
    <n v="1"/>
    <n v="8"/>
    <n v="-32934"/>
    <s v="CA-2017-112536"/>
    <s v="United States"/>
    <s v="Mcallen"/>
    <s v="Texas"/>
    <n v="78501"/>
    <x v="0"/>
  </r>
  <r>
    <x v="4363"/>
    <x v="690"/>
    <d v="2017-05-18T00:00:00"/>
    <d v="2017-05-23T00:00:00"/>
    <s v="Standard Class"/>
    <n v="8928"/>
    <n v="2"/>
    <n v="2"/>
    <n v="6696"/>
    <s v="CA-2017-112536"/>
    <s v="United States"/>
    <s v="Mcallen"/>
    <s v="Texas"/>
    <n v="78501"/>
    <x v="0"/>
  </r>
  <r>
    <x v="4364"/>
    <x v="690"/>
    <d v="2014-03-30T00:00:00"/>
    <d v="2014-03-31T00:00:00"/>
    <s v="First Class"/>
    <n v="105"/>
    <n v="5"/>
    <n v="0"/>
    <n v="294"/>
    <s v="US-2014-105151"/>
    <s v="United States"/>
    <s v="New York City"/>
    <s v="New York"/>
    <n v="10009"/>
    <x v="2"/>
  </r>
  <r>
    <x v="4365"/>
    <x v="690"/>
    <d v="2016-08-01T00:00:00"/>
    <d v="2016-08-05T00:00:00"/>
    <s v="Second Class"/>
    <n v="19648"/>
    <n v="2"/>
    <n v="2"/>
    <n v="66312"/>
    <s v="CA-2016-144337"/>
    <s v="United States"/>
    <s v="Amarillo"/>
    <s v="Texas"/>
    <n v="79109"/>
    <x v="0"/>
  </r>
  <r>
    <x v="4366"/>
    <x v="691"/>
    <d v="2017-09-18T00:00:00"/>
    <d v="2017-09-23T00:00:00"/>
    <s v="Standard Class"/>
    <n v="882"/>
    <n v="3"/>
    <n v="0"/>
    <n v="23814"/>
    <s v="CA-2017-106180"/>
    <s v="United States"/>
    <s v="San Francisco"/>
    <s v="California"/>
    <n v="94122"/>
    <x v="1"/>
  </r>
  <r>
    <x v="4366"/>
    <x v="691"/>
    <d v="2017-09-18T00:00:00"/>
    <d v="2017-09-23T00:00:00"/>
    <s v="Standard Class"/>
    <n v="1086"/>
    <n v="3"/>
    <n v="0"/>
    <n v="51042"/>
    <s v="CA-2017-106180"/>
    <s v="United States"/>
    <s v="San Francisco"/>
    <s v="California"/>
    <n v="94122"/>
    <x v="1"/>
  </r>
  <r>
    <x v="4366"/>
    <x v="691"/>
    <d v="2017-09-18T00:00:00"/>
    <d v="2017-09-23T00:00:00"/>
    <s v="Standard Class"/>
    <n v="1437"/>
    <n v="3"/>
    <n v="0"/>
    <n v="68976"/>
    <s v="CA-2017-106180"/>
    <s v="United States"/>
    <s v="San Francisco"/>
    <s v="California"/>
    <n v="94122"/>
    <x v="1"/>
  </r>
  <r>
    <x v="4367"/>
    <x v="691"/>
    <d v="2016-09-26T00:00:00"/>
    <d v="2016-10-01T00:00:00"/>
    <s v="Standard Class"/>
    <n v="4249575"/>
    <n v="5"/>
    <n v="15"/>
    <n v="19998"/>
    <s v="US-2016-146794"/>
    <s v="United States"/>
    <s v="Hesperia"/>
    <s v="California"/>
    <n v="92345"/>
    <x v="1"/>
  </r>
  <r>
    <x v="4368"/>
    <x v="691"/>
    <d v="2017-09-22T00:00:00"/>
    <d v="2017-09-27T00:00:00"/>
    <s v="Standard Class"/>
    <n v="13392"/>
    <n v="3"/>
    <n v="2"/>
    <n v="5022"/>
    <s v="US-2017-108245"/>
    <s v="United States"/>
    <s v="Pearland"/>
    <s v="Texas"/>
    <n v="77581"/>
    <x v="0"/>
  </r>
  <r>
    <x v="4368"/>
    <x v="691"/>
    <d v="2017-09-22T00:00:00"/>
    <d v="2017-09-27T00:00:00"/>
    <s v="Standard Class"/>
    <n v="11228"/>
    <n v="7"/>
    <n v="8"/>
    <n v="-185262"/>
    <s v="US-2017-108245"/>
    <s v="United States"/>
    <s v="Pearland"/>
    <s v="Texas"/>
    <n v="77581"/>
    <x v="0"/>
  </r>
  <r>
    <x v="4369"/>
    <x v="691"/>
    <d v="2016-09-22T00:00:00"/>
    <d v="2016-09-29T00:00:00"/>
    <s v="Standard Class"/>
    <n v="40776"/>
    <n v="3"/>
    <n v="2"/>
    <n v="45873"/>
    <s v="CA-2016-109743"/>
    <s v="United States"/>
    <s v="Smyrna"/>
    <s v="Tennessee"/>
    <n v="37167"/>
    <x v="3"/>
  </r>
  <r>
    <x v="4369"/>
    <x v="691"/>
    <d v="2016-09-22T00:00:00"/>
    <d v="2016-09-29T00:00:00"/>
    <s v="Standard Class"/>
    <n v="63936"/>
    <n v="8"/>
    <n v="2"/>
    <n v="55944"/>
    <s v="CA-2016-109743"/>
    <s v="United States"/>
    <s v="Smyrna"/>
    <s v="Tennessee"/>
    <n v="37167"/>
    <x v="3"/>
  </r>
  <r>
    <x v="4370"/>
    <x v="691"/>
    <d v="2016-12-26T00:00:00"/>
    <d v="2017-01-02T00:00:00"/>
    <s v="Standard Class"/>
    <n v="1872"/>
    <n v="2"/>
    <n v="2"/>
    <n v="351"/>
    <s v="CA-2016-151512"/>
    <s v="United States"/>
    <s v="Denver"/>
    <s v="Colorado"/>
    <n v="80219"/>
    <x v="1"/>
  </r>
  <r>
    <x v="4371"/>
    <x v="691"/>
    <d v="2016-11-10T00:00:00"/>
    <d v="2016-11-14T00:00:00"/>
    <s v="Standard Class"/>
    <n v="20368"/>
    <n v="1"/>
    <n v="2"/>
    <n v="73834"/>
    <s v="CA-2016-125164"/>
    <s v="United States"/>
    <s v="New York City"/>
    <s v="New York"/>
    <n v="10011"/>
    <x v="2"/>
  </r>
  <r>
    <x v="4371"/>
    <x v="691"/>
    <d v="2016-11-10T00:00:00"/>
    <d v="2016-11-14T00:00:00"/>
    <s v="Standard Class"/>
    <n v="49848"/>
    <n v="3"/>
    <n v="2"/>
    <n v="168237"/>
    <s v="CA-2016-125164"/>
    <s v="United States"/>
    <s v="New York City"/>
    <s v="New York"/>
    <n v="10011"/>
    <x v="2"/>
  </r>
  <r>
    <x v="4372"/>
    <x v="691"/>
    <d v="2017-03-06T00:00:00"/>
    <d v="2017-03-10T00:00:00"/>
    <s v="Second Class"/>
    <n v="6778"/>
    <n v="2"/>
    <n v="0"/>
    <n v="16945"/>
    <s v="CA-2017-125101"/>
    <s v="United States"/>
    <s v="San Francisco"/>
    <s v="California"/>
    <n v="94109"/>
    <x v="1"/>
  </r>
  <r>
    <x v="4373"/>
    <x v="691"/>
    <d v="2017-10-27T00:00:00"/>
    <d v="2017-11-03T00:00:00"/>
    <s v="Standard Class"/>
    <n v="1584"/>
    <n v="2"/>
    <n v="2"/>
    <n v="5544"/>
    <s v="CA-2017-127922"/>
    <s v="United States"/>
    <s v="Dallas"/>
    <s v="Texas"/>
    <n v="75081"/>
    <x v="0"/>
  </r>
  <r>
    <x v="4373"/>
    <x v="691"/>
    <d v="2017-10-27T00:00:00"/>
    <d v="2017-11-03T00:00:00"/>
    <s v="Standard Class"/>
    <n v="8448"/>
    <n v="2"/>
    <n v="2"/>
    <n v="264"/>
    <s v="CA-2017-127922"/>
    <s v="United States"/>
    <s v="Dallas"/>
    <s v="Texas"/>
    <n v="75081"/>
    <x v="0"/>
  </r>
  <r>
    <x v="4374"/>
    <x v="691"/>
    <d v="2014-12-10T00:00:00"/>
    <d v="2014-12-14T00:00:00"/>
    <s v="Standard Class"/>
    <n v="338352"/>
    <n v="3"/>
    <n v="2"/>
    <n v="42294"/>
    <s v="US-2014-112991"/>
    <s v="United States"/>
    <s v="Caldwell"/>
    <s v="Idaho"/>
    <n v="83605"/>
    <x v="1"/>
  </r>
  <r>
    <x v="4374"/>
    <x v="691"/>
    <d v="2014-12-10T00:00:00"/>
    <d v="2014-12-14T00:00:00"/>
    <s v="Standard Class"/>
    <n v="2592"/>
    <n v="4"/>
    <n v="0"/>
    <n v="124416"/>
    <s v="US-2014-112991"/>
    <s v="United States"/>
    <s v="Caldwell"/>
    <s v="Idaho"/>
    <n v="83605"/>
    <x v="1"/>
  </r>
  <r>
    <x v="4374"/>
    <x v="691"/>
    <d v="2014-12-10T00:00:00"/>
    <d v="2014-12-14T00:00:00"/>
    <s v="Standard Class"/>
    <n v="9136"/>
    <n v="4"/>
    <n v="0"/>
    <n v="420256"/>
    <s v="US-2014-112991"/>
    <s v="United States"/>
    <s v="Caldwell"/>
    <s v="Idaho"/>
    <n v="83605"/>
    <x v="1"/>
  </r>
  <r>
    <x v="4375"/>
    <x v="691"/>
    <d v="2015-09-25T00:00:00"/>
    <d v="2015-09-30T00:00:00"/>
    <s v="Standard Class"/>
    <n v="307136"/>
    <n v="4"/>
    <n v="2"/>
    <n v="-115176"/>
    <s v="CA-2015-149083"/>
    <s v="United States"/>
    <s v="Seattle"/>
    <s v="Washington"/>
    <n v="98103"/>
    <x v="1"/>
  </r>
  <r>
    <x v="4375"/>
    <x v="691"/>
    <d v="2015-09-25T00:00:00"/>
    <d v="2015-09-30T00:00:00"/>
    <s v="Standard Class"/>
    <n v="126"/>
    <n v="2"/>
    <n v="0"/>
    <n v="5796"/>
    <s v="CA-2015-149083"/>
    <s v="United States"/>
    <s v="Seattle"/>
    <s v="Washington"/>
    <n v="98103"/>
    <x v="1"/>
  </r>
  <r>
    <x v="4375"/>
    <x v="691"/>
    <d v="2015-09-25T00:00:00"/>
    <d v="2015-09-30T00:00:00"/>
    <s v="Standard Class"/>
    <n v="15998"/>
    <n v="2"/>
    <n v="0"/>
    <n v="575928"/>
    <s v="CA-2015-149083"/>
    <s v="United States"/>
    <s v="Seattle"/>
    <s v="Washington"/>
    <n v="98103"/>
    <x v="1"/>
  </r>
  <r>
    <x v="4376"/>
    <x v="691"/>
    <d v="2017-12-01T00:00:00"/>
    <d v="2017-12-06T00:00:00"/>
    <s v="Standard Class"/>
    <n v="1592"/>
    <n v="5"/>
    <n v="2"/>
    <n v="5373"/>
    <s v="CA-2017-101805"/>
    <s v="United States"/>
    <s v="Seattle"/>
    <s v="Washington"/>
    <n v="98105"/>
    <x v="1"/>
  </r>
  <r>
    <x v="4376"/>
    <x v="691"/>
    <d v="2017-12-01T00:00:00"/>
    <d v="2017-12-06T00:00:00"/>
    <s v="Standard Class"/>
    <n v="7068"/>
    <n v="12"/>
    <n v="0"/>
    <n v="310992"/>
    <s v="CA-2017-101805"/>
    <s v="United States"/>
    <s v="Seattle"/>
    <s v="Washington"/>
    <n v="98105"/>
    <x v="1"/>
  </r>
  <r>
    <x v="4376"/>
    <x v="691"/>
    <d v="2017-12-01T00:00:00"/>
    <d v="2017-12-06T00:00:00"/>
    <s v="Standard Class"/>
    <n v="54124"/>
    <n v="4"/>
    <n v="0"/>
    <n v="54124"/>
    <s v="CA-2017-101805"/>
    <s v="United States"/>
    <s v="Seattle"/>
    <s v="Washington"/>
    <n v="98105"/>
    <x v="1"/>
  </r>
  <r>
    <x v="4377"/>
    <x v="691"/>
    <d v="2016-05-21T00:00:00"/>
    <d v="2016-05-28T00:00:00"/>
    <s v="Standard Class"/>
    <n v="3798"/>
    <n v="3"/>
    <n v="8"/>
    <n v="-58869"/>
    <s v="CA-2016-125920"/>
    <s v="United States"/>
    <s v="Chicago"/>
    <s v="Illinois"/>
    <n v="60610"/>
    <x v="0"/>
  </r>
  <r>
    <x v="4378"/>
    <x v="691"/>
    <d v="2016-07-25T00:00:00"/>
    <d v="2016-07-28T00:00:00"/>
    <s v="Second Class"/>
    <n v="2062"/>
    <n v="2"/>
    <n v="0"/>
    <n v="96914"/>
    <s v="US-2016-115441"/>
    <s v="United States"/>
    <s v="Milwaukee"/>
    <s v="Wisconsin"/>
    <n v="53209"/>
    <x v="0"/>
  </r>
  <r>
    <x v="4378"/>
    <x v="691"/>
    <d v="2016-07-25T00:00:00"/>
    <d v="2016-07-28T00:00:00"/>
    <s v="Second Class"/>
    <n v="12425"/>
    <n v="7"/>
    <n v="0"/>
    <n v="484575"/>
    <s v="US-2016-115441"/>
    <s v="United States"/>
    <s v="Milwaukee"/>
    <s v="Wisconsin"/>
    <n v="53209"/>
    <x v="0"/>
  </r>
  <r>
    <x v="4378"/>
    <x v="691"/>
    <d v="2016-07-25T00:00:00"/>
    <d v="2016-07-28T00:00:00"/>
    <s v="Second Class"/>
    <n v="29755"/>
    <n v="5"/>
    <n v="0"/>
    <n v="83314"/>
    <s v="US-2016-115441"/>
    <s v="United States"/>
    <s v="Milwaukee"/>
    <s v="Wisconsin"/>
    <n v="53209"/>
    <x v="0"/>
  </r>
  <r>
    <x v="4378"/>
    <x v="691"/>
    <d v="2016-07-25T00:00:00"/>
    <d v="2016-07-28T00:00:00"/>
    <s v="Second Class"/>
    <n v="40356"/>
    <n v="4"/>
    <n v="0"/>
    <n v="968544"/>
    <s v="US-2016-115441"/>
    <s v="United States"/>
    <s v="Milwaukee"/>
    <s v="Wisconsin"/>
    <n v="53209"/>
    <x v="0"/>
  </r>
  <r>
    <x v="4378"/>
    <x v="691"/>
    <d v="2016-07-25T00:00:00"/>
    <d v="2016-07-28T00:00:00"/>
    <s v="Second Class"/>
    <n v="952"/>
    <n v="5"/>
    <n v="0"/>
    <n v="27608"/>
    <s v="US-2016-115441"/>
    <s v="United States"/>
    <s v="Milwaukee"/>
    <s v="Wisconsin"/>
    <n v="53209"/>
    <x v="0"/>
  </r>
  <r>
    <x v="4379"/>
    <x v="692"/>
    <d v="2017-04-15T00:00:00"/>
    <d v="2017-04-17T00:00:00"/>
    <s v="First Class"/>
    <n v="489"/>
    <n v="1"/>
    <n v="0"/>
    <n v="20049"/>
    <s v="CA-2017-126774"/>
    <s v="United States"/>
    <s v="Arlington"/>
    <s v="Virginia"/>
    <n v="22204"/>
    <x v="3"/>
  </r>
  <r>
    <x v="4380"/>
    <x v="692"/>
    <d v="2017-05-04T00:00:00"/>
    <d v="2017-05-09T00:00:00"/>
    <s v="Standard Class"/>
    <n v="2313"/>
    <n v="1"/>
    <n v="7"/>
    <n v="-19275"/>
    <s v="CA-2017-168900"/>
    <s v="United States"/>
    <s v="Springfield"/>
    <s v="Ohio"/>
    <n v="45503"/>
    <x v="2"/>
  </r>
  <r>
    <x v="4381"/>
    <x v="692"/>
    <d v="2017-09-10T00:00:00"/>
    <d v="2017-09-10T00:00:00"/>
    <s v="Same Day"/>
    <n v="1876"/>
    <n v="2"/>
    <n v="0"/>
    <n v="90048"/>
    <s v="CA-2017-122280"/>
    <s v="United States"/>
    <s v="New York City"/>
    <s v="New York"/>
    <n v="10024"/>
    <x v="2"/>
  </r>
  <r>
    <x v="4382"/>
    <x v="692"/>
    <d v="2017-12-07T00:00:00"/>
    <d v="2017-12-09T00:00:00"/>
    <s v="First Class"/>
    <n v="127984"/>
    <n v="2"/>
    <n v="2"/>
    <n v="255968"/>
    <s v="CA-2017-157980"/>
    <s v="United States"/>
    <s v="Toledo"/>
    <s v="Ohio"/>
    <n v="43615"/>
    <x v="2"/>
  </r>
  <r>
    <x v="4383"/>
    <x v="692"/>
    <d v="2017-03-07T00:00:00"/>
    <d v="2017-03-12T00:00:00"/>
    <s v="Standard Class"/>
    <n v="2592"/>
    <n v="6"/>
    <n v="2"/>
    <n v="9072"/>
    <s v="CA-2017-110884"/>
    <s v="United States"/>
    <s v="New York City"/>
    <s v="New York"/>
    <n v="10035"/>
    <x v="2"/>
  </r>
  <r>
    <x v="4383"/>
    <x v="692"/>
    <d v="2017-03-07T00:00:00"/>
    <d v="2017-03-12T00:00:00"/>
    <s v="Standard Class"/>
    <n v="9159"/>
    <n v="3"/>
    <n v="0"/>
    <n v="421314"/>
    <s v="CA-2017-110884"/>
    <s v="United States"/>
    <s v="New York City"/>
    <s v="New York"/>
    <n v="10035"/>
    <x v="2"/>
  </r>
  <r>
    <x v="4384"/>
    <x v="692"/>
    <d v="2015-10-11T00:00:00"/>
    <d v="2015-10-13T00:00:00"/>
    <s v="Second Class"/>
    <n v="3195"/>
    <n v="1"/>
    <n v="0"/>
    <n v="22365"/>
    <s v="CA-2015-112053"/>
    <s v="United States"/>
    <s v="Rochester"/>
    <s v="New York"/>
    <n v="14609"/>
    <x v="2"/>
  </r>
  <r>
    <x v="4385"/>
    <x v="692"/>
    <d v="2014-11-03T00:00:00"/>
    <d v="2014-11-07T00:00:00"/>
    <s v="Standard Class"/>
    <n v="25984"/>
    <n v="2"/>
    <n v="2"/>
    <n v="-1624"/>
    <s v="CA-2014-165764"/>
    <s v="United States"/>
    <s v="Jacksonville"/>
    <s v="North Carolina"/>
    <n v="28540"/>
    <x v="3"/>
  </r>
  <r>
    <x v="4385"/>
    <x v="692"/>
    <d v="2014-11-03T00:00:00"/>
    <d v="2014-11-07T00:00:00"/>
    <s v="Standard Class"/>
    <n v="945036"/>
    <n v="6"/>
    <n v="4"/>
    <n v="-2992614"/>
    <s v="CA-2014-165764"/>
    <s v="United States"/>
    <s v="Jacksonville"/>
    <s v="North Carolina"/>
    <n v="28540"/>
    <x v="3"/>
  </r>
  <r>
    <x v="4385"/>
    <x v="692"/>
    <d v="2014-11-03T00:00:00"/>
    <d v="2014-11-07T00:00:00"/>
    <s v="Standard Class"/>
    <n v="14301"/>
    <n v="7"/>
    <n v="7"/>
    <n v="-104874"/>
    <s v="CA-2014-165764"/>
    <s v="United States"/>
    <s v="Jacksonville"/>
    <s v="North Carolina"/>
    <n v="28540"/>
    <x v="3"/>
  </r>
  <r>
    <x v="4385"/>
    <x v="692"/>
    <d v="2014-11-03T00:00:00"/>
    <d v="2014-11-07T00:00:00"/>
    <s v="Standard Class"/>
    <n v="410352"/>
    <n v="3"/>
    <n v="2"/>
    <n v="-51294"/>
    <s v="CA-2014-165764"/>
    <s v="United States"/>
    <s v="Jacksonville"/>
    <s v="North Carolina"/>
    <n v="28540"/>
    <x v="3"/>
  </r>
  <r>
    <x v="4386"/>
    <x v="692"/>
    <d v="2017-08-06T00:00:00"/>
    <d v="2017-08-10T00:00:00"/>
    <s v="Standard Class"/>
    <n v="7012"/>
    <n v="4"/>
    <n v="0"/>
    <n v="21036"/>
    <s v="CA-2017-168172"/>
    <s v="United States"/>
    <s v="New York City"/>
    <s v="New York"/>
    <n v="10011"/>
    <x v="2"/>
  </r>
  <r>
    <x v="4387"/>
    <x v="692"/>
    <d v="2014-11-02T00:00:00"/>
    <d v="2014-11-06T00:00:00"/>
    <s v="Standard Class"/>
    <n v="46384"/>
    <n v="2"/>
    <n v="2"/>
    <n v="52182"/>
    <s v="CA-2014-115889"/>
    <s v="United States"/>
    <s v="San Francisco"/>
    <s v="California"/>
    <n v="94122"/>
    <x v="1"/>
  </r>
  <r>
    <x v="4387"/>
    <x v="692"/>
    <d v="2014-11-02T00:00:00"/>
    <d v="2014-11-06T00:00:00"/>
    <s v="Standard Class"/>
    <n v="36292"/>
    <n v="2"/>
    <n v="0"/>
    <n v="1052468"/>
    <s v="CA-2014-115889"/>
    <s v="United States"/>
    <s v="San Francisco"/>
    <s v="California"/>
    <n v="94122"/>
    <x v="1"/>
  </r>
  <r>
    <x v="4388"/>
    <x v="692"/>
    <d v="2016-12-15T00:00:00"/>
    <d v="2016-12-17T00:00:00"/>
    <s v="Second Class"/>
    <n v="2214"/>
    <n v="3"/>
    <n v="7"/>
    <n v="-1476"/>
    <s v="CA-2016-113600"/>
    <s v="United States"/>
    <s v="Cuyahoga Falls"/>
    <s v="Ohio"/>
    <n v="44221"/>
    <x v="2"/>
  </r>
  <r>
    <x v="4389"/>
    <x v="693"/>
    <d v="2015-11-26T00:00:00"/>
    <d v="2015-11-30T00:00:00"/>
    <s v="Standard Class"/>
    <n v="692472"/>
    <n v="11"/>
    <n v="2"/>
    <n v="1904298"/>
    <s v="CA-2015-166975"/>
    <s v="United States"/>
    <s v="Jackson"/>
    <s v="Tennessee"/>
    <n v="38301"/>
    <x v="3"/>
  </r>
  <r>
    <x v="4390"/>
    <x v="693"/>
    <d v="2014-12-16T00:00:00"/>
    <d v="2014-12-21T00:00:00"/>
    <s v="Standard Class"/>
    <n v="140392"/>
    <n v="5"/>
    <n v="2"/>
    <n v="70196"/>
    <s v="CA-2014-124247"/>
    <s v="United States"/>
    <s v="Sacramento"/>
    <s v="California"/>
    <n v="95823"/>
    <x v="1"/>
  </r>
  <r>
    <x v="4391"/>
    <x v="694"/>
    <d v="2017-04-10T00:00:00"/>
    <d v="2017-04-15T00:00:00"/>
    <s v="Standard Class"/>
    <n v="761"/>
    <n v="1"/>
    <n v="0"/>
    <n v="35767"/>
    <s v="CA-2017-161984"/>
    <s v="United States"/>
    <s v="New Brunswick"/>
    <s v="New Jersey"/>
    <n v="8901"/>
    <x v="2"/>
  </r>
  <r>
    <x v="4391"/>
    <x v="694"/>
    <d v="2017-04-10T00:00:00"/>
    <d v="2017-04-15T00:00:00"/>
    <s v="Standard Class"/>
    <n v="716"/>
    <n v="2"/>
    <n v="0"/>
    <n v="358"/>
    <s v="CA-2017-161984"/>
    <s v="United States"/>
    <s v="New Brunswick"/>
    <s v="New Jersey"/>
    <n v="8901"/>
    <x v="2"/>
  </r>
  <r>
    <x v="4392"/>
    <x v="694"/>
    <d v="2017-04-20T00:00:00"/>
    <d v="2017-04-26T00:00:00"/>
    <s v="Standard Class"/>
    <n v="444"/>
    <n v="2"/>
    <n v="6"/>
    <n v="-5217"/>
    <s v="CA-2017-166849"/>
    <s v="United States"/>
    <s v="Chicago"/>
    <s v="Illinois"/>
    <n v="60610"/>
    <x v="0"/>
  </r>
  <r>
    <x v="4393"/>
    <x v="694"/>
    <d v="2016-09-17T00:00:00"/>
    <d v="2016-09-21T00:00:00"/>
    <s v="Standard Class"/>
    <n v="113888"/>
    <n v="2"/>
    <n v="2"/>
    <n v="99652"/>
    <s v="CA-2016-159730"/>
    <s v="United States"/>
    <s v="Seattle"/>
    <s v="Washington"/>
    <n v="98103"/>
    <x v="1"/>
  </r>
  <r>
    <x v="4393"/>
    <x v="694"/>
    <d v="2016-09-17T00:00:00"/>
    <d v="2016-09-21T00:00:00"/>
    <s v="Standard Class"/>
    <n v="105584"/>
    <n v="2"/>
    <n v="2"/>
    <n v="79188"/>
    <s v="CA-2016-159730"/>
    <s v="United States"/>
    <s v="Seattle"/>
    <s v="Washington"/>
    <n v="98103"/>
    <x v="1"/>
  </r>
  <r>
    <x v="4394"/>
    <x v="694"/>
    <d v="2017-05-01T00:00:00"/>
    <d v="2017-05-05T00:00:00"/>
    <s v="Standard Class"/>
    <n v="489"/>
    <n v="5"/>
    <n v="0"/>
    <n v="18093"/>
    <s v="CA-2017-110212"/>
    <s v="United States"/>
    <s v="Texarkana"/>
    <s v="Arkansas"/>
    <n v="71854"/>
    <x v="3"/>
  </r>
  <r>
    <x v="4395"/>
    <x v="694"/>
    <d v="2017-09-26T00:00:00"/>
    <d v="2017-09-30T00:00:00"/>
    <s v="Standard Class"/>
    <n v="419136"/>
    <n v="4"/>
    <n v="2"/>
    <n v="-576312"/>
    <s v="CA-2017-129490"/>
    <s v="United States"/>
    <s v="Miramar"/>
    <s v="Florida"/>
    <n v="33023"/>
    <x v="3"/>
  </r>
  <r>
    <x v="4396"/>
    <x v="694"/>
    <d v="2016-12-10T00:00:00"/>
    <d v="2016-12-12T00:00:00"/>
    <s v="First Class"/>
    <n v="8028"/>
    <n v="12"/>
    <n v="0"/>
    <n v="369288"/>
    <s v="CA-2016-147123"/>
    <s v="United States"/>
    <s v="Long Beach"/>
    <s v="California"/>
    <n v="90805"/>
    <x v="1"/>
  </r>
  <r>
    <x v="4397"/>
    <x v="694"/>
    <d v="2017-03-23T00:00:00"/>
    <d v="2017-03-26T00:00:00"/>
    <s v="First Class"/>
    <n v="3476"/>
    <n v="5"/>
    <n v="2"/>
    <n v="11297"/>
    <s v="CA-2017-120719"/>
    <s v="United States"/>
    <s v="Seattle"/>
    <s v="Washington"/>
    <n v="98105"/>
    <x v="1"/>
  </r>
  <r>
    <x v="4398"/>
    <x v="694"/>
    <d v="2017-09-17T00:00:00"/>
    <d v="2017-09-22T00:00:00"/>
    <s v="Second Class"/>
    <n v="9912"/>
    <n v="3"/>
    <n v="2"/>
    <n v="32214"/>
    <s v="CA-2017-105669"/>
    <s v="United States"/>
    <s v="Houston"/>
    <s v="Texas"/>
    <n v="77036"/>
    <x v="0"/>
  </r>
  <r>
    <x v="4398"/>
    <x v="694"/>
    <d v="2017-09-17T00:00:00"/>
    <d v="2017-09-22T00:00:00"/>
    <s v="Second Class"/>
    <n v="31843"/>
    <n v="5"/>
    <n v="3"/>
    <n v="-77333"/>
    <s v="CA-2017-105669"/>
    <s v="United States"/>
    <s v="Houston"/>
    <s v="Texas"/>
    <n v="77036"/>
    <x v="0"/>
  </r>
  <r>
    <x v="4398"/>
    <x v="694"/>
    <d v="2017-09-17T00:00:00"/>
    <d v="2017-09-22T00:00:00"/>
    <s v="Second Class"/>
    <n v="58"/>
    <n v="5"/>
    <n v="8"/>
    <n v="-1015"/>
    <s v="CA-2017-105669"/>
    <s v="United States"/>
    <s v="Houston"/>
    <s v="Texas"/>
    <n v="77036"/>
    <x v="0"/>
  </r>
  <r>
    <x v="4398"/>
    <x v="694"/>
    <d v="2017-09-17T00:00:00"/>
    <d v="2017-09-22T00:00:00"/>
    <s v="Second Class"/>
    <n v="141576"/>
    <n v="6"/>
    <n v="2"/>
    <n v="88485"/>
    <s v="CA-2017-105669"/>
    <s v="United States"/>
    <s v="Houston"/>
    <s v="Texas"/>
    <n v="77036"/>
    <x v="0"/>
  </r>
  <r>
    <x v="4399"/>
    <x v="694"/>
    <d v="2015-09-22T00:00:00"/>
    <d v="2015-09-26T00:00:00"/>
    <s v="Standard Class"/>
    <n v="120"/>
    <n v="4"/>
    <n v="2"/>
    <n v="42"/>
    <s v="CA-2015-102260"/>
    <s v="United States"/>
    <s v="Franklin"/>
    <s v="Tennessee"/>
    <n v="37064"/>
    <x v="3"/>
  </r>
  <r>
    <x v="4399"/>
    <x v="694"/>
    <d v="2015-09-22T00:00:00"/>
    <d v="2015-09-26T00:00:00"/>
    <s v="Standard Class"/>
    <n v="720064"/>
    <n v="4"/>
    <n v="2"/>
    <n v="-630056"/>
    <s v="CA-2015-102260"/>
    <s v="United States"/>
    <s v="Franklin"/>
    <s v="Tennessee"/>
    <n v="37064"/>
    <x v="3"/>
  </r>
  <r>
    <x v="4399"/>
    <x v="694"/>
    <d v="2015-09-22T00:00:00"/>
    <d v="2015-09-26T00:00:00"/>
    <s v="Standard Class"/>
    <n v="25424"/>
    <n v="1"/>
    <n v="2"/>
    <n v="-4767"/>
    <s v="CA-2015-102260"/>
    <s v="United States"/>
    <s v="Franklin"/>
    <s v="Tennessee"/>
    <n v="37064"/>
    <x v="3"/>
  </r>
  <r>
    <x v="4399"/>
    <x v="694"/>
    <d v="2015-09-22T00:00:00"/>
    <d v="2015-09-26T00:00:00"/>
    <s v="Standard Class"/>
    <n v="2816"/>
    <n v="2"/>
    <n v="2"/>
    <n v="3168"/>
    <s v="CA-2015-102260"/>
    <s v="United States"/>
    <s v="Franklin"/>
    <s v="Tennessee"/>
    <n v="37064"/>
    <x v="3"/>
  </r>
  <r>
    <x v="4399"/>
    <x v="694"/>
    <d v="2015-09-22T00:00:00"/>
    <d v="2015-09-26T00:00:00"/>
    <s v="Standard Class"/>
    <n v="3204"/>
    <n v="2"/>
    <n v="7"/>
    <n v="-25632"/>
    <s v="CA-2015-102260"/>
    <s v="United States"/>
    <s v="Franklin"/>
    <s v="Tennessee"/>
    <n v="37064"/>
    <x v="3"/>
  </r>
  <r>
    <x v="4400"/>
    <x v="694"/>
    <d v="2016-03-08T00:00:00"/>
    <d v="2016-03-12T00:00:00"/>
    <s v="Standard Class"/>
    <n v="8856"/>
    <n v="9"/>
    <n v="8"/>
    <n v="-141696"/>
    <s v="CA-2016-130400"/>
    <s v="United States"/>
    <s v="Dallas"/>
    <s v="Texas"/>
    <n v="75217"/>
    <x v="0"/>
  </r>
  <r>
    <x v="4400"/>
    <x v="694"/>
    <d v="2016-03-08T00:00:00"/>
    <d v="2016-03-12T00:00:00"/>
    <s v="Standard Class"/>
    <n v="2796"/>
    <n v="5"/>
    <n v="2"/>
    <n v="8388"/>
    <s v="CA-2016-130400"/>
    <s v="United States"/>
    <s v="Dallas"/>
    <s v="Texas"/>
    <n v="75217"/>
    <x v="0"/>
  </r>
  <r>
    <x v="4400"/>
    <x v="694"/>
    <d v="2016-03-08T00:00:00"/>
    <d v="2016-03-12T00:00:00"/>
    <s v="Standard Class"/>
    <n v="146352"/>
    <n v="3"/>
    <n v="2"/>
    <n v="493938"/>
    <s v="CA-2016-130400"/>
    <s v="United States"/>
    <s v="Dallas"/>
    <s v="Texas"/>
    <n v="75217"/>
    <x v="0"/>
  </r>
  <r>
    <x v="4401"/>
    <x v="694"/>
    <d v="2016-03-15T00:00:00"/>
    <d v="2016-03-19T00:00:00"/>
    <s v="Standard Class"/>
    <n v="31976"/>
    <n v="14"/>
    <n v="0"/>
    <n v="1470896"/>
    <s v="CA-2016-140571"/>
    <s v="United States"/>
    <s v="Jackson"/>
    <s v="Mississippi"/>
    <n v="39212"/>
    <x v="3"/>
  </r>
  <r>
    <x v="4401"/>
    <x v="694"/>
    <d v="2016-03-15T00:00:00"/>
    <d v="2016-03-19T00:00:00"/>
    <s v="Standard Class"/>
    <n v="4568"/>
    <n v="2"/>
    <n v="0"/>
    <n v="210128"/>
    <s v="CA-2016-140571"/>
    <s v="United States"/>
    <s v="Jackson"/>
    <s v="Mississippi"/>
    <n v="39212"/>
    <x v="3"/>
  </r>
  <r>
    <x v="4402"/>
    <x v="694"/>
    <d v="2017-08-11T00:00:00"/>
    <d v="2017-08-16T00:00:00"/>
    <s v="Standard Class"/>
    <n v="2592"/>
    <n v="4"/>
    <n v="0"/>
    <n v="124416"/>
    <s v="CA-2017-100433"/>
    <s v="United States"/>
    <s v="New York City"/>
    <s v="New York"/>
    <n v="10009"/>
    <x v="2"/>
  </r>
  <r>
    <x v="4403"/>
    <x v="695"/>
    <d v="2017-12-01T00:00:00"/>
    <d v="2017-12-05T00:00:00"/>
    <s v="Standard Class"/>
    <n v="2198"/>
    <n v="5"/>
    <n v="2"/>
    <n v="247275"/>
    <s v="CA-2017-113355"/>
    <s v="United States"/>
    <s v="Grand Prairie"/>
    <s v="Texas"/>
    <n v="75051"/>
    <x v="0"/>
  </r>
  <r>
    <x v="4403"/>
    <x v="695"/>
    <d v="2017-12-01T00:00:00"/>
    <d v="2017-12-05T00:00:00"/>
    <s v="Standard Class"/>
    <n v="317058"/>
    <n v="3"/>
    <n v="3"/>
    <n v="-181176"/>
    <s v="CA-2017-113355"/>
    <s v="United States"/>
    <s v="Grand Prairie"/>
    <s v="Texas"/>
    <n v="75051"/>
    <x v="0"/>
  </r>
  <r>
    <x v="4404"/>
    <x v="695"/>
    <d v="2015-02-09T00:00:00"/>
    <d v="2015-02-16T00:00:00"/>
    <s v="Standard Class"/>
    <n v="20392"/>
    <n v="5"/>
    <n v="2"/>
    <n v="22941"/>
    <s v="CA-2015-146038"/>
    <s v="United States"/>
    <s v="Los Angeles"/>
    <s v="California"/>
    <n v="90049"/>
    <x v="1"/>
  </r>
  <r>
    <x v="4405"/>
    <x v="695"/>
    <d v="2016-09-30T00:00:00"/>
    <d v="2016-10-03T00:00:00"/>
    <s v="First Class"/>
    <n v="1964"/>
    <n v="2"/>
    <n v="8"/>
    <n v="-32406"/>
    <s v="CA-2016-108644"/>
    <s v="United States"/>
    <s v="Quincy"/>
    <s v="Illinois"/>
    <n v="62301"/>
    <x v="0"/>
  </r>
  <r>
    <x v="4406"/>
    <x v="695"/>
    <d v="2015-07-06T00:00:00"/>
    <d v="2015-07-11T00:00:00"/>
    <s v="Standard Class"/>
    <n v="170352"/>
    <n v="3"/>
    <n v="2"/>
    <n v="-170352"/>
    <s v="CA-2015-161627"/>
    <s v="United States"/>
    <s v="Pasadena"/>
    <s v="California"/>
    <n v="91104"/>
    <x v="1"/>
  </r>
  <r>
    <x v="4407"/>
    <x v="695"/>
    <d v="2017-04-20T00:00:00"/>
    <d v="2017-04-24T00:00:00"/>
    <s v="Standard Class"/>
    <n v="317058"/>
    <n v="3"/>
    <n v="3"/>
    <n v="-181176"/>
    <s v="CA-2017-100615"/>
    <s v="United States"/>
    <s v="Chicago"/>
    <s v="Illinois"/>
    <n v="60653"/>
    <x v="0"/>
  </r>
  <r>
    <x v="4407"/>
    <x v="695"/>
    <d v="2017-04-20T00:00:00"/>
    <d v="2017-04-24T00:00:00"/>
    <s v="Standard Class"/>
    <n v="1576"/>
    <n v="2"/>
    <n v="2"/>
    <n v="3546"/>
    <s v="CA-2017-100615"/>
    <s v="United States"/>
    <s v="Chicago"/>
    <s v="Illinois"/>
    <n v="60653"/>
    <x v="0"/>
  </r>
  <r>
    <x v="4407"/>
    <x v="695"/>
    <d v="2017-04-20T00:00:00"/>
    <d v="2017-04-24T00:00:00"/>
    <s v="Standard Class"/>
    <n v="1456"/>
    <n v="5"/>
    <n v="6"/>
    <n v="-6188"/>
    <s v="CA-2017-100615"/>
    <s v="United States"/>
    <s v="Chicago"/>
    <s v="Illinois"/>
    <n v="60653"/>
    <x v="0"/>
  </r>
  <r>
    <x v="4408"/>
    <x v="695"/>
    <d v="2017-08-16T00:00:00"/>
    <d v="2017-08-16T00:00:00"/>
    <s v="Same Day"/>
    <n v="13428"/>
    <n v="3"/>
    <n v="7"/>
    <n v="-1119"/>
    <s v="CA-2017-122987"/>
    <s v="United States"/>
    <s v="Columbia"/>
    <s v="Tennessee"/>
    <n v="38401"/>
    <x v="3"/>
  </r>
  <r>
    <x v="4408"/>
    <x v="695"/>
    <d v="2017-08-16T00:00:00"/>
    <d v="2017-08-16T00:00:00"/>
    <s v="Same Day"/>
    <n v="67136"/>
    <n v="4"/>
    <n v="2"/>
    <n v="-8392"/>
    <s v="CA-2017-122987"/>
    <s v="United States"/>
    <s v="Columbia"/>
    <s v="Tennessee"/>
    <n v="38401"/>
    <x v="3"/>
  </r>
  <r>
    <x v="4409"/>
    <x v="696"/>
    <d v="2017-04-21T00:00:00"/>
    <d v="2017-04-25T00:00:00"/>
    <s v="Second Class"/>
    <n v="97264"/>
    <n v="4"/>
    <n v="8"/>
    <n v="-24316"/>
    <s v="US-2017-152366"/>
    <s v="United States"/>
    <s v="Houston"/>
    <s v="Texas"/>
    <n v="77036"/>
    <x v="0"/>
  </r>
  <r>
    <x v="4410"/>
    <x v="696"/>
    <d v="2014-08-31T00:00:00"/>
    <d v="2014-09-05T00:00:00"/>
    <s v="Standard Class"/>
    <n v="9252"/>
    <n v="9"/>
    <n v="0"/>
    <n v="18504"/>
    <s v="CA-2014-143385"/>
    <s v="United States"/>
    <s v="Santa Fe"/>
    <s v="New Mexico"/>
    <n v="87505"/>
    <x v="1"/>
  </r>
  <r>
    <x v="4411"/>
    <x v="696"/>
    <d v="2016-12-01T00:00:00"/>
    <d v="2016-12-05T00:00:00"/>
    <s v="Second Class"/>
    <n v="8808"/>
    <n v="6"/>
    <n v="0"/>
    <n v="405168"/>
    <s v="CA-2016-157336"/>
    <s v="United States"/>
    <s v="Fairfield"/>
    <s v="Connecticut"/>
    <n v="6824"/>
    <x v="2"/>
  </r>
  <r>
    <x v="4411"/>
    <x v="696"/>
    <d v="2016-12-01T00:00:00"/>
    <d v="2016-12-05T00:00:00"/>
    <s v="Second Class"/>
    <n v="75192"/>
    <n v="4"/>
    <n v="0"/>
    <n v="150384"/>
    <s v="CA-2016-157336"/>
    <s v="United States"/>
    <s v="Fairfield"/>
    <s v="Connecticut"/>
    <n v="6824"/>
    <x v="2"/>
  </r>
  <r>
    <x v="4412"/>
    <x v="696"/>
    <d v="2016-11-20T00:00:00"/>
    <d v="2016-11-24T00:00:00"/>
    <s v="Standard Class"/>
    <n v="1284"/>
    <n v="3"/>
    <n v="0"/>
    <n v="62916"/>
    <s v="CA-2016-121356"/>
    <s v="United States"/>
    <s v="Newark"/>
    <s v="Delaware"/>
    <n v="19711"/>
    <x v="2"/>
  </r>
  <r>
    <x v="4413"/>
    <x v="696"/>
    <d v="2014-10-09T00:00:00"/>
    <d v="2014-10-14T00:00:00"/>
    <s v="Standard Class"/>
    <n v="1446"/>
    <n v="3"/>
    <n v="0"/>
    <n v="41934"/>
    <s v="CA-2014-138240"/>
    <s v="United States"/>
    <s v="San Francisco"/>
    <s v="California"/>
    <n v="94122"/>
    <x v="1"/>
  </r>
  <r>
    <x v="4413"/>
    <x v="696"/>
    <d v="2014-10-09T00:00:00"/>
    <d v="2014-10-14T00:00:00"/>
    <s v="Standard Class"/>
    <n v="15992"/>
    <n v="1"/>
    <n v="2"/>
    <n v="-29985"/>
    <s v="CA-2014-138240"/>
    <s v="United States"/>
    <s v="San Francisco"/>
    <s v="California"/>
    <n v="94122"/>
    <x v="1"/>
  </r>
  <r>
    <x v="4414"/>
    <x v="697"/>
    <d v="2016-11-28T00:00:00"/>
    <d v="2016-12-02T00:00:00"/>
    <s v="Standard Class"/>
    <n v="716"/>
    <n v="2"/>
    <n v="0"/>
    <n v="34368"/>
    <s v="CA-2016-105018"/>
    <s v="United States"/>
    <s v="Fairfield"/>
    <s v="Connecticut"/>
    <n v="6824"/>
    <x v="2"/>
  </r>
  <r>
    <x v="4415"/>
    <x v="697"/>
    <d v="2017-04-23T00:00:00"/>
    <d v="2017-04-29T00:00:00"/>
    <s v="Standard Class"/>
    <n v="12194"/>
    <n v="2"/>
    <n v="0"/>
    <n v="353626"/>
    <s v="CA-2017-108553"/>
    <s v="United States"/>
    <s v="New York City"/>
    <s v="New York"/>
    <n v="10024"/>
    <x v="2"/>
  </r>
  <r>
    <x v="4415"/>
    <x v="697"/>
    <d v="2017-04-23T00:00:00"/>
    <d v="2017-04-29T00:00:00"/>
    <s v="Standard Class"/>
    <n v="12271"/>
    <n v="7"/>
    <n v="0"/>
    <n v="36813"/>
    <s v="CA-2017-108553"/>
    <s v="United States"/>
    <s v="New York City"/>
    <s v="New York"/>
    <n v="10024"/>
    <x v="2"/>
  </r>
  <r>
    <x v="4416"/>
    <x v="697"/>
    <d v="2017-12-22T00:00:00"/>
    <d v="2017-12-24T00:00:00"/>
    <s v="First Class"/>
    <n v="1641"/>
    <n v="1"/>
    <n v="7"/>
    <n v="-13128"/>
    <s v="CA-2017-119193"/>
    <s v="United States"/>
    <s v="Toledo"/>
    <s v="Ohio"/>
    <n v="43615"/>
    <x v="2"/>
  </r>
  <r>
    <x v="4416"/>
    <x v="697"/>
    <d v="2017-12-22T00:00:00"/>
    <d v="2017-12-24T00:00:00"/>
    <s v="First Class"/>
    <n v="629958"/>
    <n v="7"/>
    <n v="4"/>
    <n v="944937"/>
    <s v="CA-2017-119193"/>
    <s v="United States"/>
    <s v="Toledo"/>
    <s v="Ohio"/>
    <n v="43615"/>
    <x v="2"/>
  </r>
  <r>
    <x v="4417"/>
    <x v="698"/>
    <d v="2015-03-29T00:00:00"/>
    <d v="2015-03-31T00:00:00"/>
    <s v="Second Class"/>
    <n v="116692"/>
    <n v="5"/>
    <n v="2"/>
    <n v="1312785"/>
    <s v="CA-2015-153549"/>
    <s v="United States"/>
    <s v="Jacksonville"/>
    <s v="Florida"/>
    <n v="32216"/>
    <x v="3"/>
  </r>
  <r>
    <x v="4418"/>
    <x v="698"/>
    <d v="2015-07-13T00:00:00"/>
    <d v="2015-07-15T00:00:00"/>
    <s v="First Class"/>
    <n v="41568"/>
    <n v="6"/>
    <n v="8"/>
    <n v="-665088"/>
    <s v="US-2015-107349"/>
    <s v="United States"/>
    <s v="Houston"/>
    <s v="Texas"/>
    <n v="77095"/>
    <x v="0"/>
  </r>
  <r>
    <x v="4419"/>
    <x v="698"/>
    <d v="2017-10-21T00:00:00"/>
    <d v="2017-10-21T00:00:00"/>
    <s v="Same Day"/>
    <n v="143992"/>
    <n v="8"/>
    <n v="0"/>
    <n v="3743792"/>
    <s v="CA-2017-145884"/>
    <s v="United States"/>
    <s v="Muskogee"/>
    <s v="Oklahoma"/>
    <n v="74403"/>
    <x v="0"/>
  </r>
  <r>
    <x v="4419"/>
    <x v="698"/>
    <d v="2017-10-21T00:00:00"/>
    <d v="2017-10-21T00:00:00"/>
    <s v="Same Day"/>
    <n v="26211"/>
    <n v="1"/>
    <n v="0"/>
    <n v="629064"/>
    <s v="CA-2017-145884"/>
    <s v="United States"/>
    <s v="Muskogee"/>
    <s v="Oklahoma"/>
    <n v="74403"/>
    <x v="0"/>
  </r>
  <r>
    <x v="4420"/>
    <x v="698"/>
    <d v="2014-10-03T00:00:00"/>
    <d v="2014-10-09T00:00:00"/>
    <s v="Standard Class"/>
    <n v="61568"/>
    <n v="2"/>
    <n v="2"/>
    <n v="46176"/>
    <s v="US-2014-155817"/>
    <s v="United States"/>
    <s v="Durham"/>
    <s v="North Carolina"/>
    <n v="27707"/>
    <x v="3"/>
  </r>
  <r>
    <x v="4420"/>
    <x v="698"/>
    <d v="2014-10-03T00:00:00"/>
    <d v="2014-10-09T00:00:00"/>
    <s v="Standard Class"/>
    <n v="6192"/>
    <n v="3"/>
    <n v="2"/>
    <n v="4644"/>
    <s v="US-2014-155817"/>
    <s v="United States"/>
    <s v="Durham"/>
    <s v="North Carolina"/>
    <n v="27707"/>
    <x v="3"/>
  </r>
  <r>
    <x v="4421"/>
    <x v="698"/>
    <d v="2017-09-26T00:00:00"/>
    <d v="2017-09-28T00:00:00"/>
    <s v="First Class"/>
    <n v="2224"/>
    <n v="1"/>
    <n v="2"/>
    <n v="556"/>
    <s v="CA-2017-156391"/>
    <s v="United States"/>
    <s v="Salem"/>
    <s v="Oregon"/>
    <n v="97301"/>
    <x v="1"/>
  </r>
  <r>
    <x v="4422"/>
    <x v="698"/>
    <d v="2014-09-21T00:00:00"/>
    <d v="2014-09-25T00:00:00"/>
    <s v="Standard Class"/>
    <n v="6603"/>
    <n v="3"/>
    <n v="0"/>
    <n v="171678"/>
    <s v="CA-2014-124513"/>
    <s v="United States"/>
    <s v="New York City"/>
    <s v="New York"/>
    <n v="10011"/>
    <x v="2"/>
  </r>
  <r>
    <x v="4423"/>
    <x v="698"/>
    <d v="2016-12-10T00:00:00"/>
    <d v="2016-12-14T00:00:00"/>
    <s v="Standard Class"/>
    <n v="648"/>
    <n v="1"/>
    <n v="0"/>
    <n v="31104"/>
    <s v="CA-2016-100587"/>
    <s v="United States"/>
    <s v="New York City"/>
    <s v="New York"/>
    <n v="10024"/>
    <x v="2"/>
  </r>
  <r>
    <x v="4424"/>
    <x v="699"/>
    <d v="2014-12-10T00:00:00"/>
    <d v="2014-12-15T00:00:00"/>
    <s v="Standard Class"/>
    <n v="1136"/>
    <n v="2"/>
    <n v="0"/>
    <n v="52256"/>
    <s v="CA-2014-148488"/>
    <s v="United States"/>
    <s v="New York City"/>
    <s v="New York"/>
    <n v="10009"/>
    <x v="2"/>
  </r>
  <r>
    <x v="4424"/>
    <x v="699"/>
    <d v="2014-12-10T00:00:00"/>
    <d v="2014-12-15T00:00:00"/>
    <s v="Standard Class"/>
    <n v="106344"/>
    <n v="7"/>
    <n v="2"/>
    <n v="372204"/>
    <s v="CA-2014-148488"/>
    <s v="United States"/>
    <s v="New York City"/>
    <s v="New York"/>
    <n v="10009"/>
    <x v="2"/>
  </r>
  <r>
    <x v="4425"/>
    <x v="699"/>
    <d v="2016-06-23T00:00:00"/>
    <d v="2016-06-27T00:00:00"/>
    <s v="Second Class"/>
    <n v="2583"/>
    <n v="7"/>
    <n v="0"/>
    <n v="121401"/>
    <s v="US-2016-154256"/>
    <s v="United States"/>
    <s v="New York City"/>
    <s v="New York"/>
    <n v="10035"/>
    <x v="2"/>
  </r>
  <r>
    <x v="4426"/>
    <x v="699"/>
    <d v="2014-11-23T00:00:00"/>
    <d v="2014-11-28T00:00:00"/>
    <s v="Standard Class"/>
    <n v="23472"/>
    <n v="3"/>
    <n v="2"/>
    <n v="8802"/>
    <s v="CA-2014-159625"/>
    <s v="United States"/>
    <s v="Scottsdale"/>
    <s v="Arizona"/>
    <n v="85254"/>
    <x v="1"/>
  </r>
  <r>
    <x v="4427"/>
    <x v="699"/>
    <d v="2016-11-04T00:00:00"/>
    <d v="2016-11-08T00:00:00"/>
    <s v="Standard Class"/>
    <n v="11376"/>
    <n v="3"/>
    <n v="6"/>
    <n v="-5688"/>
    <s v="US-2016-111563"/>
    <s v="United States"/>
    <s v="Houston"/>
    <s v="Texas"/>
    <n v="77041"/>
    <x v="0"/>
  </r>
  <r>
    <x v="4427"/>
    <x v="699"/>
    <d v="2016-11-04T00:00:00"/>
    <d v="2016-11-08T00:00:00"/>
    <s v="Standard Class"/>
    <n v="66112"/>
    <n v="4"/>
    <n v="6"/>
    <n v="-842928"/>
    <s v="US-2016-111563"/>
    <s v="United States"/>
    <s v="Houston"/>
    <s v="Texas"/>
    <n v="77041"/>
    <x v="0"/>
  </r>
  <r>
    <x v="4428"/>
    <x v="700"/>
    <d v="2017-10-12T00:00:00"/>
    <d v="2017-10-12T00:00:00"/>
    <s v="Same Day"/>
    <n v="7968"/>
    <n v="2"/>
    <n v="2"/>
    <n v="26892"/>
    <s v="CA-2017-149146"/>
    <s v="United States"/>
    <s v="Monroe"/>
    <s v="North Carolina"/>
    <n v="28110"/>
    <x v="3"/>
  </r>
  <r>
    <x v="4429"/>
    <x v="700"/>
    <d v="2017-07-09T00:00:00"/>
    <d v="2017-07-14T00:00:00"/>
    <s v="Standard Class"/>
    <n v="52645"/>
    <n v="5"/>
    <n v="0"/>
    <n v="31587"/>
    <s v="CA-2017-145128"/>
    <s v="United States"/>
    <s v="Lafayette"/>
    <s v="Indiana"/>
    <n v="47905"/>
    <x v="0"/>
  </r>
  <r>
    <x v="4430"/>
    <x v="700"/>
    <d v="2014-03-18T00:00:00"/>
    <d v="2014-03-23T00:00:00"/>
    <s v="Standard Class"/>
    <n v="8213"/>
    <n v="4"/>
    <n v="5"/>
    <n v="-16426"/>
    <s v="CA-2014-145317"/>
    <s v="United States"/>
    <s v="Jacksonville"/>
    <s v="Florida"/>
    <n v="32216"/>
    <x v="3"/>
  </r>
  <r>
    <x v="4430"/>
    <x v="700"/>
    <d v="2014-03-18T00:00:00"/>
    <d v="2014-03-23T00:00:00"/>
    <s v="Standard Class"/>
    <n v="2263848"/>
    <n v="6"/>
    <n v="5"/>
    <n v="-18110784"/>
    <s v="CA-2014-145317"/>
    <s v="United States"/>
    <s v="Jacksonville"/>
    <s v="Florida"/>
    <n v="32216"/>
    <x v="3"/>
  </r>
  <r>
    <x v="4430"/>
    <x v="700"/>
    <d v="2014-03-18T00:00:00"/>
    <d v="2014-03-23T00:00:00"/>
    <s v="Standard Class"/>
    <n v="21376"/>
    <n v="4"/>
    <n v="2"/>
    <n v="74816"/>
    <s v="CA-2014-145317"/>
    <s v="United States"/>
    <s v="Jacksonville"/>
    <s v="Florida"/>
    <n v="32216"/>
    <x v="3"/>
  </r>
  <r>
    <x v="4430"/>
    <x v="700"/>
    <d v="2014-03-18T00:00:00"/>
    <d v="2014-03-23T00:00:00"/>
    <s v="Standard Class"/>
    <n v="8016"/>
    <n v="3"/>
    <n v="2"/>
    <n v="1002"/>
    <s v="CA-2014-145317"/>
    <s v="United States"/>
    <s v="Jacksonville"/>
    <s v="Florida"/>
    <n v="32216"/>
    <x v="3"/>
  </r>
  <r>
    <x v="4430"/>
    <x v="700"/>
    <d v="2014-03-18T00:00:00"/>
    <d v="2014-03-23T00:00:00"/>
    <s v="Standard Class"/>
    <n v="30768"/>
    <n v="2"/>
    <n v="2"/>
    <n v="80766"/>
    <s v="CA-2014-145317"/>
    <s v="United States"/>
    <s v="Jacksonville"/>
    <s v="Florida"/>
    <n v="32216"/>
    <x v="3"/>
  </r>
  <r>
    <x v="4430"/>
    <x v="700"/>
    <d v="2014-03-18T00:00:00"/>
    <d v="2014-03-23T00:00:00"/>
    <s v="Standard Class"/>
    <n v="18936"/>
    <n v="3"/>
    <n v="2"/>
    <n v="59175"/>
    <s v="CA-2014-145317"/>
    <s v="United States"/>
    <s v="Jacksonville"/>
    <s v="Florida"/>
    <n v="32216"/>
    <x v="3"/>
  </r>
  <r>
    <x v="4430"/>
    <x v="700"/>
    <d v="2014-03-18T00:00:00"/>
    <d v="2014-03-23T00:00:00"/>
    <s v="Standard Class"/>
    <n v="122352"/>
    <n v="3"/>
    <n v="2"/>
    <n v="15294"/>
    <s v="CA-2014-145317"/>
    <s v="United States"/>
    <s v="Jacksonville"/>
    <s v="Florida"/>
    <n v="32216"/>
    <x v="3"/>
  </r>
  <r>
    <x v="4431"/>
    <x v="700"/>
    <d v="2015-12-25T00:00:00"/>
    <d v="2015-12-29T00:00:00"/>
    <s v="Standard Class"/>
    <n v="996"/>
    <n v="2"/>
    <n v="0"/>
    <n v="48804"/>
    <s v="CA-2015-144890"/>
    <s v="United States"/>
    <s v="Los Angeles"/>
    <s v="California"/>
    <n v="90049"/>
    <x v="1"/>
  </r>
  <r>
    <x v="4432"/>
    <x v="700"/>
    <d v="2015-08-21T00:00:00"/>
    <d v="2015-08-25T00:00:00"/>
    <s v="Standard Class"/>
    <n v="3488"/>
    <n v="2"/>
    <n v="2"/>
    <n v="-6976"/>
    <s v="US-2015-130512"/>
    <s v="United States"/>
    <s v="Allentown"/>
    <s v="Pennsylvania"/>
    <n v="18103"/>
    <x v="2"/>
  </r>
  <r>
    <x v="4432"/>
    <x v="700"/>
    <d v="2015-08-21T00:00:00"/>
    <d v="2015-08-25T00:00:00"/>
    <s v="Standard Class"/>
    <n v="21728"/>
    <n v="4"/>
    <n v="2"/>
    <n v="38024"/>
    <s v="US-2015-130512"/>
    <s v="United States"/>
    <s v="Allentown"/>
    <s v="Pennsylvania"/>
    <n v="18103"/>
    <x v="2"/>
  </r>
  <r>
    <x v="4432"/>
    <x v="700"/>
    <d v="2015-08-21T00:00:00"/>
    <d v="2015-08-25T00:00:00"/>
    <s v="Standard Class"/>
    <n v="663072"/>
    <n v="6"/>
    <n v="2"/>
    <n v="-165768"/>
    <s v="US-2015-130512"/>
    <s v="United States"/>
    <s v="Allentown"/>
    <s v="Pennsylvania"/>
    <n v="18103"/>
    <x v="2"/>
  </r>
  <r>
    <x v="4432"/>
    <x v="700"/>
    <d v="2015-08-21T00:00:00"/>
    <d v="2015-08-25T00:00:00"/>
    <s v="Standard Class"/>
    <n v="99588"/>
    <n v="2"/>
    <n v="7"/>
    <n v="-8299"/>
    <s v="US-2015-130512"/>
    <s v="United States"/>
    <s v="Allentown"/>
    <s v="Pennsylvania"/>
    <n v="18103"/>
    <x v="2"/>
  </r>
  <r>
    <x v="4432"/>
    <x v="700"/>
    <d v="2015-08-21T00:00:00"/>
    <d v="2015-08-25T00:00:00"/>
    <s v="Standard Class"/>
    <n v="49568"/>
    <n v="2"/>
    <n v="2"/>
    <n v="1549"/>
    <s v="US-2015-130512"/>
    <s v="United States"/>
    <s v="Allentown"/>
    <s v="Pennsylvania"/>
    <n v="18103"/>
    <x v="2"/>
  </r>
  <r>
    <x v="4433"/>
    <x v="701"/>
    <d v="2016-05-03T00:00:00"/>
    <d v="2016-05-05T00:00:00"/>
    <s v="First Class"/>
    <n v="13252"/>
    <n v="5"/>
    <n v="2"/>
    <n v="347865"/>
    <s v="CA-2016-129280"/>
    <s v="United States"/>
    <s v="Newark"/>
    <s v="Ohio"/>
    <n v="43055"/>
    <x v="2"/>
  </r>
  <r>
    <x v="4433"/>
    <x v="701"/>
    <d v="2016-05-03T00:00:00"/>
    <d v="2016-05-05T00:00:00"/>
    <s v="First Class"/>
    <n v="19564"/>
    <n v="5"/>
    <n v="2"/>
    <n v="-44019"/>
    <s v="CA-2016-129280"/>
    <s v="United States"/>
    <s v="Newark"/>
    <s v="Ohio"/>
    <n v="43055"/>
    <x v="2"/>
  </r>
  <r>
    <x v="4433"/>
    <x v="701"/>
    <d v="2016-05-03T00:00:00"/>
    <d v="2016-05-05T00:00:00"/>
    <s v="First Class"/>
    <n v="51968"/>
    <n v="2"/>
    <n v="2"/>
    <n v="103936"/>
    <s v="CA-2016-129280"/>
    <s v="United States"/>
    <s v="Newark"/>
    <s v="Ohio"/>
    <n v="43055"/>
    <x v="2"/>
  </r>
  <r>
    <x v="4433"/>
    <x v="701"/>
    <d v="2016-05-03T00:00:00"/>
    <d v="2016-05-05T00:00:00"/>
    <s v="First Class"/>
    <n v="431976"/>
    <n v="3"/>
    <n v="2"/>
    <n v="-755958"/>
    <s v="CA-2016-129280"/>
    <s v="United States"/>
    <s v="Newark"/>
    <s v="Ohio"/>
    <n v="43055"/>
    <x v="2"/>
  </r>
  <r>
    <x v="4433"/>
    <x v="701"/>
    <d v="2016-05-03T00:00:00"/>
    <d v="2016-05-05T00:00:00"/>
    <s v="First Class"/>
    <n v="224937"/>
    <n v="3"/>
    <n v="7"/>
    <n v="-1649538"/>
    <s v="CA-2016-129280"/>
    <s v="United States"/>
    <s v="Newark"/>
    <s v="Ohio"/>
    <n v="43055"/>
    <x v="2"/>
  </r>
  <r>
    <x v="4433"/>
    <x v="701"/>
    <d v="2016-05-03T00:00:00"/>
    <d v="2016-05-05T00:00:00"/>
    <s v="First Class"/>
    <n v="60"/>
    <n v="2"/>
    <n v="2"/>
    <n v="21"/>
    <s v="CA-2016-129280"/>
    <s v="United States"/>
    <s v="Newark"/>
    <s v="Ohio"/>
    <n v="43055"/>
    <x v="2"/>
  </r>
  <r>
    <x v="4434"/>
    <x v="702"/>
    <d v="2016-10-28T00:00:00"/>
    <d v="2016-11-04T00:00:00"/>
    <s v="Standard Class"/>
    <n v="17616"/>
    <n v="4"/>
    <n v="7"/>
    <n v="-140928"/>
    <s v="US-2016-144393"/>
    <s v="United States"/>
    <s v="Greenville"/>
    <s v="North Carolina"/>
    <n v="27834"/>
    <x v="3"/>
  </r>
  <r>
    <x v="4435"/>
    <x v="702"/>
    <d v="2017-07-20T00:00:00"/>
    <d v="2017-07-24T00:00:00"/>
    <s v="Standard Class"/>
    <n v="73598"/>
    <n v="2"/>
    <n v="0"/>
    <n v="331191"/>
    <s v="CA-2017-150497"/>
    <s v="United States"/>
    <s v="Maple Grove"/>
    <s v="Minnesota"/>
    <n v="55369"/>
    <x v="0"/>
  </r>
  <r>
    <x v="4436"/>
    <x v="702"/>
    <d v="2017-12-05T00:00:00"/>
    <d v="2017-12-11T00:00:00"/>
    <s v="Standard Class"/>
    <n v="2094"/>
    <n v="3"/>
    <n v="0"/>
    <n v="60726"/>
    <s v="CA-2017-105235"/>
    <s v="United States"/>
    <s v="New York City"/>
    <s v="New York"/>
    <n v="10011"/>
    <x v="2"/>
  </r>
  <r>
    <x v="4436"/>
    <x v="702"/>
    <d v="2017-12-05T00:00:00"/>
    <d v="2017-12-11T00:00:00"/>
    <s v="Standard Class"/>
    <n v="5868"/>
    <n v="2"/>
    <n v="0"/>
    <n v="181908"/>
    <s v="CA-2017-105235"/>
    <s v="United States"/>
    <s v="New York City"/>
    <s v="New York"/>
    <n v="10011"/>
    <x v="2"/>
  </r>
  <r>
    <x v="4436"/>
    <x v="702"/>
    <d v="2017-12-05T00:00:00"/>
    <d v="2017-12-11T00:00:00"/>
    <s v="Standard Class"/>
    <n v="2549"/>
    <n v="5"/>
    <n v="0"/>
    <n v="68823"/>
    <s v="CA-2017-105235"/>
    <s v="United States"/>
    <s v="New York City"/>
    <s v="New York"/>
    <n v="10011"/>
    <x v="2"/>
  </r>
  <r>
    <x v="4437"/>
    <x v="702"/>
    <d v="2014-09-29T00:00:00"/>
    <d v="2014-10-03T00:00:00"/>
    <s v="Standard Class"/>
    <n v="4224"/>
    <n v="3"/>
    <n v="2"/>
    <n v="14784"/>
    <s v="CA-2014-122931"/>
    <s v="United States"/>
    <s v="Philadelphia"/>
    <s v="Pennsylvania"/>
    <n v="19134"/>
    <x v="2"/>
  </r>
  <r>
    <x v="4437"/>
    <x v="702"/>
    <d v="2014-09-29T00:00:00"/>
    <d v="2014-10-03T00:00:00"/>
    <s v="Standard Class"/>
    <n v="409272"/>
    <n v="2"/>
    <n v="4"/>
    <n v="-818544"/>
    <s v="CA-2014-122931"/>
    <s v="United States"/>
    <s v="Philadelphia"/>
    <s v="Pennsylvania"/>
    <n v="19134"/>
    <x v="2"/>
  </r>
  <r>
    <x v="4437"/>
    <x v="702"/>
    <d v="2014-09-29T00:00:00"/>
    <d v="2014-10-03T00:00:00"/>
    <s v="Standard Class"/>
    <n v="5544"/>
    <n v="11"/>
    <n v="2"/>
    <n v="18018"/>
    <s v="CA-2014-122931"/>
    <s v="United States"/>
    <s v="Philadelphia"/>
    <s v="Pennsylvania"/>
    <n v="19134"/>
    <x v="2"/>
  </r>
  <r>
    <x v="4437"/>
    <x v="702"/>
    <d v="2014-09-29T00:00:00"/>
    <d v="2014-10-03T00:00:00"/>
    <s v="Standard Class"/>
    <n v="20928"/>
    <n v="4"/>
    <n v="2"/>
    <n v="68016"/>
    <s v="CA-2014-122931"/>
    <s v="United States"/>
    <s v="Philadelphia"/>
    <s v="Pennsylvania"/>
    <n v="19134"/>
    <x v="2"/>
  </r>
  <r>
    <x v="4437"/>
    <x v="702"/>
    <d v="2014-09-29T00:00:00"/>
    <d v="2014-10-03T00:00:00"/>
    <s v="Standard Class"/>
    <n v="1801632"/>
    <n v="6"/>
    <n v="2"/>
    <n v="-337806"/>
    <s v="CA-2014-122931"/>
    <s v="United States"/>
    <s v="Philadelphia"/>
    <s v="Pennsylvania"/>
    <n v="19134"/>
    <x v="2"/>
  </r>
  <r>
    <x v="4437"/>
    <x v="702"/>
    <d v="2014-09-29T00:00:00"/>
    <d v="2014-10-03T00:00:00"/>
    <s v="Standard Class"/>
    <n v="67176"/>
    <n v="1"/>
    <n v="4"/>
    <n v="-201528"/>
    <s v="CA-2014-122931"/>
    <s v="United States"/>
    <s v="Philadelphia"/>
    <s v="Pennsylvania"/>
    <n v="19134"/>
    <x v="2"/>
  </r>
  <r>
    <x v="4438"/>
    <x v="702"/>
    <d v="2015-12-19T00:00:00"/>
    <d v="2015-12-21T00:00:00"/>
    <s v="Second Class"/>
    <n v="704"/>
    <n v="2"/>
    <n v="0"/>
    <n v="33088"/>
    <s v="CA-2015-100685"/>
    <s v="United States"/>
    <s v="Omaha"/>
    <s v="Nebraska"/>
    <n v="68104"/>
    <x v="0"/>
  </r>
  <r>
    <x v="4438"/>
    <x v="702"/>
    <d v="2015-12-19T00:00:00"/>
    <d v="2015-12-21T00:00:00"/>
    <s v="Second Class"/>
    <n v="504"/>
    <n v="4"/>
    <n v="0"/>
    <n v="2016"/>
    <s v="CA-2015-100685"/>
    <s v="United States"/>
    <s v="Omaha"/>
    <s v="Nebraska"/>
    <n v="68104"/>
    <x v="0"/>
  </r>
  <r>
    <x v="4438"/>
    <x v="702"/>
    <d v="2015-12-19T00:00:00"/>
    <d v="2015-12-21T00:00:00"/>
    <s v="Second Class"/>
    <n v="11628"/>
    <n v="3"/>
    <n v="0"/>
    <n v="569772"/>
    <s v="CA-2015-100685"/>
    <s v="United States"/>
    <s v="Omaha"/>
    <s v="Nebraska"/>
    <n v="68104"/>
    <x v="0"/>
  </r>
  <r>
    <x v="4439"/>
    <x v="702"/>
    <d v="2014-11-01T00:00:00"/>
    <d v="2014-11-08T00:00:00"/>
    <s v="Standard Class"/>
    <n v="15696"/>
    <n v="3"/>
    <n v="2"/>
    <n v="51012"/>
    <s v="CA-2014-126907"/>
    <s v="United States"/>
    <s v="Chicago"/>
    <s v="Illinois"/>
    <n v="60610"/>
    <x v="0"/>
  </r>
  <r>
    <x v="4440"/>
    <x v="702"/>
    <d v="2014-12-20T00:00:00"/>
    <d v="2014-12-23T00:00:00"/>
    <s v="Second Class"/>
    <n v="192186"/>
    <n v="3"/>
    <n v="1"/>
    <n v="363018"/>
    <s v="CA-2014-163412"/>
    <s v="United States"/>
    <s v="New York City"/>
    <s v="New York"/>
    <n v="10035"/>
    <x v="2"/>
  </r>
  <r>
    <x v="4441"/>
    <x v="702"/>
    <d v="2016-02-01T00:00:00"/>
    <d v="2016-02-07T00:00:00"/>
    <s v="Standard Class"/>
    <n v="10552"/>
    <n v="4"/>
    <n v="0"/>
    <n v="485392"/>
    <s v="CA-2016-154067"/>
    <s v="United States"/>
    <s v="Los Angeles"/>
    <s v="California"/>
    <n v="90036"/>
    <x v="1"/>
  </r>
  <r>
    <x v="4442"/>
    <x v="702"/>
    <d v="2017-05-30T00:00:00"/>
    <d v="2017-06-04T00:00:00"/>
    <s v="Standard Class"/>
    <n v="3752"/>
    <n v="4"/>
    <n v="0"/>
    <n v="180096"/>
    <s v="CA-2017-120614"/>
    <s v="United States"/>
    <s v="Los Angeles"/>
    <s v="California"/>
    <n v="90004"/>
    <x v="1"/>
  </r>
  <r>
    <x v="4443"/>
    <x v="702"/>
    <d v="2016-09-22T00:00:00"/>
    <d v="2016-09-27T00:00:00"/>
    <s v="Standard Class"/>
    <n v="68432"/>
    <n v="7"/>
    <n v="2"/>
    <n v="8554"/>
    <s v="CA-2016-125724"/>
    <s v="United States"/>
    <s v="Broomfield"/>
    <s v="Colorado"/>
    <n v="80020"/>
    <x v="1"/>
  </r>
  <r>
    <x v="4444"/>
    <x v="702"/>
    <d v="2015-08-28T00:00:00"/>
    <d v="2015-09-02T00:00:00"/>
    <s v="Standard Class"/>
    <n v="47036"/>
    <n v="11"/>
    <n v="0"/>
    <n v="1222936"/>
    <s v="CA-2015-107902"/>
    <s v="United States"/>
    <s v="Fairfield"/>
    <s v="Connecticut"/>
    <n v="6824"/>
    <x v="2"/>
  </r>
  <r>
    <x v="4445"/>
    <x v="702"/>
    <d v="2015-03-26T00:00:00"/>
    <d v="2015-03-28T00:00:00"/>
    <s v="Second Class"/>
    <n v="108542"/>
    <n v="7"/>
    <n v="0"/>
    <n v="2822092"/>
    <s v="US-2015-116981"/>
    <s v="United States"/>
    <s v="New York City"/>
    <s v="New York"/>
    <n v="10009"/>
    <x v="2"/>
  </r>
  <r>
    <x v="4445"/>
    <x v="702"/>
    <d v="2015-03-26T00:00:00"/>
    <d v="2015-03-28T00:00:00"/>
    <s v="Second Class"/>
    <n v="1311"/>
    <n v="3"/>
    <n v="0"/>
    <n v="34086"/>
    <s v="US-2015-116981"/>
    <s v="United States"/>
    <s v="New York City"/>
    <s v="New York"/>
    <n v="10009"/>
    <x v="2"/>
  </r>
  <r>
    <x v="4446"/>
    <x v="703"/>
    <d v="2015-11-20T00:00:00"/>
    <d v="2015-11-26T00:00:00"/>
    <s v="Standard Class"/>
    <n v="1946"/>
    <n v="7"/>
    <n v="0"/>
    <n v="50596"/>
    <s v="CA-2015-144652"/>
    <s v="United States"/>
    <s v="Los Angeles"/>
    <s v="California"/>
    <n v="90008"/>
    <x v="1"/>
  </r>
  <r>
    <x v="4447"/>
    <x v="703"/>
    <d v="2015-06-18T00:00:00"/>
    <d v="2015-06-23T00:00:00"/>
    <s v="Standard Class"/>
    <n v="11952"/>
    <n v="3"/>
    <n v="2"/>
    <n v="43326"/>
    <s v="CA-2015-122287"/>
    <s v="United States"/>
    <s v="Peoria"/>
    <s v="Arizona"/>
    <n v="85345"/>
    <x v="1"/>
  </r>
  <r>
    <x v="4447"/>
    <x v="703"/>
    <d v="2015-06-18T00:00:00"/>
    <d v="2015-06-23T00:00:00"/>
    <s v="Standard Class"/>
    <n v="4536"/>
    <n v="7"/>
    <n v="7"/>
    <n v="-33264"/>
    <s v="CA-2015-122287"/>
    <s v="United States"/>
    <s v="Peoria"/>
    <s v="Arizona"/>
    <n v="85345"/>
    <x v="1"/>
  </r>
  <r>
    <x v="4447"/>
    <x v="703"/>
    <d v="2015-06-18T00:00:00"/>
    <d v="2015-06-23T00:00:00"/>
    <s v="Standard Class"/>
    <n v="9156"/>
    <n v="2"/>
    <n v="7"/>
    <n v="-6104"/>
    <s v="CA-2015-122287"/>
    <s v="United States"/>
    <s v="Peoria"/>
    <s v="Arizona"/>
    <n v="85345"/>
    <x v="1"/>
  </r>
  <r>
    <x v="4447"/>
    <x v="703"/>
    <d v="2015-06-18T00:00:00"/>
    <d v="2015-06-23T00:00:00"/>
    <s v="Standard Class"/>
    <n v="7536"/>
    <n v="5"/>
    <n v="2"/>
    <n v="20724"/>
    <s v="CA-2015-122287"/>
    <s v="United States"/>
    <s v="Peoria"/>
    <s v="Arizona"/>
    <n v="85345"/>
    <x v="1"/>
  </r>
  <r>
    <x v="4448"/>
    <x v="703"/>
    <d v="2017-09-10T00:00:00"/>
    <d v="2017-09-15T00:00:00"/>
    <s v="Standard Class"/>
    <n v="762594"/>
    <n v="3"/>
    <n v="8"/>
    <n v="-1143891"/>
    <s v="CA-2017-152093"/>
    <s v="United States"/>
    <s v="Chicago"/>
    <s v="Illinois"/>
    <n v="60653"/>
    <x v="0"/>
  </r>
  <r>
    <x v="4449"/>
    <x v="703"/>
    <d v="2017-02-06T00:00:00"/>
    <d v="2017-02-13T00:00:00"/>
    <s v="Standard Class"/>
    <n v="299"/>
    <n v="5"/>
    <n v="0"/>
    <n v="13455"/>
    <s v="CA-2017-154102"/>
    <s v="United States"/>
    <s v="San Francisco"/>
    <s v="California"/>
    <n v="94109"/>
    <x v="1"/>
  </r>
  <r>
    <x v="4450"/>
    <x v="703"/>
    <d v="2016-06-26T00:00:00"/>
    <d v="2016-06-26T00:00:00"/>
    <s v="Same Day"/>
    <n v="36891"/>
    <n v="9"/>
    <n v="0"/>
    <n v="1807659"/>
    <s v="CA-2016-118101"/>
    <s v="United States"/>
    <s v="Roseville"/>
    <s v="Michigan"/>
    <n v="48066"/>
    <x v="0"/>
  </r>
  <r>
    <x v="4450"/>
    <x v="703"/>
    <d v="2016-06-26T00:00:00"/>
    <d v="2016-06-26T00:00:00"/>
    <s v="Same Day"/>
    <n v="802"/>
    <n v="1"/>
    <n v="0"/>
    <n v="37694"/>
    <s v="CA-2016-118101"/>
    <s v="United States"/>
    <s v="Roseville"/>
    <s v="Michigan"/>
    <n v="48066"/>
    <x v="0"/>
  </r>
  <r>
    <x v="4450"/>
    <x v="703"/>
    <d v="2016-06-26T00:00:00"/>
    <d v="2016-06-26T00:00:00"/>
    <s v="Same Day"/>
    <n v="17104"/>
    <n v="4"/>
    <n v="0"/>
    <n v="444704"/>
    <s v="CA-2016-118101"/>
    <s v="United States"/>
    <s v="Roseville"/>
    <s v="Michigan"/>
    <n v="48066"/>
    <x v="0"/>
  </r>
  <r>
    <x v="4451"/>
    <x v="703"/>
    <d v="2015-09-11T00:00:00"/>
    <d v="2015-09-18T00:00:00"/>
    <s v="Standard Class"/>
    <n v="3105"/>
    <n v="3"/>
    <n v="0"/>
    <n v="14904"/>
    <s v="CA-2015-125934"/>
    <s v="United States"/>
    <s v="Paterson"/>
    <s v="New Jersey"/>
    <n v="7501"/>
    <x v="2"/>
  </r>
  <r>
    <x v="4451"/>
    <x v="703"/>
    <d v="2015-09-11T00:00:00"/>
    <d v="2015-09-18T00:00:00"/>
    <s v="Standard Class"/>
    <n v="892"/>
    <n v="4"/>
    <n v="0"/>
    <n v="39248"/>
    <s v="CA-2015-125934"/>
    <s v="United States"/>
    <s v="Paterson"/>
    <s v="New Jersey"/>
    <n v="7501"/>
    <x v="2"/>
  </r>
  <r>
    <x v="4451"/>
    <x v="703"/>
    <d v="2015-09-11T00:00:00"/>
    <d v="2015-09-18T00:00:00"/>
    <s v="Standard Class"/>
    <n v="2096"/>
    <n v="4"/>
    <n v="0"/>
    <n v="96416"/>
    <s v="CA-2015-125934"/>
    <s v="United States"/>
    <s v="Paterson"/>
    <s v="New Jersey"/>
    <n v="7501"/>
    <x v="2"/>
  </r>
  <r>
    <x v="4451"/>
    <x v="703"/>
    <d v="2015-09-11T00:00:00"/>
    <d v="2015-09-18T00:00:00"/>
    <s v="Standard Class"/>
    <n v="11104"/>
    <n v="4"/>
    <n v="0"/>
    <n v="299808"/>
    <s v="CA-2015-125934"/>
    <s v="United States"/>
    <s v="Paterson"/>
    <s v="New Jersey"/>
    <n v="7501"/>
    <x v="2"/>
  </r>
  <r>
    <x v="4451"/>
    <x v="703"/>
    <d v="2015-09-11T00:00:00"/>
    <d v="2015-09-18T00:00:00"/>
    <s v="Standard Class"/>
    <n v="3888"/>
    <n v="6"/>
    <n v="0"/>
    <n v="186624"/>
    <s v="CA-2015-125934"/>
    <s v="United States"/>
    <s v="Paterson"/>
    <s v="New Jersey"/>
    <n v="7501"/>
    <x v="2"/>
  </r>
  <r>
    <x v="4452"/>
    <x v="704"/>
    <d v="2015-12-27T00:00:00"/>
    <d v="2015-12-31T00:00:00"/>
    <s v="Standard Class"/>
    <n v="113328"/>
    <n v="9"/>
    <n v="2"/>
    <n v="35415"/>
    <s v="CA-2015-117415"/>
    <s v="United States"/>
    <s v="Houston"/>
    <s v="Texas"/>
    <n v="77041"/>
    <x v="0"/>
  </r>
  <r>
    <x v="4452"/>
    <x v="704"/>
    <d v="2015-12-27T00:00:00"/>
    <d v="2015-12-31T00:00:00"/>
    <s v="Standard Class"/>
    <n v="5323992"/>
    <n v="3"/>
    <n v="32"/>
    <n v="-469764"/>
    <s v="CA-2015-117415"/>
    <s v="United States"/>
    <s v="Houston"/>
    <s v="Texas"/>
    <n v="77041"/>
    <x v="0"/>
  </r>
  <r>
    <x v="4452"/>
    <x v="704"/>
    <d v="2015-12-27T00:00:00"/>
    <d v="2015-12-31T00:00:00"/>
    <s v="Standard Class"/>
    <n v="212058"/>
    <n v="3"/>
    <n v="3"/>
    <n v="-15147"/>
    <s v="CA-2015-117415"/>
    <s v="United States"/>
    <s v="Houston"/>
    <s v="Texas"/>
    <n v="77041"/>
    <x v="0"/>
  </r>
  <r>
    <x v="4452"/>
    <x v="704"/>
    <d v="2015-12-27T00:00:00"/>
    <d v="2015-12-31T00:00:00"/>
    <s v="Standard Class"/>
    <n v="371168"/>
    <n v="4"/>
    <n v="2"/>
    <n v="417564"/>
    <s v="CA-2015-117415"/>
    <s v="United States"/>
    <s v="Houston"/>
    <s v="Texas"/>
    <n v="77041"/>
    <x v="0"/>
  </r>
  <r>
    <x v="4453"/>
    <x v="704"/>
    <d v="2017-10-12T00:00:00"/>
    <d v="2017-10-16T00:00:00"/>
    <s v="Standard Class"/>
    <n v="254604"/>
    <n v="14"/>
    <n v="3"/>
    <n v="-18186"/>
    <s v="CA-2017-152702"/>
    <s v="United States"/>
    <s v="Rockford"/>
    <s v="Illinois"/>
    <n v="61107"/>
    <x v="0"/>
  </r>
  <r>
    <x v="4454"/>
    <x v="704"/>
    <d v="2016-05-15T00:00:00"/>
    <d v="2016-05-20T00:00:00"/>
    <s v="Standard Class"/>
    <n v="51184"/>
    <n v="8"/>
    <n v="0"/>
    <n v="2405648"/>
    <s v="US-2016-146570"/>
    <s v="United States"/>
    <s v="Jackson"/>
    <s v="Mississippi"/>
    <n v="39212"/>
    <x v="3"/>
  </r>
  <r>
    <x v="4454"/>
    <x v="704"/>
    <d v="2016-05-15T00:00:00"/>
    <d v="2016-05-20T00:00:00"/>
    <s v="Standard Class"/>
    <n v="9196"/>
    <n v="4"/>
    <n v="0"/>
    <n v="257488"/>
    <s v="US-2016-146570"/>
    <s v="United States"/>
    <s v="Jackson"/>
    <s v="Mississippi"/>
    <n v="39212"/>
    <x v="3"/>
  </r>
  <r>
    <x v="4454"/>
    <x v="704"/>
    <d v="2016-05-15T00:00:00"/>
    <d v="2016-05-20T00:00:00"/>
    <s v="Standard Class"/>
    <n v="834"/>
    <n v="3"/>
    <n v="0"/>
    <n v="21684"/>
    <s v="US-2016-146570"/>
    <s v="United States"/>
    <s v="Jackson"/>
    <s v="Mississippi"/>
    <n v="39212"/>
    <x v="3"/>
  </r>
  <r>
    <x v="4455"/>
    <x v="704"/>
    <d v="2016-11-18T00:00:00"/>
    <d v="2016-11-22T00:00:00"/>
    <s v="Standard Class"/>
    <n v="6368"/>
    <n v="2"/>
    <n v="2"/>
    <n v="10348"/>
    <s v="CA-2016-119963"/>
    <s v="United States"/>
    <s v="Pasadena"/>
    <s v="Texas"/>
    <n v="77506"/>
    <x v="0"/>
  </r>
  <r>
    <x v="4455"/>
    <x v="704"/>
    <d v="2016-11-18T00:00:00"/>
    <d v="2016-11-22T00:00:00"/>
    <s v="Standard Class"/>
    <n v="48848"/>
    <n v="2"/>
    <n v="2"/>
    <n v="158756"/>
    <s v="CA-2016-119963"/>
    <s v="United States"/>
    <s v="Pasadena"/>
    <s v="Texas"/>
    <n v="77506"/>
    <x v="0"/>
  </r>
  <r>
    <x v="4455"/>
    <x v="704"/>
    <d v="2016-11-18T00:00:00"/>
    <d v="2016-11-22T00:00:00"/>
    <s v="Standard Class"/>
    <n v="19648"/>
    <n v="2"/>
    <n v="2"/>
    <n v="66312"/>
    <s v="CA-2016-119963"/>
    <s v="United States"/>
    <s v="Pasadena"/>
    <s v="Texas"/>
    <n v="77506"/>
    <x v="0"/>
  </r>
  <r>
    <x v="4455"/>
    <x v="704"/>
    <d v="2016-11-18T00:00:00"/>
    <d v="2016-11-22T00:00:00"/>
    <s v="Standard Class"/>
    <n v="255108"/>
    <n v="6"/>
    <n v="3"/>
    <n v="-18222"/>
    <s v="CA-2016-119963"/>
    <s v="United States"/>
    <s v="Pasadena"/>
    <s v="Texas"/>
    <n v="77506"/>
    <x v="0"/>
  </r>
  <r>
    <x v="4456"/>
    <x v="704"/>
    <d v="2016-09-26T00:00:00"/>
    <d v="2016-09-30T00:00:00"/>
    <s v="Standard Class"/>
    <n v="23688"/>
    <n v="6"/>
    <n v="0"/>
    <n v="663264"/>
    <s v="CA-2016-169957"/>
    <s v="United States"/>
    <s v="Covington"/>
    <s v="Washington"/>
    <n v="98042"/>
    <x v="1"/>
  </r>
  <r>
    <x v="4456"/>
    <x v="704"/>
    <d v="2016-09-26T00:00:00"/>
    <d v="2016-09-30T00:00:00"/>
    <s v="Standard Class"/>
    <n v="299"/>
    <n v="5"/>
    <n v="0"/>
    <n v="14651"/>
    <s v="CA-2016-169957"/>
    <s v="United States"/>
    <s v="Covington"/>
    <s v="Washington"/>
    <n v="98042"/>
    <x v="1"/>
  </r>
  <r>
    <x v="4456"/>
    <x v="704"/>
    <d v="2016-09-26T00:00:00"/>
    <d v="2016-09-30T00:00:00"/>
    <s v="Standard Class"/>
    <n v="1000"/>
    <n v="4"/>
    <n v="0"/>
    <n v="210"/>
    <s v="CA-2016-169957"/>
    <s v="United States"/>
    <s v="Covington"/>
    <s v="Washington"/>
    <n v="98042"/>
    <x v="1"/>
  </r>
  <r>
    <x v="4457"/>
    <x v="704"/>
    <d v="2015-11-27T00:00:00"/>
    <d v="2015-12-01T00:00:00"/>
    <s v="Standard Class"/>
    <n v="10797"/>
    <n v="3"/>
    <n v="0"/>
    <n v="226737"/>
    <s v="CA-2015-125234"/>
    <s v="United States"/>
    <s v="Los Angeles"/>
    <s v="California"/>
    <n v="90049"/>
    <x v="1"/>
  </r>
  <r>
    <x v="4457"/>
    <x v="704"/>
    <d v="2015-11-27T00:00:00"/>
    <d v="2015-12-01T00:00:00"/>
    <s v="Standard Class"/>
    <n v="11382"/>
    <n v="3"/>
    <n v="0"/>
    <n v="534954"/>
    <s v="CA-2015-125234"/>
    <s v="United States"/>
    <s v="Los Angeles"/>
    <s v="California"/>
    <n v="90049"/>
    <x v="1"/>
  </r>
  <r>
    <x v="4458"/>
    <x v="704"/>
    <d v="2014-05-06T00:00:00"/>
    <d v="2014-05-11T00:00:00"/>
    <s v="Standard Class"/>
    <n v="578"/>
    <n v="2"/>
    <n v="0"/>
    <n v="27166"/>
    <s v="US-2014-154879"/>
    <s v="United States"/>
    <s v="Los Angeles"/>
    <s v="California"/>
    <n v="90004"/>
    <x v="1"/>
  </r>
  <r>
    <x v="4458"/>
    <x v="704"/>
    <d v="2014-05-06T00:00:00"/>
    <d v="2014-05-11T00:00:00"/>
    <s v="Standard Class"/>
    <n v="10794"/>
    <n v="6"/>
    <n v="0"/>
    <n v="302232"/>
    <s v="US-2014-154879"/>
    <s v="United States"/>
    <s v="Los Angeles"/>
    <s v="California"/>
    <n v="90004"/>
    <x v="1"/>
  </r>
  <r>
    <x v="4459"/>
    <x v="705"/>
    <d v="2015-10-11T00:00:00"/>
    <d v="2015-10-18T00:00:00"/>
    <s v="Standard Class"/>
    <n v="9575775"/>
    <n v="5"/>
    <n v="45"/>
    <n v="-383031"/>
    <s v="US-2015-108966"/>
    <s v="United States"/>
    <s v="Fort Lauderdale"/>
    <s v="Florida"/>
    <n v="33311"/>
    <x v="3"/>
  </r>
  <r>
    <x v="4459"/>
    <x v="705"/>
    <d v="2015-10-11T00:00:00"/>
    <d v="2015-10-18T00:00:00"/>
    <s v="Standard Class"/>
    <n v="22368"/>
    <n v="2"/>
    <n v="2"/>
    <n v="25164"/>
    <s v="US-2015-108966"/>
    <s v="United States"/>
    <s v="Fort Lauderdale"/>
    <s v="Florida"/>
    <n v="33311"/>
    <x v="3"/>
  </r>
  <r>
    <x v="4460"/>
    <x v="705"/>
    <d v="2015-12-04T00:00:00"/>
    <d v="2015-12-10T00:00:00"/>
    <s v="Standard Class"/>
    <n v="2844"/>
    <n v="3"/>
    <n v="0"/>
    <n v="11376"/>
    <s v="CA-2015-161718"/>
    <s v="United States"/>
    <s v="Hempstead"/>
    <s v="New York"/>
    <n v="11550"/>
    <x v="2"/>
  </r>
  <r>
    <x v="4460"/>
    <x v="705"/>
    <d v="2015-12-04T00:00:00"/>
    <d v="2015-12-10T00:00:00"/>
    <s v="Standard Class"/>
    <n v="36441"/>
    <n v="5"/>
    <n v="1"/>
    <n v="8098"/>
    <s v="CA-2015-161718"/>
    <s v="United States"/>
    <s v="Hempstead"/>
    <s v="New York"/>
    <n v="11550"/>
    <x v="2"/>
  </r>
  <r>
    <x v="4460"/>
    <x v="705"/>
    <d v="2015-12-04T00:00:00"/>
    <d v="2015-12-10T00:00:00"/>
    <s v="Standard Class"/>
    <n v="3996"/>
    <n v="4"/>
    <n v="0"/>
    <n v="103896"/>
    <s v="CA-2015-161718"/>
    <s v="United States"/>
    <s v="Hempstead"/>
    <s v="New York"/>
    <n v="11550"/>
    <x v="2"/>
  </r>
  <r>
    <x v="4460"/>
    <x v="705"/>
    <d v="2015-12-04T00:00:00"/>
    <d v="2015-12-10T00:00:00"/>
    <s v="Standard Class"/>
    <n v="361764"/>
    <n v="2"/>
    <n v="1"/>
    <n v="683332"/>
    <s v="CA-2015-161718"/>
    <s v="United States"/>
    <s v="Hempstead"/>
    <s v="New York"/>
    <n v="11550"/>
    <x v="2"/>
  </r>
  <r>
    <x v="4461"/>
    <x v="705"/>
    <d v="2017-09-09T00:00:00"/>
    <d v="2017-09-14T00:00:00"/>
    <s v="Standard Class"/>
    <n v="8832"/>
    <n v="3"/>
    <n v="2"/>
    <n v="-19872"/>
    <s v="CA-2017-147228"/>
    <s v="United States"/>
    <s v="Columbia"/>
    <s v="Tennessee"/>
    <n v="38401"/>
    <x v="3"/>
  </r>
  <r>
    <x v="4461"/>
    <x v="705"/>
    <d v="2017-09-09T00:00:00"/>
    <d v="2017-09-14T00:00:00"/>
    <s v="Standard Class"/>
    <n v="177536"/>
    <n v="4"/>
    <n v="2"/>
    <n v="621376"/>
    <s v="CA-2017-147228"/>
    <s v="United States"/>
    <s v="Columbia"/>
    <s v="Tennessee"/>
    <n v="38401"/>
    <x v="3"/>
  </r>
  <r>
    <x v="4461"/>
    <x v="705"/>
    <d v="2017-09-09T00:00:00"/>
    <d v="2017-09-14T00:00:00"/>
    <s v="Standard Class"/>
    <n v="25848"/>
    <n v="2"/>
    <n v="2"/>
    <n v="-3231"/>
    <s v="CA-2017-147228"/>
    <s v="United States"/>
    <s v="Columbia"/>
    <s v="Tennessee"/>
    <n v="38401"/>
    <x v="3"/>
  </r>
  <r>
    <x v="4461"/>
    <x v="705"/>
    <d v="2017-09-09T00:00:00"/>
    <d v="2017-09-14T00:00:00"/>
    <s v="Standard Class"/>
    <n v="14136"/>
    <n v="3"/>
    <n v="2"/>
    <n v="42408"/>
    <s v="CA-2017-147228"/>
    <s v="United States"/>
    <s v="Columbia"/>
    <s v="Tennessee"/>
    <n v="38401"/>
    <x v="3"/>
  </r>
  <r>
    <x v="4462"/>
    <x v="705"/>
    <d v="2017-01-14T00:00:00"/>
    <d v="2017-01-19T00:00:00"/>
    <s v="Standard Class"/>
    <n v="1549"/>
    <n v="5"/>
    <n v="0"/>
    <n v="69705"/>
    <s v="CA-2017-149076"/>
    <s v="United States"/>
    <s v="Los Angeles"/>
    <s v="California"/>
    <n v="90036"/>
    <x v="1"/>
  </r>
  <r>
    <x v="4463"/>
    <x v="705"/>
    <d v="2017-12-01T00:00:00"/>
    <d v="2017-12-08T00:00:00"/>
    <s v="Standard Class"/>
    <n v="4186"/>
    <n v="7"/>
    <n v="0"/>
    <n v="18837"/>
    <s v="CA-2017-166926"/>
    <s v="United States"/>
    <s v="Seattle"/>
    <s v="Washington"/>
    <n v="98105"/>
    <x v="1"/>
  </r>
  <r>
    <x v="4463"/>
    <x v="705"/>
    <d v="2017-12-01T00:00:00"/>
    <d v="2017-12-08T00:00:00"/>
    <s v="Standard Class"/>
    <n v="14196"/>
    <n v="2"/>
    <n v="0"/>
    <n v="411684"/>
    <s v="CA-2017-166926"/>
    <s v="United States"/>
    <s v="Seattle"/>
    <s v="Washington"/>
    <n v="98105"/>
    <x v="1"/>
  </r>
  <r>
    <x v="4464"/>
    <x v="705"/>
    <d v="2017-04-23T00:00:00"/>
    <d v="2017-04-26T00:00:00"/>
    <s v="First Class"/>
    <n v="18688"/>
    <n v="2"/>
    <n v="2"/>
    <n v="7008"/>
    <s v="CA-2017-101700"/>
    <s v="United States"/>
    <s v="Greeley"/>
    <s v="Colorado"/>
    <n v="80634"/>
    <x v="1"/>
  </r>
  <r>
    <x v="4464"/>
    <x v="705"/>
    <d v="2017-04-23T00:00:00"/>
    <d v="2017-04-26T00:00:00"/>
    <s v="First Class"/>
    <n v="11664"/>
    <n v="3"/>
    <n v="2"/>
    <n v="33534"/>
    <s v="CA-2017-101700"/>
    <s v="United States"/>
    <s v="Greeley"/>
    <s v="Colorado"/>
    <n v="80634"/>
    <x v="1"/>
  </r>
  <r>
    <x v="4465"/>
    <x v="706"/>
    <d v="2016-03-26T00:00:00"/>
    <d v="2016-03-30T00:00:00"/>
    <s v="Standard Class"/>
    <n v="45995"/>
    <n v="5"/>
    <n v="0"/>
    <n v="18398"/>
    <s v="CA-2016-123666"/>
    <s v="United States"/>
    <s v="New York City"/>
    <s v="New York"/>
    <n v="10011"/>
    <x v="2"/>
  </r>
  <r>
    <x v="4466"/>
    <x v="706"/>
    <d v="2016-04-21T00:00:00"/>
    <d v="2016-04-26T00:00:00"/>
    <s v="Standard Class"/>
    <n v="102336"/>
    <n v="4"/>
    <n v="2"/>
    <n v="-12792"/>
    <s v="US-2016-103646"/>
    <s v="United States"/>
    <s v="Chicago"/>
    <s v="Illinois"/>
    <n v="60623"/>
    <x v="0"/>
  </r>
  <r>
    <x v="4466"/>
    <x v="706"/>
    <d v="2016-04-21T00:00:00"/>
    <d v="2016-04-26T00:00:00"/>
    <s v="Standard Class"/>
    <n v="48792"/>
    <n v="3"/>
    <n v="8"/>
    <n v="-1268592"/>
    <s v="US-2016-103646"/>
    <s v="United States"/>
    <s v="Chicago"/>
    <s v="Illinois"/>
    <n v="60623"/>
    <x v="0"/>
  </r>
  <r>
    <x v="4466"/>
    <x v="706"/>
    <d v="2016-04-21T00:00:00"/>
    <d v="2016-04-26T00:00:00"/>
    <s v="Standard Class"/>
    <n v="44848"/>
    <n v="8"/>
    <n v="8"/>
    <n v="-67272"/>
    <s v="US-2016-103646"/>
    <s v="United States"/>
    <s v="Chicago"/>
    <s v="Illinois"/>
    <n v="60623"/>
    <x v="0"/>
  </r>
  <r>
    <x v="4467"/>
    <x v="706"/>
    <d v="2014-10-13T00:00:00"/>
    <d v="2014-10-17T00:00:00"/>
    <s v="Standard Class"/>
    <n v="7752"/>
    <n v="3"/>
    <n v="2"/>
    <n v="28101"/>
    <s v="CA-2014-123316"/>
    <s v="United States"/>
    <s v="Mount Vernon"/>
    <s v="New York"/>
    <n v="10550"/>
    <x v="2"/>
  </r>
  <r>
    <x v="4468"/>
    <x v="706"/>
    <d v="2016-10-09T00:00:00"/>
    <d v="2016-10-11T00:00:00"/>
    <s v="Second Class"/>
    <n v="19136"/>
    <n v="4"/>
    <n v="2"/>
    <n v="598"/>
    <s v="US-2016-128909"/>
    <s v="United States"/>
    <s v="Philadelphia"/>
    <s v="Pennsylvania"/>
    <n v="19143"/>
    <x v="2"/>
  </r>
  <r>
    <x v="4468"/>
    <x v="706"/>
    <d v="2016-10-09T00:00:00"/>
    <d v="2016-10-11T00:00:00"/>
    <s v="Second Class"/>
    <n v="332832"/>
    <n v="4"/>
    <n v="2"/>
    <n v="-249624"/>
    <s v="US-2016-128909"/>
    <s v="United States"/>
    <s v="Philadelphia"/>
    <s v="Pennsylvania"/>
    <n v="19143"/>
    <x v="2"/>
  </r>
  <r>
    <x v="4469"/>
    <x v="706"/>
    <d v="2017-02-06T00:00:00"/>
    <d v="2017-02-12T00:00:00"/>
    <s v="Standard Class"/>
    <n v="22746"/>
    <n v="6"/>
    <n v="0"/>
    <n v="659634"/>
    <s v="US-2017-101840"/>
    <s v="United States"/>
    <s v="New York City"/>
    <s v="New York"/>
    <n v="10024"/>
    <x v="2"/>
  </r>
  <r>
    <x v="4469"/>
    <x v="706"/>
    <d v="2017-02-06T00:00:00"/>
    <d v="2017-02-12T00:00:00"/>
    <s v="Standard Class"/>
    <n v="4624"/>
    <n v="4"/>
    <n v="2"/>
    <n v="15606"/>
    <s v="US-2017-101840"/>
    <s v="United States"/>
    <s v="New York City"/>
    <s v="New York"/>
    <n v="10024"/>
    <x v="2"/>
  </r>
  <r>
    <x v="4470"/>
    <x v="706"/>
    <d v="2016-03-14T00:00:00"/>
    <d v="2016-03-19T00:00:00"/>
    <s v="Standard Class"/>
    <n v="1674"/>
    <n v="2"/>
    <n v="0"/>
    <n v="43524"/>
    <s v="CA-2016-102134"/>
    <s v="United States"/>
    <s v="Green Bay"/>
    <s v="Wisconsin"/>
    <n v="54302"/>
    <x v="0"/>
  </r>
  <r>
    <x v="4471"/>
    <x v="707"/>
    <d v="2017-09-09T00:00:00"/>
    <d v="2017-09-13T00:00:00"/>
    <s v="Standard Class"/>
    <n v="141372"/>
    <n v="2"/>
    <n v="3"/>
    <n v="-484704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3036"/>
    <n v="2"/>
    <n v="7"/>
    <n v="-23276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4503"/>
    <n v="1"/>
    <n v="7"/>
    <n v="-36024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4672"/>
    <n v="1"/>
    <n v="2"/>
    <n v="15768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9588"/>
    <n v="3"/>
    <n v="2"/>
    <n v="28764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17024"/>
    <n v="2"/>
    <n v="2"/>
    <n v="17024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258696"/>
    <n v="3"/>
    <n v="2"/>
    <n v="64674"/>
    <s v="US-2017-118087"/>
    <s v="United States"/>
    <s v="Philadelphia"/>
    <s v="Pennsylvania"/>
    <n v="19134"/>
    <x v="2"/>
  </r>
  <r>
    <x v="4471"/>
    <x v="707"/>
    <d v="2017-09-09T00:00:00"/>
    <d v="2017-09-13T00:00:00"/>
    <s v="Standard Class"/>
    <n v="1931958"/>
    <n v="7"/>
    <n v="4"/>
    <n v="-3863916"/>
    <s v="US-2017-118087"/>
    <s v="United States"/>
    <s v="Philadelphia"/>
    <s v="Pennsylvania"/>
    <n v="19134"/>
    <x v="2"/>
  </r>
  <r>
    <x v="4472"/>
    <x v="707"/>
    <d v="2015-09-14T00:00:00"/>
    <d v="2015-09-18T00:00:00"/>
    <s v="Standard Class"/>
    <n v="170136"/>
    <n v="3"/>
    <n v="2"/>
    <n v="-85068"/>
    <s v="CA-2015-131597"/>
    <s v="United States"/>
    <s v="Los Angeles"/>
    <s v="California"/>
    <n v="90045"/>
    <x v="1"/>
  </r>
  <r>
    <x v="4473"/>
    <x v="707"/>
    <d v="2017-09-07T00:00:00"/>
    <d v="2017-09-11T00:00:00"/>
    <s v="Standard Class"/>
    <n v="47808"/>
    <n v="8"/>
    <n v="0"/>
    <n v="1338624"/>
    <s v="CA-2017-148929"/>
    <s v="United States"/>
    <s v="New York City"/>
    <s v="New York"/>
    <n v="10011"/>
    <x v="2"/>
  </r>
  <r>
    <x v="4474"/>
    <x v="707"/>
    <d v="2014-12-30T00:00:00"/>
    <d v="2015-01-01T00:00:00"/>
    <s v="Second Class"/>
    <n v="12984"/>
    <n v="3"/>
    <n v="2"/>
    <n v="47067"/>
    <s v="CA-2014-104738"/>
    <s v="United States"/>
    <s v="Laredo"/>
    <s v="Texas"/>
    <n v="78041"/>
    <x v="0"/>
  </r>
  <r>
    <x v="4474"/>
    <x v="707"/>
    <d v="2014-12-30T00:00:00"/>
    <d v="2015-01-01T00:00:00"/>
    <s v="Second Class"/>
    <n v="217584"/>
    <n v="2"/>
    <n v="2"/>
    <n v="190386"/>
    <s v="CA-2014-104738"/>
    <s v="United States"/>
    <s v="Laredo"/>
    <s v="Texas"/>
    <n v="78041"/>
    <x v="0"/>
  </r>
  <r>
    <x v="4474"/>
    <x v="707"/>
    <d v="2014-12-30T00:00:00"/>
    <d v="2015-01-01T00:00:00"/>
    <s v="Second Class"/>
    <n v="328776"/>
    <n v="3"/>
    <n v="2"/>
    <n v="287679"/>
    <s v="CA-2014-104738"/>
    <s v="United States"/>
    <s v="Laredo"/>
    <s v="Texas"/>
    <n v="78041"/>
    <x v="0"/>
  </r>
  <r>
    <x v="4474"/>
    <x v="707"/>
    <d v="2014-12-30T00:00:00"/>
    <d v="2015-01-01T00:00:00"/>
    <s v="Second Class"/>
    <n v="2286"/>
    <n v="3"/>
    <n v="8"/>
    <n v="-36576"/>
    <s v="CA-2014-104738"/>
    <s v="United States"/>
    <s v="Laredo"/>
    <s v="Texas"/>
    <n v="78041"/>
    <x v="0"/>
  </r>
  <r>
    <x v="4474"/>
    <x v="707"/>
    <d v="2014-12-30T00:00:00"/>
    <d v="2015-01-01T00:00:00"/>
    <s v="Second Class"/>
    <n v="47984"/>
    <n v="2"/>
    <n v="2"/>
    <n v="143952"/>
    <s v="CA-2014-104738"/>
    <s v="United States"/>
    <s v="Laredo"/>
    <s v="Texas"/>
    <n v="78041"/>
    <x v="0"/>
  </r>
  <r>
    <x v="4475"/>
    <x v="707"/>
    <d v="2017-08-27T00:00:00"/>
    <d v="2017-08-30T00:00:00"/>
    <s v="First Class"/>
    <n v="2896"/>
    <n v="1"/>
    <n v="2"/>
    <n v="9774"/>
    <s v="US-2017-162208"/>
    <s v="United States"/>
    <s v="Tampa"/>
    <s v="Florida"/>
    <n v="33614"/>
    <x v="3"/>
  </r>
  <r>
    <x v="4476"/>
    <x v="707"/>
    <d v="2016-12-08T00:00:00"/>
    <d v="2016-12-14T00:00:00"/>
    <s v="Standard Class"/>
    <n v="856"/>
    <n v="2"/>
    <n v="0"/>
    <n v="24824"/>
    <s v="CA-2016-131289"/>
    <s v="United States"/>
    <s v="San Francisco"/>
    <s v="California"/>
    <n v="94110"/>
    <x v="1"/>
  </r>
  <r>
    <x v="4476"/>
    <x v="707"/>
    <d v="2016-12-08T00:00:00"/>
    <d v="2016-12-14T00:00:00"/>
    <s v="Standard Class"/>
    <n v="4536"/>
    <n v="7"/>
    <n v="0"/>
    <n v="217728"/>
    <s v="CA-2016-131289"/>
    <s v="United States"/>
    <s v="San Francisco"/>
    <s v="California"/>
    <n v="94110"/>
    <x v="1"/>
  </r>
  <r>
    <x v="4476"/>
    <x v="707"/>
    <d v="2016-12-08T00:00:00"/>
    <d v="2016-12-14T00:00:00"/>
    <s v="Standard Class"/>
    <n v="1421664"/>
    <n v="6"/>
    <n v="2"/>
    <n v="-1954788"/>
    <s v="CA-2016-131289"/>
    <s v="United States"/>
    <s v="San Francisco"/>
    <s v="California"/>
    <n v="94110"/>
    <x v="1"/>
  </r>
  <r>
    <x v="4477"/>
    <x v="707"/>
    <d v="2014-09-08T00:00:00"/>
    <d v="2014-09-12T00:00:00"/>
    <s v="Standard Class"/>
    <n v="1678"/>
    <n v="2"/>
    <n v="0"/>
    <n v="4195"/>
    <s v="CA-2014-123127"/>
    <s v="United States"/>
    <s v="Long Beach"/>
    <s v="New York"/>
    <n v="11561"/>
    <x v="2"/>
  </r>
  <r>
    <x v="4478"/>
    <x v="707"/>
    <d v="2015-01-06T00:00:00"/>
    <d v="2015-01-12T00:00:00"/>
    <s v="Standard Class"/>
    <n v="296"/>
    <n v="5"/>
    <n v="2"/>
    <n v="925"/>
    <s v="CA-2015-149636"/>
    <s v="United States"/>
    <s v="Colorado Springs"/>
    <s v="Colorado"/>
    <n v="80906"/>
    <x v="1"/>
  </r>
  <r>
    <x v="4478"/>
    <x v="707"/>
    <d v="2015-01-06T00:00:00"/>
    <d v="2015-01-12T00:00:00"/>
    <s v="Standard Class"/>
    <n v="1938"/>
    <n v="2"/>
    <n v="7"/>
    <n v="-13566"/>
    <s v="CA-2015-149636"/>
    <s v="United States"/>
    <s v="Colorado Springs"/>
    <s v="Colorado"/>
    <n v="80906"/>
    <x v="1"/>
  </r>
  <r>
    <x v="4479"/>
    <x v="707"/>
    <d v="2017-11-13T00:00:00"/>
    <d v="2017-11-16T00:00:00"/>
    <s v="Second Class"/>
    <n v="436"/>
    <n v="4"/>
    <n v="0"/>
    <n v="12208"/>
    <s v="CA-2017-112844"/>
    <s v="United States"/>
    <s v="Buffalo"/>
    <s v="New York"/>
    <n v="14215"/>
    <x v="2"/>
  </r>
  <r>
    <x v="4479"/>
    <x v="707"/>
    <d v="2017-11-13T00:00:00"/>
    <d v="2017-11-16T00:00:00"/>
    <s v="Second Class"/>
    <n v="15495"/>
    <n v="3"/>
    <n v="0"/>
    <n v="3099"/>
    <s v="CA-2017-112844"/>
    <s v="United States"/>
    <s v="Buffalo"/>
    <s v="New York"/>
    <n v="14215"/>
    <x v="2"/>
  </r>
  <r>
    <x v="4480"/>
    <x v="708"/>
    <d v="2015-05-31T00:00:00"/>
    <d v="2015-06-02T00:00:00"/>
    <s v="First Class"/>
    <n v="5838"/>
    <n v="7"/>
    <n v="0"/>
    <n v="26271"/>
    <s v="CA-2015-124919"/>
    <s v="United States"/>
    <s v="San Jose"/>
    <s v="California"/>
    <n v="95123"/>
    <x v="1"/>
  </r>
  <r>
    <x v="4480"/>
    <x v="708"/>
    <d v="2015-05-31T00:00:00"/>
    <d v="2015-06-02T00:00:00"/>
    <s v="First Class"/>
    <n v="10552"/>
    <n v="4"/>
    <n v="0"/>
    <n v="485392"/>
    <s v="CA-2015-124919"/>
    <s v="United States"/>
    <s v="San Jose"/>
    <s v="California"/>
    <n v="95123"/>
    <x v="1"/>
  </r>
  <r>
    <x v="4480"/>
    <x v="708"/>
    <d v="2015-05-31T00:00:00"/>
    <d v="2015-06-02T00:00:00"/>
    <s v="First Class"/>
    <n v="8088"/>
    <n v="6"/>
    <n v="0"/>
    <n v="210288"/>
    <s v="CA-2015-124919"/>
    <s v="United States"/>
    <s v="San Jose"/>
    <s v="California"/>
    <n v="95123"/>
    <x v="1"/>
  </r>
  <r>
    <x v="4481"/>
    <x v="708"/>
    <d v="2014-04-16T00:00:00"/>
    <d v="2014-04-20T00:00:00"/>
    <s v="Standard Class"/>
    <n v="39072"/>
    <n v="6"/>
    <n v="2"/>
    <n v="9768"/>
    <s v="CA-2014-155208"/>
    <s v="United States"/>
    <s v="Wilmington"/>
    <s v="North Carolina"/>
    <n v="28403"/>
    <x v="3"/>
  </r>
  <r>
    <x v="4482"/>
    <x v="708"/>
    <d v="2016-03-14T00:00:00"/>
    <d v="2016-03-20T00:00:00"/>
    <s v="Standard Class"/>
    <n v="41904"/>
    <n v="6"/>
    <n v="2"/>
    <n v="141426"/>
    <s v="CA-2016-133802"/>
    <s v="United States"/>
    <s v="Redwood City"/>
    <s v="California"/>
    <n v="94061"/>
    <x v="1"/>
  </r>
  <r>
    <x v="4483"/>
    <x v="708"/>
    <d v="2014-08-05T00:00:00"/>
    <d v="2014-08-11T00:00:00"/>
    <s v="Standard Class"/>
    <n v="13599"/>
    <n v="1"/>
    <n v="0"/>
    <n v="367173"/>
    <s v="CA-2014-110065"/>
    <s v="United States"/>
    <s v="New York City"/>
    <s v="New York"/>
    <n v="10009"/>
    <x v="2"/>
  </r>
  <r>
    <x v="4483"/>
    <x v="708"/>
    <d v="2014-08-05T00:00:00"/>
    <d v="2014-08-11T00:00:00"/>
    <s v="Standard Class"/>
    <n v="1596"/>
    <n v="7"/>
    <n v="0"/>
    <n v="70224"/>
    <s v="CA-2014-110065"/>
    <s v="United States"/>
    <s v="New York City"/>
    <s v="New York"/>
    <n v="10009"/>
    <x v="2"/>
  </r>
  <r>
    <x v="4484"/>
    <x v="708"/>
    <d v="2016-12-09T00:00:00"/>
    <d v="2016-12-12T00:00:00"/>
    <s v="First Class"/>
    <n v="27392"/>
    <n v="8"/>
    <n v="2"/>
    <n v="99296"/>
    <s v="CA-2016-149503"/>
    <s v="United States"/>
    <s v="Stockton"/>
    <s v="California"/>
    <n v="95207"/>
    <x v="1"/>
  </r>
  <r>
    <x v="4485"/>
    <x v="708"/>
    <d v="2016-11-12T00:00:00"/>
    <d v="2016-11-13T00:00:00"/>
    <s v="First Class"/>
    <n v="22752"/>
    <n v="6"/>
    <n v="6"/>
    <n v="-8532"/>
    <s v="CA-2016-149349"/>
    <s v="United States"/>
    <s v="Chicago"/>
    <s v="Illinois"/>
    <n v="60623"/>
    <x v="0"/>
  </r>
  <r>
    <x v="4486"/>
    <x v="708"/>
    <d v="2016-08-14T00:00:00"/>
    <d v="2016-08-18T00:00:00"/>
    <s v="Standard Class"/>
    <n v="259896"/>
    <n v="2"/>
    <n v="4"/>
    <n v="-563108"/>
    <s v="CA-2016-136770"/>
    <s v="United States"/>
    <s v="Akron"/>
    <s v="Ohio"/>
    <n v="44312"/>
    <x v="2"/>
  </r>
  <r>
    <x v="4486"/>
    <x v="708"/>
    <d v="2016-08-14T00:00:00"/>
    <d v="2016-08-18T00:00:00"/>
    <s v="Standard Class"/>
    <n v="247188"/>
    <n v="2"/>
    <n v="4"/>
    <n v="-494376"/>
    <s v="CA-2016-136770"/>
    <s v="United States"/>
    <s v="Akron"/>
    <s v="Ohio"/>
    <n v="44312"/>
    <x v="2"/>
  </r>
  <r>
    <x v="4486"/>
    <x v="708"/>
    <d v="2016-08-14T00:00:00"/>
    <d v="2016-08-18T00:00:00"/>
    <s v="Standard Class"/>
    <n v="27996"/>
    <n v="5"/>
    <n v="2"/>
    <n v="48993"/>
    <s v="CA-2016-136770"/>
    <s v="United States"/>
    <s v="Akron"/>
    <s v="Ohio"/>
    <n v="44312"/>
    <x v="2"/>
  </r>
  <r>
    <x v="4487"/>
    <x v="708"/>
    <d v="2016-03-08T00:00:00"/>
    <d v="2016-03-13T00:00:00"/>
    <s v="Standard Class"/>
    <n v="207144"/>
    <n v="3"/>
    <n v="1"/>
    <n v="483336"/>
    <s v="US-2016-140172"/>
    <s v="United States"/>
    <s v="Jackson"/>
    <s v="Michigan"/>
    <n v="49201"/>
    <x v="0"/>
  </r>
  <r>
    <x v="4487"/>
    <x v="708"/>
    <d v="2016-03-08T00:00:00"/>
    <d v="2016-03-13T00:00:00"/>
    <s v="Standard Class"/>
    <n v="139"/>
    <n v="5"/>
    <n v="0"/>
    <n v="3753"/>
    <s v="US-2016-140172"/>
    <s v="United States"/>
    <s v="Jackson"/>
    <s v="Michigan"/>
    <n v="49201"/>
    <x v="0"/>
  </r>
  <r>
    <x v="4488"/>
    <x v="708"/>
    <d v="2014-11-03T00:00:00"/>
    <d v="2014-11-07T00:00:00"/>
    <s v="Standard Class"/>
    <n v="8997"/>
    <n v="3"/>
    <n v="0"/>
    <n v="188937"/>
    <s v="US-2014-124625"/>
    <s v="United States"/>
    <s v="Omaha"/>
    <s v="Nebraska"/>
    <n v="68104"/>
    <x v="0"/>
  </r>
  <r>
    <x v="4489"/>
    <x v="709"/>
    <d v="2014-12-28T00:00:00"/>
    <d v="2014-12-30T00:00:00"/>
    <s v="First Class"/>
    <n v="99136"/>
    <n v="4"/>
    <n v="2"/>
    <n v="86744"/>
    <s v="CA-2014-164259"/>
    <s v="United States"/>
    <s v="Philadelphia"/>
    <s v="Pennsylvania"/>
    <n v="19143"/>
    <x v="2"/>
  </r>
  <r>
    <x v="4490"/>
    <x v="709"/>
    <d v="2017-03-04T00:00:00"/>
    <d v="2017-03-09T00:00:00"/>
    <s v="Standard Class"/>
    <n v="932"/>
    <n v="4"/>
    <n v="0"/>
    <n v="27028"/>
    <s v="CA-2017-110478"/>
    <s v="United States"/>
    <s v="Los Angeles"/>
    <s v="California"/>
    <n v="90045"/>
    <x v="1"/>
  </r>
  <r>
    <x v="4490"/>
    <x v="709"/>
    <d v="2017-03-04T00:00:00"/>
    <d v="2017-03-09T00:00:00"/>
    <s v="Standard Class"/>
    <n v="1525"/>
    <n v="1"/>
    <n v="0"/>
    <n v="7015"/>
    <s v="CA-2017-110478"/>
    <s v="United States"/>
    <s v="Los Angeles"/>
    <s v="California"/>
    <n v="90045"/>
    <x v="1"/>
  </r>
  <r>
    <x v="4491"/>
    <x v="709"/>
    <d v="2016-11-24T00:00:00"/>
    <d v="2016-11-30T00:00:00"/>
    <s v="Standard Class"/>
    <n v="6599"/>
    <n v="2"/>
    <n v="0"/>
    <n v="217767"/>
    <s v="US-2016-163881"/>
    <s v="United States"/>
    <s v="Los Angeles"/>
    <s v="California"/>
    <n v="90036"/>
    <x v="1"/>
  </r>
  <r>
    <x v="4491"/>
    <x v="709"/>
    <d v="2016-11-24T00:00:00"/>
    <d v="2016-11-30T00:00:00"/>
    <s v="Standard Class"/>
    <n v="1684752"/>
    <n v="6"/>
    <n v="2"/>
    <n v="210594"/>
    <s v="US-2016-163881"/>
    <s v="United States"/>
    <s v="Los Angeles"/>
    <s v="California"/>
    <n v="90036"/>
    <x v="1"/>
  </r>
  <r>
    <x v="4491"/>
    <x v="709"/>
    <d v="2016-11-24T00:00:00"/>
    <d v="2016-11-30T00:00:00"/>
    <s v="Standard Class"/>
    <n v="55992"/>
    <n v="8"/>
    <n v="0"/>
    <n v="1903728"/>
    <s v="US-2016-163881"/>
    <s v="United States"/>
    <s v="Los Angeles"/>
    <s v="California"/>
    <n v="90036"/>
    <x v="1"/>
  </r>
  <r>
    <x v="4492"/>
    <x v="709"/>
    <d v="2015-09-05T00:00:00"/>
    <d v="2015-09-10T00:00:00"/>
    <s v="Standard Class"/>
    <n v="616"/>
    <n v="2"/>
    <n v="0"/>
    <n v="29568"/>
    <s v="CA-2015-105158"/>
    <s v="United States"/>
    <s v="Rochester"/>
    <s v="Minnesota"/>
    <n v="55901"/>
    <x v="0"/>
  </r>
  <r>
    <x v="4492"/>
    <x v="709"/>
    <d v="2015-09-05T00:00:00"/>
    <d v="2015-09-10T00:00:00"/>
    <s v="Standard Class"/>
    <n v="3684"/>
    <n v="3"/>
    <n v="0"/>
    <n v="173148"/>
    <s v="CA-2015-105158"/>
    <s v="United States"/>
    <s v="Rochester"/>
    <s v="Minnesota"/>
    <n v="55901"/>
    <x v="0"/>
  </r>
  <r>
    <x v="4493"/>
    <x v="709"/>
    <d v="2017-09-28T00:00:00"/>
    <d v="2017-10-02T00:00:00"/>
    <s v="Standard Class"/>
    <n v="10368"/>
    <n v="2"/>
    <n v="2"/>
    <n v="36288"/>
    <s v="CA-2017-160017"/>
    <s v="United States"/>
    <s v="Jacksonville"/>
    <s v="Florida"/>
    <n v="32216"/>
    <x v="3"/>
  </r>
  <r>
    <x v="4494"/>
    <x v="709"/>
    <d v="2015-02-16T00:00:00"/>
    <d v="2015-02-20T00:00:00"/>
    <s v="Standard Class"/>
    <n v="3588"/>
    <n v="6"/>
    <n v="0"/>
    <n v="16146"/>
    <s v="CA-2015-156923"/>
    <s v="United States"/>
    <s v="Dover"/>
    <s v="New Hampshire"/>
    <n v="3820"/>
    <x v="2"/>
  </r>
  <r>
    <x v="4495"/>
    <x v="709"/>
    <d v="2014-12-15T00:00:00"/>
    <d v="2014-12-21T00:00:00"/>
    <s v="Standard Class"/>
    <n v="8544"/>
    <n v="2"/>
    <n v="6"/>
    <n v="-7476"/>
    <s v="CA-2014-119466"/>
    <s v="United States"/>
    <s v="Chicago"/>
    <s v="Illinois"/>
    <n v="60623"/>
    <x v="0"/>
  </r>
  <r>
    <x v="4496"/>
    <x v="709"/>
    <d v="2017-10-12T00:00:00"/>
    <d v="2017-10-15T00:00:00"/>
    <s v="First Class"/>
    <n v="39984"/>
    <n v="2"/>
    <n v="2"/>
    <n v="-14994"/>
    <s v="CA-2017-169362"/>
    <s v="United States"/>
    <s v="Dallas"/>
    <s v="Texas"/>
    <n v="75217"/>
    <x v="0"/>
  </r>
  <r>
    <x v="4497"/>
    <x v="709"/>
    <d v="2015-08-16T00:00:00"/>
    <d v="2015-08-20T00:00:00"/>
    <s v="Standard Class"/>
    <n v="519792"/>
    <n v="4"/>
    <n v="4"/>
    <n v="-1126216"/>
    <s v="US-2015-126753"/>
    <s v="United States"/>
    <s v="Philadelphia"/>
    <s v="Pennsylvania"/>
    <n v="19134"/>
    <x v="2"/>
  </r>
  <r>
    <x v="4497"/>
    <x v="709"/>
    <d v="2015-08-16T00:00:00"/>
    <d v="2015-08-20T00:00:00"/>
    <s v="Standard Class"/>
    <n v="31176"/>
    <n v="3"/>
    <n v="2"/>
    <n v="-54558"/>
    <s v="US-2015-126753"/>
    <s v="United States"/>
    <s v="Philadelphia"/>
    <s v="Pennsylvania"/>
    <n v="19134"/>
    <x v="2"/>
  </r>
  <r>
    <x v="4497"/>
    <x v="709"/>
    <d v="2015-08-16T00:00:00"/>
    <d v="2015-08-20T00:00:00"/>
    <s v="Standard Class"/>
    <n v="10368"/>
    <n v="2"/>
    <n v="2"/>
    <n v="36288"/>
    <s v="US-2015-126753"/>
    <s v="United States"/>
    <s v="Philadelphia"/>
    <s v="Pennsylvania"/>
    <n v="19134"/>
    <x v="2"/>
  </r>
  <r>
    <x v="4497"/>
    <x v="709"/>
    <d v="2015-08-16T00:00:00"/>
    <d v="2015-08-20T00:00:00"/>
    <s v="Standard Class"/>
    <n v="2724"/>
    <n v="2"/>
    <n v="7"/>
    <n v="-19068"/>
    <s v="US-2015-126753"/>
    <s v="United States"/>
    <s v="Philadelphia"/>
    <s v="Pennsylvania"/>
    <n v="19134"/>
    <x v="2"/>
  </r>
  <r>
    <x v="4497"/>
    <x v="709"/>
    <d v="2015-08-16T00:00:00"/>
    <d v="2015-08-20T00:00:00"/>
    <s v="Standard Class"/>
    <n v="254352"/>
    <n v="3"/>
    <n v="2"/>
    <n v="0"/>
    <s v="US-2015-126753"/>
    <s v="United States"/>
    <s v="Philadelphia"/>
    <s v="Pennsylvania"/>
    <n v="19134"/>
    <x v="2"/>
  </r>
  <r>
    <x v="4497"/>
    <x v="709"/>
    <d v="2015-08-16T00:00:00"/>
    <d v="2015-08-20T00:00:00"/>
    <s v="Standard Class"/>
    <n v="3762"/>
    <n v="3"/>
    <n v="7"/>
    <n v="-27588"/>
    <s v="US-2015-126753"/>
    <s v="United States"/>
    <s v="Philadelphia"/>
    <s v="Pennsylvania"/>
    <n v="19134"/>
    <x v="2"/>
  </r>
  <r>
    <x v="4497"/>
    <x v="709"/>
    <d v="2015-08-16T00:00:00"/>
    <d v="2015-08-20T00:00:00"/>
    <s v="Standard Class"/>
    <n v="10272"/>
    <n v="3"/>
    <n v="2"/>
    <n v="321"/>
    <s v="US-2015-126753"/>
    <s v="United States"/>
    <s v="Philadelphia"/>
    <s v="Pennsylvania"/>
    <n v="19134"/>
    <x v="2"/>
  </r>
  <r>
    <x v="4498"/>
    <x v="709"/>
    <d v="2015-12-27T00:00:00"/>
    <d v="2015-12-31T00:00:00"/>
    <s v="Standard Class"/>
    <n v="4728"/>
    <n v="3"/>
    <n v="2"/>
    <n v="7092"/>
    <s v="CA-2015-103870"/>
    <s v="United States"/>
    <s v="Murfreesboro"/>
    <s v="Tennessee"/>
    <n v="37130"/>
    <x v="3"/>
  </r>
  <r>
    <x v="4498"/>
    <x v="709"/>
    <d v="2015-12-27T00:00:00"/>
    <d v="2015-12-31T00:00:00"/>
    <s v="Standard Class"/>
    <n v="53352"/>
    <n v="3"/>
    <n v="2"/>
    <n v="160056"/>
    <s v="CA-2015-103870"/>
    <s v="United States"/>
    <s v="Murfreesboro"/>
    <s v="Tennessee"/>
    <n v="37130"/>
    <x v="3"/>
  </r>
  <r>
    <x v="4498"/>
    <x v="709"/>
    <d v="2015-12-27T00:00:00"/>
    <d v="2015-12-31T00:00:00"/>
    <s v="Standard Class"/>
    <n v="131104"/>
    <n v="2"/>
    <n v="2"/>
    <n v="8194"/>
    <s v="CA-2015-103870"/>
    <s v="United States"/>
    <s v="Murfreesboro"/>
    <s v="Tennessee"/>
    <n v="37130"/>
    <x v="3"/>
  </r>
  <r>
    <x v="4498"/>
    <x v="709"/>
    <d v="2015-12-27T00:00:00"/>
    <d v="2015-12-31T00:00:00"/>
    <s v="Standard Class"/>
    <n v="22512"/>
    <n v="3"/>
    <n v="2"/>
    <n v="22512"/>
    <s v="CA-2015-103870"/>
    <s v="United States"/>
    <s v="Murfreesboro"/>
    <s v="Tennessee"/>
    <n v="37130"/>
    <x v="3"/>
  </r>
  <r>
    <x v="4498"/>
    <x v="709"/>
    <d v="2015-12-27T00:00:00"/>
    <d v="2015-12-31T00:00:00"/>
    <s v="Standard Class"/>
    <n v="72744"/>
    <n v="7"/>
    <n v="2"/>
    <n v="-127302"/>
    <s v="CA-2015-103870"/>
    <s v="United States"/>
    <s v="Murfreesboro"/>
    <s v="Tennessee"/>
    <n v="37130"/>
    <x v="3"/>
  </r>
  <r>
    <x v="4499"/>
    <x v="710"/>
    <d v="2014-11-22T00:00:00"/>
    <d v="2014-11-26T00:00:00"/>
    <s v="Standard Class"/>
    <n v="5382"/>
    <n v="9"/>
    <n v="0"/>
    <n v="24219"/>
    <s v="CA-2014-135090"/>
    <s v="United States"/>
    <s v="Los Angeles"/>
    <s v="California"/>
    <n v="90036"/>
    <x v="1"/>
  </r>
  <r>
    <x v="4500"/>
    <x v="710"/>
    <d v="2017-10-21T00:00:00"/>
    <d v="2017-10-25T00:00:00"/>
    <s v="Standard Class"/>
    <n v="23992"/>
    <n v="2"/>
    <n v="8"/>
    <n v="-623792"/>
    <s v="CA-2017-100356"/>
    <s v="United States"/>
    <s v="Chicago"/>
    <s v="Illinois"/>
    <n v="60653"/>
    <x v="0"/>
  </r>
  <r>
    <x v="4501"/>
    <x v="710"/>
    <d v="2016-11-12T00:00:00"/>
    <d v="2016-11-16T00:00:00"/>
    <s v="Standard Class"/>
    <n v="1474802"/>
    <n v="7"/>
    <n v="3"/>
    <n v="-210686"/>
    <s v="CA-2016-124590"/>
    <s v="United States"/>
    <s v="Parma"/>
    <s v="Ohio"/>
    <n v="44134"/>
    <x v="2"/>
  </r>
  <r>
    <x v="4501"/>
    <x v="710"/>
    <d v="2016-11-12T00:00:00"/>
    <d v="2016-11-16T00:00:00"/>
    <s v="Standard Class"/>
    <n v="110096"/>
    <n v="2"/>
    <n v="2"/>
    <n v="330288"/>
    <s v="CA-2016-124590"/>
    <s v="United States"/>
    <s v="Parma"/>
    <s v="Ohio"/>
    <n v="44134"/>
    <x v="2"/>
  </r>
  <r>
    <x v="4501"/>
    <x v="710"/>
    <d v="2016-11-12T00:00:00"/>
    <d v="2016-11-16T00:00:00"/>
    <s v="Standard Class"/>
    <n v="16752"/>
    <n v="6"/>
    <n v="2"/>
    <n v="54444"/>
    <s v="CA-2016-124590"/>
    <s v="United States"/>
    <s v="Parma"/>
    <s v="Ohio"/>
    <n v="44134"/>
    <x v="2"/>
  </r>
  <r>
    <x v="4501"/>
    <x v="710"/>
    <d v="2016-11-12T00:00:00"/>
    <d v="2016-11-16T00:00:00"/>
    <s v="Standard Class"/>
    <n v="1537074"/>
    <n v="9"/>
    <n v="3"/>
    <n v="0"/>
    <s v="CA-2016-124590"/>
    <s v="United States"/>
    <s v="Parma"/>
    <s v="Ohio"/>
    <n v="44134"/>
    <x v="2"/>
  </r>
  <r>
    <x v="4501"/>
    <x v="710"/>
    <d v="2016-11-12T00:00:00"/>
    <d v="2016-11-16T00:00:00"/>
    <s v="Standard Class"/>
    <n v="449372"/>
    <n v="2"/>
    <n v="3"/>
    <n v="-128392"/>
    <s v="CA-2016-124590"/>
    <s v="United States"/>
    <s v="Parma"/>
    <s v="Ohio"/>
    <n v="44134"/>
    <x v="2"/>
  </r>
  <r>
    <x v="4502"/>
    <x v="710"/>
    <d v="2016-04-13T00:00:00"/>
    <d v="2016-04-15T00:00:00"/>
    <s v="First Class"/>
    <n v="612"/>
    <n v="3"/>
    <n v="0"/>
    <n v="28764"/>
    <s v="CA-2016-152800"/>
    <s v="United States"/>
    <s v="San Francisco"/>
    <s v="California"/>
    <n v="94109"/>
    <x v="1"/>
  </r>
  <r>
    <x v="4503"/>
    <x v="710"/>
    <d v="2017-03-16T00:00:00"/>
    <d v="2017-03-16T00:00:00"/>
    <s v="Same Day"/>
    <n v="44376"/>
    <n v="2"/>
    <n v="4"/>
    <n v="-7396"/>
    <s v="CA-2017-161172"/>
    <s v="United States"/>
    <s v="Columbus"/>
    <s v="Ohio"/>
    <n v="43229"/>
    <x v="2"/>
  </r>
  <r>
    <x v="4503"/>
    <x v="710"/>
    <d v="2017-03-16T00:00:00"/>
    <d v="2017-03-16T00:00:00"/>
    <s v="Same Day"/>
    <n v="51264"/>
    <n v="6"/>
    <n v="2"/>
    <n v="76896"/>
    <s v="CA-2017-161172"/>
    <s v="United States"/>
    <s v="Columbus"/>
    <s v="Ohio"/>
    <n v="43229"/>
    <x v="2"/>
  </r>
  <r>
    <x v="4503"/>
    <x v="710"/>
    <d v="2017-03-16T00:00:00"/>
    <d v="2017-03-16T00:00:00"/>
    <s v="Same Day"/>
    <n v="5193"/>
    <n v="3"/>
    <n v="7"/>
    <n v="-3462"/>
    <s v="CA-2017-161172"/>
    <s v="United States"/>
    <s v="Columbus"/>
    <s v="Ohio"/>
    <n v="43229"/>
    <x v="2"/>
  </r>
  <r>
    <x v="4503"/>
    <x v="710"/>
    <d v="2017-03-16T00:00:00"/>
    <d v="2017-03-16T00:00:00"/>
    <s v="Same Day"/>
    <n v="159984"/>
    <n v="2"/>
    <n v="2"/>
    <n v="439956"/>
    <s v="CA-2017-161172"/>
    <s v="United States"/>
    <s v="Columbus"/>
    <s v="Ohio"/>
    <n v="43229"/>
    <x v="2"/>
  </r>
  <r>
    <x v="4503"/>
    <x v="710"/>
    <d v="2017-03-16T00:00:00"/>
    <d v="2017-03-16T00:00:00"/>
    <s v="Same Day"/>
    <n v="54224"/>
    <n v="2"/>
    <n v="2"/>
    <n v="3389"/>
    <s v="CA-2017-161172"/>
    <s v="United States"/>
    <s v="Columbus"/>
    <s v="Ohio"/>
    <n v="43229"/>
    <x v="2"/>
  </r>
  <r>
    <x v="4504"/>
    <x v="710"/>
    <d v="2016-10-30T00:00:00"/>
    <d v="2016-11-04T00:00:00"/>
    <s v="Standard Class"/>
    <n v="362"/>
    <n v="2"/>
    <n v="0"/>
    <n v="11946"/>
    <s v="CA-2016-105291"/>
    <s v="United States"/>
    <s v="San Luis Obispo"/>
    <s v="California"/>
    <n v="93405"/>
    <x v="1"/>
  </r>
  <r>
    <x v="4505"/>
    <x v="711"/>
    <d v="2017-04-17T00:00:00"/>
    <d v="2017-04-23T00:00:00"/>
    <s v="Standard Class"/>
    <n v="1203"/>
    <n v="5"/>
    <n v="7"/>
    <n v="-9223"/>
    <s v="CA-2017-134845"/>
    <s v="United States"/>
    <s v="Louisville"/>
    <s v="Colorado"/>
    <n v="80027"/>
    <x v="1"/>
  </r>
  <r>
    <x v="4505"/>
    <x v="711"/>
    <d v="2017-04-17T00:00:00"/>
    <d v="2017-04-23T00:00:00"/>
    <s v="Standard Class"/>
    <n v="2549985"/>
    <n v="5"/>
    <n v="7"/>
    <n v="-339998"/>
    <s v="CA-2017-134845"/>
    <s v="United States"/>
    <s v="Louisville"/>
    <s v="Colorado"/>
    <n v="80027"/>
    <x v="1"/>
  </r>
  <r>
    <x v="4505"/>
    <x v="711"/>
    <d v="2017-04-17T00:00:00"/>
    <d v="2017-04-23T00:00:00"/>
    <s v="Standard Class"/>
    <n v="21594"/>
    <n v="2"/>
    <n v="7"/>
    <n v="-158356"/>
    <s v="CA-2017-134845"/>
    <s v="United States"/>
    <s v="Louisville"/>
    <s v="Colorado"/>
    <n v="80027"/>
    <x v="1"/>
  </r>
  <r>
    <x v="4505"/>
    <x v="711"/>
    <d v="2017-04-17T00:00:00"/>
    <d v="2017-04-23T00:00:00"/>
    <s v="Standard Class"/>
    <n v="8964"/>
    <n v="6"/>
    <n v="7"/>
    <n v="-65736"/>
    <s v="CA-2017-134845"/>
    <s v="United States"/>
    <s v="Louisville"/>
    <s v="Colorado"/>
    <n v="80027"/>
    <x v="1"/>
  </r>
  <r>
    <x v="4505"/>
    <x v="711"/>
    <d v="2017-04-17T00:00:00"/>
    <d v="2017-04-23T00:00:00"/>
    <s v="Standard Class"/>
    <n v="20736"/>
    <n v="4"/>
    <n v="2"/>
    <n v="72576"/>
    <s v="CA-2017-134845"/>
    <s v="United States"/>
    <s v="Louisville"/>
    <s v="Colorado"/>
    <n v="80027"/>
    <x v="1"/>
  </r>
  <r>
    <x v="4506"/>
    <x v="711"/>
    <d v="2014-06-14T00:00:00"/>
    <d v="2014-06-20T00:00:00"/>
    <s v="Standard Class"/>
    <n v="21294"/>
    <n v="3"/>
    <n v="0"/>
    <n v="574938"/>
    <s v="CA-2014-140487"/>
    <s v="United States"/>
    <s v="Detroit"/>
    <s v="Michigan"/>
    <n v="48234"/>
    <x v="0"/>
  </r>
  <r>
    <x v="4507"/>
    <x v="711"/>
    <d v="2017-12-22T00:00:00"/>
    <d v="2017-12-26T00:00:00"/>
    <s v="Standard Class"/>
    <n v="14196"/>
    <n v="2"/>
    <n v="0"/>
    <n v="3549"/>
    <s v="CA-2017-100412"/>
    <s v="United States"/>
    <s v="Tuscaloosa"/>
    <s v="Alabama"/>
    <n v="35401"/>
    <x v="3"/>
  </r>
  <r>
    <x v="4508"/>
    <x v="711"/>
    <d v="2017-11-08T00:00:00"/>
    <d v="2017-11-13T00:00:00"/>
    <s v="Second Class"/>
    <n v="1099"/>
    <n v="5"/>
    <n v="0"/>
    <n v="3297"/>
    <s v="CA-2017-143658"/>
    <s v="United States"/>
    <s v="New York City"/>
    <s v="New York"/>
    <n v="10035"/>
    <x v="2"/>
  </r>
  <r>
    <x v="4509"/>
    <x v="711"/>
    <d v="2017-11-02T00:00:00"/>
    <d v="2017-11-07T00:00:00"/>
    <s v="Second Class"/>
    <n v="155372"/>
    <n v="2"/>
    <n v="3"/>
    <n v="-355136"/>
    <s v="CA-2017-120061"/>
    <s v="United States"/>
    <s v="Springfield"/>
    <s v="Ohio"/>
    <n v="45503"/>
    <x v="2"/>
  </r>
  <r>
    <x v="4510"/>
    <x v="712"/>
    <d v="2016-10-23T00:00:00"/>
    <d v="2016-10-29T00:00:00"/>
    <s v="Standard Class"/>
    <n v="3794"/>
    <n v="10"/>
    <n v="0"/>
    <n v="178318"/>
    <s v="CA-2016-132661"/>
    <s v="United States"/>
    <s v="New York City"/>
    <s v="New York"/>
    <n v="10024"/>
    <x v="2"/>
  </r>
  <r>
    <x v="4511"/>
    <x v="712"/>
    <d v="2015-01-05T00:00:00"/>
    <d v="2015-01-10T00:00:00"/>
    <s v="Standard Class"/>
    <n v="61584"/>
    <n v="1"/>
    <n v="2"/>
    <n v="-69282"/>
    <s v="CA-2015-154970"/>
    <s v="United States"/>
    <s v="Seattle"/>
    <s v="Washington"/>
    <n v="98103"/>
    <x v="1"/>
  </r>
  <r>
    <x v="4512"/>
    <x v="712"/>
    <d v="2014-11-16T00:00:00"/>
    <d v="2014-11-21T00:00:00"/>
    <s v="Standard Class"/>
    <n v="7835"/>
    <n v="5"/>
    <n v="0"/>
    <n v="368245"/>
    <s v="US-2014-147704"/>
    <s v="United States"/>
    <s v="Bloomington"/>
    <s v="Indiana"/>
    <n v="47401"/>
    <x v="0"/>
  </r>
  <r>
    <x v="4512"/>
    <x v="712"/>
    <d v="2014-11-16T00:00:00"/>
    <d v="2014-11-21T00:00:00"/>
    <s v="Standard Class"/>
    <n v="3168"/>
    <n v="6"/>
    <n v="0"/>
    <n v="14256"/>
    <s v="US-2014-147704"/>
    <s v="United States"/>
    <s v="Bloomington"/>
    <s v="Indiana"/>
    <n v="47401"/>
    <x v="0"/>
  </r>
  <r>
    <x v="4512"/>
    <x v="712"/>
    <d v="2014-11-16T00:00:00"/>
    <d v="2014-11-21T00:00:00"/>
    <s v="Standard Class"/>
    <n v="2912"/>
    <n v="4"/>
    <n v="0"/>
    <n v="142688"/>
    <s v="US-2014-147704"/>
    <s v="United States"/>
    <s v="Bloomington"/>
    <s v="Indiana"/>
    <n v="47401"/>
    <x v="0"/>
  </r>
  <r>
    <x v="4512"/>
    <x v="712"/>
    <d v="2014-11-16T00:00:00"/>
    <d v="2014-11-21T00:00:00"/>
    <s v="Standard Class"/>
    <n v="16945"/>
    <n v="5"/>
    <n v="0"/>
    <n v="423625"/>
    <s v="US-2014-147704"/>
    <s v="United States"/>
    <s v="Bloomington"/>
    <s v="Indiana"/>
    <n v="47401"/>
    <x v="0"/>
  </r>
  <r>
    <x v="4513"/>
    <x v="712"/>
    <d v="2015-07-02T00:00:00"/>
    <d v="2015-07-03T00:00:00"/>
    <s v="First Class"/>
    <n v="1944"/>
    <n v="3"/>
    <n v="0"/>
    <n v="93312"/>
    <s v="CA-2015-150196"/>
    <s v="United States"/>
    <s v="New York City"/>
    <s v="New York"/>
    <n v="10024"/>
    <x v="2"/>
  </r>
  <r>
    <x v="4514"/>
    <x v="712"/>
    <d v="2017-06-17T00:00:00"/>
    <d v="2017-06-21T00:00:00"/>
    <s v="Standard Class"/>
    <n v="34045"/>
    <n v="5"/>
    <n v="0"/>
    <n v="1668205"/>
    <s v="CA-2017-165323"/>
    <s v="United States"/>
    <s v="New York City"/>
    <s v="New York"/>
    <n v="10024"/>
    <x v="2"/>
  </r>
  <r>
    <x v="4514"/>
    <x v="712"/>
    <d v="2017-06-17T00:00:00"/>
    <d v="2017-06-21T00:00:00"/>
    <s v="Standard Class"/>
    <n v="10134"/>
    <n v="3"/>
    <n v="0"/>
    <n v="81072"/>
    <s v="CA-2017-165323"/>
    <s v="United States"/>
    <s v="New York City"/>
    <s v="New York"/>
    <n v="10024"/>
    <x v="2"/>
  </r>
  <r>
    <x v="4515"/>
    <x v="712"/>
    <d v="2014-02-20T00:00:00"/>
    <d v="2014-02-24T00:00:00"/>
    <s v="Standard Class"/>
    <n v="1296"/>
    <n v="2"/>
    <n v="0"/>
    <n v="62208"/>
    <s v="CA-2014-164903"/>
    <s v="United States"/>
    <s v="Los Angeles"/>
    <s v="California"/>
    <n v="90049"/>
    <x v="1"/>
  </r>
  <r>
    <x v="4516"/>
    <x v="712"/>
    <d v="2016-04-03T00:00:00"/>
    <d v="2016-04-03T00:00:00"/>
    <s v="Same Day"/>
    <n v="10272"/>
    <n v="3"/>
    <n v="2"/>
    <n v="321"/>
    <s v="CA-2016-162222"/>
    <s v="United States"/>
    <s v="Dallas"/>
    <s v="Texas"/>
    <n v="75081"/>
    <x v="0"/>
  </r>
  <r>
    <x v="4517"/>
    <x v="712"/>
    <d v="2014-11-05T00:00:00"/>
    <d v="2014-11-10T00:00:00"/>
    <s v="Standard Class"/>
    <n v="4779"/>
    <n v="3"/>
    <n v="0"/>
    <n v="162486"/>
    <s v="CA-2014-133634"/>
    <s v="United States"/>
    <s v="Arlington"/>
    <s v="Virginia"/>
    <n v="22204"/>
    <x v="3"/>
  </r>
  <r>
    <x v="4518"/>
    <x v="713"/>
    <d v="2017-10-17T00:00:00"/>
    <d v="2017-10-19T00:00:00"/>
    <s v="Second Class"/>
    <n v="4996"/>
    <n v="2"/>
    <n v="0"/>
    <n v="94924"/>
    <s v="CA-2017-165603"/>
    <s v="United States"/>
    <s v="Warwick"/>
    <s v="Rhode Island"/>
    <n v="2886"/>
    <x v="2"/>
  </r>
  <r>
    <x v="4518"/>
    <x v="713"/>
    <d v="2017-10-17T00:00:00"/>
    <d v="2017-10-19T00:00:00"/>
    <s v="Second Class"/>
    <n v="1296"/>
    <n v="2"/>
    <n v="0"/>
    <n v="62208"/>
    <s v="CA-2017-165603"/>
    <s v="United States"/>
    <s v="Warwick"/>
    <s v="Rhode Island"/>
    <n v="2886"/>
    <x v="2"/>
  </r>
  <r>
    <x v="4519"/>
    <x v="713"/>
    <d v="2017-04-30T00:00:00"/>
    <d v="2017-05-05T00:00:00"/>
    <s v="Standard Class"/>
    <n v="2368"/>
    <n v="8"/>
    <n v="2"/>
    <n v="6216"/>
    <s v="CA-2017-108322"/>
    <s v="United States"/>
    <s v="Pompano Beach"/>
    <s v="Florida"/>
    <n v="33068"/>
    <x v="3"/>
  </r>
  <r>
    <x v="4519"/>
    <x v="713"/>
    <d v="2017-04-30T00:00:00"/>
    <d v="2017-05-05T00:00:00"/>
    <s v="Standard Class"/>
    <n v="2376"/>
    <n v="3"/>
    <n v="2"/>
    <n v="7425"/>
    <s v="CA-2017-108322"/>
    <s v="United States"/>
    <s v="Pompano Beach"/>
    <s v="Florida"/>
    <n v="33068"/>
    <x v="3"/>
  </r>
  <r>
    <x v="4520"/>
    <x v="713"/>
    <d v="2014-11-23T00:00:00"/>
    <d v="2014-11-27T00:00:00"/>
    <s v="Standard Class"/>
    <n v="6368"/>
    <n v="2"/>
    <n v="6"/>
    <n v="-25472"/>
    <s v="CA-2014-120544"/>
    <s v="United States"/>
    <s v="Mesquite"/>
    <s v="Texas"/>
    <n v="75150"/>
    <x v="0"/>
  </r>
  <r>
    <x v="4520"/>
    <x v="713"/>
    <d v="2014-11-23T00:00:00"/>
    <d v="2014-11-27T00:00:00"/>
    <s v="Standard Class"/>
    <n v="34176"/>
    <n v="3"/>
    <n v="8"/>
    <n v="-871488"/>
    <s v="CA-2014-120544"/>
    <s v="United States"/>
    <s v="Mesquite"/>
    <s v="Texas"/>
    <n v="75150"/>
    <x v="0"/>
  </r>
  <r>
    <x v="4520"/>
    <x v="713"/>
    <d v="2014-11-23T00:00:00"/>
    <d v="2014-11-27T00:00:00"/>
    <s v="Standard Class"/>
    <n v="5544"/>
    <n v="7"/>
    <n v="2"/>
    <n v="16632"/>
    <s v="CA-2014-120544"/>
    <s v="United States"/>
    <s v="Mesquite"/>
    <s v="Texas"/>
    <n v="75150"/>
    <x v="0"/>
  </r>
  <r>
    <x v="4521"/>
    <x v="713"/>
    <d v="2017-12-15T00:00:00"/>
    <d v="2017-12-19T00:00:00"/>
    <s v="Standard Class"/>
    <n v="10192"/>
    <n v="7"/>
    <n v="2"/>
    <n v="10192"/>
    <s v="CA-2017-136063"/>
    <s v="United States"/>
    <s v="Oak Park"/>
    <s v="Illinois"/>
    <n v="60302"/>
    <x v="0"/>
  </r>
  <r>
    <x v="4522"/>
    <x v="713"/>
    <d v="2016-12-25T00:00:00"/>
    <d v="2017-01-01T00:00:00"/>
    <s v="Standard Class"/>
    <n v="2112"/>
    <n v="4"/>
    <n v="0"/>
    <n v="65472"/>
    <s v="CA-2016-101168"/>
    <s v="United States"/>
    <s v="Nashua"/>
    <s v="New Hampshire"/>
    <n v="3060"/>
    <x v="2"/>
  </r>
  <r>
    <x v="4523"/>
    <x v="713"/>
    <d v="2017-06-03T00:00:00"/>
    <d v="2017-06-07T00:00:00"/>
    <s v="Standard Class"/>
    <n v="4475"/>
    <n v="5"/>
    <n v="0"/>
    <n v="85025"/>
    <s v="CA-2017-145772"/>
    <s v="United States"/>
    <s v="Los Angeles"/>
    <s v="California"/>
    <n v="90036"/>
    <x v="1"/>
  </r>
  <r>
    <x v="4523"/>
    <x v="713"/>
    <d v="2017-06-03T00:00:00"/>
    <d v="2017-06-07T00:00:00"/>
    <s v="Standard Class"/>
    <n v="1196"/>
    <n v="2"/>
    <n v="0"/>
    <n v="5382"/>
    <s v="CA-2017-145772"/>
    <s v="United States"/>
    <s v="Los Angeles"/>
    <s v="California"/>
    <n v="90036"/>
    <x v="1"/>
  </r>
  <r>
    <x v="4523"/>
    <x v="713"/>
    <d v="2017-06-03T00:00:00"/>
    <d v="2017-06-07T00:00:00"/>
    <s v="Standard Class"/>
    <n v="3912"/>
    <n v="1"/>
    <n v="2"/>
    <n v="12714"/>
    <s v="CA-2017-145772"/>
    <s v="United States"/>
    <s v="Los Angeles"/>
    <s v="California"/>
    <n v="90036"/>
    <x v="1"/>
  </r>
  <r>
    <x v="4524"/>
    <x v="713"/>
    <d v="2017-09-18T00:00:00"/>
    <d v="2017-09-22T00:00:00"/>
    <s v="Standard Class"/>
    <n v="9568"/>
    <n v="8"/>
    <n v="0"/>
    <n v="267904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5096"/>
    <n v="7"/>
    <n v="0"/>
    <n v="244608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11394"/>
    <n v="3"/>
    <n v="0"/>
    <n v="34182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2592"/>
    <n v="4"/>
    <n v="0"/>
    <n v="124416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2032"/>
    <n v="4"/>
    <n v="0"/>
    <n v="69088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41198"/>
    <n v="2"/>
    <n v="0"/>
    <n v="1194742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3448"/>
    <n v="2"/>
    <n v="0"/>
    <n v="99992"/>
    <s v="CA-2017-164756"/>
    <s v="United States"/>
    <s v="Columbus"/>
    <s v="Georgia"/>
    <n v="31907"/>
    <x v="3"/>
  </r>
  <r>
    <x v="4524"/>
    <x v="713"/>
    <d v="2017-09-18T00:00:00"/>
    <d v="2017-09-22T00:00:00"/>
    <s v="Standard Class"/>
    <n v="24455"/>
    <n v="5"/>
    <n v="0"/>
    <n v="1149385"/>
    <s v="CA-2017-164756"/>
    <s v="United States"/>
    <s v="Columbus"/>
    <s v="Georgia"/>
    <n v="31907"/>
    <x v="3"/>
  </r>
  <r>
    <x v="4525"/>
    <x v="713"/>
    <d v="2015-09-27T00:00:00"/>
    <d v="2015-09-29T00:00:00"/>
    <s v="Second Class"/>
    <n v="992"/>
    <n v="5"/>
    <n v="0"/>
    <n v="25792"/>
    <s v="CA-2015-143616"/>
    <s v="United States"/>
    <s v="Seattle"/>
    <s v="Washington"/>
    <n v="98103"/>
    <x v="1"/>
  </r>
  <r>
    <x v="4526"/>
    <x v="714"/>
    <d v="2014-11-15T00:00:00"/>
    <d v="2014-11-18T00:00:00"/>
    <s v="First Class"/>
    <n v="1011"/>
    <n v="3"/>
    <n v="0"/>
    <n v="32352"/>
    <s v="CA-2014-127558"/>
    <s v="United States"/>
    <s v="Los Angeles"/>
    <s v="California"/>
    <n v="90008"/>
    <x v="1"/>
  </r>
  <r>
    <x v="4526"/>
    <x v="714"/>
    <d v="2014-11-15T00:00:00"/>
    <d v="2014-11-18T00:00:00"/>
    <s v="First Class"/>
    <n v="77247"/>
    <n v="3"/>
    <n v="0"/>
    <n v="1467693"/>
    <s v="CA-2014-127558"/>
    <s v="United States"/>
    <s v="Los Angeles"/>
    <s v="California"/>
    <n v="90008"/>
    <x v="1"/>
  </r>
  <r>
    <x v="4526"/>
    <x v="714"/>
    <d v="2014-11-15T00:00:00"/>
    <d v="2014-11-18T00:00:00"/>
    <s v="First Class"/>
    <n v="2046"/>
    <n v="2"/>
    <n v="0"/>
    <n v="53196"/>
    <s v="CA-2014-127558"/>
    <s v="United States"/>
    <s v="Los Angeles"/>
    <s v="California"/>
    <n v="90008"/>
    <x v="1"/>
  </r>
  <r>
    <x v="4527"/>
    <x v="714"/>
    <d v="2014-05-30T00:00:00"/>
    <d v="2014-06-05T00:00:00"/>
    <s v="Standard Class"/>
    <n v="355455"/>
    <n v="3"/>
    <n v="5"/>
    <n v="-1848366"/>
    <s v="CA-2014-145800"/>
    <s v="United States"/>
    <s v="Buffalo Grove"/>
    <s v="Illinois"/>
    <n v="60089"/>
    <x v="0"/>
  </r>
  <r>
    <x v="4528"/>
    <x v="714"/>
    <d v="2017-09-10T00:00:00"/>
    <d v="2017-09-14T00:00:00"/>
    <s v="Standard Class"/>
    <n v="278"/>
    <n v="1"/>
    <n v="0"/>
    <n v="13622"/>
    <s v="CA-2017-159954"/>
    <s v="United States"/>
    <s v="Atlanta"/>
    <s v="Georgia"/>
    <n v="30318"/>
    <x v="3"/>
  </r>
  <r>
    <x v="4529"/>
    <x v="714"/>
    <d v="2015-11-21T00:00:00"/>
    <d v="2015-11-25T00:00:00"/>
    <s v="Standard Class"/>
    <n v="1252704"/>
    <n v="8"/>
    <n v="4"/>
    <n v="-4802032"/>
    <s v="CA-2015-119879"/>
    <s v="United States"/>
    <s v="Philadelphia"/>
    <s v="Pennsylvania"/>
    <n v="19120"/>
    <x v="2"/>
  </r>
  <r>
    <x v="4529"/>
    <x v="714"/>
    <d v="2015-11-21T00:00:00"/>
    <d v="2015-11-25T00:00:00"/>
    <s v="Standard Class"/>
    <n v="11097"/>
    <n v="5"/>
    <n v="4"/>
    <n v="-240435"/>
    <s v="CA-2015-119879"/>
    <s v="United States"/>
    <s v="Philadelphia"/>
    <s v="Pennsylvania"/>
    <n v="19120"/>
    <x v="2"/>
  </r>
  <r>
    <x v="4530"/>
    <x v="714"/>
    <d v="2017-09-11T00:00:00"/>
    <d v="2017-09-13T00:00:00"/>
    <s v="Second Class"/>
    <n v="19568"/>
    <n v="4"/>
    <n v="0"/>
    <n v="508768"/>
    <s v="CA-2017-127726"/>
    <s v="United States"/>
    <s v="Georgetown"/>
    <s v="Kentucky"/>
    <n v="40324"/>
    <x v="3"/>
  </r>
  <r>
    <x v="4530"/>
    <x v="714"/>
    <d v="2017-09-11T00:00:00"/>
    <d v="2017-09-13T00:00:00"/>
    <s v="Second Class"/>
    <n v="142"/>
    <n v="4"/>
    <n v="0"/>
    <n v="6674"/>
    <s v="CA-2017-127726"/>
    <s v="United States"/>
    <s v="Georgetown"/>
    <s v="Kentucky"/>
    <n v="40324"/>
    <x v="3"/>
  </r>
  <r>
    <x v="4531"/>
    <x v="714"/>
    <d v="2014-09-07T00:00:00"/>
    <d v="2014-09-14T00:00:00"/>
    <s v="Standard Class"/>
    <n v="1316"/>
    <n v="5"/>
    <n v="2"/>
    <n v="41125"/>
    <s v="CA-2014-126193"/>
    <s v="United States"/>
    <s v="Oswego"/>
    <s v="Illinois"/>
    <n v="60543"/>
    <x v="0"/>
  </r>
  <r>
    <x v="4531"/>
    <x v="714"/>
    <d v="2014-09-07T00:00:00"/>
    <d v="2014-09-14T00:00:00"/>
    <s v="Standard Class"/>
    <n v="3828"/>
    <n v="3"/>
    <n v="8"/>
    <n v="-65076"/>
    <s v="CA-2014-126193"/>
    <s v="United States"/>
    <s v="Oswego"/>
    <s v="Illinois"/>
    <n v="60543"/>
    <x v="0"/>
  </r>
  <r>
    <x v="4531"/>
    <x v="714"/>
    <d v="2014-09-07T00:00:00"/>
    <d v="2014-09-14T00:00:00"/>
    <s v="Standard Class"/>
    <n v="30499"/>
    <n v="5"/>
    <n v="8"/>
    <n v="-5337325"/>
    <s v="CA-2014-126193"/>
    <s v="United States"/>
    <s v="Oswego"/>
    <s v="Illinois"/>
    <n v="60543"/>
    <x v="0"/>
  </r>
  <r>
    <x v="4532"/>
    <x v="715"/>
    <d v="2015-07-24T00:00:00"/>
    <d v="2015-07-28T00:00:00"/>
    <s v="Standard Class"/>
    <n v="2094"/>
    <n v="3"/>
    <n v="0"/>
    <n v="60726"/>
    <s v="CA-2015-103135"/>
    <s v="United States"/>
    <s v="Louisville"/>
    <s v="Kentucky"/>
    <n v="40214"/>
    <x v="3"/>
  </r>
  <r>
    <x v="4532"/>
    <x v="715"/>
    <d v="2015-07-24T00:00:00"/>
    <d v="2015-07-28T00:00:00"/>
    <s v="Standard Class"/>
    <n v="13509"/>
    <n v="9"/>
    <n v="0"/>
    <n v="621414"/>
    <s v="CA-2015-103135"/>
    <s v="United States"/>
    <s v="Louisville"/>
    <s v="Kentucky"/>
    <n v="40214"/>
    <x v="3"/>
  </r>
  <r>
    <x v="4532"/>
    <x v="715"/>
    <d v="2015-07-24T00:00:00"/>
    <d v="2015-07-28T00:00:00"/>
    <s v="Standard Class"/>
    <n v="27986"/>
    <n v="14"/>
    <n v="0"/>
    <n v="643678"/>
    <s v="CA-2015-103135"/>
    <s v="United States"/>
    <s v="Louisville"/>
    <s v="Kentucky"/>
    <n v="40214"/>
    <x v="3"/>
  </r>
  <r>
    <x v="4532"/>
    <x v="715"/>
    <d v="2015-07-24T00:00:00"/>
    <d v="2015-07-28T00:00:00"/>
    <s v="Standard Class"/>
    <n v="9006"/>
    <n v="6"/>
    <n v="0"/>
    <n v="414276"/>
    <s v="CA-2015-103135"/>
    <s v="United States"/>
    <s v="Louisville"/>
    <s v="Kentucky"/>
    <n v="40214"/>
    <x v="3"/>
  </r>
  <r>
    <x v="4533"/>
    <x v="715"/>
    <d v="2016-08-26T00:00:00"/>
    <d v="2016-08-30T00:00:00"/>
    <s v="Standard Class"/>
    <n v="4797"/>
    <n v="3"/>
    <n v="0"/>
    <n v="148707"/>
    <s v="US-2016-163538"/>
    <s v="United States"/>
    <s v="Franklin"/>
    <s v="Wisconsin"/>
    <n v="53132"/>
    <x v="0"/>
  </r>
  <r>
    <x v="4534"/>
    <x v="715"/>
    <d v="2014-07-14T00:00:00"/>
    <d v="2014-07-20T00:00:00"/>
    <s v="Standard Class"/>
    <n v="3948"/>
    <n v="1"/>
    <n v="0"/>
    <n v="110544"/>
    <s v="CA-2014-124464"/>
    <s v="United States"/>
    <s v="Newark"/>
    <s v="Delaware"/>
    <n v="19711"/>
    <x v="2"/>
  </r>
  <r>
    <x v="4535"/>
    <x v="716"/>
    <d v="2016-05-09T00:00:00"/>
    <d v="2016-05-14T00:00:00"/>
    <s v="Standard Class"/>
    <n v="9398"/>
    <n v="2"/>
    <n v="0"/>
    <n v="131572"/>
    <s v="CA-2016-169166"/>
    <s v="United States"/>
    <s v="Seattle"/>
    <s v="Washington"/>
    <n v="98115"/>
    <x v="1"/>
  </r>
  <r>
    <x v="4536"/>
    <x v="716"/>
    <d v="2016-09-02T00:00:00"/>
    <d v="2016-09-02T00:00:00"/>
    <s v="Same Day"/>
    <n v="181"/>
    <n v="1"/>
    <n v="0"/>
    <n v="6516"/>
    <s v="CA-2016-116540"/>
    <s v="United States"/>
    <s v="Madison"/>
    <s v="Wisconsin"/>
    <n v="53711"/>
    <x v="0"/>
  </r>
  <r>
    <x v="4536"/>
    <x v="716"/>
    <d v="2016-09-02T00:00:00"/>
    <d v="2016-09-02T00:00:00"/>
    <s v="Same Day"/>
    <n v="826"/>
    <n v="2"/>
    <n v="0"/>
    <n v="38822"/>
    <s v="CA-2016-116540"/>
    <s v="United States"/>
    <s v="Madison"/>
    <s v="Wisconsin"/>
    <n v="53711"/>
    <x v="0"/>
  </r>
  <r>
    <x v="4537"/>
    <x v="716"/>
    <d v="2016-06-13T00:00:00"/>
    <d v="2016-06-17T00:00:00"/>
    <s v="Standard Class"/>
    <n v="189"/>
    <n v="3"/>
    <n v="0"/>
    <n v="8694"/>
    <s v="CA-2016-136287"/>
    <s v="United States"/>
    <s v="Wichita"/>
    <s v="Kansas"/>
    <n v="67212"/>
    <x v="0"/>
  </r>
  <r>
    <x v="4538"/>
    <x v="716"/>
    <d v="2014-08-05T00:00:00"/>
    <d v="2014-08-11T00:00:00"/>
    <s v="Standard Class"/>
    <n v="1636"/>
    <n v="1"/>
    <n v="0"/>
    <n v="1636"/>
    <s v="CA-2014-150490"/>
    <s v="United States"/>
    <s v="San Francisco"/>
    <s v="California"/>
    <n v="94122"/>
    <x v="1"/>
  </r>
  <r>
    <x v="4538"/>
    <x v="716"/>
    <d v="2014-08-05T00:00:00"/>
    <d v="2014-08-11T00:00:00"/>
    <s v="Standard Class"/>
    <n v="1578"/>
    <n v="2"/>
    <n v="0"/>
    <n v="6312"/>
    <s v="CA-2014-150490"/>
    <s v="United States"/>
    <s v="San Francisco"/>
    <s v="California"/>
    <n v="94122"/>
    <x v="1"/>
  </r>
  <r>
    <x v="4538"/>
    <x v="716"/>
    <d v="2014-08-05T00:00:00"/>
    <d v="2014-08-11T00:00:00"/>
    <s v="Standard Class"/>
    <n v="4598"/>
    <n v="2"/>
    <n v="0"/>
    <n v="128744"/>
    <s v="CA-2014-150490"/>
    <s v="United States"/>
    <s v="San Francisco"/>
    <s v="California"/>
    <n v="94122"/>
    <x v="1"/>
  </r>
  <r>
    <x v="4539"/>
    <x v="716"/>
    <d v="2015-04-13T00:00:00"/>
    <d v="2015-04-20T00:00:00"/>
    <s v="Standard Class"/>
    <n v="1743"/>
    <n v="3"/>
    <n v="0"/>
    <n v="80178"/>
    <s v="CA-2015-120551"/>
    <s v="United States"/>
    <s v="Norfolk"/>
    <s v="Nebraska"/>
    <n v="68701"/>
    <x v="0"/>
  </r>
  <r>
    <x v="4540"/>
    <x v="716"/>
    <d v="2016-10-24T00:00:00"/>
    <d v="2016-10-24T00:00:00"/>
    <s v="Same Day"/>
    <n v="19999"/>
    <n v="1"/>
    <n v="0"/>
    <n v="859957"/>
    <s v="CA-2016-166275"/>
    <s v="United States"/>
    <s v="San Francisco"/>
    <s v="California"/>
    <n v="94109"/>
    <x v="1"/>
  </r>
  <r>
    <x v="4541"/>
    <x v="717"/>
    <d v="2016-08-27T00:00:00"/>
    <d v="2016-09-01T00:00:00"/>
    <s v="Standard Class"/>
    <n v="5152"/>
    <n v="5"/>
    <n v="2"/>
    <n v="-10948"/>
    <s v="US-2016-146710"/>
    <s v="United States"/>
    <s v="Dallas"/>
    <s v="Texas"/>
    <n v="75220"/>
    <x v="0"/>
  </r>
  <r>
    <x v="4541"/>
    <x v="717"/>
    <d v="2016-08-27T00:00:00"/>
    <d v="2016-09-01T00:00:00"/>
    <s v="Standard Class"/>
    <n v="3528"/>
    <n v="1"/>
    <n v="2"/>
    <n v="11466"/>
    <s v="US-2016-146710"/>
    <s v="United States"/>
    <s v="Dallas"/>
    <s v="Texas"/>
    <n v="75220"/>
    <x v="0"/>
  </r>
  <r>
    <x v="4541"/>
    <x v="717"/>
    <d v="2016-08-27T00:00:00"/>
    <d v="2016-09-01T00:00:00"/>
    <s v="Standard Class"/>
    <n v="4624"/>
    <n v="1"/>
    <n v="2"/>
    <n v="16762"/>
    <s v="US-2016-146710"/>
    <s v="United States"/>
    <s v="Dallas"/>
    <s v="Texas"/>
    <n v="75220"/>
    <x v="0"/>
  </r>
  <r>
    <x v="4541"/>
    <x v="717"/>
    <d v="2016-08-27T00:00:00"/>
    <d v="2016-09-01T00:00:00"/>
    <s v="Standard Class"/>
    <n v="55168"/>
    <n v="4"/>
    <n v="2"/>
    <n v="62064"/>
    <s v="US-2016-146710"/>
    <s v="United States"/>
    <s v="Dallas"/>
    <s v="Texas"/>
    <n v="75220"/>
    <x v="0"/>
  </r>
  <r>
    <x v="4542"/>
    <x v="717"/>
    <d v="2017-09-01T00:00:00"/>
    <d v="2017-09-06T00:00:00"/>
    <s v="Standard Class"/>
    <n v="1999"/>
    <n v="1"/>
    <n v="0"/>
    <n v="67966"/>
    <s v="CA-2017-107909"/>
    <s v="United States"/>
    <s v="Redmond"/>
    <s v="Washington"/>
    <n v="98052"/>
    <x v="1"/>
  </r>
  <r>
    <x v="4542"/>
    <x v="717"/>
    <d v="2017-09-01T00:00:00"/>
    <d v="2017-09-06T00:00:00"/>
    <s v="Standard Class"/>
    <n v="2292"/>
    <n v="5"/>
    <n v="2"/>
    <n v="8022"/>
    <s v="CA-2017-107909"/>
    <s v="United States"/>
    <s v="Redmond"/>
    <s v="Washington"/>
    <n v="98052"/>
    <x v="1"/>
  </r>
  <r>
    <x v="4543"/>
    <x v="717"/>
    <d v="2014-12-14T00:00:00"/>
    <d v="2014-12-21T00:00:00"/>
    <s v="Standard Class"/>
    <n v="2624"/>
    <n v="1"/>
    <n v="2"/>
    <n v="2952"/>
    <s v="US-2014-123519"/>
    <s v="United States"/>
    <s v="Marion"/>
    <s v="Ohio"/>
    <n v="43302"/>
    <x v="2"/>
  </r>
  <r>
    <x v="4543"/>
    <x v="717"/>
    <d v="2014-12-14T00:00:00"/>
    <d v="2014-12-21T00:00:00"/>
    <s v="Standard Class"/>
    <n v="13653"/>
    <n v="1"/>
    <n v="4"/>
    <n v="-523365"/>
    <s v="US-2014-123519"/>
    <s v="United States"/>
    <s v="Marion"/>
    <s v="Ohio"/>
    <n v="43302"/>
    <x v="2"/>
  </r>
  <r>
    <x v="4543"/>
    <x v="717"/>
    <d v="2014-12-14T00:00:00"/>
    <d v="2014-12-21T00:00:00"/>
    <s v="Standard Class"/>
    <n v="26396"/>
    <n v="1"/>
    <n v="2"/>
    <n v="428935"/>
    <s v="US-2014-123519"/>
    <s v="United States"/>
    <s v="Marion"/>
    <s v="Ohio"/>
    <n v="43302"/>
    <x v="2"/>
  </r>
  <r>
    <x v="4544"/>
    <x v="717"/>
    <d v="2015-02-25T00:00:00"/>
    <d v="2015-03-01T00:00:00"/>
    <s v="Standard Class"/>
    <n v="315"/>
    <n v="1"/>
    <n v="0"/>
    <n v="1512"/>
    <s v="CA-2015-154900"/>
    <s v="United States"/>
    <s v="Leominster"/>
    <s v="Massachusetts"/>
    <n v="1453"/>
    <x v="2"/>
  </r>
  <r>
    <x v="4544"/>
    <x v="717"/>
    <d v="2015-02-25T00:00:00"/>
    <d v="2015-03-01T00:00:00"/>
    <s v="Standard Class"/>
    <n v="2272"/>
    <n v="4"/>
    <n v="0"/>
    <n v="10224"/>
    <s v="CA-2015-154900"/>
    <s v="United States"/>
    <s v="Leominster"/>
    <s v="Massachusetts"/>
    <n v="1453"/>
    <x v="2"/>
  </r>
  <r>
    <x v="4545"/>
    <x v="717"/>
    <d v="2015-11-20T00:00:00"/>
    <d v="2015-11-27T00:00:00"/>
    <s v="Standard Class"/>
    <n v="723"/>
    <n v="5"/>
    <n v="7"/>
    <n v="-5784"/>
    <s v="CA-2015-163965"/>
    <s v="United States"/>
    <s v="Miami"/>
    <s v="Florida"/>
    <n v="33180"/>
    <x v="3"/>
  </r>
  <r>
    <x v="4545"/>
    <x v="717"/>
    <d v="2015-11-20T00:00:00"/>
    <d v="2015-11-27T00:00:00"/>
    <s v="Standard Class"/>
    <n v="1744"/>
    <n v="2"/>
    <n v="2"/>
    <n v="1308"/>
    <s v="CA-2015-163965"/>
    <s v="United States"/>
    <s v="Miami"/>
    <s v="Florida"/>
    <n v="33180"/>
    <x v="3"/>
  </r>
  <r>
    <x v="4545"/>
    <x v="717"/>
    <d v="2015-11-20T00:00:00"/>
    <d v="2015-11-27T00:00:00"/>
    <s v="Standard Class"/>
    <n v="6288"/>
    <n v="4"/>
    <n v="7"/>
    <n v="-50304"/>
    <s v="CA-2015-163965"/>
    <s v="United States"/>
    <s v="Miami"/>
    <s v="Florida"/>
    <n v="33180"/>
    <x v="3"/>
  </r>
  <r>
    <x v="4545"/>
    <x v="717"/>
    <d v="2015-11-20T00:00:00"/>
    <d v="2015-11-27T00:00:00"/>
    <s v="Standard Class"/>
    <n v="290352"/>
    <n v="3"/>
    <n v="2"/>
    <n v="-36294"/>
    <s v="CA-2015-163965"/>
    <s v="United States"/>
    <s v="Miami"/>
    <s v="Florida"/>
    <n v="33180"/>
    <x v="3"/>
  </r>
  <r>
    <x v="4546"/>
    <x v="718"/>
    <d v="2017-06-20T00:00:00"/>
    <d v="2017-06-27T00:00:00"/>
    <s v="Standard Class"/>
    <n v="31104"/>
    <n v="6"/>
    <n v="2"/>
    <n v="108864"/>
    <s v="CA-2017-106852"/>
    <s v="United States"/>
    <s v="Parma"/>
    <s v="Ohio"/>
    <n v="44134"/>
    <x v="2"/>
  </r>
  <r>
    <x v="4546"/>
    <x v="718"/>
    <d v="2017-06-20T00:00:00"/>
    <d v="2017-06-27T00:00:00"/>
    <s v="Standard Class"/>
    <n v="5248"/>
    <n v="2"/>
    <n v="2"/>
    <n v="5904"/>
    <s v="CA-2017-106852"/>
    <s v="United States"/>
    <s v="Parma"/>
    <s v="Ohio"/>
    <n v="44134"/>
    <x v="2"/>
  </r>
  <r>
    <x v="4547"/>
    <x v="718"/>
    <d v="2015-03-01T00:00:00"/>
    <d v="2015-03-02T00:00:00"/>
    <s v="Second Class"/>
    <n v="5872"/>
    <n v="4"/>
    <n v="0"/>
    <n v="270112"/>
    <s v="CA-2015-153325"/>
    <s v="United States"/>
    <s v="Macon"/>
    <s v="Georgia"/>
    <n v="31204"/>
    <x v="3"/>
  </r>
  <r>
    <x v="4548"/>
    <x v="718"/>
    <d v="2014-09-23T00:00:00"/>
    <d v="2014-09-28T00:00:00"/>
    <s v="Second Class"/>
    <n v="13944"/>
    <n v="3"/>
    <n v="2"/>
    <n v="47061"/>
    <s v="CA-2014-163559"/>
    <s v="United States"/>
    <s v="New York City"/>
    <s v="New York"/>
    <n v="10035"/>
    <x v="2"/>
  </r>
  <r>
    <x v="4549"/>
    <x v="718"/>
    <d v="2014-12-29T00:00:00"/>
    <d v="2015-01-03T00:00:00"/>
    <s v="Second Class"/>
    <n v="23976"/>
    <n v="3"/>
    <n v="2"/>
    <n v="-56943"/>
    <s v="CA-2014-152345"/>
    <s v="United States"/>
    <s v="Albuquerque"/>
    <s v="New Mexico"/>
    <n v="87105"/>
    <x v="1"/>
  </r>
  <r>
    <x v="4549"/>
    <x v="718"/>
    <d v="2014-12-29T00:00:00"/>
    <d v="2015-01-03T00:00:00"/>
    <s v="Second Class"/>
    <n v="3329"/>
    <n v="1"/>
    <n v="0"/>
    <n v="79896"/>
    <s v="CA-2014-152345"/>
    <s v="United States"/>
    <s v="Albuquerque"/>
    <s v="New Mexico"/>
    <n v="87105"/>
    <x v="1"/>
  </r>
  <r>
    <x v="4550"/>
    <x v="718"/>
    <d v="2014-02-14T00:00:00"/>
    <d v="2014-02-19T00:00:00"/>
    <s v="Second Class"/>
    <n v="16176"/>
    <n v="3"/>
    <n v="2"/>
    <n v="6066"/>
    <s v="CA-2014-107706"/>
    <s v="United States"/>
    <s v="Houston"/>
    <s v="Texas"/>
    <n v="77095"/>
    <x v="0"/>
  </r>
  <r>
    <x v="4551"/>
    <x v="718"/>
    <d v="2014-07-14T00:00:00"/>
    <d v="2014-07-18T00:00:00"/>
    <s v="Standard Class"/>
    <n v="13494"/>
    <n v="1"/>
    <n v="4"/>
    <n v="-2249"/>
    <s v="CA-2014-164182"/>
    <s v="United States"/>
    <s v="Philadelphia"/>
    <s v="Pennsylvania"/>
    <n v="19140"/>
    <x v="2"/>
  </r>
  <r>
    <x v="4551"/>
    <x v="718"/>
    <d v="2014-07-14T00:00:00"/>
    <d v="2014-07-18T00:00:00"/>
    <s v="Standard Class"/>
    <n v="23988"/>
    <n v="2"/>
    <n v="4"/>
    <n v="-13993"/>
    <s v="CA-2014-164182"/>
    <s v="United States"/>
    <s v="Philadelphia"/>
    <s v="Pennsylvania"/>
    <n v="19140"/>
    <x v="2"/>
  </r>
  <r>
    <x v="4551"/>
    <x v="718"/>
    <d v="2014-07-14T00:00:00"/>
    <d v="2014-07-18T00:00:00"/>
    <s v="Standard Class"/>
    <n v="31984"/>
    <n v="2"/>
    <n v="2"/>
    <n v="11994"/>
    <s v="CA-2014-164182"/>
    <s v="United States"/>
    <s v="Philadelphia"/>
    <s v="Pennsylvania"/>
    <n v="19140"/>
    <x v="2"/>
  </r>
  <r>
    <x v="4551"/>
    <x v="718"/>
    <d v="2014-07-14T00:00:00"/>
    <d v="2014-07-18T00:00:00"/>
    <s v="Standard Class"/>
    <n v="41584"/>
    <n v="2"/>
    <n v="2"/>
    <n v="46782"/>
    <s v="CA-2014-164182"/>
    <s v="United States"/>
    <s v="Philadelphia"/>
    <s v="Pennsylvania"/>
    <n v="19140"/>
    <x v="2"/>
  </r>
  <r>
    <x v="4552"/>
    <x v="718"/>
    <d v="2017-08-27T00:00:00"/>
    <d v="2017-08-30T00:00:00"/>
    <s v="Second Class"/>
    <n v="14336"/>
    <n v="4"/>
    <n v="2"/>
    <n v="896"/>
    <s v="CA-2017-101273"/>
    <s v="United States"/>
    <s v="Port Saint Lucie"/>
    <s v="Florida"/>
    <n v="34952"/>
    <x v="3"/>
  </r>
  <r>
    <x v="4553"/>
    <x v="719"/>
    <d v="2017-12-10T00:00:00"/>
    <d v="2017-12-15T00:00:00"/>
    <s v="Second Class"/>
    <n v="59997"/>
    <n v="3"/>
    <n v="0"/>
    <n v="2579871"/>
    <s v="CA-2017-148922"/>
    <s v="United States"/>
    <s v="Jackson"/>
    <s v="Mississippi"/>
    <n v="39212"/>
    <x v="3"/>
  </r>
  <r>
    <x v="4553"/>
    <x v="719"/>
    <d v="2017-12-10T00:00:00"/>
    <d v="2017-12-15T00:00:00"/>
    <s v="Second Class"/>
    <n v="3897"/>
    <n v="3"/>
    <n v="0"/>
    <n v="7794"/>
    <s v="CA-2017-148922"/>
    <s v="United States"/>
    <s v="Jackson"/>
    <s v="Mississippi"/>
    <n v="39212"/>
    <x v="3"/>
  </r>
  <r>
    <x v="4553"/>
    <x v="719"/>
    <d v="2017-12-10T00:00:00"/>
    <d v="2017-12-15T00:00:00"/>
    <s v="Second Class"/>
    <n v="4584"/>
    <n v="8"/>
    <n v="0"/>
    <n v="220032"/>
    <s v="CA-2017-148922"/>
    <s v="United States"/>
    <s v="Jackson"/>
    <s v="Mississippi"/>
    <n v="39212"/>
    <x v="3"/>
  </r>
  <r>
    <x v="4554"/>
    <x v="719"/>
    <d v="2016-08-21T00:00:00"/>
    <d v="2016-08-27T00:00:00"/>
    <s v="Standard Class"/>
    <n v="9216"/>
    <n v="4"/>
    <n v="2"/>
    <n v="33408"/>
    <s v="CA-2016-123414"/>
    <s v="United States"/>
    <s v="Greenville"/>
    <s v="North Carolina"/>
    <n v="27834"/>
    <x v="3"/>
  </r>
  <r>
    <x v="4554"/>
    <x v="719"/>
    <d v="2016-08-21T00:00:00"/>
    <d v="2016-08-27T00:00:00"/>
    <s v="Standard Class"/>
    <n v="28048"/>
    <n v="2"/>
    <n v="2"/>
    <n v="3506"/>
    <s v="CA-2016-123414"/>
    <s v="United States"/>
    <s v="Greenville"/>
    <s v="North Carolina"/>
    <n v="27834"/>
    <x v="3"/>
  </r>
  <r>
    <x v="4555"/>
    <x v="719"/>
    <d v="2017-03-13T00:00:00"/>
    <d v="2017-03-13T00:00:00"/>
    <s v="Same Day"/>
    <n v="19456"/>
    <n v="4"/>
    <n v="2"/>
    <n v="21888"/>
    <s v="CA-2017-157966"/>
    <s v="United States"/>
    <s v="Chicago"/>
    <s v="Illinois"/>
    <n v="60610"/>
    <x v="0"/>
  </r>
  <r>
    <x v="4555"/>
    <x v="719"/>
    <d v="2017-03-13T00:00:00"/>
    <d v="2017-03-13T00:00:00"/>
    <s v="Same Day"/>
    <n v="209986"/>
    <n v="2"/>
    <n v="3"/>
    <n v="89994"/>
    <s v="CA-2017-157966"/>
    <s v="United States"/>
    <s v="Chicago"/>
    <s v="Illinois"/>
    <n v="60610"/>
    <x v="0"/>
  </r>
  <r>
    <x v="4555"/>
    <x v="719"/>
    <d v="2017-03-13T00:00:00"/>
    <d v="2017-03-13T00:00:00"/>
    <s v="Same Day"/>
    <n v="2976"/>
    <n v="5"/>
    <n v="2"/>
    <n v="186"/>
    <s v="CA-2017-157966"/>
    <s v="United States"/>
    <s v="Chicago"/>
    <s v="Illinois"/>
    <n v="60610"/>
    <x v="0"/>
  </r>
  <r>
    <x v="4555"/>
    <x v="719"/>
    <d v="2017-03-13T00:00:00"/>
    <d v="2017-03-13T00:00:00"/>
    <s v="Same Day"/>
    <n v="89768"/>
    <n v="1"/>
    <n v="3"/>
    <n v="-25648"/>
    <s v="CA-2017-157966"/>
    <s v="United States"/>
    <s v="Chicago"/>
    <s v="Illinois"/>
    <n v="60610"/>
    <x v="0"/>
  </r>
  <r>
    <x v="4555"/>
    <x v="719"/>
    <d v="2017-03-13T00:00:00"/>
    <d v="2017-03-13T00:00:00"/>
    <s v="Same Day"/>
    <n v="959984"/>
    <n v="2"/>
    <n v="2"/>
    <n v="3359944"/>
    <s v="CA-2017-157966"/>
    <s v="United States"/>
    <s v="Chicago"/>
    <s v="Illinois"/>
    <n v="60610"/>
    <x v="0"/>
  </r>
  <r>
    <x v="4555"/>
    <x v="719"/>
    <d v="2017-03-13T00:00:00"/>
    <d v="2017-03-13T00:00:00"/>
    <s v="Same Day"/>
    <n v="15552"/>
    <n v="3"/>
    <n v="2"/>
    <n v="56376"/>
    <s v="CA-2017-157966"/>
    <s v="United States"/>
    <s v="Chicago"/>
    <s v="Illinois"/>
    <n v="60610"/>
    <x v="0"/>
  </r>
  <r>
    <x v="4555"/>
    <x v="719"/>
    <d v="2017-03-13T00:00:00"/>
    <d v="2017-03-13T00:00:00"/>
    <s v="Same Day"/>
    <n v="3436"/>
    <n v="1"/>
    <n v="2"/>
    <n v="-73015"/>
    <s v="CA-2017-157966"/>
    <s v="United States"/>
    <s v="Chicago"/>
    <s v="Illinois"/>
    <n v="60610"/>
    <x v="0"/>
  </r>
  <r>
    <x v="4556"/>
    <x v="719"/>
    <d v="2015-12-05T00:00:00"/>
    <d v="2015-12-06T00:00:00"/>
    <s v="First Class"/>
    <n v="1528"/>
    <n v="5"/>
    <n v="0"/>
    <n v="764"/>
    <s v="CA-2015-134943"/>
    <s v="United States"/>
    <s v="Ann Arbor"/>
    <s v="Michigan"/>
    <n v="48104"/>
    <x v="0"/>
  </r>
  <r>
    <x v="4557"/>
    <x v="719"/>
    <d v="2016-09-05T00:00:00"/>
    <d v="2016-09-10T00:00:00"/>
    <s v="Second Class"/>
    <n v="9248"/>
    <n v="2"/>
    <n v="2"/>
    <n v="33524"/>
    <s v="CA-2016-164490"/>
    <s v="United States"/>
    <s v="Chicago"/>
    <s v="Illinois"/>
    <n v="60653"/>
    <x v="0"/>
  </r>
  <r>
    <x v="4558"/>
    <x v="719"/>
    <d v="2016-07-01T00:00:00"/>
    <d v="2016-07-01T00:00:00"/>
    <s v="Same Day"/>
    <n v="3053"/>
    <n v="1"/>
    <n v="0"/>
    <n v="140438"/>
    <s v="US-2016-126431"/>
    <s v="United States"/>
    <s v="New York City"/>
    <s v="New York"/>
    <n v="10009"/>
    <x v="2"/>
  </r>
  <r>
    <x v="4558"/>
    <x v="719"/>
    <d v="2016-07-01T00:00:00"/>
    <d v="2016-07-01T00:00:00"/>
    <s v="Same Day"/>
    <n v="3084"/>
    <n v="3"/>
    <n v="0"/>
    <n v="6168"/>
    <s v="US-2016-126431"/>
    <s v="United States"/>
    <s v="New York City"/>
    <s v="New York"/>
    <n v="10009"/>
    <x v="2"/>
  </r>
  <r>
    <x v="4558"/>
    <x v="719"/>
    <d v="2016-07-01T00:00:00"/>
    <d v="2016-07-01T00:00:00"/>
    <s v="Same Day"/>
    <n v="7506"/>
    <n v="9"/>
    <n v="0"/>
    <n v="33777"/>
    <s v="US-2016-126431"/>
    <s v="United States"/>
    <s v="New York City"/>
    <s v="New York"/>
    <n v="10009"/>
    <x v="2"/>
  </r>
  <r>
    <x v="4559"/>
    <x v="719"/>
    <d v="2017-09-02T00:00:00"/>
    <d v="2017-09-02T00:00:00"/>
    <s v="Same Day"/>
    <n v="215976"/>
    <n v="3"/>
    <n v="2"/>
    <n v="-26997"/>
    <s v="CA-2017-111388"/>
    <s v="United States"/>
    <s v="Seattle"/>
    <s v="Washington"/>
    <n v="98103"/>
    <x v="1"/>
  </r>
  <r>
    <x v="4560"/>
    <x v="720"/>
    <d v="2014-01-11T00:00:00"/>
    <d v="2014-01-14T00:00:00"/>
    <s v="First Class"/>
    <n v="994"/>
    <n v="2"/>
    <n v="0"/>
    <n v="30814"/>
    <s v="CA-2014-130092"/>
    <s v="United States"/>
    <s v="Dover"/>
    <s v="Delaware"/>
    <n v="19901"/>
    <x v="2"/>
  </r>
  <r>
    <x v="4561"/>
    <x v="720"/>
    <d v="2017-08-06T00:00:00"/>
    <d v="2017-08-10T00:00:00"/>
    <s v="Second Class"/>
    <n v="14574"/>
    <n v="3"/>
    <n v="0"/>
    <n v="233184"/>
    <s v="CA-2017-161200"/>
    <s v="United States"/>
    <s v="Lafayette"/>
    <s v="Louisiana"/>
    <n v="70506"/>
    <x v="3"/>
  </r>
  <r>
    <x v="4561"/>
    <x v="720"/>
    <d v="2017-08-06T00:00:00"/>
    <d v="2017-08-10T00:00:00"/>
    <s v="Second Class"/>
    <n v="154"/>
    <n v="5"/>
    <n v="0"/>
    <n v="7392"/>
    <s v="CA-2017-161200"/>
    <s v="United States"/>
    <s v="Lafayette"/>
    <s v="Louisiana"/>
    <n v="70506"/>
    <x v="3"/>
  </r>
  <r>
    <x v="4562"/>
    <x v="720"/>
    <d v="2015-01-27T00:00:00"/>
    <d v="2015-01-29T00:00:00"/>
    <s v="Second Class"/>
    <n v="181986"/>
    <n v="2"/>
    <n v="3"/>
    <n v="-545958"/>
    <s v="CA-2015-168746"/>
    <s v="United States"/>
    <s v="Cleveland"/>
    <s v="Ohio"/>
    <n v="44105"/>
    <x v="2"/>
  </r>
  <r>
    <x v="4562"/>
    <x v="720"/>
    <d v="2015-01-27T00:00:00"/>
    <d v="2015-01-29T00:00:00"/>
    <s v="Second Class"/>
    <n v="431976"/>
    <n v="4"/>
    <n v="4"/>
    <n v="-1007944"/>
    <s v="CA-2015-168746"/>
    <s v="United States"/>
    <s v="Cleveland"/>
    <s v="Ohio"/>
    <n v="44105"/>
    <x v="2"/>
  </r>
  <r>
    <x v="4562"/>
    <x v="720"/>
    <d v="2015-01-27T00:00:00"/>
    <d v="2015-01-29T00:00:00"/>
    <s v="Second Class"/>
    <n v="15537"/>
    <n v="1"/>
    <n v="4"/>
    <n v="-36253"/>
    <s v="CA-2015-168746"/>
    <s v="United States"/>
    <s v="Cleveland"/>
    <s v="Ohio"/>
    <n v="44105"/>
    <x v="2"/>
  </r>
  <r>
    <x v="4563"/>
    <x v="720"/>
    <d v="2016-09-18T00:00:00"/>
    <d v="2016-09-20T00:00:00"/>
    <s v="First Class"/>
    <n v="5352"/>
    <n v="3"/>
    <n v="2"/>
    <n v="16056"/>
    <s v="CA-2016-157511"/>
    <s v="United States"/>
    <s v="Columbus"/>
    <s v="Ohio"/>
    <n v="43229"/>
    <x v="2"/>
  </r>
  <r>
    <x v="4563"/>
    <x v="720"/>
    <d v="2016-09-18T00:00:00"/>
    <d v="2016-09-20T00:00:00"/>
    <s v="First Class"/>
    <n v="99372"/>
    <n v="2"/>
    <n v="3"/>
    <n v="-7098"/>
    <s v="CA-2016-157511"/>
    <s v="United States"/>
    <s v="Columbus"/>
    <s v="Ohio"/>
    <n v="43229"/>
    <x v="2"/>
  </r>
  <r>
    <x v="4563"/>
    <x v="720"/>
    <d v="2016-09-18T00:00:00"/>
    <d v="2016-09-20T00:00:00"/>
    <s v="First Class"/>
    <n v="2672"/>
    <n v="1"/>
    <n v="2"/>
    <n v="3674"/>
    <s v="CA-2016-157511"/>
    <s v="United States"/>
    <s v="Columbus"/>
    <s v="Ohio"/>
    <n v="43229"/>
    <x v="2"/>
  </r>
  <r>
    <x v="4564"/>
    <x v="720"/>
    <d v="2014-04-20T00:00:00"/>
    <d v="2014-04-22T00:00:00"/>
    <s v="Second Class"/>
    <n v="7441"/>
    <n v="5"/>
    <n v="3"/>
    <n v="-9567"/>
    <s v="CA-2014-134572"/>
    <s v="United States"/>
    <s v="Houston"/>
    <s v="Texas"/>
    <n v="77070"/>
    <x v="0"/>
  </r>
  <r>
    <x v="4564"/>
    <x v="720"/>
    <d v="2014-04-20T00:00:00"/>
    <d v="2014-04-22T00:00:00"/>
    <s v="Second Class"/>
    <n v="4484"/>
    <n v="5"/>
    <n v="2"/>
    <n v="5605"/>
    <s v="CA-2014-134572"/>
    <s v="United States"/>
    <s v="Houston"/>
    <s v="Texas"/>
    <n v="77070"/>
    <x v="0"/>
  </r>
  <r>
    <x v="4564"/>
    <x v="720"/>
    <d v="2014-04-20T00:00:00"/>
    <d v="2014-04-22T00:00:00"/>
    <s v="Second Class"/>
    <n v="40159"/>
    <n v="2"/>
    <n v="3"/>
    <n v="-131951"/>
    <s v="CA-2014-134572"/>
    <s v="United States"/>
    <s v="Houston"/>
    <s v="Texas"/>
    <n v="77070"/>
    <x v="0"/>
  </r>
  <r>
    <x v="4565"/>
    <x v="720"/>
    <d v="2017-09-20T00:00:00"/>
    <d v="2017-09-26T00:00:00"/>
    <s v="Standard Class"/>
    <n v="272646"/>
    <n v="3"/>
    <n v="1"/>
    <n v="181764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2128"/>
    <n v="2"/>
    <n v="0"/>
    <n v="9576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3852"/>
    <n v="9"/>
    <n v="0"/>
    <n v="181044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7264"/>
    <n v="2"/>
    <n v="0"/>
    <n v="21792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454"/>
    <n v="4"/>
    <n v="0"/>
    <n v="12712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1376"/>
    <n v="2"/>
    <n v="0"/>
    <n v="63296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80991"/>
    <n v="1"/>
    <n v="1"/>
    <n v="80991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11784"/>
    <n v="3"/>
    <n v="2"/>
    <n v="39771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436"/>
    <n v="2"/>
    <n v="0"/>
    <n v="17876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2888127"/>
    <n v="11"/>
    <n v="1"/>
    <n v="6097157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129966"/>
    <n v="2"/>
    <n v="0"/>
    <n v="3509082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225441"/>
    <n v="5"/>
    <n v="1"/>
    <n v="375735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10485"/>
    <n v="3"/>
    <n v="0"/>
    <n v="283095"/>
    <s v="CA-2017-100111"/>
    <s v="United States"/>
    <s v="New York City"/>
    <s v="New York"/>
    <n v="10035"/>
    <x v="2"/>
  </r>
  <r>
    <x v="4565"/>
    <x v="720"/>
    <d v="2017-09-20T00:00:00"/>
    <d v="2017-09-26T00:00:00"/>
    <s v="Standard Class"/>
    <n v="5997"/>
    <n v="3"/>
    <n v="0"/>
    <n v="203898"/>
    <s v="CA-2017-100111"/>
    <s v="United States"/>
    <s v="New York City"/>
    <s v="New York"/>
    <n v="10035"/>
    <x v="2"/>
  </r>
  <r>
    <x v="4566"/>
    <x v="720"/>
    <d v="2017-07-18T00:00:00"/>
    <d v="2017-07-23T00:00:00"/>
    <s v="Standard Class"/>
    <n v="59997"/>
    <n v="5"/>
    <n v="4"/>
    <n v="699965"/>
    <s v="US-2017-165358"/>
    <s v="United States"/>
    <s v="Philadelphia"/>
    <s v="Pennsylvania"/>
    <n v="19134"/>
    <x v="2"/>
  </r>
  <r>
    <x v="4566"/>
    <x v="720"/>
    <d v="2017-07-18T00:00:00"/>
    <d v="2017-07-23T00:00:00"/>
    <s v="Standard Class"/>
    <n v="198744"/>
    <n v="4"/>
    <n v="3"/>
    <n v="-14196"/>
    <s v="US-2017-165358"/>
    <s v="United States"/>
    <s v="Philadelphia"/>
    <s v="Pennsylvania"/>
    <n v="19134"/>
    <x v="2"/>
  </r>
  <r>
    <x v="4566"/>
    <x v="720"/>
    <d v="2017-07-18T00:00:00"/>
    <d v="2017-07-23T00:00:00"/>
    <s v="Standard Class"/>
    <n v="9184"/>
    <n v="2"/>
    <n v="2"/>
    <n v="1148"/>
    <s v="US-2017-165358"/>
    <s v="United States"/>
    <s v="Philadelphia"/>
    <s v="Pennsylvania"/>
    <n v="19134"/>
    <x v="2"/>
  </r>
  <r>
    <x v="4567"/>
    <x v="720"/>
    <d v="2016-06-11T00:00:00"/>
    <d v="2016-06-16T00:00:00"/>
    <s v="Standard Class"/>
    <n v="902712"/>
    <n v="3"/>
    <n v="2"/>
    <n v="338517"/>
    <s v="CA-2016-118745"/>
    <s v="United States"/>
    <s v="Los Angeles"/>
    <s v="California"/>
    <n v="90049"/>
    <x v="1"/>
  </r>
  <r>
    <x v="4568"/>
    <x v="720"/>
    <d v="2016-11-10T00:00:00"/>
    <d v="2016-11-12T00:00:00"/>
    <s v="First Class"/>
    <n v="31104"/>
    <n v="6"/>
    <n v="2"/>
    <n v="108864"/>
    <s v="US-2016-136581"/>
    <s v="United States"/>
    <s v="Troy"/>
    <s v="Ohio"/>
    <n v="45373"/>
    <x v="2"/>
  </r>
  <r>
    <x v="4569"/>
    <x v="720"/>
    <d v="2017-08-25T00:00:00"/>
    <d v="2017-08-29T00:00:00"/>
    <s v="Standard Class"/>
    <n v="13098"/>
    <n v="2"/>
    <n v="5"/>
    <n v="-890664"/>
    <s v="CA-2017-159793"/>
    <s v="United States"/>
    <s v="Philadelphia"/>
    <s v="Pennsylvania"/>
    <n v="19140"/>
    <x v="2"/>
  </r>
  <r>
    <x v="4570"/>
    <x v="721"/>
    <d v="2014-06-21T00:00:00"/>
    <d v="2014-06-21T00:00:00"/>
    <s v="Same Day"/>
    <n v="11088"/>
    <n v="7"/>
    <n v="7"/>
    <n v="-81312"/>
    <s v="US-2014-160780"/>
    <s v="United States"/>
    <s v="Pueblo"/>
    <s v="Colorado"/>
    <n v="81001"/>
    <x v="1"/>
  </r>
  <r>
    <x v="4570"/>
    <x v="721"/>
    <d v="2014-06-21T00:00:00"/>
    <d v="2014-06-21T00:00:00"/>
    <s v="Same Day"/>
    <n v="25164"/>
    <n v="2"/>
    <n v="7"/>
    <n v="-16776"/>
    <s v="US-2014-160780"/>
    <s v="United States"/>
    <s v="Pueblo"/>
    <s v="Colorado"/>
    <n v="81001"/>
    <x v="1"/>
  </r>
  <r>
    <x v="4571"/>
    <x v="721"/>
    <d v="2014-06-02T00:00:00"/>
    <d v="2014-06-06T00:00:00"/>
    <s v="Standard Class"/>
    <n v="856"/>
    <n v="2"/>
    <n v="0"/>
    <n v="26536"/>
    <s v="CA-2014-100895"/>
    <s v="United States"/>
    <s v="Roswell"/>
    <s v="Georgia"/>
    <n v="30076"/>
    <x v="3"/>
  </r>
  <r>
    <x v="4571"/>
    <x v="721"/>
    <d v="2014-06-02T00:00:00"/>
    <d v="2014-06-06T00:00:00"/>
    <s v="Standard Class"/>
    <n v="23997"/>
    <n v="3"/>
    <n v="0"/>
    <n v="671916"/>
    <s v="CA-2014-100895"/>
    <s v="United States"/>
    <s v="Roswell"/>
    <s v="Georgia"/>
    <n v="30076"/>
    <x v="3"/>
  </r>
  <r>
    <x v="4571"/>
    <x v="721"/>
    <d v="2014-06-02T00:00:00"/>
    <d v="2014-06-06T00:00:00"/>
    <s v="Standard Class"/>
    <n v="35694"/>
    <n v="2"/>
    <n v="0"/>
    <n v="107082"/>
    <s v="CA-2014-100895"/>
    <s v="United States"/>
    <s v="Roswell"/>
    <s v="Georgia"/>
    <n v="30076"/>
    <x v="3"/>
  </r>
  <r>
    <x v="4572"/>
    <x v="721"/>
    <d v="2015-05-03T00:00:00"/>
    <d v="2015-05-07T00:00:00"/>
    <s v="Standard Class"/>
    <n v="59904"/>
    <n v="2"/>
    <n v="2"/>
    <n v="142272"/>
    <s v="CA-2015-112130"/>
    <s v="United States"/>
    <s v="Philadelphia"/>
    <s v="Pennsylvania"/>
    <n v="19140"/>
    <x v="2"/>
  </r>
  <r>
    <x v="4572"/>
    <x v="721"/>
    <d v="2015-05-03T00:00:00"/>
    <d v="2015-05-07T00:00:00"/>
    <s v="Standard Class"/>
    <n v="23696"/>
    <n v="2"/>
    <n v="2"/>
    <n v="65164"/>
    <s v="CA-2015-112130"/>
    <s v="United States"/>
    <s v="Philadelphia"/>
    <s v="Pennsylvania"/>
    <n v="19140"/>
    <x v="2"/>
  </r>
  <r>
    <x v="4572"/>
    <x v="721"/>
    <d v="2015-05-03T00:00:00"/>
    <d v="2015-05-07T00:00:00"/>
    <s v="Standard Class"/>
    <n v="7968"/>
    <n v="2"/>
    <n v="2"/>
    <n v="28884"/>
    <s v="CA-2015-112130"/>
    <s v="United States"/>
    <s v="Philadelphia"/>
    <s v="Pennsylvania"/>
    <n v="19140"/>
    <x v="2"/>
  </r>
  <r>
    <x v="4572"/>
    <x v="721"/>
    <d v="2015-05-03T00:00:00"/>
    <d v="2015-05-07T00:00:00"/>
    <s v="Standard Class"/>
    <n v="182"/>
    <n v="7"/>
    <n v="2"/>
    <n v="20475"/>
    <s v="CA-2015-112130"/>
    <s v="United States"/>
    <s v="Philadelphia"/>
    <s v="Pennsylvania"/>
    <n v="19140"/>
    <x v="2"/>
  </r>
  <r>
    <x v="4572"/>
    <x v="721"/>
    <d v="2015-05-03T00:00:00"/>
    <d v="2015-05-07T00:00:00"/>
    <s v="Standard Class"/>
    <n v="27552"/>
    <n v="3"/>
    <n v="2"/>
    <n v="-3444"/>
    <s v="CA-2015-112130"/>
    <s v="United States"/>
    <s v="Philadelphia"/>
    <s v="Pennsylvania"/>
    <n v="19140"/>
    <x v="2"/>
  </r>
  <r>
    <x v="4572"/>
    <x v="721"/>
    <d v="2015-05-03T00:00:00"/>
    <d v="2015-05-07T00:00:00"/>
    <s v="Standard Class"/>
    <n v="844116"/>
    <n v="6"/>
    <n v="3"/>
    <n v="-361764"/>
    <s v="CA-2015-112130"/>
    <s v="United States"/>
    <s v="Philadelphia"/>
    <s v="Pennsylvania"/>
    <n v="19140"/>
    <x v="2"/>
  </r>
  <r>
    <x v="4572"/>
    <x v="721"/>
    <d v="2015-05-03T00:00:00"/>
    <d v="2015-05-07T00:00:00"/>
    <s v="Standard Class"/>
    <n v="76752"/>
    <n v="3"/>
    <n v="2"/>
    <n v="-9594"/>
    <s v="CA-2015-112130"/>
    <s v="United States"/>
    <s v="Philadelphia"/>
    <s v="Pennsylvania"/>
    <n v="19140"/>
    <x v="2"/>
  </r>
  <r>
    <x v="4573"/>
    <x v="721"/>
    <d v="2015-11-07T00:00:00"/>
    <d v="2015-11-09T00:00:00"/>
    <s v="Second Class"/>
    <n v="7152"/>
    <n v="3"/>
    <n v="0"/>
    <n v="1788"/>
    <s v="CA-2015-162887"/>
    <s v="United States"/>
    <s v="Burlington"/>
    <s v="Vermont"/>
    <n v="5408"/>
    <x v="2"/>
  </r>
  <r>
    <x v="4574"/>
    <x v="721"/>
    <d v="2017-02-13T00:00:00"/>
    <d v="2017-02-20T00:00:00"/>
    <s v="Standard Class"/>
    <n v="2502"/>
    <n v="3"/>
    <n v="0"/>
    <n v="65052"/>
    <s v="CA-2017-151176"/>
    <s v="United States"/>
    <s v="Baltimore"/>
    <s v="Maryland"/>
    <n v="21215"/>
    <x v="2"/>
  </r>
  <r>
    <x v="4574"/>
    <x v="721"/>
    <d v="2017-02-13T00:00:00"/>
    <d v="2017-02-20T00:00:00"/>
    <s v="Standard Class"/>
    <n v="1071"/>
    <n v="3"/>
    <n v="0"/>
    <n v="27846"/>
    <s v="CA-2017-151176"/>
    <s v="United States"/>
    <s v="Baltimore"/>
    <s v="Maryland"/>
    <n v="21215"/>
    <x v="2"/>
  </r>
  <r>
    <x v="4575"/>
    <x v="721"/>
    <d v="2014-06-06T00:00:00"/>
    <d v="2014-06-12T00:00:00"/>
    <s v="Standard Class"/>
    <n v="1365"/>
    <n v="1"/>
    <n v="7"/>
    <n v="-91"/>
    <s v="CA-2014-169257"/>
    <s v="United States"/>
    <s v="Jacksonville"/>
    <s v="Florida"/>
    <n v="32216"/>
    <x v="3"/>
  </r>
  <r>
    <x v="4575"/>
    <x v="721"/>
    <d v="2014-06-06T00:00:00"/>
    <d v="2014-06-12T00:00:00"/>
    <s v="Standard Class"/>
    <n v="62016"/>
    <n v="2"/>
    <n v="2"/>
    <n v="224808"/>
    <s v="CA-2014-169257"/>
    <s v="United States"/>
    <s v="Jacksonville"/>
    <s v="Florida"/>
    <n v="32216"/>
    <x v="3"/>
  </r>
  <r>
    <x v="4576"/>
    <x v="721"/>
    <d v="2016-05-26T00:00:00"/>
    <d v="2016-05-31T00:00:00"/>
    <s v="Standard Class"/>
    <n v="594"/>
    <n v="3"/>
    <n v="0"/>
    <n v="0"/>
    <s v="CA-2016-148852"/>
    <s v="United States"/>
    <s v="Santa Ana"/>
    <s v="California"/>
    <n v="92704"/>
    <x v="1"/>
  </r>
  <r>
    <x v="4576"/>
    <x v="721"/>
    <d v="2016-05-26T00:00:00"/>
    <d v="2016-05-31T00:00:00"/>
    <s v="Standard Class"/>
    <n v="4536"/>
    <n v="7"/>
    <n v="0"/>
    <n v="217728"/>
    <s v="CA-2016-148852"/>
    <s v="United States"/>
    <s v="Santa Ana"/>
    <s v="California"/>
    <n v="92704"/>
    <x v="1"/>
  </r>
  <r>
    <x v="4576"/>
    <x v="721"/>
    <d v="2016-05-26T00:00:00"/>
    <d v="2016-05-31T00:00:00"/>
    <s v="Standard Class"/>
    <n v="211168"/>
    <n v="4"/>
    <n v="2"/>
    <n v="237564"/>
    <s v="CA-2016-148852"/>
    <s v="United States"/>
    <s v="Santa Ana"/>
    <s v="California"/>
    <n v="92704"/>
    <x v="1"/>
  </r>
  <r>
    <x v="4576"/>
    <x v="721"/>
    <d v="2016-05-26T00:00:00"/>
    <d v="2016-05-31T00:00:00"/>
    <s v="Standard Class"/>
    <n v="484704"/>
    <n v="6"/>
    <n v="2"/>
    <n v="-848232"/>
    <s v="CA-2016-148852"/>
    <s v="United States"/>
    <s v="Santa Ana"/>
    <s v="California"/>
    <n v="92704"/>
    <x v="1"/>
  </r>
  <r>
    <x v="4576"/>
    <x v="721"/>
    <d v="2016-05-26T00:00:00"/>
    <d v="2016-05-31T00:00:00"/>
    <s v="Standard Class"/>
    <n v="371976"/>
    <n v="3"/>
    <n v="2"/>
    <n v="1162425"/>
    <s v="CA-2016-148852"/>
    <s v="United States"/>
    <s v="Santa Ana"/>
    <s v="California"/>
    <n v="92704"/>
    <x v="1"/>
  </r>
  <r>
    <x v="4577"/>
    <x v="721"/>
    <d v="2015-10-20T00:00:00"/>
    <d v="2015-10-24T00:00:00"/>
    <s v="Standard Class"/>
    <n v="7476"/>
    <n v="7"/>
    <n v="0"/>
    <n v="239232"/>
    <s v="CA-2015-149097"/>
    <s v="United States"/>
    <s v="Los Angeles"/>
    <s v="California"/>
    <n v="90045"/>
    <x v="1"/>
  </r>
  <r>
    <x v="4577"/>
    <x v="721"/>
    <d v="2015-10-20T00:00:00"/>
    <d v="2015-10-24T00:00:00"/>
    <s v="Standard Class"/>
    <n v="364776"/>
    <n v="3"/>
    <n v="2"/>
    <n v="273582"/>
    <s v="CA-2015-149097"/>
    <s v="United States"/>
    <s v="Los Angeles"/>
    <s v="California"/>
    <n v="90045"/>
    <x v="1"/>
  </r>
  <r>
    <x v="4578"/>
    <x v="721"/>
    <d v="2014-04-12T00:00:00"/>
    <d v="2014-04-17T00:00:00"/>
    <s v="Standard Class"/>
    <n v="324"/>
    <n v="5"/>
    <n v="0"/>
    <n v="15552"/>
    <s v="US-2014-158365"/>
    <s v="United States"/>
    <s v="Bloomington"/>
    <s v="Indiana"/>
    <n v="47401"/>
    <x v="0"/>
  </r>
  <r>
    <x v="4579"/>
    <x v="722"/>
    <d v="2015-09-21T00:00:00"/>
    <d v="2015-09-24T00:00:00"/>
    <s v="First Class"/>
    <n v="946344"/>
    <n v="7"/>
    <n v="2"/>
    <n v="118293"/>
    <s v="CA-2015-126697"/>
    <s v="United States"/>
    <s v="Houston"/>
    <s v="Texas"/>
    <n v="77041"/>
    <x v="0"/>
  </r>
  <r>
    <x v="4579"/>
    <x v="722"/>
    <d v="2015-09-21T00:00:00"/>
    <d v="2015-09-24T00:00:00"/>
    <s v="First Class"/>
    <n v="1512"/>
    <n v="3"/>
    <n v="2"/>
    <n v="3213"/>
    <s v="CA-2015-126697"/>
    <s v="United States"/>
    <s v="Houston"/>
    <s v="Texas"/>
    <n v="77041"/>
    <x v="0"/>
  </r>
  <r>
    <x v="4579"/>
    <x v="722"/>
    <d v="2015-09-21T00:00:00"/>
    <d v="2015-09-24T00:00:00"/>
    <s v="First Class"/>
    <n v="4928"/>
    <n v="4"/>
    <n v="6"/>
    <n v="-14784"/>
    <s v="CA-2015-126697"/>
    <s v="United States"/>
    <s v="Houston"/>
    <s v="Texas"/>
    <n v="77041"/>
    <x v="0"/>
  </r>
  <r>
    <x v="4580"/>
    <x v="722"/>
    <d v="2015-05-04T00:00:00"/>
    <d v="2015-05-11T00:00:00"/>
    <s v="Standard Class"/>
    <n v="12593"/>
    <n v="7"/>
    <n v="0"/>
    <n v="352604"/>
    <s v="CA-2015-146290"/>
    <s v="United States"/>
    <s v="Indianapolis"/>
    <s v="Indiana"/>
    <n v="46203"/>
    <x v="0"/>
  </r>
  <r>
    <x v="4581"/>
    <x v="722"/>
    <d v="2017-10-15T00:00:00"/>
    <d v="2017-10-19T00:00:00"/>
    <s v="Standard Class"/>
    <n v="1168"/>
    <n v="2"/>
    <n v="0"/>
    <n v="42048"/>
    <s v="CA-2017-100237"/>
    <s v="United States"/>
    <s v="Orem"/>
    <s v="Utah"/>
    <n v="84057"/>
    <x v="1"/>
  </r>
  <r>
    <x v="4582"/>
    <x v="722"/>
    <d v="2016-08-26T00:00:00"/>
    <d v="2016-08-28T00:00:00"/>
    <s v="First Class"/>
    <n v="31008"/>
    <n v="1"/>
    <n v="2"/>
    <n v="112404"/>
    <s v="CA-2016-160598"/>
    <s v="United States"/>
    <s v="Miami"/>
    <s v="Florida"/>
    <n v="33142"/>
    <x v="3"/>
  </r>
  <r>
    <x v="4583"/>
    <x v="723"/>
    <d v="2017-11-05T00:00:00"/>
    <d v="2017-11-09T00:00:00"/>
    <s v="Standard Class"/>
    <n v="39075"/>
    <n v="5"/>
    <n v="0"/>
    <n v="17193"/>
    <s v="CA-2017-116225"/>
    <s v="United States"/>
    <s v="New York City"/>
    <s v="New York"/>
    <n v="10009"/>
    <x v="2"/>
  </r>
  <r>
    <x v="4584"/>
    <x v="723"/>
    <d v="2017-12-25T00:00:00"/>
    <d v="2017-12-30T00:00:00"/>
    <s v="Standard Class"/>
    <n v="158928"/>
    <n v="7"/>
    <n v="2"/>
    <n v="417186"/>
    <s v="US-2017-147669"/>
    <s v="United States"/>
    <s v="Fairfield"/>
    <s v="Ohio"/>
    <n v="45014"/>
    <x v="2"/>
  </r>
  <r>
    <x v="4584"/>
    <x v="723"/>
    <d v="2017-12-25T00:00:00"/>
    <d v="2017-12-30T00:00:00"/>
    <s v="Standard Class"/>
    <n v="13023"/>
    <n v="1"/>
    <n v="7"/>
    <n v="-104184"/>
    <s v="US-2017-147669"/>
    <s v="United States"/>
    <s v="Fairfield"/>
    <s v="Ohio"/>
    <n v="45014"/>
    <x v="2"/>
  </r>
  <r>
    <x v="4584"/>
    <x v="723"/>
    <d v="2017-12-25T00:00:00"/>
    <d v="2017-12-30T00:00:00"/>
    <s v="Standard Class"/>
    <n v="27306"/>
    <n v="2"/>
    <n v="4"/>
    <n v="-104673"/>
    <s v="US-2017-147669"/>
    <s v="United States"/>
    <s v="Fairfield"/>
    <s v="Ohio"/>
    <n v="45014"/>
    <x v="2"/>
  </r>
  <r>
    <x v="4584"/>
    <x v="723"/>
    <d v="2017-12-25T00:00:00"/>
    <d v="2017-12-30T00:00:00"/>
    <s v="Standard Class"/>
    <n v="39312"/>
    <n v="13"/>
    <n v="2"/>
    <n v="127764"/>
    <s v="US-2017-147669"/>
    <s v="United States"/>
    <s v="Fairfield"/>
    <s v="Ohio"/>
    <n v="45014"/>
    <x v="2"/>
  </r>
  <r>
    <x v="4585"/>
    <x v="723"/>
    <d v="2016-03-19T00:00:00"/>
    <d v="2016-03-21T00:00:00"/>
    <s v="Second Class"/>
    <n v="1498"/>
    <n v="1"/>
    <n v="0"/>
    <n v="68908"/>
    <s v="CA-2016-136371"/>
    <s v="United States"/>
    <s v="Oceanside"/>
    <s v="New York"/>
    <n v="11572"/>
    <x v="2"/>
  </r>
  <r>
    <x v="4585"/>
    <x v="723"/>
    <d v="2016-03-19T00:00:00"/>
    <d v="2016-03-21T00:00:00"/>
    <s v="Second Class"/>
    <n v="2032"/>
    <n v="4"/>
    <n v="0"/>
    <n v="69088"/>
    <s v="CA-2016-136371"/>
    <s v="United States"/>
    <s v="Oceanside"/>
    <s v="New York"/>
    <n v="11572"/>
    <x v="2"/>
  </r>
  <r>
    <x v="4586"/>
    <x v="723"/>
    <d v="2016-07-18T00:00:00"/>
    <d v="2016-07-23T00:00:00"/>
    <s v="Second Class"/>
    <n v="15576"/>
    <n v="3"/>
    <n v="2"/>
    <n v="33099"/>
    <s v="CA-2016-124681"/>
    <s v="United States"/>
    <s v="Dallas"/>
    <s v="Texas"/>
    <n v="75217"/>
    <x v="0"/>
  </r>
  <r>
    <x v="4587"/>
    <x v="723"/>
    <d v="2017-04-24T00:00:00"/>
    <d v="2017-04-25T00:00:00"/>
    <s v="First Class"/>
    <n v="5520"/>
    <n v="10"/>
    <n v="2"/>
    <n v="345"/>
    <s v="CA-2017-116953"/>
    <s v="United States"/>
    <s v="Mesa"/>
    <s v="Arizona"/>
    <n v="85204"/>
    <x v="1"/>
  </r>
  <r>
    <x v="4588"/>
    <x v="723"/>
    <d v="2016-10-21T00:00:00"/>
    <d v="2016-10-27T00:00:00"/>
    <s v="Standard Class"/>
    <n v="235152"/>
    <n v="8"/>
    <n v="4"/>
    <n v="-470304"/>
    <s v="CA-2016-133669"/>
    <s v="United States"/>
    <s v="Columbus"/>
    <s v="Ohio"/>
    <n v="43229"/>
    <x v="2"/>
  </r>
  <r>
    <x v="4589"/>
    <x v="723"/>
    <d v="2017-12-28T00:00:00"/>
    <d v="2018-01-01T00:00:00"/>
    <s v="Standard Class"/>
    <n v="11825"/>
    <n v="5"/>
    <n v="0"/>
    <n v="342925"/>
    <s v="CA-2017-122798"/>
    <s v="United States"/>
    <s v="Albuquerque"/>
    <s v="New Mexico"/>
    <n v="87105"/>
    <x v="1"/>
  </r>
  <r>
    <x v="4589"/>
    <x v="723"/>
    <d v="2017-12-28T00:00:00"/>
    <d v="2018-01-01T00:00:00"/>
    <s v="Standard Class"/>
    <n v="428"/>
    <n v="1"/>
    <n v="0"/>
    <n v="1926"/>
    <s v="CA-2017-122798"/>
    <s v="United States"/>
    <s v="Albuquerque"/>
    <s v="New Mexico"/>
    <n v="87105"/>
    <x v="1"/>
  </r>
  <r>
    <x v="4590"/>
    <x v="723"/>
    <d v="2017-12-02T00:00:00"/>
    <d v="2017-12-02T00:00:00"/>
    <s v="Same Day"/>
    <n v="6786"/>
    <n v="6"/>
    <n v="7"/>
    <n v="-4524"/>
    <s v="CA-2017-147767"/>
    <s v="United States"/>
    <s v="Peoria"/>
    <s v="Arizona"/>
    <n v="85345"/>
    <x v="1"/>
  </r>
  <r>
    <x v="4591"/>
    <x v="724"/>
    <d v="2016-09-19T00:00:00"/>
    <d v="2016-09-23T00:00:00"/>
    <s v="Standard Class"/>
    <n v="15988"/>
    <n v="7"/>
    <n v="0"/>
    <n v="735448"/>
    <s v="CA-2016-130267"/>
    <s v="United States"/>
    <s v="Stockton"/>
    <s v="California"/>
    <n v="95207"/>
    <x v="1"/>
  </r>
  <r>
    <x v="4592"/>
    <x v="724"/>
    <d v="2015-12-05T00:00:00"/>
    <d v="2015-12-09T00:00:00"/>
    <s v="Second Class"/>
    <n v="47984"/>
    <n v="2"/>
    <n v="2"/>
    <n v="5998"/>
    <s v="CA-2015-101091"/>
    <s v="United States"/>
    <s v="Philadelphia"/>
    <s v="Pennsylvania"/>
    <n v="19140"/>
    <x v="2"/>
  </r>
  <r>
    <x v="4592"/>
    <x v="724"/>
    <d v="2015-12-05T00:00:00"/>
    <d v="2015-12-09T00:00:00"/>
    <s v="Second Class"/>
    <n v="26064"/>
    <n v="6"/>
    <n v="7"/>
    <n v="-199824"/>
    <s v="CA-2015-101091"/>
    <s v="United States"/>
    <s v="Philadelphia"/>
    <s v="Pennsylvania"/>
    <n v="19140"/>
    <x v="2"/>
  </r>
  <r>
    <x v="4593"/>
    <x v="724"/>
    <d v="2014-07-20T00:00:00"/>
    <d v="2014-07-20T00:00:00"/>
    <s v="Same Day"/>
    <n v="25984"/>
    <n v="1"/>
    <n v="2"/>
    <n v="-51968"/>
    <s v="CA-2014-142965"/>
    <s v="United States"/>
    <s v="Springfield"/>
    <s v="Ohio"/>
    <n v="45503"/>
    <x v="2"/>
  </r>
  <r>
    <x v="4593"/>
    <x v="724"/>
    <d v="2014-07-20T00:00:00"/>
    <d v="2014-07-20T00:00:00"/>
    <s v="Same Day"/>
    <n v="2736"/>
    <n v="3"/>
    <n v="7"/>
    <n v="-21888"/>
    <s v="CA-2014-142965"/>
    <s v="United States"/>
    <s v="Springfield"/>
    <s v="Ohio"/>
    <n v="45503"/>
    <x v="2"/>
  </r>
  <r>
    <x v="4594"/>
    <x v="724"/>
    <d v="2015-11-02T00:00:00"/>
    <d v="2015-11-07T00:00:00"/>
    <s v="Standard Class"/>
    <n v="109764"/>
    <n v="2"/>
    <n v="1"/>
    <n v="85372"/>
    <s v="CA-2015-100657"/>
    <s v="United States"/>
    <s v="Troy"/>
    <s v="New York"/>
    <n v="12180"/>
    <x v="2"/>
  </r>
  <r>
    <x v="4595"/>
    <x v="724"/>
    <d v="2017-02-25T00:00:00"/>
    <d v="2017-03-01T00:00:00"/>
    <s v="Standard Class"/>
    <n v="196784"/>
    <n v="2"/>
    <n v="2"/>
    <n v="-221382"/>
    <s v="US-2017-134642"/>
    <s v="United States"/>
    <s v="Greenville"/>
    <s v="North Carolina"/>
    <n v="27834"/>
    <x v="3"/>
  </r>
  <r>
    <x v="4595"/>
    <x v="724"/>
    <d v="2017-02-25T00:00:00"/>
    <d v="2017-03-01T00:00:00"/>
    <s v="Standard Class"/>
    <n v="23192"/>
    <n v="5"/>
    <n v="2"/>
    <n v="5798"/>
    <s v="US-2017-134642"/>
    <s v="United States"/>
    <s v="Greenville"/>
    <s v="North Carolina"/>
    <n v="27834"/>
    <x v="3"/>
  </r>
  <r>
    <x v="4596"/>
    <x v="724"/>
    <d v="2016-03-12T00:00:00"/>
    <d v="2016-03-16T00:00:00"/>
    <s v="Standard Class"/>
    <n v="1998"/>
    <n v="2"/>
    <n v="0"/>
    <n v="8991"/>
    <s v="US-2016-119270"/>
    <s v="United States"/>
    <s v="Los Angeles"/>
    <s v="California"/>
    <n v="90036"/>
    <x v="1"/>
  </r>
  <r>
    <x v="4597"/>
    <x v="724"/>
    <d v="2017-10-10T00:00:00"/>
    <d v="2017-10-16T00:00:00"/>
    <s v="Standard Class"/>
    <n v="239358"/>
    <n v="3"/>
    <n v="3"/>
    <n v="-478716"/>
    <s v="CA-2017-111717"/>
    <s v="United States"/>
    <s v="Aurora"/>
    <s v="Illinois"/>
    <n v="60505"/>
    <x v="0"/>
  </r>
  <r>
    <x v="4598"/>
    <x v="725"/>
    <d v="2017-11-30T00:00:00"/>
    <d v="2017-12-04T00:00:00"/>
    <s v="Standard Class"/>
    <n v="1738"/>
    <n v="5"/>
    <n v="0"/>
    <n v="4345"/>
    <s v="CA-2017-119305"/>
    <s v="United States"/>
    <s v="Jackson"/>
    <s v="Mississippi"/>
    <n v="39212"/>
    <x v="3"/>
  </r>
  <r>
    <x v="4599"/>
    <x v="725"/>
    <d v="2014-03-10T00:00:00"/>
    <d v="2014-03-14T00:00:00"/>
    <s v="Standard Class"/>
    <n v="2238"/>
    <n v="2"/>
    <n v="0"/>
    <n v="107424"/>
    <s v="US-2014-100279"/>
    <s v="United States"/>
    <s v="Royal Oak"/>
    <s v="Michigan"/>
    <n v="48073"/>
    <x v="0"/>
  </r>
  <r>
    <x v="4600"/>
    <x v="725"/>
    <d v="2017-11-21T00:00:00"/>
    <d v="2017-11-25T00:00:00"/>
    <s v="Standard Class"/>
    <n v="2742"/>
    <n v="1"/>
    <n v="0"/>
    <n v="112422"/>
    <s v="CA-2017-107874"/>
    <s v="United States"/>
    <s v="New York City"/>
    <s v="New York"/>
    <n v="10035"/>
    <x v="2"/>
  </r>
  <r>
    <x v="4601"/>
    <x v="725"/>
    <d v="2017-11-16T00:00:00"/>
    <d v="2017-11-22T00:00:00"/>
    <s v="Standard Class"/>
    <n v="81128"/>
    <n v="8"/>
    <n v="0"/>
    <n v="243384"/>
    <s v="CA-2017-137022"/>
    <s v="United States"/>
    <s v="San Diego"/>
    <s v="California"/>
    <n v="92105"/>
    <x v="1"/>
  </r>
  <r>
    <x v="4602"/>
    <x v="725"/>
    <d v="2017-03-18T00:00:00"/>
    <d v="2017-03-23T00:00:00"/>
    <s v="Standard Class"/>
    <n v="462"/>
    <n v="4"/>
    <n v="0"/>
    <n v="21252"/>
    <s v="CA-2017-148145"/>
    <s v="United States"/>
    <s v="Seattle"/>
    <s v="Washington"/>
    <n v="98115"/>
    <x v="1"/>
  </r>
  <r>
    <x v="4603"/>
    <x v="725"/>
    <d v="2016-11-10T00:00:00"/>
    <d v="2016-11-14T00:00:00"/>
    <s v="Standard Class"/>
    <n v="364"/>
    <n v="1"/>
    <n v="2"/>
    <n v="1365"/>
    <s v="CA-2016-127761"/>
    <s v="United States"/>
    <s v="New York City"/>
    <s v="New York"/>
    <n v="10009"/>
    <x v="2"/>
  </r>
  <r>
    <x v="4603"/>
    <x v="725"/>
    <d v="2016-11-10T00:00:00"/>
    <d v="2016-11-14T00:00:00"/>
    <s v="Standard Class"/>
    <n v="88193"/>
    <n v="7"/>
    <n v="0"/>
    <n v="2204825"/>
    <s v="CA-2016-127761"/>
    <s v="United States"/>
    <s v="New York City"/>
    <s v="New York"/>
    <n v="10009"/>
    <x v="2"/>
  </r>
  <r>
    <x v="4604"/>
    <x v="726"/>
    <d v="2016-04-09T00:00:00"/>
    <d v="2016-04-14T00:00:00"/>
    <s v="Second Class"/>
    <n v="5179"/>
    <n v="2"/>
    <n v="0"/>
    <n v="134654"/>
    <s v="CA-2016-128517"/>
    <s v="United States"/>
    <s v="Detroit"/>
    <s v="Michigan"/>
    <n v="48227"/>
    <x v="0"/>
  </r>
  <r>
    <x v="4604"/>
    <x v="726"/>
    <d v="2016-04-09T00:00:00"/>
    <d v="2016-04-14T00:00:00"/>
    <s v="Second Class"/>
    <n v="528"/>
    <n v="2"/>
    <n v="0"/>
    <n v="24288"/>
    <s v="CA-2016-128517"/>
    <s v="United States"/>
    <s v="Detroit"/>
    <s v="Michigan"/>
    <n v="48227"/>
    <x v="0"/>
  </r>
  <r>
    <x v="4605"/>
    <x v="726"/>
    <d v="2016-04-17T00:00:00"/>
    <d v="2016-04-21T00:00:00"/>
    <s v="Standard Class"/>
    <n v="2905"/>
    <n v="5"/>
    <n v="0"/>
    <n v="90055"/>
    <s v="US-2016-133508"/>
    <s v="United States"/>
    <s v="Omaha"/>
    <s v="Nebraska"/>
    <n v="68104"/>
    <x v="0"/>
  </r>
  <r>
    <x v="4606"/>
    <x v="726"/>
    <d v="2017-07-21T00:00:00"/>
    <d v="2017-07-26T00:00:00"/>
    <s v="Standard Class"/>
    <n v="3393"/>
    <n v="3"/>
    <n v="7"/>
    <n v="-2262"/>
    <s v="US-2017-160465"/>
    <s v="United States"/>
    <s v="Cleveland"/>
    <s v="Ohio"/>
    <n v="44105"/>
    <x v="2"/>
  </r>
  <r>
    <x v="4606"/>
    <x v="726"/>
    <d v="2017-07-21T00:00:00"/>
    <d v="2017-07-26T00:00:00"/>
    <s v="Standard Class"/>
    <n v="22232"/>
    <n v="7"/>
    <n v="2"/>
    <n v="25011"/>
    <s v="US-2017-160465"/>
    <s v="United States"/>
    <s v="Cleveland"/>
    <s v="Ohio"/>
    <n v="44105"/>
    <x v="2"/>
  </r>
  <r>
    <x v="4606"/>
    <x v="726"/>
    <d v="2017-07-21T00:00:00"/>
    <d v="2017-07-26T00:00:00"/>
    <s v="Standard Class"/>
    <n v="210564"/>
    <n v="6"/>
    <n v="4"/>
    <n v="-52641"/>
    <s v="US-2017-160465"/>
    <s v="United States"/>
    <s v="Cleveland"/>
    <s v="Ohio"/>
    <n v="44105"/>
    <x v="2"/>
  </r>
  <r>
    <x v="4607"/>
    <x v="727"/>
    <d v="2015-12-11T00:00:00"/>
    <d v="2015-12-12T00:00:00"/>
    <s v="First Class"/>
    <n v="19662"/>
    <n v="2"/>
    <n v="0"/>
    <n v="963438"/>
    <s v="CA-2015-150560"/>
    <s v="United States"/>
    <s v="Suffolk"/>
    <s v="Virginia"/>
    <n v="23434"/>
    <x v="3"/>
  </r>
  <r>
    <x v="4608"/>
    <x v="727"/>
    <d v="2017-07-17T00:00:00"/>
    <d v="2017-07-22T00:00:00"/>
    <s v="Standard Class"/>
    <n v="7904"/>
    <n v="2"/>
    <n v="2"/>
    <n v="21736"/>
    <s v="CA-2017-139948"/>
    <s v="United States"/>
    <s v="Tampa"/>
    <s v="Florida"/>
    <n v="33614"/>
    <x v="3"/>
  </r>
  <r>
    <x v="4609"/>
    <x v="727"/>
    <d v="2015-11-08T00:00:00"/>
    <d v="2015-11-12T00:00:00"/>
    <s v="Standard Class"/>
    <n v="1199"/>
    <n v="2"/>
    <n v="0"/>
    <n v="43164"/>
    <s v="CA-2015-154886"/>
    <s v="United States"/>
    <s v="San Francisco"/>
    <s v="California"/>
    <n v="94109"/>
    <x v="1"/>
  </r>
  <r>
    <x v="4610"/>
    <x v="727"/>
    <d v="2017-07-21T00:00:00"/>
    <d v="2017-07-25T00:00:00"/>
    <s v="Standard Class"/>
    <n v="1634"/>
    <n v="2"/>
    <n v="0"/>
    <n v="76798"/>
    <s v="CA-2017-145429"/>
    <s v="United States"/>
    <s v="San Diego"/>
    <s v="California"/>
    <n v="92024"/>
    <x v="1"/>
  </r>
  <r>
    <x v="4610"/>
    <x v="727"/>
    <d v="2017-07-21T00:00:00"/>
    <d v="2017-07-25T00:00:00"/>
    <s v="Standard Class"/>
    <n v="225296"/>
    <n v="2"/>
    <n v="2"/>
    <n v="225296"/>
    <s v="CA-2017-145429"/>
    <s v="United States"/>
    <s v="San Diego"/>
    <s v="California"/>
    <n v="92024"/>
    <x v="1"/>
  </r>
  <r>
    <x v="4610"/>
    <x v="727"/>
    <d v="2017-07-21T00:00:00"/>
    <d v="2017-07-25T00:00:00"/>
    <s v="Standard Class"/>
    <n v="50352"/>
    <n v="3"/>
    <n v="2"/>
    <n v="176232"/>
    <s v="CA-2017-145429"/>
    <s v="United States"/>
    <s v="San Diego"/>
    <s v="California"/>
    <n v="92024"/>
    <x v="1"/>
  </r>
  <r>
    <x v="4611"/>
    <x v="727"/>
    <d v="2016-09-27T00:00:00"/>
    <d v="2016-10-03T00:00:00"/>
    <s v="Standard Class"/>
    <n v="1001584"/>
    <n v="2"/>
    <n v="2"/>
    <n v="125198"/>
    <s v="CA-2016-140249"/>
    <s v="United States"/>
    <s v="Seattle"/>
    <s v="Washington"/>
    <n v="98103"/>
    <x v="1"/>
  </r>
  <r>
    <x v="4612"/>
    <x v="727"/>
    <d v="2015-06-22T00:00:00"/>
    <d v="2015-06-27T00:00:00"/>
    <s v="Standard Class"/>
    <n v="1217568"/>
    <n v="2"/>
    <n v="2"/>
    <n v="456588"/>
    <s v="CA-2015-153423"/>
    <s v="United States"/>
    <s v="Rochester"/>
    <s v="New York"/>
    <n v="14609"/>
    <x v="2"/>
  </r>
  <r>
    <x v="4613"/>
    <x v="727"/>
    <d v="2015-09-06T00:00:00"/>
    <d v="2015-09-09T00:00:00"/>
    <s v="Second Class"/>
    <n v="8598"/>
    <n v="1"/>
    <n v="0"/>
    <n v="223548"/>
    <s v="US-2015-151435"/>
    <s v="United States"/>
    <s v="Lafayette"/>
    <s v="Louisiana"/>
    <n v="70506"/>
    <x v="3"/>
  </r>
  <r>
    <x v="4614"/>
    <x v="728"/>
    <d v="2016-07-14T00:00:00"/>
    <d v="2016-07-18T00:00:00"/>
    <s v="Second Class"/>
    <n v="1121"/>
    <n v="1"/>
    <n v="0"/>
    <n v="3363"/>
    <s v="CA-2016-137050"/>
    <s v="United States"/>
    <s v="New York City"/>
    <s v="New York"/>
    <n v="10009"/>
    <x v="2"/>
  </r>
  <r>
    <x v="4614"/>
    <x v="728"/>
    <d v="2016-07-14T00:00:00"/>
    <d v="2016-07-18T00:00:00"/>
    <s v="Second Class"/>
    <n v="9144"/>
    <n v="3"/>
    <n v="2"/>
    <n v="32004"/>
    <s v="CA-2016-137050"/>
    <s v="United States"/>
    <s v="New York City"/>
    <s v="New York"/>
    <n v="10009"/>
    <x v="2"/>
  </r>
  <r>
    <x v="4614"/>
    <x v="728"/>
    <d v="2016-07-14T00:00:00"/>
    <d v="2016-07-18T00:00:00"/>
    <s v="Second Class"/>
    <n v="1407"/>
    <n v="7"/>
    <n v="0"/>
    <n v="68943"/>
    <s v="CA-2016-137050"/>
    <s v="United States"/>
    <s v="New York City"/>
    <s v="New York"/>
    <n v="10009"/>
    <x v="2"/>
  </r>
  <r>
    <x v="4614"/>
    <x v="728"/>
    <d v="2016-07-14T00:00:00"/>
    <d v="2016-07-18T00:00:00"/>
    <s v="Second Class"/>
    <n v="4186"/>
    <n v="7"/>
    <n v="0"/>
    <n v="10465"/>
    <s v="CA-2016-137050"/>
    <s v="United States"/>
    <s v="New York City"/>
    <s v="New York"/>
    <n v="10009"/>
    <x v="2"/>
  </r>
  <r>
    <x v="4614"/>
    <x v="728"/>
    <d v="2016-07-14T00:00:00"/>
    <d v="2016-07-18T00:00:00"/>
    <s v="Second Class"/>
    <n v="8544"/>
    <n v="2"/>
    <n v="2"/>
    <n v="28836"/>
    <s v="CA-2016-137050"/>
    <s v="United States"/>
    <s v="New York City"/>
    <s v="New York"/>
    <n v="10009"/>
    <x v="2"/>
  </r>
  <r>
    <x v="4614"/>
    <x v="728"/>
    <d v="2016-07-14T00:00:00"/>
    <d v="2016-07-18T00:00:00"/>
    <s v="Second Class"/>
    <n v="579136"/>
    <n v="4"/>
    <n v="2"/>
    <n v="217176"/>
    <s v="CA-2016-137050"/>
    <s v="United States"/>
    <s v="New York City"/>
    <s v="New York"/>
    <n v="10009"/>
    <x v="2"/>
  </r>
  <r>
    <x v="4615"/>
    <x v="728"/>
    <d v="2014-11-02T00:00:00"/>
    <d v="2014-11-07T00:00:00"/>
    <s v="Second Class"/>
    <n v="4194"/>
    <n v="2"/>
    <n v="0"/>
    <n v="150984"/>
    <s v="CA-2014-134726"/>
    <s v="United States"/>
    <s v="Seattle"/>
    <s v="Washington"/>
    <n v="98115"/>
    <x v="1"/>
  </r>
  <r>
    <x v="4615"/>
    <x v="728"/>
    <d v="2014-11-02T00:00:00"/>
    <d v="2014-11-07T00:00:00"/>
    <s v="Second Class"/>
    <n v="52792"/>
    <n v="1"/>
    <n v="2"/>
    <n v="46193"/>
    <s v="CA-2014-134726"/>
    <s v="United States"/>
    <s v="Seattle"/>
    <s v="Washington"/>
    <n v="98115"/>
    <x v="1"/>
  </r>
  <r>
    <x v="4616"/>
    <x v="729"/>
    <d v="2017-07-08T00:00:00"/>
    <d v="2017-07-11T00:00:00"/>
    <s v="First Class"/>
    <n v="1459"/>
    <n v="5"/>
    <n v="0"/>
    <n v="62737"/>
    <s v="CA-2017-133249"/>
    <s v="United States"/>
    <s v="Pico Rivera"/>
    <s v="California"/>
    <n v="90660"/>
    <x v="1"/>
  </r>
  <r>
    <x v="4617"/>
    <x v="729"/>
    <d v="2017-11-04T00:00:00"/>
    <d v="2017-11-11T00:00:00"/>
    <s v="Standard Class"/>
    <n v="2368"/>
    <n v="2"/>
    <n v="2"/>
    <n v="888"/>
    <s v="CA-2017-105144"/>
    <s v="United States"/>
    <s v="Grand Prairie"/>
    <s v="Texas"/>
    <n v="75051"/>
    <x v="0"/>
  </r>
  <r>
    <x v="4618"/>
    <x v="729"/>
    <d v="2017-07-03T00:00:00"/>
    <d v="2017-07-06T00:00:00"/>
    <s v="Second Class"/>
    <n v="32896"/>
    <n v="4"/>
    <n v="2"/>
    <n v="111024"/>
    <s v="US-2017-111024"/>
    <s v="United States"/>
    <s v="Lancaster"/>
    <s v="Ohio"/>
    <n v="43130"/>
    <x v="2"/>
  </r>
  <r>
    <x v="4618"/>
    <x v="729"/>
    <d v="2017-07-03T00:00:00"/>
    <d v="2017-07-06T00:00:00"/>
    <s v="Second Class"/>
    <n v="215148"/>
    <n v="2"/>
    <n v="4"/>
    <n v="-1039882"/>
    <s v="US-2017-111024"/>
    <s v="United States"/>
    <s v="Lancaster"/>
    <s v="Ohio"/>
    <n v="43130"/>
    <x v="2"/>
  </r>
  <r>
    <x v="4618"/>
    <x v="729"/>
    <d v="2017-07-03T00:00:00"/>
    <d v="2017-07-06T00:00:00"/>
    <s v="Second Class"/>
    <n v="3096"/>
    <n v="6"/>
    <n v="2"/>
    <n v="11223"/>
    <s v="US-2017-111024"/>
    <s v="United States"/>
    <s v="Lancaster"/>
    <s v="Ohio"/>
    <n v="43130"/>
    <x v="2"/>
  </r>
  <r>
    <x v="4619"/>
    <x v="729"/>
    <d v="2017-11-25T00:00:00"/>
    <d v="2017-11-27T00:00:00"/>
    <s v="Second Class"/>
    <n v="50181"/>
    <n v="3"/>
    <n v="0"/>
    <n v="0"/>
    <s v="CA-2017-129000"/>
    <s v="United States"/>
    <s v="Canton"/>
    <s v="Michigan"/>
    <n v="48187"/>
    <x v="0"/>
  </r>
  <r>
    <x v="4620"/>
    <x v="729"/>
    <d v="2014-11-04T00:00:00"/>
    <d v="2014-11-10T00:00:00"/>
    <s v="Standard Class"/>
    <n v="52064"/>
    <n v="4"/>
    <n v="2"/>
    <n v="188732"/>
    <s v="CA-2014-132227"/>
    <s v="United States"/>
    <s v="New York City"/>
    <s v="New York"/>
    <n v="10011"/>
    <x v="2"/>
  </r>
  <r>
    <x v="4621"/>
    <x v="729"/>
    <d v="2014-09-07T00:00:00"/>
    <d v="2014-09-10T00:00:00"/>
    <s v="First Class"/>
    <n v="196776"/>
    <n v="3"/>
    <n v="2"/>
    <n v="147582"/>
    <s v="CA-2014-105165"/>
    <s v="United States"/>
    <s v="Houston"/>
    <s v="Texas"/>
    <n v="77036"/>
    <x v="0"/>
  </r>
  <r>
    <x v="4621"/>
    <x v="729"/>
    <d v="2014-09-07T00:00:00"/>
    <d v="2014-09-10T00:00:00"/>
    <s v="First Class"/>
    <n v="292"/>
    <n v="2"/>
    <n v="8"/>
    <n v="-4818"/>
    <s v="CA-2014-105165"/>
    <s v="United States"/>
    <s v="Houston"/>
    <s v="Texas"/>
    <n v="77036"/>
    <x v="0"/>
  </r>
  <r>
    <x v="4621"/>
    <x v="729"/>
    <d v="2014-09-07T00:00:00"/>
    <d v="2014-09-10T00:00:00"/>
    <s v="First Class"/>
    <n v="200795"/>
    <n v="1"/>
    <n v="3"/>
    <n v="-22948"/>
    <s v="CA-2014-105165"/>
    <s v="United States"/>
    <s v="Houston"/>
    <s v="Texas"/>
    <n v="77036"/>
    <x v="0"/>
  </r>
  <r>
    <x v="4621"/>
    <x v="729"/>
    <d v="2014-09-07T00:00:00"/>
    <d v="2014-09-10T00:00:00"/>
    <s v="First Class"/>
    <n v="46688"/>
    <n v="4"/>
    <n v="2"/>
    <n v="-2918"/>
    <s v="CA-2014-105165"/>
    <s v="United States"/>
    <s v="Houston"/>
    <s v="Texas"/>
    <n v="77036"/>
    <x v="0"/>
  </r>
  <r>
    <x v="4621"/>
    <x v="729"/>
    <d v="2014-09-07T00:00:00"/>
    <d v="2014-09-10T00:00:00"/>
    <s v="First Class"/>
    <n v="21864"/>
    <n v="3"/>
    <n v="2"/>
    <n v="35529"/>
    <s v="CA-2014-105165"/>
    <s v="United States"/>
    <s v="Houston"/>
    <s v="Texas"/>
    <n v="77036"/>
    <x v="0"/>
  </r>
  <r>
    <x v="4622"/>
    <x v="729"/>
    <d v="2016-09-02T00:00:00"/>
    <d v="2016-09-04T00:00:00"/>
    <s v="First Class"/>
    <n v="4653"/>
    <n v="3"/>
    <n v="0"/>
    <n v="120978"/>
    <s v="CA-2016-113096"/>
    <s v="United States"/>
    <s v="San Francisco"/>
    <s v="California"/>
    <n v="94122"/>
    <x v="1"/>
  </r>
  <r>
    <x v="4623"/>
    <x v="729"/>
    <d v="2016-09-22T00:00:00"/>
    <d v="2016-09-25T00:00:00"/>
    <s v="First Class"/>
    <n v="12834"/>
    <n v="6"/>
    <n v="0"/>
    <n v="372186"/>
    <s v="CA-2016-135965"/>
    <s v="United States"/>
    <s v="New York City"/>
    <s v="New York"/>
    <n v="10035"/>
    <x v="2"/>
  </r>
  <r>
    <x v="4624"/>
    <x v="729"/>
    <d v="2015-12-21T00:00:00"/>
    <d v="2015-12-26T00:00:00"/>
    <s v="Second Class"/>
    <n v="60053"/>
    <n v="2"/>
    <n v="3"/>
    <n v="137264"/>
    <s v="CA-2015-154284"/>
    <s v="United States"/>
    <s v="Saint Charles"/>
    <s v="Illinois"/>
    <n v="60174"/>
    <x v="0"/>
  </r>
  <r>
    <x v="4624"/>
    <x v="729"/>
    <d v="2015-12-21T00:00:00"/>
    <d v="2015-12-26T00:00:00"/>
    <s v="Second Class"/>
    <n v="59904"/>
    <n v="2"/>
    <n v="2"/>
    <n v="142272"/>
    <s v="CA-2015-154284"/>
    <s v="United States"/>
    <s v="Saint Charles"/>
    <s v="Illinois"/>
    <n v="60174"/>
    <x v="0"/>
  </r>
  <r>
    <x v="4624"/>
    <x v="729"/>
    <d v="2015-12-21T00:00:00"/>
    <d v="2015-12-26T00:00:00"/>
    <s v="Second Class"/>
    <n v="63744"/>
    <n v="8"/>
    <n v="2"/>
    <n v="135456"/>
    <s v="CA-2015-154284"/>
    <s v="United States"/>
    <s v="Saint Charles"/>
    <s v="Illinois"/>
    <n v="60174"/>
    <x v="0"/>
  </r>
  <r>
    <x v="4624"/>
    <x v="729"/>
    <d v="2015-12-21T00:00:00"/>
    <d v="2015-12-26T00:00:00"/>
    <s v="Second Class"/>
    <n v="51756"/>
    <n v="3"/>
    <n v="6"/>
    <n v="-336414"/>
    <s v="CA-2015-154284"/>
    <s v="United States"/>
    <s v="Saint Charles"/>
    <s v="Illinois"/>
    <n v="60174"/>
    <x v="0"/>
  </r>
  <r>
    <x v="4625"/>
    <x v="729"/>
    <d v="2017-01-30T00:00:00"/>
    <d v="2017-02-02T00:00:00"/>
    <s v="First Class"/>
    <n v="604768"/>
    <n v="4"/>
    <n v="2"/>
    <n v="604768"/>
    <s v="CA-2017-157273"/>
    <s v="United States"/>
    <s v="Seattle"/>
    <s v="Washington"/>
    <n v="98105"/>
    <x v="1"/>
  </r>
  <r>
    <x v="4626"/>
    <x v="729"/>
    <d v="2015-06-12T00:00:00"/>
    <d v="2015-06-16T00:00:00"/>
    <s v="Standard Class"/>
    <n v="2456"/>
    <n v="2"/>
    <n v="0"/>
    <n v="68768"/>
    <s v="CA-2015-136105"/>
    <s v="United States"/>
    <s v="Columbus"/>
    <s v="Indiana"/>
    <n v="47201"/>
    <x v="0"/>
  </r>
  <r>
    <x v="4627"/>
    <x v="730"/>
    <d v="2017-10-22T00:00:00"/>
    <d v="2017-10-24T00:00:00"/>
    <s v="First Class"/>
    <n v="11199968"/>
    <n v="4"/>
    <n v="2"/>
    <n v="39199888"/>
    <s v="CA-2017-127180"/>
    <s v="United States"/>
    <s v="New York City"/>
    <s v="New York"/>
    <n v="10024"/>
    <x v="2"/>
  </r>
  <r>
    <x v="4627"/>
    <x v="730"/>
    <d v="2017-10-22T00:00:00"/>
    <d v="2017-10-24T00:00:00"/>
    <s v="First Class"/>
    <n v="23996"/>
    <n v="8"/>
    <n v="0"/>
    <n v="647892"/>
    <s v="CA-2017-127180"/>
    <s v="United States"/>
    <s v="New York City"/>
    <s v="New York"/>
    <n v="10024"/>
    <x v="2"/>
  </r>
  <r>
    <x v="4627"/>
    <x v="730"/>
    <d v="2017-10-22T00:00:00"/>
    <d v="2017-10-24T00:00:00"/>
    <s v="First Class"/>
    <n v="639"/>
    <n v="5"/>
    <n v="0"/>
    <n v="28755"/>
    <s v="CA-2017-127180"/>
    <s v="United States"/>
    <s v="New York City"/>
    <s v="New York"/>
    <n v="10024"/>
    <x v="2"/>
  </r>
  <r>
    <x v="4627"/>
    <x v="730"/>
    <d v="2017-10-22T00:00:00"/>
    <d v="2017-10-24T00:00:00"/>
    <s v="First Class"/>
    <n v="5299"/>
    <n v="1"/>
    <n v="0"/>
    <n v="5299"/>
    <s v="CA-2017-127180"/>
    <s v="United States"/>
    <s v="New York City"/>
    <s v="New York"/>
    <n v="10024"/>
    <x v="2"/>
  </r>
  <r>
    <x v="4628"/>
    <x v="730"/>
    <d v="2014-09-12T00:00:00"/>
    <d v="2014-09-19T00:00:00"/>
    <s v="Standard Class"/>
    <n v="35793"/>
    <n v="3"/>
    <n v="0"/>
    <n v="71586"/>
    <s v="US-2014-119081"/>
    <s v="United States"/>
    <s v="Olathe"/>
    <s v="Kansas"/>
    <n v="66062"/>
    <x v="0"/>
  </r>
  <r>
    <x v="4628"/>
    <x v="730"/>
    <d v="2014-09-12T00:00:00"/>
    <d v="2014-09-19T00:00:00"/>
    <s v="Standard Class"/>
    <n v="574"/>
    <n v="5"/>
    <n v="0"/>
    <n v="10906"/>
    <s v="US-2014-119081"/>
    <s v="United States"/>
    <s v="Olathe"/>
    <s v="Kansas"/>
    <n v="66062"/>
    <x v="0"/>
  </r>
  <r>
    <x v="4628"/>
    <x v="730"/>
    <d v="2014-09-12T00:00:00"/>
    <d v="2014-09-19T00:00:00"/>
    <s v="Standard Class"/>
    <n v="33196"/>
    <n v="2"/>
    <n v="0"/>
    <n v="149382"/>
    <s v="US-2014-119081"/>
    <s v="United States"/>
    <s v="Olathe"/>
    <s v="Kansas"/>
    <n v="66062"/>
    <x v="0"/>
  </r>
  <r>
    <x v="4628"/>
    <x v="730"/>
    <d v="2014-09-12T00:00:00"/>
    <d v="2014-09-19T00:00:00"/>
    <s v="Standard Class"/>
    <n v="4056"/>
    <n v="2"/>
    <n v="0"/>
    <n v="129792"/>
    <s v="US-2014-119081"/>
    <s v="United States"/>
    <s v="Olathe"/>
    <s v="Kansas"/>
    <n v="66062"/>
    <x v="0"/>
  </r>
  <r>
    <x v="4629"/>
    <x v="730"/>
    <d v="2016-09-02T00:00:00"/>
    <d v="2016-09-04T00:00:00"/>
    <s v="First Class"/>
    <n v="84272"/>
    <n v="2"/>
    <n v="6"/>
    <n v="-758448"/>
    <s v="CA-2016-129847"/>
    <s v="United States"/>
    <s v="Chicago"/>
    <s v="Illinois"/>
    <n v="60653"/>
    <x v="0"/>
  </r>
  <r>
    <x v="4630"/>
    <x v="730"/>
    <d v="2017-04-04T00:00:00"/>
    <d v="2017-04-05T00:00:00"/>
    <s v="First Class"/>
    <n v="704"/>
    <n v="4"/>
    <n v="0"/>
    <n v="20416"/>
    <s v="CA-2017-140536"/>
    <s v="United States"/>
    <s v="New York City"/>
    <s v="New York"/>
    <n v="10035"/>
    <x v="2"/>
  </r>
  <r>
    <x v="4631"/>
    <x v="731"/>
    <d v="2016-06-17T00:00:00"/>
    <d v="2016-06-18T00:00:00"/>
    <s v="First Class"/>
    <n v="20856"/>
    <n v="6"/>
    <n v="0"/>
    <n v="5214"/>
    <s v="CA-2016-111682"/>
    <s v="United States"/>
    <s v="Troy"/>
    <s v="New York"/>
    <n v="12180"/>
    <x v="2"/>
  </r>
  <r>
    <x v="4631"/>
    <x v="731"/>
    <d v="2016-06-17T00:00:00"/>
    <d v="2016-06-18T00:00:00"/>
    <s v="First Class"/>
    <n v="324"/>
    <n v="5"/>
    <n v="0"/>
    <n v="15552"/>
    <s v="CA-2016-111682"/>
    <s v="United States"/>
    <s v="Troy"/>
    <s v="New York"/>
    <n v="12180"/>
    <x v="2"/>
  </r>
  <r>
    <x v="4631"/>
    <x v="731"/>
    <d v="2016-06-17T00:00:00"/>
    <d v="2016-06-18T00:00:00"/>
    <s v="First Class"/>
    <n v="31941"/>
    <n v="5"/>
    <n v="1"/>
    <n v="7098"/>
    <s v="CA-2016-111682"/>
    <s v="United States"/>
    <s v="Troy"/>
    <s v="New York"/>
    <n v="12180"/>
    <x v="2"/>
  </r>
  <r>
    <x v="4631"/>
    <x v="731"/>
    <d v="2016-06-17T00:00:00"/>
    <d v="2016-06-18T00:00:00"/>
    <s v="First Class"/>
    <n v="1456"/>
    <n v="2"/>
    <n v="0"/>
    <n v="69888"/>
    <s v="CA-2016-111682"/>
    <s v="United States"/>
    <s v="Troy"/>
    <s v="New York"/>
    <n v="12180"/>
    <x v="2"/>
  </r>
  <r>
    <x v="4631"/>
    <x v="731"/>
    <d v="2016-06-17T00:00:00"/>
    <d v="2016-06-18T00:00:00"/>
    <s v="First Class"/>
    <n v="300"/>
    <n v="2"/>
    <n v="0"/>
    <n v="33"/>
    <s v="CA-2016-111682"/>
    <s v="United States"/>
    <s v="Troy"/>
    <s v="New York"/>
    <n v="12180"/>
    <x v="2"/>
  </r>
  <r>
    <x v="4631"/>
    <x v="731"/>
    <d v="2016-06-17T00:00:00"/>
    <d v="2016-06-18T00:00:00"/>
    <s v="First Class"/>
    <n v="4848"/>
    <n v="4"/>
    <n v="2"/>
    <n v="16362"/>
    <s v="CA-2016-111682"/>
    <s v="United States"/>
    <s v="Troy"/>
    <s v="New York"/>
    <n v="12180"/>
    <x v="2"/>
  </r>
  <r>
    <x v="4631"/>
    <x v="731"/>
    <d v="2016-06-17T00:00:00"/>
    <d v="2016-06-18T00:00:00"/>
    <s v="First Class"/>
    <n v="168"/>
    <n v="1"/>
    <n v="0"/>
    <n v="84"/>
    <s v="CA-2016-111682"/>
    <s v="United States"/>
    <s v="Troy"/>
    <s v="New York"/>
    <n v="12180"/>
    <x v="2"/>
  </r>
  <r>
    <x v="4632"/>
    <x v="731"/>
    <d v="2016-08-27T00:00:00"/>
    <d v="2016-09-01T00:00:00"/>
    <s v="Second Class"/>
    <n v="12297"/>
    <n v="3"/>
    <n v="0"/>
    <n v="602553"/>
    <s v="CA-2016-145982"/>
    <s v="United States"/>
    <s v="Quincy"/>
    <s v="Massachusetts"/>
    <n v="2169"/>
    <x v="2"/>
  </r>
  <r>
    <x v="4632"/>
    <x v="731"/>
    <d v="2016-08-27T00:00:00"/>
    <d v="2016-09-01T00:00:00"/>
    <s v="Second Class"/>
    <n v="244615"/>
    <n v="1"/>
    <n v="3"/>
    <n v="20967"/>
    <s v="CA-2016-145982"/>
    <s v="United States"/>
    <s v="Quincy"/>
    <s v="Massachusetts"/>
    <n v="2169"/>
    <x v="2"/>
  </r>
  <r>
    <x v="4632"/>
    <x v="731"/>
    <d v="2016-08-27T00:00:00"/>
    <d v="2016-09-01T00:00:00"/>
    <s v="Second Class"/>
    <n v="5997"/>
    <n v="3"/>
    <n v="0"/>
    <n v="287856"/>
    <s v="CA-2016-145982"/>
    <s v="United States"/>
    <s v="Quincy"/>
    <s v="Massachusetts"/>
    <n v="2169"/>
    <x v="2"/>
  </r>
  <r>
    <x v="4632"/>
    <x v="731"/>
    <d v="2016-08-27T00:00:00"/>
    <d v="2016-09-01T00:00:00"/>
    <s v="Second Class"/>
    <n v="8154"/>
    <n v="9"/>
    <n v="0"/>
    <n v="36693"/>
    <s v="CA-2016-145982"/>
    <s v="United States"/>
    <s v="Quincy"/>
    <s v="Massachusetts"/>
    <n v="2169"/>
    <x v="2"/>
  </r>
  <r>
    <x v="4632"/>
    <x v="731"/>
    <d v="2016-08-27T00:00:00"/>
    <d v="2016-09-01T00:00:00"/>
    <s v="Second Class"/>
    <n v="1168"/>
    <n v="4"/>
    <n v="0"/>
    <n v="5256"/>
    <s v="CA-2016-145982"/>
    <s v="United States"/>
    <s v="Quincy"/>
    <s v="Massachusetts"/>
    <n v="2169"/>
    <x v="2"/>
  </r>
  <r>
    <x v="4632"/>
    <x v="731"/>
    <d v="2016-08-27T00:00:00"/>
    <d v="2016-09-01T00:00:00"/>
    <s v="Second Class"/>
    <n v="290"/>
    <n v="5"/>
    <n v="0"/>
    <n v="1392"/>
    <s v="CA-2016-145982"/>
    <s v="United States"/>
    <s v="Quincy"/>
    <s v="Massachusetts"/>
    <n v="2169"/>
    <x v="2"/>
  </r>
  <r>
    <x v="4633"/>
    <x v="731"/>
    <d v="2017-09-02T00:00:00"/>
    <d v="2017-09-07T00:00:00"/>
    <s v="Second Class"/>
    <n v="109"/>
    <n v="1"/>
    <n v="0"/>
    <n v="2834"/>
    <s v="CA-2017-145037"/>
    <s v="United States"/>
    <s v="Meriden"/>
    <s v="Connecticut"/>
    <n v="6450"/>
    <x v="2"/>
  </r>
  <r>
    <x v="4633"/>
    <x v="731"/>
    <d v="2017-09-02T00:00:00"/>
    <d v="2017-09-07T00:00:00"/>
    <s v="Second Class"/>
    <n v="7992"/>
    <n v="4"/>
    <n v="0"/>
    <n v="375624"/>
    <s v="CA-2017-145037"/>
    <s v="United States"/>
    <s v="Meriden"/>
    <s v="Connecticut"/>
    <n v="6450"/>
    <x v="2"/>
  </r>
  <r>
    <x v="4633"/>
    <x v="731"/>
    <d v="2017-09-02T00:00:00"/>
    <d v="2017-09-07T00:00:00"/>
    <s v="Second Class"/>
    <n v="14682"/>
    <n v="3"/>
    <n v="0"/>
    <n v="7341"/>
    <s v="CA-2017-145037"/>
    <s v="United States"/>
    <s v="Meriden"/>
    <s v="Connecticut"/>
    <n v="6450"/>
    <x v="2"/>
  </r>
  <r>
    <x v="4634"/>
    <x v="731"/>
    <d v="2017-03-21T00:00:00"/>
    <d v="2017-03-23T00:00:00"/>
    <s v="Second Class"/>
    <n v="8856"/>
    <n v="3"/>
    <n v="2"/>
    <n v="28782"/>
    <s v="CA-2017-117156"/>
    <s v="United States"/>
    <s v="Reading"/>
    <s v="Pennsylvania"/>
    <n v="19601"/>
    <x v="2"/>
  </r>
  <r>
    <x v="4635"/>
    <x v="731"/>
    <d v="2017-08-03T00:00:00"/>
    <d v="2017-08-06T00:00:00"/>
    <s v="First Class"/>
    <n v="1652"/>
    <n v="5"/>
    <n v="2"/>
    <n v="5369"/>
    <s v="CA-2017-163566"/>
    <s v="United States"/>
    <s v="Fairfield"/>
    <s v="Ohio"/>
    <n v="45014"/>
    <x v="2"/>
  </r>
  <r>
    <x v="4636"/>
    <x v="732"/>
    <d v="2014-12-08T00:00:00"/>
    <d v="2014-12-13T00:00:00"/>
    <s v="Standard Class"/>
    <n v="60416"/>
    <n v="2"/>
    <n v="2"/>
    <n v="60416"/>
    <s v="CA-2014-104773"/>
    <s v="United States"/>
    <s v="Houston"/>
    <s v="Texas"/>
    <n v="77041"/>
    <x v="0"/>
  </r>
  <r>
    <x v="4637"/>
    <x v="732"/>
    <d v="2016-04-01T00:00:00"/>
    <d v="2016-04-05T00:00:00"/>
    <s v="Standard Class"/>
    <n v="207"/>
    <n v="2"/>
    <n v="0"/>
    <n v="9936"/>
    <s v="CA-2016-161473"/>
    <s v="United States"/>
    <s v="New York City"/>
    <s v="New York"/>
    <n v="10035"/>
    <x v="2"/>
  </r>
  <r>
    <x v="4637"/>
    <x v="732"/>
    <d v="2016-04-01T00:00:00"/>
    <d v="2016-04-05T00:00:00"/>
    <s v="Standard Class"/>
    <n v="1095"/>
    <n v="3"/>
    <n v="0"/>
    <n v="3285"/>
    <s v="CA-2016-161473"/>
    <s v="United States"/>
    <s v="New York City"/>
    <s v="New York"/>
    <n v="10035"/>
    <x v="2"/>
  </r>
  <r>
    <x v="4637"/>
    <x v="732"/>
    <d v="2016-04-01T00:00:00"/>
    <d v="2016-04-05T00:00:00"/>
    <s v="Standard Class"/>
    <n v="14352"/>
    <n v="3"/>
    <n v="2"/>
    <n v="46644"/>
    <s v="CA-2016-161473"/>
    <s v="United States"/>
    <s v="New York City"/>
    <s v="New York"/>
    <n v="10035"/>
    <x v="2"/>
  </r>
  <r>
    <x v="4638"/>
    <x v="732"/>
    <d v="2017-11-02T00:00:00"/>
    <d v="2017-11-05T00:00:00"/>
    <s v="Second Class"/>
    <n v="532"/>
    <n v="2"/>
    <n v="0"/>
    <n v="26068"/>
    <s v="CA-2017-143567"/>
    <s v="United States"/>
    <s v="Henderson"/>
    <s v="Kentucky"/>
    <n v="42420"/>
    <x v="3"/>
  </r>
  <r>
    <x v="4638"/>
    <x v="732"/>
    <d v="2017-11-02T00:00:00"/>
    <d v="2017-11-05T00:00:00"/>
    <s v="Second Class"/>
    <n v="97592"/>
    <n v="4"/>
    <n v="0"/>
    <n v="292776"/>
    <s v="CA-2017-143567"/>
    <s v="United States"/>
    <s v="Henderson"/>
    <s v="Kentucky"/>
    <n v="42420"/>
    <x v="3"/>
  </r>
  <r>
    <x v="4638"/>
    <x v="732"/>
    <d v="2017-11-02T00:00:00"/>
    <d v="2017-11-05T00:00:00"/>
    <s v="Second Class"/>
    <n v="224991"/>
    <n v="9"/>
    <n v="0"/>
    <n v="5174793"/>
    <s v="CA-2017-143567"/>
    <s v="United States"/>
    <s v="Henderson"/>
    <s v="Kentucky"/>
    <n v="42420"/>
    <x v="3"/>
  </r>
  <r>
    <x v="4638"/>
    <x v="732"/>
    <d v="2017-11-02T00:00:00"/>
    <d v="2017-11-05T00:00:00"/>
    <s v="Second Class"/>
    <n v="5992"/>
    <n v="4"/>
    <n v="0"/>
    <n v="167776"/>
    <s v="CA-2017-143567"/>
    <s v="United States"/>
    <s v="Henderson"/>
    <s v="Kentucky"/>
    <n v="42420"/>
    <x v="3"/>
  </r>
  <r>
    <x v="4639"/>
    <x v="732"/>
    <d v="2016-04-12T00:00:00"/>
    <d v="2016-04-17T00:00:00"/>
    <s v="Standard Class"/>
    <n v="129552"/>
    <n v="3"/>
    <n v="2"/>
    <n v="-226716"/>
    <s v="CA-2016-124254"/>
    <s v="United States"/>
    <s v="Wilson"/>
    <s v="North Carolina"/>
    <n v="27893"/>
    <x v="3"/>
  </r>
  <r>
    <x v="4639"/>
    <x v="732"/>
    <d v="2016-04-12T00:00:00"/>
    <d v="2016-04-17T00:00:00"/>
    <s v="Standard Class"/>
    <n v="51984"/>
    <n v="1"/>
    <n v="2"/>
    <n v="-51984"/>
    <s v="CA-2016-124254"/>
    <s v="United States"/>
    <s v="Wilson"/>
    <s v="North Carolina"/>
    <n v="27893"/>
    <x v="3"/>
  </r>
  <r>
    <x v="4639"/>
    <x v="732"/>
    <d v="2016-04-12T00:00:00"/>
    <d v="2016-04-17T00:00:00"/>
    <s v="Standard Class"/>
    <n v="10272"/>
    <n v="3"/>
    <n v="2"/>
    <n v="34668"/>
    <s v="CA-2016-124254"/>
    <s v="United States"/>
    <s v="Wilson"/>
    <s v="North Carolina"/>
    <n v="27893"/>
    <x v="3"/>
  </r>
  <r>
    <x v="4640"/>
    <x v="733"/>
    <d v="2015-11-27T00:00:00"/>
    <d v="2015-12-01T00:00:00"/>
    <s v="Standard Class"/>
    <n v="624"/>
    <n v="2"/>
    <n v="0"/>
    <n v="30576"/>
    <s v="CA-2015-160059"/>
    <s v="United States"/>
    <s v="Fayetteville"/>
    <s v="Arkansas"/>
    <n v="72701"/>
    <x v="3"/>
  </r>
  <r>
    <x v="4641"/>
    <x v="733"/>
    <d v="2014-12-27T00:00:00"/>
    <d v="2014-12-31T00:00:00"/>
    <s v="Standard Class"/>
    <n v="767214"/>
    <n v="14"/>
    <n v="1"/>
    <n v="1619674"/>
    <s v="CA-2014-163447"/>
    <s v="United States"/>
    <s v="New York City"/>
    <s v="New York"/>
    <n v="10011"/>
    <x v="2"/>
  </r>
  <r>
    <x v="4642"/>
    <x v="733"/>
    <d v="2017-11-10T00:00:00"/>
    <d v="2017-11-10T00:00:00"/>
    <s v="Same Day"/>
    <n v="78"/>
    <n v="3"/>
    <n v="0"/>
    <n v="2106"/>
    <s v="CA-2017-162096"/>
    <s v="United States"/>
    <s v="Riverside"/>
    <s v="California"/>
    <n v="92503"/>
    <x v="1"/>
  </r>
  <r>
    <x v="4643"/>
    <x v="733"/>
    <d v="2017-11-11T00:00:00"/>
    <d v="2017-11-15T00:00:00"/>
    <s v="Second Class"/>
    <n v="3492"/>
    <n v="4"/>
    <n v="0"/>
    <n v="118728"/>
    <s v="CA-2017-148985"/>
    <s v="United States"/>
    <s v="Los Angeles"/>
    <s v="California"/>
    <n v="90045"/>
    <x v="1"/>
  </r>
  <r>
    <x v="4644"/>
    <x v="734"/>
    <d v="2015-10-09T00:00:00"/>
    <d v="2015-10-13T00:00:00"/>
    <s v="Second Class"/>
    <n v="63196"/>
    <n v="4"/>
    <n v="0"/>
    <n v="3033408"/>
    <s v="CA-2015-141040"/>
    <s v="United States"/>
    <s v="New York City"/>
    <s v="New York"/>
    <n v="10024"/>
    <x v="2"/>
  </r>
  <r>
    <x v="4644"/>
    <x v="734"/>
    <d v="2015-10-09T00:00:00"/>
    <d v="2015-10-13T00:00:00"/>
    <s v="Second Class"/>
    <n v="2392"/>
    <n v="4"/>
    <n v="0"/>
    <n v="10764"/>
    <s v="CA-2015-141040"/>
    <s v="United States"/>
    <s v="New York City"/>
    <s v="New York"/>
    <n v="10024"/>
    <x v="2"/>
  </r>
  <r>
    <x v="4645"/>
    <x v="734"/>
    <d v="2016-10-07T00:00:00"/>
    <d v="2016-10-13T00:00:00"/>
    <s v="Standard Class"/>
    <n v="27264"/>
    <n v="2"/>
    <n v="2"/>
    <n v="88608"/>
    <s v="CA-2016-162614"/>
    <s v="United States"/>
    <s v="Los Angeles"/>
    <s v="California"/>
    <n v="90049"/>
    <x v="1"/>
  </r>
  <r>
    <x v="4646"/>
    <x v="734"/>
    <d v="2014-12-08T00:00:00"/>
    <d v="2014-12-13T00:00:00"/>
    <s v="Standard Class"/>
    <n v="27888"/>
    <n v="7"/>
    <n v="2"/>
    <n v="90636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6456"/>
    <n v="4"/>
    <n v="7"/>
    <n v="-45192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5268"/>
    <n v="3"/>
    <n v="2"/>
    <n v="19755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1388"/>
    <n v="5"/>
    <n v="2"/>
    <n v="-26025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10392"/>
    <n v="10"/>
    <n v="2"/>
    <n v="-18186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1152"/>
    <n v="5"/>
    <n v="2"/>
    <n v="3744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10368"/>
    <n v="2"/>
    <n v="2"/>
    <n v="36288"/>
    <s v="CA-2014-129364"/>
    <s v="United States"/>
    <s v="Salem"/>
    <s v="Oregon"/>
    <n v="97301"/>
    <x v="1"/>
  </r>
  <r>
    <x v="4646"/>
    <x v="734"/>
    <d v="2014-12-08T00:00:00"/>
    <d v="2014-12-13T00:00:00"/>
    <s v="Standard Class"/>
    <n v="39072"/>
    <n v="3"/>
    <n v="2"/>
    <n v="29304"/>
    <s v="CA-2014-129364"/>
    <s v="United States"/>
    <s v="Salem"/>
    <s v="Oregon"/>
    <n v="97301"/>
    <x v="1"/>
  </r>
  <r>
    <x v="4647"/>
    <x v="734"/>
    <d v="2016-11-14T00:00:00"/>
    <d v="2016-11-15T00:00:00"/>
    <s v="First Class"/>
    <n v="984"/>
    <n v="3"/>
    <n v="0"/>
    <n v="28536"/>
    <s v="US-2016-112970"/>
    <s v="United States"/>
    <s v="Los Angeles"/>
    <s v="California"/>
    <n v="90049"/>
    <x v="1"/>
  </r>
  <r>
    <x v="4648"/>
    <x v="734"/>
    <d v="2017-01-15T00:00:00"/>
    <d v="2017-01-18T00:00:00"/>
    <s v="First Class"/>
    <n v="32784"/>
    <n v="4"/>
    <n v="8"/>
    <n v="-524544"/>
    <s v="US-2017-104661"/>
    <s v="United States"/>
    <s v="Austin"/>
    <s v="Texas"/>
    <n v="78745"/>
    <x v="0"/>
  </r>
  <r>
    <x v="4648"/>
    <x v="734"/>
    <d v="2017-01-15T00:00:00"/>
    <d v="2017-01-18T00:00:00"/>
    <s v="First Class"/>
    <n v="47984"/>
    <n v="2"/>
    <n v="2"/>
    <n v="143952"/>
    <s v="US-2017-104661"/>
    <s v="United States"/>
    <s v="Austin"/>
    <s v="Texas"/>
    <n v="78745"/>
    <x v="0"/>
  </r>
  <r>
    <x v="4648"/>
    <x v="734"/>
    <d v="2017-01-15T00:00:00"/>
    <d v="2017-01-18T00:00:00"/>
    <s v="First Class"/>
    <n v="62592"/>
    <n v="8"/>
    <n v="2"/>
    <n v="133008"/>
    <s v="US-2017-104661"/>
    <s v="United States"/>
    <s v="Austin"/>
    <s v="Texas"/>
    <n v="78745"/>
    <x v="0"/>
  </r>
  <r>
    <x v="4648"/>
    <x v="734"/>
    <d v="2017-01-15T00:00:00"/>
    <d v="2017-01-18T00:00:00"/>
    <s v="First Class"/>
    <n v="4276"/>
    <n v="1"/>
    <n v="8"/>
    <n v="-66278"/>
    <s v="US-2017-104661"/>
    <s v="United States"/>
    <s v="Austin"/>
    <s v="Texas"/>
    <n v="78745"/>
    <x v="0"/>
  </r>
  <r>
    <x v="4649"/>
    <x v="734"/>
    <d v="2016-01-30T00:00:00"/>
    <d v="2016-02-01T00:00:00"/>
    <s v="Second Class"/>
    <n v="435168"/>
    <n v="4"/>
    <n v="2"/>
    <n v="-598356"/>
    <s v="US-2016-166660"/>
    <s v="United States"/>
    <s v="Seattle"/>
    <s v="Washington"/>
    <n v="98103"/>
    <x v="1"/>
  </r>
  <r>
    <x v="4649"/>
    <x v="734"/>
    <d v="2016-01-30T00:00:00"/>
    <d v="2016-02-01T00:00:00"/>
    <s v="Second Class"/>
    <n v="4858"/>
    <n v="1"/>
    <n v="0"/>
    <n v="77728"/>
    <s v="US-2016-166660"/>
    <s v="United States"/>
    <s v="Seattle"/>
    <s v="Washington"/>
    <n v="98103"/>
    <x v="1"/>
  </r>
  <r>
    <x v="4650"/>
    <x v="734"/>
    <d v="2015-12-05T00:00:00"/>
    <d v="2015-12-11T00:00:00"/>
    <s v="Standard Class"/>
    <n v="12224"/>
    <n v="2"/>
    <n v="2"/>
    <n v="44312"/>
    <s v="CA-2015-117898"/>
    <s v="United States"/>
    <s v="Bloomington"/>
    <s v="Illinois"/>
    <n v="61701"/>
    <x v="0"/>
  </r>
  <r>
    <x v="4651"/>
    <x v="735"/>
    <d v="2016-05-26T00:00:00"/>
    <d v="2016-06-01T00:00:00"/>
    <s v="Standard Class"/>
    <n v="1944"/>
    <n v="3"/>
    <n v="0"/>
    <n v="93312"/>
    <s v="CA-2016-157266"/>
    <s v="United States"/>
    <s v="Washington"/>
    <s v="District of Columbia"/>
    <n v="20016"/>
    <x v="2"/>
  </r>
  <r>
    <x v="4651"/>
    <x v="735"/>
    <d v="2016-05-26T00:00:00"/>
    <d v="2016-06-01T00:00:00"/>
    <s v="Standard Class"/>
    <n v="964"/>
    <n v="2"/>
    <n v="0"/>
    <n v="44344"/>
    <s v="CA-2016-157266"/>
    <s v="United States"/>
    <s v="Washington"/>
    <s v="District of Columbia"/>
    <n v="20016"/>
    <x v="2"/>
  </r>
  <r>
    <x v="4651"/>
    <x v="735"/>
    <d v="2016-05-26T00:00:00"/>
    <d v="2016-06-01T00:00:00"/>
    <s v="Standard Class"/>
    <n v="127"/>
    <n v="2"/>
    <n v="0"/>
    <n v="5842"/>
    <s v="CA-2016-157266"/>
    <s v="United States"/>
    <s v="Washington"/>
    <s v="District of Columbia"/>
    <n v="20016"/>
    <x v="2"/>
  </r>
  <r>
    <x v="4651"/>
    <x v="735"/>
    <d v="2016-05-26T00:00:00"/>
    <d v="2016-06-01T00:00:00"/>
    <s v="Standard Class"/>
    <n v="4137"/>
    <n v="3"/>
    <n v="0"/>
    <n v="173754"/>
    <s v="CA-2016-157266"/>
    <s v="United States"/>
    <s v="Washington"/>
    <s v="District of Columbia"/>
    <n v="20016"/>
    <x v="2"/>
  </r>
  <r>
    <x v="4652"/>
    <x v="735"/>
    <d v="2014-12-01T00:00:00"/>
    <d v="2014-12-07T00:00:00"/>
    <s v="Standard Class"/>
    <n v="95968"/>
    <n v="4"/>
    <n v="2"/>
    <n v="95968"/>
    <s v="CA-2014-131527"/>
    <s v="United States"/>
    <s v="Jacksonville"/>
    <s v="North Carolina"/>
    <n v="28540"/>
    <x v="3"/>
  </r>
  <r>
    <x v="4653"/>
    <x v="735"/>
    <d v="2016-03-25T00:00:00"/>
    <d v="2016-03-25T00:00:00"/>
    <s v="Same Day"/>
    <n v="128745"/>
    <n v="5"/>
    <n v="0"/>
    <n v="2446155"/>
    <s v="CA-2016-134887"/>
    <s v="United States"/>
    <s v="Norman"/>
    <s v="Oklahoma"/>
    <n v="73071"/>
    <x v="0"/>
  </r>
  <r>
    <x v="4654"/>
    <x v="735"/>
    <d v="2014-06-21T00:00:00"/>
    <d v="2014-06-24T00:00:00"/>
    <s v="First Class"/>
    <n v="1965"/>
    <n v="3"/>
    <n v="0"/>
    <n v="9039"/>
    <s v="CA-2014-130624"/>
    <s v="United States"/>
    <s v="New York City"/>
    <s v="New York"/>
    <n v="10024"/>
    <x v="2"/>
  </r>
  <r>
    <x v="4654"/>
    <x v="735"/>
    <d v="2014-06-21T00:00:00"/>
    <d v="2014-06-24T00:00:00"/>
    <s v="First Class"/>
    <n v="61797"/>
    <n v="3"/>
    <n v="0"/>
    <n v="1606722"/>
    <s v="CA-2014-130624"/>
    <s v="United States"/>
    <s v="New York City"/>
    <s v="New York"/>
    <n v="10024"/>
    <x v="2"/>
  </r>
  <r>
    <x v="4654"/>
    <x v="735"/>
    <d v="2014-06-21T00:00:00"/>
    <d v="2014-06-24T00:00:00"/>
    <s v="First Class"/>
    <n v="597"/>
    <n v="3"/>
    <n v="0"/>
    <n v="26865"/>
    <s v="CA-2014-130624"/>
    <s v="United States"/>
    <s v="New York City"/>
    <s v="New York"/>
    <n v="10024"/>
    <x v="2"/>
  </r>
  <r>
    <x v="4655"/>
    <x v="735"/>
    <d v="2016-01-22T00:00:00"/>
    <d v="2016-01-29T00:00:00"/>
    <s v="Standard Class"/>
    <n v="26336"/>
    <n v="4"/>
    <n v="2"/>
    <n v="92176"/>
    <s v="US-2016-155180"/>
    <s v="United States"/>
    <s v="New York City"/>
    <s v="New York"/>
    <n v="10009"/>
    <x v="2"/>
  </r>
  <r>
    <x v="4656"/>
    <x v="735"/>
    <d v="2014-06-22T00:00:00"/>
    <d v="2014-06-22T00:00:00"/>
    <s v="Same Day"/>
    <n v="8226"/>
    <n v="3"/>
    <n v="7"/>
    <n v="-60324"/>
    <s v="CA-2014-133389"/>
    <s v="United States"/>
    <s v="Phoenix"/>
    <s v="Arizona"/>
    <n v="85023"/>
    <x v="1"/>
  </r>
  <r>
    <x v="4657"/>
    <x v="736"/>
    <d v="2016-11-22T00:00:00"/>
    <d v="2016-11-26T00:00:00"/>
    <s v="Standard Class"/>
    <n v="3988"/>
    <n v="2"/>
    <n v="0"/>
    <n v="111664"/>
    <s v="CA-2016-154711"/>
    <s v="United States"/>
    <s v="New York City"/>
    <s v="New York"/>
    <n v="10009"/>
    <x v="2"/>
  </r>
  <r>
    <x v="4657"/>
    <x v="736"/>
    <d v="2016-11-22T00:00:00"/>
    <d v="2016-11-26T00:00:00"/>
    <s v="Standard Class"/>
    <n v="12192"/>
    <n v="4"/>
    <n v="2"/>
    <n v="41148"/>
    <s v="CA-2016-154711"/>
    <s v="United States"/>
    <s v="New York City"/>
    <s v="New York"/>
    <n v="10009"/>
    <x v="2"/>
  </r>
  <r>
    <x v="4657"/>
    <x v="736"/>
    <d v="2016-11-22T00:00:00"/>
    <d v="2016-11-26T00:00:00"/>
    <s v="Standard Class"/>
    <n v="2082"/>
    <n v="3"/>
    <n v="0"/>
    <n v="74952"/>
    <s v="CA-2016-154711"/>
    <s v="United States"/>
    <s v="New York City"/>
    <s v="New York"/>
    <n v="10009"/>
    <x v="2"/>
  </r>
  <r>
    <x v="4658"/>
    <x v="736"/>
    <d v="2016-01-25T00:00:00"/>
    <d v="2016-01-27T00:00:00"/>
    <s v="First Class"/>
    <n v="921"/>
    <n v="3"/>
    <n v="0"/>
    <n v="23025"/>
    <s v="CA-2016-153346"/>
    <s v="United States"/>
    <s v="Plainfield"/>
    <s v="New Jersey"/>
    <n v="7060"/>
    <x v="2"/>
  </r>
  <r>
    <x v="4658"/>
    <x v="736"/>
    <d v="2016-01-25T00:00:00"/>
    <d v="2016-01-27T00:00:00"/>
    <s v="First Class"/>
    <n v="180"/>
    <n v="5"/>
    <n v="0"/>
    <n v="828"/>
    <s v="CA-2016-153346"/>
    <s v="United States"/>
    <s v="Plainfield"/>
    <s v="New Jersey"/>
    <n v="7060"/>
    <x v="2"/>
  </r>
  <r>
    <x v="4659"/>
    <x v="736"/>
    <d v="2017-05-18T00:00:00"/>
    <d v="2017-05-19T00:00:00"/>
    <s v="First Class"/>
    <n v="1724"/>
    <n v="2"/>
    <n v="0"/>
    <n v="44824"/>
    <s v="CA-2017-159464"/>
    <s v="United States"/>
    <s v="Sandy Springs"/>
    <s v="Georgia"/>
    <n v="30328"/>
    <x v="3"/>
  </r>
  <r>
    <x v="4659"/>
    <x v="736"/>
    <d v="2017-05-18T00:00:00"/>
    <d v="2017-05-19T00:00:00"/>
    <s v="First Class"/>
    <n v="30294"/>
    <n v="3"/>
    <n v="0"/>
    <n v="75735"/>
    <s v="CA-2017-159464"/>
    <s v="United States"/>
    <s v="Sandy Springs"/>
    <s v="Georgia"/>
    <n v="30328"/>
    <x v="3"/>
  </r>
  <r>
    <x v="4659"/>
    <x v="736"/>
    <d v="2017-05-18T00:00:00"/>
    <d v="2017-05-19T00:00:00"/>
    <s v="First Class"/>
    <n v="3475"/>
    <n v="5"/>
    <n v="0"/>
    <n v="156375"/>
    <s v="CA-2017-159464"/>
    <s v="United States"/>
    <s v="Sandy Springs"/>
    <s v="Georgia"/>
    <n v="30328"/>
    <x v="3"/>
  </r>
  <r>
    <x v="4659"/>
    <x v="736"/>
    <d v="2017-05-18T00:00:00"/>
    <d v="2017-05-19T00:00:00"/>
    <s v="First Class"/>
    <n v="11394"/>
    <n v="6"/>
    <n v="0"/>
    <n v="546912"/>
    <s v="CA-2017-159464"/>
    <s v="United States"/>
    <s v="Sandy Springs"/>
    <s v="Georgia"/>
    <n v="30328"/>
    <x v="3"/>
  </r>
  <r>
    <x v="4659"/>
    <x v="736"/>
    <d v="2017-05-18T00:00:00"/>
    <d v="2017-05-19T00:00:00"/>
    <s v="First Class"/>
    <n v="5598"/>
    <n v="2"/>
    <n v="0"/>
    <n v="156744"/>
    <s v="CA-2017-159464"/>
    <s v="United States"/>
    <s v="Sandy Springs"/>
    <s v="Georgia"/>
    <n v="30328"/>
    <x v="3"/>
  </r>
  <r>
    <x v="4660"/>
    <x v="736"/>
    <d v="2017-08-06T00:00:00"/>
    <d v="2017-08-11T00:00:00"/>
    <s v="Standard Class"/>
    <n v="115296"/>
    <n v="3"/>
    <n v="2"/>
    <n v="403536"/>
    <s v="CA-2017-136609"/>
    <s v="United States"/>
    <s v="Cedar Hill"/>
    <s v="Texas"/>
    <n v="75104"/>
    <x v="0"/>
  </r>
  <r>
    <x v="4661"/>
    <x v="736"/>
    <d v="2016-08-27T00:00:00"/>
    <d v="2016-08-29T00:00:00"/>
    <s v="Second Class"/>
    <n v="1416"/>
    <n v="1"/>
    <n v="2"/>
    <n v="1062"/>
    <s v="CA-2016-117919"/>
    <s v="United States"/>
    <s v="Houston"/>
    <s v="Texas"/>
    <n v="77041"/>
    <x v="0"/>
  </r>
  <r>
    <x v="4661"/>
    <x v="736"/>
    <d v="2016-08-27T00:00:00"/>
    <d v="2016-08-29T00:00:00"/>
    <s v="Second Class"/>
    <n v="7992"/>
    <n v="5"/>
    <n v="2"/>
    <n v="27972"/>
    <s v="CA-2016-117919"/>
    <s v="United States"/>
    <s v="Houston"/>
    <s v="Texas"/>
    <n v="77041"/>
    <x v="0"/>
  </r>
  <r>
    <x v="4662"/>
    <x v="737"/>
    <d v="2014-02-03T00:00:00"/>
    <d v="2014-02-06T00:00:00"/>
    <s v="Second Class"/>
    <n v="8384"/>
    <n v="2"/>
    <n v="2"/>
    <n v="27248"/>
    <s v="CA-2014-111059"/>
    <s v="United States"/>
    <s v="Seattle"/>
    <s v="Washington"/>
    <n v="98105"/>
    <x v="1"/>
  </r>
  <r>
    <x v="4662"/>
    <x v="737"/>
    <d v="2014-02-03T00:00:00"/>
    <d v="2014-02-06T00:00:00"/>
    <s v="Second Class"/>
    <n v="13272"/>
    <n v="3"/>
    <n v="2"/>
    <n v="43134"/>
    <s v="CA-2014-111059"/>
    <s v="United States"/>
    <s v="Seattle"/>
    <s v="Washington"/>
    <n v="98105"/>
    <x v="1"/>
  </r>
  <r>
    <x v="4663"/>
    <x v="737"/>
    <d v="2014-09-07T00:00:00"/>
    <d v="2014-09-12T00:00:00"/>
    <s v="Second Class"/>
    <n v="5769"/>
    <n v="3"/>
    <n v="0"/>
    <n v="236529"/>
    <s v="CA-2014-131002"/>
    <s v="United States"/>
    <s v="Tulsa"/>
    <s v="Oklahoma"/>
    <n v="74133"/>
    <x v="0"/>
  </r>
  <r>
    <x v="4663"/>
    <x v="737"/>
    <d v="2014-09-07T00:00:00"/>
    <d v="2014-09-12T00:00:00"/>
    <s v="Second Class"/>
    <n v="4281"/>
    <n v="3"/>
    <n v="0"/>
    <n v="201207"/>
    <s v="CA-2014-131002"/>
    <s v="United States"/>
    <s v="Tulsa"/>
    <s v="Oklahoma"/>
    <n v="74133"/>
    <x v="0"/>
  </r>
  <r>
    <x v="4663"/>
    <x v="737"/>
    <d v="2014-09-07T00:00:00"/>
    <d v="2014-09-12T00:00:00"/>
    <s v="Second Class"/>
    <n v="1296"/>
    <n v="2"/>
    <n v="0"/>
    <n v="62208"/>
    <s v="CA-2014-131002"/>
    <s v="United States"/>
    <s v="Tulsa"/>
    <s v="Oklahoma"/>
    <n v="74133"/>
    <x v="0"/>
  </r>
  <r>
    <x v="4663"/>
    <x v="737"/>
    <d v="2014-09-07T00:00:00"/>
    <d v="2014-09-12T00:00:00"/>
    <s v="Second Class"/>
    <n v="82188"/>
    <n v="6"/>
    <n v="0"/>
    <n v="2136888"/>
    <s v="CA-2014-131002"/>
    <s v="United States"/>
    <s v="Tulsa"/>
    <s v="Oklahoma"/>
    <n v="74133"/>
    <x v="0"/>
  </r>
  <r>
    <x v="4663"/>
    <x v="737"/>
    <d v="2014-09-07T00:00:00"/>
    <d v="2014-09-12T00:00:00"/>
    <s v="Second Class"/>
    <n v="10485"/>
    <n v="3"/>
    <n v="0"/>
    <n v="283095"/>
    <s v="CA-2014-131002"/>
    <s v="United States"/>
    <s v="Tulsa"/>
    <s v="Oklahoma"/>
    <n v="74133"/>
    <x v="0"/>
  </r>
  <r>
    <x v="4664"/>
    <x v="737"/>
    <d v="2016-04-14T00:00:00"/>
    <d v="2016-04-19T00:00:00"/>
    <s v="Second Class"/>
    <n v="812"/>
    <n v="5"/>
    <n v="0"/>
    <n v="1218"/>
    <s v="CA-2016-164735"/>
    <s v="United States"/>
    <s v="Alexandria"/>
    <s v="Virginia"/>
    <n v="22304"/>
    <x v="3"/>
  </r>
  <r>
    <x v="4665"/>
    <x v="737"/>
    <d v="2017-06-11T00:00:00"/>
    <d v="2017-06-13T00:00:00"/>
    <s v="Second Class"/>
    <n v="3794"/>
    <n v="2"/>
    <n v="0"/>
    <n v="182112"/>
    <s v="CA-2017-134565"/>
    <s v="United States"/>
    <s v="Seattle"/>
    <s v="Washington"/>
    <n v="98103"/>
    <x v="1"/>
  </r>
  <r>
    <x v="4665"/>
    <x v="737"/>
    <d v="2017-06-11T00:00:00"/>
    <d v="2017-06-13T00:00:00"/>
    <s v="Second Class"/>
    <n v="18288"/>
    <n v="6"/>
    <n v="2"/>
    <n v="66294"/>
    <s v="CA-2017-134565"/>
    <s v="United States"/>
    <s v="Seattle"/>
    <s v="Washington"/>
    <n v="98103"/>
    <x v="1"/>
  </r>
  <r>
    <x v="4665"/>
    <x v="737"/>
    <d v="2017-06-11T00:00:00"/>
    <d v="2017-06-13T00:00:00"/>
    <s v="Second Class"/>
    <n v="3858"/>
    <n v="5"/>
    <n v="2"/>
    <n v="1302075"/>
    <s v="CA-2017-134565"/>
    <s v="United States"/>
    <s v="Seattle"/>
    <s v="Washington"/>
    <n v="98103"/>
    <x v="1"/>
  </r>
  <r>
    <x v="4665"/>
    <x v="737"/>
    <d v="2017-06-11T00:00:00"/>
    <d v="2017-06-13T00:00:00"/>
    <s v="Second Class"/>
    <n v="10296"/>
    <n v="2"/>
    <n v="0"/>
    <n v="10296"/>
    <s v="CA-2017-134565"/>
    <s v="United States"/>
    <s v="Seattle"/>
    <s v="Washington"/>
    <n v="98103"/>
    <x v="1"/>
  </r>
  <r>
    <x v="4665"/>
    <x v="737"/>
    <d v="2017-06-11T00:00:00"/>
    <d v="2017-06-13T00:00:00"/>
    <s v="Second Class"/>
    <n v="17442"/>
    <n v="3"/>
    <n v="0"/>
    <n v="418608"/>
    <s v="CA-2017-134565"/>
    <s v="United States"/>
    <s v="Seattle"/>
    <s v="Washington"/>
    <n v="98103"/>
    <x v="1"/>
  </r>
  <r>
    <x v="4666"/>
    <x v="737"/>
    <d v="2014-12-14T00:00:00"/>
    <d v="2014-12-21T00:00:00"/>
    <s v="Standard Class"/>
    <n v="699996"/>
    <n v="4"/>
    <n v="0"/>
    <n v="22399872"/>
    <s v="CA-2014-145541"/>
    <s v="United States"/>
    <s v="New York City"/>
    <s v="New York"/>
    <n v="10024"/>
    <x v="2"/>
  </r>
  <r>
    <x v="4667"/>
    <x v="737"/>
    <d v="2017-03-30T00:00:00"/>
    <d v="2017-03-30T00:00:00"/>
    <s v="Same Day"/>
    <n v="608"/>
    <n v="2"/>
    <n v="0"/>
    <n v="20672"/>
    <s v="US-2017-120147"/>
    <s v="United States"/>
    <s v="Los Angeles"/>
    <s v="California"/>
    <n v="90036"/>
    <x v="1"/>
  </r>
  <r>
    <x v="4667"/>
    <x v="737"/>
    <d v="2017-03-30T00:00:00"/>
    <d v="2017-03-30T00:00:00"/>
    <s v="Same Day"/>
    <n v="164792"/>
    <n v="1"/>
    <n v="2"/>
    <n v="185391"/>
    <s v="US-2017-120147"/>
    <s v="United States"/>
    <s v="Los Angeles"/>
    <s v="California"/>
    <n v="90036"/>
    <x v="1"/>
  </r>
  <r>
    <x v="4668"/>
    <x v="737"/>
    <d v="2014-01-21T00:00:00"/>
    <d v="2014-01-23T00:00:00"/>
    <s v="Second Class"/>
    <n v="25248"/>
    <n v="3"/>
    <n v="2"/>
    <n v="41028"/>
    <s v="CA-2014-110422"/>
    <s v="United States"/>
    <s v="Miami"/>
    <s v="Florida"/>
    <n v="33180"/>
    <x v="3"/>
  </r>
  <r>
    <x v="4669"/>
    <x v="738"/>
    <d v="2015-09-17T00:00:00"/>
    <d v="2015-09-21T00:00:00"/>
    <s v="Standard Class"/>
    <n v="308343"/>
    <n v="7"/>
    <n v="5"/>
    <n v="-16650522"/>
    <s v="US-2015-150630"/>
    <s v="United States"/>
    <s v="Philadelphia"/>
    <s v="Pennsylvania"/>
    <n v="19140"/>
    <x v="2"/>
  </r>
  <r>
    <x v="4669"/>
    <x v="738"/>
    <d v="2015-09-17T00:00:00"/>
    <d v="2015-09-21T00:00:00"/>
    <s v="Standard Class"/>
    <n v="9618"/>
    <n v="2"/>
    <n v="7"/>
    <n v="-70532"/>
    <s v="US-2015-150630"/>
    <s v="United States"/>
    <s v="Philadelphia"/>
    <s v="Pennsylvania"/>
    <n v="19140"/>
    <x v="2"/>
  </r>
  <r>
    <x v="4669"/>
    <x v="738"/>
    <d v="2015-09-17T00:00:00"/>
    <d v="2015-09-21T00:00:00"/>
    <s v="Standard Class"/>
    <n v="1242"/>
    <n v="3"/>
    <n v="2"/>
    <n v="15525"/>
    <s v="US-2015-150630"/>
    <s v="United States"/>
    <s v="Philadelphia"/>
    <s v="Pennsylvania"/>
    <n v="19140"/>
    <x v="2"/>
  </r>
  <r>
    <x v="4669"/>
    <x v="738"/>
    <d v="2015-09-17T00:00:00"/>
    <d v="2015-09-21T00:00:00"/>
    <s v="Standard Class"/>
    <n v="3264"/>
    <n v="2"/>
    <n v="2"/>
    <n v="11016"/>
    <s v="US-2015-150630"/>
    <s v="United States"/>
    <s v="Philadelphia"/>
    <s v="Pennsylvania"/>
    <n v="19140"/>
    <x v="2"/>
  </r>
  <r>
    <x v="4669"/>
    <x v="738"/>
    <d v="2015-09-17T00:00:00"/>
    <d v="2015-09-21T00:00:00"/>
    <s v="Standard Class"/>
    <n v="86304"/>
    <n v="6"/>
    <n v="2"/>
    <n v="97092"/>
    <s v="US-2015-150630"/>
    <s v="United States"/>
    <s v="Philadelphia"/>
    <s v="Pennsylvania"/>
    <n v="19140"/>
    <x v="2"/>
  </r>
  <r>
    <x v="4669"/>
    <x v="738"/>
    <d v="2015-09-17T00:00:00"/>
    <d v="2015-09-21T00:00:00"/>
    <s v="Standard Class"/>
    <n v="6858"/>
    <n v="6"/>
    <n v="7"/>
    <n v="-5715"/>
    <s v="US-2015-150630"/>
    <s v="United States"/>
    <s v="Philadelphia"/>
    <s v="Pennsylvania"/>
    <n v="19140"/>
    <x v="2"/>
  </r>
  <r>
    <x v="4669"/>
    <x v="738"/>
    <d v="2015-09-17T00:00:00"/>
    <d v="2015-09-21T00:00:00"/>
    <s v="Standard Class"/>
    <n v="1576"/>
    <n v="2"/>
    <n v="2"/>
    <n v="3546"/>
    <s v="US-2015-150630"/>
    <s v="United States"/>
    <s v="Philadelphia"/>
    <s v="Pennsylvania"/>
    <n v="19140"/>
    <x v="2"/>
  </r>
  <r>
    <x v="4670"/>
    <x v="738"/>
    <d v="2017-09-14T00:00:00"/>
    <d v="2017-09-17T00:00:00"/>
    <s v="Second Class"/>
    <n v="1905"/>
    <n v="3"/>
    <n v="0"/>
    <n v="8763"/>
    <s v="CA-2017-114440"/>
    <s v="United States"/>
    <s v="Jackson"/>
    <s v="Michigan"/>
    <n v="49201"/>
    <x v="0"/>
  </r>
  <r>
    <x v="4671"/>
    <x v="738"/>
    <d v="2015-09-26T00:00:00"/>
    <d v="2015-10-02T00:00:00"/>
    <s v="Standard Class"/>
    <n v="14176"/>
    <n v="5"/>
    <n v="2"/>
    <n v="47844"/>
    <s v="CA-2015-130883"/>
    <s v="United States"/>
    <s v="Portland"/>
    <s v="Oregon"/>
    <n v="97206"/>
    <x v="1"/>
  </r>
  <r>
    <x v="4671"/>
    <x v="738"/>
    <d v="2015-09-26T00:00:00"/>
    <d v="2015-10-02T00:00:00"/>
    <s v="Standard Class"/>
    <n v="2398"/>
    <n v="5"/>
    <n v="2"/>
    <n v="4796"/>
    <s v="CA-2015-130883"/>
    <s v="United States"/>
    <s v="Portland"/>
    <s v="Oregon"/>
    <n v="97206"/>
    <x v="1"/>
  </r>
  <r>
    <x v="4671"/>
    <x v="738"/>
    <d v="2015-09-26T00:00:00"/>
    <d v="2015-10-02T00:00:00"/>
    <s v="Standard Class"/>
    <n v="31104"/>
    <n v="6"/>
    <n v="2"/>
    <n v="108864"/>
    <s v="CA-2015-130883"/>
    <s v="United States"/>
    <s v="Portland"/>
    <s v="Oregon"/>
    <n v="97206"/>
    <x v="1"/>
  </r>
  <r>
    <x v="4672"/>
    <x v="738"/>
    <d v="2015-10-19T00:00:00"/>
    <d v="2015-10-20T00:00:00"/>
    <s v="First Class"/>
    <n v="3444"/>
    <n v="3"/>
    <n v="0"/>
    <n v="1722"/>
    <s v="CA-2015-131128"/>
    <s v="United States"/>
    <s v="Concord"/>
    <s v="New Hampshire"/>
    <n v="3301"/>
    <x v="2"/>
  </r>
  <r>
    <x v="4673"/>
    <x v="738"/>
    <d v="2014-10-21T00:00:00"/>
    <d v="2014-10-22T00:00:00"/>
    <s v="First Class"/>
    <n v="121792"/>
    <n v="4"/>
    <n v="2"/>
    <n v="137016"/>
    <s v="CA-2014-142587"/>
    <s v="United States"/>
    <s v="Fairfield"/>
    <s v="Ohio"/>
    <n v="45014"/>
    <x v="2"/>
  </r>
  <r>
    <x v="4673"/>
    <x v="738"/>
    <d v="2014-10-21T00:00:00"/>
    <d v="2014-10-22T00:00:00"/>
    <s v="First Class"/>
    <n v="40959"/>
    <n v="3"/>
    <n v="4"/>
    <n v="-122877"/>
    <s v="CA-2014-142587"/>
    <s v="United States"/>
    <s v="Fairfield"/>
    <s v="Ohio"/>
    <n v="45014"/>
    <x v="2"/>
  </r>
  <r>
    <x v="4674"/>
    <x v="738"/>
    <d v="2016-02-04T00:00:00"/>
    <d v="2016-02-08T00:00:00"/>
    <s v="Standard Class"/>
    <n v="14368"/>
    <n v="2"/>
    <n v="2"/>
    <n v="39512"/>
    <s v="CA-2016-117912"/>
    <s v="United States"/>
    <s v="Sierra Vista"/>
    <s v="Arizona"/>
    <n v="85635"/>
    <x v="1"/>
  </r>
  <r>
    <x v="4675"/>
    <x v="738"/>
    <d v="2014-10-17T00:00:00"/>
    <d v="2014-10-22T00:00:00"/>
    <s v="Second Class"/>
    <n v="1078"/>
    <n v="5"/>
    <n v="8"/>
    <n v="-17248"/>
    <s v="CA-2014-124394"/>
    <s v="United States"/>
    <s v="Beaumont"/>
    <s v="Texas"/>
    <n v="77705"/>
    <x v="0"/>
  </r>
  <r>
    <x v="4675"/>
    <x v="738"/>
    <d v="2014-10-17T00:00:00"/>
    <d v="2014-10-22T00:00:00"/>
    <s v="Second Class"/>
    <n v="119976"/>
    <n v="3"/>
    <n v="2"/>
    <n v="-179964"/>
    <s v="CA-2014-124394"/>
    <s v="United States"/>
    <s v="Beaumont"/>
    <s v="Texas"/>
    <n v="77705"/>
    <x v="0"/>
  </r>
  <r>
    <x v="4676"/>
    <x v="738"/>
    <d v="2014-12-26T00:00:00"/>
    <d v="2015-01-01T00:00:00"/>
    <s v="Standard Class"/>
    <n v="19188"/>
    <n v="6"/>
    <n v="0"/>
    <n v="19188"/>
    <s v="CA-2014-168473"/>
    <s v="United States"/>
    <s v="New York City"/>
    <s v="New York"/>
    <n v="10009"/>
    <x v="2"/>
  </r>
  <r>
    <x v="4677"/>
    <x v="738"/>
    <d v="2017-07-23T00:00:00"/>
    <d v="2017-07-26T00:00:00"/>
    <s v="First Class"/>
    <n v="15192"/>
    <n v="3"/>
    <n v="2"/>
    <n v="55071"/>
    <s v="CA-2017-133718"/>
    <s v="United States"/>
    <s v="Los Angeles"/>
    <s v="California"/>
    <n v="90045"/>
    <x v="1"/>
  </r>
  <r>
    <x v="4677"/>
    <x v="738"/>
    <d v="2017-07-23T00:00:00"/>
    <d v="2017-07-26T00:00:00"/>
    <s v="First Class"/>
    <n v="5832"/>
    <n v="9"/>
    <n v="0"/>
    <n v="279936"/>
    <s v="CA-2017-133718"/>
    <s v="United States"/>
    <s v="Los Angeles"/>
    <s v="California"/>
    <n v="90045"/>
    <x v="1"/>
  </r>
  <r>
    <x v="4678"/>
    <x v="739"/>
    <d v="2017-03-20T00:00:00"/>
    <d v="2017-03-25T00:00:00"/>
    <s v="Second Class"/>
    <n v="291"/>
    <n v="1"/>
    <n v="0"/>
    <n v="13677"/>
    <s v="CA-2017-154214"/>
    <s v="United States"/>
    <s v="Columbus"/>
    <s v="Indiana"/>
    <n v="47201"/>
    <x v="0"/>
  </r>
  <r>
    <x v="4679"/>
    <x v="739"/>
    <d v="2016-12-29T00:00:00"/>
    <d v="2017-01-02T00:00:00"/>
    <s v="Standard Class"/>
    <n v="75445"/>
    <n v="5"/>
    <n v="0"/>
    <n v="60356"/>
    <s v="CA-2016-156300"/>
    <s v="United States"/>
    <s v="Milwaukee"/>
    <s v="Wisconsin"/>
    <n v="53209"/>
    <x v="0"/>
  </r>
  <r>
    <x v="4680"/>
    <x v="739"/>
    <d v="2014-02-18T00:00:00"/>
    <d v="2014-02-18T00:00:00"/>
    <s v="Same Day"/>
    <n v="2516"/>
    <n v="5"/>
    <n v="6"/>
    <n v="-11322"/>
    <s v="US-2014-165589"/>
    <s v="United States"/>
    <s v="Lubbock"/>
    <s v="Texas"/>
    <n v="79424"/>
    <x v="0"/>
  </r>
  <r>
    <x v="4681"/>
    <x v="739"/>
    <d v="2016-03-29T00:00:00"/>
    <d v="2016-04-02T00:00:00"/>
    <s v="Standard Class"/>
    <n v="299975"/>
    <n v="5"/>
    <n v="5"/>
    <n v="-167986"/>
    <s v="CA-2016-127236"/>
    <s v="United States"/>
    <s v="Springfield"/>
    <s v="Ohio"/>
    <n v="45503"/>
    <x v="2"/>
  </r>
  <r>
    <x v="4681"/>
    <x v="739"/>
    <d v="2016-03-29T00:00:00"/>
    <d v="2016-04-02T00:00:00"/>
    <s v="Standard Class"/>
    <n v="158376"/>
    <n v="4"/>
    <n v="4"/>
    <n v="-369544"/>
    <s v="CA-2016-127236"/>
    <s v="United States"/>
    <s v="Springfield"/>
    <s v="Ohio"/>
    <n v="45503"/>
    <x v="2"/>
  </r>
  <r>
    <x v="4682"/>
    <x v="739"/>
    <d v="2014-11-07T00:00:00"/>
    <d v="2014-11-11T00:00:00"/>
    <s v="Second Class"/>
    <n v="2592"/>
    <n v="5"/>
    <n v="2"/>
    <n v="9072"/>
    <s v="US-2014-139640"/>
    <s v="United States"/>
    <s v="Portland"/>
    <s v="Oregon"/>
    <n v="97206"/>
    <x v="1"/>
  </r>
  <r>
    <x v="4682"/>
    <x v="739"/>
    <d v="2014-11-07T00:00:00"/>
    <d v="2014-11-11T00:00:00"/>
    <s v="Second Class"/>
    <n v="120768"/>
    <n v="4"/>
    <n v="2"/>
    <n v="90576"/>
    <s v="US-2014-139640"/>
    <s v="United States"/>
    <s v="Portland"/>
    <s v="Oregon"/>
    <n v="97206"/>
    <x v="1"/>
  </r>
  <r>
    <x v="4683"/>
    <x v="740"/>
    <d v="2015-12-31T00:00:00"/>
    <d v="2016-01-05T00:00:00"/>
    <s v="Standard Class"/>
    <n v="1476"/>
    <n v="5"/>
    <n v="6"/>
    <n v="-11439"/>
    <s v="CA-2015-156377"/>
    <s v="United States"/>
    <s v="Grand Prairie"/>
    <s v="Texas"/>
    <n v="75051"/>
    <x v="0"/>
  </r>
  <r>
    <x v="4683"/>
    <x v="740"/>
    <d v="2015-12-31T00:00:00"/>
    <d v="2016-01-05T00:00:00"/>
    <s v="Standard Class"/>
    <n v="3656"/>
    <n v="4"/>
    <n v="8"/>
    <n v="-58496"/>
    <s v="CA-2015-156377"/>
    <s v="United States"/>
    <s v="Grand Prairie"/>
    <s v="Texas"/>
    <n v="75051"/>
    <x v="0"/>
  </r>
  <r>
    <x v="4684"/>
    <x v="740"/>
    <d v="2015-10-25T00:00:00"/>
    <d v="2015-10-30T00:00:00"/>
    <s v="Standard Class"/>
    <n v="6045"/>
    <n v="3"/>
    <n v="0"/>
    <n v="163215"/>
    <s v="CA-2015-152891"/>
    <s v="United States"/>
    <s v="San Francisco"/>
    <s v="California"/>
    <n v="94110"/>
    <x v="1"/>
  </r>
  <r>
    <x v="4684"/>
    <x v="740"/>
    <d v="2015-10-25T00:00:00"/>
    <d v="2015-10-30T00:00:00"/>
    <s v="Standard Class"/>
    <n v="253176"/>
    <n v="3"/>
    <n v="2"/>
    <n v="-31647"/>
    <s v="CA-2015-152891"/>
    <s v="United States"/>
    <s v="San Francisco"/>
    <s v="California"/>
    <n v="94110"/>
    <x v="1"/>
  </r>
  <r>
    <x v="4685"/>
    <x v="740"/>
    <d v="2016-05-08T00:00:00"/>
    <d v="2016-05-10T00:00:00"/>
    <s v="First Class"/>
    <n v="1794"/>
    <n v="3"/>
    <n v="0"/>
    <n v="8073"/>
    <s v="CA-2016-111696"/>
    <s v="United States"/>
    <s v="Los Angeles"/>
    <s v="California"/>
    <n v="90004"/>
    <x v="1"/>
  </r>
  <r>
    <x v="4686"/>
    <x v="740"/>
    <d v="2016-09-11T00:00:00"/>
    <d v="2016-09-14T00:00:00"/>
    <s v="First Class"/>
    <n v="22475"/>
    <n v="5"/>
    <n v="0"/>
    <n v="6293"/>
    <s v="CA-2016-153157"/>
    <s v="United States"/>
    <s v="Wichita"/>
    <s v="Kansas"/>
    <n v="67212"/>
    <x v="0"/>
  </r>
  <r>
    <x v="4687"/>
    <x v="740"/>
    <d v="2017-05-25T00:00:00"/>
    <d v="2017-05-25T00:00:00"/>
    <s v="Same Day"/>
    <n v="66392"/>
    <n v="5"/>
    <n v="2"/>
    <n v="207475"/>
    <s v="CA-2017-120168"/>
    <s v="United States"/>
    <s v="New York City"/>
    <s v="New York"/>
    <n v="10009"/>
    <x v="2"/>
  </r>
  <r>
    <x v="4687"/>
    <x v="740"/>
    <d v="2017-05-25T00:00:00"/>
    <d v="2017-05-25T00:00:00"/>
    <s v="Same Day"/>
    <n v="1200"/>
    <n v="8"/>
    <n v="0"/>
    <n v="132"/>
    <s v="CA-2017-120168"/>
    <s v="United States"/>
    <s v="New York City"/>
    <s v="New York"/>
    <n v="10009"/>
    <x v="2"/>
  </r>
  <r>
    <x v="4687"/>
    <x v="740"/>
    <d v="2017-05-25T00:00:00"/>
    <d v="2017-05-25T00:00:00"/>
    <s v="Same Day"/>
    <n v="329"/>
    <n v="1"/>
    <n v="0"/>
    <n v="14805"/>
    <s v="CA-2017-120168"/>
    <s v="United States"/>
    <s v="New York City"/>
    <s v="New York"/>
    <n v="10009"/>
    <x v="2"/>
  </r>
  <r>
    <x v="4687"/>
    <x v="740"/>
    <d v="2017-05-25T00:00:00"/>
    <d v="2017-05-25T00:00:00"/>
    <s v="Same Day"/>
    <n v="1884"/>
    <n v="3"/>
    <n v="0"/>
    <n v="60288"/>
    <s v="CA-2017-120168"/>
    <s v="United States"/>
    <s v="New York City"/>
    <s v="New York"/>
    <n v="10009"/>
    <x v="2"/>
  </r>
  <r>
    <x v="4688"/>
    <x v="740"/>
    <d v="2015-05-28T00:00:00"/>
    <d v="2015-06-03T00:00:00"/>
    <s v="Standard Class"/>
    <n v="1624"/>
    <n v="1"/>
    <n v="0"/>
    <n v="2436"/>
    <s v="CA-2015-149601"/>
    <s v="United States"/>
    <s v="Manchester"/>
    <s v="Connecticut"/>
    <n v="6040"/>
    <x v="2"/>
  </r>
  <r>
    <x v="4688"/>
    <x v="740"/>
    <d v="2015-05-28T00:00:00"/>
    <d v="2015-06-03T00:00:00"/>
    <s v="Standard Class"/>
    <n v="7755"/>
    <n v="5"/>
    <n v="0"/>
    <n v="21714"/>
    <s v="CA-2015-149601"/>
    <s v="United States"/>
    <s v="Manchester"/>
    <s v="Connecticut"/>
    <n v="6040"/>
    <x v="2"/>
  </r>
  <r>
    <x v="4689"/>
    <x v="740"/>
    <d v="2014-08-06T00:00:00"/>
    <d v="2014-08-11T00:00:00"/>
    <s v="Standard Class"/>
    <n v="19998"/>
    <n v="2"/>
    <n v="0"/>
    <n v="839916"/>
    <s v="CA-2014-137575"/>
    <s v="United States"/>
    <s v="New York City"/>
    <s v="New York"/>
    <n v="10035"/>
    <x v="2"/>
  </r>
  <r>
    <x v="4690"/>
    <x v="740"/>
    <d v="2017-11-30T00:00:00"/>
    <d v="2017-12-03T00:00:00"/>
    <s v="First Class"/>
    <n v="1079316"/>
    <n v="6"/>
    <n v="3"/>
    <n v="-154188"/>
    <s v="US-2017-165456"/>
    <s v="United States"/>
    <s v="Philadelphia"/>
    <s v="Pennsylvania"/>
    <n v="19134"/>
    <x v="2"/>
  </r>
  <r>
    <x v="4691"/>
    <x v="740"/>
    <d v="2017-11-17T00:00:00"/>
    <d v="2017-11-21T00:00:00"/>
    <s v="Second Class"/>
    <n v="438"/>
    <n v="6"/>
    <n v="0"/>
    <n v="20586"/>
    <s v="US-2017-116505"/>
    <s v="United States"/>
    <s v="Hagerstown"/>
    <s v="Maryland"/>
    <n v="21740"/>
    <x v="2"/>
  </r>
  <r>
    <x v="4692"/>
    <x v="741"/>
    <d v="2016-11-26T00:00:00"/>
    <d v="2016-12-02T00:00:00"/>
    <s v="Standard Class"/>
    <n v="7312"/>
    <n v="2"/>
    <n v="2"/>
    <n v="25592"/>
    <s v="CA-2016-129693"/>
    <s v="United States"/>
    <s v="Seattle"/>
    <s v="Washington"/>
    <n v="98105"/>
    <x v="1"/>
  </r>
  <r>
    <x v="4693"/>
    <x v="741"/>
    <d v="2014-11-07T00:00:00"/>
    <d v="2014-11-09T00:00:00"/>
    <s v="First Class"/>
    <n v="26046"/>
    <n v="3"/>
    <n v="8"/>
    <n v="-442782"/>
    <s v="CA-2014-123498"/>
    <s v="United States"/>
    <s v="Houston"/>
    <s v="Texas"/>
    <n v="77041"/>
    <x v="0"/>
  </r>
  <r>
    <x v="4693"/>
    <x v="741"/>
    <d v="2014-11-07T00:00:00"/>
    <d v="2014-11-09T00:00:00"/>
    <s v="First Class"/>
    <n v="74352"/>
    <n v="3"/>
    <n v="2"/>
    <n v="269526"/>
    <s v="CA-2014-123498"/>
    <s v="United States"/>
    <s v="Houston"/>
    <s v="Texas"/>
    <n v="77041"/>
    <x v="0"/>
  </r>
  <r>
    <x v="4694"/>
    <x v="741"/>
    <d v="2016-10-02T00:00:00"/>
    <d v="2016-10-09T00:00:00"/>
    <s v="Standard Class"/>
    <n v="3248"/>
    <n v="2"/>
    <n v="0"/>
    <n v="4872"/>
    <s v="CA-2016-118689"/>
    <s v="United States"/>
    <s v="Lafayette"/>
    <s v="Indiana"/>
    <n v="47905"/>
    <x v="0"/>
  </r>
  <r>
    <x v="4694"/>
    <x v="741"/>
    <d v="2016-10-02T00:00:00"/>
    <d v="2016-10-09T00:00:00"/>
    <s v="Standard Class"/>
    <n v="1749995"/>
    <n v="5"/>
    <n v="0"/>
    <n v="8399976"/>
    <s v="CA-2016-118689"/>
    <s v="United States"/>
    <s v="Lafayette"/>
    <s v="Indiana"/>
    <n v="47905"/>
    <x v="0"/>
  </r>
  <r>
    <x v="4694"/>
    <x v="741"/>
    <d v="2016-10-02T00:00:00"/>
    <d v="2016-10-09T00:00:00"/>
    <s v="Standard Class"/>
    <n v="73598"/>
    <n v="2"/>
    <n v="0"/>
    <n v="331191"/>
    <s v="CA-2016-118689"/>
    <s v="United States"/>
    <s v="Lafayette"/>
    <s v="Indiana"/>
    <n v="47905"/>
    <x v="0"/>
  </r>
  <r>
    <x v="4694"/>
    <x v="741"/>
    <d v="2016-10-02T00:00:00"/>
    <d v="2016-10-09T00:00:00"/>
    <s v="Standard Class"/>
    <n v="3437"/>
    <n v="7"/>
    <n v="0"/>
    <n v="168413"/>
    <s v="CA-2016-118689"/>
    <s v="United States"/>
    <s v="Lafayette"/>
    <s v="Indiana"/>
    <n v="47905"/>
    <x v="0"/>
  </r>
  <r>
    <x v="4694"/>
    <x v="741"/>
    <d v="2016-10-02T00:00:00"/>
    <d v="2016-10-09T00:00:00"/>
    <s v="Standard Class"/>
    <n v="3396"/>
    <n v="2"/>
    <n v="0"/>
    <n v="95088"/>
    <s v="CA-2016-118689"/>
    <s v="United States"/>
    <s v="Lafayette"/>
    <s v="Indiana"/>
    <n v="47905"/>
    <x v="0"/>
  </r>
  <r>
    <x v="4695"/>
    <x v="741"/>
    <d v="2015-09-20T00:00:00"/>
    <d v="2015-09-26T00:00:00"/>
    <s v="Standard Class"/>
    <n v="614"/>
    <n v="5"/>
    <n v="0"/>
    <n v="28858"/>
    <s v="CA-2015-156013"/>
    <s v="United States"/>
    <s v="Long Beach"/>
    <s v="New York"/>
    <n v="11561"/>
    <x v="2"/>
  </r>
  <r>
    <x v="4695"/>
    <x v="741"/>
    <d v="2015-09-20T00:00:00"/>
    <d v="2015-09-26T00:00:00"/>
    <s v="Standard Class"/>
    <n v="24448"/>
    <n v="2"/>
    <n v="2"/>
    <n v="88624"/>
    <s v="CA-2015-156013"/>
    <s v="United States"/>
    <s v="Long Beach"/>
    <s v="New York"/>
    <n v="11561"/>
    <x v="2"/>
  </r>
  <r>
    <x v="4696"/>
    <x v="741"/>
    <d v="2014-12-27T00:00:00"/>
    <d v="2015-01-03T00:00:00"/>
    <s v="Standard Class"/>
    <n v="2392"/>
    <n v="4"/>
    <n v="0"/>
    <n v="117208"/>
    <s v="CA-2014-153087"/>
    <s v="United States"/>
    <s v="Decatur"/>
    <s v="Alabama"/>
    <n v="35601"/>
    <x v="3"/>
  </r>
  <r>
    <x v="4696"/>
    <x v="741"/>
    <d v="2014-12-27T00:00:00"/>
    <d v="2015-01-03T00:00:00"/>
    <s v="Standard Class"/>
    <n v="4980"/>
    <n v="5"/>
    <n v="0"/>
    <n v="18426"/>
    <s v="CA-2014-153087"/>
    <s v="United States"/>
    <s v="Decatur"/>
    <s v="Alabama"/>
    <n v="35601"/>
    <x v="3"/>
  </r>
  <r>
    <x v="4697"/>
    <x v="742"/>
    <d v="2017-09-15T00:00:00"/>
    <d v="2017-09-19T00:00:00"/>
    <s v="Standard Class"/>
    <n v="474"/>
    <n v="5"/>
    <n v="0"/>
    <n v="1896"/>
    <s v="CA-2017-124205"/>
    <s v="United States"/>
    <s v="Lakewood"/>
    <s v="New Jersey"/>
    <n v="8701"/>
    <x v="2"/>
  </r>
  <r>
    <x v="4697"/>
    <x v="742"/>
    <d v="2017-09-15T00:00:00"/>
    <d v="2017-09-19T00:00:00"/>
    <s v="Standard Class"/>
    <n v="51296"/>
    <n v="4"/>
    <n v="0"/>
    <n v="1436288"/>
    <s v="CA-2017-124205"/>
    <s v="United States"/>
    <s v="Lakewood"/>
    <s v="New Jersey"/>
    <n v="8701"/>
    <x v="2"/>
  </r>
  <r>
    <x v="4697"/>
    <x v="742"/>
    <d v="2017-09-15T00:00:00"/>
    <d v="2017-09-19T00:00:00"/>
    <s v="Standard Class"/>
    <n v="39594"/>
    <n v="6"/>
    <n v="0"/>
    <n v="1029444"/>
    <s v="CA-2017-124205"/>
    <s v="United States"/>
    <s v="Lakewood"/>
    <s v="New Jersey"/>
    <n v="8701"/>
    <x v="2"/>
  </r>
  <r>
    <x v="4697"/>
    <x v="742"/>
    <d v="2017-09-15T00:00:00"/>
    <d v="2017-09-19T00:00:00"/>
    <s v="Standard Class"/>
    <n v="8196"/>
    <n v="2"/>
    <n v="0"/>
    <n v="0"/>
    <s v="CA-2017-124205"/>
    <s v="United States"/>
    <s v="Lakewood"/>
    <s v="New Jersey"/>
    <n v="8701"/>
    <x v="2"/>
  </r>
  <r>
    <x v="4698"/>
    <x v="743"/>
    <d v="2017-12-03T00:00:00"/>
    <d v="2017-12-03T00:00:00"/>
    <s v="Same Day"/>
    <n v="16644"/>
    <n v="3"/>
    <n v="0"/>
    <n v="798912"/>
    <s v="CA-2017-136875"/>
    <s v="United States"/>
    <s v="San Diego"/>
    <s v="California"/>
    <n v="92024"/>
    <x v="1"/>
  </r>
  <r>
    <x v="4699"/>
    <x v="743"/>
    <d v="2017-05-06T00:00:00"/>
    <d v="2017-05-08T00:00:00"/>
    <s v="First Class"/>
    <n v="592"/>
    <n v="4"/>
    <n v="0"/>
    <n v="296"/>
    <s v="CA-2017-167668"/>
    <s v="United States"/>
    <s v="New York City"/>
    <s v="New York"/>
    <n v="10035"/>
    <x v="2"/>
  </r>
  <r>
    <x v="4700"/>
    <x v="743"/>
    <d v="2016-06-09T00:00:00"/>
    <d v="2016-06-12T00:00:00"/>
    <s v="First Class"/>
    <n v="6957"/>
    <n v="2"/>
    <n v="5"/>
    <n v="-27828"/>
    <s v="CA-2016-147368"/>
    <s v="United States"/>
    <s v="Tallahassee"/>
    <s v="Florida"/>
    <n v="32303"/>
    <x v="3"/>
  </r>
  <r>
    <x v="4701"/>
    <x v="743"/>
    <d v="2014-12-20T00:00:00"/>
    <d v="2014-12-20T00:00:00"/>
    <s v="Same Day"/>
    <n v="447944"/>
    <n v="7"/>
    <n v="2"/>
    <n v="895888"/>
    <s v="CA-2014-140816"/>
    <s v="United States"/>
    <s v="Thornton"/>
    <s v="Colorado"/>
    <n v="80229"/>
    <x v="1"/>
  </r>
  <r>
    <x v="4702"/>
    <x v="743"/>
    <d v="2017-11-13T00:00:00"/>
    <d v="2017-11-18T00:00:00"/>
    <s v="Second Class"/>
    <n v="2064"/>
    <n v="1"/>
    <n v="2"/>
    <n v="1548"/>
    <s v="US-2017-153633"/>
    <s v="United States"/>
    <s v="Jupiter"/>
    <s v="Florida"/>
    <n v="33458"/>
    <x v="3"/>
  </r>
  <r>
    <x v="4703"/>
    <x v="743"/>
    <d v="2017-07-14T00:00:00"/>
    <d v="2017-07-18T00:00:00"/>
    <s v="Standard Class"/>
    <n v="4448"/>
    <n v="2"/>
    <n v="2"/>
    <n v="14456"/>
    <s v="CA-2017-121048"/>
    <s v="United States"/>
    <s v="Westminster"/>
    <s v="California"/>
    <n v="92683"/>
    <x v="1"/>
  </r>
  <r>
    <x v="4703"/>
    <x v="743"/>
    <d v="2017-07-14T00:00:00"/>
    <d v="2017-07-18T00:00:00"/>
    <s v="Standard Class"/>
    <n v="27669"/>
    <n v="3"/>
    <n v="0"/>
    <n v="498042"/>
    <s v="CA-2017-121048"/>
    <s v="United States"/>
    <s v="Westminster"/>
    <s v="California"/>
    <n v="92683"/>
    <x v="1"/>
  </r>
  <r>
    <x v="4703"/>
    <x v="743"/>
    <d v="2017-07-14T00:00:00"/>
    <d v="2017-07-18T00:00:00"/>
    <s v="Standard Class"/>
    <n v="496"/>
    <n v="4"/>
    <n v="0"/>
    <n v="23312"/>
    <s v="CA-2017-121048"/>
    <s v="United States"/>
    <s v="Westminster"/>
    <s v="California"/>
    <n v="92683"/>
    <x v="1"/>
  </r>
  <r>
    <x v="4703"/>
    <x v="743"/>
    <d v="2017-07-14T00:00:00"/>
    <d v="2017-07-18T00:00:00"/>
    <s v="Standard Class"/>
    <n v="7192"/>
    <n v="4"/>
    <n v="0"/>
    <n v="208568"/>
    <s v="CA-2017-121048"/>
    <s v="United States"/>
    <s v="Westminster"/>
    <s v="California"/>
    <n v="92683"/>
    <x v="1"/>
  </r>
  <r>
    <x v="4703"/>
    <x v="743"/>
    <d v="2017-07-14T00:00:00"/>
    <d v="2017-07-18T00:00:00"/>
    <s v="Standard Class"/>
    <n v="1884"/>
    <n v="3"/>
    <n v="0"/>
    <n v="79128"/>
    <s v="CA-2017-121048"/>
    <s v="United States"/>
    <s v="Westminster"/>
    <s v="California"/>
    <n v="92683"/>
    <x v="1"/>
  </r>
  <r>
    <x v="4703"/>
    <x v="743"/>
    <d v="2017-07-14T00:00:00"/>
    <d v="2017-07-18T00:00:00"/>
    <s v="Standard Class"/>
    <n v="14097"/>
    <n v="3"/>
    <n v="0"/>
    <n v="197358"/>
    <s v="CA-2017-121048"/>
    <s v="United States"/>
    <s v="Westminster"/>
    <s v="California"/>
    <n v="92683"/>
    <x v="1"/>
  </r>
  <r>
    <x v="4703"/>
    <x v="743"/>
    <d v="2017-07-14T00:00:00"/>
    <d v="2017-07-18T00:00:00"/>
    <s v="Standard Class"/>
    <n v="470376"/>
    <n v="3"/>
    <n v="2"/>
    <n v="529173"/>
    <s v="CA-2017-121048"/>
    <s v="United States"/>
    <s v="Westminster"/>
    <s v="California"/>
    <n v="92683"/>
    <x v="1"/>
  </r>
  <r>
    <x v="4704"/>
    <x v="743"/>
    <d v="2017-11-14T00:00:00"/>
    <d v="2017-11-16T00:00:00"/>
    <s v="Second Class"/>
    <n v="2199"/>
    <n v="5"/>
    <n v="8"/>
    <n v="-32985"/>
    <s v="CA-2017-142489"/>
    <s v="United States"/>
    <s v="Houston"/>
    <s v="Texas"/>
    <n v="77095"/>
    <x v="0"/>
  </r>
  <r>
    <x v="4705"/>
    <x v="743"/>
    <d v="2014-10-14T00:00:00"/>
    <d v="2014-10-17T00:00:00"/>
    <s v="First Class"/>
    <n v="1770"/>
    <n v="3"/>
    <n v="0"/>
    <n v="3009"/>
    <s v="CA-2014-151330"/>
    <s v="United States"/>
    <s v="Everett"/>
    <s v="Massachusetts"/>
    <n v="2149"/>
    <x v="2"/>
  </r>
  <r>
    <x v="4705"/>
    <x v="743"/>
    <d v="2014-10-14T00:00:00"/>
    <d v="2014-10-17T00:00:00"/>
    <s v="First Class"/>
    <n v="7945"/>
    <n v="7"/>
    <n v="0"/>
    <n v="22246"/>
    <s v="CA-2014-151330"/>
    <s v="United States"/>
    <s v="Everett"/>
    <s v="Massachusetts"/>
    <n v="2149"/>
    <x v="2"/>
  </r>
  <r>
    <x v="4705"/>
    <x v="743"/>
    <d v="2014-10-14T00:00:00"/>
    <d v="2014-10-17T00:00:00"/>
    <s v="First Class"/>
    <n v="162882"/>
    <n v="9"/>
    <n v="0"/>
    <n v="2606112"/>
    <s v="CA-2014-151330"/>
    <s v="United States"/>
    <s v="Everett"/>
    <s v="Massachusetts"/>
    <n v="2149"/>
    <x v="2"/>
  </r>
  <r>
    <x v="4706"/>
    <x v="744"/>
    <d v="2017-04-02T00:00:00"/>
    <d v="2017-04-04T00:00:00"/>
    <s v="First Class"/>
    <n v="4118"/>
    <n v="2"/>
    <n v="0"/>
    <n v="70006"/>
    <s v="CA-2017-121419"/>
    <s v="United States"/>
    <s v="Columbus"/>
    <s v="Georgia"/>
    <n v="31907"/>
    <x v="3"/>
  </r>
  <r>
    <x v="4706"/>
    <x v="744"/>
    <d v="2017-04-02T00:00:00"/>
    <d v="2017-04-04T00:00:00"/>
    <s v="First Class"/>
    <n v="3600"/>
    <n v="4"/>
    <n v="0"/>
    <n v="1296"/>
    <s v="CA-2017-121419"/>
    <s v="United States"/>
    <s v="Columbus"/>
    <s v="Georgia"/>
    <n v="31907"/>
    <x v="3"/>
  </r>
  <r>
    <x v="4707"/>
    <x v="744"/>
    <d v="2015-04-27T00:00:00"/>
    <d v="2015-05-02T00:00:00"/>
    <s v="Standard Class"/>
    <n v="4356"/>
    <n v="5"/>
    <n v="2"/>
    <n v="3267"/>
    <s v="CA-2015-151841"/>
    <s v="United States"/>
    <s v="Aurora"/>
    <s v="Colorado"/>
    <n v="80013"/>
    <x v="1"/>
  </r>
  <r>
    <x v="4707"/>
    <x v="744"/>
    <d v="2015-04-27T00:00:00"/>
    <d v="2015-05-02T00:00:00"/>
    <s v="Standard Class"/>
    <n v="584"/>
    <n v="2"/>
    <n v="2"/>
    <n v="73"/>
    <s v="CA-2015-151841"/>
    <s v="United States"/>
    <s v="Aurora"/>
    <s v="Colorado"/>
    <n v="80013"/>
    <x v="1"/>
  </r>
  <r>
    <x v="4708"/>
    <x v="744"/>
    <d v="2015-11-19T00:00:00"/>
    <d v="2015-11-21T00:00:00"/>
    <s v="Second Class"/>
    <n v="14196"/>
    <n v="2"/>
    <n v="0"/>
    <n v="227136"/>
    <s v="CA-2015-151680"/>
    <s v="United States"/>
    <s v="Seattle"/>
    <s v="Washington"/>
    <n v="98115"/>
    <x v="1"/>
  </r>
  <r>
    <x v="4709"/>
    <x v="744"/>
    <d v="2014-11-22T00:00:00"/>
    <d v="2014-11-28T00:00:00"/>
    <s v="Standard Class"/>
    <n v="998"/>
    <n v="5"/>
    <n v="8"/>
    <n v="-16467"/>
    <s v="US-2014-112200"/>
    <s v="United States"/>
    <s v="Bolingbrook"/>
    <s v="Illinois"/>
    <n v="60440"/>
    <x v="0"/>
  </r>
  <r>
    <x v="4710"/>
    <x v="744"/>
    <d v="2016-12-05T00:00:00"/>
    <d v="2016-12-10T00:00:00"/>
    <s v="Second Class"/>
    <n v="3392"/>
    <n v="8"/>
    <n v="0"/>
    <n v="132288"/>
    <s v="CA-2016-140564"/>
    <s v="United States"/>
    <s v="Washington"/>
    <s v="District of Columbia"/>
    <n v="20016"/>
    <x v="2"/>
  </r>
  <r>
    <x v="4711"/>
    <x v="744"/>
    <d v="2017-04-30T00:00:00"/>
    <d v="2017-05-05T00:00:00"/>
    <s v="Standard Class"/>
    <n v="43372"/>
    <n v="7"/>
    <n v="8"/>
    <n v="-693952"/>
    <s v="US-2017-144582"/>
    <s v="United States"/>
    <s v="Danville"/>
    <s v="Illinois"/>
    <n v="61832"/>
    <x v="0"/>
  </r>
  <r>
    <x v="4712"/>
    <x v="744"/>
    <d v="2017-07-30T00:00:00"/>
    <d v="2017-08-02T00:00:00"/>
    <s v="First Class"/>
    <n v="76776"/>
    <n v="4"/>
    <n v="7"/>
    <n v="-537432"/>
    <s v="CA-2017-155740"/>
    <s v="United States"/>
    <s v="Lakewood"/>
    <s v="Ohio"/>
    <n v="44107"/>
    <x v="2"/>
  </r>
  <r>
    <x v="4713"/>
    <x v="744"/>
    <d v="2016-12-15T00:00:00"/>
    <d v="2016-12-19T00:00:00"/>
    <s v="Standard Class"/>
    <n v="1944"/>
    <n v="3"/>
    <n v="0"/>
    <n v="93312"/>
    <s v="CA-2016-100307"/>
    <s v="United States"/>
    <s v="Fayetteville"/>
    <s v="Arkansas"/>
    <n v="72701"/>
    <x v="3"/>
  </r>
  <r>
    <x v="4714"/>
    <x v="744"/>
    <d v="2016-08-22T00:00:00"/>
    <d v="2016-08-23T00:00:00"/>
    <s v="First Class"/>
    <n v="98328"/>
    <n v="3"/>
    <n v="2"/>
    <n v="98328"/>
    <s v="US-2016-141880"/>
    <s v="United States"/>
    <s v="Fort Collins"/>
    <s v="Colorado"/>
    <n v="80525"/>
    <x v="1"/>
  </r>
  <r>
    <x v="4715"/>
    <x v="745"/>
    <d v="2015-09-19T00:00:00"/>
    <d v="2015-09-24T00:00:00"/>
    <s v="Second Class"/>
    <n v="6196"/>
    <n v="2"/>
    <n v="0"/>
    <n v="43372"/>
    <s v="CA-2015-115847"/>
    <s v="United States"/>
    <s v="Arlington"/>
    <s v="Virginia"/>
    <n v="22204"/>
    <x v="3"/>
  </r>
  <r>
    <x v="4716"/>
    <x v="745"/>
    <d v="2015-06-04T00:00:00"/>
    <d v="2015-06-08T00:00:00"/>
    <s v="Second Class"/>
    <n v="3044"/>
    <n v="4"/>
    <n v="0"/>
    <n v="143068"/>
    <s v="US-2015-142020"/>
    <s v="United States"/>
    <s v="New York City"/>
    <s v="New York"/>
    <n v="10024"/>
    <x v="2"/>
  </r>
  <r>
    <x v="4716"/>
    <x v="745"/>
    <d v="2015-06-04T00:00:00"/>
    <d v="2015-06-08T00:00:00"/>
    <s v="Second Class"/>
    <n v="3528"/>
    <n v="3"/>
    <n v="0"/>
    <n v="119952"/>
    <s v="US-2015-142020"/>
    <s v="United States"/>
    <s v="New York City"/>
    <s v="New York"/>
    <n v="10024"/>
    <x v="2"/>
  </r>
  <r>
    <x v="4717"/>
    <x v="745"/>
    <d v="2017-12-26T00:00:00"/>
    <d v="2017-12-30T00:00:00"/>
    <s v="Standard Class"/>
    <n v="3132"/>
    <n v="2"/>
    <n v="7"/>
    <n v="-261"/>
    <s v="CA-2017-112487"/>
    <s v="United States"/>
    <s v="Columbus"/>
    <s v="Ohio"/>
    <n v="43229"/>
    <x v="2"/>
  </r>
  <r>
    <x v="4718"/>
    <x v="745"/>
    <d v="2016-11-18T00:00:00"/>
    <d v="2016-11-22T00:00:00"/>
    <s v="Standard Class"/>
    <n v="61192"/>
    <n v="1"/>
    <n v="2"/>
    <n v="61192"/>
    <s v="CA-2016-166226"/>
    <s v="United States"/>
    <s v="Los Angeles"/>
    <s v="California"/>
    <n v="90008"/>
    <x v="1"/>
  </r>
  <r>
    <x v="4718"/>
    <x v="745"/>
    <d v="2016-11-18T00:00:00"/>
    <d v="2016-11-22T00:00:00"/>
    <s v="Standard Class"/>
    <n v="6784"/>
    <n v="1"/>
    <n v="0"/>
    <n v="183168"/>
    <s v="CA-2016-166226"/>
    <s v="United States"/>
    <s v="Los Angeles"/>
    <s v="California"/>
    <n v="90008"/>
    <x v="1"/>
  </r>
  <r>
    <x v="4719"/>
    <x v="745"/>
    <d v="2016-07-19T00:00:00"/>
    <d v="2016-07-21T00:00:00"/>
    <s v="First Class"/>
    <n v="35984"/>
    <n v="2"/>
    <n v="2"/>
    <n v="4498"/>
    <s v="CA-2016-157217"/>
    <s v="United States"/>
    <s v="San Francisco"/>
    <s v="California"/>
    <n v="94110"/>
    <x v="1"/>
  </r>
  <r>
    <x v="4719"/>
    <x v="745"/>
    <d v="2016-07-19T00:00:00"/>
    <d v="2016-07-21T00:00:00"/>
    <s v="First Class"/>
    <n v="38997"/>
    <n v="3"/>
    <n v="0"/>
    <n v="1325898"/>
    <s v="CA-2016-157217"/>
    <s v="United States"/>
    <s v="San Francisco"/>
    <s v="California"/>
    <n v="94110"/>
    <x v="1"/>
  </r>
  <r>
    <x v="4720"/>
    <x v="745"/>
    <d v="2014-11-03T00:00:00"/>
    <d v="2014-11-03T00:00:00"/>
    <s v="Same Day"/>
    <n v="672"/>
    <n v="4"/>
    <n v="0"/>
    <n v="336"/>
    <s v="CA-2014-153619"/>
    <s v="United States"/>
    <s v="Los Angeles"/>
    <s v="California"/>
    <n v="90049"/>
    <x v="1"/>
  </r>
  <r>
    <x v="4721"/>
    <x v="745"/>
    <d v="2017-12-07T00:00:00"/>
    <d v="2017-12-14T00:00:00"/>
    <s v="Standard Class"/>
    <n v="5004"/>
    <n v="6"/>
    <n v="0"/>
    <n v="2502"/>
    <s v="CA-2017-142328"/>
    <s v="United States"/>
    <s v="San Francisco"/>
    <s v="California"/>
    <n v="94122"/>
    <x v="1"/>
  </r>
  <r>
    <x v="4722"/>
    <x v="746"/>
    <d v="2017-07-08T00:00:00"/>
    <d v="2017-07-12T00:00:00"/>
    <s v="Standard Class"/>
    <n v="756"/>
    <n v="3"/>
    <n v="0"/>
    <n v="30996"/>
    <s v="CA-2017-134306"/>
    <s v="United States"/>
    <s v="Lowell"/>
    <s v="Massachusetts"/>
    <n v="1852"/>
    <x v="2"/>
  </r>
  <r>
    <x v="4722"/>
    <x v="746"/>
    <d v="2017-07-08T00:00:00"/>
    <d v="2017-07-12T00:00:00"/>
    <s v="Standard Class"/>
    <n v="2456"/>
    <n v="2"/>
    <n v="0"/>
    <n v="115432"/>
    <s v="CA-2017-134306"/>
    <s v="United States"/>
    <s v="Lowell"/>
    <s v="Massachusetts"/>
    <n v="1852"/>
    <x v="2"/>
  </r>
  <r>
    <x v="4722"/>
    <x v="746"/>
    <d v="2017-07-08T00:00:00"/>
    <d v="2017-07-12T00:00:00"/>
    <s v="Standard Class"/>
    <n v="1296"/>
    <n v="2"/>
    <n v="0"/>
    <n v="41472"/>
    <s v="CA-2017-134306"/>
    <s v="United States"/>
    <s v="Lowell"/>
    <s v="Massachusetts"/>
    <n v="1852"/>
    <x v="2"/>
  </r>
  <r>
    <x v="4723"/>
    <x v="746"/>
    <d v="2017-06-15T00:00:00"/>
    <d v="2017-06-22T00:00:00"/>
    <s v="Standard Class"/>
    <n v="1956"/>
    <n v="5"/>
    <n v="2"/>
    <n v="17115"/>
    <s v="CA-2017-111178"/>
    <s v="United States"/>
    <s v="Quincy"/>
    <s v="Illinois"/>
    <n v="62301"/>
    <x v="0"/>
  </r>
  <r>
    <x v="4724"/>
    <x v="746"/>
    <d v="2017-11-11T00:00:00"/>
    <d v="2017-11-13T00:00:00"/>
    <s v="First Class"/>
    <n v="1044"/>
    <n v="5"/>
    <n v="2"/>
    <n v="3393"/>
    <s v="CA-2017-150959"/>
    <s v="United States"/>
    <s v="Garland"/>
    <s v="Texas"/>
    <n v="75043"/>
    <x v="0"/>
  </r>
  <r>
    <x v="4724"/>
    <x v="746"/>
    <d v="2017-11-11T00:00:00"/>
    <d v="2017-11-13T00:00:00"/>
    <s v="First Class"/>
    <n v="18336"/>
    <n v="4"/>
    <n v="8"/>
    <n v="-32088"/>
    <s v="CA-2017-150959"/>
    <s v="United States"/>
    <s v="Garland"/>
    <s v="Texas"/>
    <n v="75043"/>
    <x v="0"/>
  </r>
  <r>
    <x v="4725"/>
    <x v="746"/>
    <d v="2017-07-09T00:00:00"/>
    <d v="2017-07-15T00:00:00"/>
    <s v="Standard Class"/>
    <n v="108"/>
    <n v="2"/>
    <n v="7"/>
    <n v="-792"/>
    <s v="US-2017-100209"/>
    <s v="United States"/>
    <s v="Portland"/>
    <s v="Oregon"/>
    <n v="97206"/>
    <x v="1"/>
  </r>
  <r>
    <x v="4726"/>
    <x v="746"/>
    <d v="2016-01-21T00:00:00"/>
    <d v="2016-01-23T00:00:00"/>
    <s v="Second Class"/>
    <n v="153568"/>
    <n v="2"/>
    <n v="2"/>
    <n v="-57588"/>
    <s v="US-2016-167339"/>
    <s v="United States"/>
    <s v="San Diego"/>
    <s v="California"/>
    <n v="92037"/>
    <x v="1"/>
  </r>
  <r>
    <x v="4726"/>
    <x v="746"/>
    <d v="2016-01-21T00:00:00"/>
    <d v="2016-01-23T00:00:00"/>
    <s v="Second Class"/>
    <n v="1013488"/>
    <n v="7"/>
    <n v="2"/>
    <n v="760116"/>
    <s v="US-2016-167339"/>
    <s v="United States"/>
    <s v="San Diego"/>
    <s v="California"/>
    <n v="92037"/>
    <x v="1"/>
  </r>
  <r>
    <x v="4727"/>
    <x v="746"/>
    <d v="2015-08-23T00:00:00"/>
    <d v="2015-08-23T00:00:00"/>
    <s v="Same Day"/>
    <n v="3168"/>
    <n v="4"/>
    <n v="2"/>
    <n v="2772"/>
    <s v="CA-2015-114468"/>
    <s v="United States"/>
    <s v="Bolingbrook"/>
    <s v="Illinois"/>
    <n v="60440"/>
    <x v="0"/>
  </r>
  <r>
    <x v="4727"/>
    <x v="746"/>
    <d v="2015-08-23T00:00:00"/>
    <d v="2015-08-23T00:00:00"/>
    <s v="Same Day"/>
    <n v="10368"/>
    <n v="2"/>
    <n v="2"/>
    <n v="36288"/>
    <s v="CA-2015-114468"/>
    <s v="United States"/>
    <s v="Bolingbrook"/>
    <s v="Illinois"/>
    <n v="60440"/>
    <x v="0"/>
  </r>
  <r>
    <x v="4727"/>
    <x v="746"/>
    <d v="2015-08-23T00:00:00"/>
    <d v="2015-08-23T00:00:00"/>
    <s v="Same Day"/>
    <n v="12032"/>
    <n v="8"/>
    <n v="2"/>
    <n v="2256"/>
    <s v="CA-2015-114468"/>
    <s v="United States"/>
    <s v="Bolingbrook"/>
    <s v="Illinois"/>
    <n v="60440"/>
    <x v="0"/>
  </r>
  <r>
    <x v="4727"/>
    <x v="746"/>
    <d v="2015-08-23T00:00:00"/>
    <d v="2015-08-23T00:00:00"/>
    <s v="Same Day"/>
    <n v="5768"/>
    <n v="2"/>
    <n v="8"/>
    <n v="-135548"/>
    <s v="CA-2015-114468"/>
    <s v="United States"/>
    <s v="Bolingbrook"/>
    <s v="Illinois"/>
    <n v="60440"/>
    <x v="0"/>
  </r>
  <r>
    <x v="4728"/>
    <x v="746"/>
    <d v="2017-11-23T00:00:00"/>
    <d v="2017-11-24T00:00:00"/>
    <s v="First Class"/>
    <n v="24048"/>
    <n v="9"/>
    <n v="2"/>
    <n v="72144"/>
    <s v="CA-2017-103156"/>
    <s v="United States"/>
    <s v="Philadelphia"/>
    <s v="Pennsylvania"/>
    <n v="19120"/>
    <x v="2"/>
  </r>
  <r>
    <x v="4729"/>
    <x v="746"/>
    <d v="2017-04-23T00:00:00"/>
    <d v="2017-04-25T00:00:00"/>
    <s v="First Class"/>
    <n v="549"/>
    <n v="5"/>
    <n v="0"/>
    <n v="15372"/>
    <s v="CA-2017-104010"/>
    <s v="United States"/>
    <s v="New York City"/>
    <s v="New York"/>
    <n v="10011"/>
    <x v="2"/>
  </r>
  <r>
    <x v="4730"/>
    <x v="746"/>
    <d v="2014-05-19T00:00:00"/>
    <d v="2014-05-22T00:00:00"/>
    <s v="First Class"/>
    <n v="342"/>
    <n v="5"/>
    <n v="0"/>
    <n v="9234"/>
    <s v="CA-2014-130155"/>
    <s v="United States"/>
    <s v="Virginia Beach"/>
    <s v="Virginia"/>
    <n v="23464"/>
    <x v="3"/>
  </r>
  <r>
    <x v="4731"/>
    <x v="747"/>
    <d v="2016-11-15T00:00:00"/>
    <d v="2016-11-17T00:00:00"/>
    <s v="Second Class"/>
    <n v="1016792"/>
    <n v="1"/>
    <n v="2"/>
    <n v="381297"/>
    <s v="CA-2016-146633"/>
    <s v="United States"/>
    <s v="Los Angeles"/>
    <s v="California"/>
    <n v="90049"/>
    <x v="1"/>
  </r>
  <r>
    <x v="4731"/>
    <x v="747"/>
    <d v="2016-11-15T00:00:00"/>
    <d v="2016-11-17T00:00:00"/>
    <s v="Second Class"/>
    <n v="38136"/>
    <n v="7"/>
    <n v="2"/>
    <n v="133476"/>
    <s v="CA-2016-146633"/>
    <s v="United States"/>
    <s v="Los Angeles"/>
    <s v="California"/>
    <n v="90049"/>
    <x v="1"/>
  </r>
  <r>
    <x v="4732"/>
    <x v="747"/>
    <d v="2017-01-27T00:00:00"/>
    <d v="2017-01-31T00:00:00"/>
    <s v="Standard Class"/>
    <n v="13794"/>
    <n v="3"/>
    <n v="0"/>
    <n v="358644"/>
    <s v="US-2017-104437"/>
    <s v="United States"/>
    <s v="New York City"/>
    <s v="New York"/>
    <n v="10035"/>
    <x v="2"/>
  </r>
  <r>
    <x v="4733"/>
    <x v="747"/>
    <d v="2015-03-09T00:00:00"/>
    <d v="2015-03-11T00:00:00"/>
    <s v="Second Class"/>
    <n v="4608"/>
    <n v="2"/>
    <n v="2"/>
    <n v="16704"/>
    <s v="CA-2015-110345"/>
    <s v="United States"/>
    <s v="Raleigh"/>
    <s v="North Carolina"/>
    <n v="27604"/>
    <x v="3"/>
  </r>
  <r>
    <x v="4734"/>
    <x v="747"/>
    <d v="2015-07-14T00:00:00"/>
    <d v="2015-07-19T00:00:00"/>
    <s v="Second Class"/>
    <n v="272736"/>
    <n v="3"/>
    <n v="2"/>
    <n v="-647748"/>
    <s v="CA-2015-143364"/>
    <s v="United States"/>
    <s v="Mesa"/>
    <s v="Arizona"/>
    <n v="85204"/>
    <x v="1"/>
  </r>
  <r>
    <x v="4734"/>
    <x v="747"/>
    <d v="2015-07-14T00:00:00"/>
    <d v="2015-07-19T00:00:00"/>
    <s v="Second Class"/>
    <n v="18496"/>
    <n v="4"/>
    <n v="2"/>
    <n v="67048"/>
    <s v="CA-2015-143364"/>
    <s v="United States"/>
    <s v="Mesa"/>
    <s v="Arizona"/>
    <n v="85204"/>
    <x v="1"/>
  </r>
  <r>
    <x v="4734"/>
    <x v="747"/>
    <d v="2015-07-14T00:00:00"/>
    <d v="2015-07-19T00:00:00"/>
    <s v="Second Class"/>
    <n v="44192"/>
    <n v="2"/>
    <n v="2"/>
    <n v="49716"/>
    <s v="CA-2015-143364"/>
    <s v="United States"/>
    <s v="Mesa"/>
    <s v="Arizona"/>
    <n v="85204"/>
    <x v="1"/>
  </r>
  <r>
    <x v="4734"/>
    <x v="747"/>
    <d v="2015-07-14T00:00:00"/>
    <d v="2015-07-19T00:00:00"/>
    <s v="Second Class"/>
    <n v="127764"/>
    <n v="6"/>
    <n v="7"/>
    <n v="-191646"/>
    <s v="CA-2015-143364"/>
    <s v="United States"/>
    <s v="Mesa"/>
    <s v="Arizona"/>
    <n v="85204"/>
    <x v="1"/>
  </r>
  <r>
    <x v="4735"/>
    <x v="747"/>
    <d v="2016-09-02T00:00:00"/>
    <d v="2016-09-08T00:00:00"/>
    <s v="Standard Class"/>
    <n v="99998"/>
    <n v="2"/>
    <n v="0"/>
    <n v="449991"/>
    <s v="CA-2016-166429"/>
    <s v="United States"/>
    <s v="Des Moines"/>
    <s v="Washington"/>
    <n v="98198"/>
    <x v="1"/>
  </r>
  <r>
    <x v="4736"/>
    <x v="748"/>
    <d v="2015-09-18T00:00:00"/>
    <d v="2015-09-22T00:00:00"/>
    <s v="Second Class"/>
    <n v="16072"/>
    <n v="14"/>
    <n v="0"/>
    <n v="787528"/>
    <s v="CA-2015-149713"/>
    <s v="United States"/>
    <s v="Long Beach"/>
    <s v="California"/>
    <n v="90805"/>
    <x v="1"/>
  </r>
  <r>
    <x v="4736"/>
    <x v="748"/>
    <d v="2015-09-18T00:00:00"/>
    <d v="2015-09-22T00:00:00"/>
    <s v="Second Class"/>
    <n v="1992"/>
    <n v="4"/>
    <n v="0"/>
    <n v="97608"/>
    <s v="CA-2015-149713"/>
    <s v="United States"/>
    <s v="Long Beach"/>
    <s v="California"/>
    <n v="90805"/>
    <x v="1"/>
  </r>
  <r>
    <x v="4736"/>
    <x v="748"/>
    <d v="2015-09-18T00:00:00"/>
    <d v="2015-09-22T00:00:00"/>
    <s v="Second Class"/>
    <n v="73"/>
    <n v="2"/>
    <n v="0"/>
    <n v="219"/>
    <s v="CA-2015-149713"/>
    <s v="United States"/>
    <s v="Long Beach"/>
    <s v="California"/>
    <n v="90805"/>
    <x v="1"/>
  </r>
  <r>
    <x v="4737"/>
    <x v="748"/>
    <d v="2015-06-09T00:00:00"/>
    <d v="2015-06-11T00:00:00"/>
    <s v="Second Class"/>
    <n v="35536"/>
    <n v="4"/>
    <n v="0"/>
    <n v="923936"/>
    <s v="CA-2015-141012"/>
    <s v="United States"/>
    <s v="Pocatello"/>
    <s v="Idaho"/>
    <n v="83201"/>
    <x v="1"/>
  </r>
  <r>
    <x v="4737"/>
    <x v="748"/>
    <d v="2015-06-09T00:00:00"/>
    <d v="2015-06-11T00:00:00"/>
    <s v="Second Class"/>
    <n v="140376"/>
    <n v="3"/>
    <n v="2"/>
    <n v="87735"/>
    <s v="CA-2015-141012"/>
    <s v="United States"/>
    <s v="Pocatello"/>
    <s v="Idaho"/>
    <n v="83201"/>
    <x v="1"/>
  </r>
  <r>
    <x v="4738"/>
    <x v="748"/>
    <d v="2017-09-07T00:00:00"/>
    <d v="2017-09-07T00:00:00"/>
    <s v="Same Day"/>
    <n v="11352"/>
    <n v="4"/>
    <n v="0"/>
    <n v="465432"/>
    <s v="CA-2017-128783"/>
    <s v="United States"/>
    <s v="Saint Charles"/>
    <s v="Missouri"/>
    <n v="63301"/>
    <x v="0"/>
  </r>
  <r>
    <x v="4738"/>
    <x v="748"/>
    <d v="2017-09-07T00:00:00"/>
    <d v="2017-09-07T00:00:00"/>
    <s v="Same Day"/>
    <n v="1353"/>
    <n v="5"/>
    <n v="0"/>
    <n v="37884"/>
    <s v="CA-2017-128783"/>
    <s v="United States"/>
    <s v="Saint Charles"/>
    <s v="Missouri"/>
    <n v="63301"/>
    <x v="0"/>
  </r>
  <r>
    <x v="4739"/>
    <x v="748"/>
    <d v="2014-03-31T00:00:00"/>
    <d v="2014-03-31T00:00:00"/>
    <s v="Same Day"/>
    <n v="1125488"/>
    <n v="7"/>
    <n v="2"/>
    <n v="984802"/>
    <s v="CA-2014-130428"/>
    <s v="United States"/>
    <s v="Tampa"/>
    <s v="Florida"/>
    <n v="33614"/>
    <x v="3"/>
  </r>
  <r>
    <x v="4739"/>
    <x v="748"/>
    <d v="2014-03-31T00:00:00"/>
    <d v="2014-03-31T00:00:00"/>
    <s v="Same Day"/>
    <n v="12645"/>
    <n v="5"/>
    <n v="7"/>
    <n v="-10116"/>
    <s v="CA-2014-130428"/>
    <s v="United States"/>
    <s v="Tampa"/>
    <s v="Florida"/>
    <n v="33614"/>
    <x v="3"/>
  </r>
  <r>
    <x v="4739"/>
    <x v="748"/>
    <d v="2014-03-31T00:00:00"/>
    <d v="2014-03-31T00:00:00"/>
    <s v="Same Day"/>
    <n v="4032"/>
    <n v="2"/>
    <n v="2"/>
    <n v="10584"/>
    <s v="CA-2014-130428"/>
    <s v="United States"/>
    <s v="Tampa"/>
    <s v="Florida"/>
    <n v="33614"/>
    <x v="3"/>
  </r>
  <r>
    <x v="4740"/>
    <x v="749"/>
    <d v="2017-01-20T00:00:00"/>
    <d v="2017-01-26T00:00:00"/>
    <s v="Standard Class"/>
    <n v="160776"/>
    <n v="3"/>
    <n v="2"/>
    <n v="100485"/>
    <s v="CA-2017-161809"/>
    <s v="United States"/>
    <s v="Los Angeles"/>
    <s v="California"/>
    <n v="90045"/>
    <x v="1"/>
  </r>
  <r>
    <x v="4741"/>
    <x v="749"/>
    <d v="2014-09-27T00:00:00"/>
    <d v="2014-10-01T00:00:00"/>
    <s v="Standard Class"/>
    <n v="60392"/>
    <n v="5"/>
    <n v="2"/>
    <n v="45294"/>
    <s v="US-2014-133130"/>
    <s v="United States"/>
    <s v="San Diego"/>
    <s v="California"/>
    <n v="92037"/>
    <x v="1"/>
  </r>
  <r>
    <x v="4741"/>
    <x v="749"/>
    <d v="2014-09-27T00:00:00"/>
    <d v="2014-10-01T00:00:00"/>
    <s v="Standard Class"/>
    <n v="8198"/>
    <n v="2"/>
    <n v="0"/>
    <n v="401702"/>
    <s v="US-2014-133130"/>
    <s v="United States"/>
    <s v="San Diego"/>
    <s v="California"/>
    <n v="92037"/>
    <x v="1"/>
  </r>
  <r>
    <x v="4742"/>
    <x v="749"/>
    <d v="2014-11-24T00:00:00"/>
    <d v="2014-11-29T00:00:00"/>
    <s v="Standard Class"/>
    <n v="35168"/>
    <n v="7"/>
    <n v="2"/>
    <n v="96712"/>
    <s v="CA-2014-153850"/>
    <s v="United States"/>
    <s v="Toledo"/>
    <s v="Ohio"/>
    <n v="43615"/>
    <x v="2"/>
  </r>
  <r>
    <x v="4742"/>
    <x v="749"/>
    <d v="2014-11-24T00:00:00"/>
    <d v="2014-11-29T00:00:00"/>
    <s v="Standard Class"/>
    <n v="1502376"/>
    <n v="4"/>
    <n v="4"/>
    <n v="-250396"/>
    <s v="CA-2014-153850"/>
    <s v="United States"/>
    <s v="Toledo"/>
    <s v="Ohio"/>
    <n v="43615"/>
    <x v="2"/>
  </r>
  <r>
    <x v="4743"/>
    <x v="749"/>
    <d v="2015-04-13T00:00:00"/>
    <d v="2015-04-18T00:00:00"/>
    <s v="Standard Class"/>
    <n v="10744"/>
    <n v="1"/>
    <n v="2"/>
    <n v="8058"/>
    <s v="CA-2015-133837"/>
    <s v="United States"/>
    <s v="Glendale"/>
    <s v="Arizona"/>
    <n v="85301"/>
    <x v="1"/>
  </r>
  <r>
    <x v="4744"/>
    <x v="749"/>
    <d v="2016-05-09T00:00:00"/>
    <d v="2016-05-12T00:00:00"/>
    <s v="Second Class"/>
    <n v="2786"/>
    <n v="7"/>
    <n v="0"/>
    <n v="91938"/>
    <s v="CA-2016-159765"/>
    <s v="United States"/>
    <s v="Salem"/>
    <s v="Virginia"/>
    <n v="24153"/>
    <x v="3"/>
  </r>
  <r>
    <x v="4745"/>
    <x v="750"/>
    <d v="2017-11-02T00:00:00"/>
    <d v="2017-11-06T00:00:00"/>
    <s v="Standard Class"/>
    <n v="3312"/>
    <n v="1"/>
    <n v="2"/>
    <n v="6624"/>
    <s v="CA-2017-127782"/>
    <s v="United States"/>
    <s v="Philadelphia"/>
    <s v="Pennsylvania"/>
    <n v="19140"/>
    <x v="2"/>
  </r>
  <r>
    <x v="4745"/>
    <x v="750"/>
    <d v="2017-11-02T00:00:00"/>
    <d v="2017-11-06T00:00:00"/>
    <s v="Standard Class"/>
    <n v="20136"/>
    <n v="3"/>
    <n v="2"/>
    <n v="12585"/>
    <s v="CA-2017-127782"/>
    <s v="United States"/>
    <s v="Philadelphia"/>
    <s v="Pennsylvania"/>
    <n v="19140"/>
    <x v="2"/>
  </r>
  <r>
    <x v="4745"/>
    <x v="750"/>
    <d v="2017-11-02T00:00:00"/>
    <d v="2017-11-06T00:00:00"/>
    <s v="Standard Class"/>
    <n v="8856"/>
    <n v="3"/>
    <n v="2"/>
    <n v="28782"/>
    <s v="CA-2017-127782"/>
    <s v="United States"/>
    <s v="Philadelphia"/>
    <s v="Pennsylvania"/>
    <n v="19140"/>
    <x v="2"/>
  </r>
  <r>
    <x v="4745"/>
    <x v="750"/>
    <d v="2017-11-02T00:00:00"/>
    <d v="2017-11-06T00:00:00"/>
    <s v="Standard Class"/>
    <n v="8592"/>
    <n v="4"/>
    <n v="4"/>
    <n v="-18616"/>
    <s v="CA-2017-127782"/>
    <s v="United States"/>
    <s v="Philadelphia"/>
    <s v="Pennsylvania"/>
    <n v="19140"/>
    <x v="2"/>
  </r>
  <r>
    <x v="4746"/>
    <x v="750"/>
    <d v="2014-09-23T00:00:00"/>
    <d v="2014-09-27T00:00:00"/>
    <s v="Standard Class"/>
    <n v="1112"/>
    <n v="4"/>
    <n v="0"/>
    <n v="54488"/>
    <s v="CA-2014-148369"/>
    <s v="United States"/>
    <s v="Newark"/>
    <s v="Delaware"/>
    <n v="19711"/>
    <x v="2"/>
  </r>
  <r>
    <x v="4747"/>
    <x v="750"/>
    <d v="2016-07-08T00:00:00"/>
    <d v="2016-07-12T00:00:00"/>
    <s v="Standard Class"/>
    <n v="1296"/>
    <n v="2"/>
    <n v="0"/>
    <n v="62208"/>
    <s v="CA-2016-152520"/>
    <s v="United States"/>
    <s v="Providence"/>
    <s v="Rhode Island"/>
    <n v="2908"/>
    <x v="2"/>
  </r>
  <r>
    <x v="4748"/>
    <x v="750"/>
    <d v="2016-04-18T00:00:00"/>
    <d v="2016-04-23T00:00:00"/>
    <s v="Standard Class"/>
    <n v="344372"/>
    <n v="4"/>
    <n v="3"/>
    <n v="-934724"/>
    <s v="CA-2016-125087"/>
    <s v="United States"/>
    <s v="Houston"/>
    <s v="Texas"/>
    <n v="77070"/>
    <x v="0"/>
  </r>
  <r>
    <x v="4748"/>
    <x v="750"/>
    <d v="2016-04-18T00:00:00"/>
    <d v="2016-04-23T00:00:00"/>
    <s v="Standard Class"/>
    <n v="1554936"/>
    <n v="3"/>
    <n v="2"/>
    <n v="777468"/>
    <s v="CA-2016-125087"/>
    <s v="United States"/>
    <s v="Houston"/>
    <s v="Texas"/>
    <n v="77070"/>
    <x v="0"/>
  </r>
  <r>
    <x v="4748"/>
    <x v="750"/>
    <d v="2016-04-18T00:00:00"/>
    <d v="2016-04-23T00:00:00"/>
    <s v="Standard Class"/>
    <n v="12788"/>
    <n v="5"/>
    <n v="6"/>
    <n v="-67137"/>
    <s v="CA-2016-125087"/>
    <s v="United States"/>
    <s v="Houston"/>
    <s v="Texas"/>
    <n v="77070"/>
    <x v="0"/>
  </r>
  <r>
    <x v="4749"/>
    <x v="751"/>
    <d v="2017-06-08T00:00:00"/>
    <d v="2017-06-10T00:00:00"/>
    <s v="Second Class"/>
    <n v="2376"/>
    <n v="3"/>
    <n v="2"/>
    <n v="2079"/>
    <s v="CA-2017-132682"/>
    <s v="United States"/>
    <s v="Dallas"/>
    <s v="Texas"/>
    <n v="75081"/>
    <x v="0"/>
  </r>
  <r>
    <x v="4749"/>
    <x v="751"/>
    <d v="2017-06-08T00:00:00"/>
    <d v="2017-06-10T00:00:00"/>
    <s v="Second Class"/>
    <n v="85056"/>
    <n v="3"/>
    <n v="2"/>
    <n v="287064"/>
    <s v="CA-2017-132682"/>
    <s v="United States"/>
    <s v="Dallas"/>
    <s v="Texas"/>
    <n v="75081"/>
    <x v="0"/>
  </r>
  <r>
    <x v="4749"/>
    <x v="751"/>
    <d v="2017-06-08T00:00:00"/>
    <d v="2017-06-10T00:00:00"/>
    <s v="Second Class"/>
    <n v="381576"/>
    <n v="3"/>
    <n v="2"/>
    <n v="286182"/>
    <s v="CA-2017-132682"/>
    <s v="United States"/>
    <s v="Dallas"/>
    <s v="Texas"/>
    <n v="75081"/>
    <x v="0"/>
  </r>
  <r>
    <x v="4750"/>
    <x v="751"/>
    <d v="2016-05-26T00:00:00"/>
    <d v="2016-06-01T00:00:00"/>
    <s v="Standard Class"/>
    <n v="1504"/>
    <n v="1"/>
    <n v="2"/>
    <n v="1692"/>
    <s v="CA-2016-132409"/>
    <s v="United States"/>
    <s v="Philadelphia"/>
    <s v="Pennsylvania"/>
    <n v="19134"/>
    <x v="2"/>
  </r>
  <r>
    <x v="4750"/>
    <x v="751"/>
    <d v="2016-05-26T00:00:00"/>
    <d v="2016-06-01T00:00:00"/>
    <s v="Standard Class"/>
    <n v="34848"/>
    <n v="2"/>
    <n v="2"/>
    <n v="6534"/>
    <s v="CA-2016-132409"/>
    <s v="United States"/>
    <s v="Philadelphia"/>
    <s v="Pennsylvania"/>
    <n v="19134"/>
    <x v="2"/>
  </r>
  <r>
    <x v="4751"/>
    <x v="751"/>
    <d v="2014-12-23T00:00:00"/>
    <d v="2014-12-27T00:00:00"/>
    <s v="Standard Class"/>
    <n v="53316"/>
    <n v="2"/>
    <n v="4"/>
    <n v="-195492"/>
    <s v="CA-2014-114517"/>
    <s v="United States"/>
    <s v="New York City"/>
    <s v="New York"/>
    <n v="10024"/>
    <x v="2"/>
  </r>
  <r>
    <x v="4751"/>
    <x v="751"/>
    <d v="2014-12-23T00:00:00"/>
    <d v="2014-12-27T00:00:00"/>
    <s v="Standard Class"/>
    <n v="5652"/>
    <n v="3"/>
    <n v="0"/>
    <n v="158256"/>
    <s v="CA-2014-114517"/>
    <s v="United States"/>
    <s v="New York City"/>
    <s v="New York"/>
    <n v="10024"/>
    <x v="2"/>
  </r>
  <r>
    <x v="4752"/>
    <x v="751"/>
    <d v="2017-09-04T00:00:00"/>
    <d v="2017-09-10T00:00:00"/>
    <s v="Standard Class"/>
    <n v="5432"/>
    <n v="4"/>
    <n v="0"/>
    <n v="5432"/>
    <s v="CA-2017-117261"/>
    <s v="United States"/>
    <s v="Los Angeles"/>
    <s v="California"/>
    <n v="90032"/>
    <x v="1"/>
  </r>
  <r>
    <x v="4753"/>
    <x v="751"/>
    <d v="2014-11-04T00:00:00"/>
    <d v="2014-11-11T00:00:00"/>
    <s v="Standard Class"/>
    <n v="294"/>
    <n v="1"/>
    <n v="0"/>
    <n v="7938"/>
    <s v="US-2014-134187"/>
    <s v="United States"/>
    <s v="Long Beach"/>
    <s v="California"/>
    <n v="90805"/>
    <x v="1"/>
  </r>
  <r>
    <x v="4754"/>
    <x v="751"/>
    <d v="2016-05-14T00:00:00"/>
    <d v="2016-05-14T00:00:00"/>
    <s v="Same Day"/>
    <n v="185528"/>
    <n v="7"/>
    <n v="2"/>
    <n v="487011"/>
    <s v="CA-2016-108224"/>
    <s v="United States"/>
    <s v="Yuma"/>
    <s v="Arizona"/>
    <n v="85364"/>
    <x v="1"/>
  </r>
  <r>
    <x v="4755"/>
    <x v="751"/>
    <d v="2017-05-28T00:00:00"/>
    <d v="2017-06-02T00:00:00"/>
    <s v="Second Class"/>
    <n v="106869"/>
    <n v="3"/>
    <n v="3"/>
    <n v="-290073"/>
    <s v="US-2017-118556"/>
    <s v="United States"/>
    <s v="Chicago"/>
    <s v="Illinois"/>
    <n v="60653"/>
    <x v="0"/>
  </r>
  <r>
    <x v="4755"/>
    <x v="751"/>
    <d v="2017-05-28T00:00:00"/>
    <d v="2017-06-02T00:00:00"/>
    <s v="Second Class"/>
    <n v="3564"/>
    <n v="3"/>
    <n v="8"/>
    <n v="-6237"/>
    <s v="US-2017-118556"/>
    <s v="United States"/>
    <s v="Chicago"/>
    <s v="Illinois"/>
    <n v="60653"/>
    <x v="0"/>
  </r>
  <r>
    <x v="4756"/>
    <x v="751"/>
    <d v="2016-11-21T00:00:00"/>
    <d v="2016-11-26T00:00:00"/>
    <s v="Standard Class"/>
    <n v="324"/>
    <n v="5"/>
    <n v="0"/>
    <n v="15552"/>
    <s v="CA-2016-152646"/>
    <s v="United States"/>
    <s v="Los Angeles"/>
    <s v="California"/>
    <n v="90049"/>
    <x v="1"/>
  </r>
  <r>
    <x v="4757"/>
    <x v="752"/>
    <d v="2014-04-05T00:00:00"/>
    <d v="2014-04-07T00:00:00"/>
    <s v="First Class"/>
    <n v="5548"/>
    <n v="1"/>
    <n v="0"/>
    <n v="266304"/>
    <s v="CA-2014-113887"/>
    <s v="United States"/>
    <s v="New York City"/>
    <s v="New York"/>
    <n v="10035"/>
    <x v="2"/>
  </r>
  <r>
    <x v="4758"/>
    <x v="752"/>
    <d v="2017-06-26T00:00:00"/>
    <d v="2017-06-27T00:00:00"/>
    <s v="First Class"/>
    <n v="454"/>
    <n v="1"/>
    <n v="0"/>
    <n v="2043"/>
    <s v="CA-2017-133256"/>
    <s v="United States"/>
    <s v="Detroit"/>
    <s v="Michigan"/>
    <n v="48227"/>
    <x v="0"/>
  </r>
  <r>
    <x v="4758"/>
    <x v="752"/>
    <d v="2017-06-26T00:00:00"/>
    <d v="2017-06-27T00:00:00"/>
    <s v="First Class"/>
    <n v="1592"/>
    <n v="4"/>
    <n v="0"/>
    <n v="54128"/>
    <s v="CA-2017-133256"/>
    <s v="United States"/>
    <s v="Detroit"/>
    <s v="Michigan"/>
    <n v="48227"/>
    <x v="0"/>
  </r>
  <r>
    <x v="4758"/>
    <x v="752"/>
    <d v="2017-06-26T00:00:00"/>
    <d v="2017-06-27T00:00:00"/>
    <s v="First Class"/>
    <n v="54392"/>
    <n v="8"/>
    <n v="0"/>
    <n v="13598"/>
    <s v="CA-2017-133256"/>
    <s v="United States"/>
    <s v="Detroit"/>
    <s v="Michigan"/>
    <n v="48227"/>
    <x v="0"/>
  </r>
  <r>
    <x v="4759"/>
    <x v="752"/>
    <d v="2015-05-16T00:00:00"/>
    <d v="2015-05-16T00:00:00"/>
    <s v="Same Day"/>
    <n v="255968"/>
    <n v="4"/>
    <n v="2"/>
    <n v="31996"/>
    <s v="CA-2015-100769"/>
    <s v="United States"/>
    <s v="Jacksonville"/>
    <s v="Florida"/>
    <n v="32216"/>
    <x v="3"/>
  </r>
  <r>
    <x v="4760"/>
    <x v="752"/>
    <d v="2017-10-19T00:00:00"/>
    <d v="2017-10-26T00:00:00"/>
    <s v="Standard Class"/>
    <n v="1633188"/>
    <n v="4"/>
    <n v="7"/>
    <n v="-13065504"/>
    <s v="US-2017-120390"/>
    <s v="United States"/>
    <s v="Burlington"/>
    <s v="North Carolina"/>
    <n v="27217"/>
    <x v="3"/>
  </r>
  <r>
    <x v="4761"/>
    <x v="752"/>
    <d v="2015-07-23T00:00:00"/>
    <d v="2015-07-27T00:00:00"/>
    <s v="Standard Class"/>
    <n v="6894"/>
    <n v="3"/>
    <n v="0"/>
    <n v="20682"/>
    <s v="CA-2015-120810"/>
    <s v="United States"/>
    <s v="New York City"/>
    <s v="New York"/>
    <n v="10009"/>
    <x v="2"/>
  </r>
  <r>
    <x v="4761"/>
    <x v="752"/>
    <d v="2015-07-23T00:00:00"/>
    <d v="2015-07-27T00:00:00"/>
    <s v="Standard Class"/>
    <n v="12882"/>
    <n v="3"/>
    <n v="0"/>
    <n v="502398"/>
    <s v="CA-2015-120810"/>
    <s v="United States"/>
    <s v="New York City"/>
    <s v="New York"/>
    <n v="10009"/>
    <x v="2"/>
  </r>
  <r>
    <x v="4762"/>
    <x v="752"/>
    <d v="2017-08-21T00:00:00"/>
    <d v="2017-08-27T00:00:00"/>
    <s v="Standard Class"/>
    <n v="2774"/>
    <n v="5"/>
    <n v="0"/>
    <n v="133152"/>
    <s v="CA-2017-112956"/>
    <s v="United States"/>
    <s v="Columbia"/>
    <s v="Maryland"/>
    <n v="21044"/>
    <x v="2"/>
  </r>
  <r>
    <x v="4762"/>
    <x v="752"/>
    <d v="2017-08-21T00:00:00"/>
    <d v="2017-08-27T00:00:00"/>
    <s v="Standard Class"/>
    <n v="2516"/>
    <n v="2"/>
    <n v="0"/>
    <n v="85544"/>
    <s v="CA-2017-112956"/>
    <s v="United States"/>
    <s v="Columbia"/>
    <s v="Maryland"/>
    <n v="21044"/>
    <x v="2"/>
  </r>
  <r>
    <x v="4762"/>
    <x v="752"/>
    <d v="2017-08-21T00:00:00"/>
    <d v="2017-08-27T00:00:00"/>
    <s v="Standard Class"/>
    <n v="9192"/>
    <n v="4"/>
    <n v="0"/>
    <n v="312528"/>
    <s v="CA-2017-112956"/>
    <s v="United States"/>
    <s v="Columbia"/>
    <s v="Maryland"/>
    <n v="21044"/>
    <x v="2"/>
  </r>
  <r>
    <x v="4763"/>
    <x v="752"/>
    <d v="2015-09-21T00:00:00"/>
    <d v="2015-09-26T00:00:00"/>
    <s v="Standard Class"/>
    <n v="5899"/>
    <n v="2"/>
    <n v="0"/>
    <n v="147475"/>
    <s v="CA-2015-117800"/>
    <s v="United States"/>
    <s v="Everett"/>
    <s v="Massachusetts"/>
    <n v="2149"/>
    <x v="2"/>
  </r>
  <r>
    <x v="4763"/>
    <x v="752"/>
    <d v="2015-09-21T00:00:00"/>
    <d v="2015-09-26T00:00:00"/>
    <s v="Standard Class"/>
    <n v="54294"/>
    <n v="3"/>
    <n v="0"/>
    <n v="1411644"/>
    <s v="CA-2015-117800"/>
    <s v="United States"/>
    <s v="Everett"/>
    <s v="Massachusetts"/>
    <n v="2149"/>
    <x v="2"/>
  </r>
  <r>
    <x v="4764"/>
    <x v="753"/>
    <d v="2017-01-20T00:00:00"/>
    <d v="2017-01-25T00:00:00"/>
    <s v="Standard Class"/>
    <n v="242"/>
    <n v="5"/>
    <n v="0"/>
    <n v="7986"/>
    <s v="CA-2017-144589"/>
    <s v="United States"/>
    <s v="San Francisco"/>
    <s v="California"/>
    <n v="94122"/>
    <x v="1"/>
  </r>
  <r>
    <x v="4764"/>
    <x v="753"/>
    <d v="2017-01-20T00:00:00"/>
    <d v="2017-01-25T00:00:00"/>
    <s v="Standard Class"/>
    <n v="359976"/>
    <n v="3"/>
    <n v="2"/>
    <n v="1304913"/>
    <s v="CA-2017-144589"/>
    <s v="United States"/>
    <s v="San Francisco"/>
    <s v="California"/>
    <n v="94122"/>
    <x v="1"/>
  </r>
  <r>
    <x v="4765"/>
    <x v="753"/>
    <d v="2015-05-31T00:00:00"/>
    <d v="2015-06-04T00:00:00"/>
    <s v="Standard Class"/>
    <n v="140686"/>
    <n v="7"/>
    <n v="0"/>
    <n v="140686"/>
    <s v="CA-2015-147788"/>
    <s v="United States"/>
    <s v="Orem"/>
    <s v="Utah"/>
    <n v="84057"/>
    <x v="1"/>
  </r>
  <r>
    <x v="4765"/>
    <x v="753"/>
    <d v="2015-05-31T00:00:00"/>
    <d v="2015-06-04T00:00:00"/>
    <s v="Standard Class"/>
    <n v="1575"/>
    <n v="5"/>
    <n v="0"/>
    <n v="756"/>
    <s v="CA-2015-147788"/>
    <s v="United States"/>
    <s v="Orem"/>
    <s v="Utah"/>
    <n v="84057"/>
    <x v="1"/>
  </r>
  <r>
    <x v="4765"/>
    <x v="753"/>
    <d v="2015-05-31T00:00:00"/>
    <d v="2015-06-04T00:00:00"/>
    <s v="Standard Class"/>
    <n v="3231"/>
    <n v="2"/>
    <n v="0"/>
    <n v="61389"/>
    <s v="CA-2015-147788"/>
    <s v="United States"/>
    <s v="Orem"/>
    <s v="Utah"/>
    <n v="84057"/>
    <x v="1"/>
  </r>
  <r>
    <x v="4766"/>
    <x v="753"/>
    <d v="2014-08-08T00:00:00"/>
    <d v="2014-08-11T00:00:00"/>
    <s v="Second Class"/>
    <n v="42328"/>
    <n v="11"/>
    <n v="0"/>
    <n v="1100528"/>
    <s v="CA-2014-154669"/>
    <s v="United States"/>
    <s v="Vacaville"/>
    <s v="California"/>
    <n v="95687"/>
    <x v="1"/>
  </r>
  <r>
    <x v="4767"/>
    <x v="753"/>
    <d v="2014-02-21T00:00:00"/>
    <d v="2014-02-25T00:00:00"/>
    <s v="Standard Class"/>
    <n v="885"/>
    <n v="5"/>
    <n v="8"/>
    <n v="-137175"/>
    <s v="CA-2014-165540"/>
    <s v="United States"/>
    <s v="Woodstock"/>
    <s v="Illinois"/>
    <n v="60098"/>
    <x v="0"/>
  </r>
  <r>
    <x v="4768"/>
    <x v="753"/>
    <d v="2014-04-30T00:00:00"/>
    <d v="2014-05-02T00:00:00"/>
    <s v="Second Class"/>
    <n v="4779"/>
    <n v="3"/>
    <n v="0"/>
    <n v="162486"/>
    <s v="CA-2014-156006"/>
    <s v="United States"/>
    <s v="Jackson"/>
    <s v="Mississippi"/>
    <n v="39212"/>
    <x v="3"/>
  </r>
  <r>
    <x v="4769"/>
    <x v="753"/>
    <d v="2015-09-12T00:00:00"/>
    <d v="2015-09-18T00:00:00"/>
    <s v="Standard Class"/>
    <n v="926"/>
    <n v="2"/>
    <n v="0"/>
    <n v="30558"/>
    <s v="CA-2015-102015"/>
    <s v="United States"/>
    <s v="Auburn"/>
    <s v="New York"/>
    <n v="13021"/>
    <x v="2"/>
  </r>
  <r>
    <x v="4769"/>
    <x v="753"/>
    <d v="2015-09-12T00:00:00"/>
    <d v="2015-09-18T00:00:00"/>
    <s v="Standard Class"/>
    <n v="10598"/>
    <n v="2"/>
    <n v="0"/>
    <n v="42392"/>
    <s v="CA-2015-102015"/>
    <s v="United States"/>
    <s v="Auburn"/>
    <s v="New York"/>
    <n v="13021"/>
    <x v="2"/>
  </r>
  <r>
    <x v="4769"/>
    <x v="753"/>
    <d v="2015-09-12T00:00:00"/>
    <d v="2015-09-18T00:00:00"/>
    <s v="Standard Class"/>
    <n v="124"/>
    <n v="1"/>
    <n v="0"/>
    <n v="5828"/>
    <s v="CA-2015-102015"/>
    <s v="United States"/>
    <s v="Auburn"/>
    <s v="New York"/>
    <n v="13021"/>
    <x v="2"/>
  </r>
  <r>
    <x v="4769"/>
    <x v="753"/>
    <d v="2015-09-12T00:00:00"/>
    <d v="2015-09-18T00:00:00"/>
    <s v="Standard Class"/>
    <n v="207"/>
    <n v="2"/>
    <n v="0"/>
    <n v="9936"/>
    <s v="CA-2015-102015"/>
    <s v="United States"/>
    <s v="Auburn"/>
    <s v="New York"/>
    <n v="13021"/>
    <x v="2"/>
  </r>
  <r>
    <x v="4769"/>
    <x v="753"/>
    <d v="2015-09-12T00:00:00"/>
    <d v="2015-09-18T00:00:00"/>
    <s v="Standard Class"/>
    <n v="289"/>
    <n v="5"/>
    <n v="0"/>
    <n v="14161"/>
    <s v="CA-2015-102015"/>
    <s v="United States"/>
    <s v="Auburn"/>
    <s v="New York"/>
    <n v="13021"/>
    <x v="2"/>
  </r>
  <r>
    <x v="4769"/>
    <x v="753"/>
    <d v="2015-09-12T00:00:00"/>
    <d v="2015-09-18T00:00:00"/>
    <s v="Standard Class"/>
    <n v="2718"/>
    <n v="1"/>
    <n v="0"/>
    <n v="127746"/>
    <s v="CA-2015-102015"/>
    <s v="United States"/>
    <s v="Auburn"/>
    <s v="New York"/>
    <n v="13021"/>
    <x v="2"/>
  </r>
  <r>
    <x v="4770"/>
    <x v="753"/>
    <d v="2017-09-18T00:00:00"/>
    <d v="2017-09-23T00:00:00"/>
    <s v="Second Class"/>
    <n v="1596"/>
    <n v="2"/>
    <n v="0"/>
    <n v="798"/>
    <s v="CA-2017-134439"/>
    <s v="United States"/>
    <s v="Grand Island"/>
    <s v="Nebraska"/>
    <n v="68801"/>
    <x v="0"/>
  </r>
  <r>
    <x v="4771"/>
    <x v="753"/>
    <d v="2017-01-29T00:00:00"/>
    <d v="2017-01-31T00:00:00"/>
    <s v="Second Class"/>
    <n v="1296"/>
    <n v="2"/>
    <n v="0"/>
    <n v="62208"/>
    <s v="CA-2017-160927"/>
    <s v="United States"/>
    <s v="Marion"/>
    <s v="Iowa"/>
    <n v="52302"/>
    <x v="0"/>
  </r>
  <r>
    <x v="4771"/>
    <x v="753"/>
    <d v="2017-01-29T00:00:00"/>
    <d v="2017-01-31T00:00:00"/>
    <s v="Second Class"/>
    <n v="9485"/>
    <n v="5"/>
    <n v="0"/>
    <n v="45528"/>
    <s v="CA-2017-160927"/>
    <s v="United States"/>
    <s v="Marion"/>
    <s v="Iowa"/>
    <n v="52302"/>
    <x v="0"/>
  </r>
  <r>
    <x v="4771"/>
    <x v="753"/>
    <d v="2017-01-29T00:00:00"/>
    <d v="2017-01-31T00:00:00"/>
    <s v="Second Class"/>
    <n v="1348"/>
    <n v="1"/>
    <n v="0"/>
    <n v="35048"/>
    <s v="CA-2017-160927"/>
    <s v="United States"/>
    <s v="Marion"/>
    <s v="Iowa"/>
    <n v="52302"/>
    <x v="0"/>
  </r>
  <r>
    <x v="4771"/>
    <x v="753"/>
    <d v="2017-01-29T00:00:00"/>
    <d v="2017-01-31T00:00:00"/>
    <s v="Second Class"/>
    <n v="1491"/>
    <n v="3"/>
    <n v="0"/>
    <n v="46221"/>
    <s v="CA-2017-160927"/>
    <s v="United States"/>
    <s v="Marion"/>
    <s v="Iowa"/>
    <n v="52302"/>
    <x v="0"/>
  </r>
  <r>
    <x v="4772"/>
    <x v="754"/>
    <d v="2017-03-30T00:00:00"/>
    <d v="2017-03-31T00:00:00"/>
    <s v="First Class"/>
    <n v="32586"/>
    <n v="2"/>
    <n v="0"/>
    <n v="1498956"/>
    <s v="CA-2017-113474"/>
    <s v="United States"/>
    <s v="Oklahoma City"/>
    <s v="Oklahoma"/>
    <n v="73120"/>
    <x v="0"/>
  </r>
  <r>
    <x v="4773"/>
    <x v="754"/>
    <d v="2017-08-22T00:00:00"/>
    <d v="2017-08-23T00:00:00"/>
    <s v="First Class"/>
    <n v="210008"/>
    <n v="1"/>
    <n v="2"/>
    <n v="26251"/>
    <s v="CA-2017-131037"/>
    <s v="United States"/>
    <s v="San Francisco"/>
    <s v="California"/>
    <n v="94110"/>
    <x v="1"/>
  </r>
  <r>
    <x v="4774"/>
    <x v="754"/>
    <d v="2017-07-27T00:00:00"/>
    <d v="2017-07-31T00:00:00"/>
    <s v="Standard Class"/>
    <n v="1489"/>
    <n v="1"/>
    <n v="0"/>
    <n v="40203"/>
    <s v="CA-2017-108791"/>
    <s v="United States"/>
    <s v="Yonkers"/>
    <s v="New York"/>
    <n v="10701"/>
    <x v="2"/>
  </r>
  <r>
    <x v="4774"/>
    <x v="754"/>
    <d v="2017-07-27T00:00:00"/>
    <d v="2017-07-31T00:00:00"/>
    <s v="Standard Class"/>
    <n v="54392"/>
    <n v="8"/>
    <n v="0"/>
    <n v="13598"/>
    <s v="CA-2017-108791"/>
    <s v="United States"/>
    <s v="Yonkers"/>
    <s v="New York"/>
    <n v="10701"/>
    <x v="2"/>
  </r>
  <r>
    <x v="4775"/>
    <x v="755"/>
    <d v="2016-04-22T00:00:00"/>
    <d v="2016-04-29T00:00:00"/>
    <s v="Standard Class"/>
    <n v="2356"/>
    <n v="5"/>
    <n v="2"/>
    <n v="7068"/>
    <s v="CA-2016-109869"/>
    <s v="United States"/>
    <s v="Phoenix"/>
    <s v="Arizona"/>
    <n v="85023"/>
    <x v="1"/>
  </r>
  <r>
    <x v="4775"/>
    <x v="755"/>
    <d v="2016-04-22T00:00:00"/>
    <d v="2016-04-29T00:00:00"/>
    <s v="Standard Class"/>
    <n v="127263"/>
    <n v="6"/>
    <n v="5"/>
    <n v="-8144832"/>
    <s v="CA-2016-109869"/>
    <s v="United States"/>
    <s v="Phoenix"/>
    <s v="Arizona"/>
    <n v="85023"/>
    <x v="1"/>
  </r>
  <r>
    <x v="4775"/>
    <x v="755"/>
    <d v="2016-04-22T00:00:00"/>
    <d v="2016-04-29T00:00:00"/>
    <s v="Standard Class"/>
    <n v="28485"/>
    <n v="5"/>
    <n v="7"/>
    <n v="-20889"/>
    <s v="CA-2016-109869"/>
    <s v="United States"/>
    <s v="Phoenix"/>
    <s v="Arizona"/>
    <n v="85023"/>
    <x v="1"/>
  </r>
  <r>
    <x v="4775"/>
    <x v="755"/>
    <d v="2016-04-22T00:00:00"/>
    <d v="2016-04-29T00:00:00"/>
    <s v="Standard Class"/>
    <n v="185376"/>
    <n v="2"/>
    <n v="2"/>
    <n v="-34758"/>
    <s v="CA-2016-109869"/>
    <s v="United States"/>
    <s v="Phoenix"/>
    <s v="Arizona"/>
    <n v="85023"/>
    <x v="1"/>
  </r>
  <r>
    <x v="4775"/>
    <x v="755"/>
    <d v="2016-04-22T00:00:00"/>
    <d v="2016-04-29T00:00:00"/>
    <s v="Standard Class"/>
    <n v="78272"/>
    <n v="2"/>
    <n v="2"/>
    <n v="58704"/>
    <s v="CA-2016-109869"/>
    <s v="United States"/>
    <s v="Phoenix"/>
    <s v="Arizona"/>
    <n v="85023"/>
    <x v="1"/>
  </r>
  <r>
    <x v="4776"/>
    <x v="755"/>
    <d v="2014-10-10T00:00:00"/>
    <d v="2014-10-10T00:00:00"/>
    <s v="Same Day"/>
    <n v="122352"/>
    <n v="3"/>
    <n v="2"/>
    <n v="137646"/>
    <s v="CA-2014-140403"/>
    <s v="United States"/>
    <s v="Manteca"/>
    <s v="California"/>
    <n v="95336"/>
    <x v="1"/>
  </r>
  <r>
    <x v="4776"/>
    <x v="755"/>
    <d v="2014-10-10T00:00:00"/>
    <d v="2014-10-10T00:00:00"/>
    <s v="Same Day"/>
    <n v="1528"/>
    <n v="2"/>
    <n v="0"/>
    <n v="74872"/>
    <s v="CA-2014-140403"/>
    <s v="United States"/>
    <s v="Manteca"/>
    <s v="California"/>
    <n v="95336"/>
    <x v="1"/>
  </r>
  <r>
    <x v="4777"/>
    <x v="755"/>
    <d v="2015-09-07T00:00:00"/>
    <d v="2015-09-11T00:00:00"/>
    <s v="Standard Class"/>
    <n v="55993"/>
    <n v="7"/>
    <n v="0"/>
    <n v="167979"/>
    <s v="CA-2015-140557"/>
    <s v="United States"/>
    <s v="New York City"/>
    <s v="New York"/>
    <n v="10009"/>
    <x v="2"/>
  </r>
  <r>
    <x v="4778"/>
    <x v="755"/>
    <d v="2016-05-28T00:00:00"/>
    <d v="2016-06-02T00:00:00"/>
    <s v="Standard Class"/>
    <n v="2864"/>
    <n v="1"/>
    <n v="2"/>
    <n v="2506"/>
    <s v="CA-2016-121377"/>
    <s v="United States"/>
    <s v="Park Ridge"/>
    <s v="Illinois"/>
    <n v="60068"/>
    <x v="0"/>
  </r>
  <r>
    <x v="4779"/>
    <x v="755"/>
    <d v="2016-09-26T00:00:00"/>
    <d v="2016-10-01T00:00:00"/>
    <s v="Standard Class"/>
    <n v="431976"/>
    <n v="3"/>
    <n v="2"/>
    <n v="-755958"/>
    <s v="US-2016-109260"/>
    <s v="United States"/>
    <s v="Tallahassee"/>
    <s v="Florida"/>
    <n v="32303"/>
    <x v="3"/>
  </r>
  <r>
    <x v="4780"/>
    <x v="755"/>
    <d v="2016-12-16T00:00:00"/>
    <d v="2016-12-23T00:00:00"/>
    <s v="Standard Class"/>
    <n v="2121"/>
    <n v="7"/>
    <n v="0"/>
    <n v="44541"/>
    <s v="CA-2016-155446"/>
    <s v="United States"/>
    <s v="San Diego"/>
    <s v="California"/>
    <n v="92024"/>
    <x v="1"/>
  </r>
  <r>
    <x v="4781"/>
    <x v="755"/>
    <d v="2017-10-01T00:00:00"/>
    <d v="2017-10-06T00:00:00"/>
    <s v="Standard Class"/>
    <n v="10475"/>
    <n v="5"/>
    <n v="0"/>
    <n v="219975"/>
    <s v="US-2017-139577"/>
    <s v="United States"/>
    <s v="San Francisco"/>
    <s v="California"/>
    <n v="94110"/>
    <x v="1"/>
  </r>
  <r>
    <x v="4782"/>
    <x v="756"/>
    <d v="2016-07-14T00:00:00"/>
    <d v="2016-07-16T00:00:00"/>
    <s v="First Class"/>
    <n v="11632"/>
    <n v="2"/>
    <n v="2"/>
    <n v="10178"/>
    <s v="CA-2016-120180"/>
    <s v="United States"/>
    <s v="Philadelphia"/>
    <s v="Pennsylvania"/>
    <n v="19134"/>
    <x v="2"/>
  </r>
  <r>
    <x v="4783"/>
    <x v="756"/>
    <d v="2017-12-22T00:00:00"/>
    <d v="2017-12-25T00:00:00"/>
    <s v="First Class"/>
    <n v="19995"/>
    <n v="5"/>
    <n v="0"/>
    <n v="63984"/>
    <s v="CA-2017-120376"/>
    <s v="United States"/>
    <s v="Detroit"/>
    <s v="Michigan"/>
    <n v="48227"/>
    <x v="0"/>
  </r>
  <r>
    <x v="4783"/>
    <x v="756"/>
    <d v="2017-12-22T00:00:00"/>
    <d v="2017-12-25T00:00:00"/>
    <s v="First Class"/>
    <n v="158669"/>
    <n v="7"/>
    <n v="0"/>
    <n v="4125394"/>
    <s v="CA-2017-120376"/>
    <s v="United States"/>
    <s v="Detroit"/>
    <s v="Michigan"/>
    <n v="48227"/>
    <x v="0"/>
  </r>
  <r>
    <x v="4783"/>
    <x v="756"/>
    <d v="2017-12-22T00:00:00"/>
    <d v="2017-12-25T00:00:00"/>
    <s v="First Class"/>
    <n v="8499"/>
    <n v="1"/>
    <n v="0"/>
    <n v="305964"/>
    <s v="CA-2017-120376"/>
    <s v="United States"/>
    <s v="Detroit"/>
    <s v="Michigan"/>
    <n v="48227"/>
    <x v="0"/>
  </r>
  <r>
    <x v="4783"/>
    <x v="756"/>
    <d v="2017-12-22T00:00:00"/>
    <d v="2017-12-25T00:00:00"/>
    <s v="First Class"/>
    <n v="4118"/>
    <n v="2"/>
    <n v="0"/>
    <n v="70006"/>
    <s v="CA-2017-120376"/>
    <s v="United States"/>
    <s v="Detroit"/>
    <s v="Michigan"/>
    <n v="48227"/>
    <x v="0"/>
  </r>
  <r>
    <x v="4784"/>
    <x v="756"/>
    <d v="2017-01-24T00:00:00"/>
    <d v="2017-01-30T00:00:00"/>
    <s v="Standard Class"/>
    <n v="567"/>
    <n v="3"/>
    <n v="0"/>
    <n v="1134"/>
    <s v="CA-2017-119669"/>
    <s v="United States"/>
    <s v="Smyrna"/>
    <s v="Georgia"/>
    <n v="30080"/>
    <x v="3"/>
  </r>
  <r>
    <x v="4785"/>
    <x v="756"/>
    <d v="2016-09-19T00:00:00"/>
    <d v="2016-09-23T00:00:00"/>
    <s v="Standard Class"/>
    <n v="504"/>
    <n v="2"/>
    <n v="0"/>
    <n v="1512"/>
    <s v="CA-2016-142370"/>
    <s v="United States"/>
    <s v="Columbus"/>
    <s v="Georgia"/>
    <n v="31907"/>
    <x v="3"/>
  </r>
  <r>
    <x v="4785"/>
    <x v="756"/>
    <d v="2016-09-19T00:00:00"/>
    <d v="2016-09-23T00:00:00"/>
    <s v="Standard Class"/>
    <n v="24995"/>
    <n v="5"/>
    <n v="0"/>
    <n v="1074785"/>
    <s v="CA-2016-142370"/>
    <s v="United States"/>
    <s v="Columbus"/>
    <s v="Georgia"/>
    <n v="31907"/>
    <x v="3"/>
  </r>
  <r>
    <x v="4786"/>
    <x v="756"/>
    <d v="2016-12-05T00:00:00"/>
    <d v="2016-12-07T00:00:00"/>
    <s v="Second Class"/>
    <n v="69998"/>
    <n v="2"/>
    <n v="0"/>
    <n v="1959944"/>
    <s v="CA-2016-109722"/>
    <s v="United States"/>
    <s v="Georgetown"/>
    <s v="Kentucky"/>
    <n v="40324"/>
    <x v="3"/>
  </r>
  <r>
    <x v="4786"/>
    <x v="756"/>
    <d v="2016-12-05T00:00:00"/>
    <d v="2016-12-07T00:00:00"/>
    <s v="Second Class"/>
    <n v="58482"/>
    <n v="9"/>
    <n v="0"/>
    <n v="701784"/>
    <s v="CA-2016-109722"/>
    <s v="United States"/>
    <s v="Georgetown"/>
    <s v="Kentucky"/>
    <n v="40324"/>
    <x v="3"/>
  </r>
  <r>
    <x v="4787"/>
    <x v="756"/>
    <d v="2016-08-31T00:00:00"/>
    <d v="2016-09-06T00:00:00"/>
    <s v="Standard Class"/>
    <n v="23968"/>
    <n v="2"/>
    <n v="2"/>
    <n v="23968"/>
    <s v="CA-2016-117408"/>
    <s v="United States"/>
    <s v="Waco"/>
    <s v="Texas"/>
    <n v="76706"/>
    <x v="0"/>
  </r>
  <r>
    <x v="4788"/>
    <x v="756"/>
    <d v="2017-12-04T00:00:00"/>
    <d v="2017-12-08T00:00:00"/>
    <s v="Standard Class"/>
    <n v="88"/>
    <n v="5"/>
    <n v="0"/>
    <n v="2552"/>
    <s v="US-2017-107384"/>
    <s v="United States"/>
    <s v="Rochester"/>
    <s v="Minnesota"/>
    <n v="55901"/>
    <x v="0"/>
  </r>
  <r>
    <x v="4788"/>
    <x v="756"/>
    <d v="2017-12-04T00:00:00"/>
    <d v="2017-12-08T00:00:00"/>
    <s v="Standard Class"/>
    <n v="1428"/>
    <n v="1"/>
    <n v="0"/>
    <n v="29988"/>
    <s v="US-2017-107384"/>
    <s v="United States"/>
    <s v="Rochester"/>
    <s v="Minnesota"/>
    <n v="55901"/>
    <x v="0"/>
  </r>
  <r>
    <x v="4788"/>
    <x v="756"/>
    <d v="2017-12-04T00:00:00"/>
    <d v="2017-12-08T00:00:00"/>
    <s v="Standard Class"/>
    <n v="39995"/>
    <n v="5"/>
    <n v="0"/>
    <n v="143982"/>
    <s v="US-2017-107384"/>
    <s v="United States"/>
    <s v="Rochester"/>
    <s v="Minnesota"/>
    <n v="55901"/>
    <x v="0"/>
  </r>
  <r>
    <x v="4789"/>
    <x v="756"/>
    <d v="2015-09-20T00:00:00"/>
    <d v="2015-09-24T00:00:00"/>
    <s v="Standard Class"/>
    <n v="2808"/>
    <n v="3"/>
    <n v="8"/>
    <n v="-44928"/>
    <s v="CA-2015-126970"/>
    <s v="United States"/>
    <s v="Naperville"/>
    <s v="Illinois"/>
    <n v="60540"/>
    <x v="0"/>
  </r>
  <r>
    <x v="4790"/>
    <x v="756"/>
    <d v="2015-04-14T00:00:00"/>
    <d v="2015-04-18T00:00:00"/>
    <s v="Standard Class"/>
    <n v="35208"/>
    <n v="1"/>
    <n v="2"/>
    <n v="26406"/>
    <s v="CA-2015-116841"/>
    <s v="United States"/>
    <s v="Springfield"/>
    <s v="Oregon"/>
    <n v="97477"/>
    <x v="1"/>
  </r>
  <r>
    <x v="4791"/>
    <x v="757"/>
    <d v="2017-09-17T00:00:00"/>
    <d v="2017-09-17T00:00:00"/>
    <s v="Same Day"/>
    <n v="1296"/>
    <n v="2"/>
    <n v="0"/>
    <n v="63504"/>
    <s v="CA-2017-137470"/>
    <s v="United States"/>
    <s v="Seattle"/>
    <s v="Washington"/>
    <n v="98115"/>
    <x v="1"/>
  </r>
  <r>
    <x v="4792"/>
    <x v="757"/>
    <d v="2017-02-09T00:00:00"/>
    <d v="2017-02-14T00:00:00"/>
    <s v="Standard Class"/>
    <n v="252784"/>
    <n v="4"/>
    <n v="8"/>
    <n v="-4170936"/>
    <s v="CA-2017-118773"/>
    <s v="United States"/>
    <s v="Houston"/>
    <s v="Texas"/>
    <n v="77070"/>
    <x v="0"/>
  </r>
  <r>
    <x v="4792"/>
    <x v="757"/>
    <d v="2017-02-09T00:00:00"/>
    <d v="2017-02-14T00:00:00"/>
    <s v="Standard Class"/>
    <n v="127984"/>
    <n v="2"/>
    <n v="2"/>
    <n v="15998"/>
    <s v="CA-2017-118773"/>
    <s v="United States"/>
    <s v="Houston"/>
    <s v="Texas"/>
    <n v="77070"/>
    <x v="0"/>
  </r>
  <r>
    <x v="4792"/>
    <x v="757"/>
    <d v="2017-02-09T00:00:00"/>
    <d v="2017-02-14T00:00:00"/>
    <s v="Standard Class"/>
    <n v="3984"/>
    <n v="2"/>
    <n v="6"/>
    <n v="-26892"/>
    <s v="CA-2017-118773"/>
    <s v="United States"/>
    <s v="Houston"/>
    <s v="Texas"/>
    <n v="77070"/>
    <x v="0"/>
  </r>
  <r>
    <x v="4792"/>
    <x v="757"/>
    <d v="2017-02-09T00:00:00"/>
    <d v="2017-02-14T00:00:00"/>
    <s v="Standard Class"/>
    <n v="12992"/>
    <n v="2"/>
    <n v="8"/>
    <n v="-3248"/>
    <s v="CA-2017-118773"/>
    <s v="United States"/>
    <s v="Houston"/>
    <s v="Texas"/>
    <n v="77070"/>
    <x v="0"/>
  </r>
  <r>
    <x v="4793"/>
    <x v="757"/>
    <d v="2016-08-28T00:00:00"/>
    <d v="2016-08-31T00:00:00"/>
    <s v="First Class"/>
    <n v="1314"/>
    <n v="9"/>
    <n v="8"/>
    <n v="-21681"/>
    <s v="CA-2016-145303"/>
    <s v="United States"/>
    <s v="Dallas"/>
    <s v="Texas"/>
    <n v="75081"/>
    <x v="0"/>
  </r>
  <r>
    <x v="4793"/>
    <x v="757"/>
    <d v="2016-08-28T00:00:00"/>
    <d v="2016-08-31T00:00:00"/>
    <s v="First Class"/>
    <n v="10024"/>
    <n v="4"/>
    <n v="8"/>
    <n v="-165396"/>
    <s v="CA-2016-145303"/>
    <s v="United States"/>
    <s v="Dallas"/>
    <s v="Texas"/>
    <n v="75081"/>
    <x v="0"/>
  </r>
  <r>
    <x v="4793"/>
    <x v="757"/>
    <d v="2016-08-28T00:00:00"/>
    <d v="2016-08-31T00:00:00"/>
    <s v="First Class"/>
    <n v="1563728"/>
    <n v="2"/>
    <n v="32"/>
    <n v="-528908"/>
    <s v="CA-2016-145303"/>
    <s v="United States"/>
    <s v="Dallas"/>
    <s v="Texas"/>
    <n v="75081"/>
    <x v="0"/>
  </r>
  <r>
    <x v="4794"/>
    <x v="757"/>
    <d v="2015-11-28T00:00:00"/>
    <d v="2015-12-04T00:00:00"/>
    <s v="Standard Class"/>
    <n v="32259"/>
    <n v="3"/>
    <n v="0"/>
    <n v="64518"/>
    <s v="CA-2015-136196"/>
    <s v="United States"/>
    <s v="Freeport"/>
    <s v="New York"/>
    <n v="11520"/>
    <x v="2"/>
  </r>
  <r>
    <x v="4795"/>
    <x v="757"/>
    <d v="2017-08-17T00:00:00"/>
    <d v="2017-08-22T00:00:00"/>
    <s v="Second Class"/>
    <n v="4416174"/>
    <n v="9"/>
    <n v="3"/>
    <n v="-630882"/>
    <s v="CA-2017-118892"/>
    <s v="United States"/>
    <s v="Philadelphia"/>
    <s v="Pennsylvania"/>
    <n v="19134"/>
    <x v="2"/>
  </r>
  <r>
    <x v="4796"/>
    <x v="758"/>
    <d v="2017-01-14T00:00:00"/>
    <d v="2017-01-16T00:00:00"/>
    <s v="First Class"/>
    <n v="169064"/>
    <n v="7"/>
    <n v="2"/>
    <n v="-147931"/>
    <s v="US-2017-106131"/>
    <s v="United States"/>
    <s v="Aurora"/>
    <s v="Colorado"/>
    <n v="80013"/>
    <x v="1"/>
  </r>
  <r>
    <x v="4796"/>
    <x v="758"/>
    <d v="2017-01-14T00:00:00"/>
    <d v="2017-01-16T00:00:00"/>
    <s v="First Class"/>
    <n v="168624"/>
    <n v="9"/>
    <n v="2"/>
    <n v="147546"/>
    <s v="US-2017-106131"/>
    <s v="United States"/>
    <s v="Aurora"/>
    <s v="Colorado"/>
    <n v="80013"/>
    <x v="1"/>
  </r>
  <r>
    <x v="4797"/>
    <x v="758"/>
    <d v="2016-11-04T00:00:00"/>
    <d v="2016-11-06T00:00:00"/>
    <s v="Second Class"/>
    <n v="17584"/>
    <n v="7"/>
    <n v="2"/>
    <n v="-41762"/>
    <s v="CA-2016-163328"/>
    <s v="United States"/>
    <s v="Eugene"/>
    <s v="Oregon"/>
    <n v="97405"/>
    <x v="1"/>
  </r>
  <r>
    <x v="4797"/>
    <x v="758"/>
    <d v="2016-11-04T00:00:00"/>
    <d v="2016-11-06T00:00:00"/>
    <s v="Second Class"/>
    <n v="104784"/>
    <n v="1"/>
    <n v="2"/>
    <n v="-144078"/>
    <s v="CA-2016-163328"/>
    <s v="United States"/>
    <s v="Eugene"/>
    <s v="Oregon"/>
    <n v="97405"/>
    <x v="1"/>
  </r>
  <r>
    <x v="4797"/>
    <x v="758"/>
    <d v="2016-11-04T00:00:00"/>
    <d v="2016-11-06T00:00:00"/>
    <s v="Second Class"/>
    <n v="47952"/>
    <n v="3"/>
    <n v="2"/>
    <n v="167832"/>
    <s v="CA-2016-163328"/>
    <s v="United States"/>
    <s v="Eugene"/>
    <s v="Oregon"/>
    <n v="97405"/>
    <x v="1"/>
  </r>
  <r>
    <x v="4797"/>
    <x v="758"/>
    <d v="2016-11-04T00:00:00"/>
    <d v="2016-11-06T00:00:00"/>
    <s v="Second Class"/>
    <n v="650352"/>
    <n v="3"/>
    <n v="2"/>
    <n v="-975528"/>
    <s v="CA-2016-163328"/>
    <s v="United States"/>
    <s v="Eugene"/>
    <s v="Oregon"/>
    <n v="97405"/>
    <x v="1"/>
  </r>
  <r>
    <x v="4797"/>
    <x v="758"/>
    <d v="2016-11-04T00:00:00"/>
    <d v="2016-11-06T00:00:00"/>
    <s v="Second Class"/>
    <n v="629184"/>
    <n v="8"/>
    <n v="2"/>
    <n v="2280792"/>
    <s v="CA-2016-163328"/>
    <s v="United States"/>
    <s v="Eugene"/>
    <s v="Oregon"/>
    <n v="97405"/>
    <x v="1"/>
  </r>
  <r>
    <x v="4797"/>
    <x v="758"/>
    <d v="2016-11-04T00:00:00"/>
    <d v="2016-11-06T00:00:00"/>
    <s v="Second Class"/>
    <n v="15176"/>
    <n v="1"/>
    <n v="2"/>
    <n v="53116"/>
    <s v="CA-2016-163328"/>
    <s v="United States"/>
    <s v="Eugene"/>
    <s v="Oregon"/>
    <n v="97405"/>
    <x v="1"/>
  </r>
  <r>
    <x v="4798"/>
    <x v="758"/>
    <d v="2016-10-03T00:00:00"/>
    <d v="2016-10-07T00:00:00"/>
    <s v="Standard Class"/>
    <n v="3808"/>
    <n v="5"/>
    <n v="6"/>
    <n v="-29512"/>
    <s v="CA-2016-103919"/>
    <s v="United States"/>
    <s v="Grand Prairie"/>
    <s v="Texas"/>
    <n v="75051"/>
    <x v="0"/>
  </r>
  <r>
    <x v="4799"/>
    <x v="758"/>
    <d v="2015-03-01T00:00:00"/>
    <d v="2015-03-02T00:00:00"/>
    <s v="First Class"/>
    <n v="9584"/>
    <n v="4"/>
    <n v="2"/>
    <n v="34742"/>
    <s v="CA-2015-104052"/>
    <s v="United States"/>
    <s v="Coppell"/>
    <s v="Texas"/>
    <n v="75019"/>
    <x v="0"/>
  </r>
  <r>
    <x v="4800"/>
    <x v="759"/>
    <d v="2017-06-20T00:00:00"/>
    <d v="2017-06-27T00:00:00"/>
    <s v="Standard Class"/>
    <n v="23997"/>
    <n v="3"/>
    <n v="0"/>
    <n v="71991"/>
    <s v="CA-2017-101434"/>
    <s v="United States"/>
    <s v="Belleville"/>
    <s v="New Jersey"/>
    <n v="7109"/>
    <x v="2"/>
  </r>
  <r>
    <x v="4800"/>
    <x v="759"/>
    <d v="2017-06-20T00:00:00"/>
    <d v="2017-06-27T00:00:00"/>
    <s v="Standard Class"/>
    <n v="982"/>
    <n v="2"/>
    <n v="0"/>
    <n v="48118"/>
    <s v="CA-2017-101434"/>
    <s v="United States"/>
    <s v="Belleville"/>
    <s v="New Jersey"/>
    <n v="7109"/>
    <x v="2"/>
  </r>
  <r>
    <x v="4801"/>
    <x v="759"/>
    <d v="2016-09-05T00:00:00"/>
    <d v="2016-09-06T00:00:00"/>
    <s v="First Class"/>
    <n v="2784"/>
    <n v="3"/>
    <n v="0"/>
    <n v="80736"/>
    <s v="CA-2016-160815"/>
    <s v="United States"/>
    <s v="Cedar Rapids"/>
    <s v="Iowa"/>
    <n v="52402"/>
    <x v="0"/>
  </r>
  <r>
    <x v="4802"/>
    <x v="759"/>
    <d v="2014-12-01T00:00:00"/>
    <d v="2014-12-05T00:00:00"/>
    <s v="Standard Class"/>
    <n v="582"/>
    <n v="3"/>
    <n v="0"/>
    <n v="28518"/>
    <s v="CA-2014-131051"/>
    <s v="United States"/>
    <s v="San Francisco"/>
    <s v="California"/>
    <n v="94122"/>
    <x v="1"/>
  </r>
  <r>
    <x v="4803"/>
    <x v="759"/>
    <d v="2016-08-14T00:00:00"/>
    <d v="2016-08-16T00:00:00"/>
    <s v="First Class"/>
    <n v="15552"/>
    <n v="3"/>
    <n v="2"/>
    <n v="54432"/>
    <s v="CA-2016-119515"/>
    <s v="United States"/>
    <s v="Nashville"/>
    <s v="Tennessee"/>
    <n v="37211"/>
    <x v="3"/>
  </r>
  <r>
    <x v="4804"/>
    <x v="759"/>
    <d v="2016-09-08T00:00:00"/>
    <d v="2016-09-13T00:00:00"/>
    <s v="Standard Class"/>
    <n v="4313"/>
    <n v="1"/>
    <n v="0"/>
    <n v="146642"/>
    <s v="CA-2016-110009"/>
    <s v="United States"/>
    <s v="Seattle"/>
    <s v="Washington"/>
    <n v="98103"/>
    <x v="1"/>
  </r>
  <r>
    <x v="4804"/>
    <x v="759"/>
    <d v="2016-09-08T00:00:00"/>
    <d v="2016-09-13T00:00:00"/>
    <s v="Standard Class"/>
    <n v="3087"/>
    <n v="7"/>
    <n v="0"/>
    <n v="142002"/>
    <s v="CA-2016-110009"/>
    <s v="United States"/>
    <s v="Seattle"/>
    <s v="Washington"/>
    <n v="98103"/>
    <x v="1"/>
  </r>
  <r>
    <x v="4805"/>
    <x v="760"/>
    <d v="2015-07-19T00:00:00"/>
    <d v="2015-07-20T00:00:00"/>
    <s v="First Class"/>
    <n v="2025"/>
    <n v="1"/>
    <n v="7"/>
    <n v="-135"/>
    <s v="US-2015-160150"/>
    <s v="United States"/>
    <s v="Phoenix"/>
    <s v="Arizona"/>
    <n v="85023"/>
    <x v="1"/>
  </r>
  <r>
    <x v="4806"/>
    <x v="760"/>
    <d v="2017-01-07T00:00:00"/>
    <d v="2017-01-13T00:00:00"/>
    <s v="Standard Class"/>
    <n v="2808"/>
    <n v="3"/>
    <n v="7"/>
    <n v="-19656"/>
    <s v="US-2017-168690"/>
    <s v="United States"/>
    <s v="Ormond Beach"/>
    <s v="Florida"/>
    <n v="32174"/>
    <x v="3"/>
  </r>
  <r>
    <x v="4807"/>
    <x v="761"/>
    <d v="2015-04-16T00:00:00"/>
    <d v="2015-04-21T00:00:00"/>
    <s v="Standard Class"/>
    <n v="45216"/>
    <n v="3"/>
    <n v="2"/>
    <n v="45216"/>
    <s v="CA-2015-161263"/>
    <s v="United States"/>
    <s v="Toledo"/>
    <s v="Ohio"/>
    <n v="43615"/>
    <x v="2"/>
  </r>
  <r>
    <x v="4807"/>
    <x v="761"/>
    <d v="2015-04-16T00:00:00"/>
    <d v="2015-04-21T00:00:00"/>
    <s v="Standard Class"/>
    <n v="10416"/>
    <n v="7"/>
    <n v="2"/>
    <n v="-22134"/>
    <s v="CA-2015-161263"/>
    <s v="United States"/>
    <s v="Toledo"/>
    <s v="Ohio"/>
    <n v="43615"/>
    <x v="2"/>
  </r>
  <r>
    <x v="4807"/>
    <x v="761"/>
    <d v="2015-04-16T00:00:00"/>
    <d v="2015-04-21T00:00:00"/>
    <s v="Standard Class"/>
    <n v="7872"/>
    <n v="3"/>
    <n v="2"/>
    <n v="12792"/>
    <s v="CA-2015-161263"/>
    <s v="United States"/>
    <s v="Toledo"/>
    <s v="Ohio"/>
    <n v="43615"/>
    <x v="2"/>
  </r>
  <r>
    <x v="4807"/>
    <x v="761"/>
    <d v="2015-04-16T00:00:00"/>
    <d v="2015-04-21T00:00:00"/>
    <s v="Standard Class"/>
    <n v="118782"/>
    <n v="3"/>
    <n v="4"/>
    <n v="-277158"/>
    <s v="CA-2015-161263"/>
    <s v="United States"/>
    <s v="Toledo"/>
    <s v="Ohio"/>
    <n v="43615"/>
    <x v="2"/>
  </r>
  <r>
    <x v="4807"/>
    <x v="761"/>
    <d v="2015-04-16T00:00:00"/>
    <d v="2015-04-21T00:00:00"/>
    <s v="Standard Class"/>
    <n v="1448"/>
    <n v="1"/>
    <n v="2"/>
    <n v="2353"/>
    <s v="CA-2015-161263"/>
    <s v="United States"/>
    <s v="Toledo"/>
    <s v="Ohio"/>
    <n v="43615"/>
    <x v="2"/>
  </r>
  <r>
    <x v="4807"/>
    <x v="761"/>
    <d v="2015-04-16T00:00:00"/>
    <d v="2015-04-21T00:00:00"/>
    <s v="Standard Class"/>
    <n v="5547"/>
    <n v="5"/>
    <n v="7"/>
    <n v="-46225"/>
    <s v="CA-2015-161263"/>
    <s v="United States"/>
    <s v="Toledo"/>
    <s v="Ohio"/>
    <n v="43615"/>
    <x v="2"/>
  </r>
  <r>
    <x v="4808"/>
    <x v="761"/>
    <d v="2014-04-23T00:00:00"/>
    <d v="2014-04-24T00:00:00"/>
    <s v="First Class"/>
    <n v="2502"/>
    <n v="3"/>
    <n v="7"/>
    <n v="-17514"/>
    <s v="US-2014-112564"/>
    <s v="United States"/>
    <s v="Philadelphia"/>
    <s v="Pennsylvania"/>
    <n v="19134"/>
    <x v="2"/>
  </r>
  <r>
    <x v="4809"/>
    <x v="761"/>
    <d v="2016-06-25T00:00:00"/>
    <d v="2016-06-29T00:00:00"/>
    <s v="Standard Class"/>
    <n v="422058"/>
    <n v="3"/>
    <n v="3"/>
    <n v="-180882"/>
    <s v="US-2016-152051"/>
    <s v="United States"/>
    <s v="York"/>
    <s v="Pennsylvania"/>
    <n v="17403"/>
    <x v="2"/>
  </r>
  <r>
    <x v="4809"/>
    <x v="761"/>
    <d v="2016-06-25T00:00:00"/>
    <d v="2016-06-29T00:00:00"/>
    <s v="Standard Class"/>
    <n v="38088"/>
    <n v="4"/>
    <n v="7"/>
    <n v="-279312"/>
    <s v="US-2016-152051"/>
    <s v="United States"/>
    <s v="York"/>
    <s v="Pennsylvania"/>
    <n v="17403"/>
    <x v="2"/>
  </r>
  <r>
    <x v="4809"/>
    <x v="761"/>
    <d v="2016-06-25T00:00:00"/>
    <d v="2016-06-29T00:00:00"/>
    <s v="Standard Class"/>
    <n v="254352"/>
    <n v="6"/>
    <n v="2"/>
    <n v="-508704"/>
    <s v="US-2016-152051"/>
    <s v="United States"/>
    <s v="York"/>
    <s v="Pennsylvania"/>
    <n v="17403"/>
    <x v="2"/>
  </r>
  <r>
    <x v="4810"/>
    <x v="761"/>
    <d v="2015-04-20T00:00:00"/>
    <d v="2015-04-25T00:00:00"/>
    <s v="Standard Class"/>
    <n v="28797"/>
    <n v="3"/>
    <n v="0"/>
    <n v="777519"/>
    <s v="CA-2015-149342"/>
    <s v="United States"/>
    <s v="Columbus"/>
    <s v="Georgia"/>
    <n v="31907"/>
    <x v="3"/>
  </r>
  <r>
    <x v="4810"/>
    <x v="761"/>
    <d v="2015-04-20T00:00:00"/>
    <d v="2015-04-25T00:00:00"/>
    <s v="Standard Class"/>
    <n v="59538"/>
    <n v="6"/>
    <n v="0"/>
    <n v="29769"/>
    <s v="CA-2015-149342"/>
    <s v="United States"/>
    <s v="Columbus"/>
    <s v="Georgia"/>
    <n v="31907"/>
    <x v="3"/>
  </r>
  <r>
    <x v="4810"/>
    <x v="761"/>
    <d v="2015-04-20T00:00:00"/>
    <d v="2015-04-25T00:00:00"/>
    <s v="Standard Class"/>
    <n v="1296"/>
    <n v="2"/>
    <n v="0"/>
    <n v="62208"/>
    <s v="CA-2015-149342"/>
    <s v="United States"/>
    <s v="Columbus"/>
    <s v="Georgia"/>
    <n v="31907"/>
    <x v="3"/>
  </r>
  <r>
    <x v="4811"/>
    <x v="761"/>
    <d v="2016-08-13T00:00:00"/>
    <d v="2016-08-18T00:00:00"/>
    <s v="Second Class"/>
    <n v="24196"/>
    <n v="2"/>
    <n v="0"/>
    <n v="24196"/>
    <s v="CA-2016-156251"/>
    <s v="United States"/>
    <s v="West Allis"/>
    <s v="Wisconsin"/>
    <n v="53214"/>
    <x v="0"/>
  </r>
  <r>
    <x v="4811"/>
    <x v="761"/>
    <d v="2016-08-13T00:00:00"/>
    <d v="2016-08-18T00:00:00"/>
    <s v="Second Class"/>
    <n v="852"/>
    <n v="3"/>
    <n v="0"/>
    <n v="41748"/>
    <s v="CA-2016-156251"/>
    <s v="United States"/>
    <s v="West Allis"/>
    <s v="Wisconsin"/>
    <n v="53214"/>
    <x v="0"/>
  </r>
  <r>
    <x v="4812"/>
    <x v="761"/>
    <d v="2016-03-03T00:00:00"/>
    <d v="2016-03-03T00:00:00"/>
    <s v="Same Day"/>
    <n v="2535"/>
    <n v="3"/>
    <n v="0"/>
    <n v="7605"/>
    <s v="CA-2016-120005"/>
    <s v="United States"/>
    <s v="San Francisco"/>
    <s v="California"/>
    <n v="94110"/>
    <x v="1"/>
  </r>
  <r>
    <x v="4812"/>
    <x v="761"/>
    <d v="2016-03-03T00:00:00"/>
    <d v="2016-03-03T00:00:00"/>
    <s v="Same Day"/>
    <n v="3528"/>
    <n v="3"/>
    <n v="0"/>
    <n v="119952"/>
    <s v="CA-2016-120005"/>
    <s v="United States"/>
    <s v="San Francisco"/>
    <s v="California"/>
    <n v="94110"/>
    <x v="1"/>
  </r>
  <r>
    <x v="4813"/>
    <x v="762"/>
    <d v="2014-09-27T00:00:00"/>
    <d v="2014-10-03T00:00:00"/>
    <s v="Standard Class"/>
    <n v="8754"/>
    <n v="3"/>
    <n v="0"/>
    <n v="376422"/>
    <s v="CA-2014-120887"/>
    <s v="United States"/>
    <s v="Hackensack"/>
    <s v="New Jersey"/>
    <n v="7601"/>
    <x v="2"/>
  </r>
  <r>
    <x v="4814"/>
    <x v="762"/>
    <d v="2014-11-17T00:00:00"/>
    <d v="2014-11-19T00:00:00"/>
    <s v="First Class"/>
    <n v="9998"/>
    <n v="2"/>
    <n v="0"/>
    <n v="79984"/>
    <s v="CA-2014-140662"/>
    <s v="United States"/>
    <s v="San Francisco"/>
    <s v="California"/>
    <n v="94109"/>
    <x v="1"/>
  </r>
  <r>
    <x v="4814"/>
    <x v="762"/>
    <d v="2014-11-17T00:00:00"/>
    <d v="2014-11-19T00:00:00"/>
    <s v="First Class"/>
    <n v="73395"/>
    <n v="7"/>
    <n v="0"/>
    <n v="352296"/>
    <s v="CA-2014-140662"/>
    <s v="United States"/>
    <s v="San Francisco"/>
    <s v="California"/>
    <n v="94109"/>
    <x v="1"/>
  </r>
  <r>
    <x v="4814"/>
    <x v="762"/>
    <d v="2014-11-17T00:00:00"/>
    <d v="2014-11-19T00:00:00"/>
    <s v="First Class"/>
    <n v="24144"/>
    <n v="3"/>
    <n v="0"/>
    <n v="72432"/>
    <s v="CA-2014-140662"/>
    <s v="United States"/>
    <s v="San Francisco"/>
    <s v="California"/>
    <n v="94109"/>
    <x v="1"/>
  </r>
  <r>
    <x v="4815"/>
    <x v="762"/>
    <d v="2014-06-09T00:00:00"/>
    <d v="2014-06-13T00:00:00"/>
    <s v="Second Class"/>
    <n v="1806"/>
    <n v="7"/>
    <n v="0"/>
    <n v="46956"/>
    <s v="CA-2014-160262"/>
    <s v="United States"/>
    <s v="North Las Vegas"/>
    <s v="Nevada"/>
    <n v="89031"/>
    <x v="1"/>
  </r>
  <r>
    <x v="4815"/>
    <x v="762"/>
    <d v="2014-06-09T00:00:00"/>
    <d v="2014-06-13T00:00:00"/>
    <s v="Second Class"/>
    <n v="7914"/>
    <n v="3"/>
    <n v="0"/>
    <n v="364044"/>
    <s v="CA-2014-160262"/>
    <s v="United States"/>
    <s v="North Las Vegas"/>
    <s v="Nevada"/>
    <n v="89031"/>
    <x v="1"/>
  </r>
  <r>
    <x v="4815"/>
    <x v="762"/>
    <d v="2014-06-09T00:00:00"/>
    <d v="2014-06-13T00:00:00"/>
    <s v="Second Class"/>
    <n v="374"/>
    <n v="2"/>
    <n v="0"/>
    <n v="14212"/>
    <s v="CA-2014-160262"/>
    <s v="United States"/>
    <s v="North Las Vegas"/>
    <s v="Nevada"/>
    <n v="89031"/>
    <x v="1"/>
  </r>
  <r>
    <x v="4816"/>
    <x v="762"/>
    <d v="2014-03-21T00:00:00"/>
    <d v="2014-03-25T00:00:00"/>
    <s v="Standard Class"/>
    <n v="16272"/>
    <n v="1"/>
    <n v="2"/>
    <n v="-38646"/>
    <s v="US-2014-107405"/>
    <s v="United States"/>
    <s v="Asheville"/>
    <s v="North Carolina"/>
    <n v="28806"/>
    <x v="3"/>
  </r>
  <r>
    <x v="4817"/>
    <x v="762"/>
    <d v="2016-08-01T00:00:00"/>
    <d v="2016-08-01T00:00:00"/>
    <s v="Same Day"/>
    <n v="1039728"/>
    <n v="2"/>
    <n v="2"/>
    <n v="909762"/>
    <s v="CA-2016-155978"/>
    <s v="United States"/>
    <s v="Riverside"/>
    <s v="California"/>
    <n v="92503"/>
    <x v="1"/>
  </r>
  <r>
    <x v="4817"/>
    <x v="762"/>
    <d v="2016-08-01T00:00:00"/>
    <d v="2016-08-01T00:00:00"/>
    <s v="Same Day"/>
    <n v="4596"/>
    <n v="2"/>
    <n v="0"/>
    <n v="13788"/>
    <s v="CA-2016-155978"/>
    <s v="United States"/>
    <s v="Riverside"/>
    <s v="California"/>
    <n v="92503"/>
    <x v="1"/>
  </r>
  <r>
    <x v="4818"/>
    <x v="762"/>
    <d v="2014-12-09T00:00:00"/>
    <d v="2014-12-15T00:00:00"/>
    <s v="Standard Class"/>
    <n v="8448"/>
    <n v="2"/>
    <n v="2"/>
    <n v="29568"/>
    <s v="CA-2014-169649"/>
    <s v="United States"/>
    <s v="Chicago"/>
    <s v="Illinois"/>
    <n v="60653"/>
    <x v="0"/>
  </r>
  <r>
    <x v="4818"/>
    <x v="762"/>
    <d v="2014-12-09T00:00:00"/>
    <d v="2014-12-15T00:00:00"/>
    <s v="Standard Class"/>
    <n v="20388"/>
    <n v="2"/>
    <n v="8"/>
    <n v="-530088"/>
    <s v="CA-2014-169649"/>
    <s v="United States"/>
    <s v="Chicago"/>
    <s v="Illinois"/>
    <n v="60653"/>
    <x v="0"/>
  </r>
  <r>
    <x v="4819"/>
    <x v="762"/>
    <d v="2017-06-15T00:00:00"/>
    <d v="2017-06-20T00:00:00"/>
    <s v="Standard Class"/>
    <n v="239976"/>
    <n v="3"/>
    <n v="2"/>
    <n v="269973"/>
    <s v="CA-2017-119284"/>
    <s v="United States"/>
    <s v="Nashville"/>
    <s v="Tennessee"/>
    <n v="37211"/>
    <x v="3"/>
  </r>
  <r>
    <x v="4819"/>
    <x v="762"/>
    <d v="2017-06-15T00:00:00"/>
    <d v="2017-06-20T00:00:00"/>
    <s v="Standard Class"/>
    <n v="31168"/>
    <n v="4"/>
    <n v="2"/>
    <n v="93504"/>
    <s v="CA-2017-119284"/>
    <s v="United States"/>
    <s v="Nashville"/>
    <s v="Tennessee"/>
    <n v="37211"/>
    <x v="3"/>
  </r>
  <r>
    <x v="4819"/>
    <x v="762"/>
    <d v="2017-06-15T00:00:00"/>
    <d v="2017-06-20T00:00:00"/>
    <s v="Standard Class"/>
    <n v="12096"/>
    <n v="2"/>
    <n v="4"/>
    <n v="-28224"/>
    <s v="CA-2017-119284"/>
    <s v="United States"/>
    <s v="Nashville"/>
    <s v="Tennessee"/>
    <n v="37211"/>
    <x v="3"/>
  </r>
  <r>
    <x v="4819"/>
    <x v="762"/>
    <d v="2017-06-15T00:00:00"/>
    <d v="2017-06-20T00:00:00"/>
    <s v="Standard Class"/>
    <n v="2239936"/>
    <n v="8"/>
    <n v="2"/>
    <n v="2239936"/>
    <s v="CA-2017-119284"/>
    <s v="United States"/>
    <s v="Nashville"/>
    <s v="Tennessee"/>
    <n v="37211"/>
    <x v="3"/>
  </r>
  <r>
    <x v="4819"/>
    <x v="762"/>
    <d v="2017-06-15T00:00:00"/>
    <d v="2017-06-20T00:00:00"/>
    <s v="Standard Class"/>
    <n v="76608"/>
    <n v="8"/>
    <n v="2"/>
    <n v="67032"/>
    <s v="CA-2017-119284"/>
    <s v="United States"/>
    <s v="Nashville"/>
    <s v="Tennessee"/>
    <n v="37211"/>
    <x v="3"/>
  </r>
  <r>
    <x v="4819"/>
    <x v="762"/>
    <d v="2017-06-15T00:00:00"/>
    <d v="2017-06-20T00:00:00"/>
    <s v="Standard Class"/>
    <n v="142776"/>
    <n v="1"/>
    <n v="2"/>
    <n v="17847"/>
    <s v="CA-2017-119284"/>
    <s v="United States"/>
    <s v="Nashville"/>
    <s v="Tennessee"/>
    <n v="37211"/>
    <x v="3"/>
  </r>
  <r>
    <x v="4819"/>
    <x v="762"/>
    <d v="2017-06-15T00:00:00"/>
    <d v="2017-06-20T00:00:00"/>
    <s v="Standard Class"/>
    <n v="9136"/>
    <n v="5"/>
    <n v="2"/>
    <n v="29692"/>
    <s v="CA-2017-119284"/>
    <s v="United States"/>
    <s v="Nashville"/>
    <s v="Tennessee"/>
    <n v="37211"/>
    <x v="3"/>
  </r>
  <r>
    <x v="4820"/>
    <x v="763"/>
    <d v="2015-03-10T00:00:00"/>
    <d v="2015-03-10T00:00:00"/>
    <s v="Same Day"/>
    <n v="1112"/>
    <n v="2"/>
    <n v="8"/>
    <n v="-18904"/>
    <s v="CA-2015-146829"/>
    <s v="United States"/>
    <s v="Houston"/>
    <s v="Texas"/>
    <n v="77041"/>
    <x v="0"/>
  </r>
  <r>
    <x v="4821"/>
    <x v="763"/>
    <d v="2017-05-18T00:00:00"/>
    <d v="2017-05-23T00:00:00"/>
    <s v="Standard Class"/>
    <n v="1456"/>
    <n v="2"/>
    <n v="0"/>
    <n v="62608"/>
    <s v="CA-2017-117863"/>
    <s v="United States"/>
    <s v="New York City"/>
    <s v="New York"/>
    <n v="10024"/>
    <x v="2"/>
  </r>
  <r>
    <x v="4821"/>
    <x v="763"/>
    <d v="2017-05-18T00:00:00"/>
    <d v="2017-05-23T00:00:00"/>
    <s v="Standard Class"/>
    <n v="3048"/>
    <n v="1"/>
    <n v="2"/>
    <n v="10287"/>
    <s v="CA-2017-117863"/>
    <s v="United States"/>
    <s v="New York City"/>
    <s v="New York"/>
    <n v="10024"/>
    <x v="2"/>
  </r>
  <r>
    <x v="4822"/>
    <x v="763"/>
    <d v="2015-11-24T00:00:00"/>
    <d v="2015-11-29T00:00:00"/>
    <s v="Standard Class"/>
    <n v="3168"/>
    <n v="2"/>
    <n v="2"/>
    <n v="99"/>
    <s v="CA-2015-153416"/>
    <s v="United States"/>
    <s v="Los Angeles"/>
    <s v="California"/>
    <n v="90036"/>
    <x v="1"/>
  </r>
  <r>
    <x v="4822"/>
    <x v="763"/>
    <d v="2015-11-24T00:00:00"/>
    <d v="2015-11-29T00:00:00"/>
    <s v="Standard Class"/>
    <n v="1944"/>
    <n v="3"/>
    <n v="0"/>
    <n v="93312"/>
    <s v="CA-2015-153416"/>
    <s v="United States"/>
    <s v="Los Angeles"/>
    <s v="California"/>
    <n v="90036"/>
    <x v="1"/>
  </r>
  <r>
    <x v="4822"/>
    <x v="763"/>
    <d v="2015-11-24T00:00:00"/>
    <d v="2015-11-29T00:00:00"/>
    <s v="Standard Class"/>
    <n v="45486"/>
    <n v="7"/>
    <n v="0"/>
    <n v="545832"/>
    <s v="CA-2015-153416"/>
    <s v="United States"/>
    <s v="Los Angeles"/>
    <s v="California"/>
    <n v="90036"/>
    <x v="1"/>
  </r>
  <r>
    <x v="4822"/>
    <x v="763"/>
    <d v="2015-11-24T00:00:00"/>
    <d v="2015-11-29T00:00:00"/>
    <s v="Standard Class"/>
    <n v="91392"/>
    <n v="8"/>
    <n v="2"/>
    <n v="297024"/>
    <s v="CA-2015-153416"/>
    <s v="United States"/>
    <s v="Los Angeles"/>
    <s v="California"/>
    <n v="90036"/>
    <x v="1"/>
  </r>
  <r>
    <x v="4823"/>
    <x v="763"/>
    <d v="2014-01-19T00:00:00"/>
    <d v="2014-01-20T00:00:00"/>
    <s v="First Class"/>
    <n v="3234"/>
    <n v="10"/>
    <n v="7"/>
    <n v="-23716"/>
    <s v="CA-2014-146591"/>
    <s v="United States"/>
    <s v="Scottsdale"/>
    <s v="Arizona"/>
    <n v="85254"/>
    <x v="1"/>
  </r>
  <r>
    <x v="4823"/>
    <x v="763"/>
    <d v="2014-01-19T00:00:00"/>
    <d v="2014-01-20T00:00:00"/>
    <s v="First Class"/>
    <n v="56064"/>
    <n v="4"/>
    <n v="2"/>
    <n v="196224"/>
    <s v="CA-2014-146591"/>
    <s v="United States"/>
    <s v="Scottsdale"/>
    <s v="Arizona"/>
    <n v="85254"/>
    <x v="1"/>
  </r>
  <r>
    <x v="4823"/>
    <x v="763"/>
    <d v="2014-01-19T00:00:00"/>
    <d v="2014-01-20T00:00:00"/>
    <s v="First Class"/>
    <n v="10872"/>
    <n v="5"/>
    <n v="2"/>
    <n v="36693"/>
    <s v="CA-2014-146591"/>
    <s v="United States"/>
    <s v="Scottsdale"/>
    <s v="Arizona"/>
    <n v="85254"/>
    <x v="1"/>
  </r>
  <r>
    <x v="4823"/>
    <x v="763"/>
    <d v="2014-01-19T00:00:00"/>
    <d v="2014-01-20T00:00:00"/>
    <s v="First Class"/>
    <n v="18147"/>
    <n v="5"/>
    <n v="7"/>
    <n v="-320597"/>
    <s v="CA-2014-146591"/>
    <s v="United States"/>
    <s v="Scottsdale"/>
    <s v="Arizona"/>
    <n v="85254"/>
    <x v="1"/>
  </r>
  <r>
    <x v="4824"/>
    <x v="763"/>
    <d v="2014-09-08T00:00:00"/>
    <d v="2014-09-13T00:00:00"/>
    <s v="Standard Class"/>
    <n v="8608"/>
    <n v="2"/>
    <n v="2"/>
    <n v="30128"/>
    <s v="CA-2014-140032"/>
    <s v="United States"/>
    <s v="San Francisco"/>
    <s v="California"/>
    <n v="94109"/>
    <x v="1"/>
  </r>
  <r>
    <x v="4825"/>
    <x v="764"/>
    <d v="2017-11-24T00:00:00"/>
    <d v="2017-11-28T00:00:00"/>
    <s v="Standard Class"/>
    <n v="588"/>
    <n v="1"/>
    <n v="0"/>
    <n v="28812"/>
    <s v="CA-2017-166436"/>
    <s v="United States"/>
    <s v="New York City"/>
    <s v="New York"/>
    <n v="10035"/>
    <x v="2"/>
  </r>
  <r>
    <x v="4825"/>
    <x v="764"/>
    <d v="2017-11-24T00:00:00"/>
    <d v="2017-11-28T00:00:00"/>
    <s v="Standard Class"/>
    <n v="977292"/>
    <n v="6"/>
    <n v="1"/>
    <n v="1737408"/>
    <s v="CA-2017-166436"/>
    <s v="United States"/>
    <s v="New York City"/>
    <s v="New York"/>
    <n v="10035"/>
    <x v="2"/>
  </r>
  <r>
    <x v="4826"/>
    <x v="764"/>
    <d v="2015-08-28T00:00:00"/>
    <d v="2015-09-01T00:00:00"/>
    <s v="Standard Class"/>
    <n v="279996"/>
    <n v="5"/>
    <n v="2"/>
    <n v="8749875"/>
    <s v="US-2015-100377"/>
    <s v="United States"/>
    <s v="Chicago"/>
    <s v="Illinois"/>
    <n v="60623"/>
    <x v="0"/>
  </r>
  <r>
    <x v="4827"/>
    <x v="764"/>
    <d v="2014-10-28T00:00:00"/>
    <d v="2014-10-31T00:00:00"/>
    <s v="First Class"/>
    <n v="7184"/>
    <n v="2"/>
    <n v="2"/>
    <n v="2245"/>
    <s v="CA-2014-101931"/>
    <s v="United States"/>
    <s v="Los Angeles"/>
    <s v="California"/>
    <n v="90049"/>
    <x v="1"/>
  </r>
  <r>
    <x v="4827"/>
    <x v="764"/>
    <d v="2014-10-28T00:00:00"/>
    <d v="2014-10-31T00:00:00"/>
    <s v="First Class"/>
    <n v="628"/>
    <n v="2"/>
    <n v="0"/>
    <n v="628"/>
    <s v="CA-2014-101931"/>
    <s v="United States"/>
    <s v="Los Angeles"/>
    <s v="California"/>
    <n v="90049"/>
    <x v="1"/>
  </r>
  <r>
    <x v="4827"/>
    <x v="764"/>
    <d v="2014-10-28T00:00:00"/>
    <d v="2014-10-31T00:00:00"/>
    <s v="First Class"/>
    <n v="48074"/>
    <n v="2"/>
    <n v="0"/>
    <n v="144222"/>
    <s v="CA-2014-101931"/>
    <s v="United States"/>
    <s v="Los Angeles"/>
    <s v="California"/>
    <n v="90049"/>
    <x v="1"/>
  </r>
  <r>
    <x v="4827"/>
    <x v="764"/>
    <d v="2014-10-28T00:00:00"/>
    <d v="2014-10-31T00:00:00"/>
    <s v="First Class"/>
    <n v="616998"/>
    <n v="6"/>
    <n v="15"/>
    <n v="-36294"/>
    <s v="CA-2014-101931"/>
    <s v="United States"/>
    <s v="Los Angeles"/>
    <s v="California"/>
    <n v="90049"/>
    <x v="1"/>
  </r>
  <r>
    <x v="4827"/>
    <x v="764"/>
    <d v="2014-10-28T00:00:00"/>
    <d v="2014-10-31T00:00:00"/>
    <s v="First Class"/>
    <n v="1414"/>
    <n v="5"/>
    <n v="0"/>
    <n v="38178"/>
    <s v="CA-2014-101931"/>
    <s v="United States"/>
    <s v="Los Angeles"/>
    <s v="California"/>
    <n v="90049"/>
    <x v="1"/>
  </r>
  <r>
    <x v="4828"/>
    <x v="764"/>
    <d v="2017-05-11T00:00:00"/>
    <d v="2017-05-13T00:00:00"/>
    <s v="First Class"/>
    <n v="209979"/>
    <n v="7"/>
    <n v="7"/>
    <n v="-3569643"/>
    <s v="US-2017-139647"/>
    <s v="United States"/>
    <s v="Phoenix"/>
    <s v="Arizona"/>
    <n v="85023"/>
    <x v="1"/>
  </r>
  <r>
    <x v="4829"/>
    <x v="764"/>
    <d v="2015-07-11T00:00:00"/>
    <d v="2015-07-12T00:00:00"/>
    <s v="First Class"/>
    <n v="199836"/>
    <n v="4"/>
    <n v="3"/>
    <n v="-371124"/>
    <s v="CA-2015-136469"/>
    <s v="United States"/>
    <s v="Wilmington"/>
    <s v="Delaware"/>
    <n v="19805"/>
    <x v="2"/>
  </r>
  <r>
    <x v="4829"/>
    <x v="764"/>
    <d v="2015-07-11T00:00:00"/>
    <d v="2015-07-12T00:00:00"/>
    <s v="First Class"/>
    <n v="7160"/>
    <n v="2"/>
    <n v="0"/>
    <n v="19332"/>
    <s v="CA-2015-136469"/>
    <s v="United States"/>
    <s v="Wilmington"/>
    <s v="Delaware"/>
    <n v="19805"/>
    <x v="2"/>
  </r>
  <r>
    <x v="4829"/>
    <x v="764"/>
    <d v="2015-07-11T00:00:00"/>
    <d v="2015-07-12T00:00:00"/>
    <s v="First Class"/>
    <n v="22106"/>
    <n v="7"/>
    <n v="0"/>
    <n v="1038982"/>
    <s v="CA-2015-136469"/>
    <s v="United States"/>
    <s v="Wilmington"/>
    <s v="Delaware"/>
    <n v="19805"/>
    <x v="2"/>
  </r>
  <r>
    <x v="4830"/>
    <x v="764"/>
    <d v="2017-10-05T00:00:00"/>
    <d v="2017-10-09T00:00:00"/>
    <s v="Standard Class"/>
    <n v="878"/>
    <n v="4"/>
    <n v="0"/>
    <n v="439"/>
    <s v="CA-2017-143112"/>
    <s v="United States"/>
    <s v="New York City"/>
    <s v="New York"/>
    <n v="10035"/>
    <x v="2"/>
  </r>
  <r>
    <x v="4830"/>
    <x v="764"/>
    <d v="2017-10-05T00:00:00"/>
    <d v="2017-10-09T00:00:00"/>
    <s v="Standard Class"/>
    <n v="221382"/>
    <n v="2"/>
    <n v="1"/>
    <n v="24598"/>
    <s v="CA-2017-143112"/>
    <s v="United States"/>
    <s v="New York City"/>
    <s v="New York"/>
    <n v="10035"/>
    <x v="2"/>
  </r>
  <r>
    <x v="4830"/>
    <x v="764"/>
    <d v="2017-10-05T00:00:00"/>
    <d v="2017-10-09T00:00:00"/>
    <s v="Standard Class"/>
    <n v="519996"/>
    <n v="4"/>
    <n v="0"/>
    <n v="13519896"/>
    <s v="CA-2017-143112"/>
    <s v="United States"/>
    <s v="New York City"/>
    <s v="New York"/>
    <n v="10035"/>
    <x v="2"/>
  </r>
  <r>
    <x v="4831"/>
    <x v="765"/>
    <d v="2016-08-26T00:00:00"/>
    <d v="2016-08-28T00:00:00"/>
    <s v="Second Class"/>
    <n v="826"/>
    <n v="2"/>
    <n v="0"/>
    <n v="37996"/>
    <s v="US-2016-100405"/>
    <s v="United States"/>
    <s v="Los Angeles"/>
    <s v="California"/>
    <n v="90045"/>
    <x v="1"/>
  </r>
  <r>
    <x v="4832"/>
    <x v="765"/>
    <d v="2016-11-13T00:00:00"/>
    <d v="2016-11-17T00:00:00"/>
    <s v="Standard Class"/>
    <n v="3036"/>
    <n v="4"/>
    <n v="0"/>
    <n v="130548"/>
    <s v="CA-2016-128972"/>
    <s v="United States"/>
    <s v="Oklahoma City"/>
    <s v="Oklahoma"/>
    <n v="73120"/>
    <x v="0"/>
  </r>
  <r>
    <x v="4833"/>
    <x v="765"/>
    <d v="2014-07-30T00:00:00"/>
    <d v="2014-08-05T00:00:00"/>
    <s v="Standard Class"/>
    <n v="136784"/>
    <n v="8"/>
    <n v="0"/>
    <n v="2598896"/>
    <s v="CA-2014-111192"/>
    <s v="United States"/>
    <s v="Seattle"/>
    <s v="Washington"/>
    <n v="98103"/>
    <x v="1"/>
  </r>
  <r>
    <x v="4834"/>
    <x v="765"/>
    <d v="2014-11-11T00:00:00"/>
    <d v="2014-11-15T00:00:00"/>
    <s v="Second Class"/>
    <n v="23968"/>
    <n v="2"/>
    <n v="2"/>
    <n v="77896"/>
    <s v="CA-2014-155796"/>
    <s v="United States"/>
    <s v="Reading"/>
    <s v="Pennsylvania"/>
    <n v="19601"/>
    <x v="2"/>
  </r>
  <r>
    <x v="4834"/>
    <x v="765"/>
    <d v="2014-11-11T00:00:00"/>
    <d v="2014-11-15T00:00:00"/>
    <s v="Second Class"/>
    <n v="52196"/>
    <n v="4"/>
    <n v="5"/>
    <n v="-2505408"/>
    <s v="CA-2014-155796"/>
    <s v="United States"/>
    <s v="Reading"/>
    <s v="Pennsylvania"/>
    <n v="19601"/>
    <x v="2"/>
  </r>
  <r>
    <x v="4835"/>
    <x v="765"/>
    <d v="2017-07-11T00:00:00"/>
    <d v="2017-07-16T00:00:00"/>
    <s v="Standard Class"/>
    <n v="71952"/>
    <n v="6"/>
    <n v="2"/>
    <n v="53964"/>
    <s v="CA-2017-136623"/>
    <s v="United States"/>
    <s v="San Diego"/>
    <s v="California"/>
    <n v="92105"/>
    <x v="1"/>
  </r>
  <r>
    <x v="4835"/>
    <x v="765"/>
    <d v="2017-07-11T00:00:00"/>
    <d v="2017-07-16T00:00:00"/>
    <s v="Standard Class"/>
    <n v="298"/>
    <n v="5"/>
    <n v="2"/>
    <n v="93125"/>
    <s v="CA-2017-136623"/>
    <s v="United States"/>
    <s v="San Diego"/>
    <s v="California"/>
    <n v="92105"/>
    <x v="1"/>
  </r>
  <r>
    <x v="4836"/>
    <x v="766"/>
    <d v="2014-12-20T00:00:00"/>
    <d v="2014-12-25T00:00:00"/>
    <s v="Standard Class"/>
    <n v="43512"/>
    <n v="7"/>
    <n v="2"/>
    <n v="38073"/>
    <s v="CA-2014-134551"/>
    <s v="United States"/>
    <s v="Columbia"/>
    <s v="Tennessee"/>
    <n v="38401"/>
    <x v="3"/>
  </r>
  <r>
    <x v="4836"/>
    <x v="766"/>
    <d v="2014-12-20T00:00:00"/>
    <d v="2014-12-25T00:00:00"/>
    <s v="Standard Class"/>
    <n v="66288"/>
    <n v="3"/>
    <n v="2"/>
    <n v="74574"/>
    <s v="CA-2014-134551"/>
    <s v="United States"/>
    <s v="Columbia"/>
    <s v="Tennessee"/>
    <n v="38401"/>
    <x v="3"/>
  </r>
  <r>
    <x v="4836"/>
    <x v="766"/>
    <d v="2014-12-20T00:00:00"/>
    <d v="2014-12-25T00:00:00"/>
    <s v="Standard Class"/>
    <n v="2592"/>
    <n v="5"/>
    <n v="2"/>
    <n v="9072"/>
    <s v="CA-2014-134551"/>
    <s v="United States"/>
    <s v="Columbia"/>
    <s v="Tennessee"/>
    <n v="38401"/>
    <x v="3"/>
  </r>
  <r>
    <x v="4837"/>
    <x v="766"/>
    <d v="2017-11-07T00:00:00"/>
    <d v="2017-11-12T00:00:00"/>
    <s v="Standard Class"/>
    <n v="21792"/>
    <n v="4"/>
    <n v="2"/>
    <n v="76272"/>
    <s v="CA-2017-152737"/>
    <s v="United States"/>
    <s v="San Francisco"/>
    <s v="California"/>
    <n v="94122"/>
    <x v="1"/>
  </r>
  <r>
    <x v="4837"/>
    <x v="766"/>
    <d v="2017-11-07T00:00:00"/>
    <d v="2017-11-12T00:00:00"/>
    <s v="Standard Class"/>
    <n v="4398"/>
    <n v="4"/>
    <n v="0"/>
    <n v="145134"/>
    <s v="CA-2017-152737"/>
    <s v="United States"/>
    <s v="San Francisco"/>
    <s v="California"/>
    <n v="94122"/>
    <x v="1"/>
  </r>
  <r>
    <x v="4838"/>
    <x v="766"/>
    <d v="2017-09-18T00:00:00"/>
    <d v="2017-09-22T00:00:00"/>
    <s v="Standard Class"/>
    <n v="1008"/>
    <n v="7"/>
    <n v="2"/>
    <n v="3528"/>
    <s v="CA-2017-166856"/>
    <s v="United States"/>
    <s v="Clovis"/>
    <s v="New Mexico"/>
    <n v="88101"/>
    <x v="1"/>
  </r>
  <r>
    <x v="4838"/>
    <x v="766"/>
    <d v="2017-09-18T00:00:00"/>
    <d v="2017-09-22T00:00:00"/>
    <s v="Standard Class"/>
    <n v="10134"/>
    <n v="3"/>
    <n v="0"/>
    <n v="81072"/>
    <s v="CA-2017-166856"/>
    <s v="United States"/>
    <s v="Clovis"/>
    <s v="New Mexico"/>
    <n v="88101"/>
    <x v="1"/>
  </r>
  <r>
    <x v="4839"/>
    <x v="766"/>
    <d v="2017-12-19T00:00:00"/>
    <d v="2017-12-23T00:00:00"/>
    <s v="Standard Class"/>
    <n v="1336"/>
    <n v="5"/>
    <n v="2"/>
    <n v="4008"/>
    <s v="CA-2017-116946"/>
    <s v="United States"/>
    <s v="Parker"/>
    <s v="Colorado"/>
    <n v="80134"/>
    <x v="1"/>
  </r>
  <r>
    <x v="4839"/>
    <x v="766"/>
    <d v="2017-12-19T00:00:00"/>
    <d v="2017-12-23T00:00:00"/>
    <s v="Standard Class"/>
    <n v="78256"/>
    <n v="2"/>
    <n v="2"/>
    <n v="-176076"/>
    <s v="CA-2017-116946"/>
    <s v="United States"/>
    <s v="Parker"/>
    <s v="Colorado"/>
    <n v="80134"/>
    <x v="1"/>
  </r>
  <r>
    <x v="4839"/>
    <x v="766"/>
    <d v="2017-12-19T00:00:00"/>
    <d v="2017-12-23T00:00:00"/>
    <s v="Standard Class"/>
    <n v="102018"/>
    <n v="7"/>
    <n v="7"/>
    <n v="-1836324"/>
    <s v="CA-2017-116946"/>
    <s v="United States"/>
    <s v="Parker"/>
    <s v="Colorado"/>
    <n v="80134"/>
    <x v="1"/>
  </r>
  <r>
    <x v="4840"/>
    <x v="766"/>
    <d v="2016-09-25T00:00:00"/>
    <d v="2016-09-29T00:00:00"/>
    <s v="Standard Class"/>
    <n v="286256"/>
    <n v="1"/>
    <n v="2"/>
    <n v="17891"/>
    <s v="CA-2016-113978"/>
    <s v="United States"/>
    <s v="Cleveland"/>
    <s v="Ohio"/>
    <n v="44105"/>
    <x v="2"/>
  </r>
  <r>
    <x v="4840"/>
    <x v="766"/>
    <d v="2016-09-25T00:00:00"/>
    <d v="2016-09-29T00:00:00"/>
    <s v="Standard Class"/>
    <n v="24224"/>
    <n v="2"/>
    <n v="2"/>
    <n v="-48448"/>
    <s v="CA-2016-113978"/>
    <s v="United States"/>
    <s v="Cleveland"/>
    <s v="Ohio"/>
    <n v="44105"/>
    <x v="2"/>
  </r>
  <r>
    <x v="4840"/>
    <x v="766"/>
    <d v="2016-09-25T00:00:00"/>
    <d v="2016-09-29T00:00:00"/>
    <s v="Standard Class"/>
    <n v="331536"/>
    <n v="3"/>
    <n v="2"/>
    <n v="-82884"/>
    <s v="CA-2016-113978"/>
    <s v="United States"/>
    <s v="Cleveland"/>
    <s v="Ohio"/>
    <n v="44105"/>
    <x v="2"/>
  </r>
  <r>
    <x v="4841"/>
    <x v="766"/>
    <d v="2017-07-03T00:00:00"/>
    <d v="2017-07-04T00:00:00"/>
    <s v="First Class"/>
    <n v="1023"/>
    <n v="1"/>
    <n v="0"/>
    <n v="26598"/>
    <s v="CA-2017-106747"/>
    <s v="United States"/>
    <s v="Concord"/>
    <s v="New Hampshire"/>
    <n v="3301"/>
    <x v="2"/>
  </r>
  <r>
    <x v="4842"/>
    <x v="767"/>
    <d v="2017-11-05T00:00:00"/>
    <d v="2017-11-12T00:00:00"/>
    <s v="Standard Class"/>
    <n v="2388"/>
    <n v="2"/>
    <n v="7"/>
    <n v="-18308"/>
    <s v="US-2017-107272"/>
    <s v="United States"/>
    <s v="Phoenix"/>
    <s v="Arizona"/>
    <n v="85023"/>
    <x v="1"/>
  </r>
  <r>
    <x v="4842"/>
    <x v="767"/>
    <d v="2017-11-05T00:00:00"/>
    <d v="2017-11-12T00:00:00"/>
    <s v="Standard Class"/>
    <n v="243992"/>
    <n v="7"/>
    <n v="2"/>
    <n v="30499"/>
    <s v="US-2017-107272"/>
    <s v="United States"/>
    <s v="Phoenix"/>
    <s v="Arizona"/>
    <n v="85023"/>
    <x v="1"/>
  </r>
  <r>
    <x v="4843"/>
    <x v="767"/>
    <d v="2016-09-09T00:00:00"/>
    <d v="2016-09-11T00:00:00"/>
    <s v="First Class"/>
    <n v="14624"/>
    <n v="2"/>
    <n v="2"/>
    <n v="5484"/>
    <s v="CA-2016-110023"/>
    <s v="United States"/>
    <s v="New York City"/>
    <s v="New York"/>
    <n v="10024"/>
    <x v="2"/>
  </r>
  <r>
    <x v="4844"/>
    <x v="767"/>
    <d v="2014-08-16T00:00:00"/>
    <d v="2014-08-20T00:00:00"/>
    <s v="Standard Class"/>
    <n v="853092"/>
    <n v="6"/>
    <n v="4"/>
    <n v="-2274912"/>
    <s v="CA-2014-142839"/>
    <s v="United States"/>
    <s v="Philadelphia"/>
    <s v="Pennsylvania"/>
    <n v="19143"/>
    <x v="2"/>
  </r>
  <r>
    <x v="4845"/>
    <x v="767"/>
    <d v="2017-06-16T00:00:00"/>
    <d v="2017-06-19T00:00:00"/>
    <s v="First Class"/>
    <n v="121296"/>
    <n v="7"/>
    <n v="2"/>
    <n v="90972"/>
    <s v="CA-2017-105214"/>
    <s v="United States"/>
    <s v="San Francisco"/>
    <s v="California"/>
    <n v="94122"/>
    <x v="1"/>
  </r>
  <r>
    <x v="4845"/>
    <x v="767"/>
    <d v="2017-06-16T00:00:00"/>
    <d v="2017-06-19T00:00:00"/>
    <s v="First Class"/>
    <n v="1854"/>
    <n v="2"/>
    <n v="0"/>
    <n v="87138"/>
    <s v="CA-2017-105214"/>
    <s v="United States"/>
    <s v="San Francisco"/>
    <s v="California"/>
    <n v="94122"/>
    <x v="1"/>
  </r>
  <r>
    <x v="4846"/>
    <x v="767"/>
    <d v="2017-10-13T00:00:00"/>
    <d v="2017-10-16T00:00:00"/>
    <s v="First Class"/>
    <n v="63312"/>
    <n v="3"/>
    <n v="2"/>
    <n v="205764"/>
    <s v="CA-2017-163160"/>
    <s v="United States"/>
    <s v="Freeport"/>
    <s v="Illinois"/>
    <n v="61032"/>
    <x v="0"/>
  </r>
  <r>
    <x v="4846"/>
    <x v="767"/>
    <d v="2017-10-13T00:00:00"/>
    <d v="2017-10-16T00:00:00"/>
    <s v="First Class"/>
    <n v="96784"/>
    <n v="4"/>
    <n v="8"/>
    <n v="-145176"/>
    <s v="CA-2017-163160"/>
    <s v="United States"/>
    <s v="Freeport"/>
    <s v="Illinois"/>
    <n v="61032"/>
    <x v="0"/>
  </r>
  <r>
    <x v="4846"/>
    <x v="767"/>
    <d v="2017-10-13T00:00:00"/>
    <d v="2017-10-16T00:00:00"/>
    <s v="First Class"/>
    <n v="10476"/>
    <n v="3"/>
    <n v="6"/>
    <n v="-68094"/>
    <s v="CA-2017-163160"/>
    <s v="United States"/>
    <s v="Freeport"/>
    <s v="Illinois"/>
    <n v="61032"/>
    <x v="0"/>
  </r>
  <r>
    <x v="4847"/>
    <x v="767"/>
    <d v="2016-09-17T00:00:00"/>
    <d v="2016-09-20T00:00:00"/>
    <s v="Second Class"/>
    <n v="2954"/>
    <n v="5"/>
    <n v="2"/>
    <n v="-627725"/>
    <s v="CA-2016-131093"/>
    <s v="United States"/>
    <s v="Springfield"/>
    <s v="Ohio"/>
    <n v="45503"/>
    <x v="2"/>
  </r>
  <r>
    <x v="4848"/>
    <x v="767"/>
    <d v="2017-06-12T00:00:00"/>
    <d v="2017-06-14T00:00:00"/>
    <s v="Second Class"/>
    <n v="8856"/>
    <n v="3"/>
    <n v="6"/>
    <n v="-68634"/>
    <s v="CA-2017-124191"/>
    <s v="United States"/>
    <s v="Chicago"/>
    <s v="Illinois"/>
    <n v="60610"/>
    <x v="0"/>
  </r>
  <r>
    <x v="4849"/>
    <x v="768"/>
    <d v="2015-04-25T00:00:00"/>
    <d v="2015-04-30T00:00:00"/>
    <s v="Standard Class"/>
    <n v="5775"/>
    <n v="5"/>
    <n v="0"/>
    <n v="1617"/>
    <s v="CA-2015-153878"/>
    <s v="United States"/>
    <s v="Milwaukee"/>
    <s v="Wisconsin"/>
    <n v="53209"/>
    <x v="0"/>
  </r>
  <r>
    <x v="4849"/>
    <x v="768"/>
    <d v="2015-04-25T00:00:00"/>
    <d v="2015-04-30T00:00:00"/>
    <s v="Standard Class"/>
    <n v="2724"/>
    <n v="5"/>
    <n v="0"/>
    <n v="76272"/>
    <s v="CA-2015-153878"/>
    <s v="United States"/>
    <s v="Milwaukee"/>
    <s v="Wisconsin"/>
    <n v="53209"/>
    <x v="0"/>
  </r>
  <r>
    <x v="4850"/>
    <x v="768"/>
    <d v="2017-05-06T00:00:00"/>
    <d v="2017-05-09T00:00:00"/>
    <s v="Second Class"/>
    <n v="15294"/>
    <n v="3"/>
    <n v="0"/>
    <n v="412938"/>
    <s v="CA-2017-133487"/>
    <s v="United States"/>
    <s v="Rancho Cucamonga"/>
    <s v="California"/>
    <n v="91730"/>
    <x v="1"/>
  </r>
  <r>
    <x v="4851"/>
    <x v="768"/>
    <d v="2016-12-25T00:00:00"/>
    <d v="2016-12-29T00:00:00"/>
    <s v="Standard Class"/>
    <n v="1989"/>
    <n v="9"/>
    <n v="0"/>
    <n v="53703"/>
    <s v="CA-2016-148684"/>
    <s v="United States"/>
    <s v="Fayetteville"/>
    <s v="Arkansas"/>
    <n v="72701"/>
    <x v="3"/>
  </r>
  <r>
    <x v="4851"/>
    <x v="768"/>
    <d v="2016-12-25T00:00:00"/>
    <d v="2016-12-29T00:00:00"/>
    <s v="Standard Class"/>
    <n v="39998"/>
    <n v="2"/>
    <n v="0"/>
    <n v="1719914"/>
    <s v="CA-2016-148684"/>
    <s v="United States"/>
    <s v="Fayetteville"/>
    <s v="Arkansas"/>
    <n v="72701"/>
    <x v="3"/>
  </r>
  <r>
    <x v="4851"/>
    <x v="768"/>
    <d v="2016-12-25T00:00:00"/>
    <d v="2016-12-29T00:00:00"/>
    <s v="Standard Class"/>
    <n v="34385"/>
    <n v="5"/>
    <n v="0"/>
    <n v="13754"/>
    <s v="CA-2016-148684"/>
    <s v="United States"/>
    <s v="Fayetteville"/>
    <s v="Arkansas"/>
    <n v="72701"/>
    <x v="3"/>
  </r>
  <r>
    <x v="4851"/>
    <x v="768"/>
    <d v="2016-12-25T00:00:00"/>
    <d v="2016-12-29T00:00:00"/>
    <s v="Standard Class"/>
    <n v="10632"/>
    <n v="3"/>
    <n v="0"/>
    <n v="499704"/>
    <s v="CA-2016-148684"/>
    <s v="United States"/>
    <s v="Fayetteville"/>
    <s v="Arkansas"/>
    <n v="72701"/>
    <x v="3"/>
  </r>
  <r>
    <x v="4852"/>
    <x v="768"/>
    <d v="2015-02-06T00:00:00"/>
    <d v="2015-02-13T00:00:00"/>
    <s v="Standard Class"/>
    <n v="2934"/>
    <n v="3"/>
    <n v="8"/>
    <n v="-49878"/>
    <s v="CA-2015-137064"/>
    <s v="United States"/>
    <s v="Houston"/>
    <s v="Texas"/>
    <n v="77070"/>
    <x v="0"/>
  </r>
  <r>
    <x v="4852"/>
    <x v="768"/>
    <d v="2015-02-06T00:00:00"/>
    <d v="2015-02-13T00:00:00"/>
    <s v="Standard Class"/>
    <n v="18528"/>
    <n v="2"/>
    <n v="2"/>
    <n v="44004"/>
    <s v="CA-2015-137064"/>
    <s v="United States"/>
    <s v="Houston"/>
    <s v="Texas"/>
    <n v="77070"/>
    <x v="0"/>
  </r>
  <r>
    <x v="4852"/>
    <x v="768"/>
    <d v="2015-02-06T00:00:00"/>
    <d v="2015-02-13T00:00:00"/>
    <s v="Standard Class"/>
    <n v="670752"/>
    <n v="3"/>
    <n v="2"/>
    <n v="-125766"/>
    <s v="CA-2015-137064"/>
    <s v="United States"/>
    <s v="Houston"/>
    <s v="Texas"/>
    <n v="77070"/>
    <x v="0"/>
  </r>
  <r>
    <x v="4853"/>
    <x v="768"/>
    <d v="2017-01-02T00:00:00"/>
    <d v="2017-01-04T00:00:00"/>
    <s v="Second Class"/>
    <n v="31744"/>
    <n v="2"/>
    <n v="2"/>
    <n v="3968"/>
    <s v="CA-2017-147207"/>
    <s v="United States"/>
    <s v="El Paso"/>
    <s v="Texas"/>
    <n v="79907"/>
    <x v="0"/>
  </r>
  <r>
    <x v="4853"/>
    <x v="768"/>
    <d v="2017-01-02T00:00:00"/>
    <d v="2017-01-04T00:00:00"/>
    <s v="Second Class"/>
    <n v="5432"/>
    <n v="2"/>
    <n v="8"/>
    <n v="-1358"/>
    <s v="CA-2017-147207"/>
    <s v="United States"/>
    <s v="El Paso"/>
    <s v="Texas"/>
    <n v="79907"/>
    <x v="0"/>
  </r>
  <r>
    <x v="4853"/>
    <x v="768"/>
    <d v="2017-01-02T00:00:00"/>
    <d v="2017-01-04T00:00:00"/>
    <s v="Second Class"/>
    <n v="91343"/>
    <n v="5"/>
    <n v="3"/>
    <n v="-169637"/>
    <s v="CA-2017-147207"/>
    <s v="United States"/>
    <s v="El Paso"/>
    <s v="Texas"/>
    <n v="79907"/>
    <x v="0"/>
  </r>
  <r>
    <x v="4853"/>
    <x v="768"/>
    <d v="2017-01-02T00:00:00"/>
    <d v="2017-01-04T00:00:00"/>
    <s v="Second Class"/>
    <n v="372144"/>
    <n v="3"/>
    <n v="2"/>
    <n v="279108"/>
    <s v="CA-2017-147207"/>
    <s v="United States"/>
    <s v="El Paso"/>
    <s v="Texas"/>
    <n v="79907"/>
    <x v="0"/>
  </r>
  <r>
    <x v="4854"/>
    <x v="769"/>
    <d v="2016-05-11T00:00:00"/>
    <d v="2016-05-12T00:00:00"/>
    <s v="First Class"/>
    <n v="598"/>
    <n v="1"/>
    <n v="0"/>
    <n v="2691"/>
    <s v="CA-2016-162733"/>
    <s v="United States"/>
    <s v="Los Angeles"/>
    <s v="California"/>
    <n v="90045"/>
    <x v="1"/>
  </r>
  <r>
    <x v="4855"/>
    <x v="769"/>
    <d v="2014-05-18T00:00:00"/>
    <d v="2014-05-20T00:00:00"/>
    <s v="Second Class"/>
    <n v="149232"/>
    <n v="3"/>
    <n v="2"/>
    <n v="37308"/>
    <s v="CA-2014-164224"/>
    <s v="United States"/>
    <s v="Akron"/>
    <s v="Ohio"/>
    <n v="44312"/>
    <x v="2"/>
  </r>
  <r>
    <x v="4855"/>
    <x v="769"/>
    <d v="2014-05-18T00:00:00"/>
    <d v="2014-05-20T00:00:00"/>
    <s v="Second Class"/>
    <n v="15936"/>
    <n v="4"/>
    <n v="2"/>
    <n v="57768"/>
    <s v="CA-2014-164224"/>
    <s v="United States"/>
    <s v="Akron"/>
    <s v="Ohio"/>
    <n v="44312"/>
    <x v="2"/>
  </r>
  <r>
    <x v="4856"/>
    <x v="769"/>
    <d v="2014-09-08T00:00:00"/>
    <d v="2014-09-13T00:00:00"/>
    <s v="Standard Class"/>
    <n v="450"/>
    <n v="9"/>
    <n v="0"/>
    <n v="216"/>
    <s v="CA-2014-128839"/>
    <s v="United States"/>
    <s v="Chesapeake"/>
    <s v="Virginia"/>
    <n v="23320"/>
    <x v="3"/>
  </r>
  <r>
    <x v="4856"/>
    <x v="769"/>
    <d v="2014-09-08T00:00:00"/>
    <d v="2014-09-13T00:00:00"/>
    <s v="Standard Class"/>
    <n v="20997"/>
    <n v="3"/>
    <n v="0"/>
    <n v="902871"/>
    <s v="CA-2014-128839"/>
    <s v="United States"/>
    <s v="Chesapeake"/>
    <s v="Virginia"/>
    <n v="23320"/>
    <x v="3"/>
  </r>
  <r>
    <x v="4857"/>
    <x v="769"/>
    <d v="2017-11-13T00:00:00"/>
    <d v="2017-11-18T00:00:00"/>
    <s v="Standard Class"/>
    <n v="2404704"/>
    <n v="6"/>
    <n v="2"/>
    <n v="150294"/>
    <s v="CA-2017-122490"/>
    <s v="United States"/>
    <s v="Seattle"/>
    <s v="Washington"/>
    <n v="98103"/>
    <x v="1"/>
  </r>
  <r>
    <x v="4857"/>
    <x v="769"/>
    <d v="2017-11-13T00:00:00"/>
    <d v="2017-11-18T00:00:00"/>
    <s v="Standard Class"/>
    <n v="563024"/>
    <n v="11"/>
    <n v="2"/>
    <n v="1900206"/>
    <s v="CA-2017-122490"/>
    <s v="United States"/>
    <s v="Seattle"/>
    <s v="Washington"/>
    <n v="98103"/>
    <x v="1"/>
  </r>
  <r>
    <x v="4857"/>
    <x v="769"/>
    <d v="2017-11-13T00:00:00"/>
    <d v="2017-11-18T00:00:00"/>
    <s v="Standard Class"/>
    <n v="34491"/>
    <n v="3"/>
    <n v="0"/>
    <n v="103473"/>
    <s v="CA-2017-122490"/>
    <s v="United States"/>
    <s v="Seattle"/>
    <s v="Washington"/>
    <n v="98103"/>
    <x v="1"/>
  </r>
  <r>
    <x v="4857"/>
    <x v="769"/>
    <d v="2017-11-13T00:00:00"/>
    <d v="2017-11-18T00:00:00"/>
    <s v="Standard Class"/>
    <n v="864"/>
    <n v="3"/>
    <n v="0"/>
    <n v="42336"/>
    <s v="CA-2017-122490"/>
    <s v="United States"/>
    <s v="Seattle"/>
    <s v="Washington"/>
    <n v="98103"/>
    <x v="1"/>
  </r>
  <r>
    <x v="4858"/>
    <x v="769"/>
    <d v="2015-04-05T00:00:00"/>
    <d v="2015-04-07T00:00:00"/>
    <s v="First Class"/>
    <n v="23904"/>
    <n v="6"/>
    <n v="2"/>
    <n v="77688"/>
    <s v="CA-2015-119942"/>
    <s v="United States"/>
    <s v="Philadelphia"/>
    <s v="Pennsylvania"/>
    <n v="19120"/>
    <x v="2"/>
  </r>
  <r>
    <x v="4859"/>
    <x v="769"/>
    <d v="2017-11-29T00:00:00"/>
    <d v="2017-12-03T00:00:00"/>
    <s v="Standard Class"/>
    <n v="390368"/>
    <n v="2"/>
    <n v="2"/>
    <n v="48796"/>
    <s v="CA-2017-108035"/>
    <s v="United States"/>
    <s v="Chattanooga"/>
    <s v="Tennessee"/>
    <n v="37421"/>
    <x v="3"/>
  </r>
  <r>
    <x v="4859"/>
    <x v="769"/>
    <d v="2017-11-29T00:00:00"/>
    <d v="2017-12-03T00:00:00"/>
    <s v="Standard Class"/>
    <n v="10152"/>
    <n v="5"/>
    <n v="2"/>
    <n v="19035"/>
    <s v="CA-2017-108035"/>
    <s v="United States"/>
    <s v="Chattanooga"/>
    <s v="Tennessee"/>
    <n v="37421"/>
    <x v="3"/>
  </r>
  <r>
    <x v="4860"/>
    <x v="769"/>
    <d v="2015-02-14T00:00:00"/>
    <d v="2015-02-21T00:00:00"/>
    <s v="Standard Class"/>
    <n v="26424"/>
    <n v="9"/>
    <n v="2"/>
    <n v="95787"/>
    <s v="CA-2015-116876"/>
    <s v="United States"/>
    <s v="Rochester"/>
    <s v="New York"/>
    <n v="14609"/>
    <x v="2"/>
  </r>
  <r>
    <x v="4860"/>
    <x v="769"/>
    <d v="2015-02-14T00:00:00"/>
    <d v="2015-02-21T00:00:00"/>
    <s v="Standard Class"/>
    <n v="62599"/>
    <n v="1"/>
    <n v="0"/>
    <n v="187797"/>
    <s v="CA-2015-116876"/>
    <s v="United States"/>
    <s v="Rochester"/>
    <s v="New York"/>
    <n v="14609"/>
    <x v="2"/>
  </r>
  <r>
    <x v="4861"/>
    <x v="770"/>
    <d v="2015-04-06T00:00:00"/>
    <d v="2015-04-10T00:00:00"/>
    <s v="Standard Class"/>
    <n v="42048"/>
    <n v="9"/>
    <n v="2"/>
    <n v="5256"/>
    <s v="CA-2015-124541"/>
    <s v="United States"/>
    <s v="Houston"/>
    <s v="Texas"/>
    <n v="77041"/>
    <x v="0"/>
  </r>
  <r>
    <x v="4861"/>
    <x v="770"/>
    <d v="2015-04-06T00:00:00"/>
    <d v="2015-04-10T00:00:00"/>
    <s v="Standard Class"/>
    <n v="25488"/>
    <n v="2"/>
    <n v="2"/>
    <n v="44604"/>
    <s v="CA-2015-124541"/>
    <s v="United States"/>
    <s v="Houston"/>
    <s v="Texas"/>
    <n v="77041"/>
    <x v="0"/>
  </r>
  <r>
    <x v="4861"/>
    <x v="770"/>
    <d v="2015-04-06T00:00:00"/>
    <d v="2015-04-10T00:00:00"/>
    <s v="Standard Class"/>
    <n v="69"/>
    <n v="3"/>
    <n v="8"/>
    <n v="-12075"/>
    <s v="CA-2015-124541"/>
    <s v="United States"/>
    <s v="Houston"/>
    <s v="Texas"/>
    <n v="77041"/>
    <x v="0"/>
  </r>
  <r>
    <x v="4861"/>
    <x v="770"/>
    <d v="2015-04-06T00:00:00"/>
    <d v="2015-04-10T00:00:00"/>
    <s v="Standard Class"/>
    <n v="9648"/>
    <n v="6"/>
    <n v="8"/>
    <n v="-16884"/>
    <s v="CA-2015-124541"/>
    <s v="United States"/>
    <s v="Houston"/>
    <s v="Texas"/>
    <n v="77041"/>
    <x v="0"/>
  </r>
  <r>
    <x v="4861"/>
    <x v="770"/>
    <d v="2015-04-06T00:00:00"/>
    <d v="2015-04-10T00:00:00"/>
    <s v="Standard Class"/>
    <n v="7968"/>
    <n v="2"/>
    <n v="2"/>
    <n v="28884"/>
    <s v="CA-2015-124541"/>
    <s v="United States"/>
    <s v="Houston"/>
    <s v="Texas"/>
    <n v="77041"/>
    <x v="0"/>
  </r>
  <r>
    <x v="4862"/>
    <x v="770"/>
    <d v="2015-08-08T00:00:00"/>
    <d v="2015-08-08T00:00:00"/>
    <s v="Same Day"/>
    <n v="6608"/>
    <n v="2"/>
    <n v="2"/>
    <n v="22302"/>
    <s v="CA-2015-168564"/>
    <s v="United States"/>
    <s v="San Francisco"/>
    <s v="California"/>
    <n v="94109"/>
    <x v="1"/>
  </r>
  <r>
    <x v="4862"/>
    <x v="770"/>
    <d v="2015-08-08T00:00:00"/>
    <d v="2015-08-08T00:00:00"/>
    <s v="Same Day"/>
    <n v="728"/>
    <n v="2"/>
    <n v="2"/>
    <n v="273"/>
    <s v="CA-2015-168564"/>
    <s v="United States"/>
    <s v="San Francisco"/>
    <s v="California"/>
    <n v="94109"/>
    <x v="1"/>
  </r>
  <r>
    <x v="4862"/>
    <x v="770"/>
    <d v="2015-08-08T00:00:00"/>
    <d v="2015-08-08T00:00:00"/>
    <s v="Same Day"/>
    <n v="144784"/>
    <n v="1"/>
    <n v="2"/>
    <n v="108588"/>
    <s v="CA-2015-168564"/>
    <s v="United States"/>
    <s v="San Francisco"/>
    <s v="California"/>
    <n v="94109"/>
    <x v="1"/>
  </r>
  <r>
    <x v="4863"/>
    <x v="770"/>
    <d v="2016-05-15T00:00:00"/>
    <d v="2016-05-21T00:00:00"/>
    <s v="Standard Class"/>
    <n v="13776"/>
    <n v="3"/>
    <n v="2"/>
    <n v="44772"/>
    <s v="CA-2016-152408"/>
    <s v="United States"/>
    <s v="New York City"/>
    <s v="New York"/>
    <n v="10035"/>
    <x v="2"/>
  </r>
  <r>
    <x v="4864"/>
    <x v="770"/>
    <d v="2015-10-30T00:00:00"/>
    <d v="2015-11-02T00:00:00"/>
    <s v="First Class"/>
    <n v="18291"/>
    <n v="3"/>
    <n v="0"/>
    <n v="530439"/>
    <s v="CA-2015-132318"/>
    <s v="United States"/>
    <s v="Virginia Beach"/>
    <s v="Virginia"/>
    <n v="23464"/>
    <x v="3"/>
  </r>
  <r>
    <x v="4865"/>
    <x v="770"/>
    <d v="2016-11-04T00:00:00"/>
    <d v="2016-11-04T00:00:00"/>
    <s v="Same Day"/>
    <n v="1928"/>
    <n v="4"/>
    <n v="0"/>
    <n v="55912"/>
    <s v="CA-2016-146766"/>
    <s v="United States"/>
    <s v="Chula Vista"/>
    <s v="California"/>
    <n v="91911"/>
    <x v="1"/>
  </r>
  <r>
    <x v="4866"/>
    <x v="770"/>
    <d v="2017-06-30T00:00:00"/>
    <d v="2017-07-05T00:00:00"/>
    <s v="Standard Class"/>
    <n v="20495"/>
    <n v="5"/>
    <n v="0"/>
    <n v="1004255"/>
    <s v="US-2017-113201"/>
    <s v="United States"/>
    <s v="Los Angeles"/>
    <s v="California"/>
    <n v="90045"/>
    <x v="1"/>
  </r>
  <r>
    <x v="4867"/>
    <x v="770"/>
    <d v="2017-03-18T00:00:00"/>
    <d v="2017-03-24T00:00:00"/>
    <s v="Standard Class"/>
    <n v="537544"/>
    <n v="7"/>
    <n v="2"/>
    <n v="470351"/>
    <s v="CA-2017-162075"/>
    <s v="United States"/>
    <s v="Houston"/>
    <s v="Texas"/>
    <n v="77041"/>
    <x v="0"/>
  </r>
  <r>
    <x v="4868"/>
    <x v="770"/>
    <d v="2014-09-23T00:00:00"/>
    <d v="2014-09-25T00:00:00"/>
    <s v="First Class"/>
    <n v="984"/>
    <n v="3"/>
    <n v="0"/>
    <n v="28536"/>
    <s v="CA-2014-163650"/>
    <s v="United States"/>
    <s v="Dover"/>
    <s v="Delaware"/>
    <n v="19901"/>
    <x v="2"/>
  </r>
  <r>
    <x v="4868"/>
    <x v="770"/>
    <d v="2014-09-23T00:00:00"/>
    <d v="2014-09-25T00:00:00"/>
    <s v="First Class"/>
    <n v="345"/>
    <n v="3"/>
    <n v="0"/>
    <n v="15525"/>
    <s v="CA-2014-163650"/>
    <s v="United States"/>
    <s v="Dover"/>
    <s v="Delaware"/>
    <n v="19901"/>
    <x v="2"/>
  </r>
  <r>
    <x v="4869"/>
    <x v="771"/>
    <d v="2015-08-15T00:00:00"/>
    <d v="2015-08-19T00:00:00"/>
    <s v="Standard Class"/>
    <n v="3231"/>
    <n v="2"/>
    <n v="0"/>
    <n v="61389"/>
    <s v="CA-2015-162369"/>
    <s v="United States"/>
    <s v="Los Angeles"/>
    <s v="California"/>
    <n v="90045"/>
    <x v="1"/>
  </r>
  <r>
    <x v="4870"/>
    <x v="771"/>
    <d v="2016-10-02T00:00:00"/>
    <d v="2016-10-06T00:00:00"/>
    <s v="Standard Class"/>
    <n v="6144"/>
    <n v="3"/>
    <n v="0"/>
    <n v="165888"/>
    <s v="CA-2016-134376"/>
    <s v="United States"/>
    <s v="New York City"/>
    <s v="New York"/>
    <n v="10024"/>
    <x v="2"/>
  </r>
  <r>
    <x v="4871"/>
    <x v="771"/>
    <d v="2016-11-19T00:00:00"/>
    <d v="2016-11-22T00:00:00"/>
    <s v="First Class"/>
    <n v="5496"/>
    <n v="3"/>
    <n v="0"/>
    <n v="159384"/>
    <s v="CA-2016-111143"/>
    <s v="United States"/>
    <s v="Indianapolis"/>
    <s v="Indiana"/>
    <n v="46203"/>
    <x v="0"/>
  </r>
  <r>
    <x v="4872"/>
    <x v="772"/>
    <d v="2016-04-22T00:00:00"/>
    <d v="2016-04-27T00:00:00"/>
    <s v="Standard Class"/>
    <n v="23952"/>
    <n v="2"/>
    <n v="2"/>
    <n v="23952"/>
    <s v="CA-2016-109057"/>
    <s v="United States"/>
    <s v="Aurora"/>
    <s v="Illinois"/>
    <n v="60505"/>
    <x v="0"/>
  </r>
  <r>
    <x v="4873"/>
    <x v="772"/>
    <d v="2015-12-08T00:00:00"/>
    <d v="2015-12-11T00:00:00"/>
    <s v="Second Class"/>
    <n v="360712"/>
    <n v="11"/>
    <n v="2"/>
    <n v="1307581"/>
    <s v="CA-2015-135622"/>
    <s v="United States"/>
    <s v="Fort Worth"/>
    <s v="Texas"/>
    <n v="76106"/>
    <x v="0"/>
  </r>
  <r>
    <x v="4873"/>
    <x v="772"/>
    <d v="2015-12-08T00:00:00"/>
    <d v="2015-12-11T00:00:00"/>
    <s v="Second Class"/>
    <n v="17184"/>
    <n v="6"/>
    <n v="2"/>
    <n v="15036"/>
    <s v="CA-2015-135622"/>
    <s v="United States"/>
    <s v="Fort Worth"/>
    <s v="Texas"/>
    <n v="76106"/>
    <x v="0"/>
  </r>
  <r>
    <x v="4874"/>
    <x v="772"/>
    <d v="2017-01-15T00:00:00"/>
    <d v="2017-01-19T00:00:00"/>
    <s v="Standard Class"/>
    <n v="214"/>
    <n v="5"/>
    <n v="0"/>
    <n v="6206"/>
    <s v="CA-2017-160934"/>
    <s v="United States"/>
    <s v="Los Angeles"/>
    <s v="California"/>
    <n v="90008"/>
    <x v="1"/>
  </r>
  <r>
    <x v="4875"/>
    <x v="772"/>
    <d v="2017-03-04T00:00:00"/>
    <d v="2017-03-06T00:00:00"/>
    <s v="Second Class"/>
    <n v="1035"/>
    <n v="5"/>
    <n v="6"/>
    <n v="-77625"/>
    <s v="US-2017-119816"/>
    <s v="United States"/>
    <s v="Houston"/>
    <s v="Texas"/>
    <n v="77095"/>
    <x v="0"/>
  </r>
  <r>
    <x v="4875"/>
    <x v="772"/>
    <d v="2017-03-04T00:00:00"/>
    <d v="2017-03-06T00:00:00"/>
    <s v="Second Class"/>
    <n v="2464"/>
    <n v="1"/>
    <n v="2"/>
    <n v="8624"/>
    <s v="US-2017-119816"/>
    <s v="United States"/>
    <s v="Houston"/>
    <s v="Texas"/>
    <n v="77095"/>
    <x v="0"/>
  </r>
  <r>
    <x v="4875"/>
    <x v="772"/>
    <d v="2017-03-04T00:00:00"/>
    <d v="2017-03-06T00:00:00"/>
    <s v="Second Class"/>
    <n v="872"/>
    <n v="1"/>
    <n v="2"/>
    <n v="654"/>
    <s v="US-2017-119816"/>
    <s v="United States"/>
    <s v="Houston"/>
    <s v="Texas"/>
    <n v="77095"/>
    <x v="0"/>
  </r>
  <r>
    <x v="4876"/>
    <x v="772"/>
    <d v="2017-11-26T00:00:00"/>
    <d v="2017-12-01T00:00:00"/>
    <s v="Standard Class"/>
    <n v="25794"/>
    <n v="3"/>
    <n v="0"/>
    <n v="670644"/>
    <s v="CA-2017-141439"/>
    <s v="United States"/>
    <s v="Richmond"/>
    <s v="Indiana"/>
    <n v="47374"/>
    <x v="0"/>
  </r>
  <r>
    <x v="4876"/>
    <x v="772"/>
    <d v="2017-11-26T00:00:00"/>
    <d v="2017-12-01T00:00:00"/>
    <s v="Standard Class"/>
    <n v="187996"/>
    <n v="4"/>
    <n v="0"/>
    <n v="5451884"/>
    <s v="CA-2017-141439"/>
    <s v="United States"/>
    <s v="Richmond"/>
    <s v="Indiana"/>
    <n v="47374"/>
    <x v="0"/>
  </r>
  <r>
    <x v="4876"/>
    <x v="772"/>
    <d v="2017-11-26T00:00:00"/>
    <d v="2017-12-01T00:00:00"/>
    <s v="Standard Class"/>
    <n v="2746"/>
    <n v="2"/>
    <n v="0"/>
    <n v="98856"/>
    <s v="CA-2017-141439"/>
    <s v="United States"/>
    <s v="Richmond"/>
    <s v="Indiana"/>
    <n v="47374"/>
    <x v="0"/>
  </r>
  <r>
    <x v="4876"/>
    <x v="772"/>
    <d v="2017-11-26T00:00:00"/>
    <d v="2017-12-01T00:00:00"/>
    <s v="Standard Class"/>
    <n v="8998"/>
    <n v="2"/>
    <n v="0"/>
    <n v="431904"/>
    <s v="CA-2017-141439"/>
    <s v="United States"/>
    <s v="Richmond"/>
    <s v="Indiana"/>
    <n v="47374"/>
    <x v="0"/>
  </r>
  <r>
    <x v="4876"/>
    <x v="772"/>
    <d v="2017-11-26T00:00:00"/>
    <d v="2017-12-01T00:00:00"/>
    <s v="Standard Class"/>
    <n v="8286"/>
    <n v="3"/>
    <n v="0"/>
    <n v="240294"/>
    <s v="CA-2017-141439"/>
    <s v="United States"/>
    <s v="Richmond"/>
    <s v="Indiana"/>
    <n v="47374"/>
    <x v="0"/>
  </r>
  <r>
    <x v="4877"/>
    <x v="772"/>
    <d v="2017-12-18T00:00:00"/>
    <d v="2017-12-24T00:00:00"/>
    <s v="Standard Class"/>
    <n v="576"/>
    <n v="2"/>
    <n v="0"/>
    <n v="16704"/>
    <s v="CA-2017-158736"/>
    <s v="United States"/>
    <s v="San Francisco"/>
    <s v="California"/>
    <n v="94110"/>
    <x v="1"/>
  </r>
  <r>
    <x v="4878"/>
    <x v="772"/>
    <d v="2017-08-20T00:00:00"/>
    <d v="2017-08-26T00:00:00"/>
    <s v="Standard Class"/>
    <n v="3596"/>
    <n v="1"/>
    <n v="2"/>
    <n v="3596"/>
    <s v="US-2017-114356"/>
    <s v="United States"/>
    <s v="Charlotte"/>
    <s v="North Carolina"/>
    <n v="28205"/>
    <x v="3"/>
  </r>
  <r>
    <x v="4879"/>
    <x v="773"/>
    <d v="2016-03-13T00:00:00"/>
    <d v="2016-03-16T00:00:00"/>
    <s v="First Class"/>
    <n v="15792"/>
    <n v="5"/>
    <n v="2"/>
    <n v="17766"/>
    <s v="CA-2016-158834"/>
    <s v="United States"/>
    <s v="Scottsdale"/>
    <s v="Arizona"/>
    <n v="85254"/>
    <x v="1"/>
  </r>
  <r>
    <x v="4879"/>
    <x v="773"/>
    <d v="2016-03-13T00:00:00"/>
    <d v="2016-03-16T00:00:00"/>
    <s v="First Class"/>
    <n v="203184"/>
    <n v="2"/>
    <n v="2"/>
    <n v="152388"/>
    <s v="CA-2016-158834"/>
    <s v="United States"/>
    <s v="Scottsdale"/>
    <s v="Arizona"/>
    <n v="85254"/>
    <x v="1"/>
  </r>
  <r>
    <x v="4880"/>
    <x v="773"/>
    <d v="2017-07-21T00:00:00"/>
    <d v="2017-07-25T00:00:00"/>
    <s v="Standard Class"/>
    <n v="648"/>
    <n v="1"/>
    <n v="0"/>
    <n v="31752"/>
    <s v="US-2017-127719"/>
    <s v="United States"/>
    <s v="Plainfield"/>
    <s v="New Jersey"/>
    <n v="7060"/>
    <x v="2"/>
  </r>
  <r>
    <x v="4881"/>
    <x v="773"/>
    <d v="2015-09-05T00:00:00"/>
    <d v="2015-09-12T00:00:00"/>
    <s v="Standard Class"/>
    <n v="6796"/>
    <n v="4"/>
    <n v="0"/>
    <n v="122328"/>
    <s v="CA-2015-135510"/>
    <s v="United States"/>
    <s v="Charlottesville"/>
    <s v="Virginia"/>
    <n v="22901"/>
    <x v="3"/>
  </r>
  <r>
    <x v="4882"/>
    <x v="773"/>
    <d v="2015-12-01T00:00:00"/>
    <d v="2015-12-05T00:00:00"/>
    <s v="Second Class"/>
    <n v="200392"/>
    <n v="5"/>
    <n v="2"/>
    <n v="125245"/>
    <s v="CA-2015-137113"/>
    <s v="United States"/>
    <s v="Seattle"/>
    <s v="Washington"/>
    <n v="98105"/>
    <x v="1"/>
  </r>
  <r>
    <x v="4882"/>
    <x v="773"/>
    <d v="2015-12-01T00:00:00"/>
    <d v="2015-12-05T00:00:00"/>
    <s v="Second Class"/>
    <n v="324"/>
    <n v="5"/>
    <n v="0"/>
    <n v="15552"/>
    <s v="CA-2015-137113"/>
    <s v="United States"/>
    <s v="Seattle"/>
    <s v="Washington"/>
    <n v="98105"/>
    <x v="1"/>
  </r>
  <r>
    <x v="4882"/>
    <x v="773"/>
    <d v="2015-12-01T00:00:00"/>
    <d v="2015-12-05T00:00:00"/>
    <s v="Second Class"/>
    <n v="19134"/>
    <n v="9"/>
    <n v="0"/>
    <n v="401814"/>
    <s v="CA-2015-137113"/>
    <s v="United States"/>
    <s v="Seattle"/>
    <s v="Washington"/>
    <n v="98105"/>
    <x v="1"/>
  </r>
  <r>
    <x v="4882"/>
    <x v="773"/>
    <d v="2015-12-01T00:00:00"/>
    <d v="2015-12-05T00:00:00"/>
    <s v="Second Class"/>
    <n v="14673"/>
    <n v="3"/>
    <n v="0"/>
    <n v="29346"/>
    <s v="CA-2015-137113"/>
    <s v="United States"/>
    <s v="Seattle"/>
    <s v="Washington"/>
    <n v="98105"/>
    <x v="1"/>
  </r>
  <r>
    <x v="4882"/>
    <x v="773"/>
    <d v="2015-12-01T00:00:00"/>
    <d v="2015-12-05T00:00:00"/>
    <s v="Second Class"/>
    <n v="1142"/>
    <n v="5"/>
    <n v="0"/>
    <n v="52532"/>
    <s v="CA-2015-137113"/>
    <s v="United States"/>
    <s v="Seattle"/>
    <s v="Washington"/>
    <n v="98105"/>
    <x v="1"/>
  </r>
  <r>
    <x v="4883"/>
    <x v="773"/>
    <d v="2017-06-13T00:00:00"/>
    <d v="2017-06-19T00:00:00"/>
    <s v="Standard Class"/>
    <n v="291136"/>
    <n v="4"/>
    <n v="2"/>
    <n v="-254744"/>
    <s v="CA-2017-104850"/>
    <s v="United States"/>
    <s v="Seattle"/>
    <s v="Washington"/>
    <n v="98103"/>
    <x v="1"/>
  </r>
  <r>
    <x v="4884"/>
    <x v="773"/>
    <d v="2017-10-27T00:00:00"/>
    <d v="2017-11-01T00:00:00"/>
    <s v="Standard Class"/>
    <n v="44784"/>
    <n v="1"/>
    <n v="2"/>
    <n v="162342"/>
    <s v="CA-2017-134880"/>
    <s v="United States"/>
    <s v="Mesa"/>
    <s v="Arizona"/>
    <n v="85204"/>
    <x v="1"/>
  </r>
  <r>
    <x v="4885"/>
    <x v="773"/>
    <d v="2014-12-22T00:00:00"/>
    <d v="2014-12-26T00:00:00"/>
    <s v="Standard Class"/>
    <n v="296712"/>
    <n v="13"/>
    <n v="2"/>
    <n v="1001403"/>
    <s v="CA-2014-101364"/>
    <s v="United States"/>
    <s v="New York City"/>
    <s v="New York"/>
    <n v="10011"/>
    <x v="2"/>
  </r>
  <r>
    <x v="4886"/>
    <x v="774"/>
    <d v="2014-11-11T00:00:00"/>
    <d v="2014-11-14T00:00:00"/>
    <s v="Second Class"/>
    <n v="3392"/>
    <n v="1"/>
    <n v="2"/>
    <n v="8056"/>
    <s v="CA-2014-163419"/>
    <s v="United States"/>
    <s v="Louisville"/>
    <s v="Colorado"/>
    <n v="80027"/>
    <x v="1"/>
  </r>
  <r>
    <x v="4886"/>
    <x v="774"/>
    <d v="2014-11-11T00:00:00"/>
    <d v="2014-11-14T00:00:00"/>
    <s v="Second Class"/>
    <n v="559984"/>
    <n v="2"/>
    <n v="2"/>
    <n v="559984"/>
    <s v="CA-2014-163419"/>
    <s v="United States"/>
    <s v="Louisville"/>
    <s v="Colorado"/>
    <n v="80027"/>
    <x v="1"/>
  </r>
  <r>
    <x v="4886"/>
    <x v="774"/>
    <d v="2014-11-11T00:00:00"/>
    <d v="2014-11-14T00:00:00"/>
    <s v="Second Class"/>
    <n v="60392"/>
    <n v="5"/>
    <n v="2"/>
    <n v="7549"/>
    <s v="CA-2014-163419"/>
    <s v="United States"/>
    <s v="Louisville"/>
    <s v="Colorado"/>
    <n v="80027"/>
    <x v="1"/>
  </r>
  <r>
    <x v="4887"/>
    <x v="774"/>
    <d v="2015-12-04T00:00:00"/>
    <d v="2015-12-09T00:00:00"/>
    <s v="Standard Class"/>
    <n v="169"/>
    <n v="5"/>
    <n v="0"/>
    <n v="6253"/>
    <s v="CA-2015-119508"/>
    <s v="United States"/>
    <s v="Lakewood"/>
    <s v="California"/>
    <n v="90712"/>
    <x v="1"/>
  </r>
  <r>
    <x v="4887"/>
    <x v="774"/>
    <d v="2015-12-04T00:00:00"/>
    <d v="2015-12-09T00:00:00"/>
    <s v="Standard Class"/>
    <n v="2508"/>
    <n v="6"/>
    <n v="0"/>
    <n v="90288"/>
    <s v="CA-2015-119508"/>
    <s v="United States"/>
    <s v="Lakewood"/>
    <s v="California"/>
    <n v="90712"/>
    <x v="1"/>
  </r>
  <r>
    <x v="4888"/>
    <x v="774"/>
    <d v="2016-02-22T00:00:00"/>
    <d v="2016-02-26T00:00:00"/>
    <s v="Standard Class"/>
    <n v="44596"/>
    <n v="5"/>
    <n v="2"/>
    <n v="55745"/>
    <s v="US-2016-143280"/>
    <s v="United States"/>
    <s v="Los Angeles"/>
    <s v="California"/>
    <n v="90045"/>
    <x v="1"/>
  </r>
  <r>
    <x v="4888"/>
    <x v="774"/>
    <d v="2016-02-22T00:00:00"/>
    <d v="2016-02-26T00:00:00"/>
    <s v="Standard Class"/>
    <n v="3624"/>
    <n v="1"/>
    <n v="0"/>
    <n v="152208"/>
    <s v="US-2016-143280"/>
    <s v="United States"/>
    <s v="Los Angeles"/>
    <s v="California"/>
    <n v="90045"/>
    <x v="1"/>
  </r>
  <r>
    <x v="4888"/>
    <x v="774"/>
    <d v="2016-02-22T00:00:00"/>
    <d v="2016-02-26T00:00:00"/>
    <s v="Standard Class"/>
    <n v="1065"/>
    <n v="3"/>
    <n v="0"/>
    <n v="50055"/>
    <s v="US-2016-143280"/>
    <s v="United States"/>
    <s v="Los Angeles"/>
    <s v="California"/>
    <n v="90045"/>
    <x v="1"/>
  </r>
  <r>
    <x v="4889"/>
    <x v="774"/>
    <d v="2017-11-25T00:00:00"/>
    <d v="2017-12-01T00:00:00"/>
    <s v="Standard Class"/>
    <n v="516"/>
    <n v="2"/>
    <n v="0"/>
    <n v="13416"/>
    <s v="CA-2017-101665"/>
    <s v="United States"/>
    <s v="San Francisco"/>
    <s v="California"/>
    <n v="94122"/>
    <x v="1"/>
  </r>
  <r>
    <x v="4890"/>
    <x v="775"/>
    <d v="2017-03-08T00:00:00"/>
    <d v="2017-03-11T00:00:00"/>
    <s v="First Class"/>
    <n v="64784"/>
    <n v="8"/>
    <n v="0"/>
    <n v="1684384"/>
    <s v="CA-2017-155698"/>
    <s v="United States"/>
    <s v="Columbus"/>
    <s v="Georgia"/>
    <n v="31907"/>
    <x v="3"/>
  </r>
  <r>
    <x v="4890"/>
    <x v="775"/>
    <d v="2017-03-08T00:00:00"/>
    <d v="2017-03-11T00:00:00"/>
    <s v="First Class"/>
    <n v="207"/>
    <n v="2"/>
    <n v="0"/>
    <n v="9936"/>
    <s v="CA-2017-155698"/>
    <s v="United States"/>
    <s v="Columbus"/>
    <s v="Georgia"/>
    <n v="31907"/>
    <x v="3"/>
  </r>
  <r>
    <x v="4891"/>
    <x v="775"/>
    <d v="2017-11-06T00:00:00"/>
    <d v="2017-11-10T00:00:00"/>
    <s v="Standard Class"/>
    <n v="578"/>
    <n v="1"/>
    <n v="0"/>
    <n v="28322"/>
    <s v="CA-2017-154816"/>
    <s v="United States"/>
    <s v="Richmond"/>
    <s v="Kentucky"/>
    <n v="40475"/>
    <x v="3"/>
  </r>
  <r>
    <x v="4892"/>
    <x v="775"/>
    <d v="2015-11-23T00:00:00"/>
    <d v="2015-11-27T00:00:00"/>
    <s v="Standard Class"/>
    <n v="33552"/>
    <n v="4"/>
    <n v="2"/>
    <n v="117432"/>
    <s v="CA-2015-111395"/>
    <s v="United States"/>
    <s v="San Antonio"/>
    <s v="Texas"/>
    <n v="78207"/>
    <x v="0"/>
  </r>
  <r>
    <x v="4892"/>
    <x v="775"/>
    <d v="2015-11-23T00:00:00"/>
    <d v="2015-11-27T00:00:00"/>
    <s v="Standard Class"/>
    <n v="23912"/>
    <n v="2"/>
    <n v="8"/>
    <n v="-406504"/>
    <s v="CA-2015-111395"/>
    <s v="United States"/>
    <s v="San Antonio"/>
    <s v="Texas"/>
    <n v="78207"/>
    <x v="0"/>
  </r>
  <r>
    <x v="4892"/>
    <x v="775"/>
    <d v="2015-11-23T00:00:00"/>
    <d v="2015-11-27T00:00:00"/>
    <s v="Standard Class"/>
    <n v="27056"/>
    <n v="2"/>
    <n v="2"/>
    <n v="23674"/>
    <s v="CA-2015-111395"/>
    <s v="United States"/>
    <s v="San Antonio"/>
    <s v="Texas"/>
    <n v="78207"/>
    <x v="0"/>
  </r>
  <r>
    <x v="4893"/>
    <x v="775"/>
    <d v="2016-11-27T00:00:00"/>
    <d v="2016-11-30T00:00:00"/>
    <s v="First Class"/>
    <n v="167292"/>
    <n v="6"/>
    <n v="1"/>
    <n v="297408"/>
    <s v="CA-2016-162313"/>
    <s v="United States"/>
    <s v="Lincoln Park"/>
    <s v="Michigan"/>
    <n v="48146"/>
    <x v="0"/>
  </r>
  <r>
    <x v="4894"/>
    <x v="775"/>
    <d v="2016-10-28T00:00:00"/>
    <d v="2016-10-28T00:00:00"/>
    <s v="Same Day"/>
    <n v="7568"/>
    <n v="5"/>
    <n v="0"/>
    <n v="7568"/>
    <s v="CA-2016-120369"/>
    <s v="United States"/>
    <s v="Rochester"/>
    <s v="New York"/>
    <n v="14609"/>
    <x v="2"/>
  </r>
  <r>
    <x v="4895"/>
    <x v="775"/>
    <d v="2015-07-17T00:00:00"/>
    <d v="2015-07-24T00:00:00"/>
    <s v="Standard Class"/>
    <n v="6264"/>
    <n v="3"/>
    <n v="2"/>
    <n v="20358"/>
    <s v="CA-2015-121132"/>
    <s v="United States"/>
    <s v="Houston"/>
    <s v="Texas"/>
    <n v="77041"/>
    <x v="0"/>
  </r>
  <r>
    <x v="4895"/>
    <x v="775"/>
    <d v="2015-07-17T00:00:00"/>
    <d v="2015-07-24T00:00:00"/>
    <s v="Standard Class"/>
    <n v="14432"/>
    <n v="4"/>
    <n v="2"/>
    <n v="34276"/>
    <s v="CA-2015-121132"/>
    <s v="United States"/>
    <s v="Houston"/>
    <s v="Texas"/>
    <n v="77041"/>
    <x v="0"/>
  </r>
  <r>
    <x v="4896"/>
    <x v="776"/>
    <d v="2015-02-28T00:00:00"/>
    <d v="2015-03-04T00:00:00"/>
    <s v="Standard Class"/>
    <n v="161568"/>
    <n v="2"/>
    <n v="2"/>
    <n v="-282744"/>
    <s v="US-2015-145436"/>
    <s v="United States"/>
    <s v="Columbia"/>
    <s v="Tennessee"/>
    <n v="38401"/>
    <x v="3"/>
  </r>
  <r>
    <x v="4896"/>
    <x v="776"/>
    <d v="2015-02-28T00:00:00"/>
    <d v="2015-03-04T00:00:00"/>
    <s v="Standard Class"/>
    <n v="389696"/>
    <n v="8"/>
    <n v="2"/>
    <n v="438408"/>
    <s v="US-2015-145436"/>
    <s v="United States"/>
    <s v="Columbia"/>
    <s v="Tennessee"/>
    <n v="38401"/>
    <x v="3"/>
  </r>
  <r>
    <x v="4897"/>
    <x v="776"/>
    <d v="2016-05-28T00:00:00"/>
    <d v="2016-06-04T00:00:00"/>
    <s v="Standard Class"/>
    <n v="18588"/>
    <n v="6"/>
    <n v="0"/>
    <n v="501876"/>
    <s v="CA-2016-113747"/>
    <s v="United States"/>
    <s v="Jackson"/>
    <s v="Mississippi"/>
    <n v="39212"/>
    <x v="3"/>
  </r>
  <r>
    <x v="4898"/>
    <x v="776"/>
    <d v="2014-08-04T00:00:00"/>
    <d v="2014-08-09T00:00:00"/>
    <s v="Second Class"/>
    <n v="108975"/>
    <n v="3"/>
    <n v="0"/>
    <n v="30513"/>
    <s v="CA-2014-126361"/>
    <s v="United States"/>
    <s v="Pleasant Grove"/>
    <s v="Utah"/>
    <n v="84062"/>
    <x v="1"/>
  </r>
  <r>
    <x v="4898"/>
    <x v="776"/>
    <d v="2014-08-04T00:00:00"/>
    <d v="2014-08-09T00:00:00"/>
    <s v="Second Class"/>
    <n v="44784"/>
    <n v="8"/>
    <n v="0"/>
    <n v="2194416"/>
    <s v="CA-2014-126361"/>
    <s v="United States"/>
    <s v="Pleasant Grove"/>
    <s v="Utah"/>
    <n v="84062"/>
    <x v="1"/>
  </r>
  <r>
    <x v="4898"/>
    <x v="776"/>
    <d v="2014-08-04T00:00:00"/>
    <d v="2014-08-09T00:00:00"/>
    <s v="Second Class"/>
    <n v="164"/>
    <n v="5"/>
    <n v="0"/>
    <n v="4264"/>
    <s v="CA-2014-126361"/>
    <s v="United States"/>
    <s v="Pleasant Grove"/>
    <s v="Utah"/>
    <n v="84062"/>
    <x v="1"/>
  </r>
  <r>
    <x v="4898"/>
    <x v="776"/>
    <d v="2014-08-04T00:00:00"/>
    <d v="2014-08-09T00:00:00"/>
    <s v="Second Class"/>
    <n v="39996"/>
    <n v="5"/>
    <n v="2"/>
    <n v="349965"/>
    <s v="CA-2014-126361"/>
    <s v="United States"/>
    <s v="Pleasant Grove"/>
    <s v="Utah"/>
    <n v="84062"/>
    <x v="1"/>
  </r>
  <r>
    <x v="4898"/>
    <x v="776"/>
    <d v="2014-08-04T00:00:00"/>
    <d v="2014-08-09T00:00:00"/>
    <s v="Second Class"/>
    <n v="1589"/>
    <n v="5"/>
    <n v="0"/>
    <n v="7945"/>
    <s v="CA-2014-126361"/>
    <s v="United States"/>
    <s v="Pleasant Grove"/>
    <s v="Utah"/>
    <n v="84062"/>
    <x v="1"/>
  </r>
  <r>
    <x v="4898"/>
    <x v="776"/>
    <d v="2014-08-04T00:00:00"/>
    <d v="2014-08-09T00:00:00"/>
    <s v="Second Class"/>
    <n v="13184"/>
    <n v="1"/>
    <n v="2"/>
    <n v="47792"/>
    <s v="CA-2014-126361"/>
    <s v="United States"/>
    <s v="Pleasant Grove"/>
    <s v="Utah"/>
    <n v="84062"/>
    <x v="1"/>
  </r>
  <r>
    <x v="4899"/>
    <x v="776"/>
    <d v="2015-11-01T00:00:00"/>
    <d v="2015-11-05T00:00:00"/>
    <s v="Standard Class"/>
    <n v="1352"/>
    <n v="4"/>
    <n v="0"/>
    <n v="62192"/>
    <s v="CA-2015-113145"/>
    <s v="United States"/>
    <s v="New York City"/>
    <s v="New York"/>
    <n v="10011"/>
    <x v="2"/>
  </r>
  <r>
    <x v="4899"/>
    <x v="776"/>
    <d v="2015-11-01T00:00:00"/>
    <d v="2015-11-05T00:00:00"/>
    <s v="Standard Class"/>
    <n v="2597"/>
    <n v="5"/>
    <n v="0"/>
    <n v="106477"/>
    <s v="CA-2015-113145"/>
    <s v="United States"/>
    <s v="New York City"/>
    <s v="New York"/>
    <n v="10011"/>
    <x v="2"/>
  </r>
  <r>
    <x v="4899"/>
    <x v="776"/>
    <d v="2015-11-01T00:00:00"/>
    <d v="2015-11-05T00:00:00"/>
    <s v="Standard Class"/>
    <n v="4295"/>
    <n v="1"/>
    <n v="0"/>
    <n v="12885"/>
    <s v="CA-2015-113145"/>
    <s v="United States"/>
    <s v="New York City"/>
    <s v="New York"/>
    <n v="10011"/>
    <x v="2"/>
  </r>
  <r>
    <x v="4899"/>
    <x v="776"/>
    <d v="2015-11-01T00:00:00"/>
    <d v="2015-11-05T00:00:00"/>
    <s v="Standard Class"/>
    <n v="139993"/>
    <n v="7"/>
    <n v="0"/>
    <n v="6019699"/>
    <s v="CA-2015-113145"/>
    <s v="United States"/>
    <s v="New York City"/>
    <s v="New York"/>
    <n v="10011"/>
    <x v="2"/>
  </r>
  <r>
    <x v="4899"/>
    <x v="776"/>
    <d v="2015-11-01T00:00:00"/>
    <d v="2015-11-05T00:00:00"/>
    <s v="Standard Class"/>
    <n v="50396"/>
    <n v="4"/>
    <n v="0"/>
    <n v="12599"/>
    <s v="CA-2015-113145"/>
    <s v="United States"/>
    <s v="New York City"/>
    <s v="New York"/>
    <n v="10011"/>
    <x v="2"/>
  </r>
  <r>
    <x v="4900"/>
    <x v="776"/>
    <d v="2015-11-05T00:00:00"/>
    <d v="2015-11-09T00:00:00"/>
    <s v="Standard Class"/>
    <n v="387136"/>
    <n v="4"/>
    <n v="2"/>
    <n v="24196"/>
    <s v="CA-2015-118444"/>
    <s v="United States"/>
    <s v="Coral Springs"/>
    <s v="Florida"/>
    <n v="33065"/>
    <x v="3"/>
  </r>
  <r>
    <x v="4901"/>
    <x v="776"/>
    <d v="2015-06-26T00:00:00"/>
    <d v="2015-06-30T00:00:00"/>
    <s v="Standard Class"/>
    <n v="97188"/>
    <n v="3"/>
    <n v="2"/>
    <n v="1093365"/>
    <s v="CA-2015-166583"/>
    <s v="United States"/>
    <s v="Houston"/>
    <s v="Texas"/>
    <n v="77070"/>
    <x v="0"/>
  </r>
  <r>
    <x v="4902"/>
    <x v="777"/>
    <d v="2017-12-17T00:00:00"/>
    <d v="2017-12-22T00:00:00"/>
    <s v="Standard Class"/>
    <n v="2816"/>
    <n v="4"/>
    <n v="0"/>
    <n v="132352"/>
    <s v="CA-2017-107342"/>
    <s v="United States"/>
    <s v="Columbus"/>
    <s v="Indiana"/>
    <n v="47201"/>
    <x v="0"/>
  </r>
  <r>
    <x v="4903"/>
    <x v="777"/>
    <d v="2014-07-25T00:00:00"/>
    <d v="2014-07-27T00:00:00"/>
    <s v="Second Class"/>
    <n v="648"/>
    <n v="1"/>
    <n v="0"/>
    <n v="31752"/>
    <s v="CA-2014-146528"/>
    <s v="United States"/>
    <s v="Los Angeles"/>
    <s v="California"/>
    <n v="90045"/>
    <x v="1"/>
  </r>
  <r>
    <x v="4903"/>
    <x v="777"/>
    <d v="2014-07-25T00:00:00"/>
    <d v="2014-07-27T00:00:00"/>
    <s v="Second Class"/>
    <n v="1552"/>
    <n v="4"/>
    <n v="0"/>
    <n v="45008"/>
    <s v="CA-2014-146528"/>
    <s v="United States"/>
    <s v="Los Angeles"/>
    <s v="California"/>
    <n v="90045"/>
    <x v="1"/>
  </r>
  <r>
    <x v="4904"/>
    <x v="777"/>
    <d v="2017-07-08T00:00:00"/>
    <d v="2017-07-12T00:00:00"/>
    <s v="Standard Class"/>
    <n v="1584"/>
    <n v="3"/>
    <n v="0"/>
    <n v="49104"/>
    <s v="CA-2017-138464"/>
    <s v="United States"/>
    <s v="Seattle"/>
    <s v="Washington"/>
    <n v="98115"/>
    <x v="1"/>
  </r>
  <r>
    <x v="4904"/>
    <x v="777"/>
    <d v="2017-07-08T00:00:00"/>
    <d v="2017-07-12T00:00:00"/>
    <s v="Standard Class"/>
    <n v="86376"/>
    <n v="3"/>
    <n v="2"/>
    <n v="302316"/>
    <s v="CA-2017-138464"/>
    <s v="United States"/>
    <s v="Seattle"/>
    <s v="Washington"/>
    <n v="98115"/>
    <x v="1"/>
  </r>
  <r>
    <x v="4904"/>
    <x v="777"/>
    <d v="2017-07-08T00:00:00"/>
    <d v="2017-07-12T00:00:00"/>
    <s v="Standard Class"/>
    <n v="1824"/>
    <n v="3"/>
    <n v="0"/>
    <n v="62016"/>
    <s v="CA-2017-138464"/>
    <s v="United States"/>
    <s v="Seattle"/>
    <s v="Washington"/>
    <n v="98115"/>
    <x v="1"/>
  </r>
  <r>
    <x v="4904"/>
    <x v="777"/>
    <d v="2017-07-08T00:00:00"/>
    <d v="2017-07-12T00:00:00"/>
    <s v="Standard Class"/>
    <n v="1312"/>
    <n v="4"/>
    <n v="0"/>
    <n v="43296"/>
    <s v="CA-2017-138464"/>
    <s v="United States"/>
    <s v="Seattle"/>
    <s v="Washington"/>
    <n v="98115"/>
    <x v="1"/>
  </r>
  <r>
    <x v="4905"/>
    <x v="777"/>
    <d v="2014-03-01T00:00:00"/>
    <d v="2014-03-05T00:00:00"/>
    <s v="Standard Class"/>
    <n v="634116"/>
    <n v="6"/>
    <n v="3"/>
    <n v="-1721172"/>
    <s v="CA-2014-113880"/>
    <s v="United States"/>
    <s v="Elmhurst"/>
    <s v="Illinois"/>
    <n v="60126"/>
    <x v="0"/>
  </r>
  <r>
    <x v="4905"/>
    <x v="777"/>
    <d v="2014-03-01T00:00:00"/>
    <d v="2014-03-05T00:00:00"/>
    <s v="Standard Class"/>
    <n v="17472"/>
    <n v="3"/>
    <n v="2"/>
    <n v="56784"/>
    <s v="CA-2014-113880"/>
    <s v="United States"/>
    <s v="Elmhurst"/>
    <s v="Illinois"/>
    <n v="60126"/>
    <x v="0"/>
  </r>
  <r>
    <x v="4906"/>
    <x v="777"/>
    <d v="2017-05-22T00:00:00"/>
    <d v="2017-05-26T00:00:00"/>
    <s v="Standard Class"/>
    <n v="984"/>
    <n v="3"/>
    <n v="0"/>
    <n v="28536"/>
    <s v="CA-2017-130106"/>
    <s v="United States"/>
    <s v="San Francisco"/>
    <s v="California"/>
    <n v="94109"/>
    <x v="1"/>
  </r>
  <r>
    <x v="4906"/>
    <x v="777"/>
    <d v="2017-05-22T00:00:00"/>
    <d v="2017-05-26T00:00:00"/>
    <s v="Standard Class"/>
    <n v="278"/>
    <n v="1"/>
    <n v="0"/>
    <n v="7228"/>
    <s v="CA-2017-130106"/>
    <s v="United States"/>
    <s v="San Francisco"/>
    <s v="California"/>
    <n v="94109"/>
    <x v="1"/>
  </r>
  <r>
    <x v="4907"/>
    <x v="778"/>
    <d v="2014-11-24T00:00:00"/>
    <d v="2014-11-26T00:00:00"/>
    <s v="First Class"/>
    <n v="15172"/>
    <n v="4"/>
    <n v="0"/>
    <n v="273096"/>
    <s v="CA-2014-158540"/>
    <s v="United States"/>
    <s v="San Diego"/>
    <s v="California"/>
    <n v="92037"/>
    <x v="1"/>
  </r>
  <r>
    <x v="4908"/>
    <x v="778"/>
    <d v="2017-07-08T00:00:00"/>
    <d v="2017-07-10T00:00:00"/>
    <s v="First Class"/>
    <n v="7518"/>
    <n v="6"/>
    <n v="0"/>
    <n v="353346"/>
    <s v="CA-2017-150189"/>
    <s v="United States"/>
    <s v="San Mateo"/>
    <s v="California"/>
    <n v="94403"/>
    <x v="1"/>
  </r>
  <r>
    <x v="4909"/>
    <x v="778"/>
    <d v="2017-01-29T00:00:00"/>
    <d v="2017-02-02T00:00:00"/>
    <s v="Standard Class"/>
    <n v="834"/>
    <n v="3"/>
    <n v="0"/>
    <n v="21684"/>
    <s v="CA-2017-139304"/>
    <s v="United States"/>
    <s v="San Francisco"/>
    <s v="California"/>
    <n v="94109"/>
    <x v="1"/>
  </r>
  <r>
    <x v="4909"/>
    <x v="778"/>
    <d v="2017-01-29T00:00:00"/>
    <d v="2017-02-02T00:00:00"/>
    <s v="Standard Class"/>
    <n v="857"/>
    <n v="1"/>
    <n v="0"/>
    <n v="22282"/>
    <s v="CA-2017-139304"/>
    <s v="United States"/>
    <s v="San Francisco"/>
    <s v="California"/>
    <n v="94109"/>
    <x v="1"/>
  </r>
  <r>
    <x v="4909"/>
    <x v="778"/>
    <d v="2017-01-29T00:00:00"/>
    <d v="2017-02-02T00:00:00"/>
    <s v="Standard Class"/>
    <n v="119616"/>
    <n v="8"/>
    <n v="2"/>
    <n v="403704"/>
    <s v="CA-2017-139304"/>
    <s v="United States"/>
    <s v="San Francisco"/>
    <s v="California"/>
    <n v="94109"/>
    <x v="1"/>
  </r>
  <r>
    <x v="4910"/>
    <x v="778"/>
    <d v="2016-08-06T00:00:00"/>
    <d v="2016-08-13T00:00:00"/>
    <s v="Standard Class"/>
    <n v="211168"/>
    <n v="4"/>
    <n v="2"/>
    <n v="184772"/>
    <s v="CA-2016-151092"/>
    <s v="United States"/>
    <s v="Los Angeles"/>
    <s v="California"/>
    <n v="90032"/>
    <x v="1"/>
  </r>
  <r>
    <x v="4911"/>
    <x v="778"/>
    <d v="2017-07-29T00:00:00"/>
    <d v="2017-08-02T00:00:00"/>
    <s v="Standard Class"/>
    <n v="11596"/>
    <n v="2"/>
    <n v="0"/>
    <n v="255112"/>
    <s v="US-2017-115301"/>
    <s v="United States"/>
    <s v="Seattle"/>
    <s v="Washington"/>
    <n v="98103"/>
    <x v="1"/>
  </r>
  <r>
    <x v="4912"/>
    <x v="778"/>
    <d v="2014-08-08T00:00:00"/>
    <d v="2014-08-10T00:00:00"/>
    <s v="Second Class"/>
    <n v="155456"/>
    <n v="4"/>
    <n v="2"/>
    <n v="-77728"/>
    <s v="CA-2014-156790"/>
    <s v="United States"/>
    <s v="Jacksonville"/>
    <s v="Florida"/>
    <n v="32216"/>
    <x v="3"/>
  </r>
  <r>
    <x v="4913"/>
    <x v="779"/>
    <d v="2016-05-12T00:00:00"/>
    <d v="2016-05-16T00:00:00"/>
    <s v="Standard Class"/>
    <n v="1096"/>
    <n v="4"/>
    <n v="0"/>
    <n v="29592"/>
    <s v="CA-2016-109911"/>
    <s v="United States"/>
    <s v="Virginia Beach"/>
    <s v="Virginia"/>
    <n v="23464"/>
    <x v="3"/>
  </r>
  <r>
    <x v="4914"/>
    <x v="779"/>
    <d v="2016-08-26T00:00:00"/>
    <d v="2016-09-02T00:00:00"/>
    <s v="Standard Class"/>
    <n v="5472"/>
    <n v="3"/>
    <n v="2"/>
    <n v="16416"/>
    <s v="CA-2016-132094"/>
    <s v="United States"/>
    <s v="Philadelphia"/>
    <s v="Pennsylvania"/>
    <n v="19140"/>
    <x v="2"/>
  </r>
  <r>
    <x v="4914"/>
    <x v="779"/>
    <d v="2016-08-26T00:00:00"/>
    <d v="2016-09-02T00:00:00"/>
    <s v="Standard Class"/>
    <n v="47984"/>
    <n v="2"/>
    <n v="2"/>
    <n v="131956"/>
    <s v="CA-2016-132094"/>
    <s v="United States"/>
    <s v="Philadelphia"/>
    <s v="Pennsylvania"/>
    <n v="19140"/>
    <x v="2"/>
  </r>
  <r>
    <x v="4915"/>
    <x v="779"/>
    <d v="2016-03-24T00:00:00"/>
    <d v="2016-03-26T00:00:00"/>
    <s v="First Class"/>
    <n v="2248"/>
    <n v="1"/>
    <n v="0"/>
    <n v="103408"/>
    <s v="CA-2016-113803"/>
    <s v="United States"/>
    <s v="Richmond"/>
    <s v="Indiana"/>
    <n v="47374"/>
    <x v="0"/>
  </r>
  <r>
    <x v="4916"/>
    <x v="779"/>
    <d v="2014-09-22T00:00:00"/>
    <d v="2014-09-27T00:00:00"/>
    <s v="Standard Class"/>
    <n v="331536"/>
    <n v="3"/>
    <n v="2"/>
    <n v="-82884"/>
    <s v="CA-2014-103191"/>
    <s v="United States"/>
    <s v="Chicago"/>
    <s v="Illinois"/>
    <n v="60653"/>
    <x v="0"/>
  </r>
  <r>
    <x v="4917"/>
    <x v="779"/>
    <d v="2017-03-19T00:00:00"/>
    <d v="2017-03-20T00:00:00"/>
    <s v="First Class"/>
    <n v="894"/>
    <n v="3"/>
    <n v="0"/>
    <n v="24138"/>
    <s v="CA-2017-166499"/>
    <s v="United States"/>
    <s v="Lakewood"/>
    <s v="New Jersey"/>
    <n v="8701"/>
    <x v="2"/>
  </r>
  <r>
    <x v="4918"/>
    <x v="780"/>
    <d v="2017-11-06T00:00:00"/>
    <d v="2017-11-13T00:00:00"/>
    <s v="Standard Class"/>
    <n v="4626"/>
    <n v="3"/>
    <n v="0"/>
    <n v="120276"/>
    <s v="CA-2017-107720"/>
    <s v="United States"/>
    <s v="Westfield"/>
    <s v="New Jersey"/>
    <n v="7090"/>
    <x v="2"/>
  </r>
  <r>
    <x v="4919"/>
    <x v="780"/>
    <d v="2015-11-01T00:00:00"/>
    <d v="2015-11-03T00:00:00"/>
    <s v="First Class"/>
    <n v="3536"/>
    <n v="2"/>
    <n v="2"/>
    <n v="-3094"/>
    <s v="CA-2015-105221"/>
    <s v="United States"/>
    <s v="Philadelphia"/>
    <s v="Pennsylvania"/>
    <n v="19140"/>
    <x v="2"/>
  </r>
  <r>
    <x v="4919"/>
    <x v="780"/>
    <d v="2015-11-01T00:00:00"/>
    <d v="2015-11-03T00:00:00"/>
    <s v="First Class"/>
    <n v="3168"/>
    <n v="2"/>
    <n v="2"/>
    <n v="-7128"/>
    <s v="CA-2015-105221"/>
    <s v="United States"/>
    <s v="Philadelphia"/>
    <s v="Pennsylvania"/>
    <n v="19140"/>
    <x v="2"/>
  </r>
  <r>
    <x v="4920"/>
    <x v="780"/>
    <d v="2017-03-16T00:00:00"/>
    <d v="2017-03-18T00:00:00"/>
    <s v="Second Class"/>
    <n v="648"/>
    <n v="1"/>
    <n v="0"/>
    <n v="31104"/>
    <s v="US-2017-101539"/>
    <s v="United States"/>
    <s v="Seattle"/>
    <s v="Washington"/>
    <n v="98105"/>
    <x v="1"/>
  </r>
  <r>
    <x v="4920"/>
    <x v="780"/>
    <d v="2017-03-16T00:00:00"/>
    <d v="2017-03-18T00:00:00"/>
    <s v="Second Class"/>
    <n v="4651"/>
    <n v="1"/>
    <n v="0"/>
    <n v="18604"/>
    <s v="US-2017-101539"/>
    <s v="United States"/>
    <s v="Seattle"/>
    <s v="Washington"/>
    <n v="98105"/>
    <x v="1"/>
  </r>
  <r>
    <x v="4920"/>
    <x v="780"/>
    <d v="2017-03-16T00:00:00"/>
    <d v="2017-03-18T00:00:00"/>
    <s v="Second Class"/>
    <n v="659976"/>
    <n v="3"/>
    <n v="2"/>
    <n v="494982"/>
    <s v="US-2017-101539"/>
    <s v="United States"/>
    <s v="Seattle"/>
    <s v="Washington"/>
    <n v="98105"/>
    <x v="1"/>
  </r>
  <r>
    <x v="4921"/>
    <x v="780"/>
    <d v="2016-09-08T00:00:00"/>
    <d v="2016-09-10T00:00:00"/>
    <s v="Second Class"/>
    <n v="33024"/>
    <n v="2"/>
    <n v="2"/>
    <n v="115584"/>
    <s v="CA-2016-113516"/>
    <s v="United States"/>
    <s v="Lancaster"/>
    <s v="California"/>
    <n v="93534"/>
    <x v="1"/>
  </r>
  <r>
    <x v="4921"/>
    <x v="780"/>
    <d v="2016-09-08T00:00:00"/>
    <d v="2016-09-10T00:00:00"/>
    <s v="Second Class"/>
    <n v="67136"/>
    <n v="4"/>
    <n v="2"/>
    <n v="234976"/>
    <s v="CA-2016-113516"/>
    <s v="United States"/>
    <s v="Lancaster"/>
    <s v="California"/>
    <n v="93534"/>
    <x v="1"/>
  </r>
  <r>
    <x v="4922"/>
    <x v="780"/>
    <d v="2017-07-16T00:00:00"/>
    <d v="2017-07-21T00:00:00"/>
    <s v="Standard Class"/>
    <n v="2912"/>
    <n v="2"/>
    <n v="2"/>
    <n v="91"/>
    <s v="CA-2017-109778"/>
    <s v="United States"/>
    <s v="Woodstock"/>
    <s v="Illinois"/>
    <n v="60098"/>
    <x v="0"/>
  </r>
  <r>
    <x v="4923"/>
    <x v="780"/>
    <d v="2014-04-07T00:00:00"/>
    <d v="2014-04-07T00:00:00"/>
    <s v="Same Day"/>
    <n v="5832"/>
    <n v="9"/>
    <n v="0"/>
    <n v="279936"/>
    <s v="CA-2014-165806"/>
    <s v="United States"/>
    <s v="Marietta"/>
    <s v="Georgia"/>
    <n v="30062"/>
    <x v="3"/>
  </r>
  <r>
    <x v="4923"/>
    <x v="780"/>
    <d v="2014-04-07T00:00:00"/>
    <d v="2014-04-07T00:00:00"/>
    <s v="Same Day"/>
    <n v="20097"/>
    <n v="3"/>
    <n v="0"/>
    <n v="502425"/>
    <s v="CA-2014-165806"/>
    <s v="United States"/>
    <s v="Marietta"/>
    <s v="Georgia"/>
    <n v="30062"/>
    <x v="3"/>
  </r>
  <r>
    <x v="4924"/>
    <x v="780"/>
    <d v="2016-04-06T00:00:00"/>
    <d v="2016-04-10T00:00:00"/>
    <s v="Standard Class"/>
    <n v="129475"/>
    <n v="5"/>
    <n v="0"/>
    <n v="336635"/>
    <s v="US-2016-150140"/>
    <s v="United States"/>
    <s v="Burlington"/>
    <s v="Vermont"/>
    <n v="5408"/>
    <x v="2"/>
  </r>
  <r>
    <x v="4925"/>
    <x v="781"/>
    <d v="2016-03-17T00:00:00"/>
    <d v="2016-03-17T00:00:00"/>
    <s v="Same Day"/>
    <n v="12998"/>
    <n v="2"/>
    <n v="0"/>
    <n v="623904"/>
    <s v="CA-2016-115476"/>
    <s v="United States"/>
    <s v="Newark"/>
    <s v="Delaware"/>
    <n v="19711"/>
    <x v="2"/>
  </r>
  <r>
    <x v="4925"/>
    <x v="781"/>
    <d v="2016-03-17T00:00:00"/>
    <d v="2016-03-17T00:00:00"/>
    <s v="Same Day"/>
    <n v="3254"/>
    <n v="2"/>
    <n v="0"/>
    <n v="159446"/>
    <s v="CA-2016-115476"/>
    <s v="United States"/>
    <s v="Newark"/>
    <s v="Delaware"/>
    <n v="19711"/>
    <x v="2"/>
  </r>
  <r>
    <x v="4926"/>
    <x v="781"/>
    <d v="2014-03-22T00:00:00"/>
    <d v="2014-03-22T00:00:00"/>
    <s v="Same Day"/>
    <n v="1628"/>
    <n v="2"/>
    <n v="0"/>
    <n v="6512"/>
    <s v="US-2014-129609"/>
    <s v="United States"/>
    <s v="Portage"/>
    <s v="Indiana"/>
    <n v="46368"/>
    <x v="0"/>
  </r>
  <r>
    <x v="4927"/>
    <x v="781"/>
    <d v="2017-09-04T00:00:00"/>
    <d v="2017-09-06T00:00:00"/>
    <s v="Second Class"/>
    <n v="1482"/>
    <n v="6"/>
    <n v="0"/>
    <n v="69654"/>
    <s v="US-2017-166394"/>
    <s v="United States"/>
    <s v="Nashua"/>
    <s v="New Hampshire"/>
    <n v="3060"/>
    <x v="2"/>
  </r>
  <r>
    <x v="4928"/>
    <x v="781"/>
    <d v="2016-06-14T00:00:00"/>
    <d v="2016-06-17T00:00:00"/>
    <s v="First Class"/>
    <n v="39936"/>
    <n v="4"/>
    <n v="7"/>
    <n v="-26624"/>
    <s v="CA-2016-133872"/>
    <s v="United States"/>
    <s v="Boca Raton"/>
    <s v="Florida"/>
    <n v="33433"/>
    <x v="3"/>
  </r>
  <r>
    <x v="4928"/>
    <x v="781"/>
    <d v="2016-06-14T00:00:00"/>
    <d v="2016-06-17T00:00:00"/>
    <s v="First Class"/>
    <n v="18464"/>
    <n v="2"/>
    <n v="2"/>
    <n v="2308"/>
    <s v="CA-2016-133872"/>
    <s v="United States"/>
    <s v="Boca Raton"/>
    <s v="Florida"/>
    <n v="33433"/>
    <x v="3"/>
  </r>
  <r>
    <x v="4929"/>
    <x v="781"/>
    <d v="2016-05-12T00:00:00"/>
    <d v="2016-05-16T00:00:00"/>
    <s v="Standard Class"/>
    <n v="1200"/>
    <n v="6"/>
    <n v="0"/>
    <n v="468"/>
    <s v="US-2016-123610"/>
    <s v="United States"/>
    <s v="Mission Viejo"/>
    <s v="California"/>
    <n v="92691"/>
    <x v="1"/>
  </r>
  <r>
    <x v="4929"/>
    <x v="781"/>
    <d v="2016-05-12T00:00:00"/>
    <d v="2016-05-16T00:00:00"/>
    <s v="Standard Class"/>
    <n v="867"/>
    <n v="1"/>
    <n v="0"/>
    <n v="23409"/>
    <s v="US-2016-123610"/>
    <s v="United States"/>
    <s v="Mission Viejo"/>
    <s v="California"/>
    <n v="92691"/>
    <x v="1"/>
  </r>
  <r>
    <x v="4930"/>
    <x v="782"/>
    <d v="2017-06-30T00:00:00"/>
    <d v="2017-07-05T00:00:00"/>
    <s v="Standard Class"/>
    <n v="75792"/>
    <n v="3"/>
    <n v="2"/>
    <n v="255798"/>
    <s v="CA-2017-102946"/>
    <s v="United States"/>
    <s v="Las Vegas"/>
    <s v="Nevada"/>
    <n v="89115"/>
    <x v="1"/>
  </r>
  <r>
    <x v="4931"/>
    <x v="782"/>
    <d v="2015-07-05T00:00:00"/>
    <d v="2015-07-10T00:00:00"/>
    <s v="Standard Class"/>
    <n v="190"/>
    <n v="5"/>
    <n v="0"/>
    <n v="893"/>
    <s v="CA-2015-130610"/>
    <s v="United States"/>
    <s v="Sterling Heights"/>
    <s v="Michigan"/>
    <n v="48310"/>
    <x v="0"/>
  </r>
  <r>
    <x v="4932"/>
    <x v="782"/>
    <d v="2017-11-30T00:00:00"/>
    <d v="2017-12-04T00:00:00"/>
    <s v="Standard Class"/>
    <n v="8356"/>
    <n v="4"/>
    <n v="0"/>
    <n v="16712"/>
    <s v="CA-2017-105333"/>
    <s v="United States"/>
    <s v="New York City"/>
    <s v="New York"/>
    <n v="10011"/>
    <x v="2"/>
  </r>
  <r>
    <x v="4932"/>
    <x v="782"/>
    <d v="2017-11-30T00:00:00"/>
    <d v="2017-12-04T00:00:00"/>
    <s v="Standard Class"/>
    <n v="54606"/>
    <n v="3"/>
    <n v="0"/>
    <n v="163818"/>
    <s v="CA-2017-105333"/>
    <s v="United States"/>
    <s v="New York City"/>
    <s v="New York"/>
    <n v="10011"/>
    <x v="2"/>
  </r>
  <r>
    <x v="4932"/>
    <x v="782"/>
    <d v="2017-11-30T00:00:00"/>
    <d v="2017-12-04T00:00:00"/>
    <s v="Standard Class"/>
    <n v="26949"/>
    <n v="3"/>
    <n v="0"/>
    <n v="53898"/>
    <s v="CA-2017-105333"/>
    <s v="United States"/>
    <s v="New York City"/>
    <s v="New York"/>
    <n v="10011"/>
    <x v="2"/>
  </r>
  <r>
    <x v="4933"/>
    <x v="783"/>
    <d v="2014-09-06T00:00:00"/>
    <d v="2014-09-09T00:00:00"/>
    <s v="First Class"/>
    <n v="4188"/>
    <n v="6"/>
    <n v="0"/>
    <n v="121452"/>
    <s v="CA-2014-130449"/>
    <s v="United States"/>
    <s v="San Francisco"/>
    <s v="California"/>
    <n v="94109"/>
    <x v="1"/>
  </r>
  <r>
    <x v="4933"/>
    <x v="783"/>
    <d v="2014-09-06T00:00:00"/>
    <d v="2014-09-09T00:00:00"/>
    <s v="First Class"/>
    <n v="5848"/>
    <n v="8"/>
    <n v="0"/>
    <n v="274856"/>
    <s v="CA-2014-130449"/>
    <s v="United States"/>
    <s v="San Francisco"/>
    <s v="California"/>
    <n v="94109"/>
    <x v="1"/>
  </r>
  <r>
    <x v="4934"/>
    <x v="783"/>
    <d v="2014-12-09T00:00:00"/>
    <d v="2014-12-11T00:00:00"/>
    <s v="First Class"/>
    <n v="10688"/>
    <n v="2"/>
    <n v="2"/>
    <n v="37408"/>
    <s v="CA-2014-109932"/>
    <s v="United States"/>
    <s v="Brownsville"/>
    <s v="Texas"/>
    <n v="78521"/>
    <x v="0"/>
  </r>
  <r>
    <x v="4934"/>
    <x v="783"/>
    <d v="2014-12-09T00:00:00"/>
    <d v="2014-12-11T00:00:00"/>
    <s v="First Class"/>
    <n v="237096"/>
    <n v="3"/>
    <n v="2"/>
    <n v="207459"/>
    <s v="CA-2014-109932"/>
    <s v="United States"/>
    <s v="Brownsville"/>
    <s v="Texas"/>
    <n v="78521"/>
    <x v="0"/>
  </r>
  <r>
    <x v="4935"/>
    <x v="783"/>
    <d v="2014-10-06T00:00:00"/>
    <d v="2014-10-09T00:00:00"/>
    <s v="First Class"/>
    <n v="38634"/>
    <n v="2"/>
    <n v="0"/>
    <n v="540876"/>
    <s v="CA-2014-109680"/>
    <s v="United States"/>
    <s v="Indianapolis"/>
    <s v="Indiana"/>
    <n v="46203"/>
    <x v="0"/>
  </r>
  <r>
    <x v="4936"/>
    <x v="783"/>
    <d v="2017-10-16T00:00:00"/>
    <d v="2017-10-21T00:00:00"/>
    <s v="Standard Class"/>
    <n v="18528"/>
    <n v="2"/>
    <n v="2"/>
    <n v="44004"/>
    <s v="CA-2017-159100"/>
    <s v="United States"/>
    <s v="Columbia"/>
    <s v="Tennessee"/>
    <n v="38401"/>
    <x v="3"/>
  </r>
  <r>
    <x v="4936"/>
    <x v="783"/>
    <d v="2017-10-16T00:00:00"/>
    <d v="2017-10-21T00:00:00"/>
    <s v="Standard Class"/>
    <n v="1875258"/>
    <n v="7"/>
    <n v="4"/>
    <n v="-9688833"/>
    <s v="CA-2017-159100"/>
    <s v="United States"/>
    <s v="Columbia"/>
    <s v="Tennessee"/>
    <n v="38401"/>
    <x v="3"/>
  </r>
  <r>
    <x v="4937"/>
    <x v="783"/>
    <d v="2015-11-15T00:00:00"/>
    <d v="2015-11-20T00:00:00"/>
    <s v="Standard Class"/>
    <n v="16692"/>
    <n v="13"/>
    <n v="7"/>
    <n v="-116844"/>
    <s v="CA-2015-129525"/>
    <s v="United States"/>
    <s v="Toledo"/>
    <s v="Ohio"/>
    <n v="43615"/>
    <x v="2"/>
  </r>
  <r>
    <x v="4938"/>
    <x v="783"/>
    <d v="2016-06-26T00:00:00"/>
    <d v="2016-07-02T00:00:00"/>
    <s v="Standard Class"/>
    <n v="2097"/>
    <n v="3"/>
    <n v="0"/>
    <n v="90171"/>
    <s v="CA-2016-102127"/>
    <s v="United States"/>
    <s v="New York City"/>
    <s v="New York"/>
    <n v="10035"/>
    <x v="2"/>
  </r>
  <r>
    <x v="4938"/>
    <x v="783"/>
    <d v="2016-06-26T00:00:00"/>
    <d v="2016-07-02T00:00:00"/>
    <s v="Standard Class"/>
    <n v="13996"/>
    <n v="4"/>
    <n v="0"/>
    <n v="97972"/>
    <s v="CA-2016-102127"/>
    <s v="United States"/>
    <s v="New York City"/>
    <s v="New York"/>
    <n v="10035"/>
    <x v="2"/>
  </r>
  <r>
    <x v="4938"/>
    <x v="783"/>
    <d v="2016-06-26T00:00:00"/>
    <d v="2016-07-02T00:00:00"/>
    <s v="Standard Class"/>
    <n v="3774"/>
    <n v="3"/>
    <n v="0"/>
    <n v="128316"/>
    <s v="CA-2016-102127"/>
    <s v="United States"/>
    <s v="New York City"/>
    <s v="New York"/>
    <n v="10035"/>
    <x v="2"/>
  </r>
  <r>
    <x v="4939"/>
    <x v="783"/>
    <d v="2015-05-29T00:00:00"/>
    <d v="2015-05-31T00:00:00"/>
    <s v="First Class"/>
    <n v="41568"/>
    <n v="4"/>
    <n v="2"/>
    <n v="-41568"/>
    <s v="CA-2015-111339"/>
    <s v="United States"/>
    <s v="Columbus"/>
    <s v="Ohio"/>
    <n v="43229"/>
    <x v="2"/>
  </r>
  <r>
    <x v="4939"/>
    <x v="783"/>
    <d v="2015-05-29T00:00:00"/>
    <d v="2015-05-31T00:00:00"/>
    <s v="First Class"/>
    <n v="317058"/>
    <n v="3"/>
    <n v="3"/>
    <n v="-860586"/>
    <s v="CA-2015-111339"/>
    <s v="United States"/>
    <s v="Columbus"/>
    <s v="Ohio"/>
    <n v="43229"/>
    <x v="2"/>
  </r>
  <r>
    <x v="4939"/>
    <x v="783"/>
    <d v="2015-05-29T00:00:00"/>
    <d v="2015-05-31T00:00:00"/>
    <s v="First Class"/>
    <n v="804"/>
    <n v="5"/>
    <n v="2"/>
    <n v="29145"/>
    <s v="CA-2015-111339"/>
    <s v="United States"/>
    <s v="Columbus"/>
    <s v="Ohio"/>
    <n v="43229"/>
    <x v="2"/>
  </r>
  <r>
    <x v="4940"/>
    <x v="784"/>
    <d v="2017-05-23T00:00:00"/>
    <d v="2017-05-29T00:00:00"/>
    <s v="Standard Class"/>
    <n v="171288"/>
    <n v="3"/>
    <n v="2"/>
    <n v="-64233"/>
    <s v="CA-2017-167003"/>
    <s v="United States"/>
    <s v="Los Angeles"/>
    <s v="California"/>
    <n v="90036"/>
    <x v="1"/>
  </r>
  <r>
    <x v="4941"/>
    <x v="784"/>
    <d v="2015-05-24T00:00:00"/>
    <d v="2015-05-26T00:00:00"/>
    <s v="Second Class"/>
    <n v="602651"/>
    <n v="7"/>
    <n v="3"/>
    <n v="-1635767"/>
    <s v="US-2015-165512"/>
    <s v="United States"/>
    <s v="Naperville"/>
    <s v="Illinois"/>
    <n v="60540"/>
    <x v="0"/>
  </r>
  <r>
    <x v="4941"/>
    <x v="784"/>
    <d v="2015-05-24T00:00:00"/>
    <d v="2015-05-26T00:00:00"/>
    <s v="Second Class"/>
    <n v="7656"/>
    <n v="6"/>
    <n v="8"/>
    <n v="-130152"/>
    <s v="US-2015-165512"/>
    <s v="United States"/>
    <s v="Naperville"/>
    <s v="Illinois"/>
    <n v="60540"/>
    <x v="0"/>
  </r>
  <r>
    <x v="4942"/>
    <x v="784"/>
    <d v="2014-01-07T00:00:00"/>
    <d v="2014-01-12T00:00:00"/>
    <s v="Standard Class"/>
    <n v="76728"/>
    <n v="3"/>
    <n v="6"/>
    <n v="-537096"/>
    <s v="CA-2014-105417"/>
    <s v="United States"/>
    <s v="Huntsville"/>
    <s v="Texas"/>
    <n v="77340"/>
    <x v="0"/>
  </r>
  <r>
    <x v="4942"/>
    <x v="784"/>
    <d v="2014-01-07T00:00:00"/>
    <d v="2014-01-12T00:00:00"/>
    <s v="Standard Class"/>
    <n v="1043"/>
    <n v="7"/>
    <n v="8"/>
    <n v="-182525"/>
    <s v="CA-2014-105417"/>
    <s v="United States"/>
    <s v="Huntsville"/>
    <s v="Texas"/>
    <n v="77340"/>
    <x v="0"/>
  </r>
  <r>
    <x v="4943"/>
    <x v="784"/>
    <d v="2016-01-08T00:00:00"/>
    <d v="2016-01-13T00:00:00"/>
    <s v="Standard Class"/>
    <n v="30828"/>
    <n v="7"/>
    <n v="7"/>
    <n v="-246624"/>
    <s v="US-2016-137295"/>
    <s v="United States"/>
    <s v="Raleigh"/>
    <s v="North Carolina"/>
    <n v="27604"/>
    <x v="3"/>
  </r>
  <r>
    <x v="4943"/>
    <x v="784"/>
    <d v="2016-01-08T00:00:00"/>
    <d v="2016-01-13T00:00:00"/>
    <s v="Standard Class"/>
    <n v="47616"/>
    <n v="3"/>
    <n v="2"/>
    <n v="5952"/>
    <s v="US-2016-137295"/>
    <s v="United States"/>
    <s v="Raleigh"/>
    <s v="North Carolina"/>
    <n v="27604"/>
    <x v="3"/>
  </r>
  <r>
    <x v="4943"/>
    <x v="784"/>
    <d v="2016-01-08T00:00:00"/>
    <d v="2016-01-13T00:00:00"/>
    <s v="Standard Class"/>
    <n v="108784"/>
    <n v="2"/>
    <n v="2"/>
    <n v="108784"/>
    <s v="US-2016-137295"/>
    <s v="United States"/>
    <s v="Raleigh"/>
    <s v="North Carolina"/>
    <n v="27604"/>
    <x v="3"/>
  </r>
  <r>
    <x v="4944"/>
    <x v="785"/>
    <d v="2015-04-05T00:00:00"/>
    <d v="2015-04-10T00:00:00"/>
    <s v="Standard Class"/>
    <n v="98112"/>
    <n v="7"/>
    <n v="2"/>
    <n v="18396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563808"/>
    <n v="4"/>
    <n v="2"/>
    <n v="211428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10428"/>
    <n v="4"/>
    <n v="7"/>
    <n v="-6952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547136"/>
    <n v="4"/>
    <n v="2"/>
    <n v="-68392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1485"/>
    <n v="5"/>
    <n v="4"/>
    <n v="-32175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41988"/>
    <n v="2"/>
    <n v="4"/>
    <n v="-97972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7584"/>
    <n v="1"/>
    <n v="2"/>
    <n v="237"/>
    <s v="CA-2015-167010"/>
    <s v="United States"/>
    <s v="Philadelphia"/>
    <s v="Pennsylvania"/>
    <n v="19143"/>
    <x v="2"/>
  </r>
  <r>
    <x v="4944"/>
    <x v="785"/>
    <d v="2015-04-05T00:00:00"/>
    <d v="2015-04-10T00:00:00"/>
    <s v="Standard Class"/>
    <n v="35245"/>
    <n v="5"/>
    <n v="5"/>
    <n v="-21147"/>
    <s v="CA-2015-167010"/>
    <s v="United States"/>
    <s v="Philadelphia"/>
    <s v="Pennsylvania"/>
    <n v="19143"/>
    <x v="2"/>
  </r>
  <r>
    <x v="4945"/>
    <x v="785"/>
    <d v="2014-06-06T00:00:00"/>
    <d v="2014-06-10T00:00:00"/>
    <s v="Standard Class"/>
    <n v="10024"/>
    <n v="10"/>
    <n v="2"/>
    <n v="33831"/>
    <s v="CA-2014-151897"/>
    <s v="United States"/>
    <s v="Houston"/>
    <s v="Texas"/>
    <n v="77070"/>
    <x v="0"/>
  </r>
  <r>
    <x v="4946"/>
    <x v="786"/>
    <d v="2015-01-02T00:00:00"/>
    <d v="2015-01-09T00:00:00"/>
    <s v="Standard Class"/>
    <n v="2368"/>
    <n v="2"/>
    <n v="2"/>
    <n v="888"/>
    <s v="CA-2015-146262"/>
    <s v="United States"/>
    <s v="Medina"/>
    <s v="Ohio"/>
    <n v="44256"/>
    <x v="2"/>
  </r>
  <r>
    <x v="4946"/>
    <x v="786"/>
    <d v="2015-01-02T00:00:00"/>
    <d v="2015-01-09T00:00:00"/>
    <s v="Standard Class"/>
    <n v="45245"/>
    <n v="5"/>
    <n v="5"/>
    <n v="-244323"/>
    <s v="CA-2015-146262"/>
    <s v="United States"/>
    <s v="Medina"/>
    <s v="Ohio"/>
    <n v="44256"/>
    <x v="2"/>
  </r>
  <r>
    <x v="4946"/>
    <x v="786"/>
    <d v="2015-01-02T00:00:00"/>
    <d v="2015-01-09T00:00:00"/>
    <s v="Standard Class"/>
    <n v="62982"/>
    <n v="3"/>
    <n v="4"/>
    <n v="-146958"/>
    <s v="CA-2015-146262"/>
    <s v="United States"/>
    <s v="Medina"/>
    <s v="Ohio"/>
    <n v="44256"/>
    <x v="2"/>
  </r>
  <r>
    <x v="4946"/>
    <x v="786"/>
    <d v="2015-01-02T00:00:00"/>
    <d v="2015-01-09T00:00:00"/>
    <s v="Standard Class"/>
    <n v="11880"/>
    <n v="9"/>
    <n v="7"/>
    <n v="-9504"/>
    <s v="CA-2015-146262"/>
    <s v="United States"/>
    <s v="Medina"/>
    <s v="Ohio"/>
    <n v="44256"/>
    <x v="2"/>
  </r>
  <r>
    <x v="4946"/>
    <x v="786"/>
    <d v="2015-01-02T00:00:00"/>
    <d v="2015-01-09T00:00:00"/>
    <s v="Standard Class"/>
    <n v="89584"/>
    <n v="2"/>
    <n v="2"/>
    <n v="44792"/>
    <s v="CA-2015-146262"/>
    <s v="United States"/>
    <s v="Medina"/>
    <s v="Ohio"/>
    <n v="44256"/>
    <x v="2"/>
  </r>
  <r>
    <x v="4947"/>
    <x v="786"/>
    <d v="2017-02-11T00:00:00"/>
    <d v="2017-02-14T00:00:00"/>
    <s v="Second Class"/>
    <n v="21336"/>
    <n v="7"/>
    <n v="2"/>
    <n v="77343"/>
    <s v="CA-2017-116204"/>
    <s v="United States"/>
    <s v="San Francisco"/>
    <s v="California"/>
    <n v="94110"/>
    <x v="1"/>
  </r>
  <r>
    <x v="4948"/>
    <x v="786"/>
    <d v="2015-02-06T00:00:00"/>
    <d v="2015-02-13T00:00:00"/>
    <s v="Standard Class"/>
    <n v="528"/>
    <n v="3"/>
    <n v="0"/>
    <n v="15312"/>
    <s v="CA-2015-111507"/>
    <s v="United States"/>
    <s v="Bellevue"/>
    <s v="Washington"/>
    <n v="98006"/>
    <x v="1"/>
  </r>
  <r>
    <x v="4949"/>
    <x v="786"/>
    <d v="2017-12-02T00:00:00"/>
    <d v="2017-12-05T00:00:00"/>
    <s v="First Class"/>
    <n v="55962"/>
    <n v="9"/>
    <n v="0"/>
    <n v="1510974"/>
    <s v="CA-2017-116715"/>
    <s v="United States"/>
    <s v="San Francisco"/>
    <s v="California"/>
    <n v="94122"/>
    <x v="1"/>
  </r>
  <r>
    <x v="4949"/>
    <x v="786"/>
    <d v="2017-12-02T00:00:00"/>
    <d v="2017-12-05T00:00:00"/>
    <s v="First Class"/>
    <n v="10992"/>
    <n v="2"/>
    <n v="0"/>
    <n v="538608"/>
    <s v="CA-2017-116715"/>
    <s v="United States"/>
    <s v="San Francisco"/>
    <s v="California"/>
    <n v="94122"/>
    <x v="1"/>
  </r>
  <r>
    <x v="4949"/>
    <x v="786"/>
    <d v="2017-12-02T00:00:00"/>
    <d v="2017-12-05T00:00:00"/>
    <s v="First Class"/>
    <n v="856"/>
    <n v="2"/>
    <n v="0"/>
    <n v="3852"/>
    <s v="CA-2017-116715"/>
    <s v="United States"/>
    <s v="San Francisco"/>
    <s v="California"/>
    <n v="94122"/>
    <x v="1"/>
  </r>
  <r>
    <x v="4950"/>
    <x v="786"/>
    <d v="2014-07-15T00:00:00"/>
    <d v="2014-07-19T00:00:00"/>
    <s v="Standard Class"/>
    <n v="297"/>
    <n v="3"/>
    <n v="0"/>
    <n v="13068"/>
    <s v="CA-2014-115980"/>
    <s v="United States"/>
    <s v="Sioux Falls"/>
    <s v="South Dakota"/>
    <n v="57103"/>
    <x v="0"/>
  </r>
  <r>
    <x v="4950"/>
    <x v="786"/>
    <d v="2014-07-15T00:00:00"/>
    <d v="2014-07-19T00:00:00"/>
    <s v="Standard Class"/>
    <n v="654"/>
    <n v="3"/>
    <n v="0"/>
    <n v="26814"/>
    <s v="CA-2014-115980"/>
    <s v="United States"/>
    <s v="Sioux Falls"/>
    <s v="South Dakota"/>
    <n v="57103"/>
    <x v="0"/>
  </r>
  <r>
    <x v="4951"/>
    <x v="786"/>
    <d v="2016-10-24T00:00:00"/>
    <d v="2016-10-28T00:00:00"/>
    <s v="Second Class"/>
    <n v="1000"/>
    <n v="4"/>
    <n v="0"/>
    <n v="210"/>
    <s v="CA-2016-121748"/>
    <s v="United States"/>
    <s v="Los Angeles"/>
    <s v="California"/>
    <n v="90032"/>
    <x v="1"/>
  </r>
  <r>
    <x v="4951"/>
    <x v="786"/>
    <d v="2016-10-24T00:00:00"/>
    <d v="2016-10-28T00:00:00"/>
    <s v="Second Class"/>
    <n v="35998"/>
    <n v="2"/>
    <n v="0"/>
    <n v="215988"/>
    <s v="CA-2016-121748"/>
    <s v="United States"/>
    <s v="Los Angeles"/>
    <s v="California"/>
    <n v="90032"/>
    <x v="1"/>
  </r>
  <r>
    <x v="4952"/>
    <x v="786"/>
    <d v="2015-09-08T00:00:00"/>
    <d v="2015-09-14T00:00:00"/>
    <s v="Standard Class"/>
    <n v="2136"/>
    <n v="8"/>
    <n v="0"/>
    <n v="81168"/>
    <s v="CA-2015-151624"/>
    <s v="United States"/>
    <s v="Montgomery"/>
    <s v="Alabama"/>
    <n v="36116"/>
    <x v="3"/>
  </r>
  <r>
    <x v="4953"/>
    <x v="786"/>
    <d v="2016-10-21T00:00:00"/>
    <d v="2016-10-26T00:00:00"/>
    <s v="Standard Class"/>
    <n v="661176"/>
    <n v="2"/>
    <n v="4"/>
    <n v="-2314116"/>
    <s v="CA-2016-125080"/>
    <s v="United States"/>
    <s v="Lakewood"/>
    <s v="Ohio"/>
    <n v="44107"/>
    <x v="2"/>
  </r>
  <r>
    <x v="4954"/>
    <x v="786"/>
    <d v="2017-11-17T00:00:00"/>
    <d v="2017-11-22T00:00:00"/>
    <s v="Second Class"/>
    <n v="124764"/>
    <n v="3"/>
    <n v="0"/>
    <n v="3493392"/>
    <s v="CA-2017-128265"/>
    <s v="United States"/>
    <s v="New York City"/>
    <s v="New York"/>
    <n v="10011"/>
    <x v="2"/>
  </r>
  <r>
    <x v="4955"/>
    <x v="786"/>
    <d v="2014-05-11T00:00:00"/>
    <d v="2014-05-16T00:00:00"/>
    <s v="Standard Class"/>
    <n v="121296"/>
    <n v="8"/>
    <n v="3"/>
    <n v="-69312"/>
    <s v="CA-2014-152100"/>
    <s v="United States"/>
    <s v="Huntsville"/>
    <s v="Texas"/>
    <n v="77340"/>
    <x v="0"/>
  </r>
  <r>
    <x v="4956"/>
    <x v="787"/>
    <d v="2015-11-30T00:00:00"/>
    <d v="2015-12-04T00:00:00"/>
    <s v="Standard Class"/>
    <n v="152991"/>
    <n v="3"/>
    <n v="7"/>
    <n v="-1223928"/>
    <s v="CA-2015-122210"/>
    <s v="United States"/>
    <s v="Philadelphia"/>
    <s v="Pennsylvania"/>
    <n v="19134"/>
    <x v="2"/>
  </r>
  <r>
    <x v="4956"/>
    <x v="787"/>
    <d v="2015-11-30T00:00:00"/>
    <d v="2015-12-04T00:00:00"/>
    <s v="Standard Class"/>
    <n v="10584"/>
    <n v="7"/>
    <n v="2"/>
    <n v="-23814"/>
    <s v="CA-2015-122210"/>
    <s v="United States"/>
    <s v="Philadelphia"/>
    <s v="Pennsylvania"/>
    <n v="19134"/>
    <x v="2"/>
  </r>
  <r>
    <x v="4956"/>
    <x v="787"/>
    <d v="2015-11-30T00:00:00"/>
    <d v="2015-12-04T00:00:00"/>
    <s v="Standard Class"/>
    <n v="9492"/>
    <n v="4"/>
    <n v="4"/>
    <n v="1582"/>
    <s v="CA-2015-122210"/>
    <s v="United States"/>
    <s v="Philadelphia"/>
    <s v="Pennsylvania"/>
    <n v="19134"/>
    <x v="2"/>
  </r>
  <r>
    <x v="4957"/>
    <x v="787"/>
    <d v="2014-12-12T00:00:00"/>
    <d v="2014-12-17T00:00:00"/>
    <s v="Standard Class"/>
    <n v="4331"/>
    <n v="1"/>
    <n v="0"/>
    <n v="4331"/>
    <s v="CA-2014-141607"/>
    <s v="United States"/>
    <s v="Concord"/>
    <s v="California"/>
    <n v="94521"/>
    <x v="1"/>
  </r>
  <r>
    <x v="4958"/>
    <x v="787"/>
    <d v="2016-01-15T00:00:00"/>
    <d v="2016-01-21T00:00:00"/>
    <s v="Standard Class"/>
    <n v="1652"/>
    <n v="4"/>
    <n v="0"/>
    <n v="75992"/>
    <s v="CA-2016-137848"/>
    <s v="United States"/>
    <s v="New York City"/>
    <s v="New York"/>
    <n v="10011"/>
    <x v="2"/>
  </r>
  <r>
    <x v="4958"/>
    <x v="787"/>
    <d v="2016-01-15T00:00:00"/>
    <d v="2016-01-21T00:00:00"/>
    <s v="Standard Class"/>
    <n v="6012"/>
    <n v="9"/>
    <n v="0"/>
    <n v="288576"/>
    <s v="CA-2016-137848"/>
    <s v="United States"/>
    <s v="New York City"/>
    <s v="New York"/>
    <n v="10011"/>
    <x v="2"/>
  </r>
  <r>
    <x v="4958"/>
    <x v="787"/>
    <d v="2016-01-15T00:00:00"/>
    <d v="2016-01-21T00:00:00"/>
    <s v="Standard Class"/>
    <n v="49536"/>
    <n v="3"/>
    <n v="2"/>
    <n v="173376"/>
    <s v="CA-2016-137848"/>
    <s v="United States"/>
    <s v="New York City"/>
    <s v="New York"/>
    <n v="10011"/>
    <x v="2"/>
  </r>
  <r>
    <x v="4959"/>
    <x v="787"/>
    <d v="2017-11-11T00:00:00"/>
    <d v="2017-11-16T00:00:00"/>
    <s v="Standard Class"/>
    <n v="4592"/>
    <n v="4"/>
    <n v="0"/>
    <n v="215824"/>
    <s v="CA-2017-120327"/>
    <s v="United States"/>
    <s v="Urbandale"/>
    <s v="Iowa"/>
    <n v="50322"/>
    <x v="0"/>
  </r>
  <r>
    <x v="4960"/>
    <x v="787"/>
    <d v="2014-11-04T00:00:00"/>
    <d v="2014-11-11T00:00:00"/>
    <s v="Standard Class"/>
    <n v="666344"/>
    <n v="7"/>
    <n v="2"/>
    <n v="666344"/>
    <s v="CA-2014-125829"/>
    <s v="United States"/>
    <s v="Los Angeles"/>
    <s v="California"/>
    <n v="90045"/>
    <x v="1"/>
  </r>
  <r>
    <x v="4960"/>
    <x v="787"/>
    <d v="2014-11-04T00:00:00"/>
    <d v="2014-11-11T00:00:00"/>
    <s v="Standard Class"/>
    <n v="573728"/>
    <n v="4"/>
    <n v="2"/>
    <n v="-645444"/>
    <s v="CA-2014-125829"/>
    <s v="United States"/>
    <s v="Los Angeles"/>
    <s v="California"/>
    <n v="90045"/>
    <x v="1"/>
  </r>
  <r>
    <x v="4960"/>
    <x v="787"/>
    <d v="2014-11-04T00:00:00"/>
    <d v="2014-11-11T00:00:00"/>
    <s v="Standard Class"/>
    <n v="21936"/>
    <n v="3"/>
    <n v="2"/>
    <n v="8226"/>
    <s v="CA-2014-125829"/>
    <s v="United States"/>
    <s v="Los Angeles"/>
    <s v="California"/>
    <n v="90045"/>
    <x v="1"/>
  </r>
  <r>
    <x v="4960"/>
    <x v="787"/>
    <d v="2014-11-04T00:00:00"/>
    <d v="2014-11-11T00:00:00"/>
    <s v="Standard Class"/>
    <n v="1944"/>
    <n v="3"/>
    <n v="0"/>
    <n v="93312"/>
    <s v="CA-2014-125829"/>
    <s v="United States"/>
    <s v="Los Angeles"/>
    <s v="California"/>
    <n v="90045"/>
    <x v="1"/>
  </r>
  <r>
    <x v="4960"/>
    <x v="787"/>
    <d v="2014-11-04T00:00:00"/>
    <d v="2014-11-11T00:00:00"/>
    <s v="Standard Class"/>
    <n v="447968"/>
    <n v="4"/>
    <n v="2"/>
    <n v="13999"/>
    <s v="CA-2014-125829"/>
    <s v="United States"/>
    <s v="Los Angeles"/>
    <s v="California"/>
    <n v="90045"/>
    <x v="1"/>
  </r>
  <r>
    <x v="4961"/>
    <x v="787"/>
    <d v="2017-06-29T00:00:00"/>
    <d v="2017-06-30T00:00:00"/>
    <s v="First Class"/>
    <n v="89592"/>
    <n v="5"/>
    <n v="2"/>
    <n v="302373"/>
    <s v="CA-2017-138149"/>
    <s v="United States"/>
    <s v="Los Angeles"/>
    <s v="California"/>
    <n v="90049"/>
    <x v="1"/>
  </r>
  <r>
    <x v="4961"/>
    <x v="787"/>
    <d v="2017-06-29T00:00:00"/>
    <d v="2017-06-30T00:00:00"/>
    <s v="First Class"/>
    <n v="13071"/>
    <n v="3"/>
    <n v="0"/>
    <n v="39213"/>
    <s v="CA-2017-138149"/>
    <s v="United States"/>
    <s v="Los Angeles"/>
    <s v="California"/>
    <n v="90049"/>
    <x v="1"/>
  </r>
  <r>
    <x v="4961"/>
    <x v="787"/>
    <d v="2017-06-29T00:00:00"/>
    <d v="2017-06-30T00:00:00"/>
    <s v="First Class"/>
    <n v="1168"/>
    <n v="2"/>
    <n v="0"/>
    <n v="30368"/>
    <s v="CA-2017-138149"/>
    <s v="United States"/>
    <s v="Los Angeles"/>
    <s v="California"/>
    <n v="90049"/>
    <x v="1"/>
  </r>
  <r>
    <x v="4961"/>
    <x v="787"/>
    <d v="2017-06-29T00:00:00"/>
    <d v="2017-06-30T00:00:00"/>
    <s v="First Class"/>
    <n v="6231"/>
    <n v="3"/>
    <n v="0"/>
    <n v="224316"/>
    <s v="CA-2017-138149"/>
    <s v="United States"/>
    <s v="Los Angeles"/>
    <s v="California"/>
    <n v="90049"/>
    <x v="1"/>
  </r>
  <r>
    <x v="4962"/>
    <x v="787"/>
    <d v="2014-12-20T00:00:00"/>
    <d v="2014-12-25T00:00:00"/>
    <s v="Standard Class"/>
    <n v="19432"/>
    <n v="2"/>
    <n v="8"/>
    <n v="-495516"/>
    <s v="CA-2014-120852"/>
    <s v="United States"/>
    <s v="Grand Prairie"/>
    <s v="Texas"/>
    <n v="75051"/>
    <x v="0"/>
  </r>
  <r>
    <x v="4962"/>
    <x v="787"/>
    <d v="2014-12-20T00:00:00"/>
    <d v="2014-12-25T00:00:00"/>
    <s v="Standard Class"/>
    <n v="6544"/>
    <n v="5"/>
    <n v="2"/>
    <n v="-818"/>
    <s v="CA-2014-120852"/>
    <s v="United States"/>
    <s v="Grand Prairie"/>
    <s v="Texas"/>
    <n v="75051"/>
    <x v="0"/>
  </r>
  <r>
    <x v="4963"/>
    <x v="787"/>
    <d v="2015-08-10T00:00:00"/>
    <d v="2015-08-16T00:00:00"/>
    <s v="Standard Class"/>
    <n v="438368"/>
    <n v="4"/>
    <n v="2"/>
    <n v="383572"/>
    <s v="US-2015-156496"/>
    <s v="United States"/>
    <s v="Redmond"/>
    <s v="Oregon"/>
    <n v="97756"/>
    <x v="1"/>
  </r>
  <r>
    <x v="4963"/>
    <x v="787"/>
    <d v="2015-08-10T00:00:00"/>
    <d v="2015-08-16T00:00:00"/>
    <s v="Standard Class"/>
    <n v="139944"/>
    <n v="7"/>
    <n v="2"/>
    <n v="-314874"/>
    <s v="US-2015-156496"/>
    <s v="United States"/>
    <s v="Redmond"/>
    <s v="Oregon"/>
    <n v="97756"/>
    <x v="1"/>
  </r>
  <r>
    <x v="4963"/>
    <x v="787"/>
    <d v="2015-08-10T00:00:00"/>
    <d v="2015-08-16T00:00:00"/>
    <s v="Standard Class"/>
    <n v="133472"/>
    <n v="4"/>
    <n v="2"/>
    <n v="150156"/>
    <s v="US-2015-156496"/>
    <s v="United States"/>
    <s v="Redmond"/>
    <s v="Oregon"/>
    <n v="97756"/>
    <x v="1"/>
  </r>
  <r>
    <x v="4964"/>
    <x v="787"/>
    <d v="2016-12-11T00:00:00"/>
    <d v="2016-12-11T00:00:00"/>
    <s v="Same Day"/>
    <n v="2096"/>
    <n v="5"/>
    <n v="2"/>
    <n v="6812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2332"/>
    <n v="2"/>
    <n v="0"/>
    <n v="60632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3098"/>
    <n v="1"/>
    <n v="0"/>
    <n v="13941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11996"/>
    <n v="4"/>
    <n v="0"/>
    <n v="251916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36392"/>
    <n v="5"/>
    <n v="2"/>
    <n v="-31843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35808"/>
    <n v="3"/>
    <n v="2"/>
    <n v="1119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122688"/>
    <n v="9"/>
    <n v="2"/>
    <n v="398736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892136"/>
    <n v="7"/>
    <n v="2"/>
    <n v="111517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5022"/>
    <n v="3"/>
    <n v="0"/>
    <n v="20088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8342"/>
    <n v="2"/>
    <n v="0"/>
    <n v="241918"/>
    <s v="CA-2016-165330"/>
    <s v="United States"/>
    <s v="Anaheim"/>
    <s v="California"/>
    <n v="92804"/>
    <x v="1"/>
  </r>
  <r>
    <x v="4964"/>
    <x v="787"/>
    <d v="2016-12-11T00:00:00"/>
    <d v="2016-12-11T00:00:00"/>
    <s v="Same Day"/>
    <n v="5872"/>
    <n v="2"/>
    <n v="2"/>
    <n v="21286"/>
    <s v="CA-2016-165330"/>
    <s v="United States"/>
    <s v="Anaheim"/>
    <s v="California"/>
    <n v="92804"/>
    <x v="1"/>
  </r>
  <r>
    <x v="4965"/>
    <x v="787"/>
    <d v="2017-12-10T00:00:00"/>
    <d v="2017-12-13T00:00:00"/>
    <s v="First Class"/>
    <n v="3273"/>
    <n v="1"/>
    <n v="7"/>
    <n v="-25093"/>
    <s v="US-2017-110149"/>
    <s v="United States"/>
    <s v="Philadelphia"/>
    <s v="Pennsylvania"/>
    <n v="19143"/>
    <x v="2"/>
  </r>
  <r>
    <x v="4965"/>
    <x v="787"/>
    <d v="2017-12-10T00:00:00"/>
    <d v="2017-12-13T00:00:00"/>
    <s v="First Class"/>
    <n v="8792"/>
    <n v="5"/>
    <n v="2"/>
    <n v="15386"/>
    <s v="US-2017-110149"/>
    <s v="United States"/>
    <s v="Philadelphia"/>
    <s v="Pennsylvania"/>
    <n v="19143"/>
    <x v="2"/>
  </r>
  <r>
    <x v="4966"/>
    <x v="787"/>
    <d v="2016-10-10T00:00:00"/>
    <d v="2016-10-12T00:00:00"/>
    <s v="First Class"/>
    <n v="140"/>
    <n v="4"/>
    <n v="6"/>
    <n v="-63"/>
    <s v="CA-2016-126627"/>
    <s v="United States"/>
    <s v="La Porte"/>
    <s v="Texas"/>
    <n v="77571"/>
    <x v="0"/>
  </r>
  <r>
    <x v="4966"/>
    <x v="787"/>
    <d v="2016-10-10T00:00:00"/>
    <d v="2016-10-12T00:00:00"/>
    <s v="First Class"/>
    <n v="16392"/>
    <n v="2"/>
    <n v="8"/>
    <n v="-262272"/>
    <s v="CA-2016-126627"/>
    <s v="United States"/>
    <s v="La Porte"/>
    <s v="Texas"/>
    <n v="77571"/>
    <x v="0"/>
  </r>
  <r>
    <x v="4967"/>
    <x v="788"/>
    <d v="2014-10-06T00:00:00"/>
    <d v="2014-10-10T00:00:00"/>
    <s v="Standard Class"/>
    <n v="909"/>
    <n v="3"/>
    <n v="0"/>
    <n v="19089"/>
    <s v="CA-2014-134677"/>
    <s v="United States"/>
    <s v="San Diego"/>
    <s v="California"/>
    <n v="92024"/>
    <x v="1"/>
  </r>
  <r>
    <x v="4968"/>
    <x v="788"/>
    <d v="2017-11-17T00:00:00"/>
    <d v="2017-11-20T00:00:00"/>
    <s v="First Class"/>
    <n v="5094"/>
    <n v="3"/>
    <n v="0"/>
    <n v="142632"/>
    <s v="CA-2017-138163"/>
    <s v="United States"/>
    <s v="Everett"/>
    <s v="Massachusetts"/>
    <n v="2149"/>
    <x v="2"/>
  </r>
  <r>
    <x v="4969"/>
    <x v="788"/>
    <d v="2016-11-01T00:00:00"/>
    <d v="2016-11-07T00:00:00"/>
    <s v="Standard Class"/>
    <n v="68112"/>
    <n v="3"/>
    <n v="2"/>
    <n v="178794"/>
    <s v="CA-2016-129196"/>
    <s v="United States"/>
    <s v="Chicago"/>
    <s v="Illinois"/>
    <n v="60610"/>
    <x v="0"/>
  </r>
  <r>
    <x v="4970"/>
    <x v="788"/>
    <d v="2016-11-03T00:00:00"/>
    <d v="2016-11-08T00:00:00"/>
    <s v="Standard Class"/>
    <n v="1526"/>
    <n v="7"/>
    <n v="0"/>
    <n v="50358"/>
    <s v="CA-2016-109365"/>
    <s v="United States"/>
    <s v="Los Angeles"/>
    <s v="California"/>
    <n v="90049"/>
    <x v="1"/>
  </r>
  <r>
    <x v="4970"/>
    <x v="788"/>
    <d v="2016-11-03T00:00:00"/>
    <d v="2016-11-08T00:00:00"/>
    <s v="Standard Class"/>
    <n v="4332"/>
    <n v="2"/>
    <n v="0"/>
    <n v="142956"/>
    <s v="CA-2016-109365"/>
    <s v="United States"/>
    <s v="Los Angeles"/>
    <s v="California"/>
    <n v="90049"/>
    <x v="1"/>
  </r>
  <r>
    <x v="4970"/>
    <x v="788"/>
    <d v="2016-11-03T00:00:00"/>
    <d v="2016-11-08T00:00:00"/>
    <s v="Standard Class"/>
    <n v="43584"/>
    <n v="12"/>
    <n v="2"/>
    <n v="157992"/>
    <s v="CA-2016-109365"/>
    <s v="United States"/>
    <s v="Los Angeles"/>
    <s v="California"/>
    <n v="90049"/>
    <x v="1"/>
  </r>
  <r>
    <x v="4970"/>
    <x v="788"/>
    <d v="2016-11-03T00:00:00"/>
    <d v="2016-11-08T00:00:00"/>
    <s v="Standard Class"/>
    <n v="11628"/>
    <n v="3"/>
    <n v="0"/>
    <n v="569772"/>
    <s v="CA-2016-109365"/>
    <s v="United States"/>
    <s v="Los Angeles"/>
    <s v="California"/>
    <n v="90049"/>
    <x v="1"/>
  </r>
  <r>
    <x v="4970"/>
    <x v="788"/>
    <d v="2016-11-03T00:00:00"/>
    <d v="2016-11-08T00:00:00"/>
    <s v="Standard Class"/>
    <n v="9296"/>
    <n v="2"/>
    <n v="2"/>
    <n v="30212"/>
    <s v="CA-2016-109365"/>
    <s v="United States"/>
    <s v="Los Angeles"/>
    <s v="California"/>
    <n v="90049"/>
    <x v="1"/>
  </r>
  <r>
    <x v="4970"/>
    <x v="788"/>
    <d v="2016-11-03T00:00:00"/>
    <d v="2016-11-08T00:00:00"/>
    <s v="Standard Class"/>
    <n v="1944"/>
    <n v="3"/>
    <n v="0"/>
    <n v="93312"/>
    <s v="CA-2016-109365"/>
    <s v="United States"/>
    <s v="Los Angeles"/>
    <s v="California"/>
    <n v="90049"/>
    <x v="1"/>
  </r>
  <r>
    <x v="4970"/>
    <x v="788"/>
    <d v="2016-11-03T00:00:00"/>
    <d v="2016-11-08T00:00:00"/>
    <s v="Standard Class"/>
    <n v="31455"/>
    <n v="3"/>
    <n v="0"/>
    <n v="150984"/>
    <s v="CA-2016-109365"/>
    <s v="United States"/>
    <s v="Los Angeles"/>
    <s v="California"/>
    <n v="90049"/>
    <x v="1"/>
  </r>
  <r>
    <x v="4971"/>
    <x v="788"/>
    <d v="2017-11-14T00:00:00"/>
    <d v="2017-11-18T00:00:00"/>
    <s v="Standard Class"/>
    <n v="167952"/>
    <n v="6"/>
    <n v="2"/>
    <n v="-272922"/>
    <s v="US-2017-136679"/>
    <s v="United States"/>
    <s v="Pasadena"/>
    <s v="Texas"/>
    <n v="77506"/>
    <x v="0"/>
  </r>
  <r>
    <x v="4971"/>
    <x v="788"/>
    <d v="2017-11-14T00:00:00"/>
    <d v="2017-11-18T00:00:00"/>
    <s v="Standard Class"/>
    <n v="4504"/>
    <n v="2"/>
    <n v="2"/>
    <n v="4504"/>
    <s v="US-2017-136679"/>
    <s v="United States"/>
    <s v="Pasadena"/>
    <s v="Texas"/>
    <n v="77506"/>
    <x v="0"/>
  </r>
  <r>
    <x v="4972"/>
    <x v="788"/>
    <d v="2017-10-09T00:00:00"/>
    <d v="2017-10-11T00:00:00"/>
    <s v="First Class"/>
    <n v="352"/>
    <n v="5"/>
    <n v="0"/>
    <n v="16544"/>
    <s v="US-2017-115595"/>
    <s v="United States"/>
    <s v="Los Angeles"/>
    <s v="California"/>
    <n v="90032"/>
    <x v="1"/>
  </r>
  <r>
    <x v="4973"/>
    <x v="788"/>
    <d v="2015-12-12T00:00:00"/>
    <d v="2015-12-16T00:00:00"/>
    <s v="Second Class"/>
    <n v="221"/>
    <n v="1"/>
    <n v="0"/>
    <n v="5967"/>
    <s v="CA-2015-155586"/>
    <s v="United States"/>
    <s v="Chico"/>
    <s v="California"/>
    <n v="95928"/>
    <x v="1"/>
  </r>
  <r>
    <x v="4973"/>
    <x v="788"/>
    <d v="2015-12-12T00:00:00"/>
    <d v="2015-12-16T00:00:00"/>
    <s v="Second Class"/>
    <n v="1552"/>
    <n v="4"/>
    <n v="0"/>
    <n v="74496"/>
    <s v="CA-2015-155586"/>
    <s v="United States"/>
    <s v="Chico"/>
    <s v="California"/>
    <n v="95928"/>
    <x v="1"/>
  </r>
  <r>
    <x v="4973"/>
    <x v="788"/>
    <d v="2015-12-12T00:00:00"/>
    <d v="2015-12-16T00:00:00"/>
    <s v="Second Class"/>
    <n v="3644"/>
    <n v="4"/>
    <n v="0"/>
    <n v="16398"/>
    <s v="CA-2015-155586"/>
    <s v="United States"/>
    <s v="Chico"/>
    <s v="California"/>
    <n v="95928"/>
    <x v="1"/>
  </r>
  <r>
    <x v="4974"/>
    <x v="788"/>
    <d v="2014-01-20T00:00:00"/>
    <d v="2014-01-26T00:00:00"/>
    <s v="Standard Class"/>
    <n v="1398"/>
    <n v="1"/>
    <n v="0"/>
    <n v="40542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27294"/>
    <n v="3"/>
    <n v="0"/>
    <n v="300234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1905"/>
    <n v="5"/>
    <n v="0"/>
    <n v="89535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247716"/>
    <n v="4"/>
    <n v="1"/>
    <n v="935816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6658"/>
    <n v="2"/>
    <n v="0"/>
    <n v="159792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4392"/>
    <n v="3"/>
    <n v="0"/>
    <n v="127368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1473"/>
    <n v="3"/>
    <n v="0"/>
    <n v="48609"/>
    <s v="CA-2014-167927"/>
    <s v="United States"/>
    <s v="Westland"/>
    <s v="Michigan"/>
    <n v="48185"/>
    <x v="0"/>
  </r>
  <r>
    <x v="4974"/>
    <x v="788"/>
    <d v="2014-01-20T00:00:00"/>
    <d v="2014-01-26T00:00:00"/>
    <s v="Standard Class"/>
    <n v="297"/>
    <n v="5"/>
    <n v="0"/>
    <n v="13365"/>
    <s v="CA-2014-167927"/>
    <s v="United States"/>
    <s v="Westland"/>
    <s v="Michigan"/>
    <n v="48185"/>
    <x v="0"/>
  </r>
  <r>
    <x v="4975"/>
    <x v="788"/>
    <d v="2017-10-06T00:00:00"/>
    <d v="2017-10-11T00:00:00"/>
    <s v="Standard Class"/>
    <n v="1437"/>
    <n v="3"/>
    <n v="0"/>
    <n v="68976"/>
    <s v="CA-2017-118577"/>
    <s v="United States"/>
    <s v="Belleville"/>
    <s v="New Jersey"/>
    <n v="7109"/>
    <x v="2"/>
  </r>
  <r>
    <x v="4975"/>
    <x v="788"/>
    <d v="2017-10-06T00:00:00"/>
    <d v="2017-10-11T00:00:00"/>
    <s v="Standard Class"/>
    <n v="648"/>
    <n v="1"/>
    <n v="0"/>
    <n v="31104"/>
    <s v="CA-2017-118577"/>
    <s v="United States"/>
    <s v="Belleville"/>
    <s v="New Jersey"/>
    <n v="7109"/>
    <x v="2"/>
  </r>
  <r>
    <x v="4976"/>
    <x v="788"/>
    <d v="2016-08-26T00:00:00"/>
    <d v="2016-08-30T00:00:00"/>
    <s v="Standard Class"/>
    <n v="18654"/>
    <n v="3"/>
    <n v="0"/>
    <n v="410388"/>
    <s v="CA-2016-163174"/>
    <s v="United States"/>
    <s v="Athens"/>
    <s v="Georgia"/>
    <n v="30605"/>
    <x v="3"/>
  </r>
  <r>
    <x v="4977"/>
    <x v="788"/>
    <d v="2014-09-28T00:00:00"/>
    <d v="2014-10-03T00:00:00"/>
    <s v="Standard Class"/>
    <n v="337088"/>
    <n v="4"/>
    <n v="2"/>
    <n v="168544"/>
    <s v="CA-2014-114335"/>
    <s v="United States"/>
    <s v="Hollywood"/>
    <s v="Florida"/>
    <n v="33021"/>
    <x v="3"/>
  </r>
  <r>
    <x v="4978"/>
    <x v="789"/>
    <d v="2016-04-07T00:00:00"/>
    <d v="2016-04-09T00:00:00"/>
    <s v="First Class"/>
    <n v="1199976"/>
    <n v="3"/>
    <n v="2"/>
    <n v="3749925"/>
    <s v="CA-2016-110499"/>
    <s v="United States"/>
    <s v="San Francisco"/>
    <s v="California"/>
    <n v="94110"/>
    <x v="1"/>
  </r>
  <r>
    <x v="4979"/>
    <x v="789"/>
    <d v="2015-11-12T00:00:00"/>
    <d v="2015-11-14T00:00:00"/>
    <s v="First Class"/>
    <n v="157"/>
    <n v="5"/>
    <n v="0"/>
    <n v="7065"/>
    <s v="CA-2015-153220"/>
    <s v="United States"/>
    <s v="Los Angeles"/>
    <s v="California"/>
    <n v="90032"/>
    <x v="1"/>
  </r>
  <r>
    <x v="4980"/>
    <x v="789"/>
    <d v="2014-11-17T00:00:00"/>
    <d v="2014-11-22T00:00:00"/>
    <s v="Standard Class"/>
    <n v="293433"/>
    <n v="7"/>
    <n v="0"/>
    <n v="7922691"/>
    <s v="CA-2014-119375"/>
    <s v="United States"/>
    <s v="Newark"/>
    <s v="Delaware"/>
    <n v="19711"/>
    <x v="2"/>
  </r>
  <r>
    <x v="4980"/>
    <x v="789"/>
    <d v="2014-11-17T00:00:00"/>
    <d v="2014-11-22T00:00:00"/>
    <s v="Standard Class"/>
    <n v="12441"/>
    <n v="3"/>
    <n v="0"/>
    <n v="149292"/>
    <s v="CA-2014-119375"/>
    <s v="United States"/>
    <s v="Newark"/>
    <s v="Delaware"/>
    <n v="19711"/>
    <x v="2"/>
  </r>
  <r>
    <x v="4980"/>
    <x v="789"/>
    <d v="2014-11-17T00:00:00"/>
    <d v="2014-11-22T00:00:00"/>
    <s v="Standard Class"/>
    <n v="5775"/>
    <n v="5"/>
    <n v="0"/>
    <n v="26565"/>
    <s v="CA-2014-119375"/>
    <s v="United States"/>
    <s v="Newark"/>
    <s v="Delaware"/>
    <n v="19711"/>
    <x v="2"/>
  </r>
  <r>
    <x v="4981"/>
    <x v="789"/>
    <d v="2016-09-06T00:00:00"/>
    <d v="2016-09-12T00:00:00"/>
    <s v="Standard Class"/>
    <n v="4192"/>
    <n v="4"/>
    <n v="2"/>
    <n v="15196"/>
    <s v="CA-2016-123932"/>
    <s v="United States"/>
    <s v="Dallas"/>
    <s v="Texas"/>
    <n v="75217"/>
    <x v="0"/>
  </r>
  <r>
    <x v="4981"/>
    <x v="789"/>
    <d v="2016-09-06T00:00:00"/>
    <d v="2016-09-12T00:00:00"/>
    <s v="Standard Class"/>
    <n v="329584"/>
    <n v="2"/>
    <n v="2"/>
    <n v="370782"/>
    <s v="CA-2016-123932"/>
    <s v="United States"/>
    <s v="Dallas"/>
    <s v="Texas"/>
    <n v="75217"/>
    <x v="0"/>
  </r>
  <r>
    <x v="4982"/>
    <x v="789"/>
    <d v="2017-12-26T00:00:00"/>
    <d v="2017-12-26T00:00:00"/>
    <s v="Same Day"/>
    <n v="75068"/>
    <n v="2"/>
    <n v="0"/>
    <n v="37534"/>
    <s v="CA-2017-121741"/>
    <s v="United States"/>
    <s v="Fremont"/>
    <s v="Nebraska"/>
    <n v="68025"/>
    <x v="0"/>
  </r>
  <r>
    <x v="4983"/>
    <x v="790"/>
    <d v="2017-07-03T00:00:00"/>
    <d v="2017-07-04T00:00:00"/>
    <s v="First Class"/>
    <n v="9552"/>
    <n v="3"/>
    <n v="2"/>
    <n v="15522"/>
    <s v="CA-2017-124828"/>
    <s v="United States"/>
    <s v="Burlington"/>
    <s v="North Carolina"/>
    <n v="27217"/>
    <x v="3"/>
  </r>
  <r>
    <x v="4984"/>
    <x v="790"/>
    <d v="2017-12-21T00:00:00"/>
    <d v="2017-12-25T00:00:00"/>
    <s v="Standard Class"/>
    <n v="100002"/>
    <n v="7"/>
    <n v="0"/>
    <n v="2900058"/>
    <s v="CA-2017-138380"/>
    <s v="United States"/>
    <s v="Oakland"/>
    <s v="California"/>
    <n v="94601"/>
    <x v="1"/>
  </r>
  <r>
    <x v="4985"/>
    <x v="790"/>
    <d v="2015-01-12T00:00:00"/>
    <d v="2015-01-18T00:00:00"/>
    <s v="Standard Class"/>
    <n v="46518"/>
    <n v="3"/>
    <n v="0"/>
    <n v="1209468"/>
    <s v="CA-2015-156755"/>
    <s v="United States"/>
    <s v="Newark"/>
    <s v="Delaware"/>
    <n v="19711"/>
    <x v="2"/>
  </r>
  <r>
    <x v="4986"/>
    <x v="790"/>
    <d v="2017-08-18T00:00:00"/>
    <d v="2017-08-25T00:00:00"/>
    <s v="Standard Class"/>
    <n v="2793528"/>
    <n v="9"/>
    <n v="2"/>
    <n v="9428157"/>
    <s v="CA-2017-119809"/>
    <s v="United States"/>
    <s v="Seattle"/>
    <s v="Washington"/>
    <n v="98103"/>
    <x v="1"/>
  </r>
  <r>
    <x v="4986"/>
    <x v="790"/>
    <d v="2017-08-18T00:00:00"/>
    <d v="2017-08-25T00:00:00"/>
    <s v="Standard Class"/>
    <n v="100002"/>
    <n v="7"/>
    <n v="0"/>
    <n v="2900058"/>
    <s v="CA-2017-119809"/>
    <s v="United States"/>
    <s v="Seattle"/>
    <s v="Washington"/>
    <n v="98103"/>
    <x v="1"/>
  </r>
  <r>
    <x v="4986"/>
    <x v="790"/>
    <d v="2017-08-18T00:00:00"/>
    <d v="2017-08-25T00:00:00"/>
    <s v="Standard Class"/>
    <n v="6594"/>
    <n v="3"/>
    <n v="0"/>
    <n v="224196"/>
    <s v="CA-2017-119809"/>
    <s v="United States"/>
    <s v="Seattle"/>
    <s v="Washington"/>
    <n v="98103"/>
    <x v="1"/>
  </r>
  <r>
    <x v="4987"/>
    <x v="790"/>
    <d v="2017-05-05T00:00:00"/>
    <d v="2017-05-10T00:00:00"/>
    <s v="Standard Class"/>
    <n v="345"/>
    <n v="3"/>
    <n v="0"/>
    <n v="15525"/>
    <s v="CA-2017-160724"/>
    <s v="United States"/>
    <s v="Columbus"/>
    <s v="Georgia"/>
    <n v="31907"/>
    <x v="3"/>
  </r>
  <r>
    <x v="4988"/>
    <x v="790"/>
    <d v="2015-07-25T00:00:00"/>
    <d v="2015-07-29T00:00:00"/>
    <s v="Standard Class"/>
    <n v="9846"/>
    <n v="9"/>
    <n v="0"/>
    <n v="4923"/>
    <s v="CA-2015-154291"/>
    <s v="United States"/>
    <s v="Montgomery"/>
    <s v="Alabama"/>
    <n v="36116"/>
    <x v="3"/>
  </r>
  <r>
    <x v="4988"/>
    <x v="790"/>
    <d v="2015-07-25T00:00:00"/>
    <d v="2015-07-29T00:00:00"/>
    <s v="Standard Class"/>
    <n v="35858"/>
    <n v="2"/>
    <n v="0"/>
    <n v="394438"/>
    <s v="CA-2015-154291"/>
    <s v="United States"/>
    <s v="Montgomery"/>
    <s v="Alabama"/>
    <n v="36116"/>
    <x v="3"/>
  </r>
  <r>
    <x v="4989"/>
    <x v="790"/>
    <d v="2015-12-08T00:00:00"/>
    <d v="2015-12-12T00:00:00"/>
    <s v="Standard Class"/>
    <n v="22196"/>
    <n v="2"/>
    <n v="0"/>
    <n v="44392"/>
    <s v="CA-2015-129532"/>
    <s v="United States"/>
    <s v="Los Angeles"/>
    <s v="California"/>
    <n v="90036"/>
    <x v="1"/>
  </r>
  <r>
    <x v="4989"/>
    <x v="790"/>
    <d v="2015-12-08T00:00:00"/>
    <d v="2015-12-12T00:00:00"/>
    <s v="Standard Class"/>
    <n v="2360"/>
    <n v="4"/>
    <n v="0"/>
    <n v="4012"/>
    <s v="CA-2015-129532"/>
    <s v="United States"/>
    <s v="Los Angeles"/>
    <s v="California"/>
    <n v="90036"/>
    <x v="1"/>
  </r>
  <r>
    <x v="4990"/>
    <x v="790"/>
    <d v="2017-04-13T00:00:00"/>
    <d v="2017-04-17T00:00:00"/>
    <s v="Standard Class"/>
    <n v="436704"/>
    <n v="6"/>
    <n v="2"/>
    <n v="-382116"/>
    <s v="CA-2017-135076"/>
    <s v="United States"/>
    <s v="Hesperia"/>
    <s v="California"/>
    <n v="92345"/>
    <x v="1"/>
  </r>
  <r>
    <x v="4991"/>
    <x v="791"/>
    <d v="2016-03-20T00:00:00"/>
    <d v="2016-03-24T00:00:00"/>
    <s v="Standard Class"/>
    <n v="84784"/>
    <n v="2"/>
    <n v="2"/>
    <n v="-201362"/>
    <s v="US-2016-156986"/>
    <s v="United States"/>
    <s v="Salem"/>
    <s v="Oregon"/>
    <n v="97301"/>
    <x v="1"/>
  </r>
  <r>
    <x v="4991"/>
    <x v="791"/>
    <d v="2016-03-20T00:00:00"/>
    <d v="2016-03-24T00:00:00"/>
    <s v="Standard Class"/>
    <n v="20736"/>
    <n v="4"/>
    <n v="2"/>
    <n v="72576"/>
    <s v="US-2016-156986"/>
    <s v="United States"/>
    <s v="Salem"/>
    <s v="Oregon"/>
    <n v="97301"/>
    <x v="1"/>
  </r>
  <r>
    <x v="4991"/>
    <x v="791"/>
    <d v="2016-03-20T00:00:00"/>
    <d v="2016-03-24T00:00:00"/>
    <s v="Standard Class"/>
    <n v="16821"/>
    <n v="3"/>
    <n v="7"/>
    <n v="-128961"/>
    <s v="US-2016-156986"/>
    <s v="United States"/>
    <s v="Salem"/>
    <s v="Oregon"/>
    <n v="97301"/>
    <x v="1"/>
  </r>
  <r>
    <x v="4991"/>
    <x v="791"/>
    <d v="2016-03-20T00:00:00"/>
    <d v="2016-03-24T00:00:00"/>
    <s v="Standard Class"/>
    <n v="10368"/>
    <n v="2"/>
    <n v="2"/>
    <n v="36288"/>
    <s v="US-2016-156986"/>
    <s v="United States"/>
    <s v="Salem"/>
    <s v="Oregon"/>
    <n v="97301"/>
    <x v="1"/>
  </r>
  <r>
    <x v="4992"/>
    <x v="791"/>
    <d v="2014-10-13T00:00:00"/>
    <d v="2014-10-15T00:00:00"/>
    <s v="First Class"/>
    <n v="1152"/>
    <n v="4"/>
    <n v="0"/>
    <n v="32256"/>
    <s v="CA-2014-151995"/>
    <s v="United States"/>
    <s v="Edmonds"/>
    <s v="Washington"/>
    <n v="98026"/>
    <x v="1"/>
  </r>
  <r>
    <x v="4992"/>
    <x v="791"/>
    <d v="2014-10-13T00:00:00"/>
    <d v="2014-10-15T00:00:00"/>
    <s v="First Class"/>
    <n v="129855"/>
    <n v="5"/>
    <n v="0"/>
    <n v="311652"/>
    <s v="CA-2014-151995"/>
    <s v="United States"/>
    <s v="Edmonds"/>
    <s v="Washington"/>
    <n v="98026"/>
    <x v="1"/>
  </r>
  <r>
    <x v="4992"/>
    <x v="791"/>
    <d v="2014-10-13T00:00:00"/>
    <d v="2014-10-15T00:00:00"/>
    <s v="First Class"/>
    <n v="21392"/>
    <n v="4"/>
    <n v="0"/>
    <n v="620368"/>
    <s v="CA-2014-151995"/>
    <s v="United States"/>
    <s v="Edmonds"/>
    <s v="Washington"/>
    <n v="98026"/>
    <x v="1"/>
  </r>
  <r>
    <x v="4992"/>
    <x v="791"/>
    <d v="2014-10-13T00:00:00"/>
    <d v="2014-10-15T00:00:00"/>
    <s v="First Class"/>
    <n v="2578"/>
    <n v="2"/>
    <n v="0"/>
    <n v="2578"/>
    <s v="CA-2014-151995"/>
    <s v="United States"/>
    <s v="Edmonds"/>
    <s v="Washington"/>
    <n v="98026"/>
    <x v="1"/>
  </r>
  <r>
    <x v="4993"/>
    <x v="791"/>
    <d v="2016-03-08T00:00:00"/>
    <d v="2016-03-13T00:00:00"/>
    <s v="Standard Class"/>
    <n v="136396"/>
    <n v="5"/>
    <n v="2"/>
    <n v="852475"/>
    <s v="CA-2016-169103"/>
    <s v="United States"/>
    <s v="Miami"/>
    <s v="Florida"/>
    <n v="33142"/>
    <x v="3"/>
  </r>
  <r>
    <x v="4993"/>
    <x v="791"/>
    <d v="2016-03-08T00:00:00"/>
    <d v="2016-03-13T00:00:00"/>
    <s v="Standard Class"/>
    <n v="10236"/>
    <n v="3"/>
    <n v="2"/>
    <n v="-38385"/>
    <s v="CA-2016-169103"/>
    <s v="United States"/>
    <s v="Miami"/>
    <s v="Florida"/>
    <n v="33142"/>
    <x v="3"/>
  </r>
  <r>
    <x v="4994"/>
    <x v="791"/>
    <d v="2016-04-08T00:00:00"/>
    <d v="2016-04-12T00:00:00"/>
    <s v="Standard Class"/>
    <n v="431928"/>
    <n v="9"/>
    <n v="2"/>
    <n v="647892"/>
    <s v="CA-2016-130946"/>
    <s v="United States"/>
    <s v="Houston"/>
    <s v="Texas"/>
    <n v="77041"/>
    <x v="0"/>
  </r>
  <r>
    <x v="4994"/>
    <x v="791"/>
    <d v="2016-04-08T00:00:00"/>
    <d v="2016-04-12T00:00:00"/>
    <s v="Standard Class"/>
    <n v="95984"/>
    <n v="4"/>
    <n v="3"/>
    <n v="-41136"/>
    <s v="CA-2016-130946"/>
    <s v="United States"/>
    <s v="Houston"/>
    <s v="Texas"/>
    <n v="77041"/>
    <x v="0"/>
  </r>
  <r>
    <x v="4994"/>
    <x v="791"/>
    <d v="2016-04-08T00:00:00"/>
    <d v="2016-04-12T00:00:00"/>
    <s v="Standard Class"/>
    <n v="1088792"/>
    <n v="4"/>
    <n v="8"/>
    <n v="-18509464"/>
    <s v="CA-2016-130946"/>
    <s v="United States"/>
    <s v="Houston"/>
    <s v="Texas"/>
    <n v="77041"/>
    <x v="0"/>
  </r>
  <r>
    <x v="4995"/>
    <x v="791"/>
    <d v="2017-11-06T00:00:00"/>
    <d v="2017-11-11T00:00:00"/>
    <s v="Standard Class"/>
    <n v="1528"/>
    <n v="2"/>
    <n v="0"/>
    <n v="74872"/>
    <s v="CA-2017-100013"/>
    <s v="United States"/>
    <s v="Los Angeles"/>
    <s v="California"/>
    <n v="90045"/>
    <x v="1"/>
  </r>
  <r>
    <x v="4995"/>
    <x v="791"/>
    <d v="2017-11-06T00:00:00"/>
    <d v="2017-11-11T00:00:00"/>
    <s v="Standard Class"/>
    <n v="873"/>
    <n v="1"/>
    <n v="0"/>
    <n v="29682"/>
    <s v="CA-2017-100013"/>
    <s v="United States"/>
    <s v="Los Angeles"/>
    <s v="California"/>
    <n v="90045"/>
    <x v="1"/>
  </r>
  <r>
    <x v="4995"/>
    <x v="791"/>
    <d v="2017-11-06T00:00:00"/>
    <d v="2017-11-11T00:00:00"/>
    <s v="Standard Class"/>
    <n v="568"/>
    <n v="2"/>
    <n v="0"/>
    <n v="17608"/>
    <s v="CA-2017-100013"/>
    <s v="United States"/>
    <s v="Los Angeles"/>
    <s v="California"/>
    <n v="90045"/>
    <x v="1"/>
  </r>
  <r>
    <x v="4996"/>
    <x v="791"/>
    <d v="2015-04-13T00:00:00"/>
    <d v="2015-04-19T00:00:00"/>
    <s v="Standard Class"/>
    <n v="19996"/>
    <n v="4"/>
    <n v="0"/>
    <n v="69986"/>
    <s v="CA-2015-133452"/>
    <s v="United States"/>
    <s v="Pomona"/>
    <s v="California"/>
    <n v="91767"/>
    <x v="1"/>
  </r>
  <r>
    <x v="4996"/>
    <x v="791"/>
    <d v="2015-04-13T00:00:00"/>
    <d v="2015-04-19T00:00:00"/>
    <s v="Standard Class"/>
    <n v="710832"/>
    <n v="3"/>
    <n v="2"/>
    <n v="-977394"/>
    <s v="CA-2015-133452"/>
    <s v="United States"/>
    <s v="Pomona"/>
    <s v="California"/>
    <n v="91767"/>
    <x v="1"/>
  </r>
  <r>
    <x v="4997"/>
    <x v="791"/>
    <d v="2017-06-19T00:00:00"/>
    <d v="2017-06-23T00:00:00"/>
    <s v="Standard Class"/>
    <n v="2264"/>
    <n v="1"/>
    <n v="8"/>
    <n v="-52072"/>
    <s v="US-2017-102288"/>
    <s v="United States"/>
    <s v="Houston"/>
    <s v="Texas"/>
    <n v="77095"/>
    <x v="0"/>
  </r>
  <r>
    <x v="4997"/>
    <x v="791"/>
    <d v="2017-06-19T00:00:00"/>
    <d v="2017-06-23T00:00:00"/>
    <s v="Standard Class"/>
    <n v="444"/>
    <n v="1"/>
    <n v="8"/>
    <n v="-111"/>
    <s v="US-2017-102288"/>
    <s v="United States"/>
    <s v="Houston"/>
    <s v="Texas"/>
    <n v="77095"/>
    <x v="0"/>
  </r>
  <r>
    <x v="4997"/>
    <x v="791"/>
    <d v="2017-06-19T00:00:00"/>
    <d v="2017-06-23T00:00:00"/>
    <s v="Standard Class"/>
    <n v="146176"/>
    <n v="8"/>
    <n v="2"/>
    <n v="475072"/>
    <s v="US-2017-102288"/>
    <s v="United States"/>
    <s v="Houston"/>
    <s v="Texas"/>
    <n v="77095"/>
    <x v="0"/>
  </r>
  <r>
    <x v="4998"/>
    <x v="791"/>
    <d v="2015-09-28T00:00:00"/>
    <d v="2015-10-04T00:00:00"/>
    <s v="Standard Class"/>
    <n v="12536"/>
    <n v="1"/>
    <n v="2"/>
    <n v="42309"/>
    <s v="CA-2015-106978"/>
    <s v="United States"/>
    <s v="Aurora"/>
    <s v="Colorado"/>
    <n v="80013"/>
    <x v="1"/>
  </r>
  <r>
    <x v="4998"/>
    <x v="791"/>
    <d v="2015-09-28T00:00:00"/>
    <d v="2015-10-04T00:00:00"/>
    <s v="Standard Class"/>
    <n v="108"/>
    <n v="2"/>
    <n v="7"/>
    <n v="-792"/>
    <s v="CA-2015-106978"/>
    <s v="United States"/>
    <s v="Aurora"/>
    <s v="Colorado"/>
    <n v="80013"/>
    <x v="1"/>
  </r>
  <r>
    <x v="4998"/>
    <x v="791"/>
    <d v="2015-09-28T00:00:00"/>
    <d v="2015-10-04T00:00:00"/>
    <s v="Standard Class"/>
    <n v="4512"/>
    <n v="3"/>
    <n v="2"/>
    <n v="846"/>
    <s v="CA-2015-106978"/>
    <s v="United States"/>
    <s v="Aurora"/>
    <s v="Colorado"/>
    <n v="80013"/>
    <x v="1"/>
  </r>
  <r>
    <x v="4999"/>
    <x v="791"/>
    <d v="2015-09-13T00:00:00"/>
    <d v="2015-09-18T00:00:00"/>
    <s v="Standard Class"/>
    <n v="19996"/>
    <n v="4"/>
    <n v="0"/>
    <n v="159968"/>
    <s v="CA-2015-115567"/>
    <s v="United States"/>
    <s v="Columbus"/>
    <s v="Indiana"/>
    <n v="47201"/>
    <x v="0"/>
  </r>
  <r>
    <x v="4999"/>
    <x v="791"/>
    <d v="2015-09-13T00:00:00"/>
    <d v="2015-09-18T00:00:00"/>
    <s v="Standard Class"/>
    <n v="15162"/>
    <n v="7"/>
    <n v="0"/>
    <n v="394212"/>
    <s v="CA-2015-115567"/>
    <s v="United States"/>
    <s v="Columbus"/>
    <s v="Indiana"/>
    <n v="47201"/>
    <x v="0"/>
  </r>
  <r>
    <x v="5000"/>
    <x v="791"/>
    <d v="2014-12-29T00:00:00"/>
    <d v="2015-01-05T00:00:00"/>
    <s v="Standard Class"/>
    <n v="38976"/>
    <n v="3"/>
    <n v="6"/>
    <n v="-506688"/>
    <s v="CA-2014-126802"/>
    <s v="United States"/>
    <s v="Chicago"/>
    <s v="Illinois"/>
    <n v="60610"/>
    <x v="0"/>
  </r>
  <r>
    <x v="5001"/>
    <x v="791"/>
    <d v="2015-04-25T00:00:00"/>
    <d v="2015-04-29T00:00:00"/>
    <s v="Standard Class"/>
    <n v="221024"/>
    <n v="2"/>
    <n v="2"/>
    <n v="-55256"/>
    <s v="CA-2015-130365"/>
    <s v="United States"/>
    <s v="Aurora"/>
    <s v="Illinois"/>
    <n v="60505"/>
    <x v="0"/>
  </r>
  <r>
    <x v="5001"/>
    <x v="791"/>
    <d v="2015-04-25T00:00:00"/>
    <d v="2015-04-29T00:00:00"/>
    <s v="Standard Class"/>
    <n v="128058"/>
    <n v="3"/>
    <n v="3"/>
    <n v="-237822"/>
    <s v="CA-2015-130365"/>
    <s v="United States"/>
    <s v="Aurora"/>
    <s v="Illinois"/>
    <n v="60505"/>
    <x v="0"/>
  </r>
  <r>
    <x v="5002"/>
    <x v="791"/>
    <d v="2017-05-11T00:00:00"/>
    <d v="2017-05-16T00:00:00"/>
    <s v="Second Class"/>
    <n v="4392"/>
    <n v="3"/>
    <n v="0"/>
    <n v="127368"/>
    <s v="CA-2017-115322"/>
    <s v="United States"/>
    <s v="New York City"/>
    <s v="New York"/>
    <n v="10024"/>
    <x v="2"/>
  </r>
  <r>
    <x v="5003"/>
    <x v="791"/>
    <d v="2017-06-11T00:00:00"/>
    <d v="2017-06-17T00:00:00"/>
    <s v="Standard Class"/>
    <n v="4572"/>
    <n v="4"/>
    <n v="7"/>
    <n v="-381"/>
    <s v="CA-2017-133928"/>
    <s v="United States"/>
    <s v="Hickory"/>
    <s v="North Carolina"/>
    <n v="28601"/>
    <x v="3"/>
  </r>
  <r>
    <x v="5004"/>
    <x v="792"/>
    <d v="2014-08-27T00:00:00"/>
    <d v="2014-09-01T00:00:00"/>
    <s v="Second Class"/>
    <n v="856"/>
    <n v="2"/>
    <n v="0"/>
    <n v="24824"/>
    <s v="CA-2014-143336"/>
    <s v="United States"/>
    <s v="San Francisco"/>
    <s v="California"/>
    <n v="94109"/>
    <x v="1"/>
  </r>
  <r>
    <x v="5004"/>
    <x v="792"/>
    <d v="2014-08-27T00:00:00"/>
    <d v="2014-09-01T00:00:00"/>
    <s v="Second Class"/>
    <n v="21348"/>
    <n v="3"/>
    <n v="2"/>
    <n v="16011"/>
    <s v="CA-2014-143336"/>
    <s v="United States"/>
    <s v="San Francisco"/>
    <s v="California"/>
    <n v="94109"/>
    <x v="1"/>
  </r>
  <r>
    <x v="5004"/>
    <x v="792"/>
    <d v="2014-08-27T00:00:00"/>
    <d v="2014-09-01T00:00:00"/>
    <s v="Second Class"/>
    <n v="2272"/>
    <n v="4"/>
    <n v="2"/>
    <n v="7384"/>
    <s v="CA-2014-143336"/>
    <s v="United States"/>
    <s v="San Francisco"/>
    <s v="California"/>
    <n v="94109"/>
    <x v="1"/>
  </r>
  <r>
    <x v="5005"/>
    <x v="792"/>
    <d v="2016-05-05T00:00:00"/>
    <d v="2016-05-09T00:00:00"/>
    <s v="Standard Class"/>
    <n v="1672"/>
    <n v="5"/>
    <n v="2"/>
    <n v="3344"/>
    <s v="US-2016-147991"/>
    <s v="United States"/>
    <s v="Chattanooga"/>
    <s v="Tennessee"/>
    <n v="37421"/>
    <x v="3"/>
  </r>
  <r>
    <x v="5006"/>
    <x v="792"/>
    <d v="2016-07-08T00:00:00"/>
    <d v="2016-07-08T00:00:00"/>
    <s v="Same Day"/>
    <n v="82396"/>
    <n v="5"/>
    <n v="2"/>
    <n v="514975"/>
    <s v="CA-2016-152471"/>
    <s v="United States"/>
    <s v="Jacksonville"/>
    <s v="Florida"/>
    <n v="32216"/>
    <x v="3"/>
  </r>
  <r>
    <x v="5006"/>
    <x v="792"/>
    <d v="2016-07-08T00:00:00"/>
    <d v="2016-07-08T00:00:00"/>
    <s v="Same Day"/>
    <n v="15984"/>
    <n v="2"/>
    <n v="2"/>
    <n v="4995"/>
    <s v="CA-2016-152471"/>
    <s v="United States"/>
    <s v="Jacksonville"/>
    <s v="Florida"/>
    <n v="32216"/>
    <x v="3"/>
  </r>
  <r>
    <x v="5007"/>
    <x v="792"/>
    <d v="2016-04-03T00:00:00"/>
    <d v="2016-04-09T00:00:00"/>
    <s v="Standard Class"/>
    <n v="7112"/>
    <n v="4"/>
    <n v="0"/>
    <n v="220472"/>
    <s v="CA-2016-167682"/>
    <s v="United States"/>
    <s v="Richmond"/>
    <s v="Indiana"/>
    <n v="47374"/>
    <x v="0"/>
  </r>
  <r>
    <x v="5007"/>
    <x v="792"/>
    <d v="2016-04-03T00:00:00"/>
    <d v="2016-04-09T00:00:00"/>
    <s v="Standard Class"/>
    <n v="25996"/>
    <n v="4"/>
    <n v="0"/>
    <n v="1247808"/>
    <s v="CA-2016-167682"/>
    <s v="United States"/>
    <s v="Richmond"/>
    <s v="Indiana"/>
    <n v="47374"/>
    <x v="0"/>
  </r>
  <r>
    <x v="5008"/>
    <x v="792"/>
    <d v="2017-06-11T00:00:00"/>
    <d v="2017-06-14T00:00:00"/>
    <s v="First Class"/>
    <n v="6144"/>
    <n v="3"/>
    <n v="0"/>
    <n v="165888"/>
    <s v="CA-2017-141481"/>
    <s v="United States"/>
    <s v="Los Angeles"/>
    <s v="California"/>
    <n v="9003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02858-5376-4B7E-A8F3-7DB295787FDC}" name="Tabela dinâmica2" cacheId="2" applyNumberFormats="0" applyBorderFormats="0" applyFontFormats="0" applyPatternFormats="0" applyAlignmentFormats="0" applyWidthHeightFormats="1" dataCaption="Valores" errorCaption="0" showError="1" missingCaption="0" updatedVersion="8" minRefreshableVersion="3" useAutoFormatting="1" rowGrandTotals="0" colGrandTotals="0" itemPrintTitles="1" createdVersion="8" indent="0" outline="1" outlineData="1" multipleFieldFilters="0">
  <location ref="H2:U15" firstHeaderRow="1" firstDataRow="2" firstDataCol="1"/>
  <pivotFields count="3"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allDrilled="1" subtotalTop="0" showAll="0" dataSourceSort="1" defaultSubtotal="0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Contagem Distinta de Customer ID" fld="2" subtotal="count" showDataAs="percent" baseField="1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7">
      <pivotArea outline="0" collapsedLevelsAreSubtotals="1" fieldPosition="0"/>
    </format>
  </formats>
  <conditionalFormats count="2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10"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Mês de Atividade"/>
    <pivotHierarchy dragToData="1"/>
    <pivotHierarchy dragToData="1" caption="Contagem Distinta de Customer ID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hort!$B$1:$E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8CDDC-87C4-43B1-81F8-CBAB2B5D26D8}" name="Tabela dinâmica3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">
  <location ref="G2:H6" firstHeaderRow="1" firstDataRow="1" firstDataCol="1"/>
  <pivotFields count="15">
    <pivotField showAll="0">
      <items count="5010">
        <item x="1319"/>
        <item x="1533"/>
        <item x="3534"/>
        <item x="2160"/>
        <item x="2472"/>
        <item x="711"/>
        <item x="2766"/>
        <item x="2899"/>
        <item x="3547"/>
        <item x="1103"/>
        <item x="1643"/>
        <item x="1467"/>
        <item x="4571"/>
        <item x="1771"/>
        <item x="1191"/>
        <item x="3085"/>
        <item x="1367"/>
        <item x="3303"/>
        <item x="4885"/>
        <item x="356"/>
        <item x="387"/>
        <item x="639"/>
        <item x="4301"/>
        <item x="1063"/>
        <item x="3112"/>
        <item x="2594"/>
        <item x="1765"/>
        <item x="4827"/>
        <item x="3903"/>
        <item x="2196"/>
        <item x="1252"/>
        <item x="1622"/>
        <item x="226"/>
        <item x="2117"/>
        <item x="386"/>
        <item x="2712"/>
        <item x="2885"/>
        <item x="1941"/>
        <item x="113"/>
        <item x="1581"/>
        <item x="38"/>
        <item x="4916"/>
        <item x="517"/>
        <item x="1938"/>
        <item x="1387"/>
        <item x="2603"/>
        <item x="1621"/>
        <item x="667"/>
        <item x="1945"/>
        <item x="3014"/>
        <item x="990"/>
        <item x="806"/>
        <item x="2426"/>
        <item x="3442"/>
        <item x="108"/>
        <item x="3189"/>
        <item x="1417"/>
        <item x="1676"/>
        <item x="3723"/>
        <item x="595"/>
        <item x="3097"/>
        <item x="2455"/>
        <item x="1157"/>
        <item x="2939"/>
        <item x="1215"/>
        <item x="902"/>
        <item x="993"/>
        <item x="4474"/>
        <item x="4636"/>
        <item x="693"/>
        <item x="3213"/>
        <item x="2317"/>
        <item x="919"/>
        <item x="4621"/>
        <item x="3747"/>
        <item x="1259"/>
        <item x="284"/>
        <item x="1645"/>
        <item x="4942"/>
        <item x="1658"/>
        <item x="2304"/>
        <item x="3748"/>
        <item x="3458"/>
        <item x="2498"/>
        <item x="3612"/>
        <item x="910"/>
        <item x="657"/>
        <item x="1879"/>
        <item x="3607"/>
        <item x="3947"/>
        <item x="4146"/>
        <item x="1228"/>
        <item x="237"/>
        <item x="585"/>
        <item x="1444"/>
        <item x="1981"/>
        <item x="1181"/>
        <item x="661"/>
        <item x="3999"/>
        <item x="2789"/>
        <item x="3681"/>
        <item x="1615"/>
        <item x="4550"/>
        <item x="918"/>
        <item x="684"/>
        <item x="2830"/>
        <item x="3070"/>
        <item x="2512"/>
        <item x="3982"/>
        <item x="1345"/>
        <item x="1731"/>
        <item x="1651"/>
        <item x="235"/>
        <item x="1145"/>
        <item x="3295"/>
        <item x="1401"/>
        <item x="1082"/>
        <item x="2172"/>
        <item x="1243"/>
        <item x="309"/>
        <item x="3513"/>
        <item x="1058"/>
        <item x="2868"/>
        <item x="4935"/>
        <item x="2918"/>
        <item x="3719"/>
        <item x="724"/>
        <item x="487"/>
        <item x="2968"/>
        <item x="4934"/>
        <item x="2903"/>
        <item x="4483"/>
        <item x="3178"/>
        <item x="2853"/>
        <item x="504"/>
        <item x="1557"/>
        <item x="1589"/>
        <item x="334"/>
        <item x="4668"/>
        <item x="1588"/>
        <item x="3314"/>
        <item x="2198"/>
        <item x="4061"/>
        <item x="240"/>
        <item x="2432"/>
        <item x="1019"/>
        <item x="4662"/>
        <item x="4160"/>
        <item x="3559"/>
        <item x="4833"/>
        <item x="363"/>
        <item x="2723"/>
        <item x="1267"/>
        <item x="2372"/>
        <item x="3577"/>
        <item x="1661"/>
        <item x="3490"/>
        <item x="1875"/>
        <item x="1582"/>
        <item x="1429"/>
        <item x="2678"/>
        <item x="3807"/>
        <item x="2504"/>
        <item x="2779"/>
        <item x="3023"/>
        <item x="3613"/>
        <item x="280"/>
        <item x="2900"/>
        <item x="4239"/>
        <item x="1471"/>
        <item x="2929"/>
        <item x="251"/>
        <item x="4324"/>
        <item x="2651"/>
        <item x="164"/>
        <item x="412"/>
        <item x="4905"/>
        <item x="4757"/>
        <item x="892"/>
        <item x="2532"/>
        <item x="1892"/>
        <item x="109"/>
        <item x="1527"/>
        <item x="3132"/>
        <item x="1201"/>
        <item x="3504"/>
        <item x="4977"/>
        <item x="3592"/>
        <item x="2259"/>
        <item x="4751"/>
        <item x="1789"/>
        <item x="1796"/>
        <item x="3307"/>
        <item x="299"/>
        <item x="2988"/>
        <item x="1143"/>
        <item x="2875"/>
        <item x="3969"/>
        <item x="68"/>
        <item x="4045"/>
        <item x="1340"/>
        <item x="542"/>
        <item x="4387"/>
        <item x="3548"/>
        <item x="4950"/>
        <item x="4354"/>
        <item x="933"/>
        <item x="3030"/>
        <item x="2251"/>
        <item x="581"/>
        <item x="2810"/>
        <item x="2506"/>
        <item x="3410"/>
        <item x="3206"/>
        <item x="1435"/>
        <item x="4217"/>
        <item x="3157"/>
        <item x="4218"/>
        <item x="2276"/>
        <item x="482"/>
        <item x="3370"/>
        <item x="3593"/>
        <item x="2909"/>
        <item x="3446"/>
        <item x="3765"/>
        <item x="3934"/>
        <item x="3306"/>
        <item x="3196"/>
        <item x="2697"/>
        <item x="592"/>
        <item x="1051"/>
        <item x="3456"/>
        <item x="3394"/>
        <item x="2209"/>
        <item x="3364"/>
        <item x="2002"/>
        <item x="4980"/>
        <item x="4495"/>
        <item x="1384"/>
        <item x="1393"/>
        <item x="2676"/>
        <item x="358"/>
        <item x="3379"/>
        <item x="4188"/>
        <item x="1512"/>
        <item x="4110"/>
        <item x="4520"/>
        <item x="2406"/>
        <item x="2121"/>
        <item x="4028"/>
        <item x="3794"/>
        <item x="4962"/>
        <item x="4813"/>
        <item x="1844"/>
        <item x="4199"/>
        <item x="3332"/>
        <item x="3652"/>
        <item x="4358"/>
        <item x="702"/>
        <item x="2076"/>
        <item x="2370"/>
        <item x="3274"/>
        <item x="2555"/>
        <item x="166"/>
        <item x="2077"/>
        <item x="2185"/>
        <item x="3325"/>
        <item x="302"/>
        <item x="1420"/>
        <item x="66"/>
        <item x="3550"/>
        <item x="4192"/>
        <item x="4437"/>
        <item x="3904"/>
        <item x="4477"/>
        <item x="3328"/>
        <item x="1241"/>
        <item x="1798"/>
        <item x="179"/>
        <item x="4467"/>
        <item x="2913"/>
        <item x="2200"/>
        <item x="1566"/>
        <item x="1496"/>
        <item x="4693"/>
        <item x="3121"/>
        <item x="4051"/>
        <item x="3740"/>
        <item x="4038"/>
        <item x="4390"/>
        <item x="4675"/>
        <item x="3227"/>
        <item x="4534"/>
        <item x="3036"/>
        <item x="4422"/>
        <item x="1037"/>
        <item x="1488"/>
        <item x="837"/>
        <item x="3232"/>
        <item x="1966"/>
        <item x="1980"/>
        <item x="2996"/>
        <item x="285"/>
        <item x="3154"/>
        <item x="2892"/>
        <item x="2655"/>
        <item x="3859"/>
        <item x="126"/>
        <item x="570"/>
        <item x="3480"/>
        <item x="3275"/>
        <item x="550"/>
        <item x="3950"/>
        <item x="940"/>
        <item x="3576"/>
        <item x="4960"/>
        <item x="3444"/>
        <item x="663"/>
        <item x="4531"/>
        <item x="2231"/>
        <item x="2916"/>
        <item x="3160"/>
        <item x="4898"/>
        <item x="4130"/>
        <item x="2029"/>
        <item x="3000"/>
        <item x="3816"/>
        <item x="2765"/>
        <item x="5000"/>
        <item x="4439"/>
        <item x="3830"/>
        <item x="1934"/>
        <item x="2085"/>
        <item x="2055"/>
        <item x="2699"/>
        <item x="1002"/>
        <item x="2433"/>
        <item x="949"/>
        <item x="3089"/>
        <item x="3375"/>
        <item x="533"/>
        <item x="4526"/>
        <item x="1087"/>
        <item x="3528"/>
        <item x="1683"/>
        <item x="3880"/>
        <item x="2191"/>
        <item x="937"/>
        <item x="268"/>
        <item x="2"/>
        <item x="98"/>
        <item x="1160"/>
        <item x="1957"/>
        <item x="744"/>
        <item x="3475"/>
        <item x="342"/>
        <item x="4232"/>
        <item x="4856"/>
        <item x="4144"/>
        <item x="3674"/>
        <item x="1885"/>
        <item x="3894"/>
        <item x="2878"/>
        <item x="2611"/>
        <item x="2066"/>
        <item x="4646"/>
        <item x="1431"/>
        <item x="2642"/>
        <item x="71"/>
        <item x="1535"/>
        <item x="4560"/>
        <item x="4730"/>
        <item x="2558"/>
        <item x="4200"/>
        <item x="4739"/>
        <item x="4933"/>
        <item x="1033"/>
        <item x="4654"/>
        <item x="3091"/>
        <item x="10"/>
        <item x="2993"/>
        <item x="761"/>
        <item x="2524"/>
        <item x="2623"/>
        <item x="4663"/>
        <item x="4246"/>
        <item x="4802"/>
        <item x="1853"/>
        <item x="935"/>
        <item x="227"/>
        <item x="2959"/>
        <item x="4652"/>
        <item x="896"/>
        <item x="253"/>
        <item x="3520"/>
        <item x="1498"/>
        <item x="2131"/>
        <item x="3047"/>
        <item x="4620"/>
        <item x="2683"/>
        <item x="1973"/>
        <item x="256"/>
        <item x="1817"/>
        <item x="3126"/>
        <item x="2315"/>
        <item x="2771"/>
        <item x="329"/>
        <item x="2458"/>
        <item x="1480"/>
        <item x="1497"/>
        <item x="3390"/>
        <item x="579"/>
        <item x="3218"/>
        <item x="4179"/>
        <item x="4656"/>
        <item x="1363"/>
        <item x="2758"/>
        <item x="2754"/>
        <item x="4517"/>
        <item x="666"/>
        <item x="3044"/>
        <item x="1126"/>
        <item x="3385"/>
        <item x="4083"/>
        <item x="981"/>
        <item x="1842"/>
        <item x="2932"/>
        <item x="3436"/>
        <item x="3273"/>
        <item x="1705"/>
        <item x="3900"/>
        <item x="4836"/>
        <item x="4564"/>
        <item x="1446"/>
        <item x="4967"/>
        <item x="4615"/>
        <item x="4499"/>
        <item x="3403"/>
        <item x="2371"/>
        <item x="4279"/>
        <item x="2038"/>
        <item x="3493"/>
        <item x="3736"/>
        <item x="994"/>
        <item x="1204"/>
        <item x="784"/>
        <item x="3842"/>
        <item x="4256"/>
        <item x="1943"/>
        <item x="3823"/>
        <item x="2983"/>
        <item x="3202"/>
        <item x="1207"/>
        <item x="4689"/>
        <item x="3398"/>
        <item x="614"/>
        <item x="2702"/>
        <item x="1852"/>
        <item x="4"/>
        <item x="1831"/>
        <item x="3524"/>
        <item x="2413"/>
        <item x="4413"/>
        <item x="3965"/>
        <item x="3635"/>
        <item x="2693"/>
        <item x="2188"/>
        <item x="1605"/>
        <item x="1626"/>
        <item x="587"/>
        <item x="1109"/>
        <item x="3400"/>
        <item x="1830"/>
        <item x="1922"/>
        <item x="4085"/>
        <item x="2852"/>
        <item x="689"/>
        <item x="1250"/>
        <item x="1389"/>
        <item x="1648"/>
        <item x="3183"/>
        <item x="1584"/>
        <item x="863"/>
        <item x="556"/>
        <item x="757"/>
        <item x="4824"/>
        <item x="3654"/>
        <item x="1628"/>
        <item x="1861"/>
        <item x="2691"/>
        <item x="4776"/>
        <item x="3078"/>
        <item x="4506"/>
        <item x="4814"/>
        <item x="3038"/>
        <item x="430"/>
        <item x="4701"/>
        <item x="751"/>
        <item x="2817"/>
        <item x="1081"/>
        <item x="2990"/>
        <item x="4039"/>
        <item x="2177"/>
        <item x="4087"/>
        <item x="3960"/>
        <item x="233"/>
        <item x="491"/>
        <item x="4957"/>
        <item x="1368"/>
        <item x="794"/>
        <item x="2301"/>
        <item x="3060"/>
        <item x="1287"/>
        <item x="1928"/>
        <item x="2237"/>
        <item x="4332"/>
        <item x="3609"/>
        <item x="4673"/>
        <item x="2014"/>
        <item x="4116"/>
        <item x="4844"/>
        <item x="2294"/>
        <item x="4593"/>
        <item x="1611"/>
        <item x="2107"/>
        <item x="1329"/>
        <item x="22"/>
        <item x="5004"/>
        <item x="3133"/>
        <item x="4410"/>
        <item x="4111"/>
        <item x="3392"/>
        <item x="1644"/>
        <item x="2751"/>
        <item x="2734"/>
        <item x="3312"/>
        <item x="1265"/>
        <item x="2052"/>
        <item x="3374"/>
        <item x="1896"/>
        <item x="2475"/>
        <item x="2519"/>
        <item x="991"/>
        <item x="1221"/>
        <item x="3503"/>
        <item x="4430"/>
        <item x="261"/>
        <item x="4666"/>
        <item x="750"/>
        <item x="4527"/>
        <item x="3348"/>
        <item x="2800"/>
        <item x="371"/>
        <item x="4903"/>
        <item x="4823"/>
        <item x="1985"/>
        <item x="3791"/>
        <item x="367"/>
        <item x="3820"/>
        <item x="3684"/>
        <item x="695"/>
        <item x="1550"/>
        <item x="277"/>
        <item x="613"/>
        <item x="4362"/>
        <item x="855"/>
        <item x="115"/>
        <item x="413"/>
        <item x="2379"/>
        <item x="3347"/>
        <item x="519"/>
        <item x="4015"/>
        <item x="4746"/>
        <item x="4119"/>
        <item x="4041"/>
        <item x="4424"/>
        <item x="389"/>
        <item x="3425"/>
        <item x="3666"/>
        <item x="3786"/>
        <item x="3512"/>
        <item x="2194"/>
        <item x="230"/>
        <item x="3686"/>
        <item x="4024"/>
        <item x="3384"/>
        <item x="660"/>
        <item x="2618"/>
        <item x="3167"/>
        <item x="4065"/>
        <item x="338"/>
        <item x="2146"/>
        <item x="3688"/>
        <item x="3235"/>
        <item x="4308"/>
        <item x="4538"/>
        <item x="3445"/>
        <item x="3573"/>
        <item x="2389"/>
        <item x="2316"/>
        <item x="4052"/>
        <item x="1521"/>
        <item x="2128"/>
        <item x="4705"/>
        <item x="4268"/>
        <item x="948"/>
        <item x="3050"/>
        <item x="1113"/>
        <item x="4945"/>
        <item x="688"/>
        <item x="1198"/>
        <item x="3477"/>
        <item x="4992"/>
        <item x="4955"/>
        <item x="2704"/>
        <item x="450"/>
        <item x="4219"/>
        <item x="2109"/>
        <item x="4549"/>
        <item x="452"/>
        <item x="1763"/>
        <item x="2494"/>
        <item x="3940"/>
        <item x="1493"/>
        <item x="25"/>
        <item x="4696"/>
        <item x="1361"/>
        <item x="1244"/>
        <item x="4720"/>
        <item x="1774"/>
        <item x="4742"/>
        <item x="2613"/>
        <item x="2937"/>
        <item x="2010"/>
        <item x="640"/>
        <item x="193"/>
        <item x="3657"/>
        <item x="848"/>
        <item x="1346"/>
        <item x="3886"/>
        <item x="1633"/>
        <item x="2780"/>
        <item x="4172"/>
        <item x="2736"/>
        <item x="4766"/>
        <item x="4265"/>
        <item x="3949"/>
        <item x="1914"/>
        <item x="18"/>
        <item x="4481"/>
        <item x="4106"/>
        <item x="15"/>
        <item x="525"/>
        <item x="4112"/>
        <item x="4834"/>
        <item x="244"/>
        <item x="2805"/>
        <item x="4768"/>
        <item x="330"/>
        <item x="1260"/>
        <item x="4108"/>
        <item x="2273"/>
        <item x="3266"/>
        <item x="1724"/>
        <item x="2565"/>
        <item x="24"/>
        <item x="3109"/>
        <item x="1738"/>
        <item x="4912"/>
        <item x="4162"/>
        <item x="442"/>
        <item x="4003"/>
        <item x="2787"/>
        <item x="1311"/>
        <item x="167"/>
        <item x="2483"/>
        <item x="3105"/>
        <item x="292"/>
        <item x="1997"/>
        <item x="2009"/>
        <item x="7"/>
        <item x="4318"/>
        <item x="4091"/>
        <item x="138"/>
        <item x="2586"/>
        <item x="4018"/>
        <item x="390"/>
        <item x="128"/>
        <item x="4907"/>
        <item x="4195"/>
        <item x="2496"/>
        <item x="2166"/>
        <item x="4283"/>
        <item x="3622"/>
        <item x="3228"/>
        <item x="1948"/>
        <item x="4426"/>
        <item x="3785"/>
        <item x="223"/>
        <item x="4352"/>
        <item x="2951"/>
        <item x="3913"/>
        <item x="2384"/>
        <item x="172"/>
        <item x="2491"/>
        <item x="3216"/>
        <item x="4815"/>
        <item x="218"/>
        <item x="2688"/>
        <item x="1376"/>
        <item x="3011"/>
        <item x="3261"/>
        <item x="4004"/>
        <item x="3856"/>
        <item x="805"/>
        <item x="3349"/>
        <item x="205"/>
        <item x="2425"/>
        <item x="353"/>
        <item x="1060"/>
        <item x="996"/>
        <item x="619"/>
        <item x="502"/>
        <item x="1295"/>
        <item x="2720"/>
        <item x="2630"/>
        <item x="4440"/>
        <item x="4886"/>
        <item x="4641"/>
        <item x="2393"/>
        <item x="2822"/>
        <item x="4548"/>
        <item x="4868"/>
        <item x="2035"/>
        <item x="4034"/>
        <item x="4551"/>
        <item x="3867"/>
        <item x="4855"/>
        <item x="4489"/>
        <item x="3987"/>
        <item x="3476"/>
        <item x="1905"/>
        <item x="3012"/>
        <item x="3268"/>
        <item x="540"/>
        <item x="3101"/>
        <item x="4515"/>
        <item x="1381"/>
        <item x="3571"/>
        <item x="2646"/>
        <item x="573"/>
        <item x="3497"/>
        <item x="2408"/>
        <item x="4029"/>
        <item x="4767"/>
        <item x="498"/>
        <item x="4385"/>
        <item x="4923"/>
        <item x="1325"/>
        <item x="2375"/>
        <item x="1110"/>
        <item x="1306"/>
        <item x="3694"/>
        <item x="3172"/>
        <item x="2357"/>
        <item x="3509"/>
        <item x="1025"/>
        <item x="1238"/>
        <item x="1391"/>
        <item x="4198"/>
        <item x="890"/>
        <item x="802"/>
        <item x="679"/>
        <item x="866"/>
        <item x="4092"/>
        <item x="110"/>
        <item x="3146"/>
        <item x="3921"/>
        <item x="2500"/>
        <item x="510"/>
        <item x="137"/>
        <item x="4974"/>
        <item x="731"/>
        <item x="647"/>
        <item x="1692"/>
        <item x="3764"/>
        <item x="1970"/>
        <item x="1855"/>
        <item x="4676"/>
        <item x="3605"/>
        <item x="1443"/>
        <item x="3035"/>
        <item x="3634"/>
        <item x="2906"/>
        <item x="2764"/>
        <item x="49"/>
        <item x="4575"/>
        <item x="4361"/>
        <item x="3539"/>
        <item x="398"/>
        <item x="4818"/>
        <item x="1785"/>
        <item x="2338"/>
        <item x="3909"/>
        <item x="4226"/>
        <item x="4343"/>
        <item x="781"/>
        <item x="2041"/>
        <item x="1491"/>
        <item x="566"/>
        <item x="2122"/>
        <item x="260"/>
        <item x="4594"/>
        <item x="4438"/>
        <item x="84"/>
        <item x="4759"/>
        <item x="2457"/>
        <item x="3214"/>
        <item x="2108"/>
        <item x="3407"/>
        <item x="4592"/>
        <item x="3482"/>
        <item x="969"/>
        <item x="3699"/>
        <item x="3250"/>
        <item x="1168"/>
        <item x="853"/>
        <item x="2614"/>
        <item x="4769"/>
        <item x="1053"/>
        <item x="4399"/>
        <item x="3345"/>
        <item x="1256"/>
        <item x="2815"/>
        <item x="3637"/>
        <item x="2818"/>
        <item x="2328"/>
        <item x="2024"/>
        <item x="2591"/>
        <item x="2271"/>
        <item x="2965"/>
        <item x="2098"/>
        <item x="1821"/>
        <item x="4532"/>
        <item x="1702"/>
        <item x="2352"/>
        <item x="2620"/>
        <item x="677"/>
        <item x="3351"/>
        <item x="705"/>
        <item x="4254"/>
        <item x="4498"/>
        <item x="1458"/>
        <item x="2081"/>
        <item x="3551"/>
        <item x="2947"/>
        <item x="4799"/>
        <item x="1748"/>
        <item x="2335"/>
        <item x="1732"/>
        <item x="133"/>
        <item x="788"/>
        <item x="2124"/>
        <item x="3787"/>
        <item x="1531"/>
        <item x="779"/>
        <item x="1460"/>
        <item x="1464"/>
        <item x="1253"/>
        <item x="2706"/>
        <item x="560"/>
        <item x="4492"/>
        <item x="4919"/>
        <item x="3413"/>
        <item x="1413"/>
        <item x="957"/>
        <item x="2256"/>
        <item x="1012"/>
        <item x="3069"/>
        <item x="2790"/>
        <item x="1289"/>
        <item x="1986"/>
        <item x="727"/>
        <item x="1964"/>
        <item x="2270"/>
        <item x="3665"/>
        <item x="4042"/>
        <item x="2583"/>
        <item x="588"/>
        <item x="1574"/>
        <item x="1552"/>
        <item x="2859"/>
        <item x="712"/>
        <item x="4998"/>
        <item x="3438"/>
        <item x="407"/>
        <item x="3256"/>
        <item x="2397"/>
        <item x="2479"/>
        <item x="1753"/>
        <item x="4444"/>
        <item x="2155"/>
        <item x="3386"/>
        <item x="3631"/>
        <item x="785"/>
        <item x="534"/>
        <item x="2743"/>
        <item x="1743"/>
        <item x="2772"/>
        <item x="1662"/>
        <item x="3662"/>
        <item x="852"/>
        <item x="2503"/>
        <item x="1350"/>
        <item x="4073"/>
        <item x="2631"/>
        <item x="2902"/>
        <item x="2711"/>
        <item x="1675"/>
        <item x="2337"/>
        <item x="1134"/>
        <item x="1263"/>
        <item x="2050"/>
        <item x="8"/>
        <item x="680"/>
        <item x="61"/>
        <item x="4069"/>
        <item x="3481"/>
        <item x="3042"/>
        <item x="4733"/>
        <item x="1299"/>
        <item x="213"/>
        <item x="2086"/>
        <item x="3536"/>
        <item x="1992"/>
        <item x="3358"/>
        <item x="453"/>
        <item x="23"/>
        <item x="2647"/>
        <item x="2226"/>
        <item x="3811"/>
        <item x="149"/>
        <item x="4274"/>
        <item x="2874"/>
        <item x="3115"/>
        <item x="778"/>
        <item x="4310"/>
        <item x="2386"/>
        <item x="4049"/>
        <item x="69"/>
        <item x="4250"/>
        <item x="682"/>
        <item x="4939"/>
        <item x="4892"/>
        <item x="3700"/>
        <item x="4948"/>
        <item x="4225"/>
        <item x="1576"/>
        <item x="2601"/>
        <item x="3890"/>
        <item x="1781"/>
        <item x="3821"/>
        <item x="135"/>
        <item x="1214"/>
        <item x="3653"/>
        <item x="4384"/>
        <item x="2213"/>
        <item x="4572"/>
        <item x="1136"/>
        <item x="214"/>
        <item x="2609"/>
        <item x="296"/>
        <item x="3998"/>
        <item x="3487"/>
        <item x="1430"/>
        <item x="2444"/>
        <item x="1333"/>
        <item x="1812"/>
        <item x="1298"/>
        <item x="3912"/>
        <item x="787"/>
        <item x="551"/>
        <item x="3058"/>
        <item x="4899"/>
        <item x="2374"/>
        <item x="1309"/>
        <item x="1003"/>
        <item x="151"/>
        <item x="1666"/>
        <item x="4252"/>
        <item x="209"/>
        <item x="4245"/>
        <item x="3556"/>
        <item x="776"/>
        <item x="1618"/>
        <item x="3511"/>
        <item x="3067"/>
        <item x="106"/>
        <item x="4727"/>
        <item x="11"/>
        <item x="2664"/>
        <item x="2919"/>
        <item x="2351"/>
        <item x="408"/>
        <item x="4095"/>
        <item x="159"/>
        <item x="2975"/>
        <item x="3636"/>
        <item x="4999"/>
        <item x="1746"/>
        <item x="1412"/>
        <item x="2735"/>
        <item x="4715"/>
        <item x="479"/>
        <item x="4173"/>
        <item x="53"/>
        <item x="2482"/>
        <item x="486"/>
        <item x="2354"/>
        <item x="3120"/>
        <item x="2341"/>
        <item x="3506"/>
        <item x="483"/>
        <item x="4790"/>
        <item x="4860"/>
        <item x="3882"/>
        <item x="4452"/>
        <item x="3466"/>
        <item x="3084"/>
        <item x="4763"/>
        <item x="431"/>
        <item x="1232"/>
        <item x="4650"/>
        <item x="1944"/>
        <item x="1184"/>
        <item x="1442"/>
        <item x="4900"/>
        <item x="132"/>
        <item x="2334"/>
        <item x="2062"/>
        <item x="3560"/>
        <item x="2992"/>
        <item x="2718"/>
        <item x="1127"/>
        <item x="2507"/>
        <item x="851"/>
        <item x="4887"/>
        <item x="3953"/>
        <item x="3317"/>
        <item x="4287"/>
        <item x="709"/>
        <item x="3429"/>
        <item x="1678"/>
        <item x="4529"/>
        <item x="2884"/>
        <item x="4858"/>
        <item x="3376"/>
        <item x="3434"/>
        <item x="4329"/>
        <item x="738"/>
        <item x="3922"/>
        <item x="94"/>
        <item x="2318"/>
        <item x="914"/>
        <item x="4539"/>
        <item x="2582"/>
        <item x="426"/>
        <item x="4309"/>
        <item x="4761"/>
        <item x="3271"/>
        <item x="2442"/>
        <item x="523"/>
        <item x="2349"/>
        <item x="1061"/>
        <item x="4340"/>
        <item x="4895"/>
        <item x="763"/>
        <item x="1400"/>
        <item x="1"/>
        <item x="1754"/>
        <item x="1834"/>
        <item x="2137"/>
        <item x="2656"/>
        <item x="427"/>
        <item x="2218"/>
        <item x="3991"/>
        <item x="3802"/>
        <item x="791"/>
        <item x="2928"/>
        <item x="2026"/>
        <item x="4956"/>
        <item x="2074"/>
        <item x="4180"/>
        <item x="4447"/>
        <item x="674"/>
        <item x="478"/>
        <item x="792"/>
        <item x="1308"/>
        <item x="3975"/>
        <item x="3745"/>
        <item x="2295"/>
        <item x="369"/>
        <item x="1978"/>
        <item x="3624"/>
        <item x="1276"/>
        <item x="1715"/>
        <item x="2782"/>
        <item x="301"/>
        <item x="4215"/>
        <item x="879"/>
        <item x="3393"/>
        <item x="3405"/>
        <item x="2856"/>
        <item x="575"/>
        <item x="93"/>
        <item x="1953"/>
        <item x="1815"/>
        <item x="4861"/>
        <item x="1165"/>
        <item x="4151"/>
        <item x="4059"/>
        <item x="4480"/>
        <item x="1245"/>
        <item x="3187"/>
        <item x="2659"/>
        <item x="3471"/>
        <item x="188"/>
        <item x="4457"/>
        <item x="2821"/>
        <item x="2637"/>
        <item x="3080"/>
        <item x="3825"/>
        <item x="3603"/>
        <item x="700"/>
        <item x="4451"/>
        <item x="2356"/>
        <item x="668"/>
        <item x="1866"/>
        <item x="249"/>
        <item x="3908"/>
        <item x="2510"/>
        <item x="4079"/>
        <item x="1408"/>
        <item x="4579"/>
        <item x="664"/>
        <item x="2344"/>
        <item x="4789"/>
        <item x="1722"/>
        <item x="878"/>
        <item x="1927"/>
        <item x="3860"/>
        <item x="2346"/>
        <item x="2362"/>
        <item x="2190"/>
        <item x="3417"/>
        <item x="323"/>
        <item x="3992"/>
        <item x="1258"/>
        <item x="2390"/>
        <item x="926"/>
        <item x="2171"/>
        <item x="3169"/>
        <item x="978"/>
        <item x="1540"/>
        <item x="1534"/>
        <item x="454"/>
        <item x="2732"/>
        <item x="4115"/>
        <item x="1097"/>
        <item x="4280"/>
        <item x="1027"/>
        <item x="847"/>
        <item x="1679"/>
        <item x="1300"/>
        <item x="374"/>
        <item x="1449"/>
        <item x="1197"/>
        <item x="1374"/>
        <item x="3664"/>
        <item x="4937"/>
        <item x="4989"/>
        <item x="4126"/>
        <item x="2827"/>
        <item x="2225"/>
        <item x="3952"/>
        <item x="3693"/>
        <item x="2070"/>
        <item x="2399"/>
        <item x="168"/>
        <item x="3790"/>
        <item x="1166"/>
        <item x="4350"/>
        <item x="3817"/>
        <item x="5001"/>
        <item x="1476"/>
        <item x="1803"/>
        <item x="4931"/>
        <item x="3378"/>
        <item x="2274"/>
        <item x="154"/>
        <item x="3899"/>
        <item x="1251"/>
        <item x="4057"/>
        <item x="391"/>
        <item x="4671"/>
        <item x="2501"/>
        <item x="3039"/>
        <item x="3877"/>
        <item x="2740"/>
        <item x="4672"/>
        <item x="3590"/>
        <item x="1899"/>
        <item x="1859"/>
        <item x="3470"/>
        <item x="50"/>
        <item x="4472"/>
        <item x="2599"/>
        <item x="2897"/>
        <item x="2305"/>
        <item x="1317"/>
        <item x="1422"/>
        <item x="2508"/>
        <item x="1822"/>
        <item x="2873"/>
        <item x="4864"/>
        <item x="3844"/>
        <item x="2778"/>
        <item x="1388"/>
        <item x="2263"/>
        <item x="836"/>
        <item x="2802"/>
        <item x="699"/>
        <item x="2714"/>
        <item x="4154"/>
        <item x="789"/>
        <item x="3324"/>
        <item x="3426"/>
        <item x="3337"/>
        <item x="2705"/>
        <item x="1910"/>
        <item x="2282"/>
        <item x="4996"/>
        <item x="4117"/>
        <item x="2326"/>
        <item x="992"/>
        <item x="4203"/>
        <item x="4743"/>
        <item x="362"/>
        <item x="1989"/>
        <item x="2383"/>
        <item x="3728"/>
        <item x="1641"/>
        <item x="3391"/>
        <item x="2179"/>
        <item x="1335"/>
        <item x="3127"/>
        <item x="2400"/>
        <item x="1294"/>
        <item x="2593"/>
        <item x="4556"/>
        <item x="3188"/>
        <item x="3399"/>
        <item x="636"/>
        <item x="4107"/>
        <item x="3404"/>
        <item x="3081"/>
        <item x="891"/>
        <item x="1739"/>
        <item x="1968"/>
        <item x="4881"/>
        <item x="2087"/>
        <item x="2762"/>
        <item x="939"/>
        <item x="4873"/>
        <item x="3362"/>
        <item x="3840"/>
        <item x="756"/>
        <item x="4626"/>
        <item x="1814"/>
        <item x="4794"/>
        <item x="3292"/>
        <item x="1030"/>
        <item x="1070"/>
        <item x="4829"/>
        <item x="602"/>
        <item x="1169"/>
        <item x="158"/>
        <item x="1998"/>
        <item x="1336"/>
        <item x="3574"/>
        <item x="4852"/>
        <item x="1594"/>
        <item x="4228"/>
        <item x="4882"/>
        <item x="2376"/>
        <item x="485"/>
        <item x="717"/>
        <item x="143"/>
        <item x="3680"/>
        <item x="3208"/>
        <item x="3552"/>
        <item x="2288"/>
        <item x="3732"/>
        <item x="2421"/>
        <item x="1205"/>
        <item x="2936"/>
        <item x="676"/>
        <item x="4337"/>
        <item x="617"/>
        <item x="2373"/>
        <item x="265"/>
        <item x="3596"/>
        <item x="1757"/>
        <item x="2460"/>
        <item x="1600"/>
        <item x="2619"/>
        <item x="2342"/>
        <item x="3229"/>
        <item x="3339"/>
        <item x="1079"/>
        <item x="4026"/>
        <item x="3450"/>
        <item x="289"/>
        <item x="1668"/>
        <item x="2240"/>
        <item x="1292"/>
        <item x="215"/>
        <item x="1867"/>
        <item x="1433"/>
        <item x="3695"/>
        <item x="4291"/>
        <item x="3381"/>
        <item x="4355"/>
        <item x="984"/>
        <item x="4777"/>
        <item x="1744"/>
        <item x="3834"/>
        <item x="6"/>
        <item x="850"/>
        <item x="4737"/>
        <item x="4644"/>
        <item x="1196"/>
        <item x="200"/>
        <item x="3766"/>
        <item x="2963"/>
        <item x="526"/>
        <item x="1156"/>
        <item x="2283"/>
        <item x="1698"/>
        <item x="3600"/>
        <item x="399"/>
        <item x="3776"/>
        <item x="2361"/>
        <item x="1665"/>
        <item x="65"/>
        <item x="4307"/>
        <item x="2539"/>
        <item x="908"/>
        <item x="3409"/>
        <item x="4240"/>
        <item x="1728"/>
        <item x="4033"/>
        <item x="654"/>
        <item x="1242"/>
        <item x="130"/>
        <item x="1383"/>
        <item x="1072"/>
        <item x="1580"/>
        <item x="4326"/>
        <item x="2443"/>
        <item x="2589"/>
        <item x="4338"/>
        <item x="3034"/>
        <item x="3066"/>
        <item x="3832"/>
        <item x="2943"/>
        <item x="4734"/>
        <item x="3589"/>
        <item x="1224"/>
        <item x="2543"/>
        <item x="4525"/>
        <item x="344"/>
        <item x="1192"/>
        <item x="2381"/>
        <item x="56"/>
        <item x="3810"/>
        <item x="3494"/>
        <item x="333"/>
        <item x="3642"/>
        <item x="3873"/>
        <item x="3051"/>
        <item x="3144"/>
        <item x="1949"/>
        <item x="382"/>
        <item x="4446"/>
        <item x="3166"/>
        <item x="1894"/>
        <item x="4431"/>
        <item x="1318"/>
        <item x="2206"/>
        <item x="1261"/>
        <item x="977"/>
        <item x="3098"/>
        <item x="2520"/>
        <item x="3997"/>
        <item x="1005"/>
        <item x="2484"/>
        <item x="500"/>
        <item x="2653"/>
        <item x="2136"/>
        <item x="3056"/>
        <item x="512"/>
        <item x="1105"/>
        <item x="4404"/>
        <item x="3813"/>
        <item x="1693"/>
        <item x="4946"/>
        <item x="4580"/>
        <item x="3671"/>
        <item x="1489"/>
        <item x="758"/>
        <item x="4186"/>
        <item x="3979"/>
        <item x="4820"/>
        <item x="3192"/>
        <item x="2088"/>
        <item x="3557"/>
        <item x="997"/>
        <item x="1282"/>
        <item x="4202"/>
        <item x="4765"/>
        <item x="955"/>
        <item x="3527"/>
        <item x="3346"/>
        <item x="801"/>
        <item x="616"/>
        <item x="4104"/>
        <item x="153"/>
        <item x="3123"/>
        <item x="4327"/>
        <item x="2750"/>
        <item x="3233"/>
        <item x="1579"/>
        <item x="2462"/>
        <item x="1778"/>
        <item x="1681"/>
        <item x="4022"/>
        <item x="4375"/>
        <item x="4577"/>
        <item x="546"/>
        <item x="4810"/>
        <item x="1616"/>
        <item x="1751"/>
        <item x="1865"/>
        <item x="2598"/>
        <item x="4688"/>
        <item x="4478"/>
        <item x="3995"/>
        <item x="376"/>
        <item x="4736"/>
        <item x="2173"/>
        <item x="1677"/>
        <item x="1064"/>
        <item x="4187"/>
        <item x="3907"/>
        <item x="865"/>
        <item x="1851"/>
        <item x="4513"/>
        <item x="4135"/>
        <item x="1038"/>
        <item x="3891"/>
        <item x="32"/>
        <item x="4607"/>
        <item x="2721"/>
        <item x="341"/>
        <item x="2847"/>
        <item x="818"/>
        <item x="2049"/>
        <item x="3179"/>
        <item x="392"/>
        <item x="266"/>
        <item x="202"/>
        <item x="4032"/>
        <item x="4952"/>
        <item x="4708"/>
        <item x="2115"/>
        <item x="2348"/>
        <item x="4707"/>
        <item x="1047"/>
        <item x="2533"/>
        <item x="968"/>
        <item x="2587"/>
        <item x="4227"/>
        <item x="4684"/>
        <item x="3948"/>
        <item x="1988"/>
        <item x="4330"/>
        <item x="4979"/>
        <item x="4547"/>
        <item x="1240"/>
        <item x="3691"/>
        <item x="4822"/>
        <item x="4612"/>
        <item x="4353"/>
        <item x="4417"/>
        <item x="678"/>
        <item x="1555"/>
        <item x="1355"/>
        <item x="114"/>
        <item x="4100"/>
        <item x="4197"/>
        <item x="4849"/>
        <item x="3411"/>
        <item x="3226"/>
        <item x="537"/>
        <item x="4624"/>
        <item x="4988"/>
        <item x="4120"/>
        <item x="1659"/>
        <item x="3003"/>
        <item x="3733"/>
        <item x="1976"/>
        <item x="2775"/>
        <item x="4609"/>
        <item x="4544"/>
        <item x="1516"/>
        <item x="2120"/>
        <item x="4511"/>
        <item x="190"/>
        <item x="3845"/>
        <item x="3889"/>
        <item x="2792"/>
        <item x="2781"/>
        <item x="1837"/>
        <item x="1993"/>
        <item x="3895"/>
        <item x="4973"/>
        <item x="4098"/>
        <item x="3156"/>
        <item x="4295"/>
        <item x="4695"/>
        <item x="3601"/>
        <item x="2028"/>
        <item x="131"/>
        <item x="1129"/>
        <item x="4089"/>
        <item x="3809"/>
        <item x="4683"/>
        <item x="3223"/>
        <item x="2112"/>
        <item x="1625"/>
        <item x="1328"/>
        <item x="1682"/>
        <item x="3421"/>
        <item x="708"/>
        <item x="4985"/>
        <item x="2078"/>
        <item x="4494"/>
        <item x="3048"/>
        <item x="2624"/>
        <item x="2296"/>
        <item x="2855"/>
        <item x="2091"/>
        <item x="4072"/>
        <item x="2000"/>
        <item x="2380"/>
        <item x="3986"/>
        <item x="4068"/>
        <item x="1171"/>
        <item x="4152"/>
        <item x="2481"/>
        <item x="70"/>
        <item x="417"/>
        <item x="1870"/>
        <item x="2797"/>
        <item x="625"/>
        <item x="966"/>
        <item x="4269"/>
        <item x="2416"/>
        <item x="438"/>
        <item x="228"/>
        <item x="1522"/>
        <item x="1100"/>
        <item x="1257"/>
        <item x="2634"/>
        <item x="4185"/>
        <item x="4076"/>
        <item x="1475"/>
        <item x="4640"/>
        <item x="4094"/>
        <item x="310"/>
        <item x="1595"/>
        <item x="4075"/>
        <item x="925"/>
        <item x="586"/>
        <item x="3408"/>
        <item x="3542"/>
        <item x="4342"/>
        <item x="873"/>
        <item x="4807"/>
        <item x="839"/>
        <item x="729"/>
        <item x="4406"/>
        <item x="3076"/>
        <item x="4460"/>
        <item x="1908"/>
        <item x="175"/>
        <item x="3152"/>
        <item x="1167"/>
        <item x="1783"/>
        <item x="3584"/>
        <item x="136"/>
        <item x="4869"/>
        <item x="2001"/>
        <item x="3983"/>
        <item x="4348"/>
        <item x="4099"/>
        <item x="734"/>
        <item x="4258"/>
        <item x="3871"/>
        <item x="4573"/>
        <item x="1514"/>
        <item x="3170"/>
        <item x="1472"/>
        <item x="1901"/>
        <item x="3124"/>
        <item x="43"/>
        <item x="1690"/>
        <item x="4019"/>
        <item x="1712"/>
        <item x="2755"/>
        <item x="2214"/>
        <item x="3623"/>
        <item x="437"/>
        <item x="4545"/>
        <item x="3184"/>
        <item x="139"/>
        <item x="1551"/>
        <item x="3440"/>
        <item x="293"/>
        <item x="75"/>
        <item x="248"/>
        <item x="3799"/>
        <item x="1909"/>
        <item x="3401"/>
        <item x="4238"/>
        <item x="2933"/>
        <item x="4347"/>
        <item x="195"/>
        <item x="4281"/>
        <item x="690"/>
        <item x="2037"/>
        <item x="2995"/>
        <item x="236"/>
        <item x="1777"/>
        <item x="4356"/>
        <item x="583"/>
        <item x="4249"/>
        <item x="634"/>
        <item x="3367"/>
        <item x="3725"/>
        <item x="4118"/>
        <item x="4901"/>
        <item x="212"/>
        <item x="118"/>
        <item x="1543"/>
        <item x="4389"/>
        <item x="4944"/>
        <item x="4066"/>
        <item x="3678"/>
        <item x="1926"/>
        <item x="229"/>
        <item x="435"/>
        <item x="1862"/>
        <item x="1262"/>
        <item x="989"/>
        <item x="47"/>
        <item x="3010"/>
        <item x="2606"/>
        <item x="3068"/>
        <item x="1364"/>
        <item x="3055"/>
        <item x="4862"/>
        <item x="103"/>
        <item x="4562"/>
        <item x="3323"/>
        <item x="1365"/>
        <item x="3117"/>
        <item x="2021"/>
        <item x="3158"/>
        <item x="1403"/>
        <item x="2144"/>
        <item x="2327"/>
        <item x="140"/>
        <item x="1653"/>
        <item x="2794"/>
        <item x="1931"/>
        <item x="2940"/>
        <item x="1437"/>
        <item x="484"/>
        <item x="859"/>
        <item x="2708"/>
        <item x="1942"/>
        <item x="3253"/>
        <item x="4713"/>
        <item x="359"/>
        <item x="2068"/>
        <item x="4423"/>
        <item x="1094"/>
        <item x="2313"/>
        <item x="1607"/>
        <item x="4086"/>
        <item x="393"/>
        <item x="716"/>
        <item x="4522"/>
        <item x="2143"/>
        <item x="3305"/>
        <item x="923"/>
        <item x="3892"/>
        <item x="4071"/>
        <item x="2581"/>
        <item x="1564"/>
        <item x="2698"/>
        <item x="973"/>
        <item x="1906"/>
        <item x="4134"/>
        <item x="924"/>
        <item x="4236"/>
        <item x="1151"/>
        <item x="2887"/>
        <item x="1016"/>
        <item x="665"/>
        <item x="1500"/>
        <item x="578"/>
        <item x="4114"/>
        <item x="2058"/>
        <item x="3767"/>
        <item x="4938"/>
        <item x="4470"/>
        <item x="2289"/>
        <item x="1326"/>
        <item x="2306"/>
        <item x="3565"/>
        <item x="4013"/>
        <item x="2162"/>
        <item x="1525"/>
        <item x="4305"/>
        <item x="3331"/>
        <item x="2710"/>
        <item x="3933"/>
        <item x="4299"/>
        <item x="1800"/>
        <item x="2860"/>
        <item x="3718"/>
        <item x="2955"/>
        <item x="4277"/>
        <item x="2717"/>
        <item x="4798"/>
        <item x="396"/>
        <item x="3"/>
        <item x="120"/>
        <item x="3414"/>
        <item x="2013"/>
        <item x="328"/>
        <item x="1524"/>
        <item x="1787"/>
        <item x="1635"/>
        <item x="1797"/>
        <item x="4414"/>
        <item x="2227"/>
        <item x="600"/>
        <item x="2385"/>
        <item x="2942"/>
        <item x="2941"/>
        <item x="3171"/>
        <item x="4504"/>
        <item x="3864"/>
        <item x="3611"/>
        <item x="582"/>
        <item x="3687"/>
        <item x="4044"/>
        <item x="3938"/>
        <item x="112"/>
        <item x="443"/>
        <item x="2871"/>
        <item x="2629"/>
        <item x="2292"/>
        <item x="2453"/>
        <item x="658"/>
        <item x="4290"/>
        <item x="2069"/>
        <item x="1937"/>
        <item x="559"/>
        <item x="3711"/>
        <item x="2901"/>
        <item x="686"/>
        <item x="3252"/>
        <item x="1960"/>
        <item x="934"/>
        <item x="1353"/>
        <item x="1369"/>
        <item x="1483"/>
        <item x="739"/>
        <item x="1841"/>
        <item x="2228"/>
        <item x="3383"/>
        <item x="2858"/>
        <item x="2866"/>
        <item x="3852"/>
        <item x="733"/>
        <item x="4150"/>
        <item x="3946"/>
        <item x="3663"/>
        <item x="1623"/>
        <item x="1736"/>
        <item x="1971"/>
        <item x="1102"/>
        <item x="373"/>
        <item x="4754"/>
        <item x="4222"/>
        <item x="605"/>
        <item x="2300"/>
        <item x="1177"/>
        <item x="1518"/>
        <item x="2387"/>
        <item x="474"/>
        <item x="4405"/>
        <item x="2461"/>
        <item x="2615"/>
        <item x="945"/>
        <item x="2826"/>
        <item x="3230"/>
        <item x="141"/>
        <item x="4872"/>
        <item x="2580"/>
        <item x="877"/>
        <item x="4970"/>
        <item x="3615"/>
        <item x="2022"/>
        <item x="3879"/>
        <item x="2767"/>
        <item x="4786"/>
        <item x="4369"/>
        <item x="2547"/>
        <item x="124"/>
        <item x="3013"/>
        <item x="4775"/>
        <item x="4913"/>
        <item x="2125"/>
        <item x="3919"/>
        <item x="4804"/>
        <item x="4843"/>
        <item x="4046"/>
        <item x="429"/>
        <item x="3281"/>
        <item x="2183"/>
        <item x="2554"/>
        <item x="4978"/>
        <item x="950"/>
        <item x="3641"/>
        <item x="2849"/>
        <item x="1155"/>
        <item x="895"/>
        <item x="3722"/>
        <item x="2833"/>
        <item x="4871"/>
        <item x="1828"/>
        <item x="2845"/>
        <item x="2114"/>
        <item x="3784"/>
        <item x="3026"/>
        <item x="963"/>
        <item x="2577"/>
        <item x="4631"/>
        <item x="4685"/>
        <item x="2031"/>
        <item x="2867"/>
        <item x="448"/>
        <item x="449"/>
        <item x="2978"/>
        <item x="2801"/>
        <item x="440"/>
        <item x="2224"/>
        <item x="544"/>
        <item x="899"/>
        <item x="4271"/>
        <item x="3578"/>
        <item x="3064"/>
        <item x="2470"/>
        <item x="1823"/>
        <item x="4166"/>
        <item x="2796"/>
        <item x="3731"/>
        <item x="186"/>
        <item x="4014"/>
        <item x="2958"/>
        <item x="366"/>
        <item x="4008"/>
        <item x="1664"/>
        <item x="3092"/>
        <item x="4622"/>
        <item x="2523"/>
        <item x="3599"/>
        <item x="1006"/>
        <item x="3659"/>
        <item x="1161"/>
        <item x="3219"/>
        <item x="1720"/>
        <item x="2405"/>
        <item x="4921"/>
        <item x="3529"/>
        <item x="4388"/>
        <item x="3865"/>
        <item x="2239"/>
        <item x="773"/>
        <item x="4266"/>
        <item x="2915"/>
        <item x="4897"/>
        <item x="4915"/>
        <item x="3247"/>
        <item x="211"/>
        <item x="1742"/>
        <item x="4840"/>
        <item x="3594"/>
        <item x="349"/>
        <item x="3164"/>
        <item x="343"/>
        <item x="1380"/>
        <item x="2247"/>
        <item x="3968"/>
        <item x="17"/>
        <item x="4267"/>
        <item x="2971"/>
        <item x="3469"/>
        <item x="1394"/>
        <item x="1806"/>
        <item x="3435"/>
        <item x="2003"/>
        <item x="1390"/>
        <item x="3704"/>
        <item x="1208"/>
        <item x="246"/>
        <item x="4925"/>
        <item x="2553"/>
        <item x="3122"/>
        <item x="4131"/>
        <item x="628"/>
        <item x="107"/>
        <item x="3749"/>
        <item x="3930"/>
        <item x="78"/>
        <item x="3111"/>
        <item x="2492"/>
        <item x="2893"/>
        <item x="2130"/>
        <item x="4536"/>
        <item x="2617"/>
        <item x="1573"/>
        <item x="725"/>
        <item x="370"/>
        <item x="2950"/>
        <item x="814"/>
        <item x="1673"/>
        <item x="2308"/>
        <item x="2210"/>
        <item x="2355"/>
        <item x="3355"/>
        <item x="42"/>
        <item x="2658"/>
        <item x="1452"/>
        <item x="4787"/>
        <item x="766"/>
        <item x="1898"/>
        <item x="2525"/>
        <item x="1932"/>
        <item x="580"/>
        <item x="2011"/>
        <item x="2401"/>
        <item x="4674"/>
        <item x="4661"/>
        <item x="477"/>
        <item x="1095"/>
        <item x="4450"/>
        <item x="941"/>
        <item x="841"/>
        <item x="3650"/>
        <item x="1593"/>
        <item x="3756"/>
        <item x="2042"/>
        <item x="2877"/>
        <item x="816"/>
        <item x="2165"/>
        <item x="4694"/>
        <item x="4567"/>
        <item x="3053"/>
        <item x="3073"/>
        <item x="340"/>
        <item x="1893"/>
        <item x="2953"/>
        <item x="1128"/>
        <item x="3853"/>
        <item x="1479"/>
        <item x="1193"/>
        <item x="421"/>
        <item x="3389"/>
        <item x="1924"/>
        <item x="4803"/>
        <item x="1071"/>
        <item x="911"/>
        <item x="2643"/>
        <item x="326"/>
        <item x="2746"/>
        <item x="4455"/>
        <item x="4812"/>
        <item x="1286"/>
        <item x="4782"/>
        <item x="272"/>
        <item x="3869"/>
        <item x="3294"/>
        <item x="4894"/>
        <item x="1362"/>
        <item x="4010"/>
        <item x="1044"/>
        <item x="3937"/>
        <item x="383"/>
        <item x="1119"/>
        <item x="722"/>
        <item x="872"/>
        <item x="2285"/>
        <item x="1872"/>
        <item x="4412"/>
        <item x="1572"/>
        <item x="4778"/>
        <item x="1526"/>
        <item x="3333"/>
        <item x="16"/>
        <item x="4951"/>
        <item x="1613"/>
        <item x="1098"/>
        <item x="2148"/>
        <item x="856"/>
        <item x="3302"/>
        <item x="2535"/>
        <item x="4064"/>
        <item x="882"/>
        <item x="1179"/>
        <item x="691"/>
        <item x="4036"/>
        <item x="2368"/>
        <item x="1562"/>
        <item x="2829"/>
        <item x="241"/>
        <item x="415"/>
        <item x="1114"/>
        <item x="2303"/>
        <item x="1952"/>
        <item x="2663"/>
        <item x="701"/>
        <item x="4554"/>
        <item x="3437"/>
        <item x="706"/>
        <item x="4211"/>
        <item x="1264"/>
        <item x="231"/>
        <item x="4465"/>
        <item x="3553"/>
        <item x="2828"/>
        <item x="4981"/>
        <item x="243"/>
        <item x="2560"/>
        <item x="2585"/>
        <item x="1624"/>
        <item x="3248"/>
        <item x="913"/>
        <item x="4639"/>
        <item x="864"/>
        <item x="3488"/>
        <item x="401"/>
        <item x="2116"/>
        <item x="2527"/>
        <item x="2838"/>
        <item x="4501"/>
        <item x="461"/>
        <item x="4586"/>
        <item x="2299"/>
        <item x="3319"/>
        <item x="1793"/>
        <item x="2595"/>
        <item x="4953"/>
        <item x="4748"/>
        <item x="3610"/>
        <item x="4371"/>
        <item x="2961"/>
        <item x="473"/>
        <item x="3963"/>
        <item x="735"/>
        <item x="4443"/>
        <item x="3670"/>
        <item x="3280"/>
        <item x="1349"/>
        <item x="4056"/>
        <item x="1829"/>
        <item x="4377"/>
        <item x="557"/>
        <item x="1490"/>
        <item x="4213"/>
        <item x="201"/>
        <item x="105"/>
        <item x="1703"/>
        <item x="1239"/>
        <item x="3161"/>
        <item x="5"/>
        <item x="4966"/>
        <item x="2964"/>
        <item x="1958"/>
        <item x="1537"/>
        <item x="2456"/>
        <item x="681"/>
        <item x="1315"/>
        <item x="718"/>
        <item x="4288"/>
        <item x="4681"/>
        <item x="1477"/>
        <item x="4328"/>
        <item x="1158"/>
        <item x="1011"/>
        <item x="1356"/>
        <item x="3993"/>
        <item x="3433"/>
        <item x="4603"/>
        <item x="1725"/>
        <item x="1149"/>
        <item x="1075"/>
        <item x="1532"/>
        <item x="999"/>
        <item x="469"/>
        <item x="278"/>
        <item x="4604"/>
        <item x="3617"/>
        <item x="1268"/>
        <item x="3422"/>
        <item x="1506"/>
        <item x="3338"/>
        <item x="4334"/>
        <item x="884"/>
        <item x="931"/>
        <item x="3041"/>
        <item x="1860"/>
        <item x="4832"/>
        <item x="3757"/>
        <item x="4969"/>
        <item x="4207"/>
        <item x="4433"/>
        <item x="786"/>
        <item x="2118"/>
        <item x="1878"/>
        <item x="4692"/>
        <item x="27"/>
        <item x="2311"/>
        <item x="4629"/>
        <item x="1385"/>
        <item x="3125"/>
        <item x="1972"/>
        <item x="2046"/>
        <item x="1962"/>
        <item x="3075"/>
        <item x="793"/>
        <item x="2329"/>
        <item x="3973"/>
        <item x="4591"/>
        <item x="1314"/>
        <item x="2480"/>
        <item x="4400"/>
        <item x="2645"/>
        <item x="4323"/>
        <item x="2882"/>
        <item x="4351"/>
        <item x="4220"/>
        <item x="422"/>
        <item x="3518"/>
        <item x="552"/>
        <item x="3658"/>
        <item x="1227"/>
        <item x="4994"/>
        <item x="9"/>
        <item x="4847"/>
        <item x="20"/>
        <item x="4476"/>
        <item x="3406"/>
        <item x="804"/>
        <item x="3185"/>
        <item x="3985"/>
        <item x="3632"/>
        <item x="1977"/>
        <item x="4294"/>
        <item x="3087"/>
        <item x="2837"/>
        <item x="3225"/>
        <item x="3483"/>
        <item x="4914"/>
        <item x="1790"/>
        <item x="313"/>
        <item x="4750"/>
        <item x="3259"/>
        <item x="2367"/>
        <item x="4510"/>
        <item x="1838"/>
        <item x="2831"/>
        <item x="4335"/>
        <item x="2760"/>
        <item x="3028"/>
        <item x="2600"/>
        <item x="1399"/>
        <item x="3427"/>
        <item x="2927"/>
        <item x="146"/>
        <item x="2738"/>
        <item x="1013"/>
        <item x="4588"/>
        <item x="983"/>
        <item x="3074"/>
        <item x="2733"/>
        <item x="2215"/>
        <item x="4482"/>
        <item x="1090"/>
        <item x="4928"/>
        <item x="2570"/>
        <item x="527"/>
        <item x="2182"/>
        <item x="2534"/>
        <item x="1099"/>
        <item x="3645"/>
        <item x="1303"/>
        <item x="3388"/>
        <item x="2970"/>
        <item x="4870"/>
        <item x="3874"/>
        <item x="238"/>
        <item x="1795"/>
        <item x="89"/>
        <item x="2638"/>
        <item x="345"/>
        <item x="905"/>
        <item x="936"/>
        <item x="4653"/>
        <item x="1733"/>
        <item x="809"/>
        <item x="1570"/>
        <item x="185"/>
        <item x="1209"/>
        <item x="1604"/>
        <item x="4623"/>
        <item x="2467"/>
        <item x="3583"/>
        <item x="1639"/>
        <item x="2093"/>
        <item x="1373"/>
        <item x="4537"/>
        <item x="1606"/>
        <item x="274"/>
        <item x="2186"/>
        <item x="4585"/>
        <item x="418"/>
        <item x="3977"/>
        <item x="125"/>
        <item x="1674"/>
        <item x="4054"/>
        <item x="4486"/>
        <item x="379"/>
        <item x="1730"/>
        <item x="2999"/>
        <item x="2883"/>
        <item x="4614"/>
        <item x="2350"/>
        <item x="1148"/>
        <item x="596"/>
        <item x="1022"/>
        <item x="2610"/>
        <item x="1871"/>
        <item x="1933"/>
        <item x="1546"/>
        <item x="3267"/>
        <item x="490"/>
        <item x="1230"/>
        <item x="2695"/>
        <item x="4958"/>
        <item x="3744"/>
        <item x="303"/>
        <item x="239"/>
        <item x="3702"/>
        <item x="216"/>
        <item x="1448"/>
        <item x="2424"/>
        <item x="1450"/>
        <item x="3778"/>
        <item x="3443"/>
        <item x="1481"/>
        <item x="2640"/>
        <item x="2409"/>
        <item x="1756"/>
        <item x="3102"/>
        <item x="1936"/>
        <item x="101"/>
        <item x="2154"/>
        <item x="4055"/>
        <item x="3173"/>
        <item x="1835"/>
        <item x="3461"/>
        <item x="1189"/>
        <item x="3357"/>
        <item x="3119"/>
        <item x="2891"/>
        <item x="1548"/>
        <item x="388"/>
        <item x="772"/>
        <item x="1695"/>
        <item x="894"/>
        <item x="2759"/>
        <item x="868"/>
        <item x="2097"/>
        <item x="1086"/>
        <item x="4611"/>
        <item x="3866"/>
        <item x="4021"/>
        <item x="2674"/>
        <item x="3858"/>
        <item x="2123"/>
        <item x="995"/>
        <item x="4710"/>
        <item x="4401"/>
        <item x="2788"/>
        <item x="2053"/>
        <item x="1711"/>
        <item x="3967"/>
        <item x="476"/>
        <item x="3479"/>
        <item x="26"/>
        <item x="2418"/>
        <item x="2926"/>
        <item x="1808"/>
        <item x="1414"/>
        <item x="3966"/>
        <item x="3210"/>
        <item x="637"/>
        <item x="3561"/>
        <item x="3350"/>
        <item x="2309"/>
        <item x="3878"/>
        <item x="3353"/>
        <item x="4785"/>
        <item x="641"/>
        <item x="4316"/>
        <item x="3065"/>
        <item x="2184"/>
        <item x="1657"/>
        <item x="562"/>
        <item x="2890"/>
        <item x="642"/>
        <item x="626"/>
        <item x="4159"/>
        <item x="337"/>
        <item x="3964"/>
        <item x="2969"/>
        <item x="1578"/>
        <item x="2870"/>
        <item x="1185"/>
        <item x="810"/>
        <item x="117"/>
        <item x="2192"/>
        <item x="411"/>
        <item x="4263"/>
        <item x="178"/>
        <item x="2931"/>
        <item x="217"/>
        <item x="2187"/>
        <item x="974"/>
        <item x="4365"/>
        <item x="3709"/>
        <item x="73"/>
        <item x="1887"/>
        <item x="1379"/>
        <item x="3629"/>
        <item x="2242"/>
        <item x="4081"/>
        <item x="1096"/>
        <item x="2666"/>
        <item x="1351"/>
        <item x="4164"/>
        <item x="1553"/>
        <item x="4040"/>
        <item x="867"/>
        <item x="3814"/>
        <item x="538"/>
        <item x="3510"/>
        <item x="181"/>
        <item x="4793"/>
        <item x="3095"/>
        <item x="4167"/>
        <item x="1544"/>
        <item x="2851"/>
        <item x="1991"/>
        <item x="2635"/>
        <item x="219"/>
        <item x="799"/>
        <item x="1810"/>
        <item x="982"/>
        <item x="259"/>
        <item x="2019"/>
        <item x="4632"/>
        <item x="1637"/>
        <item x="3108"/>
        <item x="1813"/>
        <item x="4001"/>
        <item x="2526"/>
        <item x="2804"/>
        <item x="3071"/>
        <item x="1478"/>
        <item x="2006"/>
        <item x="703"/>
        <item x="2027"/>
        <item x="835"/>
        <item x="4731"/>
        <item x="2814"/>
        <item x="4865"/>
        <item x="823"/>
        <item x="4345"/>
        <item x="100"/>
        <item x="1339"/>
        <item x="2203"/>
        <item x="176"/>
        <item x="4396"/>
        <item x="19"/>
        <item x="1750"/>
        <item x="4700"/>
        <item x="3798"/>
        <item x="767"/>
        <item x="40"/>
        <item x="3569"/>
        <item x="298"/>
        <item x="3724"/>
        <item x="777"/>
        <item x="3803"/>
        <item x="48"/>
        <item x="267"/>
        <item x="790"/>
        <item x="694"/>
        <item x="1513"/>
        <item x="423"/>
        <item x="4851"/>
        <item x="460"/>
        <item x="210"/>
        <item x="321"/>
        <item x="3677"/>
        <item x="4576"/>
        <item x="2340"/>
        <item x="506"/>
        <item x="1386"/>
        <item x="1721"/>
        <item x="976"/>
        <item x="3465"/>
        <item x="944"/>
        <item x="1857"/>
        <item x="416"/>
        <item x="4485"/>
        <item x="1172"/>
        <item x="2752"/>
        <item x="332"/>
        <item x="4128"/>
        <item x="4484"/>
        <item x="2628"/>
        <item x="3769"/>
        <item x="4005"/>
        <item x="1343"/>
        <item x="169"/>
        <item x="1505"/>
        <item x="1592"/>
        <item x="649"/>
        <item x="3905"/>
        <item x="3713"/>
        <item x="327"/>
        <item x="3382"/>
        <item x="3751"/>
        <item x="3396"/>
        <item x="645"/>
        <item x="3380"/>
        <item x="3673"/>
        <item x="2402"/>
        <item x="4910"/>
        <item x="1499"/>
        <item x="3806"/>
        <item x="62"/>
        <item x="3457"/>
        <item x="64"/>
        <item x="2339"/>
        <item x="1392"/>
        <item x="4370"/>
        <item x="3716"/>
        <item x="3996"/>
        <item x="1432"/>
        <item x="844"/>
        <item x="874"/>
        <item x="2264"/>
        <item x="1766"/>
        <item x="3046"/>
        <item x="2864"/>
        <item x="2889"/>
        <item x="4863"/>
        <item x="4273"/>
        <item x="5006"/>
        <item x="4747"/>
        <item x="1421"/>
        <item x="3142"/>
        <item x="2211"/>
        <item x="4756"/>
        <item x="3616"/>
        <item x="1694"/>
        <item x="2998"/>
        <item x="4502"/>
        <item x="1627"/>
        <item x="4101"/>
        <item x="3743"/>
        <item x="4686"/>
        <item x="942"/>
        <item x="3224"/>
        <item x="3831"/>
        <item x="2544"/>
        <item x="4658"/>
        <item x="1880"/>
        <item x="2687"/>
        <item x="3585"/>
        <item x="4286"/>
        <item x="530"/>
        <item x="1610"/>
        <item x="1995"/>
        <item x="3191"/>
        <item x="1330"/>
        <item x="4441"/>
        <item x="2223"/>
        <item x="4020"/>
        <item x="269"/>
        <item x="4016"/>
        <item x="2161"/>
        <item x="516"/>
        <item x="808"/>
        <item x="4657"/>
        <item x="2923"/>
        <item x="624"/>
        <item x="2431"/>
        <item x="1737"/>
        <item x="4205"/>
        <item x="827"/>
        <item x="2465"/>
        <item x="402"/>
        <item x="2825"/>
        <item x="4264"/>
        <item x="3774"/>
        <item x="4780"/>
        <item x="798"/>
        <item x="1312"/>
        <item x="1799"/>
        <item x="3254"/>
        <item x="962"/>
        <item x="1015"/>
        <item x="1603"/>
        <item x="1684"/>
        <item x="2548"/>
        <item x="972"/>
        <item x="4817"/>
        <item x="796"/>
        <item x="4811"/>
        <item x="495"/>
        <item x="4679"/>
        <item x="3492"/>
        <item x="3918"/>
        <item x="4221"/>
        <item x="672"/>
        <item x="609"/>
        <item x="254"/>
        <item x="2189"/>
        <item x="4719"/>
        <item x="2895"/>
        <item x="2463"/>
        <item x="4651"/>
        <item x="3024"/>
        <item x="4411"/>
        <item x="3009"/>
        <item x="4563"/>
        <item x="306"/>
        <item x="445"/>
        <item x="840"/>
        <item x="1056"/>
        <item x="2741"/>
        <item x="2731"/>
        <item x="2686"/>
        <item x="728"/>
        <item x="3090"/>
        <item x="2515"/>
        <item x="2359"/>
        <item x="3746"/>
        <item x="1612"/>
        <item x="632"/>
        <item x="831"/>
        <item x="2157"/>
        <item x="1669"/>
        <item x="155"/>
        <item x="2485"/>
        <item x="3929"/>
        <item x="4196"/>
        <item x="916"/>
        <item x="90"/>
        <item x="222"/>
        <item x="1180"/>
        <item x="3586"/>
        <item x="4879"/>
        <item x="4319"/>
        <item x="208"/>
        <item x="2517"/>
        <item x="1426"/>
        <item x="2684"/>
        <item x="3640"/>
        <item x="3143"/>
        <item x="2749"/>
        <item x="2105"/>
        <item x="3007"/>
        <item x="3689"/>
        <item x="2280"/>
        <item x="1918"/>
        <item x="4393"/>
        <item x="1041"/>
        <item x="4744"/>
        <item x="514"/>
        <item x="1863"/>
        <item x="494"/>
        <item x="1558"/>
        <item x="160"/>
        <item x="2986"/>
        <item x="3738"/>
        <item x="2563"/>
        <item x="3707"/>
        <item x="1466"/>
        <item x="561"/>
        <item x="207"/>
        <item x="1649"/>
        <item x="1371"/>
        <item x="604"/>
        <item x="4582"/>
        <item x="3148"/>
        <item x="307"/>
        <item x="4801"/>
        <item x="1283"/>
        <item x="1915"/>
        <item x="1062"/>
        <item x="3837"/>
        <item x="28"/>
        <item x="3431"/>
        <item x="2119"/>
        <item x="4637"/>
        <item x="4002"/>
        <item x="471"/>
        <item x="1687"/>
        <item x="2514"/>
        <item x="1050"/>
        <item x="783"/>
        <item x="3478"/>
        <item x="2345"/>
        <item x="88"/>
        <item x="2552"/>
        <item x="3595"/>
        <item x="1902"/>
        <item x="1021"/>
        <item x="3626"/>
        <item x="4516"/>
        <item x="1723"/>
        <item x="4893"/>
        <item x="511"/>
        <item x="3701"/>
        <item x="3130"/>
        <item x="1424"/>
        <item x="3532"/>
        <item x="4645"/>
        <item x="3415"/>
        <item x="4854"/>
        <item x="163"/>
        <item x="316"/>
        <item x="1154"/>
        <item x="3212"/>
        <item x="1366"/>
        <item x="4037"/>
        <item x="4976"/>
        <item x="574"/>
        <item x="381"/>
        <item x="4797"/>
        <item x="815"/>
        <item x="770"/>
        <item x="77"/>
        <item x="2261"/>
        <item x="3368"/>
        <item x="346"/>
        <item x="2562"/>
        <item x="1186"/>
        <item x="2152"/>
        <item x="880"/>
        <item x="3198"/>
        <item x="2347"/>
        <item x="1023"/>
        <item x="2824"/>
        <item x="3644"/>
        <item x="870"/>
        <item x="1502"/>
        <item x="2277"/>
        <item x="4557"/>
        <item x="1274"/>
        <item x="4070"/>
        <item x="3978"/>
        <item x="1858"/>
        <item x="4664"/>
        <item x="3464"/>
        <item x="2008"/>
        <item x="1014"/>
        <item x="3846"/>
        <item x="1523"/>
        <item x="3685"/>
        <item x="455"/>
        <item x="3768"/>
        <item x="2420"/>
        <item x="4158"/>
        <item x="2135"/>
        <item x="4964"/>
        <item x="2040"/>
        <item x="2047"/>
        <item x="1017"/>
        <item x="3330"/>
        <item x="1511"/>
        <item x="3163"/>
        <item x="1700"/>
        <item x="465"/>
        <item x="539"/>
        <item x="1132"/>
        <item x="4718"/>
        <item x="1254"/>
        <item x="4540"/>
        <item x="3758"/>
        <item x="2291"/>
        <item x="1545"/>
        <item x="4735"/>
        <item x="2921"/>
        <item x="192"/>
        <item x="1419"/>
        <item x="2468"/>
        <item x="3604"/>
        <item x="3915"/>
        <item x="2043"/>
        <item x="470"/>
        <item x="1646"/>
        <item x="428"/>
        <item x="2258"/>
        <item x="2469"/>
        <item x="4175"/>
        <item x="2448"/>
        <item x="2844"/>
        <item x="3945"/>
        <item x="5007"/>
        <item x="845"/>
        <item x="4105"/>
        <item x="1246"/>
        <item x="2193"/>
        <item x="732"/>
        <item x="4063"/>
        <item x="2627"/>
        <item x="4297"/>
        <item x="1316"/>
        <item x="1772"/>
        <item x="4077"/>
        <item x="4125"/>
        <item x="3272"/>
        <item x="3587"/>
        <item x="282"/>
        <item x="134"/>
        <item x="1517"/>
        <item x="985"/>
        <item x="4993"/>
        <item x="4535"/>
        <item x="2910"/>
        <item x="4031"/>
        <item x="1969"/>
        <item x="4067"/>
        <item x="2230"/>
        <item x="3633"/>
        <item x="405"/>
        <item x="3387"/>
        <item x="3472"/>
        <item x="593"/>
        <item x="4456"/>
        <item x="2111"/>
        <item x="4995"/>
        <item x="3138"/>
        <item x="3329"/>
        <item x="4565"/>
        <item x="759"/>
        <item x="446"/>
        <item x="2972"/>
        <item x="12"/>
        <item x="4581"/>
        <item x="351"/>
        <item x="3537"/>
        <item x="4500"/>
        <item x="3554"/>
        <item x="4507"/>
        <item x="1219"/>
        <item x="4402"/>
        <item x="956"/>
        <item x="3260"/>
        <item x="2366"/>
        <item x="4407"/>
        <item x="1304"/>
        <item x="1402"/>
        <item x="1310"/>
        <item x="3959"/>
        <item x="2407"/>
        <item x="824"/>
        <item x="2660"/>
        <item x="917"/>
        <item x="3507"/>
        <item x="4156"/>
        <item x="36"/>
        <item x="339"/>
        <item x="1213"/>
        <item x="2607"/>
        <item x="1504"/>
        <item x="3020"/>
        <item x="4552"/>
        <item x="1761"/>
        <item x="2310"/>
        <item x="4800"/>
        <item x="142"/>
        <item x="457"/>
        <item x="1494"/>
        <item x="85"/>
        <item x="4889"/>
        <item x="4464"/>
        <item x="4257"/>
        <item x="318"/>
        <item x="3432"/>
        <item x="4376"/>
        <item x="1950"/>
        <item x="1218"/>
        <item x="1708"/>
        <item x="4132"/>
        <item x="1307"/>
        <item x="887"/>
        <item x="3029"/>
        <item x="4298"/>
        <item x="1411"/>
        <item x="4303"/>
        <item x="403"/>
        <item x="360"/>
        <item x="2126"/>
        <item x="567"/>
        <item x="2786"/>
        <item x="743"/>
        <item x="3031"/>
        <item x="518"/>
        <item x="2956"/>
        <item x="1940"/>
        <item x="1397"/>
        <item x="1048"/>
        <item x="3019"/>
        <item x="862"/>
        <item x="4930"/>
        <item x="3194"/>
        <item x="1423"/>
        <item x="3734"/>
        <item x="3850"/>
        <item x="4728"/>
        <item x="3237"/>
        <item x="4113"/>
        <item x="489"/>
        <item x="3428"/>
        <item x="368"/>
        <item x="2730"/>
        <item x="1726"/>
        <item x="2967"/>
        <item x="3231"/>
        <item x="2459"/>
        <item x="2312"/>
        <item x="3994"/>
        <item x="3287"/>
        <item x="1229"/>
        <item x="4729"/>
        <item x="3136"/>
        <item x="3876"/>
        <item x="194"/>
        <item x="4124"/>
        <item x="4325"/>
        <item x="704"/>
        <item x="1773"/>
        <item x="4009"/>
        <item x="1288"/>
        <item x="893"/>
        <item x="2665"/>
        <item x="1769"/>
        <item x="909"/>
        <item x="264"/>
        <item x="1961"/>
        <item x="1776"/>
        <item x="3935"/>
        <item x="4883"/>
        <item x="2549"/>
        <item x="1202"/>
        <item x="2516"/>
        <item x="1302"/>
        <item x="121"/>
        <item x="1073"/>
        <item x="3049"/>
        <item x="3737"/>
        <item x="4617"/>
        <item x="2437"/>
        <item x="4845"/>
        <item x="4436"/>
        <item x="2809"/>
        <item x="4932"/>
        <item x="3516"/>
        <item x="610"/>
        <item x="1313"/>
        <item x="1065"/>
        <item x="535"/>
        <item x="2322"/>
        <item x="4398"/>
        <item x="2092"/>
        <item x="3939"/>
        <item x="4314"/>
        <item x="1212"/>
        <item x="3854"/>
        <item x="2449"/>
        <item x="2922"/>
        <item x="1759"/>
        <item x="1039"/>
        <item x="3914"/>
        <item x="4233"/>
        <item x="4366"/>
        <item x="361"/>
        <item x="742"/>
        <item x="4062"/>
        <item x="812"/>
        <item x="4841"/>
        <item x="2954"/>
        <item x="372"/>
        <item x="1779"/>
        <item x="4546"/>
        <item x="515"/>
        <item x="1816"/>
        <item x="2080"/>
        <item x="424"/>
        <item x="4230"/>
        <item x="3521"/>
        <item x="33"/>
        <item x="2579"/>
        <item x="127"/>
        <item x="3286"/>
        <item x="1085"/>
        <item x="3468"/>
        <item x="380"/>
        <item x="4902"/>
        <item x="3752"/>
        <item x="1845"/>
        <item x="1755"/>
        <item x="225"/>
        <item x="1162"/>
        <item x="2153"/>
        <item x="4918"/>
        <item x="3032"/>
        <item x="119"/>
        <item x="1536"/>
        <item x="3484"/>
        <item x="1770"/>
        <item x="857"/>
        <item x="4600"/>
        <item x="4542"/>
        <item x="184"/>
        <item x="3441"/>
        <item x="2973"/>
        <item x="4859"/>
        <item x="2241"/>
        <item x="1660"/>
        <item x="1290"/>
        <item x="123"/>
        <item x="2977"/>
        <item x="4519"/>
        <item x="2894"/>
        <item x="4182"/>
        <item x="4285"/>
        <item x="4415"/>
        <item x="2163"/>
        <item x="3200"/>
        <item x="1270"/>
        <item x="3797"/>
        <item x="4774"/>
        <item x="1382"/>
        <item x="2636"/>
        <item x="2104"/>
        <item x="906"/>
        <item x="3320"/>
        <item x="2962"/>
        <item x="3847"/>
        <item x="2170"/>
        <item x="451"/>
        <item x="255"/>
        <item x="204"/>
        <item x="1782"/>
        <item x="3129"/>
        <item x="4922"/>
        <item x="3760"/>
        <item x="1176"/>
        <item x="161"/>
        <item x="4394"/>
        <item x="3485"/>
        <item x="3033"/>
        <item x="3703"/>
        <item x="1375"/>
        <item x="897"/>
        <item x="4490"/>
        <item x="2156"/>
        <item x="900"/>
        <item x="1848"/>
        <item x="4383"/>
        <item x="4168"/>
        <item x="1234"/>
        <item x="394"/>
        <item x="4723"/>
        <item x="2545"/>
        <item x="2703"/>
        <item x="1080"/>
        <item x="3489"/>
        <item x="768"/>
        <item x="4559"/>
        <item x="854"/>
        <item x="232"/>
        <item x="3839"/>
        <item x="3984"/>
        <item x="2075"/>
        <item x="4597"/>
        <item x="980"/>
        <item x="3373"/>
        <item x="297"/>
        <item x="1710"/>
        <item x="174"/>
        <item x="2164"/>
        <item x="3322"/>
        <item x="2682"/>
        <item x="4171"/>
        <item x="2427"/>
        <item x="4717"/>
        <item x="335"/>
        <item x="4292"/>
        <item x="4363"/>
        <item x="1638"/>
        <item x="846"/>
        <item x="3970"/>
        <item x="3902"/>
        <item x="4479"/>
        <item x="543"/>
        <item x="2737"/>
        <item x="4762"/>
        <item x="1647"/>
        <item x="3118"/>
        <item x="3290"/>
        <item x="2084"/>
        <item x="4403"/>
        <item x="986"/>
        <item x="964"/>
        <item x="2777"/>
        <item x="4772"/>
        <item x="315"/>
        <item x="410"/>
        <item x="3730"/>
        <item x="1832"/>
        <item x="4143"/>
        <item x="2850"/>
        <item x="2675"/>
        <item x="2774"/>
        <item x="3242"/>
        <item x="4074"/>
        <item x="1671"/>
        <item x="590"/>
        <item x="14"/>
        <item x="4670"/>
        <item x="1597"/>
        <item x="1360"/>
        <item x="1846"/>
        <item x="499"/>
        <item x="3203"/>
        <item x="463"/>
        <item x="4255"/>
        <item x="4136"/>
        <item x="3082"/>
        <item x="5002"/>
        <item x="3660"/>
        <item x="1567"/>
        <item x="3236"/>
        <item x="199"/>
        <item x="1275"/>
        <item x="3621"/>
        <item x="1406"/>
        <item x="2816"/>
        <item x="1203"/>
        <item x="2471"/>
        <item x="675"/>
        <item x="2569"/>
        <item x="4190"/>
        <item x="4947"/>
        <item x="4583"/>
        <item x="653"/>
        <item x="2744"/>
        <item x="2590"/>
        <item x="1024"/>
        <item x="3150"/>
        <item x="3755"/>
        <item x="4949"/>
        <item x="221"/>
        <item x="156"/>
        <item x="4839"/>
        <item x="4587"/>
        <item x="3863"/>
        <item x="555"/>
        <item x="2575"/>
        <item x="1999"/>
        <item x="2537"/>
        <item x="1137"/>
        <item x="503"/>
        <item x="4634"/>
        <item x="522"/>
        <item x="692"/>
        <item x="1007"/>
        <item x="4752"/>
        <item x="2522"/>
        <item x="3301"/>
        <item x="3815"/>
        <item x="1745"/>
        <item x="3022"/>
        <item x="2141"/>
        <item x="2700"/>
        <item x="420"/>
        <item x="685"/>
        <item x="1057"/>
        <item x="4300"/>
        <item x="3334"/>
        <item x="3412"/>
        <item x="3857"/>
        <item x="2981"/>
        <item x="1301"/>
        <item x="2034"/>
        <item x="4821"/>
        <item x="2323"/>
        <item x="336"/>
        <item x="4050"/>
        <item x="3543"/>
        <item x="1410"/>
        <item x="2848"/>
        <item x="1882"/>
        <item x="395"/>
        <item x="2840"/>
        <item x="34"/>
        <item x="3805"/>
        <item x="2167"/>
        <item x="2944"/>
        <item x="2505"/>
        <item x="3698"/>
        <item x="2905"/>
        <item x="833"/>
        <item x="4975"/>
        <item x="1040"/>
        <item x="1836"/>
        <item x="312"/>
        <item x="2948"/>
        <item x="4792"/>
        <item x="171"/>
        <item x="2719"/>
        <item x="2297"/>
        <item x="4795"/>
        <item x="2447"/>
        <item x="2966"/>
        <item x="4416"/>
        <item x="4819"/>
        <item x="4598"/>
        <item x="536"/>
        <item x="4189"/>
        <item x="938"/>
        <item x="2222"/>
        <item x="3763"/>
        <item x="2307"/>
        <item x="1115"/>
        <item x="4784"/>
        <item x="979"/>
        <item x="4986"/>
        <item x="807"/>
        <item x="3546"/>
        <item x="4509"/>
        <item x="4687"/>
        <item x="2935"/>
        <item x="4959"/>
        <item x="4783"/>
        <item x="2692"/>
        <item x="4442"/>
        <item x="3186"/>
        <item x="4397"/>
        <item x="45"/>
        <item x="2411"/>
        <item x="748"/>
        <item x="2863"/>
        <item x="2096"/>
        <item x="4703"/>
        <item x="2252"/>
        <item x="3197"/>
        <item x="1805"/>
        <item x="3619"/>
        <item x="3300"/>
        <item x="1163"/>
        <item x="2169"/>
        <item x="3180"/>
        <item x="472"/>
        <item x="1784"/>
        <item x="531"/>
        <item x="4706"/>
        <item x="2649"/>
        <item x="952"/>
        <item x="1768"/>
        <item x="4060"/>
        <item x="2099"/>
        <item x="3278"/>
        <item x="1334"/>
        <item x="39"/>
        <item x="576"/>
        <item x="558"/>
        <item x="4982"/>
        <item x="2957"/>
        <item x="2952"/>
        <item x="2319"/>
        <item x="3241"/>
        <item x="1217"/>
        <item x="927"/>
        <item x="1519"/>
        <item x="2360"/>
        <item x="898"/>
        <item x="1670"/>
        <item x="3727"/>
        <item x="2260"/>
        <item x="881"/>
        <item x="730"/>
        <item x="4174"/>
        <item x="755"/>
        <item x="741"/>
        <item x="4381"/>
        <item x="3430"/>
        <item x="1741"/>
        <item x="4857"/>
        <item x="1182"/>
        <item x="4237"/>
        <item x="1921"/>
        <item x="4339"/>
        <item x="3555"/>
        <item x="3005"/>
        <item x="1538"/>
        <item x="419"/>
        <item x="2017"/>
        <item x="1718"/>
        <item x="4589"/>
        <item x="3063"/>
        <item x="4408"/>
        <item x="3423"/>
        <item x="377"/>
        <item x="4208"/>
        <item x="696"/>
        <item x="1990"/>
        <item x="189"/>
        <item x="834"/>
        <item x="1652"/>
        <item x="1509"/>
        <item x="3201"/>
        <item x="252"/>
        <item x="2806"/>
        <item x="1248"/>
        <item x="2353"/>
        <item x="4320"/>
        <item x="3043"/>
        <item x="3326"/>
        <item x="2641"/>
        <item x="3712"/>
        <item x="669"/>
        <item x="4331"/>
        <item x="4163"/>
        <item x="3361"/>
        <item x="4148"/>
        <item x="4848"/>
        <item x="4697"/>
        <item x="2233"/>
        <item x="1077"/>
        <item x="4017"/>
        <item x="4177"/>
        <item x="2048"/>
        <item x="352"/>
        <item x="2147"/>
        <item x="436"/>
        <item x="1642"/>
        <item x="2102"/>
        <item x="4983"/>
        <item x="1146"/>
        <item x="1305"/>
        <item x="4372"/>
        <item x="4025"/>
        <item x="2059"/>
        <item x="104"/>
        <item x="817"/>
        <item x="3575"/>
        <item x="4359"/>
        <item x="3352"/>
        <item x="177"/>
        <item x="458"/>
        <item x="1236"/>
        <item x="1484"/>
        <item x="1636"/>
        <item x="3234"/>
        <item x="2495"/>
        <item x="2566"/>
        <item x="2174"/>
        <item x="2785"/>
        <item x="4043"/>
        <item x="150"/>
        <item x="1939"/>
        <item x="813"/>
        <item x="3114"/>
        <item x="4242"/>
        <item x="2045"/>
        <item x="287"/>
        <item x="286"/>
        <item x="3563"/>
        <item x="4000"/>
        <item x="57"/>
        <item x="63"/>
        <item x="1786"/>
        <item x="2808"/>
        <item x="4379"/>
        <item x="37"/>
        <item x="3591"/>
        <item x="2232"/>
        <item x="1979"/>
        <item x="1951"/>
        <item x="3239"/>
        <item x="1091"/>
        <item x="2065"/>
        <item x="4627"/>
        <item x="4176"/>
        <item x="3308"/>
        <item x="545"/>
        <item x="3888"/>
        <item x="1734"/>
        <item x="92"/>
        <item x="1760"/>
        <item x="4012"/>
        <item x="1631"/>
        <item x="4030"/>
        <item x="3639"/>
        <item x="58"/>
        <item x="3195"/>
        <item x="4530"/>
        <item x="4745"/>
        <item x="3523"/>
        <item x="4373"/>
        <item x="1791"/>
        <item x="4157"/>
        <item x="599"/>
        <item x="3297"/>
        <item x="4954"/>
        <item x="4142"/>
        <item x="3795"/>
        <item x="2129"/>
        <item x="1225"/>
        <item x="1767"/>
        <item x="2388"/>
        <item x="4261"/>
        <item x="620"/>
        <item x="3515"/>
        <item x="2415"/>
        <item x="3264"/>
        <item x="1370"/>
        <item x="4738"/>
        <item x="2450"/>
        <item x="2689"/>
        <item x="3829"/>
        <item x="4619"/>
        <item x="3782"/>
        <item x="1864"/>
        <item x="2669"/>
        <item x="2616"/>
        <item x="3618"/>
        <item x="2238"/>
        <item x="4395"/>
        <item x="932"/>
        <item x="2773"/>
        <item x="2908"/>
        <item x="2061"/>
        <item x="2007"/>
        <item x="3145"/>
        <item x="633"/>
        <item x="400"/>
        <item x="4906"/>
        <item x="1987"/>
        <item x="3566"/>
        <item x="447"/>
        <item x="1139"/>
        <item x="1868"/>
        <item x="3941"/>
        <item x="3549"/>
        <item x="3530"/>
        <item x="1963"/>
        <item x="670"/>
        <item x="1138"/>
        <item x="2493"/>
        <item x="2823"/>
        <item x="2490"/>
        <item x="3222"/>
        <item x="2071"/>
        <item x="1556"/>
        <item x="1223"/>
        <item x="4773"/>
        <item x="2694"/>
        <item x="52"/>
        <item x="1076"/>
        <item x="3495"/>
        <item x="762"/>
        <item x="1719"/>
        <item x="4251"/>
        <item x="2039"/>
        <item x="2985"/>
        <item x="594"/>
        <item x="182"/>
        <item x="3989"/>
        <item x="3884"/>
        <item x="1884"/>
        <item x="1029"/>
        <item x="1468"/>
        <item x="2324"/>
        <item x="1152"/>
        <item x="1206"/>
        <item x="598"/>
        <item x="3777"/>
        <item x="3449"/>
        <item x="3291"/>
        <item x="3131"/>
        <item x="2140"/>
        <item x="3754"/>
        <item x="1159"/>
        <item x="1001"/>
        <item x="1689"/>
        <item x="1503"/>
        <item x="2044"/>
        <item x="3402"/>
        <item x="1888"/>
        <item x="4749"/>
        <item x="2063"/>
        <item x="2212"/>
        <item x="4260"/>
        <item x="129"/>
        <item x="245"/>
        <item x="1323"/>
        <item x="3459"/>
        <item x="1211"/>
        <item x="1632"/>
        <item x="1591"/>
        <item x="1405"/>
        <item x="2907"/>
        <item x="4616"/>
        <item x="4758"/>
        <item x="2221"/>
        <item x="493"/>
        <item x="2881"/>
        <item x="4850"/>
        <item x="1291"/>
        <item x="1685"/>
        <item x="1654"/>
        <item x="3283"/>
        <item x="4677"/>
        <item x="2949"/>
        <item x="3843"/>
        <item x="5003"/>
        <item x="3819"/>
        <item x="4123"/>
        <item x="30"/>
        <item x="1854"/>
        <item x="1474"/>
        <item x="4722"/>
        <item x="1453"/>
        <item x="1929"/>
        <item x="4770"/>
        <item x="496"/>
        <item x="4665"/>
        <item x="2056"/>
        <item x="3625"/>
        <item x="726"/>
        <item x="1811"/>
        <item x="3100"/>
        <item x="1590"/>
        <item x="4505"/>
        <item x="4884"/>
        <item x="1691"/>
        <item x="1529"/>
        <item x="365"/>
        <item x="671"/>
        <item x="4990"/>
        <item x="1089"/>
        <item x="4296"/>
        <item x="673"/>
        <item x="2994"/>
        <item x="618"/>
        <item x="541"/>
        <item x="548"/>
        <item x="86"/>
        <item x="1120"/>
        <item x="1911"/>
        <item x="2336"/>
        <item x="2572"/>
        <item x="2753"/>
        <item x="4253"/>
        <item x="83"/>
        <item x="4521"/>
        <item x="2596"/>
        <item x="3447"/>
        <item x="1839"/>
        <item x="3217"/>
        <item x="325"/>
        <item x="4053"/>
        <item x="3474"/>
        <item x="1900"/>
        <item x="4660"/>
        <item x="4835"/>
        <item x="2266"/>
        <item x="3190"/>
        <item x="775"/>
        <item x="4698"/>
        <item x="1395"/>
        <item x="1982"/>
        <item x="4601"/>
        <item x="1107"/>
        <item x="1826"/>
        <item x="3862"/>
        <item x="1667"/>
        <item x="612"/>
        <item x="958"/>
        <item x="250"/>
        <item x="385"/>
        <item x="3155"/>
        <item x="3931"/>
        <item x="2748"/>
        <item x="4791"/>
        <item x="2876"/>
        <item x="646"/>
        <item x="1124"/>
        <item x="466"/>
        <item x="3147"/>
        <item x="2423"/>
        <item x="3246"/>
        <item x="1271"/>
        <item x="2394"/>
        <item x="4961"/>
        <item x="3296"/>
        <item x="4968"/>
        <item x="304"/>
        <item x="3608"/>
        <item x="4984"/>
        <item x="2784"/>
        <item x="4904"/>
        <item x="2298"/>
        <item x="907"/>
        <item x="3452"/>
        <item x="3942"/>
        <item x="1843"/>
        <item x="4241"/>
        <item x="1066"/>
        <item x="1278"/>
        <item x="4909"/>
        <item x="4341"/>
        <item x="2451"/>
        <item x="3501"/>
        <item x="111"/>
        <item x="3988"/>
        <item x="1907"/>
        <item x="4360"/>
        <item x="1729"/>
        <item x="2567"/>
        <item x="1377"/>
        <item x="1482"/>
        <item x="2531"/>
        <item x="1441"/>
        <item x="2176"/>
        <item x="4608"/>
        <item x="740"/>
        <item x="3792"/>
        <item x="3920"/>
        <item x="3714"/>
        <item x="3282"/>
        <item x="2404"/>
        <item x="2095"/>
        <item x="2004"/>
        <item x="951"/>
        <item x="3668"/>
        <item x="1984"/>
        <item x="4630"/>
        <item x="3901"/>
        <item x="1297"/>
        <item x="501"/>
        <item x="1398"/>
        <item x="44"/>
        <item x="2776"/>
        <item x="291"/>
        <item x="3614"/>
        <item x="1195"/>
        <item x="3419"/>
        <item x="2267"/>
        <item x="2396"/>
        <item x="1897"/>
        <item x="1150"/>
        <item x="311"/>
        <item x="4876"/>
        <item x="947"/>
        <item x="5008"/>
        <item x="2945"/>
        <item x="3630"/>
        <item x="1428"/>
        <item x="3789"/>
        <item x="1598"/>
        <item x="4153"/>
        <item x="4224"/>
        <item x="475"/>
        <item x="74"/>
        <item x="2015"/>
        <item x="3887"/>
        <item x="1818"/>
        <item x="2592"/>
        <item x="4243"/>
        <item x="2142"/>
        <item x="1415"/>
        <item x="4248"/>
        <item x="4721"/>
        <item x="242"/>
        <item x="3683"/>
        <item x="2811"/>
        <item x="4704"/>
        <item x="2369"/>
        <item x="2639"/>
        <item x="1358"/>
        <item x="1462"/>
        <item x="4149"/>
        <item x="3801"/>
        <item x="635"/>
        <item x="122"/>
        <item x="273"/>
        <item x="821"/>
        <item x="2110"/>
        <item x="606"/>
        <item x="4830"/>
        <item x="987"/>
        <item x="871"/>
        <item x="96"/>
        <item x="2005"/>
        <item x="3793"/>
        <item x="2181"/>
        <item x="1347"/>
        <item x="721"/>
        <item x="2540"/>
        <item x="3141"/>
        <item x="3284"/>
        <item x="4638"/>
        <item x="1459"/>
        <item x="1794"/>
        <item x="4508"/>
        <item x="3800"/>
        <item x="3739"/>
        <item x="3153"/>
        <item x="375"/>
        <item x="2854"/>
        <item x="1819"/>
        <item x="1000"/>
        <item x="2262"/>
        <item x="828"/>
        <item x="1049"/>
        <item x="1749"/>
        <item x="4282"/>
        <item x="760"/>
        <item x="888"/>
        <item x="3062"/>
        <item x="3875"/>
        <item x="2509"/>
        <item x="4764"/>
        <item x="860"/>
        <item x="3238"/>
        <item x="4229"/>
        <item x="439"/>
        <item x="1357"/>
        <item x="3015"/>
        <item x="4312"/>
        <item x="1470"/>
        <item x="1630"/>
        <item x="597"/>
        <item x="2812"/>
        <item x="51"/>
        <item x="4633"/>
        <item x="3851"/>
        <item x="4429"/>
        <item x="3093"/>
        <item x="4093"/>
        <item x="1341"/>
        <item x="1486"/>
        <item x="203"/>
        <item x="2521"/>
        <item x="464"/>
        <item x="4610"/>
        <item x="4272"/>
        <item x="3342"/>
        <item x="754"/>
        <item x="3175"/>
        <item x="173"/>
        <item x="55"/>
        <item x="953"/>
        <item x="4523"/>
        <item x="1210"/>
        <item x="4184"/>
        <item x="324"/>
        <item x="4419"/>
        <item x="4289"/>
        <item x="1913"/>
        <item x="276"/>
        <item x="971"/>
        <item x="795"/>
        <item x="459"/>
        <item x="3221"/>
        <item x="3911"/>
        <item x="4234"/>
        <item x="2064"/>
        <item x="3924"/>
        <item x="1123"/>
        <item x="1801"/>
        <item x="631"/>
        <item x="2032"/>
        <item x="1117"/>
        <item x="4235"/>
        <item x="198"/>
        <item x="2842"/>
        <item x="0"/>
        <item x="3467"/>
        <item x="4853"/>
        <item x="4461"/>
        <item x="1528"/>
        <item x="3249"/>
        <item x="2729"/>
        <item x="2604"/>
        <item x="4193"/>
        <item x="2713"/>
        <item x="1656"/>
        <item x="1032"/>
        <item x="2677"/>
        <item x="621"/>
        <item x="3008"/>
        <item x="3753"/>
        <item x="2727"/>
        <item x="4590"/>
        <item x="1237"/>
        <item x="3377"/>
        <item x="191"/>
        <item x="2745"/>
        <item x="3318"/>
        <item x="3159"/>
        <item x="4602"/>
        <item x="3562"/>
        <item x="2904"/>
        <item x="3726"/>
        <item x="3502"/>
        <item x="1434"/>
        <item x="4103"/>
        <item x="3106"/>
        <item x="3139"/>
        <item x="1507"/>
        <item x="1093"/>
        <item x="1457"/>
        <item x="4553"/>
        <item x="4473"/>
        <item x="4643"/>
        <item x="1069"/>
        <item x="1560"/>
        <item x="569"/>
        <item x="4462"/>
        <item x="4428"/>
        <item x="2454"/>
        <item x="3128"/>
        <item x="294"/>
        <item x="1279"/>
        <item x="2680"/>
        <item x="959"/>
        <item x="348"/>
        <item x="1686"/>
        <item x="3783"/>
        <item x="3499"/>
        <item x="1706"/>
        <item x="1571"/>
        <item x="3057"/>
        <item x="3598"/>
        <item x="4908"/>
        <item x="4102"/>
        <item x="1873"/>
        <item x="886"/>
        <item x="4435"/>
        <item x="2018"/>
        <item x="2528"/>
        <item x="3269"/>
        <item x="3648"/>
        <item x="1190"/>
        <item x="1663"/>
        <item x="2412"/>
        <item x="1445"/>
        <item x="4724"/>
        <item x="180"/>
        <item x="2486"/>
        <item x="3061"/>
        <item x="4574"/>
        <item x="554"/>
        <item x="1955"/>
        <item x="183"/>
        <item x="3741"/>
        <item x="2474"/>
        <item x="2072"/>
        <item x="3538"/>
        <item x="4058"/>
        <item x="1122"/>
        <item x="603"/>
        <item x="2452"/>
        <item x="513"/>
        <item x="719"/>
        <item x="1352"/>
        <item x="1923"/>
        <item x="3279"/>
        <item x="4448"/>
        <item x="3176"/>
        <item x="3016"/>
        <item x="2199"/>
        <item x="4344"/>
        <item x="2333"/>
        <item x="2132"/>
        <item x="2707"/>
        <item x="1293"/>
        <item x="1130"/>
        <item x="2178"/>
        <item x="1609"/>
        <item x="3910"/>
        <item x="771"/>
        <item x="797"/>
        <item x="4453"/>
        <item x="1178"/>
        <item x="4837"/>
        <item x="1850"/>
        <item x="3113"/>
        <item x="4145"/>
        <item x="571"/>
        <item x="4275"/>
        <item x="3177"/>
        <item x="4216"/>
        <item x="584"/>
        <item x="3954"/>
        <item x="3620"/>
        <item x="1619"/>
        <item x="1067"/>
        <item x="1266"/>
        <item x="3137"/>
        <item x="364"/>
        <item x="41"/>
        <item x="4244"/>
        <item x="3928"/>
        <item x="1187"/>
        <item x="2403"/>
        <item x="715"/>
        <item x="2834"/>
        <item x="4449"/>
        <item x="3276"/>
        <item x="2761"/>
        <item x="4206"/>
        <item x="3416"/>
        <item x="4678"/>
        <item x="3134"/>
        <item x="1447"/>
        <item x="1520"/>
        <item x="3646"/>
        <item x="1327"/>
        <item x="187"/>
        <item x="643"/>
        <item x="3220"/>
        <item x="4891"/>
        <item x="1473"/>
        <item x="300"/>
        <item x="3072"/>
        <item x="4313"/>
        <item x="1967"/>
        <item x="1144"/>
        <item x="3354"/>
        <item x="1344"/>
        <item x="4011"/>
        <item x="1427"/>
        <item x="4346"/>
        <item x="4161"/>
        <item x="3721"/>
        <item x="1762"/>
        <item x="2783"/>
        <item x="564"/>
        <item x="4890"/>
        <item x="3525"/>
        <item x="2667"/>
        <item x="4712"/>
        <item x="2793"/>
        <item x="60"/>
        <item x="2205"/>
        <item x="224"/>
        <item x="2392"/>
        <item x="838"/>
        <item x="467"/>
        <item x="623"/>
        <item x="3828"/>
        <item x="3861"/>
        <item x="3270"/>
        <item x="4421"/>
        <item x="961"/>
        <item x="2518"/>
        <item x="644"/>
        <item x="2466"/>
        <item x="1975"/>
        <item x="2428"/>
        <item x="2195"/>
        <item x="1269"/>
        <item x="1547"/>
        <item x="3672"/>
        <item x="1194"/>
        <item x="1881"/>
        <item x="21"/>
        <item x="1118"/>
        <item x="4625"/>
        <item x="1418"/>
        <item x="710"/>
        <item x="2103"/>
        <item x="2862"/>
        <item x="1735"/>
        <item x="1709"/>
        <item x="1994"/>
        <item x="3961"/>
        <item x="2648"/>
        <item x="1378"/>
        <item x="263"/>
        <item x="3340"/>
        <item x="4555"/>
        <item x="4382"/>
        <item x="81"/>
        <item x="1199"/>
        <item x="425"/>
        <item x="1108"/>
        <item x="2690"/>
        <item x="2487"/>
        <item x="2138"/>
        <item x="825"/>
        <item x="2127"/>
        <item x="601"/>
        <item x="3017"/>
        <item x="404"/>
        <item x="2625"/>
        <item x="3037"/>
        <item x="76"/>
        <item x="4877"/>
        <item x="2106"/>
        <item x="46"/>
        <item x="1034"/>
        <item x="3289"/>
        <item x="698"/>
        <item x="4936"/>
        <item x="2807"/>
        <item x="2756"/>
        <item x="1028"/>
        <item x="2626"/>
        <item x="4084"/>
        <item x="1891"/>
        <item x="2612"/>
        <item x="713"/>
        <item x="3976"/>
        <item x="4659"/>
        <item x="2541"/>
        <item x="3088"/>
        <item x="943"/>
        <item x="3771"/>
        <item x="31"/>
        <item x="4569"/>
        <item x="2275"/>
        <item x="4528"/>
        <item x="4493"/>
        <item x="3002"/>
        <item x="2832"/>
        <item x="1701"/>
        <item x="4027"/>
        <item x="611"/>
        <item x="2725"/>
        <item x="95"/>
        <item x="3841"/>
        <item x="1617"/>
        <item x="1164"/>
        <item x="656"/>
        <item x="4181"/>
        <item x="4987"/>
        <item x="1764"/>
        <item x="2395"/>
        <item x="1463"/>
        <item x="4771"/>
        <item x="4874"/>
        <item x="3096"/>
        <item x="1856"/>
        <item x="3772"/>
        <item x="780"/>
        <item x="2243"/>
        <item x="2608"/>
        <item x="3244"/>
        <item x="1586"/>
        <item x="520"/>
        <item x="4503"/>
        <item x="4561"/>
        <item x="2436"/>
        <item x="258"/>
        <item x="800"/>
        <item x="1542"/>
        <item x="3883"/>
        <item x="157"/>
        <item x="3936"/>
        <item x="1059"/>
        <item x="1131"/>
        <item x="1539"/>
        <item x="1956"/>
        <item x="4740"/>
        <item x="116"/>
        <item x="615"/>
        <item x="2079"/>
        <item x="1455"/>
        <item x="3675"/>
        <item x="4391"/>
        <item x="2597"/>
        <item x="1697"/>
        <item x="4867"/>
        <item x="4642"/>
        <item x="3661"/>
        <item x="3826"/>
        <item x="1775"/>
        <item x="1104"/>
        <item x="4129"/>
        <item x="3917"/>
        <item x="1577"/>
        <item x="317"/>
        <item x="3564"/>
        <item x="2888"/>
        <item x="1874"/>
        <item x="331"/>
        <item x="965"/>
        <item x="3018"/>
        <item x="1889"/>
        <item x="3335"/>
        <item x="3742"/>
        <item x="4336"/>
        <item x="3054"/>
        <item x="842"/>
        <item x="4846"/>
        <item x="1587"/>
        <item x="3265"/>
        <item x="2564"/>
        <item x="1809"/>
        <item x="144"/>
        <item x="591"/>
        <item x="2574"/>
        <item x="4284"/>
        <item x="4635"/>
        <item x="3898"/>
        <item x="1425"/>
        <item x="1436"/>
        <item x="3836"/>
        <item x="2946"/>
        <item x="3500"/>
        <item x="3451"/>
        <item x="2716"/>
        <item x="162"/>
        <item x="2440"/>
        <item x="2739"/>
        <item x="2709"/>
        <item x="875"/>
        <item x="3522"/>
        <item x="2980"/>
        <item x="3299"/>
        <item x="1078"/>
        <item x="3311"/>
        <item x="1121"/>
        <item x="4524"/>
        <item x="4137"/>
        <item x="2268"/>
        <item x="3255"/>
        <item x="2770"/>
        <item x="1409"/>
        <item x="170"/>
        <item x="1322"/>
        <item x="563"/>
        <item x="3327"/>
        <item x="4514"/>
        <item x="967"/>
        <item x="2094"/>
        <item x="4518"/>
        <item x="1074"/>
        <item x="524"/>
        <item x="3762"/>
        <item x="1173"/>
        <item x="2083"/>
        <item x="4155"/>
        <item x="3025"/>
        <item x="3293"/>
        <item x="2090"/>
        <item x="2576"/>
        <item x="2679"/>
        <item x="2217"/>
        <item x="3151"/>
        <item x="4825"/>
        <item x="4917"/>
        <item x="2477"/>
        <item x="820"/>
        <item x="2057"/>
        <item x="1324"/>
        <item x="4392"/>
        <item x="4838"/>
        <item x="2715"/>
        <item x="196"/>
        <item x="4463"/>
        <item x="3193"/>
        <item x="4940"/>
        <item x="1226"/>
        <item x="2869"/>
        <item x="1280"/>
        <item x="568"/>
        <item x="627"/>
        <item x="3597"/>
        <item x="1629"/>
        <item x="2769"/>
        <item x="2662"/>
        <item x="1699"/>
        <item x="3460"/>
        <item x="1747"/>
        <item x="3365"/>
        <item x="4699"/>
        <item x="3079"/>
        <item x="4170"/>
        <item x="102"/>
        <item x="2314"/>
        <item x="2430"/>
        <item x="2286"/>
        <item x="2429"/>
        <item x="1010"/>
        <item x="2377"/>
        <item x="2202"/>
        <item x="4386"/>
        <item x="2150"/>
        <item x="4096"/>
        <item x="283"/>
        <item x="1485"/>
        <item x="456"/>
        <item x="1285"/>
        <item x="2588"/>
        <item x="3288"/>
        <item x="2101"/>
        <item x="2573"/>
        <item x="2207"/>
        <item x="4380"/>
        <item x="1680"/>
        <item x="528"/>
        <item x="521"/>
        <item x="3341"/>
        <item x="3052"/>
        <item x="3606"/>
        <item x="4169"/>
        <item x="3209"/>
        <item x="4496"/>
        <item x="3508"/>
        <item x="82"/>
        <item x="2886"/>
        <item x="2265"/>
        <item x="745"/>
        <item x="1439"/>
        <item x="3916"/>
        <item x="1559"/>
        <item x="3363"/>
        <item x="3424"/>
        <item x="832"/>
        <item x="2987"/>
        <item x="2033"/>
        <item x="2550"/>
        <item x="4599"/>
        <item x="2134"/>
        <item x="3708"/>
        <item x="1549"/>
        <item x="2364"/>
        <item x="3926"/>
        <item x="378"/>
        <item x="1235"/>
        <item x="3927"/>
        <item x="4364"/>
        <item x="295"/>
        <item x="3647"/>
        <item x="2279"/>
        <item x="4191"/>
        <item x="4816"/>
        <item x="2325"/>
        <item x="4317"/>
        <item x="2701"/>
        <item x="2671"/>
        <item x="2997"/>
        <item x="4212"/>
        <item x="737"/>
        <item x="3682"/>
        <item x="4709"/>
        <item x="4808"/>
        <item x="1020"/>
        <item x="3971"/>
        <item x="3420"/>
        <item x="998"/>
        <item x="4374"/>
        <item x="3491"/>
        <item x="4035"/>
        <item x="529"/>
        <item x="288"/>
        <item x="1338"/>
        <item x="3818"/>
        <item x="2920"/>
        <item x="2896"/>
        <item x="3588"/>
        <item x="1650"/>
        <item x="2799"/>
        <item x="3369"/>
        <item x="3135"/>
        <item x="4138"/>
        <item x="4302"/>
        <item x="3896"/>
        <item x="4628"/>
        <item x="152"/>
        <item x="3104"/>
        <item x="3372"/>
        <item x="3570"/>
        <item x="3838"/>
        <item x="1035"/>
        <item x="4315"/>
        <item x="87"/>
        <item x="1133"/>
        <item x="1946"/>
        <item x="4543"/>
        <item x="4488"/>
        <item x="903"/>
        <item x="1561"/>
        <item x="2287"/>
        <item x="4231"/>
        <item x="2546"/>
        <item x="3473"/>
        <item x="4926"/>
        <item x="1348"/>
        <item x="2419"/>
        <item x="4209"/>
        <item x="3541"/>
        <item x="3602"/>
        <item x="3533"/>
        <item x="4741"/>
        <item x="2417"/>
        <item x="1758"/>
        <item x="4753"/>
        <item x="3697"/>
        <item x="652"/>
        <item x="572"/>
        <item x="608"/>
        <item x="1959"/>
        <item x="2293"/>
        <item x="1337"/>
        <item x="2320"/>
        <item x="1116"/>
        <item x="508"/>
        <item x="2434"/>
        <item x="2652"/>
        <item x="1142"/>
        <item x="54"/>
        <item x="4682"/>
        <item x="2803"/>
        <item x="553"/>
        <item x="549"/>
        <item x="2724"/>
        <item x="1042"/>
        <item x="1920"/>
        <item x="2791"/>
        <item x="651"/>
        <item x="2082"/>
        <item x="1284"/>
        <item x="3925"/>
        <item x="2220"/>
        <item x="2235"/>
        <item x="2054"/>
        <item x="2982"/>
        <item x="4512"/>
        <item x="3321"/>
        <item x="650"/>
        <item x="1009"/>
        <item x="4023"/>
        <item x="2836"/>
        <item x="319"/>
        <item x="747"/>
        <item x="3679"/>
        <item x="3262"/>
        <item x="3848"/>
        <item x="434"/>
        <item x="2795"/>
        <item x="91"/>
        <item x="2020"/>
        <item x="607"/>
        <item x="4458"/>
        <item x="4304"/>
        <item x="1917"/>
        <item x="4420"/>
        <item x="928"/>
        <item x="1515"/>
        <item x="2911"/>
        <item x="2763"/>
        <item x="3881"/>
        <item x="4127"/>
        <item x="4214"/>
        <item x="1140"/>
        <item x="4201"/>
        <item x="849"/>
        <item x="4578"/>
        <item x="165"/>
        <item x="148"/>
        <item x="2605"/>
        <item x="1153"/>
        <item x="1043"/>
        <item x="1220"/>
        <item x="4570"/>
        <item x="4183"/>
        <item x="3094"/>
        <item x="830"/>
        <item x="3692"/>
        <item x="444"/>
        <item x="3395"/>
        <item x="2446"/>
        <item x="3211"/>
        <item x="4680"/>
        <item x="3006"/>
        <item x="1904"/>
        <item x="2559"/>
        <item x="2272"/>
        <item x="79"/>
        <item x="720"/>
        <item x="2175"/>
        <item x="2358"/>
        <item x="1068"/>
        <item x="3162"/>
        <item x="3535"/>
        <item x="4826"/>
        <item x="3581"/>
        <item x="2556"/>
        <item x="2236"/>
        <item x="2536"/>
        <item x="3923"/>
        <item x="2139"/>
        <item x="3004"/>
        <item x="3579"/>
        <item x="80"/>
        <item x="2768"/>
        <item x="4418"/>
        <item x="257"/>
        <item x="4459"/>
        <item x="659"/>
        <item x="1847"/>
        <item x="3824"/>
        <item x="1554"/>
        <item x="2991"/>
        <item x="629"/>
        <item x="509"/>
        <item x="3496"/>
        <item x="2113"/>
        <item x="3868"/>
        <item x="2571"/>
        <item x="1824"/>
        <item x="4445"/>
        <item x="3656"/>
        <item x="3628"/>
        <item x="2984"/>
        <item x="2621"/>
        <item x="2073"/>
        <item x="1088"/>
        <item x="2938"/>
        <item x="683"/>
        <item x="1895"/>
        <item x="1052"/>
        <item x="2722"/>
        <item x="3343"/>
        <item x="3906"/>
        <item x="3001"/>
        <item x="2650"/>
        <item x="876"/>
        <item x="441"/>
        <item x="2819"/>
        <item x="2201"/>
        <item x="2551"/>
        <item x="1849"/>
        <item x="4497"/>
        <item x="3696"/>
        <item x="4357"/>
        <item x="2476"/>
        <item x="2067"/>
        <item x="2670"/>
        <item x="3717"/>
        <item x="3116"/>
        <item x="547"/>
        <item x="4432"/>
        <item x="3544"/>
        <item x="1740"/>
        <item x="4133"/>
        <item x="247"/>
        <item x="2234"/>
        <item x="4047"/>
        <item x="3770"/>
        <item x="774"/>
        <item x="2489"/>
        <item x="1876"/>
        <item x="2917"/>
        <item x="305"/>
        <item x="2513"/>
        <item x="2378"/>
        <item x="3439"/>
        <item x="2747"/>
        <item x="2435"/>
        <item x="3199"/>
        <item x="1031"/>
        <item x="2979"/>
        <item x="3540"/>
        <item x="3567"/>
        <item x="752"/>
        <item x="3519"/>
        <item x="1183"/>
        <item x="3310"/>
        <item x="4716"/>
        <item x="2445"/>
        <item x="901"/>
        <item x="3359"/>
        <item x="3872"/>
        <item x="4896"/>
        <item x="354"/>
        <item x="1602"/>
        <item x="2602"/>
        <item x="2204"/>
        <item x="2657"/>
        <item x="3356"/>
        <item x="2813"/>
        <item x="3957"/>
        <item x="2382"/>
        <item x="4669"/>
        <item x="3990"/>
        <item x="4613"/>
        <item x="3572"/>
        <item x="1575"/>
        <item x="2290"/>
        <item x="1247"/>
        <item x="1640"/>
        <item x="3715"/>
        <item x="4963"/>
        <item x="3804"/>
        <item x="2843"/>
        <item x="577"/>
        <item x="3298"/>
        <item x="2820"/>
        <item x="4147"/>
        <item x="1688"/>
        <item x="2180"/>
        <item x="1451"/>
        <item x="4805"/>
        <item x="3627"/>
        <item x="3638"/>
        <item x="2016"/>
        <item x="3651"/>
        <item x="4278"/>
        <item x="2208"/>
        <item x="3360"/>
        <item x="2672"/>
        <item x="1461"/>
        <item x="2861"/>
        <item x="3833"/>
        <item x="2578"/>
        <item x="4262"/>
        <item x="4322"/>
        <item x="1277"/>
        <item x="1890"/>
        <item x="271"/>
        <item x="4941"/>
        <item x="3313"/>
        <item x="2673"/>
        <item x="2145"/>
        <item x="1833"/>
        <item x="2757"/>
        <item x="2245"/>
        <item x="1396"/>
        <item x="4831"/>
        <item x="843"/>
        <item x="2497"/>
        <item x="2398"/>
        <item x="889"/>
        <item x="3505"/>
        <item x="1792"/>
        <item x="3827"/>
        <item x="1135"/>
        <item x="2668"/>
        <item x="3165"/>
        <item x="3021"/>
        <item x="4466"/>
        <item x="275"/>
        <item x="2654"/>
        <item x="3944"/>
        <item x="492"/>
        <item x="3448"/>
        <item x="1249"/>
        <item x="4088"/>
        <item x="347"/>
        <item x="648"/>
        <item x="1008"/>
        <item x="3263"/>
        <item x="3204"/>
        <item x="3812"/>
        <item x="29"/>
        <item x="2473"/>
        <item x="4779"/>
        <item x="1614"/>
        <item x="2060"/>
        <item x="1320"/>
        <item x="2529"/>
        <item x="4427"/>
        <item x="2542"/>
        <item x="4647"/>
        <item x="883"/>
        <item x="3761"/>
        <item x="1996"/>
        <item x="988"/>
        <item x="2661"/>
        <item x="4293"/>
        <item x="270"/>
        <item x="975"/>
        <item x="2343"/>
        <item x="2538"/>
        <item x="1877"/>
        <item x="819"/>
        <item x="4378"/>
        <item x="4311"/>
        <item x="2502"/>
        <item x="2332"/>
        <item x="749"/>
        <item x="1563"/>
        <item x="638"/>
        <item x="1903"/>
        <item x="3027"/>
        <item x="3669"/>
        <item x="2488"/>
        <item x="3040"/>
        <item x="3773"/>
        <item x="1608"/>
        <item x="4596"/>
        <item x="1716"/>
        <item x="505"/>
        <item x="4097"/>
        <item x="3304"/>
        <item x="462"/>
        <item x="35"/>
        <item x="3149"/>
        <item x="4929"/>
        <item x="3955"/>
        <item x="4270"/>
        <item x="1332"/>
        <item x="2976"/>
        <item x="4558"/>
        <item x="4223"/>
        <item x="714"/>
        <item x="1106"/>
        <item x="3366"/>
        <item x="1456"/>
        <item x="1492"/>
        <item x="3885"/>
        <item x="2632"/>
        <item x="3943"/>
        <item x="3059"/>
        <item x="4468"/>
        <item x="2726"/>
        <item x="1696"/>
        <item x="4165"/>
        <item x="2925"/>
        <item x="1713"/>
        <item x="3498"/>
        <item x="3870"/>
        <item x="2930"/>
        <item x="3455"/>
        <item x="2216"/>
        <item x="753"/>
        <item x="4605"/>
        <item x="2798"/>
        <item x="414"/>
        <item x="3750"/>
        <item x="3316"/>
        <item x="1175"/>
        <item x="2557"/>
        <item x="3207"/>
        <item x="1807"/>
        <item x="954"/>
        <item x="4568"/>
        <item x="4943"/>
        <item x="1530"/>
        <item x="2633"/>
        <item x="1321"/>
        <item x="2872"/>
        <item x="826"/>
        <item x="2924"/>
        <item x="1935"/>
        <item x="1465"/>
        <item x="4487"/>
        <item x="922"/>
        <item x="1111"/>
        <item x="3780"/>
        <item x="4714"/>
        <item x="1820"/>
        <item x="3182"/>
        <item x="4888"/>
        <item x="3215"/>
        <item x="2644"/>
        <item x="1125"/>
        <item x="1054"/>
        <item x="3972"/>
        <item x="4434"/>
        <item x="1188"/>
        <item x="3397"/>
        <item x="3932"/>
        <item x="4454"/>
        <item x="4541"/>
        <item x="4367"/>
        <item x="480"/>
        <item x="1541"/>
        <item x="2012"/>
        <item x="5005"/>
        <item x="308"/>
        <item x="1233"/>
        <item x="2960"/>
        <item x="3258"/>
        <item x="822"/>
        <item x="4247"/>
        <item x="930"/>
        <item x="4924"/>
        <item x="2441"/>
        <item x="1569"/>
        <item x="4121"/>
        <item x="1596"/>
        <item x="4276"/>
        <item x="1045"/>
        <item x="3655"/>
        <item x="4809"/>
        <item x="3849"/>
        <item x="3796"/>
        <item x="4122"/>
        <item x="1827"/>
        <item x="2728"/>
        <item x="4425"/>
        <item x="2100"/>
        <item x="2253"/>
        <item x="2158"/>
        <item x="4655"/>
        <item x="355"/>
        <item x="2841"/>
        <item x="3962"/>
        <item x="1634"/>
        <item x="2036"/>
        <item x="4991"/>
        <item x="3580"/>
        <item x="2839"/>
        <item x="3974"/>
        <item x="3086"/>
        <item x="3526"/>
        <item x="1620"/>
        <item x="3667"/>
        <item x="3649"/>
        <item x="59"/>
        <item x="4139"/>
        <item x="1055"/>
        <item x="1707"/>
        <item x="3462"/>
        <item x="3240"/>
        <item x="1919"/>
        <item x="885"/>
        <item x="1281"/>
        <item x="2246"/>
        <item x="2835"/>
        <item x="1174"/>
        <item x="532"/>
        <item x="3710"/>
        <item x="3705"/>
        <item x="687"/>
        <item x="4533"/>
        <item x="4491"/>
        <item x="1454"/>
        <item x="350"/>
        <item x="281"/>
        <item x="1568"/>
        <item x="736"/>
        <item x="3045"/>
        <item x="782"/>
        <item x="4649"/>
        <item x="4726"/>
        <item x="915"/>
        <item x="3077"/>
        <item x="707"/>
        <item x="3958"/>
        <item x="1954"/>
        <item x="1585"/>
        <item x="4141"/>
        <item x="4725"/>
        <item x="1404"/>
        <item x="2410"/>
        <item x="1084"/>
        <item x="3676"/>
        <item x="4920"/>
        <item x="3453"/>
        <item x="3788"/>
        <item x="4469"/>
        <item x="3759"/>
        <item x="4997"/>
        <item x="3107"/>
        <item x="4349"/>
        <item x="764"/>
        <item x="1495"/>
        <item x="3808"/>
        <item x="2914"/>
        <item x="2363"/>
        <item x="145"/>
        <item x="4732"/>
        <item x="3315"/>
        <item x="4648"/>
        <item x="869"/>
        <item x="468"/>
        <item x="1372"/>
        <item x="2229"/>
        <item x="1216"/>
        <item x="433"/>
        <item x="1018"/>
        <item x="4796"/>
        <item x="3897"/>
        <item x="1565"/>
        <item x="723"/>
        <item x="3336"/>
        <item x="3781"/>
        <item x="2530"/>
        <item x="4842"/>
        <item x="4788"/>
        <item x="3582"/>
        <item x="803"/>
        <item x="1825"/>
        <item x="2321"/>
        <item x="322"/>
        <item x="4368"/>
        <item x="3245"/>
        <item x="314"/>
        <item x="3735"/>
        <item x="3822"/>
        <item x="3181"/>
        <item x="3951"/>
        <item x="2478"/>
        <item x="662"/>
        <item x="4965"/>
        <item x="3956"/>
        <item x="2257"/>
        <item x="2255"/>
        <item x="1655"/>
        <item x="2584"/>
        <item x="4618"/>
        <item x="1925"/>
        <item x="1601"/>
        <item x="3893"/>
        <item x="3835"/>
        <item x="655"/>
        <item x="2331"/>
        <item x="397"/>
        <item x="4866"/>
        <item x="1965"/>
        <item x="2857"/>
        <item x="1342"/>
        <item x="4878"/>
        <item x="3243"/>
        <item x="3463"/>
        <item x="4911"/>
        <item x="4972"/>
        <item x="1101"/>
        <item x="3720"/>
        <item x="4691"/>
        <item x="3980"/>
        <item x="3545"/>
        <item x="2880"/>
        <item x="2302"/>
        <item x="920"/>
        <item x="3517"/>
        <item x="1407"/>
        <item x="1112"/>
        <item x="1354"/>
        <item x="2622"/>
        <item x="4471"/>
        <item x="384"/>
        <item x="1273"/>
        <item x="4755"/>
        <item x="970"/>
        <item x="406"/>
        <item x="507"/>
        <item x="2879"/>
        <item x="858"/>
        <item x="1083"/>
        <item x="4875"/>
        <item x="3285"/>
        <item x="4667"/>
        <item x="4760"/>
        <item x="409"/>
        <item x="2168"/>
        <item x="2281"/>
        <item x="488"/>
        <item x="1912"/>
        <item x="1704"/>
        <item x="2030"/>
        <item x="2023"/>
        <item x="1036"/>
        <item x="2250"/>
        <item x="1974"/>
        <item x="1930"/>
        <item x="2254"/>
        <item x="1780"/>
        <item x="497"/>
        <item x="262"/>
        <item x="3140"/>
        <item x="3309"/>
        <item x="3486"/>
        <item x="2846"/>
        <item x="1469"/>
        <item x="1717"/>
        <item x="1046"/>
        <item x="1510"/>
        <item x="1752"/>
        <item x="1092"/>
        <item x="4090"/>
        <item x="912"/>
        <item x="4880"/>
        <item x="3454"/>
        <item x="1672"/>
        <item x="3110"/>
        <item x="2974"/>
        <item x="4140"/>
        <item x="565"/>
        <item x="357"/>
        <item x="2159"/>
        <item x="1802"/>
        <item x="4210"/>
        <item x="3706"/>
        <item x="4048"/>
        <item x="929"/>
        <item x="1886"/>
        <item x="3251"/>
        <item x="3779"/>
        <item x="279"/>
        <item x="3257"/>
        <item x="1272"/>
        <item x="1501"/>
        <item x="1440"/>
        <item x="861"/>
        <item x="2685"/>
        <item x="4007"/>
        <item x="3855"/>
        <item x="1200"/>
        <item x="432"/>
        <item x="234"/>
        <item x="1222"/>
        <item x="290"/>
        <item x="4595"/>
        <item x="2089"/>
        <item x="4078"/>
        <item x="904"/>
        <item x="2249"/>
        <item x="3729"/>
        <item x="1231"/>
        <item x="4971"/>
        <item x="2219"/>
        <item x="3558"/>
        <item x="97"/>
        <item x="1026"/>
        <item x="2865"/>
        <item x="2511"/>
        <item x="3371"/>
        <item x="4781"/>
        <item x="4828"/>
        <item x="960"/>
        <item x="99"/>
        <item x="1583"/>
        <item x="2742"/>
        <item x="630"/>
        <item x="4259"/>
        <item x="3205"/>
        <item x="2051"/>
        <item x="4306"/>
        <item x="2244"/>
        <item x="1296"/>
        <item x="2269"/>
        <item x="3277"/>
        <item x="4204"/>
        <item x="1840"/>
        <item x="4006"/>
        <item x="4711"/>
        <item x="746"/>
        <item x="1883"/>
        <item x="4109"/>
        <item x="3099"/>
        <item x="2248"/>
        <item x="147"/>
        <item x="1331"/>
        <item x="3418"/>
        <item x="2561"/>
        <item x="320"/>
        <item x="4584"/>
        <item x="1255"/>
        <item x="1869"/>
        <item x="4178"/>
        <item x="3643"/>
        <item x="2681"/>
        <item x="1170"/>
        <item x="3775"/>
        <item x="197"/>
        <item x="2464"/>
        <item x="589"/>
        <item x="3083"/>
        <item x="2133"/>
        <item x="2898"/>
        <item x="2278"/>
        <item x="4082"/>
        <item x="3103"/>
        <item x="1487"/>
        <item x="4409"/>
        <item x="2330"/>
        <item x="206"/>
        <item x="2197"/>
        <item x="3531"/>
        <item x="765"/>
        <item x="2391"/>
        <item x="4702"/>
        <item x="1804"/>
        <item x="622"/>
        <item x="1416"/>
        <item x="1359"/>
        <item x="67"/>
        <item x="811"/>
        <item x="2365"/>
        <item x="2414"/>
        <item x="3514"/>
        <item x="4321"/>
        <item x="2151"/>
        <item x="769"/>
        <item x="72"/>
        <item x="4333"/>
        <item x="1141"/>
        <item x="2696"/>
        <item x="2568"/>
        <item x="1147"/>
        <item x="2149"/>
        <item x="2025"/>
        <item x="4606"/>
        <item x="220"/>
        <item x="829"/>
        <item x="697"/>
        <item x="2438"/>
        <item x="3690"/>
        <item x="2284"/>
        <item x="4475"/>
        <item x="1438"/>
        <item x="3168"/>
        <item x="2934"/>
        <item x="1727"/>
        <item x="2422"/>
        <item x="3568"/>
        <item x="1788"/>
        <item x="1508"/>
        <item x="4194"/>
        <item x="4566"/>
        <item x="4690"/>
        <item x="2989"/>
        <item x="1714"/>
        <item x="946"/>
        <item x="3344"/>
        <item x="481"/>
        <item x="4927"/>
        <item x="921"/>
        <item x="3981"/>
        <item x="1983"/>
        <item x="1004"/>
        <item x="1599"/>
        <item x="2439"/>
        <item x="1947"/>
        <item x="1916"/>
        <item x="4806"/>
        <item x="2499"/>
        <item x="2912"/>
        <item x="13"/>
        <item x="3174"/>
        <item x="4080"/>
        <item t="default"/>
      </items>
    </pivotField>
    <pivotField showAll="0"/>
    <pivotField numFmtId="164"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0"/>
        <item x="2"/>
        <item x="3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oma de Sales" fld="5" baseField="0" baseItem="0"/>
  </dataFields>
  <formats count="1">
    <format dxfId="0">
      <pivotArea collapsedLevelsAreSubtotals="1" fieldPosition="0">
        <references count="1">
          <reference field="14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4CE23-BF3F-4C83-9B1F-1EC054A40963}" name="Tabela dinâmica1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rowHeaderCaption=" ">
  <location ref="A2:B825" firstHeaderRow="1" firstDataRow="1" firstDataCol="1"/>
  <pivotFields count="9">
    <pivotField axis="axisRow" showAll="0">
      <items count="824">
        <item x="711"/>
        <item x="356"/>
        <item x="387"/>
        <item x="639"/>
        <item x="226"/>
        <item x="386"/>
        <item x="113"/>
        <item x="38"/>
        <item x="517"/>
        <item x="667"/>
        <item x="806"/>
        <item x="108"/>
        <item x="595"/>
        <item x="693"/>
        <item x="284"/>
        <item x="657"/>
        <item x="237"/>
        <item x="585"/>
        <item x="661"/>
        <item x="684"/>
        <item x="235"/>
        <item x="309"/>
        <item x="724"/>
        <item x="487"/>
        <item x="504"/>
        <item x="334"/>
        <item x="240"/>
        <item x="363"/>
        <item x="280"/>
        <item x="251"/>
        <item x="164"/>
        <item x="412"/>
        <item x="109"/>
        <item x="299"/>
        <item x="68"/>
        <item x="542"/>
        <item x="581"/>
        <item x="482"/>
        <item x="592"/>
        <item x="358"/>
        <item x="702"/>
        <item x="166"/>
        <item x="302"/>
        <item x="66"/>
        <item x="179"/>
        <item x="285"/>
        <item x="126"/>
        <item x="570"/>
        <item x="550"/>
        <item x="663"/>
        <item x="533"/>
        <item x="268"/>
        <item x="2"/>
        <item x="98"/>
        <item x="744"/>
        <item x="342"/>
        <item x="71"/>
        <item x="10"/>
        <item x="761"/>
        <item x="227"/>
        <item x="253"/>
        <item x="256"/>
        <item x="329"/>
        <item x="579"/>
        <item x="666"/>
        <item x="784"/>
        <item x="614"/>
        <item x="4"/>
        <item x="587"/>
        <item x="689"/>
        <item x="556"/>
        <item x="757"/>
        <item x="430"/>
        <item x="751"/>
        <item x="233"/>
        <item x="491"/>
        <item x="794"/>
        <item x="22"/>
        <item x="261"/>
        <item x="750"/>
        <item x="371"/>
        <item x="367"/>
        <item x="695"/>
        <item x="277"/>
        <item x="613"/>
        <item x="115"/>
        <item x="413"/>
        <item x="519"/>
        <item x="389"/>
        <item x="230"/>
        <item x="660"/>
        <item x="338"/>
        <item x="688"/>
        <item x="450"/>
        <item x="452"/>
        <item x="25"/>
        <item x="640"/>
        <item x="193"/>
        <item x="18"/>
        <item x="15"/>
        <item x="525"/>
        <item x="244"/>
        <item x="330"/>
        <item x="24"/>
        <item x="442"/>
        <item x="167"/>
        <item x="292"/>
        <item x="7"/>
        <item x="138"/>
        <item x="390"/>
        <item x="128"/>
        <item x="223"/>
        <item x="172"/>
        <item x="218"/>
        <item x="805"/>
        <item x="205"/>
        <item x="353"/>
        <item x="619"/>
        <item x="502"/>
        <item x="540"/>
        <item x="573"/>
        <item x="498"/>
        <item x="802"/>
        <item x="679"/>
        <item x="110"/>
        <item x="510"/>
        <item x="137"/>
        <item x="731"/>
        <item x="647"/>
        <item x="49"/>
        <item x="398"/>
        <item x="781"/>
        <item x="566"/>
        <item x="260"/>
        <item x="84"/>
        <item x="677"/>
        <item x="705"/>
        <item x="133"/>
        <item x="788"/>
        <item x="779"/>
        <item x="560"/>
        <item x="727"/>
        <item x="588"/>
        <item x="712"/>
        <item x="407"/>
        <item x="785"/>
        <item x="534"/>
        <item x="8"/>
        <item x="680"/>
        <item x="61"/>
        <item x="213"/>
        <item x="453"/>
        <item x="23"/>
        <item x="149"/>
        <item x="778"/>
        <item x="69"/>
        <item x="682"/>
        <item x="135"/>
        <item x="214"/>
        <item x="296"/>
        <item x="787"/>
        <item x="551"/>
        <item x="151"/>
        <item x="209"/>
        <item x="776"/>
        <item x="106"/>
        <item x="11"/>
        <item x="408"/>
        <item x="159"/>
        <item x="479"/>
        <item x="53"/>
        <item x="486"/>
        <item x="483"/>
        <item x="431"/>
        <item x="132"/>
        <item x="709"/>
        <item x="738"/>
        <item x="94"/>
        <item x="426"/>
        <item x="523"/>
        <item x="763"/>
        <item x="1"/>
        <item x="427"/>
        <item x="791"/>
        <item x="674"/>
        <item x="478"/>
        <item x="792"/>
        <item x="369"/>
        <item x="301"/>
        <item x="575"/>
        <item x="93"/>
        <item x="188"/>
        <item x="700"/>
        <item x="668"/>
        <item x="249"/>
        <item x="664"/>
        <item x="323"/>
        <item x="454"/>
        <item x="374"/>
        <item x="168"/>
        <item x="154"/>
        <item x="391"/>
        <item x="50"/>
        <item x="699"/>
        <item x="789"/>
        <item x="362"/>
        <item x="636"/>
        <item x="756"/>
        <item x="602"/>
        <item x="158"/>
        <item x="485"/>
        <item x="717"/>
        <item x="143"/>
        <item x="676"/>
        <item x="617"/>
        <item x="265"/>
        <item x="289"/>
        <item x="215"/>
        <item x="6"/>
        <item x="200"/>
        <item x="526"/>
        <item x="399"/>
        <item x="65"/>
        <item x="654"/>
        <item x="130"/>
        <item x="344"/>
        <item x="56"/>
        <item x="333"/>
        <item x="382"/>
        <item x="500"/>
        <item x="512"/>
        <item x="758"/>
        <item x="801"/>
        <item x="616"/>
        <item x="153"/>
        <item x="546"/>
        <item x="376"/>
        <item x="32"/>
        <item x="341"/>
        <item x="818"/>
        <item x="392"/>
        <item x="266"/>
        <item x="202"/>
        <item x="678"/>
        <item x="114"/>
        <item x="537"/>
        <item x="190"/>
        <item x="131"/>
        <item x="708"/>
        <item x="70"/>
        <item x="417"/>
        <item x="625"/>
        <item x="438"/>
        <item x="228"/>
        <item x="310"/>
        <item x="586"/>
        <item x="729"/>
        <item x="175"/>
        <item x="136"/>
        <item x="734"/>
        <item x="43"/>
        <item x="437"/>
        <item x="139"/>
        <item x="293"/>
        <item x="75"/>
        <item x="248"/>
        <item x="195"/>
        <item x="690"/>
        <item x="236"/>
        <item x="583"/>
        <item x="634"/>
        <item x="212"/>
        <item x="118"/>
        <item x="229"/>
        <item x="435"/>
        <item x="47"/>
        <item x="103"/>
        <item x="140"/>
        <item x="484"/>
        <item x="359"/>
        <item x="393"/>
        <item x="716"/>
        <item x="665"/>
        <item x="578"/>
        <item x="396"/>
        <item x="3"/>
        <item x="120"/>
        <item x="328"/>
        <item x="600"/>
        <item x="582"/>
        <item x="112"/>
        <item x="443"/>
        <item x="658"/>
        <item x="559"/>
        <item x="686"/>
        <item x="739"/>
        <item x="733"/>
        <item x="373"/>
        <item x="605"/>
        <item x="474"/>
        <item x="141"/>
        <item x="124"/>
        <item x="429"/>
        <item x="448"/>
        <item x="449"/>
        <item x="440"/>
        <item x="544"/>
        <item x="186"/>
        <item x="366"/>
        <item x="773"/>
        <item x="211"/>
        <item x="349"/>
        <item x="343"/>
        <item x="17"/>
        <item x="246"/>
        <item x="628"/>
        <item x="107"/>
        <item x="78"/>
        <item x="725"/>
        <item x="370"/>
        <item x="814"/>
        <item x="42"/>
        <item x="766"/>
        <item x="580"/>
        <item x="477"/>
        <item x="816"/>
        <item x="340"/>
        <item x="421"/>
        <item x="326"/>
        <item x="272"/>
        <item x="383"/>
        <item x="722"/>
        <item x="16"/>
        <item x="691"/>
        <item x="241"/>
        <item x="415"/>
        <item x="701"/>
        <item x="706"/>
        <item x="231"/>
        <item x="243"/>
        <item x="401"/>
        <item x="461"/>
        <item x="473"/>
        <item x="735"/>
        <item x="557"/>
        <item x="201"/>
        <item x="105"/>
        <item x="5"/>
        <item x="681"/>
        <item x="718"/>
        <item x="469"/>
        <item x="278"/>
        <item x="786"/>
        <item x="27"/>
        <item x="793"/>
        <item x="422"/>
        <item x="552"/>
        <item x="9"/>
        <item x="20"/>
        <item x="804"/>
        <item x="313"/>
        <item x="146"/>
        <item x="527"/>
        <item x="238"/>
        <item x="89"/>
        <item x="345"/>
        <item x="809"/>
        <item x="185"/>
        <item x="274"/>
        <item x="418"/>
        <item x="125"/>
        <item x="379"/>
        <item x="596"/>
        <item x="490"/>
        <item x="303"/>
        <item x="239"/>
        <item x="216"/>
        <item x="101"/>
        <item x="388"/>
        <item x="772"/>
        <item x="476"/>
        <item x="26"/>
        <item x="637"/>
        <item x="641"/>
        <item x="562"/>
        <item x="642"/>
        <item x="626"/>
        <item x="337"/>
        <item x="810"/>
        <item x="117"/>
        <item x="411"/>
        <item x="178"/>
        <item x="217"/>
        <item x="73"/>
        <item x="538"/>
        <item x="181"/>
        <item x="219"/>
        <item x="799"/>
        <item x="259"/>
        <item x="703"/>
        <item x="100"/>
        <item x="176"/>
        <item x="19"/>
        <item x="767"/>
        <item x="40"/>
        <item x="298"/>
        <item x="777"/>
        <item x="48"/>
        <item x="267"/>
        <item x="790"/>
        <item x="694"/>
        <item x="423"/>
        <item x="460"/>
        <item x="210"/>
        <item x="321"/>
        <item x="506"/>
        <item x="416"/>
        <item x="332"/>
        <item x="169"/>
        <item x="649"/>
        <item x="327"/>
        <item x="645"/>
        <item x="62"/>
        <item x="64"/>
        <item x="530"/>
        <item x="269"/>
        <item x="516"/>
        <item x="808"/>
        <item x="624"/>
        <item x="402"/>
        <item x="798"/>
        <item x="796"/>
        <item x="495"/>
        <item x="672"/>
        <item x="609"/>
        <item x="254"/>
        <item x="306"/>
        <item x="445"/>
        <item x="728"/>
        <item x="632"/>
        <item x="155"/>
        <item x="90"/>
        <item x="222"/>
        <item x="208"/>
        <item x="514"/>
        <item x="494"/>
        <item x="160"/>
        <item x="561"/>
        <item x="207"/>
        <item x="604"/>
        <item x="307"/>
        <item x="28"/>
        <item x="471"/>
        <item x="783"/>
        <item x="88"/>
        <item x="511"/>
        <item x="163"/>
        <item x="316"/>
        <item x="574"/>
        <item x="381"/>
        <item x="815"/>
        <item x="770"/>
        <item x="77"/>
        <item x="346"/>
        <item x="455"/>
        <item x="465"/>
        <item x="539"/>
        <item x="192"/>
        <item x="470"/>
        <item x="428"/>
        <item x="732"/>
        <item x="282"/>
        <item x="134"/>
        <item x="405"/>
        <item x="593"/>
        <item x="759"/>
        <item x="446"/>
        <item x="12"/>
        <item x="351"/>
        <item x="36"/>
        <item x="339"/>
        <item x="142"/>
        <item x="457"/>
        <item x="85"/>
        <item x="318"/>
        <item x="403"/>
        <item x="360"/>
        <item x="567"/>
        <item x="743"/>
        <item x="518"/>
        <item x="489"/>
        <item x="368"/>
        <item x="194"/>
        <item x="704"/>
        <item x="264"/>
        <item x="121"/>
        <item x="610"/>
        <item x="535"/>
        <item x="361"/>
        <item x="742"/>
        <item x="812"/>
        <item x="372"/>
        <item x="515"/>
        <item x="424"/>
        <item x="33"/>
        <item x="127"/>
        <item x="380"/>
        <item x="225"/>
        <item x="119"/>
        <item x="184"/>
        <item x="123"/>
        <item x="451"/>
        <item x="255"/>
        <item x="204"/>
        <item x="161"/>
        <item x="394"/>
        <item x="768"/>
        <item x="232"/>
        <item x="297"/>
        <item x="174"/>
        <item x="335"/>
        <item x="543"/>
        <item x="315"/>
        <item x="410"/>
        <item x="590"/>
        <item x="14"/>
        <item x="499"/>
        <item x="463"/>
        <item x="199"/>
        <item x="675"/>
        <item x="653"/>
        <item x="221"/>
        <item x="156"/>
        <item x="555"/>
        <item x="503"/>
        <item x="522"/>
        <item x="692"/>
        <item x="420"/>
        <item x="685"/>
        <item x="336"/>
        <item x="395"/>
        <item x="34"/>
        <item x="312"/>
        <item x="171"/>
        <item x="536"/>
        <item x="807"/>
        <item x="45"/>
        <item x="748"/>
        <item x="472"/>
        <item x="531"/>
        <item x="39"/>
        <item x="576"/>
        <item x="558"/>
        <item x="730"/>
        <item x="755"/>
        <item x="741"/>
        <item x="419"/>
        <item x="377"/>
        <item x="696"/>
        <item x="189"/>
        <item x="252"/>
        <item x="669"/>
        <item x="352"/>
        <item x="436"/>
        <item x="104"/>
        <item x="817"/>
        <item x="177"/>
        <item x="458"/>
        <item x="150"/>
        <item x="813"/>
        <item x="287"/>
        <item x="286"/>
        <item x="57"/>
        <item x="63"/>
        <item x="37"/>
        <item x="545"/>
        <item x="92"/>
        <item x="58"/>
        <item x="599"/>
        <item x="620"/>
        <item x="633"/>
        <item x="400"/>
        <item x="447"/>
        <item x="670"/>
        <item x="52"/>
        <item x="762"/>
        <item x="594"/>
        <item x="182"/>
        <item x="598"/>
        <item x="129"/>
        <item x="245"/>
        <item x="493"/>
        <item x="30"/>
        <item x="496"/>
        <item x="726"/>
        <item x="365"/>
        <item x="671"/>
        <item x="673"/>
        <item x="618"/>
        <item x="541"/>
        <item x="548"/>
        <item x="86"/>
        <item x="83"/>
        <item x="325"/>
        <item x="775"/>
        <item x="612"/>
        <item x="250"/>
        <item x="385"/>
        <item x="646"/>
        <item x="466"/>
        <item x="304"/>
        <item x="111"/>
        <item x="740"/>
        <item x="501"/>
        <item x="44"/>
        <item x="291"/>
        <item x="311"/>
        <item x="475"/>
        <item x="74"/>
        <item x="242"/>
        <item x="635"/>
        <item x="122"/>
        <item x="273"/>
        <item x="821"/>
        <item x="606"/>
        <item x="96"/>
        <item x="721"/>
        <item x="375"/>
        <item x="760"/>
        <item x="439"/>
        <item x="597"/>
        <item x="51"/>
        <item x="203"/>
        <item x="464"/>
        <item x="754"/>
        <item x="173"/>
        <item x="55"/>
        <item x="324"/>
        <item x="276"/>
        <item x="795"/>
        <item x="459"/>
        <item x="631"/>
        <item x="198"/>
        <item x="0"/>
        <item x="621"/>
        <item x="191"/>
        <item x="569"/>
        <item x="294"/>
        <item x="348"/>
        <item x="180"/>
        <item x="554"/>
        <item x="183"/>
        <item x="603"/>
        <item x="513"/>
        <item x="719"/>
        <item x="771"/>
        <item x="797"/>
        <item x="571"/>
        <item x="584"/>
        <item x="364"/>
        <item x="41"/>
        <item x="715"/>
        <item x="187"/>
        <item x="643"/>
        <item x="300"/>
        <item x="564"/>
        <item x="60"/>
        <item x="224"/>
        <item x="467"/>
        <item x="623"/>
        <item x="644"/>
        <item x="21"/>
        <item x="710"/>
        <item x="263"/>
        <item x="81"/>
        <item x="425"/>
        <item x="601"/>
        <item x="404"/>
        <item x="76"/>
        <item x="46"/>
        <item x="698"/>
        <item x="713"/>
        <item x="31"/>
        <item x="611"/>
        <item x="95"/>
        <item x="656"/>
        <item x="780"/>
        <item x="520"/>
        <item x="258"/>
        <item x="800"/>
        <item x="157"/>
        <item x="116"/>
        <item x="615"/>
        <item x="317"/>
        <item x="331"/>
        <item x="144"/>
        <item x="591"/>
        <item x="162"/>
        <item x="170"/>
        <item x="563"/>
        <item x="524"/>
        <item x="820"/>
        <item x="196"/>
        <item x="568"/>
        <item x="627"/>
        <item x="102"/>
        <item x="283"/>
        <item x="456"/>
        <item x="528"/>
        <item x="521"/>
        <item x="82"/>
        <item x="745"/>
        <item x="378"/>
        <item x="295"/>
        <item x="737"/>
        <item x="529"/>
        <item x="288"/>
        <item x="152"/>
        <item x="87"/>
        <item x="652"/>
        <item x="572"/>
        <item x="608"/>
        <item x="508"/>
        <item x="54"/>
        <item x="553"/>
        <item x="549"/>
        <item x="651"/>
        <item x="650"/>
        <item x="319"/>
        <item x="747"/>
        <item x="434"/>
        <item x="91"/>
        <item x="607"/>
        <item x="165"/>
        <item x="148"/>
        <item x="444"/>
        <item x="79"/>
        <item x="720"/>
        <item x="80"/>
        <item x="257"/>
        <item x="659"/>
        <item x="629"/>
        <item x="509"/>
        <item x="683"/>
        <item x="441"/>
        <item x="547"/>
        <item x="247"/>
        <item x="774"/>
        <item x="305"/>
        <item x="752"/>
        <item x="354"/>
        <item x="577"/>
        <item x="271"/>
        <item x="275"/>
        <item x="492"/>
        <item x="347"/>
        <item x="648"/>
        <item x="29"/>
        <item x="270"/>
        <item x="819"/>
        <item x="749"/>
        <item x="638"/>
        <item x="505"/>
        <item x="462"/>
        <item x="35"/>
        <item x="714"/>
        <item x="753"/>
        <item x="414"/>
        <item x="480"/>
        <item x="308"/>
        <item x="822"/>
        <item x="355"/>
        <item x="59"/>
        <item x="532"/>
        <item x="687"/>
        <item x="350"/>
        <item x="281"/>
        <item x="736"/>
        <item x="782"/>
        <item x="707"/>
        <item x="764"/>
        <item x="145"/>
        <item x="468"/>
        <item x="433"/>
        <item x="723"/>
        <item x="803"/>
        <item x="322"/>
        <item x="314"/>
        <item x="662"/>
        <item x="655"/>
        <item x="397"/>
        <item x="384"/>
        <item x="406"/>
        <item x="507"/>
        <item x="409"/>
        <item x="488"/>
        <item x="497"/>
        <item x="262"/>
        <item x="565"/>
        <item x="357"/>
        <item x="279"/>
        <item x="432"/>
        <item x="234"/>
        <item x="290"/>
        <item x="97"/>
        <item x="99"/>
        <item x="630"/>
        <item x="746"/>
        <item x="147"/>
        <item x="320"/>
        <item x="197"/>
        <item x="589"/>
        <item x="206"/>
        <item x="765"/>
        <item x="622"/>
        <item x="67"/>
        <item x="811"/>
        <item x="769"/>
        <item x="72"/>
        <item x="220"/>
        <item x="697"/>
        <item x="481"/>
        <item x="13"/>
        <item t="default"/>
      </items>
    </pivotField>
    <pivotField showAll="0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umFmtId="164" showAll="0"/>
    <pivotField numFmtId="164" showAll="0"/>
    <pivotField showAll="0"/>
    <pivotField dataField="1" showAll="0"/>
    <pivotField showAll="0"/>
    <pivotField showAll="0"/>
    <pivotField showAll="0"/>
  </pivotFields>
  <rowFields count="1">
    <field x="0"/>
  </rowFields>
  <rowItems count="8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</rowItems>
  <colItems count="1">
    <i/>
  </colItems>
  <dataFields count="1">
    <dataField name="Soma de Sales" fld="5" baseField="0" baseItem="0" numFmtId="166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415CD29-A391-443A-8B8A-2D2F4283D2E6}" autoFormatId="16" applyNumberFormats="0" applyBorderFormats="0" applyFontFormats="0" applyPatternFormats="0" applyAlignmentFormats="0" applyWidthHeightFormats="0">
  <queryTableRefresh nextId="7">
    <queryTableFields count="6">
      <queryTableField id="1" name="Order ID" tableColumnId="1"/>
      <queryTableField id="2" name="Country" tableColumnId="2"/>
      <queryTableField id="3" name="City" tableColumnId="3"/>
      <queryTableField id="4" name="State" tableColumnId="4"/>
      <queryTableField id="5" name="Postal Code" tableColumnId="5"/>
      <queryTableField id="6" name="Reg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8245CF-043B-445D-A4A6-A82EA4B86F8C}" name="location" displayName="location" ref="A1:F5010" tableType="queryTable" totalsRowShown="0">
  <tableColumns count="6">
    <tableColumn id="1" xr3:uid="{054DDA0E-D485-491A-9630-704C8F5767D7}" uniqueName="1" name="Order ID" queryTableFieldId="1" dataDxfId="6"/>
    <tableColumn id="2" xr3:uid="{4BE81D3D-CFDE-443F-ADE6-23E843DD10F8}" uniqueName="2" name="Country" queryTableFieldId="2" dataDxfId="5"/>
    <tableColumn id="3" xr3:uid="{94FDED8B-C725-4B94-88FA-72184AC3A1DD}" uniqueName="3" name="City" queryTableFieldId="3" dataDxfId="4"/>
    <tableColumn id="4" xr3:uid="{E00E3393-1F7B-4FF6-A402-9149404497DB}" uniqueName="4" name="State" queryTableFieldId="4" dataDxfId="3"/>
    <tableColumn id="5" xr3:uid="{1AD649FE-0855-473E-8F92-792F6DBB02F1}" uniqueName="5" name="Postal Code" queryTableFieldId="5"/>
    <tableColumn id="6" xr3:uid="{997EE791-806A-4216-8BCA-9324DAE3F577}" uniqueName="6" name="Region" queryTableFieldId="6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A4A3-90D4-44CE-8BA3-42541732F0EB}">
  <dimension ref="A1:O9995"/>
  <sheetViews>
    <sheetView workbookViewId="0">
      <selection sqref="A1:G9995"/>
    </sheetView>
  </sheetViews>
  <sheetFormatPr defaultRowHeight="15" x14ac:dyDescent="0.25"/>
  <cols>
    <col min="1" max="1" width="15" bestFit="1" customWidth="1"/>
    <col min="2" max="2" width="14.140625" bestFit="1" customWidth="1"/>
    <col min="3" max="3" width="13" style="1" bestFit="1" customWidth="1"/>
    <col min="4" max="4" width="11.7109375" style="1" bestFit="1" customWidth="1"/>
    <col min="5" max="5" width="13.85546875" bestFit="1" customWidth="1"/>
    <col min="6" max="6" width="9" bestFit="1" customWidth="1"/>
    <col min="7" max="8" width="11" bestFit="1" customWidth="1"/>
    <col min="9" max="9" width="9.7109375" bestFit="1" customWidth="1"/>
    <col min="10" max="10" width="15" bestFit="1" customWidth="1"/>
    <col min="11" max="11" width="18" bestFit="1" customWidth="1"/>
    <col min="12" max="12" width="18.28515625" bestFit="1" customWidth="1"/>
    <col min="13" max="13" width="18.7109375" bestFit="1" customWidth="1"/>
    <col min="14" max="14" width="11.42578125" bestFit="1" customWidth="1"/>
    <col min="15" max="1248" width="10.42578125" bestFit="1" customWidth="1"/>
    <col min="1249" max="1249" width="10.7109375" bestFit="1" customWidth="1"/>
    <col min="1250" max="1250" width="12.28515625" bestFit="1" customWidth="1"/>
    <col min="1251" max="1251" width="15.42578125" bestFit="1" customWidth="1"/>
    <col min="1252" max="1252" width="12.28515625" bestFit="1" customWidth="1"/>
    <col min="1253" max="1253" width="15.42578125" bestFit="1" customWidth="1"/>
    <col min="1254" max="1254" width="12.28515625" bestFit="1" customWidth="1"/>
    <col min="1255" max="1255" width="15.42578125" bestFit="1" customWidth="1"/>
    <col min="1256" max="1256" width="12.28515625" bestFit="1" customWidth="1"/>
    <col min="1257" max="1257" width="15.42578125" bestFit="1" customWidth="1"/>
    <col min="1258" max="1258" width="12.28515625" bestFit="1" customWidth="1"/>
    <col min="1259" max="1259" width="15.42578125" bestFit="1" customWidth="1"/>
    <col min="1260" max="1260" width="12.28515625" bestFit="1" customWidth="1"/>
    <col min="1261" max="1261" width="15.42578125" bestFit="1" customWidth="1"/>
    <col min="1262" max="1262" width="12.28515625" bestFit="1" customWidth="1"/>
    <col min="1263" max="1263" width="15.42578125" bestFit="1" customWidth="1"/>
    <col min="1264" max="1264" width="12.28515625" bestFit="1" customWidth="1"/>
    <col min="1265" max="1265" width="15.42578125" bestFit="1" customWidth="1"/>
    <col min="1266" max="1266" width="12.28515625" bestFit="1" customWidth="1"/>
    <col min="1267" max="1267" width="15.42578125" bestFit="1" customWidth="1"/>
    <col min="1268" max="1268" width="12.28515625" bestFit="1" customWidth="1"/>
    <col min="1269" max="1269" width="15.42578125" bestFit="1" customWidth="1"/>
    <col min="1270" max="1270" width="12.28515625" bestFit="1" customWidth="1"/>
    <col min="1271" max="1271" width="15.42578125" bestFit="1" customWidth="1"/>
    <col min="1272" max="1272" width="12.28515625" bestFit="1" customWidth="1"/>
    <col min="1273" max="1273" width="15.42578125" bestFit="1" customWidth="1"/>
    <col min="1274" max="1274" width="12.28515625" bestFit="1" customWidth="1"/>
    <col min="1275" max="1275" width="15.42578125" bestFit="1" customWidth="1"/>
    <col min="1276" max="1276" width="12.28515625" bestFit="1" customWidth="1"/>
    <col min="1277" max="1277" width="15.42578125" bestFit="1" customWidth="1"/>
    <col min="1278" max="1278" width="12.28515625" bestFit="1" customWidth="1"/>
    <col min="1279" max="1279" width="15.42578125" bestFit="1" customWidth="1"/>
    <col min="1280" max="1280" width="12.28515625" bestFit="1" customWidth="1"/>
    <col min="1281" max="1281" width="15.42578125" bestFit="1" customWidth="1"/>
    <col min="1282" max="1282" width="12.28515625" bestFit="1" customWidth="1"/>
    <col min="1283" max="1283" width="15.42578125" bestFit="1" customWidth="1"/>
    <col min="1284" max="1284" width="12.28515625" bestFit="1" customWidth="1"/>
    <col min="1285" max="1285" width="15.42578125" bestFit="1" customWidth="1"/>
    <col min="1286" max="1286" width="12.28515625" bestFit="1" customWidth="1"/>
    <col min="1287" max="1287" width="15.42578125" bestFit="1" customWidth="1"/>
    <col min="1288" max="1288" width="12.28515625" bestFit="1" customWidth="1"/>
    <col min="1289" max="1289" width="15.42578125" bestFit="1" customWidth="1"/>
    <col min="1290" max="1290" width="12.28515625" bestFit="1" customWidth="1"/>
    <col min="1291" max="1291" width="15.42578125" bestFit="1" customWidth="1"/>
    <col min="1292" max="1292" width="12.28515625" bestFit="1" customWidth="1"/>
    <col min="1293" max="1293" width="15.42578125" bestFit="1" customWidth="1"/>
    <col min="1294" max="1294" width="12.28515625" bestFit="1" customWidth="1"/>
    <col min="1295" max="1295" width="15.42578125" bestFit="1" customWidth="1"/>
    <col min="1296" max="1296" width="12.28515625" bestFit="1" customWidth="1"/>
    <col min="1297" max="1297" width="15.42578125" bestFit="1" customWidth="1"/>
    <col min="1298" max="1298" width="12.28515625" bestFit="1" customWidth="1"/>
    <col min="1299" max="1299" width="15.42578125" bestFit="1" customWidth="1"/>
    <col min="1300" max="1300" width="12.28515625" bestFit="1" customWidth="1"/>
    <col min="1301" max="1301" width="15.42578125" bestFit="1" customWidth="1"/>
    <col min="1302" max="1302" width="12.28515625" bestFit="1" customWidth="1"/>
    <col min="1303" max="1303" width="15.42578125" bestFit="1" customWidth="1"/>
    <col min="1304" max="1304" width="12.28515625" bestFit="1" customWidth="1"/>
    <col min="1305" max="1305" width="15.42578125" bestFit="1" customWidth="1"/>
    <col min="1306" max="1306" width="12.28515625" bestFit="1" customWidth="1"/>
    <col min="1307" max="1307" width="15.42578125" bestFit="1" customWidth="1"/>
    <col min="1308" max="1308" width="12.28515625" bestFit="1" customWidth="1"/>
    <col min="1309" max="1309" width="15.42578125" bestFit="1" customWidth="1"/>
    <col min="1310" max="1310" width="12.28515625" bestFit="1" customWidth="1"/>
    <col min="1311" max="1311" width="15.42578125" bestFit="1" customWidth="1"/>
    <col min="1312" max="1312" width="12.28515625" bestFit="1" customWidth="1"/>
    <col min="1313" max="1313" width="15.42578125" bestFit="1" customWidth="1"/>
    <col min="1314" max="1314" width="12.28515625" bestFit="1" customWidth="1"/>
    <col min="1315" max="1315" width="15.42578125" bestFit="1" customWidth="1"/>
    <col min="1316" max="1316" width="12.28515625" bestFit="1" customWidth="1"/>
    <col min="1317" max="1317" width="15.42578125" bestFit="1" customWidth="1"/>
    <col min="1318" max="1318" width="12.28515625" bestFit="1" customWidth="1"/>
    <col min="1319" max="1319" width="15.42578125" bestFit="1" customWidth="1"/>
    <col min="1320" max="1320" width="12.28515625" bestFit="1" customWidth="1"/>
    <col min="1321" max="1321" width="15.42578125" bestFit="1" customWidth="1"/>
    <col min="1322" max="1322" width="12.28515625" bestFit="1" customWidth="1"/>
    <col min="1323" max="1323" width="15.42578125" bestFit="1" customWidth="1"/>
    <col min="1324" max="1324" width="12.28515625" bestFit="1" customWidth="1"/>
    <col min="1325" max="1325" width="15.42578125" bestFit="1" customWidth="1"/>
    <col min="1326" max="1326" width="12.28515625" bestFit="1" customWidth="1"/>
    <col min="1327" max="1327" width="15.42578125" bestFit="1" customWidth="1"/>
    <col min="1328" max="1328" width="12.28515625" bestFit="1" customWidth="1"/>
    <col min="1329" max="1329" width="15.42578125" bestFit="1" customWidth="1"/>
    <col min="1330" max="1330" width="12.28515625" bestFit="1" customWidth="1"/>
    <col min="1331" max="1331" width="15.42578125" bestFit="1" customWidth="1"/>
    <col min="1332" max="1332" width="12.28515625" bestFit="1" customWidth="1"/>
    <col min="1333" max="1333" width="15.42578125" bestFit="1" customWidth="1"/>
    <col min="1334" max="1334" width="12.28515625" bestFit="1" customWidth="1"/>
    <col min="1335" max="1335" width="15.42578125" bestFit="1" customWidth="1"/>
    <col min="1336" max="1336" width="12.28515625" bestFit="1" customWidth="1"/>
    <col min="1337" max="1337" width="15.42578125" bestFit="1" customWidth="1"/>
    <col min="1338" max="1338" width="12.28515625" bestFit="1" customWidth="1"/>
    <col min="1339" max="1339" width="15.42578125" bestFit="1" customWidth="1"/>
    <col min="1340" max="1340" width="12.28515625" bestFit="1" customWidth="1"/>
    <col min="1341" max="1341" width="15.42578125" bestFit="1" customWidth="1"/>
    <col min="1342" max="1342" width="12.28515625" bestFit="1" customWidth="1"/>
    <col min="1343" max="1343" width="15.42578125" bestFit="1" customWidth="1"/>
    <col min="1344" max="1344" width="12.28515625" bestFit="1" customWidth="1"/>
    <col min="1345" max="1345" width="15.42578125" bestFit="1" customWidth="1"/>
    <col min="1346" max="1346" width="12.28515625" bestFit="1" customWidth="1"/>
    <col min="1347" max="1347" width="15.42578125" bestFit="1" customWidth="1"/>
    <col min="1348" max="1348" width="12.28515625" bestFit="1" customWidth="1"/>
    <col min="1349" max="1349" width="15.42578125" bestFit="1" customWidth="1"/>
    <col min="1350" max="1350" width="12.28515625" bestFit="1" customWidth="1"/>
    <col min="1351" max="1351" width="15.42578125" bestFit="1" customWidth="1"/>
    <col min="1352" max="1352" width="12.28515625" bestFit="1" customWidth="1"/>
    <col min="1353" max="1353" width="15.42578125" bestFit="1" customWidth="1"/>
    <col min="1354" max="1354" width="12.28515625" bestFit="1" customWidth="1"/>
    <col min="1355" max="1355" width="15.42578125" bestFit="1" customWidth="1"/>
    <col min="1356" max="1356" width="12.28515625" bestFit="1" customWidth="1"/>
    <col min="1357" max="1357" width="15.42578125" bestFit="1" customWidth="1"/>
    <col min="1358" max="1358" width="12.28515625" bestFit="1" customWidth="1"/>
    <col min="1359" max="1359" width="15.42578125" bestFit="1" customWidth="1"/>
    <col min="1360" max="1360" width="12.28515625" bestFit="1" customWidth="1"/>
    <col min="1361" max="1361" width="15.42578125" bestFit="1" customWidth="1"/>
    <col min="1362" max="1362" width="12.28515625" bestFit="1" customWidth="1"/>
    <col min="1363" max="1363" width="15.42578125" bestFit="1" customWidth="1"/>
    <col min="1364" max="1364" width="12.28515625" bestFit="1" customWidth="1"/>
    <col min="1365" max="1365" width="15.42578125" bestFit="1" customWidth="1"/>
    <col min="1366" max="1366" width="12.28515625" bestFit="1" customWidth="1"/>
    <col min="1367" max="1367" width="15.42578125" bestFit="1" customWidth="1"/>
    <col min="1368" max="1368" width="12.28515625" bestFit="1" customWidth="1"/>
    <col min="1369" max="1369" width="15.42578125" bestFit="1" customWidth="1"/>
    <col min="1370" max="1370" width="12.28515625" bestFit="1" customWidth="1"/>
    <col min="1371" max="1371" width="15.42578125" bestFit="1" customWidth="1"/>
    <col min="1372" max="1372" width="12.28515625" bestFit="1" customWidth="1"/>
    <col min="1373" max="1373" width="15.42578125" bestFit="1" customWidth="1"/>
    <col min="1374" max="1374" width="12.28515625" bestFit="1" customWidth="1"/>
    <col min="1375" max="1375" width="15.42578125" bestFit="1" customWidth="1"/>
    <col min="1376" max="1376" width="12.28515625" bestFit="1" customWidth="1"/>
    <col min="1377" max="1377" width="15.42578125" bestFit="1" customWidth="1"/>
    <col min="1378" max="1378" width="12.28515625" bestFit="1" customWidth="1"/>
    <col min="1379" max="1379" width="15.42578125" bestFit="1" customWidth="1"/>
    <col min="1380" max="1380" width="12.28515625" bestFit="1" customWidth="1"/>
    <col min="1381" max="1381" width="15.42578125" bestFit="1" customWidth="1"/>
    <col min="1382" max="1382" width="12.28515625" bestFit="1" customWidth="1"/>
    <col min="1383" max="1383" width="15.42578125" bestFit="1" customWidth="1"/>
    <col min="1384" max="1384" width="12.28515625" bestFit="1" customWidth="1"/>
    <col min="1385" max="1385" width="15.42578125" bestFit="1" customWidth="1"/>
    <col min="1386" max="1386" width="12.28515625" bestFit="1" customWidth="1"/>
    <col min="1387" max="1387" width="15.42578125" bestFit="1" customWidth="1"/>
    <col min="1388" max="1388" width="12.28515625" bestFit="1" customWidth="1"/>
    <col min="1389" max="1389" width="15.42578125" bestFit="1" customWidth="1"/>
    <col min="1390" max="1390" width="12.28515625" bestFit="1" customWidth="1"/>
    <col min="1391" max="1391" width="15.42578125" bestFit="1" customWidth="1"/>
    <col min="1392" max="1392" width="12.28515625" bestFit="1" customWidth="1"/>
    <col min="1393" max="1393" width="15.42578125" bestFit="1" customWidth="1"/>
    <col min="1394" max="1394" width="12.28515625" bestFit="1" customWidth="1"/>
    <col min="1395" max="1395" width="15.42578125" bestFit="1" customWidth="1"/>
    <col min="1396" max="1396" width="12.28515625" bestFit="1" customWidth="1"/>
    <col min="1397" max="1397" width="15.42578125" bestFit="1" customWidth="1"/>
    <col min="1398" max="1398" width="12.28515625" bestFit="1" customWidth="1"/>
    <col min="1399" max="1399" width="15.42578125" bestFit="1" customWidth="1"/>
    <col min="1400" max="1400" width="12.28515625" bestFit="1" customWidth="1"/>
    <col min="1401" max="1401" width="15.42578125" bestFit="1" customWidth="1"/>
    <col min="1402" max="1402" width="12.28515625" bestFit="1" customWidth="1"/>
    <col min="1403" max="1403" width="15.42578125" bestFit="1" customWidth="1"/>
    <col min="1404" max="1404" width="12.28515625" bestFit="1" customWidth="1"/>
    <col min="1405" max="1405" width="15.42578125" bestFit="1" customWidth="1"/>
    <col min="1406" max="1406" width="12.28515625" bestFit="1" customWidth="1"/>
    <col min="1407" max="1407" width="15.42578125" bestFit="1" customWidth="1"/>
    <col min="1408" max="1408" width="12.28515625" bestFit="1" customWidth="1"/>
    <col min="1409" max="1409" width="15.42578125" bestFit="1" customWidth="1"/>
    <col min="1410" max="1410" width="12.28515625" bestFit="1" customWidth="1"/>
    <col min="1411" max="1411" width="15.42578125" bestFit="1" customWidth="1"/>
    <col min="1412" max="1412" width="12.28515625" bestFit="1" customWidth="1"/>
    <col min="1413" max="1413" width="15.42578125" bestFit="1" customWidth="1"/>
    <col min="1414" max="1414" width="12.28515625" bestFit="1" customWidth="1"/>
    <col min="1415" max="1415" width="15.42578125" bestFit="1" customWidth="1"/>
    <col min="1416" max="1416" width="12.28515625" bestFit="1" customWidth="1"/>
    <col min="1417" max="1417" width="15.42578125" bestFit="1" customWidth="1"/>
    <col min="1418" max="1418" width="12.28515625" bestFit="1" customWidth="1"/>
    <col min="1419" max="1419" width="15.42578125" bestFit="1" customWidth="1"/>
    <col min="1420" max="1420" width="12.28515625" bestFit="1" customWidth="1"/>
    <col min="1421" max="1421" width="15.42578125" bestFit="1" customWidth="1"/>
    <col min="1422" max="1422" width="12.28515625" bestFit="1" customWidth="1"/>
    <col min="1423" max="1423" width="15.42578125" bestFit="1" customWidth="1"/>
    <col min="1424" max="1424" width="12.28515625" bestFit="1" customWidth="1"/>
    <col min="1425" max="1425" width="15.42578125" bestFit="1" customWidth="1"/>
    <col min="1426" max="1426" width="12.28515625" bestFit="1" customWidth="1"/>
    <col min="1427" max="1427" width="15.42578125" bestFit="1" customWidth="1"/>
    <col min="1428" max="1428" width="12.28515625" bestFit="1" customWidth="1"/>
    <col min="1429" max="1429" width="15.42578125" bestFit="1" customWidth="1"/>
    <col min="1430" max="1430" width="12.28515625" bestFit="1" customWidth="1"/>
    <col min="1431" max="1431" width="15.42578125" bestFit="1" customWidth="1"/>
    <col min="1432" max="1432" width="12.28515625" bestFit="1" customWidth="1"/>
    <col min="1433" max="1433" width="15.42578125" bestFit="1" customWidth="1"/>
    <col min="1434" max="1434" width="12.28515625" bestFit="1" customWidth="1"/>
    <col min="1435" max="1435" width="15.42578125" bestFit="1" customWidth="1"/>
    <col min="1436" max="1436" width="12.28515625" bestFit="1" customWidth="1"/>
    <col min="1437" max="1437" width="15.42578125" bestFit="1" customWidth="1"/>
    <col min="1438" max="1438" width="12.28515625" bestFit="1" customWidth="1"/>
    <col min="1439" max="1439" width="15.42578125" bestFit="1" customWidth="1"/>
    <col min="1440" max="1440" width="12.28515625" bestFit="1" customWidth="1"/>
    <col min="1441" max="1441" width="15.42578125" bestFit="1" customWidth="1"/>
    <col min="1442" max="1442" width="12.28515625" bestFit="1" customWidth="1"/>
    <col min="1443" max="1443" width="15.42578125" bestFit="1" customWidth="1"/>
    <col min="1444" max="1444" width="12.28515625" bestFit="1" customWidth="1"/>
    <col min="1445" max="1445" width="15.42578125" bestFit="1" customWidth="1"/>
    <col min="1446" max="1446" width="12.28515625" bestFit="1" customWidth="1"/>
    <col min="1447" max="1447" width="15.42578125" bestFit="1" customWidth="1"/>
    <col min="1448" max="1448" width="12.28515625" bestFit="1" customWidth="1"/>
    <col min="1449" max="1449" width="15.42578125" bestFit="1" customWidth="1"/>
    <col min="1450" max="1450" width="12.28515625" bestFit="1" customWidth="1"/>
    <col min="1451" max="1451" width="15.42578125" bestFit="1" customWidth="1"/>
    <col min="1452" max="1452" width="12.28515625" bestFit="1" customWidth="1"/>
    <col min="1453" max="1453" width="15.42578125" bestFit="1" customWidth="1"/>
    <col min="1454" max="1454" width="12.28515625" bestFit="1" customWidth="1"/>
    <col min="1455" max="1455" width="15.42578125" bestFit="1" customWidth="1"/>
    <col min="1456" max="1456" width="12.28515625" bestFit="1" customWidth="1"/>
    <col min="1457" max="1457" width="15.42578125" bestFit="1" customWidth="1"/>
    <col min="1458" max="1458" width="12.28515625" bestFit="1" customWidth="1"/>
    <col min="1459" max="1459" width="15.42578125" bestFit="1" customWidth="1"/>
    <col min="1460" max="1460" width="12.28515625" bestFit="1" customWidth="1"/>
    <col min="1461" max="1461" width="15.42578125" bestFit="1" customWidth="1"/>
    <col min="1462" max="1462" width="12.28515625" bestFit="1" customWidth="1"/>
    <col min="1463" max="1463" width="15.42578125" bestFit="1" customWidth="1"/>
    <col min="1464" max="1464" width="12.28515625" bestFit="1" customWidth="1"/>
    <col min="1465" max="1465" width="15.42578125" bestFit="1" customWidth="1"/>
    <col min="1466" max="1466" width="12.28515625" bestFit="1" customWidth="1"/>
    <col min="1467" max="1467" width="15.42578125" bestFit="1" customWidth="1"/>
    <col min="1468" max="1468" width="12.28515625" bestFit="1" customWidth="1"/>
    <col min="1469" max="1469" width="15.42578125" bestFit="1" customWidth="1"/>
    <col min="1470" max="1470" width="12.28515625" bestFit="1" customWidth="1"/>
    <col min="1471" max="1471" width="15.42578125" bestFit="1" customWidth="1"/>
    <col min="1472" max="1472" width="12.28515625" bestFit="1" customWidth="1"/>
    <col min="1473" max="1473" width="15.42578125" bestFit="1" customWidth="1"/>
    <col min="1474" max="1474" width="12.28515625" bestFit="1" customWidth="1"/>
    <col min="1475" max="1475" width="15.42578125" bestFit="1" customWidth="1"/>
    <col min="1476" max="1476" width="12.28515625" bestFit="1" customWidth="1"/>
    <col min="1477" max="1477" width="15.42578125" bestFit="1" customWidth="1"/>
    <col min="1478" max="1478" width="12.28515625" bestFit="1" customWidth="1"/>
    <col min="1479" max="1479" width="15.42578125" bestFit="1" customWidth="1"/>
    <col min="1480" max="1480" width="12.28515625" bestFit="1" customWidth="1"/>
    <col min="1481" max="1481" width="15.42578125" bestFit="1" customWidth="1"/>
    <col min="1482" max="1482" width="12.28515625" bestFit="1" customWidth="1"/>
    <col min="1483" max="1483" width="15.42578125" bestFit="1" customWidth="1"/>
    <col min="1484" max="1484" width="12.28515625" bestFit="1" customWidth="1"/>
    <col min="1485" max="1485" width="15.42578125" bestFit="1" customWidth="1"/>
    <col min="1486" max="1486" width="12.28515625" bestFit="1" customWidth="1"/>
    <col min="1487" max="1487" width="15.42578125" bestFit="1" customWidth="1"/>
    <col min="1488" max="1488" width="12.28515625" bestFit="1" customWidth="1"/>
    <col min="1489" max="1489" width="15.42578125" bestFit="1" customWidth="1"/>
    <col min="1490" max="1490" width="12.28515625" bestFit="1" customWidth="1"/>
    <col min="1491" max="1491" width="15.42578125" bestFit="1" customWidth="1"/>
    <col min="1492" max="1492" width="12.28515625" bestFit="1" customWidth="1"/>
    <col min="1493" max="1493" width="15.42578125" bestFit="1" customWidth="1"/>
    <col min="1494" max="1494" width="12.28515625" bestFit="1" customWidth="1"/>
    <col min="1495" max="1495" width="15.42578125" bestFit="1" customWidth="1"/>
    <col min="1496" max="1496" width="12.28515625" bestFit="1" customWidth="1"/>
    <col min="1497" max="1497" width="15.42578125" bestFit="1" customWidth="1"/>
    <col min="1498" max="1498" width="12.28515625" bestFit="1" customWidth="1"/>
    <col min="1499" max="1499" width="15.42578125" bestFit="1" customWidth="1"/>
    <col min="1500" max="1500" width="12.28515625" bestFit="1" customWidth="1"/>
    <col min="1501" max="1501" width="15.42578125" bestFit="1" customWidth="1"/>
    <col min="1502" max="1502" width="12.28515625" bestFit="1" customWidth="1"/>
    <col min="1503" max="1503" width="15.42578125" bestFit="1" customWidth="1"/>
    <col min="1504" max="1504" width="12.28515625" bestFit="1" customWidth="1"/>
    <col min="1505" max="1505" width="15.42578125" bestFit="1" customWidth="1"/>
    <col min="1506" max="1506" width="12.28515625" bestFit="1" customWidth="1"/>
    <col min="1507" max="1507" width="15.42578125" bestFit="1" customWidth="1"/>
    <col min="1508" max="1508" width="12.28515625" bestFit="1" customWidth="1"/>
    <col min="1509" max="1509" width="15.42578125" bestFit="1" customWidth="1"/>
    <col min="1510" max="1510" width="12.28515625" bestFit="1" customWidth="1"/>
    <col min="1511" max="1511" width="15.42578125" bestFit="1" customWidth="1"/>
    <col min="1512" max="1512" width="12.28515625" bestFit="1" customWidth="1"/>
    <col min="1513" max="1513" width="15.42578125" bestFit="1" customWidth="1"/>
    <col min="1514" max="1514" width="12.28515625" bestFit="1" customWidth="1"/>
    <col min="1515" max="1515" width="15.42578125" bestFit="1" customWidth="1"/>
    <col min="1516" max="1516" width="12.28515625" bestFit="1" customWidth="1"/>
    <col min="1517" max="1517" width="15.42578125" bestFit="1" customWidth="1"/>
    <col min="1518" max="1518" width="12.28515625" bestFit="1" customWidth="1"/>
    <col min="1519" max="1519" width="15.42578125" bestFit="1" customWidth="1"/>
    <col min="1520" max="1520" width="12.28515625" bestFit="1" customWidth="1"/>
    <col min="1521" max="1521" width="15.42578125" bestFit="1" customWidth="1"/>
    <col min="1522" max="1522" width="12.28515625" bestFit="1" customWidth="1"/>
    <col min="1523" max="1523" width="15.42578125" bestFit="1" customWidth="1"/>
    <col min="1524" max="1524" width="12.28515625" bestFit="1" customWidth="1"/>
    <col min="1525" max="1525" width="15.42578125" bestFit="1" customWidth="1"/>
    <col min="1526" max="1526" width="12.28515625" bestFit="1" customWidth="1"/>
    <col min="1527" max="1527" width="15.42578125" bestFit="1" customWidth="1"/>
    <col min="1528" max="1528" width="12.28515625" bestFit="1" customWidth="1"/>
    <col min="1529" max="1529" width="15.42578125" bestFit="1" customWidth="1"/>
    <col min="1530" max="1530" width="12.28515625" bestFit="1" customWidth="1"/>
    <col min="1531" max="1531" width="15.42578125" bestFit="1" customWidth="1"/>
    <col min="1532" max="1532" width="12.28515625" bestFit="1" customWidth="1"/>
    <col min="1533" max="1533" width="15.42578125" bestFit="1" customWidth="1"/>
    <col min="1534" max="1534" width="12.28515625" bestFit="1" customWidth="1"/>
    <col min="1535" max="1535" width="15.42578125" bestFit="1" customWidth="1"/>
    <col min="1536" max="1536" width="12.28515625" bestFit="1" customWidth="1"/>
    <col min="1537" max="1537" width="15.42578125" bestFit="1" customWidth="1"/>
    <col min="1538" max="1538" width="12.28515625" bestFit="1" customWidth="1"/>
    <col min="1539" max="1539" width="15.42578125" bestFit="1" customWidth="1"/>
    <col min="1540" max="1540" width="12.28515625" bestFit="1" customWidth="1"/>
    <col min="1541" max="1541" width="15.42578125" bestFit="1" customWidth="1"/>
    <col min="1542" max="1542" width="12.28515625" bestFit="1" customWidth="1"/>
    <col min="1543" max="1543" width="15.42578125" bestFit="1" customWidth="1"/>
    <col min="1544" max="1544" width="12.28515625" bestFit="1" customWidth="1"/>
    <col min="1545" max="1545" width="15.42578125" bestFit="1" customWidth="1"/>
    <col min="1546" max="1546" width="12.28515625" bestFit="1" customWidth="1"/>
    <col min="1547" max="1547" width="15.42578125" bestFit="1" customWidth="1"/>
    <col min="1548" max="1548" width="12.28515625" bestFit="1" customWidth="1"/>
    <col min="1549" max="1549" width="15.42578125" bestFit="1" customWidth="1"/>
    <col min="1550" max="1550" width="12.28515625" bestFit="1" customWidth="1"/>
    <col min="1551" max="1551" width="15.42578125" bestFit="1" customWidth="1"/>
    <col min="1552" max="1552" width="12.28515625" bestFit="1" customWidth="1"/>
    <col min="1553" max="1553" width="15.42578125" bestFit="1" customWidth="1"/>
    <col min="1554" max="1554" width="12.28515625" bestFit="1" customWidth="1"/>
    <col min="1555" max="1555" width="15.42578125" bestFit="1" customWidth="1"/>
    <col min="1556" max="1556" width="12.28515625" bestFit="1" customWidth="1"/>
    <col min="1557" max="1557" width="15.42578125" bestFit="1" customWidth="1"/>
    <col min="1558" max="1558" width="12.28515625" bestFit="1" customWidth="1"/>
    <col min="1559" max="1559" width="15.42578125" bestFit="1" customWidth="1"/>
    <col min="1560" max="1560" width="12.28515625" bestFit="1" customWidth="1"/>
    <col min="1561" max="1561" width="15.42578125" bestFit="1" customWidth="1"/>
    <col min="1562" max="1562" width="12.28515625" bestFit="1" customWidth="1"/>
    <col min="1563" max="1563" width="15.42578125" bestFit="1" customWidth="1"/>
    <col min="1564" max="1564" width="12.28515625" bestFit="1" customWidth="1"/>
    <col min="1565" max="1565" width="15.42578125" bestFit="1" customWidth="1"/>
    <col min="1566" max="1566" width="12.28515625" bestFit="1" customWidth="1"/>
    <col min="1567" max="1567" width="15.42578125" bestFit="1" customWidth="1"/>
    <col min="1568" max="1568" width="12.28515625" bestFit="1" customWidth="1"/>
    <col min="1569" max="1569" width="15.42578125" bestFit="1" customWidth="1"/>
    <col min="1570" max="1570" width="12.28515625" bestFit="1" customWidth="1"/>
    <col min="1571" max="1571" width="15.42578125" bestFit="1" customWidth="1"/>
    <col min="1572" max="1572" width="12.28515625" bestFit="1" customWidth="1"/>
    <col min="1573" max="1573" width="15.42578125" bestFit="1" customWidth="1"/>
    <col min="1574" max="1574" width="12.28515625" bestFit="1" customWidth="1"/>
    <col min="1575" max="1575" width="15.42578125" bestFit="1" customWidth="1"/>
    <col min="1576" max="1576" width="12.28515625" bestFit="1" customWidth="1"/>
    <col min="1577" max="1577" width="15.42578125" bestFit="1" customWidth="1"/>
    <col min="1578" max="1578" width="12.28515625" bestFit="1" customWidth="1"/>
    <col min="1579" max="1579" width="15.42578125" bestFit="1" customWidth="1"/>
    <col min="1580" max="1580" width="12.28515625" bestFit="1" customWidth="1"/>
    <col min="1581" max="1581" width="15.42578125" bestFit="1" customWidth="1"/>
    <col min="1582" max="1582" width="12.28515625" bestFit="1" customWidth="1"/>
    <col min="1583" max="1583" width="15.42578125" bestFit="1" customWidth="1"/>
    <col min="1584" max="1584" width="12.28515625" bestFit="1" customWidth="1"/>
    <col min="1585" max="1585" width="15.42578125" bestFit="1" customWidth="1"/>
    <col min="1586" max="1586" width="12.28515625" bestFit="1" customWidth="1"/>
    <col min="1587" max="1587" width="15.42578125" bestFit="1" customWidth="1"/>
    <col min="1588" max="1588" width="12.28515625" bestFit="1" customWidth="1"/>
    <col min="1589" max="1589" width="15.42578125" bestFit="1" customWidth="1"/>
    <col min="1590" max="1590" width="12.28515625" bestFit="1" customWidth="1"/>
    <col min="1591" max="1591" width="15.42578125" bestFit="1" customWidth="1"/>
    <col min="1592" max="1592" width="12.28515625" bestFit="1" customWidth="1"/>
    <col min="1593" max="1593" width="15.42578125" bestFit="1" customWidth="1"/>
    <col min="1594" max="1594" width="12.28515625" bestFit="1" customWidth="1"/>
    <col min="1595" max="1595" width="15.42578125" bestFit="1" customWidth="1"/>
    <col min="1596" max="1596" width="12.28515625" bestFit="1" customWidth="1"/>
    <col min="1597" max="1597" width="15.42578125" bestFit="1" customWidth="1"/>
    <col min="1598" max="1598" width="12.28515625" bestFit="1" customWidth="1"/>
    <col min="1599" max="1599" width="15.42578125" bestFit="1" customWidth="1"/>
    <col min="1600" max="1600" width="12.28515625" bestFit="1" customWidth="1"/>
    <col min="1601" max="1601" width="15.42578125" bestFit="1" customWidth="1"/>
    <col min="1602" max="1602" width="12.28515625" bestFit="1" customWidth="1"/>
    <col min="1603" max="1603" width="15.42578125" bestFit="1" customWidth="1"/>
    <col min="1604" max="1604" width="12.28515625" bestFit="1" customWidth="1"/>
    <col min="1605" max="1605" width="15.42578125" bestFit="1" customWidth="1"/>
    <col min="1606" max="1606" width="12.28515625" bestFit="1" customWidth="1"/>
    <col min="1607" max="1607" width="15.42578125" bestFit="1" customWidth="1"/>
    <col min="1608" max="1608" width="12.28515625" bestFit="1" customWidth="1"/>
    <col min="1609" max="1609" width="15.42578125" bestFit="1" customWidth="1"/>
    <col min="1610" max="1610" width="12.28515625" bestFit="1" customWidth="1"/>
    <col min="1611" max="1611" width="15.42578125" bestFit="1" customWidth="1"/>
    <col min="1612" max="1612" width="12.28515625" bestFit="1" customWidth="1"/>
    <col min="1613" max="1613" width="15.42578125" bestFit="1" customWidth="1"/>
    <col min="1614" max="1614" width="12.28515625" bestFit="1" customWidth="1"/>
    <col min="1615" max="1615" width="15.42578125" bestFit="1" customWidth="1"/>
    <col min="1616" max="1616" width="12.28515625" bestFit="1" customWidth="1"/>
    <col min="1617" max="1617" width="15.42578125" bestFit="1" customWidth="1"/>
    <col min="1618" max="1618" width="12.28515625" bestFit="1" customWidth="1"/>
    <col min="1619" max="1619" width="15.42578125" bestFit="1" customWidth="1"/>
    <col min="1620" max="1620" width="12.28515625" bestFit="1" customWidth="1"/>
    <col min="1621" max="1621" width="15.42578125" bestFit="1" customWidth="1"/>
    <col min="1622" max="1622" width="12.28515625" bestFit="1" customWidth="1"/>
    <col min="1623" max="1623" width="15.42578125" bestFit="1" customWidth="1"/>
    <col min="1624" max="1624" width="12.28515625" bestFit="1" customWidth="1"/>
    <col min="1625" max="1625" width="15.42578125" bestFit="1" customWidth="1"/>
    <col min="1626" max="1626" width="12.28515625" bestFit="1" customWidth="1"/>
    <col min="1627" max="1627" width="15.42578125" bestFit="1" customWidth="1"/>
    <col min="1628" max="1628" width="12.28515625" bestFit="1" customWidth="1"/>
    <col min="1629" max="1629" width="15.42578125" bestFit="1" customWidth="1"/>
    <col min="1630" max="1630" width="12.28515625" bestFit="1" customWidth="1"/>
    <col min="1631" max="1631" width="15.42578125" bestFit="1" customWidth="1"/>
    <col min="1632" max="1632" width="12.28515625" bestFit="1" customWidth="1"/>
    <col min="1633" max="1633" width="15.42578125" bestFit="1" customWidth="1"/>
    <col min="1634" max="1634" width="12.28515625" bestFit="1" customWidth="1"/>
    <col min="1635" max="1635" width="15.42578125" bestFit="1" customWidth="1"/>
    <col min="1636" max="1636" width="12.28515625" bestFit="1" customWidth="1"/>
    <col min="1637" max="1637" width="15.42578125" bestFit="1" customWidth="1"/>
    <col min="1638" max="1638" width="12.28515625" bestFit="1" customWidth="1"/>
    <col min="1639" max="1639" width="15.42578125" bestFit="1" customWidth="1"/>
    <col min="1640" max="1640" width="12.28515625" bestFit="1" customWidth="1"/>
    <col min="1641" max="1641" width="15.42578125" bestFit="1" customWidth="1"/>
    <col min="1642" max="1642" width="12.28515625" bestFit="1" customWidth="1"/>
    <col min="1643" max="1643" width="15.42578125" bestFit="1" customWidth="1"/>
    <col min="1644" max="1644" width="12.28515625" bestFit="1" customWidth="1"/>
    <col min="1645" max="1645" width="15.42578125" bestFit="1" customWidth="1"/>
    <col min="1646" max="1646" width="12.28515625" bestFit="1" customWidth="1"/>
    <col min="1647" max="1647" width="15.42578125" bestFit="1" customWidth="1"/>
    <col min="1648" max="1648" width="12.28515625" bestFit="1" customWidth="1"/>
    <col min="1649" max="1649" width="15.42578125" bestFit="1" customWidth="1"/>
    <col min="1650" max="1650" width="12.28515625" bestFit="1" customWidth="1"/>
    <col min="1651" max="1651" width="15.42578125" bestFit="1" customWidth="1"/>
    <col min="1652" max="1652" width="12.28515625" bestFit="1" customWidth="1"/>
    <col min="1653" max="1653" width="15.42578125" bestFit="1" customWidth="1"/>
    <col min="1654" max="1654" width="12.28515625" bestFit="1" customWidth="1"/>
    <col min="1655" max="1655" width="15.42578125" bestFit="1" customWidth="1"/>
    <col min="1656" max="1656" width="12.28515625" bestFit="1" customWidth="1"/>
    <col min="1657" max="1657" width="15.42578125" bestFit="1" customWidth="1"/>
    <col min="1658" max="1658" width="12.28515625" bestFit="1" customWidth="1"/>
    <col min="1659" max="1659" width="15.42578125" bestFit="1" customWidth="1"/>
    <col min="1660" max="1660" width="12.28515625" bestFit="1" customWidth="1"/>
    <col min="1661" max="1661" width="15.42578125" bestFit="1" customWidth="1"/>
    <col min="1662" max="1662" width="12.28515625" bestFit="1" customWidth="1"/>
    <col min="1663" max="1663" width="15.42578125" bestFit="1" customWidth="1"/>
    <col min="1664" max="1664" width="12.28515625" bestFit="1" customWidth="1"/>
    <col min="1665" max="1665" width="15.42578125" bestFit="1" customWidth="1"/>
    <col min="1666" max="1666" width="12.28515625" bestFit="1" customWidth="1"/>
    <col min="1667" max="1667" width="15.42578125" bestFit="1" customWidth="1"/>
    <col min="1668" max="1668" width="12.28515625" bestFit="1" customWidth="1"/>
    <col min="1669" max="1669" width="15.42578125" bestFit="1" customWidth="1"/>
    <col min="1670" max="1670" width="12.28515625" bestFit="1" customWidth="1"/>
    <col min="1671" max="1671" width="15.42578125" bestFit="1" customWidth="1"/>
    <col min="1672" max="1672" width="12.28515625" bestFit="1" customWidth="1"/>
    <col min="1673" max="1673" width="15.42578125" bestFit="1" customWidth="1"/>
    <col min="1674" max="1674" width="12.28515625" bestFit="1" customWidth="1"/>
    <col min="1675" max="1675" width="15.42578125" bestFit="1" customWidth="1"/>
    <col min="1676" max="1676" width="12.28515625" bestFit="1" customWidth="1"/>
    <col min="1677" max="1677" width="15.42578125" bestFit="1" customWidth="1"/>
    <col min="1678" max="1678" width="12.28515625" bestFit="1" customWidth="1"/>
    <col min="1679" max="1679" width="15.42578125" bestFit="1" customWidth="1"/>
    <col min="1680" max="1680" width="12.28515625" bestFit="1" customWidth="1"/>
    <col min="1681" max="1681" width="15.42578125" bestFit="1" customWidth="1"/>
    <col min="1682" max="1682" width="12.28515625" bestFit="1" customWidth="1"/>
    <col min="1683" max="1683" width="15.42578125" bestFit="1" customWidth="1"/>
    <col min="1684" max="1684" width="12.28515625" bestFit="1" customWidth="1"/>
    <col min="1685" max="1685" width="15.42578125" bestFit="1" customWidth="1"/>
    <col min="1686" max="1686" width="12.28515625" bestFit="1" customWidth="1"/>
    <col min="1687" max="1687" width="15.42578125" bestFit="1" customWidth="1"/>
    <col min="1688" max="1688" width="12.28515625" bestFit="1" customWidth="1"/>
    <col min="1689" max="1689" width="15.42578125" bestFit="1" customWidth="1"/>
    <col min="1690" max="1690" width="12.28515625" bestFit="1" customWidth="1"/>
    <col min="1691" max="1691" width="15.42578125" bestFit="1" customWidth="1"/>
    <col min="1692" max="1692" width="12.28515625" bestFit="1" customWidth="1"/>
    <col min="1693" max="1693" width="15.42578125" bestFit="1" customWidth="1"/>
    <col min="1694" max="1694" width="12.28515625" bestFit="1" customWidth="1"/>
    <col min="1695" max="1695" width="15.42578125" bestFit="1" customWidth="1"/>
    <col min="1696" max="1696" width="12.28515625" bestFit="1" customWidth="1"/>
    <col min="1697" max="1697" width="15.42578125" bestFit="1" customWidth="1"/>
    <col min="1698" max="1698" width="12.28515625" bestFit="1" customWidth="1"/>
    <col min="1699" max="1699" width="15.42578125" bestFit="1" customWidth="1"/>
    <col min="1700" max="1700" width="12.28515625" bestFit="1" customWidth="1"/>
    <col min="1701" max="1701" width="15.42578125" bestFit="1" customWidth="1"/>
    <col min="1702" max="1702" width="12.28515625" bestFit="1" customWidth="1"/>
    <col min="1703" max="1703" width="15.42578125" bestFit="1" customWidth="1"/>
    <col min="1704" max="1704" width="12.28515625" bestFit="1" customWidth="1"/>
    <col min="1705" max="1705" width="15.42578125" bestFit="1" customWidth="1"/>
    <col min="1706" max="1706" width="12.28515625" bestFit="1" customWidth="1"/>
    <col min="1707" max="1707" width="15.42578125" bestFit="1" customWidth="1"/>
    <col min="1708" max="1708" width="12.28515625" bestFit="1" customWidth="1"/>
    <col min="1709" max="1709" width="15.42578125" bestFit="1" customWidth="1"/>
    <col min="1710" max="1710" width="12.28515625" bestFit="1" customWidth="1"/>
    <col min="1711" max="1711" width="15.42578125" bestFit="1" customWidth="1"/>
    <col min="1712" max="1712" width="12.28515625" bestFit="1" customWidth="1"/>
    <col min="1713" max="1713" width="15.42578125" bestFit="1" customWidth="1"/>
    <col min="1714" max="1714" width="12.28515625" bestFit="1" customWidth="1"/>
    <col min="1715" max="1715" width="15.42578125" bestFit="1" customWidth="1"/>
    <col min="1716" max="1716" width="12.28515625" bestFit="1" customWidth="1"/>
    <col min="1717" max="1717" width="15.42578125" bestFit="1" customWidth="1"/>
    <col min="1718" max="1718" width="12.28515625" bestFit="1" customWidth="1"/>
    <col min="1719" max="1719" width="15.42578125" bestFit="1" customWidth="1"/>
    <col min="1720" max="1720" width="12.28515625" bestFit="1" customWidth="1"/>
    <col min="1721" max="1721" width="15.42578125" bestFit="1" customWidth="1"/>
    <col min="1722" max="1722" width="12.28515625" bestFit="1" customWidth="1"/>
    <col min="1723" max="1723" width="15.42578125" bestFit="1" customWidth="1"/>
    <col min="1724" max="1724" width="12.28515625" bestFit="1" customWidth="1"/>
    <col min="1725" max="1725" width="15.42578125" bestFit="1" customWidth="1"/>
    <col min="1726" max="1726" width="12.28515625" bestFit="1" customWidth="1"/>
    <col min="1727" max="1727" width="15.42578125" bestFit="1" customWidth="1"/>
    <col min="1728" max="1728" width="12.28515625" bestFit="1" customWidth="1"/>
    <col min="1729" max="1729" width="15.42578125" bestFit="1" customWidth="1"/>
    <col min="1730" max="1730" width="12.28515625" bestFit="1" customWidth="1"/>
    <col min="1731" max="1731" width="15.42578125" bestFit="1" customWidth="1"/>
    <col min="1732" max="1732" width="12.28515625" bestFit="1" customWidth="1"/>
    <col min="1733" max="1733" width="15.42578125" bestFit="1" customWidth="1"/>
    <col min="1734" max="1734" width="12.28515625" bestFit="1" customWidth="1"/>
    <col min="1735" max="1735" width="15.42578125" bestFit="1" customWidth="1"/>
    <col min="1736" max="1736" width="12.28515625" bestFit="1" customWidth="1"/>
    <col min="1737" max="1737" width="15.42578125" bestFit="1" customWidth="1"/>
    <col min="1738" max="1738" width="12.28515625" bestFit="1" customWidth="1"/>
    <col min="1739" max="1739" width="15.42578125" bestFit="1" customWidth="1"/>
    <col min="1740" max="1740" width="12.28515625" bestFit="1" customWidth="1"/>
    <col min="1741" max="1741" width="15.42578125" bestFit="1" customWidth="1"/>
    <col min="1742" max="1742" width="12.28515625" bestFit="1" customWidth="1"/>
    <col min="1743" max="1743" width="15.42578125" bestFit="1" customWidth="1"/>
    <col min="1744" max="1744" width="12.28515625" bestFit="1" customWidth="1"/>
    <col min="1745" max="1745" width="15.42578125" bestFit="1" customWidth="1"/>
    <col min="1746" max="1746" width="12.28515625" bestFit="1" customWidth="1"/>
    <col min="1747" max="1747" width="15.42578125" bestFit="1" customWidth="1"/>
    <col min="1748" max="1748" width="12.28515625" bestFit="1" customWidth="1"/>
    <col min="1749" max="1749" width="15.42578125" bestFit="1" customWidth="1"/>
    <col min="1750" max="1750" width="12.28515625" bestFit="1" customWidth="1"/>
    <col min="1751" max="1751" width="15.42578125" bestFit="1" customWidth="1"/>
    <col min="1752" max="1752" width="12.28515625" bestFit="1" customWidth="1"/>
    <col min="1753" max="1753" width="15.42578125" bestFit="1" customWidth="1"/>
    <col min="1754" max="1754" width="12.28515625" bestFit="1" customWidth="1"/>
    <col min="1755" max="1755" width="15.42578125" bestFit="1" customWidth="1"/>
    <col min="1756" max="1756" width="12.28515625" bestFit="1" customWidth="1"/>
    <col min="1757" max="1757" width="15.42578125" bestFit="1" customWidth="1"/>
    <col min="1758" max="1758" width="12.28515625" bestFit="1" customWidth="1"/>
    <col min="1759" max="1759" width="15.42578125" bestFit="1" customWidth="1"/>
    <col min="1760" max="1760" width="12.28515625" bestFit="1" customWidth="1"/>
    <col min="1761" max="1761" width="15.42578125" bestFit="1" customWidth="1"/>
    <col min="1762" max="1762" width="12.28515625" bestFit="1" customWidth="1"/>
    <col min="1763" max="1763" width="15.42578125" bestFit="1" customWidth="1"/>
    <col min="1764" max="1764" width="12.28515625" bestFit="1" customWidth="1"/>
    <col min="1765" max="1765" width="15.42578125" bestFit="1" customWidth="1"/>
    <col min="1766" max="1766" width="12.28515625" bestFit="1" customWidth="1"/>
    <col min="1767" max="1767" width="15.42578125" bestFit="1" customWidth="1"/>
    <col min="1768" max="1768" width="12.28515625" bestFit="1" customWidth="1"/>
    <col min="1769" max="1769" width="15.42578125" bestFit="1" customWidth="1"/>
    <col min="1770" max="1770" width="12.28515625" bestFit="1" customWidth="1"/>
    <col min="1771" max="1771" width="15.42578125" bestFit="1" customWidth="1"/>
    <col min="1772" max="1772" width="12.28515625" bestFit="1" customWidth="1"/>
    <col min="1773" max="1773" width="15.42578125" bestFit="1" customWidth="1"/>
    <col min="1774" max="1774" width="12.28515625" bestFit="1" customWidth="1"/>
    <col min="1775" max="1775" width="15.42578125" bestFit="1" customWidth="1"/>
    <col min="1776" max="1776" width="12.28515625" bestFit="1" customWidth="1"/>
    <col min="1777" max="1777" width="15.42578125" bestFit="1" customWidth="1"/>
    <col min="1778" max="1778" width="12.28515625" bestFit="1" customWidth="1"/>
    <col min="1779" max="1779" width="15.42578125" bestFit="1" customWidth="1"/>
    <col min="1780" max="1780" width="12.28515625" bestFit="1" customWidth="1"/>
    <col min="1781" max="1781" width="15.42578125" bestFit="1" customWidth="1"/>
    <col min="1782" max="1782" width="12.28515625" bestFit="1" customWidth="1"/>
    <col min="1783" max="1783" width="15.42578125" bestFit="1" customWidth="1"/>
    <col min="1784" max="1784" width="12.28515625" bestFit="1" customWidth="1"/>
    <col min="1785" max="1785" width="15.42578125" bestFit="1" customWidth="1"/>
    <col min="1786" max="1786" width="12.28515625" bestFit="1" customWidth="1"/>
    <col min="1787" max="1787" width="15.42578125" bestFit="1" customWidth="1"/>
    <col min="1788" max="1788" width="12.28515625" bestFit="1" customWidth="1"/>
    <col min="1789" max="1789" width="15.42578125" bestFit="1" customWidth="1"/>
    <col min="1790" max="1790" width="12.28515625" bestFit="1" customWidth="1"/>
    <col min="1791" max="1791" width="15.42578125" bestFit="1" customWidth="1"/>
    <col min="1792" max="1792" width="12.28515625" bestFit="1" customWidth="1"/>
    <col min="1793" max="1793" width="15.42578125" bestFit="1" customWidth="1"/>
    <col min="1794" max="1794" width="12.28515625" bestFit="1" customWidth="1"/>
    <col min="1795" max="1795" width="15.42578125" bestFit="1" customWidth="1"/>
    <col min="1796" max="1796" width="12.28515625" bestFit="1" customWidth="1"/>
    <col min="1797" max="1797" width="15.42578125" bestFit="1" customWidth="1"/>
    <col min="1798" max="1798" width="12.28515625" bestFit="1" customWidth="1"/>
    <col min="1799" max="1799" width="15.42578125" bestFit="1" customWidth="1"/>
    <col min="1800" max="1800" width="12.28515625" bestFit="1" customWidth="1"/>
    <col min="1801" max="1801" width="15.42578125" bestFit="1" customWidth="1"/>
    <col min="1802" max="1802" width="12.28515625" bestFit="1" customWidth="1"/>
    <col min="1803" max="1803" width="15.42578125" bestFit="1" customWidth="1"/>
    <col min="1804" max="1804" width="12.28515625" bestFit="1" customWidth="1"/>
    <col min="1805" max="1805" width="15.42578125" bestFit="1" customWidth="1"/>
    <col min="1806" max="1806" width="12.28515625" bestFit="1" customWidth="1"/>
    <col min="1807" max="1807" width="15.42578125" bestFit="1" customWidth="1"/>
    <col min="1808" max="1808" width="12.28515625" bestFit="1" customWidth="1"/>
    <col min="1809" max="1809" width="15.42578125" bestFit="1" customWidth="1"/>
    <col min="1810" max="1810" width="12.28515625" bestFit="1" customWidth="1"/>
    <col min="1811" max="1811" width="15.42578125" bestFit="1" customWidth="1"/>
    <col min="1812" max="1812" width="12.28515625" bestFit="1" customWidth="1"/>
    <col min="1813" max="1813" width="15.42578125" bestFit="1" customWidth="1"/>
    <col min="1814" max="1814" width="12.28515625" bestFit="1" customWidth="1"/>
    <col min="1815" max="1815" width="15.42578125" bestFit="1" customWidth="1"/>
    <col min="1816" max="1816" width="12.28515625" bestFit="1" customWidth="1"/>
    <col min="1817" max="1817" width="15.42578125" bestFit="1" customWidth="1"/>
    <col min="1818" max="1818" width="12.28515625" bestFit="1" customWidth="1"/>
    <col min="1819" max="1819" width="15.42578125" bestFit="1" customWidth="1"/>
    <col min="1820" max="1820" width="12.28515625" bestFit="1" customWidth="1"/>
    <col min="1821" max="1821" width="15.42578125" bestFit="1" customWidth="1"/>
    <col min="1822" max="1822" width="12.28515625" bestFit="1" customWidth="1"/>
    <col min="1823" max="1823" width="15.42578125" bestFit="1" customWidth="1"/>
    <col min="1824" max="1824" width="12.28515625" bestFit="1" customWidth="1"/>
    <col min="1825" max="1825" width="15.42578125" bestFit="1" customWidth="1"/>
    <col min="1826" max="1826" width="12.28515625" bestFit="1" customWidth="1"/>
    <col min="1827" max="1827" width="15.42578125" bestFit="1" customWidth="1"/>
    <col min="1828" max="1828" width="12.28515625" bestFit="1" customWidth="1"/>
    <col min="1829" max="1829" width="15.42578125" bestFit="1" customWidth="1"/>
    <col min="1830" max="1830" width="12.28515625" bestFit="1" customWidth="1"/>
    <col min="1831" max="1831" width="15.42578125" bestFit="1" customWidth="1"/>
    <col min="1832" max="1832" width="12.28515625" bestFit="1" customWidth="1"/>
    <col min="1833" max="1833" width="15.42578125" bestFit="1" customWidth="1"/>
    <col min="1834" max="1834" width="12.28515625" bestFit="1" customWidth="1"/>
    <col min="1835" max="1835" width="15.42578125" bestFit="1" customWidth="1"/>
    <col min="1836" max="1836" width="12.28515625" bestFit="1" customWidth="1"/>
    <col min="1837" max="1837" width="15.42578125" bestFit="1" customWidth="1"/>
    <col min="1838" max="1838" width="12.28515625" bestFit="1" customWidth="1"/>
    <col min="1839" max="1839" width="15.42578125" bestFit="1" customWidth="1"/>
    <col min="1840" max="1840" width="12.28515625" bestFit="1" customWidth="1"/>
    <col min="1841" max="1841" width="15.42578125" bestFit="1" customWidth="1"/>
    <col min="1842" max="1842" width="12.28515625" bestFit="1" customWidth="1"/>
    <col min="1843" max="1843" width="15.42578125" bestFit="1" customWidth="1"/>
    <col min="1844" max="1844" width="12.28515625" bestFit="1" customWidth="1"/>
    <col min="1845" max="1845" width="15.42578125" bestFit="1" customWidth="1"/>
    <col min="1846" max="1846" width="12.28515625" bestFit="1" customWidth="1"/>
    <col min="1847" max="1847" width="15.42578125" bestFit="1" customWidth="1"/>
    <col min="1848" max="1848" width="12.28515625" bestFit="1" customWidth="1"/>
    <col min="1849" max="1849" width="15.42578125" bestFit="1" customWidth="1"/>
    <col min="1850" max="1850" width="12.28515625" bestFit="1" customWidth="1"/>
    <col min="1851" max="1851" width="15.42578125" bestFit="1" customWidth="1"/>
    <col min="1852" max="1852" width="12.28515625" bestFit="1" customWidth="1"/>
    <col min="1853" max="1853" width="15.42578125" bestFit="1" customWidth="1"/>
    <col min="1854" max="1854" width="12.28515625" bestFit="1" customWidth="1"/>
    <col min="1855" max="1855" width="15.42578125" bestFit="1" customWidth="1"/>
    <col min="1856" max="1856" width="12.28515625" bestFit="1" customWidth="1"/>
    <col min="1857" max="1857" width="15.42578125" bestFit="1" customWidth="1"/>
    <col min="1858" max="1858" width="12.28515625" bestFit="1" customWidth="1"/>
    <col min="1859" max="1859" width="15.42578125" bestFit="1" customWidth="1"/>
    <col min="1860" max="1860" width="12.28515625" bestFit="1" customWidth="1"/>
    <col min="1861" max="1861" width="15.42578125" bestFit="1" customWidth="1"/>
    <col min="1862" max="1862" width="12.28515625" bestFit="1" customWidth="1"/>
    <col min="1863" max="1863" width="15.42578125" bestFit="1" customWidth="1"/>
    <col min="1864" max="1864" width="12.28515625" bestFit="1" customWidth="1"/>
    <col min="1865" max="1865" width="15.42578125" bestFit="1" customWidth="1"/>
    <col min="1866" max="1866" width="12.28515625" bestFit="1" customWidth="1"/>
    <col min="1867" max="1867" width="15.42578125" bestFit="1" customWidth="1"/>
    <col min="1868" max="1868" width="12.28515625" bestFit="1" customWidth="1"/>
    <col min="1869" max="1869" width="15.42578125" bestFit="1" customWidth="1"/>
    <col min="1870" max="1870" width="12.28515625" bestFit="1" customWidth="1"/>
    <col min="1871" max="1871" width="15.42578125" bestFit="1" customWidth="1"/>
    <col min="1872" max="1872" width="12.28515625" bestFit="1" customWidth="1"/>
    <col min="1873" max="1873" width="15.42578125" bestFit="1" customWidth="1"/>
    <col min="1874" max="1874" width="12.28515625" bestFit="1" customWidth="1"/>
    <col min="1875" max="1875" width="15.42578125" bestFit="1" customWidth="1"/>
    <col min="1876" max="1876" width="12.28515625" bestFit="1" customWidth="1"/>
    <col min="1877" max="1877" width="15.42578125" bestFit="1" customWidth="1"/>
    <col min="1878" max="1878" width="12.28515625" bestFit="1" customWidth="1"/>
    <col min="1879" max="1879" width="15.42578125" bestFit="1" customWidth="1"/>
    <col min="1880" max="1880" width="12.28515625" bestFit="1" customWidth="1"/>
    <col min="1881" max="1881" width="15.42578125" bestFit="1" customWidth="1"/>
    <col min="1882" max="1882" width="12.28515625" bestFit="1" customWidth="1"/>
    <col min="1883" max="1883" width="15.42578125" bestFit="1" customWidth="1"/>
    <col min="1884" max="1884" width="12.28515625" bestFit="1" customWidth="1"/>
    <col min="1885" max="1885" width="15.42578125" bestFit="1" customWidth="1"/>
    <col min="1886" max="1886" width="12.28515625" bestFit="1" customWidth="1"/>
    <col min="1887" max="1887" width="15.42578125" bestFit="1" customWidth="1"/>
    <col min="1888" max="1888" width="12.28515625" bestFit="1" customWidth="1"/>
    <col min="1889" max="1889" width="15.42578125" bestFit="1" customWidth="1"/>
    <col min="1890" max="1890" width="12.28515625" bestFit="1" customWidth="1"/>
    <col min="1891" max="1891" width="15.42578125" bestFit="1" customWidth="1"/>
    <col min="1892" max="1892" width="12.28515625" bestFit="1" customWidth="1"/>
    <col min="1893" max="1893" width="15.42578125" bestFit="1" customWidth="1"/>
    <col min="1894" max="1894" width="12.28515625" bestFit="1" customWidth="1"/>
    <col min="1895" max="1895" width="15.42578125" bestFit="1" customWidth="1"/>
    <col min="1896" max="1896" width="12.28515625" bestFit="1" customWidth="1"/>
    <col min="1897" max="1897" width="15.42578125" bestFit="1" customWidth="1"/>
    <col min="1898" max="1898" width="12.28515625" bestFit="1" customWidth="1"/>
    <col min="1899" max="1899" width="15.42578125" bestFit="1" customWidth="1"/>
    <col min="1900" max="1900" width="12.28515625" bestFit="1" customWidth="1"/>
    <col min="1901" max="1901" width="15.42578125" bestFit="1" customWidth="1"/>
    <col min="1902" max="1902" width="12.28515625" bestFit="1" customWidth="1"/>
    <col min="1903" max="1903" width="15.42578125" bestFit="1" customWidth="1"/>
    <col min="1904" max="1904" width="12.28515625" bestFit="1" customWidth="1"/>
    <col min="1905" max="1905" width="15.42578125" bestFit="1" customWidth="1"/>
    <col min="1906" max="1906" width="12.28515625" bestFit="1" customWidth="1"/>
    <col min="1907" max="1907" width="15.42578125" bestFit="1" customWidth="1"/>
    <col min="1908" max="1908" width="12.28515625" bestFit="1" customWidth="1"/>
    <col min="1909" max="1909" width="15.42578125" bestFit="1" customWidth="1"/>
    <col min="1910" max="1910" width="12.28515625" bestFit="1" customWidth="1"/>
    <col min="1911" max="1911" width="15.42578125" bestFit="1" customWidth="1"/>
    <col min="1912" max="1912" width="12.28515625" bestFit="1" customWidth="1"/>
    <col min="1913" max="1913" width="15.42578125" bestFit="1" customWidth="1"/>
    <col min="1914" max="1914" width="12.28515625" bestFit="1" customWidth="1"/>
    <col min="1915" max="1915" width="15.42578125" bestFit="1" customWidth="1"/>
    <col min="1916" max="1916" width="12.28515625" bestFit="1" customWidth="1"/>
    <col min="1917" max="1917" width="15.42578125" bestFit="1" customWidth="1"/>
    <col min="1918" max="1918" width="12.28515625" bestFit="1" customWidth="1"/>
    <col min="1919" max="1919" width="15.42578125" bestFit="1" customWidth="1"/>
    <col min="1920" max="1920" width="12.28515625" bestFit="1" customWidth="1"/>
    <col min="1921" max="1921" width="15.42578125" bestFit="1" customWidth="1"/>
    <col min="1922" max="1922" width="12.28515625" bestFit="1" customWidth="1"/>
    <col min="1923" max="1923" width="15.42578125" bestFit="1" customWidth="1"/>
    <col min="1924" max="1924" width="12.28515625" bestFit="1" customWidth="1"/>
    <col min="1925" max="1925" width="15.42578125" bestFit="1" customWidth="1"/>
    <col min="1926" max="1926" width="12.28515625" bestFit="1" customWidth="1"/>
    <col min="1927" max="1927" width="15.42578125" bestFit="1" customWidth="1"/>
    <col min="1928" max="1928" width="12.28515625" bestFit="1" customWidth="1"/>
    <col min="1929" max="1929" width="15.42578125" bestFit="1" customWidth="1"/>
    <col min="1930" max="1930" width="12.28515625" bestFit="1" customWidth="1"/>
    <col min="1931" max="1931" width="15.42578125" bestFit="1" customWidth="1"/>
    <col min="1932" max="1932" width="12.28515625" bestFit="1" customWidth="1"/>
    <col min="1933" max="1933" width="15.42578125" bestFit="1" customWidth="1"/>
    <col min="1934" max="1934" width="12.28515625" bestFit="1" customWidth="1"/>
    <col min="1935" max="1935" width="15.42578125" bestFit="1" customWidth="1"/>
    <col min="1936" max="1936" width="12.28515625" bestFit="1" customWidth="1"/>
    <col min="1937" max="1937" width="15.42578125" bestFit="1" customWidth="1"/>
    <col min="1938" max="1938" width="12.28515625" bestFit="1" customWidth="1"/>
    <col min="1939" max="1939" width="15.42578125" bestFit="1" customWidth="1"/>
    <col min="1940" max="1940" width="12.28515625" bestFit="1" customWidth="1"/>
    <col min="1941" max="1941" width="15.42578125" bestFit="1" customWidth="1"/>
    <col min="1942" max="1942" width="12.28515625" bestFit="1" customWidth="1"/>
    <col min="1943" max="1943" width="15.42578125" bestFit="1" customWidth="1"/>
    <col min="1944" max="1944" width="12.28515625" bestFit="1" customWidth="1"/>
    <col min="1945" max="1945" width="15.42578125" bestFit="1" customWidth="1"/>
    <col min="1946" max="1946" width="12.28515625" bestFit="1" customWidth="1"/>
    <col min="1947" max="1947" width="15.42578125" bestFit="1" customWidth="1"/>
    <col min="1948" max="1948" width="12.28515625" bestFit="1" customWidth="1"/>
    <col min="1949" max="1949" width="15.42578125" bestFit="1" customWidth="1"/>
    <col min="1950" max="1950" width="12.28515625" bestFit="1" customWidth="1"/>
    <col min="1951" max="1951" width="15.42578125" bestFit="1" customWidth="1"/>
    <col min="1952" max="1952" width="12.28515625" bestFit="1" customWidth="1"/>
    <col min="1953" max="1953" width="15.42578125" bestFit="1" customWidth="1"/>
    <col min="1954" max="1954" width="12.28515625" bestFit="1" customWidth="1"/>
    <col min="1955" max="1955" width="15.42578125" bestFit="1" customWidth="1"/>
    <col min="1956" max="1956" width="12.28515625" bestFit="1" customWidth="1"/>
    <col min="1957" max="1957" width="15.42578125" bestFit="1" customWidth="1"/>
    <col min="1958" max="1958" width="12.28515625" bestFit="1" customWidth="1"/>
    <col min="1959" max="1959" width="15.42578125" bestFit="1" customWidth="1"/>
    <col min="1960" max="1960" width="12.28515625" bestFit="1" customWidth="1"/>
    <col min="1961" max="1961" width="15.42578125" bestFit="1" customWidth="1"/>
    <col min="1962" max="1962" width="12.28515625" bestFit="1" customWidth="1"/>
    <col min="1963" max="1963" width="15.42578125" bestFit="1" customWidth="1"/>
    <col min="1964" max="1964" width="12.28515625" bestFit="1" customWidth="1"/>
    <col min="1965" max="1965" width="15.42578125" bestFit="1" customWidth="1"/>
    <col min="1966" max="1966" width="12.28515625" bestFit="1" customWidth="1"/>
    <col min="1967" max="1967" width="15.42578125" bestFit="1" customWidth="1"/>
    <col min="1968" max="1968" width="12.28515625" bestFit="1" customWidth="1"/>
    <col min="1969" max="1969" width="15.42578125" bestFit="1" customWidth="1"/>
    <col min="1970" max="1970" width="12.28515625" bestFit="1" customWidth="1"/>
    <col min="1971" max="1971" width="15.42578125" bestFit="1" customWidth="1"/>
    <col min="1972" max="1972" width="12.28515625" bestFit="1" customWidth="1"/>
    <col min="1973" max="1973" width="15.42578125" bestFit="1" customWidth="1"/>
    <col min="1974" max="1974" width="12.28515625" bestFit="1" customWidth="1"/>
    <col min="1975" max="1975" width="15.42578125" bestFit="1" customWidth="1"/>
    <col min="1976" max="1976" width="12.28515625" bestFit="1" customWidth="1"/>
    <col min="1977" max="1977" width="15.42578125" bestFit="1" customWidth="1"/>
    <col min="1978" max="1978" width="12.28515625" bestFit="1" customWidth="1"/>
    <col min="1979" max="1979" width="15.42578125" bestFit="1" customWidth="1"/>
    <col min="1980" max="1980" width="12.28515625" bestFit="1" customWidth="1"/>
    <col min="1981" max="1981" width="15.42578125" bestFit="1" customWidth="1"/>
    <col min="1982" max="1982" width="12.28515625" bestFit="1" customWidth="1"/>
    <col min="1983" max="1983" width="15.42578125" bestFit="1" customWidth="1"/>
    <col min="1984" max="1984" width="12.28515625" bestFit="1" customWidth="1"/>
    <col min="1985" max="1985" width="15.42578125" bestFit="1" customWidth="1"/>
    <col min="1986" max="1986" width="12.28515625" bestFit="1" customWidth="1"/>
    <col min="1987" max="1987" width="15.42578125" bestFit="1" customWidth="1"/>
    <col min="1988" max="1988" width="12.28515625" bestFit="1" customWidth="1"/>
    <col min="1989" max="1989" width="15.42578125" bestFit="1" customWidth="1"/>
    <col min="1990" max="1990" width="12.28515625" bestFit="1" customWidth="1"/>
    <col min="1991" max="1991" width="15.42578125" bestFit="1" customWidth="1"/>
    <col min="1992" max="1992" width="12.28515625" bestFit="1" customWidth="1"/>
    <col min="1993" max="1993" width="15.42578125" bestFit="1" customWidth="1"/>
    <col min="1994" max="1994" width="12.28515625" bestFit="1" customWidth="1"/>
    <col min="1995" max="1995" width="15.42578125" bestFit="1" customWidth="1"/>
    <col min="1996" max="1996" width="12.28515625" bestFit="1" customWidth="1"/>
    <col min="1997" max="1997" width="15.42578125" bestFit="1" customWidth="1"/>
    <col min="1998" max="1998" width="12.28515625" bestFit="1" customWidth="1"/>
    <col min="1999" max="1999" width="15.42578125" bestFit="1" customWidth="1"/>
    <col min="2000" max="2000" width="12.28515625" bestFit="1" customWidth="1"/>
    <col min="2001" max="2001" width="15.42578125" bestFit="1" customWidth="1"/>
    <col min="2002" max="2002" width="12.28515625" bestFit="1" customWidth="1"/>
    <col min="2003" max="2003" width="15.42578125" bestFit="1" customWidth="1"/>
    <col min="2004" max="2004" width="12.28515625" bestFit="1" customWidth="1"/>
    <col min="2005" max="2005" width="15.42578125" bestFit="1" customWidth="1"/>
    <col min="2006" max="2006" width="12.28515625" bestFit="1" customWidth="1"/>
    <col min="2007" max="2007" width="15.42578125" bestFit="1" customWidth="1"/>
    <col min="2008" max="2008" width="12.28515625" bestFit="1" customWidth="1"/>
    <col min="2009" max="2009" width="15.42578125" bestFit="1" customWidth="1"/>
    <col min="2010" max="2010" width="12.28515625" bestFit="1" customWidth="1"/>
    <col min="2011" max="2011" width="15.42578125" bestFit="1" customWidth="1"/>
    <col min="2012" max="2012" width="12.28515625" bestFit="1" customWidth="1"/>
    <col min="2013" max="2013" width="15.42578125" bestFit="1" customWidth="1"/>
    <col min="2014" max="2014" width="12.28515625" bestFit="1" customWidth="1"/>
    <col min="2015" max="2015" width="15.42578125" bestFit="1" customWidth="1"/>
    <col min="2016" max="2016" width="12.28515625" bestFit="1" customWidth="1"/>
    <col min="2017" max="2017" width="15.42578125" bestFit="1" customWidth="1"/>
    <col min="2018" max="2018" width="12.28515625" bestFit="1" customWidth="1"/>
    <col min="2019" max="2019" width="15.42578125" bestFit="1" customWidth="1"/>
    <col min="2020" max="2020" width="12.28515625" bestFit="1" customWidth="1"/>
    <col min="2021" max="2021" width="15.42578125" bestFit="1" customWidth="1"/>
    <col min="2022" max="2022" width="12.28515625" bestFit="1" customWidth="1"/>
    <col min="2023" max="2023" width="15.42578125" bestFit="1" customWidth="1"/>
    <col min="2024" max="2024" width="12.28515625" bestFit="1" customWidth="1"/>
    <col min="2025" max="2025" width="15.42578125" bestFit="1" customWidth="1"/>
    <col min="2026" max="2026" width="12.28515625" bestFit="1" customWidth="1"/>
    <col min="2027" max="2027" width="15.42578125" bestFit="1" customWidth="1"/>
    <col min="2028" max="2028" width="12.28515625" bestFit="1" customWidth="1"/>
    <col min="2029" max="2029" width="15.42578125" bestFit="1" customWidth="1"/>
    <col min="2030" max="2030" width="12.28515625" bestFit="1" customWidth="1"/>
    <col min="2031" max="2031" width="15.42578125" bestFit="1" customWidth="1"/>
    <col min="2032" max="2032" width="12.28515625" bestFit="1" customWidth="1"/>
    <col min="2033" max="2033" width="15.42578125" bestFit="1" customWidth="1"/>
    <col min="2034" max="2034" width="12.28515625" bestFit="1" customWidth="1"/>
    <col min="2035" max="2035" width="15.42578125" bestFit="1" customWidth="1"/>
    <col min="2036" max="2036" width="12.28515625" bestFit="1" customWidth="1"/>
    <col min="2037" max="2037" width="15.42578125" bestFit="1" customWidth="1"/>
    <col min="2038" max="2038" width="12.28515625" bestFit="1" customWidth="1"/>
    <col min="2039" max="2039" width="15.42578125" bestFit="1" customWidth="1"/>
    <col min="2040" max="2040" width="12.28515625" bestFit="1" customWidth="1"/>
    <col min="2041" max="2041" width="15.42578125" bestFit="1" customWidth="1"/>
    <col min="2042" max="2042" width="12.28515625" bestFit="1" customWidth="1"/>
    <col min="2043" max="2043" width="15.42578125" bestFit="1" customWidth="1"/>
    <col min="2044" max="2044" width="12.28515625" bestFit="1" customWidth="1"/>
    <col min="2045" max="2045" width="15.42578125" bestFit="1" customWidth="1"/>
    <col min="2046" max="2046" width="12.28515625" bestFit="1" customWidth="1"/>
    <col min="2047" max="2047" width="15.42578125" bestFit="1" customWidth="1"/>
    <col min="2048" max="2048" width="12.28515625" bestFit="1" customWidth="1"/>
    <col min="2049" max="2049" width="15.42578125" bestFit="1" customWidth="1"/>
    <col min="2050" max="2050" width="12.28515625" bestFit="1" customWidth="1"/>
    <col min="2051" max="2051" width="15.42578125" bestFit="1" customWidth="1"/>
    <col min="2052" max="2052" width="12.28515625" bestFit="1" customWidth="1"/>
    <col min="2053" max="2053" width="15.42578125" bestFit="1" customWidth="1"/>
    <col min="2054" max="2054" width="12.28515625" bestFit="1" customWidth="1"/>
    <col min="2055" max="2055" width="15.42578125" bestFit="1" customWidth="1"/>
    <col min="2056" max="2056" width="12.28515625" bestFit="1" customWidth="1"/>
    <col min="2057" max="2057" width="15.42578125" bestFit="1" customWidth="1"/>
    <col min="2058" max="2058" width="12.28515625" bestFit="1" customWidth="1"/>
    <col min="2059" max="2059" width="15.42578125" bestFit="1" customWidth="1"/>
    <col min="2060" max="2060" width="12.28515625" bestFit="1" customWidth="1"/>
    <col min="2061" max="2061" width="15.42578125" bestFit="1" customWidth="1"/>
    <col min="2062" max="2062" width="12.28515625" bestFit="1" customWidth="1"/>
    <col min="2063" max="2063" width="15.42578125" bestFit="1" customWidth="1"/>
    <col min="2064" max="2064" width="12.28515625" bestFit="1" customWidth="1"/>
    <col min="2065" max="2065" width="15.42578125" bestFit="1" customWidth="1"/>
    <col min="2066" max="2066" width="12.28515625" bestFit="1" customWidth="1"/>
    <col min="2067" max="2067" width="15.42578125" bestFit="1" customWidth="1"/>
    <col min="2068" max="2068" width="12.28515625" bestFit="1" customWidth="1"/>
    <col min="2069" max="2069" width="15.42578125" bestFit="1" customWidth="1"/>
    <col min="2070" max="2070" width="12.28515625" bestFit="1" customWidth="1"/>
    <col min="2071" max="2071" width="15.42578125" bestFit="1" customWidth="1"/>
    <col min="2072" max="2072" width="12.28515625" bestFit="1" customWidth="1"/>
    <col min="2073" max="2073" width="15.42578125" bestFit="1" customWidth="1"/>
    <col min="2074" max="2074" width="12.28515625" bestFit="1" customWidth="1"/>
    <col min="2075" max="2075" width="15.42578125" bestFit="1" customWidth="1"/>
    <col min="2076" max="2076" width="12.28515625" bestFit="1" customWidth="1"/>
    <col min="2077" max="2077" width="15.42578125" bestFit="1" customWidth="1"/>
    <col min="2078" max="2078" width="12.28515625" bestFit="1" customWidth="1"/>
    <col min="2079" max="2079" width="15.42578125" bestFit="1" customWidth="1"/>
    <col min="2080" max="2080" width="12.28515625" bestFit="1" customWidth="1"/>
    <col min="2081" max="2081" width="15.42578125" bestFit="1" customWidth="1"/>
    <col min="2082" max="2082" width="12.28515625" bestFit="1" customWidth="1"/>
    <col min="2083" max="2083" width="15.42578125" bestFit="1" customWidth="1"/>
    <col min="2084" max="2084" width="12.28515625" bestFit="1" customWidth="1"/>
    <col min="2085" max="2085" width="15.42578125" bestFit="1" customWidth="1"/>
    <col min="2086" max="2086" width="12.28515625" bestFit="1" customWidth="1"/>
    <col min="2087" max="2087" width="15.42578125" bestFit="1" customWidth="1"/>
    <col min="2088" max="2088" width="12.28515625" bestFit="1" customWidth="1"/>
    <col min="2089" max="2089" width="15.42578125" bestFit="1" customWidth="1"/>
    <col min="2090" max="2090" width="12.28515625" bestFit="1" customWidth="1"/>
    <col min="2091" max="2091" width="15.42578125" bestFit="1" customWidth="1"/>
    <col min="2092" max="2092" width="12.28515625" bestFit="1" customWidth="1"/>
    <col min="2093" max="2093" width="15.42578125" bestFit="1" customWidth="1"/>
    <col min="2094" max="2094" width="12.28515625" bestFit="1" customWidth="1"/>
    <col min="2095" max="2095" width="15.42578125" bestFit="1" customWidth="1"/>
    <col min="2096" max="2096" width="12.28515625" bestFit="1" customWidth="1"/>
    <col min="2097" max="2097" width="15.42578125" bestFit="1" customWidth="1"/>
    <col min="2098" max="2098" width="12.28515625" bestFit="1" customWidth="1"/>
    <col min="2099" max="2099" width="15.42578125" bestFit="1" customWidth="1"/>
    <col min="2100" max="2100" width="12.28515625" bestFit="1" customWidth="1"/>
    <col min="2101" max="2101" width="15.42578125" bestFit="1" customWidth="1"/>
    <col min="2102" max="2102" width="12.28515625" bestFit="1" customWidth="1"/>
    <col min="2103" max="2103" width="15.42578125" bestFit="1" customWidth="1"/>
    <col min="2104" max="2104" width="12.28515625" bestFit="1" customWidth="1"/>
    <col min="2105" max="2105" width="15.42578125" bestFit="1" customWidth="1"/>
    <col min="2106" max="2106" width="12.28515625" bestFit="1" customWidth="1"/>
    <col min="2107" max="2107" width="15.42578125" bestFit="1" customWidth="1"/>
    <col min="2108" max="2108" width="12.28515625" bestFit="1" customWidth="1"/>
    <col min="2109" max="2109" width="15.42578125" bestFit="1" customWidth="1"/>
    <col min="2110" max="2110" width="12.28515625" bestFit="1" customWidth="1"/>
    <col min="2111" max="2111" width="15.42578125" bestFit="1" customWidth="1"/>
    <col min="2112" max="2112" width="12.28515625" bestFit="1" customWidth="1"/>
    <col min="2113" max="2113" width="15.42578125" bestFit="1" customWidth="1"/>
    <col min="2114" max="2114" width="12.28515625" bestFit="1" customWidth="1"/>
    <col min="2115" max="2115" width="15.42578125" bestFit="1" customWidth="1"/>
    <col min="2116" max="2116" width="12.28515625" bestFit="1" customWidth="1"/>
    <col min="2117" max="2117" width="15.42578125" bestFit="1" customWidth="1"/>
    <col min="2118" max="2118" width="12.28515625" bestFit="1" customWidth="1"/>
    <col min="2119" max="2119" width="15.42578125" bestFit="1" customWidth="1"/>
    <col min="2120" max="2120" width="12.28515625" bestFit="1" customWidth="1"/>
    <col min="2121" max="2121" width="15.42578125" bestFit="1" customWidth="1"/>
    <col min="2122" max="2122" width="12.28515625" bestFit="1" customWidth="1"/>
    <col min="2123" max="2123" width="15.42578125" bestFit="1" customWidth="1"/>
    <col min="2124" max="2124" width="12.28515625" bestFit="1" customWidth="1"/>
    <col min="2125" max="2125" width="15.42578125" bestFit="1" customWidth="1"/>
    <col min="2126" max="2126" width="12.28515625" bestFit="1" customWidth="1"/>
    <col min="2127" max="2127" width="15.42578125" bestFit="1" customWidth="1"/>
    <col min="2128" max="2128" width="12.28515625" bestFit="1" customWidth="1"/>
    <col min="2129" max="2129" width="15.42578125" bestFit="1" customWidth="1"/>
    <col min="2130" max="2130" width="12.28515625" bestFit="1" customWidth="1"/>
    <col min="2131" max="2131" width="15.42578125" bestFit="1" customWidth="1"/>
    <col min="2132" max="2132" width="12.28515625" bestFit="1" customWidth="1"/>
    <col min="2133" max="2133" width="15.42578125" bestFit="1" customWidth="1"/>
    <col min="2134" max="2134" width="12.28515625" bestFit="1" customWidth="1"/>
    <col min="2135" max="2135" width="15.42578125" bestFit="1" customWidth="1"/>
    <col min="2136" max="2136" width="12.28515625" bestFit="1" customWidth="1"/>
    <col min="2137" max="2137" width="15.42578125" bestFit="1" customWidth="1"/>
    <col min="2138" max="2138" width="12.28515625" bestFit="1" customWidth="1"/>
    <col min="2139" max="2139" width="15.42578125" bestFit="1" customWidth="1"/>
    <col min="2140" max="2140" width="12.28515625" bestFit="1" customWidth="1"/>
    <col min="2141" max="2141" width="15.42578125" bestFit="1" customWidth="1"/>
    <col min="2142" max="2142" width="12.28515625" bestFit="1" customWidth="1"/>
    <col min="2143" max="2143" width="15.42578125" bestFit="1" customWidth="1"/>
    <col min="2144" max="2144" width="12.28515625" bestFit="1" customWidth="1"/>
    <col min="2145" max="2145" width="15.42578125" bestFit="1" customWidth="1"/>
    <col min="2146" max="2146" width="12.28515625" bestFit="1" customWidth="1"/>
    <col min="2147" max="2147" width="15.42578125" bestFit="1" customWidth="1"/>
    <col min="2148" max="2148" width="12.28515625" bestFit="1" customWidth="1"/>
    <col min="2149" max="2149" width="15.42578125" bestFit="1" customWidth="1"/>
    <col min="2150" max="2150" width="12.28515625" bestFit="1" customWidth="1"/>
    <col min="2151" max="2151" width="15.42578125" bestFit="1" customWidth="1"/>
    <col min="2152" max="2152" width="12.28515625" bestFit="1" customWidth="1"/>
    <col min="2153" max="2153" width="15.42578125" bestFit="1" customWidth="1"/>
    <col min="2154" max="2154" width="12.28515625" bestFit="1" customWidth="1"/>
    <col min="2155" max="2155" width="15.42578125" bestFit="1" customWidth="1"/>
    <col min="2156" max="2156" width="12.28515625" bestFit="1" customWidth="1"/>
    <col min="2157" max="2157" width="15.42578125" bestFit="1" customWidth="1"/>
    <col min="2158" max="2158" width="12.28515625" bestFit="1" customWidth="1"/>
    <col min="2159" max="2159" width="15.42578125" bestFit="1" customWidth="1"/>
    <col min="2160" max="2160" width="12.28515625" bestFit="1" customWidth="1"/>
    <col min="2161" max="2161" width="15.42578125" bestFit="1" customWidth="1"/>
    <col min="2162" max="2162" width="12.28515625" bestFit="1" customWidth="1"/>
    <col min="2163" max="2163" width="15.42578125" bestFit="1" customWidth="1"/>
    <col min="2164" max="2164" width="12.28515625" bestFit="1" customWidth="1"/>
    <col min="2165" max="2165" width="15.42578125" bestFit="1" customWidth="1"/>
    <col min="2166" max="2166" width="12.28515625" bestFit="1" customWidth="1"/>
    <col min="2167" max="2167" width="15.42578125" bestFit="1" customWidth="1"/>
    <col min="2168" max="2168" width="12.28515625" bestFit="1" customWidth="1"/>
    <col min="2169" max="2169" width="15.42578125" bestFit="1" customWidth="1"/>
    <col min="2170" max="2170" width="12.28515625" bestFit="1" customWidth="1"/>
    <col min="2171" max="2171" width="15.42578125" bestFit="1" customWidth="1"/>
    <col min="2172" max="2172" width="12.28515625" bestFit="1" customWidth="1"/>
    <col min="2173" max="2173" width="15.42578125" bestFit="1" customWidth="1"/>
    <col min="2174" max="2174" width="12.28515625" bestFit="1" customWidth="1"/>
    <col min="2175" max="2175" width="15.42578125" bestFit="1" customWidth="1"/>
    <col min="2176" max="2176" width="12.28515625" bestFit="1" customWidth="1"/>
    <col min="2177" max="2177" width="15.42578125" bestFit="1" customWidth="1"/>
    <col min="2178" max="2178" width="12.28515625" bestFit="1" customWidth="1"/>
    <col min="2179" max="2179" width="15.42578125" bestFit="1" customWidth="1"/>
    <col min="2180" max="2180" width="12.28515625" bestFit="1" customWidth="1"/>
    <col min="2181" max="2181" width="15.42578125" bestFit="1" customWidth="1"/>
    <col min="2182" max="2182" width="12.28515625" bestFit="1" customWidth="1"/>
    <col min="2183" max="2183" width="15.42578125" bestFit="1" customWidth="1"/>
    <col min="2184" max="2184" width="12.28515625" bestFit="1" customWidth="1"/>
    <col min="2185" max="2185" width="15.42578125" bestFit="1" customWidth="1"/>
    <col min="2186" max="2186" width="12.28515625" bestFit="1" customWidth="1"/>
    <col min="2187" max="2187" width="15.42578125" bestFit="1" customWidth="1"/>
    <col min="2188" max="2188" width="12.28515625" bestFit="1" customWidth="1"/>
    <col min="2189" max="2189" width="15.42578125" bestFit="1" customWidth="1"/>
    <col min="2190" max="2190" width="12.28515625" bestFit="1" customWidth="1"/>
    <col min="2191" max="2191" width="15.42578125" bestFit="1" customWidth="1"/>
    <col min="2192" max="2192" width="12.28515625" bestFit="1" customWidth="1"/>
    <col min="2193" max="2193" width="15.42578125" bestFit="1" customWidth="1"/>
    <col min="2194" max="2194" width="12.28515625" bestFit="1" customWidth="1"/>
    <col min="2195" max="2195" width="15.42578125" bestFit="1" customWidth="1"/>
    <col min="2196" max="2196" width="12.28515625" bestFit="1" customWidth="1"/>
    <col min="2197" max="2197" width="15.42578125" bestFit="1" customWidth="1"/>
    <col min="2198" max="2198" width="12.28515625" bestFit="1" customWidth="1"/>
    <col min="2199" max="2199" width="15.42578125" bestFit="1" customWidth="1"/>
    <col min="2200" max="2200" width="12.28515625" bestFit="1" customWidth="1"/>
    <col min="2201" max="2201" width="15.42578125" bestFit="1" customWidth="1"/>
    <col min="2202" max="2202" width="12.28515625" bestFit="1" customWidth="1"/>
    <col min="2203" max="2203" width="15.42578125" bestFit="1" customWidth="1"/>
    <col min="2204" max="2204" width="12.28515625" bestFit="1" customWidth="1"/>
    <col min="2205" max="2205" width="15.42578125" bestFit="1" customWidth="1"/>
    <col min="2206" max="2206" width="12.28515625" bestFit="1" customWidth="1"/>
    <col min="2207" max="2207" width="15.42578125" bestFit="1" customWidth="1"/>
    <col min="2208" max="2208" width="12.28515625" bestFit="1" customWidth="1"/>
    <col min="2209" max="2209" width="15.42578125" bestFit="1" customWidth="1"/>
    <col min="2210" max="2210" width="12.28515625" bestFit="1" customWidth="1"/>
    <col min="2211" max="2211" width="15.42578125" bestFit="1" customWidth="1"/>
    <col min="2212" max="2212" width="12.28515625" bestFit="1" customWidth="1"/>
    <col min="2213" max="2213" width="15.42578125" bestFit="1" customWidth="1"/>
    <col min="2214" max="2214" width="12.28515625" bestFit="1" customWidth="1"/>
    <col min="2215" max="2215" width="15.42578125" bestFit="1" customWidth="1"/>
    <col min="2216" max="2216" width="12.28515625" bestFit="1" customWidth="1"/>
    <col min="2217" max="2217" width="15.42578125" bestFit="1" customWidth="1"/>
    <col min="2218" max="2218" width="12.28515625" bestFit="1" customWidth="1"/>
    <col min="2219" max="2219" width="15.42578125" bestFit="1" customWidth="1"/>
    <col min="2220" max="2220" width="12.28515625" bestFit="1" customWidth="1"/>
    <col min="2221" max="2221" width="15.42578125" bestFit="1" customWidth="1"/>
    <col min="2222" max="2222" width="12.28515625" bestFit="1" customWidth="1"/>
    <col min="2223" max="2223" width="15.42578125" bestFit="1" customWidth="1"/>
    <col min="2224" max="2224" width="12.28515625" bestFit="1" customWidth="1"/>
    <col min="2225" max="2225" width="15.42578125" bestFit="1" customWidth="1"/>
    <col min="2226" max="2226" width="12.28515625" bestFit="1" customWidth="1"/>
    <col min="2227" max="2227" width="15.42578125" bestFit="1" customWidth="1"/>
    <col min="2228" max="2228" width="12.28515625" bestFit="1" customWidth="1"/>
    <col min="2229" max="2229" width="15.42578125" bestFit="1" customWidth="1"/>
    <col min="2230" max="2230" width="12.28515625" bestFit="1" customWidth="1"/>
    <col min="2231" max="2231" width="15.42578125" bestFit="1" customWidth="1"/>
    <col min="2232" max="2232" width="12.28515625" bestFit="1" customWidth="1"/>
    <col min="2233" max="2233" width="15.42578125" bestFit="1" customWidth="1"/>
    <col min="2234" max="2234" width="12.28515625" bestFit="1" customWidth="1"/>
    <col min="2235" max="2235" width="15.42578125" bestFit="1" customWidth="1"/>
    <col min="2236" max="2236" width="12.28515625" bestFit="1" customWidth="1"/>
    <col min="2237" max="2237" width="15.42578125" bestFit="1" customWidth="1"/>
    <col min="2238" max="2238" width="12.28515625" bestFit="1" customWidth="1"/>
    <col min="2239" max="2239" width="15.42578125" bestFit="1" customWidth="1"/>
    <col min="2240" max="2240" width="12.28515625" bestFit="1" customWidth="1"/>
    <col min="2241" max="2241" width="15.42578125" bestFit="1" customWidth="1"/>
    <col min="2242" max="2242" width="12.28515625" bestFit="1" customWidth="1"/>
    <col min="2243" max="2243" width="15.42578125" bestFit="1" customWidth="1"/>
    <col min="2244" max="2244" width="12.28515625" bestFit="1" customWidth="1"/>
    <col min="2245" max="2245" width="15.42578125" bestFit="1" customWidth="1"/>
    <col min="2246" max="2246" width="12.28515625" bestFit="1" customWidth="1"/>
    <col min="2247" max="2247" width="15.42578125" bestFit="1" customWidth="1"/>
    <col min="2248" max="2248" width="12.28515625" bestFit="1" customWidth="1"/>
    <col min="2249" max="2249" width="15.42578125" bestFit="1" customWidth="1"/>
    <col min="2250" max="2250" width="12.28515625" bestFit="1" customWidth="1"/>
    <col min="2251" max="2251" width="15.42578125" bestFit="1" customWidth="1"/>
    <col min="2252" max="2252" width="12.28515625" bestFit="1" customWidth="1"/>
    <col min="2253" max="2253" width="15.42578125" bestFit="1" customWidth="1"/>
    <col min="2254" max="2254" width="12.28515625" bestFit="1" customWidth="1"/>
    <col min="2255" max="2255" width="15.42578125" bestFit="1" customWidth="1"/>
    <col min="2256" max="2256" width="12.28515625" bestFit="1" customWidth="1"/>
    <col min="2257" max="2257" width="15.42578125" bestFit="1" customWidth="1"/>
    <col min="2258" max="2258" width="12.28515625" bestFit="1" customWidth="1"/>
    <col min="2259" max="2259" width="15.42578125" bestFit="1" customWidth="1"/>
    <col min="2260" max="2260" width="12.28515625" bestFit="1" customWidth="1"/>
    <col min="2261" max="2261" width="15.42578125" bestFit="1" customWidth="1"/>
    <col min="2262" max="2262" width="12.28515625" bestFit="1" customWidth="1"/>
    <col min="2263" max="2263" width="15.42578125" bestFit="1" customWidth="1"/>
    <col min="2264" max="2264" width="12.28515625" bestFit="1" customWidth="1"/>
    <col min="2265" max="2265" width="15.42578125" bestFit="1" customWidth="1"/>
    <col min="2266" max="2266" width="12.28515625" bestFit="1" customWidth="1"/>
    <col min="2267" max="2267" width="15.42578125" bestFit="1" customWidth="1"/>
    <col min="2268" max="2268" width="12.28515625" bestFit="1" customWidth="1"/>
    <col min="2269" max="2269" width="15.42578125" bestFit="1" customWidth="1"/>
    <col min="2270" max="2270" width="12.28515625" bestFit="1" customWidth="1"/>
    <col min="2271" max="2271" width="15.42578125" bestFit="1" customWidth="1"/>
    <col min="2272" max="2272" width="12.28515625" bestFit="1" customWidth="1"/>
    <col min="2273" max="2273" width="15.42578125" bestFit="1" customWidth="1"/>
    <col min="2274" max="2274" width="12.28515625" bestFit="1" customWidth="1"/>
    <col min="2275" max="2275" width="15.42578125" bestFit="1" customWidth="1"/>
    <col min="2276" max="2276" width="12.28515625" bestFit="1" customWidth="1"/>
    <col min="2277" max="2277" width="15.42578125" bestFit="1" customWidth="1"/>
    <col min="2278" max="2278" width="12.28515625" bestFit="1" customWidth="1"/>
    <col min="2279" max="2279" width="15.42578125" bestFit="1" customWidth="1"/>
    <col min="2280" max="2280" width="12.28515625" bestFit="1" customWidth="1"/>
    <col min="2281" max="2281" width="15.42578125" bestFit="1" customWidth="1"/>
    <col min="2282" max="2282" width="12.28515625" bestFit="1" customWidth="1"/>
    <col min="2283" max="2283" width="15.42578125" bestFit="1" customWidth="1"/>
    <col min="2284" max="2284" width="12.28515625" bestFit="1" customWidth="1"/>
    <col min="2285" max="2285" width="15.42578125" bestFit="1" customWidth="1"/>
    <col min="2286" max="2286" width="12.28515625" bestFit="1" customWidth="1"/>
    <col min="2287" max="2287" width="15.42578125" bestFit="1" customWidth="1"/>
    <col min="2288" max="2288" width="12.28515625" bestFit="1" customWidth="1"/>
    <col min="2289" max="2289" width="15.42578125" bestFit="1" customWidth="1"/>
    <col min="2290" max="2290" width="12.28515625" bestFit="1" customWidth="1"/>
    <col min="2291" max="2291" width="15.42578125" bestFit="1" customWidth="1"/>
    <col min="2292" max="2292" width="12.28515625" bestFit="1" customWidth="1"/>
    <col min="2293" max="2293" width="15.42578125" bestFit="1" customWidth="1"/>
    <col min="2294" max="2294" width="12.28515625" bestFit="1" customWidth="1"/>
    <col min="2295" max="2295" width="15.42578125" bestFit="1" customWidth="1"/>
    <col min="2296" max="2296" width="12.28515625" bestFit="1" customWidth="1"/>
    <col min="2297" max="2297" width="15.42578125" bestFit="1" customWidth="1"/>
    <col min="2298" max="2298" width="12.28515625" bestFit="1" customWidth="1"/>
    <col min="2299" max="2299" width="15.42578125" bestFit="1" customWidth="1"/>
    <col min="2300" max="2300" width="12.28515625" bestFit="1" customWidth="1"/>
    <col min="2301" max="2301" width="15.42578125" bestFit="1" customWidth="1"/>
    <col min="2302" max="2302" width="12.28515625" bestFit="1" customWidth="1"/>
    <col min="2303" max="2303" width="15.42578125" bestFit="1" customWidth="1"/>
    <col min="2304" max="2304" width="12.28515625" bestFit="1" customWidth="1"/>
    <col min="2305" max="2305" width="15.42578125" bestFit="1" customWidth="1"/>
    <col min="2306" max="2306" width="12.28515625" bestFit="1" customWidth="1"/>
    <col min="2307" max="2307" width="15.42578125" bestFit="1" customWidth="1"/>
    <col min="2308" max="2308" width="12.28515625" bestFit="1" customWidth="1"/>
    <col min="2309" max="2309" width="15.42578125" bestFit="1" customWidth="1"/>
    <col min="2310" max="2310" width="12.28515625" bestFit="1" customWidth="1"/>
    <col min="2311" max="2311" width="15.42578125" bestFit="1" customWidth="1"/>
    <col min="2312" max="2312" width="12.28515625" bestFit="1" customWidth="1"/>
    <col min="2313" max="2313" width="15.42578125" bestFit="1" customWidth="1"/>
    <col min="2314" max="2314" width="12.28515625" bestFit="1" customWidth="1"/>
    <col min="2315" max="2315" width="15.42578125" bestFit="1" customWidth="1"/>
    <col min="2316" max="2316" width="12.28515625" bestFit="1" customWidth="1"/>
    <col min="2317" max="2317" width="15.42578125" bestFit="1" customWidth="1"/>
    <col min="2318" max="2318" width="12.28515625" bestFit="1" customWidth="1"/>
    <col min="2319" max="2319" width="15.42578125" bestFit="1" customWidth="1"/>
    <col min="2320" max="2320" width="12.28515625" bestFit="1" customWidth="1"/>
    <col min="2321" max="2321" width="15.42578125" bestFit="1" customWidth="1"/>
    <col min="2322" max="2322" width="12.28515625" bestFit="1" customWidth="1"/>
    <col min="2323" max="2323" width="15.42578125" bestFit="1" customWidth="1"/>
    <col min="2324" max="2324" width="12.28515625" bestFit="1" customWidth="1"/>
    <col min="2325" max="2325" width="15.42578125" bestFit="1" customWidth="1"/>
    <col min="2326" max="2326" width="12.28515625" bestFit="1" customWidth="1"/>
    <col min="2327" max="2327" width="15.42578125" bestFit="1" customWidth="1"/>
    <col min="2328" max="2328" width="12.28515625" bestFit="1" customWidth="1"/>
    <col min="2329" max="2329" width="15.42578125" bestFit="1" customWidth="1"/>
    <col min="2330" max="2330" width="12.28515625" bestFit="1" customWidth="1"/>
    <col min="2331" max="2331" width="15.42578125" bestFit="1" customWidth="1"/>
    <col min="2332" max="2332" width="12.28515625" bestFit="1" customWidth="1"/>
    <col min="2333" max="2333" width="15.42578125" bestFit="1" customWidth="1"/>
    <col min="2334" max="2334" width="12.28515625" bestFit="1" customWidth="1"/>
    <col min="2335" max="2335" width="15.42578125" bestFit="1" customWidth="1"/>
    <col min="2336" max="2336" width="12.28515625" bestFit="1" customWidth="1"/>
    <col min="2337" max="2337" width="15.42578125" bestFit="1" customWidth="1"/>
    <col min="2338" max="2338" width="12.28515625" bestFit="1" customWidth="1"/>
    <col min="2339" max="2339" width="15.42578125" bestFit="1" customWidth="1"/>
    <col min="2340" max="2340" width="12.28515625" bestFit="1" customWidth="1"/>
    <col min="2341" max="2341" width="15.42578125" bestFit="1" customWidth="1"/>
    <col min="2342" max="2342" width="12.28515625" bestFit="1" customWidth="1"/>
    <col min="2343" max="2343" width="15.42578125" bestFit="1" customWidth="1"/>
    <col min="2344" max="2344" width="12.28515625" bestFit="1" customWidth="1"/>
    <col min="2345" max="2345" width="15.42578125" bestFit="1" customWidth="1"/>
    <col min="2346" max="2346" width="12.28515625" bestFit="1" customWidth="1"/>
    <col min="2347" max="2347" width="15.42578125" bestFit="1" customWidth="1"/>
    <col min="2348" max="2348" width="12.28515625" bestFit="1" customWidth="1"/>
    <col min="2349" max="2349" width="15.42578125" bestFit="1" customWidth="1"/>
    <col min="2350" max="2350" width="12.28515625" bestFit="1" customWidth="1"/>
    <col min="2351" max="2351" width="15.42578125" bestFit="1" customWidth="1"/>
    <col min="2352" max="2352" width="12.28515625" bestFit="1" customWidth="1"/>
    <col min="2353" max="2353" width="15.42578125" bestFit="1" customWidth="1"/>
    <col min="2354" max="2354" width="12.28515625" bestFit="1" customWidth="1"/>
    <col min="2355" max="2355" width="15.42578125" bestFit="1" customWidth="1"/>
    <col min="2356" max="2356" width="12.28515625" bestFit="1" customWidth="1"/>
    <col min="2357" max="2357" width="15.42578125" bestFit="1" customWidth="1"/>
    <col min="2358" max="2358" width="12.28515625" bestFit="1" customWidth="1"/>
    <col min="2359" max="2359" width="15.42578125" bestFit="1" customWidth="1"/>
    <col min="2360" max="2360" width="12.28515625" bestFit="1" customWidth="1"/>
    <col min="2361" max="2361" width="15.42578125" bestFit="1" customWidth="1"/>
    <col min="2362" max="2362" width="12.28515625" bestFit="1" customWidth="1"/>
    <col min="2363" max="2363" width="15.42578125" bestFit="1" customWidth="1"/>
    <col min="2364" max="2364" width="12.28515625" bestFit="1" customWidth="1"/>
    <col min="2365" max="2365" width="15.42578125" bestFit="1" customWidth="1"/>
    <col min="2366" max="2366" width="12.28515625" bestFit="1" customWidth="1"/>
    <col min="2367" max="2367" width="15.42578125" bestFit="1" customWidth="1"/>
    <col min="2368" max="2368" width="12.28515625" bestFit="1" customWidth="1"/>
    <col min="2369" max="2369" width="15.42578125" bestFit="1" customWidth="1"/>
    <col min="2370" max="2370" width="12.28515625" bestFit="1" customWidth="1"/>
    <col min="2371" max="2371" width="15.42578125" bestFit="1" customWidth="1"/>
    <col min="2372" max="2372" width="12.28515625" bestFit="1" customWidth="1"/>
    <col min="2373" max="2373" width="15.42578125" bestFit="1" customWidth="1"/>
    <col min="2374" max="2374" width="12.28515625" bestFit="1" customWidth="1"/>
    <col min="2375" max="2375" width="15.42578125" bestFit="1" customWidth="1"/>
    <col min="2376" max="2376" width="12.28515625" bestFit="1" customWidth="1"/>
    <col min="2377" max="2377" width="15.42578125" bestFit="1" customWidth="1"/>
    <col min="2378" max="2378" width="12.28515625" bestFit="1" customWidth="1"/>
    <col min="2379" max="2379" width="15.42578125" bestFit="1" customWidth="1"/>
    <col min="2380" max="2380" width="12.28515625" bestFit="1" customWidth="1"/>
    <col min="2381" max="2381" width="15.42578125" bestFit="1" customWidth="1"/>
    <col min="2382" max="2382" width="12.28515625" bestFit="1" customWidth="1"/>
    <col min="2383" max="2383" width="15.42578125" bestFit="1" customWidth="1"/>
    <col min="2384" max="2384" width="12.28515625" bestFit="1" customWidth="1"/>
    <col min="2385" max="2385" width="15.42578125" bestFit="1" customWidth="1"/>
    <col min="2386" max="2386" width="12.28515625" bestFit="1" customWidth="1"/>
    <col min="2387" max="2387" width="15.42578125" bestFit="1" customWidth="1"/>
    <col min="2388" max="2388" width="12.28515625" bestFit="1" customWidth="1"/>
    <col min="2389" max="2389" width="15.42578125" bestFit="1" customWidth="1"/>
    <col min="2390" max="2390" width="12.28515625" bestFit="1" customWidth="1"/>
    <col min="2391" max="2391" width="15.42578125" bestFit="1" customWidth="1"/>
    <col min="2392" max="2392" width="12.28515625" bestFit="1" customWidth="1"/>
    <col min="2393" max="2393" width="15.42578125" bestFit="1" customWidth="1"/>
    <col min="2394" max="2394" width="12.28515625" bestFit="1" customWidth="1"/>
    <col min="2395" max="2395" width="15.42578125" bestFit="1" customWidth="1"/>
    <col min="2396" max="2396" width="12.28515625" bestFit="1" customWidth="1"/>
    <col min="2397" max="2397" width="15.42578125" bestFit="1" customWidth="1"/>
    <col min="2398" max="2398" width="12.28515625" bestFit="1" customWidth="1"/>
    <col min="2399" max="2399" width="15.42578125" bestFit="1" customWidth="1"/>
    <col min="2400" max="2400" width="12.28515625" bestFit="1" customWidth="1"/>
    <col min="2401" max="2401" width="15.42578125" bestFit="1" customWidth="1"/>
    <col min="2402" max="2402" width="12.28515625" bestFit="1" customWidth="1"/>
    <col min="2403" max="2403" width="15.42578125" bestFit="1" customWidth="1"/>
    <col min="2404" max="2404" width="12.28515625" bestFit="1" customWidth="1"/>
    <col min="2405" max="2405" width="15.42578125" bestFit="1" customWidth="1"/>
    <col min="2406" max="2406" width="12.28515625" bestFit="1" customWidth="1"/>
    <col min="2407" max="2407" width="15.42578125" bestFit="1" customWidth="1"/>
    <col min="2408" max="2408" width="12.28515625" bestFit="1" customWidth="1"/>
    <col min="2409" max="2409" width="15.42578125" bestFit="1" customWidth="1"/>
    <col min="2410" max="2410" width="12.28515625" bestFit="1" customWidth="1"/>
    <col min="2411" max="2411" width="15.42578125" bestFit="1" customWidth="1"/>
    <col min="2412" max="2412" width="12.28515625" bestFit="1" customWidth="1"/>
    <col min="2413" max="2413" width="15.42578125" bestFit="1" customWidth="1"/>
    <col min="2414" max="2414" width="12.28515625" bestFit="1" customWidth="1"/>
    <col min="2415" max="2415" width="15.42578125" bestFit="1" customWidth="1"/>
    <col min="2416" max="2416" width="12.28515625" bestFit="1" customWidth="1"/>
    <col min="2417" max="2417" width="15.42578125" bestFit="1" customWidth="1"/>
    <col min="2418" max="2418" width="12.28515625" bestFit="1" customWidth="1"/>
    <col min="2419" max="2419" width="15.42578125" bestFit="1" customWidth="1"/>
    <col min="2420" max="2420" width="12.28515625" bestFit="1" customWidth="1"/>
    <col min="2421" max="2421" width="15.42578125" bestFit="1" customWidth="1"/>
    <col min="2422" max="2422" width="12.28515625" bestFit="1" customWidth="1"/>
    <col min="2423" max="2423" width="15.42578125" bestFit="1" customWidth="1"/>
    <col min="2424" max="2424" width="12.28515625" bestFit="1" customWidth="1"/>
    <col min="2425" max="2425" width="15.42578125" bestFit="1" customWidth="1"/>
    <col min="2426" max="2426" width="12.28515625" bestFit="1" customWidth="1"/>
    <col min="2427" max="2427" width="15.42578125" bestFit="1" customWidth="1"/>
    <col min="2428" max="2428" width="12.28515625" bestFit="1" customWidth="1"/>
    <col min="2429" max="2429" width="15.42578125" bestFit="1" customWidth="1"/>
    <col min="2430" max="2430" width="12.28515625" bestFit="1" customWidth="1"/>
    <col min="2431" max="2431" width="15.42578125" bestFit="1" customWidth="1"/>
    <col min="2432" max="2432" width="12.28515625" bestFit="1" customWidth="1"/>
    <col min="2433" max="2433" width="15.42578125" bestFit="1" customWidth="1"/>
    <col min="2434" max="2434" width="12.28515625" bestFit="1" customWidth="1"/>
    <col min="2435" max="2435" width="15.42578125" bestFit="1" customWidth="1"/>
    <col min="2436" max="2436" width="12.28515625" bestFit="1" customWidth="1"/>
    <col min="2437" max="2437" width="15.42578125" bestFit="1" customWidth="1"/>
    <col min="2438" max="2438" width="12.28515625" bestFit="1" customWidth="1"/>
    <col min="2439" max="2439" width="15.42578125" bestFit="1" customWidth="1"/>
    <col min="2440" max="2440" width="12.28515625" bestFit="1" customWidth="1"/>
    <col min="2441" max="2441" width="15.42578125" bestFit="1" customWidth="1"/>
    <col min="2442" max="2442" width="12.28515625" bestFit="1" customWidth="1"/>
    <col min="2443" max="2443" width="15.42578125" bestFit="1" customWidth="1"/>
    <col min="2444" max="2444" width="12.28515625" bestFit="1" customWidth="1"/>
    <col min="2445" max="2445" width="15.42578125" bestFit="1" customWidth="1"/>
    <col min="2446" max="2446" width="12.28515625" bestFit="1" customWidth="1"/>
    <col min="2447" max="2447" width="15.42578125" bestFit="1" customWidth="1"/>
    <col min="2448" max="2448" width="12.28515625" bestFit="1" customWidth="1"/>
    <col min="2449" max="2449" width="15.42578125" bestFit="1" customWidth="1"/>
    <col min="2450" max="2450" width="12.28515625" bestFit="1" customWidth="1"/>
    <col min="2451" max="2451" width="15.42578125" bestFit="1" customWidth="1"/>
    <col min="2452" max="2452" width="12.28515625" bestFit="1" customWidth="1"/>
    <col min="2453" max="2453" width="15.42578125" bestFit="1" customWidth="1"/>
    <col min="2454" max="2454" width="12.28515625" bestFit="1" customWidth="1"/>
    <col min="2455" max="2455" width="15.42578125" bestFit="1" customWidth="1"/>
    <col min="2456" max="2456" width="12.28515625" bestFit="1" customWidth="1"/>
    <col min="2457" max="2457" width="15.42578125" bestFit="1" customWidth="1"/>
    <col min="2458" max="2458" width="12.28515625" bestFit="1" customWidth="1"/>
    <col min="2459" max="2459" width="15.42578125" bestFit="1" customWidth="1"/>
    <col min="2460" max="2460" width="12.28515625" bestFit="1" customWidth="1"/>
    <col min="2461" max="2461" width="15.42578125" bestFit="1" customWidth="1"/>
    <col min="2462" max="2462" width="12.28515625" bestFit="1" customWidth="1"/>
    <col min="2463" max="2463" width="15.42578125" bestFit="1" customWidth="1"/>
    <col min="2464" max="2464" width="12.28515625" bestFit="1" customWidth="1"/>
    <col min="2465" max="2465" width="15.42578125" bestFit="1" customWidth="1"/>
    <col min="2466" max="2466" width="12.28515625" bestFit="1" customWidth="1"/>
    <col min="2467" max="2467" width="15.42578125" bestFit="1" customWidth="1"/>
    <col min="2468" max="2468" width="12.28515625" bestFit="1" customWidth="1"/>
    <col min="2469" max="2469" width="15.42578125" bestFit="1" customWidth="1"/>
    <col min="2470" max="2470" width="12.28515625" bestFit="1" customWidth="1"/>
    <col min="2471" max="2471" width="15.42578125" bestFit="1" customWidth="1"/>
    <col min="2472" max="2472" width="12.28515625" bestFit="1" customWidth="1"/>
    <col min="2473" max="2473" width="15.42578125" bestFit="1" customWidth="1"/>
    <col min="2474" max="2474" width="12.28515625" bestFit="1" customWidth="1"/>
    <col min="2475" max="2475" width="15.42578125" bestFit="1" customWidth="1"/>
    <col min="2476" max="2476" width="12.28515625" bestFit="1" customWidth="1"/>
    <col min="2477" max="2477" width="15.42578125" bestFit="1" customWidth="1"/>
    <col min="2478" max="2478" width="12.28515625" bestFit="1" customWidth="1"/>
    <col min="2479" max="2479" width="15.42578125" bestFit="1" customWidth="1"/>
    <col min="2480" max="2480" width="12.28515625" bestFit="1" customWidth="1"/>
    <col min="2481" max="2481" width="15.42578125" bestFit="1" customWidth="1"/>
    <col min="2482" max="2482" width="12.28515625" bestFit="1" customWidth="1"/>
    <col min="2483" max="2483" width="15.42578125" bestFit="1" customWidth="1"/>
    <col min="2484" max="2484" width="12.28515625" bestFit="1" customWidth="1"/>
    <col min="2485" max="2485" width="15.42578125" bestFit="1" customWidth="1"/>
    <col min="2486" max="2486" width="10.7109375" bestFit="1" customWidth="1"/>
  </cols>
  <sheetData>
    <row r="1" spans="1:15" x14ac:dyDescent="0.25">
      <c r="A1" t="s">
        <v>0</v>
      </c>
      <c r="B1" t="s">
        <v>4</v>
      </c>
      <c r="C1" s="1" t="s">
        <v>1</v>
      </c>
      <c r="D1" s="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6496</v>
      </c>
      <c r="K1" t="s">
        <v>5907</v>
      </c>
      <c r="L1" t="s">
        <v>5908</v>
      </c>
      <c r="M1" t="s">
        <v>5909</v>
      </c>
      <c r="N1" t="s">
        <v>5910</v>
      </c>
      <c r="O1" t="s">
        <v>5911</v>
      </c>
    </row>
    <row r="2" spans="1:15" x14ac:dyDescent="0.25">
      <c r="A2" t="s">
        <v>960</v>
      </c>
      <c r="B2" t="s">
        <v>961</v>
      </c>
      <c r="C2" s="1">
        <v>42915</v>
      </c>
      <c r="D2" s="1">
        <v>42920</v>
      </c>
      <c r="E2" t="s">
        <v>15</v>
      </c>
      <c r="F2">
        <v>36294</v>
      </c>
      <c r="G2">
        <v>3</v>
      </c>
      <c r="H2">
        <v>0</v>
      </c>
      <c r="I2">
        <v>90735</v>
      </c>
      <c r="J2" s="1" t="str">
        <f>INDEX(location!A:A,MATCH('Tabela Total'!A2,location!A:A,0))</f>
        <v>CA-2017-147039</v>
      </c>
      <c r="K2" s="1" t="str">
        <f>VLOOKUP(J2,location[#All],2,FALSE)</f>
        <v>United States</v>
      </c>
      <c r="L2" t="str">
        <f>VLOOKUP(J2,location[#All],3,)</f>
        <v>Minneapolis</v>
      </c>
      <c r="M2" t="str">
        <f>VLOOKUP(J2,location[#All],4,)</f>
        <v>Minnesota</v>
      </c>
      <c r="N2">
        <f>VLOOKUP(J2,location[#All],5,)</f>
        <v>55407</v>
      </c>
      <c r="O2" t="str">
        <f>VLOOKUP(J2,location[#All],6,)</f>
        <v>Central</v>
      </c>
    </row>
    <row r="3" spans="1:15" x14ac:dyDescent="0.25">
      <c r="A3" t="s">
        <v>960</v>
      </c>
      <c r="B3" t="s">
        <v>961</v>
      </c>
      <c r="C3" s="1">
        <v>42915</v>
      </c>
      <c r="D3" s="1">
        <v>42920</v>
      </c>
      <c r="E3" t="s">
        <v>15</v>
      </c>
      <c r="F3">
        <v>1154</v>
      </c>
      <c r="G3">
        <v>2</v>
      </c>
      <c r="H3">
        <v>0</v>
      </c>
      <c r="I3">
        <v>577</v>
      </c>
      <c r="J3" s="1" t="str">
        <f>INDEX(location!A:A,MATCH('Tabela Total'!A3,location!A:A,0))</f>
        <v>CA-2017-147039</v>
      </c>
      <c r="K3" s="1" t="str">
        <f>VLOOKUP(J3,location[#All],2,FALSE)</f>
        <v>United States</v>
      </c>
      <c r="L3" t="str">
        <f>VLOOKUP(J3,location[#All],3,)</f>
        <v>Minneapolis</v>
      </c>
      <c r="M3" t="str">
        <f>VLOOKUP(J3,location[#All],4,)</f>
        <v>Minnesota</v>
      </c>
      <c r="N3">
        <f>VLOOKUP(J3,location[#All],5,)</f>
        <v>55407</v>
      </c>
      <c r="O3" t="str">
        <f>VLOOKUP(J3,location[#All],6,)</f>
        <v>Central</v>
      </c>
    </row>
    <row r="4" spans="1:15" x14ac:dyDescent="0.25">
      <c r="A4" t="s">
        <v>1051</v>
      </c>
      <c r="B4" t="s">
        <v>961</v>
      </c>
      <c r="C4" s="1">
        <v>42281</v>
      </c>
      <c r="D4" s="1">
        <v>42284</v>
      </c>
      <c r="E4" t="s">
        <v>44</v>
      </c>
      <c r="F4">
        <v>2696</v>
      </c>
      <c r="G4">
        <v>2</v>
      </c>
      <c r="H4">
        <v>0</v>
      </c>
      <c r="I4">
        <v>70096</v>
      </c>
      <c r="J4" s="1" t="str">
        <f>INDEX(location!A:A,MATCH('Tabela Total'!A4,location!A:A,0))</f>
        <v>CA-2015-121391</v>
      </c>
      <c r="K4" s="1" t="str">
        <f>VLOOKUP(J4,location[#All],2,FALSE)</f>
        <v>United States</v>
      </c>
      <c r="L4" t="str">
        <f>VLOOKUP(J4,location[#All],3,)</f>
        <v>San Francisco</v>
      </c>
      <c r="M4" t="str">
        <f>VLOOKUP(J4,location[#All],4,)</f>
        <v>California</v>
      </c>
      <c r="N4">
        <f>VLOOKUP(J4,location[#All],5,)</f>
        <v>94109</v>
      </c>
      <c r="O4" t="str">
        <f>VLOOKUP(J4,location[#All],6,)</f>
        <v>West</v>
      </c>
    </row>
    <row r="5" spans="1:15" x14ac:dyDescent="0.25">
      <c r="A5" t="s">
        <v>1695</v>
      </c>
      <c r="B5" t="s">
        <v>961</v>
      </c>
      <c r="C5" s="1">
        <v>41729</v>
      </c>
      <c r="D5" s="1">
        <v>41734</v>
      </c>
      <c r="E5" t="s">
        <v>15</v>
      </c>
      <c r="F5">
        <v>673568</v>
      </c>
      <c r="G5">
        <v>2</v>
      </c>
      <c r="H5">
        <v>2</v>
      </c>
      <c r="I5">
        <v>252588</v>
      </c>
      <c r="J5" s="1" t="str">
        <f>INDEX(location!A:A,MATCH('Tabela Total'!A5,location!A:A,0))</f>
        <v>CA-2014-128055</v>
      </c>
      <c r="K5" s="1" t="str">
        <f>VLOOKUP(J5,location[#All],2,FALSE)</f>
        <v>United States</v>
      </c>
      <c r="L5" t="str">
        <f>VLOOKUP(J5,location[#All],3,)</f>
        <v>San Francisco</v>
      </c>
      <c r="M5" t="str">
        <f>VLOOKUP(J5,location[#All],4,)</f>
        <v>California</v>
      </c>
      <c r="N5">
        <f>VLOOKUP(J5,location[#All],5,)</f>
        <v>94122</v>
      </c>
      <c r="O5" t="str">
        <f>VLOOKUP(J5,location[#All],6,)</f>
        <v>West</v>
      </c>
    </row>
    <row r="6" spans="1:15" x14ac:dyDescent="0.25">
      <c r="A6" t="s">
        <v>1695</v>
      </c>
      <c r="B6" t="s">
        <v>961</v>
      </c>
      <c r="C6" s="1">
        <v>41729</v>
      </c>
      <c r="D6" s="1">
        <v>41734</v>
      </c>
      <c r="E6" t="s">
        <v>15</v>
      </c>
      <c r="F6">
        <v>5298</v>
      </c>
      <c r="G6">
        <v>2</v>
      </c>
      <c r="H6">
        <v>0</v>
      </c>
      <c r="I6">
        <v>148344</v>
      </c>
      <c r="J6" s="1" t="str">
        <f>INDEX(location!A:A,MATCH('Tabela Total'!A6,location!A:A,0))</f>
        <v>CA-2014-128055</v>
      </c>
      <c r="K6" s="1" t="str">
        <f>VLOOKUP(J6,location[#All],2,FALSE)</f>
        <v>United States</v>
      </c>
      <c r="L6" t="str">
        <f>VLOOKUP(J6,location[#All],3,)</f>
        <v>San Francisco</v>
      </c>
      <c r="M6" t="str">
        <f>VLOOKUP(J6,location[#All],4,)</f>
        <v>California</v>
      </c>
      <c r="N6">
        <f>VLOOKUP(J6,location[#All],5,)</f>
        <v>94122</v>
      </c>
      <c r="O6" t="str">
        <f>VLOOKUP(J6,location[#All],6,)</f>
        <v>West</v>
      </c>
    </row>
    <row r="7" spans="1:15" x14ac:dyDescent="0.25">
      <c r="A7" t="s">
        <v>3348</v>
      </c>
      <c r="B7" t="s">
        <v>961</v>
      </c>
      <c r="C7" s="1">
        <v>42432</v>
      </c>
      <c r="D7" s="1">
        <v>42437</v>
      </c>
      <c r="E7" t="s">
        <v>15</v>
      </c>
      <c r="F7">
        <v>3930072</v>
      </c>
      <c r="G7">
        <v>3</v>
      </c>
      <c r="H7">
        <v>2</v>
      </c>
      <c r="I7">
        <v>-7860144</v>
      </c>
      <c r="J7" s="1" t="str">
        <f>INDEX(location!A:A,MATCH('Tabela Total'!A7,location!A:A,0))</f>
        <v>CA-2016-103982</v>
      </c>
      <c r="K7" s="1" t="str">
        <f>VLOOKUP(J7,location[#All],2,FALSE)</f>
        <v>United States</v>
      </c>
      <c r="L7" t="str">
        <f>VLOOKUP(J7,location[#All],3,)</f>
        <v>Round Rock</v>
      </c>
      <c r="M7" t="str">
        <f>VLOOKUP(J7,location[#All],4,)</f>
        <v>Texas</v>
      </c>
      <c r="N7">
        <f>VLOOKUP(J7,location[#All],5,)</f>
        <v>78664</v>
      </c>
      <c r="O7" t="str">
        <f>VLOOKUP(J7,location[#All],6,)</f>
        <v>Central</v>
      </c>
    </row>
    <row r="8" spans="1:15" x14ac:dyDescent="0.25">
      <c r="A8" t="s">
        <v>3348</v>
      </c>
      <c r="B8" t="s">
        <v>961</v>
      </c>
      <c r="C8" s="1">
        <v>42432</v>
      </c>
      <c r="D8" s="1">
        <v>42437</v>
      </c>
      <c r="E8" t="s">
        <v>15</v>
      </c>
      <c r="F8">
        <v>2304</v>
      </c>
      <c r="G8">
        <v>1</v>
      </c>
      <c r="H8">
        <v>2</v>
      </c>
      <c r="I8">
        <v>7776</v>
      </c>
      <c r="J8" s="1" t="str">
        <f>INDEX(location!A:A,MATCH('Tabela Total'!A8,location!A:A,0))</f>
        <v>CA-2016-103982</v>
      </c>
      <c r="K8" s="1" t="str">
        <f>VLOOKUP(J8,location[#All],2,FALSE)</f>
        <v>United States</v>
      </c>
      <c r="L8" t="str">
        <f>VLOOKUP(J8,location[#All],3,)</f>
        <v>Round Rock</v>
      </c>
      <c r="M8" t="str">
        <f>VLOOKUP(J8,location[#All],4,)</f>
        <v>Texas</v>
      </c>
      <c r="N8">
        <f>VLOOKUP(J8,location[#All],5,)</f>
        <v>78664</v>
      </c>
      <c r="O8" t="str">
        <f>VLOOKUP(J8,location[#All],6,)</f>
        <v>Central</v>
      </c>
    </row>
    <row r="9" spans="1:15" x14ac:dyDescent="0.25">
      <c r="A9" t="s">
        <v>3348</v>
      </c>
      <c r="B9" t="s">
        <v>961</v>
      </c>
      <c r="C9" s="1">
        <v>42432</v>
      </c>
      <c r="D9" s="1">
        <v>42437</v>
      </c>
      <c r="E9" t="s">
        <v>15</v>
      </c>
      <c r="F9">
        <v>431976</v>
      </c>
      <c r="G9">
        <v>3</v>
      </c>
      <c r="H9">
        <v>2</v>
      </c>
      <c r="I9">
        <v>323982</v>
      </c>
      <c r="J9" s="1" t="str">
        <f>INDEX(location!A:A,MATCH('Tabela Total'!A9,location!A:A,0))</f>
        <v>CA-2016-103982</v>
      </c>
      <c r="K9" s="1" t="str">
        <f>VLOOKUP(J9,location[#All],2,FALSE)</f>
        <v>United States</v>
      </c>
      <c r="L9" t="str">
        <f>VLOOKUP(J9,location[#All],3,)</f>
        <v>Round Rock</v>
      </c>
      <c r="M9" t="str">
        <f>VLOOKUP(J9,location[#All],4,)</f>
        <v>Texas</v>
      </c>
      <c r="N9">
        <f>VLOOKUP(J9,location[#All],5,)</f>
        <v>78664</v>
      </c>
      <c r="O9" t="str">
        <f>VLOOKUP(J9,location[#All],6,)</f>
        <v>Central</v>
      </c>
    </row>
    <row r="10" spans="1:15" x14ac:dyDescent="0.25">
      <c r="A10" t="s">
        <v>3348</v>
      </c>
      <c r="B10" t="s">
        <v>961</v>
      </c>
      <c r="C10" s="1">
        <v>42432</v>
      </c>
      <c r="D10" s="1">
        <v>42437</v>
      </c>
      <c r="E10" t="s">
        <v>15</v>
      </c>
      <c r="F10">
        <v>4172</v>
      </c>
      <c r="G10">
        <v>7</v>
      </c>
      <c r="H10">
        <v>2</v>
      </c>
      <c r="I10">
        <v>57365</v>
      </c>
      <c r="J10" s="1" t="str">
        <f>INDEX(location!A:A,MATCH('Tabela Total'!A10,location!A:A,0))</f>
        <v>CA-2016-103982</v>
      </c>
      <c r="K10" s="1" t="str">
        <f>VLOOKUP(J10,location[#All],2,FALSE)</f>
        <v>United States</v>
      </c>
      <c r="L10" t="str">
        <f>VLOOKUP(J10,location[#All],3,)</f>
        <v>Round Rock</v>
      </c>
      <c r="M10" t="str">
        <f>VLOOKUP(J10,location[#All],4,)</f>
        <v>Texas</v>
      </c>
      <c r="N10">
        <f>VLOOKUP(J10,location[#All],5,)</f>
        <v>78664</v>
      </c>
      <c r="O10" t="str">
        <f>VLOOKUP(J10,location[#All],6,)</f>
        <v>Central</v>
      </c>
    </row>
    <row r="11" spans="1:15" x14ac:dyDescent="0.25">
      <c r="A11" t="s">
        <v>4507</v>
      </c>
      <c r="B11" t="s">
        <v>961</v>
      </c>
      <c r="C11" s="1">
        <v>41897</v>
      </c>
      <c r="D11" s="1">
        <v>41902</v>
      </c>
      <c r="E11" t="s">
        <v>15</v>
      </c>
      <c r="F11">
        <v>1494</v>
      </c>
      <c r="G11">
        <v>3</v>
      </c>
      <c r="H11">
        <v>0</v>
      </c>
      <c r="I11">
        <v>70218</v>
      </c>
      <c r="J11" s="1" t="str">
        <f>INDEX(location!A:A,MATCH('Tabela Total'!A11,location!A:A,0))</f>
        <v>CA-2014-138100</v>
      </c>
      <c r="K11" s="1" t="str">
        <f>VLOOKUP(J11,location[#All],2,FALSE)</f>
        <v>United States</v>
      </c>
      <c r="L11" t="str">
        <f>VLOOKUP(J11,location[#All],3,)</f>
        <v>New York City</v>
      </c>
      <c r="M11" t="str">
        <f>VLOOKUP(J11,location[#All],4,)</f>
        <v>New York</v>
      </c>
      <c r="N11">
        <f>VLOOKUP(J11,location[#All],5,)</f>
        <v>10011</v>
      </c>
      <c r="O11" t="str">
        <f>VLOOKUP(J11,location[#All],6,)</f>
        <v>East</v>
      </c>
    </row>
    <row r="12" spans="1:15" x14ac:dyDescent="0.25">
      <c r="A12" t="s">
        <v>4507</v>
      </c>
      <c r="B12" t="s">
        <v>961</v>
      </c>
      <c r="C12" s="1">
        <v>41897</v>
      </c>
      <c r="D12" s="1">
        <v>41902</v>
      </c>
      <c r="E12" t="s">
        <v>15</v>
      </c>
      <c r="F12">
        <v>1456</v>
      </c>
      <c r="G12">
        <v>2</v>
      </c>
      <c r="H12">
        <v>0</v>
      </c>
      <c r="I12">
        <v>62608</v>
      </c>
      <c r="J12" s="1" t="str">
        <f>INDEX(location!A:A,MATCH('Tabela Total'!A12,location!A:A,0))</f>
        <v>CA-2014-138100</v>
      </c>
      <c r="K12" s="1" t="str">
        <f>VLOOKUP(J12,location[#All],2,FALSE)</f>
        <v>United States</v>
      </c>
      <c r="L12" t="str">
        <f>VLOOKUP(J12,location[#All],3,)</f>
        <v>New York City</v>
      </c>
      <c r="M12" t="str">
        <f>VLOOKUP(J12,location[#All],4,)</f>
        <v>New York</v>
      </c>
      <c r="N12">
        <f>VLOOKUP(J12,location[#All],5,)</f>
        <v>10011</v>
      </c>
      <c r="O12" t="str">
        <f>VLOOKUP(J12,location[#All],6,)</f>
        <v>East</v>
      </c>
    </row>
    <row r="13" spans="1:15" x14ac:dyDescent="0.25">
      <c r="A13" t="s">
        <v>471</v>
      </c>
      <c r="B13" t="s">
        <v>472</v>
      </c>
      <c r="C13" s="1">
        <v>42561</v>
      </c>
      <c r="D13" s="1">
        <v>42567</v>
      </c>
      <c r="E13" t="s">
        <v>15</v>
      </c>
      <c r="F13">
        <v>16768</v>
      </c>
      <c r="G13">
        <v>2</v>
      </c>
      <c r="H13">
        <v>2</v>
      </c>
      <c r="I13">
        <v>14672</v>
      </c>
      <c r="J13" s="1" t="str">
        <f>INDEX(location!A:A,MATCH('Tabela Total'!A13,location!A:A,0))</f>
        <v>CA-2016-126613</v>
      </c>
      <c r="K13" s="1" t="str">
        <f>VLOOKUP(J13,location[#All],2,FALSE)</f>
        <v>United States</v>
      </c>
      <c r="L13" t="str">
        <f>VLOOKUP(J13,location[#All],3,)</f>
        <v>Mesa</v>
      </c>
      <c r="M13" t="str">
        <f>VLOOKUP(J13,location[#All],4,)</f>
        <v>Arizona</v>
      </c>
      <c r="N13">
        <f>VLOOKUP(J13,location[#All],5,)</f>
        <v>85204</v>
      </c>
      <c r="O13" t="str">
        <f>VLOOKUP(J13,location[#All],6,)</f>
        <v>West</v>
      </c>
    </row>
    <row r="14" spans="1:15" x14ac:dyDescent="0.25">
      <c r="A14" t="s">
        <v>698</v>
      </c>
      <c r="B14" t="s">
        <v>472</v>
      </c>
      <c r="C14" s="1">
        <v>42038</v>
      </c>
      <c r="D14" s="1">
        <v>42040</v>
      </c>
      <c r="E14" t="s">
        <v>44</v>
      </c>
      <c r="F14">
        <v>284</v>
      </c>
      <c r="G14">
        <v>2</v>
      </c>
      <c r="H14">
        <v>0</v>
      </c>
      <c r="I14">
        <v>11076</v>
      </c>
      <c r="J14" s="1" t="str">
        <f>INDEX(location!A:A,MATCH('Tabela Total'!A14,location!A:A,0))</f>
        <v>CA-2015-140921</v>
      </c>
      <c r="K14" s="1" t="str">
        <f>VLOOKUP(J14,location[#All],2,FALSE)</f>
        <v>United States</v>
      </c>
      <c r="L14" t="str">
        <f>VLOOKUP(J14,location[#All],3,)</f>
        <v>Omaha</v>
      </c>
      <c r="M14" t="str">
        <f>VLOOKUP(J14,location[#All],4,)</f>
        <v>Nebraska</v>
      </c>
      <c r="N14">
        <f>VLOOKUP(J14,location[#All],5,)</f>
        <v>68104</v>
      </c>
      <c r="O14" t="str">
        <f>VLOOKUP(J14,location[#All],6,)</f>
        <v>Central</v>
      </c>
    </row>
    <row r="15" spans="1:15" x14ac:dyDescent="0.25">
      <c r="A15" t="s">
        <v>698</v>
      </c>
      <c r="B15" t="s">
        <v>472</v>
      </c>
      <c r="C15" s="1">
        <v>42038</v>
      </c>
      <c r="D15" s="1">
        <v>42040</v>
      </c>
      <c r="E15" t="s">
        <v>44</v>
      </c>
      <c r="F15">
        <v>14997</v>
      </c>
      <c r="G15">
        <v>3</v>
      </c>
      <c r="H15">
        <v>0</v>
      </c>
      <c r="I15">
        <v>509898</v>
      </c>
      <c r="J15" s="1" t="str">
        <f>INDEX(location!A:A,MATCH('Tabela Total'!A15,location!A:A,0))</f>
        <v>CA-2015-140921</v>
      </c>
      <c r="K15" s="1" t="str">
        <f>VLOOKUP(J15,location[#All],2,FALSE)</f>
        <v>United States</v>
      </c>
      <c r="L15" t="str">
        <f>VLOOKUP(J15,location[#All],3,)</f>
        <v>Omaha</v>
      </c>
      <c r="M15" t="str">
        <f>VLOOKUP(J15,location[#All],4,)</f>
        <v>Nebraska</v>
      </c>
      <c r="N15">
        <f>VLOOKUP(J15,location[#All],5,)</f>
        <v>68104</v>
      </c>
      <c r="O15" t="str">
        <f>VLOOKUP(J15,location[#All],6,)</f>
        <v>Central</v>
      </c>
    </row>
    <row r="16" spans="1:15" x14ac:dyDescent="0.25">
      <c r="A16" t="s">
        <v>971</v>
      </c>
      <c r="B16" t="s">
        <v>472</v>
      </c>
      <c r="C16" s="1">
        <v>41750</v>
      </c>
      <c r="D16" s="1">
        <v>41754</v>
      </c>
      <c r="E16" t="s">
        <v>15</v>
      </c>
      <c r="F16">
        <v>1652</v>
      </c>
      <c r="G16">
        <v>5</v>
      </c>
      <c r="H16">
        <v>2</v>
      </c>
      <c r="I16">
        <v>55755</v>
      </c>
      <c r="J16" s="1" t="str">
        <f>INDEX(location!A:A,MATCH('Tabela Total'!A16,location!A:A,0))</f>
        <v>CA-2014-158064</v>
      </c>
      <c r="K16" s="1" t="str">
        <f>VLOOKUP(J16,location[#All],2,FALSE)</f>
        <v>United States</v>
      </c>
      <c r="L16" t="str">
        <f>VLOOKUP(J16,location[#All],3,)</f>
        <v>Los Angeles</v>
      </c>
      <c r="M16" t="str">
        <f>VLOOKUP(J16,location[#All],4,)</f>
        <v>California</v>
      </c>
      <c r="N16">
        <f>VLOOKUP(J16,location[#All],5,)</f>
        <v>90008</v>
      </c>
      <c r="O16" t="str">
        <f>VLOOKUP(J16,location[#All],6,)</f>
        <v>West</v>
      </c>
    </row>
    <row r="17" spans="1:15" x14ac:dyDescent="0.25">
      <c r="A17" t="s">
        <v>1537</v>
      </c>
      <c r="B17" t="s">
        <v>472</v>
      </c>
      <c r="C17" s="1">
        <v>42132</v>
      </c>
      <c r="D17" s="1">
        <v>42136</v>
      </c>
      <c r="E17" t="s">
        <v>15</v>
      </c>
      <c r="F17">
        <v>5248</v>
      </c>
      <c r="G17">
        <v>2</v>
      </c>
      <c r="H17">
        <v>2</v>
      </c>
      <c r="I17">
        <v>5904</v>
      </c>
      <c r="J17" s="1" t="str">
        <f>INDEX(location!A:A,MATCH('Tabela Total'!A17,location!A:A,0))</f>
        <v>CA-2015-109939</v>
      </c>
      <c r="K17" s="1" t="str">
        <f>VLOOKUP(J17,location[#All],2,FALSE)</f>
        <v>United States</v>
      </c>
      <c r="L17" t="str">
        <f>VLOOKUP(J17,location[#All],3,)</f>
        <v>Salem</v>
      </c>
      <c r="M17" t="str">
        <f>VLOOKUP(J17,location[#All],4,)</f>
        <v>Oregon</v>
      </c>
      <c r="N17">
        <f>VLOOKUP(J17,location[#All],5,)</f>
        <v>97301</v>
      </c>
      <c r="O17" t="str">
        <f>VLOOKUP(J17,location[#All],6,)</f>
        <v>West</v>
      </c>
    </row>
    <row r="18" spans="1:15" x14ac:dyDescent="0.25">
      <c r="A18" t="s">
        <v>1721</v>
      </c>
      <c r="B18" t="s">
        <v>472</v>
      </c>
      <c r="C18" s="1">
        <v>42688</v>
      </c>
      <c r="D18" s="1">
        <v>42690</v>
      </c>
      <c r="E18" t="s">
        <v>10</v>
      </c>
      <c r="F18">
        <v>49998</v>
      </c>
      <c r="G18">
        <v>2</v>
      </c>
      <c r="H18">
        <v>0</v>
      </c>
      <c r="I18">
        <v>1149954</v>
      </c>
      <c r="J18" s="1" t="str">
        <f>INDEX(location!A:A,MATCH('Tabela Total'!A18,location!A:A,0))</f>
        <v>CA-2016-131065</v>
      </c>
      <c r="K18" s="1" t="str">
        <f>VLOOKUP(J18,location[#All],2,FALSE)</f>
        <v>United States</v>
      </c>
      <c r="L18" t="str">
        <f>VLOOKUP(J18,location[#All],3,)</f>
        <v>Atlanta</v>
      </c>
      <c r="M18" t="str">
        <f>VLOOKUP(J18,location[#All],4,)</f>
        <v>Georgia</v>
      </c>
      <c r="N18">
        <f>VLOOKUP(J18,location[#All],5,)</f>
        <v>30318</v>
      </c>
      <c r="O18" t="str">
        <f>VLOOKUP(J18,location[#All],6,)</f>
        <v>South</v>
      </c>
    </row>
    <row r="19" spans="1:15" x14ac:dyDescent="0.25">
      <c r="A19" t="s">
        <v>1721</v>
      </c>
      <c r="B19" t="s">
        <v>472</v>
      </c>
      <c r="C19" s="1">
        <v>42688</v>
      </c>
      <c r="D19" s="1">
        <v>42690</v>
      </c>
      <c r="E19" t="s">
        <v>10</v>
      </c>
      <c r="F19">
        <v>528</v>
      </c>
      <c r="G19">
        <v>1</v>
      </c>
      <c r="H19">
        <v>0</v>
      </c>
      <c r="I19">
        <v>2376</v>
      </c>
      <c r="J19" s="1" t="str">
        <f>INDEX(location!A:A,MATCH('Tabela Total'!A19,location!A:A,0))</f>
        <v>CA-2016-131065</v>
      </c>
      <c r="K19" s="1" t="str">
        <f>VLOOKUP(J19,location[#All],2,FALSE)</f>
        <v>United States</v>
      </c>
      <c r="L19" t="str">
        <f>VLOOKUP(J19,location[#All],3,)</f>
        <v>Atlanta</v>
      </c>
      <c r="M19" t="str">
        <f>VLOOKUP(J19,location[#All],4,)</f>
        <v>Georgia</v>
      </c>
      <c r="N19">
        <f>VLOOKUP(J19,location[#All],5,)</f>
        <v>30318</v>
      </c>
      <c r="O19" t="str">
        <f>VLOOKUP(J19,location[#All],6,)</f>
        <v>South</v>
      </c>
    </row>
    <row r="20" spans="1:15" x14ac:dyDescent="0.25">
      <c r="A20" t="s">
        <v>1721</v>
      </c>
      <c r="B20" t="s">
        <v>472</v>
      </c>
      <c r="C20" s="1">
        <v>42688</v>
      </c>
      <c r="D20" s="1">
        <v>42690</v>
      </c>
      <c r="E20" t="s">
        <v>10</v>
      </c>
      <c r="F20">
        <v>826</v>
      </c>
      <c r="G20">
        <v>2</v>
      </c>
      <c r="H20">
        <v>0</v>
      </c>
      <c r="I20">
        <v>38822</v>
      </c>
      <c r="J20" s="1" t="str">
        <f>INDEX(location!A:A,MATCH('Tabela Total'!A20,location!A:A,0))</f>
        <v>CA-2016-131065</v>
      </c>
      <c r="K20" s="1" t="str">
        <f>VLOOKUP(J20,location[#All],2,FALSE)</f>
        <v>United States</v>
      </c>
      <c r="L20" t="str">
        <f>VLOOKUP(J20,location[#All],3,)</f>
        <v>Atlanta</v>
      </c>
      <c r="M20" t="str">
        <f>VLOOKUP(J20,location[#All],4,)</f>
        <v>Georgia</v>
      </c>
      <c r="N20">
        <f>VLOOKUP(J20,location[#All],5,)</f>
        <v>30318</v>
      </c>
      <c r="O20" t="str">
        <f>VLOOKUP(J20,location[#All],6,)</f>
        <v>South</v>
      </c>
    </row>
    <row r="21" spans="1:15" x14ac:dyDescent="0.25">
      <c r="A21" t="s">
        <v>2183</v>
      </c>
      <c r="B21" t="s">
        <v>472</v>
      </c>
      <c r="C21" s="1">
        <v>41936</v>
      </c>
      <c r="D21" s="1">
        <v>41941</v>
      </c>
      <c r="E21" t="s">
        <v>15</v>
      </c>
      <c r="F21">
        <v>34272</v>
      </c>
      <c r="G21">
        <v>3</v>
      </c>
      <c r="H21">
        <v>2</v>
      </c>
      <c r="I21">
        <v>111384</v>
      </c>
      <c r="J21" s="1" t="str">
        <f>INDEX(location!A:A,MATCH('Tabela Total'!A21,location!A:A,0))</f>
        <v>CA-2014-130729</v>
      </c>
      <c r="K21" s="1" t="str">
        <f>VLOOKUP(J21,location[#All],2,FALSE)</f>
        <v>United States</v>
      </c>
      <c r="L21" t="str">
        <f>VLOOKUP(J21,location[#All],3,)</f>
        <v>Rancho Cucamonga</v>
      </c>
      <c r="M21" t="str">
        <f>VLOOKUP(J21,location[#All],4,)</f>
        <v>California</v>
      </c>
      <c r="N21">
        <f>VLOOKUP(J21,location[#All],5,)</f>
        <v>91730</v>
      </c>
      <c r="O21" t="str">
        <f>VLOOKUP(J21,location[#All],6,)</f>
        <v>West</v>
      </c>
    </row>
    <row r="22" spans="1:15" x14ac:dyDescent="0.25">
      <c r="A22" t="s">
        <v>4011</v>
      </c>
      <c r="B22" t="s">
        <v>472</v>
      </c>
      <c r="C22" s="1">
        <v>42321</v>
      </c>
      <c r="D22" s="1">
        <v>42325</v>
      </c>
      <c r="E22" t="s">
        <v>15</v>
      </c>
      <c r="F22">
        <v>8496</v>
      </c>
      <c r="G22">
        <v>6</v>
      </c>
      <c r="H22">
        <v>2</v>
      </c>
      <c r="I22">
        <v>6372</v>
      </c>
      <c r="J22" s="1" t="str">
        <f>INDEX(location!A:A,MATCH('Tabela Total'!A22,location!A:A,0))</f>
        <v>CA-2015-114503</v>
      </c>
      <c r="K22" s="1" t="str">
        <f>VLOOKUP(J22,location[#All],2,FALSE)</f>
        <v>United States</v>
      </c>
      <c r="L22" t="str">
        <f>VLOOKUP(J22,location[#All],3,)</f>
        <v>Lebanon</v>
      </c>
      <c r="M22" t="str">
        <f>VLOOKUP(J22,location[#All],4,)</f>
        <v>Tennessee</v>
      </c>
      <c r="N22">
        <f>VLOOKUP(J22,location[#All],5,)</f>
        <v>37087</v>
      </c>
      <c r="O22" t="str">
        <f>VLOOKUP(J22,location[#All],6,)</f>
        <v>South</v>
      </c>
    </row>
    <row r="23" spans="1:15" x14ac:dyDescent="0.25">
      <c r="A23" t="s">
        <v>4144</v>
      </c>
      <c r="B23" t="s">
        <v>472</v>
      </c>
      <c r="C23" s="1">
        <v>43080</v>
      </c>
      <c r="D23" s="1">
        <v>43084</v>
      </c>
      <c r="E23" t="s">
        <v>15</v>
      </c>
      <c r="F23">
        <v>14952</v>
      </c>
      <c r="G23">
        <v>1</v>
      </c>
      <c r="H23">
        <v>2</v>
      </c>
      <c r="I23">
        <v>50463</v>
      </c>
      <c r="J23" s="1" t="str">
        <f>INDEX(location!A:A,MATCH('Tabela Total'!A23,location!A:A,0))</f>
        <v>CA-2017-100230</v>
      </c>
      <c r="K23" s="1" t="str">
        <f>VLOOKUP(J23,location[#All],2,FALSE)</f>
        <v>United States</v>
      </c>
      <c r="L23" t="str">
        <f>VLOOKUP(J23,location[#All],3,)</f>
        <v>New York City</v>
      </c>
      <c r="M23" t="str">
        <f>VLOOKUP(J23,location[#All],4,)</f>
        <v>New York</v>
      </c>
      <c r="N23">
        <f>VLOOKUP(J23,location[#All],5,)</f>
        <v>10035</v>
      </c>
      <c r="O23" t="str">
        <f>VLOOKUP(J23,location[#All],6,)</f>
        <v>East</v>
      </c>
    </row>
    <row r="24" spans="1:15" x14ac:dyDescent="0.25">
      <c r="A24" t="s">
        <v>4144</v>
      </c>
      <c r="B24" t="s">
        <v>472</v>
      </c>
      <c r="C24" s="1">
        <v>43080</v>
      </c>
      <c r="D24" s="1">
        <v>43084</v>
      </c>
      <c r="E24" t="s">
        <v>15</v>
      </c>
      <c r="F24">
        <v>1794</v>
      </c>
      <c r="G24">
        <v>3</v>
      </c>
      <c r="H24">
        <v>0</v>
      </c>
      <c r="I24">
        <v>8073</v>
      </c>
      <c r="J24" s="1" t="str">
        <f>INDEX(location!A:A,MATCH('Tabela Total'!A24,location!A:A,0))</f>
        <v>CA-2017-100230</v>
      </c>
      <c r="K24" s="1" t="str">
        <f>VLOOKUP(J24,location[#All],2,FALSE)</f>
        <v>United States</v>
      </c>
      <c r="L24" t="str">
        <f>VLOOKUP(J24,location[#All],3,)</f>
        <v>New York City</v>
      </c>
      <c r="M24" t="str">
        <f>VLOOKUP(J24,location[#All],4,)</f>
        <v>New York</v>
      </c>
      <c r="N24">
        <f>VLOOKUP(J24,location[#All],5,)</f>
        <v>10035</v>
      </c>
      <c r="O24" t="str">
        <f>VLOOKUP(J24,location[#All],6,)</f>
        <v>East</v>
      </c>
    </row>
    <row r="25" spans="1:15" x14ac:dyDescent="0.25">
      <c r="A25" t="s">
        <v>4144</v>
      </c>
      <c r="B25" t="s">
        <v>472</v>
      </c>
      <c r="C25" s="1">
        <v>43080</v>
      </c>
      <c r="D25" s="1">
        <v>43084</v>
      </c>
      <c r="E25" t="s">
        <v>15</v>
      </c>
      <c r="F25">
        <v>11698</v>
      </c>
      <c r="G25">
        <v>2</v>
      </c>
      <c r="H25">
        <v>0</v>
      </c>
      <c r="I25">
        <v>29245</v>
      </c>
      <c r="J25" s="1" t="str">
        <f>INDEX(location!A:A,MATCH('Tabela Total'!A25,location!A:A,0))</f>
        <v>CA-2017-100230</v>
      </c>
      <c r="K25" s="1" t="str">
        <f>VLOOKUP(J25,location[#All],2,FALSE)</f>
        <v>United States</v>
      </c>
      <c r="L25" t="str">
        <f>VLOOKUP(J25,location[#All],3,)</f>
        <v>New York City</v>
      </c>
      <c r="M25" t="str">
        <f>VLOOKUP(J25,location[#All],4,)</f>
        <v>New York</v>
      </c>
      <c r="N25">
        <f>VLOOKUP(J25,location[#All],5,)</f>
        <v>10035</v>
      </c>
      <c r="O25" t="str">
        <f>VLOOKUP(J25,location[#All],6,)</f>
        <v>East</v>
      </c>
    </row>
    <row r="26" spans="1:15" x14ac:dyDescent="0.25">
      <c r="A26" t="s">
        <v>5586</v>
      </c>
      <c r="B26" t="s">
        <v>472</v>
      </c>
      <c r="C26" s="1">
        <v>42985</v>
      </c>
      <c r="D26" s="1">
        <v>42987</v>
      </c>
      <c r="E26" t="s">
        <v>44</v>
      </c>
      <c r="F26">
        <v>169</v>
      </c>
      <c r="G26">
        <v>5</v>
      </c>
      <c r="H26">
        <v>0</v>
      </c>
      <c r="I26">
        <v>7774</v>
      </c>
      <c r="J26" s="1" t="str">
        <f>INDEX(location!A:A,MATCH('Tabela Total'!A26,location!A:A,0))</f>
        <v>US-2017-169488</v>
      </c>
      <c r="K26" s="1" t="str">
        <f>VLOOKUP(J26,location[#All],2,FALSE)</f>
        <v>United States</v>
      </c>
      <c r="L26" t="str">
        <f>VLOOKUP(J26,location[#All],3,)</f>
        <v>Providence</v>
      </c>
      <c r="M26" t="str">
        <f>VLOOKUP(J26,location[#All],4,)</f>
        <v>Rhode Island</v>
      </c>
      <c r="N26">
        <f>VLOOKUP(J26,location[#All],5,)</f>
        <v>2908</v>
      </c>
      <c r="O26" t="str">
        <f>VLOOKUP(J26,location[#All],6,)</f>
        <v>East</v>
      </c>
    </row>
    <row r="27" spans="1:15" x14ac:dyDescent="0.25">
      <c r="A27" t="s">
        <v>5586</v>
      </c>
      <c r="B27" t="s">
        <v>472</v>
      </c>
      <c r="C27" s="1">
        <v>42985</v>
      </c>
      <c r="D27" s="1">
        <v>42987</v>
      </c>
      <c r="E27" t="s">
        <v>44</v>
      </c>
      <c r="F27">
        <v>3996</v>
      </c>
      <c r="G27">
        <v>2</v>
      </c>
      <c r="H27">
        <v>0</v>
      </c>
      <c r="I27">
        <v>187812</v>
      </c>
      <c r="J27" s="1" t="str">
        <f>INDEX(location!A:A,MATCH('Tabela Total'!A27,location!A:A,0))</f>
        <v>US-2017-169488</v>
      </c>
      <c r="K27" s="1" t="str">
        <f>VLOOKUP(J27,location[#All],2,FALSE)</f>
        <v>United States</v>
      </c>
      <c r="L27" t="str">
        <f>VLOOKUP(J27,location[#All],3,)</f>
        <v>Providence</v>
      </c>
      <c r="M27" t="str">
        <f>VLOOKUP(J27,location[#All],4,)</f>
        <v>Rhode Island</v>
      </c>
      <c r="N27">
        <f>VLOOKUP(J27,location[#All],5,)</f>
        <v>2908</v>
      </c>
      <c r="O27" t="str">
        <f>VLOOKUP(J27,location[#All],6,)</f>
        <v>East</v>
      </c>
    </row>
    <row r="28" spans="1:15" x14ac:dyDescent="0.25">
      <c r="A28" t="s">
        <v>19</v>
      </c>
      <c r="B28" t="s">
        <v>20</v>
      </c>
      <c r="C28" s="1">
        <v>42840</v>
      </c>
      <c r="D28" s="1">
        <v>42845</v>
      </c>
      <c r="E28" t="s">
        <v>15</v>
      </c>
      <c r="F28">
        <v>15552</v>
      </c>
      <c r="G28">
        <v>3</v>
      </c>
      <c r="H28">
        <v>2</v>
      </c>
      <c r="I28">
        <v>54432</v>
      </c>
      <c r="J28" s="1" t="str">
        <f>INDEX(location!A:A,MATCH('Tabela Total'!A28,location!A:A,0))</f>
        <v>CA-2017-114412</v>
      </c>
      <c r="K28" s="1" t="str">
        <f>VLOOKUP(J28,location[#All],2,FALSE)</f>
        <v>United States</v>
      </c>
      <c r="L28" t="str">
        <f>VLOOKUP(J28,location[#All],3,)</f>
        <v>Concord</v>
      </c>
      <c r="M28" t="str">
        <f>VLOOKUP(J28,location[#All],4,)</f>
        <v>North Carolina</v>
      </c>
      <c r="N28">
        <f>VLOOKUP(J28,location[#All],5,)</f>
        <v>28027</v>
      </c>
      <c r="O28" t="str">
        <f>VLOOKUP(J28,location[#All],6,)</f>
        <v>South</v>
      </c>
    </row>
    <row r="29" spans="1:15" x14ac:dyDescent="0.25">
      <c r="A29" t="s">
        <v>1173</v>
      </c>
      <c r="B29" t="s">
        <v>20</v>
      </c>
      <c r="C29" s="1">
        <v>41763</v>
      </c>
      <c r="D29" s="1">
        <v>41763</v>
      </c>
      <c r="E29" t="s">
        <v>327</v>
      </c>
      <c r="F29">
        <v>2746</v>
      </c>
      <c r="G29">
        <v>2</v>
      </c>
      <c r="H29">
        <v>0</v>
      </c>
      <c r="I29">
        <v>98856</v>
      </c>
      <c r="J29" s="1" t="str">
        <f>INDEX(location!A:A,MATCH('Tabela Total'!A29,location!A:A,0))</f>
        <v>CA-2014-155271</v>
      </c>
      <c r="K29" s="1" t="str">
        <f>VLOOKUP(J29,location[#All],2,FALSE)</f>
        <v>United States</v>
      </c>
      <c r="L29" t="str">
        <f>VLOOKUP(J29,location[#All],3,)</f>
        <v>Middletown</v>
      </c>
      <c r="M29" t="str">
        <f>VLOOKUP(J29,location[#All],4,)</f>
        <v>Connecticut</v>
      </c>
      <c r="N29">
        <f>VLOOKUP(J29,location[#All],5,)</f>
        <v>6457</v>
      </c>
      <c r="O29" t="str">
        <f>VLOOKUP(J29,location[#All],6,)</f>
        <v>East</v>
      </c>
    </row>
    <row r="30" spans="1:15" x14ac:dyDescent="0.25">
      <c r="A30" t="s">
        <v>2245</v>
      </c>
      <c r="B30" t="s">
        <v>20</v>
      </c>
      <c r="C30" s="1">
        <v>42568</v>
      </c>
      <c r="D30" s="1">
        <v>42573</v>
      </c>
      <c r="E30" t="s">
        <v>15</v>
      </c>
      <c r="F30">
        <v>2193</v>
      </c>
      <c r="G30">
        <v>3</v>
      </c>
      <c r="H30">
        <v>0</v>
      </c>
      <c r="I30">
        <v>100878</v>
      </c>
      <c r="J30" s="1" t="str">
        <f>INDEX(location!A:A,MATCH('Tabela Total'!A30,location!A:A,0))</f>
        <v>CA-2016-121671</v>
      </c>
      <c r="K30" s="1" t="str">
        <f>VLOOKUP(J30,location[#All],2,FALSE)</f>
        <v>United States</v>
      </c>
      <c r="L30" t="str">
        <f>VLOOKUP(J30,location[#All],3,)</f>
        <v>Springfield</v>
      </c>
      <c r="M30" t="str">
        <f>VLOOKUP(J30,location[#All],4,)</f>
        <v>Missouri</v>
      </c>
      <c r="N30">
        <f>VLOOKUP(J30,location[#All],5,)</f>
        <v>65807</v>
      </c>
      <c r="O30" t="str">
        <f>VLOOKUP(J30,location[#All],6,)</f>
        <v>Central</v>
      </c>
    </row>
    <row r="31" spans="1:15" x14ac:dyDescent="0.25">
      <c r="A31" t="s">
        <v>2245</v>
      </c>
      <c r="B31" t="s">
        <v>20</v>
      </c>
      <c r="C31" s="1">
        <v>42568</v>
      </c>
      <c r="D31" s="1">
        <v>42573</v>
      </c>
      <c r="E31" t="s">
        <v>15</v>
      </c>
      <c r="F31">
        <v>24294</v>
      </c>
      <c r="G31">
        <v>3</v>
      </c>
      <c r="H31">
        <v>0</v>
      </c>
      <c r="I31">
        <v>48588</v>
      </c>
      <c r="J31" s="1" t="str">
        <f>INDEX(location!A:A,MATCH('Tabela Total'!A31,location!A:A,0))</f>
        <v>CA-2016-121671</v>
      </c>
      <c r="K31" s="1" t="str">
        <f>VLOOKUP(J31,location[#All],2,FALSE)</f>
        <v>United States</v>
      </c>
      <c r="L31" t="str">
        <f>VLOOKUP(J31,location[#All],3,)</f>
        <v>Springfield</v>
      </c>
      <c r="M31" t="str">
        <f>VLOOKUP(J31,location[#All],4,)</f>
        <v>Missouri</v>
      </c>
      <c r="N31">
        <f>VLOOKUP(J31,location[#All],5,)</f>
        <v>65807</v>
      </c>
      <c r="O31" t="str">
        <f>VLOOKUP(J31,location[#All],6,)</f>
        <v>Central</v>
      </c>
    </row>
    <row r="32" spans="1:15" x14ac:dyDescent="0.25">
      <c r="A32" t="s">
        <v>2245</v>
      </c>
      <c r="B32" t="s">
        <v>20</v>
      </c>
      <c r="C32" s="1">
        <v>42568</v>
      </c>
      <c r="D32" s="1">
        <v>42573</v>
      </c>
      <c r="E32" t="s">
        <v>15</v>
      </c>
      <c r="F32">
        <v>764</v>
      </c>
      <c r="G32">
        <v>1</v>
      </c>
      <c r="H32">
        <v>0</v>
      </c>
      <c r="I32">
        <v>37436</v>
      </c>
      <c r="J32" s="1" t="str">
        <f>INDEX(location!A:A,MATCH('Tabela Total'!A32,location!A:A,0))</f>
        <v>CA-2016-121671</v>
      </c>
      <c r="K32" s="1" t="str">
        <f>VLOOKUP(J32,location[#All],2,FALSE)</f>
        <v>United States</v>
      </c>
      <c r="L32" t="str">
        <f>VLOOKUP(J32,location[#All],3,)</f>
        <v>Springfield</v>
      </c>
      <c r="M32" t="str">
        <f>VLOOKUP(J32,location[#All],4,)</f>
        <v>Missouri</v>
      </c>
      <c r="N32">
        <f>VLOOKUP(J32,location[#All],5,)</f>
        <v>65807</v>
      </c>
      <c r="O32" t="str">
        <f>VLOOKUP(J32,location[#All],6,)</f>
        <v>Central</v>
      </c>
    </row>
    <row r="33" spans="1:15" x14ac:dyDescent="0.25">
      <c r="A33" t="s">
        <v>2245</v>
      </c>
      <c r="B33" t="s">
        <v>20</v>
      </c>
      <c r="C33" s="1">
        <v>42568</v>
      </c>
      <c r="D33" s="1">
        <v>42573</v>
      </c>
      <c r="E33" t="s">
        <v>15</v>
      </c>
      <c r="F33">
        <v>5184</v>
      </c>
      <c r="G33">
        <v>8</v>
      </c>
      <c r="H33">
        <v>0</v>
      </c>
      <c r="I33">
        <v>254016</v>
      </c>
      <c r="J33" s="1" t="str">
        <f>INDEX(location!A:A,MATCH('Tabela Total'!A33,location!A:A,0))</f>
        <v>CA-2016-121671</v>
      </c>
      <c r="K33" s="1" t="str">
        <f>VLOOKUP(J33,location[#All],2,FALSE)</f>
        <v>United States</v>
      </c>
      <c r="L33" t="str">
        <f>VLOOKUP(J33,location[#All],3,)</f>
        <v>Springfield</v>
      </c>
      <c r="M33" t="str">
        <f>VLOOKUP(J33,location[#All],4,)</f>
        <v>Missouri</v>
      </c>
      <c r="N33">
        <f>VLOOKUP(J33,location[#All],5,)</f>
        <v>65807</v>
      </c>
      <c r="O33" t="str">
        <f>VLOOKUP(J33,location[#All],6,)</f>
        <v>Central</v>
      </c>
    </row>
    <row r="34" spans="1:15" x14ac:dyDescent="0.25">
      <c r="A34" t="s">
        <v>2245</v>
      </c>
      <c r="B34" t="s">
        <v>20</v>
      </c>
      <c r="C34" s="1">
        <v>42568</v>
      </c>
      <c r="D34" s="1">
        <v>42573</v>
      </c>
      <c r="E34" t="s">
        <v>15</v>
      </c>
      <c r="F34">
        <v>26517</v>
      </c>
      <c r="G34">
        <v>1</v>
      </c>
      <c r="H34">
        <v>0</v>
      </c>
      <c r="I34">
        <v>477306</v>
      </c>
      <c r="J34" s="1" t="str">
        <f>INDEX(location!A:A,MATCH('Tabela Total'!A34,location!A:A,0))</f>
        <v>CA-2016-121671</v>
      </c>
      <c r="K34" s="1" t="str">
        <f>VLOOKUP(J34,location[#All],2,FALSE)</f>
        <v>United States</v>
      </c>
      <c r="L34" t="str">
        <f>VLOOKUP(J34,location[#All],3,)</f>
        <v>Springfield</v>
      </c>
      <c r="M34" t="str">
        <f>VLOOKUP(J34,location[#All],4,)</f>
        <v>Missouri</v>
      </c>
      <c r="N34">
        <f>VLOOKUP(J34,location[#All],5,)</f>
        <v>65807</v>
      </c>
      <c r="O34" t="str">
        <f>VLOOKUP(J34,location[#All],6,)</f>
        <v>Central</v>
      </c>
    </row>
    <row r="35" spans="1:15" x14ac:dyDescent="0.25">
      <c r="A35" t="s">
        <v>4610</v>
      </c>
      <c r="B35" t="s">
        <v>20</v>
      </c>
      <c r="C35" s="1">
        <v>42608</v>
      </c>
      <c r="D35" s="1">
        <v>42615</v>
      </c>
      <c r="E35" t="s">
        <v>15</v>
      </c>
      <c r="F35">
        <v>1156</v>
      </c>
      <c r="G35">
        <v>2</v>
      </c>
      <c r="H35">
        <v>0</v>
      </c>
      <c r="I35">
        <v>56644</v>
      </c>
      <c r="J35" s="1" t="str">
        <f>INDEX(location!A:A,MATCH('Tabela Total'!A35,location!A:A,0))</f>
        <v>CA-2016-114601</v>
      </c>
      <c r="K35" s="1" t="str">
        <f>VLOOKUP(J35,location[#All],2,FALSE)</f>
        <v>United States</v>
      </c>
      <c r="L35" t="str">
        <f>VLOOKUP(J35,location[#All],3,)</f>
        <v>Detroit</v>
      </c>
      <c r="M35" t="str">
        <f>VLOOKUP(J35,location[#All],4,)</f>
        <v>Michigan</v>
      </c>
      <c r="N35">
        <f>VLOOKUP(J35,location[#All],5,)</f>
        <v>48234</v>
      </c>
      <c r="O35" t="str">
        <f>VLOOKUP(J35,location[#All],6,)</f>
        <v>Central</v>
      </c>
    </row>
    <row r="36" spans="1:15" x14ac:dyDescent="0.25">
      <c r="A36" t="s">
        <v>4610</v>
      </c>
      <c r="B36" t="s">
        <v>20</v>
      </c>
      <c r="C36" s="1">
        <v>42608</v>
      </c>
      <c r="D36" s="1">
        <v>42615</v>
      </c>
      <c r="E36" t="s">
        <v>15</v>
      </c>
      <c r="F36">
        <v>20997</v>
      </c>
      <c r="G36">
        <v>3</v>
      </c>
      <c r="H36">
        <v>0</v>
      </c>
      <c r="I36">
        <v>587916</v>
      </c>
      <c r="J36" s="1" t="str">
        <f>INDEX(location!A:A,MATCH('Tabela Total'!A36,location!A:A,0))</f>
        <v>CA-2016-114601</v>
      </c>
      <c r="K36" s="1" t="str">
        <f>VLOOKUP(J36,location[#All],2,FALSE)</f>
        <v>United States</v>
      </c>
      <c r="L36" t="str">
        <f>VLOOKUP(J36,location[#All],3,)</f>
        <v>Detroit</v>
      </c>
      <c r="M36" t="str">
        <f>VLOOKUP(J36,location[#All],4,)</f>
        <v>Michigan</v>
      </c>
      <c r="N36">
        <f>VLOOKUP(J36,location[#All],5,)</f>
        <v>48234</v>
      </c>
      <c r="O36" t="str">
        <f>VLOOKUP(J36,location[#All],6,)</f>
        <v>Central</v>
      </c>
    </row>
    <row r="37" spans="1:15" x14ac:dyDescent="0.25">
      <c r="A37" t="s">
        <v>4610</v>
      </c>
      <c r="B37" t="s">
        <v>20</v>
      </c>
      <c r="C37" s="1">
        <v>42608</v>
      </c>
      <c r="D37" s="1">
        <v>42615</v>
      </c>
      <c r="E37" t="s">
        <v>15</v>
      </c>
      <c r="F37">
        <v>44784</v>
      </c>
      <c r="G37">
        <v>4</v>
      </c>
      <c r="H37">
        <v>0</v>
      </c>
      <c r="I37">
        <v>985248</v>
      </c>
      <c r="J37" s="1" t="str">
        <f>INDEX(location!A:A,MATCH('Tabela Total'!A37,location!A:A,0))</f>
        <v>CA-2016-114601</v>
      </c>
      <c r="K37" s="1" t="str">
        <f>VLOOKUP(J37,location[#All],2,FALSE)</f>
        <v>United States</v>
      </c>
      <c r="L37" t="str">
        <f>VLOOKUP(J37,location[#All],3,)</f>
        <v>Detroit</v>
      </c>
      <c r="M37" t="str">
        <f>VLOOKUP(J37,location[#All],4,)</f>
        <v>Michigan</v>
      </c>
      <c r="N37">
        <f>VLOOKUP(J37,location[#All],5,)</f>
        <v>48234</v>
      </c>
      <c r="O37" t="str">
        <f>VLOOKUP(J37,location[#All],6,)</f>
        <v>Central</v>
      </c>
    </row>
    <row r="38" spans="1:15" x14ac:dyDescent="0.25">
      <c r="A38" t="s">
        <v>4610</v>
      </c>
      <c r="B38" t="s">
        <v>20</v>
      </c>
      <c r="C38" s="1">
        <v>42608</v>
      </c>
      <c r="D38" s="1">
        <v>42615</v>
      </c>
      <c r="E38" t="s">
        <v>15</v>
      </c>
      <c r="F38">
        <v>47997</v>
      </c>
      <c r="G38">
        <v>3</v>
      </c>
      <c r="H38">
        <v>0</v>
      </c>
      <c r="I38">
        <v>1631898</v>
      </c>
      <c r="J38" s="1" t="str">
        <f>INDEX(location!A:A,MATCH('Tabela Total'!A38,location!A:A,0))</f>
        <v>CA-2016-114601</v>
      </c>
      <c r="K38" s="1" t="str">
        <f>VLOOKUP(J38,location[#All],2,FALSE)</f>
        <v>United States</v>
      </c>
      <c r="L38" t="str">
        <f>VLOOKUP(J38,location[#All],3,)</f>
        <v>Detroit</v>
      </c>
      <c r="M38" t="str">
        <f>VLOOKUP(J38,location[#All],4,)</f>
        <v>Michigan</v>
      </c>
      <c r="N38">
        <f>VLOOKUP(J38,location[#All],5,)</f>
        <v>48234</v>
      </c>
      <c r="O38" t="str">
        <f>VLOOKUP(J38,location[#All],6,)</f>
        <v>Central</v>
      </c>
    </row>
    <row r="39" spans="1:15" x14ac:dyDescent="0.25">
      <c r="A39" t="s">
        <v>4610</v>
      </c>
      <c r="B39" t="s">
        <v>20</v>
      </c>
      <c r="C39" s="1">
        <v>42608</v>
      </c>
      <c r="D39" s="1">
        <v>42615</v>
      </c>
      <c r="E39" t="s">
        <v>15</v>
      </c>
      <c r="F39">
        <v>864</v>
      </c>
      <c r="G39">
        <v>3</v>
      </c>
      <c r="H39">
        <v>0</v>
      </c>
      <c r="I39">
        <v>25056</v>
      </c>
      <c r="J39" s="1" t="str">
        <f>INDEX(location!A:A,MATCH('Tabela Total'!A39,location!A:A,0))</f>
        <v>CA-2016-114601</v>
      </c>
      <c r="K39" s="1" t="str">
        <f>VLOOKUP(J39,location[#All],2,FALSE)</f>
        <v>United States</v>
      </c>
      <c r="L39" t="str">
        <f>VLOOKUP(J39,location[#All],3,)</f>
        <v>Detroit</v>
      </c>
      <c r="M39" t="str">
        <f>VLOOKUP(J39,location[#All],4,)</f>
        <v>Michigan</v>
      </c>
      <c r="N39">
        <f>VLOOKUP(J39,location[#All],5,)</f>
        <v>48234</v>
      </c>
      <c r="O39" t="str">
        <f>VLOOKUP(J39,location[#All],6,)</f>
        <v>Central</v>
      </c>
    </row>
    <row r="40" spans="1:15" x14ac:dyDescent="0.25">
      <c r="A40" t="s">
        <v>2732</v>
      </c>
      <c r="B40" t="s">
        <v>2733</v>
      </c>
      <c r="C40" s="1">
        <v>41812</v>
      </c>
      <c r="D40" s="1">
        <v>41817</v>
      </c>
      <c r="E40" t="s">
        <v>15</v>
      </c>
      <c r="F40">
        <v>170058</v>
      </c>
      <c r="G40">
        <v>3</v>
      </c>
      <c r="H40">
        <v>3</v>
      </c>
      <c r="I40">
        <v>-48588</v>
      </c>
      <c r="J40" s="1" t="str">
        <f>INDEX(location!A:A,MATCH('Tabela Total'!A40,location!A:A,0))</f>
        <v>CA-2014-154963</v>
      </c>
      <c r="K40" s="1" t="str">
        <f>VLOOKUP(J40,location[#All],2,FALSE)</f>
        <v>United States</v>
      </c>
      <c r="L40" t="str">
        <f>VLOOKUP(J40,location[#All],3,)</f>
        <v>Chester</v>
      </c>
      <c r="M40" t="str">
        <f>VLOOKUP(J40,location[#All],4,)</f>
        <v>Pennsylvania</v>
      </c>
      <c r="N40">
        <f>VLOOKUP(J40,location[#All],5,)</f>
        <v>19013</v>
      </c>
      <c r="O40" t="str">
        <f>VLOOKUP(J40,location[#All],6,)</f>
        <v>East</v>
      </c>
    </row>
    <row r="41" spans="1:15" x14ac:dyDescent="0.25">
      <c r="A41" t="s">
        <v>2732</v>
      </c>
      <c r="B41" t="s">
        <v>2733</v>
      </c>
      <c r="C41" s="1">
        <v>41812</v>
      </c>
      <c r="D41" s="1">
        <v>41817</v>
      </c>
      <c r="E41" t="s">
        <v>15</v>
      </c>
      <c r="F41">
        <v>82782</v>
      </c>
      <c r="G41">
        <v>3</v>
      </c>
      <c r="H41">
        <v>4</v>
      </c>
      <c r="I41">
        <v>-151767</v>
      </c>
      <c r="J41" s="1" t="str">
        <f>INDEX(location!A:A,MATCH('Tabela Total'!A41,location!A:A,0))</f>
        <v>CA-2014-154963</v>
      </c>
      <c r="K41" s="1" t="str">
        <f>VLOOKUP(J41,location[#All],2,FALSE)</f>
        <v>United States</v>
      </c>
      <c r="L41" t="str">
        <f>VLOOKUP(J41,location[#All],3,)</f>
        <v>Chester</v>
      </c>
      <c r="M41" t="str">
        <f>VLOOKUP(J41,location[#All],4,)</f>
        <v>Pennsylvania</v>
      </c>
      <c r="N41">
        <f>VLOOKUP(J41,location[#All],5,)</f>
        <v>19013</v>
      </c>
      <c r="O41" t="str">
        <f>VLOOKUP(J41,location[#All],6,)</f>
        <v>East</v>
      </c>
    </row>
    <row r="42" spans="1:15" x14ac:dyDescent="0.25">
      <c r="A42" t="s">
        <v>2732</v>
      </c>
      <c r="B42" t="s">
        <v>2733</v>
      </c>
      <c r="C42" s="1">
        <v>41812</v>
      </c>
      <c r="D42" s="1">
        <v>41817</v>
      </c>
      <c r="E42" t="s">
        <v>15</v>
      </c>
      <c r="F42">
        <v>85393</v>
      </c>
      <c r="G42">
        <v>5</v>
      </c>
      <c r="H42">
        <v>3</v>
      </c>
      <c r="I42">
        <v>0</v>
      </c>
      <c r="J42" s="1" t="str">
        <f>INDEX(location!A:A,MATCH('Tabela Total'!A42,location!A:A,0))</f>
        <v>CA-2014-154963</v>
      </c>
      <c r="K42" s="1" t="str">
        <f>VLOOKUP(J42,location[#All],2,FALSE)</f>
        <v>United States</v>
      </c>
      <c r="L42" t="str">
        <f>VLOOKUP(J42,location[#All],3,)</f>
        <v>Chester</v>
      </c>
      <c r="M42" t="str">
        <f>VLOOKUP(J42,location[#All],4,)</f>
        <v>Pennsylvania</v>
      </c>
      <c r="N42">
        <f>VLOOKUP(J42,location[#All],5,)</f>
        <v>19013</v>
      </c>
      <c r="O42" t="str">
        <f>VLOOKUP(J42,location[#All],6,)</f>
        <v>East</v>
      </c>
    </row>
    <row r="43" spans="1:15" x14ac:dyDescent="0.25">
      <c r="A43" t="s">
        <v>2964</v>
      </c>
      <c r="B43" t="s">
        <v>2733</v>
      </c>
      <c r="C43" s="1">
        <v>42555</v>
      </c>
      <c r="D43" s="1">
        <v>42557</v>
      </c>
      <c r="E43" t="s">
        <v>44</v>
      </c>
      <c r="F43">
        <v>254</v>
      </c>
      <c r="G43">
        <v>5</v>
      </c>
      <c r="H43">
        <v>0</v>
      </c>
      <c r="I43">
        <v>8636</v>
      </c>
      <c r="J43" s="1" t="str">
        <f>INDEX(location!A:A,MATCH('Tabela Total'!A43,location!A:A,0))</f>
        <v>CA-2016-147137</v>
      </c>
      <c r="K43" s="1" t="str">
        <f>VLOOKUP(J43,location[#All],2,FALSE)</f>
        <v>United States</v>
      </c>
      <c r="L43" t="str">
        <f>VLOOKUP(J43,location[#All],3,)</f>
        <v>San Francisco</v>
      </c>
      <c r="M43" t="str">
        <f>VLOOKUP(J43,location[#All],4,)</f>
        <v>California</v>
      </c>
      <c r="N43">
        <f>VLOOKUP(J43,location[#All],5,)</f>
        <v>94109</v>
      </c>
      <c r="O43" t="str">
        <f>VLOOKUP(J43,location[#All],6,)</f>
        <v>West</v>
      </c>
    </row>
    <row r="44" spans="1:15" x14ac:dyDescent="0.25">
      <c r="A44" t="s">
        <v>2964</v>
      </c>
      <c r="B44" t="s">
        <v>2733</v>
      </c>
      <c r="C44" s="1">
        <v>42555</v>
      </c>
      <c r="D44" s="1">
        <v>42557</v>
      </c>
      <c r="E44" t="s">
        <v>44</v>
      </c>
      <c r="F44">
        <v>4396</v>
      </c>
      <c r="G44">
        <v>2</v>
      </c>
      <c r="H44">
        <v>0</v>
      </c>
      <c r="I44">
        <v>206612</v>
      </c>
      <c r="J44" s="1" t="str">
        <f>INDEX(location!A:A,MATCH('Tabela Total'!A44,location!A:A,0))</f>
        <v>CA-2016-147137</v>
      </c>
      <c r="K44" s="1" t="str">
        <f>VLOOKUP(J44,location[#All],2,FALSE)</f>
        <v>United States</v>
      </c>
      <c r="L44" t="str">
        <f>VLOOKUP(J44,location[#All],3,)</f>
        <v>San Francisco</v>
      </c>
      <c r="M44" t="str">
        <f>VLOOKUP(J44,location[#All],4,)</f>
        <v>California</v>
      </c>
      <c r="N44">
        <f>VLOOKUP(J44,location[#All],5,)</f>
        <v>94109</v>
      </c>
      <c r="O44" t="str">
        <f>VLOOKUP(J44,location[#All],6,)</f>
        <v>West</v>
      </c>
    </row>
    <row r="45" spans="1:15" x14ac:dyDescent="0.25">
      <c r="A45" t="s">
        <v>2964</v>
      </c>
      <c r="B45" t="s">
        <v>2733</v>
      </c>
      <c r="C45" s="1">
        <v>42555</v>
      </c>
      <c r="D45" s="1">
        <v>42557</v>
      </c>
      <c r="E45" t="s">
        <v>44</v>
      </c>
      <c r="F45">
        <v>1279165</v>
      </c>
      <c r="G45">
        <v>5</v>
      </c>
      <c r="H45">
        <v>15</v>
      </c>
      <c r="I45">
        <v>225735</v>
      </c>
      <c r="J45" s="1" t="str">
        <f>INDEX(location!A:A,MATCH('Tabela Total'!A45,location!A:A,0))</f>
        <v>CA-2016-147137</v>
      </c>
      <c r="K45" s="1" t="str">
        <f>VLOOKUP(J45,location[#All],2,FALSE)</f>
        <v>United States</v>
      </c>
      <c r="L45" t="str">
        <f>VLOOKUP(J45,location[#All],3,)</f>
        <v>San Francisco</v>
      </c>
      <c r="M45" t="str">
        <f>VLOOKUP(J45,location[#All],4,)</f>
        <v>California</v>
      </c>
      <c r="N45">
        <f>VLOOKUP(J45,location[#All],5,)</f>
        <v>94109</v>
      </c>
      <c r="O45" t="str">
        <f>VLOOKUP(J45,location[#All],6,)</f>
        <v>West</v>
      </c>
    </row>
    <row r="46" spans="1:15" x14ac:dyDescent="0.25">
      <c r="A46" t="s">
        <v>2964</v>
      </c>
      <c r="B46" t="s">
        <v>2733</v>
      </c>
      <c r="C46" s="1">
        <v>42555</v>
      </c>
      <c r="D46" s="1">
        <v>42557</v>
      </c>
      <c r="E46" t="s">
        <v>44</v>
      </c>
      <c r="F46">
        <v>2792</v>
      </c>
      <c r="G46">
        <v>4</v>
      </c>
      <c r="H46">
        <v>0</v>
      </c>
      <c r="I46">
        <v>5584</v>
      </c>
      <c r="J46" s="1" t="str">
        <f>INDEX(location!A:A,MATCH('Tabela Total'!A46,location!A:A,0))</f>
        <v>CA-2016-147137</v>
      </c>
      <c r="K46" s="1" t="str">
        <f>VLOOKUP(J46,location[#All],2,FALSE)</f>
        <v>United States</v>
      </c>
      <c r="L46" t="str">
        <f>VLOOKUP(J46,location[#All],3,)</f>
        <v>San Francisco</v>
      </c>
      <c r="M46" t="str">
        <f>VLOOKUP(J46,location[#All],4,)</f>
        <v>California</v>
      </c>
      <c r="N46">
        <f>VLOOKUP(J46,location[#All],5,)</f>
        <v>94109</v>
      </c>
      <c r="O46" t="str">
        <f>VLOOKUP(J46,location[#All],6,)</f>
        <v>West</v>
      </c>
    </row>
    <row r="47" spans="1:15" x14ac:dyDescent="0.25">
      <c r="A47" t="s">
        <v>3793</v>
      </c>
      <c r="B47" t="s">
        <v>2733</v>
      </c>
      <c r="C47" s="1">
        <v>42617</v>
      </c>
      <c r="D47" s="1">
        <v>42621</v>
      </c>
      <c r="E47" t="s">
        <v>15</v>
      </c>
      <c r="F47">
        <v>426</v>
      </c>
      <c r="G47">
        <v>3</v>
      </c>
      <c r="H47">
        <v>0</v>
      </c>
      <c r="I47">
        <v>16614</v>
      </c>
      <c r="J47" s="1" t="str">
        <f>INDEX(location!A:A,MATCH('Tabela Total'!A47,location!A:A,0))</f>
        <v>CA-2016-131205</v>
      </c>
      <c r="K47" s="1" t="str">
        <f>VLOOKUP(J47,location[#All],2,FALSE)</f>
        <v>United States</v>
      </c>
      <c r="L47" t="str">
        <f>VLOOKUP(J47,location[#All],3,)</f>
        <v>Georgetown</v>
      </c>
      <c r="M47" t="str">
        <f>VLOOKUP(J47,location[#All],4,)</f>
        <v>Kentucky</v>
      </c>
      <c r="N47">
        <f>VLOOKUP(J47,location[#All],5,)</f>
        <v>40324</v>
      </c>
      <c r="O47" t="str">
        <f>VLOOKUP(J47,location[#All],6,)</f>
        <v>South</v>
      </c>
    </row>
    <row r="48" spans="1:15" x14ac:dyDescent="0.25">
      <c r="A48" t="s">
        <v>3793</v>
      </c>
      <c r="B48" t="s">
        <v>2733</v>
      </c>
      <c r="C48" s="1">
        <v>42617</v>
      </c>
      <c r="D48" s="1">
        <v>42621</v>
      </c>
      <c r="E48" t="s">
        <v>15</v>
      </c>
      <c r="F48">
        <v>11394</v>
      </c>
      <c r="G48">
        <v>6</v>
      </c>
      <c r="H48">
        <v>0</v>
      </c>
      <c r="I48">
        <v>546912</v>
      </c>
      <c r="J48" s="1" t="str">
        <f>INDEX(location!A:A,MATCH('Tabela Total'!A48,location!A:A,0))</f>
        <v>CA-2016-131205</v>
      </c>
      <c r="K48" s="1" t="str">
        <f>VLOOKUP(J48,location[#All],2,FALSE)</f>
        <v>United States</v>
      </c>
      <c r="L48" t="str">
        <f>VLOOKUP(J48,location[#All],3,)</f>
        <v>Georgetown</v>
      </c>
      <c r="M48" t="str">
        <f>VLOOKUP(J48,location[#All],4,)</f>
        <v>Kentucky</v>
      </c>
      <c r="N48">
        <f>VLOOKUP(J48,location[#All],5,)</f>
        <v>40324</v>
      </c>
      <c r="O48" t="str">
        <f>VLOOKUP(J48,location[#All],6,)</f>
        <v>South</v>
      </c>
    </row>
    <row r="49" spans="1:15" x14ac:dyDescent="0.25">
      <c r="A49" t="s">
        <v>3793</v>
      </c>
      <c r="B49" t="s">
        <v>2733</v>
      </c>
      <c r="C49" s="1">
        <v>42617</v>
      </c>
      <c r="D49" s="1">
        <v>42621</v>
      </c>
      <c r="E49" t="s">
        <v>15</v>
      </c>
      <c r="F49">
        <v>12992</v>
      </c>
      <c r="G49">
        <v>4</v>
      </c>
      <c r="H49">
        <v>0</v>
      </c>
      <c r="I49">
        <v>51968</v>
      </c>
      <c r="J49" s="1" t="str">
        <f>INDEX(location!A:A,MATCH('Tabela Total'!A49,location!A:A,0))</f>
        <v>CA-2016-131205</v>
      </c>
      <c r="K49" s="1" t="str">
        <f>VLOOKUP(J49,location[#All],2,FALSE)</f>
        <v>United States</v>
      </c>
      <c r="L49" t="str">
        <f>VLOOKUP(J49,location[#All],3,)</f>
        <v>Georgetown</v>
      </c>
      <c r="M49" t="str">
        <f>VLOOKUP(J49,location[#All],4,)</f>
        <v>Kentucky</v>
      </c>
      <c r="N49">
        <f>VLOOKUP(J49,location[#All],5,)</f>
        <v>40324</v>
      </c>
      <c r="O49" t="str">
        <f>VLOOKUP(J49,location[#All],6,)</f>
        <v>South</v>
      </c>
    </row>
    <row r="50" spans="1:15" x14ac:dyDescent="0.25">
      <c r="A50" t="s">
        <v>3793</v>
      </c>
      <c r="B50" t="s">
        <v>2733</v>
      </c>
      <c r="C50" s="1">
        <v>42617</v>
      </c>
      <c r="D50" s="1">
        <v>42621</v>
      </c>
      <c r="E50" t="s">
        <v>15</v>
      </c>
      <c r="F50">
        <v>528</v>
      </c>
      <c r="G50">
        <v>3</v>
      </c>
      <c r="H50">
        <v>0</v>
      </c>
      <c r="I50">
        <v>25344</v>
      </c>
      <c r="J50" s="1" t="str">
        <f>INDEX(location!A:A,MATCH('Tabela Total'!A50,location!A:A,0))</f>
        <v>CA-2016-131205</v>
      </c>
      <c r="K50" s="1" t="str">
        <f>VLOOKUP(J50,location[#All],2,FALSE)</f>
        <v>United States</v>
      </c>
      <c r="L50" t="str">
        <f>VLOOKUP(J50,location[#All],3,)</f>
        <v>Georgetown</v>
      </c>
      <c r="M50" t="str">
        <f>VLOOKUP(J50,location[#All],4,)</f>
        <v>Kentucky</v>
      </c>
      <c r="N50">
        <f>VLOOKUP(J50,location[#All],5,)</f>
        <v>40324</v>
      </c>
      <c r="O50" t="str">
        <f>VLOOKUP(J50,location[#All],6,)</f>
        <v>South</v>
      </c>
    </row>
    <row r="51" spans="1:15" x14ac:dyDescent="0.25">
      <c r="A51" t="s">
        <v>4517</v>
      </c>
      <c r="B51" t="s">
        <v>2733</v>
      </c>
      <c r="C51" s="1">
        <v>43044</v>
      </c>
      <c r="D51" s="1">
        <v>43048</v>
      </c>
      <c r="E51" t="s">
        <v>15</v>
      </c>
      <c r="F51">
        <v>1296</v>
      </c>
      <c r="G51">
        <v>2</v>
      </c>
      <c r="H51">
        <v>0</v>
      </c>
      <c r="I51">
        <v>62208</v>
      </c>
      <c r="J51" s="1" t="str">
        <f>INDEX(location!A:A,MATCH('Tabela Total'!A51,location!A:A,0))</f>
        <v>CA-2017-157196</v>
      </c>
      <c r="K51" s="1" t="str">
        <f>VLOOKUP(J51,location[#All],2,FALSE)</f>
        <v>United States</v>
      </c>
      <c r="L51" t="str">
        <f>VLOOKUP(J51,location[#All],3,)</f>
        <v>San Diego</v>
      </c>
      <c r="M51" t="str">
        <f>VLOOKUP(J51,location[#All],4,)</f>
        <v>California</v>
      </c>
      <c r="N51">
        <f>VLOOKUP(J51,location[#All],5,)</f>
        <v>92105</v>
      </c>
      <c r="O51" t="str">
        <f>VLOOKUP(J51,location[#All],6,)</f>
        <v>West</v>
      </c>
    </row>
    <row r="52" spans="1:15" x14ac:dyDescent="0.25">
      <c r="A52" t="s">
        <v>4761</v>
      </c>
      <c r="B52" t="s">
        <v>2733</v>
      </c>
      <c r="C52" s="1">
        <v>41974</v>
      </c>
      <c r="D52" s="1">
        <v>41976</v>
      </c>
      <c r="E52" t="s">
        <v>44</v>
      </c>
      <c r="F52">
        <v>2719</v>
      </c>
      <c r="G52">
        <v>2</v>
      </c>
      <c r="H52">
        <v>0</v>
      </c>
      <c r="I52">
        <v>78851</v>
      </c>
      <c r="J52" s="1" t="str">
        <f>INDEX(location!A:A,MATCH('Tabela Total'!A52,location!A:A,0))</f>
        <v>CA-2014-143210</v>
      </c>
      <c r="K52" s="1" t="str">
        <f>VLOOKUP(J52,location[#All],2,FALSE)</f>
        <v>United States</v>
      </c>
      <c r="L52" t="str">
        <f>VLOOKUP(J52,location[#All],3,)</f>
        <v>Lowell</v>
      </c>
      <c r="M52" t="str">
        <f>VLOOKUP(J52,location[#All],4,)</f>
        <v>Massachusetts</v>
      </c>
      <c r="N52">
        <f>VLOOKUP(J52,location[#All],5,)</f>
        <v>1852</v>
      </c>
      <c r="O52" t="str">
        <f>VLOOKUP(J52,location[#All],6,)</f>
        <v>East</v>
      </c>
    </row>
    <row r="53" spans="1:15" x14ac:dyDescent="0.25">
      <c r="A53" t="s">
        <v>4761</v>
      </c>
      <c r="B53" t="s">
        <v>2733</v>
      </c>
      <c r="C53" s="1">
        <v>41974</v>
      </c>
      <c r="D53" s="1">
        <v>41976</v>
      </c>
      <c r="E53" t="s">
        <v>44</v>
      </c>
      <c r="F53">
        <v>4584</v>
      </c>
      <c r="G53">
        <v>3</v>
      </c>
      <c r="H53">
        <v>0</v>
      </c>
      <c r="I53">
        <v>155856</v>
      </c>
      <c r="J53" s="1" t="str">
        <f>INDEX(location!A:A,MATCH('Tabela Total'!A53,location!A:A,0))</f>
        <v>CA-2014-143210</v>
      </c>
      <c r="K53" s="1" t="str">
        <f>VLOOKUP(J53,location[#All],2,FALSE)</f>
        <v>United States</v>
      </c>
      <c r="L53" t="str">
        <f>VLOOKUP(J53,location[#All],3,)</f>
        <v>Lowell</v>
      </c>
      <c r="M53" t="str">
        <f>VLOOKUP(J53,location[#All],4,)</f>
        <v>Massachusetts</v>
      </c>
      <c r="N53">
        <f>VLOOKUP(J53,location[#All],5,)</f>
        <v>1852</v>
      </c>
      <c r="O53" t="str">
        <f>VLOOKUP(J53,location[#All],6,)</f>
        <v>East</v>
      </c>
    </row>
    <row r="54" spans="1:15" x14ac:dyDescent="0.25">
      <c r="A54" t="s">
        <v>4761</v>
      </c>
      <c r="B54" t="s">
        <v>2733</v>
      </c>
      <c r="C54" s="1">
        <v>41974</v>
      </c>
      <c r="D54" s="1">
        <v>41976</v>
      </c>
      <c r="E54" t="s">
        <v>44</v>
      </c>
      <c r="F54">
        <v>982</v>
      </c>
      <c r="G54">
        <v>2</v>
      </c>
      <c r="H54">
        <v>0</v>
      </c>
      <c r="I54">
        <v>32406</v>
      </c>
      <c r="J54" s="1" t="str">
        <f>INDEX(location!A:A,MATCH('Tabela Total'!A54,location!A:A,0))</f>
        <v>CA-2014-143210</v>
      </c>
      <c r="K54" s="1" t="str">
        <f>VLOOKUP(J54,location[#All],2,FALSE)</f>
        <v>United States</v>
      </c>
      <c r="L54" t="str">
        <f>VLOOKUP(J54,location[#All],3,)</f>
        <v>Lowell</v>
      </c>
      <c r="M54" t="str">
        <f>VLOOKUP(J54,location[#All],4,)</f>
        <v>Massachusetts</v>
      </c>
      <c r="N54">
        <f>VLOOKUP(J54,location[#All],5,)</f>
        <v>1852</v>
      </c>
      <c r="O54" t="str">
        <f>VLOOKUP(J54,location[#All],6,)</f>
        <v>East</v>
      </c>
    </row>
    <row r="55" spans="1:15" x14ac:dyDescent="0.25">
      <c r="A55" t="s">
        <v>4763</v>
      </c>
      <c r="B55" t="s">
        <v>2733</v>
      </c>
      <c r="C55" s="1">
        <v>42325</v>
      </c>
      <c r="D55" s="1">
        <v>42332</v>
      </c>
      <c r="E55" t="s">
        <v>15</v>
      </c>
      <c r="F55">
        <v>54124</v>
      </c>
      <c r="G55">
        <v>4</v>
      </c>
      <c r="H55">
        <v>0</v>
      </c>
      <c r="I55">
        <v>54124</v>
      </c>
      <c r="J55" s="1" t="str">
        <f>INDEX(location!A:A,MATCH('Tabela Total'!A55,location!A:A,0))</f>
        <v>CA-2015-110863</v>
      </c>
      <c r="K55" s="1" t="str">
        <f>VLOOKUP(J55,location[#All],2,FALSE)</f>
        <v>United States</v>
      </c>
      <c r="L55" t="str">
        <f>VLOOKUP(J55,location[#All],3,)</f>
        <v>Oklahoma City</v>
      </c>
      <c r="M55" t="str">
        <f>VLOOKUP(J55,location[#All],4,)</f>
        <v>Oklahoma</v>
      </c>
      <c r="N55">
        <f>VLOOKUP(J55,location[#All],5,)</f>
        <v>73120</v>
      </c>
      <c r="O55" t="str">
        <f>VLOOKUP(J55,location[#All],6,)</f>
        <v>Central</v>
      </c>
    </row>
    <row r="56" spans="1:15" x14ac:dyDescent="0.25">
      <c r="A56" t="s">
        <v>4763</v>
      </c>
      <c r="B56" t="s">
        <v>2733</v>
      </c>
      <c r="C56" s="1">
        <v>42325</v>
      </c>
      <c r="D56" s="1">
        <v>42332</v>
      </c>
      <c r="E56" t="s">
        <v>15</v>
      </c>
      <c r="F56">
        <v>10632</v>
      </c>
      <c r="G56">
        <v>3</v>
      </c>
      <c r="H56">
        <v>0</v>
      </c>
      <c r="I56">
        <v>499704</v>
      </c>
      <c r="J56" s="1" t="str">
        <f>INDEX(location!A:A,MATCH('Tabela Total'!A56,location!A:A,0))</f>
        <v>CA-2015-110863</v>
      </c>
      <c r="K56" s="1" t="str">
        <f>VLOOKUP(J56,location[#All],2,FALSE)</f>
        <v>United States</v>
      </c>
      <c r="L56" t="str">
        <f>VLOOKUP(J56,location[#All],3,)</f>
        <v>Oklahoma City</v>
      </c>
      <c r="M56" t="str">
        <f>VLOOKUP(J56,location[#All],4,)</f>
        <v>Oklahoma</v>
      </c>
      <c r="N56">
        <f>VLOOKUP(J56,location[#All],5,)</f>
        <v>73120</v>
      </c>
      <c r="O56" t="str">
        <f>VLOOKUP(J56,location[#All],6,)</f>
        <v>Central</v>
      </c>
    </row>
    <row r="57" spans="1:15" x14ac:dyDescent="0.25">
      <c r="A57" t="s">
        <v>4763</v>
      </c>
      <c r="B57" t="s">
        <v>2733</v>
      </c>
      <c r="C57" s="1">
        <v>42325</v>
      </c>
      <c r="D57" s="1">
        <v>42332</v>
      </c>
      <c r="E57" t="s">
        <v>15</v>
      </c>
      <c r="F57">
        <v>13239</v>
      </c>
      <c r="G57">
        <v>5</v>
      </c>
      <c r="H57">
        <v>0</v>
      </c>
      <c r="I57">
        <v>383931</v>
      </c>
      <c r="J57" s="1" t="str">
        <f>INDEX(location!A:A,MATCH('Tabela Total'!A57,location!A:A,0))</f>
        <v>CA-2015-110863</v>
      </c>
      <c r="K57" s="1" t="str">
        <f>VLOOKUP(J57,location[#All],2,FALSE)</f>
        <v>United States</v>
      </c>
      <c r="L57" t="str">
        <f>VLOOKUP(J57,location[#All],3,)</f>
        <v>Oklahoma City</v>
      </c>
      <c r="M57" t="str">
        <f>VLOOKUP(J57,location[#All],4,)</f>
        <v>Oklahoma</v>
      </c>
      <c r="N57">
        <f>VLOOKUP(J57,location[#All],5,)</f>
        <v>73120</v>
      </c>
      <c r="O57" t="str">
        <f>VLOOKUP(J57,location[#All],6,)</f>
        <v>Central</v>
      </c>
    </row>
    <row r="58" spans="1:15" x14ac:dyDescent="0.25">
      <c r="A58" t="s">
        <v>3223</v>
      </c>
      <c r="B58" t="s">
        <v>3224</v>
      </c>
      <c r="C58" s="1">
        <v>41705</v>
      </c>
      <c r="D58" s="1">
        <v>41706</v>
      </c>
      <c r="E58" t="s">
        <v>44</v>
      </c>
      <c r="F58">
        <v>48712</v>
      </c>
      <c r="G58">
        <v>1</v>
      </c>
      <c r="H58">
        <v>2</v>
      </c>
      <c r="I58">
        <v>54801</v>
      </c>
      <c r="J58" s="1" t="str">
        <f>INDEX(location!A:A,MATCH('Tabela Total'!A58,location!A:A,0))</f>
        <v>CA-2014-156587</v>
      </c>
      <c r="K58" s="1" t="str">
        <f>VLOOKUP(J58,location[#All],2,FALSE)</f>
        <v>United States</v>
      </c>
      <c r="L58" t="str">
        <f>VLOOKUP(J58,location[#All],3,)</f>
        <v>Seattle</v>
      </c>
      <c r="M58" t="str">
        <f>VLOOKUP(J58,location[#All],4,)</f>
        <v>Washington</v>
      </c>
      <c r="N58">
        <f>VLOOKUP(J58,location[#All],5,)</f>
        <v>98103</v>
      </c>
      <c r="O58" t="str">
        <f>VLOOKUP(J58,location[#All],6,)</f>
        <v>West</v>
      </c>
    </row>
    <row r="59" spans="1:15" x14ac:dyDescent="0.25">
      <c r="A59" t="s">
        <v>3223</v>
      </c>
      <c r="B59" t="s">
        <v>3224</v>
      </c>
      <c r="C59" s="1">
        <v>41705</v>
      </c>
      <c r="D59" s="1">
        <v>41706</v>
      </c>
      <c r="E59" t="s">
        <v>44</v>
      </c>
      <c r="F59">
        <v>1794</v>
      </c>
      <c r="G59">
        <v>3</v>
      </c>
      <c r="H59">
        <v>0</v>
      </c>
      <c r="I59">
        <v>46644</v>
      </c>
      <c r="J59" s="1" t="str">
        <f>INDEX(location!A:A,MATCH('Tabela Total'!A59,location!A:A,0))</f>
        <v>CA-2014-156587</v>
      </c>
      <c r="K59" s="1" t="str">
        <f>VLOOKUP(J59,location[#All],2,FALSE)</f>
        <v>United States</v>
      </c>
      <c r="L59" t="str">
        <f>VLOOKUP(J59,location[#All],3,)</f>
        <v>Seattle</v>
      </c>
      <c r="M59" t="str">
        <f>VLOOKUP(J59,location[#All],4,)</f>
        <v>Washington</v>
      </c>
      <c r="N59">
        <f>VLOOKUP(J59,location[#All],5,)</f>
        <v>98103</v>
      </c>
      <c r="O59" t="str">
        <f>VLOOKUP(J59,location[#All],6,)</f>
        <v>West</v>
      </c>
    </row>
    <row r="60" spans="1:15" x14ac:dyDescent="0.25">
      <c r="A60" t="s">
        <v>3223</v>
      </c>
      <c r="B60" t="s">
        <v>3224</v>
      </c>
      <c r="C60" s="1">
        <v>41705</v>
      </c>
      <c r="D60" s="1">
        <v>41706</v>
      </c>
      <c r="E60" t="s">
        <v>44</v>
      </c>
      <c r="F60">
        <v>24294</v>
      </c>
      <c r="G60">
        <v>3</v>
      </c>
      <c r="H60">
        <v>0</v>
      </c>
      <c r="I60">
        <v>48588</v>
      </c>
      <c r="J60" s="1" t="str">
        <f>INDEX(location!A:A,MATCH('Tabela Total'!A60,location!A:A,0))</f>
        <v>CA-2014-156587</v>
      </c>
      <c r="K60" s="1" t="str">
        <f>VLOOKUP(J60,location[#All],2,FALSE)</f>
        <v>United States</v>
      </c>
      <c r="L60" t="str">
        <f>VLOOKUP(J60,location[#All],3,)</f>
        <v>Seattle</v>
      </c>
      <c r="M60" t="str">
        <f>VLOOKUP(J60,location[#All],4,)</f>
        <v>Washington</v>
      </c>
      <c r="N60">
        <f>VLOOKUP(J60,location[#All],5,)</f>
        <v>98103</v>
      </c>
      <c r="O60" t="str">
        <f>VLOOKUP(J60,location[#All],6,)</f>
        <v>West</v>
      </c>
    </row>
    <row r="61" spans="1:15" x14ac:dyDescent="0.25">
      <c r="A61" t="s">
        <v>4871</v>
      </c>
      <c r="B61" t="s">
        <v>3224</v>
      </c>
      <c r="C61" s="1">
        <v>41688</v>
      </c>
      <c r="D61" s="1">
        <v>41694</v>
      </c>
      <c r="E61" t="s">
        <v>15</v>
      </c>
      <c r="F61">
        <v>12624</v>
      </c>
      <c r="G61">
        <v>2</v>
      </c>
      <c r="H61">
        <v>2</v>
      </c>
      <c r="I61">
        <v>-25248</v>
      </c>
      <c r="J61" s="1" t="str">
        <f>INDEX(location!A:A,MATCH('Tabela Total'!A61,location!A:A,0))</f>
        <v>CA-2014-152905</v>
      </c>
      <c r="K61" s="1" t="str">
        <f>VLOOKUP(J61,location[#All],2,FALSE)</f>
        <v>United States</v>
      </c>
      <c r="L61" t="str">
        <f>VLOOKUP(J61,location[#All],3,)</f>
        <v>Arlington</v>
      </c>
      <c r="M61" t="str">
        <f>VLOOKUP(J61,location[#All],4,)</f>
        <v>Texas</v>
      </c>
      <c r="N61">
        <f>VLOOKUP(J61,location[#All],5,)</f>
        <v>76017</v>
      </c>
      <c r="O61" t="str">
        <f>VLOOKUP(J61,location[#All],6,)</f>
        <v>Central</v>
      </c>
    </row>
    <row r="62" spans="1:15" x14ac:dyDescent="0.25">
      <c r="A62" t="s">
        <v>5190</v>
      </c>
      <c r="B62" t="s">
        <v>3224</v>
      </c>
      <c r="C62" s="1">
        <v>42684</v>
      </c>
      <c r="D62" s="1">
        <v>42686</v>
      </c>
      <c r="E62" t="s">
        <v>44</v>
      </c>
      <c r="F62">
        <v>22198</v>
      </c>
      <c r="G62">
        <v>2</v>
      </c>
      <c r="H62">
        <v>0</v>
      </c>
      <c r="I62">
        <v>621544</v>
      </c>
      <c r="J62" s="1" t="str">
        <f>INDEX(location!A:A,MATCH('Tabela Total'!A62,location!A:A,0))</f>
        <v>CA-2016-140935</v>
      </c>
      <c r="K62" s="1" t="str">
        <f>VLOOKUP(J62,location[#All],2,FALSE)</f>
        <v>United States</v>
      </c>
      <c r="L62" t="str">
        <f>VLOOKUP(J62,location[#All],3,)</f>
        <v>Oklahoma City</v>
      </c>
      <c r="M62" t="str">
        <f>VLOOKUP(J62,location[#All],4,)</f>
        <v>Oklahoma</v>
      </c>
      <c r="N62">
        <f>VLOOKUP(J62,location[#All],5,)</f>
        <v>73120</v>
      </c>
      <c r="O62" t="str">
        <f>VLOOKUP(J62,location[#All],6,)</f>
        <v>Central</v>
      </c>
    </row>
    <row r="63" spans="1:15" x14ac:dyDescent="0.25">
      <c r="A63" t="s">
        <v>5190</v>
      </c>
      <c r="B63" t="s">
        <v>3224</v>
      </c>
      <c r="C63" s="1">
        <v>42684</v>
      </c>
      <c r="D63" s="1">
        <v>42686</v>
      </c>
      <c r="E63" t="s">
        <v>44</v>
      </c>
      <c r="F63">
        <v>34196</v>
      </c>
      <c r="G63">
        <v>2</v>
      </c>
      <c r="H63">
        <v>0</v>
      </c>
      <c r="I63">
        <v>547136</v>
      </c>
      <c r="J63" s="1" t="str">
        <f>INDEX(location!A:A,MATCH('Tabela Total'!A63,location!A:A,0))</f>
        <v>CA-2016-140935</v>
      </c>
      <c r="K63" s="1" t="str">
        <f>VLOOKUP(J63,location[#All],2,FALSE)</f>
        <v>United States</v>
      </c>
      <c r="L63" t="str">
        <f>VLOOKUP(J63,location[#All],3,)</f>
        <v>Oklahoma City</v>
      </c>
      <c r="M63" t="str">
        <f>VLOOKUP(J63,location[#All],4,)</f>
        <v>Oklahoma</v>
      </c>
      <c r="N63">
        <f>VLOOKUP(J63,location[#All],5,)</f>
        <v>73120</v>
      </c>
      <c r="O63" t="str">
        <f>VLOOKUP(J63,location[#All],6,)</f>
        <v>Central</v>
      </c>
    </row>
    <row r="64" spans="1:15" x14ac:dyDescent="0.25">
      <c r="A64" t="s">
        <v>315</v>
      </c>
      <c r="B64" t="s">
        <v>316</v>
      </c>
      <c r="C64" s="1">
        <v>42614</v>
      </c>
      <c r="D64" s="1">
        <v>42616</v>
      </c>
      <c r="E64" t="s">
        <v>44</v>
      </c>
      <c r="F64">
        <v>679</v>
      </c>
      <c r="G64">
        <v>1</v>
      </c>
      <c r="H64">
        <v>0</v>
      </c>
      <c r="I64">
        <v>23086</v>
      </c>
      <c r="J64" s="1" t="str">
        <f>INDEX(location!A:A,MATCH('Tabela Total'!A64,location!A:A,0))</f>
        <v>CA-2016-129714</v>
      </c>
      <c r="K64" s="1" t="str">
        <f>VLOOKUP(J64,location[#All],2,FALSE)</f>
        <v>United States</v>
      </c>
      <c r="L64" t="str">
        <f>VLOOKUP(J64,location[#All],3,)</f>
        <v>New York City</v>
      </c>
      <c r="M64" t="str">
        <f>VLOOKUP(J64,location[#All],4,)</f>
        <v>New York</v>
      </c>
      <c r="N64">
        <f>VLOOKUP(J64,location[#All],5,)</f>
        <v>10009</v>
      </c>
      <c r="O64" t="str">
        <f>VLOOKUP(J64,location[#All],6,)</f>
        <v>East</v>
      </c>
    </row>
    <row r="65" spans="1:15" x14ac:dyDescent="0.25">
      <c r="A65" t="s">
        <v>315</v>
      </c>
      <c r="B65" t="s">
        <v>316</v>
      </c>
      <c r="C65" s="1">
        <v>42614</v>
      </c>
      <c r="D65" s="1">
        <v>42616</v>
      </c>
      <c r="E65" t="s">
        <v>44</v>
      </c>
      <c r="F65">
        <v>2456</v>
      </c>
      <c r="G65">
        <v>2</v>
      </c>
      <c r="H65">
        <v>0</v>
      </c>
      <c r="I65">
        <v>115432</v>
      </c>
      <c r="J65" s="1" t="str">
        <f>INDEX(location!A:A,MATCH('Tabela Total'!A65,location!A:A,0))</f>
        <v>CA-2016-129714</v>
      </c>
      <c r="K65" s="1" t="str">
        <f>VLOOKUP(J65,location[#All],2,FALSE)</f>
        <v>United States</v>
      </c>
      <c r="L65" t="str">
        <f>VLOOKUP(J65,location[#All],3,)</f>
        <v>New York City</v>
      </c>
      <c r="M65" t="str">
        <f>VLOOKUP(J65,location[#All],4,)</f>
        <v>New York</v>
      </c>
      <c r="N65">
        <f>VLOOKUP(J65,location[#All],5,)</f>
        <v>10009</v>
      </c>
      <c r="O65" t="str">
        <f>VLOOKUP(J65,location[#All],6,)</f>
        <v>East</v>
      </c>
    </row>
    <row r="66" spans="1:15" x14ac:dyDescent="0.25">
      <c r="A66" t="s">
        <v>315</v>
      </c>
      <c r="B66" t="s">
        <v>316</v>
      </c>
      <c r="C66" s="1">
        <v>42614</v>
      </c>
      <c r="D66" s="1">
        <v>42616</v>
      </c>
      <c r="E66" t="s">
        <v>44</v>
      </c>
      <c r="F66">
        <v>3048</v>
      </c>
      <c r="G66">
        <v>1</v>
      </c>
      <c r="H66">
        <v>2</v>
      </c>
      <c r="I66">
        <v>10668</v>
      </c>
      <c r="J66" s="1" t="str">
        <f>INDEX(location!A:A,MATCH('Tabela Total'!A66,location!A:A,0))</f>
        <v>CA-2016-129714</v>
      </c>
      <c r="K66" s="1" t="str">
        <f>VLOOKUP(J66,location[#All],2,FALSE)</f>
        <v>United States</v>
      </c>
      <c r="L66" t="str">
        <f>VLOOKUP(J66,location[#All],3,)</f>
        <v>New York City</v>
      </c>
      <c r="M66" t="str">
        <f>VLOOKUP(J66,location[#All],4,)</f>
        <v>New York</v>
      </c>
      <c r="N66">
        <f>VLOOKUP(J66,location[#All],5,)</f>
        <v>10009</v>
      </c>
      <c r="O66" t="str">
        <f>VLOOKUP(J66,location[#All],6,)</f>
        <v>East</v>
      </c>
    </row>
    <row r="67" spans="1:15" x14ac:dyDescent="0.25">
      <c r="A67" t="s">
        <v>315</v>
      </c>
      <c r="B67" t="s">
        <v>316</v>
      </c>
      <c r="C67" s="1">
        <v>42614</v>
      </c>
      <c r="D67" s="1">
        <v>42616</v>
      </c>
      <c r="E67" t="s">
        <v>44</v>
      </c>
      <c r="F67">
        <v>4912</v>
      </c>
      <c r="G67">
        <v>4</v>
      </c>
      <c r="H67">
        <v>0</v>
      </c>
      <c r="I67">
        <v>230864</v>
      </c>
      <c r="J67" s="1" t="str">
        <f>INDEX(location!A:A,MATCH('Tabela Total'!A67,location!A:A,0))</f>
        <v>CA-2016-129714</v>
      </c>
      <c r="K67" s="1" t="str">
        <f>VLOOKUP(J67,location[#All],2,FALSE)</f>
        <v>United States</v>
      </c>
      <c r="L67" t="str">
        <f>VLOOKUP(J67,location[#All],3,)</f>
        <v>New York City</v>
      </c>
      <c r="M67" t="str">
        <f>VLOOKUP(J67,location[#All],4,)</f>
        <v>New York</v>
      </c>
      <c r="N67">
        <f>VLOOKUP(J67,location[#All],5,)</f>
        <v>10009</v>
      </c>
      <c r="O67" t="str">
        <f>VLOOKUP(J67,location[#All],6,)</f>
        <v>East</v>
      </c>
    </row>
    <row r="68" spans="1:15" x14ac:dyDescent="0.25">
      <c r="A68" t="s">
        <v>315</v>
      </c>
      <c r="B68" t="s">
        <v>316</v>
      </c>
      <c r="C68" s="1">
        <v>42614</v>
      </c>
      <c r="D68" s="1">
        <v>42616</v>
      </c>
      <c r="E68" t="s">
        <v>44</v>
      </c>
      <c r="F68">
        <v>4355168</v>
      </c>
      <c r="G68">
        <v>4</v>
      </c>
      <c r="H68">
        <v>2</v>
      </c>
      <c r="I68">
        <v>14154296</v>
      </c>
      <c r="J68" s="1" t="str">
        <f>INDEX(location!A:A,MATCH('Tabela Total'!A68,location!A:A,0))</f>
        <v>CA-2016-129714</v>
      </c>
      <c r="K68" s="1" t="str">
        <f>VLOOKUP(J68,location[#All],2,FALSE)</f>
        <v>United States</v>
      </c>
      <c r="L68" t="str">
        <f>VLOOKUP(J68,location[#All],3,)</f>
        <v>New York City</v>
      </c>
      <c r="M68" t="str">
        <f>VLOOKUP(J68,location[#All],4,)</f>
        <v>New York</v>
      </c>
      <c r="N68">
        <f>VLOOKUP(J68,location[#All],5,)</f>
        <v>10009</v>
      </c>
      <c r="O68" t="str">
        <f>VLOOKUP(J68,location[#All],6,)</f>
        <v>East</v>
      </c>
    </row>
    <row r="69" spans="1:15" x14ac:dyDescent="0.25">
      <c r="A69" t="s">
        <v>974</v>
      </c>
      <c r="B69" t="s">
        <v>316</v>
      </c>
      <c r="C69" s="1">
        <v>42611</v>
      </c>
      <c r="D69" s="1">
        <v>42616</v>
      </c>
      <c r="E69" t="s">
        <v>15</v>
      </c>
      <c r="F69">
        <v>2793</v>
      </c>
      <c r="G69">
        <v>3</v>
      </c>
      <c r="H69">
        <v>0</v>
      </c>
      <c r="I69">
        <v>80997</v>
      </c>
      <c r="J69" s="1" t="str">
        <f>INDEX(location!A:A,MATCH('Tabela Total'!A69,location!A:A,0))</f>
        <v>CA-2016-161207</v>
      </c>
      <c r="K69" s="1" t="str">
        <f>VLOOKUP(J69,location[#All],2,FALSE)</f>
        <v>United States</v>
      </c>
      <c r="L69" t="str">
        <f>VLOOKUP(J69,location[#All],3,)</f>
        <v>Concord</v>
      </c>
      <c r="M69" t="str">
        <f>VLOOKUP(J69,location[#All],4,)</f>
        <v>New Hampshire</v>
      </c>
      <c r="N69">
        <f>VLOOKUP(J69,location[#All],5,)</f>
        <v>3301</v>
      </c>
      <c r="O69" t="str">
        <f>VLOOKUP(J69,location[#All],6,)</f>
        <v>East</v>
      </c>
    </row>
    <row r="70" spans="1:15" x14ac:dyDescent="0.25">
      <c r="A70" t="s">
        <v>1783</v>
      </c>
      <c r="B70" t="s">
        <v>316</v>
      </c>
      <c r="C70" s="1">
        <v>42442</v>
      </c>
      <c r="D70" s="1">
        <v>42447</v>
      </c>
      <c r="E70" t="s">
        <v>15</v>
      </c>
      <c r="F70">
        <v>12788</v>
      </c>
      <c r="G70">
        <v>2</v>
      </c>
      <c r="H70">
        <v>0</v>
      </c>
      <c r="I70">
        <v>409216</v>
      </c>
      <c r="J70" s="1" t="str">
        <f>INDEX(location!A:A,MATCH('Tabela Total'!A70,location!A:A,0))</f>
        <v>US-2016-108637</v>
      </c>
      <c r="K70" s="1" t="str">
        <f>VLOOKUP(J70,location[#All],2,FALSE)</f>
        <v>United States</v>
      </c>
      <c r="L70" t="str">
        <f>VLOOKUP(J70,location[#All],3,)</f>
        <v>Waynesboro</v>
      </c>
      <c r="M70" t="str">
        <f>VLOOKUP(J70,location[#All],4,)</f>
        <v>Virginia</v>
      </c>
      <c r="N70">
        <f>VLOOKUP(J70,location[#All],5,)</f>
        <v>22980</v>
      </c>
      <c r="O70" t="str">
        <f>VLOOKUP(J70,location[#All],6,)</f>
        <v>South</v>
      </c>
    </row>
    <row r="71" spans="1:15" x14ac:dyDescent="0.25">
      <c r="A71" t="s">
        <v>1783</v>
      </c>
      <c r="B71" t="s">
        <v>316</v>
      </c>
      <c r="C71" s="1">
        <v>42442</v>
      </c>
      <c r="D71" s="1">
        <v>42447</v>
      </c>
      <c r="E71" t="s">
        <v>15</v>
      </c>
      <c r="F71">
        <v>16032</v>
      </c>
      <c r="G71">
        <v>2</v>
      </c>
      <c r="H71">
        <v>0</v>
      </c>
      <c r="I71">
        <v>448896</v>
      </c>
      <c r="J71" s="1" t="str">
        <f>INDEX(location!A:A,MATCH('Tabela Total'!A71,location!A:A,0))</f>
        <v>US-2016-108637</v>
      </c>
      <c r="K71" s="1" t="str">
        <f>VLOOKUP(J71,location[#All],2,FALSE)</f>
        <v>United States</v>
      </c>
      <c r="L71" t="str">
        <f>VLOOKUP(J71,location[#All],3,)</f>
        <v>Waynesboro</v>
      </c>
      <c r="M71" t="str">
        <f>VLOOKUP(J71,location[#All],4,)</f>
        <v>Virginia</v>
      </c>
      <c r="N71">
        <f>VLOOKUP(J71,location[#All],5,)</f>
        <v>22980</v>
      </c>
      <c r="O71" t="str">
        <f>VLOOKUP(J71,location[#All],6,)</f>
        <v>South</v>
      </c>
    </row>
    <row r="72" spans="1:15" x14ac:dyDescent="0.25">
      <c r="A72" t="s">
        <v>1783</v>
      </c>
      <c r="B72" t="s">
        <v>316</v>
      </c>
      <c r="C72" s="1">
        <v>42442</v>
      </c>
      <c r="D72" s="1">
        <v>42447</v>
      </c>
      <c r="E72" t="s">
        <v>15</v>
      </c>
      <c r="F72">
        <v>460</v>
      </c>
      <c r="G72">
        <v>4</v>
      </c>
      <c r="H72">
        <v>0</v>
      </c>
      <c r="I72">
        <v>207</v>
      </c>
      <c r="J72" s="1" t="str">
        <f>INDEX(location!A:A,MATCH('Tabela Total'!A72,location!A:A,0))</f>
        <v>US-2016-108637</v>
      </c>
      <c r="K72" s="1" t="str">
        <f>VLOOKUP(J72,location[#All],2,FALSE)</f>
        <v>United States</v>
      </c>
      <c r="L72" t="str">
        <f>VLOOKUP(J72,location[#All],3,)</f>
        <v>Waynesboro</v>
      </c>
      <c r="M72" t="str">
        <f>VLOOKUP(J72,location[#All],4,)</f>
        <v>Virginia</v>
      </c>
      <c r="N72">
        <f>VLOOKUP(J72,location[#All],5,)</f>
        <v>22980</v>
      </c>
      <c r="O72" t="str">
        <f>VLOOKUP(J72,location[#All],6,)</f>
        <v>South</v>
      </c>
    </row>
    <row r="73" spans="1:15" x14ac:dyDescent="0.25">
      <c r="A73" t="s">
        <v>2201</v>
      </c>
      <c r="B73" t="s">
        <v>316</v>
      </c>
      <c r="C73" s="1">
        <v>42994</v>
      </c>
      <c r="D73" s="1">
        <v>42999</v>
      </c>
      <c r="E73" t="s">
        <v>15</v>
      </c>
      <c r="F73">
        <v>20736</v>
      </c>
      <c r="G73">
        <v>4</v>
      </c>
      <c r="H73">
        <v>2</v>
      </c>
      <c r="I73">
        <v>72576</v>
      </c>
      <c r="J73" s="1" t="str">
        <f>INDEX(location!A:A,MATCH('Tabela Total'!A73,location!A:A,0))</f>
        <v>CA-2017-134173</v>
      </c>
      <c r="K73" s="1" t="str">
        <f>VLOOKUP(J73,location[#All],2,FALSE)</f>
        <v>United States</v>
      </c>
      <c r="L73" t="str">
        <f>VLOOKUP(J73,location[#All],3,)</f>
        <v>Philadelphia</v>
      </c>
      <c r="M73" t="str">
        <f>VLOOKUP(J73,location[#All],4,)</f>
        <v>Pennsylvania</v>
      </c>
      <c r="N73">
        <f>VLOOKUP(J73,location[#All],5,)</f>
        <v>19143</v>
      </c>
      <c r="O73" t="str">
        <f>VLOOKUP(J73,location[#All],6,)</f>
        <v>East</v>
      </c>
    </row>
    <row r="74" spans="1:15" x14ac:dyDescent="0.25">
      <c r="A74" t="s">
        <v>3244</v>
      </c>
      <c r="B74" t="s">
        <v>316</v>
      </c>
      <c r="C74" s="1">
        <v>42862</v>
      </c>
      <c r="D74" s="1">
        <v>42867</v>
      </c>
      <c r="E74" t="s">
        <v>15</v>
      </c>
      <c r="F74">
        <v>7999</v>
      </c>
      <c r="G74">
        <v>1</v>
      </c>
      <c r="H74">
        <v>0</v>
      </c>
      <c r="I74">
        <v>287964</v>
      </c>
      <c r="J74" s="1" t="str">
        <f>INDEX(location!A:A,MATCH('Tabela Total'!A74,location!A:A,0))</f>
        <v>CA-2017-159688</v>
      </c>
      <c r="K74" s="1" t="str">
        <f>VLOOKUP(J74,location[#All],2,FALSE)</f>
        <v>United States</v>
      </c>
      <c r="L74" t="str">
        <f>VLOOKUP(J74,location[#All],3,)</f>
        <v>Los Angeles</v>
      </c>
      <c r="M74" t="str">
        <f>VLOOKUP(J74,location[#All],4,)</f>
        <v>California</v>
      </c>
      <c r="N74">
        <f>VLOOKUP(J74,location[#All],5,)</f>
        <v>90004</v>
      </c>
      <c r="O74" t="str">
        <f>VLOOKUP(J74,location[#All],6,)</f>
        <v>West</v>
      </c>
    </row>
    <row r="75" spans="1:15" x14ac:dyDescent="0.25">
      <c r="A75" t="s">
        <v>3269</v>
      </c>
      <c r="B75" t="s">
        <v>316</v>
      </c>
      <c r="C75" s="1">
        <v>42265</v>
      </c>
      <c r="D75" s="1">
        <v>42271</v>
      </c>
      <c r="E75" t="s">
        <v>15</v>
      </c>
      <c r="F75">
        <v>1854</v>
      </c>
      <c r="G75">
        <v>2</v>
      </c>
      <c r="H75">
        <v>0</v>
      </c>
      <c r="I75">
        <v>87138</v>
      </c>
      <c r="J75" s="1" t="str">
        <f>INDEX(location!A:A,MATCH('Tabela Total'!A75,location!A:A,0))</f>
        <v>CA-2015-150511</v>
      </c>
      <c r="K75" s="1" t="str">
        <f>VLOOKUP(J75,location[#All],2,FALSE)</f>
        <v>United States</v>
      </c>
      <c r="L75" t="str">
        <f>VLOOKUP(J75,location[#All],3,)</f>
        <v>Des Moines</v>
      </c>
      <c r="M75" t="str">
        <f>VLOOKUP(J75,location[#All],4,)</f>
        <v>Washington</v>
      </c>
      <c r="N75">
        <f>VLOOKUP(J75,location[#All],5,)</f>
        <v>98198</v>
      </c>
      <c r="O75" t="str">
        <f>VLOOKUP(J75,location[#All],6,)</f>
        <v>West</v>
      </c>
    </row>
    <row r="76" spans="1:15" x14ac:dyDescent="0.25">
      <c r="A76" t="s">
        <v>4844</v>
      </c>
      <c r="B76" t="s">
        <v>316</v>
      </c>
      <c r="C76" s="1">
        <v>43045</v>
      </c>
      <c r="D76" s="1">
        <v>43052</v>
      </c>
      <c r="E76" t="s">
        <v>15</v>
      </c>
      <c r="F76">
        <v>203686</v>
      </c>
      <c r="G76">
        <v>7</v>
      </c>
      <c r="H76">
        <v>0</v>
      </c>
      <c r="I76">
        <v>3666348</v>
      </c>
      <c r="J76" s="1" t="str">
        <f>INDEX(location!A:A,MATCH('Tabela Total'!A76,location!A:A,0))</f>
        <v>CA-2017-107174</v>
      </c>
      <c r="K76" s="1" t="str">
        <f>VLOOKUP(J76,location[#All],2,FALSE)</f>
        <v>United States</v>
      </c>
      <c r="L76" t="str">
        <f>VLOOKUP(J76,location[#All],3,)</f>
        <v>Seattle</v>
      </c>
      <c r="M76" t="str">
        <f>VLOOKUP(J76,location[#All],4,)</f>
        <v>Washington</v>
      </c>
      <c r="N76">
        <f>VLOOKUP(J76,location[#All],5,)</f>
        <v>98105</v>
      </c>
      <c r="O76" t="str">
        <f>VLOOKUP(J76,location[#All],6,)</f>
        <v>West</v>
      </c>
    </row>
    <row r="77" spans="1:15" x14ac:dyDescent="0.25">
      <c r="A77" t="s">
        <v>4844</v>
      </c>
      <c r="B77" t="s">
        <v>316</v>
      </c>
      <c r="C77" s="1">
        <v>43045</v>
      </c>
      <c r="D77" s="1">
        <v>43052</v>
      </c>
      <c r="E77" t="s">
        <v>15</v>
      </c>
      <c r="F77">
        <v>449568</v>
      </c>
      <c r="G77">
        <v>2</v>
      </c>
      <c r="H77">
        <v>2</v>
      </c>
      <c r="I77">
        <v>-730548</v>
      </c>
      <c r="J77" s="1" t="str">
        <f>INDEX(location!A:A,MATCH('Tabela Total'!A77,location!A:A,0))</f>
        <v>CA-2017-107174</v>
      </c>
      <c r="K77" s="1" t="str">
        <f>VLOOKUP(J77,location[#All],2,FALSE)</f>
        <v>United States</v>
      </c>
      <c r="L77" t="str">
        <f>VLOOKUP(J77,location[#All],3,)</f>
        <v>Seattle</v>
      </c>
      <c r="M77" t="str">
        <f>VLOOKUP(J77,location[#All],4,)</f>
        <v>Washington</v>
      </c>
      <c r="N77">
        <f>VLOOKUP(J77,location[#All],5,)</f>
        <v>98105</v>
      </c>
      <c r="O77" t="str">
        <f>VLOOKUP(J77,location[#All],6,)</f>
        <v>West</v>
      </c>
    </row>
    <row r="78" spans="1:15" x14ac:dyDescent="0.25">
      <c r="A78" t="s">
        <v>4844</v>
      </c>
      <c r="B78" t="s">
        <v>316</v>
      </c>
      <c r="C78" s="1">
        <v>43045</v>
      </c>
      <c r="D78" s="1">
        <v>43052</v>
      </c>
      <c r="E78" t="s">
        <v>15</v>
      </c>
      <c r="F78">
        <v>10896</v>
      </c>
      <c r="G78">
        <v>3</v>
      </c>
      <c r="H78">
        <v>0</v>
      </c>
      <c r="I78">
        <v>32688</v>
      </c>
      <c r="J78" s="1" t="str">
        <f>INDEX(location!A:A,MATCH('Tabela Total'!A78,location!A:A,0))</f>
        <v>CA-2017-107174</v>
      </c>
      <c r="K78" s="1" t="str">
        <f>VLOOKUP(J78,location[#All],2,FALSE)</f>
        <v>United States</v>
      </c>
      <c r="L78" t="str">
        <f>VLOOKUP(J78,location[#All],3,)</f>
        <v>Seattle</v>
      </c>
      <c r="M78" t="str">
        <f>VLOOKUP(J78,location[#All],4,)</f>
        <v>Washington</v>
      </c>
      <c r="N78">
        <f>VLOOKUP(J78,location[#All],5,)</f>
        <v>98105</v>
      </c>
      <c r="O78" t="str">
        <f>VLOOKUP(J78,location[#All],6,)</f>
        <v>West</v>
      </c>
    </row>
    <row r="79" spans="1:15" x14ac:dyDescent="0.25">
      <c r="A79" t="s">
        <v>5563</v>
      </c>
      <c r="B79" t="s">
        <v>316</v>
      </c>
      <c r="C79" s="1">
        <v>43044</v>
      </c>
      <c r="D79" s="1">
        <v>43046</v>
      </c>
      <c r="E79" t="s">
        <v>44</v>
      </c>
      <c r="F79">
        <v>441</v>
      </c>
      <c r="G79">
        <v>1</v>
      </c>
      <c r="H79">
        <v>0</v>
      </c>
      <c r="I79">
        <v>20286</v>
      </c>
      <c r="J79" s="1" t="str">
        <f>INDEX(location!A:A,MATCH('Tabela Total'!A79,location!A:A,0))</f>
        <v>CA-2017-118213</v>
      </c>
      <c r="K79" s="1" t="str">
        <f>VLOOKUP(J79,location[#All],2,FALSE)</f>
        <v>United States</v>
      </c>
      <c r="L79" t="str">
        <f>VLOOKUP(J79,location[#All],3,)</f>
        <v>Greenwood</v>
      </c>
      <c r="M79" t="str">
        <f>VLOOKUP(J79,location[#All],4,)</f>
        <v>Indiana</v>
      </c>
      <c r="N79">
        <f>VLOOKUP(J79,location[#All],5,)</f>
        <v>46142</v>
      </c>
      <c r="O79" t="str">
        <f>VLOOKUP(J79,location[#All],6,)</f>
        <v>Central</v>
      </c>
    </row>
    <row r="80" spans="1:15" x14ac:dyDescent="0.25">
      <c r="A80" t="s">
        <v>5563</v>
      </c>
      <c r="B80" t="s">
        <v>316</v>
      </c>
      <c r="C80" s="1">
        <v>43044</v>
      </c>
      <c r="D80" s="1">
        <v>43046</v>
      </c>
      <c r="E80" t="s">
        <v>44</v>
      </c>
      <c r="F80">
        <v>16794</v>
      </c>
      <c r="G80">
        <v>3</v>
      </c>
      <c r="H80">
        <v>0</v>
      </c>
      <c r="I80">
        <v>822906</v>
      </c>
      <c r="J80" s="1" t="str">
        <f>INDEX(location!A:A,MATCH('Tabela Total'!A80,location!A:A,0))</f>
        <v>CA-2017-118213</v>
      </c>
      <c r="K80" s="1" t="str">
        <f>VLOOKUP(J80,location[#All],2,FALSE)</f>
        <v>United States</v>
      </c>
      <c r="L80" t="str">
        <f>VLOOKUP(J80,location[#All],3,)</f>
        <v>Greenwood</v>
      </c>
      <c r="M80" t="str">
        <f>VLOOKUP(J80,location[#All],4,)</f>
        <v>Indiana</v>
      </c>
      <c r="N80">
        <f>VLOOKUP(J80,location[#All],5,)</f>
        <v>46142</v>
      </c>
      <c r="O80" t="str">
        <f>VLOOKUP(J80,location[#All],6,)</f>
        <v>Central</v>
      </c>
    </row>
    <row r="81" spans="1:15" x14ac:dyDescent="0.25">
      <c r="A81" t="s">
        <v>5563</v>
      </c>
      <c r="B81" t="s">
        <v>316</v>
      </c>
      <c r="C81" s="1">
        <v>43044</v>
      </c>
      <c r="D81" s="1">
        <v>43046</v>
      </c>
      <c r="E81" t="s">
        <v>44</v>
      </c>
      <c r="F81">
        <v>678</v>
      </c>
      <c r="G81">
        <v>10</v>
      </c>
      <c r="H81">
        <v>0</v>
      </c>
      <c r="I81">
        <v>31188</v>
      </c>
      <c r="J81" s="1" t="str">
        <f>INDEX(location!A:A,MATCH('Tabela Total'!A81,location!A:A,0))</f>
        <v>CA-2017-118213</v>
      </c>
      <c r="K81" s="1" t="str">
        <f>VLOOKUP(J81,location[#All],2,FALSE)</f>
        <v>United States</v>
      </c>
      <c r="L81" t="str">
        <f>VLOOKUP(J81,location[#All],3,)</f>
        <v>Greenwood</v>
      </c>
      <c r="M81" t="str">
        <f>VLOOKUP(J81,location[#All],4,)</f>
        <v>Indiana</v>
      </c>
      <c r="N81">
        <f>VLOOKUP(J81,location[#All],5,)</f>
        <v>46142</v>
      </c>
      <c r="O81" t="str">
        <f>VLOOKUP(J81,location[#All],6,)</f>
        <v>Central</v>
      </c>
    </row>
    <row r="82" spans="1:15" x14ac:dyDescent="0.25">
      <c r="A82" t="s">
        <v>1133</v>
      </c>
      <c r="B82" t="s">
        <v>1134</v>
      </c>
      <c r="C82" s="1">
        <v>42638</v>
      </c>
      <c r="D82" s="1">
        <v>42643</v>
      </c>
      <c r="E82" t="s">
        <v>15</v>
      </c>
      <c r="F82">
        <v>393165</v>
      </c>
      <c r="G82">
        <v>3</v>
      </c>
      <c r="H82">
        <v>5</v>
      </c>
      <c r="I82">
        <v>-2044458</v>
      </c>
      <c r="J82" s="1" t="str">
        <f>INDEX(location!A:A,MATCH('Tabela Total'!A82,location!A:A,0))</f>
        <v>US-2016-122245</v>
      </c>
      <c r="K82" s="1" t="str">
        <f>VLOOKUP(J82,location[#All],2,FALSE)</f>
        <v>United States</v>
      </c>
      <c r="L82" t="str">
        <f>VLOOKUP(J82,location[#All],3,)</f>
        <v>Phoenix</v>
      </c>
      <c r="M82" t="str">
        <f>VLOOKUP(J82,location[#All],4,)</f>
        <v>Arizona</v>
      </c>
      <c r="N82">
        <f>VLOOKUP(J82,location[#All],5,)</f>
        <v>85023</v>
      </c>
      <c r="O82" t="str">
        <f>VLOOKUP(J82,location[#All],6,)</f>
        <v>West</v>
      </c>
    </row>
    <row r="83" spans="1:15" x14ac:dyDescent="0.25">
      <c r="A83" t="s">
        <v>1896</v>
      </c>
      <c r="B83" t="s">
        <v>1134</v>
      </c>
      <c r="C83" s="1">
        <v>43058</v>
      </c>
      <c r="D83" s="1">
        <v>43062</v>
      </c>
      <c r="E83" t="s">
        <v>15</v>
      </c>
      <c r="F83">
        <v>82188</v>
      </c>
      <c r="G83">
        <v>6</v>
      </c>
      <c r="H83">
        <v>0</v>
      </c>
      <c r="I83">
        <v>2136888</v>
      </c>
      <c r="J83" s="1" t="str">
        <f>INDEX(location!A:A,MATCH('Tabela Total'!A83,location!A:A,0))</f>
        <v>CA-2017-101042</v>
      </c>
      <c r="K83" s="1" t="str">
        <f>VLOOKUP(J83,location[#All],2,FALSE)</f>
        <v>United States</v>
      </c>
      <c r="L83" t="str">
        <f>VLOOKUP(J83,location[#All],3,)</f>
        <v>Henderson</v>
      </c>
      <c r="M83" t="str">
        <f>VLOOKUP(J83,location[#All],4,)</f>
        <v>Kentucky</v>
      </c>
      <c r="N83">
        <f>VLOOKUP(J83,location[#All],5,)</f>
        <v>42420</v>
      </c>
      <c r="O83" t="str">
        <f>VLOOKUP(J83,location[#All],6,)</f>
        <v>South</v>
      </c>
    </row>
    <row r="84" spans="1:15" x14ac:dyDescent="0.25">
      <c r="A84" t="s">
        <v>1896</v>
      </c>
      <c r="B84" t="s">
        <v>1134</v>
      </c>
      <c r="C84" s="1">
        <v>43058</v>
      </c>
      <c r="D84" s="1">
        <v>43062</v>
      </c>
      <c r="E84" t="s">
        <v>15</v>
      </c>
      <c r="F84">
        <v>2196</v>
      </c>
      <c r="G84">
        <v>2</v>
      </c>
      <c r="H84">
        <v>0</v>
      </c>
      <c r="I84">
        <v>107604</v>
      </c>
      <c r="J84" s="1" t="str">
        <f>INDEX(location!A:A,MATCH('Tabela Total'!A84,location!A:A,0))</f>
        <v>CA-2017-101042</v>
      </c>
      <c r="K84" s="1" t="str">
        <f>VLOOKUP(J84,location[#All],2,FALSE)</f>
        <v>United States</v>
      </c>
      <c r="L84" t="str">
        <f>VLOOKUP(J84,location[#All],3,)</f>
        <v>Henderson</v>
      </c>
      <c r="M84" t="str">
        <f>VLOOKUP(J84,location[#All],4,)</f>
        <v>Kentucky</v>
      </c>
      <c r="N84">
        <f>VLOOKUP(J84,location[#All],5,)</f>
        <v>42420</v>
      </c>
      <c r="O84" t="str">
        <f>VLOOKUP(J84,location[#All],6,)</f>
        <v>South</v>
      </c>
    </row>
    <row r="85" spans="1:15" x14ac:dyDescent="0.25">
      <c r="A85" t="s">
        <v>2672</v>
      </c>
      <c r="B85" t="s">
        <v>1134</v>
      </c>
      <c r="C85" s="1">
        <v>42891</v>
      </c>
      <c r="D85" s="1">
        <v>42892</v>
      </c>
      <c r="E85" t="s">
        <v>44</v>
      </c>
      <c r="F85">
        <v>470376</v>
      </c>
      <c r="G85">
        <v>3</v>
      </c>
      <c r="H85">
        <v>2</v>
      </c>
      <c r="I85">
        <v>529173</v>
      </c>
      <c r="J85" s="1" t="str">
        <f>INDEX(location!A:A,MATCH('Tabela Total'!A85,location!A:A,0))</f>
        <v>CA-2017-126788</v>
      </c>
      <c r="K85" s="1" t="str">
        <f>VLOOKUP(J85,location[#All],2,FALSE)</f>
        <v>United States</v>
      </c>
      <c r="L85" t="str">
        <f>VLOOKUP(J85,location[#All],3,)</f>
        <v>Pearland</v>
      </c>
      <c r="M85" t="str">
        <f>VLOOKUP(J85,location[#All],4,)</f>
        <v>Texas</v>
      </c>
      <c r="N85">
        <f>VLOOKUP(J85,location[#All],5,)</f>
        <v>77581</v>
      </c>
      <c r="O85" t="str">
        <f>VLOOKUP(J85,location[#All],6,)</f>
        <v>Central</v>
      </c>
    </row>
    <row r="86" spans="1:15" x14ac:dyDescent="0.25">
      <c r="A86" t="s">
        <v>2882</v>
      </c>
      <c r="B86" t="s">
        <v>1134</v>
      </c>
      <c r="C86" s="1">
        <v>41993</v>
      </c>
      <c r="D86" s="1">
        <v>41996</v>
      </c>
      <c r="E86" t="s">
        <v>44</v>
      </c>
      <c r="F86">
        <v>369</v>
      </c>
      <c r="G86">
        <v>1</v>
      </c>
      <c r="H86">
        <v>0</v>
      </c>
      <c r="I86">
        <v>17343</v>
      </c>
      <c r="J86" s="1" t="str">
        <f>INDEX(location!A:A,MATCH('Tabela Total'!A86,location!A:A,0))</f>
        <v>CA-2014-103100</v>
      </c>
      <c r="K86" s="1" t="str">
        <f>VLOOKUP(J86,location[#All],2,FALSE)</f>
        <v>United States</v>
      </c>
      <c r="L86" t="str">
        <f>VLOOKUP(J86,location[#All],3,)</f>
        <v>Indianapolis</v>
      </c>
      <c r="M86" t="str">
        <f>VLOOKUP(J86,location[#All],4,)</f>
        <v>Indiana</v>
      </c>
      <c r="N86">
        <f>VLOOKUP(J86,location[#All],5,)</f>
        <v>46203</v>
      </c>
      <c r="O86" t="str">
        <f>VLOOKUP(J86,location[#All],6,)</f>
        <v>Central</v>
      </c>
    </row>
    <row r="87" spans="1:15" x14ac:dyDescent="0.25">
      <c r="A87" t="s">
        <v>2882</v>
      </c>
      <c r="B87" t="s">
        <v>1134</v>
      </c>
      <c r="C87" s="1">
        <v>41993</v>
      </c>
      <c r="D87" s="1">
        <v>41996</v>
      </c>
      <c r="E87" t="s">
        <v>44</v>
      </c>
      <c r="F87">
        <v>110397</v>
      </c>
      <c r="G87">
        <v>3</v>
      </c>
      <c r="H87">
        <v>0</v>
      </c>
      <c r="I87">
        <v>4967865</v>
      </c>
      <c r="J87" s="1" t="str">
        <f>INDEX(location!A:A,MATCH('Tabela Total'!A87,location!A:A,0))</f>
        <v>CA-2014-103100</v>
      </c>
      <c r="K87" s="1" t="str">
        <f>VLOOKUP(J87,location[#All],2,FALSE)</f>
        <v>United States</v>
      </c>
      <c r="L87" t="str">
        <f>VLOOKUP(J87,location[#All],3,)</f>
        <v>Indianapolis</v>
      </c>
      <c r="M87" t="str">
        <f>VLOOKUP(J87,location[#All],4,)</f>
        <v>Indiana</v>
      </c>
      <c r="N87">
        <f>VLOOKUP(J87,location[#All],5,)</f>
        <v>46203</v>
      </c>
      <c r="O87" t="str">
        <f>VLOOKUP(J87,location[#All],6,)</f>
        <v>Central</v>
      </c>
    </row>
    <row r="88" spans="1:15" x14ac:dyDescent="0.25">
      <c r="A88" t="s">
        <v>3091</v>
      </c>
      <c r="B88" t="s">
        <v>1134</v>
      </c>
      <c r="C88" s="1">
        <v>42873</v>
      </c>
      <c r="D88" s="1">
        <v>42875</v>
      </c>
      <c r="E88" t="s">
        <v>44</v>
      </c>
      <c r="F88">
        <v>344704</v>
      </c>
      <c r="G88">
        <v>2</v>
      </c>
      <c r="H88">
        <v>2</v>
      </c>
      <c r="I88">
        <v>387792</v>
      </c>
      <c r="J88" s="1" t="str">
        <f>INDEX(location!A:A,MATCH('Tabela Total'!A88,location!A:A,0))</f>
        <v>CA-2017-121643</v>
      </c>
      <c r="K88" s="1" t="str">
        <f>VLOOKUP(J88,location[#All],2,FALSE)</f>
        <v>United States</v>
      </c>
      <c r="L88" t="str">
        <f>VLOOKUP(J88,location[#All],3,)</f>
        <v>Portland</v>
      </c>
      <c r="M88" t="str">
        <f>VLOOKUP(J88,location[#All],4,)</f>
        <v>Oregon</v>
      </c>
      <c r="N88">
        <f>VLOOKUP(J88,location[#All],5,)</f>
        <v>97206</v>
      </c>
      <c r="O88" t="str">
        <f>VLOOKUP(J88,location[#All],6,)</f>
        <v>West</v>
      </c>
    </row>
    <row r="89" spans="1:15" x14ac:dyDescent="0.25">
      <c r="A89" t="s">
        <v>3578</v>
      </c>
      <c r="B89" t="s">
        <v>1134</v>
      </c>
      <c r="C89" s="1">
        <v>42402</v>
      </c>
      <c r="D89" s="1">
        <v>42407</v>
      </c>
      <c r="E89" t="s">
        <v>15</v>
      </c>
      <c r="F89">
        <v>11796</v>
      </c>
      <c r="G89">
        <v>2</v>
      </c>
      <c r="H89">
        <v>0</v>
      </c>
      <c r="I89">
        <v>5898</v>
      </c>
      <c r="J89" s="1" t="str">
        <f>INDEX(location!A:A,MATCH('Tabela Total'!A89,location!A:A,0))</f>
        <v>CA-2016-147431</v>
      </c>
      <c r="K89" s="1" t="str">
        <f>VLOOKUP(J89,location[#All],2,FALSE)</f>
        <v>United States</v>
      </c>
      <c r="L89" t="str">
        <f>VLOOKUP(J89,location[#All],3,)</f>
        <v>New York City</v>
      </c>
      <c r="M89" t="str">
        <f>VLOOKUP(J89,location[#All],4,)</f>
        <v>New York</v>
      </c>
      <c r="N89">
        <f>VLOOKUP(J89,location[#All],5,)</f>
        <v>10011</v>
      </c>
      <c r="O89" t="str">
        <f>VLOOKUP(J89,location[#All],6,)</f>
        <v>East</v>
      </c>
    </row>
    <row r="90" spans="1:15" x14ac:dyDescent="0.25">
      <c r="A90" t="s">
        <v>4257</v>
      </c>
      <c r="B90" t="s">
        <v>1134</v>
      </c>
      <c r="C90" s="1">
        <v>42997</v>
      </c>
      <c r="D90" s="1">
        <v>43003</v>
      </c>
      <c r="E90" t="s">
        <v>15</v>
      </c>
      <c r="F90">
        <v>12624</v>
      </c>
      <c r="G90">
        <v>2</v>
      </c>
      <c r="H90">
        <v>2</v>
      </c>
      <c r="I90">
        <v>-25248</v>
      </c>
      <c r="J90" s="1" t="str">
        <f>INDEX(location!A:A,MATCH('Tabela Total'!A90,location!A:A,0))</f>
        <v>CA-2017-153822</v>
      </c>
      <c r="K90" s="1" t="str">
        <f>VLOOKUP(J90,location[#All],2,FALSE)</f>
        <v>United States</v>
      </c>
      <c r="L90" t="str">
        <f>VLOOKUP(J90,location[#All],3,)</f>
        <v>Phoenix</v>
      </c>
      <c r="M90" t="str">
        <f>VLOOKUP(J90,location[#All],4,)</f>
        <v>Arizona</v>
      </c>
      <c r="N90">
        <f>VLOOKUP(J90,location[#All],5,)</f>
        <v>85023</v>
      </c>
      <c r="O90" t="str">
        <f>VLOOKUP(J90,location[#All],6,)</f>
        <v>West</v>
      </c>
    </row>
    <row r="91" spans="1:15" x14ac:dyDescent="0.25">
      <c r="A91" t="s">
        <v>4257</v>
      </c>
      <c r="B91" t="s">
        <v>1134</v>
      </c>
      <c r="C91" s="1">
        <v>42997</v>
      </c>
      <c r="D91" s="1">
        <v>43003</v>
      </c>
      <c r="E91" t="s">
        <v>15</v>
      </c>
      <c r="F91">
        <v>89584</v>
      </c>
      <c r="G91">
        <v>2</v>
      </c>
      <c r="H91">
        <v>2</v>
      </c>
      <c r="I91">
        <v>44792</v>
      </c>
      <c r="J91" s="1" t="str">
        <f>INDEX(location!A:A,MATCH('Tabela Total'!A91,location!A:A,0))</f>
        <v>CA-2017-153822</v>
      </c>
      <c r="K91" s="1" t="str">
        <f>VLOOKUP(J91,location[#All],2,FALSE)</f>
        <v>United States</v>
      </c>
      <c r="L91" t="str">
        <f>VLOOKUP(J91,location[#All],3,)</f>
        <v>Phoenix</v>
      </c>
      <c r="M91" t="str">
        <f>VLOOKUP(J91,location[#All],4,)</f>
        <v>Arizona</v>
      </c>
      <c r="N91">
        <f>VLOOKUP(J91,location[#All],5,)</f>
        <v>85023</v>
      </c>
      <c r="O91" t="str">
        <f>VLOOKUP(J91,location[#All],6,)</f>
        <v>West</v>
      </c>
    </row>
    <row r="92" spans="1:15" x14ac:dyDescent="0.25">
      <c r="A92" t="s">
        <v>4257</v>
      </c>
      <c r="B92" t="s">
        <v>1134</v>
      </c>
      <c r="C92" s="1">
        <v>42997</v>
      </c>
      <c r="D92" s="1">
        <v>43003</v>
      </c>
      <c r="E92" t="s">
        <v>15</v>
      </c>
      <c r="F92">
        <v>47192</v>
      </c>
      <c r="G92">
        <v>2</v>
      </c>
      <c r="H92">
        <v>2</v>
      </c>
      <c r="I92">
        <v>29495</v>
      </c>
      <c r="J92" s="1" t="str">
        <f>INDEX(location!A:A,MATCH('Tabela Total'!A92,location!A:A,0))</f>
        <v>CA-2017-153822</v>
      </c>
      <c r="K92" s="1" t="str">
        <f>VLOOKUP(J92,location[#All],2,FALSE)</f>
        <v>United States</v>
      </c>
      <c r="L92" t="str">
        <f>VLOOKUP(J92,location[#All],3,)</f>
        <v>Phoenix</v>
      </c>
      <c r="M92" t="str">
        <f>VLOOKUP(J92,location[#All],4,)</f>
        <v>Arizona</v>
      </c>
      <c r="N92">
        <f>VLOOKUP(J92,location[#All],5,)</f>
        <v>85023</v>
      </c>
      <c r="O92" t="str">
        <f>VLOOKUP(J92,location[#All],6,)</f>
        <v>West</v>
      </c>
    </row>
    <row r="93" spans="1:15" x14ac:dyDescent="0.25">
      <c r="A93" t="s">
        <v>4257</v>
      </c>
      <c r="B93" t="s">
        <v>1134</v>
      </c>
      <c r="C93" s="1">
        <v>42997</v>
      </c>
      <c r="D93" s="1">
        <v>43003</v>
      </c>
      <c r="E93" t="s">
        <v>15</v>
      </c>
      <c r="F93">
        <v>1818</v>
      </c>
      <c r="G93">
        <v>4</v>
      </c>
      <c r="H93">
        <v>7</v>
      </c>
      <c r="I93">
        <v>-13938</v>
      </c>
      <c r="J93" s="1" t="str">
        <f>INDEX(location!A:A,MATCH('Tabela Total'!A93,location!A:A,0))</f>
        <v>CA-2017-153822</v>
      </c>
      <c r="K93" s="1" t="str">
        <f>VLOOKUP(J93,location[#All],2,FALSE)</f>
        <v>United States</v>
      </c>
      <c r="L93" t="str">
        <f>VLOOKUP(J93,location[#All],3,)</f>
        <v>Phoenix</v>
      </c>
      <c r="M93" t="str">
        <f>VLOOKUP(J93,location[#All],4,)</f>
        <v>Arizona</v>
      </c>
      <c r="N93">
        <f>VLOOKUP(J93,location[#All],5,)</f>
        <v>85023</v>
      </c>
      <c r="O93" t="str">
        <f>VLOOKUP(J93,location[#All],6,)</f>
        <v>West</v>
      </c>
    </row>
    <row r="94" spans="1:15" x14ac:dyDescent="0.25">
      <c r="A94" t="s">
        <v>5316</v>
      </c>
      <c r="B94" t="s">
        <v>1134</v>
      </c>
      <c r="C94" s="1">
        <v>42721</v>
      </c>
      <c r="D94" s="1">
        <v>42725</v>
      </c>
      <c r="E94" t="s">
        <v>15</v>
      </c>
      <c r="F94">
        <v>989274</v>
      </c>
      <c r="G94">
        <v>13</v>
      </c>
      <c r="H94">
        <v>0</v>
      </c>
      <c r="I94">
        <v>494637</v>
      </c>
      <c r="J94" s="1" t="str">
        <f>INDEX(location!A:A,MATCH('Tabela Total'!A94,location!A:A,0))</f>
        <v>CA-2016-117121</v>
      </c>
      <c r="K94" s="1" t="str">
        <f>VLOOKUP(J94,location[#All],2,FALSE)</f>
        <v>United States</v>
      </c>
      <c r="L94" t="str">
        <f>VLOOKUP(J94,location[#All],3,)</f>
        <v>Detroit</v>
      </c>
      <c r="M94" t="str">
        <f>VLOOKUP(J94,location[#All],4,)</f>
        <v>Michigan</v>
      </c>
      <c r="N94">
        <f>VLOOKUP(J94,location[#All],5,)</f>
        <v>48205</v>
      </c>
      <c r="O94" t="str">
        <f>VLOOKUP(J94,location[#All],6,)</f>
        <v>Central</v>
      </c>
    </row>
    <row r="95" spans="1:15" x14ac:dyDescent="0.25">
      <c r="A95" t="s">
        <v>5355</v>
      </c>
      <c r="B95" t="s">
        <v>1134</v>
      </c>
      <c r="C95" s="1">
        <v>42315</v>
      </c>
      <c r="D95" s="1">
        <v>42320</v>
      </c>
      <c r="E95" t="s">
        <v>15</v>
      </c>
      <c r="F95">
        <v>2364</v>
      </c>
      <c r="G95">
        <v>3</v>
      </c>
      <c r="H95">
        <v>2</v>
      </c>
      <c r="I95">
        <v>5319</v>
      </c>
      <c r="J95" s="1" t="str">
        <f>INDEX(location!A:A,MATCH('Tabela Total'!A95,location!A:A,0))</f>
        <v>CA-2015-163181</v>
      </c>
      <c r="K95" s="1" t="str">
        <f>VLOOKUP(J95,location[#All],2,FALSE)</f>
        <v>United States</v>
      </c>
      <c r="L95" t="str">
        <f>VLOOKUP(J95,location[#All],3,)</f>
        <v>Houston</v>
      </c>
      <c r="M95" t="str">
        <f>VLOOKUP(J95,location[#All],4,)</f>
        <v>Texas</v>
      </c>
      <c r="N95">
        <f>VLOOKUP(J95,location[#All],5,)</f>
        <v>77041</v>
      </c>
      <c r="O95" t="str">
        <f>VLOOKUP(J95,location[#All],6,)</f>
        <v>Central</v>
      </c>
    </row>
    <row r="96" spans="1:15" x14ac:dyDescent="0.25">
      <c r="A96" t="s">
        <v>5355</v>
      </c>
      <c r="B96" t="s">
        <v>1134</v>
      </c>
      <c r="C96" s="1">
        <v>42315</v>
      </c>
      <c r="D96" s="1">
        <v>42320</v>
      </c>
      <c r="E96" t="s">
        <v>15</v>
      </c>
      <c r="F96">
        <v>84784</v>
      </c>
      <c r="G96">
        <v>2</v>
      </c>
      <c r="H96">
        <v>2</v>
      </c>
      <c r="I96">
        <v>-169568</v>
      </c>
      <c r="J96" s="1" t="str">
        <f>INDEX(location!A:A,MATCH('Tabela Total'!A96,location!A:A,0))</f>
        <v>CA-2015-163181</v>
      </c>
      <c r="K96" s="1" t="str">
        <f>VLOOKUP(J96,location[#All],2,FALSE)</f>
        <v>United States</v>
      </c>
      <c r="L96" t="str">
        <f>VLOOKUP(J96,location[#All],3,)</f>
        <v>Houston</v>
      </c>
      <c r="M96" t="str">
        <f>VLOOKUP(J96,location[#All],4,)</f>
        <v>Texas</v>
      </c>
      <c r="N96">
        <f>VLOOKUP(J96,location[#All],5,)</f>
        <v>77041</v>
      </c>
      <c r="O96" t="str">
        <f>VLOOKUP(J96,location[#All],6,)</f>
        <v>Central</v>
      </c>
    </row>
    <row r="97" spans="1:15" x14ac:dyDescent="0.25">
      <c r="A97" t="s">
        <v>5355</v>
      </c>
      <c r="B97" t="s">
        <v>1134</v>
      </c>
      <c r="C97" s="1">
        <v>42315</v>
      </c>
      <c r="D97" s="1">
        <v>42320</v>
      </c>
      <c r="E97" t="s">
        <v>15</v>
      </c>
      <c r="F97">
        <v>6496</v>
      </c>
      <c r="G97">
        <v>5</v>
      </c>
      <c r="H97">
        <v>6</v>
      </c>
      <c r="I97">
        <v>-84448</v>
      </c>
      <c r="J97" s="1" t="str">
        <f>INDEX(location!A:A,MATCH('Tabela Total'!A97,location!A:A,0))</f>
        <v>CA-2015-163181</v>
      </c>
      <c r="K97" s="1" t="str">
        <f>VLOOKUP(J97,location[#All],2,FALSE)</f>
        <v>United States</v>
      </c>
      <c r="L97" t="str">
        <f>VLOOKUP(J97,location[#All],3,)</f>
        <v>Houston</v>
      </c>
      <c r="M97" t="str">
        <f>VLOOKUP(J97,location[#All],4,)</f>
        <v>Texas</v>
      </c>
      <c r="N97">
        <f>VLOOKUP(J97,location[#All],5,)</f>
        <v>77041</v>
      </c>
      <c r="O97" t="str">
        <f>VLOOKUP(J97,location[#All],6,)</f>
        <v>Central</v>
      </c>
    </row>
    <row r="98" spans="1:15" x14ac:dyDescent="0.25">
      <c r="A98" t="s">
        <v>5355</v>
      </c>
      <c r="B98" t="s">
        <v>1134</v>
      </c>
      <c r="C98" s="1">
        <v>42315</v>
      </c>
      <c r="D98" s="1">
        <v>42320</v>
      </c>
      <c r="E98" t="s">
        <v>15</v>
      </c>
      <c r="F98">
        <v>3206</v>
      </c>
      <c r="G98">
        <v>10</v>
      </c>
      <c r="H98">
        <v>8</v>
      </c>
      <c r="I98">
        <v>-51296</v>
      </c>
      <c r="J98" s="1" t="str">
        <f>INDEX(location!A:A,MATCH('Tabela Total'!A98,location!A:A,0))</f>
        <v>CA-2015-163181</v>
      </c>
      <c r="K98" s="1" t="str">
        <f>VLOOKUP(J98,location[#All],2,FALSE)</f>
        <v>United States</v>
      </c>
      <c r="L98" t="str">
        <f>VLOOKUP(J98,location[#All],3,)</f>
        <v>Houston</v>
      </c>
      <c r="M98" t="str">
        <f>VLOOKUP(J98,location[#All],4,)</f>
        <v>Texas</v>
      </c>
      <c r="N98">
        <f>VLOOKUP(J98,location[#All],5,)</f>
        <v>77041</v>
      </c>
      <c r="O98" t="str">
        <f>VLOOKUP(J98,location[#All],6,)</f>
        <v>Central</v>
      </c>
    </row>
    <row r="99" spans="1:15" x14ac:dyDescent="0.25">
      <c r="A99" t="s">
        <v>5355</v>
      </c>
      <c r="B99" t="s">
        <v>1134</v>
      </c>
      <c r="C99" s="1">
        <v>42315</v>
      </c>
      <c r="D99" s="1">
        <v>42320</v>
      </c>
      <c r="E99" t="s">
        <v>15</v>
      </c>
      <c r="F99">
        <v>177648</v>
      </c>
      <c r="G99">
        <v>2</v>
      </c>
      <c r="H99">
        <v>2</v>
      </c>
      <c r="I99">
        <v>-288678</v>
      </c>
      <c r="J99" s="1" t="str">
        <f>INDEX(location!A:A,MATCH('Tabela Total'!A99,location!A:A,0))</f>
        <v>CA-2015-163181</v>
      </c>
      <c r="K99" s="1" t="str">
        <f>VLOOKUP(J99,location[#All],2,FALSE)</f>
        <v>United States</v>
      </c>
      <c r="L99" t="str">
        <f>VLOOKUP(J99,location[#All],3,)</f>
        <v>Houston</v>
      </c>
      <c r="M99" t="str">
        <f>VLOOKUP(J99,location[#All],4,)</f>
        <v>Texas</v>
      </c>
      <c r="N99">
        <f>VLOOKUP(J99,location[#All],5,)</f>
        <v>77041</v>
      </c>
      <c r="O99" t="str">
        <f>VLOOKUP(J99,location[#All],6,)</f>
        <v>Central</v>
      </c>
    </row>
    <row r="100" spans="1:15" x14ac:dyDescent="0.25">
      <c r="A100" t="s">
        <v>5355</v>
      </c>
      <c r="B100" t="s">
        <v>1134</v>
      </c>
      <c r="C100" s="1">
        <v>42315</v>
      </c>
      <c r="D100" s="1">
        <v>42320</v>
      </c>
      <c r="E100" t="s">
        <v>15</v>
      </c>
      <c r="F100">
        <v>28791</v>
      </c>
      <c r="G100">
        <v>3</v>
      </c>
      <c r="H100">
        <v>4</v>
      </c>
      <c r="I100">
        <v>335895</v>
      </c>
      <c r="J100" s="1" t="str">
        <f>INDEX(location!A:A,MATCH('Tabela Total'!A100,location!A:A,0))</f>
        <v>CA-2015-163181</v>
      </c>
      <c r="K100" s="1" t="str">
        <f>VLOOKUP(J100,location[#All],2,FALSE)</f>
        <v>United States</v>
      </c>
      <c r="L100" t="str">
        <f>VLOOKUP(J100,location[#All],3,)</f>
        <v>Houston</v>
      </c>
      <c r="M100" t="str">
        <f>VLOOKUP(J100,location[#All],4,)</f>
        <v>Texas</v>
      </c>
      <c r="N100">
        <f>VLOOKUP(J100,location[#All],5,)</f>
        <v>77041</v>
      </c>
      <c r="O100" t="str">
        <f>VLOOKUP(J100,location[#All],6,)</f>
        <v>Central</v>
      </c>
    </row>
    <row r="101" spans="1:15" x14ac:dyDescent="0.25">
      <c r="A101" t="s">
        <v>5402</v>
      </c>
      <c r="B101" t="s">
        <v>1134</v>
      </c>
      <c r="C101" s="1">
        <v>42950</v>
      </c>
      <c r="D101" s="1">
        <v>42954</v>
      </c>
      <c r="E101" t="s">
        <v>15</v>
      </c>
      <c r="F101">
        <v>39816</v>
      </c>
      <c r="G101">
        <v>3</v>
      </c>
      <c r="H101">
        <v>2</v>
      </c>
      <c r="I101">
        <v>74655</v>
      </c>
      <c r="J101" s="1" t="str">
        <f>INDEX(location!A:A,MATCH('Tabela Total'!A101,location!A:A,0))</f>
        <v>CA-2017-140781</v>
      </c>
      <c r="K101" s="1" t="str">
        <f>VLOOKUP(J101,location[#All],2,FALSE)</f>
        <v>United States</v>
      </c>
      <c r="L101" t="str">
        <f>VLOOKUP(J101,location[#All],3,)</f>
        <v>Bloomington</v>
      </c>
      <c r="M101" t="str">
        <f>VLOOKUP(J101,location[#All],4,)</f>
        <v>Illinois</v>
      </c>
      <c r="N101">
        <f>VLOOKUP(J101,location[#All],5,)</f>
        <v>61701</v>
      </c>
      <c r="O101" t="str">
        <f>VLOOKUP(J101,location[#All],6,)</f>
        <v>Central</v>
      </c>
    </row>
    <row r="102" spans="1:15" x14ac:dyDescent="0.25">
      <c r="A102" t="s">
        <v>1256</v>
      </c>
      <c r="B102" t="s">
        <v>1257</v>
      </c>
      <c r="C102" s="1">
        <v>42982</v>
      </c>
      <c r="D102" s="1">
        <v>42986</v>
      </c>
      <c r="E102" t="s">
        <v>15</v>
      </c>
      <c r="F102">
        <v>9196</v>
      </c>
      <c r="G102">
        <v>4</v>
      </c>
      <c r="H102">
        <v>0</v>
      </c>
      <c r="I102">
        <v>395428</v>
      </c>
      <c r="J102" s="1" t="str">
        <f>INDEX(location!A:A,MATCH('Tabela Total'!A102,location!A:A,0))</f>
        <v>CA-2017-120761</v>
      </c>
      <c r="K102" s="1" t="str">
        <f>VLOOKUP(J102,location[#All],2,FALSE)</f>
        <v>United States</v>
      </c>
      <c r="L102" t="str">
        <f>VLOOKUP(J102,location[#All],3,)</f>
        <v>Long Beach</v>
      </c>
      <c r="M102" t="str">
        <f>VLOOKUP(J102,location[#All],4,)</f>
        <v>New York</v>
      </c>
      <c r="N102">
        <f>VLOOKUP(J102,location[#All],5,)</f>
        <v>11561</v>
      </c>
      <c r="O102" t="str">
        <f>VLOOKUP(J102,location[#All],6,)</f>
        <v>East</v>
      </c>
    </row>
    <row r="103" spans="1:15" x14ac:dyDescent="0.25">
      <c r="A103" t="s">
        <v>1294</v>
      </c>
      <c r="B103" t="s">
        <v>1257</v>
      </c>
      <c r="C103" s="1">
        <v>43058</v>
      </c>
      <c r="D103" s="1">
        <v>43060</v>
      </c>
      <c r="E103" t="s">
        <v>10</v>
      </c>
      <c r="F103">
        <v>16896</v>
      </c>
      <c r="G103">
        <v>4</v>
      </c>
      <c r="H103">
        <v>2</v>
      </c>
      <c r="I103">
        <v>528</v>
      </c>
      <c r="J103" s="1" t="str">
        <f>INDEX(location!A:A,MATCH('Tabela Total'!A103,location!A:A,0))</f>
        <v>CA-2017-158876</v>
      </c>
      <c r="K103" s="1" t="str">
        <f>VLOOKUP(J103,location[#All],2,FALSE)</f>
        <v>United States</v>
      </c>
      <c r="L103" t="str">
        <f>VLOOKUP(J103,location[#All],3,)</f>
        <v>Carrollton</v>
      </c>
      <c r="M103" t="str">
        <f>VLOOKUP(J103,location[#All],4,)</f>
        <v>Texas</v>
      </c>
      <c r="N103">
        <f>VLOOKUP(J103,location[#All],5,)</f>
        <v>75007</v>
      </c>
      <c r="O103" t="str">
        <f>VLOOKUP(J103,location[#All],6,)</f>
        <v>Central</v>
      </c>
    </row>
    <row r="104" spans="1:15" x14ac:dyDescent="0.25">
      <c r="A104" t="s">
        <v>1294</v>
      </c>
      <c r="B104" t="s">
        <v>1257</v>
      </c>
      <c r="C104" s="1">
        <v>43058</v>
      </c>
      <c r="D104" s="1">
        <v>43060</v>
      </c>
      <c r="E104" t="s">
        <v>10</v>
      </c>
      <c r="F104">
        <v>6672</v>
      </c>
      <c r="G104">
        <v>1</v>
      </c>
      <c r="H104">
        <v>2</v>
      </c>
      <c r="I104">
        <v>5004</v>
      </c>
      <c r="J104" s="1" t="str">
        <f>INDEX(location!A:A,MATCH('Tabela Total'!A104,location!A:A,0))</f>
        <v>CA-2017-158876</v>
      </c>
      <c r="K104" s="1" t="str">
        <f>VLOOKUP(J104,location[#All],2,FALSE)</f>
        <v>United States</v>
      </c>
      <c r="L104" t="str">
        <f>VLOOKUP(J104,location[#All],3,)</f>
        <v>Carrollton</v>
      </c>
      <c r="M104" t="str">
        <f>VLOOKUP(J104,location[#All],4,)</f>
        <v>Texas</v>
      </c>
      <c r="N104">
        <f>VLOOKUP(J104,location[#All],5,)</f>
        <v>75007</v>
      </c>
      <c r="O104" t="str">
        <f>VLOOKUP(J104,location[#All],6,)</f>
        <v>Central</v>
      </c>
    </row>
    <row r="105" spans="1:15" x14ac:dyDescent="0.25">
      <c r="A105" t="s">
        <v>1294</v>
      </c>
      <c r="B105" t="s">
        <v>1257</v>
      </c>
      <c r="C105" s="1">
        <v>43058</v>
      </c>
      <c r="D105" s="1">
        <v>43060</v>
      </c>
      <c r="E105" t="s">
        <v>10</v>
      </c>
      <c r="F105">
        <v>99136</v>
      </c>
      <c r="G105">
        <v>4</v>
      </c>
      <c r="H105">
        <v>2</v>
      </c>
      <c r="I105">
        <v>86744</v>
      </c>
      <c r="J105" s="1" t="str">
        <f>INDEX(location!A:A,MATCH('Tabela Total'!A105,location!A:A,0))</f>
        <v>CA-2017-158876</v>
      </c>
      <c r="K105" s="1" t="str">
        <f>VLOOKUP(J105,location[#All],2,FALSE)</f>
        <v>United States</v>
      </c>
      <c r="L105" t="str">
        <f>VLOOKUP(J105,location[#All],3,)</f>
        <v>Carrollton</v>
      </c>
      <c r="M105" t="str">
        <f>VLOOKUP(J105,location[#All],4,)</f>
        <v>Texas</v>
      </c>
      <c r="N105">
        <f>VLOOKUP(J105,location[#All],5,)</f>
        <v>75007</v>
      </c>
      <c r="O105" t="str">
        <f>VLOOKUP(J105,location[#All],6,)</f>
        <v>Central</v>
      </c>
    </row>
    <row r="106" spans="1:15" x14ac:dyDescent="0.25">
      <c r="A106" t="s">
        <v>1294</v>
      </c>
      <c r="B106" t="s">
        <v>1257</v>
      </c>
      <c r="C106" s="1">
        <v>43058</v>
      </c>
      <c r="D106" s="1">
        <v>43060</v>
      </c>
      <c r="E106" t="s">
        <v>10</v>
      </c>
      <c r="F106">
        <v>15992</v>
      </c>
      <c r="G106">
        <v>2</v>
      </c>
      <c r="H106">
        <v>6</v>
      </c>
      <c r="I106">
        <v>-13993</v>
      </c>
      <c r="J106" s="1" t="str">
        <f>INDEX(location!A:A,MATCH('Tabela Total'!A106,location!A:A,0))</f>
        <v>CA-2017-158876</v>
      </c>
      <c r="K106" s="1" t="str">
        <f>VLOOKUP(J106,location[#All],2,FALSE)</f>
        <v>United States</v>
      </c>
      <c r="L106" t="str">
        <f>VLOOKUP(J106,location[#All],3,)</f>
        <v>Carrollton</v>
      </c>
      <c r="M106" t="str">
        <f>VLOOKUP(J106,location[#All],4,)</f>
        <v>Texas</v>
      </c>
      <c r="N106">
        <f>VLOOKUP(J106,location[#All],5,)</f>
        <v>75007</v>
      </c>
      <c r="O106" t="str">
        <f>VLOOKUP(J106,location[#All],6,)</f>
        <v>Central</v>
      </c>
    </row>
    <row r="107" spans="1:15" x14ac:dyDescent="0.25">
      <c r="A107" t="s">
        <v>1940</v>
      </c>
      <c r="B107" t="s">
        <v>1257</v>
      </c>
      <c r="C107" s="1">
        <v>42257</v>
      </c>
      <c r="D107" s="1">
        <v>42262</v>
      </c>
      <c r="E107" t="s">
        <v>15</v>
      </c>
      <c r="F107">
        <v>1494</v>
      </c>
      <c r="G107">
        <v>3</v>
      </c>
      <c r="H107">
        <v>0</v>
      </c>
      <c r="I107">
        <v>70218</v>
      </c>
      <c r="J107" s="1" t="str">
        <f>INDEX(location!A:A,MATCH('Tabela Total'!A107,location!A:A,0))</f>
        <v>CA-2015-168186</v>
      </c>
      <c r="K107" s="1" t="str">
        <f>VLOOKUP(J107,location[#All],2,FALSE)</f>
        <v>United States</v>
      </c>
      <c r="L107" t="str">
        <f>VLOOKUP(J107,location[#All],3,)</f>
        <v>Tulsa</v>
      </c>
      <c r="M107" t="str">
        <f>VLOOKUP(J107,location[#All],4,)</f>
        <v>Oklahoma</v>
      </c>
      <c r="N107">
        <f>VLOOKUP(J107,location[#All],5,)</f>
        <v>74133</v>
      </c>
      <c r="O107" t="str">
        <f>VLOOKUP(J107,location[#All],6,)</f>
        <v>Central</v>
      </c>
    </row>
    <row r="108" spans="1:15" x14ac:dyDescent="0.25">
      <c r="A108" t="s">
        <v>3304</v>
      </c>
      <c r="B108" t="s">
        <v>1257</v>
      </c>
      <c r="C108" s="1">
        <v>42400</v>
      </c>
      <c r="D108" s="1">
        <v>42402</v>
      </c>
      <c r="E108" t="s">
        <v>10</v>
      </c>
      <c r="F108">
        <v>15552</v>
      </c>
      <c r="G108">
        <v>3</v>
      </c>
      <c r="H108">
        <v>2</v>
      </c>
      <c r="I108">
        <v>54432</v>
      </c>
      <c r="J108" s="1" t="str">
        <f>INDEX(location!A:A,MATCH('Tabela Total'!A108,location!A:A,0))</f>
        <v>CA-2016-147970</v>
      </c>
      <c r="K108" s="1" t="str">
        <f>VLOOKUP(J108,location[#All],2,FALSE)</f>
        <v>United States</v>
      </c>
      <c r="L108" t="str">
        <f>VLOOKUP(J108,location[#All],3,)</f>
        <v>Dallas</v>
      </c>
      <c r="M108" t="str">
        <f>VLOOKUP(J108,location[#All],4,)</f>
        <v>Texas</v>
      </c>
      <c r="N108">
        <f>VLOOKUP(J108,location[#All],5,)</f>
        <v>75220</v>
      </c>
      <c r="O108" t="str">
        <f>VLOOKUP(J108,location[#All],6,)</f>
        <v>Central</v>
      </c>
    </row>
    <row r="109" spans="1:15" x14ac:dyDescent="0.25">
      <c r="A109" t="s">
        <v>5024</v>
      </c>
      <c r="B109" t="s">
        <v>1257</v>
      </c>
      <c r="C109" s="1">
        <v>41703</v>
      </c>
      <c r="D109" s="1">
        <v>41706</v>
      </c>
      <c r="E109" t="s">
        <v>10</v>
      </c>
      <c r="F109">
        <v>5952</v>
      </c>
      <c r="G109">
        <v>3</v>
      </c>
      <c r="H109">
        <v>0</v>
      </c>
      <c r="I109">
        <v>154752</v>
      </c>
      <c r="J109" s="1" t="str">
        <f>INDEX(location!A:A,MATCH('Tabela Total'!A109,location!A:A,0))</f>
        <v>CA-2014-169061</v>
      </c>
      <c r="K109" s="1" t="str">
        <f>VLOOKUP(J109,location[#All],2,FALSE)</f>
        <v>United States</v>
      </c>
      <c r="L109" t="str">
        <f>VLOOKUP(J109,location[#All],3,)</f>
        <v>Yonkers</v>
      </c>
      <c r="M109" t="str">
        <f>VLOOKUP(J109,location[#All],4,)</f>
        <v>New York</v>
      </c>
      <c r="N109">
        <f>VLOOKUP(J109,location[#All],5,)</f>
        <v>10701</v>
      </c>
      <c r="O109" t="str">
        <f>VLOOKUP(J109,location[#All],6,)</f>
        <v>East</v>
      </c>
    </row>
    <row r="110" spans="1:15" x14ac:dyDescent="0.25">
      <c r="A110" t="s">
        <v>5024</v>
      </c>
      <c r="B110" t="s">
        <v>1257</v>
      </c>
      <c r="C110" s="1">
        <v>41703</v>
      </c>
      <c r="D110" s="1">
        <v>41706</v>
      </c>
      <c r="E110" t="s">
        <v>10</v>
      </c>
      <c r="F110">
        <v>47997</v>
      </c>
      <c r="G110">
        <v>3</v>
      </c>
      <c r="H110">
        <v>0</v>
      </c>
      <c r="I110">
        <v>1775889</v>
      </c>
      <c r="J110" s="1" t="str">
        <f>INDEX(location!A:A,MATCH('Tabela Total'!A110,location!A:A,0))</f>
        <v>CA-2014-169061</v>
      </c>
      <c r="K110" s="1" t="str">
        <f>VLOOKUP(J110,location[#All],2,FALSE)</f>
        <v>United States</v>
      </c>
      <c r="L110" t="str">
        <f>VLOOKUP(J110,location[#All],3,)</f>
        <v>Yonkers</v>
      </c>
      <c r="M110" t="str">
        <f>VLOOKUP(J110,location[#All],4,)</f>
        <v>New York</v>
      </c>
      <c r="N110">
        <f>VLOOKUP(J110,location[#All],5,)</f>
        <v>10701</v>
      </c>
      <c r="O110" t="str">
        <f>VLOOKUP(J110,location[#All],6,)</f>
        <v>East</v>
      </c>
    </row>
    <row r="111" spans="1:15" x14ac:dyDescent="0.25">
      <c r="A111" t="s">
        <v>5024</v>
      </c>
      <c r="B111" t="s">
        <v>1257</v>
      </c>
      <c r="C111" s="1">
        <v>41703</v>
      </c>
      <c r="D111" s="1">
        <v>41706</v>
      </c>
      <c r="E111" t="s">
        <v>10</v>
      </c>
      <c r="F111">
        <v>1862</v>
      </c>
      <c r="G111">
        <v>2</v>
      </c>
      <c r="H111">
        <v>0</v>
      </c>
      <c r="I111">
        <v>53998</v>
      </c>
      <c r="J111" s="1" t="str">
        <f>INDEX(location!A:A,MATCH('Tabela Total'!A111,location!A:A,0))</f>
        <v>CA-2014-169061</v>
      </c>
      <c r="K111" s="1" t="str">
        <f>VLOOKUP(J111,location[#All],2,FALSE)</f>
        <v>United States</v>
      </c>
      <c r="L111" t="str">
        <f>VLOOKUP(J111,location[#All],3,)</f>
        <v>Yonkers</v>
      </c>
      <c r="M111" t="str">
        <f>VLOOKUP(J111,location[#All],4,)</f>
        <v>New York</v>
      </c>
      <c r="N111">
        <f>VLOOKUP(J111,location[#All],5,)</f>
        <v>10701</v>
      </c>
      <c r="O111" t="str">
        <f>VLOOKUP(J111,location[#All],6,)</f>
        <v>East</v>
      </c>
    </row>
    <row r="112" spans="1:15" x14ac:dyDescent="0.25">
      <c r="A112" t="s">
        <v>5024</v>
      </c>
      <c r="B112" t="s">
        <v>1257</v>
      </c>
      <c r="C112" s="1">
        <v>41703</v>
      </c>
      <c r="D112" s="1">
        <v>41706</v>
      </c>
      <c r="E112" t="s">
        <v>10</v>
      </c>
      <c r="F112">
        <v>49632</v>
      </c>
      <c r="G112">
        <v>6</v>
      </c>
      <c r="H112">
        <v>2</v>
      </c>
      <c r="I112">
        <v>167508</v>
      </c>
      <c r="J112" s="1" t="str">
        <f>INDEX(location!A:A,MATCH('Tabela Total'!A112,location!A:A,0))</f>
        <v>CA-2014-169061</v>
      </c>
      <c r="K112" s="1" t="str">
        <f>VLOOKUP(J112,location[#All],2,FALSE)</f>
        <v>United States</v>
      </c>
      <c r="L112" t="str">
        <f>VLOOKUP(J112,location[#All],3,)</f>
        <v>Yonkers</v>
      </c>
      <c r="M112" t="str">
        <f>VLOOKUP(J112,location[#All],4,)</f>
        <v>New York</v>
      </c>
      <c r="N112">
        <f>VLOOKUP(J112,location[#All],5,)</f>
        <v>10701</v>
      </c>
      <c r="O112" t="str">
        <f>VLOOKUP(J112,location[#All],6,)</f>
        <v>East</v>
      </c>
    </row>
    <row r="113" spans="1:15" x14ac:dyDescent="0.25">
      <c r="A113" t="s">
        <v>5024</v>
      </c>
      <c r="B113" t="s">
        <v>1257</v>
      </c>
      <c r="C113" s="1">
        <v>41703</v>
      </c>
      <c r="D113" s="1">
        <v>41706</v>
      </c>
      <c r="E113" t="s">
        <v>10</v>
      </c>
      <c r="F113">
        <v>9782</v>
      </c>
      <c r="G113">
        <v>2</v>
      </c>
      <c r="H113">
        <v>0</v>
      </c>
      <c r="I113">
        <v>459754</v>
      </c>
      <c r="J113" s="1" t="str">
        <f>INDEX(location!A:A,MATCH('Tabela Total'!A113,location!A:A,0))</f>
        <v>CA-2014-169061</v>
      </c>
      <c r="K113" s="1" t="str">
        <f>VLOOKUP(J113,location[#All],2,FALSE)</f>
        <v>United States</v>
      </c>
      <c r="L113" t="str">
        <f>VLOOKUP(J113,location[#All],3,)</f>
        <v>Yonkers</v>
      </c>
      <c r="M113" t="str">
        <f>VLOOKUP(J113,location[#All],4,)</f>
        <v>New York</v>
      </c>
      <c r="N113">
        <f>VLOOKUP(J113,location[#All],5,)</f>
        <v>10701</v>
      </c>
      <c r="O113" t="str">
        <f>VLOOKUP(J113,location[#All],6,)</f>
        <v>East</v>
      </c>
    </row>
    <row r="114" spans="1:15" x14ac:dyDescent="0.25">
      <c r="A114" t="s">
        <v>603</v>
      </c>
      <c r="B114" t="s">
        <v>604</v>
      </c>
      <c r="C114" s="1">
        <v>42091</v>
      </c>
      <c r="D114" s="1">
        <v>42096</v>
      </c>
      <c r="E114" t="s">
        <v>15</v>
      </c>
      <c r="F114">
        <v>16624</v>
      </c>
      <c r="G114">
        <v>1</v>
      </c>
      <c r="H114">
        <v>0</v>
      </c>
      <c r="I114">
        <v>24936</v>
      </c>
      <c r="J114" s="1" t="str">
        <f>INDEX(location!A:A,MATCH('Tabela Total'!A114,location!A:A,0))</f>
        <v>CA-2015-131534</v>
      </c>
      <c r="K114" s="1" t="str">
        <f>VLOOKUP(J114,location[#All],2,FALSE)</f>
        <v>United States</v>
      </c>
      <c r="L114" t="str">
        <f>VLOOKUP(J114,location[#All],3,)</f>
        <v>Los Angeles</v>
      </c>
      <c r="M114" t="str">
        <f>VLOOKUP(J114,location[#All],4,)</f>
        <v>California</v>
      </c>
      <c r="N114">
        <f>VLOOKUP(J114,location[#All],5,)</f>
        <v>90036</v>
      </c>
      <c r="O114" t="str">
        <f>VLOOKUP(J114,location[#All],6,)</f>
        <v>West</v>
      </c>
    </row>
    <row r="115" spans="1:15" x14ac:dyDescent="0.25">
      <c r="A115" t="s">
        <v>603</v>
      </c>
      <c r="B115" t="s">
        <v>604</v>
      </c>
      <c r="C115" s="1">
        <v>42091</v>
      </c>
      <c r="D115" s="1">
        <v>42096</v>
      </c>
      <c r="E115" t="s">
        <v>15</v>
      </c>
      <c r="F115">
        <v>334</v>
      </c>
      <c r="G115">
        <v>5</v>
      </c>
      <c r="H115">
        <v>0</v>
      </c>
      <c r="I115">
        <v>16032</v>
      </c>
      <c r="J115" s="1" t="str">
        <f>INDEX(location!A:A,MATCH('Tabela Total'!A115,location!A:A,0))</f>
        <v>CA-2015-131534</v>
      </c>
      <c r="K115" s="1" t="str">
        <f>VLOOKUP(J115,location[#All],2,FALSE)</f>
        <v>United States</v>
      </c>
      <c r="L115" t="str">
        <f>VLOOKUP(J115,location[#All],3,)</f>
        <v>Los Angeles</v>
      </c>
      <c r="M115" t="str">
        <f>VLOOKUP(J115,location[#All],4,)</f>
        <v>California</v>
      </c>
      <c r="N115">
        <f>VLOOKUP(J115,location[#All],5,)</f>
        <v>90036</v>
      </c>
      <c r="O115" t="str">
        <f>VLOOKUP(J115,location[#All],6,)</f>
        <v>West</v>
      </c>
    </row>
    <row r="116" spans="1:15" x14ac:dyDescent="0.25">
      <c r="A116" t="s">
        <v>799</v>
      </c>
      <c r="B116" t="s">
        <v>604</v>
      </c>
      <c r="C116" s="1">
        <v>42839</v>
      </c>
      <c r="D116" s="1">
        <v>42842</v>
      </c>
      <c r="E116" t="s">
        <v>44</v>
      </c>
      <c r="F116">
        <v>14592</v>
      </c>
      <c r="G116">
        <v>3</v>
      </c>
      <c r="H116">
        <v>2</v>
      </c>
      <c r="I116">
        <v>25536</v>
      </c>
      <c r="J116" s="1" t="str">
        <f>INDEX(location!A:A,MATCH('Tabela Total'!A116,location!A:A,0))</f>
        <v>CA-2017-144932</v>
      </c>
      <c r="K116" s="1" t="str">
        <f>VLOOKUP(J116,location[#All],2,FALSE)</f>
        <v>United States</v>
      </c>
      <c r="L116" t="str">
        <f>VLOOKUP(J116,location[#All],3,)</f>
        <v>Toledo</v>
      </c>
      <c r="M116" t="str">
        <f>VLOOKUP(J116,location[#All],4,)</f>
        <v>Ohio</v>
      </c>
      <c r="N116">
        <f>VLOOKUP(J116,location[#All],5,)</f>
        <v>43615</v>
      </c>
      <c r="O116" t="str">
        <f>VLOOKUP(J116,location[#All],6,)</f>
        <v>East</v>
      </c>
    </row>
    <row r="117" spans="1:15" x14ac:dyDescent="0.25">
      <c r="A117" t="s">
        <v>799</v>
      </c>
      <c r="B117" t="s">
        <v>604</v>
      </c>
      <c r="C117" s="1">
        <v>42839</v>
      </c>
      <c r="D117" s="1">
        <v>42842</v>
      </c>
      <c r="E117" t="s">
        <v>44</v>
      </c>
      <c r="F117">
        <v>89856</v>
      </c>
      <c r="G117">
        <v>3</v>
      </c>
      <c r="H117">
        <v>2</v>
      </c>
      <c r="I117">
        <v>213408</v>
      </c>
      <c r="J117" s="1" t="str">
        <f>INDEX(location!A:A,MATCH('Tabela Total'!A117,location!A:A,0))</f>
        <v>CA-2017-144932</v>
      </c>
      <c r="K117" s="1" t="str">
        <f>VLOOKUP(J117,location[#All],2,FALSE)</f>
        <v>United States</v>
      </c>
      <c r="L117" t="str">
        <f>VLOOKUP(J117,location[#All],3,)</f>
        <v>Toledo</v>
      </c>
      <c r="M117" t="str">
        <f>VLOOKUP(J117,location[#All],4,)</f>
        <v>Ohio</v>
      </c>
      <c r="N117">
        <f>VLOOKUP(J117,location[#All],5,)</f>
        <v>43615</v>
      </c>
      <c r="O117" t="str">
        <f>VLOOKUP(J117,location[#All],6,)</f>
        <v>East</v>
      </c>
    </row>
    <row r="118" spans="1:15" x14ac:dyDescent="0.25">
      <c r="A118" t="s">
        <v>799</v>
      </c>
      <c r="B118" t="s">
        <v>604</v>
      </c>
      <c r="C118" s="1">
        <v>42839</v>
      </c>
      <c r="D118" s="1">
        <v>42842</v>
      </c>
      <c r="E118" t="s">
        <v>44</v>
      </c>
      <c r="F118">
        <v>13872</v>
      </c>
      <c r="G118">
        <v>3</v>
      </c>
      <c r="H118">
        <v>2</v>
      </c>
      <c r="I118">
        <v>50286</v>
      </c>
      <c r="J118" s="1" t="str">
        <f>INDEX(location!A:A,MATCH('Tabela Total'!A118,location!A:A,0))</f>
        <v>CA-2017-144932</v>
      </c>
      <c r="K118" s="1" t="str">
        <f>VLOOKUP(J118,location[#All],2,FALSE)</f>
        <v>United States</v>
      </c>
      <c r="L118" t="str">
        <f>VLOOKUP(J118,location[#All],3,)</f>
        <v>Toledo</v>
      </c>
      <c r="M118" t="str">
        <f>VLOOKUP(J118,location[#All],4,)</f>
        <v>Ohio</v>
      </c>
      <c r="N118">
        <f>VLOOKUP(J118,location[#All],5,)</f>
        <v>43615</v>
      </c>
      <c r="O118" t="str">
        <f>VLOOKUP(J118,location[#All],6,)</f>
        <v>East</v>
      </c>
    </row>
    <row r="119" spans="1:15" x14ac:dyDescent="0.25">
      <c r="A119" t="s">
        <v>2417</v>
      </c>
      <c r="B119" t="s">
        <v>604</v>
      </c>
      <c r="C119" s="1">
        <v>43074</v>
      </c>
      <c r="D119" s="1">
        <v>43078</v>
      </c>
      <c r="E119" t="s">
        <v>15</v>
      </c>
      <c r="F119">
        <v>24816</v>
      </c>
      <c r="G119">
        <v>3</v>
      </c>
      <c r="H119">
        <v>2</v>
      </c>
      <c r="I119">
        <v>83754</v>
      </c>
      <c r="J119" s="1" t="str">
        <f>INDEX(location!A:A,MATCH('Tabela Total'!A119,location!A:A,0))</f>
        <v>CA-2017-131212</v>
      </c>
      <c r="K119" s="1" t="str">
        <f>VLOOKUP(J119,location[#All],2,FALSE)</f>
        <v>United States</v>
      </c>
      <c r="L119" t="str">
        <f>VLOOKUP(J119,location[#All],3,)</f>
        <v>Bellevue</v>
      </c>
      <c r="M119" t="str">
        <f>VLOOKUP(J119,location[#All],4,)</f>
        <v>Washington</v>
      </c>
      <c r="N119">
        <f>VLOOKUP(J119,location[#All],5,)</f>
        <v>98006</v>
      </c>
      <c r="O119" t="str">
        <f>VLOOKUP(J119,location[#All],6,)</f>
        <v>West</v>
      </c>
    </row>
    <row r="120" spans="1:15" x14ac:dyDescent="0.25">
      <c r="A120" t="s">
        <v>2417</v>
      </c>
      <c r="B120" t="s">
        <v>604</v>
      </c>
      <c r="C120" s="1">
        <v>43074</v>
      </c>
      <c r="D120" s="1">
        <v>43078</v>
      </c>
      <c r="E120" t="s">
        <v>15</v>
      </c>
      <c r="F120">
        <v>14976</v>
      </c>
      <c r="G120">
        <v>6</v>
      </c>
      <c r="H120">
        <v>2</v>
      </c>
      <c r="I120">
        <v>54288</v>
      </c>
      <c r="J120" s="1" t="str">
        <f>INDEX(location!A:A,MATCH('Tabela Total'!A120,location!A:A,0))</f>
        <v>CA-2017-131212</v>
      </c>
      <c r="K120" s="1" t="str">
        <f>VLOOKUP(J120,location[#All],2,FALSE)</f>
        <v>United States</v>
      </c>
      <c r="L120" t="str">
        <f>VLOOKUP(J120,location[#All],3,)</f>
        <v>Bellevue</v>
      </c>
      <c r="M120" t="str">
        <f>VLOOKUP(J120,location[#All],4,)</f>
        <v>Washington</v>
      </c>
      <c r="N120">
        <f>VLOOKUP(J120,location[#All],5,)</f>
        <v>98006</v>
      </c>
      <c r="O120" t="str">
        <f>VLOOKUP(J120,location[#All],6,)</f>
        <v>West</v>
      </c>
    </row>
    <row r="121" spans="1:15" x14ac:dyDescent="0.25">
      <c r="A121" t="s">
        <v>2898</v>
      </c>
      <c r="B121" t="s">
        <v>604</v>
      </c>
      <c r="C121" s="1">
        <v>42180</v>
      </c>
      <c r="D121" s="1">
        <v>42186</v>
      </c>
      <c r="E121" t="s">
        <v>15</v>
      </c>
      <c r="F121">
        <v>2096</v>
      </c>
      <c r="G121">
        <v>2</v>
      </c>
      <c r="H121">
        <v>0</v>
      </c>
      <c r="I121">
        <v>524</v>
      </c>
      <c r="J121" s="1" t="str">
        <f>INDEX(location!A:A,MATCH('Tabela Total'!A121,location!A:A,0))</f>
        <v>CA-2015-115945</v>
      </c>
      <c r="K121" s="1" t="str">
        <f>VLOOKUP(J121,location[#All],2,FALSE)</f>
        <v>United States</v>
      </c>
      <c r="L121" t="str">
        <f>VLOOKUP(J121,location[#All],3,)</f>
        <v>Los Angeles</v>
      </c>
      <c r="M121" t="str">
        <f>VLOOKUP(J121,location[#All],4,)</f>
        <v>California</v>
      </c>
      <c r="N121">
        <f>VLOOKUP(J121,location[#All],5,)</f>
        <v>90045</v>
      </c>
      <c r="O121" t="str">
        <f>VLOOKUP(J121,location[#All],6,)</f>
        <v>West</v>
      </c>
    </row>
    <row r="122" spans="1:15" x14ac:dyDescent="0.25">
      <c r="A122" t="s">
        <v>2898</v>
      </c>
      <c r="B122" t="s">
        <v>604</v>
      </c>
      <c r="C122" s="1">
        <v>42180</v>
      </c>
      <c r="D122" s="1">
        <v>42186</v>
      </c>
      <c r="E122" t="s">
        <v>15</v>
      </c>
      <c r="F122">
        <v>88752</v>
      </c>
      <c r="G122">
        <v>3</v>
      </c>
      <c r="H122">
        <v>2</v>
      </c>
      <c r="I122">
        <v>27735</v>
      </c>
      <c r="J122" s="1" t="str">
        <f>INDEX(location!A:A,MATCH('Tabela Total'!A122,location!A:A,0))</f>
        <v>CA-2015-115945</v>
      </c>
      <c r="K122" s="1" t="str">
        <f>VLOOKUP(J122,location[#All],2,FALSE)</f>
        <v>United States</v>
      </c>
      <c r="L122" t="str">
        <f>VLOOKUP(J122,location[#All],3,)</f>
        <v>Los Angeles</v>
      </c>
      <c r="M122" t="str">
        <f>VLOOKUP(J122,location[#All],4,)</f>
        <v>California</v>
      </c>
      <c r="N122">
        <f>VLOOKUP(J122,location[#All],5,)</f>
        <v>90045</v>
      </c>
      <c r="O122" t="str">
        <f>VLOOKUP(J122,location[#All],6,)</f>
        <v>West</v>
      </c>
    </row>
    <row r="123" spans="1:15" x14ac:dyDescent="0.25">
      <c r="A123" t="s">
        <v>2898</v>
      </c>
      <c r="B123" t="s">
        <v>604</v>
      </c>
      <c r="C123" s="1">
        <v>42180</v>
      </c>
      <c r="D123" s="1">
        <v>42186</v>
      </c>
      <c r="E123" t="s">
        <v>15</v>
      </c>
      <c r="F123">
        <v>30423</v>
      </c>
      <c r="G123">
        <v>3</v>
      </c>
      <c r="H123">
        <v>0</v>
      </c>
      <c r="I123">
        <v>91269</v>
      </c>
      <c r="J123" s="1" t="str">
        <f>INDEX(location!A:A,MATCH('Tabela Total'!A123,location!A:A,0))</f>
        <v>CA-2015-115945</v>
      </c>
      <c r="K123" s="1" t="str">
        <f>VLOOKUP(J123,location[#All],2,FALSE)</f>
        <v>United States</v>
      </c>
      <c r="L123" t="str">
        <f>VLOOKUP(J123,location[#All],3,)</f>
        <v>Los Angeles</v>
      </c>
      <c r="M123" t="str">
        <f>VLOOKUP(J123,location[#All],4,)</f>
        <v>California</v>
      </c>
      <c r="N123">
        <f>VLOOKUP(J123,location[#All],5,)</f>
        <v>90045</v>
      </c>
      <c r="O123" t="str">
        <f>VLOOKUP(J123,location[#All],6,)</f>
        <v>West</v>
      </c>
    </row>
    <row r="124" spans="1:15" x14ac:dyDescent="0.25">
      <c r="A124" t="s">
        <v>3408</v>
      </c>
      <c r="B124" t="s">
        <v>604</v>
      </c>
      <c r="C124" s="1">
        <v>41959</v>
      </c>
      <c r="D124" s="1">
        <v>41963</v>
      </c>
      <c r="E124" t="s">
        <v>15</v>
      </c>
      <c r="F124">
        <v>37296</v>
      </c>
      <c r="G124">
        <v>2</v>
      </c>
      <c r="H124">
        <v>3</v>
      </c>
      <c r="I124">
        <v>-10656</v>
      </c>
      <c r="J124" s="1" t="str">
        <f>INDEX(location!A:A,MATCH('Tabela Total'!A124,location!A:A,0))</f>
        <v>US-2014-139500</v>
      </c>
      <c r="K124" s="1" t="str">
        <f>VLOOKUP(J124,location[#All],2,FALSE)</f>
        <v>United States</v>
      </c>
      <c r="L124" t="str">
        <f>VLOOKUP(J124,location[#All],3,)</f>
        <v>Decatur</v>
      </c>
      <c r="M124" t="str">
        <f>VLOOKUP(J124,location[#All],4,)</f>
        <v>Illinois</v>
      </c>
      <c r="N124">
        <f>VLOOKUP(J124,location[#All],5,)</f>
        <v>62521</v>
      </c>
      <c r="O124" t="str">
        <f>VLOOKUP(J124,location[#All],6,)</f>
        <v>Central</v>
      </c>
    </row>
    <row r="125" spans="1:15" x14ac:dyDescent="0.25">
      <c r="A125" t="s">
        <v>3839</v>
      </c>
      <c r="B125" t="s">
        <v>604</v>
      </c>
      <c r="C125" s="1">
        <v>42993</v>
      </c>
      <c r="D125" s="1">
        <v>42998</v>
      </c>
      <c r="E125" t="s">
        <v>15</v>
      </c>
      <c r="F125">
        <v>16396</v>
      </c>
      <c r="G125">
        <v>5</v>
      </c>
      <c r="H125">
        <v>2</v>
      </c>
      <c r="I125">
        <v>594355</v>
      </c>
      <c r="J125" s="1" t="str">
        <f>INDEX(location!A:A,MATCH('Tabela Total'!A125,location!A:A,0))</f>
        <v>CA-2017-145737</v>
      </c>
      <c r="K125" s="1" t="str">
        <f>VLOOKUP(J125,location[#All],2,FALSE)</f>
        <v>United States</v>
      </c>
      <c r="L125" t="str">
        <f>VLOOKUP(J125,location[#All],3,)</f>
        <v>Lebanon</v>
      </c>
      <c r="M125" t="str">
        <f>VLOOKUP(J125,location[#All],4,)</f>
        <v>Tennessee</v>
      </c>
      <c r="N125">
        <f>VLOOKUP(J125,location[#All],5,)</f>
        <v>37087</v>
      </c>
      <c r="O125" t="str">
        <f>VLOOKUP(J125,location[#All],6,)</f>
        <v>South</v>
      </c>
    </row>
    <row r="126" spans="1:15" x14ac:dyDescent="0.25">
      <c r="A126" t="s">
        <v>5001</v>
      </c>
      <c r="B126" t="s">
        <v>604</v>
      </c>
      <c r="C126" s="1">
        <v>42134</v>
      </c>
      <c r="D126" s="1">
        <v>42139</v>
      </c>
      <c r="E126" t="s">
        <v>15</v>
      </c>
      <c r="F126">
        <v>46688</v>
      </c>
      <c r="G126">
        <v>4</v>
      </c>
      <c r="H126">
        <v>2</v>
      </c>
      <c r="I126">
        <v>-2918</v>
      </c>
      <c r="J126" s="1" t="str">
        <f>INDEX(location!A:A,MATCH('Tabela Total'!A126,location!A:A,0))</f>
        <v>CA-2015-144043</v>
      </c>
      <c r="K126" s="1" t="str">
        <f>VLOOKUP(J126,location[#All],2,FALSE)</f>
        <v>United States</v>
      </c>
      <c r="L126" t="str">
        <f>VLOOKUP(J126,location[#All],3,)</f>
        <v>Louisville</v>
      </c>
      <c r="M126" t="str">
        <f>VLOOKUP(J126,location[#All],4,)</f>
        <v>Colorado</v>
      </c>
      <c r="N126">
        <f>VLOOKUP(J126,location[#All],5,)</f>
        <v>80027</v>
      </c>
      <c r="O126" t="str">
        <f>VLOOKUP(J126,location[#All],6,)</f>
        <v>West</v>
      </c>
    </row>
    <row r="127" spans="1:15" x14ac:dyDescent="0.25">
      <c r="A127" t="s">
        <v>5117</v>
      </c>
      <c r="B127" t="s">
        <v>604</v>
      </c>
      <c r="C127" s="1">
        <v>42824</v>
      </c>
      <c r="D127" s="1">
        <v>42826</v>
      </c>
      <c r="E127" t="s">
        <v>10</v>
      </c>
      <c r="F127">
        <v>942</v>
      </c>
      <c r="G127">
        <v>5</v>
      </c>
      <c r="H127">
        <v>0</v>
      </c>
      <c r="I127">
        <v>39564</v>
      </c>
      <c r="J127" s="1" t="str">
        <f>INDEX(location!A:A,MATCH('Tabela Total'!A127,location!A:A,0))</f>
        <v>CA-2017-126634</v>
      </c>
      <c r="K127" s="1" t="str">
        <f>VLOOKUP(J127,location[#All],2,FALSE)</f>
        <v>United States</v>
      </c>
      <c r="L127" t="str">
        <f>VLOOKUP(J127,location[#All],3,)</f>
        <v>Lakewood</v>
      </c>
      <c r="M127" t="str">
        <f>VLOOKUP(J127,location[#All],4,)</f>
        <v>California</v>
      </c>
      <c r="N127">
        <f>VLOOKUP(J127,location[#All],5,)</f>
        <v>90712</v>
      </c>
      <c r="O127" t="str">
        <f>VLOOKUP(J127,location[#All],6,)</f>
        <v>West</v>
      </c>
    </row>
    <row r="128" spans="1:15" x14ac:dyDescent="0.25">
      <c r="A128" t="s">
        <v>1082</v>
      </c>
      <c r="B128" t="s">
        <v>1083</v>
      </c>
      <c r="C128" s="1">
        <v>42888</v>
      </c>
      <c r="D128" s="1">
        <v>42892</v>
      </c>
      <c r="E128" t="s">
        <v>15</v>
      </c>
      <c r="F128">
        <v>297</v>
      </c>
      <c r="G128">
        <v>1</v>
      </c>
      <c r="H128">
        <v>4</v>
      </c>
      <c r="I128">
        <v>-6435</v>
      </c>
      <c r="J128" s="1" t="str">
        <f>INDEX(location!A:A,MATCH('Tabela Total'!A128,location!A:A,0))</f>
        <v>CA-2017-127705</v>
      </c>
      <c r="K128" s="1" t="str">
        <f>VLOOKUP(J128,location[#All],2,FALSE)</f>
        <v>United States</v>
      </c>
      <c r="L128" t="str">
        <f>VLOOKUP(J128,location[#All],3,)</f>
        <v>Lorain</v>
      </c>
      <c r="M128" t="str">
        <f>VLOOKUP(J128,location[#All],4,)</f>
        <v>Ohio</v>
      </c>
      <c r="N128">
        <f>VLOOKUP(J128,location[#All],5,)</f>
        <v>44052</v>
      </c>
      <c r="O128" t="str">
        <f>VLOOKUP(J128,location[#All],6,)</f>
        <v>East</v>
      </c>
    </row>
    <row r="129" spans="1:15" x14ac:dyDescent="0.25">
      <c r="A129" t="s">
        <v>1082</v>
      </c>
      <c r="B129" t="s">
        <v>1083</v>
      </c>
      <c r="C129" s="1">
        <v>42888</v>
      </c>
      <c r="D129" s="1">
        <v>42892</v>
      </c>
      <c r="E129" t="s">
        <v>15</v>
      </c>
      <c r="F129">
        <v>2744</v>
      </c>
      <c r="G129">
        <v>2</v>
      </c>
      <c r="H129">
        <v>2</v>
      </c>
      <c r="I129">
        <v>2401</v>
      </c>
      <c r="J129" s="1" t="str">
        <f>INDEX(location!A:A,MATCH('Tabela Total'!A129,location!A:A,0))</f>
        <v>CA-2017-127705</v>
      </c>
      <c r="K129" s="1" t="str">
        <f>VLOOKUP(J129,location[#All],2,FALSE)</f>
        <v>United States</v>
      </c>
      <c r="L129" t="str">
        <f>VLOOKUP(J129,location[#All],3,)</f>
        <v>Lorain</v>
      </c>
      <c r="M129" t="str">
        <f>VLOOKUP(J129,location[#All],4,)</f>
        <v>Ohio</v>
      </c>
      <c r="N129">
        <f>VLOOKUP(J129,location[#All],5,)</f>
        <v>44052</v>
      </c>
      <c r="O129" t="str">
        <f>VLOOKUP(J129,location[#All],6,)</f>
        <v>East</v>
      </c>
    </row>
    <row r="130" spans="1:15" x14ac:dyDescent="0.25">
      <c r="A130" t="s">
        <v>1356</v>
      </c>
      <c r="B130" t="s">
        <v>1083</v>
      </c>
      <c r="C130" s="1">
        <v>42547</v>
      </c>
      <c r="D130" s="1">
        <v>42550</v>
      </c>
      <c r="E130" t="s">
        <v>10</v>
      </c>
      <c r="F130">
        <v>13616</v>
      </c>
      <c r="G130">
        <v>2</v>
      </c>
      <c r="H130">
        <v>2</v>
      </c>
      <c r="I130">
        <v>35742</v>
      </c>
      <c r="J130" s="1" t="str">
        <f>INDEX(location!A:A,MATCH('Tabela Total'!A130,location!A:A,0))</f>
        <v>US-2016-158708</v>
      </c>
      <c r="K130" s="1" t="str">
        <f>VLOOKUP(J130,location[#All],2,FALSE)</f>
        <v>United States</v>
      </c>
      <c r="L130" t="str">
        <f>VLOOKUP(J130,location[#All],3,)</f>
        <v>Plano</v>
      </c>
      <c r="M130" t="str">
        <f>VLOOKUP(J130,location[#All],4,)</f>
        <v>Texas</v>
      </c>
      <c r="N130">
        <f>VLOOKUP(J130,location[#All],5,)</f>
        <v>75023</v>
      </c>
      <c r="O130" t="str">
        <f>VLOOKUP(J130,location[#All],6,)</f>
        <v>Central</v>
      </c>
    </row>
    <row r="131" spans="1:15" x14ac:dyDescent="0.25">
      <c r="A131" t="s">
        <v>1986</v>
      </c>
      <c r="B131" t="s">
        <v>1083</v>
      </c>
      <c r="C131" s="1">
        <v>42902</v>
      </c>
      <c r="D131" s="1">
        <v>42907</v>
      </c>
      <c r="E131" t="s">
        <v>15</v>
      </c>
      <c r="F131">
        <v>1668</v>
      </c>
      <c r="G131">
        <v>2</v>
      </c>
      <c r="H131">
        <v>0</v>
      </c>
      <c r="I131">
        <v>43368</v>
      </c>
      <c r="J131" s="1" t="str">
        <f>INDEX(location!A:A,MATCH('Tabela Total'!A131,location!A:A,0))</f>
        <v>CA-2017-155873</v>
      </c>
      <c r="K131" s="1" t="str">
        <f>VLOOKUP(J131,location[#All],2,FALSE)</f>
        <v>United States</v>
      </c>
      <c r="L131" t="str">
        <f>VLOOKUP(J131,location[#All],3,)</f>
        <v>Carlsbad</v>
      </c>
      <c r="M131" t="str">
        <f>VLOOKUP(J131,location[#All],4,)</f>
        <v>New Mexico</v>
      </c>
      <c r="N131">
        <f>VLOOKUP(J131,location[#All],5,)</f>
        <v>88220</v>
      </c>
      <c r="O131" t="str">
        <f>VLOOKUP(J131,location[#All],6,)</f>
        <v>West</v>
      </c>
    </row>
    <row r="132" spans="1:15" x14ac:dyDescent="0.25">
      <c r="A132" t="s">
        <v>1986</v>
      </c>
      <c r="B132" t="s">
        <v>1083</v>
      </c>
      <c r="C132" s="1">
        <v>42902</v>
      </c>
      <c r="D132" s="1">
        <v>42907</v>
      </c>
      <c r="E132" t="s">
        <v>15</v>
      </c>
      <c r="F132">
        <v>1944</v>
      </c>
      <c r="G132">
        <v>3</v>
      </c>
      <c r="H132">
        <v>0</v>
      </c>
      <c r="I132">
        <v>93312</v>
      </c>
      <c r="J132" s="1" t="str">
        <f>INDEX(location!A:A,MATCH('Tabela Total'!A132,location!A:A,0))</f>
        <v>CA-2017-155873</v>
      </c>
      <c r="K132" s="1" t="str">
        <f>VLOOKUP(J132,location[#All],2,FALSE)</f>
        <v>United States</v>
      </c>
      <c r="L132" t="str">
        <f>VLOOKUP(J132,location[#All],3,)</f>
        <v>Carlsbad</v>
      </c>
      <c r="M132" t="str">
        <f>VLOOKUP(J132,location[#All],4,)</f>
        <v>New Mexico</v>
      </c>
      <c r="N132">
        <f>VLOOKUP(J132,location[#All],5,)</f>
        <v>88220</v>
      </c>
      <c r="O132" t="str">
        <f>VLOOKUP(J132,location[#All],6,)</f>
        <v>West</v>
      </c>
    </row>
    <row r="133" spans="1:15" x14ac:dyDescent="0.25">
      <c r="A133" t="s">
        <v>1986</v>
      </c>
      <c r="B133" t="s">
        <v>1083</v>
      </c>
      <c r="C133" s="1">
        <v>42902</v>
      </c>
      <c r="D133" s="1">
        <v>42907</v>
      </c>
      <c r="E133" t="s">
        <v>15</v>
      </c>
      <c r="F133">
        <v>19216</v>
      </c>
      <c r="G133">
        <v>4</v>
      </c>
      <c r="H133">
        <v>0</v>
      </c>
      <c r="I133">
        <v>922368</v>
      </c>
      <c r="J133" s="1" t="str">
        <f>INDEX(location!A:A,MATCH('Tabela Total'!A133,location!A:A,0))</f>
        <v>CA-2017-155873</v>
      </c>
      <c r="K133" s="1" t="str">
        <f>VLOOKUP(J133,location[#All],2,FALSE)</f>
        <v>United States</v>
      </c>
      <c r="L133" t="str">
        <f>VLOOKUP(J133,location[#All],3,)</f>
        <v>Carlsbad</v>
      </c>
      <c r="M133" t="str">
        <f>VLOOKUP(J133,location[#All],4,)</f>
        <v>New Mexico</v>
      </c>
      <c r="N133">
        <f>VLOOKUP(J133,location[#All],5,)</f>
        <v>88220</v>
      </c>
      <c r="O133" t="str">
        <f>VLOOKUP(J133,location[#All],6,)</f>
        <v>West</v>
      </c>
    </row>
    <row r="134" spans="1:15" x14ac:dyDescent="0.25">
      <c r="A134" t="s">
        <v>2521</v>
      </c>
      <c r="B134" t="s">
        <v>1083</v>
      </c>
      <c r="C134" s="1">
        <v>42341</v>
      </c>
      <c r="D134" s="1">
        <v>42346</v>
      </c>
      <c r="E134" t="s">
        <v>15</v>
      </c>
      <c r="F134">
        <v>16448</v>
      </c>
      <c r="G134">
        <v>2</v>
      </c>
      <c r="H134">
        <v>2</v>
      </c>
      <c r="I134">
        <v>55512</v>
      </c>
      <c r="J134" s="1" t="str">
        <f>INDEX(location!A:A,MATCH('Tabela Total'!A134,location!A:A,0))</f>
        <v>CA-2015-110093</v>
      </c>
      <c r="K134" s="1" t="str">
        <f>VLOOKUP(J134,location[#All],2,FALSE)</f>
        <v>United States</v>
      </c>
      <c r="L134" t="str">
        <f>VLOOKUP(J134,location[#All],3,)</f>
        <v>Philadelphia</v>
      </c>
      <c r="M134" t="str">
        <f>VLOOKUP(J134,location[#All],4,)</f>
        <v>Pennsylvania</v>
      </c>
      <c r="N134">
        <f>VLOOKUP(J134,location[#All],5,)</f>
        <v>19134</v>
      </c>
      <c r="O134" t="str">
        <f>VLOOKUP(J134,location[#All],6,)</f>
        <v>East</v>
      </c>
    </row>
    <row r="135" spans="1:15" x14ac:dyDescent="0.25">
      <c r="A135" t="s">
        <v>2521</v>
      </c>
      <c r="B135" t="s">
        <v>1083</v>
      </c>
      <c r="C135" s="1">
        <v>42341</v>
      </c>
      <c r="D135" s="1">
        <v>42346</v>
      </c>
      <c r="E135" t="s">
        <v>15</v>
      </c>
      <c r="F135">
        <v>36784</v>
      </c>
      <c r="G135">
        <v>2</v>
      </c>
      <c r="H135">
        <v>2</v>
      </c>
      <c r="I135">
        <v>105754</v>
      </c>
      <c r="J135" s="1" t="str">
        <f>INDEX(location!A:A,MATCH('Tabela Total'!A135,location!A:A,0))</f>
        <v>CA-2015-110093</v>
      </c>
      <c r="K135" s="1" t="str">
        <f>VLOOKUP(J135,location[#All],2,FALSE)</f>
        <v>United States</v>
      </c>
      <c r="L135" t="str">
        <f>VLOOKUP(J135,location[#All],3,)</f>
        <v>Philadelphia</v>
      </c>
      <c r="M135" t="str">
        <f>VLOOKUP(J135,location[#All],4,)</f>
        <v>Pennsylvania</v>
      </c>
      <c r="N135">
        <f>VLOOKUP(J135,location[#All],5,)</f>
        <v>19134</v>
      </c>
      <c r="O135" t="str">
        <f>VLOOKUP(J135,location[#All],6,)</f>
        <v>East</v>
      </c>
    </row>
    <row r="136" spans="1:15" x14ac:dyDescent="0.25">
      <c r="A136" t="s">
        <v>2569</v>
      </c>
      <c r="B136" t="s">
        <v>1083</v>
      </c>
      <c r="C136" s="1">
        <v>42724</v>
      </c>
      <c r="D136" s="1">
        <v>42728</v>
      </c>
      <c r="E136" t="s">
        <v>15</v>
      </c>
      <c r="F136">
        <v>1892</v>
      </c>
      <c r="G136">
        <v>4</v>
      </c>
      <c r="H136">
        <v>0</v>
      </c>
      <c r="I136">
        <v>73788</v>
      </c>
      <c r="J136" s="1" t="str">
        <f>INDEX(location!A:A,MATCH('Tabela Total'!A136,location!A:A,0))</f>
        <v>CA-2016-151155</v>
      </c>
      <c r="K136" s="1" t="str">
        <f>VLOOKUP(J136,location[#All],2,FALSE)</f>
        <v>United States</v>
      </c>
      <c r="L136" t="str">
        <f>VLOOKUP(J136,location[#All],3,)</f>
        <v>Jackson</v>
      </c>
      <c r="M136" t="str">
        <f>VLOOKUP(J136,location[#All],4,)</f>
        <v>Mississippi</v>
      </c>
      <c r="N136">
        <f>VLOOKUP(J136,location[#All],5,)</f>
        <v>39212</v>
      </c>
      <c r="O136" t="str">
        <f>VLOOKUP(J136,location[#All],6,)</f>
        <v>South</v>
      </c>
    </row>
    <row r="137" spans="1:15" x14ac:dyDescent="0.25">
      <c r="A137" t="s">
        <v>2569</v>
      </c>
      <c r="B137" t="s">
        <v>1083</v>
      </c>
      <c r="C137" s="1">
        <v>42724</v>
      </c>
      <c r="D137" s="1">
        <v>42728</v>
      </c>
      <c r="E137" t="s">
        <v>15</v>
      </c>
      <c r="F137">
        <v>1542</v>
      </c>
      <c r="G137">
        <v>2</v>
      </c>
      <c r="H137">
        <v>0</v>
      </c>
      <c r="I137">
        <v>6939</v>
      </c>
      <c r="J137" s="1" t="str">
        <f>INDEX(location!A:A,MATCH('Tabela Total'!A137,location!A:A,0))</f>
        <v>CA-2016-151155</v>
      </c>
      <c r="K137" s="1" t="str">
        <f>VLOOKUP(J137,location[#All],2,FALSE)</f>
        <v>United States</v>
      </c>
      <c r="L137" t="str">
        <f>VLOOKUP(J137,location[#All],3,)</f>
        <v>Jackson</v>
      </c>
      <c r="M137" t="str">
        <f>VLOOKUP(J137,location[#All],4,)</f>
        <v>Mississippi</v>
      </c>
      <c r="N137">
        <f>VLOOKUP(J137,location[#All],5,)</f>
        <v>39212</v>
      </c>
      <c r="O137" t="str">
        <f>VLOOKUP(J137,location[#All],6,)</f>
        <v>South</v>
      </c>
    </row>
    <row r="138" spans="1:15" x14ac:dyDescent="0.25">
      <c r="A138" t="s">
        <v>3026</v>
      </c>
      <c r="B138" t="s">
        <v>1083</v>
      </c>
      <c r="C138" s="1">
        <v>42933</v>
      </c>
      <c r="D138" s="1">
        <v>42937</v>
      </c>
      <c r="E138" t="s">
        <v>15</v>
      </c>
      <c r="F138">
        <v>479984</v>
      </c>
      <c r="G138">
        <v>2</v>
      </c>
      <c r="H138">
        <v>2</v>
      </c>
      <c r="I138">
        <v>89997</v>
      </c>
      <c r="J138" s="1" t="str">
        <f>INDEX(location!A:A,MATCH('Tabela Total'!A138,location!A:A,0))</f>
        <v>CA-2017-126662</v>
      </c>
      <c r="K138" s="1" t="str">
        <f>VLOOKUP(J138,location[#All],2,FALSE)</f>
        <v>United States</v>
      </c>
      <c r="L138" t="str">
        <f>VLOOKUP(J138,location[#All],3,)</f>
        <v>Los Angeles</v>
      </c>
      <c r="M138" t="str">
        <f>VLOOKUP(J138,location[#All],4,)</f>
        <v>California</v>
      </c>
      <c r="N138">
        <f>VLOOKUP(J138,location[#All],5,)</f>
        <v>90036</v>
      </c>
      <c r="O138" t="str">
        <f>VLOOKUP(J138,location[#All],6,)</f>
        <v>West</v>
      </c>
    </row>
    <row r="139" spans="1:15" x14ac:dyDescent="0.25">
      <c r="A139" t="s">
        <v>3314</v>
      </c>
      <c r="B139" t="s">
        <v>1083</v>
      </c>
      <c r="C139" s="1">
        <v>42666</v>
      </c>
      <c r="D139" s="1">
        <v>42671</v>
      </c>
      <c r="E139" t="s">
        <v>15</v>
      </c>
      <c r="F139">
        <v>1705</v>
      </c>
      <c r="G139">
        <v>5</v>
      </c>
      <c r="H139">
        <v>0</v>
      </c>
      <c r="I139">
        <v>8184</v>
      </c>
      <c r="J139" s="1" t="str">
        <f>INDEX(location!A:A,MATCH('Tabela Total'!A139,location!A:A,0))</f>
        <v>CA-2016-151323</v>
      </c>
      <c r="K139" s="1" t="str">
        <f>VLOOKUP(J139,location[#All],2,FALSE)</f>
        <v>United States</v>
      </c>
      <c r="L139" t="str">
        <f>VLOOKUP(J139,location[#All],3,)</f>
        <v>Seattle</v>
      </c>
      <c r="M139" t="str">
        <f>VLOOKUP(J139,location[#All],4,)</f>
        <v>Washington</v>
      </c>
      <c r="N139">
        <f>VLOOKUP(J139,location[#All],5,)</f>
        <v>98103</v>
      </c>
      <c r="O139" t="str">
        <f>VLOOKUP(J139,location[#All],6,)</f>
        <v>West</v>
      </c>
    </row>
    <row r="140" spans="1:15" x14ac:dyDescent="0.25">
      <c r="A140" t="s">
        <v>3534</v>
      </c>
      <c r="B140" t="s">
        <v>1083</v>
      </c>
      <c r="C140" s="1">
        <v>42132</v>
      </c>
      <c r="D140" s="1">
        <v>42134</v>
      </c>
      <c r="E140" t="s">
        <v>44</v>
      </c>
      <c r="F140">
        <v>3794</v>
      </c>
      <c r="G140">
        <v>2</v>
      </c>
      <c r="H140">
        <v>0</v>
      </c>
      <c r="I140">
        <v>182112</v>
      </c>
      <c r="J140" s="1" t="str">
        <f>INDEX(location!A:A,MATCH('Tabela Total'!A140,location!A:A,0))</f>
        <v>CA-2015-142055</v>
      </c>
      <c r="K140" s="1" t="str">
        <f>VLOOKUP(J140,location[#All],2,FALSE)</f>
        <v>United States</v>
      </c>
      <c r="L140" t="str">
        <f>VLOOKUP(J140,location[#All],3,)</f>
        <v>New York City</v>
      </c>
      <c r="M140" t="str">
        <f>VLOOKUP(J140,location[#All],4,)</f>
        <v>New York</v>
      </c>
      <c r="N140">
        <f>VLOOKUP(J140,location[#All],5,)</f>
        <v>10009</v>
      </c>
      <c r="O140" t="str">
        <f>VLOOKUP(J140,location[#All],6,)</f>
        <v>East</v>
      </c>
    </row>
    <row r="141" spans="1:15" x14ac:dyDescent="0.25">
      <c r="A141" t="s">
        <v>5553</v>
      </c>
      <c r="B141" t="s">
        <v>1083</v>
      </c>
      <c r="C141" s="1">
        <v>41842</v>
      </c>
      <c r="D141" s="1">
        <v>41848</v>
      </c>
      <c r="E141" t="s">
        <v>15</v>
      </c>
      <c r="F141">
        <v>1968</v>
      </c>
      <c r="G141">
        <v>6</v>
      </c>
      <c r="H141">
        <v>0</v>
      </c>
      <c r="I141">
        <v>64944</v>
      </c>
      <c r="J141" s="1" t="str">
        <f>INDEX(location!A:A,MATCH('Tabela Total'!A141,location!A:A,0))</f>
        <v>CA-2014-122679</v>
      </c>
      <c r="K141" s="1" t="str">
        <f>VLOOKUP(J141,location[#All],2,FALSE)</f>
        <v>United States</v>
      </c>
      <c r="L141" t="str">
        <f>VLOOKUP(J141,location[#All],3,)</f>
        <v>Los Angeles</v>
      </c>
      <c r="M141" t="str">
        <f>VLOOKUP(J141,location[#All],4,)</f>
        <v>California</v>
      </c>
      <c r="N141">
        <f>VLOOKUP(J141,location[#All],5,)</f>
        <v>90008</v>
      </c>
      <c r="O141" t="str">
        <f>VLOOKUP(J141,location[#All],6,)</f>
        <v>West</v>
      </c>
    </row>
    <row r="142" spans="1:15" x14ac:dyDescent="0.25">
      <c r="A142" t="s">
        <v>1110</v>
      </c>
      <c r="B142" t="s">
        <v>1111</v>
      </c>
      <c r="C142" s="1">
        <v>43049</v>
      </c>
      <c r="D142" s="1">
        <v>43050</v>
      </c>
      <c r="E142" t="s">
        <v>44</v>
      </c>
      <c r="F142">
        <v>38388</v>
      </c>
      <c r="G142">
        <v>14</v>
      </c>
      <c r="H142">
        <v>7</v>
      </c>
      <c r="I142">
        <v>-25592</v>
      </c>
      <c r="J142" s="1" t="str">
        <f>INDEX(location!A:A,MATCH('Tabela Total'!A142,location!A:A,0))</f>
        <v>US-2017-155425</v>
      </c>
      <c r="K142" s="1" t="str">
        <f>VLOOKUP(J142,location[#All],2,FALSE)</f>
        <v>United States</v>
      </c>
      <c r="L142" t="str">
        <f>VLOOKUP(J142,location[#All],3,)</f>
        <v>Tucson</v>
      </c>
      <c r="M142" t="str">
        <f>VLOOKUP(J142,location[#All],4,)</f>
        <v>Arizona</v>
      </c>
      <c r="N142">
        <f>VLOOKUP(J142,location[#All],5,)</f>
        <v>85705</v>
      </c>
      <c r="O142" t="str">
        <f>VLOOKUP(J142,location[#All],6,)</f>
        <v>West</v>
      </c>
    </row>
    <row r="143" spans="1:15" x14ac:dyDescent="0.25">
      <c r="A143" t="s">
        <v>1110</v>
      </c>
      <c r="B143" t="s">
        <v>1111</v>
      </c>
      <c r="C143" s="1">
        <v>43049</v>
      </c>
      <c r="D143" s="1">
        <v>43050</v>
      </c>
      <c r="E143" t="s">
        <v>44</v>
      </c>
      <c r="F143">
        <v>95994</v>
      </c>
      <c r="G143">
        <v>2</v>
      </c>
      <c r="H143">
        <v>7</v>
      </c>
      <c r="I143">
        <v>-63996</v>
      </c>
      <c r="J143" s="1" t="str">
        <f>INDEX(location!A:A,MATCH('Tabela Total'!A143,location!A:A,0))</f>
        <v>US-2017-155425</v>
      </c>
      <c r="K143" s="1" t="str">
        <f>VLOOKUP(J143,location[#All],2,FALSE)</f>
        <v>United States</v>
      </c>
      <c r="L143" t="str">
        <f>VLOOKUP(J143,location[#All],3,)</f>
        <v>Tucson</v>
      </c>
      <c r="M143" t="str">
        <f>VLOOKUP(J143,location[#All],4,)</f>
        <v>Arizona</v>
      </c>
      <c r="N143">
        <f>VLOOKUP(J143,location[#All],5,)</f>
        <v>85705</v>
      </c>
      <c r="O143" t="str">
        <f>VLOOKUP(J143,location[#All],6,)</f>
        <v>West</v>
      </c>
    </row>
    <row r="144" spans="1:15" x14ac:dyDescent="0.25">
      <c r="A144" t="s">
        <v>1110</v>
      </c>
      <c r="B144" t="s">
        <v>1111</v>
      </c>
      <c r="C144" s="1">
        <v>43049</v>
      </c>
      <c r="D144" s="1">
        <v>43050</v>
      </c>
      <c r="E144" t="s">
        <v>44</v>
      </c>
      <c r="F144">
        <v>239952</v>
      </c>
      <c r="G144">
        <v>6</v>
      </c>
      <c r="H144">
        <v>2</v>
      </c>
      <c r="I144">
        <v>-359928</v>
      </c>
      <c r="J144" s="1" t="str">
        <f>INDEX(location!A:A,MATCH('Tabela Total'!A144,location!A:A,0))</f>
        <v>US-2017-155425</v>
      </c>
      <c r="K144" s="1" t="str">
        <f>VLOOKUP(J144,location[#All],2,FALSE)</f>
        <v>United States</v>
      </c>
      <c r="L144" t="str">
        <f>VLOOKUP(J144,location[#All],3,)</f>
        <v>Tucson</v>
      </c>
      <c r="M144" t="str">
        <f>VLOOKUP(J144,location[#All],4,)</f>
        <v>Arizona</v>
      </c>
      <c r="N144">
        <f>VLOOKUP(J144,location[#All],5,)</f>
        <v>85705</v>
      </c>
      <c r="O144" t="str">
        <f>VLOOKUP(J144,location[#All],6,)</f>
        <v>West</v>
      </c>
    </row>
    <row r="145" spans="1:15" x14ac:dyDescent="0.25">
      <c r="A145" t="s">
        <v>1110</v>
      </c>
      <c r="B145" t="s">
        <v>1111</v>
      </c>
      <c r="C145" s="1">
        <v>43049</v>
      </c>
      <c r="D145" s="1">
        <v>43050</v>
      </c>
      <c r="E145" t="s">
        <v>44</v>
      </c>
      <c r="F145">
        <v>201584</v>
      </c>
      <c r="G145">
        <v>2</v>
      </c>
      <c r="H145">
        <v>2</v>
      </c>
      <c r="I145">
        <v>151188</v>
      </c>
      <c r="J145" s="1" t="str">
        <f>INDEX(location!A:A,MATCH('Tabela Total'!A145,location!A:A,0))</f>
        <v>US-2017-155425</v>
      </c>
      <c r="K145" s="1" t="str">
        <f>VLOOKUP(J145,location[#All],2,FALSE)</f>
        <v>United States</v>
      </c>
      <c r="L145" t="str">
        <f>VLOOKUP(J145,location[#All],3,)</f>
        <v>Tucson</v>
      </c>
      <c r="M145" t="str">
        <f>VLOOKUP(J145,location[#All],4,)</f>
        <v>Arizona</v>
      </c>
      <c r="N145">
        <f>VLOOKUP(J145,location[#All],5,)</f>
        <v>85705</v>
      </c>
      <c r="O145" t="str">
        <f>VLOOKUP(J145,location[#All],6,)</f>
        <v>West</v>
      </c>
    </row>
    <row r="146" spans="1:15" x14ac:dyDescent="0.25">
      <c r="A146" t="s">
        <v>1110</v>
      </c>
      <c r="B146" t="s">
        <v>1111</v>
      </c>
      <c r="C146" s="1">
        <v>43049</v>
      </c>
      <c r="D146" s="1">
        <v>43050</v>
      </c>
      <c r="E146" t="s">
        <v>44</v>
      </c>
      <c r="F146">
        <v>899136</v>
      </c>
      <c r="G146">
        <v>4</v>
      </c>
      <c r="H146">
        <v>2</v>
      </c>
      <c r="I146">
        <v>-1461096</v>
      </c>
      <c r="J146" s="1" t="str">
        <f>INDEX(location!A:A,MATCH('Tabela Total'!A146,location!A:A,0))</f>
        <v>US-2017-155425</v>
      </c>
      <c r="K146" s="1" t="str">
        <f>VLOOKUP(J146,location[#All],2,FALSE)</f>
        <v>United States</v>
      </c>
      <c r="L146" t="str">
        <f>VLOOKUP(J146,location[#All],3,)</f>
        <v>Tucson</v>
      </c>
      <c r="M146" t="str">
        <f>VLOOKUP(J146,location[#All],4,)</f>
        <v>Arizona</v>
      </c>
      <c r="N146">
        <f>VLOOKUP(J146,location[#All],5,)</f>
        <v>85705</v>
      </c>
      <c r="O146" t="str">
        <f>VLOOKUP(J146,location[#All],6,)</f>
        <v>West</v>
      </c>
    </row>
    <row r="147" spans="1:15" x14ac:dyDescent="0.25">
      <c r="A147" t="s">
        <v>2786</v>
      </c>
      <c r="B147" t="s">
        <v>1111</v>
      </c>
      <c r="C147" s="1">
        <v>41961</v>
      </c>
      <c r="D147" s="1">
        <v>41968</v>
      </c>
      <c r="E147" t="s">
        <v>15</v>
      </c>
      <c r="F147">
        <v>1448</v>
      </c>
      <c r="G147">
        <v>5</v>
      </c>
      <c r="H147">
        <v>8</v>
      </c>
      <c r="I147">
        <v>-23892</v>
      </c>
      <c r="J147" s="1" t="str">
        <f>INDEX(location!A:A,MATCH('Tabela Total'!A147,location!A:A,0))</f>
        <v>CA-2014-115336</v>
      </c>
      <c r="K147" s="1" t="str">
        <f>VLOOKUP(J147,location[#All],2,FALSE)</f>
        <v>United States</v>
      </c>
      <c r="L147" t="str">
        <f>VLOOKUP(J147,location[#All],3,)</f>
        <v>Chicago</v>
      </c>
      <c r="M147" t="str">
        <f>VLOOKUP(J147,location[#All],4,)</f>
        <v>Illinois</v>
      </c>
      <c r="N147">
        <f>VLOOKUP(J147,location[#All],5,)</f>
        <v>60623</v>
      </c>
      <c r="O147" t="str">
        <f>VLOOKUP(J147,location[#All],6,)</f>
        <v>Central</v>
      </c>
    </row>
    <row r="148" spans="1:15" x14ac:dyDescent="0.25">
      <c r="A148" t="s">
        <v>2840</v>
      </c>
      <c r="B148" t="s">
        <v>1111</v>
      </c>
      <c r="C148" s="1">
        <v>42053</v>
      </c>
      <c r="D148" s="1">
        <v>42057</v>
      </c>
      <c r="E148" t="s">
        <v>15</v>
      </c>
      <c r="F148">
        <v>924</v>
      </c>
      <c r="G148">
        <v>3</v>
      </c>
      <c r="H148">
        <v>0</v>
      </c>
      <c r="I148">
        <v>44352</v>
      </c>
      <c r="J148" s="1" t="str">
        <f>INDEX(location!A:A,MATCH('Tabela Total'!A148,location!A:A,0))</f>
        <v>CA-2015-111234</v>
      </c>
      <c r="K148" s="1" t="str">
        <f>VLOOKUP(J148,location[#All],2,FALSE)</f>
        <v>United States</v>
      </c>
      <c r="L148" t="str">
        <f>VLOOKUP(J148,location[#All],3,)</f>
        <v>Los Angeles</v>
      </c>
      <c r="M148" t="str">
        <f>VLOOKUP(J148,location[#All],4,)</f>
        <v>California</v>
      </c>
      <c r="N148">
        <f>VLOOKUP(J148,location[#All],5,)</f>
        <v>90004</v>
      </c>
      <c r="O148" t="str">
        <f>VLOOKUP(J148,location[#All],6,)</f>
        <v>West</v>
      </c>
    </row>
    <row r="149" spans="1:15" x14ac:dyDescent="0.25">
      <c r="A149" t="s">
        <v>4642</v>
      </c>
      <c r="B149" t="s">
        <v>1111</v>
      </c>
      <c r="C149" s="1">
        <v>42338</v>
      </c>
      <c r="D149" s="1">
        <v>42341</v>
      </c>
      <c r="E149" t="s">
        <v>44</v>
      </c>
      <c r="F149">
        <v>17088</v>
      </c>
      <c r="G149">
        <v>2</v>
      </c>
      <c r="H149">
        <v>2</v>
      </c>
      <c r="I149">
        <v>1068</v>
      </c>
      <c r="J149" s="1" t="str">
        <f>INDEX(location!A:A,MATCH('Tabela Total'!A149,location!A:A,0))</f>
        <v>CA-2015-158323</v>
      </c>
      <c r="K149" s="1" t="str">
        <f>VLOOKUP(J149,location[#All],2,FALSE)</f>
        <v>United States</v>
      </c>
      <c r="L149" t="str">
        <f>VLOOKUP(J149,location[#All],3,)</f>
        <v>Jacksonville</v>
      </c>
      <c r="M149" t="str">
        <f>VLOOKUP(J149,location[#All],4,)</f>
        <v>North Carolina</v>
      </c>
      <c r="N149">
        <f>VLOOKUP(J149,location[#All],5,)</f>
        <v>28540</v>
      </c>
      <c r="O149" t="str">
        <f>VLOOKUP(J149,location[#All],6,)</f>
        <v>South</v>
      </c>
    </row>
    <row r="150" spans="1:15" x14ac:dyDescent="0.25">
      <c r="A150" t="s">
        <v>306</v>
      </c>
      <c r="B150" t="s">
        <v>307</v>
      </c>
      <c r="C150" s="1">
        <v>41832</v>
      </c>
      <c r="D150" s="1">
        <v>41837</v>
      </c>
      <c r="E150" t="s">
        <v>15</v>
      </c>
      <c r="F150">
        <v>7712</v>
      </c>
      <c r="G150">
        <v>2</v>
      </c>
      <c r="H150">
        <v>2</v>
      </c>
      <c r="I150">
        <v>27956</v>
      </c>
      <c r="J150" s="1" t="str">
        <f>INDEX(location!A:A,MATCH('Tabela Total'!A150,location!A:A,0))</f>
        <v>CA-2014-129924</v>
      </c>
      <c r="K150" s="1" t="str">
        <f>VLOOKUP(J150,location[#All],2,FALSE)</f>
        <v>United States</v>
      </c>
      <c r="L150" t="str">
        <f>VLOOKUP(J150,location[#All],3,)</f>
        <v>San Francisco</v>
      </c>
      <c r="M150" t="str">
        <f>VLOOKUP(J150,location[#All],4,)</f>
        <v>California</v>
      </c>
      <c r="N150">
        <f>VLOOKUP(J150,location[#All],5,)</f>
        <v>94122</v>
      </c>
      <c r="O150" t="str">
        <f>VLOOKUP(J150,location[#All],6,)</f>
        <v>West</v>
      </c>
    </row>
    <row r="151" spans="1:15" x14ac:dyDescent="0.25">
      <c r="A151" t="s">
        <v>306</v>
      </c>
      <c r="B151" t="s">
        <v>307</v>
      </c>
      <c r="C151" s="1">
        <v>41832</v>
      </c>
      <c r="D151" s="1">
        <v>41837</v>
      </c>
      <c r="E151" t="s">
        <v>15</v>
      </c>
      <c r="F151">
        <v>698352</v>
      </c>
      <c r="G151">
        <v>3</v>
      </c>
      <c r="H151">
        <v>2</v>
      </c>
      <c r="I151">
        <v>-174588</v>
      </c>
      <c r="J151" s="1" t="str">
        <f>INDEX(location!A:A,MATCH('Tabela Total'!A151,location!A:A,0))</f>
        <v>CA-2014-129924</v>
      </c>
      <c r="K151" s="1" t="str">
        <f>VLOOKUP(J151,location[#All],2,FALSE)</f>
        <v>United States</v>
      </c>
      <c r="L151" t="str">
        <f>VLOOKUP(J151,location[#All],3,)</f>
        <v>San Francisco</v>
      </c>
      <c r="M151" t="str">
        <f>VLOOKUP(J151,location[#All],4,)</f>
        <v>California</v>
      </c>
      <c r="N151">
        <f>VLOOKUP(J151,location[#All],5,)</f>
        <v>94122</v>
      </c>
      <c r="O151" t="str">
        <f>VLOOKUP(J151,location[#All],6,)</f>
        <v>West</v>
      </c>
    </row>
    <row r="152" spans="1:15" x14ac:dyDescent="0.25">
      <c r="A152" t="s">
        <v>1459</v>
      </c>
      <c r="B152" t="s">
        <v>307</v>
      </c>
      <c r="C152" s="1">
        <v>42867</v>
      </c>
      <c r="D152" s="1">
        <v>42870</v>
      </c>
      <c r="E152" t="s">
        <v>10</v>
      </c>
      <c r="F152">
        <v>12792</v>
      </c>
      <c r="G152">
        <v>5</v>
      </c>
      <c r="H152">
        <v>2</v>
      </c>
      <c r="I152">
        <v>-1599</v>
      </c>
      <c r="J152" s="1" t="str">
        <f>INDEX(location!A:A,MATCH('Tabela Total'!A152,location!A:A,0))</f>
        <v>US-2017-158218</v>
      </c>
      <c r="K152" s="1" t="str">
        <f>VLOOKUP(J152,location[#All],2,FALSE)</f>
        <v>United States</v>
      </c>
      <c r="L152" t="str">
        <f>VLOOKUP(J152,location[#All],3,)</f>
        <v>Houston</v>
      </c>
      <c r="M152" t="str">
        <f>VLOOKUP(J152,location[#All],4,)</f>
        <v>Texas</v>
      </c>
      <c r="N152">
        <f>VLOOKUP(J152,location[#All],5,)</f>
        <v>77041</v>
      </c>
      <c r="O152" t="str">
        <f>VLOOKUP(J152,location[#All],6,)</f>
        <v>Central</v>
      </c>
    </row>
    <row r="153" spans="1:15" x14ac:dyDescent="0.25">
      <c r="A153" t="s">
        <v>1459</v>
      </c>
      <c r="B153" t="s">
        <v>307</v>
      </c>
      <c r="C153" s="1">
        <v>42867</v>
      </c>
      <c r="D153" s="1">
        <v>42870</v>
      </c>
      <c r="E153" t="s">
        <v>10</v>
      </c>
      <c r="F153">
        <v>3424</v>
      </c>
      <c r="G153">
        <v>4</v>
      </c>
      <c r="H153">
        <v>8</v>
      </c>
      <c r="I153">
        <v>-53072</v>
      </c>
      <c r="J153" s="1" t="str">
        <f>INDEX(location!A:A,MATCH('Tabela Total'!A153,location!A:A,0))</f>
        <v>US-2017-158218</v>
      </c>
      <c r="K153" s="1" t="str">
        <f>VLOOKUP(J153,location[#All],2,FALSE)</f>
        <v>United States</v>
      </c>
      <c r="L153" t="str">
        <f>VLOOKUP(J153,location[#All],3,)</f>
        <v>Houston</v>
      </c>
      <c r="M153" t="str">
        <f>VLOOKUP(J153,location[#All],4,)</f>
        <v>Texas</v>
      </c>
      <c r="N153">
        <f>VLOOKUP(J153,location[#All],5,)</f>
        <v>77041</v>
      </c>
      <c r="O153" t="str">
        <f>VLOOKUP(J153,location[#All],6,)</f>
        <v>Central</v>
      </c>
    </row>
    <row r="154" spans="1:15" x14ac:dyDescent="0.25">
      <c r="A154" t="s">
        <v>3895</v>
      </c>
      <c r="B154" t="s">
        <v>307</v>
      </c>
      <c r="C154" s="1">
        <v>42423</v>
      </c>
      <c r="D154" s="1">
        <v>42427</v>
      </c>
      <c r="E154" t="s">
        <v>15</v>
      </c>
      <c r="F154">
        <v>57576</v>
      </c>
      <c r="G154">
        <v>3</v>
      </c>
      <c r="H154">
        <v>2</v>
      </c>
      <c r="I154">
        <v>21591</v>
      </c>
      <c r="J154" s="1" t="str">
        <f>INDEX(location!A:A,MATCH('Tabela Total'!A154,location!A:A,0))</f>
        <v>CA-2016-144400</v>
      </c>
      <c r="K154" s="1" t="str">
        <f>VLOOKUP(J154,location[#All],2,FALSE)</f>
        <v>United States</v>
      </c>
      <c r="L154" t="str">
        <f>VLOOKUP(J154,location[#All],3,)</f>
        <v>Philadelphia</v>
      </c>
      <c r="M154" t="str">
        <f>VLOOKUP(J154,location[#All],4,)</f>
        <v>Pennsylvania</v>
      </c>
      <c r="N154">
        <f>VLOOKUP(J154,location[#All],5,)</f>
        <v>19120</v>
      </c>
      <c r="O154" t="str">
        <f>VLOOKUP(J154,location[#All],6,)</f>
        <v>East</v>
      </c>
    </row>
    <row r="155" spans="1:15" x14ac:dyDescent="0.25">
      <c r="A155" t="s">
        <v>1491</v>
      </c>
      <c r="B155" t="s">
        <v>1492</v>
      </c>
      <c r="C155" s="1">
        <v>43011</v>
      </c>
      <c r="D155" s="1">
        <v>43014</v>
      </c>
      <c r="E155" t="s">
        <v>44</v>
      </c>
      <c r="F155">
        <v>179398</v>
      </c>
      <c r="G155">
        <v>2</v>
      </c>
      <c r="H155">
        <v>0</v>
      </c>
      <c r="I155">
        <v>8431706</v>
      </c>
      <c r="J155" s="1" t="str">
        <f>INDEX(location!A:A,MATCH('Tabela Total'!A155,location!A:A,0))</f>
        <v>CA-2017-141789</v>
      </c>
      <c r="K155" s="1" t="str">
        <f>VLOOKUP(J155,location[#All],2,FALSE)</f>
        <v>United States</v>
      </c>
      <c r="L155" t="str">
        <f>VLOOKUP(J155,location[#All],3,)</f>
        <v>Minneapolis</v>
      </c>
      <c r="M155" t="str">
        <f>VLOOKUP(J155,location[#All],4,)</f>
        <v>Minnesota</v>
      </c>
      <c r="N155">
        <f>VLOOKUP(J155,location[#All],5,)</f>
        <v>55407</v>
      </c>
      <c r="O155" t="str">
        <f>VLOOKUP(J155,location[#All],6,)</f>
        <v>Central</v>
      </c>
    </row>
    <row r="156" spans="1:15" x14ac:dyDescent="0.25">
      <c r="A156" t="s">
        <v>2193</v>
      </c>
      <c r="B156" t="s">
        <v>1492</v>
      </c>
      <c r="C156" s="1">
        <v>42316</v>
      </c>
      <c r="D156" s="1">
        <v>42321</v>
      </c>
      <c r="E156" t="s">
        <v>15</v>
      </c>
      <c r="F156">
        <v>52272</v>
      </c>
      <c r="G156">
        <v>11</v>
      </c>
      <c r="H156">
        <v>2</v>
      </c>
      <c r="I156">
        <v>176418</v>
      </c>
      <c r="J156" s="1" t="str">
        <f>INDEX(location!A:A,MATCH('Tabela Total'!A156,location!A:A,0))</f>
        <v>CA-2015-164441</v>
      </c>
      <c r="K156" s="1" t="str">
        <f>VLOOKUP(J156,location[#All],2,FALSE)</f>
        <v>United States</v>
      </c>
      <c r="L156" t="str">
        <f>VLOOKUP(J156,location[#All],3,)</f>
        <v>New York City</v>
      </c>
      <c r="M156" t="str">
        <f>VLOOKUP(J156,location[#All],4,)</f>
        <v>New York</v>
      </c>
      <c r="N156">
        <f>VLOOKUP(J156,location[#All],5,)</f>
        <v>10011</v>
      </c>
      <c r="O156" t="str">
        <f>VLOOKUP(J156,location[#All],6,)</f>
        <v>East</v>
      </c>
    </row>
    <row r="157" spans="1:15" x14ac:dyDescent="0.25">
      <c r="A157" t="s">
        <v>2193</v>
      </c>
      <c r="B157" t="s">
        <v>1492</v>
      </c>
      <c r="C157" s="1">
        <v>42316</v>
      </c>
      <c r="D157" s="1">
        <v>42321</v>
      </c>
      <c r="E157" t="s">
        <v>15</v>
      </c>
      <c r="F157">
        <v>1794</v>
      </c>
      <c r="G157">
        <v>3</v>
      </c>
      <c r="H157">
        <v>0</v>
      </c>
      <c r="I157">
        <v>8073</v>
      </c>
      <c r="J157" s="1" t="str">
        <f>INDEX(location!A:A,MATCH('Tabela Total'!A157,location!A:A,0))</f>
        <v>CA-2015-164441</v>
      </c>
      <c r="K157" s="1" t="str">
        <f>VLOOKUP(J157,location[#All],2,FALSE)</f>
        <v>United States</v>
      </c>
      <c r="L157" t="str">
        <f>VLOOKUP(J157,location[#All],3,)</f>
        <v>New York City</v>
      </c>
      <c r="M157" t="str">
        <f>VLOOKUP(J157,location[#All],4,)</f>
        <v>New York</v>
      </c>
      <c r="N157">
        <f>VLOOKUP(J157,location[#All],5,)</f>
        <v>10011</v>
      </c>
      <c r="O157" t="str">
        <f>VLOOKUP(J157,location[#All],6,)</f>
        <v>East</v>
      </c>
    </row>
    <row r="158" spans="1:15" x14ac:dyDescent="0.25">
      <c r="A158" t="s">
        <v>2505</v>
      </c>
      <c r="B158" t="s">
        <v>1492</v>
      </c>
      <c r="C158" s="1">
        <v>43088</v>
      </c>
      <c r="D158" s="1">
        <v>43090</v>
      </c>
      <c r="E158" t="s">
        <v>44</v>
      </c>
      <c r="F158">
        <v>166562</v>
      </c>
      <c r="G158">
        <v>2</v>
      </c>
      <c r="H158">
        <v>0</v>
      </c>
      <c r="I158">
        <v>333124</v>
      </c>
      <c r="J158" s="1" t="str">
        <f>INDEX(location!A:A,MATCH('Tabela Total'!A158,location!A:A,0))</f>
        <v>CA-2017-158729</v>
      </c>
      <c r="K158" s="1" t="str">
        <f>VLOOKUP(J158,location[#All],2,FALSE)</f>
        <v>United States</v>
      </c>
      <c r="L158" t="str">
        <f>VLOOKUP(J158,location[#All],3,)</f>
        <v>Lafayette</v>
      </c>
      <c r="M158" t="str">
        <f>VLOOKUP(J158,location[#All],4,)</f>
        <v>Louisiana</v>
      </c>
      <c r="N158">
        <f>VLOOKUP(J158,location[#All],5,)</f>
        <v>70506</v>
      </c>
      <c r="O158" t="str">
        <f>VLOOKUP(J158,location[#All],6,)</f>
        <v>South</v>
      </c>
    </row>
    <row r="159" spans="1:15" x14ac:dyDescent="0.25">
      <c r="A159" t="s">
        <v>2777</v>
      </c>
      <c r="B159" t="s">
        <v>1492</v>
      </c>
      <c r="C159" s="1">
        <v>42698</v>
      </c>
      <c r="D159" s="1">
        <v>42701</v>
      </c>
      <c r="E159" t="s">
        <v>44</v>
      </c>
      <c r="F159">
        <v>121996</v>
      </c>
      <c r="G159">
        <v>5</v>
      </c>
      <c r="H159">
        <v>2</v>
      </c>
      <c r="I159">
        <v>3812375</v>
      </c>
      <c r="J159" s="1" t="str">
        <f>INDEX(location!A:A,MATCH('Tabela Total'!A159,location!A:A,0))</f>
        <v>CA-2016-163573</v>
      </c>
      <c r="K159" s="1" t="str">
        <f>VLOOKUP(J159,location[#All],2,FALSE)</f>
        <v>United States</v>
      </c>
      <c r="L159" t="str">
        <f>VLOOKUP(J159,location[#All],3,)</f>
        <v>Seattle</v>
      </c>
      <c r="M159" t="str">
        <f>VLOOKUP(J159,location[#All],4,)</f>
        <v>Washington</v>
      </c>
      <c r="N159">
        <f>VLOOKUP(J159,location[#All],5,)</f>
        <v>98105</v>
      </c>
      <c r="O159" t="str">
        <f>VLOOKUP(J159,location[#All],6,)</f>
        <v>West</v>
      </c>
    </row>
    <row r="160" spans="1:15" x14ac:dyDescent="0.25">
      <c r="A160" t="s">
        <v>3072</v>
      </c>
      <c r="B160" t="s">
        <v>1492</v>
      </c>
      <c r="C160" s="1">
        <v>42635</v>
      </c>
      <c r="D160" s="1">
        <v>42639</v>
      </c>
      <c r="E160" t="s">
        <v>15</v>
      </c>
      <c r="F160">
        <v>7506</v>
      </c>
      <c r="G160">
        <v>9</v>
      </c>
      <c r="H160">
        <v>7</v>
      </c>
      <c r="I160">
        <v>-60048</v>
      </c>
      <c r="J160" s="1" t="str">
        <f>INDEX(location!A:A,MATCH('Tabela Total'!A160,location!A:A,0))</f>
        <v>CA-2016-116232</v>
      </c>
      <c r="K160" s="1" t="str">
        <f>VLOOKUP(J160,location[#All],2,FALSE)</f>
        <v>United States</v>
      </c>
      <c r="L160" t="str">
        <f>VLOOKUP(J160,location[#All],3,)</f>
        <v>Pembroke Pines</v>
      </c>
      <c r="M160" t="str">
        <f>VLOOKUP(J160,location[#All],4,)</f>
        <v>Florida</v>
      </c>
      <c r="N160">
        <f>VLOOKUP(J160,location[#All],5,)</f>
        <v>33024</v>
      </c>
      <c r="O160" t="str">
        <f>VLOOKUP(J160,location[#All],6,)</f>
        <v>South</v>
      </c>
    </row>
    <row r="161" spans="1:15" x14ac:dyDescent="0.25">
      <c r="A161" t="s">
        <v>3072</v>
      </c>
      <c r="B161" t="s">
        <v>1492</v>
      </c>
      <c r="C161" s="1">
        <v>42635</v>
      </c>
      <c r="D161" s="1">
        <v>42639</v>
      </c>
      <c r="E161" t="s">
        <v>15</v>
      </c>
      <c r="F161">
        <v>1656</v>
      </c>
      <c r="G161">
        <v>2</v>
      </c>
      <c r="H161">
        <v>2</v>
      </c>
      <c r="I161">
        <v>5796</v>
      </c>
      <c r="J161" s="1" t="str">
        <f>INDEX(location!A:A,MATCH('Tabela Total'!A161,location!A:A,0))</f>
        <v>CA-2016-116232</v>
      </c>
      <c r="K161" s="1" t="str">
        <f>VLOOKUP(J161,location[#All],2,FALSE)</f>
        <v>United States</v>
      </c>
      <c r="L161" t="str">
        <f>VLOOKUP(J161,location[#All],3,)</f>
        <v>Pembroke Pines</v>
      </c>
      <c r="M161" t="str">
        <f>VLOOKUP(J161,location[#All],4,)</f>
        <v>Florida</v>
      </c>
      <c r="N161">
        <f>VLOOKUP(J161,location[#All],5,)</f>
        <v>33024</v>
      </c>
      <c r="O161" t="str">
        <f>VLOOKUP(J161,location[#All],6,)</f>
        <v>South</v>
      </c>
    </row>
    <row r="162" spans="1:15" x14ac:dyDescent="0.25">
      <c r="A162" t="s">
        <v>3129</v>
      </c>
      <c r="B162" t="s">
        <v>1492</v>
      </c>
      <c r="C162" s="1">
        <v>41943</v>
      </c>
      <c r="D162" s="1">
        <v>41946</v>
      </c>
      <c r="E162" t="s">
        <v>10</v>
      </c>
      <c r="F162">
        <v>742336</v>
      </c>
      <c r="G162">
        <v>8</v>
      </c>
      <c r="H162">
        <v>2</v>
      </c>
      <c r="I162">
        <v>835128</v>
      </c>
      <c r="J162" s="1" t="str">
        <f>INDEX(location!A:A,MATCH('Tabela Total'!A162,location!A:A,0))</f>
        <v>US-2014-167262</v>
      </c>
      <c r="K162" s="1" t="str">
        <f>VLOOKUP(J162,location[#All],2,FALSE)</f>
        <v>United States</v>
      </c>
      <c r="L162" t="str">
        <f>VLOOKUP(J162,location[#All],3,)</f>
        <v>Avondale</v>
      </c>
      <c r="M162" t="str">
        <f>VLOOKUP(J162,location[#All],4,)</f>
        <v>Arizona</v>
      </c>
      <c r="N162">
        <f>VLOOKUP(J162,location[#All],5,)</f>
        <v>85323</v>
      </c>
      <c r="O162" t="str">
        <f>VLOOKUP(J162,location[#All],6,)</f>
        <v>West</v>
      </c>
    </row>
    <row r="163" spans="1:15" x14ac:dyDescent="0.25">
      <c r="A163" t="s">
        <v>3686</v>
      </c>
      <c r="B163" t="s">
        <v>1492</v>
      </c>
      <c r="C163" s="1">
        <v>42170</v>
      </c>
      <c r="D163" s="1">
        <v>42172</v>
      </c>
      <c r="E163" t="s">
        <v>44</v>
      </c>
      <c r="F163">
        <v>11672</v>
      </c>
      <c r="G163">
        <v>1</v>
      </c>
      <c r="H163">
        <v>2</v>
      </c>
      <c r="I163">
        <v>-7295</v>
      </c>
      <c r="J163" s="1" t="str">
        <f>INDEX(location!A:A,MATCH('Tabela Total'!A163,location!A:A,0))</f>
        <v>US-2015-106495</v>
      </c>
      <c r="K163" s="1" t="str">
        <f>VLOOKUP(J163,location[#All],2,FALSE)</f>
        <v>United States</v>
      </c>
      <c r="L163" t="str">
        <f>VLOOKUP(J163,location[#All],3,)</f>
        <v>Tampa</v>
      </c>
      <c r="M163" t="str">
        <f>VLOOKUP(J163,location[#All],4,)</f>
        <v>Florida</v>
      </c>
      <c r="N163">
        <f>VLOOKUP(J163,location[#All],5,)</f>
        <v>33614</v>
      </c>
      <c r="O163" t="str">
        <f>VLOOKUP(J163,location[#All],6,)</f>
        <v>South</v>
      </c>
    </row>
    <row r="164" spans="1:15" x14ac:dyDescent="0.25">
      <c r="A164" t="s">
        <v>1528</v>
      </c>
      <c r="B164" t="s">
        <v>1529</v>
      </c>
      <c r="C164" s="1">
        <v>42980</v>
      </c>
      <c r="D164" s="1">
        <v>42984</v>
      </c>
      <c r="E164" t="s">
        <v>15</v>
      </c>
      <c r="F164">
        <v>231</v>
      </c>
      <c r="G164">
        <v>2</v>
      </c>
      <c r="H164">
        <v>0</v>
      </c>
      <c r="I164">
        <v>6468</v>
      </c>
      <c r="J164" s="1" t="str">
        <f>INDEX(location!A:A,MATCH('Tabela Total'!A164,location!A:A,0))</f>
        <v>CA-2017-157987</v>
      </c>
      <c r="K164" s="1" t="str">
        <f>VLOOKUP(J164,location[#All],2,FALSE)</f>
        <v>United States</v>
      </c>
      <c r="L164" t="str">
        <f>VLOOKUP(J164,location[#All],3,)</f>
        <v>New York City</v>
      </c>
      <c r="M164" t="str">
        <f>VLOOKUP(J164,location[#All],4,)</f>
        <v>New York</v>
      </c>
      <c r="N164">
        <f>VLOOKUP(J164,location[#All],5,)</f>
        <v>10009</v>
      </c>
      <c r="O164" t="str">
        <f>VLOOKUP(J164,location[#All],6,)</f>
        <v>East</v>
      </c>
    </row>
    <row r="165" spans="1:15" x14ac:dyDescent="0.25">
      <c r="A165" t="s">
        <v>1528</v>
      </c>
      <c r="B165" t="s">
        <v>1529</v>
      </c>
      <c r="C165" s="1">
        <v>42980</v>
      </c>
      <c r="D165" s="1">
        <v>42984</v>
      </c>
      <c r="E165" t="s">
        <v>15</v>
      </c>
      <c r="F165">
        <v>1154</v>
      </c>
      <c r="G165">
        <v>2</v>
      </c>
      <c r="H165">
        <v>0</v>
      </c>
      <c r="I165">
        <v>3462</v>
      </c>
      <c r="J165" s="1" t="str">
        <f>INDEX(location!A:A,MATCH('Tabela Total'!A165,location!A:A,0))</f>
        <v>CA-2017-157987</v>
      </c>
      <c r="K165" s="1" t="str">
        <f>VLOOKUP(J165,location[#All],2,FALSE)</f>
        <v>United States</v>
      </c>
      <c r="L165" t="str">
        <f>VLOOKUP(J165,location[#All],3,)</f>
        <v>New York City</v>
      </c>
      <c r="M165" t="str">
        <f>VLOOKUP(J165,location[#All],4,)</f>
        <v>New York</v>
      </c>
      <c r="N165">
        <f>VLOOKUP(J165,location[#All],5,)</f>
        <v>10009</v>
      </c>
      <c r="O165" t="str">
        <f>VLOOKUP(J165,location[#All],6,)</f>
        <v>East</v>
      </c>
    </row>
    <row r="166" spans="1:15" x14ac:dyDescent="0.25">
      <c r="A166" t="s">
        <v>1528</v>
      </c>
      <c r="B166" t="s">
        <v>1529</v>
      </c>
      <c r="C166" s="1">
        <v>42980</v>
      </c>
      <c r="D166" s="1">
        <v>42984</v>
      </c>
      <c r="E166" t="s">
        <v>15</v>
      </c>
      <c r="F166">
        <v>254526</v>
      </c>
      <c r="G166">
        <v>1</v>
      </c>
      <c r="H166">
        <v>4</v>
      </c>
      <c r="I166">
        <v>-933262</v>
      </c>
      <c r="J166" s="1" t="str">
        <f>INDEX(location!A:A,MATCH('Tabela Total'!A166,location!A:A,0))</f>
        <v>CA-2017-157987</v>
      </c>
      <c r="K166" s="1" t="str">
        <f>VLOOKUP(J166,location[#All],2,FALSE)</f>
        <v>United States</v>
      </c>
      <c r="L166" t="str">
        <f>VLOOKUP(J166,location[#All],3,)</f>
        <v>New York City</v>
      </c>
      <c r="M166" t="str">
        <f>VLOOKUP(J166,location[#All],4,)</f>
        <v>New York</v>
      </c>
      <c r="N166">
        <f>VLOOKUP(J166,location[#All],5,)</f>
        <v>10009</v>
      </c>
      <c r="O166" t="str">
        <f>VLOOKUP(J166,location[#All],6,)</f>
        <v>East</v>
      </c>
    </row>
    <row r="167" spans="1:15" x14ac:dyDescent="0.25">
      <c r="A167" t="s">
        <v>1528</v>
      </c>
      <c r="B167" t="s">
        <v>1529</v>
      </c>
      <c r="C167" s="1">
        <v>42980</v>
      </c>
      <c r="D167" s="1">
        <v>42984</v>
      </c>
      <c r="E167" t="s">
        <v>15</v>
      </c>
      <c r="F167">
        <v>1298</v>
      </c>
      <c r="G167">
        <v>1</v>
      </c>
      <c r="H167">
        <v>0</v>
      </c>
      <c r="I167">
        <v>37642</v>
      </c>
      <c r="J167" s="1" t="str">
        <f>INDEX(location!A:A,MATCH('Tabela Total'!A167,location!A:A,0))</f>
        <v>CA-2017-157987</v>
      </c>
      <c r="K167" s="1" t="str">
        <f>VLOOKUP(J167,location[#All],2,FALSE)</f>
        <v>United States</v>
      </c>
      <c r="L167" t="str">
        <f>VLOOKUP(J167,location[#All],3,)</f>
        <v>New York City</v>
      </c>
      <c r="M167" t="str">
        <f>VLOOKUP(J167,location[#All],4,)</f>
        <v>New York</v>
      </c>
      <c r="N167">
        <f>VLOOKUP(J167,location[#All],5,)</f>
        <v>10009</v>
      </c>
      <c r="O167" t="str">
        <f>VLOOKUP(J167,location[#All],6,)</f>
        <v>East</v>
      </c>
    </row>
    <row r="168" spans="1:15" x14ac:dyDescent="0.25">
      <c r="A168" t="s">
        <v>1528</v>
      </c>
      <c r="B168" t="s">
        <v>1529</v>
      </c>
      <c r="C168" s="1">
        <v>42980</v>
      </c>
      <c r="D168" s="1">
        <v>42984</v>
      </c>
      <c r="E168" t="s">
        <v>15</v>
      </c>
      <c r="F168">
        <v>26432</v>
      </c>
      <c r="G168">
        <v>8</v>
      </c>
      <c r="H168">
        <v>2</v>
      </c>
      <c r="I168">
        <v>89208</v>
      </c>
      <c r="J168" s="1" t="str">
        <f>INDEX(location!A:A,MATCH('Tabela Total'!A168,location!A:A,0))</f>
        <v>CA-2017-157987</v>
      </c>
      <c r="K168" s="1" t="str">
        <f>VLOOKUP(J168,location[#All],2,FALSE)</f>
        <v>United States</v>
      </c>
      <c r="L168" t="str">
        <f>VLOOKUP(J168,location[#All],3,)</f>
        <v>New York City</v>
      </c>
      <c r="M168" t="str">
        <f>VLOOKUP(J168,location[#All],4,)</f>
        <v>New York</v>
      </c>
      <c r="N168">
        <f>VLOOKUP(J168,location[#All],5,)</f>
        <v>10009</v>
      </c>
      <c r="O168" t="str">
        <f>VLOOKUP(J168,location[#All],6,)</f>
        <v>East</v>
      </c>
    </row>
    <row r="169" spans="1:15" x14ac:dyDescent="0.25">
      <c r="A169" t="s">
        <v>1528</v>
      </c>
      <c r="B169" t="s">
        <v>1529</v>
      </c>
      <c r="C169" s="1">
        <v>42980</v>
      </c>
      <c r="D169" s="1">
        <v>42984</v>
      </c>
      <c r="E169" t="s">
        <v>15</v>
      </c>
      <c r="F169">
        <v>19797</v>
      </c>
      <c r="G169">
        <v>3</v>
      </c>
      <c r="H169">
        <v>0</v>
      </c>
      <c r="I169">
        <v>574113</v>
      </c>
      <c r="J169" s="1" t="str">
        <f>INDEX(location!A:A,MATCH('Tabela Total'!A169,location!A:A,0))</f>
        <v>CA-2017-157987</v>
      </c>
      <c r="K169" s="1" t="str">
        <f>VLOOKUP(J169,location[#All],2,FALSE)</f>
        <v>United States</v>
      </c>
      <c r="L169" t="str">
        <f>VLOOKUP(J169,location[#All],3,)</f>
        <v>New York City</v>
      </c>
      <c r="M169" t="str">
        <f>VLOOKUP(J169,location[#All],4,)</f>
        <v>New York</v>
      </c>
      <c r="N169">
        <f>VLOOKUP(J169,location[#All],5,)</f>
        <v>10009</v>
      </c>
      <c r="O169" t="str">
        <f>VLOOKUP(J169,location[#All],6,)</f>
        <v>East</v>
      </c>
    </row>
    <row r="170" spans="1:15" x14ac:dyDescent="0.25">
      <c r="A170" t="s">
        <v>1528</v>
      </c>
      <c r="B170" t="s">
        <v>1529</v>
      </c>
      <c r="C170" s="1">
        <v>42980</v>
      </c>
      <c r="D170" s="1">
        <v>42984</v>
      </c>
      <c r="E170" t="s">
        <v>15</v>
      </c>
      <c r="F170">
        <v>189</v>
      </c>
      <c r="G170">
        <v>6</v>
      </c>
      <c r="H170">
        <v>0</v>
      </c>
      <c r="I170">
        <v>9072</v>
      </c>
      <c r="J170" s="1" t="str">
        <f>INDEX(location!A:A,MATCH('Tabela Total'!A170,location!A:A,0))</f>
        <v>CA-2017-157987</v>
      </c>
      <c r="K170" s="1" t="str">
        <f>VLOOKUP(J170,location[#All],2,FALSE)</f>
        <v>United States</v>
      </c>
      <c r="L170" t="str">
        <f>VLOOKUP(J170,location[#All],3,)</f>
        <v>New York City</v>
      </c>
      <c r="M170" t="str">
        <f>VLOOKUP(J170,location[#All],4,)</f>
        <v>New York</v>
      </c>
      <c r="N170">
        <f>VLOOKUP(J170,location[#All],5,)</f>
        <v>10009</v>
      </c>
      <c r="O170" t="str">
        <f>VLOOKUP(J170,location[#All],6,)</f>
        <v>East</v>
      </c>
    </row>
    <row r="171" spans="1:15" x14ac:dyDescent="0.25">
      <c r="A171" t="s">
        <v>1528</v>
      </c>
      <c r="B171" t="s">
        <v>1529</v>
      </c>
      <c r="C171" s="1">
        <v>42980</v>
      </c>
      <c r="D171" s="1">
        <v>42984</v>
      </c>
      <c r="E171" t="s">
        <v>15</v>
      </c>
      <c r="F171">
        <v>128241</v>
      </c>
      <c r="G171">
        <v>5</v>
      </c>
      <c r="H171">
        <v>1</v>
      </c>
      <c r="I171">
        <v>213735</v>
      </c>
      <c r="J171" s="1" t="str">
        <f>INDEX(location!A:A,MATCH('Tabela Total'!A171,location!A:A,0))</f>
        <v>CA-2017-157987</v>
      </c>
      <c r="K171" s="1" t="str">
        <f>VLOOKUP(J171,location[#All],2,FALSE)</f>
        <v>United States</v>
      </c>
      <c r="L171" t="str">
        <f>VLOOKUP(J171,location[#All],3,)</f>
        <v>New York City</v>
      </c>
      <c r="M171" t="str">
        <f>VLOOKUP(J171,location[#All],4,)</f>
        <v>New York</v>
      </c>
      <c r="N171">
        <f>VLOOKUP(J171,location[#All],5,)</f>
        <v>10009</v>
      </c>
      <c r="O171" t="str">
        <f>VLOOKUP(J171,location[#All],6,)</f>
        <v>East</v>
      </c>
    </row>
    <row r="172" spans="1:15" x14ac:dyDescent="0.25">
      <c r="A172" t="s">
        <v>1528</v>
      </c>
      <c r="B172" t="s">
        <v>1529</v>
      </c>
      <c r="C172" s="1">
        <v>42980</v>
      </c>
      <c r="D172" s="1">
        <v>42984</v>
      </c>
      <c r="E172" t="s">
        <v>15</v>
      </c>
      <c r="F172">
        <v>492</v>
      </c>
      <c r="G172">
        <v>3</v>
      </c>
      <c r="H172">
        <v>0</v>
      </c>
      <c r="I172">
        <v>2214</v>
      </c>
      <c r="J172" s="1" t="str">
        <f>INDEX(location!A:A,MATCH('Tabela Total'!A172,location!A:A,0))</f>
        <v>CA-2017-157987</v>
      </c>
      <c r="K172" s="1" t="str">
        <f>VLOOKUP(J172,location[#All],2,FALSE)</f>
        <v>United States</v>
      </c>
      <c r="L172" t="str">
        <f>VLOOKUP(J172,location[#All],3,)</f>
        <v>New York City</v>
      </c>
      <c r="M172" t="str">
        <f>VLOOKUP(J172,location[#All],4,)</f>
        <v>New York</v>
      </c>
      <c r="N172">
        <f>VLOOKUP(J172,location[#All],5,)</f>
        <v>10009</v>
      </c>
      <c r="O172" t="str">
        <f>VLOOKUP(J172,location[#All],6,)</f>
        <v>East</v>
      </c>
    </row>
    <row r="173" spans="1:15" x14ac:dyDescent="0.25">
      <c r="A173" t="s">
        <v>1528</v>
      </c>
      <c r="B173" t="s">
        <v>1529</v>
      </c>
      <c r="C173" s="1">
        <v>42980</v>
      </c>
      <c r="D173" s="1">
        <v>42984</v>
      </c>
      <c r="E173" t="s">
        <v>15</v>
      </c>
      <c r="F173">
        <v>2380</v>
      </c>
      <c r="G173">
        <v>2</v>
      </c>
      <c r="H173">
        <v>0</v>
      </c>
      <c r="I173">
        <v>3808</v>
      </c>
      <c r="J173" s="1" t="str">
        <f>INDEX(location!A:A,MATCH('Tabela Total'!A173,location!A:A,0))</f>
        <v>CA-2017-157987</v>
      </c>
      <c r="K173" s="1" t="str">
        <f>VLOOKUP(J173,location[#All],2,FALSE)</f>
        <v>United States</v>
      </c>
      <c r="L173" t="str">
        <f>VLOOKUP(J173,location[#All],3,)</f>
        <v>New York City</v>
      </c>
      <c r="M173" t="str">
        <f>VLOOKUP(J173,location[#All],4,)</f>
        <v>New York</v>
      </c>
      <c r="N173">
        <f>VLOOKUP(J173,location[#All],5,)</f>
        <v>10009</v>
      </c>
      <c r="O173" t="str">
        <f>VLOOKUP(J173,location[#All],6,)</f>
        <v>East</v>
      </c>
    </row>
    <row r="174" spans="1:15" x14ac:dyDescent="0.25">
      <c r="A174" t="s">
        <v>1528</v>
      </c>
      <c r="B174" t="s">
        <v>1529</v>
      </c>
      <c r="C174" s="1">
        <v>42980</v>
      </c>
      <c r="D174" s="1">
        <v>42984</v>
      </c>
      <c r="E174" t="s">
        <v>15</v>
      </c>
      <c r="F174">
        <v>16797</v>
      </c>
      <c r="G174">
        <v>3</v>
      </c>
      <c r="H174">
        <v>0</v>
      </c>
      <c r="I174">
        <v>403128</v>
      </c>
      <c r="J174" s="1" t="str">
        <f>INDEX(location!A:A,MATCH('Tabela Total'!A174,location!A:A,0))</f>
        <v>CA-2017-157987</v>
      </c>
      <c r="K174" s="1" t="str">
        <f>VLOOKUP(J174,location[#All],2,FALSE)</f>
        <v>United States</v>
      </c>
      <c r="L174" t="str">
        <f>VLOOKUP(J174,location[#All],3,)</f>
        <v>New York City</v>
      </c>
      <c r="M174" t="str">
        <f>VLOOKUP(J174,location[#All],4,)</f>
        <v>New York</v>
      </c>
      <c r="N174">
        <f>VLOOKUP(J174,location[#All],5,)</f>
        <v>10009</v>
      </c>
      <c r="O174" t="str">
        <f>VLOOKUP(J174,location[#All],6,)</f>
        <v>East</v>
      </c>
    </row>
    <row r="175" spans="1:15" x14ac:dyDescent="0.25">
      <c r="A175" t="s">
        <v>1528</v>
      </c>
      <c r="B175" t="s">
        <v>1529</v>
      </c>
      <c r="C175" s="1">
        <v>42980</v>
      </c>
      <c r="D175" s="1">
        <v>42984</v>
      </c>
      <c r="E175" t="s">
        <v>15</v>
      </c>
      <c r="F175">
        <v>1712</v>
      </c>
      <c r="G175">
        <v>4</v>
      </c>
      <c r="H175">
        <v>0</v>
      </c>
      <c r="I175">
        <v>7704</v>
      </c>
      <c r="J175" s="1" t="str">
        <f>INDEX(location!A:A,MATCH('Tabela Total'!A175,location!A:A,0))</f>
        <v>CA-2017-157987</v>
      </c>
      <c r="K175" s="1" t="str">
        <f>VLOOKUP(J175,location[#All],2,FALSE)</f>
        <v>United States</v>
      </c>
      <c r="L175" t="str">
        <f>VLOOKUP(J175,location[#All],3,)</f>
        <v>New York City</v>
      </c>
      <c r="M175" t="str">
        <f>VLOOKUP(J175,location[#All],4,)</f>
        <v>New York</v>
      </c>
      <c r="N175">
        <f>VLOOKUP(J175,location[#All],5,)</f>
        <v>10009</v>
      </c>
      <c r="O175" t="str">
        <f>VLOOKUP(J175,location[#All],6,)</f>
        <v>East</v>
      </c>
    </row>
    <row r="176" spans="1:15" x14ac:dyDescent="0.25">
      <c r="A176" t="s">
        <v>2557</v>
      </c>
      <c r="B176" t="s">
        <v>1529</v>
      </c>
      <c r="C176" s="1">
        <v>43093</v>
      </c>
      <c r="D176" s="1">
        <v>43098</v>
      </c>
      <c r="E176" t="s">
        <v>15</v>
      </c>
      <c r="F176">
        <v>3793</v>
      </c>
      <c r="G176">
        <v>1</v>
      </c>
      <c r="H176">
        <v>0</v>
      </c>
      <c r="I176">
        <v>68274</v>
      </c>
      <c r="J176" s="1" t="str">
        <f>INDEX(location!A:A,MATCH('Tabela Total'!A176,location!A:A,0))</f>
        <v>CA-2017-169411</v>
      </c>
      <c r="K176" s="1" t="str">
        <f>VLOOKUP(J176,location[#All],2,FALSE)</f>
        <v>United States</v>
      </c>
      <c r="L176" t="str">
        <f>VLOOKUP(J176,location[#All],3,)</f>
        <v>Rochester</v>
      </c>
      <c r="M176" t="str">
        <f>VLOOKUP(J176,location[#All],4,)</f>
        <v>New York</v>
      </c>
      <c r="N176">
        <f>VLOOKUP(J176,location[#All],5,)</f>
        <v>14609</v>
      </c>
      <c r="O176" t="str">
        <f>VLOOKUP(J176,location[#All],6,)</f>
        <v>East</v>
      </c>
    </row>
    <row r="177" spans="1:15" x14ac:dyDescent="0.25">
      <c r="A177" t="s">
        <v>3785</v>
      </c>
      <c r="B177" t="s">
        <v>1529</v>
      </c>
      <c r="C177" s="1">
        <v>42789</v>
      </c>
      <c r="D177" s="1">
        <v>42796</v>
      </c>
      <c r="E177" t="s">
        <v>15</v>
      </c>
      <c r="F177">
        <v>84</v>
      </c>
      <c r="G177">
        <v>5</v>
      </c>
      <c r="H177">
        <v>0</v>
      </c>
      <c r="I177">
        <v>336</v>
      </c>
      <c r="J177" s="1" t="str">
        <f>INDEX(location!A:A,MATCH('Tabela Total'!A177,location!A:A,0))</f>
        <v>CA-2017-136007</v>
      </c>
      <c r="K177" s="1" t="str">
        <f>VLOOKUP(J177,location[#All],2,FALSE)</f>
        <v>United States</v>
      </c>
      <c r="L177" t="str">
        <f>VLOOKUP(J177,location[#All],3,)</f>
        <v>Seattle</v>
      </c>
      <c r="M177" t="str">
        <f>VLOOKUP(J177,location[#All],4,)</f>
        <v>Washington</v>
      </c>
      <c r="N177">
        <f>VLOOKUP(J177,location[#All],5,)</f>
        <v>98115</v>
      </c>
      <c r="O177" t="str">
        <f>VLOOKUP(J177,location[#All],6,)</f>
        <v>West</v>
      </c>
    </row>
    <row r="178" spans="1:15" x14ac:dyDescent="0.25">
      <c r="A178" t="s">
        <v>3785</v>
      </c>
      <c r="B178" t="s">
        <v>1529</v>
      </c>
      <c r="C178" s="1">
        <v>42789</v>
      </c>
      <c r="D178" s="1">
        <v>42796</v>
      </c>
      <c r="E178" t="s">
        <v>15</v>
      </c>
      <c r="F178">
        <v>7196</v>
      </c>
      <c r="G178">
        <v>5</v>
      </c>
      <c r="H178">
        <v>2</v>
      </c>
      <c r="I178">
        <v>25186</v>
      </c>
      <c r="J178" s="1" t="str">
        <f>INDEX(location!A:A,MATCH('Tabela Total'!A178,location!A:A,0))</f>
        <v>CA-2017-136007</v>
      </c>
      <c r="K178" s="1" t="str">
        <f>VLOOKUP(J178,location[#All],2,FALSE)</f>
        <v>United States</v>
      </c>
      <c r="L178" t="str">
        <f>VLOOKUP(J178,location[#All],3,)</f>
        <v>Seattle</v>
      </c>
      <c r="M178" t="str">
        <f>VLOOKUP(J178,location[#All],4,)</f>
        <v>Washington</v>
      </c>
      <c r="N178">
        <f>VLOOKUP(J178,location[#All],5,)</f>
        <v>98115</v>
      </c>
      <c r="O178" t="str">
        <f>VLOOKUP(J178,location[#All],6,)</f>
        <v>West</v>
      </c>
    </row>
    <row r="179" spans="1:15" x14ac:dyDescent="0.25">
      <c r="A179" t="s">
        <v>4508</v>
      </c>
      <c r="B179" t="s">
        <v>1529</v>
      </c>
      <c r="C179" s="1">
        <v>42262</v>
      </c>
      <c r="D179" s="1">
        <v>42267</v>
      </c>
      <c r="E179" t="s">
        <v>15</v>
      </c>
      <c r="F179">
        <v>3576</v>
      </c>
      <c r="G179">
        <v>4</v>
      </c>
      <c r="H179">
        <v>7</v>
      </c>
      <c r="I179">
        <v>-28608</v>
      </c>
      <c r="J179" s="1" t="str">
        <f>INDEX(location!A:A,MATCH('Tabela Total'!A179,location!A:A,0))</f>
        <v>CA-2015-100734</v>
      </c>
      <c r="K179" s="1" t="str">
        <f>VLOOKUP(J179,location[#All],2,FALSE)</f>
        <v>United States</v>
      </c>
      <c r="L179" t="str">
        <f>VLOOKUP(J179,location[#All],3,)</f>
        <v>Philadelphia</v>
      </c>
      <c r="M179" t="str">
        <f>VLOOKUP(J179,location[#All],4,)</f>
        <v>Pennsylvania</v>
      </c>
      <c r="N179">
        <f>VLOOKUP(J179,location[#All],5,)</f>
        <v>19143</v>
      </c>
      <c r="O179" t="str">
        <f>VLOOKUP(J179,location[#All],6,)</f>
        <v>East</v>
      </c>
    </row>
    <row r="180" spans="1:15" x14ac:dyDescent="0.25">
      <c r="A180" t="s">
        <v>4508</v>
      </c>
      <c r="B180" t="s">
        <v>1529</v>
      </c>
      <c r="C180" s="1">
        <v>42262</v>
      </c>
      <c r="D180" s="1">
        <v>42267</v>
      </c>
      <c r="E180" t="s">
        <v>15</v>
      </c>
      <c r="F180">
        <v>147184</v>
      </c>
      <c r="G180">
        <v>2</v>
      </c>
      <c r="H180">
        <v>2</v>
      </c>
      <c r="I180">
        <v>-294368</v>
      </c>
      <c r="J180" s="1" t="str">
        <f>INDEX(location!A:A,MATCH('Tabela Total'!A180,location!A:A,0))</f>
        <v>CA-2015-100734</v>
      </c>
      <c r="K180" s="1" t="str">
        <f>VLOOKUP(J180,location[#All],2,FALSE)</f>
        <v>United States</v>
      </c>
      <c r="L180" t="str">
        <f>VLOOKUP(J180,location[#All],3,)</f>
        <v>Philadelphia</v>
      </c>
      <c r="M180" t="str">
        <f>VLOOKUP(J180,location[#All],4,)</f>
        <v>Pennsylvania</v>
      </c>
      <c r="N180">
        <f>VLOOKUP(J180,location[#All],5,)</f>
        <v>19143</v>
      </c>
      <c r="O180" t="str">
        <f>VLOOKUP(J180,location[#All],6,)</f>
        <v>East</v>
      </c>
    </row>
    <row r="181" spans="1:15" x14ac:dyDescent="0.25">
      <c r="A181" t="s">
        <v>5580</v>
      </c>
      <c r="B181" t="s">
        <v>1529</v>
      </c>
      <c r="C181" s="1">
        <v>42818</v>
      </c>
      <c r="D181" s="1">
        <v>42819</v>
      </c>
      <c r="E181" t="s">
        <v>327</v>
      </c>
      <c r="F181">
        <v>12768</v>
      </c>
      <c r="G181">
        <v>2</v>
      </c>
      <c r="H181">
        <v>2</v>
      </c>
      <c r="I181">
        <v>9576</v>
      </c>
      <c r="J181" s="1" t="str">
        <f>INDEX(location!A:A,MATCH('Tabela Total'!A181,location!A:A,0))</f>
        <v>CA-2017-101637</v>
      </c>
      <c r="K181" s="1" t="str">
        <f>VLOOKUP(J181,location[#All],2,FALSE)</f>
        <v>United States</v>
      </c>
      <c r="L181" t="str">
        <f>VLOOKUP(J181,location[#All],3,)</f>
        <v>Beaumont</v>
      </c>
      <c r="M181" t="str">
        <f>VLOOKUP(J181,location[#All],4,)</f>
        <v>Texas</v>
      </c>
      <c r="N181">
        <f>VLOOKUP(J181,location[#All],5,)</f>
        <v>77705</v>
      </c>
      <c r="O181" t="str">
        <f>VLOOKUP(J181,location[#All],6,)</f>
        <v>Central</v>
      </c>
    </row>
    <row r="182" spans="1:15" x14ac:dyDescent="0.25">
      <c r="A182" t="s">
        <v>2078</v>
      </c>
      <c r="B182" t="s">
        <v>2079</v>
      </c>
      <c r="C182" s="1">
        <v>42817</v>
      </c>
      <c r="D182" s="1">
        <v>42821</v>
      </c>
      <c r="E182" t="s">
        <v>15</v>
      </c>
      <c r="F182">
        <v>143728</v>
      </c>
      <c r="G182">
        <v>2</v>
      </c>
      <c r="H182">
        <v>2</v>
      </c>
      <c r="I182">
        <v>-323388</v>
      </c>
      <c r="J182" s="1" t="str">
        <f>INDEX(location!A:A,MATCH('Tabela Total'!A182,location!A:A,0))</f>
        <v>CA-2017-135650</v>
      </c>
      <c r="K182" s="1" t="str">
        <f>VLOOKUP(J182,location[#All],2,FALSE)</f>
        <v>United States</v>
      </c>
      <c r="L182" t="str">
        <f>VLOOKUP(J182,location[#All],3,)</f>
        <v>Huntsville</v>
      </c>
      <c r="M182" t="str">
        <f>VLOOKUP(J182,location[#All],4,)</f>
        <v>Texas</v>
      </c>
      <c r="N182">
        <f>VLOOKUP(J182,location[#All],5,)</f>
        <v>77340</v>
      </c>
      <c r="O182" t="str">
        <f>VLOOKUP(J182,location[#All],6,)</f>
        <v>Central</v>
      </c>
    </row>
    <row r="183" spans="1:15" x14ac:dyDescent="0.25">
      <c r="A183" t="s">
        <v>3187</v>
      </c>
      <c r="B183" t="s">
        <v>2079</v>
      </c>
      <c r="C183" s="1">
        <v>41927</v>
      </c>
      <c r="D183" s="1">
        <v>41929</v>
      </c>
      <c r="E183" t="s">
        <v>44</v>
      </c>
      <c r="F183">
        <v>183372</v>
      </c>
      <c r="G183">
        <v>2</v>
      </c>
      <c r="H183">
        <v>3</v>
      </c>
      <c r="I183">
        <v>-78588</v>
      </c>
      <c r="J183" s="1" t="str">
        <f>INDEX(location!A:A,MATCH('Tabela Total'!A183,location!A:A,0))</f>
        <v>US-2014-122021</v>
      </c>
      <c r="K183" s="1" t="str">
        <f>VLOOKUP(J183,location[#All],2,FALSE)</f>
        <v>United States</v>
      </c>
      <c r="L183" t="str">
        <f>VLOOKUP(J183,location[#All],3,)</f>
        <v>Parma</v>
      </c>
      <c r="M183" t="str">
        <f>VLOOKUP(J183,location[#All],4,)</f>
        <v>Ohio</v>
      </c>
      <c r="N183">
        <f>VLOOKUP(J183,location[#All],5,)</f>
        <v>44134</v>
      </c>
      <c r="O183" t="str">
        <f>VLOOKUP(J183,location[#All],6,)</f>
        <v>East</v>
      </c>
    </row>
    <row r="184" spans="1:15" x14ac:dyDescent="0.25">
      <c r="A184" t="s">
        <v>3187</v>
      </c>
      <c r="B184" t="s">
        <v>2079</v>
      </c>
      <c r="C184" s="1">
        <v>41927</v>
      </c>
      <c r="D184" s="1">
        <v>41929</v>
      </c>
      <c r="E184" t="s">
        <v>44</v>
      </c>
      <c r="F184">
        <v>7968</v>
      </c>
      <c r="G184">
        <v>2</v>
      </c>
      <c r="H184">
        <v>2</v>
      </c>
      <c r="I184">
        <v>28884</v>
      </c>
      <c r="J184" s="1" t="str">
        <f>INDEX(location!A:A,MATCH('Tabela Total'!A184,location!A:A,0))</f>
        <v>US-2014-122021</v>
      </c>
      <c r="K184" s="1" t="str">
        <f>VLOOKUP(J184,location[#All],2,FALSE)</f>
        <v>United States</v>
      </c>
      <c r="L184" t="str">
        <f>VLOOKUP(J184,location[#All],3,)</f>
        <v>Parma</v>
      </c>
      <c r="M184" t="str">
        <f>VLOOKUP(J184,location[#All],4,)</f>
        <v>Ohio</v>
      </c>
      <c r="N184">
        <f>VLOOKUP(J184,location[#All],5,)</f>
        <v>44134</v>
      </c>
      <c r="O184" t="str">
        <f>VLOOKUP(J184,location[#All],6,)</f>
        <v>East</v>
      </c>
    </row>
    <row r="185" spans="1:15" x14ac:dyDescent="0.25">
      <c r="A185" t="s">
        <v>3851</v>
      </c>
      <c r="B185" t="s">
        <v>2079</v>
      </c>
      <c r="C185" s="1">
        <v>42548</v>
      </c>
      <c r="D185" s="1">
        <v>42550</v>
      </c>
      <c r="E185" t="s">
        <v>10</v>
      </c>
      <c r="F185">
        <v>201584</v>
      </c>
      <c r="G185">
        <v>2</v>
      </c>
      <c r="H185">
        <v>2</v>
      </c>
      <c r="I185">
        <v>12599</v>
      </c>
      <c r="J185" s="1" t="str">
        <f>INDEX(location!A:A,MATCH('Tabela Total'!A185,location!A:A,0))</f>
        <v>CA-2016-161928</v>
      </c>
      <c r="K185" s="1" t="str">
        <f>VLOOKUP(J185,location[#All],2,FALSE)</f>
        <v>United States</v>
      </c>
      <c r="L185" t="str">
        <f>VLOOKUP(J185,location[#All],3,)</f>
        <v>San Francisco</v>
      </c>
      <c r="M185" t="str">
        <f>VLOOKUP(J185,location[#All],4,)</f>
        <v>California</v>
      </c>
      <c r="N185">
        <f>VLOOKUP(J185,location[#All],5,)</f>
        <v>94109</v>
      </c>
      <c r="O185" t="str">
        <f>VLOOKUP(J185,location[#All],6,)</f>
        <v>West</v>
      </c>
    </row>
    <row r="186" spans="1:15" x14ac:dyDescent="0.25">
      <c r="A186" t="s">
        <v>4952</v>
      </c>
      <c r="B186" t="s">
        <v>2079</v>
      </c>
      <c r="C186" s="1">
        <v>42446</v>
      </c>
      <c r="D186" s="1">
        <v>42448</v>
      </c>
      <c r="E186" t="s">
        <v>10</v>
      </c>
      <c r="F186">
        <v>84784</v>
      </c>
      <c r="G186">
        <v>2</v>
      </c>
      <c r="H186">
        <v>2</v>
      </c>
      <c r="I186">
        <v>-201362</v>
      </c>
      <c r="J186" s="1" t="str">
        <f>INDEX(location!A:A,MATCH('Tabela Total'!A186,location!A:A,0))</f>
        <v>CA-2016-134544</v>
      </c>
      <c r="K186" s="1" t="str">
        <f>VLOOKUP(J186,location[#All],2,FALSE)</f>
        <v>United States</v>
      </c>
      <c r="L186" t="str">
        <f>VLOOKUP(J186,location[#All],3,)</f>
        <v>San Francisco</v>
      </c>
      <c r="M186" t="str">
        <f>VLOOKUP(J186,location[#All],4,)</f>
        <v>California</v>
      </c>
      <c r="N186">
        <f>VLOOKUP(J186,location[#All],5,)</f>
        <v>94109</v>
      </c>
      <c r="O186" t="str">
        <f>VLOOKUP(J186,location[#All],6,)</f>
        <v>West</v>
      </c>
    </row>
    <row r="187" spans="1:15" x14ac:dyDescent="0.25">
      <c r="A187" t="s">
        <v>5533</v>
      </c>
      <c r="B187" t="s">
        <v>2079</v>
      </c>
      <c r="C187" s="1">
        <v>42635</v>
      </c>
      <c r="D187" s="1">
        <v>42641</v>
      </c>
      <c r="E187" t="s">
        <v>15</v>
      </c>
      <c r="F187">
        <v>3588</v>
      </c>
      <c r="G187">
        <v>6</v>
      </c>
      <c r="H187">
        <v>0</v>
      </c>
      <c r="I187">
        <v>16146</v>
      </c>
      <c r="J187" s="1" t="str">
        <f>INDEX(location!A:A,MATCH('Tabela Total'!A187,location!A:A,0))</f>
        <v>CA-2016-158617</v>
      </c>
      <c r="K187" s="1" t="str">
        <f>VLOOKUP(J187,location[#All],2,FALSE)</f>
        <v>United States</v>
      </c>
      <c r="L187" t="str">
        <f>VLOOKUP(J187,location[#All],3,)</f>
        <v>Lawrence</v>
      </c>
      <c r="M187" t="str">
        <f>VLOOKUP(J187,location[#All],4,)</f>
        <v>Indiana</v>
      </c>
      <c r="N187">
        <f>VLOOKUP(J187,location[#All],5,)</f>
        <v>46226</v>
      </c>
      <c r="O187" t="str">
        <f>VLOOKUP(J187,location[#All],6,)</f>
        <v>Central</v>
      </c>
    </row>
    <row r="188" spans="1:15" x14ac:dyDescent="0.25">
      <c r="A188" t="s">
        <v>129</v>
      </c>
      <c r="B188" t="s">
        <v>130</v>
      </c>
      <c r="C188" s="1">
        <v>41999</v>
      </c>
      <c r="D188" s="1">
        <v>42001</v>
      </c>
      <c r="E188" t="s">
        <v>10</v>
      </c>
      <c r="F188">
        <v>600558</v>
      </c>
      <c r="G188">
        <v>3</v>
      </c>
      <c r="H188">
        <v>3</v>
      </c>
      <c r="I188">
        <v>-85794</v>
      </c>
      <c r="J188" s="1" t="str">
        <f>INDEX(location!A:A,MATCH('Tabela Total'!A188,location!A:A,0))</f>
        <v>US-2014-152030</v>
      </c>
      <c r="K188" s="1" t="str">
        <f>VLOOKUP(J188,location[#All],2,FALSE)</f>
        <v>United States</v>
      </c>
      <c r="L188" t="str">
        <f>VLOOKUP(J188,location[#All],3,)</f>
        <v>Houston</v>
      </c>
      <c r="M188" t="str">
        <f>VLOOKUP(J188,location[#All],4,)</f>
        <v>Texas</v>
      </c>
      <c r="N188">
        <f>VLOOKUP(J188,location[#All],5,)</f>
        <v>77041</v>
      </c>
      <c r="O188" t="str">
        <f>VLOOKUP(J188,location[#All],6,)</f>
        <v>Central</v>
      </c>
    </row>
    <row r="189" spans="1:15" x14ac:dyDescent="0.25">
      <c r="A189" t="s">
        <v>453</v>
      </c>
      <c r="B189" t="s">
        <v>130</v>
      </c>
      <c r="C189" s="1">
        <v>42757</v>
      </c>
      <c r="D189" s="1">
        <v>42762</v>
      </c>
      <c r="E189" t="s">
        <v>15</v>
      </c>
      <c r="F189">
        <v>299995</v>
      </c>
      <c r="G189">
        <v>5</v>
      </c>
      <c r="H189">
        <v>0</v>
      </c>
      <c r="I189">
        <v>1379977</v>
      </c>
      <c r="J189" s="1" t="str">
        <f>INDEX(location!A:A,MATCH('Tabela Total'!A189,location!A:A,0))</f>
        <v>CA-2017-127432</v>
      </c>
      <c r="K189" s="1" t="str">
        <f>VLOOKUP(J189,location[#All],2,FALSE)</f>
        <v>United States</v>
      </c>
      <c r="L189" t="str">
        <f>VLOOKUP(J189,location[#All],3,)</f>
        <v>Great Falls</v>
      </c>
      <c r="M189" t="str">
        <f>VLOOKUP(J189,location[#All],4,)</f>
        <v>Montana</v>
      </c>
      <c r="N189">
        <f>VLOOKUP(J189,location[#All],5,)</f>
        <v>59405</v>
      </c>
      <c r="O189" t="str">
        <f>VLOOKUP(J189,location[#All],6,)</f>
        <v>West</v>
      </c>
    </row>
    <row r="190" spans="1:15" x14ac:dyDescent="0.25">
      <c r="A190" t="s">
        <v>453</v>
      </c>
      <c r="B190" t="s">
        <v>130</v>
      </c>
      <c r="C190" s="1">
        <v>42757</v>
      </c>
      <c r="D190" s="1">
        <v>42762</v>
      </c>
      <c r="E190" t="s">
        <v>15</v>
      </c>
      <c r="F190">
        <v>5145</v>
      </c>
      <c r="G190">
        <v>3</v>
      </c>
      <c r="H190">
        <v>0</v>
      </c>
      <c r="I190">
        <v>138915</v>
      </c>
      <c r="J190" s="1" t="str">
        <f>INDEX(location!A:A,MATCH('Tabela Total'!A190,location!A:A,0))</f>
        <v>CA-2017-127432</v>
      </c>
      <c r="K190" s="1" t="str">
        <f>VLOOKUP(J190,location[#All],2,FALSE)</f>
        <v>United States</v>
      </c>
      <c r="L190" t="str">
        <f>VLOOKUP(J190,location[#All],3,)</f>
        <v>Great Falls</v>
      </c>
      <c r="M190" t="str">
        <f>VLOOKUP(J190,location[#All],4,)</f>
        <v>Montana</v>
      </c>
      <c r="N190">
        <f>VLOOKUP(J190,location[#All],5,)</f>
        <v>59405</v>
      </c>
      <c r="O190" t="str">
        <f>VLOOKUP(J190,location[#All],6,)</f>
        <v>West</v>
      </c>
    </row>
    <row r="191" spans="1:15" x14ac:dyDescent="0.25">
      <c r="A191" t="s">
        <v>453</v>
      </c>
      <c r="B191" t="s">
        <v>130</v>
      </c>
      <c r="C191" s="1">
        <v>42757</v>
      </c>
      <c r="D191" s="1">
        <v>42762</v>
      </c>
      <c r="E191" t="s">
        <v>15</v>
      </c>
      <c r="F191">
        <v>1196</v>
      </c>
      <c r="G191">
        <v>2</v>
      </c>
      <c r="H191">
        <v>0</v>
      </c>
      <c r="I191">
        <v>5382</v>
      </c>
      <c r="J191" s="1" t="str">
        <f>INDEX(location!A:A,MATCH('Tabela Total'!A191,location!A:A,0))</f>
        <v>CA-2017-127432</v>
      </c>
      <c r="K191" s="1" t="str">
        <f>VLOOKUP(J191,location[#All],2,FALSE)</f>
        <v>United States</v>
      </c>
      <c r="L191" t="str">
        <f>VLOOKUP(J191,location[#All],3,)</f>
        <v>Great Falls</v>
      </c>
      <c r="M191" t="str">
        <f>VLOOKUP(J191,location[#All],4,)</f>
        <v>Montana</v>
      </c>
      <c r="N191">
        <f>VLOOKUP(J191,location[#All],5,)</f>
        <v>59405</v>
      </c>
      <c r="O191" t="str">
        <f>VLOOKUP(J191,location[#All],6,)</f>
        <v>West</v>
      </c>
    </row>
    <row r="192" spans="1:15" x14ac:dyDescent="0.25">
      <c r="A192" t="s">
        <v>453</v>
      </c>
      <c r="B192" t="s">
        <v>130</v>
      </c>
      <c r="C192" s="1">
        <v>42757</v>
      </c>
      <c r="D192" s="1">
        <v>42762</v>
      </c>
      <c r="E192" t="s">
        <v>15</v>
      </c>
      <c r="F192">
        <v>112602</v>
      </c>
      <c r="G192">
        <v>3</v>
      </c>
      <c r="H192">
        <v>0</v>
      </c>
      <c r="I192">
        <v>56301</v>
      </c>
      <c r="J192" s="1" t="str">
        <f>INDEX(location!A:A,MATCH('Tabela Total'!A192,location!A:A,0))</f>
        <v>CA-2017-127432</v>
      </c>
      <c r="K192" s="1" t="str">
        <f>VLOOKUP(J192,location[#All],2,FALSE)</f>
        <v>United States</v>
      </c>
      <c r="L192" t="str">
        <f>VLOOKUP(J192,location[#All],3,)</f>
        <v>Great Falls</v>
      </c>
      <c r="M192" t="str">
        <f>VLOOKUP(J192,location[#All],4,)</f>
        <v>Montana</v>
      </c>
      <c r="N192">
        <f>VLOOKUP(J192,location[#All],5,)</f>
        <v>59405</v>
      </c>
      <c r="O192" t="str">
        <f>VLOOKUP(J192,location[#All],6,)</f>
        <v>West</v>
      </c>
    </row>
    <row r="193" spans="1:15" x14ac:dyDescent="0.25">
      <c r="A193" t="s">
        <v>1040</v>
      </c>
      <c r="B193" t="s">
        <v>130</v>
      </c>
      <c r="C193" s="1">
        <v>42189</v>
      </c>
      <c r="D193" s="1">
        <v>42193</v>
      </c>
      <c r="E193" t="s">
        <v>15</v>
      </c>
      <c r="F193">
        <v>1548</v>
      </c>
      <c r="G193">
        <v>3</v>
      </c>
      <c r="H193">
        <v>0</v>
      </c>
      <c r="I193">
        <v>44892</v>
      </c>
      <c r="J193" s="1" t="str">
        <f>INDEX(location!A:A,MATCH('Tabela Total'!A193,location!A:A,0))</f>
        <v>CA-2015-124268</v>
      </c>
      <c r="K193" s="1" t="str">
        <f>VLOOKUP(J193,location[#All],2,FALSE)</f>
        <v>United States</v>
      </c>
      <c r="L193" t="str">
        <f>VLOOKUP(J193,location[#All],3,)</f>
        <v>New York City</v>
      </c>
      <c r="M193" t="str">
        <f>VLOOKUP(J193,location[#All],4,)</f>
        <v>New York</v>
      </c>
      <c r="N193">
        <f>VLOOKUP(J193,location[#All],5,)</f>
        <v>10035</v>
      </c>
      <c r="O193" t="str">
        <f>VLOOKUP(J193,location[#All],6,)</f>
        <v>East</v>
      </c>
    </row>
    <row r="194" spans="1:15" x14ac:dyDescent="0.25">
      <c r="A194" t="s">
        <v>1075</v>
      </c>
      <c r="B194" t="s">
        <v>130</v>
      </c>
      <c r="C194" s="1">
        <v>42169</v>
      </c>
      <c r="D194" s="1">
        <v>42173</v>
      </c>
      <c r="E194" t="s">
        <v>15</v>
      </c>
      <c r="F194">
        <v>51072</v>
      </c>
      <c r="G194">
        <v>6</v>
      </c>
      <c r="H194">
        <v>2</v>
      </c>
      <c r="I194">
        <v>51072</v>
      </c>
      <c r="J194" s="1" t="str">
        <f>INDEX(location!A:A,MATCH('Tabela Total'!A194,location!A:A,0))</f>
        <v>CA-2015-120439</v>
      </c>
      <c r="K194" s="1" t="str">
        <f>VLOOKUP(J194,location[#All],2,FALSE)</f>
        <v>United States</v>
      </c>
      <c r="L194" t="str">
        <f>VLOOKUP(J194,location[#All],3,)</f>
        <v>Philadelphia</v>
      </c>
      <c r="M194" t="str">
        <f>VLOOKUP(J194,location[#All],4,)</f>
        <v>Pennsylvania</v>
      </c>
      <c r="N194">
        <f>VLOOKUP(J194,location[#All],5,)</f>
        <v>19120</v>
      </c>
      <c r="O194" t="str">
        <f>VLOOKUP(J194,location[#All],6,)</f>
        <v>East</v>
      </c>
    </row>
    <row r="195" spans="1:15" x14ac:dyDescent="0.25">
      <c r="A195" t="s">
        <v>2556</v>
      </c>
      <c r="B195" t="s">
        <v>130</v>
      </c>
      <c r="C195" s="1">
        <v>43052</v>
      </c>
      <c r="D195" s="1">
        <v>43057</v>
      </c>
      <c r="E195" t="s">
        <v>10</v>
      </c>
      <c r="F195">
        <v>16396</v>
      </c>
      <c r="G195">
        <v>4</v>
      </c>
      <c r="H195">
        <v>0</v>
      </c>
      <c r="I195">
        <v>705028</v>
      </c>
      <c r="J195" s="1" t="str">
        <f>INDEX(location!A:A,MATCH('Tabela Total'!A195,location!A:A,0))</f>
        <v>CA-2017-160416</v>
      </c>
      <c r="K195" s="1" t="str">
        <f>VLOOKUP(J195,location[#All],2,FALSE)</f>
        <v>United States</v>
      </c>
      <c r="L195" t="str">
        <f>VLOOKUP(J195,location[#All],3,)</f>
        <v>Yonkers</v>
      </c>
      <c r="M195" t="str">
        <f>VLOOKUP(J195,location[#All],4,)</f>
        <v>New York</v>
      </c>
      <c r="N195">
        <f>VLOOKUP(J195,location[#All],5,)</f>
        <v>10701</v>
      </c>
      <c r="O195" t="str">
        <f>VLOOKUP(J195,location[#All],6,)</f>
        <v>East</v>
      </c>
    </row>
    <row r="196" spans="1:15" x14ac:dyDescent="0.25">
      <c r="A196" t="s">
        <v>3203</v>
      </c>
      <c r="B196" t="s">
        <v>130</v>
      </c>
      <c r="C196" s="1">
        <v>43070</v>
      </c>
      <c r="D196" s="1">
        <v>43075</v>
      </c>
      <c r="E196" t="s">
        <v>15</v>
      </c>
      <c r="F196">
        <v>1944</v>
      </c>
      <c r="G196">
        <v>3</v>
      </c>
      <c r="H196">
        <v>0</v>
      </c>
      <c r="I196">
        <v>93312</v>
      </c>
      <c r="J196" s="1" t="str">
        <f>INDEX(location!A:A,MATCH('Tabela Total'!A196,location!A:A,0))</f>
        <v>CA-2017-143245</v>
      </c>
      <c r="K196" s="1" t="str">
        <f>VLOOKUP(J196,location[#All],2,FALSE)</f>
        <v>United States</v>
      </c>
      <c r="L196" t="str">
        <f>VLOOKUP(J196,location[#All],3,)</f>
        <v>Fairfield</v>
      </c>
      <c r="M196" t="str">
        <f>VLOOKUP(J196,location[#All],4,)</f>
        <v>Connecticut</v>
      </c>
      <c r="N196">
        <f>VLOOKUP(J196,location[#All],5,)</f>
        <v>6824</v>
      </c>
      <c r="O196" t="str">
        <f>VLOOKUP(J196,location[#All],6,)</f>
        <v>East</v>
      </c>
    </row>
    <row r="197" spans="1:15" x14ac:dyDescent="0.25">
      <c r="A197" t="s">
        <v>3203</v>
      </c>
      <c r="B197" t="s">
        <v>130</v>
      </c>
      <c r="C197" s="1">
        <v>43070</v>
      </c>
      <c r="D197" s="1">
        <v>43075</v>
      </c>
      <c r="E197" t="s">
        <v>15</v>
      </c>
      <c r="F197">
        <v>89715</v>
      </c>
      <c r="G197">
        <v>3</v>
      </c>
      <c r="H197">
        <v>0</v>
      </c>
      <c r="I197">
        <v>251202</v>
      </c>
      <c r="J197" s="1" t="str">
        <f>INDEX(location!A:A,MATCH('Tabela Total'!A197,location!A:A,0))</f>
        <v>CA-2017-143245</v>
      </c>
      <c r="K197" s="1" t="str">
        <f>VLOOKUP(J197,location[#All],2,FALSE)</f>
        <v>United States</v>
      </c>
      <c r="L197" t="str">
        <f>VLOOKUP(J197,location[#All],3,)</f>
        <v>Fairfield</v>
      </c>
      <c r="M197" t="str">
        <f>VLOOKUP(J197,location[#All],4,)</f>
        <v>Connecticut</v>
      </c>
      <c r="N197">
        <f>VLOOKUP(J197,location[#All],5,)</f>
        <v>6824</v>
      </c>
      <c r="O197" t="str">
        <f>VLOOKUP(J197,location[#All],6,)</f>
        <v>East</v>
      </c>
    </row>
    <row r="198" spans="1:15" x14ac:dyDescent="0.25">
      <c r="A198" t="s">
        <v>3399</v>
      </c>
      <c r="B198" t="s">
        <v>130</v>
      </c>
      <c r="C198" s="1">
        <v>42855</v>
      </c>
      <c r="D198" s="1">
        <v>42860</v>
      </c>
      <c r="E198" t="s">
        <v>15</v>
      </c>
      <c r="F198">
        <v>16396</v>
      </c>
      <c r="G198">
        <v>4</v>
      </c>
      <c r="H198">
        <v>0</v>
      </c>
      <c r="I198">
        <v>803404</v>
      </c>
      <c r="J198" s="1" t="str">
        <f>INDEX(location!A:A,MATCH('Tabela Total'!A198,location!A:A,0))</f>
        <v>US-2017-136784</v>
      </c>
      <c r="K198" s="1" t="str">
        <f>VLOOKUP(J198,location[#All],2,FALSE)</f>
        <v>United States</v>
      </c>
      <c r="L198" t="str">
        <f>VLOOKUP(J198,location[#All],3,)</f>
        <v>San Francisco</v>
      </c>
      <c r="M198" t="str">
        <f>VLOOKUP(J198,location[#All],4,)</f>
        <v>California</v>
      </c>
      <c r="N198">
        <f>VLOOKUP(J198,location[#All],5,)</f>
        <v>94122</v>
      </c>
      <c r="O198" t="str">
        <f>VLOOKUP(J198,location[#All],6,)</f>
        <v>West</v>
      </c>
    </row>
    <row r="199" spans="1:15" x14ac:dyDescent="0.25">
      <c r="A199" t="s">
        <v>5696</v>
      </c>
      <c r="B199" t="s">
        <v>130</v>
      </c>
      <c r="C199" s="1">
        <v>41962</v>
      </c>
      <c r="D199" s="1">
        <v>41965</v>
      </c>
      <c r="E199" t="s">
        <v>10</v>
      </c>
      <c r="F199">
        <v>588</v>
      </c>
      <c r="G199">
        <v>1</v>
      </c>
      <c r="H199">
        <v>2</v>
      </c>
      <c r="I199">
        <v>19845</v>
      </c>
      <c r="J199" s="1" t="str">
        <f>INDEX(location!A:A,MATCH('Tabela Total'!A199,location!A:A,0))</f>
        <v>CA-2014-128062</v>
      </c>
      <c r="K199" s="1" t="str">
        <f>VLOOKUP(J199,location[#All],2,FALSE)</f>
        <v>United States</v>
      </c>
      <c r="L199" t="str">
        <f>VLOOKUP(J199,location[#All],3,)</f>
        <v>Philadelphia</v>
      </c>
      <c r="M199" t="str">
        <f>VLOOKUP(J199,location[#All],4,)</f>
        <v>Pennsylvania</v>
      </c>
      <c r="N199">
        <f>VLOOKUP(J199,location[#All],5,)</f>
        <v>19134</v>
      </c>
      <c r="O199" t="str">
        <f>VLOOKUP(J199,location[#All],6,)</f>
        <v>East</v>
      </c>
    </row>
    <row r="200" spans="1:15" x14ac:dyDescent="0.25">
      <c r="A200" t="s">
        <v>1637</v>
      </c>
      <c r="B200" t="s">
        <v>1638</v>
      </c>
      <c r="C200" s="1">
        <v>43058</v>
      </c>
      <c r="D200" s="1">
        <v>43065</v>
      </c>
      <c r="E200" t="s">
        <v>15</v>
      </c>
      <c r="F200">
        <v>233058</v>
      </c>
      <c r="G200">
        <v>3</v>
      </c>
      <c r="H200">
        <v>3</v>
      </c>
      <c r="I200">
        <v>-532704</v>
      </c>
      <c r="J200" s="1" t="str">
        <f>INDEX(location!A:A,MATCH('Tabela Total'!A200,location!A:A,0))</f>
        <v>US-2017-139969</v>
      </c>
      <c r="K200" s="1" t="str">
        <f>VLOOKUP(J200,location[#All],2,FALSE)</f>
        <v>United States</v>
      </c>
      <c r="L200" t="str">
        <f>VLOOKUP(J200,location[#All],3,)</f>
        <v>College Station</v>
      </c>
      <c r="M200" t="str">
        <f>VLOOKUP(J200,location[#All],4,)</f>
        <v>Texas</v>
      </c>
      <c r="N200">
        <f>VLOOKUP(J200,location[#All],5,)</f>
        <v>77840</v>
      </c>
      <c r="O200" t="str">
        <f>VLOOKUP(J200,location[#All],6,)</f>
        <v>Central</v>
      </c>
    </row>
    <row r="201" spans="1:15" x14ac:dyDescent="0.25">
      <c r="A201" t="s">
        <v>1832</v>
      </c>
      <c r="B201" t="s">
        <v>1638</v>
      </c>
      <c r="C201" s="1">
        <v>42512</v>
      </c>
      <c r="D201" s="1">
        <v>42517</v>
      </c>
      <c r="E201" t="s">
        <v>15</v>
      </c>
      <c r="F201">
        <v>3450</v>
      </c>
      <c r="G201">
        <v>5</v>
      </c>
      <c r="H201">
        <v>0</v>
      </c>
      <c r="I201">
        <v>8625</v>
      </c>
      <c r="J201" s="1" t="str">
        <f>INDEX(location!A:A,MATCH('Tabela Total'!A201,location!A:A,0))</f>
        <v>CA-2016-146934</v>
      </c>
      <c r="K201" s="1" t="str">
        <f>VLOOKUP(J201,location[#All],2,FALSE)</f>
        <v>United States</v>
      </c>
      <c r="L201" t="str">
        <f>VLOOKUP(J201,location[#All],3,)</f>
        <v>Passaic</v>
      </c>
      <c r="M201" t="str">
        <f>VLOOKUP(J201,location[#All],4,)</f>
        <v>New Jersey</v>
      </c>
      <c r="N201">
        <f>VLOOKUP(J201,location[#All],5,)</f>
        <v>7055</v>
      </c>
      <c r="O201" t="str">
        <f>VLOOKUP(J201,location[#All],6,)</f>
        <v>East</v>
      </c>
    </row>
    <row r="202" spans="1:15" x14ac:dyDescent="0.25">
      <c r="A202" t="s">
        <v>1832</v>
      </c>
      <c r="B202" t="s">
        <v>1638</v>
      </c>
      <c r="C202" s="1">
        <v>42512</v>
      </c>
      <c r="D202" s="1">
        <v>42517</v>
      </c>
      <c r="E202" t="s">
        <v>15</v>
      </c>
      <c r="F202">
        <v>174286</v>
      </c>
      <c r="G202">
        <v>2</v>
      </c>
      <c r="H202">
        <v>3</v>
      </c>
      <c r="I202">
        <v>-199184</v>
      </c>
      <c r="J202" s="1" t="str">
        <f>INDEX(location!A:A,MATCH('Tabela Total'!A202,location!A:A,0))</f>
        <v>CA-2016-146934</v>
      </c>
      <c r="K202" s="1" t="str">
        <f>VLOOKUP(J202,location[#All],2,FALSE)</f>
        <v>United States</v>
      </c>
      <c r="L202" t="str">
        <f>VLOOKUP(J202,location[#All],3,)</f>
        <v>Passaic</v>
      </c>
      <c r="M202" t="str">
        <f>VLOOKUP(J202,location[#All],4,)</f>
        <v>New Jersey</v>
      </c>
      <c r="N202">
        <f>VLOOKUP(J202,location[#All],5,)</f>
        <v>7055</v>
      </c>
      <c r="O202" t="str">
        <f>VLOOKUP(J202,location[#All],6,)</f>
        <v>East</v>
      </c>
    </row>
    <row r="203" spans="1:15" x14ac:dyDescent="0.25">
      <c r="A203" t="s">
        <v>1832</v>
      </c>
      <c r="B203" t="s">
        <v>1638</v>
      </c>
      <c r="C203" s="1">
        <v>42512</v>
      </c>
      <c r="D203" s="1">
        <v>42517</v>
      </c>
      <c r="E203" t="s">
        <v>15</v>
      </c>
      <c r="F203">
        <v>66284</v>
      </c>
      <c r="G203">
        <v>4</v>
      </c>
      <c r="H203">
        <v>0</v>
      </c>
      <c r="I203">
        <v>1723384</v>
      </c>
      <c r="J203" s="1" t="str">
        <f>INDEX(location!A:A,MATCH('Tabela Total'!A203,location!A:A,0))</f>
        <v>CA-2016-146934</v>
      </c>
      <c r="K203" s="1" t="str">
        <f>VLOOKUP(J203,location[#All],2,FALSE)</f>
        <v>United States</v>
      </c>
      <c r="L203" t="str">
        <f>VLOOKUP(J203,location[#All],3,)</f>
        <v>Passaic</v>
      </c>
      <c r="M203" t="str">
        <f>VLOOKUP(J203,location[#All],4,)</f>
        <v>New Jersey</v>
      </c>
      <c r="N203">
        <f>VLOOKUP(J203,location[#All],5,)</f>
        <v>7055</v>
      </c>
      <c r="O203" t="str">
        <f>VLOOKUP(J203,location[#All],6,)</f>
        <v>East</v>
      </c>
    </row>
    <row r="204" spans="1:15" x14ac:dyDescent="0.25">
      <c r="A204" t="s">
        <v>1832</v>
      </c>
      <c r="B204" t="s">
        <v>1638</v>
      </c>
      <c r="C204" s="1">
        <v>42512</v>
      </c>
      <c r="D204" s="1">
        <v>42517</v>
      </c>
      <c r="E204" t="s">
        <v>15</v>
      </c>
      <c r="F204">
        <v>951</v>
      </c>
      <c r="G204">
        <v>5</v>
      </c>
      <c r="H204">
        <v>0</v>
      </c>
      <c r="I204">
        <v>30432</v>
      </c>
      <c r="J204" s="1" t="str">
        <f>INDEX(location!A:A,MATCH('Tabela Total'!A204,location!A:A,0))</f>
        <v>CA-2016-146934</v>
      </c>
      <c r="K204" s="1" t="str">
        <f>VLOOKUP(J204,location[#All],2,FALSE)</f>
        <v>United States</v>
      </c>
      <c r="L204" t="str">
        <f>VLOOKUP(J204,location[#All],3,)</f>
        <v>Passaic</v>
      </c>
      <c r="M204" t="str">
        <f>VLOOKUP(J204,location[#All],4,)</f>
        <v>New Jersey</v>
      </c>
      <c r="N204">
        <f>VLOOKUP(J204,location[#All],5,)</f>
        <v>7055</v>
      </c>
      <c r="O204" t="str">
        <f>VLOOKUP(J204,location[#All],6,)</f>
        <v>East</v>
      </c>
    </row>
    <row r="205" spans="1:15" x14ac:dyDescent="0.25">
      <c r="A205" t="s">
        <v>1832</v>
      </c>
      <c r="B205" t="s">
        <v>1638</v>
      </c>
      <c r="C205" s="1">
        <v>42512</v>
      </c>
      <c r="D205" s="1">
        <v>42517</v>
      </c>
      <c r="E205" t="s">
        <v>15</v>
      </c>
      <c r="F205">
        <v>2688</v>
      </c>
      <c r="G205">
        <v>6</v>
      </c>
      <c r="H205">
        <v>0</v>
      </c>
      <c r="I205">
        <v>129024</v>
      </c>
      <c r="J205" s="1" t="str">
        <f>INDEX(location!A:A,MATCH('Tabela Total'!A205,location!A:A,0))</f>
        <v>CA-2016-146934</v>
      </c>
      <c r="K205" s="1" t="str">
        <f>VLOOKUP(J205,location[#All],2,FALSE)</f>
        <v>United States</v>
      </c>
      <c r="L205" t="str">
        <f>VLOOKUP(J205,location[#All],3,)</f>
        <v>Passaic</v>
      </c>
      <c r="M205" t="str">
        <f>VLOOKUP(J205,location[#All],4,)</f>
        <v>New Jersey</v>
      </c>
      <c r="N205">
        <f>VLOOKUP(J205,location[#All],5,)</f>
        <v>7055</v>
      </c>
      <c r="O205" t="str">
        <f>VLOOKUP(J205,location[#All],6,)</f>
        <v>East</v>
      </c>
    </row>
    <row r="206" spans="1:15" x14ac:dyDescent="0.25">
      <c r="A206" t="s">
        <v>1832</v>
      </c>
      <c r="B206" t="s">
        <v>1638</v>
      </c>
      <c r="C206" s="1">
        <v>42512</v>
      </c>
      <c r="D206" s="1">
        <v>42517</v>
      </c>
      <c r="E206" t="s">
        <v>15</v>
      </c>
      <c r="F206">
        <v>25798</v>
      </c>
      <c r="G206">
        <v>2</v>
      </c>
      <c r="H206">
        <v>0</v>
      </c>
      <c r="I206">
        <v>748142</v>
      </c>
      <c r="J206" s="1" t="str">
        <f>INDEX(location!A:A,MATCH('Tabela Total'!A206,location!A:A,0))</f>
        <v>CA-2016-146934</v>
      </c>
      <c r="K206" s="1" t="str">
        <f>VLOOKUP(J206,location[#All],2,FALSE)</f>
        <v>United States</v>
      </c>
      <c r="L206" t="str">
        <f>VLOOKUP(J206,location[#All],3,)</f>
        <v>Passaic</v>
      </c>
      <c r="M206" t="str">
        <f>VLOOKUP(J206,location[#All],4,)</f>
        <v>New Jersey</v>
      </c>
      <c r="N206">
        <f>VLOOKUP(J206,location[#All],5,)</f>
        <v>7055</v>
      </c>
      <c r="O206" t="str">
        <f>VLOOKUP(J206,location[#All],6,)</f>
        <v>East</v>
      </c>
    </row>
    <row r="207" spans="1:15" x14ac:dyDescent="0.25">
      <c r="A207" t="s">
        <v>2379</v>
      </c>
      <c r="B207" t="s">
        <v>1638</v>
      </c>
      <c r="C207" s="1">
        <v>42496</v>
      </c>
      <c r="D207" s="1">
        <v>42500</v>
      </c>
      <c r="E207" t="s">
        <v>15</v>
      </c>
      <c r="F207">
        <v>3208</v>
      </c>
      <c r="G207">
        <v>2</v>
      </c>
      <c r="H207">
        <v>8</v>
      </c>
      <c r="I207">
        <v>-52932</v>
      </c>
      <c r="J207" s="1" t="str">
        <f>INDEX(location!A:A,MATCH('Tabela Total'!A207,location!A:A,0))</f>
        <v>CA-2016-139234</v>
      </c>
      <c r="K207" s="1" t="str">
        <f>VLOOKUP(J207,location[#All],2,FALSE)</f>
        <v>United States</v>
      </c>
      <c r="L207" t="str">
        <f>VLOOKUP(J207,location[#All],3,)</f>
        <v>Chicago</v>
      </c>
      <c r="M207" t="str">
        <f>VLOOKUP(J207,location[#All],4,)</f>
        <v>Illinois</v>
      </c>
      <c r="N207">
        <f>VLOOKUP(J207,location[#All],5,)</f>
        <v>60610</v>
      </c>
      <c r="O207" t="str">
        <f>VLOOKUP(J207,location[#All],6,)</f>
        <v>Central</v>
      </c>
    </row>
    <row r="208" spans="1:15" x14ac:dyDescent="0.25">
      <c r="A208" t="s">
        <v>2379</v>
      </c>
      <c r="B208" t="s">
        <v>1638</v>
      </c>
      <c r="C208" s="1">
        <v>42496</v>
      </c>
      <c r="D208" s="1">
        <v>42500</v>
      </c>
      <c r="E208" t="s">
        <v>15</v>
      </c>
      <c r="F208">
        <v>26176</v>
      </c>
      <c r="G208">
        <v>2</v>
      </c>
      <c r="H208">
        <v>2</v>
      </c>
      <c r="I208">
        <v>-3272</v>
      </c>
      <c r="J208" s="1" t="str">
        <f>INDEX(location!A:A,MATCH('Tabela Total'!A208,location!A:A,0))</f>
        <v>CA-2016-139234</v>
      </c>
      <c r="K208" s="1" t="str">
        <f>VLOOKUP(J208,location[#All],2,FALSE)</f>
        <v>United States</v>
      </c>
      <c r="L208" t="str">
        <f>VLOOKUP(J208,location[#All],3,)</f>
        <v>Chicago</v>
      </c>
      <c r="M208" t="str">
        <f>VLOOKUP(J208,location[#All],4,)</f>
        <v>Illinois</v>
      </c>
      <c r="N208">
        <f>VLOOKUP(J208,location[#All],5,)</f>
        <v>60610</v>
      </c>
      <c r="O208" t="str">
        <f>VLOOKUP(J208,location[#All],6,)</f>
        <v>Central</v>
      </c>
    </row>
    <row r="209" spans="1:15" x14ac:dyDescent="0.25">
      <c r="A209" t="s">
        <v>2689</v>
      </c>
      <c r="B209" t="s">
        <v>1638</v>
      </c>
      <c r="C209" s="1">
        <v>43057</v>
      </c>
      <c r="D209" s="1">
        <v>43062</v>
      </c>
      <c r="E209" t="s">
        <v>15</v>
      </c>
      <c r="F209">
        <v>44384</v>
      </c>
      <c r="G209">
        <v>1</v>
      </c>
      <c r="H209">
        <v>2</v>
      </c>
      <c r="I209">
        <v>155344</v>
      </c>
      <c r="J209" s="1" t="str">
        <f>INDEX(location!A:A,MATCH('Tabela Total'!A209,location!A:A,0))</f>
        <v>CA-2017-167871</v>
      </c>
      <c r="K209" s="1" t="str">
        <f>VLOOKUP(J209,location[#All],2,FALSE)</f>
        <v>United States</v>
      </c>
      <c r="L209" t="str">
        <f>VLOOKUP(J209,location[#All],3,)</f>
        <v>Homestead</v>
      </c>
      <c r="M209" t="str">
        <f>VLOOKUP(J209,location[#All],4,)</f>
        <v>Florida</v>
      </c>
      <c r="N209">
        <f>VLOOKUP(J209,location[#All],5,)</f>
        <v>33030</v>
      </c>
      <c r="O209" t="str">
        <f>VLOOKUP(J209,location[#All],6,)</f>
        <v>South</v>
      </c>
    </row>
    <row r="210" spans="1:15" x14ac:dyDescent="0.25">
      <c r="A210" t="s">
        <v>2689</v>
      </c>
      <c r="B210" t="s">
        <v>1638</v>
      </c>
      <c r="C210" s="1">
        <v>43057</v>
      </c>
      <c r="D210" s="1">
        <v>43062</v>
      </c>
      <c r="E210" t="s">
        <v>15</v>
      </c>
      <c r="F210">
        <v>2944</v>
      </c>
      <c r="G210">
        <v>1</v>
      </c>
      <c r="H210">
        <v>2</v>
      </c>
      <c r="I210">
        <v>-6624</v>
      </c>
      <c r="J210" s="1" t="str">
        <f>INDEX(location!A:A,MATCH('Tabela Total'!A210,location!A:A,0))</f>
        <v>CA-2017-167871</v>
      </c>
      <c r="K210" s="1" t="str">
        <f>VLOOKUP(J210,location[#All],2,FALSE)</f>
        <v>United States</v>
      </c>
      <c r="L210" t="str">
        <f>VLOOKUP(J210,location[#All],3,)</f>
        <v>Homestead</v>
      </c>
      <c r="M210" t="str">
        <f>VLOOKUP(J210,location[#All],4,)</f>
        <v>Florida</v>
      </c>
      <c r="N210">
        <f>VLOOKUP(J210,location[#All],5,)</f>
        <v>33030</v>
      </c>
      <c r="O210" t="str">
        <f>VLOOKUP(J210,location[#All],6,)</f>
        <v>South</v>
      </c>
    </row>
    <row r="211" spans="1:15" x14ac:dyDescent="0.25">
      <c r="A211" t="s">
        <v>3573</v>
      </c>
      <c r="B211" t="s">
        <v>1638</v>
      </c>
      <c r="C211" s="1">
        <v>42344</v>
      </c>
      <c r="D211" s="1">
        <v>42349</v>
      </c>
      <c r="E211" t="s">
        <v>15</v>
      </c>
      <c r="F211">
        <v>778</v>
      </c>
      <c r="G211">
        <v>2</v>
      </c>
      <c r="H211">
        <v>0</v>
      </c>
      <c r="I211">
        <v>20228</v>
      </c>
      <c r="J211" s="1" t="str">
        <f>INDEX(location!A:A,MATCH('Tabela Total'!A211,location!A:A,0))</f>
        <v>CA-2015-168634</v>
      </c>
      <c r="K211" s="1" t="str">
        <f>VLOOKUP(J211,location[#All],2,FALSE)</f>
        <v>United States</v>
      </c>
      <c r="L211" t="str">
        <f>VLOOKUP(J211,location[#All],3,)</f>
        <v>San Francisco</v>
      </c>
      <c r="M211" t="str">
        <f>VLOOKUP(J211,location[#All],4,)</f>
        <v>California</v>
      </c>
      <c r="N211">
        <f>VLOOKUP(J211,location[#All],5,)</f>
        <v>94109</v>
      </c>
      <c r="O211" t="str">
        <f>VLOOKUP(J211,location[#All],6,)</f>
        <v>West</v>
      </c>
    </row>
    <row r="212" spans="1:15" x14ac:dyDescent="0.25">
      <c r="A212" t="s">
        <v>4863</v>
      </c>
      <c r="B212" t="s">
        <v>1638</v>
      </c>
      <c r="C212" s="1">
        <v>42849</v>
      </c>
      <c r="D212" s="1">
        <v>42855</v>
      </c>
      <c r="E212" t="s">
        <v>15</v>
      </c>
      <c r="F212">
        <v>1043</v>
      </c>
      <c r="G212">
        <v>5</v>
      </c>
      <c r="H212">
        <v>8</v>
      </c>
      <c r="I212">
        <v>-182525</v>
      </c>
      <c r="J212" s="1" t="str">
        <f>INDEX(location!A:A,MATCH('Tabela Total'!A212,location!A:A,0))</f>
        <v>CA-2017-125269</v>
      </c>
      <c r="K212" s="1" t="str">
        <f>VLOOKUP(J212,location[#All],2,FALSE)</f>
        <v>United States</v>
      </c>
      <c r="L212" t="str">
        <f>VLOOKUP(J212,location[#All],3,)</f>
        <v>Chicago</v>
      </c>
      <c r="M212" t="str">
        <f>VLOOKUP(J212,location[#All],4,)</f>
        <v>Illinois</v>
      </c>
      <c r="N212">
        <f>VLOOKUP(J212,location[#All],5,)</f>
        <v>60610</v>
      </c>
      <c r="O212" t="str">
        <f>VLOOKUP(J212,location[#All],6,)</f>
        <v>Central</v>
      </c>
    </row>
    <row r="213" spans="1:15" x14ac:dyDescent="0.25">
      <c r="A213" t="s">
        <v>4863</v>
      </c>
      <c r="B213" t="s">
        <v>1638</v>
      </c>
      <c r="C213" s="1">
        <v>42849</v>
      </c>
      <c r="D213" s="1">
        <v>42855</v>
      </c>
      <c r="E213" t="s">
        <v>15</v>
      </c>
      <c r="F213">
        <v>72784</v>
      </c>
      <c r="G213">
        <v>1</v>
      </c>
      <c r="H213">
        <v>2</v>
      </c>
      <c r="I213">
        <v>-18196</v>
      </c>
      <c r="J213" s="1" t="str">
        <f>INDEX(location!A:A,MATCH('Tabela Total'!A213,location!A:A,0))</f>
        <v>CA-2017-125269</v>
      </c>
      <c r="K213" s="1" t="str">
        <f>VLOOKUP(J213,location[#All],2,FALSE)</f>
        <v>United States</v>
      </c>
      <c r="L213" t="str">
        <f>VLOOKUP(J213,location[#All],3,)</f>
        <v>Chicago</v>
      </c>
      <c r="M213" t="str">
        <f>VLOOKUP(J213,location[#All],4,)</f>
        <v>Illinois</v>
      </c>
      <c r="N213">
        <f>VLOOKUP(J213,location[#All],5,)</f>
        <v>60610</v>
      </c>
      <c r="O213" t="str">
        <f>VLOOKUP(J213,location[#All],6,)</f>
        <v>Central</v>
      </c>
    </row>
    <row r="214" spans="1:15" x14ac:dyDescent="0.25">
      <c r="A214" t="s">
        <v>5655</v>
      </c>
      <c r="B214" t="s">
        <v>1638</v>
      </c>
      <c r="C214" s="1">
        <v>42483</v>
      </c>
      <c r="D214" s="1">
        <v>42487</v>
      </c>
      <c r="E214" t="s">
        <v>15</v>
      </c>
      <c r="F214">
        <v>18088</v>
      </c>
      <c r="G214">
        <v>7</v>
      </c>
      <c r="H214">
        <v>2</v>
      </c>
      <c r="I214">
        <v>65569</v>
      </c>
      <c r="J214" s="1" t="str">
        <f>INDEX(location!A:A,MATCH('Tabela Total'!A214,location!A:A,0))</f>
        <v>CA-2016-126270</v>
      </c>
      <c r="K214" s="1" t="str">
        <f>VLOOKUP(J214,location[#All],2,FALSE)</f>
        <v>United States</v>
      </c>
      <c r="L214" t="str">
        <f>VLOOKUP(J214,location[#All],3,)</f>
        <v>San Clemente</v>
      </c>
      <c r="M214" t="str">
        <f>VLOOKUP(J214,location[#All],4,)</f>
        <v>California</v>
      </c>
      <c r="N214">
        <f>VLOOKUP(J214,location[#All],5,)</f>
        <v>92672</v>
      </c>
      <c r="O214" t="str">
        <f>VLOOKUP(J214,location[#All],6,)</f>
        <v>West</v>
      </c>
    </row>
    <row r="215" spans="1:15" x14ac:dyDescent="0.25">
      <c r="A215" t="s">
        <v>5655</v>
      </c>
      <c r="B215" t="s">
        <v>1638</v>
      </c>
      <c r="C215" s="1">
        <v>42483</v>
      </c>
      <c r="D215" s="1">
        <v>42487</v>
      </c>
      <c r="E215" t="s">
        <v>15</v>
      </c>
      <c r="F215">
        <v>7197</v>
      </c>
      <c r="G215">
        <v>3</v>
      </c>
      <c r="H215">
        <v>0</v>
      </c>
      <c r="I215">
        <v>35985</v>
      </c>
      <c r="J215" s="1" t="str">
        <f>INDEX(location!A:A,MATCH('Tabela Total'!A215,location!A:A,0))</f>
        <v>CA-2016-126270</v>
      </c>
      <c r="K215" s="1" t="str">
        <f>VLOOKUP(J215,location[#All],2,FALSE)</f>
        <v>United States</v>
      </c>
      <c r="L215" t="str">
        <f>VLOOKUP(J215,location[#All],3,)</f>
        <v>San Clemente</v>
      </c>
      <c r="M215" t="str">
        <f>VLOOKUP(J215,location[#All],4,)</f>
        <v>California</v>
      </c>
      <c r="N215">
        <f>VLOOKUP(J215,location[#All],5,)</f>
        <v>92672</v>
      </c>
      <c r="O215" t="str">
        <f>VLOOKUP(J215,location[#All],6,)</f>
        <v>West</v>
      </c>
    </row>
    <row r="216" spans="1:15" x14ac:dyDescent="0.25">
      <c r="A216" t="s">
        <v>721</v>
      </c>
      <c r="B216" t="s">
        <v>722</v>
      </c>
      <c r="C216" s="1">
        <v>42290</v>
      </c>
      <c r="D216" s="1">
        <v>42294</v>
      </c>
      <c r="E216" t="s">
        <v>15</v>
      </c>
      <c r="F216">
        <v>8372</v>
      </c>
      <c r="G216">
        <v>7</v>
      </c>
      <c r="H216">
        <v>0</v>
      </c>
      <c r="I216">
        <v>234416</v>
      </c>
      <c r="J216" s="1" t="str">
        <f>INDEX(location!A:A,MATCH('Tabela Total'!A216,location!A:A,0))</f>
        <v>CA-2015-114300</v>
      </c>
      <c r="K216" s="1" t="str">
        <f>VLOOKUP(J216,location[#All],2,FALSE)</f>
        <v>United States</v>
      </c>
      <c r="L216" t="str">
        <f>VLOOKUP(J216,location[#All],3,)</f>
        <v>Louisville</v>
      </c>
      <c r="M216" t="str">
        <f>VLOOKUP(J216,location[#All],4,)</f>
        <v>Kentucky</v>
      </c>
      <c r="N216">
        <f>VLOOKUP(J216,location[#All],5,)</f>
        <v>40214</v>
      </c>
      <c r="O216" t="str">
        <f>VLOOKUP(J216,location[#All],6,)</f>
        <v>South</v>
      </c>
    </row>
    <row r="217" spans="1:15" x14ac:dyDescent="0.25">
      <c r="A217" t="s">
        <v>721</v>
      </c>
      <c r="B217" t="s">
        <v>722</v>
      </c>
      <c r="C217" s="1">
        <v>42290</v>
      </c>
      <c r="D217" s="1">
        <v>42294</v>
      </c>
      <c r="E217" t="s">
        <v>15</v>
      </c>
      <c r="F217">
        <v>28794</v>
      </c>
      <c r="G217">
        <v>3</v>
      </c>
      <c r="H217">
        <v>0</v>
      </c>
      <c r="I217">
        <v>777438</v>
      </c>
      <c r="J217" s="1" t="str">
        <f>INDEX(location!A:A,MATCH('Tabela Total'!A217,location!A:A,0))</f>
        <v>CA-2015-114300</v>
      </c>
      <c r="K217" s="1" t="str">
        <f>VLOOKUP(J217,location[#All],2,FALSE)</f>
        <v>United States</v>
      </c>
      <c r="L217" t="str">
        <f>VLOOKUP(J217,location[#All],3,)</f>
        <v>Louisville</v>
      </c>
      <c r="M217" t="str">
        <f>VLOOKUP(J217,location[#All],4,)</f>
        <v>Kentucky</v>
      </c>
      <c r="N217">
        <f>VLOOKUP(J217,location[#All],5,)</f>
        <v>40214</v>
      </c>
      <c r="O217" t="str">
        <f>VLOOKUP(J217,location[#All],6,)</f>
        <v>South</v>
      </c>
    </row>
    <row r="218" spans="1:15" x14ac:dyDescent="0.25">
      <c r="A218" t="s">
        <v>2099</v>
      </c>
      <c r="B218" t="s">
        <v>722</v>
      </c>
      <c r="C218" s="1">
        <v>42684</v>
      </c>
      <c r="D218" s="1">
        <v>42686</v>
      </c>
      <c r="E218" t="s">
        <v>10</v>
      </c>
      <c r="F218">
        <v>1472</v>
      </c>
      <c r="G218">
        <v>5</v>
      </c>
      <c r="H218">
        <v>2</v>
      </c>
      <c r="I218">
        <v>-3312</v>
      </c>
      <c r="J218" s="1" t="str">
        <f>INDEX(location!A:A,MATCH('Tabela Total'!A218,location!A:A,0))</f>
        <v>CA-2016-115588</v>
      </c>
      <c r="K218" s="1" t="str">
        <f>VLOOKUP(J218,location[#All],2,FALSE)</f>
        <v>United States</v>
      </c>
      <c r="L218" t="str">
        <f>VLOOKUP(J218,location[#All],3,)</f>
        <v>Toledo</v>
      </c>
      <c r="M218" t="str">
        <f>VLOOKUP(J218,location[#All],4,)</f>
        <v>Ohio</v>
      </c>
      <c r="N218">
        <f>VLOOKUP(J218,location[#All],5,)</f>
        <v>43615</v>
      </c>
      <c r="O218" t="str">
        <f>VLOOKUP(J218,location[#All],6,)</f>
        <v>East</v>
      </c>
    </row>
    <row r="219" spans="1:15" x14ac:dyDescent="0.25">
      <c r="A219" t="s">
        <v>2099</v>
      </c>
      <c r="B219" t="s">
        <v>722</v>
      </c>
      <c r="C219" s="1">
        <v>42684</v>
      </c>
      <c r="D219" s="1">
        <v>42686</v>
      </c>
      <c r="E219" t="s">
        <v>10</v>
      </c>
      <c r="F219">
        <v>38976</v>
      </c>
      <c r="G219">
        <v>3</v>
      </c>
      <c r="H219">
        <v>2</v>
      </c>
      <c r="I219">
        <v>-2436</v>
      </c>
      <c r="J219" s="1" t="str">
        <f>INDEX(location!A:A,MATCH('Tabela Total'!A219,location!A:A,0))</f>
        <v>CA-2016-115588</v>
      </c>
      <c r="K219" s="1" t="str">
        <f>VLOOKUP(J219,location[#All],2,FALSE)</f>
        <v>United States</v>
      </c>
      <c r="L219" t="str">
        <f>VLOOKUP(J219,location[#All],3,)</f>
        <v>Toledo</v>
      </c>
      <c r="M219" t="str">
        <f>VLOOKUP(J219,location[#All],4,)</f>
        <v>Ohio</v>
      </c>
      <c r="N219">
        <f>VLOOKUP(J219,location[#All],5,)</f>
        <v>43615</v>
      </c>
      <c r="O219" t="str">
        <f>VLOOKUP(J219,location[#All],6,)</f>
        <v>East</v>
      </c>
    </row>
    <row r="220" spans="1:15" x14ac:dyDescent="0.25">
      <c r="A220" t="s">
        <v>2346</v>
      </c>
      <c r="B220" t="s">
        <v>722</v>
      </c>
      <c r="C220" s="1">
        <v>41894</v>
      </c>
      <c r="D220" s="1">
        <v>41899</v>
      </c>
      <c r="E220" t="s">
        <v>15</v>
      </c>
      <c r="F220">
        <v>63924</v>
      </c>
      <c r="G220">
        <v>7</v>
      </c>
      <c r="H220">
        <v>7</v>
      </c>
      <c r="I220">
        <v>-468776</v>
      </c>
      <c r="J220" s="1" t="str">
        <f>INDEX(location!A:A,MATCH('Tabela Total'!A220,location!A:A,0))</f>
        <v>CA-2014-103702</v>
      </c>
      <c r="K220" s="1" t="str">
        <f>VLOOKUP(J220,location[#All],2,FALSE)</f>
        <v>United States</v>
      </c>
      <c r="L220" t="str">
        <f>VLOOKUP(J220,location[#All],3,)</f>
        <v>Fairfield</v>
      </c>
      <c r="M220" t="str">
        <f>VLOOKUP(J220,location[#All],4,)</f>
        <v>Ohio</v>
      </c>
      <c r="N220">
        <f>VLOOKUP(J220,location[#All],5,)</f>
        <v>45014</v>
      </c>
      <c r="O220" t="str">
        <f>VLOOKUP(J220,location[#All],6,)</f>
        <v>East</v>
      </c>
    </row>
    <row r="221" spans="1:15" x14ac:dyDescent="0.25">
      <c r="A221" t="s">
        <v>4541</v>
      </c>
      <c r="B221" t="s">
        <v>722</v>
      </c>
      <c r="C221" s="1">
        <v>41769</v>
      </c>
      <c r="D221" s="1">
        <v>41773</v>
      </c>
      <c r="E221" t="s">
        <v>10</v>
      </c>
      <c r="F221">
        <v>349965</v>
      </c>
      <c r="G221">
        <v>7</v>
      </c>
      <c r="H221">
        <v>5</v>
      </c>
      <c r="I221">
        <v>-2169783</v>
      </c>
      <c r="J221" s="1" t="str">
        <f>INDEX(location!A:A,MATCH('Tabela Total'!A221,location!A:A,0))</f>
        <v>CA-2014-114181</v>
      </c>
      <c r="K221" s="1" t="str">
        <f>VLOOKUP(J221,location[#All],2,FALSE)</f>
        <v>United States</v>
      </c>
      <c r="L221" t="str">
        <f>VLOOKUP(J221,location[#All],3,)</f>
        <v>Philadelphia</v>
      </c>
      <c r="M221" t="str">
        <f>VLOOKUP(J221,location[#All],4,)</f>
        <v>Pennsylvania</v>
      </c>
      <c r="N221">
        <f>VLOOKUP(J221,location[#All],5,)</f>
        <v>19134</v>
      </c>
      <c r="O221" t="str">
        <f>VLOOKUP(J221,location[#All],6,)</f>
        <v>East</v>
      </c>
    </row>
    <row r="222" spans="1:15" x14ac:dyDescent="0.25">
      <c r="A222" t="s">
        <v>4541</v>
      </c>
      <c r="B222" t="s">
        <v>722</v>
      </c>
      <c r="C222" s="1">
        <v>41769</v>
      </c>
      <c r="D222" s="1">
        <v>41773</v>
      </c>
      <c r="E222" t="s">
        <v>10</v>
      </c>
      <c r="F222">
        <v>2232</v>
      </c>
      <c r="G222">
        <v>5</v>
      </c>
      <c r="H222">
        <v>2</v>
      </c>
      <c r="I222">
        <v>5301</v>
      </c>
      <c r="J222" s="1" t="str">
        <f>INDEX(location!A:A,MATCH('Tabela Total'!A222,location!A:A,0))</f>
        <v>CA-2014-114181</v>
      </c>
      <c r="K222" s="1" t="str">
        <f>VLOOKUP(J222,location[#All],2,FALSE)</f>
        <v>United States</v>
      </c>
      <c r="L222" t="str">
        <f>VLOOKUP(J222,location[#All],3,)</f>
        <v>Philadelphia</v>
      </c>
      <c r="M222" t="str">
        <f>VLOOKUP(J222,location[#All],4,)</f>
        <v>Pennsylvania</v>
      </c>
      <c r="N222">
        <f>VLOOKUP(J222,location[#All],5,)</f>
        <v>19134</v>
      </c>
      <c r="O222" t="str">
        <f>VLOOKUP(J222,location[#All],6,)</f>
        <v>East</v>
      </c>
    </row>
    <row r="223" spans="1:15" x14ac:dyDescent="0.25">
      <c r="A223" t="s">
        <v>27</v>
      </c>
      <c r="B223" t="s">
        <v>28</v>
      </c>
      <c r="C223" s="1">
        <v>41772</v>
      </c>
      <c r="D223" s="1">
        <v>41774</v>
      </c>
      <c r="E223" t="s">
        <v>10</v>
      </c>
      <c r="F223">
        <v>555</v>
      </c>
      <c r="G223">
        <v>2</v>
      </c>
      <c r="H223">
        <v>0</v>
      </c>
      <c r="I223">
        <v>999</v>
      </c>
      <c r="J223" s="1" t="str">
        <f>INDEX(location!A:A,MATCH('Tabela Total'!A223,location!A:A,0))</f>
        <v>CA-2014-167164</v>
      </c>
      <c r="K223" s="1" t="str">
        <f>VLOOKUP(J223,location[#All],2,FALSE)</f>
        <v>United States</v>
      </c>
      <c r="L223" t="str">
        <f>VLOOKUP(J223,location[#All],3,)</f>
        <v>West Jordan</v>
      </c>
      <c r="M223" t="str">
        <f>VLOOKUP(J223,location[#All],4,)</f>
        <v>Utah</v>
      </c>
      <c r="N223">
        <f>VLOOKUP(J223,location[#All],5,)</f>
        <v>84084</v>
      </c>
      <c r="O223" t="str">
        <f>VLOOKUP(J223,location[#All],6,)</f>
        <v>West</v>
      </c>
    </row>
    <row r="224" spans="1:15" x14ac:dyDescent="0.25">
      <c r="A224" t="s">
        <v>3076</v>
      </c>
      <c r="B224" t="s">
        <v>28</v>
      </c>
      <c r="C224" s="1">
        <v>42821</v>
      </c>
      <c r="D224" s="1">
        <v>42823</v>
      </c>
      <c r="E224" t="s">
        <v>10</v>
      </c>
      <c r="F224">
        <v>15008</v>
      </c>
      <c r="G224">
        <v>2</v>
      </c>
      <c r="H224">
        <v>2</v>
      </c>
      <c r="I224">
        <v>15008</v>
      </c>
      <c r="J224" s="1" t="str">
        <f>INDEX(location!A:A,MATCH('Tabela Total'!A224,location!A:A,0))</f>
        <v>CA-2017-139416</v>
      </c>
      <c r="K224" s="1" t="str">
        <f>VLOOKUP(J224,location[#All],2,FALSE)</f>
        <v>United States</v>
      </c>
      <c r="L224" t="str">
        <f>VLOOKUP(J224,location[#All],3,)</f>
        <v>Philadelphia</v>
      </c>
      <c r="M224" t="str">
        <f>VLOOKUP(J224,location[#All],4,)</f>
        <v>Pennsylvania</v>
      </c>
      <c r="N224">
        <f>VLOOKUP(J224,location[#All],5,)</f>
        <v>19120</v>
      </c>
      <c r="O224" t="str">
        <f>VLOOKUP(J224,location[#All],6,)</f>
        <v>East</v>
      </c>
    </row>
    <row r="225" spans="1:15" x14ac:dyDescent="0.25">
      <c r="A225" t="s">
        <v>4470</v>
      </c>
      <c r="B225" t="s">
        <v>28</v>
      </c>
      <c r="C225" s="1">
        <v>42626</v>
      </c>
      <c r="D225" s="1">
        <v>42631</v>
      </c>
      <c r="E225" t="s">
        <v>15</v>
      </c>
      <c r="F225">
        <v>4074</v>
      </c>
      <c r="G225">
        <v>3</v>
      </c>
      <c r="H225">
        <v>0</v>
      </c>
      <c r="I225">
        <v>4074</v>
      </c>
      <c r="J225" s="1" t="str">
        <f>INDEX(location!A:A,MATCH('Tabela Total'!A225,location!A:A,0))</f>
        <v>CA-2016-105732</v>
      </c>
      <c r="K225" s="1" t="str">
        <f>VLOOKUP(J225,location[#All],2,FALSE)</f>
        <v>United States</v>
      </c>
      <c r="L225" t="str">
        <f>VLOOKUP(J225,location[#All],3,)</f>
        <v>Omaha</v>
      </c>
      <c r="M225" t="str">
        <f>VLOOKUP(J225,location[#All],4,)</f>
        <v>Nebraska</v>
      </c>
      <c r="N225">
        <f>VLOOKUP(J225,location[#All],5,)</f>
        <v>68104</v>
      </c>
      <c r="O225" t="str">
        <f>VLOOKUP(J225,location[#All],6,)</f>
        <v>Central</v>
      </c>
    </row>
    <row r="226" spans="1:15" x14ac:dyDescent="0.25">
      <c r="A226" t="s">
        <v>4470</v>
      </c>
      <c r="B226" t="s">
        <v>28</v>
      </c>
      <c r="C226" s="1">
        <v>42626</v>
      </c>
      <c r="D226" s="1">
        <v>42631</v>
      </c>
      <c r="E226" t="s">
        <v>15</v>
      </c>
      <c r="F226">
        <v>144</v>
      </c>
      <c r="G226">
        <v>5</v>
      </c>
      <c r="H226">
        <v>0</v>
      </c>
      <c r="I226">
        <v>7056</v>
      </c>
      <c r="J226" s="1" t="str">
        <f>INDEX(location!A:A,MATCH('Tabela Total'!A226,location!A:A,0))</f>
        <v>CA-2016-105732</v>
      </c>
      <c r="K226" s="1" t="str">
        <f>VLOOKUP(J226,location[#All],2,FALSE)</f>
        <v>United States</v>
      </c>
      <c r="L226" t="str">
        <f>VLOOKUP(J226,location[#All],3,)</f>
        <v>Omaha</v>
      </c>
      <c r="M226" t="str">
        <f>VLOOKUP(J226,location[#All],4,)</f>
        <v>Nebraska</v>
      </c>
      <c r="N226">
        <f>VLOOKUP(J226,location[#All],5,)</f>
        <v>68104</v>
      </c>
      <c r="O226" t="str">
        <f>VLOOKUP(J226,location[#All],6,)</f>
        <v>Central</v>
      </c>
    </row>
    <row r="227" spans="1:15" x14ac:dyDescent="0.25">
      <c r="A227" t="s">
        <v>4470</v>
      </c>
      <c r="B227" t="s">
        <v>28</v>
      </c>
      <c r="C227" s="1">
        <v>42626</v>
      </c>
      <c r="D227" s="1">
        <v>42631</v>
      </c>
      <c r="E227" t="s">
        <v>15</v>
      </c>
      <c r="F227">
        <v>14995</v>
      </c>
      <c r="G227">
        <v>5</v>
      </c>
      <c r="H227">
        <v>0</v>
      </c>
      <c r="I227">
        <v>41986</v>
      </c>
      <c r="J227" s="1" t="str">
        <f>INDEX(location!A:A,MATCH('Tabela Total'!A227,location!A:A,0))</f>
        <v>CA-2016-105732</v>
      </c>
      <c r="K227" s="1" t="str">
        <f>VLOOKUP(J227,location[#All],2,FALSE)</f>
        <v>United States</v>
      </c>
      <c r="L227" t="str">
        <f>VLOOKUP(J227,location[#All],3,)</f>
        <v>Omaha</v>
      </c>
      <c r="M227" t="str">
        <f>VLOOKUP(J227,location[#All],4,)</f>
        <v>Nebraska</v>
      </c>
      <c r="N227">
        <f>VLOOKUP(J227,location[#All],5,)</f>
        <v>68104</v>
      </c>
      <c r="O227" t="str">
        <f>VLOOKUP(J227,location[#All],6,)</f>
        <v>Central</v>
      </c>
    </row>
    <row r="228" spans="1:15" x14ac:dyDescent="0.25">
      <c r="A228" t="s">
        <v>4470</v>
      </c>
      <c r="B228" t="s">
        <v>28</v>
      </c>
      <c r="C228" s="1">
        <v>42626</v>
      </c>
      <c r="D228" s="1">
        <v>42631</v>
      </c>
      <c r="E228" t="s">
        <v>15</v>
      </c>
      <c r="F228">
        <v>169</v>
      </c>
      <c r="G228">
        <v>2</v>
      </c>
      <c r="H228">
        <v>0</v>
      </c>
      <c r="I228">
        <v>507</v>
      </c>
      <c r="J228" s="1" t="str">
        <f>INDEX(location!A:A,MATCH('Tabela Total'!A228,location!A:A,0))</f>
        <v>CA-2016-105732</v>
      </c>
      <c r="K228" s="1" t="str">
        <f>VLOOKUP(J228,location[#All],2,FALSE)</f>
        <v>United States</v>
      </c>
      <c r="L228" t="str">
        <f>VLOOKUP(J228,location[#All],3,)</f>
        <v>Omaha</v>
      </c>
      <c r="M228" t="str">
        <f>VLOOKUP(J228,location[#All],4,)</f>
        <v>Nebraska</v>
      </c>
      <c r="N228">
        <f>VLOOKUP(J228,location[#All],5,)</f>
        <v>68104</v>
      </c>
      <c r="O228" t="str">
        <f>VLOOKUP(J228,location[#All],6,)</f>
        <v>Central</v>
      </c>
    </row>
    <row r="229" spans="1:15" x14ac:dyDescent="0.25">
      <c r="A229" t="s">
        <v>4470</v>
      </c>
      <c r="B229" t="s">
        <v>28</v>
      </c>
      <c r="C229" s="1">
        <v>42626</v>
      </c>
      <c r="D229" s="1">
        <v>42631</v>
      </c>
      <c r="E229" t="s">
        <v>15</v>
      </c>
      <c r="F229">
        <v>1761</v>
      </c>
      <c r="G229">
        <v>3</v>
      </c>
      <c r="H229">
        <v>0</v>
      </c>
      <c r="I229">
        <v>84528</v>
      </c>
      <c r="J229" s="1" t="str">
        <f>INDEX(location!A:A,MATCH('Tabela Total'!A229,location!A:A,0))</f>
        <v>CA-2016-105732</v>
      </c>
      <c r="K229" s="1" t="str">
        <f>VLOOKUP(J229,location[#All],2,FALSE)</f>
        <v>United States</v>
      </c>
      <c r="L229" t="str">
        <f>VLOOKUP(J229,location[#All],3,)</f>
        <v>Omaha</v>
      </c>
      <c r="M229" t="str">
        <f>VLOOKUP(J229,location[#All],4,)</f>
        <v>Nebraska</v>
      </c>
      <c r="N229">
        <f>VLOOKUP(J229,location[#All],5,)</f>
        <v>68104</v>
      </c>
      <c r="O229" t="str">
        <f>VLOOKUP(J229,location[#All],6,)</f>
        <v>Central</v>
      </c>
    </row>
    <row r="230" spans="1:15" x14ac:dyDescent="0.25">
      <c r="A230" t="s">
        <v>4470</v>
      </c>
      <c r="B230" t="s">
        <v>28</v>
      </c>
      <c r="C230" s="1">
        <v>42626</v>
      </c>
      <c r="D230" s="1">
        <v>42631</v>
      </c>
      <c r="E230" t="s">
        <v>15</v>
      </c>
      <c r="F230">
        <v>3780</v>
      </c>
      <c r="G230">
        <v>2</v>
      </c>
      <c r="H230">
        <v>0</v>
      </c>
      <c r="I230">
        <v>13608</v>
      </c>
      <c r="J230" s="1" t="str">
        <f>INDEX(location!A:A,MATCH('Tabela Total'!A230,location!A:A,0))</f>
        <v>CA-2016-105732</v>
      </c>
      <c r="K230" s="1" t="str">
        <f>VLOOKUP(J230,location[#All],2,FALSE)</f>
        <v>United States</v>
      </c>
      <c r="L230" t="str">
        <f>VLOOKUP(J230,location[#All],3,)</f>
        <v>Omaha</v>
      </c>
      <c r="M230" t="str">
        <f>VLOOKUP(J230,location[#All],4,)</f>
        <v>Nebraska</v>
      </c>
      <c r="N230">
        <f>VLOOKUP(J230,location[#All],5,)</f>
        <v>68104</v>
      </c>
      <c r="O230" t="str">
        <f>VLOOKUP(J230,location[#All],6,)</f>
        <v>Central</v>
      </c>
    </row>
    <row r="231" spans="1:15" x14ac:dyDescent="0.25">
      <c r="A231" t="s">
        <v>4470</v>
      </c>
      <c r="B231" t="s">
        <v>28</v>
      </c>
      <c r="C231" s="1">
        <v>42626</v>
      </c>
      <c r="D231" s="1">
        <v>42631</v>
      </c>
      <c r="E231" t="s">
        <v>15</v>
      </c>
      <c r="F231">
        <v>1764</v>
      </c>
      <c r="G231">
        <v>3</v>
      </c>
      <c r="H231">
        <v>0</v>
      </c>
      <c r="I231">
        <v>86436</v>
      </c>
      <c r="J231" s="1" t="str">
        <f>INDEX(location!A:A,MATCH('Tabela Total'!A231,location!A:A,0))</f>
        <v>CA-2016-105732</v>
      </c>
      <c r="K231" s="1" t="str">
        <f>VLOOKUP(J231,location[#All],2,FALSE)</f>
        <v>United States</v>
      </c>
      <c r="L231" t="str">
        <f>VLOOKUP(J231,location[#All],3,)</f>
        <v>Omaha</v>
      </c>
      <c r="M231" t="str">
        <f>VLOOKUP(J231,location[#All],4,)</f>
        <v>Nebraska</v>
      </c>
      <c r="N231">
        <f>VLOOKUP(J231,location[#All],5,)</f>
        <v>68104</v>
      </c>
      <c r="O231" t="str">
        <f>VLOOKUP(J231,location[#All],6,)</f>
        <v>Central</v>
      </c>
    </row>
    <row r="232" spans="1:15" x14ac:dyDescent="0.25">
      <c r="A232" t="s">
        <v>4470</v>
      </c>
      <c r="B232" t="s">
        <v>28</v>
      </c>
      <c r="C232" s="1">
        <v>42626</v>
      </c>
      <c r="D232" s="1">
        <v>42631</v>
      </c>
      <c r="E232" t="s">
        <v>15</v>
      </c>
      <c r="F232">
        <v>37308</v>
      </c>
      <c r="G232">
        <v>6</v>
      </c>
      <c r="H232">
        <v>0</v>
      </c>
      <c r="I232">
        <v>1007316</v>
      </c>
      <c r="J232" s="1" t="str">
        <f>INDEX(location!A:A,MATCH('Tabela Total'!A232,location!A:A,0))</f>
        <v>CA-2016-105732</v>
      </c>
      <c r="K232" s="1" t="str">
        <f>VLOOKUP(J232,location[#All],2,FALSE)</f>
        <v>United States</v>
      </c>
      <c r="L232" t="str">
        <f>VLOOKUP(J232,location[#All],3,)</f>
        <v>Omaha</v>
      </c>
      <c r="M232" t="str">
        <f>VLOOKUP(J232,location[#All],4,)</f>
        <v>Nebraska</v>
      </c>
      <c r="N232">
        <f>VLOOKUP(J232,location[#All],5,)</f>
        <v>68104</v>
      </c>
      <c r="O232" t="str">
        <f>VLOOKUP(J232,location[#All],6,)</f>
        <v>Central</v>
      </c>
    </row>
    <row r="233" spans="1:15" x14ac:dyDescent="0.25">
      <c r="A233" t="s">
        <v>4470</v>
      </c>
      <c r="B233" t="s">
        <v>28</v>
      </c>
      <c r="C233" s="1">
        <v>42626</v>
      </c>
      <c r="D233" s="1">
        <v>42631</v>
      </c>
      <c r="E233" t="s">
        <v>15</v>
      </c>
      <c r="F233">
        <v>133644</v>
      </c>
      <c r="G233">
        <v>14</v>
      </c>
      <c r="H233">
        <v>0</v>
      </c>
      <c r="I233">
        <v>3875676</v>
      </c>
      <c r="J233" s="1" t="str">
        <f>INDEX(location!A:A,MATCH('Tabela Total'!A233,location!A:A,0))</f>
        <v>CA-2016-105732</v>
      </c>
      <c r="K233" s="1" t="str">
        <f>VLOOKUP(J233,location[#All],2,FALSE)</f>
        <v>United States</v>
      </c>
      <c r="L233" t="str">
        <f>VLOOKUP(J233,location[#All],3,)</f>
        <v>Omaha</v>
      </c>
      <c r="M233" t="str">
        <f>VLOOKUP(J233,location[#All],4,)</f>
        <v>Nebraska</v>
      </c>
      <c r="N233">
        <f>VLOOKUP(J233,location[#All],5,)</f>
        <v>68104</v>
      </c>
      <c r="O233" t="str">
        <f>VLOOKUP(J233,location[#All],6,)</f>
        <v>Central</v>
      </c>
    </row>
    <row r="234" spans="1:15" x14ac:dyDescent="0.25">
      <c r="A234" t="s">
        <v>4470</v>
      </c>
      <c r="B234" t="s">
        <v>28</v>
      </c>
      <c r="C234" s="1">
        <v>42626</v>
      </c>
      <c r="D234" s="1">
        <v>42631</v>
      </c>
      <c r="E234" t="s">
        <v>15</v>
      </c>
      <c r="F234">
        <v>2997</v>
      </c>
      <c r="G234">
        <v>3</v>
      </c>
      <c r="H234">
        <v>0</v>
      </c>
      <c r="I234">
        <v>2997</v>
      </c>
      <c r="J234" s="1" t="str">
        <f>INDEX(location!A:A,MATCH('Tabela Total'!A234,location!A:A,0))</f>
        <v>CA-2016-105732</v>
      </c>
      <c r="K234" s="1" t="str">
        <f>VLOOKUP(J234,location[#All],2,FALSE)</f>
        <v>United States</v>
      </c>
      <c r="L234" t="str">
        <f>VLOOKUP(J234,location[#All],3,)</f>
        <v>Omaha</v>
      </c>
      <c r="M234" t="str">
        <f>VLOOKUP(J234,location[#All],4,)</f>
        <v>Nebraska</v>
      </c>
      <c r="N234">
        <f>VLOOKUP(J234,location[#All],5,)</f>
        <v>68104</v>
      </c>
      <c r="O234" t="str">
        <f>VLOOKUP(J234,location[#All],6,)</f>
        <v>Central</v>
      </c>
    </row>
    <row r="235" spans="1:15" x14ac:dyDescent="0.25">
      <c r="A235" t="s">
        <v>4483</v>
      </c>
      <c r="B235" t="s">
        <v>28</v>
      </c>
      <c r="C235" s="1">
        <v>41843</v>
      </c>
      <c r="D235" s="1">
        <v>41844</v>
      </c>
      <c r="E235" t="s">
        <v>44</v>
      </c>
      <c r="F235">
        <v>9998</v>
      </c>
      <c r="G235">
        <v>2</v>
      </c>
      <c r="H235">
        <v>0</v>
      </c>
      <c r="I235">
        <v>79984</v>
      </c>
      <c r="J235" s="1" t="str">
        <f>INDEX(location!A:A,MATCH('Tabela Total'!A235,location!A:A,0))</f>
        <v>CA-2014-103058</v>
      </c>
      <c r="K235" s="1" t="str">
        <f>VLOOKUP(J235,location[#All],2,FALSE)</f>
        <v>United States</v>
      </c>
      <c r="L235" t="str">
        <f>VLOOKUP(J235,location[#All],3,)</f>
        <v>New York City</v>
      </c>
      <c r="M235" t="str">
        <f>VLOOKUP(J235,location[#All],4,)</f>
        <v>New York</v>
      </c>
      <c r="N235">
        <f>VLOOKUP(J235,location[#All],5,)</f>
        <v>10011</v>
      </c>
      <c r="O235" t="str">
        <f>VLOOKUP(J235,location[#All],6,)</f>
        <v>East</v>
      </c>
    </row>
    <row r="236" spans="1:15" x14ac:dyDescent="0.25">
      <c r="A236" t="s">
        <v>4775</v>
      </c>
      <c r="B236" t="s">
        <v>28</v>
      </c>
      <c r="C236" s="1">
        <v>42267</v>
      </c>
      <c r="D236" s="1">
        <v>42269</v>
      </c>
      <c r="E236" t="s">
        <v>44</v>
      </c>
      <c r="F236">
        <v>3768</v>
      </c>
      <c r="G236">
        <v>6</v>
      </c>
      <c r="H236">
        <v>0</v>
      </c>
      <c r="I236">
        <v>16956</v>
      </c>
      <c r="J236" s="1" t="str">
        <f>INDEX(location!A:A,MATCH('Tabela Total'!A236,location!A:A,0))</f>
        <v>CA-2015-153738</v>
      </c>
      <c r="K236" s="1" t="str">
        <f>VLOOKUP(J236,location[#All],2,FALSE)</f>
        <v>United States</v>
      </c>
      <c r="L236" t="str">
        <f>VLOOKUP(J236,location[#All],3,)</f>
        <v>Lawrence</v>
      </c>
      <c r="M236" t="str">
        <f>VLOOKUP(J236,location[#All],4,)</f>
        <v>Massachusetts</v>
      </c>
      <c r="N236">
        <f>VLOOKUP(J236,location[#All],5,)</f>
        <v>1841</v>
      </c>
      <c r="O236" t="str">
        <f>VLOOKUP(J236,location[#All],6,)</f>
        <v>East</v>
      </c>
    </row>
    <row r="237" spans="1:15" x14ac:dyDescent="0.25">
      <c r="A237" t="s">
        <v>1931</v>
      </c>
      <c r="B237" t="s">
        <v>1932</v>
      </c>
      <c r="C237" s="1">
        <v>41755</v>
      </c>
      <c r="D237" s="1">
        <v>41762</v>
      </c>
      <c r="E237" t="s">
        <v>15</v>
      </c>
      <c r="F237">
        <v>23028</v>
      </c>
      <c r="G237">
        <v>3</v>
      </c>
      <c r="H237">
        <v>2</v>
      </c>
      <c r="I237">
        <v>23028</v>
      </c>
      <c r="J237" s="1" t="str">
        <f>INDEX(location!A:A,MATCH('Tabela Total'!A237,location!A:A,0))</f>
        <v>CA-2014-147298</v>
      </c>
      <c r="K237" s="1" t="str">
        <f>VLOOKUP(J237,location[#All],2,FALSE)</f>
        <v>United States</v>
      </c>
      <c r="L237" t="str">
        <f>VLOOKUP(J237,location[#All],3,)</f>
        <v>Los Angeles</v>
      </c>
      <c r="M237" t="str">
        <f>VLOOKUP(J237,location[#All],4,)</f>
        <v>California</v>
      </c>
      <c r="N237">
        <f>VLOOKUP(J237,location[#All],5,)</f>
        <v>90049</v>
      </c>
      <c r="O237" t="str">
        <f>VLOOKUP(J237,location[#All],6,)</f>
        <v>West</v>
      </c>
    </row>
    <row r="238" spans="1:15" x14ac:dyDescent="0.25">
      <c r="A238" t="s">
        <v>1931</v>
      </c>
      <c r="B238" t="s">
        <v>1932</v>
      </c>
      <c r="C238" s="1">
        <v>41755</v>
      </c>
      <c r="D238" s="1">
        <v>41762</v>
      </c>
      <c r="E238" t="s">
        <v>15</v>
      </c>
      <c r="F238">
        <v>18288</v>
      </c>
      <c r="G238">
        <v>6</v>
      </c>
      <c r="H238">
        <v>2</v>
      </c>
      <c r="I238">
        <v>5715</v>
      </c>
      <c r="J238" s="1" t="str">
        <f>INDEX(location!A:A,MATCH('Tabela Total'!A238,location!A:A,0))</f>
        <v>CA-2014-147298</v>
      </c>
      <c r="K238" s="1" t="str">
        <f>VLOOKUP(J238,location[#All],2,FALSE)</f>
        <v>United States</v>
      </c>
      <c r="L238" t="str">
        <f>VLOOKUP(J238,location[#All],3,)</f>
        <v>Los Angeles</v>
      </c>
      <c r="M238" t="str">
        <f>VLOOKUP(J238,location[#All],4,)</f>
        <v>California</v>
      </c>
      <c r="N238">
        <f>VLOOKUP(J238,location[#All],5,)</f>
        <v>90049</v>
      </c>
      <c r="O238" t="str">
        <f>VLOOKUP(J238,location[#All],6,)</f>
        <v>West</v>
      </c>
    </row>
    <row r="239" spans="1:15" x14ac:dyDescent="0.25">
      <c r="A239" t="s">
        <v>2503</v>
      </c>
      <c r="B239" t="s">
        <v>1932</v>
      </c>
      <c r="C239" s="1">
        <v>42981</v>
      </c>
      <c r="D239" s="1">
        <v>42986</v>
      </c>
      <c r="E239" t="s">
        <v>15</v>
      </c>
      <c r="F239">
        <v>596</v>
      </c>
      <c r="G239">
        <v>2</v>
      </c>
      <c r="H239">
        <v>0</v>
      </c>
      <c r="I239">
        <v>16688</v>
      </c>
      <c r="J239" s="1" t="str">
        <f>INDEX(location!A:A,MATCH('Tabela Total'!A239,location!A:A,0))</f>
        <v>CA-2017-161823</v>
      </c>
      <c r="K239" s="1" t="str">
        <f>VLOOKUP(J239,location[#All],2,FALSE)</f>
        <v>United States</v>
      </c>
      <c r="L239" t="str">
        <f>VLOOKUP(J239,location[#All],3,)</f>
        <v>San Francisco</v>
      </c>
      <c r="M239" t="str">
        <f>VLOOKUP(J239,location[#All],4,)</f>
        <v>California</v>
      </c>
      <c r="N239">
        <f>VLOOKUP(J239,location[#All],5,)</f>
        <v>94122</v>
      </c>
      <c r="O239" t="str">
        <f>VLOOKUP(J239,location[#All],6,)</f>
        <v>West</v>
      </c>
    </row>
    <row r="240" spans="1:15" x14ac:dyDescent="0.25">
      <c r="A240" t="s">
        <v>2821</v>
      </c>
      <c r="B240" t="s">
        <v>1932</v>
      </c>
      <c r="C240" s="1">
        <v>42709</v>
      </c>
      <c r="D240" s="1">
        <v>42711</v>
      </c>
      <c r="E240" t="s">
        <v>44</v>
      </c>
      <c r="F240">
        <v>8194</v>
      </c>
      <c r="G240">
        <v>1</v>
      </c>
      <c r="H240">
        <v>0</v>
      </c>
      <c r="I240">
        <v>20485</v>
      </c>
      <c r="J240" s="1" t="str">
        <f>INDEX(location!A:A,MATCH('Tabela Total'!A240,location!A:A,0))</f>
        <v>CA-2016-143749</v>
      </c>
      <c r="K240" s="1" t="str">
        <f>VLOOKUP(J240,location[#All],2,FALSE)</f>
        <v>United States</v>
      </c>
      <c r="L240" t="str">
        <f>VLOOKUP(J240,location[#All],3,)</f>
        <v>Franklin</v>
      </c>
      <c r="M240" t="str">
        <f>VLOOKUP(J240,location[#All],4,)</f>
        <v>Massachusetts</v>
      </c>
      <c r="N240">
        <f>VLOOKUP(J240,location[#All],5,)</f>
        <v>2038</v>
      </c>
      <c r="O240" t="str">
        <f>VLOOKUP(J240,location[#All],6,)</f>
        <v>East</v>
      </c>
    </row>
    <row r="241" spans="1:15" x14ac:dyDescent="0.25">
      <c r="A241" t="s">
        <v>4268</v>
      </c>
      <c r="B241" t="s">
        <v>1932</v>
      </c>
      <c r="C241" s="1">
        <v>42327</v>
      </c>
      <c r="D241" s="1">
        <v>42334</v>
      </c>
      <c r="E241" t="s">
        <v>15</v>
      </c>
      <c r="F241">
        <v>3108</v>
      </c>
      <c r="G241">
        <v>4</v>
      </c>
      <c r="H241">
        <v>0</v>
      </c>
      <c r="I241">
        <v>83916</v>
      </c>
      <c r="J241" s="1" t="str">
        <f>INDEX(location!A:A,MATCH('Tabela Total'!A241,location!A:A,0))</f>
        <v>CA-2015-166800</v>
      </c>
      <c r="K241" s="1" t="str">
        <f>VLOOKUP(J241,location[#All],2,FALSE)</f>
        <v>United States</v>
      </c>
      <c r="L241" t="str">
        <f>VLOOKUP(J241,location[#All],3,)</f>
        <v>Las Vegas</v>
      </c>
      <c r="M241" t="str">
        <f>VLOOKUP(J241,location[#All],4,)</f>
        <v>Nevada</v>
      </c>
      <c r="N241">
        <f>VLOOKUP(J241,location[#All],5,)</f>
        <v>89115</v>
      </c>
      <c r="O241" t="str">
        <f>VLOOKUP(J241,location[#All],6,)</f>
        <v>West</v>
      </c>
    </row>
    <row r="242" spans="1:15" x14ac:dyDescent="0.25">
      <c r="A242" t="s">
        <v>2918</v>
      </c>
      <c r="B242" t="s">
        <v>2919</v>
      </c>
      <c r="C242" s="1">
        <v>43079</v>
      </c>
      <c r="D242" s="1">
        <v>43081</v>
      </c>
      <c r="E242" t="s">
        <v>10</v>
      </c>
      <c r="F242">
        <v>9584</v>
      </c>
      <c r="G242">
        <v>4</v>
      </c>
      <c r="H242">
        <v>2</v>
      </c>
      <c r="I242">
        <v>34742</v>
      </c>
      <c r="J242" s="1" t="str">
        <f>INDEX(location!A:A,MATCH('Tabela Total'!A242,location!A:A,0))</f>
        <v>CA-2017-107748</v>
      </c>
      <c r="K242" s="1" t="str">
        <f>VLOOKUP(J242,location[#All],2,FALSE)</f>
        <v>United States</v>
      </c>
      <c r="L242" t="str">
        <f>VLOOKUP(J242,location[#All],3,)</f>
        <v>Stockton</v>
      </c>
      <c r="M242" t="str">
        <f>VLOOKUP(J242,location[#All],4,)</f>
        <v>California</v>
      </c>
      <c r="N242">
        <f>VLOOKUP(J242,location[#All],5,)</f>
        <v>95207</v>
      </c>
      <c r="O242" t="str">
        <f>VLOOKUP(J242,location[#All],6,)</f>
        <v>West</v>
      </c>
    </row>
    <row r="243" spans="1:15" x14ac:dyDescent="0.25">
      <c r="A243" t="s">
        <v>2918</v>
      </c>
      <c r="B243" t="s">
        <v>2919</v>
      </c>
      <c r="C243" s="1">
        <v>43079</v>
      </c>
      <c r="D243" s="1">
        <v>43081</v>
      </c>
      <c r="E243" t="s">
        <v>10</v>
      </c>
      <c r="F243">
        <v>1296</v>
      </c>
      <c r="G243">
        <v>2</v>
      </c>
      <c r="H243">
        <v>0</v>
      </c>
      <c r="I243">
        <v>62208</v>
      </c>
      <c r="J243" s="1" t="str">
        <f>INDEX(location!A:A,MATCH('Tabela Total'!A243,location!A:A,0))</f>
        <v>CA-2017-107748</v>
      </c>
      <c r="K243" s="1" t="str">
        <f>VLOOKUP(J243,location[#All],2,FALSE)</f>
        <v>United States</v>
      </c>
      <c r="L243" t="str">
        <f>VLOOKUP(J243,location[#All],3,)</f>
        <v>Stockton</v>
      </c>
      <c r="M243" t="str">
        <f>VLOOKUP(J243,location[#All],4,)</f>
        <v>California</v>
      </c>
      <c r="N243">
        <f>VLOOKUP(J243,location[#All],5,)</f>
        <v>95207</v>
      </c>
      <c r="O243" t="str">
        <f>VLOOKUP(J243,location[#All],6,)</f>
        <v>West</v>
      </c>
    </row>
    <row r="244" spans="1:15" x14ac:dyDescent="0.25">
      <c r="A244" t="s">
        <v>3857</v>
      </c>
      <c r="B244" t="s">
        <v>2919</v>
      </c>
      <c r="C244" s="1">
        <v>42585</v>
      </c>
      <c r="D244" s="1">
        <v>42587</v>
      </c>
      <c r="E244" t="s">
        <v>10</v>
      </c>
      <c r="F244">
        <v>8154</v>
      </c>
      <c r="G244">
        <v>3</v>
      </c>
      <c r="H244">
        <v>0</v>
      </c>
      <c r="I244">
        <v>383238</v>
      </c>
      <c r="J244" s="1" t="str">
        <f>INDEX(location!A:A,MATCH('Tabela Total'!A244,location!A:A,0))</f>
        <v>CA-2016-104150</v>
      </c>
      <c r="K244" s="1" t="str">
        <f>VLOOKUP(J244,location[#All],2,FALSE)</f>
        <v>United States</v>
      </c>
      <c r="L244" t="str">
        <f>VLOOKUP(J244,location[#All],3,)</f>
        <v>Tulsa</v>
      </c>
      <c r="M244" t="str">
        <f>VLOOKUP(J244,location[#All],4,)</f>
        <v>Oklahoma</v>
      </c>
      <c r="N244">
        <f>VLOOKUP(J244,location[#All],5,)</f>
        <v>74133</v>
      </c>
      <c r="O244" t="str">
        <f>VLOOKUP(J244,location[#All],6,)</f>
        <v>Central</v>
      </c>
    </row>
    <row r="245" spans="1:15" x14ac:dyDescent="0.25">
      <c r="A245" t="s">
        <v>3857</v>
      </c>
      <c r="B245" t="s">
        <v>2919</v>
      </c>
      <c r="C245" s="1">
        <v>42585</v>
      </c>
      <c r="D245" s="1">
        <v>42587</v>
      </c>
      <c r="E245" t="s">
        <v>10</v>
      </c>
      <c r="F245">
        <v>16728</v>
      </c>
      <c r="G245">
        <v>12</v>
      </c>
      <c r="H245">
        <v>0</v>
      </c>
      <c r="I245">
        <v>234192</v>
      </c>
      <c r="J245" s="1" t="str">
        <f>INDEX(location!A:A,MATCH('Tabela Total'!A245,location!A:A,0))</f>
        <v>CA-2016-104150</v>
      </c>
      <c r="K245" s="1" t="str">
        <f>VLOOKUP(J245,location[#All],2,FALSE)</f>
        <v>United States</v>
      </c>
      <c r="L245" t="str">
        <f>VLOOKUP(J245,location[#All],3,)</f>
        <v>Tulsa</v>
      </c>
      <c r="M245" t="str">
        <f>VLOOKUP(J245,location[#All],4,)</f>
        <v>Oklahoma</v>
      </c>
      <c r="N245">
        <f>VLOOKUP(J245,location[#All],5,)</f>
        <v>74133</v>
      </c>
      <c r="O245" t="str">
        <f>VLOOKUP(J245,location[#All],6,)</f>
        <v>Central</v>
      </c>
    </row>
    <row r="246" spans="1:15" x14ac:dyDescent="0.25">
      <c r="A246" t="s">
        <v>3873</v>
      </c>
      <c r="B246" t="s">
        <v>2919</v>
      </c>
      <c r="C246" s="1">
        <v>43091</v>
      </c>
      <c r="D246" s="1">
        <v>43095</v>
      </c>
      <c r="E246" t="s">
        <v>15</v>
      </c>
      <c r="F246">
        <v>2592</v>
      </c>
      <c r="G246">
        <v>5</v>
      </c>
      <c r="H246">
        <v>2</v>
      </c>
      <c r="I246">
        <v>9072</v>
      </c>
      <c r="J246" s="1" t="str">
        <f>INDEX(location!A:A,MATCH('Tabela Total'!A246,location!A:A,0))</f>
        <v>CA-2017-104927</v>
      </c>
      <c r="K246" s="1" t="str">
        <f>VLOOKUP(J246,location[#All],2,FALSE)</f>
        <v>United States</v>
      </c>
      <c r="L246" t="str">
        <f>VLOOKUP(J246,location[#All],3,)</f>
        <v>Houston</v>
      </c>
      <c r="M246" t="str">
        <f>VLOOKUP(J246,location[#All],4,)</f>
        <v>Texas</v>
      </c>
      <c r="N246">
        <f>VLOOKUP(J246,location[#All],5,)</f>
        <v>77095</v>
      </c>
      <c r="O246" t="str">
        <f>VLOOKUP(J246,location[#All],6,)</f>
        <v>Central</v>
      </c>
    </row>
    <row r="247" spans="1:15" x14ac:dyDescent="0.25">
      <c r="A247" t="s">
        <v>3873</v>
      </c>
      <c r="B247" t="s">
        <v>2919</v>
      </c>
      <c r="C247" s="1">
        <v>43091</v>
      </c>
      <c r="D247" s="1">
        <v>43095</v>
      </c>
      <c r="E247" t="s">
        <v>15</v>
      </c>
      <c r="F247">
        <v>633</v>
      </c>
      <c r="G247">
        <v>5</v>
      </c>
      <c r="H247">
        <v>8</v>
      </c>
      <c r="I247">
        <v>-98115</v>
      </c>
      <c r="J247" s="1" t="str">
        <f>INDEX(location!A:A,MATCH('Tabela Total'!A247,location!A:A,0))</f>
        <v>CA-2017-104927</v>
      </c>
      <c r="K247" s="1" t="str">
        <f>VLOOKUP(J247,location[#All],2,FALSE)</f>
        <v>United States</v>
      </c>
      <c r="L247" t="str">
        <f>VLOOKUP(J247,location[#All],3,)</f>
        <v>Houston</v>
      </c>
      <c r="M247" t="str">
        <f>VLOOKUP(J247,location[#All],4,)</f>
        <v>Texas</v>
      </c>
      <c r="N247">
        <f>VLOOKUP(J247,location[#All],5,)</f>
        <v>77095</v>
      </c>
      <c r="O247" t="str">
        <f>VLOOKUP(J247,location[#All],6,)</f>
        <v>Central</v>
      </c>
    </row>
    <row r="248" spans="1:15" x14ac:dyDescent="0.25">
      <c r="A248" t="s">
        <v>3873</v>
      </c>
      <c r="B248" t="s">
        <v>2919</v>
      </c>
      <c r="C248" s="1">
        <v>43091</v>
      </c>
      <c r="D248" s="1">
        <v>43095</v>
      </c>
      <c r="E248" t="s">
        <v>15</v>
      </c>
      <c r="F248">
        <v>7588</v>
      </c>
      <c r="G248">
        <v>5</v>
      </c>
      <c r="H248">
        <v>2</v>
      </c>
      <c r="I248">
        <v>26558</v>
      </c>
      <c r="J248" s="1" t="str">
        <f>INDEX(location!A:A,MATCH('Tabela Total'!A248,location!A:A,0))</f>
        <v>CA-2017-104927</v>
      </c>
      <c r="K248" s="1" t="str">
        <f>VLOOKUP(J248,location[#All],2,FALSE)</f>
        <v>United States</v>
      </c>
      <c r="L248" t="str">
        <f>VLOOKUP(J248,location[#All],3,)</f>
        <v>Houston</v>
      </c>
      <c r="M248" t="str">
        <f>VLOOKUP(J248,location[#All],4,)</f>
        <v>Texas</v>
      </c>
      <c r="N248">
        <f>VLOOKUP(J248,location[#All],5,)</f>
        <v>77095</v>
      </c>
      <c r="O248" t="str">
        <f>VLOOKUP(J248,location[#All],6,)</f>
        <v>Central</v>
      </c>
    </row>
    <row r="249" spans="1:15" x14ac:dyDescent="0.25">
      <c r="A249" t="s">
        <v>4343</v>
      </c>
      <c r="B249" t="s">
        <v>2919</v>
      </c>
      <c r="C249" s="1">
        <v>43091</v>
      </c>
      <c r="D249" s="1">
        <v>43094</v>
      </c>
      <c r="E249" t="s">
        <v>10</v>
      </c>
      <c r="F249">
        <v>18255</v>
      </c>
      <c r="G249">
        <v>2</v>
      </c>
      <c r="H249">
        <v>5</v>
      </c>
      <c r="I249">
        <v>-135087</v>
      </c>
      <c r="J249" s="1" t="str">
        <f>INDEX(location!A:A,MATCH('Tabela Total'!A249,location!A:A,0))</f>
        <v>CA-2017-142909</v>
      </c>
      <c r="K249" s="1" t="str">
        <f>VLOOKUP(J249,location[#All],2,FALSE)</f>
        <v>United States</v>
      </c>
      <c r="L249" t="str">
        <f>VLOOKUP(J249,location[#All],3,)</f>
        <v>Mesa</v>
      </c>
      <c r="M249" t="str">
        <f>VLOOKUP(J249,location[#All],4,)</f>
        <v>Arizona</v>
      </c>
      <c r="N249">
        <f>VLOOKUP(J249,location[#All],5,)</f>
        <v>85204</v>
      </c>
      <c r="O249" t="str">
        <f>VLOOKUP(J249,location[#All],6,)</f>
        <v>West</v>
      </c>
    </row>
    <row r="250" spans="1:15" x14ac:dyDescent="0.25">
      <c r="A250" t="s">
        <v>4633</v>
      </c>
      <c r="B250" t="s">
        <v>2919</v>
      </c>
      <c r="C250" s="1">
        <v>43087</v>
      </c>
      <c r="D250" s="1">
        <v>43089</v>
      </c>
      <c r="E250" t="s">
        <v>44</v>
      </c>
      <c r="F250">
        <v>12672</v>
      </c>
      <c r="G250">
        <v>9</v>
      </c>
      <c r="H250">
        <v>2</v>
      </c>
      <c r="I250">
        <v>14256</v>
      </c>
      <c r="J250" s="1" t="str">
        <f>INDEX(location!A:A,MATCH('Tabela Total'!A250,location!A:A,0))</f>
        <v>CA-2017-108287</v>
      </c>
      <c r="K250" s="1" t="str">
        <f>VLOOKUP(J250,location[#All],2,FALSE)</f>
        <v>United States</v>
      </c>
      <c r="L250" t="str">
        <f>VLOOKUP(J250,location[#All],3,)</f>
        <v>Charlotte</v>
      </c>
      <c r="M250" t="str">
        <f>VLOOKUP(J250,location[#All],4,)</f>
        <v>North Carolina</v>
      </c>
      <c r="N250">
        <f>VLOOKUP(J250,location[#All],5,)</f>
        <v>28205</v>
      </c>
      <c r="O250" t="str">
        <f>VLOOKUP(J250,location[#All],6,)</f>
        <v>South</v>
      </c>
    </row>
    <row r="251" spans="1:15" x14ac:dyDescent="0.25">
      <c r="A251" t="s">
        <v>878</v>
      </c>
      <c r="B251" t="s">
        <v>879</v>
      </c>
      <c r="C251" s="1">
        <v>42694</v>
      </c>
      <c r="D251" s="1">
        <v>42696</v>
      </c>
      <c r="E251" t="s">
        <v>44</v>
      </c>
      <c r="F251">
        <v>15696</v>
      </c>
      <c r="G251">
        <v>3</v>
      </c>
      <c r="H251">
        <v>2</v>
      </c>
      <c r="I251">
        <v>51012</v>
      </c>
      <c r="J251" s="1" t="str">
        <f>INDEX(location!A:A,MATCH('Tabela Total'!A251,location!A:A,0))</f>
        <v>CA-2016-109820</v>
      </c>
      <c r="K251" s="1" t="str">
        <f>VLOOKUP(J251,location[#All],2,FALSE)</f>
        <v>United States</v>
      </c>
      <c r="L251" t="str">
        <f>VLOOKUP(J251,location[#All],3,)</f>
        <v>Cincinnati</v>
      </c>
      <c r="M251" t="str">
        <f>VLOOKUP(J251,location[#All],4,)</f>
        <v>Ohio</v>
      </c>
      <c r="N251">
        <f>VLOOKUP(J251,location[#All],5,)</f>
        <v>45231</v>
      </c>
      <c r="O251" t="str">
        <f>VLOOKUP(J251,location[#All],6,)</f>
        <v>East</v>
      </c>
    </row>
    <row r="252" spans="1:15" x14ac:dyDescent="0.25">
      <c r="A252" t="s">
        <v>878</v>
      </c>
      <c r="B252" t="s">
        <v>879</v>
      </c>
      <c r="C252" s="1">
        <v>42694</v>
      </c>
      <c r="D252" s="1">
        <v>42696</v>
      </c>
      <c r="E252" t="s">
        <v>44</v>
      </c>
      <c r="F252">
        <v>2628</v>
      </c>
      <c r="G252">
        <v>2</v>
      </c>
      <c r="H252">
        <v>7</v>
      </c>
      <c r="I252">
        <v>-19272</v>
      </c>
      <c r="J252" s="1" t="str">
        <f>INDEX(location!A:A,MATCH('Tabela Total'!A252,location!A:A,0))</f>
        <v>CA-2016-109820</v>
      </c>
      <c r="K252" s="1" t="str">
        <f>VLOOKUP(J252,location[#All],2,FALSE)</f>
        <v>United States</v>
      </c>
      <c r="L252" t="str">
        <f>VLOOKUP(J252,location[#All],3,)</f>
        <v>Cincinnati</v>
      </c>
      <c r="M252" t="str">
        <f>VLOOKUP(J252,location[#All],4,)</f>
        <v>Ohio</v>
      </c>
      <c r="N252">
        <f>VLOOKUP(J252,location[#All],5,)</f>
        <v>45231</v>
      </c>
      <c r="O252" t="str">
        <f>VLOOKUP(J252,location[#All],6,)</f>
        <v>East</v>
      </c>
    </row>
    <row r="253" spans="1:15" x14ac:dyDescent="0.25">
      <c r="A253" t="s">
        <v>878</v>
      </c>
      <c r="B253" t="s">
        <v>879</v>
      </c>
      <c r="C253" s="1">
        <v>42694</v>
      </c>
      <c r="D253" s="1">
        <v>42696</v>
      </c>
      <c r="E253" t="s">
        <v>44</v>
      </c>
      <c r="F253">
        <v>14427</v>
      </c>
      <c r="G253">
        <v>3</v>
      </c>
      <c r="H253">
        <v>7</v>
      </c>
      <c r="I253">
        <v>-105798</v>
      </c>
      <c r="J253" s="1" t="str">
        <f>INDEX(location!A:A,MATCH('Tabela Total'!A253,location!A:A,0))</f>
        <v>CA-2016-109820</v>
      </c>
      <c r="K253" s="1" t="str">
        <f>VLOOKUP(J253,location[#All],2,FALSE)</f>
        <v>United States</v>
      </c>
      <c r="L253" t="str">
        <f>VLOOKUP(J253,location[#All],3,)</f>
        <v>Cincinnati</v>
      </c>
      <c r="M253" t="str">
        <f>VLOOKUP(J253,location[#All],4,)</f>
        <v>Ohio</v>
      </c>
      <c r="N253">
        <f>VLOOKUP(J253,location[#All],5,)</f>
        <v>45231</v>
      </c>
      <c r="O253" t="str">
        <f>VLOOKUP(J253,location[#All],6,)</f>
        <v>East</v>
      </c>
    </row>
    <row r="254" spans="1:15" x14ac:dyDescent="0.25">
      <c r="A254" t="s">
        <v>1669</v>
      </c>
      <c r="B254" t="s">
        <v>879</v>
      </c>
      <c r="C254" s="1">
        <v>42705</v>
      </c>
      <c r="D254" s="1">
        <v>42710</v>
      </c>
      <c r="E254" t="s">
        <v>15</v>
      </c>
      <c r="F254">
        <v>4704</v>
      </c>
      <c r="G254">
        <v>2</v>
      </c>
      <c r="H254">
        <v>2</v>
      </c>
      <c r="I254">
        <v>4116</v>
      </c>
      <c r="J254" s="1" t="str">
        <f>INDEX(location!A:A,MATCH('Tabela Total'!A254,location!A:A,0))</f>
        <v>CA-2016-136483</v>
      </c>
      <c r="K254" s="1" t="str">
        <f>VLOOKUP(J254,location[#All],2,FALSE)</f>
        <v>United States</v>
      </c>
      <c r="L254" t="str">
        <f>VLOOKUP(J254,location[#All],3,)</f>
        <v>Knoxville</v>
      </c>
      <c r="M254" t="str">
        <f>VLOOKUP(J254,location[#All],4,)</f>
        <v>Tennessee</v>
      </c>
      <c r="N254">
        <f>VLOOKUP(J254,location[#All],5,)</f>
        <v>37918</v>
      </c>
      <c r="O254" t="str">
        <f>VLOOKUP(J254,location[#All],6,)</f>
        <v>South</v>
      </c>
    </row>
    <row r="255" spans="1:15" x14ac:dyDescent="0.25">
      <c r="A255" t="s">
        <v>3236</v>
      </c>
      <c r="B255" t="s">
        <v>879</v>
      </c>
      <c r="C255" s="1">
        <v>41885</v>
      </c>
      <c r="D255" s="1">
        <v>41885</v>
      </c>
      <c r="E255" t="s">
        <v>327</v>
      </c>
      <c r="F255">
        <v>144</v>
      </c>
      <c r="G255">
        <v>5</v>
      </c>
      <c r="H255">
        <v>0</v>
      </c>
      <c r="I255">
        <v>7056</v>
      </c>
      <c r="J255" s="1" t="str">
        <f>INDEX(location!A:A,MATCH('Tabela Total'!A255,location!A:A,0))</f>
        <v>CA-2014-125171</v>
      </c>
      <c r="K255" s="1" t="str">
        <f>VLOOKUP(J255,location[#All],2,FALSE)</f>
        <v>United States</v>
      </c>
      <c r="L255" t="str">
        <f>VLOOKUP(J255,location[#All],3,)</f>
        <v>New York City</v>
      </c>
      <c r="M255" t="str">
        <f>VLOOKUP(J255,location[#All],4,)</f>
        <v>New York</v>
      </c>
      <c r="N255">
        <f>VLOOKUP(J255,location[#All],5,)</f>
        <v>10009</v>
      </c>
      <c r="O255" t="str">
        <f>VLOOKUP(J255,location[#All],6,)</f>
        <v>East</v>
      </c>
    </row>
    <row r="256" spans="1:15" x14ac:dyDescent="0.25">
      <c r="A256" t="s">
        <v>3773</v>
      </c>
      <c r="B256" t="s">
        <v>879</v>
      </c>
      <c r="C256" s="1">
        <v>42985</v>
      </c>
      <c r="D256" s="1">
        <v>42989</v>
      </c>
      <c r="E256" t="s">
        <v>15</v>
      </c>
      <c r="F256">
        <v>1976</v>
      </c>
      <c r="G256">
        <v>4</v>
      </c>
      <c r="H256">
        <v>0</v>
      </c>
      <c r="I256">
        <v>82992</v>
      </c>
      <c r="J256" s="1" t="str">
        <f>INDEX(location!A:A,MATCH('Tabela Total'!A256,location!A:A,0))</f>
        <v>CA-2017-107244</v>
      </c>
      <c r="K256" s="1" t="str">
        <f>VLOOKUP(J256,location[#All],2,FALSE)</f>
        <v>United States</v>
      </c>
      <c r="L256" t="str">
        <f>VLOOKUP(J256,location[#All],3,)</f>
        <v>Los Angeles</v>
      </c>
      <c r="M256" t="str">
        <f>VLOOKUP(J256,location[#All],4,)</f>
        <v>California</v>
      </c>
      <c r="N256">
        <f>VLOOKUP(J256,location[#All],5,)</f>
        <v>90004</v>
      </c>
      <c r="O256" t="str">
        <f>VLOOKUP(J256,location[#All],6,)</f>
        <v>West</v>
      </c>
    </row>
    <row r="257" spans="1:15" x14ac:dyDescent="0.25">
      <c r="A257" t="s">
        <v>4691</v>
      </c>
      <c r="B257" t="s">
        <v>879</v>
      </c>
      <c r="C257" s="1">
        <v>41748</v>
      </c>
      <c r="D257" s="1">
        <v>41752</v>
      </c>
      <c r="E257" t="s">
        <v>10</v>
      </c>
      <c r="F257">
        <v>5805</v>
      </c>
      <c r="G257">
        <v>3</v>
      </c>
      <c r="H257">
        <v>0</v>
      </c>
      <c r="I257">
        <v>26703</v>
      </c>
      <c r="J257" s="1" t="str">
        <f>INDEX(location!A:A,MATCH('Tabela Total'!A257,location!A:A,0))</f>
        <v>CA-2014-158470</v>
      </c>
      <c r="K257" s="1" t="str">
        <f>VLOOKUP(J257,location[#All],2,FALSE)</f>
        <v>United States</v>
      </c>
      <c r="L257" t="str">
        <f>VLOOKUP(J257,location[#All],3,)</f>
        <v>Arlington</v>
      </c>
      <c r="M257" t="str">
        <f>VLOOKUP(J257,location[#All],4,)</f>
        <v>Virginia</v>
      </c>
      <c r="N257">
        <f>VLOOKUP(J257,location[#All],5,)</f>
        <v>22204</v>
      </c>
      <c r="O257" t="str">
        <f>VLOOKUP(J257,location[#All],6,)</f>
        <v>South</v>
      </c>
    </row>
    <row r="258" spans="1:15" x14ac:dyDescent="0.25">
      <c r="A258" t="s">
        <v>4691</v>
      </c>
      <c r="B258" t="s">
        <v>879</v>
      </c>
      <c r="C258" s="1">
        <v>41748</v>
      </c>
      <c r="D258" s="1">
        <v>41752</v>
      </c>
      <c r="E258" t="s">
        <v>10</v>
      </c>
      <c r="F258">
        <v>7128</v>
      </c>
      <c r="G258">
        <v>11</v>
      </c>
      <c r="H258">
        <v>0</v>
      </c>
      <c r="I258">
        <v>342144</v>
      </c>
      <c r="J258" s="1" t="str">
        <f>INDEX(location!A:A,MATCH('Tabela Total'!A258,location!A:A,0))</f>
        <v>CA-2014-158470</v>
      </c>
      <c r="K258" s="1" t="str">
        <f>VLOOKUP(J258,location[#All],2,FALSE)</f>
        <v>United States</v>
      </c>
      <c r="L258" t="str">
        <f>VLOOKUP(J258,location[#All],3,)</f>
        <v>Arlington</v>
      </c>
      <c r="M258" t="str">
        <f>VLOOKUP(J258,location[#All],4,)</f>
        <v>Virginia</v>
      </c>
      <c r="N258">
        <f>VLOOKUP(J258,location[#All],5,)</f>
        <v>22204</v>
      </c>
      <c r="O258" t="str">
        <f>VLOOKUP(J258,location[#All],6,)</f>
        <v>South</v>
      </c>
    </row>
    <row r="259" spans="1:15" x14ac:dyDescent="0.25">
      <c r="A259" t="s">
        <v>263</v>
      </c>
      <c r="B259" t="s">
        <v>264</v>
      </c>
      <c r="C259" s="1">
        <v>43021</v>
      </c>
      <c r="D259" s="1">
        <v>43025</v>
      </c>
      <c r="E259" t="s">
        <v>15</v>
      </c>
      <c r="F259">
        <v>11648</v>
      </c>
      <c r="G259">
        <v>2</v>
      </c>
      <c r="H259">
        <v>2</v>
      </c>
      <c r="I259">
        <v>40768</v>
      </c>
      <c r="J259" s="1" t="str">
        <f>INDEX(location!A:A,MATCH('Tabela Total'!A259,location!A:A,0))</f>
        <v>CA-2017-132976</v>
      </c>
      <c r="K259" s="1" t="str">
        <f>VLOOKUP(J259,location[#All],2,FALSE)</f>
        <v>United States</v>
      </c>
      <c r="L259" t="str">
        <f>VLOOKUP(J259,location[#All],3,)</f>
        <v>Philadelphia</v>
      </c>
      <c r="M259" t="str">
        <f>VLOOKUP(J259,location[#All],4,)</f>
        <v>Pennsylvania</v>
      </c>
      <c r="N259">
        <f>VLOOKUP(J259,location[#All],5,)</f>
        <v>19140</v>
      </c>
      <c r="O259" t="str">
        <f>VLOOKUP(J259,location[#All],6,)</f>
        <v>East</v>
      </c>
    </row>
    <row r="260" spans="1:15" x14ac:dyDescent="0.25">
      <c r="A260" t="s">
        <v>263</v>
      </c>
      <c r="B260" t="s">
        <v>264</v>
      </c>
      <c r="C260" s="1">
        <v>43021</v>
      </c>
      <c r="D260" s="1">
        <v>43025</v>
      </c>
      <c r="E260" t="s">
        <v>15</v>
      </c>
      <c r="F260">
        <v>18176</v>
      </c>
      <c r="G260">
        <v>4</v>
      </c>
      <c r="H260">
        <v>2</v>
      </c>
      <c r="I260">
        <v>59072</v>
      </c>
      <c r="J260" s="1" t="str">
        <f>INDEX(location!A:A,MATCH('Tabela Total'!A260,location!A:A,0))</f>
        <v>CA-2017-132976</v>
      </c>
      <c r="K260" s="1" t="str">
        <f>VLOOKUP(J260,location[#All],2,FALSE)</f>
        <v>United States</v>
      </c>
      <c r="L260" t="str">
        <f>VLOOKUP(J260,location[#All],3,)</f>
        <v>Philadelphia</v>
      </c>
      <c r="M260" t="str">
        <f>VLOOKUP(J260,location[#All],4,)</f>
        <v>Pennsylvania</v>
      </c>
      <c r="N260">
        <f>VLOOKUP(J260,location[#All],5,)</f>
        <v>19140</v>
      </c>
      <c r="O260" t="str">
        <f>VLOOKUP(J260,location[#All],6,)</f>
        <v>East</v>
      </c>
    </row>
    <row r="261" spans="1:15" x14ac:dyDescent="0.25">
      <c r="A261" t="s">
        <v>263</v>
      </c>
      <c r="B261" t="s">
        <v>264</v>
      </c>
      <c r="C261" s="1">
        <v>43021</v>
      </c>
      <c r="D261" s="1">
        <v>43025</v>
      </c>
      <c r="E261" t="s">
        <v>15</v>
      </c>
      <c r="F261">
        <v>59712</v>
      </c>
      <c r="G261">
        <v>6</v>
      </c>
      <c r="H261">
        <v>2</v>
      </c>
      <c r="I261">
        <v>59712</v>
      </c>
      <c r="J261" s="1" t="str">
        <f>INDEX(location!A:A,MATCH('Tabela Total'!A261,location!A:A,0))</f>
        <v>CA-2017-132976</v>
      </c>
      <c r="K261" s="1" t="str">
        <f>VLOOKUP(J261,location[#All],2,FALSE)</f>
        <v>United States</v>
      </c>
      <c r="L261" t="str">
        <f>VLOOKUP(J261,location[#All],3,)</f>
        <v>Philadelphia</v>
      </c>
      <c r="M261" t="str">
        <f>VLOOKUP(J261,location[#All],4,)</f>
        <v>Pennsylvania</v>
      </c>
      <c r="N261">
        <f>VLOOKUP(J261,location[#All],5,)</f>
        <v>19140</v>
      </c>
      <c r="O261" t="str">
        <f>VLOOKUP(J261,location[#All],6,)</f>
        <v>East</v>
      </c>
    </row>
    <row r="262" spans="1:15" x14ac:dyDescent="0.25">
      <c r="A262" t="s">
        <v>263</v>
      </c>
      <c r="B262" t="s">
        <v>264</v>
      </c>
      <c r="C262" s="1">
        <v>43021</v>
      </c>
      <c r="D262" s="1">
        <v>43025</v>
      </c>
      <c r="E262" t="s">
        <v>15</v>
      </c>
      <c r="F262">
        <v>2484</v>
      </c>
      <c r="G262">
        <v>3</v>
      </c>
      <c r="H262">
        <v>2</v>
      </c>
      <c r="I262">
        <v>8694</v>
      </c>
      <c r="J262" s="1" t="str">
        <f>INDEX(location!A:A,MATCH('Tabela Total'!A262,location!A:A,0))</f>
        <v>CA-2017-132976</v>
      </c>
      <c r="K262" s="1" t="str">
        <f>VLOOKUP(J262,location[#All],2,FALSE)</f>
        <v>United States</v>
      </c>
      <c r="L262" t="str">
        <f>VLOOKUP(J262,location[#All],3,)</f>
        <v>Philadelphia</v>
      </c>
      <c r="M262" t="str">
        <f>VLOOKUP(J262,location[#All],4,)</f>
        <v>Pennsylvania</v>
      </c>
      <c r="N262">
        <f>VLOOKUP(J262,location[#All],5,)</f>
        <v>19140</v>
      </c>
      <c r="O262" t="str">
        <f>VLOOKUP(J262,location[#All],6,)</f>
        <v>East</v>
      </c>
    </row>
    <row r="263" spans="1:15" x14ac:dyDescent="0.25">
      <c r="A263" t="s">
        <v>2877</v>
      </c>
      <c r="B263" t="s">
        <v>264</v>
      </c>
      <c r="C263" s="1">
        <v>42300</v>
      </c>
      <c r="D263" s="1">
        <v>42305</v>
      </c>
      <c r="E263" t="s">
        <v>15</v>
      </c>
      <c r="F263">
        <v>3592</v>
      </c>
      <c r="G263">
        <v>1</v>
      </c>
      <c r="H263">
        <v>2</v>
      </c>
      <c r="I263">
        <v>11225</v>
      </c>
      <c r="J263" s="1" t="str">
        <f>INDEX(location!A:A,MATCH('Tabela Total'!A263,location!A:A,0))</f>
        <v>CA-2015-142692</v>
      </c>
      <c r="K263" s="1" t="str">
        <f>VLOOKUP(J263,location[#All],2,FALSE)</f>
        <v>United States</v>
      </c>
      <c r="L263" t="str">
        <f>VLOOKUP(J263,location[#All],3,)</f>
        <v>Seattle</v>
      </c>
      <c r="M263" t="str">
        <f>VLOOKUP(J263,location[#All],4,)</f>
        <v>Washington</v>
      </c>
      <c r="N263">
        <f>VLOOKUP(J263,location[#All],5,)</f>
        <v>98105</v>
      </c>
      <c r="O263" t="str">
        <f>VLOOKUP(J263,location[#All],6,)</f>
        <v>West</v>
      </c>
    </row>
    <row r="264" spans="1:15" x14ac:dyDescent="0.25">
      <c r="A264" t="s">
        <v>3328</v>
      </c>
      <c r="B264" t="s">
        <v>264</v>
      </c>
      <c r="C264" s="1">
        <v>42303</v>
      </c>
      <c r="D264" s="1">
        <v>42307</v>
      </c>
      <c r="E264" t="s">
        <v>10</v>
      </c>
      <c r="F264">
        <v>105584</v>
      </c>
      <c r="G264">
        <v>2</v>
      </c>
      <c r="H264">
        <v>2</v>
      </c>
      <c r="I264">
        <v>92386</v>
      </c>
      <c r="J264" s="1" t="str">
        <f>INDEX(location!A:A,MATCH('Tabela Total'!A264,location!A:A,0))</f>
        <v>CA-2015-156146</v>
      </c>
      <c r="K264" s="1" t="str">
        <f>VLOOKUP(J264,location[#All],2,FALSE)</f>
        <v>United States</v>
      </c>
      <c r="L264" t="str">
        <f>VLOOKUP(J264,location[#All],3,)</f>
        <v>Peoria</v>
      </c>
      <c r="M264" t="str">
        <f>VLOOKUP(J264,location[#All],4,)</f>
        <v>Arizona</v>
      </c>
      <c r="N264">
        <f>VLOOKUP(J264,location[#All],5,)</f>
        <v>85345</v>
      </c>
      <c r="O264" t="str">
        <f>VLOOKUP(J264,location[#All],6,)</f>
        <v>West</v>
      </c>
    </row>
    <row r="265" spans="1:15" x14ac:dyDescent="0.25">
      <c r="A265" t="s">
        <v>3328</v>
      </c>
      <c r="B265" t="s">
        <v>264</v>
      </c>
      <c r="C265" s="1">
        <v>42303</v>
      </c>
      <c r="D265" s="1">
        <v>42307</v>
      </c>
      <c r="E265" t="s">
        <v>10</v>
      </c>
      <c r="F265">
        <v>6872</v>
      </c>
      <c r="G265">
        <v>2</v>
      </c>
      <c r="H265">
        <v>2</v>
      </c>
      <c r="I265">
        <v>-14603</v>
      </c>
      <c r="J265" s="1" t="str">
        <f>INDEX(location!A:A,MATCH('Tabela Total'!A265,location!A:A,0))</f>
        <v>CA-2015-156146</v>
      </c>
      <c r="K265" s="1" t="str">
        <f>VLOOKUP(J265,location[#All],2,FALSE)</f>
        <v>United States</v>
      </c>
      <c r="L265" t="str">
        <f>VLOOKUP(J265,location[#All],3,)</f>
        <v>Peoria</v>
      </c>
      <c r="M265" t="str">
        <f>VLOOKUP(J265,location[#All],4,)</f>
        <v>Arizona</v>
      </c>
      <c r="N265">
        <f>VLOOKUP(J265,location[#All],5,)</f>
        <v>85345</v>
      </c>
      <c r="O265" t="str">
        <f>VLOOKUP(J265,location[#All],6,)</f>
        <v>West</v>
      </c>
    </row>
    <row r="266" spans="1:15" x14ac:dyDescent="0.25">
      <c r="A266" t="s">
        <v>3446</v>
      </c>
      <c r="B266" t="s">
        <v>264</v>
      </c>
      <c r="C266" s="1">
        <v>42301</v>
      </c>
      <c r="D266" s="1">
        <v>42307</v>
      </c>
      <c r="E266" t="s">
        <v>15</v>
      </c>
      <c r="F266">
        <v>15552</v>
      </c>
      <c r="G266">
        <v>3</v>
      </c>
      <c r="H266">
        <v>2</v>
      </c>
      <c r="I266">
        <v>54432</v>
      </c>
      <c r="J266" s="1" t="str">
        <f>INDEX(location!A:A,MATCH('Tabela Total'!A266,location!A:A,0))</f>
        <v>CA-2015-118738</v>
      </c>
      <c r="K266" s="1" t="str">
        <f>VLOOKUP(J266,location[#All],2,FALSE)</f>
        <v>United States</v>
      </c>
      <c r="L266" t="str">
        <f>VLOOKUP(J266,location[#All],3,)</f>
        <v>Houston</v>
      </c>
      <c r="M266" t="str">
        <f>VLOOKUP(J266,location[#All],4,)</f>
        <v>Texas</v>
      </c>
      <c r="N266">
        <f>VLOOKUP(J266,location[#All],5,)</f>
        <v>77041</v>
      </c>
      <c r="O266" t="str">
        <f>VLOOKUP(J266,location[#All],6,)</f>
        <v>Central</v>
      </c>
    </row>
    <row r="267" spans="1:15" x14ac:dyDescent="0.25">
      <c r="A267" t="s">
        <v>3446</v>
      </c>
      <c r="B267" t="s">
        <v>264</v>
      </c>
      <c r="C267" s="1">
        <v>42301</v>
      </c>
      <c r="D267" s="1">
        <v>42307</v>
      </c>
      <c r="E267" t="s">
        <v>15</v>
      </c>
      <c r="F267">
        <v>347361</v>
      </c>
      <c r="G267">
        <v>7</v>
      </c>
      <c r="H267">
        <v>3</v>
      </c>
      <c r="I267">
        <v>-694722</v>
      </c>
      <c r="J267" s="1" t="str">
        <f>INDEX(location!A:A,MATCH('Tabela Total'!A267,location!A:A,0))</f>
        <v>CA-2015-118738</v>
      </c>
      <c r="K267" s="1" t="str">
        <f>VLOOKUP(J267,location[#All],2,FALSE)</f>
        <v>United States</v>
      </c>
      <c r="L267" t="str">
        <f>VLOOKUP(J267,location[#All],3,)</f>
        <v>Houston</v>
      </c>
      <c r="M267" t="str">
        <f>VLOOKUP(J267,location[#All],4,)</f>
        <v>Texas</v>
      </c>
      <c r="N267">
        <f>VLOOKUP(J267,location[#All],5,)</f>
        <v>77041</v>
      </c>
      <c r="O267" t="str">
        <f>VLOOKUP(J267,location[#All],6,)</f>
        <v>Central</v>
      </c>
    </row>
    <row r="268" spans="1:15" x14ac:dyDescent="0.25">
      <c r="A268" t="s">
        <v>3446</v>
      </c>
      <c r="B268" t="s">
        <v>264</v>
      </c>
      <c r="C268" s="1">
        <v>42301</v>
      </c>
      <c r="D268" s="1">
        <v>42307</v>
      </c>
      <c r="E268" t="s">
        <v>15</v>
      </c>
      <c r="F268">
        <v>10368</v>
      </c>
      <c r="G268">
        <v>2</v>
      </c>
      <c r="H268">
        <v>2</v>
      </c>
      <c r="I268">
        <v>36288</v>
      </c>
      <c r="J268" s="1" t="str">
        <f>INDEX(location!A:A,MATCH('Tabela Total'!A268,location!A:A,0))</f>
        <v>CA-2015-118738</v>
      </c>
      <c r="K268" s="1" t="str">
        <f>VLOOKUP(J268,location[#All],2,FALSE)</f>
        <v>United States</v>
      </c>
      <c r="L268" t="str">
        <f>VLOOKUP(J268,location[#All],3,)</f>
        <v>Houston</v>
      </c>
      <c r="M268" t="str">
        <f>VLOOKUP(J268,location[#All],4,)</f>
        <v>Texas</v>
      </c>
      <c r="N268">
        <f>VLOOKUP(J268,location[#All],5,)</f>
        <v>77041</v>
      </c>
      <c r="O268" t="str">
        <f>VLOOKUP(J268,location[#All],6,)</f>
        <v>Central</v>
      </c>
    </row>
    <row r="269" spans="1:15" x14ac:dyDescent="0.25">
      <c r="A269" t="s">
        <v>3599</v>
      </c>
      <c r="B269" t="s">
        <v>264</v>
      </c>
      <c r="C269" s="1">
        <v>42008</v>
      </c>
      <c r="D269" s="1">
        <v>42013</v>
      </c>
      <c r="E269" t="s">
        <v>15</v>
      </c>
      <c r="F269">
        <v>19222</v>
      </c>
      <c r="G269">
        <v>14</v>
      </c>
      <c r="H269">
        <v>0</v>
      </c>
      <c r="I269">
        <v>691992</v>
      </c>
      <c r="J269" s="1" t="str">
        <f>INDEX(location!A:A,MATCH('Tabela Total'!A269,location!A:A,0))</f>
        <v>CA-2015-104241</v>
      </c>
      <c r="K269" s="1" t="str">
        <f>VLOOKUP(J269,location[#All],2,FALSE)</f>
        <v>United States</v>
      </c>
      <c r="L269" t="str">
        <f>VLOOKUP(J269,location[#All],3,)</f>
        <v>Alexandria</v>
      </c>
      <c r="M269" t="str">
        <f>VLOOKUP(J269,location[#All],4,)</f>
        <v>Virginia</v>
      </c>
      <c r="N269">
        <f>VLOOKUP(J269,location[#All],5,)</f>
        <v>22304</v>
      </c>
      <c r="O269" t="str">
        <f>VLOOKUP(J269,location[#All],6,)</f>
        <v>South</v>
      </c>
    </row>
    <row r="270" spans="1:15" x14ac:dyDescent="0.25">
      <c r="A270" t="s">
        <v>4075</v>
      </c>
      <c r="B270" t="s">
        <v>264</v>
      </c>
      <c r="C270" s="1">
        <v>42663</v>
      </c>
      <c r="D270" s="1">
        <v>42665</v>
      </c>
      <c r="E270" t="s">
        <v>44</v>
      </c>
      <c r="F270">
        <v>19296</v>
      </c>
      <c r="G270">
        <v>3</v>
      </c>
      <c r="H270">
        <v>2</v>
      </c>
      <c r="I270">
        <v>603</v>
      </c>
      <c r="J270" s="1" t="str">
        <f>INDEX(location!A:A,MATCH('Tabela Total'!A270,location!A:A,0))</f>
        <v>CA-2016-168921</v>
      </c>
      <c r="K270" s="1" t="str">
        <f>VLOOKUP(J270,location[#All],2,FALSE)</f>
        <v>United States</v>
      </c>
      <c r="L270" t="str">
        <f>VLOOKUP(J270,location[#All],3,)</f>
        <v>Los Angeles</v>
      </c>
      <c r="M270" t="str">
        <f>VLOOKUP(J270,location[#All],4,)</f>
        <v>California</v>
      </c>
      <c r="N270">
        <f>VLOOKUP(J270,location[#All],5,)</f>
        <v>90049</v>
      </c>
      <c r="O270" t="str">
        <f>VLOOKUP(J270,location[#All],6,)</f>
        <v>West</v>
      </c>
    </row>
    <row r="271" spans="1:15" x14ac:dyDescent="0.25">
      <c r="A271" t="s">
        <v>5459</v>
      </c>
      <c r="B271" t="s">
        <v>264</v>
      </c>
      <c r="C271" s="1">
        <v>42319</v>
      </c>
      <c r="D271" s="1">
        <v>42319</v>
      </c>
      <c r="E271" t="s">
        <v>327</v>
      </c>
      <c r="F271">
        <v>41832</v>
      </c>
      <c r="G271">
        <v>7</v>
      </c>
      <c r="H271">
        <v>0</v>
      </c>
      <c r="I271">
        <v>1171296</v>
      </c>
      <c r="J271" s="1" t="str">
        <f>INDEX(location!A:A,MATCH('Tabela Total'!A271,location!A:A,0))</f>
        <v>CA-2015-111948</v>
      </c>
      <c r="K271" s="1" t="str">
        <f>VLOOKUP(J271,location[#All],2,FALSE)</f>
        <v>United States</v>
      </c>
      <c r="L271" t="str">
        <f>VLOOKUP(J271,location[#All],3,)</f>
        <v>Detroit</v>
      </c>
      <c r="M271" t="str">
        <f>VLOOKUP(J271,location[#All],4,)</f>
        <v>Michigan</v>
      </c>
      <c r="N271">
        <f>VLOOKUP(J271,location[#All],5,)</f>
        <v>48234</v>
      </c>
      <c r="O271" t="str">
        <f>VLOOKUP(J271,location[#All],6,)</f>
        <v>Central</v>
      </c>
    </row>
    <row r="272" spans="1:15" x14ac:dyDescent="0.25">
      <c r="A272" t="s">
        <v>5459</v>
      </c>
      <c r="B272" t="s">
        <v>264</v>
      </c>
      <c r="C272" s="1">
        <v>42319</v>
      </c>
      <c r="D272" s="1">
        <v>42319</v>
      </c>
      <c r="E272" t="s">
        <v>327</v>
      </c>
      <c r="F272">
        <v>123858</v>
      </c>
      <c r="G272">
        <v>2</v>
      </c>
      <c r="H272">
        <v>1</v>
      </c>
      <c r="I272">
        <v>467908</v>
      </c>
      <c r="J272" s="1" t="str">
        <f>INDEX(location!A:A,MATCH('Tabela Total'!A272,location!A:A,0))</f>
        <v>CA-2015-111948</v>
      </c>
      <c r="K272" s="1" t="str">
        <f>VLOOKUP(J272,location[#All],2,FALSE)</f>
        <v>United States</v>
      </c>
      <c r="L272" t="str">
        <f>VLOOKUP(J272,location[#All],3,)</f>
        <v>Detroit</v>
      </c>
      <c r="M272" t="str">
        <f>VLOOKUP(J272,location[#All],4,)</f>
        <v>Michigan</v>
      </c>
      <c r="N272">
        <f>VLOOKUP(J272,location[#All],5,)</f>
        <v>48234</v>
      </c>
      <c r="O272" t="str">
        <f>VLOOKUP(J272,location[#All],6,)</f>
        <v>Central</v>
      </c>
    </row>
    <row r="273" spans="1:15" x14ac:dyDescent="0.25">
      <c r="A273" t="s">
        <v>5735</v>
      </c>
      <c r="B273" t="s">
        <v>264</v>
      </c>
      <c r="C273" s="1">
        <v>42163</v>
      </c>
      <c r="D273" s="1">
        <v>42167</v>
      </c>
      <c r="E273" t="s">
        <v>15</v>
      </c>
      <c r="F273">
        <v>173488</v>
      </c>
      <c r="G273">
        <v>7</v>
      </c>
      <c r="H273">
        <v>2</v>
      </c>
      <c r="I273">
        <v>54215</v>
      </c>
      <c r="J273" s="1" t="str">
        <f>INDEX(location!A:A,MATCH('Tabela Total'!A273,location!A:A,0))</f>
        <v>CA-2015-162201</v>
      </c>
      <c r="K273" s="1" t="str">
        <f>VLOOKUP(J273,location[#All],2,FALSE)</f>
        <v>United States</v>
      </c>
      <c r="L273" t="str">
        <f>VLOOKUP(J273,location[#All],3,)</f>
        <v>Saint Petersburg</v>
      </c>
      <c r="M273" t="str">
        <f>VLOOKUP(J273,location[#All],4,)</f>
        <v>Florida</v>
      </c>
      <c r="N273">
        <f>VLOOKUP(J273,location[#All],5,)</f>
        <v>33710</v>
      </c>
      <c r="O273" t="str">
        <f>VLOOKUP(J273,location[#All],6,)</f>
        <v>South</v>
      </c>
    </row>
    <row r="274" spans="1:15" x14ac:dyDescent="0.25">
      <c r="A274" t="s">
        <v>5735</v>
      </c>
      <c r="B274" t="s">
        <v>264</v>
      </c>
      <c r="C274" s="1">
        <v>42163</v>
      </c>
      <c r="D274" s="1">
        <v>42167</v>
      </c>
      <c r="E274" t="s">
        <v>15</v>
      </c>
      <c r="F274">
        <v>51696</v>
      </c>
      <c r="G274">
        <v>4</v>
      </c>
      <c r="H274">
        <v>2</v>
      </c>
      <c r="I274">
        <v>-6462</v>
      </c>
      <c r="J274" s="1" t="str">
        <f>INDEX(location!A:A,MATCH('Tabela Total'!A274,location!A:A,0))</f>
        <v>CA-2015-162201</v>
      </c>
      <c r="K274" s="1" t="str">
        <f>VLOOKUP(J274,location[#All],2,FALSE)</f>
        <v>United States</v>
      </c>
      <c r="L274" t="str">
        <f>VLOOKUP(J274,location[#All],3,)</f>
        <v>Saint Petersburg</v>
      </c>
      <c r="M274" t="str">
        <f>VLOOKUP(J274,location[#All],4,)</f>
        <v>Florida</v>
      </c>
      <c r="N274">
        <f>VLOOKUP(J274,location[#All],5,)</f>
        <v>33710</v>
      </c>
      <c r="O274" t="str">
        <f>VLOOKUP(J274,location[#All],6,)</f>
        <v>South</v>
      </c>
    </row>
    <row r="275" spans="1:15" x14ac:dyDescent="0.25">
      <c r="A275" t="s">
        <v>5735</v>
      </c>
      <c r="B275" t="s">
        <v>264</v>
      </c>
      <c r="C275" s="1">
        <v>42163</v>
      </c>
      <c r="D275" s="1">
        <v>42167</v>
      </c>
      <c r="E275" t="s">
        <v>15</v>
      </c>
      <c r="F275">
        <v>173208</v>
      </c>
      <c r="G275">
        <v>7</v>
      </c>
      <c r="H275">
        <v>2</v>
      </c>
      <c r="I275">
        <v>454671</v>
      </c>
      <c r="J275" s="1" t="str">
        <f>INDEX(location!A:A,MATCH('Tabela Total'!A275,location!A:A,0))</f>
        <v>CA-2015-162201</v>
      </c>
      <c r="K275" s="1" t="str">
        <f>VLOOKUP(J275,location[#All],2,FALSE)</f>
        <v>United States</v>
      </c>
      <c r="L275" t="str">
        <f>VLOOKUP(J275,location[#All],3,)</f>
        <v>Saint Petersburg</v>
      </c>
      <c r="M275" t="str">
        <f>VLOOKUP(J275,location[#All],4,)</f>
        <v>Florida</v>
      </c>
      <c r="N275">
        <f>VLOOKUP(J275,location[#All],5,)</f>
        <v>33710</v>
      </c>
      <c r="O275" t="str">
        <f>VLOOKUP(J275,location[#All],6,)</f>
        <v>South</v>
      </c>
    </row>
    <row r="276" spans="1:15" x14ac:dyDescent="0.25">
      <c r="A276" t="s">
        <v>5735</v>
      </c>
      <c r="B276" t="s">
        <v>264</v>
      </c>
      <c r="C276" s="1">
        <v>42163</v>
      </c>
      <c r="D276" s="1">
        <v>42167</v>
      </c>
      <c r="E276" t="s">
        <v>15</v>
      </c>
      <c r="F276">
        <v>4448</v>
      </c>
      <c r="G276">
        <v>2</v>
      </c>
      <c r="H276">
        <v>2</v>
      </c>
      <c r="I276">
        <v>3336</v>
      </c>
      <c r="J276" s="1" t="str">
        <f>INDEX(location!A:A,MATCH('Tabela Total'!A276,location!A:A,0))</f>
        <v>CA-2015-162201</v>
      </c>
      <c r="K276" s="1" t="str">
        <f>VLOOKUP(J276,location[#All],2,FALSE)</f>
        <v>United States</v>
      </c>
      <c r="L276" t="str">
        <f>VLOOKUP(J276,location[#All],3,)</f>
        <v>Saint Petersburg</v>
      </c>
      <c r="M276" t="str">
        <f>VLOOKUP(J276,location[#All],4,)</f>
        <v>Florida</v>
      </c>
      <c r="N276">
        <f>VLOOKUP(J276,location[#All],5,)</f>
        <v>33710</v>
      </c>
      <c r="O276" t="str">
        <f>VLOOKUP(J276,location[#All],6,)</f>
        <v>South</v>
      </c>
    </row>
    <row r="277" spans="1:15" x14ac:dyDescent="0.25">
      <c r="A277" t="s">
        <v>5735</v>
      </c>
      <c r="B277" t="s">
        <v>264</v>
      </c>
      <c r="C277" s="1">
        <v>42163</v>
      </c>
      <c r="D277" s="1">
        <v>42167</v>
      </c>
      <c r="E277" t="s">
        <v>15</v>
      </c>
      <c r="F277">
        <v>90</v>
      </c>
      <c r="G277">
        <v>3</v>
      </c>
      <c r="H277">
        <v>2</v>
      </c>
      <c r="I277">
        <v>315</v>
      </c>
      <c r="J277" s="1" t="str">
        <f>INDEX(location!A:A,MATCH('Tabela Total'!A277,location!A:A,0))</f>
        <v>CA-2015-162201</v>
      </c>
      <c r="K277" s="1" t="str">
        <f>VLOOKUP(J277,location[#All],2,FALSE)</f>
        <v>United States</v>
      </c>
      <c r="L277" t="str">
        <f>VLOOKUP(J277,location[#All],3,)</f>
        <v>Saint Petersburg</v>
      </c>
      <c r="M277" t="str">
        <f>VLOOKUP(J277,location[#All],4,)</f>
        <v>Florida</v>
      </c>
      <c r="N277">
        <f>VLOOKUP(J277,location[#All],5,)</f>
        <v>33710</v>
      </c>
      <c r="O277" t="str">
        <f>VLOOKUP(J277,location[#All],6,)</f>
        <v>South</v>
      </c>
    </row>
    <row r="278" spans="1:15" x14ac:dyDescent="0.25">
      <c r="A278" t="s">
        <v>5735</v>
      </c>
      <c r="B278" t="s">
        <v>264</v>
      </c>
      <c r="C278" s="1">
        <v>42163</v>
      </c>
      <c r="D278" s="1">
        <v>42167</v>
      </c>
      <c r="E278" t="s">
        <v>15</v>
      </c>
      <c r="F278">
        <v>4224</v>
      </c>
      <c r="G278">
        <v>10</v>
      </c>
      <c r="H278">
        <v>2</v>
      </c>
      <c r="I278">
        <v>132</v>
      </c>
      <c r="J278" s="1" t="str">
        <f>INDEX(location!A:A,MATCH('Tabela Total'!A278,location!A:A,0))</f>
        <v>CA-2015-162201</v>
      </c>
      <c r="K278" s="1" t="str">
        <f>VLOOKUP(J278,location[#All],2,FALSE)</f>
        <v>United States</v>
      </c>
      <c r="L278" t="str">
        <f>VLOOKUP(J278,location[#All],3,)</f>
        <v>Saint Petersburg</v>
      </c>
      <c r="M278" t="str">
        <f>VLOOKUP(J278,location[#All],4,)</f>
        <v>Florida</v>
      </c>
      <c r="N278">
        <f>VLOOKUP(J278,location[#All],5,)</f>
        <v>33710</v>
      </c>
      <c r="O278" t="str">
        <f>VLOOKUP(J278,location[#All],6,)</f>
        <v>South</v>
      </c>
    </row>
    <row r="279" spans="1:15" x14ac:dyDescent="0.25">
      <c r="A279" t="s">
        <v>5735</v>
      </c>
      <c r="B279" t="s">
        <v>264</v>
      </c>
      <c r="C279" s="1">
        <v>42163</v>
      </c>
      <c r="D279" s="1">
        <v>42167</v>
      </c>
      <c r="E279" t="s">
        <v>15</v>
      </c>
      <c r="F279">
        <v>18264</v>
      </c>
      <c r="G279">
        <v>2</v>
      </c>
      <c r="H279">
        <v>7</v>
      </c>
      <c r="I279">
        <v>-133936</v>
      </c>
      <c r="J279" s="1" t="str">
        <f>INDEX(location!A:A,MATCH('Tabela Total'!A279,location!A:A,0))</f>
        <v>CA-2015-162201</v>
      </c>
      <c r="K279" s="1" t="str">
        <f>VLOOKUP(J279,location[#All],2,FALSE)</f>
        <v>United States</v>
      </c>
      <c r="L279" t="str">
        <f>VLOOKUP(J279,location[#All],3,)</f>
        <v>Saint Petersburg</v>
      </c>
      <c r="M279" t="str">
        <f>VLOOKUP(J279,location[#All],4,)</f>
        <v>Florida</v>
      </c>
      <c r="N279">
        <f>VLOOKUP(J279,location[#All],5,)</f>
        <v>33710</v>
      </c>
      <c r="O279" t="str">
        <f>VLOOKUP(J279,location[#All],6,)</f>
        <v>South</v>
      </c>
    </row>
    <row r="280" spans="1:15" x14ac:dyDescent="0.25">
      <c r="A280" t="s">
        <v>288</v>
      </c>
      <c r="B280" t="s">
        <v>289</v>
      </c>
      <c r="C280" s="1">
        <v>41860</v>
      </c>
      <c r="D280" s="1">
        <v>41867</v>
      </c>
      <c r="E280" t="s">
        <v>15</v>
      </c>
      <c r="F280">
        <v>178384</v>
      </c>
      <c r="G280">
        <v>2</v>
      </c>
      <c r="H280">
        <v>2</v>
      </c>
      <c r="I280">
        <v>22298</v>
      </c>
      <c r="J280" s="1" t="str">
        <f>INDEX(location!A:A,MATCH('Tabela Total'!A280,location!A:A,0))</f>
        <v>CA-2014-167850</v>
      </c>
      <c r="K280" s="1" t="str">
        <f>VLOOKUP(J280,location[#All],2,FALSE)</f>
        <v>United States</v>
      </c>
      <c r="L280" t="str">
        <f>VLOOKUP(J280,location[#All],3,)</f>
        <v>Saint Petersburg</v>
      </c>
      <c r="M280" t="str">
        <f>VLOOKUP(J280,location[#All],4,)</f>
        <v>Florida</v>
      </c>
      <c r="N280">
        <f>VLOOKUP(J280,location[#All],5,)</f>
        <v>33710</v>
      </c>
      <c r="O280" t="str">
        <f>VLOOKUP(J280,location[#All],6,)</f>
        <v>South</v>
      </c>
    </row>
    <row r="281" spans="1:15" x14ac:dyDescent="0.25">
      <c r="A281" t="s">
        <v>288</v>
      </c>
      <c r="B281" t="s">
        <v>289</v>
      </c>
      <c r="C281" s="1">
        <v>41860</v>
      </c>
      <c r="D281" s="1">
        <v>41867</v>
      </c>
      <c r="E281" t="s">
        <v>15</v>
      </c>
      <c r="F281">
        <v>15552</v>
      </c>
      <c r="G281">
        <v>3</v>
      </c>
      <c r="H281">
        <v>2</v>
      </c>
      <c r="I281">
        <v>54432</v>
      </c>
      <c r="J281" s="1" t="str">
        <f>INDEX(location!A:A,MATCH('Tabela Total'!A281,location!A:A,0))</f>
        <v>CA-2014-167850</v>
      </c>
      <c r="K281" s="1" t="str">
        <f>VLOOKUP(J281,location[#All],2,FALSE)</f>
        <v>United States</v>
      </c>
      <c r="L281" t="str">
        <f>VLOOKUP(J281,location[#All],3,)</f>
        <v>Saint Petersburg</v>
      </c>
      <c r="M281" t="str">
        <f>VLOOKUP(J281,location[#All],4,)</f>
        <v>Florida</v>
      </c>
      <c r="N281">
        <f>VLOOKUP(J281,location[#All],5,)</f>
        <v>33710</v>
      </c>
      <c r="O281" t="str">
        <f>VLOOKUP(J281,location[#All],6,)</f>
        <v>South</v>
      </c>
    </row>
    <row r="282" spans="1:15" x14ac:dyDescent="0.25">
      <c r="A282" t="s">
        <v>4418</v>
      </c>
      <c r="B282" t="s">
        <v>289</v>
      </c>
      <c r="C282" s="1">
        <v>41884</v>
      </c>
      <c r="D282" s="1">
        <v>41889</v>
      </c>
      <c r="E282" t="s">
        <v>15</v>
      </c>
      <c r="F282">
        <v>55971</v>
      </c>
      <c r="G282">
        <v>3</v>
      </c>
      <c r="H282">
        <v>4</v>
      </c>
      <c r="I282">
        <v>-1212705</v>
      </c>
      <c r="J282" s="1" t="str">
        <f>INDEX(location!A:A,MATCH('Tabela Total'!A282,location!A:A,0))</f>
        <v>CA-2014-158281</v>
      </c>
      <c r="K282" s="1" t="str">
        <f>VLOOKUP(J282,location[#All],2,FALSE)</f>
        <v>United States</v>
      </c>
      <c r="L282" t="str">
        <f>VLOOKUP(J282,location[#All],3,)</f>
        <v>Houston</v>
      </c>
      <c r="M282" t="str">
        <f>VLOOKUP(J282,location[#All],4,)</f>
        <v>Texas</v>
      </c>
      <c r="N282">
        <f>VLOOKUP(J282,location[#All],5,)</f>
        <v>77095</v>
      </c>
      <c r="O282" t="str">
        <f>VLOOKUP(J282,location[#All],6,)</f>
        <v>Central</v>
      </c>
    </row>
    <row r="283" spans="1:15" x14ac:dyDescent="0.25">
      <c r="A283" t="s">
        <v>5099</v>
      </c>
      <c r="B283" t="s">
        <v>289</v>
      </c>
      <c r="C283" s="1">
        <v>42254</v>
      </c>
      <c r="D283" s="1">
        <v>42259</v>
      </c>
      <c r="E283" t="s">
        <v>15</v>
      </c>
      <c r="F283">
        <v>7026</v>
      </c>
      <c r="G283">
        <v>3</v>
      </c>
      <c r="H283">
        <v>0</v>
      </c>
      <c r="I283">
        <v>189702</v>
      </c>
      <c r="J283" s="1" t="str">
        <f>INDEX(location!A:A,MATCH('Tabela Total'!A283,location!A:A,0))</f>
        <v>CA-2015-164084</v>
      </c>
      <c r="K283" s="1" t="str">
        <f>VLOOKUP(J283,location[#All],2,FALSE)</f>
        <v>United States</v>
      </c>
      <c r="L283" t="str">
        <f>VLOOKUP(J283,location[#All],3,)</f>
        <v>New York City</v>
      </c>
      <c r="M283" t="str">
        <f>VLOOKUP(J283,location[#All],4,)</f>
        <v>New York</v>
      </c>
      <c r="N283">
        <f>VLOOKUP(J283,location[#All],5,)</f>
        <v>10011</v>
      </c>
      <c r="O283" t="str">
        <f>VLOOKUP(J283,location[#All],6,)</f>
        <v>East</v>
      </c>
    </row>
    <row r="284" spans="1:15" x14ac:dyDescent="0.25">
      <c r="A284" t="s">
        <v>5099</v>
      </c>
      <c r="B284" t="s">
        <v>289</v>
      </c>
      <c r="C284" s="1">
        <v>42254</v>
      </c>
      <c r="D284" s="1">
        <v>42259</v>
      </c>
      <c r="E284" t="s">
        <v>15</v>
      </c>
      <c r="F284">
        <v>900</v>
      </c>
      <c r="G284">
        <v>5</v>
      </c>
      <c r="H284">
        <v>0</v>
      </c>
      <c r="I284">
        <v>162</v>
      </c>
      <c r="J284" s="1" t="str">
        <f>INDEX(location!A:A,MATCH('Tabela Total'!A284,location!A:A,0))</f>
        <v>CA-2015-164084</v>
      </c>
      <c r="K284" s="1" t="str">
        <f>VLOOKUP(J284,location[#All],2,FALSE)</f>
        <v>United States</v>
      </c>
      <c r="L284" t="str">
        <f>VLOOKUP(J284,location[#All],3,)</f>
        <v>New York City</v>
      </c>
      <c r="M284" t="str">
        <f>VLOOKUP(J284,location[#All],4,)</f>
        <v>New York</v>
      </c>
      <c r="N284">
        <f>VLOOKUP(J284,location[#All],5,)</f>
        <v>10011</v>
      </c>
      <c r="O284" t="str">
        <f>VLOOKUP(J284,location[#All],6,)</f>
        <v>East</v>
      </c>
    </row>
    <row r="285" spans="1:15" x14ac:dyDescent="0.25">
      <c r="A285" t="s">
        <v>5099</v>
      </c>
      <c r="B285" t="s">
        <v>289</v>
      </c>
      <c r="C285" s="1">
        <v>42254</v>
      </c>
      <c r="D285" s="1">
        <v>42259</v>
      </c>
      <c r="E285" t="s">
        <v>15</v>
      </c>
      <c r="F285">
        <v>6096</v>
      </c>
      <c r="G285">
        <v>2</v>
      </c>
      <c r="H285">
        <v>2</v>
      </c>
      <c r="I285">
        <v>20574</v>
      </c>
      <c r="J285" s="1" t="str">
        <f>INDEX(location!A:A,MATCH('Tabela Total'!A285,location!A:A,0))</f>
        <v>CA-2015-164084</v>
      </c>
      <c r="K285" s="1" t="str">
        <f>VLOOKUP(J285,location[#All],2,FALSE)</f>
        <v>United States</v>
      </c>
      <c r="L285" t="str">
        <f>VLOOKUP(J285,location[#All],3,)</f>
        <v>New York City</v>
      </c>
      <c r="M285" t="str">
        <f>VLOOKUP(J285,location[#All],4,)</f>
        <v>New York</v>
      </c>
      <c r="N285">
        <f>VLOOKUP(J285,location[#All],5,)</f>
        <v>10011</v>
      </c>
      <c r="O285" t="str">
        <f>VLOOKUP(J285,location[#All],6,)</f>
        <v>East</v>
      </c>
    </row>
    <row r="286" spans="1:15" x14ac:dyDescent="0.25">
      <c r="A286" t="s">
        <v>5099</v>
      </c>
      <c r="B286" t="s">
        <v>289</v>
      </c>
      <c r="C286" s="1">
        <v>42254</v>
      </c>
      <c r="D286" s="1">
        <v>42259</v>
      </c>
      <c r="E286" t="s">
        <v>15</v>
      </c>
      <c r="F286">
        <v>481176</v>
      </c>
      <c r="G286">
        <v>2</v>
      </c>
      <c r="H286">
        <v>4</v>
      </c>
      <c r="I286">
        <v>-120294</v>
      </c>
      <c r="J286" s="1" t="str">
        <f>INDEX(location!A:A,MATCH('Tabela Total'!A286,location!A:A,0))</f>
        <v>CA-2015-164084</v>
      </c>
      <c r="K286" s="1" t="str">
        <f>VLOOKUP(J286,location[#All],2,FALSE)</f>
        <v>United States</v>
      </c>
      <c r="L286" t="str">
        <f>VLOOKUP(J286,location[#All],3,)</f>
        <v>New York City</v>
      </c>
      <c r="M286" t="str">
        <f>VLOOKUP(J286,location[#All],4,)</f>
        <v>New York</v>
      </c>
      <c r="N286">
        <f>VLOOKUP(J286,location[#All],5,)</f>
        <v>10011</v>
      </c>
      <c r="O286" t="str">
        <f>VLOOKUP(J286,location[#All],6,)</f>
        <v>East</v>
      </c>
    </row>
    <row r="287" spans="1:15" x14ac:dyDescent="0.25">
      <c r="A287" t="s">
        <v>5099</v>
      </c>
      <c r="B287" t="s">
        <v>289</v>
      </c>
      <c r="C287" s="1">
        <v>42254</v>
      </c>
      <c r="D287" s="1">
        <v>42259</v>
      </c>
      <c r="E287" t="s">
        <v>15</v>
      </c>
      <c r="F287">
        <v>724</v>
      </c>
      <c r="G287">
        <v>4</v>
      </c>
      <c r="H287">
        <v>0</v>
      </c>
      <c r="I287">
        <v>23892</v>
      </c>
      <c r="J287" s="1" t="str">
        <f>INDEX(location!A:A,MATCH('Tabela Total'!A287,location!A:A,0))</f>
        <v>CA-2015-164084</v>
      </c>
      <c r="K287" s="1" t="str">
        <f>VLOOKUP(J287,location[#All],2,FALSE)</f>
        <v>United States</v>
      </c>
      <c r="L287" t="str">
        <f>VLOOKUP(J287,location[#All],3,)</f>
        <v>New York City</v>
      </c>
      <c r="M287" t="str">
        <f>VLOOKUP(J287,location[#All],4,)</f>
        <v>New York</v>
      </c>
      <c r="N287">
        <f>VLOOKUP(J287,location[#All],5,)</f>
        <v>10011</v>
      </c>
      <c r="O287" t="str">
        <f>VLOOKUP(J287,location[#All],6,)</f>
        <v>East</v>
      </c>
    </row>
    <row r="288" spans="1:15" x14ac:dyDescent="0.25">
      <c r="A288" t="s">
        <v>5183</v>
      </c>
      <c r="B288" t="s">
        <v>289</v>
      </c>
      <c r="C288" s="1">
        <v>42253</v>
      </c>
      <c r="D288" s="1">
        <v>42259</v>
      </c>
      <c r="E288" t="s">
        <v>15</v>
      </c>
      <c r="F288">
        <v>4662</v>
      </c>
      <c r="G288">
        <v>9</v>
      </c>
      <c r="H288">
        <v>0</v>
      </c>
      <c r="I288">
        <v>214452</v>
      </c>
      <c r="J288" s="1" t="str">
        <f>INDEX(location!A:A,MATCH('Tabela Total'!A288,location!A:A,0))</f>
        <v>CA-2015-169572</v>
      </c>
      <c r="K288" s="1" t="str">
        <f>VLOOKUP(J288,location[#All],2,FALSE)</f>
        <v>United States</v>
      </c>
      <c r="L288" t="str">
        <f>VLOOKUP(J288,location[#All],3,)</f>
        <v>Richmond</v>
      </c>
      <c r="M288" t="str">
        <f>VLOOKUP(J288,location[#All],4,)</f>
        <v>Virginia</v>
      </c>
      <c r="N288">
        <f>VLOOKUP(J288,location[#All],5,)</f>
        <v>23223</v>
      </c>
      <c r="O288" t="str">
        <f>VLOOKUP(J288,location[#All],6,)</f>
        <v>South</v>
      </c>
    </row>
    <row r="289" spans="1:15" x14ac:dyDescent="0.25">
      <c r="A289" t="s">
        <v>360</v>
      </c>
      <c r="B289" t="s">
        <v>361</v>
      </c>
      <c r="C289" s="1">
        <v>42621</v>
      </c>
      <c r="D289" s="1">
        <v>42623</v>
      </c>
      <c r="E289" t="s">
        <v>10</v>
      </c>
      <c r="F289">
        <v>35952</v>
      </c>
      <c r="G289">
        <v>3</v>
      </c>
      <c r="H289">
        <v>2</v>
      </c>
      <c r="I289">
        <v>35952</v>
      </c>
      <c r="J289" s="1" t="str">
        <f>INDEX(location!A:A,MATCH('Tabela Total'!A289,location!A:A,0))</f>
        <v>CA-2016-108987</v>
      </c>
      <c r="K289" s="1" t="str">
        <f>VLOOKUP(J289,location[#All],2,FALSE)</f>
        <v>United States</v>
      </c>
      <c r="L289" t="str">
        <f>VLOOKUP(J289,location[#All],3,)</f>
        <v>Houston</v>
      </c>
      <c r="M289" t="str">
        <f>VLOOKUP(J289,location[#All],4,)</f>
        <v>Texas</v>
      </c>
      <c r="N289">
        <f>VLOOKUP(J289,location[#All],5,)</f>
        <v>77036</v>
      </c>
      <c r="O289" t="str">
        <f>VLOOKUP(J289,location[#All],6,)</f>
        <v>Central</v>
      </c>
    </row>
    <row r="290" spans="1:15" x14ac:dyDescent="0.25">
      <c r="A290" t="s">
        <v>360</v>
      </c>
      <c r="B290" t="s">
        <v>361</v>
      </c>
      <c r="C290" s="1">
        <v>42621</v>
      </c>
      <c r="D290" s="1">
        <v>42623</v>
      </c>
      <c r="E290" t="s">
        <v>10</v>
      </c>
      <c r="F290">
        <v>23962656</v>
      </c>
      <c r="G290">
        <v>4</v>
      </c>
      <c r="H290">
        <v>32</v>
      </c>
      <c r="I290">
        <v>-3171528</v>
      </c>
      <c r="J290" s="1" t="str">
        <f>INDEX(location!A:A,MATCH('Tabela Total'!A290,location!A:A,0))</f>
        <v>CA-2016-108987</v>
      </c>
      <c r="K290" s="1" t="str">
        <f>VLOOKUP(J290,location[#All],2,FALSE)</f>
        <v>United States</v>
      </c>
      <c r="L290" t="str">
        <f>VLOOKUP(J290,location[#All],3,)</f>
        <v>Houston</v>
      </c>
      <c r="M290" t="str">
        <f>VLOOKUP(J290,location[#All],4,)</f>
        <v>Texas</v>
      </c>
      <c r="N290">
        <f>VLOOKUP(J290,location[#All],5,)</f>
        <v>77036</v>
      </c>
      <c r="O290" t="str">
        <f>VLOOKUP(J290,location[#All],6,)</f>
        <v>Central</v>
      </c>
    </row>
    <row r="291" spans="1:15" x14ac:dyDescent="0.25">
      <c r="A291" t="s">
        <v>360</v>
      </c>
      <c r="B291" t="s">
        <v>361</v>
      </c>
      <c r="C291" s="1">
        <v>42621</v>
      </c>
      <c r="D291" s="1">
        <v>42623</v>
      </c>
      <c r="E291" t="s">
        <v>10</v>
      </c>
      <c r="F291">
        <v>131136</v>
      </c>
      <c r="G291">
        <v>4</v>
      </c>
      <c r="H291">
        <v>2</v>
      </c>
      <c r="I291">
        <v>-32784</v>
      </c>
      <c r="J291" s="1" t="str">
        <f>INDEX(location!A:A,MATCH('Tabela Total'!A291,location!A:A,0))</f>
        <v>CA-2016-108987</v>
      </c>
      <c r="K291" s="1" t="str">
        <f>VLOOKUP(J291,location[#All],2,FALSE)</f>
        <v>United States</v>
      </c>
      <c r="L291" t="str">
        <f>VLOOKUP(J291,location[#All],3,)</f>
        <v>Houston</v>
      </c>
      <c r="M291" t="str">
        <f>VLOOKUP(J291,location[#All],4,)</f>
        <v>Texas</v>
      </c>
      <c r="N291">
        <f>VLOOKUP(J291,location[#All],5,)</f>
        <v>77036</v>
      </c>
      <c r="O291" t="str">
        <f>VLOOKUP(J291,location[#All],6,)</f>
        <v>Central</v>
      </c>
    </row>
    <row r="292" spans="1:15" x14ac:dyDescent="0.25">
      <c r="A292" t="s">
        <v>360</v>
      </c>
      <c r="B292" t="s">
        <v>361</v>
      </c>
      <c r="C292" s="1">
        <v>42621</v>
      </c>
      <c r="D292" s="1">
        <v>42623</v>
      </c>
      <c r="E292" t="s">
        <v>10</v>
      </c>
      <c r="F292">
        <v>57584</v>
      </c>
      <c r="G292">
        <v>2</v>
      </c>
      <c r="H292">
        <v>2</v>
      </c>
      <c r="I292">
        <v>7198</v>
      </c>
      <c r="J292" s="1" t="str">
        <f>INDEX(location!A:A,MATCH('Tabela Total'!A292,location!A:A,0))</f>
        <v>CA-2016-108987</v>
      </c>
      <c r="K292" s="1" t="str">
        <f>VLOOKUP(J292,location[#All],2,FALSE)</f>
        <v>United States</v>
      </c>
      <c r="L292" t="str">
        <f>VLOOKUP(J292,location[#All],3,)</f>
        <v>Houston</v>
      </c>
      <c r="M292" t="str">
        <f>VLOOKUP(J292,location[#All],4,)</f>
        <v>Texas</v>
      </c>
      <c r="N292">
        <f>VLOOKUP(J292,location[#All],5,)</f>
        <v>77036</v>
      </c>
      <c r="O292" t="str">
        <f>VLOOKUP(J292,location[#All],6,)</f>
        <v>Central</v>
      </c>
    </row>
    <row r="293" spans="1:15" x14ac:dyDescent="0.25">
      <c r="A293" t="s">
        <v>1379</v>
      </c>
      <c r="B293" t="s">
        <v>361</v>
      </c>
      <c r="C293" s="1">
        <v>42945</v>
      </c>
      <c r="D293" s="1">
        <v>42948</v>
      </c>
      <c r="E293" t="s">
        <v>10</v>
      </c>
      <c r="F293">
        <v>34848</v>
      </c>
      <c r="G293">
        <v>2</v>
      </c>
      <c r="H293">
        <v>2</v>
      </c>
      <c r="I293">
        <v>6534</v>
      </c>
      <c r="J293" s="1" t="str">
        <f>INDEX(location!A:A,MATCH('Tabela Total'!A293,location!A:A,0))</f>
        <v>CA-2017-101483</v>
      </c>
      <c r="K293" s="1" t="str">
        <f>VLOOKUP(J293,location[#All],2,FALSE)</f>
        <v>United States</v>
      </c>
      <c r="L293" t="str">
        <f>VLOOKUP(J293,location[#All],3,)</f>
        <v>Jacksonville</v>
      </c>
      <c r="M293" t="str">
        <f>VLOOKUP(J293,location[#All],4,)</f>
        <v>North Carolina</v>
      </c>
      <c r="N293">
        <f>VLOOKUP(J293,location[#All],5,)</f>
        <v>28540</v>
      </c>
      <c r="O293" t="str">
        <f>VLOOKUP(J293,location[#All],6,)</f>
        <v>South</v>
      </c>
    </row>
    <row r="294" spans="1:15" x14ac:dyDescent="0.25">
      <c r="A294" t="s">
        <v>1379</v>
      </c>
      <c r="B294" t="s">
        <v>361</v>
      </c>
      <c r="C294" s="1">
        <v>42945</v>
      </c>
      <c r="D294" s="1">
        <v>42948</v>
      </c>
      <c r="E294" t="s">
        <v>10</v>
      </c>
      <c r="F294">
        <v>220</v>
      </c>
      <c r="G294">
        <v>5</v>
      </c>
      <c r="H294">
        <v>2</v>
      </c>
      <c r="I294">
        <v>1375</v>
      </c>
      <c r="J294" s="1" t="str">
        <f>INDEX(location!A:A,MATCH('Tabela Total'!A294,location!A:A,0))</f>
        <v>CA-2017-101483</v>
      </c>
      <c r="K294" s="1" t="str">
        <f>VLOOKUP(J294,location[#All],2,FALSE)</f>
        <v>United States</v>
      </c>
      <c r="L294" t="str">
        <f>VLOOKUP(J294,location[#All],3,)</f>
        <v>Jacksonville</v>
      </c>
      <c r="M294" t="str">
        <f>VLOOKUP(J294,location[#All],4,)</f>
        <v>North Carolina</v>
      </c>
      <c r="N294">
        <f>VLOOKUP(J294,location[#All],5,)</f>
        <v>28540</v>
      </c>
      <c r="O294" t="str">
        <f>VLOOKUP(J294,location[#All],6,)</f>
        <v>South</v>
      </c>
    </row>
    <row r="295" spans="1:15" x14ac:dyDescent="0.25">
      <c r="A295" t="s">
        <v>1379</v>
      </c>
      <c r="B295" t="s">
        <v>361</v>
      </c>
      <c r="C295" s="1">
        <v>42945</v>
      </c>
      <c r="D295" s="1">
        <v>42948</v>
      </c>
      <c r="E295" t="s">
        <v>10</v>
      </c>
      <c r="F295">
        <v>4368</v>
      </c>
      <c r="G295">
        <v>3</v>
      </c>
      <c r="H295">
        <v>2</v>
      </c>
      <c r="I295">
        <v>3822</v>
      </c>
      <c r="J295" s="1" t="str">
        <f>INDEX(location!A:A,MATCH('Tabela Total'!A295,location!A:A,0))</f>
        <v>CA-2017-101483</v>
      </c>
      <c r="K295" s="1" t="str">
        <f>VLOOKUP(J295,location[#All],2,FALSE)</f>
        <v>United States</v>
      </c>
      <c r="L295" t="str">
        <f>VLOOKUP(J295,location[#All],3,)</f>
        <v>Jacksonville</v>
      </c>
      <c r="M295" t="str">
        <f>VLOOKUP(J295,location[#All],4,)</f>
        <v>North Carolina</v>
      </c>
      <c r="N295">
        <f>VLOOKUP(J295,location[#All],5,)</f>
        <v>28540</v>
      </c>
      <c r="O295" t="str">
        <f>VLOOKUP(J295,location[#All],6,)</f>
        <v>South</v>
      </c>
    </row>
    <row r="296" spans="1:15" x14ac:dyDescent="0.25">
      <c r="A296" t="s">
        <v>2161</v>
      </c>
      <c r="B296" t="s">
        <v>361</v>
      </c>
      <c r="C296" s="1">
        <v>42131</v>
      </c>
      <c r="D296" s="1">
        <v>42136</v>
      </c>
      <c r="E296" t="s">
        <v>15</v>
      </c>
      <c r="F296">
        <v>244006</v>
      </c>
      <c r="G296">
        <v>2</v>
      </c>
      <c r="H296">
        <v>3</v>
      </c>
      <c r="I296">
        <v>-313722</v>
      </c>
      <c r="J296" s="1" t="str">
        <f>INDEX(location!A:A,MATCH('Tabela Total'!A296,location!A:A,0))</f>
        <v>CA-2015-137512</v>
      </c>
      <c r="K296" s="1" t="str">
        <f>VLOOKUP(J296,location[#All],2,FALSE)</f>
        <v>United States</v>
      </c>
      <c r="L296" t="str">
        <f>VLOOKUP(J296,location[#All],3,)</f>
        <v>Allen</v>
      </c>
      <c r="M296" t="str">
        <f>VLOOKUP(J296,location[#All],4,)</f>
        <v>Texas</v>
      </c>
      <c r="N296">
        <f>VLOOKUP(J296,location[#All],5,)</f>
        <v>75002</v>
      </c>
      <c r="O296" t="str">
        <f>VLOOKUP(J296,location[#All],6,)</f>
        <v>Central</v>
      </c>
    </row>
    <row r="297" spans="1:15" x14ac:dyDescent="0.25">
      <c r="A297" t="s">
        <v>2161</v>
      </c>
      <c r="B297" t="s">
        <v>361</v>
      </c>
      <c r="C297" s="1">
        <v>42131</v>
      </c>
      <c r="D297" s="1">
        <v>42136</v>
      </c>
      <c r="E297" t="s">
        <v>15</v>
      </c>
      <c r="F297">
        <v>15936</v>
      </c>
      <c r="G297">
        <v>4</v>
      </c>
      <c r="H297">
        <v>2</v>
      </c>
      <c r="I297">
        <v>53784</v>
      </c>
      <c r="J297" s="1" t="str">
        <f>INDEX(location!A:A,MATCH('Tabela Total'!A297,location!A:A,0))</f>
        <v>CA-2015-137512</v>
      </c>
      <c r="K297" s="1" t="str">
        <f>VLOOKUP(J297,location[#All],2,FALSE)</f>
        <v>United States</v>
      </c>
      <c r="L297" t="str">
        <f>VLOOKUP(J297,location[#All],3,)</f>
        <v>Allen</v>
      </c>
      <c r="M297" t="str">
        <f>VLOOKUP(J297,location[#All],4,)</f>
        <v>Texas</v>
      </c>
      <c r="N297">
        <f>VLOOKUP(J297,location[#All],5,)</f>
        <v>75002</v>
      </c>
      <c r="O297" t="str">
        <f>VLOOKUP(J297,location[#All],6,)</f>
        <v>Central</v>
      </c>
    </row>
    <row r="298" spans="1:15" x14ac:dyDescent="0.25">
      <c r="A298" t="s">
        <v>3340</v>
      </c>
      <c r="B298" t="s">
        <v>361</v>
      </c>
      <c r="C298" s="1">
        <v>43002</v>
      </c>
      <c r="D298" s="1">
        <v>43005</v>
      </c>
      <c r="E298" t="s">
        <v>44</v>
      </c>
      <c r="F298">
        <v>4029</v>
      </c>
      <c r="G298">
        <v>3</v>
      </c>
      <c r="H298">
        <v>0</v>
      </c>
      <c r="I298">
        <v>100725</v>
      </c>
      <c r="J298" s="1" t="str">
        <f>INDEX(location!A:A,MATCH('Tabela Total'!A298,location!A:A,0))</f>
        <v>CA-2017-163335</v>
      </c>
      <c r="K298" s="1" t="str">
        <f>VLOOKUP(J298,location[#All],2,FALSE)</f>
        <v>United States</v>
      </c>
      <c r="L298" t="str">
        <f>VLOOKUP(J298,location[#All],3,)</f>
        <v>Columbus</v>
      </c>
      <c r="M298" t="str">
        <f>VLOOKUP(J298,location[#All],4,)</f>
        <v>Georgia</v>
      </c>
      <c r="N298">
        <f>VLOOKUP(J298,location[#All],5,)</f>
        <v>31907</v>
      </c>
      <c r="O298" t="str">
        <f>VLOOKUP(J298,location[#All],6,)</f>
        <v>South</v>
      </c>
    </row>
    <row r="299" spans="1:15" x14ac:dyDescent="0.25">
      <c r="A299" t="s">
        <v>3340</v>
      </c>
      <c r="B299" t="s">
        <v>361</v>
      </c>
      <c r="C299" s="1">
        <v>43002</v>
      </c>
      <c r="D299" s="1">
        <v>43005</v>
      </c>
      <c r="E299" t="s">
        <v>44</v>
      </c>
      <c r="F299">
        <v>3871</v>
      </c>
      <c r="G299">
        <v>7</v>
      </c>
      <c r="H299">
        <v>0</v>
      </c>
      <c r="I299">
        <v>178066</v>
      </c>
      <c r="J299" s="1" t="str">
        <f>INDEX(location!A:A,MATCH('Tabela Total'!A299,location!A:A,0))</f>
        <v>CA-2017-163335</v>
      </c>
      <c r="K299" s="1" t="str">
        <f>VLOOKUP(J299,location[#All],2,FALSE)</f>
        <v>United States</v>
      </c>
      <c r="L299" t="str">
        <f>VLOOKUP(J299,location[#All],3,)</f>
        <v>Columbus</v>
      </c>
      <c r="M299" t="str">
        <f>VLOOKUP(J299,location[#All],4,)</f>
        <v>Georgia</v>
      </c>
      <c r="N299">
        <f>VLOOKUP(J299,location[#All],5,)</f>
        <v>31907</v>
      </c>
      <c r="O299" t="str">
        <f>VLOOKUP(J299,location[#All],6,)</f>
        <v>South</v>
      </c>
    </row>
    <row r="300" spans="1:15" x14ac:dyDescent="0.25">
      <c r="A300" t="s">
        <v>3394</v>
      </c>
      <c r="B300" t="s">
        <v>361</v>
      </c>
      <c r="C300" s="1">
        <v>42985</v>
      </c>
      <c r="D300" s="1">
        <v>42989</v>
      </c>
      <c r="E300" t="s">
        <v>15</v>
      </c>
      <c r="F300">
        <v>1348</v>
      </c>
      <c r="G300">
        <v>1</v>
      </c>
      <c r="H300">
        <v>0</v>
      </c>
      <c r="I300">
        <v>18872</v>
      </c>
      <c r="J300" s="1" t="str">
        <f>INDEX(location!A:A,MATCH('Tabela Total'!A300,location!A:A,0))</f>
        <v>US-2017-104094</v>
      </c>
      <c r="K300" s="1" t="str">
        <f>VLOOKUP(J300,location[#All],2,FALSE)</f>
        <v>United States</v>
      </c>
      <c r="L300" t="str">
        <f>VLOOKUP(J300,location[#All],3,)</f>
        <v>Milwaukee</v>
      </c>
      <c r="M300" t="str">
        <f>VLOOKUP(J300,location[#All],4,)</f>
        <v>Wisconsin</v>
      </c>
      <c r="N300">
        <f>VLOOKUP(J300,location[#All],5,)</f>
        <v>53209</v>
      </c>
      <c r="O300" t="str">
        <f>VLOOKUP(J300,location[#All],6,)</f>
        <v>Central</v>
      </c>
    </row>
    <row r="301" spans="1:15" x14ac:dyDescent="0.25">
      <c r="A301" t="s">
        <v>4405</v>
      </c>
      <c r="B301" t="s">
        <v>361</v>
      </c>
      <c r="C301" s="1">
        <v>42383</v>
      </c>
      <c r="D301" s="1">
        <v>42389</v>
      </c>
      <c r="E301" t="s">
        <v>15</v>
      </c>
      <c r="F301">
        <v>89568</v>
      </c>
      <c r="G301">
        <v>2</v>
      </c>
      <c r="H301">
        <v>2</v>
      </c>
      <c r="I301">
        <v>324684</v>
      </c>
      <c r="J301" s="1" t="str">
        <f>INDEX(location!A:A,MATCH('Tabela Total'!A301,location!A:A,0))</f>
        <v>CA-2016-133368</v>
      </c>
      <c r="K301" s="1" t="str">
        <f>VLOOKUP(J301,location[#All],2,FALSE)</f>
        <v>United States</v>
      </c>
      <c r="L301" t="str">
        <f>VLOOKUP(J301,location[#All],3,)</f>
        <v>Concord</v>
      </c>
      <c r="M301" t="str">
        <f>VLOOKUP(J301,location[#All],4,)</f>
        <v>North Carolina</v>
      </c>
      <c r="N301">
        <f>VLOOKUP(J301,location[#All],5,)</f>
        <v>28027</v>
      </c>
      <c r="O301" t="str">
        <f>VLOOKUP(J301,location[#All],6,)</f>
        <v>South</v>
      </c>
    </row>
    <row r="302" spans="1:15" x14ac:dyDescent="0.25">
      <c r="A302" t="s">
        <v>4405</v>
      </c>
      <c r="B302" t="s">
        <v>361</v>
      </c>
      <c r="C302" s="1">
        <v>42383</v>
      </c>
      <c r="D302" s="1">
        <v>42389</v>
      </c>
      <c r="E302" t="s">
        <v>15</v>
      </c>
      <c r="F302">
        <v>315776</v>
      </c>
      <c r="G302">
        <v>8</v>
      </c>
      <c r="H302">
        <v>2</v>
      </c>
      <c r="I302">
        <v>315776</v>
      </c>
      <c r="J302" s="1" t="str">
        <f>INDEX(location!A:A,MATCH('Tabela Total'!A302,location!A:A,0))</f>
        <v>CA-2016-133368</v>
      </c>
      <c r="K302" s="1" t="str">
        <f>VLOOKUP(J302,location[#All],2,FALSE)</f>
        <v>United States</v>
      </c>
      <c r="L302" t="str">
        <f>VLOOKUP(J302,location[#All],3,)</f>
        <v>Concord</v>
      </c>
      <c r="M302" t="str">
        <f>VLOOKUP(J302,location[#All],4,)</f>
        <v>North Carolina</v>
      </c>
      <c r="N302">
        <f>VLOOKUP(J302,location[#All],5,)</f>
        <v>28027</v>
      </c>
      <c r="O302" t="str">
        <f>VLOOKUP(J302,location[#All],6,)</f>
        <v>South</v>
      </c>
    </row>
    <row r="303" spans="1:15" x14ac:dyDescent="0.25">
      <c r="A303" t="s">
        <v>4831</v>
      </c>
      <c r="B303" t="s">
        <v>361</v>
      </c>
      <c r="C303" s="1">
        <v>42895</v>
      </c>
      <c r="D303" s="1">
        <v>42900</v>
      </c>
      <c r="E303" t="s">
        <v>15</v>
      </c>
      <c r="F303">
        <v>4912</v>
      </c>
      <c r="G303">
        <v>4</v>
      </c>
      <c r="H303">
        <v>0</v>
      </c>
      <c r="I303">
        <v>230864</v>
      </c>
      <c r="J303" s="1" t="str">
        <f>INDEX(location!A:A,MATCH('Tabela Total'!A303,location!A:A,0))</f>
        <v>US-2017-146822</v>
      </c>
      <c r="K303" s="1" t="str">
        <f>VLOOKUP(J303,location[#All],2,FALSE)</f>
        <v>United States</v>
      </c>
      <c r="L303" t="str">
        <f>VLOOKUP(J303,location[#All],3,)</f>
        <v>Salem</v>
      </c>
      <c r="M303" t="str">
        <f>VLOOKUP(J303,location[#All],4,)</f>
        <v>Virginia</v>
      </c>
      <c r="N303">
        <f>VLOOKUP(J303,location[#All],5,)</f>
        <v>24153</v>
      </c>
      <c r="O303" t="str">
        <f>VLOOKUP(J303,location[#All],6,)</f>
        <v>South</v>
      </c>
    </row>
    <row r="304" spans="1:15" x14ac:dyDescent="0.25">
      <c r="A304" t="s">
        <v>751</v>
      </c>
      <c r="B304" t="s">
        <v>752</v>
      </c>
      <c r="C304" s="1">
        <v>41899</v>
      </c>
      <c r="D304" s="1">
        <v>41903</v>
      </c>
      <c r="E304" t="s">
        <v>15</v>
      </c>
      <c r="F304">
        <v>5892</v>
      </c>
      <c r="G304">
        <v>4</v>
      </c>
      <c r="H304">
        <v>7</v>
      </c>
      <c r="I304">
        <v>-41244</v>
      </c>
      <c r="J304" s="1" t="str">
        <f>INDEX(location!A:A,MATCH('Tabela Total'!A304,location!A:A,0))</f>
        <v>US-2014-158638</v>
      </c>
      <c r="K304" s="1" t="str">
        <f>VLOOKUP(J304,location[#All],2,FALSE)</f>
        <v>United States</v>
      </c>
      <c r="L304" t="str">
        <f>VLOOKUP(J304,location[#All],3,)</f>
        <v>Philadelphia</v>
      </c>
      <c r="M304" t="str">
        <f>VLOOKUP(J304,location[#All],4,)</f>
        <v>Pennsylvania</v>
      </c>
      <c r="N304">
        <f>VLOOKUP(J304,location[#All],5,)</f>
        <v>19120</v>
      </c>
      <c r="O304" t="str">
        <f>VLOOKUP(J304,location[#All],6,)</f>
        <v>East</v>
      </c>
    </row>
    <row r="305" spans="1:15" x14ac:dyDescent="0.25">
      <c r="A305" t="s">
        <v>3029</v>
      </c>
      <c r="B305" t="s">
        <v>752</v>
      </c>
      <c r="C305" s="1">
        <v>42164</v>
      </c>
      <c r="D305" s="1">
        <v>42170</v>
      </c>
      <c r="E305" t="s">
        <v>15</v>
      </c>
      <c r="F305">
        <v>1131</v>
      </c>
      <c r="G305">
        <v>3</v>
      </c>
      <c r="H305">
        <v>0</v>
      </c>
      <c r="I305">
        <v>5655</v>
      </c>
      <c r="J305" s="1" t="str">
        <f>INDEX(location!A:A,MATCH('Tabela Total'!A305,location!A:A,0))</f>
        <v>CA-2015-110947</v>
      </c>
      <c r="K305" s="1" t="str">
        <f>VLOOKUP(J305,location[#All],2,FALSE)</f>
        <v>United States</v>
      </c>
      <c r="L305" t="str">
        <f>VLOOKUP(J305,location[#All],3,)</f>
        <v>Hampton</v>
      </c>
      <c r="M305" t="str">
        <f>VLOOKUP(J305,location[#All],4,)</f>
        <v>Virginia</v>
      </c>
      <c r="N305">
        <f>VLOOKUP(J305,location[#All],5,)</f>
        <v>23666</v>
      </c>
      <c r="O305" t="str">
        <f>VLOOKUP(J305,location[#All],6,)</f>
        <v>South</v>
      </c>
    </row>
    <row r="306" spans="1:15" x14ac:dyDescent="0.25">
      <c r="A306" t="s">
        <v>3621</v>
      </c>
      <c r="B306" t="s">
        <v>752</v>
      </c>
      <c r="C306" s="1">
        <v>43022</v>
      </c>
      <c r="D306" s="1">
        <v>43026</v>
      </c>
      <c r="E306" t="s">
        <v>15</v>
      </c>
      <c r="F306">
        <v>27396</v>
      </c>
      <c r="G306">
        <v>9</v>
      </c>
      <c r="H306">
        <v>8</v>
      </c>
      <c r="I306">
        <v>-424638</v>
      </c>
      <c r="J306" s="1" t="str">
        <f>INDEX(location!A:A,MATCH('Tabela Total'!A306,location!A:A,0))</f>
        <v>CA-2017-126123</v>
      </c>
      <c r="K306" s="1" t="str">
        <f>VLOOKUP(J306,location[#All],2,FALSE)</f>
        <v>United States</v>
      </c>
      <c r="L306" t="str">
        <f>VLOOKUP(J306,location[#All],3,)</f>
        <v>Chicago</v>
      </c>
      <c r="M306" t="str">
        <f>VLOOKUP(J306,location[#All],4,)</f>
        <v>Illinois</v>
      </c>
      <c r="N306">
        <f>VLOOKUP(J306,location[#All],5,)</f>
        <v>60623</v>
      </c>
      <c r="O306" t="str">
        <f>VLOOKUP(J306,location[#All],6,)</f>
        <v>Central</v>
      </c>
    </row>
    <row r="307" spans="1:15" x14ac:dyDescent="0.25">
      <c r="A307" t="s">
        <v>3621</v>
      </c>
      <c r="B307" t="s">
        <v>752</v>
      </c>
      <c r="C307" s="1">
        <v>43022</v>
      </c>
      <c r="D307" s="1">
        <v>43026</v>
      </c>
      <c r="E307" t="s">
        <v>15</v>
      </c>
      <c r="F307">
        <v>13456</v>
      </c>
      <c r="G307">
        <v>1</v>
      </c>
      <c r="H307">
        <v>8</v>
      </c>
      <c r="I307">
        <v>-23548</v>
      </c>
      <c r="J307" s="1" t="str">
        <f>INDEX(location!A:A,MATCH('Tabela Total'!A307,location!A:A,0))</f>
        <v>CA-2017-126123</v>
      </c>
      <c r="K307" s="1" t="str">
        <f>VLOOKUP(J307,location[#All],2,FALSE)</f>
        <v>United States</v>
      </c>
      <c r="L307" t="str">
        <f>VLOOKUP(J307,location[#All],3,)</f>
        <v>Chicago</v>
      </c>
      <c r="M307" t="str">
        <f>VLOOKUP(J307,location[#All],4,)</f>
        <v>Illinois</v>
      </c>
      <c r="N307">
        <f>VLOOKUP(J307,location[#All],5,)</f>
        <v>60623</v>
      </c>
      <c r="O307" t="str">
        <f>VLOOKUP(J307,location[#All],6,)</f>
        <v>Central</v>
      </c>
    </row>
    <row r="308" spans="1:15" x14ac:dyDescent="0.25">
      <c r="A308" t="s">
        <v>5159</v>
      </c>
      <c r="B308" t="s">
        <v>752</v>
      </c>
      <c r="C308" s="1">
        <v>42317</v>
      </c>
      <c r="D308" s="1">
        <v>42317</v>
      </c>
      <c r="E308" t="s">
        <v>327</v>
      </c>
      <c r="F308">
        <v>1074</v>
      </c>
      <c r="G308">
        <v>3</v>
      </c>
      <c r="H308">
        <v>0</v>
      </c>
      <c r="I308">
        <v>51552</v>
      </c>
      <c r="J308" s="1" t="str">
        <f>INDEX(location!A:A,MATCH('Tabela Total'!A308,location!A:A,0))</f>
        <v>CA-2015-113222</v>
      </c>
      <c r="K308" s="1" t="str">
        <f>VLOOKUP(J308,location[#All],2,FALSE)</f>
        <v>United States</v>
      </c>
      <c r="L308" t="str">
        <f>VLOOKUP(J308,location[#All],3,)</f>
        <v>Lawrence</v>
      </c>
      <c r="M308" t="str">
        <f>VLOOKUP(J308,location[#All],4,)</f>
        <v>Indiana</v>
      </c>
      <c r="N308">
        <f>VLOOKUP(J308,location[#All],5,)</f>
        <v>46226</v>
      </c>
      <c r="O308" t="str">
        <f>VLOOKUP(J308,location[#All],6,)</f>
        <v>Central</v>
      </c>
    </row>
    <row r="309" spans="1:15" x14ac:dyDescent="0.25">
      <c r="A309" t="s">
        <v>331</v>
      </c>
      <c r="B309" t="s">
        <v>332</v>
      </c>
      <c r="C309" s="1">
        <v>41843</v>
      </c>
      <c r="D309" s="1">
        <v>41847</v>
      </c>
      <c r="E309" t="s">
        <v>15</v>
      </c>
      <c r="F309">
        <v>816</v>
      </c>
      <c r="G309">
        <v>5</v>
      </c>
      <c r="H309">
        <v>7</v>
      </c>
      <c r="I309">
        <v>-5712</v>
      </c>
      <c r="J309" s="1" t="str">
        <f>INDEX(location!A:A,MATCH('Tabela Total'!A309,location!A:A,0))</f>
        <v>US-2014-119137</v>
      </c>
      <c r="K309" s="1" t="str">
        <f>VLOOKUP(J309,location[#All],2,FALSE)</f>
        <v>United States</v>
      </c>
      <c r="L309" t="str">
        <f>VLOOKUP(J309,location[#All],3,)</f>
        <v>Tucson</v>
      </c>
      <c r="M309" t="str">
        <f>VLOOKUP(J309,location[#All],4,)</f>
        <v>Arizona</v>
      </c>
      <c r="N309">
        <f>VLOOKUP(J309,location[#All],5,)</f>
        <v>85705</v>
      </c>
      <c r="O309" t="str">
        <f>VLOOKUP(J309,location[#All],6,)</f>
        <v>West</v>
      </c>
    </row>
    <row r="310" spans="1:15" x14ac:dyDescent="0.25">
      <c r="A310" t="s">
        <v>331</v>
      </c>
      <c r="B310" t="s">
        <v>332</v>
      </c>
      <c r="C310" s="1">
        <v>41843</v>
      </c>
      <c r="D310" s="1">
        <v>41847</v>
      </c>
      <c r="E310" t="s">
        <v>15</v>
      </c>
      <c r="F310">
        <v>1023936</v>
      </c>
      <c r="G310">
        <v>8</v>
      </c>
      <c r="H310">
        <v>2</v>
      </c>
      <c r="I310">
        <v>1791888</v>
      </c>
      <c r="J310" s="1" t="str">
        <f>INDEX(location!A:A,MATCH('Tabela Total'!A310,location!A:A,0))</f>
        <v>US-2014-119137</v>
      </c>
      <c r="K310" s="1" t="str">
        <f>VLOOKUP(J310,location[#All],2,FALSE)</f>
        <v>United States</v>
      </c>
      <c r="L310" t="str">
        <f>VLOOKUP(J310,location[#All],3,)</f>
        <v>Tucson</v>
      </c>
      <c r="M310" t="str">
        <f>VLOOKUP(J310,location[#All],4,)</f>
        <v>Arizona</v>
      </c>
      <c r="N310">
        <f>VLOOKUP(J310,location[#All],5,)</f>
        <v>85705</v>
      </c>
      <c r="O310" t="str">
        <f>VLOOKUP(J310,location[#All],6,)</f>
        <v>West</v>
      </c>
    </row>
    <row r="311" spans="1:15" x14ac:dyDescent="0.25">
      <c r="A311" t="s">
        <v>331</v>
      </c>
      <c r="B311" t="s">
        <v>332</v>
      </c>
      <c r="C311" s="1">
        <v>41843</v>
      </c>
      <c r="D311" s="1">
        <v>41847</v>
      </c>
      <c r="E311" t="s">
        <v>15</v>
      </c>
      <c r="F311">
        <v>924</v>
      </c>
      <c r="G311">
        <v>1</v>
      </c>
      <c r="H311">
        <v>2</v>
      </c>
      <c r="I311">
        <v>924</v>
      </c>
      <c r="J311" s="1" t="str">
        <f>INDEX(location!A:A,MATCH('Tabela Total'!A311,location!A:A,0))</f>
        <v>US-2014-119137</v>
      </c>
      <c r="K311" s="1" t="str">
        <f>VLOOKUP(J311,location[#All],2,FALSE)</f>
        <v>United States</v>
      </c>
      <c r="L311" t="str">
        <f>VLOOKUP(J311,location[#All],3,)</f>
        <v>Tucson</v>
      </c>
      <c r="M311" t="str">
        <f>VLOOKUP(J311,location[#All],4,)</f>
        <v>Arizona</v>
      </c>
      <c r="N311">
        <f>VLOOKUP(J311,location[#All],5,)</f>
        <v>85705</v>
      </c>
      <c r="O311" t="str">
        <f>VLOOKUP(J311,location[#All],6,)</f>
        <v>West</v>
      </c>
    </row>
    <row r="312" spans="1:15" x14ac:dyDescent="0.25">
      <c r="A312" t="s">
        <v>331</v>
      </c>
      <c r="B312" t="s">
        <v>332</v>
      </c>
      <c r="C312" s="1">
        <v>41843</v>
      </c>
      <c r="D312" s="1">
        <v>41847</v>
      </c>
      <c r="E312" t="s">
        <v>15</v>
      </c>
      <c r="F312">
        <v>47904</v>
      </c>
      <c r="G312">
        <v>10</v>
      </c>
      <c r="H312">
        <v>2</v>
      </c>
      <c r="I312">
        <v>-2994</v>
      </c>
      <c r="J312" s="1" t="str">
        <f>INDEX(location!A:A,MATCH('Tabela Total'!A312,location!A:A,0))</f>
        <v>US-2014-119137</v>
      </c>
      <c r="K312" s="1" t="str">
        <f>VLOOKUP(J312,location[#All],2,FALSE)</f>
        <v>United States</v>
      </c>
      <c r="L312" t="str">
        <f>VLOOKUP(J312,location[#All],3,)</f>
        <v>Tucson</v>
      </c>
      <c r="M312" t="str">
        <f>VLOOKUP(J312,location[#All],4,)</f>
        <v>Arizona</v>
      </c>
      <c r="N312">
        <f>VLOOKUP(J312,location[#All],5,)</f>
        <v>85705</v>
      </c>
      <c r="O312" t="str">
        <f>VLOOKUP(J312,location[#All],6,)</f>
        <v>West</v>
      </c>
    </row>
    <row r="313" spans="1:15" x14ac:dyDescent="0.25">
      <c r="A313" t="s">
        <v>1358</v>
      </c>
      <c r="B313" t="s">
        <v>332</v>
      </c>
      <c r="C313" s="1">
        <v>42365</v>
      </c>
      <c r="D313" s="1">
        <v>42369</v>
      </c>
      <c r="E313" t="s">
        <v>15</v>
      </c>
      <c r="F313">
        <v>10696</v>
      </c>
      <c r="G313">
        <v>2</v>
      </c>
      <c r="H313">
        <v>0</v>
      </c>
      <c r="I313">
        <v>310184</v>
      </c>
      <c r="J313" s="1" t="str">
        <f>INDEX(location!A:A,MATCH('Tabela Total'!A313,location!A:A,0))</f>
        <v>CA-2015-148376</v>
      </c>
      <c r="K313" s="1" t="str">
        <f>VLOOKUP(J313,location[#All],2,FALSE)</f>
        <v>United States</v>
      </c>
      <c r="L313" t="str">
        <f>VLOOKUP(J313,location[#All],3,)</f>
        <v>Los Angeles</v>
      </c>
      <c r="M313" t="str">
        <f>VLOOKUP(J313,location[#All],4,)</f>
        <v>California</v>
      </c>
      <c r="N313">
        <f>VLOOKUP(J313,location[#All],5,)</f>
        <v>90008</v>
      </c>
      <c r="O313" t="str">
        <f>VLOOKUP(J313,location[#All],6,)</f>
        <v>West</v>
      </c>
    </row>
    <row r="314" spans="1:15" x14ac:dyDescent="0.25">
      <c r="A314" t="s">
        <v>1358</v>
      </c>
      <c r="B314" t="s">
        <v>332</v>
      </c>
      <c r="C314" s="1">
        <v>42365</v>
      </c>
      <c r="D314" s="1">
        <v>42369</v>
      </c>
      <c r="E314" t="s">
        <v>15</v>
      </c>
      <c r="F314">
        <v>2156</v>
      </c>
      <c r="G314">
        <v>7</v>
      </c>
      <c r="H314">
        <v>0</v>
      </c>
      <c r="I314">
        <v>103488</v>
      </c>
      <c r="J314" s="1" t="str">
        <f>INDEX(location!A:A,MATCH('Tabela Total'!A314,location!A:A,0))</f>
        <v>CA-2015-148376</v>
      </c>
      <c r="K314" s="1" t="str">
        <f>VLOOKUP(J314,location[#All],2,FALSE)</f>
        <v>United States</v>
      </c>
      <c r="L314" t="str">
        <f>VLOOKUP(J314,location[#All],3,)</f>
        <v>Los Angeles</v>
      </c>
      <c r="M314" t="str">
        <f>VLOOKUP(J314,location[#All],4,)</f>
        <v>California</v>
      </c>
      <c r="N314">
        <f>VLOOKUP(J314,location[#All],5,)</f>
        <v>90008</v>
      </c>
      <c r="O314" t="str">
        <f>VLOOKUP(J314,location[#All],6,)</f>
        <v>West</v>
      </c>
    </row>
    <row r="315" spans="1:15" x14ac:dyDescent="0.25">
      <c r="A315" t="s">
        <v>1397</v>
      </c>
      <c r="B315" t="s">
        <v>332</v>
      </c>
      <c r="C315" s="1">
        <v>42252</v>
      </c>
      <c r="D315" s="1">
        <v>42256</v>
      </c>
      <c r="E315" t="s">
        <v>15</v>
      </c>
      <c r="F315">
        <v>411332</v>
      </c>
      <c r="G315">
        <v>4</v>
      </c>
      <c r="H315">
        <v>15</v>
      </c>
      <c r="I315">
        <v>-48392</v>
      </c>
      <c r="J315" s="1" t="str">
        <f>INDEX(location!A:A,MATCH('Tabela Total'!A315,location!A:A,0))</f>
        <v>CA-2015-130785</v>
      </c>
      <c r="K315" s="1" t="str">
        <f>VLOOKUP(J315,location[#All],2,FALSE)</f>
        <v>United States</v>
      </c>
      <c r="L315" t="str">
        <f>VLOOKUP(J315,location[#All],3,)</f>
        <v>San Diego</v>
      </c>
      <c r="M315" t="str">
        <f>VLOOKUP(J315,location[#All],4,)</f>
        <v>California</v>
      </c>
      <c r="N315">
        <f>VLOOKUP(J315,location[#All],5,)</f>
        <v>92105</v>
      </c>
      <c r="O315" t="str">
        <f>VLOOKUP(J315,location[#All],6,)</f>
        <v>West</v>
      </c>
    </row>
    <row r="316" spans="1:15" x14ac:dyDescent="0.25">
      <c r="A316" t="s">
        <v>1397</v>
      </c>
      <c r="B316" t="s">
        <v>332</v>
      </c>
      <c r="C316" s="1">
        <v>42252</v>
      </c>
      <c r="D316" s="1">
        <v>42256</v>
      </c>
      <c r="E316" t="s">
        <v>15</v>
      </c>
      <c r="F316">
        <v>28752</v>
      </c>
      <c r="G316">
        <v>6</v>
      </c>
      <c r="H316">
        <v>2</v>
      </c>
      <c r="I316">
        <v>97038</v>
      </c>
      <c r="J316" s="1" t="str">
        <f>INDEX(location!A:A,MATCH('Tabela Total'!A316,location!A:A,0))</f>
        <v>CA-2015-130785</v>
      </c>
      <c r="K316" s="1" t="str">
        <f>VLOOKUP(J316,location[#All],2,FALSE)</f>
        <v>United States</v>
      </c>
      <c r="L316" t="str">
        <f>VLOOKUP(J316,location[#All],3,)</f>
        <v>San Diego</v>
      </c>
      <c r="M316" t="str">
        <f>VLOOKUP(J316,location[#All],4,)</f>
        <v>California</v>
      </c>
      <c r="N316">
        <f>VLOOKUP(J316,location[#All],5,)</f>
        <v>92105</v>
      </c>
      <c r="O316" t="str">
        <f>VLOOKUP(J316,location[#All],6,)</f>
        <v>West</v>
      </c>
    </row>
    <row r="317" spans="1:15" x14ac:dyDescent="0.25">
      <c r="A317" t="s">
        <v>1397</v>
      </c>
      <c r="B317" t="s">
        <v>332</v>
      </c>
      <c r="C317" s="1">
        <v>42252</v>
      </c>
      <c r="D317" s="1">
        <v>42256</v>
      </c>
      <c r="E317" t="s">
        <v>15</v>
      </c>
      <c r="F317">
        <v>293199</v>
      </c>
      <c r="G317">
        <v>3</v>
      </c>
      <c r="H317">
        <v>15</v>
      </c>
      <c r="I317">
        <v>-206964</v>
      </c>
      <c r="J317" s="1" t="str">
        <f>INDEX(location!A:A,MATCH('Tabela Total'!A317,location!A:A,0))</f>
        <v>CA-2015-130785</v>
      </c>
      <c r="K317" s="1" t="str">
        <f>VLOOKUP(J317,location[#All],2,FALSE)</f>
        <v>United States</v>
      </c>
      <c r="L317" t="str">
        <f>VLOOKUP(J317,location[#All],3,)</f>
        <v>San Diego</v>
      </c>
      <c r="M317" t="str">
        <f>VLOOKUP(J317,location[#All],4,)</f>
        <v>California</v>
      </c>
      <c r="N317">
        <f>VLOOKUP(J317,location[#All],5,)</f>
        <v>92105</v>
      </c>
      <c r="O317" t="str">
        <f>VLOOKUP(J317,location[#All],6,)</f>
        <v>West</v>
      </c>
    </row>
    <row r="318" spans="1:15" x14ac:dyDescent="0.25">
      <c r="A318" t="s">
        <v>3087</v>
      </c>
      <c r="B318" t="s">
        <v>332</v>
      </c>
      <c r="C318" s="1">
        <v>42507</v>
      </c>
      <c r="D318" s="1">
        <v>42508</v>
      </c>
      <c r="E318" t="s">
        <v>44</v>
      </c>
      <c r="F318">
        <v>6517</v>
      </c>
      <c r="G318">
        <v>7</v>
      </c>
      <c r="H318">
        <v>0</v>
      </c>
      <c r="I318">
        <v>188993</v>
      </c>
      <c r="J318" s="1" t="str">
        <f>INDEX(location!A:A,MATCH('Tabela Total'!A318,location!A:A,0))</f>
        <v>CA-2016-158435</v>
      </c>
      <c r="K318" s="1" t="str">
        <f>VLOOKUP(J318,location[#All],2,FALSE)</f>
        <v>United States</v>
      </c>
      <c r="L318" t="str">
        <f>VLOOKUP(J318,location[#All],3,)</f>
        <v>Waterbury</v>
      </c>
      <c r="M318" t="str">
        <f>VLOOKUP(J318,location[#All],4,)</f>
        <v>Connecticut</v>
      </c>
      <c r="N318">
        <f>VLOOKUP(J318,location[#All],5,)</f>
        <v>6708</v>
      </c>
      <c r="O318" t="str">
        <f>VLOOKUP(J318,location[#All],6,)</f>
        <v>East</v>
      </c>
    </row>
    <row r="319" spans="1:15" x14ac:dyDescent="0.25">
      <c r="A319" t="s">
        <v>3087</v>
      </c>
      <c r="B319" t="s">
        <v>332</v>
      </c>
      <c r="C319" s="1">
        <v>42507</v>
      </c>
      <c r="D319" s="1">
        <v>42508</v>
      </c>
      <c r="E319" t="s">
        <v>44</v>
      </c>
      <c r="F319">
        <v>1462</v>
      </c>
      <c r="G319">
        <v>2</v>
      </c>
      <c r="H319">
        <v>0</v>
      </c>
      <c r="I319">
        <v>68714</v>
      </c>
      <c r="J319" s="1" t="str">
        <f>INDEX(location!A:A,MATCH('Tabela Total'!A319,location!A:A,0))</f>
        <v>CA-2016-158435</v>
      </c>
      <c r="K319" s="1" t="str">
        <f>VLOOKUP(J319,location[#All],2,FALSE)</f>
        <v>United States</v>
      </c>
      <c r="L319" t="str">
        <f>VLOOKUP(J319,location[#All],3,)</f>
        <v>Waterbury</v>
      </c>
      <c r="M319" t="str">
        <f>VLOOKUP(J319,location[#All],4,)</f>
        <v>Connecticut</v>
      </c>
      <c r="N319">
        <f>VLOOKUP(J319,location[#All],5,)</f>
        <v>6708</v>
      </c>
      <c r="O319" t="str">
        <f>VLOOKUP(J319,location[#All],6,)</f>
        <v>East</v>
      </c>
    </row>
    <row r="320" spans="1:15" x14ac:dyDescent="0.25">
      <c r="A320" t="s">
        <v>3087</v>
      </c>
      <c r="B320" t="s">
        <v>332</v>
      </c>
      <c r="C320" s="1">
        <v>42507</v>
      </c>
      <c r="D320" s="1">
        <v>42508</v>
      </c>
      <c r="E320" t="s">
        <v>44</v>
      </c>
      <c r="F320">
        <v>17324</v>
      </c>
      <c r="G320">
        <v>4</v>
      </c>
      <c r="H320">
        <v>0</v>
      </c>
      <c r="I320">
        <v>17324</v>
      </c>
      <c r="J320" s="1" t="str">
        <f>INDEX(location!A:A,MATCH('Tabela Total'!A320,location!A:A,0))</f>
        <v>CA-2016-158435</v>
      </c>
      <c r="K320" s="1" t="str">
        <f>VLOOKUP(J320,location[#All],2,FALSE)</f>
        <v>United States</v>
      </c>
      <c r="L320" t="str">
        <f>VLOOKUP(J320,location[#All],3,)</f>
        <v>Waterbury</v>
      </c>
      <c r="M320" t="str">
        <f>VLOOKUP(J320,location[#All],4,)</f>
        <v>Connecticut</v>
      </c>
      <c r="N320">
        <f>VLOOKUP(J320,location[#All],5,)</f>
        <v>6708</v>
      </c>
      <c r="O320" t="str">
        <f>VLOOKUP(J320,location[#All],6,)</f>
        <v>East</v>
      </c>
    </row>
    <row r="321" spans="1:15" x14ac:dyDescent="0.25">
      <c r="A321" t="s">
        <v>3631</v>
      </c>
      <c r="B321" t="s">
        <v>332</v>
      </c>
      <c r="C321" s="1">
        <v>43003</v>
      </c>
      <c r="D321" s="1">
        <v>43007</v>
      </c>
      <c r="E321" t="s">
        <v>15</v>
      </c>
      <c r="F321">
        <v>17755</v>
      </c>
      <c r="G321">
        <v>5</v>
      </c>
      <c r="H321">
        <v>0</v>
      </c>
      <c r="I321">
        <v>479385</v>
      </c>
      <c r="J321" s="1" t="str">
        <f>INDEX(location!A:A,MATCH('Tabela Total'!A321,location!A:A,0))</f>
        <v>CA-2017-116939</v>
      </c>
      <c r="K321" s="1" t="str">
        <f>VLOOKUP(J321,location[#All],2,FALSE)</f>
        <v>United States</v>
      </c>
      <c r="L321" t="str">
        <f>VLOOKUP(J321,location[#All],3,)</f>
        <v>Richmond</v>
      </c>
      <c r="M321" t="str">
        <f>VLOOKUP(J321,location[#All],4,)</f>
        <v>Virginia</v>
      </c>
      <c r="N321">
        <f>VLOOKUP(J321,location[#All],5,)</f>
        <v>23223</v>
      </c>
      <c r="O321" t="str">
        <f>VLOOKUP(J321,location[#All],6,)</f>
        <v>South</v>
      </c>
    </row>
    <row r="322" spans="1:15" x14ac:dyDescent="0.25">
      <c r="A322" t="s">
        <v>3957</v>
      </c>
      <c r="B322" t="s">
        <v>332</v>
      </c>
      <c r="C322" s="1">
        <v>42981</v>
      </c>
      <c r="D322" s="1">
        <v>42986</v>
      </c>
      <c r="E322" t="s">
        <v>15</v>
      </c>
      <c r="F322">
        <v>1084</v>
      </c>
      <c r="G322">
        <v>5</v>
      </c>
      <c r="H322">
        <v>6</v>
      </c>
      <c r="I322">
        <v>-10569</v>
      </c>
      <c r="J322" s="1" t="str">
        <f>INDEX(location!A:A,MATCH('Tabela Total'!A322,location!A:A,0))</f>
        <v>CA-2017-161557</v>
      </c>
      <c r="K322" s="1" t="str">
        <f>VLOOKUP(J322,location[#All],2,FALSE)</f>
        <v>United States</v>
      </c>
      <c r="L322" t="str">
        <f>VLOOKUP(J322,location[#All],3,)</f>
        <v>Dallas</v>
      </c>
      <c r="M322" t="str">
        <f>VLOOKUP(J322,location[#All],4,)</f>
        <v>Texas</v>
      </c>
      <c r="N322">
        <f>VLOOKUP(J322,location[#All],5,)</f>
        <v>75217</v>
      </c>
      <c r="O322" t="str">
        <f>VLOOKUP(J322,location[#All],6,)</f>
        <v>Central</v>
      </c>
    </row>
    <row r="323" spans="1:15" x14ac:dyDescent="0.25">
      <c r="A323" t="s">
        <v>4856</v>
      </c>
      <c r="B323" t="s">
        <v>332</v>
      </c>
      <c r="C323" s="1">
        <v>42260</v>
      </c>
      <c r="D323" s="1">
        <v>42264</v>
      </c>
      <c r="E323" t="s">
        <v>10</v>
      </c>
      <c r="F323">
        <v>7824</v>
      </c>
      <c r="G323">
        <v>1</v>
      </c>
      <c r="H323">
        <v>2</v>
      </c>
      <c r="I323">
        <v>2934</v>
      </c>
      <c r="J323" s="1" t="str">
        <f>INDEX(location!A:A,MATCH('Tabela Total'!A323,location!A:A,0))</f>
        <v>CA-2015-136728</v>
      </c>
      <c r="K323" s="1" t="str">
        <f>VLOOKUP(J323,location[#All],2,FALSE)</f>
        <v>United States</v>
      </c>
      <c r="L323" t="str">
        <f>VLOOKUP(J323,location[#All],3,)</f>
        <v>Chicago</v>
      </c>
      <c r="M323" t="str">
        <f>VLOOKUP(J323,location[#All],4,)</f>
        <v>Illinois</v>
      </c>
      <c r="N323">
        <f>VLOOKUP(J323,location[#All],5,)</f>
        <v>60623</v>
      </c>
      <c r="O323" t="str">
        <f>VLOOKUP(J323,location[#All],6,)</f>
        <v>Central</v>
      </c>
    </row>
    <row r="324" spans="1:15" x14ac:dyDescent="0.25">
      <c r="A324" t="s">
        <v>4856</v>
      </c>
      <c r="B324" t="s">
        <v>332</v>
      </c>
      <c r="C324" s="1">
        <v>42260</v>
      </c>
      <c r="D324" s="1">
        <v>42264</v>
      </c>
      <c r="E324" t="s">
        <v>10</v>
      </c>
      <c r="F324">
        <v>170072</v>
      </c>
      <c r="G324">
        <v>4</v>
      </c>
      <c r="H324">
        <v>3</v>
      </c>
      <c r="I324">
        <v>-12148</v>
      </c>
      <c r="J324" s="1" t="str">
        <f>INDEX(location!A:A,MATCH('Tabela Total'!A324,location!A:A,0))</f>
        <v>CA-2015-136728</v>
      </c>
      <c r="K324" s="1" t="str">
        <f>VLOOKUP(J324,location[#All],2,FALSE)</f>
        <v>United States</v>
      </c>
      <c r="L324" t="str">
        <f>VLOOKUP(J324,location[#All],3,)</f>
        <v>Chicago</v>
      </c>
      <c r="M324" t="str">
        <f>VLOOKUP(J324,location[#All],4,)</f>
        <v>Illinois</v>
      </c>
      <c r="N324">
        <f>VLOOKUP(J324,location[#All],5,)</f>
        <v>60623</v>
      </c>
      <c r="O324" t="str">
        <f>VLOOKUP(J324,location[#All],6,)</f>
        <v>Central</v>
      </c>
    </row>
    <row r="325" spans="1:15" x14ac:dyDescent="0.25">
      <c r="A325" t="s">
        <v>5202</v>
      </c>
      <c r="B325" t="s">
        <v>332</v>
      </c>
      <c r="C325" s="1">
        <v>42357</v>
      </c>
      <c r="D325" s="1">
        <v>42360</v>
      </c>
      <c r="E325" t="s">
        <v>44</v>
      </c>
      <c r="F325">
        <v>6912</v>
      </c>
      <c r="G325">
        <v>3</v>
      </c>
      <c r="H325">
        <v>2</v>
      </c>
      <c r="I325">
        <v>25056</v>
      </c>
      <c r="J325" s="1" t="str">
        <f>INDEX(location!A:A,MATCH('Tabela Total'!A325,location!A:A,0))</f>
        <v>CA-2015-115399</v>
      </c>
      <c r="K325" s="1" t="str">
        <f>VLOOKUP(J325,location[#All],2,FALSE)</f>
        <v>United States</v>
      </c>
      <c r="L325" t="str">
        <f>VLOOKUP(J325,location[#All],3,)</f>
        <v>Philadelphia</v>
      </c>
      <c r="M325" t="str">
        <f>VLOOKUP(J325,location[#All],4,)</f>
        <v>Pennsylvania</v>
      </c>
      <c r="N325">
        <f>VLOOKUP(J325,location[#All],5,)</f>
        <v>19134</v>
      </c>
      <c r="O325" t="str">
        <f>VLOOKUP(J325,location[#All],6,)</f>
        <v>East</v>
      </c>
    </row>
    <row r="326" spans="1:15" x14ac:dyDescent="0.25">
      <c r="A326" t="s">
        <v>5385</v>
      </c>
      <c r="B326" t="s">
        <v>332</v>
      </c>
      <c r="C326" s="1">
        <v>42712</v>
      </c>
      <c r="D326" s="1">
        <v>42716</v>
      </c>
      <c r="E326" t="s">
        <v>15</v>
      </c>
      <c r="F326">
        <v>40586</v>
      </c>
      <c r="G326">
        <v>7</v>
      </c>
      <c r="H326">
        <v>0</v>
      </c>
      <c r="I326">
        <v>324688</v>
      </c>
      <c r="J326" s="1" t="str">
        <f>INDEX(location!A:A,MATCH('Tabela Total'!A326,location!A:A,0))</f>
        <v>CA-2016-160108</v>
      </c>
      <c r="K326" s="1" t="str">
        <f>VLOOKUP(J326,location[#All],2,FALSE)</f>
        <v>United States</v>
      </c>
      <c r="L326" t="str">
        <f>VLOOKUP(J326,location[#All],3,)</f>
        <v>Eau Claire</v>
      </c>
      <c r="M326" t="str">
        <f>VLOOKUP(J326,location[#All],4,)</f>
        <v>Wisconsin</v>
      </c>
      <c r="N326">
        <f>VLOOKUP(J326,location[#All],5,)</f>
        <v>54703</v>
      </c>
      <c r="O326" t="str">
        <f>VLOOKUP(J326,location[#All],6,)</f>
        <v>Central</v>
      </c>
    </row>
    <row r="327" spans="1:15" x14ac:dyDescent="0.25">
      <c r="A327" t="s">
        <v>5385</v>
      </c>
      <c r="B327" t="s">
        <v>332</v>
      </c>
      <c r="C327" s="1">
        <v>42712</v>
      </c>
      <c r="D327" s="1">
        <v>42716</v>
      </c>
      <c r="E327" t="s">
        <v>15</v>
      </c>
      <c r="F327">
        <v>68001</v>
      </c>
      <c r="G327">
        <v>3</v>
      </c>
      <c r="H327">
        <v>0</v>
      </c>
      <c r="I327">
        <v>1768026</v>
      </c>
      <c r="J327" s="1" t="str">
        <f>INDEX(location!A:A,MATCH('Tabela Total'!A327,location!A:A,0))</f>
        <v>CA-2016-160108</v>
      </c>
      <c r="K327" s="1" t="str">
        <f>VLOOKUP(J327,location[#All],2,FALSE)</f>
        <v>United States</v>
      </c>
      <c r="L327" t="str">
        <f>VLOOKUP(J327,location[#All],3,)</f>
        <v>Eau Claire</v>
      </c>
      <c r="M327" t="str">
        <f>VLOOKUP(J327,location[#All],4,)</f>
        <v>Wisconsin</v>
      </c>
      <c r="N327">
        <f>VLOOKUP(J327,location[#All],5,)</f>
        <v>54703</v>
      </c>
      <c r="O327" t="str">
        <f>VLOOKUP(J327,location[#All],6,)</f>
        <v>Central</v>
      </c>
    </row>
    <row r="328" spans="1:15" x14ac:dyDescent="0.25">
      <c r="A328" t="s">
        <v>5470</v>
      </c>
      <c r="B328" t="s">
        <v>332</v>
      </c>
      <c r="C328" s="1">
        <v>42856</v>
      </c>
      <c r="D328" s="1">
        <v>42857</v>
      </c>
      <c r="E328" t="s">
        <v>44</v>
      </c>
      <c r="F328">
        <v>314352</v>
      </c>
      <c r="G328">
        <v>3</v>
      </c>
      <c r="H328">
        <v>2</v>
      </c>
      <c r="I328">
        <v>-157176</v>
      </c>
      <c r="J328" s="1" t="str">
        <f>INDEX(location!A:A,MATCH('Tabela Total'!A328,location!A:A,0))</f>
        <v>CA-2017-110198</v>
      </c>
      <c r="K328" s="1" t="str">
        <f>VLOOKUP(J328,location[#All],2,FALSE)</f>
        <v>United States</v>
      </c>
      <c r="L328" t="str">
        <f>VLOOKUP(J328,location[#All],3,)</f>
        <v>Coral Springs</v>
      </c>
      <c r="M328" t="str">
        <f>VLOOKUP(J328,location[#All],4,)</f>
        <v>Florida</v>
      </c>
      <c r="N328">
        <f>VLOOKUP(J328,location[#All],5,)</f>
        <v>33065</v>
      </c>
      <c r="O328" t="str">
        <f>VLOOKUP(J328,location[#All],6,)</f>
        <v>South</v>
      </c>
    </row>
    <row r="329" spans="1:15" x14ac:dyDescent="0.25">
      <c r="A329" t="s">
        <v>5470</v>
      </c>
      <c r="B329" t="s">
        <v>332</v>
      </c>
      <c r="C329" s="1">
        <v>42856</v>
      </c>
      <c r="D329" s="1">
        <v>42857</v>
      </c>
      <c r="E329" t="s">
        <v>44</v>
      </c>
      <c r="F329">
        <v>4608</v>
      </c>
      <c r="G329">
        <v>2</v>
      </c>
      <c r="H329">
        <v>2</v>
      </c>
      <c r="I329">
        <v>14976</v>
      </c>
      <c r="J329" s="1" t="str">
        <f>INDEX(location!A:A,MATCH('Tabela Total'!A329,location!A:A,0))</f>
        <v>CA-2017-110198</v>
      </c>
      <c r="K329" s="1" t="str">
        <f>VLOOKUP(J329,location[#All],2,FALSE)</f>
        <v>United States</v>
      </c>
      <c r="L329" t="str">
        <f>VLOOKUP(J329,location[#All],3,)</f>
        <v>Coral Springs</v>
      </c>
      <c r="M329" t="str">
        <f>VLOOKUP(J329,location[#All],4,)</f>
        <v>Florida</v>
      </c>
      <c r="N329">
        <f>VLOOKUP(J329,location[#All],5,)</f>
        <v>33065</v>
      </c>
      <c r="O329" t="str">
        <f>VLOOKUP(J329,location[#All],6,)</f>
        <v>South</v>
      </c>
    </row>
    <row r="330" spans="1:15" x14ac:dyDescent="0.25">
      <c r="A330" t="s">
        <v>2294</v>
      </c>
      <c r="B330" t="s">
        <v>2295</v>
      </c>
      <c r="C330" s="1">
        <v>43087</v>
      </c>
      <c r="D330" s="1">
        <v>43091</v>
      </c>
      <c r="E330" t="s">
        <v>15</v>
      </c>
      <c r="F330">
        <v>18704</v>
      </c>
      <c r="G330">
        <v>7</v>
      </c>
      <c r="H330">
        <v>2</v>
      </c>
      <c r="I330">
        <v>2338</v>
      </c>
      <c r="J330" s="1" t="str">
        <f>INDEX(location!A:A,MATCH('Tabela Total'!A330,location!A:A,0))</f>
        <v>CA-2017-164000</v>
      </c>
      <c r="K330" s="1" t="str">
        <f>VLOOKUP(J330,location[#All],2,FALSE)</f>
        <v>United States</v>
      </c>
      <c r="L330" t="str">
        <f>VLOOKUP(J330,location[#All],3,)</f>
        <v>Philadelphia</v>
      </c>
      <c r="M330" t="str">
        <f>VLOOKUP(J330,location[#All],4,)</f>
        <v>Pennsylvania</v>
      </c>
      <c r="N330">
        <f>VLOOKUP(J330,location[#All],5,)</f>
        <v>19134</v>
      </c>
      <c r="O330" t="str">
        <f>VLOOKUP(J330,location[#All],6,)</f>
        <v>East</v>
      </c>
    </row>
    <row r="331" spans="1:15" x14ac:dyDescent="0.25">
      <c r="A331" t="s">
        <v>2359</v>
      </c>
      <c r="B331" t="s">
        <v>2295</v>
      </c>
      <c r="C331" s="1">
        <v>42449</v>
      </c>
      <c r="D331" s="1">
        <v>42454</v>
      </c>
      <c r="E331" t="s">
        <v>10</v>
      </c>
      <c r="F331">
        <v>8645</v>
      </c>
      <c r="G331">
        <v>7</v>
      </c>
      <c r="H331">
        <v>0</v>
      </c>
      <c r="I331">
        <v>38038</v>
      </c>
      <c r="J331" s="1" t="str">
        <f>INDEX(location!A:A,MATCH('Tabela Total'!A331,location!A:A,0))</f>
        <v>CA-2016-162747</v>
      </c>
      <c r="K331" s="1" t="str">
        <f>VLOOKUP(J331,location[#All],2,FALSE)</f>
        <v>United States</v>
      </c>
      <c r="L331" t="str">
        <f>VLOOKUP(J331,location[#All],3,)</f>
        <v>Gulfport</v>
      </c>
      <c r="M331" t="str">
        <f>VLOOKUP(J331,location[#All],4,)</f>
        <v>Mississippi</v>
      </c>
      <c r="N331">
        <f>VLOOKUP(J331,location[#All],5,)</f>
        <v>39503</v>
      </c>
      <c r="O331" t="str">
        <f>VLOOKUP(J331,location[#All],6,)</f>
        <v>South</v>
      </c>
    </row>
    <row r="332" spans="1:15" x14ac:dyDescent="0.25">
      <c r="A332" t="s">
        <v>3435</v>
      </c>
      <c r="B332" t="s">
        <v>2295</v>
      </c>
      <c r="C332" s="1">
        <v>41772</v>
      </c>
      <c r="D332" s="1">
        <v>41778</v>
      </c>
      <c r="E332" t="s">
        <v>15</v>
      </c>
      <c r="F332">
        <v>279456</v>
      </c>
      <c r="G332">
        <v>6</v>
      </c>
      <c r="H332">
        <v>2</v>
      </c>
      <c r="I332">
        <v>209592</v>
      </c>
      <c r="J332" s="1" t="str">
        <f>INDEX(location!A:A,MATCH('Tabela Total'!A332,location!A:A,0))</f>
        <v>CA-2014-113768</v>
      </c>
      <c r="K332" s="1" t="str">
        <f>VLOOKUP(J332,location[#All],2,FALSE)</f>
        <v>United States</v>
      </c>
      <c r="L332" t="str">
        <f>VLOOKUP(J332,location[#All],3,)</f>
        <v>Los Angeles</v>
      </c>
      <c r="M332" t="str">
        <f>VLOOKUP(J332,location[#All],4,)</f>
        <v>California</v>
      </c>
      <c r="N332">
        <f>VLOOKUP(J332,location[#All],5,)</f>
        <v>90004</v>
      </c>
      <c r="O332" t="str">
        <f>VLOOKUP(J332,location[#All],6,)</f>
        <v>West</v>
      </c>
    </row>
    <row r="333" spans="1:15" x14ac:dyDescent="0.25">
      <c r="A333" t="s">
        <v>3435</v>
      </c>
      <c r="B333" t="s">
        <v>2295</v>
      </c>
      <c r="C333" s="1">
        <v>41772</v>
      </c>
      <c r="D333" s="1">
        <v>41778</v>
      </c>
      <c r="E333" t="s">
        <v>15</v>
      </c>
      <c r="F333">
        <v>80</v>
      </c>
      <c r="G333">
        <v>2</v>
      </c>
      <c r="H333">
        <v>0</v>
      </c>
      <c r="I333">
        <v>384</v>
      </c>
      <c r="J333" s="1" t="str">
        <f>INDEX(location!A:A,MATCH('Tabela Total'!A333,location!A:A,0))</f>
        <v>CA-2014-113768</v>
      </c>
      <c r="K333" s="1" t="str">
        <f>VLOOKUP(J333,location[#All],2,FALSE)</f>
        <v>United States</v>
      </c>
      <c r="L333" t="str">
        <f>VLOOKUP(J333,location[#All],3,)</f>
        <v>Los Angeles</v>
      </c>
      <c r="M333" t="str">
        <f>VLOOKUP(J333,location[#All],4,)</f>
        <v>California</v>
      </c>
      <c r="N333">
        <f>VLOOKUP(J333,location[#All],5,)</f>
        <v>90004</v>
      </c>
      <c r="O333" t="str">
        <f>VLOOKUP(J333,location[#All],6,)</f>
        <v>West</v>
      </c>
    </row>
    <row r="334" spans="1:15" x14ac:dyDescent="0.25">
      <c r="A334" t="s">
        <v>3835</v>
      </c>
      <c r="B334" t="s">
        <v>2295</v>
      </c>
      <c r="C334" s="1">
        <v>41937</v>
      </c>
      <c r="D334" s="1">
        <v>41940</v>
      </c>
      <c r="E334" t="s">
        <v>44</v>
      </c>
      <c r="F334">
        <v>49408</v>
      </c>
      <c r="G334">
        <v>4</v>
      </c>
      <c r="H334">
        <v>2</v>
      </c>
      <c r="I334">
        <v>18528</v>
      </c>
      <c r="J334" s="1" t="str">
        <f>INDEX(location!A:A,MATCH('Tabela Total'!A334,location!A:A,0))</f>
        <v>US-2014-158400</v>
      </c>
      <c r="K334" s="1" t="str">
        <f>VLOOKUP(J334,location[#All],2,FALSE)</f>
        <v>United States</v>
      </c>
      <c r="L334" t="str">
        <f>VLOOKUP(J334,location[#All],3,)</f>
        <v>San Francisco</v>
      </c>
      <c r="M334" t="str">
        <f>VLOOKUP(J334,location[#All],4,)</f>
        <v>California</v>
      </c>
      <c r="N334">
        <f>VLOOKUP(J334,location[#All],5,)</f>
        <v>94109</v>
      </c>
      <c r="O334" t="str">
        <f>VLOOKUP(J334,location[#All],6,)</f>
        <v>West</v>
      </c>
    </row>
    <row r="335" spans="1:15" x14ac:dyDescent="0.25">
      <c r="A335" t="s">
        <v>4351</v>
      </c>
      <c r="B335" t="s">
        <v>2295</v>
      </c>
      <c r="C335" s="1">
        <v>41751</v>
      </c>
      <c r="D335" s="1">
        <v>41753</v>
      </c>
      <c r="E335" t="s">
        <v>10</v>
      </c>
      <c r="F335">
        <v>24784</v>
      </c>
      <c r="G335">
        <v>8</v>
      </c>
      <c r="H335">
        <v>0</v>
      </c>
      <c r="I335">
        <v>1214416</v>
      </c>
      <c r="J335" s="1" t="str">
        <f>INDEX(location!A:A,MATCH('Tabela Total'!A335,location!A:A,0))</f>
        <v>CA-2014-122070</v>
      </c>
      <c r="K335" s="1" t="str">
        <f>VLOOKUP(J335,location[#All],2,FALSE)</f>
        <v>United States</v>
      </c>
      <c r="L335" t="str">
        <f>VLOOKUP(J335,location[#All],3,)</f>
        <v>Troy</v>
      </c>
      <c r="M335" t="str">
        <f>VLOOKUP(J335,location[#All],4,)</f>
        <v>New York</v>
      </c>
      <c r="N335">
        <f>VLOOKUP(J335,location[#All],5,)</f>
        <v>12180</v>
      </c>
      <c r="O335" t="str">
        <f>VLOOKUP(J335,location[#All],6,)</f>
        <v>East</v>
      </c>
    </row>
    <row r="336" spans="1:15" x14ac:dyDescent="0.25">
      <c r="A336" t="s">
        <v>4351</v>
      </c>
      <c r="B336" t="s">
        <v>2295</v>
      </c>
      <c r="C336" s="1">
        <v>41751</v>
      </c>
      <c r="D336" s="1">
        <v>41753</v>
      </c>
      <c r="E336" t="s">
        <v>10</v>
      </c>
      <c r="F336">
        <v>9912</v>
      </c>
      <c r="G336">
        <v>3</v>
      </c>
      <c r="H336">
        <v>2</v>
      </c>
      <c r="I336">
        <v>33453</v>
      </c>
      <c r="J336" s="1" t="str">
        <f>INDEX(location!A:A,MATCH('Tabela Total'!A336,location!A:A,0))</f>
        <v>CA-2014-122070</v>
      </c>
      <c r="K336" s="1" t="str">
        <f>VLOOKUP(J336,location[#All],2,FALSE)</f>
        <v>United States</v>
      </c>
      <c r="L336" t="str">
        <f>VLOOKUP(J336,location[#All],3,)</f>
        <v>Troy</v>
      </c>
      <c r="M336" t="str">
        <f>VLOOKUP(J336,location[#All],4,)</f>
        <v>New York</v>
      </c>
      <c r="N336">
        <f>VLOOKUP(J336,location[#All],5,)</f>
        <v>12180</v>
      </c>
      <c r="O336" t="str">
        <f>VLOOKUP(J336,location[#All],6,)</f>
        <v>East</v>
      </c>
    </row>
    <row r="337" spans="1:15" x14ac:dyDescent="0.25">
      <c r="A337" t="s">
        <v>5191</v>
      </c>
      <c r="B337" t="s">
        <v>2295</v>
      </c>
      <c r="C337" s="1">
        <v>42004</v>
      </c>
      <c r="D337" s="1">
        <v>42005</v>
      </c>
      <c r="E337" t="s">
        <v>44</v>
      </c>
      <c r="F337">
        <v>3477</v>
      </c>
      <c r="G337">
        <v>3</v>
      </c>
      <c r="H337">
        <v>0</v>
      </c>
      <c r="I337">
        <v>114741</v>
      </c>
      <c r="J337" s="1" t="str">
        <f>INDEX(location!A:A,MATCH('Tabela Total'!A337,location!A:A,0))</f>
        <v>CA-2014-157644</v>
      </c>
      <c r="K337" s="1" t="str">
        <f>VLOOKUP(J337,location[#All],2,FALSE)</f>
        <v>United States</v>
      </c>
      <c r="L337" t="str">
        <f>VLOOKUP(J337,location[#All],3,)</f>
        <v>New York City</v>
      </c>
      <c r="M337" t="str">
        <f>VLOOKUP(J337,location[#All],4,)</f>
        <v>New York</v>
      </c>
      <c r="N337">
        <f>VLOOKUP(J337,location[#All],5,)</f>
        <v>10035</v>
      </c>
      <c r="O337" t="str">
        <f>VLOOKUP(J337,location[#All],6,)</f>
        <v>East</v>
      </c>
    </row>
    <row r="338" spans="1:15" x14ac:dyDescent="0.25">
      <c r="A338" t="s">
        <v>5191</v>
      </c>
      <c r="B338" t="s">
        <v>2295</v>
      </c>
      <c r="C338" s="1">
        <v>42004</v>
      </c>
      <c r="D338" s="1">
        <v>42005</v>
      </c>
      <c r="E338" t="s">
        <v>44</v>
      </c>
      <c r="F338">
        <v>189</v>
      </c>
      <c r="G338">
        <v>3</v>
      </c>
      <c r="H338">
        <v>0</v>
      </c>
      <c r="I338">
        <v>8694</v>
      </c>
      <c r="J338" s="1" t="str">
        <f>INDEX(location!A:A,MATCH('Tabela Total'!A338,location!A:A,0))</f>
        <v>CA-2014-157644</v>
      </c>
      <c r="K338" s="1" t="str">
        <f>VLOOKUP(J338,location[#All],2,FALSE)</f>
        <v>United States</v>
      </c>
      <c r="L338" t="str">
        <f>VLOOKUP(J338,location[#All],3,)</f>
        <v>New York City</v>
      </c>
      <c r="M338" t="str">
        <f>VLOOKUP(J338,location[#All],4,)</f>
        <v>New York</v>
      </c>
      <c r="N338">
        <f>VLOOKUP(J338,location[#All],5,)</f>
        <v>10035</v>
      </c>
      <c r="O338" t="str">
        <f>VLOOKUP(J338,location[#All],6,)</f>
        <v>East</v>
      </c>
    </row>
    <row r="339" spans="1:15" x14ac:dyDescent="0.25">
      <c r="A339" t="s">
        <v>5664</v>
      </c>
      <c r="B339" t="s">
        <v>2295</v>
      </c>
      <c r="C339" s="1">
        <v>42365</v>
      </c>
      <c r="D339" s="1">
        <v>42369</v>
      </c>
      <c r="E339" t="s">
        <v>15</v>
      </c>
      <c r="F339">
        <v>3231</v>
      </c>
      <c r="G339">
        <v>2</v>
      </c>
      <c r="H339">
        <v>0</v>
      </c>
      <c r="I339">
        <v>61389</v>
      </c>
      <c r="J339" s="1" t="str">
        <f>INDEX(location!A:A,MATCH('Tabela Total'!A339,location!A:A,0))</f>
        <v>CA-2015-130113</v>
      </c>
      <c r="K339" s="1" t="str">
        <f>VLOOKUP(J339,location[#All],2,FALSE)</f>
        <v>United States</v>
      </c>
      <c r="L339" t="str">
        <f>VLOOKUP(J339,location[#All],3,)</f>
        <v>San Francisco</v>
      </c>
      <c r="M339" t="str">
        <f>VLOOKUP(J339,location[#All],4,)</f>
        <v>California</v>
      </c>
      <c r="N339">
        <f>VLOOKUP(J339,location[#All],5,)</f>
        <v>94122</v>
      </c>
      <c r="O339" t="str">
        <f>VLOOKUP(J339,location[#All],6,)</f>
        <v>West</v>
      </c>
    </row>
    <row r="340" spans="1:15" x14ac:dyDescent="0.25">
      <c r="A340" t="s">
        <v>5664</v>
      </c>
      <c r="B340" t="s">
        <v>2295</v>
      </c>
      <c r="C340" s="1">
        <v>42365</v>
      </c>
      <c r="D340" s="1">
        <v>42369</v>
      </c>
      <c r="E340" t="s">
        <v>15</v>
      </c>
      <c r="F340">
        <v>66816</v>
      </c>
      <c r="G340">
        <v>9</v>
      </c>
      <c r="H340">
        <v>2</v>
      </c>
      <c r="I340">
        <v>75168</v>
      </c>
      <c r="J340" s="1" t="str">
        <f>INDEX(location!A:A,MATCH('Tabela Total'!A340,location!A:A,0))</f>
        <v>CA-2015-130113</v>
      </c>
      <c r="K340" s="1" t="str">
        <f>VLOOKUP(J340,location[#All],2,FALSE)</f>
        <v>United States</v>
      </c>
      <c r="L340" t="str">
        <f>VLOOKUP(J340,location[#All],3,)</f>
        <v>San Francisco</v>
      </c>
      <c r="M340" t="str">
        <f>VLOOKUP(J340,location[#All],4,)</f>
        <v>California</v>
      </c>
      <c r="N340">
        <f>VLOOKUP(J340,location[#All],5,)</f>
        <v>94122</v>
      </c>
      <c r="O340" t="str">
        <f>VLOOKUP(J340,location[#All],6,)</f>
        <v>West</v>
      </c>
    </row>
    <row r="341" spans="1:15" x14ac:dyDescent="0.25">
      <c r="A341" t="s">
        <v>793</v>
      </c>
      <c r="B341" t="s">
        <v>794</v>
      </c>
      <c r="C341" s="1">
        <v>42628</v>
      </c>
      <c r="D341" s="1">
        <v>42633</v>
      </c>
      <c r="E341" t="s">
        <v>15</v>
      </c>
      <c r="F341">
        <v>841568</v>
      </c>
      <c r="G341">
        <v>2</v>
      </c>
      <c r="H341">
        <v>2</v>
      </c>
      <c r="I341">
        <v>2945488</v>
      </c>
      <c r="J341" s="1" t="str">
        <f>INDEX(location!A:A,MATCH('Tabela Total'!A341,location!A:A,0))</f>
        <v>CA-2016-149797</v>
      </c>
      <c r="K341" s="1" t="str">
        <f>VLOOKUP(J341,location[#All],2,FALSE)</f>
        <v>United States</v>
      </c>
      <c r="L341" t="str">
        <f>VLOOKUP(J341,location[#All],3,)</f>
        <v>New York City</v>
      </c>
      <c r="M341" t="str">
        <f>VLOOKUP(J341,location[#All],4,)</f>
        <v>New York</v>
      </c>
      <c r="N341">
        <f>VLOOKUP(J341,location[#All],5,)</f>
        <v>10011</v>
      </c>
      <c r="O341" t="str">
        <f>VLOOKUP(J341,location[#All],6,)</f>
        <v>East</v>
      </c>
    </row>
    <row r="342" spans="1:15" x14ac:dyDescent="0.25">
      <c r="A342" t="s">
        <v>1274</v>
      </c>
      <c r="B342" t="s">
        <v>794</v>
      </c>
      <c r="C342" s="1">
        <v>43065</v>
      </c>
      <c r="D342" s="1">
        <v>43069</v>
      </c>
      <c r="E342" t="s">
        <v>15</v>
      </c>
      <c r="F342">
        <v>1284</v>
      </c>
      <c r="G342">
        <v>3</v>
      </c>
      <c r="H342">
        <v>0</v>
      </c>
      <c r="I342">
        <v>37236</v>
      </c>
      <c r="J342" s="1" t="str">
        <f>INDEX(location!A:A,MATCH('Tabela Total'!A342,location!A:A,0))</f>
        <v>CA-2017-165029</v>
      </c>
      <c r="K342" s="1" t="str">
        <f>VLOOKUP(J342,location[#All],2,FALSE)</f>
        <v>United States</v>
      </c>
      <c r="L342" t="str">
        <f>VLOOKUP(J342,location[#All],3,)</f>
        <v>Atlanta</v>
      </c>
      <c r="M342" t="str">
        <f>VLOOKUP(J342,location[#All],4,)</f>
        <v>Georgia</v>
      </c>
      <c r="N342">
        <f>VLOOKUP(J342,location[#All],5,)</f>
        <v>30318</v>
      </c>
      <c r="O342" t="str">
        <f>VLOOKUP(J342,location[#All],6,)</f>
        <v>South</v>
      </c>
    </row>
    <row r="343" spans="1:15" x14ac:dyDescent="0.25">
      <c r="A343" t="s">
        <v>1466</v>
      </c>
      <c r="B343" t="s">
        <v>794</v>
      </c>
      <c r="C343" s="1">
        <v>42840</v>
      </c>
      <c r="D343" s="1">
        <v>42843</v>
      </c>
      <c r="E343" t="s">
        <v>44</v>
      </c>
      <c r="F343">
        <v>19645</v>
      </c>
      <c r="G343">
        <v>5</v>
      </c>
      <c r="H343">
        <v>0</v>
      </c>
      <c r="I343">
        <v>70722</v>
      </c>
      <c r="J343" s="1" t="str">
        <f>INDEX(location!A:A,MATCH('Tabela Total'!A343,location!A:A,0))</f>
        <v>CA-2017-118857</v>
      </c>
      <c r="K343" s="1" t="str">
        <f>VLOOKUP(J343,location[#All],2,FALSE)</f>
        <v>United States</v>
      </c>
      <c r="L343" t="str">
        <f>VLOOKUP(J343,location[#All],3,)</f>
        <v>Henderson</v>
      </c>
      <c r="M343" t="str">
        <f>VLOOKUP(J343,location[#All],4,)</f>
        <v>Nevada</v>
      </c>
      <c r="N343">
        <f>VLOOKUP(J343,location[#All],5,)</f>
        <v>89015</v>
      </c>
      <c r="O343" t="str">
        <f>VLOOKUP(J343,location[#All],6,)</f>
        <v>West</v>
      </c>
    </row>
    <row r="344" spans="1:15" x14ac:dyDescent="0.25">
      <c r="A344" t="s">
        <v>3233</v>
      </c>
      <c r="B344" t="s">
        <v>794</v>
      </c>
      <c r="C344" s="1">
        <v>41959</v>
      </c>
      <c r="D344" s="1">
        <v>41965</v>
      </c>
      <c r="E344" t="s">
        <v>15</v>
      </c>
      <c r="F344">
        <v>522</v>
      </c>
      <c r="G344">
        <v>2</v>
      </c>
      <c r="H344">
        <v>0</v>
      </c>
      <c r="I344">
        <v>24012</v>
      </c>
      <c r="J344" s="1" t="str">
        <f>INDEX(location!A:A,MATCH('Tabela Total'!A344,location!A:A,0))</f>
        <v>CA-2014-160066</v>
      </c>
      <c r="K344" s="1" t="str">
        <f>VLOOKUP(J344,location[#All],2,FALSE)</f>
        <v>United States</v>
      </c>
      <c r="L344" t="str">
        <f>VLOOKUP(J344,location[#All],3,)</f>
        <v>Huntington Beach</v>
      </c>
      <c r="M344" t="str">
        <f>VLOOKUP(J344,location[#All],4,)</f>
        <v>California</v>
      </c>
      <c r="N344">
        <f>VLOOKUP(J344,location[#All],5,)</f>
        <v>92646</v>
      </c>
      <c r="O344" t="str">
        <f>VLOOKUP(J344,location[#All],6,)</f>
        <v>West</v>
      </c>
    </row>
    <row r="345" spans="1:15" x14ac:dyDescent="0.25">
      <c r="A345" t="s">
        <v>3796</v>
      </c>
      <c r="B345" t="s">
        <v>794</v>
      </c>
      <c r="C345" s="1">
        <v>42874</v>
      </c>
      <c r="D345" s="1">
        <v>42879</v>
      </c>
      <c r="E345" t="s">
        <v>10</v>
      </c>
      <c r="F345">
        <v>314352</v>
      </c>
      <c r="G345">
        <v>3</v>
      </c>
      <c r="H345">
        <v>2</v>
      </c>
      <c r="I345">
        <v>-353646</v>
      </c>
      <c r="J345" s="1" t="str">
        <f>INDEX(location!A:A,MATCH('Tabela Total'!A345,location!A:A,0))</f>
        <v>CA-2017-145702</v>
      </c>
      <c r="K345" s="1" t="str">
        <f>VLOOKUP(J345,location[#All],2,FALSE)</f>
        <v>United States</v>
      </c>
      <c r="L345" t="str">
        <f>VLOOKUP(J345,location[#All],3,)</f>
        <v>Knoxville</v>
      </c>
      <c r="M345" t="str">
        <f>VLOOKUP(J345,location[#All],4,)</f>
        <v>Tennessee</v>
      </c>
      <c r="N345">
        <f>VLOOKUP(J345,location[#All],5,)</f>
        <v>37918</v>
      </c>
      <c r="O345" t="str">
        <f>VLOOKUP(J345,location[#All],6,)</f>
        <v>South</v>
      </c>
    </row>
    <row r="346" spans="1:15" x14ac:dyDescent="0.25">
      <c r="A346" t="s">
        <v>3796</v>
      </c>
      <c r="B346" t="s">
        <v>794</v>
      </c>
      <c r="C346" s="1">
        <v>42874</v>
      </c>
      <c r="D346" s="1">
        <v>42879</v>
      </c>
      <c r="E346" t="s">
        <v>10</v>
      </c>
      <c r="F346">
        <v>27888</v>
      </c>
      <c r="G346">
        <v>7</v>
      </c>
      <c r="H346">
        <v>2</v>
      </c>
      <c r="I346">
        <v>101094</v>
      </c>
      <c r="J346" s="1" t="str">
        <f>INDEX(location!A:A,MATCH('Tabela Total'!A346,location!A:A,0))</f>
        <v>CA-2017-145702</v>
      </c>
      <c r="K346" s="1" t="str">
        <f>VLOOKUP(J346,location[#All],2,FALSE)</f>
        <v>United States</v>
      </c>
      <c r="L346" t="str">
        <f>VLOOKUP(J346,location[#All],3,)</f>
        <v>Knoxville</v>
      </c>
      <c r="M346" t="str">
        <f>VLOOKUP(J346,location[#All],4,)</f>
        <v>Tennessee</v>
      </c>
      <c r="N346">
        <f>VLOOKUP(J346,location[#All],5,)</f>
        <v>37918</v>
      </c>
      <c r="O346" t="str">
        <f>VLOOKUP(J346,location[#All],6,)</f>
        <v>South</v>
      </c>
    </row>
    <row r="347" spans="1:15" x14ac:dyDescent="0.25">
      <c r="A347" t="s">
        <v>4310</v>
      </c>
      <c r="B347" t="s">
        <v>794</v>
      </c>
      <c r="C347" s="1">
        <v>43003</v>
      </c>
      <c r="D347" s="1">
        <v>43006</v>
      </c>
      <c r="E347" t="s">
        <v>44</v>
      </c>
      <c r="F347">
        <v>8595</v>
      </c>
      <c r="G347">
        <v>5</v>
      </c>
      <c r="H347">
        <v>7</v>
      </c>
      <c r="I347">
        <v>-6303</v>
      </c>
      <c r="J347" s="1" t="str">
        <f>INDEX(location!A:A,MATCH('Tabela Total'!A347,location!A:A,0))</f>
        <v>CA-2017-112004</v>
      </c>
      <c r="K347" s="1" t="str">
        <f>VLOOKUP(J347,location[#All],2,FALSE)</f>
        <v>United States</v>
      </c>
      <c r="L347" t="str">
        <f>VLOOKUP(J347,location[#All],3,)</f>
        <v>Chester</v>
      </c>
      <c r="M347" t="str">
        <f>VLOOKUP(J347,location[#All],4,)</f>
        <v>Pennsylvania</v>
      </c>
      <c r="N347">
        <f>VLOOKUP(J347,location[#All],5,)</f>
        <v>19013</v>
      </c>
      <c r="O347" t="str">
        <f>VLOOKUP(J347,location[#All],6,)</f>
        <v>East</v>
      </c>
    </row>
    <row r="348" spans="1:15" x14ac:dyDescent="0.25">
      <c r="A348" t="s">
        <v>4310</v>
      </c>
      <c r="B348" t="s">
        <v>794</v>
      </c>
      <c r="C348" s="1">
        <v>43003</v>
      </c>
      <c r="D348" s="1">
        <v>43006</v>
      </c>
      <c r="E348" t="s">
        <v>44</v>
      </c>
      <c r="F348">
        <v>190896</v>
      </c>
      <c r="G348">
        <v>2</v>
      </c>
      <c r="H348">
        <v>2</v>
      </c>
      <c r="I348">
        <v>-429516</v>
      </c>
      <c r="J348" s="1" t="str">
        <f>INDEX(location!A:A,MATCH('Tabela Total'!A348,location!A:A,0))</f>
        <v>CA-2017-112004</v>
      </c>
      <c r="K348" s="1" t="str">
        <f>VLOOKUP(J348,location[#All],2,FALSE)</f>
        <v>United States</v>
      </c>
      <c r="L348" t="str">
        <f>VLOOKUP(J348,location[#All],3,)</f>
        <v>Chester</v>
      </c>
      <c r="M348" t="str">
        <f>VLOOKUP(J348,location[#All],4,)</f>
        <v>Pennsylvania</v>
      </c>
      <c r="N348">
        <f>VLOOKUP(J348,location[#All],5,)</f>
        <v>19013</v>
      </c>
      <c r="O348" t="str">
        <f>VLOOKUP(J348,location[#All],6,)</f>
        <v>East</v>
      </c>
    </row>
    <row r="349" spans="1:15" x14ac:dyDescent="0.25">
      <c r="A349" t="s">
        <v>4643</v>
      </c>
      <c r="B349" t="s">
        <v>794</v>
      </c>
      <c r="C349" s="1">
        <v>42359</v>
      </c>
      <c r="D349" s="1">
        <v>42361</v>
      </c>
      <c r="E349" t="s">
        <v>10</v>
      </c>
      <c r="F349">
        <v>3008</v>
      </c>
      <c r="G349">
        <v>2</v>
      </c>
      <c r="H349">
        <v>2</v>
      </c>
      <c r="I349">
        <v>3384</v>
      </c>
      <c r="J349" s="1" t="str">
        <f>INDEX(location!A:A,MATCH('Tabela Total'!A349,location!A:A,0))</f>
        <v>CA-2015-161795</v>
      </c>
      <c r="K349" s="1" t="str">
        <f>VLOOKUP(J349,location[#All],2,FALSE)</f>
        <v>United States</v>
      </c>
      <c r="L349" t="str">
        <f>VLOOKUP(J349,location[#All],3,)</f>
        <v>Columbus</v>
      </c>
      <c r="M349" t="str">
        <f>VLOOKUP(J349,location[#All],4,)</f>
        <v>Ohio</v>
      </c>
      <c r="N349">
        <f>VLOOKUP(J349,location[#All],5,)</f>
        <v>43229</v>
      </c>
      <c r="O349" t="str">
        <f>VLOOKUP(J349,location[#All],6,)</f>
        <v>East</v>
      </c>
    </row>
    <row r="350" spans="1:15" x14ac:dyDescent="0.25">
      <c r="A350" t="s">
        <v>4973</v>
      </c>
      <c r="B350" t="s">
        <v>794</v>
      </c>
      <c r="C350" s="1">
        <v>42721</v>
      </c>
      <c r="D350" s="1">
        <v>42725</v>
      </c>
      <c r="E350" t="s">
        <v>15</v>
      </c>
      <c r="F350">
        <v>5184</v>
      </c>
      <c r="G350">
        <v>10</v>
      </c>
      <c r="H350">
        <v>2</v>
      </c>
      <c r="I350">
        <v>18144</v>
      </c>
      <c r="J350" s="1" t="str">
        <f>INDEX(location!A:A,MATCH('Tabela Total'!A350,location!A:A,0))</f>
        <v>CA-2016-147109</v>
      </c>
      <c r="K350" s="1" t="str">
        <f>VLOOKUP(J350,location[#All],2,FALSE)</f>
        <v>United States</v>
      </c>
      <c r="L350" t="str">
        <f>VLOOKUP(J350,location[#All],3,)</f>
        <v>Arlington</v>
      </c>
      <c r="M350" t="str">
        <f>VLOOKUP(J350,location[#All],4,)</f>
        <v>Texas</v>
      </c>
      <c r="N350">
        <f>VLOOKUP(J350,location[#All],5,)</f>
        <v>76017</v>
      </c>
      <c r="O350" t="str">
        <f>VLOOKUP(J350,location[#All],6,)</f>
        <v>Central</v>
      </c>
    </row>
    <row r="351" spans="1:15" x14ac:dyDescent="0.25">
      <c r="A351" t="s">
        <v>4973</v>
      </c>
      <c r="B351" t="s">
        <v>794</v>
      </c>
      <c r="C351" s="1">
        <v>42721</v>
      </c>
      <c r="D351" s="1">
        <v>42725</v>
      </c>
      <c r="E351" t="s">
        <v>15</v>
      </c>
      <c r="F351">
        <v>1656</v>
      </c>
      <c r="G351">
        <v>3</v>
      </c>
      <c r="H351">
        <v>2</v>
      </c>
      <c r="I351">
        <v>-621</v>
      </c>
      <c r="J351" s="1" t="str">
        <f>INDEX(location!A:A,MATCH('Tabela Total'!A351,location!A:A,0))</f>
        <v>CA-2016-147109</v>
      </c>
      <c r="K351" s="1" t="str">
        <f>VLOOKUP(J351,location[#All],2,FALSE)</f>
        <v>United States</v>
      </c>
      <c r="L351" t="str">
        <f>VLOOKUP(J351,location[#All],3,)</f>
        <v>Arlington</v>
      </c>
      <c r="M351" t="str">
        <f>VLOOKUP(J351,location[#All],4,)</f>
        <v>Texas</v>
      </c>
      <c r="N351">
        <f>VLOOKUP(J351,location[#All],5,)</f>
        <v>76017</v>
      </c>
      <c r="O351" t="str">
        <f>VLOOKUP(J351,location[#All],6,)</f>
        <v>Central</v>
      </c>
    </row>
    <row r="352" spans="1:15" x14ac:dyDescent="0.25">
      <c r="A352" t="s">
        <v>4992</v>
      </c>
      <c r="B352" t="s">
        <v>794</v>
      </c>
      <c r="C352" s="1">
        <v>43031</v>
      </c>
      <c r="D352" s="1">
        <v>43032</v>
      </c>
      <c r="E352" t="s">
        <v>44</v>
      </c>
      <c r="F352">
        <v>240744</v>
      </c>
      <c r="G352">
        <v>4</v>
      </c>
      <c r="H352">
        <v>3</v>
      </c>
      <c r="I352">
        <v>-137568</v>
      </c>
      <c r="J352" s="1" t="str">
        <f>INDEX(location!A:A,MATCH('Tabela Total'!A352,location!A:A,0))</f>
        <v>CA-2017-125451</v>
      </c>
      <c r="K352" s="1" t="str">
        <f>VLOOKUP(J352,location[#All],2,FALSE)</f>
        <v>United States</v>
      </c>
      <c r="L352" t="str">
        <f>VLOOKUP(J352,location[#All],3,)</f>
        <v>Cranston</v>
      </c>
      <c r="M352" t="str">
        <f>VLOOKUP(J352,location[#All],4,)</f>
        <v>Rhode Island</v>
      </c>
      <c r="N352">
        <f>VLOOKUP(J352,location[#All],5,)</f>
        <v>2920</v>
      </c>
      <c r="O352" t="str">
        <f>VLOOKUP(J352,location[#All],6,)</f>
        <v>East</v>
      </c>
    </row>
    <row r="353" spans="1:15" x14ac:dyDescent="0.25">
      <c r="A353" t="s">
        <v>4992</v>
      </c>
      <c r="B353" t="s">
        <v>794</v>
      </c>
      <c r="C353" s="1">
        <v>43031</v>
      </c>
      <c r="D353" s="1">
        <v>43032</v>
      </c>
      <c r="E353" t="s">
        <v>44</v>
      </c>
      <c r="F353">
        <v>350</v>
      </c>
      <c r="G353">
        <v>4</v>
      </c>
      <c r="H353">
        <v>0</v>
      </c>
      <c r="I353">
        <v>147</v>
      </c>
      <c r="J353" s="1" t="str">
        <f>INDEX(location!A:A,MATCH('Tabela Total'!A353,location!A:A,0))</f>
        <v>CA-2017-125451</v>
      </c>
      <c r="K353" s="1" t="str">
        <f>VLOOKUP(J353,location[#All],2,FALSE)</f>
        <v>United States</v>
      </c>
      <c r="L353" t="str">
        <f>VLOOKUP(J353,location[#All],3,)</f>
        <v>Cranston</v>
      </c>
      <c r="M353" t="str">
        <f>VLOOKUP(J353,location[#All],4,)</f>
        <v>Rhode Island</v>
      </c>
      <c r="N353">
        <f>VLOOKUP(J353,location[#All],5,)</f>
        <v>2920</v>
      </c>
      <c r="O353" t="str">
        <f>VLOOKUP(J353,location[#All],6,)</f>
        <v>East</v>
      </c>
    </row>
    <row r="354" spans="1:15" x14ac:dyDescent="0.25">
      <c r="A354" t="s">
        <v>4992</v>
      </c>
      <c r="B354" t="s">
        <v>794</v>
      </c>
      <c r="C354" s="1">
        <v>43031</v>
      </c>
      <c r="D354" s="1">
        <v>43032</v>
      </c>
      <c r="E354" t="s">
        <v>44</v>
      </c>
      <c r="F354">
        <v>21068</v>
      </c>
      <c r="G354">
        <v>2</v>
      </c>
      <c r="H354">
        <v>0</v>
      </c>
      <c r="I354">
        <v>505632</v>
      </c>
      <c r="J354" s="1" t="str">
        <f>INDEX(location!A:A,MATCH('Tabela Total'!A354,location!A:A,0))</f>
        <v>CA-2017-125451</v>
      </c>
      <c r="K354" s="1" t="str">
        <f>VLOOKUP(J354,location[#All],2,FALSE)</f>
        <v>United States</v>
      </c>
      <c r="L354" t="str">
        <f>VLOOKUP(J354,location[#All],3,)</f>
        <v>Cranston</v>
      </c>
      <c r="M354" t="str">
        <f>VLOOKUP(J354,location[#All],4,)</f>
        <v>Rhode Island</v>
      </c>
      <c r="N354">
        <f>VLOOKUP(J354,location[#All],5,)</f>
        <v>2920</v>
      </c>
      <c r="O354" t="str">
        <f>VLOOKUP(J354,location[#All],6,)</f>
        <v>East</v>
      </c>
    </row>
    <row r="355" spans="1:15" x14ac:dyDescent="0.25">
      <c r="A355" t="s">
        <v>4992</v>
      </c>
      <c r="B355" t="s">
        <v>794</v>
      </c>
      <c r="C355" s="1">
        <v>43031</v>
      </c>
      <c r="D355" s="1">
        <v>43032</v>
      </c>
      <c r="E355" t="s">
        <v>44</v>
      </c>
      <c r="F355">
        <v>637896</v>
      </c>
      <c r="G355">
        <v>3</v>
      </c>
      <c r="H355">
        <v>3</v>
      </c>
      <c r="I355">
        <v>-1275792</v>
      </c>
      <c r="J355" s="1" t="str">
        <f>INDEX(location!A:A,MATCH('Tabela Total'!A355,location!A:A,0))</f>
        <v>CA-2017-125451</v>
      </c>
      <c r="K355" s="1" t="str">
        <f>VLOOKUP(J355,location[#All],2,FALSE)</f>
        <v>United States</v>
      </c>
      <c r="L355" t="str">
        <f>VLOOKUP(J355,location[#All],3,)</f>
        <v>Cranston</v>
      </c>
      <c r="M355" t="str">
        <f>VLOOKUP(J355,location[#All],4,)</f>
        <v>Rhode Island</v>
      </c>
      <c r="N355">
        <f>VLOOKUP(J355,location[#All],5,)</f>
        <v>2920</v>
      </c>
      <c r="O355" t="str">
        <f>VLOOKUP(J355,location[#All],6,)</f>
        <v>East</v>
      </c>
    </row>
    <row r="356" spans="1:15" x14ac:dyDescent="0.25">
      <c r="A356" t="s">
        <v>4992</v>
      </c>
      <c r="B356" t="s">
        <v>794</v>
      </c>
      <c r="C356" s="1">
        <v>43031</v>
      </c>
      <c r="D356" s="1">
        <v>43032</v>
      </c>
      <c r="E356" t="s">
        <v>44</v>
      </c>
      <c r="F356">
        <v>4344</v>
      </c>
      <c r="G356">
        <v>8</v>
      </c>
      <c r="H356">
        <v>0</v>
      </c>
      <c r="I356">
        <v>212856</v>
      </c>
      <c r="J356" s="1" t="str">
        <f>INDEX(location!A:A,MATCH('Tabela Total'!A356,location!A:A,0))</f>
        <v>CA-2017-125451</v>
      </c>
      <c r="K356" s="1" t="str">
        <f>VLOOKUP(J356,location[#All],2,FALSE)</f>
        <v>United States</v>
      </c>
      <c r="L356" t="str">
        <f>VLOOKUP(J356,location[#All],3,)</f>
        <v>Cranston</v>
      </c>
      <c r="M356" t="str">
        <f>VLOOKUP(J356,location[#All],4,)</f>
        <v>Rhode Island</v>
      </c>
      <c r="N356">
        <f>VLOOKUP(J356,location[#All],5,)</f>
        <v>2920</v>
      </c>
      <c r="O356" t="str">
        <f>VLOOKUP(J356,location[#All],6,)</f>
        <v>East</v>
      </c>
    </row>
    <row r="357" spans="1:15" x14ac:dyDescent="0.25">
      <c r="A357" t="s">
        <v>4992</v>
      </c>
      <c r="B357" t="s">
        <v>794</v>
      </c>
      <c r="C357" s="1">
        <v>43031</v>
      </c>
      <c r="D357" s="1">
        <v>43032</v>
      </c>
      <c r="E357" t="s">
        <v>44</v>
      </c>
      <c r="F357">
        <v>222</v>
      </c>
      <c r="G357">
        <v>1</v>
      </c>
      <c r="H357">
        <v>0</v>
      </c>
      <c r="I357">
        <v>666</v>
      </c>
      <c r="J357" s="1" t="str">
        <f>INDEX(location!A:A,MATCH('Tabela Total'!A357,location!A:A,0))</f>
        <v>CA-2017-125451</v>
      </c>
      <c r="K357" s="1" t="str">
        <f>VLOOKUP(J357,location[#All],2,FALSE)</f>
        <v>United States</v>
      </c>
      <c r="L357" t="str">
        <f>VLOOKUP(J357,location[#All],3,)</f>
        <v>Cranston</v>
      </c>
      <c r="M357" t="str">
        <f>VLOOKUP(J357,location[#All],4,)</f>
        <v>Rhode Island</v>
      </c>
      <c r="N357">
        <f>VLOOKUP(J357,location[#All],5,)</f>
        <v>2920</v>
      </c>
      <c r="O357" t="str">
        <f>VLOOKUP(J357,location[#All],6,)</f>
        <v>East</v>
      </c>
    </row>
    <row r="358" spans="1:15" x14ac:dyDescent="0.25">
      <c r="A358" t="s">
        <v>5132</v>
      </c>
      <c r="B358" t="s">
        <v>794</v>
      </c>
      <c r="C358" s="1">
        <v>42547</v>
      </c>
      <c r="D358" s="1">
        <v>42547</v>
      </c>
      <c r="E358" t="s">
        <v>327</v>
      </c>
      <c r="F358">
        <v>23172</v>
      </c>
      <c r="G358">
        <v>2</v>
      </c>
      <c r="H358">
        <v>0</v>
      </c>
      <c r="I358">
        <v>11586</v>
      </c>
      <c r="J358" s="1" t="str">
        <f>INDEX(location!A:A,MATCH('Tabela Total'!A358,location!A:A,0))</f>
        <v>CA-2016-144015</v>
      </c>
      <c r="K358" s="1" t="str">
        <f>VLOOKUP(J358,location[#All],2,FALSE)</f>
        <v>United States</v>
      </c>
      <c r="L358" t="str">
        <f>VLOOKUP(J358,location[#All],3,)</f>
        <v>Los Angeles</v>
      </c>
      <c r="M358" t="str">
        <f>VLOOKUP(J358,location[#All],4,)</f>
        <v>California</v>
      </c>
      <c r="N358">
        <f>VLOOKUP(J358,location[#All],5,)</f>
        <v>90036</v>
      </c>
      <c r="O358" t="str">
        <f>VLOOKUP(J358,location[#All],6,)</f>
        <v>West</v>
      </c>
    </row>
    <row r="359" spans="1:15" x14ac:dyDescent="0.25">
      <c r="A359" t="s">
        <v>5132</v>
      </c>
      <c r="B359" t="s">
        <v>794</v>
      </c>
      <c r="C359" s="1">
        <v>42547</v>
      </c>
      <c r="D359" s="1">
        <v>42547</v>
      </c>
      <c r="E359" t="s">
        <v>327</v>
      </c>
      <c r="F359">
        <v>179</v>
      </c>
      <c r="G359">
        <v>5</v>
      </c>
      <c r="H359">
        <v>0</v>
      </c>
      <c r="I359">
        <v>895</v>
      </c>
      <c r="J359" s="1" t="str">
        <f>INDEX(location!A:A,MATCH('Tabela Total'!A359,location!A:A,0))</f>
        <v>CA-2016-144015</v>
      </c>
      <c r="K359" s="1" t="str">
        <f>VLOOKUP(J359,location[#All],2,FALSE)</f>
        <v>United States</v>
      </c>
      <c r="L359" t="str">
        <f>VLOOKUP(J359,location[#All],3,)</f>
        <v>Los Angeles</v>
      </c>
      <c r="M359" t="str">
        <f>VLOOKUP(J359,location[#All],4,)</f>
        <v>California</v>
      </c>
      <c r="N359">
        <f>VLOOKUP(J359,location[#All],5,)</f>
        <v>90036</v>
      </c>
      <c r="O359" t="str">
        <f>VLOOKUP(J359,location[#All],6,)</f>
        <v>West</v>
      </c>
    </row>
    <row r="360" spans="1:15" x14ac:dyDescent="0.25">
      <c r="A360" t="s">
        <v>5132</v>
      </c>
      <c r="B360" t="s">
        <v>794</v>
      </c>
      <c r="C360" s="1">
        <v>42547</v>
      </c>
      <c r="D360" s="1">
        <v>42547</v>
      </c>
      <c r="E360" t="s">
        <v>327</v>
      </c>
      <c r="F360">
        <v>1248</v>
      </c>
      <c r="G360">
        <v>2</v>
      </c>
      <c r="H360">
        <v>0</v>
      </c>
      <c r="I360">
        <v>5616</v>
      </c>
      <c r="J360" s="1" t="str">
        <f>INDEX(location!A:A,MATCH('Tabela Total'!A360,location!A:A,0))</f>
        <v>CA-2016-144015</v>
      </c>
      <c r="K360" s="1" t="str">
        <f>VLOOKUP(J360,location[#All],2,FALSE)</f>
        <v>United States</v>
      </c>
      <c r="L360" t="str">
        <f>VLOOKUP(J360,location[#All],3,)</f>
        <v>Los Angeles</v>
      </c>
      <c r="M360" t="str">
        <f>VLOOKUP(J360,location[#All],4,)</f>
        <v>California</v>
      </c>
      <c r="N360">
        <f>VLOOKUP(J360,location[#All],5,)</f>
        <v>90036</v>
      </c>
      <c r="O360" t="str">
        <f>VLOOKUP(J360,location[#All],6,)</f>
        <v>West</v>
      </c>
    </row>
    <row r="361" spans="1:15" x14ac:dyDescent="0.25">
      <c r="A361" t="s">
        <v>1606</v>
      </c>
      <c r="B361" t="s">
        <v>1607</v>
      </c>
      <c r="C361" s="1">
        <v>41838</v>
      </c>
      <c r="D361" s="1">
        <v>41838</v>
      </c>
      <c r="E361" t="s">
        <v>327</v>
      </c>
      <c r="F361">
        <v>259136</v>
      </c>
      <c r="G361">
        <v>4</v>
      </c>
      <c r="H361">
        <v>2</v>
      </c>
      <c r="I361">
        <v>-259136</v>
      </c>
      <c r="J361" s="1" t="str">
        <f>INDEX(location!A:A,MATCH('Tabela Total'!A361,location!A:A,0))</f>
        <v>CA-2014-123295</v>
      </c>
      <c r="K361" s="1" t="str">
        <f>VLOOKUP(J361,location[#All],2,FALSE)</f>
        <v>United States</v>
      </c>
      <c r="L361" t="str">
        <f>VLOOKUP(J361,location[#All],3,)</f>
        <v>Tucson</v>
      </c>
      <c r="M361" t="str">
        <f>VLOOKUP(J361,location[#All],4,)</f>
        <v>Arizona</v>
      </c>
      <c r="N361">
        <f>VLOOKUP(J361,location[#All],5,)</f>
        <v>85705</v>
      </c>
      <c r="O361" t="str">
        <f>VLOOKUP(J361,location[#All],6,)</f>
        <v>West</v>
      </c>
    </row>
    <row r="362" spans="1:15" x14ac:dyDescent="0.25">
      <c r="A362" t="s">
        <v>3066</v>
      </c>
      <c r="B362" t="s">
        <v>1607</v>
      </c>
      <c r="C362" s="1">
        <v>42833</v>
      </c>
      <c r="D362" s="1">
        <v>42837</v>
      </c>
      <c r="E362" t="s">
        <v>15</v>
      </c>
      <c r="F362">
        <v>24455</v>
      </c>
      <c r="G362">
        <v>5</v>
      </c>
      <c r="H362">
        <v>0</v>
      </c>
      <c r="I362">
        <v>1149385</v>
      </c>
      <c r="J362" s="1" t="str">
        <f>INDEX(location!A:A,MATCH('Tabela Total'!A362,location!A:A,0))</f>
        <v>CA-2017-150987</v>
      </c>
      <c r="K362" s="1" t="str">
        <f>VLOOKUP(J362,location[#All],2,FALSE)</f>
        <v>United States</v>
      </c>
      <c r="L362" t="str">
        <f>VLOOKUP(J362,location[#All],3,)</f>
        <v>San Francisco</v>
      </c>
      <c r="M362" t="str">
        <f>VLOOKUP(J362,location[#All],4,)</f>
        <v>California</v>
      </c>
      <c r="N362">
        <f>VLOOKUP(J362,location[#All],5,)</f>
        <v>94110</v>
      </c>
      <c r="O362" t="str">
        <f>VLOOKUP(J362,location[#All],6,)</f>
        <v>West</v>
      </c>
    </row>
    <row r="363" spans="1:15" x14ac:dyDescent="0.25">
      <c r="A363" t="s">
        <v>3066</v>
      </c>
      <c r="B363" t="s">
        <v>1607</v>
      </c>
      <c r="C363" s="1">
        <v>42833</v>
      </c>
      <c r="D363" s="1">
        <v>42837</v>
      </c>
      <c r="E363" t="s">
        <v>15</v>
      </c>
      <c r="F363">
        <v>19576</v>
      </c>
      <c r="G363">
        <v>4</v>
      </c>
      <c r="H363">
        <v>0</v>
      </c>
      <c r="I363">
        <v>9788</v>
      </c>
      <c r="J363" s="1" t="str">
        <f>INDEX(location!A:A,MATCH('Tabela Total'!A363,location!A:A,0))</f>
        <v>CA-2017-150987</v>
      </c>
      <c r="K363" s="1" t="str">
        <f>VLOOKUP(J363,location[#All],2,FALSE)</f>
        <v>United States</v>
      </c>
      <c r="L363" t="str">
        <f>VLOOKUP(J363,location[#All],3,)</f>
        <v>San Francisco</v>
      </c>
      <c r="M363" t="str">
        <f>VLOOKUP(J363,location[#All],4,)</f>
        <v>California</v>
      </c>
      <c r="N363">
        <f>VLOOKUP(J363,location[#All],5,)</f>
        <v>94110</v>
      </c>
      <c r="O363" t="str">
        <f>VLOOKUP(J363,location[#All],6,)</f>
        <v>West</v>
      </c>
    </row>
    <row r="364" spans="1:15" x14ac:dyDescent="0.25">
      <c r="A364" t="s">
        <v>3604</v>
      </c>
      <c r="B364" t="s">
        <v>1607</v>
      </c>
      <c r="C364" s="1">
        <v>42722</v>
      </c>
      <c r="D364" s="1">
        <v>42725</v>
      </c>
      <c r="E364" t="s">
        <v>44</v>
      </c>
      <c r="F364">
        <v>4524</v>
      </c>
      <c r="G364">
        <v>4</v>
      </c>
      <c r="H364">
        <v>7</v>
      </c>
      <c r="I364">
        <v>-3016</v>
      </c>
      <c r="J364" s="1" t="str">
        <f>INDEX(location!A:A,MATCH('Tabela Total'!A364,location!A:A,0))</f>
        <v>CA-2016-145261</v>
      </c>
      <c r="K364" s="1" t="str">
        <f>VLOOKUP(J364,location[#All],2,FALSE)</f>
        <v>United States</v>
      </c>
      <c r="L364" t="str">
        <f>VLOOKUP(J364,location[#All],3,)</f>
        <v>Salem</v>
      </c>
      <c r="M364" t="str">
        <f>VLOOKUP(J364,location[#All],4,)</f>
        <v>Oregon</v>
      </c>
      <c r="N364">
        <f>VLOOKUP(J364,location[#All],5,)</f>
        <v>97301</v>
      </c>
      <c r="O364" t="str">
        <f>VLOOKUP(J364,location[#All],6,)</f>
        <v>West</v>
      </c>
    </row>
    <row r="365" spans="1:15" x14ac:dyDescent="0.25">
      <c r="A365" t="s">
        <v>3604</v>
      </c>
      <c r="B365" t="s">
        <v>1607</v>
      </c>
      <c r="C365" s="1">
        <v>42722</v>
      </c>
      <c r="D365" s="1">
        <v>42725</v>
      </c>
      <c r="E365" t="s">
        <v>44</v>
      </c>
      <c r="F365">
        <v>18688</v>
      </c>
      <c r="G365">
        <v>4</v>
      </c>
      <c r="H365">
        <v>2</v>
      </c>
      <c r="I365">
        <v>2336</v>
      </c>
      <c r="J365" s="1" t="str">
        <f>INDEX(location!A:A,MATCH('Tabela Total'!A365,location!A:A,0))</f>
        <v>CA-2016-145261</v>
      </c>
      <c r="K365" s="1" t="str">
        <f>VLOOKUP(J365,location[#All],2,FALSE)</f>
        <v>United States</v>
      </c>
      <c r="L365" t="str">
        <f>VLOOKUP(J365,location[#All],3,)</f>
        <v>Salem</v>
      </c>
      <c r="M365" t="str">
        <f>VLOOKUP(J365,location[#All],4,)</f>
        <v>Oregon</v>
      </c>
      <c r="N365">
        <f>VLOOKUP(J365,location[#All],5,)</f>
        <v>97301</v>
      </c>
      <c r="O365" t="str">
        <f>VLOOKUP(J365,location[#All],6,)</f>
        <v>West</v>
      </c>
    </row>
    <row r="366" spans="1:15" x14ac:dyDescent="0.25">
      <c r="A366" t="s">
        <v>3604</v>
      </c>
      <c r="B366" t="s">
        <v>1607</v>
      </c>
      <c r="C366" s="1">
        <v>42722</v>
      </c>
      <c r="D366" s="1">
        <v>42725</v>
      </c>
      <c r="E366" t="s">
        <v>44</v>
      </c>
      <c r="F366">
        <v>11648</v>
      </c>
      <c r="G366">
        <v>2</v>
      </c>
      <c r="H366">
        <v>2</v>
      </c>
      <c r="I366">
        <v>37856</v>
      </c>
      <c r="J366" s="1" t="str">
        <f>INDEX(location!A:A,MATCH('Tabela Total'!A366,location!A:A,0))</f>
        <v>CA-2016-145261</v>
      </c>
      <c r="K366" s="1" t="str">
        <f>VLOOKUP(J366,location[#All],2,FALSE)</f>
        <v>United States</v>
      </c>
      <c r="L366" t="str">
        <f>VLOOKUP(J366,location[#All],3,)</f>
        <v>Salem</v>
      </c>
      <c r="M366" t="str">
        <f>VLOOKUP(J366,location[#All],4,)</f>
        <v>Oregon</v>
      </c>
      <c r="N366">
        <f>VLOOKUP(J366,location[#All],5,)</f>
        <v>97301</v>
      </c>
      <c r="O366" t="str">
        <f>VLOOKUP(J366,location[#All],6,)</f>
        <v>West</v>
      </c>
    </row>
    <row r="367" spans="1:15" x14ac:dyDescent="0.25">
      <c r="A367" t="s">
        <v>3604</v>
      </c>
      <c r="B367" t="s">
        <v>1607</v>
      </c>
      <c r="C367" s="1">
        <v>42722</v>
      </c>
      <c r="D367" s="1">
        <v>42725</v>
      </c>
      <c r="E367" t="s">
        <v>44</v>
      </c>
      <c r="F367">
        <v>112776</v>
      </c>
      <c r="G367">
        <v>3</v>
      </c>
      <c r="H367">
        <v>2</v>
      </c>
      <c r="I367">
        <v>-84582</v>
      </c>
      <c r="J367" s="1" t="str">
        <f>INDEX(location!A:A,MATCH('Tabela Total'!A367,location!A:A,0))</f>
        <v>CA-2016-145261</v>
      </c>
      <c r="K367" s="1" t="str">
        <f>VLOOKUP(J367,location[#All],2,FALSE)</f>
        <v>United States</v>
      </c>
      <c r="L367" t="str">
        <f>VLOOKUP(J367,location[#All],3,)</f>
        <v>Salem</v>
      </c>
      <c r="M367" t="str">
        <f>VLOOKUP(J367,location[#All],4,)</f>
        <v>Oregon</v>
      </c>
      <c r="N367">
        <f>VLOOKUP(J367,location[#All],5,)</f>
        <v>97301</v>
      </c>
      <c r="O367" t="str">
        <f>VLOOKUP(J367,location[#All],6,)</f>
        <v>West</v>
      </c>
    </row>
    <row r="368" spans="1:15" x14ac:dyDescent="0.25">
      <c r="A368" t="s">
        <v>3604</v>
      </c>
      <c r="B368" t="s">
        <v>1607</v>
      </c>
      <c r="C368" s="1">
        <v>42722</v>
      </c>
      <c r="D368" s="1">
        <v>42725</v>
      </c>
      <c r="E368" t="s">
        <v>44</v>
      </c>
      <c r="F368">
        <v>37745</v>
      </c>
      <c r="G368">
        <v>5</v>
      </c>
      <c r="H368">
        <v>5</v>
      </c>
      <c r="I368">
        <v>-264215</v>
      </c>
      <c r="J368" s="1" t="str">
        <f>INDEX(location!A:A,MATCH('Tabela Total'!A368,location!A:A,0))</f>
        <v>CA-2016-145261</v>
      </c>
      <c r="K368" s="1" t="str">
        <f>VLOOKUP(J368,location[#All],2,FALSE)</f>
        <v>United States</v>
      </c>
      <c r="L368" t="str">
        <f>VLOOKUP(J368,location[#All],3,)</f>
        <v>Salem</v>
      </c>
      <c r="M368" t="str">
        <f>VLOOKUP(J368,location[#All],4,)</f>
        <v>Oregon</v>
      </c>
      <c r="N368">
        <f>VLOOKUP(J368,location[#All],5,)</f>
        <v>97301</v>
      </c>
      <c r="O368" t="str">
        <f>VLOOKUP(J368,location[#All],6,)</f>
        <v>West</v>
      </c>
    </row>
    <row r="369" spans="1:15" x14ac:dyDescent="0.25">
      <c r="A369" t="s">
        <v>3604</v>
      </c>
      <c r="B369" t="s">
        <v>1607</v>
      </c>
      <c r="C369" s="1">
        <v>42722</v>
      </c>
      <c r="D369" s="1">
        <v>42725</v>
      </c>
      <c r="E369" t="s">
        <v>44</v>
      </c>
      <c r="F369">
        <v>15936</v>
      </c>
      <c r="G369">
        <v>4</v>
      </c>
      <c r="H369">
        <v>2</v>
      </c>
      <c r="I369">
        <v>51792</v>
      </c>
      <c r="J369" s="1" t="str">
        <f>INDEX(location!A:A,MATCH('Tabela Total'!A369,location!A:A,0))</f>
        <v>CA-2016-145261</v>
      </c>
      <c r="K369" s="1" t="str">
        <f>VLOOKUP(J369,location[#All],2,FALSE)</f>
        <v>United States</v>
      </c>
      <c r="L369" t="str">
        <f>VLOOKUP(J369,location[#All],3,)</f>
        <v>Salem</v>
      </c>
      <c r="M369" t="str">
        <f>VLOOKUP(J369,location[#All],4,)</f>
        <v>Oregon</v>
      </c>
      <c r="N369">
        <f>VLOOKUP(J369,location[#All],5,)</f>
        <v>97301</v>
      </c>
      <c r="O369" t="str">
        <f>VLOOKUP(J369,location[#All],6,)</f>
        <v>West</v>
      </c>
    </row>
    <row r="370" spans="1:15" x14ac:dyDescent="0.25">
      <c r="A370" t="s">
        <v>3604</v>
      </c>
      <c r="B370" t="s">
        <v>1607</v>
      </c>
      <c r="C370" s="1">
        <v>42722</v>
      </c>
      <c r="D370" s="1">
        <v>42725</v>
      </c>
      <c r="E370" t="s">
        <v>44</v>
      </c>
      <c r="F370">
        <v>2868</v>
      </c>
      <c r="G370">
        <v>3</v>
      </c>
      <c r="H370">
        <v>2</v>
      </c>
      <c r="I370">
        <v>-717</v>
      </c>
      <c r="J370" s="1" t="str">
        <f>INDEX(location!A:A,MATCH('Tabela Total'!A370,location!A:A,0))</f>
        <v>CA-2016-145261</v>
      </c>
      <c r="K370" s="1" t="str">
        <f>VLOOKUP(J370,location[#All],2,FALSE)</f>
        <v>United States</v>
      </c>
      <c r="L370" t="str">
        <f>VLOOKUP(J370,location[#All],3,)</f>
        <v>Salem</v>
      </c>
      <c r="M370" t="str">
        <f>VLOOKUP(J370,location[#All],4,)</f>
        <v>Oregon</v>
      </c>
      <c r="N370">
        <f>VLOOKUP(J370,location[#All],5,)</f>
        <v>97301</v>
      </c>
      <c r="O370" t="str">
        <f>VLOOKUP(J370,location[#All],6,)</f>
        <v>West</v>
      </c>
    </row>
    <row r="371" spans="1:15" x14ac:dyDescent="0.25">
      <c r="A371" t="s">
        <v>3981</v>
      </c>
      <c r="B371" t="s">
        <v>1607</v>
      </c>
      <c r="C371" s="1">
        <v>43039</v>
      </c>
      <c r="D371" s="1">
        <v>43043</v>
      </c>
      <c r="E371" t="s">
        <v>15</v>
      </c>
      <c r="F371">
        <v>5248</v>
      </c>
      <c r="G371">
        <v>2</v>
      </c>
      <c r="H371">
        <v>2</v>
      </c>
      <c r="I371">
        <v>5904</v>
      </c>
      <c r="J371" s="1" t="str">
        <f>INDEX(location!A:A,MATCH('Tabela Total'!A371,location!A:A,0))</f>
        <v>CA-2017-131632</v>
      </c>
      <c r="K371" s="1" t="str">
        <f>VLOOKUP(J371,location[#All],2,FALSE)</f>
        <v>United States</v>
      </c>
      <c r="L371" t="str">
        <f>VLOOKUP(J371,location[#All],3,)</f>
        <v>Dallas</v>
      </c>
      <c r="M371" t="str">
        <f>VLOOKUP(J371,location[#All],4,)</f>
        <v>Texas</v>
      </c>
      <c r="N371">
        <f>VLOOKUP(J371,location[#All],5,)</f>
        <v>75217</v>
      </c>
      <c r="O371" t="str">
        <f>VLOOKUP(J371,location[#All],6,)</f>
        <v>Central</v>
      </c>
    </row>
    <row r="372" spans="1:15" x14ac:dyDescent="0.25">
      <c r="A372" t="s">
        <v>3987</v>
      </c>
      <c r="B372" t="s">
        <v>1607</v>
      </c>
      <c r="C372" s="1">
        <v>42964</v>
      </c>
      <c r="D372" s="1">
        <v>42970</v>
      </c>
      <c r="E372" t="s">
        <v>15</v>
      </c>
      <c r="F372">
        <v>10293</v>
      </c>
      <c r="G372">
        <v>3</v>
      </c>
      <c r="H372">
        <v>0</v>
      </c>
      <c r="I372">
        <v>483771</v>
      </c>
      <c r="J372" s="1" t="str">
        <f>INDEX(location!A:A,MATCH('Tabela Total'!A372,location!A:A,0))</f>
        <v>CA-2017-151211</v>
      </c>
      <c r="K372" s="1" t="str">
        <f>VLOOKUP(J372,location[#All],2,FALSE)</f>
        <v>United States</v>
      </c>
      <c r="L372" t="str">
        <f>VLOOKUP(J372,location[#All],3,)</f>
        <v>Louisville</v>
      </c>
      <c r="M372" t="str">
        <f>VLOOKUP(J372,location[#All],4,)</f>
        <v>Kentucky</v>
      </c>
      <c r="N372">
        <f>VLOOKUP(J372,location[#All],5,)</f>
        <v>40214</v>
      </c>
      <c r="O372" t="str">
        <f>VLOOKUP(J372,location[#All],6,)</f>
        <v>South</v>
      </c>
    </row>
    <row r="373" spans="1:15" x14ac:dyDescent="0.25">
      <c r="A373" t="s">
        <v>3987</v>
      </c>
      <c r="B373" t="s">
        <v>1607</v>
      </c>
      <c r="C373" s="1">
        <v>42964</v>
      </c>
      <c r="D373" s="1">
        <v>42970</v>
      </c>
      <c r="E373" t="s">
        <v>15</v>
      </c>
      <c r="F373">
        <v>9816</v>
      </c>
      <c r="G373">
        <v>6</v>
      </c>
      <c r="H373">
        <v>0</v>
      </c>
      <c r="I373">
        <v>9816</v>
      </c>
      <c r="J373" s="1" t="str">
        <f>INDEX(location!A:A,MATCH('Tabela Total'!A373,location!A:A,0))</f>
        <v>CA-2017-151211</v>
      </c>
      <c r="K373" s="1" t="str">
        <f>VLOOKUP(J373,location[#All],2,FALSE)</f>
        <v>United States</v>
      </c>
      <c r="L373" t="str">
        <f>VLOOKUP(J373,location[#All],3,)</f>
        <v>Louisville</v>
      </c>
      <c r="M373" t="str">
        <f>VLOOKUP(J373,location[#All],4,)</f>
        <v>Kentucky</v>
      </c>
      <c r="N373">
        <f>VLOOKUP(J373,location[#All],5,)</f>
        <v>40214</v>
      </c>
      <c r="O373" t="str">
        <f>VLOOKUP(J373,location[#All],6,)</f>
        <v>South</v>
      </c>
    </row>
    <row r="374" spans="1:15" x14ac:dyDescent="0.25">
      <c r="A374" t="s">
        <v>4608</v>
      </c>
      <c r="B374" t="s">
        <v>1607</v>
      </c>
      <c r="C374" s="1">
        <v>42918</v>
      </c>
      <c r="D374" s="1">
        <v>42921</v>
      </c>
      <c r="E374" t="s">
        <v>44</v>
      </c>
      <c r="F374">
        <v>16396</v>
      </c>
      <c r="G374">
        <v>5</v>
      </c>
      <c r="H374">
        <v>2</v>
      </c>
      <c r="I374">
        <v>594355</v>
      </c>
      <c r="J374" s="1" t="str">
        <f>INDEX(location!A:A,MATCH('Tabela Total'!A374,location!A:A,0))</f>
        <v>CA-2017-107958</v>
      </c>
      <c r="K374" s="1" t="str">
        <f>VLOOKUP(J374,location[#All],2,FALSE)</f>
        <v>United States</v>
      </c>
      <c r="L374" t="str">
        <f>VLOOKUP(J374,location[#All],3,)</f>
        <v>Houston</v>
      </c>
      <c r="M374" t="str">
        <f>VLOOKUP(J374,location[#All],4,)</f>
        <v>Texas</v>
      </c>
      <c r="N374">
        <f>VLOOKUP(J374,location[#All],5,)</f>
        <v>77036</v>
      </c>
      <c r="O374" t="str">
        <f>VLOOKUP(J374,location[#All],6,)</f>
        <v>Central</v>
      </c>
    </row>
    <row r="375" spans="1:15" x14ac:dyDescent="0.25">
      <c r="A375" t="s">
        <v>4608</v>
      </c>
      <c r="B375" t="s">
        <v>1607</v>
      </c>
      <c r="C375" s="1">
        <v>42918</v>
      </c>
      <c r="D375" s="1">
        <v>42921</v>
      </c>
      <c r="E375" t="s">
        <v>44</v>
      </c>
      <c r="F375">
        <v>5232</v>
      </c>
      <c r="G375">
        <v>4</v>
      </c>
      <c r="H375">
        <v>8</v>
      </c>
      <c r="I375">
        <v>-81096</v>
      </c>
      <c r="J375" s="1" t="str">
        <f>INDEX(location!A:A,MATCH('Tabela Total'!A375,location!A:A,0))</f>
        <v>CA-2017-107958</v>
      </c>
      <c r="K375" s="1" t="str">
        <f>VLOOKUP(J375,location[#All],2,FALSE)</f>
        <v>United States</v>
      </c>
      <c r="L375" t="str">
        <f>VLOOKUP(J375,location[#All],3,)</f>
        <v>Houston</v>
      </c>
      <c r="M375" t="str">
        <f>VLOOKUP(J375,location[#All],4,)</f>
        <v>Texas</v>
      </c>
      <c r="N375">
        <f>VLOOKUP(J375,location[#All],5,)</f>
        <v>77036</v>
      </c>
      <c r="O375" t="str">
        <f>VLOOKUP(J375,location[#All],6,)</f>
        <v>Central</v>
      </c>
    </row>
    <row r="376" spans="1:15" x14ac:dyDescent="0.25">
      <c r="A376" t="s">
        <v>5230</v>
      </c>
      <c r="B376" t="s">
        <v>1607</v>
      </c>
      <c r="C376" s="1">
        <v>42551</v>
      </c>
      <c r="D376" s="1">
        <v>42554</v>
      </c>
      <c r="E376" t="s">
        <v>10</v>
      </c>
      <c r="F376">
        <v>5012</v>
      </c>
      <c r="G376">
        <v>7</v>
      </c>
      <c r="H376">
        <v>2</v>
      </c>
      <c r="I376">
        <v>-6265</v>
      </c>
      <c r="J376" s="1" t="str">
        <f>INDEX(location!A:A,MATCH('Tabela Total'!A376,location!A:A,0))</f>
        <v>CA-2016-135594</v>
      </c>
      <c r="K376" s="1" t="str">
        <f>VLOOKUP(J376,location[#All],2,FALSE)</f>
        <v>United States</v>
      </c>
      <c r="L376" t="str">
        <f>VLOOKUP(J376,location[#All],3,)</f>
        <v>Aurora</v>
      </c>
      <c r="M376" t="str">
        <f>VLOOKUP(J376,location[#All],4,)</f>
        <v>Illinois</v>
      </c>
      <c r="N376">
        <f>VLOOKUP(J376,location[#All],5,)</f>
        <v>60505</v>
      </c>
      <c r="O376" t="str">
        <f>VLOOKUP(J376,location[#All],6,)</f>
        <v>Central</v>
      </c>
    </row>
    <row r="377" spans="1:15" x14ac:dyDescent="0.25">
      <c r="A377" t="s">
        <v>269</v>
      </c>
      <c r="B377" t="s">
        <v>270</v>
      </c>
      <c r="C377" s="1">
        <v>42722</v>
      </c>
      <c r="D377" s="1">
        <v>42724</v>
      </c>
      <c r="E377" t="s">
        <v>10</v>
      </c>
      <c r="F377">
        <v>254058</v>
      </c>
      <c r="G377">
        <v>7</v>
      </c>
      <c r="H377">
        <v>7</v>
      </c>
      <c r="I377">
        <v>-169372</v>
      </c>
      <c r="J377" s="1" t="str">
        <f>INDEX(location!A:A,MATCH('Tabela Total'!A377,location!A:A,0))</f>
        <v>CA-2016-112697</v>
      </c>
      <c r="K377" s="1" t="str">
        <f>VLOOKUP(J377,location[#All],2,FALSE)</f>
        <v>United States</v>
      </c>
      <c r="L377" t="str">
        <f>VLOOKUP(J377,location[#All],3,)</f>
        <v>Tamarac</v>
      </c>
      <c r="M377" t="str">
        <f>VLOOKUP(J377,location[#All],4,)</f>
        <v>Florida</v>
      </c>
      <c r="N377">
        <f>VLOOKUP(J377,location[#All],5,)</f>
        <v>33319</v>
      </c>
      <c r="O377" t="str">
        <f>VLOOKUP(J377,location[#All],6,)</f>
        <v>South</v>
      </c>
    </row>
    <row r="378" spans="1:15" x14ac:dyDescent="0.25">
      <c r="A378" t="s">
        <v>269</v>
      </c>
      <c r="B378" t="s">
        <v>270</v>
      </c>
      <c r="C378" s="1">
        <v>42722</v>
      </c>
      <c r="D378" s="1">
        <v>42724</v>
      </c>
      <c r="E378" t="s">
        <v>10</v>
      </c>
      <c r="F378">
        <v>194528</v>
      </c>
      <c r="G378">
        <v>2</v>
      </c>
      <c r="H378">
        <v>2</v>
      </c>
      <c r="I378">
        <v>24316</v>
      </c>
      <c r="J378" s="1" t="str">
        <f>INDEX(location!A:A,MATCH('Tabela Total'!A378,location!A:A,0))</f>
        <v>CA-2016-112697</v>
      </c>
      <c r="K378" s="1" t="str">
        <f>VLOOKUP(J378,location[#All],2,FALSE)</f>
        <v>United States</v>
      </c>
      <c r="L378" t="str">
        <f>VLOOKUP(J378,location[#All],3,)</f>
        <v>Tamarac</v>
      </c>
      <c r="M378" t="str">
        <f>VLOOKUP(J378,location[#All],4,)</f>
        <v>Florida</v>
      </c>
      <c r="N378">
        <f>VLOOKUP(J378,location[#All],5,)</f>
        <v>33319</v>
      </c>
      <c r="O378" t="str">
        <f>VLOOKUP(J378,location[#All],6,)</f>
        <v>South</v>
      </c>
    </row>
    <row r="379" spans="1:15" x14ac:dyDescent="0.25">
      <c r="A379" t="s">
        <v>269</v>
      </c>
      <c r="B379" t="s">
        <v>270</v>
      </c>
      <c r="C379" s="1">
        <v>42722</v>
      </c>
      <c r="D379" s="1">
        <v>42724</v>
      </c>
      <c r="E379" t="s">
        <v>10</v>
      </c>
      <c r="F379">
        <v>96148</v>
      </c>
      <c r="G379">
        <v>5</v>
      </c>
      <c r="H379">
        <v>2</v>
      </c>
      <c r="I379">
        <v>-2043145</v>
      </c>
      <c r="J379" s="1" t="str">
        <f>INDEX(location!A:A,MATCH('Tabela Total'!A379,location!A:A,0))</f>
        <v>CA-2016-112697</v>
      </c>
      <c r="K379" s="1" t="str">
        <f>VLOOKUP(J379,location[#All],2,FALSE)</f>
        <v>United States</v>
      </c>
      <c r="L379" t="str">
        <f>VLOOKUP(J379,location[#All],3,)</f>
        <v>Tamarac</v>
      </c>
      <c r="M379" t="str">
        <f>VLOOKUP(J379,location[#All],4,)</f>
        <v>Florida</v>
      </c>
      <c r="N379">
        <f>VLOOKUP(J379,location[#All],5,)</f>
        <v>33319</v>
      </c>
      <c r="O379" t="str">
        <f>VLOOKUP(J379,location[#All],6,)</f>
        <v>South</v>
      </c>
    </row>
    <row r="380" spans="1:15" x14ac:dyDescent="0.25">
      <c r="A380" t="s">
        <v>2373</v>
      </c>
      <c r="B380" t="s">
        <v>270</v>
      </c>
      <c r="C380" s="1">
        <v>43044</v>
      </c>
      <c r="D380" s="1">
        <v>43046</v>
      </c>
      <c r="E380" t="s">
        <v>44</v>
      </c>
      <c r="F380">
        <v>1603</v>
      </c>
      <c r="G380">
        <v>5</v>
      </c>
      <c r="H380">
        <v>8</v>
      </c>
      <c r="I380">
        <v>-25648</v>
      </c>
      <c r="J380" s="1" t="str">
        <f>INDEX(location!A:A,MATCH('Tabela Total'!A380,location!A:A,0))</f>
        <v>CA-2017-154732</v>
      </c>
      <c r="K380" s="1" t="str">
        <f>VLOOKUP(J380,location[#All],2,FALSE)</f>
        <v>United States</v>
      </c>
      <c r="L380" t="str">
        <f>VLOOKUP(J380,location[#All],3,)</f>
        <v>Chicago</v>
      </c>
      <c r="M380" t="str">
        <f>VLOOKUP(J380,location[#All],4,)</f>
        <v>Illinois</v>
      </c>
      <c r="N380">
        <f>VLOOKUP(J380,location[#All],5,)</f>
        <v>60623</v>
      </c>
      <c r="O380" t="str">
        <f>VLOOKUP(J380,location[#All],6,)</f>
        <v>Central</v>
      </c>
    </row>
    <row r="381" spans="1:15" x14ac:dyDescent="0.25">
      <c r="A381" t="s">
        <v>3379</v>
      </c>
      <c r="B381" t="s">
        <v>270</v>
      </c>
      <c r="C381" s="1">
        <v>42068</v>
      </c>
      <c r="D381" s="1">
        <v>42070</v>
      </c>
      <c r="E381" t="s">
        <v>10</v>
      </c>
      <c r="F381">
        <v>99372</v>
      </c>
      <c r="G381">
        <v>2</v>
      </c>
      <c r="H381">
        <v>3</v>
      </c>
      <c r="I381">
        <v>-7098</v>
      </c>
      <c r="J381" s="1" t="str">
        <f>INDEX(location!A:A,MATCH('Tabela Total'!A381,location!A:A,0))</f>
        <v>CA-2015-125185</v>
      </c>
      <c r="K381" s="1" t="str">
        <f>VLOOKUP(J381,location[#All],2,FALSE)</f>
        <v>United States</v>
      </c>
      <c r="L381" t="str">
        <f>VLOOKUP(J381,location[#All],3,)</f>
        <v>Bethlehem</v>
      </c>
      <c r="M381" t="str">
        <f>VLOOKUP(J381,location[#All],4,)</f>
        <v>Pennsylvania</v>
      </c>
      <c r="N381">
        <f>VLOOKUP(J381,location[#All],5,)</f>
        <v>18018</v>
      </c>
      <c r="O381" t="str">
        <f>VLOOKUP(J381,location[#All],6,)</f>
        <v>East</v>
      </c>
    </row>
    <row r="382" spans="1:15" x14ac:dyDescent="0.25">
      <c r="A382" t="s">
        <v>3379</v>
      </c>
      <c r="B382" t="s">
        <v>270</v>
      </c>
      <c r="C382" s="1">
        <v>42068</v>
      </c>
      <c r="D382" s="1">
        <v>42070</v>
      </c>
      <c r="E382" t="s">
        <v>10</v>
      </c>
      <c r="F382">
        <v>33568</v>
      </c>
      <c r="G382">
        <v>2</v>
      </c>
      <c r="H382">
        <v>2</v>
      </c>
      <c r="I382">
        <v>-54548</v>
      </c>
      <c r="J382" s="1" t="str">
        <f>INDEX(location!A:A,MATCH('Tabela Total'!A382,location!A:A,0))</f>
        <v>CA-2015-125185</v>
      </c>
      <c r="K382" s="1" t="str">
        <f>VLOOKUP(J382,location[#All],2,FALSE)</f>
        <v>United States</v>
      </c>
      <c r="L382" t="str">
        <f>VLOOKUP(J382,location[#All],3,)</f>
        <v>Bethlehem</v>
      </c>
      <c r="M382" t="str">
        <f>VLOOKUP(J382,location[#All],4,)</f>
        <v>Pennsylvania</v>
      </c>
      <c r="N382">
        <f>VLOOKUP(J382,location[#All],5,)</f>
        <v>18018</v>
      </c>
      <c r="O382" t="str">
        <f>VLOOKUP(J382,location[#All],6,)</f>
        <v>East</v>
      </c>
    </row>
    <row r="383" spans="1:15" x14ac:dyDescent="0.25">
      <c r="A383" t="s">
        <v>3464</v>
      </c>
      <c r="B383" t="s">
        <v>270</v>
      </c>
      <c r="C383" s="1">
        <v>42971</v>
      </c>
      <c r="D383" s="1">
        <v>42976</v>
      </c>
      <c r="E383" t="s">
        <v>15</v>
      </c>
      <c r="F383">
        <v>24672</v>
      </c>
      <c r="G383">
        <v>4</v>
      </c>
      <c r="H383">
        <v>2</v>
      </c>
      <c r="I383">
        <v>771</v>
      </c>
      <c r="J383" s="1" t="str">
        <f>INDEX(location!A:A,MATCH('Tabela Total'!A383,location!A:A,0))</f>
        <v>CA-2017-123043</v>
      </c>
      <c r="K383" s="1" t="str">
        <f>VLOOKUP(J383,location[#All],2,FALSE)</f>
        <v>United States</v>
      </c>
      <c r="L383" t="str">
        <f>VLOOKUP(J383,location[#All],3,)</f>
        <v>New York City</v>
      </c>
      <c r="M383" t="str">
        <f>VLOOKUP(J383,location[#All],4,)</f>
        <v>New York</v>
      </c>
      <c r="N383">
        <f>VLOOKUP(J383,location[#All],5,)</f>
        <v>10024</v>
      </c>
      <c r="O383" t="str">
        <f>VLOOKUP(J383,location[#All],6,)</f>
        <v>East</v>
      </c>
    </row>
    <row r="384" spans="1:15" x14ac:dyDescent="0.25">
      <c r="A384" t="s">
        <v>3464</v>
      </c>
      <c r="B384" t="s">
        <v>270</v>
      </c>
      <c r="C384" s="1">
        <v>42971</v>
      </c>
      <c r="D384" s="1">
        <v>42976</v>
      </c>
      <c r="E384" t="s">
        <v>15</v>
      </c>
      <c r="F384">
        <v>3744</v>
      </c>
      <c r="G384">
        <v>1</v>
      </c>
      <c r="H384">
        <v>2</v>
      </c>
      <c r="I384">
        <v>13104</v>
      </c>
      <c r="J384" s="1" t="str">
        <f>INDEX(location!A:A,MATCH('Tabela Total'!A384,location!A:A,0))</f>
        <v>CA-2017-123043</v>
      </c>
      <c r="K384" s="1" t="str">
        <f>VLOOKUP(J384,location[#All],2,FALSE)</f>
        <v>United States</v>
      </c>
      <c r="L384" t="str">
        <f>VLOOKUP(J384,location[#All],3,)</f>
        <v>New York City</v>
      </c>
      <c r="M384" t="str">
        <f>VLOOKUP(J384,location[#All],4,)</f>
        <v>New York</v>
      </c>
      <c r="N384">
        <f>VLOOKUP(J384,location[#All],5,)</f>
        <v>10024</v>
      </c>
      <c r="O384" t="str">
        <f>VLOOKUP(J384,location[#All],6,)</f>
        <v>East</v>
      </c>
    </row>
    <row r="385" spans="1:15" x14ac:dyDescent="0.25">
      <c r="A385" t="s">
        <v>251</v>
      </c>
      <c r="B385" t="s">
        <v>252</v>
      </c>
      <c r="C385" s="1">
        <v>42318</v>
      </c>
      <c r="D385" s="1">
        <v>42323</v>
      </c>
      <c r="E385" t="s">
        <v>15</v>
      </c>
      <c r="F385">
        <v>799</v>
      </c>
      <c r="G385">
        <v>2</v>
      </c>
      <c r="H385">
        <v>0</v>
      </c>
      <c r="I385">
        <v>35156</v>
      </c>
      <c r="J385" s="1" t="str">
        <f>INDEX(location!A:A,MATCH('Tabela Total'!A385,location!A:A,0))</f>
        <v>CA-2015-155040</v>
      </c>
      <c r="K385" s="1" t="str">
        <f>VLOOKUP(J385,location[#All],2,FALSE)</f>
        <v>United States</v>
      </c>
      <c r="L385" t="str">
        <f>VLOOKUP(J385,location[#All],3,)</f>
        <v>Brentwood</v>
      </c>
      <c r="M385" t="str">
        <f>VLOOKUP(J385,location[#All],4,)</f>
        <v>California</v>
      </c>
      <c r="N385">
        <f>VLOOKUP(J385,location[#All],5,)</f>
        <v>94513</v>
      </c>
      <c r="O385" t="str">
        <f>VLOOKUP(J385,location[#All],6,)</f>
        <v>West</v>
      </c>
    </row>
    <row r="386" spans="1:15" x14ac:dyDescent="0.25">
      <c r="A386" t="s">
        <v>1850</v>
      </c>
      <c r="B386" t="s">
        <v>252</v>
      </c>
      <c r="C386" s="1">
        <v>43093</v>
      </c>
      <c r="D386" s="1">
        <v>43100</v>
      </c>
      <c r="E386" t="s">
        <v>15</v>
      </c>
      <c r="F386">
        <v>100362</v>
      </c>
      <c r="G386">
        <v>6</v>
      </c>
      <c r="H386">
        <v>0</v>
      </c>
      <c r="I386">
        <v>0</v>
      </c>
      <c r="J386" s="1" t="str">
        <f>INDEX(location!A:A,MATCH('Tabela Total'!A386,location!A:A,0))</f>
        <v>CA-2017-147956</v>
      </c>
      <c r="K386" s="1" t="str">
        <f>VLOOKUP(J386,location[#All],2,FALSE)</f>
        <v>United States</v>
      </c>
      <c r="L386" t="str">
        <f>VLOOKUP(J386,location[#All],3,)</f>
        <v>Seattle</v>
      </c>
      <c r="M386" t="str">
        <f>VLOOKUP(J386,location[#All],4,)</f>
        <v>Washington</v>
      </c>
      <c r="N386">
        <f>VLOOKUP(J386,location[#All],5,)</f>
        <v>98105</v>
      </c>
      <c r="O386" t="str">
        <f>VLOOKUP(J386,location[#All],6,)</f>
        <v>West</v>
      </c>
    </row>
    <row r="387" spans="1:15" x14ac:dyDescent="0.25">
      <c r="A387" t="s">
        <v>2434</v>
      </c>
      <c r="B387" t="s">
        <v>252</v>
      </c>
      <c r="C387" s="1">
        <v>42420</v>
      </c>
      <c r="D387" s="1">
        <v>42427</v>
      </c>
      <c r="E387" t="s">
        <v>15</v>
      </c>
      <c r="F387">
        <v>16496</v>
      </c>
      <c r="G387">
        <v>2</v>
      </c>
      <c r="H387">
        <v>2</v>
      </c>
      <c r="I387">
        <v>55674</v>
      </c>
      <c r="J387" s="1" t="str">
        <f>INDEX(location!A:A,MATCH('Tabela Total'!A387,location!A:A,0))</f>
        <v>CA-2016-166485</v>
      </c>
      <c r="K387" s="1" t="str">
        <f>VLOOKUP(J387,location[#All],2,FALSE)</f>
        <v>United States</v>
      </c>
      <c r="L387" t="str">
        <f>VLOOKUP(J387,location[#All],3,)</f>
        <v>Nashville</v>
      </c>
      <c r="M387" t="str">
        <f>VLOOKUP(J387,location[#All],4,)</f>
        <v>Tennessee</v>
      </c>
      <c r="N387">
        <f>VLOOKUP(J387,location[#All],5,)</f>
        <v>37211</v>
      </c>
      <c r="O387" t="str">
        <f>VLOOKUP(J387,location[#All],6,)</f>
        <v>South</v>
      </c>
    </row>
    <row r="388" spans="1:15" x14ac:dyDescent="0.25">
      <c r="A388" t="s">
        <v>2948</v>
      </c>
      <c r="B388" t="s">
        <v>252</v>
      </c>
      <c r="C388" s="1">
        <v>41972</v>
      </c>
      <c r="D388" s="1">
        <v>41979</v>
      </c>
      <c r="E388" t="s">
        <v>15</v>
      </c>
      <c r="F388">
        <v>57592</v>
      </c>
      <c r="G388">
        <v>2</v>
      </c>
      <c r="H388">
        <v>2</v>
      </c>
      <c r="I388">
        <v>7199</v>
      </c>
      <c r="J388" s="1" t="str">
        <f>INDEX(location!A:A,MATCH('Tabela Total'!A388,location!A:A,0))</f>
        <v>CA-2014-153983</v>
      </c>
      <c r="K388" s="1" t="str">
        <f>VLOOKUP(J388,location[#All],2,FALSE)</f>
        <v>United States</v>
      </c>
      <c r="L388" t="str">
        <f>VLOOKUP(J388,location[#All],3,)</f>
        <v>San Francisco</v>
      </c>
      <c r="M388" t="str">
        <f>VLOOKUP(J388,location[#All],4,)</f>
        <v>California</v>
      </c>
      <c r="N388">
        <f>VLOOKUP(J388,location[#All],5,)</f>
        <v>94122</v>
      </c>
      <c r="O388" t="str">
        <f>VLOOKUP(J388,location[#All],6,)</f>
        <v>West</v>
      </c>
    </row>
    <row r="389" spans="1:15" x14ac:dyDescent="0.25">
      <c r="A389" t="s">
        <v>2948</v>
      </c>
      <c r="B389" t="s">
        <v>252</v>
      </c>
      <c r="C389" s="1">
        <v>41972</v>
      </c>
      <c r="D389" s="1">
        <v>41979</v>
      </c>
      <c r="E389" t="s">
        <v>15</v>
      </c>
      <c r="F389">
        <v>304</v>
      </c>
      <c r="G389">
        <v>5</v>
      </c>
      <c r="H389">
        <v>0</v>
      </c>
      <c r="I389">
        <v>152</v>
      </c>
      <c r="J389" s="1" t="str">
        <f>INDEX(location!A:A,MATCH('Tabela Total'!A389,location!A:A,0))</f>
        <v>CA-2014-153983</v>
      </c>
      <c r="K389" s="1" t="str">
        <f>VLOOKUP(J389,location[#All],2,FALSE)</f>
        <v>United States</v>
      </c>
      <c r="L389" t="str">
        <f>VLOOKUP(J389,location[#All],3,)</f>
        <v>San Francisco</v>
      </c>
      <c r="M389" t="str">
        <f>VLOOKUP(J389,location[#All],4,)</f>
        <v>California</v>
      </c>
      <c r="N389">
        <f>VLOOKUP(J389,location[#All],5,)</f>
        <v>94122</v>
      </c>
      <c r="O389" t="str">
        <f>VLOOKUP(J389,location[#All],6,)</f>
        <v>West</v>
      </c>
    </row>
    <row r="390" spans="1:15" x14ac:dyDescent="0.25">
      <c r="A390" t="s">
        <v>3183</v>
      </c>
      <c r="B390" t="s">
        <v>252</v>
      </c>
      <c r="C390" s="1">
        <v>42802</v>
      </c>
      <c r="D390" s="1">
        <v>42809</v>
      </c>
      <c r="E390" t="s">
        <v>15</v>
      </c>
      <c r="F390">
        <v>1712</v>
      </c>
      <c r="G390">
        <v>5</v>
      </c>
      <c r="H390">
        <v>2</v>
      </c>
      <c r="I390">
        <v>642</v>
      </c>
      <c r="J390" s="1" t="str">
        <f>INDEX(location!A:A,MATCH('Tabela Total'!A390,location!A:A,0))</f>
        <v>CA-2017-104080</v>
      </c>
      <c r="K390" s="1" t="str">
        <f>VLOOKUP(J390,location[#All],2,FALSE)</f>
        <v>United States</v>
      </c>
      <c r="L390" t="str">
        <f>VLOOKUP(J390,location[#All],3,)</f>
        <v>Anaheim</v>
      </c>
      <c r="M390" t="str">
        <f>VLOOKUP(J390,location[#All],4,)</f>
        <v>California</v>
      </c>
      <c r="N390">
        <f>VLOOKUP(J390,location[#All],5,)</f>
        <v>92804</v>
      </c>
      <c r="O390" t="str">
        <f>VLOOKUP(J390,location[#All],6,)</f>
        <v>West</v>
      </c>
    </row>
    <row r="391" spans="1:15" x14ac:dyDescent="0.25">
      <c r="A391" t="s">
        <v>3183</v>
      </c>
      <c r="B391" t="s">
        <v>252</v>
      </c>
      <c r="C391" s="1">
        <v>42802</v>
      </c>
      <c r="D391" s="1">
        <v>42809</v>
      </c>
      <c r="E391" t="s">
        <v>15</v>
      </c>
      <c r="F391">
        <v>336</v>
      </c>
      <c r="G391">
        <v>2</v>
      </c>
      <c r="H391">
        <v>0</v>
      </c>
      <c r="I391">
        <v>8736</v>
      </c>
      <c r="J391" s="1" t="str">
        <f>INDEX(location!A:A,MATCH('Tabela Total'!A391,location!A:A,0))</f>
        <v>CA-2017-104080</v>
      </c>
      <c r="K391" s="1" t="str">
        <f>VLOOKUP(J391,location[#All],2,FALSE)</f>
        <v>United States</v>
      </c>
      <c r="L391" t="str">
        <f>VLOOKUP(J391,location[#All],3,)</f>
        <v>Anaheim</v>
      </c>
      <c r="M391" t="str">
        <f>VLOOKUP(J391,location[#All],4,)</f>
        <v>California</v>
      </c>
      <c r="N391">
        <f>VLOOKUP(J391,location[#All],5,)</f>
        <v>92804</v>
      </c>
      <c r="O391" t="str">
        <f>VLOOKUP(J391,location[#All],6,)</f>
        <v>West</v>
      </c>
    </row>
    <row r="392" spans="1:15" x14ac:dyDescent="0.25">
      <c r="A392" t="s">
        <v>3231</v>
      </c>
      <c r="B392" t="s">
        <v>252</v>
      </c>
      <c r="C392" s="1">
        <v>42345</v>
      </c>
      <c r="D392" s="1">
        <v>42347</v>
      </c>
      <c r="E392" t="s">
        <v>44</v>
      </c>
      <c r="F392">
        <v>2136</v>
      </c>
      <c r="G392">
        <v>5</v>
      </c>
      <c r="H392">
        <v>2</v>
      </c>
      <c r="I392">
        <v>7209</v>
      </c>
      <c r="J392" s="1" t="str">
        <f>INDEX(location!A:A,MATCH('Tabela Total'!A392,location!A:A,0))</f>
        <v>CA-2015-165050</v>
      </c>
      <c r="K392" s="1" t="str">
        <f>VLOOKUP(J392,location[#All],2,FALSE)</f>
        <v>United States</v>
      </c>
      <c r="L392" t="str">
        <f>VLOOKUP(J392,location[#All],3,)</f>
        <v>New York City</v>
      </c>
      <c r="M392" t="str">
        <f>VLOOKUP(J392,location[#All],4,)</f>
        <v>New York</v>
      </c>
      <c r="N392">
        <f>VLOOKUP(J392,location[#All],5,)</f>
        <v>10024</v>
      </c>
      <c r="O392" t="str">
        <f>VLOOKUP(J392,location[#All],6,)</f>
        <v>East</v>
      </c>
    </row>
    <row r="393" spans="1:15" x14ac:dyDescent="0.25">
      <c r="A393" t="s">
        <v>3231</v>
      </c>
      <c r="B393" t="s">
        <v>252</v>
      </c>
      <c r="C393" s="1">
        <v>42345</v>
      </c>
      <c r="D393" s="1">
        <v>42347</v>
      </c>
      <c r="E393" t="s">
        <v>44</v>
      </c>
      <c r="F393">
        <v>6688</v>
      </c>
      <c r="G393">
        <v>2</v>
      </c>
      <c r="H393">
        <v>2</v>
      </c>
      <c r="I393">
        <v>23408</v>
      </c>
      <c r="J393" s="1" t="str">
        <f>INDEX(location!A:A,MATCH('Tabela Total'!A393,location!A:A,0))</f>
        <v>CA-2015-165050</v>
      </c>
      <c r="K393" s="1" t="str">
        <f>VLOOKUP(J393,location[#All],2,FALSE)</f>
        <v>United States</v>
      </c>
      <c r="L393" t="str">
        <f>VLOOKUP(J393,location[#All],3,)</f>
        <v>New York City</v>
      </c>
      <c r="M393" t="str">
        <f>VLOOKUP(J393,location[#All],4,)</f>
        <v>New York</v>
      </c>
      <c r="N393">
        <f>VLOOKUP(J393,location[#All],5,)</f>
        <v>10024</v>
      </c>
      <c r="O393" t="str">
        <f>VLOOKUP(J393,location[#All],6,)</f>
        <v>East</v>
      </c>
    </row>
    <row r="394" spans="1:15" x14ac:dyDescent="0.25">
      <c r="A394" t="s">
        <v>3231</v>
      </c>
      <c r="B394" t="s">
        <v>252</v>
      </c>
      <c r="C394" s="1">
        <v>42345</v>
      </c>
      <c r="D394" s="1">
        <v>42347</v>
      </c>
      <c r="E394" t="s">
        <v>44</v>
      </c>
      <c r="F394">
        <v>77394</v>
      </c>
      <c r="G394">
        <v>6</v>
      </c>
      <c r="H394">
        <v>0</v>
      </c>
      <c r="I394">
        <v>2244426</v>
      </c>
      <c r="J394" s="1" t="str">
        <f>INDEX(location!A:A,MATCH('Tabela Total'!A394,location!A:A,0))</f>
        <v>CA-2015-165050</v>
      </c>
      <c r="K394" s="1" t="str">
        <f>VLOOKUP(J394,location[#All],2,FALSE)</f>
        <v>United States</v>
      </c>
      <c r="L394" t="str">
        <f>VLOOKUP(J394,location[#All],3,)</f>
        <v>New York City</v>
      </c>
      <c r="M394" t="str">
        <f>VLOOKUP(J394,location[#All],4,)</f>
        <v>New York</v>
      </c>
      <c r="N394">
        <f>VLOOKUP(J394,location[#All],5,)</f>
        <v>10024</v>
      </c>
      <c r="O394" t="str">
        <f>VLOOKUP(J394,location[#All],6,)</f>
        <v>East</v>
      </c>
    </row>
    <row r="395" spans="1:15" x14ac:dyDescent="0.25">
      <c r="A395" t="s">
        <v>3936</v>
      </c>
      <c r="B395" t="s">
        <v>252</v>
      </c>
      <c r="C395" s="1">
        <v>43062</v>
      </c>
      <c r="D395" s="1">
        <v>43066</v>
      </c>
      <c r="E395" t="s">
        <v>15</v>
      </c>
      <c r="F395">
        <v>19596</v>
      </c>
      <c r="G395">
        <v>5</v>
      </c>
      <c r="H395">
        <v>2</v>
      </c>
      <c r="I395">
        <v>19596</v>
      </c>
      <c r="J395" s="1" t="str">
        <f>INDEX(location!A:A,MATCH('Tabela Total'!A395,location!A:A,0))</f>
        <v>CA-2017-166919</v>
      </c>
      <c r="K395" s="1" t="str">
        <f>VLOOKUP(J395,location[#All],2,FALSE)</f>
        <v>United States</v>
      </c>
      <c r="L395" t="str">
        <f>VLOOKUP(J395,location[#All],3,)</f>
        <v>Dallas</v>
      </c>
      <c r="M395" t="str">
        <f>VLOOKUP(J395,location[#All],4,)</f>
        <v>Texas</v>
      </c>
      <c r="N395">
        <f>VLOOKUP(J395,location[#All],5,)</f>
        <v>75220</v>
      </c>
      <c r="O395" t="str">
        <f>VLOOKUP(J395,location[#All],6,)</f>
        <v>Central</v>
      </c>
    </row>
    <row r="396" spans="1:15" x14ac:dyDescent="0.25">
      <c r="A396" t="s">
        <v>5350</v>
      </c>
      <c r="B396" t="s">
        <v>252</v>
      </c>
      <c r="C396" s="1">
        <v>43021</v>
      </c>
      <c r="D396" s="1">
        <v>43023</v>
      </c>
      <c r="E396" t="s">
        <v>44</v>
      </c>
      <c r="F396">
        <v>34856</v>
      </c>
      <c r="G396">
        <v>8</v>
      </c>
      <c r="H396">
        <v>0</v>
      </c>
      <c r="I396">
        <v>104568</v>
      </c>
      <c r="J396" s="1" t="str">
        <f>INDEX(location!A:A,MATCH('Tabela Total'!A396,location!A:A,0))</f>
        <v>US-2017-148831</v>
      </c>
      <c r="K396" s="1" t="str">
        <f>VLOOKUP(J396,location[#All],2,FALSE)</f>
        <v>United States</v>
      </c>
      <c r="L396" t="str">
        <f>VLOOKUP(J396,location[#All],3,)</f>
        <v>Louisville</v>
      </c>
      <c r="M396" t="str">
        <f>VLOOKUP(J396,location[#All],4,)</f>
        <v>Kentucky</v>
      </c>
      <c r="N396">
        <f>VLOOKUP(J396,location[#All],5,)</f>
        <v>40214</v>
      </c>
      <c r="O396" t="str">
        <f>VLOOKUP(J396,location[#All],6,)</f>
        <v>South</v>
      </c>
    </row>
    <row r="397" spans="1:15" x14ac:dyDescent="0.25">
      <c r="A397" t="s">
        <v>5437</v>
      </c>
      <c r="B397" t="s">
        <v>252</v>
      </c>
      <c r="C397" s="1">
        <v>42980</v>
      </c>
      <c r="D397" s="1">
        <v>42984</v>
      </c>
      <c r="E397" t="s">
        <v>15</v>
      </c>
      <c r="F397">
        <v>157794</v>
      </c>
      <c r="G397">
        <v>3</v>
      </c>
      <c r="H397">
        <v>0</v>
      </c>
      <c r="I397">
        <v>7574112</v>
      </c>
      <c r="J397" s="1" t="str">
        <f>INDEX(location!A:A,MATCH('Tabela Total'!A397,location!A:A,0))</f>
        <v>CA-2017-146983</v>
      </c>
      <c r="K397" s="1" t="str">
        <f>VLOOKUP(J397,location[#All],2,FALSE)</f>
        <v>United States</v>
      </c>
      <c r="L397" t="str">
        <f>VLOOKUP(J397,location[#All],3,)</f>
        <v>Henderson</v>
      </c>
      <c r="M397" t="str">
        <f>VLOOKUP(J397,location[#All],4,)</f>
        <v>Kentucky</v>
      </c>
      <c r="N397">
        <f>VLOOKUP(J397,location[#All],5,)</f>
        <v>42420</v>
      </c>
      <c r="O397" t="str">
        <f>VLOOKUP(J397,location[#All],6,)</f>
        <v>South</v>
      </c>
    </row>
    <row r="398" spans="1:15" x14ac:dyDescent="0.25">
      <c r="A398" t="s">
        <v>2803</v>
      </c>
      <c r="B398" t="s">
        <v>2804</v>
      </c>
      <c r="C398" s="1">
        <v>42869</v>
      </c>
      <c r="D398" s="1">
        <v>42873</v>
      </c>
      <c r="E398" t="s">
        <v>15</v>
      </c>
      <c r="F398">
        <v>53997</v>
      </c>
      <c r="G398">
        <v>3</v>
      </c>
      <c r="H398">
        <v>0</v>
      </c>
      <c r="I398">
        <v>1349925</v>
      </c>
      <c r="J398" s="1" t="str">
        <f>INDEX(location!A:A,MATCH('Tabela Total'!A398,location!A:A,0))</f>
        <v>CA-2017-115546</v>
      </c>
      <c r="K398" s="1" t="str">
        <f>VLOOKUP(J398,location[#All],2,FALSE)</f>
        <v>United States</v>
      </c>
      <c r="L398" t="str">
        <f>VLOOKUP(J398,location[#All],3,)</f>
        <v>New York City</v>
      </c>
      <c r="M398" t="str">
        <f>VLOOKUP(J398,location[#All],4,)</f>
        <v>New York</v>
      </c>
      <c r="N398">
        <f>VLOOKUP(J398,location[#All],5,)</f>
        <v>10035</v>
      </c>
      <c r="O398" t="str">
        <f>VLOOKUP(J398,location[#All],6,)</f>
        <v>East</v>
      </c>
    </row>
    <row r="399" spans="1:15" x14ac:dyDescent="0.25">
      <c r="A399" t="s">
        <v>2803</v>
      </c>
      <c r="B399" t="s">
        <v>2804</v>
      </c>
      <c r="C399" s="1">
        <v>42869</v>
      </c>
      <c r="D399" s="1">
        <v>42873</v>
      </c>
      <c r="E399" t="s">
        <v>15</v>
      </c>
      <c r="F399">
        <v>2258</v>
      </c>
      <c r="G399">
        <v>2</v>
      </c>
      <c r="H399">
        <v>0</v>
      </c>
      <c r="I399">
        <v>58708</v>
      </c>
      <c r="J399" s="1" t="str">
        <f>INDEX(location!A:A,MATCH('Tabela Total'!A399,location!A:A,0))</f>
        <v>CA-2017-115546</v>
      </c>
      <c r="K399" s="1" t="str">
        <f>VLOOKUP(J399,location[#All],2,FALSE)</f>
        <v>United States</v>
      </c>
      <c r="L399" t="str">
        <f>VLOOKUP(J399,location[#All],3,)</f>
        <v>New York City</v>
      </c>
      <c r="M399" t="str">
        <f>VLOOKUP(J399,location[#All],4,)</f>
        <v>New York</v>
      </c>
      <c r="N399">
        <f>VLOOKUP(J399,location[#All],5,)</f>
        <v>10035</v>
      </c>
      <c r="O399" t="str">
        <f>VLOOKUP(J399,location[#All],6,)</f>
        <v>East</v>
      </c>
    </row>
    <row r="400" spans="1:15" x14ac:dyDescent="0.25">
      <c r="A400" t="s">
        <v>3272</v>
      </c>
      <c r="B400" t="s">
        <v>2804</v>
      </c>
      <c r="C400" s="1">
        <v>42007</v>
      </c>
      <c r="D400" s="1">
        <v>42012</v>
      </c>
      <c r="E400" t="s">
        <v>10</v>
      </c>
      <c r="F400">
        <v>3984</v>
      </c>
      <c r="G400">
        <v>5</v>
      </c>
      <c r="H400">
        <v>2</v>
      </c>
      <c r="I400">
        <v>8466</v>
      </c>
      <c r="J400" s="1" t="str">
        <f>INDEX(location!A:A,MATCH('Tabela Total'!A400,location!A:A,0))</f>
        <v>CA-2015-141243</v>
      </c>
      <c r="K400" s="1" t="str">
        <f>VLOOKUP(J400,location[#All],2,FALSE)</f>
        <v>United States</v>
      </c>
      <c r="L400" t="str">
        <f>VLOOKUP(J400,location[#All],3,)</f>
        <v>Dallas</v>
      </c>
      <c r="M400" t="str">
        <f>VLOOKUP(J400,location[#All],4,)</f>
        <v>Texas</v>
      </c>
      <c r="N400">
        <f>VLOOKUP(J400,location[#All],5,)</f>
        <v>75217</v>
      </c>
      <c r="O400" t="str">
        <f>VLOOKUP(J400,location[#All],6,)</f>
        <v>Central</v>
      </c>
    </row>
    <row r="401" spans="1:15" x14ac:dyDescent="0.25">
      <c r="A401" t="s">
        <v>3272</v>
      </c>
      <c r="B401" t="s">
        <v>2804</v>
      </c>
      <c r="C401" s="1">
        <v>42007</v>
      </c>
      <c r="D401" s="1">
        <v>42012</v>
      </c>
      <c r="E401" t="s">
        <v>10</v>
      </c>
      <c r="F401">
        <v>7056</v>
      </c>
      <c r="G401">
        <v>3</v>
      </c>
      <c r="H401">
        <v>2</v>
      </c>
      <c r="I401">
        <v>7938</v>
      </c>
      <c r="J401" s="1" t="str">
        <f>INDEX(location!A:A,MATCH('Tabela Total'!A401,location!A:A,0))</f>
        <v>CA-2015-141243</v>
      </c>
      <c r="K401" s="1" t="str">
        <f>VLOOKUP(J401,location[#All],2,FALSE)</f>
        <v>United States</v>
      </c>
      <c r="L401" t="str">
        <f>VLOOKUP(J401,location[#All],3,)</f>
        <v>Dallas</v>
      </c>
      <c r="M401" t="str">
        <f>VLOOKUP(J401,location[#All],4,)</f>
        <v>Texas</v>
      </c>
      <c r="N401">
        <f>VLOOKUP(J401,location[#All],5,)</f>
        <v>75217</v>
      </c>
      <c r="O401" t="str">
        <f>VLOOKUP(J401,location[#All],6,)</f>
        <v>Central</v>
      </c>
    </row>
    <row r="402" spans="1:15" x14ac:dyDescent="0.25">
      <c r="A402" t="s">
        <v>3272</v>
      </c>
      <c r="B402" t="s">
        <v>2804</v>
      </c>
      <c r="C402" s="1">
        <v>42007</v>
      </c>
      <c r="D402" s="1">
        <v>42012</v>
      </c>
      <c r="E402" t="s">
        <v>10</v>
      </c>
      <c r="F402">
        <v>13523976</v>
      </c>
      <c r="G402">
        <v>9</v>
      </c>
      <c r="H402">
        <v>32</v>
      </c>
      <c r="I402">
        <v>-4375404</v>
      </c>
      <c r="J402" s="1" t="str">
        <f>INDEX(location!A:A,MATCH('Tabela Total'!A402,location!A:A,0))</f>
        <v>CA-2015-141243</v>
      </c>
      <c r="K402" s="1" t="str">
        <f>VLOOKUP(J402,location[#All],2,FALSE)</f>
        <v>United States</v>
      </c>
      <c r="L402" t="str">
        <f>VLOOKUP(J402,location[#All],3,)</f>
        <v>Dallas</v>
      </c>
      <c r="M402" t="str">
        <f>VLOOKUP(J402,location[#All],4,)</f>
        <v>Texas</v>
      </c>
      <c r="N402">
        <f>VLOOKUP(J402,location[#All],5,)</f>
        <v>75217</v>
      </c>
      <c r="O402" t="str">
        <f>VLOOKUP(J402,location[#All],6,)</f>
        <v>Central</v>
      </c>
    </row>
    <row r="403" spans="1:15" x14ac:dyDescent="0.25">
      <c r="A403" t="s">
        <v>3620</v>
      </c>
      <c r="B403" t="s">
        <v>2804</v>
      </c>
      <c r="C403" s="1">
        <v>42495</v>
      </c>
      <c r="D403" s="1">
        <v>42497</v>
      </c>
      <c r="E403" t="s">
        <v>10</v>
      </c>
      <c r="F403">
        <v>71088</v>
      </c>
      <c r="G403">
        <v>2</v>
      </c>
      <c r="H403">
        <v>2</v>
      </c>
      <c r="I403">
        <v>-17772</v>
      </c>
      <c r="J403" s="1" t="str">
        <f>INDEX(location!A:A,MATCH('Tabela Total'!A403,location!A:A,0))</f>
        <v>CA-2016-126165</v>
      </c>
      <c r="K403" s="1" t="str">
        <f>VLOOKUP(J403,location[#All],2,FALSE)</f>
        <v>United States</v>
      </c>
      <c r="L403" t="str">
        <f>VLOOKUP(J403,location[#All],3,)</f>
        <v>San Francisco</v>
      </c>
      <c r="M403" t="str">
        <f>VLOOKUP(J403,location[#All],4,)</f>
        <v>California</v>
      </c>
      <c r="N403">
        <f>VLOOKUP(J403,location[#All],5,)</f>
        <v>94109</v>
      </c>
      <c r="O403" t="str">
        <f>VLOOKUP(J403,location[#All],6,)</f>
        <v>West</v>
      </c>
    </row>
    <row r="404" spans="1:15" x14ac:dyDescent="0.25">
      <c r="A404" t="s">
        <v>3810</v>
      </c>
      <c r="B404" t="s">
        <v>2804</v>
      </c>
      <c r="C404" s="1">
        <v>42021</v>
      </c>
      <c r="D404" s="1">
        <v>42027</v>
      </c>
      <c r="E404" t="s">
        <v>15</v>
      </c>
      <c r="F404">
        <v>8896</v>
      </c>
      <c r="G404">
        <v>8</v>
      </c>
      <c r="H404">
        <v>2</v>
      </c>
      <c r="I404">
        <v>10008</v>
      </c>
      <c r="J404" s="1" t="str">
        <f>INDEX(location!A:A,MATCH('Tabela Total'!A404,location!A:A,0))</f>
        <v>CA-2015-151547</v>
      </c>
      <c r="K404" s="1" t="str">
        <f>VLOOKUP(J404,location[#All],2,FALSE)</f>
        <v>United States</v>
      </c>
      <c r="L404" t="str">
        <f>VLOOKUP(J404,location[#All],3,)</f>
        <v>Bartlett</v>
      </c>
      <c r="M404" t="str">
        <f>VLOOKUP(J404,location[#All],4,)</f>
        <v>Tennessee</v>
      </c>
      <c r="N404">
        <f>VLOOKUP(J404,location[#All],5,)</f>
        <v>38134</v>
      </c>
      <c r="O404" t="str">
        <f>VLOOKUP(J404,location[#All],6,)</f>
        <v>South</v>
      </c>
    </row>
    <row r="405" spans="1:15" x14ac:dyDescent="0.25">
      <c r="A405" t="s">
        <v>5656</v>
      </c>
      <c r="B405" t="s">
        <v>2804</v>
      </c>
      <c r="C405" s="1">
        <v>42827</v>
      </c>
      <c r="D405" s="1">
        <v>42831</v>
      </c>
      <c r="E405" t="s">
        <v>15</v>
      </c>
      <c r="F405">
        <v>1494</v>
      </c>
      <c r="G405">
        <v>3</v>
      </c>
      <c r="H405">
        <v>0</v>
      </c>
      <c r="I405">
        <v>68724</v>
      </c>
      <c r="J405" s="1" t="str">
        <f>INDEX(location!A:A,MATCH('Tabela Total'!A405,location!A:A,0))</f>
        <v>CA-2017-145275</v>
      </c>
      <c r="K405" s="1" t="str">
        <f>VLOOKUP(J405,location[#All],2,FALSE)</f>
        <v>United States</v>
      </c>
      <c r="L405" t="str">
        <f>VLOOKUP(J405,location[#All],3,)</f>
        <v>Decatur</v>
      </c>
      <c r="M405" t="str">
        <f>VLOOKUP(J405,location[#All],4,)</f>
        <v>Alabama</v>
      </c>
      <c r="N405">
        <f>VLOOKUP(J405,location[#All],5,)</f>
        <v>35601</v>
      </c>
      <c r="O405" t="str">
        <f>VLOOKUP(J405,location[#All],6,)</f>
        <v>South</v>
      </c>
    </row>
    <row r="406" spans="1:15" x14ac:dyDescent="0.25">
      <c r="A406" t="s">
        <v>2835</v>
      </c>
      <c r="B406" t="s">
        <v>2836</v>
      </c>
      <c r="C406" s="1">
        <v>43078</v>
      </c>
      <c r="D406" s="1">
        <v>43083</v>
      </c>
      <c r="E406" t="s">
        <v>15</v>
      </c>
      <c r="F406">
        <v>15984</v>
      </c>
      <c r="G406">
        <v>2</v>
      </c>
      <c r="H406">
        <v>2</v>
      </c>
      <c r="I406">
        <v>4995</v>
      </c>
      <c r="J406" s="1" t="str">
        <f>INDEX(location!A:A,MATCH('Tabela Total'!A406,location!A:A,0))</f>
        <v>CA-2017-109715</v>
      </c>
      <c r="K406" s="1" t="str">
        <f>VLOOKUP(J406,location[#All],2,FALSE)</f>
        <v>United States</v>
      </c>
      <c r="L406" t="str">
        <f>VLOOKUP(J406,location[#All],3,)</f>
        <v>Chicago</v>
      </c>
      <c r="M406" t="str">
        <f>VLOOKUP(J406,location[#All],4,)</f>
        <v>Illinois</v>
      </c>
      <c r="N406">
        <f>VLOOKUP(J406,location[#All],5,)</f>
        <v>60623</v>
      </c>
      <c r="O406" t="str">
        <f>VLOOKUP(J406,location[#All],6,)</f>
        <v>Central</v>
      </c>
    </row>
    <row r="407" spans="1:15" x14ac:dyDescent="0.25">
      <c r="A407" t="s">
        <v>2894</v>
      </c>
      <c r="B407" t="s">
        <v>2836</v>
      </c>
      <c r="C407" s="1">
        <v>41938</v>
      </c>
      <c r="D407" s="1">
        <v>41942</v>
      </c>
      <c r="E407" t="s">
        <v>10</v>
      </c>
      <c r="F407">
        <v>6392</v>
      </c>
      <c r="G407">
        <v>4</v>
      </c>
      <c r="H407">
        <v>0</v>
      </c>
      <c r="I407">
        <v>3196</v>
      </c>
      <c r="J407" s="1" t="str">
        <f>INDEX(location!A:A,MATCH('Tabela Total'!A407,location!A:A,0))</f>
        <v>CA-2014-162278</v>
      </c>
      <c r="K407" s="1" t="str">
        <f>VLOOKUP(J407,location[#All],2,FALSE)</f>
        <v>United States</v>
      </c>
      <c r="L407" t="str">
        <f>VLOOKUP(J407,location[#All],3,)</f>
        <v>Seattle</v>
      </c>
      <c r="M407" t="str">
        <f>VLOOKUP(J407,location[#All],4,)</f>
        <v>Washington</v>
      </c>
      <c r="N407">
        <f>VLOOKUP(J407,location[#All],5,)</f>
        <v>98105</v>
      </c>
      <c r="O407" t="str">
        <f>VLOOKUP(J407,location[#All],6,)</f>
        <v>West</v>
      </c>
    </row>
    <row r="408" spans="1:15" x14ac:dyDescent="0.25">
      <c r="A408" t="s">
        <v>2894</v>
      </c>
      <c r="B408" t="s">
        <v>2836</v>
      </c>
      <c r="C408" s="1">
        <v>41938</v>
      </c>
      <c r="D408" s="1">
        <v>41942</v>
      </c>
      <c r="E408" t="s">
        <v>10</v>
      </c>
      <c r="F408">
        <v>38396</v>
      </c>
      <c r="G408">
        <v>5</v>
      </c>
      <c r="H408">
        <v>2</v>
      </c>
      <c r="I408">
        <v>38396</v>
      </c>
      <c r="J408" s="1" t="str">
        <f>INDEX(location!A:A,MATCH('Tabela Total'!A408,location!A:A,0))</f>
        <v>CA-2014-162278</v>
      </c>
      <c r="K408" s="1" t="str">
        <f>VLOOKUP(J408,location[#All],2,FALSE)</f>
        <v>United States</v>
      </c>
      <c r="L408" t="str">
        <f>VLOOKUP(J408,location[#All],3,)</f>
        <v>Seattle</v>
      </c>
      <c r="M408" t="str">
        <f>VLOOKUP(J408,location[#All],4,)</f>
        <v>Washington</v>
      </c>
      <c r="N408">
        <f>VLOOKUP(J408,location[#All],5,)</f>
        <v>98105</v>
      </c>
      <c r="O408" t="str">
        <f>VLOOKUP(J408,location[#All],6,)</f>
        <v>West</v>
      </c>
    </row>
    <row r="409" spans="1:15" x14ac:dyDescent="0.25">
      <c r="A409" t="s">
        <v>3788</v>
      </c>
      <c r="B409" t="s">
        <v>2836</v>
      </c>
      <c r="C409" s="1">
        <v>42922</v>
      </c>
      <c r="D409" s="1">
        <v>42922</v>
      </c>
      <c r="E409" t="s">
        <v>327</v>
      </c>
      <c r="F409">
        <v>23924</v>
      </c>
      <c r="G409">
        <v>1</v>
      </c>
      <c r="H409">
        <v>2</v>
      </c>
      <c r="I409">
        <v>23924</v>
      </c>
      <c r="J409" s="1" t="str">
        <f>INDEX(location!A:A,MATCH('Tabela Total'!A409,location!A:A,0))</f>
        <v>US-2017-152492</v>
      </c>
      <c r="K409" s="1" t="str">
        <f>VLOOKUP(J409,location[#All],2,FALSE)</f>
        <v>United States</v>
      </c>
      <c r="L409" t="str">
        <f>VLOOKUP(J409,location[#All],3,)</f>
        <v>Miami</v>
      </c>
      <c r="M409" t="str">
        <f>VLOOKUP(J409,location[#All],4,)</f>
        <v>Florida</v>
      </c>
      <c r="N409">
        <f>VLOOKUP(J409,location[#All],5,)</f>
        <v>33142</v>
      </c>
      <c r="O409" t="str">
        <f>VLOOKUP(J409,location[#All],6,)</f>
        <v>South</v>
      </c>
    </row>
    <row r="410" spans="1:15" x14ac:dyDescent="0.25">
      <c r="A410" t="s">
        <v>5517</v>
      </c>
      <c r="B410" t="s">
        <v>2836</v>
      </c>
      <c r="C410" s="1">
        <v>42628</v>
      </c>
      <c r="D410" s="1">
        <v>42633</v>
      </c>
      <c r="E410" t="s">
        <v>15</v>
      </c>
      <c r="F410">
        <v>354</v>
      </c>
      <c r="G410">
        <v>5</v>
      </c>
      <c r="H410">
        <v>0</v>
      </c>
      <c r="I410">
        <v>13452</v>
      </c>
      <c r="J410" s="1" t="str">
        <f>INDEX(location!A:A,MATCH('Tabela Total'!A410,location!A:A,0))</f>
        <v>CA-2016-160479</v>
      </c>
      <c r="K410" s="1" t="str">
        <f>VLOOKUP(J410,location[#All],2,FALSE)</f>
        <v>United States</v>
      </c>
      <c r="L410" t="str">
        <f>VLOOKUP(J410,location[#All],3,)</f>
        <v>Seattle</v>
      </c>
      <c r="M410" t="str">
        <f>VLOOKUP(J410,location[#All],4,)</f>
        <v>Washington</v>
      </c>
      <c r="N410">
        <f>VLOOKUP(J410,location[#All],5,)</f>
        <v>98105</v>
      </c>
      <c r="O410" t="str">
        <f>VLOOKUP(J410,location[#All],6,)</f>
        <v>West</v>
      </c>
    </row>
    <row r="411" spans="1:15" x14ac:dyDescent="0.25">
      <c r="A411" t="s">
        <v>2426</v>
      </c>
      <c r="B411" t="s">
        <v>2427</v>
      </c>
      <c r="C411" s="1">
        <v>42588</v>
      </c>
      <c r="D411" s="1">
        <v>42589</v>
      </c>
      <c r="E411" t="s">
        <v>44</v>
      </c>
      <c r="F411">
        <v>7088</v>
      </c>
      <c r="G411">
        <v>2</v>
      </c>
      <c r="H411">
        <v>0</v>
      </c>
      <c r="I411">
        <v>333136</v>
      </c>
      <c r="J411" s="1" t="str">
        <f>INDEX(location!A:A,MATCH('Tabela Total'!A411,location!A:A,0))</f>
        <v>CA-2016-158869</v>
      </c>
      <c r="K411" s="1" t="str">
        <f>VLOOKUP(J411,location[#All],2,FALSE)</f>
        <v>United States</v>
      </c>
      <c r="L411" t="str">
        <f>VLOOKUP(J411,location[#All],3,)</f>
        <v>New York City</v>
      </c>
      <c r="M411" t="str">
        <f>VLOOKUP(J411,location[#All],4,)</f>
        <v>New York</v>
      </c>
      <c r="N411">
        <f>VLOOKUP(J411,location[#All],5,)</f>
        <v>10024</v>
      </c>
      <c r="O411" t="str">
        <f>VLOOKUP(J411,location[#All],6,)</f>
        <v>East</v>
      </c>
    </row>
    <row r="412" spans="1:15" x14ac:dyDescent="0.25">
      <c r="A412" t="s">
        <v>2618</v>
      </c>
      <c r="B412" t="s">
        <v>2427</v>
      </c>
      <c r="C412" s="1">
        <v>42320</v>
      </c>
      <c r="D412" s="1">
        <v>42327</v>
      </c>
      <c r="E412" t="s">
        <v>15</v>
      </c>
      <c r="F412">
        <v>1176</v>
      </c>
      <c r="G412">
        <v>5</v>
      </c>
      <c r="H412">
        <v>2</v>
      </c>
      <c r="I412">
        <v>1323</v>
      </c>
      <c r="J412" s="1" t="str">
        <f>INDEX(location!A:A,MATCH('Tabela Total'!A412,location!A:A,0))</f>
        <v>CA-2015-113628</v>
      </c>
      <c r="K412" s="1" t="str">
        <f>VLOOKUP(J412,location[#All],2,FALSE)</f>
        <v>United States</v>
      </c>
      <c r="L412" t="str">
        <f>VLOOKUP(J412,location[#All],3,)</f>
        <v>Plantation</v>
      </c>
      <c r="M412" t="str">
        <f>VLOOKUP(J412,location[#All],4,)</f>
        <v>Florida</v>
      </c>
      <c r="N412">
        <f>VLOOKUP(J412,location[#All],5,)</f>
        <v>33317</v>
      </c>
      <c r="O412" t="str">
        <f>VLOOKUP(J412,location[#All],6,)</f>
        <v>South</v>
      </c>
    </row>
    <row r="413" spans="1:15" x14ac:dyDescent="0.25">
      <c r="A413" t="s">
        <v>2618</v>
      </c>
      <c r="B413" t="s">
        <v>2427</v>
      </c>
      <c r="C413" s="1">
        <v>42320</v>
      </c>
      <c r="D413" s="1">
        <v>42327</v>
      </c>
      <c r="E413" t="s">
        <v>15</v>
      </c>
      <c r="F413">
        <v>5238</v>
      </c>
      <c r="G413">
        <v>2</v>
      </c>
      <c r="H413">
        <v>7</v>
      </c>
      <c r="I413">
        <v>-40158</v>
      </c>
      <c r="J413" s="1" t="str">
        <f>INDEX(location!A:A,MATCH('Tabela Total'!A413,location!A:A,0))</f>
        <v>CA-2015-113628</v>
      </c>
      <c r="K413" s="1" t="str">
        <f>VLOOKUP(J413,location[#All],2,FALSE)</f>
        <v>United States</v>
      </c>
      <c r="L413" t="str">
        <f>VLOOKUP(J413,location[#All],3,)</f>
        <v>Plantation</v>
      </c>
      <c r="M413" t="str">
        <f>VLOOKUP(J413,location[#All],4,)</f>
        <v>Florida</v>
      </c>
      <c r="N413">
        <f>VLOOKUP(J413,location[#All],5,)</f>
        <v>33317</v>
      </c>
      <c r="O413" t="str">
        <f>VLOOKUP(J413,location[#All],6,)</f>
        <v>South</v>
      </c>
    </row>
    <row r="414" spans="1:15" x14ac:dyDescent="0.25">
      <c r="A414" t="s">
        <v>2618</v>
      </c>
      <c r="B414" t="s">
        <v>2427</v>
      </c>
      <c r="C414" s="1">
        <v>42320</v>
      </c>
      <c r="D414" s="1">
        <v>42327</v>
      </c>
      <c r="E414" t="s">
        <v>15</v>
      </c>
      <c r="F414">
        <v>4662</v>
      </c>
      <c r="G414">
        <v>3</v>
      </c>
      <c r="H414">
        <v>7</v>
      </c>
      <c r="I414">
        <v>-37296</v>
      </c>
      <c r="J414" s="1" t="str">
        <f>INDEX(location!A:A,MATCH('Tabela Total'!A414,location!A:A,0))</f>
        <v>CA-2015-113628</v>
      </c>
      <c r="K414" s="1" t="str">
        <f>VLOOKUP(J414,location[#All],2,FALSE)</f>
        <v>United States</v>
      </c>
      <c r="L414" t="str">
        <f>VLOOKUP(J414,location[#All],3,)</f>
        <v>Plantation</v>
      </c>
      <c r="M414" t="str">
        <f>VLOOKUP(J414,location[#All],4,)</f>
        <v>Florida</v>
      </c>
      <c r="N414">
        <f>VLOOKUP(J414,location[#All],5,)</f>
        <v>33317</v>
      </c>
      <c r="O414" t="str">
        <f>VLOOKUP(J414,location[#All],6,)</f>
        <v>South</v>
      </c>
    </row>
    <row r="415" spans="1:15" x14ac:dyDescent="0.25">
      <c r="A415" t="s">
        <v>2618</v>
      </c>
      <c r="B415" t="s">
        <v>2427</v>
      </c>
      <c r="C415" s="1">
        <v>42320</v>
      </c>
      <c r="D415" s="1">
        <v>42327</v>
      </c>
      <c r="E415" t="s">
        <v>15</v>
      </c>
      <c r="F415">
        <v>52392</v>
      </c>
      <c r="G415">
        <v>5</v>
      </c>
      <c r="H415">
        <v>2</v>
      </c>
      <c r="I415">
        <v>-72039</v>
      </c>
      <c r="J415" s="1" t="str">
        <f>INDEX(location!A:A,MATCH('Tabela Total'!A415,location!A:A,0))</f>
        <v>CA-2015-113628</v>
      </c>
      <c r="K415" s="1" t="str">
        <f>VLOOKUP(J415,location[#All],2,FALSE)</f>
        <v>United States</v>
      </c>
      <c r="L415" t="str">
        <f>VLOOKUP(J415,location[#All],3,)</f>
        <v>Plantation</v>
      </c>
      <c r="M415" t="str">
        <f>VLOOKUP(J415,location[#All],4,)</f>
        <v>Florida</v>
      </c>
      <c r="N415">
        <f>VLOOKUP(J415,location[#All],5,)</f>
        <v>33317</v>
      </c>
      <c r="O415" t="str">
        <f>VLOOKUP(J415,location[#All],6,)</f>
        <v>South</v>
      </c>
    </row>
    <row r="416" spans="1:15" x14ac:dyDescent="0.25">
      <c r="A416" t="s">
        <v>2618</v>
      </c>
      <c r="B416" t="s">
        <v>2427</v>
      </c>
      <c r="C416" s="1">
        <v>42320</v>
      </c>
      <c r="D416" s="1">
        <v>42327</v>
      </c>
      <c r="E416" t="s">
        <v>15</v>
      </c>
      <c r="F416">
        <v>100792</v>
      </c>
      <c r="G416">
        <v>1</v>
      </c>
      <c r="H416">
        <v>2</v>
      </c>
      <c r="I416">
        <v>100792</v>
      </c>
      <c r="J416" s="1" t="str">
        <f>INDEX(location!A:A,MATCH('Tabela Total'!A416,location!A:A,0))</f>
        <v>CA-2015-113628</v>
      </c>
      <c r="K416" s="1" t="str">
        <f>VLOOKUP(J416,location[#All],2,FALSE)</f>
        <v>United States</v>
      </c>
      <c r="L416" t="str">
        <f>VLOOKUP(J416,location[#All],3,)</f>
        <v>Plantation</v>
      </c>
      <c r="M416" t="str">
        <f>VLOOKUP(J416,location[#All],4,)</f>
        <v>Florida</v>
      </c>
      <c r="N416">
        <f>VLOOKUP(J416,location[#All],5,)</f>
        <v>33317</v>
      </c>
      <c r="O416" t="str">
        <f>VLOOKUP(J416,location[#All],6,)</f>
        <v>South</v>
      </c>
    </row>
    <row r="417" spans="1:15" x14ac:dyDescent="0.25">
      <c r="A417" t="s">
        <v>2618</v>
      </c>
      <c r="B417" t="s">
        <v>2427</v>
      </c>
      <c r="C417" s="1">
        <v>42320</v>
      </c>
      <c r="D417" s="1">
        <v>42327</v>
      </c>
      <c r="E417" t="s">
        <v>15</v>
      </c>
      <c r="F417">
        <v>146136</v>
      </c>
      <c r="G417">
        <v>3</v>
      </c>
      <c r="H417">
        <v>2</v>
      </c>
      <c r="I417">
        <v>164403</v>
      </c>
      <c r="J417" s="1" t="str">
        <f>INDEX(location!A:A,MATCH('Tabela Total'!A417,location!A:A,0))</f>
        <v>CA-2015-113628</v>
      </c>
      <c r="K417" s="1" t="str">
        <f>VLOOKUP(J417,location[#All],2,FALSE)</f>
        <v>United States</v>
      </c>
      <c r="L417" t="str">
        <f>VLOOKUP(J417,location[#All],3,)</f>
        <v>Plantation</v>
      </c>
      <c r="M417" t="str">
        <f>VLOOKUP(J417,location[#All],4,)</f>
        <v>Florida</v>
      </c>
      <c r="N417">
        <f>VLOOKUP(J417,location[#All],5,)</f>
        <v>33317</v>
      </c>
      <c r="O417" t="str">
        <f>VLOOKUP(J417,location[#All],6,)</f>
        <v>South</v>
      </c>
    </row>
    <row r="418" spans="1:15" x14ac:dyDescent="0.25">
      <c r="A418" t="s">
        <v>2938</v>
      </c>
      <c r="B418" t="s">
        <v>2427</v>
      </c>
      <c r="C418" s="1">
        <v>42689</v>
      </c>
      <c r="D418" s="1">
        <v>42693</v>
      </c>
      <c r="E418" t="s">
        <v>15</v>
      </c>
      <c r="F418">
        <v>361376</v>
      </c>
      <c r="G418">
        <v>2</v>
      </c>
      <c r="H418">
        <v>2</v>
      </c>
      <c r="I418">
        <v>271032</v>
      </c>
      <c r="J418" s="1" t="str">
        <f>INDEX(location!A:A,MATCH('Tabela Total'!A418,location!A:A,0))</f>
        <v>CA-2016-148740</v>
      </c>
      <c r="K418" s="1" t="str">
        <f>VLOOKUP(J418,location[#All],2,FALSE)</f>
        <v>United States</v>
      </c>
      <c r="L418" t="str">
        <f>VLOOKUP(J418,location[#All],3,)</f>
        <v>San Diego</v>
      </c>
      <c r="M418" t="str">
        <f>VLOOKUP(J418,location[#All],4,)</f>
        <v>California</v>
      </c>
      <c r="N418">
        <f>VLOOKUP(J418,location[#All],5,)</f>
        <v>92024</v>
      </c>
      <c r="O418" t="str">
        <f>VLOOKUP(J418,location[#All],6,)</f>
        <v>West</v>
      </c>
    </row>
    <row r="419" spans="1:15" x14ac:dyDescent="0.25">
      <c r="A419" t="s">
        <v>3407</v>
      </c>
      <c r="B419" t="s">
        <v>2427</v>
      </c>
      <c r="C419" s="1">
        <v>42520</v>
      </c>
      <c r="D419" s="1">
        <v>42524</v>
      </c>
      <c r="E419" t="s">
        <v>15</v>
      </c>
      <c r="F419">
        <v>22755</v>
      </c>
      <c r="G419">
        <v>10</v>
      </c>
      <c r="H419">
        <v>0</v>
      </c>
      <c r="I419">
        <v>386835</v>
      </c>
      <c r="J419" s="1" t="str">
        <f>INDEX(location!A:A,MATCH('Tabela Total'!A419,location!A:A,0))</f>
        <v>CA-2016-113831</v>
      </c>
      <c r="K419" s="1" t="str">
        <f>VLOOKUP(J419,location[#All],2,FALSE)</f>
        <v>United States</v>
      </c>
      <c r="L419" t="str">
        <f>VLOOKUP(J419,location[#All],3,)</f>
        <v>Springfield</v>
      </c>
      <c r="M419" t="str">
        <f>VLOOKUP(J419,location[#All],4,)</f>
        <v>Virginia</v>
      </c>
      <c r="N419">
        <f>VLOOKUP(J419,location[#All],5,)</f>
        <v>22153</v>
      </c>
      <c r="O419" t="str">
        <f>VLOOKUP(J419,location[#All],6,)</f>
        <v>South</v>
      </c>
    </row>
    <row r="420" spans="1:15" x14ac:dyDescent="0.25">
      <c r="A420" t="s">
        <v>3407</v>
      </c>
      <c r="B420" t="s">
        <v>2427</v>
      </c>
      <c r="C420" s="1">
        <v>42520</v>
      </c>
      <c r="D420" s="1">
        <v>42524</v>
      </c>
      <c r="E420" t="s">
        <v>15</v>
      </c>
      <c r="F420">
        <v>19797</v>
      </c>
      <c r="G420">
        <v>6</v>
      </c>
      <c r="H420">
        <v>0</v>
      </c>
      <c r="I420">
        <v>653301</v>
      </c>
      <c r="J420" s="1" t="str">
        <f>INDEX(location!A:A,MATCH('Tabela Total'!A420,location!A:A,0))</f>
        <v>CA-2016-113831</v>
      </c>
      <c r="K420" s="1" t="str">
        <f>VLOOKUP(J420,location[#All],2,FALSE)</f>
        <v>United States</v>
      </c>
      <c r="L420" t="str">
        <f>VLOOKUP(J420,location[#All],3,)</f>
        <v>Springfield</v>
      </c>
      <c r="M420" t="str">
        <f>VLOOKUP(J420,location[#All],4,)</f>
        <v>Virginia</v>
      </c>
      <c r="N420">
        <f>VLOOKUP(J420,location[#All],5,)</f>
        <v>22153</v>
      </c>
      <c r="O420" t="str">
        <f>VLOOKUP(J420,location[#All],6,)</f>
        <v>South</v>
      </c>
    </row>
    <row r="421" spans="1:15" x14ac:dyDescent="0.25">
      <c r="A421" t="s">
        <v>3407</v>
      </c>
      <c r="B421" t="s">
        <v>2427</v>
      </c>
      <c r="C421" s="1">
        <v>42520</v>
      </c>
      <c r="D421" s="1">
        <v>42524</v>
      </c>
      <c r="E421" t="s">
        <v>15</v>
      </c>
      <c r="F421">
        <v>621</v>
      </c>
      <c r="G421">
        <v>6</v>
      </c>
      <c r="H421">
        <v>0</v>
      </c>
      <c r="I421">
        <v>29808</v>
      </c>
      <c r="J421" s="1" t="str">
        <f>INDEX(location!A:A,MATCH('Tabela Total'!A421,location!A:A,0))</f>
        <v>CA-2016-113831</v>
      </c>
      <c r="K421" s="1" t="str">
        <f>VLOOKUP(J421,location[#All],2,FALSE)</f>
        <v>United States</v>
      </c>
      <c r="L421" t="str">
        <f>VLOOKUP(J421,location[#All],3,)</f>
        <v>Springfield</v>
      </c>
      <c r="M421" t="str">
        <f>VLOOKUP(J421,location[#All],4,)</f>
        <v>Virginia</v>
      </c>
      <c r="N421">
        <f>VLOOKUP(J421,location[#All],5,)</f>
        <v>22153</v>
      </c>
      <c r="O421" t="str">
        <f>VLOOKUP(J421,location[#All],6,)</f>
        <v>South</v>
      </c>
    </row>
    <row r="422" spans="1:15" x14ac:dyDescent="0.25">
      <c r="A422" t="s">
        <v>3596</v>
      </c>
      <c r="B422" t="s">
        <v>2427</v>
      </c>
      <c r="C422" s="1">
        <v>42139</v>
      </c>
      <c r="D422" s="1">
        <v>42144</v>
      </c>
      <c r="E422" t="s">
        <v>10</v>
      </c>
      <c r="F422">
        <v>1794</v>
      </c>
      <c r="G422">
        <v>3</v>
      </c>
      <c r="H422">
        <v>0</v>
      </c>
      <c r="I422">
        <v>87906</v>
      </c>
      <c r="J422" s="1" t="str">
        <f>INDEX(location!A:A,MATCH('Tabela Total'!A422,location!A:A,0))</f>
        <v>CA-2015-166604</v>
      </c>
      <c r="K422" s="1" t="str">
        <f>VLOOKUP(J422,location[#All],2,FALSE)</f>
        <v>United States</v>
      </c>
      <c r="L422" t="str">
        <f>VLOOKUP(J422,location[#All],3,)</f>
        <v>Roswell</v>
      </c>
      <c r="M422" t="str">
        <f>VLOOKUP(J422,location[#All],4,)</f>
        <v>Georgia</v>
      </c>
      <c r="N422">
        <f>VLOOKUP(J422,location[#All],5,)</f>
        <v>30076</v>
      </c>
      <c r="O422" t="str">
        <f>VLOOKUP(J422,location[#All],6,)</f>
        <v>South</v>
      </c>
    </row>
    <row r="423" spans="1:15" x14ac:dyDescent="0.25">
      <c r="A423" t="s">
        <v>3638</v>
      </c>
      <c r="B423" t="s">
        <v>2427</v>
      </c>
      <c r="C423" s="1">
        <v>42128</v>
      </c>
      <c r="D423" s="1">
        <v>42132</v>
      </c>
      <c r="E423" t="s">
        <v>15</v>
      </c>
      <c r="F423">
        <v>946344</v>
      </c>
      <c r="G423">
        <v>7</v>
      </c>
      <c r="H423">
        <v>2</v>
      </c>
      <c r="I423">
        <v>118293</v>
      </c>
      <c r="J423" s="1" t="str">
        <f>INDEX(location!A:A,MATCH('Tabela Total'!A423,location!A:A,0))</f>
        <v>CA-2015-110548</v>
      </c>
      <c r="K423" s="1" t="str">
        <f>VLOOKUP(J423,location[#All],2,FALSE)</f>
        <v>United States</v>
      </c>
      <c r="L423" t="str">
        <f>VLOOKUP(J423,location[#All],3,)</f>
        <v>Houston</v>
      </c>
      <c r="M423" t="str">
        <f>VLOOKUP(J423,location[#All],4,)</f>
        <v>Texas</v>
      </c>
      <c r="N423">
        <f>VLOOKUP(J423,location[#All],5,)</f>
        <v>77095</v>
      </c>
      <c r="O423" t="str">
        <f>VLOOKUP(J423,location[#All],6,)</f>
        <v>Central</v>
      </c>
    </row>
    <row r="424" spans="1:15" x14ac:dyDescent="0.25">
      <c r="A424" t="s">
        <v>3702</v>
      </c>
      <c r="B424" t="s">
        <v>2427</v>
      </c>
      <c r="C424" s="1">
        <v>42221</v>
      </c>
      <c r="D424" s="1">
        <v>42227</v>
      </c>
      <c r="E424" t="s">
        <v>15</v>
      </c>
      <c r="F424">
        <v>33488</v>
      </c>
      <c r="G424">
        <v>7</v>
      </c>
      <c r="H424">
        <v>2</v>
      </c>
      <c r="I424">
        <v>-12558</v>
      </c>
      <c r="J424" s="1" t="str">
        <f>INDEX(location!A:A,MATCH('Tabela Total'!A424,location!A:A,0))</f>
        <v>CA-2015-112214</v>
      </c>
      <c r="K424" s="1" t="str">
        <f>VLOOKUP(J424,location[#All],2,FALSE)</f>
        <v>United States</v>
      </c>
      <c r="L424" t="str">
        <f>VLOOKUP(J424,location[#All],3,)</f>
        <v>Dallas</v>
      </c>
      <c r="M424" t="str">
        <f>VLOOKUP(J424,location[#All],4,)</f>
        <v>Texas</v>
      </c>
      <c r="N424">
        <f>VLOOKUP(J424,location[#All],5,)</f>
        <v>75220</v>
      </c>
      <c r="O424" t="str">
        <f>VLOOKUP(J424,location[#All],6,)</f>
        <v>Central</v>
      </c>
    </row>
    <row r="425" spans="1:15" x14ac:dyDescent="0.25">
      <c r="A425" t="s">
        <v>3702</v>
      </c>
      <c r="B425" t="s">
        <v>2427</v>
      </c>
      <c r="C425" s="1">
        <v>42221</v>
      </c>
      <c r="D425" s="1">
        <v>42227</v>
      </c>
      <c r="E425" t="s">
        <v>15</v>
      </c>
      <c r="F425">
        <v>2304</v>
      </c>
      <c r="G425">
        <v>3</v>
      </c>
      <c r="H425">
        <v>2</v>
      </c>
      <c r="I425">
        <v>-4896</v>
      </c>
      <c r="J425" s="1" t="str">
        <f>INDEX(location!A:A,MATCH('Tabela Total'!A425,location!A:A,0))</f>
        <v>CA-2015-112214</v>
      </c>
      <c r="K425" s="1" t="str">
        <f>VLOOKUP(J425,location[#All],2,FALSE)</f>
        <v>United States</v>
      </c>
      <c r="L425" t="str">
        <f>VLOOKUP(J425,location[#All],3,)</f>
        <v>Dallas</v>
      </c>
      <c r="M425" t="str">
        <f>VLOOKUP(J425,location[#All],4,)</f>
        <v>Texas</v>
      </c>
      <c r="N425">
        <f>VLOOKUP(J425,location[#All],5,)</f>
        <v>75220</v>
      </c>
      <c r="O425" t="str">
        <f>VLOOKUP(J425,location[#All],6,)</f>
        <v>Central</v>
      </c>
    </row>
    <row r="426" spans="1:15" x14ac:dyDescent="0.25">
      <c r="A426" t="s">
        <v>3702</v>
      </c>
      <c r="B426" t="s">
        <v>2427</v>
      </c>
      <c r="C426" s="1">
        <v>42221</v>
      </c>
      <c r="D426" s="1">
        <v>42227</v>
      </c>
      <c r="E426" t="s">
        <v>15</v>
      </c>
      <c r="F426">
        <v>1362</v>
      </c>
      <c r="G426">
        <v>1</v>
      </c>
      <c r="H426">
        <v>8</v>
      </c>
      <c r="I426">
        <v>-21792</v>
      </c>
      <c r="J426" s="1" t="str">
        <f>INDEX(location!A:A,MATCH('Tabela Total'!A426,location!A:A,0))</f>
        <v>CA-2015-112214</v>
      </c>
      <c r="K426" s="1" t="str">
        <f>VLOOKUP(J426,location[#All],2,FALSE)</f>
        <v>United States</v>
      </c>
      <c r="L426" t="str">
        <f>VLOOKUP(J426,location[#All],3,)</f>
        <v>Dallas</v>
      </c>
      <c r="M426" t="str">
        <f>VLOOKUP(J426,location[#All],4,)</f>
        <v>Texas</v>
      </c>
      <c r="N426">
        <f>VLOOKUP(J426,location[#All],5,)</f>
        <v>75220</v>
      </c>
      <c r="O426" t="str">
        <f>VLOOKUP(J426,location[#All],6,)</f>
        <v>Central</v>
      </c>
    </row>
    <row r="427" spans="1:15" x14ac:dyDescent="0.25">
      <c r="A427" t="s">
        <v>3702</v>
      </c>
      <c r="B427" t="s">
        <v>2427</v>
      </c>
      <c r="C427" s="1">
        <v>42221</v>
      </c>
      <c r="D427" s="1">
        <v>42227</v>
      </c>
      <c r="E427" t="s">
        <v>15</v>
      </c>
      <c r="F427">
        <v>1476</v>
      </c>
      <c r="G427">
        <v>5</v>
      </c>
      <c r="H427">
        <v>6</v>
      </c>
      <c r="I427">
        <v>-11439</v>
      </c>
      <c r="J427" s="1" t="str">
        <f>INDEX(location!A:A,MATCH('Tabela Total'!A427,location!A:A,0))</f>
        <v>CA-2015-112214</v>
      </c>
      <c r="K427" s="1" t="str">
        <f>VLOOKUP(J427,location[#All],2,FALSE)</f>
        <v>United States</v>
      </c>
      <c r="L427" t="str">
        <f>VLOOKUP(J427,location[#All],3,)</f>
        <v>Dallas</v>
      </c>
      <c r="M427" t="str">
        <f>VLOOKUP(J427,location[#All],4,)</f>
        <v>Texas</v>
      </c>
      <c r="N427">
        <f>VLOOKUP(J427,location[#All],5,)</f>
        <v>75220</v>
      </c>
      <c r="O427" t="str">
        <f>VLOOKUP(J427,location[#All],6,)</f>
        <v>Central</v>
      </c>
    </row>
    <row r="428" spans="1:15" x14ac:dyDescent="0.25">
      <c r="A428" t="s">
        <v>4457</v>
      </c>
      <c r="B428" t="s">
        <v>2427</v>
      </c>
      <c r="C428" s="1">
        <v>42369</v>
      </c>
      <c r="D428" s="1">
        <v>42371</v>
      </c>
      <c r="E428" t="s">
        <v>10</v>
      </c>
      <c r="F428">
        <v>1164</v>
      </c>
      <c r="G428">
        <v>8</v>
      </c>
      <c r="H428">
        <v>0</v>
      </c>
      <c r="I428">
        <v>5238</v>
      </c>
      <c r="J428" s="1" t="str">
        <f>INDEX(location!A:A,MATCH('Tabela Total'!A428,location!A:A,0))</f>
        <v>CA-2015-139780</v>
      </c>
      <c r="K428" s="1" t="str">
        <f>VLOOKUP(J428,location[#All],2,FALSE)</f>
        <v>United States</v>
      </c>
      <c r="L428" t="str">
        <f>VLOOKUP(J428,location[#All],3,)</f>
        <v>Detroit</v>
      </c>
      <c r="M428" t="str">
        <f>VLOOKUP(J428,location[#All],4,)</f>
        <v>Michigan</v>
      </c>
      <c r="N428">
        <f>VLOOKUP(J428,location[#All],5,)</f>
        <v>48205</v>
      </c>
      <c r="O428" t="str">
        <f>VLOOKUP(J428,location[#All],6,)</f>
        <v>Central</v>
      </c>
    </row>
    <row r="429" spans="1:15" x14ac:dyDescent="0.25">
      <c r="A429" t="s">
        <v>4505</v>
      </c>
      <c r="B429" t="s">
        <v>2427</v>
      </c>
      <c r="C429" s="1">
        <v>42509</v>
      </c>
      <c r="D429" s="1">
        <v>42513</v>
      </c>
      <c r="E429" t="s">
        <v>15</v>
      </c>
      <c r="F429">
        <v>8784</v>
      </c>
      <c r="G429">
        <v>8</v>
      </c>
      <c r="H429">
        <v>0</v>
      </c>
      <c r="I429">
        <v>237168</v>
      </c>
      <c r="J429" s="1" t="str">
        <f>INDEX(location!A:A,MATCH('Tabela Total'!A429,location!A:A,0))</f>
        <v>CA-2016-138282</v>
      </c>
      <c r="K429" s="1" t="str">
        <f>VLOOKUP(J429,location[#All],2,FALSE)</f>
        <v>United States</v>
      </c>
      <c r="L429" t="str">
        <f>VLOOKUP(J429,location[#All],3,)</f>
        <v>Los Angeles</v>
      </c>
      <c r="M429" t="str">
        <f>VLOOKUP(J429,location[#All],4,)</f>
        <v>California</v>
      </c>
      <c r="N429">
        <f>VLOOKUP(J429,location[#All],5,)</f>
        <v>90008</v>
      </c>
      <c r="O429" t="str">
        <f>VLOOKUP(J429,location[#All],6,)</f>
        <v>West</v>
      </c>
    </row>
    <row r="430" spans="1:15" x14ac:dyDescent="0.25">
      <c r="A430" t="s">
        <v>4843</v>
      </c>
      <c r="B430" t="s">
        <v>2427</v>
      </c>
      <c r="C430" s="1">
        <v>42582</v>
      </c>
      <c r="D430" s="1">
        <v>42587</v>
      </c>
      <c r="E430" t="s">
        <v>15</v>
      </c>
      <c r="F430">
        <v>863128</v>
      </c>
      <c r="G430">
        <v>7</v>
      </c>
      <c r="H430">
        <v>2</v>
      </c>
      <c r="I430">
        <v>-323673</v>
      </c>
      <c r="J430" s="1" t="str">
        <f>INDEX(location!A:A,MATCH('Tabela Total'!A430,location!A:A,0))</f>
        <v>CA-2016-144148</v>
      </c>
      <c r="K430" s="1" t="str">
        <f>VLOOKUP(J430,location[#All],2,FALSE)</f>
        <v>United States</v>
      </c>
      <c r="L430" t="str">
        <f>VLOOKUP(J430,location[#All],3,)</f>
        <v>San Francisco</v>
      </c>
      <c r="M430" t="str">
        <f>VLOOKUP(J430,location[#All],4,)</f>
        <v>California</v>
      </c>
      <c r="N430">
        <f>VLOOKUP(J430,location[#All],5,)</f>
        <v>94122</v>
      </c>
      <c r="O430" t="str">
        <f>VLOOKUP(J430,location[#All],6,)</f>
        <v>West</v>
      </c>
    </row>
    <row r="431" spans="1:15" x14ac:dyDescent="0.25">
      <c r="A431" t="s">
        <v>5248</v>
      </c>
      <c r="B431" t="s">
        <v>2427</v>
      </c>
      <c r="C431" s="1">
        <v>41731</v>
      </c>
      <c r="D431" s="1">
        <v>41737</v>
      </c>
      <c r="E431" t="s">
        <v>15</v>
      </c>
      <c r="F431">
        <v>17768</v>
      </c>
      <c r="G431">
        <v>2</v>
      </c>
      <c r="H431">
        <v>0</v>
      </c>
      <c r="I431">
        <v>461968</v>
      </c>
      <c r="J431" s="1" t="str">
        <f>INDEX(location!A:A,MATCH('Tabela Total'!A431,location!A:A,0))</f>
        <v>CA-2014-160276</v>
      </c>
      <c r="K431" s="1" t="str">
        <f>VLOOKUP(J431,location[#All],2,FALSE)</f>
        <v>United States</v>
      </c>
      <c r="L431" t="str">
        <f>VLOOKUP(J431,location[#All],3,)</f>
        <v>Virginia Beach</v>
      </c>
      <c r="M431" t="str">
        <f>VLOOKUP(J431,location[#All],4,)</f>
        <v>Virginia</v>
      </c>
      <c r="N431">
        <f>VLOOKUP(J431,location[#All],5,)</f>
        <v>23464</v>
      </c>
      <c r="O431" t="str">
        <f>VLOOKUP(J431,location[#All],6,)</f>
        <v>South</v>
      </c>
    </row>
    <row r="432" spans="1:15" x14ac:dyDescent="0.25">
      <c r="A432" t="s">
        <v>5250</v>
      </c>
      <c r="B432" t="s">
        <v>2427</v>
      </c>
      <c r="C432" s="1">
        <v>42647</v>
      </c>
      <c r="D432" s="1">
        <v>42651</v>
      </c>
      <c r="E432" t="s">
        <v>15</v>
      </c>
      <c r="F432">
        <v>5268</v>
      </c>
      <c r="G432">
        <v>3</v>
      </c>
      <c r="H432">
        <v>2</v>
      </c>
      <c r="I432">
        <v>19755</v>
      </c>
      <c r="J432" s="1" t="str">
        <f>INDEX(location!A:A,MATCH('Tabela Total'!A432,location!A:A,0))</f>
        <v>CA-2016-145709</v>
      </c>
      <c r="K432" s="1" t="str">
        <f>VLOOKUP(J432,location[#All],2,FALSE)</f>
        <v>United States</v>
      </c>
      <c r="L432" t="str">
        <f>VLOOKUP(J432,location[#All],3,)</f>
        <v>Coral Gables</v>
      </c>
      <c r="M432" t="str">
        <f>VLOOKUP(J432,location[#All],4,)</f>
        <v>Florida</v>
      </c>
      <c r="N432">
        <f>VLOOKUP(J432,location[#All],5,)</f>
        <v>33134</v>
      </c>
      <c r="O432" t="str">
        <f>VLOOKUP(J432,location[#All],6,)</f>
        <v>South</v>
      </c>
    </row>
    <row r="433" spans="1:15" x14ac:dyDescent="0.25">
      <c r="A433" t="s">
        <v>5250</v>
      </c>
      <c r="B433" t="s">
        <v>2427</v>
      </c>
      <c r="C433" s="1">
        <v>42647</v>
      </c>
      <c r="D433" s="1">
        <v>42651</v>
      </c>
      <c r="E433" t="s">
        <v>15</v>
      </c>
      <c r="F433">
        <v>11568</v>
      </c>
      <c r="G433">
        <v>3</v>
      </c>
      <c r="H433">
        <v>2</v>
      </c>
      <c r="I433">
        <v>26028</v>
      </c>
      <c r="J433" s="1" t="str">
        <f>INDEX(location!A:A,MATCH('Tabela Total'!A433,location!A:A,0))</f>
        <v>CA-2016-145709</v>
      </c>
      <c r="K433" s="1" t="str">
        <f>VLOOKUP(J433,location[#All],2,FALSE)</f>
        <v>United States</v>
      </c>
      <c r="L433" t="str">
        <f>VLOOKUP(J433,location[#All],3,)</f>
        <v>Coral Gables</v>
      </c>
      <c r="M433" t="str">
        <f>VLOOKUP(J433,location[#All],4,)</f>
        <v>Florida</v>
      </c>
      <c r="N433">
        <f>VLOOKUP(J433,location[#All],5,)</f>
        <v>33134</v>
      </c>
      <c r="O433" t="str">
        <f>VLOOKUP(J433,location[#All],6,)</f>
        <v>South</v>
      </c>
    </row>
    <row r="434" spans="1:15" x14ac:dyDescent="0.25">
      <c r="A434" t="s">
        <v>1222</v>
      </c>
      <c r="B434" t="s">
        <v>1223</v>
      </c>
      <c r="C434" s="1">
        <v>43080</v>
      </c>
      <c r="D434" s="1">
        <v>43086</v>
      </c>
      <c r="E434" t="s">
        <v>15</v>
      </c>
      <c r="F434">
        <v>63686</v>
      </c>
      <c r="G434">
        <v>1</v>
      </c>
      <c r="H434">
        <v>3</v>
      </c>
      <c r="I434">
        <v>-9098</v>
      </c>
      <c r="J434" s="1" t="str">
        <f>INDEX(location!A:A,MATCH('Tabela Total'!A434,location!A:A,0))</f>
        <v>US-2017-160759</v>
      </c>
      <c r="K434" s="1" t="str">
        <f>VLOOKUP(J434,location[#All],2,FALSE)</f>
        <v>United States</v>
      </c>
      <c r="L434" t="str">
        <f>VLOOKUP(J434,location[#All],3,)</f>
        <v>Philadelphia</v>
      </c>
      <c r="M434" t="str">
        <f>VLOOKUP(J434,location[#All],4,)</f>
        <v>Pennsylvania</v>
      </c>
      <c r="N434">
        <f>VLOOKUP(J434,location[#All],5,)</f>
        <v>19120</v>
      </c>
      <c r="O434" t="str">
        <f>VLOOKUP(J434,location[#All],6,)</f>
        <v>East</v>
      </c>
    </row>
    <row r="435" spans="1:15" x14ac:dyDescent="0.25">
      <c r="A435" t="s">
        <v>2196</v>
      </c>
      <c r="B435" t="s">
        <v>1223</v>
      </c>
      <c r="C435" s="1">
        <v>43086</v>
      </c>
      <c r="D435" s="1">
        <v>43090</v>
      </c>
      <c r="E435" t="s">
        <v>15</v>
      </c>
      <c r="F435">
        <v>5049</v>
      </c>
      <c r="G435">
        <v>5</v>
      </c>
      <c r="H435">
        <v>0</v>
      </c>
      <c r="I435">
        <v>80784</v>
      </c>
      <c r="J435" s="1" t="str">
        <f>INDEX(location!A:A,MATCH('Tabela Total'!A435,location!A:A,0))</f>
        <v>CA-2017-116855</v>
      </c>
      <c r="K435" s="1" t="str">
        <f>VLOOKUP(J435,location[#All],2,FALSE)</f>
        <v>United States</v>
      </c>
      <c r="L435" t="str">
        <f>VLOOKUP(J435,location[#All],3,)</f>
        <v>Chesapeake</v>
      </c>
      <c r="M435" t="str">
        <f>VLOOKUP(J435,location[#All],4,)</f>
        <v>Virginia</v>
      </c>
      <c r="N435">
        <f>VLOOKUP(J435,location[#All],5,)</f>
        <v>23320</v>
      </c>
      <c r="O435" t="str">
        <f>VLOOKUP(J435,location[#All],6,)</f>
        <v>South</v>
      </c>
    </row>
    <row r="436" spans="1:15" x14ac:dyDescent="0.25">
      <c r="A436" t="s">
        <v>3267</v>
      </c>
      <c r="B436" t="s">
        <v>1223</v>
      </c>
      <c r="C436" s="1">
        <v>42684</v>
      </c>
      <c r="D436" s="1">
        <v>42687</v>
      </c>
      <c r="E436" t="s">
        <v>10</v>
      </c>
      <c r="F436">
        <v>6771</v>
      </c>
      <c r="G436">
        <v>3</v>
      </c>
      <c r="H436">
        <v>0</v>
      </c>
      <c r="I436">
        <v>325008</v>
      </c>
      <c r="J436" s="1" t="str">
        <f>INDEX(location!A:A,MATCH('Tabela Total'!A436,location!A:A,0))</f>
        <v>CA-2016-158694</v>
      </c>
      <c r="K436" s="1" t="str">
        <f>VLOOKUP(J436,location[#All],2,FALSE)</f>
        <v>United States</v>
      </c>
      <c r="L436" t="str">
        <f>VLOOKUP(J436,location[#All],3,)</f>
        <v>Los Angeles</v>
      </c>
      <c r="M436" t="str">
        <f>VLOOKUP(J436,location[#All],4,)</f>
        <v>California</v>
      </c>
      <c r="N436">
        <f>VLOOKUP(J436,location[#All],5,)</f>
        <v>90036</v>
      </c>
      <c r="O436" t="str">
        <f>VLOOKUP(J436,location[#All],6,)</f>
        <v>West</v>
      </c>
    </row>
    <row r="437" spans="1:15" x14ac:dyDescent="0.25">
      <c r="A437" t="s">
        <v>3267</v>
      </c>
      <c r="B437" t="s">
        <v>1223</v>
      </c>
      <c r="C437" s="1">
        <v>42684</v>
      </c>
      <c r="D437" s="1">
        <v>42687</v>
      </c>
      <c r="E437" t="s">
        <v>10</v>
      </c>
      <c r="F437">
        <v>12992</v>
      </c>
      <c r="G437">
        <v>4</v>
      </c>
      <c r="H437">
        <v>0</v>
      </c>
      <c r="I437">
        <v>38976</v>
      </c>
      <c r="J437" s="1" t="str">
        <f>INDEX(location!A:A,MATCH('Tabela Total'!A437,location!A:A,0))</f>
        <v>CA-2016-158694</v>
      </c>
      <c r="K437" s="1" t="str">
        <f>VLOOKUP(J437,location[#All],2,FALSE)</f>
        <v>United States</v>
      </c>
      <c r="L437" t="str">
        <f>VLOOKUP(J437,location[#All],3,)</f>
        <v>Los Angeles</v>
      </c>
      <c r="M437" t="str">
        <f>VLOOKUP(J437,location[#All],4,)</f>
        <v>California</v>
      </c>
      <c r="N437">
        <f>VLOOKUP(J437,location[#All],5,)</f>
        <v>90036</v>
      </c>
      <c r="O437" t="str">
        <f>VLOOKUP(J437,location[#All],6,)</f>
        <v>West</v>
      </c>
    </row>
    <row r="438" spans="1:15" x14ac:dyDescent="0.25">
      <c r="A438" t="s">
        <v>3267</v>
      </c>
      <c r="B438" t="s">
        <v>1223</v>
      </c>
      <c r="C438" s="1">
        <v>42684</v>
      </c>
      <c r="D438" s="1">
        <v>42687</v>
      </c>
      <c r="E438" t="s">
        <v>10</v>
      </c>
      <c r="F438">
        <v>46746</v>
      </c>
      <c r="G438">
        <v>9</v>
      </c>
      <c r="H438">
        <v>0</v>
      </c>
      <c r="I438">
        <v>1916586</v>
      </c>
      <c r="J438" s="1" t="str">
        <f>INDEX(location!A:A,MATCH('Tabela Total'!A438,location!A:A,0))</f>
        <v>CA-2016-158694</v>
      </c>
      <c r="K438" s="1" t="str">
        <f>VLOOKUP(J438,location[#All],2,FALSE)</f>
        <v>United States</v>
      </c>
      <c r="L438" t="str">
        <f>VLOOKUP(J438,location[#All],3,)</f>
        <v>Los Angeles</v>
      </c>
      <c r="M438" t="str">
        <f>VLOOKUP(J438,location[#All],4,)</f>
        <v>California</v>
      </c>
      <c r="N438">
        <f>VLOOKUP(J438,location[#All],5,)</f>
        <v>90036</v>
      </c>
      <c r="O438" t="str">
        <f>VLOOKUP(J438,location[#All],6,)</f>
        <v>West</v>
      </c>
    </row>
    <row r="439" spans="1:15" x14ac:dyDescent="0.25">
      <c r="A439" t="s">
        <v>3267</v>
      </c>
      <c r="B439" t="s">
        <v>1223</v>
      </c>
      <c r="C439" s="1">
        <v>42684</v>
      </c>
      <c r="D439" s="1">
        <v>42687</v>
      </c>
      <c r="E439" t="s">
        <v>10</v>
      </c>
      <c r="F439">
        <v>614</v>
      </c>
      <c r="G439">
        <v>5</v>
      </c>
      <c r="H439">
        <v>0</v>
      </c>
      <c r="I439">
        <v>28858</v>
      </c>
      <c r="J439" s="1" t="str">
        <f>INDEX(location!A:A,MATCH('Tabela Total'!A439,location!A:A,0))</f>
        <v>CA-2016-158694</v>
      </c>
      <c r="K439" s="1" t="str">
        <f>VLOOKUP(J439,location[#All],2,FALSE)</f>
        <v>United States</v>
      </c>
      <c r="L439" t="str">
        <f>VLOOKUP(J439,location[#All],3,)</f>
        <v>Los Angeles</v>
      </c>
      <c r="M439" t="str">
        <f>VLOOKUP(J439,location[#All],4,)</f>
        <v>California</v>
      </c>
      <c r="N439">
        <f>VLOOKUP(J439,location[#All],5,)</f>
        <v>90036</v>
      </c>
      <c r="O439" t="str">
        <f>VLOOKUP(J439,location[#All],6,)</f>
        <v>West</v>
      </c>
    </row>
    <row r="440" spans="1:15" x14ac:dyDescent="0.25">
      <c r="A440" t="s">
        <v>3267</v>
      </c>
      <c r="B440" t="s">
        <v>1223</v>
      </c>
      <c r="C440" s="1">
        <v>42684</v>
      </c>
      <c r="D440" s="1">
        <v>42687</v>
      </c>
      <c r="E440" t="s">
        <v>10</v>
      </c>
      <c r="F440">
        <v>72076</v>
      </c>
      <c r="G440">
        <v>4</v>
      </c>
      <c r="H440">
        <v>0</v>
      </c>
      <c r="I440">
        <v>1873976</v>
      </c>
      <c r="J440" s="1" t="str">
        <f>INDEX(location!A:A,MATCH('Tabela Total'!A440,location!A:A,0))</f>
        <v>CA-2016-158694</v>
      </c>
      <c r="K440" s="1" t="str">
        <f>VLOOKUP(J440,location[#All],2,FALSE)</f>
        <v>United States</v>
      </c>
      <c r="L440" t="str">
        <f>VLOOKUP(J440,location[#All],3,)</f>
        <v>Los Angeles</v>
      </c>
      <c r="M440" t="str">
        <f>VLOOKUP(J440,location[#All],4,)</f>
        <v>California</v>
      </c>
      <c r="N440">
        <f>VLOOKUP(J440,location[#All],5,)</f>
        <v>90036</v>
      </c>
      <c r="O440" t="str">
        <f>VLOOKUP(J440,location[#All],6,)</f>
        <v>West</v>
      </c>
    </row>
    <row r="441" spans="1:15" x14ac:dyDescent="0.25">
      <c r="A441" t="s">
        <v>3267</v>
      </c>
      <c r="B441" t="s">
        <v>1223</v>
      </c>
      <c r="C441" s="1">
        <v>42684</v>
      </c>
      <c r="D441" s="1">
        <v>42687</v>
      </c>
      <c r="E441" t="s">
        <v>10</v>
      </c>
      <c r="F441">
        <v>5184</v>
      </c>
      <c r="G441">
        <v>3</v>
      </c>
      <c r="H441">
        <v>2</v>
      </c>
      <c r="I441">
        <v>18144</v>
      </c>
      <c r="J441" s="1" t="str">
        <f>INDEX(location!A:A,MATCH('Tabela Total'!A441,location!A:A,0))</f>
        <v>CA-2016-158694</v>
      </c>
      <c r="K441" s="1" t="str">
        <f>VLOOKUP(J441,location[#All],2,FALSE)</f>
        <v>United States</v>
      </c>
      <c r="L441" t="str">
        <f>VLOOKUP(J441,location[#All],3,)</f>
        <v>Los Angeles</v>
      </c>
      <c r="M441" t="str">
        <f>VLOOKUP(J441,location[#All],4,)</f>
        <v>California</v>
      </c>
      <c r="N441">
        <f>VLOOKUP(J441,location[#All],5,)</f>
        <v>90036</v>
      </c>
      <c r="O441" t="str">
        <f>VLOOKUP(J441,location[#All],6,)</f>
        <v>West</v>
      </c>
    </row>
    <row r="442" spans="1:15" x14ac:dyDescent="0.25">
      <c r="A442" t="s">
        <v>3267</v>
      </c>
      <c r="B442" t="s">
        <v>1223</v>
      </c>
      <c r="C442" s="1">
        <v>42684</v>
      </c>
      <c r="D442" s="1">
        <v>42687</v>
      </c>
      <c r="E442" t="s">
        <v>10</v>
      </c>
      <c r="F442">
        <v>147</v>
      </c>
      <c r="G442">
        <v>5</v>
      </c>
      <c r="H442">
        <v>0</v>
      </c>
      <c r="I442">
        <v>3969</v>
      </c>
      <c r="J442" s="1" t="str">
        <f>INDEX(location!A:A,MATCH('Tabela Total'!A442,location!A:A,0))</f>
        <v>CA-2016-158694</v>
      </c>
      <c r="K442" s="1" t="str">
        <f>VLOOKUP(J442,location[#All],2,FALSE)</f>
        <v>United States</v>
      </c>
      <c r="L442" t="str">
        <f>VLOOKUP(J442,location[#All],3,)</f>
        <v>Los Angeles</v>
      </c>
      <c r="M442" t="str">
        <f>VLOOKUP(J442,location[#All],4,)</f>
        <v>California</v>
      </c>
      <c r="N442">
        <f>VLOOKUP(J442,location[#All],5,)</f>
        <v>90036</v>
      </c>
      <c r="O442" t="str">
        <f>VLOOKUP(J442,location[#All],6,)</f>
        <v>West</v>
      </c>
    </row>
    <row r="443" spans="1:15" x14ac:dyDescent="0.25">
      <c r="A443" t="s">
        <v>3347</v>
      </c>
      <c r="B443" t="s">
        <v>1223</v>
      </c>
      <c r="C443" s="1">
        <v>41769</v>
      </c>
      <c r="D443" s="1">
        <v>41774</v>
      </c>
      <c r="E443" t="s">
        <v>15</v>
      </c>
      <c r="F443">
        <v>15813</v>
      </c>
      <c r="G443">
        <v>3</v>
      </c>
      <c r="H443">
        <v>0</v>
      </c>
      <c r="I443">
        <v>774837</v>
      </c>
      <c r="J443" s="1" t="str">
        <f>INDEX(location!A:A,MATCH('Tabela Total'!A443,location!A:A,0))</f>
        <v>CA-2014-159709</v>
      </c>
      <c r="K443" s="1" t="str">
        <f>VLOOKUP(J443,location[#All],2,FALSE)</f>
        <v>United States</v>
      </c>
      <c r="L443" t="str">
        <f>VLOOKUP(J443,location[#All],3,)</f>
        <v>Kent</v>
      </c>
      <c r="M443" t="str">
        <f>VLOOKUP(J443,location[#All],4,)</f>
        <v>Washington</v>
      </c>
      <c r="N443">
        <f>VLOOKUP(J443,location[#All],5,)</f>
        <v>98031</v>
      </c>
      <c r="O443" t="str">
        <f>VLOOKUP(J443,location[#All],6,)</f>
        <v>West</v>
      </c>
    </row>
    <row r="444" spans="1:15" x14ac:dyDescent="0.25">
      <c r="A444" t="s">
        <v>3347</v>
      </c>
      <c r="B444" t="s">
        <v>1223</v>
      </c>
      <c r="C444" s="1">
        <v>41769</v>
      </c>
      <c r="D444" s="1">
        <v>41774</v>
      </c>
      <c r="E444" t="s">
        <v>15</v>
      </c>
      <c r="F444">
        <v>436</v>
      </c>
      <c r="G444">
        <v>5</v>
      </c>
      <c r="H444">
        <v>2</v>
      </c>
      <c r="I444">
        <v>436</v>
      </c>
      <c r="J444" s="1" t="str">
        <f>INDEX(location!A:A,MATCH('Tabela Total'!A444,location!A:A,0))</f>
        <v>CA-2014-159709</v>
      </c>
      <c r="K444" s="1" t="str">
        <f>VLOOKUP(J444,location[#All],2,FALSE)</f>
        <v>United States</v>
      </c>
      <c r="L444" t="str">
        <f>VLOOKUP(J444,location[#All],3,)</f>
        <v>Kent</v>
      </c>
      <c r="M444" t="str">
        <f>VLOOKUP(J444,location[#All],4,)</f>
        <v>Washington</v>
      </c>
      <c r="N444">
        <f>VLOOKUP(J444,location[#All],5,)</f>
        <v>98031</v>
      </c>
      <c r="O444" t="str">
        <f>VLOOKUP(J444,location[#All],6,)</f>
        <v>West</v>
      </c>
    </row>
    <row r="445" spans="1:15" x14ac:dyDescent="0.25">
      <c r="A445" t="s">
        <v>3488</v>
      </c>
      <c r="B445" t="s">
        <v>1223</v>
      </c>
      <c r="C445" s="1">
        <v>42987</v>
      </c>
      <c r="D445" s="1">
        <v>42991</v>
      </c>
      <c r="E445" t="s">
        <v>15</v>
      </c>
      <c r="F445">
        <v>6368</v>
      </c>
      <c r="G445">
        <v>2</v>
      </c>
      <c r="H445">
        <v>2</v>
      </c>
      <c r="I445">
        <v>2388</v>
      </c>
      <c r="J445" s="1" t="str">
        <f>INDEX(location!A:A,MATCH('Tabela Total'!A445,location!A:A,0))</f>
        <v>CA-2017-155929</v>
      </c>
      <c r="K445" s="1" t="str">
        <f>VLOOKUP(J445,location[#All],2,FALSE)</f>
        <v>United States</v>
      </c>
      <c r="L445" t="str">
        <f>VLOOKUP(J445,location[#All],3,)</f>
        <v>Glendale</v>
      </c>
      <c r="M445" t="str">
        <f>VLOOKUP(J445,location[#All],4,)</f>
        <v>Arizona</v>
      </c>
      <c r="N445">
        <f>VLOOKUP(J445,location[#All],5,)</f>
        <v>85301</v>
      </c>
      <c r="O445" t="str">
        <f>VLOOKUP(J445,location[#All],6,)</f>
        <v>West</v>
      </c>
    </row>
    <row r="446" spans="1:15" x14ac:dyDescent="0.25">
      <c r="A446" t="s">
        <v>3938</v>
      </c>
      <c r="B446" t="s">
        <v>1223</v>
      </c>
      <c r="C446" s="1">
        <v>42860</v>
      </c>
      <c r="D446" s="1">
        <v>42860</v>
      </c>
      <c r="E446" t="s">
        <v>327</v>
      </c>
      <c r="F446">
        <v>668</v>
      </c>
      <c r="G446">
        <v>1</v>
      </c>
      <c r="H446">
        <v>0</v>
      </c>
      <c r="I446">
        <v>32064</v>
      </c>
      <c r="J446" s="1" t="str">
        <f>INDEX(location!A:A,MATCH('Tabela Total'!A446,location!A:A,0))</f>
        <v>CA-2017-107552</v>
      </c>
      <c r="K446" s="1" t="str">
        <f>VLOOKUP(J446,location[#All],2,FALSE)</f>
        <v>United States</v>
      </c>
      <c r="L446" t="str">
        <f>VLOOKUP(J446,location[#All],3,)</f>
        <v>New York City</v>
      </c>
      <c r="M446" t="str">
        <f>VLOOKUP(J446,location[#All],4,)</f>
        <v>New York</v>
      </c>
      <c r="N446">
        <f>VLOOKUP(J446,location[#All],5,)</f>
        <v>10035</v>
      </c>
      <c r="O446" t="str">
        <f>VLOOKUP(J446,location[#All],6,)</f>
        <v>East</v>
      </c>
    </row>
    <row r="447" spans="1:15" x14ac:dyDescent="0.25">
      <c r="A447" t="s">
        <v>4606</v>
      </c>
      <c r="B447" t="s">
        <v>1223</v>
      </c>
      <c r="C447" s="1">
        <v>42002</v>
      </c>
      <c r="D447" s="1">
        <v>42007</v>
      </c>
      <c r="E447" t="s">
        <v>15</v>
      </c>
      <c r="F447">
        <v>888</v>
      </c>
      <c r="G447">
        <v>6</v>
      </c>
      <c r="H447">
        <v>0</v>
      </c>
      <c r="I447">
        <v>444</v>
      </c>
      <c r="J447" s="1" t="str">
        <f>INDEX(location!A:A,MATCH('Tabela Total'!A447,location!A:A,0))</f>
        <v>CA-2014-102330</v>
      </c>
      <c r="K447" s="1" t="str">
        <f>VLOOKUP(J447,location[#All],2,FALSE)</f>
        <v>United States</v>
      </c>
      <c r="L447" t="str">
        <f>VLOOKUP(J447,location[#All],3,)</f>
        <v>Brentwood</v>
      </c>
      <c r="M447" t="str">
        <f>VLOOKUP(J447,location[#All],4,)</f>
        <v>California</v>
      </c>
      <c r="N447">
        <f>VLOOKUP(J447,location[#All],5,)</f>
        <v>94513</v>
      </c>
      <c r="O447" t="str">
        <f>VLOOKUP(J447,location[#All],6,)</f>
        <v>West</v>
      </c>
    </row>
    <row r="448" spans="1:15" x14ac:dyDescent="0.25">
      <c r="A448" t="s">
        <v>4606</v>
      </c>
      <c r="B448" t="s">
        <v>1223</v>
      </c>
      <c r="C448" s="1">
        <v>42002</v>
      </c>
      <c r="D448" s="1">
        <v>42007</v>
      </c>
      <c r="E448" t="s">
        <v>15</v>
      </c>
      <c r="F448">
        <v>319968</v>
      </c>
      <c r="G448">
        <v>4</v>
      </c>
      <c r="H448">
        <v>2</v>
      </c>
      <c r="I448">
        <v>359964</v>
      </c>
      <c r="J448" s="1" t="str">
        <f>INDEX(location!A:A,MATCH('Tabela Total'!A448,location!A:A,0))</f>
        <v>CA-2014-102330</v>
      </c>
      <c r="K448" s="1" t="str">
        <f>VLOOKUP(J448,location[#All],2,FALSE)</f>
        <v>United States</v>
      </c>
      <c r="L448" t="str">
        <f>VLOOKUP(J448,location[#All],3,)</f>
        <v>Brentwood</v>
      </c>
      <c r="M448" t="str">
        <f>VLOOKUP(J448,location[#All],4,)</f>
        <v>California</v>
      </c>
      <c r="N448">
        <f>VLOOKUP(J448,location[#All],5,)</f>
        <v>94513</v>
      </c>
      <c r="O448" t="str">
        <f>VLOOKUP(J448,location[#All],6,)</f>
        <v>West</v>
      </c>
    </row>
    <row r="449" spans="1:15" x14ac:dyDescent="0.25">
      <c r="A449" t="s">
        <v>4993</v>
      </c>
      <c r="B449" t="s">
        <v>1223</v>
      </c>
      <c r="C449" s="1">
        <v>41757</v>
      </c>
      <c r="D449" s="1">
        <v>41759</v>
      </c>
      <c r="E449" t="s">
        <v>44</v>
      </c>
      <c r="F449">
        <v>167996</v>
      </c>
      <c r="G449">
        <v>5</v>
      </c>
      <c r="H449">
        <v>2</v>
      </c>
      <c r="I449">
        <v>125997</v>
      </c>
      <c r="J449" s="1" t="str">
        <f>INDEX(location!A:A,MATCH('Tabela Total'!A449,location!A:A,0))</f>
        <v>CA-2014-131387</v>
      </c>
      <c r="K449" s="1" t="str">
        <f>VLOOKUP(J449,location[#All],2,FALSE)</f>
        <v>United States</v>
      </c>
      <c r="L449" t="str">
        <f>VLOOKUP(J449,location[#All],3,)</f>
        <v>San Francisco</v>
      </c>
      <c r="M449" t="str">
        <f>VLOOKUP(J449,location[#All],4,)</f>
        <v>California</v>
      </c>
      <c r="N449">
        <f>VLOOKUP(J449,location[#All],5,)</f>
        <v>94122</v>
      </c>
      <c r="O449" t="str">
        <f>VLOOKUP(J449,location[#All],6,)</f>
        <v>West</v>
      </c>
    </row>
    <row r="450" spans="1:15" x14ac:dyDescent="0.25">
      <c r="A450" t="s">
        <v>5122</v>
      </c>
      <c r="B450" t="s">
        <v>1223</v>
      </c>
      <c r="C450" s="1">
        <v>42358</v>
      </c>
      <c r="D450" s="1">
        <v>42363</v>
      </c>
      <c r="E450" t="s">
        <v>10</v>
      </c>
      <c r="F450">
        <v>1712</v>
      </c>
      <c r="G450">
        <v>4</v>
      </c>
      <c r="H450">
        <v>0</v>
      </c>
      <c r="I450">
        <v>7704</v>
      </c>
      <c r="J450" s="1" t="str">
        <f>INDEX(location!A:A,MATCH('Tabela Total'!A450,location!A:A,0))</f>
        <v>CA-2015-158918</v>
      </c>
      <c r="K450" s="1" t="str">
        <f>VLOOKUP(J450,location[#All],2,FALSE)</f>
        <v>United States</v>
      </c>
      <c r="L450" t="str">
        <f>VLOOKUP(J450,location[#All],3,)</f>
        <v>Los Angeles</v>
      </c>
      <c r="M450" t="str">
        <f>VLOOKUP(J450,location[#All],4,)</f>
        <v>California</v>
      </c>
      <c r="N450">
        <f>VLOOKUP(J450,location[#All],5,)</f>
        <v>90036</v>
      </c>
      <c r="O450" t="str">
        <f>VLOOKUP(J450,location[#All],6,)</f>
        <v>West</v>
      </c>
    </row>
    <row r="451" spans="1:15" x14ac:dyDescent="0.25">
      <c r="A451" t="s">
        <v>5406</v>
      </c>
      <c r="B451" t="s">
        <v>1223</v>
      </c>
      <c r="C451" s="1">
        <v>42077</v>
      </c>
      <c r="D451" s="1">
        <v>42082</v>
      </c>
      <c r="E451" t="s">
        <v>15</v>
      </c>
      <c r="F451">
        <v>1944</v>
      </c>
      <c r="G451">
        <v>3</v>
      </c>
      <c r="H451">
        <v>0</v>
      </c>
      <c r="I451">
        <v>93312</v>
      </c>
      <c r="J451" s="1" t="str">
        <f>INDEX(location!A:A,MATCH('Tabela Total'!A451,location!A:A,0))</f>
        <v>CA-2015-167479</v>
      </c>
      <c r="K451" s="1" t="str">
        <f>VLOOKUP(J451,location[#All],2,FALSE)</f>
        <v>United States</v>
      </c>
      <c r="L451" t="str">
        <f>VLOOKUP(J451,location[#All],3,)</f>
        <v>Roseville</v>
      </c>
      <c r="M451" t="str">
        <f>VLOOKUP(J451,location[#All],4,)</f>
        <v>California</v>
      </c>
      <c r="N451">
        <f>VLOOKUP(J451,location[#All],5,)</f>
        <v>95661</v>
      </c>
      <c r="O451" t="str">
        <f>VLOOKUP(J451,location[#All],6,)</f>
        <v>West</v>
      </c>
    </row>
    <row r="452" spans="1:15" x14ac:dyDescent="0.25">
      <c r="A452" t="s">
        <v>738</v>
      </c>
      <c r="B452" t="s">
        <v>739</v>
      </c>
      <c r="C452" s="1">
        <v>41649</v>
      </c>
      <c r="D452" s="1">
        <v>41654</v>
      </c>
      <c r="E452" t="s">
        <v>15</v>
      </c>
      <c r="F452">
        <v>289</v>
      </c>
      <c r="G452">
        <v>1</v>
      </c>
      <c r="H452">
        <v>0</v>
      </c>
      <c r="I452">
        <v>13583</v>
      </c>
      <c r="J452" s="1" t="str">
        <f>INDEX(location!A:A,MATCH('Tabela Total'!A452,location!A:A,0))</f>
        <v>CA-2014-149020</v>
      </c>
      <c r="K452" s="1" t="str">
        <f>VLOOKUP(J452,location[#All],2,FALSE)</f>
        <v>United States</v>
      </c>
      <c r="L452" t="str">
        <f>VLOOKUP(J452,location[#All],3,)</f>
        <v>Springfield</v>
      </c>
      <c r="M452" t="str">
        <f>VLOOKUP(J452,location[#All],4,)</f>
        <v>Virginia</v>
      </c>
      <c r="N452">
        <f>VLOOKUP(J452,location[#All],5,)</f>
        <v>22153</v>
      </c>
      <c r="O452" t="str">
        <f>VLOOKUP(J452,location[#All],6,)</f>
        <v>South</v>
      </c>
    </row>
    <row r="453" spans="1:15" x14ac:dyDescent="0.25">
      <c r="A453" t="s">
        <v>738</v>
      </c>
      <c r="B453" t="s">
        <v>739</v>
      </c>
      <c r="C453" s="1">
        <v>41649</v>
      </c>
      <c r="D453" s="1">
        <v>41654</v>
      </c>
      <c r="E453" t="s">
        <v>15</v>
      </c>
      <c r="F453">
        <v>5194</v>
      </c>
      <c r="G453">
        <v>1</v>
      </c>
      <c r="H453">
        <v>0</v>
      </c>
      <c r="I453">
        <v>212954</v>
      </c>
      <c r="J453" s="1" t="str">
        <f>INDEX(location!A:A,MATCH('Tabela Total'!A453,location!A:A,0))</f>
        <v>CA-2014-149020</v>
      </c>
      <c r="K453" s="1" t="str">
        <f>VLOOKUP(J453,location[#All],2,FALSE)</f>
        <v>United States</v>
      </c>
      <c r="L453" t="str">
        <f>VLOOKUP(J453,location[#All],3,)</f>
        <v>Springfield</v>
      </c>
      <c r="M453" t="str">
        <f>VLOOKUP(J453,location[#All],4,)</f>
        <v>Virginia</v>
      </c>
      <c r="N453">
        <f>VLOOKUP(J453,location[#All],5,)</f>
        <v>22153</v>
      </c>
      <c r="O453" t="str">
        <f>VLOOKUP(J453,location[#All],6,)</f>
        <v>South</v>
      </c>
    </row>
    <row r="454" spans="1:15" x14ac:dyDescent="0.25">
      <c r="A454" t="s">
        <v>2086</v>
      </c>
      <c r="B454" t="s">
        <v>739</v>
      </c>
      <c r="C454" s="1">
        <v>42702</v>
      </c>
      <c r="D454" s="1">
        <v>42707</v>
      </c>
      <c r="E454" t="s">
        <v>15</v>
      </c>
      <c r="F454">
        <v>7434</v>
      </c>
      <c r="G454">
        <v>6</v>
      </c>
      <c r="H454">
        <v>7</v>
      </c>
      <c r="I454">
        <v>-56994</v>
      </c>
      <c r="J454" s="1" t="str">
        <f>INDEX(location!A:A,MATCH('Tabela Total'!A454,location!A:A,0))</f>
        <v>CA-2016-123617</v>
      </c>
      <c r="K454" s="1" t="str">
        <f>VLOOKUP(J454,location[#All],2,FALSE)</f>
        <v>United States</v>
      </c>
      <c r="L454" t="str">
        <f>VLOOKUP(J454,location[#All],3,)</f>
        <v>Palm Coast</v>
      </c>
      <c r="M454" t="str">
        <f>VLOOKUP(J454,location[#All],4,)</f>
        <v>Florida</v>
      </c>
      <c r="N454">
        <f>VLOOKUP(J454,location[#All],5,)</f>
        <v>32137</v>
      </c>
      <c r="O454" t="str">
        <f>VLOOKUP(J454,location[#All],6,)</f>
        <v>South</v>
      </c>
    </row>
    <row r="455" spans="1:15" x14ac:dyDescent="0.25">
      <c r="A455" t="s">
        <v>3425</v>
      </c>
      <c r="B455" t="s">
        <v>739</v>
      </c>
      <c r="C455" s="1">
        <v>43024</v>
      </c>
      <c r="D455" s="1">
        <v>43029</v>
      </c>
      <c r="E455" t="s">
        <v>15</v>
      </c>
      <c r="F455">
        <v>307776</v>
      </c>
      <c r="G455">
        <v>7</v>
      </c>
      <c r="H455">
        <v>2</v>
      </c>
      <c r="I455">
        <v>1115688</v>
      </c>
      <c r="J455" s="1" t="str">
        <f>INDEX(location!A:A,MATCH('Tabela Total'!A455,location!A:A,0))</f>
        <v>CA-2017-111577</v>
      </c>
      <c r="K455" s="1" t="str">
        <f>VLOOKUP(J455,location[#All],2,FALSE)</f>
        <v>United States</v>
      </c>
      <c r="L455" t="str">
        <f>VLOOKUP(J455,location[#All],3,)</f>
        <v>Scottsdale</v>
      </c>
      <c r="M455" t="str">
        <f>VLOOKUP(J455,location[#All],4,)</f>
        <v>Arizona</v>
      </c>
      <c r="N455">
        <f>VLOOKUP(J455,location[#All],5,)</f>
        <v>85254</v>
      </c>
      <c r="O455" t="str">
        <f>VLOOKUP(J455,location[#All],6,)</f>
        <v>West</v>
      </c>
    </row>
    <row r="456" spans="1:15" x14ac:dyDescent="0.25">
      <c r="A456" t="s">
        <v>3932</v>
      </c>
      <c r="B456" t="s">
        <v>739</v>
      </c>
      <c r="C456" s="1">
        <v>42001</v>
      </c>
      <c r="D456" s="1">
        <v>42005</v>
      </c>
      <c r="E456" t="s">
        <v>15</v>
      </c>
      <c r="F456">
        <v>173718</v>
      </c>
      <c r="G456">
        <v>6</v>
      </c>
      <c r="H456">
        <v>0</v>
      </c>
      <c r="I456">
        <v>5037822</v>
      </c>
      <c r="J456" s="1" t="str">
        <f>INDEX(location!A:A,MATCH('Tabela Total'!A456,location!A:A,0))</f>
        <v>CA-2014-141313</v>
      </c>
      <c r="K456" s="1" t="str">
        <f>VLOOKUP(J456,location[#All],2,FALSE)</f>
        <v>United States</v>
      </c>
      <c r="L456" t="str">
        <f>VLOOKUP(J456,location[#All],3,)</f>
        <v>Beverly</v>
      </c>
      <c r="M456" t="str">
        <f>VLOOKUP(J456,location[#All],4,)</f>
        <v>Massachusetts</v>
      </c>
      <c r="N456">
        <f>VLOOKUP(J456,location[#All],5,)</f>
        <v>1915</v>
      </c>
      <c r="O456" t="str">
        <f>VLOOKUP(J456,location[#All],6,)</f>
        <v>East</v>
      </c>
    </row>
    <row r="457" spans="1:15" x14ac:dyDescent="0.25">
      <c r="A457" t="s">
        <v>3932</v>
      </c>
      <c r="B457" t="s">
        <v>739</v>
      </c>
      <c r="C457" s="1">
        <v>42001</v>
      </c>
      <c r="D457" s="1">
        <v>42005</v>
      </c>
      <c r="E457" t="s">
        <v>15</v>
      </c>
      <c r="F457">
        <v>70425</v>
      </c>
      <c r="G457">
        <v>5</v>
      </c>
      <c r="H457">
        <v>0</v>
      </c>
      <c r="I457">
        <v>8451</v>
      </c>
      <c r="J457" s="1" t="str">
        <f>INDEX(location!A:A,MATCH('Tabela Total'!A457,location!A:A,0))</f>
        <v>CA-2014-141313</v>
      </c>
      <c r="K457" s="1" t="str">
        <f>VLOOKUP(J457,location[#All],2,FALSE)</f>
        <v>United States</v>
      </c>
      <c r="L457" t="str">
        <f>VLOOKUP(J457,location[#All],3,)</f>
        <v>Beverly</v>
      </c>
      <c r="M457" t="str">
        <f>VLOOKUP(J457,location[#All],4,)</f>
        <v>Massachusetts</v>
      </c>
      <c r="N457">
        <f>VLOOKUP(J457,location[#All],5,)</f>
        <v>1915</v>
      </c>
      <c r="O457" t="str">
        <f>VLOOKUP(J457,location[#All],6,)</f>
        <v>East</v>
      </c>
    </row>
    <row r="458" spans="1:15" x14ac:dyDescent="0.25">
      <c r="A458" t="s">
        <v>3932</v>
      </c>
      <c r="B458" t="s">
        <v>739</v>
      </c>
      <c r="C458" s="1">
        <v>42001</v>
      </c>
      <c r="D458" s="1">
        <v>42005</v>
      </c>
      <c r="E458" t="s">
        <v>15</v>
      </c>
      <c r="F458">
        <v>14176</v>
      </c>
      <c r="G458">
        <v>4</v>
      </c>
      <c r="H458">
        <v>0</v>
      </c>
      <c r="I458">
        <v>666272</v>
      </c>
      <c r="J458" s="1" t="str">
        <f>INDEX(location!A:A,MATCH('Tabela Total'!A458,location!A:A,0))</f>
        <v>CA-2014-141313</v>
      </c>
      <c r="K458" s="1" t="str">
        <f>VLOOKUP(J458,location[#All],2,FALSE)</f>
        <v>United States</v>
      </c>
      <c r="L458" t="str">
        <f>VLOOKUP(J458,location[#All],3,)</f>
        <v>Beverly</v>
      </c>
      <c r="M458" t="str">
        <f>VLOOKUP(J458,location[#All],4,)</f>
        <v>Massachusetts</v>
      </c>
      <c r="N458">
        <f>VLOOKUP(J458,location[#All],5,)</f>
        <v>1915</v>
      </c>
      <c r="O458" t="str">
        <f>VLOOKUP(J458,location[#All],6,)</f>
        <v>East</v>
      </c>
    </row>
    <row r="459" spans="1:15" x14ac:dyDescent="0.25">
      <c r="A459" t="s">
        <v>4009</v>
      </c>
      <c r="B459" t="s">
        <v>739</v>
      </c>
      <c r="C459" s="1">
        <v>42869</v>
      </c>
      <c r="D459" s="1">
        <v>42872</v>
      </c>
      <c r="E459" t="s">
        <v>44</v>
      </c>
      <c r="F459">
        <v>376</v>
      </c>
      <c r="G459">
        <v>2</v>
      </c>
      <c r="H459">
        <v>0</v>
      </c>
      <c r="I459">
        <v>10904</v>
      </c>
      <c r="J459" s="1" t="str">
        <f>INDEX(location!A:A,MATCH('Tabela Total'!A459,location!A:A,0))</f>
        <v>US-2017-133361</v>
      </c>
      <c r="K459" s="1" t="str">
        <f>VLOOKUP(J459,location[#All],2,FALSE)</f>
        <v>United States</v>
      </c>
      <c r="L459" t="str">
        <f>VLOOKUP(J459,location[#All],3,)</f>
        <v>Baltimore</v>
      </c>
      <c r="M459" t="str">
        <f>VLOOKUP(J459,location[#All],4,)</f>
        <v>Maryland</v>
      </c>
      <c r="N459">
        <f>VLOOKUP(J459,location[#All],5,)</f>
        <v>21215</v>
      </c>
      <c r="O459" t="str">
        <f>VLOOKUP(J459,location[#All],6,)</f>
        <v>East</v>
      </c>
    </row>
    <row r="460" spans="1:15" x14ac:dyDescent="0.25">
      <c r="A460" t="s">
        <v>4009</v>
      </c>
      <c r="B460" t="s">
        <v>739</v>
      </c>
      <c r="C460" s="1">
        <v>42869</v>
      </c>
      <c r="D460" s="1">
        <v>42872</v>
      </c>
      <c r="E460" t="s">
        <v>44</v>
      </c>
      <c r="F460">
        <v>147</v>
      </c>
      <c r="G460">
        <v>5</v>
      </c>
      <c r="H460">
        <v>0</v>
      </c>
      <c r="I460">
        <v>6615</v>
      </c>
      <c r="J460" s="1" t="str">
        <f>INDEX(location!A:A,MATCH('Tabela Total'!A460,location!A:A,0))</f>
        <v>US-2017-133361</v>
      </c>
      <c r="K460" s="1" t="str">
        <f>VLOOKUP(J460,location[#All],2,FALSE)</f>
        <v>United States</v>
      </c>
      <c r="L460" t="str">
        <f>VLOOKUP(J460,location[#All],3,)</f>
        <v>Baltimore</v>
      </c>
      <c r="M460" t="str">
        <f>VLOOKUP(J460,location[#All],4,)</f>
        <v>Maryland</v>
      </c>
      <c r="N460">
        <f>VLOOKUP(J460,location[#All],5,)</f>
        <v>21215</v>
      </c>
      <c r="O460" t="str">
        <f>VLOOKUP(J460,location[#All],6,)</f>
        <v>East</v>
      </c>
    </row>
    <row r="461" spans="1:15" x14ac:dyDescent="0.25">
      <c r="A461" t="s">
        <v>4009</v>
      </c>
      <c r="B461" t="s">
        <v>739</v>
      </c>
      <c r="C461" s="1">
        <v>42869</v>
      </c>
      <c r="D461" s="1">
        <v>42872</v>
      </c>
      <c r="E461" t="s">
        <v>44</v>
      </c>
      <c r="F461">
        <v>372</v>
      </c>
      <c r="G461">
        <v>5</v>
      </c>
      <c r="H461">
        <v>0</v>
      </c>
      <c r="I461">
        <v>93</v>
      </c>
      <c r="J461" s="1" t="str">
        <f>INDEX(location!A:A,MATCH('Tabela Total'!A461,location!A:A,0))</f>
        <v>US-2017-133361</v>
      </c>
      <c r="K461" s="1" t="str">
        <f>VLOOKUP(J461,location[#All],2,FALSE)</f>
        <v>United States</v>
      </c>
      <c r="L461" t="str">
        <f>VLOOKUP(J461,location[#All],3,)</f>
        <v>Baltimore</v>
      </c>
      <c r="M461" t="str">
        <f>VLOOKUP(J461,location[#All],4,)</f>
        <v>Maryland</v>
      </c>
      <c r="N461">
        <f>VLOOKUP(J461,location[#All],5,)</f>
        <v>21215</v>
      </c>
      <c r="O461" t="str">
        <f>VLOOKUP(J461,location[#All],6,)</f>
        <v>East</v>
      </c>
    </row>
    <row r="462" spans="1:15" x14ac:dyDescent="0.25">
      <c r="A462" t="s">
        <v>4009</v>
      </c>
      <c r="B462" t="s">
        <v>739</v>
      </c>
      <c r="C462" s="1">
        <v>42869</v>
      </c>
      <c r="D462" s="1">
        <v>42872</v>
      </c>
      <c r="E462" t="s">
        <v>44</v>
      </c>
      <c r="F462">
        <v>8997</v>
      </c>
      <c r="G462">
        <v>3</v>
      </c>
      <c r="H462">
        <v>0</v>
      </c>
      <c r="I462">
        <v>188937</v>
      </c>
      <c r="J462" s="1" t="str">
        <f>INDEX(location!A:A,MATCH('Tabela Total'!A462,location!A:A,0))</f>
        <v>US-2017-133361</v>
      </c>
      <c r="K462" s="1" t="str">
        <f>VLOOKUP(J462,location[#All],2,FALSE)</f>
        <v>United States</v>
      </c>
      <c r="L462" t="str">
        <f>VLOOKUP(J462,location[#All],3,)</f>
        <v>Baltimore</v>
      </c>
      <c r="M462" t="str">
        <f>VLOOKUP(J462,location[#All],4,)</f>
        <v>Maryland</v>
      </c>
      <c r="N462">
        <f>VLOOKUP(J462,location[#All],5,)</f>
        <v>21215</v>
      </c>
      <c r="O462" t="str">
        <f>VLOOKUP(J462,location[#All],6,)</f>
        <v>East</v>
      </c>
    </row>
    <row r="463" spans="1:15" x14ac:dyDescent="0.25">
      <c r="A463" t="s">
        <v>4009</v>
      </c>
      <c r="B463" t="s">
        <v>739</v>
      </c>
      <c r="C463" s="1">
        <v>42869</v>
      </c>
      <c r="D463" s="1">
        <v>42872</v>
      </c>
      <c r="E463" t="s">
        <v>44</v>
      </c>
      <c r="F463">
        <v>26196</v>
      </c>
      <c r="G463">
        <v>2</v>
      </c>
      <c r="H463">
        <v>0</v>
      </c>
      <c r="I463">
        <v>235764</v>
      </c>
      <c r="J463" s="1" t="str">
        <f>INDEX(location!A:A,MATCH('Tabela Total'!A463,location!A:A,0))</f>
        <v>US-2017-133361</v>
      </c>
      <c r="K463" s="1" t="str">
        <f>VLOOKUP(J463,location[#All],2,FALSE)</f>
        <v>United States</v>
      </c>
      <c r="L463" t="str">
        <f>VLOOKUP(J463,location[#All],3,)</f>
        <v>Baltimore</v>
      </c>
      <c r="M463" t="str">
        <f>VLOOKUP(J463,location[#All],4,)</f>
        <v>Maryland</v>
      </c>
      <c r="N463">
        <f>VLOOKUP(J463,location[#All],5,)</f>
        <v>21215</v>
      </c>
      <c r="O463" t="str">
        <f>VLOOKUP(J463,location[#All],6,)</f>
        <v>East</v>
      </c>
    </row>
    <row r="464" spans="1:15" x14ac:dyDescent="0.25">
      <c r="A464" t="s">
        <v>4009</v>
      </c>
      <c r="B464" t="s">
        <v>739</v>
      </c>
      <c r="C464" s="1">
        <v>42869</v>
      </c>
      <c r="D464" s="1">
        <v>42872</v>
      </c>
      <c r="E464" t="s">
        <v>44</v>
      </c>
      <c r="F464">
        <v>740</v>
      </c>
      <c r="G464">
        <v>5</v>
      </c>
      <c r="H464">
        <v>0</v>
      </c>
      <c r="I464">
        <v>370</v>
      </c>
      <c r="J464" s="1" t="str">
        <f>INDEX(location!A:A,MATCH('Tabela Total'!A464,location!A:A,0))</f>
        <v>US-2017-133361</v>
      </c>
      <c r="K464" s="1" t="str">
        <f>VLOOKUP(J464,location[#All],2,FALSE)</f>
        <v>United States</v>
      </c>
      <c r="L464" t="str">
        <f>VLOOKUP(J464,location[#All],3,)</f>
        <v>Baltimore</v>
      </c>
      <c r="M464" t="str">
        <f>VLOOKUP(J464,location[#All],4,)</f>
        <v>Maryland</v>
      </c>
      <c r="N464">
        <f>VLOOKUP(J464,location[#All],5,)</f>
        <v>21215</v>
      </c>
      <c r="O464" t="str">
        <f>VLOOKUP(J464,location[#All],6,)</f>
        <v>East</v>
      </c>
    </row>
    <row r="465" spans="1:15" x14ac:dyDescent="0.25">
      <c r="A465" t="s">
        <v>4091</v>
      </c>
      <c r="B465" t="s">
        <v>739</v>
      </c>
      <c r="C465" s="1">
        <v>41943</v>
      </c>
      <c r="D465" s="1">
        <v>41945</v>
      </c>
      <c r="E465" t="s">
        <v>10</v>
      </c>
      <c r="F465">
        <v>1421664</v>
      </c>
      <c r="G465">
        <v>8</v>
      </c>
      <c r="H465">
        <v>4</v>
      </c>
      <c r="I465">
        <v>-7345264</v>
      </c>
      <c r="J465" s="1" t="str">
        <f>INDEX(location!A:A,MATCH('Tabela Total'!A465,location!A:A,0))</f>
        <v>CA-2014-108609</v>
      </c>
      <c r="K465" s="1" t="str">
        <f>VLOOKUP(J465,location[#All],2,FALSE)</f>
        <v>United States</v>
      </c>
      <c r="L465" t="str">
        <f>VLOOKUP(J465,location[#All],3,)</f>
        <v>Lorain</v>
      </c>
      <c r="M465" t="str">
        <f>VLOOKUP(J465,location[#All],4,)</f>
        <v>Ohio</v>
      </c>
      <c r="N465">
        <f>VLOOKUP(J465,location[#All],5,)</f>
        <v>44052</v>
      </c>
      <c r="O465" t="str">
        <f>VLOOKUP(J465,location[#All],6,)</f>
        <v>East</v>
      </c>
    </row>
    <row r="466" spans="1:15" x14ac:dyDescent="0.25">
      <c r="A466" t="s">
        <v>5323</v>
      </c>
      <c r="B466" t="s">
        <v>739</v>
      </c>
      <c r="C466" s="1">
        <v>42142</v>
      </c>
      <c r="D466" s="1">
        <v>42146</v>
      </c>
      <c r="E466" t="s">
        <v>15</v>
      </c>
      <c r="F466">
        <v>1086</v>
      </c>
      <c r="G466">
        <v>2</v>
      </c>
      <c r="H466">
        <v>0</v>
      </c>
      <c r="I466">
        <v>53214</v>
      </c>
      <c r="J466" s="1" t="str">
        <f>INDEX(location!A:A,MATCH('Tabela Total'!A466,location!A:A,0))</f>
        <v>CA-2015-165554</v>
      </c>
      <c r="K466" s="1" t="str">
        <f>VLOOKUP(J466,location[#All],2,FALSE)</f>
        <v>United States</v>
      </c>
      <c r="L466" t="str">
        <f>VLOOKUP(J466,location[#All],3,)</f>
        <v>Los Angeles</v>
      </c>
      <c r="M466" t="str">
        <f>VLOOKUP(J466,location[#All],4,)</f>
        <v>California</v>
      </c>
      <c r="N466">
        <f>VLOOKUP(J466,location[#All],5,)</f>
        <v>90004</v>
      </c>
      <c r="O466" t="str">
        <f>VLOOKUP(J466,location[#All],6,)</f>
        <v>West</v>
      </c>
    </row>
    <row r="467" spans="1:15" x14ac:dyDescent="0.25">
      <c r="A467" t="s">
        <v>666</v>
      </c>
      <c r="B467" t="s">
        <v>667</v>
      </c>
      <c r="C467" s="1">
        <v>41773</v>
      </c>
      <c r="D467" s="1">
        <v>41779</v>
      </c>
      <c r="E467" t="s">
        <v>15</v>
      </c>
      <c r="F467">
        <v>31088</v>
      </c>
      <c r="G467">
        <v>2</v>
      </c>
      <c r="H467">
        <v>2</v>
      </c>
      <c r="I467">
        <v>23316</v>
      </c>
      <c r="J467" s="1" t="str">
        <f>INDEX(location!A:A,MATCH('Tabela Total'!A467,location!A:A,0))</f>
        <v>CA-2014-106810</v>
      </c>
      <c r="K467" s="1" t="str">
        <f>VLOOKUP(J467,location[#All],2,FALSE)</f>
        <v>United States</v>
      </c>
      <c r="L467" t="str">
        <f>VLOOKUP(J467,location[#All],3,)</f>
        <v>Saint Petersburg</v>
      </c>
      <c r="M467" t="str">
        <f>VLOOKUP(J467,location[#All],4,)</f>
        <v>Florida</v>
      </c>
      <c r="N467">
        <f>VLOOKUP(J467,location[#All],5,)</f>
        <v>33710</v>
      </c>
      <c r="O467" t="str">
        <f>VLOOKUP(J467,location[#All],6,)</f>
        <v>South</v>
      </c>
    </row>
    <row r="468" spans="1:15" x14ac:dyDescent="0.25">
      <c r="A468" t="s">
        <v>737</v>
      </c>
      <c r="B468" t="s">
        <v>667</v>
      </c>
      <c r="C468" s="1">
        <v>42374</v>
      </c>
      <c r="D468" s="1">
        <v>42376</v>
      </c>
      <c r="E468" t="s">
        <v>10</v>
      </c>
      <c r="F468">
        <v>191472</v>
      </c>
      <c r="G468">
        <v>6</v>
      </c>
      <c r="H468">
        <v>2</v>
      </c>
      <c r="I468">
        <v>406878</v>
      </c>
      <c r="J468" s="1" t="str">
        <f>INDEX(location!A:A,MATCH('Tabela Total'!A468,location!A:A,0))</f>
        <v>CA-2016-134474</v>
      </c>
      <c r="K468" s="1" t="str">
        <f>VLOOKUP(J468,location[#All],2,FALSE)</f>
        <v>United States</v>
      </c>
      <c r="L468" t="str">
        <f>VLOOKUP(J468,location[#All],3,)</f>
        <v>Jacksonville</v>
      </c>
      <c r="M468" t="str">
        <f>VLOOKUP(J468,location[#All],4,)</f>
        <v>Florida</v>
      </c>
      <c r="N468">
        <f>VLOOKUP(J468,location[#All],5,)</f>
        <v>32216</v>
      </c>
      <c r="O468" t="str">
        <f>VLOOKUP(J468,location[#All],6,)</f>
        <v>South</v>
      </c>
    </row>
    <row r="469" spans="1:15" x14ac:dyDescent="0.25">
      <c r="A469" t="s">
        <v>737</v>
      </c>
      <c r="B469" t="s">
        <v>667</v>
      </c>
      <c r="C469" s="1">
        <v>42374</v>
      </c>
      <c r="D469" s="1">
        <v>42376</v>
      </c>
      <c r="E469" t="s">
        <v>10</v>
      </c>
      <c r="F469">
        <v>5248</v>
      </c>
      <c r="G469">
        <v>2</v>
      </c>
      <c r="H469">
        <v>2</v>
      </c>
      <c r="I469">
        <v>5904</v>
      </c>
      <c r="J469" s="1" t="str">
        <f>INDEX(location!A:A,MATCH('Tabela Total'!A469,location!A:A,0))</f>
        <v>CA-2016-134474</v>
      </c>
      <c r="K469" s="1" t="str">
        <f>VLOOKUP(J469,location[#All],2,FALSE)</f>
        <v>United States</v>
      </c>
      <c r="L469" t="str">
        <f>VLOOKUP(J469,location[#All],3,)</f>
        <v>Jacksonville</v>
      </c>
      <c r="M469" t="str">
        <f>VLOOKUP(J469,location[#All],4,)</f>
        <v>Florida</v>
      </c>
      <c r="N469">
        <f>VLOOKUP(J469,location[#All],5,)</f>
        <v>32216</v>
      </c>
      <c r="O469" t="str">
        <f>VLOOKUP(J469,location[#All],6,)</f>
        <v>South</v>
      </c>
    </row>
    <row r="470" spans="1:15" x14ac:dyDescent="0.25">
      <c r="A470" t="s">
        <v>737</v>
      </c>
      <c r="B470" t="s">
        <v>667</v>
      </c>
      <c r="C470" s="1">
        <v>42374</v>
      </c>
      <c r="D470" s="1">
        <v>42376</v>
      </c>
      <c r="E470" t="s">
        <v>10</v>
      </c>
      <c r="F470">
        <v>59184</v>
      </c>
      <c r="G470">
        <v>2</v>
      </c>
      <c r="H470">
        <v>2</v>
      </c>
      <c r="I470">
        <v>51786</v>
      </c>
      <c r="J470" s="1" t="str">
        <f>INDEX(location!A:A,MATCH('Tabela Total'!A470,location!A:A,0))</f>
        <v>CA-2016-134474</v>
      </c>
      <c r="K470" s="1" t="str">
        <f>VLOOKUP(J470,location[#All],2,FALSE)</f>
        <v>United States</v>
      </c>
      <c r="L470" t="str">
        <f>VLOOKUP(J470,location[#All],3,)</f>
        <v>Jacksonville</v>
      </c>
      <c r="M470" t="str">
        <f>VLOOKUP(J470,location[#All],4,)</f>
        <v>Florida</v>
      </c>
      <c r="N470">
        <f>VLOOKUP(J470,location[#All],5,)</f>
        <v>32216</v>
      </c>
      <c r="O470" t="str">
        <f>VLOOKUP(J470,location[#All],6,)</f>
        <v>South</v>
      </c>
    </row>
    <row r="471" spans="1:15" x14ac:dyDescent="0.25">
      <c r="A471" t="s">
        <v>1979</v>
      </c>
      <c r="B471" t="s">
        <v>667</v>
      </c>
      <c r="C471" s="1">
        <v>42391</v>
      </c>
      <c r="D471" s="1">
        <v>42397</v>
      </c>
      <c r="E471" t="s">
        <v>15</v>
      </c>
      <c r="F471">
        <v>1099</v>
      </c>
      <c r="G471">
        <v>5</v>
      </c>
      <c r="H471">
        <v>0</v>
      </c>
      <c r="I471">
        <v>37366</v>
      </c>
      <c r="J471" s="1" t="str">
        <f>INDEX(location!A:A,MATCH('Tabela Total'!A471,location!A:A,0))</f>
        <v>CA-2016-138079</v>
      </c>
      <c r="K471" s="1" t="str">
        <f>VLOOKUP(J471,location[#All],2,FALSE)</f>
        <v>United States</v>
      </c>
      <c r="L471" t="str">
        <f>VLOOKUP(J471,location[#All],3,)</f>
        <v>Seattle</v>
      </c>
      <c r="M471" t="str">
        <f>VLOOKUP(J471,location[#All],4,)</f>
        <v>Washington</v>
      </c>
      <c r="N471">
        <f>VLOOKUP(J471,location[#All],5,)</f>
        <v>98115</v>
      </c>
      <c r="O471" t="str">
        <f>VLOOKUP(J471,location[#All],6,)</f>
        <v>West</v>
      </c>
    </row>
    <row r="472" spans="1:15" x14ac:dyDescent="0.25">
      <c r="A472" t="s">
        <v>2740</v>
      </c>
      <c r="B472" t="s">
        <v>667</v>
      </c>
      <c r="C472" s="1">
        <v>42002</v>
      </c>
      <c r="D472" s="1">
        <v>42006</v>
      </c>
      <c r="E472" t="s">
        <v>15</v>
      </c>
      <c r="F472">
        <v>249</v>
      </c>
      <c r="G472">
        <v>5</v>
      </c>
      <c r="H472">
        <v>0</v>
      </c>
      <c r="I472">
        <v>8217</v>
      </c>
      <c r="J472" s="1" t="str">
        <f>INDEX(location!A:A,MATCH('Tabela Total'!A472,location!A:A,0))</f>
        <v>CA-2014-110786</v>
      </c>
      <c r="K472" s="1" t="str">
        <f>VLOOKUP(J472,location[#All],2,FALSE)</f>
        <v>United States</v>
      </c>
      <c r="L472" t="str">
        <f>VLOOKUP(J472,location[#All],3,)</f>
        <v>San Francisco</v>
      </c>
      <c r="M472" t="str">
        <f>VLOOKUP(J472,location[#All],4,)</f>
        <v>California</v>
      </c>
      <c r="N472">
        <f>VLOOKUP(J472,location[#All],5,)</f>
        <v>94110</v>
      </c>
      <c r="O472" t="str">
        <f>VLOOKUP(J472,location[#All],6,)</f>
        <v>West</v>
      </c>
    </row>
    <row r="473" spans="1:15" x14ac:dyDescent="0.25">
      <c r="A473" t="s">
        <v>2740</v>
      </c>
      <c r="B473" t="s">
        <v>667</v>
      </c>
      <c r="C473" s="1">
        <v>42002</v>
      </c>
      <c r="D473" s="1">
        <v>42006</v>
      </c>
      <c r="E473" t="s">
        <v>15</v>
      </c>
      <c r="F473">
        <v>2112</v>
      </c>
      <c r="G473">
        <v>4</v>
      </c>
      <c r="H473">
        <v>0</v>
      </c>
      <c r="I473">
        <v>9504</v>
      </c>
      <c r="J473" s="1" t="str">
        <f>INDEX(location!A:A,MATCH('Tabela Total'!A473,location!A:A,0))</f>
        <v>CA-2014-110786</v>
      </c>
      <c r="K473" s="1" t="str">
        <f>VLOOKUP(J473,location[#All],2,FALSE)</f>
        <v>United States</v>
      </c>
      <c r="L473" t="str">
        <f>VLOOKUP(J473,location[#All],3,)</f>
        <v>San Francisco</v>
      </c>
      <c r="M473" t="str">
        <f>VLOOKUP(J473,location[#All],4,)</f>
        <v>California</v>
      </c>
      <c r="N473">
        <f>VLOOKUP(J473,location[#All],5,)</f>
        <v>94110</v>
      </c>
      <c r="O473" t="str">
        <f>VLOOKUP(J473,location[#All],6,)</f>
        <v>West</v>
      </c>
    </row>
    <row r="474" spans="1:15" x14ac:dyDescent="0.25">
      <c r="A474" t="s">
        <v>2740</v>
      </c>
      <c r="B474" t="s">
        <v>667</v>
      </c>
      <c r="C474" s="1">
        <v>42002</v>
      </c>
      <c r="D474" s="1">
        <v>42006</v>
      </c>
      <c r="E474" t="s">
        <v>15</v>
      </c>
      <c r="F474">
        <v>767952</v>
      </c>
      <c r="G474">
        <v>6</v>
      </c>
      <c r="H474">
        <v>2</v>
      </c>
      <c r="I474">
        <v>287982</v>
      </c>
      <c r="J474" s="1" t="str">
        <f>INDEX(location!A:A,MATCH('Tabela Total'!A474,location!A:A,0))</f>
        <v>CA-2014-110786</v>
      </c>
      <c r="K474" s="1" t="str">
        <f>VLOOKUP(J474,location[#All],2,FALSE)</f>
        <v>United States</v>
      </c>
      <c r="L474" t="str">
        <f>VLOOKUP(J474,location[#All],3,)</f>
        <v>San Francisco</v>
      </c>
      <c r="M474" t="str">
        <f>VLOOKUP(J474,location[#All],4,)</f>
        <v>California</v>
      </c>
      <c r="N474">
        <f>VLOOKUP(J474,location[#All],5,)</f>
        <v>94110</v>
      </c>
      <c r="O474" t="str">
        <f>VLOOKUP(J474,location[#All],6,)</f>
        <v>West</v>
      </c>
    </row>
    <row r="475" spans="1:15" x14ac:dyDescent="0.25">
      <c r="A475" t="s">
        <v>2740</v>
      </c>
      <c r="B475" t="s">
        <v>667</v>
      </c>
      <c r="C475" s="1">
        <v>42002</v>
      </c>
      <c r="D475" s="1">
        <v>42006</v>
      </c>
      <c r="E475" t="s">
        <v>15</v>
      </c>
      <c r="F475">
        <v>14352</v>
      </c>
      <c r="G475">
        <v>3</v>
      </c>
      <c r="H475">
        <v>2</v>
      </c>
      <c r="I475">
        <v>46644</v>
      </c>
      <c r="J475" s="1" t="str">
        <f>INDEX(location!A:A,MATCH('Tabela Total'!A475,location!A:A,0))</f>
        <v>CA-2014-110786</v>
      </c>
      <c r="K475" s="1" t="str">
        <f>VLOOKUP(J475,location[#All],2,FALSE)</f>
        <v>United States</v>
      </c>
      <c r="L475" t="str">
        <f>VLOOKUP(J475,location[#All],3,)</f>
        <v>San Francisco</v>
      </c>
      <c r="M475" t="str">
        <f>VLOOKUP(J475,location[#All],4,)</f>
        <v>California</v>
      </c>
      <c r="N475">
        <f>VLOOKUP(J475,location[#All],5,)</f>
        <v>94110</v>
      </c>
      <c r="O475" t="str">
        <f>VLOOKUP(J475,location[#All],6,)</f>
        <v>West</v>
      </c>
    </row>
    <row r="476" spans="1:15" x14ac:dyDescent="0.25">
      <c r="A476" t="s">
        <v>2740</v>
      </c>
      <c r="B476" t="s">
        <v>667</v>
      </c>
      <c r="C476" s="1">
        <v>42002</v>
      </c>
      <c r="D476" s="1">
        <v>42006</v>
      </c>
      <c r="E476" t="s">
        <v>15</v>
      </c>
      <c r="F476">
        <v>191976</v>
      </c>
      <c r="G476">
        <v>3</v>
      </c>
      <c r="H476">
        <v>2</v>
      </c>
      <c r="I476">
        <v>191976</v>
      </c>
      <c r="J476" s="1" t="str">
        <f>INDEX(location!A:A,MATCH('Tabela Total'!A476,location!A:A,0))</f>
        <v>CA-2014-110786</v>
      </c>
      <c r="K476" s="1" t="str">
        <f>VLOOKUP(J476,location[#All],2,FALSE)</f>
        <v>United States</v>
      </c>
      <c r="L476" t="str">
        <f>VLOOKUP(J476,location[#All],3,)</f>
        <v>San Francisco</v>
      </c>
      <c r="M476" t="str">
        <f>VLOOKUP(J476,location[#All],4,)</f>
        <v>California</v>
      </c>
      <c r="N476">
        <f>VLOOKUP(J476,location[#All],5,)</f>
        <v>94110</v>
      </c>
      <c r="O476" t="str">
        <f>VLOOKUP(J476,location[#All],6,)</f>
        <v>West</v>
      </c>
    </row>
    <row r="477" spans="1:15" x14ac:dyDescent="0.25">
      <c r="A477" t="s">
        <v>2740</v>
      </c>
      <c r="B477" t="s">
        <v>667</v>
      </c>
      <c r="C477" s="1">
        <v>42002</v>
      </c>
      <c r="D477" s="1">
        <v>42006</v>
      </c>
      <c r="E477" t="s">
        <v>15</v>
      </c>
      <c r="F477">
        <v>27477</v>
      </c>
      <c r="G477">
        <v>9</v>
      </c>
      <c r="H477">
        <v>0</v>
      </c>
      <c r="I477">
        <v>1263942</v>
      </c>
      <c r="J477" s="1" t="str">
        <f>INDEX(location!A:A,MATCH('Tabela Total'!A477,location!A:A,0))</f>
        <v>CA-2014-110786</v>
      </c>
      <c r="K477" s="1" t="str">
        <f>VLOOKUP(J477,location[#All],2,FALSE)</f>
        <v>United States</v>
      </c>
      <c r="L477" t="str">
        <f>VLOOKUP(J477,location[#All],3,)</f>
        <v>San Francisco</v>
      </c>
      <c r="M477" t="str">
        <f>VLOOKUP(J477,location[#All],4,)</f>
        <v>California</v>
      </c>
      <c r="N477">
        <f>VLOOKUP(J477,location[#All],5,)</f>
        <v>94110</v>
      </c>
      <c r="O477" t="str">
        <f>VLOOKUP(J477,location[#All],6,)</f>
        <v>West</v>
      </c>
    </row>
    <row r="478" spans="1:15" x14ac:dyDescent="0.25">
      <c r="A478" t="s">
        <v>2740</v>
      </c>
      <c r="B478" t="s">
        <v>667</v>
      </c>
      <c r="C478" s="1">
        <v>42002</v>
      </c>
      <c r="D478" s="1">
        <v>42006</v>
      </c>
      <c r="E478" t="s">
        <v>15</v>
      </c>
      <c r="F478">
        <v>7056</v>
      </c>
      <c r="G478">
        <v>6</v>
      </c>
      <c r="H478">
        <v>0</v>
      </c>
      <c r="I478">
        <v>239904</v>
      </c>
      <c r="J478" s="1" t="str">
        <f>INDEX(location!A:A,MATCH('Tabela Total'!A478,location!A:A,0))</f>
        <v>CA-2014-110786</v>
      </c>
      <c r="K478" s="1" t="str">
        <f>VLOOKUP(J478,location[#All],2,FALSE)</f>
        <v>United States</v>
      </c>
      <c r="L478" t="str">
        <f>VLOOKUP(J478,location[#All],3,)</f>
        <v>San Francisco</v>
      </c>
      <c r="M478" t="str">
        <f>VLOOKUP(J478,location[#All],4,)</f>
        <v>California</v>
      </c>
      <c r="N478">
        <f>VLOOKUP(J478,location[#All],5,)</f>
        <v>94110</v>
      </c>
      <c r="O478" t="str">
        <f>VLOOKUP(J478,location[#All],6,)</f>
        <v>West</v>
      </c>
    </row>
    <row r="479" spans="1:15" x14ac:dyDescent="0.25">
      <c r="A479" t="s">
        <v>3337</v>
      </c>
      <c r="B479" t="s">
        <v>667</v>
      </c>
      <c r="C479" s="1">
        <v>42730</v>
      </c>
      <c r="D479" s="1">
        <v>42734</v>
      </c>
      <c r="E479" t="s">
        <v>15</v>
      </c>
      <c r="F479">
        <v>4992</v>
      </c>
      <c r="G479">
        <v>3</v>
      </c>
      <c r="H479">
        <v>2</v>
      </c>
      <c r="I479">
        <v>16848</v>
      </c>
      <c r="J479" s="1" t="str">
        <f>INDEX(location!A:A,MATCH('Tabela Total'!A479,location!A:A,0))</f>
        <v>CA-2016-123015</v>
      </c>
      <c r="K479" s="1" t="str">
        <f>VLOOKUP(J479,location[#All],2,FALSE)</f>
        <v>United States</v>
      </c>
      <c r="L479" t="str">
        <f>VLOOKUP(J479,location[#All],3,)</f>
        <v>New York City</v>
      </c>
      <c r="M479" t="str">
        <f>VLOOKUP(J479,location[#All],4,)</f>
        <v>New York</v>
      </c>
      <c r="N479">
        <f>VLOOKUP(J479,location[#All],5,)</f>
        <v>10024</v>
      </c>
      <c r="O479" t="str">
        <f>VLOOKUP(J479,location[#All],6,)</f>
        <v>East</v>
      </c>
    </row>
    <row r="480" spans="1:15" x14ac:dyDescent="0.25">
      <c r="A480" t="s">
        <v>3601</v>
      </c>
      <c r="B480" t="s">
        <v>667</v>
      </c>
      <c r="C480" s="1">
        <v>42933</v>
      </c>
      <c r="D480" s="1">
        <v>42935</v>
      </c>
      <c r="E480" t="s">
        <v>10</v>
      </c>
      <c r="F480">
        <v>324</v>
      </c>
      <c r="G480">
        <v>5</v>
      </c>
      <c r="H480">
        <v>0</v>
      </c>
      <c r="I480">
        <v>15552</v>
      </c>
      <c r="J480" s="1" t="str">
        <f>INDEX(location!A:A,MATCH('Tabela Total'!A480,location!A:A,0))</f>
        <v>CA-2017-142342</v>
      </c>
      <c r="K480" s="1" t="str">
        <f>VLOOKUP(J480,location[#All],2,FALSE)</f>
        <v>United States</v>
      </c>
      <c r="L480" t="str">
        <f>VLOOKUP(J480,location[#All],3,)</f>
        <v>Apple Valley</v>
      </c>
      <c r="M480" t="str">
        <f>VLOOKUP(J480,location[#All],4,)</f>
        <v>California</v>
      </c>
      <c r="N480">
        <f>VLOOKUP(J480,location[#All],5,)</f>
        <v>92307</v>
      </c>
      <c r="O480" t="str">
        <f>VLOOKUP(J480,location[#All],6,)</f>
        <v>West</v>
      </c>
    </row>
    <row r="481" spans="1:15" x14ac:dyDescent="0.25">
      <c r="A481" t="s">
        <v>3601</v>
      </c>
      <c r="B481" t="s">
        <v>667</v>
      </c>
      <c r="C481" s="1">
        <v>42933</v>
      </c>
      <c r="D481" s="1">
        <v>42935</v>
      </c>
      <c r="E481" t="s">
        <v>10</v>
      </c>
      <c r="F481">
        <v>579</v>
      </c>
      <c r="G481">
        <v>5</v>
      </c>
      <c r="H481">
        <v>0</v>
      </c>
      <c r="I481">
        <v>2895</v>
      </c>
      <c r="J481" s="1" t="str">
        <f>INDEX(location!A:A,MATCH('Tabela Total'!A481,location!A:A,0))</f>
        <v>CA-2017-142342</v>
      </c>
      <c r="K481" s="1" t="str">
        <f>VLOOKUP(J481,location[#All],2,FALSE)</f>
        <v>United States</v>
      </c>
      <c r="L481" t="str">
        <f>VLOOKUP(J481,location[#All],3,)</f>
        <v>Apple Valley</v>
      </c>
      <c r="M481" t="str">
        <f>VLOOKUP(J481,location[#All],4,)</f>
        <v>California</v>
      </c>
      <c r="N481">
        <f>VLOOKUP(J481,location[#All],5,)</f>
        <v>92307</v>
      </c>
      <c r="O481" t="str">
        <f>VLOOKUP(J481,location[#All],6,)</f>
        <v>West</v>
      </c>
    </row>
    <row r="482" spans="1:15" x14ac:dyDescent="0.25">
      <c r="A482" t="s">
        <v>3601</v>
      </c>
      <c r="B482" t="s">
        <v>667</v>
      </c>
      <c r="C482" s="1">
        <v>42933</v>
      </c>
      <c r="D482" s="1">
        <v>42935</v>
      </c>
      <c r="E482" t="s">
        <v>10</v>
      </c>
      <c r="F482">
        <v>1056</v>
      </c>
      <c r="G482">
        <v>2</v>
      </c>
      <c r="H482">
        <v>0</v>
      </c>
      <c r="I482">
        <v>0</v>
      </c>
      <c r="J482" s="1" t="str">
        <f>INDEX(location!A:A,MATCH('Tabela Total'!A482,location!A:A,0))</f>
        <v>CA-2017-142342</v>
      </c>
      <c r="K482" s="1" t="str">
        <f>VLOOKUP(J482,location[#All],2,FALSE)</f>
        <v>United States</v>
      </c>
      <c r="L482" t="str">
        <f>VLOOKUP(J482,location[#All],3,)</f>
        <v>Apple Valley</v>
      </c>
      <c r="M482" t="str">
        <f>VLOOKUP(J482,location[#All],4,)</f>
        <v>California</v>
      </c>
      <c r="N482">
        <f>VLOOKUP(J482,location[#All],5,)</f>
        <v>92307</v>
      </c>
      <c r="O482" t="str">
        <f>VLOOKUP(J482,location[#All],6,)</f>
        <v>West</v>
      </c>
    </row>
    <row r="483" spans="1:15" x14ac:dyDescent="0.25">
      <c r="A483" t="s">
        <v>3601</v>
      </c>
      <c r="B483" t="s">
        <v>667</v>
      </c>
      <c r="C483" s="1">
        <v>42933</v>
      </c>
      <c r="D483" s="1">
        <v>42935</v>
      </c>
      <c r="E483" t="s">
        <v>10</v>
      </c>
      <c r="F483">
        <v>1194165</v>
      </c>
      <c r="G483">
        <v>5</v>
      </c>
      <c r="H483">
        <v>15</v>
      </c>
      <c r="I483">
        <v>210735</v>
      </c>
      <c r="J483" s="1" t="str">
        <f>INDEX(location!A:A,MATCH('Tabela Total'!A483,location!A:A,0))</f>
        <v>CA-2017-142342</v>
      </c>
      <c r="K483" s="1" t="str">
        <f>VLOOKUP(J483,location[#All],2,FALSE)</f>
        <v>United States</v>
      </c>
      <c r="L483" t="str">
        <f>VLOOKUP(J483,location[#All],3,)</f>
        <v>Apple Valley</v>
      </c>
      <c r="M483" t="str">
        <f>VLOOKUP(J483,location[#All],4,)</f>
        <v>California</v>
      </c>
      <c r="N483">
        <f>VLOOKUP(J483,location[#All],5,)</f>
        <v>92307</v>
      </c>
      <c r="O483" t="str">
        <f>VLOOKUP(J483,location[#All],6,)</f>
        <v>West</v>
      </c>
    </row>
    <row r="484" spans="1:15" x14ac:dyDescent="0.25">
      <c r="A484" t="s">
        <v>4190</v>
      </c>
      <c r="B484" t="s">
        <v>667</v>
      </c>
      <c r="C484" s="1">
        <v>42625</v>
      </c>
      <c r="D484" s="1">
        <v>42630</v>
      </c>
      <c r="E484" t="s">
        <v>15</v>
      </c>
      <c r="F484">
        <v>207</v>
      </c>
      <c r="G484">
        <v>3</v>
      </c>
      <c r="H484">
        <v>0</v>
      </c>
      <c r="I484">
        <v>1656</v>
      </c>
      <c r="J484" s="1" t="str">
        <f>INDEX(location!A:A,MATCH('Tabela Total'!A484,location!A:A,0))</f>
        <v>CA-2016-123946</v>
      </c>
      <c r="K484" s="1" t="str">
        <f>VLOOKUP(J484,location[#All],2,FALSE)</f>
        <v>United States</v>
      </c>
      <c r="L484" t="str">
        <f>VLOOKUP(J484,location[#All],3,)</f>
        <v>Springfield</v>
      </c>
      <c r="M484" t="str">
        <f>VLOOKUP(J484,location[#All],4,)</f>
        <v>Virginia</v>
      </c>
      <c r="N484">
        <f>VLOOKUP(J484,location[#All],5,)</f>
        <v>22153</v>
      </c>
      <c r="O484" t="str">
        <f>VLOOKUP(J484,location[#All],6,)</f>
        <v>South</v>
      </c>
    </row>
    <row r="485" spans="1:15" x14ac:dyDescent="0.25">
      <c r="A485" t="s">
        <v>4190</v>
      </c>
      <c r="B485" t="s">
        <v>667</v>
      </c>
      <c r="C485" s="1">
        <v>42625</v>
      </c>
      <c r="D485" s="1">
        <v>42630</v>
      </c>
      <c r="E485" t="s">
        <v>15</v>
      </c>
      <c r="F485">
        <v>1134</v>
      </c>
      <c r="G485">
        <v>3</v>
      </c>
      <c r="H485">
        <v>0</v>
      </c>
      <c r="I485">
        <v>52164</v>
      </c>
      <c r="J485" s="1" t="str">
        <f>INDEX(location!A:A,MATCH('Tabela Total'!A485,location!A:A,0))</f>
        <v>CA-2016-123946</v>
      </c>
      <c r="K485" s="1" t="str">
        <f>VLOOKUP(J485,location[#All],2,FALSE)</f>
        <v>United States</v>
      </c>
      <c r="L485" t="str">
        <f>VLOOKUP(J485,location[#All],3,)</f>
        <v>Springfield</v>
      </c>
      <c r="M485" t="str">
        <f>VLOOKUP(J485,location[#All],4,)</f>
        <v>Virginia</v>
      </c>
      <c r="N485">
        <f>VLOOKUP(J485,location[#All],5,)</f>
        <v>22153</v>
      </c>
      <c r="O485" t="str">
        <f>VLOOKUP(J485,location[#All],6,)</f>
        <v>South</v>
      </c>
    </row>
    <row r="486" spans="1:15" x14ac:dyDescent="0.25">
      <c r="A486" t="s">
        <v>4190</v>
      </c>
      <c r="B486" t="s">
        <v>667</v>
      </c>
      <c r="C486" s="1">
        <v>42625</v>
      </c>
      <c r="D486" s="1">
        <v>42630</v>
      </c>
      <c r="E486" t="s">
        <v>15</v>
      </c>
      <c r="F486">
        <v>679</v>
      </c>
      <c r="G486">
        <v>5</v>
      </c>
      <c r="H486">
        <v>0</v>
      </c>
      <c r="I486">
        <v>679</v>
      </c>
      <c r="J486" s="1" t="str">
        <f>INDEX(location!A:A,MATCH('Tabela Total'!A486,location!A:A,0))</f>
        <v>CA-2016-123946</v>
      </c>
      <c r="K486" s="1" t="str">
        <f>VLOOKUP(J486,location[#All],2,FALSE)</f>
        <v>United States</v>
      </c>
      <c r="L486" t="str">
        <f>VLOOKUP(J486,location[#All],3,)</f>
        <v>Springfield</v>
      </c>
      <c r="M486" t="str">
        <f>VLOOKUP(J486,location[#All],4,)</f>
        <v>Virginia</v>
      </c>
      <c r="N486">
        <f>VLOOKUP(J486,location[#All],5,)</f>
        <v>22153</v>
      </c>
      <c r="O486" t="str">
        <f>VLOOKUP(J486,location[#All],6,)</f>
        <v>South</v>
      </c>
    </row>
    <row r="487" spans="1:15" x14ac:dyDescent="0.25">
      <c r="A487" t="s">
        <v>4190</v>
      </c>
      <c r="B487" t="s">
        <v>667</v>
      </c>
      <c r="C487" s="1">
        <v>42625</v>
      </c>
      <c r="D487" s="1">
        <v>42630</v>
      </c>
      <c r="E487" t="s">
        <v>15</v>
      </c>
      <c r="F487">
        <v>105912</v>
      </c>
      <c r="G487">
        <v>4</v>
      </c>
      <c r="H487">
        <v>0</v>
      </c>
      <c r="I487">
        <v>3071448</v>
      </c>
      <c r="J487" s="1" t="str">
        <f>INDEX(location!A:A,MATCH('Tabela Total'!A487,location!A:A,0))</f>
        <v>CA-2016-123946</v>
      </c>
      <c r="K487" s="1" t="str">
        <f>VLOOKUP(J487,location[#All],2,FALSE)</f>
        <v>United States</v>
      </c>
      <c r="L487" t="str">
        <f>VLOOKUP(J487,location[#All],3,)</f>
        <v>Springfield</v>
      </c>
      <c r="M487" t="str">
        <f>VLOOKUP(J487,location[#All],4,)</f>
        <v>Virginia</v>
      </c>
      <c r="N487">
        <f>VLOOKUP(J487,location[#All],5,)</f>
        <v>22153</v>
      </c>
      <c r="O487" t="str">
        <f>VLOOKUP(J487,location[#All],6,)</f>
        <v>South</v>
      </c>
    </row>
    <row r="488" spans="1:15" x14ac:dyDescent="0.25">
      <c r="A488" t="s">
        <v>493</v>
      </c>
      <c r="B488" t="s">
        <v>494</v>
      </c>
      <c r="C488" s="1">
        <v>41701</v>
      </c>
      <c r="D488" s="1">
        <v>41705</v>
      </c>
      <c r="E488" t="s">
        <v>10</v>
      </c>
      <c r="F488">
        <v>19456</v>
      </c>
      <c r="G488">
        <v>4</v>
      </c>
      <c r="H488">
        <v>2</v>
      </c>
      <c r="I488">
        <v>34048</v>
      </c>
      <c r="J488" s="1" t="str">
        <f>INDEX(location!A:A,MATCH('Tabela Total'!A488,location!A:A,0))</f>
        <v>CA-2014-155852</v>
      </c>
      <c r="K488" s="1" t="str">
        <f>VLOOKUP(J488,location[#All],2,FALSE)</f>
        <v>United States</v>
      </c>
      <c r="L488" t="str">
        <f>VLOOKUP(J488,location[#All],3,)</f>
        <v>Wilmington</v>
      </c>
      <c r="M488" t="str">
        <f>VLOOKUP(J488,location[#All],4,)</f>
        <v>North Carolina</v>
      </c>
      <c r="N488">
        <f>VLOOKUP(J488,location[#All],5,)</f>
        <v>28403</v>
      </c>
      <c r="O488" t="str">
        <f>VLOOKUP(J488,location[#All],6,)</f>
        <v>South</v>
      </c>
    </row>
    <row r="489" spans="1:15" x14ac:dyDescent="0.25">
      <c r="A489" t="s">
        <v>2537</v>
      </c>
      <c r="B489" t="s">
        <v>494</v>
      </c>
      <c r="C489" s="1">
        <v>42978</v>
      </c>
      <c r="D489" s="1">
        <v>42983</v>
      </c>
      <c r="E489" t="s">
        <v>15</v>
      </c>
      <c r="F489">
        <v>63873</v>
      </c>
      <c r="G489">
        <v>9</v>
      </c>
      <c r="H489">
        <v>0</v>
      </c>
      <c r="I489">
        <v>1660698</v>
      </c>
      <c r="J489" s="1" t="str">
        <f>INDEX(location!A:A,MATCH('Tabela Total'!A489,location!A:A,0))</f>
        <v>CA-2017-133004</v>
      </c>
      <c r="K489" s="1" t="str">
        <f>VLOOKUP(J489,location[#All],2,FALSE)</f>
        <v>United States</v>
      </c>
      <c r="L489" t="str">
        <f>VLOOKUP(J489,location[#All],3,)</f>
        <v>Lawrence</v>
      </c>
      <c r="M489" t="str">
        <f>VLOOKUP(J489,location[#All],4,)</f>
        <v>Indiana</v>
      </c>
      <c r="N489">
        <f>VLOOKUP(J489,location[#All],5,)</f>
        <v>46226</v>
      </c>
      <c r="O489" t="str">
        <f>VLOOKUP(J489,location[#All],6,)</f>
        <v>Central</v>
      </c>
    </row>
    <row r="490" spans="1:15" x14ac:dyDescent="0.25">
      <c r="A490" t="s">
        <v>3330</v>
      </c>
      <c r="B490" t="s">
        <v>494</v>
      </c>
      <c r="C490" s="1">
        <v>42692</v>
      </c>
      <c r="D490" s="1">
        <v>42697</v>
      </c>
      <c r="E490" t="s">
        <v>10</v>
      </c>
      <c r="F490">
        <v>30196</v>
      </c>
      <c r="G490">
        <v>2</v>
      </c>
      <c r="H490">
        <v>0</v>
      </c>
      <c r="I490">
        <v>332156</v>
      </c>
      <c r="J490" s="1" t="str">
        <f>INDEX(location!A:A,MATCH('Tabela Total'!A490,location!A:A,0))</f>
        <v>CA-2016-115378</v>
      </c>
      <c r="K490" s="1" t="str">
        <f>VLOOKUP(J490,location[#All],2,FALSE)</f>
        <v>United States</v>
      </c>
      <c r="L490" t="str">
        <f>VLOOKUP(J490,location[#All],3,)</f>
        <v>Taylor</v>
      </c>
      <c r="M490" t="str">
        <f>VLOOKUP(J490,location[#All],4,)</f>
        <v>Michigan</v>
      </c>
      <c r="N490">
        <f>VLOOKUP(J490,location[#All],5,)</f>
        <v>48180</v>
      </c>
      <c r="O490" t="str">
        <f>VLOOKUP(J490,location[#All],6,)</f>
        <v>Central</v>
      </c>
    </row>
    <row r="491" spans="1:15" x14ac:dyDescent="0.25">
      <c r="A491" t="s">
        <v>5352</v>
      </c>
      <c r="B491" t="s">
        <v>494</v>
      </c>
      <c r="C491" s="1">
        <v>42156</v>
      </c>
      <c r="D491" s="1">
        <v>42160</v>
      </c>
      <c r="E491" t="s">
        <v>15</v>
      </c>
      <c r="F491">
        <v>29998</v>
      </c>
      <c r="G491">
        <v>2</v>
      </c>
      <c r="H491">
        <v>0</v>
      </c>
      <c r="I491">
        <v>839944</v>
      </c>
      <c r="J491" s="1" t="str">
        <f>INDEX(location!A:A,MATCH('Tabela Total'!A491,location!A:A,0))</f>
        <v>US-2015-132836</v>
      </c>
      <c r="K491" s="1" t="str">
        <f>VLOOKUP(J491,location[#All],2,FALSE)</f>
        <v>United States</v>
      </c>
      <c r="L491" t="str">
        <f>VLOOKUP(J491,location[#All],3,)</f>
        <v>Detroit</v>
      </c>
      <c r="M491" t="str">
        <f>VLOOKUP(J491,location[#All],4,)</f>
        <v>Michigan</v>
      </c>
      <c r="N491">
        <f>VLOOKUP(J491,location[#All],5,)</f>
        <v>48227</v>
      </c>
      <c r="O491" t="str">
        <f>VLOOKUP(J491,location[#All],6,)</f>
        <v>Central</v>
      </c>
    </row>
    <row r="492" spans="1:15" x14ac:dyDescent="0.25">
      <c r="A492" t="s">
        <v>5352</v>
      </c>
      <c r="B492" t="s">
        <v>494</v>
      </c>
      <c r="C492" s="1">
        <v>42156</v>
      </c>
      <c r="D492" s="1">
        <v>42160</v>
      </c>
      <c r="E492" t="s">
        <v>15</v>
      </c>
      <c r="F492">
        <v>40368</v>
      </c>
      <c r="G492">
        <v>6</v>
      </c>
      <c r="H492">
        <v>0</v>
      </c>
      <c r="I492">
        <v>181656</v>
      </c>
      <c r="J492" s="1" t="str">
        <f>INDEX(location!A:A,MATCH('Tabela Total'!A492,location!A:A,0))</f>
        <v>US-2015-132836</v>
      </c>
      <c r="K492" s="1" t="str">
        <f>VLOOKUP(J492,location[#All],2,FALSE)</f>
        <v>United States</v>
      </c>
      <c r="L492" t="str">
        <f>VLOOKUP(J492,location[#All],3,)</f>
        <v>Detroit</v>
      </c>
      <c r="M492" t="str">
        <f>VLOOKUP(J492,location[#All],4,)</f>
        <v>Michigan</v>
      </c>
      <c r="N492">
        <f>VLOOKUP(J492,location[#All],5,)</f>
        <v>48227</v>
      </c>
      <c r="O492" t="str">
        <f>VLOOKUP(J492,location[#All],6,)</f>
        <v>Central</v>
      </c>
    </row>
    <row r="493" spans="1:15" x14ac:dyDescent="0.25">
      <c r="A493" t="s">
        <v>5352</v>
      </c>
      <c r="B493" t="s">
        <v>494</v>
      </c>
      <c r="C493" s="1">
        <v>42156</v>
      </c>
      <c r="D493" s="1">
        <v>42160</v>
      </c>
      <c r="E493" t="s">
        <v>15</v>
      </c>
      <c r="F493">
        <v>419</v>
      </c>
      <c r="G493">
        <v>2</v>
      </c>
      <c r="H493">
        <v>0</v>
      </c>
      <c r="I493">
        <v>11732</v>
      </c>
      <c r="J493" s="1" t="str">
        <f>INDEX(location!A:A,MATCH('Tabela Total'!A493,location!A:A,0))</f>
        <v>US-2015-132836</v>
      </c>
      <c r="K493" s="1" t="str">
        <f>VLOOKUP(J493,location[#All],2,FALSE)</f>
        <v>United States</v>
      </c>
      <c r="L493" t="str">
        <f>VLOOKUP(J493,location[#All],3,)</f>
        <v>Detroit</v>
      </c>
      <c r="M493" t="str">
        <f>VLOOKUP(J493,location[#All],4,)</f>
        <v>Michigan</v>
      </c>
      <c r="N493">
        <f>VLOOKUP(J493,location[#All],5,)</f>
        <v>48227</v>
      </c>
      <c r="O493" t="str">
        <f>VLOOKUP(J493,location[#All],6,)</f>
        <v>Central</v>
      </c>
    </row>
    <row r="494" spans="1:15" x14ac:dyDescent="0.25">
      <c r="A494" t="s">
        <v>5352</v>
      </c>
      <c r="B494" t="s">
        <v>494</v>
      </c>
      <c r="C494" s="1">
        <v>42156</v>
      </c>
      <c r="D494" s="1">
        <v>42160</v>
      </c>
      <c r="E494" t="s">
        <v>15</v>
      </c>
      <c r="F494">
        <v>2891</v>
      </c>
      <c r="G494">
        <v>7</v>
      </c>
      <c r="H494">
        <v>0</v>
      </c>
      <c r="I494">
        <v>132986</v>
      </c>
      <c r="J494" s="1" t="str">
        <f>INDEX(location!A:A,MATCH('Tabela Total'!A494,location!A:A,0))</f>
        <v>US-2015-132836</v>
      </c>
      <c r="K494" s="1" t="str">
        <f>VLOOKUP(J494,location[#All],2,FALSE)</f>
        <v>United States</v>
      </c>
      <c r="L494" t="str">
        <f>VLOOKUP(J494,location[#All],3,)</f>
        <v>Detroit</v>
      </c>
      <c r="M494" t="str">
        <f>VLOOKUP(J494,location[#All],4,)</f>
        <v>Michigan</v>
      </c>
      <c r="N494">
        <f>VLOOKUP(J494,location[#All],5,)</f>
        <v>48227</v>
      </c>
      <c r="O494" t="str">
        <f>VLOOKUP(J494,location[#All],6,)</f>
        <v>Central</v>
      </c>
    </row>
    <row r="495" spans="1:15" x14ac:dyDescent="0.25">
      <c r="A495" t="s">
        <v>5466</v>
      </c>
      <c r="B495" t="s">
        <v>494</v>
      </c>
      <c r="C495" s="1">
        <v>42336</v>
      </c>
      <c r="D495" s="1">
        <v>42338</v>
      </c>
      <c r="E495" t="s">
        <v>44</v>
      </c>
      <c r="F495">
        <v>4528</v>
      </c>
      <c r="G495">
        <v>4</v>
      </c>
      <c r="H495">
        <v>0</v>
      </c>
      <c r="I495">
        <v>153952</v>
      </c>
      <c r="J495" s="1" t="str">
        <f>INDEX(location!A:A,MATCH('Tabela Total'!A495,location!A:A,0))</f>
        <v>CA-2015-164497</v>
      </c>
      <c r="K495" s="1" t="str">
        <f>VLOOKUP(J495,location[#All],2,FALSE)</f>
        <v>United States</v>
      </c>
      <c r="L495" t="str">
        <f>VLOOKUP(J495,location[#All],3,)</f>
        <v>San Francisco</v>
      </c>
      <c r="M495" t="str">
        <f>VLOOKUP(J495,location[#All],4,)</f>
        <v>California</v>
      </c>
      <c r="N495">
        <f>VLOOKUP(J495,location[#All],5,)</f>
        <v>94110</v>
      </c>
      <c r="O495" t="str">
        <f>VLOOKUP(J495,location[#All],6,)</f>
        <v>West</v>
      </c>
    </row>
    <row r="496" spans="1:15" x14ac:dyDescent="0.25">
      <c r="A496" t="s">
        <v>5488</v>
      </c>
      <c r="B496" t="s">
        <v>494</v>
      </c>
      <c r="C496" s="1">
        <v>42352</v>
      </c>
      <c r="D496" s="1">
        <v>42357</v>
      </c>
      <c r="E496" t="s">
        <v>10</v>
      </c>
      <c r="F496">
        <v>500</v>
      </c>
      <c r="G496">
        <v>2</v>
      </c>
      <c r="H496">
        <v>0</v>
      </c>
      <c r="I496">
        <v>105</v>
      </c>
      <c r="J496" s="1" t="str">
        <f>INDEX(location!A:A,MATCH('Tabela Total'!A496,location!A:A,0))</f>
        <v>CA-2015-126347</v>
      </c>
      <c r="K496" s="1" t="str">
        <f>VLOOKUP(J496,location[#All],2,FALSE)</f>
        <v>United States</v>
      </c>
      <c r="L496" t="str">
        <f>VLOOKUP(J496,location[#All],3,)</f>
        <v>Los Angeles</v>
      </c>
      <c r="M496" t="str">
        <f>VLOOKUP(J496,location[#All],4,)</f>
        <v>California</v>
      </c>
      <c r="N496">
        <f>VLOOKUP(J496,location[#All],5,)</f>
        <v>90045</v>
      </c>
      <c r="O496" t="str">
        <f>VLOOKUP(J496,location[#All],6,)</f>
        <v>West</v>
      </c>
    </row>
    <row r="497" spans="1:15" x14ac:dyDescent="0.25">
      <c r="A497" t="s">
        <v>5797</v>
      </c>
      <c r="B497" t="s">
        <v>494</v>
      </c>
      <c r="C497" s="1">
        <v>43014</v>
      </c>
      <c r="D497" s="1">
        <v>43019</v>
      </c>
      <c r="E497" t="s">
        <v>15</v>
      </c>
      <c r="F497">
        <v>9344</v>
      </c>
      <c r="G497">
        <v>2</v>
      </c>
      <c r="H497">
        <v>2</v>
      </c>
      <c r="I497">
        <v>18688</v>
      </c>
      <c r="J497" s="1" t="str">
        <f>INDEX(location!A:A,MATCH('Tabela Total'!A497,location!A:A,0))</f>
        <v>CA-2017-137421</v>
      </c>
      <c r="K497" s="1" t="str">
        <f>VLOOKUP(J497,location[#All],2,FALSE)</f>
        <v>United States</v>
      </c>
      <c r="L497" t="str">
        <f>VLOOKUP(J497,location[#All],3,)</f>
        <v>Chandler</v>
      </c>
      <c r="M497" t="str">
        <f>VLOOKUP(J497,location[#All],4,)</f>
        <v>Arizona</v>
      </c>
      <c r="N497">
        <f>VLOOKUP(J497,location[#All],5,)</f>
        <v>85224</v>
      </c>
      <c r="O497" t="str">
        <f>VLOOKUP(J497,location[#All],6,)</f>
        <v>West</v>
      </c>
    </row>
    <row r="498" spans="1:15" x14ac:dyDescent="0.25">
      <c r="A498" t="s">
        <v>434</v>
      </c>
      <c r="B498" t="s">
        <v>435</v>
      </c>
      <c r="C498" s="1">
        <v>41896</v>
      </c>
      <c r="D498" s="1">
        <v>41901</v>
      </c>
      <c r="E498" t="s">
        <v>15</v>
      </c>
      <c r="F498">
        <v>44915</v>
      </c>
      <c r="G498">
        <v>5</v>
      </c>
      <c r="H498">
        <v>0</v>
      </c>
      <c r="I498">
        <v>8983</v>
      </c>
      <c r="J498" s="1" t="str">
        <f>INDEX(location!A:A,MATCH('Tabela Total'!A498,location!A:A,0))</f>
        <v>CA-2014-113362</v>
      </c>
      <c r="K498" s="1" t="str">
        <f>VLOOKUP(J498,location[#All],2,FALSE)</f>
        <v>United States</v>
      </c>
      <c r="L498" t="str">
        <f>VLOOKUP(J498,location[#All],3,)</f>
        <v>Rochester</v>
      </c>
      <c r="M498" t="str">
        <f>VLOOKUP(J498,location[#All],4,)</f>
        <v>New York</v>
      </c>
      <c r="N498">
        <f>VLOOKUP(J498,location[#All],5,)</f>
        <v>14609</v>
      </c>
      <c r="O498" t="str">
        <f>VLOOKUP(J498,location[#All],6,)</f>
        <v>East</v>
      </c>
    </row>
    <row r="499" spans="1:15" x14ac:dyDescent="0.25">
      <c r="A499" t="s">
        <v>434</v>
      </c>
      <c r="B499" t="s">
        <v>435</v>
      </c>
      <c r="C499" s="1">
        <v>41896</v>
      </c>
      <c r="D499" s="1">
        <v>41901</v>
      </c>
      <c r="E499" t="s">
        <v>15</v>
      </c>
      <c r="F499">
        <v>1107</v>
      </c>
      <c r="G499">
        <v>3</v>
      </c>
      <c r="H499">
        <v>0</v>
      </c>
      <c r="I499">
        <v>50922</v>
      </c>
      <c r="J499" s="1" t="str">
        <f>INDEX(location!A:A,MATCH('Tabela Total'!A499,location!A:A,0))</f>
        <v>CA-2014-113362</v>
      </c>
      <c r="K499" s="1" t="str">
        <f>VLOOKUP(J499,location[#All],2,FALSE)</f>
        <v>United States</v>
      </c>
      <c r="L499" t="str">
        <f>VLOOKUP(J499,location[#All],3,)</f>
        <v>Rochester</v>
      </c>
      <c r="M499" t="str">
        <f>VLOOKUP(J499,location[#All],4,)</f>
        <v>New York</v>
      </c>
      <c r="N499">
        <f>VLOOKUP(J499,location[#All],5,)</f>
        <v>14609</v>
      </c>
      <c r="O499" t="str">
        <f>VLOOKUP(J499,location[#All],6,)</f>
        <v>East</v>
      </c>
    </row>
    <row r="500" spans="1:15" x14ac:dyDescent="0.25">
      <c r="A500" t="s">
        <v>2646</v>
      </c>
      <c r="B500" t="s">
        <v>435</v>
      </c>
      <c r="C500" s="1">
        <v>43025</v>
      </c>
      <c r="D500" s="1">
        <v>43027</v>
      </c>
      <c r="E500" t="s">
        <v>10</v>
      </c>
      <c r="F500">
        <v>1064</v>
      </c>
      <c r="G500">
        <v>4</v>
      </c>
      <c r="H500">
        <v>0</v>
      </c>
      <c r="I500">
        <v>27664</v>
      </c>
      <c r="J500" s="1" t="str">
        <f>INDEX(location!A:A,MATCH('Tabela Total'!A500,location!A:A,0))</f>
        <v>CA-2017-123246</v>
      </c>
      <c r="K500" s="1" t="str">
        <f>VLOOKUP(J500,location[#All],2,FALSE)</f>
        <v>United States</v>
      </c>
      <c r="L500" t="str">
        <f>VLOOKUP(J500,location[#All],3,)</f>
        <v>San Diego</v>
      </c>
      <c r="M500" t="str">
        <f>VLOOKUP(J500,location[#All],4,)</f>
        <v>California</v>
      </c>
      <c r="N500">
        <f>VLOOKUP(J500,location[#All],5,)</f>
        <v>92037</v>
      </c>
      <c r="O500" t="str">
        <f>VLOOKUP(J500,location[#All],6,)</f>
        <v>West</v>
      </c>
    </row>
    <row r="501" spans="1:15" x14ac:dyDescent="0.25">
      <c r="A501" t="s">
        <v>4889</v>
      </c>
      <c r="B501" t="s">
        <v>435</v>
      </c>
      <c r="C501" s="1">
        <v>42003</v>
      </c>
      <c r="D501" s="1">
        <v>42008</v>
      </c>
      <c r="E501" t="s">
        <v>15</v>
      </c>
      <c r="F501">
        <v>12294</v>
      </c>
      <c r="G501">
        <v>3</v>
      </c>
      <c r="H501">
        <v>0</v>
      </c>
      <c r="I501">
        <v>30735</v>
      </c>
      <c r="J501" s="1" t="str">
        <f>INDEX(location!A:A,MATCH('Tabela Total'!A501,location!A:A,0))</f>
        <v>CA-2014-131800</v>
      </c>
      <c r="K501" s="1" t="str">
        <f>VLOOKUP(J501,location[#All],2,FALSE)</f>
        <v>United States</v>
      </c>
      <c r="L501" t="str">
        <f>VLOOKUP(J501,location[#All],3,)</f>
        <v>New York City</v>
      </c>
      <c r="M501" t="str">
        <f>VLOOKUP(J501,location[#All],4,)</f>
        <v>New York</v>
      </c>
      <c r="N501">
        <f>VLOOKUP(J501,location[#All],5,)</f>
        <v>10035</v>
      </c>
      <c r="O501" t="str">
        <f>VLOOKUP(J501,location[#All],6,)</f>
        <v>East</v>
      </c>
    </row>
    <row r="502" spans="1:15" x14ac:dyDescent="0.25">
      <c r="A502" t="s">
        <v>4889</v>
      </c>
      <c r="B502" t="s">
        <v>435</v>
      </c>
      <c r="C502" s="1">
        <v>42003</v>
      </c>
      <c r="D502" s="1">
        <v>42008</v>
      </c>
      <c r="E502" t="s">
        <v>15</v>
      </c>
      <c r="F502">
        <v>35448</v>
      </c>
      <c r="G502">
        <v>7</v>
      </c>
      <c r="H502">
        <v>2</v>
      </c>
      <c r="I502">
        <v>128499</v>
      </c>
      <c r="J502" s="1" t="str">
        <f>INDEX(location!A:A,MATCH('Tabela Total'!A502,location!A:A,0))</f>
        <v>CA-2014-131800</v>
      </c>
      <c r="K502" s="1" t="str">
        <f>VLOOKUP(J502,location[#All],2,FALSE)</f>
        <v>United States</v>
      </c>
      <c r="L502" t="str">
        <f>VLOOKUP(J502,location[#All],3,)</f>
        <v>New York City</v>
      </c>
      <c r="M502" t="str">
        <f>VLOOKUP(J502,location[#All],4,)</f>
        <v>New York</v>
      </c>
      <c r="N502">
        <f>VLOOKUP(J502,location[#All],5,)</f>
        <v>10035</v>
      </c>
      <c r="O502" t="str">
        <f>VLOOKUP(J502,location[#All],6,)</f>
        <v>East</v>
      </c>
    </row>
    <row r="503" spans="1:15" x14ac:dyDescent="0.25">
      <c r="A503" t="s">
        <v>190</v>
      </c>
      <c r="B503" t="s">
        <v>191</v>
      </c>
      <c r="C503" s="1">
        <v>42567</v>
      </c>
      <c r="D503" s="1">
        <v>42573</v>
      </c>
      <c r="E503" t="s">
        <v>15</v>
      </c>
      <c r="F503">
        <v>37224</v>
      </c>
      <c r="G503">
        <v>3</v>
      </c>
      <c r="H503">
        <v>2</v>
      </c>
      <c r="I503">
        <v>37224</v>
      </c>
      <c r="J503" s="1" t="str">
        <f>INDEX(location!A:A,MATCH('Tabela Total'!A503,location!A:A,0))</f>
        <v>CA-2016-157000</v>
      </c>
      <c r="K503" s="1" t="str">
        <f>VLOOKUP(J503,location[#All],2,FALSE)</f>
        <v>United States</v>
      </c>
      <c r="L503" t="str">
        <f>VLOOKUP(J503,location[#All],3,)</f>
        <v>Grand Prairie</v>
      </c>
      <c r="M503" t="str">
        <f>VLOOKUP(J503,location[#All],4,)</f>
        <v>Texas</v>
      </c>
      <c r="N503">
        <f>VLOOKUP(J503,location[#All],5,)</f>
        <v>75051</v>
      </c>
      <c r="O503" t="str">
        <f>VLOOKUP(J503,location[#All],6,)</f>
        <v>Central</v>
      </c>
    </row>
    <row r="504" spans="1:15" x14ac:dyDescent="0.25">
      <c r="A504" t="s">
        <v>190</v>
      </c>
      <c r="B504" t="s">
        <v>191</v>
      </c>
      <c r="C504" s="1">
        <v>42567</v>
      </c>
      <c r="D504" s="1">
        <v>42573</v>
      </c>
      <c r="E504" t="s">
        <v>15</v>
      </c>
      <c r="F504">
        <v>20016</v>
      </c>
      <c r="G504">
        <v>3</v>
      </c>
      <c r="H504">
        <v>2</v>
      </c>
      <c r="I504">
        <v>6255</v>
      </c>
      <c r="J504" s="1" t="str">
        <f>INDEX(location!A:A,MATCH('Tabela Total'!A504,location!A:A,0))</f>
        <v>CA-2016-157000</v>
      </c>
      <c r="K504" s="1" t="str">
        <f>VLOOKUP(J504,location[#All],2,FALSE)</f>
        <v>United States</v>
      </c>
      <c r="L504" t="str">
        <f>VLOOKUP(J504,location[#All],3,)</f>
        <v>Grand Prairie</v>
      </c>
      <c r="M504" t="str">
        <f>VLOOKUP(J504,location[#All],4,)</f>
        <v>Texas</v>
      </c>
      <c r="N504">
        <f>VLOOKUP(J504,location[#All],5,)</f>
        <v>75051</v>
      </c>
      <c r="O504" t="str">
        <f>VLOOKUP(J504,location[#All],6,)</f>
        <v>Central</v>
      </c>
    </row>
    <row r="505" spans="1:15" x14ac:dyDescent="0.25">
      <c r="A505" t="s">
        <v>1778</v>
      </c>
      <c r="B505" t="s">
        <v>191</v>
      </c>
      <c r="C505" s="1">
        <v>43071</v>
      </c>
      <c r="D505" s="1">
        <v>43072</v>
      </c>
      <c r="E505" t="s">
        <v>327</v>
      </c>
      <c r="F505">
        <v>9024</v>
      </c>
      <c r="G505">
        <v>6</v>
      </c>
      <c r="H505">
        <v>2</v>
      </c>
      <c r="I505">
        <v>31584</v>
      </c>
      <c r="J505" s="1" t="str">
        <f>INDEX(location!A:A,MATCH('Tabela Total'!A505,location!A:A,0))</f>
        <v>CA-2017-109701</v>
      </c>
      <c r="K505" s="1" t="str">
        <f>VLOOKUP(J505,location[#All],2,FALSE)</f>
        <v>United States</v>
      </c>
      <c r="L505" t="str">
        <f>VLOOKUP(J505,location[#All],3,)</f>
        <v>Los Angeles</v>
      </c>
      <c r="M505" t="str">
        <f>VLOOKUP(J505,location[#All],4,)</f>
        <v>California</v>
      </c>
      <c r="N505">
        <f>VLOOKUP(J505,location[#All],5,)</f>
        <v>90032</v>
      </c>
      <c r="O505" t="str">
        <f>VLOOKUP(J505,location[#All],6,)</f>
        <v>West</v>
      </c>
    </row>
    <row r="506" spans="1:15" x14ac:dyDescent="0.25">
      <c r="A506" t="s">
        <v>1778</v>
      </c>
      <c r="B506" t="s">
        <v>191</v>
      </c>
      <c r="C506" s="1">
        <v>43071</v>
      </c>
      <c r="D506" s="1">
        <v>43072</v>
      </c>
      <c r="E506" t="s">
        <v>327</v>
      </c>
      <c r="F506">
        <v>69456</v>
      </c>
      <c r="G506">
        <v>2</v>
      </c>
      <c r="H506">
        <v>2</v>
      </c>
      <c r="I506">
        <v>225732</v>
      </c>
      <c r="J506" s="1" t="str">
        <f>INDEX(location!A:A,MATCH('Tabela Total'!A506,location!A:A,0))</f>
        <v>CA-2017-109701</v>
      </c>
      <c r="K506" s="1" t="str">
        <f>VLOOKUP(J506,location[#All],2,FALSE)</f>
        <v>United States</v>
      </c>
      <c r="L506" t="str">
        <f>VLOOKUP(J506,location[#All],3,)</f>
        <v>Los Angeles</v>
      </c>
      <c r="M506" t="str">
        <f>VLOOKUP(J506,location[#All],4,)</f>
        <v>California</v>
      </c>
      <c r="N506">
        <f>VLOOKUP(J506,location[#All],5,)</f>
        <v>90032</v>
      </c>
      <c r="O506" t="str">
        <f>VLOOKUP(J506,location[#All],6,)</f>
        <v>West</v>
      </c>
    </row>
    <row r="507" spans="1:15" x14ac:dyDescent="0.25">
      <c r="A507" t="s">
        <v>1778</v>
      </c>
      <c r="B507" t="s">
        <v>191</v>
      </c>
      <c r="C507" s="1">
        <v>43071</v>
      </c>
      <c r="D507" s="1">
        <v>43072</v>
      </c>
      <c r="E507" t="s">
        <v>327</v>
      </c>
      <c r="F507">
        <v>1086</v>
      </c>
      <c r="G507">
        <v>2</v>
      </c>
      <c r="H507">
        <v>0</v>
      </c>
      <c r="I507">
        <v>53214</v>
      </c>
      <c r="J507" s="1" t="str">
        <f>INDEX(location!A:A,MATCH('Tabela Total'!A507,location!A:A,0))</f>
        <v>CA-2017-109701</v>
      </c>
      <c r="K507" s="1" t="str">
        <f>VLOOKUP(J507,location[#All],2,FALSE)</f>
        <v>United States</v>
      </c>
      <c r="L507" t="str">
        <f>VLOOKUP(J507,location[#All],3,)</f>
        <v>Los Angeles</v>
      </c>
      <c r="M507" t="str">
        <f>VLOOKUP(J507,location[#All],4,)</f>
        <v>California</v>
      </c>
      <c r="N507">
        <f>VLOOKUP(J507,location[#All],5,)</f>
        <v>90032</v>
      </c>
      <c r="O507" t="str">
        <f>VLOOKUP(J507,location[#All],6,)</f>
        <v>West</v>
      </c>
    </row>
    <row r="508" spans="1:15" x14ac:dyDescent="0.25">
      <c r="A508" t="s">
        <v>1778</v>
      </c>
      <c r="B508" t="s">
        <v>191</v>
      </c>
      <c r="C508" s="1">
        <v>43071</v>
      </c>
      <c r="D508" s="1">
        <v>43072</v>
      </c>
      <c r="E508" t="s">
        <v>327</v>
      </c>
      <c r="F508">
        <v>7947</v>
      </c>
      <c r="G508">
        <v>3</v>
      </c>
      <c r="H508">
        <v>0</v>
      </c>
      <c r="I508">
        <v>222516</v>
      </c>
      <c r="J508" s="1" t="str">
        <f>INDEX(location!A:A,MATCH('Tabela Total'!A508,location!A:A,0))</f>
        <v>CA-2017-109701</v>
      </c>
      <c r="K508" s="1" t="str">
        <f>VLOOKUP(J508,location[#All],2,FALSE)</f>
        <v>United States</v>
      </c>
      <c r="L508" t="str">
        <f>VLOOKUP(J508,location[#All],3,)</f>
        <v>Los Angeles</v>
      </c>
      <c r="M508" t="str">
        <f>VLOOKUP(J508,location[#All],4,)</f>
        <v>California</v>
      </c>
      <c r="N508">
        <f>VLOOKUP(J508,location[#All],5,)</f>
        <v>90032</v>
      </c>
      <c r="O508" t="str">
        <f>VLOOKUP(J508,location[#All],6,)</f>
        <v>West</v>
      </c>
    </row>
    <row r="509" spans="1:15" x14ac:dyDescent="0.25">
      <c r="A509" t="s">
        <v>1778</v>
      </c>
      <c r="B509" t="s">
        <v>191</v>
      </c>
      <c r="C509" s="1">
        <v>43071</v>
      </c>
      <c r="D509" s="1">
        <v>43072</v>
      </c>
      <c r="E509" t="s">
        <v>327</v>
      </c>
      <c r="F509">
        <v>1008</v>
      </c>
      <c r="G509">
        <v>6</v>
      </c>
      <c r="H509">
        <v>0</v>
      </c>
      <c r="I509">
        <v>504</v>
      </c>
      <c r="J509" s="1" t="str">
        <f>INDEX(location!A:A,MATCH('Tabela Total'!A509,location!A:A,0))</f>
        <v>CA-2017-109701</v>
      </c>
      <c r="K509" s="1" t="str">
        <f>VLOOKUP(J509,location[#All],2,FALSE)</f>
        <v>United States</v>
      </c>
      <c r="L509" t="str">
        <f>VLOOKUP(J509,location[#All],3,)</f>
        <v>Los Angeles</v>
      </c>
      <c r="M509" t="str">
        <f>VLOOKUP(J509,location[#All],4,)</f>
        <v>California</v>
      </c>
      <c r="N509">
        <f>VLOOKUP(J509,location[#All],5,)</f>
        <v>90032</v>
      </c>
      <c r="O509" t="str">
        <f>VLOOKUP(J509,location[#All],6,)</f>
        <v>West</v>
      </c>
    </row>
    <row r="510" spans="1:15" x14ac:dyDescent="0.25">
      <c r="A510" t="s">
        <v>3470</v>
      </c>
      <c r="B510" t="s">
        <v>191</v>
      </c>
      <c r="C510" s="1">
        <v>41918</v>
      </c>
      <c r="D510" s="1">
        <v>41920</v>
      </c>
      <c r="E510" t="s">
        <v>10</v>
      </c>
      <c r="F510">
        <v>1536</v>
      </c>
      <c r="G510">
        <v>2</v>
      </c>
      <c r="H510">
        <v>0</v>
      </c>
      <c r="I510">
        <v>768</v>
      </c>
      <c r="J510" s="1" t="str">
        <f>INDEX(location!A:A,MATCH('Tabela Total'!A510,location!A:A,0))</f>
        <v>CA-2014-132542</v>
      </c>
      <c r="K510" s="1" t="str">
        <f>VLOOKUP(J510,location[#All],2,FALSE)</f>
        <v>United States</v>
      </c>
      <c r="L510" t="str">
        <f>VLOOKUP(J510,location[#All],3,)</f>
        <v>Omaha</v>
      </c>
      <c r="M510" t="str">
        <f>VLOOKUP(J510,location[#All],4,)</f>
        <v>Nebraska</v>
      </c>
      <c r="N510">
        <f>VLOOKUP(J510,location[#All],5,)</f>
        <v>68104</v>
      </c>
      <c r="O510" t="str">
        <f>VLOOKUP(J510,location[#All],6,)</f>
        <v>Central</v>
      </c>
    </row>
    <row r="511" spans="1:15" x14ac:dyDescent="0.25">
      <c r="A511" t="s">
        <v>5229</v>
      </c>
      <c r="B511" t="s">
        <v>191</v>
      </c>
      <c r="C511" s="1">
        <v>42086</v>
      </c>
      <c r="D511" s="1">
        <v>42088</v>
      </c>
      <c r="E511" t="s">
        <v>44</v>
      </c>
      <c r="F511">
        <v>19272</v>
      </c>
      <c r="G511">
        <v>11</v>
      </c>
      <c r="H511">
        <v>0</v>
      </c>
      <c r="I511">
        <v>925056</v>
      </c>
      <c r="J511" s="1" t="str">
        <f>INDEX(location!A:A,MATCH('Tabela Total'!A511,location!A:A,0))</f>
        <v>US-2015-107944</v>
      </c>
      <c r="K511" s="1" t="str">
        <f>VLOOKUP(J511,location[#All],2,FALSE)</f>
        <v>United States</v>
      </c>
      <c r="L511" t="str">
        <f>VLOOKUP(J511,location[#All],3,)</f>
        <v>Los Angeles</v>
      </c>
      <c r="M511" t="str">
        <f>VLOOKUP(J511,location[#All],4,)</f>
        <v>California</v>
      </c>
      <c r="N511">
        <f>VLOOKUP(J511,location[#All],5,)</f>
        <v>90008</v>
      </c>
      <c r="O511" t="str">
        <f>VLOOKUP(J511,location[#All],6,)</f>
        <v>West</v>
      </c>
    </row>
    <row r="512" spans="1:15" x14ac:dyDescent="0.25">
      <c r="A512" t="s">
        <v>5229</v>
      </c>
      <c r="B512" t="s">
        <v>191</v>
      </c>
      <c r="C512" s="1">
        <v>42086</v>
      </c>
      <c r="D512" s="1">
        <v>42088</v>
      </c>
      <c r="E512" t="s">
        <v>44</v>
      </c>
      <c r="F512">
        <v>23997</v>
      </c>
      <c r="G512">
        <v>3</v>
      </c>
      <c r="H512">
        <v>0</v>
      </c>
      <c r="I512">
        <v>863892</v>
      </c>
      <c r="J512" s="1" t="str">
        <f>INDEX(location!A:A,MATCH('Tabela Total'!A512,location!A:A,0))</f>
        <v>US-2015-107944</v>
      </c>
      <c r="K512" s="1" t="str">
        <f>VLOOKUP(J512,location[#All],2,FALSE)</f>
        <v>United States</v>
      </c>
      <c r="L512" t="str">
        <f>VLOOKUP(J512,location[#All],3,)</f>
        <v>Los Angeles</v>
      </c>
      <c r="M512" t="str">
        <f>VLOOKUP(J512,location[#All],4,)</f>
        <v>California</v>
      </c>
      <c r="N512">
        <f>VLOOKUP(J512,location[#All],5,)</f>
        <v>90008</v>
      </c>
      <c r="O512" t="str">
        <f>VLOOKUP(J512,location[#All],6,)</f>
        <v>West</v>
      </c>
    </row>
    <row r="513" spans="1:15" x14ac:dyDescent="0.25">
      <c r="A513" t="s">
        <v>5453</v>
      </c>
      <c r="B513" t="s">
        <v>191</v>
      </c>
      <c r="C513" s="1">
        <v>42883</v>
      </c>
      <c r="D513" s="1">
        <v>42887</v>
      </c>
      <c r="E513" t="s">
        <v>15</v>
      </c>
      <c r="F513">
        <v>13872</v>
      </c>
      <c r="G513">
        <v>3</v>
      </c>
      <c r="H513">
        <v>2</v>
      </c>
      <c r="I513">
        <v>50286</v>
      </c>
      <c r="J513" s="1" t="str">
        <f>INDEX(location!A:A,MATCH('Tabela Total'!A513,location!A:A,0))</f>
        <v>CA-2017-161340</v>
      </c>
      <c r="K513" s="1" t="str">
        <f>VLOOKUP(J513,location[#All],2,FALSE)</f>
        <v>United States</v>
      </c>
      <c r="L513" t="str">
        <f>VLOOKUP(J513,location[#All],3,)</f>
        <v>Cleveland</v>
      </c>
      <c r="M513" t="str">
        <f>VLOOKUP(J513,location[#All],4,)</f>
        <v>Ohio</v>
      </c>
      <c r="N513">
        <f>VLOOKUP(J513,location[#All],5,)</f>
        <v>44105</v>
      </c>
      <c r="O513" t="str">
        <f>VLOOKUP(J513,location[#All],6,)</f>
        <v>East</v>
      </c>
    </row>
    <row r="514" spans="1:15" x14ac:dyDescent="0.25">
      <c r="A514" t="s">
        <v>5453</v>
      </c>
      <c r="B514" t="s">
        <v>191</v>
      </c>
      <c r="C514" s="1">
        <v>42883</v>
      </c>
      <c r="D514" s="1">
        <v>42887</v>
      </c>
      <c r="E514" t="s">
        <v>15</v>
      </c>
      <c r="F514">
        <v>11596</v>
      </c>
      <c r="G514">
        <v>4</v>
      </c>
      <c r="H514">
        <v>5</v>
      </c>
      <c r="I514">
        <v>-649376</v>
      </c>
      <c r="J514" s="1" t="str">
        <f>INDEX(location!A:A,MATCH('Tabela Total'!A514,location!A:A,0))</f>
        <v>CA-2017-161340</v>
      </c>
      <c r="K514" s="1" t="str">
        <f>VLOOKUP(J514,location[#All],2,FALSE)</f>
        <v>United States</v>
      </c>
      <c r="L514" t="str">
        <f>VLOOKUP(J514,location[#All],3,)</f>
        <v>Cleveland</v>
      </c>
      <c r="M514" t="str">
        <f>VLOOKUP(J514,location[#All],4,)</f>
        <v>Ohio</v>
      </c>
      <c r="N514">
        <f>VLOOKUP(J514,location[#All],5,)</f>
        <v>44105</v>
      </c>
      <c r="O514" t="str">
        <f>VLOOKUP(J514,location[#All],6,)</f>
        <v>East</v>
      </c>
    </row>
    <row r="515" spans="1:15" x14ac:dyDescent="0.25">
      <c r="A515" t="s">
        <v>1559</v>
      </c>
      <c r="B515" t="s">
        <v>1560</v>
      </c>
      <c r="C515" s="1">
        <v>42631</v>
      </c>
      <c r="D515" s="1">
        <v>42636</v>
      </c>
      <c r="E515" t="s">
        <v>15</v>
      </c>
      <c r="F515">
        <v>35098</v>
      </c>
      <c r="G515">
        <v>1</v>
      </c>
      <c r="H515">
        <v>0</v>
      </c>
      <c r="I515">
        <v>842352</v>
      </c>
      <c r="J515" s="1" t="str">
        <f>INDEX(location!A:A,MATCH('Tabela Total'!A515,location!A:A,0))</f>
        <v>CA-2016-145905</v>
      </c>
      <c r="K515" s="1" t="str">
        <f>VLOOKUP(J515,location[#All],2,FALSE)</f>
        <v>United States</v>
      </c>
      <c r="L515" t="str">
        <f>VLOOKUP(J515,location[#All],3,)</f>
        <v>Auburn</v>
      </c>
      <c r="M515" t="str">
        <f>VLOOKUP(J515,location[#All],4,)</f>
        <v>Alabama</v>
      </c>
      <c r="N515">
        <f>VLOOKUP(J515,location[#All],5,)</f>
        <v>36830</v>
      </c>
      <c r="O515" t="str">
        <f>VLOOKUP(J515,location[#All],6,)</f>
        <v>South</v>
      </c>
    </row>
    <row r="516" spans="1:15" x14ac:dyDescent="0.25">
      <c r="A516" t="s">
        <v>1559</v>
      </c>
      <c r="B516" t="s">
        <v>1560</v>
      </c>
      <c r="C516" s="1">
        <v>42631</v>
      </c>
      <c r="D516" s="1">
        <v>42636</v>
      </c>
      <c r="E516" t="s">
        <v>15</v>
      </c>
      <c r="F516">
        <v>1308</v>
      </c>
      <c r="G516">
        <v>2</v>
      </c>
      <c r="H516">
        <v>0</v>
      </c>
      <c r="I516">
        <v>60168</v>
      </c>
      <c r="J516" s="1" t="str">
        <f>INDEX(location!A:A,MATCH('Tabela Total'!A516,location!A:A,0))</f>
        <v>CA-2016-145905</v>
      </c>
      <c r="K516" s="1" t="str">
        <f>VLOOKUP(J516,location[#All],2,FALSE)</f>
        <v>United States</v>
      </c>
      <c r="L516" t="str">
        <f>VLOOKUP(J516,location[#All],3,)</f>
        <v>Auburn</v>
      </c>
      <c r="M516" t="str">
        <f>VLOOKUP(J516,location[#All],4,)</f>
        <v>Alabama</v>
      </c>
      <c r="N516">
        <f>VLOOKUP(J516,location[#All],5,)</f>
        <v>36830</v>
      </c>
      <c r="O516" t="str">
        <f>VLOOKUP(J516,location[#All],6,)</f>
        <v>South</v>
      </c>
    </row>
    <row r="517" spans="1:15" x14ac:dyDescent="0.25">
      <c r="A517" t="s">
        <v>1559</v>
      </c>
      <c r="B517" t="s">
        <v>1560</v>
      </c>
      <c r="C517" s="1">
        <v>42631</v>
      </c>
      <c r="D517" s="1">
        <v>42636</v>
      </c>
      <c r="E517" t="s">
        <v>15</v>
      </c>
      <c r="F517">
        <v>90008</v>
      </c>
      <c r="G517">
        <v>4</v>
      </c>
      <c r="H517">
        <v>0</v>
      </c>
      <c r="I517">
        <v>1170104</v>
      </c>
      <c r="J517" s="1" t="str">
        <f>INDEX(location!A:A,MATCH('Tabela Total'!A517,location!A:A,0))</f>
        <v>CA-2016-145905</v>
      </c>
      <c r="K517" s="1" t="str">
        <f>VLOOKUP(J517,location[#All],2,FALSE)</f>
        <v>United States</v>
      </c>
      <c r="L517" t="str">
        <f>VLOOKUP(J517,location[#All],3,)</f>
        <v>Auburn</v>
      </c>
      <c r="M517" t="str">
        <f>VLOOKUP(J517,location[#All],4,)</f>
        <v>Alabama</v>
      </c>
      <c r="N517">
        <f>VLOOKUP(J517,location[#All],5,)</f>
        <v>36830</v>
      </c>
      <c r="O517" t="str">
        <f>VLOOKUP(J517,location[#All],6,)</f>
        <v>South</v>
      </c>
    </row>
    <row r="518" spans="1:15" x14ac:dyDescent="0.25">
      <c r="A518" t="s">
        <v>1833</v>
      </c>
      <c r="B518" t="s">
        <v>1560</v>
      </c>
      <c r="C518" s="1">
        <v>42272</v>
      </c>
      <c r="D518" s="1">
        <v>42278</v>
      </c>
      <c r="E518" t="s">
        <v>15</v>
      </c>
      <c r="F518">
        <v>1748</v>
      </c>
      <c r="G518">
        <v>2</v>
      </c>
      <c r="H518">
        <v>0</v>
      </c>
      <c r="I518">
        <v>82156</v>
      </c>
      <c r="J518" s="1" t="str">
        <f>INDEX(location!A:A,MATCH('Tabela Total'!A518,location!A:A,0))</f>
        <v>CA-2015-100573</v>
      </c>
      <c r="K518" s="1" t="str">
        <f>VLOOKUP(J518,location[#All],2,FALSE)</f>
        <v>United States</v>
      </c>
      <c r="L518" t="str">
        <f>VLOOKUP(J518,location[#All],3,)</f>
        <v>Los Angeles</v>
      </c>
      <c r="M518" t="str">
        <f>VLOOKUP(J518,location[#All],4,)</f>
        <v>California</v>
      </c>
      <c r="N518">
        <f>VLOOKUP(J518,location[#All],5,)</f>
        <v>90004</v>
      </c>
      <c r="O518" t="str">
        <f>VLOOKUP(J518,location[#All],6,)</f>
        <v>West</v>
      </c>
    </row>
    <row r="519" spans="1:15" x14ac:dyDescent="0.25">
      <c r="A519" t="s">
        <v>2834</v>
      </c>
      <c r="B519" t="s">
        <v>1560</v>
      </c>
      <c r="C519" s="1">
        <v>41943</v>
      </c>
      <c r="D519" s="1">
        <v>41945</v>
      </c>
      <c r="E519" t="s">
        <v>10</v>
      </c>
      <c r="F519">
        <v>4925</v>
      </c>
      <c r="G519">
        <v>5</v>
      </c>
      <c r="H519">
        <v>0</v>
      </c>
      <c r="I519">
        <v>18715</v>
      </c>
      <c r="J519" s="1" t="str">
        <f>INDEX(location!A:A,MATCH('Tabela Total'!A519,location!A:A,0))</f>
        <v>CA-2014-145387</v>
      </c>
      <c r="K519" s="1" t="str">
        <f>VLOOKUP(J519,location[#All],2,FALSE)</f>
        <v>United States</v>
      </c>
      <c r="L519" t="str">
        <f>VLOOKUP(J519,location[#All],3,)</f>
        <v>Cranston</v>
      </c>
      <c r="M519" t="str">
        <f>VLOOKUP(J519,location[#All],4,)</f>
        <v>Rhode Island</v>
      </c>
      <c r="N519">
        <f>VLOOKUP(J519,location[#All],5,)</f>
        <v>2920</v>
      </c>
      <c r="O519" t="str">
        <f>VLOOKUP(J519,location[#All],6,)</f>
        <v>East</v>
      </c>
    </row>
    <row r="520" spans="1:15" x14ac:dyDescent="0.25">
      <c r="A520" t="s">
        <v>2834</v>
      </c>
      <c r="B520" t="s">
        <v>1560</v>
      </c>
      <c r="C520" s="1">
        <v>41943</v>
      </c>
      <c r="D520" s="1">
        <v>41945</v>
      </c>
      <c r="E520" t="s">
        <v>10</v>
      </c>
      <c r="F520">
        <v>1016</v>
      </c>
      <c r="G520">
        <v>2</v>
      </c>
      <c r="H520">
        <v>0</v>
      </c>
      <c r="I520">
        <v>47752</v>
      </c>
      <c r="J520" s="1" t="str">
        <f>INDEX(location!A:A,MATCH('Tabela Total'!A520,location!A:A,0))</f>
        <v>CA-2014-145387</v>
      </c>
      <c r="K520" s="1" t="str">
        <f>VLOOKUP(J520,location[#All],2,FALSE)</f>
        <v>United States</v>
      </c>
      <c r="L520" t="str">
        <f>VLOOKUP(J520,location[#All],3,)</f>
        <v>Cranston</v>
      </c>
      <c r="M520" t="str">
        <f>VLOOKUP(J520,location[#All],4,)</f>
        <v>Rhode Island</v>
      </c>
      <c r="N520">
        <f>VLOOKUP(J520,location[#All],5,)</f>
        <v>2920</v>
      </c>
      <c r="O520" t="str">
        <f>VLOOKUP(J520,location[#All],6,)</f>
        <v>East</v>
      </c>
    </row>
    <row r="521" spans="1:15" x14ac:dyDescent="0.25">
      <c r="A521" t="s">
        <v>2834</v>
      </c>
      <c r="B521" t="s">
        <v>1560</v>
      </c>
      <c r="C521" s="1">
        <v>41943</v>
      </c>
      <c r="D521" s="1">
        <v>41945</v>
      </c>
      <c r="E521" t="s">
        <v>10</v>
      </c>
      <c r="F521">
        <v>1476</v>
      </c>
      <c r="G521">
        <v>2</v>
      </c>
      <c r="H521">
        <v>0</v>
      </c>
      <c r="I521">
        <v>42804</v>
      </c>
      <c r="J521" s="1" t="str">
        <f>INDEX(location!A:A,MATCH('Tabela Total'!A521,location!A:A,0))</f>
        <v>CA-2014-145387</v>
      </c>
      <c r="K521" s="1" t="str">
        <f>VLOOKUP(J521,location[#All],2,FALSE)</f>
        <v>United States</v>
      </c>
      <c r="L521" t="str">
        <f>VLOOKUP(J521,location[#All],3,)</f>
        <v>Cranston</v>
      </c>
      <c r="M521" t="str">
        <f>VLOOKUP(J521,location[#All],4,)</f>
        <v>Rhode Island</v>
      </c>
      <c r="N521">
        <f>VLOOKUP(J521,location[#All],5,)</f>
        <v>2920</v>
      </c>
      <c r="O521" t="str">
        <f>VLOOKUP(J521,location[#All],6,)</f>
        <v>East</v>
      </c>
    </row>
    <row r="522" spans="1:15" x14ac:dyDescent="0.25">
      <c r="A522" t="s">
        <v>2834</v>
      </c>
      <c r="B522" t="s">
        <v>1560</v>
      </c>
      <c r="C522" s="1">
        <v>41943</v>
      </c>
      <c r="D522" s="1">
        <v>41945</v>
      </c>
      <c r="E522" t="s">
        <v>10</v>
      </c>
      <c r="F522">
        <v>3408</v>
      </c>
      <c r="G522">
        <v>2</v>
      </c>
      <c r="H522">
        <v>0</v>
      </c>
      <c r="I522">
        <v>156768</v>
      </c>
      <c r="J522" s="1" t="str">
        <f>INDEX(location!A:A,MATCH('Tabela Total'!A522,location!A:A,0))</f>
        <v>CA-2014-145387</v>
      </c>
      <c r="K522" s="1" t="str">
        <f>VLOOKUP(J522,location[#All],2,FALSE)</f>
        <v>United States</v>
      </c>
      <c r="L522" t="str">
        <f>VLOOKUP(J522,location[#All],3,)</f>
        <v>Cranston</v>
      </c>
      <c r="M522" t="str">
        <f>VLOOKUP(J522,location[#All],4,)</f>
        <v>Rhode Island</v>
      </c>
      <c r="N522">
        <f>VLOOKUP(J522,location[#All],5,)</f>
        <v>2920</v>
      </c>
      <c r="O522" t="str">
        <f>VLOOKUP(J522,location[#All],6,)</f>
        <v>East</v>
      </c>
    </row>
    <row r="523" spans="1:15" x14ac:dyDescent="0.25">
      <c r="A523" t="s">
        <v>2834</v>
      </c>
      <c r="B523" t="s">
        <v>1560</v>
      </c>
      <c r="C523" s="1">
        <v>41943</v>
      </c>
      <c r="D523" s="1">
        <v>41945</v>
      </c>
      <c r="E523" t="s">
        <v>10</v>
      </c>
      <c r="F523">
        <v>1767</v>
      </c>
      <c r="G523">
        <v>3</v>
      </c>
      <c r="H523">
        <v>0</v>
      </c>
      <c r="I523">
        <v>77748</v>
      </c>
      <c r="J523" s="1" t="str">
        <f>INDEX(location!A:A,MATCH('Tabela Total'!A523,location!A:A,0))</f>
        <v>CA-2014-145387</v>
      </c>
      <c r="K523" s="1" t="str">
        <f>VLOOKUP(J523,location[#All],2,FALSE)</f>
        <v>United States</v>
      </c>
      <c r="L523" t="str">
        <f>VLOOKUP(J523,location[#All],3,)</f>
        <v>Cranston</v>
      </c>
      <c r="M523" t="str">
        <f>VLOOKUP(J523,location[#All],4,)</f>
        <v>Rhode Island</v>
      </c>
      <c r="N523">
        <f>VLOOKUP(J523,location[#All],5,)</f>
        <v>2920</v>
      </c>
      <c r="O523" t="str">
        <f>VLOOKUP(J523,location[#All],6,)</f>
        <v>East</v>
      </c>
    </row>
    <row r="524" spans="1:15" x14ac:dyDescent="0.25">
      <c r="A524" t="s">
        <v>2834</v>
      </c>
      <c r="B524" t="s">
        <v>1560</v>
      </c>
      <c r="C524" s="1">
        <v>41943</v>
      </c>
      <c r="D524" s="1">
        <v>41945</v>
      </c>
      <c r="E524" t="s">
        <v>10</v>
      </c>
      <c r="F524">
        <v>16049</v>
      </c>
      <c r="G524">
        <v>5</v>
      </c>
      <c r="H524">
        <v>0</v>
      </c>
      <c r="I524">
        <v>48147</v>
      </c>
      <c r="J524" s="1" t="str">
        <f>INDEX(location!A:A,MATCH('Tabela Total'!A524,location!A:A,0))</f>
        <v>CA-2014-145387</v>
      </c>
      <c r="K524" s="1" t="str">
        <f>VLOOKUP(J524,location[#All],2,FALSE)</f>
        <v>United States</v>
      </c>
      <c r="L524" t="str">
        <f>VLOOKUP(J524,location[#All],3,)</f>
        <v>Cranston</v>
      </c>
      <c r="M524" t="str">
        <f>VLOOKUP(J524,location[#All],4,)</f>
        <v>Rhode Island</v>
      </c>
      <c r="N524">
        <f>VLOOKUP(J524,location[#All],5,)</f>
        <v>2920</v>
      </c>
      <c r="O524" t="str">
        <f>VLOOKUP(J524,location[#All],6,)</f>
        <v>East</v>
      </c>
    </row>
    <row r="525" spans="1:15" x14ac:dyDescent="0.25">
      <c r="A525" t="s">
        <v>2834</v>
      </c>
      <c r="B525" t="s">
        <v>1560</v>
      </c>
      <c r="C525" s="1">
        <v>41943</v>
      </c>
      <c r="D525" s="1">
        <v>41945</v>
      </c>
      <c r="E525" t="s">
        <v>10</v>
      </c>
      <c r="F525">
        <v>385686</v>
      </c>
      <c r="G525">
        <v>1</v>
      </c>
      <c r="H525">
        <v>3</v>
      </c>
      <c r="I525">
        <v>-606078</v>
      </c>
      <c r="J525" s="1" t="str">
        <f>INDEX(location!A:A,MATCH('Tabela Total'!A525,location!A:A,0))</f>
        <v>CA-2014-145387</v>
      </c>
      <c r="K525" s="1" t="str">
        <f>VLOOKUP(J525,location[#All],2,FALSE)</f>
        <v>United States</v>
      </c>
      <c r="L525" t="str">
        <f>VLOOKUP(J525,location[#All],3,)</f>
        <v>Cranston</v>
      </c>
      <c r="M525" t="str">
        <f>VLOOKUP(J525,location[#All],4,)</f>
        <v>Rhode Island</v>
      </c>
      <c r="N525">
        <f>VLOOKUP(J525,location[#All],5,)</f>
        <v>2920</v>
      </c>
      <c r="O525" t="str">
        <f>VLOOKUP(J525,location[#All],6,)</f>
        <v>East</v>
      </c>
    </row>
    <row r="526" spans="1:15" x14ac:dyDescent="0.25">
      <c r="A526" t="s">
        <v>2872</v>
      </c>
      <c r="B526" t="s">
        <v>1560</v>
      </c>
      <c r="C526" s="1">
        <v>42911</v>
      </c>
      <c r="D526" s="1">
        <v>42915</v>
      </c>
      <c r="E526" t="s">
        <v>10</v>
      </c>
      <c r="F526">
        <v>8714</v>
      </c>
      <c r="G526">
        <v>4</v>
      </c>
      <c r="H526">
        <v>0</v>
      </c>
      <c r="I526">
        <v>148138</v>
      </c>
      <c r="J526" s="1" t="str">
        <f>INDEX(location!A:A,MATCH('Tabela Total'!A526,location!A:A,0))</f>
        <v>US-2017-124821</v>
      </c>
      <c r="K526" s="1" t="str">
        <f>VLOOKUP(J526,location[#All],2,FALSE)</f>
        <v>United States</v>
      </c>
      <c r="L526" t="str">
        <f>VLOOKUP(J526,location[#All],3,)</f>
        <v>Seattle</v>
      </c>
      <c r="M526" t="str">
        <f>VLOOKUP(J526,location[#All],4,)</f>
        <v>Washington</v>
      </c>
      <c r="N526">
        <f>VLOOKUP(J526,location[#All],5,)</f>
        <v>98115</v>
      </c>
      <c r="O526" t="str">
        <f>VLOOKUP(J526,location[#All],6,)</f>
        <v>West</v>
      </c>
    </row>
    <row r="527" spans="1:15" x14ac:dyDescent="0.25">
      <c r="A527" t="s">
        <v>3870</v>
      </c>
      <c r="B527" t="s">
        <v>1560</v>
      </c>
      <c r="C527" s="1">
        <v>42829</v>
      </c>
      <c r="D527" s="1">
        <v>42833</v>
      </c>
      <c r="E527" t="s">
        <v>15</v>
      </c>
      <c r="F527">
        <v>38384</v>
      </c>
      <c r="G527">
        <v>4</v>
      </c>
      <c r="H527">
        <v>2</v>
      </c>
      <c r="I527">
        <v>4798</v>
      </c>
      <c r="J527" s="1" t="str">
        <f>INDEX(location!A:A,MATCH('Tabela Total'!A527,location!A:A,0))</f>
        <v>CA-2017-157903</v>
      </c>
      <c r="K527" s="1" t="str">
        <f>VLOOKUP(J527,location[#All],2,FALSE)</f>
        <v>United States</v>
      </c>
      <c r="L527" t="str">
        <f>VLOOKUP(J527,location[#All],3,)</f>
        <v>Des Plaines</v>
      </c>
      <c r="M527" t="str">
        <f>VLOOKUP(J527,location[#All],4,)</f>
        <v>Illinois</v>
      </c>
      <c r="N527">
        <f>VLOOKUP(J527,location[#All],5,)</f>
        <v>60016</v>
      </c>
      <c r="O527" t="str">
        <f>VLOOKUP(J527,location[#All],6,)</f>
        <v>Central</v>
      </c>
    </row>
    <row r="528" spans="1:15" x14ac:dyDescent="0.25">
      <c r="A528" t="s">
        <v>4064</v>
      </c>
      <c r="B528" t="s">
        <v>1560</v>
      </c>
      <c r="C528" s="1">
        <v>42937</v>
      </c>
      <c r="D528" s="1">
        <v>42943</v>
      </c>
      <c r="E528" t="s">
        <v>15</v>
      </c>
      <c r="F528">
        <v>10194</v>
      </c>
      <c r="G528">
        <v>6</v>
      </c>
      <c r="H528">
        <v>0</v>
      </c>
      <c r="I528">
        <v>295626</v>
      </c>
      <c r="J528" s="1" t="str">
        <f>INDEX(location!A:A,MATCH('Tabela Total'!A528,location!A:A,0))</f>
        <v>CA-2017-104731</v>
      </c>
      <c r="K528" s="1" t="str">
        <f>VLOOKUP(J528,location[#All],2,FALSE)</f>
        <v>United States</v>
      </c>
      <c r="L528" t="str">
        <f>VLOOKUP(J528,location[#All],3,)</f>
        <v>Salem</v>
      </c>
      <c r="M528" t="str">
        <f>VLOOKUP(J528,location[#All],4,)</f>
        <v>Virginia</v>
      </c>
      <c r="N528">
        <f>VLOOKUP(J528,location[#All],5,)</f>
        <v>24153</v>
      </c>
      <c r="O528" t="str">
        <f>VLOOKUP(J528,location[#All],6,)</f>
        <v>South</v>
      </c>
    </row>
    <row r="529" spans="1:15" x14ac:dyDescent="0.25">
      <c r="A529" t="s">
        <v>4064</v>
      </c>
      <c r="B529" t="s">
        <v>1560</v>
      </c>
      <c r="C529" s="1">
        <v>42937</v>
      </c>
      <c r="D529" s="1">
        <v>42943</v>
      </c>
      <c r="E529" t="s">
        <v>15</v>
      </c>
      <c r="F529">
        <v>27196</v>
      </c>
      <c r="G529">
        <v>4</v>
      </c>
      <c r="H529">
        <v>0</v>
      </c>
      <c r="I529">
        <v>6799</v>
      </c>
      <c r="J529" s="1" t="str">
        <f>INDEX(location!A:A,MATCH('Tabela Total'!A529,location!A:A,0))</f>
        <v>CA-2017-104731</v>
      </c>
      <c r="K529" s="1" t="str">
        <f>VLOOKUP(J529,location[#All],2,FALSE)</f>
        <v>United States</v>
      </c>
      <c r="L529" t="str">
        <f>VLOOKUP(J529,location[#All],3,)</f>
        <v>Salem</v>
      </c>
      <c r="M529" t="str">
        <f>VLOOKUP(J529,location[#All],4,)</f>
        <v>Virginia</v>
      </c>
      <c r="N529">
        <f>VLOOKUP(J529,location[#All],5,)</f>
        <v>24153</v>
      </c>
      <c r="O529" t="str">
        <f>VLOOKUP(J529,location[#All],6,)</f>
        <v>South</v>
      </c>
    </row>
    <row r="530" spans="1:15" x14ac:dyDescent="0.25">
      <c r="A530" t="s">
        <v>4064</v>
      </c>
      <c r="B530" t="s">
        <v>1560</v>
      </c>
      <c r="C530" s="1">
        <v>42937</v>
      </c>
      <c r="D530" s="1">
        <v>42943</v>
      </c>
      <c r="E530" t="s">
        <v>15</v>
      </c>
      <c r="F530">
        <v>88</v>
      </c>
      <c r="G530">
        <v>5</v>
      </c>
      <c r="H530">
        <v>0</v>
      </c>
      <c r="I530">
        <v>3872</v>
      </c>
      <c r="J530" s="1" t="str">
        <f>INDEX(location!A:A,MATCH('Tabela Total'!A530,location!A:A,0))</f>
        <v>CA-2017-104731</v>
      </c>
      <c r="K530" s="1" t="str">
        <f>VLOOKUP(J530,location[#All],2,FALSE)</f>
        <v>United States</v>
      </c>
      <c r="L530" t="str">
        <f>VLOOKUP(J530,location[#All],3,)</f>
        <v>Salem</v>
      </c>
      <c r="M530" t="str">
        <f>VLOOKUP(J530,location[#All],4,)</f>
        <v>Virginia</v>
      </c>
      <c r="N530">
        <f>VLOOKUP(J530,location[#All],5,)</f>
        <v>24153</v>
      </c>
      <c r="O530" t="str">
        <f>VLOOKUP(J530,location[#All],6,)</f>
        <v>South</v>
      </c>
    </row>
    <row r="531" spans="1:15" x14ac:dyDescent="0.25">
      <c r="A531" t="s">
        <v>4064</v>
      </c>
      <c r="B531" t="s">
        <v>1560</v>
      </c>
      <c r="C531" s="1">
        <v>42937</v>
      </c>
      <c r="D531" s="1">
        <v>42943</v>
      </c>
      <c r="E531" t="s">
        <v>15</v>
      </c>
      <c r="F531">
        <v>1968</v>
      </c>
      <c r="G531">
        <v>6</v>
      </c>
      <c r="H531">
        <v>0</v>
      </c>
      <c r="I531">
        <v>57072</v>
      </c>
      <c r="J531" s="1" t="str">
        <f>INDEX(location!A:A,MATCH('Tabela Total'!A531,location!A:A,0))</f>
        <v>CA-2017-104731</v>
      </c>
      <c r="K531" s="1" t="str">
        <f>VLOOKUP(J531,location[#All],2,FALSE)</f>
        <v>United States</v>
      </c>
      <c r="L531" t="str">
        <f>VLOOKUP(J531,location[#All],3,)</f>
        <v>Salem</v>
      </c>
      <c r="M531" t="str">
        <f>VLOOKUP(J531,location[#All],4,)</f>
        <v>Virginia</v>
      </c>
      <c r="N531">
        <f>VLOOKUP(J531,location[#All],5,)</f>
        <v>24153</v>
      </c>
      <c r="O531" t="str">
        <f>VLOOKUP(J531,location[#All],6,)</f>
        <v>South</v>
      </c>
    </row>
    <row r="532" spans="1:15" x14ac:dyDescent="0.25">
      <c r="A532" t="s">
        <v>4064</v>
      </c>
      <c r="B532" t="s">
        <v>1560</v>
      </c>
      <c r="C532" s="1">
        <v>42937</v>
      </c>
      <c r="D532" s="1">
        <v>42943</v>
      </c>
      <c r="E532" t="s">
        <v>15</v>
      </c>
      <c r="F532">
        <v>30294</v>
      </c>
      <c r="G532">
        <v>3</v>
      </c>
      <c r="H532">
        <v>0</v>
      </c>
      <c r="I532">
        <v>696762</v>
      </c>
      <c r="J532" s="1" t="str">
        <f>INDEX(location!A:A,MATCH('Tabela Total'!A532,location!A:A,0))</f>
        <v>CA-2017-104731</v>
      </c>
      <c r="K532" s="1" t="str">
        <f>VLOOKUP(J532,location[#All],2,FALSE)</f>
        <v>United States</v>
      </c>
      <c r="L532" t="str">
        <f>VLOOKUP(J532,location[#All],3,)</f>
        <v>Salem</v>
      </c>
      <c r="M532" t="str">
        <f>VLOOKUP(J532,location[#All],4,)</f>
        <v>Virginia</v>
      </c>
      <c r="N532">
        <f>VLOOKUP(J532,location[#All],5,)</f>
        <v>24153</v>
      </c>
      <c r="O532" t="str">
        <f>VLOOKUP(J532,location[#All],6,)</f>
        <v>South</v>
      </c>
    </row>
    <row r="533" spans="1:15" x14ac:dyDescent="0.25">
      <c r="A533" t="s">
        <v>4064</v>
      </c>
      <c r="B533" t="s">
        <v>1560</v>
      </c>
      <c r="C533" s="1">
        <v>42937</v>
      </c>
      <c r="D533" s="1">
        <v>42943</v>
      </c>
      <c r="E533" t="s">
        <v>15</v>
      </c>
      <c r="F533">
        <v>1494</v>
      </c>
      <c r="G533">
        <v>3</v>
      </c>
      <c r="H533">
        <v>0</v>
      </c>
      <c r="I533">
        <v>71712</v>
      </c>
      <c r="J533" s="1" t="str">
        <f>INDEX(location!A:A,MATCH('Tabela Total'!A533,location!A:A,0))</f>
        <v>CA-2017-104731</v>
      </c>
      <c r="K533" s="1" t="str">
        <f>VLOOKUP(J533,location[#All],2,FALSE)</f>
        <v>United States</v>
      </c>
      <c r="L533" t="str">
        <f>VLOOKUP(J533,location[#All],3,)</f>
        <v>Salem</v>
      </c>
      <c r="M533" t="str">
        <f>VLOOKUP(J533,location[#All],4,)</f>
        <v>Virginia</v>
      </c>
      <c r="N533">
        <f>VLOOKUP(J533,location[#All],5,)</f>
        <v>24153</v>
      </c>
      <c r="O533" t="str">
        <f>VLOOKUP(J533,location[#All],6,)</f>
        <v>South</v>
      </c>
    </row>
    <row r="534" spans="1:15" x14ac:dyDescent="0.25">
      <c r="A534" t="s">
        <v>4064</v>
      </c>
      <c r="B534" t="s">
        <v>1560</v>
      </c>
      <c r="C534" s="1">
        <v>42937</v>
      </c>
      <c r="D534" s="1">
        <v>42943</v>
      </c>
      <c r="E534" t="s">
        <v>15</v>
      </c>
      <c r="F534">
        <v>23172</v>
      </c>
      <c r="G534">
        <v>2</v>
      </c>
      <c r="H534">
        <v>0</v>
      </c>
      <c r="I534">
        <v>11586</v>
      </c>
      <c r="J534" s="1" t="str">
        <f>INDEX(location!A:A,MATCH('Tabela Total'!A534,location!A:A,0))</f>
        <v>CA-2017-104731</v>
      </c>
      <c r="K534" s="1" t="str">
        <f>VLOOKUP(J534,location[#All],2,FALSE)</f>
        <v>United States</v>
      </c>
      <c r="L534" t="str">
        <f>VLOOKUP(J534,location[#All],3,)</f>
        <v>Salem</v>
      </c>
      <c r="M534" t="str">
        <f>VLOOKUP(J534,location[#All],4,)</f>
        <v>Virginia</v>
      </c>
      <c r="N534">
        <f>VLOOKUP(J534,location[#All],5,)</f>
        <v>24153</v>
      </c>
      <c r="O534" t="str">
        <f>VLOOKUP(J534,location[#All],6,)</f>
        <v>South</v>
      </c>
    </row>
    <row r="535" spans="1:15" x14ac:dyDescent="0.25">
      <c r="A535" t="s">
        <v>4888</v>
      </c>
      <c r="B535" t="s">
        <v>1560</v>
      </c>
      <c r="C535" s="1">
        <v>42260</v>
      </c>
      <c r="D535" s="1">
        <v>42264</v>
      </c>
      <c r="E535" t="s">
        <v>15</v>
      </c>
      <c r="F535">
        <v>13092</v>
      </c>
      <c r="G535">
        <v>4</v>
      </c>
      <c r="H535">
        <v>7</v>
      </c>
      <c r="I535">
        <v>-100372</v>
      </c>
      <c r="J535" s="1" t="str">
        <f>INDEX(location!A:A,MATCH('Tabela Total'!A535,location!A:A,0))</f>
        <v>CA-2015-138457</v>
      </c>
      <c r="K535" s="1" t="str">
        <f>VLOOKUP(J535,location[#All],2,FALSE)</f>
        <v>United States</v>
      </c>
      <c r="L535" t="str">
        <f>VLOOKUP(J535,location[#All],3,)</f>
        <v>Jacksonville</v>
      </c>
      <c r="M535" t="str">
        <f>VLOOKUP(J535,location[#All],4,)</f>
        <v>North Carolina</v>
      </c>
      <c r="N535">
        <f>VLOOKUP(J535,location[#All],5,)</f>
        <v>28540</v>
      </c>
      <c r="O535" t="str">
        <f>VLOOKUP(J535,location[#All],6,)</f>
        <v>South</v>
      </c>
    </row>
    <row r="536" spans="1:15" x14ac:dyDescent="0.25">
      <c r="A536" t="s">
        <v>4985</v>
      </c>
      <c r="B536" t="s">
        <v>1560</v>
      </c>
      <c r="C536" s="1">
        <v>42267</v>
      </c>
      <c r="D536" s="1">
        <v>42273</v>
      </c>
      <c r="E536" t="s">
        <v>15</v>
      </c>
      <c r="F536">
        <v>45584</v>
      </c>
      <c r="G536">
        <v>11</v>
      </c>
      <c r="H536">
        <v>2</v>
      </c>
      <c r="I536">
        <v>165242</v>
      </c>
      <c r="J536" s="1" t="str">
        <f>INDEX(location!A:A,MATCH('Tabela Total'!A536,location!A:A,0))</f>
        <v>CA-2015-151470</v>
      </c>
      <c r="K536" s="1" t="str">
        <f>VLOOKUP(J536,location[#All],2,FALSE)</f>
        <v>United States</v>
      </c>
      <c r="L536" t="str">
        <f>VLOOKUP(J536,location[#All],3,)</f>
        <v>Las Vegas</v>
      </c>
      <c r="M536" t="str">
        <f>VLOOKUP(J536,location[#All],4,)</f>
        <v>Nevada</v>
      </c>
      <c r="N536">
        <f>VLOOKUP(J536,location[#All],5,)</f>
        <v>89115</v>
      </c>
      <c r="O536" t="str">
        <f>VLOOKUP(J536,location[#All],6,)</f>
        <v>West</v>
      </c>
    </row>
    <row r="537" spans="1:15" x14ac:dyDescent="0.25">
      <c r="A537" t="s">
        <v>3840</v>
      </c>
      <c r="B537" t="s">
        <v>3841</v>
      </c>
      <c r="C537" s="1">
        <v>42598</v>
      </c>
      <c r="D537" s="1">
        <v>42601</v>
      </c>
      <c r="E537" t="s">
        <v>44</v>
      </c>
      <c r="F537">
        <v>16128</v>
      </c>
      <c r="G537">
        <v>2</v>
      </c>
      <c r="H537">
        <v>2</v>
      </c>
      <c r="I537">
        <v>12096</v>
      </c>
      <c r="J537" s="1" t="str">
        <f>INDEX(location!A:A,MATCH('Tabela Total'!A537,location!A:A,0))</f>
        <v>CA-2016-148096</v>
      </c>
      <c r="K537" s="1" t="str">
        <f>VLOOKUP(J537,location[#All],2,FALSE)</f>
        <v>United States</v>
      </c>
      <c r="L537" t="str">
        <f>VLOOKUP(J537,location[#All],3,)</f>
        <v>Los Angeles</v>
      </c>
      <c r="M537" t="str">
        <f>VLOOKUP(J537,location[#All],4,)</f>
        <v>California</v>
      </c>
      <c r="N537">
        <f>VLOOKUP(J537,location[#All],5,)</f>
        <v>90045</v>
      </c>
      <c r="O537" t="str">
        <f>VLOOKUP(J537,location[#All],6,)</f>
        <v>West</v>
      </c>
    </row>
    <row r="538" spans="1:15" x14ac:dyDescent="0.25">
      <c r="A538" t="s">
        <v>964</v>
      </c>
      <c r="B538" t="s">
        <v>965</v>
      </c>
      <c r="C538" s="1">
        <v>41701</v>
      </c>
      <c r="D538" s="1">
        <v>41706</v>
      </c>
      <c r="E538" t="s">
        <v>15</v>
      </c>
      <c r="F538">
        <v>999</v>
      </c>
      <c r="G538">
        <v>1</v>
      </c>
      <c r="H538">
        <v>0</v>
      </c>
      <c r="I538">
        <v>45954</v>
      </c>
      <c r="J538" s="1" t="str">
        <f>INDEX(location!A:A,MATCH('Tabela Total'!A538,location!A:A,0))</f>
        <v>CA-2014-127964</v>
      </c>
      <c r="K538" s="1" t="str">
        <f>VLOOKUP(J538,location[#All],2,FALSE)</f>
        <v>United States</v>
      </c>
      <c r="L538" t="str">
        <f>VLOOKUP(J538,location[#All],3,)</f>
        <v>New York City</v>
      </c>
      <c r="M538" t="str">
        <f>VLOOKUP(J538,location[#All],4,)</f>
        <v>New York</v>
      </c>
      <c r="N538">
        <f>VLOOKUP(J538,location[#All],5,)</f>
        <v>10035</v>
      </c>
      <c r="O538" t="str">
        <f>VLOOKUP(J538,location[#All],6,)</f>
        <v>East</v>
      </c>
    </row>
    <row r="539" spans="1:15" x14ac:dyDescent="0.25">
      <c r="A539" t="s">
        <v>964</v>
      </c>
      <c r="B539" t="s">
        <v>965</v>
      </c>
      <c r="C539" s="1">
        <v>41701</v>
      </c>
      <c r="D539" s="1">
        <v>41706</v>
      </c>
      <c r="E539" t="s">
        <v>15</v>
      </c>
      <c r="F539">
        <v>12576</v>
      </c>
      <c r="G539">
        <v>3</v>
      </c>
      <c r="H539">
        <v>2</v>
      </c>
      <c r="I539">
        <v>40872</v>
      </c>
      <c r="J539" s="1" t="str">
        <f>INDEX(location!A:A,MATCH('Tabela Total'!A539,location!A:A,0))</f>
        <v>CA-2014-127964</v>
      </c>
      <c r="K539" s="1" t="str">
        <f>VLOOKUP(J539,location[#All],2,FALSE)</f>
        <v>United States</v>
      </c>
      <c r="L539" t="str">
        <f>VLOOKUP(J539,location[#All],3,)</f>
        <v>New York City</v>
      </c>
      <c r="M539" t="str">
        <f>VLOOKUP(J539,location[#All],4,)</f>
        <v>New York</v>
      </c>
      <c r="N539">
        <f>VLOOKUP(J539,location[#All],5,)</f>
        <v>10035</v>
      </c>
      <c r="O539" t="str">
        <f>VLOOKUP(J539,location[#All],6,)</f>
        <v>East</v>
      </c>
    </row>
    <row r="540" spans="1:15" x14ac:dyDescent="0.25">
      <c r="A540" t="s">
        <v>964</v>
      </c>
      <c r="B540" t="s">
        <v>965</v>
      </c>
      <c r="C540" s="1">
        <v>41701</v>
      </c>
      <c r="D540" s="1">
        <v>41706</v>
      </c>
      <c r="E540" t="s">
        <v>15</v>
      </c>
      <c r="F540">
        <v>2532</v>
      </c>
      <c r="G540">
        <v>5</v>
      </c>
      <c r="H540">
        <v>2</v>
      </c>
      <c r="I540">
        <v>91785</v>
      </c>
      <c r="J540" s="1" t="str">
        <f>INDEX(location!A:A,MATCH('Tabela Total'!A540,location!A:A,0))</f>
        <v>CA-2014-127964</v>
      </c>
      <c r="K540" s="1" t="str">
        <f>VLOOKUP(J540,location[#All],2,FALSE)</f>
        <v>United States</v>
      </c>
      <c r="L540" t="str">
        <f>VLOOKUP(J540,location[#All],3,)</f>
        <v>New York City</v>
      </c>
      <c r="M540" t="str">
        <f>VLOOKUP(J540,location[#All],4,)</f>
        <v>New York</v>
      </c>
      <c r="N540">
        <f>VLOOKUP(J540,location[#All],5,)</f>
        <v>10035</v>
      </c>
      <c r="O540" t="str">
        <f>VLOOKUP(J540,location[#All],6,)</f>
        <v>East</v>
      </c>
    </row>
    <row r="541" spans="1:15" x14ac:dyDescent="0.25">
      <c r="A541" t="s">
        <v>1280</v>
      </c>
      <c r="B541" t="s">
        <v>965</v>
      </c>
      <c r="C541" s="1">
        <v>42513</v>
      </c>
      <c r="D541" s="1">
        <v>42517</v>
      </c>
      <c r="E541" t="s">
        <v>15</v>
      </c>
      <c r="F541">
        <v>498</v>
      </c>
      <c r="G541">
        <v>1</v>
      </c>
      <c r="H541">
        <v>0</v>
      </c>
      <c r="I541">
        <v>24402</v>
      </c>
      <c r="J541" s="1" t="str">
        <f>INDEX(location!A:A,MATCH('Tabela Total'!A541,location!A:A,0))</f>
        <v>CA-2016-154403</v>
      </c>
      <c r="K541" s="1" t="str">
        <f>VLOOKUP(J541,location[#All],2,FALSE)</f>
        <v>United States</v>
      </c>
      <c r="L541" t="str">
        <f>VLOOKUP(J541,location[#All],3,)</f>
        <v>Florence</v>
      </c>
      <c r="M541" t="str">
        <f>VLOOKUP(J541,location[#All],4,)</f>
        <v>Alabama</v>
      </c>
      <c r="N541">
        <f>VLOOKUP(J541,location[#All],5,)</f>
        <v>35630</v>
      </c>
      <c r="O541" t="str">
        <f>VLOOKUP(J541,location[#All],6,)</f>
        <v>South</v>
      </c>
    </row>
    <row r="542" spans="1:15" x14ac:dyDescent="0.25">
      <c r="A542" t="s">
        <v>1893</v>
      </c>
      <c r="B542" t="s">
        <v>965</v>
      </c>
      <c r="C542" s="1">
        <v>42621</v>
      </c>
      <c r="D542" s="1">
        <v>42627</v>
      </c>
      <c r="E542" t="s">
        <v>15</v>
      </c>
      <c r="F542">
        <v>17394</v>
      </c>
      <c r="G542">
        <v>3</v>
      </c>
      <c r="H542">
        <v>0</v>
      </c>
      <c r="I542">
        <v>139152</v>
      </c>
      <c r="J542" s="1" t="str">
        <f>INDEX(location!A:A,MATCH('Tabela Total'!A542,location!A:A,0))</f>
        <v>US-2016-114174</v>
      </c>
      <c r="K542" s="1" t="str">
        <f>VLOOKUP(J542,location[#All],2,FALSE)</f>
        <v>United States</v>
      </c>
      <c r="L542" t="str">
        <f>VLOOKUP(J542,location[#All],3,)</f>
        <v>Malden</v>
      </c>
      <c r="M542" t="str">
        <f>VLOOKUP(J542,location[#All],4,)</f>
        <v>Massachusetts</v>
      </c>
      <c r="N542">
        <f>VLOOKUP(J542,location[#All],5,)</f>
        <v>2148</v>
      </c>
      <c r="O542" t="str">
        <f>VLOOKUP(J542,location[#All],6,)</f>
        <v>East</v>
      </c>
    </row>
    <row r="543" spans="1:15" x14ac:dyDescent="0.25">
      <c r="A543" t="s">
        <v>1893</v>
      </c>
      <c r="B543" t="s">
        <v>965</v>
      </c>
      <c r="C543" s="1">
        <v>42621</v>
      </c>
      <c r="D543" s="1">
        <v>42627</v>
      </c>
      <c r="E543" t="s">
        <v>15</v>
      </c>
      <c r="F543">
        <v>1476</v>
      </c>
      <c r="G543">
        <v>4</v>
      </c>
      <c r="H543">
        <v>0</v>
      </c>
      <c r="I543">
        <v>69372</v>
      </c>
      <c r="J543" s="1" t="str">
        <f>INDEX(location!A:A,MATCH('Tabela Total'!A543,location!A:A,0))</f>
        <v>US-2016-114174</v>
      </c>
      <c r="K543" s="1" t="str">
        <f>VLOOKUP(J543,location[#All],2,FALSE)</f>
        <v>United States</v>
      </c>
      <c r="L543" t="str">
        <f>VLOOKUP(J543,location[#All],3,)</f>
        <v>Malden</v>
      </c>
      <c r="M543" t="str">
        <f>VLOOKUP(J543,location[#All],4,)</f>
        <v>Massachusetts</v>
      </c>
      <c r="N543">
        <f>VLOOKUP(J543,location[#All],5,)</f>
        <v>2148</v>
      </c>
      <c r="O543" t="str">
        <f>VLOOKUP(J543,location[#All],6,)</f>
        <v>East</v>
      </c>
    </row>
    <row r="544" spans="1:15" x14ac:dyDescent="0.25">
      <c r="A544" t="s">
        <v>2017</v>
      </c>
      <c r="B544" t="s">
        <v>965</v>
      </c>
      <c r="C544" s="1">
        <v>42330</v>
      </c>
      <c r="D544" s="1">
        <v>42334</v>
      </c>
      <c r="E544" t="s">
        <v>15</v>
      </c>
      <c r="F544">
        <v>27168</v>
      </c>
      <c r="G544">
        <v>4</v>
      </c>
      <c r="H544">
        <v>2</v>
      </c>
      <c r="I544">
        <v>-13584</v>
      </c>
      <c r="J544" s="1" t="str">
        <f>INDEX(location!A:A,MATCH('Tabela Total'!A544,location!A:A,0))</f>
        <v>US-2015-165449</v>
      </c>
      <c r="K544" s="1" t="str">
        <f>VLOOKUP(J544,location[#All],2,FALSE)</f>
        <v>United States</v>
      </c>
      <c r="L544" t="str">
        <f>VLOOKUP(J544,location[#All],3,)</f>
        <v>Frisco</v>
      </c>
      <c r="M544" t="str">
        <f>VLOOKUP(J544,location[#All],4,)</f>
        <v>Texas</v>
      </c>
      <c r="N544">
        <f>VLOOKUP(J544,location[#All],5,)</f>
        <v>75034</v>
      </c>
      <c r="O544" t="str">
        <f>VLOOKUP(J544,location[#All],6,)</f>
        <v>Central</v>
      </c>
    </row>
    <row r="545" spans="1:15" x14ac:dyDescent="0.25">
      <c r="A545" t="s">
        <v>3032</v>
      </c>
      <c r="B545" t="s">
        <v>965</v>
      </c>
      <c r="C545" s="1">
        <v>42632</v>
      </c>
      <c r="D545" s="1">
        <v>42635</v>
      </c>
      <c r="E545" t="s">
        <v>44</v>
      </c>
      <c r="F545">
        <v>25632</v>
      </c>
      <c r="G545">
        <v>3</v>
      </c>
      <c r="H545">
        <v>2</v>
      </c>
      <c r="I545">
        <v>38448</v>
      </c>
      <c r="J545" s="1" t="str">
        <f>INDEX(location!A:A,MATCH('Tabela Total'!A545,location!A:A,0))</f>
        <v>CA-2016-120250</v>
      </c>
      <c r="K545" s="1" t="str">
        <f>VLOOKUP(J545,location[#All],2,FALSE)</f>
        <v>United States</v>
      </c>
      <c r="L545" t="str">
        <f>VLOOKUP(J545,location[#All],3,)</f>
        <v>Philadelphia</v>
      </c>
      <c r="M545" t="str">
        <f>VLOOKUP(J545,location[#All],4,)</f>
        <v>Pennsylvania</v>
      </c>
      <c r="N545">
        <f>VLOOKUP(J545,location[#All],5,)</f>
        <v>19140</v>
      </c>
      <c r="O545" t="str">
        <f>VLOOKUP(J545,location[#All],6,)</f>
        <v>East</v>
      </c>
    </row>
    <row r="546" spans="1:15" x14ac:dyDescent="0.25">
      <c r="A546" t="s">
        <v>4246</v>
      </c>
      <c r="B546" t="s">
        <v>965</v>
      </c>
      <c r="C546" s="1">
        <v>43058</v>
      </c>
      <c r="D546" s="1">
        <v>43058</v>
      </c>
      <c r="E546" t="s">
        <v>327</v>
      </c>
      <c r="F546">
        <v>58408</v>
      </c>
      <c r="G546">
        <v>7</v>
      </c>
      <c r="H546">
        <v>2</v>
      </c>
      <c r="I546">
        <v>182525</v>
      </c>
      <c r="J546" s="1" t="str">
        <f>INDEX(location!A:A,MATCH('Tabela Total'!A546,location!A:A,0))</f>
        <v>CA-2017-143021</v>
      </c>
      <c r="K546" s="1" t="str">
        <f>VLOOKUP(J546,location[#All],2,FALSE)</f>
        <v>United States</v>
      </c>
      <c r="L546" t="str">
        <f>VLOOKUP(J546,location[#All],3,)</f>
        <v>New York City</v>
      </c>
      <c r="M546" t="str">
        <f>VLOOKUP(J546,location[#All],4,)</f>
        <v>New York</v>
      </c>
      <c r="N546">
        <f>VLOOKUP(J546,location[#All],5,)</f>
        <v>10011</v>
      </c>
      <c r="O546" t="str">
        <f>VLOOKUP(J546,location[#All],6,)</f>
        <v>East</v>
      </c>
    </row>
    <row r="547" spans="1:15" x14ac:dyDescent="0.25">
      <c r="A547" t="s">
        <v>4246</v>
      </c>
      <c r="B547" t="s">
        <v>965</v>
      </c>
      <c r="C547" s="1">
        <v>43058</v>
      </c>
      <c r="D547" s="1">
        <v>43058</v>
      </c>
      <c r="E547" t="s">
        <v>327</v>
      </c>
      <c r="F547">
        <v>79974</v>
      </c>
      <c r="G547">
        <v>3</v>
      </c>
      <c r="H547">
        <v>4</v>
      </c>
      <c r="I547">
        <v>-293238</v>
      </c>
      <c r="J547" s="1" t="str">
        <f>INDEX(location!A:A,MATCH('Tabela Total'!A547,location!A:A,0))</f>
        <v>CA-2017-143021</v>
      </c>
      <c r="K547" s="1" t="str">
        <f>VLOOKUP(J547,location[#All],2,FALSE)</f>
        <v>United States</v>
      </c>
      <c r="L547" t="str">
        <f>VLOOKUP(J547,location[#All],3,)</f>
        <v>New York City</v>
      </c>
      <c r="M547" t="str">
        <f>VLOOKUP(J547,location[#All],4,)</f>
        <v>New York</v>
      </c>
      <c r="N547">
        <f>VLOOKUP(J547,location[#All],5,)</f>
        <v>10011</v>
      </c>
      <c r="O547" t="str">
        <f>VLOOKUP(J547,location[#All],6,)</f>
        <v>East</v>
      </c>
    </row>
    <row r="548" spans="1:15" x14ac:dyDescent="0.25">
      <c r="A548" t="s">
        <v>5730</v>
      </c>
      <c r="B548" t="s">
        <v>965</v>
      </c>
      <c r="C548" s="1">
        <v>42664</v>
      </c>
      <c r="D548" s="1">
        <v>42669</v>
      </c>
      <c r="E548" t="s">
        <v>15</v>
      </c>
      <c r="F548">
        <v>45568</v>
      </c>
      <c r="G548">
        <v>2</v>
      </c>
      <c r="H548">
        <v>2</v>
      </c>
      <c r="I548">
        <v>96832</v>
      </c>
      <c r="J548" s="1" t="str">
        <f>INDEX(location!A:A,MATCH('Tabela Total'!A548,location!A:A,0))</f>
        <v>CA-2016-136322</v>
      </c>
      <c r="K548" s="1" t="str">
        <f>VLOOKUP(J548,location[#All],2,FALSE)</f>
        <v>United States</v>
      </c>
      <c r="L548" t="str">
        <f>VLOOKUP(J548,location[#All],3,)</f>
        <v>Fort Lauderdale</v>
      </c>
      <c r="M548" t="str">
        <f>VLOOKUP(J548,location[#All],4,)</f>
        <v>Florida</v>
      </c>
      <c r="N548">
        <f>VLOOKUP(J548,location[#All],5,)</f>
        <v>33311</v>
      </c>
      <c r="O548" t="str">
        <f>VLOOKUP(J548,location[#All],6,)</f>
        <v>South</v>
      </c>
    </row>
    <row r="549" spans="1:15" x14ac:dyDescent="0.25">
      <c r="A549" t="s">
        <v>5730</v>
      </c>
      <c r="B549" t="s">
        <v>965</v>
      </c>
      <c r="C549" s="1">
        <v>42664</v>
      </c>
      <c r="D549" s="1">
        <v>42669</v>
      </c>
      <c r="E549" t="s">
        <v>15</v>
      </c>
      <c r="F549">
        <v>28752</v>
      </c>
      <c r="G549">
        <v>8</v>
      </c>
      <c r="H549">
        <v>7</v>
      </c>
      <c r="I549">
        <v>-210848</v>
      </c>
      <c r="J549" s="1" t="str">
        <f>INDEX(location!A:A,MATCH('Tabela Total'!A549,location!A:A,0))</f>
        <v>CA-2016-136322</v>
      </c>
      <c r="K549" s="1" t="str">
        <f>VLOOKUP(J549,location[#All],2,FALSE)</f>
        <v>United States</v>
      </c>
      <c r="L549" t="str">
        <f>VLOOKUP(J549,location[#All],3,)</f>
        <v>Fort Lauderdale</v>
      </c>
      <c r="M549" t="str">
        <f>VLOOKUP(J549,location[#All],4,)</f>
        <v>Florida</v>
      </c>
      <c r="N549">
        <f>VLOOKUP(J549,location[#All],5,)</f>
        <v>33311</v>
      </c>
      <c r="O549" t="str">
        <f>VLOOKUP(J549,location[#All],6,)</f>
        <v>South</v>
      </c>
    </row>
    <row r="550" spans="1:15" x14ac:dyDescent="0.25">
      <c r="A550" t="s">
        <v>5805</v>
      </c>
      <c r="B550" t="s">
        <v>965</v>
      </c>
      <c r="C550" s="1">
        <v>42710</v>
      </c>
      <c r="D550" s="1">
        <v>42714</v>
      </c>
      <c r="E550" t="s">
        <v>15</v>
      </c>
      <c r="F550">
        <v>27196</v>
      </c>
      <c r="G550">
        <v>5</v>
      </c>
      <c r="H550">
        <v>2</v>
      </c>
      <c r="I550">
        <v>27196</v>
      </c>
      <c r="J550" s="1" t="str">
        <f>INDEX(location!A:A,MATCH('Tabela Total'!A550,location!A:A,0))</f>
        <v>US-2016-103674</v>
      </c>
      <c r="K550" s="1" t="str">
        <f>VLOOKUP(J550,location[#All],2,FALSE)</f>
        <v>United States</v>
      </c>
      <c r="L550" t="str">
        <f>VLOOKUP(J550,location[#All],3,)</f>
        <v>Los Angeles</v>
      </c>
      <c r="M550" t="str">
        <f>VLOOKUP(J550,location[#All],4,)</f>
        <v>California</v>
      </c>
      <c r="N550">
        <f>VLOOKUP(J550,location[#All],5,)</f>
        <v>90032</v>
      </c>
      <c r="O550" t="str">
        <f>VLOOKUP(J550,location[#All],6,)</f>
        <v>West</v>
      </c>
    </row>
    <row r="551" spans="1:15" x14ac:dyDescent="0.25">
      <c r="A551" t="s">
        <v>5805</v>
      </c>
      <c r="B551" t="s">
        <v>965</v>
      </c>
      <c r="C551" s="1">
        <v>42710</v>
      </c>
      <c r="D551" s="1">
        <v>42714</v>
      </c>
      <c r="E551" t="s">
        <v>15</v>
      </c>
      <c r="F551">
        <v>1869</v>
      </c>
      <c r="G551">
        <v>7</v>
      </c>
      <c r="H551">
        <v>0</v>
      </c>
      <c r="I551">
        <v>52332</v>
      </c>
      <c r="J551" s="1" t="str">
        <f>INDEX(location!A:A,MATCH('Tabela Total'!A551,location!A:A,0))</f>
        <v>US-2016-103674</v>
      </c>
      <c r="K551" s="1" t="str">
        <f>VLOOKUP(J551,location[#All],2,FALSE)</f>
        <v>United States</v>
      </c>
      <c r="L551" t="str">
        <f>VLOOKUP(J551,location[#All],3,)</f>
        <v>Los Angeles</v>
      </c>
      <c r="M551" t="str">
        <f>VLOOKUP(J551,location[#All],4,)</f>
        <v>California</v>
      </c>
      <c r="N551">
        <f>VLOOKUP(J551,location[#All],5,)</f>
        <v>90032</v>
      </c>
      <c r="O551" t="str">
        <f>VLOOKUP(J551,location[#All],6,)</f>
        <v>West</v>
      </c>
    </row>
    <row r="552" spans="1:15" x14ac:dyDescent="0.25">
      <c r="A552" t="s">
        <v>5805</v>
      </c>
      <c r="B552" t="s">
        <v>965</v>
      </c>
      <c r="C552" s="1">
        <v>42710</v>
      </c>
      <c r="D552" s="1">
        <v>42714</v>
      </c>
      <c r="E552" t="s">
        <v>15</v>
      </c>
      <c r="F552">
        <v>1336</v>
      </c>
      <c r="G552">
        <v>2</v>
      </c>
      <c r="H552">
        <v>0</v>
      </c>
      <c r="I552">
        <v>64128</v>
      </c>
      <c r="J552" s="1" t="str">
        <f>INDEX(location!A:A,MATCH('Tabela Total'!A552,location!A:A,0))</f>
        <v>US-2016-103674</v>
      </c>
      <c r="K552" s="1" t="str">
        <f>VLOOKUP(J552,location[#All],2,FALSE)</f>
        <v>United States</v>
      </c>
      <c r="L552" t="str">
        <f>VLOOKUP(J552,location[#All],3,)</f>
        <v>Los Angeles</v>
      </c>
      <c r="M552" t="str">
        <f>VLOOKUP(J552,location[#All],4,)</f>
        <v>California</v>
      </c>
      <c r="N552">
        <f>VLOOKUP(J552,location[#All],5,)</f>
        <v>90032</v>
      </c>
      <c r="O552" t="str">
        <f>VLOOKUP(J552,location[#All],6,)</f>
        <v>West</v>
      </c>
    </row>
    <row r="553" spans="1:15" x14ac:dyDescent="0.25">
      <c r="A553" t="s">
        <v>5805</v>
      </c>
      <c r="B553" t="s">
        <v>965</v>
      </c>
      <c r="C553" s="1">
        <v>42710</v>
      </c>
      <c r="D553" s="1">
        <v>42714</v>
      </c>
      <c r="E553" t="s">
        <v>15</v>
      </c>
      <c r="F553">
        <v>249584</v>
      </c>
      <c r="G553">
        <v>2</v>
      </c>
      <c r="H553">
        <v>2</v>
      </c>
      <c r="I553">
        <v>31198</v>
      </c>
      <c r="J553" s="1" t="str">
        <f>INDEX(location!A:A,MATCH('Tabela Total'!A553,location!A:A,0))</f>
        <v>US-2016-103674</v>
      </c>
      <c r="K553" s="1" t="str">
        <f>VLOOKUP(J553,location[#All],2,FALSE)</f>
        <v>United States</v>
      </c>
      <c r="L553" t="str">
        <f>VLOOKUP(J553,location[#All],3,)</f>
        <v>Los Angeles</v>
      </c>
      <c r="M553" t="str">
        <f>VLOOKUP(J553,location[#All],4,)</f>
        <v>California</v>
      </c>
      <c r="N553">
        <f>VLOOKUP(J553,location[#All],5,)</f>
        <v>90032</v>
      </c>
      <c r="O553" t="str">
        <f>VLOOKUP(J553,location[#All],6,)</f>
        <v>West</v>
      </c>
    </row>
    <row r="554" spans="1:15" x14ac:dyDescent="0.25">
      <c r="A554" t="s">
        <v>5805</v>
      </c>
      <c r="B554" t="s">
        <v>965</v>
      </c>
      <c r="C554" s="1">
        <v>42710</v>
      </c>
      <c r="D554" s="1">
        <v>42714</v>
      </c>
      <c r="E554" t="s">
        <v>15</v>
      </c>
      <c r="F554">
        <v>1386</v>
      </c>
      <c r="G554">
        <v>7</v>
      </c>
      <c r="H554">
        <v>0</v>
      </c>
      <c r="I554">
        <v>0</v>
      </c>
      <c r="J554" s="1" t="str">
        <f>INDEX(location!A:A,MATCH('Tabela Total'!A554,location!A:A,0))</f>
        <v>US-2016-103674</v>
      </c>
      <c r="K554" s="1" t="str">
        <f>VLOOKUP(J554,location[#All],2,FALSE)</f>
        <v>United States</v>
      </c>
      <c r="L554" t="str">
        <f>VLOOKUP(J554,location[#All],3,)</f>
        <v>Los Angeles</v>
      </c>
      <c r="M554" t="str">
        <f>VLOOKUP(J554,location[#All],4,)</f>
        <v>California</v>
      </c>
      <c r="N554">
        <f>VLOOKUP(J554,location[#All],5,)</f>
        <v>90032</v>
      </c>
      <c r="O554" t="str">
        <f>VLOOKUP(J554,location[#All],6,)</f>
        <v>West</v>
      </c>
    </row>
    <row r="555" spans="1:15" x14ac:dyDescent="0.25">
      <c r="A555" t="s">
        <v>5805</v>
      </c>
      <c r="B555" t="s">
        <v>965</v>
      </c>
      <c r="C555" s="1">
        <v>42710</v>
      </c>
      <c r="D555" s="1">
        <v>42714</v>
      </c>
      <c r="E555" t="s">
        <v>15</v>
      </c>
      <c r="F555">
        <v>13376</v>
      </c>
      <c r="G555">
        <v>4</v>
      </c>
      <c r="H555">
        <v>2</v>
      </c>
      <c r="I555">
        <v>46816</v>
      </c>
      <c r="J555" s="1" t="str">
        <f>INDEX(location!A:A,MATCH('Tabela Total'!A555,location!A:A,0))</f>
        <v>US-2016-103674</v>
      </c>
      <c r="K555" s="1" t="str">
        <f>VLOOKUP(J555,location[#All],2,FALSE)</f>
        <v>United States</v>
      </c>
      <c r="L555" t="str">
        <f>VLOOKUP(J555,location[#All],3,)</f>
        <v>Los Angeles</v>
      </c>
      <c r="M555" t="str">
        <f>VLOOKUP(J555,location[#All],4,)</f>
        <v>California</v>
      </c>
      <c r="N555">
        <f>VLOOKUP(J555,location[#All],5,)</f>
        <v>90032</v>
      </c>
      <c r="O555" t="str">
        <f>VLOOKUP(J555,location[#All],6,)</f>
        <v>West</v>
      </c>
    </row>
    <row r="556" spans="1:15" x14ac:dyDescent="0.25">
      <c r="A556" t="s">
        <v>5805</v>
      </c>
      <c r="B556" t="s">
        <v>965</v>
      </c>
      <c r="C556" s="1">
        <v>42710</v>
      </c>
      <c r="D556" s="1">
        <v>42714</v>
      </c>
      <c r="E556" t="s">
        <v>15</v>
      </c>
      <c r="F556">
        <v>437472</v>
      </c>
      <c r="G556">
        <v>14</v>
      </c>
      <c r="H556">
        <v>2</v>
      </c>
      <c r="I556">
        <v>1531152</v>
      </c>
      <c r="J556" s="1" t="str">
        <f>INDEX(location!A:A,MATCH('Tabela Total'!A556,location!A:A,0))</f>
        <v>US-2016-103674</v>
      </c>
      <c r="K556" s="1" t="str">
        <f>VLOOKUP(J556,location[#All],2,FALSE)</f>
        <v>United States</v>
      </c>
      <c r="L556" t="str">
        <f>VLOOKUP(J556,location[#All],3,)</f>
        <v>Los Angeles</v>
      </c>
      <c r="M556" t="str">
        <f>VLOOKUP(J556,location[#All],4,)</f>
        <v>California</v>
      </c>
      <c r="N556">
        <f>VLOOKUP(J556,location[#All],5,)</f>
        <v>90032</v>
      </c>
      <c r="O556" t="str">
        <f>VLOOKUP(J556,location[#All],6,)</f>
        <v>West</v>
      </c>
    </row>
    <row r="557" spans="1:15" x14ac:dyDescent="0.25">
      <c r="A557" t="s">
        <v>617</v>
      </c>
      <c r="B557" t="s">
        <v>618</v>
      </c>
      <c r="C557" s="1">
        <v>42981</v>
      </c>
      <c r="D557" s="1">
        <v>42985</v>
      </c>
      <c r="E557" t="s">
        <v>15</v>
      </c>
      <c r="F557">
        <v>24448</v>
      </c>
      <c r="G557">
        <v>4</v>
      </c>
      <c r="H557">
        <v>2</v>
      </c>
      <c r="I557">
        <v>88624</v>
      </c>
      <c r="J557" s="1" t="str">
        <f>INDEX(location!A:A,MATCH('Tabela Total'!A557,location!A:A,0))</f>
        <v>CA-2017-146136</v>
      </c>
      <c r="K557" s="1" t="str">
        <f>VLOOKUP(J557,location[#All],2,FALSE)</f>
        <v>United States</v>
      </c>
      <c r="L557" t="str">
        <f>VLOOKUP(J557,location[#All],3,)</f>
        <v>Palm Coast</v>
      </c>
      <c r="M557" t="str">
        <f>VLOOKUP(J557,location[#All],4,)</f>
        <v>Florida</v>
      </c>
      <c r="N557">
        <f>VLOOKUP(J557,location[#All],5,)</f>
        <v>32137</v>
      </c>
      <c r="O557" t="str">
        <f>VLOOKUP(J557,location[#All],6,)</f>
        <v>South</v>
      </c>
    </row>
    <row r="558" spans="1:15" x14ac:dyDescent="0.25">
      <c r="A558" t="s">
        <v>953</v>
      </c>
      <c r="B558" t="s">
        <v>618</v>
      </c>
      <c r="C558" s="1">
        <v>41911</v>
      </c>
      <c r="D558" s="1">
        <v>41915</v>
      </c>
      <c r="E558" t="s">
        <v>15</v>
      </c>
      <c r="F558">
        <v>2046</v>
      </c>
      <c r="G558">
        <v>2</v>
      </c>
      <c r="H558">
        <v>0</v>
      </c>
      <c r="I558">
        <v>53196</v>
      </c>
      <c r="J558" s="1" t="str">
        <f>INDEX(location!A:A,MATCH('Tabela Total'!A558,location!A:A,0))</f>
        <v>CA-2014-146969</v>
      </c>
      <c r="K558" s="1" t="str">
        <f>VLOOKUP(J558,location[#All],2,FALSE)</f>
        <v>United States</v>
      </c>
      <c r="L558" t="str">
        <f>VLOOKUP(J558,location[#All],3,)</f>
        <v>Los Angeles</v>
      </c>
      <c r="M558" t="str">
        <f>VLOOKUP(J558,location[#All],4,)</f>
        <v>California</v>
      </c>
      <c r="N558">
        <f>VLOOKUP(J558,location[#All],5,)</f>
        <v>90045</v>
      </c>
      <c r="O558" t="str">
        <f>VLOOKUP(J558,location[#All],6,)</f>
        <v>West</v>
      </c>
    </row>
    <row r="559" spans="1:15" x14ac:dyDescent="0.25">
      <c r="A559" t="s">
        <v>953</v>
      </c>
      <c r="B559" t="s">
        <v>618</v>
      </c>
      <c r="C559" s="1">
        <v>41911</v>
      </c>
      <c r="D559" s="1">
        <v>41915</v>
      </c>
      <c r="E559" t="s">
        <v>15</v>
      </c>
      <c r="F559">
        <v>872</v>
      </c>
      <c r="G559">
        <v>4</v>
      </c>
      <c r="H559">
        <v>0</v>
      </c>
      <c r="I559">
        <v>28776</v>
      </c>
      <c r="J559" s="1" t="str">
        <f>INDEX(location!A:A,MATCH('Tabela Total'!A559,location!A:A,0))</f>
        <v>CA-2014-146969</v>
      </c>
      <c r="K559" s="1" t="str">
        <f>VLOOKUP(J559,location[#All],2,FALSE)</f>
        <v>United States</v>
      </c>
      <c r="L559" t="str">
        <f>VLOOKUP(J559,location[#All],3,)</f>
        <v>Los Angeles</v>
      </c>
      <c r="M559" t="str">
        <f>VLOOKUP(J559,location[#All],4,)</f>
        <v>California</v>
      </c>
      <c r="N559">
        <f>VLOOKUP(J559,location[#All],5,)</f>
        <v>90045</v>
      </c>
      <c r="O559" t="str">
        <f>VLOOKUP(J559,location[#All],6,)</f>
        <v>West</v>
      </c>
    </row>
    <row r="560" spans="1:15" x14ac:dyDescent="0.25">
      <c r="A560" t="s">
        <v>953</v>
      </c>
      <c r="B560" t="s">
        <v>618</v>
      </c>
      <c r="C560" s="1">
        <v>41911</v>
      </c>
      <c r="D560" s="1">
        <v>41915</v>
      </c>
      <c r="E560" t="s">
        <v>15</v>
      </c>
      <c r="F560">
        <v>648</v>
      </c>
      <c r="G560">
        <v>1</v>
      </c>
      <c r="H560">
        <v>0</v>
      </c>
      <c r="I560">
        <v>31104</v>
      </c>
      <c r="J560" s="1" t="str">
        <f>INDEX(location!A:A,MATCH('Tabela Total'!A560,location!A:A,0))</f>
        <v>CA-2014-146969</v>
      </c>
      <c r="K560" s="1" t="str">
        <f>VLOOKUP(J560,location[#All],2,FALSE)</f>
        <v>United States</v>
      </c>
      <c r="L560" t="str">
        <f>VLOOKUP(J560,location[#All],3,)</f>
        <v>Los Angeles</v>
      </c>
      <c r="M560" t="str">
        <f>VLOOKUP(J560,location[#All],4,)</f>
        <v>California</v>
      </c>
      <c r="N560">
        <f>VLOOKUP(J560,location[#All],5,)</f>
        <v>90045</v>
      </c>
      <c r="O560" t="str">
        <f>VLOOKUP(J560,location[#All],6,)</f>
        <v>West</v>
      </c>
    </row>
    <row r="561" spans="1:15" x14ac:dyDescent="0.25">
      <c r="A561" t="s">
        <v>953</v>
      </c>
      <c r="B561" t="s">
        <v>618</v>
      </c>
      <c r="C561" s="1">
        <v>41911</v>
      </c>
      <c r="D561" s="1">
        <v>41915</v>
      </c>
      <c r="E561" t="s">
        <v>15</v>
      </c>
      <c r="F561">
        <v>68632</v>
      </c>
      <c r="G561">
        <v>2</v>
      </c>
      <c r="H561">
        <v>2</v>
      </c>
      <c r="I561">
        <v>223054</v>
      </c>
      <c r="J561" s="1" t="str">
        <f>INDEX(location!A:A,MATCH('Tabela Total'!A561,location!A:A,0))</f>
        <v>CA-2014-146969</v>
      </c>
      <c r="K561" s="1" t="str">
        <f>VLOOKUP(J561,location[#All],2,FALSE)</f>
        <v>United States</v>
      </c>
      <c r="L561" t="str">
        <f>VLOOKUP(J561,location[#All],3,)</f>
        <v>Los Angeles</v>
      </c>
      <c r="M561" t="str">
        <f>VLOOKUP(J561,location[#All],4,)</f>
        <v>California</v>
      </c>
      <c r="N561">
        <f>VLOOKUP(J561,location[#All],5,)</f>
        <v>90045</v>
      </c>
      <c r="O561" t="str">
        <f>VLOOKUP(J561,location[#All],6,)</f>
        <v>West</v>
      </c>
    </row>
    <row r="562" spans="1:15" x14ac:dyDescent="0.25">
      <c r="A562" t="s">
        <v>953</v>
      </c>
      <c r="B562" t="s">
        <v>618</v>
      </c>
      <c r="C562" s="1">
        <v>41911</v>
      </c>
      <c r="D562" s="1">
        <v>41915</v>
      </c>
      <c r="E562" t="s">
        <v>15</v>
      </c>
      <c r="F562">
        <v>6218</v>
      </c>
      <c r="G562">
        <v>1</v>
      </c>
      <c r="H562">
        <v>0</v>
      </c>
      <c r="I562">
        <v>167886</v>
      </c>
      <c r="J562" s="1" t="str">
        <f>INDEX(location!A:A,MATCH('Tabela Total'!A562,location!A:A,0))</f>
        <v>CA-2014-146969</v>
      </c>
      <c r="K562" s="1" t="str">
        <f>VLOOKUP(J562,location[#All],2,FALSE)</f>
        <v>United States</v>
      </c>
      <c r="L562" t="str">
        <f>VLOOKUP(J562,location[#All],3,)</f>
        <v>Los Angeles</v>
      </c>
      <c r="M562" t="str">
        <f>VLOOKUP(J562,location[#All],4,)</f>
        <v>California</v>
      </c>
      <c r="N562">
        <f>VLOOKUP(J562,location[#All],5,)</f>
        <v>90045</v>
      </c>
      <c r="O562" t="str">
        <f>VLOOKUP(J562,location[#All],6,)</f>
        <v>West</v>
      </c>
    </row>
    <row r="563" spans="1:15" x14ac:dyDescent="0.25">
      <c r="A563" t="s">
        <v>1668</v>
      </c>
      <c r="B563" t="s">
        <v>618</v>
      </c>
      <c r="C563" s="1">
        <v>42714</v>
      </c>
      <c r="D563" s="1">
        <v>42721</v>
      </c>
      <c r="E563" t="s">
        <v>15</v>
      </c>
      <c r="F563">
        <v>153552</v>
      </c>
      <c r="G563">
        <v>3</v>
      </c>
      <c r="H563">
        <v>2</v>
      </c>
      <c r="I563">
        <v>518238</v>
      </c>
      <c r="J563" s="1" t="str">
        <f>INDEX(location!A:A,MATCH('Tabela Total'!A563,location!A:A,0))</f>
        <v>CA-2016-128412</v>
      </c>
      <c r="K563" s="1" t="str">
        <f>VLOOKUP(J563,location[#All],2,FALSE)</f>
        <v>United States</v>
      </c>
      <c r="L563" t="str">
        <f>VLOOKUP(J563,location[#All],3,)</f>
        <v>Seattle</v>
      </c>
      <c r="M563" t="str">
        <f>VLOOKUP(J563,location[#All],4,)</f>
        <v>Washington</v>
      </c>
      <c r="N563">
        <f>VLOOKUP(J563,location[#All],5,)</f>
        <v>98105</v>
      </c>
      <c r="O563" t="str">
        <f>VLOOKUP(J563,location[#All],6,)</f>
        <v>West</v>
      </c>
    </row>
    <row r="564" spans="1:15" x14ac:dyDescent="0.25">
      <c r="A564" t="s">
        <v>1668</v>
      </c>
      <c r="B564" t="s">
        <v>618</v>
      </c>
      <c r="C564" s="1">
        <v>42714</v>
      </c>
      <c r="D564" s="1">
        <v>42721</v>
      </c>
      <c r="E564" t="s">
        <v>15</v>
      </c>
      <c r="F564">
        <v>6534</v>
      </c>
      <c r="G564">
        <v>3</v>
      </c>
      <c r="H564">
        <v>0</v>
      </c>
      <c r="I564">
        <v>22869</v>
      </c>
      <c r="J564" s="1" t="str">
        <f>INDEX(location!A:A,MATCH('Tabela Total'!A564,location!A:A,0))</f>
        <v>CA-2016-128412</v>
      </c>
      <c r="K564" s="1" t="str">
        <f>VLOOKUP(J564,location[#All],2,FALSE)</f>
        <v>United States</v>
      </c>
      <c r="L564" t="str">
        <f>VLOOKUP(J564,location[#All],3,)</f>
        <v>Seattle</v>
      </c>
      <c r="M564" t="str">
        <f>VLOOKUP(J564,location[#All],4,)</f>
        <v>Washington</v>
      </c>
      <c r="N564">
        <f>VLOOKUP(J564,location[#All],5,)</f>
        <v>98105</v>
      </c>
      <c r="O564" t="str">
        <f>VLOOKUP(J564,location[#All],6,)</f>
        <v>West</v>
      </c>
    </row>
    <row r="565" spans="1:15" x14ac:dyDescent="0.25">
      <c r="A565" t="s">
        <v>1668</v>
      </c>
      <c r="B565" t="s">
        <v>618</v>
      </c>
      <c r="C565" s="1">
        <v>42714</v>
      </c>
      <c r="D565" s="1">
        <v>42721</v>
      </c>
      <c r="E565" t="s">
        <v>15</v>
      </c>
      <c r="F565">
        <v>12392</v>
      </c>
      <c r="G565">
        <v>4</v>
      </c>
      <c r="H565">
        <v>0</v>
      </c>
      <c r="I565">
        <v>55764</v>
      </c>
      <c r="J565" s="1" t="str">
        <f>INDEX(location!A:A,MATCH('Tabela Total'!A565,location!A:A,0))</f>
        <v>CA-2016-128412</v>
      </c>
      <c r="K565" s="1" t="str">
        <f>VLOOKUP(J565,location[#All],2,FALSE)</f>
        <v>United States</v>
      </c>
      <c r="L565" t="str">
        <f>VLOOKUP(J565,location[#All],3,)</f>
        <v>Seattle</v>
      </c>
      <c r="M565" t="str">
        <f>VLOOKUP(J565,location[#All],4,)</f>
        <v>Washington</v>
      </c>
      <c r="N565">
        <f>VLOOKUP(J565,location[#All],5,)</f>
        <v>98105</v>
      </c>
      <c r="O565" t="str">
        <f>VLOOKUP(J565,location[#All],6,)</f>
        <v>West</v>
      </c>
    </row>
    <row r="566" spans="1:15" x14ac:dyDescent="0.25">
      <c r="A566" t="s">
        <v>1668</v>
      </c>
      <c r="B566" t="s">
        <v>618</v>
      </c>
      <c r="C566" s="1">
        <v>42714</v>
      </c>
      <c r="D566" s="1">
        <v>42721</v>
      </c>
      <c r="E566" t="s">
        <v>15</v>
      </c>
      <c r="F566">
        <v>351</v>
      </c>
      <c r="G566">
        <v>3</v>
      </c>
      <c r="H566">
        <v>0</v>
      </c>
      <c r="I566">
        <v>12285</v>
      </c>
      <c r="J566" s="1" t="str">
        <f>INDEX(location!A:A,MATCH('Tabela Total'!A566,location!A:A,0))</f>
        <v>CA-2016-128412</v>
      </c>
      <c r="K566" s="1" t="str">
        <f>VLOOKUP(J566,location[#All],2,FALSE)</f>
        <v>United States</v>
      </c>
      <c r="L566" t="str">
        <f>VLOOKUP(J566,location[#All],3,)</f>
        <v>Seattle</v>
      </c>
      <c r="M566" t="str">
        <f>VLOOKUP(J566,location[#All],4,)</f>
        <v>Washington</v>
      </c>
      <c r="N566">
        <f>VLOOKUP(J566,location[#All],5,)</f>
        <v>98105</v>
      </c>
      <c r="O566" t="str">
        <f>VLOOKUP(J566,location[#All],6,)</f>
        <v>West</v>
      </c>
    </row>
    <row r="567" spans="1:15" x14ac:dyDescent="0.25">
      <c r="A567" t="s">
        <v>1668</v>
      </c>
      <c r="B567" t="s">
        <v>618</v>
      </c>
      <c r="C567" s="1">
        <v>42714</v>
      </c>
      <c r="D567" s="1">
        <v>42721</v>
      </c>
      <c r="E567" t="s">
        <v>15</v>
      </c>
      <c r="F567">
        <v>4475</v>
      </c>
      <c r="G567">
        <v>5</v>
      </c>
      <c r="H567">
        <v>0</v>
      </c>
      <c r="I567">
        <v>85025</v>
      </c>
      <c r="J567" s="1" t="str">
        <f>INDEX(location!A:A,MATCH('Tabela Total'!A567,location!A:A,0))</f>
        <v>CA-2016-128412</v>
      </c>
      <c r="K567" s="1" t="str">
        <f>VLOOKUP(J567,location[#All],2,FALSE)</f>
        <v>United States</v>
      </c>
      <c r="L567" t="str">
        <f>VLOOKUP(J567,location[#All],3,)</f>
        <v>Seattle</v>
      </c>
      <c r="M567" t="str">
        <f>VLOOKUP(J567,location[#All],4,)</f>
        <v>Washington</v>
      </c>
      <c r="N567">
        <f>VLOOKUP(J567,location[#All],5,)</f>
        <v>98105</v>
      </c>
      <c r="O567" t="str">
        <f>VLOOKUP(J567,location[#All],6,)</f>
        <v>West</v>
      </c>
    </row>
    <row r="568" spans="1:15" x14ac:dyDescent="0.25">
      <c r="A568" t="s">
        <v>2278</v>
      </c>
      <c r="B568" t="s">
        <v>618</v>
      </c>
      <c r="C568" s="1">
        <v>43001</v>
      </c>
      <c r="D568" s="1">
        <v>43007</v>
      </c>
      <c r="E568" t="s">
        <v>15</v>
      </c>
      <c r="F568">
        <v>180588</v>
      </c>
      <c r="G568">
        <v>2</v>
      </c>
      <c r="H568">
        <v>7</v>
      </c>
      <c r="I568">
        <v>-240784</v>
      </c>
      <c r="J568" s="1" t="str">
        <f>INDEX(location!A:A,MATCH('Tabela Total'!A568,location!A:A,0))</f>
        <v>US-2017-132059</v>
      </c>
      <c r="K568" s="1" t="str">
        <f>VLOOKUP(J568,location[#All],2,FALSE)</f>
        <v>United States</v>
      </c>
      <c r="L568" t="str">
        <f>VLOOKUP(J568,location[#All],3,)</f>
        <v>Fort Collins</v>
      </c>
      <c r="M568" t="str">
        <f>VLOOKUP(J568,location[#All],4,)</f>
        <v>Colorado</v>
      </c>
      <c r="N568">
        <f>VLOOKUP(J568,location[#All],5,)</f>
        <v>80525</v>
      </c>
      <c r="O568" t="str">
        <f>VLOOKUP(J568,location[#All],6,)</f>
        <v>West</v>
      </c>
    </row>
    <row r="569" spans="1:15" x14ac:dyDescent="0.25">
      <c r="A569" t="s">
        <v>2278</v>
      </c>
      <c r="B569" t="s">
        <v>618</v>
      </c>
      <c r="C569" s="1">
        <v>43001</v>
      </c>
      <c r="D569" s="1">
        <v>43007</v>
      </c>
      <c r="E569" t="s">
        <v>15</v>
      </c>
      <c r="F569">
        <v>47984</v>
      </c>
      <c r="G569">
        <v>2</v>
      </c>
      <c r="H569">
        <v>2</v>
      </c>
      <c r="I569">
        <v>5998</v>
      </c>
      <c r="J569" s="1" t="str">
        <f>INDEX(location!A:A,MATCH('Tabela Total'!A569,location!A:A,0))</f>
        <v>US-2017-132059</v>
      </c>
      <c r="K569" s="1" t="str">
        <f>VLOOKUP(J569,location[#All],2,FALSE)</f>
        <v>United States</v>
      </c>
      <c r="L569" t="str">
        <f>VLOOKUP(J569,location[#All],3,)</f>
        <v>Fort Collins</v>
      </c>
      <c r="M569" t="str">
        <f>VLOOKUP(J569,location[#All],4,)</f>
        <v>Colorado</v>
      </c>
      <c r="N569">
        <f>VLOOKUP(J569,location[#All],5,)</f>
        <v>80525</v>
      </c>
      <c r="O569" t="str">
        <f>VLOOKUP(J569,location[#All],6,)</f>
        <v>West</v>
      </c>
    </row>
    <row r="570" spans="1:15" x14ac:dyDescent="0.25">
      <c r="A570" t="s">
        <v>2582</v>
      </c>
      <c r="B570" t="s">
        <v>618</v>
      </c>
      <c r="C570" s="1">
        <v>41936</v>
      </c>
      <c r="D570" s="1">
        <v>41936</v>
      </c>
      <c r="E570" t="s">
        <v>327</v>
      </c>
      <c r="F570">
        <v>1185</v>
      </c>
      <c r="G570">
        <v>3</v>
      </c>
      <c r="H570">
        <v>0</v>
      </c>
      <c r="I570">
        <v>3792</v>
      </c>
      <c r="J570" s="1" t="str">
        <f>INDEX(location!A:A,MATCH('Tabela Total'!A570,location!A:A,0))</f>
        <v>CA-2014-113047</v>
      </c>
      <c r="K570" s="1" t="str">
        <f>VLOOKUP(J570,location[#All],2,FALSE)</f>
        <v>United States</v>
      </c>
      <c r="L570" t="str">
        <f>VLOOKUP(J570,location[#All],3,)</f>
        <v>Rock Hill</v>
      </c>
      <c r="M570" t="str">
        <f>VLOOKUP(J570,location[#All],4,)</f>
        <v>South Carolina</v>
      </c>
      <c r="N570">
        <f>VLOOKUP(J570,location[#All],5,)</f>
        <v>29730</v>
      </c>
      <c r="O570" t="str">
        <f>VLOOKUP(J570,location[#All],6,)</f>
        <v>South</v>
      </c>
    </row>
    <row r="571" spans="1:15" x14ac:dyDescent="0.25">
      <c r="A571" t="s">
        <v>2802</v>
      </c>
      <c r="B571" t="s">
        <v>618</v>
      </c>
      <c r="C571" s="1">
        <v>42476</v>
      </c>
      <c r="D571" s="1">
        <v>42483</v>
      </c>
      <c r="E571" t="s">
        <v>15</v>
      </c>
      <c r="F571">
        <v>1284</v>
      </c>
      <c r="G571">
        <v>3</v>
      </c>
      <c r="H571">
        <v>0</v>
      </c>
      <c r="I571">
        <v>37236</v>
      </c>
      <c r="J571" s="1" t="str">
        <f>INDEX(location!A:A,MATCH('Tabela Total'!A571,location!A:A,0))</f>
        <v>US-2016-164588</v>
      </c>
      <c r="K571" s="1" t="str">
        <f>VLOOKUP(J571,location[#All],2,FALSE)</f>
        <v>United States</v>
      </c>
      <c r="L571" t="str">
        <f>VLOOKUP(J571,location[#All],3,)</f>
        <v>Columbus</v>
      </c>
      <c r="M571" t="str">
        <f>VLOOKUP(J571,location[#All],4,)</f>
        <v>Georgia</v>
      </c>
      <c r="N571">
        <f>VLOOKUP(J571,location[#All],5,)</f>
        <v>31907</v>
      </c>
      <c r="O571" t="str">
        <f>VLOOKUP(J571,location[#All],6,)</f>
        <v>South</v>
      </c>
    </row>
    <row r="572" spans="1:15" x14ac:dyDescent="0.25">
      <c r="A572" t="s">
        <v>2958</v>
      </c>
      <c r="B572" t="s">
        <v>618</v>
      </c>
      <c r="C572" s="1">
        <v>42677</v>
      </c>
      <c r="D572" s="1">
        <v>42682</v>
      </c>
      <c r="E572" t="s">
        <v>10</v>
      </c>
      <c r="F572">
        <v>200</v>
      </c>
      <c r="G572">
        <v>4</v>
      </c>
      <c r="H572">
        <v>0</v>
      </c>
      <c r="I572">
        <v>96</v>
      </c>
      <c r="J572" s="1" t="str">
        <f>INDEX(location!A:A,MATCH('Tabela Total'!A572,location!A:A,0))</f>
        <v>CA-2016-168893</v>
      </c>
      <c r="K572" s="1" t="str">
        <f>VLOOKUP(J572,location[#All],2,FALSE)</f>
        <v>United States</v>
      </c>
      <c r="L572" t="str">
        <f>VLOOKUP(J572,location[#All],3,)</f>
        <v>Henderson</v>
      </c>
      <c r="M572" t="str">
        <f>VLOOKUP(J572,location[#All],4,)</f>
        <v>Kentucky</v>
      </c>
      <c r="N572">
        <f>VLOOKUP(J572,location[#All],5,)</f>
        <v>42420</v>
      </c>
      <c r="O572" t="str">
        <f>VLOOKUP(J572,location[#All],6,)</f>
        <v>South</v>
      </c>
    </row>
    <row r="573" spans="1:15" x14ac:dyDescent="0.25">
      <c r="A573" t="s">
        <v>2958</v>
      </c>
      <c r="B573" t="s">
        <v>618</v>
      </c>
      <c r="C573" s="1">
        <v>42677</v>
      </c>
      <c r="D573" s="1">
        <v>42682</v>
      </c>
      <c r="E573" t="s">
        <v>10</v>
      </c>
      <c r="F573">
        <v>798</v>
      </c>
      <c r="G573">
        <v>3</v>
      </c>
      <c r="H573">
        <v>0</v>
      </c>
      <c r="I573">
        <v>20748</v>
      </c>
      <c r="J573" s="1" t="str">
        <f>INDEX(location!A:A,MATCH('Tabela Total'!A573,location!A:A,0))</f>
        <v>CA-2016-168893</v>
      </c>
      <c r="K573" s="1" t="str">
        <f>VLOOKUP(J573,location[#All],2,FALSE)</f>
        <v>United States</v>
      </c>
      <c r="L573" t="str">
        <f>VLOOKUP(J573,location[#All],3,)</f>
        <v>Henderson</v>
      </c>
      <c r="M573" t="str">
        <f>VLOOKUP(J573,location[#All],4,)</f>
        <v>Kentucky</v>
      </c>
      <c r="N573">
        <f>VLOOKUP(J573,location[#All],5,)</f>
        <v>42420</v>
      </c>
      <c r="O573" t="str">
        <f>VLOOKUP(J573,location[#All],6,)</f>
        <v>South</v>
      </c>
    </row>
    <row r="574" spans="1:15" x14ac:dyDescent="0.25">
      <c r="A574" t="s">
        <v>2958</v>
      </c>
      <c r="B574" t="s">
        <v>618</v>
      </c>
      <c r="C574" s="1">
        <v>42677</v>
      </c>
      <c r="D574" s="1">
        <v>42682</v>
      </c>
      <c r="E574" t="s">
        <v>10</v>
      </c>
      <c r="F574">
        <v>241</v>
      </c>
      <c r="G574">
        <v>5</v>
      </c>
      <c r="H574">
        <v>0</v>
      </c>
      <c r="I574">
        <v>9158</v>
      </c>
      <c r="J574" s="1" t="str">
        <f>INDEX(location!A:A,MATCH('Tabela Total'!A574,location!A:A,0))</f>
        <v>CA-2016-168893</v>
      </c>
      <c r="K574" s="1" t="str">
        <f>VLOOKUP(J574,location[#All],2,FALSE)</f>
        <v>United States</v>
      </c>
      <c r="L574" t="str">
        <f>VLOOKUP(J574,location[#All],3,)</f>
        <v>Henderson</v>
      </c>
      <c r="M574" t="str">
        <f>VLOOKUP(J574,location[#All],4,)</f>
        <v>Kentucky</v>
      </c>
      <c r="N574">
        <f>VLOOKUP(J574,location[#All],5,)</f>
        <v>42420</v>
      </c>
      <c r="O574" t="str">
        <f>VLOOKUP(J574,location[#All],6,)</f>
        <v>South</v>
      </c>
    </row>
    <row r="575" spans="1:15" x14ac:dyDescent="0.25">
      <c r="A575" t="s">
        <v>2958</v>
      </c>
      <c r="B575" t="s">
        <v>618</v>
      </c>
      <c r="C575" s="1">
        <v>42677</v>
      </c>
      <c r="D575" s="1">
        <v>42682</v>
      </c>
      <c r="E575" t="s">
        <v>10</v>
      </c>
      <c r="F575">
        <v>875</v>
      </c>
      <c r="G575">
        <v>1</v>
      </c>
      <c r="H575">
        <v>0</v>
      </c>
      <c r="I575">
        <v>2625</v>
      </c>
      <c r="J575" s="1" t="str">
        <f>INDEX(location!A:A,MATCH('Tabela Total'!A575,location!A:A,0))</f>
        <v>CA-2016-168893</v>
      </c>
      <c r="K575" s="1" t="str">
        <f>VLOOKUP(J575,location[#All],2,FALSE)</f>
        <v>United States</v>
      </c>
      <c r="L575" t="str">
        <f>VLOOKUP(J575,location[#All],3,)</f>
        <v>Henderson</v>
      </c>
      <c r="M575" t="str">
        <f>VLOOKUP(J575,location[#All],4,)</f>
        <v>Kentucky</v>
      </c>
      <c r="N575">
        <f>VLOOKUP(J575,location[#All],5,)</f>
        <v>42420</v>
      </c>
      <c r="O575" t="str">
        <f>VLOOKUP(J575,location[#All],6,)</f>
        <v>South</v>
      </c>
    </row>
    <row r="576" spans="1:15" x14ac:dyDescent="0.25">
      <c r="A576" t="s">
        <v>2958</v>
      </c>
      <c r="B576" t="s">
        <v>618</v>
      </c>
      <c r="C576" s="1">
        <v>42677</v>
      </c>
      <c r="D576" s="1">
        <v>42682</v>
      </c>
      <c r="E576" t="s">
        <v>10</v>
      </c>
      <c r="F576">
        <v>84294</v>
      </c>
      <c r="G576">
        <v>3</v>
      </c>
      <c r="H576">
        <v>0</v>
      </c>
      <c r="I576">
        <v>1601586</v>
      </c>
      <c r="J576" s="1" t="str">
        <f>INDEX(location!A:A,MATCH('Tabela Total'!A576,location!A:A,0))</f>
        <v>CA-2016-168893</v>
      </c>
      <c r="K576" s="1" t="str">
        <f>VLOOKUP(J576,location[#All],2,FALSE)</f>
        <v>United States</v>
      </c>
      <c r="L576" t="str">
        <f>VLOOKUP(J576,location[#All],3,)</f>
        <v>Henderson</v>
      </c>
      <c r="M576" t="str">
        <f>VLOOKUP(J576,location[#All],4,)</f>
        <v>Kentucky</v>
      </c>
      <c r="N576">
        <f>VLOOKUP(J576,location[#All],5,)</f>
        <v>42420</v>
      </c>
      <c r="O576" t="str">
        <f>VLOOKUP(J576,location[#All],6,)</f>
        <v>South</v>
      </c>
    </row>
    <row r="577" spans="1:15" x14ac:dyDescent="0.25">
      <c r="A577" t="s">
        <v>3057</v>
      </c>
      <c r="B577" t="s">
        <v>618</v>
      </c>
      <c r="C577" s="1">
        <v>42852</v>
      </c>
      <c r="D577" s="1">
        <v>42854</v>
      </c>
      <c r="E577" t="s">
        <v>44</v>
      </c>
      <c r="F577">
        <v>12392</v>
      </c>
      <c r="G577">
        <v>4</v>
      </c>
      <c r="H577">
        <v>0</v>
      </c>
      <c r="I577">
        <v>334584</v>
      </c>
      <c r="J577" s="1" t="str">
        <f>INDEX(location!A:A,MATCH('Tabela Total'!A577,location!A:A,0))</f>
        <v>CA-2017-168228</v>
      </c>
      <c r="K577" s="1" t="str">
        <f>VLOOKUP(J577,location[#All],2,FALSE)</f>
        <v>United States</v>
      </c>
      <c r="L577" t="str">
        <f>VLOOKUP(J577,location[#All],3,)</f>
        <v>Los Angeles</v>
      </c>
      <c r="M577" t="str">
        <f>VLOOKUP(J577,location[#All],4,)</f>
        <v>California</v>
      </c>
      <c r="N577">
        <f>VLOOKUP(J577,location[#All],5,)</f>
        <v>90045</v>
      </c>
      <c r="O577" t="str">
        <f>VLOOKUP(J577,location[#All],6,)</f>
        <v>West</v>
      </c>
    </row>
    <row r="578" spans="1:15" x14ac:dyDescent="0.25">
      <c r="A578" t="s">
        <v>3057</v>
      </c>
      <c r="B578" t="s">
        <v>618</v>
      </c>
      <c r="C578" s="1">
        <v>42852</v>
      </c>
      <c r="D578" s="1">
        <v>42854</v>
      </c>
      <c r="E578" t="s">
        <v>44</v>
      </c>
      <c r="F578">
        <v>1239</v>
      </c>
      <c r="G578">
        <v>3</v>
      </c>
      <c r="H578">
        <v>0</v>
      </c>
      <c r="I578">
        <v>56994</v>
      </c>
      <c r="J578" s="1" t="str">
        <f>INDEX(location!A:A,MATCH('Tabela Total'!A578,location!A:A,0))</f>
        <v>CA-2017-168228</v>
      </c>
      <c r="K578" s="1" t="str">
        <f>VLOOKUP(J578,location[#All],2,FALSE)</f>
        <v>United States</v>
      </c>
      <c r="L578" t="str">
        <f>VLOOKUP(J578,location[#All],3,)</f>
        <v>Los Angeles</v>
      </c>
      <c r="M578" t="str">
        <f>VLOOKUP(J578,location[#All],4,)</f>
        <v>California</v>
      </c>
      <c r="N578">
        <f>VLOOKUP(J578,location[#All],5,)</f>
        <v>90045</v>
      </c>
      <c r="O578" t="str">
        <f>VLOOKUP(J578,location[#All],6,)</f>
        <v>West</v>
      </c>
    </row>
    <row r="579" spans="1:15" x14ac:dyDescent="0.25">
      <c r="A579" t="s">
        <v>3057</v>
      </c>
      <c r="B579" t="s">
        <v>618</v>
      </c>
      <c r="C579" s="1">
        <v>42852</v>
      </c>
      <c r="D579" s="1">
        <v>42854</v>
      </c>
      <c r="E579" t="s">
        <v>44</v>
      </c>
      <c r="F579">
        <v>473</v>
      </c>
      <c r="G579">
        <v>2</v>
      </c>
      <c r="H579">
        <v>0</v>
      </c>
      <c r="I579">
        <v>12298</v>
      </c>
      <c r="J579" s="1" t="str">
        <f>INDEX(location!A:A,MATCH('Tabela Total'!A579,location!A:A,0))</f>
        <v>CA-2017-168228</v>
      </c>
      <c r="K579" s="1" t="str">
        <f>VLOOKUP(J579,location[#All],2,FALSE)</f>
        <v>United States</v>
      </c>
      <c r="L579" t="str">
        <f>VLOOKUP(J579,location[#All],3,)</f>
        <v>Los Angeles</v>
      </c>
      <c r="M579" t="str">
        <f>VLOOKUP(J579,location[#All],4,)</f>
        <v>California</v>
      </c>
      <c r="N579">
        <f>VLOOKUP(J579,location[#All],5,)</f>
        <v>90045</v>
      </c>
      <c r="O579" t="str">
        <f>VLOOKUP(J579,location[#All],6,)</f>
        <v>West</v>
      </c>
    </row>
    <row r="580" spans="1:15" x14ac:dyDescent="0.25">
      <c r="A580" t="s">
        <v>3669</v>
      </c>
      <c r="B580" t="s">
        <v>618</v>
      </c>
      <c r="C580" s="1">
        <v>41954</v>
      </c>
      <c r="D580" s="1">
        <v>41961</v>
      </c>
      <c r="E580" t="s">
        <v>15</v>
      </c>
      <c r="F580">
        <v>3048</v>
      </c>
      <c r="G580">
        <v>3</v>
      </c>
      <c r="H580">
        <v>0</v>
      </c>
      <c r="I580">
        <v>79248</v>
      </c>
      <c r="J580" s="1" t="str">
        <f>INDEX(location!A:A,MATCH('Tabela Total'!A580,location!A:A,0))</f>
        <v>CA-2014-105270</v>
      </c>
      <c r="K580" s="1" t="str">
        <f>VLOOKUP(J580,location[#All],2,FALSE)</f>
        <v>United States</v>
      </c>
      <c r="L580" t="str">
        <f>VLOOKUP(J580,location[#All],3,)</f>
        <v>Los Angeles</v>
      </c>
      <c r="M580" t="str">
        <f>VLOOKUP(J580,location[#All],4,)</f>
        <v>California</v>
      </c>
      <c r="N580">
        <f>VLOOKUP(J580,location[#All],5,)</f>
        <v>90008</v>
      </c>
      <c r="O580" t="str">
        <f>VLOOKUP(J580,location[#All],6,)</f>
        <v>West</v>
      </c>
    </row>
    <row r="581" spans="1:15" x14ac:dyDescent="0.25">
      <c r="A581" t="s">
        <v>3669</v>
      </c>
      <c r="B581" t="s">
        <v>618</v>
      </c>
      <c r="C581" s="1">
        <v>41954</v>
      </c>
      <c r="D581" s="1">
        <v>41961</v>
      </c>
      <c r="E581" t="s">
        <v>15</v>
      </c>
      <c r="F581">
        <v>112648</v>
      </c>
      <c r="G581">
        <v>1</v>
      </c>
      <c r="H581">
        <v>2</v>
      </c>
      <c r="I581">
        <v>112648</v>
      </c>
      <c r="J581" s="1" t="str">
        <f>INDEX(location!A:A,MATCH('Tabela Total'!A581,location!A:A,0))</f>
        <v>CA-2014-105270</v>
      </c>
      <c r="K581" s="1" t="str">
        <f>VLOOKUP(J581,location[#All],2,FALSE)</f>
        <v>United States</v>
      </c>
      <c r="L581" t="str">
        <f>VLOOKUP(J581,location[#All],3,)</f>
        <v>Los Angeles</v>
      </c>
      <c r="M581" t="str">
        <f>VLOOKUP(J581,location[#All],4,)</f>
        <v>California</v>
      </c>
      <c r="N581">
        <f>VLOOKUP(J581,location[#All],5,)</f>
        <v>90008</v>
      </c>
      <c r="O581" t="str">
        <f>VLOOKUP(J581,location[#All],6,)</f>
        <v>West</v>
      </c>
    </row>
    <row r="582" spans="1:15" x14ac:dyDescent="0.25">
      <c r="A582" t="s">
        <v>4282</v>
      </c>
      <c r="B582" t="s">
        <v>618</v>
      </c>
      <c r="C582" s="1">
        <v>41874</v>
      </c>
      <c r="D582" s="1">
        <v>41878</v>
      </c>
      <c r="E582" t="s">
        <v>15</v>
      </c>
      <c r="F582">
        <v>15552</v>
      </c>
      <c r="G582">
        <v>3</v>
      </c>
      <c r="H582">
        <v>2</v>
      </c>
      <c r="I582">
        <v>54432</v>
      </c>
      <c r="J582" s="1" t="str">
        <f>INDEX(location!A:A,MATCH('Tabela Total'!A582,location!A:A,0))</f>
        <v>CA-2014-124737</v>
      </c>
      <c r="K582" s="1" t="str">
        <f>VLOOKUP(J582,location[#All],2,FALSE)</f>
        <v>United States</v>
      </c>
      <c r="L582" t="str">
        <f>VLOOKUP(J582,location[#All],3,)</f>
        <v>Denver</v>
      </c>
      <c r="M582" t="str">
        <f>VLOOKUP(J582,location[#All],4,)</f>
        <v>Colorado</v>
      </c>
      <c r="N582">
        <f>VLOOKUP(J582,location[#All],5,)</f>
        <v>80219</v>
      </c>
      <c r="O582" t="str">
        <f>VLOOKUP(J582,location[#All],6,)</f>
        <v>West</v>
      </c>
    </row>
    <row r="583" spans="1:15" x14ac:dyDescent="0.25">
      <c r="A583" t="s">
        <v>4282</v>
      </c>
      <c r="B583" t="s">
        <v>618</v>
      </c>
      <c r="C583" s="1">
        <v>41874</v>
      </c>
      <c r="D583" s="1">
        <v>41878</v>
      </c>
      <c r="E583" t="s">
        <v>15</v>
      </c>
      <c r="F583">
        <v>68</v>
      </c>
      <c r="G583">
        <v>1</v>
      </c>
      <c r="H583">
        <v>2</v>
      </c>
      <c r="I583">
        <v>51</v>
      </c>
      <c r="J583" s="1" t="str">
        <f>INDEX(location!A:A,MATCH('Tabela Total'!A583,location!A:A,0))</f>
        <v>CA-2014-124737</v>
      </c>
      <c r="K583" s="1" t="str">
        <f>VLOOKUP(J583,location[#All],2,FALSE)</f>
        <v>United States</v>
      </c>
      <c r="L583" t="str">
        <f>VLOOKUP(J583,location[#All],3,)</f>
        <v>Denver</v>
      </c>
      <c r="M583" t="str">
        <f>VLOOKUP(J583,location[#All],4,)</f>
        <v>Colorado</v>
      </c>
      <c r="N583">
        <f>VLOOKUP(J583,location[#All],5,)</f>
        <v>80219</v>
      </c>
      <c r="O583" t="str">
        <f>VLOOKUP(J583,location[#All],6,)</f>
        <v>West</v>
      </c>
    </row>
    <row r="584" spans="1:15" x14ac:dyDescent="0.25">
      <c r="A584" t="s">
        <v>4282</v>
      </c>
      <c r="B584" t="s">
        <v>618</v>
      </c>
      <c r="C584" s="1">
        <v>41874</v>
      </c>
      <c r="D584" s="1">
        <v>41878</v>
      </c>
      <c r="E584" t="s">
        <v>15</v>
      </c>
      <c r="F584">
        <v>4224</v>
      </c>
      <c r="G584">
        <v>3</v>
      </c>
      <c r="H584">
        <v>2</v>
      </c>
      <c r="I584">
        <v>12672</v>
      </c>
      <c r="J584" s="1" t="str">
        <f>INDEX(location!A:A,MATCH('Tabela Total'!A584,location!A:A,0))</f>
        <v>CA-2014-124737</v>
      </c>
      <c r="K584" s="1" t="str">
        <f>VLOOKUP(J584,location[#All],2,FALSE)</f>
        <v>United States</v>
      </c>
      <c r="L584" t="str">
        <f>VLOOKUP(J584,location[#All],3,)</f>
        <v>Denver</v>
      </c>
      <c r="M584" t="str">
        <f>VLOOKUP(J584,location[#All],4,)</f>
        <v>Colorado</v>
      </c>
      <c r="N584">
        <f>VLOOKUP(J584,location[#All],5,)</f>
        <v>80219</v>
      </c>
      <c r="O584" t="str">
        <f>VLOOKUP(J584,location[#All],6,)</f>
        <v>West</v>
      </c>
    </row>
    <row r="585" spans="1:15" x14ac:dyDescent="0.25">
      <c r="A585" t="s">
        <v>4282</v>
      </c>
      <c r="B585" t="s">
        <v>618</v>
      </c>
      <c r="C585" s="1">
        <v>41874</v>
      </c>
      <c r="D585" s="1">
        <v>41878</v>
      </c>
      <c r="E585" t="s">
        <v>15</v>
      </c>
      <c r="F585">
        <v>14364</v>
      </c>
      <c r="G585">
        <v>9</v>
      </c>
      <c r="H585">
        <v>2</v>
      </c>
      <c r="I585">
        <v>10773</v>
      </c>
      <c r="J585" s="1" t="str">
        <f>INDEX(location!A:A,MATCH('Tabela Total'!A585,location!A:A,0))</f>
        <v>CA-2014-124737</v>
      </c>
      <c r="K585" s="1" t="str">
        <f>VLOOKUP(J585,location[#All],2,FALSE)</f>
        <v>United States</v>
      </c>
      <c r="L585" t="str">
        <f>VLOOKUP(J585,location[#All],3,)</f>
        <v>Denver</v>
      </c>
      <c r="M585" t="str">
        <f>VLOOKUP(J585,location[#All],4,)</f>
        <v>Colorado</v>
      </c>
      <c r="N585">
        <f>VLOOKUP(J585,location[#All],5,)</f>
        <v>80219</v>
      </c>
      <c r="O585" t="str">
        <f>VLOOKUP(J585,location[#All],6,)</f>
        <v>West</v>
      </c>
    </row>
    <row r="586" spans="1:15" x14ac:dyDescent="0.25">
      <c r="A586" t="s">
        <v>4282</v>
      </c>
      <c r="B586" t="s">
        <v>618</v>
      </c>
      <c r="C586" s="1">
        <v>41874</v>
      </c>
      <c r="D586" s="1">
        <v>41878</v>
      </c>
      <c r="E586" t="s">
        <v>15</v>
      </c>
      <c r="F586">
        <v>31104</v>
      </c>
      <c r="G586">
        <v>6</v>
      </c>
      <c r="H586">
        <v>2</v>
      </c>
      <c r="I586">
        <v>108864</v>
      </c>
      <c r="J586" s="1" t="str">
        <f>INDEX(location!A:A,MATCH('Tabela Total'!A586,location!A:A,0))</f>
        <v>CA-2014-124737</v>
      </c>
      <c r="K586" s="1" t="str">
        <f>VLOOKUP(J586,location[#All],2,FALSE)</f>
        <v>United States</v>
      </c>
      <c r="L586" t="str">
        <f>VLOOKUP(J586,location[#All],3,)</f>
        <v>Denver</v>
      </c>
      <c r="M586" t="str">
        <f>VLOOKUP(J586,location[#All],4,)</f>
        <v>Colorado</v>
      </c>
      <c r="N586">
        <f>VLOOKUP(J586,location[#All],5,)</f>
        <v>80219</v>
      </c>
      <c r="O586" t="str">
        <f>VLOOKUP(J586,location[#All],6,)</f>
        <v>West</v>
      </c>
    </row>
    <row r="587" spans="1:15" x14ac:dyDescent="0.25">
      <c r="A587" t="s">
        <v>4282</v>
      </c>
      <c r="B587" t="s">
        <v>618</v>
      </c>
      <c r="C587" s="1">
        <v>41874</v>
      </c>
      <c r="D587" s="1">
        <v>41878</v>
      </c>
      <c r="E587" t="s">
        <v>15</v>
      </c>
      <c r="F587">
        <v>223056</v>
      </c>
      <c r="G587">
        <v>9</v>
      </c>
      <c r="H587">
        <v>2</v>
      </c>
      <c r="I587">
        <v>69705</v>
      </c>
      <c r="J587" s="1" t="str">
        <f>INDEX(location!A:A,MATCH('Tabela Total'!A587,location!A:A,0))</f>
        <v>CA-2014-124737</v>
      </c>
      <c r="K587" s="1" t="str">
        <f>VLOOKUP(J587,location[#All],2,FALSE)</f>
        <v>United States</v>
      </c>
      <c r="L587" t="str">
        <f>VLOOKUP(J587,location[#All],3,)</f>
        <v>Denver</v>
      </c>
      <c r="M587" t="str">
        <f>VLOOKUP(J587,location[#All],4,)</f>
        <v>Colorado</v>
      </c>
      <c r="N587">
        <f>VLOOKUP(J587,location[#All],5,)</f>
        <v>80219</v>
      </c>
      <c r="O587" t="str">
        <f>VLOOKUP(J587,location[#All],6,)</f>
        <v>West</v>
      </c>
    </row>
    <row r="588" spans="1:15" x14ac:dyDescent="0.25">
      <c r="A588" t="s">
        <v>3200</v>
      </c>
      <c r="B588" t="s">
        <v>3201</v>
      </c>
      <c r="C588" s="1">
        <v>42988</v>
      </c>
      <c r="D588" s="1">
        <v>42991</v>
      </c>
      <c r="E588" t="s">
        <v>44</v>
      </c>
      <c r="F588">
        <v>1488</v>
      </c>
      <c r="G588">
        <v>2</v>
      </c>
      <c r="H588">
        <v>0</v>
      </c>
      <c r="I588">
        <v>372</v>
      </c>
      <c r="J588" s="1" t="str">
        <f>INDEX(location!A:A,MATCH('Tabela Total'!A588,location!A:A,0))</f>
        <v>CA-2017-126438</v>
      </c>
      <c r="K588" s="1" t="str">
        <f>VLOOKUP(J588,location[#All],2,FALSE)</f>
        <v>United States</v>
      </c>
      <c r="L588" t="str">
        <f>VLOOKUP(J588,location[#All],3,)</f>
        <v>Lawrence</v>
      </c>
      <c r="M588" t="str">
        <f>VLOOKUP(J588,location[#All],4,)</f>
        <v>Massachusetts</v>
      </c>
      <c r="N588">
        <f>VLOOKUP(J588,location[#All],5,)</f>
        <v>1841</v>
      </c>
      <c r="O588" t="str">
        <f>VLOOKUP(J588,location[#All],6,)</f>
        <v>East</v>
      </c>
    </row>
    <row r="589" spans="1:15" x14ac:dyDescent="0.25">
      <c r="A589" t="s">
        <v>3661</v>
      </c>
      <c r="B589" t="s">
        <v>3201</v>
      </c>
      <c r="C589" s="1">
        <v>42986</v>
      </c>
      <c r="D589" s="1">
        <v>42990</v>
      </c>
      <c r="E589" t="s">
        <v>10</v>
      </c>
      <c r="F589">
        <v>852</v>
      </c>
      <c r="G589">
        <v>6</v>
      </c>
      <c r="H589">
        <v>2</v>
      </c>
      <c r="I589">
        <v>20235</v>
      </c>
      <c r="J589" s="1" t="str">
        <f>INDEX(location!A:A,MATCH('Tabela Total'!A589,location!A:A,0))</f>
        <v>CA-2017-126396</v>
      </c>
      <c r="K589" s="1" t="str">
        <f>VLOOKUP(J589,location[#All],2,FALSE)</f>
        <v>United States</v>
      </c>
      <c r="L589" t="str">
        <f>VLOOKUP(J589,location[#All],3,)</f>
        <v>Houston</v>
      </c>
      <c r="M589" t="str">
        <f>VLOOKUP(J589,location[#All],4,)</f>
        <v>Texas</v>
      </c>
      <c r="N589">
        <f>VLOOKUP(J589,location[#All],5,)</f>
        <v>77070</v>
      </c>
      <c r="O589" t="str">
        <f>VLOOKUP(J589,location[#All],6,)</f>
        <v>Central</v>
      </c>
    </row>
    <row r="590" spans="1:15" x14ac:dyDescent="0.25">
      <c r="A590" t="s">
        <v>4459</v>
      </c>
      <c r="B590" t="s">
        <v>3201</v>
      </c>
      <c r="C590" s="1">
        <v>42003</v>
      </c>
      <c r="D590" s="1">
        <v>42007</v>
      </c>
      <c r="E590" t="s">
        <v>10</v>
      </c>
      <c r="F590">
        <v>251964</v>
      </c>
      <c r="G590">
        <v>6</v>
      </c>
      <c r="H590">
        <v>4</v>
      </c>
      <c r="I590">
        <v>-503928</v>
      </c>
      <c r="J590" s="1" t="str">
        <f>INDEX(location!A:A,MATCH('Tabela Total'!A590,location!A:A,0))</f>
        <v>US-2014-115189</v>
      </c>
      <c r="K590" s="1" t="str">
        <f>VLOOKUP(J590,location[#All],2,FALSE)</f>
        <v>United States</v>
      </c>
      <c r="L590" t="str">
        <f>VLOOKUP(J590,location[#All],3,)</f>
        <v>Philadelphia</v>
      </c>
      <c r="M590" t="str">
        <f>VLOOKUP(J590,location[#All],4,)</f>
        <v>Pennsylvania</v>
      </c>
      <c r="N590">
        <f>VLOOKUP(J590,location[#All],5,)</f>
        <v>19143</v>
      </c>
      <c r="O590" t="str">
        <f>VLOOKUP(J590,location[#All],6,)</f>
        <v>East</v>
      </c>
    </row>
    <row r="591" spans="1:15" x14ac:dyDescent="0.25">
      <c r="A591" t="s">
        <v>4459</v>
      </c>
      <c r="B591" t="s">
        <v>3201</v>
      </c>
      <c r="C591" s="1">
        <v>42003</v>
      </c>
      <c r="D591" s="1">
        <v>42007</v>
      </c>
      <c r="E591" t="s">
        <v>10</v>
      </c>
      <c r="F591">
        <v>523764</v>
      </c>
      <c r="G591">
        <v>3</v>
      </c>
      <c r="H591">
        <v>4</v>
      </c>
      <c r="I591">
        <v>-1920468</v>
      </c>
      <c r="J591" s="1" t="str">
        <f>INDEX(location!A:A,MATCH('Tabela Total'!A591,location!A:A,0))</f>
        <v>US-2014-115189</v>
      </c>
      <c r="K591" s="1" t="str">
        <f>VLOOKUP(J591,location[#All],2,FALSE)</f>
        <v>United States</v>
      </c>
      <c r="L591" t="str">
        <f>VLOOKUP(J591,location[#All],3,)</f>
        <v>Philadelphia</v>
      </c>
      <c r="M591" t="str">
        <f>VLOOKUP(J591,location[#All],4,)</f>
        <v>Pennsylvania</v>
      </c>
      <c r="N591">
        <f>VLOOKUP(J591,location[#All],5,)</f>
        <v>19143</v>
      </c>
      <c r="O591" t="str">
        <f>VLOOKUP(J591,location[#All],6,)</f>
        <v>East</v>
      </c>
    </row>
    <row r="592" spans="1:15" x14ac:dyDescent="0.25">
      <c r="A592" t="s">
        <v>4621</v>
      </c>
      <c r="B592" t="s">
        <v>3201</v>
      </c>
      <c r="C592" s="1">
        <v>42257</v>
      </c>
      <c r="D592" s="1">
        <v>42261</v>
      </c>
      <c r="E592" t="s">
        <v>15</v>
      </c>
      <c r="F592">
        <v>179886</v>
      </c>
      <c r="G592">
        <v>1</v>
      </c>
      <c r="H592">
        <v>3</v>
      </c>
      <c r="I592">
        <v>-25698</v>
      </c>
      <c r="J592" s="1" t="str">
        <f>INDEX(location!A:A,MATCH('Tabela Total'!A592,location!A:A,0))</f>
        <v>CA-2015-139374</v>
      </c>
      <c r="K592" s="1" t="str">
        <f>VLOOKUP(J592,location[#All],2,FALSE)</f>
        <v>United States</v>
      </c>
      <c r="L592" t="str">
        <f>VLOOKUP(J592,location[#All],3,)</f>
        <v>Austin</v>
      </c>
      <c r="M592" t="str">
        <f>VLOOKUP(J592,location[#All],4,)</f>
        <v>Texas</v>
      </c>
      <c r="N592">
        <f>VLOOKUP(J592,location[#All],5,)</f>
        <v>78745</v>
      </c>
      <c r="O592" t="str">
        <f>VLOOKUP(J592,location[#All],6,)</f>
        <v>Central</v>
      </c>
    </row>
    <row r="593" spans="1:15" x14ac:dyDescent="0.25">
      <c r="A593" t="s">
        <v>335</v>
      </c>
      <c r="B593" t="s">
        <v>336</v>
      </c>
      <c r="C593" s="1">
        <v>42974</v>
      </c>
      <c r="D593" s="1">
        <v>42979</v>
      </c>
      <c r="E593" t="s">
        <v>15</v>
      </c>
      <c r="F593">
        <v>1488424</v>
      </c>
      <c r="G593">
        <v>7</v>
      </c>
      <c r="H593">
        <v>3</v>
      </c>
      <c r="I593">
        <v>-2976848</v>
      </c>
      <c r="J593" s="1" t="str">
        <f>INDEX(location!A:A,MATCH('Tabela Total'!A593,location!A:A,0))</f>
        <v>US-2017-134481</v>
      </c>
      <c r="K593" s="1" t="str">
        <f>VLOOKUP(J593,location[#All],2,FALSE)</f>
        <v>United States</v>
      </c>
      <c r="L593" t="str">
        <f>VLOOKUP(J593,location[#All],3,)</f>
        <v>Franklin</v>
      </c>
      <c r="M593" t="str">
        <f>VLOOKUP(J593,location[#All],4,)</f>
        <v>Massachusetts</v>
      </c>
      <c r="N593">
        <f>VLOOKUP(J593,location[#All],5,)</f>
        <v>2038</v>
      </c>
      <c r="O593" t="str">
        <f>VLOOKUP(J593,location[#All],6,)</f>
        <v>East</v>
      </c>
    </row>
    <row r="594" spans="1:15" x14ac:dyDescent="0.25">
      <c r="A594" t="s">
        <v>574</v>
      </c>
      <c r="B594" t="s">
        <v>336</v>
      </c>
      <c r="C594" s="1">
        <v>42905</v>
      </c>
      <c r="D594" s="1">
        <v>42909</v>
      </c>
      <c r="E594" t="s">
        <v>15</v>
      </c>
      <c r="F594">
        <v>9782</v>
      </c>
      <c r="G594">
        <v>2</v>
      </c>
      <c r="H594">
        <v>0</v>
      </c>
      <c r="I594">
        <v>459754</v>
      </c>
      <c r="J594" s="1" t="str">
        <f>INDEX(location!A:A,MATCH('Tabela Total'!A594,location!A:A,0))</f>
        <v>CA-2017-140844</v>
      </c>
      <c r="K594" s="1" t="str">
        <f>VLOOKUP(J594,location[#All],2,FALSE)</f>
        <v>United States</v>
      </c>
      <c r="L594" t="str">
        <f>VLOOKUP(J594,location[#All],3,)</f>
        <v>New York City</v>
      </c>
      <c r="M594" t="str">
        <f>VLOOKUP(J594,location[#All],4,)</f>
        <v>New York</v>
      </c>
      <c r="N594">
        <f>VLOOKUP(J594,location[#All],5,)</f>
        <v>10035</v>
      </c>
      <c r="O594" t="str">
        <f>VLOOKUP(J594,location[#All],6,)</f>
        <v>East</v>
      </c>
    </row>
    <row r="595" spans="1:15" x14ac:dyDescent="0.25">
      <c r="A595" t="s">
        <v>574</v>
      </c>
      <c r="B595" t="s">
        <v>336</v>
      </c>
      <c r="C595" s="1">
        <v>42905</v>
      </c>
      <c r="D595" s="1">
        <v>42909</v>
      </c>
      <c r="E595" t="s">
        <v>15</v>
      </c>
      <c r="F595">
        <v>10312</v>
      </c>
      <c r="G595">
        <v>8</v>
      </c>
      <c r="H595">
        <v>0</v>
      </c>
      <c r="I595">
        <v>10312</v>
      </c>
      <c r="J595" s="1" t="str">
        <f>INDEX(location!A:A,MATCH('Tabela Total'!A595,location!A:A,0))</f>
        <v>CA-2017-140844</v>
      </c>
      <c r="K595" s="1" t="str">
        <f>VLOOKUP(J595,location[#All],2,FALSE)</f>
        <v>United States</v>
      </c>
      <c r="L595" t="str">
        <f>VLOOKUP(J595,location[#All],3,)</f>
        <v>New York City</v>
      </c>
      <c r="M595" t="str">
        <f>VLOOKUP(J595,location[#All],4,)</f>
        <v>New York</v>
      </c>
      <c r="N595">
        <f>VLOOKUP(J595,location[#All],5,)</f>
        <v>10035</v>
      </c>
      <c r="O595" t="str">
        <f>VLOOKUP(J595,location[#All],6,)</f>
        <v>East</v>
      </c>
    </row>
    <row r="596" spans="1:15" x14ac:dyDescent="0.25">
      <c r="A596" t="s">
        <v>1730</v>
      </c>
      <c r="B596" t="s">
        <v>336</v>
      </c>
      <c r="C596" s="1">
        <v>41915</v>
      </c>
      <c r="D596" s="1">
        <v>41920</v>
      </c>
      <c r="E596" t="s">
        <v>10</v>
      </c>
      <c r="F596">
        <v>143432</v>
      </c>
      <c r="G596">
        <v>1</v>
      </c>
      <c r="H596">
        <v>2</v>
      </c>
      <c r="I596">
        <v>35858</v>
      </c>
      <c r="J596" s="1" t="str">
        <f>INDEX(location!A:A,MATCH('Tabela Total'!A596,location!A:A,0))</f>
        <v>CA-2014-157882</v>
      </c>
      <c r="K596" s="1" t="str">
        <f>VLOOKUP(J596,location[#All],2,FALSE)</f>
        <v>United States</v>
      </c>
      <c r="L596" t="str">
        <f>VLOOKUP(J596,location[#All],3,)</f>
        <v>Los Angeles</v>
      </c>
      <c r="M596" t="str">
        <f>VLOOKUP(J596,location[#All],4,)</f>
        <v>California</v>
      </c>
      <c r="N596">
        <f>VLOOKUP(J596,location[#All],5,)</f>
        <v>90036</v>
      </c>
      <c r="O596" t="str">
        <f>VLOOKUP(J596,location[#All],6,)</f>
        <v>West</v>
      </c>
    </row>
    <row r="597" spans="1:15" x14ac:dyDescent="0.25">
      <c r="A597" t="s">
        <v>1730</v>
      </c>
      <c r="B597" t="s">
        <v>336</v>
      </c>
      <c r="C597" s="1">
        <v>41915</v>
      </c>
      <c r="D597" s="1">
        <v>41920</v>
      </c>
      <c r="E597" t="s">
        <v>10</v>
      </c>
      <c r="F597">
        <v>122352</v>
      </c>
      <c r="G597">
        <v>3</v>
      </c>
      <c r="H597">
        <v>2</v>
      </c>
      <c r="I597">
        <v>137646</v>
      </c>
      <c r="J597" s="1" t="str">
        <f>INDEX(location!A:A,MATCH('Tabela Total'!A597,location!A:A,0))</f>
        <v>CA-2014-157882</v>
      </c>
      <c r="K597" s="1" t="str">
        <f>VLOOKUP(J597,location[#All],2,FALSE)</f>
        <v>United States</v>
      </c>
      <c r="L597" t="str">
        <f>VLOOKUP(J597,location[#All],3,)</f>
        <v>Los Angeles</v>
      </c>
      <c r="M597" t="str">
        <f>VLOOKUP(J597,location[#All],4,)</f>
        <v>California</v>
      </c>
      <c r="N597">
        <f>VLOOKUP(J597,location[#All],5,)</f>
        <v>90036</v>
      </c>
      <c r="O597" t="str">
        <f>VLOOKUP(J597,location[#All],6,)</f>
        <v>West</v>
      </c>
    </row>
    <row r="598" spans="1:15" x14ac:dyDescent="0.25">
      <c r="A598" t="s">
        <v>3031</v>
      </c>
      <c r="B598" t="s">
        <v>336</v>
      </c>
      <c r="C598" s="1">
        <v>42216</v>
      </c>
      <c r="D598" s="1">
        <v>42222</v>
      </c>
      <c r="E598" t="s">
        <v>15</v>
      </c>
      <c r="F598">
        <v>2397</v>
      </c>
      <c r="G598">
        <v>6</v>
      </c>
      <c r="H598">
        <v>0</v>
      </c>
      <c r="I598">
        <v>105468</v>
      </c>
      <c r="J598" s="1" t="str">
        <f>INDEX(location!A:A,MATCH('Tabela Total'!A598,location!A:A,0))</f>
        <v>CA-2015-164427</v>
      </c>
      <c r="K598" s="1" t="str">
        <f>VLOOKUP(J598,location[#All],2,FALSE)</f>
        <v>United States</v>
      </c>
      <c r="L598" t="str">
        <f>VLOOKUP(J598,location[#All],3,)</f>
        <v>Hattiesburg</v>
      </c>
      <c r="M598" t="str">
        <f>VLOOKUP(J598,location[#All],4,)</f>
        <v>Mississippi</v>
      </c>
      <c r="N598">
        <f>VLOOKUP(J598,location[#All],5,)</f>
        <v>39401</v>
      </c>
      <c r="O598" t="str">
        <f>VLOOKUP(J598,location[#All],6,)</f>
        <v>South</v>
      </c>
    </row>
    <row r="599" spans="1:15" x14ac:dyDescent="0.25">
      <c r="A599" t="s">
        <v>4217</v>
      </c>
      <c r="B599" t="s">
        <v>336</v>
      </c>
      <c r="C599" s="1">
        <v>42875</v>
      </c>
      <c r="D599" s="1">
        <v>42875</v>
      </c>
      <c r="E599" t="s">
        <v>327</v>
      </c>
      <c r="F599">
        <v>4128</v>
      </c>
      <c r="G599">
        <v>2</v>
      </c>
      <c r="H599">
        <v>0</v>
      </c>
      <c r="I599">
        <v>198144</v>
      </c>
      <c r="J599" s="1" t="str">
        <f>INDEX(location!A:A,MATCH('Tabela Total'!A599,location!A:A,0))</f>
        <v>CA-2017-149468</v>
      </c>
      <c r="K599" s="1" t="str">
        <f>VLOOKUP(J599,location[#All],2,FALSE)</f>
        <v>United States</v>
      </c>
      <c r="L599" t="str">
        <f>VLOOKUP(J599,location[#All],3,)</f>
        <v>Trenton</v>
      </c>
      <c r="M599" t="str">
        <f>VLOOKUP(J599,location[#All],4,)</f>
        <v>Michigan</v>
      </c>
      <c r="N599">
        <f>VLOOKUP(J599,location[#All],5,)</f>
        <v>48183</v>
      </c>
      <c r="O599" t="str">
        <f>VLOOKUP(J599,location[#All],6,)</f>
        <v>Central</v>
      </c>
    </row>
    <row r="600" spans="1:15" x14ac:dyDescent="0.25">
      <c r="A600" t="s">
        <v>533</v>
      </c>
      <c r="B600" t="s">
        <v>534</v>
      </c>
      <c r="C600" s="1">
        <v>41782</v>
      </c>
      <c r="D600" s="1">
        <v>41786</v>
      </c>
      <c r="E600" t="s">
        <v>15</v>
      </c>
      <c r="F600">
        <v>3282</v>
      </c>
      <c r="G600">
        <v>2</v>
      </c>
      <c r="H600">
        <v>7</v>
      </c>
      <c r="I600">
        <v>-26256</v>
      </c>
      <c r="J600" s="1" t="str">
        <f>INDEX(location!A:A,MATCH('Tabela Total'!A600,location!A:A,0))</f>
        <v>US-2014-105767</v>
      </c>
      <c r="K600" s="1" t="str">
        <f>VLOOKUP(J600,location[#All],2,FALSE)</f>
        <v>United States</v>
      </c>
      <c r="L600" t="str">
        <f>VLOOKUP(J600,location[#All],3,)</f>
        <v>Philadelphia</v>
      </c>
      <c r="M600" t="str">
        <f>VLOOKUP(J600,location[#All],4,)</f>
        <v>Pennsylvania</v>
      </c>
      <c r="N600">
        <f>VLOOKUP(J600,location[#All],5,)</f>
        <v>19134</v>
      </c>
      <c r="O600" t="str">
        <f>VLOOKUP(J600,location[#All],6,)</f>
        <v>East</v>
      </c>
    </row>
    <row r="601" spans="1:15" x14ac:dyDescent="0.25">
      <c r="A601" t="s">
        <v>533</v>
      </c>
      <c r="B601" t="s">
        <v>534</v>
      </c>
      <c r="C601" s="1">
        <v>41782</v>
      </c>
      <c r="D601" s="1">
        <v>41786</v>
      </c>
      <c r="E601" t="s">
        <v>15</v>
      </c>
      <c r="F601">
        <v>21168</v>
      </c>
      <c r="G601">
        <v>9</v>
      </c>
      <c r="H601">
        <v>2</v>
      </c>
      <c r="I601">
        <v>23814</v>
      </c>
      <c r="J601" s="1" t="str">
        <f>INDEX(location!A:A,MATCH('Tabela Total'!A601,location!A:A,0))</f>
        <v>US-2014-105767</v>
      </c>
      <c r="K601" s="1" t="str">
        <f>VLOOKUP(J601,location[#All],2,FALSE)</f>
        <v>United States</v>
      </c>
      <c r="L601" t="str">
        <f>VLOOKUP(J601,location[#All],3,)</f>
        <v>Philadelphia</v>
      </c>
      <c r="M601" t="str">
        <f>VLOOKUP(J601,location[#All],4,)</f>
        <v>Pennsylvania</v>
      </c>
      <c r="N601">
        <f>VLOOKUP(J601,location[#All],5,)</f>
        <v>19134</v>
      </c>
      <c r="O601" t="str">
        <f>VLOOKUP(J601,location[#All],6,)</f>
        <v>East</v>
      </c>
    </row>
    <row r="602" spans="1:15" x14ac:dyDescent="0.25">
      <c r="A602" t="s">
        <v>533</v>
      </c>
      <c r="B602" t="s">
        <v>534</v>
      </c>
      <c r="C602" s="1">
        <v>41782</v>
      </c>
      <c r="D602" s="1">
        <v>41786</v>
      </c>
      <c r="E602" t="s">
        <v>15</v>
      </c>
      <c r="F602">
        <v>55188</v>
      </c>
      <c r="G602">
        <v>2</v>
      </c>
      <c r="H602">
        <v>4</v>
      </c>
      <c r="I602">
        <v>-101178</v>
      </c>
      <c r="J602" s="1" t="str">
        <f>INDEX(location!A:A,MATCH('Tabela Total'!A602,location!A:A,0))</f>
        <v>US-2014-105767</v>
      </c>
      <c r="K602" s="1" t="str">
        <f>VLOOKUP(J602,location[#All],2,FALSE)</f>
        <v>United States</v>
      </c>
      <c r="L602" t="str">
        <f>VLOOKUP(J602,location[#All],3,)</f>
        <v>Philadelphia</v>
      </c>
      <c r="M602" t="str">
        <f>VLOOKUP(J602,location[#All],4,)</f>
        <v>Pennsylvania</v>
      </c>
      <c r="N602">
        <f>VLOOKUP(J602,location[#All],5,)</f>
        <v>19134</v>
      </c>
      <c r="O602" t="str">
        <f>VLOOKUP(J602,location[#All],6,)</f>
        <v>East</v>
      </c>
    </row>
    <row r="603" spans="1:15" x14ac:dyDescent="0.25">
      <c r="A603" t="s">
        <v>660</v>
      </c>
      <c r="B603" t="s">
        <v>534</v>
      </c>
      <c r="C603" s="1">
        <v>42247</v>
      </c>
      <c r="D603" s="1">
        <v>42252</v>
      </c>
      <c r="E603" t="s">
        <v>15</v>
      </c>
      <c r="F603">
        <v>5832</v>
      </c>
      <c r="G603">
        <v>9</v>
      </c>
      <c r="H603">
        <v>0</v>
      </c>
      <c r="I603">
        <v>279936</v>
      </c>
      <c r="J603" s="1" t="str">
        <f>INDEX(location!A:A,MATCH('Tabela Total'!A603,location!A:A,0))</f>
        <v>CA-2015-112319</v>
      </c>
      <c r="K603" s="1" t="str">
        <f>VLOOKUP(J603,location[#All],2,FALSE)</f>
        <v>United States</v>
      </c>
      <c r="L603" t="str">
        <f>VLOOKUP(J603,location[#All],3,)</f>
        <v>Los Angeles</v>
      </c>
      <c r="M603" t="str">
        <f>VLOOKUP(J603,location[#All],4,)</f>
        <v>California</v>
      </c>
      <c r="N603">
        <f>VLOOKUP(J603,location[#All],5,)</f>
        <v>90004</v>
      </c>
      <c r="O603" t="str">
        <f>VLOOKUP(J603,location[#All],6,)</f>
        <v>West</v>
      </c>
    </row>
    <row r="604" spans="1:15" x14ac:dyDescent="0.25">
      <c r="A604" t="s">
        <v>2160</v>
      </c>
      <c r="B604" t="s">
        <v>534</v>
      </c>
      <c r="C604" s="1">
        <v>43085</v>
      </c>
      <c r="D604" s="1">
        <v>43089</v>
      </c>
      <c r="E604" t="s">
        <v>15</v>
      </c>
      <c r="F604">
        <v>108</v>
      </c>
      <c r="G604">
        <v>5</v>
      </c>
      <c r="H604">
        <v>0</v>
      </c>
      <c r="I604">
        <v>5184</v>
      </c>
      <c r="J604" s="1" t="str">
        <f>INDEX(location!A:A,MATCH('Tabela Total'!A604,location!A:A,0))</f>
        <v>CA-2017-111808</v>
      </c>
      <c r="K604" s="1" t="str">
        <f>VLOOKUP(J604,location[#All],2,FALSE)</f>
        <v>United States</v>
      </c>
      <c r="L604" t="str">
        <f>VLOOKUP(J604,location[#All],3,)</f>
        <v>Tulsa</v>
      </c>
      <c r="M604" t="str">
        <f>VLOOKUP(J604,location[#All],4,)</f>
        <v>Oklahoma</v>
      </c>
      <c r="N604">
        <f>VLOOKUP(J604,location[#All],5,)</f>
        <v>74133</v>
      </c>
      <c r="O604" t="str">
        <f>VLOOKUP(J604,location[#All],6,)</f>
        <v>Central</v>
      </c>
    </row>
    <row r="605" spans="1:15" x14ac:dyDescent="0.25">
      <c r="A605" t="s">
        <v>2375</v>
      </c>
      <c r="B605" t="s">
        <v>534</v>
      </c>
      <c r="C605" s="1">
        <v>42730</v>
      </c>
      <c r="D605" s="1">
        <v>42735</v>
      </c>
      <c r="E605" t="s">
        <v>15</v>
      </c>
      <c r="F605">
        <v>8997</v>
      </c>
      <c r="G605">
        <v>3</v>
      </c>
      <c r="H605">
        <v>0</v>
      </c>
      <c r="I605">
        <v>188937</v>
      </c>
      <c r="J605" s="1" t="str">
        <f>INDEX(location!A:A,MATCH('Tabela Total'!A605,location!A:A,0))</f>
        <v>CA-2016-147536</v>
      </c>
      <c r="K605" s="1" t="str">
        <f>VLOOKUP(J605,location[#All],2,FALSE)</f>
        <v>United States</v>
      </c>
      <c r="L605" t="str">
        <f>VLOOKUP(J605,location[#All],3,)</f>
        <v>New York City</v>
      </c>
      <c r="M605" t="str">
        <f>VLOOKUP(J605,location[#All],4,)</f>
        <v>New York</v>
      </c>
      <c r="N605">
        <f>VLOOKUP(J605,location[#All],5,)</f>
        <v>10024</v>
      </c>
      <c r="O605" t="str">
        <f>VLOOKUP(J605,location[#All],6,)</f>
        <v>East</v>
      </c>
    </row>
    <row r="606" spans="1:15" x14ac:dyDescent="0.25">
      <c r="A606" t="s">
        <v>3689</v>
      </c>
      <c r="B606" t="s">
        <v>534</v>
      </c>
      <c r="C606" s="1">
        <v>41761</v>
      </c>
      <c r="D606" s="1">
        <v>41761</v>
      </c>
      <c r="E606" t="s">
        <v>327</v>
      </c>
      <c r="F606">
        <v>26136</v>
      </c>
      <c r="G606">
        <v>3</v>
      </c>
      <c r="H606">
        <v>2</v>
      </c>
      <c r="I606">
        <v>19602</v>
      </c>
      <c r="J606" s="1" t="str">
        <f>INDEX(location!A:A,MATCH('Tabela Total'!A606,location!A:A,0))</f>
        <v>CA-2014-115056</v>
      </c>
      <c r="K606" s="1" t="str">
        <f>VLOOKUP(J606,location[#All],2,FALSE)</f>
        <v>United States</v>
      </c>
      <c r="L606" t="str">
        <f>VLOOKUP(J606,location[#All],3,)</f>
        <v>Columbus</v>
      </c>
      <c r="M606" t="str">
        <f>VLOOKUP(J606,location[#All],4,)</f>
        <v>Ohio</v>
      </c>
      <c r="N606">
        <f>VLOOKUP(J606,location[#All],5,)</f>
        <v>43229</v>
      </c>
      <c r="O606" t="str">
        <f>VLOOKUP(J606,location[#All],6,)</f>
        <v>East</v>
      </c>
    </row>
    <row r="607" spans="1:15" x14ac:dyDescent="0.25">
      <c r="A607" t="s">
        <v>1215</v>
      </c>
      <c r="B607" t="s">
        <v>1216</v>
      </c>
      <c r="C607" s="1">
        <v>43093</v>
      </c>
      <c r="D607" s="1">
        <v>43098</v>
      </c>
      <c r="E607" t="s">
        <v>15</v>
      </c>
      <c r="F607">
        <v>1788</v>
      </c>
      <c r="G607">
        <v>3</v>
      </c>
      <c r="H607">
        <v>2</v>
      </c>
      <c r="I607">
        <v>55875</v>
      </c>
      <c r="J607" s="1" t="str">
        <f>INDEX(location!A:A,MATCH('Tabela Total'!A607,location!A:A,0))</f>
        <v>CA-2017-154935</v>
      </c>
      <c r="K607" s="1" t="str">
        <f>VLOOKUP(J607,location[#All],2,FALSE)</f>
        <v>United States</v>
      </c>
      <c r="L607" t="str">
        <f>VLOOKUP(J607,location[#All],3,)</f>
        <v>New York City</v>
      </c>
      <c r="M607" t="str">
        <f>VLOOKUP(J607,location[#All],4,)</f>
        <v>New York</v>
      </c>
      <c r="N607">
        <f>VLOOKUP(J607,location[#All],5,)</f>
        <v>10024</v>
      </c>
      <c r="O607" t="str">
        <f>VLOOKUP(J607,location[#All],6,)</f>
        <v>East</v>
      </c>
    </row>
    <row r="608" spans="1:15" x14ac:dyDescent="0.25">
      <c r="A608" t="s">
        <v>1641</v>
      </c>
      <c r="B608" t="s">
        <v>1216</v>
      </c>
      <c r="C608" s="1">
        <v>42330</v>
      </c>
      <c r="D608" s="1">
        <v>42334</v>
      </c>
      <c r="E608" t="s">
        <v>15</v>
      </c>
      <c r="F608">
        <v>1494</v>
      </c>
      <c r="G608">
        <v>3</v>
      </c>
      <c r="H608">
        <v>0</v>
      </c>
      <c r="I608">
        <v>70218</v>
      </c>
      <c r="J608" s="1" t="str">
        <f>INDEX(location!A:A,MATCH('Tabela Total'!A608,location!A:A,0))</f>
        <v>CA-2015-123505</v>
      </c>
      <c r="K608" s="1" t="str">
        <f>VLOOKUP(J608,location[#All],2,FALSE)</f>
        <v>United States</v>
      </c>
      <c r="L608" t="str">
        <f>VLOOKUP(J608,location[#All],3,)</f>
        <v>Quincy</v>
      </c>
      <c r="M608" t="str">
        <f>VLOOKUP(J608,location[#All],4,)</f>
        <v>Massachusetts</v>
      </c>
      <c r="N608">
        <f>VLOOKUP(J608,location[#All],5,)</f>
        <v>2169</v>
      </c>
      <c r="O608" t="str">
        <f>VLOOKUP(J608,location[#All],6,)</f>
        <v>East</v>
      </c>
    </row>
    <row r="609" spans="1:15" x14ac:dyDescent="0.25">
      <c r="A609" t="s">
        <v>2717</v>
      </c>
      <c r="B609" t="s">
        <v>1216</v>
      </c>
      <c r="C609" s="1">
        <v>41968</v>
      </c>
      <c r="D609" s="1">
        <v>41970</v>
      </c>
      <c r="E609" t="s">
        <v>10</v>
      </c>
      <c r="F609">
        <v>5296</v>
      </c>
      <c r="G609">
        <v>2</v>
      </c>
      <c r="H609">
        <v>0</v>
      </c>
      <c r="I609">
        <v>201248</v>
      </c>
      <c r="J609" s="1" t="str">
        <f>INDEX(location!A:A,MATCH('Tabela Total'!A609,location!A:A,0))</f>
        <v>CA-2014-122588</v>
      </c>
      <c r="K609" s="1" t="str">
        <f>VLOOKUP(J609,location[#All],2,FALSE)</f>
        <v>United States</v>
      </c>
      <c r="L609" t="str">
        <f>VLOOKUP(J609,location[#All],3,)</f>
        <v>Woonsocket</v>
      </c>
      <c r="M609" t="str">
        <f>VLOOKUP(J609,location[#All],4,)</f>
        <v>Rhode Island</v>
      </c>
      <c r="N609">
        <f>VLOOKUP(J609,location[#All],5,)</f>
        <v>2895</v>
      </c>
      <c r="O609" t="str">
        <f>VLOOKUP(J609,location[#All],6,)</f>
        <v>East</v>
      </c>
    </row>
    <row r="610" spans="1:15" x14ac:dyDescent="0.25">
      <c r="A610" t="s">
        <v>3436</v>
      </c>
      <c r="B610" t="s">
        <v>1216</v>
      </c>
      <c r="C610" s="1">
        <v>42642</v>
      </c>
      <c r="D610" s="1">
        <v>42646</v>
      </c>
      <c r="E610" t="s">
        <v>15</v>
      </c>
      <c r="F610">
        <v>2724</v>
      </c>
      <c r="G610">
        <v>5</v>
      </c>
      <c r="H610">
        <v>2</v>
      </c>
      <c r="I610">
        <v>9534</v>
      </c>
      <c r="J610" s="1" t="str">
        <f>INDEX(location!A:A,MATCH('Tabela Total'!A610,location!A:A,0))</f>
        <v>CA-2016-138037</v>
      </c>
      <c r="K610" s="1" t="str">
        <f>VLOOKUP(J610,location[#All],2,FALSE)</f>
        <v>United States</v>
      </c>
      <c r="L610" t="str">
        <f>VLOOKUP(J610,location[#All],3,)</f>
        <v>San Francisco</v>
      </c>
      <c r="M610" t="str">
        <f>VLOOKUP(J610,location[#All],4,)</f>
        <v>California</v>
      </c>
      <c r="N610">
        <f>VLOOKUP(J610,location[#All],5,)</f>
        <v>94109</v>
      </c>
      <c r="O610" t="str">
        <f>VLOOKUP(J610,location[#All],6,)</f>
        <v>West</v>
      </c>
    </row>
    <row r="611" spans="1:15" x14ac:dyDescent="0.25">
      <c r="A611" t="s">
        <v>4035</v>
      </c>
      <c r="B611" t="s">
        <v>1216</v>
      </c>
      <c r="C611" s="1">
        <v>42751</v>
      </c>
      <c r="D611" s="1">
        <v>42753</v>
      </c>
      <c r="E611" t="s">
        <v>10</v>
      </c>
      <c r="F611">
        <v>544396</v>
      </c>
      <c r="G611">
        <v>4</v>
      </c>
      <c r="H611">
        <v>0</v>
      </c>
      <c r="I611">
        <v>25042216</v>
      </c>
      <c r="J611" s="1" t="str">
        <f>INDEX(location!A:A,MATCH('Tabela Total'!A611,location!A:A,0))</f>
        <v>CA-2017-138289</v>
      </c>
      <c r="K611" s="1" t="str">
        <f>VLOOKUP(J611,location[#All],2,FALSE)</f>
        <v>United States</v>
      </c>
      <c r="L611" t="str">
        <f>VLOOKUP(J611,location[#All],3,)</f>
        <v>Jackson</v>
      </c>
      <c r="M611" t="str">
        <f>VLOOKUP(J611,location[#All],4,)</f>
        <v>Michigan</v>
      </c>
      <c r="N611">
        <f>VLOOKUP(J611,location[#All],5,)</f>
        <v>49201</v>
      </c>
      <c r="O611" t="str">
        <f>VLOOKUP(J611,location[#All],6,)</f>
        <v>Central</v>
      </c>
    </row>
    <row r="612" spans="1:15" x14ac:dyDescent="0.25">
      <c r="A612" t="s">
        <v>4035</v>
      </c>
      <c r="B612" t="s">
        <v>1216</v>
      </c>
      <c r="C612" s="1">
        <v>42751</v>
      </c>
      <c r="D612" s="1">
        <v>42753</v>
      </c>
      <c r="E612" t="s">
        <v>10</v>
      </c>
      <c r="F612">
        <v>30267</v>
      </c>
      <c r="G612">
        <v>3</v>
      </c>
      <c r="H612">
        <v>0</v>
      </c>
      <c r="I612">
        <v>726408</v>
      </c>
      <c r="J612" s="1" t="str">
        <f>INDEX(location!A:A,MATCH('Tabela Total'!A612,location!A:A,0))</f>
        <v>CA-2017-138289</v>
      </c>
      <c r="K612" s="1" t="str">
        <f>VLOOKUP(J612,location[#All],2,FALSE)</f>
        <v>United States</v>
      </c>
      <c r="L612" t="str">
        <f>VLOOKUP(J612,location[#All],3,)</f>
        <v>Jackson</v>
      </c>
      <c r="M612" t="str">
        <f>VLOOKUP(J612,location[#All],4,)</f>
        <v>Michigan</v>
      </c>
      <c r="N612">
        <f>VLOOKUP(J612,location[#All],5,)</f>
        <v>49201</v>
      </c>
      <c r="O612" t="str">
        <f>VLOOKUP(J612,location[#All],6,)</f>
        <v>Central</v>
      </c>
    </row>
    <row r="613" spans="1:15" x14ac:dyDescent="0.25">
      <c r="A613" t="s">
        <v>4035</v>
      </c>
      <c r="B613" t="s">
        <v>1216</v>
      </c>
      <c r="C613" s="1">
        <v>42751</v>
      </c>
      <c r="D613" s="1">
        <v>42753</v>
      </c>
      <c r="E613" t="s">
        <v>10</v>
      </c>
      <c r="F613">
        <v>5607</v>
      </c>
      <c r="G613">
        <v>7</v>
      </c>
      <c r="H613">
        <v>0</v>
      </c>
      <c r="I613">
        <v>252315</v>
      </c>
      <c r="J613" s="1" t="str">
        <f>INDEX(location!A:A,MATCH('Tabela Total'!A613,location!A:A,0))</f>
        <v>CA-2017-138289</v>
      </c>
      <c r="K613" s="1" t="str">
        <f>VLOOKUP(J613,location[#All],2,FALSE)</f>
        <v>United States</v>
      </c>
      <c r="L613" t="str">
        <f>VLOOKUP(J613,location[#All],3,)</f>
        <v>Jackson</v>
      </c>
      <c r="M613" t="str">
        <f>VLOOKUP(J613,location[#All],4,)</f>
        <v>Michigan</v>
      </c>
      <c r="N613">
        <f>VLOOKUP(J613,location[#All],5,)</f>
        <v>49201</v>
      </c>
      <c r="O613" t="str">
        <f>VLOOKUP(J613,location[#All],6,)</f>
        <v>Central</v>
      </c>
    </row>
    <row r="614" spans="1:15" x14ac:dyDescent="0.25">
      <c r="A614" t="s">
        <v>4502</v>
      </c>
      <c r="B614" t="s">
        <v>1216</v>
      </c>
      <c r="C614" s="1">
        <v>42105</v>
      </c>
      <c r="D614" s="1">
        <v>42108</v>
      </c>
      <c r="E614" t="s">
        <v>10</v>
      </c>
      <c r="F614">
        <v>639968</v>
      </c>
      <c r="G614">
        <v>4</v>
      </c>
      <c r="H614">
        <v>2</v>
      </c>
      <c r="I614">
        <v>2159892</v>
      </c>
      <c r="J614" s="1" t="str">
        <f>INDEX(location!A:A,MATCH('Tabela Total'!A614,location!A:A,0))</f>
        <v>US-2015-136987</v>
      </c>
      <c r="K614" s="1" t="str">
        <f>VLOOKUP(J614,location[#All],2,FALSE)</f>
        <v>United States</v>
      </c>
      <c r="L614" t="str">
        <f>VLOOKUP(J614,location[#All],3,)</f>
        <v>Los Angeles</v>
      </c>
      <c r="M614" t="str">
        <f>VLOOKUP(J614,location[#All],4,)</f>
        <v>California</v>
      </c>
      <c r="N614">
        <f>VLOOKUP(J614,location[#All],5,)</f>
        <v>90004</v>
      </c>
      <c r="O614" t="str">
        <f>VLOOKUP(J614,location[#All],6,)</f>
        <v>West</v>
      </c>
    </row>
    <row r="615" spans="1:15" x14ac:dyDescent="0.25">
      <c r="A615" t="s">
        <v>4502</v>
      </c>
      <c r="B615" t="s">
        <v>1216</v>
      </c>
      <c r="C615" s="1">
        <v>42105</v>
      </c>
      <c r="D615" s="1">
        <v>42108</v>
      </c>
      <c r="E615" t="s">
        <v>10</v>
      </c>
      <c r="F615">
        <v>5276</v>
      </c>
      <c r="G615">
        <v>2</v>
      </c>
      <c r="H615">
        <v>0</v>
      </c>
      <c r="I615">
        <v>242696</v>
      </c>
      <c r="J615" s="1" t="str">
        <f>INDEX(location!A:A,MATCH('Tabela Total'!A615,location!A:A,0))</f>
        <v>US-2015-136987</v>
      </c>
      <c r="K615" s="1" t="str">
        <f>VLOOKUP(J615,location[#All],2,FALSE)</f>
        <v>United States</v>
      </c>
      <c r="L615" t="str">
        <f>VLOOKUP(J615,location[#All],3,)</f>
        <v>Los Angeles</v>
      </c>
      <c r="M615" t="str">
        <f>VLOOKUP(J615,location[#All],4,)</f>
        <v>California</v>
      </c>
      <c r="N615">
        <f>VLOOKUP(J615,location[#All],5,)</f>
        <v>90004</v>
      </c>
      <c r="O615" t="str">
        <f>VLOOKUP(J615,location[#All],6,)</f>
        <v>West</v>
      </c>
    </row>
    <row r="616" spans="1:15" x14ac:dyDescent="0.25">
      <c r="A616" t="s">
        <v>4250</v>
      </c>
      <c r="B616" t="s">
        <v>4251</v>
      </c>
      <c r="C616" s="1">
        <v>42565</v>
      </c>
      <c r="D616" s="1">
        <v>42570</v>
      </c>
      <c r="E616" t="s">
        <v>15</v>
      </c>
      <c r="F616">
        <v>364</v>
      </c>
      <c r="G616">
        <v>5</v>
      </c>
      <c r="H616">
        <v>0</v>
      </c>
      <c r="I616">
        <v>17108</v>
      </c>
      <c r="J616" s="1" t="str">
        <f>INDEX(location!A:A,MATCH('Tabela Total'!A616,location!A:A,0))</f>
        <v>CA-2016-157588</v>
      </c>
      <c r="K616" s="1" t="str">
        <f>VLOOKUP(J616,location[#All],2,FALSE)</f>
        <v>United States</v>
      </c>
      <c r="L616" t="str">
        <f>VLOOKUP(J616,location[#All],3,)</f>
        <v>Columbus</v>
      </c>
      <c r="M616" t="str">
        <f>VLOOKUP(J616,location[#All],4,)</f>
        <v>Georgia</v>
      </c>
      <c r="N616">
        <f>VLOOKUP(J616,location[#All],5,)</f>
        <v>31907</v>
      </c>
      <c r="O616" t="str">
        <f>VLOOKUP(J616,location[#All],6,)</f>
        <v>South</v>
      </c>
    </row>
    <row r="617" spans="1:15" x14ac:dyDescent="0.25">
      <c r="A617" t="s">
        <v>4250</v>
      </c>
      <c r="B617" t="s">
        <v>4251</v>
      </c>
      <c r="C617" s="1">
        <v>42565</v>
      </c>
      <c r="D617" s="1">
        <v>42570</v>
      </c>
      <c r="E617" t="s">
        <v>15</v>
      </c>
      <c r="F617">
        <v>5175</v>
      </c>
      <c r="G617">
        <v>1</v>
      </c>
      <c r="H617">
        <v>0</v>
      </c>
      <c r="I617">
        <v>15525</v>
      </c>
      <c r="J617" s="1" t="str">
        <f>INDEX(location!A:A,MATCH('Tabela Total'!A617,location!A:A,0))</f>
        <v>CA-2016-157588</v>
      </c>
      <c r="K617" s="1" t="str">
        <f>VLOOKUP(J617,location[#All],2,FALSE)</f>
        <v>United States</v>
      </c>
      <c r="L617" t="str">
        <f>VLOOKUP(J617,location[#All],3,)</f>
        <v>Columbus</v>
      </c>
      <c r="M617" t="str">
        <f>VLOOKUP(J617,location[#All],4,)</f>
        <v>Georgia</v>
      </c>
      <c r="N617">
        <f>VLOOKUP(J617,location[#All],5,)</f>
        <v>31907</v>
      </c>
      <c r="O617" t="str">
        <f>VLOOKUP(J617,location[#All],6,)</f>
        <v>South</v>
      </c>
    </row>
    <row r="618" spans="1:15" x14ac:dyDescent="0.25">
      <c r="A618" t="s">
        <v>570</v>
      </c>
      <c r="B618" t="s">
        <v>571</v>
      </c>
      <c r="C618" s="1">
        <v>42715</v>
      </c>
      <c r="D618" s="1">
        <v>42720</v>
      </c>
      <c r="E618" t="s">
        <v>10</v>
      </c>
      <c r="F618">
        <v>148</v>
      </c>
      <c r="G618">
        <v>4</v>
      </c>
      <c r="H618">
        <v>0</v>
      </c>
      <c r="I618">
        <v>6068</v>
      </c>
      <c r="J618" s="1" t="str">
        <f>INDEX(location!A:A,MATCH('Tabela Total'!A618,location!A:A,0))</f>
        <v>CA-2016-160745</v>
      </c>
      <c r="K618" s="1" t="str">
        <f>VLOOKUP(J618,location[#All],2,FALSE)</f>
        <v>United States</v>
      </c>
      <c r="L618" t="str">
        <f>VLOOKUP(J618,location[#All],3,)</f>
        <v>Vancouver</v>
      </c>
      <c r="M618" t="str">
        <f>VLOOKUP(J618,location[#All],4,)</f>
        <v>Washington</v>
      </c>
      <c r="N618">
        <f>VLOOKUP(J618,location[#All],5,)</f>
        <v>98661</v>
      </c>
      <c r="O618" t="str">
        <f>VLOOKUP(J618,location[#All],6,)</f>
        <v>West</v>
      </c>
    </row>
    <row r="619" spans="1:15" x14ac:dyDescent="0.25">
      <c r="A619" t="s">
        <v>570</v>
      </c>
      <c r="B619" t="s">
        <v>571</v>
      </c>
      <c r="C619" s="1">
        <v>42715</v>
      </c>
      <c r="D619" s="1">
        <v>42720</v>
      </c>
      <c r="E619" t="s">
        <v>10</v>
      </c>
      <c r="F619">
        <v>302376</v>
      </c>
      <c r="G619">
        <v>3</v>
      </c>
      <c r="H619">
        <v>2</v>
      </c>
      <c r="I619">
        <v>226782</v>
      </c>
      <c r="J619" s="1" t="str">
        <f>INDEX(location!A:A,MATCH('Tabela Total'!A619,location!A:A,0))</f>
        <v>CA-2016-160745</v>
      </c>
      <c r="K619" s="1" t="str">
        <f>VLOOKUP(J619,location[#All],2,FALSE)</f>
        <v>United States</v>
      </c>
      <c r="L619" t="str">
        <f>VLOOKUP(J619,location[#All],3,)</f>
        <v>Vancouver</v>
      </c>
      <c r="M619" t="str">
        <f>VLOOKUP(J619,location[#All],4,)</f>
        <v>Washington</v>
      </c>
      <c r="N619">
        <f>VLOOKUP(J619,location[#All],5,)</f>
        <v>98661</v>
      </c>
      <c r="O619" t="str">
        <f>VLOOKUP(J619,location[#All],6,)</f>
        <v>West</v>
      </c>
    </row>
    <row r="620" spans="1:15" x14ac:dyDescent="0.25">
      <c r="A620" t="s">
        <v>570</v>
      </c>
      <c r="B620" t="s">
        <v>571</v>
      </c>
      <c r="C620" s="1">
        <v>42715</v>
      </c>
      <c r="D620" s="1">
        <v>42720</v>
      </c>
      <c r="E620" t="s">
        <v>10</v>
      </c>
      <c r="F620">
        <v>3160</v>
      </c>
      <c r="G620">
        <v>4</v>
      </c>
      <c r="H620">
        <v>0</v>
      </c>
      <c r="I620">
        <v>316</v>
      </c>
      <c r="J620" s="1" t="str">
        <f>INDEX(location!A:A,MATCH('Tabela Total'!A620,location!A:A,0))</f>
        <v>CA-2016-160745</v>
      </c>
      <c r="K620" s="1" t="str">
        <f>VLOOKUP(J620,location[#All],2,FALSE)</f>
        <v>United States</v>
      </c>
      <c r="L620" t="str">
        <f>VLOOKUP(J620,location[#All],3,)</f>
        <v>Vancouver</v>
      </c>
      <c r="M620" t="str">
        <f>VLOOKUP(J620,location[#All],4,)</f>
        <v>Washington</v>
      </c>
      <c r="N620">
        <f>VLOOKUP(J620,location[#All],5,)</f>
        <v>98661</v>
      </c>
      <c r="O620" t="str">
        <f>VLOOKUP(J620,location[#All],6,)</f>
        <v>West</v>
      </c>
    </row>
    <row r="621" spans="1:15" x14ac:dyDescent="0.25">
      <c r="A621" t="s">
        <v>2258</v>
      </c>
      <c r="B621" t="s">
        <v>571</v>
      </c>
      <c r="C621" s="1">
        <v>42618</v>
      </c>
      <c r="D621" s="1">
        <v>42624</v>
      </c>
      <c r="E621" t="s">
        <v>15</v>
      </c>
      <c r="F621">
        <v>347802</v>
      </c>
      <c r="G621">
        <v>7</v>
      </c>
      <c r="H621">
        <v>3</v>
      </c>
      <c r="I621">
        <v>-24843</v>
      </c>
      <c r="J621" s="1" t="str">
        <f>INDEX(location!A:A,MATCH('Tabela Total'!A621,location!A:A,0))</f>
        <v>US-2016-148110</v>
      </c>
      <c r="K621" s="1" t="str">
        <f>VLOOKUP(J621,location[#All],2,FALSE)</f>
        <v>United States</v>
      </c>
      <c r="L621" t="str">
        <f>VLOOKUP(J621,location[#All],3,)</f>
        <v>Austin</v>
      </c>
      <c r="M621" t="str">
        <f>VLOOKUP(J621,location[#All],4,)</f>
        <v>Texas</v>
      </c>
      <c r="N621">
        <f>VLOOKUP(J621,location[#All],5,)</f>
        <v>78745</v>
      </c>
      <c r="O621" t="str">
        <f>VLOOKUP(J621,location[#All],6,)</f>
        <v>Central</v>
      </c>
    </row>
    <row r="622" spans="1:15" x14ac:dyDescent="0.25">
      <c r="A622" t="s">
        <v>2261</v>
      </c>
      <c r="B622" t="s">
        <v>571</v>
      </c>
      <c r="C622" s="1">
        <v>41820</v>
      </c>
      <c r="D622" s="1">
        <v>41823</v>
      </c>
      <c r="E622" t="s">
        <v>10</v>
      </c>
      <c r="F622">
        <v>324</v>
      </c>
      <c r="G622">
        <v>5</v>
      </c>
      <c r="H622">
        <v>0</v>
      </c>
      <c r="I622">
        <v>10368</v>
      </c>
      <c r="J622" s="1" t="str">
        <f>INDEX(location!A:A,MATCH('Tabela Total'!A622,location!A:A,0))</f>
        <v>CA-2014-109218</v>
      </c>
      <c r="K622" s="1" t="str">
        <f>VLOOKUP(J622,location[#All],2,FALSE)</f>
        <v>United States</v>
      </c>
      <c r="L622" t="str">
        <f>VLOOKUP(J622,location[#All],3,)</f>
        <v>Los Angeles</v>
      </c>
      <c r="M622" t="str">
        <f>VLOOKUP(J622,location[#All],4,)</f>
        <v>California</v>
      </c>
      <c r="N622">
        <f>VLOOKUP(J622,location[#All],5,)</f>
        <v>90004</v>
      </c>
      <c r="O622" t="str">
        <f>VLOOKUP(J622,location[#All],6,)</f>
        <v>West</v>
      </c>
    </row>
    <row r="623" spans="1:15" x14ac:dyDescent="0.25">
      <c r="A623" t="s">
        <v>2808</v>
      </c>
      <c r="B623" t="s">
        <v>571</v>
      </c>
      <c r="C623" s="1">
        <v>42071</v>
      </c>
      <c r="D623" s="1">
        <v>42076</v>
      </c>
      <c r="E623" t="s">
        <v>15</v>
      </c>
      <c r="F623">
        <v>1944</v>
      </c>
      <c r="G623">
        <v>3</v>
      </c>
      <c r="H623">
        <v>0</v>
      </c>
      <c r="I623">
        <v>93312</v>
      </c>
      <c r="J623" s="1" t="str">
        <f>INDEX(location!A:A,MATCH('Tabela Total'!A623,location!A:A,0))</f>
        <v>CA-2015-160213</v>
      </c>
      <c r="K623" s="1" t="str">
        <f>VLOOKUP(J623,location[#All],2,FALSE)</f>
        <v>United States</v>
      </c>
      <c r="L623" t="str">
        <f>VLOOKUP(J623,location[#All],3,)</f>
        <v>Long Beach</v>
      </c>
      <c r="M623" t="str">
        <f>VLOOKUP(J623,location[#All],4,)</f>
        <v>New York</v>
      </c>
      <c r="N623">
        <f>VLOOKUP(J623,location[#All],5,)</f>
        <v>11561</v>
      </c>
      <c r="O623" t="str">
        <f>VLOOKUP(J623,location[#All],6,)</f>
        <v>East</v>
      </c>
    </row>
    <row r="624" spans="1:15" x14ac:dyDescent="0.25">
      <c r="A624" t="s">
        <v>3909</v>
      </c>
      <c r="B624" t="s">
        <v>571</v>
      </c>
      <c r="C624" s="1">
        <v>43041</v>
      </c>
      <c r="D624" s="1">
        <v>43045</v>
      </c>
      <c r="E624" t="s">
        <v>10</v>
      </c>
      <c r="F624">
        <v>384592</v>
      </c>
      <c r="G624">
        <v>2</v>
      </c>
      <c r="H624">
        <v>2</v>
      </c>
      <c r="I624">
        <v>-817258</v>
      </c>
      <c r="J624" s="1" t="str">
        <f>INDEX(location!A:A,MATCH('Tabela Total'!A624,location!A:A,0))</f>
        <v>CA-2017-141425</v>
      </c>
      <c r="K624" s="1" t="str">
        <f>VLOOKUP(J624,location[#All],2,FALSE)</f>
        <v>United States</v>
      </c>
      <c r="L624" t="str">
        <f>VLOOKUP(J624,location[#All],3,)</f>
        <v>Columbus</v>
      </c>
      <c r="M624" t="str">
        <f>VLOOKUP(J624,location[#All],4,)</f>
        <v>Ohio</v>
      </c>
      <c r="N624">
        <f>VLOOKUP(J624,location[#All],5,)</f>
        <v>43229</v>
      </c>
      <c r="O624" t="str">
        <f>VLOOKUP(J624,location[#All],6,)</f>
        <v>East</v>
      </c>
    </row>
    <row r="625" spans="1:15" x14ac:dyDescent="0.25">
      <c r="A625" t="s">
        <v>4309</v>
      </c>
      <c r="B625" t="s">
        <v>571</v>
      </c>
      <c r="C625" s="1">
        <v>42937</v>
      </c>
      <c r="D625" s="1">
        <v>42941</v>
      </c>
      <c r="E625" t="s">
        <v>10</v>
      </c>
      <c r="F625">
        <v>352</v>
      </c>
      <c r="G625">
        <v>2</v>
      </c>
      <c r="H625">
        <v>0</v>
      </c>
      <c r="I625">
        <v>16896</v>
      </c>
      <c r="J625" s="1" t="str">
        <f>INDEX(location!A:A,MATCH('Tabela Total'!A625,location!A:A,0))</f>
        <v>CA-2017-118724</v>
      </c>
      <c r="K625" s="1" t="str">
        <f>VLOOKUP(J625,location[#All],2,FALSE)</f>
        <v>United States</v>
      </c>
      <c r="L625" t="str">
        <f>VLOOKUP(J625,location[#All],3,)</f>
        <v>Concord</v>
      </c>
      <c r="M625" t="str">
        <f>VLOOKUP(J625,location[#All],4,)</f>
        <v>California</v>
      </c>
      <c r="N625">
        <f>VLOOKUP(J625,location[#All],5,)</f>
        <v>94521</v>
      </c>
      <c r="O625" t="str">
        <f>VLOOKUP(J625,location[#All],6,)</f>
        <v>West</v>
      </c>
    </row>
    <row r="626" spans="1:15" x14ac:dyDescent="0.25">
      <c r="A626" t="s">
        <v>4309</v>
      </c>
      <c r="B626" t="s">
        <v>571</v>
      </c>
      <c r="C626" s="1">
        <v>42937</v>
      </c>
      <c r="D626" s="1">
        <v>42941</v>
      </c>
      <c r="E626" t="s">
        <v>10</v>
      </c>
      <c r="F626">
        <v>1626192</v>
      </c>
      <c r="G626">
        <v>9</v>
      </c>
      <c r="H626">
        <v>2</v>
      </c>
      <c r="I626">
        <v>1219644</v>
      </c>
      <c r="J626" s="1" t="str">
        <f>INDEX(location!A:A,MATCH('Tabela Total'!A626,location!A:A,0))</f>
        <v>CA-2017-118724</v>
      </c>
      <c r="K626" s="1" t="str">
        <f>VLOOKUP(J626,location[#All],2,FALSE)</f>
        <v>United States</v>
      </c>
      <c r="L626" t="str">
        <f>VLOOKUP(J626,location[#All],3,)</f>
        <v>Concord</v>
      </c>
      <c r="M626" t="str">
        <f>VLOOKUP(J626,location[#All],4,)</f>
        <v>California</v>
      </c>
      <c r="N626">
        <f>VLOOKUP(J626,location[#All],5,)</f>
        <v>94521</v>
      </c>
      <c r="O626" t="str">
        <f>VLOOKUP(J626,location[#All],6,)</f>
        <v>West</v>
      </c>
    </row>
    <row r="627" spans="1:15" x14ac:dyDescent="0.25">
      <c r="A627" t="s">
        <v>5329</v>
      </c>
      <c r="B627" t="s">
        <v>571</v>
      </c>
      <c r="C627" s="1">
        <v>42535</v>
      </c>
      <c r="D627" s="1">
        <v>42539</v>
      </c>
      <c r="E627" t="s">
        <v>15</v>
      </c>
      <c r="F627">
        <v>111517</v>
      </c>
      <c r="G627">
        <v>7</v>
      </c>
      <c r="H627">
        <v>0</v>
      </c>
      <c r="I627">
        <v>334551</v>
      </c>
      <c r="J627" s="1" t="str">
        <f>INDEX(location!A:A,MATCH('Tabela Total'!A627,location!A:A,0))</f>
        <v>CA-2016-132304</v>
      </c>
      <c r="K627" s="1" t="str">
        <f>VLOOKUP(J627,location[#All],2,FALSE)</f>
        <v>United States</v>
      </c>
      <c r="L627" t="str">
        <f>VLOOKUP(J627,location[#All],3,)</f>
        <v>Seattle</v>
      </c>
      <c r="M627" t="str">
        <f>VLOOKUP(J627,location[#All],4,)</f>
        <v>Washington</v>
      </c>
      <c r="N627">
        <f>VLOOKUP(J627,location[#All],5,)</f>
        <v>98103</v>
      </c>
      <c r="O627" t="str">
        <f>VLOOKUP(J627,location[#All],6,)</f>
        <v>West</v>
      </c>
    </row>
    <row r="628" spans="1:15" x14ac:dyDescent="0.25">
      <c r="A628" t="s">
        <v>5462</v>
      </c>
      <c r="B628" t="s">
        <v>571</v>
      </c>
      <c r="C628" s="1">
        <v>42936</v>
      </c>
      <c r="D628" s="1">
        <v>42941</v>
      </c>
      <c r="E628" t="s">
        <v>15</v>
      </c>
      <c r="F628">
        <v>1336</v>
      </c>
      <c r="G628">
        <v>2</v>
      </c>
      <c r="H628">
        <v>0</v>
      </c>
      <c r="I628">
        <v>64128</v>
      </c>
      <c r="J628" s="1" t="str">
        <f>INDEX(location!A:A,MATCH('Tabela Total'!A628,location!A:A,0))</f>
        <v>US-2017-108343</v>
      </c>
      <c r="K628" s="1" t="str">
        <f>VLOOKUP(J628,location[#All],2,FALSE)</f>
        <v>United States</v>
      </c>
      <c r="L628" t="str">
        <f>VLOOKUP(J628,location[#All],3,)</f>
        <v>New York City</v>
      </c>
      <c r="M628" t="str">
        <f>VLOOKUP(J628,location[#All],4,)</f>
        <v>New York</v>
      </c>
      <c r="N628">
        <f>VLOOKUP(J628,location[#All],5,)</f>
        <v>10009</v>
      </c>
      <c r="O628" t="str">
        <f>VLOOKUP(J628,location[#All],6,)</f>
        <v>East</v>
      </c>
    </row>
    <row r="629" spans="1:15" x14ac:dyDescent="0.25">
      <c r="A629" t="s">
        <v>5462</v>
      </c>
      <c r="B629" t="s">
        <v>571</v>
      </c>
      <c r="C629" s="1">
        <v>42936</v>
      </c>
      <c r="D629" s="1">
        <v>42941</v>
      </c>
      <c r="E629" t="s">
        <v>15</v>
      </c>
      <c r="F629">
        <v>163764</v>
      </c>
      <c r="G629">
        <v>2</v>
      </c>
      <c r="H629">
        <v>1</v>
      </c>
      <c r="I629">
        <v>254744</v>
      </c>
      <c r="J629" s="1" t="str">
        <f>INDEX(location!A:A,MATCH('Tabela Total'!A629,location!A:A,0))</f>
        <v>US-2017-108343</v>
      </c>
      <c r="K629" s="1" t="str">
        <f>VLOOKUP(J629,location[#All],2,FALSE)</f>
        <v>United States</v>
      </c>
      <c r="L629" t="str">
        <f>VLOOKUP(J629,location[#All],3,)</f>
        <v>New York City</v>
      </c>
      <c r="M629" t="str">
        <f>VLOOKUP(J629,location[#All],4,)</f>
        <v>New York</v>
      </c>
      <c r="N629">
        <f>VLOOKUP(J629,location[#All],5,)</f>
        <v>10009</v>
      </c>
      <c r="O629" t="str">
        <f>VLOOKUP(J629,location[#All],6,)</f>
        <v>East</v>
      </c>
    </row>
    <row r="630" spans="1:15" x14ac:dyDescent="0.25">
      <c r="A630" t="s">
        <v>5462</v>
      </c>
      <c r="B630" t="s">
        <v>571</v>
      </c>
      <c r="C630" s="1">
        <v>42936</v>
      </c>
      <c r="D630" s="1">
        <v>42941</v>
      </c>
      <c r="E630" t="s">
        <v>15</v>
      </c>
      <c r="F630">
        <v>18392</v>
      </c>
      <c r="G630">
        <v>4</v>
      </c>
      <c r="H630">
        <v>0</v>
      </c>
      <c r="I630">
        <v>312664</v>
      </c>
      <c r="J630" s="1" t="str">
        <f>INDEX(location!A:A,MATCH('Tabela Total'!A630,location!A:A,0))</f>
        <v>US-2017-108343</v>
      </c>
      <c r="K630" s="1" t="str">
        <f>VLOOKUP(J630,location[#All],2,FALSE)</f>
        <v>United States</v>
      </c>
      <c r="L630" t="str">
        <f>VLOOKUP(J630,location[#All],3,)</f>
        <v>New York City</v>
      </c>
      <c r="M630" t="str">
        <f>VLOOKUP(J630,location[#All],4,)</f>
        <v>New York</v>
      </c>
      <c r="N630">
        <f>VLOOKUP(J630,location[#All],5,)</f>
        <v>10009</v>
      </c>
      <c r="O630" t="str">
        <f>VLOOKUP(J630,location[#All],6,)</f>
        <v>East</v>
      </c>
    </row>
    <row r="631" spans="1:15" x14ac:dyDescent="0.25">
      <c r="A631" t="s">
        <v>1093</v>
      </c>
      <c r="B631" t="s">
        <v>1094</v>
      </c>
      <c r="C631" s="1">
        <v>42737</v>
      </c>
      <c r="D631" s="1">
        <v>42739</v>
      </c>
      <c r="E631" t="s">
        <v>44</v>
      </c>
      <c r="F631">
        <v>6957</v>
      </c>
      <c r="G631">
        <v>2</v>
      </c>
      <c r="H631">
        <v>5</v>
      </c>
      <c r="I631">
        <v>-27828</v>
      </c>
      <c r="J631" s="1" t="str">
        <f>INDEX(location!A:A,MATCH('Tabela Total'!A631,location!A:A,0))</f>
        <v>CA-2017-113481</v>
      </c>
      <c r="K631" s="1" t="str">
        <f>VLOOKUP(J631,location[#All],2,FALSE)</f>
        <v>United States</v>
      </c>
      <c r="L631" t="str">
        <f>VLOOKUP(J631,location[#All],3,)</f>
        <v>Jacksonville</v>
      </c>
      <c r="M631" t="str">
        <f>VLOOKUP(J631,location[#All],4,)</f>
        <v>North Carolina</v>
      </c>
      <c r="N631">
        <f>VLOOKUP(J631,location[#All],5,)</f>
        <v>28540</v>
      </c>
      <c r="O631" t="str">
        <f>VLOOKUP(J631,location[#All],6,)</f>
        <v>South</v>
      </c>
    </row>
    <row r="632" spans="1:15" x14ac:dyDescent="0.25">
      <c r="A632" t="s">
        <v>1093</v>
      </c>
      <c r="B632" t="s">
        <v>1094</v>
      </c>
      <c r="C632" s="1">
        <v>42737</v>
      </c>
      <c r="D632" s="1">
        <v>42739</v>
      </c>
      <c r="E632" t="s">
        <v>44</v>
      </c>
      <c r="F632">
        <v>1566</v>
      </c>
      <c r="G632">
        <v>5</v>
      </c>
      <c r="H632">
        <v>7</v>
      </c>
      <c r="I632">
        <v>-12528</v>
      </c>
      <c r="J632" s="1" t="str">
        <f>INDEX(location!A:A,MATCH('Tabela Total'!A632,location!A:A,0))</f>
        <v>CA-2017-113481</v>
      </c>
      <c r="K632" s="1" t="str">
        <f>VLOOKUP(J632,location[#All],2,FALSE)</f>
        <v>United States</v>
      </c>
      <c r="L632" t="str">
        <f>VLOOKUP(J632,location[#All],3,)</f>
        <v>Jacksonville</v>
      </c>
      <c r="M632" t="str">
        <f>VLOOKUP(J632,location[#All],4,)</f>
        <v>North Carolina</v>
      </c>
      <c r="N632">
        <f>VLOOKUP(J632,location[#All],5,)</f>
        <v>28540</v>
      </c>
      <c r="O632" t="str">
        <f>VLOOKUP(J632,location[#All],6,)</f>
        <v>South</v>
      </c>
    </row>
    <row r="633" spans="1:15" x14ac:dyDescent="0.25">
      <c r="A633" t="s">
        <v>1093</v>
      </c>
      <c r="B633" t="s">
        <v>1094</v>
      </c>
      <c r="C633" s="1">
        <v>42737</v>
      </c>
      <c r="D633" s="1">
        <v>42739</v>
      </c>
      <c r="E633" t="s">
        <v>44</v>
      </c>
      <c r="F633">
        <v>28854</v>
      </c>
      <c r="G633">
        <v>6</v>
      </c>
      <c r="H633">
        <v>7</v>
      </c>
      <c r="I633">
        <v>-211596</v>
      </c>
      <c r="J633" s="1" t="str">
        <f>INDEX(location!A:A,MATCH('Tabela Total'!A633,location!A:A,0))</f>
        <v>CA-2017-113481</v>
      </c>
      <c r="K633" s="1" t="str">
        <f>VLOOKUP(J633,location[#All],2,FALSE)</f>
        <v>United States</v>
      </c>
      <c r="L633" t="str">
        <f>VLOOKUP(J633,location[#All],3,)</f>
        <v>Jacksonville</v>
      </c>
      <c r="M633" t="str">
        <f>VLOOKUP(J633,location[#All],4,)</f>
        <v>North Carolina</v>
      </c>
      <c r="N633">
        <f>VLOOKUP(J633,location[#All],5,)</f>
        <v>28540</v>
      </c>
      <c r="O633" t="str">
        <f>VLOOKUP(J633,location[#All],6,)</f>
        <v>South</v>
      </c>
    </row>
    <row r="634" spans="1:15" x14ac:dyDescent="0.25">
      <c r="A634" t="s">
        <v>1099</v>
      </c>
      <c r="B634" t="s">
        <v>1094</v>
      </c>
      <c r="C634" s="1">
        <v>42457</v>
      </c>
      <c r="D634" s="1">
        <v>42460</v>
      </c>
      <c r="E634" t="s">
        <v>44</v>
      </c>
      <c r="F634">
        <v>314</v>
      </c>
      <c r="G634">
        <v>2</v>
      </c>
      <c r="H634">
        <v>0</v>
      </c>
      <c r="I634">
        <v>785</v>
      </c>
      <c r="J634" s="1" t="str">
        <f>INDEX(location!A:A,MATCH('Tabela Total'!A634,location!A:A,0))</f>
        <v>CA-2016-162901</v>
      </c>
      <c r="K634" s="1" t="str">
        <f>VLOOKUP(J634,location[#All],2,FALSE)</f>
        <v>United States</v>
      </c>
      <c r="L634" t="str">
        <f>VLOOKUP(J634,location[#All],3,)</f>
        <v>Arlington</v>
      </c>
      <c r="M634" t="str">
        <f>VLOOKUP(J634,location[#All],4,)</f>
        <v>Virginia</v>
      </c>
      <c r="N634">
        <f>VLOOKUP(J634,location[#All],5,)</f>
        <v>22204</v>
      </c>
      <c r="O634" t="str">
        <f>VLOOKUP(J634,location[#All],6,)</f>
        <v>South</v>
      </c>
    </row>
    <row r="635" spans="1:15" x14ac:dyDescent="0.25">
      <c r="A635" t="s">
        <v>1445</v>
      </c>
      <c r="B635" t="s">
        <v>1094</v>
      </c>
      <c r="C635" s="1">
        <v>42948</v>
      </c>
      <c r="D635" s="1">
        <v>42954</v>
      </c>
      <c r="E635" t="s">
        <v>15</v>
      </c>
      <c r="F635">
        <v>1439982</v>
      </c>
      <c r="G635">
        <v>3</v>
      </c>
      <c r="H635">
        <v>4</v>
      </c>
      <c r="I635">
        <v>-2639967</v>
      </c>
      <c r="J635" s="1" t="str">
        <f>INDEX(location!A:A,MATCH('Tabela Total'!A635,location!A:A,0))</f>
        <v>CA-2017-162691</v>
      </c>
      <c r="K635" s="1" t="str">
        <f>VLOOKUP(J635,location[#All],2,FALSE)</f>
        <v>United States</v>
      </c>
      <c r="L635" t="str">
        <f>VLOOKUP(J635,location[#All],3,)</f>
        <v>Austin</v>
      </c>
      <c r="M635" t="str">
        <f>VLOOKUP(J635,location[#All],4,)</f>
        <v>Texas</v>
      </c>
      <c r="N635">
        <f>VLOOKUP(J635,location[#All],5,)</f>
        <v>78745</v>
      </c>
      <c r="O635" t="str">
        <f>VLOOKUP(J635,location[#All],6,)</f>
        <v>Central</v>
      </c>
    </row>
    <row r="636" spans="1:15" x14ac:dyDescent="0.25">
      <c r="A636" t="s">
        <v>1445</v>
      </c>
      <c r="B636" t="s">
        <v>1094</v>
      </c>
      <c r="C636" s="1">
        <v>42948</v>
      </c>
      <c r="D636" s="1">
        <v>42954</v>
      </c>
      <c r="E636" t="s">
        <v>15</v>
      </c>
      <c r="F636">
        <v>36288</v>
      </c>
      <c r="G636">
        <v>7</v>
      </c>
      <c r="H636">
        <v>2</v>
      </c>
      <c r="I636">
        <v>127008</v>
      </c>
      <c r="J636" s="1" t="str">
        <f>INDEX(location!A:A,MATCH('Tabela Total'!A636,location!A:A,0))</f>
        <v>CA-2017-162691</v>
      </c>
      <c r="K636" s="1" t="str">
        <f>VLOOKUP(J636,location[#All],2,FALSE)</f>
        <v>United States</v>
      </c>
      <c r="L636" t="str">
        <f>VLOOKUP(J636,location[#All],3,)</f>
        <v>Austin</v>
      </c>
      <c r="M636" t="str">
        <f>VLOOKUP(J636,location[#All],4,)</f>
        <v>Texas</v>
      </c>
      <c r="N636">
        <f>VLOOKUP(J636,location[#All],5,)</f>
        <v>78745</v>
      </c>
      <c r="O636" t="str">
        <f>VLOOKUP(J636,location[#All],6,)</f>
        <v>Central</v>
      </c>
    </row>
    <row r="637" spans="1:15" x14ac:dyDescent="0.25">
      <c r="A637" t="s">
        <v>2203</v>
      </c>
      <c r="B637" t="s">
        <v>1094</v>
      </c>
      <c r="C637" s="1">
        <v>43011</v>
      </c>
      <c r="D637" s="1">
        <v>43016</v>
      </c>
      <c r="E637" t="s">
        <v>15</v>
      </c>
      <c r="F637">
        <v>171288</v>
      </c>
      <c r="G637">
        <v>3</v>
      </c>
      <c r="H637">
        <v>2</v>
      </c>
      <c r="I637">
        <v>-64233</v>
      </c>
      <c r="J637" s="1" t="str">
        <f>INDEX(location!A:A,MATCH('Tabela Total'!A637,location!A:A,0))</f>
        <v>CA-2017-101749</v>
      </c>
      <c r="K637" s="1" t="str">
        <f>VLOOKUP(J637,location[#All],2,FALSE)</f>
        <v>United States</v>
      </c>
      <c r="L637" t="str">
        <f>VLOOKUP(J637,location[#All],3,)</f>
        <v>Pasadena</v>
      </c>
      <c r="M637" t="str">
        <f>VLOOKUP(J637,location[#All],4,)</f>
        <v>California</v>
      </c>
      <c r="N637">
        <f>VLOOKUP(J637,location[#All],5,)</f>
        <v>91104</v>
      </c>
      <c r="O637" t="str">
        <f>VLOOKUP(J637,location[#All],6,)</f>
        <v>West</v>
      </c>
    </row>
    <row r="638" spans="1:15" x14ac:dyDescent="0.25">
      <c r="A638" t="s">
        <v>3030</v>
      </c>
      <c r="B638" t="s">
        <v>1094</v>
      </c>
      <c r="C638" s="1">
        <v>41847</v>
      </c>
      <c r="D638" s="1">
        <v>41853</v>
      </c>
      <c r="E638" t="s">
        <v>15</v>
      </c>
      <c r="F638">
        <v>6578</v>
      </c>
      <c r="G638">
        <v>11</v>
      </c>
      <c r="H638">
        <v>0</v>
      </c>
      <c r="I638">
        <v>322322</v>
      </c>
      <c r="J638" s="1" t="str">
        <f>INDEX(location!A:A,MATCH('Tabela Total'!A638,location!A:A,0))</f>
        <v>US-2014-150126</v>
      </c>
      <c r="K638" s="1" t="str">
        <f>VLOOKUP(J638,location[#All],2,FALSE)</f>
        <v>United States</v>
      </c>
      <c r="L638" t="str">
        <f>VLOOKUP(J638,location[#All],3,)</f>
        <v>New York City</v>
      </c>
      <c r="M638" t="str">
        <f>VLOOKUP(J638,location[#All],4,)</f>
        <v>New York</v>
      </c>
      <c r="N638">
        <f>VLOOKUP(J638,location[#All],5,)</f>
        <v>10035</v>
      </c>
      <c r="O638" t="str">
        <f>VLOOKUP(J638,location[#All],6,)</f>
        <v>East</v>
      </c>
    </row>
    <row r="639" spans="1:15" x14ac:dyDescent="0.25">
      <c r="A639" t="s">
        <v>5367</v>
      </c>
      <c r="B639" t="s">
        <v>1094</v>
      </c>
      <c r="C639" s="1">
        <v>42982</v>
      </c>
      <c r="D639" s="1">
        <v>42983</v>
      </c>
      <c r="E639" t="s">
        <v>44</v>
      </c>
      <c r="F639">
        <v>88074</v>
      </c>
      <c r="G639">
        <v>7</v>
      </c>
      <c r="H639">
        <v>7</v>
      </c>
      <c r="I639">
        <v>-58716</v>
      </c>
      <c r="J639" s="1" t="str">
        <f>INDEX(location!A:A,MATCH('Tabela Total'!A639,location!A:A,0))</f>
        <v>US-2017-147655</v>
      </c>
      <c r="K639" s="1" t="str">
        <f>VLOOKUP(J639,location[#All],2,FALSE)</f>
        <v>United States</v>
      </c>
      <c r="L639" t="str">
        <f>VLOOKUP(J639,location[#All],3,)</f>
        <v>Redmond</v>
      </c>
      <c r="M639" t="str">
        <f>VLOOKUP(J639,location[#All],4,)</f>
        <v>Oregon</v>
      </c>
      <c r="N639">
        <f>VLOOKUP(J639,location[#All],5,)</f>
        <v>97756</v>
      </c>
      <c r="O639" t="str">
        <f>VLOOKUP(J639,location[#All],6,)</f>
        <v>West</v>
      </c>
    </row>
    <row r="640" spans="1:15" x14ac:dyDescent="0.25">
      <c r="A640" t="s">
        <v>5585</v>
      </c>
      <c r="B640" t="s">
        <v>1094</v>
      </c>
      <c r="C640" s="1">
        <v>42638</v>
      </c>
      <c r="D640" s="1">
        <v>42640</v>
      </c>
      <c r="E640" t="s">
        <v>44</v>
      </c>
      <c r="F640">
        <v>477666</v>
      </c>
      <c r="G640">
        <v>2</v>
      </c>
      <c r="H640">
        <v>15</v>
      </c>
      <c r="I640">
        <v>84294</v>
      </c>
      <c r="J640" s="1" t="str">
        <f>INDEX(location!A:A,MATCH('Tabela Total'!A640,location!A:A,0))</f>
        <v>CA-2016-148747</v>
      </c>
      <c r="K640" s="1" t="str">
        <f>VLOOKUP(J640,location[#All],2,FALSE)</f>
        <v>United States</v>
      </c>
      <c r="L640" t="str">
        <f>VLOOKUP(J640,location[#All],3,)</f>
        <v>San Francisco</v>
      </c>
      <c r="M640" t="str">
        <f>VLOOKUP(J640,location[#All],4,)</f>
        <v>California</v>
      </c>
      <c r="N640">
        <f>VLOOKUP(J640,location[#All],5,)</f>
        <v>94110</v>
      </c>
      <c r="O640" t="str">
        <f>VLOOKUP(J640,location[#All],6,)</f>
        <v>West</v>
      </c>
    </row>
    <row r="641" spans="1:15" x14ac:dyDescent="0.25">
      <c r="A641" t="s">
        <v>1488</v>
      </c>
      <c r="B641" t="s">
        <v>1489</v>
      </c>
      <c r="C641" s="1">
        <v>43071</v>
      </c>
      <c r="D641" s="1">
        <v>43074</v>
      </c>
      <c r="E641" t="s">
        <v>44</v>
      </c>
      <c r="F641">
        <v>3465</v>
      </c>
      <c r="G641">
        <v>3</v>
      </c>
      <c r="H641">
        <v>0</v>
      </c>
      <c r="I641">
        <v>10395</v>
      </c>
      <c r="J641" s="1" t="str">
        <f>INDEX(location!A:A,MATCH('Tabela Total'!A641,location!A:A,0))</f>
        <v>US-2017-108063</v>
      </c>
      <c r="K641" s="1" t="str">
        <f>VLOOKUP(J641,location[#All],2,FALSE)</f>
        <v>United States</v>
      </c>
      <c r="L641" t="str">
        <f>VLOOKUP(J641,location[#All],3,)</f>
        <v>Charlottesville</v>
      </c>
      <c r="M641" t="str">
        <f>VLOOKUP(J641,location[#All],4,)</f>
        <v>Virginia</v>
      </c>
      <c r="N641">
        <f>VLOOKUP(J641,location[#All],5,)</f>
        <v>22901</v>
      </c>
      <c r="O641" t="str">
        <f>VLOOKUP(J641,location[#All],6,)</f>
        <v>South</v>
      </c>
    </row>
    <row r="642" spans="1:15" x14ac:dyDescent="0.25">
      <c r="A642" t="s">
        <v>1544</v>
      </c>
      <c r="B642" t="s">
        <v>1489</v>
      </c>
      <c r="C642" s="1">
        <v>42317</v>
      </c>
      <c r="D642" s="1">
        <v>42321</v>
      </c>
      <c r="E642" t="s">
        <v>15</v>
      </c>
      <c r="F642">
        <v>1722</v>
      </c>
      <c r="G642">
        <v>3</v>
      </c>
      <c r="H642">
        <v>0</v>
      </c>
      <c r="I642">
        <v>79212</v>
      </c>
      <c r="J642" s="1" t="str">
        <f>INDEX(location!A:A,MATCH('Tabela Total'!A642,location!A:A,0))</f>
        <v>CA-2015-127509</v>
      </c>
      <c r="K642" s="1" t="str">
        <f>VLOOKUP(J642,location[#All],2,FALSE)</f>
        <v>United States</v>
      </c>
      <c r="L642" t="str">
        <f>VLOOKUP(J642,location[#All],3,)</f>
        <v>Springfield</v>
      </c>
      <c r="M642" t="str">
        <f>VLOOKUP(J642,location[#All],4,)</f>
        <v>Missouri</v>
      </c>
      <c r="N642">
        <f>VLOOKUP(J642,location[#All],5,)</f>
        <v>65807</v>
      </c>
      <c r="O642" t="str">
        <f>VLOOKUP(J642,location[#All],6,)</f>
        <v>Central</v>
      </c>
    </row>
    <row r="643" spans="1:15" x14ac:dyDescent="0.25">
      <c r="A643" t="s">
        <v>1544</v>
      </c>
      <c r="B643" t="s">
        <v>1489</v>
      </c>
      <c r="C643" s="1">
        <v>42317</v>
      </c>
      <c r="D643" s="1">
        <v>42321</v>
      </c>
      <c r="E643" t="s">
        <v>15</v>
      </c>
      <c r="F643">
        <v>102438</v>
      </c>
      <c r="G643">
        <v>7</v>
      </c>
      <c r="H643">
        <v>0</v>
      </c>
      <c r="I643">
        <v>2151198</v>
      </c>
      <c r="J643" s="1" t="str">
        <f>INDEX(location!A:A,MATCH('Tabela Total'!A643,location!A:A,0))</f>
        <v>CA-2015-127509</v>
      </c>
      <c r="K643" s="1" t="str">
        <f>VLOOKUP(J643,location[#All],2,FALSE)</f>
        <v>United States</v>
      </c>
      <c r="L643" t="str">
        <f>VLOOKUP(J643,location[#All],3,)</f>
        <v>Springfield</v>
      </c>
      <c r="M643" t="str">
        <f>VLOOKUP(J643,location[#All],4,)</f>
        <v>Missouri</v>
      </c>
      <c r="N643">
        <f>VLOOKUP(J643,location[#All],5,)</f>
        <v>65807</v>
      </c>
      <c r="O643" t="str">
        <f>VLOOKUP(J643,location[#All],6,)</f>
        <v>Central</v>
      </c>
    </row>
    <row r="644" spans="1:15" x14ac:dyDescent="0.25">
      <c r="A644" t="s">
        <v>1544</v>
      </c>
      <c r="B644" t="s">
        <v>1489</v>
      </c>
      <c r="C644" s="1">
        <v>42317</v>
      </c>
      <c r="D644" s="1">
        <v>42321</v>
      </c>
      <c r="E644" t="s">
        <v>15</v>
      </c>
      <c r="F644">
        <v>2622</v>
      </c>
      <c r="G644">
        <v>3</v>
      </c>
      <c r="H644">
        <v>0</v>
      </c>
      <c r="I644">
        <v>123234</v>
      </c>
      <c r="J644" s="1" t="str">
        <f>INDEX(location!A:A,MATCH('Tabela Total'!A644,location!A:A,0))</f>
        <v>CA-2015-127509</v>
      </c>
      <c r="K644" s="1" t="str">
        <f>VLOOKUP(J644,location[#All],2,FALSE)</f>
        <v>United States</v>
      </c>
      <c r="L644" t="str">
        <f>VLOOKUP(J644,location[#All],3,)</f>
        <v>Springfield</v>
      </c>
      <c r="M644" t="str">
        <f>VLOOKUP(J644,location[#All],4,)</f>
        <v>Missouri</v>
      </c>
      <c r="N644">
        <f>VLOOKUP(J644,location[#All],5,)</f>
        <v>65807</v>
      </c>
      <c r="O644" t="str">
        <f>VLOOKUP(J644,location[#All],6,)</f>
        <v>Central</v>
      </c>
    </row>
    <row r="645" spans="1:15" x14ac:dyDescent="0.25">
      <c r="A645" t="s">
        <v>1544</v>
      </c>
      <c r="B645" t="s">
        <v>1489</v>
      </c>
      <c r="C645" s="1">
        <v>42317</v>
      </c>
      <c r="D645" s="1">
        <v>42321</v>
      </c>
      <c r="E645" t="s">
        <v>15</v>
      </c>
      <c r="F645">
        <v>1734</v>
      </c>
      <c r="G645">
        <v>3</v>
      </c>
      <c r="H645">
        <v>0</v>
      </c>
      <c r="I645">
        <v>84966</v>
      </c>
      <c r="J645" s="1" t="str">
        <f>INDEX(location!A:A,MATCH('Tabela Total'!A645,location!A:A,0))</f>
        <v>CA-2015-127509</v>
      </c>
      <c r="K645" s="1" t="str">
        <f>VLOOKUP(J645,location[#All],2,FALSE)</f>
        <v>United States</v>
      </c>
      <c r="L645" t="str">
        <f>VLOOKUP(J645,location[#All],3,)</f>
        <v>Springfield</v>
      </c>
      <c r="M645" t="str">
        <f>VLOOKUP(J645,location[#All],4,)</f>
        <v>Missouri</v>
      </c>
      <c r="N645">
        <f>VLOOKUP(J645,location[#All],5,)</f>
        <v>65807</v>
      </c>
      <c r="O645" t="str">
        <f>VLOOKUP(J645,location[#All],6,)</f>
        <v>Central</v>
      </c>
    </row>
    <row r="646" spans="1:15" x14ac:dyDescent="0.25">
      <c r="A646" t="s">
        <v>1802</v>
      </c>
      <c r="B646" t="s">
        <v>1489</v>
      </c>
      <c r="C646" s="1">
        <v>42826</v>
      </c>
      <c r="D646" s="1">
        <v>42829</v>
      </c>
      <c r="E646" t="s">
        <v>10</v>
      </c>
      <c r="F646">
        <v>942</v>
      </c>
      <c r="G646">
        <v>6</v>
      </c>
      <c r="H646">
        <v>0</v>
      </c>
      <c r="I646">
        <v>2355</v>
      </c>
      <c r="J646" s="1" t="str">
        <f>INDEX(location!A:A,MATCH('Tabela Total'!A646,location!A:A,0))</f>
        <v>CA-2017-145877</v>
      </c>
      <c r="K646" s="1" t="str">
        <f>VLOOKUP(J646,location[#All],2,FALSE)</f>
        <v>United States</v>
      </c>
      <c r="L646" t="str">
        <f>VLOOKUP(J646,location[#All],3,)</f>
        <v>Springfield</v>
      </c>
      <c r="M646" t="str">
        <f>VLOOKUP(J646,location[#All],4,)</f>
        <v>Missouri</v>
      </c>
      <c r="N646">
        <f>VLOOKUP(J646,location[#All],5,)</f>
        <v>65807</v>
      </c>
      <c r="O646" t="str">
        <f>VLOOKUP(J646,location[#All],6,)</f>
        <v>Central</v>
      </c>
    </row>
    <row r="647" spans="1:15" x14ac:dyDescent="0.25">
      <c r="A647" t="s">
        <v>1802</v>
      </c>
      <c r="B647" t="s">
        <v>1489</v>
      </c>
      <c r="C647" s="1">
        <v>42826</v>
      </c>
      <c r="D647" s="1">
        <v>42829</v>
      </c>
      <c r="E647" t="s">
        <v>10</v>
      </c>
      <c r="F647">
        <v>284</v>
      </c>
      <c r="G647">
        <v>5</v>
      </c>
      <c r="H647">
        <v>0</v>
      </c>
      <c r="I647">
        <v>13348</v>
      </c>
      <c r="J647" s="1" t="str">
        <f>INDEX(location!A:A,MATCH('Tabela Total'!A647,location!A:A,0))</f>
        <v>CA-2017-145877</v>
      </c>
      <c r="K647" s="1" t="str">
        <f>VLOOKUP(J647,location[#All],2,FALSE)</f>
        <v>United States</v>
      </c>
      <c r="L647" t="str">
        <f>VLOOKUP(J647,location[#All],3,)</f>
        <v>Springfield</v>
      </c>
      <c r="M647" t="str">
        <f>VLOOKUP(J647,location[#All],4,)</f>
        <v>Missouri</v>
      </c>
      <c r="N647">
        <f>VLOOKUP(J647,location[#All],5,)</f>
        <v>65807</v>
      </c>
      <c r="O647" t="str">
        <f>VLOOKUP(J647,location[#All],6,)</f>
        <v>Central</v>
      </c>
    </row>
    <row r="648" spans="1:15" x14ac:dyDescent="0.25">
      <c r="A648" t="s">
        <v>2435</v>
      </c>
      <c r="B648" t="s">
        <v>1489</v>
      </c>
      <c r="C648" s="1">
        <v>42994</v>
      </c>
      <c r="D648" s="1">
        <v>42996</v>
      </c>
      <c r="E648" t="s">
        <v>44</v>
      </c>
      <c r="F648">
        <v>71976</v>
      </c>
      <c r="G648">
        <v>3</v>
      </c>
      <c r="H648">
        <v>2</v>
      </c>
      <c r="I648">
        <v>197934</v>
      </c>
      <c r="J648" s="1" t="str">
        <f>INDEX(location!A:A,MATCH('Tabela Total'!A648,location!A:A,0))</f>
        <v>CA-2017-136448</v>
      </c>
      <c r="K648" s="1" t="str">
        <f>VLOOKUP(J648,location[#All],2,FALSE)</f>
        <v>United States</v>
      </c>
      <c r="L648" t="str">
        <f>VLOOKUP(J648,location[#All],3,)</f>
        <v>Philadelphia</v>
      </c>
      <c r="M648" t="str">
        <f>VLOOKUP(J648,location[#All],4,)</f>
        <v>Pennsylvania</v>
      </c>
      <c r="N648">
        <f>VLOOKUP(J648,location[#All],5,)</f>
        <v>19143</v>
      </c>
      <c r="O648" t="str">
        <f>VLOOKUP(J648,location[#All],6,)</f>
        <v>East</v>
      </c>
    </row>
    <row r="649" spans="1:15" x14ac:dyDescent="0.25">
      <c r="A649" t="s">
        <v>2435</v>
      </c>
      <c r="B649" t="s">
        <v>1489</v>
      </c>
      <c r="C649" s="1">
        <v>42994</v>
      </c>
      <c r="D649" s="1">
        <v>42996</v>
      </c>
      <c r="E649" t="s">
        <v>44</v>
      </c>
      <c r="F649">
        <v>22512</v>
      </c>
      <c r="G649">
        <v>3</v>
      </c>
      <c r="H649">
        <v>2</v>
      </c>
      <c r="I649">
        <v>22512</v>
      </c>
      <c r="J649" s="1" t="str">
        <f>INDEX(location!A:A,MATCH('Tabela Total'!A649,location!A:A,0))</f>
        <v>CA-2017-136448</v>
      </c>
      <c r="K649" s="1" t="str">
        <f>VLOOKUP(J649,location[#All],2,FALSE)</f>
        <v>United States</v>
      </c>
      <c r="L649" t="str">
        <f>VLOOKUP(J649,location[#All],3,)</f>
        <v>Philadelphia</v>
      </c>
      <c r="M649" t="str">
        <f>VLOOKUP(J649,location[#All],4,)</f>
        <v>Pennsylvania</v>
      </c>
      <c r="N649">
        <f>VLOOKUP(J649,location[#All],5,)</f>
        <v>19143</v>
      </c>
      <c r="O649" t="str">
        <f>VLOOKUP(J649,location[#All],6,)</f>
        <v>East</v>
      </c>
    </row>
    <row r="650" spans="1:15" x14ac:dyDescent="0.25">
      <c r="A650" t="s">
        <v>2435</v>
      </c>
      <c r="B650" t="s">
        <v>1489</v>
      </c>
      <c r="C650" s="1">
        <v>42994</v>
      </c>
      <c r="D650" s="1">
        <v>42996</v>
      </c>
      <c r="E650" t="s">
        <v>44</v>
      </c>
      <c r="F650">
        <v>3444</v>
      </c>
      <c r="G650">
        <v>2</v>
      </c>
      <c r="H650">
        <v>7</v>
      </c>
      <c r="I650">
        <v>-27552</v>
      </c>
      <c r="J650" s="1" t="str">
        <f>INDEX(location!A:A,MATCH('Tabela Total'!A650,location!A:A,0))</f>
        <v>CA-2017-136448</v>
      </c>
      <c r="K650" s="1" t="str">
        <f>VLOOKUP(J650,location[#All],2,FALSE)</f>
        <v>United States</v>
      </c>
      <c r="L650" t="str">
        <f>VLOOKUP(J650,location[#All],3,)</f>
        <v>Philadelphia</v>
      </c>
      <c r="M650" t="str">
        <f>VLOOKUP(J650,location[#All],4,)</f>
        <v>Pennsylvania</v>
      </c>
      <c r="N650">
        <f>VLOOKUP(J650,location[#All],5,)</f>
        <v>19143</v>
      </c>
      <c r="O650" t="str">
        <f>VLOOKUP(J650,location[#All],6,)</f>
        <v>East</v>
      </c>
    </row>
    <row r="651" spans="1:15" x14ac:dyDescent="0.25">
      <c r="A651" t="s">
        <v>2435</v>
      </c>
      <c r="B651" t="s">
        <v>1489</v>
      </c>
      <c r="C651" s="1">
        <v>42994</v>
      </c>
      <c r="D651" s="1">
        <v>42996</v>
      </c>
      <c r="E651" t="s">
        <v>44</v>
      </c>
      <c r="F651">
        <v>538194</v>
      </c>
      <c r="G651">
        <v>2</v>
      </c>
      <c r="H651">
        <v>7</v>
      </c>
      <c r="I651">
        <v>-4126154</v>
      </c>
      <c r="J651" s="1" t="str">
        <f>INDEX(location!A:A,MATCH('Tabela Total'!A651,location!A:A,0))</f>
        <v>CA-2017-136448</v>
      </c>
      <c r="K651" s="1" t="str">
        <f>VLOOKUP(J651,location[#All],2,FALSE)</f>
        <v>United States</v>
      </c>
      <c r="L651" t="str">
        <f>VLOOKUP(J651,location[#All],3,)</f>
        <v>Philadelphia</v>
      </c>
      <c r="M651" t="str">
        <f>VLOOKUP(J651,location[#All],4,)</f>
        <v>Pennsylvania</v>
      </c>
      <c r="N651">
        <f>VLOOKUP(J651,location[#All],5,)</f>
        <v>19143</v>
      </c>
      <c r="O651" t="str">
        <f>VLOOKUP(J651,location[#All],6,)</f>
        <v>East</v>
      </c>
    </row>
    <row r="652" spans="1:15" x14ac:dyDescent="0.25">
      <c r="A652" t="s">
        <v>2435</v>
      </c>
      <c r="B652" t="s">
        <v>1489</v>
      </c>
      <c r="C652" s="1">
        <v>42994</v>
      </c>
      <c r="D652" s="1">
        <v>42996</v>
      </c>
      <c r="E652" t="s">
        <v>44</v>
      </c>
      <c r="F652">
        <v>47984</v>
      </c>
      <c r="G652">
        <v>2</v>
      </c>
      <c r="H652">
        <v>2</v>
      </c>
      <c r="I652">
        <v>143952</v>
      </c>
      <c r="J652" s="1" t="str">
        <f>INDEX(location!A:A,MATCH('Tabela Total'!A652,location!A:A,0))</f>
        <v>CA-2017-136448</v>
      </c>
      <c r="K652" s="1" t="str">
        <f>VLOOKUP(J652,location[#All],2,FALSE)</f>
        <v>United States</v>
      </c>
      <c r="L652" t="str">
        <f>VLOOKUP(J652,location[#All],3,)</f>
        <v>Philadelphia</v>
      </c>
      <c r="M652" t="str">
        <f>VLOOKUP(J652,location[#All],4,)</f>
        <v>Pennsylvania</v>
      </c>
      <c r="N652">
        <f>VLOOKUP(J652,location[#All],5,)</f>
        <v>19143</v>
      </c>
      <c r="O652" t="str">
        <f>VLOOKUP(J652,location[#All],6,)</f>
        <v>East</v>
      </c>
    </row>
    <row r="653" spans="1:15" x14ac:dyDescent="0.25">
      <c r="A653" t="s">
        <v>3361</v>
      </c>
      <c r="B653" t="s">
        <v>1489</v>
      </c>
      <c r="C653" s="1">
        <v>42542</v>
      </c>
      <c r="D653" s="1">
        <v>42547</v>
      </c>
      <c r="E653" t="s">
        <v>15</v>
      </c>
      <c r="F653">
        <v>3656</v>
      </c>
      <c r="G653">
        <v>5</v>
      </c>
      <c r="H653">
        <v>2</v>
      </c>
      <c r="I653">
        <v>12796</v>
      </c>
      <c r="J653" s="1" t="str">
        <f>INDEX(location!A:A,MATCH('Tabela Total'!A653,location!A:A,0))</f>
        <v>CA-2016-119865</v>
      </c>
      <c r="K653" s="1" t="str">
        <f>VLOOKUP(J653,location[#All],2,FALSE)</f>
        <v>United States</v>
      </c>
      <c r="L653" t="str">
        <f>VLOOKUP(J653,location[#All],3,)</f>
        <v>New York City</v>
      </c>
      <c r="M653" t="str">
        <f>VLOOKUP(J653,location[#All],4,)</f>
        <v>New York</v>
      </c>
      <c r="N653">
        <f>VLOOKUP(J653,location[#All],5,)</f>
        <v>10011</v>
      </c>
      <c r="O653" t="str">
        <f>VLOOKUP(J653,location[#All],6,)</f>
        <v>East</v>
      </c>
    </row>
    <row r="654" spans="1:15" x14ac:dyDescent="0.25">
      <c r="A654" t="s">
        <v>3361</v>
      </c>
      <c r="B654" t="s">
        <v>1489</v>
      </c>
      <c r="C654" s="1">
        <v>42542</v>
      </c>
      <c r="D654" s="1">
        <v>42547</v>
      </c>
      <c r="E654" t="s">
        <v>15</v>
      </c>
      <c r="F654">
        <v>186144</v>
      </c>
      <c r="G654">
        <v>6</v>
      </c>
      <c r="H654">
        <v>2</v>
      </c>
      <c r="I654">
        <v>604968</v>
      </c>
      <c r="J654" s="1" t="str">
        <f>INDEX(location!A:A,MATCH('Tabela Total'!A654,location!A:A,0))</f>
        <v>CA-2016-119865</v>
      </c>
      <c r="K654" s="1" t="str">
        <f>VLOOKUP(J654,location[#All],2,FALSE)</f>
        <v>United States</v>
      </c>
      <c r="L654" t="str">
        <f>VLOOKUP(J654,location[#All],3,)</f>
        <v>New York City</v>
      </c>
      <c r="M654" t="str">
        <f>VLOOKUP(J654,location[#All],4,)</f>
        <v>New York</v>
      </c>
      <c r="N654">
        <f>VLOOKUP(J654,location[#All],5,)</f>
        <v>10011</v>
      </c>
      <c r="O654" t="str">
        <f>VLOOKUP(J654,location[#All],6,)</f>
        <v>East</v>
      </c>
    </row>
    <row r="655" spans="1:15" x14ac:dyDescent="0.25">
      <c r="A655" t="s">
        <v>3361</v>
      </c>
      <c r="B655" t="s">
        <v>1489</v>
      </c>
      <c r="C655" s="1">
        <v>42542</v>
      </c>
      <c r="D655" s="1">
        <v>42547</v>
      </c>
      <c r="E655" t="s">
        <v>15</v>
      </c>
      <c r="F655">
        <v>353568</v>
      </c>
      <c r="G655">
        <v>2</v>
      </c>
      <c r="H655">
        <v>2</v>
      </c>
      <c r="I655">
        <v>-44196</v>
      </c>
      <c r="J655" s="1" t="str">
        <f>INDEX(location!A:A,MATCH('Tabela Total'!A655,location!A:A,0))</f>
        <v>CA-2016-119865</v>
      </c>
      <c r="K655" s="1" t="str">
        <f>VLOOKUP(J655,location[#All],2,FALSE)</f>
        <v>United States</v>
      </c>
      <c r="L655" t="str">
        <f>VLOOKUP(J655,location[#All],3,)</f>
        <v>New York City</v>
      </c>
      <c r="M655" t="str">
        <f>VLOOKUP(J655,location[#All],4,)</f>
        <v>New York</v>
      </c>
      <c r="N655">
        <f>VLOOKUP(J655,location[#All],5,)</f>
        <v>10011</v>
      </c>
      <c r="O655" t="str">
        <f>VLOOKUP(J655,location[#All],6,)</f>
        <v>East</v>
      </c>
    </row>
    <row r="656" spans="1:15" x14ac:dyDescent="0.25">
      <c r="A656" t="s">
        <v>3826</v>
      </c>
      <c r="B656" t="s">
        <v>1489</v>
      </c>
      <c r="C656" s="1">
        <v>42624</v>
      </c>
      <c r="D656" s="1">
        <v>42629</v>
      </c>
      <c r="E656" t="s">
        <v>15</v>
      </c>
      <c r="F656">
        <v>60</v>
      </c>
      <c r="G656">
        <v>2</v>
      </c>
      <c r="H656">
        <v>2</v>
      </c>
      <c r="I656">
        <v>21</v>
      </c>
      <c r="J656" s="1" t="str">
        <f>INDEX(location!A:A,MATCH('Tabela Total'!A656,location!A:A,0))</f>
        <v>CA-2016-150007</v>
      </c>
      <c r="K656" s="1" t="str">
        <f>VLOOKUP(J656,location[#All],2,FALSE)</f>
        <v>United States</v>
      </c>
      <c r="L656" t="str">
        <f>VLOOKUP(J656,location[#All],3,)</f>
        <v>Chicago</v>
      </c>
      <c r="M656" t="str">
        <f>VLOOKUP(J656,location[#All],4,)</f>
        <v>Illinois</v>
      </c>
      <c r="N656">
        <f>VLOOKUP(J656,location[#All],5,)</f>
        <v>60653</v>
      </c>
      <c r="O656" t="str">
        <f>VLOOKUP(J656,location[#All],6,)</f>
        <v>Central</v>
      </c>
    </row>
    <row r="657" spans="1:15" x14ac:dyDescent="0.25">
      <c r="A657" t="s">
        <v>3826</v>
      </c>
      <c r="B657" t="s">
        <v>1489</v>
      </c>
      <c r="C657" s="1">
        <v>42624</v>
      </c>
      <c r="D657" s="1">
        <v>42629</v>
      </c>
      <c r="E657" t="s">
        <v>15</v>
      </c>
      <c r="F657">
        <v>1908</v>
      </c>
      <c r="G657">
        <v>3</v>
      </c>
      <c r="H657">
        <v>8</v>
      </c>
      <c r="I657">
        <v>-32436</v>
      </c>
      <c r="J657" s="1" t="str">
        <f>INDEX(location!A:A,MATCH('Tabela Total'!A657,location!A:A,0))</f>
        <v>CA-2016-150007</v>
      </c>
      <c r="K657" s="1" t="str">
        <f>VLOOKUP(J657,location[#All],2,FALSE)</f>
        <v>United States</v>
      </c>
      <c r="L657" t="str">
        <f>VLOOKUP(J657,location[#All],3,)</f>
        <v>Chicago</v>
      </c>
      <c r="M657" t="str">
        <f>VLOOKUP(J657,location[#All],4,)</f>
        <v>Illinois</v>
      </c>
      <c r="N657">
        <f>VLOOKUP(J657,location[#All],5,)</f>
        <v>60653</v>
      </c>
      <c r="O657" t="str">
        <f>VLOOKUP(J657,location[#All],6,)</f>
        <v>Central</v>
      </c>
    </row>
    <row r="658" spans="1:15" x14ac:dyDescent="0.25">
      <c r="A658" t="s">
        <v>4695</v>
      </c>
      <c r="B658" t="s">
        <v>1489</v>
      </c>
      <c r="C658" s="1">
        <v>42492</v>
      </c>
      <c r="D658" s="1">
        <v>42496</v>
      </c>
      <c r="E658" t="s">
        <v>15</v>
      </c>
      <c r="F658">
        <v>18936</v>
      </c>
      <c r="G658">
        <v>3</v>
      </c>
      <c r="H658">
        <v>2</v>
      </c>
      <c r="I658">
        <v>-37872</v>
      </c>
      <c r="J658" s="1" t="str">
        <f>INDEX(location!A:A,MATCH('Tabela Total'!A658,location!A:A,0))</f>
        <v>CA-2016-104311</v>
      </c>
      <c r="K658" s="1" t="str">
        <f>VLOOKUP(J658,location[#All],2,FALSE)</f>
        <v>United States</v>
      </c>
      <c r="L658" t="str">
        <f>VLOOKUP(J658,location[#All],3,)</f>
        <v>Irving</v>
      </c>
      <c r="M658" t="str">
        <f>VLOOKUP(J658,location[#All],4,)</f>
        <v>Texas</v>
      </c>
      <c r="N658">
        <f>VLOOKUP(J658,location[#All],5,)</f>
        <v>75061</v>
      </c>
      <c r="O658" t="str">
        <f>VLOOKUP(J658,location[#All],6,)</f>
        <v>Central</v>
      </c>
    </row>
    <row r="659" spans="1:15" x14ac:dyDescent="0.25">
      <c r="A659" t="s">
        <v>4695</v>
      </c>
      <c r="B659" t="s">
        <v>1489</v>
      </c>
      <c r="C659" s="1">
        <v>42492</v>
      </c>
      <c r="D659" s="1">
        <v>42496</v>
      </c>
      <c r="E659" t="s">
        <v>15</v>
      </c>
      <c r="F659">
        <v>12672</v>
      </c>
      <c r="G659">
        <v>3</v>
      </c>
      <c r="H659">
        <v>2</v>
      </c>
      <c r="I659">
        <v>-3168</v>
      </c>
      <c r="J659" s="1" t="str">
        <f>INDEX(location!A:A,MATCH('Tabela Total'!A659,location!A:A,0))</f>
        <v>CA-2016-104311</v>
      </c>
      <c r="K659" s="1" t="str">
        <f>VLOOKUP(J659,location[#All],2,FALSE)</f>
        <v>United States</v>
      </c>
      <c r="L659" t="str">
        <f>VLOOKUP(J659,location[#All],3,)</f>
        <v>Irving</v>
      </c>
      <c r="M659" t="str">
        <f>VLOOKUP(J659,location[#All],4,)</f>
        <v>Texas</v>
      </c>
      <c r="N659">
        <f>VLOOKUP(J659,location[#All],5,)</f>
        <v>75061</v>
      </c>
      <c r="O659" t="str">
        <f>VLOOKUP(J659,location[#All],6,)</f>
        <v>Central</v>
      </c>
    </row>
    <row r="660" spans="1:15" x14ac:dyDescent="0.25">
      <c r="A660" t="s">
        <v>4695</v>
      </c>
      <c r="B660" t="s">
        <v>1489</v>
      </c>
      <c r="C660" s="1">
        <v>42492</v>
      </c>
      <c r="D660" s="1">
        <v>42496</v>
      </c>
      <c r="E660" t="s">
        <v>15</v>
      </c>
      <c r="F660">
        <v>504</v>
      </c>
      <c r="G660">
        <v>2</v>
      </c>
      <c r="H660">
        <v>2</v>
      </c>
      <c r="I660">
        <v>1764</v>
      </c>
      <c r="J660" s="1" t="str">
        <f>INDEX(location!A:A,MATCH('Tabela Total'!A660,location!A:A,0))</f>
        <v>CA-2016-104311</v>
      </c>
      <c r="K660" s="1" t="str">
        <f>VLOOKUP(J660,location[#All],2,FALSE)</f>
        <v>United States</v>
      </c>
      <c r="L660" t="str">
        <f>VLOOKUP(J660,location[#All],3,)</f>
        <v>Irving</v>
      </c>
      <c r="M660" t="str">
        <f>VLOOKUP(J660,location[#All],4,)</f>
        <v>Texas</v>
      </c>
      <c r="N660">
        <f>VLOOKUP(J660,location[#All],5,)</f>
        <v>75061</v>
      </c>
      <c r="O660" t="str">
        <f>VLOOKUP(J660,location[#All],6,)</f>
        <v>Central</v>
      </c>
    </row>
    <row r="661" spans="1:15" x14ac:dyDescent="0.25">
      <c r="A661" t="s">
        <v>5265</v>
      </c>
      <c r="B661" t="s">
        <v>1489</v>
      </c>
      <c r="C661" s="1">
        <v>41997</v>
      </c>
      <c r="D661" s="1">
        <v>41999</v>
      </c>
      <c r="E661" t="s">
        <v>44</v>
      </c>
      <c r="F661">
        <v>1397</v>
      </c>
      <c r="G661">
        <v>1</v>
      </c>
      <c r="H661">
        <v>0</v>
      </c>
      <c r="I661">
        <v>36322</v>
      </c>
      <c r="J661" s="1" t="str">
        <f>INDEX(location!A:A,MATCH('Tabela Total'!A661,location!A:A,0))</f>
        <v>CA-2014-132913</v>
      </c>
      <c r="K661" s="1" t="str">
        <f>VLOOKUP(J661,location[#All],2,FALSE)</f>
        <v>United States</v>
      </c>
      <c r="L661" t="str">
        <f>VLOOKUP(J661,location[#All],3,)</f>
        <v>San Diego</v>
      </c>
      <c r="M661" t="str">
        <f>VLOOKUP(J661,location[#All],4,)</f>
        <v>California</v>
      </c>
      <c r="N661">
        <f>VLOOKUP(J661,location[#All],5,)</f>
        <v>92037</v>
      </c>
      <c r="O661" t="str">
        <f>VLOOKUP(J661,location[#All],6,)</f>
        <v>West</v>
      </c>
    </row>
    <row r="662" spans="1:15" x14ac:dyDescent="0.25">
      <c r="A662" t="s">
        <v>5649</v>
      </c>
      <c r="B662" t="s">
        <v>1489</v>
      </c>
      <c r="C662" s="1">
        <v>41904</v>
      </c>
      <c r="D662" s="1">
        <v>41911</v>
      </c>
      <c r="E662" t="s">
        <v>15</v>
      </c>
      <c r="F662">
        <v>9744</v>
      </c>
      <c r="G662">
        <v>3</v>
      </c>
      <c r="H662">
        <v>0</v>
      </c>
      <c r="I662">
        <v>350784</v>
      </c>
      <c r="J662" s="1" t="str">
        <f>INDEX(location!A:A,MATCH('Tabela Total'!A662,location!A:A,0))</f>
        <v>CA-2014-156160</v>
      </c>
      <c r="K662" s="1" t="str">
        <f>VLOOKUP(J662,location[#All],2,FALSE)</f>
        <v>United States</v>
      </c>
      <c r="L662" t="str">
        <f>VLOOKUP(J662,location[#All],3,)</f>
        <v>New York City</v>
      </c>
      <c r="M662" t="str">
        <f>VLOOKUP(J662,location[#All],4,)</f>
        <v>New York</v>
      </c>
      <c r="N662">
        <f>VLOOKUP(J662,location[#All],5,)</f>
        <v>10035</v>
      </c>
      <c r="O662" t="str">
        <f>VLOOKUP(J662,location[#All],6,)</f>
        <v>East</v>
      </c>
    </row>
    <row r="663" spans="1:15" x14ac:dyDescent="0.25">
      <c r="A663" t="s">
        <v>5649</v>
      </c>
      <c r="B663" t="s">
        <v>1489</v>
      </c>
      <c r="C663" s="1">
        <v>41904</v>
      </c>
      <c r="D663" s="1">
        <v>41911</v>
      </c>
      <c r="E663" t="s">
        <v>15</v>
      </c>
      <c r="F663">
        <v>3984</v>
      </c>
      <c r="G663">
        <v>1</v>
      </c>
      <c r="H663">
        <v>2</v>
      </c>
      <c r="I663">
        <v>13944</v>
      </c>
      <c r="J663" s="1" t="str">
        <f>INDEX(location!A:A,MATCH('Tabela Total'!A663,location!A:A,0))</f>
        <v>CA-2014-156160</v>
      </c>
      <c r="K663" s="1" t="str">
        <f>VLOOKUP(J663,location[#All],2,FALSE)</f>
        <v>United States</v>
      </c>
      <c r="L663" t="str">
        <f>VLOOKUP(J663,location[#All],3,)</f>
        <v>New York City</v>
      </c>
      <c r="M663" t="str">
        <f>VLOOKUP(J663,location[#All],4,)</f>
        <v>New York</v>
      </c>
      <c r="N663">
        <f>VLOOKUP(J663,location[#All],5,)</f>
        <v>10035</v>
      </c>
      <c r="O663" t="str">
        <f>VLOOKUP(J663,location[#All],6,)</f>
        <v>East</v>
      </c>
    </row>
    <row r="664" spans="1:15" x14ac:dyDescent="0.25">
      <c r="A664" t="s">
        <v>5649</v>
      </c>
      <c r="B664" t="s">
        <v>1489</v>
      </c>
      <c r="C664" s="1">
        <v>41904</v>
      </c>
      <c r="D664" s="1">
        <v>41911</v>
      </c>
      <c r="E664" t="s">
        <v>15</v>
      </c>
      <c r="F664">
        <v>1304</v>
      </c>
      <c r="G664">
        <v>4</v>
      </c>
      <c r="H664">
        <v>0</v>
      </c>
      <c r="I664">
        <v>57376</v>
      </c>
      <c r="J664" s="1" t="str">
        <f>INDEX(location!A:A,MATCH('Tabela Total'!A664,location!A:A,0))</f>
        <v>CA-2014-156160</v>
      </c>
      <c r="K664" s="1" t="str">
        <f>VLOOKUP(J664,location[#All],2,FALSE)</f>
        <v>United States</v>
      </c>
      <c r="L664" t="str">
        <f>VLOOKUP(J664,location[#All],3,)</f>
        <v>New York City</v>
      </c>
      <c r="M664" t="str">
        <f>VLOOKUP(J664,location[#All],4,)</f>
        <v>New York</v>
      </c>
      <c r="N664">
        <f>VLOOKUP(J664,location[#All],5,)</f>
        <v>10035</v>
      </c>
      <c r="O664" t="str">
        <f>VLOOKUP(J664,location[#All],6,)</f>
        <v>East</v>
      </c>
    </row>
    <row r="665" spans="1:15" x14ac:dyDescent="0.25">
      <c r="A665" t="s">
        <v>5649</v>
      </c>
      <c r="B665" t="s">
        <v>1489</v>
      </c>
      <c r="C665" s="1">
        <v>41904</v>
      </c>
      <c r="D665" s="1">
        <v>41911</v>
      </c>
      <c r="E665" t="s">
        <v>15</v>
      </c>
      <c r="F665">
        <v>579528</v>
      </c>
      <c r="G665">
        <v>4</v>
      </c>
      <c r="H665">
        <v>1</v>
      </c>
      <c r="I665">
        <v>837096</v>
      </c>
      <c r="J665" s="1" t="str">
        <f>INDEX(location!A:A,MATCH('Tabela Total'!A665,location!A:A,0))</f>
        <v>CA-2014-156160</v>
      </c>
      <c r="K665" s="1" t="str">
        <f>VLOOKUP(J665,location[#All],2,FALSE)</f>
        <v>United States</v>
      </c>
      <c r="L665" t="str">
        <f>VLOOKUP(J665,location[#All],3,)</f>
        <v>New York City</v>
      </c>
      <c r="M665" t="str">
        <f>VLOOKUP(J665,location[#All],4,)</f>
        <v>New York</v>
      </c>
      <c r="N665">
        <f>VLOOKUP(J665,location[#All],5,)</f>
        <v>10035</v>
      </c>
      <c r="O665" t="str">
        <f>VLOOKUP(J665,location[#All],6,)</f>
        <v>East</v>
      </c>
    </row>
    <row r="666" spans="1:15" x14ac:dyDescent="0.25">
      <c r="A666" t="s">
        <v>484</v>
      </c>
      <c r="B666" t="s">
        <v>485</v>
      </c>
      <c r="C666" s="1">
        <v>43058</v>
      </c>
      <c r="D666" s="1">
        <v>43061</v>
      </c>
      <c r="E666" t="s">
        <v>44</v>
      </c>
      <c r="F666">
        <v>4128</v>
      </c>
      <c r="G666">
        <v>6</v>
      </c>
      <c r="H666">
        <v>2</v>
      </c>
      <c r="I666">
        <v>13932</v>
      </c>
      <c r="J666" s="1" t="str">
        <f>INDEX(location!A:A,MATCH('Tabela Total'!A666,location!A:A,0))</f>
        <v>CA-2017-162929</v>
      </c>
      <c r="K666" s="1" t="str">
        <f>VLOOKUP(J666,location[#All],2,FALSE)</f>
        <v>United States</v>
      </c>
      <c r="L666" t="str">
        <f>VLOOKUP(J666,location[#All],3,)</f>
        <v>New York City</v>
      </c>
      <c r="M666" t="str">
        <f>VLOOKUP(J666,location[#All],4,)</f>
        <v>New York</v>
      </c>
      <c r="N666">
        <f>VLOOKUP(J666,location[#All],5,)</f>
        <v>10035</v>
      </c>
      <c r="O666" t="str">
        <f>VLOOKUP(J666,location[#All],6,)</f>
        <v>East</v>
      </c>
    </row>
    <row r="667" spans="1:15" x14ac:dyDescent="0.25">
      <c r="A667" t="s">
        <v>484</v>
      </c>
      <c r="B667" t="s">
        <v>485</v>
      </c>
      <c r="C667" s="1">
        <v>43058</v>
      </c>
      <c r="D667" s="1">
        <v>43061</v>
      </c>
      <c r="E667" t="s">
        <v>44</v>
      </c>
      <c r="F667">
        <v>1336</v>
      </c>
      <c r="G667">
        <v>2</v>
      </c>
      <c r="H667">
        <v>0</v>
      </c>
      <c r="I667">
        <v>64128</v>
      </c>
      <c r="J667" s="1" t="str">
        <f>INDEX(location!A:A,MATCH('Tabela Total'!A667,location!A:A,0))</f>
        <v>CA-2017-162929</v>
      </c>
      <c r="K667" s="1" t="str">
        <f>VLOOKUP(J667,location[#All],2,FALSE)</f>
        <v>United States</v>
      </c>
      <c r="L667" t="str">
        <f>VLOOKUP(J667,location[#All],3,)</f>
        <v>New York City</v>
      </c>
      <c r="M667" t="str">
        <f>VLOOKUP(J667,location[#All],4,)</f>
        <v>New York</v>
      </c>
      <c r="N667">
        <f>VLOOKUP(J667,location[#All],5,)</f>
        <v>10035</v>
      </c>
      <c r="O667" t="str">
        <f>VLOOKUP(J667,location[#All],6,)</f>
        <v>East</v>
      </c>
    </row>
    <row r="668" spans="1:15" x14ac:dyDescent="0.25">
      <c r="A668" t="s">
        <v>1422</v>
      </c>
      <c r="B668" t="s">
        <v>485</v>
      </c>
      <c r="C668" s="1">
        <v>42687</v>
      </c>
      <c r="D668" s="1">
        <v>42693</v>
      </c>
      <c r="E668" t="s">
        <v>15</v>
      </c>
      <c r="F668">
        <v>418</v>
      </c>
      <c r="G668">
        <v>1</v>
      </c>
      <c r="H668">
        <v>0</v>
      </c>
      <c r="I668">
        <v>15048</v>
      </c>
      <c r="J668" s="1" t="str">
        <f>INDEX(location!A:A,MATCH('Tabela Total'!A668,location!A:A,0))</f>
        <v>CA-2016-149461</v>
      </c>
      <c r="K668" s="1" t="str">
        <f>VLOOKUP(J668,location[#All],2,FALSE)</f>
        <v>United States</v>
      </c>
      <c r="L668" t="str">
        <f>VLOOKUP(J668,location[#All],3,)</f>
        <v>Auburn</v>
      </c>
      <c r="M668" t="str">
        <f>VLOOKUP(J668,location[#All],4,)</f>
        <v>Washington</v>
      </c>
      <c r="N668">
        <f>VLOOKUP(J668,location[#All],5,)</f>
        <v>98002</v>
      </c>
      <c r="O668" t="str">
        <f>VLOOKUP(J668,location[#All],6,)</f>
        <v>West</v>
      </c>
    </row>
    <row r="669" spans="1:15" x14ac:dyDescent="0.25">
      <c r="A669" t="s">
        <v>277</v>
      </c>
      <c r="B669" t="s">
        <v>278</v>
      </c>
      <c r="C669" s="1">
        <v>42128</v>
      </c>
      <c r="D669" s="1">
        <v>42133</v>
      </c>
      <c r="E669" t="s">
        <v>10</v>
      </c>
      <c r="F669">
        <v>268</v>
      </c>
      <c r="G669">
        <v>2</v>
      </c>
      <c r="H669">
        <v>0</v>
      </c>
      <c r="I669">
        <v>12864</v>
      </c>
      <c r="J669" s="1" t="str">
        <f>INDEX(location!A:A,MATCH('Tabela Total'!A669,location!A:A,0))</f>
        <v>CA-2015-144253</v>
      </c>
      <c r="K669" s="1" t="str">
        <f>VLOOKUP(J669,location[#All],2,FALSE)</f>
        <v>United States</v>
      </c>
      <c r="L669" t="str">
        <f>VLOOKUP(J669,location[#All],3,)</f>
        <v>New York City</v>
      </c>
      <c r="M669" t="str">
        <f>VLOOKUP(J669,location[#All],4,)</f>
        <v>New York</v>
      </c>
      <c r="N669">
        <f>VLOOKUP(J669,location[#All],5,)</f>
        <v>10024</v>
      </c>
      <c r="O669" t="str">
        <f>VLOOKUP(J669,location[#All],6,)</f>
        <v>East</v>
      </c>
    </row>
    <row r="670" spans="1:15" x14ac:dyDescent="0.25">
      <c r="A670" t="s">
        <v>1536</v>
      </c>
      <c r="B670" t="s">
        <v>278</v>
      </c>
      <c r="C670" s="1">
        <v>41930</v>
      </c>
      <c r="D670" s="1">
        <v>41932</v>
      </c>
      <c r="E670" t="s">
        <v>10</v>
      </c>
      <c r="F670">
        <v>27597</v>
      </c>
      <c r="G670">
        <v>3</v>
      </c>
      <c r="H670">
        <v>0</v>
      </c>
      <c r="I670">
        <v>110388</v>
      </c>
      <c r="J670" s="1" t="str">
        <f>INDEX(location!A:A,MATCH('Tabela Total'!A670,location!A:A,0))</f>
        <v>CA-2014-110408</v>
      </c>
      <c r="K670" s="1" t="str">
        <f>VLOOKUP(J670,location[#All],2,FALSE)</f>
        <v>United States</v>
      </c>
      <c r="L670" t="str">
        <f>VLOOKUP(J670,location[#All],3,)</f>
        <v>Montgomery</v>
      </c>
      <c r="M670" t="str">
        <f>VLOOKUP(J670,location[#All],4,)</f>
        <v>Alabama</v>
      </c>
      <c r="N670">
        <f>VLOOKUP(J670,location[#All],5,)</f>
        <v>36116</v>
      </c>
      <c r="O670" t="str">
        <f>VLOOKUP(J670,location[#All],6,)</f>
        <v>South</v>
      </c>
    </row>
    <row r="671" spans="1:15" x14ac:dyDescent="0.25">
      <c r="A671" t="s">
        <v>1536</v>
      </c>
      <c r="B671" t="s">
        <v>278</v>
      </c>
      <c r="C671" s="1">
        <v>41930</v>
      </c>
      <c r="D671" s="1">
        <v>41932</v>
      </c>
      <c r="E671" t="s">
        <v>10</v>
      </c>
      <c r="F671">
        <v>139495</v>
      </c>
      <c r="G671">
        <v>5</v>
      </c>
      <c r="H671">
        <v>0</v>
      </c>
      <c r="I671">
        <v>362687</v>
      </c>
      <c r="J671" s="1" t="str">
        <f>INDEX(location!A:A,MATCH('Tabela Total'!A671,location!A:A,0))</f>
        <v>CA-2014-110408</v>
      </c>
      <c r="K671" s="1" t="str">
        <f>VLOOKUP(J671,location[#All],2,FALSE)</f>
        <v>United States</v>
      </c>
      <c r="L671" t="str">
        <f>VLOOKUP(J671,location[#All],3,)</f>
        <v>Montgomery</v>
      </c>
      <c r="M671" t="str">
        <f>VLOOKUP(J671,location[#All],4,)</f>
        <v>Alabama</v>
      </c>
      <c r="N671">
        <f>VLOOKUP(J671,location[#All],5,)</f>
        <v>36116</v>
      </c>
      <c r="O671" t="str">
        <f>VLOOKUP(J671,location[#All],6,)</f>
        <v>South</v>
      </c>
    </row>
    <row r="672" spans="1:15" x14ac:dyDescent="0.25">
      <c r="A672" t="s">
        <v>1536</v>
      </c>
      <c r="B672" t="s">
        <v>278</v>
      </c>
      <c r="C672" s="1">
        <v>41930</v>
      </c>
      <c r="D672" s="1">
        <v>41932</v>
      </c>
      <c r="E672" t="s">
        <v>10</v>
      </c>
      <c r="F672">
        <v>54588</v>
      </c>
      <c r="G672">
        <v>6</v>
      </c>
      <c r="H672">
        <v>0</v>
      </c>
      <c r="I672">
        <v>709644</v>
      </c>
      <c r="J672" s="1" t="str">
        <f>INDEX(location!A:A,MATCH('Tabela Total'!A672,location!A:A,0))</f>
        <v>CA-2014-110408</v>
      </c>
      <c r="K672" s="1" t="str">
        <f>VLOOKUP(J672,location[#All],2,FALSE)</f>
        <v>United States</v>
      </c>
      <c r="L672" t="str">
        <f>VLOOKUP(J672,location[#All],3,)</f>
        <v>Montgomery</v>
      </c>
      <c r="M672" t="str">
        <f>VLOOKUP(J672,location[#All],4,)</f>
        <v>Alabama</v>
      </c>
      <c r="N672">
        <f>VLOOKUP(J672,location[#All],5,)</f>
        <v>36116</v>
      </c>
      <c r="O672" t="str">
        <f>VLOOKUP(J672,location[#All],6,)</f>
        <v>South</v>
      </c>
    </row>
    <row r="673" spans="1:15" x14ac:dyDescent="0.25">
      <c r="A673" t="s">
        <v>1953</v>
      </c>
      <c r="B673" t="s">
        <v>278</v>
      </c>
      <c r="C673" s="1">
        <v>42995</v>
      </c>
      <c r="D673" s="1">
        <v>42999</v>
      </c>
      <c r="E673" t="s">
        <v>10</v>
      </c>
      <c r="F673">
        <v>10776</v>
      </c>
      <c r="G673">
        <v>3</v>
      </c>
      <c r="H673">
        <v>2</v>
      </c>
      <c r="I673">
        <v>35022</v>
      </c>
      <c r="J673" s="1" t="str">
        <f>INDEX(location!A:A,MATCH('Tabela Total'!A673,location!A:A,0))</f>
        <v>CA-2017-112515</v>
      </c>
      <c r="K673" s="1" t="str">
        <f>VLOOKUP(J673,location[#All],2,FALSE)</f>
        <v>United States</v>
      </c>
      <c r="L673" t="str">
        <f>VLOOKUP(J673,location[#All],3,)</f>
        <v>Provo</v>
      </c>
      <c r="M673" t="str">
        <f>VLOOKUP(J673,location[#All],4,)</f>
        <v>Utah</v>
      </c>
      <c r="N673">
        <f>VLOOKUP(J673,location[#All],5,)</f>
        <v>84604</v>
      </c>
      <c r="O673" t="str">
        <f>VLOOKUP(J673,location[#All],6,)</f>
        <v>West</v>
      </c>
    </row>
    <row r="674" spans="1:15" x14ac:dyDescent="0.25">
      <c r="A674" t="s">
        <v>1953</v>
      </c>
      <c r="B674" t="s">
        <v>278</v>
      </c>
      <c r="C674" s="1">
        <v>42995</v>
      </c>
      <c r="D674" s="1">
        <v>42999</v>
      </c>
      <c r="E674" t="s">
        <v>10</v>
      </c>
      <c r="F674">
        <v>11784</v>
      </c>
      <c r="G674">
        <v>3</v>
      </c>
      <c r="H674">
        <v>2</v>
      </c>
      <c r="I674">
        <v>42717</v>
      </c>
      <c r="J674" s="1" t="str">
        <f>INDEX(location!A:A,MATCH('Tabela Total'!A674,location!A:A,0))</f>
        <v>CA-2017-112515</v>
      </c>
      <c r="K674" s="1" t="str">
        <f>VLOOKUP(J674,location[#All],2,FALSE)</f>
        <v>United States</v>
      </c>
      <c r="L674" t="str">
        <f>VLOOKUP(J674,location[#All],3,)</f>
        <v>Provo</v>
      </c>
      <c r="M674" t="str">
        <f>VLOOKUP(J674,location[#All],4,)</f>
        <v>Utah</v>
      </c>
      <c r="N674">
        <f>VLOOKUP(J674,location[#All],5,)</f>
        <v>84604</v>
      </c>
      <c r="O674" t="str">
        <f>VLOOKUP(J674,location[#All],6,)</f>
        <v>West</v>
      </c>
    </row>
    <row r="675" spans="1:15" x14ac:dyDescent="0.25">
      <c r="A675" t="s">
        <v>1953</v>
      </c>
      <c r="B675" t="s">
        <v>278</v>
      </c>
      <c r="C675" s="1">
        <v>42995</v>
      </c>
      <c r="D675" s="1">
        <v>42999</v>
      </c>
      <c r="E675" t="s">
        <v>10</v>
      </c>
      <c r="F675">
        <v>16488</v>
      </c>
      <c r="G675">
        <v>3</v>
      </c>
      <c r="H675">
        <v>0</v>
      </c>
      <c r="I675">
        <v>807912</v>
      </c>
      <c r="J675" s="1" t="str">
        <f>INDEX(location!A:A,MATCH('Tabela Total'!A675,location!A:A,0))</f>
        <v>CA-2017-112515</v>
      </c>
      <c r="K675" s="1" t="str">
        <f>VLOOKUP(J675,location[#All],2,FALSE)</f>
        <v>United States</v>
      </c>
      <c r="L675" t="str">
        <f>VLOOKUP(J675,location[#All],3,)</f>
        <v>Provo</v>
      </c>
      <c r="M675" t="str">
        <f>VLOOKUP(J675,location[#All],4,)</f>
        <v>Utah</v>
      </c>
      <c r="N675">
        <f>VLOOKUP(J675,location[#All],5,)</f>
        <v>84604</v>
      </c>
      <c r="O675" t="str">
        <f>VLOOKUP(J675,location[#All],6,)</f>
        <v>West</v>
      </c>
    </row>
    <row r="676" spans="1:15" x14ac:dyDescent="0.25">
      <c r="A676" t="s">
        <v>1953</v>
      </c>
      <c r="B676" t="s">
        <v>278</v>
      </c>
      <c r="C676" s="1">
        <v>42995</v>
      </c>
      <c r="D676" s="1">
        <v>42999</v>
      </c>
      <c r="E676" t="s">
        <v>10</v>
      </c>
      <c r="F676">
        <v>129294</v>
      </c>
      <c r="G676">
        <v>3</v>
      </c>
      <c r="H676">
        <v>0</v>
      </c>
      <c r="I676">
        <v>775764</v>
      </c>
      <c r="J676" s="1" t="str">
        <f>INDEX(location!A:A,MATCH('Tabela Total'!A676,location!A:A,0))</f>
        <v>CA-2017-112515</v>
      </c>
      <c r="K676" s="1" t="str">
        <f>VLOOKUP(J676,location[#All],2,FALSE)</f>
        <v>United States</v>
      </c>
      <c r="L676" t="str">
        <f>VLOOKUP(J676,location[#All],3,)</f>
        <v>Provo</v>
      </c>
      <c r="M676" t="str">
        <f>VLOOKUP(J676,location[#All],4,)</f>
        <v>Utah</v>
      </c>
      <c r="N676">
        <f>VLOOKUP(J676,location[#All],5,)</f>
        <v>84604</v>
      </c>
      <c r="O676" t="str">
        <f>VLOOKUP(J676,location[#All],6,)</f>
        <v>West</v>
      </c>
    </row>
    <row r="677" spans="1:15" x14ac:dyDescent="0.25">
      <c r="A677" t="s">
        <v>1953</v>
      </c>
      <c r="B677" t="s">
        <v>278</v>
      </c>
      <c r="C677" s="1">
        <v>42995</v>
      </c>
      <c r="D677" s="1">
        <v>42999</v>
      </c>
      <c r="E677" t="s">
        <v>10</v>
      </c>
      <c r="F677">
        <v>25584</v>
      </c>
      <c r="G677">
        <v>2</v>
      </c>
      <c r="H677">
        <v>2</v>
      </c>
      <c r="I677">
        <v>89544</v>
      </c>
      <c r="J677" s="1" t="str">
        <f>INDEX(location!A:A,MATCH('Tabela Total'!A677,location!A:A,0))</f>
        <v>CA-2017-112515</v>
      </c>
      <c r="K677" s="1" t="str">
        <f>VLOOKUP(J677,location[#All],2,FALSE)</f>
        <v>United States</v>
      </c>
      <c r="L677" t="str">
        <f>VLOOKUP(J677,location[#All],3,)</f>
        <v>Provo</v>
      </c>
      <c r="M677" t="str">
        <f>VLOOKUP(J677,location[#All],4,)</f>
        <v>Utah</v>
      </c>
      <c r="N677">
        <f>VLOOKUP(J677,location[#All],5,)</f>
        <v>84604</v>
      </c>
      <c r="O677" t="str">
        <f>VLOOKUP(J677,location[#All],6,)</f>
        <v>West</v>
      </c>
    </row>
    <row r="678" spans="1:15" x14ac:dyDescent="0.25">
      <c r="A678" t="s">
        <v>1953</v>
      </c>
      <c r="B678" t="s">
        <v>278</v>
      </c>
      <c r="C678" s="1">
        <v>42995</v>
      </c>
      <c r="D678" s="1">
        <v>42999</v>
      </c>
      <c r="E678" t="s">
        <v>10</v>
      </c>
      <c r="F678">
        <v>26174</v>
      </c>
      <c r="G678">
        <v>2</v>
      </c>
      <c r="H678">
        <v>0</v>
      </c>
      <c r="I678">
        <v>65435</v>
      </c>
      <c r="J678" s="1" t="str">
        <f>INDEX(location!A:A,MATCH('Tabela Total'!A678,location!A:A,0))</f>
        <v>CA-2017-112515</v>
      </c>
      <c r="K678" s="1" t="str">
        <f>VLOOKUP(J678,location[#All],2,FALSE)</f>
        <v>United States</v>
      </c>
      <c r="L678" t="str">
        <f>VLOOKUP(J678,location[#All],3,)</f>
        <v>Provo</v>
      </c>
      <c r="M678" t="str">
        <f>VLOOKUP(J678,location[#All],4,)</f>
        <v>Utah</v>
      </c>
      <c r="N678">
        <f>VLOOKUP(J678,location[#All],5,)</f>
        <v>84604</v>
      </c>
      <c r="O678" t="str">
        <f>VLOOKUP(J678,location[#All],6,)</f>
        <v>West</v>
      </c>
    </row>
    <row r="679" spans="1:15" x14ac:dyDescent="0.25">
      <c r="A679" t="s">
        <v>1953</v>
      </c>
      <c r="B679" t="s">
        <v>278</v>
      </c>
      <c r="C679" s="1">
        <v>42995</v>
      </c>
      <c r="D679" s="1">
        <v>42999</v>
      </c>
      <c r="E679" t="s">
        <v>10</v>
      </c>
      <c r="F679">
        <v>144</v>
      </c>
      <c r="G679">
        <v>5</v>
      </c>
      <c r="H679">
        <v>0</v>
      </c>
      <c r="I679">
        <v>7056</v>
      </c>
      <c r="J679" s="1" t="str">
        <f>INDEX(location!A:A,MATCH('Tabela Total'!A679,location!A:A,0))</f>
        <v>CA-2017-112515</v>
      </c>
      <c r="K679" s="1" t="str">
        <f>VLOOKUP(J679,location[#All],2,FALSE)</f>
        <v>United States</v>
      </c>
      <c r="L679" t="str">
        <f>VLOOKUP(J679,location[#All],3,)</f>
        <v>Provo</v>
      </c>
      <c r="M679" t="str">
        <f>VLOOKUP(J679,location[#All],4,)</f>
        <v>Utah</v>
      </c>
      <c r="N679">
        <f>VLOOKUP(J679,location[#All],5,)</f>
        <v>84604</v>
      </c>
      <c r="O679" t="str">
        <f>VLOOKUP(J679,location[#All],6,)</f>
        <v>West</v>
      </c>
    </row>
    <row r="680" spans="1:15" x14ac:dyDescent="0.25">
      <c r="A680" t="s">
        <v>3218</v>
      </c>
      <c r="B680" t="s">
        <v>278</v>
      </c>
      <c r="C680" s="1">
        <v>43077</v>
      </c>
      <c r="D680" s="1">
        <v>43081</v>
      </c>
      <c r="E680" t="s">
        <v>10</v>
      </c>
      <c r="F680">
        <v>6948</v>
      </c>
      <c r="G680">
        <v>1</v>
      </c>
      <c r="H680">
        <v>0</v>
      </c>
      <c r="I680">
        <v>20844</v>
      </c>
      <c r="J680" s="1" t="str">
        <f>INDEX(location!A:A,MATCH('Tabela Total'!A680,location!A:A,0))</f>
        <v>CA-2017-117926</v>
      </c>
      <c r="K680" s="1" t="str">
        <f>VLOOKUP(J680,location[#All],2,FALSE)</f>
        <v>United States</v>
      </c>
      <c r="L680" t="str">
        <f>VLOOKUP(J680,location[#All],3,)</f>
        <v>San Francisco</v>
      </c>
      <c r="M680" t="str">
        <f>VLOOKUP(J680,location[#All],4,)</f>
        <v>California</v>
      </c>
      <c r="N680">
        <f>VLOOKUP(J680,location[#All],5,)</f>
        <v>94109</v>
      </c>
      <c r="O680" t="str">
        <f>VLOOKUP(J680,location[#All],6,)</f>
        <v>West</v>
      </c>
    </row>
    <row r="681" spans="1:15" x14ac:dyDescent="0.25">
      <c r="A681" t="s">
        <v>5023</v>
      </c>
      <c r="B681" t="s">
        <v>278</v>
      </c>
      <c r="C681" s="1">
        <v>42706</v>
      </c>
      <c r="D681" s="1">
        <v>42712</v>
      </c>
      <c r="E681" t="s">
        <v>15</v>
      </c>
      <c r="F681">
        <v>1656</v>
      </c>
      <c r="G681">
        <v>3</v>
      </c>
      <c r="H681">
        <v>2</v>
      </c>
      <c r="I681">
        <v>-621</v>
      </c>
      <c r="J681" s="1" t="str">
        <f>INDEX(location!A:A,MATCH('Tabela Total'!A681,location!A:A,0))</f>
        <v>CA-2016-143154</v>
      </c>
      <c r="K681" s="1" t="str">
        <f>VLOOKUP(J681,location[#All],2,FALSE)</f>
        <v>United States</v>
      </c>
      <c r="L681" t="str">
        <f>VLOOKUP(J681,location[#All],3,)</f>
        <v>Longmont</v>
      </c>
      <c r="M681" t="str">
        <f>VLOOKUP(J681,location[#All],4,)</f>
        <v>Colorado</v>
      </c>
      <c r="N681">
        <f>VLOOKUP(J681,location[#All],5,)</f>
        <v>80501</v>
      </c>
      <c r="O681" t="str">
        <f>VLOOKUP(J681,location[#All],6,)</f>
        <v>West</v>
      </c>
    </row>
    <row r="682" spans="1:15" x14ac:dyDescent="0.25">
      <c r="A682" t="s">
        <v>531</v>
      </c>
      <c r="B682" t="s">
        <v>532</v>
      </c>
      <c r="C682" s="1">
        <v>41713</v>
      </c>
      <c r="D682" s="1">
        <v>41717</v>
      </c>
      <c r="E682" t="s">
        <v>15</v>
      </c>
      <c r="F682">
        <v>142776</v>
      </c>
      <c r="G682">
        <v>1</v>
      </c>
      <c r="H682">
        <v>2</v>
      </c>
      <c r="I682">
        <v>17847</v>
      </c>
      <c r="J682" s="1" t="str">
        <f>INDEX(location!A:A,MATCH('Tabela Total'!A682,location!A:A,0))</f>
        <v>CA-2014-149958</v>
      </c>
      <c r="K682" s="1" t="str">
        <f>VLOOKUP(J682,location[#All],2,FALSE)</f>
        <v>United States</v>
      </c>
      <c r="L682" t="str">
        <f>VLOOKUP(J682,location[#All],3,)</f>
        <v>Tampa</v>
      </c>
      <c r="M682" t="str">
        <f>VLOOKUP(J682,location[#All],4,)</f>
        <v>Florida</v>
      </c>
      <c r="N682">
        <f>VLOOKUP(J682,location[#All],5,)</f>
        <v>33614</v>
      </c>
      <c r="O682" t="str">
        <f>VLOOKUP(J682,location[#All],6,)</f>
        <v>South</v>
      </c>
    </row>
    <row r="683" spans="1:15" x14ac:dyDescent="0.25">
      <c r="A683" t="s">
        <v>531</v>
      </c>
      <c r="B683" t="s">
        <v>532</v>
      </c>
      <c r="C683" s="1">
        <v>41713</v>
      </c>
      <c r="D683" s="1">
        <v>41717</v>
      </c>
      <c r="E683" t="s">
        <v>15</v>
      </c>
      <c r="F683">
        <v>45696</v>
      </c>
      <c r="G683">
        <v>3</v>
      </c>
      <c r="H683">
        <v>2</v>
      </c>
      <c r="I683">
        <v>51408</v>
      </c>
      <c r="J683" s="1" t="str">
        <f>INDEX(location!A:A,MATCH('Tabela Total'!A683,location!A:A,0))</f>
        <v>CA-2014-149958</v>
      </c>
      <c r="K683" s="1" t="str">
        <f>VLOOKUP(J683,location[#All],2,FALSE)</f>
        <v>United States</v>
      </c>
      <c r="L683" t="str">
        <f>VLOOKUP(J683,location[#All],3,)</f>
        <v>Tampa</v>
      </c>
      <c r="M683" t="str">
        <f>VLOOKUP(J683,location[#All],4,)</f>
        <v>Florida</v>
      </c>
      <c r="N683">
        <f>VLOOKUP(J683,location[#All],5,)</f>
        <v>33614</v>
      </c>
      <c r="O683" t="str">
        <f>VLOOKUP(J683,location[#All],6,)</f>
        <v>South</v>
      </c>
    </row>
    <row r="684" spans="1:15" x14ac:dyDescent="0.25">
      <c r="A684" t="s">
        <v>531</v>
      </c>
      <c r="B684" t="s">
        <v>532</v>
      </c>
      <c r="C684" s="1">
        <v>41713</v>
      </c>
      <c r="D684" s="1">
        <v>41717</v>
      </c>
      <c r="E684" t="s">
        <v>15</v>
      </c>
      <c r="F684">
        <v>7218</v>
      </c>
      <c r="G684">
        <v>3</v>
      </c>
      <c r="H684">
        <v>7</v>
      </c>
      <c r="I684">
        <v>-55338</v>
      </c>
      <c r="J684" s="1" t="str">
        <f>INDEX(location!A:A,MATCH('Tabela Total'!A684,location!A:A,0))</f>
        <v>CA-2014-149958</v>
      </c>
      <c r="K684" s="1" t="str">
        <f>VLOOKUP(J684,location[#All],2,FALSE)</f>
        <v>United States</v>
      </c>
      <c r="L684" t="str">
        <f>VLOOKUP(J684,location[#All],3,)</f>
        <v>Tampa</v>
      </c>
      <c r="M684" t="str">
        <f>VLOOKUP(J684,location[#All],4,)</f>
        <v>Florida</v>
      </c>
      <c r="N684">
        <f>VLOOKUP(J684,location[#All],5,)</f>
        <v>33614</v>
      </c>
      <c r="O684" t="str">
        <f>VLOOKUP(J684,location[#All],6,)</f>
        <v>South</v>
      </c>
    </row>
    <row r="685" spans="1:15" x14ac:dyDescent="0.25">
      <c r="A685" t="s">
        <v>531</v>
      </c>
      <c r="B685" t="s">
        <v>532</v>
      </c>
      <c r="C685" s="1">
        <v>41713</v>
      </c>
      <c r="D685" s="1">
        <v>41717</v>
      </c>
      <c r="E685" t="s">
        <v>15</v>
      </c>
      <c r="F685">
        <v>43188</v>
      </c>
      <c r="G685">
        <v>4</v>
      </c>
      <c r="H685">
        <v>7</v>
      </c>
      <c r="I685">
        <v>-316712</v>
      </c>
      <c r="J685" s="1" t="str">
        <f>INDEX(location!A:A,MATCH('Tabela Total'!A685,location!A:A,0))</f>
        <v>CA-2014-149958</v>
      </c>
      <c r="K685" s="1" t="str">
        <f>VLOOKUP(J685,location[#All],2,FALSE)</f>
        <v>United States</v>
      </c>
      <c r="L685" t="str">
        <f>VLOOKUP(J685,location[#All],3,)</f>
        <v>Tampa</v>
      </c>
      <c r="M685" t="str">
        <f>VLOOKUP(J685,location[#All],4,)</f>
        <v>Florida</v>
      </c>
      <c r="N685">
        <f>VLOOKUP(J685,location[#All],5,)</f>
        <v>33614</v>
      </c>
      <c r="O685" t="str">
        <f>VLOOKUP(J685,location[#All],6,)</f>
        <v>South</v>
      </c>
    </row>
    <row r="686" spans="1:15" x14ac:dyDescent="0.25">
      <c r="A686" t="s">
        <v>531</v>
      </c>
      <c r="B686" t="s">
        <v>532</v>
      </c>
      <c r="C686" s="1">
        <v>41713</v>
      </c>
      <c r="D686" s="1">
        <v>41717</v>
      </c>
      <c r="E686" t="s">
        <v>15</v>
      </c>
      <c r="F686">
        <v>131904</v>
      </c>
      <c r="G686">
        <v>3</v>
      </c>
      <c r="H686">
        <v>2</v>
      </c>
      <c r="I686">
        <v>478152</v>
      </c>
      <c r="J686" s="1" t="str">
        <f>INDEX(location!A:A,MATCH('Tabela Total'!A686,location!A:A,0))</f>
        <v>CA-2014-149958</v>
      </c>
      <c r="K686" s="1" t="str">
        <f>VLOOKUP(J686,location[#All],2,FALSE)</f>
        <v>United States</v>
      </c>
      <c r="L686" t="str">
        <f>VLOOKUP(J686,location[#All],3,)</f>
        <v>Tampa</v>
      </c>
      <c r="M686" t="str">
        <f>VLOOKUP(J686,location[#All],4,)</f>
        <v>Florida</v>
      </c>
      <c r="N686">
        <f>VLOOKUP(J686,location[#All],5,)</f>
        <v>33614</v>
      </c>
      <c r="O686" t="str">
        <f>VLOOKUP(J686,location[#All],6,)</f>
        <v>South</v>
      </c>
    </row>
    <row r="687" spans="1:15" x14ac:dyDescent="0.25">
      <c r="A687" t="s">
        <v>1312</v>
      </c>
      <c r="B687" t="s">
        <v>532</v>
      </c>
      <c r="C687" s="1">
        <v>42907</v>
      </c>
      <c r="D687" s="1">
        <v>42911</v>
      </c>
      <c r="E687" t="s">
        <v>10</v>
      </c>
      <c r="F687">
        <v>1792</v>
      </c>
      <c r="G687">
        <v>5</v>
      </c>
      <c r="H687">
        <v>2</v>
      </c>
      <c r="I687">
        <v>2464</v>
      </c>
      <c r="J687" s="1" t="str">
        <f>INDEX(location!A:A,MATCH('Tabela Total'!A687,location!A:A,0))</f>
        <v>CA-2017-101049</v>
      </c>
      <c r="K687" s="1" t="str">
        <f>VLOOKUP(J687,location[#All],2,FALSE)</f>
        <v>United States</v>
      </c>
      <c r="L687" t="str">
        <f>VLOOKUP(J687,location[#All],3,)</f>
        <v>Cleveland</v>
      </c>
      <c r="M687" t="str">
        <f>VLOOKUP(J687,location[#All],4,)</f>
        <v>Ohio</v>
      </c>
      <c r="N687">
        <f>VLOOKUP(J687,location[#All],5,)</f>
        <v>44105</v>
      </c>
      <c r="O687" t="str">
        <f>VLOOKUP(J687,location[#All],6,)</f>
        <v>East</v>
      </c>
    </row>
    <row r="688" spans="1:15" x14ac:dyDescent="0.25">
      <c r="A688" t="s">
        <v>1312</v>
      </c>
      <c r="B688" t="s">
        <v>532</v>
      </c>
      <c r="C688" s="1">
        <v>42907</v>
      </c>
      <c r="D688" s="1">
        <v>42911</v>
      </c>
      <c r="E688" t="s">
        <v>10</v>
      </c>
      <c r="F688">
        <v>41256</v>
      </c>
      <c r="G688">
        <v>6</v>
      </c>
      <c r="H688">
        <v>7</v>
      </c>
      <c r="I688">
        <v>-3438</v>
      </c>
      <c r="J688" s="1" t="str">
        <f>INDEX(location!A:A,MATCH('Tabela Total'!A688,location!A:A,0))</f>
        <v>CA-2017-101049</v>
      </c>
      <c r="K688" s="1" t="str">
        <f>VLOOKUP(J688,location[#All],2,FALSE)</f>
        <v>United States</v>
      </c>
      <c r="L688" t="str">
        <f>VLOOKUP(J688,location[#All],3,)</f>
        <v>Cleveland</v>
      </c>
      <c r="M688" t="str">
        <f>VLOOKUP(J688,location[#All],4,)</f>
        <v>Ohio</v>
      </c>
      <c r="N688">
        <f>VLOOKUP(J688,location[#All],5,)</f>
        <v>44105</v>
      </c>
      <c r="O688" t="str">
        <f>VLOOKUP(J688,location[#All],6,)</f>
        <v>East</v>
      </c>
    </row>
    <row r="689" spans="1:15" x14ac:dyDescent="0.25">
      <c r="A689" t="s">
        <v>1667</v>
      </c>
      <c r="B689" t="s">
        <v>532</v>
      </c>
      <c r="C689" s="1">
        <v>42546</v>
      </c>
      <c r="D689" s="1">
        <v>42550</v>
      </c>
      <c r="E689" t="s">
        <v>15</v>
      </c>
      <c r="F689">
        <v>6081</v>
      </c>
      <c r="G689">
        <v>3</v>
      </c>
      <c r="H689">
        <v>0</v>
      </c>
      <c r="I689">
        <v>170268</v>
      </c>
      <c r="J689" s="1" t="str">
        <f>INDEX(location!A:A,MATCH('Tabela Total'!A689,location!A:A,0))</f>
        <v>CA-2016-118913</v>
      </c>
      <c r="K689" s="1" t="str">
        <f>VLOOKUP(J689,location[#All],2,FALSE)</f>
        <v>United States</v>
      </c>
      <c r="L689" t="str">
        <f>VLOOKUP(J689,location[#All],3,)</f>
        <v>Los Angeles</v>
      </c>
      <c r="M689" t="str">
        <f>VLOOKUP(J689,location[#All],4,)</f>
        <v>California</v>
      </c>
      <c r="N689">
        <f>VLOOKUP(J689,location[#All],5,)</f>
        <v>90049</v>
      </c>
      <c r="O689" t="str">
        <f>VLOOKUP(J689,location[#All],6,)</f>
        <v>West</v>
      </c>
    </row>
    <row r="690" spans="1:15" x14ac:dyDescent="0.25">
      <c r="A690" t="s">
        <v>3650</v>
      </c>
      <c r="B690" t="s">
        <v>532</v>
      </c>
      <c r="C690" s="1">
        <v>42092</v>
      </c>
      <c r="D690" s="1">
        <v>42097</v>
      </c>
      <c r="E690" t="s">
        <v>10</v>
      </c>
      <c r="F690">
        <v>556</v>
      </c>
      <c r="G690">
        <v>2</v>
      </c>
      <c r="H690">
        <v>0</v>
      </c>
      <c r="I690">
        <v>14456</v>
      </c>
      <c r="J690" s="1" t="str">
        <f>INDEX(location!A:A,MATCH('Tabela Total'!A690,location!A:A,0))</f>
        <v>CA-2015-150749</v>
      </c>
      <c r="K690" s="1" t="str">
        <f>VLOOKUP(J690,location[#All],2,FALSE)</f>
        <v>United States</v>
      </c>
      <c r="L690" t="str">
        <f>VLOOKUP(J690,location[#All],3,)</f>
        <v>Springfield</v>
      </c>
      <c r="M690" t="str">
        <f>VLOOKUP(J690,location[#All],4,)</f>
        <v>Virginia</v>
      </c>
      <c r="N690">
        <f>VLOOKUP(J690,location[#All],5,)</f>
        <v>22153</v>
      </c>
      <c r="O690" t="str">
        <f>VLOOKUP(J690,location[#All],6,)</f>
        <v>South</v>
      </c>
    </row>
    <row r="691" spans="1:15" x14ac:dyDescent="0.25">
      <c r="A691" t="s">
        <v>3884</v>
      </c>
      <c r="B691" t="s">
        <v>532</v>
      </c>
      <c r="C691" s="1">
        <v>41923</v>
      </c>
      <c r="D691" s="1">
        <v>41927</v>
      </c>
      <c r="E691" t="s">
        <v>15</v>
      </c>
      <c r="F691">
        <v>764</v>
      </c>
      <c r="G691">
        <v>1</v>
      </c>
      <c r="H691">
        <v>0</v>
      </c>
      <c r="I691">
        <v>37436</v>
      </c>
      <c r="J691" s="1" t="str">
        <f>INDEX(location!A:A,MATCH('Tabela Total'!A691,location!A:A,0))</f>
        <v>CA-2014-128538</v>
      </c>
      <c r="K691" s="1" t="str">
        <f>VLOOKUP(J691,location[#All],2,FALSE)</f>
        <v>United States</v>
      </c>
      <c r="L691" t="str">
        <f>VLOOKUP(J691,location[#All],3,)</f>
        <v>Redondo Beach</v>
      </c>
      <c r="M691" t="str">
        <f>VLOOKUP(J691,location[#All],4,)</f>
        <v>California</v>
      </c>
      <c r="N691">
        <f>VLOOKUP(J691,location[#All],5,)</f>
        <v>90278</v>
      </c>
      <c r="O691" t="str">
        <f>VLOOKUP(J691,location[#All],6,)</f>
        <v>West</v>
      </c>
    </row>
    <row r="692" spans="1:15" x14ac:dyDescent="0.25">
      <c r="A692" t="s">
        <v>5786</v>
      </c>
      <c r="B692" t="s">
        <v>532</v>
      </c>
      <c r="C692" s="1">
        <v>42467</v>
      </c>
      <c r="D692" s="1">
        <v>42472</v>
      </c>
      <c r="E692" t="s">
        <v>15</v>
      </c>
      <c r="F692">
        <v>33528</v>
      </c>
      <c r="G692">
        <v>3</v>
      </c>
      <c r="H692">
        <v>2</v>
      </c>
      <c r="I692">
        <v>25146</v>
      </c>
      <c r="J692" s="1" t="str">
        <f>INDEX(location!A:A,MATCH('Tabela Total'!A692,location!A:A,0))</f>
        <v>CA-2016-114405</v>
      </c>
      <c r="K692" s="1" t="str">
        <f>VLOOKUP(J692,location[#All],2,FALSE)</f>
        <v>United States</v>
      </c>
      <c r="L692" t="str">
        <f>VLOOKUP(J692,location[#All],3,)</f>
        <v>Philadelphia</v>
      </c>
      <c r="M692" t="str">
        <f>VLOOKUP(J692,location[#All],4,)</f>
        <v>Pennsylvania</v>
      </c>
      <c r="N692">
        <f>VLOOKUP(J692,location[#All],5,)</f>
        <v>19120</v>
      </c>
      <c r="O692" t="str">
        <f>VLOOKUP(J692,location[#All],6,)</f>
        <v>East</v>
      </c>
    </row>
    <row r="693" spans="1:15" x14ac:dyDescent="0.25">
      <c r="A693" t="s">
        <v>5786</v>
      </c>
      <c r="B693" t="s">
        <v>532</v>
      </c>
      <c r="C693" s="1">
        <v>42467</v>
      </c>
      <c r="D693" s="1">
        <v>42472</v>
      </c>
      <c r="E693" t="s">
        <v>15</v>
      </c>
      <c r="F693">
        <v>36744</v>
      </c>
      <c r="G693">
        <v>3</v>
      </c>
      <c r="H693">
        <v>2</v>
      </c>
      <c r="I693">
        <v>36744</v>
      </c>
      <c r="J693" s="1" t="str">
        <f>INDEX(location!A:A,MATCH('Tabela Total'!A693,location!A:A,0))</f>
        <v>CA-2016-114405</v>
      </c>
      <c r="K693" s="1" t="str">
        <f>VLOOKUP(J693,location[#All],2,FALSE)</f>
        <v>United States</v>
      </c>
      <c r="L693" t="str">
        <f>VLOOKUP(J693,location[#All],3,)</f>
        <v>Philadelphia</v>
      </c>
      <c r="M693" t="str">
        <f>VLOOKUP(J693,location[#All],4,)</f>
        <v>Pennsylvania</v>
      </c>
      <c r="N693">
        <f>VLOOKUP(J693,location[#All],5,)</f>
        <v>19120</v>
      </c>
      <c r="O693" t="str">
        <f>VLOOKUP(J693,location[#All],6,)</f>
        <v>East</v>
      </c>
    </row>
    <row r="694" spans="1:15" x14ac:dyDescent="0.25">
      <c r="A694" t="s">
        <v>5800</v>
      </c>
      <c r="B694" t="s">
        <v>532</v>
      </c>
      <c r="C694" s="1">
        <v>42211</v>
      </c>
      <c r="D694" s="1">
        <v>42211</v>
      </c>
      <c r="E694" t="s">
        <v>327</v>
      </c>
      <c r="F694">
        <v>10368</v>
      </c>
      <c r="G694">
        <v>2</v>
      </c>
      <c r="H694">
        <v>2</v>
      </c>
      <c r="I694">
        <v>36288</v>
      </c>
      <c r="J694" s="1" t="str">
        <f>INDEX(location!A:A,MATCH('Tabela Total'!A694,location!A:A,0))</f>
        <v>CA-2015-143700</v>
      </c>
      <c r="K694" s="1" t="str">
        <f>VLOOKUP(J694,location[#All],2,FALSE)</f>
        <v>United States</v>
      </c>
      <c r="L694" t="str">
        <f>VLOOKUP(J694,location[#All],3,)</f>
        <v>Philadelphia</v>
      </c>
      <c r="M694" t="str">
        <f>VLOOKUP(J694,location[#All],4,)</f>
        <v>Pennsylvania</v>
      </c>
      <c r="N694">
        <f>VLOOKUP(J694,location[#All],5,)</f>
        <v>19140</v>
      </c>
      <c r="O694" t="str">
        <f>VLOOKUP(J694,location[#All],6,)</f>
        <v>East</v>
      </c>
    </row>
    <row r="695" spans="1:15" x14ac:dyDescent="0.25">
      <c r="A695" t="s">
        <v>339</v>
      </c>
      <c r="B695" t="s">
        <v>340</v>
      </c>
      <c r="C695" s="1">
        <v>42671</v>
      </c>
      <c r="D695" s="1">
        <v>42672</v>
      </c>
      <c r="E695" t="s">
        <v>44</v>
      </c>
      <c r="F695">
        <v>5096</v>
      </c>
      <c r="G695">
        <v>7</v>
      </c>
      <c r="H695">
        <v>0</v>
      </c>
      <c r="I695">
        <v>2548</v>
      </c>
      <c r="J695" s="1" t="str">
        <f>INDEX(location!A:A,MATCH('Tabela Total'!A695,location!A:A,0))</f>
        <v>CA-2016-134775</v>
      </c>
      <c r="K695" s="1" t="str">
        <f>VLOOKUP(J695,location[#All],2,FALSE)</f>
        <v>United States</v>
      </c>
      <c r="L695" t="str">
        <f>VLOOKUP(J695,location[#All],3,)</f>
        <v>San Francisco</v>
      </c>
      <c r="M695" t="str">
        <f>VLOOKUP(J695,location[#All],4,)</f>
        <v>California</v>
      </c>
      <c r="N695">
        <f>VLOOKUP(J695,location[#All],5,)</f>
        <v>94109</v>
      </c>
      <c r="O695" t="str">
        <f>VLOOKUP(J695,location[#All],6,)</f>
        <v>West</v>
      </c>
    </row>
    <row r="696" spans="1:15" x14ac:dyDescent="0.25">
      <c r="A696" t="s">
        <v>339</v>
      </c>
      <c r="B696" t="s">
        <v>340</v>
      </c>
      <c r="C696" s="1">
        <v>42671</v>
      </c>
      <c r="D696" s="1">
        <v>42672</v>
      </c>
      <c r="E696" t="s">
        <v>44</v>
      </c>
      <c r="F696">
        <v>49536</v>
      </c>
      <c r="G696">
        <v>3</v>
      </c>
      <c r="H696">
        <v>2</v>
      </c>
      <c r="I696">
        <v>173376</v>
      </c>
      <c r="J696" s="1" t="str">
        <f>INDEX(location!A:A,MATCH('Tabela Total'!A696,location!A:A,0))</f>
        <v>CA-2016-134775</v>
      </c>
      <c r="K696" s="1" t="str">
        <f>VLOOKUP(J696,location[#All],2,FALSE)</f>
        <v>United States</v>
      </c>
      <c r="L696" t="str">
        <f>VLOOKUP(J696,location[#All],3,)</f>
        <v>San Francisco</v>
      </c>
      <c r="M696" t="str">
        <f>VLOOKUP(J696,location[#All],4,)</f>
        <v>California</v>
      </c>
      <c r="N696">
        <f>VLOOKUP(J696,location[#All],5,)</f>
        <v>94109</v>
      </c>
      <c r="O696" t="str">
        <f>VLOOKUP(J696,location[#All],6,)</f>
        <v>West</v>
      </c>
    </row>
    <row r="697" spans="1:15" x14ac:dyDescent="0.25">
      <c r="A697" t="s">
        <v>608</v>
      </c>
      <c r="B697" t="s">
        <v>340</v>
      </c>
      <c r="C697" s="1">
        <v>42678</v>
      </c>
      <c r="D697" s="1">
        <v>42682</v>
      </c>
      <c r="E697" t="s">
        <v>10</v>
      </c>
      <c r="F697">
        <v>20988</v>
      </c>
      <c r="G697">
        <v>3</v>
      </c>
      <c r="H697">
        <v>0</v>
      </c>
      <c r="I697">
        <v>356796</v>
      </c>
      <c r="J697" s="1" t="str">
        <f>INDEX(location!A:A,MATCH('Tabela Total'!A697,location!A:A,0))</f>
        <v>CA-2016-163755</v>
      </c>
      <c r="K697" s="1" t="str">
        <f>VLOOKUP(J697,location[#All],2,FALSE)</f>
        <v>United States</v>
      </c>
      <c r="L697" t="str">
        <f>VLOOKUP(J697,location[#All],3,)</f>
        <v>Seattle</v>
      </c>
      <c r="M697" t="str">
        <f>VLOOKUP(J697,location[#All],4,)</f>
        <v>Washington</v>
      </c>
      <c r="N697">
        <f>VLOOKUP(J697,location[#All],5,)</f>
        <v>98103</v>
      </c>
      <c r="O697" t="str">
        <f>VLOOKUP(J697,location[#All],6,)</f>
        <v>West</v>
      </c>
    </row>
    <row r="698" spans="1:15" x14ac:dyDescent="0.25">
      <c r="A698" t="s">
        <v>2046</v>
      </c>
      <c r="B698" t="s">
        <v>340</v>
      </c>
      <c r="C698" s="1">
        <v>42679</v>
      </c>
      <c r="D698" s="1">
        <v>42684</v>
      </c>
      <c r="E698" t="s">
        <v>15</v>
      </c>
      <c r="F698">
        <v>23988</v>
      </c>
      <c r="G698">
        <v>2</v>
      </c>
      <c r="H698">
        <v>4</v>
      </c>
      <c r="I698">
        <v>-15992</v>
      </c>
      <c r="J698" s="1" t="str">
        <f>INDEX(location!A:A,MATCH('Tabela Total'!A698,location!A:A,0))</f>
        <v>US-2016-106677</v>
      </c>
      <c r="K698" s="1" t="str">
        <f>VLOOKUP(J698,location[#All],2,FALSE)</f>
        <v>United States</v>
      </c>
      <c r="L698" t="str">
        <f>VLOOKUP(J698,location[#All],3,)</f>
        <v>Philadelphia</v>
      </c>
      <c r="M698" t="str">
        <f>VLOOKUP(J698,location[#All],4,)</f>
        <v>Pennsylvania</v>
      </c>
      <c r="N698">
        <f>VLOOKUP(J698,location[#All],5,)</f>
        <v>19134</v>
      </c>
      <c r="O698" t="str">
        <f>VLOOKUP(J698,location[#All],6,)</f>
        <v>East</v>
      </c>
    </row>
    <row r="699" spans="1:15" x14ac:dyDescent="0.25">
      <c r="A699" t="s">
        <v>3920</v>
      </c>
      <c r="B699" t="s">
        <v>340</v>
      </c>
      <c r="C699" s="1">
        <v>43080</v>
      </c>
      <c r="D699" s="1">
        <v>43081</v>
      </c>
      <c r="E699" t="s">
        <v>44</v>
      </c>
      <c r="F699">
        <v>116312</v>
      </c>
      <c r="G699">
        <v>7</v>
      </c>
      <c r="H699">
        <v>2</v>
      </c>
      <c r="I699">
        <v>232624</v>
      </c>
      <c r="J699" s="1" t="str">
        <f>INDEX(location!A:A,MATCH('Tabela Total'!A699,location!A:A,0))</f>
        <v>CA-2017-149706</v>
      </c>
      <c r="K699" s="1" t="str">
        <f>VLOOKUP(J699,location[#All],2,FALSE)</f>
        <v>United States</v>
      </c>
      <c r="L699" t="str">
        <f>VLOOKUP(J699,location[#All],3,)</f>
        <v>Palatine</v>
      </c>
      <c r="M699" t="str">
        <f>VLOOKUP(J699,location[#All],4,)</f>
        <v>Illinois</v>
      </c>
      <c r="N699">
        <f>VLOOKUP(J699,location[#All],5,)</f>
        <v>60067</v>
      </c>
      <c r="O699" t="str">
        <f>VLOOKUP(J699,location[#All],6,)</f>
        <v>Central</v>
      </c>
    </row>
    <row r="700" spans="1:15" x14ac:dyDescent="0.25">
      <c r="A700" t="s">
        <v>4303</v>
      </c>
      <c r="B700" t="s">
        <v>340</v>
      </c>
      <c r="C700" s="1">
        <v>42511</v>
      </c>
      <c r="D700" s="1">
        <v>42516</v>
      </c>
      <c r="E700" t="s">
        <v>15</v>
      </c>
      <c r="F700">
        <v>1964</v>
      </c>
      <c r="G700">
        <v>2</v>
      </c>
      <c r="H700">
        <v>8</v>
      </c>
      <c r="I700">
        <v>-32406</v>
      </c>
      <c r="J700" s="1" t="str">
        <f>INDEX(location!A:A,MATCH('Tabela Total'!A700,location!A:A,0))</f>
        <v>CA-2016-114209</v>
      </c>
      <c r="K700" s="1" t="str">
        <f>VLOOKUP(J700,location[#All],2,FALSE)</f>
        <v>United States</v>
      </c>
      <c r="L700" t="str">
        <f>VLOOKUP(J700,location[#All],3,)</f>
        <v>Dallas</v>
      </c>
      <c r="M700" t="str">
        <f>VLOOKUP(J700,location[#All],4,)</f>
        <v>Texas</v>
      </c>
      <c r="N700">
        <f>VLOOKUP(J700,location[#All],5,)</f>
        <v>75081</v>
      </c>
      <c r="O700" t="str">
        <f>VLOOKUP(J700,location[#All],6,)</f>
        <v>Central</v>
      </c>
    </row>
    <row r="701" spans="1:15" x14ac:dyDescent="0.25">
      <c r="A701" t="s">
        <v>4303</v>
      </c>
      <c r="B701" t="s">
        <v>340</v>
      </c>
      <c r="C701" s="1">
        <v>42511</v>
      </c>
      <c r="D701" s="1">
        <v>42516</v>
      </c>
      <c r="E701" t="s">
        <v>15</v>
      </c>
      <c r="F701">
        <v>82656</v>
      </c>
      <c r="G701">
        <v>9</v>
      </c>
      <c r="H701">
        <v>2</v>
      </c>
      <c r="I701">
        <v>30996</v>
      </c>
      <c r="J701" s="1" t="str">
        <f>INDEX(location!A:A,MATCH('Tabela Total'!A701,location!A:A,0))</f>
        <v>CA-2016-114209</v>
      </c>
      <c r="K701" s="1" t="str">
        <f>VLOOKUP(J701,location[#All],2,FALSE)</f>
        <v>United States</v>
      </c>
      <c r="L701" t="str">
        <f>VLOOKUP(J701,location[#All],3,)</f>
        <v>Dallas</v>
      </c>
      <c r="M701" t="str">
        <f>VLOOKUP(J701,location[#All],4,)</f>
        <v>Texas</v>
      </c>
      <c r="N701">
        <f>VLOOKUP(J701,location[#All],5,)</f>
        <v>75081</v>
      </c>
      <c r="O701" t="str">
        <f>VLOOKUP(J701,location[#All],6,)</f>
        <v>Central</v>
      </c>
    </row>
    <row r="702" spans="1:15" x14ac:dyDescent="0.25">
      <c r="A702" t="s">
        <v>5005</v>
      </c>
      <c r="B702" t="s">
        <v>340</v>
      </c>
      <c r="C702" s="1">
        <v>42685</v>
      </c>
      <c r="D702" s="1">
        <v>42691</v>
      </c>
      <c r="E702" t="s">
        <v>15</v>
      </c>
      <c r="F702">
        <v>267894</v>
      </c>
      <c r="G702">
        <v>6</v>
      </c>
      <c r="H702">
        <v>0</v>
      </c>
      <c r="I702">
        <v>2411046</v>
      </c>
      <c r="J702" s="1" t="str">
        <f>INDEX(location!A:A,MATCH('Tabela Total'!A702,location!A:A,0))</f>
        <v>US-2016-164196</v>
      </c>
      <c r="K702" s="1" t="str">
        <f>VLOOKUP(J702,location[#All],2,FALSE)</f>
        <v>United States</v>
      </c>
      <c r="L702" t="str">
        <f>VLOOKUP(J702,location[#All],3,)</f>
        <v>Noblesville</v>
      </c>
      <c r="M702" t="str">
        <f>VLOOKUP(J702,location[#All],4,)</f>
        <v>Indiana</v>
      </c>
      <c r="N702">
        <f>VLOOKUP(J702,location[#All],5,)</f>
        <v>46060</v>
      </c>
      <c r="O702" t="str">
        <f>VLOOKUP(J702,location[#All],6,)</f>
        <v>Central</v>
      </c>
    </row>
    <row r="703" spans="1:15" x14ac:dyDescent="0.25">
      <c r="A703" t="s">
        <v>841</v>
      </c>
      <c r="B703" t="s">
        <v>842</v>
      </c>
      <c r="C703" s="1">
        <v>43007</v>
      </c>
      <c r="D703" s="1">
        <v>43013</v>
      </c>
      <c r="E703" t="s">
        <v>15</v>
      </c>
      <c r="F703">
        <v>7968</v>
      </c>
      <c r="G703">
        <v>2</v>
      </c>
      <c r="H703">
        <v>2</v>
      </c>
      <c r="I703">
        <v>25896</v>
      </c>
      <c r="J703" s="1" t="str">
        <f>INDEX(location!A:A,MATCH('Tabela Total'!A703,location!A:A,0))</f>
        <v>CA-2017-100314</v>
      </c>
      <c r="K703" s="1" t="str">
        <f>VLOOKUP(J703,location[#All],2,FALSE)</f>
        <v>United States</v>
      </c>
      <c r="L703" t="str">
        <f>VLOOKUP(J703,location[#All],3,)</f>
        <v>Pasadena</v>
      </c>
      <c r="M703" t="str">
        <f>VLOOKUP(J703,location[#All],4,)</f>
        <v>Texas</v>
      </c>
      <c r="N703">
        <f>VLOOKUP(J703,location[#All],5,)</f>
        <v>77506</v>
      </c>
      <c r="O703" t="str">
        <f>VLOOKUP(J703,location[#All],6,)</f>
        <v>Central</v>
      </c>
    </row>
    <row r="704" spans="1:15" x14ac:dyDescent="0.25">
      <c r="A704" t="s">
        <v>841</v>
      </c>
      <c r="B704" t="s">
        <v>842</v>
      </c>
      <c r="C704" s="1">
        <v>43007</v>
      </c>
      <c r="D704" s="1">
        <v>43013</v>
      </c>
      <c r="E704" t="s">
        <v>15</v>
      </c>
      <c r="F704">
        <v>27968</v>
      </c>
      <c r="G704">
        <v>4</v>
      </c>
      <c r="H704">
        <v>2</v>
      </c>
      <c r="I704">
        <v>94392</v>
      </c>
      <c r="J704" s="1" t="str">
        <f>INDEX(location!A:A,MATCH('Tabela Total'!A704,location!A:A,0))</f>
        <v>CA-2017-100314</v>
      </c>
      <c r="K704" s="1" t="str">
        <f>VLOOKUP(J704,location[#All],2,FALSE)</f>
        <v>United States</v>
      </c>
      <c r="L704" t="str">
        <f>VLOOKUP(J704,location[#All],3,)</f>
        <v>Pasadena</v>
      </c>
      <c r="M704" t="str">
        <f>VLOOKUP(J704,location[#All],4,)</f>
        <v>Texas</v>
      </c>
      <c r="N704">
        <f>VLOOKUP(J704,location[#All],5,)</f>
        <v>77506</v>
      </c>
      <c r="O704" t="str">
        <f>VLOOKUP(J704,location[#All],6,)</f>
        <v>Central</v>
      </c>
    </row>
    <row r="705" spans="1:15" x14ac:dyDescent="0.25">
      <c r="A705" t="s">
        <v>841</v>
      </c>
      <c r="B705" t="s">
        <v>842</v>
      </c>
      <c r="C705" s="1">
        <v>43007</v>
      </c>
      <c r="D705" s="1">
        <v>43013</v>
      </c>
      <c r="E705" t="s">
        <v>15</v>
      </c>
      <c r="F705">
        <v>33651</v>
      </c>
      <c r="G705">
        <v>3</v>
      </c>
      <c r="H705">
        <v>4</v>
      </c>
      <c r="I705">
        <v>44868</v>
      </c>
      <c r="J705" s="1" t="str">
        <f>INDEX(location!A:A,MATCH('Tabela Total'!A705,location!A:A,0))</f>
        <v>CA-2017-100314</v>
      </c>
      <c r="K705" s="1" t="str">
        <f>VLOOKUP(J705,location[#All],2,FALSE)</f>
        <v>United States</v>
      </c>
      <c r="L705" t="str">
        <f>VLOOKUP(J705,location[#All],3,)</f>
        <v>Pasadena</v>
      </c>
      <c r="M705" t="str">
        <f>VLOOKUP(J705,location[#All],4,)</f>
        <v>Texas</v>
      </c>
      <c r="N705">
        <f>VLOOKUP(J705,location[#All],5,)</f>
        <v>77506</v>
      </c>
      <c r="O705" t="str">
        <f>VLOOKUP(J705,location[#All],6,)</f>
        <v>Central</v>
      </c>
    </row>
    <row r="706" spans="1:15" x14ac:dyDescent="0.25">
      <c r="A706" t="s">
        <v>1507</v>
      </c>
      <c r="B706" t="s">
        <v>842</v>
      </c>
      <c r="C706" s="1">
        <v>42855</v>
      </c>
      <c r="D706" s="1">
        <v>42860</v>
      </c>
      <c r="E706" t="s">
        <v>15</v>
      </c>
      <c r="F706">
        <v>4608</v>
      </c>
      <c r="G706">
        <v>2</v>
      </c>
      <c r="H706">
        <v>2</v>
      </c>
      <c r="I706">
        <v>16704</v>
      </c>
      <c r="J706" s="1" t="str">
        <f>INDEX(location!A:A,MATCH('Tabela Total'!A706,location!A:A,0))</f>
        <v>CA-2017-124597</v>
      </c>
      <c r="K706" s="1" t="str">
        <f>VLOOKUP(J706,location[#All],2,FALSE)</f>
        <v>United States</v>
      </c>
      <c r="L706" t="str">
        <f>VLOOKUP(J706,location[#All],3,)</f>
        <v>Boynton Beach</v>
      </c>
      <c r="M706" t="str">
        <f>VLOOKUP(J706,location[#All],4,)</f>
        <v>Florida</v>
      </c>
      <c r="N706">
        <f>VLOOKUP(J706,location[#All],5,)</f>
        <v>33437</v>
      </c>
      <c r="O706" t="str">
        <f>VLOOKUP(J706,location[#All],6,)</f>
        <v>South</v>
      </c>
    </row>
    <row r="707" spans="1:15" x14ac:dyDescent="0.25">
      <c r="A707" t="s">
        <v>1507</v>
      </c>
      <c r="B707" t="s">
        <v>842</v>
      </c>
      <c r="C707" s="1">
        <v>42855</v>
      </c>
      <c r="D707" s="1">
        <v>42860</v>
      </c>
      <c r="E707" t="s">
        <v>15</v>
      </c>
      <c r="F707">
        <v>15528</v>
      </c>
      <c r="G707">
        <v>3</v>
      </c>
      <c r="H707">
        <v>2</v>
      </c>
      <c r="I707">
        <v>48525</v>
      </c>
      <c r="J707" s="1" t="str">
        <f>INDEX(location!A:A,MATCH('Tabela Total'!A707,location!A:A,0))</f>
        <v>CA-2017-124597</v>
      </c>
      <c r="K707" s="1" t="str">
        <f>VLOOKUP(J707,location[#All],2,FALSE)</f>
        <v>United States</v>
      </c>
      <c r="L707" t="str">
        <f>VLOOKUP(J707,location[#All],3,)</f>
        <v>Boynton Beach</v>
      </c>
      <c r="M707" t="str">
        <f>VLOOKUP(J707,location[#All],4,)</f>
        <v>Florida</v>
      </c>
      <c r="N707">
        <f>VLOOKUP(J707,location[#All],5,)</f>
        <v>33437</v>
      </c>
      <c r="O707" t="str">
        <f>VLOOKUP(J707,location[#All],6,)</f>
        <v>South</v>
      </c>
    </row>
    <row r="708" spans="1:15" x14ac:dyDescent="0.25">
      <c r="A708" t="s">
        <v>1507</v>
      </c>
      <c r="B708" t="s">
        <v>842</v>
      </c>
      <c r="C708" s="1">
        <v>42855</v>
      </c>
      <c r="D708" s="1">
        <v>42860</v>
      </c>
      <c r="E708" t="s">
        <v>15</v>
      </c>
      <c r="F708">
        <v>11952</v>
      </c>
      <c r="G708">
        <v>3</v>
      </c>
      <c r="H708">
        <v>2</v>
      </c>
      <c r="I708">
        <v>38844</v>
      </c>
      <c r="J708" s="1" t="str">
        <f>INDEX(location!A:A,MATCH('Tabela Total'!A708,location!A:A,0))</f>
        <v>CA-2017-124597</v>
      </c>
      <c r="K708" s="1" t="str">
        <f>VLOOKUP(J708,location[#All],2,FALSE)</f>
        <v>United States</v>
      </c>
      <c r="L708" t="str">
        <f>VLOOKUP(J708,location[#All],3,)</f>
        <v>Boynton Beach</v>
      </c>
      <c r="M708" t="str">
        <f>VLOOKUP(J708,location[#All],4,)</f>
        <v>Florida</v>
      </c>
      <c r="N708">
        <f>VLOOKUP(J708,location[#All],5,)</f>
        <v>33437</v>
      </c>
      <c r="O708" t="str">
        <f>VLOOKUP(J708,location[#All],6,)</f>
        <v>South</v>
      </c>
    </row>
    <row r="709" spans="1:15" x14ac:dyDescent="0.25">
      <c r="A709" t="s">
        <v>1808</v>
      </c>
      <c r="B709" t="s">
        <v>842</v>
      </c>
      <c r="C709" s="1">
        <v>41852</v>
      </c>
      <c r="D709" s="1">
        <v>41857</v>
      </c>
      <c r="E709" t="s">
        <v>15</v>
      </c>
      <c r="F709">
        <v>568</v>
      </c>
      <c r="G709">
        <v>2</v>
      </c>
      <c r="H709">
        <v>2</v>
      </c>
      <c r="I709">
        <v>1917</v>
      </c>
      <c r="J709" s="1" t="str">
        <f>INDEX(location!A:A,MATCH('Tabela Total'!A709,location!A:A,0))</f>
        <v>CA-2014-162684</v>
      </c>
      <c r="K709" s="1" t="str">
        <f>VLOOKUP(J709,location[#All],2,FALSE)</f>
        <v>United States</v>
      </c>
      <c r="L709" t="str">
        <f>VLOOKUP(J709,location[#All],3,)</f>
        <v>Philadelphia</v>
      </c>
      <c r="M709" t="str">
        <f>VLOOKUP(J709,location[#All],4,)</f>
        <v>Pennsylvania</v>
      </c>
      <c r="N709">
        <f>VLOOKUP(J709,location[#All],5,)</f>
        <v>19120</v>
      </c>
      <c r="O709" t="str">
        <f>VLOOKUP(J709,location[#All],6,)</f>
        <v>East</v>
      </c>
    </row>
    <row r="710" spans="1:15" x14ac:dyDescent="0.25">
      <c r="A710" t="s">
        <v>2965</v>
      </c>
      <c r="B710" t="s">
        <v>842</v>
      </c>
      <c r="C710" s="1">
        <v>42250</v>
      </c>
      <c r="D710" s="1">
        <v>42255</v>
      </c>
      <c r="E710" t="s">
        <v>15</v>
      </c>
      <c r="F710">
        <v>129568</v>
      </c>
      <c r="G710">
        <v>2</v>
      </c>
      <c r="H710">
        <v>2</v>
      </c>
      <c r="I710">
        <v>-129568</v>
      </c>
      <c r="J710" s="1" t="str">
        <f>INDEX(location!A:A,MATCH('Tabela Total'!A710,location!A:A,0))</f>
        <v>US-2015-146745</v>
      </c>
      <c r="K710" s="1" t="str">
        <f>VLOOKUP(J710,location[#All],2,FALSE)</f>
        <v>United States</v>
      </c>
      <c r="L710" t="str">
        <f>VLOOKUP(J710,location[#All],3,)</f>
        <v>San Francisco</v>
      </c>
      <c r="M710" t="str">
        <f>VLOOKUP(J710,location[#All],4,)</f>
        <v>California</v>
      </c>
      <c r="N710">
        <f>VLOOKUP(J710,location[#All],5,)</f>
        <v>94110</v>
      </c>
      <c r="O710" t="str">
        <f>VLOOKUP(J710,location[#All],6,)</f>
        <v>West</v>
      </c>
    </row>
    <row r="711" spans="1:15" x14ac:dyDescent="0.25">
      <c r="A711" t="s">
        <v>2965</v>
      </c>
      <c r="B711" t="s">
        <v>842</v>
      </c>
      <c r="C711" s="1">
        <v>42250</v>
      </c>
      <c r="D711" s="1">
        <v>42255</v>
      </c>
      <c r="E711" t="s">
        <v>15</v>
      </c>
      <c r="F711">
        <v>6368</v>
      </c>
      <c r="G711">
        <v>2</v>
      </c>
      <c r="H711">
        <v>2</v>
      </c>
      <c r="I711">
        <v>21492</v>
      </c>
      <c r="J711" s="1" t="str">
        <f>INDEX(location!A:A,MATCH('Tabela Total'!A711,location!A:A,0))</f>
        <v>US-2015-146745</v>
      </c>
      <c r="K711" s="1" t="str">
        <f>VLOOKUP(J711,location[#All],2,FALSE)</f>
        <v>United States</v>
      </c>
      <c r="L711" t="str">
        <f>VLOOKUP(J711,location[#All],3,)</f>
        <v>San Francisco</v>
      </c>
      <c r="M711" t="str">
        <f>VLOOKUP(J711,location[#All],4,)</f>
        <v>California</v>
      </c>
      <c r="N711">
        <f>VLOOKUP(J711,location[#All],5,)</f>
        <v>94110</v>
      </c>
      <c r="O711" t="str">
        <f>VLOOKUP(J711,location[#All],6,)</f>
        <v>West</v>
      </c>
    </row>
    <row r="712" spans="1:15" x14ac:dyDescent="0.25">
      <c r="A712" t="s">
        <v>4010</v>
      </c>
      <c r="B712" t="s">
        <v>842</v>
      </c>
      <c r="C712" s="1">
        <v>42635</v>
      </c>
      <c r="D712" s="1">
        <v>42641</v>
      </c>
      <c r="E712" t="s">
        <v>15</v>
      </c>
      <c r="F712">
        <v>1328</v>
      </c>
      <c r="G712">
        <v>2</v>
      </c>
      <c r="H712">
        <v>0</v>
      </c>
      <c r="I712">
        <v>63744</v>
      </c>
      <c r="J712" s="1" t="str">
        <f>INDEX(location!A:A,MATCH('Tabela Total'!A712,location!A:A,0))</f>
        <v>US-2016-155404</v>
      </c>
      <c r="K712" s="1" t="str">
        <f>VLOOKUP(J712,location[#All],2,FALSE)</f>
        <v>United States</v>
      </c>
      <c r="L712" t="str">
        <f>VLOOKUP(J712,location[#All],3,)</f>
        <v>Louisville</v>
      </c>
      <c r="M712" t="str">
        <f>VLOOKUP(J712,location[#All],4,)</f>
        <v>Kentucky</v>
      </c>
      <c r="N712">
        <f>VLOOKUP(J712,location[#All],5,)</f>
        <v>40214</v>
      </c>
      <c r="O712" t="str">
        <f>VLOOKUP(J712,location[#All],6,)</f>
        <v>South</v>
      </c>
    </row>
    <row r="713" spans="1:15" x14ac:dyDescent="0.25">
      <c r="A713" t="s">
        <v>4802</v>
      </c>
      <c r="B713" t="s">
        <v>842</v>
      </c>
      <c r="C713" s="1">
        <v>41980</v>
      </c>
      <c r="D713" s="1">
        <v>41986</v>
      </c>
      <c r="E713" t="s">
        <v>15</v>
      </c>
      <c r="F713">
        <v>26936</v>
      </c>
      <c r="G713">
        <v>7</v>
      </c>
      <c r="H713">
        <v>0</v>
      </c>
      <c r="I713">
        <v>700336</v>
      </c>
      <c r="J713" s="1" t="str">
        <f>INDEX(location!A:A,MATCH('Tabela Total'!A713,location!A:A,0))</f>
        <v>CA-2014-101392</v>
      </c>
      <c r="K713" s="1" t="str">
        <f>VLOOKUP(J713,location[#All],2,FALSE)</f>
        <v>United States</v>
      </c>
      <c r="L713" t="str">
        <f>VLOOKUP(J713,location[#All],3,)</f>
        <v>Seattle</v>
      </c>
      <c r="M713" t="str">
        <f>VLOOKUP(J713,location[#All],4,)</f>
        <v>Washington</v>
      </c>
      <c r="N713">
        <f>VLOOKUP(J713,location[#All],5,)</f>
        <v>98103</v>
      </c>
      <c r="O713" t="str">
        <f>VLOOKUP(J713,location[#All],6,)</f>
        <v>West</v>
      </c>
    </row>
    <row r="714" spans="1:15" x14ac:dyDescent="0.25">
      <c r="A714" t="s">
        <v>5180</v>
      </c>
      <c r="B714" t="s">
        <v>842</v>
      </c>
      <c r="C714" s="1">
        <v>42811</v>
      </c>
      <c r="D714" s="1">
        <v>42817</v>
      </c>
      <c r="E714" t="s">
        <v>15</v>
      </c>
      <c r="F714">
        <v>4608</v>
      </c>
      <c r="G714">
        <v>2</v>
      </c>
      <c r="H714">
        <v>2</v>
      </c>
      <c r="I714">
        <v>16704</v>
      </c>
      <c r="J714" s="1" t="str">
        <f>INDEX(location!A:A,MATCH('Tabela Total'!A714,location!A:A,0))</f>
        <v>US-2017-129224</v>
      </c>
      <c r="K714" s="1" t="str">
        <f>VLOOKUP(J714,location[#All],2,FALSE)</f>
        <v>United States</v>
      </c>
      <c r="L714" t="str">
        <f>VLOOKUP(J714,location[#All],3,)</f>
        <v>Knoxville</v>
      </c>
      <c r="M714" t="str">
        <f>VLOOKUP(J714,location[#All],4,)</f>
        <v>Tennessee</v>
      </c>
      <c r="N714">
        <f>VLOOKUP(J714,location[#All],5,)</f>
        <v>37918</v>
      </c>
      <c r="O714" t="str">
        <f>VLOOKUP(J714,location[#All],6,)</f>
        <v>South</v>
      </c>
    </row>
    <row r="715" spans="1:15" x14ac:dyDescent="0.25">
      <c r="A715" t="s">
        <v>975</v>
      </c>
      <c r="B715" t="s">
        <v>976</v>
      </c>
      <c r="C715" s="1">
        <v>42000</v>
      </c>
      <c r="D715" s="1">
        <v>42003</v>
      </c>
      <c r="E715" t="s">
        <v>10</v>
      </c>
      <c r="F715">
        <v>1156</v>
      </c>
      <c r="G715">
        <v>4</v>
      </c>
      <c r="H715">
        <v>0</v>
      </c>
      <c r="I715">
        <v>54332</v>
      </c>
      <c r="J715" s="1" t="str">
        <f>INDEX(location!A:A,MATCH('Tabela Total'!A715,location!A:A,0))</f>
        <v>CA-2014-120243</v>
      </c>
      <c r="K715" s="1" t="str">
        <f>VLOOKUP(J715,location[#All],2,FALSE)</f>
        <v>United States</v>
      </c>
      <c r="L715" t="str">
        <f>VLOOKUP(J715,location[#All],3,)</f>
        <v>Los Angeles</v>
      </c>
      <c r="M715" t="str">
        <f>VLOOKUP(J715,location[#All],4,)</f>
        <v>California</v>
      </c>
      <c r="N715">
        <f>VLOOKUP(J715,location[#All],5,)</f>
        <v>90004</v>
      </c>
      <c r="O715" t="str">
        <f>VLOOKUP(J715,location[#All],6,)</f>
        <v>West</v>
      </c>
    </row>
    <row r="716" spans="1:15" x14ac:dyDescent="0.25">
      <c r="A716" t="s">
        <v>1212</v>
      </c>
      <c r="B716" t="s">
        <v>976</v>
      </c>
      <c r="C716" s="1">
        <v>42698</v>
      </c>
      <c r="D716" s="1">
        <v>42705</v>
      </c>
      <c r="E716" t="s">
        <v>15</v>
      </c>
      <c r="F716">
        <v>3352</v>
      </c>
      <c r="G716">
        <v>2</v>
      </c>
      <c r="H716">
        <v>2</v>
      </c>
      <c r="I716">
        <v>3352</v>
      </c>
      <c r="J716" s="1" t="str">
        <f>INDEX(location!A:A,MATCH('Tabela Total'!A716,location!A:A,0))</f>
        <v>CA-2016-100468</v>
      </c>
      <c r="K716" s="1" t="str">
        <f>VLOOKUP(J716,location[#All],2,FALSE)</f>
        <v>United States</v>
      </c>
      <c r="L716" t="str">
        <f>VLOOKUP(J716,location[#All],3,)</f>
        <v>Los Angeles</v>
      </c>
      <c r="M716" t="str">
        <f>VLOOKUP(J716,location[#All],4,)</f>
        <v>California</v>
      </c>
      <c r="N716">
        <f>VLOOKUP(J716,location[#All],5,)</f>
        <v>90045</v>
      </c>
      <c r="O716" t="str">
        <f>VLOOKUP(J716,location[#All],6,)</f>
        <v>West</v>
      </c>
    </row>
    <row r="717" spans="1:15" x14ac:dyDescent="0.25">
      <c r="A717" t="s">
        <v>1212</v>
      </c>
      <c r="B717" t="s">
        <v>976</v>
      </c>
      <c r="C717" s="1">
        <v>42698</v>
      </c>
      <c r="D717" s="1">
        <v>42705</v>
      </c>
      <c r="E717" t="s">
        <v>15</v>
      </c>
      <c r="F717">
        <v>994</v>
      </c>
      <c r="G717">
        <v>2</v>
      </c>
      <c r="H717">
        <v>0</v>
      </c>
      <c r="I717">
        <v>30814</v>
      </c>
      <c r="J717" s="1" t="str">
        <f>INDEX(location!A:A,MATCH('Tabela Total'!A717,location!A:A,0))</f>
        <v>CA-2016-100468</v>
      </c>
      <c r="K717" s="1" t="str">
        <f>VLOOKUP(J717,location[#All],2,FALSE)</f>
        <v>United States</v>
      </c>
      <c r="L717" t="str">
        <f>VLOOKUP(J717,location[#All],3,)</f>
        <v>Los Angeles</v>
      </c>
      <c r="M717" t="str">
        <f>VLOOKUP(J717,location[#All],4,)</f>
        <v>California</v>
      </c>
      <c r="N717">
        <f>VLOOKUP(J717,location[#All],5,)</f>
        <v>90045</v>
      </c>
      <c r="O717" t="str">
        <f>VLOOKUP(J717,location[#All],6,)</f>
        <v>West</v>
      </c>
    </row>
    <row r="718" spans="1:15" x14ac:dyDescent="0.25">
      <c r="A718" t="s">
        <v>2886</v>
      </c>
      <c r="B718" t="s">
        <v>976</v>
      </c>
      <c r="C718" s="1">
        <v>43078</v>
      </c>
      <c r="D718" s="1">
        <v>43082</v>
      </c>
      <c r="E718" t="s">
        <v>10</v>
      </c>
      <c r="F718">
        <v>1116</v>
      </c>
      <c r="G718">
        <v>2</v>
      </c>
      <c r="H718">
        <v>0</v>
      </c>
      <c r="I718">
        <v>279</v>
      </c>
      <c r="J718" s="1" t="str">
        <f>INDEX(location!A:A,MATCH('Tabela Total'!A718,location!A:A,0))</f>
        <v>CA-2017-102407</v>
      </c>
      <c r="K718" s="1" t="str">
        <f>VLOOKUP(J718,location[#All],2,FALSE)</f>
        <v>United States</v>
      </c>
      <c r="L718" t="str">
        <f>VLOOKUP(J718,location[#All],3,)</f>
        <v>Los Angeles</v>
      </c>
      <c r="M718" t="str">
        <f>VLOOKUP(J718,location[#All],4,)</f>
        <v>California</v>
      </c>
      <c r="N718">
        <f>VLOOKUP(J718,location[#All],5,)</f>
        <v>90004</v>
      </c>
      <c r="O718" t="str">
        <f>VLOOKUP(J718,location[#All],6,)</f>
        <v>West</v>
      </c>
    </row>
    <row r="719" spans="1:15" x14ac:dyDescent="0.25">
      <c r="A719" t="s">
        <v>2886</v>
      </c>
      <c r="B719" t="s">
        <v>976</v>
      </c>
      <c r="C719" s="1">
        <v>43078</v>
      </c>
      <c r="D719" s="1">
        <v>43082</v>
      </c>
      <c r="E719" t="s">
        <v>10</v>
      </c>
      <c r="F719">
        <v>896328</v>
      </c>
      <c r="G719">
        <v>9</v>
      </c>
      <c r="H719">
        <v>2</v>
      </c>
      <c r="I719">
        <v>224082</v>
      </c>
      <c r="J719" s="1" t="str">
        <f>INDEX(location!A:A,MATCH('Tabela Total'!A719,location!A:A,0))</f>
        <v>CA-2017-102407</v>
      </c>
      <c r="K719" s="1" t="str">
        <f>VLOOKUP(J719,location[#All],2,FALSE)</f>
        <v>United States</v>
      </c>
      <c r="L719" t="str">
        <f>VLOOKUP(J719,location[#All],3,)</f>
        <v>Los Angeles</v>
      </c>
      <c r="M719" t="str">
        <f>VLOOKUP(J719,location[#All],4,)</f>
        <v>California</v>
      </c>
      <c r="N719">
        <f>VLOOKUP(J719,location[#All],5,)</f>
        <v>90004</v>
      </c>
      <c r="O719" t="str">
        <f>VLOOKUP(J719,location[#All],6,)</f>
        <v>West</v>
      </c>
    </row>
    <row r="720" spans="1:15" x14ac:dyDescent="0.25">
      <c r="A720" t="s">
        <v>2886</v>
      </c>
      <c r="B720" t="s">
        <v>976</v>
      </c>
      <c r="C720" s="1">
        <v>43078</v>
      </c>
      <c r="D720" s="1">
        <v>43082</v>
      </c>
      <c r="E720" t="s">
        <v>10</v>
      </c>
      <c r="F720">
        <v>1890</v>
      </c>
      <c r="G720">
        <v>1</v>
      </c>
      <c r="H720">
        <v>0</v>
      </c>
      <c r="I720">
        <v>6804</v>
      </c>
      <c r="J720" s="1" t="str">
        <f>INDEX(location!A:A,MATCH('Tabela Total'!A720,location!A:A,0))</f>
        <v>CA-2017-102407</v>
      </c>
      <c r="K720" s="1" t="str">
        <f>VLOOKUP(J720,location[#All],2,FALSE)</f>
        <v>United States</v>
      </c>
      <c r="L720" t="str">
        <f>VLOOKUP(J720,location[#All],3,)</f>
        <v>Los Angeles</v>
      </c>
      <c r="M720" t="str">
        <f>VLOOKUP(J720,location[#All],4,)</f>
        <v>California</v>
      </c>
      <c r="N720">
        <f>VLOOKUP(J720,location[#All],5,)</f>
        <v>90004</v>
      </c>
      <c r="O720" t="str">
        <f>VLOOKUP(J720,location[#All],6,)</f>
        <v>West</v>
      </c>
    </row>
    <row r="721" spans="1:15" x14ac:dyDescent="0.25">
      <c r="A721" t="s">
        <v>3594</v>
      </c>
      <c r="B721" t="s">
        <v>976</v>
      </c>
      <c r="C721" s="1">
        <v>42827</v>
      </c>
      <c r="D721" s="1">
        <v>42830</v>
      </c>
      <c r="E721" t="s">
        <v>44</v>
      </c>
      <c r="F721">
        <v>1112</v>
      </c>
      <c r="G721">
        <v>4</v>
      </c>
      <c r="H721">
        <v>0</v>
      </c>
      <c r="I721">
        <v>28912</v>
      </c>
      <c r="J721" s="1" t="str">
        <f>INDEX(location!A:A,MATCH('Tabela Total'!A721,location!A:A,0))</f>
        <v>CA-2017-106355</v>
      </c>
      <c r="K721" s="1" t="str">
        <f>VLOOKUP(J721,location[#All],2,FALSE)</f>
        <v>United States</v>
      </c>
      <c r="L721" t="str">
        <f>VLOOKUP(J721,location[#All],3,)</f>
        <v>Meriden</v>
      </c>
      <c r="M721" t="str">
        <f>VLOOKUP(J721,location[#All],4,)</f>
        <v>Connecticut</v>
      </c>
      <c r="N721">
        <f>VLOOKUP(J721,location[#All],5,)</f>
        <v>6450</v>
      </c>
      <c r="O721" t="str">
        <f>VLOOKUP(J721,location[#All],6,)</f>
        <v>East</v>
      </c>
    </row>
    <row r="722" spans="1:15" x14ac:dyDescent="0.25">
      <c r="A722" t="s">
        <v>3908</v>
      </c>
      <c r="B722" t="s">
        <v>976</v>
      </c>
      <c r="C722" s="1">
        <v>42253</v>
      </c>
      <c r="D722" s="1">
        <v>42255</v>
      </c>
      <c r="E722" t="s">
        <v>10</v>
      </c>
      <c r="F722">
        <v>3444</v>
      </c>
      <c r="G722">
        <v>1</v>
      </c>
      <c r="H722">
        <v>7</v>
      </c>
      <c r="I722">
        <v>-25256</v>
      </c>
      <c r="J722" s="1" t="str">
        <f>INDEX(location!A:A,MATCH('Tabela Total'!A722,location!A:A,0))</f>
        <v>CA-2015-133977</v>
      </c>
      <c r="K722" s="1" t="str">
        <f>VLOOKUP(J722,location[#All],2,FALSE)</f>
        <v>United States</v>
      </c>
      <c r="L722" t="str">
        <f>VLOOKUP(J722,location[#All],3,)</f>
        <v>Tamarac</v>
      </c>
      <c r="M722" t="str">
        <f>VLOOKUP(J722,location[#All],4,)</f>
        <v>Florida</v>
      </c>
      <c r="N722">
        <f>VLOOKUP(J722,location[#All],5,)</f>
        <v>33319</v>
      </c>
      <c r="O722" t="str">
        <f>VLOOKUP(J722,location[#All],6,)</f>
        <v>South</v>
      </c>
    </row>
    <row r="723" spans="1:15" x14ac:dyDescent="0.25">
      <c r="A723" t="s">
        <v>5780</v>
      </c>
      <c r="B723" t="s">
        <v>976</v>
      </c>
      <c r="C723" s="1">
        <v>41967</v>
      </c>
      <c r="D723" s="1">
        <v>41973</v>
      </c>
      <c r="E723" t="s">
        <v>15</v>
      </c>
      <c r="F723">
        <v>5742</v>
      </c>
      <c r="G723">
        <v>3</v>
      </c>
      <c r="H723">
        <v>7</v>
      </c>
      <c r="I723">
        <v>-45936</v>
      </c>
      <c r="J723" s="1" t="str">
        <f>INDEX(location!A:A,MATCH('Tabela Total'!A723,location!A:A,0))</f>
        <v>CA-2014-111360</v>
      </c>
      <c r="K723" s="1" t="str">
        <f>VLOOKUP(J723,location[#All],2,FALSE)</f>
        <v>United States</v>
      </c>
      <c r="L723" t="str">
        <f>VLOOKUP(J723,location[#All],3,)</f>
        <v>Akron</v>
      </c>
      <c r="M723" t="str">
        <f>VLOOKUP(J723,location[#All],4,)</f>
        <v>Ohio</v>
      </c>
      <c r="N723">
        <f>VLOOKUP(J723,location[#All],5,)</f>
        <v>44312</v>
      </c>
      <c r="O723" t="str">
        <f>VLOOKUP(J723,location[#All],6,)</f>
        <v>East</v>
      </c>
    </row>
    <row r="724" spans="1:15" x14ac:dyDescent="0.25">
      <c r="A724" t="s">
        <v>549</v>
      </c>
      <c r="B724" t="s">
        <v>550</v>
      </c>
      <c r="C724" s="1">
        <v>42874</v>
      </c>
      <c r="D724" s="1">
        <v>42878</v>
      </c>
      <c r="E724" t="s">
        <v>15</v>
      </c>
      <c r="F724">
        <v>9716</v>
      </c>
      <c r="G724">
        <v>2</v>
      </c>
      <c r="H724">
        <v>0</v>
      </c>
      <c r="I724">
        <v>281764</v>
      </c>
      <c r="J724" s="1" t="str">
        <f>INDEX(location!A:A,MATCH('Tabela Total'!A724,location!A:A,0))</f>
        <v>CA-2017-153787</v>
      </c>
      <c r="K724" s="1" t="str">
        <f>VLOOKUP(J724,location[#All],2,FALSE)</f>
        <v>United States</v>
      </c>
      <c r="L724" t="str">
        <f>VLOOKUP(J724,location[#All],3,)</f>
        <v>Seattle</v>
      </c>
      <c r="M724" t="str">
        <f>VLOOKUP(J724,location[#All],4,)</f>
        <v>Washington</v>
      </c>
      <c r="N724">
        <f>VLOOKUP(J724,location[#All],5,)</f>
        <v>98115</v>
      </c>
      <c r="O724" t="str">
        <f>VLOOKUP(J724,location[#All],6,)</f>
        <v>West</v>
      </c>
    </row>
    <row r="725" spans="1:15" x14ac:dyDescent="0.25">
      <c r="A725" t="s">
        <v>862</v>
      </c>
      <c r="B725" t="s">
        <v>550</v>
      </c>
      <c r="C725" s="1">
        <v>42948</v>
      </c>
      <c r="D725" s="1">
        <v>42950</v>
      </c>
      <c r="E725" t="s">
        <v>44</v>
      </c>
      <c r="F725">
        <v>95984</v>
      </c>
      <c r="G725">
        <v>2</v>
      </c>
      <c r="H725">
        <v>2</v>
      </c>
      <c r="I725">
        <v>5999</v>
      </c>
      <c r="J725" s="1" t="str">
        <f>INDEX(location!A:A,MATCH('Tabela Total'!A725,location!A:A,0))</f>
        <v>CA-2017-135034</v>
      </c>
      <c r="K725" s="1" t="str">
        <f>VLOOKUP(J725,location[#All],2,FALSE)</f>
        <v>United States</v>
      </c>
      <c r="L725" t="str">
        <f>VLOOKUP(J725,location[#All],3,)</f>
        <v>Chicago</v>
      </c>
      <c r="M725" t="str">
        <f>VLOOKUP(J725,location[#All],4,)</f>
        <v>Illinois</v>
      </c>
      <c r="N725">
        <f>VLOOKUP(J725,location[#All],5,)</f>
        <v>60653</v>
      </c>
      <c r="O725" t="str">
        <f>VLOOKUP(J725,location[#All],6,)</f>
        <v>Central</v>
      </c>
    </row>
    <row r="726" spans="1:15" x14ac:dyDescent="0.25">
      <c r="A726" t="s">
        <v>2174</v>
      </c>
      <c r="B726" t="s">
        <v>550</v>
      </c>
      <c r="C726" s="1">
        <v>42622</v>
      </c>
      <c r="D726" s="1">
        <v>42626</v>
      </c>
      <c r="E726" t="s">
        <v>10</v>
      </c>
      <c r="F726">
        <v>5536</v>
      </c>
      <c r="G726">
        <v>4</v>
      </c>
      <c r="H726">
        <v>2</v>
      </c>
      <c r="I726">
        <v>18684</v>
      </c>
      <c r="J726" s="1" t="str">
        <f>INDEX(location!A:A,MATCH('Tabela Total'!A726,location!A:A,0))</f>
        <v>CA-2016-112893</v>
      </c>
      <c r="K726" s="1" t="str">
        <f>VLOOKUP(J726,location[#All],2,FALSE)</f>
        <v>United States</v>
      </c>
      <c r="L726" t="str">
        <f>VLOOKUP(J726,location[#All],3,)</f>
        <v>Stockton</v>
      </c>
      <c r="M726" t="str">
        <f>VLOOKUP(J726,location[#All],4,)</f>
        <v>California</v>
      </c>
      <c r="N726">
        <f>VLOOKUP(J726,location[#All],5,)</f>
        <v>95207</v>
      </c>
      <c r="O726" t="str">
        <f>VLOOKUP(J726,location[#All],6,)</f>
        <v>West</v>
      </c>
    </row>
    <row r="727" spans="1:15" x14ac:dyDescent="0.25">
      <c r="A727" t="s">
        <v>3917</v>
      </c>
      <c r="B727" t="s">
        <v>550</v>
      </c>
      <c r="C727" s="1">
        <v>41946</v>
      </c>
      <c r="D727" s="1">
        <v>41951</v>
      </c>
      <c r="E727" t="s">
        <v>15</v>
      </c>
      <c r="F727">
        <v>3488</v>
      </c>
      <c r="G727">
        <v>2</v>
      </c>
      <c r="H727">
        <v>2</v>
      </c>
      <c r="I727">
        <v>11772</v>
      </c>
      <c r="J727" s="1" t="str">
        <f>INDEX(location!A:A,MATCH('Tabela Total'!A727,location!A:A,0))</f>
        <v>CA-2014-146731</v>
      </c>
      <c r="K727" s="1" t="str">
        <f>VLOOKUP(J727,location[#All],2,FALSE)</f>
        <v>United States</v>
      </c>
      <c r="L727" t="str">
        <f>VLOOKUP(J727,location[#All],3,)</f>
        <v>Nashville</v>
      </c>
      <c r="M727" t="str">
        <f>VLOOKUP(J727,location[#All],4,)</f>
        <v>Tennessee</v>
      </c>
      <c r="N727">
        <f>VLOOKUP(J727,location[#All],5,)</f>
        <v>37211</v>
      </c>
      <c r="O727" t="str">
        <f>VLOOKUP(J727,location[#All],6,)</f>
        <v>South</v>
      </c>
    </row>
    <row r="728" spans="1:15" x14ac:dyDescent="0.25">
      <c r="A728" t="s">
        <v>3917</v>
      </c>
      <c r="B728" t="s">
        <v>550</v>
      </c>
      <c r="C728" s="1">
        <v>41946</v>
      </c>
      <c r="D728" s="1">
        <v>41951</v>
      </c>
      <c r="E728" t="s">
        <v>15</v>
      </c>
      <c r="F728">
        <v>143856</v>
      </c>
      <c r="G728">
        <v>9</v>
      </c>
      <c r="H728">
        <v>2</v>
      </c>
      <c r="I728">
        <v>485514</v>
      </c>
      <c r="J728" s="1" t="str">
        <f>INDEX(location!A:A,MATCH('Tabela Total'!A728,location!A:A,0))</f>
        <v>CA-2014-146731</v>
      </c>
      <c r="K728" s="1" t="str">
        <f>VLOOKUP(J728,location[#All],2,FALSE)</f>
        <v>United States</v>
      </c>
      <c r="L728" t="str">
        <f>VLOOKUP(J728,location[#All],3,)</f>
        <v>Nashville</v>
      </c>
      <c r="M728" t="str">
        <f>VLOOKUP(J728,location[#All],4,)</f>
        <v>Tennessee</v>
      </c>
      <c r="N728">
        <f>VLOOKUP(J728,location[#All],5,)</f>
        <v>37211</v>
      </c>
      <c r="O728" t="str">
        <f>VLOOKUP(J728,location[#All],6,)</f>
        <v>South</v>
      </c>
    </row>
    <row r="729" spans="1:15" x14ac:dyDescent="0.25">
      <c r="A729" t="s">
        <v>4290</v>
      </c>
      <c r="B729" t="s">
        <v>550</v>
      </c>
      <c r="C729" s="1">
        <v>43086</v>
      </c>
      <c r="D729" s="1">
        <v>43092</v>
      </c>
      <c r="E729" t="s">
        <v>15</v>
      </c>
      <c r="F729">
        <v>16672</v>
      </c>
      <c r="G729">
        <v>2</v>
      </c>
      <c r="H729">
        <v>0</v>
      </c>
      <c r="I729">
        <v>4168</v>
      </c>
      <c r="J729" s="1" t="str">
        <f>INDEX(location!A:A,MATCH('Tabela Total'!A729,location!A:A,0))</f>
        <v>CA-2017-103443</v>
      </c>
      <c r="K729" s="1" t="str">
        <f>VLOOKUP(J729,location[#All],2,FALSE)</f>
        <v>United States</v>
      </c>
      <c r="L729" t="str">
        <f>VLOOKUP(J729,location[#All],3,)</f>
        <v>New York City</v>
      </c>
      <c r="M729" t="str">
        <f>VLOOKUP(J729,location[#All],4,)</f>
        <v>New York</v>
      </c>
      <c r="N729">
        <f>VLOOKUP(J729,location[#All],5,)</f>
        <v>10009</v>
      </c>
      <c r="O729" t="str">
        <f>VLOOKUP(J729,location[#All],6,)</f>
        <v>East</v>
      </c>
    </row>
    <row r="730" spans="1:15" x14ac:dyDescent="0.25">
      <c r="A730" t="s">
        <v>4290</v>
      </c>
      <c r="B730" t="s">
        <v>550</v>
      </c>
      <c r="C730" s="1">
        <v>43086</v>
      </c>
      <c r="D730" s="1">
        <v>43092</v>
      </c>
      <c r="E730" t="s">
        <v>15</v>
      </c>
      <c r="F730">
        <v>24816</v>
      </c>
      <c r="G730">
        <v>3</v>
      </c>
      <c r="H730">
        <v>2</v>
      </c>
      <c r="I730">
        <v>83754</v>
      </c>
      <c r="J730" s="1" t="str">
        <f>INDEX(location!A:A,MATCH('Tabela Total'!A730,location!A:A,0))</f>
        <v>CA-2017-103443</v>
      </c>
      <c r="K730" s="1" t="str">
        <f>VLOOKUP(J730,location[#All],2,FALSE)</f>
        <v>United States</v>
      </c>
      <c r="L730" t="str">
        <f>VLOOKUP(J730,location[#All],3,)</f>
        <v>New York City</v>
      </c>
      <c r="M730" t="str">
        <f>VLOOKUP(J730,location[#All],4,)</f>
        <v>New York</v>
      </c>
      <c r="N730">
        <f>VLOOKUP(J730,location[#All],5,)</f>
        <v>10009</v>
      </c>
      <c r="O730" t="str">
        <f>VLOOKUP(J730,location[#All],6,)</f>
        <v>East</v>
      </c>
    </row>
    <row r="731" spans="1:15" x14ac:dyDescent="0.25">
      <c r="A731" t="s">
        <v>4290</v>
      </c>
      <c r="B731" t="s">
        <v>550</v>
      </c>
      <c r="C731" s="1">
        <v>43086</v>
      </c>
      <c r="D731" s="1">
        <v>43092</v>
      </c>
      <c r="E731" t="s">
        <v>15</v>
      </c>
      <c r="F731">
        <v>12436</v>
      </c>
      <c r="G731">
        <v>2</v>
      </c>
      <c r="H731">
        <v>0</v>
      </c>
      <c r="I731">
        <v>273592</v>
      </c>
      <c r="J731" s="1" t="str">
        <f>INDEX(location!A:A,MATCH('Tabela Total'!A731,location!A:A,0))</f>
        <v>CA-2017-103443</v>
      </c>
      <c r="K731" s="1" t="str">
        <f>VLOOKUP(J731,location[#All],2,FALSE)</f>
        <v>United States</v>
      </c>
      <c r="L731" t="str">
        <f>VLOOKUP(J731,location[#All],3,)</f>
        <v>New York City</v>
      </c>
      <c r="M731" t="str">
        <f>VLOOKUP(J731,location[#All],4,)</f>
        <v>New York</v>
      </c>
      <c r="N731">
        <f>VLOOKUP(J731,location[#All],5,)</f>
        <v>10009</v>
      </c>
      <c r="O731" t="str">
        <f>VLOOKUP(J731,location[#All],6,)</f>
        <v>East</v>
      </c>
    </row>
    <row r="732" spans="1:15" x14ac:dyDescent="0.25">
      <c r="A732" t="s">
        <v>4554</v>
      </c>
      <c r="B732" t="s">
        <v>550</v>
      </c>
      <c r="C732" s="1">
        <v>42331</v>
      </c>
      <c r="D732" s="1">
        <v>42335</v>
      </c>
      <c r="E732" t="s">
        <v>10</v>
      </c>
      <c r="F732">
        <v>262512</v>
      </c>
      <c r="G732">
        <v>8</v>
      </c>
      <c r="H732">
        <v>0</v>
      </c>
      <c r="I732">
        <v>7350336</v>
      </c>
      <c r="J732" s="1" t="str">
        <f>INDEX(location!A:A,MATCH('Tabela Total'!A732,location!A:A,0))</f>
        <v>CA-2015-123113</v>
      </c>
      <c r="K732" s="1" t="str">
        <f>VLOOKUP(J732,location[#All],2,FALSE)</f>
        <v>United States</v>
      </c>
      <c r="L732" t="str">
        <f>VLOOKUP(J732,location[#All],3,)</f>
        <v>Morristown</v>
      </c>
      <c r="M732" t="str">
        <f>VLOOKUP(J732,location[#All],4,)</f>
        <v>New Jersey</v>
      </c>
      <c r="N732">
        <f>VLOOKUP(J732,location[#All],5,)</f>
        <v>7960</v>
      </c>
      <c r="O732" t="str">
        <f>VLOOKUP(J732,location[#All],6,)</f>
        <v>East</v>
      </c>
    </row>
    <row r="733" spans="1:15" x14ac:dyDescent="0.25">
      <c r="A733" t="s">
        <v>4554</v>
      </c>
      <c r="B733" t="s">
        <v>550</v>
      </c>
      <c r="C733" s="1">
        <v>42331</v>
      </c>
      <c r="D733" s="1">
        <v>42335</v>
      </c>
      <c r="E733" t="s">
        <v>10</v>
      </c>
      <c r="F733">
        <v>1794</v>
      </c>
      <c r="G733">
        <v>3</v>
      </c>
      <c r="H733">
        <v>0</v>
      </c>
      <c r="I733">
        <v>4485</v>
      </c>
      <c r="J733" s="1" t="str">
        <f>INDEX(location!A:A,MATCH('Tabela Total'!A733,location!A:A,0))</f>
        <v>CA-2015-123113</v>
      </c>
      <c r="K733" s="1" t="str">
        <f>VLOOKUP(J733,location[#All],2,FALSE)</f>
        <v>United States</v>
      </c>
      <c r="L733" t="str">
        <f>VLOOKUP(J733,location[#All],3,)</f>
        <v>Morristown</v>
      </c>
      <c r="M733" t="str">
        <f>VLOOKUP(J733,location[#All],4,)</f>
        <v>New Jersey</v>
      </c>
      <c r="N733">
        <f>VLOOKUP(J733,location[#All],5,)</f>
        <v>7960</v>
      </c>
      <c r="O733" t="str">
        <f>VLOOKUP(J733,location[#All],6,)</f>
        <v>East</v>
      </c>
    </row>
    <row r="734" spans="1:15" x14ac:dyDescent="0.25">
      <c r="A734" t="s">
        <v>4690</v>
      </c>
      <c r="B734" t="s">
        <v>550</v>
      </c>
      <c r="C734" s="1">
        <v>42568</v>
      </c>
      <c r="D734" s="1">
        <v>42573</v>
      </c>
      <c r="E734" t="s">
        <v>15</v>
      </c>
      <c r="F734">
        <v>4596</v>
      </c>
      <c r="G734">
        <v>2</v>
      </c>
      <c r="H734">
        <v>0</v>
      </c>
      <c r="I734">
        <v>13788</v>
      </c>
      <c r="J734" s="1" t="str">
        <f>INDEX(location!A:A,MATCH('Tabela Total'!A734,location!A:A,0))</f>
        <v>CA-2016-116603</v>
      </c>
      <c r="K734" s="1" t="str">
        <f>VLOOKUP(J734,location[#All],2,FALSE)</f>
        <v>United States</v>
      </c>
      <c r="L734" t="str">
        <f>VLOOKUP(J734,location[#All],3,)</f>
        <v>New York City</v>
      </c>
      <c r="M734" t="str">
        <f>VLOOKUP(J734,location[#All],4,)</f>
        <v>New York</v>
      </c>
      <c r="N734">
        <f>VLOOKUP(J734,location[#All],5,)</f>
        <v>10024</v>
      </c>
      <c r="O734" t="str">
        <f>VLOOKUP(J734,location[#All],6,)</f>
        <v>East</v>
      </c>
    </row>
    <row r="735" spans="1:15" x14ac:dyDescent="0.25">
      <c r="A735" t="s">
        <v>4998</v>
      </c>
      <c r="B735" t="s">
        <v>550</v>
      </c>
      <c r="C735" s="1">
        <v>41881</v>
      </c>
      <c r="D735" s="1">
        <v>41886</v>
      </c>
      <c r="E735" t="s">
        <v>15</v>
      </c>
      <c r="F735">
        <v>253</v>
      </c>
      <c r="G735">
        <v>5</v>
      </c>
      <c r="H735">
        <v>0</v>
      </c>
      <c r="I735">
        <v>11891</v>
      </c>
      <c r="J735" s="1" t="str">
        <f>INDEX(location!A:A,MATCH('Tabela Total'!A735,location!A:A,0))</f>
        <v>CA-2014-146500</v>
      </c>
      <c r="K735" s="1" t="str">
        <f>VLOOKUP(J735,location[#All],2,FALSE)</f>
        <v>United States</v>
      </c>
      <c r="L735" t="str">
        <f>VLOOKUP(J735,location[#All],3,)</f>
        <v>Bristol</v>
      </c>
      <c r="M735" t="str">
        <f>VLOOKUP(J735,location[#All],4,)</f>
        <v>Connecticut</v>
      </c>
      <c r="N735">
        <f>VLOOKUP(J735,location[#All],5,)</f>
        <v>6010</v>
      </c>
      <c r="O735" t="str">
        <f>VLOOKUP(J735,location[#All],6,)</f>
        <v>East</v>
      </c>
    </row>
    <row r="736" spans="1:15" x14ac:dyDescent="0.25">
      <c r="A736" t="s">
        <v>4998</v>
      </c>
      <c r="B736" t="s">
        <v>550</v>
      </c>
      <c r="C736" s="1">
        <v>41881</v>
      </c>
      <c r="D736" s="1">
        <v>41886</v>
      </c>
      <c r="E736" t="s">
        <v>15</v>
      </c>
      <c r="F736">
        <v>9594</v>
      </c>
      <c r="G736">
        <v>3</v>
      </c>
      <c r="H736">
        <v>0</v>
      </c>
      <c r="I736">
        <v>9594</v>
      </c>
      <c r="J736" s="1" t="str">
        <f>INDEX(location!A:A,MATCH('Tabela Total'!A736,location!A:A,0))</f>
        <v>CA-2014-146500</v>
      </c>
      <c r="K736" s="1" t="str">
        <f>VLOOKUP(J736,location[#All],2,FALSE)</f>
        <v>United States</v>
      </c>
      <c r="L736" t="str">
        <f>VLOOKUP(J736,location[#All],3,)</f>
        <v>Bristol</v>
      </c>
      <c r="M736" t="str">
        <f>VLOOKUP(J736,location[#All],4,)</f>
        <v>Connecticut</v>
      </c>
      <c r="N736">
        <f>VLOOKUP(J736,location[#All],5,)</f>
        <v>6010</v>
      </c>
      <c r="O736" t="str">
        <f>VLOOKUP(J736,location[#All],6,)</f>
        <v>East</v>
      </c>
    </row>
    <row r="737" spans="1:15" x14ac:dyDescent="0.25">
      <c r="A737" t="s">
        <v>5021</v>
      </c>
      <c r="B737" t="s">
        <v>550</v>
      </c>
      <c r="C737" s="1">
        <v>42923</v>
      </c>
      <c r="D737" s="1">
        <v>42927</v>
      </c>
      <c r="E737" t="s">
        <v>15</v>
      </c>
      <c r="F737">
        <v>594</v>
      </c>
      <c r="G737">
        <v>3</v>
      </c>
      <c r="H737">
        <v>0</v>
      </c>
      <c r="I737">
        <v>1188</v>
      </c>
      <c r="J737" s="1" t="str">
        <f>INDEX(location!A:A,MATCH('Tabela Total'!A737,location!A:A,0))</f>
        <v>CA-2017-106824</v>
      </c>
      <c r="K737" s="1" t="str">
        <f>VLOOKUP(J737,location[#All],2,FALSE)</f>
        <v>United States</v>
      </c>
      <c r="L737" t="str">
        <f>VLOOKUP(J737,location[#All],3,)</f>
        <v>Los Angeles</v>
      </c>
      <c r="M737" t="str">
        <f>VLOOKUP(J737,location[#All],4,)</f>
        <v>California</v>
      </c>
      <c r="N737">
        <f>VLOOKUP(J737,location[#All],5,)</f>
        <v>90049</v>
      </c>
      <c r="O737" t="str">
        <f>VLOOKUP(J737,location[#All],6,)</f>
        <v>West</v>
      </c>
    </row>
    <row r="738" spans="1:15" x14ac:dyDescent="0.25">
      <c r="A738" t="s">
        <v>5685</v>
      </c>
      <c r="B738" t="s">
        <v>550</v>
      </c>
      <c r="C738" s="1">
        <v>42520</v>
      </c>
      <c r="D738" s="1">
        <v>42521</v>
      </c>
      <c r="E738" t="s">
        <v>327</v>
      </c>
      <c r="F738">
        <v>7996</v>
      </c>
      <c r="G738">
        <v>5</v>
      </c>
      <c r="H738">
        <v>2</v>
      </c>
      <c r="I738">
        <v>7996</v>
      </c>
      <c r="J738" s="1" t="str">
        <f>INDEX(location!A:A,MATCH('Tabela Total'!A738,location!A:A,0))</f>
        <v>CA-2016-108210</v>
      </c>
      <c r="K738" s="1" t="str">
        <f>VLOOKUP(J738,location[#All],2,FALSE)</f>
        <v>United States</v>
      </c>
      <c r="L738" t="str">
        <f>VLOOKUP(J738,location[#All],3,)</f>
        <v>Houston</v>
      </c>
      <c r="M738" t="str">
        <f>VLOOKUP(J738,location[#All],4,)</f>
        <v>Texas</v>
      </c>
      <c r="N738">
        <f>VLOOKUP(J738,location[#All],5,)</f>
        <v>77041</v>
      </c>
      <c r="O738" t="str">
        <f>VLOOKUP(J738,location[#All],6,)</f>
        <v>Central</v>
      </c>
    </row>
    <row r="739" spans="1:15" x14ac:dyDescent="0.25">
      <c r="A739" t="s">
        <v>5685</v>
      </c>
      <c r="B739" t="s">
        <v>550</v>
      </c>
      <c r="C739" s="1">
        <v>42520</v>
      </c>
      <c r="D739" s="1">
        <v>42521</v>
      </c>
      <c r="E739" t="s">
        <v>327</v>
      </c>
      <c r="F739">
        <v>22396</v>
      </c>
      <c r="G739">
        <v>5</v>
      </c>
      <c r="H739">
        <v>2</v>
      </c>
      <c r="I739">
        <v>11198</v>
      </c>
      <c r="J739" s="1" t="str">
        <f>INDEX(location!A:A,MATCH('Tabela Total'!A739,location!A:A,0))</f>
        <v>CA-2016-108210</v>
      </c>
      <c r="K739" s="1" t="str">
        <f>VLOOKUP(J739,location[#All],2,FALSE)</f>
        <v>United States</v>
      </c>
      <c r="L739" t="str">
        <f>VLOOKUP(J739,location[#All],3,)</f>
        <v>Houston</v>
      </c>
      <c r="M739" t="str">
        <f>VLOOKUP(J739,location[#All],4,)</f>
        <v>Texas</v>
      </c>
      <c r="N739">
        <f>VLOOKUP(J739,location[#All],5,)</f>
        <v>77041</v>
      </c>
      <c r="O739" t="str">
        <f>VLOOKUP(J739,location[#All],6,)</f>
        <v>Central</v>
      </c>
    </row>
    <row r="740" spans="1:15" x14ac:dyDescent="0.25">
      <c r="A740" t="s">
        <v>1271</v>
      </c>
      <c r="B740" t="s">
        <v>1272</v>
      </c>
      <c r="C740" s="1">
        <v>42337</v>
      </c>
      <c r="D740" s="1">
        <v>42338</v>
      </c>
      <c r="E740" t="s">
        <v>44</v>
      </c>
      <c r="F740">
        <v>2148</v>
      </c>
      <c r="G740">
        <v>3</v>
      </c>
      <c r="H740">
        <v>2</v>
      </c>
      <c r="I740">
        <v>-2685</v>
      </c>
      <c r="J740" s="1" t="str">
        <f>INDEX(location!A:A,MATCH('Tabela Total'!A740,location!A:A,0))</f>
        <v>CA-2015-129112</v>
      </c>
      <c r="K740" s="1" t="str">
        <f>VLOOKUP(J740,location[#All],2,FALSE)</f>
        <v>United States</v>
      </c>
      <c r="L740" t="str">
        <f>VLOOKUP(J740,location[#All],3,)</f>
        <v>Allen</v>
      </c>
      <c r="M740" t="str">
        <f>VLOOKUP(J740,location[#All],4,)</f>
        <v>Texas</v>
      </c>
      <c r="N740">
        <f>VLOOKUP(J740,location[#All],5,)</f>
        <v>75002</v>
      </c>
      <c r="O740" t="str">
        <f>VLOOKUP(J740,location[#All],6,)</f>
        <v>Central</v>
      </c>
    </row>
    <row r="741" spans="1:15" x14ac:dyDescent="0.25">
      <c r="A741" t="s">
        <v>1271</v>
      </c>
      <c r="B741" t="s">
        <v>1272</v>
      </c>
      <c r="C741" s="1">
        <v>42337</v>
      </c>
      <c r="D741" s="1">
        <v>42338</v>
      </c>
      <c r="E741" t="s">
        <v>44</v>
      </c>
      <c r="F741">
        <v>8784</v>
      </c>
      <c r="G741">
        <v>4</v>
      </c>
      <c r="H741">
        <v>8</v>
      </c>
      <c r="I741">
        <v>-136152</v>
      </c>
      <c r="J741" s="1" t="str">
        <f>INDEX(location!A:A,MATCH('Tabela Total'!A741,location!A:A,0))</f>
        <v>CA-2015-129112</v>
      </c>
      <c r="K741" s="1" t="str">
        <f>VLOOKUP(J741,location[#All],2,FALSE)</f>
        <v>United States</v>
      </c>
      <c r="L741" t="str">
        <f>VLOOKUP(J741,location[#All],3,)</f>
        <v>Allen</v>
      </c>
      <c r="M741" t="str">
        <f>VLOOKUP(J741,location[#All],4,)</f>
        <v>Texas</v>
      </c>
      <c r="N741">
        <f>VLOOKUP(J741,location[#All],5,)</f>
        <v>75002</v>
      </c>
      <c r="O741" t="str">
        <f>VLOOKUP(J741,location[#All],6,)</f>
        <v>Central</v>
      </c>
    </row>
    <row r="742" spans="1:15" x14ac:dyDescent="0.25">
      <c r="A742" t="s">
        <v>1350</v>
      </c>
      <c r="B742" t="s">
        <v>1272</v>
      </c>
      <c r="C742" s="1">
        <v>43079</v>
      </c>
      <c r="D742" s="1">
        <v>43081</v>
      </c>
      <c r="E742" t="s">
        <v>44</v>
      </c>
      <c r="F742">
        <v>10368</v>
      </c>
      <c r="G742">
        <v>2</v>
      </c>
      <c r="H742">
        <v>2</v>
      </c>
      <c r="I742">
        <v>36288</v>
      </c>
      <c r="J742" s="1" t="str">
        <f>INDEX(location!A:A,MATCH('Tabela Total'!A742,location!A:A,0))</f>
        <v>CA-2017-143798</v>
      </c>
      <c r="K742" s="1" t="str">
        <f>VLOOKUP(J742,location[#All],2,FALSE)</f>
        <v>United States</v>
      </c>
      <c r="L742" t="str">
        <f>VLOOKUP(J742,location[#All],3,)</f>
        <v>Philadelphia</v>
      </c>
      <c r="M742" t="str">
        <f>VLOOKUP(J742,location[#All],4,)</f>
        <v>Pennsylvania</v>
      </c>
      <c r="N742">
        <f>VLOOKUP(J742,location[#All],5,)</f>
        <v>19140</v>
      </c>
      <c r="O742" t="str">
        <f>VLOOKUP(J742,location[#All],6,)</f>
        <v>East</v>
      </c>
    </row>
    <row r="743" spans="1:15" x14ac:dyDescent="0.25">
      <c r="A743" t="s">
        <v>1350</v>
      </c>
      <c r="B743" t="s">
        <v>1272</v>
      </c>
      <c r="C743" s="1">
        <v>43079</v>
      </c>
      <c r="D743" s="1">
        <v>43081</v>
      </c>
      <c r="E743" t="s">
        <v>44</v>
      </c>
      <c r="F743">
        <v>31088</v>
      </c>
      <c r="G743">
        <v>2</v>
      </c>
      <c r="H743">
        <v>2</v>
      </c>
      <c r="I743">
        <v>23316</v>
      </c>
      <c r="J743" s="1" t="str">
        <f>INDEX(location!A:A,MATCH('Tabela Total'!A743,location!A:A,0))</f>
        <v>CA-2017-143798</v>
      </c>
      <c r="K743" s="1" t="str">
        <f>VLOOKUP(J743,location[#All],2,FALSE)</f>
        <v>United States</v>
      </c>
      <c r="L743" t="str">
        <f>VLOOKUP(J743,location[#All],3,)</f>
        <v>Philadelphia</v>
      </c>
      <c r="M743" t="str">
        <f>VLOOKUP(J743,location[#All],4,)</f>
        <v>Pennsylvania</v>
      </c>
      <c r="N743">
        <f>VLOOKUP(J743,location[#All],5,)</f>
        <v>19140</v>
      </c>
      <c r="O743" t="str">
        <f>VLOOKUP(J743,location[#All],6,)</f>
        <v>East</v>
      </c>
    </row>
    <row r="744" spans="1:15" x14ac:dyDescent="0.25">
      <c r="A744" t="s">
        <v>1601</v>
      </c>
      <c r="B744" t="s">
        <v>1272</v>
      </c>
      <c r="C744" s="1">
        <v>42107</v>
      </c>
      <c r="D744" s="1">
        <v>42109</v>
      </c>
      <c r="E744" t="s">
        <v>10</v>
      </c>
      <c r="F744">
        <v>1288</v>
      </c>
      <c r="G744">
        <v>1</v>
      </c>
      <c r="H744">
        <v>0</v>
      </c>
      <c r="I744">
        <v>3864</v>
      </c>
      <c r="J744" s="1" t="str">
        <f>INDEX(location!A:A,MATCH('Tabela Total'!A744,location!A:A,0))</f>
        <v>CA-2015-149678</v>
      </c>
      <c r="K744" s="1" t="str">
        <f>VLOOKUP(J744,location[#All],2,FALSE)</f>
        <v>United States</v>
      </c>
      <c r="L744" t="str">
        <f>VLOOKUP(J744,location[#All],3,)</f>
        <v>Farmington</v>
      </c>
      <c r="M744" t="str">
        <f>VLOOKUP(J744,location[#All],4,)</f>
        <v>New Mexico</v>
      </c>
      <c r="N744">
        <f>VLOOKUP(J744,location[#All],5,)</f>
        <v>87401</v>
      </c>
      <c r="O744" t="str">
        <f>VLOOKUP(J744,location[#All],6,)</f>
        <v>West</v>
      </c>
    </row>
    <row r="745" spans="1:15" x14ac:dyDescent="0.25">
      <c r="A745" t="s">
        <v>2681</v>
      </c>
      <c r="B745" t="s">
        <v>1272</v>
      </c>
      <c r="C745" s="1">
        <v>42980</v>
      </c>
      <c r="D745" s="1">
        <v>42986</v>
      </c>
      <c r="E745" t="s">
        <v>15</v>
      </c>
      <c r="F745">
        <v>94</v>
      </c>
      <c r="G745">
        <v>5</v>
      </c>
      <c r="H745">
        <v>0</v>
      </c>
      <c r="I745">
        <v>2726</v>
      </c>
      <c r="J745" s="1" t="str">
        <f>INDEX(location!A:A,MATCH('Tabela Total'!A745,location!A:A,0))</f>
        <v>CA-2017-123001</v>
      </c>
      <c r="K745" s="1" t="str">
        <f>VLOOKUP(J745,location[#All],2,FALSE)</f>
        <v>United States</v>
      </c>
      <c r="L745" t="str">
        <f>VLOOKUP(J745,location[#All],3,)</f>
        <v>Bakersfield</v>
      </c>
      <c r="M745" t="str">
        <f>VLOOKUP(J745,location[#All],4,)</f>
        <v>California</v>
      </c>
      <c r="N745">
        <f>VLOOKUP(J745,location[#All],5,)</f>
        <v>93309</v>
      </c>
      <c r="O745" t="str">
        <f>VLOOKUP(J745,location[#All],6,)</f>
        <v>West</v>
      </c>
    </row>
    <row r="746" spans="1:15" x14ac:dyDescent="0.25">
      <c r="A746" t="s">
        <v>2681</v>
      </c>
      <c r="B746" t="s">
        <v>1272</v>
      </c>
      <c r="C746" s="1">
        <v>42980</v>
      </c>
      <c r="D746" s="1">
        <v>42986</v>
      </c>
      <c r="E746" t="s">
        <v>15</v>
      </c>
      <c r="F746">
        <v>740</v>
      </c>
      <c r="G746">
        <v>5</v>
      </c>
      <c r="H746">
        <v>0</v>
      </c>
      <c r="I746">
        <v>370</v>
      </c>
      <c r="J746" s="1" t="str">
        <f>INDEX(location!A:A,MATCH('Tabela Total'!A746,location!A:A,0))</f>
        <v>CA-2017-123001</v>
      </c>
      <c r="K746" s="1" t="str">
        <f>VLOOKUP(J746,location[#All],2,FALSE)</f>
        <v>United States</v>
      </c>
      <c r="L746" t="str">
        <f>VLOOKUP(J746,location[#All],3,)</f>
        <v>Bakersfield</v>
      </c>
      <c r="M746" t="str">
        <f>VLOOKUP(J746,location[#All],4,)</f>
        <v>California</v>
      </c>
      <c r="N746">
        <f>VLOOKUP(J746,location[#All],5,)</f>
        <v>93309</v>
      </c>
      <c r="O746" t="str">
        <f>VLOOKUP(J746,location[#All],6,)</f>
        <v>West</v>
      </c>
    </row>
    <row r="747" spans="1:15" x14ac:dyDescent="0.25">
      <c r="A747" t="s">
        <v>2681</v>
      </c>
      <c r="B747" t="s">
        <v>1272</v>
      </c>
      <c r="C747" s="1">
        <v>42980</v>
      </c>
      <c r="D747" s="1">
        <v>42986</v>
      </c>
      <c r="E747" t="s">
        <v>15</v>
      </c>
      <c r="F747">
        <v>201584</v>
      </c>
      <c r="G747">
        <v>2</v>
      </c>
      <c r="H747">
        <v>2</v>
      </c>
      <c r="I747">
        <v>12599</v>
      </c>
      <c r="J747" s="1" t="str">
        <f>INDEX(location!A:A,MATCH('Tabela Total'!A747,location!A:A,0))</f>
        <v>CA-2017-123001</v>
      </c>
      <c r="K747" s="1" t="str">
        <f>VLOOKUP(J747,location[#All],2,FALSE)</f>
        <v>United States</v>
      </c>
      <c r="L747" t="str">
        <f>VLOOKUP(J747,location[#All],3,)</f>
        <v>Bakersfield</v>
      </c>
      <c r="M747" t="str">
        <f>VLOOKUP(J747,location[#All],4,)</f>
        <v>California</v>
      </c>
      <c r="N747">
        <f>VLOOKUP(J747,location[#All],5,)</f>
        <v>93309</v>
      </c>
      <c r="O747" t="str">
        <f>VLOOKUP(J747,location[#All],6,)</f>
        <v>West</v>
      </c>
    </row>
    <row r="748" spans="1:15" x14ac:dyDescent="0.25">
      <c r="A748" t="s">
        <v>1676</v>
      </c>
      <c r="B748" t="s">
        <v>1677</v>
      </c>
      <c r="C748" s="1">
        <v>41834</v>
      </c>
      <c r="D748" s="1">
        <v>41840</v>
      </c>
      <c r="E748" t="s">
        <v>15</v>
      </c>
      <c r="F748">
        <v>29932</v>
      </c>
      <c r="G748">
        <v>7</v>
      </c>
      <c r="H748">
        <v>8</v>
      </c>
      <c r="I748">
        <v>-463946</v>
      </c>
      <c r="J748" s="1" t="str">
        <f>INDEX(location!A:A,MATCH('Tabela Total'!A748,location!A:A,0))</f>
        <v>US-2014-103905</v>
      </c>
      <c r="K748" s="1" t="str">
        <f>VLOOKUP(J748,location[#All],2,FALSE)</f>
        <v>United States</v>
      </c>
      <c r="L748" t="str">
        <f>VLOOKUP(J748,location[#All],3,)</f>
        <v>Aurora</v>
      </c>
      <c r="M748" t="str">
        <f>VLOOKUP(J748,location[#All],4,)</f>
        <v>Illinois</v>
      </c>
      <c r="N748">
        <f>VLOOKUP(J748,location[#All],5,)</f>
        <v>60505</v>
      </c>
      <c r="O748" t="str">
        <f>VLOOKUP(J748,location[#All],6,)</f>
        <v>Central</v>
      </c>
    </row>
    <row r="749" spans="1:15" x14ac:dyDescent="0.25">
      <c r="A749" t="s">
        <v>1676</v>
      </c>
      <c r="B749" t="s">
        <v>1677</v>
      </c>
      <c r="C749" s="1">
        <v>41834</v>
      </c>
      <c r="D749" s="1">
        <v>41840</v>
      </c>
      <c r="E749" t="s">
        <v>15</v>
      </c>
      <c r="F749">
        <v>38272</v>
      </c>
      <c r="G749">
        <v>4</v>
      </c>
      <c r="H749">
        <v>2</v>
      </c>
      <c r="I749">
        <v>38272</v>
      </c>
      <c r="J749" s="1" t="str">
        <f>INDEX(location!A:A,MATCH('Tabela Total'!A749,location!A:A,0))</f>
        <v>US-2014-103905</v>
      </c>
      <c r="K749" s="1" t="str">
        <f>VLOOKUP(J749,location[#All],2,FALSE)</f>
        <v>United States</v>
      </c>
      <c r="L749" t="str">
        <f>VLOOKUP(J749,location[#All],3,)</f>
        <v>Aurora</v>
      </c>
      <c r="M749" t="str">
        <f>VLOOKUP(J749,location[#All],4,)</f>
        <v>Illinois</v>
      </c>
      <c r="N749">
        <f>VLOOKUP(J749,location[#All],5,)</f>
        <v>60505</v>
      </c>
      <c r="O749" t="str">
        <f>VLOOKUP(J749,location[#All],6,)</f>
        <v>Central</v>
      </c>
    </row>
    <row r="750" spans="1:15" x14ac:dyDescent="0.25">
      <c r="A750" t="s">
        <v>1871</v>
      </c>
      <c r="B750" t="s">
        <v>1677</v>
      </c>
      <c r="C750" s="1">
        <v>42692</v>
      </c>
      <c r="D750" s="1">
        <v>42697</v>
      </c>
      <c r="E750" t="s">
        <v>15</v>
      </c>
      <c r="F750">
        <v>111792</v>
      </c>
      <c r="G750">
        <v>4</v>
      </c>
      <c r="H750">
        <v>0</v>
      </c>
      <c r="I750">
        <v>55896</v>
      </c>
      <c r="J750" s="1" t="str">
        <f>INDEX(location!A:A,MATCH('Tabela Total'!A750,location!A:A,0))</f>
        <v>CA-2016-136812</v>
      </c>
      <c r="K750" s="1" t="str">
        <f>VLOOKUP(J750,location[#All],2,FALSE)</f>
        <v>United States</v>
      </c>
      <c r="L750" t="str">
        <f>VLOOKUP(J750,location[#All],3,)</f>
        <v>Oklahoma City</v>
      </c>
      <c r="M750" t="str">
        <f>VLOOKUP(J750,location[#All],4,)</f>
        <v>Oklahoma</v>
      </c>
      <c r="N750">
        <f>VLOOKUP(J750,location[#All],5,)</f>
        <v>73120</v>
      </c>
      <c r="O750" t="str">
        <f>VLOOKUP(J750,location[#All],6,)</f>
        <v>Central</v>
      </c>
    </row>
    <row r="751" spans="1:15" x14ac:dyDescent="0.25">
      <c r="A751" t="s">
        <v>3238</v>
      </c>
      <c r="B751" t="s">
        <v>1677</v>
      </c>
      <c r="C751" s="1">
        <v>42978</v>
      </c>
      <c r="D751" s="1">
        <v>42982</v>
      </c>
      <c r="E751" t="s">
        <v>15</v>
      </c>
      <c r="F751">
        <v>6672</v>
      </c>
      <c r="G751">
        <v>3</v>
      </c>
      <c r="H751">
        <v>2</v>
      </c>
      <c r="I751">
        <v>21684</v>
      </c>
      <c r="J751" s="1" t="str">
        <f>INDEX(location!A:A,MATCH('Tabela Total'!A751,location!A:A,0))</f>
        <v>CA-2017-107321</v>
      </c>
      <c r="K751" s="1" t="str">
        <f>VLOOKUP(J751,location[#All],2,FALSE)</f>
        <v>United States</v>
      </c>
      <c r="L751" t="str">
        <f>VLOOKUP(J751,location[#All],3,)</f>
        <v>San Francisco</v>
      </c>
      <c r="M751" t="str">
        <f>VLOOKUP(J751,location[#All],4,)</f>
        <v>California</v>
      </c>
      <c r="N751">
        <f>VLOOKUP(J751,location[#All],5,)</f>
        <v>94110</v>
      </c>
      <c r="O751" t="str">
        <f>VLOOKUP(J751,location[#All],6,)</f>
        <v>West</v>
      </c>
    </row>
    <row r="752" spans="1:15" x14ac:dyDescent="0.25">
      <c r="A752" t="s">
        <v>3238</v>
      </c>
      <c r="B752" t="s">
        <v>1677</v>
      </c>
      <c r="C752" s="1">
        <v>42978</v>
      </c>
      <c r="D752" s="1">
        <v>42982</v>
      </c>
      <c r="E752" t="s">
        <v>15</v>
      </c>
      <c r="F752">
        <v>689408</v>
      </c>
      <c r="G752">
        <v>4</v>
      </c>
      <c r="H752">
        <v>2</v>
      </c>
      <c r="I752">
        <v>775584</v>
      </c>
      <c r="J752" s="1" t="str">
        <f>INDEX(location!A:A,MATCH('Tabela Total'!A752,location!A:A,0))</f>
        <v>CA-2017-107321</v>
      </c>
      <c r="K752" s="1" t="str">
        <f>VLOOKUP(J752,location[#All],2,FALSE)</f>
        <v>United States</v>
      </c>
      <c r="L752" t="str">
        <f>VLOOKUP(J752,location[#All],3,)</f>
        <v>San Francisco</v>
      </c>
      <c r="M752" t="str">
        <f>VLOOKUP(J752,location[#All],4,)</f>
        <v>California</v>
      </c>
      <c r="N752">
        <f>VLOOKUP(J752,location[#All],5,)</f>
        <v>94110</v>
      </c>
      <c r="O752" t="str">
        <f>VLOOKUP(J752,location[#All],6,)</f>
        <v>West</v>
      </c>
    </row>
    <row r="753" spans="1:15" x14ac:dyDescent="0.25">
      <c r="A753" t="s">
        <v>3972</v>
      </c>
      <c r="B753" t="s">
        <v>1677</v>
      </c>
      <c r="C753" s="1">
        <v>42650</v>
      </c>
      <c r="D753" s="1">
        <v>42653</v>
      </c>
      <c r="E753" t="s">
        <v>44</v>
      </c>
      <c r="F753">
        <v>4928</v>
      </c>
      <c r="G753">
        <v>2</v>
      </c>
      <c r="H753">
        <v>2</v>
      </c>
      <c r="I753">
        <v>17248</v>
      </c>
      <c r="J753" s="1" t="str">
        <f>INDEX(location!A:A,MATCH('Tabela Total'!A753,location!A:A,0))</f>
        <v>CA-2016-163216</v>
      </c>
      <c r="K753" s="1" t="str">
        <f>VLOOKUP(J753,location[#All],2,FALSE)</f>
        <v>United States</v>
      </c>
      <c r="L753" t="str">
        <f>VLOOKUP(J753,location[#All],3,)</f>
        <v>Philadelphia</v>
      </c>
      <c r="M753" t="str">
        <f>VLOOKUP(J753,location[#All],4,)</f>
        <v>Pennsylvania</v>
      </c>
      <c r="N753">
        <f>VLOOKUP(J753,location[#All],5,)</f>
        <v>19143</v>
      </c>
      <c r="O753" t="str">
        <f>VLOOKUP(J753,location[#All],6,)</f>
        <v>East</v>
      </c>
    </row>
    <row r="754" spans="1:15" x14ac:dyDescent="0.25">
      <c r="A754" t="s">
        <v>4408</v>
      </c>
      <c r="B754" t="s">
        <v>1677</v>
      </c>
      <c r="C754" s="1">
        <v>42321</v>
      </c>
      <c r="D754" s="1">
        <v>42325</v>
      </c>
      <c r="E754" t="s">
        <v>15</v>
      </c>
      <c r="F754">
        <v>33996</v>
      </c>
      <c r="G754">
        <v>5</v>
      </c>
      <c r="H754">
        <v>2</v>
      </c>
      <c r="I754">
        <v>42495</v>
      </c>
      <c r="J754" s="1" t="str">
        <f>INDEX(location!A:A,MATCH('Tabela Total'!A754,location!A:A,0))</f>
        <v>CA-2015-144519</v>
      </c>
      <c r="K754" s="1" t="str">
        <f>VLOOKUP(J754,location[#All],2,FALSE)</f>
        <v>United States</v>
      </c>
      <c r="L754" t="str">
        <f>VLOOKUP(J754,location[#All],3,)</f>
        <v>Helena</v>
      </c>
      <c r="M754" t="str">
        <f>VLOOKUP(J754,location[#All],4,)</f>
        <v>Montana</v>
      </c>
      <c r="N754">
        <f>VLOOKUP(J754,location[#All],5,)</f>
        <v>59601</v>
      </c>
      <c r="O754" t="str">
        <f>VLOOKUP(J754,location[#All],6,)</f>
        <v>West</v>
      </c>
    </row>
    <row r="755" spans="1:15" x14ac:dyDescent="0.25">
      <c r="A755" t="s">
        <v>4408</v>
      </c>
      <c r="B755" t="s">
        <v>1677</v>
      </c>
      <c r="C755" s="1">
        <v>42321</v>
      </c>
      <c r="D755" s="1">
        <v>42325</v>
      </c>
      <c r="E755" t="s">
        <v>15</v>
      </c>
      <c r="F755">
        <v>6398</v>
      </c>
      <c r="G755">
        <v>7</v>
      </c>
      <c r="H755">
        <v>0</v>
      </c>
      <c r="I755">
        <v>217532</v>
      </c>
      <c r="J755" s="1" t="str">
        <f>INDEX(location!A:A,MATCH('Tabela Total'!A755,location!A:A,0))</f>
        <v>CA-2015-144519</v>
      </c>
      <c r="K755" s="1" t="str">
        <f>VLOOKUP(J755,location[#All],2,FALSE)</f>
        <v>United States</v>
      </c>
      <c r="L755" t="str">
        <f>VLOOKUP(J755,location[#All],3,)</f>
        <v>Helena</v>
      </c>
      <c r="M755" t="str">
        <f>VLOOKUP(J755,location[#All],4,)</f>
        <v>Montana</v>
      </c>
      <c r="N755">
        <f>VLOOKUP(J755,location[#All],5,)</f>
        <v>59601</v>
      </c>
      <c r="O755" t="str">
        <f>VLOOKUP(J755,location[#All],6,)</f>
        <v>West</v>
      </c>
    </row>
    <row r="756" spans="1:15" x14ac:dyDescent="0.25">
      <c r="A756" t="s">
        <v>5148</v>
      </c>
      <c r="B756" t="s">
        <v>1677</v>
      </c>
      <c r="C756" s="1">
        <v>42533</v>
      </c>
      <c r="D756" s="1">
        <v>42537</v>
      </c>
      <c r="E756" t="s">
        <v>10</v>
      </c>
      <c r="F756">
        <v>64384</v>
      </c>
      <c r="G756">
        <v>4</v>
      </c>
      <c r="H756">
        <v>8</v>
      </c>
      <c r="I756">
        <v>-16096</v>
      </c>
      <c r="J756" s="1" t="str">
        <f>INDEX(location!A:A,MATCH('Tabela Total'!A756,location!A:A,0))</f>
        <v>CA-2016-120824</v>
      </c>
      <c r="K756" s="1" t="str">
        <f>VLOOKUP(J756,location[#All],2,FALSE)</f>
        <v>United States</v>
      </c>
      <c r="L756" t="str">
        <f>VLOOKUP(J756,location[#All],3,)</f>
        <v>Houston</v>
      </c>
      <c r="M756" t="str">
        <f>VLOOKUP(J756,location[#All],4,)</f>
        <v>Texas</v>
      </c>
      <c r="N756">
        <f>VLOOKUP(J756,location[#All],5,)</f>
        <v>77070</v>
      </c>
      <c r="O756" t="str">
        <f>VLOOKUP(J756,location[#All],6,)</f>
        <v>Central</v>
      </c>
    </row>
    <row r="757" spans="1:15" x14ac:dyDescent="0.25">
      <c r="A757" t="s">
        <v>5148</v>
      </c>
      <c r="B757" t="s">
        <v>1677</v>
      </c>
      <c r="C757" s="1">
        <v>42533</v>
      </c>
      <c r="D757" s="1">
        <v>42537</v>
      </c>
      <c r="E757" t="s">
        <v>10</v>
      </c>
      <c r="F757">
        <v>6984</v>
      </c>
      <c r="G757">
        <v>2</v>
      </c>
      <c r="H757">
        <v>6</v>
      </c>
      <c r="I757">
        <v>-45396</v>
      </c>
      <c r="J757" s="1" t="str">
        <f>INDEX(location!A:A,MATCH('Tabela Total'!A757,location!A:A,0))</f>
        <v>CA-2016-120824</v>
      </c>
      <c r="K757" s="1" t="str">
        <f>VLOOKUP(J757,location[#All],2,FALSE)</f>
        <v>United States</v>
      </c>
      <c r="L757" t="str">
        <f>VLOOKUP(J757,location[#All],3,)</f>
        <v>Houston</v>
      </c>
      <c r="M757" t="str">
        <f>VLOOKUP(J757,location[#All],4,)</f>
        <v>Texas</v>
      </c>
      <c r="N757">
        <f>VLOOKUP(J757,location[#All],5,)</f>
        <v>77070</v>
      </c>
      <c r="O757" t="str">
        <f>VLOOKUP(J757,location[#All],6,)</f>
        <v>Central</v>
      </c>
    </row>
    <row r="758" spans="1:15" x14ac:dyDescent="0.25">
      <c r="A758" t="s">
        <v>5148</v>
      </c>
      <c r="B758" t="s">
        <v>1677</v>
      </c>
      <c r="C758" s="1">
        <v>42533</v>
      </c>
      <c r="D758" s="1">
        <v>42537</v>
      </c>
      <c r="E758" t="s">
        <v>10</v>
      </c>
      <c r="F758">
        <v>11264</v>
      </c>
      <c r="G758">
        <v>8</v>
      </c>
      <c r="H758">
        <v>2</v>
      </c>
      <c r="I758">
        <v>39424</v>
      </c>
      <c r="J758" s="1" t="str">
        <f>INDEX(location!A:A,MATCH('Tabela Total'!A758,location!A:A,0))</f>
        <v>CA-2016-120824</v>
      </c>
      <c r="K758" s="1" t="str">
        <f>VLOOKUP(J758,location[#All],2,FALSE)</f>
        <v>United States</v>
      </c>
      <c r="L758" t="str">
        <f>VLOOKUP(J758,location[#All],3,)</f>
        <v>Houston</v>
      </c>
      <c r="M758" t="str">
        <f>VLOOKUP(J758,location[#All],4,)</f>
        <v>Texas</v>
      </c>
      <c r="N758">
        <f>VLOOKUP(J758,location[#All],5,)</f>
        <v>77070</v>
      </c>
      <c r="O758" t="str">
        <f>VLOOKUP(J758,location[#All],6,)</f>
        <v>Central</v>
      </c>
    </row>
    <row r="759" spans="1:15" x14ac:dyDescent="0.25">
      <c r="A759" t="s">
        <v>5148</v>
      </c>
      <c r="B759" t="s">
        <v>1677</v>
      </c>
      <c r="C759" s="1">
        <v>42533</v>
      </c>
      <c r="D759" s="1">
        <v>42537</v>
      </c>
      <c r="E759" t="s">
        <v>10</v>
      </c>
      <c r="F759">
        <v>15552</v>
      </c>
      <c r="G759">
        <v>3</v>
      </c>
      <c r="H759">
        <v>2</v>
      </c>
      <c r="I759">
        <v>56376</v>
      </c>
      <c r="J759" s="1" t="str">
        <f>INDEX(location!A:A,MATCH('Tabela Total'!A759,location!A:A,0))</f>
        <v>CA-2016-120824</v>
      </c>
      <c r="K759" s="1" t="str">
        <f>VLOOKUP(J759,location[#All],2,FALSE)</f>
        <v>United States</v>
      </c>
      <c r="L759" t="str">
        <f>VLOOKUP(J759,location[#All],3,)</f>
        <v>Houston</v>
      </c>
      <c r="M759" t="str">
        <f>VLOOKUP(J759,location[#All],4,)</f>
        <v>Texas</v>
      </c>
      <c r="N759">
        <f>VLOOKUP(J759,location[#All],5,)</f>
        <v>77070</v>
      </c>
      <c r="O759" t="str">
        <f>VLOOKUP(J759,location[#All],6,)</f>
        <v>Central</v>
      </c>
    </row>
    <row r="760" spans="1:15" x14ac:dyDescent="0.25">
      <c r="A760" t="s">
        <v>5148</v>
      </c>
      <c r="B760" t="s">
        <v>1677</v>
      </c>
      <c r="C760" s="1">
        <v>42533</v>
      </c>
      <c r="D760" s="1">
        <v>42537</v>
      </c>
      <c r="E760" t="s">
        <v>10</v>
      </c>
      <c r="F760">
        <v>379372</v>
      </c>
      <c r="G760">
        <v>2</v>
      </c>
      <c r="H760">
        <v>3</v>
      </c>
      <c r="I760">
        <v>-1192312</v>
      </c>
      <c r="J760" s="1" t="str">
        <f>INDEX(location!A:A,MATCH('Tabela Total'!A760,location!A:A,0))</f>
        <v>CA-2016-120824</v>
      </c>
      <c r="K760" s="1" t="str">
        <f>VLOOKUP(J760,location[#All],2,FALSE)</f>
        <v>United States</v>
      </c>
      <c r="L760" t="str">
        <f>VLOOKUP(J760,location[#All],3,)</f>
        <v>Houston</v>
      </c>
      <c r="M760" t="str">
        <f>VLOOKUP(J760,location[#All],4,)</f>
        <v>Texas</v>
      </c>
      <c r="N760">
        <f>VLOOKUP(J760,location[#All],5,)</f>
        <v>77070</v>
      </c>
      <c r="O760" t="str">
        <f>VLOOKUP(J760,location[#All],6,)</f>
        <v>Central</v>
      </c>
    </row>
    <row r="761" spans="1:15" x14ac:dyDescent="0.25">
      <c r="A761" t="s">
        <v>5148</v>
      </c>
      <c r="B761" t="s">
        <v>1677</v>
      </c>
      <c r="C761" s="1">
        <v>42533</v>
      </c>
      <c r="D761" s="1">
        <v>42537</v>
      </c>
      <c r="E761" t="s">
        <v>10</v>
      </c>
      <c r="F761">
        <v>67536</v>
      </c>
      <c r="G761">
        <v>9</v>
      </c>
      <c r="H761">
        <v>2</v>
      </c>
      <c r="I761">
        <v>67536</v>
      </c>
      <c r="J761" s="1" t="str">
        <f>INDEX(location!A:A,MATCH('Tabela Total'!A761,location!A:A,0))</f>
        <v>CA-2016-120824</v>
      </c>
      <c r="K761" s="1" t="str">
        <f>VLOOKUP(J761,location[#All],2,FALSE)</f>
        <v>United States</v>
      </c>
      <c r="L761" t="str">
        <f>VLOOKUP(J761,location[#All],3,)</f>
        <v>Houston</v>
      </c>
      <c r="M761" t="str">
        <f>VLOOKUP(J761,location[#All],4,)</f>
        <v>Texas</v>
      </c>
      <c r="N761">
        <f>VLOOKUP(J761,location[#All],5,)</f>
        <v>77070</v>
      </c>
      <c r="O761" t="str">
        <f>VLOOKUP(J761,location[#All],6,)</f>
        <v>Central</v>
      </c>
    </row>
    <row r="762" spans="1:15" x14ac:dyDescent="0.25">
      <c r="A762" t="s">
        <v>5148</v>
      </c>
      <c r="B762" t="s">
        <v>1677</v>
      </c>
      <c r="C762" s="1">
        <v>42533</v>
      </c>
      <c r="D762" s="1">
        <v>42537</v>
      </c>
      <c r="E762" t="s">
        <v>10</v>
      </c>
      <c r="F762">
        <v>1524</v>
      </c>
      <c r="G762">
        <v>2</v>
      </c>
      <c r="H762">
        <v>8</v>
      </c>
      <c r="I762">
        <v>-2667</v>
      </c>
      <c r="J762" s="1" t="str">
        <f>INDEX(location!A:A,MATCH('Tabela Total'!A762,location!A:A,0))</f>
        <v>CA-2016-120824</v>
      </c>
      <c r="K762" s="1" t="str">
        <f>VLOOKUP(J762,location[#All],2,FALSE)</f>
        <v>United States</v>
      </c>
      <c r="L762" t="str">
        <f>VLOOKUP(J762,location[#All],3,)</f>
        <v>Houston</v>
      </c>
      <c r="M762" t="str">
        <f>VLOOKUP(J762,location[#All],4,)</f>
        <v>Texas</v>
      </c>
      <c r="N762">
        <f>VLOOKUP(J762,location[#All],5,)</f>
        <v>77070</v>
      </c>
      <c r="O762" t="str">
        <f>VLOOKUP(J762,location[#All],6,)</f>
        <v>Central</v>
      </c>
    </row>
    <row r="763" spans="1:15" x14ac:dyDescent="0.25">
      <c r="A763" t="s">
        <v>5411</v>
      </c>
      <c r="B763" t="s">
        <v>1677</v>
      </c>
      <c r="C763" s="1">
        <v>43053</v>
      </c>
      <c r="D763" s="1">
        <v>43056</v>
      </c>
      <c r="E763" t="s">
        <v>44</v>
      </c>
      <c r="F763">
        <v>1528</v>
      </c>
      <c r="G763">
        <v>2</v>
      </c>
      <c r="H763">
        <v>0</v>
      </c>
      <c r="I763">
        <v>74872</v>
      </c>
      <c r="J763" s="1" t="str">
        <f>INDEX(location!A:A,MATCH('Tabela Total'!A763,location!A:A,0))</f>
        <v>US-2017-118157</v>
      </c>
      <c r="K763" s="1" t="str">
        <f>VLOOKUP(J763,location[#All],2,FALSE)</f>
        <v>United States</v>
      </c>
      <c r="L763" t="str">
        <f>VLOOKUP(J763,location[#All],3,)</f>
        <v>Minneapolis</v>
      </c>
      <c r="M763" t="str">
        <f>VLOOKUP(J763,location[#All],4,)</f>
        <v>Minnesota</v>
      </c>
      <c r="N763">
        <f>VLOOKUP(J763,location[#All],5,)</f>
        <v>55407</v>
      </c>
      <c r="O763" t="str">
        <f>VLOOKUP(J763,location[#All],6,)</f>
        <v>Central</v>
      </c>
    </row>
    <row r="764" spans="1:15" x14ac:dyDescent="0.25">
      <c r="A764" t="s">
        <v>2156</v>
      </c>
      <c r="B764" t="s">
        <v>2157</v>
      </c>
      <c r="C764" s="1">
        <v>43085</v>
      </c>
      <c r="D764" s="1">
        <v>43090</v>
      </c>
      <c r="E764" t="s">
        <v>10</v>
      </c>
      <c r="F764">
        <v>81568</v>
      </c>
      <c r="G764">
        <v>2</v>
      </c>
      <c r="H764">
        <v>2</v>
      </c>
      <c r="I764">
        <v>91764</v>
      </c>
      <c r="J764" s="1" t="str">
        <f>INDEX(location!A:A,MATCH('Tabela Total'!A764,location!A:A,0))</f>
        <v>CA-2017-137428</v>
      </c>
      <c r="K764" s="1" t="str">
        <f>VLOOKUP(J764,location[#All],2,FALSE)</f>
        <v>United States</v>
      </c>
      <c r="L764" t="str">
        <f>VLOOKUP(J764,location[#All],3,)</f>
        <v>Oceanside</v>
      </c>
      <c r="M764" t="str">
        <f>VLOOKUP(J764,location[#All],4,)</f>
        <v>California</v>
      </c>
      <c r="N764">
        <f>VLOOKUP(J764,location[#All],5,)</f>
        <v>92054</v>
      </c>
      <c r="O764" t="str">
        <f>VLOOKUP(J764,location[#All],6,)</f>
        <v>West</v>
      </c>
    </row>
    <row r="765" spans="1:15" x14ac:dyDescent="0.25">
      <c r="A765" t="s">
        <v>2156</v>
      </c>
      <c r="B765" t="s">
        <v>2157</v>
      </c>
      <c r="C765" s="1">
        <v>43085</v>
      </c>
      <c r="D765" s="1">
        <v>43090</v>
      </c>
      <c r="E765" t="s">
        <v>10</v>
      </c>
      <c r="F765">
        <v>97184</v>
      </c>
      <c r="G765">
        <v>2</v>
      </c>
      <c r="H765">
        <v>2</v>
      </c>
      <c r="I765">
        <v>6074</v>
      </c>
      <c r="J765" s="1" t="str">
        <f>INDEX(location!A:A,MATCH('Tabela Total'!A765,location!A:A,0))</f>
        <v>CA-2017-137428</v>
      </c>
      <c r="K765" s="1" t="str">
        <f>VLOOKUP(J765,location[#All],2,FALSE)</f>
        <v>United States</v>
      </c>
      <c r="L765" t="str">
        <f>VLOOKUP(J765,location[#All],3,)</f>
        <v>Oceanside</v>
      </c>
      <c r="M765" t="str">
        <f>VLOOKUP(J765,location[#All],4,)</f>
        <v>California</v>
      </c>
      <c r="N765">
        <f>VLOOKUP(J765,location[#All],5,)</f>
        <v>92054</v>
      </c>
      <c r="O765" t="str">
        <f>VLOOKUP(J765,location[#All],6,)</f>
        <v>West</v>
      </c>
    </row>
    <row r="766" spans="1:15" x14ac:dyDescent="0.25">
      <c r="A766" t="s">
        <v>2156</v>
      </c>
      <c r="B766" t="s">
        <v>2157</v>
      </c>
      <c r="C766" s="1">
        <v>43085</v>
      </c>
      <c r="D766" s="1">
        <v>43090</v>
      </c>
      <c r="E766" t="s">
        <v>10</v>
      </c>
      <c r="F766">
        <v>2432</v>
      </c>
      <c r="G766">
        <v>5</v>
      </c>
      <c r="H766">
        <v>2</v>
      </c>
      <c r="I766">
        <v>8208</v>
      </c>
      <c r="J766" s="1" t="str">
        <f>INDEX(location!A:A,MATCH('Tabela Total'!A766,location!A:A,0))</f>
        <v>CA-2017-137428</v>
      </c>
      <c r="K766" s="1" t="str">
        <f>VLOOKUP(J766,location[#All],2,FALSE)</f>
        <v>United States</v>
      </c>
      <c r="L766" t="str">
        <f>VLOOKUP(J766,location[#All],3,)</f>
        <v>Oceanside</v>
      </c>
      <c r="M766" t="str">
        <f>VLOOKUP(J766,location[#All],4,)</f>
        <v>California</v>
      </c>
      <c r="N766">
        <f>VLOOKUP(J766,location[#All],5,)</f>
        <v>92054</v>
      </c>
      <c r="O766" t="str">
        <f>VLOOKUP(J766,location[#All],6,)</f>
        <v>West</v>
      </c>
    </row>
    <row r="767" spans="1:15" x14ac:dyDescent="0.25">
      <c r="A767" t="s">
        <v>2156</v>
      </c>
      <c r="B767" t="s">
        <v>2157</v>
      </c>
      <c r="C767" s="1">
        <v>43085</v>
      </c>
      <c r="D767" s="1">
        <v>43090</v>
      </c>
      <c r="E767" t="s">
        <v>10</v>
      </c>
      <c r="F767">
        <v>1896</v>
      </c>
      <c r="G767">
        <v>2</v>
      </c>
      <c r="H767">
        <v>0</v>
      </c>
      <c r="I767">
        <v>7584</v>
      </c>
      <c r="J767" s="1" t="str">
        <f>INDEX(location!A:A,MATCH('Tabela Total'!A767,location!A:A,0))</f>
        <v>CA-2017-137428</v>
      </c>
      <c r="K767" s="1" t="str">
        <f>VLOOKUP(J767,location[#All],2,FALSE)</f>
        <v>United States</v>
      </c>
      <c r="L767" t="str">
        <f>VLOOKUP(J767,location[#All],3,)</f>
        <v>Oceanside</v>
      </c>
      <c r="M767" t="str">
        <f>VLOOKUP(J767,location[#All],4,)</f>
        <v>California</v>
      </c>
      <c r="N767">
        <f>VLOOKUP(J767,location[#All],5,)</f>
        <v>92054</v>
      </c>
      <c r="O767" t="str">
        <f>VLOOKUP(J767,location[#All],6,)</f>
        <v>West</v>
      </c>
    </row>
    <row r="768" spans="1:15" x14ac:dyDescent="0.25">
      <c r="A768" t="s">
        <v>3779</v>
      </c>
      <c r="B768" t="s">
        <v>2157</v>
      </c>
      <c r="C768" s="1">
        <v>41735</v>
      </c>
      <c r="D768" s="1">
        <v>41741</v>
      </c>
      <c r="E768" t="s">
        <v>15</v>
      </c>
      <c r="F768">
        <v>9196</v>
      </c>
      <c r="G768">
        <v>2</v>
      </c>
      <c r="H768">
        <v>0</v>
      </c>
      <c r="I768">
        <v>156332</v>
      </c>
      <c r="J768" s="1" t="str">
        <f>INDEX(location!A:A,MATCH('Tabela Total'!A768,location!A:A,0))</f>
        <v>CA-2014-102652</v>
      </c>
      <c r="K768" s="1" t="str">
        <f>VLOOKUP(J768,location[#All],2,FALSE)</f>
        <v>United States</v>
      </c>
      <c r="L768" t="str">
        <f>VLOOKUP(J768,location[#All],3,)</f>
        <v>Los Angeles</v>
      </c>
      <c r="M768" t="str">
        <f>VLOOKUP(J768,location[#All],4,)</f>
        <v>California</v>
      </c>
      <c r="N768">
        <f>VLOOKUP(J768,location[#All],5,)</f>
        <v>90049</v>
      </c>
      <c r="O768" t="str">
        <f>VLOOKUP(J768,location[#All],6,)</f>
        <v>West</v>
      </c>
    </row>
    <row r="769" spans="1:15" x14ac:dyDescent="0.25">
      <c r="A769" t="s">
        <v>3779</v>
      </c>
      <c r="B769" t="s">
        <v>2157</v>
      </c>
      <c r="C769" s="1">
        <v>41735</v>
      </c>
      <c r="D769" s="1">
        <v>41741</v>
      </c>
      <c r="E769" t="s">
        <v>15</v>
      </c>
      <c r="F769">
        <v>3311</v>
      </c>
      <c r="G769">
        <v>7</v>
      </c>
      <c r="H769">
        <v>0</v>
      </c>
      <c r="I769">
        <v>129129</v>
      </c>
      <c r="J769" s="1" t="str">
        <f>INDEX(location!A:A,MATCH('Tabela Total'!A769,location!A:A,0))</f>
        <v>CA-2014-102652</v>
      </c>
      <c r="K769" s="1" t="str">
        <f>VLOOKUP(J769,location[#All],2,FALSE)</f>
        <v>United States</v>
      </c>
      <c r="L769" t="str">
        <f>VLOOKUP(J769,location[#All],3,)</f>
        <v>Los Angeles</v>
      </c>
      <c r="M769" t="str">
        <f>VLOOKUP(J769,location[#All],4,)</f>
        <v>California</v>
      </c>
      <c r="N769">
        <f>VLOOKUP(J769,location[#All],5,)</f>
        <v>90049</v>
      </c>
      <c r="O769" t="str">
        <f>VLOOKUP(J769,location[#All],6,)</f>
        <v>West</v>
      </c>
    </row>
    <row r="770" spans="1:15" x14ac:dyDescent="0.25">
      <c r="A770" t="s">
        <v>3779</v>
      </c>
      <c r="B770" t="s">
        <v>2157</v>
      </c>
      <c r="C770" s="1">
        <v>41735</v>
      </c>
      <c r="D770" s="1">
        <v>41741</v>
      </c>
      <c r="E770" t="s">
        <v>15</v>
      </c>
      <c r="F770">
        <v>1944</v>
      </c>
      <c r="G770">
        <v>3</v>
      </c>
      <c r="H770">
        <v>0</v>
      </c>
      <c r="I770">
        <v>93312</v>
      </c>
      <c r="J770" s="1" t="str">
        <f>INDEX(location!A:A,MATCH('Tabela Total'!A770,location!A:A,0))</f>
        <v>CA-2014-102652</v>
      </c>
      <c r="K770" s="1" t="str">
        <f>VLOOKUP(J770,location[#All],2,FALSE)</f>
        <v>United States</v>
      </c>
      <c r="L770" t="str">
        <f>VLOOKUP(J770,location[#All],3,)</f>
        <v>Los Angeles</v>
      </c>
      <c r="M770" t="str">
        <f>VLOOKUP(J770,location[#All],4,)</f>
        <v>California</v>
      </c>
      <c r="N770">
        <f>VLOOKUP(J770,location[#All],5,)</f>
        <v>90049</v>
      </c>
      <c r="O770" t="str">
        <f>VLOOKUP(J770,location[#All],6,)</f>
        <v>West</v>
      </c>
    </row>
    <row r="771" spans="1:15" x14ac:dyDescent="0.25">
      <c r="A771" t="s">
        <v>3779</v>
      </c>
      <c r="B771" t="s">
        <v>2157</v>
      </c>
      <c r="C771" s="1">
        <v>41735</v>
      </c>
      <c r="D771" s="1">
        <v>41741</v>
      </c>
      <c r="E771" t="s">
        <v>15</v>
      </c>
      <c r="F771">
        <v>5548</v>
      </c>
      <c r="G771">
        <v>1</v>
      </c>
      <c r="H771">
        <v>0</v>
      </c>
      <c r="I771">
        <v>266304</v>
      </c>
      <c r="J771" s="1" t="str">
        <f>INDEX(location!A:A,MATCH('Tabela Total'!A771,location!A:A,0))</f>
        <v>CA-2014-102652</v>
      </c>
      <c r="K771" s="1" t="str">
        <f>VLOOKUP(J771,location[#All],2,FALSE)</f>
        <v>United States</v>
      </c>
      <c r="L771" t="str">
        <f>VLOOKUP(J771,location[#All],3,)</f>
        <v>Los Angeles</v>
      </c>
      <c r="M771" t="str">
        <f>VLOOKUP(J771,location[#All],4,)</f>
        <v>California</v>
      </c>
      <c r="N771">
        <f>VLOOKUP(J771,location[#All],5,)</f>
        <v>90049</v>
      </c>
      <c r="O771" t="str">
        <f>VLOOKUP(J771,location[#All],6,)</f>
        <v>West</v>
      </c>
    </row>
    <row r="772" spans="1:15" x14ac:dyDescent="0.25">
      <c r="A772" t="s">
        <v>5133</v>
      </c>
      <c r="B772" t="s">
        <v>2157</v>
      </c>
      <c r="C772" s="1">
        <v>41999</v>
      </c>
      <c r="D772" s="1">
        <v>42003</v>
      </c>
      <c r="E772" t="s">
        <v>15</v>
      </c>
      <c r="F772">
        <v>8016</v>
      </c>
      <c r="G772">
        <v>3</v>
      </c>
      <c r="H772">
        <v>2</v>
      </c>
      <c r="I772">
        <v>11022</v>
      </c>
      <c r="J772" s="1" t="str">
        <f>INDEX(location!A:A,MATCH('Tabela Total'!A772,location!A:A,0))</f>
        <v>CA-2014-101427</v>
      </c>
      <c r="K772" s="1" t="str">
        <f>VLOOKUP(J772,location[#All],2,FALSE)</f>
        <v>United States</v>
      </c>
      <c r="L772" t="str">
        <f>VLOOKUP(J772,location[#All],3,)</f>
        <v>Philadelphia</v>
      </c>
      <c r="M772" t="str">
        <f>VLOOKUP(J772,location[#All],4,)</f>
        <v>Pennsylvania</v>
      </c>
      <c r="N772">
        <f>VLOOKUP(J772,location[#All],5,)</f>
        <v>19140</v>
      </c>
      <c r="O772" t="str">
        <f>VLOOKUP(J772,location[#All],6,)</f>
        <v>East</v>
      </c>
    </row>
    <row r="773" spans="1:15" x14ac:dyDescent="0.25">
      <c r="A773" t="s">
        <v>5243</v>
      </c>
      <c r="B773" t="s">
        <v>2157</v>
      </c>
      <c r="C773" s="1">
        <v>42722</v>
      </c>
      <c r="D773" s="1">
        <v>42724</v>
      </c>
      <c r="E773" t="s">
        <v>44</v>
      </c>
      <c r="F773">
        <v>66976</v>
      </c>
      <c r="G773">
        <v>7</v>
      </c>
      <c r="H773">
        <v>2</v>
      </c>
      <c r="I773">
        <v>66976</v>
      </c>
      <c r="J773" s="1" t="str">
        <f>INDEX(location!A:A,MATCH('Tabela Total'!A773,location!A:A,0))</f>
        <v>CA-2016-139934</v>
      </c>
      <c r="K773" s="1" t="str">
        <f>VLOOKUP(J773,location[#All],2,FALSE)</f>
        <v>United States</v>
      </c>
      <c r="L773" t="str">
        <f>VLOOKUP(J773,location[#All],3,)</f>
        <v>San Francisco</v>
      </c>
      <c r="M773" t="str">
        <f>VLOOKUP(J773,location[#All],4,)</f>
        <v>California</v>
      </c>
      <c r="N773">
        <f>VLOOKUP(J773,location[#All],5,)</f>
        <v>94110</v>
      </c>
      <c r="O773" t="str">
        <f>VLOOKUP(J773,location[#All],6,)</f>
        <v>West</v>
      </c>
    </row>
    <row r="774" spans="1:15" x14ac:dyDescent="0.25">
      <c r="A774" t="s">
        <v>1824</v>
      </c>
      <c r="B774" t="s">
        <v>1825</v>
      </c>
      <c r="C774" s="1">
        <v>41723</v>
      </c>
      <c r="D774" s="1">
        <v>41730</v>
      </c>
      <c r="E774" t="s">
        <v>15</v>
      </c>
      <c r="F774">
        <v>366786</v>
      </c>
      <c r="G774">
        <v>7</v>
      </c>
      <c r="H774">
        <v>1</v>
      </c>
      <c r="I774">
        <v>652064</v>
      </c>
      <c r="J774" s="1" t="str">
        <f>INDEX(location!A:A,MATCH('Tabela Total'!A774,location!A:A,0))</f>
        <v>CA-2014-148586</v>
      </c>
      <c r="K774" s="1" t="str">
        <f>VLOOKUP(J774,location[#All],2,FALSE)</f>
        <v>United States</v>
      </c>
      <c r="L774" t="str">
        <f>VLOOKUP(J774,location[#All],3,)</f>
        <v>New York City</v>
      </c>
      <c r="M774" t="str">
        <f>VLOOKUP(J774,location[#All],4,)</f>
        <v>New York</v>
      </c>
      <c r="N774">
        <f>VLOOKUP(J774,location[#All],5,)</f>
        <v>10009</v>
      </c>
      <c r="O774" t="str">
        <f>VLOOKUP(J774,location[#All],6,)</f>
        <v>East</v>
      </c>
    </row>
    <row r="775" spans="1:15" x14ac:dyDescent="0.25">
      <c r="A775" t="s">
        <v>3297</v>
      </c>
      <c r="B775" t="s">
        <v>1825</v>
      </c>
      <c r="C775" s="1">
        <v>41715</v>
      </c>
      <c r="D775" s="1">
        <v>41715</v>
      </c>
      <c r="E775" t="s">
        <v>327</v>
      </c>
      <c r="F775">
        <v>4448</v>
      </c>
      <c r="G775">
        <v>2</v>
      </c>
      <c r="H775">
        <v>2</v>
      </c>
      <c r="I775">
        <v>3336</v>
      </c>
      <c r="J775" s="1" t="str">
        <f>INDEX(location!A:A,MATCH('Tabela Total'!A775,location!A:A,0))</f>
        <v>CA-2014-158442</v>
      </c>
      <c r="K775" s="1" t="str">
        <f>VLOOKUP(J775,location[#All],2,FALSE)</f>
        <v>United States</v>
      </c>
      <c r="L775" t="str">
        <f>VLOOKUP(J775,location[#All],3,)</f>
        <v>Dallas</v>
      </c>
      <c r="M775" t="str">
        <f>VLOOKUP(J775,location[#All],4,)</f>
        <v>Texas</v>
      </c>
      <c r="N775">
        <f>VLOOKUP(J775,location[#All],5,)</f>
        <v>75217</v>
      </c>
      <c r="O775" t="str">
        <f>VLOOKUP(J775,location[#All],6,)</f>
        <v>Central</v>
      </c>
    </row>
    <row r="776" spans="1:15" x14ac:dyDescent="0.25">
      <c r="A776" t="s">
        <v>3297</v>
      </c>
      <c r="B776" t="s">
        <v>1825</v>
      </c>
      <c r="C776" s="1">
        <v>41715</v>
      </c>
      <c r="D776" s="1">
        <v>41715</v>
      </c>
      <c r="E776" t="s">
        <v>327</v>
      </c>
      <c r="F776">
        <v>5184</v>
      </c>
      <c r="G776">
        <v>1</v>
      </c>
      <c r="H776">
        <v>2</v>
      </c>
      <c r="I776">
        <v>18792</v>
      </c>
      <c r="J776" s="1" t="str">
        <f>INDEX(location!A:A,MATCH('Tabela Total'!A776,location!A:A,0))</f>
        <v>CA-2014-158442</v>
      </c>
      <c r="K776" s="1" t="str">
        <f>VLOOKUP(J776,location[#All],2,FALSE)</f>
        <v>United States</v>
      </c>
      <c r="L776" t="str">
        <f>VLOOKUP(J776,location[#All],3,)</f>
        <v>Dallas</v>
      </c>
      <c r="M776" t="str">
        <f>VLOOKUP(J776,location[#All],4,)</f>
        <v>Texas</v>
      </c>
      <c r="N776">
        <f>VLOOKUP(J776,location[#All],5,)</f>
        <v>75217</v>
      </c>
      <c r="O776" t="str">
        <f>VLOOKUP(J776,location[#All],6,)</f>
        <v>Central</v>
      </c>
    </row>
    <row r="777" spans="1:15" x14ac:dyDescent="0.25">
      <c r="A777" t="s">
        <v>3297</v>
      </c>
      <c r="B777" t="s">
        <v>1825</v>
      </c>
      <c r="C777" s="1">
        <v>41715</v>
      </c>
      <c r="D777" s="1">
        <v>41715</v>
      </c>
      <c r="E777" t="s">
        <v>327</v>
      </c>
      <c r="F777">
        <v>15552</v>
      </c>
      <c r="G777">
        <v>3</v>
      </c>
      <c r="H777">
        <v>2</v>
      </c>
      <c r="I777">
        <v>54432</v>
      </c>
      <c r="J777" s="1" t="str">
        <f>INDEX(location!A:A,MATCH('Tabela Total'!A777,location!A:A,0))</f>
        <v>CA-2014-158442</v>
      </c>
      <c r="K777" s="1" t="str">
        <f>VLOOKUP(J777,location[#All],2,FALSE)</f>
        <v>United States</v>
      </c>
      <c r="L777" t="str">
        <f>VLOOKUP(J777,location[#All],3,)</f>
        <v>Dallas</v>
      </c>
      <c r="M777" t="str">
        <f>VLOOKUP(J777,location[#All],4,)</f>
        <v>Texas</v>
      </c>
      <c r="N777">
        <f>VLOOKUP(J777,location[#All],5,)</f>
        <v>75217</v>
      </c>
      <c r="O777" t="str">
        <f>VLOOKUP(J777,location[#All],6,)</f>
        <v>Central</v>
      </c>
    </row>
    <row r="778" spans="1:15" x14ac:dyDescent="0.25">
      <c r="A778" t="s">
        <v>3352</v>
      </c>
      <c r="B778" t="s">
        <v>1825</v>
      </c>
      <c r="C778" s="1">
        <v>42136</v>
      </c>
      <c r="D778" s="1">
        <v>42140</v>
      </c>
      <c r="E778" t="s">
        <v>10</v>
      </c>
      <c r="F778">
        <v>3663</v>
      </c>
      <c r="G778">
        <v>3</v>
      </c>
      <c r="H778">
        <v>0</v>
      </c>
      <c r="I778">
        <v>98901</v>
      </c>
      <c r="J778" s="1" t="str">
        <f>INDEX(location!A:A,MATCH('Tabela Total'!A778,location!A:A,0))</f>
        <v>CA-2015-130876</v>
      </c>
      <c r="K778" s="1" t="str">
        <f>VLOOKUP(J778,location[#All],2,FALSE)</f>
        <v>United States</v>
      </c>
      <c r="L778" t="str">
        <f>VLOOKUP(J778,location[#All],3,)</f>
        <v>New York City</v>
      </c>
      <c r="M778" t="str">
        <f>VLOOKUP(J778,location[#All],4,)</f>
        <v>New York</v>
      </c>
      <c r="N778">
        <f>VLOOKUP(J778,location[#All],5,)</f>
        <v>10024</v>
      </c>
      <c r="O778" t="str">
        <f>VLOOKUP(J778,location[#All],6,)</f>
        <v>East</v>
      </c>
    </row>
    <row r="779" spans="1:15" x14ac:dyDescent="0.25">
      <c r="A779" t="s">
        <v>3930</v>
      </c>
      <c r="B779" t="s">
        <v>1825</v>
      </c>
      <c r="C779" s="1">
        <v>42116</v>
      </c>
      <c r="D779" s="1">
        <v>42120</v>
      </c>
      <c r="E779" t="s">
        <v>15</v>
      </c>
      <c r="F779">
        <v>88776</v>
      </c>
      <c r="G779">
        <v>3</v>
      </c>
      <c r="H779">
        <v>2</v>
      </c>
      <c r="I779">
        <v>77679</v>
      </c>
      <c r="J779" s="1" t="str">
        <f>INDEX(location!A:A,MATCH('Tabela Total'!A779,location!A:A,0))</f>
        <v>CA-2015-151253</v>
      </c>
      <c r="K779" s="1" t="str">
        <f>VLOOKUP(J779,location[#All],2,FALSE)</f>
        <v>United States</v>
      </c>
      <c r="L779" t="str">
        <f>VLOOKUP(J779,location[#All],3,)</f>
        <v>Los Angeles</v>
      </c>
      <c r="M779" t="str">
        <f>VLOOKUP(J779,location[#All],4,)</f>
        <v>California</v>
      </c>
      <c r="N779">
        <f>VLOOKUP(J779,location[#All],5,)</f>
        <v>90008</v>
      </c>
      <c r="O779" t="str">
        <f>VLOOKUP(J779,location[#All],6,)</f>
        <v>West</v>
      </c>
    </row>
    <row r="780" spans="1:15" x14ac:dyDescent="0.25">
      <c r="A780" t="s">
        <v>3930</v>
      </c>
      <c r="B780" t="s">
        <v>1825</v>
      </c>
      <c r="C780" s="1">
        <v>42116</v>
      </c>
      <c r="D780" s="1">
        <v>42120</v>
      </c>
      <c r="E780" t="s">
        <v>15</v>
      </c>
      <c r="F780">
        <v>6414</v>
      </c>
      <c r="G780">
        <v>3</v>
      </c>
      <c r="H780">
        <v>0</v>
      </c>
      <c r="I780">
        <v>166764</v>
      </c>
      <c r="J780" s="1" t="str">
        <f>INDEX(location!A:A,MATCH('Tabela Total'!A780,location!A:A,0))</f>
        <v>CA-2015-151253</v>
      </c>
      <c r="K780" s="1" t="str">
        <f>VLOOKUP(J780,location[#All],2,FALSE)</f>
        <v>United States</v>
      </c>
      <c r="L780" t="str">
        <f>VLOOKUP(J780,location[#All],3,)</f>
        <v>Los Angeles</v>
      </c>
      <c r="M780" t="str">
        <f>VLOOKUP(J780,location[#All],4,)</f>
        <v>California</v>
      </c>
      <c r="N780">
        <f>VLOOKUP(J780,location[#All],5,)</f>
        <v>90008</v>
      </c>
      <c r="O780" t="str">
        <f>VLOOKUP(J780,location[#All],6,)</f>
        <v>West</v>
      </c>
    </row>
    <row r="781" spans="1:15" x14ac:dyDescent="0.25">
      <c r="A781" t="s">
        <v>4829</v>
      </c>
      <c r="B781" t="s">
        <v>1825</v>
      </c>
      <c r="C781" s="1">
        <v>42405</v>
      </c>
      <c r="D781" s="1">
        <v>42410</v>
      </c>
      <c r="E781" t="s">
        <v>15</v>
      </c>
      <c r="F781">
        <v>1473</v>
      </c>
      <c r="G781">
        <v>3</v>
      </c>
      <c r="H781">
        <v>0</v>
      </c>
      <c r="I781">
        <v>72177</v>
      </c>
      <c r="J781" s="1" t="str">
        <f>INDEX(location!A:A,MATCH('Tabela Total'!A781,location!A:A,0))</f>
        <v>CA-2016-100993</v>
      </c>
      <c r="K781" s="1" t="str">
        <f>VLOOKUP(J781,location[#All],2,FALSE)</f>
        <v>United States</v>
      </c>
      <c r="L781" t="str">
        <f>VLOOKUP(J781,location[#All],3,)</f>
        <v>San Diego</v>
      </c>
      <c r="M781" t="str">
        <f>VLOOKUP(J781,location[#All],4,)</f>
        <v>California</v>
      </c>
      <c r="N781">
        <f>VLOOKUP(J781,location[#All],5,)</f>
        <v>92037</v>
      </c>
      <c r="O781" t="str">
        <f>VLOOKUP(J781,location[#All],6,)</f>
        <v>West</v>
      </c>
    </row>
    <row r="782" spans="1:15" x14ac:dyDescent="0.25">
      <c r="A782" t="s">
        <v>4829</v>
      </c>
      <c r="B782" t="s">
        <v>1825</v>
      </c>
      <c r="C782" s="1">
        <v>42405</v>
      </c>
      <c r="D782" s="1">
        <v>42410</v>
      </c>
      <c r="E782" t="s">
        <v>15</v>
      </c>
      <c r="F782">
        <v>18654</v>
      </c>
      <c r="G782">
        <v>3</v>
      </c>
      <c r="H782">
        <v>0</v>
      </c>
      <c r="I782">
        <v>503658</v>
      </c>
      <c r="J782" s="1" t="str">
        <f>INDEX(location!A:A,MATCH('Tabela Total'!A782,location!A:A,0))</f>
        <v>CA-2016-100993</v>
      </c>
      <c r="K782" s="1" t="str">
        <f>VLOOKUP(J782,location[#All],2,FALSE)</f>
        <v>United States</v>
      </c>
      <c r="L782" t="str">
        <f>VLOOKUP(J782,location[#All],3,)</f>
        <v>San Diego</v>
      </c>
      <c r="M782" t="str">
        <f>VLOOKUP(J782,location[#All],4,)</f>
        <v>California</v>
      </c>
      <c r="N782">
        <f>VLOOKUP(J782,location[#All],5,)</f>
        <v>92037</v>
      </c>
      <c r="O782" t="str">
        <f>VLOOKUP(J782,location[#All],6,)</f>
        <v>West</v>
      </c>
    </row>
    <row r="783" spans="1:15" x14ac:dyDescent="0.25">
      <c r="A783" t="s">
        <v>4829</v>
      </c>
      <c r="B783" t="s">
        <v>1825</v>
      </c>
      <c r="C783" s="1">
        <v>42405</v>
      </c>
      <c r="D783" s="1">
        <v>42410</v>
      </c>
      <c r="E783" t="s">
        <v>15</v>
      </c>
      <c r="F783">
        <v>557728</v>
      </c>
      <c r="G783">
        <v>4</v>
      </c>
      <c r="H783">
        <v>2</v>
      </c>
      <c r="I783">
        <v>69716</v>
      </c>
      <c r="J783" s="1" t="str">
        <f>INDEX(location!A:A,MATCH('Tabela Total'!A783,location!A:A,0))</f>
        <v>CA-2016-100993</v>
      </c>
      <c r="K783" s="1" t="str">
        <f>VLOOKUP(J783,location[#All],2,FALSE)</f>
        <v>United States</v>
      </c>
      <c r="L783" t="str">
        <f>VLOOKUP(J783,location[#All],3,)</f>
        <v>San Diego</v>
      </c>
      <c r="M783" t="str">
        <f>VLOOKUP(J783,location[#All],4,)</f>
        <v>California</v>
      </c>
      <c r="N783">
        <f>VLOOKUP(J783,location[#All],5,)</f>
        <v>92037</v>
      </c>
      <c r="O783" t="str">
        <f>VLOOKUP(J783,location[#All],6,)</f>
        <v>West</v>
      </c>
    </row>
    <row r="784" spans="1:15" x14ac:dyDescent="0.25">
      <c r="A784" t="s">
        <v>4829</v>
      </c>
      <c r="B784" t="s">
        <v>1825</v>
      </c>
      <c r="C784" s="1">
        <v>42405</v>
      </c>
      <c r="D784" s="1">
        <v>42410</v>
      </c>
      <c r="E784" t="s">
        <v>15</v>
      </c>
      <c r="F784">
        <v>159968</v>
      </c>
      <c r="G784">
        <v>4</v>
      </c>
      <c r="H784">
        <v>2</v>
      </c>
      <c r="I784">
        <v>-319936</v>
      </c>
      <c r="J784" s="1" t="str">
        <f>INDEX(location!A:A,MATCH('Tabela Total'!A784,location!A:A,0))</f>
        <v>CA-2016-100993</v>
      </c>
      <c r="K784" s="1" t="str">
        <f>VLOOKUP(J784,location[#All],2,FALSE)</f>
        <v>United States</v>
      </c>
      <c r="L784" t="str">
        <f>VLOOKUP(J784,location[#All],3,)</f>
        <v>San Diego</v>
      </c>
      <c r="M784" t="str">
        <f>VLOOKUP(J784,location[#All],4,)</f>
        <v>California</v>
      </c>
      <c r="N784">
        <f>VLOOKUP(J784,location[#All],5,)</f>
        <v>92037</v>
      </c>
      <c r="O784" t="str">
        <f>VLOOKUP(J784,location[#All],6,)</f>
        <v>West</v>
      </c>
    </row>
    <row r="785" spans="1:15" x14ac:dyDescent="0.25">
      <c r="A785" t="s">
        <v>5613</v>
      </c>
      <c r="B785" t="s">
        <v>1825</v>
      </c>
      <c r="C785" s="1">
        <v>42939</v>
      </c>
      <c r="D785" s="1">
        <v>42944</v>
      </c>
      <c r="E785" t="s">
        <v>15</v>
      </c>
      <c r="F785">
        <v>121536</v>
      </c>
      <c r="G785">
        <v>4</v>
      </c>
      <c r="H785">
        <v>2</v>
      </c>
      <c r="I785">
        <v>15192</v>
      </c>
      <c r="J785" s="1" t="str">
        <f>INDEX(location!A:A,MATCH('Tabela Total'!A785,location!A:A,0))</f>
        <v>CA-2017-110940</v>
      </c>
      <c r="K785" s="1" t="str">
        <f>VLOOKUP(J785,location[#All],2,FALSE)</f>
        <v>United States</v>
      </c>
      <c r="L785" t="str">
        <f>VLOOKUP(J785,location[#All],3,)</f>
        <v>Wheeling</v>
      </c>
      <c r="M785" t="str">
        <f>VLOOKUP(J785,location[#All],4,)</f>
        <v>Illinois</v>
      </c>
      <c r="N785">
        <f>VLOOKUP(J785,location[#All],5,)</f>
        <v>60090</v>
      </c>
      <c r="O785" t="str">
        <f>VLOOKUP(J785,location[#All],6,)</f>
        <v>Central</v>
      </c>
    </row>
    <row r="786" spans="1:15" x14ac:dyDescent="0.25">
      <c r="A786" t="s">
        <v>261</v>
      </c>
      <c r="B786" t="s">
        <v>262</v>
      </c>
      <c r="C786" s="1">
        <v>42994</v>
      </c>
      <c r="D786" s="1">
        <v>42995</v>
      </c>
      <c r="E786" t="s">
        <v>44</v>
      </c>
      <c r="F786">
        <v>882</v>
      </c>
      <c r="G786">
        <v>2</v>
      </c>
      <c r="H786">
        <v>0</v>
      </c>
      <c r="I786">
        <v>40572</v>
      </c>
      <c r="J786" s="1" t="str">
        <f>INDEX(location!A:A,MATCH('Tabela Total'!A786,location!A:A,0))</f>
        <v>CA-2017-118136</v>
      </c>
      <c r="K786" s="1" t="str">
        <f>VLOOKUP(J786,location[#All],2,FALSE)</f>
        <v>United States</v>
      </c>
      <c r="L786" t="str">
        <f>VLOOKUP(J786,location[#All],3,)</f>
        <v>Inglewood</v>
      </c>
      <c r="M786" t="str">
        <f>VLOOKUP(J786,location[#All],4,)</f>
        <v>California</v>
      </c>
      <c r="N786">
        <f>VLOOKUP(J786,location[#All],5,)</f>
        <v>90301</v>
      </c>
      <c r="O786" t="str">
        <f>VLOOKUP(J786,location[#All],6,)</f>
        <v>West</v>
      </c>
    </row>
    <row r="787" spans="1:15" x14ac:dyDescent="0.25">
      <c r="A787" t="s">
        <v>261</v>
      </c>
      <c r="B787" t="s">
        <v>262</v>
      </c>
      <c r="C787" s="1">
        <v>42994</v>
      </c>
      <c r="D787" s="1">
        <v>42995</v>
      </c>
      <c r="E787" t="s">
        <v>44</v>
      </c>
      <c r="F787">
        <v>598</v>
      </c>
      <c r="G787">
        <v>1</v>
      </c>
      <c r="H787">
        <v>0</v>
      </c>
      <c r="I787">
        <v>15548</v>
      </c>
      <c r="J787" s="1" t="str">
        <f>INDEX(location!A:A,MATCH('Tabela Total'!A787,location!A:A,0))</f>
        <v>CA-2017-118136</v>
      </c>
      <c r="K787" s="1" t="str">
        <f>VLOOKUP(J787,location[#All],2,FALSE)</f>
        <v>United States</v>
      </c>
      <c r="L787" t="str">
        <f>VLOOKUP(J787,location[#All],3,)</f>
        <v>Inglewood</v>
      </c>
      <c r="M787" t="str">
        <f>VLOOKUP(J787,location[#All],4,)</f>
        <v>California</v>
      </c>
      <c r="N787">
        <f>VLOOKUP(J787,location[#All],5,)</f>
        <v>90301</v>
      </c>
      <c r="O787" t="str">
        <f>VLOOKUP(J787,location[#All],6,)</f>
        <v>West</v>
      </c>
    </row>
    <row r="788" spans="1:15" x14ac:dyDescent="0.25">
      <c r="A788" t="s">
        <v>569</v>
      </c>
      <c r="B788" t="s">
        <v>262</v>
      </c>
      <c r="C788" s="1">
        <v>42461</v>
      </c>
      <c r="D788" s="1">
        <v>42468</v>
      </c>
      <c r="E788" t="s">
        <v>15</v>
      </c>
      <c r="F788">
        <v>3156</v>
      </c>
      <c r="G788">
        <v>5</v>
      </c>
      <c r="H788">
        <v>2</v>
      </c>
      <c r="I788">
        <v>98625</v>
      </c>
      <c r="J788" s="1" t="str">
        <f>INDEX(location!A:A,MATCH('Tabela Total'!A788,location!A:A,0))</f>
        <v>CA-2016-103947</v>
      </c>
      <c r="K788" s="1" t="str">
        <f>VLOOKUP(J788,location[#All],2,FALSE)</f>
        <v>United States</v>
      </c>
      <c r="L788" t="str">
        <f>VLOOKUP(J788,location[#All],3,)</f>
        <v>Sierra Vista</v>
      </c>
      <c r="M788" t="str">
        <f>VLOOKUP(J788,location[#All],4,)</f>
        <v>Arizona</v>
      </c>
      <c r="N788">
        <f>VLOOKUP(J788,location[#All],5,)</f>
        <v>85635</v>
      </c>
      <c r="O788" t="str">
        <f>VLOOKUP(J788,location[#All],6,)</f>
        <v>West</v>
      </c>
    </row>
    <row r="789" spans="1:15" x14ac:dyDescent="0.25">
      <c r="A789" t="s">
        <v>569</v>
      </c>
      <c r="B789" t="s">
        <v>262</v>
      </c>
      <c r="C789" s="1">
        <v>42461</v>
      </c>
      <c r="D789" s="1">
        <v>42468</v>
      </c>
      <c r="E789" t="s">
        <v>15</v>
      </c>
      <c r="F789">
        <v>30144</v>
      </c>
      <c r="G789">
        <v>2</v>
      </c>
      <c r="H789">
        <v>2</v>
      </c>
      <c r="I789">
        <v>30144</v>
      </c>
      <c r="J789" s="1" t="str">
        <f>INDEX(location!A:A,MATCH('Tabela Total'!A789,location!A:A,0))</f>
        <v>CA-2016-103947</v>
      </c>
      <c r="K789" s="1" t="str">
        <f>VLOOKUP(J789,location[#All],2,FALSE)</f>
        <v>United States</v>
      </c>
      <c r="L789" t="str">
        <f>VLOOKUP(J789,location[#All],3,)</f>
        <v>Sierra Vista</v>
      </c>
      <c r="M789" t="str">
        <f>VLOOKUP(J789,location[#All],4,)</f>
        <v>Arizona</v>
      </c>
      <c r="N789">
        <f>VLOOKUP(J789,location[#All],5,)</f>
        <v>85635</v>
      </c>
      <c r="O789" t="str">
        <f>VLOOKUP(J789,location[#All],6,)</f>
        <v>West</v>
      </c>
    </row>
    <row r="790" spans="1:15" x14ac:dyDescent="0.25">
      <c r="A790" t="s">
        <v>1739</v>
      </c>
      <c r="B790" t="s">
        <v>262</v>
      </c>
      <c r="C790" s="1">
        <v>42887</v>
      </c>
      <c r="D790" s="1">
        <v>42891</v>
      </c>
      <c r="E790" t="s">
        <v>10</v>
      </c>
      <c r="F790">
        <v>1748</v>
      </c>
      <c r="G790">
        <v>5</v>
      </c>
      <c r="H790">
        <v>2</v>
      </c>
      <c r="I790">
        <v>1311</v>
      </c>
      <c r="J790" s="1" t="str">
        <f>INDEX(location!A:A,MATCH('Tabela Total'!A790,location!A:A,0))</f>
        <v>US-2017-112928</v>
      </c>
      <c r="K790" s="1" t="str">
        <f>VLOOKUP(J790,location[#All],2,FALSE)</f>
        <v>United States</v>
      </c>
      <c r="L790" t="str">
        <f>VLOOKUP(J790,location[#All],3,)</f>
        <v>Toledo</v>
      </c>
      <c r="M790" t="str">
        <f>VLOOKUP(J790,location[#All],4,)</f>
        <v>Ohio</v>
      </c>
      <c r="N790">
        <f>VLOOKUP(J790,location[#All],5,)</f>
        <v>43615</v>
      </c>
      <c r="O790" t="str">
        <f>VLOOKUP(J790,location[#All],6,)</f>
        <v>East</v>
      </c>
    </row>
    <row r="791" spans="1:15" x14ac:dyDescent="0.25">
      <c r="A791" t="s">
        <v>5233</v>
      </c>
      <c r="B791" t="s">
        <v>262</v>
      </c>
      <c r="C791" s="1">
        <v>41847</v>
      </c>
      <c r="D791" s="1">
        <v>41850</v>
      </c>
      <c r="E791" t="s">
        <v>10</v>
      </c>
      <c r="F791">
        <v>27628</v>
      </c>
      <c r="G791">
        <v>2</v>
      </c>
      <c r="H791">
        <v>0</v>
      </c>
      <c r="I791">
        <v>0</v>
      </c>
      <c r="J791" s="1" t="str">
        <f>INDEX(location!A:A,MATCH('Tabela Total'!A791,location!A:A,0))</f>
        <v>CA-2014-169642</v>
      </c>
      <c r="K791" s="1" t="str">
        <f>VLOOKUP(J791,location[#All],2,FALSE)</f>
        <v>United States</v>
      </c>
      <c r="L791" t="str">
        <f>VLOOKUP(J791,location[#All],3,)</f>
        <v>Los Angeles</v>
      </c>
      <c r="M791" t="str">
        <f>VLOOKUP(J791,location[#All],4,)</f>
        <v>California</v>
      </c>
      <c r="N791">
        <f>VLOOKUP(J791,location[#All],5,)</f>
        <v>90036</v>
      </c>
      <c r="O791" t="str">
        <f>VLOOKUP(J791,location[#All],6,)</f>
        <v>West</v>
      </c>
    </row>
    <row r="792" spans="1:15" x14ac:dyDescent="0.25">
      <c r="A792" t="s">
        <v>5395</v>
      </c>
      <c r="B792" t="s">
        <v>262</v>
      </c>
      <c r="C792" s="1">
        <v>42310</v>
      </c>
      <c r="D792" s="1">
        <v>42315</v>
      </c>
      <c r="E792" t="s">
        <v>15</v>
      </c>
      <c r="F792">
        <v>29372</v>
      </c>
      <c r="G792">
        <v>7</v>
      </c>
      <c r="H792">
        <v>8</v>
      </c>
      <c r="I792">
        <v>-469952</v>
      </c>
      <c r="J792" s="1" t="str">
        <f>INDEX(location!A:A,MATCH('Tabela Total'!A792,location!A:A,0))</f>
        <v>CA-2015-141810</v>
      </c>
      <c r="K792" s="1" t="str">
        <f>VLOOKUP(J792,location[#All],2,FALSE)</f>
        <v>United States</v>
      </c>
      <c r="L792" t="str">
        <f>VLOOKUP(J792,location[#All],3,)</f>
        <v>San Antonio</v>
      </c>
      <c r="M792" t="str">
        <f>VLOOKUP(J792,location[#All],4,)</f>
        <v>Texas</v>
      </c>
      <c r="N792">
        <f>VLOOKUP(J792,location[#All],5,)</f>
        <v>78207</v>
      </c>
      <c r="O792" t="str">
        <f>VLOOKUP(J792,location[#All],6,)</f>
        <v>Central</v>
      </c>
    </row>
    <row r="793" spans="1:15" x14ac:dyDescent="0.25">
      <c r="A793" t="s">
        <v>5395</v>
      </c>
      <c r="B793" t="s">
        <v>262</v>
      </c>
      <c r="C793" s="1">
        <v>42310</v>
      </c>
      <c r="D793" s="1">
        <v>42315</v>
      </c>
      <c r="E793" t="s">
        <v>15</v>
      </c>
      <c r="F793">
        <v>344704</v>
      </c>
      <c r="G793">
        <v>2</v>
      </c>
      <c r="H793">
        <v>2</v>
      </c>
      <c r="I793">
        <v>387792</v>
      </c>
      <c r="J793" s="1" t="str">
        <f>INDEX(location!A:A,MATCH('Tabela Total'!A793,location!A:A,0))</f>
        <v>CA-2015-141810</v>
      </c>
      <c r="K793" s="1" t="str">
        <f>VLOOKUP(J793,location[#All],2,FALSE)</f>
        <v>United States</v>
      </c>
      <c r="L793" t="str">
        <f>VLOOKUP(J793,location[#All],3,)</f>
        <v>San Antonio</v>
      </c>
      <c r="M793" t="str">
        <f>VLOOKUP(J793,location[#All],4,)</f>
        <v>Texas</v>
      </c>
      <c r="N793">
        <f>VLOOKUP(J793,location[#All],5,)</f>
        <v>78207</v>
      </c>
      <c r="O793" t="str">
        <f>VLOOKUP(J793,location[#All],6,)</f>
        <v>Central</v>
      </c>
    </row>
    <row r="794" spans="1:15" x14ac:dyDescent="0.25">
      <c r="A794" t="s">
        <v>394</v>
      </c>
      <c r="B794" t="s">
        <v>395</v>
      </c>
      <c r="C794" s="1">
        <v>42993</v>
      </c>
      <c r="D794" s="1">
        <v>42997</v>
      </c>
      <c r="E794" t="s">
        <v>15</v>
      </c>
      <c r="F794">
        <v>31872</v>
      </c>
      <c r="G794">
        <v>8</v>
      </c>
      <c r="H794">
        <v>2</v>
      </c>
      <c r="I794">
        <v>115536</v>
      </c>
      <c r="J794" s="1" t="str">
        <f>INDEX(location!A:A,MATCH('Tabela Total'!A794,location!A:A,0))</f>
        <v>CA-2017-130043</v>
      </c>
      <c r="K794" s="1" t="str">
        <f>VLOOKUP(J794,location[#All],2,FALSE)</f>
        <v>United States</v>
      </c>
      <c r="L794" t="str">
        <f>VLOOKUP(J794,location[#All],3,)</f>
        <v>Houston</v>
      </c>
      <c r="M794" t="str">
        <f>VLOOKUP(J794,location[#All],4,)</f>
        <v>Texas</v>
      </c>
      <c r="N794">
        <f>VLOOKUP(J794,location[#All],5,)</f>
        <v>77070</v>
      </c>
      <c r="O794" t="str">
        <f>VLOOKUP(J794,location[#All],6,)</f>
        <v>Central</v>
      </c>
    </row>
    <row r="795" spans="1:15" x14ac:dyDescent="0.25">
      <c r="A795" t="s">
        <v>1875</v>
      </c>
      <c r="B795" t="s">
        <v>395</v>
      </c>
      <c r="C795" s="1">
        <v>42685</v>
      </c>
      <c r="D795" s="1">
        <v>42691</v>
      </c>
      <c r="E795" t="s">
        <v>15</v>
      </c>
      <c r="F795">
        <v>95968</v>
      </c>
      <c r="G795">
        <v>4</v>
      </c>
      <c r="H795">
        <v>2</v>
      </c>
      <c r="I795">
        <v>11996</v>
      </c>
      <c r="J795" s="1" t="str">
        <f>INDEX(location!A:A,MATCH('Tabela Total'!A795,location!A:A,0))</f>
        <v>CA-2016-124506</v>
      </c>
      <c r="K795" s="1" t="str">
        <f>VLOOKUP(J795,location[#All],2,FALSE)</f>
        <v>United States</v>
      </c>
      <c r="L795" t="str">
        <f>VLOOKUP(J795,location[#All],3,)</f>
        <v>Chicago</v>
      </c>
      <c r="M795" t="str">
        <f>VLOOKUP(J795,location[#All],4,)</f>
        <v>Illinois</v>
      </c>
      <c r="N795">
        <f>VLOOKUP(J795,location[#All],5,)</f>
        <v>60623</v>
      </c>
      <c r="O795" t="str">
        <f>VLOOKUP(J795,location[#All],6,)</f>
        <v>Central</v>
      </c>
    </row>
    <row r="796" spans="1:15" x14ac:dyDescent="0.25">
      <c r="A796" t="s">
        <v>1875</v>
      </c>
      <c r="B796" t="s">
        <v>395</v>
      </c>
      <c r="C796" s="1">
        <v>42685</v>
      </c>
      <c r="D796" s="1">
        <v>42691</v>
      </c>
      <c r="E796" t="s">
        <v>15</v>
      </c>
      <c r="F796">
        <v>47992</v>
      </c>
      <c r="G796">
        <v>2</v>
      </c>
      <c r="H796">
        <v>3</v>
      </c>
      <c r="I796">
        <v>-20568</v>
      </c>
      <c r="J796" s="1" t="str">
        <f>INDEX(location!A:A,MATCH('Tabela Total'!A796,location!A:A,0))</f>
        <v>CA-2016-124506</v>
      </c>
      <c r="K796" s="1" t="str">
        <f>VLOOKUP(J796,location[#All],2,FALSE)</f>
        <v>United States</v>
      </c>
      <c r="L796" t="str">
        <f>VLOOKUP(J796,location[#All],3,)</f>
        <v>Chicago</v>
      </c>
      <c r="M796" t="str">
        <f>VLOOKUP(J796,location[#All],4,)</f>
        <v>Illinois</v>
      </c>
      <c r="N796">
        <f>VLOOKUP(J796,location[#All],5,)</f>
        <v>60623</v>
      </c>
      <c r="O796" t="str">
        <f>VLOOKUP(J796,location[#All],6,)</f>
        <v>Central</v>
      </c>
    </row>
    <row r="797" spans="1:15" x14ac:dyDescent="0.25">
      <c r="A797" t="s">
        <v>3262</v>
      </c>
      <c r="B797" t="s">
        <v>395</v>
      </c>
      <c r="C797" s="1">
        <v>42730</v>
      </c>
      <c r="D797" s="1">
        <v>42737</v>
      </c>
      <c r="E797" t="s">
        <v>15</v>
      </c>
      <c r="F797">
        <v>21294</v>
      </c>
      <c r="G797">
        <v>3</v>
      </c>
      <c r="H797">
        <v>0</v>
      </c>
      <c r="I797">
        <v>255528</v>
      </c>
      <c r="J797" s="1" t="str">
        <f>INDEX(location!A:A,MATCH('Tabela Total'!A797,location!A:A,0))</f>
        <v>CA-2016-155166</v>
      </c>
      <c r="K797" s="1" t="str">
        <f>VLOOKUP(J797,location[#All],2,FALSE)</f>
        <v>United States</v>
      </c>
      <c r="L797" t="str">
        <f>VLOOKUP(J797,location[#All],3,)</f>
        <v>Vineland</v>
      </c>
      <c r="M797" t="str">
        <f>VLOOKUP(J797,location[#All],4,)</f>
        <v>New Jersey</v>
      </c>
      <c r="N797">
        <f>VLOOKUP(J797,location[#All],5,)</f>
        <v>8360</v>
      </c>
      <c r="O797" t="str">
        <f>VLOOKUP(J797,location[#All],6,)</f>
        <v>East</v>
      </c>
    </row>
    <row r="798" spans="1:15" x14ac:dyDescent="0.25">
      <c r="A798" t="s">
        <v>3262</v>
      </c>
      <c r="B798" t="s">
        <v>395</v>
      </c>
      <c r="C798" s="1">
        <v>42730</v>
      </c>
      <c r="D798" s="1">
        <v>42737</v>
      </c>
      <c r="E798" t="s">
        <v>15</v>
      </c>
      <c r="F798">
        <v>2649</v>
      </c>
      <c r="G798">
        <v>1</v>
      </c>
      <c r="H798">
        <v>0</v>
      </c>
      <c r="I798">
        <v>74172</v>
      </c>
      <c r="J798" s="1" t="str">
        <f>INDEX(location!A:A,MATCH('Tabela Total'!A798,location!A:A,0))</f>
        <v>CA-2016-155166</v>
      </c>
      <c r="K798" s="1" t="str">
        <f>VLOOKUP(J798,location[#All],2,FALSE)</f>
        <v>United States</v>
      </c>
      <c r="L798" t="str">
        <f>VLOOKUP(J798,location[#All],3,)</f>
        <v>Vineland</v>
      </c>
      <c r="M798" t="str">
        <f>VLOOKUP(J798,location[#All],4,)</f>
        <v>New Jersey</v>
      </c>
      <c r="N798">
        <f>VLOOKUP(J798,location[#All],5,)</f>
        <v>8360</v>
      </c>
      <c r="O798" t="str">
        <f>VLOOKUP(J798,location[#All],6,)</f>
        <v>East</v>
      </c>
    </row>
    <row r="799" spans="1:15" x14ac:dyDescent="0.25">
      <c r="A799" t="s">
        <v>3919</v>
      </c>
      <c r="B799" t="s">
        <v>395</v>
      </c>
      <c r="C799" s="1">
        <v>43071</v>
      </c>
      <c r="D799" s="1">
        <v>43075</v>
      </c>
      <c r="E799" t="s">
        <v>15</v>
      </c>
      <c r="F799">
        <v>39992</v>
      </c>
      <c r="G799">
        <v>1</v>
      </c>
      <c r="H799">
        <v>2</v>
      </c>
      <c r="I799">
        <v>-79984</v>
      </c>
      <c r="J799" s="1" t="str">
        <f>INDEX(location!A:A,MATCH('Tabela Total'!A799,location!A:A,0))</f>
        <v>CA-2017-102379</v>
      </c>
      <c r="K799" s="1" t="str">
        <f>VLOOKUP(J799,location[#All],2,FALSE)</f>
        <v>United States</v>
      </c>
      <c r="L799" t="str">
        <f>VLOOKUP(J799,location[#All],3,)</f>
        <v>Oakland</v>
      </c>
      <c r="M799" t="str">
        <f>VLOOKUP(J799,location[#All],4,)</f>
        <v>California</v>
      </c>
      <c r="N799">
        <f>VLOOKUP(J799,location[#All],5,)</f>
        <v>94601</v>
      </c>
      <c r="O799" t="str">
        <f>VLOOKUP(J799,location[#All],6,)</f>
        <v>West</v>
      </c>
    </row>
    <row r="800" spans="1:15" x14ac:dyDescent="0.25">
      <c r="A800" t="s">
        <v>3919</v>
      </c>
      <c r="B800" t="s">
        <v>395</v>
      </c>
      <c r="C800" s="1">
        <v>43071</v>
      </c>
      <c r="D800" s="1">
        <v>43075</v>
      </c>
      <c r="E800" t="s">
        <v>15</v>
      </c>
      <c r="F800">
        <v>1159056</v>
      </c>
      <c r="G800">
        <v>9</v>
      </c>
      <c r="H800">
        <v>2</v>
      </c>
      <c r="I800">
        <v>434646</v>
      </c>
      <c r="J800" s="1" t="str">
        <f>INDEX(location!A:A,MATCH('Tabela Total'!A800,location!A:A,0))</f>
        <v>CA-2017-102379</v>
      </c>
      <c r="K800" s="1" t="str">
        <f>VLOOKUP(J800,location[#All],2,FALSE)</f>
        <v>United States</v>
      </c>
      <c r="L800" t="str">
        <f>VLOOKUP(J800,location[#All],3,)</f>
        <v>Oakland</v>
      </c>
      <c r="M800" t="str">
        <f>VLOOKUP(J800,location[#All],4,)</f>
        <v>California</v>
      </c>
      <c r="N800">
        <f>VLOOKUP(J800,location[#All],5,)</f>
        <v>94601</v>
      </c>
      <c r="O800" t="str">
        <f>VLOOKUP(J800,location[#All],6,)</f>
        <v>West</v>
      </c>
    </row>
    <row r="801" spans="1:15" x14ac:dyDescent="0.25">
      <c r="A801" t="s">
        <v>3919</v>
      </c>
      <c r="B801" t="s">
        <v>395</v>
      </c>
      <c r="C801" s="1">
        <v>43071</v>
      </c>
      <c r="D801" s="1">
        <v>43075</v>
      </c>
      <c r="E801" t="s">
        <v>15</v>
      </c>
      <c r="F801">
        <v>1799</v>
      </c>
      <c r="G801">
        <v>5</v>
      </c>
      <c r="H801">
        <v>0</v>
      </c>
      <c r="I801">
        <v>44975</v>
      </c>
      <c r="J801" s="1" t="str">
        <f>INDEX(location!A:A,MATCH('Tabela Total'!A801,location!A:A,0))</f>
        <v>CA-2017-102379</v>
      </c>
      <c r="K801" s="1" t="str">
        <f>VLOOKUP(J801,location[#All],2,FALSE)</f>
        <v>United States</v>
      </c>
      <c r="L801" t="str">
        <f>VLOOKUP(J801,location[#All],3,)</f>
        <v>Oakland</v>
      </c>
      <c r="M801" t="str">
        <f>VLOOKUP(J801,location[#All],4,)</f>
        <v>California</v>
      </c>
      <c r="N801">
        <f>VLOOKUP(J801,location[#All],5,)</f>
        <v>94601</v>
      </c>
      <c r="O801" t="str">
        <f>VLOOKUP(J801,location[#All],6,)</f>
        <v>West</v>
      </c>
    </row>
    <row r="802" spans="1:15" x14ac:dyDescent="0.25">
      <c r="A802" t="s">
        <v>4265</v>
      </c>
      <c r="B802" t="s">
        <v>395</v>
      </c>
      <c r="C802" s="1">
        <v>43050</v>
      </c>
      <c r="D802" s="1">
        <v>43055</v>
      </c>
      <c r="E802" t="s">
        <v>10</v>
      </c>
      <c r="F802">
        <v>115812</v>
      </c>
      <c r="G802">
        <v>5</v>
      </c>
      <c r="H802">
        <v>2</v>
      </c>
      <c r="I802">
        <v>1302885</v>
      </c>
      <c r="J802" s="1" t="str">
        <f>INDEX(location!A:A,MATCH('Tabela Total'!A802,location!A:A,0))</f>
        <v>CA-2017-158561</v>
      </c>
      <c r="K802" s="1" t="str">
        <f>VLOOKUP(J802,location[#All],2,FALSE)</f>
        <v>United States</v>
      </c>
      <c r="L802" t="str">
        <f>VLOOKUP(J802,location[#All],3,)</f>
        <v>Fort Lauderdale</v>
      </c>
      <c r="M802" t="str">
        <f>VLOOKUP(J802,location[#All],4,)</f>
        <v>Florida</v>
      </c>
      <c r="N802">
        <f>VLOOKUP(J802,location[#All],5,)</f>
        <v>33311</v>
      </c>
      <c r="O802" t="str">
        <f>VLOOKUP(J802,location[#All],6,)</f>
        <v>South</v>
      </c>
    </row>
    <row r="803" spans="1:15" x14ac:dyDescent="0.25">
      <c r="A803" t="s">
        <v>4604</v>
      </c>
      <c r="B803" t="s">
        <v>395</v>
      </c>
      <c r="C803" s="1">
        <v>42699</v>
      </c>
      <c r="D803" s="1">
        <v>42703</v>
      </c>
      <c r="E803" t="s">
        <v>15</v>
      </c>
      <c r="F803">
        <v>156861</v>
      </c>
      <c r="G803">
        <v>9</v>
      </c>
      <c r="H803">
        <v>0</v>
      </c>
      <c r="I803">
        <v>3294081</v>
      </c>
      <c r="J803" s="1" t="str">
        <f>INDEX(location!A:A,MATCH('Tabela Total'!A803,location!A:A,0))</f>
        <v>CA-2016-169838</v>
      </c>
      <c r="K803" s="1" t="str">
        <f>VLOOKUP(J803,location[#All],2,FALSE)</f>
        <v>United States</v>
      </c>
      <c r="L803" t="str">
        <f>VLOOKUP(J803,location[#All],3,)</f>
        <v>Jackson</v>
      </c>
      <c r="M803" t="str">
        <f>VLOOKUP(J803,location[#All],4,)</f>
        <v>Michigan</v>
      </c>
      <c r="N803">
        <f>VLOOKUP(J803,location[#All],5,)</f>
        <v>49201</v>
      </c>
      <c r="O803" t="str">
        <f>VLOOKUP(J803,location[#All],6,)</f>
        <v>Central</v>
      </c>
    </row>
    <row r="804" spans="1:15" x14ac:dyDescent="0.25">
      <c r="A804" t="s">
        <v>4604</v>
      </c>
      <c r="B804" t="s">
        <v>395</v>
      </c>
      <c r="C804" s="1">
        <v>42699</v>
      </c>
      <c r="D804" s="1">
        <v>42703</v>
      </c>
      <c r="E804" t="s">
        <v>15</v>
      </c>
      <c r="F804">
        <v>173</v>
      </c>
      <c r="G804">
        <v>1</v>
      </c>
      <c r="H804">
        <v>0</v>
      </c>
      <c r="I804">
        <v>8304</v>
      </c>
      <c r="J804" s="1" t="str">
        <f>INDEX(location!A:A,MATCH('Tabela Total'!A804,location!A:A,0))</f>
        <v>CA-2016-169838</v>
      </c>
      <c r="K804" s="1" t="str">
        <f>VLOOKUP(J804,location[#All],2,FALSE)</f>
        <v>United States</v>
      </c>
      <c r="L804" t="str">
        <f>VLOOKUP(J804,location[#All],3,)</f>
        <v>Jackson</v>
      </c>
      <c r="M804" t="str">
        <f>VLOOKUP(J804,location[#All],4,)</f>
        <v>Michigan</v>
      </c>
      <c r="N804">
        <f>VLOOKUP(J804,location[#All],5,)</f>
        <v>49201</v>
      </c>
      <c r="O804" t="str">
        <f>VLOOKUP(J804,location[#All],6,)</f>
        <v>Central</v>
      </c>
    </row>
    <row r="805" spans="1:15" x14ac:dyDescent="0.25">
      <c r="A805" t="s">
        <v>4604</v>
      </c>
      <c r="B805" t="s">
        <v>395</v>
      </c>
      <c r="C805" s="1">
        <v>42699</v>
      </c>
      <c r="D805" s="1">
        <v>42703</v>
      </c>
      <c r="E805" t="s">
        <v>15</v>
      </c>
      <c r="F805">
        <v>1600</v>
      </c>
      <c r="G805">
        <v>8</v>
      </c>
      <c r="H805">
        <v>0</v>
      </c>
      <c r="I805">
        <v>624</v>
      </c>
      <c r="J805" s="1" t="str">
        <f>INDEX(location!A:A,MATCH('Tabela Total'!A805,location!A:A,0))</f>
        <v>CA-2016-169838</v>
      </c>
      <c r="K805" s="1" t="str">
        <f>VLOOKUP(J805,location[#All],2,FALSE)</f>
        <v>United States</v>
      </c>
      <c r="L805" t="str">
        <f>VLOOKUP(J805,location[#All],3,)</f>
        <v>Jackson</v>
      </c>
      <c r="M805" t="str">
        <f>VLOOKUP(J805,location[#All],4,)</f>
        <v>Michigan</v>
      </c>
      <c r="N805">
        <f>VLOOKUP(J805,location[#All],5,)</f>
        <v>49201</v>
      </c>
      <c r="O805" t="str">
        <f>VLOOKUP(J805,location[#All],6,)</f>
        <v>Central</v>
      </c>
    </row>
    <row r="806" spans="1:15" x14ac:dyDescent="0.25">
      <c r="A806" t="s">
        <v>4651</v>
      </c>
      <c r="B806" t="s">
        <v>395</v>
      </c>
      <c r="C806" s="1">
        <v>42959</v>
      </c>
      <c r="D806" s="1">
        <v>42959</v>
      </c>
      <c r="E806" t="s">
        <v>327</v>
      </c>
      <c r="F806">
        <v>1752</v>
      </c>
      <c r="G806">
        <v>3</v>
      </c>
      <c r="H806">
        <v>0</v>
      </c>
      <c r="I806">
        <v>5256</v>
      </c>
      <c r="J806" s="1" t="str">
        <f>INDEX(location!A:A,MATCH('Tabela Total'!A806,location!A:A,0))</f>
        <v>US-2017-118941</v>
      </c>
      <c r="K806" s="1" t="str">
        <f>VLOOKUP(J806,location[#All],2,FALSE)</f>
        <v>United States</v>
      </c>
      <c r="L806" t="str">
        <f>VLOOKUP(J806,location[#All],3,)</f>
        <v>Columbia</v>
      </c>
      <c r="M806" t="str">
        <f>VLOOKUP(J806,location[#All],4,)</f>
        <v>Maryland</v>
      </c>
      <c r="N806">
        <f>VLOOKUP(J806,location[#All],5,)</f>
        <v>21044</v>
      </c>
      <c r="O806" t="str">
        <f>VLOOKUP(J806,location[#All],6,)</f>
        <v>East</v>
      </c>
    </row>
    <row r="807" spans="1:15" x14ac:dyDescent="0.25">
      <c r="A807" t="s">
        <v>4651</v>
      </c>
      <c r="B807" t="s">
        <v>395</v>
      </c>
      <c r="C807" s="1">
        <v>42959</v>
      </c>
      <c r="D807" s="1">
        <v>42959</v>
      </c>
      <c r="E807" t="s">
        <v>327</v>
      </c>
      <c r="F807">
        <v>17799</v>
      </c>
      <c r="G807">
        <v>5</v>
      </c>
      <c r="H807">
        <v>0</v>
      </c>
      <c r="I807">
        <v>373779</v>
      </c>
      <c r="J807" s="1" t="str">
        <f>INDEX(location!A:A,MATCH('Tabela Total'!A807,location!A:A,0))</f>
        <v>US-2017-118941</v>
      </c>
      <c r="K807" s="1" t="str">
        <f>VLOOKUP(J807,location[#All],2,FALSE)</f>
        <v>United States</v>
      </c>
      <c r="L807" t="str">
        <f>VLOOKUP(J807,location[#All],3,)</f>
        <v>Columbia</v>
      </c>
      <c r="M807" t="str">
        <f>VLOOKUP(J807,location[#All],4,)</f>
        <v>Maryland</v>
      </c>
      <c r="N807">
        <f>VLOOKUP(J807,location[#All],5,)</f>
        <v>21044</v>
      </c>
      <c r="O807" t="str">
        <f>VLOOKUP(J807,location[#All],6,)</f>
        <v>East</v>
      </c>
    </row>
    <row r="808" spans="1:15" x14ac:dyDescent="0.25">
      <c r="A808" t="s">
        <v>4651</v>
      </c>
      <c r="B808" t="s">
        <v>395</v>
      </c>
      <c r="C808" s="1">
        <v>42959</v>
      </c>
      <c r="D808" s="1">
        <v>42959</v>
      </c>
      <c r="E808" t="s">
        <v>327</v>
      </c>
      <c r="F808">
        <v>2199</v>
      </c>
      <c r="G808">
        <v>5</v>
      </c>
      <c r="H808">
        <v>0</v>
      </c>
      <c r="I808">
        <v>59373</v>
      </c>
      <c r="J808" s="1" t="str">
        <f>INDEX(location!A:A,MATCH('Tabela Total'!A808,location!A:A,0))</f>
        <v>US-2017-118941</v>
      </c>
      <c r="K808" s="1" t="str">
        <f>VLOOKUP(J808,location[#All],2,FALSE)</f>
        <v>United States</v>
      </c>
      <c r="L808" t="str">
        <f>VLOOKUP(J808,location[#All],3,)</f>
        <v>Columbia</v>
      </c>
      <c r="M808" t="str">
        <f>VLOOKUP(J808,location[#All],4,)</f>
        <v>Maryland</v>
      </c>
      <c r="N808">
        <f>VLOOKUP(J808,location[#All],5,)</f>
        <v>21044</v>
      </c>
      <c r="O808" t="str">
        <f>VLOOKUP(J808,location[#All],6,)</f>
        <v>East</v>
      </c>
    </row>
    <row r="809" spans="1:15" x14ac:dyDescent="0.25">
      <c r="A809" t="s">
        <v>5169</v>
      </c>
      <c r="B809" t="s">
        <v>395</v>
      </c>
      <c r="C809" s="1">
        <v>42329</v>
      </c>
      <c r="D809" s="1">
        <v>42335</v>
      </c>
      <c r="E809" t="s">
        <v>15</v>
      </c>
      <c r="F809">
        <v>5344</v>
      </c>
      <c r="G809">
        <v>2</v>
      </c>
      <c r="H809">
        <v>2</v>
      </c>
      <c r="I809">
        <v>7348</v>
      </c>
      <c r="J809" s="1" t="str">
        <f>INDEX(location!A:A,MATCH('Tabela Total'!A809,location!A:A,0))</f>
        <v>CA-2015-107083</v>
      </c>
      <c r="K809" s="1" t="str">
        <f>VLOOKUP(J809,location[#All],2,FALSE)</f>
        <v>United States</v>
      </c>
      <c r="L809" t="str">
        <f>VLOOKUP(J809,location[#All],3,)</f>
        <v>Fort Worth</v>
      </c>
      <c r="M809" t="str">
        <f>VLOOKUP(J809,location[#All],4,)</f>
        <v>Texas</v>
      </c>
      <c r="N809">
        <f>VLOOKUP(J809,location[#All],5,)</f>
        <v>76106</v>
      </c>
      <c r="O809" t="str">
        <f>VLOOKUP(J809,location[#All],6,)</f>
        <v>Central</v>
      </c>
    </row>
    <row r="810" spans="1:15" x14ac:dyDescent="0.25">
      <c r="A810" t="s">
        <v>5169</v>
      </c>
      <c r="B810" t="s">
        <v>395</v>
      </c>
      <c r="C810" s="1">
        <v>42329</v>
      </c>
      <c r="D810" s="1">
        <v>42335</v>
      </c>
      <c r="E810" t="s">
        <v>15</v>
      </c>
      <c r="F810">
        <v>1696</v>
      </c>
      <c r="G810">
        <v>2</v>
      </c>
      <c r="H810">
        <v>8</v>
      </c>
      <c r="I810">
        <v>-2544</v>
      </c>
      <c r="J810" s="1" t="str">
        <f>INDEX(location!A:A,MATCH('Tabela Total'!A810,location!A:A,0))</f>
        <v>CA-2015-107083</v>
      </c>
      <c r="K810" s="1" t="str">
        <f>VLOOKUP(J810,location[#All],2,FALSE)</f>
        <v>United States</v>
      </c>
      <c r="L810" t="str">
        <f>VLOOKUP(J810,location[#All],3,)</f>
        <v>Fort Worth</v>
      </c>
      <c r="M810" t="str">
        <f>VLOOKUP(J810,location[#All],4,)</f>
        <v>Texas</v>
      </c>
      <c r="N810">
        <f>VLOOKUP(J810,location[#All],5,)</f>
        <v>76106</v>
      </c>
      <c r="O810" t="str">
        <f>VLOOKUP(J810,location[#All],6,)</f>
        <v>Central</v>
      </c>
    </row>
    <row r="811" spans="1:15" x14ac:dyDescent="0.25">
      <c r="A811" t="s">
        <v>5169</v>
      </c>
      <c r="B811" t="s">
        <v>395</v>
      </c>
      <c r="C811" s="1">
        <v>42329</v>
      </c>
      <c r="D811" s="1">
        <v>42335</v>
      </c>
      <c r="E811" t="s">
        <v>15</v>
      </c>
      <c r="F811">
        <v>24588</v>
      </c>
      <c r="G811">
        <v>3</v>
      </c>
      <c r="H811">
        <v>8</v>
      </c>
      <c r="I811">
        <v>-67617</v>
      </c>
      <c r="J811" s="1" t="str">
        <f>INDEX(location!A:A,MATCH('Tabela Total'!A811,location!A:A,0))</f>
        <v>CA-2015-107083</v>
      </c>
      <c r="K811" s="1" t="str">
        <f>VLOOKUP(J811,location[#All],2,FALSE)</f>
        <v>United States</v>
      </c>
      <c r="L811" t="str">
        <f>VLOOKUP(J811,location[#All],3,)</f>
        <v>Fort Worth</v>
      </c>
      <c r="M811" t="str">
        <f>VLOOKUP(J811,location[#All],4,)</f>
        <v>Texas</v>
      </c>
      <c r="N811">
        <f>VLOOKUP(J811,location[#All],5,)</f>
        <v>76106</v>
      </c>
      <c r="O811" t="str">
        <f>VLOOKUP(J811,location[#All],6,)</f>
        <v>Central</v>
      </c>
    </row>
    <row r="812" spans="1:15" x14ac:dyDescent="0.25">
      <c r="A812" t="s">
        <v>5169</v>
      </c>
      <c r="B812" t="s">
        <v>395</v>
      </c>
      <c r="C812" s="1">
        <v>42329</v>
      </c>
      <c r="D812" s="1">
        <v>42335</v>
      </c>
      <c r="E812" t="s">
        <v>15</v>
      </c>
      <c r="F812">
        <v>798</v>
      </c>
      <c r="G812">
        <v>5</v>
      </c>
      <c r="H812">
        <v>8</v>
      </c>
      <c r="I812">
        <v>-13167</v>
      </c>
      <c r="J812" s="1" t="str">
        <f>INDEX(location!A:A,MATCH('Tabela Total'!A812,location!A:A,0))</f>
        <v>CA-2015-107083</v>
      </c>
      <c r="K812" s="1" t="str">
        <f>VLOOKUP(J812,location[#All],2,FALSE)</f>
        <v>United States</v>
      </c>
      <c r="L812" t="str">
        <f>VLOOKUP(J812,location[#All],3,)</f>
        <v>Fort Worth</v>
      </c>
      <c r="M812" t="str">
        <f>VLOOKUP(J812,location[#All],4,)</f>
        <v>Texas</v>
      </c>
      <c r="N812">
        <f>VLOOKUP(J812,location[#All],5,)</f>
        <v>76106</v>
      </c>
      <c r="O812" t="str">
        <f>VLOOKUP(J812,location[#All],6,)</f>
        <v>Central</v>
      </c>
    </row>
    <row r="813" spans="1:15" x14ac:dyDescent="0.25">
      <c r="A813" t="s">
        <v>5204</v>
      </c>
      <c r="B813" t="s">
        <v>395</v>
      </c>
      <c r="C813" s="1">
        <v>42160</v>
      </c>
      <c r="D813" s="1">
        <v>42164</v>
      </c>
      <c r="E813" t="s">
        <v>15</v>
      </c>
      <c r="F813">
        <v>1056</v>
      </c>
      <c r="G813">
        <v>2</v>
      </c>
      <c r="H813">
        <v>0</v>
      </c>
      <c r="I813">
        <v>4752</v>
      </c>
      <c r="J813" s="1" t="str">
        <f>INDEX(location!A:A,MATCH('Tabela Total'!A813,location!A:A,0))</f>
        <v>CA-2015-115168</v>
      </c>
      <c r="K813" s="1" t="str">
        <f>VLOOKUP(J813,location[#All],2,FALSE)</f>
        <v>United States</v>
      </c>
      <c r="L813" t="str">
        <f>VLOOKUP(J813,location[#All],3,)</f>
        <v>Saint Charles</v>
      </c>
      <c r="M813" t="str">
        <f>VLOOKUP(J813,location[#All],4,)</f>
        <v>Missouri</v>
      </c>
      <c r="N813">
        <f>VLOOKUP(J813,location[#All],5,)</f>
        <v>63301</v>
      </c>
      <c r="O813" t="str">
        <f>VLOOKUP(J813,location[#All],6,)</f>
        <v>Central</v>
      </c>
    </row>
    <row r="814" spans="1:15" x14ac:dyDescent="0.25">
      <c r="A814" t="s">
        <v>1754</v>
      </c>
      <c r="B814" t="s">
        <v>1755</v>
      </c>
      <c r="C814" s="1">
        <v>42897</v>
      </c>
      <c r="D814" s="1">
        <v>42898</v>
      </c>
      <c r="E814" t="s">
        <v>44</v>
      </c>
      <c r="F814">
        <v>280792</v>
      </c>
      <c r="G814">
        <v>1</v>
      </c>
      <c r="H814">
        <v>2</v>
      </c>
      <c r="I814">
        <v>35099</v>
      </c>
      <c r="J814" s="1" t="str">
        <f>INDEX(location!A:A,MATCH('Tabela Total'!A814,location!A:A,0))</f>
        <v>US-2017-120418</v>
      </c>
      <c r="K814" s="1" t="str">
        <f>VLOOKUP(J814,location[#All],2,FALSE)</f>
        <v>United States</v>
      </c>
      <c r="L814" t="str">
        <f>VLOOKUP(J814,location[#All],3,)</f>
        <v>Peoria</v>
      </c>
      <c r="M814" t="str">
        <f>VLOOKUP(J814,location[#All],4,)</f>
        <v>Arizona</v>
      </c>
      <c r="N814">
        <f>VLOOKUP(J814,location[#All],5,)</f>
        <v>85345</v>
      </c>
      <c r="O814" t="str">
        <f>VLOOKUP(J814,location[#All],6,)</f>
        <v>West</v>
      </c>
    </row>
    <row r="815" spans="1:15" x14ac:dyDescent="0.25">
      <c r="A815" t="s">
        <v>1754</v>
      </c>
      <c r="B815" t="s">
        <v>1755</v>
      </c>
      <c r="C815" s="1">
        <v>42897</v>
      </c>
      <c r="D815" s="1">
        <v>42898</v>
      </c>
      <c r="E815" t="s">
        <v>44</v>
      </c>
      <c r="F815">
        <v>68448</v>
      </c>
      <c r="G815">
        <v>4</v>
      </c>
      <c r="H815">
        <v>2</v>
      </c>
      <c r="I815">
        <v>77004</v>
      </c>
      <c r="J815" s="1" t="str">
        <f>INDEX(location!A:A,MATCH('Tabela Total'!A815,location!A:A,0))</f>
        <v>US-2017-120418</v>
      </c>
      <c r="K815" s="1" t="str">
        <f>VLOOKUP(J815,location[#All],2,FALSE)</f>
        <v>United States</v>
      </c>
      <c r="L815" t="str">
        <f>VLOOKUP(J815,location[#All],3,)</f>
        <v>Peoria</v>
      </c>
      <c r="M815" t="str">
        <f>VLOOKUP(J815,location[#All],4,)</f>
        <v>Arizona</v>
      </c>
      <c r="N815">
        <f>VLOOKUP(J815,location[#All],5,)</f>
        <v>85345</v>
      </c>
      <c r="O815" t="str">
        <f>VLOOKUP(J815,location[#All],6,)</f>
        <v>West</v>
      </c>
    </row>
    <row r="816" spans="1:15" x14ac:dyDescent="0.25">
      <c r="A816" t="s">
        <v>1754</v>
      </c>
      <c r="B816" t="s">
        <v>1755</v>
      </c>
      <c r="C816" s="1">
        <v>42897</v>
      </c>
      <c r="D816" s="1">
        <v>42898</v>
      </c>
      <c r="E816" t="s">
        <v>44</v>
      </c>
      <c r="F816">
        <v>8804</v>
      </c>
      <c r="G816">
        <v>5</v>
      </c>
      <c r="H816">
        <v>2</v>
      </c>
      <c r="I816">
        <v>6603</v>
      </c>
      <c r="J816" s="1" t="str">
        <f>INDEX(location!A:A,MATCH('Tabela Total'!A816,location!A:A,0))</f>
        <v>US-2017-120418</v>
      </c>
      <c r="K816" s="1" t="str">
        <f>VLOOKUP(J816,location[#All],2,FALSE)</f>
        <v>United States</v>
      </c>
      <c r="L816" t="str">
        <f>VLOOKUP(J816,location[#All],3,)</f>
        <v>Peoria</v>
      </c>
      <c r="M816" t="str">
        <f>VLOOKUP(J816,location[#All],4,)</f>
        <v>Arizona</v>
      </c>
      <c r="N816">
        <f>VLOOKUP(J816,location[#All],5,)</f>
        <v>85345</v>
      </c>
      <c r="O816" t="str">
        <f>VLOOKUP(J816,location[#All],6,)</f>
        <v>West</v>
      </c>
    </row>
    <row r="817" spans="1:15" x14ac:dyDescent="0.25">
      <c r="A817" t="s">
        <v>1754</v>
      </c>
      <c r="B817" t="s">
        <v>1755</v>
      </c>
      <c r="C817" s="1">
        <v>42897</v>
      </c>
      <c r="D817" s="1">
        <v>42898</v>
      </c>
      <c r="E817" t="s">
        <v>44</v>
      </c>
      <c r="F817">
        <v>15872</v>
      </c>
      <c r="G817">
        <v>1</v>
      </c>
      <c r="H817">
        <v>2</v>
      </c>
      <c r="I817">
        <v>1984</v>
      </c>
      <c r="J817" s="1" t="str">
        <f>INDEX(location!A:A,MATCH('Tabela Total'!A817,location!A:A,0))</f>
        <v>US-2017-120418</v>
      </c>
      <c r="K817" s="1" t="str">
        <f>VLOOKUP(J817,location[#All],2,FALSE)</f>
        <v>United States</v>
      </c>
      <c r="L817" t="str">
        <f>VLOOKUP(J817,location[#All],3,)</f>
        <v>Peoria</v>
      </c>
      <c r="M817" t="str">
        <f>VLOOKUP(J817,location[#All],4,)</f>
        <v>Arizona</v>
      </c>
      <c r="N817">
        <f>VLOOKUP(J817,location[#All],5,)</f>
        <v>85345</v>
      </c>
      <c r="O817" t="str">
        <f>VLOOKUP(J817,location[#All],6,)</f>
        <v>West</v>
      </c>
    </row>
    <row r="818" spans="1:15" x14ac:dyDescent="0.25">
      <c r="A818" t="s">
        <v>1754</v>
      </c>
      <c r="B818" t="s">
        <v>1755</v>
      </c>
      <c r="C818" s="1">
        <v>42897</v>
      </c>
      <c r="D818" s="1">
        <v>42898</v>
      </c>
      <c r="E818" t="s">
        <v>44</v>
      </c>
      <c r="F818">
        <v>215592</v>
      </c>
      <c r="G818">
        <v>3</v>
      </c>
      <c r="H818">
        <v>2</v>
      </c>
      <c r="I818">
        <v>-485082</v>
      </c>
      <c r="J818" s="1" t="str">
        <f>INDEX(location!A:A,MATCH('Tabela Total'!A818,location!A:A,0))</f>
        <v>US-2017-120418</v>
      </c>
      <c r="K818" s="1" t="str">
        <f>VLOOKUP(J818,location[#All],2,FALSE)</f>
        <v>United States</v>
      </c>
      <c r="L818" t="str">
        <f>VLOOKUP(J818,location[#All],3,)</f>
        <v>Peoria</v>
      </c>
      <c r="M818" t="str">
        <f>VLOOKUP(J818,location[#All],4,)</f>
        <v>Arizona</v>
      </c>
      <c r="N818">
        <f>VLOOKUP(J818,location[#All],5,)</f>
        <v>85345</v>
      </c>
      <c r="O818" t="str">
        <f>VLOOKUP(J818,location[#All],6,)</f>
        <v>West</v>
      </c>
    </row>
    <row r="819" spans="1:15" x14ac:dyDescent="0.25">
      <c r="A819" t="s">
        <v>2527</v>
      </c>
      <c r="B819" t="s">
        <v>1755</v>
      </c>
      <c r="C819" s="1">
        <v>42874</v>
      </c>
      <c r="D819" s="1">
        <v>42876</v>
      </c>
      <c r="E819" t="s">
        <v>10</v>
      </c>
      <c r="F819">
        <v>681408</v>
      </c>
      <c r="G819">
        <v>12</v>
      </c>
      <c r="H819">
        <v>2</v>
      </c>
      <c r="I819">
        <v>42588</v>
      </c>
      <c r="J819" s="1" t="str">
        <f>INDEX(location!A:A,MATCH('Tabela Total'!A819,location!A:A,0))</f>
        <v>CA-2017-113530</v>
      </c>
      <c r="K819" s="1" t="str">
        <f>VLOOKUP(J819,location[#All],2,FALSE)</f>
        <v>United States</v>
      </c>
      <c r="L819" t="str">
        <f>VLOOKUP(J819,location[#All],3,)</f>
        <v>San Francisco</v>
      </c>
      <c r="M819" t="str">
        <f>VLOOKUP(J819,location[#All],4,)</f>
        <v>California</v>
      </c>
      <c r="N819">
        <f>VLOOKUP(J819,location[#All],5,)</f>
        <v>94109</v>
      </c>
      <c r="O819" t="str">
        <f>VLOOKUP(J819,location[#All],6,)</f>
        <v>West</v>
      </c>
    </row>
    <row r="820" spans="1:15" x14ac:dyDescent="0.25">
      <c r="A820" t="s">
        <v>2527</v>
      </c>
      <c r="B820" t="s">
        <v>1755</v>
      </c>
      <c r="C820" s="1">
        <v>42874</v>
      </c>
      <c r="D820" s="1">
        <v>42876</v>
      </c>
      <c r="E820" t="s">
        <v>10</v>
      </c>
      <c r="F820">
        <v>352</v>
      </c>
      <c r="G820">
        <v>2</v>
      </c>
      <c r="H820">
        <v>0</v>
      </c>
      <c r="I820">
        <v>10208</v>
      </c>
      <c r="J820" s="1" t="str">
        <f>INDEX(location!A:A,MATCH('Tabela Total'!A820,location!A:A,0))</f>
        <v>CA-2017-113530</v>
      </c>
      <c r="K820" s="1" t="str">
        <f>VLOOKUP(J820,location[#All],2,FALSE)</f>
        <v>United States</v>
      </c>
      <c r="L820" t="str">
        <f>VLOOKUP(J820,location[#All],3,)</f>
        <v>San Francisco</v>
      </c>
      <c r="M820" t="str">
        <f>VLOOKUP(J820,location[#All],4,)</f>
        <v>California</v>
      </c>
      <c r="N820">
        <f>VLOOKUP(J820,location[#All],5,)</f>
        <v>94109</v>
      </c>
      <c r="O820" t="str">
        <f>VLOOKUP(J820,location[#All],6,)</f>
        <v>West</v>
      </c>
    </row>
    <row r="821" spans="1:15" x14ac:dyDescent="0.25">
      <c r="A821" t="s">
        <v>2527</v>
      </c>
      <c r="B821" t="s">
        <v>1755</v>
      </c>
      <c r="C821" s="1">
        <v>42874</v>
      </c>
      <c r="D821" s="1">
        <v>42876</v>
      </c>
      <c r="E821" t="s">
        <v>10</v>
      </c>
      <c r="F821">
        <v>558</v>
      </c>
      <c r="G821">
        <v>1</v>
      </c>
      <c r="H821">
        <v>0</v>
      </c>
      <c r="I821">
        <v>1395</v>
      </c>
      <c r="J821" s="1" t="str">
        <f>INDEX(location!A:A,MATCH('Tabela Total'!A821,location!A:A,0))</f>
        <v>CA-2017-113530</v>
      </c>
      <c r="K821" s="1" t="str">
        <f>VLOOKUP(J821,location[#All],2,FALSE)</f>
        <v>United States</v>
      </c>
      <c r="L821" t="str">
        <f>VLOOKUP(J821,location[#All],3,)</f>
        <v>San Francisco</v>
      </c>
      <c r="M821" t="str">
        <f>VLOOKUP(J821,location[#All],4,)</f>
        <v>California</v>
      </c>
      <c r="N821">
        <f>VLOOKUP(J821,location[#All],5,)</f>
        <v>94109</v>
      </c>
      <c r="O821" t="str">
        <f>VLOOKUP(J821,location[#All],6,)</f>
        <v>West</v>
      </c>
    </row>
    <row r="822" spans="1:15" x14ac:dyDescent="0.25">
      <c r="A822" t="s">
        <v>2527</v>
      </c>
      <c r="B822" t="s">
        <v>1755</v>
      </c>
      <c r="C822" s="1">
        <v>42874</v>
      </c>
      <c r="D822" s="1">
        <v>42876</v>
      </c>
      <c r="E822" t="s">
        <v>10</v>
      </c>
      <c r="F822">
        <v>3632</v>
      </c>
      <c r="G822">
        <v>1</v>
      </c>
      <c r="H822">
        <v>0</v>
      </c>
      <c r="I822">
        <v>10896</v>
      </c>
      <c r="J822" s="1" t="str">
        <f>INDEX(location!A:A,MATCH('Tabela Total'!A822,location!A:A,0))</f>
        <v>CA-2017-113530</v>
      </c>
      <c r="K822" s="1" t="str">
        <f>VLOOKUP(J822,location[#All],2,FALSE)</f>
        <v>United States</v>
      </c>
      <c r="L822" t="str">
        <f>VLOOKUP(J822,location[#All],3,)</f>
        <v>San Francisco</v>
      </c>
      <c r="M822" t="str">
        <f>VLOOKUP(J822,location[#All],4,)</f>
        <v>California</v>
      </c>
      <c r="N822">
        <f>VLOOKUP(J822,location[#All],5,)</f>
        <v>94109</v>
      </c>
      <c r="O822" t="str">
        <f>VLOOKUP(J822,location[#All],6,)</f>
        <v>West</v>
      </c>
    </row>
    <row r="823" spans="1:15" x14ac:dyDescent="0.25">
      <c r="A823" t="s">
        <v>3061</v>
      </c>
      <c r="B823" t="s">
        <v>1755</v>
      </c>
      <c r="C823" s="1">
        <v>42594</v>
      </c>
      <c r="D823" s="1">
        <v>42598</v>
      </c>
      <c r="E823" t="s">
        <v>15</v>
      </c>
      <c r="F823">
        <v>145764</v>
      </c>
      <c r="G823">
        <v>2</v>
      </c>
      <c r="H823">
        <v>1</v>
      </c>
      <c r="I823">
        <v>-8098</v>
      </c>
      <c r="J823" s="1" t="str">
        <f>INDEX(location!A:A,MATCH('Tabela Total'!A823,location!A:A,0))</f>
        <v>CA-2016-143910</v>
      </c>
      <c r="K823" s="1" t="str">
        <f>VLOOKUP(J823,location[#All],2,FALSE)</f>
        <v>United States</v>
      </c>
      <c r="L823" t="str">
        <f>VLOOKUP(J823,location[#All],3,)</f>
        <v>New York City</v>
      </c>
      <c r="M823" t="str">
        <f>VLOOKUP(J823,location[#All],4,)</f>
        <v>New York</v>
      </c>
      <c r="N823">
        <f>VLOOKUP(J823,location[#All],5,)</f>
        <v>10011</v>
      </c>
      <c r="O823" t="str">
        <f>VLOOKUP(J823,location[#All],6,)</f>
        <v>East</v>
      </c>
    </row>
    <row r="824" spans="1:15" x14ac:dyDescent="0.25">
      <c r="A824" t="s">
        <v>3392</v>
      </c>
      <c r="B824" t="s">
        <v>1755</v>
      </c>
      <c r="C824" s="1">
        <v>41895</v>
      </c>
      <c r="D824" s="1">
        <v>41899</v>
      </c>
      <c r="E824" t="s">
        <v>15</v>
      </c>
      <c r="F824">
        <v>340116</v>
      </c>
      <c r="G824">
        <v>6</v>
      </c>
      <c r="H824">
        <v>3</v>
      </c>
      <c r="I824">
        <v>-97176</v>
      </c>
      <c r="J824" s="1" t="str">
        <f>INDEX(location!A:A,MATCH('Tabela Total'!A824,location!A:A,0))</f>
        <v>CA-2014-113859</v>
      </c>
      <c r="K824" s="1" t="str">
        <f>VLOOKUP(J824,location[#All],2,FALSE)</f>
        <v>United States</v>
      </c>
      <c r="L824" t="str">
        <f>VLOOKUP(J824,location[#All],3,)</f>
        <v>Odessa</v>
      </c>
      <c r="M824" t="str">
        <f>VLOOKUP(J824,location[#All],4,)</f>
        <v>Texas</v>
      </c>
      <c r="N824">
        <f>VLOOKUP(J824,location[#All],5,)</f>
        <v>79762</v>
      </c>
      <c r="O824" t="str">
        <f>VLOOKUP(J824,location[#All],6,)</f>
        <v>Central</v>
      </c>
    </row>
    <row r="825" spans="1:15" x14ac:dyDescent="0.25">
      <c r="A825" t="s">
        <v>4191</v>
      </c>
      <c r="B825" t="s">
        <v>1755</v>
      </c>
      <c r="C825" s="1">
        <v>41826</v>
      </c>
      <c r="D825" s="1">
        <v>41832</v>
      </c>
      <c r="E825" t="s">
        <v>15</v>
      </c>
      <c r="F825">
        <v>47848</v>
      </c>
      <c r="G825">
        <v>2</v>
      </c>
      <c r="H825">
        <v>2</v>
      </c>
      <c r="I825">
        <v>47848</v>
      </c>
      <c r="J825" s="1" t="str">
        <f>INDEX(location!A:A,MATCH('Tabela Total'!A825,location!A:A,0))</f>
        <v>CA-2014-147543</v>
      </c>
      <c r="K825" s="1" t="str">
        <f>VLOOKUP(J825,location[#All],2,FALSE)</f>
        <v>United States</v>
      </c>
      <c r="L825" t="str">
        <f>VLOOKUP(J825,location[#All],3,)</f>
        <v>El Cajon</v>
      </c>
      <c r="M825" t="str">
        <f>VLOOKUP(J825,location[#All],4,)</f>
        <v>California</v>
      </c>
      <c r="N825">
        <f>VLOOKUP(J825,location[#All],5,)</f>
        <v>92020</v>
      </c>
      <c r="O825" t="str">
        <f>VLOOKUP(J825,location[#All],6,)</f>
        <v>West</v>
      </c>
    </row>
    <row r="826" spans="1:15" x14ac:dyDescent="0.25">
      <c r="A826" t="s">
        <v>4270</v>
      </c>
      <c r="B826" t="s">
        <v>1755</v>
      </c>
      <c r="C826" s="1">
        <v>42629</v>
      </c>
      <c r="D826" s="1">
        <v>42635</v>
      </c>
      <c r="E826" t="s">
        <v>15</v>
      </c>
      <c r="F826">
        <v>1296</v>
      </c>
      <c r="G826">
        <v>2</v>
      </c>
      <c r="H826">
        <v>0</v>
      </c>
      <c r="I826">
        <v>63504</v>
      </c>
      <c r="J826" s="1" t="str">
        <f>INDEX(location!A:A,MATCH('Tabela Total'!A826,location!A:A,0))</f>
        <v>US-2016-134369</v>
      </c>
      <c r="K826" s="1" t="str">
        <f>VLOOKUP(J826,location[#All],2,FALSE)</f>
        <v>United States</v>
      </c>
      <c r="L826" t="str">
        <f>VLOOKUP(J826,location[#All],3,)</f>
        <v>Laguna Niguel</v>
      </c>
      <c r="M826" t="str">
        <f>VLOOKUP(J826,location[#All],4,)</f>
        <v>California</v>
      </c>
      <c r="N826">
        <f>VLOOKUP(J826,location[#All],5,)</f>
        <v>92677</v>
      </c>
      <c r="O826" t="str">
        <f>VLOOKUP(J826,location[#All],6,)</f>
        <v>West</v>
      </c>
    </row>
    <row r="827" spans="1:15" x14ac:dyDescent="0.25">
      <c r="A827" t="s">
        <v>4874</v>
      </c>
      <c r="B827" t="s">
        <v>1755</v>
      </c>
      <c r="C827" s="1">
        <v>42464</v>
      </c>
      <c r="D827" s="1">
        <v>42468</v>
      </c>
      <c r="E827" t="s">
        <v>10</v>
      </c>
      <c r="F827">
        <v>8264</v>
      </c>
      <c r="G827">
        <v>2</v>
      </c>
      <c r="H827">
        <v>0</v>
      </c>
      <c r="I827">
        <v>74376</v>
      </c>
      <c r="J827" s="1" t="str">
        <f>INDEX(location!A:A,MATCH('Tabela Total'!A827,location!A:A,0))</f>
        <v>CA-2016-123050</v>
      </c>
      <c r="K827" s="1" t="str">
        <f>VLOOKUP(J827,location[#All],2,FALSE)</f>
        <v>United States</v>
      </c>
      <c r="L827" t="str">
        <f>VLOOKUP(J827,location[#All],3,)</f>
        <v>Troy</v>
      </c>
      <c r="M827" t="str">
        <f>VLOOKUP(J827,location[#All],4,)</f>
        <v>New York</v>
      </c>
      <c r="N827">
        <f>VLOOKUP(J827,location[#All],5,)</f>
        <v>12180</v>
      </c>
      <c r="O827" t="str">
        <f>VLOOKUP(J827,location[#All],6,)</f>
        <v>East</v>
      </c>
    </row>
    <row r="828" spans="1:15" x14ac:dyDescent="0.25">
      <c r="A828" t="s">
        <v>4874</v>
      </c>
      <c r="B828" t="s">
        <v>1755</v>
      </c>
      <c r="C828" s="1">
        <v>42464</v>
      </c>
      <c r="D828" s="1">
        <v>42468</v>
      </c>
      <c r="E828" t="s">
        <v>10</v>
      </c>
      <c r="F828">
        <v>3102</v>
      </c>
      <c r="G828">
        <v>2</v>
      </c>
      <c r="H828">
        <v>0</v>
      </c>
      <c r="I828">
        <v>80652</v>
      </c>
      <c r="J828" s="1" t="str">
        <f>INDEX(location!A:A,MATCH('Tabela Total'!A828,location!A:A,0))</f>
        <v>CA-2016-123050</v>
      </c>
      <c r="K828" s="1" t="str">
        <f>VLOOKUP(J828,location[#All],2,FALSE)</f>
        <v>United States</v>
      </c>
      <c r="L828" t="str">
        <f>VLOOKUP(J828,location[#All],3,)</f>
        <v>Troy</v>
      </c>
      <c r="M828" t="str">
        <f>VLOOKUP(J828,location[#All],4,)</f>
        <v>New York</v>
      </c>
      <c r="N828">
        <f>VLOOKUP(J828,location[#All],5,)</f>
        <v>12180</v>
      </c>
      <c r="O828" t="str">
        <f>VLOOKUP(J828,location[#All],6,)</f>
        <v>East</v>
      </c>
    </row>
    <row r="829" spans="1:15" x14ac:dyDescent="0.25">
      <c r="A829" t="s">
        <v>4874</v>
      </c>
      <c r="B829" t="s">
        <v>1755</v>
      </c>
      <c r="C829" s="1">
        <v>42464</v>
      </c>
      <c r="D829" s="1">
        <v>42468</v>
      </c>
      <c r="E829" t="s">
        <v>10</v>
      </c>
      <c r="F829">
        <v>8997</v>
      </c>
      <c r="G829">
        <v>3</v>
      </c>
      <c r="H829">
        <v>0</v>
      </c>
      <c r="I829">
        <v>377874</v>
      </c>
      <c r="J829" s="1" t="str">
        <f>INDEX(location!A:A,MATCH('Tabela Total'!A829,location!A:A,0))</f>
        <v>CA-2016-123050</v>
      </c>
      <c r="K829" s="1" t="str">
        <f>VLOOKUP(J829,location[#All],2,FALSE)</f>
        <v>United States</v>
      </c>
      <c r="L829" t="str">
        <f>VLOOKUP(J829,location[#All],3,)</f>
        <v>Troy</v>
      </c>
      <c r="M829" t="str">
        <f>VLOOKUP(J829,location[#All],4,)</f>
        <v>New York</v>
      </c>
      <c r="N829">
        <f>VLOOKUP(J829,location[#All],5,)</f>
        <v>12180</v>
      </c>
      <c r="O829" t="str">
        <f>VLOOKUP(J829,location[#All],6,)</f>
        <v>East</v>
      </c>
    </row>
    <row r="830" spans="1:15" x14ac:dyDescent="0.25">
      <c r="A830" t="s">
        <v>4913</v>
      </c>
      <c r="B830" t="s">
        <v>1755</v>
      </c>
      <c r="C830" s="1">
        <v>42576</v>
      </c>
      <c r="D830" s="1">
        <v>42576</v>
      </c>
      <c r="E830" t="s">
        <v>327</v>
      </c>
      <c r="F830">
        <v>3717</v>
      </c>
      <c r="G830">
        <v>9</v>
      </c>
      <c r="H830">
        <v>0</v>
      </c>
      <c r="I830">
        <v>11151</v>
      </c>
      <c r="J830" s="1" t="str">
        <f>INDEX(location!A:A,MATCH('Tabela Total'!A830,location!A:A,0))</f>
        <v>CA-2016-149335</v>
      </c>
      <c r="K830" s="1" t="str">
        <f>VLOOKUP(J830,location[#All],2,FALSE)</f>
        <v>United States</v>
      </c>
      <c r="L830" t="str">
        <f>VLOOKUP(J830,location[#All],3,)</f>
        <v>San Francisco</v>
      </c>
      <c r="M830" t="str">
        <f>VLOOKUP(J830,location[#All],4,)</f>
        <v>California</v>
      </c>
      <c r="N830">
        <f>VLOOKUP(J830,location[#All],5,)</f>
        <v>94122</v>
      </c>
      <c r="O830" t="str">
        <f>VLOOKUP(J830,location[#All],6,)</f>
        <v>West</v>
      </c>
    </row>
    <row r="831" spans="1:15" x14ac:dyDescent="0.25">
      <c r="A831" t="s">
        <v>5552</v>
      </c>
      <c r="B831" t="s">
        <v>1755</v>
      </c>
      <c r="C831" s="1">
        <v>42175</v>
      </c>
      <c r="D831" s="1">
        <v>42179</v>
      </c>
      <c r="E831" t="s">
        <v>10</v>
      </c>
      <c r="F831">
        <v>319984</v>
      </c>
      <c r="G831">
        <v>2</v>
      </c>
      <c r="H831">
        <v>2</v>
      </c>
      <c r="I831">
        <v>919954</v>
      </c>
      <c r="J831" s="1" t="str">
        <f>INDEX(location!A:A,MATCH('Tabela Total'!A831,location!A:A,0))</f>
        <v>CA-2015-158351</v>
      </c>
      <c r="K831" s="1" t="str">
        <f>VLOOKUP(J831,location[#All],2,FALSE)</f>
        <v>United States</v>
      </c>
      <c r="L831" t="str">
        <f>VLOOKUP(J831,location[#All],3,)</f>
        <v>Philadelphia</v>
      </c>
      <c r="M831" t="str">
        <f>VLOOKUP(J831,location[#All],4,)</f>
        <v>Pennsylvania</v>
      </c>
      <c r="N831">
        <f>VLOOKUP(J831,location[#All],5,)</f>
        <v>19134</v>
      </c>
      <c r="O831" t="str">
        <f>VLOOKUP(J831,location[#All],6,)</f>
        <v>East</v>
      </c>
    </row>
    <row r="832" spans="1:15" x14ac:dyDescent="0.25">
      <c r="A832" t="s">
        <v>487</v>
      </c>
      <c r="B832" t="s">
        <v>488</v>
      </c>
      <c r="C832" s="1">
        <v>42475</v>
      </c>
      <c r="D832" s="1">
        <v>42477</v>
      </c>
      <c r="E832" t="s">
        <v>10</v>
      </c>
      <c r="F832">
        <v>1121568</v>
      </c>
      <c r="G832">
        <v>2</v>
      </c>
      <c r="H832">
        <v>2</v>
      </c>
      <c r="I832">
        <v>0</v>
      </c>
      <c r="J832" s="1" t="str">
        <f>INDEX(location!A:A,MATCH('Tabela Total'!A832,location!A:A,0))</f>
        <v>CA-2016-136406</v>
      </c>
      <c r="K832" s="1" t="str">
        <f>VLOOKUP(J832,location[#All],2,FALSE)</f>
        <v>United States</v>
      </c>
      <c r="L832" t="str">
        <f>VLOOKUP(J832,location[#All],3,)</f>
        <v>San Francisco</v>
      </c>
      <c r="M832" t="str">
        <f>VLOOKUP(J832,location[#All],4,)</f>
        <v>California</v>
      </c>
      <c r="N832">
        <f>VLOOKUP(J832,location[#All],5,)</f>
        <v>94110</v>
      </c>
      <c r="O832" t="str">
        <f>VLOOKUP(J832,location[#All],6,)</f>
        <v>West</v>
      </c>
    </row>
    <row r="833" spans="1:15" x14ac:dyDescent="0.25">
      <c r="A833" t="s">
        <v>1153</v>
      </c>
      <c r="B833" t="s">
        <v>488</v>
      </c>
      <c r="C833" s="1">
        <v>42837</v>
      </c>
      <c r="D833" s="1">
        <v>42840</v>
      </c>
      <c r="E833" t="s">
        <v>10</v>
      </c>
      <c r="F833">
        <v>297</v>
      </c>
      <c r="G833">
        <v>5</v>
      </c>
      <c r="H833">
        <v>0</v>
      </c>
      <c r="I833">
        <v>13365</v>
      </c>
      <c r="J833" s="1" t="str">
        <f>INDEX(location!A:A,MATCH('Tabela Total'!A833,location!A:A,0))</f>
        <v>CA-2017-122735</v>
      </c>
      <c r="K833" s="1" t="str">
        <f>VLOOKUP(J833,location[#All],2,FALSE)</f>
        <v>United States</v>
      </c>
      <c r="L833" t="str">
        <f>VLOOKUP(J833,location[#All],3,)</f>
        <v>Providence</v>
      </c>
      <c r="M833" t="str">
        <f>VLOOKUP(J833,location[#All],4,)</f>
        <v>Rhode Island</v>
      </c>
      <c r="N833">
        <f>VLOOKUP(J833,location[#All],5,)</f>
        <v>2908</v>
      </c>
      <c r="O833" t="str">
        <f>VLOOKUP(J833,location[#All],6,)</f>
        <v>East</v>
      </c>
    </row>
    <row r="834" spans="1:15" x14ac:dyDescent="0.25">
      <c r="A834" t="s">
        <v>1153</v>
      </c>
      <c r="B834" t="s">
        <v>488</v>
      </c>
      <c r="C834" s="1">
        <v>42837</v>
      </c>
      <c r="D834" s="1">
        <v>42840</v>
      </c>
      <c r="E834" t="s">
        <v>10</v>
      </c>
      <c r="F834">
        <v>3996</v>
      </c>
      <c r="G834">
        <v>4</v>
      </c>
      <c r="H834">
        <v>0</v>
      </c>
      <c r="I834">
        <v>17982</v>
      </c>
      <c r="J834" s="1" t="str">
        <f>INDEX(location!A:A,MATCH('Tabela Total'!A834,location!A:A,0))</f>
        <v>CA-2017-122735</v>
      </c>
      <c r="K834" s="1" t="str">
        <f>VLOOKUP(J834,location[#All],2,FALSE)</f>
        <v>United States</v>
      </c>
      <c r="L834" t="str">
        <f>VLOOKUP(J834,location[#All],3,)</f>
        <v>Providence</v>
      </c>
      <c r="M834" t="str">
        <f>VLOOKUP(J834,location[#All],4,)</f>
        <v>Rhode Island</v>
      </c>
      <c r="N834">
        <f>VLOOKUP(J834,location[#All],5,)</f>
        <v>2908</v>
      </c>
      <c r="O834" t="str">
        <f>VLOOKUP(J834,location[#All],6,)</f>
        <v>East</v>
      </c>
    </row>
    <row r="835" spans="1:15" x14ac:dyDescent="0.25">
      <c r="A835" t="s">
        <v>1532</v>
      </c>
      <c r="B835" t="s">
        <v>488</v>
      </c>
      <c r="C835" s="1">
        <v>43001</v>
      </c>
      <c r="D835" s="1">
        <v>43007</v>
      </c>
      <c r="E835" t="s">
        <v>15</v>
      </c>
      <c r="F835">
        <v>29196</v>
      </c>
      <c r="G835">
        <v>4</v>
      </c>
      <c r="H835">
        <v>0</v>
      </c>
      <c r="I835">
        <v>102186</v>
      </c>
      <c r="J835" s="1" t="str">
        <f>INDEX(location!A:A,MATCH('Tabela Total'!A835,location!A:A,0))</f>
        <v>CA-2017-117485</v>
      </c>
      <c r="K835" s="1" t="str">
        <f>VLOOKUP(J835,location[#All],2,FALSE)</f>
        <v>United States</v>
      </c>
      <c r="L835" t="str">
        <f>VLOOKUP(J835,location[#All],3,)</f>
        <v>Tulsa</v>
      </c>
      <c r="M835" t="str">
        <f>VLOOKUP(J835,location[#All],4,)</f>
        <v>Oklahoma</v>
      </c>
      <c r="N835">
        <f>VLOOKUP(J835,location[#All],5,)</f>
        <v>74133</v>
      </c>
      <c r="O835" t="str">
        <f>VLOOKUP(J835,location[#All],6,)</f>
        <v>Central</v>
      </c>
    </row>
    <row r="836" spans="1:15" x14ac:dyDescent="0.25">
      <c r="A836" t="s">
        <v>1834</v>
      </c>
      <c r="B836" t="s">
        <v>488</v>
      </c>
      <c r="C836" s="1">
        <v>42674</v>
      </c>
      <c r="D836" s="1">
        <v>42680</v>
      </c>
      <c r="E836" t="s">
        <v>15</v>
      </c>
      <c r="F836">
        <v>492835</v>
      </c>
      <c r="G836">
        <v>5</v>
      </c>
      <c r="H836">
        <v>3</v>
      </c>
      <c r="I836">
        <v>-14081</v>
      </c>
      <c r="J836" s="1" t="str">
        <f>INDEX(location!A:A,MATCH('Tabela Total'!A836,location!A:A,0))</f>
        <v>CA-2016-119165</v>
      </c>
      <c r="K836" s="1" t="str">
        <f>VLOOKUP(J836,location[#All],2,FALSE)</f>
        <v>United States</v>
      </c>
      <c r="L836" t="str">
        <f>VLOOKUP(J836,location[#All],3,)</f>
        <v>Philadelphia</v>
      </c>
      <c r="M836" t="str">
        <f>VLOOKUP(J836,location[#All],4,)</f>
        <v>Pennsylvania</v>
      </c>
      <c r="N836">
        <f>VLOOKUP(J836,location[#All],5,)</f>
        <v>19143</v>
      </c>
      <c r="O836" t="str">
        <f>VLOOKUP(J836,location[#All],6,)</f>
        <v>East</v>
      </c>
    </row>
    <row r="837" spans="1:15" x14ac:dyDescent="0.25">
      <c r="A837" t="s">
        <v>2475</v>
      </c>
      <c r="B837" t="s">
        <v>488</v>
      </c>
      <c r="C837" s="1">
        <v>42545</v>
      </c>
      <c r="D837" s="1">
        <v>42550</v>
      </c>
      <c r="E837" t="s">
        <v>15</v>
      </c>
      <c r="F837">
        <v>3824</v>
      </c>
      <c r="G837">
        <v>4</v>
      </c>
      <c r="H837">
        <v>2</v>
      </c>
      <c r="I837">
        <v>-956</v>
      </c>
      <c r="J837" s="1" t="str">
        <f>INDEX(location!A:A,MATCH('Tabela Total'!A837,location!A:A,0))</f>
        <v>CA-2016-130680</v>
      </c>
      <c r="K837" s="1" t="str">
        <f>VLOOKUP(J837,location[#All],2,FALSE)</f>
        <v>United States</v>
      </c>
      <c r="L837" t="str">
        <f>VLOOKUP(J837,location[#All],3,)</f>
        <v>San Diego</v>
      </c>
      <c r="M837" t="str">
        <f>VLOOKUP(J837,location[#All],4,)</f>
        <v>California</v>
      </c>
      <c r="N837">
        <f>VLOOKUP(J837,location[#All],5,)</f>
        <v>92024</v>
      </c>
      <c r="O837" t="str">
        <f>VLOOKUP(J837,location[#All],6,)</f>
        <v>West</v>
      </c>
    </row>
    <row r="838" spans="1:15" x14ac:dyDescent="0.25">
      <c r="A838" t="s">
        <v>2816</v>
      </c>
      <c r="B838" t="s">
        <v>488</v>
      </c>
      <c r="C838" s="1">
        <v>42537</v>
      </c>
      <c r="D838" s="1">
        <v>42539</v>
      </c>
      <c r="E838" t="s">
        <v>10</v>
      </c>
      <c r="F838">
        <v>4635</v>
      </c>
      <c r="G838">
        <v>5</v>
      </c>
      <c r="H838">
        <v>0</v>
      </c>
      <c r="I838">
        <v>217845</v>
      </c>
      <c r="J838" s="1" t="str">
        <f>INDEX(location!A:A,MATCH('Tabela Total'!A838,location!A:A,0))</f>
        <v>CA-2016-148593</v>
      </c>
      <c r="K838" s="1" t="str">
        <f>VLOOKUP(J838,location[#All],2,FALSE)</f>
        <v>United States</v>
      </c>
      <c r="L838" t="str">
        <f>VLOOKUP(J838,location[#All],3,)</f>
        <v>Los Angeles</v>
      </c>
      <c r="M838" t="str">
        <f>VLOOKUP(J838,location[#All],4,)</f>
        <v>California</v>
      </c>
      <c r="N838">
        <f>VLOOKUP(J838,location[#All],5,)</f>
        <v>90045</v>
      </c>
      <c r="O838" t="str">
        <f>VLOOKUP(J838,location[#All],6,)</f>
        <v>West</v>
      </c>
    </row>
    <row r="839" spans="1:15" x14ac:dyDescent="0.25">
      <c r="A839" t="s">
        <v>3215</v>
      </c>
      <c r="B839" t="s">
        <v>488</v>
      </c>
      <c r="C839" s="1">
        <v>43066</v>
      </c>
      <c r="D839" s="1">
        <v>43071</v>
      </c>
      <c r="E839" t="s">
        <v>15</v>
      </c>
      <c r="F839">
        <v>117488</v>
      </c>
      <c r="G839">
        <v>7</v>
      </c>
      <c r="H839">
        <v>2</v>
      </c>
      <c r="I839">
        <v>411208</v>
      </c>
      <c r="J839" s="1" t="str">
        <f>INDEX(location!A:A,MATCH('Tabela Total'!A839,location!A:A,0))</f>
        <v>CA-2017-107125</v>
      </c>
      <c r="K839" s="1" t="str">
        <f>VLOOKUP(J839,location[#All],2,FALSE)</f>
        <v>United States</v>
      </c>
      <c r="L839" t="str">
        <f>VLOOKUP(J839,location[#All],3,)</f>
        <v>Los Angeles</v>
      </c>
      <c r="M839" t="str">
        <f>VLOOKUP(J839,location[#All],4,)</f>
        <v>California</v>
      </c>
      <c r="N839">
        <f>VLOOKUP(J839,location[#All],5,)</f>
        <v>90045</v>
      </c>
      <c r="O839" t="str">
        <f>VLOOKUP(J839,location[#All],6,)</f>
        <v>West</v>
      </c>
    </row>
    <row r="840" spans="1:15" x14ac:dyDescent="0.25">
      <c r="A840" t="s">
        <v>3215</v>
      </c>
      <c r="B840" t="s">
        <v>488</v>
      </c>
      <c r="C840" s="1">
        <v>43066</v>
      </c>
      <c r="D840" s="1">
        <v>43071</v>
      </c>
      <c r="E840" t="s">
        <v>15</v>
      </c>
      <c r="F840">
        <v>1884</v>
      </c>
      <c r="G840">
        <v>3</v>
      </c>
      <c r="H840">
        <v>0</v>
      </c>
      <c r="I840">
        <v>60288</v>
      </c>
      <c r="J840" s="1" t="str">
        <f>INDEX(location!A:A,MATCH('Tabela Total'!A840,location!A:A,0))</f>
        <v>CA-2017-107125</v>
      </c>
      <c r="K840" s="1" t="str">
        <f>VLOOKUP(J840,location[#All],2,FALSE)</f>
        <v>United States</v>
      </c>
      <c r="L840" t="str">
        <f>VLOOKUP(J840,location[#All],3,)</f>
        <v>Los Angeles</v>
      </c>
      <c r="M840" t="str">
        <f>VLOOKUP(J840,location[#All],4,)</f>
        <v>California</v>
      </c>
      <c r="N840">
        <f>VLOOKUP(J840,location[#All],5,)</f>
        <v>90045</v>
      </c>
      <c r="O840" t="str">
        <f>VLOOKUP(J840,location[#All],6,)</f>
        <v>West</v>
      </c>
    </row>
    <row r="841" spans="1:15" x14ac:dyDescent="0.25">
      <c r="A841" t="s">
        <v>3443</v>
      </c>
      <c r="B841" t="s">
        <v>488</v>
      </c>
      <c r="C841" s="1">
        <v>42896</v>
      </c>
      <c r="D841" s="1">
        <v>42901</v>
      </c>
      <c r="E841" t="s">
        <v>15</v>
      </c>
      <c r="F841">
        <v>88776</v>
      </c>
      <c r="G841">
        <v>3</v>
      </c>
      <c r="H841">
        <v>2</v>
      </c>
      <c r="I841">
        <v>77679</v>
      </c>
      <c r="J841" s="1" t="str">
        <f>INDEX(location!A:A,MATCH('Tabela Total'!A841,location!A:A,0))</f>
        <v>CA-2017-158071</v>
      </c>
      <c r="K841" s="1" t="str">
        <f>VLOOKUP(J841,location[#All],2,FALSE)</f>
        <v>United States</v>
      </c>
      <c r="L841" t="str">
        <f>VLOOKUP(J841,location[#All],3,)</f>
        <v>Seattle</v>
      </c>
      <c r="M841" t="str">
        <f>VLOOKUP(J841,location[#All],4,)</f>
        <v>Washington</v>
      </c>
      <c r="N841">
        <f>VLOOKUP(J841,location[#All],5,)</f>
        <v>98103</v>
      </c>
      <c r="O841" t="str">
        <f>VLOOKUP(J841,location[#All],6,)</f>
        <v>West</v>
      </c>
    </row>
    <row r="842" spans="1:15" x14ac:dyDescent="0.25">
      <c r="A842" t="s">
        <v>3443</v>
      </c>
      <c r="B842" t="s">
        <v>488</v>
      </c>
      <c r="C842" s="1">
        <v>42896</v>
      </c>
      <c r="D842" s="1">
        <v>42901</v>
      </c>
      <c r="E842" t="s">
        <v>15</v>
      </c>
      <c r="F842">
        <v>1156</v>
      </c>
      <c r="G842">
        <v>4</v>
      </c>
      <c r="H842">
        <v>0</v>
      </c>
      <c r="I842">
        <v>54332</v>
      </c>
      <c r="J842" s="1" t="str">
        <f>INDEX(location!A:A,MATCH('Tabela Total'!A842,location!A:A,0))</f>
        <v>CA-2017-158071</v>
      </c>
      <c r="K842" s="1" t="str">
        <f>VLOOKUP(J842,location[#All],2,FALSE)</f>
        <v>United States</v>
      </c>
      <c r="L842" t="str">
        <f>VLOOKUP(J842,location[#All],3,)</f>
        <v>Seattle</v>
      </c>
      <c r="M842" t="str">
        <f>VLOOKUP(J842,location[#All],4,)</f>
        <v>Washington</v>
      </c>
      <c r="N842">
        <f>VLOOKUP(J842,location[#All],5,)</f>
        <v>98103</v>
      </c>
      <c r="O842" t="str">
        <f>VLOOKUP(J842,location[#All],6,)</f>
        <v>West</v>
      </c>
    </row>
    <row r="843" spans="1:15" x14ac:dyDescent="0.25">
      <c r="A843" t="s">
        <v>3443</v>
      </c>
      <c r="B843" t="s">
        <v>488</v>
      </c>
      <c r="C843" s="1">
        <v>42896</v>
      </c>
      <c r="D843" s="1">
        <v>42901</v>
      </c>
      <c r="E843" t="s">
        <v>15</v>
      </c>
      <c r="F843">
        <v>1558</v>
      </c>
      <c r="G843">
        <v>1</v>
      </c>
      <c r="H843">
        <v>0</v>
      </c>
      <c r="I843">
        <v>3895</v>
      </c>
      <c r="J843" s="1" t="str">
        <f>INDEX(location!A:A,MATCH('Tabela Total'!A843,location!A:A,0))</f>
        <v>CA-2017-158071</v>
      </c>
      <c r="K843" s="1" t="str">
        <f>VLOOKUP(J843,location[#All],2,FALSE)</f>
        <v>United States</v>
      </c>
      <c r="L843" t="str">
        <f>VLOOKUP(J843,location[#All],3,)</f>
        <v>Seattle</v>
      </c>
      <c r="M843" t="str">
        <f>VLOOKUP(J843,location[#All],4,)</f>
        <v>Washington</v>
      </c>
      <c r="N843">
        <f>VLOOKUP(J843,location[#All],5,)</f>
        <v>98103</v>
      </c>
      <c r="O843" t="str">
        <f>VLOOKUP(J843,location[#All],6,)</f>
        <v>West</v>
      </c>
    </row>
    <row r="844" spans="1:15" x14ac:dyDescent="0.25">
      <c r="A844" t="s">
        <v>4207</v>
      </c>
      <c r="B844" t="s">
        <v>488</v>
      </c>
      <c r="C844" s="1">
        <v>42155</v>
      </c>
      <c r="D844" s="1">
        <v>42159</v>
      </c>
      <c r="E844" t="s">
        <v>15</v>
      </c>
      <c r="F844">
        <v>256784</v>
      </c>
      <c r="G844">
        <v>8</v>
      </c>
      <c r="H844">
        <v>0</v>
      </c>
      <c r="I844">
        <v>770352</v>
      </c>
      <c r="J844" s="1" t="str">
        <f>INDEX(location!A:A,MATCH('Tabela Total'!A844,location!A:A,0))</f>
        <v>CA-2015-120677</v>
      </c>
      <c r="K844" s="1" t="str">
        <f>VLOOKUP(J844,location[#All],2,FALSE)</f>
        <v>United States</v>
      </c>
      <c r="L844" t="str">
        <f>VLOOKUP(J844,location[#All],3,)</f>
        <v>Minneapolis</v>
      </c>
      <c r="M844" t="str">
        <f>VLOOKUP(J844,location[#All],4,)</f>
        <v>Minnesota</v>
      </c>
      <c r="N844">
        <f>VLOOKUP(J844,location[#All],5,)</f>
        <v>55407</v>
      </c>
      <c r="O844" t="str">
        <f>VLOOKUP(J844,location[#All],6,)</f>
        <v>Central</v>
      </c>
    </row>
    <row r="845" spans="1:15" x14ac:dyDescent="0.25">
      <c r="A845" t="s">
        <v>4430</v>
      </c>
      <c r="B845" t="s">
        <v>488</v>
      </c>
      <c r="C845" s="1">
        <v>42226</v>
      </c>
      <c r="D845" s="1">
        <v>42230</v>
      </c>
      <c r="E845" t="s">
        <v>15</v>
      </c>
      <c r="F845">
        <v>6475</v>
      </c>
      <c r="G845">
        <v>5</v>
      </c>
      <c r="H845">
        <v>0</v>
      </c>
      <c r="I845">
        <v>291375</v>
      </c>
      <c r="J845" s="1" t="str">
        <f>INDEX(location!A:A,MATCH('Tabela Total'!A845,location!A:A,0))</f>
        <v>CA-2015-121699</v>
      </c>
      <c r="K845" s="1" t="str">
        <f>VLOOKUP(J845,location[#All],2,FALSE)</f>
        <v>United States</v>
      </c>
      <c r="L845" t="str">
        <f>VLOOKUP(J845,location[#All],3,)</f>
        <v>Detroit</v>
      </c>
      <c r="M845" t="str">
        <f>VLOOKUP(J845,location[#All],4,)</f>
        <v>Michigan</v>
      </c>
      <c r="N845">
        <f>VLOOKUP(J845,location[#All],5,)</f>
        <v>48227</v>
      </c>
      <c r="O845" t="str">
        <f>VLOOKUP(J845,location[#All],6,)</f>
        <v>Central</v>
      </c>
    </row>
    <row r="846" spans="1:15" x14ac:dyDescent="0.25">
      <c r="A846" t="s">
        <v>5239</v>
      </c>
      <c r="B846" t="s">
        <v>488</v>
      </c>
      <c r="C846" s="1">
        <v>42597</v>
      </c>
      <c r="D846" s="1">
        <v>42604</v>
      </c>
      <c r="E846" t="s">
        <v>15</v>
      </c>
      <c r="F846">
        <v>31203</v>
      </c>
      <c r="G846">
        <v>3</v>
      </c>
      <c r="H846">
        <v>0</v>
      </c>
      <c r="I846">
        <v>436842</v>
      </c>
      <c r="J846" s="1" t="str">
        <f>INDEX(location!A:A,MATCH('Tabela Total'!A846,location!A:A,0))</f>
        <v>CA-2016-167241</v>
      </c>
      <c r="K846" s="1" t="str">
        <f>VLOOKUP(J846,location[#All],2,FALSE)</f>
        <v>United States</v>
      </c>
      <c r="L846" t="str">
        <f>VLOOKUP(J846,location[#All],3,)</f>
        <v>Los Angeles</v>
      </c>
      <c r="M846" t="str">
        <f>VLOOKUP(J846,location[#All],4,)</f>
        <v>California</v>
      </c>
      <c r="N846">
        <f>VLOOKUP(J846,location[#All],5,)</f>
        <v>90004</v>
      </c>
      <c r="O846" t="str">
        <f>VLOOKUP(J846,location[#All],6,)</f>
        <v>West</v>
      </c>
    </row>
    <row r="847" spans="1:15" x14ac:dyDescent="0.25">
      <c r="A847" t="s">
        <v>5239</v>
      </c>
      <c r="B847" t="s">
        <v>488</v>
      </c>
      <c r="C847" s="1">
        <v>42597</v>
      </c>
      <c r="D847" s="1">
        <v>42604</v>
      </c>
      <c r="E847" t="s">
        <v>15</v>
      </c>
      <c r="F847">
        <v>1794</v>
      </c>
      <c r="G847">
        <v>3</v>
      </c>
      <c r="H847">
        <v>0</v>
      </c>
      <c r="I847">
        <v>30498</v>
      </c>
      <c r="J847" s="1" t="str">
        <f>INDEX(location!A:A,MATCH('Tabela Total'!A847,location!A:A,0))</f>
        <v>CA-2016-167241</v>
      </c>
      <c r="K847" s="1" t="str">
        <f>VLOOKUP(J847,location[#All],2,FALSE)</f>
        <v>United States</v>
      </c>
      <c r="L847" t="str">
        <f>VLOOKUP(J847,location[#All],3,)</f>
        <v>Los Angeles</v>
      </c>
      <c r="M847" t="str">
        <f>VLOOKUP(J847,location[#All],4,)</f>
        <v>California</v>
      </c>
      <c r="N847">
        <f>VLOOKUP(J847,location[#All],5,)</f>
        <v>90004</v>
      </c>
      <c r="O847" t="str">
        <f>VLOOKUP(J847,location[#All],6,)</f>
        <v>West</v>
      </c>
    </row>
    <row r="848" spans="1:15" x14ac:dyDescent="0.25">
      <c r="A848" t="s">
        <v>5239</v>
      </c>
      <c r="B848" t="s">
        <v>488</v>
      </c>
      <c r="C848" s="1">
        <v>42597</v>
      </c>
      <c r="D848" s="1">
        <v>42604</v>
      </c>
      <c r="E848" t="s">
        <v>15</v>
      </c>
      <c r="F848">
        <v>1656</v>
      </c>
      <c r="G848">
        <v>3</v>
      </c>
      <c r="H848">
        <v>2</v>
      </c>
      <c r="I848">
        <v>1035</v>
      </c>
      <c r="J848" s="1" t="str">
        <f>INDEX(location!A:A,MATCH('Tabela Total'!A848,location!A:A,0))</f>
        <v>CA-2016-167241</v>
      </c>
      <c r="K848" s="1" t="str">
        <f>VLOOKUP(J848,location[#All],2,FALSE)</f>
        <v>United States</v>
      </c>
      <c r="L848" t="str">
        <f>VLOOKUP(J848,location[#All],3,)</f>
        <v>Los Angeles</v>
      </c>
      <c r="M848" t="str">
        <f>VLOOKUP(J848,location[#All],4,)</f>
        <v>California</v>
      </c>
      <c r="N848">
        <f>VLOOKUP(J848,location[#All],5,)</f>
        <v>90004</v>
      </c>
      <c r="O848" t="str">
        <f>VLOOKUP(J848,location[#All],6,)</f>
        <v>West</v>
      </c>
    </row>
    <row r="849" spans="1:15" x14ac:dyDescent="0.25">
      <c r="A849" t="s">
        <v>5239</v>
      </c>
      <c r="B849" t="s">
        <v>488</v>
      </c>
      <c r="C849" s="1">
        <v>42597</v>
      </c>
      <c r="D849" s="1">
        <v>42604</v>
      </c>
      <c r="E849" t="s">
        <v>15</v>
      </c>
      <c r="F849">
        <v>3752</v>
      </c>
      <c r="G849">
        <v>4</v>
      </c>
      <c r="H849">
        <v>0</v>
      </c>
      <c r="I849">
        <v>180096</v>
      </c>
      <c r="J849" s="1" t="str">
        <f>INDEX(location!A:A,MATCH('Tabela Total'!A849,location!A:A,0))</f>
        <v>CA-2016-167241</v>
      </c>
      <c r="K849" s="1" t="str">
        <f>VLOOKUP(J849,location[#All],2,FALSE)</f>
        <v>United States</v>
      </c>
      <c r="L849" t="str">
        <f>VLOOKUP(J849,location[#All],3,)</f>
        <v>Los Angeles</v>
      </c>
      <c r="M849" t="str">
        <f>VLOOKUP(J849,location[#All],4,)</f>
        <v>California</v>
      </c>
      <c r="N849">
        <f>VLOOKUP(J849,location[#All],5,)</f>
        <v>90004</v>
      </c>
      <c r="O849" t="str">
        <f>VLOOKUP(J849,location[#All],6,)</f>
        <v>West</v>
      </c>
    </row>
    <row r="850" spans="1:15" x14ac:dyDescent="0.25">
      <c r="A850" t="s">
        <v>5629</v>
      </c>
      <c r="B850" t="s">
        <v>488</v>
      </c>
      <c r="C850" s="1">
        <v>42631</v>
      </c>
      <c r="D850" s="1">
        <v>42635</v>
      </c>
      <c r="E850" t="s">
        <v>15</v>
      </c>
      <c r="F850">
        <v>239984</v>
      </c>
      <c r="G850">
        <v>2</v>
      </c>
      <c r="H850">
        <v>2</v>
      </c>
      <c r="I850">
        <v>239984</v>
      </c>
      <c r="J850" s="1" t="str">
        <f>INDEX(location!A:A,MATCH('Tabela Total'!A850,location!A:A,0))</f>
        <v>CA-2016-110086</v>
      </c>
      <c r="K850" s="1" t="str">
        <f>VLOOKUP(J850,location[#All],2,FALSE)</f>
        <v>United States</v>
      </c>
      <c r="L850" t="str">
        <f>VLOOKUP(J850,location[#All],3,)</f>
        <v>Woodland</v>
      </c>
      <c r="M850" t="str">
        <f>VLOOKUP(J850,location[#All],4,)</f>
        <v>California</v>
      </c>
      <c r="N850">
        <f>VLOOKUP(J850,location[#All],5,)</f>
        <v>95695</v>
      </c>
      <c r="O850" t="str">
        <f>VLOOKUP(J850,location[#All],6,)</f>
        <v>West</v>
      </c>
    </row>
    <row r="851" spans="1:15" x14ac:dyDescent="0.25">
      <c r="A851" t="s">
        <v>478</v>
      </c>
      <c r="B851" t="s">
        <v>479</v>
      </c>
      <c r="C851" s="1">
        <v>41671</v>
      </c>
      <c r="D851" s="1">
        <v>41673</v>
      </c>
      <c r="E851" t="s">
        <v>44</v>
      </c>
      <c r="F851">
        <v>4689</v>
      </c>
      <c r="G851">
        <v>6</v>
      </c>
      <c r="H851">
        <v>0</v>
      </c>
      <c r="I851">
        <v>206316</v>
      </c>
      <c r="J851" s="1" t="str">
        <f>INDEX(location!A:A,MATCH('Tabela Total'!A851,location!A:A,0))</f>
        <v>CA-2014-140795</v>
      </c>
      <c r="K851" s="1" t="str">
        <f>VLOOKUP(J851,location[#All],2,FALSE)</f>
        <v>United States</v>
      </c>
      <c r="L851" t="str">
        <f>VLOOKUP(J851,location[#All],3,)</f>
        <v>Green Bay</v>
      </c>
      <c r="M851" t="str">
        <f>VLOOKUP(J851,location[#All],4,)</f>
        <v>Wisconsin</v>
      </c>
      <c r="N851">
        <f>VLOOKUP(J851,location[#All],5,)</f>
        <v>54302</v>
      </c>
      <c r="O851" t="str">
        <f>VLOOKUP(J851,location[#All],6,)</f>
        <v>Central</v>
      </c>
    </row>
    <row r="852" spans="1:15" x14ac:dyDescent="0.25">
      <c r="A852" t="s">
        <v>1758</v>
      </c>
      <c r="B852" t="s">
        <v>479</v>
      </c>
      <c r="C852" s="1">
        <v>42361</v>
      </c>
      <c r="D852" s="1">
        <v>42364</v>
      </c>
      <c r="E852" t="s">
        <v>44</v>
      </c>
      <c r="F852">
        <v>19432</v>
      </c>
      <c r="G852">
        <v>4</v>
      </c>
      <c r="H852">
        <v>0</v>
      </c>
      <c r="I852">
        <v>563528</v>
      </c>
      <c r="J852" s="1" t="str">
        <f>INDEX(location!A:A,MATCH('Tabela Total'!A852,location!A:A,0))</f>
        <v>CA-2015-117828</v>
      </c>
      <c r="K852" s="1" t="str">
        <f>VLOOKUP(J852,location[#All],2,FALSE)</f>
        <v>United States</v>
      </c>
      <c r="L852" t="str">
        <f>VLOOKUP(J852,location[#All],3,)</f>
        <v>Richmond</v>
      </c>
      <c r="M852" t="str">
        <f>VLOOKUP(J852,location[#All],4,)</f>
        <v>Virginia</v>
      </c>
      <c r="N852">
        <f>VLOOKUP(J852,location[#All],5,)</f>
        <v>23223</v>
      </c>
      <c r="O852" t="str">
        <f>VLOOKUP(J852,location[#All],6,)</f>
        <v>South</v>
      </c>
    </row>
    <row r="853" spans="1:15" x14ac:dyDescent="0.25">
      <c r="A853" t="s">
        <v>3285</v>
      </c>
      <c r="B853" t="s">
        <v>479</v>
      </c>
      <c r="C853" s="1">
        <v>43064</v>
      </c>
      <c r="D853" s="1">
        <v>43068</v>
      </c>
      <c r="E853" t="s">
        <v>15</v>
      </c>
      <c r="F853">
        <v>359499</v>
      </c>
      <c r="G853">
        <v>3</v>
      </c>
      <c r="H853">
        <v>15</v>
      </c>
      <c r="I853">
        <v>-296058</v>
      </c>
      <c r="J853" s="1" t="str">
        <f>INDEX(location!A:A,MATCH('Tabela Total'!A853,location!A:A,0))</f>
        <v>US-2017-133312</v>
      </c>
      <c r="K853" s="1" t="str">
        <f>VLOOKUP(J853,location[#All],2,FALSE)</f>
        <v>United States</v>
      </c>
      <c r="L853" t="str">
        <f>VLOOKUP(J853,location[#All],3,)</f>
        <v>San Francisco</v>
      </c>
      <c r="M853" t="str">
        <f>VLOOKUP(J853,location[#All],4,)</f>
        <v>California</v>
      </c>
      <c r="N853">
        <f>VLOOKUP(J853,location[#All],5,)</f>
        <v>94122</v>
      </c>
      <c r="O853" t="str">
        <f>VLOOKUP(J853,location[#All],6,)</f>
        <v>West</v>
      </c>
    </row>
    <row r="854" spans="1:15" x14ac:dyDescent="0.25">
      <c r="A854" t="s">
        <v>3285</v>
      </c>
      <c r="B854" t="s">
        <v>479</v>
      </c>
      <c r="C854" s="1">
        <v>43064</v>
      </c>
      <c r="D854" s="1">
        <v>43068</v>
      </c>
      <c r="E854" t="s">
        <v>15</v>
      </c>
      <c r="F854">
        <v>1048</v>
      </c>
      <c r="G854">
        <v>1</v>
      </c>
      <c r="H854">
        <v>0</v>
      </c>
      <c r="I854">
        <v>28296</v>
      </c>
      <c r="J854" s="1" t="str">
        <f>INDEX(location!A:A,MATCH('Tabela Total'!A854,location!A:A,0))</f>
        <v>US-2017-133312</v>
      </c>
      <c r="K854" s="1" t="str">
        <f>VLOOKUP(J854,location[#All],2,FALSE)</f>
        <v>United States</v>
      </c>
      <c r="L854" t="str">
        <f>VLOOKUP(J854,location[#All],3,)</f>
        <v>San Francisco</v>
      </c>
      <c r="M854" t="str">
        <f>VLOOKUP(J854,location[#All],4,)</f>
        <v>California</v>
      </c>
      <c r="N854">
        <f>VLOOKUP(J854,location[#All],5,)</f>
        <v>94122</v>
      </c>
      <c r="O854" t="str">
        <f>VLOOKUP(J854,location[#All],6,)</f>
        <v>West</v>
      </c>
    </row>
    <row r="855" spans="1:15" x14ac:dyDescent="0.25">
      <c r="A855" t="s">
        <v>4915</v>
      </c>
      <c r="B855" t="s">
        <v>479</v>
      </c>
      <c r="C855" s="1">
        <v>42761</v>
      </c>
      <c r="D855" s="1">
        <v>42766</v>
      </c>
      <c r="E855" t="s">
        <v>15</v>
      </c>
      <c r="F855">
        <v>6272</v>
      </c>
      <c r="G855">
        <v>4</v>
      </c>
      <c r="H855">
        <v>0</v>
      </c>
      <c r="I855">
        <v>244608</v>
      </c>
      <c r="J855" s="1" t="str">
        <f>INDEX(location!A:A,MATCH('Tabela Total'!A855,location!A:A,0))</f>
        <v>US-2017-105935</v>
      </c>
      <c r="K855" s="1" t="str">
        <f>VLOOKUP(J855,location[#All],2,FALSE)</f>
        <v>United States</v>
      </c>
      <c r="L855" t="str">
        <f>VLOOKUP(J855,location[#All],3,)</f>
        <v>Columbus</v>
      </c>
      <c r="M855" t="str">
        <f>VLOOKUP(J855,location[#All],4,)</f>
        <v>Georgia</v>
      </c>
      <c r="N855">
        <f>VLOOKUP(J855,location[#All],5,)</f>
        <v>31907</v>
      </c>
      <c r="O855" t="str">
        <f>VLOOKUP(J855,location[#All],6,)</f>
        <v>South</v>
      </c>
    </row>
    <row r="856" spans="1:15" x14ac:dyDescent="0.25">
      <c r="A856" t="s">
        <v>4915</v>
      </c>
      <c r="B856" t="s">
        <v>479</v>
      </c>
      <c r="C856" s="1">
        <v>42761</v>
      </c>
      <c r="D856" s="1">
        <v>42766</v>
      </c>
      <c r="E856" t="s">
        <v>15</v>
      </c>
      <c r="F856">
        <v>293993</v>
      </c>
      <c r="G856">
        <v>7</v>
      </c>
      <c r="H856">
        <v>0</v>
      </c>
      <c r="I856">
        <v>7643818</v>
      </c>
      <c r="J856" s="1" t="str">
        <f>INDEX(location!A:A,MATCH('Tabela Total'!A856,location!A:A,0))</f>
        <v>US-2017-105935</v>
      </c>
      <c r="K856" s="1" t="str">
        <f>VLOOKUP(J856,location[#All],2,FALSE)</f>
        <v>United States</v>
      </c>
      <c r="L856" t="str">
        <f>VLOOKUP(J856,location[#All],3,)</f>
        <v>Columbus</v>
      </c>
      <c r="M856" t="str">
        <f>VLOOKUP(J856,location[#All],4,)</f>
        <v>Georgia</v>
      </c>
      <c r="N856">
        <f>VLOOKUP(J856,location[#All],5,)</f>
        <v>31907</v>
      </c>
      <c r="O856" t="str">
        <f>VLOOKUP(J856,location[#All],6,)</f>
        <v>South</v>
      </c>
    </row>
    <row r="857" spans="1:15" x14ac:dyDescent="0.25">
      <c r="A857" t="s">
        <v>5332</v>
      </c>
      <c r="B857" t="s">
        <v>479</v>
      </c>
      <c r="C857" s="1">
        <v>41926</v>
      </c>
      <c r="D857" s="1">
        <v>41932</v>
      </c>
      <c r="E857" t="s">
        <v>15</v>
      </c>
      <c r="F857">
        <v>322192</v>
      </c>
      <c r="G857">
        <v>13</v>
      </c>
      <c r="H857">
        <v>2</v>
      </c>
      <c r="I857">
        <v>100685</v>
      </c>
      <c r="J857" s="1" t="str">
        <f>INDEX(location!A:A,MATCH('Tabela Total'!A857,location!A:A,0))</f>
        <v>US-2014-151015</v>
      </c>
      <c r="K857" s="1" t="str">
        <f>VLOOKUP(J857,location[#All],2,FALSE)</f>
        <v>United States</v>
      </c>
      <c r="L857" t="str">
        <f>VLOOKUP(J857,location[#All],3,)</f>
        <v>Chicago</v>
      </c>
      <c r="M857" t="str">
        <f>VLOOKUP(J857,location[#All],4,)</f>
        <v>Illinois</v>
      </c>
      <c r="N857">
        <f>VLOOKUP(J857,location[#All],5,)</f>
        <v>60653</v>
      </c>
      <c r="O857" t="str">
        <f>VLOOKUP(J857,location[#All],6,)</f>
        <v>Central</v>
      </c>
    </row>
    <row r="858" spans="1:15" x14ac:dyDescent="0.25">
      <c r="A858" t="s">
        <v>5332</v>
      </c>
      <c r="B858" t="s">
        <v>479</v>
      </c>
      <c r="C858" s="1">
        <v>41926</v>
      </c>
      <c r="D858" s="1">
        <v>41932</v>
      </c>
      <c r="E858" t="s">
        <v>15</v>
      </c>
      <c r="F858">
        <v>2946</v>
      </c>
      <c r="G858">
        <v>3</v>
      </c>
      <c r="H858">
        <v>8</v>
      </c>
      <c r="I858">
        <v>-48609</v>
      </c>
      <c r="J858" s="1" t="str">
        <f>INDEX(location!A:A,MATCH('Tabela Total'!A858,location!A:A,0))</f>
        <v>US-2014-151015</v>
      </c>
      <c r="K858" s="1" t="str">
        <f>VLOOKUP(J858,location[#All],2,FALSE)</f>
        <v>United States</v>
      </c>
      <c r="L858" t="str">
        <f>VLOOKUP(J858,location[#All],3,)</f>
        <v>Chicago</v>
      </c>
      <c r="M858" t="str">
        <f>VLOOKUP(J858,location[#All],4,)</f>
        <v>Illinois</v>
      </c>
      <c r="N858">
        <f>VLOOKUP(J858,location[#All],5,)</f>
        <v>60653</v>
      </c>
      <c r="O858" t="str">
        <f>VLOOKUP(J858,location[#All],6,)</f>
        <v>Central</v>
      </c>
    </row>
    <row r="859" spans="1:15" x14ac:dyDescent="0.25">
      <c r="A859" t="s">
        <v>5332</v>
      </c>
      <c r="B859" t="s">
        <v>479</v>
      </c>
      <c r="C859" s="1">
        <v>41926</v>
      </c>
      <c r="D859" s="1">
        <v>41932</v>
      </c>
      <c r="E859" t="s">
        <v>15</v>
      </c>
      <c r="F859">
        <v>19136</v>
      </c>
      <c r="G859">
        <v>4</v>
      </c>
      <c r="H859">
        <v>2</v>
      </c>
      <c r="I859">
        <v>69368</v>
      </c>
      <c r="J859" s="1" t="str">
        <f>INDEX(location!A:A,MATCH('Tabela Total'!A859,location!A:A,0))</f>
        <v>US-2014-151015</v>
      </c>
      <c r="K859" s="1" t="str">
        <f>VLOOKUP(J859,location[#All],2,FALSE)</f>
        <v>United States</v>
      </c>
      <c r="L859" t="str">
        <f>VLOOKUP(J859,location[#All],3,)</f>
        <v>Chicago</v>
      </c>
      <c r="M859" t="str">
        <f>VLOOKUP(J859,location[#All],4,)</f>
        <v>Illinois</v>
      </c>
      <c r="N859">
        <f>VLOOKUP(J859,location[#All],5,)</f>
        <v>60653</v>
      </c>
      <c r="O859" t="str">
        <f>VLOOKUP(J859,location[#All],6,)</f>
        <v>Central</v>
      </c>
    </row>
    <row r="860" spans="1:15" x14ac:dyDescent="0.25">
      <c r="A860" t="s">
        <v>5502</v>
      </c>
      <c r="B860" t="s">
        <v>479</v>
      </c>
      <c r="C860" s="1">
        <v>42263</v>
      </c>
      <c r="D860" s="1">
        <v>42268</v>
      </c>
      <c r="E860" t="s">
        <v>15</v>
      </c>
      <c r="F860">
        <v>3112</v>
      </c>
      <c r="G860">
        <v>4</v>
      </c>
      <c r="H860">
        <v>0</v>
      </c>
      <c r="I860">
        <v>146264</v>
      </c>
      <c r="J860" s="1" t="str">
        <f>INDEX(location!A:A,MATCH('Tabela Total'!A860,location!A:A,0))</f>
        <v>CA-2015-167696</v>
      </c>
      <c r="K860" s="1" t="str">
        <f>VLOOKUP(J860,location[#All],2,FALSE)</f>
        <v>United States</v>
      </c>
      <c r="L860" t="str">
        <f>VLOOKUP(J860,location[#All],3,)</f>
        <v>Newport News</v>
      </c>
      <c r="M860" t="str">
        <f>VLOOKUP(J860,location[#All],4,)</f>
        <v>Virginia</v>
      </c>
      <c r="N860">
        <f>VLOOKUP(J860,location[#All],5,)</f>
        <v>23602</v>
      </c>
      <c r="O860" t="str">
        <f>VLOOKUP(J860,location[#All],6,)</f>
        <v>South</v>
      </c>
    </row>
    <row r="861" spans="1:15" x14ac:dyDescent="0.25">
      <c r="A861" t="s">
        <v>5018</v>
      </c>
      <c r="B861" t="s">
        <v>5019</v>
      </c>
      <c r="C861" s="1">
        <v>42821</v>
      </c>
      <c r="D861" s="1">
        <v>42825</v>
      </c>
      <c r="E861" t="s">
        <v>15</v>
      </c>
      <c r="F861">
        <v>4568</v>
      </c>
      <c r="G861">
        <v>2</v>
      </c>
      <c r="H861">
        <v>0</v>
      </c>
      <c r="I861">
        <v>210128</v>
      </c>
      <c r="J861" s="1" t="str">
        <f>INDEX(location!A:A,MATCH('Tabela Total'!A861,location!A:A,0))</f>
        <v>CA-2017-124716</v>
      </c>
      <c r="K861" s="1" t="str">
        <f>VLOOKUP(J861,location[#All],2,FALSE)</f>
        <v>United States</v>
      </c>
      <c r="L861" t="str">
        <f>VLOOKUP(J861,location[#All],3,)</f>
        <v>Fresno</v>
      </c>
      <c r="M861" t="str">
        <f>VLOOKUP(J861,location[#All],4,)</f>
        <v>California</v>
      </c>
      <c r="N861">
        <f>VLOOKUP(J861,location[#All],5,)</f>
        <v>93727</v>
      </c>
      <c r="O861" t="str">
        <f>VLOOKUP(J861,location[#All],6,)</f>
        <v>West</v>
      </c>
    </row>
    <row r="862" spans="1:15" x14ac:dyDescent="0.25">
      <c r="A862" t="s">
        <v>5018</v>
      </c>
      <c r="B862" t="s">
        <v>5019</v>
      </c>
      <c r="C862" s="1">
        <v>42821</v>
      </c>
      <c r="D862" s="1">
        <v>42825</v>
      </c>
      <c r="E862" t="s">
        <v>15</v>
      </c>
      <c r="F862">
        <v>11096</v>
      </c>
      <c r="G862">
        <v>2</v>
      </c>
      <c r="H862">
        <v>0</v>
      </c>
      <c r="I862">
        <v>532608</v>
      </c>
      <c r="J862" s="1" t="str">
        <f>INDEX(location!A:A,MATCH('Tabela Total'!A862,location!A:A,0))</f>
        <v>CA-2017-124716</v>
      </c>
      <c r="K862" s="1" t="str">
        <f>VLOOKUP(J862,location[#All],2,FALSE)</f>
        <v>United States</v>
      </c>
      <c r="L862" t="str">
        <f>VLOOKUP(J862,location[#All],3,)</f>
        <v>Fresno</v>
      </c>
      <c r="M862" t="str">
        <f>VLOOKUP(J862,location[#All],4,)</f>
        <v>California</v>
      </c>
      <c r="N862">
        <f>VLOOKUP(J862,location[#All],5,)</f>
        <v>93727</v>
      </c>
      <c r="O862" t="str">
        <f>VLOOKUP(J862,location[#All],6,)</f>
        <v>West</v>
      </c>
    </row>
    <row r="863" spans="1:15" x14ac:dyDescent="0.25">
      <c r="A863" t="s">
        <v>5018</v>
      </c>
      <c r="B863" t="s">
        <v>5019</v>
      </c>
      <c r="C863" s="1">
        <v>42821</v>
      </c>
      <c r="D863" s="1">
        <v>42825</v>
      </c>
      <c r="E863" t="s">
        <v>15</v>
      </c>
      <c r="F863">
        <v>1194</v>
      </c>
      <c r="G863">
        <v>3</v>
      </c>
      <c r="H863">
        <v>0</v>
      </c>
      <c r="I863">
        <v>597</v>
      </c>
      <c r="J863" s="1" t="str">
        <f>INDEX(location!A:A,MATCH('Tabela Total'!A863,location!A:A,0))</f>
        <v>CA-2017-124716</v>
      </c>
      <c r="K863" s="1" t="str">
        <f>VLOOKUP(J863,location[#All],2,FALSE)</f>
        <v>United States</v>
      </c>
      <c r="L863" t="str">
        <f>VLOOKUP(J863,location[#All],3,)</f>
        <v>Fresno</v>
      </c>
      <c r="M863" t="str">
        <f>VLOOKUP(J863,location[#All],4,)</f>
        <v>California</v>
      </c>
      <c r="N863">
        <f>VLOOKUP(J863,location[#All],5,)</f>
        <v>93727</v>
      </c>
      <c r="O863" t="str">
        <f>VLOOKUP(J863,location[#All],6,)</f>
        <v>West</v>
      </c>
    </row>
    <row r="864" spans="1:15" x14ac:dyDescent="0.25">
      <c r="A864" t="s">
        <v>5593</v>
      </c>
      <c r="B864" t="s">
        <v>5019</v>
      </c>
      <c r="C864" s="1">
        <v>42154</v>
      </c>
      <c r="D864" s="1">
        <v>42158</v>
      </c>
      <c r="E864" t="s">
        <v>15</v>
      </c>
      <c r="F864">
        <v>15196</v>
      </c>
      <c r="G864">
        <v>4</v>
      </c>
      <c r="H864">
        <v>0</v>
      </c>
      <c r="I864">
        <v>364704</v>
      </c>
      <c r="J864" s="1" t="str">
        <f>INDEX(location!A:A,MATCH('Tabela Total'!A864,location!A:A,0))</f>
        <v>CA-2015-163923</v>
      </c>
      <c r="K864" s="1" t="str">
        <f>VLOOKUP(J864,location[#All],2,FALSE)</f>
        <v>United States</v>
      </c>
      <c r="L864" t="str">
        <f>VLOOKUP(J864,location[#All],3,)</f>
        <v>Springfield</v>
      </c>
      <c r="M864" t="str">
        <f>VLOOKUP(J864,location[#All],4,)</f>
        <v>Virginia</v>
      </c>
      <c r="N864">
        <f>VLOOKUP(J864,location[#All],5,)</f>
        <v>22153</v>
      </c>
      <c r="O864" t="str">
        <f>VLOOKUP(J864,location[#All],6,)</f>
        <v>South</v>
      </c>
    </row>
    <row r="865" spans="1:15" x14ac:dyDescent="0.25">
      <c r="A865" t="s">
        <v>459</v>
      </c>
      <c r="B865" t="s">
        <v>460</v>
      </c>
      <c r="C865" s="1">
        <v>42364</v>
      </c>
      <c r="D865" s="1">
        <v>42371</v>
      </c>
      <c r="E865" t="s">
        <v>15</v>
      </c>
      <c r="F865">
        <v>222</v>
      </c>
      <c r="G865">
        <v>5</v>
      </c>
      <c r="H865">
        <v>0</v>
      </c>
      <c r="I865">
        <v>10434</v>
      </c>
      <c r="J865" s="1" t="str">
        <f>INDEX(location!A:A,MATCH('Tabela Total'!A865,location!A:A,0))</f>
        <v>CA-2015-158792</v>
      </c>
      <c r="K865" s="1" t="str">
        <f>VLOOKUP(J865,location[#All],2,FALSE)</f>
        <v>United States</v>
      </c>
      <c r="L865" t="str">
        <f>VLOOKUP(J865,location[#All],3,)</f>
        <v>Lawrence</v>
      </c>
      <c r="M865" t="str">
        <f>VLOOKUP(J865,location[#All],4,)</f>
        <v>Massachusetts</v>
      </c>
      <c r="N865">
        <f>VLOOKUP(J865,location[#All],5,)</f>
        <v>1841</v>
      </c>
      <c r="O865" t="str">
        <f>VLOOKUP(J865,location[#All],6,)</f>
        <v>East</v>
      </c>
    </row>
    <row r="866" spans="1:15" x14ac:dyDescent="0.25">
      <c r="A866" t="s">
        <v>554</v>
      </c>
      <c r="B866" t="s">
        <v>460</v>
      </c>
      <c r="C866" s="1">
        <v>43002</v>
      </c>
      <c r="D866" s="1">
        <v>43004</v>
      </c>
      <c r="E866" t="s">
        <v>10</v>
      </c>
      <c r="F866">
        <v>1788</v>
      </c>
      <c r="G866">
        <v>3</v>
      </c>
      <c r="H866">
        <v>2</v>
      </c>
      <c r="I866">
        <v>24585</v>
      </c>
      <c r="J866" s="1" t="str">
        <f>INDEX(location!A:A,MATCH('Tabela Total'!A866,location!A:A,0))</f>
        <v>CA-2017-144694</v>
      </c>
      <c r="K866" s="1" t="str">
        <f>VLOOKUP(J866,location[#All],2,FALSE)</f>
        <v>United States</v>
      </c>
      <c r="L866" t="str">
        <f>VLOOKUP(J866,location[#All],3,)</f>
        <v>Miami</v>
      </c>
      <c r="M866" t="str">
        <f>VLOOKUP(J866,location[#All],4,)</f>
        <v>Florida</v>
      </c>
      <c r="N866">
        <f>VLOOKUP(J866,location[#All],5,)</f>
        <v>33180</v>
      </c>
      <c r="O866" t="str">
        <f>VLOOKUP(J866,location[#All],6,)</f>
        <v>South</v>
      </c>
    </row>
    <row r="867" spans="1:15" x14ac:dyDescent="0.25">
      <c r="A867" t="s">
        <v>554</v>
      </c>
      <c r="B867" t="s">
        <v>460</v>
      </c>
      <c r="C867" s="1">
        <v>43002</v>
      </c>
      <c r="D867" s="1">
        <v>43004</v>
      </c>
      <c r="E867" t="s">
        <v>10</v>
      </c>
      <c r="F867">
        <v>235944</v>
      </c>
      <c r="G867">
        <v>3</v>
      </c>
      <c r="H867">
        <v>2</v>
      </c>
      <c r="I867">
        <v>855297</v>
      </c>
      <c r="J867" s="1" t="str">
        <f>INDEX(location!A:A,MATCH('Tabela Total'!A867,location!A:A,0))</f>
        <v>CA-2017-144694</v>
      </c>
      <c r="K867" s="1" t="str">
        <f>VLOOKUP(J867,location[#All],2,FALSE)</f>
        <v>United States</v>
      </c>
      <c r="L867" t="str">
        <f>VLOOKUP(J867,location[#All],3,)</f>
        <v>Miami</v>
      </c>
      <c r="M867" t="str">
        <f>VLOOKUP(J867,location[#All],4,)</f>
        <v>Florida</v>
      </c>
      <c r="N867">
        <f>VLOOKUP(J867,location[#All],5,)</f>
        <v>33180</v>
      </c>
      <c r="O867" t="str">
        <f>VLOOKUP(J867,location[#All],6,)</f>
        <v>South</v>
      </c>
    </row>
    <row r="868" spans="1:15" x14ac:dyDescent="0.25">
      <c r="A868" t="s">
        <v>947</v>
      </c>
      <c r="B868" t="s">
        <v>460</v>
      </c>
      <c r="C868" s="1">
        <v>42472</v>
      </c>
      <c r="D868" s="1">
        <v>42476</v>
      </c>
      <c r="E868" t="s">
        <v>15</v>
      </c>
      <c r="F868">
        <v>34392</v>
      </c>
      <c r="G868">
        <v>4</v>
      </c>
      <c r="H868">
        <v>0</v>
      </c>
      <c r="I868">
        <v>756624</v>
      </c>
      <c r="J868" s="1" t="str">
        <f>INDEX(location!A:A,MATCH('Tabela Total'!A868,location!A:A,0))</f>
        <v>CA-2016-112102</v>
      </c>
      <c r="K868" s="1" t="str">
        <f>VLOOKUP(J868,location[#All],2,FALSE)</f>
        <v>United States</v>
      </c>
      <c r="L868" t="str">
        <f>VLOOKUP(J868,location[#All],3,)</f>
        <v>Springfield</v>
      </c>
      <c r="M868" t="str">
        <f>VLOOKUP(J868,location[#All],4,)</f>
        <v>Virginia</v>
      </c>
      <c r="N868">
        <f>VLOOKUP(J868,location[#All],5,)</f>
        <v>22153</v>
      </c>
      <c r="O868" t="str">
        <f>VLOOKUP(J868,location[#All],6,)</f>
        <v>South</v>
      </c>
    </row>
    <row r="869" spans="1:15" x14ac:dyDescent="0.25">
      <c r="A869" t="s">
        <v>947</v>
      </c>
      <c r="B869" t="s">
        <v>460</v>
      </c>
      <c r="C869" s="1">
        <v>42472</v>
      </c>
      <c r="D869" s="1">
        <v>42476</v>
      </c>
      <c r="E869" t="s">
        <v>15</v>
      </c>
      <c r="F869">
        <v>4099</v>
      </c>
      <c r="G869">
        <v>1</v>
      </c>
      <c r="H869">
        <v>0</v>
      </c>
      <c r="I869">
        <v>200851</v>
      </c>
      <c r="J869" s="1" t="str">
        <f>INDEX(location!A:A,MATCH('Tabela Total'!A869,location!A:A,0))</f>
        <v>CA-2016-112102</v>
      </c>
      <c r="K869" s="1" t="str">
        <f>VLOOKUP(J869,location[#All],2,FALSE)</f>
        <v>United States</v>
      </c>
      <c r="L869" t="str">
        <f>VLOOKUP(J869,location[#All],3,)</f>
        <v>Springfield</v>
      </c>
      <c r="M869" t="str">
        <f>VLOOKUP(J869,location[#All],4,)</f>
        <v>Virginia</v>
      </c>
      <c r="N869">
        <f>VLOOKUP(J869,location[#All],5,)</f>
        <v>22153</v>
      </c>
      <c r="O869" t="str">
        <f>VLOOKUP(J869,location[#All],6,)</f>
        <v>South</v>
      </c>
    </row>
    <row r="870" spans="1:15" x14ac:dyDescent="0.25">
      <c r="A870" t="s">
        <v>947</v>
      </c>
      <c r="B870" t="s">
        <v>460</v>
      </c>
      <c r="C870" s="1">
        <v>42472</v>
      </c>
      <c r="D870" s="1">
        <v>42476</v>
      </c>
      <c r="E870" t="s">
        <v>15</v>
      </c>
      <c r="F870">
        <v>639</v>
      </c>
      <c r="G870">
        <v>5</v>
      </c>
      <c r="H870">
        <v>0</v>
      </c>
      <c r="I870">
        <v>28755</v>
      </c>
      <c r="J870" s="1" t="str">
        <f>INDEX(location!A:A,MATCH('Tabela Total'!A870,location!A:A,0))</f>
        <v>CA-2016-112102</v>
      </c>
      <c r="K870" s="1" t="str">
        <f>VLOOKUP(J870,location[#All],2,FALSE)</f>
        <v>United States</v>
      </c>
      <c r="L870" t="str">
        <f>VLOOKUP(J870,location[#All],3,)</f>
        <v>Springfield</v>
      </c>
      <c r="M870" t="str">
        <f>VLOOKUP(J870,location[#All],4,)</f>
        <v>Virginia</v>
      </c>
      <c r="N870">
        <f>VLOOKUP(J870,location[#All],5,)</f>
        <v>22153</v>
      </c>
      <c r="O870" t="str">
        <f>VLOOKUP(J870,location[#All],6,)</f>
        <v>South</v>
      </c>
    </row>
    <row r="871" spans="1:15" x14ac:dyDescent="0.25">
      <c r="A871" t="s">
        <v>2202</v>
      </c>
      <c r="B871" t="s">
        <v>460</v>
      </c>
      <c r="C871" s="1">
        <v>42166</v>
      </c>
      <c r="D871" s="1">
        <v>42171</v>
      </c>
      <c r="E871" t="s">
        <v>15</v>
      </c>
      <c r="F871">
        <v>537</v>
      </c>
      <c r="G871">
        <v>6</v>
      </c>
      <c r="H871">
        <v>0</v>
      </c>
      <c r="I871">
        <v>10203</v>
      </c>
      <c r="J871" s="1" t="str">
        <f>INDEX(location!A:A,MATCH('Tabela Total'!A871,location!A:A,0))</f>
        <v>US-2015-123960</v>
      </c>
      <c r="K871" s="1" t="str">
        <f>VLOOKUP(J871,location[#All],2,FALSE)</f>
        <v>United States</v>
      </c>
      <c r="L871" t="str">
        <f>VLOOKUP(J871,location[#All],3,)</f>
        <v>Monroe</v>
      </c>
      <c r="M871" t="str">
        <f>VLOOKUP(J871,location[#All],4,)</f>
        <v>Louisiana</v>
      </c>
      <c r="N871">
        <f>VLOOKUP(J871,location[#All],5,)</f>
        <v>71203</v>
      </c>
      <c r="O871" t="str">
        <f>VLOOKUP(J871,location[#All],6,)</f>
        <v>South</v>
      </c>
    </row>
    <row r="872" spans="1:15" x14ac:dyDescent="0.25">
      <c r="A872" t="s">
        <v>2202</v>
      </c>
      <c r="B872" t="s">
        <v>460</v>
      </c>
      <c r="C872" s="1">
        <v>42166</v>
      </c>
      <c r="D872" s="1">
        <v>42171</v>
      </c>
      <c r="E872" t="s">
        <v>15</v>
      </c>
      <c r="F872">
        <v>3626</v>
      </c>
      <c r="G872">
        <v>7</v>
      </c>
      <c r="H872">
        <v>0</v>
      </c>
      <c r="I872">
        <v>166796</v>
      </c>
      <c r="J872" s="1" t="str">
        <f>INDEX(location!A:A,MATCH('Tabela Total'!A872,location!A:A,0))</f>
        <v>US-2015-123960</v>
      </c>
      <c r="K872" s="1" t="str">
        <f>VLOOKUP(J872,location[#All],2,FALSE)</f>
        <v>United States</v>
      </c>
      <c r="L872" t="str">
        <f>VLOOKUP(J872,location[#All],3,)</f>
        <v>Monroe</v>
      </c>
      <c r="M872" t="str">
        <f>VLOOKUP(J872,location[#All],4,)</f>
        <v>Louisiana</v>
      </c>
      <c r="N872">
        <f>VLOOKUP(J872,location[#All],5,)</f>
        <v>71203</v>
      </c>
      <c r="O872" t="str">
        <f>VLOOKUP(J872,location[#All],6,)</f>
        <v>South</v>
      </c>
    </row>
    <row r="873" spans="1:15" x14ac:dyDescent="0.25">
      <c r="A873" t="s">
        <v>2202</v>
      </c>
      <c r="B873" t="s">
        <v>460</v>
      </c>
      <c r="C873" s="1">
        <v>42166</v>
      </c>
      <c r="D873" s="1">
        <v>42171</v>
      </c>
      <c r="E873" t="s">
        <v>15</v>
      </c>
      <c r="F873">
        <v>563</v>
      </c>
      <c r="G873">
        <v>2</v>
      </c>
      <c r="H873">
        <v>0</v>
      </c>
      <c r="I873">
        <v>15764</v>
      </c>
      <c r="J873" s="1" t="str">
        <f>INDEX(location!A:A,MATCH('Tabela Total'!A873,location!A:A,0))</f>
        <v>US-2015-123960</v>
      </c>
      <c r="K873" s="1" t="str">
        <f>VLOOKUP(J873,location[#All],2,FALSE)</f>
        <v>United States</v>
      </c>
      <c r="L873" t="str">
        <f>VLOOKUP(J873,location[#All],3,)</f>
        <v>Monroe</v>
      </c>
      <c r="M873" t="str">
        <f>VLOOKUP(J873,location[#All],4,)</f>
        <v>Louisiana</v>
      </c>
      <c r="N873">
        <f>VLOOKUP(J873,location[#All],5,)</f>
        <v>71203</v>
      </c>
      <c r="O873" t="str">
        <f>VLOOKUP(J873,location[#All],6,)</f>
        <v>South</v>
      </c>
    </row>
    <row r="874" spans="1:15" x14ac:dyDescent="0.25">
      <c r="A874" t="s">
        <v>2202</v>
      </c>
      <c r="B874" t="s">
        <v>460</v>
      </c>
      <c r="C874" s="1">
        <v>42166</v>
      </c>
      <c r="D874" s="1">
        <v>42171</v>
      </c>
      <c r="E874" t="s">
        <v>15</v>
      </c>
      <c r="F874">
        <v>324</v>
      </c>
      <c r="G874">
        <v>5</v>
      </c>
      <c r="H874">
        <v>0</v>
      </c>
      <c r="I874">
        <v>15552</v>
      </c>
      <c r="J874" s="1" t="str">
        <f>INDEX(location!A:A,MATCH('Tabela Total'!A874,location!A:A,0))</f>
        <v>US-2015-123960</v>
      </c>
      <c r="K874" s="1" t="str">
        <f>VLOOKUP(J874,location[#All],2,FALSE)</f>
        <v>United States</v>
      </c>
      <c r="L874" t="str">
        <f>VLOOKUP(J874,location[#All],3,)</f>
        <v>Monroe</v>
      </c>
      <c r="M874" t="str">
        <f>VLOOKUP(J874,location[#All],4,)</f>
        <v>Louisiana</v>
      </c>
      <c r="N874">
        <f>VLOOKUP(J874,location[#All],5,)</f>
        <v>71203</v>
      </c>
      <c r="O874" t="str">
        <f>VLOOKUP(J874,location[#All],6,)</f>
        <v>South</v>
      </c>
    </row>
    <row r="875" spans="1:15" x14ac:dyDescent="0.25">
      <c r="A875" t="s">
        <v>2202</v>
      </c>
      <c r="B875" t="s">
        <v>460</v>
      </c>
      <c r="C875" s="1">
        <v>42166</v>
      </c>
      <c r="D875" s="1">
        <v>42171</v>
      </c>
      <c r="E875" t="s">
        <v>15</v>
      </c>
      <c r="F875">
        <v>2916</v>
      </c>
      <c r="G875">
        <v>2</v>
      </c>
      <c r="H875">
        <v>0</v>
      </c>
      <c r="I875">
        <v>107892</v>
      </c>
      <c r="J875" s="1" t="str">
        <f>INDEX(location!A:A,MATCH('Tabela Total'!A875,location!A:A,0))</f>
        <v>US-2015-123960</v>
      </c>
      <c r="K875" s="1" t="str">
        <f>VLOOKUP(J875,location[#All],2,FALSE)</f>
        <v>United States</v>
      </c>
      <c r="L875" t="str">
        <f>VLOOKUP(J875,location[#All],3,)</f>
        <v>Monroe</v>
      </c>
      <c r="M875" t="str">
        <f>VLOOKUP(J875,location[#All],4,)</f>
        <v>Louisiana</v>
      </c>
      <c r="N875">
        <f>VLOOKUP(J875,location[#All],5,)</f>
        <v>71203</v>
      </c>
      <c r="O875" t="str">
        <f>VLOOKUP(J875,location[#All],6,)</f>
        <v>South</v>
      </c>
    </row>
    <row r="876" spans="1:15" x14ac:dyDescent="0.25">
      <c r="A876" t="s">
        <v>3210</v>
      </c>
      <c r="B876" t="s">
        <v>460</v>
      </c>
      <c r="C876" s="1">
        <v>41652</v>
      </c>
      <c r="D876" s="1">
        <v>41657</v>
      </c>
      <c r="E876" t="s">
        <v>15</v>
      </c>
      <c r="F876">
        <v>132585</v>
      </c>
      <c r="G876">
        <v>5</v>
      </c>
      <c r="H876">
        <v>0</v>
      </c>
      <c r="I876">
        <v>238653</v>
      </c>
      <c r="J876" s="1" t="str">
        <f>INDEX(location!A:A,MATCH('Tabela Total'!A876,location!A:A,0))</f>
        <v>CA-2014-157147</v>
      </c>
      <c r="K876" s="1" t="str">
        <f>VLOOKUP(J876,location[#All],2,FALSE)</f>
        <v>United States</v>
      </c>
      <c r="L876" t="str">
        <f>VLOOKUP(J876,location[#All],3,)</f>
        <v>San Francisco</v>
      </c>
      <c r="M876" t="str">
        <f>VLOOKUP(J876,location[#All],4,)</f>
        <v>California</v>
      </c>
      <c r="N876">
        <f>VLOOKUP(J876,location[#All],5,)</f>
        <v>94109</v>
      </c>
      <c r="O876" t="str">
        <f>VLOOKUP(J876,location[#All],6,)</f>
        <v>West</v>
      </c>
    </row>
    <row r="877" spans="1:15" x14ac:dyDescent="0.25">
      <c r="A877" t="s">
        <v>3210</v>
      </c>
      <c r="B877" t="s">
        <v>460</v>
      </c>
      <c r="C877" s="1">
        <v>41652</v>
      </c>
      <c r="D877" s="1">
        <v>41657</v>
      </c>
      <c r="E877" t="s">
        <v>15</v>
      </c>
      <c r="F877">
        <v>333999</v>
      </c>
      <c r="G877">
        <v>3</v>
      </c>
      <c r="H877">
        <v>15</v>
      </c>
      <c r="I877">
        <v>39294</v>
      </c>
      <c r="J877" s="1" t="str">
        <f>INDEX(location!A:A,MATCH('Tabela Total'!A877,location!A:A,0))</f>
        <v>CA-2014-157147</v>
      </c>
      <c r="K877" s="1" t="str">
        <f>VLOOKUP(J877,location[#All],2,FALSE)</f>
        <v>United States</v>
      </c>
      <c r="L877" t="str">
        <f>VLOOKUP(J877,location[#All],3,)</f>
        <v>San Francisco</v>
      </c>
      <c r="M877" t="str">
        <f>VLOOKUP(J877,location[#All],4,)</f>
        <v>California</v>
      </c>
      <c r="N877">
        <f>VLOOKUP(J877,location[#All],5,)</f>
        <v>94109</v>
      </c>
      <c r="O877" t="str">
        <f>VLOOKUP(J877,location[#All],6,)</f>
        <v>West</v>
      </c>
    </row>
    <row r="878" spans="1:15" x14ac:dyDescent="0.25">
      <c r="A878" t="s">
        <v>3210</v>
      </c>
      <c r="B878" t="s">
        <v>460</v>
      </c>
      <c r="C878" s="1">
        <v>41652</v>
      </c>
      <c r="D878" s="1">
        <v>41657</v>
      </c>
      <c r="E878" t="s">
        <v>15</v>
      </c>
      <c r="F878">
        <v>199</v>
      </c>
      <c r="G878">
        <v>5</v>
      </c>
      <c r="H878">
        <v>0</v>
      </c>
      <c r="I878">
        <v>6567</v>
      </c>
      <c r="J878" s="1" t="str">
        <f>INDEX(location!A:A,MATCH('Tabela Total'!A878,location!A:A,0))</f>
        <v>CA-2014-157147</v>
      </c>
      <c r="K878" s="1" t="str">
        <f>VLOOKUP(J878,location[#All],2,FALSE)</f>
        <v>United States</v>
      </c>
      <c r="L878" t="str">
        <f>VLOOKUP(J878,location[#All],3,)</f>
        <v>San Francisco</v>
      </c>
      <c r="M878" t="str">
        <f>VLOOKUP(J878,location[#All],4,)</f>
        <v>California</v>
      </c>
      <c r="N878">
        <f>VLOOKUP(J878,location[#All],5,)</f>
        <v>94109</v>
      </c>
      <c r="O878" t="str">
        <f>VLOOKUP(J878,location[#All],6,)</f>
        <v>West</v>
      </c>
    </row>
    <row r="879" spans="1:15" x14ac:dyDescent="0.25">
      <c r="A879" t="s">
        <v>4544</v>
      </c>
      <c r="B879" t="s">
        <v>460</v>
      </c>
      <c r="C879" s="1">
        <v>42734</v>
      </c>
      <c r="D879" s="1">
        <v>42736</v>
      </c>
      <c r="E879" t="s">
        <v>44</v>
      </c>
      <c r="F879">
        <v>170786</v>
      </c>
      <c r="G879">
        <v>1</v>
      </c>
      <c r="H879">
        <v>3</v>
      </c>
      <c r="I879">
        <v>0</v>
      </c>
      <c r="J879" s="1" t="str">
        <f>INDEX(location!A:A,MATCH('Tabela Total'!A879,location!A:A,0))</f>
        <v>CA-2016-105746</v>
      </c>
      <c r="K879" s="1" t="str">
        <f>VLOOKUP(J879,location[#All],2,FALSE)</f>
        <v>United States</v>
      </c>
      <c r="L879" t="str">
        <f>VLOOKUP(J879,location[#All],3,)</f>
        <v>Lancaster</v>
      </c>
      <c r="M879" t="str">
        <f>VLOOKUP(J879,location[#All],4,)</f>
        <v>Pennsylvania</v>
      </c>
      <c r="N879">
        <f>VLOOKUP(J879,location[#All],5,)</f>
        <v>17602</v>
      </c>
      <c r="O879" t="str">
        <f>VLOOKUP(J879,location[#All],6,)</f>
        <v>East</v>
      </c>
    </row>
    <row r="880" spans="1:15" x14ac:dyDescent="0.25">
      <c r="A880" t="s">
        <v>5736</v>
      </c>
      <c r="B880" t="s">
        <v>460</v>
      </c>
      <c r="C880" s="1">
        <v>41866</v>
      </c>
      <c r="D880" s="1">
        <v>41870</v>
      </c>
      <c r="E880" t="s">
        <v>15</v>
      </c>
      <c r="F880">
        <v>15291</v>
      </c>
      <c r="G880">
        <v>3</v>
      </c>
      <c r="H880">
        <v>0</v>
      </c>
      <c r="I880">
        <v>428148</v>
      </c>
      <c r="J880" s="1" t="str">
        <f>INDEX(location!A:A,MATCH('Tabela Total'!A880,location!A:A,0))</f>
        <v>US-2014-164406</v>
      </c>
      <c r="K880" s="1" t="str">
        <f>VLOOKUP(J880,location[#All],2,FALSE)</f>
        <v>United States</v>
      </c>
      <c r="L880" t="str">
        <f>VLOOKUP(J880,location[#All],3,)</f>
        <v>San Francisco</v>
      </c>
      <c r="M880" t="str">
        <f>VLOOKUP(J880,location[#All],4,)</f>
        <v>California</v>
      </c>
      <c r="N880">
        <f>VLOOKUP(J880,location[#All],5,)</f>
        <v>94122</v>
      </c>
      <c r="O880" t="str">
        <f>VLOOKUP(J880,location[#All],6,)</f>
        <v>West</v>
      </c>
    </row>
    <row r="881" spans="1:15" x14ac:dyDescent="0.25">
      <c r="A881" t="s">
        <v>5736</v>
      </c>
      <c r="B881" t="s">
        <v>460</v>
      </c>
      <c r="C881" s="1">
        <v>41866</v>
      </c>
      <c r="D881" s="1">
        <v>41870</v>
      </c>
      <c r="E881" t="s">
        <v>15</v>
      </c>
      <c r="F881">
        <v>9294</v>
      </c>
      <c r="G881">
        <v>3</v>
      </c>
      <c r="H881">
        <v>0</v>
      </c>
      <c r="I881">
        <v>41823</v>
      </c>
      <c r="J881" s="1" t="str">
        <f>INDEX(location!A:A,MATCH('Tabela Total'!A881,location!A:A,0))</f>
        <v>US-2014-164406</v>
      </c>
      <c r="K881" s="1" t="str">
        <f>VLOOKUP(J881,location[#All],2,FALSE)</f>
        <v>United States</v>
      </c>
      <c r="L881" t="str">
        <f>VLOOKUP(J881,location[#All],3,)</f>
        <v>San Francisco</v>
      </c>
      <c r="M881" t="str">
        <f>VLOOKUP(J881,location[#All],4,)</f>
        <v>California</v>
      </c>
      <c r="N881">
        <f>VLOOKUP(J881,location[#All],5,)</f>
        <v>94122</v>
      </c>
      <c r="O881" t="str">
        <f>VLOOKUP(J881,location[#All],6,)</f>
        <v>West</v>
      </c>
    </row>
    <row r="882" spans="1:15" x14ac:dyDescent="0.25">
      <c r="A882" t="s">
        <v>5736</v>
      </c>
      <c r="B882" t="s">
        <v>460</v>
      </c>
      <c r="C882" s="1">
        <v>41866</v>
      </c>
      <c r="D882" s="1">
        <v>41870</v>
      </c>
      <c r="E882" t="s">
        <v>15</v>
      </c>
      <c r="F882">
        <v>17856</v>
      </c>
      <c r="G882">
        <v>4</v>
      </c>
      <c r="H882">
        <v>2</v>
      </c>
      <c r="I882">
        <v>62496</v>
      </c>
      <c r="J882" s="1" t="str">
        <f>INDEX(location!A:A,MATCH('Tabela Total'!A882,location!A:A,0))</f>
        <v>US-2014-164406</v>
      </c>
      <c r="K882" s="1" t="str">
        <f>VLOOKUP(J882,location[#All],2,FALSE)</f>
        <v>United States</v>
      </c>
      <c r="L882" t="str">
        <f>VLOOKUP(J882,location[#All],3,)</f>
        <v>San Francisco</v>
      </c>
      <c r="M882" t="str">
        <f>VLOOKUP(J882,location[#All],4,)</f>
        <v>California</v>
      </c>
      <c r="N882">
        <f>VLOOKUP(J882,location[#All],5,)</f>
        <v>94122</v>
      </c>
      <c r="O882" t="str">
        <f>VLOOKUP(J882,location[#All],6,)</f>
        <v>West</v>
      </c>
    </row>
    <row r="883" spans="1:15" x14ac:dyDescent="0.25">
      <c r="A883" t="s">
        <v>5736</v>
      </c>
      <c r="B883" t="s">
        <v>460</v>
      </c>
      <c r="C883" s="1">
        <v>41866</v>
      </c>
      <c r="D883" s="1">
        <v>41870</v>
      </c>
      <c r="E883" t="s">
        <v>15</v>
      </c>
      <c r="F883">
        <v>4644</v>
      </c>
      <c r="G883">
        <v>3</v>
      </c>
      <c r="H883">
        <v>2</v>
      </c>
      <c r="I883">
        <v>15093</v>
      </c>
      <c r="J883" s="1" t="str">
        <f>INDEX(location!A:A,MATCH('Tabela Total'!A883,location!A:A,0))</f>
        <v>US-2014-164406</v>
      </c>
      <c r="K883" s="1" t="str">
        <f>VLOOKUP(J883,location[#All],2,FALSE)</f>
        <v>United States</v>
      </c>
      <c r="L883" t="str">
        <f>VLOOKUP(J883,location[#All],3,)</f>
        <v>San Francisco</v>
      </c>
      <c r="M883" t="str">
        <f>VLOOKUP(J883,location[#All],4,)</f>
        <v>California</v>
      </c>
      <c r="N883">
        <f>VLOOKUP(J883,location[#All],5,)</f>
        <v>94122</v>
      </c>
      <c r="O883" t="str">
        <f>VLOOKUP(J883,location[#All],6,)</f>
        <v>West</v>
      </c>
    </row>
    <row r="884" spans="1:15" x14ac:dyDescent="0.25">
      <c r="A884" t="s">
        <v>5736</v>
      </c>
      <c r="B884" t="s">
        <v>460</v>
      </c>
      <c r="C884" s="1">
        <v>41866</v>
      </c>
      <c r="D884" s="1">
        <v>41870</v>
      </c>
      <c r="E884" t="s">
        <v>15</v>
      </c>
      <c r="F884">
        <v>195136</v>
      </c>
      <c r="G884">
        <v>4</v>
      </c>
      <c r="H884">
        <v>2</v>
      </c>
      <c r="I884">
        <v>-12196</v>
      </c>
      <c r="J884" s="1" t="str">
        <f>INDEX(location!A:A,MATCH('Tabela Total'!A884,location!A:A,0))</f>
        <v>US-2014-164406</v>
      </c>
      <c r="K884" s="1" t="str">
        <f>VLOOKUP(J884,location[#All],2,FALSE)</f>
        <v>United States</v>
      </c>
      <c r="L884" t="str">
        <f>VLOOKUP(J884,location[#All],3,)</f>
        <v>San Francisco</v>
      </c>
      <c r="M884" t="str">
        <f>VLOOKUP(J884,location[#All],4,)</f>
        <v>California</v>
      </c>
      <c r="N884">
        <f>VLOOKUP(J884,location[#All],5,)</f>
        <v>94122</v>
      </c>
      <c r="O884" t="str">
        <f>VLOOKUP(J884,location[#All],6,)</f>
        <v>West</v>
      </c>
    </row>
    <row r="885" spans="1:15" x14ac:dyDescent="0.25">
      <c r="A885" t="s">
        <v>904</v>
      </c>
      <c r="B885" t="s">
        <v>905</v>
      </c>
      <c r="C885" s="1">
        <v>42644</v>
      </c>
      <c r="D885" s="1">
        <v>42645</v>
      </c>
      <c r="E885" t="s">
        <v>44</v>
      </c>
      <c r="F885">
        <v>194848</v>
      </c>
      <c r="G885">
        <v>4</v>
      </c>
      <c r="H885">
        <v>2</v>
      </c>
      <c r="I885">
        <v>12178</v>
      </c>
      <c r="J885" s="1" t="str">
        <f>INDEX(location!A:A,MATCH('Tabela Total'!A885,location!A:A,0))</f>
        <v>CA-2016-157686</v>
      </c>
      <c r="K885" s="1" t="str">
        <f>VLOOKUP(J885,location[#All],2,FALSE)</f>
        <v>United States</v>
      </c>
      <c r="L885" t="str">
        <f>VLOOKUP(J885,location[#All],3,)</f>
        <v>San Francisco</v>
      </c>
      <c r="M885" t="str">
        <f>VLOOKUP(J885,location[#All],4,)</f>
        <v>California</v>
      </c>
      <c r="N885">
        <f>VLOOKUP(J885,location[#All],5,)</f>
        <v>94122</v>
      </c>
      <c r="O885" t="str">
        <f>VLOOKUP(J885,location[#All],6,)</f>
        <v>West</v>
      </c>
    </row>
    <row r="886" spans="1:15" x14ac:dyDescent="0.25">
      <c r="A886" t="s">
        <v>2066</v>
      </c>
      <c r="B886" t="s">
        <v>905</v>
      </c>
      <c r="C886" s="1">
        <v>42735</v>
      </c>
      <c r="D886" s="1">
        <v>42740</v>
      </c>
      <c r="E886" t="s">
        <v>15</v>
      </c>
      <c r="F886">
        <v>302376</v>
      </c>
      <c r="G886">
        <v>3</v>
      </c>
      <c r="H886">
        <v>2</v>
      </c>
      <c r="I886">
        <v>226782</v>
      </c>
      <c r="J886" s="1" t="str">
        <f>INDEX(location!A:A,MATCH('Tabela Total'!A886,location!A:A,0))</f>
        <v>CA-2017-100202</v>
      </c>
      <c r="K886" s="1" t="str">
        <f>VLOOKUP(J886,location[#All],2,FALSE)</f>
        <v>United States</v>
      </c>
      <c r="L886" t="str">
        <f>VLOOKUP(J886,location[#All],3,)</f>
        <v>Anaheim</v>
      </c>
      <c r="M886" t="str">
        <f>VLOOKUP(J886,location[#All],4,)</f>
        <v>California</v>
      </c>
      <c r="N886">
        <f>VLOOKUP(J886,location[#All],5,)</f>
        <v>92804</v>
      </c>
      <c r="O886" t="str">
        <f>VLOOKUP(J886,location[#All],6,)</f>
        <v>West</v>
      </c>
    </row>
    <row r="887" spans="1:15" x14ac:dyDescent="0.25">
      <c r="A887" t="s">
        <v>2973</v>
      </c>
      <c r="B887" t="s">
        <v>905</v>
      </c>
      <c r="C887" s="1">
        <v>43030</v>
      </c>
      <c r="D887" s="1">
        <v>43030</v>
      </c>
      <c r="E887" t="s">
        <v>327</v>
      </c>
      <c r="F887">
        <v>33309</v>
      </c>
      <c r="G887">
        <v>3</v>
      </c>
      <c r="H887">
        <v>0</v>
      </c>
      <c r="I887">
        <v>233163</v>
      </c>
      <c r="J887" s="1" t="str">
        <f>INDEX(location!A:A,MATCH('Tabela Total'!A887,location!A:A,0))</f>
        <v>CA-2017-130211</v>
      </c>
      <c r="K887" s="1" t="str">
        <f>VLOOKUP(J887,location[#All],2,FALSE)</f>
        <v>United States</v>
      </c>
      <c r="L887" t="str">
        <f>VLOOKUP(J887,location[#All],3,)</f>
        <v>Lawton</v>
      </c>
      <c r="M887" t="str">
        <f>VLOOKUP(J887,location[#All],4,)</f>
        <v>Oklahoma</v>
      </c>
      <c r="N887">
        <f>VLOOKUP(J887,location[#All],5,)</f>
        <v>73505</v>
      </c>
      <c r="O887" t="str">
        <f>VLOOKUP(J887,location[#All],6,)</f>
        <v>Central</v>
      </c>
    </row>
    <row r="888" spans="1:15" x14ac:dyDescent="0.25">
      <c r="A888" t="s">
        <v>2973</v>
      </c>
      <c r="B888" t="s">
        <v>905</v>
      </c>
      <c r="C888" s="1">
        <v>43030</v>
      </c>
      <c r="D888" s="1">
        <v>43030</v>
      </c>
      <c r="E888" t="s">
        <v>327</v>
      </c>
      <c r="F888">
        <v>24898</v>
      </c>
      <c r="G888">
        <v>2</v>
      </c>
      <c r="H888">
        <v>0</v>
      </c>
      <c r="I888">
        <v>547756</v>
      </c>
      <c r="J888" s="1" t="str">
        <f>INDEX(location!A:A,MATCH('Tabela Total'!A888,location!A:A,0))</f>
        <v>CA-2017-130211</v>
      </c>
      <c r="K888" s="1" t="str">
        <f>VLOOKUP(J888,location[#All],2,FALSE)</f>
        <v>United States</v>
      </c>
      <c r="L888" t="str">
        <f>VLOOKUP(J888,location[#All],3,)</f>
        <v>Lawton</v>
      </c>
      <c r="M888" t="str">
        <f>VLOOKUP(J888,location[#All],4,)</f>
        <v>Oklahoma</v>
      </c>
      <c r="N888">
        <f>VLOOKUP(J888,location[#All],5,)</f>
        <v>73505</v>
      </c>
      <c r="O888" t="str">
        <f>VLOOKUP(J888,location[#All],6,)</f>
        <v>Central</v>
      </c>
    </row>
    <row r="889" spans="1:15" x14ac:dyDescent="0.25">
      <c r="A889" t="s">
        <v>3421</v>
      </c>
      <c r="B889" t="s">
        <v>905</v>
      </c>
      <c r="C889" s="1">
        <v>42729</v>
      </c>
      <c r="D889" s="1">
        <v>42732</v>
      </c>
      <c r="E889" t="s">
        <v>10</v>
      </c>
      <c r="F889">
        <v>33568</v>
      </c>
      <c r="G889">
        <v>2</v>
      </c>
      <c r="H889">
        <v>2</v>
      </c>
      <c r="I889">
        <v>117488</v>
      </c>
      <c r="J889" s="1" t="str">
        <f>INDEX(location!A:A,MATCH('Tabela Total'!A889,location!A:A,0))</f>
        <v>CA-2016-111941</v>
      </c>
      <c r="K889" s="1" t="str">
        <f>VLOOKUP(J889,location[#All],2,FALSE)</f>
        <v>United States</v>
      </c>
      <c r="L889" t="str">
        <f>VLOOKUP(J889,location[#All],3,)</f>
        <v>New York City</v>
      </c>
      <c r="M889" t="str">
        <f>VLOOKUP(J889,location[#All],4,)</f>
        <v>New York</v>
      </c>
      <c r="N889">
        <f>VLOOKUP(J889,location[#All],5,)</f>
        <v>10035</v>
      </c>
      <c r="O889" t="str">
        <f>VLOOKUP(J889,location[#All],6,)</f>
        <v>East</v>
      </c>
    </row>
    <row r="890" spans="1:15" x14ac:dyDescent="0.25">
      <c r="A890" t="s">
        <v>3990</v>
      </c>
      <c r="B890" t="s">
        <v>905</v>
      </c>
      <c r="C890" s="1">
        <v>42437</v>
      </c>
      <c r="D890" s="1">
        <v>42441</v>
      </c>
      <c r="E890" t="s">
        <v>15</v>
      </c>
      <c r="F890">
        <v>108576</v>
      </c>
      <c r="G890">
        <v>4</v>
      </c>
      <c r="H890">
        <v>4</v>
      </c>
      <c r="I890">
        <v>-253344</v>
      </c>
      <c r="J890" s="1" t="str">
        <f>INDEX(location!A:A,MATCH('Tabela Total'!A890,location!A:A,0))</f>
        <v>CA-2016-111976</v>
      </c>
      <c r="K890" s="1" t="str">
        <f>VLOOKUP(J890,location[#All],2,FALSE)</f>
        <v>United States</v>
      </c>
      <c r="L890" t="str">
        <f>VLOOKUP(J890,location[#All],3,)</f>
        <v>Philadelphia</v>
      </c>
      <c r="M890" t="str">
        <f>VLOOKUP(J890,location[#All],4,)</f>
        <v>Pennsylvania</v>
      </c>
      <c r="N890">
        <f>VLOOKUP(J890,location[#All],5,)</f>
        <v>19120</v>
      </c>
      <c r="O890" t="str">
        <f>VLOOKUP(J890,location[#All],6,)</f>
        <v>East</v>
      </c>
    </row>
    <row r="891" spans="1:15" x14ac:dyDescent="0.25">
      <c r="A891" t="s">
        <v>3990</v>
      </c>
      <c r="B891" t="s">
        <v>905</v>
      </c>
      <c r="C891" s="1">
        <v>42437</v>
      </c>
      <c r="D891" s="1">
        <v>42441</v>
      </c>
      <c r="E891" t="s">
        <v>15</v>
      </c>
      <c r="F891">
        <v>5984</v>
      </c>
      <c r="G891">
        <v>2</v>
      </c>
      <c r="H891">
        <v>2</v>
      </c>
      <c r="I891">
        <v>-13464</v>
      </c>
      <c r="J891" s="1" t="str">
        <f>INDEX(location!A:A,MATCH('Tabela Total'!A891,location!A:A,0))</f>
        <v>CA-2016-111976</v>
      </c>
      <c r="K891" s="1" t="str">
        <f>VLOOKUP(J891,location[#All],2,FALSE)</f>
        <v>United States</v>
      </c>
      <c r="L891" t="str">
        <f>VLOOKUP(J891,location[#All],3,)</f>
        <v>Philadelphia</v>
      </c>
      <c r="M891" t="str">
        <f>VLOOKUP(J891,location[#All],4,)</f>
        <v>Pennsylvania</v>
      </c>
      <c r="N891">
        <f>VLOOKUP(J891,location[#All],5,)</f>
        <v>19120</v>
      </c>
      <c r="O891" t="str">
        <f>VLOOKUP(J891,location[#All],6,)</f>
        <v>East</v>
      </c>
    </row>
    <row r="892" spans="1:15" x14ac:dyDescent="0.25">
      <c r="A892" t="s">
        <v>4962</v>
      </c>
      <c r="B892" t="s">
        <v>905</v>
      </c>
      <c r="C892" s="1">
        <v>41820</v>
      </c>
      <c r="D892" s="1">
        <v>41820</v>
      </c>
      <c r="E892" t="s">
        <v>327</v>
      </c>
      <c r="F892">
        <v>310688</v>
      </c>
      <c r="G892">
        <v>7</v>
      </c>
      <c r="H892">
        <v>2</v>
      </c>
      <c r="I892">
        <v>1087408</v>
      </c>
      <c r="J892" s="1" t="str">
        <f>INDEX(location!A:A,MATCH('Tabela Total'!A892,location!A:A,0))</f>
        <v>CA-2014-152254</v>
      </c>
      <c r="K892" s="1" t="str">
        <f>VLOOKUP(J892,location[#All],2,FALSE)</f>
        <v>United States</v>
      </c>
      <c r="L892" t="str">
        <f>VLOOKUP(J892,location[#All],3,)</f>
        <v>Wilmington</v>
      </c>
      <c r="M892" t="str">
        <f>VLOOKUP(J892,location[#All],4,)</f>
        <v>North Carolina</v>
      </c>
      <c r="N892">
        <f>VLOOKUP(J892,location[#All],5,)</f>
        <v>28403</v>
      </c>
      <c r="O892" t="str">
        <f>VLOOKUP(J892,location[#All],6,)</f>
        <v>South</v>
      </c>
    </row>
    <row r="893" spans="1:15" x14ac:dyDescent="0.25">
      <c r="A893" t="s">
        <v>1905</v>
      </c>
      <c r="B893" t="s">
        <v>1906</v>
      </c>
      <c r="C893" s="1">
        <v>43090</v>
      </c>
      <c r="D893" s="1">
        <v>43093</v>
      </c>
      <c r="E893" t="s">
        <v>44</v>
      </c>
      <c r="F893">
        <v>710</v>
      </c>
      <c r="G893">
        <v>4</v>
      </c>
      <c r="H893">
        <v>0</v>
      </c>
      <c r="I893">
        <v>2769</v>
      </c>
      <c r="J893" s="1" t="str">
        <f>INDEX(location!A:A,MATCH('Tabela Total'!A893,location!A:A,0))</f>
        <v>CA-2017-109589</v>
      </c>
      <c r="K893" s="1" t="str">
        <f>VLOOKUP(J893,location[#All],2,FALSE)</f>
        <v>United States</v>
      </c>
      <c r="L893" t="str">
        <f>VLOOKUP(J893,location[#All],3,)</f>
        <v>Bowling Green</v>
      </c>
      <c r="M893" t="str">
        <f>VLOOKUP(J893,location[#All],4,)</f>
        <v>Kentucky</v>
      </c>
      <c r="N893">
        <f>VLOOKUP(J893,location[#All],5,)</f>
        <v>42104</v>
      </c>
      <c r="O893" t="str">
        <f>VLOOKUP(J893,location[#All],6,)</f>
        <v>South</v>
      </c>
    </row>
    <row r="894" spans="1:15" x14ac:dyDescent="0.25">
      <c r="A894" t="s">
        <v>3780</v>
      </c>
      <c r="B894" t="s">
        <v>1906</v>
      </c>
      <c r="C894" s="1">
        <v>41917</v>
      </c>
      <c r="D894" s="1">
        <v>41922</v>
      </c>
      <c r="E894" t="s">
        <v>10</v>
      </c>
      <c r="F894">
        <v>9192</v>
      </c>
      <c r="G894">
        <v>5</v>
      </c>
      <c r="H894">
        <v>2</v>
      </c>
      <c r="I894">
        <v>1149</v>
      </c>
      <c r="J894" s="1" t="str">
        <f>INDEX(location!A:A,MATCH('Tabela Total'!A894,location!A:A,0))</f>
        <v>CA-2014-152422</v>
      </c>
      <c r="K894" s="1" t="str">
        <f>VLOOKUP(J894,location[#All],2,FALSE)</f>
        <v>United States</v>
      </c>
      <c r="L894" t="str">
        <f>VLOOKUP(J894,location[#All],3,)</f>
        <v>Columbus</v>
      </c>
      <c r="M894" t="str">
        <f>VLOOKUP(J894,location[#All],4,)</f>
        <v>Ohio</v>
      </c>
      <c r="N894">
        <f>VLOOKUP(J894,location[#All],5,)</f>
        <v>43229</v>
      </c>
      <c r="O894" t="str">
        <f>VLOOKUP(J894,location[#All],6,)</f>
        <v>East</v>
      </c>
    </row>
    <row r="895" spans="1:15" x14ac:dyDescent="0.25">
      <c r="A895" t="s">
        <v>4966</v>
      </c>
      <c r="B895" t="s">
        <v>1906</v>
      </c>
      <c r="C895" s="1">
        <v>42343</v>
      </c>
      <c r="D895" s="1">
        <v>42347</v>
      </c>
      <c r="E895" t="s">
        <v>10</v>
      </c>
      <c r="F895">
        <v>2324</v>
      </c>
      <c r="G895">
        <v>5</v>
      </c>
      <c r="H895">
        <v>2</v>
      </c>
      <c r="I895">
        <v>78435</v>
      </c>
      <c r="J895" s="1" t="str">
        <f>INDEX(location!A:A,MATCH('Tabela Total'!A895,location!A:A,0))</f>
        <v>CA-2015-110814</v>
      </c>
      <c r="K895" s="1" t="str">
        <f>VLOOKUP(J895,location[#All],2,FALSE)</f>
        <v>United States</v>
      </c>
      <c r="L895" t="str">
        <f>VLOOKUP(J895,location[#All],3,)</f>
        <v>New York City</v>
      </c>
      <c r="M895" t="str">
        <f>VLOOKUP(J895,location[#All],4,)</f>
        <v>New York</v>
      </c>
      <c r="N895">
        <f>VLOOKUP(J895,location[#All],5,)</f>
        <v>10009</v>
      </c>
      <c r="O895" t="str">
        <f>VLOOKUP(J895,location[#All],6,)</f>
        <v>East</v>
      </c>
    </row>
    <row r="896" spans="1:15" x14ac:dyDescent="0.25">
      <c r="A896" t="s">
        <v>4966</v>
      </c>
      <c r="B896" t="s">
        <v>1906</v>
      </c>
      <c r="C896" s="1">
        <v>42343</v>
      </c>
      <c r="D896" s="1">
        <v>42347</v>
      </c>
      <c r="E896" t="s">
        <v>10</v>
      </c>
      <c r="F896">
        <v>164646</v>
      </c>
      <c r="G896">
        <v>3</v>
      </c>
      <c r="H896">
        <v>1</v>
      </c>
      <c r="I896">
        <v>128058</v>
      </c>
      <c r="J896" s="1" t="str">
        <f>INDEX(location!A:A,MATCH('Tabela Total'!A896,location!A:A,0))</f>
        <v>CA-2015-110814</v>
      </c>
      <c r="K896" s="1" t="str">
        <f>VLOOKUP(J896,location[#All],2,FALSE)</f>
        <v>United States</v>
      </c>
      <c r="L896" t="str">
        <f>VLOOKUP(J896,location[#All],3,)</f>
        <v>New York City</v>
      </c>
      <c r="M896" t="str">
        <f>VLOOKUP(J896,location[#All],4,)</f>
        <v>New York</v>
      </c>
      <c r="N896">
        <f>VLOOKUP(J896,location[#All],5,)</f>
        <v>10009</v>
      </c>
      <c r="O896" t="str">
        <f>VLOOKUP(J896,location[#All],6,)</f>
        <v>East</v>
      </c>
    </row>
    <row r="897" spans="1:15" x14ac:dyDescent="0.25">
      <c r="A897" t="s">
        <v>4966</v>
      </c>
      <c r="B897" t="s">
        <v>1906</v>
      </c>
      <c r="C897" s="1">
        <v>42343</v>
      </c>
      <c r="D897" s="1">
        <v>42347</v>
      </c>
      <c r="E897" t="s">
        <v>10</v>
      </c>
      <c r="F897">
        <v>2268</v>
      </c>
      <c r="G897">
        <v>2</v>
      </c>
      <c r="H897">
        <v>0</v>
      </c>
      <c r="I897">
        <v>111132</v>
      </c>
      <c r="J897" s="1" t="str">
        <f>INDEX(location!A:A,MATCH('Tabela Total'!A897,location!A:A,0))</f>
        <v>CA-2015-110814</v>
      </c>
      <c r="K897" s="1" t="str">
        <f>VLOOKUP(J897,location[#All],2,FALSE)</f>
        <v>United States</v>
      </c>
      <c r="L897" t="str">
        <f>VLOOKUP(J897,location[#All],3,)</f>
        <v>New York City</v>
      </c>
      <c r="M897" t="str">
        <f>VLOOKUP(J897,location[#All],4,)</f>
        <v>New York</v>
      </c>
      <c r="N897">
        <f>VLOOKUP(J897,location[#All],5,)</f>
        <v>10009</v>
      </c>
      <c r="O897" t="str">
        <f>VLOOKUP(J897,location[#All],6,)</f>
        <v>East</v>
      </c>
    </row>
    <row r="898" spans="1:15" x14ac:dyDescent="0.25">
      <c r="A898" t="s">
        <v>519</v>
      </c>
      <c r="B898" t="s">
        <v>520</v>
      </c>
      <c r="C898" s="1">
        <v>42188</v>
      </c>
      <c r="D898" s="1">
        <v>42194</v>
      </c>
      <c r="E898" t="s">
        <v>15</v>
      </c>
      <c r="F898">
        <v>7098</v>
      </c>
      <c r="G898">
        <v>1</v>
      </c>
      <c r="H898">
        <v>0</v>
      </c>
      <c r="I898">
        <v>49686</v>
      </c>
      <c r="J898" s="1" t="str">
        <f>INDEX(location!A:A,MATCH('Tabela Total'!A898,location!A:A,0))</f>
        <v>CA-2015-128139</v>
      </c>
      <c r="K898" s="1" t="str">
        <f>VLOOKUP(J898,location[#All],2,FALSE)</f>
        <v>United States</v>
      </c>
      <c r="L898" t="str">
        <f>VLOOKUP(J898,location[#All],3,)</f>
        <v>Richmond</v>
      </c>
      <c r="M898" t="str">
        <f>VLOOKUP(J898,location[#All],4,)</f>
        <v>Kentucky</v>
      </c>
      <c r="N898">
        <f>VLOOKUP(J898,location[#All],5,)</f>
        <v>40475</v>
      </c>
      <c r="O898" t="str">
        <f>VLOOKUP(J898,location[#All],6,)</f>
        <v>South</v>
      </c>
    </row>
    <row r="899" spans="1:15" x14ac:dyDescent="0.25">
      <c r="A899" t="s">
        <v>519</v>
      </c>
      <c r="B899" t="s">
        <v>520</v>
      </c>
      <c r="C899" s="1">
        <v>42188</v>
      </c>
      <c r="D899" s="1">
        <v>42194</v>
      </c>
      <c r="E899" t="s">
        <v>15</v>
      </c>
      <c r="F899">
        <v>29493</v>
      </c>
      <c r="G899">
        <v>3</v>
      </c>
      <c r="H899">
        <v>0</v>
      </c>
      <c r="I899">
        <v>1445157</v>
      </c>
      <c r="J899" s="1" t="str">
        <f>INDEX(location!A:A,MATCH('Tabela Total'!A899,location!A:A,0))</f>
        <v>CA-2015-128139</v>
      </c>
      <c r="K899" s="1" t="str">
        <f>VLOOKUP(J899,location[#All],2,FALSE)</f>
        <v>United States</v>
      </c>
      <c r="L899" t="str">
        <f>VLOOKUP(J899,location[#All],3,)</f>
        <v>Richmond</v>
      </c>
      <c r="M899" t="str">
        <f>VLOOKUP(J899,location[#All],4,)</f>
        <v>Kentucky</v>
      </c>
      <c r="N899">
        <f>VLOOKUP(J899,location[#All],5,)</f>
        <v>40475</v>
      </c>
      <c r="O899" t="str">
        <f>VLOOKUP(J899,location[#All],6,)</f>
        <v>South</v>
      </c>
    </row>
    <row r="900" spans="1:15" x14ac:dyDescent="0.25">
      <c r="A900" t="s">
        <v>2011</v>
      </c>
      <c r="B900" t="s">
        <v>520</v>
      </c>
      <c r="C900" s="1">
        <v>42425</v>
      </c>
      <c r="D900" s="1">
        <v>42427</v>
      </c>
      <c r="E900" t="s">
        <v>10</v>
      </c>
      <c r="F900">
        <v>4672</v>
      </c>
      <c r="G900">
        <v>5</v>
      </c>
      <c r="H900">
        <v>2</v>
      </c>
      <c r="I900">
        <v>1752</v>
      </c>
      <c r="J900" s="1" t="str">
        <f>INDEX(location!A:A,MATCH('Tabela Total'!A900,location!A:A,0))</f>
        <v>CA-2016-165015</v>
      </c>
      <c r="K900" s="1" t="str">
        <f>VLOOKUP(J900,location[#All],2,FALSE)</f>
        <v>United States</v>
      </c>
      <c r="L900" t="str">
        <f>VLOOKUP(J900,location[#All],3,)</f>
        <v>Newark</v>
      </c>
      <c r="M900" t="str">
        <f>VLOOKUP(J900,location[#All],4,)</f>
        <v>Ohio</v>
      </c>
      <c r="N900">
        <f>VLOOKUP(J900,location[#All],5,)</f>
        <v>43055</v>
      </c>
      <c r="O900" t="str">
        <f>VLOOKUP(J900,location[#All],6,)</f>
        <v>East</v>
      </c>
    </row>
    <row r="901" spans="1:15" x14ac:dyDescent="0.25">
      <c r="A901" t="s">
        <v>3054</v>
      </c>
      <c r="B901" t="s">
        <v>520</v>
      </c>
      <c r="C901" s="1">
        <v>42950</v>
      </c>
      <c r="D901" s="1">
        <v>42955</v>
      </c>
      <c r="E901" t="s">
        <v>10</v>
      </c>
      <c r="F901">
        <v>5175</v>
      </c>
      <c r="G901">
        <v>5</v>
      </c>
      <c r="H901">
        <v>0</v>
      </c>
      <c r="I901">
        <v>2484</v>
      </c>
      <c r="J901" s="1" t="str">
        <f>INDEX(location!A:A,MATCH('Tabela Total'!A901,location!A:A,0))</f>
        <v>CA-2017-168396</v>
      </c>
      <c r="K901" s="1" t="str">
        <f>VLOOKUP(J901,location[#All],2,FALSE)</f>
        <v>United States</v>
      </c>
      <c r="L901" t="str">
        <f>VLOOKUP(J901,location[#All],3,)</f>
        <v>San Francisco</v>
      </c>
      <c r="M901" t="str">
        <f>VLOOKUP(J901,location[#All],4,)</f>
        <v>California</v>
      </c>
      <c r="N901">
        <f>VLOOKUP(J901,location[#All],5,)</f>
        <v>94122</v>
      </c>
      <c r="O901" t="str">
        <f>VLOOKUP(J901,location[#All],6,)</f>
        <v>West</v>
      </c>
    </row>
    <row r="902" spans="1:15" x14ac:dyDescent="0.25">
      <c r="A902" t="s">
        <v>3054</v>
      </c>
      <c r="B902" t="s">
        <v>520</v>
      </c>
      <c r="C902" s="1">
        <v>42950</v>
      </c>
      <c r="D902" s="1">
        <v>42955</v>
      </c>
      <c r="E902" t="s">
        <v>10</v>
      </c>
      <c r="F902">
        <v>12396</v>
      </c>
      <c r="G902">
        <v>3</v>
      </c>
      <c r="H902">
        <v>0</v>
      </c>
      <c r="I902">
        <v>111564</v>
      </c>
      <c r="J902" s="1" t="str">
        <f>INDEX(location!A:A,MATCH('Tabela Total'!A902,location!A:A,0))</f>
        <v>CA-2017-168396</v>
      </c>
      <c r="K902" s="1" t="str">
        <f>VLOOKUP(J902,location[#All],2,FALSE)</f>
        <v>United States</v>
      </c>
      <c r="L902" t="str">
        <f>VLOOKUP(J902,location[#All],3,)</f>
        <v>San Francisco</v>
      </c>
      <c r="M902" t="str">
        <f>VLOOKUP(J902,location[#All],4,)</f>
        <v>California</v>
      </c>
      <c r="N902">
        <f>VLOOKUP(J902,location[#All],5,)</f>
        <v>94122</v>
      </c>
      <c r="O902" t="str">
        <f>VLOOKUP(J902,location[#All],6,)</f>
        <v>West</v>
      </c>
    </row>
    <row r="903" spans="1:15" x14ac:dyDescent="0.25">
      <c r="A903" t="s">
        <v>3499</v>
      </c>
      <c r="B903" t="s">
        <v>520</v>
      </c>
      <c r="C903" s="1">
        <v>43006</v>
      </c>
      <c r="D903" s="1">
        <v>43012</v>
      </c>
      <c r="E903" t="s">
        <v>15</v>
      </c>
      <c r="F903">
        <v>924</v>
      </c>
      <c r="G903">
        <v>3</v>
      </c>
      <c r="H903">
        <v>0</v>
      </c>
      <c r="I903">
        <v>44352</v>
      </c>
      <c r="J903" s="1" t="str">
        <f>INDEX(location!A:A,MATCH('Tabela Total'!A903,location!A:A,0))</f>
        <v>CA-2017-101574</v>
      </c>
      <c r="K903" s="1" t="str">
        <f>VLOOKUP(J903,location[#All],2,FALSE)</f>
        <v>United States</v>
      </c>
      <c r="L903" t="str">
        <f>VLOOKUP(J903,location[#All],3,)</f>
        <v>Los Angeles</v>
      </c>
      <c r="M903" t="str">
        <f>VLOOKUP(J903,location[#All],4,)</f>
        <v>California</v>
      </c>
      <c r="N903">
        <f>VLOOKUP(J903,location[#All],5,)</f>
        <v>90032</v>
      </c>
      <c r="O903" t="str">
        <f>VLOOKUP(J903,location[#All],6,)</f>
        <v>West</v>
      </c>
    </row>
    <row r="904" spans="1:15" x14ac:dyDescent="0.25">
      <c r="A904" t="s">
        <v>3983</v>
      </c>
      <c r="B904" t="s">
        <v>520</v>
      </c>
      <c r="C904" s="1">
        <v>42885</v>
      </c>
      <c r="D904" s="1">
        <v>42886</v>
      </c>
      <c r="E904" t="s">
        <v>44</v>
      </c>
      <c r="F904">
        <v>24196</v>
      </c>
      <c r="G904">
        <v>2</v>
      </c>
      <c r="H904">
        <v>0</v>
      </c>
      <c r="I904">
        <v>338744</v>
      </c>
      <c r="J904" s="1" t="str">
        <f>INDEX(location!A:A,MATCH('Tabela Total'!A904,location!A:A,0))</f>
        <v>CA-2017-125472</v>
      </c>
      <c r="K904" s="1" t="str">
        <f>VLOOKUP(J904,location[#All],2,FALSE)</f>
        <v>United States</v>
      </c>
      <c r="L904" t="str">
        <f>VLOOKUP(J904,location[#All],3,)</f>
        <v>Lafayette</v>
      </c>
      <c r="M904" t="str">
        <f>VLOOKUP(J904,location[#All],4,)</f>
        <v>Louisiana</v>
      </c>
      <c r="N904">
        <f>VLOOKUP(J904,location[#All],5,)</f>
        <v>70506</v>
      </c>
      <c r="O904" t="str">
        <f>VLOOKUP(J904,location[#All],6,)</f>
        <v>South</v>
      </c>
    </row>
    <row r="905" spans="1:15" x14ac:dyDescent="0.25">
      <c r="A905" t="s">
        <v>3983</v>
      </c>
      <c r="B905" t="s">
        <v>520</v>
      </c>
      <c r="C905" s="1">
        <v>42885</v>
      </c>
      <c r="D905" s="1">
        <v>42886</v>
      </c>
      <c r="E905" t="s">
        <v>44</v>
      </c>
      <c r="F905">
        <v>389</v>
      </c>
      <c r="G905">
        <v>1</v>
      </c>
      <c r="H905">
        <v>0</v>
      </c>
      <c r="I905">
        <v>18672</v>
      </c>
      <c r="J905" s="1" t="str">
        <f>INDEX(location!A:A,MATCH('Tabela Total'!A905,location!A:A,0))</f>
        <v>CA-2017-125472</v>
      </c>
      <c r="K905" s="1" t="str">
        <f>VLOOKUP(J905,location[#All],2,FALSE)</f>
        <v>United States</v>
      </c>
      <c r="L905" t="str">
        <f>VLOOKUP(J905,location[#All],3,)</f>
        <v>Lafayette</v>
      </c>
      <c r="M905" t="str">
        <f>VLOOKUP(J905,location[#All],4,)</f>
        <v>Louisiana</v>
      </c>
      <c r="N905">
        <f>VLOOKUP(J905,location[#All],5,)</f>
        <v>70506</v>
      </c>
      <c r="O905" t="str">
        <f>VLOOKUP(J905,location[#All],6,)</f>
        <v>South</v>
      </c>
    </row>
    <row r="906" spans="1:15" x14ac:dyDescent="0.25">
      <c r="A906" t="s">
        <v>3983</v>
      </c>
      <c r="B906" t="s">
        <v>520</v>
      </c>
      <c r="C906" s="1">
        <v>42885</v>
      </c>
      <c r="D906" s="1">
        <v>42886</v>
      </c>
      <c r="E906" t="s">
        <v>44</v>
      </c>
      <c r="F906">
        <v>801</v>
      </c>
      <c r="G906">
        <v>3</v>
      </c>
      <c r="H906">
        <v>0</v>
      </c>
      <c r="I906">
        <v>30438</v>
      </c>
      <c r="J906" s="1" t="str">
        <f>INDEX(location!A:A,MATCH('Tabela Total'!A906,location!A:A,0))</f>
        <v>CA-2017-125472</v>
      </c>
      <c r="K906" s="1" t="str">
        <f>VLOOKUP(J906,location[#All],2,FALSE)</f>
        <v>United States</v>
      </c>
      <c r="L906" t="str">
        <f>VLOOKUP(J906,location[#All],3,)</f>
        <v>Lafayette</v>
      </c>
      <c r="M906" t="str">
        <f>VLOOKUP(J906,location[#All],4,)</f>
        <v>Louisiana</v>
      </c>
      <c r="N906">
        <f>VLOOKUP(J906,location[#All],5,)</f>
        <v>70506</v>
      </c>
      <c r="O906" t="str">
        <f>VLOOKUP(J906,location[#All],6,)</f>
        <v>South</v>
      </c>
    </row>
    <row r="907" spans="1:15" x14ac:dyDescent="0.25">
      <c r="A907" t="s">
        <v>4898</v>
      </c>
      <c r="B907" t="s">
        <v>520</v>
      </c>
      <c r="C907" s="1">
        <v>42847</v>
      </c>
      <c r="D907" s="1">
        <v>42851</v>
      </c>
      <c r="E907" t="s">
        <v>15</v>
      </c>
      <c r="F907">
        <v>67506</v>
      </c>
      <c r="G907">
        <v>3</v>
      </c>
      <c r="H907">
        <v>0</v>
      </c>
      <c r="I907">
        <v>877578</v>
      </c>
      <c r="J907" s="1" t="str">
        <f>INDEX(location!A:A,MATCH('Tabela Total'!A907,location!A:A,0))</f>
        <v>CA-2017-146192</v>
      </c>
      <c r="K907" s="1" t="str">
        <f>VLOOKUP(J907,location[#All],2,FALSE)</f>
        <v>United States</v>
      </c>
      <c r="L907" t="str">
        <f>VLOOKUP(J907,location[#All],3,)</f>
        <v>Columbus</v>
      </c>
      <c r="M907" t="str">
        <f>VLOOKUP(J907,location[#All],4,)</f>
        <v>Georgia</v>
      </c>
      <c r="N907">
        <f>VLOOKUP(J907,location[#All],5,)</f>
        <v>31907</v>
      </c>
      <c r="O907" t="str">
        <f>VLOOKUP(J907,location[#All],6,)</f>
        <v>South</v>
      </c>
    </row>
    <row r="908" spans="1:15" x14ac:dyDescent="0.25">
      <c r="A908" t="s">
        <v>1032</v>
      </c>
      <c r="B908" t="s">
        <v>1033</v>
      </c>
      <c r="C908" s="1">
        <v>42492</v>
      </c>
      <c r="D908" s="1">
        <v>42497</v>
      </c>
      <c r="E908" t="s">
        <v>15</v>
      </c>
      <c r="F908">
        <v>86352</v>
      </c>
      <c r="G908">
        <v>3</v>
      </c>
      <c r="H908">
        <v>2</v>
      </c>
      <c r="I908">
        <v>5397</v>
      </c>
      <c r="J908" s="1" t="str">
        <f>INDEX(location!A:A,MATCH('Tabela Total'!A908,location!A:A,0))</f>
        <v>CA-2016-148698</v>
      </c>
      <c r="K908" s="1" t="str">
        <f>VLOOKUP(J908,location[#All],2,FALSE)</f>
        <v>United States</v>
      </c>
      <c r="L908" t="str">
        <f>VLOOKUP(J908,location[#All],3,)</f>
        <v>Houston</v>
      </c>
      <c r="M908" t="str">
        <f>VLOOKUP(J908,location[#All],4,)</f>
        <v>Texas</v>
      </c>
      <c r="N908">
        <f>VLOOKUP(J908,location[#All],5,)</f>
        <v>77070</v>
      </c>
      <c r="O908" t="str">
        <f>VLOOKUP(J908,location[#All],6,)</f>
        <v>Central</v>
      </c>
    </row>
    <row r="909" spans="1:15" x14ac:dyDescent="0.25">
      <c r="A909" t="s">
        <v>1406</v>
      </c>
      <c r="B909" t="s">
        <v>1033</v>
      </c>
      <c r="C909" s="1">
        <v>42685</v>
      </c>
      <c r="D909" s="1">
        <v>42690</v>
      </c>
      <c r="E909" t="s">
        <v>15</v>
      </c>
      <c r="F909">
        <v>5997</v>
      </c>
      <c r="G909">
        <v>3</v>
      </c>
      <c r="H909">
        <v>0</v>
      </c>
      <c r="I909">
        <v>149925</v>
      </c>
      <c r="J909" s="1" t="str">
        <f>INDEX(location!A:A,MATCH('Tabela Total'!A909,location!A:A,0))</f>
        <v>CA-2016-124667</v>
      </c>
      <c r="K909" s="1" t="str">
        <f>VLOOKUP(J909,location[#All],2,FALSE)</f>
        <v>United States</v>
      </c>
      <c r="L909" t="str">
        <f>VLOOKUP(J909,location[#All],3,)</f>
        <v>New York City</v>
      </c>
      <c r="M909" t="str">
        <f>VLOOKUP(J909,location[#All],4,)</f>
        <v>New York</v>
      </c>
      <c r="N909">
        <f>VLOOKUP(J909,location[#All],5,)</f>
        <v>10011</v>
      </c>
      <c r="O909" t="str">
        <f>VLOOKUP(J909,location[#All],6,)</f>
        <v>East</v>
      </c>
    </row>
    <row r="910" spans="1:15" x14ac:dyDescent="0.25">
      <c r="A910" t="s">
        <v>1406</v>
      </c>
      <c r="B910" t="s">
        <v>1033</v>
      </c>
      <c r="C910" s="1">
        <v>42685</v>
      </c>
      <c r="D910" s="1">
        <v>42690</v>
      </c>
      <c r="E910" t="s">
        <v>15</v>
      </c>
      <c r="F910">
        <v>8336</v>
      </c>
      <c r="G910">
        <v>1</v>
      </c>
      <c r="H910">
        <v>0</v>
      </c>
      <c r="I910">
        <v>2084</v>
      </c>
      <c r="J910" s="1" t="str">
        <f>INDEX(location!A:A,MATCH('Tabela Total'!A910,location!A:A,0))</f>
        <v>CA-2016-124667</v>
      </c>
      <c r="K910" s="1" t="str">
        <f>VLOOKUP(J910,location[#All],2,FALSE)</f>
        <v>United States</v>
      </c>
      <c r="L910" t="str">
        <f>VLOOKUP(J910,location[#All],3,)</f>
        <v>New York City</v>
      </c>
      <c r="M910" t="str">
        <f>VLOOKUP(J910,location[#All],4,)</f>
        <v>New York</v>
      </c>
      <c r="N910">
        <f>VLOOKUP(J910,location[#All],5,)</f>
        <v>10011</v>
      </c>
      <c r="O910" t="str">
        <f>VLOOKUP(J910,location[#All],6,)</f>
        <v>East</v>
      </c>
    </row>
    <row r="911" spans="1:15" x14ac:dyDescent="0.25">
      <c r="A911" t="s">
        <v>2751</v>
      </c>
      <c r="B911" t="s">
        <v>1033</v>
      </c>
      <c r="C911" s="1">
        <v>42439</v>
      </c>
      <c r="D911" s="1">
        <v>42443</v>
      </c>
      <c r="E911" t="s">
        <v>15</v>
      </c>
      <c r="F911">
        <v>39992</v>
      </c>
      <c r="G911">
        <v>1</v>
      </c>
      <c r="H911">
        <v>2</v>
      </c>
      <c r="I911">
        <v>74985</v>
      </c>
      <c r="J911" s="1" t="str">
        <f>INDEX(location!A:A,MATCH('Tabela Total'!A911,location!A:A,0))</f>
        <v>US-2016-122182</v>
      </c>
      <c r="K911" s="1" t="str">
        <f>VLOOKUP(J911,location[#All],2,FALSE)</f>
        <v>United States</v>
      </c>
      <c r="L911" t="str">
        <f>VLOOKUP(J911,location[#All],3,)</f>
        <v>Philadelphia</v>
      </c>
      <c r="M911" t="str">
        <f>VLOOKUP(J911,location[#All],4,)</f>
        <v>Pennsylvania</v>
      </c>
      <c r="N911">
        <f>VLOOKUP(J911,location[#All],5,)</f>
        <v>19143</v>
      </c>
      <c r="O911" t="str">
        <f>VLOOKUP(J911,location[#All],6,)</f>
        <v>East</v>
      </c>
    </row>
    <row r="912" spans="1:15" x14ac:dyDescent="0.25">
      <c r="A912" t="s">
        <v>3759</v>
      </c>
      <c r="B912" t="s">
        <v>1033</v>
      </c>
      <c r="C912" s="1">
        <v>42772</v>
      </c>
      <c r="D912" s="1">
        <v>42777</v>
      </c>
      <c r="E912" t="s">
        <v>15</v>
      </c>
      <c r="F912">
        <v>240784</v>
      </c>
      <c r="G912">
        <v>1</v>
      </c>
      <c r="H912">
        <v>2</v>
      </c>
      <c r="I912">
        <v>30098</v>
      </c>
      <c r="J912" s="1" t="str">
        <f>INDEX(location!A:A,MATCH('Tabela Total'!A912,location!A:A,0))</f>
        <v>CA-2017-115105</v>
      </c>
      <c r="K912" s="1" t="str">
        <f>VLOOKUP(J912,location[#All],2,FALSE)</f>
        <v>United States</v>
      </c>
      <c r="L912" t="str">
        <f>VLOOKUP(J912,location[#All],3,)</f>
        <v>New York City</v>
      </c>
      <c r="M912" t="str">
        <f>VLOOKUP(J912,location[#All],4,)</f>
        <v>New York</v>
      </c>
      <c r="N912">
        <f>VLOOKUP(J912,location[#All],5,)</f>
        <v>10024</v>
      </c>
      <c r="O912" t="str">
        <f>VLOOKUP(J912,location[#All],6,)</f>
        <v>East</v>
      </c>
    </row>
    <row r="913" spans="1:15" x14ac:dyDescent="0.25">
      <c r="A913" t="s">
        <v>5077</v>
      </c>
      <c r="B913" t="s">
        <v>1033</v>
      </c>
      <c r="C913" s="1">
        <v>42764</v>
      </c>
      <c r="D913" s="1">
        <v>42767</v>
      </c>
      <c r="E913" t="s">
        <v>44</v>
      </c>
      <c r="F913">
        <v>4768</v>
      </c>
      <c r="G913">
        <v>2</v>
      </c>
      <c r="H913">
        <v>2</v>
      </c>
      <c r="I913">
        <v>4768</v>
      </c>
      <c r="J913" s="1" t="str">
        <f>INDEX(location!A:A,MATCH('Tabela Total'!A913,location!A:A,0))</f>
        <v>CA-2017-145338</v>
      </c>
      <c r="K913" s="1" t="str">
        <f>VLOOKUP(J913,location[#All],2,FALSE)</f>
        <v>United States</v>
      </c>
      <c r="L913" t="str">
        <f>VLOOKUP(J913,location[#All],3,)</f>
        <v>Philadelphia</v>
      </c>
      <c r="M913" t="str">
        <f>VLOOKUP(J913,location[#All],4,)</f>
        <v>Pennsylvania</v>
      </c>
      <c r="N913">
        <f>VLOOKUP(J913,location[#All],5,)</f>
        <v>19120</v>
      </c>
      <c r="O913" t="str">
        <f>VLOOKUP(J913,location[#All],6,)</f>
        <v>East</v>
      </c>
    </row>
    <row r="914" spans="1:15" x14ac:dyDescent="0.25">
      <c r="A914" t="s">
        <v>5091</v>
      </c>
      <c r="B914" t="s">
        <v>1033</v>
      </c>
      <c r="C914" s="1">
        <v>42623</v>
      </c>
      <c r="D914" s="1">
        <v>42627</v>
      </c>
      <c r="E914" t="s">
        <v>15</v>
      </c>
      <c r="F914">
        <v>738</v>
      </c>
      <c r="G914">
        <v>2</v>
      </c>
      <c r="H914">
        <v>0</v>
      </c>
      <c r="I914">
        <v>34686</v>
      </c>
      <c r="J914" s="1" t="str">
        <f>INDEX(location!A:A,MATCH('Tabela Total'!A914,location!A:A,0))</f>
        <v>CA-2016-165918</v>
      </c>
      <c r="K914" s="1" t="str">
        <f>VLOOKUP(J914,location[#All],2,FALSE)</f>
        <v>United States</v>
      </c>
      <c r="L914" t="str">
        <f>VLOOKUP(J914,location[#All],3,)</f>
        <v>Edmonds</v>
      </c>
      <c r="M914" t="str">
        <f>VLOOKUP(J914,location[#All],4,)</f>
        <v>Washington</v>
      </c>
      <c r="N914">
        <f>VLOOKUP(J914,location[#All],5,)</f>
        <v>98026</v>
      </c>
      <c r="O914" t="str">
        <f>VLOOKUP(J914,location[#All],6,)</f>
        <v>West</v>
      </c>
    </row>
    <row r="915" spans="1:15" x14ac:dyDescent="0.25">
      <c r="A915" t="s">
        <v>5091</v>
      </c>
      <c r="B915" t="s">
        <v>1033</v>
      </c>
      <c r="C915" s="1">
        <v>42623</v>
      </c>
      <c r="D915" s="1">
        <v>42627</v>
      </c>
      <c r="E915" t="s">
        <v>15</v>
      </c>
      <c r="F915">
        <v>14256</v>
      </c>
      <c r="G915">
        <v>3</v>
      </c>
      <c r="H915">
        <v>2</v>
      </c>
      <c r="I915">
        <v>4455</v>
      </c>
      <c r="J915" s="1" t="str">
        <f>INDEX(location!A:A,MATCH('Tabela Total'!A915,location!A:A,0))</f>
        <v>CA-2016-165918</v>
      </c>
      <c r="K915" s="1" t="str">
        <f>VLOOKUP(J915,location[#All],2,FALSE)</f>
        <v>United States</v>
      </c>
      <c r="L915" t="str">
        <f>VLOOKUP(J915,location[#All],3,)</f>
        <v>Edmonds</v>
      </c>
      <c r="M915" t="str">
        <f>VLOOKUP(J915,location[#All],4,)</f>
        <v>Washington</v>
      </c>
      <c r="N915">
        <f>VLOOKUP(J915,location[#All],5,)</f>
        <v>98026</v>
      </c>
      <c r="O915" t="str">
        <f>VLOOKUP(J915,location[#All],6,)</f>
        <v>West</v>
      </c>
    </row>
    <row r="916" spans="1:15" x14ac:dyDescent="0.25">
      <c r="A916" t="s">
        <v>5091</v>
      </c>
      <c r="B916" t="s">
        <v>1033</v>
      </c>
      <c r="C916" s="1">
        <v>42623</v>
      </c>
      <c r="D916" s="1">
        <v>42627</v>
      </c>
      <c r="E916" t="s">
        <v>15</v>
      </c>
      <c r="F916">
        <v>8198</v>
      </c>
      <c r="G916">
        <v>2</v>
      </c>
      <c r="H916">
        <v>0</v>
      </c>
      <c r="I916">
        <v>401702</v>
      </c>
      <c r="J916" s="1" t="str">
        <f>INDEX(location!A:A,MATCH('Tabela Total'!A916,location!A:A,0))</f>
        <v>CA-2016-165918</v>
      </c>
      <c r="K916" s="1" t="str">
        <f>VLOOKUP(J916,location[#All],2,FALSE)</f>
        <v>United States</v>
      </c>
      <c r="L916" t="str">
        <f>VLOOKUP(J916,location[#All],3,)</f>
        <v>Edmonds</v>
      </c>
      <c r="M916" t="str">
        <f>VLOOKUP(J916,location[#All],4,)</f>
        <v>Washington</v>
      </c>
      <c r="N916">
        <f>VLOOKUP(J916,location[#All],5,)</f>
        <v>98026</v>
      </c>
      <c r="O916" t="str">
        <f>VLOOKUP(J916,location[#All],6,)</f>
        <v>West</v>
      </c>
    </row>
    <row r="917" spans="1:15" x14ac:dyDescent="0.25">
      <c r="A917" t="s">
        <v>5091</v>
      </c>
      <c r="B917" t="s">
        <v>1033</v>
      </c>
      <c r="C917" s="1">
        <v>42623</v>
      </c>
      <c r="D917" s="1">
        <v>42627</v>
      </c>
      <c r="E917" t="s">
        <v>15</v>
      </c>
      <c r="F917">
        <v>39624</v>
      </c>
      <c r="G917">
        <v>3</v>
      </c>
      <c r="H917">
        <v>2</v>
      </c>
      <c r="I917">
        <v>138684</v>
      </c>
      <c r="J917" s="1" t="str">
        <f>INDEX(location!A:A,MATCH('Tabela Total'!A917,location!A:A,0))</f>
        <v>CA-2016-165918</v>
      </c>
      <c r="K917" s="1" t="str">
        <f>VLOOKUP(J917,location[#All],2,FALSE)</f>
        <v>United States</v>
      </c>
      <c r="L917" t="str">
        <f>VLOOKUP(J917,location[#All],3,)</f>
        <v>Edmonds</v>
      </c>
      <c r="M917" t="str">
        <f>VLOOKUP(J917,location[#All],4,)</f>
        <v>Washington</v>
      </c>
      <c r="N917">
        <f>VLOOKUP(J917,location[#All],5,)</f>
        <v>98026</v>
      </c>
      <c r="O917" t="str">
        <f>VLOOKUP(J917,location[#All],6,)</f>
        <v>West</v>
      </c>
    </row>
    <row r="918" spans="1:15" x14ac:dyDescent="0.25">
      <c r="A918" t="s">
        <v>782</v>
      </c>
      <c r="B918" t="s">
        <v>783</v>
      </c>
      <c r="C918" s="1">
        <v>42980</v>
      </c>
      <c r="D918" s="1">
        <v>42985</v>
      </c>
      <c r="E918" t="s">
        <v>15</v>
      </c>
      <c r="F918">
        <v>11998</v>
      </c>
      <c r="G918">
        <v>4</v>
      </c>
      <c r="H918">
        <v>0</v>
      </c>
      <c r="I918">
        <v>323946</v>
      </c>
      <c r="J918" s="1" t="str">
        <f>INDEX(location!A:A,MATCH('Tabela Total'!A918,location!A:A,0))</f>
        <v>CA-2017-137596</v>
      </c>
      <c r="K918" s="1" t="str">
        <f>VLOOKUP(J918,location[#All],2,FALSE)</f>
        <v>United States</v>
      </c>
      <c r="L918" t="str">
        <f>VLOOKUP(J918,location[#All],3,)</f>
        <v>Jackson</v>
      </c>
      <c r="M918" t="str">
        <f>VLOOKUP(J918,location[#All],4,)</f>
        <v>Michigan</v>
      </c>
      <c r="N918">
        <f>VLOOKUP(J918,location[#All],5,)</f>
        <v>49201</v>
      </c>
      <c r="O918" t="str">
        <f>VLOOKUP(J918,location[#All],6,)</f>
        <v>Central</v>
      </c>
    </row>
    <row r="919" spans="1:15" x14ac:dyDescent="0.25">
      <c r="A919" t="s">
        <v>782</v>
      </c>
      <c r="B919" t="s">
        <v>783</v>
      </c>
      <c r="C919" s="1">
        <v>42980</v>
      </c>
      <c r="D919" s="1">
        <v>42985</v>
      </c>
      <c r="E919" t="s">
        <v>15</v>
      </c>
      <c r="F919">
        <v>192878</v>
      </c>
      <c r="G919">
        <v>7</v>
      </c>
      <c r="H919">
        <v>0</v>
      </c>
      <c r="I919">
        <v>8293754</v>
      </c>
      <c r="J919" s="1" t="str">
        <f>INDEX(location!A:A,MATCH('Tabela Total'!A919,location!A:A,0))</f>
        <v>CA-2017-137596</v>
      </c>
      <c r="K919" s="1" t="str">
        <f>VLOOKUP(J919,location[#All],2,FALSE)</f>
        <v>United States</v>
      </c>
      <c r="L919" t="str">
        <f>VLOOKUP(J919,location[#All],3,)</f>
        <v>Jackson</v>
      </c>
      <c r="M919" t="str">
        <f>VLOOKUP(J919,location[#All],4,)</f>
        <v>Michigan</v>
      </c>
      <c r="N919">
        <f>VLOOKUP(J919,location[#All],5,)</f>
        <v>49201</v>
      </c>
      <c r="O919" t="str">
        <f>VLOOKUP(J919,location[#All],6,)</f>
        <v>Central</v>
      </c>
    </row>
    <row r="920" spans="1:15" x14ac:dyDescent="0.25">
      <c r="A920" t="s">
        <v>782</v>
      </c>
      <c r="B920" t="s">
        <v>783</v>
      </c>
      <c r="C920" s="1">
        <v>42980</v>
      </c>
      <c r="D920" s="1">
        <v>42985</v>
      </c>
      <c r="E920" t="s">
        <v>15</v>
      </c>
      <c r="F920">
        <v>35238</v>
      </c>
      <c r="G920">
        <v>2</v>
      </c>
      <c r="H920">
        <v>0</v>
      </c>
      <c r="I920">
        <v>810474</v>
      </c>
      <c r="J920" s="1" t="str">
        <f>INDEX(location!A:A,MATCH('Tabela Total'!A920,location!A:A,0))</f>
        <v>CA-2017-137596</v>
      </c>
      <c r="K920" s="1" t="str">
        <f>VLOOKUP(J920,location[#All],2,FALSE)</f>
        <v>United States</v>
      </c>
      <c r="L920" t="str">
        <f>VLOOKUP(J920,location[#All],3,)</f>
        <v>Jackson</v>
      </c>
      <c r="M920" t="str">
        <f>VLOOKUP(J920,location[#All],4,)</f>
        <v>Michigan</v>
      </c>
      <c r="N920">
        <f>VLOOKUP(J920,location[#All],5,)</f>
        <v>49201</v>
      </c>
      <c r="O920" t="str">
        <f>VLOOKUP(J920,location[#All],6,)</f>
        <v>Central</v>
      </c>
    </row>
    <row r="921" spans="1:15" x14ac:dyDescent="0.25">
      <c r="A921" t="s">
        <v>1807</v>
      </c>
      <c r="B921" t="s">
        <v>783</v>
      </c>
      <c r="C921" s="1">
        <v>42817</v>
      </c>
      <c r="D921" s="1">
        <v>42819</v>
      </c>
      <c r="E921" t="s">
        <v>44</v>
      </c>
      <c r="F921">
        <v>21184</v>
      </c>
      <c r="G921">
        <v>8</v>
      </c>
      <c r="H921">
        <v>0</v>
      </c>
      <c r="I921">
        <v>762624</v>
      </c>
      <c r="J921" s="1" t="str">
        <f>INDEX(location!A:A,MATCH('Tabela Total'!A921,location!A:A,0))</f>
        <v>CA-2017-155985</v>
      </c>
      <c r="K921" s="1" t="str">
        <f>VLOOKUP(J921,location[#All],2,FALSE)</f>
        <v>United States</v>
      </c>
      <c r="L921" t="str">
        <f>VLOOKUP(J921,location[#All],3,)</f>
        <v>San Francisco</v>
      </c>
      <c r="M921" t="str">
        <f>VLOOKUP(J921,location[#All],4,)</f>
        <v>California</v>
      </c>
      <c r="N921">
        <f>VLOOKUP(J921,location[#All],5,)</f>
        <v>94122</v>
      </c>
      <c r="O921" t="str">
        <f>VLOOKUP(J921,location[#All],6,)</f>
        <v>West</v>
      </c>
    </row>
    <row r="922" spans="1:15" x14ac:dyDescent="0.25">
      <c r="A922" t="s">
        <v>2999</v>
      </c>
      <c r="B922" t="s">
        <v>783</v>
      </c>
      <c r="C922" s="1">
        <v>42933</v>
      </c>
      <c r="D922" s="1">
        <v>42939</v>
      </c>
      <c r="E922" t="s">
        <v>15</v>
      </c>
      <c r="F922">
        <v>26998</v>
      </c>
      <c r="G922">
        <v>2</v>
      </c>
      <c r="H922">
        <v>0</v>
      </c>
      <c r="I922">
        <v>67495</v>
      </c>
      <c r="J922" s="1" t="str">
        <f>INDEX(location!A:A,MATCH('Tabela Total'!A922,location!A:A,0))</f>
        <v>US-2017-105046</v>
      </c>
      <c r="K922" s="1" t="str">
        <f>VLOOKUP(J922,location[#All],2,FALSE)</f>
        <v>United States</v>
      </c>
      <c r="L922" t="str">
        <f>VLOOKUP(J922,location[#All],3,)</f>
        <v>Rome</v>
      </c>
      <c r="M922" t="str">
        <f>VLOOKUP(J922,location[#All],4,)</f>
        <v>New York</v>
      </c>
      <c r="N922">
        <f>VLOOKUP(J922,location[#All],5,)</f>
        <v>13440</v>
      </c>
      <c r="O922" t="str">
        <f>VLOOKUP(J922,location[#All],6,)</f>
        <v>East</v>
      </c>
    </row>
    <row r="923" spans="1:15" x14ac:dyDescent="0.25">
      <c r="A923" t="s">
        <v>2999</v>
      </c>
      <c r="B923" t="s">
        <v>783</v>
      </c>
      <c r="C923" s="1">
        <v>42933</v>
      </c>
      <c r="D923" s="1">
        <v>42939</v>
      </c>
      <c r="E923" t="s">
        <v>15</v>
      </c>
      <c r="F923">
        <v>999</v>
      </c>
      <c r="G923">
        <v>5</v>
      </c>
      <c r="H923">
        <v>0</v>
      </c>
      <c r="I923">
        <v>47952</v>
      </c>
      <c r="J923" s="1" t="str">
        <f>INDEX(location!A:A,MATCH('Tabela Total'!A923,location!A:A,0))</f>
        <v>US-2017-105046</v>
      </c>
      <c r="K923" s="1" t="str">
        <f>VLOOKUP(J923,location[#All],2,FALSE)</f>
        <v>United States</v>
      </c>
      <c r="L923" t="str">
        <f>VLOOKUP(J923,location[#All],3,)</f>
        <v>Rome</v>
      </c>
      <c r="M923" t="str">
        <f>VLOOKUP(J923,location[#All],4,)</f>
        <v>New York</v>
      </c>
      <c r="N923">
        <f>VLOOKUP(J923,location[#All],5,)</f>
        <v>13440</v>
      </c>
      <c r="O923" t="str">
        <f>VLOOKUP(J923,location[#All],6,)</f>
        <v>East</v>
      </c>
    </row>
    <row r="924" spans="1:15" x14ac:dyDescent="0.25">
      <c r="A924" t="s">
        <v>2999</v>
      </c>
      <c r="B924" t="s">
        <v>783</v>
      </c>
      <c r="C924" s="1">
        <v>42933</v>
      </c>
      <c r="D924" s="1">
        <v>42939</v>
      </c>
      <c r="E924" t="s">
        <v>15</v>
      </c>
      <c r="F924">
        <v>3908</v>
      </c>
      <c r="G924">
        <v>4</v>
      </c>
      <c r="H924">
        <v>0</v>
      </c>
      <c r="I924">
        <v>144596</v>
      </c>
      <c r="J924" s="1" t="str">
        <f>INDEX(location!A:A,MATCH('Tabela Total'!A924,location!A:A,0))</f>
        <v>US-2017-105046</v>
      </c>
      <c r="K924" s="1" t="str">
        <f>VLOOKUP(J924,location[#All],2,FALSE)</f>
        <v>United States</v>
      </c>
      <c r="L924" t="str">
        <f>VLOOKUP(J924,location[#All],3,)</f>
        <v>Rome</v>
      </c>
      <c r="M924" t="str">
        <f>VLOOKUP(J924,location[#All],4,)</f>
        <v>New York</v>
      </c>
      <c r="N924">
        <f>VLOOKUP(J924,location[#All],5,)</f>
        <v>13440</v>
      </c>
      <c r="O924" t="str">
        <f>VLOOKUP(J924,location[#All],6,)</f>
        <v>East</v>
      </c>
    </row>
    <row r="925" spans="1:15" x14ac:dyDescent="0.25">
      <c r="A925" t="s">
        <v>3490</v>
      </c>
      <c r="B925" t="s">
        <v>783</v>
      </c>
      <c r="C925" s="1">
        <v>42576</v>
      </c>
      <c r="D925" s="1">
        <v>42580</v>
      </c>
      <c r="E925" t="s">
        <v>15</v>
      </c>
      <c r="F925">
        <v>20936</v>
      </c>
      <c r="G925">
        <v>1</v>
      </c>
      <c r="H925">
        <v>2</v>
      </c>
      <c r="I925">
        <v>70659</v>
      </c>
      <c r="J925" s="1" t="str">
        <f>INDEX(location!A:A,MATCH('Tabela Total'!A925,location!A:A,0))</f>
        <v>CA-2016-128307</v>
      </c>
      <c r="K925" s="1" t="str">
        <f>VLOOKUP(J925,location[#All],2,FALSE)</f>
        <v>United States</v>
      </c>
      <c r="L925" t="str">
        <f>VLOOKUP(J925,location[#All],3,)</f>
        <v>Houston</v>
      </c>
      <c r="M925" t="str">
        <f>VLOOKUP(J925,location[#All],4,)</f>
        <v>Texas</v>
      </c>
      <c r="N925">
        <f>VLOOKUP(J925,location[#All],5,)</f>
        <v>77041</v>
      </c>
      <c r="O925" t="str">
        <f>VLOOKUP(J925,location[#All],6,)</f>
        <v>Central</v>
      </c>
    </row>
    <row r="926" spans="1:15" x14ac:dyDescent="0.25">
      <c r="A926" t="s">
        <v>3757</v>
      </c>
      <c r="B926" t="s">
        <v>783</v>
      </c>
      <c r="C926" s="1">
        <v>42384</v>
      </c>
      <c r="D926" s="1">
        <v>42386</v>
      </c>
      <c r="E926" t="s">
        <v>44</v>
      </c>
      <c r="F926">
        <v>8198</v>
      </c>
      <c r="G926">
        <v>2</v>
      </c>
      <c r="H926">
        <v>0</v>
      </c>
      <c r="I926">
        <v>401702</v>
      </c>
      <c r="J926" s="1" t="str">
        <f>INDEX(location!A:A,MATCH('Tabela Total'!A926,location!A:A,0))</f>
        <v>CA-2016-166912</v>
      </c>
      <c r="K926" s="1" t="str">
        <f>VLOOKUP(J926,location[#All],2,FALSE)</f>
        <v>United States</v>
      </c>
      <c r="L926" t="str">
        <f>VLOOKUP(J926,location[#All],3,)</f>
        <v>New York City</v>
      </c>
      <c r="M926" t="str">
        <f>VLOOKUP(J926,location[#All],4,)</f>
        <v>New York</v>
      </c>
      <c r="N926">
        <f>VLOOKUP(J926,location[#All],5,)</f>
        <v>10009</v>
      </c>
      <c r="O926" t="str">
        <f>VLOOKUP(J926,location[#All],6,)</f>
        <v>East</v>
      </c>
    </row>
    <row r="927" spans="1:15" x14ac:dyDescent="0.25">
      <c r="A927" t="s">
        <v>1981</v>
      </c>
      <c r="B927" t="s">
        <v>1982</v>
      </c>
      <c r="C927" s="1">
        <v>42407</v>
      </c>
      <c r="D927" s="1">
        <v>42409</v>
      </c>
      <c r="E927" t="s">
        <v>44</v>
      </c>
      <c r="F927">
        <v>30352</v>
      </c>
      <c r="G927">
        <v>2</v>
      </c>
      <c r="H927">
        <v>2</v>
      </c>
      <c r="I927">
        <v>106232</v>
      </c>
      <c r="J927" s="1" t="str">
        <f>INDEX(location!A:A,MATCH('Tabela Total'!A927,location!A:A,0))</f>
        <v>CA-2016-161662</v>
      </c>
      <c r="K927" s="1" t="str">
        <f>VLOOKUP(J927,location[#All],2,FALSE)</f>
        <v>United States</v>
      </c>
      <c r="L927" t="str">
        <f>VLOOKUP(J927,location[#All],3,)</f>
        <v>Lancaster</v>
      </c>
      <c r="M927" t="str">
        <f>VLOOKUP(J927,location[#All],4,)</f>
        <v>Ohio</v>
      </c>
      <c r="N927">
        <f>VLOOKUP(J927,location[#All],5,)</f>
        <v>43130</v>
      </c>
      <c r="O927" t="str">
        <f>VLOOKUP(J927,location[#All],6,)</f>
        <v>East</v>
      </c>
    </row>
    <row r="928" spans="1:15" x14ac:dyDescent="0.25">
      <c r="A928" t="s">
        <v>2614</v>
      </c>
      <c r="B928" t="s">
        <v>1982</v>
      </c>
      <c r="C928" s="1">
        <v>43001</v>
      </c>
      <c r="D928" s="1">
        <v>43004</v>
      </c>
      <c r="E928" t="s">
        <v>44</v>
      </c>
      <c r="F928">
        <v>25164</v>
      </c>
      <c r="G928">
        <v>3</v>
      </c>
      <c r="H928">
        <v>2</v>
      </c>
      <c r="I928">
        <v>88074</v>
      </c>
      <c r="J928" s="1" t="str">
        <f>INDEX(location!A:A,MATCH('Tabela Total'!A928,location!A:A,0))</f>
        <v>CA-2017-121314</v>
      </c>
      <c r="K928" s="1" t="str">
        <f>VLOOKUP(J928,location[#All],2,FALSE)</f>
        <v>United States</v>
      </c>
      <c r="L928" t="str">
        <f>VLOOKUP(J928,location[#All],3,)</f>
        <v>Miami</v>
      </c>
      <c r="M928" t="str">
        <f>VLOOKUP(J928,location[#All],4,)</f>
        <v>Florida</v>
      </c>
      <c r="N928">
        <f>VLOOKUP(J928,location[#All],5,)</f>
        <v>33178</v>
      </c>
      <c r="O928" t="str">
        <f>VLOOKUP(J928,location[#All],6,)</f>
        <v>South</v>
      </c>
    </row>
    <row r="929" spans="1:15" x14ac:dyDescent="0.25">
      <c r="A929" t="s">
        <v>5572</v>
      </c>
      <c r="B929" t="s">
        <v>1982</v>
      </c>
      <c r="C929" s="1">
        <v>42657</v>
      </c>
      <c r="D929" s="1">
        <v>42662</v>
      </c>
      <c r="E929" t="s">
        <v>15</v>
      </c>
      <c r="F929">
        <v>164975</v>
      </c>
      <c r="G929">
        <v>5</v>
      </c>
      <c r="H929">
        <v>0</v>
      </c>
      <c r="I929">
        <v>5444175</v>
      </c>
      <c r="J929" s="1" t="str">
        <f>INDEX(location!A:A,MATCH('Tabela Total'!A929,location!A:A,0))</f>
        <v>CA-2016-125220</v>
      </c>
      <c r="K929" s="1" t="str">
        <f>VLOOKUP(J929,location[#All],2,FALSE)</f>
        <v>United States</v>
      </c>
      <c r="L929" t="str">
        <f>VLOOKUP(J929,location[#All],3,)</f>
        <v>Appleton</v>
      </c>
      <c r="M929" t="str">
        <f>VLOOKUP(J929,location[#All],4,)</f>
        <v>Wisconsin</v>
      </c>
      <c r="N929">
        <f>VLOOKUP(J929,location[#All],5,)</f>
        <v>54915</v>
      </c>
      <c r="O929" t="str">
        <f>VLOOKUP(J929,location[#All],6,)</f>
        <v>Central</v>
      </c>
    </row>
    <row r="930" spans="1:15" x14ac:dyDescent="0.25">
      <c r="A930" t="s">
        <v>5611</v>
      </c>
      <c r="B930" t="s">
        <v>1982</v>
      </c>
      <c r="C930" s="1">
        <v>42692</v>
      </c>
      <c r="D930" s="1">
        <v>42692</v>
      </c>
      <c r="E930" t="s">
        <v>327</v>
      </c>
      <c r="F930">
        <v>6112</v>
      </c>
      <c r="G930">
        <v>5</v>
      </c>
      <c r="H930">
        <v>2</v>
      </c>
      <c r="I930">
        <v>22156</v>
      </c>
      <c r="J930" s="1" t="str">
        <f>INDEX(location!A:A,MATCH('Tabela Total'!A930,location!A:A,0))</f>
        <v>CA-2016-108630</v>
      </c>
      <c r="K930" s="1" t="str">
        <f>VLOOKUP(J930,location[#All],2,FALSE)</f>
        <v>United States</v>
      </c>
      <c r="L930" t="str">
        <f>VLOOKUP(J930,location[#All],3,)</f>
        <v>Concord</v>
      </c>
      <c r="M930" t="str">
        <f>VLOOKUP(J930,location[#All],4,)</f>
        <v>California</v>
      </c>
      <c r="N930">
        <f>VLOOKUP(J930,location[#All],5,)</f>
        <v>94521</v>
      </c>
      <c r="O930" t="str">
        <f>VLOOKUP(J930,location[#All],6,)</f>
        <v>West</v>
      </c>
    </row>
    <row r="931" spans="1:15" x14ac:dyDescent="0.25">
      <c r="A931" t="s">
        <v>5702</v>
      </c>
      <c r="B931" t="s">
        <v>1982</v>
      </c>
      <c r="C931" s="1">
        <v>42756</v>
      </c>
      <c r="D931" s="1">
        <v>42760</v>
      </c>
      <c r="E931" t="s">
        <v>15</v>
      </c>
      <c r="F931">
        <v>268576</v>
      </c>
      <c r="G931">
        <v>4</v>
      </c>
      <c r="H931">
        <v>2</v>
      </c>
      <c r="I931">
        <v>906444</v>
      </c>
      <c r="J931" s="1" t="str">
        <f>INDEX(location!A:A,MATCH('Tabela Total'!A931,location!A:A,0))</f>
        <v>CA-2017-141782</v>
      </c>
      <c r="K931" s="1" t="str">
        <f>VLOOKUP(J931,location[#All],2,FALSE)</f>
        <v>United States</v>
      </c>
      <c r="L931" t="str">
        <f>VLOOKUP(J931,location[#All],3,)</f>
        <v>Aurora</v>
      </c>
      <c r="M931" t="str">
        <f>VLOOKUP(J931,location[#All],4,)</f>
        <v>Illinois</v>
      </c>
      <c r="N931">
        <f>VLOOKUP(J931,location[#All],5,)</f>
        <v>60505</v>
      </c>
      <c r="O931" t="str">
        <f>VLOOKUP(J931,location[#All],6,)</f>
        <v>Central</v>
      </c>
    </row>
    <row r="932" spans="1:15" x14ac:dyDescent="0.25">
      <c r="A932" t="s">
        <v>1416</v>
      </c>
      <c r="B932" t="s">
        <v>1417</v>
      </c>
      <c r="C932" s="1">
        <v>42618</v>
      </c>
      <c r="D932" s="1">
        <v>42623</v>
      </c>
      <c r="E932" t="s">
        <v>15</v>
      </c>
      <c r="F932">
        <v>10794</v>
      </c>
      <c r="G932">
        <v>3</v>
      </c>
      <c r="H932">
        <v>0</v>
      </c>
      <c r="I932">
        <v>26985</v>
      </c>
      <c r="J932" s="1" t="str">
        <f>INDEX(location!A:A,MATCH('Tabela Total'!A932,location!A:A,0))</f>
        <v>CA-2016-140774</v>
      </c>
      <c r="K932" s="1" t="str">
        <f>VLOOKUP(J932,location[#All],2,FALSE)</f>
        <v>United States</v>
      </c>
      <c r="L932" t="str">
        <f>VLOOKUP(J932,location[#All],3,)</f>
        <v>Olathe</v>
      </c>
      <c r="M932" t="str">
        <f>VLOOKUP(J932,location[#All],4,)</f>
        <v>Kansas</v>
      </c>
      <c r="N932">
        <f>VLOOKUP(J932,location[#All],5,)</f>
        <v>66062</v>
      </c>
      <c r="O932" t="str">
        <f>VLOOKUP(J932,location[#All],6,)</f>
        <v>Central</v>
      </c>
    </row>
    <row r="933" spans="1:15" x14ac:dyDescent="0.25">
      <c r="A933" t="s">
        <v>1792</v>
      </c>
      <c r="B933" t="s">
        <v>1417</v>
      </c>
      <c r="C933" s="1">
        <v>42496</v>
      </c>
      <c r="D933" s="1">
        <v>42500</v>
      </c>
      <c r="E933" t="s">
        <v>15</v>
      </c>
      <c r="F933">
        <v>7216</v>
      </c>
      <c r="G933">
        <v>2</v>
      </c>
      <c r="H933">
        <v>2</v>
      </c>
      <c r="I933">
        <v>17138</v>
      </c>
      <c r="J933" s="1" t="str">
        <f>INDEX(location!A:A,MATCH('Tabela Total'!A933,location!A:A,0))</f>
        <v>CA-2016-118052</v>
      </c>
      <c r="K933" s="1" t="str">
        <f>VLOOKUP(J933,location[#All],2,FALSE)</f>
        <v>United States</v>
      </c>
      <c r="L933" t="str">
        <f>VLOOKUP(J933,location[#All],3,)</f>
        <v>Lorain</v>
      </c>
      <c r="M933" t="str">
        <f>VLOOKUP(J933,location[#All],4,)</f>
        <v>Ohio</v>
      </c>
      <c r="N933">
        <f>VLOOKUP(J933,location[#All],5,)</f>
        <v>44052</v>
      </c>
      <c r="O933" t="str">
        <f>VLOOKUP(J933,location[#All],6,)</f>
        <v>East</v>
      </c>
    </row>
    <row r="934" spans="1:15" x14ac:dyDescent="0.25">
      <c r="A934" t="s">
        <v>1792</v>
      </c>
      <c r="B934" t="s">
        <v>1417</v>
      </c>
      <c r="C934" s="1">
        <v>42496</v>
      </c>
      <c r="D934" s="1">
        <v>42500</v>
      </c>
      <c r="E934" t="s">
        <v>15</v>
      </c>
      <c r="F934">
        <v>49568</v>
      </c>
      <c r="G934">
        <v>2</v>
      </c>
      <c r="H934">
        <v>2</v>
      </c>
      <c r="I934">
        <v>1549</v>
      </c>
      <c r="J934" s="1" t="str">
        <f>INDEX(location!A:A,MATCH('Tabela Total'!A934,location!A:A,0))</f>
        <v>CA-2016-118052</v>
      </c>
      <c r="K934" s="1" t="str">
        <f>VLOOKUP(J934,location[#All],2,FALSE)</f>
        <v>United States</v>
      </c>
      <c r="L934" t="str">
        <f>VLOOKUP(J934,location[#All],3,)</f>
        <v>Lorain</v>
      </c>
      <c r="M934" t="str">
        <f>VLOOKUP(J934,location[#All],4,)</f>
        <v>Ohio</v>
      </c>
      <c r="N934">
        <f>VLOOKUP(J934,location[#All],5,)</f>
        <v>44052</v>
      </c>
      <c r="O934" t="str">
        <f>VLOOKUP(J934,location[#All],6,)</f>
        <v>East</v>
      </c>
    </row>
    <row r="935" spans="1:15" x14ac:dyDescent="0.25">
      <c r="A935" t="s">
        <v>1792</v>
      </c>
      <c r="B935" t="s">
        <v>1417</v>
      </c>
      <c r="C935" s="1">
        <v>42496</v>
      </c>
      <c r="D935" s="1">
        <v>42500</v>
      </c>
      <c r="E935" t="s">
        <v>15</v>
      </c>
      <c r="F935">
        <v>54712</v>
      </c>
      <c r="G935">
        <v>7</v>
      </c>
      <c r="H935">
        <v>2</v>
      </c>
      <c r="I935">
        <v>116263</v>
      </c>
      <c r="J935" s="1" t="str">
        <f>INDEX(location!A:A,MATCH('Tabela Total'!A935,location!A:A,0))</f>
        <v>CA-2016-118052</v>
      </c>
      <c r="K935" s="1" t="str">
        <f>VLOOKUP(J935,location[#All],2,FALSE)</f>
        <v>United States</v>
      </c>
      <c r="L935" t="str">
        <f>VLOOKUP(J935,location[#All],3,)</f>
        <v>Lorain</v>
      </c>
      <c r="M935" t="str">
        <f>VLOOKUP(J935,location[#All],4,)</f>
        <v>Ohio</v>
      </c>
      <c r="N935">
        <f>VLOOKUP(J935,location[#All],5,)</f>
        <v>44052</v>
      </c>
      <c r="O935" t="str">
        <f>VLOOKUP(J935,location[#All],6,)</f>
        <v>East</v>
      </c>
    </row>
    <row r="936" spans="1:15" x14ac:dyDescent="0.25">
      <c r="A936" t="s">
        <v>3227</v>
      </c>
      <c r="B936" t="s">
        <v>1417</v>
      </c>
      <c r="C936" s="1">
        <v>42218</v>
      </c>
      <c r="D936" s="1">
        <v>42221</v>
      </c>
      <c r="E936" t="s">
        <v>10</v>
      </c>
      <c r="F936">
        <v>12885</v>
      </c>
      <c r="G936">
        <v>3</v>
      </c>
      <c r="H936">
        <v>0</v>
      </c>
      <c r="I936">
        <v>38655</v>
      </c>
      <c r="J936" s="1" t="str">
        <f>INDEX(location!A:A,MATCH('Tabela Total'!A936,location!A:A,0))</f>
        <v>CA-2015-122406</v>
      </c>
      <c r="K936" s="1" t="str">
        <f>VLOOKUP(J936,location[#All],2,FALSE)</f>
        <v>United States</v>
      </c>
      <c r="L936" t="str">
        <f>VLOOKUP(J936,location[#All],3,)</f>
        <v>Providence</v>
      </c>
      <c r="M936" t="str">
        <f>VLOOKUP(J936,location[#All],4,)</f>
        <v>Rhode Island</v>
      </c>
      <c r="N936">
        <f>VLOOKUP(J936,location[#All],5,)</f>
        <v>2908</v>
      </c>
      <c r="O936" t="str">
        <f>VLOOKUP(J936,location[#All],6,)</f>
        <v>East</v>
      </c>
    </row>
    <row r="937" spans="1:15" x14ac:dyDescent="0.25">
      <c r="A937" t="s">
        <v>3227</v>
      </c>
      <c r="B937" t="s">
        <v>1417</v>
      </c>
      <c r="C937" s="1">
        <v>42218</v>
      </c>
      <c r="D937" s="1">
        <v>42221</v>
      </c>
      <c r="E937" t="s">
        <v>10</v>
      </c>
      <c r="F937">
        <v>84</v>
      </c>
      <c r="G937">
        <v>2</v>
      </c>
      <c r="H937">
        <v>0</v>
      </c>
      <c r="I937">
        <v>4116</v>
      </c>
      <c r="J937" s="1" t="str">
        <f>INDEX(location!A:A,MATCH('Tabela Total'!A937,location!A:A,0))</f>
        <v>CA-2015-122406</v>
      </c>
      <c r="K937" s="1" t="str">
        <f>VLOOKUP(J937,location[#All],2,FALSE)</f>
        <v>United States</v>
      </c>
      <c r="L937" t="str">
        <f>VLOOKUP(J937,location[#All],3,)</f>
        <v>Providence</v>
      </c>
      <c r="M937" t="str">
        <f>VLOOKUP(J937,location[#All],4,)</f>
        <v>Rhode Island</v>
      </c>
      <c r="N937">
        <f>VLOOKUP(J937,location[#All],5,)</f>
        <v>2908</v>
      </c>
      <c r="O937" t="str">
        <f>VLOOKUP(J937,location[#All],6,)</f>
        <v>East</v>
      </c>
    </row>
    <row r="938" spans="1:15" x14ac:dyDescent="0.25">
      <c r="A938" t="s">
        <v>3227</v>
      </c>
      <c r="B938" t="s">
        <v>1417</v>
      </c>
      <c r="C938" s="1">
        <v>42218</v>
      </c>
      <c r="D938" s="1">
        <v>42221</v>
      </c>
      <c r="E938" t="s">
        <v>10</v>
      </c>
      <c r="F938">
        <v>19998</v>
      </c>
      <c r="G938">
        <v>2</v>
      </c>
      <c r="H938">
        <v>0</v>
      </c>
      <c r="I938">
        <v>839916</v>
      </c>
      <c r="J938" s="1" t="str">
        <f>INDEX(location!A:A,MATCH('Tabela Total'!A938,location!A:A,0))</f>
        <v>CA-2015-122406</v>
      </c>
      <c r="K938" s="1" t="str">
        <f>VLOOKUP(J938,location[#All],2,FALSE)</f>
        <v>United States</v>
      </c>
      <c r="L938" t="str">
        <f>VLOOKUP(J938,location[#All],3,)</f>
        <v>Providence</v>
      </c>
      <c r="M938" t="str">
        <f>VLOOKUP(J938,location[#All],4,)</f>
        <v>Rhode Island</v>
      </c>
      <c r="N938">
        <f>VLOOKUP(J938,location[#All],5,)</f>
        <v>2908</v>
      </c>
      <c r="O938" t="str">
        <f>VLOOKUP(J938,location[#All],6,)</f>
        <v>East</v>
      </c>
    </row>
    <row r="939" spans="1:15" x14ac:dyDescent="0.25">
      <c r="A939" t="s">
        <v>3227</v>
      </c>
      <c r="B939" t="s">
        <v>1417</v>
      </c>
      <c r="C939" s="1">
        <v>42218</v>
      </c>
      <c r="D939" s="1">
        <v>42221</v>
      </c>
      <c r="E939" t="s">
        <v>10</v>
      </c>
      <c r="F939">
        <v>11098</v>
      </c>
      <c r="G939">
        <v>1</v>
      </c>
      <c r="H939">
        <v>0</v>
      </c>
      <c r="I939">
        <v>155372</v>
      </c>
      <c r="J939" s="1" t="str">
        <f>INDEX(location!A:A,MATCH('Tabela Total'!A939,location!A:A,0))</f>
        <v>CA-2015-122406</v>
      </c>
      <c r="K939" s="1" t="str">
        <f>VLOOKUP(J939,location[#All],2,FALSE)</f>
        <v>United States</v>
      </c>
      <c r="L939" t="str">
        <f>VLOOKUP(J939,location[#All],3,)</f>
        <v>Providence</v>
      </c>
      <c r="M939" t="str">
        <f>VLOOKUP(J939,location[#All],4,)</f>
        <v>Rhode Island</v>
      </c>
      <c r="N939">
        <f>VLOOKUP(J939,location[#All],5,)</f>
        <v>2908</v>
      </c>
      <c r="O939" t="str">
        <f>VLOOKUP(J939,location[#All],6,)</f>
        <v>East</v>
      </c>
    </row>
    <row r="940" spans="1:15" x14ac:dyDescent="0.25">
      <c r="A940" t="s">
        <v>3748</v>
      </c>
      <c r="B940" t="s">
        <v>1417</v>
      </c>
      <c r="C940" s="1">
        <v>42261</v>
      </c>
      <c r="D940" s="1">
        <v>42265</v>
      </c>
      <c r="E940" t="s">
        <v>10</v>
      </c>
      <c r="F940">
        <v>259</v>
      </c>
      <c r="G940">
        <v>5</v>
      </c>
      <c r="H940">
        <v>0</v>
      </c>
      <c r="I940">
        <v>12691</v>
      </c>
      <c r="J940" s="1" t="str">
        <f>INDEX(location!A:A,MATCH('Tabela Total'!A940,location!A:A,0))</f>
        <v>CA-2015-115924</v>
      </c>
      <c r="K940" s="1" t="str">
        <f>VLOOKUP(J940,location[#All],2,FALSE)</f>
        <v>United States</v>
      </c>
      <c r="L940" t="str">
        <f>VLOOKUP(J940,location[#All],3,)</f>
        <v>Des Moines</v>
      </c>
      <c r="M940" t="str">
        <f>VLOOKUP(J940,location[#All],4,)</f>
        <v>Iowa</v>
      </c>
      <c r="N940">
        <f>VLOOKUP(J940,location[#All],5,)</f>
        <v>50315</v>
      </c>
      <c r="O940" t="str">
        <f>VLOOKUP(J940,location[#All],6,)</f>
        <v>Central</v>
      </c>
    </row>
    <row r="941" spans="1:15" x14ac:dyDescent="0.25">
      <c r="A941" t="s">
        <v>4087</v>
      </c>
      <c r="B941" t="s">
        <v>1417</v>
      </c>
      <c r="C941" s="1">
        <v>42496</v>
      </c>
      <c r="D941" s="1">
        <v>42498</v>
      </c>
      <c r="E941" t="s">
        <v>10</v>
      </c>
      <c r="F941">
        <v>5448</v>
      </c>
      <c r="G941">
        <v>1</v>
      </c>
      <c r="H941">
        <v>0</v>
      </c>
      <c r="I941">
        <v>152544</v>
      </c>
      <c r="J941" s="1" t="str">
        <f>INDEX(location!A:A,MATCH('Tabela Total'!A941,location!A:A,0))</f>
        <v>US-2016-146857</v>
      </c>
      <c r="K941" s="1" t="str">
        <f>VLOOKUP(J941,location[#All],2,FALSE)</f>
        <v>United States</v>
      </c>
      <c r="L941" t="str">
        <f>VLOOKUP(J941,location[#All],3,)</f>
        <v>Springfield</v>
      </c>
      <c r="M941" t="str">
        <f>VLOOKUP(J941,location[#All],4,)</f>
        <v>Missouri</v>
      </c>
      <c r="N941">
        <f>VLOOKUP(J941,location[#All],5,)</f>
        <v>65807</v>
      </c>
      <c r="O941" t="str">
        <f>VLOOKUP(J941,location[#All],6,)</f>
        <v>Central</v>
      </c>
    </row>
    <row r="942" spans="1:15" x14ac:dyDescent="0.25">
      <c r="A942" t="s">
        <v>5758</v>
      </c>
      <c r="B942" t="s">
        <v>1417</v>
      </c>
      <c r="C942" s="1">
        <v>42845</v>
      </c>
      <c r="D942" s="1">
        <v>42846</v>
      </c>
      <c r="E942" t="s">
        <v>44</v>
      </c>
      <c r="F942">
        <v>848544</v>
      </c>
      <c r="G942">
        <v>4</v>
      </c>
      <c r="H942">
        <v>2</v>
      </c>
      <c r="I942">
        <v>-212136</v>
      </c>
      <c r="J942" s="1" t="str">
        <f>INDEX(location!A:A,MATCH('Tabela Total'!A942,location!A:A,0))</f>
        <v>US-2017-166324</v>
      </c>
      <c r="K942" s="1" t="str">
        <f>VLOOKUP(J942,location[#All],2,FALSE)</f>
        <v>United States</v>
      </c>
      <c r="L942" t="str">
        <f>VLOOKUP(J942,location[#All],3,)</f>
        <v>Cleveland</v>
      </c>
      <c r="M942" t="str">
        <f>VLOOKUP(J942,location[#All],4,)</f>
        <v>Ohio</v>
      </c>
      <c r="N942">
        <f>VLOOKUP(J942,location[#All],5,)</f>
        <v>44105</v>
      </c>
      <c r="O942" t="str">
        <f>VLOOKUP(J942,location[#All],6,)</f>
        <v>East</v>
      </c>
    </row>
    <row r="943" spans="1:15" x14ac:dyDescent="0.25">
      <c r="A943" t="s">
        <v>5758</v>
      </c>
      <c r="B943" t="s">
        <v>1417</v>
      </c>
      <c r="C943" s="1">
        <v>42845</v>
      </c>
      <c r="D943" s="1">
        <v>42846</v>
      </c>
      <c r="E943" t="s">
        <v>44</v>
      </c>
      <c r="F943">
        <v>87</v>
      </c>
      <c r="G943">
        <v>5</v>
      </c>
      <c r="H943">
        <v>7</v>
      </c>
      <c r="I943">
        <v>-638</v>
      </c>
      <c r="J943" s="1" t="str">
        <f>INDEX(location!A:A,MATCH('Tabela Total'!A943,location!A:A,0))</f>
        <v>US-2017-166324</v>
      </c>
      <c r="K943" s="1" t="str">
        <f>VLOOKUP(J943,location[#All],2,FALSE)</f>
        <v>United States</v>
      </c>
      <c r="L943" t="str">
        <f>VLOOKUP(J943,location[#All],3,)</f>
        <v>Cleveland</v>
      </c>
      <c r="M943" t="str">
        <f>VLOOKUP(J943,location[#All],4,)</f>
        <v>Ohio</v>
      </c>
      <c r="N943">
        <f>VLOOKUP(J943,location[#All],5,)</f>
        <v>44105</v>
      </c>
      <c r="O943" t="str">
        <f>VLOOKUP(J943,location[#All],6,)</f>
        <v>East</v>
      </c>
    </row>
    <row r="944" spans="1:15" x14ac:dyDescent="0.25">
      <c r="A944" t="s">
        <v>5758</v>
      </c>
      <c r="B944" t="s">
        <v>1417</v>
      </c>
      <c r="C944" s="1">
        <v>42845</v>
      </c>
      <c r="D944" s="1">
        <v>42846</v>
      </c>
      <c r="E944" t="s">
        <v>44</v>
      </c>
      <c r="F944">
        <v>122382</v>
      </c>
      <c r="G944">
        <v>3</v>
      </c>
      <c r="H944">
        <v>4</v>
      </c>
      <c r="I944">
        <v>-244764</v>
      </c>
      <c r="J944" s="1" t="str">
        <f>INDEX(location!A:A,MATCH('Tabela Total'!A944,location!A:A,0))</f>
        <v>US-2017-166324</v>
      </c>
      <c r="K944" s="1" t="str">
        <f>VLOOKUP(J944,location[#All],2,FALSE)</f>
        <v>United States</v>
      </c>
      <c r="L944" t="str">
        <f>VLOOKUP(J944,location[#All],3,)</f>
        <v>Cleveland</v>
      </c>
      <c r="M944" t="str">
        <f>VLOOKUP(J944,location[#All],4,)</f>
        <v>Ohio</v>
      </c>
      <c r="N944">
        <f>VLOOKUP(J944,location[#All],5,)</f>
        <v>44105</v>
      </c>
      <c r="O944" t="str">
        <f>VLOOKUP(J944,location[#All],6,)</f>
        <v>East</v>
      </c>
    </row>
    <row r="945" spans="1:15" x14ac:dyDescent="0.25">
      <c r="A945" t="s">
        <v>1448</v>
      </c>
      <c r="B945" t="s">
        <v>1449</v>
      </c>
      <c r="C945" s="1">
        <v>41852</v>
      </c>
      <c r="D945" s="1">
        <v>41856</v>
      </c>
      <c r="E945" t="s">
        <v>15</v>
      </c>
      <c r="F945">
        <v>17544</v>
      </c>
      <c r="G945">
        <v>3</v>
      </c>
      <c r="H945">
        <v>2</v>
      </c>
      <c r="I945">
        <v>59211</v>
      </c>
      <c r="J945" s="1" t="str">
        <f>INDEX(location!A:A,MATCH('Tabela Total'!A945,location!A:A,0))</f>
        <v>CA-2014-117345</v>
      </c>
      <c r="K945" s="1" t="str">
        <f>VLOOKUP(J945,location[#All],2,FALSE)</f>
        <v>United States</v>
      </c>
      <c r="L945" t="str">
        <f>VLOOKUP(J945,location[#All],3,)</f>
        <v>Charlotte</v>
      </c>
      <c r="M945" t="str">
        <f>VLOOKUP(J945,location[#All],4,)</f>
        <v>North Carolina</v>
      </c>
      <c r="N945">
        <f>VLOOKUP(J945,location[#All],5,)</f>
        <v>28205</v>
      </c>
      <c r="O945" t="str">
        <f>VLOOKUP(J945,location[#All],6,)</f>
        <v>South</v>
      </c>
    </row>
    <row r="946" spans="1:15" x14ac:dyDescent="0.25">
      <c r="A946" t="s">
        <v>1448</v>
      </c>
      <c r="B946" t="s">
        <v>1449</v>
      </c>
      <c r="C946" s="1">
        <v>41852</v>
      </c>
      <c r="D946" s="1">
        <v>41856</v>
      </c>
      <c r="E946" t="s">
        <v>15</v>
      </c>
      <c r="F946">
        <v>44128</v>
      </c>
      <c r="G946">
        <v>4</v>
      </c>
      <c r="H946">
        <v>2</v>
      </c>
      <c r="I946">
        <v>121352</v>
      </c>
      <c r="J946" s="1" t="str">
        <f>INDEX(location!A:A,MATCH('Tabela Total'!A946,location!A:A,0))</f>
        <v>CA-2014-117345</v>
      </c>
      <c r="K946" s="1" t="str">
        <f>VLOOKUP(J946,location[#All],2,FALSE)</f>
        <v>United States</v>
      </c>
      <c r="L946" t="str">
        <f>VLOOKUP(J946,location[#All],3,)</f>
        <v>Charlotte</v>
      </c>
      <c r="M946" t="str">
        <f>VLOOKUP(J946,location[#All],4,)</f>
        <v>North Carolina</v>
      </c>
      <c r="N946">
        <f>VLOOKUP(J946,location[#All],5,)</f>
        <v>28205</v>
      </c>
      <c r="O946" t="str">
        <f>VLOOKUP(J946,location[#All],6,)</f>
        <v>South</v>
      </c>
    </row>
    <row r="947" spans="1:15" x14ac:dyDescent="0.25">
      <c r="A947" t="s">
        <v>1448</v>
      </c>
      <c r="B947" t="s">
        <v>1449</v>
      </c>
      <c r="C947" s="1">
        <v>41852</v>
      </c>
      <c r="D947" s="1">
        <v>41856</v>
      </c>
      <c r="E947" t="s">
        <v>15</v>
      </c>
      <c r="F947">
        <v>6292</v>
      </c>
      <c r="G947">
        <v>1</v>
      </c>
      <c r="H947">
        <v>2</v>
      </c>
      <c r="I947">
        <v>102245</v>
      </c>
      <c r="J947" s="1" t="str">
        <f>INDEX(location!A:A,MATCH('Tabela Total'!A947,location!A:A,0))</f>
        <v>CA-2014-117345</v>
      </c>
      <c r="K947" s="1" t="str">
        <f>VLOOKUP(J947,location[#All],2,FALSE)</f>
        <v>United States</v>
      </c>
      <c r="L947" t="str">
        <f>VLOOKUP(J947,location[#All],3,)</f>
        <v>Charlotte</v>
      </c>
      <c r="M947" t="str">
        <f>VLOOKUP(J947,location[#All],4,)</f>
        <v>North Carolina</v>
      </c>
      <c r="N947">
        <f>VLOOKUP(J947,location[#All],5,)</f>
        <v>28205</v>
      </c>
      <c r="O947" t="str">
        <f>VLOOKUP(J947,location[#All],6,)</f>
        <v>South</v>
      </c>
    </row>
    <row r="948" spans="1:15" x14ac:dyDescent="0.25">
      <c r="A948" t="s">
        <v>1448</v>
      </c>
      <c r="B948" t="s">
        <v>1449</v>
      </c>
      <c r="C948" s="1">
        <v>41852</v>
      </c>
      <c r="D948" s="1">
        <v>41856</v>
      </c>
      <c r="E948" t="s">
        <v>15</v>
      </c>
      <c r="F948">
        <v>78304</v>
      </c>
      <c r="G948">
        <v>2</v>
      </c>
      <c r="H948">
        <v>2</v>
      </c>
      <c r="I948">
        <v>29364</v>
      </c>
      <c r="J948" s="1" t="str">
        <f>INDEX(location!A:A,MATCH('Tabela Total'!A948,location!A:A,0))</f>
        <v>CA-2014-117345</v>
      </c>
      <c r="K948" s="1" t="str">
        <f>VLOOKUP(J948,location[#All],2,FALSE)</f>
        <v>United States</v>
      </c>
      <c r="L948" t="str">
        <f>VLOOKUP(J948,location[#All],3,)</f>
        <v>Charlotte</v>
      </c>
      <c r="M948" t="str">
        <f>VLOOKUP(J948,location[#All],4,)</f>
        <v>North Carolina</v>
      </c>
      <c r="N948">
        <f>VLOOKUP(J948,location[#All],5,)</f>
        <v>28205</v>
      </c>
      <c r="O948" t="str">
        <f>VLOOKUP(J948,location[#All],6,)</f>
        <v>South</v>
      </c>
    </row>
    <row r="949" spans="1:15" x14ac:dyDescent="0.25">
      <c r="A949" t="s">
        <v>1943</v>
      </c>
      <c r="B949" t="s">
        <v>1449</v>
      </c>
      <c r="C949" s="1">
        <v>42190</v>
      </c>
      <c r="D949" s="1">
        <v>42195</v>
      </c>
      <c r="E949" t="s">
        <v>10</v>
      </c>
      <c r="F949">
        <v>4928</v>
      </c>
      <c r="G949">
        <v>2</v>
      </c>
      <c r="H949">
        <v>2</v>
      </c>
      <c r="I949">
        <v>7392</v>
      </c>
      <c r="J949" s="1" t="str">
        <f>INDEX(location!A:A,MATCH('Tabela Total'!A949,location!A:A,0))</f>
        <v>CA-2015-116750</v>
      </c>
      <c r="K949" s="1" t="str">
        <f>VLOOKUP(J949,location[#All],2,FALSE)</f>
        <v>United States</v>
      </c>
      <c r="L949" t="str">
        <f>VLOOKUP(J949,location[#All],3,)</f>
        <v>Fayetteville</v>
      </c>
      <c r="M949" t="str">
        <f>VLOOKUP(J949,location[#All],4,)</f>
        <v>North Carolina</v>
      </c>
      <c r="N949">
        <f>VLOOKUP(J949,location[#All],5,)</f>
        <v>28314</v>
      </c>
      <c r="O949" t="str">
        <f>VLOOKUP(J949,location[#All],6,)</f>
        <v>South</v>
      </c>
    </row>
    <row r="950" spans="1:15" x14ac:dyDescent="0.25">
      <c r="A950" t="s">
        <v>1943</v>
      </c>
      <c r="B950" t="s">
        <v>1449</v>
      </c>
      <c r="C950" s="1">
        <v>42190</v>
      </c>
      <c r="D950" s="1">
        <v>42195</v>
      </c>
      <c r="E950" t="s">
        <v>10</v>
      </c>
      <c r="F950">
        <v>723</v>
      </c>
      <c r="G950">
        <v>5</v>
      </c>
      <c r="H950">
        <v>7</v>
      </c>
      <c r="I950">
        <v>-5784</v>
      </c>
      <c r="J950" s="1" t="str">
        <f>INDEX(location!A:A,MATCH('Tabela Total'!A950,location!A:A,0))</f>
        <v>CA-2015-116750</v>
      </c>
      <c r="K950" s="1" t="str">
        <f>VLOOKUP(J950,location[#All],2,FALSE)</f>
        <v>United States</v>
      </c>
      <c r="L950" t="str">
        <f>VLOOKUP(J950,location[#All],3,)</f>
        <v>Fayetteville</v>
      </c>
      <c r="M950" t="str">
        <f>VLOOKUP(J950,location[#All],4,)</f>
        <v>North Carolina</v>
      </c>
      <c r="N950">
        <f>VLOOKUP(J950,location[#All],5,)</f>
        <v>28314</v>
      </c>
      <c r="O950" t="str">
        <f>VLOOKUP(J950,location[#All],6,)</f>
        <v>South</v>
      </c>
    </row>
    <row r="951" spans="1:15" x14ac:dyDescent="0.25">
      <c r="A951" t="s">
        <v>2944</v>
      </c>
      <c r="B951" t="s">
        <v>1449</v>
      </c>
      <c r="C951" s="1">
        <v>42694</v>
      </c>
      <c r="D951" s="1">
        <v>42699</v>
      </c>
      <c r="E951" t="s">
        <v>15</v>
      </c>
      <c r="F951">
        <v>908</v>
      </c>
      <c r="G951">
        <v>2</v>
      </c>
      <c r="H951">
        <v>0</v>
      </c>
      <c r="I951">
        <v>4086</v>
      </c>
      <c r="J951" s="1" t="str">
        <f>INDEX(location!A:A,MATCH('Tabela Total'!A951,location!A:A,0))</f>
        <v>CA-2016-100041</v>
      </c>
      <c r="K951" s="1" t="str">
        <f>VLOOKUP(J951,location[#All],2,FALSE)</f>
        <v>United States</v>
      </c>
      <c r="L951" t="str">
        <f>VLOOKUP(J951,location[#All],3,)</f>
        <v>Columbus</v>
      </c>
      <c r="M951" t="str">
        <f>VLOOKUP(J951,location[#All],4,)</f>
        <v>Indiana</v>
      </c>
      <c r="N951">
        <f>VLOOKUP(J951,location[#All],5,)</f>
        <v>47201</v>
      </c>
      <c r="O951" t="str">
        <f>VLOOKUP(J951,location[#All],6,)</f>
        <v>Central</v>
      </c>
    </row>
    <row r="952" spans="1:15" x14ac:dyDescent="0.25">
      <c r="A952" t="s">
        <v>2944</v>
      </c>
      <c r="B952" t="s">
        <v>1449</v>
      </c>
      <c r="C952" s="1">
        <v>42694</v>
      </c>
      <c r="D952" s="1">
        <v>42699</v>
      </c>
      <c r="E952" t="s">
        <v>15</v>
      </c>
      <c r="F952">
        <v>31455</v>
      </c>
      <c r="G952">
        <v>3</v>
      </c>
      <c r="H952">
        <v>0</v>
      </c>
      <c r="I952">
        <v>150984</v>
      </c>
      <c r="J952" s="1" t="str">
        <f>INDEX(location!A:A,MATCH('Tabela Total'!A952,location!A:A,0))</f>
        <v>CA-2016-100041</v>
      </c>
      <c r="K952" s="1" t="str">
        <f>VLOOKUP(J952,location[#All],2,FALSE)</f>
        <v>United States</v>
      </c>
      <c r="L952" t="str">
        <f>VLOOKUP(J952,location[#All],3,)</f>
        <v>Columbus</v>
      </c>
      <c r="M952" t="str">
        <f>VLOOKUP(J952,location[#All],4,)</f>
        <v>Indiana</v>
      </c>
      <c r="N952">
        <f>VLOOKUP(J952,location[#All],5,)</f>
        <v>47201</v>
      </c>
      <c r="O952" t="str">
        <f>VLOOKUP(J952,location[#All],6,)</f>
        <v>Central</v>
      </c>
    </row>
    <row r="953" spans="1:15" x14ac:dyDescent="0.25">
      <c r="A953" t="s">
        <v>2944</v>
      </c>
      <c r="B953" t="s">
        <v>1449</v>
      </c>
      <c r="C953" s="1">
        <v>42694</v>
      </c>
      <c r="D953" s="1">
        <v>42699</v>
      </c>
      <c r="E953" t="s">
        <v>15</v>
      </c>
      <c r="F953">
        <v>491</v>
      </c>
      <c r="G953">
        <v>1</v>
      </c>
      <c r="H953">
        <v>0</v>
      </c>
      <c r="I953">
        <v>23077</v>
      </c>
      <c r="J953" s="1" t="str">
        <f>INDEX(location!A:A,MATCH('Tabela Total'!A953,location!A:A,0))</f>
        <v>CA-2016-100041</v>
      </c>
      <c r="K953" s="1" t="str">
        <f>VLOOKUP(J953,location[#All],2,FALSE)</f>
        <v>United States</v>
      </c>
      <c r="L953" t="str">
        <f>VLOOKUP(J953,location[#All],3,)</f>
        <v>Columbus</v>
      </c>
      <c r="M953" t="str">
        <f>VLOOKUP(J953,location[#All],4,)</f>
        <v>Indiana</v>
      </c>
      <c r="N953">
        <f>VLOOKUP(J953,location[#All],5,)</f>
        <v>47201</v>
      </c>
      <c r="O953" t="str">
        <f>VLOOKUP(J953,location[#All],6,)</f>
        <v>Central</v>
      </c>
    </row>
    <row r="954" spans="1:15" x14ac:dyDescent="0.25">
      <c r="A954" t="s">
        <v>3820</v>
      </c>
      <c r="B954" t="s">
        <v>1449</v>
      </c>
      <c r="C954" s="1">
        <v>42168</v>
      </c>
      <c r="D954" s="1">
        <v>42172</v>
      </c>
      <c r="E954" t="s">
        <v>15</v>
      </c>
      <c r="F954">
        <v>648</v>
      </c>
      <c r="G954">
        <v>1</v>
      </c>
      <c r="H954">
        <v>0</v>
      </c>
      <c r="I954">
        <v>31104</v>
      </c>
      <c r="J954" s="1" t="str">
        <f>INDEX(location!A:A,MATCH('Tabela Total'!A954,location!A:A,0))</f>
        <v>CA-2015-137281</v>
      </c>
      <c r="K954" s="1" t="str">
        <f>VLOOKUP(J954,location[#All],2,FALSE)</f>
        <v>United States</v>
      </c>
      <c r="L954" t="str">
        <f>VLOOKUP(J954,location[#All],3,)</f>
        <v>Roswell</v>
      </c>
      <c r="M954" t="str">
        <f>VLOOKUP(J954,location[#All],4,)</f>
        <v>Georgia</v>
      </c>
      <c r="N954">
        <f>VLOOKUP(J954,location[#All],5,)</f>
        <v>30076</v>
      </c>
      <c r="O954" t="str">
        <f>VLOOKUP(J954,location[#All],6,)</f>
        <v>South</v>
      </c>
    </row>
    <row r="955" spans="1:15" x14ac:dyDescent="0.25">
      <c r="A955" t="s">
        <v>4187</v>
      </c>
      <c r="B955" t="s">
        <v>1449</v>
      </c>
      <c r="C955" s="1">
        <v>42191</v>
      </c>
      <c r="D955" s="1">
        <v>42197</v>
      </c>
      <c r="E955" t="s">
        <v>15</v>
      </c>
      <c r="F955">
        <v>1112</v>
      </c>
      <c r="G955">
        <v>4</v>
      </c>
      <c r="H955">
        <v>0</v>
      </c>
      <c r="I955">
        <v>28912</v>
      </c>
      <c r="J955" s="1" t="str">
        <f>INDEX(location!A:A,MATCH('Tabela Total'!A955,location!A:A,0))</f>
        <v>CA-2015-116260</v>
      </c>
      <c r="K955" s="1" t="str">
        <f>VLOOKUP(J955,location[#All],2,FALSE)</f>
        <v>United States</v>
      </c>
      <c r="L955" t="str">
        <f>VLOOKUP(J955,location[#All],3,)</f>
        <v>Vineland</v>
      </c>
      <c r="M955" t="str">
        <f>VLOOKUP(J955,location[#All],4,)</f>
        <v>New Jersey</v>
      </c>
      <c r="N955">
        <f>VLOOKUP(J955,location[#All],5,)</f>
        <v>8360</v>
      </c>
      <c r="O955" t="str">
        <f>VLOOKUP(J955,location[#All],6,)</f>
        <v>East</v>
      </c>
    </row>
    <row r="956" spans="1:15" x14ac:dyDescent="0.25">
      <c r="A956" t="s">
        <v>4786</v>
      </c>
      <c r="B956" t="s">
        <v>1449</v>
      </c>
      <c r="C956" s="1">
        <v>41834</v>
      </c>
      <c r="D956" s="1">
        <v>41837</v>
      </c>
      <c r="E956" t="s">
        <v>10</v>
      </c>
      <c r="F956">
        <v>1794</v>
      </c>
      <c r="G956">
        <v>3</v>
      </c>
      <c r="H956">
        <v>0</v>
      </c>
      <c r="I956">
        <v>4485</v>
      </c>
      <c r="J956" s="1" t="str">
        <f>INDEX(location!A:A,MATCH('Tabela Total'!A956,location!A:A,0))</f>
        <v>CA-2014-109904</v>
      </c>
      <c r="K956" s="1" t="str">
        <f>VLOOKUP(J956,location[#All],2,FALSE)</f>
        <v>United States</v>
      </c>
      <c r="L956" t="str">
        <f>VLOOKUP(J956,location[#All],3,)</f>
        <v>New York City</v>
      </c>
      <c r="M956" t="str">
        <f>VLOOKUP(J956,location[#All],4,)</f>
        <v>New York</v>
      </c>
      <c r="N956">
        <f>VLOOKUP(J956,location[#All],5,)</f>
        <v>10009</v>
      </c>
      <c r="O956" t="str">
        <f>VLOOKUP(J956,location[#All],6,)</f>
        <v>East</v>
      </c>
    </row>
    <row r="957" spans="1:15" x14ac:dyDescent="0.25">
      <c r="A957" t="s">
        <v>5408</v>
      </c>
      <c r="B957" t="s">
        <v>1449</v>
      </c>
      <c r="C957" s="1">
        <v>43008</v>
      </c>
      <c r="D957" s="1">
        <v>43010</v>
      </c>
      <c r="E957" t="s">
        <v>44</v>
      </c>
      <c r="F957">
        <v>20664</v>
      </c>
      <c r="G957">
        <v>7</v>
      </c>
      <c r="H957">
        <v>2</v>
      </c>
      <c r="I957">
        <v>69741</v>
      </c>
      <c r="J957" s="1" t="str">
        <f>INDEX(location!A:A,MATCH('Tabela Total'!A957,location!A:A,0))</f>
        <v>US-2017-120908</v>
      </c>
      <c r="K957" s="1" t="str">
        <f>VLOOKUP(J957,location[#All],2,FALSE)</f>
        <v>United States</v>
      </c>
      <c r="L957" t="str">
        <f>VLOOKUP(J957,location[#All],3,)</f>
        <v>Philadelphia</v>
      </c>
      <c r="M957" t="str">
        <f>VLOOKUP(J957,location[#All],4,)</f>
        <v>Pennsylvania</v>
      </c>
      <c r="N957">
        <f>VLOOKUP(J957,location[#All],5,)</f>
        <v>19120</v>
      </c>
      <c r="O957" t="str">
        <f>VLOOKUP(J957,location[#All],6,)</f>
        <v>East</v>
      </c>
    </row>
    <row r="958" spans="1:15" x14ac:dyDescent="0.25">
      <c r="A958" t="s">
        <v>1707</v>
      </c>
      <c r="B958" t="s">
        <v>1708</v>
      </c>
      <c r="C958" s="1">
        <v>43060</v>
      </c>
      <c r="D958" s="1">
        <v>43064</v>
      </c>
      <c r="E958" t="s">
        <v>15</v>
      </c>
      <c r="F958">
        <v>5656</v>
      </c>
      <c r="G958">
        <v>2</v>
      </c>
      <c r="H958">
        <v>0</v>
      </c>
      <c r="I958">
        <v>152712</v>
      </c>
      <c r="J958" s="1" t="str">
        <f>INDEX(location!A:A,MATCH('Tabela Total'!A958,location!A:A,0))</f>
        <v>CA-2017-103380</v>
      </c>
      <c r="K958" s="1" t="str">
        <f>VLOOKUP(J958,location[#All],2,FALSE)</f>
        <v>United States</v>
      </c>
      <c r="L958" t="str">
        <f>VLOOKUP(J958,location[#All],3,)</f>
        <v>Pasadena</v>
      </c>
      <c r="M958" t="str">
        <f>VLOOKUP(J958,location[#All],4,)</f>
        <v>California</v>
      </c>
      <c r="N958">
        <f>VLOOKUP(J958,location[#All],5,)</f>
        <v>91104</v>
      </c>
      <c r="O958" t="str">
        <f>VLOOKUP(J958,location[#All],6,)</f>
        <v>West</v>
      </c>
    </row>
    <row r="959" spans="1:15" x14ac:dyDescent="0.25">
      <c r="A959" t="s">
        <v>1707</v>
      </c>
      <c r="B959" t="s">
        <v>1708</v>
      </c>
      <c r="C959" s="1">
        <v>43060</v>
      </c>
      <c r="D959" s="1">
        <v>43064</v>
      </c>
      <c r="E959" t="s">
        <v>15</v>
      </c>
      <c r="F959">
        <v>556</v>
      </c>
      <c r="G959">
        <v>2</v>
      </c>
      <c r="H959">
        <v>0</v>
      </c>
      <c r="I959">
        <v>14456</v>
      </c>
      <c r="J959" s="1" t="str">
        <f>INDEX(location!A:A,MATCH('Tabela Total'!A959,location!A:A,0))</f>
        <v>CA-2017-103380</v>
      </c>
      <c r="K959" s="1" t="str">
        <f>VLOOKUP(J959,location[#All],2,FALSE)</f>
        <v>United States</v>
      </c>
      <c r="L959" t="str">
        <f>VLOOKUP(J959,location[#All],3,)</f>
        <v>Pasadena</v>
      </c>
      <c r="M959" t="str">
        <f>VLOOKUP(J959,location[#All],4,)</f>
        <v>California</v>
      </c>
      <c r="N959">
        <f>VLOOKUP(J959,location[#All],5,)</f>
        <v>91104</v>
      </c>
      <c r="O959" t="str">
        <f>VLOOKUP(J959,location[#All],6,)</f>
        <v>West</v>
      </c>
    </row>
    <row r="960" spans="1:15" x14ac:dyDescent="0.25">
      <c r="A960" t="s">
        <v>1707</v>
      </c>
      <c r="B960" t="s">
        <v>1708</v>
      </c>
      <c r="C960" s="1">
        <v>43060</v>
      </c>
      <c r="D960" s="1">
        <v>43064</v>
      </c>
      <c r="E960" t="s">
        <v>15</v>
      </c>
      <c r="F960">
        <v>902</v>
      </c>
      <c r="G960">
        <v>2</v>
      </c>
      <c r="H960">
        <v>0</v>
      </c>
      <c r="I960">
        <v>35178</v>
      </c>
      <c r="J960" s="1" t="str">
        <f>INDEX(location!A:A,MATCH('Tabela Total'!A960,location!A:A,0))</f>
        <v>CA-2017-103380</v>
      </c>
      <c r="K960" s="1" t="str">
        <f>VLOOKUP(J960,location[#All],2,FALSE)</f>
        <v>United States</v>
      </c>
      <c r="L960" t="str">
        <f>VLOOKUP(J960,location[#All],3,)</f>
        <v>Pasadena</v>
      </c>
      <c r="M960" t="str">
        <f>VLOOKUP(J960,location[#All],4,)</f>
        <v>California</v>
      </c>
      <c r="N960">
        <f>VLOOKUP(J960,location[#All],5,)</f>
        <v>91104</v>
      </c>
      <c r="O960" t="str">
        <f>VLOOKUP(J960,location[#All],6,)</f>
        <v>West</v>
      </c>
    </row>
    <row r="961" spans="1:15" x14ac:dyDescent="0.25">
      <c r="A961" t="s">
        <v>1707</v>
      </c>
      <c r="B961" t="s">
        <v>1708</v>
      </c>
      <c r="C961" s="1">
        <v>43060</v>
      </c>
      <c r="D961" s="1">
        <v>43064</v>
      </c>
      <c r="E961" t="s">
        <v>15</v>
      </c>
      <c r="F961">
        <v>862</v>
      </c>
      <c r="G961">
        <v>1</v>
      </c>
      <c r="H961">
        <v>0</v>
      </c>
      <c r="I961">
        <v>22412</v>
      </c>
      <c r="J961" s="1" t="str">
        <f>INDEX(location!A:A,MATCH('Tabela Total'!A961,location!A:A,0))</f>
        <v>CA-2017-103380</v>
      </c>
      <c r="K961" s="1" t="str">
        <f>VLOOKUP(J961,location[#All],2,FALSE)</f>
        <v>United States</v>
      </c>
      <c r="L961" t="str">
        <f>VLOOKUP(J961,location[#All],3,)</f>
        <v>Pasadena</v>
      </c>
      <c r="M961" t="str">
        <f>VLOOKUP(J961,location[#All],4,)</f>
        <v>California</v>
      </c>
      <c r="N961">
        <f>VLOOKUP(J961,location[#All],5,)</f>
        <v>91104</v>
      </c>
      <c r="O961" t="str">
        <f>VLOOKUP(J961,location[#All],6,)</f>
        <v>West</v>
      </c>
    </row>
    <row r="962" spans="1:15" x14ac:dyDescent="0.25">
      <c r="A962" t="s">
        <v>1707</v>
      </c>
      <c r="B962" t="s">
        <v>1708</v>
      </c>
      <c r="C962" s="1">
        <v>43060</v>
      </c>
      <c r="D962" s="1">
        <v>43064</v>
      </c>
      <c r="E962" t="s">
        <v>15</v>
      </c>
      <c r="F962">
        <v>659976</v>
      </c>
      <c r="G962">
        <v>3</v>
      </c>
      <c r="H962">
        <v>2</v>
      </c>
      <c r="I962">
        <v>494982</v>
      </c>
      <c r="J962" s="1" t="str">
        <f>INDEX(location!A:A,MATCH('Tabela Total'!A962,location!A:A,0))</f>
        <v>CA-2017-103380</v>
      </c>
      <c r="K962" s="1" t="str">
        <f>VLOOKUP(J962,location[#All],2,FALSE)</f>
        <v>United States</v>
      </c>
      <c r="L962" t="str">
        <f>VLOOKUP(J962,location[#All],3,)</f>
        <v>Pasadena</v>
      </c>
      <c r="M962" t="str">
        <f>VLOOKUP(J962,location[#All],4,)</f>
        <v>California</v>
      </c>
      <c r="N962">
        <f>VLOOKUP(J962,location[#All],5,)</f>
        <v>91104</v>
      </c>
      <c r="O962" t="str">
        <f>VLOOKUP(J962,location[#All],6,)</f>
        <v>West</v>
      </c>
    </row>
    <row r="963" spans="1:15" x14ac:dyDescent="0.25">
      <c r="A963" t="s">
        <v>1918</v>
      </c>
      <c r="B963" t="s">
        <v>1708</v>
      </c>
      <c r="C963" s="1">
        <v>42495</v>
      </c>
      <c r="D963" s="1">
        <v>42499</v>
      </c>
      <c r="E963" t="s">
        <v>15</v>
      </c>
      <c r="F963">
        <v>598</v>
      </c>
      <c r="G963">
        <v>1</v>
      </c>
      <c r="H963">
        <v>0</v>
      </c>
      <c r="I963">
        <v>10166</v>
      </c>
      <c r="J963" s="1" t="str">
        <f>INDEX(location!A:A,MATCH('Tabela Total'!A963,location!A:A,0))</f>
        <v>CA-2016-137729</v>
      </c>
      <c r="K963" s="1" t="str">
        <f>VLOOKUP(J963,location[#All],2,FALSE)</f>
        <v>United States</v>
      </c>
      <c r="L963" t="str">
        <f>VLOOKUP(J963,location[#All],3,)</f>
        <v>Los Angeles</v>
      </c>
      <c r="M963" t="str">
        <f>VLOOKUP(J963,location[#All],4,)</f>
        <v>California</v>
      </c>
      <c r="N963">
        <f>VLOOKUP(J963,location[#All],5,)</f>
        <v>90004</v>
      </c>
      <c r="O963" t="str">
        <f>VLOOKUP(J963,location[#All],6,)</f>
        <v>West</v>
      </c>
    </row>
    <row r="964" spans="1:15" x14ac:dyDescent="0.25">
      <c r="A964" t="s">
        <v>1918</v>
      </c>
      <c r="B964" t="s">
        <v>1708</v>
      </c>
      <c r="C964" s="1">
        <v>42495</v>
      </c>
      <c r="D964" s="1">
        <v>42499</v>
      </c>
      <c r="E964" t="s">
        <v>15</v>
      </c>
      <c r="F964">
        <v>246168</v>
      </c>
      <c r="G964">
        <v>3</v>
      </c>
      <c r="H964">
        <v>2</v>
      </c>
      <c r="I964">
        <v>215397</v>
      </c>
      <c r="J964" s="1" t="str">
        <f>INDEX(location!A:A,MATCH('Tabela Total'!A964,location!A:A,0))</f>
        <v>CA-2016-137729</v>
      </c>
      <c r="K964" s="1" t="str">
        <f>VLOOKUP(J964,location[#All],2,FALSE)</f>
        <v>United States</v>
      </c>
      <c r="L964" t="str">
        <f>VLOOKUP(J964,location[#All],3,)</f>
        <v>Los Angeles</v>
      </c>
      <c r="M964" t="str">
        <f>VLOOKUP(J964,location[#All],4,)</f>
        <v>California</v>
      </c>
      <c r="N964">
        <f>VLOOKUP(J964,location[#All],5,)</f>
        <v>90004</v>
      </c>
      <c r="O964" t="str">
        <f>VLOOKUP(J964,location[#All],6,)</f>
        <v>West</v>
      </c>
    </row>
    <row r="965" spans="1:15" x14ac:dyDescent="0.25">
      <c r="A965" t="s">
        <v>4295</v>
      </c>
      <c r="B965" t="s">
        <v>1708</v>
      </c>
      <c r="C965" s="1">
        <v>41907</v>
      </c>
      <c r="D965" s="1">
        <v>41912</v>
      </c>
      <c r="E965" t="s">
        <v>15</v>
      </c>
      <c r="F965">
        <v>14576</v>
      </c>
      <c r="G965">
        <v>2</v>
      </c>
      <c r="H965">
        <v>2</v>
      </c>
      <c r="I965">
        <v>23686</v>
      </c>
      <c r="J965" s="1" t="str">
        <f>INDEX(location!A:A,MATCH('Tabela Total'!A965,location!A:A,0))</f>
        <v>CA-2014-141355</v>
      </c>
      <c r="K965" s="1" t="str">
        <f>VLOOKUP(J965,location[#All],2,FALSE)</f>
        <v>United States</v>
      </c>
      <c r="L965" t="str">
        <f>VLOOKUP(J965,location[#All],3,)</f>
        <v>Aurora</v>
      </c>
      <c r="M965" t="str">
        <f>VLOOKUP(J965,location[#All],4,)</f>
        <v>Colorado</v>
      </c>
      <c r="N965">
        <f>VLOOKUP(J965,location[#All],5,)</f>
        <v>80013</v>
      </c>
      <c r="O965" t="str">
        <f>VLOOKUP(J965,location[#All],6,)</f>
        <v>West</v>
      </c>
    </row>
    <row r="966" spans="1:15" x14ac:dyDescent="0.25">
      <c r="A966" t="s">
        <v>5615</v>
      </c>
      <c r="B966" t="s">
        <v>1708</v>
      </c>
      <c r="C966" s="1">
        <v>42579</v>
      </c>
      <c r="D966" s="1">
        <v>42583</v>
      </c>
      <c r="E966" t="s">
        <v>15</v>
      </c>
      <c r="F966">
        <v>247</v>
      </c>
      <c r="G966">
        <v>5</v>
      </c>
      <c r="H966">
        <v>6</v>
      </c>
      <c r="I966">
        <v>-988</v>
      </c>
      <c r="J966" s="1" t="str">
        <f>INDEX(location!A:A,MATCH('Tabela Total'!A966,location!A:A,0))</f>
        <v>US-2016-105452</v>
      </c>
      <c r="K966" s="1" t="str">
        <f>VLOOKUP(J966,location[#All],2,FALSE)</f>
        <v>United States</v>
      </c>
      <c r="L966" t="str">
        <f>VLOOKUP(J966,location[#All],3,)</f>
        <v>Pasadena</v>
      </c>
      <c r="M966" t="str">
        <f>VLOOKUP(J966,location[#All],4,)</f>
        <v>Texas</v>
      </c>
      <c r="N966">
        <f>VLOOKUP(J966,location[#All],5,)</f>
        <v>77506</v>
      </c>
      <c r="O966" t="str">
        <f>VLOOKUP(J966,location[#All],6,)</f>
        <v>Central</v>
      </c>
    </row>
    <row r="967" spans="1:15" x14ac:dyDescent="0.25">
      <c r="A967" t="s">
        <v>5615</v>
      </c>
      <c r="B967" t="s">
        <v>1708</v>
      </c>
      <c r="C967" s="1">
        <v>42579</v>
      </c>
      <c r="D967" s="1">
        <v>42583</v>
      </c>
      <c r="E967" t="s">
        <v>15</v>
      </c>
      <c r="F967">
        <v>30272</v>
      </c>
      <c r="G967">
        <v>5</v>
      </c>
      <c r="H967">
        <v>6</v>
      </c>
      <c r="I967">
        <v>-3784</v>
      </c>
      <c r="J967" s="1" t="str">
        <f>INDEX(location!A:A,MATCH('Tabela Total'!A967,location!A:A,0))</f>
        <v>US-2016-105452</v>
      </c>
      <c r="K967" s="1" t="str">
        <f>VLOOKUP(J967,location[#All],2,FALSE)</f>
        <v>United States</v>
      </c>
      <c r="L967" t="str">
        <f>VLOOKUP(J967,location[#All],3,)</f>
        <v>Pasadena</v>
      </c>
      <c r="M967" t="str">
        <f>VLOOKUP(J967,location[#All],4,)</f>
        <v>Texas</v>
      </c>
      <c r="N967">
        <f>VLOOKUP(J967,location[#All],5,)</f>
        <v>77506</v>
      </c>
      <c r="O967" t="str">
        <f>VLOOKUP(J967,location[#All],6,)</f>
        <v>Central</v>
      </c>
    </row>
    <row r="968" spans="1:15" x14ac:dyDescent="0.25">
      <c r="A968" t="s">
        <v>658</v>
      </c>
      <c r="B968" t="s">
        <v>659</v>
      </c>
      <c r="C968" s="1">
        <v>42996</v>
      </c>
      <c r="D968" s="1">
        <v>43000</v>
      </c>
      <c r="E968" t="s">
        <v>15</v>
      </c>
      <c r="F968">
        <v>2272</v>
      </c>
      <c r="G968">
        <v>4</v>
      </c>
      <c r="H968">
        <v>0</v>
      </c>
      <c r="I968">
        <v>10224</v>
      </c>
      <c r="J968" s="1" t="str">
        <f>INDEX(location!A:A,MATCH('Tabela Total'!A968,location!A:A,0))</f>
        <v>CA-2017-133333</v>
      </c>
      <c r="K968" s="1" t="str">
        <f>VLOOKUP(J968,location[#All],2,FALSE)</f>
        <v>United States</v>
      </c>
      <c r="L968" t="str">
        <f>VLOOKUP(J968,location[#All],3,)</f>
        <v>Green Bay</v>
      </c>
      <c r="M968" t="str">
        <f>VLOOKUP(J968,location[#All],4,)</f>
        <v>Wisconsin</v>
      </c>
      <c r="N968">
        <f>VLOOKUP(J968,location[#All],5,)</f>
        <v>54302</v>
      </c>
      <c r="O968" t="str">
        <f>VLOOKUP(J968,location[#All],6,)</f>
        <v>Central</v>
      </c>
    </row>
    <row r="969" spans="1:15" x14ac:dyDescent="0.25">
      <c r="A969" t="s">
        <v>1788</v>
      </c>
      <c r="B969" t="s">
        <v>659</v>
      </c>
      <c r="C969" s="1">
        <v>42558</v>
      </c>
      <c r="D969" s="1">
        <v>42562</v>
      </c>
      <c r="E969" t="s">
        <v>10</v>
      </c>
      <c r="F969">
        <v>60288</v>
      </c>
      <c r="G969">
        <v>8</v>
      </c>
      <c r="H969">
        <v>6</v>
      </c>
      <c r="I969">
        <v>-271296</v>
      </c>
      <c r="J969" s="1" t="str">
        <f>INDEX(location!A:A,MATCH('Tabela Total'!A969,location!A:A,0))</f>
        <v>CA-2016-159940</v>
      </c>
      <c r="K969" s="1" t="str">
        <f>VLOOKUP(J969,location[#All],2,FALSE)</f>
        <v>United States</v>
      </c>
      <c r="L969" t="str">
        <f>VLOOKUP(J969,location[#All],3,)</f>
        <v>Aurora</v>
      </c>
      <c r="M969" t="str">
        <f>VLOOKUP(J969,location[#All],4,)</f>
        <v>Illinois</v>
      </c>
      <c r="N969">
        <f>VLOOKUP(J969,location[#All],5,)</f>
        <v>60505</v>
      </c>
      <c r="O969" t="str">
        <f>VLOOKUP(J969,location[#All],6,)</f>
        <v>Central</v>
      </c>
    </row>
    <row r="970" spans="1:15" x14ac:dyDescent="0.25">
      <c r="A970" t="s">
        <v>1788</v>
      </c>
      <c r="B970" t="s">
        <v>659</v>
      </c>
      <c r="C970" s="1">
        <v>42558</v>
      </c>
      <c r="D970" s="1">
        <v>42562</v>
      </c>
      <c r="E970" t="s">
        <v>10</v>
      </c>
      <c r="F970">
        <v>2632</v>
      </c>
      <c r="G970">
        <v>1</v>
      </c>
      <c r="H970">
        <v>2</v>
      </c>
      <c r="I970">
        <v>8225</v>
      </c>
      <c r="J970" s="1" t="str">
        <f>INDEX(location!A:A,MATCH('Tabela Total'!A970,location!A:A,0))</f>
        <v>CA-2016-159940</v>
      </c>
      <c r="K970" s="1" t="str">
        <f>VLOOKUP(J970,location[#All],2,FALSE)</f>
        <v>United States</v>
      </c>
      <c r="L970" t="str">
        <f>VLOOKUP(J970,location[#All],3,)</f>
        <v>Aurora</v>
      </c>
      <c r="M970" t="str">
        <f>VLOOKUP(J970,location[#All],4,)</f>
        <v>Illinois</v>
      </c>
      <c r="N970">
        <f>VLOOKUP(J970,location[#All],5,)</f>
        <v>60505</v>
      </c>
      <c r="O970" t="str">
        <f>VLOOKUP(J970,location[#All],6,)</f>
        <v>Central</v>
      </c>
    </row>
    <row r="971" spans="1:15" x14ac:dyDescent="0.25">
      <c r="A971" t="s">
        <v>1788</v>
      </c>
      <c r="B971" t="s">
        <v>659</v>
      </c>
      <c r="C971" s="1">
        <v>42558</v>
      </c>
      <c r="D971" s="1">
        <v>42562</v>
      </c>
      <c r="E971" t="s">
        <v>10</v>
      </c>
      <c r="F971">
        <v>23688</v>
      </c>
      <c r="G971">
        <v>9</v>
      </c>
      <c r="H971">
        <v>2</v>
      </c>
      <c r="I971">
        <v>76986</v>
      </c>
      <c r="J971" s="1" t="str">
        <f>INDEX(location!A:A,MATCH('Tabela Total'!A971,location!A:A,0))</f>
        <v>CA-2016-159940</v>
      </c>
      <c r="K971" s="1" t="str">
        <f>VLOOKUP(J971,location[#All],2,FALSE)</f>
        <v>United States</v>
      </c>
      <c r="L971" t="str">
        <f>VLOOKUP(J971,location[#All],3,)</f>
        <v>Aurora</v>
      </c>
      <c r="M971" t="str">
        <f>VLOOKUP(J971,location[#All],4,)</f>
        <v>Illinois</v>
      </c>
      <c r="N971">
        <f>VLOOKUP(J971,location[#All],5,)</f>
        <v>60505</v>
      </c>
      <c r="O971" t="str">
        <f>VLOOKUP(J971,location[#All],6,)</f>
        <v>Central</v>
      </c>
    </row>
    <row r="972" spans="1:15" x14ac:dyDescent="0.25">
      <c r="A972" t="s">
        <v>1788</v>
      </c>
      <c r="B972" t="s">
        <v>659</v>
      </c>
      <c r="C972" s="1">
        <v>42558</v>
      </c>
      <c r="D972" s="1">
        <v>42562</v>
      </c>
      <c r="E972" t="s">
        <v>10</v>
      </c>
      <c r="F972">
        <v>253372</v>
      </c>
      <c r="G972">
        <v>2</v>
      </c>
      <c r="H972">
        <v>3</v>
      </c>
      <c r="I972">
        <v>-144784</v>
      </c>
      <c r="J972" s="1" t="str">
        <f>INDEX(location!A:A,MATCH('Tabela Total'!A972,location!A:A,0))</f>
        <v>CA-2016-159940</v>
      </c>
      <c r="K972" s="1" t="str">
        <f>VLOOKUP(J972,location[#All],2,FALSE)</f>
        <v>United States</v>
      </c>
      <c r="L972" t="str">
        <f>VLOOKUP(J972,location[#All],3,)</f>
        <v>Aurora</v>
      </c>
      <c r="M972" t="str">
        <f>VLOOKUP(J972,location[#All],4,)</f>
        <v>Illinois</v>
      </c>
      <c r="N972">
        <f>VLOOKUP(J972,location[#All],5,)</f>
        <v>60505</v>
      </c>
      <c r="O972" t="str">
        <f>VLOOKUP(J972,location[#All],6,)</f>
        <v>Central</v>
      </c>
    </row>
    <row r="973" spans="1:15" x14ac:dyDescent="0.25">
      <c r="A973" t="s">
        <v>3372</v>
      </c>
      <c r="B973" t="s">
        <v>659</v>
      </c>
      <c r="C973" s="1">
        <v>42584</v>
      </c>
      <c r="D973" s="1">
        <v>42586</v>
      </c>
      <c r="E973" t="s">
        <v>10</v>
      </c>
      <c r="F973">
        <v>136464</v>
      </c>
      <c r="G973">
        <v>2</v>
      </c>
      <c r="H973">
        <v>2</v>
      </c>
      <c r="I973">
        <v>153522</v>
      </c>
      <c r="J973" s="1" t="str">
        <f>INDEX(location!A:A,MATCH('Tabela Total'!A973,location!A:A,0))</f>
        <v>CA-2016-156265</v>
      </c>
      <c r="K973" s="1" t="str">
        <f>VLOOKUP(J973,location[#All],2,FALSE)</f>
        <v>United States</v>
      </c>
      <c r="L973" t="str">
        <f>VLOOKUP(J973,location[#All],3,)</f>
        <v>Los Angeles</v>
      </c>
      <c r="M973" t="str">
        <f>VLOOKUP(J973,location[#All],4,)</f>
        <v>California</v>
      </c>
      <c r="N973">
        <f>VLOOKUP(J973,location[#All],5,)</f>
        <v>90032</v>
      </c>
      <c r="O973" t="str">
        <f>VLOOKUP(J973,location[#All],6,)</f>
        <v>West</v>
      </c>
    </row>
    <row r="974" spans="1:15" x14ac:dyDescent="0.25">
      <c r="A974" t="s">
        <v>3372</v>
      </c>
      <c r="B974" t="s">
        <v>659</v>
      </c>
      <c r="C974" s="1">
        <v>42584</v>
      </c>
      <c r="D974" s="1">
        <v>42586</v>
      </c>
      <c r="E974" t="s">
        <v>10</v>
      </c>
      <c r="F974">
        <v>333576</v>
      </c>
      <c r="G974">
        <v>3</v>
      </c>
      <c r="H974">
        <v>2</v>
      </c>
      <c r="I974">
        <v>333576</v>
      </c>
      <c r="J974" s="1" t="str">
        <f>INDEX(location!A:A,MATCH('Tabela Total'!A974,location!A:A,0))</f>
        <v>CA-2016-156265</v>
      </c>
      <c r="K974" s="1" t="str">
        <f>VLOOKUP(J974,location[#All],2,FALSE)</f>
        <v>United States</v>
      </c>
      <c r="L974" t="str">
        <f>VLOOKUP(J974,location[#All],3,)</f>
        <v>Los Angeles</v>
      </c>
      <c r="M974" t="str">
        <f>VLOOKUP(J974,location[#All],4,)</f>
        <v>California</v>
      </c>
      <c r="N974">
        <f>VLOOKUP(J974,location[#All],5,)</f>
        <v>90032</v>
      </c>
      <c r="O974" t="str">
        <f>VLOOKUP(J974,location[#All],6,)</f>
        <v>West</v>
      </c>
    </row>
    <row r="975" spans="1:15" x14ac:dyDescent="0.25">
      <c r="A975" t="s">
        <v>3372</v>
      </c>
      <c r="B975" t="s">
        <v>659</v>
      </c>
      <c r="C975" s="1">
        <v>42584</v>
      </c>
      <c r="D975" s="1">
        <v>42586</v>
      </c>
      <c r="E975" t="s">
        <v>10</v>
      </c>
      <c r="F975">
        <v>12544</v>
      </c>
      <c r="G975">
        <v>2</v>
      </c>
      <c r="H975">
        <v>2</v>
      </c>
      <c r="I975">
        <v>4704</v>
      </c>
      <c r="J975" s="1" t="str">
        <f>INDEX(location!A:A,MATCH('Tabela Total'!A975,location!A:A,0))</f>
        <v>CA-2016-156265</v>
      </c>
      <c r="K975" s="1" t="str">
        <f>VLOOKUP(J975,location[#All],2,FALSE)</f>
        <v>United States</v>
      </c>
      <c r="L975" t="str">
        <f>VLOOKUP(J975,location[#All],3,)</f>
        <v>Los Angeles</v>
      </c>
      <c r="M975" t="str">
        <f>VLOOKUP(J975,location[#All],4,)</f>
        <v>California</v>
      </c>
      <c r="N975">
        <f>VLOOKUP(J975,location[#All],5,)</f>
        <v>90032</v>
      </c>
      <c r="O975" t="str">
        <f>VLOOKUP(J975,location[#All],6,)</f>
        <v>West</v>
      </c>
    </row>
    <row r="976" spans="1:15" x14ac:dyDescent="0.25">
      <c r="A976" t="s">
        <v>3514</v>
      </c>
      <c r="B976" t="s">
        <v>659</v>
      </c>
      <c r="C976" s="1">
        <v>42826</v>
      </c>
      <c r="D976" s="1">
        <v>42829</v>
      </c>
      <c r="E976" t="s">
        <v>10</v>
      </c>
      <c r="F976">
        <v>23976</v>
      </c>
      <c r="G976">
        <v>3</v>
      </c>
      <c r="H976">
        <v>2</v>
      </c>
      <c r="I976">
        <v>-56943</v>
      </c>
      <c r="J976" s="1" t="str">
        <f>INDEX(location!A:A,MATCH('Tabela Total'!A976,location!A:A,0))</f>
        <v>CA-2017-134495</v>
      </c>
      <c r="K976" s="1" t="str">
        <f>VLOOKUP(J976,location[#All],2,FALSE)</f>
        <v>United States</v>
      </c>
      <c r="L976" t="str">
        <f>VLOOKUP(J976,location[#All],3,)</f>
        <v>Jacksonville</v>
      </c>
      <c r="M976" t="str">
        <f>VLOOKUP(J976,location[#All],4,)</f>
        <v>Florida</v>
      </c>
      <c r="N976">
        <f>VLOOKUP(J976,location[#All],5,)</f>
        <v>32216</v>
      </c>
      <c r="O976" t="str">
        <f>VLOOKUP(J976,location[#All],6,)</f>
        <v>South</v>
      </c>
    </row>
    <row r="977" spans="1:15" x14ac:dyDescent="0.25">
      <c r="A977" t="s">
        <v>3514</v>
      </c>
      <c r="B977" t="s">
        <v>659</v>
      </c>
      <c r="C977" s="1">
        <v>42826</v>
      </c>
      <c r="D977" s="1">
        <v>42829</v>
      </c>
      <c r="E977" t="s">
        <v>10</v>
      </c>
      <c r="F977">
        <v>6264</v>
      </c>
      <c r="G977">
        <v>3</v>
      </c>
      <c r="H977">
        <v>2</v>
      </c>
      <c r="I977">
        <v>20358</v>
      </c>
      <c r="J977" s="1" t="str">
        <f>INDEX(location!A:A,MATCH('Tabela Total'!A977,location!A:A,0))</f>
        <v>CA-2017-134495</v>
      </c>
      <c r="K977" s="1" t="str">
        <f>VLOOKUP(J977,location[#All],2,FALSE)</f>
        <v>United States</v>
      </c>
      <c r="L977" t="str">
        <f>VLOOKUP(J977,location[#All],3,)</f>
        <v>Jacksonville</v>
      </c>
      <c r="M977" t="str">
        <f>VLOOKUP(J977,location[#All],4,)</f>
        <v>Florida</v>
      </c>
      <c r="N977">
        <f>VLOOKUP(J977,location[#All],5,)</f>
        <v>32216</v>
      </c>
      <c r="O977" t="str">
        <f>VLOOKUP(J977,location[#All],6,)</f>
        <v>South</v>
      </c>
    </row>
    <row r="978" spans="1:15" x14ac:dyDescent="0.25">
      <c r="A978" t="s">
        <v>3514</v>
      </c>
      <c r="B978" t="s">
        <v>659</v>
      </c>
      <c r="C978" s="1">
        <v>42826</v>
      </c>
      <c r="D978" s="1">
        <v>42829</v>
      </c>
      <c r="E978" t="s">
        <v>10</v>
      </c>
      <c r="F978">
        <v>20808</v>
      </c>
      <c r="G978">
        <v>3</v>
      </c>
      <c r="H978">
        <v>2</v>
      </c>
      <c r="I978">
        <v>18207</v>
      </c>
      <c r="J978" s="1" t="str">
        <f>INDEX(location!A:A,MATCH('Tabela Total'!A978,location!A:A,0))</f>
        <v>CA-2017-134495</v>
      </c>
      <c r="K978" s="1" t="str">
        <f>VLOOKUP(J978,location[#All],2,FALSE)</f>
        <v>United States</v>
      </c>
      <c r="L978" t="str">
        <f>VLOOKUP(J978,location[#All],3,)</f>
        <v>Jacksonville</v>
      </c>
      <c r="M978" t="str">
        <f>VLOOKUP(J978,location[#All],4,)</f>
        <v>Florida</v>
      </c>
      <c r="N978">
        <f>VLOOKUP(J978,location[#All],5,)</f>
        <v>32216</v>
      </c>
      <c r="O978" t="str">
        <f>VLOOKUP(J978,location[#All],6,)</f>
        <v>South</v>
      </c>
    </row>
    <row r="979" spans="1:15" x14ac:dyDescent="0.25">
      <c r="A979" t="s">
        <v>3514</v>
      </c>
      <c r="B979" t="s">
        <v>659</v>
      </c>
      <c r="C979" s="1">
        <v>42826</v>
      </c>
      <c r="D979" s="1">
        <v>42829</v>
      </c>
      <c r="E979" t="s">
        <v>10</v>
      </c>
      <c r="F979">
        <v>218352</v>
      </c>
      <c r="G979">
        <v>3</v>
      </c>
      <c r="H979">
        <v>2</v>
      </c>
      <c r="I979">
        <v>-191058</v>
      </c>
      <c r="J979" s="1" t="str">
        <f>INDEX(location!A:A,MATCH('Tabela Total'!A979,location!A:A,0))</f>
        <v>CA-2017-134495</v>
      </c>
      <c r="K979" s="1" t="str">
        <f>VLOOKUP(J979,location[#All],2,FALSE)</f>
        <v>United States</v>
      </c>
      <c r="L979" t="str">
        <f>VLOOKUP(J979,location[#All],3,)</f>
        <v>Jacksonville</v>
      </c>
      <c r="M979" t="str">
        <f>VLOOKUP(J979,location[#All],4,)</f>
        <v>Florida</v>
      </c>
      <c r="N979">
        <f>VLOOKUP(J979,location[#All],5,)</f>
        <v>32216</v>
      </c>
      <c r="O979" t="str">
        <f>VLOOKUP(J979,location[#All],6,)</f>
        <v>South</v>
      </c>
    </row>
    <row r="980" spans="1:15" x14ac:dyDescent="0.25">
      <c r="A980" t="s">
        <v>4095</v>
      </c>
      <c r="B980" t="s">
        <v>659</v>
      </c>
      <c r="C980" s="1">
        <v>42986</v>
      </c>
      <c r="D980" s="1">
        <v>42989</v>
      </c>
      <c r="E980" t="s">
        <v>44</v>
      </c>
      <c r="F980">
        <v>42616</v>
      </c>
      <c r="G980">
        <v>7</v>
      </c>
      <c r="H980">
        <v>8</v>
      </c>
      <c r="I980">
        <v>-681856</v>
      </c>
      <c r="J980" s="1" t="str">
        <f>INDEX(location!A:A,MATCH('Tabela Total'!A980,location!A:A,0))</f>
        <v>US-2017-124779</v>
      </c>
      <c r="K980" s="1" t="str">
        <f>VLOOKUP(J980,location[#All],2,FALSE)</f>
        <v>United States</v>
      </c>
      <c r="L980" t="str">
        <f>VLOOKUP(J980,location[#All],3,)</f>
        <v>Arlington</v>
      </c>
      <c r="M980" t="str">
        <f>VLOOKUP(J980,location[#All],4,)</f>
        <v>Texas</v>
      </c>
      <c r="N980">
        <f>VLOOKUP(J980,location[#All],5,)</f>
        <v>76017</v>
      </c>
      <c r="O980" t="str">
        <f>VLOOKUP(J980,location[#All],6,)</f>
        <v>Central</v>
      </c>
    </row>
    <row r="981" spans="1:15" x14ac:dyDescent="0.25">
      <c r="A981" t="s">
        <v>4095</v>
      </c>
      <c r="B981" t="s">
        <v>659</v>
      </c>
      <c r="C981" s="1">
        <v>42986</v>
      </c>
      <c r="D981" s="1">
        <v>42989</v>
      </c>
      <c r="E981" t="s">
        <v>44</v>
      </c>
      <c r="F981">
        <v>319984</v>
      </c>
      <c r="G981">
        <v>2</v>
      </c>
      <c r="H981">
        <v>2</v>
      </c>
      <c r="I981">
        <v>1079946</v>
      </c>
      <c r="J981" s="1" t="str">
        <f>INDEX(location!A:A,MATCH('Tabela Total'!A981,location!A:A,0))</f>
        <v>US-2017-124779</v>
      </c>
      <c r="K981" s="1" t="str">
        <f>VLOOKUP(J981,location[#All],2,FALSE)</f>
        <v>United States</v>
      </c>
      <c r="L981" t="str">
        <f>VLOOKUP(J981,location[#All],3,)</f>
        <v>Arlington</v>
      </c>
      <c r="M981" t="str">
        <f>VLOOKUP(J981,location[#All],4,)</f>
        <v>Texas</v>
      </c>
      <c r="N981">
        <f>VLOOKUP(J981,location[#All],5,)</f>
        <v>76017</v>
      </c>
      <c r="O981" t="str">
        <f>VLOOKUP(J981,location[#All],6,)</f>
        <v>Central</v>
      </c>
    </row>
    <row r="982" spans="1:15" x14ac:dyDescent="0.25">
      <c r="A982" t="s">
        <v>4095</v>
      </c>
      <c r="B982" t="s">
        <v>659</v>
      </c>
      <c r="C982" s="1">
        <v>42986</v>
      </c>
      <c r="D982" s="1">
        <v>42989</v>
      </c>
      <c r="E982" t="s">
        <v>44</v>
      </c>
      <c r="F982">
        <v>4592</v>
      </c>
      <c r="G982">
        <v>5</v>
      </c>
      <c r="H982">
        <v>2</v>
      </c>
      <c r="I982">
        <v>15498</v>
      </c>
      <c r="J982" s="1" t="str">
        <f>INDEX(location!A:A,MATCH('Tabela Total'!A982,location!A:A,0))</f>
        <v>US-2017-124779</v>
      </c>
      <c r="K982" s="1" t="str">
        <f>VLOOKUP(J982,location[#All],2,FALSE)</f>
        <v>United States</v>
      </c>
      <c r="L982" t="str">
        <f>VLOOKUP(J982,location[#All],3,)</f>
        <v>Arlington</v>
      </c>
      <c r="M982" t="str">
        <f>VLOOKUP(J982,location[#All],4,)</f>
        <v>Texas</v>
      </c>
      <c r="N982">
        <f>VLOOKUP(J982,location[#All],5,)</f>
        <v>76017</v>
      </c>
      <c r="O982" t="str">
        <f>VLOOKUP(J982,location[#All],6,)</f>
        <v>Central</v>
      </c>
    </row>
    <row r="983" spans="1:15" x14ac:dyDescent="0.25">
      <c r="A983" t="s">
        <v>4095</v>
      </c>
      <c r="B983" t="s">
        <v>659</v>
      </c>
      <c r="C983" s="1">
        <v>42986</v>
      </c>
      <c r="D983" s="1">
        <v>42989</v>
      </c>
      <c r="E983" t="s">
        <v>44</v>
      </c>
      <c r="F983">
        <v>21184</v>
      </c>
      <c r="G983">
        <v>2</v>
      </c>
      <c r="H983">
        <v>6</v>
      </c>
      <c r="I983">
        <v>-116512</v>
      </c>
      <c r="J983" s="1" t="str">
        <f>INDEX(location!A:A,MATCH('Tabela Total'!A983,location!A:A,0))</f>
        <v>US-2017-124779</v>
      </c>
      <c r="K983" s="1" t="str">
        <f>VLOOKUP(J983,location[#All],2,FALSE)</f>
        <v>United States</v>
      </c>
      <c r="L983" t="str">
        <f>VLOOKUP(J983,location[#All],3,)</f>
        <v>Arlington</v>
      </c>
      <c r="M983" t="str">
        <f>VLOOKUP(J983,location[#All],4,)</f>
        <v>Texas</v>
      </c>
      <c r="N983">
        <f>VLOOKUP(J983,location[#All],5,)</f>
        <v>76017</v>
      </c>
      <c r="O983" t="str">
        <f>VLOOKUP(J983,location[#All],6,)</f>
        <v>Central</v>
      </c>
    </row>
    <row r="984" spans="1:15" x14ac:dyDescent="0.25">
      <c r="A984" t="s">
        <v>4095</v>
      </c>
      <c r="B984" t="s">
        <v>659</v>
      </c>
      <c r="C984" s="1">
        <v>42986</v>
      </c>
      <c r="D984" s="1">
        <v>42989</v>
      </c>
      <c r="E984" t="s">
        <v>44</v>
      </c>
      <c r="F984">
        <v>20736</v>
      </c>
      <c r="G984">
        <v>4</v>
      </c>
      <c r="H984">
        <v>2</v>
      </c>
      <c r="I984">
        <v>72576</v>
      </c>
      <c r="J984" s="1" t="str">
        <f>INDEX(location!A:A,MATCH('Tabela Total'!A984,location!A:A,0))</f>
        <v>US-2017-124779</v>
      </c>
      <c r="K984" s="1" t="str">
        <f>VLOOKUP(J984,location[#All],2,FALSE)</f>
        <v>United States</v>
      </c>
      <c r="L984" t="str">
        <f>VLOOKUP(J984,location[#All],3,)</f>
        <v>Arlington</v>
      </c>
      <c r="M984" t="str">
        <f>VLOOKUP(J984,location[#All],4,)</f>
        <v>Texas</v>
      </c>
      <c r="N984">
        <f>VLOOKUP(J984,location[#All],5,)</f>
        <v>76017</v>
      </c>
      <c r="O984" t="str">
        <f>VLOOKUP(J984,location[#All],6,)</f>
        <v>Central</v>
      </c>
    </row>
    <row r="985" spans="1:15" x14ac:dyDescent="0.25">
      <c r="A985" t="s">
        <v>4095</v>
      </c>
      <c r="B985" t="s">
        <v>659</v>
      </c>
      <c r="C985" s="1">
        <v>42986</v>
      </c>
      <c r="D985" s="1">
        <v>42989</v>
      </c>
      <c r="E985" t="s">
        <v>44</v>
      </c>
      <c r="F985">
        <v>21343</v>
      </c>
      <c r="G985">
        <v>5</v>
      </c>
      <c r="H985">
        <v>3</v>
      </c>
      <c r="I985">
        <v>-39637</v>
      </c>
      <c r="J985" s="1" t="str">
        <f>INDEX(location!A:A,MATCH('Tabela Total'!A985,location!A:A,0))</f>
        <v>US-2017-124779</v>
      </c>
      <c r="K985" s="1" t="str">
        <f>VLOOKUP(J985,location[#All],2,FALSE)</f>
        <v>United States</v>
      </c>
      <c r="L985" t="str">
        <f>VLOOKUP(J985,location[#All],3,)</f>
        <v>Arlington</v>
      </c>
      <c r="M985" t="str">
        <f>VLOOKUP(J985,location[#All],4,)</f>
        <v>Texas</v>
      </c>
      <c r="N985">
        <f>VLOOKUP(J985,location[#All],5,)</f>
        <v>76017</v>
      </c>
      <c r="O985" t="str">
        <f>VLOOKUP(J985,location[#All],6,)</f>
        <v>Central</v>
      </c>
    </row>
    <row r="986" spans="1:15" x14ac:dyDescent="0.25">
      <c r="A986" t="s">
        <v>4491</v>
      </c>
      <c r="B986" t="s">
        <v>659</v>
      </c>
      <c r="C986" s="1">
        <v>41685</v>
      </c>
      <c r="D986" s="1">
        <v>41689</v>
      </c>
      <c r="E986" t="s">
        <v>15</v>
      </c>
      <c r="F986">
        <v>2136</v>
      </c>
      <c r="G986">
        <v>5</v>
      </c>
      <c r="H986">
        <v>2</v>
      </c>
      <c r="I986">
        <v>7209</v>
      </c>
      <c r="J986" s="1" t="str">
        <f>INDEX(location!A:A,MATCH('Tabela Total'!A986,location!A:A,0))</f>
        <v>CA-2014-165568</v>
      </c>
      <c r="K986" s="1" t="str">
        <f>VLOOKUP(J986,location[#All],2,FALSE)</f>
        <v>United States</v>
      </c>
      <c r="L986" t="str">
        <f>VLOOKUP(J986,location[#All],3,)</f>
        <v>Seattle</v>
      </c>
      <c r="M986" t="str">
        <f>VLOOKUP(J986,location[#All],4,)</f>
        <v>Washington</v>
      </c>
      <c r="N986">
        <f>VLOOKUP(J986,location[#All],5,)</f>
        <v>98105</v>
      </c>
      <c r="O986" t="str">
        <f>VLOOKUP(J986,location[#All],6,)</f>
        <v>West</v>
      </c>
    </row>
    <row r="987" spans="1:15" x14ac:dyDescent="0.25">
      <c r="A987" t="s">
        <v>4768</v>
      </c>
      <c r="B987" t="s">
        <v>659</v>
      </c>
      <c r="C987" s="1">
        <v>43025</v>
      </c>
      <c r="D987" s="1">
        <v>43027</v>
      </c>
      <c r="E987" t="s">
        <v>10</v>
      </c>
      <c r="F987">
        <v>52792</v>
      </c>
      <c r="G987">
        <v>1</v>
      </c>
      <c r="H987">
        <v>2</v>
      </c>
      <c r="I987">
        <v>46193</v>
      </c>
      <c r="J987" s="1" t="str">
        <f>INDEX(location!A:A,MATCH('Tabela Total'!A987,location!A:A,0))</f>
        <v>CA-2017-114804</v>
      </c>
      <c r="K987" s="1" t="str">
        <f>VLOOKUP(J987,location[#All],2,FALSE)</f>
        <v>United States</v>
      </c>
      <c r="L987" t="str">
        <f>VLOOKUP(J987,location[#All],3,)</f>
        <v>Modesto</v>
      </c>
      <c r="M987" t="str">
        <f>VLOOKUP(J987,location[#All],4,)</f>
        <v>California</v>
      </c>
      <c r="N987">
        <f>VLOOKUP(J987,location[#All],5,)</f>
        <v>95351</v>
      </c>
      <c r="O987" t="str">
        <f>VLOOKUP(J987,location[#All],6,)</f>
        <v>West</v>
      </c>
    </row>
    <row r="988" spans="1:15" x14ac:dyDescent="0.25">
      <c r="A988" t="s">
        <v>5010</v>
      </c>
      <c r="B988" t="s">
        <v>659</v>
      </c>
      <c r="C988" s="1">
        <v>42307</v>
      </c>
      <c r="D988" s="1">
        <v>42307</v>
      </c>
      <c r="E988" t="s">
        <v>327</v>
      </c>
      <c r="F988">
        <v>10358</v>
      </c>
      <c r="G988">
        <v>4</v>
      </c>
      <c r="H988">
        <v>0</v>
      </c>
      <c r="I988">
        <v>269308</v>
      </c>
      <c r="J988" s="1" t="str">
        <f>INDEX(location!A:A,MATCH('Tabela Total'!A988,location!A:A,0))</f>
        <v>CA-2015-145758</v>
      </c>
      <c r="K988" s="1" t="str">
        <f>VLOOKUP(J988,location[#All],2,FALSE)</f>
        <v>United States</v>
      </c>
      <c r="L988" t="str">
        <f>VLOOKUP(J988,location[#All],3,)</f>
        <v>New York City</v>
      </c>
      <c r="M988" t="str">
        <f>VLOOKUP(J988,location[#All],4,)</f>
        <v>New York</v>
      </c>
      <c r="N988">
        <f>VLOOKUP(J988,location[#All],5,)</f>
        <v>10024</v>
      </c>
      <c r="O988" t="str">
        <f>VLOOKUP(J988,location[#All],6,)</f>
        <v>East</v>
      </c>
    </row>
    <row r="989" spans="1:15" x14ac:dyDescent="0.25">
      <c r="A989" t="s">
        <v>1591</v>
      </c>
      <c r="B989" t="s">
        <v>1592</v>
      </c>
      <c r="C989" s="1">
        <v>42990</v>
      </c>
      <c r="D989" s="1">
        <v>42993</v>
      </c>
      <c r="E989" t="s">
        <v>44</v>
      </c>
      <c r="F989">
        <v>399</v>
      </c>
      <c r="G989">
        <v>5</v>
      </c>
      <c r="H989">
        <v>0</v>
      </c>
      <c r="I989">
        <v>1995</v>
      </c>
      <c r="J989" s="1" t="str">
        <f>INDEX(location!A:A,MATCH('Tabela Total'!A989,location!A:A,0))</f>
        <v>CA-2017-140676</v>
      </c>
      <c r="K989" s="1" t="str">
        <f>VLOOKUP(J989,location[#All],2,FALSE)</f>
        <v>United States</v>
      </c>
      <c r="L989" t="str">
        <f>VLOOKUP(J989,location[#All],3,)</f>
        <v>Baltimore</v>
      </c>
      <c r="M989" t="str">
        <f>VLOOKUP(J989,location[#All],4,)</f>
        <v>Maryland</v>
      </c>
      <c r="N989">
        <f>VLOOKUP(J989,location[#All],5,)</f>
        <v>21215</v>
      </c>
      <c r="O989" t="str">
        <f>VLOOKUP(J989,location[#All],6,)</f>
        <v>East</v>
      </c>
    </row>
    <row r="990" spans="1:15" x14ac:dyDescent="0.25">
      <c r="A990" t="s">
        <v>1591</v>
      </c>
      <c r="B990" t="s">
        <v>1592</v>
      </c>
      <c r="C990" s="1">
        <v>42990</v>
      </c>
      <c r="D990" s="1">
        <v>42993</v>
      </c>
      <c r="E990" t="s">
        <v>44</v>
      </c>
      <c r="F990">
        <v>9086</v>
      </c>
      <c r="G990">
        <v>7</v>
      </c>
      <c r="H990">
        <v>0</v>
      </c>
      <c r="I990">
        <v>263494</v>
      </c>
      <c r="J990" s="1" t="str">
        <f>INDEX(location!A:A,MATCH('Tabela Total'!A990,location!A:A,0))</f>
        <v>CA-2017-140676</v>
      </c>
      <c r="K990" s="1" t="str">
        <f>VLOOKUP(J990,location[#All],2,FALSE)</f>
        <v>United States</v>
      </c>
      <c r="L990" t="str">
        <f>VLOOKUP(J990,location[#All],3,)</f>
        <v>Baltimore</v>
      </c>
      <c r="M990" t="str">
        <f>VLOOKUP(J990,location[#All],4,)</f>
        <v>Maryland</v>
      </c>
      <c r="N990">
        <f>VLOOKUP(J990,location[#All],5,)</f>
        <v>21215</v>
      </c>
      <c r="O990" t="str">
        <f>VLOOKUP(J990,location[#All],6,)</f>
        <v>East</v>
      </c>
    </row>
    <row r="991" spans="1:15" x14ac:dyDescent="0.25">
      <c r="A991" t="s">
        <v>1591</v>
      </c>
      <c r="B991" t="s">
        <v>1592</v>
      </c>
      <c r="C991" s="1">
        <v>42990</v>
      </c>
      <c r="D991" s="1">
        <v>42993</v>
      </c>
      <c r="E991" t="s">
        <v>44</v>
      </c>
      <c r="F991">
        <v>9485</v>
      </c>
      <c r="G991">
        <v>5</v>
      </c>
      <c r="H991">
        <v>0</v>
      </c>
      <c r="I991">
        <v>45528</v>
      </c>
      <c r="J991" s="1" t="str">
        <f>INDEX(location!A:A,MATCH('Tabela Total'!A991,location!A:A,0))</f>
        <v>CA-2017-140676</v>
      </c>
      <c r="K991" s="1" t="str">
        <f>VLOOKUP(J991,location[#All],2,FALSE)</f>
        <v>United States</v>
      </c>
      <c r="L991" t="str">
        <f>VLOOKUP(J991,location[#All],3,)</f>
        <v>Baltimore</v>
      </c>
      <c r="M991" t="str">
        <f>VLOOKUP(J991,location[#All],4,)</f>
        <v>Maryland</v>
      </c>
      <c r="N991">
        <f>VLOOKUP(J991,location[#All],5,)</f>
        <v>21215</v>
      </c>
      <c r="O991" t="str">
        <f>VLOOKUP(J991,location[#All],6,)</f>
        <v>East</v>
      </c>
    </row>
    <row r="992" spans="1:15" x14ac:dyDescent="0.25">
      <c r="A992" t="s">
        <v>1670</v>
      </c>
      <c r="B992" t="s">
        <v>1592</v>
      </c>
      <c r="C992" s="1">
        <v>41971</v>
      </c>
      <c r="D992" s="1">
        <v>41977</v>
      </c>
      <c r="E992" t="s">
        <v>15</v>
      </c>
      <c r="F992">
        <v>1467</v>
      </c>
      <c r="G992">
        <v>3</v>
      </c>
      <c r="H992">
        <v>0</v>
      </c>
      <c r="I992">
        <v>39609</v>
      </c>
      <c r="J992" s="1" t="str">
        <f>INDEX(location!A:A,MATCH('Tabela Total'!A992,location!A:A,0))</f>
        <v>CA-2014-163013</v>
      </c>
      <c r="K992" s="1" t="str">
        <f>VLOOKUP(J992,location[#All],2,FALSE)</f>
        <v>United States</v>
      </c>
      <c r="L992" t="str">
        <f>VLOOKUP(J992,location[#All],3,)</f>
        <v>Montgomery</v>
      </c>
      <c r="M992" t="str">
        <f>VLOOKUP(J992,location[#All],4,)</f>
        <v>Alabama</v>
      </c>
      <c r="N992">
        <f>VLOOKUP(J992,location[#All],5,)</f>
        <v>36116</v>
      </c>
      <c r="O992" t="str">
        <f>VLOOKUP(J992,location[#All],6,)</f>
        <v>South</v>
      </c>
    </row>
    <row r="993" spans="1:15" x14ac:dyDescent="0.25">
      <c r="A993" t="s">
        <v>5626</v>
      </c>
      <c r="B993" t="s">
        <v>1592</v>
      </c>
      <c r="C993" s="1">
        <v>43074</v>
      </c>
      <c r="D993" s="1">
        <v>43077</v>
      </c>
      <c r="E993" t="s">
        <v>10</v>
      </c>
      <c r="F993">
        <v>216</v>
      </c>
      <c r="G993">
        <v>6</v>
      </c>
      <c r="H993">
        <v>0</v>
      </c>
      <c r="I993">
        <v>9936</v>
      </c>
      <c r="J993" s="1" t="str">
        <f>INDEX(location!A:A,MATCH('Tabela Total'!A993,location!A:A,0))</f>
        <v>CA-2017-117128</v>
      </c>
      <c r="K993" s="1" t="str">
        <f>VLOOKUP(J993,location[#All],2,FALSE)</f>
        <v>United States</v>
      </c>
      <c r="L993" t="str">
        <f>VLOOKUP(J993,location[#All],3,)</f>
        <v>New York City</v>
      </c>
      <c r="M993" t="str">
        <f>VLOOKUP(J993,location[#All],4,)</f>
        <v>New York</v>
      </c>
      <c r="N993">
        <f>VLOOKUP(J993,location[#All],5,)</f>
        <v>10024</v>
      </c>
      <c r="O993" t="str">
        <f>VLOOKUP(J993,location[#All],6,)</f>
        <v>East</v>
      </c>
    </row>
    <row r="994" spans="1:15" x14ac:dyDescent="0.25">
      <c r="A994" t="s">
        <v>5626</v>
      </c>
      <c r="B994" t="s">
        <v>1592</v>
      </c>
      <c r="C994" s="1">
        <v>43074</v>
      </c>
      <c r="D994" s="1">
        <v>43077</v>
      </c>
      <c r="E994" t="s">
        <v>10</v>
      </c>
      <c r="F994">
        <v>1107</v>
      </c>
      <c r="G994">
        <v>3</v>
      </c>
      <c r="H994">
        <v>0</v>
      </c>
      <c r="I994">
        <v>52029</v>
      </c>
      <c r="J994" s="1" t="str">
        <f>INDEX(location!A:A,MATCH('Tabela Total'!A994,location!A:A,0))</f>
        <v>CA-2017-117128</v>
      </c>
      <c r="K994" s="1" t="str">
        <f>VLOOKUP(J994,location[#All],2,FALSE)</f>
        <v>United States</v>
      </c>
      <c r="L994" t="str">
        <f>VLOOKUP(J994,location[#All],3,)</f>
        <v>New York City</v>
      </c>
      <c r="M994" t="str">
        <f>VLOOKUP(J994,location[#All],4,)</f>
        <v>New York</v>
      </c>
      <c r="N994">
        <f>VLOOKUP(J994,location[#All],5,)</f>
        <v>10024</v>
      </c>
      <c r="O994" t="str">
        <f>VLOOKUP(J994,location[#All],6,)</f>
        <v>East</v>
      </c>
    </row>
    <row r="995" spans="1:15" x14ac:dyDescent="0.25">
      <c r="A995" t="s">
        <v>995</v>
      </c>
      <c r="B995" t="s">
        <v>996</v>
      </c>
      <c r="C995" s="1">
        <v>41832</v>
      </c>
      <c r="D995" s="1">
        <v>41836</v>
      </c>
      <c r="E995" t="s">
        <v>15</v>
      </c>
      <c r="F995">
        <v>24975</v>
      </c>
      <c r="G995">
        <v>9</v>
      </c>
      <c r="H995">
        <v>0</v>
      </c>
      <c r="I995">
        <v>44955</v>
      </c>
      <c r="J995" s="1" t="str">
        <f>INDEX(location!A:A,MATCH('Tabela Total'!A995,location!A:A,0))</f>
        <v>CA-2014-110184</v>
      </c>
      <c r="K995" s="1" t="str">
        <f>VLOOKUP(J995,location[#All],2,FALSE)</f>
        <v>United States</v>
      </c>
      <c r="L995" t="str">
        <f>VLOOKUP(J995,location[#All],3,)</f>
        <v>Los Angeles</v>
      </c>
      <c r="M995" t="str">
        <f>VLOOKUP(J995,location[#All],4,)</f>
        <v>California</v>
      </c>
      <c r="N995">
        <f>VLOOKUP(J995,location[#All],5,)</f>
        <v>90036</v>
      </c>
      <c r="O995" t="str">
        <f>VLOOKUP(J995,location[#All],6,)</f>
        <v>West</v>
      </c>
    </row>
    <row r="996" spans="1:15" x14ac:dyDescent="0.25">
      <c r="A996" t="s">
        <v>995</v>
      </c>
      <c r="B996" t="s">
        <v>996</v>
      </c>
      <c r="C996" s="1">
        <v>41832</v>
      </c>
      <c r="D996" s="1">
        <v>41836</v>
      </c>
      <c r="E996" t="s">
        <v>15</v>
      </c>
      <c r="F996">
        <v>255936</v>
      </c>
      <c r="G996">
        <v>8</v>
      </c>
      <c r="H996">
        <v>2</v>
      </c>
      <c r="I996">
        <v>287928</v>
      </c>
      <c r="J996" s="1" t="str">
        <f>INDEX(location!A:A,MATCH('Tabela Total'!A996,location!A:A,0))</f>
        <v>CA-2014-110184</v>
      </c>
      <c r="K996" s="1" t="str">
        <f>VLOOKUP(J996,location[#All],2,FALSE)</f>
        <v>United States</v>
      </c>
      <c r="L996" t="str">
        <f>VLOOKUP(J996,location[#All],3,)</f>
        <v>Los Angeles</v>
      </c>
      <c r="M996" t="str">
        <f>VLOOKUP(J996,location[#All],4,)</f>
        <v>California</v>
      </c>
      <c r="N996">
        <f>VLOOKUP(J996,location[#All],5,)</f>
        <v>90036</v>
      </c>
      <c r="O996" t="str">
        <f>VLOOKUP(J996,location[#All],6,)</f>
        <v>West</v>
      </c>
    </row>
    <row r="997" spans="1:15" x14ac:dyDescent="0.25">
      <c r="A997" t="s">
        <v>1643</v>
      </c>
      <c r="B997" t="s">
        <v>996</v>
      </c>
      <c r="C997" s="1">
        <v>42490</v>
      </c>
      <c r="D997" s="1">
        <v>42495</v>
      </c>
      <c r="E997" t="s">
        <v>15</v>
      </c>
      <c r="F997">
        <v>22608</v>
      </c>
      <c r="G997">
        <v>3</v>
      </c>
      <c r="H997">
        <v>6</v>
      </c>
      <c r="I997">
        <v>-101736</v>
      </c>
      <c r="J997" s="1" t="str">
        <f>INDEX(location!A:A,MATCH('Tabela Total'!A997,location!A:A,0))</f>
        <v>US-2016-120460</v>
      </c>
      <c r="K997" s="1" t="str">
        <f>VLOOKUP(J997,location[#All],2,FALSE)</f>
        <v>United States</v>
      </c>
      <c r="L997" t="str">
        <f>VLOOKUP(J997,location[#All],3,)</f>
        <v>Dallas</v>
      </c>
      <c r="M997" t="str">
        <f>VLOOKUP(J997,location[#All],4,)</f>
        <v>Texas</v>
      </c>
      <c r="N997">
        <f>VLOOKUP(J997,location[#All],5,)</f>
        <v>75081</v>
      </c>
      <c r="O997" t="str">
        <f>VLOOKUP(J997,location[#All],6,)</f>
        <v>Central</v>
      </c>
    </row>
    <row r="998" spans="1:15" x14ac:dyDescent="0.25">
      <c r="A998" t="s">
        <v>1950</v>
      </c>
      <c r="B998" t="s">
        <v>996</v>
      </c>
      <c r="C998" s="1">
        <v>42477</v>
      </c>
      <c r="D998" s="1">
        <v>42481</v>
      </c>
      <c r="E998" t="s">
        <v>10</v>
      </c>
      <c r="F998">
        <v>36792</v>
      </c>
      <c r="G998">
        <v>1</v>
      </c>
      <c r="H998">
        <v>2</v>
      </c>
      <c r="I998">
        <v>41391</v>
      </c>
      <c r="J998" s="1" t="str">
        <f>INDEX(location!A:A,MATCH('Tabela Total'!A998,location!A:A,0))</f>
        <v>CA-2016-149111</v>
      </c>
      <c r="K998" s="1" t="str">
        <f>VLOOKUP(J998,location[#All],2,FALSE)</f>
        <v>United States</v>
      </c>
      <c r="L998" t="str">
        <f>VLOOKUP(J998,location[#All],3,)</f>
        <v>Raleigh</v>
      </c>
      <c r="M998" t="str">
        <f>VLOOKUP(J998,location[#All],4,)</f>
        <v>North Carolina</v>
      </c>
      <c r="N998">
        <f>VLOOKUP(J998,location[#All],5,)</f>
        <v>27604</v>
      </c>
      <c r="O998" t="str">
        <f>VLOOKUP(J998,location[#All],6,)</f>
        <v>South</v>
      </c>
    </row>
    <row r="999" spans="1:15" x14ac:dyDescent="0.25">
      <c r="A999" t="s">
        <v>1950</v>
      </c>
      <c r="B999" t="s">
        <v>996</v>
      </c>
      <c r="C999" s="1">
        <v>42477</v>
      </c>
      <c r="D999" s="1">
        <v>42481</v>
      </c>
      <c r="E999" t="s">
        <v>10</v>
      </c>
      <c r="F999">
        <v>18624</v>
      </c>
      <c r="G999">
        <v>8</v>
      </c>
      <c r="H999">
        <v>2</v>
      </c>
      <c r="I999">
        <v>62856</v>
      </c>
      <c r="J999" s="1" t="str">
        <f>INDEX(location!A:A,MATCH('Tabela Total'!A999,location!A:A,0))</f>
        <v>CA-2016-149111</v>
      </c>
      <c r="K999" s="1" t="str">
        <f>VLOOKUP(J999,location[#All],2,FALSE)</f>
        <v>United States</v>
      </c>
      <c r="L999" t="str">
        <f>VLOOKUP(J999,location[#All],3,)</f>
        <v>Raleigh</v>
      </c>
      <c r="M999" t="str">
        <f>VLOOKUP(J999,location[#All],4,)</f>
        <v>North Carolina</v>
      </c>
      <c r="N999">
        <f>VLOOKUP(J999,location[#All],5,)</f>
        <v>27604</v>
      </c>
      <c r="O999" t="str">
        <f>VLOOKUP(J999,location[#All],6,)</f>
        <v>South</v>
      </c>
    </row>
    <row r="1000" spans="1:15" x14ac:dyDescent="0.25">
      <c r="A1000" t="s">
        <v>2817</v>
      </c>
      <c r="B1000" t="s">
        <v>996</v>
      </c>
      <c r="C1000" s="1">
        <v>42800</v>
      </c>
      <c r="D1000" s="1">
        <v>42804</v>
      </c>
      <c r="E1000" t="s">
        <v>15</v>
      </c>
      <c r="F1000">
        <v>14976</v>
      </c>
      <c r="G1000">
        <v>9</v>
      </c>
      <c r="H1000">
        <v>2</v>
      </c>
      <c r="I1000">
        <v>54288</v>
      </c>
      <c r="J1000" s="1" t="str">
        <f>INDEX(location!A:A,MATCH('Tabela Total'!A1000,location!A:A,0))</f>
        <v>US-2017-119039</v>
      </c>
      <c r="K1000" s="1" t="str">
        <f>VLOOKUP(J1000,location[#All],2,FALSE)</f>
        <v>United States</v>
      </c>
      <c r="L1000" t="str">
        <f>VLOOKUP(J1000,location[#All],3,)</f>
        <v>San Francisco</v>
      </c>
      <c r="M1000" t="str">
        <f>VLOOKUP(J1000,location[#All],4,)</f>
        <v>California</v>
      </c>
      <c r="N1000">
        <f>VLOOKUP(J1000,location[#All],5,)</f>
        <v>94109</v>
      </c>
      <c r="O1000" t="str">
        <f>VLOOKUP(J1000,location[#All],6,)</f>
        <v>West</v>
      </c>
    </row>
    <row r="1001" spans="1:15" x14ac:dyDescent="0.25">
      <c r="A1001" t="s">
        <v>2985</v>
      </c>
      <c r="B1001" t="s">
        <v>996</v>
      </c>
      <c r="C1001" s="1">
        <v>41997</v>
      </c>
      <c r="D1001" s="1">
        <v>42002</v>
      </c>
      <c r="E1001" t="s">
        <v>15</v>
      </c>
      <c r="F1001">
        <v>173656</v>
      </c>
      <c r="G1001">
        <v>7</v>
      </c>
      <c r="H1001">
        <v>2</v>
      </c>
      <c r="I1001">
        <v>173656</v>
      </c>
      <c r="J1001" s="1" t="str">
        <f>INDEX(location!A:A,MATCH('Tabela Total'!A1001,location!A:A,0))</f>
        <v>US-2014-138247</v>
      </c>
      <c r="K1001" s="1" t="str">
        <f>VLOOKUP(J1001,location[#All],2,FALSE)</f>
        <v>United States</v>
      </c>
      <c r="L1001" t="str">
        <f>VLOOKUP(J1001,location[#All],3,)</f>
        <v>Los Angeles</v>
      </c>
      <c r="M1001" t="str">
        <f>VLOOKUP(J1001,location[#All],4,)</f>
        <v>California</v>
      </c>
      <c r="N1001">
        <f>VLOOKUP(J1001,location[#All],5,)</f>
        <v>90045</v>
      </c>
      <c r="O1001" t="str">
        <f>VLOOKUP(J1001,location[#All],6,)</f>
        <v>West</v>
      </c>
    </row>
    <row r="1002" spans="1:15" x14ac:dyDescent="0.25">
      <c r="A1002" t="s">
        <v>2985</v>
      </c>
      <c r="B1002" t="s">
        <v>996</v>
      </c>
      <c r="C1002" s="1">
        <v>41997</v>
      </c>
      <c r="D1002" s="1">
        <v>42002</v>
      </c>
      <c r="E1002" t="s">
        <v>15</v>
      </c>
      <c r="F1002">
        <v>36196</v>
      </c>
      <c r="G1002">
        <v>2</v>
      </c>
      <c r="H1002">
        <v>0</v>
      </c>
      <c r="I1002">
        <v>1013488</v>
      </c>
      <c r="J1002" s="1" t="str">
        <f>INDEX(location!A:A,MATCH('Tabela Total'!A1002,location!A:A,0))</f>
        <v>US-2014-138247</v>
      </c>
      <c r="K1002" s="1" t="str">
        <f>VLOOKUP(J1002,location[#All],2,FALSE)</f>
        <v>United States</v>
      </c>
      <c r="L1002" t="str">
        <f>VLOOKUP(J1002,location[#All],3,)</f>
        <v>Los Angeles</v>
      </c>
      <c r="M1002" t="str">
        <f>VLOOKUP(J1002,location[#All],4,)</f>
        <v>California</v>
      </c>
      <c r="N1002">
        <f>VLOOKUP(J1002,location[#All],5,)</f>
        <v>90045</v>
      </c>
      <c r="O1002" t="str">
        <f>VLOOKUP(J1002,location[#All],6,)</f>
        <v>West</v>
      </c>
    </row>
    <row r="1003" spans="1:15" x14ac:dyDescent="0.25">
      <c r="A1003" t="s">
        <v>2985</v>
      </c>
      <c r="B1003" t="s">
        <v>996</v>
      </c>
      <c r="C1003" s="1">
        <v>41997</v>
      </c>
      <c r="D1003" s="1">
        <v>42002</v>
      </c>
      <c r="E1003" t="s">
        <v>15</v>
      </c>
      <c r="F1003">
        <v>6285</v>
      </c>
      <c r="G1003">
        <v>3</v>
      </c>
      <c r="H1003">
        <v>0</v>
      </c>
      <c r="I1003">
        <v>131985</v>
      </c>
      <c r="J1003" s="1" t="str">
        <f>INDEX(location!A:A,MATCH('Tabela Total'!A1003,location!A:A,0))</f>
        <v>US-2014-138247</v>
      </c>
      <c r="K1003" s="1" t="str">
        <f>VLOOKUP(J1003,location[#All],2,FALSE)</f>
        <v>United States</v>
      </c>
      <c r="L1003" t="str">
        <f>VLOOKUP(J1003,location[#All],3,)</f>
        <v>Los Angeles</v>
      </c>
      <c r="M1003" t="str">
        <f>VLOOKUP(J1003,location[#All],4,)</f>
        <v>California</v>
      </c>
      <c r="N1003">
        <f>VLOOKUP(J1003,location[#All],5,)</f>
        <v>90045</v>
      </c>
      <c r="O1003" t="str">
        <f>VLOOKUP(J1003,location[#All],6,)</f>
        <v>West</v>
      </c>
    </row>
    <row r="1004" spans="1:15" x14ac:dyDescent="0.25">
      <c r="A1004" t="s">
        <v>2985</v>
      </c>
      <c r="B1004" t="s">
        <v>996</v>
      </c>
      <c r="C1004" s="1">
        <v>41997</v>
      </c>
      <c r="D1004" s="1">
        <v>42002</v>
      </c>
      <c r="E1004" t="s">
        <v>15</v>
      </c>
      <c r="F1004">
        <v>818376</v>
      </c>
      <c r="G1004">
        <v>3</v>
      </c>
      <c r="H1004">
        <v>2</v>
      </c>
      <c r="I1004">
        <v>511485</v>
      </c>
      <c r="J1004" s="1" t="str">
        <f>INDEX(location!A:A,MATCH('Tabela Total'!A1004,location!A:A,0))</f>
        <v>US-2014-138247</v>
      </c>
      <c r="K1004" s="1" t="str">
        <f>VLOOKUP(J1004,location[#All],2,FALSE)</f>
        <v>United States</v>
      </c>
      <c r="L1004" t="str">
        <f>VLOOKUP(J1004,location[#All],3,)</f>
        <v>Los Angeles</v>
      </c>
      <c r="M1004" t="str">
        <f>VLOOKUP(J1004,location[#All],4,)</f>
        <v>California</v>
      </c>
      <c r="N1004">
        <f>VLOOKUP(J1004,location[#All],5,)</f>
        <v>90045</v>
      </c>
      <c r="O1004" t="str">
        <f>VLOOKUP(J1004,location[#All],6,)</f>
        <v>West</v>
      </c>
    </row>
    <row r="1005" spans="1:15" x14ac:dyDescent="0.25">
      <c r="A1005" t="s">
        <v>2985</v>
      </c>
      <c r="B1005" t="s">
        <v>996</v>
      </c>
      <c r="C1005" s="1">
        <v>41997</v>
      </c>
      <c r="D1005" s="1">
        <v>42002</v>
      </c>
      <c r="E1005" t="s">
        <v>15</v>
      </c>
      <c r="F1005">
        <v>2034</v>
      </c>
      <c r="G1005">
        <v>1</v>
      </c>
      <c r="H1005">
        <v>0</v>
      </c>
      <c r="I1005">
        <v>2034</v>
      </c>
      <c r="J1005" s="1" t="str">
        <f>INDEX(location!A:A,MATCH('Tabela Total'!A1005,location!A:A,0))</f>
        <v>US-2014-138247</v>
      </c>
      <c r="K1005" s="1" t="str">
        <f>VLOOKUP(J1005,location[#All],2,FALSE)</f>
        <v>United States</v>
      </c>
      <c r="L1005" t="str">
        <f>VLOOKUP(J1005,location[#All],3,)</f>
        <v>Los Angeles</v>
      </c>
      <c r="M1005" t="str">
        <f>VLOOKUP(J1005,location[#All],4,)</f>
        <v>California</v>
      </c>
      <c r="N1005">
        <f>VLOOKUP(J1005,location[#All],5,)</f>
        <v>90045</v>
      </c>
      <c r="O1005" t="str">
        <f>VLOOKUP(J1005,location[#All],6,)</f>
        <v>West</v>
      </c>
    </row>
    <row r="1006" spans="1:15" x14ac:dyDescent="0.25">
      <c r="A1006" t="s">
        <v>2985</v>
      </c>
      <c r="B1006" t="s">
        <v>996</v>
      </c>
      <c r="C1006" s="1">
        <v>41997</v>
      </c>
      <c r="D1006" s="1">
        <v>42002</v>
      </c>
      <c r="E1006" t="s">
        <v>15</v>
      </c>
      <c r="F1006">
        <v>2399</v>
      </c>
      <c r="G1006">
        <v>1</v>
      </c>
      <c r="H1006">
        <v>0</v>
      </c>
      <c r="I1006">
        <v>55177</v>
      </c>
      <c r="J1006" s="1" t="str">
        <f>INDEX(location!A:A,MATCH('Tabela Total'!A1006,location!A:A,0))</f>
        <v>US-2014-138247</v>
      </c>
      <c r="K1006" s="1" t="str">
        <f>VLOOKUP(J1006,location[#All],2,FALSE)</f>
        <v>United States</v>
      </c>
      <c r="L1006" t="str">
        <f>VLOOKUP(J1006,location[#All],3,)</f>
        <v>Los Angeles</v>
      </c>
      <c r="M1006" t="str">
        <f>VLOOKUP(J1006,location[#All],4,)</f>
        <v>California</v>
      </c>
      <c r="N1006">
        <f>VLOOKUP(J1006,location[#All],5,)</f>
        <v>90045</v>
      </c>
      <c r="O1006" t="str">
        <f>VLOOKUP(J1006,location[#All],6,)</f>
        <v>West</v>
      </c>
    </row>
    <row r="1007" spans="1:15" x14ac:dyDescent="0.25">
      <c r="A1007" t="s">
        <v>3041</v>
      </c>
      <c r="B1007" t="s">
        <v>996</v>
      </c>
      <c r="C1007" s="1">
        <v>42150</v>
      </c>
      <c r="D1007" s="1">
        <v>42153</v>
      </c>
      <c r="E1007" t="s">
        <v>10</v>
      </c>
      <c r="F1007">
        <v>18272</v>
      </c>
      <c r="G1007">
        <v>1</v>
      </c>
      <c r="H1007">
        <v>2</v>
      </c>
      <c r="I1007">
        <v>59384</v>
      </c>
      <c r="J1007" s="1" t="str">
        <f>INDEX(location!A:A,MATCH('Tabela Total'!A1007,location!A:A,0))</f>
        <v>US-2015-113327</v>
      </c>
      <c r="K1007" s="1" t="str">
        <f>VLOOKUP(J1007,location[#All],2,FALSE)</f>
        <v>United States</v>
      </c>
      <c r="L1007" t="str">
        <f>VLOOKUP(J1007,location[#All],3,)</f>
        <v>Jacksonville</v>
      </c>
      <c r="M1007" t="str">
        <f>VLOOKUP(J1007,location[#All],4,)</f>
        <v>North Carolina</v>
      </c>
      <c r="N1007">
        <f>VLOOKUP(J1007,location[#All],5,)</f>
        <v>28540</v>
      </c>
      <c r="O1007" t="str">
        <f>VLOOKUP(J1007,location[#All],6,)</f>
        <v>South</v>
      </c>
    </row>
    <row r="1008" spans="1:15" x14ac:dyDescent="0.25">
      <c r="A1008" t="s">
        <v>3041</v>
      </c>
      <c r="B1008" t="s">
        <v>996</v>
      </c>
      <c r="C1008" s="1">
        <v>42150</v>
      </c>
      <c r="D1008" s="1">
        <v>42153</v>
      </c>
      <c r="E1008" t="s">
        <v>10</v>
      </c>
      <c r="F1008">
        <v>153728</v>
      </c>
      <c r="G1008">
        <v>4</v>
      </c>
      <c r="H1008">
        <v>2</v>
      </c>
      <c r="I1008">
        <v>538048</v>
      </c>
      <c r="J1008" s="1" t="str">
        <f>INDEX(location!A:A,MATCH('Tabela Total'!A1008,location!A:A,0))</f>
        <v>US-2015-113327</v>
      </c>
      <c r="K1008" s="1" t="str">
        <f>VLOOKUP(J1008,location[#All],2,FALSE)</f>
        <v>United States</v>
      </c>
      <c r="L1008" t="str">
        <f>VLOOKUP(J1008,location[#All],3,)</f>
        <v>Jacksonville</v>
      </c>
      <c r="M1008" t="str">
        <f>VLOOKUP(J1008,location[#All],4,)</f>
        <v>North Carolina</v>
      </c>
      <c r="N1008">
        <f>VLOOKUP(J1008,location[#All],5,)</f>
        <v>28540</v>
      </c>
      <c r="O1008" t="str">
        <f>VLOOKUP(J1008,location[#All],6,)</f>
        <v>South</v>
      </c>
    </row>
    <row r="1009" spans="1:15" x14ac:dyDescent="0.25">
      <c r="A1009" t="s">
        <v>3041</v>
      </c>
      <c r="B1009" t="s">
        <v>996</v>
      </c>
      <c r="C1009" s="1">
        <v>42150</v>
      </c>
      <c r="D1009" s="1">
        <v>42153</v>
      </c>
      <c r="E1009" t="s">
        <v>10</v>
      </c>
      <c r="F1009">
        <v>12224</v>
      </c>
      <c r="G1009">
        <v>2</v>
      </c>
      <c r="H1009">
        <v>2</v>
      </c>
      <c r="I1009">
        <v>44312</v>
      </c>
      <c r="J1009" s="1" t="str">
        <f>INDEX(location!A:A,MATCH('Tabela Total'!A1009,location!A:A,0))</f>
        <v>US-2015-113327</v>
      </c>
      <c r="K1009" s="1" t="str">
        <f>VLOOKUP(J1009,location[#All],2,FALSE)</f>
        <v>United States</v>
      </c>
      <c r="L1009" t="str">
        <f>VLOOKUP(J1009,location[#All],3,)</f>
        <v>Jacksonville</v>
      </c>
      <c r="M1009" t="str">
        <f>VLOOKUP(J1009,location[#All],4,)</f>
        <v>North Carolina</v>
      </c>
      <c r="N1009">
        <f>VLOOKUP(J1009,location[#All],5,)</f>
        <v>28540</v>
      </c>
      <c r="O1009" t="str">
        <f>VLOOKUP(J1009,location[#All],6,)</f>
        <v>South</v>
      </c>
    </row>
    <row r="1010" spans="1:15" x14ac:dyDescent="0.25">
      <c r="A1010" t="s">
        <v>3041</v>
      </c>
      <c r="B1010" t="s">
        <v>996</v>
      </c>
      <c r="C1010" s="1">
        <v>42150</v>
      </c>
      <c r="D1010" s="1">
        <v>42153</v>
      </c>
      <c r="E1010" t="s">
        <v>10</v>
      </c>
      <c r="F1010">
        <v>167944</v>
      </c>
      <c r="G1010">
        <v>7</v>
      </c>
      <c r="H1010">
        <v>2</v>
      </c>
      <c r="I1010">
        <v>503832</v>
      </c>
      <c r="J1010" s="1" t="str">
        <f>INDEX(location!A:A,MATCH('Tabela Total'!A1010,location!A:A,0))</f>
        <v>US-2015-113327</v>
      </c>
      <c r="K1010" s="1" t="str">
        <f>VLOOKUP(J1010,location[#All],2,FALSE)</f>
        <v>United States</v>
      </c>
      <c r="L1010" t="str">
        <f>VLOOKUP(J1010,location[#All],3,)</f>
        <v>Jacksonville</v>
      </c>
      <c r="M1010" t="str">
        <f>VLOOKUP(J1010,location[#All],4,)</f>
        <v>North Carolina</v>
      </c>
      <c r="N1010">
        <f>VLOOKUP(J1010,location[#All],5,)</f>
        <v>28540</v>
      </c>
      <c r="O1010" t="str">
        <f>VLOOKUP(J1010,location[#All],6,)</f>
        <v>South</v>
      </c>
    </row>
    <row r="1011" spans="1:15" x14ac:dyDescent="0.25">
      <c r="A1011" t="s">
        <v>4123</v>
      </c>
      <c r="B1011" t="s">
        <v>996</v>
      </c>
      <c r="C1011" s="1">
        <v>41742</v>
      </c>
      <c r="D1011" s="1">
        <v>41747</v>
      </c>
      <c r="E1011" t="s">
        <v>15</v>
      </c>
      <c r="F1011">
        <v>783</v>
      </c>
      <c r="G1011">
        <v>3</v>
      </c>
      <c r="H1011">
        <v>0</v>
      </c>
      <c r="I1011">
        <v>36018</v>
      </c>
      <c r="J1011" s="1" t="str">
        <f>INDEX(location!A:A,MATCH('Tabela Total'!A1011,location!A:A,0))</f>
        <v>CA-2014-167724</v>
      </c>
      <c r="K1011" s="1" t="str">
        <f>VLOOKUP(J1011,location[#All],2,FALSE)</f>
        <v>United States</v>
      </c>
      <c r="L1011" t="str">
        <f>VLOOKUP(J1011,location[#All],3,)</f>
        <v>Baltimore</v>
      </c>
      <c r="M1011" t="str">
        <f>VLOOKUP(J1011,location[#All],4,)</f>
        <v>Maryland</v>
      </c>
      <c r="N1011">
        <f>VLOOKUP(J1011,location[#All],5,)</f>
        <v>21215</v>
      </c>
      <c r="O1011" t="str">
        <f>VLOOKUP(J1011,location[#All],6,)</f>
        <v>East</v>
      </c>
    </row>
    <row r="1012" spans="1:15" x14ac:dyDescent="0.25">
      <c r="A1012" t="s">
        <v>4166</v>
      </c>
      <c r="B1012" t="s">
        <v>996</v>
      </c>
      <c r="C1012" s="1">
        <v>42684</v>
      </c>
      <c r="D1012" s="1">
        <v>42689</v>
      </c>
      <c r="E1012" t="s">
        <v>15</v>
      </c>
      <c r="F1012">
        <v>998</v>
      </c>
      <c r="G1012">
        <v>1</v>
      </c>
      <c r="H1012">
        <v>0</v>
      </c>
      <c r="I1012">
        <v>27944</v>
      </c>
      <c r="J1012" s="1" t="str">
        <f>INDEX(location!A:A,MATCH('Tabela Total'!A1012,location!A:A,0))</f>
        <v>CA-2016-162348</v>
      </c>
      <c r="K1012" s="1" t="str">
        <f>VLOOKUP(J1012,location[#All],2,FALSE)</f>
        <v>United States</v>
      </c>
      <c r="L1012" t="str">
        <f>VLOOKUP(J1012,location[#All],3,)</f>
        <v>Sacramento</v>
      </c>
      <c r="M1012" t="str">
        <f>VLOOKUP(J1012,location[#All],4,)</f>
        <v>California</v>
      </c>
      <c r="N1012">
        <f>VLOOKUP(J1012,location[#All],5,)</f>
        <v>95823</v>
      </c>
      <c r="O1012" t="str">
        <f>VLOOKUP(J1012,location[#All],6,)</f>
        <v>West</v>
      </c>
    </row>
    <row r="1013" spans="1:15" x14ac:dyDescent="0.25">
      <c r="A1013" t="s">
        <v>4349</v>
      </c>
      <c r="B1013" t="s">
        <v>996</v>
      </c>
      <c r="C1013" s="1">
        <v>42137</v>
      </c>
      <c r="D1013" s="1">
        <v>42142</v>
      </c>
      <c r="E1013" t="s">
        <v>10</v>
      </c>
      <c r="F1013">
        <v>222384</v>
      </c>
      <c r="G1013">
        <v>2</v>
      </c>
      <c r="H1013">
        <v>2</v>
      </c>
      <c r="I1013">
        <v>166788</v>
      </c>
      <c r="J1013" s="1" t="str">
        <f>INDEX(location!A:A,MATCH('Tabela Total'!A1013,location!A:A,0))</f>
        <v>CA-2015-145835</v>
      </c>
      <c r="K1013" s="1" t="str">
        <f>VLOOKUP(J1013,location[#All],2,FALSE)</f>
        <v>United States</v>
      </c>
      <c r="L1013" t="str">
        <f>VLOOKUP(J1013,location[#All],3,)</f>
        <v>Chicago</v>
      </c>
      <c r="M1013" t="str">
        <f>VLOOKUP(J1013,location[#All],4,)</f>
        <v>Illinois</v>
      </c>
      <c r="N1013">
        <f>VLOOKUP(J1013,location[#All],5,)</f>
        <v>60623</v>
      </c>
      <c r="O1013" t="str">
        <f>VLOOKUP(J1013,location[#All],6,)</f>
        <v>Central</v>
      </c>
    </row>
    <row r="1014" spans="1:15" x14ac:dyDescent="0.25">
      <c r="A1014" t="s">
        <v>4349</v>
      </c>
      <c r="B1014" t="s">
        <v>996</v>
      </c>
      <c r="C1014" s="1">
        <v>42137</v>
      </c>
      <c r="D1014" s="1">
        <v>42142</v>
      </c>
      <c r="E1014" t="s">
        <v>10</v>
      </c>
      <c r="F1014">
        <v>160</v>
      </c>
      <c r="G1014">
        <v>4</v>
      </c>
      <c r="H1014">
        <v>2</v>
      </c>
      <c r="I1014">
        <v>56</v>
      </c>
      <c r="J1014" s="1" t="str">
        <f>INDEX(location!A:A,MATCH('Tabela Total'!A1014,location!A:A,0))</f>
        <v>CA-2015-145835</v>
      </c>
      <c r="K1014" s="1" t="str">
        <f>VLOOKUP(J1014,location[#All],2,FALSE)</f>
        <v>United States</v>
      </c>
      <c r="L1014" t="str">
        <f>VLOOKUP(J1014,location[#All],3,)</f>
        <v>Chicago</v>
      </c>
      <c r="M1014" t="str">
        <f>VLOOKUP(J1014,location[#All],4,)</f>
        <v>Illinois</v>
      </c>
      <c r="N1014">
        <f>VLOOKUP(J1014,location[#All],5,)</f>
        <v>60623</v>
      </c>
      <c r="O1014" t="str">
        <f>VLOOKUP(J1014,location[#All],6,)</f>
        <v>Central</v>
      </c>
    </row>
    <row r="1015" spans="1:15" x14ac:dyDescent="0.25">
      <c r="A1015" t="s">
        <v>4609</v>
      </c>
      <c r="B1015" t="s">
        <v>996</v>
      </c>
      <c r="C1015" s="1">
        <v>43083</v>
      </c>
      <c r="D1015" s="1">
        <v>43087</v>
      </c>
      <c r="E1015" t="s">
        <v>15</v>
      </c>
      <c r="F1015">
        <v>119998</v>
      </c>
      <c r="G1015">
        <v>2</v>
      </c>
      <c r="H1015">
        <v>0</v>
      </c>
      <c r="I1015">
        <v>4679922</v>
      </c>
      <c r="J1015" s="1" t="str">
        <f>INDEX(location!A:A,MATCH('Tabela Total'!A1015,location!A:A,0))</f>
        <v>CA-2017-151799</v>
      </c>
      <c r="K1015" s="1" t="str">
        <f>VLOOKUP(J1015,location[#All],2,FALSE)</f>
        <v>United States</v>
      </c>
      <c r="L1015" t="str">
        <f>VLOOKUP(J1015,location[#All],3,)</f>
        <v>Lawrence</v>
      </c>
      <c r="M1015" t="str">
        <f>VLOOKUP(J1015,location[#All],4,)</f>
        <v>Massachusetts</v>
      </c>
      <c r="N1015">
        <f>VLOOKUP(J1015,location[#All],5,)</f>
        <v>1841</v>
      </c>
      <c r="O1015" t="str">
        <f>VLOOKUP(J1015,location[#All],6,)</f>
        <v>East</v>
      </c>
    </row>
    <row r="1016" spans="1:15" x14ac:dyDescent="0.25">
      <c r="A1016" t="s">
        <v>4609</v>
      </c>
      <c r="B1016" t="s">
        <v>996</v>
      </c>
      <c r="C1016" s="1">
        <v>43083</v>
      </c>
      <c r="D1016" s="1">
        <v>43087</v>
      </c>
      <c r="E1016" t="s">
        <v>15</v>
      </c>
      <c r="F1016">
        <v>7385</v>
      </c>
      <c r="G1016">
        <v>1</v>
      </c>
      <c r="H1016">
        <v>0</v>
      </c>
      <c r="I1016">
        <v>22155</v>
      </c>
      <c r="J1016" s="1" t="str">
        <f>INDEX(location!A:A,MATCH('Tabela Total'!A1016,location!A:A,0))</f>
        <v>CA-2017-151799</v>
      </c>
      <c r="K1016" s="1" t="str">
        <f>VLOOKUP(J1016,location[#All],2,FALSE)</f>
        <v>United States</v>
      </c>
      <c r="L1016" t="str">
        <f>VLOOKUP(J1016,location[#All],3,)</f>
        <v>Lawrence</v>
      </c>
      <c r="M1016" t="str">
        <f>VLOOKUP(J1016,location[#All],4,)</f>
        <v>Massachusetts</v>
      </c>
      <c r="N1016">
        <f>VLOOKUP(J1016,location[#All],5,)</f>
        <v>1841</v>
      </c>
      <c r="O1016" t="str">
        <f>VLOOKUP(J1016,location[#All],6,)</f>
        <v>East</v>
      </c>
    </row>
    <row r="1017" spans="1:15" x14ac:dyDescent="0.25">
      <c r="A1017" t="s">
        <v>4609</v>
      </c>
      <c r="B1017" t="s">
        <v>996</v>
      </c>
      <c r="C1017" s="1">
        <v>43083</v>
      </c>
      <c r="D1017" s="1">
        <v>43087</v>
      </c>
      <c r="E1017" t="s">
        <v>15</v>
      </c>
      <c r="F1017">
        <v>2571</v>
      </c>
      <c r="G1017">
        <v>3</v>
      </c>
      <c r="H1017">
        <v>0</v>
      </c>
      <c r="I1017">
        <v>66846</v>
      </c>
      <c r="J1017" s="1" t="str">
        <f>INDEX(location!A:A,MATCH('Tabela Total'!A1017,location!A:A,0))</f>
        <v>CA-2017-151799</v>
      </c>
      <c r="K1017" s="1" t="str">
        <f>VLOOKUP(J1017,location[#All],2,FALSE)</f>
        <v>United States</v>
      </c>
      <c r="L1017" t="str">
        <f>VLOOKUP(J1017,location[#All],3,)</f>
        <v>Lawrence</v>
      </c>
      <c r="M1017" t="str">
        <f>VLOOKUP(J1017,location[#All],4,)</f>
        <v>Massachusetts</v>
      </c>
      <c r="N1017">
        <f>VLOOKUP(J1017,location[#All],5,)</f>
        <v>1841</v>
      </c>
      <c r="O1017" t="str">
        <f>VLOOKUP(J1017,location[#All],6,)</f>
        <v>East</v>
      </c>
    </row>
    <row r="1018" spans="1:15" x14ac:dyDescent="0.25">
      <c r="A1018" t="s">
        <v>4609</v>
      </c>
      <c r="B1018" t="s">
        <v>996</v>
      </c>
      <c r="C1018" s="1">
        <v>43083</v>
      </c>
      <c r="D1018" s="1">
        <v>43087</v>
      </c>
      <c r="E1018" t="s">
        <v>15</v>
      </c>
      <c r="F1018">
        <v>1728</v>
      </c>
      <c r="G1018">
        <v>6</v>
      </c>
      <c r="H1018">
        <v>0</v>
      </c>
      <c r="I1018">
        <v>81216</v>
      </c>
      <c r="J1018" s="1" t="str">
        <f>INDEX(location!A:A,MATCH('Tabela Total'!A1018,location!A:A,0))</f>
        <v>CA-2017-151799</v>
      </c>
      <c r="K1018" s="1" t="str">
        <f>VLOOKUP(J1018,location[#All],2,FALSE)</f>
        <v>United States</v>
      </c>
      <c r="L1018" t="str">
        <f>VLOOKUP(J1018,location[#All],3,)</f>
        <v>Lawrence</v>
      </c>
      <c r="M1018" t="str">
        <f>VLOOKUP(J1018,location[#All],4,)</f>
        <v>Massachusetts</v>
      </c>
      <c r="N1018">
        <f>VLOOKUP(J1018,location[#All],5,)</f>
        <v>1841</v>
      </c>
      <c r="O1018" t="str">
        <f>VLOOKUP(J1018,location[#All],6,)</f>
        <v>East</v>
      </c>
    </row>
    <row r="1019" spans="1:15" x14ac:dyDescent="0.25">
      <c r="A1019" t="s">
        <v>4609</v>
      </c>
      <c r="B1019" t="s">
        <v>996</v>
      </c>
      <c r="C1019" s="1">
        <v>43083</v>
      </c>
      <c r="D1019" s="1">
        <v>43087</v>
      </c>
      <c r="E1019" t="s">
        <v>15</v>
      </c>
      <c r="F1019">
        <v>526582</v>
      </c>
      <c r="G1019">
        <v>2</v>
      </c>
      <c r="H1019">
        <v>3</v>
      </c>
      <c r="I1019">
        <v>-526582</v>
      </c>
      <c r="J1019" s="1" t="str">
        <f>INDEX(location!A:A,MATCH('Tabela Total'!A1019,location!A:A,0))</f>
        <v>CA-2017-151799</v>
      </c>
      <c r="K1019" s="1" t="str">
        <f>VLOOKUP(J1019,location[#All],2,FALSE)</f>
        <v>United States</v>
      </c>
      <c r="L1019" t="str">
        <f>VLOOKUP(J1019,location[#All],3,)</f>
        <v>Lawrence</v>
      </c>
      <c r="M1019" t="str">
        <f>VLOOKUP(J1019,location[#All],4,)</f>
        <v>Massachusetts</v>
      </c>
      <c r="N1019">
        <f>VLOOKUP(J1019,location[#All],5,)</f>
        <v>1841</v>
      </c>
      <c r="O1019" t="str">
        <f>VLOOKUP(J1019,location[#All],6,)</f>
        <v>East</v>
      </c>
    </row>
    <row r="1020" spans="1:15" x14ac:dyDescent="0.25">
      <c r="A1020" t="s">
        <v>5167</v>
      </c>
      <c r="B1020" t="s">
        <v>996</v>
      </c>
      <c r="C1020" s="1">
        <v>42400</v>
      </c>
      <c r="D1020" s="1">
        <v>42406</v>
      </c>
      <c r="E1020" t="s">
        <v>15</v>
      </c>
      <c r="F1020">
        <v>127099</v>
      </c>
      <c r="G1020">
        <v>1</v>
      </c>
      <c r="H1020">
        <v>0</v>
      </c>
      <c r="I1020">
        <v>635495</v>
      </c>
      <c r="J1020" s="1" t="str">
        <f>INDEX(location!A:A,MATCH('Tabela Total'!A1020,location!A:A,0))</f>
        <v>CA-2016-159891</v>
      </c>
      <c r="K1020" s="1" t="str">
        <f>VLOOKUP(J1020,location[#All],2,FALSE)</f>
        <v>United States</v>
      </c>
      <c r="L1020" t="str">
        <f>VLOOKUP(J1020,location[#All],3,)</f>
        <v>Atlanta</v>
      </c>
      <c r="M1020" t="str">
        <f>VLOOKUP(J1020,location[#All],4,)</f>
        <v>Georgia</v>
      </c>
      <c r="N1020">
        <f>VLOOKUP(J1020,location[#All],5,)</f>
        <v>30318</v>
      </c>
      <c r="O1020" t="str">
        <f>VLOOKUP(J1020,location[#All],6,)</f>
        <v>South</v>
      </c>
    </row>
    <row r="1021" spans="1:15" x14ac:dyDescent="0.25">
      <c r="A1021" t="s">
        <v>5167</v>
      </c>
      <c r="B1021" t="s">
        <v>996</v>
      </c>
      <c r="C1021" s="1">
        <v>42400</v>
      </c>
      <c r="D1021" s="1">
        <v>42406</v>
      </c>
      <c r="E1021" t="s">
        <v>15</v>
      </c>
      <c r="F1021">
        <v>12536</v>
      </c>
      <c r="G1021">
        <v>8</v>
      </c>
      <c r="H1021">
        <v>0</v>
      </c>
      <c r="I1021">
        <v>589192</v>
      </c>
      <c r="J1021" s="1" t="str">
        <f>INDEX(location!A:A,MATCH('Tabela Total'!A1021,location!A:A,0))</f>
        <v>CA-2016-159891</v>
      </c>
      <c r="K1021" s="1" t="str">
        <f>VLOOKUP(J1021,location[#All],2,FALSE)</f>
        <v>United States</v>
      </c>
      <c r="L1021" t="str">
        <f>VLOOKUP(J1021,location[#All],3,)</f>
        <v>Atlanta</v>
      </c>
      <c r="M1021" t="str">
        <f>VLOOKUP(J1021,location[#All],4,)</f>
        <v>Georgia</v>
      </c>
      <c r="N1021">
        <f>VLOOKUP(J1021,location[#All],5,)</f>
        <v>30318</v>
      </c>
      <c r="O1021" t="str">
        <f>VLOOKUP(J1021,location[#All],6,)</f>
        <v>South</v>
      </c>
    </row>
    <row r="1022" spans="1:15" x14ac:dyDescent="0.25">
      <c r="A1022" t="s">
        <v>2220</v>
      </c>
      <c r="B1022" t="s">
        <v>2221</v>
      </c>
      <c r="C1022" s="1">
        <v>42807</v>
      </c>
      <c r="D1022" s="1">
        <v>42812</v>
      </c>
      <c r="E1022" t="s">
        <v>10</v>
      </c>
      <c r="F1022">
        <v>908</v>
      </c>
      <c r="G1022">
        <v>8</v>
      </c>
      <c r="H1022">
        <v>0</v>
      </c>
      <c r="I1022">
        <v>25424</v>
      </c>
      <c r="J1022" s="1" t="str">
        <f>INDEX(location!A:A,MATCH('Tabela Total'!A1022,location!A:A,0))</f>
        <v>CA-2017-106859</v>
      </c>
      <c r="K1022" s="1" t="str">
        <f>VLOOKUP(J1022,location[#All],2,FALSE)</f>
        <v>United States</v>
      </c>
      <c r="L1022" t="str">
        <f>VLOOKUP(J1022,location[#All],3,)</f>
        <v>Albuquerque</v>
      </c>
      <c r="M1022" t="str">
        <f>VLOOKUP(J1022,location[#All],4,)</f>
        <v>New Mexico</v>
      </c>
      <c r="N1022">
        <f>VLOOKUP(J1022,location[#All],5,)</f>
        <v>87105</v>
      </c>
      <c r="O1022" t="str">
        <f>VLOOKUP(J1022,location[#All],6,)</f>
        <v>West</v>
      </c>
    </row>
    <row r="1023" spans="1:15" x14ac:dyDescent="0.25">
      <c r="A1023" t="s">
        <v>2220</v>
      </c>
      <c r="B1023" t="s">
        <v>2221</v>
      </c>
      <c r="C1023" s="1">
        <v>42807</v>
      </c>
      <c r="D1023" s="1">
        <v>42812</v>
      </c>
      <c r="E1023" t="s">
        <v>10</v>
      </c>
      <c r="F1023">
        <v>140736</v>
      </c>
      <c r="G1023">
        <v>8</v>
      </c>
      <c r="H1023">
        <v>2</v>
      </c>
      <c r="I1023">
        <v>492576</v>
      </c>
      <c r="J1023" s="1" t="str">
        <f>INDEX(location!A:A,MATCH('Tabela Total'!A1023,location!A:A,0))</f>
        <v>CA-2017-106859</v>
      </c>
      <c r="K1023" s="1" t="str">
        <f>VLOOKUP(J1023,location[#All],2,FALSE)</f>
        <v>United States</v>
      </c>
      <c r="L1023" t="str">
        <f>VLOOKUP(J1023,location[#All],3,)</f>
        <v>Albuquerque</v>
      </c>
      <c r="M1023" t="str">
        <f>VLOOKUP(J1023,location[#All],4,)</f>
        <v>New Mexico</v>
      </c>
      <c r="N1023">
        <f>VLOOKUP(J1023,location[#All],5,)</f>
        <v>87105</v>
      </c>
      <c r="O1023" t="str">
        <f>VLOOKUP(J1023,location[#All],6,)</f>
        <v>West</v>
      </c>
    </row>
    <row r="1024" spans="1:15" x14ac:dyDescent="0.25">
      <c r="A1024" t="s">
        <v>2220</v>
      </c>
      <c r="B1024" t="s">
        <v>2221</v>
      </c>
      <c r="C1024" s="1">
        <v>42807</v>
      </c>
      <c r="D1024" s="1">
        <v>42812</v>
      </c>
      <c r="E1024" t="s">
        <v>10</v>
      </c>
      <c r="F1024">
        <v>21495</v>
      </c>
      <c r="G1024">
        <v>5</v>
      </c>
      <c r="H1024">
        <v>0</v>
      </c>
      <c r="I1024">
        <v>881295</v>
      </c>
      <c r="J1024" s="1" t="str">
        <f>INDEX(location!A:A,MATCH('Tabela Total'!A1024,location!A:A,0))</f>
        <v>CA-2017-106859</v>
      </c>
      <c r="K1024" s="1" t="str">
        <f>VLOOKUP(J1024,location[#All],2,FALSE)</f>
        <v>United States</v>
      </c>
      <c r="L1024" t="str">
        <f>VLOOKUP(J1024,location[#All],3,)</f>
        <v>Albuquerque</v>
      </c>
      <c r="M1024" t="str">
        <f>VLOOKUP(J1024,location[#All],4,)</f>
        <v>New Mexico</v>
      </c>
      <c r="N1024">
        <f>VLOOKUP(J1024,location[#All],5,)</f>
        <v>87105</v>
      </c>
      <c r="O1024" t="str">
        <f>VLOOKUP(J1024,location[#All],6,)</f>
        <v>West</v>
      </c>
    </row>
    <row r="1025" spans="1:15" x14ac:dyDescent="0.25">
      <c r="A1025" t="s">
        <v>2220</v>
      </c>
      <c r="B1025" t="s">
        <v>2221</v>
      </c>
      <c r="C1025" s="1">
        <v>42807</v>
      </c>
      <c r="D1025" s="1">
        <v>42812</v>
      </c>
      <c r="E1025" t="s">
        <v>10</v>
      </c>
      <c r="F1025">
        <v>4536</v>
      </c>
      <c r="G1025">
        <v>7</v>
      </c>
      <c r="H1025">
        <v>0</v>
      </c>
      <c r="I1025">
        <v>217728</v>
      </c>
      <c r="J1025" s="1" t="str">
        <f>INDEX(location!A:A,MATCH('Tabela Total'!A1025,location!A:A,0))</f>
        <v>CA-2017-106859</v>
      </c>
      <c r="K1025" s="1" t="str">
        <f>VLOOKUP(J1025,location[#All],2,FALSE)</f>
        <v>United States</v>
      </c>
      <c r="L1025" t="str">
        <f>VLOOKUP(J1025,location[#All],3,)</f>
        <v>Albuquerque</v>
      </c>
      <c r="M1025" t="str">
        <f>VLOOKUP(J1025,location[#All],4,)</f>
        <v>New Mexico</v>
      </c>
      <c r="N1025">
        <f>VLOOKUP(J1025,location[#All],5,)</f>
        <v>87105</v>
      </c>
      <c r="O1025" t="str">
        <f>VLOOKUP(J1025,location[#All],6,)</f>
        <v>West</v>
      </c>
    </row>
    <row r="1026" spans="1:15" x14ac:dyDescent="0.25">
      <c r="A1026" t="s">
        <v>2220</v>
      </c>
      <c r="B1026" t="s">
        <v>2221</v>
      </c>
      <c r="C1026" s="1">
        <v>42807</v>
      </c>
      <c r="D1026" s="1">
        <v>42812</v>
      </c>
      <c r="E1026" t="s">
        <v>10</v>
      </c>
      <c r="F1026">
        <v>28824</v>
      </c>
      <c r="G1026">
        <v>6</v>
      </c>
      <c r="H1026">
        <v>0</v>
      </c>
      <c r="I1026">
        <v>1383552</v>
      </c>
      <c r="J1026" s="1" t="str">
        <f>INDEX(location!A:A,MATCH('Tabela Total'!A1026,location!A:A,0))</f>
        <v>CA-2017-106859</v>
      </c>
      <c r="K1026" s="1" t="str">
        <f>VLOOKUP(J1026,location[#All],2,FALSE)</f>
        <v>United States</v>
      </c>
      <c r="L1026" t="str">
        <f>VLOOKUP(J1026,location[#All],3,)</f>
        <v>Albuquerque</v>
      </c>
      <c r="M1026" t="str">
        <f>VLOOKUP(J1026,location[#All],4,)</f>
        <v>New Mexico</v>
      </c>
      <c r="N1026">
        <f>VLOOKUP(J1026,location[#All],5,)</f>
        <v>87105</v>
      </c>
      <c r="O1026" t="str">
        <f>VLOOKUP(J1026,location[#All],6,)</f>
        <v>West</v>
      </c>
    </row>
    <row r="1027" spans="1:15" x14ac:dyDescent="0.25">
      <c r="A1027" t="s">
        <v>3798</v>
      </c>
      <c r="B1027" t="s">
        <v>2221</v>
      </c>
      <c r="C1027" s="1">
        <v>42530</v>
      </c>
      <c r="D1027" s="1">
        <v>42537</v>
      </c>
      <c r="E1027" t="s">
        <v>15</v>
      </c>
      <c r="F1027">
        <v>69294</v>
      </c>
      <c r="G1027">
        <v>3</v>
      </c>
      <c r="H1027">
        <v>0</v>
      </c>
      <c r="I1027">
        <v>173235</v>
      </c>
      <c r="J1027" s="1" t="str">
        <f>INDEX(location!A:A,MATCH('Tabela Total'!A1027,location!A:A,0))</f>
        <v>CA-2016-154662</v>
      </c>
      <c r="K1027" s="1" t="str">
        <f>VLOOKUP(J1027,location[#All],2,FALSE)</f>
        <v>United States</v>
      </c>
      <c r="L1027" t="str">
        <f>VLOOKUP(J1027,location[#All],3,)</f>
        <v>Minneapolis</v>
      </c>
      <c r="M1027" t="str">
        <f>VLOOKUP(J1027,location[#All],4,)</f>
        <v>Minnesota</v>
      </c>
      <c r="N1027">
        <f>VLOOKUP(J1027,location[#All],5,)</f>
        <v>55407</v>
      </c>
      <c r="O1027" t="str">
        <f>VLOOKUP(J1027,location[#All],6,)</f>
        <v>Central</v>
      </c>
    </row>
    <row r="1028" spans="1:15" x14ac:dyDescent="0.25">
      <c r="A1028" t="s">
        <v>4827</v>
      </c>
      <c r="B1028" t="s">
        <v>2221</v>
      </c>
      <c r="C1028" s="1">
        <v>41952</v>
      </c>
      <c r="D1028" s="1">
        <v>41956</v>
      </c>
      <c r="E1028" t="s">
        <v>15</v>
      </c>
      <c r="F1028">
        <v>5652</v>
      </c>
      <c r="G1028">
        <v>9</v>
      </c>
      <c r="H1028">
        <v>0</v>
      </c>
      <c r="I1028">
        <v>214776</v>
      </c>
      <c r="J1028" s="1" t="str">
        <f>INDEX(location!A:A,MATCH('Tabela Total'!A1028,location!A:A,0))</f>
        <v>CA-2014-103219</v>
      </c>
      <c r="K1028" s="1" t="str">
        <f>VLOOKUP(J1028,location[#All],2,FALSE)</f>
        <v>United States</v>
      </c>
      <c r="L1028" t="str">
        <f>VLOOKUP(J1028,location[#All],3,)</f>
        <v>New York City</v>
      </c>
      <c r="M1028" t="str">
        <f>VLOOKUP(J1028,location[#All],4,)</f>
        <v>New York</v>
      </c>
      <c r="N1028">
        <f>VLOOKUP(J1028,location[#All],5,)</f>
        <v>10035</v>
      </c>
      <c r="O1028" t="str">
        <f>VLOOKUP(J1028,location[#All],6,)</f>
        <v>East</v>
      </c>
    </row>
    <row r="1029" spans="1:15" x14ac:dyDescent="0.25">
      <c r="A1029" t="s">
        <v>5582</v>
      </c>
      <c r="B1029" t="s">
        <v>2221</v>
      </c>
      <c r="C1029" s="1">
        <v>43034</v>
      </c>
      <c r="D1029" s="1">
        <v>43039</v>
      </c>
      <c r="E1029" t="s">
        <v>15</v>
      </c>
      <c r="F1029">
        <v>55616</v>
      </c>
      <c r="G1029">
        <v>2</v>
      </c>
      <c r="H1029">
        <v>2</v>
      </c>
      <c r="I1029">
        <v>55616</v>
      </c>
      <c r="J1029" s="1" t="str">
        <f>INDEX(location!A:A,MATCH('Tabela Total'!A1029,location!A:A,0))</f>
        <v>CA-2017-102729</v>
      </c>
      <c r="K1029" s="1" t="str">
        <f>VLOOKUP(J1029,location[#All],2,FALSE)</f>
        <v>United States</v>
      </c>
      <c r="L1029" t="str">
        <f>VLOOKUP(J1029,location[#All],3,)</f>
        <v>Dallas</v>
      </c>
      <c r="M1029" t="str">
        <f>VLOOKUP(J1029,location[#All],4,)</f>
        <v>Texas</v>
      </c>
      <c r="N1029">
        <f>VLOOKUP(J1029,location[#All],5,)</f>
        <v>75217</v>
      </c>
      <c r="O1029" t="str">
        <f>VLOOKUP(J1029,location[#All],6,)</f>
        <v>Central</v>
      </c>
    </row>
    <row r="1030" spans="1:15" x14ac:dyDescent="0.25">
      <c r="A1030" t="s">
        <v>2101</v>
      </c>
      <c r="B1030" t="s">
        <v>2102</v>
      </c>
      <c r="C1030" s="1">
        <v>41720</v>
      </c>
      <c r="D1030" s="1">
        <v>41724</v>
      </c>
      <c r="E1030" t="s">
        <v>15</v>
      </c>
      <c r="F1030">
        <v>74352</v>
      </c>
      <c r="G1030">
        <v>3</v>
      </c>
      <c r="H1030">
        <v>2</v>
      </c>
      <c r="I1030">
        <v>23235</v>
      </c>
      <c r="J1030" s="1" t="str">
        <f>INDEX(location!A:A,MATCH('Tabela Total'!A1030,location!A:A,0))</f>
        <v>CA-2014-148040</v>
      </c>
      <c r="K1030" s="1" t="str">
        <f>VLOOKUP(J1030,location[#All],2,FALSE)</f>
        <v>United States</v>
      </c>
      <c r="L1030" t="str">
        <f>VLOOKUP(J1030,location[#All],3,)</f>
        <v>Tucson</v>
      </c>
      <c r="M1030" t="str">
        <f>VLOOKUP(J1030,location[#All],4,)</f>
        <v>Arizona</v>
      </c>
      <c r="N1030">
        <f>VLOOKUP(J1030,location[#All],5,)</f>
        <v>85705</v>
      </c>
      <c r="O1030" t="str">
        <f>VLOOKUP(J1030,location[#All],6,)</f>
        <v>West</v>
      </c>
    </row>
    <row r="1031" spans="1:15" x14ac:dyDescent="0.25">
      <c r="A1031" t="s">
        <v>2101</v>
      </c>
      <c r="B1031" t="s">
        <v>2102</v>
      </c>
      <c r="C1031" s="1">
        <v>41720</v>
      </c>
      <c r="D1031" s="1">
        <v>41724</v>
      </c>
      <c r="E1031" t="s">
        <v>15</v>
      </c>
      <c r="F1031">
        <v>314352</v>
      </c>
      <c r="G1031">
        <v>3</v>
      </c>
      <c r="H1031">
        <v>2</v>
      </c>
      <c r="I1031">
        <v>-353646</v>
      </c>
      <c r="J1031" s="1" t="str">
        <f>INDEX(location!A:A,MATCH('Tabela Total'!A1031,location!A:A,0))</f>
        <v>CA-2014-148040</v>
      </c>
      <c r="K1031" s="1" t="str">
        <f>VLOOKUP(J1031,location[#All],2,FALSE)</f>
        <v>United States</v>
      </c>
      <c r="L1031" t="str">
        <f>VLOOKUP(J1031,location[#All],3,)</f>
        <v>Tucson</v>
      </c>
      <c r="M1031" t="str">
        <f>VLOOKUP(J1031,location[#All],4,)</f>
        <v>Arizona</v>
      </c>
      <c r="N1031">
        <f>VLOOKUP(J1031,location[#All],5,)</f>
        <v>85705</v>
      </c>
      <c r="O1031" t="str">
        <f>VLOOKUP(J1031,location[#All],6,)</f>
        <v>West</v>
      </c>
    </row>
    <row r="1032" spans="1:15" x14ac:dyDescent="0.25">
      <c r="A1032" t="s">
        <v>3958</v>
      </c>
      <c r="B1032" t="s">
        <v>2102</v>
      </c>
      <c r="C1032" s="1">
        <v>43042</v>
      </c>
      <c r="D1032" s="1">
        <v>43047</v>
      </c>
      <c r="E1032" t="s">
        <v>15</v>
      </c>
      <c r="F1032">
        <v>361376</v>
      </c>
      <c r="G1032">
        <v>2</v>
      </c>
      <c r="H1032">
        <v>2</v>
      </c>
      <c r="I1032">
        <v>271032</v>
      </c>
      <c r="J1032" s="1" t="str">
        <f>INDEX(location!A:A,MATCH('Tabela Total'!A1032,location!A:A,0))</f>
        <v>CA-2017-161130</v>
      </c>
      <c r="K1032" s="1" t="str">
        <f>VLOOKUP(J1032,location[#All],2,FALSE)</f>
        <v>United States</v>
      </c>
      <c r="L1032" t="str">
        <f>VLOOKUP(J1032,location[#All],3,)</f>
        <v>Miami</v>
      </c>
      <c r="M1032" t="str">
        <f>VLOOKUP(J1032,location[#All],4,)</f>
        <v>Florida</v>
      </c>
      <c r="N1032">
        <f>VLOOKUP(J1032,location[#All],5,)</f>
        <v>33178</v>
      </c>
      <c r="O1032" t="str">
        <f>VLOOKUP(J1032,location[#All],6,)</f>
        <v>South</v>
      </c>
    </row>
    <row r="1033" spans="1:15" x14ac:dyDescent="0.25">
      <c r="A1033" t="s">
        <v>4776</v>
      </c>
      <c r="B1033" t="s">
        <v>2102</v>
      </c>
      <c r="C1033" s="1">
        <v>42926</v>
      </c>
      <c r="D1033" s="1">
        <v>42930</v>
      </c>
      <c r="E1033" t="s">
        <v>15</v>
      </c>
      <c r="F1033">
        <v>4191</v>
      </c>
      <c r="G1033">
        <v>3</v>
      </c>
      <c r="H1033">
        <v>0</v>
      </c>
      <c r="I1033">
        <v>108966</v>
      </c>
      <c r="J1033" s="1" t="str">
        <f>INDEX(location!A:A,MATCH('Tabela Total'!A1033,location!A:A,0))</f>
        <v>CA-2017-169012</v>
      </c>
      <c r="K1033" s="1" t="str">
        <f>VLOOKUP(J1033,location[#All],2,FALSE)</f>
        <v>United States</v>
      </c>
      <c r="L1033" t="str">
        <f>VLOOKUP(J1033,location[#All],3,)</f>
        <v>Columbus</v>
      </c>
      <c r="M1033" t="str">
        <f>VLOOKUP(J1033,location[#All],4,)</f>
        <v>Georgia</v>
      </c>
      <c r="N1033">
        <f>VLOOKUP(J1033,location[#All],5,)</f>
        <v>31907</v>
      </c>
      <c r="O1033" t="str">
        <f>VLOOKUP(J1033,location[#All],6,)</f>
        <v>South</v>
      </c>
    </row>
    <row r="1034" spans="1:15" x14ac:dyDescent="0.25">
      <c r="A1034" t="s">
        <v>3574</v>
      </c>
      <c r="B1034" t="s">
        <v>3575</v>
      </c>
      <c r="C1034" s="1">
        <v>42978</v>
      </c>
      <c r="D1034" s="1">
        <v>42983</v>
      </c>
      <c r="E1034" t="s">
        <v>15</v>
      </c>
      <c r="F1034">
        <v>6599</v>
      </c>
      <c r="G1034">
        <v>2</v>
      </c>
      <c r="H1034">
        <v>0</v>
      </c>
      <c r="I1034">
        <v>217767</v>
      </c>
      <c r="J1034" s="1" t="str">
        <f>INDEX(location!A:A,MATCH('Tabela Total'!A1034,location!A:A,0))</f>
        <v>CA-2017-117198</v>
      </c>
      <c r="K1034" s="1" t="str">
        <f>VLOOKUP(J1034,location[#All],2,FALSE)</f>
        <v>United States</v>
      </c>
      <c r="L1034" t="str">
        <f>VLOOKUP(J1034,location[#All],3,)</f>
        <v>Monroe</v>
      </c>
      <c r="M1034" t="str">
        <f>VLOOKUP(J1034,location[#All],4,)</f>
        <v>Louisiana</v>
      </c>
      <c r="N1034">
        <f>VLOOKUP(J1034,location[#All],5,)</f>
        <v>71203</v>
      </c>
      <c r="O1034" t="str">
        <f>VLOOKUP(J1034,location[#All],6,)</f>
        <v>South</v>
      </c>
    </row>
    <row r="1035" spans="1:15" x14ac:dyDescent="0.25">
      <c r="A1035" t="s">
        <v>3813</v>
      </c>
      <c r="B1035" t="s">
        <v>3575</v>
      </c>
      <c r="C1035" s="1">
        <v>42369</v>
      </c>
      <c r="D1035" s="1">
        <v>42373</v>
      </c>
      <c r="E1035" t="s">
        <v>15</v>
      </c>
      <c r="F1035">
        <v>152688</v>
      </c>
      <c r="G1035">
        <v>2</v>
      </c>
      <c r="H1035">
        <v>2</v>
      </c>
      <c r="I1035">
        <v>-267204</v>
      </c>
      <c r="J1035" s="1" t="str">
        <f>INDEX(location!A:A,MATCH('Tabela Total'!A1035,location!A:A,0))</f>
        <v>CA-2015-120901</v>
      </c>
      <c r="K1035" s="1" t="str">
        <f>VLOOKUP(J1035,location[#All],2,FALSE)</f>
        <v>United States</v>
      </c>
      <c r="L1035" t="str">
        <f>VLOOKUP(J1035,location[#All],3,)</f>
        <v>Austin</v>
      </c>
      <c r="M1035" t="str">
        <f>VLOOKUP(J1035,location[#All],4,)</f>
        <v>Texas</v>
      </c>
      <c r="N1035">
        <f>VLOOKUP(J1035,location[#All],5,)</f>
        <v>78745</v>
      </c>
      <c r="O1035" t="str">
        <f>VLOOKUP(J1035,location[#All],6,)</f>
        <v>Central</v>
      </c>
    </row>
    <row r="1036" spans="1:15" x14ac:dyDescent="0.25">
      <c r="A1036" t="s">
        <v>3813</v>
      </c>
      <c r="B1036" t="s">
        <v>3575</v>
      </c>
      <c r="C1036" s="1">
        <v>42369</v>
      </c>
      <c r="D1036" s="1">
        <v>42373</v>
      </c>
      <c r="E1036" t="s">
        <v>15</v>
      </c>
      <c r="F1036">
        <v>3488</v>
      </c>
      <c r="G1036">
        <v>2</v>
      </c>
      <c r="H1036">
        <v>2</v>
      </c>
      <c r="I1036">
        <v>5668</v>
      </c>
      <c r="J1036" s="1" t="str">
        <f>INDEX(location!A:A,MATCH('Tabela Total'!A1036,location!A:A,0))</f>
        <v>CA-2015-120901</v>
      </c>
      <c r="K1036" s="1" t="str">
        <f>VLOOKUP(J1036,location[#All],2,FALSE)</f>
        <v>United States</v>
      </c>
      <c r="L1036" t="str">
        <f>VLOOKUP(J1036,location[#All],3,)</f>
        <v>Austin</v>
      </c>
      <c r="M1036" t="str">
        <f>VLOOKUP(J1036,location[#All],4,)</f>
        <v>Texas</v>
      </c>
      <c r="N1036">
        <f>VLOOKUP(J1036,location[#All],5,)</f>
        <v>78745</v>
      </c>
      <c r="O1036" t="str">
        <f>VLOOKUP(J1036,location[#All],6,)</f>
        <v>Central</v>
      </c>
    </row>
    <row r="1037" spans="1:15" x14ac:dyDescent="0.25">
      <c r="A1037" t="s">
        <v>3813</v>
      </c>
      <c r="B1037" t="s">
        <v>3575</v>
      </c>
      <c r="C1037" s="1">
        <v>42369</v>
      </c>
      <c r="D1037" s="1">
        <v>42373</v>
      </c>
      <c r="E1037" t="s">
        <v>15</v>
      </c>
      <c r="F1037">
        <v>5888</v>
      </c>
      <c r="G1037">
        <v>2</v>
      </c>
      <c r="H1037">
        <v>2</v>
      </c>
      <c r="I1037">
        <v>-13248</v>
      </c>
      <c r="J1037" s="1" t="str">
        <f>INDEX(location!A:A,MATCH('Tabela Total'!A1037,location!A:A,0))</f>
        <v>CA-2015-120901</v>
      </c>
      <c r="K1037" s="1" t="str">
        <f>VLOOKUP(J1037,location[#All],2,FALSE)</f>
        <v>United States</v>
      </c>
      <c r="L1037" t="str">
        <f>VLOOKUP(J1037,location[#All],3,)</f>
        <v>Austin</v>
      </c>
      <c r="M1037" t="str">
        <f>VLOOKUP(J1037,location[#All],4,)</f>
        <v>Texas</v>
      </c>
      <c r="N1037">
        <f>VLOOKUP(J1037,location[#All],5,)</f>
        <v>78745</v>
      </c>
      <c r="O1037" t="str">
        <f>VLOOKUP(J1037,location[#All],6,)</f>
        <v>Central</v>
      </c>
    </row>
    <row r="1038" spans="1:15" x14ac:dyDescent="0.25">
      <c r="A1038" t="s">
        <v>4148</v>
      </c>
      <c r="B1038" t="s">
        <v>3575</v>
      </c>
      <c r="C1038" s="1">
        <v>43071</v>
      </c>
      <c r="D1038" s="1">
        <v>43077</v>
      </c>
      <c r="E1038" t="s">
        <v>15</v>
      </c>
      <c r="F1038">
        <v>32776</v>
      </c>
      <c r="G1038">
        <v>1</v>
      </c>
      <c r="H1038">
        <v>2</v>
      </c>
      <c r="I1038">
        <v>24582</v>
      </c>
      <c r="J1038" s="1" t="str">
        <f>INDEX(location!A:A,MATCH('Tabela Total'!A1038,location!A:A,0))</f>
        <v>CA-2017-165715</v>
      </c>
      <c r="K1038" s="1" t="str">
        <f>VLOOKUP(J1038,location[#All],2,FALSE)</f>
        <v>United States</v>
      </c>
      <c r="L1038" t="str">
        <f>VLOOKUP(J1038,location[#All],3,)</f>
        <v>Greensboro</v>
      </c>
      <c r="M1038" t="str">
        <f>VLOOKUP(J1038,location[#All],4,)</f>
        <v>North Carolina</v>
      </c>
      <c r="N1038">
        <f>VLOOKUP(J1038,location[#All],5,)</f>
        <v>27405</v>
      </c>
      <c r="O1038" t="str">
        <f>VLOOKUP(J1038,location[#All],6,)</f>
        <v>South</v>
      </c>
    </row>
    <row r="1039" spans="1:15" x14ac:dyDescent="0.25">
      <c r="A1039" t="s">
        <v>4647</v>
      </c>
      <c r="B1039" t="s">
        <v>3575</v>
      </c>
      <c r="C1039" s="1">
        <v>41979</v>
      </c>
      <c r="D1039" s="1">
        <v>41984</v>
      </c>
      <c r="E1039" t="s">
        <v>15</v>
      </c>
      <c r="F1039">
        <v>42208</v>
      </c>
      <c r="G1039">
        <v>2</v>
      </c>
      <c r="H1039">
        <v>2</v>
      </c>
      <c r="I1039">
        <v>137176</v>
      </c>
      <c r="J1039" s="1" t="str">
        <f>INDEX(location!A:A,MATCH('Tabela Total'!A1039,location!A:A,0))</f>
        <v>CA-2014-155390</v>
      </c>
      <c r="K1039" s="1" t="str">
        <f>VLOOKUP(J1039,location[#All],2,FALSE)</f>
        <v>United States</v>
      </c>
      <c r="L1039" t="str">
        <f>VLOOKUP(J1039,location[#All],3,)</f>
        <v>Memphis</v>
      </c>
      <c r="M1039" t="str">
        <f>VLOOKUP(J1039,location[#All],4,)</f>
        <v>Tennessee</v>
      </c>
      <c r="N1039">
        <f>VLOOKUP(J1039,location[#All],5,)</f>
        <v>38109</v>
      </c>
      <c r="O1039" t="str">
        <f>VLOOKUP(J1039,location[#All],6,)</f>
        <v>South</v>
      </c>
    </row>
    <row r="1040" spans="1:15" x14ac:dyDescent="0.25">
      <c r="A1040" t="s">
        <v>4866</v>
      </c>
      <c r="B1040" t="s">
        <v>3575</v>
      </c>
      <c r="C1040" s="1">
        <v>42267</v>
      </c>
      <c r="D1040" s="1">
        <v>42271</v>
      </c>
      <c r="E1040" t="s">
        <v>15</v>
      </c>
      <c r="F1040">
        <v>1369764</v>
      </c>
      <c r="G1040">
        <v>6</v>
      </c>
      <c r="H1040">
        <v>7</v>
      </c>
      <c r="I1040">
        <v>-913176</v>
      </c>
      <c r="J1040" s="1" t="str">
        <f>INDEX(location!A:A,MATCH('Tabela Total'!A1040,location!A:A,0))</f>
        <v>CA-2015-141565</v>
      </c>
      <c r="K1040" s="1" t="str">
        <f>VLOOKUP(J1040,location[#All],2,FALSE)</f>
        <v>United States</v>
      </c>
      <c r="L1040" t="str">
        <f>VLOOKUP(J1040,location[#All],3,)</f>
        <v>Nashville</v>
      </c>
      <c r="M1040" t="str">
        <f>VLOOKUP(J1040,location[#All],4,)</f>
        <v>Tennessee</v>
      </c>
      <c r="N1040">
        <f>VLOOKUP(J1040,location[#All],5,)</f>
        <v>37211</v>
      </c>
      <c r="O1040" t="str">
        <f>VLOOKUP(J1040,location[#All],6,)</f>
        <v>South</v>
      </c>
    </row>
    <row r="1041" spans="1:15" x14ac:dyDescent="0.25">
      <c r="A1041" t="s">
        <v>4866</v>
      </c>
      <c r="B1041" t="s">
        <v>3575</v>
      </c>
      <c r="C1041" s="1">
        <v>42267</v>
      </c>
      <c r="D1041" s="1">
        <v>42271</v>
      </c>
      <c r="E1041" t="s">
        <v>15</v>
      </c>
      <c r="F1041">
        <v>294368</v>
      </c>
      <c r="G1041">
        <v>4</v>
      </c>
      <c r="H1041">
        <v>2</v>
      </c>
      <c r="I1041">
        <v>-588736</v>
      </c>
      <c r="J1041" s="1" t="str">
        <f>INDEX(location!A:A,MATCH('Tabela Total'!A1041,location!A:A,0))</f>
        <v>CA-2015-141565</v>
      </c>
      <c r="K1041" s="1" t="str">
        <f>VLOOKUP(J1041,location[#All],2,FALSE)</f>
        <v>United States</v>
      </c>
      <c r="L1041" t="str">
        <f>VLOOKUP(J1041,location[#All],3,)</f>
        <v>Nashville</v>
      </c>
      <c r="M1041" t="str">
        <f>VLOOKUP(J1041,location[#All],4,)</f>
        <v>Tennessee</v>
      </c>
      <c r="N1041">
        <f>VLOOKUP(J1041,location[#All],5,)</f>
        <v>37211</v>
      </c>
      <c r="O1041" t="str">
        <f>VLOOKUP(J1041,location[#All],6,)</f>
        <v>South</v>
      </c>
    </row>
    <row r="1042" spans="1:15" x14ac:dyDescent="0.25">
      <c r="A1042" t="s">
        <v>5061</v>
      </c>
      <c r="B1042" t="s">
        <v>3575</v>
      </c>
      <c r="C1042" s="1">
        <v>42691</v>
      </c>
      <c r="D1042" s="1">
        <v>42692</v>
      </c>
      <c r="E1042" t="s">
        <v>44</v>
      </c>
      <c r="F1042">
        <v>67176</v>
      </c>
      <c r="G1042">
        <v>3</v>
      </c>
      <c r="H1042">
        <v>2</v>
      </c>
      <c r="I1042">
        <v>67176</v>
      </c>
      <c r="J1042" s="1" t="str">
        <f>INDEX(location!A:A,MATCH('Tabela Total'!A1042,location!A:A,0))</f>
        <v>CA-2016-134110</v>
      </c>
      <c r="K1042" s="1" t="str">
        <f>VLOOKUP(J1042,location[#All],2,FALSE)</f>
        <v>United States</v>
      </c>
      <c r="L1042" t="str">
        <f>VLOOKUP(J1042,location[#All],3,)</f>
        <v>The Colony</v>
      </c>
      <c r="M1042" t="str">
        <f>VLOOKUP(J1042,location[#All],4,)</f>
        <v>Texas</v>
      </c>
      <c r="N1042">
        <f>VLOOKUP(J1042,location[#All],5,)</f>
        <v>75056</v>
      </c>
      <c r="O1042" t="str">
        <f>VLOOKUP(J1042,location[#All],6,)</f>
        <v>Central</v>
      </c>
    </row>
    <row r="1043" spans="1:15" x14ac:dyDescent="0.25">
      <c r="A1043" t="s">
        <v>5061</v>
      </c>
      <c r="B1043" t="s">
        <v>3575</v>
      </c>
      <c r="C1043" s="1">
        <v>42691</v>
      </c>
      <c r="D1043" s="1">
        <v>42692</v>
      </c>
      <c r="E1043" t="s">
        <v>44</v>
      </c>
      <c r="F1043">
        <v>15232</v>
      </c>
      <c r="G1043">
        <v>4</v>
      </c>
      <c r="H1043">
        <v>2</v>
      </c>
      <c r="I1043">
        <v>55216</v>
      </c>
      <c r="J1043" s="1" t="str">
        <f>INDEX(location!A:A,MATCH('Tabela Total'!A1043,location!A:A,0))</f>
        <v>CA-2016-134110</v>
      </c>
      <c r="K1043" s="1" t="str">
        <f>VLOOKUP(J1043,location[#All],2,FALSE)</f>
        <v>United States</v>
      </c>
      <c r="L1043" t="str">
        <f>VLOOKUP(J1043,location[#All],3,)</f>
        <v>The Colony</v>
      </c>
      <c r="M1043" t="str">
        <f>VLOOKUP(J1043,location[#All],4,)</f>
        <v>Texas</v>
      </c>
      <c r="N1043">
        <f>VLOOKUP(J1043,location[#All],5,)</f>
        <v>75056</v>
      </c>
      <c r="O1043" t="str">
        <f>VLOOKUP(J1043,location[#All],6,)</f>
        <v>Central</v>
      </c>
    </row>
    <row r="1044" spans="1:15" x14ac:dyDescent="0.25">
      <c r="A1044" t="s">
        <v>5344</v>
      </c>
      <c r="B1044" t="s">
        <v>3575</v>
      </c>
      <c r="C1044" s="1">
        <v>43041</v>
      </c>
      <c r="D1044" s="1">
        <v>43045</v>
      </c>
      <c r="E1044" t="s">
        <v>15</v>
      </c>
      <c r="F1044">
        <v>556</v>
      </c>
      <c r="G1044">
        <v>2</v>
      </c>
      <c r="H1044">
        <v>0</v>
      </c>
      <c r="I1044">
        <v>14456</v>
      </c>
      <c r="J1044" s="1" t="str">
        <f>INDEX(location!A:A,MATCH('Tabela Total'!A1044,location!A:A,0))</f>
        <v>CA-2017-169005</v>
      </c>
      <c r="K1044" s="1" t="str">
        <f>VLOOKUP(J1044,location[#All],2,FALSE)</f>
        <v>United States</v>
      </c>
      <c r="L1044" t="str">
        <f>VLOOKUP(J1044,location[#All],3,)</f>
        <v>Springfield</v>
      </c>
      <c r="M1044" t="str">
        <f>VLOOKUP(J1044,location[#All],4,)</f>
        <v>Virginia</v>
      </c>
      <c r="N1044">
        <f>VLOOKUP(J1044,location[#All],5,)</f>
        <v>22153</v>
      </c>
      <c r="O1044" t="str">
        <f>VLOOKUP(J1044,location[#All],6,)</f>
        <v>South</v>
      </c>
    </row>
    <row r="1045" spans="1:15" x14ac:dyDescent="0.25">
      <c r="A1045" t="s">
        <v>5723</v>
      </c>
      <c r="B1045" t="s">
        <v>3575</v>
      </c>
      <c r="C1045" s="1">
        <v>41948</v>
      </c>
      <c r="D1045" s="1">
        <v>41948</v>
      </c>
      <c r="E1045" t="s">
        <v>327</v>
      </c>
      <c r="F1045">
        <v>1499</v>
      </c>
      <c r="G1045">
        <v>5</v>
      </c>
      <c r="H1045">
        <v>0</v>
      </c>
      <c r="I1045">
        <v>40473</v>
      </c>
      <c r="J1045" s="1" t="str">
        <f>INDEX(location!A:A,MATCH('Tabela Total'!A1045,location!A:A,0))</f>
        <v>US-2014-114377</v>
      </c>
      <c r="K1045" s="1" t="str">
        <f>VLOOKUP(J1045,location[#All],2,FALSE)</f>
        <v>United States</v>
      </c>
      <c r="L1045" t="str">
        <f>VLOOKUP(J1045,location[#All],3,)</f>
        <v>Hampton</v>
      </c>
      <c r="M1045" t="str">
        <f>VLOOKUP(J1045,location[#All],4,)</f>
        <v>Virginia</v>
      </c>
      <c r="N1045">
        <f>VLOOKUP(J1045,location[#All],5,)</f>
        <v>23666</v>
      </c>
      <c r="O1045" t="str">
        <f>VLOOKUP(J1045,location[#All],6,)</f>
        <v>South</v>
      </c>
    </row>
    <row r="1046" spans="1:15" x14ac:dyDescent="0.25">
      <c r="A1046" t="s">
        <v>1001</v>
      </c>
      <c r="B1046" t="s">
        <v>1002</v>
      </c>
      <c r="C1046" s="1">
        <v>42520</v>
      </c>
      <c r="D1046" s="1">
        <v>42522</v>
      </c>
      <c r="E1046" t="s">
        <v>44</v>
      </c>
      <c r="F1046">
        <v>839988</v>
      </c>
      <c r="G1046">
        <v>2</v>
      </c>
      <c r="H1046">
        <v>4</v>
      </c>
      <c r="I1046">
        <v>69999</v>
      </c>
      <c r="J1046" s="1" t="str">
        <f>INDEX(location!A:A,MATCH('Tabela Total'!A1046,location!A:A,0))</f>
        <v>CA-2016-153682</v>
      </c>
      <c r="K1046" s="1" t="str">
        <f>VLOOKUP(J1046,location[#All],2,FALSE)</f>
        <v>United States</v>
      </c>
      <c r="L1046" t="str">
        <f>VLOOKUP(J1046,location[#All],3,)</f>
        <v>Cincinnati</v>
      </c>
      <c r="M1046" t="str">
        <f>VLOOKUP(J1046,location[#All],4,)</f>
        <v>Ohio</v>
      </c>
      <c r="N1046">
        <f>VLOOKUP(J1046,location[#All],5,)</f>
        <v>45231</v>
      </c>
      <c r="O1046" t="str">
        <f>VLOOKUP(J1046,location[#All],6,)</f>
        <v>East</v>
      </c>
    </row>
    <row r="1047" spans="1:15" x14ac:dyDescent="0.25">
      <c r="A1047" t="s">
        <v>1027</v>
      </c>
      <c r="B1047" t="s">
        <v>1002</v>
      </c>
      <c r="C1047" s="1">
        <v>43001</v>
      </c>
      <c r="D1047" s="1">
        <v>43005</v>
      </c>
      <c r="E1047" t="s">
        <v>15</v>
      </c>
      <c r="F1047">
        <v>29328</v>
      </c>
      <c r="G1047">
        <v>3</v>
      </c>
      <c r="H1047">
        <v>2</v>
      </c>
      <c r="I1047">
        <v>3666</v>
      </c>
      <c r="J1047" s="1" t="str">
        <f>INDEX(location!A:A,MATCH('Tabela Total'!A1047,location!A:A,0))</f>
        <v>CA-2017-121412</v>
      </c>
      <c r="K1047" s="1" t="str">
        <f>VLOOKUP(J1047,location[#All],2,FALSE)</f>
        <v>United States</v>
      </c>
      <c r="L1047" t="str">
        <f>VLOOKUP(J1047,location[#All],3,)</f>
        <v>Louisville</v>
      </c>
      <c r="M1047" t="str">
        <f>VLOOKUP(J1047,location[#All],4,)</f>
        <v>Colorado</v>
      </c>
      <c r="N1047">
        <f>VLOOKUP(J1047,location[#All],5,)</f>
        <v>80027</v>
      </c>
      <c r="O1047" t="str">
        <f>VLOOKUP(J1047,location[#All],6,)</f>
        <v>West</v>
      </c>
    </row>
    <row r="1048" spans="1:15" x14ac:dyDescent="0.25">
      <c r="A1048" t="s">
        <v>2081</v>
      </c>
      <c r="B1048" t="s">
        <v>1002</v>
      </c>
      <c r="C1048" s="1">
        <v>42731</v>
      </c>
      <c r="D1048" s="1">
        <v>42735</v>
      </c>
      <c r="E1048" t="s">
        <v>15</v>
      </c>
      <c r="F1048">
        <v>845488</v>
      </c>
      <c r="G1048">
        <v>8</v>
      </c>
      <c r="H1048">
        <v>3</v>
      </c>
      <c r="I1048">
        <v>-120784</v>
      </c>
      <c r="J1048" s="1" t="str">
        <f>INDEX(location!A:A,MATCH('Tabela Total'!A1048,location!A:A,0))</f>
        <v>US-2016-162852</v>
      </c>
      <c r="K1048" s="1" t="str">
        <f>VLOOKUP(J1048,location[#All],2,FALSE)</f>
        <v>United States</v>
      </c>
      <c r="L1048" t="str">
        <f>VLOOKUP(J1048,location[#All],3,)</f>
        <v>Woodstock</v>
      </c>
      <c r="M1048" t="str">
        <f>VLOOKUP(J1048,location[#All],4,)</f>
        <v>Illinois</v>
      </c>
      <c r="N1048">
        <f>VLOOKUP(J1048,location[#All],5,)</f>
        <v>60098</v>
      </c>
      <c r="O1048" t="str">
        <f>VLOOKUP(J1048,location[#All],6,)</f>
        <v>Central</v>
      </c>
    </row>
    <row r="1049" spans="1:15" x14ac:dyDescent="0.25">
      <c r="A1049" t="s">
        <v>2781</v>
      </c>
      <c r="B1049" t="s">
        <v>1002</v>
      </c>
      <c r="C1049" s="1">
        <v>41770</v>
      </c>
      <c r="D1049" s="1">
        <v>41777</v>
      </c>
      <c r="E1049" t="s">
        <v>15</v>
      </c>
      <c r="F1049">
        <v>3591</v>
      </c>
      <c r="G1049">
        <v>3</v>
      </c>
      <c r="H1049">
        <v>0</v>
      </c>
      <c r="I1049">
        <v>96957</v>
      </c>
      <c r="J1049" s="1" t="str">
        <f>INDEX(location!A:A,MATCH('Tabela Total'!A1049,location!A:A,0))</f>
        <v>CA-2014-127523</v>
      </c>
      <c r="K1049" s="1" t="str">
        <f>VLOOKUP(J1049,location[#All],2,FALSE)</f>
        <v>United States</v>
      </c>
      <c r="L1049" t="str">
        <f>VLOOKUP(J1049,location[#All],3,)</f>
        <v>Watertown</v>
      </c>
      <c r="M1049" t="str">
        <f>VLOOKUP(J1049,location[#All],4,)</f>
        <v>New York</v>
      </c>
      <c r="N1049">
        <f>VLOOKUP(J1049,location[#All],5,)</f>
        <v>13601</v>
      </c>
      <c r="O1049" t="str">
        <f>VLOOKUP(J1049,location[#All],6,)</f>
        <v>East</v>
      </c>
    </row>
    <row r="1050" spans="1:15" x14ac:dyDescent="0.25">
      <c r="A1050" t="s">
        <v>4619</v>
      </c>
      <c r="B1050" t="s">
        <v>1002</v>
      </c>
      <c r="C1050" s="1">
        <v>42009</v>
      </c>
      <c r="D1050" s="1">
        <v>42014</v>
      </c>
      <c r="E1050" t="s">
        <v>15</v>
      </c>
      <c r="F1050">
        <v>5952</v>
      </c>
      <c r="G1050">
        <v>3</v>
      </c>
      <c r="H1050">
        <v>0</v>
      </c>
      <c r="I1050">
        <v>154752</v>
      </c>
      <c r="J1050" s="1" t="str">
        <f>INDEX(location!A:A,MATCH('Tabela Total'!A1050,location!A:A,0))</f>
        <v>CA-2015-108588</v>
      </c>
      <c r="K1050" s="1" t="str">
        <f>VLOOKUP(J1050,location[#All],2,FALSE)</f>
        <v>United States</v>
      </c>
      <c r="L1050" t="str">
        <f>VLOOKUP(J1050,location[#All],3,)</f>
        <v>New York City</v>
      </c>
      <c r="M1050" t="str">
        <f>VLOOKUP(J1050,location[#All],4,)</f>
        <v>New York</v>
      </c>
      <c r="N1050">
        <f>VLOOKUP(J1050,location[#All],5,)</f>
        <v>10009</v>
      </c>
      <c r="O1050" t="str">
        <f>VLOOKUP(J1050,location[#All],6,)</f>
        <v>East</v>
      </c>
    </row>
    <row r="1051" spans="1:15" x14ac:dyDescent="0.25">
      <c r="A1051" t="s">
        <v>4619</v>
      </c>
      <c r="B1051" t="s">
        <v>1002</v>
      </c>
      <c r="C1051" s="1">
        <v>42009</v>
      </c>
      <c r="D1051" s="1">
        <v>42014</v>
      </c>
      <c r="E1051" t="s">
        <v>15</v>
      </c>
      <c r="F1051">
        <v>1748</v>
      </c>
      <c r="G1051">
        <v>2</v>
      </c>
      <c r="H1051">
        <v>0</v>
      </c>
      <c r="I1051">
        <v>82156</v>
      </c>
      <c r="J1051" s="1" t="str">
        <f>INDEX(location!A:A,MATCH('Tabela Total'!A1051,location!A:A,0))</f>
        <v>CA-2015-108588</v>
      </c>
      <c r="K1051" s="1" t="str">
        <f>VLOOKUP(J1051,location[#All],2,FALSE)</f>
        <v>United States</v>
      </c>
      <c r="L1051" t="str">
        <f>VLOOKUP(J1051,location[#All],3,)</f>
        <v>New York City</v>
      </c>
      <c r="M1051" t="str">
        <f>VLOOKUP(J1051,location[#All],4,)</f>
        <v>New York</v>
      </c>
      <c r="N1051">
        <f>VLOOKUP(J1051,location[#All],5,)</f>
        <v>10009</v>
      </c>
      <c r="O1051" t="str">
        <f>VLOOKUP(J1051,location[#All],6,)</f>
        <v>East</v>
      </c>
    </row>
    <row r="1052" spans="1:15" x14ac:dyDescent="0.25">
      <c r="A1052" t="s">
        <v>4619</v>
      </c>
      <c r="B1052" t="s">
        <v>1002</v>
      </c>
      <c r="C1052" s="1">
        <v>42009</v>
      </c>
      <c r="D1052" s="1">
        <v>42014</v>
      </c>
      <c r="E1052" t="s">
        <v>15</v>
      </c>
      <c r="F1052">
        <v>13168</v>
      </c>
      <c r="G1052">
        <v>2</v>
      </c>
      <c r="H1052">
        <v>2</v>
      </c>
      <c r="I1052">
        <v>46088</v>
      </c>
      <c r="J1052" s="1" t="str">
        <f>INDEX(location!A:A,MATCH('Tabela Total'!A1052,location!A:A,0))</f>
        <v>CA-2015-108588</v>
      </c>
      <c r="K1052" s="1" t="str">
        <f>VLOOKUP(J1052,location[#All],2,FALSE)</f>
        <v>United States</v>
      </c>
      <c r="L1052" t="str">
        <f>VLOOKUP(J1052,location[#All],3,)</f>
        <v>New York City</v>
      </c>
      <c r="M1052" t="str">
        <f>VLOOKUP(J1052,location[#All],4,)</f>
        <v>New York</v>
      </c>
      <c r="N1052">
        <f>VLOOKUP(J1052,location[#All],5,)</f>
        <v>10009</v>
      </c>
      <c r="O1052" t="str">
        <f>VLOOKUP(J1052,location[#All],6,)</f>
        <v>East</v>
      </c>
    </row>
    <row r="1053" spans="1:15" x14ac:dyDescent="0.25">
      <c r="A1053" t="s">
        <v>4815</v>
      </c>
      <c r="B1053" t="s">
        <v>1002</v>
      </c>
      <c r="C1053" s="1">
        <v>43063</v>
      </c>
      <c r="D1053" s="1">
        <v>43063</v>
      </c>
      <c r="E1053" t="s">
        <v>327</v>
      </c>
      <c r="F1053">
        <v>3329</v>
      </c>
      <c r="G1053">
        <v>1</v>
      </c>
      <c r="H1053">
        <v>0</v>
      </c>
      <c r="I1053">
        <v>79896</v>
      </c>
      <c r="J1053" s="1" t="str">
        <f>INDEX(location!A:A,MATCH('Tabela Total'!A1053,location!A:A,0))</f>
        <v>CA-2017-105543</v>
      </c>
      <c r="K1053" s="1" t="str">
        <f>VLOOKUP(J1053,location[#All],2,FALSE)</f>
        <v>United States</v>
      </c>
      <c r="L1053" t="str">
        <f>VLOOKUP(J1053,location[#All],3,)</f>
        <v>Garden City</v>
      </c>
      <c r="M1053" t="str">
        <f>VLOOKUP(J1053,location[#All],4,)</f>
        <v>Kansas</v>
      </c>
      <c r="N1053">
        <f>VLOOKUP(J1053,location[#All],5,)</f>
        <v>67846</v>
      </c>
      <c r="O1053" t="str">
        <f>VLOOKUP(J1053,location[#All],6,)</f>
        <v>Central</v>
      </c>
    </row>
    <row r="1054" spans="1:15" x14ac:dyDescent="0.25">
      <c r="A1054" t="s">
        <v>2323</v>
      </c>
      <c r="B1054" t="s">
        <v>2324</v>
      </c>
      <c r="C1054" s="1">
        <v>42842</v>
      </c>
      <c r="D1054" s="1">
        <v>42844</v>
      </c>
      <c r="E1054" t="s">
        <v>44</v>
      </c>
      <c r="F1054">
        <v>60312</v>
      </c>
      <c r="G1054">
        <v>3</v>
      </c>
      <c r="H1054">
        <v>2</v>
      </c>
      <c r="I1054">
        <v>52773</v>
      </c>
      <c r="J1054" s="1" t="str">
        <f>INDEX(location!A:A,MATCH('Tabela Total'!A1054,location!A:A,0))</f>
        <v>CA-2017-119389</v>
      </c>
      <c r="K1054" s="1" t="str">
        <f>VLOOKUP(J1054,location[#All],2,FALSE)</f>
        <v>United States</v>
      </c>
      <c r="L1054" t="str">
        <f>VLOOKUP(J1054,location[#All],3,)</f>
        <v>Philadelphia</v>
      </c>
      <c r="M1054" t="str">
        <f>VLOOKUP(J1054,location[#All],4,)</f>
        <v>Pennsylvania</v>
      </c>
      <c r="N1054">
        <f>VLOOKUP(J1054,location[#All],5,)</f>
        <v>19120</v>
      </c>
      <c r="O1054" t="str">
        <f>VLOOKUP(J1054,location[#All],6,)</f>
        <v>East</v>
      </c>
    </row>
    <row r="1055" spans="1:15" x14ac:dyDescent="0.25">
      <c r="A1055" t="s">
        <v>2829</v>
      </c>
      <c r="B1055" t="s">
        <v>2324</v>
      </c>
      <c r="C1055" s="1">
        <v>42173</v>
      </c>
      <c r="D1055" s="1">
        <v>42177</v>
      </c>
      <c r="E1055" t="s">
        <v>15</v>
      </c>
      <c r="F1055">
        <v>5198</v>
      </c>
      <c r="G1055">
        <v>2</v>
      </c>
      <c r="H1055">
        <v>0</v>
      </c>
      <c r="I1055">
        <v>150742</v>
      </c>
      <c r="J1055" s="1" t="str">
        <f>INDEX(location!A:A,MATCH('Tabela Total'!A1055,location!A:A,0))</f>
        <v>CA-2015-154200</v>
      </c>
      <c r="K1055" s="1" t="str">
        <f>VLOOKUP(J1055,location[#All],2,FALSE)</f>
        <v>United States</v>
      </c>
      <c r="L1055" t="str">
        <f>VLOOKUP(J1055,location[#All],3,)</f>
        <v>San Diego</v>
      </c>
      <c r="M1055" t="str">
        <f>VLOOKUP(J1055,location[#All],4,)</f>
        <v>California</v>
      </c>
      <c r="N1055">
        <f>VLOOKUP(J1055,location[#All],5,)</f>
        <v>92105</v>
      </c>
      <c r="O1055" t="str">
        <f>VLOOKUP(J1055,location[#All],6,)</f>
        <v>West</v>
      </c>
    </row>
    <row r="1056" spans="1:15" x14ac:dyDescent="0.25">
      <c r="A1056" t="s">
        <v>2990</v>
      </c>
      <c r="B1056" t="s">
        <v>2324</v>
      </c>
      <c r="C1056" s="1">
        <v>42619</v>
      </c>
      <c r="D1056" s="1">
        <v>42621</v>
      </c>
      <c r="E1056" t="s">
        <v>44</v>
      </c>
      <c r="F1056">
        <v>10784</v>
      </c>
      <c r="G1056">
        <v>1</v>
      </c>
      <c r="H1056">
        <v>2</v>
      </c>
      <c r="I1056">
        <v>8088</v>
      </c>
      <c r="J1056" s="1" t="str">
        <f>INDEX(location!A:A,MATCH('Tabela Total'!A1056,location!A:A,0))</f>
        <v>CA-2016-145240</v>
      </c>
      <c r="K1056" s="1" t="str">
        <f>VLOOKUP(J1056,location[#All],2,FALSE)</f>
        <v>United States</v>
      </c>
      <c r="L1056" t="str">
        <f>VLOOKUP(J1056,location[#All],3,)</f>
        <v>Houston</v>
      </c>
      <c r="M1056" t="str">
        <f>VLOOKUP(J1056,location[#All],4,)</f>
        <v>Texas</v>
      </c>
      <c r="N1056">
        <f>VLOOKUP(J1056,location[#All],5,)</f>
        <v>77070</v>
      </c>
      <c r="O1056" t="str">
        <f>VLOOKUP(J1056,location[#All],6,)</f>
        <v>Central</v>
      </c>
    </row>
    <row r="1057" spans="1:15" x14ac:dyDescent="0.25">
      <c r="A1057" t="s">
        <v>3951</v>
      </c>
      <c r="B1057" t="s">
        <v>2324</v>
      </c>
      <c r="C1057" s="1">
        <v>42612</v>
      </c>
      <c r="D1057" s="1">
        <v>42619</v>
      </c>
      <c r="E1057" t="s">
        <v>15</v>
      </c>
      <c r="F1057">
        <v>4704</v>
      </c>
      <c r="G1057">
        <v>4</v>
      </c>
      <c r="H1057">
        <v>0</v>
      </c>
      <c r="I1057">
        <v>159936</v>
      </c>
      <c r="J1057" s="1" t="str">
        <f>INDEX(location!A:A,MATCH('Tabela Total'!A1057,location!A:A,0))</f>
        <v>CA-2016-165995</v>
      </c>
      <c r="K1057" s="1" t="str">
        <f>VLOOKUP(J1057,location[#All],2,FALSE)</f>
        <v>United States</v>
      </c>
      <c r="L1057" t="str">
        <f>VLOOKUP(J1057,location[#All],3,)</f>
        <v>Los Angeles</v>
      </c>
      <c r="M1057" t="str">
        <f>VLOOKUP(J1057,location[#All],4,)</f>
        <v>California</v>
      </c>
      <c r="N1057">
        <f>VLOOKUP(J1057,location[#All],5,)</f>
        <v>90008</v>
      </c>
      <c r="O1057" t="str">
        <f>VLOOKUP(J1057,location[#All],6,)</f>
        <v>West</v>
      </c>
    </row>
    <row r="1058" spans="1:15" x14ac:dyDescent="0.25">
      <c r="A1058" t="s">
        <v>3951</v>
      </c>
      <c r="B1058" t="s">
        <v>2324</v>
      </c>
      <c r="C1058" s="1">
        <v>42612</v>
      </c>
      <c r="D1058" s="1">
        <v>42619</v>
      </c>
      <c r="E1058" t="s">
        <v>15</v>
      </c>
      <c r="F1058">
        <v>33996</v>
      </c>
      <c r="G1058">
        <v>5</v>
      </c>
      <c r="H1058">
        <v>2</v>
      </c>
      <c r="I1058">
        <v>42495</v>
      </c>
      <c r="J1058" s="1" t="str">
        <f>INDEX(location!A:A,MATCH('Tabela Total'!A1058,location!A:A,0))</f>
        <v>CA-2016-165995</v>
      </c>
      <c r="K1058" s="1" t="str">
        <f>VLOOKUP(J1058,location[#All],2,FALSE)</f>
        <v>United States</v>
      </c>
      <c r="L1058" t="str">
        <f>VLOOKUP(J1058,location[#All],3,)</f>
        <v>Los Angeles</v>
      </c>
      <c r="M1058" t="str">
        <f>VLOOKUP(J1058,location[#All],4,)</f>
        <v>California</v>
      </c>
      <c r="N1058">
        <f>VLOOKUP(J1058,location[#All],5,)</f>
        <v>90008</v>
      </c>
      <c r="O1058" t="str">
        <f>VLOOKUP(J1058,location[#All],6,)</f>
        <v>West</v>
      </c>
    </row>
    <row r="1059" spans="1:15" x14ac:dyDescent="0.25">
      <c r="A1059" t="s">
        <v>4065</v>
      </c>
      <c r="B1059" t="s">
        <v>2324</v>
      </c>
      <c r="C1059" s="1">
        <v>41721</v>
      </c>
      <c r="D1059" s="1">
        <v>41724</v>
      </c>
      <c r="E1059" t="s">
        <v>44</v>
      </c>
      <c r="F1059">
        <v>9912</v>
      </c>
      <c r="G1059">
        <v>3</v>
      </c>
      <c r="H1059">
        <v>2</v>
      </c>
      <c r="I1059">
        <v>32214</v>
      </c>
      <c r="J1059" s="1" t="str">
        <f>INDEX(location!A:A,MATCH('Tabela Total'!A1059,location!A:A,0))</f>
        <v>CA-2014-164749</v>
      </c>
      <c r="K1059" s="1" t="str">
        <f>VLOOKUP(J1059,location[#All],2,FALSE)</f>
        <v>United States</v>
      </c>
      <c r="L1059" t="str">
        <f>VLOOKUP(J1059,location[#All],3,)</f>
        <v>Delray Beach</v>
      </c>
      <c r="M1059" t="str">
        <f>VLOOKUP(J1059,location[#All],4,)</f>
        <v>Florida</v>
      </c>
      <c r="N1059">
        <f>VLOOKUP(J1059,location[#All],5,)</f>
        <v>33445</v>
      </c>
      <c r="O1059" t="str">
        <f>VLOOKUP(J1059,location[#All],6,)</f>
        <v>South</v>
      </c>
    </row>
    <row r="1060" spans="1:15" x14ac:dyDescent="0.25">
      <c r="A1060" t="s">
        <v>4911</v>
      </c>
      <c r="B1060" t="s">
        <v>2324</v>
      </c>
      <c r="C1060" s="1">
        <v>43042</v>
      </c>
      <c r="D1060" s="1">
        <v>43048</v>
      </c>
      <c r="E1060" t="s">
        <v>15</v>
      </c>
      <c r="F1060">
        <v>486368</v>
      </c>
      <c r="G1060">
        <v>4</v>
      </c>
      <c r="H1060">
        <v>2</v>
      </c>
      <c r="I1060">
        <v>364776</v>
      </c>
      <c r="J1060" s="1" t="str">
        <f>INDEX(location!A:A,MATCH('Tabela Total'!A1060,location!A:A,0))</f>
        <v>CA-2017-135419</v>
      </c>
      <c r="K1060" s="1" t="str">
        <f>VLOOKUP(J1060,location[#All],2,FALSE)</f>
        <v>United States</v>
      </c>
      <c r="L1060" t="str">
        <f>VLOOKUP(J1060,location[#All],3,)</f>
        <v>Bakersfield</v>
      </c>
      <c r="M1060" t="str">
        <f>VLOOKUP(J1060,location[#All],4,)</f>
        <v>California</v>
      </c>
      <c r="N1060">
        <f>VLOOKUP(J1060,location[#All],5,)</f>
        <v>93309</v>
      </c>
      <c r="O1060" t="str">
        <f>VLOOKUP(J1060,location[#All],6,)</f>
        <v>West</v>
      </c>
    </row>
    <row r="1061" spans="1:15" x14ac:dyDescent="0.25">
      <c r="A1061" t="s">
        <v>17</v>
      </c>
      <c r="B1061" t="s">
        <v>18</v>
      </c>
      <c r="C1061" s="1">
        <v>41799</v>
      </c>
      <c r="D1061" s="1">
        <v>41804</v>
      </c>
      <c r="E1061" t="s">
        <v>15</v>
      </c>
      <c r="F1061">
        <v>4886</v>
      </c>
      <c r="G1061">
        <v>7</v>
      </c>
      <c r="H1061">
        <v>0</v>
      </c>
      <c r="I1061">
        <v>141694</v>
      </c>
      <c r="J1061" s="1" t="str">
        <f>INDEX(location!A:A,MATCH('Tabela Total'!A1061,location!A:A,0))</f>
        <v>CA-2014-115812</v>
      </c>
      <c r="K1061" s="1" t="str">
        <f>VLOOKUP(J1061,location[#All],2,FALSE)</f>
        <v>United States</v>
      </c>
      <c r="L1061" t="str">
        <f>VLOOKUP(J1061,location[#All],3,)</f>
        <v>Los Angeles</v>
      </c>
      <c r="M1061" t="str">
        <f>VLOOKUP(J1061,location[#All],4,)</f>
        <v>California</v>
      </c>
      <c r="N1061">
        <f>VLOOKUP(J1061,location[#All],5,)</f>
        <v>90032</v>
      </c>
      <c r="O1061" t="str">
        <f>VLOOKUP(J1061,location[#All],6,)</f>
        <v>West</v>
      </c>
    </row>
    <row r="1062" spans="1:15" x14ac:dyDescent="0.25">
      <c r="A1062" t="s">
        <v>17</v>
      </c>
      <c r="B1062" t="s">
        <v>18</v>
      </c>
      <c r="C1062" s="1">
        <v>41799</v>
      </c>
      <c r="D1062" s="1">
        <v>41804</v>
      </c>
      <c r="E1062" t="s">
        <v>15</v>
      </c>
      <c r="F1062">
        <v>728</v>
      </c>
      <c r="G1062">
        <v>4</v>
      </c>
      <c r="H1062">
        <v>0</v>
      </c>
      <c r="I1062">
        <v>19656</v>
      </c>
      <c r="J1062" s="1" t="str">
        <f>INDEX(location!A:A,MATCH('Tabela Total'!A1062,location!A:A,0))</f>
        <v>CA-2014-115812</v>
      </c>
      <c r="K1062" s="1" t="str">
        <f>VLOOKUP(J1062,location[#All],2,FALSE)</f>
        <v>United States</v>
      </c>
      <c r="L1062" t="str">
        <f>VLOOKUP(J1062,location[#All],3,)</f>
        <v>Los Angeles</v>
      </c>
      <c r="M1062" t="str">
        <f>VLOOKUP(J1062,location[#All],4,)</f>
        <v>California</v>
      </c>
      <c r="N1062">
        <f>VLOOKUP(J1062,location[#All],5,)</f>
        <v>90032</v>
      </c>
      <c r="O1062" t="str">
        <f>VLOOKUP(J1062,location[#All],6,)</f>
        <v>West</v>
      </c>
    </row>
    <row r="1063" spans="1:15" x14ac:dyDescent="0.25">
      <c r="A1063" t="s">
        <v>17</v>
      </c>
      <c r="B1063" t="s">
        <v>18</v>
      </c>
      <c r="C1063" s="1">
        <v>41799</v>
      </c>
      <c r="D1063" s="1">
        <v>41804</v>
      </c>
      <c r="E1063" t="s">
        <v>15</v>
      </c>
      <c r="F1063">
        <v>907152</v>
      </c>
      <c r="G1063">
        <v>6</v>
      </c>
      <c r="H1063">
        <v>2</v>
      </c>
      <c r="I1063">
        <v>907152</v>
      </c>
      <c r="J1063" s="1" t="str">
        <f>INDEX(location!A:A,MATCH('Tabela Total'!A1063,location!A:A,0))</f>
        <v>CA-2014-115812</v>
      </c>
      <c r="K1063" s="1" t="str">
        <f>VLOOKUP(J1063,location[#All],2,FALSE)</f>
        <v>United States</v>
      </c>
      <c r="L1063" t="str">
        <f>VLOOKUP(J1063,location[#All],3,)</f>
        <v>Los Angeles</v>
      </c>
      <c r="M1063" t="str">
        <f>VLOOKUP(J1063,location[#All],4,)</f>
        <v>California</v>
      </c>
      <c r="N1063">
        <f>VLOOKUP(J1063,location[#All],5,)</f>
        <v>90032</v>
      </c>
      <c r="O1063" t="str">
        <f>VLOOKUP(J1063,location[#All],6,)</f>
        <v>West</v>
      </c>
    </row>
    <row r="1064" spans="1:15" x14ac:dyDescent="0.25">
      <c r="A1064" t="s">
        <v>17</v>
      </c>
      <c r="B1064" t="s">
        <v>18</v>
      </c>
      <c r="C1064" s="1">
        <v>41799</v>
      </c>
      <c r="D1064" s="1">
        <v>41804</v>
      </c>
      <c r="E1064" t="s">
        <v>15</v>
      </c>
      <c r="F1064">
        <v>18504</v>
      </c>
      <c r="G1064">
        <v>3</v>
      </c>
      <c r="H1064">
        <v>2</v>
      </c>
      <c r="I1064">
        <v>57825</v>
      </c>
      <c r="J1064" s="1" t="str">
        <f>INDEX(location!A:A,MATCH('Tabela Total'!A1064,location!A:A,0))</f>
        <v>CA-2014-115812</v>
      </c>
      <c r="K1064" s="1" t="str">
        <f>VLOOKUP(J1064,location[#All],2,FALSE)</f>
        <v>United States</v>
      </c>
      <c r="L1064" t="str">
        <f>VLOOKUP(J1064,location[#All],3,)</f>
        <v>Los Angeles</v>
      </c>
      <c r="M1064" t="str">
        <f>VLOOKUP(J1064,location[#All],4,)</f>
        <v>California</v>
      </c>
      <c r="N1064">
        <f>VLOOKUP(J1064,location[#All],5,)</f>
        <v>90032</v>
      </c>
      <c r="O1064" t="str">
        <f>VLOOKUP(J1064,location[#All],6,)</f>
        <v>West</v>
      </c>
    </row>
    <row r="1065" spans="1:15" x14ac:dyDescent="0.25">
      <c r="A1065" t="s">
        <v>17</v>
      </c>
      <c r="B1065" t="s">
        <v>18</v>
      </c>
      <c r="C1065" s="1">
        <v>41799</v>
      </c>
      <c r="D1065" s="1">
        <v>41804</v>
      </c>
      <c r="E1065" t="s">
        <v>15</v>
      </c>
      <c r="F1065">
        <v>1149</v>
      </c>
      <c r="G1065">
        <v>5</v>
      </c>
      <c r="H1065">
        <v>0</v>
      </c>
      <c r="I1065">
        <v>3447</v>
      </c>
      <c r="J1065" s="1" t="str">
        <f>INDEX(location!A:A,MATCH('Tabela Total'!A1065,location!A:A,0))</f>
        <v>CA-2014-115812</v>
      </c>
      <c r="K1065" s="1" t="str">
        <f>VLOOKUP(J1065,location[#All],2,FALSE)</f>
        <v>United States</v>
      </c>
      <c r="L1065" t="str">
        <f>VLOOKUP(J1065,location[#All],3,)</f>
        <v>Los Angeles</v>
      </c>
      <c r="M1065" t="str">
        <f>VLOOKUP(J1065,location[#All],4,)</f>
        <v>California</v>
      </c>
      <c r="N1065">
        <f>VLOOKUP(J1065,location[#All],5,)</f>
        <v>90032</v>
      </c>
      <c r="O1065" t="str">
        <f>VLOOKUP(J1065,location[#All],6,)</f>
        <v>West</v>
      </c>
    </row>
    <row r="1066" spans="1:15" x14ac:dyDescent="0.25">
      <c r="A1066" t="s">
        <v>17</v>
      </c>
      <c r="B1066" t="s">
        <v>18</v>
      </c>
      <c r="C1066" s="1">
        <v>41799</v>
      </c>
      <c r="D1066" s="1">
        <v>41804</v>
      </c>
      <c r="E1066" t="s">
        <v>15</v>
      </c>
      <c r="F1066">
        <v>1706184</v>
      </c>
      <c r="G1066">
        <v>9</v>
      </c>
      <c r="H1066">
        <v>2</v>
      </c>
      <c r="I1066">
        <v>853092</v>
      </c>
      <c r="J1066" s="1" t="str">
        <f>INDEX(location!A:A,MATCH('Tabela Total'!A1066,location!A:A,0))</f>
        <v>CA-2014-115812</v>
      </c>
      <c r="K1066" s="1" t="str">
        <f>VLOOKUP(J1066,location[#All],2,FALSE)</f>
        <v>United States</v>
      </c>
      <c r="L1066" t="str">
        <f>VLOOKUP(J1066,location[#All],3,)</f>
        <v>Los Angeles</v>
      </c>
      <c r="M1066" t="str">
        <f>VLOOKUP(J1066,location[#All],4,)</f>
        <v>California</v>
      </c>
      <c r="N1066">
        <f>VLOOKUP(J1066,location[#All],5,)</f>
        <v>90032</v>
      </c>
      <c r="O1066" t="str">
        <f>VLOOKUP(J1066,location[#All],6,)</f>
        <v>West</v>
      </c>
    </row>
    <row r="1067" spans="1:15" x14ac:dyDescent="0.25">
      <c r="A1067" t="s">
        <v>17</v>
      </c>
      <c r="B1067" t="s">
        <v>18</v>
      </c>
      <c r="C1067" s="1">
        <v>41799</v>
      </c>
      <c r="D1067" s="1">
        <v>41804</v>
      </c>
      <c r="E1067" t="s">
        <v>15</v>
      </c>
      <c r="F1067">
        <v>911424</v>
      </c>
      <c r="G1067">
        <v>4</v>
      </c>
      <c r="H1067">
        <v>2</v>
      </c>
      <c r="I1067">
        <v>683568</v>
      </c>
      <c r="J1067" s="1" t="str">
        <f>INDEX(location!A:A,MATCH('Tabela Total'!A1067,location!A:A,0))</f>
        <v>CA-2014-115812</v>
      </c>
      <c r="K1067" s="1" t="str">
        <f>VLOOKUP(J1067,location[#All],2,FALSE)</f>
        <v>United States</v>
      </c>
      <c r="L1067" t="str">
        <f>VLOOKUP(J1067,location[#All],3,)</f>
        <v>Los Angeles</v>
      </c>
      <c r="M1067" t="str">
        <f>VLOOKUP(J1067,location[#All],4,)</f>
        <v>California</v>
      </c>
      <c r="N1067">
        <f>VLOOKUP(J1067,location[#All],5,)</f>
        <v>90032</v>
      </c>
      <c r="O1067" t="str">
        <f>VLOOKUP(J1067,location[#All],6,)</f>
        <v>West</v>
      </c>
    </row>
    <row r="1068" spans="1:15" x14ac:dyDescent="0.25">
      <c r="A1068" t="s">
        <v>2080</v>
      </c>
      <c r="B1068" t="s">
        <v>18</v>
      </c>
      <c r="C1068" s="1">
        <v>42873</v>
      </c>
      <c r="D1068" s="1">
        <v>42877</v>
      </c>
      <c r="E1068" t="s">
        <v>15</v>
      </c>
      <c r="F1068">
        <v>36048</v>
      </c>
      <c r="G1068">
        <v>3</v>
      </c>
      <c r="H1068">
        <v>2</v>
      </c>
      <c r="I1068">
        <v>-9012</v>
      </c>
      <c r="J1068" s="1" t="str">
        <f>INDEX(location!A:A,MATCH('Tabela Total'!A1068,location!A:A,0))</f>
        <v>CA-2017-112865</v>
      </c>
      <c r="K1068" s="1" t="str">
        <f>VLOOKUP(J1068,location[#All],2,FALSE)</f>
        <v>United States</v>
      </c>
      <c r="L1068" t="str">
        <f>VLOOKUP(J1068,location[#All],3,)</f>
        <v>Philadelphia</v>
      </c>
      <c r="M1068" t="str">
        <f>VLOOKUP(J1068,location[#All],4,)</f>
        <v>Pennsylvania</v>
      </c>
      <c r="N1068">
        <f>VLOOKUP(J1068,location[#All],5,)</f>
        <v>19140</v>
      </c>
      <c r="O1068" t="str">
        <f>VLOOKUP(J1068,location[#All],6,)</f>
        <v>East</v>
      </c>
    </row>
    <row r="1069" spans="1:15" x14ac:dyDescent="0.25">
      <c r="A1069" t="s">
        <v>2234</v>
      </c>
      <c r="B1069" t="s">
        <v>18</v>
      </c>
      <c r="C1069" s="1">
        <v>42432</v>
      </c>
      <c r="D1069" s="1">
        <v>42437</v>
      </c>
      <c r="E1069" t="s">
        <v>15</v>
      </c>
      <c r="F1069">
        <v>44786</v>
      </c>
      <c r="G1069">
        <v>7</v>
      </c>
      <c r="H1069">
        <v>0</v>
      </c>
      <c r="I1069">
        <v>2194514</v>
      </c>
      <c r="J1069" s="1" t="str">
        <f>INDEX(location!A:A,MATCH('Tabela Total'!A1069,location!A:A,0))</f>
        <v>CA-2016-112123</v>
      </c>
      <c r="K1069" s="1" t="str">
        <f>VLOOKUP(J1069,location[#All],2,FALSE)</f>
        <v>United States</v>
      </c>
      <c r="L1069" t="str">
        <f>VLOOKUP(J1069,location[#All],3,)</f>
        <v>Newark</v>
      </c>
      <c r="M1069" t="str">
        <f>VLOOKUP(J1069,location[#All],4,)</f>
        <v>Delaware</v>
      </c>
      <c r="N1069">
        <f>VLOOKUP(J1069,location[#All],5,)</f>
        <v>19711</v>
      </c>
      <c r="O1069" t="str">
        <f>VLOOKUP(J1069,location[#All],6,)</f>
        <v>East</v>
      </c>
    </row>
    <row r="1070" spans="1:15" x14ac:dyDescent="0.25">
      <c r="A1070" t="s">
        <v>2234</v>
      </c>
      <c r="B1070" t="s">
        <v>18</v>
      </c>
      <c r="C1070" s="1">
        <v>42432</v>
      </c>
      <c r="D1070" s="1">
        <v>42437</v>
      </c>
      <c r="E1070" t="s">
        <v>15</v>
      </c>
      <c r="F1070">
        <v>47995</v>
      </c>
      <c r="G1070">
        <v>5</v>
      </c>
      <c r="H1070">
        <v>0</v>
      </c>
      <c r="I1070">
        <v>1295865</v>
      </c>
      <c r="J1070" s="1" t="str">
        <f>INDEX(location!A:A,MATCH('Tabela Total'!A1070,location!A:A,0))</f>
        <v>CA-2016-112123</v>
      </c>
      <c r="K1070" s="1" t="str">
        <f>VLOOKUP(J1070,location[#All],2,FALSE)</f>
        <v>United States</v>
      </c>
      <c r="L1070" t="str">
        <f>VLOOKUP(J1070,location[#All],3,)</f>
        <v>Newark</v>
      </c>
      <c r="M1070" t="str">
        <f>VLOOKUP(J1070,location[#All],4,)</f>
        <v>Delaware</v>
      </c>
      <c r="N1070">
        <f>VLOOKUP(J1070,location[#All],5,)</f>
        <v>19711</v>
      </c>
      <c r="O1070" t="str">
        <f>VLOOKUP(J1070,location[#All],6,)</f>
        <v>East</v>
      </c>
    </row>
    <row r="1071" spans="1:15" x14ac:dyDescent="0.25">
      <c r="A1071" t="s">
        <v>2234</v>
      </c>
      <c r="B1071" t="s">
        <v>18</v>
      </c>
      <c r="C1071" s="1">
        <v>42432</v>
      </c>
      <c r="D1071" s="1">
        <v>42437</v>
      </c>
      <c r="E1071" t="s">
        <v>15</v>
      </c>
      <c r="F1071">
        <v>16644</v>
      </c>
      <c r="G1071">
        <v>3</v>
      </c>
      <c r="H1071">
        <v>0</v>
      </c>
      <c r="I1071">
        <v>798912</v>
      </c>
      <c r="J1071" s="1" t="str">
        <f>INDEX(location!A:A,MATCH('Tabela Total'!A1071,location!A:A,0))</f>
        <v>CA-2016-112123</v>
      </c>
      <c r="K1071" s="1" t="str">
        <f>VLOOKUP(J1071,location[#All],2,FALSE)</f>
        <v>United States</v>
      </c>
      <c r="L1071" t="str">
        <f>VLOOKUP(J1071,location[#All],3,)</f>
        <v>Newark</v>
      </c>
      <c r="M1071" t="str">
        <f>VLOOKUP(J1071,location[#All],4,)</f>
        <v>Delaware</v>
      </c>
      <c r="N1071">
        <f>VLOOKUP(J1071,location[#All],5,)</f>
        <v>19711</v>
      </c>
      <c r="O1071" t="str">
        <f>VLOOKUP(J1071,location[#All],6,)</f>
        <v>East</v>
      </c>
    </row>
    <row r="1072" spans="1:15" x14ac:dyDescent="0.25">
      <c r="A1072" t="s">
        <v>3194</v>
      </c>
      <c r="B1072" t="s">
        <v>18</v>
      </c>
      <c r="C1072" s="1">
        <v>42749</v>
      </c>
      <c r="D1072" s="1">
        <v>42753</v>
      </c>
      <c r="E1072" t="s">
        <v>15</v>
      </c>
      <c r="F1072">
        <v>18336</v>
      </c>
      <c r="G1072">
        <v>3</v>
      </c>
      <c r="H1072">
        <v>2</v>
      </c>
      <c r="I1072">
        <v>66468</v>
      </c>
      <c r="J1072" s="1" t="str">
        <f>INDEX(location!A:A,MATCH('Tabela Total'!A1072,location!A:A,0))</f>
        <v>CA-2017-127306</v>
      </c>
      <c r="K1072" s="1" t="str">
        <f>VLOOKUP(J1072,location[#All],2,FALSE)</f>
        <v>United States</v>
      </c>
      <c r="L1072" t="str">
        <f>VLOOKUP(J1072,location[#All],3,)</f>
        <v>Johnson City</v>
      </c>
      <c r="M1072" t="str">
        <f>VLOOKUP(J1072,location[#All],4,)</f>
        <v>Tennessee</v>
      </c>
      <c r="N1072">
        <f>VLOOKUP(J1072,location[#All],5,)</f>
        <v>37604</v>
      </c>
      <c r="O1072" t="str">
        <f>VLOOKUP(J1072,location[#All],6,)</f>
        <v>South</v>
      </c>
    </row>
    <row r="1073" spans="1:15" x14ac:dyDescent="0.25">
      <c r="A1073" t="s">
        <v>3194</v>
      </c>
      <c r="B1073" t="s">
        <v>18</v>
      </c>
      <c r="C1073" s="1">
        <v>42749</v>
      </c>
      <c r="D1073" s="1">
        <v>42753</v>
      </c>
      <c r="E1073" t="s">
        <v>15</v>
      </c>
      <c r="F1073">
        <v>36288</v>
      </c>
      <c r="G1073">
        <v>7</v>
      </c>
      <c r="H1073">
        <v>2</v>
      </c>
      <c r="I1073">
        <v>127008</v>
      </c>
      <c r="J1073" s="1" t="str">
        <f>INDEX(location!A:A,MATCH('Tabela Total'!A1073,location!A:A,0))</f>
        <v>CA-2017-127306</v>
      </c>
      <c r="K1073" s="1" t="str">
        <f>VLOOKUP(J1073,location[#All],2,FALSE)</f>
        <v>United States</v>
      </c>
      <c r="L1073" t="str">
        <f>VLOOKUP(J1073,location[#All],3,)</f>
        <v>Johnson City</v>
      </c>
      <c r="M1073" t="str">
        <f>VLOOKUP(J1073,location[#All],4,)</f>
        <v>Tennessee</v>
      </c>
      <c r="N1073">
        <f>VLOOKUP(J1073,location[#All],5,)</f>
        <v>37604</v>
      </c>
      <c r="O1073" t="str">
        <f>VLOOKUP(J1073,location[#All],6,)</f>
        <v>South</v>
      </c>
    </row>
    <row r="1074" spans="1:15" x14ac:dyDescent="0.25">
      <c r="A1074" t="s">
        <v>3194</v>
      </c>
      <c r="B1074" t="s">
        <v>18</v>
      </c>
      <c r="C1074" s="1">
        <v>42749</v>
      </c>
      <c r="D1074" s="1">
        <v>42753</v>
      </c>
      <c r="E1074" t="s">
        <v>15</v>
      </c>
      <c r="F1074">
        <v>111984</v>
      </c>
      <c r="G1074">
        <v>2</v>
      </c>
      <c r="H1074">
        <v>2</v>
      </c>
      <c r="I1074">
        <v>6999</v>
      </c>
      <c r="J1074" s="1" t="str">
        <f>INDEX(location!A:A,MATCH('Tabela Total'!A1074,location!A:A,0))</f>
        <v>CA-2017-127306</v>
      </c>
      <c r="K1074" s="1" t="str">
        <f>VLOOKUP(J1074,location[#All],2,FALSE)</f>
        <v>United States</v>
      </c>
      <c r="L1074" t="str">
        <f>VLOOKUP(J1074,location[#All],3,)</f>
        <v>Johnson City</v>
      </c>
      <c r="M1074" t="str">
        <f>VLOOKUP(J1074,location[#All],4,)</f>
        <v>Tennessee</v>
      </c>
      <c r="N1074">
        <f>VLOOKUP(J1074,location[#All],5,)</f>
        <v>37604</v>
      </c>
      <c r="O1074" t="str">
        <f>VLOOKUP(J1074,location[#All],6,)</f>
        <v>South</v>
      </c>
    </row>
    <row r="1075" spans="1:15" x14ac:dyDescent="0.25">
      <c r="A1075" t="s">
        <v>3194</v>
      </c>
      <c r="B1075" t="s">
        <v>18</v>
      </c>
      <c r="C1075" s="1">
        <v>42749</v>
      </c>
      <c r="D1075" s="1">
        <v>42753</v>
      </c>
      <c r="E1075" t="s">
        <v>15</v>
      </c>
      <c r="F1075">
        <v>597</v>
      </c>
      <c r="G1075">
        <v>5</v>
      </c>
      <c r="H1075">
        <v>7</v>
      </c>
      <c r="I1075">
        <v>-4577</v>
      </c>
      <c r="J1075" s="1" t="str">
        <f>INDEX(location!A:A,MATCH('Tabela Total'!A1075,location!A:A,0))</f>
        <v>CA-2017-127306</v>
      </c>
      <c r="K1075" s="1" t="str">
        <f>VLOOKUP(J1075,location[#All],2,FALSE)</f>
        <v>United States</v>
      </c>
      <c r="L1075" t="str">
        <f>VLOOKUP(J1075,location[#All],3,)</f>
        <v>Johnson City</v>
      </c>
      <c r="M1075" t="str">
        <f>VLOOKUP(J1075,location[#All],4,)</f>
        <v>Tennessee</v>
      </c>
      <c r="N1075">
        <f>VLOOKUP(J1075,location[#All],5,)</f>
        <v>37604</v>
      </c>
      <c r="O1075" t="str">
        <f>VLOOKUP(J1075,location[#All],6,)</f>
        <v>South</v>
      </c>
    </row>
    <row r="1076" spans="1:15" x14ac:dyDescent="0.25">
      <c r="A1076" t="s">
        <v>3194</v>
      </c>
      <c r="B1076" t="s">
        <v>18</v>
      </c>
      <c r="C1076" s="1">
        <v>42749</v>
      </c>
      <c r="D1076" s="1">
        <v>42753</v>
      </c>
      <c r="E1076" t="s">
        <v>15</v>
      </c>
      <c r="F1076">
        <v>2508</v>
      </c>
      <c r="G1076">
        <v>2</v>
      </c>
      <c r="H1076">
        <v>7</v>
      </c>
      <c r="I1076">
        <v>-18392</v>
      </c>
      <c r="J1076" s="1" t="str">
        <f>INDEX(location!A:A,MATCH('Tabela Total'!A1076,location!A:A,0))</f>
        <v>CA-2017-127306</v>
      </c>
      <c r="K1076" s="1" t="str">
        <f>VLOOKUP(J1076,location[#All],2,FALSE)</f>
        <v>United States</v>
      </c>
      <c r="L1076" t="str">
        <f>VLOOKUP(J1076,location[#All],3,)</f>
        <v>Johnson City</v>
      </c>
      <c r="M1076" t="str">
        <f>VLOOKUP(J1076,location[#All],4,)</f>
        <v>Tennessee</v>
      </c>
      <c r="N1076">
        <f>VLOOKUP(J1076,location[#All],5,)</f>
        <v>37604</v>
      </c>
      <c r="O1076" t="str">
        <f>VLOOKUP(J1076,location[#All],6,)</f>
        <v>South</v>
      </c>
    </row>
    <row r="1077" spans="1:15" x14ac:dyDescent="0.25">
      <c r="A1077" t="s">
        <v>3654</v>
      </c>
      <c r="B1077" t="s">
        <v>18</v>
      </c>
      <c r="C1077" s="1">
        <v>42330</v>
      </c>
      <c r="D1077" s="1">
        <v>42331</v>
      </c>
      <c r="E1077" t="s">
        <v>44</v>
      </c>
      <c r="F1077">
        <v>32985</v>
      </c>
      <c r="G1077">
        <v>3</v>
      </c>
      <c r="H1077">
        <v>5</v>
      </c>
      <c r="I1077">
        <v>-19791</v>
      </c>
      <c r="J1077" s="1" t="str">
        <f>INDEX(location!A:A,MATCH('Tabela Total'!A1077,location!A:A,0))</f>
        <v>CA-2015-149300</v>
      </c>
      <c r="K1077" s="1" t="str">
        <f>VLOOKUP(J1077,location[#All],2,FALSE)</f>
        <v>United States</v>
      </c>
      <c r="L1077" t="str">
        <f>VLOOKUP(J1077,location[#All],3,)</f>
        <v>Hialeah</v>
      </c>
      <c r="M1077" t="str">
        <f>VLOOKUP(J1077,location[#All],4,)</f>
        <v>Florida</v>
      </c>
      <c r="N1077">
        <f>VLOOKUP(J1077,location[#All],5,)</f>
        <v>33012</v>
      </c>
      <c r="O1077" t="str">
        <f>VLOOKUP(J1077,location[#All],6,)</f>
        <v>South</v>
      </c>
    </row>
    <row r="1078" spans="1:15" x14ac:dyDescent="0.25">
      <c r="A1078" t="s">
        <v>4569</v>
      </c>
      <c r="B1078" t="s">
        <v>18</v>
      </c>
      <c r="C1078" s="1">
        <v>42043</v>
      </c>
      <c r="D1078" s="1">
        <v>42046</v>
      </c>
      <c r="E1078" t="s">
        <v>44</v>
      </c>
      <c r="F1078">
        <v>954</v>
      </c>
      <c r="G1078">
        <v>2</v>
      </c>
      <c r="H1078">
        <v>0</v>
      </c>
      <c r="I1078">
        <v>4293</v>
      </c>
      <c r="J1078" s="1" t="str">
        <f>INDEX(location!A:A,MATCH('Tabela Total'!A1078,location!A:A,0))</f>
        <v>US-2015-130491</v>
      </c>
      <c r="K1078" s="1" t="str">
        <f>VLOOKUP(J1078,location[#All],2,FALSE)</f>
        <v>United States</v>
      </c>
      <c r="L1078" t="str">
        <f>VLOOKUP(J1078,location[#All],3,)</f>
        <v>Garden City</v>
      </c>
      <c r="M1078" t="str">
        <f>VLOOKUP(J1078,location[#All],4,)</f>
        <v>Kansas</v>
      </c>
      <c r="N1078">
        <f>VLOOKUP(J1078,location[#All],5,)</f>
        <v>67846</v>
      </c>
      <c r="O1078" t="str">
        <f>VLOOKUP(J1078,location[#All],6,)</f>
        <v>Central</v>
      </c>
    </row>
    <row r="1079" spans="1:15" x14ac:dyDescent="0.25">
      <c r="A1079" t="s">
        <v>4569</v>
      </c>
      <c r="B1079" t="s">
        <v>18</v>
      </c>
      <c r="C1079" s="1">
        <v>42043</v>
      </c>
      <c r="D1079" s="1">
        <v>42046</v>
      </c>
      <c r="E1079" t="s">
        <v>44</v>
      </c>
      <c r="F1079">
        <v>581</v>
      </c>
      <c r="G1079">
        <v>1</v>
      </c>
      <c r="H1079">
        <v>0</v>
      </c>
      <c r="I1079">
        <v>18011</v>
      </c>
      <c r="J1079" s="1" t="str">
        <f>INDEX(location!A:A,MATCH('Tabela Total'!A1079,location!A:A,0))</f>
        <v>US-2015-130491</v>
      </c>
      <c r="K1079" s="1" t="str">
        <f>VLOOKUP(J1079,location[#All],2,FALSE)</f>
        <v>United States</v>
      </c>
      <c r="L1079" t="str">
        <f>VLOOKUP(J1079,location[#All],3,)</f>
        <v>Garden City</v>
      </c>
      <c r="M1079" t="str">
        <f>VLOOKUP(J1079,location[#All],4,)</f>
        <v>Kansas</v>
      </c>
      <c r="N1079">
        <f>VLOOKUP(J1079,location[#All],5,)</f>
        <v>67846</v>
      </c>
      <c r="O1079" t="str">
        <f>VLOOKUP(J1079,location[#All],6,)</f>
        <v>Central</v>
      </c>
    </row>
    <row r="1080" spans="1:15" x14ac:dyDescent="0.25">
      <c r="A1080" t="s">
        <v>4569</v>
      </c>
      <c r="B1080" t="s">
        <v>18</v>
      </c>
      <c r="C1080" s="1">
        <v>42043</v>
      </c>
      <c r="D1080" s="1">
        <v>42046</v>
      </c>
      <c r="E1080" t="s">
        <v>44</v>
      </c>
      <c r="F1080">
        <v>576</v>
      </c>
      <c r="G1080">
        <v>2</v>
      </c>
      <c r="H1080">
        <v>0</v>
      </c>
      <c r="I1080">
        <v>1728</v>
      </c>
      <c r="J1080" s="1" t="str">
        <f>INDEX(location!A:A,MATCH('Tabela Total'!A1080,location!A:A,0))</f>
        <v>US-2015-130491</v>
      </c>
      <c r="K1080" s="1" t="str">
        <f>VLOOKUP(J1080,location[#All],2,FALSE)</f>
        <v>United States</v>
      </c>
      <c r="L1080" t="str">
        <f>VLOOKUP(J1080,location[#All],3,)</f>
        <v>Garden City</v>
      </c>
      <c r="M1080" t="str">
        <f>VLOOKUP(J1080,location[#All],4,)</f>
        <v>Kansas</v>
      </c>
      <c r="N1080">
        <f>VLOOKUP(J1080,location[#All],5,)</f>
        <v>67846</v>
      </c>
      <c r="O1080" t="str">
        <f>VLOOKUP(J1080,location[#All],6,)</f>
        <v>Central</v>
      </c>
    </row>
    <row r="1081" spans="1:15" x14ac:dyDescent="0.25">
      <c r="A1081" t="s">
        <v>4698</v>
      </c>
      <c r="B1081" t="s">
        <v>18</v>
      </c>
      <c r="C1081" s="1">
        <v>43076</v>
      </c>
      <c r="D1081" s="1">
        <v>43081</v>
      </c>
      <c r="E1081" t="s">
        <v>15</v>
      </c>
      <c r="F1081">
        <v>32064</v>
      </c>
      <c r="G1081">
        <v>4</v>
      </c>
      <c r="H1081">
        <v>0</v>
      </c>
      <c r="I1081">
        <v>897792</v>
      </c>
      <c r="J1081" s="1" t="str">
        <f>INDEX(location!A:A,MATCH('Tabela Total'!A1081,location!A:A,0))</f>
        <v>CA-2017-135587</v>
      </c>
      <c r="K1081" s="1" t="str">
        <f>VLOOKUP(J1081,location[#All],2,FALSE)</f>
        <v>United States</v>
      </c>
      <c r="L1081" t="str">
        <f>VLOOKUP(J1081,location[#All],3,)</f>
        <v>Hattiesburg</v>
      </c>
      <c r="M1081" t="str">
        <f>VLOOKUP(J1081,location[#All],4,)</f>
        <v>Mississippi</v>
      </c>
      <c r="N1081">
        <f>VLOOKUP(J1081,location[#All],5,)</f>
        <v>39401</v>
      </c>
      <c r="O1081" t="str">
        <f>VLOOKUP(J1081,location[#All],6,)</f>
        <v>South</v>
      </c>
    </row>
    <row r="1082" spans="1:15" x14ac:dyDescent="0.25">
      <c r="A1082" t="s">
        <v>4698</v>
      </c>
      <c r="B1082" t="s">
        <v>18</v>
      </c>
      <c r="C1082" s="1">
        <v>43076</v>
      </c>
      <c r="D1082" s="1">
        <v>43081</v>
      </c>
      <c r="E1082" t="s">
        <v>15</v>
      </c>
      <c r="F1082">
        <v>520</v>
      </c>
      <c r="G1082">
        <v>4</v>
      </c>
      <c r="H1082">
        <v>0</v>
      </c>
      <c r="I1082">
        <v>234</v>
      </c>
      <c r="J1082" s="1" t="str">
        <f>INDEX(location!A:A,MATCH('Tabela Total'!A1082,location!A:A,0))</f>
        <v>CA-2017-135587</v>
      </c>
      <c r="K1082" s="1" t="str">
        <f>VLOOKUP(J1082,location[#All],2,FALSE)</f>
        <v>United States</v>
      </c>
      <c r="L1082" t="str">
        <f>VLOOKUP(J1082,location[#All],3,)</f>
        <v>Hattiesburg</v>
      </c>
      <c r="M1082" t="str">
        <f>VLOOKUP(J1082,location[#All],4,)</f>
        <v>Mississippi</v>
      </c>
      <c r="N1082">
        <f>VLOOKUP(J1082,location[#All],5,)</f>
        <v>39401</v>
      </c>
      <c r="O1082" t="str">
        <f>VLOOKUP(J1082,location[#All],6,)</f>
        <v>South</v>
      </c>
    </row>
    <row r="1083" spans="1:15" x14ac:dyDescent="0.25">
      <c r="A1083" t="s">
        <v>5704</v>
      </c>
      <c r="B1083" t="s">
        <v>18</v>
      </c>
      <c r="C1083" s="1">
        <v>41954</v>
      </c>
      <c r="D1083" s="1">
        <v>41958</v>
      </c>
      <c r="E1083" t="s">
        <v>15</v>
      </c>
      <c r="F1083">
        <v>10984</v>
      </c>
      <c r="G1083">
        <v>2</v>
      </c>
      <c r="H1083">
        <v>6</v>
      </c>
      <c r="I1083">
        <v>-79634</v>
      </c>
      <c r="J1083" s="1" t="str">
        <f>INDEX(location!A:A,MATCH('Tabela Total'!A1083,location!A:A,0))</f>
        <v>US-2014-140914</v>
      </c>
      <c r="K1083" s="1" t="str">
        <f>VLOOKUP(J1083,location[#All],2,FALSE)</f>
        <v>United States</v>
      </c>
      <c r="L1083" t="str">
        <f>VLOOKUP(J1083,location[#All],3,)</f>
        <v>Chicago</v>
      </c>
      <c r="M1083" t="str">
        <f>VLOOKUP(J1083,location[#All],4,)</f>
        <v>Illinois</v>
      </c>
      <c r="N1083">
        <f>VLOOKUP(J1083,location[#All],5,)</f>
        <v>60653</v>
      </c>
      <c r="O1083" t="str">
        <f>VLOOKUP(J1083,location[#All],6,)</f>
        <v>Central</v>
      </c>
    </row>
    <row r="1084" spans="1:15" x14ac:dyDescent="0.25">
      <c r="A1084" t="s">
        <v>5704</v>
      </c>
      <c r="B1084" t="s">
        <v>18</v>
      </c>
      <c r="C1084" s="1">
        <v>41954</v>
      </c>
      <c r="D1084" s="1">
        <v>41958</v>
      </c>
      <c r="E1084" t="s">
        <v>15</v>
      </c>
      <c r="F1084">
        <v>797944</v>
      </c>
      <c r="G1084">
        <v>4</v>
      </c>
      <c r="H1084">
        <v>3</v>
      </c>
      <c r="I1084">
        <v>-56996</v>
      </c>
      <c r="J1084" s="1" t="str">
        <f>INDEX(location!A:A,MATCH('Tabela Total'!A1084,location!A:A,0))</f>
        <v>US-2014-140914</v>
      </c>
      <c r="K1084" s="1" t="str">
        <f>VLOOKUP(J1084,location[#All],2,FALSE)</f>
        <v>United States</v>
      </c>
      <c r="L1084" t="str">
        <f>VLOOKUP(J1084,location[#All],3,)</f>
        <v>Chicago</v>
      </c>
      <c r="M1084" t="str">
        <f>VLOOKUP(J1084,location[#All],4,)</f>
        <v>Illinois</v>
      </c>
      <c r="N1084">
        <f>VLOOKUP(J1084,location[#All],5,)</f>
        <v>60653</v>
      </c>
      <c r="O1084" t="str">
        <f>VLOOKUP(J1084,location[#All],6,)</f>
        <v>Central</v>
      </c>
    </row>
    <row r="1085" spans="1:15" x14ac:dyDescent="0.25">
      <c r="A1085" t="s">
        <v>731</v>
      </c>
      <c r="B1085" t="s">
        <v>732</v>
      </c>
      <c r="C1085" s="1">
        <v>41854</v>
      </c>
      <c r="D1085" s="1">
        <v>41859</v>
      </c>
      <c r="E1085" t="s">
        <v>15</v>
      </c>
      <c r="F1085">
        <v>3996</v>
      </c>
      <c r="G1085">
        <v>2</v>
      </c>
      <c r="H1085">
        <v>0</v>
      </c>
      <c r="I1085">
        <v>187812</v>
      </c>
      <c r="J1085" s="1" t="str">
        <f>INDEX(location!A:A,MATCH('Tabela Total'!A1085,location!A:A,0))</f>
        <v>CA-2014-125612</v>
      </c>
      <c r="K1085" s="1" t="str">
        <f>VLOOKUP(J1085,location[#All],2,FALSE)</f>
        <v>United States</v>
      </c>
      <c r="L1085" t="str">
        <f>VLOOKUP(J1085,location[#All],3,)</f>
        <v>New York City</v>
      </c>
      <c r="M1085" t="str">
        <f>VLOOKUP(J1085,location[#All],4,)</f>
        <v>New York</v>
      </c>
      <c r="N1085">
        <f>VLOOKUP(J1085,location[#All],5,)</f>
        <v>10035</v>
      </c>
      <c r="O1085" t="str">
        <f>VLOOKUP(J1085,location[#All],6,)</f>
        <v>East</v>
      </c>
    </row>
    <row r="1086" spans="1:15" x14ac:dyDescent="0.25">
      <c r="A1086" t="s">
        <v>731</v>
      </c>
      <c r="B1086" t="s">
        <v>732</v>
      </c>
      <c r="C1086" s="1">
        <v>41854</v>
      </c>
      <c r="D1086" s="1">
        <v>41859</v>
      </c>
      <c r="E1086" t="s">
        <v>15</v>
      </c>
      <c r="F1086">
        <v>1023</v>
      </c>
      <c r="G1086">
        <v>10</v>
      </c>
      <c r="H1086">
        <v>0</v>
      </c>
      <c r="I1086">
        <v>26598</v>
      </c>
      <c r="J1086" s="1" t="str">
        <f>INDEX(location!A:A,MATCH('Tabela Total'!A1086,location!A:A,0))</f>
        <v>CA-2014-125612</v>
      </c>
      <c r="K1086" s="1" t="str">
        <f>VLOOKUP(J1086,location[#All],2,FALSE)</f>
        <v>United States</v>
      </c>
      <c r="L1086" t="str">
        <f>VLOOKUP(J1086,location[#All],3,)</f>
        <v>New York City</v>
      </c>
      <c r="M1086" t="str">
        <f>VLOOKUP(J1086,location[#All],4,)</f>
        <v>New York</v>
      </c>
      <c r="N1086">
        <f>VLOOKUP(J1086,location[#All],5,)</f>
        <v>10035</v>
      </c>
      <c r="O1086" t="str">
        <f>VLOOKUP(J1086,location[#All],6,)</f>
        <v>East</v>
      </c>
    </row>
    <row r="1087" spans="1:15" x14ac:dyDescent="0.25">
      <c r="A1087" t="s">
        <v>731</v>
      </c>
      <c r="B1087" t="s">
        <v>732</v>
      </c>
      <c r="C1087" s="1">
        <v>41854</v>
      </c>
      <c r="D1087" s="1">
        <v>41859</v>
      </c>
      <c r="E1087" t="s">
        <v>15</v>
      </c>
      <c r="F1087">
        <v>2136</v>
      </c>
      <c r="G1087">
        <v>2</v>
      </c>
      <c r="H1087">
        <v>0</v>
      </c>
      <c r="I1087">
        <v>57672</v>
      </c>
      <c r="J1087" s="1" t="str">
        <f>INDEX(location!A:A,MATCH('Tabela Total'!A1087,location!A:A,0))</f>
        <v>CA-2014-125612</v>
      </c>
      <c r="K1087" s="1" t="str">
        <f>VLOOKUP(J1087,location[#All],2,FALSE)</f>
        <v>United States</v>
      </c>
      <c r="L1087" t="str">
        <f>VLOOKUP(J1087,location[#All],3,)</f>
        <v>New York City</v>
      </c>
      <c r="M1087" t="str">
        <f>VLOOKUP(J1087,location[#All],4,)</f>
        <v>New York</v>
      </c>
      <c r="N1087">
        <f>VLOOKUP(J1087,location[#All],5,)</f>
        <v>10035</v>
      </c>
      <c r="O1087" t="str">
        <f>VLOOKUP(J1087,location[#All],6,)</f>
        <v>East</v>
      </c>
    </row>
    <row r="1088" spans="1:15" x14ac:dyDescent="0.25">
      <c r="A1088" t="s">
        <v>1561</v>
      </c>
      <c r="B1088" t="s">
        <v>732</v>
      </c>
      <c r="C1088" s="1">
        <v>42082</v>
      </c>
      <c r="D1088" s="1">
        <v>42086</v>
      </c>
      <c r="E1088" t="s">
        <v>15</v>
      </c>
      <c r="F1088">
        <v>17568</v>
      </c>
      <c r="G1088">
        <v>2</v>
      </c>
      <c r="H1088">
        <v>2</v>
      </c>
      <c r="I1088">
        <v>63684</v>
      </c>
      <c r="J1088" s="1" t="str">
        <f>INDEX(location!A:A,MATCH('Tabela Total'!A1088,location!A:A,0))</f>
        <v>CA-2015-113110</v>
      </c>
      <c r="K1088" s="1" t="str">
        <f>VLOOKUP(J1088,location[#All],2,FALSE)</f>
        <v>United States</v>
      </c>
      <c r="L1088" t="str">
        <f>VLOOKUP(J1088,location[#All],3,)</f>
        <v>San Bernardino</v>
      </c>
      <c r="M1088" t="str">
        <f>VLOOKUP(J1088,location[#All],4,)</f>
        <v>California</v>
      </c>
      <c r="N1088">
        <f>VLOOKUP(J1088,location[#All],5,)</f>
        <v>92404</v>
      </c>
      <c r="O1088" t="str">
        <f>VLOOKUP(J1088,location[#All],6,)</f>
        <v>West</v>
      </c>
    </row>
    <row r="1089" spans="1:15" x14ac:dyDescent="0.25">
      <c r="A1089" t="s">
        <v>1561</v>
      </c>
      <c r="B1089" t="s">
        <v>732</v>
      </c>
      <c r="C1089" s="1">
        <v>42082</v>
      </c>
      <c r="D1089" s="1">
        <v>42086</v>
      </c>
      <c r="E1089" t="s">
        <v>15</v>
      </c>
      <c r="F1089">
        <v>1462</v>
      </c>
      <c r="G1089">
        <v>2</v>
      </c>
      <c r="H1089">
        <v>0</v>
      </c>
      <c r="I1089">
        <v>68714</v>
      </c>
      <c r="J1089" s="1" t="str">
        <f>INDEX(location!A:A,MATCH('Tabela Total'!A1089,location!A:A,0))</f>
        <v>CA-2015-113110</v>
      </c>
      <c r="K1089" s="1" t="str">
        <f>VLOOKUP(J1089,location[#All],2,FALSE)</f>
        <v>United States</v>
      </c>
      <c r="L1089" t="str">
        <f>VLOOKUP(J1089,location[#All],3,)</f>
        <v>San Bernardino</v>
      </c>
      <c r="M1089" t="str">
        <f>VLOOKUP(J1089,location[#All],4,)</f>
        <v>California</v>
      </c>
      <c r="N1089">
        <f>VLOOKUP(J1089,location[#All],5,)</f>
        <v>92404</v>
      </c>
      <c r="O1089" t="str">
        <f>VLOOKUP(J1089,location[#All],6,)</f>
        <v>West</v>
      </c>
    </row>
    <row r="1090" spans="1:15" x14ac:dyDescent="0.25">
      <c r="A1090" t="s">
        <v>1561</v>
      </c>
      <c r="B1090" t="s">
        <v>732</v>
      </c>
      <c r="C1090" s="1">
        <v>42082</v>
      </c>
      <c r="D1090" s="1">
        <v>42086</v>
      </c>
      <c r="E1090" t="s">
        <v>15</v>
      </c>
      <c r="F1090">
        <v>3336</v>
      </c>
      <c r="G1090">
        <v>4</v>
      </c>
      <c r="H1090">
        <v>0</v>
      </c>
      <c r="I1090">
        <v>86736</v>
      </c>
      <c r="J1090" s="1" t="str">
        <f>INDEX(location!A:A,MATCH('Tabela Total'!A1090,location!A:A,0))</f>
        <v>CA-2015-113110</v>
      </c>
      <c r="K1090" s="1" t="str">
        <f>VLOOKUP(J1090,location[#All],2,FALSE)</f>
        <v>United States</v>
      </c>
      <c r="L1090" t="str">
        <f>VLOOKUP(J1090,location[#All],3,)</f>
        <v>San Bernardino</v>
      </c>
      <c r="M1090" t="str">
        <f>VLOOKUP(J1090,location[#All],4,)</f>
        <v>California</v>
      </c>
      <c r="N1090">
        <f>VLOOKUP(J1090,location[#All],5,)</f>
        <v>92404</v>
      </c>
      <c r="O1090" t="str">
        <f>VLOOKUP(J1090,location[#All],6,)</f>
        <v>West</v>
      </c>
    </row>
    <row r="1091" spans="1:15" x14ac:dyDescent="0.25">
      <c r="A1091" t="s">
        <v>1561</v>
      </c>
      <c r="B1091" t="s">
        <v>732</v>
      </c>
      <c r="C1091" s="1">
        <v>42082</v>
      </c>
      <c r="D1091" s="1">
        <v>42086</v>
      </c>
      <c r="E1091" t="s">
        <v>15</v>
      </c>
      <c r="F1091">
        <v>4014</v>
      </c>
      <c r="G1091">
        <v>6</v>
      </c>
      <c r="H1091">
        <v>0</v>
      </c>
      <c r="I1091">
        <v>196686</v>
      </c>
      <c r="J1091" s="1" t="str">
        <f>INDEX(location!A:A,MATCH('Tabela Total'!A1091,location!A:A,0))</f>
        <v>CA-2015-113110</v>
      </c>
      <c r="K1091" s="1" t="str">
        <f>VLOOKUP(J1091,location[#All],2,FALSE)</f>
        <v>United States</v>
      </c>
      <c r="L1091" t="str">
        <f>VLOOKUP(J1091,location[#All],3,)</f>
        <v>San Bernardino</v>
      </c>
      <c r="M1091" t="str">
        <f>VLOOKUP(J1091,location[#All],4,)</f>
        <v>California</v>
      </c>
      <c r="N1091">
        <f>VLOOKUP(J1091,location[#All],5,)</f>
        <v>92404</v>
      </c>
      <c r="O1091" t="str">
        <f>VLOOKUP(J1091,location[#All],6,)</f>
        <v>West</v>
      </c>
    </row>
    <row r="1092" spans="1:15" x14ac:dyDescent="0.25">
      <c r="A1092" t="s">
        <v>2110</v>
      </c>
      <c r="B1092" t="s">
        <v>732</v>
      </c>
      <c r="C1092" s="1">
        <v>42685</v>
      </c>
      <c r="D1092" s="1">
        <v>42690</v>
      </c>
      <c r="E1092" t="s">
        <v>10</v>
      </c>
      <c r="F1092">
        <v>696</v>
      </c>
      <c r="G1092">
        <v>4</v>
      </c>
      <c r="H1092">
        <v>0</v>
      </c>
      <c r="I1092">
        <v>22272</v>
      </c>
      <c r="J1092" s="1" t="str">
        <f>INDEX(location!A:A,MATCH('Tabela Total'!A1092,location!A:A,0))</f>
        <v>CA-2016-130799</v>
      </c>
      <c r="K1092" s="1" t="str">
        <f>VLOOKUP(J1092,location[#All],2,FALSE)</f>
        <v>United States</v>
      </c>
      <c r="L1092" t="str">
        <f>VLOOKUP(J1092,location[#All],3,)</f>
        <v>San Francisco</v>
      </c>
      <c r="M1092" t="str">
        <f>VLOOKUP(J1092,location[#All],4,)</f>
        <v>California</v>
      </c>
      <c r="N1092">
        <f>VLOOKUP(J1092,location[#All],5,)</f>
        <v>94110</v>
      </c>
      <c r="O1092" t="str">
        <f>VLOOKUP(J1092,location[#All],6,)</f>
        <v>West</v>
      </c>
    </row>
    <row r="1093" spans="1:15" x14ac:dyDescent="0.25">
      <c r="A1093" t="s">
        <v>3295</v>
      </c>
      <c r="B1093" t="s">
        <v>732</v>
      </c>
      <c r="C1093" s="1">
        <v>41979</v>
      </c>
      <c r="D1093" s="1">
        <v>41983</v>
      </c>
      <c r="E1093" t="s">
        <v>15</v>
      </c>
      <c r="F1093">
        <v>14016</v>
      </c>
      <c r="G1093">
        <v>4</v>
      </c>
      <c r="H1093">
        <v>8</v>
      </c>
      <c r="I1093">
        <v>-31536</v>
      </c>
      <c r="J1093" s="1" t="str">
        <f>INDEX(location!A:A,MATCH('Tabela Total'!A1093,location!A:A,0))</f>
        <v>US-2014-140452</v>
      </c>
      <c r="K1093" s="1" t="str">
        <f>VLOOKUP(J1093,location[#All],2,FALSE)</f>
        <v>United States</v>
      </c>
      <c r="L1093" t="str">
        <f>VLOOKUP(J1093,location[#All],3,)</f>
        <v>Chicago</v>
      </c>
      <c r="M1093" t="str">
        <f>VLOOKUP(J1093,location[#All],4,)</f>
        <v>Illinois</v>
      </c>
      <c r="N1093">
        <f>VLOOKUP(J1093,location[#All],5,)</f>
        <v>60610</v>
      </c>
      <c r="O1093" t="str">
        <f>VLOOKUP(J1093,location[#All],6,)</f>
        <v>Central</v>
      </c>
    </row>
    <row r="1094" spans="1:15" x14ac:dyDescent="0.25">
      <c r="A1094" t="s">
        <v>3295</v>
      </c>
      <c r="B1094" t="s">
        <v>732</v>
      </c>
      <c r="C1094" s="1">
        <v>41979</v>
      </c>
      <c r="D1094" s="1">
        <v>41983</v>
      </c>
      <c r="E1094" t="s">
        <v>15</v>
      </c>
      <c r="F1094">
        <v>21495</v>
      </c>
      <c r="G1094">
        <v>5</v>
      </c>
      <c r="H1094">
        <v>5</v>
      </c>
      <c r="I1094">
        <v>-120372</v>
      </c>
      <c r="J1094" s="1" t="str">
        <f>INDEX(location!A:A,MATCH('Tabela Total'!A1094,location!A:A,0))</f>
        <v>US-2014-140452</v>
      </c>
      <c r="K1094" s="1" t="str">
        <f>VLOOKUP(J1094,location[#All],2,FALSE)</f>
        <v>United States</v>
      </c>
      <c r="L1094" t="str">
        <f>VLOOKUP(J1094,location[#All],3,)</f>
        <v>Chicago</v>
      </c>
      <c r="M1094" t="str">
        <f>VLOOKUP(J1094,location[#All],4,)</f>
        <v>Illinois</v>
      </c>
      <c r="N1094">
        <f>VLOOKUP(J1094,location[#All],5,)</f>
        <v>60610</v>
      </c>
      <c r="O1094" t="str">
        <f>VLOOKUP(J1094,location[#All],6,)</f>
        <v>Central</v>
      </c>
    </row>
    <row r="1095" spans="1:15" x14ac:dyDescent="0.25">
      <c r="A1095" t="s">
        <v>3295</v>
      </c>
      <c r="B1095" t="s">
        <v>732</v>
      </c>
      <c r="C1095" s="1">
        <v>41979</v>
      </c>
      <c r="D1095" s="1">
        <v>41983</v>
      </c>
      <c r="E1095" t="s">
        <v>15</v>
      </c>
      <c r="F1095">
        <v>3504</v>
      </c>
      <c r="G1095">
        <v>4</v>
      </c>
      <c r="H1095">
        <v>2</v>
      </c>
      <c r="I1095">
        <v>-7008</v>
      </c>
      <c r="J1095" s="1" t="str">
        <f>INDEX(location!A:A,MATCH('Tabela Total'!A1095,location!A:A,0))</f>
        <v>US-2014-140452</v>
      </c>
      <c r="K1095" s="1" t="str">
        <f>VLOOKUP(J1095,location[#All],2,FALSE)</f>
        <v>United States</v>
      </c>
      <c r="L1095" t="str">
        <f>VLOOKUP(J1095,location[#All],3,)</f>
        <v>Chicago</v>
      </c>
      <c r="M1095" t="str">
        <f>VLOOKUP(J1095,location[#All],4,)</f>
        <v>Illinois</v>
      </c>
      <c r="N1095">
        <f>VLOOKUP(J1095,location[#All],5,)</f>
        <v>60610</v>
      </c>
      <c r="O1095" t="str">
        <f>VLOOKUP(J1095,location[#All],6,)</f>
        <v>Central</v>
      </c>
    </row>
    <row r="1096" spans="1:15" x14ac:dyDescent="0.25">
      <c r="A1096" t="s">
        <v>3295</v>
      </c>
      <c r="B1096" t="s">
        <v>732</v>
      </c>
      <c r="C1096" s="1">
        <v>41979</v>
      </c>
      <c r="D1096" s="1">
        <v>41983</v>
      </c>
      <c r="E1096" t="s">
        <v>15</v>
      </c>
      <c r="F1096">
        <v>10776</v>
      </c>
      <c r="G1096">
        <v>3</v>
      </c>
      <c r="H1096">
        <v>6</v>
      </c>
      <c r="I1096">
        <v>-48492</v>
      </c>
      <c r="J1096" s="1" t="str">
        <f>INDEX(location!A:A,MATCH('Tabela Total'!A1096,location!A:A,0))</f>
        <v>US-2014-140452</v>
      </c>
      <c r="K1096" s="1" t="str">
        <f>VLOOKUP(J1096,location[#All],2,FALSE)</f>
        <v>United States</v>
      </c>
      <c r="L1096" t="str">
        <f>VLOOKUP(J1096,location[#All],3,)</f>
        <v>Chicago</v>
      </c>
      <c r="M1096" t="str">
        <f>VLOOKUP(J1096,location[#All],4,)</f>
        <v>Illinois</v>
      </c>
      <c r="N1096">
        <f>VLOOKUP(J1096,location[#All],5,)</f>
        <v>60610</v>
      </c>
      <c r="O1096" t="str">
        <f>VLOOKUP(J1096,location[#All],6,)</f>
        <v>Central</v>
      </c>
    </row>
    <row r="1097" spans="1:15" x14ac:dyDescent="0.25">
      <c r="A1097" t="s">
        <v>3295</v>
      </c>
      <c r="B1097" t="s">
        <v>732</v>
      </c>
      <c r="C1097" s="1">
        <v>41979</v>
      </c>
      <c r="D1097" s="1">
        <v>41983</v>
      </c>
      <c r="E1097" t="s">
        <v>15</v>
      </c>
      <c r="F1097">
        <v>46</v>
      </c>
      <c r="G1097">
        <v>2</v>
      </c>
      <c r="H1097">
        <v>8</v>
      </c>
      <c r="I1097">
        <v>-805</v>
      </c>
      <c r="J1097" s="1" t="str">
        <f>INDEX(location!A:A,MATCH('Tabela Total'!A1097,location!A:A,0))</f>
        <v>US-2014-140452</v>
      </c>
      <c r="K1097" s="1" t="str">
        <f>VLOOKUP(J1097,location[#All],2,FALSE)</f>
        <v>United States</v>
      </c>
      <c r="L1097" t="str">
        <f>VLOOKUP(J1097,location[#All],3,)</f>
        <v>Chicago</v>
      </c>
      <c r="M1097" t="str">
        <f>VLOOKUP(J1097,location[#All],4,)</f>
        <v>Illinois</v>
      </c>
      <c r="N1097">
        <f>VLOOKUP(J1097,location[#All],5,)</f>
        <v>60610</v>
      </c>
      <c r="O1097" t="str">
        <f>VLOOKUP(J1097,location[#All],6,)</f>
        <v>Central</v>
      </c>
    </row>
    <row r="1098" spans="1:15" x14ac:dyDescent="0.25">
      <c r="A1098" t="s">
        <v>3295</v>
      </c>
      <c r="B1098" t="s">
        <v>732</v>
      </c>
      <c r="C1098" s="1">
        <v>41979</v>
      </c>
      <c r="D1098" s="1">
        <v>41983</v>
      </c>
      <c r="E1098" t="s">
        <v>15</v>
      </c>
      <c r="F1098">
        <v>35168</v>
      </c>
      <c r="G1098">
        <v>2</v>
      </c>
      <c r="H1098">
        <v>2</v>
      </c>
      <c r="I1098">
        <v>-83524</v>
      </c>
      <c r="J1098" s="1" t="str">
        <f>INDEX(location!A:A,MATCH('Tabela Total'!A1098,location!A:A,0))</f>
        <v>US-2014-140452</v>
      </c>
      <c r="K1098" s="1" t="str">
        <f>VLOOKUP(J1098,location[#All],2,FALSE)</f>
        <v>United States</v>
      </c>
      <c r="L1098" t="str">
        <f>VLOOKUP(J1098,location[#All],3,)</f>
        <v>Chicago</v>
      </c>
      <c r="M1098" t="str">
        <f>VLOOKUP(J1098,location[#All],4,)</f>
        <v>Illinois</v>
      </c>
      <c r="N1098">
        <f>VLOOKUP(J1098,location[#All],5,)</f>
        <v>60610</v>
      </c>
      <c r="O1098" t="str">
        <f>VLOOKUP(J1098,location[#All],6,)</f>
        <v>Central</v>
      </c>
    </row>
    <row r="1099" spans="1:15" x14ac:dyDescent="0.25">
      <c r="A1099" t="s">
        <v>4416</v>
      </c>
      <c r="B1099" t="s">
        <v>732</v>
      </c>
      <c r="C1099" s="1">
        <v>43022</v>
      </c>
      <c r="D1099" s="1">
        <v>43027</v>
      </c>
      <c r="E1099" t="s">
        <v>15</v>
      </c>
      <c r="F1099">
        <v>4636</v>
      </c>
      <c r="G1099">
        <v>4</v>
      </c>
      <c r="H1099">
        <v>0</v>
      </c>
      <c r="I1099">
        <v>152988</v>
      </c>
      <c r="J1099" s="1" t="str">
        <f>INDEX(location!A:A,MATCH('Tabela Total'!A1099,location!A:A,0))</f>
        <v>CA-2017-151183</v>
      </c>
      <c r="K1099" s="1" t="str">
        <f>VLOOKUP(J1099,location[#All],2,FALSE)</f>
        <v>United States</v>
      </c>
      <c r="L1099" t="str">
        <f>VLOOKUP(J1099,location[#All],3,)</f>
        <v>San Francisco</v>
      </c>
      <c r="M1099" t="str">
        <f>VLOOKUP(J1099,location[#All],4,)</f>
        <v>California</v>
      </c>
      <c r="N1099">
        <f>VLOOKUP(J1099,location[#All],5,)</f>
        <v>94110</v>
      </c>
      <c r="O1099" t="str">
        <f>VLOOKUP(J1099,location[#All],6,)</f>
        <v>West</v>
      </c>
    </row>
    <row r="1100" spans="1:15" x14ac:dyDescent="0.25">
      <c r="A1100" t="s">
        <v>5325</v>
      </c>
      <c r="B1100" t="s">
        <v>732</v>
      </c>
      <c r="C1100" s="1">
        <v>43000</v>
      </c>
      <c r="D1100" s="1">
        <v>43006</v>
      </c>
      <c r="E1100" t="s">
        <v>15</v>
      </c>
      <c r="F1100">
        <v>2196</v>
      </c>
      <c r="G1100">
        <v>2</v>
      </c>
      <c r="H1100">
        <v>0</v>
      </c>
      <c r="I1100">
        <v>61488</v>
      </c>
      <c r="J1100" s="1" t="str">
        <f>INDEX(location!A:A,MATCH('Tabela Total'!A1100,location!A:A,0))</f>
        <v>CA-2017-117009</v>
      </c>
      <c r="K1100" s="1" t="str">
        <f>VLOOKUP(J1100,location[#All],2,FALSE)</f>
        <v>United States</v>
      </c>
      <c r="L1100" t="str">
        <f>VLOOKUP(J1100,location[#All],3,)</f>
        <v>Santa Ana</v>
      </c>
      <c r="M1100" t="str">
        <f>VLOOKUP(J1100,location[#All],4,)</f>
        <v>California</v>
      </c>
      <c r="N1100">
        <f>VLOOKUP(J1100,location[#All],5,)</f>
        <v>92704</v>
      </c>
      <c r="O1100" t="str">
        <f>VLOOKUP(J1100,location[#All],6,)</f>
        <v>West</v>
      </c>
    </row>
    <row r="1101" spans="1:15" x14ac:dyDescent="0.25">
      <c r="A1101" t="s">
        <v>171</v>
      </c>
      <c r="B1101" t="s">
        <v>172</v>
      </c>
      <c r="C1101" s="1">
        <v>41890</v>
      </c>
      <c r="D1101" s="1">
        <v>41894</v>
      </c>
      <c r="E1101" t="s">
        <v>15</v>
      </c>
      <c r="F1101">
        <v>9936</v>
      </c>
      <c r="G1101">
        <v>3</v>
      </c>
      <c r="H1101">
        <v>2</v>
      </c>
      <c r="I1101">
        <v>27324</v>
      </c>
      <c r="J1101" s="1" t="str">
        <f>INDEX(location!A:A,MATCH('Tabela Total'!A1101,location!A:A,0))</f>
        <v>CA-2014-139892</v>
      </c>
      <c r="K1101" s="1" t="str">
        <f>VLOOKUP(J1101,location[#All],2,FALSE)</f>
        <v>United States</v>
      </c>
      <c r="L1101" t="str">
        <f>VLOOKUP(J1101,location[#All],3,)</f>
        <v>San Antonio</v>
      </c>
      <c r="M1101" t="str">
        <f>VLOOKUP(J1101,location[#All],4,)</f>
        <v>Texas</v>
      </c>
      <c r="N1101">
        <f>VLOOKUP(J1101,location[#All],5,)</f>
        <v>78207</v>
      </c>
      <c r="O1101" t="str">
        <f>VLOOKUP(J1101,location[#All],6,)</f>
        <v>Central</v>
      </c>
    </row>
    <row r="1102" spans="1:15" x14ac:dyDescent="0.25">
      <c r="A1102" t="s">
        <v>171</v>
      </c>
      <c r="B1102" t="s">
        <v>172</v>
      </c>
      <c r="C1102" s="1">
        <v>41890</v>
      </c>
      <c r="D1102" s="1">
        <v>41894</v>
      </c>
      <c r="E1102" t="s">
        <v>15</v>
      </c>
      <c r="F1102">
        <v>8159952</v>
      </c>
      <c r="G1102">
        <v>8</v>
      </c>
      <c r="H1102">
        <v>4</v>
      </c>
      <c r="I1102">
        <v>-1359992</v>
      </c>
      <c r="J1102" s="1" t="str">
        <f>INDEX(location!A:A,MATCH('Tabela Total'!A1102,location!A:A,0))</f>
        <v>CA-2014-139892</v>
      </c>
      <c r="K1102" s="1" t="str">
        <f>VLOOKUP(J1102,location[#All],2,FALSE)</f>
        <v>United States</v>
      </c>
      <c r="L1102" t="str">
        <f>VLOOKUP(J1102,location[#All],3,)</f>
        <v>San Antonio</v>
      </c>
      <c r="M1102" t="str">
        <f>VLOOKUP(J1102,location[#All],4,)</f>
        <v>Texas</v>
      </c>
      <c r="N1102">
        <f>VLOOKUP(J1102,location[#All],5,)</f>
        <v>78207</v>
      </c>
      <c r="O1102" t="str">
        <f>VLOOKUP(J1102,location[#All],6,)</f>
        <v>Central</v>
      </c>
    </row>
    <row r="1103" spans="1:15" x14ac:dyDescent="0.25">
      <c r="A1103" t="s">
        <v>171</v>
      </c>
      <c r="B1103" t="s">
        <v>172</v>
      </c>
      <c r="C1103" s="1">
        <v>41890</v>
      </c>
      <c r="D1103" s="1">
        <v>41894</v>
      </c>
      <c r="E1103" t="s">
        <v>15</v>
      </c>
      <c r="F1103">
        <v>275928</v>
      </c>
      <c r="G1103">
        <v>3</v>
      </c>
      <c r="H1103">
        <v>2</v>
      </c>
      <c r="I1103">
        <v>-586347</v>
      </c>
      <c r="J1103" s="1" t="str">
        <f>INDEX(location!A:A,MATCH('Tabela Total'!A1103,location!A:A,0))</f>
        <v>CA-2014-139892</v>
      </c>
      <c r="K1103" s="1" t="str">
        <f>VLOOKUP(J1103,location[#All],2,FALSE)</f>
        <v>United States</v>
      </c>
      <c r="L1103" t="str">
        <f>VLOOKUP(J1103,location[#All],3,)</f>
        <v>San Antonio</v>
      </c>
      <c r="M1103" t="str">
        <f>VLOOKUP(J1103,location[#All],4,)</f>
        <v>Texas</v>
      </c>
      <c r="N1103">
        <f>VLOOKUP(J1103,location[#All],5,)</f>
        <v>78207</v>
      </c>
      <c r="O1103" t="str">
        <f>VLOOKUP(J1103,location[#All],6,)</f>
        <v>Central</v>
      </c>
    </row>
    <row r="1104" spans="1:15" x14ac:dyDescent="0.25">
      <c r="A1104" t="s">
        <v>171</v>
      </c>
      <c r="B1104" t="s">
        <v>172</v>
      </c>
      <c r="C1104" s="1">
        <v>41890</v>
      </c>
      <c r="D1104" s="1">
        <v>41894</v>
      </c>
      <c r="E1104" t="s">
        <v>15</v>
      </c>
      <c r="F1104">
        <v>174006</v>
      </c>
      <c r="G1104">
        <v>9</v>
      </c>
      <c r="H1104">
        <v>3</v>
      </c>
      <c r="I1104">
        <v>-24858</v>
      </c>
      <c r="J1104" s="1" t="str">
        <f>INDEX(location!A:A,MATCH('Tabela Total'!A1104,location!A:A,0))</f>
        <v>CA-2014-139892</v>
      </c>
      <c r="K1104" s="1" t="str">
        <f>VLOOKUP(J1104,location[#All],2,FALSE)</f>
        <v>United States</v>
      </c>
      <c r="L1104" t="str">
        <f>VLOOKUP(J1104,location[#All],3,)</f>
        <v>San Antonio</v>
      </c>
      <c r="M1104" t="str">
        <f>VLOOKUP(J1104,location[#All],4,)</f>
        <v>Texas</v>
      </c>
      <c r="N1104">
        <f>VLOOKUP(J1104,location[#All],5,)</f>
        <v>78207</v>
      </c>
      <c r="O1104" t="str">
        <f>VLOOKUP(J1104,location[#All],6,)</f>
        <v>Central</v>
      </c>
    </row>
    <row r="1105" spans="1:15" x14ac:dyDescent="0.25">
      <c r="A1105" t="s">
        <v>171</v>
      </c>
      <c r="B1105" t="s">
        <v>172</v>
      </c>
      <c r="C1105" s="1">
        <v>41890</v>
      </c>
      <c r="D1105" s="1">
        <v>41894</v>
      </c>
      <c r="E1105" t="s">
        <v>15</v>
      </c>
      <c r="F1105">
        <v>32064</v>
      </c>
      <c r="G1105">
        <v>6</v>
      </c>
      <c r="H1105">
        <v>2</v>
      </c>
      <c r="I1105">
        <v>68136</v>
      </c>
      <c r="J1105" s="1" t="str">
        <f>INDEX(location!A:A,MATCH('Tabela Total'!A1105,location!A:A,0))</f>
        <v>CA-2014-139892</v>
      </c>
      <c r="K1105" s="1" t="str">
        <f>VLOOKUP(J1105,location[#All],2,FALSE)</f>
        <v>United States</v>
      </c>
      <c r="L1105" t="str">
        <f>VLOOKUP(J1105,location[#All],3,)</f>
        <v>San Antonio</v>
      </c>
      <c r="M1105" t="str">
        <f>VLOOKUP(J1105,location[#All],4,)</f>
        <v>Texas</v>
      </c>
      <c r="N1105">
        <f>VLOOKUP(J1105,location[#All],5,)</f>
        <v>78207</v>
      </c>
      <c r="O1105" t="str">
        <f>VLOOKUP(J1105,location[#All],6,)</f>
        <v>Central</v>
      </c>
    </row>
    <row r="1106" spans="1:15" x14ac:dyDescent="0.25">
      <c r="A1106" t="s">
        <v>171</v>
      </c>
      <c r="B1106" t="s">
        <v>172</v>
      </c>
      <c r="C1106" s="1">
        <v>41890</v>
      </c>
      <c r="D1106" s="1">
        <v>41894</v>
      </c>
      <c r="E1106" t="s">
        <v>15</v>
      </c>
      <c r="F1106">
        <v>17798</v>
      </c>
      <c r="G1106">
        <v>5</v>
      </c>
      <c r="H1106">
        <v>8</v>
      </c>
      <c r="I1106">
        <v>-453849</v>
      </c>
      <c r="J1106" s="1" t="str">
        <f>INDEX(location!A:A,MATCH('Tabela Total'!A1106,location!A:A,0))</f>
        <v>CA-2014-139892</v>
      </c>
      <c r="K1106" s="1" t="str">
        <f>VLOOKUP(J1106,location[#All],2,FALSE)</f>
        <v>United States</v>
      </c>
      <c r="L1106" t="str">
        <f>VLOOKUP(J1106,location[#All],3,)</f>
        <v>San Antonio</v>
      </c>
      <c r="M1106" t="str">
        <f>VLOOKUP(J1106,location[#All],4,)</f>
        <v>Texas</v>
      </c>
      <c r="N1106">
        <f>VLOOKUP(J1106,location[#All],5,)</f>
        <v>78207</v>
      </c>
      <c r="O1106" t="str">
        <f>VLOOKUP(J1106,location[#All],6,)</f>
        <v>Central</v>
      </c>
    </row>
    <row r="1107" spans="1:15" x14ac:dyDescent="0.25">
      <c r="A1107" t="s">
        <v>171</v>
      </c>
      <c r="B1107" t="s">
        <v>172</v>
      </c>
      <c r="C1107" s="1">
        <v>41890</v>
      </c>
      <c r="D1107" s="1">
        <v>41894</v>
      </c>
      <c r="E1107" t="s">
        <v>15</v>
      </c>
      <c r="F1107">
        <v>143976</v>
      </c>
      <c r="G1107">
        <v>3</v>
      </c>
      <c r="H1107">
        <v>2</v>
      </c>
      <c r="I1107">
        <v>89985</v>
      </c>
      <c r="J1107" s="1" t="str">
        <f>INDEX(location!A:A,MATCH('Tabela Total'!A1107,location!A:A,0))</f>
        <v>CA-2014-139892</v>
      </c>
      <c r="K1107" s="1" t="str">
        <f>VLOOKUP(J1107,location[#All],2,FALSE)</f>
        <v>United States</v>
      </c>
      <c r="L1107" t="str">
        <f>VLOOKUP(J1107,location[#All],3,)</f>
        <v>San Antonio</v>
      </c>
      <c r="M1107" t="str">
        <f>VLOOKUP(J1107,location[#All],4,)</f>
        <v>Texas</v>
      </c>
      <c r="N1107">
        <f>VLOOKUP(J1107,location[#All],5,)</f>
        <v>78207</v>
      </c>
      <c r="O1107" t="str">
        <f>VLOOKUP(J1107,location[#All],6,)</f>
        <v>Central</v>
      </c>
    </row>
    <row r="1108" spans="1:15" x14ac:dyDescent="0.25">
      <c r="A1108" t="s">
        <v>997</v>
      </c>
      <c r="B1108" t="s">
        <v>172</v>
      </c>
      <c r="C1108" s="1">
        <v>42708</v>
      </c>
      <c r="D1108" s="1">
        <v>42709</v>
      </c>
      <c r="E1108" t="s">
        <v>44</v>
      </c>
      <c r="F1108">
        <v>11379</v>
      </c>
      <c r="G1108">
        <v>3</v>
      </c>
      <c r="H1108">
        <v>0</v>
      </c>
      <c r="I1108">
        <v>204822</v>
      </c>
      <c r="J1108" s="1" t="str">
        <f>INDEX(location!A:A,MATCH('Tabela Total'!A1108,location!A:A,0))</f>
        <v>CA-2016-126004</v>
      </c>
      <c r="K1108" s="1" t="str">
        <f>VLOOKUP(J1108,location[#All],2,FALSE)</f>
        <v>United States</v>
      </c>
      <c r="L1108" t="str">
        <f>VLOOKUP(J1108,location[#All],3,)</f>
        <v>New York City</v>
      </c>
      <c r="M1108" t="str">
        <f>VLOOKUP(J1108,location[#All],4,)</f>
        <v>New York</v>
      </c>
      <c r="N1108">
        <f>VLOOKUP(J1108,location[#All],5,)</f>
        <v>10024</v>
      </c>
      <c r="O1108" t="str">
        <f>VLOOKUP(J1108,location[#All],6,)</f>
        <v>East</v>
      </c>
    </row>
    <row r="1109" spans="1:15" x14ac:dyDescent="0.25">
      <c r="A1109" t="s">
        <v>997</v>
      </c>
      <c r="B1109" t="s">
        <v>172</v>
      </c>
      <c r="C1109" s="1">
        <v>42708</v>
      </c>
      <c r="D1109" s="1">
        <v>42709</v>
      </c>
      <c r="E1109" t="s">
        <v>44</v>
      </c>
      <c r="F1109">
        <v>7815</v>
      </c>
      <c r="G1109">
        <v>1</v>
      </c>
      <c r="H1109">
        <v>0</v>
      </c>
      <c r="I1109">
        <v>34386</v>
      </c>
      <c r="J1109" s="1" t="str">
        <f>INDEX(location!A:A,MATCH('Tabela Total'!A1109,location!A:A,0))</f>
        <v>CA-2016-126004</v>
      </c>
      <c r="K1109" s="1" t="str">
        <f>VLOOKUP(J1109,location[#All],2,FALSE)</f>
        <v>United States</v>
      </c>
      <c r="L1109" t="str">
        <f>VLOOKUP(J1109,location[#All],3,)</f>
        <v>New York City</v>
      </c>
      <c r="M1109" t="str">
        <f>VLOOKUP(J1109,location[#All],4,)</f>
        <v>New York</v>
      </c>
      <c r="N1109">
        <f>VLOOKUP(J1109,location[#All],5,)</f>
        <v>10024</v>
      </c>
      <c r="O1109" t="str">
        <f>VLOOKUP(J1109,location[#All],6,)</f>
        <v>East</v>
      </c>
    </row>
    <row r="1110" spans="1:15" x14ac:dyDescent="0.25">
      <c r="A1110" t="s">
        <v>997</v>
      </c>
      <c r="B1110" t="s">
        <v>172</v>
      </c>
      <c r="C1110" s="1">
        <v>42708</v>
      </c>
      <c r="D1110" s="1">
        <v>42709</v>
      </c>
      <c r="E1110" t="s">
        <v>44</v>
      </c>
      <c r="F1110">
        <v>1728</v>
      </c>
      <c r="G1110">
        <v>1</v>
      </c>
      <c r="H1110">
        <v>2</v>
      </c>
      <c r="I1110">
        <v>6048</v>
      </c>
      <c r="J1110" s="1" t="str">
        <f>INDEX(location!A:A,MATCH('Tabela Total'!A1110,location!A:A,0))</f>
        <v>CA-2016-126004</v>
      </c>
      <c r="K1110" s="1" t="str">
        <f>VLOOKUP(J1110,location[#All],2,FALSE)</f>
        <v>United States</v>
      </c>
      <c r="L1110" t="str">
        <f>VLOOKUP(J1110,location[#All],3,)</f>
        <v>New York City</v>
      </c>
      <c r="M1110" t="str">
        <f>VLOOKUP(J1110,location[#All],4,)</f>
        <v>New York</v>
      </c>
      <c r="N1110">
        <f>VLOOKUP(J1110,location[#All],5,)</f>
        <v>10024</v>
      </c>
      <c r="O1110" t="str">
        <f>VLOOKUP(J1110,location[#All],6,)</f>
        <v>East</v>
      </c>
    </row>
    <row r="1111" spans="1:15" x14ac:dyDescent="0.25">
      <c r="A1111" t="s">
        <v>997</v>
      </c>
      <c r="B1111" t="s">
        <v>172</v>
      </c>
      <c r="C1111" s="1">
        <v>42708</v>
      </c>
      <c r="D1111" s="1">
        <v>42709</v>
      </c>
      <c r="E1111" t="s">
        <v>44</v>
      </c>
      <c r="F1111">
        <v>4056</v>
      </c>
      <c r="G1111">
        <v>4</v>
      </c>
      <c r="H1111">
        <v>0</v>
      </c>
      <c r="I1111">
        <v>198744</v>
      </c>
      <c r="J1111" s="1" t="str">
        <f>INDEX(location!A:A,MATCH('Tabela Total'!A1111,location!A:A,0))</f>
        <v>CA-2016-126004</v>
      </c>
      <c r="K1111" s="1" t="str">
        <f>VLOOKUP(J1111,location[#All],2,FALSE)</f>
        <v>United States</v>
      </c>
      <c r="L1111" t="str">
        <f>VLOOKUP(J1111,location[#All],3,)</f>
        <v>New York City</v>
      </c>
      <c r="M1111" t="str">
        <f>VLOOKUP(J1111,location[#All],4,)</f>
        <v>New York</v>
      </c>
      <c r="N1111">
        <f>VLOOKUP(J1111,location[#All],5,)</f>
        <v>10024</v>
      </c>
      <c r="O1111" t="str">
        <f>VLOOKUP(J1111,location[#All],6,)</f>
        <v>East</v>
      </c>
    </row>
    <row r="1112" spans="1:15" x14ac:dyDescent="0.25">
      <c r="A1112" t="s">
        <v>997</v>
      </c>
      <c r="B1112" t="s">
        <v>172</v>
      </c>
      <c r="C1112" s="1">
        <v>42708</v>
      </c>
      <c r="D1112" s="1">
        <v>42709</v>
      </c>
      <c r="E1112" t="s">
        <v>44</v>
      </c>
      <c r="F1112">
        <v>18294</v>
      </c>
      <c r="G1112">
        <v>3</v>
      </c>
      <c r="H1112">
        <v>0</v>
      </c>
      <c r="I1112">
        <v>36588</v>
      </c>
      <c r="J1112" s="1" t="str">
        <f>INDEX(location!A:A,MATCH('Tabela Total'!A1112,location!A:A,0))</f>
        <v>CA-2016-126004</v>
      </c>
      <c r="K1112" s="1" t="str">
        <f>VLOOKUP(J1112,location[#All],2,FALSE)</f>
        <v>United States</v>
      </c>
      <c r="L1112" t="str">
        <f>VLOOKUP(J1112,location[#All],3,)</f>
        <v>New York City</v>
      </c>
      <c r="M1112" t="str">
        <f>VLOOKUP(J1112,location[#All],4,)</f>
        <v>New York</v>
      </c>
      <c r="N1112">
        <f>VLOOKUP(J1112,location[#All],5,)</f>
        <v>10024</v>
      </c>
      <c r="O1112" t="str">
        <f>VLOOKUP(J1112,location[#All],6,)</f>
        <v>East</v>
      </c>
    </row>
    <row r="1113" spans="1:15" x14ac:dyDescent="0.25">
      <c r="A1113" t="s">
        <v>997</v>
      </c>
      <c r="B1113" t="s">
        <v>172</v>
      </c>
      <c r="C1113" s="1">
        <v>42708</v>
      </c>
      <c r="D1113" s="1">
        <v>42709</v>
      </c>
      <c r="E1113" t="s">
        <v>44</v>
      </c>
      <c r="F1113">
        <v>19386</v>
      </c>
      <c r="G1113">
        <v>2</v>
      </c>
      <c r="H1113">
        <v>0</v>
      </c>
      <c r="I1113">
        <v>116316</v>
      </c>
      <c r="J1113" s="1" t="str">
        <f>INDEX(location!A:A,MATCH('Tabela Total'!A1113,location!A:A,0))</f>
        <v>CA-2016-126004</v>
      </c>
      <c r="K1113" s="1" t="str">
        <f>VLOOKUP(J1113,location[#All],2,FALSE)</f>
        <v>United States</v>
      </c>
      <c r="L1113" t="str">
        <f>VLOOKUP(J1113,location[#All],3,)</f>
        <v>New York City</v>
      </c>
      <c r="M1113" t="str">
        <f>VLOOKUP(J1113,location[#All],4,)</f>
        <v>New York</v>
      </c>
      <c r="N1113">
        <f>VLOOKUP(J1113,location[#All],5,)</f>
        <v>10024</v>
      </c>
      <c r="O1113" t="str">
        <f>VLOOKUP(J1113,location[#All],6,)</f>
        <v>East</v>
      </c>
    </row>
    <row r="1114" spans="1:15" x14ac:dyDescent="0.25">
      <c r="A1114" t="s">
        <v>4229</v>
      </c>
      <c r="B1114" t="s">
        <v>172</v>
      </c>
      <c r="C1114" s="1">
        <v>42792</v>
      </c>
      <c r="D1114" s="1">
        <v>42796</v>
      </c>
      <c r="E1114" t="s">
        <v>15</v>
      </c>
      <c r="F1114">
        <v>35679</v>
      </c>
      <c r="G1114">
        <v>7</v>
      </c>
      <c r="H1114">
        <v>0</v>
      </c>
      <c r="I1114">
        <v>999012</v>
      </c>
      <c r="J1114" s="1" t="str">
        <f>INDEX(location!A:A,MATCH('Tabela Total'!A1114,location!A:A,0))</f>
        <v>CA-2017-121706</v>
      </c>
      <c r="K1114" s="1" t="str">
        <f>VLOOKUP(J1114,location[#All],2,FALSE)</f>
        <v>United States</v>
      </c>
      <c r="L1114" t="str">
        <f>VLOOKUP(J1114,location[#All],3,)</f>
        <v>Santa Barbara</v>
      </c>
      <c r="M1114" t="str">
        <f>VLOOKUP(J1114,location[#All],4,)</f>
        <v>California</v>
      </c>
      <c r="N1114">
        <f>VLOOKUP(J1114,location[#All],5,)</f>
        <v>93101</v>
      </c>
      <c r="O1114" t="str">
        <f>VLOOKUP(J1114,location[#All],6,)</f>
        <v>West</v>
      </c>
    </row>
    <row r="1115" spans="1:15" x14ac:dyDescent="0.25">
      <c r="A1115" t="s">
        <v>5335</v>
      </c>
      <c r="B1115" t="s">
        <v>172</v>
      </c>
      <c r="C1115" s="1">
        <v>42615</v>
      </c>
      <c r="D1115" s="1">
        <v>42618</v>
      </c>
      <c r="E1115" t="s">
        <v>10</v>
      </c>
      <c r="F1115">
        <v>215976</v>
      </c>
      <c r="G1115">
        <v>3</v>
      </c>
      <c r="H1115">
        <v>2</v>
      </c>
      <c r="I1115">
        <v>-26997</v>
      </c>
      <c r="J1115" s="1" t="str">
        <f>INDEX(location!A:A,MATCH('Tabela Total'!A1115,location!A:A,0))</f>
        <v>CA-2016-106278</v>
      </c>
      <c r="K1115" s="1" t="str">
        <f>VLOOKUP(J1115,location[#All],2,FALSE)</f>
        <v>United States</v>
      </c>
      <c r="L1115" t="str">
        <f>VLOOKUP(J1115,location[#All],3,)</f>
        <v>Des Moines</v>
      </c>
      <c r="M1115" t="str">
        <f>VLOOKUP(J1115,location[#All],4,)</f>
        <v>Washington</v>
      </c>
      <c r="N1115">
        <f>VLOOKUP(J1115,location[#All],5,)</f>
        <v>98198</v>
      </c>
      <c r="O1115" t="str">
        <f>VLOOKUP(J1115,location[#All],6,)</f>
        <v>West</v>
      </c>
    </row>
    <row r="1116" spans="1:15" x14ac:dyDescent="0.25">
      <c r="A1116" t="s">
        <v>5335</v>
      </c>
      <c r="B1116" t="s">
        <v>172</v>
      </c>
      <c r="C1116" s="1">
        <v>42615</v>
      </c>
      <c r="D1116" s="1">
        <v>42618</v>
      </c>
      <c r="E1116" t="s">
        <v>10</v>
      </c>
      <c r="F1116">
        <v>6594</v>
      </c>
      <c r="G1116">
        <v>3</v>
      </c>
      <c r="H1116">
        <v>0</v>
      </c>
      <c r="I1116">
        <v>309918</v>
      </c>
      <c r="J1116" s="1" t="str">
        <f>INDEX(location!A:A,MATCH('Tabela Total'!A1116,location!A:A,0))</f>
        <v>CA-2016-106278</v>
      </c>
      <c r="K1116" s="1" t="str">
        <f>VLOOKUP(J1116,location[#All],2,FALSE)</f>
        <v>United States</v>
      </c>
      <c r="L1116" t="str">
        <f>VLOOKUP(J1116,location[#All],3,)</f>
        <v>Des Moines</v>
      </c>
      <c r="M1116" t="str">
        <f>VLOOKUP(J1116,location[#All],4,)</f>
        <v>Washington</v>
      </c>
      <c r="N1116">
        <f>VLOOKUP(J1116,location[#All],5,)</f>
        <v>98198</v>
      </c>
      <c r="O1116" t="str">
        <f>VLOOKUP(J1116,location[#All],6,)</f>
        <v>West</v>
      </c>
    </row>
    <row r="1117" spans="1:15" x14ac:dyDescent="0.25">
      <c r="A1117" t="s">
        <v>1761</v>
      </c>
      <c r="B1117" t="s">
        <v>1762</v>
      </c>
      <c r="C1117" s="1">
        <v>42262</v>
      </c>
      <c r="D1117" s="1">
        <v>42266</v>
      </c>
      <c r="E1117" t="s">
        <v>10</v>
      </c>
      <c r="F1117">
        <v>79872</v>
      </c>
      <c r="G1117">
        <v>3</v>
      </c>
      <c r="H1117">
        <v>2</v>
      </c>
      <c r="I1117">
        <v>29952</v>
      </c>
      <c r="J1117" s="1" t="str">
        <f>INDEX(location!A:A,MATCH('Tabela Total'!A1117,location!A:A,0))</f>
        <v>CA-2015-105102</v>
      </c>
      <c r="K1117" s="1" t="str">
        <f>VLOOKUP(J1117,location[#All],2,FALSE)</f>
        <v>United States</v>
      </c>
      <c r="L1117" t="str">
        <f>VLOOKUP(J1117,location[#All],3,)</f>
        <v>New York City</v>
      </c>
      <c r="M1117" t="str">
        <f>VLOOKUP(J1117,location[#All],4,)</f>
        <v>New York</v>
      </c>
      <c r="N1117">
        <f>VLOOKUP(J1117,location[#All],5,)</f>
        <v>10035</v>
      </c>
      <c r="O1117" t="str">
        <f>VLOOKUP(J1117,location[#All],6,)</f>
        <v>East</v>
      </c>
    </row>
    <row r="1118" spans="1:15" x14ac:dyDescent="0.25">
      <c r="A1118" t="s">
        <v>1761</v>
      </c>
      <c r="B1118" t="s">
        <v>1762</v>
      </c>
      <c r="C1118" s="1">
        <v>42262</v>
      </c>
      <c r="D1118" s="1">
        <v>42266</v>
      </c>
      <c r="E1118" t="s">
        <v>10</v>
      </c>
      <c r="F1118">
        <v>46384</v>
      </c>
      <c r="G1118">
        <v>1</v>
      </c>
      <c r="H1118">
        <v>2</v>
      </c>
      <c r="I1118">
        <v>11596</v>
      </c>
      <c r="J1118" s="1" t="str">
        <f>INDEX(location!A:A,MATCH('Tabela Total'!A1118,location!A:A,0))</f>
        <v>CA-2015-105102</v>
      </c>
      <c r="K1118" s="1" t="str">
        <f>VLOOKUP(J1118,location[#All],2,FALSE)</f>
        <v>United States</v>
      </c>
      <c r="L1118" t="str">
        <f>VLOOKUP(J1118,location[#All],3,)</f>
        <v>New York City</v>
      </c>
      <c r="M1118" t="str">
        <f>VLOOKUP(J1118,location[#All],4,)</f>
        <v>New York</v>
      </c>
      <c r="N1118">
        <f>VLOOKUP(J1118,location[#All],5,)</f>
        <v>10035</v>
      </c>
      <c r="O1118" t="str">
        <f>VLOOKUP(J1118,location[#All],6,)</f>
        <v>East</v>
      </c>
    </row>
    <row r="1119" spans="1:15" x14ac:dyDescent="0.25">
      <c r="A1119" t="s">
        <v>1761</v>
      </c>
      <c r="B1119" t="s">
        <v>1762</v>
      </c>
      <c r="C1119" s="1">
        <v>42262</v>
      </c>
      <c r="D1119" s="1">
        <v>42266</v>
      </c>
      <c r="E1119" t="s">
        <v>10</v>
      </c>
      <c r="F1119">
        <v>1296</v>
      </c>
      <c r="G1119">
        <v>2</v>
      </c>
      <c r="H1119">
        <v>0</v>
      </c>
      <c r="I1119">
        <v>62208</v>
      </c>
      <c r="J1119" s="1" t="str">
        <f>INDEX(location!A:A,MATCH('Tabela Total'!A1119,location!A:A,0))</f>
        <v>CA-2015-105102</v>
      </c>
      <c r="K1119" s="1" t="str">
        <f>VLOOKUP(J1119,location[#All],2,FALSE)</f>
        <v>United States</v>
      </c>
      <c r="L1119" t="str">
        <f>VLOOKUP(J1119,location[#All],3,)</f>
        <v>New York City</v>
      </c>
      <c r="M1119" t="str">
        <f>VLOOKUP(J1119,location[#All],4,)</f>
        <v>New York</v>
      </c>
      <c r="N1119">
        <f>VLOOKUP(J1119,location[#All],5,)</f>
        <v>10035</v>
      </c>
      <c r="O1119" t="str">
        <f>VLOOKUP(J1119,location[#All],6,)</f>
        <v>East</v>
      </c>
    </row>
    <row r="1120" spans="1:15" x14ac:dyDescent="0.25">
      <c r="A1120" t="s">
        <v>3197</v>
      </c>
      <c r="B1120" t="s">
        <v>1762</v>
      </c>
      <c r="C1120" s="1">
        <v>42371</v>
      </c>
      <c r="D1120" s="1">
        <v>42376</v>
      </c>
      <c r="E1120" t="s">
        <v>15</v>
      </c>
      <c r="F1120">
        <v>17394</v>
      </c>
      <c r="G1120">
        <v>3</v>
      </c>
      <c r="H1120">
        <v>0</v>
      </c>
      <c r="I1120">
        <v>382668</v>
      </c>
      <c r="J1120" s="1" t="str">
        <f>INDEX(location!A:A,MATCH('Tabela Total'!A1120,location!A:A,0))</f>
        <v>CA-2016-160304</v>
      </c>
      <c r="K1120" s="1" t="str">
        <f>VLOOKUP(J1120,location[#All],2,FALSE)</f>
        <v>United States</v>
      </c>
      <c r="L1120" t="str">
        <f>VLOOKUP(J1120,location[#All],3,)</f>
        <v>Gaithersburg</v>
      </c>
      <c r="M1120" t="str">
        <f>VLOOKUP(J1120,location[#All],4,)</f>
        <v>Maryland</v>
      </c>
      <c r="N1120">
        <f>VLOOKUP(J1120,location[#All],5,)</f>
        <v>20877</v>
      </c>
      <c r="O1120" t="str">
        <f>VLOOKUP(J1120,location[#All],6,)</f>
        <v>East</v>
      </c>
    </row>
    <row r="1121" spans="1:15" x14ac:dyDescent="0.25">
      <c r="A1121" t="s">
        <v>3197</v>
      </c>
      <c r="B1121" t="s">
        <v>1762</v>
      </c>
      <c r="C1121" s="1">
        <v>42371</v>
      </c>
      <c r="D1121" s="1">
        <v>42376</v>
      </c>
      <c r="E1121" t="s">
        <v>15</v>
      </c>
      <c r="F1121">
        <v>23198</v>
      </c>
      <c r="G1121">
        <v>2</v>
      </c>
      <c r="H1121">
        <v>0</v>
      </c>
      <c r="I1121">
        <v>672742</v>
      </c>
      <c r="J1121" s="1" t="str">
        <f>INDEX(location!A:A,MATCH('Tabela Total'!A1121,location!A:A,0))</f>
        <v>CA-2016-160304</v>
      </c>
      <c r="K1121" s="1" t="str">
        <f>VLOOKUP(J1121,location[#All],2,FALSE)</f>
        <v>United States</v>
      </c>
      <c r="L1121" t="str">
        <f>VLOOKUP(J1121,location[#All],3,)</f>
        <v>Gaithersburg</v>
      </c>
      <c r="M1121" t="str">
        <f>VLOOKUP(J1121,location[#All],4,)</f>
        <v>Maryland</v>
      </c>
      <c r="N1121">
        <f>VLOOKUP(J1121,location[#All],5,)</f>
        <v>20877</v>
      </c>
      <c r="O1121" t="str">
        <f>VLOOKUP(J1121,location[#All],6,)</f>
        <v>East</v>
      </c>
    </row>
    <row r="1122" spans="1:15" x14ac:dyDescent="0.25">
      <c r="A1122" t="s">
        <v>4185</v>
      </c>
      <c r="B1122" t="s">
        <v>1762</v>
      </c>
      <c r="C1122" s="1">
        <v>42694</v>
      </c>
      <c r="D1122" s="1">
        <v>42698</v>
      </c>
      <c r="E1122" t="s">
        <v>15</v>
      </c>
      <c r="F1122">
        <v>2788</v>
      </c>
      <c r="G1122">
        <v>2</v>
      </c>
      <c r="H1122">
        <v>0</v>
      </c>
      <c r="I1122">
        <v>39032</v>
      </c>
      <c r="J1122" s="1" t="str">
        <f>INDEX(location!A:A,MATCH('Tabela Total'!A1122,location!A:A,0))</f>
        <v>CA-2016-142615</v>
      </c>
      <c r="K1122" s="1" t="str">
        <f>VLOOKUP(J1122,location[#All],2,FALSE)</f>
        <v>United States</v>
      </c>
      <c r="L1122" t="str">
        <f>VLOOKUP(J1122,location[#All],3,)</f>
        <v>Montebello</v>
      </c>
      <c r="M1122" t="str">
        <f>VLOOKUP(J1122,location[#All],4,)</f>
        <v>California</v>
      </c>
      <c r="N1122">
        <f>VLOOKUP(J1122,location[#All],5,)</f>
        <v>90640</v>
      </c>
      <c r="O1122" t="str">
        <f>VLOOKUP(J1122,location[#All],6,)</f>
        <v>West</v>
      </c>
    </row>
    <row r="1123" spans="1:15" x14ac:dyDescent="0.25">
      <c r="A1123" t="s">
        <v>4445</v>
      </c>
      <c r="B1123" t="s">
        <v>1762</v>
      </c>
      <c r="C1123" s="1">
        <v>42999</v>
      </c>
      <c r="D1123" s="1">
        <v>43001</v>
      </c>
      <c r="E1123" t="s">
        <v>44</v>
      </c>
      <c r="F1123">
        <v>1551</v>
      </c>
      <c r="G1123">
        <v>1</v>
      </c>
      <c r="H1123">
        <v>0</v>
      </c>
      <c r="I1123">
        <v>38775</v>
      </c>
      <c r="J1123" s="1" t="str">
        <f>INDEX(location!A:A,MATCH('Tabela Total'!A1123,location!A:A,0))</f>
        <v>CA-2017-165155</v>
      </c>
      <c r="K1123" s="1" t="str">
        <f>VLOOKUP(J1123,location[#All],2,FALSE)</f>
        <v>United States</v>
      </c>
      <c r="L1123" t="str">
        <f>VLOOKUP(J1123,location[#All],3,)</f>
        <v>Los Angeles</v>
      </c>
      <c r="M1123" t="str">
        <f>VLOOKUP(J1123,location[#All],4,)</f>
        <v>California</v>
      </c>
      <c r="N1123">
        <f>VLOOKUP(J1123,location[#All],5,)</f>
        <v>90045</v>
      </c>
      <c r="O1123" t="str">
        <f>VLOOKUP(J1123,location[#All],6,)</f>
        <v>West</v>
      </c>
    </row>
    <row r="1124" spans="1:15" x14ac:dyDescent="0.25">
      <c r="A1124" t="s">
        <v>4854</v>
      </c>
      <c r="B1124" t="s">
        <v>1762</v>
      </c>
      <c r="C1124" s="1">
        <v>42873</v>
      </c>
      <c r="D1124" s="1">
        <v>42877</v>
      </c>
      <c r="E1124" t="s">
        <v>15</v>
      </c>
      <c r="F1124">
        <v>22608</v>
      </c>
      <c r="G1124">
        <v>3</v>
      </c>
      <c r="H1124">
        <v>6</v>
      </c>
      <c r="I1124">
        <v>-101736</v>
      </c>
      <c r="J1124" s="1" t="str">
        <f>INDEX(location!A:A,MATCH('Tabela Total'!A1124,location!A:A,0))</f>
        <v>CA-2017-155642</v>
      </c>
      <c r="K1124" s="1" t="str">
        <f>VLOOKUP(J1124,location[#All],2,FALSE)</f>
        <v>United States</v>
      </c>
      <c r="L1124" t="str">
        <f>VLOOKUP(J1124,location[#All],3,)</f>
        <v>Chicago</v>
      </c>
      <c r="M1124" t="str">
        <f>VLOOKUP(J1124,location[#All],4,)</f>
        <v>Illinois</v>
      </c>
      <c r="N1124">
        <f>VLOOKUP(J1124,location[#All],5,)</f>
        <v>60653</v>
      </c>
      <c r="O1124" t="str">
        <f>VLOOKUP(J1124,location[#All],6,)</f>
        <v>Central</v>
      </c>
    </row>
    <row r="1125" spans="1:15" x14ac:dyDescent="0.25">
      <c r="A1125" t="s">
        <v>4854</v>
      </c>
      <c r="B1125" t="s">
        <v>1762</v>
      </c>
      <c r="C1125" s="1">
        <v>42873</v>
      </c>
      <c r="D1125" s="1">
        <v>42877</v>
      </c>
      <c r="E1125" t="s">
        <v>15</v>
      </c>
      <c r="F1125">
        <v>1892</v>
      </c>
      <c r="G1125">
        <v>1</v>
      </c>
      <c r="H1125">
        <v>6</v>
      </c>
      <c r="I1125">
        <v>-9933</v>
      </c>
      <c r="J1125" s="1" t="str">
        <f>INDEX(location!A:A,MATCH('Tabela Total'!A1125,location!A:A,0))</f>
        <v>CA-2017-155642</v>
      </c>
      <c r="K1125" s="1" t="str">
        <f>VLOOKUP(J1125,location[#All],2,FALSE)</f>
        <v>United States</v>
      </c>
      <c r="L1125" t="str">
        <f>VLOOKUP(J1125,location[#All],3,)</f>
        <v>Chicago</v>
      </c>
      <c r="M1125" t="str">
        <f>VLOOKUP(J1125,location[#All],4,)</f>
        <v>Illinois</v>
      </c>
      <c r="N1125">
        <f>VLOOKUP(J1125,location[#All],5,)</f>
        <v>60653</v>
      </c>
      <c r="O1125" t="str">
        <f>VLOOKUP(J1125,location[#All],6,)</f>
        <v>Central</v>
      </c>
    </row>
    <row r="1126" spans="1:15" x14ac:dyDescent="0.25">
      <c r="A1126" t="s">
        <v>5612</v>
      </c>
      <c r="B1126" t="s">
        <v>1762</v>
      </c>
      <c r="C1126" s="1">
        <v>42842</v>
      </c>
      <c r="D1126" s="1">
        <v>42847</v>
      </c>
      <c r="E1126" t="s">
        <v>15</v>
      </c>
      <c r="F1126">
        <v>195136</v>
      </c>
      <c r="G1126">
        <v>4</v>
      </c>
      <c r="H1126">
        <v>2</v>
      </c>
      <c r="I1126">
        <v>-439056</v>
      </c>
      <c r="J1126" s="1" t="str">
        <f>INDEX(location!A:A,MATCH('Tabela Total'!A1126,location!A:A,0))</f>
        <v>US-2017-129203</v>
      </c>
      <c r="K1126" s="1" t="str">
        <f>VLOOKUP(J1126,location[#All],2,FALSE)</f>
        <v>United States</v>
      </c>
      <c r="L1126" t="str">
        <f>VLOOKUP(J1126,location[#All],3,)</f>
        <v>Chicago</v>
      </c>
      <c r="M1126" t="str">
        <f>VLOOKUP(J1126,location[#All],4,)</f>
        <v>Illinois</v>
      </c>
      <c r="N1126">
        <f>VLOOKUP(J1126,location[#All],5,)</f>
        <v>60653</v>
      </c>
      <c r="O1126" t="str">
        <f>VLOOKUP(J1126,location[#All],6,)</f>
        <v>Central</v>
      </c>
    </row>
    <row r="1127" spans="1:15" x14ac:dyDescent="0.25">
      <c r="A1127" t="s">
        <v>717</v>
      </c>
      <c r="B1127" t="s">
        <v>718</v>
      </c>
      <c r="C1127" s="1">
        <v>42328</v>
      </c>
      <c r="D1127" s="1">
        <v>42333</v>
      </c>
      <c r="E1127" t="s">
        <v>15</v>
      </c>
      <c r="F1127">
        <v>6045</v>
      </c>
      <c r="G1127">
        <v>3</v>
      </c>
      <c r="H1127">
        <v>0</v>
      </c>
      <c r="I1127">
        <v>163215</v>
      </c>
      <c r="J1127" s="1" t="str">
        <f>INDEX(location!A:A,MATCH('Tabela Total'!A1127,location!A:A,0))</f>
        <v>CA-2015-100454</v>
      </c>
      <c r="K1127" s="1" t="str">
        <f>VLOOKUP(J1127,location[#All],2,FALSE)</f>
        <v>United States</v>
      </c>
      <c r="L1127" t="str">
        <f>VLOOKUP(J1127,location[#All],3,)</f>
        <v>New York City</v>
      </c>
      <c r="M1127" t="str">
        <f>VLOOKUP(J1127,location[#All],4,)</f>
        <v>New York</v>
      </c>
      <c r="N1127">
        <f>VLOOKUP(J1127,location[#All],5,)</f>
        <v>10035</v>
      </c>
      <c r="O1127" t="str">
        <f>VLOOKUP(J1127,location[#All],6,)</f>
        <v>East</v>
      </c>
    </row>
    <row r="1128" spans="1:15" x14ac:dyDescent="0.25">
      <c r="A1128" t="s">
        <v>717</v>
      </c>
      <c r="B1128" t="s">
        <v>718</v>
      </c>
      <c r="C1128" s="1">
        <v>42328</v>
      </c>
      <c r="D1128" s="1">
        <v>42333</v>
      </c>
      <c r="E1128" t="s">
        <v>15</v>
      </c>
      <c r="F1128">
        <v>1152</v>
      </c>
      <c r="G1128">
        <v>4</v>
      </c>
      <c r="H1128">
        <v>0</v>
      </c>
      <c r="I1128">
        <v>33408</v>
      </c>
      <c r="J1128" s="1" t="str">
        <f>INDEX(location!A:A,MATCH('Tabela Total'!A1128,location!A:A,0))</f>
        <v>CA-2015-100454</v>
      </c>
      <c r="K1128" s="1" t="str">
        <f>VLOOKUP(J1128,location[#All],2,FALSE)</f>
        <v>United States</v>
      </c>
      <c r="L1128" t="str">
        <f>VLOOKUP(J1128,location[#All],3,)</f>
        <v>New York City</v>
      </c>
      <c r="M1128" t="str">
        <f>VLOOKUP(J1128,location[#All],4,)</f>
        <v>New York</v>
      </c>
      <c r="N1128">
        <f>VLOOKUP(J1128,location[#All],5,)</f>
        <v>10035</v>
      </c>
      <c r="O1128" t="str">
        <f>VLOOKUP(J1128,location[#All],6,)</f>
        <v>East</v>
      </c>
    </row>
    <row r="1129" spans="1:15" x14ac:dyDescent="0.25">
      <c r="A1129" t="s">
        <v>717</v>
      </c>
      <c r="B1129" t="s">
        <v>718</v>
      </c>
      <c r="C1129" s="1">
        <v>42328</v>
      </c>
      <c r="D1129" s="1">
        <v>42333</v>
      </c>
      <c r="E1129" t="s">
        <v>15</v>
      </c>
      <c r="F1129">
        <v>186048</v>
      </c>
      <c r="G1129">
        <v>4</v>
      </c>
      <c r="H1129">
        <v>2</v>
      </c>
      <c r="I1129">
        <v>93024</v>
      </c>
      <c r="J1129" s="1" t="str">
        <f>INDEX(location!A:A,MATCH('Tabela Total'!A1129,location!A:A,0))</f>
        <v>CA-2015-100454</v>
      </c>
      <c r="K1129" s="1" t="str">
        <f>VLOOKUP(J1129,location[#All],2,FALSE)</f>
        <v>United States</v>
      </c>
      <c r="L1129" t="str">
        <f>VLOOKUP(J1129,location[#All],3,)</f>
        <v>New York City</v>
      </c>
      <c r="M1129" t="str">
        <f>VLOOKUP(J1129,location[#All],4,)</f>
        <v>New York</v>
      </c>
      <c r="N1129">
        <f>VLOOKUP(J1129,location[#All],5,)</f>
        <v>10035</v>
      </c>
      <c r="O1129" t="str">
        <f>VLOOKUP(J1129,location[#All],6,)</f>
        <v>East</v>
      </c>
    </row>
    <row r="1130" spans="1:15" x14ac:dyDescent="0.25">
      <c r="A1130" t="s">
        <v>786</v>
      </c>
      <c r="B1130" t="s">
        <v>718</v>
      </c>
      <c r="C1130" s="1">
        <v>43066</v>
      </c>
      <c r="D1130" s="1">
        <v>43068</v>
      </c>
      <c r="E1130" t="s">
        <v>44</v>
      </c>
      <c r="F1130">
        <v>4694</v>
      </c>
      <c r="G1130">
        <v>1</v>
      </c>
      <c r="H1130">
        <v>0</v>
      </c>
      <c r="I1130">
        <v>192454</v>
      </c>
      <c r="J1130" s="1" t="str">
        <f>INDEX(location!A:A,MATCH('Tabela Total'!A1130,location!A:A,0))</f>
        <v>CA-2017-102519</v>
      </c>
      <c r="K1130" s="1" t="str">
        <f>VLOOKUP(J1130,location[#All],2,FALSE)</f>
        <v>United States</v>
      </c>
      <c r="L1130" t="str">
        <f>VLOOKUP(J1130,location[#All],3,)</f>
        <v>Milwaukee</v>
      </c>
      <c r="M1130" t="str">
        <f>VLOOKUP(J1130,location[#All],4,)</f>
        <v>Wisconsin</v>
      </c>
      <c r="N1130">
        <f>VLOOKUP(J1130,location[#All],5,)</f>
        <v>53209</v>
      </c>
      <c r="O1130" t="str">
        <f>VLOOKUP(J1130,location[#All],6,)</f>
        <v>Central</v>
      </c>
    </row>
    <row r="1131" spans="1:15" x14ac:dyDescent="0.25">
      <c r="A1131" t="s">
        <v>786</v>
      </c>
      <c r="B1131" t="s">
        <v>718</v>
      </c>
      <c r="C1131" s="1">
        <v>43066</v>
      </c>
      <c r="D1131" s="1">
        <v>43068</v>
      </c>
      <c r="E1131" t="s">
        <v>44</v>
      </c>
      <c r="F1131">
        <v>14373</v>
      </c>
      <c r="G1131">
        <v>9</v>
      </c>
      <c r="H1131">
        <v>0</v>
      </c>
      <c r="I1131">
        <v>560547</v>
      </c>
      <c r="J1131" s="1" t="str">
        <f>INDEX(location!A:A,MATCH('Tabela Total'!A1131,location!A:A,0))</f>
        <v>CA-2017-102519</v>
      </c>
      <c r="K1131" s="1" t="str">
        <f>VLOOKUP(J1131,location[#All],2,FALSE)</f>
        <v>United States</v>
      </c>
      <c r="L1131" t="str">
        <f>VLOOKUP(J1131,location[#All],3,)</f>
        <v>Milwaukee</v>
      </c>
      <c r="M1131" t="str">
        <f>VLOOKUP(J1131,location[#All],4,)</f>
        <v>Wisconsin</v>
      </c>
      <c r="N1131">
        <f>VLOOKUP(J1131,location[#All],5,)</f>
        <v>53209</v>
      </c>
      <c r="O1131" t="str">
        <f>VLOOKUP(J1131,location[#All],6,)</f>
        <v>Central</v>
      </c>
    </row>
    <row r="1132" spans="1:15" x14ac:dyDescent="0.25">
      <c r="A1132" t="s">
        <v>1608</v>
      </c>
      <c r="B1132" t="s">
        <v>718</v>
      </c>
      <c r="C1132" s="1">
        <v>42818</v>
      </c>
      <c r="D1132" s="1">
        <v>42822</v>
      </c>
      <c r="E1132" t="s">
        <v>10</v>
      </c>
      <c r="F1132">
        <v>22192</v>
      </c>
      <c r="G1132">
        <v>4</v>
      </c>
      <c r="H1132">
        <v>0</v>
      </c>
      <c r="I1132">
        <v>1065216</v>
      </c>
      <c r="J1132" s="1" t="str">
        <f>INDEX(location!A:A,MATCH('Tabela Total'!A1132,location!A:A,0))</f>
        <v>CA-2017-167101</v>
      </c>
      <c r="K1132" s="1" t="str">
        <f>VLOOKUP(J1132,location[#All],2,FALSE)</f>
        <v>United States</v>
      </c>
      <c r="L1132" t="str">
        <f>VLOOKUP(J1132,location[#All],3,)</f>
        <v>New York City</v>
      </c>
      <c r="M1132" t="str">
        <f>VLOOKUP(J1132,location[#All],4,)</f>
        <v>New York</v>
      </c>
      <c r="N1132">
        <f>VLOOKUP(J1132,location[#All],5,)</f>
        <v>10009</v>
      </c>
      <c r="O1132" t="str">
        <f>VLOOKUP(J1132,location[#All],6,)</f>
        <v>East</v>
      </c>
    </row>
    <row r="1133" spans="1:15" x14ac:dyDescent="0.25">
      <c r="A1133" t="s">
        <v>1608</v>
      </c>
      <c r="B1133" t="s">
        <v>718</v>
      </c>
      <c r="C1133" s="1">
        <v>42818</v>
      </c>
      <c r="D1133" s="1">
        <v>42822</v>
      </c>
      <c r="E1133" t="s">
        <v>10</v>
      </c>
      <c r="F1133">
        <v>260</v>
      </c>
      <c r="G1133">
        <v>2</v>
      </c>
      <c r="H1133">
        <v>0</v>
      </c>
      <c r="I1133">
        <v>117</v>
      </c>
      <c r="J1133" s="1" t="str">
        <f>INDEX(location!A:A,MATCH('Tabela Total'!A1133,location!A:A,0))</f>
        <v>CA-2017-167101</v>
      </c>
      <c r="K1133" s="1" t="str">
        <f>VLOOKUP(J1133,location[#All],2,FALSE)</f>
        <v>United States</v>
      </c>
      <c r="L1133" t="str">
        <f>VLOOKUP(J1133,location[#All],3,)</f>
        <v>New York City</v>
      </c>
      <c r="M1133" t="str">
        <f>VLOOKUP(J1133,location[#All],4,)</f>
        <v>New York</v>
      </c>
      <c r="N1133">
        <f>VLOOKUP(J1133,location[#All],5,)</f>
        <v>10009</v>
      </c>
      <c r="O1133" t="str">
        <f>VLOOKUP(J1133,location[#All],6,)</f>
        <v>East</v>
      </c>
    </row>
    <row r="1134" spans="1:15" x14ac:dyDescent="0.25">
      <c r="A1134" t="s">
        <v>1921</v>
      </c>
      <c r="B1134" t="s">
        <v>718</v>
      </c>
      <c r="C1134" s="1">
        <v>42868</v>
      </c>
      <c r="D1134" s="1">
        <v>42872</v>
      </c>
      <c r="E1134" t="s">
        <v>15</v>
      </c>
      <c r="F1134">
        <v>18096</v>
      </c>
      <c r="G1134">
        <v>2</v>
      </c>
      <c r="H1134">
        <v>0</v>
      </c>
      <c r="I1134">
        <v>81432</v>
      </c>
      <c r="J1134" s="1" t="str">
        <f>INDEX(location!A:A,MATCH('Tabela Total'!A1134,location!A:A,0))</f>
        <v>CA-2017-149048</v>
      </c>
      <c r="K1134" s="1" t="str">
        <f>VLOOKUP(J1134,location[#All],2,FALSE)</f>
        <v>United States</v>
      </c>
      <c r="L1134" t="str">
        <f>VLOOKUP(J1134,location[#All],3,)</f>
        <v>Columbus</v>
      </c>
      <c r="M1134" t="str">
        <f>VLOOKUP(J1134,location[#All],4,)</f>
        <v>Indiana</v>
      </c>
      <c r="N1134">
        <f>VLOOKUP(J1134,location[#All],5,)</f>
        <v>47201</v>
      </c>
      <c r="O1134" t="str">
        <f>VLOOKUP(J1134,location[#All],6,)</f>
        <v>Central</v>
      </c>
    </row>
    <row r="1135" spans="1:15" x14ac:dyDescent="0.25">
      <c r="A1135" t="s">
        <v>1921</v>
      </c>
      <c r="B1135" t="s">
        <v>718</v>
      </c>
      <c r="C1135" s="1">
        <v>42868</v>
      </c>
      <c r="D1135" s="1">
        <v>42872</v>
      </c>
      <c r="E1135" t="s">
        <v>15</v>
      </c>
      <c r="F1135">
        <v>91497</v>
      </c>
      <c r="G1135">
        <v>3</v>
      </c>
      <c r="H1135">
        <v>0</v>
      </c>
      <c r="I1135">
        <v>4117365</v>
      </c>
      <c r="J1135" s="1" t="str">
        <f>INDEX(location!A:A,MATCH('Tabela Total'!A1135,location!A:A,0))</f>
        <v>CA-2017-149048</v>
      </c>
      <c r="K1135" s="1" t="str">
        <f>VLOOKUP(J1135,location[#All],2,FALSE)</f>
        <v>United States</v>
      </c>
      <c r="L1135" t="str">
        <f>VLOOKUP(J1135,location[#All],3,)</f>
        <v>Columbus</v>
      </c>
      <c r="M1135" t="str">
        <f>VLOOKUP(J1135,location[#All],4,)</f>
        <v>Indiana</v>
      </c>
      <c r="N1135">
        <f>VLOOKUP(J1135,location[#All],5,)</f>
        <v>47201</v>
      </c>
      <c r="O1135" t="str">
        <f>VLOOKUP(J1135,location[#All],6,)</f>
        <v>Central</v>
      </c>
    </row>
    <row r="1136" spans="1:15" x14ac:dyDescent="0.25">
      <c r="A1136" t="s">
        <v>1921</v>
      </c>
      <c r="B1136" t="s">
        <v>718</v>
      </c>
      <c r="C1136" s="1">
        <v>42868</v>
      </c>
      <c r="D1136" s="1">
        <v>42872</v>
      </c>
      <c r="E1136" t="s">
        <v>15</v>
      </c>
      <c r="F1136">
        <v>58797</v>
      </c>
      <c r="G1136">
        <v>3</v>
      </c>
      <c r="H1136">
        <v>0</v>
      </c>
      <c r="I1136">
        <v>1587519</v>
      </c>
      <c r="J1136" s="1" t="str">
        <f>INDEX(location!A:A,MATCH('Tabela Total'!A1136,location!A:A,0))</f>
        <v>CA-2017-149048</v>
      </c>
      <c r="K1136" s="1" t="str">
        <f>VLOOKUP(J1136,location[#All],2,FALSE)</f>
        <v>United States</v>
      </c>
      <c r="L1136" t="str">
        <f>VLOOKUP(J1136,location[#All],3,)</f>
        <v>Columbus</v>
      </c>
      <c r="M1136" t="str">
        <f>VLOOKUP(J1136,location[#All],4,)</f>
        <v>Indiana</v>
      </c>
      <c r="N1136">
        <f>VLOOKUP(J1136,location[#All],5,)</f>
        <v>47201</v>
      </c>
      <c r="O1136" t="str">
        <f>VLOOKUP(J1136,location[#All],6,)</f>
        <v>Central</v>
      </c>
    </row>
    <row r="1137" spans="1:15" x14ac:dyDescent="0.25">
      <c r="A1137" t="s">
        <v>1921</v>
      </c>
      <c r="B1137" t="s">
        <v>718</v>
      </c>
      <c r="C1137" s="1">
        <v>42868</v>
      </c>
      <c r="D1137" s="1">
        <v>42872</v>
      </c>
      <c r="E1137" t="s">
        <v>15</v>
      </c>
      <c r="F1137">
        <v>53034</v>
      </c>
      <c r="G1137">
        <v>2</v>
      </c>
      <c r="H1137">
        <v>0</v>
      </c>
      <c r="I1137">
        <v>954612</v>
      </c>
      <c r="J1137" s="1" t="str">
        <f>INDEX(location!A:A,MATCH('Tabela Total'!A1137,location!A:A,0))</f>
        <v>CA-2017-149048</v>
      </c>
      <c r="K1137" s="1" t="str">
        <f>VLOOKUP(J1137,location[#All],2,FALSE)</f>
        <v>United States</v>
      </c>
      <c r="L1137" t="str">
        <f>VLOOKUP(J1137,location[#All],3,)</f>
        <v>Columbus</v>
      </c>
      <c r="M1137" t="str">
        <f>VLOOKUP(J1137,location[#All],4,)</f>
        <v>Indiana</v>
      </c>
      <c r="N1137">
        <f>VLOOKUP(J1137,location[#All],5,)</f>
        <v>47201</v>
      </c>
      <c r="O1137" t="str">
        <f>VLOOKUP(J1137,location[#All],6,)</f>
        <v>Central</v>
      </c>
    </row>
    <row r="1138" spans="1:15" x14ac:dyDescent="0.25">
      <c r="A1138" t="s">
        <v>1921</v>
      </c>
      <c r="B1138" t="s">
        <v>718</v>
      </c>
      <c r="C1138" s="1">
        <v>42868</v>
      </c>
      <c r="D1138" s="1">
        <v>42872</v>
      </c>
      <c r="E1138" t="s">
        <v>15</v>
      </c>
      <c r="F1138">
        <v>1494</v>
      </c>
      <c r="G1138">
        <v>3</v>
      </c>
      <c r="H1138">
        <v>0</v>
      </c>
      <c r="I1138">
        <v>73206</v>
      </c>
      <c r="J1138" s="1" t="str">
        <f>INDEX(location!A:A,MATCH('Tabela Total'!A1138,location!A:A,0))</f>
        <v>CA-2017-149048</v>
      </c>
      <c r="K1138" s="1" t="str">
        <f>VLOOKUP(J1138,location[#All],2,FALSE)</f>
        <v>United States</v>
      </c>
      <c r="L1138" t="str">
        <f>VLOOKUP(J1138,location[#All],3,)</f>
        <v>Columbus</v>
      </c>
      <c r="M1138" t="str">
        <f>VLOOKUP(J1138,location[#All],4,)</f>
        <v>Indiana</v>
      </c>
      <c r="N1138">
        <f>VLOOKUP(J1138,location[#All],5,)</f>
        <v>47201</v>
      </c>
      <c r="O1138" t="str">
        <f>VLOOKUP(J1138,location[#All],6,)</f>
        <v>Central</v>
      </c>
    </row>
    <row r="1139" spans="1:15" x14ac:dyDescent="0.25">
      <c r="A1139" t="s">
        <v>2050</v>
      </c>
      <c r="B1139" t="s">
        <v>718</v>
      </c>
      <c r="C1139" s="1">
        <v>41903</v>
      </c>
      <c r="D1139" s="1">
        <v>41904</v>
      </c>
      <c r="E1139" t="s">
        <v>44</v>
      </c>
      <c r="F1139">
        <v>2596</v>
      </c>
      <c r="G1139">
        <v>2</v>
      </c>
      <c r="H1139">
        <v>0</v>
      </c>
      <c r="I1139">
        <v>75284</v>
      </c>
      <c r="J1139" s="1" t="str">
        <f>INDEX(location!A:A,MATCH('Tabela Total'!A1139,location!A:A,0))</f>
        <v>CA-2014-125514</v>
      </c>
      <c r="K1139" s="1" t="str">
        <f>VLOOKUP(J1139,location[#All],2,FALSE)</f>
        <v>United States</v>
      </c>
      <c r="L1139" t="str">
        <f>VLOOKUP(J1139,location[#All],3,)</f>
        <v>Omaha</v>
      </c>
      <c r="M1139" t="str">
        <f>VLOOKUP(J1139,location[#All],4,)</f>
        <v>Nebraska</v>
      </c>
      <c r="N1139">
        <f>VLOOKUP(J1139,location[#All],5,)</f>
        <v>68104</v>
      </c>
      <c r="O1139" t="str">
        <f>VLOOKUP(J1139,location[#All],6,)</f>
        <v>Central</v>
      </c>
    </row>
    <row r="1140" spans="1:15" x14ac:dyDescent="0.25">
      <c r="A1140" t="s">
        <v>2050</v>
      </c>
      <c r="B1140" t="s">
        <v>718</v>
      </c>
      <c r="C1140" s="1">
        <v>41903</v>
      </c>
      <c r="D1140" s="1">
        <v>41904</v>
      </c>
      <c r="E1140" t="s">
        <v>44</v>
      </c>
      <c r="F1140">
        <v>3627</v>
      </c>
      <c r="G1140">
        <v>3</v>
      </c>
      <c r="H1140">
        <v>0</v>
      </c>
      <c r="I1140">
        <v>10881</v>
      </c>
      <c r="J1140" s="1" t="str">
        <f>INDEX(location!A:A,MATCH('Tabela Total'!A1140,location!A:A,0))</f>
        <v>CA-2014-125514</v>
      </c>
      <c r="K1140" s="1" t="str">
        <f>VLOOKUP(J1140,location[#All],2,FALSE)</f>
        <v>United States</v>
      </c>
      <c r="L1140" t="str">
        <f>VLOOKUP(J1140,location[#All],3,)</f>
        <v>Omaha</v>
      </c>
      <c r="M1140" t="str">
        <f>VLOOKUP(J1140,location[#All],4,)</f>
        <v>Nebraska</v>
      </c>
      <c r="N1140">
        <f>VLOOKUP(J1140,location[#All],5,)</f>
        <v>68104</v>
      </c>
      <c r="O1140" t="str">
        <f>VLOOKUP(J1140,location[#All],6,)</f>
        <v>Central</v>
      </c>
    </row>
    <row r="1141" spans="1:15" x14ac:dyDescent="0.25">
      <c r="A1141" t="s">
        <v>2050</v>
      </c>
      <c r="B1141" t="s">
        <v>718</v>
      </c>
      <c r="C1141" s="1">
        <v>41903</v>
      </c>
      <c r="D1141" s="1">
        <v>41904</v>
      </c>
      <c r="E1141" t="s">
        <v>44</v>
      </c>
      <c r="F1141">
        <v>648</v>
      </c>
      <c r="G1141">
        <v>1</v>
      </c>
      <c r="H1141">
        <v>0</v>
      </c>
      <c r="I1141">
        <v>31104</v>
      </c>
      <c r="J1141" s="1" t="str">
        <f>INDEX(location!A:A,MATCH('Tabela Total'!A1141,location!A:A,0))</f>
        <v>CA-2014-125514</v>
      </c>
      <c r="K1141" s="1" t="str">
        <f>VLOOKUP(J1141,location[#All],2,FALSE)</f>
        <v>United States</v>
      </c>
      <c r="L1141" t="str">
        <f>VLOOKUP(J1141,location[#All],3,)</f>
        <v>Omaha</v>
      </c>
      <c r="M1141" t="str">
        <f>VLOOKUP(J1141,location[#All],4,)</f>
        <v>Nebraska</v>
      </c>
      <c r="N1141">
        <f>VLOOKUP(J1141,location[#All],5,)</f>
        <v>68104</v>
      </c>
      <c r="O1141" t="str">
        <f>VLOOKUP(J1141,location[#All],6,)</f>
        <v>Central</v>
      </c>
    </row>
    <row r="1142" spans="1:15" x14ac:dyDescent="0.25">
      <c r="A1142" t="s">
        <v>2281</v>
      </c>
      <c r="B1142" t="s">
        <v>718</v>
      </c>
      <c r="C1142" s="1">
        <v>43048</v>
      </c>
      <c r="D1142" s="1">
        <v>43051</v>
      </c>
      <c r="E1142" t="s">
        <v>10</v>
      </c>
      <c r="F1142">
        <v>964</v>
      </c>
      <c r="G1142">
        <v>2</v>
      </c>
      <c r="H1142">
        <v>0</v>
      </c>
      <c r="I1142">
        <v>44344</v>
      </c>
      <c r="J1142" s="1" t="str">
        <f>INDEX(location!A:A,MATCH('Tabela Total'!A1142,location!A:A,0))</f>
        <v>CA-2017-152912</v>
      </c>
      <c r="K1142" s="1" t="str">
        <f>VLOOKUP(J1142,location[#All],2,FALSE)</f>
        <v>United States</v>
      </c>
      <c r="L1142" t="str">
        <f>VLOOKUP(J1142,location[#All],3,)</f>
        <v>Columbia</v>
      </c>
      <c r="M1142" t="str">
        <f>VLOOKUP(J1142,location[#All],4,)</f>
        <v>Maryland</v>
      </c>
      <c r="N1142">
        <f>VLOOKUP(J1142,location[#All],5,)</f>
        <v>21044</v>
      </c>
      <c r="O1142" t="str">
        <f>VLOOKUP(J1142,location[#All],6,)</f>
        <v>East</v>
      </c>
    </row>
    <row r="1143" spans="1:15" x14ac:dyDescent="0.25">
      <c r="A1143" t="s">
        <v>2281</v>
      </c>
      <c r="B1143" t="s">
        <v>718</v>
      </c>
      <c r="C1143" s="1">
        <v>43048</v>
      </c>
      <c r="D1143" s="1">
        <v>43051</v>
      </c>
      <c r="E1143" t="s">
        <v>10</v>
      </c>
      <c r="F1143">
        <v>82662</v>
      </c>
      <c r="G1143">
        <v>3</v>
      </c>
      <c r="H1143">
        <v>0</v>
      </c>
      <c r="I1143">
        <v>3554466</v>
      </c>
      <c r="J1143" s="1" t="str">
        <f>INDEX(location!A:A,MATCH('Tabela Total'!A1143,location!A:A,0))</f>
        <v>CA-2017-152912</v>
      </c>
      <c r="K1143" s="1" t="str">
        <f>VLOOKUP(J1143,location[#All],2,FALSE)</f>
        <v>United States</v>
      </c>
      <c r="L1143" t="str">
        <f>VLOOKUP(J1143,location[#All],3,)</f>
        <v>Columbia</v>
      </c>
      <c r="M1143" t="str">
        <f>VLOOKUP(J1143,location[#All],4,)</f>
        <v>Maryland</v>
      </c>
      <c r="N1143">
        <f>VLOOKUP(J1143,location[#All],5,)</f>
        <v>21044</v>
      </c>
      <c r="O1143" t="str">
        <f>VLOOKUP(J1143,location[#All],6,)</f>
        <v>East</v>
      </c>
    </row>
    <row r="1144" spans="1:15" x14ac:dyDescent="0.25">
      <c r="A1144" t="s">
        <v>2281</v>
      </c>
      <c r="B1144" t="s">
        <v>718</v>
      </c>
      <c r="C1144" s="1">
        <v>43048</v>
      </c>
      <c r="D1144" s="1">
        <v>43051</v>
      </c>
      <c r="E1144" t="s">
        <v>10</v>
      </c>
      <c r="F1144">
        <v>163314</v>
      </c>
      <c r="G1144">
        <v>9</v>
      </c>
      <c r="H1144">
        <v>0</v>
      </c>
      <c r="I1144">
        <v>4736106</v>
      </c>
      <c r="J1144" s="1" t="str">
        <f>INDEX(location!A:A,MATCH('Tabela Total'!A1144,location!A:A,0))</f>
        <v>CA-2017-152912</v>
      </c>
      <c r="K1144" s="1" t="str">
        <f>VLOOKUP(J1144,location[#All],2,FALSE)</f>
        <v>United States</v>
      </c>
      <c r="L1144" t="str">
        <f>VLOOKUP(J1144,location[#All],3,)</f>
        <v>Columbia</v>
      </c>
      <c r="M1144" t="str">
        <f>VLOOKUP(J1144,location[#All],4,)</f>
        <v>Maryland</v>
      </c>
      <c r="N1144">
        <f>VLOOKUP(J1144,location[#All],5,)</f>
        <v>21044</v>
      </c>
      <c r="O1144" t="str">
        <f>VLOOKUP(J1144,location[#All],6,)</f>
        <v>East</v>
      </c>
    </row>
    <row r="1145" spans="1:15" x14ac:dyDescent="0.25">
      <c r="A1145" t="s">
        <v>2281</v>
      </c>
      <c r="B1145" t="s">
        <v>718</v>
      </c>
      <c r="C1145" s="1">
        <v>43048</v>
      </c>
      <c r="D1145" s="1">
        <v>43051</v>
      </c>
      <c r="E1145" t="s">
        <v>10</v>
      </c>
      <c r="F1145">
        <v>54438</v>
      </c>
      <c r="G1145">
        <v>3</v>
      </c>
      <c r="H1145">
        <v>0</v>
      </c>
      <c r="I1145">
        <v>1578702</v>
      </c>
      <c r="J1145" s="1" t="str">
        <f>INDEX(location!A:A,MATCH('Tabela Total'!A1145,location!A:A,0))</f>
        <v>CA-2017-152912</v>
      </c>
      <c r="K1145" s="1" t="str">
        <f>VLOOKUP(J1145,location[#All],2,FALSE)</f>
        <v>United States</v>
      </c>
      <c r="L1145" t="str">
        <f>VLOOKUP(J1145,location[#All],3,)</f>
        <v>Columbia</v>
      </c>
      <c r="M1145" t="str">
        <f>VLOOKUP(J1145,location[#All],4,)</f>
        <v>Maryland</v>
      </c>
      <c r="N1145">
        <f>VLOOKUP(J1145,location[#All],5,)</f>
        <v>21044</v>
      </c>
      <c r="O1145" t="str">
        <f>VLOOKUP(J1145,location[#All],6,)</f>
        <v>East</v>
      </c>
    </row>
    <row r="1146" spans="1:15" x14ac:dyDescent="0.25">
      <c r="A1146" t="s">
        <v>2376</v>
      </c>
      <c r="B1146" t="s">
        <v>718</v>
      </c>
      <c r="C1146" s="1">
        <v>41905</v>
      </c>
      <c r="D1146" s="1">
        <v>41910</v>
      </c>
      <c r="E1146" t="s">
        <v>15</v>
      </c>
      <c r="F1146">
        <v>435999</v>
      </c>
      <c r="G1146">
        <v>3</v>
      </c>
      <c r="H1146">
        <v>15</v>
      </c>
      <c r="I1146">
        <v>205176</v>
      </c>
      <c r="J1146" s="1" t="str">
        <f>INDEX(location!A:A,MATCH('Tabela Total'!A1146,location!A:A,0))</f>
        <v>US-2014-134733</v>
      </c>
      <c r="K1146" s="1" t="str">
        <f>VLOOKUP(J1146,location[#All],2,FALSE)</f>
        <v>United States</v>
      </c>
      <c r="L1146" t="str">
        <f>VLOOKUP(J1146,location[#All],3,)</f>
        <v>San Diego</v>
      </c>
      <c r="M1146" t="str">
        <f>VLOOKUP(J1146,location[#All],4,)</f>
        <v>California</v>
      </c>
      <c r="N1146">
        <f>VLOOKUP(J1146,location[#All],5,)</f>
        <v>92037</v>
      </c>
      <c r="O1146" t="str">
        <f>VLOOKUP(J1146,location[#All],6,)</f>
        <v>West</v>
      </c>
    </row>
    <row r="1147" spans="1:15" x14ac:dyDescent="0.25">
      <c r="A1147" t="s">
        <v>2376</v>
      </c>
      <c r="B1147" t="s">
        <v>718</v>
      </c>
      <c r="C1147" s="1">
        <v>41905</v>
      </c>
      <c r="D1147" s="1">
        <v>41910</v>
      </c>
      <c r="E1147" t="s">
        <v>15</v>
      </c>
      <c r="F1147">
        <v>83984</v>
      </c>
      <c r="G1147">
        <v>2</v>
      </c>
      <c r="H1147">
        <v>2</v>
      </c>
      <c r="I1147">
        <v>31494</v>
      </c>
      <c r="J1147" s="1" t="str">
        <f>INDEX(location!A:A,MATCH('Tabela Total'!A1147,location!A:A,0))</f>
        <v>US-2014-134733</v>
      </c>
      <c r="K1147" s="1" t="str">
        <f>VLOOKUP(J1147,location[#All],2,FALSE)</f>
        <v>United States</v>
      </c>
      <c r="L1147" t="str">
        <f>VLOOKUP(J1147,location[#All],3,)</f>
        <v>San Diego</v>
      </c>
      <c r="M1147" t="str">
        <f>VLOOKUP(J1147,location[#All],4,)</f>
        <v>California</v>
      </c>
      <c r="N1147">
        <f>VLOOKUP(J1147,location[#All],5,)</f>
        <v>92037</v>
      </c>
      <c r="O1147" t="str">
        <f>VLOOKUP(J1147,location[#All],6,)</f>
        <v>West</v>
      </c>
    </row>
    <row r="1148" spans="1:15" x14ac:dyDescent="0.25">
      <c r="A1148" t="s">
        <v>2385</v>
      </c>
      <c r="B1148" t="s">
        <v>718</v>
      </c>
      <c r="C1148" s="1">
        <v>41829</v>
      </c>
      <c r="D1148" s="1">
        <v>41835</v>
      </c>
      <c r="E1148" t="s">
        <v>15</v>
      </c>
      <c r="F1148">
        <v>10368</v>
      </c>
      <c r="G1148">
        <v>2</v>
      </c>
      <c r="H1148">
        <v>2</v>
      </c>
      <c r="I1148">
        <v>36288</v>
      </c>
      <c r="J1148" s="1" t="str">
        <f>INDEX(location!A:A,MATCH('Tabela Total'!A1148,location!A:A,0))</f>
        <v>CA-2014-165379</v>
      </c>
      <c r="K1148" s="1" t="str">
        <f>VLOOKUP(J1148,location[#All],2,FALSE)</f>
        <v>United States</v>
      </c>
      <c r="L1148" t="str">
        <f>VLOOKUP(J1148,location[#All],3,)</f>
        <v>Dallas</v>
      </c>
      <c r="M1148" t="str">
        <f>VLOOKUP(J1148,location[#All],4,)</f>
        <v>Texas</v>
      </c>
      <c r="N1148">
        <f>VLOOKUP(J1148,location[#All],5,)</f>
        <v>75217</v>
      </c>
      <c r="O1148" t="str">
        <f>VLOOKUP(J1148,location[#All],6,)</f>
        <v>Central</v>
      </c>
    </row>
    <row r="1149" spans="1:15" x14ac:dyDescent="0.25">
      <c r="A1149" t="s">
        <v>2385</v>
      </c>
      <c r="B1149" t="s">
        <v>718</v>
      </c>
      <c r="C1149" s="1">
        <v>41829</v>
      </c>
      <c r="D1149" s="1">
        <v>41835</v>
      </c>
      <c r="E1149" t="s">
        <v>15</v>
      </c>
      <c r="F1149">
        <v>14352</v>
      </c>
      <c r="G1149">
        <v>3</v>
      </c>
      <c r="H1149">
        <v>2</v>
      </c>
      <c r="I1149">
        <v>4485</v>
      </c>
      <c r="J1149" s="1" t="str">
        <f>INDEX(location!A:A,MATCH('Tabela Total'!A1149,location!A:A,0))</f>
        <v>CA-2014-165379</v>
      </c>
      <c r="K1149" s="1" t="str">
        <f>VLOOKUP(J1149,location[#All],2,FALSE)</f>
        <v>United States</v>
      </c>
      <c r="L1149" t="str">
        <f>VLOOKUP(J1149,location[#All],3,)</f>
        <v>Dallas</v>
      </c>
      <c r="M1149" t="str">
        <f>VLOOKUP(J1149,location[#All],4,)</f>
        <v>Texas</v>
      </c>
      <c r="N1149">
        <f>VLOOKUP(J1149,location[#All],5,)</f>
        <v>75217</v>
      </c>
      <c r="O1149" t="str">
        <f>VLOOKUP(J1149,location[#All],6,)</f>
        <v>Central</v>
      </c>
    </row>
    <row r="1150" spans="1:15" x14ac:dyDescent="0.25">
      <c r="A1150" t="s">
        <v>3460</v>
      </c>
      <c r="B1150" t="s">
        <v>718</v>
      </c>
      <c r="C1150" s="1">
        <v>42640</v>
      </c>
      <c r="D1150" s="1">
        <v>42645</v>
      </c>
      <c r="E1150" t="s">
        <v>15</v>
      </c>
      <c r="F1150">
        <v>2907</v>
      </c>
      <c r="G1150">
        <v>3</v>
      </c>
      <c r="H1150">
        <v>7</v>
      </c>
      <c r="I1150">
        <v>-20349</v>
      </c>
      <c r="J1150" s="1" t="str">
        <f>INDEX(location!A:A,MATCH('Tabela Total'!A1150,location!A:A,0))</f>
        <v>CA-2016-163202</v>
      </c>
      <c r="K1150" s="1" t="str">
        <f>VLOOKUP(J1150,location[#All],2,FALSE)</f>
        <v>United States</v>
      </c>
      <c r="L1150" t="str">
        <f>VLOOKUP(J1150,location[#All],3,)</f>
        <v>Lancaster</v>
      </c>
      <c r="M1150" t="str">
        <f>VLOOKUP(J1150,location[#All],4,)</f>
        <v>Ohio</v>
      </c>
      <c r="N1150">
        <f>VLOOKUP(J1150,location[#All],5,)</f>
        <v>43130</v>
      </c>
      <c r="O1150" t="str">
        <f>VLOOKUP(J1150,location[#All],6,)</f>
        <v>East</v>
      </c>
    </row>
    <row r="1151" spans="1:15" x14ac:dyDescent="0.25">
      <c r="A1151" t="s">
        <v>3632</v>
      </c>
      <c r="B1151" t="s">
        <v>718</v>
      </c>
      <c r="C1151" s="1">
        <v>42286</v>
      </c>
      <c r="D1151" s="1">
        <v>42289</v>
      </c>
      <c r="E1151" t="s">
        <v>10</v>
      </c>
      <c r="F1151">
        <v>61995</v>
      </c>
      <c r="G1151">
        <v>5</v>
      </c>
      <c r="H1151">
        <v>0</v>
      </c>
      <c r="I1151">
        <v>111591</v>
      </c>
      <c r="J1151" s="1" t="str">
        <f>INDEX(location!A:A,MATCH('Tabela Total'!A1151,location!A:A,0))</f>
        <v>CA-2015-124107</v>
      </c>
      <c r="K1151" s="1" t="str">
        <f>VLOOKUP(J1151,location[#All],2,FALSE)</f>
        <v>United States</v>
      </c>
      <c r="L1151" t="str">
        <f>VLOOKUP(J1151,location[#All],3,)</f>
        <v>Ann Arbor</v>
      </c>
      <c r="M1151" t="str">
        <f>VLOOKUP(J1151,location[#All],4,)</f>
        <v>Michigan</v>
      </c>
      <c r="N1151">
        <f>VLOOKUP(J1151,location[#All],5,)</f>
        <v>48104</v>
      </c>
      <c r="O1151" t="str">
        <f>VLOOKUP(J1151,location[#All],6,)</f>
        <v>Central</v>
      </c>
    </row>
    <row r="1152" spans="1:15" x14ac:dyDescent="0.25">
      <c r="A1152" t="s">
        <v>3632</v>
      </c>
      <c r="B1152" t="s">
        <v>718</v>
      </c>
      <c r="C1152" s="1">
        <v>42286</v>
      </c>
      <c r="D1152" s="1">
        <v>42289</v>
      </c>
      <c r="E1152" t="s">
        <v>10</v>
      </c>
      <c r="F1152">
        <v>2916</v>
      </c>
      <c r="G1152">
        <v>3</v>
      </c>
      <c r="H1152">
        <v>0</v>
      </c>
      <c r="I1152">
        <v>84564</v>
      </c>
      <c r="J1152" s="1" t="str">
        <f>INDEX(location!A:A,MATCH('Tabela Total'!A1152,location!A:A,0))</f>
        <v>CA-2015-124107</v>
      </c>
      <c r="K1152" s="1" t="str">
        <f>VLOOKUP(J1152,location[#All],2,FALSE)</f>
        <v>United States</v>
      </c>
      <c r="L1152" t="str">
        <f>VLOOKUP(J1152,location[#All],3,)</f>
        <v>Ann Arbor</v>
      </c>
      <c r="M1152" t="str">
        <f>VLOOKUP(J1152,location[#All],4,)</f>
        <v>Michigan</v>
      </c>
      <c r="N1152">
        <f>VLOOKUP(J1152,location[#All],5,)</f>
        <v>48104</v>
      </c>
      <c r="O1152" t="str">
        <f>VLOOKUP(J1152,location[#All],6,)</f>
        <v>Central</v>
      </c>
    </row>
    <row r="1153" spans="1:15" x14ac:dyDescent="0.25">
      <c r="A1153" t="s">
        <v>3632</v>
      </c>
      <c r="B1153" t="s">
        <v>718</v>
      </c>
      <c r="C1153" s="1">
        <v>42286</v>
      </c>
      <c r="D1153" s="1">
        <v>42289</v>
      </c>
      <c r="E1153" t="s">
        <v>10</v>
      </c>
      <c r="F1153">
        <v>5796</v>
      </c>
      <c r="G1153">
        <v>7</v>
      </c>
      <c r="H1153">
        <v>0</v>
      </c>
      <c r="I1153">
        <v>272412</v>
      </c>
      <c r="J1153" s="1" t="str">
        <f>INDEX(location!A:A,MATCH('Tabela Total'!A1153,location!A:A,0))</f>
        <v>CA-2015-124107</v>
      </c>
      <c r="K1153" s="1" t="str">
        <f>VLOOKUP(J1153,location[#All],2,FALSE)</f>
        <v>United States</v>
      </c>
      <c r="L1153" t="str">
        <f>VLOOKUP(J1153,location[#All],3,)</f>
        <v>Ann Arbor</v>
      </c>
      <c r="M1153" t="str">
        <f>VLOOKUP(J1153,location[#All],4,)</f>
        <v>Michigan</v>
      </c>
      <c r="N1153">
        <f>VLOOKUP(J1153,location[#All],5,)</f>
        <v>48104</v>
      </c>
      <c r="O1153" t="str">
        <f>VLOOKUP(J1153,location[#All],6,)</f>
        <v>Central</v>
      </c>
    </row>
    <row r="1154" spans="1:15" x14ac:dyDescent="0.25">
      <c r="A1154" t="s">
        <v>3632</v>
      </c>
      <c r="B1154" t="s">
        <v>718</v>
      </c>
      <c r="C1154" s="1">
        <v>42286</v>
      </c>
      <c r="D1154" s="1">
        <v>42289</v>
      </c>
      <c r="E1154" t="s">
        <v>10</v>
      </c>
      <c r="F1154">
        <v>29403</v>
      </c>
      <c r="G1154">
        <v>3</v>
      </c>
      <c r="H1154">
        <v>1</v>
      </c>
      <c r="I1154">
        <v>52272</v>
      </c>
      <c r="J1154" s="1" t="str">
        <f>INDEX(location!A:A,MATCH('Tabela Total'!A1154,location!A:A,0))</f>
        <v>CA-2015-124107</v>
      </c>
      <c r="K1154" s="1" t="str">
        <f>VLOOKUP(J1154,location[#All],2,FALSE)</f>
        <v>United States</v>
      </c>
      <c r="L1154" t="str">
        <f>VLOOKUP(J1154,location[#All],3,)</f>
        <v>Ann Arbor</v>
      </c>
      <c r="M1154" t="str">
        <f>VLOOKUP(J1154,location[#All],4,)</f>
        <v>Michigan</v>
      </c>
      <c r="N1154">
        <f>VLOOKUP(J1154,location[#All],5,)</f>
        <v>48104</v>
      </c>
      <c r="O1154" t="str">
        <f>VLOOKUP(J1154,location[#All],6,)</f>
        <v>Central</v>
      </c>
    </row>
    <row r="1155" spans="1:15" x14ac:dyDescent="0.25">
      <c r="A1155" t="s">
        <v>5147</v>
      </c>
      <c r="B1155" t="s">
        <v>718</v>
      </c>
      <c r="C1155" s="1">
        <v>43055</v>
      </c>
      <c r="D1155" s="1">
        <v>43059</v>
      </c>
      <c r="E1155" t="s">
        <v>10</v>
      </c>
      <c r="F1155">
        <v>1824</v>
      </c>
      <c r="G1155">
        <v>1</v>
      </c>
      <c r="H1155">
        <v>7</v>
      </c>
      <c r="I1155">
        <v>-13984</v>
      </c>
      <c r="J1155" s="1" t="str">
        <f>INDEX(location!A:A,MATCH('Tabela Total'!A1155,location!A:A,0))</f>
        <v>CA-2017-121678</v>
      </c>
      <c r="K1155" s="1" t="str">
        <f>VLOOKUP(J1155,location[#All],2,FALSE)</f>
        <v>United States</v>
      </c>
      <c r="L1155" t="str">
        <f>VLOOKUP(J1155,location[#All],3,)</f>
        <v>Elyria</v>
      </c>
      <c r="M1155" t="str">
        <f>VLOOKUP(J1155,location[#All],4,)</f>
        <v>Ohio</v>
      </c>
      <c r="N1155">
        <f>VLOOKUP(J1155,location[#All],5,)</f>
        <v>44035</v>
      </c>
      <c r="O1155" t="str">
        <f>VLOOKUP(J1155,location[#All],6,)</f>
        <v>East</v>
      </c>
    </row>
    <row r="1156" spans="1:15" x14ac:dyDescent="0.25">
      <c r="A1156" t="s">
        <v>674</v>
      </c>
      <c r="B1156" t="s">
        <v>675</v>
      </c>
      <c r="C1156" s="1">
        <v>42280</v>
      </c>
      <c r="D1156" s="1">
        <v>42283</v>
      </c>
      <c r="E1156" t="s">
        <v>10</v>
      </c>
      <c r="F1156">
        <v>3207</v>
      </c>
      <c r="G1156">
        <v>5</v>
      </c>
      <c r="H1156">
        <v>7</v>
      </c>
      <c r="I1156">
        <v>-22449</v>
      </c>
      <c r="J1156" s="1" t="str">
        <f>INDEX(location!A:A,MATCH('Tabela Total'!A1156,location!A:A,0))</f>
        <v>US-2015-157014</v>
      </c>
      <c r="K1156" s="1" t="str">
        <f>VLOOKUP(J1156,location[#All],2,FALSE)</f>
        <v>United States</v>
      </c>
      <c r="L1156" t="str">
        <f>VLOOKUP(J1156,location[#All],3,)</f>
        <v>Columbus</v>
      </c>
      <c r="M1156" t="str">
        <f>VLOOKUP(J1156,location[#All],4,)</f>
        <v>Ohio</v>
      </c>
      <c r="N1156">
        <f>VLOOKUP(J1156,location[#All],5,)</f>
        <v>43229</v>
      </c>
      <c r="O1156" t="str">
        <f>VLOOKUP(J1156,location[#All],6,)</f>
        <v>East</v>
      </c>
    </row>
    <row r="1157" spans="1:15" x14ac:dyDescent="0.25">
      <c r="A1157" t="s">
        <v>674</v>
      </c>
      <c r="B1157" t="s">
        <v>675</v>
      </c>
      <c r="C1157" s="1">
        <v>42280</v>
      </c>
      <c r="D1157" s="1">
        <v>42283</v>
      </c>
      <c r="E1157" t="s">
        <v>10</v>
      </c>
      <c r="F1157">
        <v>240</v>
      </c>
      <c r="G1157">
        <v>2</v>
      </c>
      <c r="H1157">
        <v>2</v>
      </c>
      <c r="I1157">
        <v>-27</v>
      </c>
      <c r="J1157" s="1" t="str">
        <f>INDEX(location!A:A,MATCH('Tabela Total'!A1157,location!A:A,0))</f>
        <v>US-2015-157014</v>
      </c>
      <c r="K1157" s="1" t="str">
        <f>VLOOKUP(J1157,location[#All],2,FALSE)</f>
        <v>United States</v>
      </c>
      <c r="L1157" t="str">
        <f>VLOOKUP(J1157,location[#All],3,)</f>
        <v>Columbus</v>
      </c>
      <c r="M1157" t="str">
        <f>VLOOKUP(J1157,location[#All],4,)</f>
        <v>Ohio</v>
      </c>
      <c r="N1157">
        <f>VLOOKUP(J1157,location[#All],5,)</f>
        <v>43229</v>
      </c>
      <c r="O1157" t="str">
        <f>VLOOKUP(J1157,location[#All],6,)</f>
        <v>East</v>
      </c>
    </row>
    <row r="1158" spans="1:15" x14ac:dyDescent="0.25">
      <c r="A1158" t="s">
        <v>674</v>
      </c>
      <c r="B1158" t="s">
        <v>675</v>
      </c>
      <c r="C1158" s="1">
        <v>42280</v>
      </c>
      <c r="D1158" s="1">
        <v>42283</v>
      </c>
      <c r="E1158" t="s">
        <v>10</v>
      </c>
      <c r="F1158">
        <v>3549</v>
      </c>
      <c r="G1158">
        <v>1</v>
      </c>
      <c r="H1158">
        <v>5</v>
      </c>
      <c r="I1158">
        <v>-156156</v>
      </c>
      <c r="J1158" s="1" t="str">
        <f>INDEX(location!A:A,MATCH('Tabela Total'!A1158,location!A:A,0))</f>
        <v>US-2015-157014</v>
      </c>
      <c r="K1158" s="1" t="str">
        <f>VLOOKUP(J1158,location[#All],2,FALSE)</f>
        <v>United States</v>
      </c>
      <c r="L1158" t="str">
        <f>VLOOKUP(J1158,location[#All],3,)</f>
        <v>Columbus</v>
      </c>
      <c r="M1158" t="str">
        <f>VLOOKUP(J1158,location[#All],4,)</f>
        <v>Ohio</v>
      </c>
      <c r="N1158">
        <f>VLOOKUP(J1158,location[#All],5,)</f>
        <v>43229</v>
      </c>
      <c r="O1158" t="str">
        <f>VLOOKUP(J1158,location[#All],6,)</f>
        <v>East</v>
      </c>
    </row>
    <row r="1159" spans="1:15" x14ac:dyDescent="0.25">
      <c r="A1159" t="s">
        <v>674</v>
      </c>
      <c r="B1159" t="s">
        <v>675</v>
      </c>
      <c r="C1159" s="1">
        <v>42280</v>
      </c>
      <c r="D1159" s="1">
        <v>42283</v>
      </c>
      <c r="E1159" t="s">
        <v>10</v>
      </c>
      <c r="F1159">
        <v>47984</v>
      </c>
      <c r="G1159">
        <v>2</v>
      </c>
      <c r="H1159">
        <v>2</v>
      </c>
      <c r="I1159">
        <v>5998</v>
      </c>
      <c r="J1159" s="1" t="str">
        <f>INDEX(location!A:A,MATCH('Tabela Total'!A1159,location!A:A,0))</f>
        <v>US-2015-157014</v>
      </c>
      <c r="K1159" s="1" t="str">
        <f>VLOOKUP(J1159,location[#All],2,FALSE)</f>
        <v>United States</v>
      </c>
      <c r="L1159" t="str">
        <f>VLOOKUP(J1159,location[#All],3,)</f>
        <v>Columbus</v>
      </c>
      <c r="M1159" t="str">
        <f>VLOOKUP(J1159,location[#All],4,)</f>
        <v>Ohio</v>
      </c>
      <c r="N1159">
        <f>VLOOKUP(J1159,location[#All],5,)</f>
        <v>43229</v>
      </c>
      <c r="O1159" t="str">
        <f>VLOOKUP(J1159,location[#All],6,)</f>
        <v>East</v>
      </c>
    </row>
    <row r="1160" spans="1:15" x14ac:dyDescent="0.25">
      <c r="A1160" t="s">
        <v>1057</v>
      </c>
      <c r="B1160" t="s">
        <v>675</v>
      </c>
      <c r="C1160" s="1">
        <v>42565</v>
      </c>
      <c r="D1160" s="1">
        <v>42567</v>
      </c>
      <c r="E1160" t="s">
        <v>10</v>
      </c>
      <c r="F1160">
        <v>419944</v>
      </c>
      <c r="G1160">
        <v>7</v>
      </c>
      <c r="H1160">
        <v>2</v>
      </c>
      <c r="I1160">
        <v>52493</v>
      </c>
      <c r="J1160" s="1" t="str">
        <f>INDEX(location!A:A,MATCH('Tabela Total'!A1160,location!A:A,0))</f>
        <v>CA-2016-101966</v>
      </c>
      <c r="K1160" s="1" t="str">
        <f>VLOOKUP(J1160,location[#All],2,FALSE)</f>
        <v>United States</v>
      </c>
      <c r="L1160" t="str">
        <f>VLOOKUP(J1160,location[#All],3,)</f>
        <v>Houston</v>
      </c>
      <c r="M1160" t="str">
        <f>VLOOKUP(J1160,location[#All],4,)</f>
        <v>Texas</v>
      </c>
      <c r="N1160">
        <f>VLOOKUP(J1160,location[#All],5,)</f>
        <v>77036</v>
      </c>
      <c r="O1160" t="str">
        <f>VLOOKUP(J1160,location[#All],6,)</f>
        <v>Central</v>
      </c>
    </row>
    <row r="1161" spans="1:15" x14ac:dyDescent="0.25">
      <c r="A1161" t="s">
        <v>1384</v>
      </c>
      <c r="B1161" t="s">
        <v>675</v>
      </c>
      <c r="C1161" s="1">
        <v>41796</v>
      </c>
      <c r="D1161" s="1">
        <v>41799</v>
      </c>
      <c r="E1161" t="s">
        <v>44</v>
      </c>
      <c r="F1161">
        <v>1336</v>
      </c>
      <c r="G1161">
        <v>2</v>
      </c>
      <c r="H1161">
        <v>0</v>
      </c>
      <c r="I1161">
        <v>49432</v>
      </c>
      <c r="J1161" s="1" t="str">
        <f>INDEX(location!A:A,MATCH('Tabela Total'!A1161,location!A:A,0))</f>
        <v>CA-2014-133270</v>
      </c>
      <c r="K1161" s="1" t="str">
        <f>VLOOKUP(J1161,location[#All],2,FALSE)</f>
        <v>United States</v>
      </c>
      <c r="L1161" t="str">
        <f>VLOOKUP(J1161,location[#All],3,)</f>
        <v>Rochester</v>
      </c>
      <c r="M1161" t="str">
        <f>VLOOKUP(J1161,location[#All],4,)</f>
        <v>New York</v>
      </c>
      <c r="N1161">
        <f>VLOOKUP(J1161,location[#All],5,)</f>
        <v>14609</v>
      </c>
      <c r="O1161" t="str">
        <f>VLOOKUP(J1161,location[#All],6,)</f>
        <v>East</v>
      </c>
    </row>
    <row r="1162" spans="1:15" x14ac:dyDescent="0.25">
      <c r="A1162" t="s">
        <v>3121</v>
      </c>
      <c r="B1162" t="s">
        <v>675</v>
      </c>
      <c r="C1162" s="1">
        <v>42734</v>
      </c>
      <c r="D1162" s="1">
        <v>42739</v>
      </c>
      <c r="E1162" t="s">
        <v>15</v>
      </c>
      <c r="F1162">
        <v>5904</v>
      </c>
      <c r="G1162">
        <v>2</v>
      </c>
      <c r="H1162">
        <v>2</v>
      </c>
      <c r="I1162">
        <v>19926</v>
      </c>
      <c r="J1162" s="1" t="str">
        <f>INDEX(location!A:A,MATCH('Tabela Total'!A1162,location!A:A,0))</f>
        <v>CA-2016-117660</v>
      </c>
      <c r="K1162" s="1" t="str">
        <f>VLOOKUP(J1162,location[#All],2,FALSE)</f>
        <v>United States</v>
      </c>
      <c r="L1162" t="str">
        <f>VLOOKUP(J1162,location[#All],3,)</f>
        <v>Columbus</v>
      </c>
      <c r="M1162" t="str">
        <f>VLOOKUP(J1162,location[#All],4,)</f>
        <v>Ohio</v>
      </c>
      <c r="N1162">
        <f>VLOOKUP(J1162,location[#All],5,)</f>
        <v>43229</v>
      </c>
      <c r="O1162" t="str">
        <f>VLOOKUP(J1162,location[#All],6,)</f>
        <v>East</v>
      </c>
    </row>
    <row r="1163" spans="1:15" x14ac:dyDescent="0.25">
      <c r="A1163" t="s">
        <v>3121</v>
      </c>
      <c r="B1163" t="s">
        <v>675</v>
      </c>
      <c r="C1163" s="1">
        <v>42734</v>
      </c>
      <c r="D1163" s="1">
        <v>42739</v>
      </c>
      <c r="E1163" t="s">
        <v>15</v>
      </c>
      <c r="F1163">
        <v>13712</v>
      </c>
      <c r="G1163">
        <v>2</v>
      </c>
      <c r="H1163">
        <v>2</v>
      </c>
      <c r="I1163">
        <v>10284</v>
      </c>
      <c r="J1163" s="1" t="str">
        <f>INDEX(location!A:A,MATCH('Tabela Total'!A1163,location!A:A,0))</f>
        <v>CA-2016-117660</v>
      </c>
      <c r="K1163" s="1" t="str">
        <f>VLOOKUP(J1163,location[#All],2,FALSE)</f>
        <v>United States</v>
      </c>
      <c r="L1163" t="str">
        <f>VLOOKUP(J1163,location[#All],3,)</f>
        <v>Columbus</v>
      </c>
      <c r="M1163" t="str">
        <f>VLOOKUP(J1163,location[#All],4,)</f>
        <v>Ohio</v>
      </c>
      <c r="N1163">
        <f>VLOOKUP(J1163,location[#All],5,)</f>
        <v>43229</v>
      </c>
      <c r="O1163" t="str">
        <f>VLOOKUP(J1163,location[#All],6,)</f>
        <v>East</v>
      </c>
    </row>
    <row r="1164" spans="1:15" x14ac:dyDescent="0.25">
      <c r="A1164" t="s">
        <v>3299</v>
      </c>
      <c r="B1164" t="s">
        <v>675</v>
      </c>
      <c r="C1164" s="1">
        <v>41987</v>
      </c>
      <c r="D1164" s="1">
        <v>41993</v>
      </c>
      <c r="E1164" t="s">
        <v>15</v>
      </c>
      <c r="F1164">
        <v>186304</v>
      </c>
      <c r="G1164">
        <v>4</v>
      </c>
      <c r="H1164">
        <v>2</v>
      </c>
      <c r="I1164">
        <v>139728</v>
      </c>
      <c r="J1164" s="1" t="str">
        <f>INDEX(location!A:A,MATCH('Tabela Total'!A1164,location!A:A,0))</f>
        <v>CA-2014-116568</v>
      </c>
      <c r="K1164" s="1" t="str">
        <f>VLOOKUP(J1164,location[#All],2,FALSE)</f>
        <v>United States</v>
      </c>
      <c r="L1164" t="str">
        <f>VLOOKUP(J1164,location[#All],3,)</f>
        <v>Deltona</v>
      </c>
      <c r="M1164" t="str">
        <f>VLOOKUP(J1164,location[#All],4,)</f>
        <v>Florida</v>
      </c>
      <c r="N1164">
        <f>VLOOKUP(J1164,location[#All],5,)</f>
        <v>32725</v>
      </c>
      <c r="O1164" t="str">
        <f>VLOOKUP(J1164,location[#All],6,)</f>
        <v>South</v>
      </c>
    </row>
    <row r="1165" spans="1:15" x14ac:dyDescent="0.25">
      <c r="A1165" t="s">
        <v>4227</v>
      </c>
      <c r="B1165" t="s">
        <v>675</v>
      </c>
      <c r="C1165" s="1">
        <v>42476</v>
      </c>
      <c r="D1165" s="1">
        <v>42478</v>
      </c>
      <c r="E1165" t="s">
        <v>10</v>
      </c>
      <c r="F1165">
        <v>288</v>
      </c>
      <c r="G1165">
        <v>3</v>
      </c>
      <c r="H1165">
        <v>0</v>
      </c>
      <c r="I1165">
        <v>864</v>
      </c>
      <c r="J1165" s="1" t="str">
        <f>INDEX(location!A:A,MATCH('Tabela Total'!A1165,location!A:A,0))</f>
        <v>CA-2016-105473</v>
      </c>
      <c r="K1165" s="1" t="str">
        <f>VLOOKUP(J1165,location[#All],2,FALSE)</f>
        <v>United States</v>
      </c>
      <c r="L1165" t="str">
        <f>VLOOKUP(J1165,location[#All],3,)</f>
        <v>Seattle</v>
      </c>
      <c r="M1165" t="str">
        <f>VLOOKUP(J1165,location[#All],4,)</f>
        <v>Washington</v>
      </c>
      <c r="N1165">
        <f>VLOOKUP(J1165,location[#All],5,)</f>
        <v>98115</v>
      </c>
      <c r="O1165" t="str">
        <f>VLOOKUP(J1165,location[#All],6,)</f>
        <v>West</v>
      </c>
    </row>
    <row r="1166" spans="1:15" x14ac:dyDescent="0.25">
      <c r="A1166" t="s">
        <v>5177</v>
      </c>
      <c r="B1166" t="s">
        <v>675</v>
      </c>
      <c r="C1166" s="1">
        <v>42083</v>
      </c>
      <c r="D1166" s="1">
        <v>42085</v>
      </c>
      <c r="E1166" t="s">
        <v>10</v>
      </c>
      <c r="F1166">
        <v>29304</v>
      </c>
      <c r="G1166">
        <v>3</v>
      </c>
      <c r="H1166">
        <v>2</v>
      </c>
      <c r="I1166">
        <v>25641</v>
      </c>
      <c r="J1166" s="1" t="str">
        <f>INDEX(location!A:A,MATCH('Tabela Total'!A1166,location!A:A,0))</f>
        <v>CA-2015-165813</v>
      </c>
      <c r="K1166" s="1" t="str">
        <f>VLOOKUP(J1166,location[#All],2,FALSE)</f>
        <v>United States</v>
      </c>
      <c r="L1166" t="str">
        <f>VLOOKUP(J1166,location[#All],3,)</f>
        <v>Salem</v>
      </c>
      <c r="M1166" t="str">
        <f>VLOOKUP(J1166,location[#All],4,)</f>
        <v>Oregon</v>
      </c>
      <c r="N1166">
        <f>VLOOKUP(J1166,location[#All],5,)</f>
        <v>97301</v>
      </c>
      <c r="O1166" t="str">
        <f>VLOOKUP(J1166,location[#All],6,)</f>
        <v>West</v>
      </c>
    </row>
    <row r="1167" spans="1:15" x14ac:dyDescent="0.25">
      <c r="A1167" t="s">
        <v>5333</v>
      </c>
      <c r="B1167" t="s">
        <v>675</v>
      </c>
      <c r="C1167" s="1">
        <v>42881</v>
      </c>
      <c r="D1167" s="1">
        <v>42885</v>
      </c>
      <c r="E1167" t="s">
        <v>15</v>
      </c>
      <c r="F1167">
        <v>2308</v>
      </c>
      <c r="G1167">
        <v>2</v>
      </c>
      <c r="H1167">
        <v>0</v>
      </c>
      <c r="I1167">
        <v>6924</v>
      </c>
      <c r="J1167" s="1" t="str">
        <f>INDEX(location!A:A,MATCH('Tabela Total'!A1167,location!A:A,0))</f>
        <v>CA-2017-152968</v>
      </c>
      <c r="K1167" s="1" t="str">
        <f>VLOOKUP(J1167,location[#All],2,FALSE)</f>
        <v>United States</v>
      </c>
      <c r="L1167" t="str">
        <f>VLOOKUP(J1167,location[#All],3,)</f>
        <v>Harrisonburg</v>
      </c>
      <c r="M1167" t="str">
        <f>VLOOKUP(J1167,location[#All],4,)</f>
        <v>Virginia</v>
      </c>
      <c r="N1167">
        <f>VLOOKUP(J1167,location[#All],5,)</f>
        <v>22801</v>
      </c>
      <c r="O1167" t="str">
        <f>VLOOKUP(J1167,location[#All],6,)</f>
        <v>South</v>
      </c>
    </row>
    <row r="1168" spans="1:15" x14ac:dyDescent="0.25">
      <c r="A1168" t="s">
        <v>5373</v>
      </c>
      <c r="B1168" t="s">
        <v>675</v>
      </c>
      <c r="C1168" s="1">
        <v>41884</v>
      </c>
      <c r="D1168" s="1">
        <v>41890</v>
      </c>
      <c r="E1168" t="s">
        <v>15</v>
      </c>
      <c r="F1168">
        <v>475944</v>
      </c>
      <c r="G1168">
        <v>7</v>
      </c>
      <c r="H1168">
        <v>2</v>
      </c>
      <c r="I1168">
        <v>951888</v>
      </c>
      <c r="J1168" s="1" t="str">
        <f>INDEX(location!A:A,MATCH('Tabela Total'!A1168,location!A:A,0))</f>
        <v>CA-2014-106971</v>
      </c>
      <c r="K1168" s="1" t="str">
        <f>VLOOKUP(J1168,location[#All],2,FALSE)</f>
        <v>United States</v>
      </c>
      <c r="L1168" t="str">
        <f>VLOOKUP(J1168,location[#All],3,)</f>
        <v>Buffalo Grove</v>
      </c>
      <c r="M1168" t="str">
        <f>VLOOKUP(J1168,location[#All],4,)</f>
        <v>Illinois</v>
      </c>
      <c r="N1168">
        <f>VLOOKUP(J1168,location[#All],5,)</f>
        <v>60089</v>
      </c>
      <c r="O1168" t="str">
        <f>VLOOKUP(J1168,location[#All],6,)</f>
        <v>Central</v>
      </c>
    </row>
    <row r="1169" spans="1:15" x14ac:dyDescent="0.25">
      <c r="A1169" t="s">
        <v>5523</v>
      </c>
      <c r="B1169" t="s">
        <v>675</v>
      </c>
      <c r="C1169" s="1">
        <v>42272</v>
      </c>
      <c r="D1169" s="1">
        <v>42272</v>
      </c>
      <c r="E1169" t="s">
        <v>327</v>
      </c>
      <c r="F1169">
        <v>2946</v>
      </c>
      <c r="G1169">
        <v>2</v>
      </c>
      <c r="H1169">
        <v>7</v>
      </c>
      <c r="I1169">
        <v>-20622</v>
      </c>
      <c r="J1169" s="1" t="str">
        <f>INDEX(location!A:A,MATCH('Tabela Total'!A1169,location!A:A,0))</f>
        <v>CA-2015-160787</v>
      </c>
      <c r="K1169" s="1" t="str">
        <f>VLOOKUP(J1169,location[#All],2,FALSE)</f>
        <v>United States</v>
      </c>
      <c r="L1169" t="str">
        <f>VLOOKUP(J1169,location[#All],3,)</f>
        <v>Philadelphia</v>
      </c>
      <c r="M1169" t="str">
        <f>VLOOKUP(J1169,location[#All],4,)</f>
        <v>Pennsylvania</v>
      </c>
      <c r="N1169">
        <f>VLOOKUP(J1169,location[#All],5,)</f>
        <v>19143</v>
      </c>
      <c r="O1169" t="str">
        <f>VLOOKUP(J1169,location[#All],6,)</f>
        <v>East</v>
      </c>
    </row>
    <row r="1170" spans="1:15" x14ac:dyDescent="0.25">
      <c r="A1170" t="s">
        <v>611</v>
      </c>
      <c r="B1170" t="s">
        <v>612</v>
      </c>
      <c r="C1170" s="1">
        <v>41894</v>
      </c>
      <c r="D1170" s="1">
        <v>41899</v>
      </c>
      <c r="E1170" t="s">
        <v>15</v>
      </c>
      <c r="F1170">
        <v>10368</v>
      </c>
      <c r="G1170">
        <v>2</v>
      </c>
      <c r="H1170">
        <v>2</v>
      </c>
      <c r="I1170">
        <v>36288</v>
      </c>
      <c r="J1170" s="1" t="str">
        <f>INDEX(location!A:A,MATCH('Tabela Total'!A1170,location!A:A,0))</f>
        <v>CA-2014-138527</v>
      </c>
      <c r="K1170" s="1" t="str">
        <f>VLOOKUP(J1170,location[#All],2,FALSE)</f>
        <v>United States</v>
      </c>
      <c r="L1170" t="str">
        <f>VLOOKUP(J1170,location[#All],3,)</f>
        <v>Cary</v>
      </c>
      <c r="M1170" t="str">
        <f>VLOOKUP(J1170,location[#All],4,)</f>
        <v>North Carolina</v>
      </c>
      <c r="N1170">
        <f>VLOOKUP(J1170,location[#All],5,)</f>
        <v>27511</v>
      </c>
      <c r="O1170" t="str">
        <f>VLOOKUP(J1170,location[#All],6,)</f>
        <v>South</v>
      </c>
    </row>
    <row r="1171" spans="1:15" x14ac:dyDescent="0.25">
      <c r="A1171" t="s">
        <v>611</v>
      </c>
      <c r="B1171" t="s">
        <v>612</v>
      </c>
      <c r="C1171" s="1">
        <v>41894</v>
      </c>
      <c r="D1171" s="1">
        <v>41899</v>
      </c>
      <c r="E1171" t="s">
        <v>15</v>
      </c>
      <c r="F1171">
        <v>16684</v>
      </c>
      <c r="G1171">
        <v>5</v>
      </c>
      <c r="H1171">
        <v>2</v>
      </c>
      <c r="I1171">
        <v>187695</v>
      </c>
      <c r="J1171" s="1" t="str">
        <f>INDEX(location!A:A,MATCH('Tabela Total'!A1171,location!A:A,0))</f>
        <v>CA-2014-138527</v>
      </c>
      <c r="K1171" s="1" t="str">
        <f>VLOOKUP(J1171,location[#All],2,FALSE)</f>
        <v>United States</v>
      </c>
      <c r="L1171" t="str">
        <f>VLOOKUP(J1171,location[#All],3,)</f>
        <v>Cary</v>
      </c>
      <c r="M1171" t="str">
        <f>VLOOKUP(J1171,location[#All],4,)</f>
        <v>North Carolina</v>
      </c>
      <c r="N1171">
        <f>VLOOKUP(J1171,location[#All],5,)</f>
        <v>27511</v>
      </c>
      <c r="O1171" t="str">
        <f>VLOOKUP(J1171,location[#All],6,)</f>
        <v>South</v>
      </c>
    </row>
    <row r="1172" spans="1:15" x14ac:dyDescent="0.25">
      <c r="A1172" t="s">
        <v>611</v>
      </c>
      <c r="B1172" t="s">
        <v>612</v>
      </c>
      <c r="C1172" s="1">
        <v>41894</v>
      </c>
      <c r="D1172" s="1">
        <v>41899</v>
      </c>
      <c r="E1172" t="s">
        <v>15</v>
      </c>
      <c r="F1172">
        <v>15216</v>
      </c>
      <c r="G1172">
        <v>1</v>
      </c>
      <c r="H1172">
        <v>2</v>
      </c>
      <c r="I1172">
        <v>22824</v>
      </c>
      <c r="J1172" s="1" t="str">
        <f>INDEX(location!A:A,MATCH('Tabela Total'!A1172,location!A:A,0))</f>
        <v>CA-2014-138527</v>
      </c>
      <c r="K1172" s="1" t="str">
        <f>VLOOKUP(J1172,location[#All],2,FALSE)</f>
        <v>United States</v>
      </c>
      <c r="L1172" t="str">
        <f>VLOOKUP(J1172,location[#All],3,)</f>
        <v>Cary</v>
      </c>
      <c r="M1172" t="str">
        <f>VLOOKUP(J1172,location[#All],4,)</f>
        <v>North Carolina</v>
      </c>
      <c r="N1172">
        <f>VLOOKUP(J1172,location[#All],5,)</f>
        <v>27511</v>
      </c>
      <c r="O1172" t="str">
        <f>VLOOKUP(J1172,location[#All],6,)</f>
        <v>South</v>
      </c>
    </row>
    <row r="1173" spans="1:15" x14ac:dyDescent="0.25">
      <c r="A1173" t="s">
        <v>3375</v>
      </c>
      <c r="B1173" t="s">
        <v>612</v>
      </c>
      <c r="C1173" s="1">
        <v>42110</v>
      </c>
      <c r="D1173" s="1">
        <v>42115</v>
      </c>
      <c r="E1173" t="s">
        <v>15</v>
      </c>
      <c r="F1173">
        <v>12576</v>
      </c>
      <c r="G1173">
        <v>4</v>
      </c>
      <c r="H1173">
        <v>2</v>
      </c>
      <c r="I1173">
        <v>40872</v>
      </c>
      <c r="J1173" s="1" t="str">
        <f>INDEX(location!A:A,MATCH('Tabela Total'!A1173,location!A:A,0))</f>
        <v>CA-2015-106215</v>
      </c>
      <c r="K1173" s="1" t="str">
        <f>VLOOKUP(J1173,location[#All],2,FALSE)</f>
        <v>United States</v>
      </c>
      <c r="L1173" t="str">
        <f>VLOOKUP(J1173,location[#All],3,)</f>
        <v>Philadelphia</v>
      </c>
      <c r="M1173" t="str">
        <f>VLOOKUP(J1173,location[#All],4,)</f>
        <v>Pennsylvania</v>
      </c>
      <c r="N1173">
        <f>VLOOKUP(J1173,location[#All],5,)</f>
        <v>19143</v>
      </c>
      <c r="O1173" t="str">
        <f>VLOOKUP(J1173,location[#All],6,)</f>
        <v>East</v>
      </c>
    </row>
    <row r="1174" spans="1:15" x14ac:dyDescent="0.25">
      <c r="A1174" t="s">
        <v>4216</v>
      </c>
      <c r="B1174" t="s">
        <v>612</v>
      </c>
      <c r="C1174" s="1">
        <v>43075</v>
      </c>
      <c r="D1174" s="1">
        <v>43077</v>
      </c>
      <c r="E1174" t="s">
        <v>10</v>
      </c>
      <c r="F1174">
        <v>1068</v>
      </c>
      <c r="G1174">
        <v>1</v>
      </c>
      <c r="H1174">
        <v>0</v>
      </c>
      <c r="I1174">
        <v>28836</v>
      </c>
      <c r="J1174" s="1" t="str">
        <f>INDEX(location!A:A,MATCH('Tabela Total'!A1174,location!A:A,0))</f>
        <v>US-2017-149006</v>
      </c>
      <c r="K1174" s="1" t="str">
        <f>VLOOKUP(J1174,location[#All],2,FALSE)</f>
        <v>United States</v>
      </c>
      <c r="L1174" t="str">
        <f>VLOOKUP(J1174,location[#All],3,)</f>
        <v>Brentwood</v>
      </c>
      <c r="M1174" t="str">
        <f>VLOOKUP(J1174,location[#All],4,)</f>
        <v>California</v>
      </c>
      <c r="N1174">
        <f>VLOOKUP(J1174,location[#All],5,)</f>
        <v>94513</v>
      </c>
      <c r="O1174" t="str">
        <f>VLOOKUP(J1174,location[#All],6,)</f>
        <v>West</v>
      </c>
    </row>
    <row r="1175" spans="1:15" x14ac:dyDescent="0.25">
      <c r="A1175" t="s">
        <v>4988</v>
      </c>
      <c r="B1175" t="s">
        <v>612</v>
      </c>
      <c r="C1175" s="1">
        <v>42808</v>
      </c>
      <c r="D1175" s="1">
        <v>42811</v>
      </c>
      <c r="E1175" t="s">
        <v>10</v>
      </c>
      <c r="F1175">
        <v>49616</v>
      </c>
      <c r="G1175">
        <v>2</v>
      </c>
      <c r="H1175">
        <v>2</v>
      </c>
      <c r="I1175">
        <v>49616</v>
      </c>
      <c r="J1175" s="1" t="str">
        <f>INDEX(location!A:A,MATCH('Tabela Total'!A1175,location!A:A,0))</f>
        <v>CA-2017-114370</v>
      </c>
      <c r="K1175" s="1" t="str">
        <f>VLOOKUP(J1175,location[#All],2,FALSE)</f>
        <v>United States</v>
      </c>
      <c r="L1175" t="str">
        <f>VLOOKUP(J1175,location[#All],3,)</f>
        <v>Chicago</v>
      </c>
      <c r="M1175" t="str">
        <f>VLOOKUP(J1175,location[#All],4,)</f>
        <v>Illinois</v>
      </c>
      <c r="N1175">
        <f>VLOOKUP(J1175,location[#All],5,)</f>
        <v>60623</v>
      </c>
      <c r="O1175" t="str">
        <f>VLOOKUP(J1175,location[#All],6,)</f>
        <v>Central</v>
      </c>
    </row>
    <row r="1176" spans="1:15" x14ac:dyDescent="0.25">
      <c r="A1176" t="s">
        <v>451</v>
      </c>
      <c r="B1176" t="s">
        <v>452</v>
      </c>
      <c r="C1176" s="1">
        <v>43090</v>
      </c>
      <c r="D1176" s="1">
        <v>43094</v>
      </c>
      <c r="E1176" t="s">
        <v>15</v>
      </c>
      <c r="F1176">
        <v>663</v>
      </c>
      <c r="G1176">
        <v>3</v>
      </c>
      <c r="H1176">
        <v>0</v>
      </c>
      <c r="I1176">
        <v>17901</v>
      </c>
      <c r="J1176" s="1" t="str">
        <f>INDEX(location!A:A,MATCH('Tabela Total'!A1176,location!A:A,0))</f>
        <v>CA-2017-163405</v>
      </c>
      <c r="K1176" s="1" t="str">
        <f>VLOOKUP(J1176,location[#All],2,FALSE)</f>
        <v>United States</v>
      </c>
      <c r="L1176" t="str">
        <f>VLOOKUP(J1176,location[#All],3,)</f>
        <v>Los Angeles</v>
      </c>
      <c r="M1176" t="str">
        <f>VLOOKUP(J1176,location[#All],4,)</f>
        <v>California</v>
      </c>
      <c r="N1176">
        <f>VLOOKUP(J1176,location[#All],5,)</f>
        <v>90049</v>
      </c>
      <c r="O1176" t="str">
        <f>VLOOKUP(J1176,location[#All],6,)</f>
        <v>West</v>
      </c>
    </row>
    <row r="1177" spans="1:15" x14ac:dyDescent="0.25">
      <c r="A1177" t="s">
        <v>451</v>
      </c>
      <c r="B1177" t="s">
        <v>452</v>
      </c>
      <c r="C1177" s="1">
        <v>43090</v>
      </c>
      <c r="D1177" s="1">
        <v>43094</v>
      </c>
      <c r="E1177" t="s">
        <v>15</v>
      </c>
      <c r="F1177">
        <v>588</v>
      </c>
      <c r="G1177">
        <v>2</v>
      </c>
      <c r="H1177">
        <v>0</v>
      </c>
      <c r="I1177">
        <v>17052</v>
      </c>
      <c r="J1177" s="1" t="str">
        <f>INDEX(location!A:A,MATCH('Tabela Total'!A1177,location!A:A,0))</f>
        <v>CA-2017-163405</v>
      </c>
      <c r="K1177" s="1" t="str">
        <f>VLOOKUP(J1177,location[#All],2,FALSE)</f>
        <v>United States</v>
      </c>
      <c r="L1177" t="str">
        <f>VLOOKUP(J1177,location[#All],3,)</f>
        <v>Los Angeles</v>
      </c>
      <c r="M1177" t="str">
        <f>VLOOKUP(J1177,location[#All],4,)</f>
        <v>California</v>
      </c>
      <c r="N1177">
        <f>VLOOKUP(J1177,location[#All],5,)</f>
        <v>90049</v>
      </c>
      <c r="O1177" t="str">
        <f>VLOOKUP(J1177,location[#All],6,)</f>
        <v>West</v>
      </c>
    </row>
    <row r="1178" spans="1:15" x14ac:dyDescent="0.25">
      <c r="A1178" t="s">
        <v>1096</v>
      </c>
      <c r="B1178" t="s">
        <v>452</v>
      </c>
      <c r="C1178" s="1">
        <v>41715</v>
      </c>
      <c r="D1178" s="1">
        <v>41722</v>
      </c>
      <c r="E1178" t="s">
        <v>15</v>
      </c>
      <c r="F1178">
        <v>9378</v>
      </c>
      <c r="G1178">
        <v>2</v>
      </c>
      <c r="H1178">
        <v>0</v>
      </c>
      <c r="I1178">
        <v>365742</v>
      </c>
      <c r="J1178" s="1" t="str">
        <f>INDEX(location!A:A,MATCH('Tabela Total'!A1178,location!A:A,0))</f>
        <v>CA-2014-118339</v>
      </c>
      <c r="K1178" s="1" t="str">
        <f>VLOOKUP(J1178,location[#All],2,FALSE)</f>
        <v>United States</v>
      </c>
      <c r="L1178" t="str">
        <f>VLOOKUP(J1178,location[#All],3,)</f>
        <v>Lakeville</v>
      </c>
      <c r="M1178" t="str">
        <f>VLOOKUP(J1178,location[#All],4,)</f>
        <v>Minnesota</v>
      </c>
      <c r="N1178">
        <f>VLOOKUP(J1178,location[#All],5,)</f>
        <v>55044</v>
      </c>
      <c r="O1178" t="str">
        <f>VLOOKUP(J1178,location[#All],6,)</f>
        <v>Central</v>
      </c>
    </row>
    <row r="1179" spans="1:15" x14ac:dyDescent="0.25">
      <c r="A1179" t="s">
        <v>1096</v>
      </c>
      <c r="B1179" t="s">
        <v>452</v>
      </c>
      <c r="C1179" s="1">
        <v>41715</v>
      </c>
      <c r="D1179" s="1">
        <v>41722</v>
      </c>
      <c r="E1179" t="s">
        <v>15</v>
      </c>
      <c r="F1179">
        <v>4718</v>
      </c>
      <c r="G1179">
        <v>7</v>
      </c>
      <c r="H1179">
        <v>0</v>
      </c>
      <c r="I1179">
        <v>2359</v>
      </c>
      <c r="J1179" s="1" t="str">
        <f>INDEX(location!A:A,MATCH('Tabela Total'!A1179,location!A:A,0))</f>
        <v>CA-2014-118339</v>
      </c>
      <c r="K1179" s="1" t="str">
        <f>VLOOKUP(J1179,location[#All],2,FALSE)</f>
        <v>United States</v>
      </c>
      <c r="L1179" t="str">
        <f>VLOOKUP(J1179,location[#All],3,)</f>
        <v>Lakeville</v>
      </c>
      <c r="M1179" t="str">
        <f>VLOOKUP(J1179,location[#All],4,)</f>
        <v>Minnesota</v>
      </c>
      <c r="N1179">
        <f>VLOOKUP(J1179,location[#All],5,)</f>
        <v>55044</v>
      </c>
      <c r="O1179" t="str">
        <f>VLOOKUP(J1179,location[#All],6,)</f>
        <v>Central</v>
      </c>
    </row>
    <row r="1180" spans="1:15" x14ac:dyDescent="0.25">
      <c r="A1180" t="s">
        <v>1096</v>
      </c>
      <c r="B1180" t="s">
        <v>452</v>
      </c>
      <c r="C1180" s="1">
        <v>41715</v>
      </c>
      <c r="D1180" s="1">
        <v>41722</v>
      </c>
      <c r="E1180" t="s">
        <v>15</v>
      </c>
      <c r="F1180">
        <v>1968</v>
      </c>
      <c r="G1180">
        <v>6</v>
      </c>
      <c r="H1180">
        <v>0</v>
      </c>
      <c r="I1180">
        <v>57072</v>
      </c>
      <c r="J1180" s="1" t="str">
        <f>INDEX(location!A:A,MATCH('Tabela Total'!A1180,location!A:A,0))</f>
        <v>CA-2014-118339</v>
      </c>
      <c r="K1180" s="1" t="str">
        <f>VLOOKUP(J1180,location[#All],2,FALSE)</f>
        <v>United States</v>
      </c>
      <c r="L1180" t="str">
        <f>VLOOKUP(J1180,location[#All],3,)</f>
        <v>Lakeville</v>
      </c>
      <c r="M1180" t="str">
        <f>VLOOKUP(J1180,location[#All],4,)</f>
        <v>Minnesota</v>
      </c>
      <c r="N1180">
        <f>VLOOKUP(J1180,location[#All],5,)</f>
        <v>55044</v>
      </c>
      <c r="O1180" t="str">
        <f>VLOOKUP(J1180,location[#All],6,)</f>
        <v>Central</v>
      </c>
    </row>
    <row r="1181" spans="1:15" x14ac:dyDescent="0.25">
      <c r="A1181" t="s">
        <v>1096</v>
      </c>
      <c r="B1181" t="s">
        <v>452</v>
      </c>
      <c r="C1181" s="1">
        <v>41715</v>
      </c>
      <c r="D1181" s="1">
        <v>41722</v>
      </c>
      <c r="E1181" t="s">
        <v>15</v>
      </c>
      <c r="F1181">
        <v>534</v>
      </c>
      <c r="G1181">
        <v>10</v>
      </c>
      <c r="H1181">
        <v>0</v>
      </c>
      <c r="I1181">
        <v>25098</v>
      </c>
      <c r="J1181" s="1" t="str">
        <f>INDEX(location!A:A,MATCH('Tabela Total'!A1181,location!A:A,0))</f>
        <v>CA-2014-118339</v>
      </c>
      <c r="K1181" s="1" t="str">
        <f>VLOOKUP(J1181,location[#All],2,FALSE)</f>
        <v>United States</v>
      </c>
      <c r="L1181" t="str">
        <f>VLOOKUP(J1181,location[#All],3,)</f>
        <v>Lakeville</v>
      </c>
      <c r="M1181" t="str">
        <f>VLOOKUP(J1181,location[#All],4,)</f>
        <v>Minnesota</v>
      </c>
      <c r="N1181">
        <f>VLOOKUP(J1181,location[#All],5,)</f>
        <v>55044</v>
      </c>
      <c r="O1181" t="str">
        <f>VLOOKUP(J1181,location[#All],6,)</f>
        <v>Central</v>
      </c>
    </row>
    <row r="1182" spans="1:15" x14ac:dyDescent="0.25">
      <c r="A1182" t="s">
        <v>1096</v>
      </c>
      <c r="B1182" t="s">
        <v>452</v>
      </c>
      <c r="C1182" s="1">
        <v>41715</v>
      </c>
      <c r="D1182" s="1">
        <v>41722</v>
      </c>
      <c r="E1182" t="s">
        <v>15</v>
      </c>
      <c r="F1182">
        <v>3588</v>
      </c>
      <c r="G1182">
        <v>6</v>
      </c>
      <c r="H1182">
        <v>0</v>
      </c>
      <c r="I1182">
        <v>172224</v>
      </c>
      <c r="J1182" s="1" t="str">
        <f>INDEX(location!A:A,MATCH('Tabela Total'!A1182,location!A:A,0))</f>
        <v>CA-2014-118339</v>
      </c>
      <c r="K1182" s="1" t="str">
        <f>VLOOKUP(J1182,location[#All],2,FALSE)</f>
        <v>United States</v>
      </c>
      <c r="L1182" t="str">
        <f>VLOOKUP(J1182,location[#All],3,)</f>
        <v>Lakeville</v>
      </c>
      <c r="M1182" t="str">
        <f>VLOOKUP(J1182,location[#All],4,)</f>
        <v>Minnesota</v>
      </c>
      <c r="N1182">
        <f>VLOOKUP(J1182,location[#All],5,)</f>
        <v>55044</v>
      </c>
      <c r="O1182" t="str">
        <f>VLOOKUP(J1182,location[#All],6,)</f>
        <v>Central</v>
      </c>
    </row>
    <row r="1183" spans="1:15" x14ac:dyDescent="0.25">
      <c r="A1183" t="s">
        <v>1371</v>
      </c>
      <c r="B1183" t="s">
        <v>452</v>
      </c>
      <c r="C1183" s="1">
        <v>42509</v>
      </c>
      <c r="D1183" s="1">
        <v>42514</v>
      </c>
      <c r="E1183" t="s">
        <v>15</v>
      </c>
      <c r="F1183">
        <v>2429</v>
      </c>
      <c r="G1183">
        <v>5</v>
      </c>
      <c r="H1183">
        <v>0</v>
      </c>
      <c r="I1183">
        <v>70441</v>
      </c>
      <c r="J1183" s="1" t="str">
        <f>INDEX(location!A:A,MATCH('Tabela Total'!A1183,location!A:A,0))</f>
        <v>CA-2016-169943</v>
      </c>
      <c r="K1183" s="1" t="str">
        <f>VLOOKUP(J1183,location[#All],2,FALSE)</f>
        <v>United States</v>
      </c>
      <c r="L1183" t="str">
        <f>VLOOKUP(J1183,location[#All],3,)</f>
        <v>New York City</v>
      </c>
      <c r="M1183" t="str">
        <f>VLOOKUP(J1183,location[#All],4,)</f>
        <v>New York</v>
      </c>
      <c r="N1183">
        <f>VLOOKUP(J1183,location[#All],5,)</f>
        <v>10011</v>
      </c>
      <c r="O1183" t="str">
        <f>VLOOKUP(J1183,location[#All],6,)</f>
        <v>East</v>
      </c>
    </row>
    <row r="1184" spans="1:15" x14ac:dyDescent="0.25">
      <c r="A1184" t="s">
        <v>1371</v>
      </c>
      <c r="B1184" t="s">
        <v>452</v>
      </c>
      <c r="C1184" s="1">
        <v>42509</v>
      </c>
      <c r="D1184" s="1">
        <v>42514</v>
      </c>
      <c r="E1184" t="s">
        <v>15</v>
      </c>
      <c r="F1184">
        <v>4549</v>
      </c>
      <c r="G1184">
        <v>5</v>
      </c>
      <c r="H1184">
        <v>0</v>
      </c>
      <c r="I1184">
        <v>0</v>
      </c>
      <c r="J1184" s="1" t="str">
        <f>INDEX(location!A:A,MATCH('Tabela Total'!A1184,location!A:A,0))</f>
        <v>CA-2016-169943</v>
      </c>
      <c r="K1184" s="1" t="str">
        <f>VLOOKUP(J1184,location[#All],2,FALSE)</f>
        <v>United States</v>
      </c>
      <c r="L1184" t="str">
        <f>VLOOKUP(J1184,location[#All],3,)</f>
        <v>New York City</v>
      </c>
      <c r="M1184" t="str">
        <f>VLOOKUP(J1184,location[#All],4,)</f>
        <v>New York</v>
      </c>
      <c r="N1184">
        <f>VLOOKUP(J1184,location[#All],5,)</f>
        <v>10011</v>
      </c>
      <c r="O1184" t="str">
        <f>VLOOKUP(J1184,location[#All],6,)</f>
        <v>East</v>
      </c>
    </row>
    <row r="1185" spans="1:15" x14ac:dyDescent="0.25">
      <c r="A1185" t="s">
        <v>1371</v>
      </c>
      <c r="B1185" t="s">
        <v>452</v>
      </c>
      <c r="C1185" s="1">
        <v>42509</v>
      </c>
      <c r="D1185" s="1">
        <v>42514</v>
      </c>
      <c r="E1185" t="s">
        <v>15</v>
      </c>
      <c r="F1185">
        <v>3592</v>
      </c>
      <c r="G1185">
        <v>4</v>
      </c>
      <c r="H1185">
        <v>0</v>
      </c>
      <c r="I1185">
        <v>150864</v>
      </c>
      <c r="J1185" s="1" t="str">
        <f>INDEX(location!A:A,MATCH('Tabela Total'!A1185,location!A:A,0))</f>
        <v>CA-2016-169943</v>
      </c>
      <c r="K1185" s="1" t="str">
        <f>VLOOKUP(J1185,location[#All],2,FALSE)</f>
        <v>United States</v>
      </c>
      <c r="L1185" t="str">
        <f>VLOOKUP(J1185,location[#All],3,)</f>
        <v>New York City</v>
      </c>
      <c r="M1185" t="str">
        <f>VLOOKUP(J1185,location[#All],4,)</f>
        <v>New York</v>
      </c>
      <c r="N1185">
        <f>VLOOKUP(J1185,location[#All],5,)</f>
        <v>10011</v>
      </c>
      <c r="O1185" t="str">
        <f>VLOOKUP(J1185,location[#All],6,)</f>
        <v>East</v>
      </c>
    </row>
    <row r="1186" spans="1:15" x14ac:dyDescent="0.25">
      <c r="A1186" t="s">
        <v>1371</v>
      </c>
      <c r="B1186" t="s">
        <v>452</v>
      </c>
      <c r="C1186" s="1">
        <v>42509</v>
      </c>
      <c r="D1186" s="1">
        <v>42514</v>
      </c>
      <c r="E1186" t="s">
        <v>15</v>
      </c>
      <c r="F1186">
        <v>3976</v>
      </c>
      <c r="G1186">
        <v>8</v>
      </c>
      <c r="H1186">
        <v>0</v>
      </c>
      <c r="I1186">
        <v>123256</v>
      </c>
      <c r="J1186" s="1" t="str">
        <f>INDEX(location!A:A,MATCH('Tabela Total'!A1186,location!A:A,0))</f>
        <v>CA-2016-169943</v>
      </c>
      <c r="K1186" s="1" t="str">
        <f>VLOOKUP(J1186,location[#All],2,FALSE)</f>
        <v>United States</v>
      </c>
      <c r="L1186" t="str">
        <f>VLOOKUP(J1186,location[#All],3,)</f>
        <v>New York City</v>
      </c>
      <c r="M1186" t="str">
        <f>VLOOKUP(J1186,location[#All],4,)</f>
        <v>New York</v>
      </c>
      <c r="N1186">
        <f>VLOOKUP(J1186,location[#All],5,)</f>
        <v>10011</v>
      </c>
      <c r="O1186" t="str">
        <f>VLOOKUP(J1186,location[#All],6,)</f>
        <v>East</v>
      </c>
    </row>
    <row r="1187" spans="1:15" x14ac:dyDescent="0.25">
      <c r="A1187" t="s">
        <v>1371</v>
      </c>
      <c r="B1187" t="s">
        <v>452</v>
      </c>
      <c r="C1187" s="1">
        <v>42509</v>
      </c>
      <c r="D1187" s="1">
        <v>42514</v>
      </c>
      <c r="E1187" t="s">
        <v>15</v>
      </c>
      <c r="F1187">
        <v>47744</v>
      </c>
      <c r="G1187">
        <v>4</v>
      </c>
      <c r="H1187">
        <v>2</v>
      </c>
      <c r="I1187">
        <v>1492</v>
      </c>
      <c r="J1187" s="1" t="str">
        <f>INDEX(location!A:A,MATCH('Tabela Total'!A1187,location!A:A,0))</f>
        <v>CA-2016-169943</v>
      </c>
      <c r="K1187" s="1" t="str">
        <f>VLOOKUP(J1187,location[#All],2,FALSE)</f>
        <v>United States</v>
      </c>
      <c r="L1187" t="str">
        <f>VLOOKUP(J1187,location[#All],3,)</f>
        <v>New York City</v>
      </c>
      <c r="M1187" t="str">
        <f>VLOOKUP(J1187,location[#All],4,)</f>
        <v>New York</v>
      </c>
      <c r="N1187">
        <f>VLOOKUP(J1187,location[#All],5,)</f>
        <v>10011</v>
      </c>
      <c r="O1187" t="str">
        <f>VLOOKUP(J1187,location[#All],6,)</f>
        <v>East</v>
      </c>
    </row>
    <row r="1188" spans="1:15" x14ac:dyDescent="0.25">
      <c r="A1188" t="s">
        <v>2308</v>
      </c>
      <c r="B1188" t="s">
        <v>452</v>
      </c>
      <c r="C1188" s="1">
        <v>42979</v>
      </c>
      <c r="D1188" s="1">
        <v>42983</v>
      </c>
      <c r="E1188" t="s">
        <v>10</v>
      </c>
      <c r="F1188">
        <v>1149</v>
      </c>
      <c r="G1188">
        <v>5</v>
      </c>
      <c r="H1188">
        <v>0</v>
      </c>
      <c r="I1188">
        <v>39066</v>
      </c>
      <c r="J1188" s="1" t="str">
        <f>INDEX(location!A:A,MATCH('Tabela Total'!A1188,location!A:A,0))</f>
        <v>CA-2017-131625</v>
      </c>
      <c r="K1188" s="1" t="str">
        <f>VLOOKUP(J1188,location[#All],2,FALSE)</f>
        <v>United States</v>
      </c>
      <c r="L1188" t="str">
        <f>VLOOKUP(J1188,location[#All],3,)</f>
        <v>New York City</v>
      </c>
      <c r="M1188" t="str">
        <f>VLOOKUP(J1188,location[#All],4,)</f>
        <v>New York</v>
      </c>
      <c r="N1188">
        <f>VLOOKUP(J1188,location[#All],5,)</f>
        <v>10009</v>
      </c>
      <c r="O1188" t="str">
        <f>VLOOKUP(J1188,location[#All],6,)</f>
        <v>East</v>
      </c>
    </row>
    <row r="1189" spans="1:15" x14ac:dyDescent="0.25">
      <c r="A1189" t="s">
        <v>2678</v>
      </c>
      <c r="B1189" t="s">
        <v>452</v>
      </c>
      <c r="C1189" s="1">
        <v>41899</v>
      </c>
      <c r="D1189" s="1">
        <v>41903</v>
      </c>
      <c r="E1189" t="s">
        <v>15</v>
      </c>
      <c r="F1189">
        <v>3028</v>
      </c>
      <c r="G1189">
        <v>2</v>
      </c>
      <c r="H1189">
        <v>0</v>
      </c>
      <c r="I1189">
        <v>12112</v>
      </c>
      <c r="J1189" s="1" t="str">
        <f>INDEX(location!A:A,MATCH('Tabela Total'!A1189,location!A:A,0))</f>
        <v>CA-2014-103940</v>
      </c>
      <c r="K1189" s="1" t="str">
        <f>VLOOKUP(J1189,location[#All],2,FALSE)</f>
        <v>United States</v>
      </c>
      <c r="L1189" t="str">
        <f>VLOOKUP(J1189,location[#All],3,)</f>
        <v>Seattle</v>
      </c>
      <c r="M1189" t="str">
        <f>VLOOKUP(J1189,location[#All],4,)</f>
        <v>Washington</v>
      </c>
      <c r="N1189">
        <f>VLOOKUP(J1189,location[#All],5,)</f>
        <v>98103</v>
      </c>
      <c r="O1189" t="str">
        <f>VLOOKUP(J1189,location[#All],6,)</f>
        <v>West</v>
      </c>
    </row>
    <row r="1190" spans="1:15" x14ac:dyDescent="0.25">
      <c r="A1190" t="s">
        <v>2678</v>
      </c>
      <c r="B1190" t="s">
        <v>452</v>
      </c>
      <c r="C1190" s="1">
        <v>41899</v>
      </c>
      <c r="D1190" s="1">
        <v>41903</v>
      </c>
      <c r="E1190" t="s">
        <v>15</v>
      </c>
      <c r="F1190">
        <v>5793</v>
      </c>
      <c r="G1190">
        <v>3</v>
      </c>
      <c r="H1190">
        <v>0</v>
      </c>
      <c r="I1190">
        <v>162204</v>
      </c>
      <c r="J1190" s="1" t="str">
        <f>INDEX(location!A:A,MATCH('Tabela Total'!A1190,location!A:A,0))</f>
        <v>CA-2014-103940</v>
      </c>
      <c r="K1190" s="1" t="str">
        <f>VLOOKUP(J1190,location[#All],2,FALSE)</f>
        <v>United States</v>
      </c>
      <c r="L1190" t="str">
        <f>VLOOKUP(J1190,location[#All],3,)</f>
        <v>Seattle</v>
      </c>
      <c r="M1190" t="str">
        <f>VLOOKUP(J1190,location[#All],4,)</f>
        <v>Washington</v>
      </c>
      <c r="N1190">
        <f>VLOOKUP(J1190,location[#All],5,)</f>
        <v>98103</v>
      </c>
      <c r="O1190" t="str">
        <f>VLOOKUP(J1190,location[#All],6,)</f>
        <v>West</v>
      </c>
    </row>
    <row r="1191" spans="1:15" x14ac:dyDescent="0.25">
      <c r="A1191" t="s">
        <v>2678</v>
      </c>
      <c r="B1191" t="s">
        <v>452</v>
      </c>
      <c r="C1191" s="1">
        <v>41899</v>
      </c>
      <c r="D1191" s="1">
        <v>41903</v>
      </c>
      <c r="E1191" t="s">
        <v>15</v>
      </c>
      <c r="F1191">
        <v>3534</v>
      </c>
      <c r="G1191">
        <v>2</v>
      </c>
      <c r="H1191">
        <v>0</v>
      </c>
      <c r="I1191">
        <v>134292</v>
      </c>
      <c r="J1191" s="1" t="str">
        <f>INDEX(location!A:A,MATCH('Tabela Total'!A1191,location!A:A,0))</f>
        <v>CA-2014-103940</v>
      </c>
      <c r="K1191" s="1" t="str">
        <f>VLOOKUP(J1191,location[#All],2,FALSE)</f>
        <v>United States</v>
      </c>
      <c r="L1191" t="str">
        <f>VLOOKUP(J1191,location[#All],3,)</f>
        <v>Seattle</v>
      </c>
      <c r="M1191" t="str">
        <f>VLOOKUP(J1191,location[#All],4,)</f>
        <v>Washington</v>
      </c>
      <c r="N1191">
        <f>VLOOKUP(J1191,location[#All],5,)</f>
        <v>98103</v>
      </c>
      <c r="O1191" t="str">
        <f>VLOOKUP(J1191,location[#All],6,)</f>
        <v>West</v>
      </c>
    </row>
    <row r="1192" spans="1:15" x14ac:dyDescent="0.25">
      <c r="A1192" t="s">
        <v>2678</v>
      </c>
      <c r="B1192" t="s">
        <v>452</v>
      </c>
      <c r="C1192" s="1">
        <v>41899</v>
      </c>
      <c r="D1192" s="1">
        <v>41903</v>
      </c>
      <c r="E1192" t="s">
        <v>15</v>
      </c>
      <c r="F1192">
        <v>13724</v>
      </c>
      <c r="G1192">
        <v>5</v>
      </c>
      <c r="H1192">
        <v>2</v>
      </c>
      <c r="I1192">
        <v>463185</v>
      </c>
      <c r="J1192" s="1" t="str">
        <f>INDEX(location!A:A,MATCH('Tabela Total'!A1192,location!A:A,0))</f>
        <v>CA-2014-103940</v>
      </c>
      <c r="K1192" s="1" t="str">
        <f>VLOOKUP(J1192,location[#All],2,FALSE)</f>
        <v>United States</v>
      </c>
      <c r="L1192" t="str">
        <f>VLOOKUP(J1192,location[#All],3,)</f>
        <v>Seattle</v>
      </c>
      <c r="M1192" t="str">
        <f>VLOOKUP(J1192,location[#All],4,)</f>
        <v>Washington</v>
      </c>
      <c r="N1192">
        <f>VLOOKUP(J1192,location[#All],5,)</f>
        <v>98103</v>
      </c>
      <c r="O1192" t="str">
        <f>VLOOKUP(J1192,location[#All],6,)</f>
        <v>West</v>
      </c>
    </row>
    <row r="1193" spans="1:15" x14ac:dyDescent="0.25">
      <c r="A1193" t="s">
        <v>1929</v>
      </c>
      <c r="B1193" t="s">
        <v>1930</v>
      </c>
      <c r="C1193" s="1">
        <v>42488</v>
      </c>
      <c r="D1193" s="1">
        <v>42495</v>
      </c>
      <c r="E1193" t="s">
        <v>15</v>
      </c>
      <c r="F1193">
        <v>41568</v>
      </c>
      <c r="G1193">
        <v>2</v>
      </c>
      <c r="H1193">
        <v>2</v>
      </c>
      <c r="I1193">
        <v>2598</v>
      </c>
      <c r="J1193" s="1" t="str">
        <f>INDEX(location!A:A,MATCH('Tabela Total'!A1193,location!A:A,0))</f>
        <v>CA-2016-137204</v>
      </c>
      <c r="K1193" s="1" t="str">
        <f>VLOOKUP(J1193,location[#All],2,FALSE)</f>
        <v>United States</v>
      </c>
      <c r="L1193" t="str">
        <f>VLOOKUP(J1193,location[#All],3,)</f>
        <v>Los Angeles</v>
      </c>
      <c r="M1193" t="str">
        <f>VLOOKUP(J1193,location[#All],4,)</f>
        <v>California</v>
      </c>
      <c r="N1193">
        <f>VLOOKUP(J1193,location[#All],5,)</f>
        <v>90045</v>
      </c>
      <c r="O1193" t="str">
        <f>VLOOKUP(J1193,location[#All],6,)</f>
        <v>West</v>
      </c>
    </row>
    <row r="1194" spans="1:15" x14ac:dyDescent="0.25">
      <c r="A1194" t="s">
        <v>3403</v>
      </c>
      <c r="B1194" t="s">
        <v>1930</v>
      </c>
      <c r="C1194" s="1">
        <v>42962</v>
      </c>
      <c r="D1194" s="1">
        <v>42966</v>
      </c>
      <c r="E1194" t="s">
        <v>15</v>
      </c>
      <c r="F1194">
        <v>504</v>
      </c>
      <c r="G1194">
        <v>8</v>
      </c>
      <c r="H1194">
        <v>0</v>
      </c>
      <c r="I1194">
        <v>23184</v>
      </c>
      <c r="J1194" s="1" t="str">
        <f>INDEX(location!A:A,MATCH('Tabela Total'!A1194,location!A:A,0))</f>
        <v>CA-2017-144883</v>
      </c>
      <c r="K1194" s="1" t="str">
        <f>VLOOKUP(J1194,location[#All],2,FALSE)</f>
        <v>United States</v>
      </c>
      <c r="L1194" t="str">
        <f>VLOOKUP(J1194,location[#All],3,)</f>
        <v>Roseville</v>
      </c>
      <c r="M1194" t="str">
        <f>VLOOKUP(J1194,location[#All],4,)</f>
        <v>Minnesota</v>
      </c>
      <c r="N1194">
        <f>VLOOKUP(J1194,location[#All],5,)</f>
        <v>55113</v>
      </c>
      <c r="O1194" t="str">
        <f>VLOOKUP(J1194,location[#All],6,)</f>
        <v>Central</v>
      </c>
    </row>
    <row r="1195" spans="1:15" x14ac:dyDescent="0.25">
      <c r="A1195" t="s">
        <v>4936</v>
      </c>
      <c r="B1195" t="s">
        <v>1930</v>
      </c>
      <c r="C1195" s="1">
        <v>42858</v>
      </c>
      <c r="D1195" s="1">
        <v>42863</v>
      </c>
      <c r="E1195" t="s">
        <v>15</v>
      </c>
      <c r="F1195">
        <v>32448</v>
      </c>
      <c r="G1195">
        <v>2</v>
      </c>
      <c r="H1195">
        <v>2</v>
      </c>
      <c r="I1195">
        <v>73008</v>
      </c>
      <c r="J1195" s="1" t="str">
        <f>INDEX(location!A:A,MATCH('Tabela Total'!A1195,location!A:A,0))</f>
        <v>CA-2017-132199</v>
      </c>
      <c r="K1195" s="1" t="str">
        <f>VLOOKUP(J1195,location[#All],2,FALSE)</f>
        <v>United States</v>
      </c>
      <c r="L1195" t="str">
        <f>VLOOKUP(J1195,location[#All],3,)</f>
        <v>Philadelphia</v>
      </c>
      <c r="M1195" t="str">
        <f>VLOOKUP(J1195,location[#All],4,)</f>
        <v>Pennsylvania</v>
      </c>
      <c r="N1195">
        <f>VLOOKUP(J1195,location[#All],5,)</f>
        <v>19134</v>
      </c>
      <c r="O1195" t="str">
        <f>VLOOKUP(J1195,location[#All],6,)</f>
        <v>East</v>
      </c>
    </row>
    <row r="1196" spans="1:15" x14ac:dyDescent="0.25">
      <c r="A1196" t="s">
        <v>4936</v>
      </c>
      <c r="B1196" t="s">
        <v>1930</v>
      </c>
      <c r="C1196" s="1">
        <v>42858</v>
      </c>
      <c r="D1196" s="1">
        <v>42863</v>
      </c>
      <c r="E1196" t="s">
        <v>15</v>
      </c>
      <c r="F1196">
        <v>26388</v>
      </c>
      <c r="G1196">
        <v>4</v>
      </c>
      <c r="H1196">
        <v>7</v>
      </c>
      <c r="I1196">
        <v>-17592</v>
      </c>
      <c r="J1196" s="1" t="str">
        <f>INDEX(location!A:A,MATCH('Tabela Total'!A1196,location!A:A,0))</f>
        <v>CA-2017-132199</v>
      </c>
      <c r="K1196" s="1" t="str">
        <f>VLOOKUP(J1196,location[#All],2,FALSE)</f>
        <v>United States</v>
      </c>
      <c r="L1196" t="str">
        <f>VLOOKUP(J1196,location[#All],3,)</f>
        <v>Philadelphia</v>
      </c>
      <c r="M1196" t="str">
        <f>VLOOKUP(J1196,location[#All],4,)</f>
        <v>Pennsylvania</v>
      </c>
      <c r="N1196">
        <f>VLOOKUP(J1196,location[#All],5,)</f>
        <v>19134</v>
      </c>
      <c r="O1196" t="str">
        <f>VLOOKUP(J1196,location[#All],6,)</f>
        <v>East</v>
      </c>
    </row>
    <row r="1197" spans="1:15" x14ac:dyDescent="0.25">
      <c r="A1197" t="s">
        <v>4936</v>
      </c>
      <c r="B1197" t="s">
        <v>1930</v>
      </c>
      <c r="C1197" s="1">
        <v>42858</v>
      </c>
      <c r="D1197" s="1">
        <v>42863</v>
      </c>
      <c r="E1197" t="s">
        <v>15</v>
      </c>
      <c r="F1197">
        <v>37347</v>
      </c>
      <c r="G1197">
        <v>5</v>
      </c>
      <c r="H1197">
        <v>4</v>
      </c>
      <c r="I1197">
        <v>-112041</v>
      </c>
      <c r="J1197" s="1" t="str">
        <f>INDEX(location!A:A,MATCH('Tabela Total'!A1197,location!A:A,0))</f>
        <v>CA-2017-132199</v>
      </c>
      <c r="K1197" s="1" t="str">
        <f>VLOOKUP(J1197,location[#All],2,FALSE)</f>
        <v>United States</v>
      </c>
      <c r="L1197" t="str">
        <f>VLOOKUP(J1197,location[#All],3,)</f>
        <v>Philadelphia</v>
      </c>
      <c r="M1197" t="str">
        <f>VLOOKUP(J1197,location[#All],4,)</f>
        <v>Pennsylvania</v>
      </c>
      <c r="N1197">
        <f>VLOOKUP(J1197,location[#All],5,)</f>
        <v>19134</v>
      </c>
      <c r="O1197" t="str">
        <f>VLOOKUP(J1197,location[#All],6,)</f>
        <v>East</v>
      </c>
    </row>
    <row r="1198" spans="1:15" x14ac:dyDescent="0.25">
      <c r="A1198" t="s">
        <v>4936</v>
      </c>
      <c r="B1198" t="s">
        <v>1930</v>
      </c>
      <c r="C1198" s="1">
        <v>42858</v>
      </c>
      <c r="D1198" s="1">
        <v>42863</v>
      </c>
      <c r="E1198" t="s">
        <v>15</v>
      </c>
      <c r="F1198">
        <v>642</v>
      </c>
      <c r="G1198">
        <v>5</v>
      </c>
      <c r="H1198">
        <v>7</v>
      </c>
      <c r="I1198">
        <v>-4494</v>
      </c>
      <c r="J1198" s="1" t="str">
        <f>INDEX(location!A:A,MATCH('Tabela Total'!A1198,location!A:A,0))</f>
        <v>CA-2017-132199</v>
      </c>
      <c r="K1198" s="1" t="str">
        <f>VLOOKUP(J1198,location[#All],2,FALSE)</f>
        <v>United States</v>
      </c>
      <c r="L1198" t="str">
        <f>VLOOKUP(J1198,location[#All],3,)</f>
        <v>Philadelphia</v>
      </c>
      <c r="M1198" t="str">
        <f>VLOOKUP(J1198,location[#All],4,)</f>
        <v>Pennsylvania</v>
      </c>
      <c r="N1198">
        <f>VLOOKUP(J1198,location[#All],5,)</f>
        <v>19134</v>
      </c>
      <c r="O1198" t="str">
        <f>VLOOKUP(J1198,location[#All],6,)</f>
        <v>East</v>
      </c>
    </row>
    <row r="1199" spans="1:15" x14ac:dyDescent="0.25">
      <c r="A1199" t="s">
        <v>4936</v>
      </c>
      <c r="B1199" t="s">
        <v>1930</v>
      </c>
      <c r="C1199" s="1">
        <v>42858</v>
      </c>
      <c r="D1199" s="1">
        <v>42863</v>
      </c>
      <c r="E1199" t="s">
        <v>15</v>
      </c>
      <c r="F1199">
        <v>80</v>
      </c>
      <c r="G1199">
        <v>2</v>
      </c>
      <c r="H1199">
        <v>2</v>
      </c>
      <c r="I1199">
        <v>28</v>
      </c>
      <c r="J1199" s="1" t="str">
        <f>INDEX(location!A:A,MATCH('Tabela Total'!A1199,location!A:A,0))</f>
        <v>CA-2017-132199</v>
      </c>
      <c r="K1199" s="1" t="str">
        <f>VLOOKUP(J1199,location[#All],2,FALSE)</f>
        <v>United States</v>
      </c>
      <c r="L1199" t="str">
        <f>VLOOKUP(J1199,location[#All],3,)</f>
        <v>Philadelphia</v>
      </c>
      <c r="M1199" t="str">
        <f>VLOOKUP(J1199,location[#All],4,)</f>
        <v>Pennsylvania</v>
      </c>
      <c r="N1199">
        <f>VLOOKUP(J1199,location[#All],5,)</f>
        <v>19134</v>
      </c>
      <c r="O1199" t="str">
        <f>VLOOKUP(J1199,location[#All],6,)</f>
        <v>East</v>
      </c>
    </row>
    <row r="1200" spans="1:15" x14ac:dyDescent="0.25">
      <c r="A1200" t="s">
        <v>5162</v>
      </c>
      <c r="B1200" t="s">
        <v>1930</v>
      </c>
      <c r="C1200" s="1">
        <v>42768</v>
      </c>
      <c r="D1200" s="1">
        <v>42773</v>
      </c>
      <c r="E1200" t="s">
        <v>15</v>
      </c>
      <c r="F1200">
        <v>21058</v>
      </c>
      <c r="G1200">
        <v>2</v>
      </c>
      <c r="H1200">
        <v>0</v>
      </c>
      <c r="I1200">
        <v>126348</v>
      </c>
      <c r="J1200" s="1" t="str">
        <f>INDEX(location!A:A,MATCH('Tabela Total'!A1200,location!A:A,0))</f>
        <v>CA-2017-128076</v>
      </c>
      <c r="K1200" s="1" t="str">
        <f>VLOOKUP(J1200,location[#All],2,FALSE)</f>
        <v>United States</v>
      </c>
      <c r="L1200" t="str">
        <f>VLOOKUP(J1200,location[#All],3,)</f>
        <v>San Diego</v>
      </c>
      <c r="M1200" t="str">
        <f>VLOOKUP(J1200,location[#All],4,)</f>
        <v>California</v>
      </c>
      <c r="N1200">
        <f>VLOOKUP(J1200,location[#All],5,)</f>
        <v>92105</v>
      </c>
      <c r="O1200" t="str">
        <f>VLOOKUP(J1200,location[#All],6,)</f>
        <v>West</v>
      </c>
    </row>
    <row r="1201" spans="1:15" x14ac:dyDescent="0.25">
      <c r="A1201" t="s">
        <v>5162</v>
      </c>
      <c r="B1201" t="s">
        <v>1930</v>
      </c>
      <c r="C1201" s="1">
        <v>42768</v>
      </c>
      <c r="D1201" s="1">
        <v>42773</v>
      </c>
      <c r="E1201" t="s">
        <v>15</v>
      </c>
      <c r="F1201">
        <v>3096</v>
      </c>
      <c r="G1201">
        <v>2</v>
      </c>
      <c r="H1201">
        <v>2</v>
      </c>
      <c r="I1201">
        <v>10062</v>
      </c>
      <c r="J1201" s="1" t="str">
        <f>INDEX(location!A:A,MATCH('Tabela Total'!A1201,location!A:A,0))</f>
        <v>CA-2017-128076</v>
      </c>
      <c r="K1201" s="1" t="str">
        <f>VLOOKUP(J1201,location[#All],2,FALSE)</f>
        <v>United States</v>
      </c>
      <c r="L1201" t="str">
        <f>VLOOKUP(J1201,location[#All],3,)</f>
        <v>San Diego</v>
      </c>
      <c r="M1201" t="str">
        <f>VLOOKUP(J1201,location[#All],4,)</f>
        <v>California</v>
      </c>
      <c r="N1201">
        <f>VLOOKUP(J1201,location[#All],5,)</f>
        <v>92105</v>
      </c>
      <c r="O1201" t="str">
        <f>VLOOKUP(J1201,location[#All],6,)</f>
        <v>West</v>
      </c>
    </row>
    <row r="1202" spans="1:15" x14ac:dyDescent="0.25">
      <c r="A1202" t="s">
        <v>5162</v>
      </c>
      <c r="B1202" t="s">
        <v>1930</v>
      </c>
      <c r="C1202" s="1">
        <v>42768</v>
      </c>
      <c r="D1202" s="1">
        <v>42773</v>
      </c>
      <c r="E1202" t="s">
        <v>15</v>
      </c>
      <c r="F1202">
        <v>239984</v>
      </c>
      <c r="G1202">
        <v>2</v>
      </c>
      <c r="H1202">
        <v>2</v>
      </c>
      <c r="I1202">
        <v>389974</v>
      </c>
      <c r="J1202" s="1" t="str">
        <f>INDEX(location!A:A,MATCH('Tabela Total'!A1202,location!A:A,0))</f>
        <v>CA-2017-128076</v>
      </c>
      <c r="K1202" s="1" t="str">
        <f>VLOOKUP(J1202,location[#All],2,FALSE)</f>
        <v>United States</v>
      </c>
      <c r="L1202" t="str">
        <f>VLOOKUP(J1202,location[#All],3,)</f>
        <v>San Diego</v>
      </c>
      <c r="M1202" t="str">
        <f>VLOOKUP(J1202,location[#All],4,)</f>
        <v>California</v>
      </c>
      <c r="N1202">
        <f>VLOOKUP(J1202,location[#All],5,)</f>
        <v>92105</v>
      </c>
      <c r="O1202" t="str">
        <f>VLOOKUP(J1202,location[#All],6,)</f>
        <v>West</v>
      </c>
    </row>
    <row r="1203" spans="1:15" x14ac:dyDescent="0.25">
      <c r="A1203" t="s">
        <v>5561</v>
      </c>
      <c r="B1203" t="s">
        <v>1930</v>
      </c>
      <c r="C1203" s="1">
        <v>42372</v>
      </c>
      <c r="D1203" s="1">
        <v>42377</v>
      </c>
      <c r="E1203" t="s">
        <v>15</v>
      </c>
      <c r="F1203">
        <v>159285</v>
      </c>
      <c r="G1203">
        <v>7</v>
      </c>
      <c r="H1203">
        <v>0</v>
      </c>
      <c r="I1203">
        <v>350427</v>
      </c>
      <c r="J1203" s="1" t="str">
        <f>INDEX(location!A:A,MATCH('Tabela Total'!A1203,location!A:A,0))</f>
        <v>CA-2016-105207</v>
      </c>
      <c r="K1203" s="1" t="str">
        <f>VLOOKUP(J1203,location[#All],2,FALSE)</f>
        <v>United States</v>
      </c>
      <c r="L1203" t="str">
        <f>VLOOKUP(J1203,location[#All],3,)</f>
        <v>Broken Arrow</v>
      </c>
      <c r="M1203" t="str">
        <f>VLOOKUP(J1203,location[#All],4,)</f>
        <v>Oklahoma</v>
      </c>
      <c r="N1203">
        <f>VLOOKUP(J1203,location[#All],5,)</f>
        <v>74012</v>
      </c>
      <c r="O1203" t="str">
        <f>VLOOKUP(J1203,location[#All],6,)</f>
        <v>Central</v>
      </c>
    </row>
    <row r="1204" spans="1:15" x14ac:dyDescent="0.25">
      <c r="A1204" t="s">
        <v>5561</v>
      </c>
      <c r="B1204" t="s">
        <v>1930</v>
      </c>
      <c r="C1204" s="1">
        <v>42372</v>
      </c>
      <c r="D1204" s="1">
        <v>42377</v>
      </c>
      <c r="E1204" t="s">
        <v>15</v>
      </c>
      <c r="F1204">
        <v>1188</v>
      </c>
      <c r="G1204">
        <v>2</v>
      </c>
      <c r="H1204">
        <v>0</v>
      </c>
      <c r="I1204">
        <v>5346</v>
      </c>
      <c r="J1204" s="1" t="str">
        <f>INDEX(location!A:A,MATCH('Tabela Total'!A1204,location!A:A,0))</f>
        <v>CA-2016-105207</v>
      </c>
      <c r="K1204" s="1" t="str">
        <f>VLOOKUP(J1204,location[#All],2,FALSE)</f>
        <v>United States</v>
      </c>
      <c r="L1204" t="str">
        <f>VLOOKUP(J1204,location[#All],3,)</f>
        <v>Broken Arrow</v>
      </c>
      <c r="M1204" t="str">
        <f>VLOOKUP(J1204,location[#All],4,)</f>
        <v>Oklahoma</v>
      </c>
      <c r="N1204">
        <f>VLOOKUP(J1204,location[#All],5,)</f>
        <v>74012</v>
      </c>
      <c r="O1204" t="str">
        <f>VLOOKUP(J1204,location[#All],6,)</f>
        <v>Central</v>
      </c>
    </row>
    <row r="1205" spans="1:15" x14ac:dyDescent="0.25">
      <c r="A1205" t="s">
        <v>1253</v>
      </c>
      <c r="B1205" t="s">
        <v>1254</v>
      </c>
      <c r="C1205" s="1">
        <v>43024</v>
      </c>
      <c r="D1205" s="1">
        <v>43029</v>
      </c>
      <c r="E1205" t="s">
        <v>15</v>
      </c>
      <c r="F1205">
        <v>12475</v>
      </c>
      <c r="G1205">
        <v>5</v>
      </c>
      <c r="H1205">
        <v>0</v>
      </c>
      <c r="I1205">
        <v>57385</v>
      </c>
      <c r="J1205" s="1" t="str">
        <f>INDEX(location!A:A,MATCH('Tabela Total'!A1205,location!A:A,0))</f>
        <v>CA-2017-158386</v>
      </c>
      <c r="K1205" s="1" t="str">
        <f>VLOOKUP(J1205,location[#All],2,FALSE)</f>
        <v>United States</v>
      </c>
      <c r="L1205" t="str">
        <f>VLOOKUP(J1205,location[#All],3,)</f>
        <v>Richmond</v>
      </c>
      <c r="M1205" t="str">
        <f>VLOOKUP(J1205,location[#All],4,)</f>
        <v>Kentucky</v>
      </c>
      <c r="N1205">
        <f>VLOOKUP(J1205,location[#All],5,)</f>
        <v>40475</v>
      </c>
      <c r="O1205" t="str">
        <f>VLOOKUP(J1205,location[#All],6,)</f>
        <v>South</v>
      </c>
    </row>
    <row r="1206" spans="1:15" x14ac:dyDescent="0.25">
      <c r="A1206" t="s">
        <v>4373</v>
      </c>
      <c r="B1206" t="s">
        <v>1254</v>
      </c>
      <c r="C1206" s="1">
        <v>42257</v>
      </c>
      <c r="D1206" s="1">
        <v>42264</v>
      </c>
      <c r="E1206" t="s">
        <v>15</v>
      </c>
      <c r="F1206">
        <v>608</v>
      </c>
      <c r="G1206">
        <v>2</v>
      </c>
      <c r="H1206">
        <v>0</v>
      </c>
      <c r="I1206">
        <v>20672</v>
      </c>
      <c r="J1206" s="1" t="str">
        <f>INDEX(location!A:A,MATCH('Tabela Total'!A1206,location!A:A,0))</f>
        <v>CA-2015-136658</v>
      </c>
      <c r="K1206" s="1" t="str">
        <f>VLOOKUP(J1206,location[#All],2,FALSE)</f>
        <v>United States</v>
      </c>
      <c r="L1206" t="str">
        <f>VLOOKUP(J1206,location[#All],3,)</f>
        <v>New York City</v>
      </c>
      <c r="M1206" t="str">
        <f>VLOOKUP(J1206,location[#All],4,)</f>
        <v>New York</v>
      </c>
      <c r="N1206">
        <f>VLOOKUP(J1206,location[#All],5,)</f>
        <v>10024</v>
      </c>
      <c r="O1206" t="str">
        <f>VLOOKUP(J1206,location[#All],6,)</f>
        <v>East</v>
      </c>
    </row>
    <row r="1207" spans="1:15" x14ac:dyDescent="0.25">
      <c r="A1207" t="s">
        <v>3720</v>
      </c>
      <c r="B1207" t="s">
        <v>3721</v>
      </c>
      <c r="C1207" s="1">
        <v>43016</v>
      </c>
      <c r="D1207" s="1">
        <v>43019</v>
      </c>
      <c r="E1207" t="s">
        <v>44</v>
      </c>
      <c r="F1207">
        <v>4276</v>
      </c>
      <c r="G1207">
        <v>1</v>
      </c>
      <c r="H1207">
        <v>0</v>
      </c>
      <c r="I1207">
        <v>111176</v>
      </c>
      <c r="J1207" s="1" t="str">
        <f>INDEX(location!A:A,MATCH('Tabela Total'!A1207,location!A:A,0))</f>
        <v>CA-2017-151596</v>
      </c>
      <c r="K1207" s="1" t="str">
        <f>VLOOKUP(J1207,location[#All],2,FALSE)</f>
        <v>United States</v>
      </c>
      <c r="L1207" t="str">
        <f>VLOOKUP(J1207,location[#All],3,)</f>
        <v>Cranston</v>
      </c>
      <c r="M1207" t="str">
        <f>VLOOKUP(J1207,location[#All],4,)</f>
        <v>Rhode Island</v>
      </c>
      <c r="N1207">
        <f>VLOOKUP(J1207,location[#All],5,)</f>
        <v>2920</v>
      </c>
      <c r="O1207" t="str">
        <f>VLOOKUP(J1207,location[#All],6,)</f>
        <v>East</v>
      </c>
    </row>
    <row r="1208" spans="1:15" x14ac:dyDescent="0.25">
      <c r="A1208" t="s">
        <v>4058</v>
      </c>
      <c r="B1208" t="s">
        <v>3721</v>
      </c>
      <c r="C1208" s="1">
        <v>42699</v>
      </c>
      <c r="D1208" s="1">
        <v>42704</v>
      </c>
      <c r="E1208" t="s">
        <v>15</v>
      </c>
      <c r="F1208">
        <v>5634</v>
      </c>
      <c r="G1208">
        <v>4</v>
      </c>
      <c r="H1208">
        <v>0</v>
      </c>
      <c r="I1208">
        <v>67608</v>
      </c>
      <c r="J1208" s="1" t="str">
        <f>INDEX(location!A:A,MATCH('Tabela Total'!A1208,location!A:A,0))</f>
        <v>CA-2016-160535</v>
      </c>
      <c r="K1208" s="1" t="str">
        <f>VLOOKUP(J1208,location[#All],2,FALSE)</f>
        <v>United States</v>
      </c>
      <c r="L1208" t="str">
        <f>VLOOKUP(J1208,location[#All],3,)</f>
        <v>Plainfield</v>
      </c>
      <c r="M1208" t="str">
        <f>VLOOKUP(J1208,location[#All],4,)</f>
        <v>New Jersey</v>
      </c>
      <c r="N1208">
        <f>VLOOKUP(J1208,location[#All],5,)</f>
        <v>7060</v>
      </c>
      <c r="O1208" t="str">
        <f>VLOOKUP(J1208,location[#All],6,)</f>
        <v>East</v>
      </c>
    </row>
    <row r="1209" spans="1:15" x14ac:dyDescent="0.25">
      <c r="A1209" t="s">
        <v>4058</v>
      </c>
      <c r="B1209" t="s">
        <v>3721</v>
      </c>
      <c r="C1209" s="1">
        <v>42699</v>
      </c>
      <c r="D1209" s="1">
        <v>42704</v>
      </c>
      <c r="E1209" t="s">
        <v>15</v>
      </c>
      <c r="F1209">
        <v>31992</v>
      </c>
      <c r="G1209">
        <v>8</v>
      </c>
      <c r="H1209">
        <v>0</v>
      </c>
      <c r="I1209">
        <v>1183704</v>
      </c>
      <c r="J1209" s="1" t="str">
        <f>INDEX(location!A:A,MATCH('Tabela Total'!A1209,location!A:A,0))</f>
        <v>CA-2016-160535</v>
      </c>
      <c r="K1209" s="1" t="str">
        <f>VLOOKUP(J1209,location[#All],2,FALSE)</f>
        <v>United States</v>
      </c>
      <c r="L1209" t="str">
        <f>VLOOKUP(J1209,location[#All],3,)</f>
        <v>Plainfield</v>
      </c>
      <c r="M1209" t="str">
        <f>VLOOKUP(J1209,location[#All],4,)</f>
        <v>New Jersey</v>
      </c>
      <c r="N1209">
        <f>VLOOKUP(J1209,location[#All],5,)</f>
        <v>7060</v>
      </c>
      <c r="O1209" t="str">
        <f>VLOOKUP(J1209,location[#All],6,)</f>
        <v>East</v>
      </c>
    </row>
    <row r="1210" spans="1:15" x14ac:dyDescent="0.25">
      <c r="A1210" t="s">
        <v>4664</v>
      </c>
      <c r="B1210" t="s">
        <v>3721</v>
      </c>
      <c r="C1210" s="1">
        <v>42723</v>
      </c>
      <c r="D1210" s="1">
        <v>42728</v>
      </c>
      <c r="E1210" t="s">
        <v>15</v>
      </c>
      <c r="F1210">
        <v>18</v>
      </c>
      <c r="G1210">
        <v>5</v>
      </c>
      <c r="H1210">
        <v>8</v>
      </c>
      <c r="I1210">
        <v>-288</v>
      </c>
      <c r="J1210" s="1" t="str">
        <f>INDEX(location!A:A,MATCH('Tabela Total'!A1210,location!A:A,0))</f>
        <v>CA-2016-108364</v>
      </c>
      <c r="K1210" s="1" t="str">
        <f>VLOOKUP(J1210,location[#All],2,FALSE)</f>
        <v>United States</v>
      </c>
      <c r="L1210" t="str">
        <f>VLOOKUP(J1210,location[#All],3,)</f>
        <v>Chicago</v>
      </c>
      <c r="M1210" t="str">
        <f>VLOOKUP(J1210,location[#All],4,)</f>
        <v>Illinois</v>
      </c>
      <c r="N1210">
        <f>VLOOKUP(J1210,location[#All],5,)</f>
        <v>60623</v>
      </c>
      <c r="O1210" t="str">
        <f>VLOOKUP(J1210,location[#All],6,)</f>
        <v>Central</v>
      </c>
    </row>
    <row r="1211" spans="1:15" x14ac:dyDescent="0.25">
      <c r="A1211" t="s">
        <v>5300</v>
      </c>
      <c r="B1211" t="s">
        <v>3721</v>
      </c>
      <c r="C1211" s="1">
        <v>42812</v>
      </c>
      <c r="D1211" s="1">
        <v>42816</v>
      </c>
      <c r="E1211" t="s">
        <v>15</v>
      </c>
      <c r="F1211">
        <v>139</v>
      </c>
      <c r="G1211">
        <v>5</v>
      </c>
      <c r="H1211">
        <v>0</v>
      </c>
      <c r="I1211">
        <v>3753</v>
      </c>
      <c r="J1211" s="1" t="str">
        <f>INDEX(location!A:A,MATCH('Tabela Total'!A1211,location!A:A,0))</f>
        <v>CA-2017-143084</v>
      </c>
      <c r="K1211" s="1" t="str">
        <f>VLOOKUP(J1211,location[#All],2,FALSE)</f>
        <v>United States</v>
      </c>
      <c r="L1211" t="str">
        <f>VLOOKUP(J1211,location[#All],3,)</f>
        <v>Los Angeles</v>
      </c>
      <c r="M1211" t="str">
        <f>VLOOKUP(J1211,location[#All],4,)</f>
        <v>California</v>
      </c>
      <c r="N1211">
        <f>VLOOKUP(J1211,location[#All],5,)</f>
        <v>90008</v>
      </c>
      <c r="O1211" t="str">
        <f>VLOOKUP(J1211,location[#All],6,)</f>
        <v>West</v>
      </c>
    </row>
    <row r="1212" spans="1:15" x14ac:dyDescent="0.25">
      <c r="A1212" t="s">
        <v>5300</v>
      </c>
      <c r="B1212" t="s">
        <v>3721</v>
      </c>
      <c r="C1212" s="1">
        <v>42812</v>
      </c>
      <c r="D1212" s="1">
        <v>42816</v>
      </c>
      <c r="E1212" t="s">
        <v>15</v>
      </c>
      <c r="F1212">
        <v>194</v>
      </c>
      <c r="G1212">
        <v>5</v>
      </c>
      <c r="H1212">
        <v>0</v>
      </c>
      <c r="I1212">
        <v>9312</v>
      </c>
      <c r="J1212" s="1" t="str">
        <f>INDEX(location!A:A,MATCH('Tabela Total'!A1212,location!A:A,0))</f>
        <v>CA-2017-143084</v>
      </c>
      <c r="K1212" s="1" t="str">
        <f>VLOOKUP(J1212,location[#All],2,FALSE)</f>
        <v>United States</v>
      </c>
      <c r="L1212" t="str">
        <f>VLOOKUP(J1212,location[#All],3,)</f>
        <v>Los Angeles</v>
      </c>
      <c r="M1212" t="str">
        <f>VLOOKUP(J1212,location[#All],4,)</f>
        <v>California</v>
      </c>
      <c r="N1212">
        <f>VLOOKUP(J1212,location[#All],5,)</f>
        <v>90008</v>
      </c>
      <c r="O1212" t="str">
        <f>VLOOKUP(J1212,location[#All],6,)</f>
        <v>West</v>
      </c>
    </row>
    <row r="1213" spans="1:15" x14ac:dyDescent="0.25">
      <c r="A1213" t="s">
        <v>5526</v>
      </c>
      <c r="B1213" t="s">
        <v>3721</v>
      </c>
      <c r="C1213" s="1">
        <v>41924</v>
      </c>
      <c r="D1213" s="1">
        <v>41929</v>
      </c>
      <c r="E1213" t="s">
        <v>15</v>
      </c>
      <c r="F1213">
        <v>2224</v>
      </c>
      <c r="G1213">
        <v>2</v>
      </c>
      <c r="H1213">
        <v>2</v>
      </c>
      <c r="I1213">
        <v>2502</v>
      </c>
      <c r="J1213" s="1" t="str">
        <f>INDEX(location!A:A,MATCH('Tabela Total'!A1213,location!A:A,0))</f>
        <v>US-2014-154655</v>
      </c>
      <c r="K1213" s="1" t="str">
        <f>VLOOKUP(J1213,location[#All],2,FALSE)</f>
        <v>United States</v>
      </c>
      <c r="L1213" t="str">
        <f>VLOOKUP(J1213,location[#All],3,)</f>
        <v>Chicago</v>
      </c>
      <c r="M1213" t="str">
        <f>VLOOKUP(J1213,location[#All],4,)</f>
        <v>Illinois</v>
      </c>
      <c r="N1213">
        <f>VLOOKUP(J1213,location[#All],5,)</f>
        <v>60623</v>
      </c>
      <c r="O1213" t="str">
        <f>VLOOKUP(J1213,location[#All],6,)</f>
        <v>Central</v>
      </c>
    </row>
    <row r="1214" spans="1:15" x14ac:dyDescent="0.25">
      <c r="A1214" t="s">
        <v>353</v>
      </c>
      <c r="B1214" t="s">
        <v>354</v>
      </c>
      <c r="C1214" s="1">
        <v>41797</v>
      </c>
      <c r="D1214" s="1">
        <v>41800</v>
      </c>
      <c r="E1214" t="s">
        <v>10</v>
      </c>
      <c r="F1214">
        <v>12462</v>
      </c>
      <c r="G1214">
        <v>3</v>
      </c>
      <c r="H1214">
        <v>8</v>
      </c>
      <c r="I1214">
        <v>-205623</v>
      </c>
      <c r="J1214" s="1" t="str">
        <f>INDEX(location!A:A,MATCH('Tabela Total'!A1214,location!A:A,0))</f>
        <v>US-2014-134971</v>
      </c>
      <c r="K1214" s="1" t="str">
        <f>VLOOKUP(J1214,location[#All],2,FALSE)</f>
        <v>United States</v>
      </c>
      <c r="L1214" t="str">
        <f>VLOOKUP(J1214,location[#All],3,)</f>
        <v>Peoria</v>
      </c>
      <c r="M1214" t="str">
        <f>VLOOKUP(J1214,location[#All],4,)</f>
        <v>Illinois</v>
      </c>
      <c r="N1214">
        <f>VLOOKUP(J1214,location[#All],5,)</f>
        <v>61604</v>
      </c>
      <c r="O1214" t="str">
        <f>VLOOKUP(J1214,location[#All],6,)</f>
        <v>Central</v>
      </c>
    </row>
    <row r="1215" spans="1:15" x14ac:dyDescent="0.25">
      <c r="A1215" t="s">
        <v>2934</v>
      </c>
      <c r="B1215" t="s">
        <v>354</v>
      </c>
      <c r="C1215" s="1">
        <v>42670</v>
      </c>
      <c r="D1215" s="1">
        <v>42676</v>
      </c>
      <c r="E1215" t="s">
        <v>15</v>
      </c>
      <c r="F1215">
        <v>4392</v>
      </c>
      <c r="G1215">
        <v>4</v>
      </c>
      <c r="H1215">
        <v>0</v>
      </c>
      <c r="I1215">
        <v>118584</v>
      </c>
      <c r="J1215" s="1" t="str">
        <f>INDEX(location!A:A,MATCH('Tabela Total'!A1215,location!A:A,0))</f>
        <v>CA-2016-156811</v>
      </c>
      <c r="K1215" s="1" t="str">
        <f>VLOOKUP(J1215,location[#All],2,FALSE)</f>
        <v>United States</v>
      </c>
      <c r="L1215" t="str">
        <f>VLOOKUP(J1215,location[#All],3,)</f>
        <v>San Francisco</v>
      </c>
      <c r="M1215" t="str">
        <f>VLOOKUP(J1215,location[#All],4,)</f>
        <v>California</v>
      </c>
      <c r="N1215">
        <f>VLOOKUP(J1215,location[#All],5,)</f>
        <v>94122</v>
      </c>
      <c r="O1215" t="str">
        <f>VLOOKUP(J1215,location[#All],6,)</f>
        <v>West</v>
      </c>
    </row>
    <row r="1216" spans="1:15" x14ac:dyDescent="0.25">
      <c r="A1216" t="s">
        <v>2934</v>
      </c>
      <c r="B1216" t="s">
        <v>354</v>
      </c>
      <c r="C1216" s="1">
        <v>42670</v>
      </c>
      <c r="D1216" s="1">
        <v>42676</v>
      </c>
      <c r="E1216" t="s">
        <v>15</v>
      </c>
      <c r="F1216">
        <v>25032</v>
      </c>
      <c r="G1216">
        <v>3</v>
      </c>
      <c r="H1216">
        <v>2</v>
      </c>
      <c r="I1216">
        <v>78225</v>
      </c>
      <c r="J1216" s="1" t="str">
        <f>INDEX(location!A:A,MATCH('Tabela Total'!A1216,location!A:A,0))</f>
        <v>CA-2016-156811</v>
      </c>
      <c r="K1216" s="1" t="str">
        <f>VLOOKUP(J1216,location[#All],2,FALSE)</f>
        <v>United States</v>
      </c>
      <c r="L1216" t="str">
        <f>VLOOKUP(J1216,location[#All],3,)</f>
        <v>San Francisco</v>
      </c>
      <c r="M1216" t="str">
        <f>VLOOKUP(J1216,location[#All],4,)</f>
        <v>California</v>
      </c>
      <c r="N1216">
        <f>VLOOKUP(J1216,location[#All],5,)</f>
        <v>94122</v>
      </c>
      <c r="O1216" t="str">
        <f>VLOOKUP(J1216,location[#All],6,)</f>
        <v>West</v>
      </c>
    </row>
    <row r="1217" spans="1:15" x14ac:dyDescent="0.25">
      <c r="A1217" t="s">
        <v>2997</v>
      </c>
      <c r="B1217" t="s">
        <v>354</v>
      </c>
      <c r="C1217" s="1">
        <v>42786</v>
      </c>
      <c r="D1217" s="1">
        <v>42791</v>
      </c>
      <c r="E1217" t="s">
        <v>10</v>
      </c>
      <c r="F1217">
        <v>9432</v>
      </c>
      <c r="G1217">
        <v>3</v>
      </c>
      <c r="H1217">
        <v>2</v>
      </c>
      <c r="I1217">
        <v>30654</v>
      </c>
      <c r="J1217" s="1" t="str">
        <f>INDEX(location!A:A,MATCH('Tabela Total'!A1217,location!A:A,0))</f>
        <v>CA-2017-105445</v>
      </c>
      <c r="K1217" s="1" t="str">
        <f>VLOOKUP(J1217,location[#All],2,FALSE)</f>
        <v>United States</v>
      </c>
      <c r="L1217" t="str">
        <f>VLOOKUP(J1217,location[#All],3,)</f>
        <v>Louisville</v>
      </c>
      <c r="M1217" t="str">
        <f>VLOOKUP(J1217,location[#All],4,)</f>
        <v>Colorado</v>
      </c>
      <c r="N1217">
        <f>VLOOKUP(J1217,location[#All],5,)</f>
        <v>80027</v>
      </c>
      <c r="O1217" t="str">
        <f>VLOOKUP(J1217,location[#All],6,)</f>
        <v>West</v>
      </c>
    </row>
    <row r="1218" spans="1:15" x14ac:dyDescent="0.25">
      <c r="A1218" t="s">
        <v>3564</v>
      </c>
      <c r="B1218" t="s">
        <v>354</v>
      </c>
      <c r="C1218" s="1">
        <v>43002</v>
      </c>
      <c r="D1218" s="1">
        <v>43002</v>
      </c>
      <c r="E1218" t="s">
        <v>327</v>
      </c>
      <c r="F1218">
        <v>39198</v>
      </c>
      <c r="G1218">
        <v>2</v>
      </c>
      <c r="H1218">
        <v>0</v>
      </c>
      <c r="I1218">
        <v>1097544</v>
      </c>
      <c r="J1218" s="1" t="str">
        <f>INDEX(location!A:A,MATCH('Tabela Total'!A1218,location!A:A,0))</f>
        <v>CA-2017-160325</v>
      </c>
      <c r="K1218" s="1" t="str">
        <f>VLOOKUP(J1218,location[#All],2,FALSE)</f>
        <v>United States</v>
      </c>
      <c r="L1218" t="str">
        <f>VLOOKUP(J1218,location[#All],3,)</f>
        <v>Lawrence</v>
      </c>
      <c r="M1218" t="str">
        <f>VLOOKUP(J1218,location[#All],4,)</f>
        <v>Massachusetts</v>
      </c>
      <c r="N1218">
        <f>VLOOKUP(J1218,location[#All],5,)</f>
        <v>1841</v>
      </c>
      <c r="O1218" t="str">
        <f>VLOOKUP(J1218,location[#All],6,)</f>
        <v>East</v>
      </c>
    </row>
    <row r="1219" spans="1:15" x14ac:dyDescent="0.25">
      <c r="A1219" t="s">
        <v>3564</v>
      </c>
      <c r="B1219" t="s">
        <v>354</v>
      </c>
      <c r="C1219" s="1">
        <v>43002</v>
      </c>
      <c r="D1219" s="1">
        <v>43002</v>
      </c>
      <c r="E1219" t="s">
        <v>327</v>
      </c>
      <c r="F1219">
        <v>43785</v>
      </c>
      <c r="G1219">
        <v>3</v>
      </c>
      <c r="H1219">
        <v>0</v>
      </c>
      <c r="I1219">
        <v>131355</v>
      </c>
      <c r="J1219" s="1" t="str">
        <f>INDEX(location!A:A,MATCH('Tabela Total'!A1219,location!A:A,0))</f>
        <v>CA-2017-160325</v>
      </c>
      <c r="K1219" s="1" t="str">
        <f>VLOOKUP(J1219,location[#All],2,FALSE)</f>
        <v>United States</v>
      </c>
      <c r="L1219" t="str">
        <f>VLOOKUP(J1219,location[#All],3,)</f>
        <v>Lawrence</v>
      </c>
      <c r="M1219" t="str">
        <f>VLOOKUP(J1219,location[#All],4,)</f>
        <v>Massachusetts</v>
      </c>
      <c r="N1219">
        <f>VLOOKUP(J1219,location[#All],5,)</f>
        <v>1841</v>
      </c>
      <c r="O1219" t="str">
        <f>VLOOKUP(J1219,location[#All],6,)</f>
        <v>East</v>
      </c>
    </row>
    <row r="1220" spans="1:15" x14ac:dyDescent="0.25">
      <c r="A1220" t="s">
        <v>4236</v>
      </c>
      <c r="B1220" t="s">
        <v>354</v>
      </c>
      <c r="C1220" s="1">
        <v>43069</v>
      </c>
      <c r="D1220" s="1">
        <v>43072</v>
      </c>
      <c r="E1220" t="s">
        <v>10</v>
      </c>
      <c r="F1220">
        <v>95976</v>
      </c>
      <c r="G1220">
        <v>3</v>
      </c>
      <c r="H1220">
        <v>2</v>
      </c>
      <c r="I1220">
        <v>-107973</v>
      </c>
      <c r="J1220" s="1" t="str">
        <f>INDEX(location!A:A,MATCH('Tabela Total'!A1220,location!A:A,0))</f>
        <v>CA-2017-137365</v>
      </c>
      <c r="K1220" s="1" t="str">
        <f>VLOOKUP(J1220,location[#All],2,FALSE)</f>
        <v>United States</v>
      </c>
      <c r="L1220" t="str">
        <f>VLOOKUP(J1220,location[#All],3,)</f>
        <v>El Paso</v>
      </c>
      <c r="M1220" t="str">
        <f>VLOOKUP(J1220,location[#All],4,)</f>
        <v>Texas</v>
      </c>
      <c r="N1220">
        <f>VLOOKUP(J1220,location[#All],5,)</f>
        <v>79907</v>
      </c>
      <c r="O1220" t="str">
        <f>VLOOKUP(J1220,location[#All],6,)</f>
        <v>Central</v>
      </c>
    </row>
    <row r="1221" spans="1:15" x14ac:dyDescent="0.25">
      <c r="A1221" t="s">
        <v>4263</v>
      </c>
      <c r="B1221" t="s">
        <v>354</v>
      </c>
      <c r="C1221" s="1">
        <v>41950</v>
      </c>
      <c r="D1221" s="1">
        <v>41951</v>
      </c>
      <c r="E1221" t="s">
        <v>44</v>
      </c>
      <c r="F1221">
        <v>592</v>
      </c>
      <c r="G1221">
        <v>4</v>
      </c>
      <c r="H1221">
        <v>0</v>
      </c>
      <c r="I1221">
        <v>28416</v>
      </c>
      <c r="J1221" s="1" t="str">
        <f>INDEX(location!A:A,MATCH('Tabela Total'!A1221,location!A:A,0))</f>
        <v>CA-2014-146990</v>
      </c>
      <c r="K1221" s="1" t="str">
        <f>VLOOKUP(J1221,location[#All],2,FALSE)</f>
        <v>United States</v>
      </c>
      <c r="L1221" t="str">
        <f>VLOOKUP(J1221,location[#All],3,)</f>
        <v>New York City</v>
      </c>
      <c r="M1221" t="str">
        <f>VLOOKUP(J1221,location[#All],4,)</f>
        <v>New York</v>
      </c>
      <c r="N1221">
        <f>VLOOKUP(J1221,location[#All],5,)</f>
        <v>10024</v>
      </c>
      <c r="O1221" t="str">
        <f>VLOOKUP(J1221,location[#All],6,)</f>
        <v>East</v>
      </c>
    </row>
    <row r="1222" spans="1:15" x14ac:dyDescent="0.25">
      <c r="A1222" t="s">
        <v>4263</v>
      </c>
      <c r="B1222" t="s">
        <v>354</v>
      </c>
      <c r="C1222" s="1">
        <v>41950</v>
      </c>
      <c r="D1222" s="1">
        <v>41951</v>
      </c>
      <c r="E1222" t="s">
        <v>44</v>
      </c>
      <c r="F1222">
        <v>3018</v>
      </c>
      <c r="G1222">
        <v>3</v>
      </c>
      <c r="H1222">
        <v>0</v>
      </c>
      <c r="I1222">
        <v>138828</v>
      </c>
      <c r="J1222" s="1" t="str">
        <f>INDEX(location!A:A,MATCH('Tabela Total'!A1222,location!A:A,0))</f>
        <v>CA-2014-146990</v>
      </c>
      <c r="K1222" s="1" t="str">
        <f>VLOOKUP(J1222,location[#All],2,FALSE)</f>
        <v>United States</v>
      </c>
      <c r="L1222" t="str">
        <f>VLOOKUP(J1222,location[#All],3,)</f>
        <v>New York City</v>
      </c>
      <c r="M1222" t="str">
        <f>VLOOKUP(J1222,location[#All],4,)</f>
        <v>New York</v>
      </c>
      <c r="N1222">
        <f>VLOOKUP(J1222,location[#All],5,)</f>
        <v>10024</v>
      </c>
      <c r="O1222" t="str">
        <f>VLOOKUP(J1222,location[#All],6,)</f>
        <v>East</v>
      </c>
    </row>
    <row r="1223" spans="1:15" x14ac:dyDescent="0.25">
      <c r="A1223" t="s">
        <v>4344</v>
      </c>
      <c r="B1223" t="s">
        <v>354</v>
      </c>
      <c r="C1223" s="1">
        <v>41921</v>
      </c>
      <c r="D1223" s="1">
        <v>41927</v>
      </c>
      <c r="E1223" t="s">
        <v>15</v>
      </c>
      <c r="F1223">
        <v>88768</v>
      </c>
      <c r="G1223">
        <v>2</v>
      </c>
      <c r="H1223">
        <v>2</v>
      </c>
      <c r="I1223">
        <v>310688</v>
      </c>
      <c r="J1223" s="1" t="str">
        <f>INDEX(location!A:A,MATCH('Tabela Total'!A1223,location!A:A,0))</f>
        <v>CA-2014-137911</v>
      </c>
      <c r="K1223" s="1" t="str">
        <f>VLOOKUP(J1223,location[#All],2,FALSE)</f>
        <v>United States</v>
      </c>
      <c r="L1223" t="str">
        <f>VLOOKUP(J1223,location[#All],3,)</f>
        <v>Jacksonville</v>
      </c>
      <c r="M1223" t="str">
        <f>VLOOKUP(J1223,location[#All],4,)</f>
        <v>North Carolina</v>
      </c>
      <c r="N1223">
        <f>VLOOKUP(J1223,location[#All],5,)</f>
        <v>28540</v>
      </c>
      <c r="O1223" t="str">
        <f>VLOOKUP(J1223,location[#All],6,)</f>
        <v>South</v>
      </c>
    </row>
    <row r="1224" spans="1:15" x14ac:dyDescent="0.25">
      <c r="A1224" t="s">
        <v>4462</v>
      </c>
      <c r="B1224" t="s">
        <v>354</v>
      </c>
      <c r="C1224" s="1">
        <v>42840</v>
      </c>
      <c r="D1224" s="1">
        <v>42842</v>
      </c>
      <c r="E1224" t="s">
        <v>44</v>
      </c>
      <c r="F1224">
        <v>1557</v>
      </c>
      <c r="G1224">
        <v>3</v>
      </c>
      <c r="H1224">
        <v>7</v>
      </c>
      <c r="I1224">
        <v>-11937</v>
      </c>
      <c r="J1224" s="1" t="str">
        <f>INDEX(location!A:A,MATCH('Tabela Total'!A1224,location!A:A,0))</f>
        <v>CA-2017-161851</v>
      </c>
      <c r="K1224" s="1" t="str">
        <f>VLOOKUP(J1224,location[#All],2,FALSE)</f>
        <v>United States</v>
      </c>
      <c r="L1224" t="str">
        <f>VLOOKUP(J1224,location[#All],3,)</f>
        <v>Miami</v>
      </c>
      <c r="M1224" t="str">
        <f>VLOOKUP(J1224,location[#All],4,)</f>
        <v>Florida</v>
      </c>
      <c r="N1224">
        <f>VLOOKUP(J1224,location[#All],5,)</f>
        <v>33180</v>
      </c>
      <c r="O1224" t="str">
        <f>VLOOKUP(J1224,location[#All],6,)</f>
        <v>South</v>
      </c>
    </row>
    <row r="1225" spans="1:15" x14ac:dyDescent="0.25">
      <c r="A1225" t="s">
        <v>4490</v>
      </c>
      <c r="B1225" t="s">
        <v>354</v>
      </c>
      <c r="C1225" s="1">
        <v>42211</v>
      </c>
      <c r="D1225" s="1">
        <v>42216</v>
      </c>
      <c r="E1225" t="s">
        <v>15</v>
      </c>
      <c r="F1225">
        <v>9144</v>
      </c>
      <c r="G1225">
        <v>3</v>
      </c>
      <c r="H1225">
        <v>2</v>
      </c>
      <c r="I1225">
        <v>30861</v>
      </c>
      <c r="J1225" s="1" t="str">
        <f>INDEX(location!A:A,MATCH('Tabela Total'!A1225,location!A:A,0))</f>
        <v>CA-2015-148180</v>
      </c>
      <c r="K1225" s="1" t="str">
        <f>VLOOKUP(J1225,location[#All],2,FALSE)</f>
        <v>United States</v>
      </c>
      <c r="L1225" t="str">
        <f>VLOOKUP(J1225,location[#All],3,)</f>
        <v>Oxnard</v>
      </c>
      <c r="M1225" t="str">
        <f>VLOOKUP(J1225,location[#All],4,)</f>
        <v>California</v>
      </c>
      <c r="N1225">
        <f>VLOOKUP(J1225,location[#All],5,)</f>
        <v>93030</v>
      </c>
      <c r="O1225" t="str">
        <f>VLOOKUP(J1225,location[#All],6,)</f>
        <v>West</v>
      </c>
    </row>
    <row r="1226" spans="1:15" x14ac:dyDescent="0.25">
      <c r="A1226" t="s">
        <v>4490</v>
      </c>
      <c r="B1226" t="s">
        <v>354</v>
      </c>
      <c r="C1226" s="1">
        <v>42211</v>
      </c>
      <c r="D1226" s="1">
        <v>42216</v>
      </c>
      <c r="E1226" t="s">
        <v>15</v>
      </c>
      <c r="F1226">
        <v>23136</v>
      </c>
      <c r="G1226">
        <v>6</v>
      </c>
      <c r="H1226">
        <v>2</v>
      </c>
      <c r="I1226">
        <v>83868</v>
      </c>
      <c r="J1226" s="1" t="str">
        <f>INDEX(location!A:A,MATCH('Tabela Total'!A1226,location!A:A,0))</f>
        <v>CA-2015-148180</v>
      </c>
      <c r="K1226" s="1" t="str">
        <f>VLOOKUP(J1226,location[#All],2,FALSE)</f>
        <v>United States</v>
      </c>
      <c r="L1226" t="str">
        <f>VLOOKUP(J1226,location[#All],3,)</f>
        <v>Oxnard</v>
      </c>
      <c r="M1226" t="str">
        <f>VLOOKUP(J1226,location[#All],4,)</f>
        <v>California</v>
      </c>
      <c r="N1226">
        <f>VLOOKUP(J1226,location[#All],5,)</f>
        <v>93030</v>
      </c>
      <c r="O1226" t="str">
        <f>VLOOKUP(J1226,location[#All],6,)</f>
        <v>West</v>
      </c>
    </row>
    <row r="1227" spans="1:15" x14ac:dyDescent="0.25">
      <c r="A1227" t="s">
        <v>4490</v>
      </c>
      <c r="B1227" t="s">
        <v>354</v>
      </c>
      <c r="C1227" s="1">
        <v>42211</v>
      </c>
      <c r="D1227" s="1">
        <v>42216</v>
      </c>
      <c r="E1227" t="s">
        <v>15</v>
      </c>
      <c r="F1227">
        <v>992</v>
      </c>
      <c r="G1227">
        <v>5</v>
      </c>
      <c r="H1227">
        <v>0</v>
      </c>
      <c r="I1227">
        <v>25792</v>
      </c>
      <c r="J1227" s="1" t="str">
        <f>INDEX(location!A:A,MATCH('Tabela Total'!A1227,location!A:A,0))</f>
        <v>CA-2015-148180</v>
      </c>
      <c r="K1227" s="1" t="str">
        <f>VLOOKUP(J1227,location[#All],2,FALSE)</f>
        <v>United States</v>
      </c>
      <c r="L1227" t="str">
        <f>VLOOKUP(J1227,location[#All],3,)</f>
        <v>Oxnard</v>
      </c>
      <c r="M1227" t="str">
        <f>VLOOKUP(J1227,location[#All],4,)</f>
        <v>California</v>
      </c>
      <c r="N1227">
        <f>VLOOKUP(J1227,location[#All],5,)</f>
        <v>93030</v>
      </c>
      <c r="O1227" t="str">
        <f>VLOOKUP(J1227,location[#All],6,)</f>
        <v>West</v>
      </c>
    </row>
    <row r="1228" spans="1:15" x14ac:dyDescent="0.25">
      <c r="A1228" t="s">
        <v>4744</v>
      </c>
      <c r="B1228" t="s">
        <v>354</v>
      </c>
      <c r="C1228" s="1">
        <v>42086</v>
      </c>
      <c r="D1228" s="1">
        <v>42093</v>
      </c>
      <c r="E1228" t="s">
        <v>15</v>
      </c>
      <c r="F1228">
        <v>3336</v>
      </c>
      <c r="G1228">
        <v>4</v>
      </c>
      <c r="H1228">
        <v>0</v>
      </c>
      <c r="I1228">
        <v>1668</v>
      </c>
      <c r="J1228" s="1" t="str">
        <f>INDEX(location!A:A,MATCH('Tabela Total'!A1228,location!A:A,0))</f>
        <v>CA-2015-138219</v>
      </c>
      <c r="K1228" s="1" t="str">
        <f>VLOOKUP(J1228,location[#All],2,FALSE)</f>
        <v>United States</v>
      </c>
      <c r="L1228" t="str">
        <f>VLOOKUP(J1228,location[#All],3,)</f>
        <v>Los Angeles</v>
      </c>
      <c r="M1228" t="str">
        <f>VLOOKUP(J1228,location[#All],4,)</f>
        <v>California</v>
      </c>
      <c r="N1228">
        <f>VLOOKUP(J1228,location[#All],5,)</f>
        <v>90049</v>
      </c>
      <c r="O1228" t="str">
        <f>VLOOKUP(J1228,location[#All],6,)</f>
        <v>West</v>
      </c>
    </row>
    <row r="1229" spans="1:15" x14ac:dyDescent="0.25">
      <c r="A1229" t="s">
        <v>5176</v>
      </c>
      <c r="B1229" t="s">
        <v>354</v>
      </c>
      <c r="C1229" s="1">
        <v>43082</v>
      </c>
      <c r="D1229" s="1">
        <v>43087</v>
      </c>
      <c r="E1229" t="s">
        <v>15</v>
      </c>
      <c r="F1229">
        <v>287976</v>
      </c>
      <c r="G1229">
        <v>3</v>
      </c>
      <c r="H1229">
        <v>2</v>
      </c>
      <c r="I1229">
        <v>71994</v>
      </c>
      <c r="J1229" s="1" t="str">
        <f>INDEX(location!A:A,MATCH('Tabela Total'!A1229,location!A:A,0))</f>
        <v>CA-2017-135377</v>
      </c>
      <c r="K1229" s="1" t="str">
        <f>VLOOKUP(J1229,location[#All],2,FALSE)</f>
        <v>United States</v>
      </c>
      <c r="L1229" t="str">
        <f>VLOOKUP(J1229,location[#All],3,)</f>
        <v>New York City</v>
      </c>
      <c r="M1229" t="str">
        <f>VLOOKUP(J1229,location[#All],4,)</f>
        <v>New York</v>
      </c>
      <c r="N1229">
        <f>VLOOKUP(J1229,location[#All],5,)</f>
        <v>10024</v>
      </c>
      <c r="O1229" t="str">
        <f>VLOOKUP(J1229,location[#All],6,)</f>
        <v>East</v>
      </c>
    </row>
    <row r="1230" spans="1:15" x14ac:dyDescent="0.25">
      <c r="A1230" t="s">
        <v>5185</v>
      </c>
      <c r="B1230" t="s">
        <v>354</v>
      </c>
      <c r="C1230" s="1">
        <v>41992</v>
      </c>
      <c r="D1230" s="1">
        <v>41994</v>
      </c>
      <c r="E1230" t="s">
        <v>44</v>
      </c>
      <c r="F1230">
        <v>1462</v>
      </c>
      <c r="G1230">
        <v>2</v>
      </c>
      <c r="H1230">
        <v>0</v>
      </c>
      <c r="I1230">
        <v>68714</v>
      </c>
      <c r="J1230" s="1" t="str">
        <f>INDEX(location!A:A,MATCH('Tabela Total'!A1230,location!A:A,0))</f>
        <v>CA-2014-162992</v>
      </c>
      <c r="K1230" s="1" t="str">
        <f>VLOOKUP(J1230,location[#All],2,FALSE)</f>
        <v>United States</v>
      </c>
      <c r="L1230" t="str">
        <f>VLOOKUP(J1230,location[#All],3,)</f>
        <v>Los Angeles</v>
      </c>
      <c r="M1230" t="str">
        <f>VLOOKUP(J1230,location[#All],4,)</f>
        <v>California</v>
      </c>
      <c r="N1230">
        <f>VLOOKUP(J1230,location[#All],5,)</f>
        <v>90008</v>
      </c>
      <c r="O1230" t="str">
        <f>VLOOKUP(J1230,location[#All],6,)</f>
        <v>West</v>
      </c>
    </row>
    <row r="1231" spans="1:15" x14ac:dyDescent="0.25">
      <c r="A1231" t="s">
        <v>5185</v>
      </c>
      <c r="B1231" t="s">
        <v>354</v>
      </c>
      <c r="C1231" s="1">
        <v>41992</v>
      </c>
      <c r="D1231" s="1">
        <v>41994</v>
      </c>
      <c r="E1231" t="s">
        <v>44</v>
      </c>
      <c r="F1231">
        <v>2255</v>
      </c>
      <c r="G1231">
        <v>5</v>
      </c>
      <c r="H1231">
        <v>0</v>
      </c>
      <c r="I1231">
        <v>87945</v>
      </c>
      <c r="J1231" s="1" t="str">
        <f>INDEX(location!A:A,MATCH('Tabela Total'!A1231,location!A:A,0))</f>
        <v>CA-2014-162992</v>
      </c>
      <c r="K1231" s="1" t="str">
        <f>VLOOKUP(J1231,location[#All],2,FALSE)</f>
        <v>United States</v>
      </c>
      <c r="L1231" t="str">
        <f>VLOOKUP(J1231,location[#All],3,)</f>
        <v>Los Angeles</v>
      </c>
      <c r="M1231" t="str">
        <f>VLOOKUP(J1231,location[#All],4,)</f>
        <v>California</v>
      </c>
      <c r="N1231">
        <f>VLOOKUP(J1231,location[#All],5,)</f>
        <v>90008</v>
      </c>
      <c r="O1231" t="str">
        <f>VLOOKUP(J1231,location[#All],6,)</f>
        <v>West</v>
      </c>
    </row>
    <row r="1232" spans="1:15" x14ac:dyDescent="0.25">
      <c r="A1232" t="s">
        <v>5185</v>
      </c>
      <c r="B1232" t="s">
        <v>354</v>
      </c>
      <c r="C1232" s="1">
        <v>41992</v>
      </c>
      <c r="D1232" s="1">
        <v>41994</v>
      </c>
      <c r="E1232" t="s">
        <v>44</v>
      </c>
      <c r="F1232">
        <v>5838</v>
      </c>
      <c r="G1232">
        <v>5</v>
      </c>
      <c r="H1232">
        <v>2</v>
      </c>
      <c r="I1232">
        <v>72975</v>
      </c>
      <c r="J1232" s="1" t="str">
        <f>INDEX(location!A:A,MATCH('Tabela Total'!A1232,location!A:A,0))</f>
        <v>CA-2014-162992</v>
      </c>
      <c r="K1232" s="1" t="str">
        <f>VLOOKUP(J1232,location[#All],2,FALSE)</f>
        <v>United States</v>
      </c>
      <c r="L1232" t="str">
        <f>VLOOKUP(J1232,location[#All],3,)</f>
        <v>Los Angeles</v>
      </c>
      <c r="M1232" t="str">
        <f>VLOOKUP(J1232,location[#All],4,)</f>
        <v>California</v>
      </c>
      <c r="N1232">
        <f>VLOOKUP(J1232,location[#All],5,)</f>
        <v>90008</v>
      </c>
      <c r="O1232" t="str">
        <f>VLOOKUP(J1232,location[#All],6,)</f>
        <v>West</v>
      </c>
    </row>
    <row r="1233" spans="1:15" x14ac:dyDescent="0.25">
      <c r="A1233" t="s">
        <v>5185</v>
      </c>
      <c r="B1233" t="s">
        <v>354</v>
      </c>
      <c r="C1233" s="1">
        <v>41992</v>
      </c>
      <c r="D1233" s="1">
        <v>41994</v>
      </c>
      <c r="E1233" t="s">
        <v>44</v>
      </c>
      <c r="F1233">
        <v>211168</v>
      </c>
      <c r="G1233">
        <v>4</v>
      </c>
      <c r="H1233">
        <v>2</v>
      </c>
      <c r="I1233">
        <v>158376</v>
      </c>
      <c r="J1233" s="1" t="str">
        <f>INDEX(location!A:A,MATCH('Tabela Total'!A1233,location!A:A,0))</f>
        <v>CA-2014-162992</v>
      </c>
      <c r="K1233" s="1" t="str">
        <f>VLOOKUP(J1233,location[#All],2,FALSE)</f>
        <v>United States</v>
      </c>
      <c r="L1233" t="str">
        <f>VLOOKUP(J1233,location[#All],3,)</f>
        <v>Los Angeles</v>
      </c>
      <c r="M1233" t="str">
        <f>VLOOKUP(J1233,location[#All],4,)</f>
        <v>California</v>
      </c>
      <c r="N1233">
        <f>VLOOKUP(J1233,location[#All],5,)</f>
        <v>90008</v>
      </c>
      <c r="O1233" t="str">
        <f>VLOOKUP(J1233,location[#All],6,)</f>
        <v>West</v>
      </c>
    </row>
    <row r="1234" spans="1:15" x14ac:dyDescent="0.25">
      <c r="A1234" t="s">
        <v>2137</v>
      </c>
      <c r="B1234" t="s">
        <v>2138</v>
      </c>
      <c r="C1234" s="1">
        <v>42926</v>
      </c>
      <c r="D1234" s="1">
        <v>42930</v>
      </c>
      <c r="E1234" t="s">
        <v>10</v>
      </c>
      <c r="F1234">
        <v>1884</v>
      </c>
      <c r="G1234">
        <v>3</v>
      </c>
      <c r="H1234">
        <v>0</v>
      </c>
      <c r="I1234">
        <v>79128</v>
      </c>
      <c r="J1234" s="1" t="str">
        <f>INDEX(location!A:A,MATCH('Tabela Total'!A1234,location!A:A,0))</f>
        <v>CA-2017-128629</v>
      </c>
      <c r="K1234" s="1" t="str">
        <f>VLOOKUP(J1234,location[#All],2,FALSE)</f>
        <v>United States</v>
      </c>
      <c r="L1234" t="str">
        <f>VLOOKUP(J1234,location[#All],3,)</f>
        <v>Columbus</v>
      </c>
      <c r="M1234" t="str">
        <f>VLOOKUP(J1234,location[#All],4,)</f>
        <v>Georgia</v>
      </c>
      <c r="N1234">
        <f>VLOOKUP(J1234,location[#All],5,)</f>
        <v>31907</v>
      </c>
      <c r="O1234" t="str">
        <f>VLOOKUP(J1234,location[#All],6,)</f>
        <v>South</v>
      </c>
    </row>
    <row r="1235" spans="1:15" x14ac:dyDescent="0.25">
      <c r="A1235" t="s">
        <v>2250</v>
      </c>
      <c r="B1235" t="s">
        <v>2138</v>
      </c>
      <c r="C1235" s="1">
        <v>43010</v>
      </c>
      <c r="D1235" s="1">
        <v>43014</v>
      </c>
      <c r="E1235" t="s">
        <v>15</v>
      </c>
      <c r="F1235">
        <v>4912</v>
      </c>
      <c r="G1235">
        <v>4</v>
      </c>
      <c r="H1235">
        <v>0</v>
      </c>
      <c r="I1235">
        <v>230864</v>
      </c>
      <c r="J1235" s="1" t="str">
        <f>INDEX(location!A:A,MATCH('Tabela Total'!A1235,location!A:A,0))</f>
        <v>CA-2017-147564</v>
      </c>
      <c r="K1235" s="1" t="str">
        <f>VLOOKUP(J1235,location[#All],2,FALSE)</f>
        <v>United States</v>
      </c>
      <c r="L1235" t="str">
        <f>VLOOKUP(J1235,location[#All],3,)</f>
        <v>New York City</v>
      </c>
      <c r="M1235" t="str">
        <f>VLOOKUP(J1235,location[#All],4,)</f>
        <v>New York</v>
      </c>
      <c r="N1235">
        <f>VLOOKUP(J1235,location[#All],5,)</f>
        <v>10011</v>
      </c>
      <c r="O1235" t="str">
        <f>VLOOKUP(J1235,location[#All],6,)</f>
        <v>East</v>
      </c>
    </row>
    <row r="1236" spans="1:15" x14ac:dyDescent="0.25">
      <c r="A1236" t="s">
        <v>3082</v>
      </c>
      <c r="B1236" t="s">
        <v>2138</v>
      </c>
      <c r="C1236" s="1">
        <v>42824</v>
      </c>
      <c r="D1236" s="1">
        <v>42828</v>
      </c>
      <c r="E1236" t="s">
        <v>15</v>
      </c>
      <c r="F1236">
        <v>5715</v>
      </c>
      <c r="G1236">
        <v>5</v>
      </c>
      <c r="H1236">
        <v>7</v>
      </c>
      <c r="I1236">
        <v>-47625</v>
      </c>
      <c r="J1236" s="1" t="str">
        <f>INDEX(location!A:A,MATCH('Tabela Total'!A1236,location!A:A,0))</f>
        <v>US-2017-154851</v>
      </c>
      <c r="K1236" s="1" t="str">
        <f>VLOOKUP(J1236,location[#All],2,FALSE)</f>
        <v>United States</v>
      </c>
      <c r="L1236" t="str">
        <f>VLOOKUP(J1236,location[#All],3,)</f>
        <v>Lancaster</v>
      </c>
      <c r="M1236" t="str">
        <f>VLOOKUP(J1236,location[#All],4,)</f>
        <v>Pennsylvania</v>
      </c>
      <c r="N1236">
        <f>VLOOKUP(J1236,location[#All],5,)</f>
        <v>17602</v>
      </c>
      <c r="O1236" t="str">
        <f>VLOOKUP(J1236,location[#All],6,)</f>
        <v>East</v>
      </c>
    </row>
    <row r="1237" spans="1:15" x14ac:dyDescent="0.25">
      <c r="A1237" t="s">
        <v>3643</v>
      </c>
      <c r="B1237" t="s">
        <v>2138</v>
      </c>
      <c r="C1237" s="1">
        <v>42735</v>
      </c>
      <c r="D1237" s="1">
        <v>42741</v>
      </c>
      <c r="E1237" t="s">
        <v>15</v>
      </c>
      <c r="F1237">
        <v>38376</v>
      </c>
      <c r="G1237">
        <v>3</v>
      </c>
      <c r="H1237">
        <v>2</v>
      </c>
      <c r="I1237">
        <v>134316</v>
      </c>
      <c r="J1237" s="1" t="str">
        <f>INDEX(location!A:A,MATCH('Tabela Total'!A1237,location!A:A,0))</f>
        <v>CA-2017-156139</v>
      </c>
      <c r="K1237" s="1" t="str">
        <f>VLOOKUP(J1237,location[#All],2,FALSE)</f>
        <v>United States</v>
      </c>
      <c r="L1237" t="str">
        <f>VLOOKUP(J1237,location[#All],3,)</f>
        <v>San Francisco</v>
      </c>
      <c r="M1237" t="str">
        <f>VLOOKUP(J1237,location[#All],4,)</f>
        <v>California</v>
      </c>
      <c r="N1237">
        <f>VLOOKUP(J1237,location[#All],5,)</f>
        <v>94109</v>
      </c>
      <c r="O1237" t="str">
        <f>VLOOKUP(J1237,location[#All],6,)</f>
        <v>West</v>
      </c>
    </row>
    <row r="1238" spans="1:15" x14ac:dyDescent="0.25">
      <c r="A1238" t="s">
        <v>4145</v>
      </c>
      <c r="B1238" t="s">
        <v>2138</v>
      </c>
      <c r="C1238" s="1">
        <v>42549</v>
      </c>
      <c r="D1238" s="1">
        <v>42551</v>
      </c>
      <c r="E1238" t="s">
        <v>10</v>
      </c>
      <c r="F1238">
        <v>12196</v>
      </c>
      <c r="G1238">
        <v>2</v>
      </c>
      <c r="H1238">
        <v>0</v>
      </c>
      <c r="I1238">
        <v>207332</v>
      </c>
      <c r="J1238" s="1" t="str">
        <f>INDEX(location!A:A,MATCH('Tabela Total'!A1238,location!A:A,0))</f>
        <v>CA-2016-154767</v>
      </c>
      <c r="K1238" s="1" t="str">
        <f>VLOOKUP(J1238,location[#All],2,FALSE)</f>
        <v>United States</v>
      </c>
      <c r="L1238" t="str">
        <f>VLOOKUP(J1238,location[#All],3,)</f>
        <v>Paterson</v>
      </c>
      <c r="M1238" t="str">
        <f>VLOOKUP(J1238,location[#All],4,)</f>
        <v>New Jersey</v>
      </c>
      <c r="N1238">
        <f>VLOOKUP(J1238,location[#All],5,)</f>
        <v>7501</v>
      </c>
      <c r="O1238" t="str">
        <f>VLOOKUP(J1238,location[#All],6,)</f>
        <v>East</v>
      </c>
    </row>
    <row r="1239" spans="1:15" x14ac:dyDescent="0.25">
      <c r="A1239" t="s">
        <v>4145</v>
      </c>
      <c r="B1239" t="s">
        <v>2138</v>
      </c>
      <c r="C1239" s="1">
        <v>42549</v>
      </c>
      <c r="D1239" s="1">
        <v>42551</v>
      </c>
      <c r="E1239" t="s">
        <v>10</v>
      </c>
      <c r="F1239">
        <v>874</v>
      </c>
      <c r="G1239">
        <v>2</v>
      </c>
      <c r="H1239">
        <v>0</v>
      </c>
      <c r="I1239">
        <v>22724</v>
      </c>
      <c r="J1239" s="1" t="str">
        <f>INDEX(location!A:A,MATCH('Tabela Total'!A1239,location!A:A,0))</f>
        <v>CA-2016-154767</v>
      </c>
      <c r="K1239" s="1" t="str">
        <f>VLOOKUP(J1239,location[#All],2,FALSE)</f>
        <v>United States</v>
      </c>
      <c r="L1239" t="str">
        <f>VLOOKUP(J1239,location[#All],3,)</f>
        <v>Paterson</v>
      </c>
      <c r="M1239" t="str">
        <f>VLOOKUP(J1239,location[#All],4,)</f>
        <v>New Jersey</v>
      </c>
      <c r="N1239">
        <f>VLOOKUP(J1239,location[#All],5,)</f>
        <v>7501</v>
      </c>
      <c r="O1239" t="str">
        <f>VLOOKUP(J1239,location[#All],6,)</f>
        <v>East</v>
      </c>
    </row>
    <row r="1240" spans="1:15" x14ac:dyDescent="0.25">
      <c r="A1240" t="s">
        <v>4145</v>
      </c>
      <c r="B1240" t="s">
        <v>2138</v>
      </c>
      <c r="C1240" s="1">
        <v>42549</v>
      </c>
      <c r="D1240" s="1">
        <v>42551</v>
      </c>
      <c r="E1240" t="s">
        <v>10</v>
      </c>
      <c r="F1240">
        <v>6196</v>
      </c>
      <c r="G1240">
        <v>2</v>
      </c>
      <c r="H1240">
        <v>0</v>
      </c>
      <c r="I1240">
        <v>27882</v>
      </c>
      <c r="J1240" s="1" t="str">
        <f>INDEX(location!A:A,MATCH('Tabela Total'!A1240,location!A:A,0))</f>
        <v>CA-2016-154767</v>
      </c>
      <c r="K1240" s="1" t="str">
        <f>VLOOKUP(J1240,location[#All],2,FALSE)</f>
        <v>United States</v>
      </c>
      <c r="L1240" t="str">
        <f>VLOOKUP(J1240,location[#All],3,)</f>
        <v>Paterson</v>
      </c>
      <c r="M1240" t="str">
        <f>VLOOKUP(J1240,location[#All],4,)</f>
        <v>New Jersey</v>
      </c>
      <c r="N1240">
        <f>VLOOKUP(J1240,location[#All],5,)</f>
        <v>7501</v>
      </c>
      <c r="O1240" t="str">
        <f>VLOOKUP(J1240,location[#All],6,)</f>
        <v>East</v>
      </c>
    </row>
    <row r="1241" spans="1:15" x14ac:dyDescent="0.25">
      <c r="A1241" t="s">
        <v>4145</v>
      </c>
      <c r="B1241" t="s">
        <v>2138</v>
      </c>
      <c r="C1241" s="1">
        <v>42549</v>
      </c>
      <c r="D1241" s="1">
        <v>42551</v>
      </c>
      <c r="E1241" t="s">
        <v>10</v>
      </c>
      <c r="F1241">
        <v>796</v>
      </c>
      <c r="G1241">
        <v>2</v>
      </c>
      <c r="H1241">
        <v>0</v>
      </c>
      <c r="I1241">
        <v>37412</v>
      </c>
      <c r="J1241" s="1" t="str">
        <f>INDEX(location!A:A,MATCH('Tabela Total'!A1241,location!A:A,0))</f>
        <v>CA-2016-154767</v>
      </c>
      <c r="K1241" s="1" t="str">
        <f>VLOOKUP(J1241,location[#All],2,FALSE)</f>
        <v>United States</v>
      </c>
      <c r="L1241" t="str">
        <f>VLOOKUP(J1241,location[#All],3,)</f>
        <v>Paterson</v>
      </c>
      <c r="M1241" t="str">
        <f>VLOOKUP(J1241,location[#All],4,)</f>
        <v>New Jersey</v>
      </c>
      <c r="N1241">
        <f>VLOOKUP(J1241,location[#All],5,)</f>
        <v>7501</v>
      </c>
      <c r="O1241" t="str">
        <f>VLOOKUP(J1241,location[#All],6,)</f>
        <v>East</v>
      </c>
    </row>
    <row r="1242" spans="1:15" x14ac:dyDescent="0.25">
      <c r="A1242" t="s">
        <v>4145</v>
      </c>
      <c r="B1242" t="s">
        <v>2138</v>
      </c>
      <c r="C1242" s="1">
        <v>42549</v>
      </c>
      <c r="D1242" s="1">
        <v>42551</v>
      </c>
      <c r="E1242" t="s">
        <v>10</v>
      </c>
      <c r="F1242">
        <v>27524</v>
      </c>
      <c r="G1242">
        <v>4</v>
      </c>
      <c r="H1242">
        <v>0</v>
      </c>
      <c r="I1242">
        <v>1211056</v>
      </c>
      <c r="J1242" s="1" t="str">
        <f>INDEX(location!A:A,MATCH('Tabela Total'!A1242,location!A:A,0))</f>
        <v>CA-2016-154767</v>
      </c>
      <c r="K1242" s="1" t="str">
        <f>VLOOKUP(J1242,location[#All],2,FALSE)</f>
        <v>United States</v>
      </c>
      <c r="L1242" t="str">
        <f>VLOOKUP(J1242,location[#All],3,)</f>
        <v>Paterson</v>
      </c>
      <c r="M1242" t="str">
        <f>VLOOKUP(J1242,location[#All],4,)</f>
        <v>New Jersey</v>
      </c>
      <c r="N1242">
        <f>VLOOKUP(J1242,location[#All],5,)</f>
        <v>7501</v>
      </c>
      <c r="O1242" t="str">
        <f>VLOOKUP(J1242,location[#All],6,)</f>
        <v>East</v>
      </c>
    </row>
    <row r="1243" spans="1:15" x14ac:dyDescent="0.25">
      <c r="A1243" t="s">
        <v>4396</v>
      </c>
      <c r="B1243" t="s">
        <v>2138</v>
      </c>
      <c r="C1243" s="1">
        <v>42159</v>
      </c>
      <c r="D1243" s="1">
        <v>42164</v>
      </c>
      <c r="E1243" t="s">
        <v>10</v>
      </c>
      <c r="F1243">
        <v>11998</v>
      </c>
      <c r="G1243">
        <v>2</v>
      </c>
      <c r="H1243">
        <v>0</v>
      </c>
      <c r="I1243">
        <v>35994</v>
      </c>
      <c r="J1243" s="1" t="str">
        <f>INDEX(location!A:A,MATCH('Tabela Total'!A1243,location!A:A,0))</f>
        <v>CA-2015-158491</v>
      </c>
      <c r="K1243" s="1" t="str">
        <f>VLOOKUP(J1243,location[#All],2,FALSE)</f>
        <v>United States</v>
      </c>
      <c r="L1243" t="str">
        <f>VLOOKUP(J1243,location[#All],3,)</f>
        <v>Los Angeles</v>
      </c>
      <c r="M1243" t="str">
        <f>VLOOKUP(J1243,location[#All],4,)</f>
        <v>California</v>
      </c>
      <c r="N1243">
        <f>VLOOKUP(J1243,location[#All],5,)</f>
        <v>90008</v>
      </c>
      <c r="O1243" t="str">
        <f>VLOOKUP(J1243,location[#All],6,)</f>
        <v>West</v>
      </c>
    </row>
    <row r="1244" spans="1:15" x14ac:dyDescent="0.25">
      <c r="A1244" t="s">
        <v>4396</v>
      </c>
      <c r="B1244" t="s">
        <v>2138</v>
      </c>
      <c r="C1244" s="1">
        <v>42159</v>
      </c>
      <c r="D1244" s="1">
        <v>42164</v>
      </c>
      <c r="E1244" t="s">
        <v>10</v>
      </c>
      <c r="F1244">
        <v>98997</v>
      </c>
      <c r="G1244">
        <v>3</v>
      </c>
      <c r="H1244">
        <v>0</v>
      </c>
      <c r="I1244">
        <v>395988</v>
      </c>
      <c r="J1244" s="1" t="str">
        <f>INDEX(location!A:A,MATCH('Tabela Total'!A1244,location!A:A,0))</f>
        <v>CA-2015-158491</v>
      </c>
      <c r="K1244" s="1" t="str">
        <f>VLOOKUP(J1244,location[#All],2,FALSE)</f>
        <v>United States</v>
      </c>
      <c r="L1244" t="str">
        <f>VLOOKUP(J1244,location[#All],3,)</f>
        <v>Los Angeles</v>
      </c>
      <c r="M1244" t="str">
        <f>VLOOKUP(J1244,location[#All],4,)</f>
        <v>California</v>
      </c>
      <c r="N1244">
        <f>VLOOKUP(J1244,location[#All],5,)</f>
        <v>90008</v>
      </c>
      <c r="O1244" t="str">
        <f>VLOOKUP(J1244,location[#All],6,)</f>
        <v>West</v>
      </c>
    </row>
    <row r="1245" spans="1:15" x14ac:dyDescent="0.25">
      <c r="A1245" t="s">
        <v>284</v>
      </c>
      <c r="B1245" t="s">
        <v>285</v>
      </c>
      <c r="C1245" s="1">
        <v>42625</v>
      </c>
      <c r="D1245" s="1">
        <v>42627</v>
      </c>
      <c r="E1245" t="s">
        <v>10</v>
      </c>
      <c r="F1245">
        <v>15136</v>
      </c>
      <c r="G1245">
        <v>4</v>
      </c>
      <c r="H1245">
        <v>2</v>
      </c>
      <c r="I1245">
        <v>35948</v>
      </c>
      <c r="J1245" s="1" t="str">
        <f>INDEX(location!A:A,MATCH('Tabela Total'!A1245,location!A:A,0))</f>
        <v>CA-2016-142902</v>
      </c>
      <c r="K1245" s="1" t="str">
        <f>VLOOKUP(J1245,location[#All],2,FALSE)</f>
        <v>United States</v>
      </c>
      <c r="L1245" t="str">
        <f>VLOOKUP(J1245,location[#All],3,)</f>
        <v>Arvada</v>
      </c>
      <c r="M1245" t="str">
        <f>VLOOKUP(J1245,location[#All],4,)</f>
        <v>Colorado</v>
      </c>
      <c r="N1245">
        <f>VLOOKUP(J1245,location[#All],5,)</f>
        <v>80004</v>
      </c>
      <c r="O1245" t="str">
        <f>VLOOKUP(J1245,location[#All],6,)</f>
        <v>West</v>
      </c>
    </row>
    <row r="1246" spans="1:15" x14ac:dyDescent="0.25">
      <c r="A1246" t="s">
        <v>284</v>
      </c>
      <c r="B1246" t="s">
        <v>285</v>
      </c>
      <c r="C1246" s="1">
        <v>42625</v>
      </c>
      <c r="D1246" s="1">
        <v>42627</v>
      </c>
      <c r="E1246" t="s">
        <v>10</v>
      </c>
      <c r="F1246">
        <v>466768</v>
      </c>
      <c r="G1246">
        <v>2</v>
      </c>
      <c r="H1246">
        <v>2</v>
      </c>
      <c r="I1246">
        <v>525114</v>
      </c>
      <c r="J1246" s="1" t="str">
        <f>INDEX(location!A:A,MATCH('Tabela Total'!A1246,location!A:A,0))</f>
        <v>CA-2016-142902</v>
      </c>
      <c r="K1246" s="1" t="str">
        <f>VLOOKUP(J1246,location[#All],2,FALSE)</f>
        <v>United States</v>
      </c>
      <c r="L1246" t="str">
        <f>VLOOKUP(J1246,location[#All],3,)</f>
        <v>Arvada</v>
      </c>
      <c r="M1246" t="str">
        <f>VLOOKUP(J1246,location[#All],4,)</f>
        <v>Colorado</v>
      </c>
      <c r="N1246">
        <f>VLOOKUP(J1246,location[#All],5,)</f>
        <v>80004</v>
      </c>
      <c r="O1246" t="str">
        <f>VLOOKUP(J1246,location[#All],6,)</f>
        <v>West</v>
      </c>
    </row>
    <row r="1247" spans="1:15" x14ac:dyDescent="0.25">
      <c r="A1247" t="s">
        <v>284</v>
      </c>
      <c r="B1247" t="s">
        <v>285</v>
      </c>
      <c r="C1247" s="1">
        <v>42625</v>
      </c>
      <c r="D1247" s="1">
        <v>42627</v>
      </c>
      <c r="E1247" t="s">
        <v>10</v>
      </c>
      <c r="F1247">
        <v>15232</v>
      </c>
      <c r="G1247">
        <v>1</v>
      </c>
      <c r="H1247">
        <v>2</v>
      </c>
      <c r="I1247">
        <v>17136</v>
      </c>
      <c r="J1247" s="1" t="str">
        <f>INDEX(location!A:A,MATCH('Tabela Total'!A1247,location!A:A,0))</f>
        <v>CA-2016-142902</v>
      </c>
      <c r="K1247" s="1" t="str">
        <f>VLOOKUP(J1247,location[#All],2,FALSE)</f>
        <v>United States</v>
      </c>
      <c r="L1247" t="str">
        <f>VLOOKUP(J1247,location[#All],3,)</f>
        <v>Arvada</v>
      </c>
      <c r="M1247" t="str">
        <f>VLOOKUP(J1247,location[#All],4,)</f>
        <v>Colorado</v>
      </c>
      <c r="N1247">
        <f>VLOOKUP(J1247,location[#All],5,)</f>
        <v>80004</v>
      </c>
      <c r="O1247" t="str">
        <f>VLOOKUP(J1247,location[#All],6,)</f>
        <v>West</v>
      </c>
    </row>
    <row r="1248" spans="1:15" x14ac:dyDescent="0.25">
      <c r="A1248" t="s">
        <v>284</v>
      </c>
      <c r="B1248" t="s">
        <v>285</v>
      </c>
      <c r="C1248" s="1">
        <v>42625</v>
      </c>
      <c r="D1248" s="1">
        <v>42627</v>
      </c>
      <c r="E1248" t="s">
        <v>10</v>
      </c>
      <c r="F1248">
        <v>6264</v>
      </c>
      <c r="G1248">
        <v>3</v>
      </c>
      <c r="H1248">
        <v>2</v>
      </c>
      <c r="I1248">
        <v>20358</v>
      </c>
      <c r="J1248" s="1" t="str">
        <f>INDEX(location!A:A,MATCH('Tabela Total'!A1248,location!A:A,0))</f>
        <v>CA-2016-142902</v>
      </c>
      <c r="K1248" s="1" t="str">
        <f>VLOOKUP(J1248,location[#All],2,FALSE)</f>
        <v>United States</v>
      </c>
      <c r="L1248" t="str">
        <f>VLOOKUP(J1248,location[#All],3,)</f>
        <v>Arvada</v>
      </c>
      <c r="M1248" t="str">
        <f>VLOOKUP(J1248,location[#All],4,)</f>
        <v>Colorado</v>
      </c>
      <c r="N1248">
        <f>VLOOKUP(J1248,location[#All],5,)</f>
        <v>80004</v>
      </c>
      <c r="O1248" t="str">
        <f>VLOOKUP(J1248,location[#All],6,)</f>
        <v>West</v>
      </c>
    </row>
    <row r="1249" spans="1:15" x14ac:dyDescent="0.25">
      <c r="A1249" t="s">
        <v>898</v>
      </c>
      <c r="B1249" t="s">
        <v>285</v>
      </c>
      <c r="C1249" s="1">
        <v>43079</v>
      </c>
      <c r="D1249" s="1">
        <v>43086</v>
      </c>
      <c r="E1249" t="s">
        <v>15</v>
      </c>
      <c r="F1249">
        <v>19936</v>
      </c>
      <c r="G1249">
        <v>4</v>
      </c>
      <c r="H1249">
        <v>2</v>
      </c>
      <c r="I1249">
        <v>72268</v>
      </c>
      <c r="J1249" s="1" t="str">
        <f>INDEX(location!A:A,MATCH('Tabela Total'!A1249,location!A:A,0))</f>
        <v>CA-2017-167150</v>
      </c>
      <c r="K1249" s="1" t="str">
        <f>VLOOKUP(J1249,location[#All],2,FALSE)</f>
        <v>United States</v>
      </c>
      <c r="L1249" t="str">
        <f>VLOOKUP(J1249,location[#All],3,)</f>
        <v>San Diego</v>
      </c>
      <c r="M1249" t="str">
        <f>VLOOKUP(J1249,location[#All],4,)</f>
        <v>California</v>
      </c>
      <c r="N1249">
        <f>VLOOKUP(J1249,location[#All],5,)</f>
        <v>92037</v>
      </c>
      <c r="O1249" t="str">
        <f>VLOOKUP(J1249,location[#All],6,)</f>
        <v>West</v>
      </c>
    </row>
    <row r="1250" spans="1:15" x14ac:dyDescent="0.25">
      <c r="A1250" t="s">
        <v>898</v>
      </c>
      <c r="B1250" t="s">
        <v>285</v>
      </c>
      <c r="C1250" s="1">
        <v>43079</v>
      </c>
      <c r="D1250" s="1">
        <v>43086</v>
      </c>
      <c r="E1250" t="s">
        <v>15</v>
      </c>
      <c r="F1250">
        <v>65568</v>
      </c>
      <c r="G1250">
        <v>2</v>
      </c>
      <c r="H1250">
        <v>2</v>
      </c>
      <c r="I1250">
        <v>229488</v>
      </c>
      <c r="J1250" s="1" t="str">
        <f>INDEX(location!A:A,MATCH('Tabela Total'!A1250,location!A:A,0))</f>
        <v>CA-2017-167150</v>
      </c>
      <c r="K1250" s="1" t="str">
        <f>VLOOKUP(J1250,location[#All],2,FALSE)</f>
        <v>United States</v>
      </c>
      <c r="L1250" t="str">
        <f>VLOOKUP(J1250,location[#All],3,)</f>
        <v>San Diego</v>
      </c>
      <c r="M1250" t="str">
        <f>VLOOKUP(J1250,location[#All],4,)</f>
        <v>California</v>
      </c>
      <c r="N1250">
        <f>VLOOKUP(J1250,location[#All],5,)</f>
        <v>92037</v>
      </c>
      <c r="O1250" t="str">
        <f>VLOOKUP(J1250,location[#All],6,)</f>
        <v>West</v>
      </c>
    </row>
    <row r="1251" spans="1:15" x14ac:dyDescent="0.25">
      <c r="A1251" t="s">
        <v>1750</v>
      </c>
      <c r="B1251" t="s">
        <v>285</v>
      </c>
      <c r="C1251" s="1">
        <v>42727</v>
      </c>
      <c r="D1251" s="1">
        <v>42728</v>
      </c>
      <c r="E1251" t="s">
        <v>44</v>
      </c>
      <c r="F1251">
        <v>141372</v>
      </c>
      <c r="G1251">
        <v>2</v>
      </c>
      <c r="H1251">
        <v>3</v>
      </c>
      <c r="I1251">
        <v>-141372</v>
      </c>
      <c r="J1251" s="1" t="str">
        <f>INDEX(location!A:A,MATCH('Tabela Total'!A1251,location!A:A,0))</f>
        <v>CA-2016-115574</v>
      </c>
      <c r="K1251" s="1" t="str">
        <f>VLOOKUP(J1251,location[#All],2,FALSE)</f>
        <v>United States</v>
      </c>
      <c r="L1251" t="str">
        <f>VLOOKUP(J1251,location[#All],3,)</f>
        <v>Chicago</v>
      </c>
      <c r="M1251" t="str">
        <f>VLOOKUP(J1251,location[#All],4,)</f>
        <v>Illinois</v>
      </c>
      <c r="N1251">
        <f>VLOOKUP(J1251,location[#All],5,)</f>
        <v>60623</v>
      </c>
      <c r="O1251" t="str">
        <f>VLOOKUP(J1251,location[#All],6,)</f>
        <v>Central</v>
      </c>
    </row>
    <row r="1252" spans="1:15" x14ac:dyDescent="0.25">
      <c r="A1252" t="s">
        <v>1901</v>
      </c>
      <c r="B1252" t="s">
        <v>285</v>
      </c>
      <c r="C1252" s="1">
        <v>42087</v>
      </c>
      <c r="D1252" s="1">
        <v>42093</v>
      </c>
      <c r="E1252" t="s">
        <v>15</v>
      </c>
      <c r="F1252">
        <v>6992</v>
      </c>
      <c r="G1252">
        <v>2</v>
      </c>
      <c r="H1252">
        <v>2</v>
      </c>
      <c r="I1252">
        <v>5244</v>
      </c>
      <c r="J1252" s="1" t="str">
        <f>INDEX(location!A:A,MATCH('Tabela Total'!A1252,location!A:A,0))</f>
        <v>US-2015-112508</v>
      </c>
      <c r="K1252" s="1" t="str">
        <f>VLOOKUP(J1252,location[#All],2,FALSE)</f>
        <v>United States</v>
      </c>
      <c r="L1252" t="str">
        <f>VLOOKUP(J1252,location[#All],3,)</f>
        <v>Coral Springs</v>
      </c>
      <c r="M1252" t="str">
        <f>VLOOKUP(J1252,location[#All],4,)</f>
        <v>Florida</v>
      </c>
      <c r="N1252">
        <f>VLOOKUP(J1252,location[#All],5,)</f>
        <v>33065</v>
      </c>
      <c r="O1252" t="str">
        <f>VLOOKUP(J1252,location[#All],6,)</f>
        <v>South</v>
      </c>
    </row>
    <row r="1253" spans="1:15" x14ac:dyDescent="0.25">
      <c r="A1253" t="s">
        <v>2320</v>
      </c>
      <c r="B1253" t="s">
        <v>285</v>
      </c>
      <c r="C1253" s="1">
        <v>43079</v>
      </c>
      <c r="D1253" s="1">
        <v>43081</v>
      </c>
      <c r="E1253" t="s">
        <v>10</v>
      </c>
      <c r="F1253">
        <v>4908</v>
      </c>
      <c r="G1253">
        <v>3</v>
      </c>
      <c r="H1253">
        <v>0</v>
      </c>
      <c r="I1253">
        <v>4908</v>
      </c>
      <c r="J1253" s="1" t="str">
        <f>INDEX(location!A:A,MATCH('Tabela Total'!A1253,location!A:A,0))</f>
        <v>US-2017-140907</v>
      </c>
      <c r="K1253" s="1" t="str">
        <f>VLOOKUP(J1253,location[#All],2,FALSE)</f>
        <v>United States</v>
      </c>
      <c r="L1253" t="str">
        <f>VLOOKUP(J1253,location[#All],3,)</f>
        <v>Seattle</v>
      </c>
      <c r="M1253" t="str">
        <f>VLOOKUP(J1253,location[#All],4,)</f>
        <v>Washington</v>
      </c>
      <c r="N1253">
        <f>VLOOKUP(J1253,location[#All],5,)</f>
        <v>98103</v>
      </c>
      <c r="O1253" t="str">
        <f>VLOOKUP(J1253,location[#All],6,)</f>
        <v>West</v>
      </c>
    </row>
    <row r="1254" spans="1:15" x14ac:dyDescent="0.25">
      <c r="A1254" t="s">
        <v>2320</v>
      </c>
      <c r="B1254" t="s">
        <v>285</v>
      </c>
      <c r="C1254" s="1">
        <v>43079</v>
      </c>
      <c r="D1254" s="1">
        <v>43081</v>
      </c>
      <c r="E1254" t="s">
        <v>10</v>
      </c>
      <c r="F1254">
        <v>3249</v>
      </c>
      <c r="G1254">
        <v>5</v>
      </c>
      <c r="H1254">
        <v>0</v>
      </c>
      <c r="I1254">
        <v>38988</v>
      </c>
      <c r="J1254" s="1" t="str">
        <f>INDEX(location!A:A,MATCH('Tabela Total'!A1254,location!A:A,0))</f>
        <v>US-2017-140907</v>
      </c>
      <c r="K1254" s="1" t="str">
        <f>VLOOKUP(J1254,location[#All],2,FALSE)</f>
        <v>United States</v>
      </c>
      <c r="L1254" t="str">
        <f>VLOOKUP(J1254,location[#All],3,)</f>
        <v>Seattle</v>
      </c>
      <c r="M1254" t="str">
        <f>VLOOKUP(J1254,location[#All],4,)</f>
        <v>Washington</v>
      </c>
      <c r="N1254">
        <f>VLOOKUP(J1254,location[#All],5,)</f>
        <v>98103</v>
      </c>
      <c r="O1254" t="str">
        <f>VLOOKUP(J1254,location[#All],6,)</f>
        <v>West</v>
      </c>
    </row>
    <row r="1255" spans="1:15" x14ac:dyDescent="0.25">
      <c r="A1255" t="s">
        <v>2320</v>
      </c>
      <c r="B1255" t="s">
        <v>285</v>
      </c>
      <c r="C1255" s="1">
        <v>43079</v>
      </c>
      <c r="D1255" s="1">
        <v>43081</v>
      </c>
      <c r="E1255" t="s">
        <v>10</v>
      </c>
      <c r="F1255">
        <v>1824</v>
      </c>
      <c r="G1255">
        <v>3</v>
      </c>
      <c r="H1255">
        <v>0</v>
      </c>
      <c r="I1255">
        <v>52896</v>
      </c>
      <c r="J1255" s="1" t="str">
        <f>INDEX(location!A:A,MATCH('Tabela Total'!A1255,location!A:A,0))</f>
        <v>US-2017-140907</v>
      </c>
      <c r="K1255" s="1" t="str">
        <f>VLOOKUP(J1255,location[#All],2,FALSE)</f>
        <v>United States</v>
      </c>
      <c r="L1255" t="str">
        <f>VLOOKUP(J1255,location[#All],3,)</f>
        <v>Seattle</v>
      </c>
      <c r="M1255" t="str">
        <f>VLOOKUP(J1255,location[#All],4,)</f>
        <v>Washington</v>
      </c>
      <c r="N1255">
        <f>VLOOKUP(J1255,location[#All],5,)</f>
        <v>98103</v>
      </c>
      <c r="O1255" t="str">
        <f>VLOOKUP(J1255,location[#All],6,)</f>
        <v>West</v>
      </c>
    </row>
    <row r="1256" spans="1:15" x14ac:dyDescent="0.25">
      <c r="A1256" t="s">
        <v>3311</v>
      </c>
      <c r="B1256" t="s">
        <v>285</v>
      </c>
      <c r="C1256" s="1">
        <v>43098</v>
      </c>
      <c r="D1256" s="1">
        <v>43105</v>
      </c>
      <c r="E1256" t="s">
        <v>15</v>
      </c>
      <c r="F1256">
        <v>10112</v>
      </c>
      <c r="G1256">
        <v>8</v>
      </c>
      <c r="H1256">
        <v>0</v>
      </c>
      <c r="I1256">
        <v>374144</v>
      </c>
      <c r="J1256" s="1" t="str">
        <f>INDEX(location!A:A,MATCH('Tabela Total'!A1256,location!A:A,0))</f>
        <v>CA-2017-146626</v>
      </c>
      <c r="K1256" s="1" t="str">
        <f>VLOOKUP(J1256,location[#All],2,FALSE)</f>
        <v>United States</v>
      </c>
      <c r="L1256" t="str">
        <f>VLOOKUP(J1256,location[#All],3,)</f>
        <v>Anaheim</v>
      </c>
      <c r="M1256" t="str">
        <f>VLOOKUP(J1256,location[#All],4,)</f>
        <v>California</v>
      </c>
      <c r="N1256">
        <f>VLOOKUP(J1256,location[#All],5,)</f>
        <v>92804</v>
      </c>
      <c r="O1256" t="str">
        <f>VLOOKUP(J1256,location[#All],6,)</f>
        <v>West</v>
      </c>
    </row>
    <row r="1257" spans="1:15" x14ac:dyDescent="0.25">
      <c r="A1257" t="s">
        <v>3708</v>
      </c>
      <c r="B1257" t="s">
        <v>285</v>
      </c>
      <c r="C1257" s="1">
        <v>42373</v>
      </c>
      <c r="D1257" s="1">
        <v>42377</v>
      </c>
      <c r="E1257" t="s">
        <v>15</v>
      </c>
      <c r="F1257">
        <v>4672</v>
      </c>
      <c r="G1257">
        <v>1</v>
      </c>
      <c r="H1257">
        <v>2</v>
      </c>
      <c r="I1257">
        <v>584</v>
      </c>
      <c r="J1257" s="1" t="str">
        <f>INDEX(location!A:A,MATCH('Tabela Total'!A1257,location!A:A,0))</f>
        <v>CA-2016-158211</v>
      </c>
      <c r="K1257" s="1" t="str">
        <f>VLOOKUP(J1257,location[#All],2,FALSE)</f>
        <v>United States</v>
      </c>
      <c r="L1257" t="str">
        <f>VLOOKUP(J1257,location[#All],3,)</f>
        <v>Philadelphia</v>
      </c>
      <c r="M1257" t="str">
        <f>VLOOKUP(J1257,location[#All],4,)</f>
        <v>Pennsylvania</v>
      </c>
      <c r="N1257">
        <f>VLOOKUP(J1257,location[#All],5,)</f>
        <v>19143</v>
      </c>
      <c r="O1257" t="str">
        <f>VLOOKUP(J1257,location[#All],6,)</f>
        <v>East</v>
      </c>
    </row>
    <row r="1258" spans="1:15" x14ac:dyDescent="0.25">
      <c r="A1258" t="s">
        <v>3708</v>
      </c>
      <c r="B1258" t="s">
        <v>285</v>
      </c>
      <c r="C1258" s="1">
        <v>42373</v>
      </c>
      <c r="D1258" s="1">
        <v>42377</v>
      </c>
      <c r="E1258" t="s">
        <v>15</v>
      </c>
      <c r="F1258">
        <v>10458</v>
      </c>
      <c r="G1258">
        <v>6</v>
      </c>
      <c r="H1258">
        <v>7</v>
      </c>
      <c r="I1258">
        <v>-80178</v>
      </c>
      <c r="J1258" s="1" t="str">
        <f>INDEX(location!A:A,MATCH('Tabela Total'!A1258,location!A:A,0))</f>
        <v>CA-2016-158211</v>
      </c>
      <c r="K1258" s="1" t="str">
        <f>VLOOKUP(J1258,location[#All],2,FALSE)</f>
        <v>United States</v>
      </c>
      <c r="L1258" t="str">
        <f>VLOOKUP(J1258,location[#All],3,)</f>
        <v>Philadelphia</v>
      </c>
      <c r="M1258" t="str">
        <f>VLOOKUP(J1258,location[#All],4,)</f>
        <v>Pennsylvania</v>
      </c>
      <c r="N1258">
        <f>VLOOKUP(J1258,location[#All],5,)</f>
        <v>19143</v>
      </c>
      <c r="O1258" t="str">
        <f>VLOOKUP(J1258,location[#All],6,)</f>
        <v>East</v>
      </c>
    </row>
    <row r="1259" spans="1:15" x14ac:dyDescent="0.25">
      <c r="A1259" t="s">
        <v>5257</v>
      </c>
      <c r="B1259" t="s">
        <v>285</v>
      </c>
      <c r="C1259" s="1">
        <v>42974</v>
      </c>
      <c r="D1259" s="1">
        <v>42974</v>
      </c>
      <c r="E1259" t="s">
        <v>327</v>
      </c>
      <c r="F1259">
        <v>12672</v>
      </c>
      <c r="G1259">
        <v>3</v>
      </c>
      <c r="H1259">
        <v>2</v>
      </c>
      <c r="I1259">
        <v>396</v>
      </c>
      <c r="J1259" s="1" t="str">
        <f>INDEX(location!A:A,MATCH('Tabela Total'!A1259,location!A:A,0))</f>
        <v>CA-2017-130036</v>
      </c>
      <c r="K1259" s="1" t="str">
        <f>VLOOKUP(J1259,location[#All],2,FALSE)</f>
        <v>United States</v>
      </c>
      <c r="L1259" t="str">
        <f>VLOOKUP(J1259,location[#All],3,)</f>
        <v>Philadelphia</v>
      </c>
      <c r="M1259" t="str">
        <f>VLOOKUP(J1259,location[#All],4,)</f>
        <v>Pennsylvania</v>
      </c>
      <c r="N1259">
        <f>VLOOKUP(J1259,location[#All],5,)</f>
        <v>19120</v>
      </c>
      <c r="O1259" t="str">
        <f>VLOOKUP(J1259,location[#All],6,)</f>
        <v>East</v>
      </c>
    </row>
    <row r="1260" spans="1:15" x14ac:dyDescent="0.25">
      <c r="A1260" t="s">
        <v>5257</v>
      </c>
      <c r="B1260" t="s">
        <v>285</v>
      </c>
      <c r="C1260" s="1">
        <v>42974</v>
      </c>
      <c r="D1260" s="1">
        <v>42974</v>
      </c>
      <c r="E1260" t="s">
        <v>327</v>
      </c>
      <c r="F1260">
        <v>1119888</v>
      </c>
      <c r="G1260">
        <v>14</v>
      </c>
      <c r="H1260">
        <v>2</v>
      </c>
      <c r="I1260">
        <v>209979</v>
      </c>
      <c r="J1260" s="1" t="str">
        <f>INDEX(location!A:A,MATCH('Tabela Total'!A1260,location!A:A,0))</f>
        <v>CA-2017-130036</v>
      </c>
      <c r="K1260" s="1" t="str">
        <f>VLOOKUP(J1260,location[#All],2,FALSE)</f>
        <v>United States</v>
      </c>
      <c r="L1260" t="str">
        <f>VLOOKUP(J1260,location[#All],3,)</f>
        <v>Philadelphia</v>
      </c>
      <c r="M1260" t="str">
        <f>VLOOKUP(J1260,location[#All],4,)</f>
        <v>Pennsylvania</v>
      </c>
      <c r="N1260">
        <f>VLOOKUP(J1260,location[#All],5,)</f>
        <v>19120</v>
      </c>
      <c r="O1260" t="str">
        <f>VLOOKUP(J1260,location[#All],6,)</f>
        <v>East</v>
      </c>
    </row>
    <row r="1261" spans="1:15" x14ac:dyDescent="0.25">
      <c r="A1261" t="s">
        <v>5520</v>
      </c>
      <c r="B1261" t="s">
        <v>285</v>
      </c>
      <c r="C1261" s="1">
        <v>42244</v>
      </c>
      <c r="D1261" s="1">
        <v>42248</v>
      </c>
      <c r="E1261" t="s">
        <v>15</v>
      </c>
      <c r="F1261">
        <v>109996</v>
      </c>
      <c r="G1261">
        <v>5</v>
      </c>
      <c r="H1261">
        <v>2</v>
      </c>
      <c r="I1261">
        <v>82497</v>
      </c>
      <c r="J1261" s="1" t="str">
        <f>INDEX(location!A:A,MATCH('Tabela Total'!A1261,location!A:A,0))</f>
        <v>CA-2015-166219</v>
      </c>
      <c r="K1261" s="1" t="str">
        <f>VLOOKUP(J1261,location[#All],2,FALSE)</f>
        <v>United States</v>
      </c>
      <c r="L1261" t="str">
        <f>VLOOKUP(J1261,location[#All],3,)</f>
        <v>Dallas</v>
      </c>
      <c r="M1261" t="str">
        <f>VLOOKUP(J1261,location[#All],4,)</f>
        <v>Texas</v>
      </c>
      <c r="N1261">
        <f>VLOOKUP(J1261,location[#All],5,)</f>
        <v>75081</v>
      </c>
      <c r="O1261" t="str">
        <f>VLOOKUP(J1261,location[#All],6,)</f>
        <v>Central</v>
      </c>
    </row>
    <row r="1262" spans="1:15" x14ac:dyDescent="0.25">
      <c r="A1262" t="s">
        <v>5520</v>
      </c>
      <c r="B1262" t="s">
        <v>285</v>
      </c>
      <c r="C1262" s="1">
        <v>42244</v>
      </c>
      <c r="D1262" s="1">
        <v>42248</v>
      </c>
      <c r="E1262" t="s">
        <v>15</v>
      </c>
      <c r="F1262">
        <v>103481</v>
      </c>
      <c r="G1262">
        <v>1</v>
      </c>
      <c r="H1262">
        <v>3</v>
      </c>
      <c r="I1262">
        <v>-162613</v>
      </c>
      <c r="J1262" s="1" t="str">
        <f>INDEX(location!A:A,MATCH('Tabela Total'!A1262,location!A:A,0))</f>
        <v>CA-2015-166219</v>
      </c>
      <c r="K1262" s="1" t="str">
        <f>VLOOKUP(J1262,location[#All],2,FALSE)</f>
        <v>United States</v>
      </c>
      <c r="L1262" t="str">
        <f>VLOOKUP(J1262,location[#All],3,)</f>
        <v>Dallas</v>
      </c>
      <c r="M1262" t="str">
        <f>VLOOKUP(J1262,location[#All],4,)</f>
        <v>Texas</v>
      </c>
      <c r="N1262">
        <f>VLOOKUP(J1262,location[#All],5,)</f>
        <v>75081</v>
      </c>
      <c r="O1262" t="str">
        <f>VLOOKUP(J1262,location[#All],6,)</f>
        <v>Central</v>
      </c>
    </row>
    <row r="1263" spans="1:15" x14ac:dyDescent="0.25">
      <c r="A1263" t="s">
        <v>1471</v>
      </c>
      <c r="B1263" t="s">
        <v>1472</v>
      </c>
      <c r="C1263" s="1">
        <v>43060</v>
      </c>
      <c r="D1263" s="1">
        <v>43064</v>
      </c>
      <c r="E1263" t="s">
        <v>15</v>
      </c>
      <c r="F1263">
        <v>7098</v>
      </c>
      <c r="G1263">
        <v>1</v>
      </c>
      <c r="H1263">
        <v>0</v>
      </c>
      <c r="I1263">
        <v>205842</v>
      </c>
      <c r="J1263" s="1" t="str">
        <f>INDEX(location!A:A,MATCH('Tabela Total'!A1263,location!A:A,0))</f>
        <v>CA-2017-142888</v>
      </c>
      <c r="K1263" s="1" t="str">
        <f>VLOOKUP(J1263,location[#All],2,FALSE)</f>
        <v>United States</v>
      </c>
      <c r="L1263" t="str">
        <f>VLOOKUP(J1263,location[#All],3,)</f>
        <v>Spokane</v>
      </c>
      <c r="M1263" t="str">
        <f>VLOOKUP(J1263,location[#All],4,)</f>
        <v>Washington</v>
      </c>
      <c r="N1263">
        <f>VLOOKUP(J1263,location[#All],5,)</f>
        <v>99207</v>
      </c>
      <c r="O1263" t="str">
        <f>VLOOKUP(J1263,location[#All],6,)</f>
        <v>West</v>
      </c>
    </row>
    <row r="1264" spans="1:15" x14ac:dyDescent="0.25">
      <c r="A1264" t="s">
        <v>2206</v>
      </c>
      <c r="B1264" t="s">
        <v>1472</v>
      </c>
      <c r="C1264" s="1">
        <v>42124</v>
      </c>
      <c r="D1264" s="1">
        <v>42126</v>
      </c>
      <c r="E1264" t="s">
        <v>10</v>
      </c>
      <c r="F1264">
        <v>102297</v>
      </c>
      <c r="G1264">
        <v>5</v>
      </c>
      <c r="H1264">
        <v>4</v>
      </c>
      <c r="I1264">
        <v>-2557425</v>
      </c>
      <c r="J1264" s="1" t="str">
        <f>INDEX(location!A:A,MATCH('Tabela Total'!A1264,location!A:A,0))</f>
        <v>CA-2015-135174</v>
      </c>
      <c r="K1264" s="1" t="str">
        <f>VLOOKUP(J1264,location[#All],2,FALSE)</f>
        <v>United States</v>
      </c>
      <c r="L1264" t="str">
        <f>VLOOKUP(J1264,location[#All],3,)</f>
        <v>Troy</v>
      </c>
      <c r="M1264" t="str">
        <f>VLOOKUP(J1264,location[#All],4,)</f>
        <v>Ohio</v>
      </c>
      <c r="N1264">
        <f>VLOOKUP(J1264,location[#All],5,)</f>
        <v>45373</v>
      </c>
      <c r="O1264" t="str">
        <f>VLOOKUP(J1264,location[#All],6,)</f>
        <v>East</v>
      </c>
    </row>
    <row r="1265" spans="1:15" x14ac:dyDescent="0.25">
      <c r="A1265" t="s">
        <v>3614</v>
      </c>
      <c r="B1265" t="s">
        <v>1472</v>
      </c>
      <c r="C1265" s="1">
        <v>42637</v>
      </c>
      <c r="D1265" s="1">
        <v>42643</v>
      </c>
      <c r="E1265" t="s">
        <v>15</v>
      </c>
      <c r="F1265">
        <v>638</v>
      </c>
      <c r="G1265">
        <v>1</v>
      </c>
      <c r="H1265">
        <v>0</v>
      </c>
      <c r="I1265">
        <v>29348</v>
      </c>
      <c r="J1265" s="1" t="str">
        <f>INDEX(location!A:A,MATCH('Tabela Total'!A1265,location!A:A,0))</f>
        <v>CA-2016-141551</v>
      </c>
      <c r="K1265" s="1" t="str">
        <f>VLOOKUP(J1265,location[#All],2,FALSE)</f>
        <v>United States</v>
      </c>
      <c r="L1265" t="str">
        <f>VLOOKUP(J1265,location[#All],3,)</f>
        <v>Broken Arrow</v>
      </c>
      <c r="M1265" t="str">
        <f>VLOOKUP(J1265,location[#All],4,)</f>
        <v>Oklahoma</v>
      </c>
      <c r="N1265">
        <f>VLOOKUP(J1265,location[#All],5,)</f>
        <v>74012</v>
      </c>
      <c r="O1265" t="str">
        <f>VLOOKUP(J1265,location[#All],6,)</f>
        <v>Central</v>
      </c>
    </row>
    <row r="1266" spans="1:15" x14ac:dyDescent="0.25">
      <c r="A1266" t="s">
        <v>3614</v>
      </c>
      <c r="B1266" t="s">
        <v>1472</v>
      </c>
      <c r="C1266" s="1">
        <v>42637</v>
      </c>
      <c r="D1266" s="1">
        <v>42643</v>
      </c>
      <c r="E1266" t="s">
        <v>15</v>
      </c>
      <c r="F1266">
        <v>648</v>
      </c>
      <c r="G1266">
        <v>1</v>
      </c>
      <c r="H1266">
        <v>0</v>
      </c>
      <c r="I1266">
        <v>31104</v>
      </c>
      <c r="J1266" s="1" t="str">
        <f>INDEX(location!A:A,MATCH('Tabela Total'!A1266,location!A:A,0))</f>
        <v>CA-2016-141551</v>
      </c>
      <c r="K1266" s="1" t="str">
        <f>VLOOKUP(J1266,location[#All],2,FALSE)</f>
        <v>United States</v>
      </c>
      <c r="L1266" t="str">
        <f>VLOOKUP(J1266,location[#All],3,)</f>
        <v>Broken Arrow</v>
      </c>
      <c r="M1266" t="str">
        <f>VLOOKUP(J1266,location[#All],4,)</f>
        <v>Oklahoma</v>
      </c>
      <c r="N1266">
        <f>VLOOKUP(J1266,location[#All],5,)</f>
        <v>74012</v>
      </c>
      <c r="O1266" t="str">
        <f>VLOOKUP(J1266,location[#All],6,)</f>
        <v>Central</v>
      </c>
    </row>
    <row r="1267" spans="1:15" x14ac:dyDescent="0.25">
      <c r="A1267" t="s">
        <v>3973</v>
      </c>
      <c r="B1267" t="s">
        <v>1472</v>
      </c>
      <c r="C1267" s="1">
        <v>42719</v>
      </c>
      <c r="D1267" s="1">
        <v>42726</v>
      </c>
      <c r="E1267" t="s">
        <v>15</v>
      </c>
      <c r="F1267">
        <v>1476</v>
      </c>
      <c r="G1267">
        <v>2</v>
      </c>
      <c r="H1267">
        <v>0</v>
      </c>
      <c r="I1267">
        <v>42804</v>
      </c>
      <c r="J1267" s="1" t="str">
        <f>INDEX(location!A:A,MATCH('Tabela Total'!A1267,location!A:A,0))</f>
        <v>US-2016-116442</v>
      </c>
      <c r="K1267" s="1" t="str">
        <f>VLOOKUP(J1267,location[#All],2,FALSE)</f>
        <v>United States</v>
      </c>
      <c r="L1267" t="str">
        <f>VLOOKUP(J1267,location[#All],3,)</f>
        <v>Los Angeles</v>
      </c>
      <c r="M1267" t="str">
        <f>VLOOKUP(J1267,location[#All],4,)</f>
        <v>California</v>
      </c>
      <c r="N1267">
        <f>VLOOKUP(J1267,location[#All],5,)</f>
        <v>90004</v>
      </c>
      <c r="O1267" t="str">
        <f>VLOOKUP(J1267,location[#All],6,)</f>
        <v>West</v>
      </c>
    </row>
    <row r="1268" spans="1:15" x14ac:dyDescent="0.25">
      <c r="A1268" t="s">
        <v>4195</v>
      </c>
      <c r="B1268" t="s">
        <v>1472</v>
      </c>
      <c r="C1268" s="1">
        <v>41749</v>
      </c>
      <c r="D1268" s="1">
        <v>41754</v>
      </c>
      <c r="E1268" t="s">
        <v>15</v>
      </c>
      <c r="F1268">
        <v>5992</v>
      </c>
      <c r="G1268">
        <v>4</v>
      </c>
      <c r="H1268">
        <v>0</v>
      </c>
      <c r="I1268">
        <v>275632</v>
      </c>
      <c r="J1268" s="1" t="str">
        <f>INDEX(location!A:A,MATCH('Tabela Total'!A1268,location!A:A,0))</f>
        <v>CA-2014-101462</v>
      </c>
      <c r="K1268" s="1" t="str">
        <f>VLOOKUP(J1268,location[#All],2,FALSE)</f>
        <v>United States</v>
      </c>
      <c r="L1268" t="str">
        <f>VLOOKUP(J1268,location[#All],3,)</f>
        <v>Los Angeles</v>
      </c>
      <c r="M1268" t="str">
        <f>VLOOKUP(J1268,location[#All],4,)</f>
        <v>California</v>
      </c>
      <c r="N1268">
        <f>VLOOKUP(J1268,location[#All],5,)</f>
        <v>90045</v>
      </c>
      <c r="O1268" t="str">
        <f>VLOOKUP(J1268,location[#All],6,)</f>
        <v>West</v>
      </c>
    </row>
    <row r="1269" spans="1:15" x14ac:dyDescent="0.25">
      <c r="A1269" t="s">
        <v>1097</v>
      </c>
      <c r="B1269" t="s">
        <v>1098</v>
      </c>
      <c r="C1269" s="1">
        <v>41915</v>
      </c>
      <c r="D1269" s="1">
        <v>41920</v>
      </c>
      <c r="E1269" t="s">
        <v>10</v>
      </c>
      <c r="F1269">
        <v>258279</v>
      </c>
      <c r="G1269">
        <v>3</v>
      </c>
      <c r="H1269">
        <v>3</v>
      </c>
      <c r="I1269">
        <v>-701043</v>
      </c>
      <c r="J1269" s="1" t="str">
        <f>INDEX(location!A:A,MATCH('Tabela Total'!A1269,location!A:A,0))</f>
        <v>CA-2014-153976</v>
      </c>
      <c r="K1269" s="1" t="str">
        <f>VLOOKUP(J1269,location[#All],2,FALSE)</f>
        <v>United States</v>
      </c>
      <c r="L1269" t="str">
        <f>VLOOKUP(J1269,location[#All],3,)</f>
        <v>Evanston</v>
      </c>
      <c r="M1269" t="str">
        <f>VLOOKUP(J1269,location[#All],4,)</f>
        <v>Illinois</v>
      </c>
      <c r="N1269">
        <f>VLOOKUP(J1269,location[#All],5,)</f>
        <v>60201</v>
      </c>
      <c r="O1269" t="str">
        <f>VLOOKUP(J1269,location[#All],6,)</f>
        <v>Central</v>
      </c>
    </row>
    <row r="1270" spans="1:15" x14ac:dyDescent="0.25">
      <c r="A1270" t="s">
        <v>3666</v>
      </c>
      <c r="B1270" t="s">
        <v>1098</v>
      </c>
      <c r="C1270" s="1">
        <v>42472</v>
      </c>
      <c r="D1270" s="1">
        <v>42476</v>
      </c>
      <c r="E1270" t="s">
        <v>15</v>
      </c>
      <c r="F1270">
        <v>638288</v>
      </c>
      <c r="G1270">
        <v>7</v>
      </c>
      <c r="H1270">
        <v>2</v>
      </c>
      <c r="I1270">
        <v>-319144</v>
      </c>
      <c r="J1270" s="1" t="str">
        <f>INDEX(location!A:A,MATCH('Tabela Total'!A1270,location!A:A,0))</f>
        <v>CA-2016-142398</v>
      </c>
      <c r="K1270" s="1" t="str">
        <f>VLOOKUP(J1270,location[#All],2,FALSE)</f>
        <v>United States</v>
      </c>
      <c r="L1270" t="str">
        <f>VLOOKUP(J1270,location[#All],3,)</f>
        <v>Los Angeles</v>
      </c>
      <c r="M1270" t="str">
        <f>VLOOKUP(J1270,location[#All],4,)</f>
        <v>California</v>
      </c>
      <c r="N1270">
        <f>VLOOKUP(J1270,location[#All],5,)</f>
        <v>90036</v>
      </c>
      <c r="O1270" t="str">
        <f>VLOOKUP(J1270,location[#All],6,)</f>
        <v>West</v>
      </c>
    </row>
    <row r="1271" spans="1:15" x14ac:dyDescent="0.25">
      <c r="A1271" t="s">
        <v>3666</v>
      </c>
      <c r="B1271" t="s">
        <v>1098</v>
      </c>
      <c r="C1271" s="1">
        <v>42472</v>
      </c>
      <c r="D1271" s="1">
        <v>42476</v>
      </c>
      <c r="E1271" t="s">
        <v>15</v>
      </c>
      <c r="F1271">
        <v>13208</v>
      </c>
      <c r="G1271">
        <v>1</v>
      </c>
      <c r="H1271">
        <v>2</v>
      </c>
      <c r="I1271">
        <v>46228</v>
      </c>
      <c r="J1271" s="1" t="str">
        <f>INDEX(location!A:A,MATCH('Tabela Total'!A1271,location!A:A,0))</f>
        <v>CA-2016-142398</v>
      </c>
      <c r="K1271" s="1" t="str">
        <f>VLOOKUP(J1271,location[#All],2,FALSE)</f>
        <v>United States</v>
      </c>
      <c r="L1271" t="str">
        <f>VLOOKUP(J1271,location[#All],3,)</f>
        <v>Los Angeles</v>
      </c>
      <c r="M1271" t="str">
        <f>VLOOKUP(J1271,location[#All],4,)</f>
        <v>California</v>
      </c>
      <c r="N1271">
        <f>VLOOKUP(J1271,location[#All],5,)</f>
        <v>90036</v>
      </c>
      <c r="O1271" t="str">
        <f>VLOOKUP(J1271,location[#All],6,)</f>
        <v>West</v>
      </c>
    </row>
    <row r="1272" spans="1:15" x14ac:dyDescent="0.25">
      <c r="A1272" t="s">
        <v>3693</v>
      </c>
      <c r="B1272" t="s">
        <v>1098</v>
      </c>
      <c r="C1272" s="1">
        <v>42572</v>
      </c>
      <c r="D1272" s="1">
        <v>42577</v>
      </c>
      <c r="E1272" t="s">
        <v>15</v>
      </c>
      <c r="F1272">
        <v>6264</v>
      </c>
      <c r="G1272">
        <v>3</v>
      </c>
      <c r="H1272">
        <v>2</v>
      </c>
      <c r="I1272">
        <v>20358</v>
      </c>
      <c r="J1272" s="1" t="str">
        <f>INDEX(location!A:A,MATCH('Tabela Total'!A1272,location!A:A,0))</f>
        <v>CA-2016-142895</v>
      </c>
      <c r="K1272" s="1" t="str">
        <f>VLOOKUP(J1272,location[#All],2,FALSE)</f>
        <v>United States</v>
      </c>
      <c r="L1272" t="str">
        <f>VLOOKUP(J1272,location[#All],3,)</f>
        <v>Concord</v>
      </c>
      <c r="M1272" t="str">
        <f>VLOOKUP(J1272,location[#All],4,)</f>
        <v>North Carolina</v>
      </c>
      <c r="N1272">
        <f>VLOOKUP(J1272,location[#All],5,)</f>
        <v>28027</v>
      </c>
      <c r="O1272" t="str">
        <f>VLOOKUP(J1272,location[#All],6,)</f>
        <v>South</v>
      </c>
    </row>
    <row r="1273" spans="1:15" x14ac:dyDescent="0.25">
      <c r="A1273" t="s">
        <v>3693</v>
      </c>
      <c r="B1273" t="s">
        <v>1098</v>
      </c>
      <c r="C1273" s="1">
        <v>42572</v>
      </c>
      <c r="D1273" s="1">
        <v>42577</v>
      </c>
      <c r="E1273" t="s">
        <v>15</v>
      </c>
      <c r="F1273">
        <v>36392</v>
      </c>
      <c r="G1273">
        <v>5</v>
      </c>
      <c r="H1273">
        <v>2</v>
      </c>
      <c r="I1273">
        <v>0</v>
      </c>
      <c r="J1273" s="1" t="str">
        <f>INDEX(location!A:A,MATCH('Tabela Total'!A1273,location!A:A,0))</f>
        <v>CA-2016-142895</v>
      </c>
      <c r="K1273" s="1" t="str">
        <f>VLOOKUP(J1273,location[#All],2,FALSE)</f>
        <v>United States</v>
      </c>
      <c r="L1273" t="str">
        <f>VLOOKUP(J1273,location[#All],3,)</f>
        <v>Concord</v>
      </c>
      <c r="M1273" t="str">
        <f>VLOOKUP(J1273,location[#All],4,)</f>
        <v>North Carolina</v>
      </c>
      <c r="N1273">
        <f>VLOOKUP(J1273,location[#All],5,)</f>
        <v>28027</v>
      </c>
      <c r="O1273" t="str">
        <f>VLOOKUP(J1273,location[#All],6,)</f>
        <v>South</v>
      </c>
    </row>
    <row r="1274" spans="1:15" x14ac:dyDescent="0.25">
      <c r="A1274" t="s">
        <v>4380</v>
      </c>
      <c r="B1274" t="s">
        <v>1098</v>
      </c>
      <c r="C1274" s="1">
        <v>42744</v>
      </c>
      <c r="D1274" s="1">
        <v>42748</v>
      </c>
      <c r="E1274" t="s">
        <v>15</v>
      </c>
      <c r="F1274">
        <v>274491</v>
      </c>
      <c r="G1274">
        <v>3</v>
      </c>
      <c r="H1274">
        <v>7</v>
      </c>
      <c r="I1274">
        <v>-2287425</v>
      </c>
      <c r="J1274" s="1" t="str">
        <f>INDEX(location!A:A,MATCH('Tabela Total'!A1274,location!A:A,0))</f>
        <v>CA-2017-154760</v>
      </c>
      <c r="K1274" s="1" t="str">
        <f>VLOOKUP(J1274,location[#All],2,FALSE)</f>
        <v>United States</v>
      </c>
      <c r="L1274" t="str">
        <f>VLOOKUP(J1274,location[#All],3,)</f>
        <v>Philadelphia</v>
      </c>
      <c r="M1274" t="str">
        <f>VLOOKUP(J1274,location[#All],4,)</f>
        <v>Pennsylvania</v>
      </c>
      <c r="N1274">
        <f>VLOOKUP(J1274,location[#All],5,)</f>
        <v>19140</v>
      </c>
      <c r="O1274" t="str">
        <f>VLOOKUP(J1274,location[#All],6,)</f>
        <v>East</v>
      </c>
    </row>
    <row r="1275" spans="1:15" x14ac:dyDescent="0.25">
      <c r="A1275" t="s">
        <v>5213</v>
      </c>
      <c r="B1275" t="s">
        <v>1098</v>
      </c>
      <c r="C1275" s="1">
        <v>43087</v>
      </c>
      <c r="D1275" s="1">
        <v>43092</v>
      </c>
      <c r="E1275" t="s">
        <v>15</v>
      </c>
      <c r="F1275">
        <v>7236</v>
      </c>
      <c r="G1275">
        <v>3</v>
      </c>
      <c r="H1275">
        <v>7</v>
      </c>
      <c r="I1275">
        <v>-603</v>
      </c>
      <c r="J1275" s="1" t="str">
        <f>INDEX(location!A:A,MATCH('Tabela Total'!A1275,location!A:A,0))</f>
        <v>CA-2017-156664</v>
      </c>
      <c r="K1275" s="1" t="str">
        <f>VLOOKUP(J1275,location[#All],2,FALSE)</f>
        <v>United States</v>
      </c>
      <c r="L1275" t="str">
        <f>VLOOKUP(J1275,location[#All],3,)</f>
        <v>Columbus</v>
      </c>
      <c r="M1275" t="str">
        <f>VLOOKUP(J1275,location[#All],4,)</f>
        <v>Ohio</v>
      </c>
      <c r="N1275">
        <f>VLOOKUP(J1275,location[#All],5,)</f>
        <v>43229</v>
      </c>
      <c r="O1275" t="str">
        <f>VLOOKUP(J1275,location[#All],6,)</f>
        <v>East</v>
      </c>
    </row>
    <row r="1276" spans="1:15" x14ac:dyDescent="0.25">
      <c r="A1276" t="s">
        <v>5213</v>
      </c>
      <c r="B1276" t="s">
        <v>1098</v>
      </c>
      <c r="C1276" s="1">
        <v>43087</v>
      </c>
      <c r="D1276" s="1">
        <v>43092</v>
      </c>
      <c r="E1276" t="s">
        <v>15</v>
      </c>
      <c r="F1276">
        <v>4824</v>
      </c>
      <c r="G1276">
        <v>3</v>
      </c>
      <c r="H1276">
        <v>2</v>
      </c>
      <c r="I1276">
        <v>17487</v>
      </c>
      <c r="J1276" s="1" t="str">
        <f>INDEX(location!A:A,MATCH('Tabela Total'!A1276,location!A:A,0))</f>
        <v>CA-2017-156664</v>
      </c>
      <c r="K1276" s="1" t="str">
        <f>VLOOKUP(J1276,location[#All],2,FALSE)</f>
        <v>United States</v>
      </c>
      <c r="L1276" t="str">
        <f>VLOOKUP(J1276,location[#All],3,)</f>
        <v>Columbus</v>
      </c>
      <c r="M1276" t="str">
        <f>VLOOKUP(J1276,location[#All],4,)</f>
        <v>Ohio</v>
      </c>
      <c r="N1276">
        <f>VLOOKUP(J1276,location[#All],5,)</f>
        <v>43229</v>
      </c>
      <c r="O1276" t="str">
        <f>VLOOKUP(J1276,location[#All],6,)</f>
        <v>East</v>
      </c>
    </row>
    <row r="1277" spans="1:15" x14ac:dyDescent="0.25">
      <c r="A1277" t="s">
        <v>5213</v>
      </c>
      <c r="B1277" t="s">
        <v>1098</v>
      </c>
      <c r="C1277" s="1">
        <v>43087</v>
      </c>
      <c r="D1277" s="1">
        <v>43092</v>
      </c>
      <c r="E1277" t="s">
        <v>15</v>
      </c>
      <c r="F1277">
        <v>9136</v>
      </c>
      <c r="G1277">
        <v>5</v>
      </c>
      <c r="H1277">
        <v>2</v>
      </c>
      <c r="I1277">
        <v>29692</v>
      </c>
      <c r="J1277" s="1" t="str">
        <f>INDEX(location!A:A,MATCH('Tabela Total'!A1277,location!A:A,0))</f>
        <v>CA-2017-156664</v>
      </c>
      <c r="K1277" s="1" t="str">
        <f>VLOOKUP(J1277,location[#All],2,FALSE)</f>
        <v>United States</v>
      </c>
      <c r="L1277" t="str">
        <f>VLOOKUP(J1277,location[#All],3,)</f>
        <v>Columbus</v>
      </c>
      <c r="M1277" t="str">
        <f>VLOOKUP(J1277,location[#All],4,)</f>
        <v>Ohio</v>
      </c>
      <c r="N1277">
        <f>VLOOKUP(J1277,location[#All],5,)</f>
        <v>43229</v>
      </c>
      <c r="O1277" t="str">
        <f>VLOOKUP(J1277,location[#All],6,)</f>
        <v>East</v>
      </c>
    </row>
    <row r="1278" spans="1:15" x14ac:dyDescent="0.25">
      <c r="A1278" t="s">
        <v>5213</v>
      </c>
      <c r="B1278" t="s">
        <v>1098</v>
      </c>
      <c r="C1278" s="1">
        <v>43087</v>
      </c>
      <c r="D1278" s="1">
        <v>43092</v>
      </c>
      <c r="E1278" t="s">
        <v>15</v>
      </c>
      <c r="F1278">
        <v>130112</v>
      </c>
      <c r="G1278">
        <v>2</v>
      </c>
      <c r="H1278">
        <v>2</v>
      </c>
      <c r="I1278">
        <v>130112</v>
      </c>
      <c r="J1278" s="1" t="str">
        <f>INDEX(location!A:A,MATCH('Tabela Total'!A1278,location!A:A,0))</f>
        <v>CA-2017-156664</v>
      </c>
      <c r="K1278" s="1" t="str">
        <f>VLOOKUP(J1278,location[#All],2,FALSE)</f>
        <v>United States</v>
      </c>
      <c r="L1278" t="str">
        <f>VLOOKUP(J1278,location[#All],3,)</f>
        <v>Columbus</v>
      </c>
      <c r="M1278" t="str">
        <f>VLOOKUP(J1278,location[#All],4,)</f>
        <v>Ohio</v>
      </c>
      <c r="N1278">
        <f>VLOOKUP(J1278,location[#All],5,)</f>
        <v>43229</v>
      </c>
      <c r="O1278" t="str">
        <f>VLOOKUP(J1278,location[#All],6,)</f>
        <v>East</v>
      </c>
    </row>
    <row r="1279" spans="1:15" x14ac:dyDescent="0.25">
      <c r="A1279" t="s">
        <v>5241</v>
      </c>
      <c r="B1279" t="s">
        <v>1098</v>
      </c>
      <c r="C1279" s="1">
        <v>42521</v>
      </c>
      <c r="D1279" s="1">
        <v>42525</v>
      </c>
      <c r="E1279" t="s">
        <v>15</v>
      </c>
      <c r="F1279">
        <v>32064</v>
      </c>
      <c r="G1279">
        <v>3</v>
      </c>
      <c r="H1279">
        <v>6</v>
      </c>
      <c r="I1279">
        <v>-128256</v>
      </c>
      <c r="J1279" s="1" t="str">
        <f>INDEX(location!A:A,MATCH('Tabela Total'!A1279,location!A:A,0))</f>
        <v>CA-2016-150483</v>
      </c>
      <c r="K1279" s="1" t="str">
        <f>VLOOKUP(J1279,location[#All],2,FALSE)</f>
        <v>United States</v>
      </c>
      <c r="L1279" t="str">
        <f>VLOOKUP(J1279,location[#All],3,)</f>
        <v>Decatur</v>
      </c>
      <c r="M1279" t="str">
        <f>VLOOKUP(J1279,location[#All],4,)</f>
        <v>Illinois</v>
      </c>
      <c r="N1279">
        <f>VLOOKUP(J1279,location[#All],5,)</f>
        <v>62521</v>
      </c>
      <c r="O1279" t="str">
        <f>VLOOKUP(J1279,location[#All],6,)</f>
        <v>Central</v>
      </c>
    </row>
    <row r="1280" spans="1:15" x14ac:dyDescent="0.25">
      <c r="A1280" t="s">
        <v>5241</v>
      </c>
      <c r="B1280" t="s">
        <v>1098</v>
      </c>
      <c r="C1280" s="1">
        <v>42521</v>
      </c>
      <c r="D1280" s="1">
        <v>42525</v>
      </c>
      <c r="E1280" t="s">
        <v>15</v>
      </c>
      <c r="F1280">
        <v>18496</v>
      </c>
      <c r="G1280">
        <v>4</v>
      </c>
      <c r="H1280">
        <v>2</v>
      </c>
      <c r="I1280">
        <v>67048</v>
      </c>
      <c r="J1280" s="1" t="str">
        <f>INDEX(location!A:A,MATCH('Tabela Total'!A1280,location!A:A,0))</f>
        <v>CA-2016-150483</v>
      </c>
      <c r="K1280" s="1" t="str">
        <f>VLOOKUP(J1280,location[#All],2,FALSE)</f>
        <v>United States</v>
      </c>
      <c r="L1280" t="str">
        <f>VLOOKUP(J1280,location[#All],3,)</f>
        <v>Decatur</v>
      </c>
      <c r="M1280" t="str">
        <f>VLOOKUP(J1280,location[#All],4,)</f>
        <v>Illinois</v>
      </c>
      <c r="N1280">
        <f>VLOOKUP(J1280,location[#All],5,)</f>
        <v>62521</v>
      </c>
      <c r="O1280" t="str">
        <f>VLOOKUP(J1280,location[#All],6,)</f>
        <v>Central</v>
      </c>
    </row>
    <row r="1281" spans="1:15" x14ac:dyDescent="0.25">
      <c r="A1281" t="s">
        <v>5241</v>
      </c>
      <c r="B1281" t="s">
        <v>1098</v>
      </c>
      <c r="C1281" s="1">
        <v>42521</v>
      </c>
      <c r="D1281" s="1">
        <v>42525</v>
      </c>
      <c r="E1281" t="s">
        <v>15</v>
      </c>
      <c r="F1281">
        <v>191079</v>
      </c>
      <c r="G1281">
        <v>3</v>
      </c>
      <c r="H1281">
        <v>3</v>
      </c>
      <c r="I1281">
        <v>-382158</v>
      </c>
      <c r="J1281" s="1" t="str">
        <f>INDEX(location!A:A,MATCH('Tabela Total'!A1281,location!A:A,0))</f>
        <v>CA-2016-150483</v>
      </c>
      <c r="K1281" s="1" t="str">
        <f>VLOOKUP(J1281,location[#All],2,FALSE)</f>
        <v>United States</v>
      </c>
      <c r="L1281" t="str">
        <f>VLOOKUP(J1281,location[#All],3,)</f>
        <v>Decatur</v>
      </c>
      <c r="M1281" t="str">
        <f>VLOOKUP(J1281,location[#All],4,)</f>
        <v>Illinois</v>
      </c>
      <c r="N1281">
        <f>VLOOKUP(J1281,location[#All],5,)</f>
        <v>62521</v>
      </c>
      <c r="O1281" t="str">
        <f>VLOOKUP(J1281,location[#All],6,)</f>
        <v>Central</v>
      </c>
    </row>
    <row r="1282" spans="1:15" x14ac:dyDescent="0.25">
      <c r="A1282" t="s">
        <v>5241</v>
      </c>
      <c r="B1282" t="s">
        <v>1098</v>
      </c>
      <c r="C1282" s="1">
        <v>42521</v>
      </c>
      <c r="D1282" s="1">
        <v>42525</v>
      </c>
      <c r="E1282" t="s">
        <v>15</v>
      </c>
      <c r="F1282">
        <v>10368</v>
      </c>
      <c r="G1282">
        <v>2</v>
      </c>
      <c r="H1282">
        <v>2</v>
      </c>
      <c r="I1282">
        <v>36288</v>
      </c>
      <c r="J1282" s="1" t="str">
        <f>INDEX(location!A:A,MATCH('Tabela Total'!A1282,location!A:A,0))</f>
        <v>CA-2016-150483</v>
      </c>
      <c r="K1282" s="1" t="str">
        <f>VLOOKUP(J1282,location[#All],2,FALSE)</f>
        <v>United States</v>
      </c>
      <c r="L1282" t="str">
        <f>VLOOKUP(J1282,location[#All],3,)</f>
        <v>Decatur</v>
      </c>
      <c r="M1282" t="str">
        <f>VLOOKUP(J1282,location[#All],4,)</f>
        <v>Illinois</v>
      </c>
      <c r="N1282">
        <f>VLOOKUP(J1282,location[#All],5,)</f>
        <v>62521</v>
      </c>
      <c r="O1282" t="str">
        <f>VLOOKUP(J1282,location[#All],6,)</f>
        <v>Central</v>
      </c>
    </row>
    <row r="1283" spans="1:15" x14ac:dyDescent="0.25">
      <c r="A1283" t="s">
        <v>5703</v>
      </c>
      <c r="B1283" t="s">
        <v>1098</v>
      </c>
      <c r="C1283" s="1">
        <v>43063</v>
      </c>
      <c r="D1283" s="1">
        <v>43063</v>
      </c>
      <c r="E1283" t="s">
        <v>327</v>
      </c>
      <c r="F1283">
        <v>36408</v>
      </c>
      <c r="G1283">
        <v>2</v>
      </c>
      <c r="H1283">
        <v>2</v>
      </c>
      <c r="I1283">
        <v>9102</v>
      </c>
      <c r="J1283" s="1" t="str">
        <f>INDEX(location!A:A,MATCH('Tabela Total'!A1283,location!A:A,0))</f>
        <v>CA-2017-137505</v>
      </c>
      <c r="K1283" s="1" t="str">
        <f>VLOOKUP(J1283,location[#All],2,FALSE)</f>
        <v>United States</v>
      </c>
      <c r="L1283" t="str">
        <f>VLOOKUP(J1283,location[#All],3,)</f>
        <v>Los Angeles</v>
      </c>
      <c r="M1283" t="str">
        <f>VLOOKUP(J1283,location[#All],4,)</f>
        <v>California</v>
      </c>
      <c r="N1283">
        <f>VLOOKUP(J1283,location[#All],5,)</f>
        <v>90008</v>
      </c>
      <c r="O1283" t="str">
        <f>VLOOKUP(J1283,location[#All],6,)</f>
        <v>West</v>
      </c>
    </row>
    <row r="1284" spans="1:15" x14ac:dyDescent="0.25">
      <c r="A1284" t="s">
        <v>5703</v>
      </c>
      <c r="B1284" t="s">
        <v>1098</v>
      </c>
      <c r="C1284" s="1">
        <v>43063</v>
      </c>
      <c r="D1284" s="1">
        <v>43063</v>
      </c>
      <c r="E1284" t="s">
        <v>327</v>
      </c>
      <c r="F1284">
        <v>71088</v>
      </c>
      <c r="G1284">
        <v>2</v>
      </c>
      <c r="H1284">
        <v>2</v>
      </c>
      <c r="I1284">
        <v>-17772</v>
      </c>
      <c r="J1284" s="1" t="str">
        <f>INDEX(location!A:A,MATCH('Tabela Total'!A1284,location!A:A,0))</f>
        <v>CA-2017-137505</v>
      </c>
      <c r="K1284" s="1" t="str">
        <f>VLOOKUP(J1284,location[#All],2,FALSE)</f>
        <v>United States</v>
      </c>
      <c r="L1284" t="str">
        <f>VLOOKUP(J1284,location[#All],3,)</f>
        <v>Los Angeles</v>
      </c>
      <c r="M1284" t="str">
        <f>VLOOKUP(J1284,location[#All],4,)</f>
        <v>California</v>
      </c>
      <c r="N1284">
        <f>VLOOKUP(J1284,location[#All],5,)</f>
        <v>90008</v>
      </c>
      <c r="O1284" t="str">
        <f>VLOOKUP(J1284,location[#All],6,)</f>
        <v>West</v>
      </c>
    </row>
    <row r="1285" spans="1:15" x14ac:dyDescent="0.25">
      <c r="A1285" t="s">
        <v>2860</v>
      </c>
      <c r="B1285" t="s">
        <v>2861</v>
      </c>
      <c r="C1285" s="1">
        <v>41901</v>
      </c>
      <c r="D1285" s="1">
        <v>41901</v>
      </c>
      <c r="E1285" t="s">
        <v>327</v>
      </c>
      <c r="F1285">
        <v>887103</v>
      </c>
      <c r="G1285">
        <v>7</v>
      </c>
      <c r="H1285">
        <v>1</v>
      </c>
      <c r="I1285">
        <v>1774206</v>
      </c>
      <c r="J1285" s="1" t="str">
        <f>INDEX(location!A:A,MATCH('Tabela Total'!A1285,location!A:A,0))</f>
        <v>CA-2014-168130</v>
      </c>
      <c r="K1285" s="1" t="str">
        <f>VLOOKUP(J1285,location[#All],2,FALSE)</f>
        <v>United States</v>
      </c>
      <c r="L1285" t="str">
        <f>VLOOKUP(J1285,location[#All],3,)</f>
        <v>New York City</v>
      </c>
      <c r="M1285" t="str">
        <f>VLOOKUP(J1285,location[#All],4,)</f>
        <v>New York</v>
      </c>
      <c r="N1285">
        <f>VLOOKUP(J1285,location[#All],5,)</f>
        <v>10011</v>
      </c>
      <c r="O1285" t="str">
        <f>VLOOKUP(J1285,location[#All],6,)</f>
        <v>East</v>
      </c>
    </row>
    <row r="1286" spans="1:15" x14ac:dyDescent="0.25">
      <c r="A1286" t="s">
        <v>2880</v>
      </c>
      <c r="B1286" t="s">
        <v>2861</v>
      </c>
      <c r="C1286" s="1">
        <v>42476</v>
      </c>
      <c r="D1286" s="1">
        <v>42480</v>
      </c>
      <c r="E1286" t="s">
        <v>15</v>
      </c>
      <c r="F1286">
        <v>909993</v>
      </c>
      <c r="G1286">
        <v>7</v>
      </c>
      <c r="H1286">
        <v>0</v>
      </c>
      <c r="I1286">
        <v>23659818</v>
      </c>
      <c r="J1286" s="1" t="str">
        <f>INDEX(location!A:A,MATCH('Tabela Total'!A1286,location!A:A,0))</f>
        <v>US-2016-107440</v>
      </c>
      <c r="K1286" s="1" t="str">
        <f>VLOOKUP(J1286,location[#All],2,FALSE)</f>
        <v>United States</v>
      </c>
      <c r="L1286" t="str">
        <f>VLOOKUP(J1286,location[#All],3,)</f>
        <v>Lakewood</v>
      </c>
      <c r="M1286" t="str">
        <f>VLOOKUP(J1286,location[#All],4,)</f>
        <v>New Jersey</v>
      </c>
      <c r="N1286">
        <f>VLOOKUP(J1286,location[#All],5,)</f>
        <v>8701</v>
      </c>
      <c r="O1286" t="str">
        <f>VLOOKUP(J1286,location[#All],6,)</f>
        <v>East</v>
      </c>
    </row>
    <row r="1287" spans="1:15" x14ac:dyDescent="0.25">
      <c r="A1287" t="s">
        <v>2880</v>
      </c>
      <c r="B1287" t="s">
        <v>2861</v>
      </c>
      <c r="C1287" s="1">
        <v>42476</v>
      </c>
      <c r="D1287" s="1">
        <v>42480</v>
      </c>
      <c r="E1287" t="s">
        <v>15</v>
      </c>
      <c r="F1287">
        <v>996</v>
      </c>
      <c r="G1287">
        <v>2</v>
      </c>
      <c r="H1287">
        <v>0</v>
      </c>
      <c r="I1287">
        <v>32868</v>
      </c>
      <c r="J1287" s="1" t="str">
        <f>INDEX(location!A:A,MATCH('Tabela Total'!A1287,location!A:A,0))</f>
        <v>US-2016-107440</v>
      </c>
      <c r="K1287" s="1" t="str">
        <f>VLOOKUP(J1287,location[#All],2,FALSE)</f>
        <v>United States</v>
      </c>
      <c r="L1287" t="str">
        <f>VLOOKUP(J1287,location[#All],3,)</f>
        <v>Lakewood</v>
      </c>
      <c r="M1287" t="str">
        <f>VLOOKUP(J1287,location[#All],4,)</f>
        <v>New Jersey</v>
      </c>
      <c r="N1287">
        <f>VLOOKUP(J1287,location[#All],5,)</f>
        <v>8701</v>
      </c>
      <c r="O1287" t="str">
        <f>VLOOKUP(J1287,location[#All],6,)</f>
        <v>East</v>
      </c>
    </row>
    <row r="1288" spans="1:15" x14ac:dyDescent="0.25">
      <c r="A1288" t="s">
        <v>2880</v>
      </c>
      <c r="B1288" t="s">
        <v>2861</v>
      </c>
      <c r="C1288" s="1">
        <v>42476</v>
      </c>
      <c r="D1288" s="1">
        <v>42480</v>
      </c>
      <c r="E1288" t="s">
        <v>15</v>
      </c>
      <c r="F1288">
        <v>253</v>
      </c>
      <c r="G1288">
        <v>5</v>
      </c>
      <c r="H1288">
        <v>0</v>
      </c>
      <c r="I1288">
        <v>11891</v>
      </c>
      <c r="J1288" s="1" t="str">
        <f>INDEX(location!A:A,MATCH('Tabela Total'!A1288,location!A:A,0))</f>
        <v>US-2016-107440</v>
      </c>
      <c r="K1288" s="1" t="str">
        <f>VLOOKUP(J1288,location[#All],2,FALSE)</f>
        <v>United States</v>
      </c>
      <c r="L1288" t="str">
        <f>VLOOKUP(J1288,location[#All],3,)</f>
        <v>Lakewood</v>
      </c>
      <c r="M1288" t="str">
        <f>VLOOKUP(J1288,location[#All],4,)</f>
        <v>New Jersey</v>
      </c>
      <c r="N1288">
        <f>VLOOKUP(J1288,location[#All],5,)</f>
        <v>8701</v>
      </c>
      <c r="O1288" t="str">
        <f>VLOOKUP(J1288,location[#All],6,)</f>
        <v>East</v>
      </c>
    </row>
    <row r="1289" spans="1:15" x14ac:dyDescent="0.25">
      <c r="A1289" t="s">
        <v>4417</v>
      </c>
      <c r="B1289" t="s">
        <v>2861</v>
      </c>
      <c r="C1289" s="1">
        <v>42541</v>
      </c>
      <c r="D1289" s="1">
        <v>42546</v>
      </c>
      <c r="E1289" t="s">
        <v>15</v>
      </c>
      <c r="F1289">
        <v>69</v>
      </c>
      <c r="G1289">
        <v>1</v>
      </c>
      <c r="H1289">
        <v>0</v>
      </c>
      <c r="I1289">
        <v>552</v>
      </c>
      <c r="J1289" s="1" t="str">
        <f>INDEX(location!A:A,MATCH('Tabela Total'!A1289,location!A:A,0))</f>
        <v>CA-2016-149965</v>
      </c>
      <c r="K1289" s="1" t="str">
        <f>VLOOKUP(J1289,location[#All],2,FALSE)</f>
        <v>United States</v>
      </c>
      <c r="L1289" t="str">
        <f>VLOOKUP(J1289,location[#All],3,)</f>
        <v>Oklahoma City</v>
      </c>
      <c r="M1289" t="str">
        <f>VLOOKUP(J1289,location[#All],4,)</f>
        <v>Oklahoma</v>
      </c>
      <c r="N1289">
        <f>VLOOKUP(J1289,location[#All],5,)</f>
        <v>73120</v>
      </c>
      <c r="O1289" t="str">
        <f>VLOOKUP(J1289,location[#All],6,)</f>
        <v>Central</v>
      </c>
    </row>
    <row r="1290" spans="1:15" x14ac:dyDescent="0.25">
      <c r="A1290" t="s">
        <v>4417</v>
      </c>
      <c r="B1290" t="s">
        <v>2861</v>
      </c>
      <c r="C1290" s="1">
        <v>42541</v>
      </c>
      <c r="D1290" s="1">
        <v>42546</v>
      </c>
      <c r="E1290" t="s">
        <v>15</v>
      </c>
      <c r="F1290">
        <v>5769</v>
      </c>
      <c r="G1290">
        <v>3</v>
      </c>
      <c r="H1290">
        <v>0</v>
      </c>
      <c r="I1290">
        <v>236529</v>
      </c>
      <c r="J1290" s="1" t="str">
        <f>INDEX(location!A:A,MATCH('Tabela Total'!A1290,location!A:A,0))</f>
        <v>CA-2016-149965</v>
      </c>
      <c r="K1290" s="1" t="str">
        <f>VLOOKUP(J1290,location[#All],2,FALSE)</f>
        <v>United States</v>
      </c>
      <c r="L1290" t="str">
        <f>VLOOKUP(J1290,location[#All],3,)</f>
        <v>Oklahoma City</v>
      </c>
      <c r="M1290" t="str">
        <f>VLOOKUP(J1290,location[#All],4,)</f>
        <v>Oklahoma</v>
      </c>
      <c r="N1290">
        <f>VLOOKUP(J1290,location[#All],5,)</f>
        <v>73120</v>
      </c>
      <c r="O1290" t="str">
        <f>VLOOKUP(J1290,location[#All],6,)</f>
        <v>Central</v>
      </c>
    </row>
    <row r="1291" spans="1:15" x14ac:dyDescent="0.25">
      <c r="A1291" t="s">
        <v>4758</v>
      </c>
      <c r="B1291" t="s">
        <v>2861</v>
      </c>
      <c r="C1291" s="1">
        <v>41763</v>
      </c>
      <c r="D1291" s="1">
        <v>41766</v>
      </c>
      <c r="E1291" t="s">
        <v>44</v>
      </c>
      <c r="F1291">
        <v>1218</v>
      </c>
      <c r="G1291">
        <v>7</v>
      </c>
      <c r="H1291">
        <v>0</v>
      </c>
      <c r="I1291">
        <v>38976</v>
      </c>
      <c r="J1291" s="1" t="str">
        <f>INDEX(location!A:A,MATCH('Tabela Total'!A1291,location!A:A,0))</f>
        <v>US-2014-148194</v>
      </c>
      <c r="K1291" s="1" t="str">
        <f>VLOOKUP(J1291,location[#All],2,FALSE)</f>
        <v>United States</v>
      </c>
      <c r="L1291" t="str">
        <f>VLOOKUP(J1291,location[#All],3,)</f>
        <v>Seattle</v>
      </c>
      <c r="M1291" t="str">
        <f>VLOOKUP(J1291,location[#All],4,)</f>
        <v>Washington</v>
      </c>
      <c r="N1291">
        <f>VLOOKUP(J1291,location[#All],5,)</f>
        <v>98105</v>
      </c>
      <c r="O1291" t="str">
        <f>VLOOKUP(J1291,location[#All],6,)</f>
        <v>West</v>
      </c>
    </row>
    <row r="1292" spans="1:15" x14ac:dyDescent="0.25">
      <c r="A1292" t="s">
        <v>4758</v>
      </c>
      <c r="B1292" t="s">
        <v>2861</v>
      </c>
      <c r="C1292" s="1">
        <v>41763</v>
      </c>
      <c r="D1292" s="1">
        <v>41766</v>
      </c>
      <c r="E1292" t="s">
        <v>44</v>
      </c>
      <c r="F1292">
        <v>5768</v>
      </c>
      <c r="G1292">
        <v>4</v>
      </c>
      <c r="H1292">
        <v>0</v>
      </c>
      <c r="I1292">
        <v>190344</v>
      </c>
      <c r="J1292" s="1" t="str">
        <f>INDEX(location!A:A,MATCH('Tabela Total'!A1292,location!A:A,0))</f>
        <v>US-2014-148194</v>
      </c>
      <c r="K1292" s="1" t="str">
        <f>VLOOKUP(J1292,location[#All],2,FALSE)</f>
        <v>United States</v>
      </c>
      <c r="L1292" t="str">
        <f>VLOOKUP(J1292,location[#All],3,)</f>
        <v>Seattle</v>
      </c>
      <c r="M1292" t="str">
        <f>VLOOKUP(J1292,location[#All],4,)</f>
        <v>Washington</v>
      </c>
      <c r="N1292">
        <f>VLOOKUP(J1292,location[#All],5,)</f>
        <v>98105</v>
      </c>
      <c r="O1292" t="str">
        <f>VLOOKUP(J1292,location[#All],6,)</f>
        <v>West</v>
      </c>
    </row>
    <row r="1293" spans="1:15" x14ac:dyDescent="0.25">
      <c r="A1293" t="s">
        <v>4881</v>
      </c>
      <c r="B1293" t="s">
        <v>2861</v>
      </c>
      <c r="C1293" s="1">
        <v>41870</v>
      </c>
      <c r="D1293" s="1">
        <v>41874</v>
      </c>
      <c r="E1293" t="s">
        <v>15</v>
      </c>
      <c r="F1293">
        <v>34491</v>
      </c>
      <c r="G1293">
        <v>3</v>
      </c>
      <c r="H1293">
        <v>0</v>
      </c>
      <c r="I1293">
        <v>103473</v>
      </c>
      <c r="J1293" s="1" t="str">
        <f>INDEX(location!A:A,MATCH('Tabela Total'!A1293,location!A:A,0))</f>
        <v>US-2014-143581</v>
      </c>
      <c r="K1293" s="1" t="str">
        <f>VLOOKUP(J1293,location[#All],2,FALSE)</f>
        <v>United States</v>
      </c>
      <c r="L1293" t="str">
        <f>VLOOKUP(J1293,location[#All],3,)</f>
        <v>Columbus</v>
      </c>
      <c r="M1293" t="str">
        <f>VLOOKUP(J1293,location[#All],4,)</f>
        <v>Georgia</v>
      </c>
      <c r="N1293">
        <f>VLOOKUP(J1293,location[#All],5,)</f>
        <v>31907</v>
      </c>
      <c r="O1293" t="str">
        <f>VLOOKUP(J1293,location[#All],6,)</f>
        <v>South</v>
      </c>
    </row>
    <row r="1294" spans="1:15" x14ac:dyDescent="0.25">
      <c r="A1294" t="s">
        <v>1318</v>
      </c>
      <c r="B1294" t="s">
        <v>1319</v>
      </c>
      <c r="C1294" s="1">
        <v>41972</v>
      </c>
      <c r="D1294" s="1">
        <v>41977</v>
      </c>
      <c r="E1294" t="s">
        <v>15</v>
      </c>
      <c r="F1294">
        <v>12624</v>
      </c>
      <c r="G1294">
        <v>2</v>
      </c>
      <c r="H1294">
        <v>2</v>
      </c>
      <c r="I1294">
        <v>3945</v>
      </c>
      <c r="J1294" s="1" t="str">
        <f>INDEX(location!A:A,MATCH('Tabela Total'!A1294,location!A:A,0))</f>
        <v>US-2014-134712</v>
      </c>
      <c r="K1294" s="1" t="str">
        <f>VLOOKUP(J1294,location[#All],2,FALSE)</f>
        <v>United States</v>
      </c>
      <c r="L1294" t="str">
        <f>VLOOKUP(J1294,location[#All],3,)</f>
        <v>Skokie</v>
      </c>
      <c r="M1294" t="str">
        <f>VLOOKUP(J1294,location[#All],4,)</f>
        <v>Illinois</v>
      </c>
      <c r="N1294">
        <f>VLOOKUP(J1294,location[#All],5,)</f>
        <v>60076</v>
      </c>
      <c r="O1294" t="str">
        <f>VLOOKUP(J1294,location[#All],6,)</f>
        <v>Central</v>
      </c>
    </row>
    <row r="1295" spans="1:15" x14ac:dyDescent="0.25">
      <c r="A1295" t="s">
        <v>3056</v>
      </c>
      <c r="B1295" t="s">
        <v>1319</v>
      </c>
      <c r="C1295" s="1">
        <v>42806</v>
      </c>
      <c r="D1295" s="1">
        <v>42811</v>
      </c>
      <c r="E1295" t="s">
        <v>15</v>
      </c>
      <c r="F1295">
        <v>24294</v>
      </c>
      <c r="G1295">
        <v>3</v>
      </c>
      <c r="H1295">
        <v>0</v>
      </c>
      <c r="I1295">
        <v>97176</v>
      </c>
      <c r="J1295" s="1" t="str">
        <f>INDEX(location!A:A,MATCH('Tabela Total'!A1295,location!A:A,0))</f>
        <v>CA-2017-116288</v>
      </c>
      <c r="K1295" s="1" t="str">
        <f>VLOOKUP(J1295,location[#All],2,FALSE)</f>
        <v>United States</v>
      </c>
      <c r="L1295" t="str">
        <f>VLOOKUP(J1295,location[#All],3,)</f>
        <v>San Francisco</v>
      </c>
      <c r="M1295" t="str">
        <f>VLOOKUP(J1295,location[#All],4,)</f>
        <v>California</v>
      </c>
      <c r="N1295">
        <f>VLOOKUP(J1295,location[#All],5,)</f>
        <v>94122</v>
      </c>
      <c r="O1295" t="str">
        <f>VLOOKUP(J1295,location[#All],6,)</f>
        <v>West</v>
      </c>
    </row>
    <row r="1296" spans="1:15" x14ac:dyDescent="0.25">
      <c r="A1296" t="s">
        <v>3570</v>
      </c>
      <c r="B1296" t="s">
        <v>1319</v>
      </c>
      <c r="C1296" s="1">
        <v>42341</v>
      </c>
      <c r="D1296" s="1">
        <v>42345</v>
      </c>
      <c r="E1296" t="s">
        <v>15</v>
      </c>
      <c r="F1296">
        <v>590352</v>
      </c>
      <c r="G1296">
        <v>6</v>
      </c>
      <c r="H1296">
        <v>2</v>
      </c>
      <c r="I1296">
        <v>2066232</v>
      </c>
      <c r="J1296" s="1" t="str">
        <f>INDEX(location!A:A,MATCH('Tabela Total'!A1296,location!A:A,0))</f>
        <v>CA-2015-142475</v>
      </c>
      <c r="K1296" s="1" t="str">
        <f>VLOOKUP(J1296,location[#All],2,FALSE)</f>
        <v>United States</v>
      </c>
      <c r="L1296" t="str">
        <f>VLOOKUP(J1296,location[#All],3,)</f>
        <v>New York City</v>
      </c>
      <c r="M1296" t="str">
        <f>VLOOKUP(J1296,location[#All],4,)</f>
        <v>New York</v>
      </c>
      <c r="N1296">
        <f>VLOOKUP(J1296,location[#All],5,)</f>
        <v>10011</v>
      </c>
      <c r="O1296" t="str">
        <f>VLOOKUP(J1296,location[#All],6,)</f>
        <v>East</v>
      </c>
    </row>
    <row r="1297" spans="1:15" x14ac:dyDescent="0.25">
      <c r="A1297" t="s">
        <v>4536</v>
      </c>
      <c r="B1297" t="s">
        <v>1319</v>
      </c>
      <c r="C1297" s="1">
        <v>43071</v>
      </c>
      <c r="D1297" s="1">
        <v>43075</v>
      </c>
      <c r="E1297" t="s">
        <v>15</v>
      </c>
      <c r="F1297">
        <v>114288</v>
      </c>
      <c r="G1297">
        <v>1</v>
      </c>
      <c r="H1297">
        <v>2</v>
      </c>
      <c r="I1297">
        <v>128574</v>
      </c>
      <c r="J1297" s="1" t="str">
        <f>INDEX(location!A:A,MATCH('Tabela Total'!A1297,location!A:A,0))</f>
        <v>US-2017-112347</v>
      </c>
      <c r="K1297" s="1" t="str">
        <f>VLOOKUP(J1297,location[#All],2,FALSE)</f>
        <v>United States</v>
      </c>
      <c r="L1297" t="str">
        <f>VLOOKUP(J1297,location[#All],3,)</f>
        <v>Denver</v>
      </c>
      <c r="M1297" t="str">
        <f>VLOOKUP(J1297,location[#All],4,)</f>
        <v>Colorado</v>
      </c>
      <c r="N1297">
        <f>VLOOKUP(J1297,location[#All],5,)</f>
        <v>80219</v>
      </c>
      <c r="O1297" t="str">
        <f>VLOOKUP(J1297,location[#All],6,)</f>
        <v>West</v>
      </c>
    </row>
    <row r="1298" spans="1:15" x14ac:dyDescent="0.25">
      <c r="A1298" t="s">
        <v>4536</v>
      </c>
      <c r="B1298" t="s">
        <v>1319</v>
      </c>
      <c r="C1298" s="1">
        <v>43071</v>
      </c>
      <c r="D1298" s="1">
        <v>43075</v>
      </c>
      <c r="E1298" t="s">
        <v>15</v>
      </c>
      <c r="F1298">
        <v>36624</v>
      </c>
      <c r="G1298">
        <v>8</v>
      </c>
      <c r="H1298">
        <v>7</v>
      </c>
      <c r="I1298">
        <v>-24416</v>
      </c>
      <c r="J1298" s="1" t="str">
        <f>INDEX(location!A:A,MATCH('Tabela Total'!A1298,location!A:A,0))</f>
        <v>US-2017-112347</v>
      </c>
      <c r="K1298" s="1" t="str">
        <f>VLOOKUP(J1298,location[#All],2,FALSE)</f>
        <v>United States</v>
      </c>
      <c r="L1298" t="str">
        <f>VLOOKUP(J1298,location[#All],3,)</f>
        <v>Denver</v>
      </c>
      <c r="M1298" t="str">
        <f>VLOOKUP(J1298,location[#All],4,)</f>
        <v>Colorado</v>
      </c>
      <c r="N1298">
        <f>VLOOKUP(J1298,location[#All],5,)</f>
        <v>80219</v>
      </c>
      <c r="O1298" t="str">
        <f>VLOOKUP(J1298,location[#All],6,)</f>
        <v>West</v>
      </c>
    </row>
    <row r="1299" spans="1:15" x14ac:dyDescent="0.25">
      <c r="A1299" t="s">
        <v>4536</v>
      </c>
      <c r="B1299" t="s">
        <v>1319</v>
      </c>
      <c r="C1299" s="1">
        <v>43071</v>
      </c>
      <c r="D1299" s="1">
        <v>43075</v>
      </c>
      <c r="E1299" t="s">
        <v>15</v>
      </c>
      <c r="F1299">
        <v>242352</v>
      </c>
      <c r="G1299">
        <v>8</v>
      </c>
      <c r="H1299">
        <v>7</v>
      </c>
      <c r="I1299">
        <v>-363528</v>
      </c>
      <c r="J1299" s="1" t="str">
        <f>INDEX(location!A:A,MATCH('Tabela Total'!A1299,location!A:A,0))</f>
        <v>US-2017-112347</v>
      </c>
      <c r="K1299" s="1" t="str">
        <f>VLOOKUP(J1299,location[#All],2,FALSE)</f>
        <v>United States</v>
      </c>
      <c r="L1299" t="str">
        <f>VLOOKUP(J1299,location[#All],3,)</f>
        <v>Denver</v>
      </c>
      <c r="M1299" t="str">
        <f>VLOOKUP(J1299,location[#All],4,)</f>
        <v>Colorado</v>
      </c>
      <c r="N1299">
        <f>VLOOKUP(J1299,location[#All],5,)</f>
        <v>80219</v>
      </c>
      <c r="O1299" t="str">
        <f>VLOOKUP(J1299,location[#All],6,)</f>
        <v>West</v>
      </c>
    </row>
    <row r="1300" spans="1:15" x14ac:dyDescent="0.25">
      <c r="A1300" t="s">
        <v>4536</v>
      </c>
      <c r="B1300" t="s">
        <v>1319</v>
      </c>
      <c r="C1300" s="1">
        <v>43071</v>
      </c>
      <c r="D1300" s="1">
        <v>43075</v>
      </c>
      <c r="E1300" t="s">
        <v>15</v>
      </c>
      <c r="F1300">
        <v>49616</v>
      </c>
      <c r="G1300">
        <v>2</v>
      </c>
      <c r="H1300">
        <v>2</v>
      </c>
      <c r="I1300">
        <v>49616</v>
      </c>
      <c r="J1300" s="1" t="str">
        <f>INDEX(location!A:A,MATCH('Tabela Total'!A1300,location!A:A,0))</f>
        <v>US-2017-112347</v>
      </c>
      <c r="K1300" s="1" t="str">
        <f>VLOOKUP(J1300,location[#All],2,FALSE)</f>
        <v>United States</v>
      </c>
      <c r="L1300" t="str">
        <f>VLOOKUP(J1300,location[#All],3,)</f>
        <v>Denver</v>
      </c>
      <c r="M1300" t="str">
        <f>VLOOKUP(J1300,location[#All],4,)</f>
        <v>Colorado</v>
      </c>
      <c r="N1300">
        <f>VLOOKUP(J1300,location[#All],5,)</f>
        <v>80219</v>
      </c>
      <c r="O1300" t="str">
        <f>VLOOKUP(J1300,location[#All],6,)</f>
        <v>West</v>
      </c>
    </row>
    <row r="1301" spans="1:15" x14ac:dyDescent="0.25">
      <c r="A1301" t="s">
        <v>4536</v>
      </c>
      <c r="B1301" t="s">
        <v>1319</v>
      </c>
      <c r="C1301" s="1">
        <v>43071</v>
      </c>
      <c r="D1301" s="1">
        <v>43075</v>
      </c>
      <c r="E1301" t="s">
        <v>15</v>
      </c>
      <c r="F1301">
        <v>508704</v>
      </c>
      <c r="G1301">
        <v>6</v>
      </c>
      <c r="H1301">
        <v>2</v>
      </c>
      <c r="I1301">
        <v>0</v>
      </c>
      <c r="J1301" s="1" t="str">
        <f>INDEX(location!A:A,MATCH('Tabela Total'!A1301,location!A:A,0))</f>
        <v>US-2017-112347</v>
      </c>
      <c r="K1301" s="1" t="str">
        <f>VLOOKUP(J1301,location[#All],2,FALSE)</f>
        <v>United States</v>
      </c>
      <c r="L1301" t="str">
        <f>VLOOKUP(J1301,location[#All],3,)</f>
        <v>Denver</v>
      </c>
      <c r="M1301" t="str">
        <f>VLOOKUP(J1301,location[#All],4,)</f>
        <v>Colorado</v>
      </c>
      <c r="N1301">
        <f>VLOOKUP(J1301,location[#All],5,)</f>
        <v>80219</v>
      </c>
      <c r="O1301" t="str">
        <f>VLOOKUP(J1301,location[#All],6,)</f>
        <v>West</v>
      </c>
    </row>
    <row r="1302" spans="1:15" x14ac:dyDescent="0.25">
      <c r="A1302" t="s">
        <v>4536</v>
      </c>
      <c r="B1302" t="s">
        <v>1319</v>
      </c>
      <c r="C1302" s="1">
        <v>43071</v>
      </c>
      <c r="D1302" s="1">
        <v>43075</v>
      </c>
      <c r="E1302" t="s">
        <v>15</v>
      </c>
      <c r="F1302">
        <v>5736</v>
      </c>
      <c r="G1302">
        <v>6</v>
      </c>
      <c r="H1302">
        <v>2</v>
      </c>
      <c r="I1302">
        <v>-1434</v>
      </c>
      <c r="J1302" s="1" t="str">
        <f>INDEX(location!A:A,MATCH('Tabela Total'!A1302,location!A:A,0))</f>
        <v>US-2017-112347</v>
      </c>
      <c r="K1302" s="1" t="str">
        <f>VLOOKUP(J1302,location[#All],2,FALSE)</f>
        <v>United States</v>
      </c>
      <c r="L1302" t="str">
        <f>VLOOKUP(J1302,location[#All],3,)</f>
        <v>Denver</v>
      </c>
      <c r="M1302" t="str">
        <f>VLOOKUP(J1302,location[#All],4,)</f>
        <v>Colorado</v>
      </c>
      <c r="N1302">
        <f>VLOOKUP(J1302,location[#All],5,)</f>
        <v>80219</v>
      </c>
      <c r="O1302" t="str">
        <f>VLOOKUP(J1302,location[#All],6,)</f>
        <v>West</v>
      </c>
    </row>
    <row r="1303" spans="1:15" x14ac:dyDescent="0.25">
      <c r="A1303" t="s">
        <v>4536</v>
      </c>
      <c r="B1303" t="s">
        <v>1319</v>
      </c>
      <c r="C1303" s="1">
        <v>43071</v>
      </c>
      <c r="D1303" s="1">
        <v>43075</v>
      </c>
      <c r="E1303" t="s">
        <v>15</v>
      </c>
      <c r="F1303">
        <v>90668</v>
      </c>
      <c r="G1303">
        <v>5</v>
      </c>
      <c r="H1303">
        <v>2</v>
      </c>
      <c r="I1303">
        <v>68001</v>
      </c>
      <c r="J1303" s="1" t="str">
        <f>INDEX(location!A:A,MATCH('Tabela Total'!A1303,location!A:A,0))</f>
        <v>US-2017-112347</v>
      </c>
      <c r="K1303" s="1" t="str">
        <f>VLOOKUP(J1303,location[#All],2,FALSE)</f>
        <v>United States</v>
      </c>
      <c r="L1303" t="str">
        <f>VLOOKUP(J1303,location[#All],3,)</f>
        <v>Denver</v>
      </c>
      <c r="M1303" t="str">
        <f>VLOOKUP(J1303,location[#All],4,)</f>
        <v>Colorado</v>
      </c>
      <c r="N1303">
        <f>VLOOKUP(J1303,location[#All],5,)</f>
        <v>80219</v>
      </c>
      <c r="O1303" t="str">
        <f>VLOOKUP(J1303,location[#All],6,)</f>
        <v>West</v>
      </c>
    </row>
    <row r="1304" spans="1:15" x14ac:dyDescent="0.25">
      <c r="A1304" t="s">
        <v>5632</v>
      </c>
      <c r="B1304" t="s">
        <v>1319</v>
      </c>
      <c r="C1304" s="1">
        <v>43055</v>
      </c>
      <c r="D1304" s="1">
        <v>43060</v>
      </c>
      <c r="E1304" t="s">
        <v>15</v>
      </c>
      <c r="F1304">
        <v>899982</v>
      </c>
      <c r="G1304">
        <v>3</v>
      </c>
      <c r="H1304">
        <v>4</v>
      </c>
      <c r="I1304">
        <v>749985</v>
      </c>
      <c r="J1304" s="1" t="str">
        <f>INDEX(location!A:A,MATCH('Tabela Total'!A1304,location!A:A,0))</f>
        <v>CA-2017-160633</v>
      </c>
      <c r="K1304" s="1" t="str">
        <f>VLOOKUP(J1304,location[#All],2,FALSE)</f>
        <v>United States</v>
      </c>
      <c r="L1304" t="str">
        <f>VLOOKUP(J1304,location[#All],3,)</f>
        <v>Bowling Green</v>
      </c>
      <c r="M1304" t="str">
        <f>VLOOKUP(J1304,location[#All],4,)</f>
        <v>Ohio</v>
      </c>
      <c r="N1304">
        <f>VLOOKUP(J1304,location[#All],5,)</f>
        <v>43402</v>
      </c>
      <c r="O1304" t="str">
        <f>VLOOKUP(J1304,location[#All],6,)</f>
        <v>East</v>
      </c>
    </row>
    <row r="1305" spans="1:15" x14ac:dyDescent="0.25">
      <c r="A1305" t="s">
        <v>5632</v>
      </c>
      <c r="B1305" t="s">
        <v>1319</v>
      </c>
      <c r="C1305" s="1">
        <v>43055</v>
      </c>
      <c r="D1305" s="1">
        <v>43060</v>
      </c>
      <c r="E1305" t="s">
        <v>15</v>
      </c>
      <c r="F1305">
        <v>86352</v>
      </c>
      <c r="G1305">
        <v>3</v>
      </c>
      <c r="H1305">
        <v>2</v>
      </c>
      <c r="I1305">
        <v>5397</v>
      </c>
      <c r="J1305" s="1" t="str">
        <f>INDEX(location!A:A,MATCH('Tabela Total'!A1305,location!A:A,0))</f>
        <v>CA-2017-160633</v>
      </c>
      <c r="K1305" s="1" t="str">
        <f>VLOOKUP(J1305,location[#All],2,FALSE)</f>
        <v>United States</v>
      </c>
      <c r="L1305" t="str">
        <f>VLOOKUP(J1305,location[#All],3,)</f>
        <v>Bowling Green</v>
      </c>
      <c r="M1305" t="str">
        <f>VLOOKUP(J1305,location[#All],4,)</f>
        <v>Ohio</v>
      </c>
      <c r="N1305">
        <f>VLOOKUP(J1305,location[#All],5,)</f>
        <v>43402</v>
      </c>
      <c r="O1305" t="str">
        <f>VLOOKUP(J1305,location[#All],6,)</f>
        <v>East</v>
      </c>
    </row>
    <row r="1306" spans="1:15" x14ac:dyDescent="0.25">
      <c r="A1306" t="s">
        <v>5632</v>
      </c>
      <c r="B1306" t="s">
        <v>1319</v>
      </c>
      <c r="C1306" s="1">
        <v>43055</v>
      </c>
      <c r="D1306" s="1">
        <v>43060</v>
      </c>
      <c r="E1306" t="s">
        <v>15</v>
      </c>
      <c r="F1306">
        <v>13996</v>
      </c>
      <c r="G1306">
        <v>5</v>
      </c>
      <c r="H1306">
        <v>2</v>
      </c>
      <c r="I1306">
        <v>-17495</v>
      </c>
      <c r="J1306" s="1" t="str">
        <f>INDEX(location!A:A,MATCH('Tabela Total'!A1306,location!A:A,0))</f>
        <v>CA-2017-160633</v>
      </c>
      <c r="K1306" s="1" t="str">
        <f>VLOOKUP(J1306,location[#All],2,FALSE)</f>
        <v>United States</v>
      </c>
      <c r="L1306" t="str">
        <f>VLOOKUP(J1306,location[#All],3,)</f>
        <v>Bowling Green</v>
      </c>
      <c r="M1306" t="str">
        <f>VLOOKUP(J1306,location[#All],4,)</f>
        <v>Ohio</v>
      </c>
      <c r="N1306">
        <f>VLOOKUP(J1306,location[#All],5,)</f>
        <v>43402</v>
      </c>
      <c r="O1306" t="str">
        <f>VLOOKUP(J1306,location[#All],6,)</f>
        <v>East</v>
      </c>
    </row>
    <row r="1307" spans="1:15" x14ac:dyDescent="0.25">
      <c r="A1307" t="s">
        <v>70</v>
      </c>
      <c r="B1307" t="s">
        <v>71</v>
      </c>
      <c r="C1307" s="1">
        <v>41978</v>
      </c>
      <c r="D1307" s="1">
        <v>41983</v>
      </c>
      <c r="E1307" t="s">
        <v>15</v>
      </c>
      <c r="F1307">
        <v>1113024</v>
      </c>
      <c r="G1307">
        <v>8</v>
      </c>
      <c r="H1307">
        <v>2</v>
      </c>
      <c r="I1307">
        <v>1113024</v>
      </c>
      <c r="J1307" s="1" t="str">
        <f>INDEX(location!A:A,MATCH('Tabela Total'!A1307,location!A:A,0))</f>
        <v>CA-2014-106376</v>
      </c>
      <c r="K1307" s="1" t="str">
        <f>VLOOKUP(J1307,location[#All],2,FALSE)</f>
        <v>United States</v>
      </c>
      <c r="L1307" t="str">
        <f>VLOOKUP(J1307,location[#All],3,)</f>
        <v>Gilbert</v>
      </c>
      <c r="M1307" t="str">
        <f>VLOOKUP(J1307,location[#All],4,)</f>
        <v>Arizona</v>
      </c>
      <c r="N1307">
        <f>VLOOKUP(J1307,location[#All],5,)</f>
        <v>85234</v>
      </c>
      <c r="O1307" t="str">
        <f>VLOOKUP(J1307,location[#All],6,)</f>
        <v>West</v>
      </c>
    </row>
    <row r="1308" spans="1:15" x14ac:dyDescent="0.25">
      <c r="A1308" t="s">
        <v>70</v>
      </c>
      <c r="B1308" t="s">
        <v>71</v>
      </c>
      <c r="C1308" s="1">
        <v>41978</v>
      </c>
      <c r="D1308" s="1">
        <v>41983</v>
      </c>
      <c r="E1308" t="s">
        <v>15</v>
      </c>
      <c r="F1308">
        <v>167968</v>
      </c>
      <c r="G1308">
        <v>4</v>
      </c>
      <c r="H1308">
        <v>2</v>
      </c>
      <c r="I1308">
        <v>62988</v>
      </c>
      <c r="J1308" s="1" t="str">
        <f>INDEX(location!A:A,MATCH('Tabela Total'!A1308,location!A:A,0))</f>
        <v>CA-2014-106376</v>
      </c>
      <c r="K1308" s="1" t="str">
        <f>VLOOKUP(J1308,location[#All],2,FALSE)</f>
        <v>United States</v>
      </c>
      <c r="L1308" t="str">
        <f>VLOOKUP(J1308,location[#All],3,)</f>
        <v>Gilbert</v>
      </c>
      <c r="M1308" t="str">
        <f>VLOOKUP(J1308,location[#All],4,)</f>
        <v>Arizona</v>
      </c>
      <c r="N1308">
        <f>VLOOKUP(J1308,location[#All],5,)</f>
        <v>85234</v>
      </c>
      <c r="O1308" t="str">
        <f>VLOOKUP(J1308,location[#All],6,)</f>
        <v>West</v>
      </c>
    </row>
    <row r="1309" spans="1:15" x14ac:dyDescent="0.25">
      <c r="A1309" t="s">
        <v>2568</v>
      </c>
      <c r="B1309" t="s">
        <v>71</v>
      </c>
      <c r="C1309" s="1">
        <v>42630</v>
      </c>
      <c r="D1309" s="1">
        <v>42636</v>
      </c>
      <c r="E1309" t="s">
        <v>15</v>
      </c>
      <c r="F1309">
        <v>334</v>
      </c>
      <c r="G1309">
        <v>5</v>
      </c>
      <c r="H1309">
        <v>0</v>
      </c>
      <c r="I1309">
        <v>12358</v>
      </c>
      <c r="J1309" s="1" t="str">
        <f>INDEX(location!A:A,MATCH('Tabela Total'!A1309,location!A:A,0))</f>
        <v>CA-2016-105900</v>
      </c>
      <c r="K1309" s="1" t="str">
        <f>VLOOKUP(J1309,location[#All],2,FALSE)</f>
        <v>United States</v>
      </c>
      <c r="L1309" t="str">
        <f>VLOOKUP(J1309,location[#All],3,)</f>
        <v>Columbus</v>
      </c>
      <c r="M1309" t="str">
        <f>VLOOKUP(J1309,location[#All],4,)</f>
        <v>Indiana</v>
      </c>
      <c r="N1309">
        <f>VLOOKUP(J1309,location[#All],5,)</f>
        <v>47201</v>
      </c>
      <c r="O1309" t="str">
        <f>VLOOKUP(J1309,location[#All],6,)</f>
        <v>Central</v>
      </c>
    </row>
    <row r="1310" spans="1:15" x14ac:dyDescent="0.25">
      <c r="A1310" t="s">
        <v>3960</v>
      </c>
      <c r="B1310" t="s">
        <v>71</v>
      </c>
      <c r="C1310" s="1">
        <v>42253</v>
      </c>
      <c r="D1310" s="1">
        <v>42259</v>
      </c>
      <c r="E1310" t="s">
        <v>15</v>
      </c>
      <c r="F1310">
        <v>839</v>
      </c>
      <c r="G1310">
        <v>1</v>
      </c>
      <c r="H1310">
        <v>0</v>
      </c>
      <c r="I1310">
        <v>20975</v>
      </c>
      <c r="J1310" s="1" t="str">
        <f>INDEX(location!A:A,MATCH('Tabela Total'!A1310,location!A:A,0))</f>
        <v>US-2015-109015</v>
      </c>
      <c r="K1310" s="1" t="str">
        <f>VLOOKUP(J1310,location[#All],2,FALSE)</f>
        <v>United States</v>
      </c>
      <c r="L1310" t="str">
        <f>VLOOKUP(J1310,location[#All],3,)</f>
        <v>New York City</v>
      </c>
      <c r="M1310" t="str">
        <f>VLOOKUP(J1310,location[#All],4,)</f>
        <v>New York</v>
      </c>
      <c r="N1310">
        <f>VLOOKUP(J1310,location[#All],5,)</f>
        <v>10011</v>
      </c>
      <c r="O1310" t="str">
        <f>VLOOKUP(J1310,location[#All],6,)</f>
        <v>East</v>
      </c>
    </row>
    <row r="1311" spans="1:15" x14ac:dyDescent="0.25">
      <c r="A1311" t="s">
        <v>3960</v>
      </c>
      <c r="B1311" t="s">
        <v>71</v>
      </c>
      <c r="C1311" s="1">
        <v>42253</v>
      </c>
      <c r="D1311" s="1">
        <v>42259</v>
      </c>
      <c r="E1311" t="s">
        <v>15</v>
      </c>
      <c r="F1311">
        <v>33798</v>
      </c>
      <c r="G1311">
        <v>2</v>
      </c>
      <c r="H1311">
        <v>0</v>
      </c>
      <c r="I1311">
        <v>101394</v>
      </c>
      <c r="J1311" s="1" t="str">
        <f>INDEX(location!A:A,MATCH('Tabela Total'!A1311,location!A:A,0))</f>
        <v>US-2015-109015</v>
      </c>
      <c r="K1311" s="1" t="str">
        <f>VLOOKUP(J1311,location[#All],2,FALSE)</f>
        <v>United States</v>
      </c>
      <c r="L1311" t="str">
        <f>VLOOKUP(J1311,location[#All],3,)</f>
        <v>New York City</v>
      </c>
      <c r="M1311" t="str">
        <f>VLOOKUP(J1311,location[#All],4,)</f>
        <v>New York</v>
      </c>
      <c r="N1311">
        <f>VLOOKUP(J1311,location[#All],5,)</f>
        <v>10011</v>
      </c>
      <c r="O1311" t="str">
        <f>VLOOKUP(J1311,location[#All],6,)</f>
        <v>East</v>
      </c>
    </row>
    <row r="1312" spans="1:15" x14ac:dyDescent="0.25">
      <c r="A1312" t="s">
        <v>4017</v>
      </c>
      <c r="B1312" t="s">
        <v>71</v>
      </c>
      <c r="C1312" s="1">
        <v>41653</v>
      </c>
      <c r="D1312" s="1">
        <v>41654</v>
      </c>
      <c r="E1312" t="s">
        <v>44</v>
      </c>
      <c r="F1312">
        <v>6196</v>
      </c>
      <c r="G1312">
        <v>4</v>
      </c>
      <c r="H1312">
        <v>5</v>
      </c>
      <c r="I1312">
        <v>-532856</v>
      </c>
      <c r="J1312" s="1" t="str">
        <f>INDEX(location!A:A,MATCH('Tabela Total'!A1312,location!A:A,0))</f>
        <v>CA-2014-149524</v>
      </c>
      <c r="K1312" s="1" t="str">
        <f>VLOOKUP(J1312,location[#All],2,FALSE)</f>
        <v>United States</v>
      </c>
      <c r="L1312" t="str">
        <f>VLOOKUP(J1312,location[#All],3,)</f>
        <v>Philadelphia</v>
      </c>
      <c r="M1312" t="str">
        <f>VLOOKUP(J1312,location[#All],4,)</f>
        <v>Pennsylvania</v>
      </c>
      <c r="N1312">
        <f>VLOOKUP(J1312,location[#All],5,)</f>
        <v>19140</v>
      </c>
      <c r="O1312" t="str">
        <f>VLOOKUP(J1312,location[#All],6,)</f>
        <v>East</v>
      </c>
    </row>
    <row r="1313" spans="1:15" x14ac:dyDescent="0.25">
      <c r="A1313" t="s">
        <v>5232</v>
      </c>
      <c r="B1313" t="s">
        <v>71</v>
      </c>
      <c r="C1313" s="1">
        <v>41876</v>
      </c>
      <c r="D1313" s="1">
        <v>41881</v>
      </c>
      <c r="E1313" t="s">
        <v>15</v>
      </c>
      <c r="F1313">
        <v>6528</v>
      </c>
      <c r="G1313">
        <v>4</v>
      </c>
      <c r="H1313">
        <v>7</v>
      </c>
      <c r="I1313">
        <v>-45696</v>
      </c>
      <c r="J1313" s="1" t="str">
        <f>INDEX(location!A:A,MATCH('Tabela Total'!A1313,location!A:A,0))</f>
        <v>CA-2014-107398</v>
      </c>
      <c r="K1313" s="1" t="str">
        <f>VLOOKUP(J1313,location[#All],2,FALSE)</f>
        <v>United States</v>
      </c>
      <c r="L1313" t="str">
        <f>VLOOKUP(J1313,location[#All],3,)</f>
        <v>Columbus</v>
      </c>
      <c r="M1313" t="str">
        <f>VLOOKUP(J1313,location[#All],4,)</f>
        <v>Ohio</v>
      </c>
      <c r="N1313">
        <f>VLOOKUP(J1313,location[#All],5,)</f>
        <v>43229</v>
      </c>
      <c r="O1313" t="str">
        <f>VLOOKUP(J1313,location[#All],6,)</f>
        <v>East</v>
      </c>
    </row>
    <row r="1314" spans="1:15" x14ac:dyDescent="0.25">
      <c r="A1314" t="s">
        <v>5232</v>
      </c>
      <c r="B1314" t="s">
        <v>71</v>
      </c>
      <c r="C1314" s="1">
        <v>41876</v>
      </c>
      <c r="D1314" s="1">
        <v>41881</v>
      </c>
      <c r="E1314" t="s">
        <v>15</v>
      </c>
      <c r="F1314">
        <v>2862</v>
      </c>
      <c r="G1314">
        <v>3</v>
      </c>
      <c r="H1314">
        <v>7</v>
      </c>
      <c r="I1314">
        <v>-22896</v>
      </c>
      <c r="J1314" s="1" t="str">
        <f>INDEX(location!A:A,MATCH('Tabela Total'!A1314,location!A:A,0))</f>
        <v>CA-2014-107398</v>
      </c>
      <c r="K1314" s="1" t="str">
        <f>VLOOKUP(J1314,location[#All],2,FALSE)</f>
        <v>United States</v>
      </c>
      <c r="L1314" t="str">
        <f>VLOOKUP(J1314,location[#All],3,)</f>
        <v>Columbus</v>
      </c>
      <c r="M1314" t="str">
        <f>VLOOKUP(J1314,location[#All],4,)</f>
        <v>Ohio</v>
      </c>
      <c r="N1314">
        <f>VLOOKUP(J1314,location[#All],5,)</f>
        <v>43229</v>
      </c>
      <c r="O1314" t="str">
        <f>VLOOKUP(J1314,location[#All],6,)</f>
        <v>East</v>
      </c>
    </row>
    <row r="1315" spans="1:15" x14ac:dyDescent="0.25">
      <c r="A1315" t="s">
        <v>5232</v>
      </c>
      <c r="B1315" t="s">
        <v>71</v>
      </c>
      <c r="C1315" s="1">
        <v>41876</v>
      </c>
      <c r="D1315" s="1">
        <v>41881</v>
      </c>
      <c r="E1315" t="s">
        <v>15</v>
      </c>
      <c r="F1315">
        <v>20856</v>
      </c>
      <c r="G1315">
        <v>8</v>
      </c>
      <c r="H1315">
        <v>7</v>
      </c>
      <c r="I1315">
        <v>-166848</v>
      </c>
      <c r="J1315" s="1" t="str">
        <f>INDEX(location!A:A,MATCH('Tabela Total'!A1315,location!A:A,0))</f>
        <v>CA-2014-107398</v>
      </c>
      <c r="K1315" s="1" t="str">
        <f>VLOOKUP(J1315,location[#All],2,FALSE)</f>
        <v>United States</v>
      </c>
      <c r="L1315" t="str">
        <f>VLOOKUP(J1315,location[#All],3,)</f>
        <v>Columbus</v>
      </c>
      <c r="M1315" t="str">
        <f>VLOOKUP(J1315,location[#All],4,)</f>
        <v>Ohio</v>
      </c>
      <c r="N1315">
        <f>VLOOKUP(J1315,location[#All],5,)</f>
        <v>43229</v>
      </c>
      <c r="O1315" t="str">
        <f>VLOOKUP(J1315,location[#All],6,)</f>
        <v>East</v>
      </c>
    </row>
    <row r="1316" spans="1:15" x14ac:dyDescent="0.25">
      <c r="A1316" t="s">
        <v>5544</v>
      </c>
      <c r="B1316" t="s">
        <v>71</v>
      </c>
      <c r="C1316" s="1">
        <v>43064</v>
      </c>
      <c r="D1316" s="1">
        <v>43069</v>
      </c>
      <c r="E1316" t="s">
        <v>10</v>
      </c>
      <c r="F1316">
        <v>70196</v>
      </c>
      <c r="G1316">
        <v>2</v>
      </c>
      <c r="H1316">
        <v>0</v>
      </c>
      <c r="I1316">
        <v>1684704</v>
      </c>
      <c r="J1316" s="1" t="str">
        <f>INDEX(location!A:A,MATCH('Tabela Total'!A1316,location!A:A,0))</f>
        <v>US-2017-109610</v>
      </c>
      <c r="K1316" s="1" t="str">
        <f>VLOOKUP(J1316,location[#All],2,FALSE)</f>
        <v>United States</v>
      </c>
      <c r="L1316" t="str">
        <f>VLOOKUP(J1316,location[#All],3,)</f>
        <v>Louisville</v>
      </c>
      <c r="M1316" t="str">
        <f>VLOOKUP(J1316,location[#All],4,)</f>
        <v>Kentucky</v>
      </c>
      <c r="N1316">
        <f>VLOOKUP(J1316,location[#All],5,)</f>
        <v>40214</v>
      </c>
      <c r="O1316" t="str">
        <f>VLOOKUP(J1316,location[#All],6,)</f>
        <v>South</v>
      </c>
    </row>
    <row r="1317" spans="1:15" x14ac:dyDescent="0.25">
      <c r="A1317" t="s">
        <v>1621</v>
      </c>
      <c r="B1317" t="s">
        <v>1622</v>
      </c>
      <c r="C1317" s="1">
        <v>41813</v>
      </c>
      <c r="D1317" s="1">
        <v>41818</v>
      </c>
      <c r="E1317" t="s">
        <v>15</v>
      </c>
      <c r="F1317">
        <v>86376</v>
      </c>
      <c r="G1317">
        <v>3</v>
      </c>
      <c r="H1317">
        <v>2</v>
      </c>
      <c r="I1317">
        <v>10797</v>
      </c>
      <c r="J1317" s="1" t="str">
        <f>INDEX(location!A:A,MATCH('Tabela Total'!A1317,location!A:A,0))</f>
        <v>CA-2014-126032</v>
      </c>
      <c r="K1317" s="1" t="str">
        <f>VLOOKUP(J1317,location[#All],2,FALSE)</f>
        <v>United States</v>
      </c>
      <c r="L1317" t="str">
        <f>VLOOKUP(J1317,location[#All],3,)</f>
        <v>Philadelphia</v>
      </c>
      <c r="M1317" t="str">
        <f>VLOOKUP(J1317,location[#All],4,)</f>
        <v>Pennsylvania</v>
      </c>
      <c r="N1317">
        <f>VLOOKUP(J1317,location[#All],5,)</f>
        <v>19143</v>
      </c>
      <c r="O1317" t="str">
        <f>VLOOKUP(J1317,location[#All],6,)</f>
        <v>East</v>
      </c>
    </row>
    <row r="1318" spans="1:15" x14ac:dyDescent="0.25">
      <c r="A1318" t="s">
        <v>3699</v>
      </c>
      <c r="B1318" t="s">
        <v>1622</v>
      </c>
      <c r="C1318" s="1">
        <v>42325</v>
      </c>
      <c r="D1318" s="1">
        <v>42329</v>
      </c>
      <c r="E1318" t="s">
        <v>15</v>
      </c>
      <c r="F1318">
        <v>415968</v>
      </c>
      <c r="G1318">
        <v>4</v>
      </c>
      <c r="H1318">
        <v>2</v>
      </c>
      <c r="I1318">
        <v>51996</v>
      </c>
      <c r="J1318" s="1" t="str">
        <f>INDEX(location!A:A,MATCH('Tabela Total'!A1318,location!A:A,0))</f>
        <v>CA-2015-126725</v>
      </c>
      <c r="K1318" s="1" t="str">
        <f>VLOOKUP(J1318,location[#All],2,FALSE)</f>
        <v>United States</v>
      </c>
      <c r="L1318" t="str">
        <f>VLOOKUP(J1318,location[#All],3,)</f>
        <v>San Diego</v>
      </c>
      <c r="M1318" t="str">
        <f>VLOOKUP(J1318,location[#All],4,)</f>
        <v>California</v>
      </c>
      <c r="N1318">
        <f>VLOOKUP(J1318,location[#All],5,)</f>
        <v>92105</v>
      </c>
      <c r="O1318" t="str">
        <f>VLOOKUP(J1318,location[#All],6,)</f>
        <v>West</v>
      </c>
    </row>
    <row r="1319" spans="1:15" x14ac:dyDescent="0.25">
      <c r="A1319" t="s">
        <v>3699</v>
      </c>
      <c r="B1319" t="s">
        <v>1622</v>
      </c>
      <c r="C1319" s="1">
        <v>42325</v>
      </c>
      <c r="D1319" s="1">
        <v>42329</v>
      </c>
      <c r="E1319" t="s">
        <v>15</v>
      </c>
      <c r="F1319">
        <v>3049</v>
      </c>
      <c r="G1319">
        <v>5</v>
      </c>
      <c r="H1319">
        <v>0</v>
      </c>
      <c r="I1319">
        <v>6098</v>
      </c>
      <c r="J1319" s="1" t="str">
        <f>INDEX(location!A:A,MATCH('Tabela Total'!A1319,location!A:A,0))</f>
        <v>CA-2015-126725</v>
      </c>
      <c r="K1319" s="1" t="str">
        <f>VLOOKUP(J1319,location[#All],2,FALSE)</f>
        <v>United States</v>
      </c>
      <c r="L1319" t="str">
        <f>VLOOKUP(J1319,location[#All],3,)</f>
        <v>San Diego</v>
      </c>
      <c r="M1319" t="str">
        <f>VLOOKUP(J1319,location[#All],4,)</f>
        <v>California</v>
      </c>
      <c r="N1319">
        <f>VLOOKUP(J1319,location[#All],5,)</f>
        <v>92105</v>
      </c>
      <c r="O1319" t="str">
        <f>VLOOKUP(J1319,location[#All],6,)</f>
        <v>West</v>
      </c>
    </row>
    <row r="1320" spans="1:15" x14ac:dyDescent="0.25">
      <c r="A1320" t="s">
        <v>3699</v>
      </c>
      <c r="B1320" t="s">
        <v>1622</v>
      </c>
      <c r="C1320" s="1">
        <v>42325</v>
      </c>
      <c r="D1320" s="1">
        <v>42329</v>
      </c>
      <c r="E1320" t="s">
        <v>15</v>
      </c>
      <c r="F1320">
        <v>8096</v>
      </c>
      <c r="G1320">
        <v>4</v>
      </c>
      <c r="H1320">
        <v>0</v>
      </c>
      <c r="I1320">
        <v>291456</v>
      </c>
      <c r="J1320" s="1" t="str">
        <f>INDEX(location!A:A,MATCH('Tabela Total'!A1320,location!A:A,0))</f>
        <v>CA-2015-126725</v>
      </c>
      <c r="K1320" s="1" t="str">
        <f>VLOOKUP(J1320,location[#All],2,FALSE)</f>
        <v>United States</v>
      </c>
      <c r="L1320" t="str">
        <f>VLOOKUP(J1320,location[#All],3,)</f>
        <v>San Diego</v>
      </c>
      <c r="M1320" t="str">
        <f>VLOOKUP(J1320,location[#All],4,)</f>
        <v>California</v>
      </c>
      <c r="N1320">
        <f>VLOOKUP(J1320,location[#All],5,)</f>
        <v>92105</v>
      </c>
      <c r="O1320" t="str">
        <f>VLOOKUP(J1320,location[#All],6,)</f>
        <v>West</v>
      </c>
    </row>
    <row r="1321" spans="1:15" x14ac:dyDescent="0.25">
      <c r="A1321" t="s">
        <v>3699</v>
      </c>
      <c r="B1321" t="s">
        <v>1622</v>
      </c>
      <c r="C1321" s="1">
        <v>42325</v>
      </c>
      <c r="D1321" s="1">
        <v>42329</v>
      </c>
      <c r="E1321" t="s">
        <v>15</v>
      </c>
      <c r="F1321">
        <v>77721</v>
      </c>
      <c r="G1321">
        <v>7</v>
      </c>
      <c r="H1321">
        <v>0</v>
      </c>
      <c r="I1321">
        <v>544047</v>
      </c>
      <c r="J1321" s="1" t="str">
        <f>INDEX(location!A:A,MATCH('Tabela Total'!A1321,location!A:A,0))</f>
        <v>CA-2015-126725</v>
      </c>
      <c r="K1321" s="1" t="str">
        <f>VLOOKUP(J1321,location[#All],2,FALSE)</f>
        <v>United States</v>
      </c>
      <c r="L1321" t="str">
        <f>VLOOKUP(J1321,location[#All],3,)</f>
        <v>San Diego</v>
      </c>
      <c r="M1321" t="str">
        <f>VLOOKUP(J1321,location[#All],4,)</f>
        <v>California</v>
      </c>
      <c r="N1321">
        <f>VLOOKUP(J1321,location[#All],5,)</f>
        <v>92105</v>
      </c>
      <c r="O1321" t="str">
        <f>VLOOKUP(J1321,location[#All],6,)</f>
        <v>West</v>
      </c>
    </row>
    <row r="1322" spans="1:15" x14ac:dyDescent="0.25">
      <c r="A1322" t="s">
        <v>3699</v>
      </c>
      <c r="B1322" t="s">
        <v>1622</v>
      </c>
      <c r="C1322" s="1">
        <v>42325</v>
      </c>
      <c r="D1322" s="1">
        <v>42329</v>
      </c>
      <c r="E1322" t="s">
        <v>15</v>
      </c>
      <c r="F1322">
        <v>324</v>
      </c>
      <c r="G1322">
        <v>5</v>
      </c>
      <c r="H1322">
        <v>0</v>
      </c>
      <c r="I1322">
        <v>15552</v>
      </c>
      <c r="J1322" s="1" t="str">
        <f>INDEX(location!A:A,MATCH('Tabela Total'!A1322,location!A:A,0))</f>
        <v>CA-2015-126725</v>
      </c>
      <c r="K1322" s="1" t="str">
        <f>VLOOKUP(J1322,location[#All],2,FALSE)</f>
        <v>United States</v>
      </c>
      <c r="L1322" t="str">
        <f>VLOOKUP(J1322,location[#All],3,)</f>
        <v>San Diego</v>
      </c>
      <c r="M1322" t="str">
        <f>VLOOKUP(J1322,location[#All],4,)</f>
        <v>California</v>
      </c>
      <c r="N1322">
        <f>VLOOKUP(J1322,location[#All],5,)</f>
        <v>92105</v>
      </c>
      <c r="O1322" t="str">
        <f>VLOOKUP(J1322,location[#All],6,)</f>
        <v>West</v>
      </c>
    </row>
    <row r="1323" spans="1:15" x14ac:dyDescent="0.25">
      <c r="A1323" t="s">
        <v>3699</v>
      </c>
      <c r="B1323" t="s">
        <v>1622</v>
      </c>
      <c r="C1323" s="1">
        <v>42325</v>
      </c>
      <c r="D1323" s="1">
        <v>42329</v>
      </c>
      <c r="E1323" t="s">
        <v>15</v>
      </c>
      <c r="F1323">
        <v>225568</v>
      </c>
      <c r="G1323">
        <v>2</v>
      </c>
      <c r="H1323">
        <v>2</v>
      </c>
      <c r="I1323">
        <v>28196</v>
      </c>
      <c r="J1323" s="1" t="str">
        <f>INDEX(location!A:A,MATCH('Tabela Total'!A1323,location!A:A,0))</f>
        <v>CA-2015-126725</v>
      </c>
      <c r="K1323" s="1" t="str">
        <f>VLOOKUP(J1323,location[#All],2,FALSE)</f>
        <v>United States</v>
      </c>
      <c r="L1323" t="str">
        <f>VLOOKUP(J1323,location[#All],3,)</f>
        <v>San Diego</v>
      </c>
      <c r="M1323" t="str">
        <f>VLOOKUP(J1323,location[#All],4,)</f>
        <v>California</v>
      </c>
      <c r="N1323">
        <f>VLOOKUP(J1323,location[#All],5,)</f>
        <v>92105</v>
      </c>
      <c r="O1323" t="str">
        <f>VLOOKUP(J1323,location[#All],6,)</f>
        <v>West</v>
      </c>
    </row>
    <row r="1324" spans="1:15" x14ac:dyDescent="0.25">
      <c r="A1324" t="s">
        <v>3699</v>
      </c>
      <c r="B1324" t="s">
        <v>1622</v>
      </c>
      <c r="C1324" s="1">
        <v>42325</v>
      </c>
      <c r="D1324" s="1">
        <v>42329</v>
      </c>
      <c r="E1324" t="s">
        <v>15</v>
      </c>
      <c r="F1324">
        <v>366</v>
      </c>
      <c r="G1324">
        <v>3</v>
      </c>
      <c r="H1324">
        <v>0</v>
      </c>
      <c r="I1324">
        <v>15372</v>
      </c>
      <c r="J1324" s="1" t="str">
        <f>INDEX(location!A:A,MATCH('Tabela Total'!A1324,location!A:A,0))</f>
        <v>CA-2015-126725</v>
      </c>
      <c r="K1324" s="1" t="str">
        <f>VLOOKUP(J1324,location[#All],2,FALSE)</f>
        <v>United States</v>
      </c>
      <c r="L1324" t="str">
        <f>VLOOKUP(J1324,location[#All],3,)</f>
        <v>San Diego</v>
      </c>
      <c r="M1324" t="str">
        <f>VLOOKUP(J1324,location[#All],4,)</f>
        <v>California</v>
      </c>
      <c r="N1324">
        <f>VLOOKUP(J1324,location[#All],5,)</f>
        <v>92105</v>
      </c>
      <c r="O1324" t="str">
        <f>VLOOKUP(J1324,location[#All],6,)</f>
        <v>West</v>
      </c>
    </row>
    <row r="1325" spans="1:15" x14ac:dyDescent="0.25">
      <c r="A1325" t="s">
        <v>4565</v>
      </c>
      <c r="B1325" t="s">
        <v>1622</v>
      </c>
      <c r="C1325" s="1">
        <v>42517</v>
      </c>
      <c r="D1325" s="1">
        <v>42521</v>
      </c>
      <c r="E1325" t="s">
        <v>15</v>
      </c>
      <c r="F1325">
        <v>25176</v>
      </c>
      <c r="G1325">
        <v>3</v>
      </c>
      <c r="H1325">
        <v>6</v>
      </c>
      <c r="I1325">
        <v>-333582</v>
      </c>
      <c r="J1325" s="1" t="str">
        <f>INDEX(location!A:A,MATCH('Tabela Total'!A1325,location!A:A,0))</f>
        <v>CA-2016-101791</v>
      </c>
      <c r="K1325" s="1" t="str">
        <f>VLOOKUP(J1325,location[#All],2,FALSE)</f>
        <v>United States</v>
      </c>
      <c r="L1325" t="str">
        <f>VLOOKUP(J1325,location[#All],3,)</f>
        <v>Chicago</v>
      </c>
      <c r="M1325" t="str">
        <f>VLOOKUP(J1325,location[#All],4,)</f>
        <v>Illinois</v>
      </c>
      <c r="N1325">
        <f>VLOOKUP(J1325,location[#All],5,)</f>
        <v>60623</v>
      </c>
      <c r="O1325" t="str">
        <f>VLOOKUP(J1325,location[#All],6,)</f>
        <v>Central</v>
      </c>
    </row>
    <row r="1326" spans="1:15" x14ac:dyDescent="0.25">
      <c r="A1326" t="s">
        <v>4565</v>
      </c>
      <c r="B1326" t="s">
        <v>1622</v>
      </c>
      <c r="C1326" s="1">
        <v>42517</v>
      </c>
      <c r="D1326" s="1">
        <v>42521</v>
      </c>
      <c r="E1326" t="s">
        <v>15</v>
      </c>
      <c r="F1326">
        <v>5584</v>
      </c>
      <c r="G1326">
        <v>2</v>
      </c>
      <c r="H1326">
        <v>6</v>
      </c>
      <c r="I1326">
        <v>-16752</v>
      </c>
      <c r="J1326" s="1" t="str">
        <f>INDEX(location!A:A,MATCH('Tabela Total'!A1326,location!A:A,0))</f>
        <v>CA-2016-101791</v>
      </c>
      <c r="K1326" s="1" t="str">
        <f>VLOOKUP(J1326,location[#All],2,FALSE)</f>
        <v>United States</v>
      </c>
      <c r="L1326" t="str">
        <f>VLOOKUP(J1326,location[#All],3,)</f>
        <v>Chicago</v>
      </c>
      <c r="M1326" t="str">
        <f>VLOOKUP(J1326,location[#All],4,)</f>
        <v>Illinois</v>
      </c>
      <c r="N1326">
        <f>VLOOKUP(J1326,location[#All],5,)</f>
        <v>60623</v>
      </c>
      <c r="O1326" t="str">
        <f>VLOOKUP(J1326,location[#All],6,)</f>
        <v>Central</v>
      </c>
    </row>
    <row r="1327" spans="1:15" x14ac:dyDescent="0.25">
      <c r="A1327" t="s">
        <v>4565</v>
      </c>
      <c r="B1327" t="s">
        <v>1622</v>
      </c>
      <c r="C1327" s="1">
        <v>42517</v>
      </c>
      <c r="D1327" s="1">
        <v>42521</v>
      </c>
      <c r="E1327" t="s">
        <v>15</v>
      </c>
      <c r="F1327">
        <v>1297368</v>
      </c>
      <c r="G1327">
        <v>9</v>
      </c>
      <c r="H1327">
        <v>2</v>
      </c>
      <c r="I1327">
        <v>973026</v>
      </c>
      <c r="J1327" s="1" t="str">
        <f>INDEX(location!A:A,MATCH('Tabela Total'!A1327,location!A:A,0))</f>
        <v>CA-2016-101791</v>
      </c>
      <c r="K1327" s="1" t="str">
        <f>VLOOKUP(J1327,location[#All],2,FALSE)</f>
        <v>United States</v>
      </c>
      <c r="L1327" t="str">
        <f>VLOOKUP(J1327,location[#All],3,)</f>
        <v>Chicago</v>
      </c>
      <c r="M1327" t="str">
        <f>VLOOKUP(J1327,location[#All],4,)</f>
        <v>Illinois</v>
      </c>
      <c r="N1327">
        <f>VLOOKUP(J1327,location[#All],5,)</f>
        <v>60623</v>
      </c>
      <c r="O1327" t="str">
        <f>VLOOKUP(J1327,location[#All],6,)</f>
        <v>Central</v>
      </c>
    </row>
    <row r="1328" spans="1:15" x14ac:dyDescent="0.25">
      <c r="A1328" t="s">
        <v>204</v>
      </c>
      <c r="B1328" t="s">
        <v>205</v>
      </c>
      <c r="C1328" s="1">
        <v>41854</v>
      </c>
      <c r="D1328" s="1">
        <v>41856</v>
      </c>
      <c r="E1328" t="s">
        <v>44</v>
      </c>
      <c r="F1328">
        <v>21875</v>
      </c>
      <c r="G1328">
        <v>2</v>
      </c>
      <c r="H1328">
        <v>5</v>
      </c>
      <c r="I1328">
        <v>-161875</v>
      </c>
      <c r="J1328" s="1" t="str">
        <f>INDEX(location!A:A,MATCH('Tabela Total'!A1328,location!A:A,0))</f>
        <v>CA-2014-133690</v>
      </c>
      <c r="K1328" s="1" t="str">
        <f>VLOOKUP(J1328,location[#All],2,FALSE)</f>
        <v>United States</v>
      </c>
      <c r="L1328" t="str">
        <f>VLOOKUP(J1328,location[#All],3,)</f>
        <v>Denver</v>
      </c>
      <c r="M1328" t="str">
        <f>VLOOKUP(J1328,location[#All],4,)</f>
        <v>Colorado</v>
      </c>
      <c r="N1328">
        <f>VLOOKUP(J1328,location[#All],5,)</f>
        <v>80219</v>
      </c>
      <c r="O1328" t="str">
        <f>VLOOKUP(J1328,location[#All],6,)</f>
        <v>West</v>
      </c>
    </row>
    <row r="1329" spans="1:15" x14ac:dyDescent="0.25">
      <c r="A1329" t="s">
        <v>204</v>
      </c>
      <c r="B1329" t="s">
        <v>205</v>
      </c>
      <c r="C1329" s="1">
        <v>41854</v>
      </c>
      <c r="D1329" s="1">
        <v>41856</v>
      </c>
      <c r="E1329" t="s">
        <v>44</v>
      </c>
      <c r="F1329">
        <v>26</v>
      </c>
      <c r="G1329">
        <v>1</v>
      </c>
      <c r="H1329">
        <v>2</v>
      </c>
      <c r="I1329">
        <v>2925</v>
      </c>
      <c r="J1329" s="1" t="str">
        <f>INDEX(location!A:A,MATCH('Tabela Total'!A1329,location!A:A,0))</f>
        <v>CA-2014-133690</v>
      </c>
      <c r="K1329" s="1" t="str">
        <f>VLOOKUP(J1329,location[#All],2,FALSE)</f>
        <v>United States</v>
      </c>
      <c r="L1329" t="str">
        <f>VLOOKUP(J1329,location[#All],3,)</f>
        <v>Denver</v>
      </c>
      <c r="M1329" t="str">
        <f>VLOOKUP(J1329,location[#All],4,)</f>
        <v>Colorado</v>
      </c>
      <c r="N1329">
        <f>VLOOKUP(J1329,location[#All],5,)</f>
        <v>80219</v>
      </c>
      <c r="O1329" t="str">
        <f>VLOOKUP(J1329,location[#All],6,)</f>
        <v>West</v>
      </c>
    </row>
    <row r="1330" spans="1:15" x14ac:dyDescent="0.25">
      <c r="A1330" t="s">
        <v>1442</v>
      </c>
      <c r="B1330" t="s">
        <v>205</v>
      </c>
      <c r="C1330" s="1">
        <v>41777</v>
      </c>
      <c r="D1330" s="1">
        <v>41783</v>
      </c>
      <c r="E1330" t="s">
        <v>15</v>
      </c>
      <c r="F1330">
        <v>779796</v>
      </c>
      <c r="G1330">
        <v>2</v>
      </c>
      <c r="H1330">
        <v>4</v>
      </c>
      <c r="I1330">
        <v>-1689558</v>
      </c>
      <c r="J1330" s="1" t="str">
        <f>INDEX(location!A:A,MATCH('Tabela Total'!A1330,location!A:A,0))</f>
        <v>CA-2014-103373</v>
      </c>
      <c r="K1330" s="1" t="str">
        <f>VLOOKUP(J1330,location[#All],2,FALSE)</f>
        <v>United States</v>
      </c>
      <c r="L1330" t="str">
        <f>VLOOKUP(J1330,location[#All],3,)</f>
        <v>Cleveland</v>
      </c>
      <c r="M1330" t="str">
        <f>VLOOKUP(J1330,location[#All],4,)</f>
        <v>Ohio</v>
      </c>
      <c r="N1330">
        <f>VLOOKUP(J1330,location[#All],5,)</f>
        <v>44105</v>
      </c>
      <c r="O1330" t="str">
        <f>VLOOKUP(J1330,location[#All],6,)</f>
        <v>East</v>
      </c>
    </row>
    <row r="1331" spans="1:15" x14ac:dyDescent="0.25">
      <c r="A1331" t="s">
        <v>2225</v>
      </c>
      <c r="B1331" t="s">
        <v>205</v>
      </c>
      <c r="C1331" s="1">
        <v>42280</v>
      </c>
      <c r="D1331" s="1">
        <v>42285</v>
      </c>
      <c r="E1331" t="s">
        <v>15</v>
      </c>
      <c r="F1331">
        <v>120666</v>
      </c>
      <c r="G1331">
        <v>2</v>
      </c>
      <c r="H1331">
        <v>15</v>
      </c>
      <c r="I1331">
        <v>184548</v>
      </c>
      <c r="J1331" s="1" t="str">
        <f>INDEX(location!A:A,MATCH('Tabela Total'!A1331,location!A:A,0))</f>
        <v>CA-2015-126137</v>
      </c>
      <c r="K1331" s="1" t="str">
        <f>VLOOKUP(J1331,location[#All],2,FALSE)</f>
        <v>United States</v>
      </c>
      <c r="L1331" t="str">
        <f>VLOOKUP(J1331,location[#All],3,)</f>
        <v>Los Angeles</v>
      </c>
      <c r="M1331" t="str">
        <f>VLOOKUP(J1331,location[#All],4,)</f>
        <v>California</v>
      </c>
      <c r="N1331">
        <f>VLOOKUP(J1331,location[#All],5,)</f>
        <v>90032</v>
      </c>
      <c r="O1331" t="str">
        <f>VLOOKUP(J1331,location[#All],6,)</f>
        <v>West</v>
      </c>
    </row>
    <row r="1332" spans="1:15" x14ac:dyDescent="0.25">
      <c r="A1332" t="s">
        <v>2388</v>
      </c>
      <c r="B1332" t="s">
        <v>205</v>
      </c>
      <c r="C1332" s="1">
        <v>43001</v>
      </c>
      <c r="D1332" s="1">
        <v>43008</v>
      </c>
      <c r="E1332" t="s">
        <v>15</v>
      </c>
      <c r="F1332">
        <v>25824</v>
      </c>
      <c r="G1332">
        <v>6</v>
      </c>
      <c r="H1332">
        <v>2</v>
      </c>
      <c r="I1332">
        <v>90384</v>
      </c>
      <c r="J1332" s="1" t="str">
        <f>INDEX(location!A:A,MATCH('Tabela Total'!A1332,location!A:A,0))</f>
        <v>CA-2017-123778</v>
      </c>
      <c r="K1332" s="1" t="str">
        <f>VLOOKUP(J1332,location[#All],2,FALSE)</f>
        <v>United States</v>
      </c>
      <c r="L1332" t="str">
        <f>VLOOKUP(J1332,location[#All],3,)</f>
        <v>San Francisco</v>
      </c>
      <c r="M1332" t="str">
        <f>VLOOKUP(J1332,location[#All],4,)</f>
        <v>California</v>
      </c>
      <c r="N1332">
        <f>VLOOKUP(J1332,location[#All],5,)</f>
        <v>94122</v>
      </c>
      <c r="O1332" t="str">
        <f>VLOOKUP(J1332,location[#All],6,)</f>
        <v>West</v>
      </c>
    </row>
    <row r="1333" spans="1:15" x14ac:dyDescent="0.25">
      <c r="A1333" t="s">
        <v>2388</v>
      </c>
      <c r="B1333" t="s">
        <v>205</v>
      </c>
      <c r="C1333" s="1">
        <v>43001</v>
      </c>
      <c r="D1333" s="1">
        <v>43008</v>
      </c>
      <c r="E1333" t="s">
        <v>15</v>
      </c>
      <c r="F1333">
        <v>16096</v>
      </c>
      <c r="G1333">
        <v>2</v>
      </c>
      <c r="H1333">
        <v>0</v>
      </c>
      <c r="I1333">
        <v>48288</v>
      </c>
      <c r="J1333" s="1" t="str">
        <f>INDEX(location!A:A,MATCH('Tabela Total'!A1333,location!A:A,0))</f>
        <v>CA-2017-123778</v>
      </c>
      <c r="K1333" s="1" t="str">
        <f>VLOOKUP(J1333,location[#All],2,FALSE)</f>
        <v>United States</v>
      </c>
      <c r="L1333" t="str">
        <f>VLOOKUP(J1333,location[#All],3,)</f>
        <v>San Francisco</v>
      </c>
      <c r="M1333" t="str">
        <f>VLOOKUP(J1333,location[#All],4,)</f>
        <v>California</v>
      </c>
      <c r="N1333">
        <f>VLOOKUP(J1333,location[#All],5,)</f>
        <v>94122</v>
      </c>
      <c r="O1333" t="str">
        <f>VLOOKUP(J1333,location[#All],6,)</f>
        <v>West</v>
      </c>
    </row>
    <row r="1334" spans="1:15" x14ac:dyDescent="0.25">
      <c r="A1334" t="s">
        <v>3496</v>
      </c>
      <c r="B1334" t="s">
        <v>205</v>
      </c>
      <c r="C1334" s="1">
        <v>43098</v>
      </c>
      <c r="D1334" s="1">
        <v>43102</v>
      </c>
      <c r="E1334" t="s">
        <v>15</v>
      </c>
      <c r="F1334">
        <v>196</v>
      </c>
      <c r="G1334">
        <v>5</v>
      </c>
      <c r="H1334">
        <v>0</v>
      </c>
      <c r="I1334">
        <v>9604</v>
      </c>
      <c r="J1334" s="1" t="str">
        <f>INDEX(location!A:A,MATCH('Tabela Total'!A1334,location!A:A,0))</f>
        <v>CA-2017-130631</v>
      </c>
      <c r="K1334" s="1" t="str">
        <f>VLOOKUP(J1334,location[#All],2,FALSE)</f>
        <v>United States</v>
      </c>
      <c r="L1334" t="str">
        <f>VLOOKUP(J1334,location[#All],3,)</f>
        <v>Edmonds</v>
      </c>
      <c r="M1334" t="str">
        <f>VLOOKUP(J1334,location[#All],4,)</f>
        <v>Washington</v>
      </c>
      <c r="N1334">
        <f>VLOOKUP(J1334,location[#All],5,)</f>
        <v>98026</v>
      </c>
      <c r="O1334" t="str">
        <f>VLOOKUP(J1334,location[#All],6,)</f>
        <v>West</v>
      </c>
    </row>
    <row r="1335" spans="1:15" x14ac:dyDescent="0.25">
      <c r="A1335" t="s">
        <v>3496</v>
      </c>
      <c r="B1335" t="s">
        <v>205</v>
      </c>
      <c r="C1335" s="1">
        <v>43098</v>
      </c>
      <c r="D1335" s="1">
        <v>43102</v>
      </c>
      <c r="E1335" t="s">
        <v>15</v>
      </c>
      <c r="F1335">
        <v>6846</v>
      </c>
      <c r="G1335">
        <v>2</v>
      </c>
      <c r="H1335">
        <v>0</v>
      </c>
      <c r="I1335">
        <v>20538</v>
      </c>
      <c r="J1335" s="1" t="str">
        <f>INDEX(location!A:A,MATCH('Tabela Total'!A1335,location!A:A,0))</f>
        <v>CA-2017-130631</v>
      </c>
      <c r="K1335" s="1" t="str">
        <f>VLOOKUP(J1335,location[#All],2,FALSE)</f>
        <v>United States</v>
      </c>
      <c r="L1335" t="str">
        <f>VLOOKUP(J1335,location[#All],3,)</f>
        <v>Edmonds</v>
      </c>
      <c r="M1335" t="str">
        <f>VLOOKUP(J1335,location[#All],4,)</f>
        <v>Washington</v>
      </c>
      <c r="N1335">
        <f>VLOOKUP(J1335,location[#All],5,)</f>
        <v>98026</v>
      </c>
      <c r="O1335" t="str">
        <f>VLOOKUP(J1335,location[#All],6,)</f>
        <v>West</v>
      </c>
    </row>
    <row r="1336" spans="1:15" x14ac:dyDescent="0.25">
      <c r="A1336" t="s">
        <v>4486</v>
      </c>
      <c r="B1336" t="s">
        <v>205</v>
      </c>
      <c r="C1336" s="1">
        <v>42835</v>
      </c>
      <c r="D1336" s="1">
        <v>42839</v>
      </c>
      <c r="E1336" t="s">
        <v>15</v>
      </c>
      <c r="F1336">
        <v>195104</v>
      </c>
      <c r="G1336">
        <v>4</v>
      </c>
      <c r="H1336">
        <v>2</v>
      </c>
      <c r="I1336">
        <v>219492</v>
      </c>
      <c r="J1336" s="1" t="str">
        <f>INDEX(location!A:A,MATCH('Tabela Total'!A1336,location!A:A,0))</f>
        <v>CA-2017-135069</v>
      </c>
      <c r="K1336" s="1" t="str">
        <f>VLOOKUP(J1336,location[#All],2,FALSE)</f>
        <v>United States</v>
      </c>
      <c r="L1336" t="str">
        <f>VLOOKUP(J1336,location[#All],3,)</f>
        <v>Philadelphia</v>
      </c>
      <c r="M1336" t="str">
        <f>VLOOKUP(J1336,location[#All],4,)</f>
        <v>Pennsylvania</v>
      </c>
      <c r="N1336">
        <f>VLOOKUP(J1336,location[#All],5,)</f>
        <v>19143</v>
      </c>
      <c r="O1336" t="str">
        <f>VLOOKUP(J1336,location[#All],6,)</f>
        <v>East</v>
      </c>
    </row>
    <row r="1337" spans="1:15" x14ac:dyDescent="0.25">
      <c r="A1337" t="s">
        <v>4486</v>
      </c>
      <c r="B1337" t="s">
        <v>205</v>
      </c>
      <c r="C1337" s="1">
        <v>42835</v>
      </c>
      <c r="D1337" s="1">
        <v>42839</v>
      </c>
      <c r="E1337" t="s">
        <v>15</v>
      </c>
      <c r="F1337">
        <v>36672</v>
      </c>
      <c r="G1337">
        <v>3</v>
      </c>
      <c r="H1337">
        <v>2</v>
      </c>
      <c r="I1337">
        <v>64176</v>
      </c>
      <c r="J1337" s="1" t="str">
        <f>INDEX(location!A:A,MATCH('Tabela Total'!A1337,location!A:A,0))</f>
        <v>CA-2017-135069</v>
      </c>
      <c r="K1337" s="1" t="str">
        <f>VLOOKUP(J1337,location[#All],2,FALSE)</f>
        <v>United States</v>
      </c>
      <c r="L1337" t="str">
        <f>VLOOKUP(J1337,location[#All],3,)</f>
        <v>Philadelphia</v>
      </c>
      <c r="M1337" t="str">
        <f>VLOOKUP(J1337,location[#All],4,)</f>
        <v>Pennsylvania</v>
      </c>
      <c r="N1337">
        <f>VLOOKUP(J1337,location[#All],5,)</f>
        <v>19143</v>
      </c>
      <c r="O1337" t="str">
        <f>VLOOKUP(J1337,location[#All],6,)</f>
        <v>East</v>
      </c>
    </row>
    <row r="1338" spans="1:15" x14ac:dyDescent="0.25">
      <c r="A1338" t="s">
        <v>5042</v>
      </c>
      <c r="B1338" t="s">
        <v>205</v>
      </c>
      <c r="C1338" s="1">
        <v>42704</v>
      </c>
      <c r="D1338" s="1">
        <v>42710</v>
      </c>
      <c r="E1338" t="s">
        <v>15</v>
      </c>
      <c r="F1338">
        <v>3336</v>
      </c>
      <c r="G1338">
        <v>4</v>
      </c>
      <c r="H1338">
        <v>0</v>
      </c>
      <c r="I1338">
        <v>1668</v>
      </c>
      <c r="J1338" s="1" t="str">
        <f>INDEX(location!A:A,MATCH('Tabela Total'!A1338,location!A:A,0))</f>
        <v>CA-2016-156748</v>
      </c>
      <c r="K1338" s="1" t="str">
        <f>VLOOKUP(J1338,location[#All],2,FALSE)</f>
        <v>United States</v>
      </c>
      <c r="L1338" t="str">
        <f>VLOOKUP(J1338,location[#All],3,)</f>
        <v>Detroit</v>
      </c>
      <c r="M1338" t="str">
        <f>VLOOKUP(J1338,location[#All],4,)</f>
        <v>Michigan</v>
      </c>
      <c r="N1338">
        <f>VLOOKUP(J1338,location[#All],5,)</f>
        <v>48227</v>
      </c>
      <c r="O1338" t="str">
        <f>VLOOKUP(J1338,location[#All],6,)</f>
        <v>Central</v>
      </c>
    </row>
    <row r="1339" spans="1:15" x14ac:dyDescent="0.25">
      <c r="A1339" t="s">
        <v>5042</v>
      </c>
      <c r="B1339" t="s">
        <v>205</v>
      </c>
      <c r="C1339" s="1">
        <v>42704</v>
      </c>
      <c r="D1339" s="1">
        <v>42710</v>
      </c>
      <c r="E1339" t="s">
        <v>15</v>
      </c>
      <c r="F1339">
        <v>1376</v>
      </c>
      <c r="G1339">
        <v>2</v>
      </c>
      <c r="H1339">
        <v>0</v>
      </c>
      <c r="I1339">
        <v>63296</v>
      </c>
      <c r="J1339" s="1" t="str">
        <f>INDEX(location!A:A,MATCH('Tabela Total'!A1339,location!A:A,0))</f>
        <v>CA-2016-156748</v>
      </c>
      <c r="K1339" s="1" t="str">
        <f>VLOOKUP(J1339,location[#All],2,FALSE)</f>
        <v>United States</v>
      </c>
      <c r="L1339" t="str">
        <f>VLOOKUP(J1339,location[#All],3,)</f>
        <v>Detroit</v>
      </c>
      <c r="M1339" t="str">
        <f>VLOOKUP(J1339,location[#All],4,)</f>
        <v>Michigan</v>
      </c>
      <c r="N1339">
        <f>VLOOKUP(J1339,location[#All],5,)</f>
        <v>48227</v>
      </c>
      <c r="O1339" t="str">
        <f>VLOOKUP(J1339,location[#All],6,)</f>
        <v>Central</v>
      </c>
    </row>
    <row r="1340" spans="1:15" x14ac:dyDescent="0.25">
      <c r="A1340" t="s">
        <v>5042</v>
      </c>
      <c r="B1340" t="s">
        <v>205</v>
      </c>
      <c r="C1340" s="1">
        <v>42704</v>
      </c>
      <c r="D1340" s="1">
        <v>42710</v>
      </c>
      <c r="E1340" t="s">
        <v>15</v>
      </c>
      <c r="F1340">
        <v>49686</v>
      </c>
      <c r="G1340">
        <v>7</v>
      </c>
      <c r="H1340">
        <v>0</v>
      </c>
      <c r="I1340">
        <v>24843</v>
      </c>
      <c r="J1340" s="1" t="str">
        <f>INDEX(location!A:A,MATCH('Tabela Total'!A1340,location!A:A,0))</f>
        <v>CA-2016-156748</v>
      </c>
      <c r="K1340" s="1" t="str">
        <f>VLOOKUP(J1340,location[#All],2,FALSE)</f>
        <v>United States</v>
      </c>
      <c r="L1340" t="str">
        <f>VLOOKUP(J1340,location[#All],3,)</f>
        <v>Detroit</v>
      </c>
      <c r="M1340" t="str">
        <f>VLOOKUP(J1340,location[#All],4,)</f>
        <v>Michigan</v>
      </c>
      <c r="N1340">
        <f>VLOOKUP(J1340,location[#All],5,)</f>
        <v>48227</v>
      </c>
      <c r="O1340" t="str">
        <f>VLOOKUP(J1340,location[#All],6,)</f>
        <v>Central</v>
      </c>
    </row>
    <row r="1341" spans="1:15" x14ac:dyDescent="0.25">
      <c r="A1341" t="s">
        <v>5042</v>
      </c>
      <c r="B1341" t="s">
        <v>205</v>
      </c>
      <c r="C1341" s="1">
        <v>42704</v>
      </c>
      <c r="D1341" s="1">
        <v>42710</v>
      </c>
      <c r="E1341" t="s">
        <v>15</v>
      </c>
      <c r="F1341">
        <v>38997</v>
      </c>
      <c r="G1341">
        <v>3</v>
      </c>
      <c r="H1341">
        <v>0</v>
      </c>
      <c r="I1341">
        <v>350973</v>
      </c>
      <c r="J1341" s="1" t="str">
        <f>INDEX(location!A:A,MATCH('Tabela Total'!A1341,location!A:A,0))</f>
        <v>CA-2016-156748</v>
      </c>
      <c r="K1341" s="1" t="str">
        <f>VLOOKUP(J1341,location[#All],2,FALSE)</f>
        <v>United States</v>
      </c>
      <c r="L1341" t="str">
        <f>VLOOKUP(J1341,location[#All],3,)</f>
        <v>Detroit</v>
      </c>
      <c r="M1341" t="str">
        <f>VLOOKUP(J1341,location[#All],4,)</f>
        <v>Michigan</v>
      </c>
      <c r="N1341">
        <f>VLOOKUP(J1341,location[#All],5,)</f>
        <v>48227</v>
      </c>
      <c r="O1341" t="str">
        <f>VLOOKUP(J1341,location[#All],6,)</f>
        <v>Central</v>
      </c>
    </row>
    <row r="1342" spans="1:15" x14ac:dyDescent="0.25">
      <c r="A1342" t="s">
        <v>829</v>
      </c>
      <c r="B1342" t="s">
        <v>830</v>
      </c>
      <c r="C1342" s="1">
        <v>42834</v>
      </c>
      <c r="D1342" s="1">
        <v>42836</v>
      </c>
      <c r="E1342" t="s">
        <v>44</v>
      </c>
      <c r="F1342">
        <v>982</v>
      </c>
      <c r="G1342">
        <v>2</v>
      </c>
      <c r="H1342">
        <v>0</v>
      </c>
      <c r="I1342">
        <v>48118</v>
      </c>
      <c r="J1342" s="1" t="str">
        <f>INDEX(location!A:A,MATCH('Tabela Total'!A1342,location!A:A,0))</f>
        <v>CA-2017-135279</v>
      </c>
      <c r="K1342" s="1" t="str">
        <f>VLOOKUP(J1342,location[#All],2,FALSE)</f>
        <v>United States</v>
      </c>
      <c r="L1342" t="str">
        <f>VLOOKUP(J1342,location[#All],3,)</f>
        <v>New York City</v>
      </c>
      <c r="M1342" t="str">
        <f>VLOOKUP(J1342,location[#All],4,)</f>
        <v>New York</v>
      </c>
      <c r="N1342">
        <f>VLOOKUP(J1342,location[#All],5,)</f>
        <v>10011</v>
      </c>
      <c r="O1342" t="str">
        <f>VLOOKUP(J1342,location[#All],6,)</f>
        <v>East</v>
      </c>
    </row>
    <row r="1343" spans="1:15" x14ac:dyDescent="0.25">
      <c r="A1343" t="s">
        <v>829</v>
      </c>
      <c r="B1343" t="s">
        <v>830</v>
      </c>
      <c r="C1343" s="1">
        <v>42834</v>
      </c>
      <c r="D1343" s="1">
        <v>42836</v>
      </c>
      <c r="E1343" t="s">
        <v>44</v>
      </c>
      <c r="F1343">
        <v>3597</v>
      </c>
      <c r="G1343">
        <v>3</v>
      </c>
      <c r="H1343">
        <v>0</v>
      </c>
      <c r="I1343">
        <v>97119</v>
      </c>
      <c r="J1343" s="1" t="str">
        <f>INDEX(location!A:A,MATCH('Tabela Total'!A1343,location!A:A,0))</f>
        <v>CA-2017-135279</v>
      </c>
      <c r="K1343" s="1" t="str">
        <f>VLOOKUP(J1343,location[#All],2,FALSE)</f>
        <v>United States</v>
      </c>
      <c r="L1343" t="str">
        <f>VLOOKUP(J1343,location[#All],3,)</f>
        <v>New York City</v>
      </c>
      <c r="M1343" t="str">
        <f>VLOOKUP(J1343,location[#All],4,)</f>
        <v>New York</v>
      </c>
      <c r="N1343">
        <f>VLOOKUP(J1343,location[#All],5,)</f>
        <v>10011</v>
      </c>
      <c r="O1343" t="str">
        <f>VLOOKUP(J1343,location[#All],6,)</f>
        <v>East</v>
      </c>
    </row>
    <row r="1344" spans="1:15" x14ac:dyDescent="0.25">
      <c r="A1344" t="s">
        <v>829</v>
      </c>
      <c r="B1344" t="s">
        <v>830</v>
      </c>
      <c r="C1344" s="1">
        <v>42834</v>
      </c>
      <c r="D1344" s="1">
        <v>42836</v>
      </c>
      <c r="E1344" t="s">
        <v>44</v>
      </c>
      <c r="F1344">
        <v>1296</v>
      </c>
      <c r="G1344">
        <v>2</v>
      </c>
      <c r="H1344">
        <v>0</v>
      </c>
      <c r="I1344">
        <v>62208</v>
      </c>
      <c r="J1344" s="1" t="str">
        <f>INDEX(location!A:A,MATCH('Tabela Total'!A1344,location!A:A,0))</f>
        <v>CA-2017-135279</v>
      </c>
      <c r="K1344" s="1" t="str">
        <f>VLOOKUP(J1344,location[#All],2,FALSE)</f>
        <v>United States</v>
      </c>
      <c r="L1344" t="str">
        <f>VLOOKUP(J1344,location[#All],3,)</f>
        <v>New York City</v>
      </c>
      <c r="M1344" t="str">
        <f>VLOOKUP(J1344,location[#All],4,)</f>
        <v>New York</v>
      </c>
      <c r="N1344">
        <f>VLOOKUP(J1344,location[#All],5,)</f>
        <v>10011</v>
      </c>
      <c r="O1344" t="str">
        <f>VLOOKUP(J1344,location[#All],6,)</f>
        <v>East</v>
      </c>
    </row>
    <row r="1345" spans="1:15" x14ac:dyDescent="0.25">
      <c r="A1345" t="s">
        <v>829</v>
      </c>
      <c r="B1345" t="s">
        <v>830</v>
      </c>
      <c r="C1345" s="1">
        <v>42834</v>
      </c>
      <c r="D1345" s="1">
        <v>42836</v>
      </c>
      <c r="E1345" t="s">
        <v>44</v>
      </c>
      <c r="F1345">
        <v>1916</v>
      </c>
      <c r="G1345">
        <v>4</v>
      </c>
      <c r="H1345">
        <v>0</v>
      </c>
      <c r="I1345">
        <v>91968</v>
      </c>
      <c r="J1345" s="1" t="str">
        <f>INDEX(location!A:A,MATCH('Tabela Total'!A1345,location!A:A,0))</f>
        <v>CA-2017-135279</v>
      </c>
      <c r="K1345" s="1" t="str">
        <f>VLOOKUP(J1345,location[#All],2,FALSE)</f>
        <v>United States</v>
      </c>
      <c r="L1345" t="str">
        <f>VLOOKUP(J1345,location[#All],3,)</f>
        <v>New York City</v>
      </c>
      <c r="M1345" t="str">
        <f>VLOOKUP(J1345,location[#All],4,)</f>
        <v>New York</v>
      </c>
      <c r="N1345">
        <f>VLOOKUP(J1345,location[#All],5,)</f>
        <v>10011</v>
      </c>
      <c r="O1345" t="str">
        <f>VLOOKUP(J1345,location[#All],6,)</f>
        <v>East</v>
      </c>
    </row>
    <row r="1346" spans="1:15" x14ac:dyDescent="0.25">
      <c r="A1346" t="s">
        <v>829</v>
      </c>
      <c r="B1346" t="s">
        <v>830</v>
      </c>
      <c r="C1346" s="1">
        <v>42834</v>
      </c>
      <c r="D1346" s="1">
        <v>42836</v>
      </c>
      <c r="E1346" t="s">
        <v>44</v>
      </c>
      <c r="F1346">
        <v>864</v>
      </c>
      <c r="G1346">
        <v>3</v>
      </c>
      <c r="H1346">
        <v>0</v>
      </c>
      <c r="I1346">
        <v>42336</v>
      </c>
      <c r="J1346" s="1" t="str">
        <f>INDEX(location!A:A,MATCH('Tabela Total'!A1346,location!A:A,0))</f>
        <v>CA-2017-135279</v>
      </c>
      <c r="K1346" s="1" t="str">
        <f>VLOOKUP(J1346,location[#All],2,FALSE)</f>
        <v>United States</v>
      </c>
      <c r="L1346" t="str">
        <f>VLOOKUP(J1346,location[#All],3,)</f>
        <v>New York City</v>
      </c>
      <c r="M1346" t="str">
        <f>VLOOKUP(J1346,location[#All],4,)</f>
        <v>New York</v>
      </c>
      <c r="N1346">
        <f>VLOOKUP(J1346,location[#All],5,)</f>
        <v>10011</v>
      </c>
      <c r="O1346" t="str">
        <f>VLOOKUP(J1346,location[#All],6,)</f>
        <v>East</v>
      </c>
    </row>
    <row r="1347" spans="1:15" x14ac:dyDescent="0.25">
      <c r="A1347" t="s">
        <v>829</v>
      </c>
      <c r="B1347" t="s">
        <v>830</v>
      </c>
      <c r="C1347" s="1">
        <v>42834</v>
      </c>
      <c r="D1347" s="1">
        <v>42836</v>
      </c>
      <c r="E1347" t="s">
        <v>44</v>
      </c>
      <c r="F1347">
        <v>50181</v>
      </c>
      <c r="G1347">
        <v>3</v>
      </c>
      <c r="H1347">
        <v>0</v>
      </c>
      <c r="I1347">
        <v>0</v>
      </c>
      <c r="J1347" s="1" t="str">
        <f>INDEX(location!A:A,MATCH('Tabela Total'!A1347,location!A:A,0))</f>
        <v>CA-2017-135279</v>
      </c>
      <c r="K1347" s="1" t="str">
        <f>VLOOKUP(J1347,location[#All],2,FALSE)</f>
        <v>United States</v>
      </c>
      <c r="L1347" t="str">
        <f>VLOOKUP(J1347,location[#All],3,)</f>
        <v>New York City</v>
      </c>
      <c r="M1347" t="str">
        <f>VLOOKUP(J1347,location[#All],4,)</f>
        <v>New York</v>
      </c>
      <c r="N1347">
        <f>VLOOKUP(J1347,location[#All],5,)</f>
        <v>10011</v>
      </c>
      <c r="O1347" t="str">
        <f>VLOOKUP(J1347,location[#All],6,)</f>
        <v>East</v>
      </c>
    </row>
    <row r="1348" spans="1:15" x14ac:dyDescent="0.25">
      <c r="A1348" t="s">
        <v>1861</v>
      </c>
      <c r="B1348" t="s">
        <v>830</v>
      </c>
      <c r="C1348" s="1">
        <v>42273</v>
      </c>
      <c r="D1348" s="1">
        <v>42278</v>
      </c>
      <c r="E1348" t="s">
        <v>15</v>
      </c>
      <c r="F1348">
        <v>6417</v>
      </c>
      <c r="G1348">
        <v>3</v>
      </c>
      <c r="H1348">
        <v>0</v>
      </c>
      <c r="I1348">
        <v>186093</v>
      </c>
      <c r="J1348" s="1" t="str">
        <f>INDEX(location!A:A,MATCH('Tabela Total'!A1348,location!A:A,0))</f>
        <v>CA-2015-122371</v>
      </c>
      <c r="K1348" s="1" t="str">
        <f>VLOOKUP(J1348,location[#All],2,FALSE)</f>
        <v>United States</v>
      </c>
      <c r="L1348" t="str">
        <f>VLOOKUP(J1348,location[#All],3,)</f>
        <v>San Diego</v>
      </c>
      <c r="M1348" t="str">
        <f>VLOOKUP(J1348,location[#All],4,)</f>
        <v>California</v>
      </c>
      <c r="N1348">
        <f>VLOOKUP(J1348,location[#All],5,)</f>
        <v>92037</v>
      </c>
      <c r="O1348" t="str">
        <f>VLOOKUP(J1348,location[#All],6,)</f>
        <v>West</v>
      </c>
    </row>
    <row r="1349" spans="1:15" x14ac:dyDescent="0.25">
      <c r="A1349" t="s">
        <v>1861</v>
      </c>
      <c r="B1349" t="s">
        <v>830</v>
      </c>
      <c r="C1349" s="1">
        <v>42273</v>
      </c>
      <c r="D1349" s="1">
        <v>42278</v>
      </c>
      <c r="E1349" t="s">
        <v>15</v>
      </c>
      <c r="F1349">
        <v>12446</v>
      </c>
      <c r="G1349">
        <v>2</v>
      </c>
      <c r="H1349">
        <v>0</v>
      </c>
      <c r="I1349">
        <v>584962</v>
      </c>
      <c r="J1349" s="1" t="str">
        <f>INDEX(location!A:A,MATCH('Tabela Total'!A1349,location!A:A,0))</f>
        <v>CA-2015-122371</v>
      </c>
      <c r="K1349" s="1" t="str">
        <f>VLOOKUP(J1349,location[#All],2,FALSE)</f>
        <v>United States</v>
      </c>
      <c r="L1349" t="str">
        <f>VLOOKUP(J1349,location[#All],3,)</f>
        <v>San Diego</v>
      </c>
      <c r="M1349" t="str">
        <f>VLOOKUP(J1349,location[#All],4,)</f>
        <v>California</v>
      </c>
      <c r="N1349">
        <f>VLOOKUP(J1349,location[#All],5,)</f>
        <v>92037</v>
      </c>
      <c r="O1349" t="str">
        <f>VLOOKUP(J1349,location[#All],6,)</f>
        <v>West</v>
      </c>
    </row>
    <row r="1350" spans="1:15" x14ac:dyDescent="0.25">
      <c r="A1350" t="s">
        <v>1139</v>
      </c>
      <c r="B1350" t="s">
        <v>1140</v>
      </c>
      <c r="C1350" s="1">
        <v>42763</v>
      </c>
      <c r="D1350" s="1">
        <v>42766</v>
      </c>
      <c r="E1350" t="s">
        <v>10</v>
      </c>
      <c r="F1350">
        <v>23997</v>
      </c>
      <c r="G1350">
        <v>3</v>
      </c>
      <c r="H1350">
        <v>0</v>
      </c>
      <c r="I1350">
        <v>263967</v>
      </c>
      <c r="J1350" s="1" t="str">
        <f>INDEX(location!A:A,MATCH('Tabela Total'!A1350,location!A:A,0))</f>
        <v>CA-2017-115994</v>
      </c>
      <c r="K1350" s="1" t="str">
        <f>VLOOKUP(J1350,location[#All],2,FALSE)</f>
        <v>United States</v>
      </c>
      <c r="L1350" t="str">
        <f>VLOOKUP(J1350,location[#All],3,)</f>
        <v>Costa Mesa</v>
      </c>
      <c r="M1350" t="str">
        <f>VLOOKUP(J1350,location[#All],4,)</f>
        <v>California</v>
      </c>
      <c r="N1350">
        <f>VLOOKUP(J1350,location[#All],5,)</f>
        <v>92627</v>
      </c>
      <c r="O1350" t="str">
        <f>VLOOKUP(J1350,location[#All],6,)</f>
        <v>West</v>
      </c>
    </row>
    <row r="1351" spans="1:15" x14ac:dyDescent="0.25">
      <c r="A1351" t="s">
        <v>1139</v>
      </c>
      <c r="B1351" t="s">
        <v>1140</v>
      </c>
      <c r="C1351" s="1">
        <v>42763</v>
      </c>
      <c r="D1351" s="1">
        <v>42766</v>
      </c>
      <c r="E1351" t="s">
        <v>10</v>
      </c>
      <c r="F1351">
        <v>3774</v>
      </c>
      <c r="G1351">
        <v>3</v>
      </c>
      <c r="H1351">
        <v>0</v>
      </c>
      <c r="I1351">
        <v>128316</v>
      </c>
      <c r="J1351" s="1" t="str">
        <f>INDEX(location!A:A,MATCH('Tabela Total'!A1351,location!A:A,0))</f>
        <v>CA-2017-115994</v>
      </c>
      <c r="K1351" s="1" t="str">
        <f>VLOOKUP(J1351,location[#All],2,FALSE)</f>
        <v>United States</v>
      </c>
      <c r="L1351" t="str">
        <f>VLOOKUP(J1351,location[#All],3,)</f>
        <v>Costa Mesa</v>
      </c>
      <c r="M1351" t="str">
        <f>VLOOKUP(J1351,location[#All],4,)</f>
        <v>California</v>
      </c>
      <c r="N1351">
        <f>VLOOKUP(J1351,location[#All],5,)</f>
        <v>92627</v>
      </c>
      <c r="O1351" t="str">
        <f>VLOOKUP(J1351,location[#All],6,)</f>
        <v>West</v>
      </c>
    </row>
    <row r="1352" spans="1:15" x14ac:dyDescent="0.25">
      <c r="A1352" t="s">
        <v>1673</v>
      </c>
      <c r="B1352" t="s">
        <v>1140</v>
      </c>
      <c r="C1352" s="1">
        <v>42253</v>
      </c>
      <c r="D1352" s="1">
        <v>42259</v>
      </c>
      <c r="E1352" t="s">
        <v>15</v>
      </c>
      <c r="F1352">
        <v>6096</v>
      </c>
      <c r="G1352">
        <v>2</v>
      </c>
      <c r="H1352">
        <v>2</v>
      </c>
      <c r="I1352">
        <v>21336</v>
      </c>
      <c r="J1352" s="1" t="str">
        <f>INDEX(location!A:A,MATCH('Tabela Total'!A1352,location!A:A,0))</f>
        <v>CA-2015-138002</v>
      </c>
      <c r="K1352" s="1" t="str">
        <f>VLOOKUP(J1352,location[#All],2,FALSE)</f>
        <v>United States</v>
      </c>
      <c r="L1352" t="str">
        <f>VLOOKUP(J1352,location[#All],3,)</f>
        <v>Seattle</v>
      </c>
      <c r="M1352" t="str">
        <f>VLOOKUP(J1352,location[#All],4,)</f>
        <v>Washington</v>
      </c>
      <c r="N1352">
        <f>VLOOKUP(J1352,location[#All],5,)</f>
        <v>98103</v>
      </c>
      <c r="O1352" t="str">
        <f>VLOOKUP(J1352,location[#All],6,)</f>
        <v>West</v>
      </c>
    </row>
    <row r="1353" spans="1:15" x14ac:dyDescent="0.25">
      <c r="A1353" t="s">
        <v>1673</v>
      </c>
      <c r="B1353" t="s">
        <v>1140</v>
      </c>
      <c r="C1353" s="1">
        <v>42253</v>
      </c>
      <c r="D1353" s="1">
        <v>42259</v>
      </c>
      <c r="E1353" t="s">
        <v>15</v>
      </c>
      <c r="F1353">
        <v>19182</v>
      </c>
      <c r="G1353">
        <v>3</v>
      </c>
      <c r="H1353">
        <v>0</v>
      </c>
      <c r="I1353">
        <v>748098</v>
      </c>
      <c r="J1353" s="1" t="str">
        <f>INDEX(location!A:A,MATCH('Tabela Total'!A1353,location!A:A,0))</f>
        <v>CA-2015-138002</v>
      </c>
      <c r="K1353" s="1" t="str">
        <f>VLOOKUP(J1353,location[#All],2,FALSE)</f>
        <v>United States</v>
      </c>
      <c r="L1353" t="str">
        <f>VLOOKUP(J1353,location[#All],3,)</f>
        <v>Seattle</v>
      </c>
      <c r="M1353" t="str">
        <f>VLOOKUP(J1353,location[#All],4,)</f>
        <v>Washington</v>
      </c>
      <c r="N1353">
        <f>VLOOKUP(J1353,location[#All],5,)</f>
        <v>98103</v>
      </c>
      <c r="O1353" t="str">
        <f>VLOOKUP(J1353,location[#All],6,)</f>
        <v>West</v>
      </c>
    </row>
    <row r="1354" spans="1:15" x14ac:dyDescent="0.25">
      <c r="A1354" t="s">
        <v>1992</v>
      </c>
      <c r="B1354" t="s">
        <v>1140</v>
      </c>
      <c r="C1354" s="1">
        <v>42339</v>
      </c>
      <c r="D1354" s="1">
        <v>42344</v>
      </c>
      <c r="E1354" t="s">
        <v>15</v>
      </c>
      <c r="F1354">
        <v>139</v>
      </c>
      <c r="G1354">
        <v>5</v>
      </c>
      <c r="H1354">
        <v>0</v>
      </c>
      <c r="I1354">
        <v>556</v>
      </c>
      <c r="J1354" s="1" t="str">
        <f>INDEX(location!A:A,MATCH('Tabela Total'!A1354,location!A:A,0))</f>
        <v>CA-2015-103723</v>
      </c>
      <c r="K1354" s="1" t="str">
        <f>VLOOKUP(J1354,location[#All],2,FALSE)</f>
        <v>United States</v>
      </c>
      <c r="L1354" t="str">
        <f>VLOOKUP(J1354,location[#All],3,)</f>
        <v>Seattle</v>
      </c>
      <c r="M1354" t="str">
        <f>VLOOKUP(J1354,location[#All],4,)</f>
        <v>Washington</v>
      </c>
      <c r="N1354">
        <f>VLOOKUP(J1354,location[#All],5,)</f>
        <v>98105</v>
      </c>
      <c r="O1354" t="str">
        <f>VLOOKUP(J1354,location[#All],6,)</f>
        <v>West</v>
      </c>
    </row>
    <row r="1355" spans="1:15" x14ac:dyDescent="0.25">
      <c r="A1355" t="s">
        <v>2730</v>
      </c>
      <c r="B1355" t="s">
        <v>1140</v>
      </c>
      <c r="C1355" s="1">
        <v>42360</v>
      </c>
      <c r="D1355" s="1">
        <v>42365</v>
      </c>
      <c r="E1355" t="s">
        <v>15</v>
      </c>
      <c r="F1355">
        <v>1712</v>
      </c>
      <c r="G1355">
        <v>4</v>
      </c>
      <c r="H1355">
        <v>0</v>
      </c>
      <c r="I1355">
        <v>49648</v>
      </c>
      <c r="J1355" s="1" t="str">
        <f>INDEX(location!A:A,MATCH('Tabela Total'!A1355,location!A:A,0))</f>
        <v>CA-2015-153612</v>
      </c>
      <c r="K1355" s="1" t="str">
        <f>VLOOKUP(J1355,location[#All],2,FALSE)</f>
        <v>United States</v>
      </c>
      <c r="L1355" t="str">
        <f>VLOOKUP(J1355,location[#All],3,)</f>
        <v>Superior</v>
      </c>
      <c r="M1355" t="str">
        <f>VLOOKUP(J1355,location[#All],4,)</f>
        <v>Wisconsin</v>
      </c>
      <c r="N1355">
        <f>VLOOKUP(J1355,location[#All],5,)</f>
        <v>54880</v>
      </c>
      <c r="O1355" t="str">
        <f>VLOOKUP(J1355,location[#All],6,)</f>
        <v>Central</v>
      </c>
    </row>
    <row r="1356" spans="1:15" x14ac:dyDescent="0.25">
      <c r="A1356" t="s">
        <v>2930</v>
      </c>
      <c r="B1356" t="s">
        <v>1140</v>
      </c>
      <c r="C1356" s="1">
        <v>41754</v>
      </c>
      <c r="D1356" s="1">
        <v>41759</v>
      </c>
      <c r="E1356" t="s">
        <v>15</v>
      </c>
      <c r="F1356">
        <v>30325</v>
      </c>
      <c r="G1356">
        <v>5</v>
      </c>
      <c r="H1356">
        <v>0</v>
      </c>
      <c r="I1356">
        <v>636825</v>
      </c>
      <c r="J1356" s="1" t="str">
        <f>INDEX(location!A:A,MATCH('Tabela Total'!A1356,location!A:A,0))</f>
        <v>CA-2014-166954</v>
      </c>
      <c r="K1356" s="1" t="str">
        <f>VLOOKUP(J1356,location[#All],2,FALSE)</f>
        <v>United States</v>
      </c>
      <c r="L1356" t="str">
        <f>VLOOKUP(J1356,location[#All],3,)</f>
        <v>San Gabriel</v>
      </c>
      <c r="M1356" t="str">
        <f>VLOOKUP(J1356,location[#All],4,)</f>
        <v>California</v>
      </c>
      <c r="N1356">
        <f>VLOOKUP(J1356,location[#All],5,)</f>
        <v>91776</v>
      </c>
      <c r="O1356" t="str">
        <f>VLOOKUP(J1356,location[#All],6,)</f>
        <v>West</v>
      </c>
    </row>
    <row r="1357" spans="1:15" x14ac:dyDescent="0.25">
      <c r="A1357" t="s">
        <v>2930</v>
      </c>
      <c r="B1357" t="s">
        <v>1140</v>
      </c>
      <c r="C1357" s="1">
        <v>41754</v>
      </c>
      <c r="D1357" s="1">
        <v>41759</v>
      </c>
      <c r="E1357" t="s">
        <v>15</v>
      </c>
      <c r="F1357">
        <v>27072</v>
      </c>
      <c r="G1357">
        <v>3</v>
      </c>
      <c r="H1357">
        <v>0</v>
      </c>
      <c r="I1357">
        <v>785088</v>
      </c>
      <c r="J1357" s="1" t="str">
        <f>INDEX(location!A:A,MATCH('Tabela Total'!A1357,location!A:A,0))</f>
        <v>CA-2014-166954</v>
      </c>
      <c r="K1357" s="1" t="str">
        <f>VLOOKUP(J1357,location[#All],2,FALSE)</f>
        <v>United States</v>
      </c>
      <c r="L1357" t="str">
        <f>VLOOKUP(J1357,location[#All],3,)</f>
        <v>San Gabriel</v>
      </c>
      <c r="M1357" t="str">
        <f>VLOOKUP(J1357,location[#All],4,)</f>
        <v>California</v>
      </c>
      <c r="N1357">
        <f>VLOOKUP(J1357,location[#All],5,)</f>
        <v>91776</v>
      </c>
      <c r="O1357" t="str">
        <f>VLOOKUP(J1357,location[#All],6,)</f>
        <v>West</v>
      </c>
    </row>
    <row r="1358" spans="1:15" x14ac:dyDescent="0.25">
      <c r="A1358" t="s">
        <v>2930</v>
      </c>
      <c r="B1358" t="s">
        <v>1140</v>
      </c>
      <c r="C1358" s="1">
        <v>41754</v>
      </c>
      <c r="D1358" s="1">
        <v>41759</v>
      </c>
      <c r="E1358" t="s">
        <v>15</v>
      </c>
      <c r="F1358">
        <v>148704</v>
      </c>
      <c r="G1358">
        <v>5</v>
      </c>
      <c r="H1358">
        <v>2</v>
      </c>
      <c r="I1358">
        <v>148704</v>
      </c>
      <c r="J1358" s="1" t="str">
        <f>INDEX(location!A:A,MATCH('Tabela Total'!A1358,location!A:A,0))</f>
        <v>CA-2014-166954</v>
      </c>
      <c r="K1358" s="1" t="str">
        <f>VLOOKUP(J1358,location[#All],2,FALSE)</f>
        <v>United States</v>
      </c>
      <c r="L1358" t="str">
        <f>VLOOKUP(J1358,location[#All],3,)</f>
        <v>San Gabriel</v>
      </c>
      <c r="M1358" t="str">
        <f>VLOOKUP(J1358,location[#All],4,)</f>
        <v>California</v>
      </c>
      <c r="N1358">
        <f>VLOOKUP(J1358,location[#All],5,)</f>
        <v>91776</v>
      </c>
      <c r="O1358" t="str">
        <f>VLOOKUP(J1358,location[#All],6,)</f>
        <v>West</v>
      </c>
    </row>
    <row r="1359" spans="1:15" x14ac:dyDescent="0.25">
      <c r="A1359" t="s">
        <v>921</v>
      </c>
      <c r="B1359" t="s">
        <v>922</v>
      </c>
      <c r="C1359" s="1">
        <v>42337</v>
      </c>
      <c r="D1359" s="1">
        <v>42342</v>
      </c>
      <c r="E1359" t="s">
        <v>15</v>
      </c>
      <c r="F1359">
        <v>1992</v>
      </c>
      <c r="G1359">
        <v>4</v>
      </c>
      <c r="H1359">
        <v>0</v>
      </c>
      <c r="I1359">
        <v>93624</v>
      </c>
      <c r="J1359" s="1" t="str">
        <f>INDEX(location!A:A,MATCH('Tabela Total'!A1359,location!A:A,0))</f>
        <v>CA-2015-110016</v>
      </c>
      <c r="K1359" s="1" t="str">
        <f>VLOOKUP(J1359,location[#All],2,FALSE)</f>
        <v>United States</v>
      </c>
      <c r="L1359" t="str">
        <f>VLOOKUP(J1359,location[#All],3,)</f>
        <v>Detroit</v>
      </c>
      <c r="M1359" t="str">
        <f>VLOOKUP(J1359,location[#All],4,)</f>
        <v>Michigan</v>
      </c>
      <c r="N1359">
        <f>VLOOKUP(J1359,location[#All],5,)</f>
        <v>48227</v>
      </c>
      <c r="O1359" t="str">
        <f>VLOOKUP(J1359,location[#All],6,)</f>
        <v>Central</v>
      </c>
    </row>
    <row r="1360" spans="1:15" x14ac:dyDescent="0.25">
      <c r="A1360" t="s">
        <v>921</v>
      </c>
      <c r="B1360" t="s">
        <v>922</v>
      </c>
      <c r="C1360" s="1">
        <v>42337</v>
      </c>
      <c r="D1360" s="1">
        <v>42342</v>
      </c>
      <c r="E1360" t="s">
        <v>15</v>
      </c>
      <c r="F1360">
        <v>110691</v>
      </c>
      <c r="G1360">
        <v>9</v>
      </c>
      <c r="H1360">
        <v>0</v>
      </c>
      <c r="I1360">
        <v>1217601</v>
      </c>
      <c r="J1360" s="1" t="str">
        <f>INDEX(location!A:A,MATCH('Tabela Total'!A1360,location!A:A,0))</f>
        <v>CA-2015-110016</v>
      </c>
      <c r="K1360" s="1" t="str">
        <f>VLOOKUP(J1360,location[#All],2,FALSE)</f>
        <v>United States</v>
      </c>
      <c r="L1360" t="str">
        <f>VLOOKUP(J1360,location[#All],3,)</f>
        <v>Detroit</v>
      </c>
      <c r="M1360" t="str">
        <f>VLOOKUP(J1360,location[#All],4,)</f>
        <v>Michigan</v>
      </c>
      <c r="N1360">
        <f>VLOOKUP(J1360,location[#All],5,)</f>
        <v>48227</v>
      </c>
      <c r="O1360" t="str">
        <f>VLOOKUP(J1360,location[#All],6,)</f>
        <v>Central</v>
      </c>
    </row>
    <row r="1361" spans="1:15" x14ac:dyDescent="0.25">
      <c r="A1361" t="s">
        <v>1862</v>
      </c>
      <c r="B1361" t="s">
        <v>922</v>
      </c>
      <c r="C1361" s="1">
        <v>42509</v>
      </c>
      <c r="D1361" s="1">
        <v>42514</v>
      </c>
      <c r="E1361" t="s">
        <v>15</v>
      </c>
      <c r="F1361">
        <v>9584</v>
      </c>
      <c r="G1361">
        <v>1</v>
      </c>
      <c r="H1361">
        <v>2</v>
      </c>
      <c r="I1361">
        <v>33544</v>
      </c>
      <c r="J1361" s="1" t="str">
        <f>INDEX(location!A:A,MATCH('Tabela Total'!A1361,location!A:A,0))</f>
        <v>CA-2016-126935</v>
      </c>
      <c r="K1361" s="1" t="str">
        <f>VLOOKUP(J1361,location[#All],2,FALSE)</f>
        <v>United States</v>
      </c>
      <c r="L1361" t="str">
        <f>VLOOKUP(J1361,location[#All],3,)</f>
        <v>San Francisco</v>
      </c>
      <c r="M1361" t="str">
        <f>VLOOKUP(J1361,location[#All],4,)</f>
        <v>California</v>
      </c>
      <c r="N1361">
        <f>VLOOKUP(J1361,location[#All],5,)</f>
        <v>94109</v>
      </c>
      <c r="O1361" t="str">
        <f>VLOOKUP(J1361,location[#All],6,)</f>
        <v>West</v>
      </c>
    </row>
    <row r="1362" spans="1:15" x14ac:dyDescent="0.25">
      <c r="A1362" t="s">
        <v>2610</v>
      </c>
      <c r="B1362" t="s">
        <v>922</v>
      </c>
      <c r="C1362" s="1">
        <v>42062</v>
      </c>
      <c r="D1362" s="1">
        <v>42063</v>
      </c>
      <c r="E1362" t="s">
        <v>44</v>
      </c>
      <c r="F1362">
        <v>4419</v>
      </c>
      <c r="G1362">
        <v>3</v>
      </c>
      <c r="H1362">
        <v>7</v>
      </c>
      <c r="I1362">
        <v>-33879</v>
      </c>
      <c r="J1362" s="1" t="str">
        <f>INDEX(location!A:A,MATCH('Tabela Total'!A1362,location!A:A,0))</f>
        <v>CA-2015-111325</v>
      </c>
      <c r="K1362" s="1" t="str">
        <f>VLOOKUP(J1362,location[#All],2,FALSE)</f>
        <v>United States</v>
      </c>
      <c r="L1362" t="str">
        <f>VLOOKUP(J1362,location[#All],3,)</f>
        <v>Altoona</v>
      </c>
      <c r="M1362" t="str">
        <f>VLOOKUP(J1362,location[#All],4,)</f>
        <v>Pennsylvania</v>
      </c>
      <c r="N1362">
        <f>VLOOKUP(J1362,location[#All],5,)</f>
        <v>16602</v>
      </c>
      <c r="O1362" t="str">
        <f>VLOOKUP(J1362,location[#All],6,)</f>
        <v>East</v>
      </c>
    </row>
    <row r="1363" spans="1:15" x14ac:dyDescent="0.25">
      <c r="A1363" t="s">
        <v>2610</v>
      </c>
      <c r="B1363" t="s">
        <v>922</v>
      </c>
      <c r="C1363" s="1">
        <v>42062</v>
      </c>
      <c r="D1363" s="1">
        <v>42063</v>
      </c>
      <c r="E1363" t="s">
        <v>44</v>
      </c>
      <c r="F1363">
        <v>16032</v>
      </c>
      <c r="G1363">
        <v>6</v>
      </c>
      <c r="H1363">
        <v>2</v>
      </c>
      <c r="I1363">
        <v>22044</v>
      </c>
      <c r="J1363" s="1" t="str">
        <f>INDEX(location!A:A,MATCH('Tabela Total'!A1363,location!A:A,0))</f>
        <v>CA-2015-111325</v>
      </c>
      <c r="K1363" s="1" t="str">
        <f>VLOOKUP(J1363,location[#All],2,FALSE)</f>
        <v>United States</v>
      </c>
      <c r="L1363" t="str">
        <f>VLOOKUP(J1363,location[#All],3,)</f>
        <v>Altoona</v>
      </c>
      <c r="M1363" t="str">
        <f>VLOOKUP(J1363,location[#All],4,)</f>
        <v>Pennsylvania</v>
      </c>
      <c r="N1363">
        <f>VLOOKUP(J1363,location[#All],5,)</f>
        <v>16602</v>
      </c>
      <c r="O1363" t="str">
        <f>VLOOKUP(J1363,location[#All],6,)</f>
        <v>East</v>
      </c>
    </row>
    <row r="1364" spans="1:15" x14ac:dyDescent="0.25">
      <c r="A1364" t="s">
        <v>3338</v>
      </c>
      <c r="B1364" t="s">
        <v>922</v>
      </c>
      <c r="C1364" s="1">
        <v>42107</v>
      </c>
      <c r="D1364" s="1">
        <v>42113</v>
      </c>
      <c r="E1364" t="s">
        <v>15</v>
      </c>
      <c r="F1364">
        <v>3768</v>
      </c>
      <c r="G1364">
        <v>2</v>
      </c>
      <c r="H1364">
        <v>0</v>
      </c>
      <c r="I1364">
        <v>158256</v>
      </c>
      <c r="J1364" s="1" t="str">
        <f>INDEX(location!A:A,MATCH('Tabela Total'!A1364,location!A:A,0))</f>
        <v>US-2015-120502</v>
      </c>
      <c r="K1364" s="1" t="str">
        <f>VLOOKUP(J1364,location[#All],2,FALSE)</f>
        <v>United States</v>
      </c>
      <c r="L1364" t="str">
        <f>VLOOKUP(J1364,location[#All],3,)</f>
        <v>Los Angeles</v>
      </c>
      <c r="M1364" t="str">
        <f>VLOOKUP(J1364,location[#All],4,)</f>
        <v>California</v>
      </c>
      <c r="N1364">
        <f>VLOOKUP(J1364,location[#All],5,)</f>
        <v>90036</v>
      </c>
      <c r="O1364" t="str">
        <f>VLOOKUP(J1364,location[#All],6,)</f>
        <v>West</v>
      </c>
    </row>
    <row r="1365" spans="1:15" x14ac:dyDescent="0.25">
      <c r="A1365" t="s">
        <v>3338</v>
      </c>
      <c r="B1365" t="s">
        <v>922</v>
      </c>
      <c r="C1365" s="1">
        <v>42107</v>
      </c>
      <c r="D1365" s="1">
        <v>42113</v>
      </c>
      <c r="E1365" t="s">
        <v>15</v>
      </c>
      <c r="F1365">
        <v>258576</v>
      </c>
      <c r="G1365">
        <v>2</v>
      </c>
      <c r="H1365">
        <v>2</v>
      </c>
      <c r="I1365">
        <v>193932</v>
      </c>
      <c r="J1365" s="1" t="str">
        <f>INDEX(location!A:A,MATCH('Tabela Total'!A1365,location!A:A,0))</f>
        <v>US-2015-120502</v>
      </c>
      <c r="K1365" s="1" t="str">
        <f>VLOOKUP(J1365,location[#All],2,FALSE)</f>
        <v>United States</v>
      </c>
      <c r="L1365" t="str">
        <f>VLOOKUP(J1365,location[#All],3,)</f>
        <v>Los Angeles</v>
      </c>
      <c r="M1365" t="str">
        <f>VLOOKUP(J1365,location[#All],4,)</f>
        <v>California</v>
      </c>
      <c r="N1365">
        <f>VLOOKUP(J1365,location[#All],5,)</f>
        <v>90036</v>
      </c>
      <c r="O1365" t="str">
        <f>VLOOKUP(J1365,location[#All],6,)</f>
        <v>West</v>
      </c>
    </row>
    <row r="1366" spans="1:15" x14ac:dyDescent="0.25">
      <c r="A1366" t="s">
        <v>3338</v>
      </c>
      <c r="B1366" t="s">
        <v>922</v>
      </c>
      <c r="C1366" s="1">
        <v>42107</v>
      </c>
      <c r="D1366" s="1">
        <v>42113</v>
      </c>
      <c r="E1366" t="s">
        <v>15</v>
      </c>
      <c r="F1366">
        <v>7584</v>
      </c>
      <c r="G1366">
        <v>2</v>
      </c>
      <c r="H1366">
        <v>0</v>
      </c>
      <c r="I1366">
        <v>295776</v>
      </c>
      <c r="J1366" s="1" t="str">
        <f>INDEX(location!A:A,MATCH('Tabela Total'!A1366,location!A:A,0))</f>
        <v>US-2015-120502</v>
      </c>
      <c r="K1366" s="1" t="str">
        <f>VLOOKUP(J1366,location[#All],2,FALSE)</f>
        <v>United States</v>
      </c>
      <c r="L1366" t="str">
        <f>VLOOKUP(J1366,location[#All],3,)</f>
        <v>Los Angeles</v>
      </c>
      <c r="M1366" t="str">
        <f>VLOOKUP(J1366,location[#All],4,)</f>
        <v>California</v>
      </c>
      <c r="N1366">
        <f>VLOOKUP(J1366,location[#All],5,)</f>
        <v>90036</v>
      </c>
      <c r="O1366" t="str">
        <f>VLOOKUP(J1366,location[#All],6,)</f>
        <v>West</v>
      </c>
    </row>
    <row r="1367" spans="1:15" x14ac:dyDescent="0.25">
      <c r="A1367" t="s">
        <v>4464</v>
      </c>
      <c r="B1367" t="s">
        <v>922</v>
      </c>
      <c r="C1367" s="1">
        <v>41940</v>
      </c>
      <c r="D1367" s="1">
        <v>41944</v>
      </c>
      <c r="E1367" t="s">
        <v>15</v>
      </c>
      <c r="F1367">
        <v>25798</v>
      </c>
      <c r="G1367">
        <v>2</v>
      </c>
      <c r="H1367">
        <v>0</v>
      </c>
      <c r="I1367">
        <v>748142</v>
      </c>
      <c r="J1367" s="1" t="str">
        <f>INDEX(location!A:A,MATCH('Tabela Total'!A1367,location!A:A,0))</f>
        <v>CA-2014-107769</v>
      </c>
      <c r="K1367" s="1" t="str">
        <f>VLOOKUP(J1367,location[#All],2,FALSE)</f>
        <v>United States</v>
      </c>
      <c r="L1367" t="str">
        <f>VLOOKUP(J1367,location[#All],3,)</f>
        <v>Garden City</v>
      </c>
      <c r="M1367" t="str">
        <f>VLOOKUP(J1367,location[#All],4,)</f>
        <v>Kansas</v>
      </c>
      <c r="N1367">
        <f>VLOOKUP(J1367,location[#All],5,)</f>
        <v>67846</v>
      </c>
      <c r="O1367" t="str">
        <f>VLOOKUP(J1367,location[#All],6,)</f>
        <v>Central</v>
      </c>
    </row>
    <row r="1368" spans="1:15" x14ac:dyDescent="0.25">
      <c r="A1368" t="s">
        <v>5092</v>
      </c>
      <c r="B1368" t="s">
        <v>922</v>
      </c>
      <c r="C1368" s="1">
        <v>42797</v>
      </c>
      <c r="D1368" s="1">
        <v>42802</v>
      </c>
      <c r="E1368" t="s">
        <v>15</v>
      </c>
      <c r="F1368">
        <v>399672</v>
      </c>
      <c r="G1368">
        <v>7</v>
      </c>
      <c r="H1368">
        <v>2</v>
      </c>
      <c r="I1368">
        <v>-149877</v>
      </c>
      <c r="J1368" s="1" t="str">
        <f>INDEX(location!A:A,MATCH('Tabela Total'!A1368,location!A:A,0))</f>
        <v>CA-2017-117513</v>
      </c>
      <c r="K1368" s="1" t="str">
        <f>VLOOKUP(J1368,location[#All],2,FALSE)</f>
        <v>United States</v>
      </c>
      <c r="L1368" t="str">
        <f>VLOOKUP(J1368,location[#All],3,)</f>
        <v>Los Angeles</v>
      </c>
      <c r="M1368" t="str">
        <f>VLOOKUP(J1368,location[#All],4,)</f>
        <v>California</v>
      </c>
      <c r="N1368">
        <f>VLOOKUP(J1368,location[#All],5,)</f>
        <v>90004</v>
      </c>
      <c r="O1368" t="str">
        <f>VLOOKUP(J1368,location[#All],6,)</f>
        <v>West</v>
      </c>
    </row>
    <row r="1369" spans="1:15" x14ac:dyDescent="0.25">
      <c r="A1369" t="s">
        <v>1691</v>
      </c>
      <c r="B1369" t="s">
        <v>1692</v>
      </c>
      <c r="C1369" s="1">
        <v>42448</v>
      </c>
      <c r="D1369" s="1">
        <v>42450</v>
      </c>
      <c r="E1369" t="s">
        <v>10</v>
      </c>
      <c r="F1369">
        <v>72294</v>
      </c>
      <c r="G1369">
        <v>1</v>
      </c>
      <c r="H1369">
        <v>7</v>
      </c>
      <c r="I1369">
        <v>-988018</v>
      </c>
      <c r="J1369" s="1" t="str">
        <f>INDEX(location!A:A,MATCH('Tabela Total'!A1369,location!A:A,0))</f>
        <v>CA-2016-106383</v>
      </c>
      <c r="K1369" s="1" t="str">
        <f>VLOOKUP(J1369,location[#All],2,FALSE)</f>
        <v>United States</v>
      </c>
      <c r="L1369" t="str">
        <f>VLOOKUP(J1369,location[#All],3,)</f>
        <v>Littleton</v>
      </c>
      <c r="M1369" t="str">
        <f>VLOOKUP(J1369,location[#All],4,)</f>
        <v>Colorado</v>
      </c>
      <c r="N1369">
        <f>VLOOKUP(J1369,location[#All],5,)</f>
        <v>80122</v>
      </c>
      <c r="O1369" t="str">
        <f>VLOOKUP(J1369,location[#All],6,)</f>
        <v>West</v>
      </c>
    </row>
    <row r="1370" spans="1:15" x14ac:dyDescent="0.25">
      <c r="A1370" t="s">
        <v>4194</v>
      </c>
      <c r="B1370" t="s">
        <v>1692</v>
      </c>
      <c r="C1370" s="1">
        <v>42539</v>
      </c>
      <c r="D1370" s="1">
        <v>42542</v>
      </c>
      <c r="E1370" t="s">
        <v>44</v>
      </c>
      <c r="F1370">
        <v>76864</v>
      </c>
      <c r="G1370">
        <v>2</v>
      </c>
      <c r="H1370">
        <v>2</v>
      </c>
      <c r="I1370">
        <v>269024</v>
      </c>
      <c r="J1370" s="1" t="str">
        <f>INDEX(location!A:A,MATCH('Tabela Total'!A1370,location!A:A,0))</f>
        <v>US-2016-163461</v>
      </c>
      <c r="K1370" s="1" t="str">
        <f>VLOOKUP(J1370,location[#All],2,FALSE)</f>
        <v>United States</v>
      </c>
      <c r="L1370" t="str">
        <f>VLOOKUP(J1370,location[#All],3,)</f>
        <v>Frankfort</v>
      </c>
      <c r="M1370" t="str">
        <f>VLOOKUP(J1370,location[#All],4,)</f>
        <v>Illinois</v>
      </c>
      <c r="N1370">
        <f>VLOOKUP(J1370,location[#All],5,)</f>
        <v>60423</v>
      </c>
      <c r="O1370" t="str">
        <f>VLOOKUP(J1370,location[#All],6,)</f>
        <v>Central</v>
      </c>
    </row>
    <row r="1371" spans="1:15" x14ac:dyDescent="0.25">
      <c r="A1371" t="s">
        <v>5087</v>
      </c>
      <c r="B1371" t="s">
        <v>1692</v>
      </c>
      <c r="C1371" s="1">
        <v>41794</v>
      </c>
      <c r="D1371" s="1">
        <v>41799</v>
      </c>
      <c r="E1371" t="s">
        <v>15</v>
      </c>
      <c r="F1371">
        <v>5696</v>
      </c>
      <c r="G1371">
        <v>2</v>
      </c>
      <c r="H1371">
        <v>0</v>
      </c>
      <c r="I1371">
        <v>210752</v>
      </c>
      <c r="J1371" s="1" t="str">
        <f>INDEX(location!A:A,MATCH('Tabela Total'!A1371,location!A:A,0))</f>
        <v>CA-2014-151946</v>
      </c>
      <c r="K1371" s="1" t="str">
        <f>VLOOKUP(J1371,location[#All],2,FALSE)</f>
        <v>United States</v>
      </c>
      <c r="L1371" t="str">
        <f>VLOOKUP(J1371,location[#All],3,)</f>
        <v>New York City</v>
      </c>
      <c r="M1371" t="str">
        <f>VLOOKUP(J1371,location[#All],4,)</f>
        <v>New York</v>
      </c>
      <c r="N1371">
        <f>VLOOKUP(J1371,location[#All],5,)</f>
        <v>10035</v>
      </c>
      <c r="O1371" t="str">
        <f>VLOOKUP(J1371,location[#All],6,)</f>
        <v>East</v>
      </c>
    </row>
    <row r="1372" spans="1:15" x14ac:dyDescent="0.25">
      <c r="A1372" t="s">
        <v>5087</v>
      </c>
      <c r="B1372" t="s">
        <v>1692</v>
      </c>
      <c r="C1372" s="1">
        <v>41794</v>
      </c>
      <c r="D1372" s="1">
        <v>41799</v>
      </c>
      <c r="E1372" t="s">
        <v>15</v>
      </c>
      <c r="F1372">
        <v>1556</v>
      </c>
      <c r="G1372">
        <v>4</v>
      </c>
      <c r="H1372">
        <v>0</v>
      </c>
      <c r="I1372">
        <v>40456</v>
      </c>
      <c r="J1372" s="1" t="str">
        <f>INDEX(location!A:A,MATCH('Tabela Total'!A1372,location!A:A,0))</f>
        <v>CA-2014-151946</v>
      </c>
      <c r="K1372" s="1" t="str">
        <f>VLOOKUP(J1372,location[#All],2,FALSE)</f>
        <v>United States</v>
      </c>
      <c r="L1372" t="str">
        <f>VLOOKUP(J1372,location[#All],3,)</f>
        <v>New York City</v>
      </c>
      <c r="M1372" t="str">
        <f>VLOOKUP(J1372,location[#All],4,)</f>
        <v>New York</v>
      </c>
      <c r="N1372">
        <f>VLOOKUP(J1372,location[#All],5,)</f>
        <v>10035</v>
      </c>
      <c r="O1372" t="str">
        <f>VLOOKUP(J1372,location[#All],6,)</f>
        <v>East</v>
      </c>
    </row>
    <row r="1373" spans="1:15" x14ac:dyDescent="0.25">
      <c r="A1373" t="s">
        <v>5087</v>
      </c>
      <c r="B1373" t="s">
        <v>1692</v>
      </c>
      <c r="C1373" s="1">
        <v>41794</v>
      </c>
      <c r="D1373" s="1">
        <v>41799</v>
      </c>
      <c r="E1373" t="s">
        <v>15</v>
      </c>
      <c r="F1373">
        <v>353568</v>
      </c>
      <c r="G1373">
        <v>2</v>
      </c>
      <c r="H1373">
        <v>2</v>
      </c>
      <c r="I1373">
        <v>-44196</v>
      </c>
      <c r="J1373" s="1" t="str">
        <f>INDEX(location!A:A,MATCH('Tabela Total'!A1373,location!A:A,0))</f>
        <v>CA-2014-151946</v>
      </c>
      <c r="K1373" s="1" t="str">
        <f>VLOOKUP(J1373,location[#All],2,FALSE)</f>
        <v>United States</v>
      </c>
      <c r="L1373" t="str">
        <f>VLOOKUP(J1373,location[#All],3,)</f>
        <v>New York City</v>
      </c>
      <c r="M1373" t="str">
        <f>VLOOKUP(J1373,location[#All],4,)</f>
        <v>New York</v>
      </c>
      <c r="N1373">
        <f>VLOOKUP(J1373,location[#All],5,)</f>
        <v>10035</v>
      </c>
      <c r="O1373" t="str">
        <f>VLOOKUP(J1373,location[#All],6,)</f>
        <v>East</v>
      </c>
    </row>
    <row r="1374" spans="1:15" x14ac:dyDescent="0.25">
      <c r="A1374" t="s">
        <v>5087</v>
      </c>
      <c r="B1374" t="s">
        <v>1692</v>
      </c>
      <c r="C1374" s="1">
        <v>41794</v>
      </c>
      <c r="D1374" s="1">
        <v>41799</v>
      </c>
      <c r="E1374" t="s">
        <v>15</v>
      </c>
      <c r="F1374">
        <v>1396</v>
      </c>
      <c r="G1374">
        <v>2</v>
      </c>
      <c r="H1374">
        <v>0</v>
      </c>
      <c r="I1374">
        <v>67008</v>
      </c>
      <c r="J1374" s="1" t="str">
        <f>INDEX(location!A:A,MATCH('Tabela Total'!A1374,location!A:A,0))</f>
        <v>CA-2014-151946</v>
      </c>
      <c r="K1374" s="1" t="str">
        <f>VLOOKUP(J1374,location[#All],2,FALSE)</f>
        <v>United States</v>
      </c>
      <c r="L1374" t="str">
        <f>VLOOKUP(J1374,location[#All],3,)</f>
        <v>New York City</v>
      </c>
      <c r="M1374" t="str">
        <f>VLOOKUP(J1374,location[#All],4,)</f>
        <v>New York</v>
      </c>
      <c r="N1374">
        <f>VLOOKUP(J1374,location[#All],5,)</f>
        <v>10035</v>
      </c>
      <c r="O1374" t="str">
        <f>VLOOKUP(J1374,location[#All],6,)</f>
        <v>East</v>
      </c>
    </row>
    <row r="1375" spans="1:15" x14ac:dyDescent="0.25">
      <c r="A1375" t="s">
        <v>5636</v>
      </c>
      <c r="B1375" t="s">
        <v>1692</v>
      </c>
      <c r="C1375" s="1">
        <v>41966</v>
      </c>
      <c r="D1375" s="1">
        <v>41970</v>
      </c>
      <c r="E1375" t="s">
        <v>15</v>
      </c>
      <c r="F1375">
        <v>1467</v>
      </c>
      <c r="G1375">
        <v>3</v>
      </c>
      <c r="H1375">
        <v>0</v>
      </c>
      <c r="I1375">
        <v>67482</v>
      </c>
      <c r="J1375" s="1" t="str">
        <f>INDEX(location!A:A,MATCH('Tabela Total'!A1375,location!A:A,0))</f>
        <v>CA-2014-139283</v>
      </c>
      <c r="K1375" s="1" t="str">
        <f>VLOOKUP(J1375,location[#All],2,FALSE)</f>
        <v>United States</v>
      </c>
      <c r="L1375" t="str">
        <f>VLOOKUP(J1375,location[#All],3,)</f>
        <v>Detroit</v>
      </c>
      <c r="M1375" t="str">
        <f>VLOOKUP(J1375,location[#All],4,)</f>
        <v>Michigan</v>
      </c>
      <c r="N1375">
        <f>VLOOKUP(J1375,location[#All],5,)</f>
        <v>48227</v>
      </c>
      <c r="O1375" t="str">
        <f>VLOOKUP(J1375,location[#All],6,)</f>
        <v>Central</v>
      </c>
    </row>
    <row r="1376" spans="1:15" x14ac:dyDescent="0.25">
      <c r="A1376" t="s">
        <v>929</v>
      </c>
      <c r="B1376" t="s">
        <v>930</v>
      </c>
      <c r="C1376" s="1">
        <v>42365</v>
      </c>
      <c r="D1376" s="1">
        <v>42369</v>
      </c>
      <c r="E1376" t="s">
        <v>15</v>
      </c>
      <c r="F1376">
        <v>289</v>
      </c>
      <c r="G1376">
        <v>5</v>
      </c>
      <c r="H1376">
        <v>0</v>
      </c>
      <c r="I1376">
        <v>14161</v>
      </c>
      <c r="J1376" s="1" t="str">
        <f>INDEX(location!A:A,MATCH('Tabela Total'!A1376,location!A:A,0))</f>
        <v>CA-2015-165085</v>
      </c>
      <c r="K1376" s="1" t="str">
        <f>VLOOKUP(J1376,location[#All],2,FALSE)</f>
        <v>United States</v>
      </c>
      <c r="L1376" t="str">
        <f>VLOOKUP(J1376,location[#All],3,)</f>
        <v>Clinton</v>
      </c>
      <c r="M1376" t="str">
        <f>VLOOKUP(J1376,location[#All],4,)</f>
        <v>Maryland</v>
      </c>
      <c r="N1376">
        <f>VLOOKUP(J1376,location[#All],5,)</f>
        <v>20735</v>
      </c>
      <c r="O1376" t="str">
        <f>VLOOKUP(J1376,location[#All],6,)</f>
        <v>East</v>
      </c>
    </row>
    <row r="1377" spans="1:15" x14ac:dyDescent="0.25">
      <c r="A1377" t="s">
        <v>929</v>
      </c>
      <c r="B1377" t="s">
        <v>930</v>
      </c>
      <c r="C1377" s="1">
        <v>42365</v>
      </c>
      <c r="D1377" s="1">
        <v>42369</v>
      </c>
      <c r="E1377" t="s">
        <v>15</v>
      </c>
      <c r="F1377">
        <v>35596</v>
      </c>
      <c r="G1377">
        <v>2</v>
      </c>
      <c r="H1377">
        <v>0</v>
      </c>
      <c r="I1377">
        <v>1032284</v>
      </c>
      <c r="J1377" s="1" t="str">
        <f>INDEX(location!A:A,MATCH('Tabela Total'!A1377,location!A:A,0))</f>
        <v>CA-2015-165085</v>
      </c>
      <c r="K1377" s="1" t="str">
        <f>VLOOKUP(J1377,location[#All],2,FALSE)</f>
        <v>United States</v>
      </c>
      <c r="L1377" t="str">
        <f>VLOOKUP(J1377,location[#All],3,)</f>
        <v>Clinton</v>
      </c>
      <c r="M1377" t="str">
        <f>VLOOKUP(J1377,location[#All],4,)</f>
        <v>Maryland</v>
      </c>
      <c r="N1377">
        <f>VLOOKUP(J1377,location[#All],5,)</f>
        <v>20735</v>
      </c>
      <c r="O1377" t="str">
        <f>VLOOKUP(J1377,location[#All],6,)</f>
        <v>East</v>
      </c>
    </row>
    <row r="1378" spans="1:15" x14ac:dyDescent="0.25">
      <c r="A1378" t="s">
        <v>5676</v>
      </c>
      <c r="B1378" t="s">
        <v>930</v>
      </c>
      <c r="C1378" s="1">
        <v>42440</v>
      </c>
      <c r="D1378" s="1">
        <v>42440</v>
      </c>
      <c r="E1378" t="s">
        <v>327</v>
      </c>
      <c r="F1378">
        <v>30336</v>
      </c>
      <c r="G1378">
        <v>4</v>
      </c>
      <c r="H1378">
        <v>2</v>
      </c>
      <c r="I1378">
        <v>948</v>
      </c>
      <c r="J1378" s="1" t="str">
        <f>INDEX(location!A:A,MATCH('Tabela Total'!A1378,location!A:A,0))</f>
        <v>CA-2016-122511</v>
      </c>
      <c r="K1378" s="1" t="str">
        <f>VLOOKUP(J1378,location[#All],2,FALSE)</f>
        <v>United States</v>
      </c>
      <c r="L1378" t="str">
        <f>VLOOKUP(J1378,location[#All],3,)</f>
        <v>Philadelphia</v>
      </c>
      <c r="M1378" t="str">
        <f>VLOOKUP(J1378,location[#All],4,)</f>
        <v>Pennsylvania</v>
      </c>
      <c r="N1378">
        <f>VLOOKUP(J1378,location[#All],5,)</f>
        <v>19140</v>
      </c>
      <c r="O1378" t="str">
        <f>VLOOKUP(J1378,location[#All],6,)</f>
        <v>East</v>
      </c>
    </row>
    <row r="1379" spans="1:15" x14ac:dyDescent="0.25">
      <c r="A1379" t="s">
        <v>984</v>
      </c>
      <c r="B1379" t="s">
        <v>985</v>
      </c>
      <c r="C1379" s="1">
        <v>42792</v>
      </c>
      <c r="D1379" s="1">
        <v>42794</v>
      </c>
      <c r="E1379" t="s">
        <v>10</v>
      </c>
      <c r="F1379">
        <v>8192</v>
      </c>
      <c r="G1379">
        <v>4</v>
      </c>
      <c r="H1379">
        <v>0</v>
      </c>
      <c r="I1379">
        <v>221184</v>
      </c>
      <c r="J1379" s="1" t="str">
        <f>INDEX(location!A:A,MATCH('Tabela Total'!A1379,location!A:A,0))</f>
        <v>CA-2017-117212</v>
      </c>
      <c r="K1379" s="1" t="str">
        <f>VLOOKUP(J1379,location[#All],2,FALSE)</f>
        <v>United States</v>
      </c>
      <c r="L1379" t="str">
        <f>VLOOKUP(J1379,location[#All],3,)</f>
        <v>Los Angeles</v>
      </c>
      <c r="M1379" t="str">
        <f>VLOOKUP(J1379,location[#All],4,)</f>
        <v>California</v>
      </c>
      <c r="N1379">
        <f>VLOOKUP(J1379,location[#All],5,)</f>
        <v>90036</v>
      </c>
      <c r="O1379" t="str">
        <f>VLOOKUP(J1379,location[#All],6,)</f>
        <v>West</v>
      </c>
    </row>
    <row r="1380" spans="1:15" x14ac:dyDescent="0.25">
      <c r="A1380" t="s">
        <v>984</v>
      </c>
      <c r="B1380" t="s">
        <v>985</v>
      </c>
      <c r="C1380" s="1">
        <v>42792</v>
      </c>
      <c r="D1380" s="1">
        <v>42794</v>
      </c>
      <c r="E1380" t="s">
        <v>10</v>
      </c>
      <c r="F1380">
        <v>889536</v>
      </c>
      <c r="G1380">
        <v>8</v>
      </c>
      <c r="H1380">
        <v>2</v>
      </c>
      <c r="I1380">
        <v>667152</v>
      </c>
      <c r="J1380" s="1" t="str">
        <f>INDEX(location!A:A,MATCH('Tabela Total'!A1380,location!A:A,0))</f>
        <v>CA-2017-117212</v>
      </c>
      <c r="K1380" s="1" t="str">
        <f>VLOOKUP(J1380,location[#All],2,FALSE)</f>
        <v>United States</v>
      </c>
      <c r="L1380" t="str">
        <f>VLOOKUP(J1380,location[#All],3,)</f>
        <v>Los Angeles</v>
      </c>
      <c r="M1380" t="str">
        <f>VLOOKUP(J1380,location[#All],4,)</f>
        <v>California</v>
      </c>
      <c r="N1380">
        <f>VLOOKUP(J1380,location[#All],5,)</f>
        <v>90036</v>
      </c>
      <c r="O1380" t="str">
        <f>VLOOKUP(J1380,location[#All],6,)</f>
        <v>West</v>
      </c>
    </row>
    <row r="1381" spans="1:15" x14ac:dyDescent="0.25">
      <c r="A1381" t="s">
        <v>984</v>
      </c>
      <c r="B1381" t="s">
        <v>985</v>
      </c>
      <c r="C1381" s="1">
        <v>42792</v>
      </c>
      <c r="D1381" s="1">
        <v>42794</v>
      </c>
      <c r="E1381" t="s">
        <v>10</v>
      </c>
      <c r="F1381">
        <v>892224</v>
      </c>
      <c r="G1381">
        <v>3</v>
      </c>
      <c r="H1381">
        <v>2</v>
      </c>
      <c r="I1381">
        <v>892224</v>
      </c>
      <c r="J1381" s="1" t="str">
        <f>INDEX(location!A:A,MATCH('Tabela Total'!A1381,location!A:A,0))</f>
        <v>CA-2017-117212</v>
      </c>
      <c r="K1381" s="1" t="str">
        <f>VLOOKUP(J1381,location[#All],2,FALSE)</f>
        <v>United States</v>
      </c>
      <c r="L1381" t="str">
        <f>VLOOKUP(J1381,location[#All],3,)</f>
        <v>Los Angeles</v>
      </c>
      <c r="M1381" t="str">
        <f>VLOOKUP(J1381,location[#All],4,)</f>
        <v>California</v>
      </c>
      <c r="N1381">
        <f>VLOOKUP(J1381,location[#All],5,)</f>
        <v>90036</v>
      </c>
      <c r="O1381" t="str">
        <f>VLOOKUP(J1381,location[#All],6,)</f>
        <v>West</v>
      </c>
    </row>
    <row r="1382" spans="1:15" x14ac:dyDescent="0.25">
      <c r="A1382" t="s">
        <v>984</v>
      </c>
      <c r="B1382" t="s">
        <v>985</v>
      </c>
      <c r="C1382" s="1">
        <v>42792</v>
      </c>
      <c r="D1382" s="1">
        <v>42794</v>
      </c>
      <c r="E1382" t="s">
        <v>10</v>
      </c>
      <c r="F1382">
        <v>22392</v>
      </c>
      <c r="G1382">
        <v>4</v>
      </c>
      <c r="H1382">
        <v>0</v>
      </c>
      <c r="I1382">
        <v>1097208</v>
      </c>
      <c r="J1382" s="1" t="str">
        <f>INDEX(location!A:A,MATCH('Tabela Total'!A1382,location!A:A,0))</f>
        <v>CA-2017-117212</v>
      </c>
      <c r="K1382" s="1" t="str">
        <f>VLOOKUP(J1382,location[#All],2,FALSE)</f>
        <v>United States</v>
      </c>
      <c r="L1382" t="str">
        <f>VLOOKUP(J1382,location[#All],3,)</f>
        <v>Los Angeles</v>
      </c>
      <c r="M1382" t="str">
        <f>VLOOKUP(J1382,location[#All],4,)</f>
        <v>California</v>
      </c>
      <c r="N1382">
        <f>VLOOKUP(J1382,location[#All],5,)</f>
        <v>90036</v>
      </c>
      <c r="O1382" t="str">
        <f>VLOOKUP(J1382,location[#All],6,)</f>
        <v>West</v>
      </c>
    </row>
    <row r="1383" spans="1:15" x14ac:dyDescent="0.25">
      <c r="A1383" t="s">
        <v>984</v>
      </c>
      <c r="B1383" t="s">
        <v>985</v>
      </c>
      <c r="C1383" s="1">
        <v>42792</v>
      </c>
      <c r="D1383" s="1">
        <v>42794</v>
      </c>
      <c r="E1383" t="s">
        <v>10</v>
      </c>
      <c r="F1383">
        <v>2312</v>
      </c>
      <c r="G1383">
        <v>4</v>
      </c>
      <c r="H1383">
        <v>0</v>
      </c>
      <c r="I1383">
        <v>113288</v>
      </c>
      <c r="J1383" s="1" t="str">
        <f>INDEX(location!A:A,MATCH('Tabela Total'!A1383,location!A:A,0))</f>
        <v>CA-2017-117212</v>
      </c>
      <c r="K1383" s="1" t="str">
        <f>VLOOKUP(J1383,location[#All],2,FALSE)</f>
        <v>United States</v>
      </c>
      <c r="L1383" t="str">
        <f>VLOOKUP(J1383,location[#All],3,)</f>
        <v>Los Angeles</v>
      </c>
      <c r="M1383" t="str">
        <f>VLOOKUP(J1383,location[#All],4,)</f>
        <v>California</v>
      </c>
      <c r="N1383">
        <f>VLOOKUP(J1383,location[#All],5,)</f>
        <v>90036</v>
      </c>
      <c r="O1383" t="str">
        <f>VLOOKUP(J1383,location[#All],6,)</f>
        <v>West</v>
      </c>
    </row>
    <row r="1384" spans="1:15" x14ac:dyDescent="0.25">
      <c r="A1384" t="s">
        <v>2227</v>
      </c>
      <c r="B1384" t="s">
        <v>985</v>
      </c>
      <c r="C1384" s="1">
        <v>41780</v>
      </c>
      <c r="D1384" s="1">
        <v>41784</v>
      </c>
      <c r="E1384" t="s">
        <v>15</v>
      </c>
      <c r="F1384">
        <v>3184</v>
      </c>
      <c r="G1384">
        <v>8</v>
      </c>
      <c r="H1384">
        <v>0</v>
      </c>
      <c r="I1384">
        <v>105072</v>
      </c>
      <c r="J1384" s="1" t="str">
        <f>INDEX(location!A:A,MATCH('Tabela Total'!A1384,location!A:A,0))</f>
        <v>CA-2014-104780</v>
      </c>
      <c r="K1384" s="1" t="str">
        <f>VLOOKUP(J1384,location[#All],2,FALSE)</f>
        <v>United States</v>
      </c>
      <c r="L1384" t="str">
        <f>VLOOKUP(J1384,location[#All],3,)</f>
        <v>San Diego</v>
      </c>
      <c r="M1384" t="str">
        <f>VLOOKUP(J1384,location[#All],4,)</f>
        <v>California</v>
      </c>
      <c r="N1384">
        <f>VLOOKUP(J1384,location[#All],5,)</f>
        <v>92037</v>
      </c>
      <c r="O1384" t="str">
        <f>VLOOKUP(J1384,location[#All],6,)</f>
        <v>West</v>
      </c>
    </row>
    <row r="1385" spans="1:15" x14ac:dyDescent="0.25">
      <c r="A1385" t="s">
        <v>3892</v>
      </c>
      <c r="B1385" t="s">
        <v>985</v>
      </c>
      <c r="C1385" s="1">
        <v>42391</v>
      </c>
      <c r="D1385" s="1">
        <v>42396</v>
      </c>
      <c r="E1385" t="s">
        <v>15</v>
      </c>
      <c r="F1385">
        <v>110376</v>
      </c>
      <c r="G1385">
        <v>4</v>
      </c>
      <c r="H1385">
        <v>4</v>
      </c>
      <c r="I1385">
        <v>-202356</v>
      </c>
      <c r="J1385" s="1" t="str">
        <f>INDEX(location!A:A,MATCH('Tabela Total'!A1385,location!A:A,0))</f>
        <v>CA-2016-148208</v>
      </c>
      <c r="K1385" s="1" t="str">
        <f>VLOOKUP(J1385,location[#All],2,FALSE)</f>
        <v>United States</v>
      </c>
      <c r="L1385" t="str">
        <f>VLOOKUP(J1385,location[#All],3,)</f>
        <v>Cleveland</v>
      </c>
      <c r="M1385" t="str">
        <f>VLOOKUP(J1385,location[#All],4,)</f>
        <v>Ohio</v>
      </c>
      <c r="N1385">
        <f>VLOOKUP(J1385,location[#All],5,)</f>
        <v>44105</v>
      </c>
      <c r="O1385" t="str">
        <f>VLOOKUP(J1385,location[#All],6,)</f>
        <v>East</v>
      </c>
    </row>
    <row r="1386" spans="1:15" x14ac:dyDescent="0.25">
      <c r="A1386" t="s">
        <v>3892</v>
      </c>
      <c r="B1386" t="s">
        <v>985</v>
      </c>
      <c r="C1386" s="1">
        <v>42391</v>
      </c>
      <c r="D1386" s="1">
        <v>42396</v>
      </c>
      <c r="E1386" t="s">
        <v>15</v>
      </c>
      <c r="F1386">
        <v>55176</v>
      </c>
      <c r="G1386">
        <v>3</v>
      </c>
      <c r="H1386">
        <v>2</v>
      </c>
      <c r="I1386">
        <v>158631</v>
      </c>
      <c r="J1386" s="1" t="str">
        <f>INDEX(location!A:A,MATCH('Tabela Total'!A1386,location!A:A,0))</f>
        <v>CA-2016-148208</v>
      </c>
      <c r="K1386" s="1" t="str">
        <f>VLOOKUP(J1386,location[#All],2,FALSE)</f>
        <v>United States</v>
      </c>
      <c r="L1386" t="str">
        <f>VLOOKUP(J1386,location[#All],3,)</f>
        <v>Cleveland</v>
      </c>
      <c r="M1386" t="str">
        <f>VLOOKUP(J1386,location[#All],4,)</f>
        <v>Ohio</v>
      </c>
      <c r="N1386">
        <f>VLOOKUP(J1386,location[#All],5,)</f>
        <v>44105</v>
      </c>
      <c r="O1386" t="str">
        <f>VLOOKUP(J1386,location[#All],6,)</f>
        <v>East</v>
      </c>
    </row>
    <row r="1387" spans="1:15" x14ac:dyDescent="0.25">
      <c r="A1387" t="s">
        <v>4038</v>
      </c>
      <c r="B1387" t="s">
        <v>985</v>
      </c>
      <c r="C1387" s="1">
        <v>41995</v>
      </c>
      <c r="D1387" s="1">
        <v>41999</v>
      </c>
      <c r="E1387" t="s">
        <v>15</v>
      </c>
      <c r="F1387">
        <v>2164</v>
      </c>
      <c r="G1387">
        <v>4</v>
      </c>
      <c r="H1387">
        <v>0</v>
      </c>
      <c r="I1387">
        <v>56264</v>
      </c>
      <c r="J1387" s="1" t="str">
        <f>INDEX(location!A:A,MATCH('Tabela Total'!A1387,location!A:A,0))</f>
        <v>CA-2014-146864</v>
      </c>
      <c r="K1387" s="1" t="str">
        <f>VLOOKUP(J1387,location[#All],2,FALSE)</f>
        <v>United States</v>
      </c>
      <c r="L1387" t="str">
        <f>VLOOKUP(J1387,location[#All],3,)</f>
        <v>New York City</v>
      </c>
      <c r="M1387" t="str">
        <f>VLOOKUP(J1387,location[#All],4,)</f>
        <v>New York</v>
      </c>
      <c r="N1387">
        <f>VLOOKUP(J1387,location[#All],5,)</f>
        <v>10024</v>
      </c>
      <c r="O1387" t="str">
        <f>VLOOKUP(J1387,location[#All],6,)</f>
        <v>East</v>
      </c>
    </row>
    <row r="1388" spans="1:15" x14ac:dyDescent="0.25">
      <c r="A1388" t="s">
        <v>5374</v>
      </c>
      <c r="B1388" t="s">
        <v>985</v>
      </c>
      <c r="C1388" s="1">
        <v>43008</v>
      </c>
      <c r="D1388" s="1">
        <v>43010</v>
      </c>
      <c r="E1388" t="s">
        <v>10</v>
      </c>
      <c r="F1388">
        <v>15998</v>
      </c>
      <c r="G1388">
        <v>2</v>
      </c>
      <c r="H1388">
        <v>0</v>
      </c>
      <c r="I1388">
        <v>47994</v>
      </c>
      <c r="J1388" s="1" t="str">
        <f>INDEX(location!A:A,MATCH('Tabela Total'!A1388,location!A:A,0))</f>
        <v>CA-2017-123029</v>
      </c>
      <c r="K1388" s="1" t="str">
        <f>VLOOKUP(J1388,location[#All],2,FALSE)</f>
        <v>United States</v>
      </c>
      <c r="L1388" t="str">
        <f>VLOOKUP(J1388,location[#All],3,)</f>
        <v>Los Angeles</v>
      </c>
      <c r="M1388" t="str">
        <f>VLOOKUP(J1388,location[#All],4,)</f>
        <v>California</v>
      </c>
      <c r="N1388">
        <f>VLOOKUP(J1388,location[#All],5,)</f>
        <v>90049</v>
      </c>
      <c r="O1388" t="str">
        <f>VLOOKUP(J1388,location[#All],6,)</f>
        <v>West</v>
      </c>
    </row>
    <row r="1389" spans="1:15" x14ac:dyDescent="0.25">
      <c r="A1389" t="s">
        <v>1429</v>
      </c>
      <c r="B1389" t="s">
        <v>1430</v>
      </c>
      <c r="C1389" s="1">
        <v>43059</v>
      </c>
      <c r="D1389" s="1">
        <v>43065</v>
      </c>
      <c r="E1389" t="s">
        <v>15</v>
      </c>
      <c r="F1389">
        <v>776</v>
      </c>
      <c r="G1389">
        <v>5</v>
      </c>
      <c r="H1389">
        <v>2</v>
      </c>
      <c r="I1389">
        <v>2813</v>
      </c>
      <c r="J1389" s="1" t="str">
        <f>INDEX(location!A:A,MATCH('Tabela Total'!A1389,location!A:A,0))</f>
        <v>US-2017-161193</v>
      </c>
      <c r="K1389" s="1" t="str">
        <f>VLOOKUP(J1389,location[#All],2,FALSE)</f>
        <v>United States</v>
      </c>
      <c r="L1389" t="str">
        <f>VLOOKUP(J1389,location[#All],3,)</f>
        <v>Newark</v>
      </c>
      <c r="M1389" t="str">
        <f>VLOOKUP(J1389,location[#All],4,)</f>
        <v>Ohio</v>
      </c>
      <c r="N1389">
        <f>VLOOKUP(J1389,location[#All],5,)</f>
        <v>43055</v>
      </c>
      <c r="O1389" t="str">
        <f>VLOOKUP(J1389,location[#All],6,)</f>
        <v>East</v>
      </c>
    </row>
    <row r="1390" spans="1:15" x14ac:dyDescent="0.25">
      <c r="A1390" t="s">
        <v>1429</v>
      </c>
      <c r="B1390" t="s">
        <v>1430</v>
      </c>
      <c r="C1390" s="1">
        <v>43059</v>
      </c>
      <c r="D1390" s="1">
        <v>43065</v>
      </c>
      <c r="E1390" t="s">
        <v>15</v>
      </c>
      <c r="F1390">
        <v>4656</v>
      </c>
      <c r="G1390">
        <v>2</v>
      </c>
      <c r="H1390">
        <v>2</v>
      </c>
      <c r="I1390">
        <v>15714</v>
      </c>
      <c r="J1390" s="1" t="str">
        <f>INDEX(location!A:A,MATCH('Tabela Total'!A1390,location!A:A,0))</f>
        <v>US-2017-161193</v>
      </c>
      <c r="K1390" s="1" t="str">
        <f>VLOOKUP(J1390,location[#All],2,FALSE)</f>
        <v>United States</v>
      </c>
      <c r="L1390" t="str">
        <f>VLOOKUP(J1390,location[#All],3,)</f>
        <v>Newark</v>
      </c>
      <c r="M1390" t="str">
        <f>VLOOKUP(J1390,location[#All],4,)</f>
        <v>Ohio</v>
      </c>
      <c r="N1390">
        <f>VLOOKUP(J1390,location[#All],5,)</f>
        <v>43055</v>
      </c>
      <c r="O1390" t="str">
        <f>VLOOKUP(J1390,location[#All],6,)</f>
        <v>East</v>
      </c>
    </row>
    <row r="1391" spans="1:15" x14ac:dyDescent="0.25">
      <c r="A1391" t="s">
        <v>2036</v>
      </c>
      <c r="B1391" t="s">
        <v>1430</v>
      </c>
      <c r="C1391" s="1">
        <v>43079</v>
      </c>
      <c r="D1391" s="1">
        <v>43081</v>
      </c>
      <c r="E1391" t="s">
        <v>44</v>
      </c>
      <c r="F1391">
        <v>19104</v>
      </c>
      <c r="G1391">
        <v>3</v>
      </c>
      <c r="H1391">
        <v>2</v>
      </c>
      <c r="I1391">
        <v>57312</v>
      </c>
      <c r="J1391" s="1" t="str">
        <f>INDEX(location!A:A,MATCH('Tabela Total'!A1391,location!A:A,0))</f>
        <v>CA-2017-158967</v>
      </c>
      <c r="K1391" s="1" t="str">
        <f>VLOOKUP(J1391,location[#All],2,FALSE)</f>
        <v>United States</v>
      </c>
      <c r="L1391" t="str">
        <f>VLOOKUP(J1391,location[#All],3,)</f>
        <v>Fort Lauderdale</v>
      </c>
      <c r="M1391" t="str">
        <f>VLOOKUP(J1391,location[#All],4,)</f>
        <v>Florida</v>
      </c>
      <c r="N1391">
        <f>VLOOKUP(J1391,location[#All],5,)</f>
        <v>33311</v>
      </c>
      <c r="O1391" t="str">
        <f>VLOOKUP(J1391,location[#All],6,)</f>
        <v>South</v>
      </c>
    </row>
    <row r="1392" spans="1:15" x14ac:dyDescent="0.25">
      <c r="A1392" t="s">
        <v>2548</v>
      </c>
      <c r="B1392" t="s">
        <v>1430</v>
      </c>
      <c r="C1392" s="1">
        <v>42194</v>
      </c>
      <c r="D1392" s="1">
        <v>42199</v>
      </c>
      <c r="E1392" t="s">
        <v>15</v>
      </c>
      <c r="F1392">
        <v>158</v>
      </c>
      <c r="G1392">
        <v>4</v>
      </c>
      <c r="H1392">
        <v>0</v>
      </c>
      <c r="I1392">
        <v>5056</v>
      </c>
      <c r="J1392" s="1" t="str">
        <f>INDEX(location!A:A,MATCH('Tabela Total'!A1392,location!A:A,0))</f>
        <v>CA-2015-132626</v>
      </c>
      <c r="K1392" s="1" t="str">
        <f>VLOOKUP(J1392,location[#All],2,FALSE)</f>
        <v>United States</v>
      </c>
      <c r="L1392" t="str">
        <f>VLOOKUP(J1392,location[#All],3,)</f>
        <v>Clinton</v>
      </c>
      <c r="M1392" t="str">
        <f>VLOOKUP(J1392,location[#All],4,)</f>
        <v>Maryland</v>
      </c>
      <c r="N1392">
        <f>VLOOKUP(J1392,location[#All],5,)</f>
        <v>20735</v>
      </c>
      <c r="O1392" t="str">
        <f>VLOOKUP(J1392,location[#All],6,)</f>
        <v>East</v>
      </c>
    </row>
    <row r="1393" spans="1:15" x14ac:dyDescent="0.25">
      <c r="A1393" t="s">
        <v>2548</v>
      </c>
      <c r="B1393" t="s">
        <v>1430</v>
      </c>
      <c r="C1393" s="1">
        <v>42194</v>
      </c>
      <c r="D1393" s="1">
        <v>42199</v>
      </c>
      <c r="E1393" t="s">
        <v>15</v>
      </c>
      <c r="F1393">
        <v>46497</v>
      </c>
      <c r="G1393">
        <v>3</v>
      </c>
      <c r="H1393">
        <v>0</v>
      </c>
      <c r="I1393">
        <v>2092365</v>
      </c>
      <c r="J1393" s="1" t="str">
        <f>INDEX(location!A:A,MATCH('Tabela Total'!A1393,location!A:A,0))</f>
        <v>CA-2015-132626</v>
      </c>
      <c r="K1393" s="1" t="str">
        <f>VLOOKUP(J1393,location[#All],2,FALSE)</f>
        <v>United States</v>
      </c>
      <c r="L1393" t="str">
        <f>VLOOKUP(J1393,location[#All],3,)</f>
        <v>Clinton</v>
      </c>
      <c r="M1393" t="str">
        <f>VLOOKUP(J1393,location[#All],4,)</f>
        <v>Maryland</v>
      </c>
      <c r="N1393">
        <f>VLOOKUP(J1393,location[#All],5,)</f>
        <v>20735</v>
      </c>
      <c r="O1393" t="str">
        <f>VLOOKUP(J1393,location[#All],6,)</f>
        <v>East</v>
      </c>
    </row>
    <row r="1394" spans="1:15" x14ac:dyDescent="0.25">
      <c r="A1394" t="s">
        <v>2548</v>
      </c>
      <c r="B1394" t="s">
        <v>1430</v>
      </c>
      <c r="C1394" s="1">
        <v>42194</v>
      </c>
      <c r="D1394" s="1">
        <v>42199</v>
      </c>
      <c r="E1394" t="s">
        <v>15</v>
      </c>
      <c r="F1394">
        <v>18196</v>
      </c>
      <c r="G1394">
        <v>2</v>
      </c>
      <c r="H1394">
        <v>0</v>
      </c>
      <c r="I1394">
        <v>200156</v>
      </c>
      <c r="J1394" s="1" t="str">
        <f>INDEX(location!A:A,MATCH('Tabela Total'!A1394,location!A:A,0))</f>
        <v>CA-2015-132626</v>
      </c>
      <c r="K1394" s="1" t="str">
        <f>VLOOKUP(J1394,location[#All],2,FALSE)</f>
        <v>United States</v>
      </c>
      <c r="L1394" t="str">
        <f>VLOOKUP(J1394,location[#All],3,)</f>
        <v>Clinton</v>
      </c>
      <c r="M1394" t="str">
        <f>VLOOKUP(J1394,location[#All],4,)</f>
        <v>Maryland</v>
      </c>
      <c r="N1394">
        <f>VLOOKUP(J1394,location[#All],5,)</f>
        <v>20735</v>
      </c>
      <c r="O1394" t="str">
        <f>VLOOKUP(J1394,location[#All],6,)</f>
        <v>East</v>
      </c>
    </row>
    <row r="1395" spans="1:15" x14ac:dyDescent="0.25">
      <c r="A1395" t="s">
        <v>2548</v>
      </c>
      <c r="B1395" t="s">
        <v>1430</v>
      </c>
      <c r="C1395" s="1">
        <v>42194</v>
      </c>
      <c r="D1395" s="1">
        <v>42199</v>
      </c>
      <c r="E1395" t="s">
        <v>15</v>
      </c>
      <c r="F1395">
        <v>1239</v>
      </c>
      <c r="G1395">
        <v>3</v>
      </c>
      <c r="H1395">
        <v>0</v>
      </c>
      <c r="I1395">
        <v>56994</v>
      </c>
      <c r="J1395" s="1" t="str">
        <f>INDEX(location!A:A,MATCH('Tabela Total'!A1395,location!A:A,0))</f>
        <v>CA-2015-132626</v>
      </c>
      <c r="K1395" s="1" t="str">
        <f>VLOOKUP(J1395,location[#All],2,FALSE)</f>
        <v>United States</v>
      </c>
      <c r="L1395" t="str">
        <f>VLOOKUP(J1395,location[#All],3,)</f>
        <v>Clinton</v>
      </c>
      <c r="M1395" t="str">
        <f>VLOOKUP(J1395,location[#All],4,)</f>
        <v>Maryland</v>
      </c>
      <c r="N1395">
        <f>VLOOKUP(J1395,location[#All],5,)</f>
        <v>20735</v>
      </c>
      <c r="O1395" t="str">
        <f>VLOOKUP(J1395,location[#All],6,)</f>
        <v>East</v>
      </c>
    </row>
    <row r="1396" spans="1:15" x14ac:dyDescent="0.25">
      <c r="A1396" t="s">
        <v>2548</v>
      </c>
      <c r="B1396" t="s">
        <v>1430</v>
      </c>
      <c r="C1396" s="1">
        <v>42194</v>
      </c>
      <c r="D1396" s="1">
        <v>42199</v>
      </c>
      <c r="E1396" t="s">
        <v>15</v>
      </c>
      <c r="F1396">
        <v>8409</v>
      </c>
      <c r="G1396">
        <v>3</v>
      </c>
      <c r="H1396">
        <v>0</v>
      </c>
      <c r="I1396">
        <v>42045</v>
      </c>
      <c r="J1396" s="1" t="str">
        <f>INDEX(location!A:A,MATCH('Tabela Total'!A1396,location!A:A,0))</f>
        <v>CA-2015-132626</v>
      </c>
      <c r="K1396" s="1" t="str">
        <f>VLOOKUP(J1396,location[#All],2,FALSE)</f>
        <v>United States</v>
      </c>
      <c r="L1396" t="str">
        <f>VLOOKUP(J1396,location[#All],3,)</f>
        <v>Clinton</v>
      </c>
      <c r="M1396" t="str">
        <f>VLOOKUP(J1396,location[#All],4,)</f>
        <v>Maryland</v>
      </c>
      <c r="N1396">
        <f>VLOOKUP(J1396,location[#All],5,)</f>
        <v>20735</v>
      </c>
      <c r="O1396" t="str">
        <f>VLOOKUP(J1396,location[#All],6,)</f>
        <v>East</v>
      </c>
    </row>
    <row r="1397" spans="1:15" x14ac:dyDescent="0.25">
      <c r="A1397" t="s">
        <v>2548</v>
      </c>
      <c r="B1397" t="s">
        <v>1430</v>
      </c>
      <c r="C1397" s="1">
        <v>42194</v>
      </c>
      <c r="D1397" s="1">
        <v>42199</v>
      </c>
      <c r="E1397" t="s">
        <v>15</v>
      </c>
      <c r="F1397">
        <v>7936</v>
      </c>
      <c r="G1397">
        <v>4</v>
      </c>
      <c r="H1397">
        <v>0</v>
      </c>
      <c r="I1397">
        <v>325376</v>
      </c>
      <c r="J1397" s="1" t="str">
        <f>INDEX(location!A:A,MATCH('Tabela Total'!A1397,location!A:A,0))</f>
        <v>CA-2015-132626</v>
      </c>
      <c r="K1397" s="1" t="str">
        <f>VLOOKUP(J1397,location[#All],2,FALSE)</f>
        <v>United States</v>
      </c>
      <c r="L1397" t="str">
        <f>VLOOKUP(J1397,location[#All],3,)</f>
        <v>Clinton</v>
      </c>
      <c r="M1397" t="str">
        <f>VLOOKUP(J1397,location[#All],4,)</f>
        <v>Maryland</v>
      </c>
      <c r="N1397">
        <f>VLOOKUP(J1397,location[#All],5,)</f>
        <v>20735</v>
      </c>
      <c r="O1397" t="str">
        <f>VLOOKUP(J1397,location[#All],6,)</f>
        <v>East</v>
      </c>
    </row>
    <row r="1398" spans="1:15" x14ac:dyDescent="0.25">
      <c r="A1398" t="s">
        <v>2548</v>
      </c>
      <c r="B1398" t="s">
        <v>1430</v>
      </c>
      <c r="C1398" s="1">
        <v>42194</v>
      </c>
      <c r="D1398" s="1">
        <v>42199</v>
      </c>
      <c r="E1398" t="s">
        <v>15</v>
      </c>
      <c r="F1398">
        <v>15336</v>
      </c>
      <c r="G1398">
        <v>9</v>
      </c>
      <c r="H1398">
        <v>0</v>
      </c>
      <c r="I1398">
        <v>705456</v>
      </c>
      <c r="J1398" s="1" t="str">
        <f>INDEX(location!A:A,MATCH('Tabela Total'!A1398,location!A:A,0))</f>
        <v>CA-2015-132626</v>
      </c>
      <c r="K1398" s="1" t="str">
        <f>VLOOKUP(J1398,location[#All],2,FALSE)</f>
        <v>United States</v>
      </c>
      <c r="L1398" t="str">
        <f>VLOOKUP(J1398,location[#All],3,)</f>
        <v>Clinton</v>
      </c>
      <c r="M1398" t="str">
        <f>VLOOKUP(J1398,location[#All],4,)</f>
        <v>Maryland</v>
      </c>
      <c r="N1398">
        <f>VLOOKUP(J1398,location[#All],5,)</f>
        <v>20735</v>
      </c>
      <c r="O1398" t="str">
        <f>VLOOKUP(J1398,location[#All],6,)</f>
        <v>East</v>
      </c>
    </row>
    <row r="1399" spans="1:15" x14ac:dyDescent="0.25">
      <c r="A1399" t="s">
        <v>2548</v>
      </c>
      <c r="B1399" t="s">
        <v>1430</v>
      </c>
      <c r="C1399" s="1">
        <v>42194</v>
      </c>
      <c r="D1399" s="1">
        <v>42199</v>
      </c>
      <c r="E1399" t="s">
        <v>15</v>
      </c>
      <c r="F1399">
        <v>4368</v>
      </c>
      <c r="G1399">
        <v>6</v>
      </c>
      <c r="H1399">
        <v>0</v>
      </c>
      <c r="I1399">
        <v>214032</v>
      </c>
      <c r="J1399" s="1" t="str">
        <f>INDEX(location!A:A,MATCH('Tabela Total'!A1399,location!A:A,0))</f>
        <v>CA-2015-132626</v>
      </c>
      <c r="K1399" s="1" t="str">
        <f>VLOOKUP(J1399,location[#All],2,FALSE)</f>
        <v>United States</v>
      </c>
      <c r="L1399" t="str">
        <f>VLOOKUP(J1399,location[#All],3,)</f>
        <v>Clinton</v>
      </c>
      <c r="M1399" t="str">
        <f>VLOOKUP(J1399,location[#All],4,)</f>
        <v>Maryland</v>
      </c>
      <c r="N1399">
        <f>VLOOKUP(J1399,location[#All],5,)</f>
        <v>20735</v>
      </c>
      <c r="O1399" t="str">
        <f>VLOOKUP(J1399,location[#All],6,)</f>
        <v>East</v>
      </c>
    </row>
    <row r="1400" spans="1:15" x14ac:dyDescent="0.25">
      <c r="A1400" t="s">
        <v>2548</v>
      </c>
      <c r="B1400" t="s">
        <v>1430</v>
      </c>
      <c r="C1400" s="1">
        <v>42194</v>
      </c>
      <c r="D1400" s="1">
        <v>42199</v>
      </c>
      <c r="E1400" t="s">
        <v>15</v>
      </c>
      <c r="F1400">
        <v>9821</v>
      </c>
      <c r="G1400">
        <v>7</v>
      </c>
      <c r="H1400">
        <v>0</v>
      </c>
      <c r="I1400">
        <v>284809</v>
      </c>
      <c r="J1400" s="1" t="str">
        <f>INDEX(location!A:A,MATCH('Tabela Total'!A1400,location!A:A,0))</f>
        <v>CA-2015-132626</v>
      </c>
      <c r="K1400" s="1" t="str">
        <f>VLOOKUP(J1400,location[#All],2,FALSE)</f>
        <v>United States</v>
      </c>
      <c r="L1400" t="str">
        <f>VLOOKUP(J1400,location[#All],3,)</f>
        <v>Clinton</v>
      </c>
      <c r="M1400" t="str">
        <f>VLOOKUP(J1400,location[#All],4,)</f>
        <v>Maryland</v>
      </c>
      <c r="N1400">
        <f>VLOOKUP(J1400,location[#All],5,)</f>
        <v>20735</v>
      </c>
      <c r="O1400" t="str">
        <f>VLOOKUP(J1400,location[#All],6,)</f>
        <v>East</v>
      </c>
    </row>
    <row r="1401" spans="1:15" x14ac:dyDescent="0.25">
      <c r="A1401" t="s">
        <v>4006</v>
      </c>
      <c r="B1401" t="s">
        <v>1430</v>
      </c>
      <c r="C1401" s="1">
        <v>42285</v>
      </c>
      <c r="D1401" s="1">
        <v>42290</v>
      </c>
      <c r="E1401" t="s">
        <v>15</v>
      </c>
      <c r="F1401">
        <v>344</v>
      </c>
      <c r="G1401">
        <v>2</v>
      </c>
      <c r="H1401">
        <v>2</v>
      </c>
      <c r="I1401">
        <v>559</v>
      </c>
      <c r="J1401" s="1" t="str">
        <f>INDEX(location!A:A,MATCH('Tabela Total'!A1401,location!A:A,0))</f>
        <v>CA-2015-125710</v>
      </c>
      <c r="K1401" s="1" t="str">
        <f>VLOOKUP(J1401,location[#All],2,FALSE)</f>
        <v>United States</v>
      </c>
      <c r="L1401" t="str">
        <f>VLOOKUP(J1401,location[#All],3,)</f>
        <v>Houston</v>
      </c>
      <c r="M1401" t="str">
        <f>VLOOKUP(J1401,location[#All],4,)</f>
        <v>Texas</v>
      </c>
      <c r="N1401">
        <f>VLOOKUP(J1401,location[#All],5,)</f>
        <v>77036</v>
      </c>
      <c r="O1401" t="str">
        <f>VLOOKUP(J1401,location[#All],6,)</f>
        <v>Central</v>
      </c>
    </row>
    <row r="1402" spans="1:15" x14ac:dyDescent="0.25">
      <c r="A1402" t="s">
        <v>4138</v>
      </c>
      <c r="B1402" t="s">
        <v>1430</v>
      </c>
      <c r="C1402" s="1">
        <v>42470</v>
      </c>
      <c r="D1402" s="1">
        <v>42477</v>
      </c>
      <c r="E1402" t="s">
        <v>15</v>
      </c>
      <c r="F1402">
        <v>11376</v>
      </c>
      <c r="G1402">
        <v>3</v>
      </c>
      <c r="H1402">
        <v>0</v>
      </c>
      <c r="I1402">
        <v>443664</v>
      </c>
      <c r="J1402" s="1" t="str">
        <f>INDEX(location!A:A,MATCH('Tabela Total'!A1402,location!A:A,0))</f>
        <v>CA-2016-123358</v>
      </c>
      <c r="K1402" s="1" t="str">
        <f>VLOOKUP(J1402,location[#All],2,FALSE)</f>
        <v>United States</v>
      </c>
      <c r="L1402" t="str">
        <f>VLOOKUP(J1402,location[#All],3,)</f>
        <v>San Francisco</v>
      </c>
      <c r="M1402" t="str">
        <f>VLOOKUP(J1402,location[#All],4,)</f>
        <v>California</v>
      </c>
      <c r="N1402">
        <f>VLOOKUP(J1402,location[#All],5,)</f>
        <v>94122</v>
      </c>
      <c r="O1402" t="str">
        <f>VLOOKUP(J1402,location[#All],6,)</f>
        <v>West</v>
      </c>
    </row>
    <row r="1403" spans="1:15" x14ac:dyDescent="0.25">
      <c r="A1403" t="s">
        <v>4138</v>
      </c>
      <c r="B1403" t="s">
        <v>1430</v>
      </c>
      <c r="C1403" s="1">
        <v>42470</v>
      </c>
      <c r="D1403" s="1">
        <v>42477</v>
      </c>
      <c r="E1403" t="s">
        <v>15</v>
      </c>
      <c r="F1403">
        <v>57951</v>
      </c>
      <c r="G1403">
        <v>3</v>
      </c>
      <c r="H1403">
        <v>0</v>
      </c>
      <c r="I1403">
        <v>811314</v>
      </c>
      <c r="J1403" s="1" t="str">
        <f>INDEX(location!A:A,MATCH('Tabela Total'!A1403,location!A:A,0))</f>
        <v>CA-2016-123358</v>
      </c>
      <c r="K1403" s="1" t="str">
        <f>VLOOKUP(J1403,location[#All],2,FALSE)</f>
        <v>United States</v>
      </c>
      <c r="L1403" t="str">
        <f>VLOOKUP(J1403,location[#All],3,)</f>
        <v>San Francisco</v>
      </c>
      <c r="M1403" t="str">
        <f>VLOOKUP(J1403,location[#All],4,)</f>
        <v>California</v>
      </c>
      <c r="N1403">
        <f>VLOOKUP(J1403,location[#All],5,)</f>
        <v>94122</v>
      </c>
      <c r="O1403" t="str">
        <f>VLOOKUP(J1403,location[#All],6,)</f>
        <v>West</v>
      </c>
    </row>
    <row r="1404" spans="1:15" x14ac:dyDescent="0.25">
      <c r="A1404" t="s">
        <v>4138</v>
      </c>
      <c r="B1404" t="s">
        <v>1430</v>
      </c>
      <c r="C1404" s="1">
        <v>42470</v>
      </c>
      <c r="D1404" s="1">
        <v>42477</v>
      </c>
      <c r="E1404" t="s">
        <v>15</v>
      </c>
      <c r="F1404">
        <v>15066</v>
      </c>
      <c r="G1404">
        <v>9</v>
      </c>
      <c r="H1404">
        <v>0</v>
      </c>
      <c r="I1404">
        <v>60264</v>
      </c>
      <c r="J1404" s="1" t="str">
        <f>INDEX(location!A:A,MATCH('Tabela Total'!A1404,location!A:A,0))</f>
        <v>CA-2016-123358</v>
      </c>
      <c r="K1404" s="1" t="str">
        <f>VLOOKUP(J1404,location[#All],2,FALSE)</f>
        <v>United States</v>
      </c>
      <c r="L1404" t="str">
        <f>VLOOKUP(J1404,location[#All],3,)</f>
        <v>San Francisco</v>
      </c>
      <c r="M1404" t="str">
        <f>VLOOKUP(J1404,location[#All],4,)</f>
        <v>California</v>
      </c>
      <c r="N1404">
        <f>VLOOKUP(J1404,location[#All],5,)</f>
        <v>94122</v>
      </c>
      <c r="O1404" t="str">
        <f>VLOOKUP(J1404,location[#All],6,)</f>
        <v>West</v>
      </c>
    </row>
    <row r="1405" spans="1:15" x14ac:dyDescent="0.25">
      <c r="A1405" t="s">
        <v>4138</v>
      </c>
      <c r="B1405" t="s">
        <v>1430</v>
      </c>
      <c r="C1405" s="1">
        <v>42470</v>
      </c>
      <c r="D1405" s="1">
        <v>42477</v>
      </c>
      <c r="E1405" t="s">
        <v>15</v>
      </c>
      <c r="F1405">
        <v>48032</v>
      </c>
      <c r="G1405">
        <v>4</v>
      </c>
      <c r="H1405">
        <v>2</v>
      </c>
      <c r="I1405">
        <v>156104</v>
      </c>
      <c r="J1405" s="1" t="str">
        <f>INDEX(location!A:A,MATCH('Tabela Total'!A1405,location!A:A,0))</f>
        <v>CA-2016-123358</v>
      </c>
      <c r="K1405" s="1" t="str">
        <f>VLOOKUP(J1405,location[#All],2,FALSE)</f>
        <v>United States</v>
      </c>
      <c r="L1405" t="str">
        <f>VLOOKUP(J1405,location[#All],3,)</f>
        <v>San Francisco</v>
      </c>
      <c r="M1405" t="str">
        <f>VLOOKUP(J1405,location[#All],4,)</f>
        <v>California</v>
      </c>
      <c r="N1405">
        <f>VLOOKUP(J1405,location[#All],5,)</f>
        <v>94122</v>
      </c>
      <c r="O1405" t="str">
        <f>VLOOKUP(J1405,location[#All],6,)</f>
        <v>West</v>
      </c>
    </row>
    <row r="1406" spans="1:15" x14ac:dyDescent="0.25">
      <c r="A1406" t="s">
        <v>5065</v>
      </c>
      <c r="B1406" t="s">
        <v>1430</v>
      </c>
      <c r="C1406" s="1">
        <v>41971</v>
      </c>
      <c r="D1406" s="1">
        <v>41975</v>
      </c>
      <c r="E1406" t="s">
        <v>15</v>
      </c>
      <c r="F1406">
        <v>99885</v>
      </c>
      <c r="G1406">
        <v>5</v>
      </c>
      <c r="H1406">
        <v>4</v>
      </c>
      <c r="I1406">
        <v>-19977</v>
      </c>
      <c r="J1406" s="1" t="str">
        <f>INDEX(location!A:A,MATCH('Tabela Total'!A1406,location!A:A,0))</f>
        <v>CA-2014-121629</v>
      </c>
      <c r="K1406" s="1" t="str">
        <f>VLOOKUP(J1406,location[#All],2,FALSE)</f>
        <v>United States</v>
      </c>
      <c r="L1406" t="str">
        <f>VLOOKUP(J1406,location[#All],3,)</f>
        <v>Houston</v>
      </c>
      <c r="M1406" t="str">
        <f>VLOOKUP(J1406,location[#All],4,)</f>
        <v>Texas</v>
      </c>
      <c r="N1406">
        <f>VLOOKUP(J1406,location[#All],5,)</f>
        <v>77041</v>
      </c>
      <c r="O1406" t="str">
        <f>VLOOKUP(J1406,location[#All],6,)</f>
        <v>Central</v>
      </c>
    </row>
    <row r="1407" spans="1:15" x14ac:dyDescent="0.25">
      <c r="A1407" t="s">
        <v>5401</v>
      </c>
      <c r="B1407" t="s">
        <v>1430</v>
      </c>
      <c r="C1407" s="1">
        <v>42481</v>
      </c>
      <c r="D1407" s="1">
        <v>42481</v>
      </c>
      <c r="E1407" t="s">
        <v>327</v>
      </c>
      <c r="F1407">
        <v>1548</v>
      </c>
      <c r="G1407">
        <v>3</v>
      </c>
      <c r="H1407">
        <v>0</v>
      </c>
      <c r="I1407">
        <v>44892</v>
      </c>
      <c r="J1407" s="1" t="str">
        <f>INDEX(location!A:A,MATCH('Tabela Total'!A1407,location!A:A,0))</f>
        <v>CA-2016-146423</v>
      </c>
      <c r="K1407" s="1" t="str">
        <f>VLOOKUP(J1407,location[#All],2,FALSE)</f>
        <v>United States</v>
      </c>
      <c r="L1407" t="str">
        <f>VLOOKUP(J1407,location[#All],3,)</f>
        <v>Milford</v>
      </c>
      <c r="M1407" t="str">
        <f>VLOOKUP(J1407,location[#All],4,)</f>
        <v>Connecticut</v>
      </c>
      <c r="N1407">
        <f>VLOOKUP(J1407,location[#All],5,)</f>
        <v>6460</v>
      </c>
      <c r="O1407" t="str">
        <f>VLOOKUP(J1407,location[#All],6,)</f>
        <v>East</v>
      </c>
    </row>
    <row r="1408" spans="1:15" x14ac:dyDescent="0.25">
      <c r="A1408" t="s">
        <v>5401</v>
      </c>
      <c r="B1408" t="s">
        <v>1430</v>
      </c>
      <c r="C1408" s="1">
        <v>42481</v>
      </c>
      <c r="D1408" s="1">
        <v>42481</v>
      </c>
      <c r="E1408" t="s">
        <v>327</v>
      </c>
      <c r="F1408">
        <v>5184</v>
      </c>
      <c r="G1408">
        <v>8</v>
      </c>
      <c r="H1408">
        <v>0</v>
      </c>
      <c r="I1408">
        <v>248832</v>
      </c>
      <c r="J1408" s="1" t="str">
        <f>INDEX(location!A:A,MATCH('Tabela Total'!A1408,location!A:A,0))</f>
        <v>CA-2016-146423</v>
      </c>
      <c r="K1408" s="1" t="str">
        <f>VLOOKUP(J1408,location[#All],2,FALSE)</f>
        <v>United States</v>
      </c>
      <c r="L1408" t="str">
        <f>VLOOKUP(J1408,location[#All],3,)</f>
        <v>Milford</v>
      </c>
      <c r="M1408" t="str">
        <f>VLOOKUP(J1408,location[#All],4,)</f>
        <v>Connecticut</v>
      </c>
      <c r="N1408">
        <f>VLOOKUP(J1408,location[#All],5,)</f>
        <v>6460</v>
      </c>
      <c r="O1408" t="str">
        <f>VLOOKUP(J1408,location[#All],6,)</f>
        <v>East</v>
      </c>
    </row>
    <row r="1409" spans="1:15" x14ac:dyDescent="0.25">
      <c r="A1409" t="s">
        <v>669</v>
      </c>
      <c r="B1409" t="s">
        <v>670</v>
      </c>
      <c r="C1409" s="1">
        <v>42765</v>
      </c>
      <c r="D1409" s="1">
        <v>42771</v>
      </c>
      <c r="E1409" t="s">
        <v>15</v>
      </c>
      <c r="F1409">
        <v>1828</v>
      </c>
      <c r="G1409">
        <v>2</v>
      </c>
      <c r="H1409">
        <v>0</v>
      </c>
      <c r="I1409">
        <v>914</v>
      </c>
      <c r="J1409" s="1" t="str">
        <f>INDEX(location!A:A,MATCH('Tabela Total'!A1409,location!A:A,0))</f>
        <v>CA-2017-104220</v>
      </c>
      <c r="K1409" s="1" t="str">
        <f>VLOOKUP(J1409,location[#All],2,FALSE)</f>
        <v>United States</v>
      </c>
      <c r="L1409" t="str">
        <f>VLOOKUP(J1409,location[#All],3,)</f>
        <v>Des Moines</v>
      </c>
      <c r="M1409" t="str">
        <f>VLOOKUP(J1409,location[#All],4,)</f>
        <v>Iowa</v>
      </c>
      <c r="N1409">
        <f>VLOOKUP(J1409,location[#All],5,)</f>
        <v>50315</v>
      </c>
      <c r="O1409" t="str">
        <f>VLOOKUP(J1409,location[#All],6,)</f>
        <v>Central</v>
      </c>
    </row>
    <row r="1410" spans="1:15" x14ac:dyDescent="0.25">
      <c r="A1410" t="s">
        <v>669</v>
      </c>
      <c r="B1410" t="s">
        <v>670</v>
      </c>
      <c r="C1410" s="1">
        <v>42765</v>
      </c>
      <c r="D1410" s="1">
        <v>42771</v>
      </c>
      <c r="E1410" t="s">
        <v>15</v>
      </c>
      <c r="F1410">
        <v>2070</v>
      </c>
      <c r="G1410">
        <v>3</v>
      </c>
      <c r="H1410">
        <v>0</v>
      </c>
      <c r="I1410">
        <v>5175</v>
      </c>
      <c r="J1410" s="1" t="str">
        <f>INDEX(location!A:A,MATCH('Tabela Total'!A1410,location!A:A,0))</f>
        <v>CA-2017-104220</v>
      </c>
      <c r="K1410" s="1" t="str">
        <f>VLOOKUP(J1410,location[#All],2,FALSE)</f>
        <v>United States</v>
      </c>
      <c r="L1410" t="str">
        <f>VLOOKUP(J1410,location[#All],3,)</f>
        <v>Des Moines</v>
      </c>
      <c r="M1410" t="str">
        <f>VLOOKUP(J1410,location[#All],4,)</f>
        <v>Iowa</v>
      </c>
      <c r="N1410">
        <f>VLOOKUP(J1410,location[#All],5,)</f>
        <v>50315</v>
      </c>
      <c r="O1410" t="str">
        <f>VLOOKUP(J1410,location[#All],6,)</f>
        <v>Central</v>
      </c>
    </row>
    <row r="1411" spans="1:15" x14ac:dyDescent="0.25">
      <c r="A1411" t="s">
        <v>669</v>
      </c>
      <c r="B1411" t="s">
        <v>670</v>
      </c>
      <c r="C1411" s="1">
        <v>42765</v>
      </c>
      <c r="D1411" s="1">
        <v>42771</v>
      </c>
      <c r="E1411" t="s">
        <v>15</v>
      </c>
      <c r="F1411">
        <v>3235</v>
      </c>
      <c r="G1411">
        <v>5</v>
      </c>
      <c r="H1411">
        <v>0</v>
      </c>
      <c r="I1411">
        <v>16175</v>
      </c>
      <c r="J1411" s="1" t="str">
        <f>INDEX(location!A:A,MATCH('Tabela Total'!A1411,location!A:A,0))</f>
        <v>CA-2017-104220</v>
      </c>
      <c r="K1411" s="1" t="str">
        <f>VLOOKUP(J1411,location[#All],2,FALSE)</f>
        <v>United States</v>
      </c>
      <c r="L1411" t="str">
        <f>VLOOKUP(J1411,location[#All],3,)</f>
        <v>Des Moines</v>
      </c>
      <c r="M1411" t="str">
        <f>VLOOKUP(J1411,location[#All],4,)</f>
        <v>Iowa</v>
      </c>
      <c r="N1411">
        <f>VLOOKUP(J1411,location[#All],5,)</f>
        <v>50315</v>
      </c>
      <c r="O1411" t="str">
        <f>VLOOKUP(J1411,location[#All],6,)</f>
        <v>Central</v>
      </c>
    </row>
    <row r="1412" spans="1:15" x14ac:dyDescent="0.25">
      <c r="A1412" t="s">
        <v>669</v>
      </c>
      <c r="B1412" t="s">
        <v>670</v>
      </c>
      <c r="C1412" s="1">
        <v>42765</v>
      </c>
      <c r="D1412" s="1">
        <v>42771</v>
      </c>
      <c r="E1412" t="s">
        <v>15</v>
      </c>
      <c r="F1412">
        <v>771</v>
      </c>
      <c r="G1412">
        <v>1</v>
      </c>
      <c r="H1412">
        <v>0</v>
      </c>
      <c r="I1412">
        <v>34695</v>
      </c>
      <c r="J1412" s="1" t="str">
        <f>INDEX(location!A:A,MATCH('Tabela Total'!A1412,location!A:A,0))</f>
        <v>CA-2017-104220</v>
      </c>
      <c r="K1412" s="1" t="str">
        <f>VLOOKUP(J1412,location[#All],2,FALSE)</f>
        <v>United States</v>
      </c>
      <c r="L1412" t="str">
        <f>VLOOKUP(J1412,location[#All],3,)</f>
        <v>Des Moines</v>
      </c>
      <c r="M1412" t="str">
        <f>VLOOKUP(J1412,location[#All],4,)</f>
        <v>Iowa</v>
      </c>
      <c r="N1412">
        <f>VLOOKUP(J1412,location[#All],5,)</f>
        <v>50315</v>
      </c>
      <c r="O1412" t="str">
        <f>VLOOKUP(J1412,location[#All],6,)</f>
        <v>Central</v>
      </c>
    </row>
    <row r="1413" spans="1:15" x14ac:dyDescent="0.25">
      <c r="A1413" t="s">
        <v>669</v>
      </c>
      <c r="B1413" t="s">
        <v>670</v>
      </c>
      <c r="C1413" s="1">
        <v>42765</v>
      </c>
      <c r="D1413" s="1">
        <v>42771</v>
      </c>
      <c r="E1413" t="s">
        <v>15</v>
      </c>
      <c r="F1413">
        <v>403</v>
      </c>
      <c r="G1413">
        <v>2</v>
      </c>
      <c r="H1413">
        <v>0</v>
      </c>
      <c r="I1413">
        <v>10881</v>
      </c>
      <c r="J1413" s="1" t="str">
        <f>INDEX(location!A:A,MATCH('Tabela Total'!A1413,location!A:A,0))</f>
        <v>CA-2017-104220</v>
      </c>
      <c r="K1413" s="1" t="str">
        <f>VLOOKUP(J1413,location[#All],2,FALSE)</f>
        <v>United States</v>
      </c>
      <c r="L1413" t="str">
        <f>VLOOKUP(J1413,location[#All],3,)</f>
        <v>Des Moines</v>
      </c>
      <c r="M1413" t="str">
        <f>VLOOKUP(J1413,location[#All],4,)</f>
        <v>Iowa</v>
      </c>
      <c r="N1413">
        <f>VLOOKUP(J1413,location[#All],5,)</f>
        <v>50315</v>
      </c>
      <c r="O1413" t="str">
        <f>VLOOKUP(J1413,location[#All],6,)</f>
        <v>Central</v>
      </c>
    </row>
    <row r="1414" spans="1:15" x14ac:dyDescent="0.25">
      <c r="A1414" t="s">
        <v>669</v>
      </c>
      <c r="B1414" t="s">
        <v>670</v>
      </c>
      <c r="C1414" s="1">
        <v>42765</v>
      </c>
      <c r="D1414" s="1">
        <v>42771</v>
      </c>
      <c r="E1414" t="s">
        <v>15</v>
      </c>
      <c r="F1414">
        <v>3458</v>
      </c>
      <c r="G1414">
        <v>7</v>
      </c>
      <c r="H1414">
        <v>0</v>
      </c>
      <c r="I1414">
        <v>145236</v>
      </c>
      <c r="J1414" s="1" t="str">
        <f>INDEX(location!A:A,MATCH('Tabela Total'!A1414,location!A:A,0))</f>
        <v>CA-2017-104220</v>
      </c>
      <c r="K1414" s="1" t="str">
        <f>VLOOKUP(J1414,location[#All],2,FALSE)</f>
        <v>United States</v>
      </c>
      <c r="L1414" t="str">
        <f>VLOOKUP(J1414,location[#All],3,)</f>
        <v>Des Moines</v>
      </c>
      <c r="M1414" t="str">
        <f>VLOOKUP(J1414,location[#All],4,)</f>
        <v>Iowa</v>
      </c>
      <c r="N1414">
        <f>VLOOKUP(J1414,location[#All],5,)</f>
        <v>50315</v>
      </c>
      <c r="O1414" t="str">
        <f>VLOOKUP(J1414,location[#All],6,)</f>
        <v>Central</v>
      </c>
    </row>
    <row r="1415" spans="1:15" x14ac:dyDescent="0.25">
      <c r="A1415" t="s">
        <v>1234</v>
      </c>
      <c r="B1415" t="s">
        <v>670</v>
      </c>
      <c r="C1415" s="1">
        <v>42089</v>
      </c>
      <c r="D1415" s="1">
        <v>42094</v>
      </c>
      <c r="E1415" t="s">
        <v>15</v>
      </c>
      <c r="F1415">
        <v>74352</v>
      </c>
      <c r="G1415">
        <v>3</v>
      </c>
      <c r="H1415">
        <v>2</v>
      </c>
      <c r="I1415">
        <v>23235</v>
      </c>
      <c r="J1415" s="1" t="str">
        <f>INDEX(location!A:A,MATCH('Tabela Total'!A1415,location!A:A,0))</f>
        <v>CA-2015-103793</v>
      </c>
      <c r="K1415" s="1" t="str">
        <f>VLOOKUP(J1415,location[#All],2,FALSE)</f>
        <v>United States</v>
      </c>
      <c r="L1415" t="str">
        <f>VLOOKUP(J1415,location[#All],3,)</f>
        <v>Miami</v>
      </c>
      <c r="M1415" t="str">
        <f>VLOOKUP(J1415,location[#All],4,)</f>
        <v>Florida</v>
      </c>
      <c r="N1415">
        <f>VLOOKUP(J1415,location[#All],5,)</f>
        <v>33142</v>
      </c>
      <c r="O1415" t="str">
        <f>VLOOKUP(J1415,location[#All],6,)</f>
        <v>South</v>
      </c>
    </row>
    <row r="1416" spans="1:15" x14ac:dyDescent="0.25">
      <c r="A1416" t="s">
        <v>3112</v>
      </c>
      <c r="B1416" t="s">
        <v>670</v>
      </c>
      <c r="C1416" s="1">
        <v>42728</v>
      </c>
      <c r="D1416" s="1">
        <v>42729</v>
      </c>
      <c r="E1416" t="s">
        <v>44</v>
      </c>
      <c r="F1416">
        <v>334</v>
      </c>
      <c r="G1416">
        <v>5</v>
      </c>
      <c r="H1416">
        <v>0</v>
      </c>
      <c r="I1416">
        <v>16032</v>
      </c>
      <c r="J1416" s="1" t="str">
        <f>INDEX(location!A:A,MATCH('Tabela Total'!A1416,location!A:A,0))</f>
        <v>CA-2016-123526</v>
      </c>
      <c r="K1416" s="1" t="str">
        <f>VLOOKUP(J1416,location[#All],2,FALSE)</f>
        <v>United States</v>
      </c>
      <c r="L1416" t="str">
        <f>VLOOKUP(J1416,location[#All],3,)</f>
        <v>Seattle</v>
      </c>
      <c r="M1416" t="str">
        <f>VLOOKUP(J1416,location[#All],4,)</f>
        <v>Washington</v>
      </c>
      <c r="N1416">
        <f>VLOOKUP(J1416,location[#All],5,)</f>
        <v>98103</v>
      </c>
      <c r="O1416" t="str">
        <f>VLOOKUP(J1416,location[#All],6,)</f>
        <v>West</v>
      </c>
    </row>
    <row r="1417" spans="1:15" x14ac:dyDescent="0.25">
      <c r="A1417" t="s">
        <v>3410</v>
      </c>
      <c r="B1417" t="s">
        <v>670</v>
      </c>
      <c r="C1417" s="1">
        <v>42421</v>
      </c>
      <c r="D1417" s="1">
        <v>42426</v>
      </c>
      <c r="E1417" t="s">
        <v>15</v>
      </c>
      <c r="F1417">
        <v>6895</v>
      </c>
      <c r="G1417">
        <v>5</v>
      </c>
      <c r="H1417">
        <v>0</v>
      </c>
      <c r="I1417">
        <v>28959</v>
      </c>
      <c r="J1417" s="1" t="str">
        <f>INDEX(location!A:A,MATCH('Tabela Total'!A1417,location!A:A,0))</f>
        <v>US-2016-168410</v>
      </c>
      <c r="K1417" s="1" t="str">
        <f>VLOOKUP(J1417,location[#All],2,FALSE)</f>
        <v>United States</v>
      </c>
      <c r="L1417" t="str">
        <f>VLOOKUP(J1417,location[#All],3,)</f>
        <v>Oceanside</v>
      </c>
      <c r="M1417" t="str">
        <f>VLOOKUP(J1417,location[#All],4,)</f>
        <v>New York</v>
      </c>
      <c r="N1417">
        <f>VLOOKUP(J1417,location[#All],5,)</f>
        <v>11572</v>
      </c>
      <c r="O1417" t="str">
        <f>VLOOKUP(J1417,location[#All],6,)</f>
        <v>East</v>
      </c>
    </row>
    <row r="1418" spans="1:15" x14ac:dyDescent="0.25">
      <c r="A1418" t="s">
        <v>3410</v>
      </c>
      <c r="B1418" t="s">
        <v>670</v>
      </c>
      <c r="C1418" s="1">
        <v>42421</v>
      </c>
      <c r="D1418" s="1">
        <v>42426</v>
      </c>
      <c r="E1418" t="s">
        <v>15</v>
      </c>
      <c r="F1418">
        <v>29637</v>
      </c>
      <c r="G1418">
        <v>3</v>
      </c>
      <c r="H1418">
        <v>0</v>
      </c>
      <c r="I1418">
        <v>800199</v>
      </c>
      <c r="J1418" s="1" t="str">
        <f>INDEX(location!A:A,MATCH('Tabela Total'!A1418,location!A:A,0))</f>
        <v>US-2016-168410</v>
      </c>
      <c r="K1418" s="1" t="str">
        <f>VLOOKUP(J1418,location[#All],2,FALSE)</f>
        <v>United States</v>
      </c>
      <c r="L1418" t="str">
        <f>VLOOKUP(J1418,location[#All],3,)</f>
        <v>Oceanside</v>
      </c>
      <c r="M1418" t="str">
        <f>VLOOKUP(J1418,location[#All],4,)</f>
        <v>New York</v>
      </c>
      <c r="N1418">
        <f>VLOOKUP(J1418,location[#All],5,)</f>
        <v>11572</v>
      </c>
      <c r="O1418" t="str">
        <f>VLOOKUP(J1418,location[#All],6,)</f>
        <v>East</v>
      </c>
    </row>
    <row r="1419" spans="1:15" x14ac:dyDescent="0.25">
      <c r="A1419" t="s">
        <v>3410</v>
      </c>
      <c r="B1419" t="s">
        <v>670</v>
      </c>
      <c r="C1419" s="1">
        <v>42421</v>
      </c>
      <c r="D1419" s="1">
        <v>42426</v>
      </c>
      <c r="E1419" t="s">
        <v>15</v>
      </c>
      <c r="F1419">
        <v>3998</v>
      </c>
      <c r="G1419">
        <v>2</v>
      </c>
      <c r="H1419">
        <v>0</v>
      </c>
      <c r="I1419">
        <v>1999</v>
      </c>
      <c r="J1419" s="1" t="str">
        <f>INDEX(location!A:A,MATCH('Tabela Total'!A1419,location!A:A,0))</f>
        <v>US-2016-168410</v>
      </c>
      <c r="K1419" s="1" t="str">
        <f>VLOOKUP(J1419,location[#All],2,FALSE)</f>
        <v>United States</v>
      </c>
      <c r="L1419" t="str">
        <f>VLOOKUP(J1419,location[#All],3,)</f>
        <v>Oceanside</v>
      </c>
      <c r="M1419" t="str">
        <f>VLOOKUP(J1419,location[#All],4,)</f>
        <v>New York</v>
      </c>
      <c r="N1419">
        <f>VLOOKUP(J1419,location[#All],5,)</f>
        <v>11572</v>
      </c>
      <c r="O1419" t="str">
        <f>VLOOKUP(J1419,location[#All],6,)</f>
        <v>East</v>
      </c>
    </row>
    <row r="1420" spans="1:15" x14ac:dyDescent="0.25">
      <c r="A1420" t="s">
        <v>4135</v>
      </c>
      <c r="B1420" t="s">
        <v>670</v>
      </c>
      <c r="C1420" s="1">
        <v>42173</v>
      </c>
      <c r="D1420" s="1">
        <v>42175</v>
      </c>
      <c r="E1420" t="s">
        <v>44</v>
      </c>
      <c r="F1420">
        <v>6129</v>
      </c>
      <c r="G1420">
        <v>3</v>
      </c>
      <c r="H1420">
        <v>7</v>
      </c>
      <c r="I1420">
        <v>-44946</v>
      </c>
      <c r="J1420" s="1" t="str">
        <f>INDEX(location!A:A,MATCH('Tabela Total'!A1420,location!A:A,0))</f>
        <v>CA-2015-156734</v>
      </c>
      <c r="K1420" s="1" t="str">
        <f>VLOOKUP(J1420,location[#All],2,FALSE)</f>
        <v>United States</v>
      </c>
      <c r="L1420" t="str">
        <f>VLOOKUP(J1420,location[#All],3,)</f>
        <v>Smyrna</v>
      </c>
      <c r="M1420" t="str">
        <f>VLOOKUP(J1420,location[#All],4,)</f>
        <v>Tennessee</v>
      </c>
      <c r="N1420">
        <f>VLOOKUP(J1420,location[#All],5,)</f>
        <v>37167</v>
      </c>
      <c r="O1420" t="str">
        <f>VLOOKUP(J1420,location[#All],6,)</f>
        <v>South</v>
      </c>
    </row>
    <row r="1421" spans="1:15" x14ac:dyDescent="0.25">
      <c r="A1421" t="s">
        <v>4135</v>
      </c>
      <c r="B1421" t="s">
        <v>670</v>
      </c>
      <c r="C1421" s="1">
        <v>42173</v>
      </c>
      <c r="D1421" s="1">
        <v>42175</v>
      </c>
      <c r="E1421" t="s">
        <v>44</v>
      </c>
      <c r="F1421">
        <v>643136</v>
      </c>
      <c r="G1421">
        <v>4</v>
      </c>
      <c r="H1421">
        <v>2</v>
      </c>
      <c r="I1421">
        <v>562744</v>
      </c>
      <c r="J1421" s="1" t="str">
        <f>INDEX(location!A:A,MATCH('Tabela Total'!A1421,location!A:A,0))</f>
        <v>CA-2015-156734</v>
      </c>
      <c r="K1421" s="1" t="str">
        <f>VLOOKUP(J1421,location[#All],2,FALSE)</f>
        <v>United States</v>
      </c>
      <c r="L1421" t="str">
        <f>VLOOKUP(J1421,location[#All],3,)</f>
        <v>Smyrna</v>
      </c>
      <c r="M1421" t="str">
        <f>VLOOKUP(J1421,location[#All],4,)</f>
        <v>Tennessee</v>
      </c>
      <c r="N1421">
        <f>VLOOKUP(J1421,location[#All],5,)</f>
        <v>37167</v>
      </c>
      <c r="O1421" t="str">
        <f>VLOOKUP(J1421,location[#All],6,)</f>
        <v>South</v>
      </c>
    </row>
    <row r="1422" spans="1:15" x14ac:dyDescent="0.25">
      <c r="A1422" t="s">
        <v>4135</v>
      </c>
      <c r="B1422" t="s">
        <v>670</v>
      </c>
      <c r="C1422" s="1">
        <v>42173</v>
      </c>
      <c r="D1422" s="1">
        <v>42175</v>
      </c>
      <c r="E1422" t="s">
        <v>44</v>
      </c>
      <c r="F1422">
        <v>20736</v>
      </c>
      <c r="G1422">
        <v>4</v>
      </c>
      <c r="H1422">
        <v>2</v>
      </c>
      <c r="I1422">
        <v>72576</v>
      </c>
      <c r="J1422" s="1" t="str">
        <f>INDEX(location!A:A,MATCH('Tabela Total'!A1422,location!A:A,0))</f>
        <v>CA-2015-156734</v>
      </c>
      <c r="K1422" s="1" t="str">
        <f>VLOOKUP(J1422,location[#All],2,FALSE)</f>
        <v>United States</v>
      </c>
      <c r="L1422" t="str">
        <f>VLOOKUP(J1422,location[#All],3,)</f>
        <v>Smyrna</v>
      </c>
      <c r="M1422" t="str">
        <f>VLOOKUP(J1422,location[#All],4,)</f>
        <v>Tennessee</v>
      </c>
      <c r="N1422">
        <f>VLOOKUP(J1422,location[#All],5,)</f>
        <v>37167</v>
      </c>
      <c r="O1422" t="str">
        <f>VLOOKUP(J1422,location[#All],6,)</f>
        <v>South</v>
      </c>
    </row>
    <row r="1423" spans="1:15" x14ac:dyDescent="0.25">
      <c r="A1423" t="s">
        <v>3652</v>
      </c>
      <c r="B1423" t="s">
        <v>3653</v>
      </c>
      <c r="C1423" s="1">
        <v>42227</v>
      </c>
      <c r="D1423" s="1">
        <v>42232</v>
      </c>
      <c r="E1423" t="s">
        <v>15</v>
      </c>
      <c r="F1423">
        <v>46152</v>
      </c>
      <c r="G1423">
        <v>3</v>
      </c>
      <c r="H1423">
        <v>2</v>
      </c>
      <c r="I1423">
        <v>121149</v>
      </c>
      <c r="J1423" s="1" t="str">
        <f>INDEX(location!A:A,MATCH('Tabela Total'!A1423,location!A:A,0))</f>
        <v>CA-2015-119634</v>
      </c>
      <c r="K1423" s="1" t="str">
        <f>VLOOKUP(J1423,location[#All],2,FALSE)</f>
        <v>United States</v>
      </c>
      <c r="L1423" t="str">
        <f>VLOOKUP(J1423,location[#All],3,)</f>
        <v>Raleigh</v>
      </c>
      <c r="M1423" t="str">
        <f>VLOOKUP(J1423,location[#All],4,)</f>
        <v>North Carolina</v>
      </c>
      <c r="N1423">
        <f>VLOOKUP(J1423,location[#All],5,)</f>
        <v>27604</v>
      </c>
      <c r="O1423" t="str">
        <f>VLOOKUP(J1423,location[#All],6,)</f>
        <v>South</v>
      </c>
    </row>
    <row r="1424" spans="1:15" x14ac:dyDescent="0.25">
      <c r="A1424" t="s">
        <v>4670</v>
      </c>
      <c r="B1424" t="s">
        <v>3653</v>
      </c>
      <c r="C1424" s="1">
        <v>42887</v>
      </c>
      <c r="D1424" s="1">
        <v>42892</v>
      </c>
      <c r="E1424" t="s">
        <v>15</v>
      </c>
      <c r="F1424">
        <v>324744</v>
      </c>
      <c r="G1424">
        <v>3</v>
      </c>
      <c r="H1424">
        <v>2</v>
      </c>
      <c r="I1424">
        <v>-771267</v>
      </c>
      <c r="J1424" s="1" t="str">
        <f>INDEX(location!A:A,MATCH('Tabela Total'!A1424,location!A:A,0))</f>
        <v>CA-2017-157413</v>
      </c>
      <c r="K1424" s="1" t="str">
        <f>VLOOKUP(J1424,location[#All],2,FALSE)</f>
        <v>United States</v>
      </c>
      <c r="L1424" t="str">
        <f>VLOOKUP(J1424,location[#All],3,)</f>
        <v>Philadelphia</v>
      </c>
      <c r="M1424" t="str">
        <f>VLOOKUP(J1424,location[#All],4,)</f>
        <v>Pennsylvania</v>
      </c>
      <c r="N1424">
        <f>VLOOKUP(J1424,location[#All],5,)</f>
        <v>19120</v>
      </c>
      <c r="O1424" t="str">
        <f>VLOOKUP(J1424,location[#All],6,)</f>
        <v>East</v>
      </c>
    </row>
    <row r="1425" spans="1:15" x14ac:dyDescent="0.25">
      <c r="A1425" t="s">
        <v>5527</v>
      </c>
      <c r="B1425" t="s">
        <v>3653</v>
      </c>
      <c r="C1425" s="1">
        <v>41784</v>
      </c>
      <c r="D1425" s="1">
        <v>41788</v>
      </c>
      <c r="E1425" t="s">
        <v>15</v>
      </c>
      <c r="F1425">
        <v>1462</v>
      </c>
      <c r="G1425">
        <v>2</v>
      </c>
      <c r="H1425">
        <v>0</v>
      </c>
      <c r="I1425">
        <v>67252</v>
      </c>
      <c r="J1425" s="1" t="str">
        <f>INDEX(location!A:A,MATCH('Tabela Total'!A1425,location!A:A,0))</f>
        <v>CA-2014-100391</v>
      </c>
      <c r="K1425" s="1" t="str">
        <f>VLOOKUP(J1425,location[#All],2,FALSE)</f>
        <v>United States</v>
      </c>
      <c r="L1425" t="str">
        <f>VLOOKUP(J1425,location[#All],3,)</f>
        <v>New York City</v>
      </c>
      <c r="M1425" t="str">
        <f>VLOOKUP(J1425,location[#All],4,)</f>
        <v>New York</v>
      </c>
      <c r="N1425">
        <f>VLOOKUP(J1425,location[#All],5,)</f>
        <v>10035</v>
      </c>
      <c r="O1425" t="str">
        <f>VLOOKUP(J1425,location[#All],6,)</f>
        <v>East</v>
      </c>
    </row>
    <row r="1426" spans="1:15" x14ac:dyDescent="0.25">
      <c r="A1426" t="s">
        <v>702</v>
      </c>
      <c r="B1426" t="s">
        <v>703</v>
      </c>
      <c r="C1426" s="1">
        <v>42083</v>
      </c>
      <c r="D1426" s="1">
        <v>42086</v>
      </c>
      <c r="E1426" t="s">
        <v>44</v>
      </c>
      <c r="F1426">
        <v>5184</v>
      </c>
      <c r="G1426">
        <v>8</v>
      </c>
      <c r="H1426">
        <v>0</v>
      </c>
      <c r="I1426">
        <v>248832</v>
      </c>
      <c r="J1426" s="1" t="str">
        <f>INDEX(location!A:A,MATCH('Tabela Total'!A1426,location!A:A,0))</f>
        <v>CA-2015-106565</v>
      </c>
      <c r="K1426" s="1" t="str">
        <f>VLOOKUP(J1426,location[#All],2,FALSE)</f>
        <v>United States</v>
      </c>
      <c r="L1426" t="str">
        <f>VLOOKUP(J1426,location[#All],3,)</f>
        <v>Milwaukee</v>
      </c>
      <c r="M1426" t="str">
        <f>VLOOKUP(J1426,location[#All],4,)</f>
        <v>Wisconsin</v>
      </c>
      <c r="N1426">
        <f>VLOOKUP(J1426,location[#All],5,)</f>
        <v>53209</v>
      </c>
      <c r="O1426" t="str">
        <f>VLOOKUP(J1426,location[#All],6,)</f>
        <v>Central</v>
      </c>
    </row>
    <row r="1427" spans="1:15" x14ac:dyDescent="0.25">
      <c r="A1427" t="s">
        <v>834</v>
      </c>
      <c r="B1427" t="s">
        <v>703</v>
      </c>
      <c r="C1427" s="1">
        <v>42742</v>
      </c>
      <c r="D1427" s="1">
        <v>42745</v>
      </c>
      <c r="E1427" t="s">
        <v>44</v>
      </c>
      <c r="F1427">
        <v>3059982</v>
      </c>
      <c r="G1427">
        <v>2</v>
      </c>
      <c r="H1427">
        <v>1</v>
      </c>
      <c r="I1427">
        <v>679996</v>
      </c>
      <c r="J1427" s="1" t="str">
        <f>INDEX(location!A:A,MATCH('Tabela Total'!A1427,location!A:A,0))</f>
        <v>CA-2017-159366</v>
      </c>
      <c r="K1427" s="1" t="str">
        <f>VLOOKUP(J1427,location[#All],2,FALSE)</f>
        <v>United States</v>
      </c>
      <c r="L1427" t="str">
        <f>VLOOKUP(J1427,location[#All],3,)</f>
        <v>Detroit</v>
      </c>
      <c r="M1427" t="str">
        <f>VLOOKUP(J1427,location[#All],4,)</f>
        <v>Michigan</v>
      </c>
      <c r="N1427">
        <f>VLOOKUP(J1427,location[#All],5,)</f>
        <v>48205</v>
      </c>
      <c r="O1427" t="str">
        <f>VLOOKUP(J1427,location[#All],6,)</f>
        <v>Central</v>
      </c>
    </row>
    <row r="1428" spans="1:15" x14ac:dyDescent="0.25">
      <c r="A1428" t="s">
        <v>1900</v>
      </c>
      <c r="B1428" t="s">
        <v>703</v>
      </c>
      <c r="C1428" s="1">
        <v>42651</v>
      </c>
      <c r="D1428" s="1">
        <v>42657</v>
      </c>
      <c r="E1428" t="s">
        <v>15</v>
      </c>
      <c r="F1428">
        <v>51712</v>
      </c>
      <c r="G1428">
        <v>8</v>
      </c>
      <c r="H1428">
        <v>6</v>
      </c>
      <c r="I1428">
        <v>-3232</v>
      </c>
      <c r="J1428" s="1" t="str">
        <f>INDEX(location!A:A,MATCH('Tabela Total'!A1428,location!A:A,0))</f>
        <v>US-2016-126844</v>
      </c>
      <c r="K1428" s="1" t="str">
        <f>VLOOKUP(J1428,location[#All],2,FALSE)</f>
        <v>United States</v>
      </c>
      <c r="L1428" t="str">
        <f>VLOOKUP(J1428,location[#All],3,)</f>
        <v>Houston</v>
      </c>
      <c r="M1428" t="str">
        <f>VLOOKUP(J1428,location[#All],4,)</f>
        <v>Texas</v>
      </c>
      <c r="N1428">
        <f>VLOOKUP(J1428,location[#All],5,)</f>
        <v>77070</v>
      </c>
      <c r="O1428" t="str">
        <f>VLOOKUP(J1428,location[#All],6,)</f>
        <v>Central</v>
      </c>
    </row>
    <row r="1429" spans="1:15" x14ac:dyDescent="0.25">
      <c r="A1429" t="s">
        <v>3985</v>
      </c>
      <c r="B1429" t="s">
        <v>703</v>
      </c>
      <c r="C1429" s="1">
        <v>42978</v>
      </c>
      <c r="D1429" s="1">
        <v>42980</v>
      </c>
      <c r="E1429" t="s">
        <v>10</v>
      </c>
      <c r="F1429">
        <v>569568</v>
      </c>
      <c r="G1429">
        <v>2</v>
      </c>
      <c r="H1429">
        <v>2</v>
      </c>
      <c r="I1429">
        <v>71196</v>
      </c>
      <c r="J1429" s="1" t="str">
        <f>INDEX(location!A:A,MATCH('Tabela Total'!A1429,location!A:A,0))</f>
        <v>CA-2017-154074</v>
      </c>
      <c r="K1429" s="1" t="str">
        <f>VLOOKUP(J1429,location[#All],2,FALSE)</f>
        <v>United States</v>
      </c>
      <c r="L1429" t="str">
        <f>VLOOKUP(J1429,location[#All],3,)</f>
        <v>Spokane</v>
      </c>
      <c r="M1429" t="str">
        <f>VLOOKUP(J1429,location[#All],4,)</f>
        <v>Washington</v>
      </c>
      <c r="N1429">
        <f>VLOOKUP(J1429,location[#All],5,)</f>
        <v>99207</v>
      </c>
      <c r="O1429" t="str">
        <f>VLOOKUP(J1429,location[#All],6,)</f>
        <v>West</v>
      </c>
    </row>
    <row r="1430" spans="1:15" x14ac:dyDescent="0.25">
      <c r="A1430" t="s">
        <v>3985</v>
      </c>
      <c r="B1430" t="s">
        <v>703</v>
      </c>
      <c r="C1430" s="1">
        <v>42978</v>
      </c>
      <c r="D1430" s="1">
        <v>42980</v>
      </c>
      <c r="E1430" t="s">
        <v>10</v>
      </c>
      <c r="F1430">
        <v>14973</v>
      </c>
      <c r="G1430">
        <v>7</v>
      </c>
      <c r="H1430">
        <v>0</v>
      </c>
      <c r="I1430">
        <v>434217</v>
      </c>
      <c r="J1430" s="1" t="str">
        <f>INDEX(location!A:A,MATCH('Tabela Total'!A1430,location!A:A,0))</f>
        <v>CA-2017-154074</v>
      </c>
      <c r="K1430" s="1" t="str">
        <f>VLOOKUP(J1430,location[#All],2,FALSE)</f>
        <v>United States</v>
      </c>
      <c r="L1430" t="str">
        <f>VLOOKUP(J1430,location[#All],3,)</f>
        <v>Spokane</v>
      </c>
      <c r="M1430" t="str">
        <f>VLOOKUP(J1430,location[#All],4,)</f>
        <v>Washington</v>
      </c>
      <c r="N1430">
        <f>VLOOKUP(J1430,location[#All],5,)</f>
        <v>99207</v>
      </c>
      <c r="O1430" t="str">
        <f>VLOOKUP(J1430,location[#All],6,)</f>
        <v>West</v>
      </c>
    </row>
    <row r="1431" spans="1:15" x14ac:dyDescent="0.25">
      <c r="A1431" t="s">
        <v>4001</v>
      </c>
      <c r="B1431" t="s">
        <v>703</v>
      </c>
      <c r="C1431" s="1">
        <v>42656</v>
      </c>
      <c r="D1431" s="1">
        <v>42663</v>
      </c>
      <c r="E1431" t="s">
        <v>15</v>
      </c>
      <c r="F1431">
        <v>347</v>
      </c>
      <c r="G1431">
        <v>5</v>
      </c>
      <c r="H1431">
        <v>0</v>
      </c>
      <c r="I1431">
        <v>12492</v>
      </c>
      <c r="J1431" s="1" t="str">
        <f>INDEX(location!A:A,MATCH('Tabela Total'!A1431,location!A:A,0))</f>
        <v>CA-2016-101161</v>
      </c>
      <c r="K1431" s="1" t="str">
        <f>VLOOKUP(J1431,location[#All],2,FALSE)</f>
        <v>United States</v>
      </c>
      <c r="L1431" t="str">
        <f>VLOOKUP(J1431,location[#All],3,)</f>
        <v>New York City</v>
      </c>
      <c r="M1431" t="str">
        <f>VLOOKUP(J1431,location[#All],4,)</f>
        <v>New York</v>
      </c>
      <c r="N1431">
        <f>VLOOKUP(J1431,location[#All],5,)</f>
        <v>10024</v>
      </c>
      <c r="O1431" t="str">
        <f>VLOOKUP(J1431,location[#All],6,)</f>
        <v>East</v>
      </c>
    </row>
    <row r="1432" spans="1:15" x14ac:dyDescent="0.25">
      <c r="A1432" t="s">
        <v>4001</v>
      </c>
      <c r="B1432" t="s">
        <v>703</v>
      </c>
      <c r="C1432" s="1">
        <v>42656</v>
      </c>
      <c r="D1432" s="1">
        <v>42663</v>
      </c>
      <c r="E1432" t="s">
        <v>15</v>
      </c>
      <c r="F1432">
        <v>9987</v>
      </c>
      <c r="G1432">
        <v>3</v>
      </c>
      <c r="H1432">
        <v>0</v>
      </c>
      <c r="I1432">
        <v>239688</v>
      </c>
      <c r="J1432" s="1" t="str">
        <f>INDEX(location!A:A,MATCH('Tabela Total'!A1432,location!A:A,0))</f>
        <v>CA-2016-101161</v>
      </c>
      <c r="K1432" s="1" t="str">
        <f>VLOOKUP(J1432,location[#All],2,FALSE)</f>
        <v>United States</v>
      </c>
      <c r="L1432" t="str">
        <f>VLOOKUP(J1432,location[#All],3,)</f>
        <v>New York City</v>
      </c>
      <c r="M1432" t="str">
        <f>VLOOKUP(J1432,location[#All],4,)</f>
        <v>New York</v>
      </c>
      <c r="N1432">
        <f>VLOOKUP(J1432,location[#All],5,)</f>
        <v>10024</v>
      </c>
      <c r="O1432" t="str">
        <f>VLOOKUP(J1432,location[#All],6,)</f>
        <v>East</v>
      </c>
    </row>
    <row r="1433" spans="1:15" x14ac:dyDescent="0.25">
      <c r="A1433" t="s">
        <v>4001</v>
      </c>
      <c r="B1433" t="s">
        <v>703</v>
      </c>
      <c r="C1433" s="1">
        <v>42656</v>
      </c>
      <c r="D1433" s="1">
        <v>42663</v>
      </c>
      <c r="E1433" t="s">
        <v>15</v>
      </c>
      <c r="F1433">
        <v>3794</v>
      </c>
      <c r="G1433">
        <v>2</v>
      </c>
      <c r="H1433">
        <v>0</v>
      </c>
      <c r="I1433">
        <v>182112</v>
      </c>
      <c r="J1433" s="1" t="str">
        <f>INDEX(location!A:A,MATCH('Tabela Total'!A1433,location!A:A,0))</f>
        <v>CA-2016-101161</v>
      </c>
      <c r="K1433" s="1" t="str">
        <f>VLOOKUP(J1433,location[#All],2,FALSE)</f>
        <v>United States</v>
      </c>
      <c r="L1433" t="str">
        <f>VLOOKUP(J1433,location[#All],3,)</f>
        <v>New York City</v>
      </c>
      <c r="M1433" t="str">
        <f>VLOOKUP(J1433,location[#All],4,)</f>
        <v>New York</v>
      </c>
      <c r="N1433">
        <f>VLOOKUP(J1433,location[#All],5,)</f>
        <v>10024</v>
      </c>
      <c r="O1433" t="str">
        <f>VLOOKUP(J1433,location[#All],6,)</f>
        <v>East</v>
      </c>
    </row>
    <row r="1434" spans="1:15" x14ac:dyDescent="0.25">
      <c r="A1434" t="s">
        <v>4001</v>
      </c>
      <c r="B1434" t="s">
        <v>703</v>
      </c>
      <c r="C1434" s="1">
        <v>42656</v>
      </c>
      <c r="D1434" s="1">
        <v>42663</v>
      </c>
      <c r="E1434" t="s">
        <v>15</v>
      </c>
      <c r="F1434">
        <v>249</v>
      </c>
      <c r="G1434">
        <v>5</v>
      </c>
      <c r="H1434">
        <v>0</v>
      </c>
      <c r="I1434">
        <v>11454</v>
      </c>
      <c r="J1434" s="1" t="str">
        <f>INDEX(location!A:A,MATCH('Tabela Total'!A1434,location!A:A,0))</f>
        <v>CA-2016-101161</v>
      </c>
      <c r="K1434" s="1" t="str">
        <f>VLOOKUP(J1434,location[#All],2,FALSE)</f>
        <v>United States</v>
      </c>
      <c r="L1434" t="str">
        <f>VLOOKUP(J1434,location[#All],3,)</f>
        <v>New York City</v>
      </c>
      <c r="M1434" t="str">
        <f>VLOOKUP(J1434,location[#All],4,)</f>
        <v>New York</v>
      </c>
      <c r="N1434">
        <f>VLOOKUP(J1434,location[#All],5,)</f>
        <v>10024</v>
      </c>
      <c r="O1434" t="str">
        <f>VLOOKUP(J1434,location[#All],6,)</f>
        <v>East</v>
      </c>
    </row>
    <row r="1435" spans="1:15" x14ac:dyDescent="0.25">
      <c r="A1435" t="s">
        <v>4001</v>
      </c>
      <c r="B1435" t="s">
        <v>703</v>
      </c>
      <c r="C1435" s="1">
        <v>42656</v>
      </c>
      <c r="D1435" s="1">
        <v>42663</v>
      </c>
      <c r="E1435" t="s">
        <v>15</v>
      </c>
      <c r="F1435">
        <v>8226</v>
      </c>
      <c r="G1435">
        <v>3</v>
      </c>
      <c r="H1435">
        <v>0</v>
      </c>
      <c r="I1435">
        <v>337266</v>
      </c>
      <c r="J1435" s="1" t="str">
        <f>INDEX(location!A:A,MATCH('Tabela Total'!A1435,location!A:A,0))</f>
        <v>CA-2016-101161</v>
      </c>
      <c r="K1435" s="1" t="str">
        <f>VLOOKUP(J1435,location[#All],2,FALSE)</f>
        <v>United States</v>
      </c>
      <c r="L1435" t="str">
        <f>VLOOKUP(J1435,location[#All],3,)</f>
        <v>New York City</v>
      </c>
      <c r="M1435" t="str">
        <f>VLOOKUP(J1435,location[#All],4,)</f>
        <v>New York</v>
      </c>
      <c r="N1435">
        <f>VLOOKUP(J1435,location[#All],5,)</f>
        <v>10024</v>
      </c>
      <c r="O1435" t="str">
        <f>VLOOKUP(J1435,location[#All],6,)</f>
        <v>East</v>
      </c>
    </row>
    <row r="1436" spans="1:15" x14ac:dyDescent="0.25">
      <c r="A1436" t="s">
        <v>4684</v>
      </c>
      <c r="B1436" t="s">
        <v>703</v>
      </c>
      <c r="C1436" s="1">
        <v>42120</v>
      </c>
      <c r="D1436" s="1">
        <v>42125</v>
      </c>
      <c r="E1436" t="s">
        <v>15</v>
      </c>
      <c r="F1436">
        <v>63936</v>
      </c>
      <c r="G1436">
        <v>3</v>
      </c>
      <c r="H1436">
        <v>2</v>
      </c>
      <c r="I1436">
        <v>63936</v>
      </c>
      <c r="J1436" s="1" t="str">
        <f>INDEX(location!A:A,MATCH('Tabela Total'!A1436,location!A:A,0))</f>
        <v>CA-2015-137302</v>
      </c>
      <c r="K1436" s="1" t="str">
        <f>VLOOKUP(J1436,location[#All],2,FALSE)</f>
        <v>United States</v>
      </c>
      <c r="L1436" t="str">
        <f>VLOOKUP(J1436,location[#All],3,)</f>
        <v>San Diego</v>
      </c>
      <c r="M1436" t="str">
        <f>VLOOKUP(J1436,location[#All],4,)</f>
        <v>California</v>
      </c>
      <c r="N1436">
        <f>VLOOKUP(J1436,location[#All],5,)</f>
        <v>92105</v>
      </c>
      <c r="O1436" t="str">
        <f>VLOOKUP(J1436,location[#All],6,)</f>
        <v>West</v>
      </c>
    </row>
    <row r="1437" spans="1:15" x14ac:dyDescent="0.25">
      <c r="A1437" t="s">
        <v>4684</v>
      </c>
      <c r="B1437" t="s">
        <v>703</v>
      </c>
      <c r="C1437" s="1">
        <v>42120</v>
      </c>
      <c r="D1437" s="1">
        <v>42125</v>
      </c>
      <c r="E1437" t="s">
        <v>15</v>
      </c>
      <c r="F1437">
        <v>5952</v>
      </c>
      <c r="G1437">
        <v>3</v>
      </c>
      <c r="H1437">
        <v>0</v>
      </c>
      <c r="I1437">
        <v>154752</v>
      </c>
      <c r="J1437" s="1" t="str">
        <f>INDEX(location!A:A,MATCH('Tabela Total'!A1437,location!A:A,0))</f>
        <v>CA-2015-137302</v>
      </c>
      <c r="K1437" s="1" t="str">
        <f>VLOOKUP(J1437,location[#All],2,FALSE)</f>
        <v>United States</v>
      </c>
      <c r="L1437" t="str">
        <f>VLOOKUP(J1437,location[#All],3,)</f>
        <v>San Diego</v>
      </c>
      <c r="M1437" t="str">
        <f>VLOOKUP(J1437,location[#All],4,)</f>
        <v>California</v>
      </c>
      <c r="N1437">
        <f>VLOOKUP(J1437,location[#All],5,)</f>
        <v>92105</v>
      </c>
      <c r="O1437" t="str">
        <f>VLOOKUP(J1437,location[#All],6,)</f>
        <v>West</v>
      </c>
    </row>
    <row r="1438" spans="1:15" x14ac:dyDescent="0.25">
      <c r="A1438" t="s">
        <v>4684</v>
      </c>
      <c r="B1438" t="s">
        <v>703</v>
      </c>
      <c r="C1438" s="1">
        <v>42120</v>
      </c>
      <c r="D1438" s="1">
        <v>42125</v>
      </c>
      <c r="E1438" t="s">
        <v>15</v>
      </c>
      <c r="F1438">
        <v>311976</v>
      </c>
      <c r="G1438">
        <v>3</v>
      </c>
      <c r="H1438">
        <v>2</v>
      </c>
      <c r="I1438">
        <v>38997</v>
      </c>
      <c r="J1438" s="1" t="str">
        <f>INDEX(location!A:A,MATCH('Tabela Total'!A1438,location!A:A,0))</f>
        <v>CA-2015-137302</v>
      </c>
      <c r="K1438" s="1" t="str">
        <f>VLOOKUP(J1438,location[#All],2,FALSE)</f>
        <v>United States</v>
      </c>
      <c r="L1438" t="str">
        <f>VLOOKUP(J1438,location[#All],3,)</f>
        <v>San Diego</v>
      </c>
      <c r="M1438" t="str">
        <f>VLOOKUP(J1438,location[#All],4,)</f>
        <v>California</v>
      </c>
      <c r="N1438">
        <f>VLOOKUP(J1438,location[#All],5,)</f>
        <v>92105</v>
      </c>
      <c r="O1438" t="str">
        <f>VLOOKUP(J1438,location[#All],6,)</f>
        <v>West</v>
      </c>
    </row>
    <row r="1439" spans="1:15" x14ac:dyDescent="0.25">
      <c r="A1439" t="s">
        <v>4684</v>
      </c>
      <c r="B1439" t="s">
        <v>703</v>
      </c>
      <c r="C1439" s="1">
        <v>42120</v>
      </c>
      <c r="D1439" s="1">
        <v>42125</v>
      </c>
      <c r="E1439" t="s">
        <v>15</v>
      </c>
      <c r="F1439">
        <v>50352</v>
      </c>
      <c r="G1439">
        <v>3</v>
      </c>
      <c r="H1439">
        <v>2</v>
      </c>
      <c r="I1439">
        <v>176232</v>
      </c>
      <c r="J1439" s="1" t="str">
        <f>INDEX(location!A:A,MATCH('Tabela Total'!A1439,location!A:A,0))</f>
        <v>CA-2015-137302</v>
      </c>
      <c r="K1439" s="1" t="str">
        <f>VLOOKUP(J1439,location[#All],2,FALSE)</f>
        <v>United States</v>
      </c>
      <c r="L1439" t="str">
        <f>VLOOKUP(J1439,location[#All],3,)</f>
        <v>San Diego</v>
      </c>
      <c r="M1439" t="str">
        <f>VLOOKUP(J1439,location[#All],4,)</f>
        <v>California</v>
      </c>
      <c r="N1439">
        <f>VLOOKUP(J1439,location[#All],5,)</f>
        <v>92105</v>
      </c>
      <c r="O1439" t="str">
        <f>VLOOKUP(J1439,location[#All],6,)</f>
        <v>West</v>
      </c>
    </row>
    <row r="1440" spans="1:15" x14ac:dyDescent="0.25">
      <c r="A1440" t="s">
        <v>4857</v>
      </c>
      <c r="B1440" t="s">
        <v>703</v>
      </c>
      <c r="C1440" s="1">
        <v>42714</v>
      </c>
      <c r="D1440" s="1">
        <v>42720</v>
      </c>
      <c r="E1440" t="s">
        <v>15</v>
      </c>
      <c r="F1440">
        <v>6282</v>
      </c>
      <c r="G1440">
        <v>9</v>
      </c>
      <c r="H1440">
        <v>0</v>
      </c>
      <c r="I1440">
        <v>295254</v>
      </c>
      <c r="J1440" s="1" t="str">
        <f>INDEX(location!A:A,MATCH('Tabela Total'!A1440,location!A:A,0))</f>
        <v>CA-2016-127194</v>
      </c>
      <c r="K1440" s="1" t="str">
        <f>VLOOKUP(J1440,location[#All],2,FALSE)</f>
        <v>United States</v>
      </c>
      <c r="L1440" t="str">
        <f>VLOOKUP(J1440,location[#All],3,)</f>
        <v>New York City</v>
      </c>
      <c r="M1440" t="str">
        <f>VLOOKUP(J1440,location[#All],4,)</f>
        <v>New York</v>
      </c>
      <c r="N1440">
        <f>VLOOKUP(J1440,location[#All],5,)</f>
        <v>10024</v>
      </c>
      <c r="O1440" t="str">
        <f>VLOOKUP(J1440,location[#All],6,)</f>
        <v>East</v>
      </c>
    </row>
    <row r="1441" spans="1:15" x14ac:dyDescent="0.25">
      <c r="A1441" t="s">
        <v>5540</v>
      </c>
      <c r="B1441" t="s">
        <v>703</v>
      </c>
      <c r="C1441" s="1">
        <v>42882</v>
      </c>
      <c r="D1441" s="1">
        <v>42889</v>
      </c>
      <c r="E1441" t="s">
        <v>15</v>
      </c>
      <c r="F1441">
        <v>27192</v>
      </c>
      <c r="G1441">
        <v>3</v>
      </c>
      <c r="H1441">
        <v>2</v>
      </c>
      <c r="I1441">
        <v>3399</v>
      </c>
      <c r="J1441" s="1" t="str">
        <f>INDEX(location!A:A,MATCH('Tabela Total'!A1441,location!A:A,0))</f>
        <v>CA-2017-151855</v>
      </c>
      <c r="K1441" s="1" t="str">
        <f>VLOOKUP(J1441,location[#All],2,FALSE)</f>
        <v>United States</v>
      </c>
      <c r="L1441" t="str">
        <f>VLOOKUP(J1441,location[#All],3,)</f>
        <v>Greensboro</v>
      </c>
      <c r="M1441" t="str">
        <f>VLOOKUP(J1441,location[#All],4,)</f>
        <v>North Carolina</v>
      </c>
      <c r="N1441">
        <f>VLOOKUP(J1441,location[#All],5,)</f>
        <v>27405</v>
      </c>
      <c r="O1441" t="str">
        <f>VLOOKUP(J1441,location[#All],6,)</f>
        <v>South</v>
      </c>
    </row>
    <row r="1442" spans="1:15" x14ac:dyDescent="0.25">
      <c r="A1442" t="s">
        <v>5540</v>
      </c>
      <c r="B1442" t="s">
        <v>703</v>
      </c>
      <c r="C1442" s="1">
        <v>42882</v>
      </c>
      <c r="D1442" s="1">
        <v>42889</v>
      </c>
      <c r="E1442" t="s">
        <v>15</v>
      </c>
      <c r="F1442">
        <v>1206</v>
      </c>
      <c r="G1442">
        <v>5</v>
      </c>
      <c r="H1442">
        <v>7</v>
      </c>
      <c r="I1442">
        <v>-1005</v>
      </c>
      <c r="J1442" s="1" t="str">
        <f>INDEX(location!A:A,MATCH('Tabela Total'!A1442,location!A:A,0))</f>
        <v>CA-2017-151855</v>
      </c>
      <c r="K1442" s="1" t="str">
        <f>VLOOKUP(J1442,location[#All],2,FALSE)</f>
        <v>United States</v>
      </c>
      <c r="L1442" t="str">
        <f>VLOOKUP(J1442,location[#All],3,)</f>
        <v>Greensboro</v>
      </c>
      <c r="M1442" t="str">
        <f>VLOOKUP(J1442,location[#All],4,)</f>
        <v>North Carolina</v>
      </c>
      <c r="N1442">
        <f>VLOOKUP(J1442,location[#All],5,)</f>
        <v>27405</v>
      </c>
      <c r="O1442" t="str">
        <f>VLOOKUP(J1442,location[#All],6,)</f>
        <v>South</v>
      </c>
    </row>
    <row r="1443" spans="1:15" x14ac:dyDescent="0.25">
      <c r="A1443" t="s">
        <v>1609</v>
      </c>
      <c r="B1443" t="s">
        <v>1610</v>
      </c>
      <c r="C1443" s="1">
        <v>41912</v>
      </c>
      <c r="D1443" s="1">
        <v>41917</v>
      </c>
      <c r="E1443" t="s">
        <v>15</v>
      </c>
      <c r="F1443">
        <v>15552</v>
      </c>
      <c r="G1443">
        <v>3</v>
      </c>
      <c r="H1443">
        <v>2</v>
      </c>
      <c r="I1443">
        <v>54432</v>
      </c>
      <c r="J1443" s="1" t="str">
        <f>INDEX(location!A:A,MATCH('Tabela Total'!A1443,location!A:A,0))</f>
        <v>US-2014-167633</v>
      </c>
      <c r="K1443" s="1" t="str">
        <f>VLOOKUP(J1443,location[#All],2,FALSE)</f>
        <v>United States</v>
      </c>
      <c r="L1443" t="str">
        <f>VLOOKUP(J1443,location[#All],3,)</f>
        <v>Boynton Beach</v>
      </c>
      <c r="M1443" t="str">
        <f>VLOOKUP(J1443,location[#All],4,)</f>
        <v>Florida</v>
      </c>
      <c r="N1443">
        <f>VLOOKUP(J1443,location[#All],5,)</f>
        <v>33437</v>
      </c>
      <c r="O1443" t="str">
        <f>VLOOKUP(J1443,location[#All],6,)</f>
        <v>South</v>
      </c>
    </row>
    <row r="1444" spans="1:15" x14ac:dyDescent="0.25">
      <c r="A1444" t="s">
        <v>1740</v>
      </c>
      <c r="B1444" t="s">
        <v>1610</v>
      </c>
      <c r="C1444" s="1">
        <v>42896</v>
      </c>
      <c r="D1444" s="1">
        <v>42899</v>
      </c>
      <c r="E1444" t="s">
        <v>44</v>
      </c>
      <c r="F1444">
        <v>164</v>
      </c>
      <c r="G1444">
        <v>5</v>
      </c>
      <c r="H1444">
        <v>0</v>
      </c>
      <c r="I1444">
        <v>4756</v>
      </c>
      <c r="J1444" s="1" t="str">
        <f>INDEX(location!A:A,MATCH('Tabela Total'!A1444,location!A:A,0))</f>
        <v>CA-2017-143343</v>
      </c>
      <c r="K1444" s="1" t="str">
        <f>VLOOKUP(J1444,location[#All],2,FALSE)</f>
        <v>United States</v>
      </c>
      <c r="L1444" t="str">
        <f>VLOOKUP(J1444,location[#All],3,)</f>
        <v>Los Angeles</v>
      </c>
      <c r="M1444" t="str">
        <f>VLOOKUP(J1444,location[#All],4,)</f>
        <v>California</v>
      </c>
      <c r="N1444">
        <f>VLOOKUP(J1444,location[#All],5,)</f>
        <v>90032</v>
      </c>
      <c r="O1444" t="str">
        <f>VLOOKUP(J1444,location[#All],6,)</f>
        <v>West</v>
      </c>
    </row>
    <row r="1445" spans="1:15" x14ac:dyDescent="0.25">
      <c r="A1445" t="s">
        <v>2991</v>
      </c>
      <c r="B1445" t="s">
        <v>1610</v>
      </c>
      <c r="C1445" s="1">
        <v>42670</v>
      </c>
      <c r="D1445" s="1">
        <v>42675</v>
      </c>
      <c r="E1445" t="s">
        <v>10</v>
      </c>
      <c r="F1445">
        <v>29098</v>
      </c>
      <c r="G1445">
        <v>1</v>
      </c>
      <c r="H1445">
        <v>0</v>
      </c>
      <c r="I1445">
        <v>756548</v>
      </c>
      <c r="J1445" s="1" t="str">
        <f>INDEX(location!A:A,MATCH('Tabela Total'!A1445,location!A:A,0))</f>
        <v>CA-2016-120873</v>
      </c>
      <c r="K1445" s="1" t="str">
        <f>VLOOKUP(J1445,location[#All],2,FALSE)</f>
        <v>United States</v>
      </c>
      <c r="L1445" t="str">
        <f>VLOOKUP(J1445,location[#All],3,)</f>
        <v>Hampton</v>
      </c>
      <c r="M1445" t="str">
        <f>VLOOKUP(J1445,location[#All],4,)</f>
        <v>Virginia</v>
      </c>
      <c r="N1445">
        <f>VLOOKUP(J1445,location[#All],5,)</f>
        <v>23666</v>
      </c>
      <c r="O1445" t="str">
        <f>VLOOKUP(J1445,location[#All],6,)</f>
        <v>South</v>
      </c>
    </row>
    <row r="1446" spans="1:15" x14ac:dyDescent="0.25">
      <c r="A1446" t="s">
        <v>4524</v>
      </c>
      <c r="B1446" t="s">
        <v>1610</v>
      </c>
      <c r="C1446" s="1">
        <v>42894</v>
      </c>
      <c r="D1446" s="1">
        <v>42899</v>
      </c>
      <c r="E1446" t="s">
        <v>15</v>
      </c>
      <c r="F1446">
        <v>12176</v>
      </c>
      <c r="G1446">
        <v>4</v>
      </c>
      <c r="H1446">
        <v>8</v>
      </c>
      <c r="I1446">
        <v>-188728</v>
      </c>
      <c r="J1446" s="1" t="str">
        <f>INDEX(location!A:A,MATCH('Tabela Total'!A1446,location!A:A,0))</f>
        <v>US-2017-106579</v>
      </c>
      <c r="K1446" s="1" t="str">
        <f>VLOOKUP(J1446,location[#All],2,FALSE)</f>
        <v>United States</v>
      </c>
      <c r="L1446" t="str">
        <f>VLOOKUP(J1446,location[#All],3,)</f>
        <v>Skokie</v>
      </c>
      <c r="M1446" t="str">
        <f>VLOOKUP(J1446,location[#All],4,)</f>
        <v>Illinois</v>
      </c>
      <c r="N1446">
        <f>VLOOKUP(J1446,location[#All],5,)</f>
        <v>60076</v>
      </c>
      <c r="O1446" t="str">
        <f>VLOOKUP(J1446,location[#All],6,)</f>
        <v>Central</v>
      </c>
    </row>
    <row r="1447" spans="1:15" x14ac:dyDescent="0.25">
      <c r="A1447" t="s">
        <v>4880</v>
      </c>
      <c r="B1447" t="s">
        <v>1610</v>
      </c>
      <c r="C1447" s="1">
        <v>41863</v>
      </c>
      <c r="D1447" s="1">
        <v>41867</v>
      </c>
      <c r="E1447" t="s">
        <v>15</v>
      </c>
      <c r="F1447">
        <v>806336</v>
      </c>
      <c r="G1447">
        <v>8</v>
      </c>
      <c r="H1447">
        <v>2</v>
      </c>
      <c r="I1447">
        <v>50396</v>
      </c>
      <c r="J1447" s="1" t="str">
        <f>INDEX(location!A:A,MATCH('Tabela Total'!A1447,location!A:A,0))</f>
        <v>CA-2014-109897</v>
      </c>
      <c r="K1447" s="1" t="str">
        <f>VLOOKUP(J1447,location[#All],2,FALSE)</f>
        <v>United States</v>
      </c>
      <c r="L1447" t="str">
        <f>VLOOKUP(J1447,location[#All],3,)</f>
        <v>San Francisco</v>
      </c>
      <c r="M1447" t="str">
        <f>VLOOKUP(J1447,location[#All],4,)</f>
        <v>California</v>
      </c>
      <c r="N1447">
        <f>VLOOKUP(J1447,location[#All],5,)</f>
        <v>94122</v>
      </c>
      <c r="O1447" t="str">
        <f>VLOOKUP(J1447,location[#All],6,)</f>
        <v>West</v>
      </c>
    </row>
    <row r="1448" spans="1:15" x14ac:dyDescent="0.25">
      <c r="A1448" t="s">
        <v>4880</v>
      </c>
      <c r="B1448" t="s">
        <v>1610</v>
      </c>
      <c r="C1448" s="1">
        <v>41863</v>
      </c>
      <c r="D1448" s="1">
        <v>41867</v>
      </c>
      <c r="E1448" t="s">
        <v>15</v>
      </c>
      <c r="F1448">
        <v>8544</v>
      </c>
      <c r="G1448">
        <v>3</v>
      </c>
      <c r="H1448">
        <v>0</v>
      </c>
      <c r="I1448">
        <v>316128</v>
      </c>
      <c r="J1448" s="1" t="str">
        <f>INDEX(location!A:A,MATCH('Tabela Total'!A1448,location!A:A,0))</f>
        <v>CA-2014-109897</v>
      </c>
      <c r="K1448" s="1" t="str">
        <f>VLOOKUP(J1448,location[#All],2,FALSE)</f>
        <v>United States</v>
      </c>
      <c r="L1448" t="str">
        <f>VLOOKUP(J1448,location[#All],3,)</f>
        <v>San Francisco</v>
      </c>
      <c r="M1448" t="str">
        <f>VLOOKUP(J1448,location[#All],4,)</f>
        <v>California</v>
      </c>
      <c r="N1448">
        <f>VLOOKUP(J1448,location[#All],5,)</f>
        <v>94122</v>
      </c>
      <c r="O1448" t="str">
        <f>VLOOKUP(J1448,location[#All],6,)</f>
        <v>West</v>
      </c>
    </row>
    <row r="1449" spans="1:15" x14ac:dyDescent="0.25">
      <c r="A1449" t="s">
        <v>5583</v>
      </c>
      <c r="B1449" t="s">
        <v>1610</v>
      </c>
      <c r="C1449" s="1">
        <v>42670</v>
      </c>
      <c r="D1449" s="1">
        <v>42674</v>
      </c>
      <c r="E1449" t="s">
        <v>15</v>
      </c>
      <c r="F1449">
        <v>427644</v>
      </c>
      <c r="G1449">
        <v>14</v>
      </c>
      <c r="H1449">
        <v>1</v>
      </c>
      <c r="I1449">
        <v>807772</v>
      </c>
      <c r="J1449" s="1" t="str">
        <f>INDEX(location!A:A,MATCH('Tabela Total'!A1449,location!A:A,0))</f>
        <v>CA-2016-116596</v>
      </c>
      <c r="K1449" s="1" t="str">
        <f>VLOOKUP(J1449,location[#All],2,FALSE)</f>
        <v>United States</v>
      </c>
      <c r="L1449" t="str">
        <f>VLOOKUP(J1449,location[#All],3,)</f>
        <v>New York City</v>
      </c>
      <c r="M1449" t="str">
        <f>VLOOKUP(J1449,location[#All],4,)</f>
        <v>New York</v>
      </c>
      <c r="N1449">
        <f>VLOOKUP(J1449,location[#All],5,)</f>
        <v>10011</v>
      </c>
      <c r="O1449" t="str">
        <f>VLOOKUP(J1449,location[#All],6,)</f>
        <v>East</v>
      </c>
    </row>
    <row r="1450" spans="1:15" x14ac:dyDescent="0.25">
      <c r="A1450" t="s">
        <v>5583</v>
      </c>
      <c r="B1450" t="s">
        <v>1610</v>
      </c>
      <c r="C1450" s="1">
        <v>42670</v>
      </c>
      <c r="D1450" s="1">
        <v>42674</v>
      </c>
      <c r="E1450" t="s">
        <v>15</v>
      </c>
      <c r="F1450">
        <v>4067</v>
      </c>
      <c r="G1450">
        <v>7</v>
      </c>
      <c r="H1450">
        <v>0</v>
      </c>
      <c r="I1450">
        <v>126077</v>
      </c>
      <c r="J1450" s="1" t="str">
        <f>INDEX(location!A:A,MATCH('Tabela Total'!A1450,location!A:A,0))</f>
        <v>CA-2016-116596</v>
      </c>
      <c r="K1450" s="1" t="str">
        <f>VLOOKUP(J1450,location[#All],2,FALSE)</f>
        <v>United States</v>
      </c>
      <c r="L1450" t="str">
        <f>VLOOKUP(J1450,location[#All],3,)</f>
        <v>New York City</v>
      </c>
      <c r="M1450" t="str">
        <f>VLOOKUP(J1450,location[#All],4,)</f>
        <v>New York</v>
      </c>
      <c r="N1450">
        <f>VLOOKUP(J1450,location[#All],5,)</f>
        <v>10011</v>
      </c>
      <c r="O1450" t="str">
        <f>VLOOKUP(J1450,location[#All],6,)</f>
        <v>East</v>
      </c>
    </row>
    <row r="1451" spans="1:15" x14ac:dyDescent="0.25">
      <c r="A1451" t="s">
        <v>5583</v>
      </c>
      <c r="B1451" t="s">
        <v>1610</v>
      </c>
      <c r="C1451" s="1">
        <v>42670</v>
      </c>
      <c r="D1451" s="1">
        <v>42674</v>
      </c>
      <c r="E1451" t="s">
        <v>15</v>
      </c>
      <c r="F1451">
        <v>3348</v>
      </c>
      <c r="G1451">
        <v>2</v>
      </c>
      <c r="H1451">
        <v>0</v>
      </c>
      <c r="I1451">
        <v>13392</v>
      </c>
      <c r="J1451" s="1" t="str">
        <f>INDEX(location!A:A,MATCH('Tabela Total'!A1451,location!A:A,0))</f>
        <v>CA-2016-116596</v>
      </c>
      <c r="K1451" s="1" t="str">
        <f>VLOOKUP(J1451,location[#All],2,FALSE)</f>
        <v>United States</v>
      </c>
      <c r="L1451" t="str">
        <f>VLOOKUP(J1451,location[#All],3,)</f>
        <v>New York City</v>
      </c>
      <c r="M1451" t="str">
        <f>VLOOKUP(J1451,location[#All],4,)</f>
        <v>New York</v>
      </c>
      <c r="N1451">
        <f>VLOOKUP(J1451,location[#All],5,)</f>
        <v>10011</v>
      </c>
      <c r="O1451" t="str">
        <f>VLOOKUP(J1451,location[#All],6,)</f>
        <v>East</v>
      </c>
    </row>
    <row r="1452" spans="1:15" x14ac:dyDescent="0.25">
      <c r="A1452" t="s">
        <v>5583</v>
      </c>
      <c r="B1452" t="s">
        <v>1610</v>
      </c>
      <c r="C1452" s="1">
        <v>42670</v>
      </c>
      <c r="D1452" s="1">
        <v>42674</v>
      </c>
      <c r="E1452" t="s">
        <v>15</v>
      </c>
      <c r="F1452">
        <v>9728</v>
      </c>
      <c r="G1452">
        <v>2</v>
      </c>
      <c r="H1452">
        <v>2</v>
      </c>
      <c r="I1452">
        <v>32832</v>
      </c>
      <c r="J1452" s="1" t="str">
        <f>INDEX(location!A:A,MATCH('Tabela Total'!A1452,location!A:A,0))</f>
        <v>CA-2016-116596</v>
      </c>
      <c r="K1452" s="1" t="str">
        <f>VLOOKUP(J1452,location[#All],2,FALSE)</f>
        <v>United States</v>
      </c>
      <c r="L1452" t="str">
        <f>VLOOKUP(J1452,location[#All],3,)</f>
        <v>New York City</v>
      </c>
      <c r="M1452" t="str">
        <f>VLOOKUP(J1452,location[#All],4,)</f>
        <v>New York</v>
      </c>
      <c r="N1452">
        <f>VLOOKUP(J1452,location[#All],5,)</f>
        <v>10011</v>
      </c>
      <c r="O1452" t="str">
        <f>VLOOKUP(J1452,location[#All],6,)</f>
        <v>East</v>
      </c>
    </row>
    <row r="1453" spans="1:15" x14ac:dyDescent="0.25">
      <c r="A1453" t="s">
        <v>2071</v>
      </c>
      <c r="B1453" t="s">
        <v>2072</v>
      </c>
      <c r="C1453" s="1">
        <v>42761</v>
      </c>
      <c r="D1453" s="1">
        <v>42766</v>
      </c>
      <c r="E1453" t="s">
        <v>10</v>
      </c>
      <c r="F1453">
        <v>1547</v>
      </c>
      <c r="G1453">
        <v>7</v>
      </c>
      <c r="H1453">
        <v>0</v>
      </c>
      <c r="I1453">
        <v>41769</v>
      </c>
      <c r="J1453" s="1" t="str">
        <f>INDEX(location!A:A,MATCH('Tabela Total'!A1453,location!A:A,0))</f>
        <v>CA-2017-134649</v>
      </c>
      <c r="K1453" s="1" t="str">
        <f>VLOOKUP(J1453,location[#All],2,FALSE)</f>
        <v>United States</v>
      </c>
      <c r="L1453" t="str">
        <f>VLOOKUP(J1453,location[#All],3,)</f>
        <v>Hoover</v>
      </c>
      <c r="M1453" t="str">
        <f>VLOOKUP(J1453,location[#All],4,)</f>
        <v>Alabama</v>
      </c>
      <c r="N1453">
        <f>VLOOKUP(J1453,location[#All],5,)</f>
        <v>35244</v>
      </c>
      <c r="O1453" t="str">
        <f>VLOOKUP(J1453,location[#All],6,)</f>
        <v>South</v>
      </c>
    </row>
    <row r="1454" spans="1:15" x14ac:dyDescent="0.25">
      <c r="A1454" t="s">
        <v>2071</v>
      </c>
      <c r="B1454" t="s">
        <v>2072</v>
      </c>
      <c r="C1454" s="1">
        <v>42761</v>
      </c>
      <c r="D1454" s="1">
        <v>42766</v>
      </c>
      <c r="E1454" t="s">
        <v>10</v>
      </c>
      <c r="F1454">
        <v>716</v>
      </c>
      <c r="G1454">
        <v>2</v>
      </c>
      <c r="H1454">
        <v>0</v>
      </c>
      <c r="I1454">
        <v>34368</v>
      </c>
      <c r="J1454" s="1" t="str">
        <f>INDEX(location!A:A,MATCH('Tabela Total'!A1454,location!A:A,0))</f>
        <v>CA-2017-134649</v>
      </c>
      <c r="K1454" s="1" t="str">
        <f>VLOOKUP(J1454,location[#All],2,FALSE)</f>
        <v>United States</v>
      </c>
      <c r="L1454" t="str">
        <f>VLOOKUP(J1454,location[#All],3,)</f>
        <v>Hoover</v>
      </c>
      <c r="M1454" t="str">
        <f>VLOOKUP(J1454,location[#All],4,)</f>
        <v>Alabama</v>
      </c>
      <c r="N1454">
        <f>VLOOKUP(J1454,location[#All],5,)</f>
        <v>35244</v>
      </c>
      <c r="O1454" t="str">
        <f>VLOOKUP(J1454,location[#All],6,)</f>
        <v>South</v>
      </c>
    </row>
    <row r="1455" spans="1:15" x14ac:dyDescent="0.25">
      <c r="A1455" t="s">
        <v>2883</v>
      </c>
      <c r="B1455" t="s">
        <v>2072</v>
      </c>
      <c r="C1455" s="1">
        <v>42329</v>
      </c>
      <c r="D1455" s="1">
        <v>42334</v>
      </c>
      <c r="E1455" t="s">
        <v>10</v>
      </c>
      <c r="F1455">
        <v>2461328</v>
      </c>
      <c r="G1455">
        <v>2</v>
      </c>
      <c r="H1455">
        <v>32</v>
      </c>
      <c r="I1455">
        <v>-760116</v>
      </c>
      <c r="J1455" s="1" t="str">
        <f>INDEX(location!A:A,MATCH('Tabela Total'!A1455,location!A:A,0))</f>
        <v>CA-2015-105690</v>
      </c>
      <c r="K1455" s="1" t="str">
        <f>VLOOKUP(J1455,location[#All],2,FALSE)</f>
        <v>United States</v>
      </c>
      <c r="L1455" t="str">
        <f>VLOOKUP(J1455,location[#All],3,)</f>
        <v>Port Arthur</v>
      </c>
      <c r="M1455" t="str">
        <f>VLOOKUP(J1455,location[#All],4,)</f>
        <v>Texas</v>
      </c>
      <c r="N1455">
        <f>VLOOKUP(J1455,location[#All],5,)</f>
        <v>77642</v>
      </c>
      <c r="O1455" t="str">
        <f>VLOOKUP(J1455,location[#All],6,)</f>
        <v>Central</v>
      </c>
    </row>
    <row r="1456" spans="1:15" x14ac:dyDescent="0.25">
      <c r="A1456" t="s">
        <v>2883</v>
      </c>
      <c r="B1456" t="s">
        <v>2072</v>
      </c>
      <c r="C1456" s="1">
        <v>42329</v>
      </c>
      <c r="D1456" s="1">
        <v>42334</v>
      </c>
      <c r="E1456" t="s">
        <v>10</v>
      </c>
      <c r="F1456">
        <v>11696</v>
      </c>
      <c r="G1456">
        <v>2</v>
      </c>
      <c r="H1456">
        <v>2</v>
      </c>
      <c r="I1456">
        <v>39474</v>
      </c>
      <c r="J1456" s="1" t="str">
        <f>INDEX(location!A:A,MATCH('Tabela Total'!A1456,location!A:A,0))</f>
        <v>CA-2015-105690</v>
      </c>
      <c r="K1456" s="1" t="str">
        <f>VLOOKUP(J1456,location[#All],2,FALSE)</f>
        <v>United States</v>
      </c>
      <c r="L1456" t="str">
        <f>VLOOKUP(J1456,location[#All],3,)</f>
        <v>Port Arthur</v>
      </c>
      <c r="M1456" t="str">
        <f>VLOOKUP(J1456,location[#All],4,)</f>
        <v>Texas</v>
      </c>
      <c r="N1456">
        <f>VLOOKUP(J1456,location[#All],5,)</f>
        <v>77642</v>
      </c>
      <c r="O1456" t="str">
        <f>VLOOKUP(J1456,location[#All],6,)</f>
        <v>Central</v>
      </c>
    </row>
    <row r="1457" spans="1:15" x14ac:dyDescent="0.25">
      <c r="A1457" t="s">
        <v>2883</v>
      </c>
      <c r="B1457" t="s">
        <v>2072</v>
      </c>
      <c r="C1457" s="1">
        <v>42329</v>
      </c>
      <c r="D1457" s="1">
        <v>42334</v>
      </c>
      <c r="E1457" t="s">
        <v>10</v>
      </c>
      <c r="F1457">
        <v>439992</v>
      </c>
      <c r="G1457">
        <v>1</v>
      </c>
      <c r="H1457">
        <v>2</v>
      </c>
      <c r="I1457">
        <v>164997</v>
      </c>
      <c r="J1457" s="1" t="str">
        <f>INDEX(location!A:A,MATCH('Tabela Total'!A1457,location!A:A,0))</f>
        <v>CA-2015-105690</v>
      </c>
      <c r="K1457" s="1" t="str">
        <f>VLOOKUP(J1457,location[#All],2,FALSE)</f>
        <v>United States</v>
      </c>
      <c r="L1457" t="str">
        <f>VLOOKUP(J1457,location[#All],3,)</f>
        <v>Port Arthur</v>
      </c>
      <c r="M1457" t="str">
        <f>VLOOKUP(J1457,location[#All],4,)</f>
        <v>Texas</v>
      </c>
      <c r="N1457">
        <f>VLOOKUP(J1457,location[#All],5,)</f>
        <v>77642</v>
      </c>
      <c r="O1457" t="str">
        <f>VLOOKUP(J1457,location[#All],6,)</f>
        <v>Central</v>
      </c>
    </row>
    <row r="1458" spans="1:15" x14ac:dyDescent="0.25">
      <c r="A1458" t="s">
        <v>4037</v>
      </c>
      <c r="B1458" t="s">
        <v>2072</v>
      </c>
      <c r="C1458" s="1">
        <v>42727</v>
      </c>
      <c r="D1458" s="1">
        <v>42732</v>
      </c>
      <c r="E1458" t="s">
        <v>10</v>
      </c>
      <c r="F1458">
        <v>199996</v>
      </c>
      <c r="G1458">
        <v>4</v>
      </c>
      <c r="H1458">
        <v>0</v>
      </c>
      <c r="I1458">
        <v>899982</v>
      </c>
      <c r="J1458" s="1" t="str">
        <f>INDEX(location!A:A,MATCH('Tabela Total'!A1458,location!A:A,0))</f>
        <v>CA-2016-157791</v>
      </c>
      <c r="K1458" s="1" t="str">
        <f>VLOOKUP(J1458,location[#All],2,FALSE)</f>
        <v>United States</v>
      </c>
      <c r="L1458" t="str">
        <f>VLOOKUP(J1458,location[#All],3,)</f>
        <v>Warwick</v>
      </c>
      <c r="M1458" t="str">
        <f>VLOOKUP(J1458,location[#All],4,)</f>
        <v>Rhode Island</v>
      </c>
      <c r="N1458">
        <f>VLOOKUP(J1458,location[#All],5,)</f>
        <v>2886</v>
      </c>
      <c r="O1458" t="str">
        <f>VLOOKUP(J1458,location[#All],6,)</f>
        <v>East</v>
      </c>
    </row>
    <row r="1459" spans="1:15" x14ac:dyDescent="0.25">
      <c r="A1459" t="s">
        <v>4582</v>
      </c>
      <c r="B1459" t="s">
        <v>2072</v>
      </c>
      <c r="C1459" s="1">
        <v>42099</v>
      </c>
      <c r="D1459" s="1">
        <v>42105</v>
      </c>
      <c r="E1459" t="s">
        <v>15</v>
      </c>
      <c r="F1459">
        <v>892224</v>
      </c>
      <c r="G1459">
        <v>3</v>
      </c>
      <c r="H1459">
        <v>2</v>
      </c>
      <c r="I1459">
        <v>892224</v>
      </c>
      <c r="J1459" s="1" t="str">
        <f>INDEX(location!A:A,MATCH('Tabela Total'!A1459,location!A:A,0))</f>
        <v>CA-2015-161452</v>
      </c>
      <c r="K1459" s="1" t="str">
        <f>VLOOKUP(J1459,location[#All],2,FALSE)</f>
        <v>United States</v>
      </c>
      <c r="L1459" t="str">
        <f>VLOOKUP(J1459,location[#All],3,)</f>
        <v>Los Angeles</v>
      </c>
      <c r="M1459" t="str">
        <f>VLOOKUP(J1459,location[#All],4,)</f>
        <v>California</v>
      </c>
      <c r="N1459">
        <f>VLOOKUP(J1459,location[#All],5,)</f>
        <v>90036</v>
      </c>
      <c r="O1459" t="str">
        <f>VLOOKUP(J1459,location[#All],6,)</f>
        <v>West</v>
      </c>
    </row>
    <row r="1460" spans="1:15" x14ac:dyDescent="0.25">
      <c r="A1460" t="s">
        <v>4706</v>
      </c>
      <c r="B1460" t="s">
        <v>2072</v>
      </c>
      <c r="C1460" s="1">
        <v>43003</v>
      </c>
      <c r="D1460" s="1">
        <v>43007</v>
      </c>
      <c r="E1460" t="s">
        <v>15</v>
      </c>
      <c r="F1460">
        <v>24448</v>
      </c>
      <c r="G1460">
        <v>4</v>
      </c>
      <c r="H1460">
        <v>2</v>
      </c>
      <c r="I1460">
        <v>88624</v>
      </c>
      <c r="J1460" s="1" t="str">
        <f>INDEX(location!A:A,MATCH('Tabela Total'!A1460,location!A:A,0))</f>
        <v>CA-2017-122112</v>
      </c>
      <c r="K1460" s="1" t="str">
        <f>VLOOKUP(J1460,location[#All],2,FALSE)</f>
        <v>United States</v>
      </c>
      <c r="L1460" t="str">
        <f>VLOOKUP(J1460,location[#All],3,)</f>
        <v>Lakewood</v>
      </c>
      <c r="M1460" t="str">
        <f>VLOOKUP(J1460,location[#All],4,)</f>
        <v>Ohio</v>
      </c>
      <c r="N1460">
        <f>VLOOKUP(J1460,location[#All],5,)</f>
        <v>44107</v>
      </c>
      <c r="O1460" t="str">
        <f>VLOOKUP(J1460,location[#All],6,)</f>
        <v>East</v>
      </c>
    </row>
    <row r="1461" spans="1:15" x14ac:dyDescent="0.25">
      <c r="A1461" t="s">
        <v>4833</v>
      </c>
      <c r="B1461" t="s">
        <v>2072</v>
      </c>
      <c r="C1461" s="1">
        <v>41665</v>
      </c>
      <c r="D1461" s="1">
        <v>41668</v>
      </c>
      <c r="E1461" t="s">
        <v>44</v>
      </c>
      <c r="F1461">
        <v>1068</v>
      </c>
      <c r="G1461">
        <v>2</v>
      </c>
      <c r="H1461">
        <v>0</v>
      </c>
      <c r="I1461">
        <v>50196</v>
      </c>
      <c r="J1461" s="1" t="str">
        <f>INDEX(location!A:A,MATCH('Tabela Total'!A1461,location!A:A,0))</f>
        <v>CA-2014-167997</v>
      </c>
      <c r="K1461" s="1" t="str">
        <f>VLOOKUP(J1461,location[#All],2,FALSE)</f>
        <v>United States</v>
      </c>
      <c r="L1461" t="str">
        <f>VLOOKUP(J1461,location[#All],3,)</f>
        <v>Rapid City</v>
      </c>
      <c r="M1461" t="str">
        <f>VLOOKUP(J1461,location[#All],4,)</f>
        <v>South Dakota</v>
      </c>
      <c r="N1461">
        <f>VLOOKUP(J1461,location[#All],5,)</f>
        <v>57701</v>
      </c>
      <c r="O1461" t="str">
        <f>VLOOKUP(J1461,location[#All],6,)</f>
        <v>Central</v>
      </c>
    </row>
    <row r="1462" spans="1:15" x14ac:dyDescent="0.25">
      <c r="A1462" t="s">
        <v>4833</v>
      </c>
      <c r="B1462" t="s">
        <v>2072</v>
      </c>
      <c r="C1462" s="1">
        <v>41665</v>
      </c>
      <c r="D1462" s="1">
        <v>41668</v>
      </c>
      <c r="E1462" t="s">
        <v>44</v>
      </c>
      <c r="F1462">
        <v>14196</v>
      </c>
      <c r="G1462">
        <v>2</v>
      </c>
      <c r="H1462">
        <v>0</v>
      </c>
      <c r="I1462">
        <v>397488</v>
      </c>
      <c r="J1462" s="1" t="str">
        <f>INDEX(location!A:A,MATCH('Tabela Total'!A1462,location!A:A,0))</f>
        <v>CA-2014-167997</v>
      </c>
      <c r="K1462" s="1" t="str">
        <f>VLOOKUP(J1462,location[#All],2,FALSE)</f>
        <v>United States</v>
      </c>
      <c r="L1462" t="str">
        <f>VLOOKUP(J1462,location[#All],3,)</f>
        <v>Rapid City</v>
      </c>
      <c r="M1462" t="str">
        <f>VLOOKUP(J1462,location[#All],4,)</f>
        <v>South Dakota</v>
      </c>
      <c r="N1462">
        <f>VLOOKUP(J1462,location[#All],5,)</f>
        <v>57701</v>
      </c>
      <c r="O1462" t="str">
        <f>VLOOKUP(J1462,location[#All],6,)</f>
        <v>Central</v>
      </c>
    </row>
    <row r="1463" spans="1:15" x14ac:dyDescent="0.25">
      <c r="A1463" t="s">
        <v>978</v>
      </c>
      <c r="B1463" t="s">
        <v>979</v>
      </c>
      <c r="C1463" s="1">
        <v>42484</v>
      </c>
      <c r="D1463" s="1">
        <v>42487</v>
      </c>
      <c r="E1463" t="s">
        <v>10</v>
      </c>
      <c r="F1463">
        <v>258696</v>
      </c>
      <c r="G1463">
        <v>3</v>
      </c>
      <c r="H1463">
        <v>2</v>
      </c>
      <c r="I1463">
        <v>64674</v>
      </c>
      <c r="J1463" s="1" t="str">
        <f>INDEX(location!A:A,MATCH('Tabela Total'!A1463,location!A:A,0))</f>
        <v>CA-2016-168081</v>
      </c>
      <c r="K1463" s="1" t="str">
        <f>VLOOKUP(J1463,location[#All],2,FALSE)</f>
        <v>United States</v>
      </c>
      <c r="L1463" t="str">
        <f>VLOOKUP(J1463,location[#All],3,)</f>
        <v>Houston</v>
      </c>
      <c r="M1463" t="str">
        <f>VLOOKUP(J1463,location[#All],4,)</f>
        <v>Texas</v>
      </c>
      <c r="N1463">
        <f>VLOOKUP(J1463,location[#All],5,)</f>
        <v>77070</v>
      </c>
      <c r="O1463" t="str">
        <f>VLOOKUP(J1463,location[#All],6,)</f>
        <v>Central</v>
      </c>
    </row>
    <row r="1464" spans="1:15" x14ac:dyDescent="0.25">
      <c r="A1464" t="s">
        <v>2458</v>
      </c>
      <c r="B1464" t="s">
        <v>979</v>
      </c>
      <c r="C1464" s="1">
        <v>42590</v>
      </c>
      <c r="D1464" s="1">
        <v>42597</v>
      </c>
      <c r="E1464" t="s">
        <v>15</v>
      </c>
      <c r="F1464">
        <v>513024</v>
      </c>
      <c r="G1464">
        <v>2</v>
      </c>
      <c r="H1464">
        <v>2</v>
      </c>
      <c r="I1464">
        <v>128256</v>
      </c>
      <c r="J1464" s="1" t="str">
        <f>INDEX(location!A:A,MATCH('Tabela Total'!A1464,location!A:A,0))</f>
        <v>CA-2016-107328</v>
      </c>
      <c r="K1464" s="1" t="str">
        <f>VLOOKUP(J1464,location[#All],2,FALSE)</f>
        <v>United States</v>
      </c>
      <c r="L1464" t="str">
        <f>VLOOKUP(J1464,location[#All],3,)</f>
        <v>Los Angeles</v>
      </c>
      <c r="M1464" t="str">
        <f>VLOOKUP(J1464,location[#All],4,)</f>
        <v>California</v>
      </c>
      <c r="N1464">
        <f>VLOOKUP(J1464,location[#All],5,)</f>
        <v>90036</v>
      </c>
      <c r="O1464" t="str">
        <f>VLOOKUP(J1464,location[#All],6,)</f>
        <v>West</v>
      </c>
    </row>
    <row r="1465" spans="1:15" x14ac:dyDescent="0.25">
      <c r="A1465" t="s">
        <v>2458</v>
      </c>
      <c r="B1465" t="s">
        <v>979</v>
      </c>
      <c r="C1465" s="1">
        <v>42590</v>
      </c>
      <c r="D1465" s="1">
        <v>42597</v>
      </c>
      <c r="E1465" t="s">
        <v>15</v>
      </c>
      <c r="F1465">
        <v>48792</v>
      </c>
      <c r="G1465">
        <v>6</v>
      </c>
      <c r="H1465">
        <v>0</v>
      </c>
      <c r="I1465">
        <v>1366176</v>
      </c>
      <c r="J1465" s="1" t="str">
        <f>INDEX(location!A:A,MATCH('Tabela Total'!A1465,location!A:A,0))</f>
        <v>CA-2016-107328</v>
      </c>
      <c r="K1465" s="1" t="str">
        <f>VLOOKUP(J1465,location[#All],2,FALSE)</f>
        <v>United States</v>
      </c>
      <c r="L1465" t="str">
        <f>VLOOKUP(J1465,location[#All],3,)</f>
        <v>Los Angeles</v>
      </c>
      <c r="M1465" t="str">
        <f>VLOOKUP(J1465,location[#All],4,)</f>
        <v>California</v>
      </c>
      <c r="N1465">
        <f>VLOOKUP(J1465,location[#All],5,)</f>
        <v>90036</v>
      </c>
      <c r="O1465" t="str">
        <f>VLOOKUP(J1465,location[#All],6,)</f>
        <v>West</v>
      </c>
    </row>
    <row r="1466" spans="1:15" x14ac:dyDescent="0.25">
      <c r="A1466" t="s">
        <v>2458</v>
      </c>
      <c r="B1466" t="s">
        <v>979</v>
      </c>
      <c r="C1466" s="1">
        <v>42590</v>
      </c>
      <c r="D1466" s="1">
        <v>42597</v>
      </c>
      <c r="E1466" t="s">
        <v>15</v>
      </c>
      <c r="F1466">
        <v>1524</v>
      </c>
      <c r="G1466">
        <v>5</v>
      </c>
      <c r="H1466">
        <v>2</v>
      </c>
      <c r="I1466">
        <v>5334</v>
      </c>
      <c r="J1466" s="1" t="str">
        <f>INDEX(location!A:A,MATCH('Tabela Total'!A1466,location!A:A,0))</f>
        <v>CA-2016-107328</v>
      </c>
      <c r="K1466" s="1" t="str">
        <f>VLOOKUP(J1466,location[#All],2,FALSE)</f>
        <v>United States</v>
      </c>
      <c r="L1466" t="str">
        <f>VLOOKUP(J1466,location[#All],3,)</f>
        <v>Los Angeles</v>
      </c>
      <c r="M1466" t="str">
        <f>VLOOKUP(J1466,location[#All],4,)</f>
        <v>California</v>
      </c>
      <c r="N1466">
        <f>VLOOKUP(J1466,location[#All],5,)</f>
        <v>90036</v>
      </c>
      <c r="O1466" t="str">
        <f>VLOOKUP(J1466,location[#All],6,)</f>
        <v>West</v>
      </c>
    </row>
    <row r="1467" spans="1:15" x14ac:dyDescent="0.25">
      <c r="A1467" t="s">
        <v>2976</v>
      </c>
      <c r="B1467" t="s">
        <v>979</v>
      </c>
      <c r="C1467" s="1">
        <v>42252</v>
      </c>
      <c r="D1467" s="1">
        <v>42258</v>
      </c>
      <c r="E1467" t="s">
        <v>15</v>
      </c>
      <c r="F1467">
        <v>1627</v>
      </c>
      <c r="G1467">
        <v>5</v>
      </c>
      <c r="H1467">
        <v>8</v>
      </c>
      <c r="I1467">
        <v>-252185</v>
      </c>
      <c r="J1467" s="1" t="str">
        <f>INDEX(location!A:A,MATCH('Tabela Total'!A1467,location!A:A,0))</f>
        <v>CA-2015-162621</v>
      </c>
      <c r="K1467" s="1" t="str">
        <f>VLOOKUP(J1467,location[#All],2,FALSE)</f>
        <v>United States</v>
      </c>
      <c r="L1467" t="str">
        <f>VLOOKUP(J1467,location[#All],3,)</f>
        <v>Houston</v>
      </c>
      <c r="M1467" t="str">
        <f>VLOOKUP(J1467,location[#All],4,)</f>
        <v>Texas</v>
      </c>
      <c r="N1467">
        <f>VLOOKUP(J1467,location[#All],5,)</f>
        <v>77036</v>
      </c>
      <c r="O1467" t="str">
        <f>VLOOKUP(J1467,location[#All],6,)</f>
        <v>Central</v>
      </c>
    </row>
    <row r="1468" spans="1:15" x14ac:dyDescent="0.25">
      <c r="A1468" t="s">
        <v>2976</v>
      </c>
      <c r="B1468" t="s">
        <v>979</v>
      </c>
      <c r="C1468" s="1">
        <v>42252</v>
      </c>
      <c r="D1468" s="1">
        <v>42258</v>
      </c>
      <c r="E1468" t="s">
        <v>15</v>
      </c>
      <c r="F1468">
        <v>6912</v>
      </c>
      <c r="G1468">
        <v>9</v>
      </c>
      <c r="H1468">
        <v>2</v>
      </c>
      <c r="I1468">
        <v>-14688</v>
      </c>
      <c r="J1468" s="1" t="str">
        <f>INDEX(location!A:A,MATCH('Tabela Total'!A1468,location!A:A,0))</f>
        <v>CA-2015-162621</v>
      </c>
      <c r="K1468" s="1" t="str">
        <f>VLOOKUP(J1468,location[#All],2,FALSE)</f>
        <v>United States</v>
      </c>
      <c r="L1468" t="str">
        <f>VLOOKUP(J1468,location[#All],3,)</f>
        <v>Houston</v>
      </c>
      <c r="M1468" t="str">
        <f>VLOOKUP(J1468,location[#All],4,)</f>
        <v>Texas</v>
      </c>
      <c r="N1468">
        <f>VLOOKUP(J1468,location[#All],5,)</f>
        <v>77036</v>
      </c>
      <c r="O1468" t="str">
        <f>VLOOKUP(J1468,location[#All],6,)</f>
        <v>Central</v>
      </c>
    </row>
    <row r="1469" spans="1:15" x14ac:dyDescent="0.25">
      <c r="A1469" t="s">
        <v>2976</v>
      </c>
      <c r="B1469" t="s">
        <v>979</v>
      </c>
      <c r="C1469" s="1">
        <v>42252</v>
      </c>
      <c r="D1469" s="1">
        <v>42258</v>
      </c>
      <c r="E1469" t="s">
        <v>15</v>
      </c>
      <c r="F1469">
        <v>447</v>
      </c>
      <c r="G1469">
        <v>3</v>
      </c>
      <c r="H1469">
        <v>8</v>
      </c>
      <c r="I1469">
        <v>-78225</v>
      </c>
      <c r="J1469" s="1" t="str">
        <f>INDEX(location!A:A,MATCH('Tabela Total'!A1469,location!A:A,0))</f>
        <v>CA-2015-162621</v>
      </c>
      <c r="K1469" s="1" t="str">
        <f>VLOOKUP(J1469,location[#All],2,FALSE)</f>
        <v>United States</v>
      </c>
      <c r="L1469" t="str">
        <f>VLOOKUP(J1469,location[#All],3,)</f>
        <v>Houston</v>
      </c>
      <c r="M1469" t="str">
        <f>VLOOKUP(J1469,location[#All],4,)</f>
        <v>Texas</v>
      </c>
      <c r="N1469">
        <f>VLOOKUP(J1469,location[#All],5,)</f>
        <v>77036</v>
      </c>
      <c r="O1469" t="str">
        <f>VLOOKUP(J1469,location[#All],6,)</f>
        <v>Central</v>
      </c>
    </row>
    <row r="1470" spans="1:15" x14ac:dyDescent="0.25">
      <c r="A1470" t="s">
        <v>3624</v>
      </c>
      <c r="B1470" t="s">
        <v>979</v>
      </c>
      <c r="C1470" s="1">
        <v>42698</v>
      </c>
      <c r="D1470" s="1">
        <v>42700</v>
      </c>
      <c r="E1470" t="s">
        <v>44</v>
      </c>
      <c r="F1470">
        <v>40752</v>
      </c>
      <c r="G1470">
        <v>3</v>
      </c>
      <c r="H1470">
        <v>2</v>
      </c>
      <c r="I1470">
        <v>15282</v>
      </c>
      <c r="J1470" s="1" t="str">
        <f>INDEX(location!A:A,MATCH('Tabela Total'!A1470,location!A:A,0))</f>
        <v>CA-2016-125661</v>
      </c>
      <c r="K1470" s="1" t="str">
        <f>VLOOKUP(J1470,location[#All],2,FALSE)</f>
        <v>United States</v>
      </c>
      <c r="L1470" t="str">
        <f>VLOOKUP(J1470,location[#All],3,)</f>
        <v>Cleveland</v>
      </c>
      <c r="M1470" t="str">
        <f>VLOOKUP(J1470,location[#All],4,)</f>
        <v>Ohio</v>
      </c>
      <c r="N1470">
        <f>VLOOKUP(J1470,location[#All],5,)</f>
        <v>44105</v>
      </c>
      <c r="O1470" t="str">
        <f>VLOOKUP(J1470,location[#All],6,)</f>
        <v>East</v>
      </c>
    </row>
    <row r="1471" spans="1:15" x14ac:dyDescent="0.25">
      <c r="A1471" t="s">
        <v>3624</v>
      </c>
      <c r="B1471" t="s">
        <v>979</v>
      </c>
      <c r="C1471" s="1">
        <v>42698</v>
      </c>
      <c r="D1471" s="1">
        <v>42700</v>
      </c>
      <c r="E1471" t="s">
        <v>44</v>
      </c>
      <c r="F1471">
        <v>13996</v>
      </c>
      <c r="G1471">
        <v>5</v>
      </c>
      <c r="H1471">
        <v>2</v>
      </c>
      <c r="I1471">
        <v>-227435</v>
      </c>
      <c r="J1471" s="1" t="str">
        <f>INDEX(location!A:A,MATCH('Tabela Total'!A1471,location!A:A,0))</f>
        <v>CA-2016-125661</v>
      </c>
      <c r="K1471" s="1" t="str">
        <f>VLOOKUP(J1471,location[#All],2,FALSE)</f>
        <v>United States</v>
      </c>
      <c r="L1471" t="str">
        <f>VLOOKUP(J1471,location[#All],3,)</f>
        <v>Cleveland</v>
      </c>
      <c r="M1471" t="str">
        <f>VLOOKUP(J1471,location[#All],4,)</f>
        <v>Ohio</v>
      </c>
      <c r="N1471">
        <f>VLOOKUP(J1471,location[#All],5,)</f>
        <v>44105</v>
      </c>
      <c r="O1471" t="str">
        <f>VLOOKUP(J1471,location[#All],6,)</f>
        <v>East</v>
      </c>
    </row>
    <row r="1472" spans="1:15" x14ac:dyDescent="0.25">
      <c r="A1472" t="s">
        <v>4794</v>
      </c>
      <c r="B1472" t="s">
        <v>979</v>
      </c>
      <c r="C1472" s="1">
        <v>42696</v>
      </c>
      <c r="D1472" s="1">
        <v>42701</v>
      </c>
      <c r="E1472" t="s">
        <v>15</v>
      </c>
      <c r="F1472">
        <v>134272</v>
      </c>
      <c r="G1472">
        <v>8</v>
      </c>
      <c r="H1472">
        <v>2</v>
      </c>
      <c r="I1472">
        <v>469952</v>
      </c>
      <c r="J1472" s="1" t="str">
        <f>INDEX(location!A:A,MATCH('Tabela Total'!A1472,location!A:A,0))</f>
        <v>US-2016-164945</v>
      </c>
      <c r="K1472" s="1" t="str">
        <f>VLOOKUP(J1472,location[#All],2,FALSE)</f>
        <v>United States</v>
      </c>
      <c r="L1472" t="str">
        <f>VLOOKUP(J1472,location[#All],3,)</f>
        <v>New York City</v>
      </c>
      <c r="M1472" t="str">
        <f>VLOOKUP(J1472,location[#All],4,)</f>
        <v>New York</v>
      </c>
      <c r="N1472">
        <f>VLOOKUP(J1472,location[#All],5,)</f>
        <v>10009</v>
      </c>
      <c r="O1472" t="str">
        <f>VLOOKUP(J1472,location[#All],6,)</f>
        <v>East</v>
      </c>
    </row>
    <row r="1473" spans="1:15" x14ac:dyDescent="0.25">
      <c r="A1473" t="s">
        <v>543</v>
      </c>
      <c r="B1473" t="s">
        <v>544</v>
      </c>
      <c r="C1473" s="1">
        <v>41999</v>
      </c>
      <c r="D1473" s="1">
        <v>42004</v>
      </c>
      <c r="E1473" t="s">
        <v>15</v>
      </c>
      <c r="F1473">
        <v>869</v>
      </c>
      <c r="G1473">
        <v>5</v>
      </c>
      <c r="H1473">
        <v>8</v>
      </c>
      <c r="I1473">
        <v>-14773</v>
      </c>
      <c r="J1473" s="1" t="str">
        <f>INDEX(location!A:A,MATCH('Tabela Total'!A1473,location!A:A,0))</f>
        <v>US-2014-111171</v>
      </c>
      <c r="K1473" s="1" t="str">
        <f>VLOOKUP(J1473,location[#All],2,FALSE)</f>
        <v>United States</v>
      </c>
      <c r="L1473" t="str">
        <f>VLOOKUP(J1473,location[#All],3,)</f>
        <v>Chicago</v>
      </c>
      <c r="M1473" t="str">
        <f>VLOOKUP(J1473,location[#All],4,)</f>
        <v>Illinois</v>
      </c>
      <c r="N1473">
        <f>VLOOKUP(J1473,location[#All],5,)</f>
        <v>60610</v>
      </c>
      <c r="O1473" t="str">
        <f>VLOOKUP(J1473,location[#All],6,)</f>
        <v>Central</v>
      </c>
    </row>
    <row r="1474" spans="1:15" x14ac:dyDescent="0.25">
      <c r="A1474" t="s">
        <v>1118</v>
      </c>
      <c r="B1474" t="s">
        <v>544</v>
      </c>
      <c r="C1474" s="1">
        <v>42261</v>
      </c>
      <c r="D1474" s="1">
        <v>42266</v>
      </c>
      <c r="E1474" t="s">
        <v>15</v>
      </c>
      <c r="F1474">
        <v>91275</v>
      </c>
      <c r="G1474">
        <v>5</v>
      </c>
      <c r="H1474">
        <v>0</v>
      </c>
      <c r="I1474">
        <v>1186575</v>
      </c>
      <c r="J1474" s="1" t="str">
        <f>INDEX(location!A:A,MATCH('Tabela Total'!A1474,location!A:A,0))</f>
        <v>CA-2015-120362</v>
      </c>
      <c r="K1474" s="1" t="str">
        <f>VLOOKUP(J1474,location[#All],2,FALSE)</f>
        <v>United States</v>
      </c>
      <c r="L1474" t="str">
        <f>VLOOKUP(J1474,location[#All],3,)</f>
        <v>Provo</v>
      </c>
      <c r="M1474" t="str">
        <f>VLOOKUP(J1474,location[#All],4,)</f>
        <v>Utah</v>
      </c>
      <c r="N1474">
        <f>VLOOKUP(J1474,location[#All],5,)</f>
        <v>84604</v>
      </c>
      <c r="O1474" t="str">
        <f>VLOOKUP(J1474,location[#All],6,)</f>
        <v>West</v>
      </c>
    </row>
    <row r="1475" spans="1:15" x14ac:dyDescent="0.25">
      <c r="A1475" t="s">
        <v>1376</v>
      </c>
      <c r="B1475" t="s">
        <v>544</v>
      </c>
      <c r="C1475" s="1">
        <v>42407</v>
      </c>
      <c r="D1475" s="1">
        <v>42407</v>
      </c>
      <c r="E1475" t="s">
        <v>327</v>
      </c>
      <c r="F1475">
        <v>1000</v>
      </c>
      <c r="G1475">
        <v>4</v>
      </c>
      <c r="H1475">
        <v>0</v>
      </c>
      <c r="I1475">
        <v>210</v>
      </c>
      <c r="J1475" s="1" t="str">
        <f>INDEX(location!A:A,MATCH('Tabela Total'!A1475,location!A:A,0))</f>
        <v>CA-2016-106894</v>
      </c>
      <c r="K1475" s="1" t="str">
        <f>VLOOKUP(J1475,location[#All],2,FALSE)</f>
        <v>United States</v>
      </c>
      <c r="L1475" t="str">
        <f>VLOOKUP(J1475,location[#All],3,)</f>
        <v>Springfield</v>
      </c>
      <c r="M1475" t="str">
        <f>VLOOKUP(J1475,location[#All],4,)</f>
        <v>Virginia</v>
      </c>
      <c r="N1475">
        <f>VLOOKUP(J1475,location[#All],5,)</f>
        <v>22153</v>
      </c>
      <c r="O1475" t="str">
        <f>VLOOKUP(J1475,location[#All],6,)</f>
        <v>South</v>
      </c>
    </row>
    <row r="1476" spans="1:15" x14ac:dyDescent="0.25">
      <c r="A1476" t="s">
        <v>1376</v>
      </c>
      <c r="B1476" t="s">
        <v>544</v>
      </c>
      <c r="C1476" s="1">
        <v>42407</v>
      </c>
      <c r="D1476" s="1">
        <v>42407</v>
      </c>
      <c r="E1476" t="s">
        <v>327</v>
      </c>
      <c r="F1476">
        <v>783</v>
      </c>
      <c r="G1476">
        <v>3</v>
      </c>
      <c r="H1476">
        <v>0</v>
      </c>
      <c r="I1476">
        <v>36018</v>
      </c>
      <c r="J1476" s="1" t="str">
        <f>INDEX(location!A:A,MATCH('Tabela Total'!A1476,location!A:A,0))</f>
        <v>CA-2016-106894</v>
      </c>
      <c r="K1476" s="1" t="str">
        <f>VLOOKUP(J1476,location[#All],2,FALSE)</f>
        <v>United States</v>
      </c>
      <c r="L1476" t="str">
        <f>VLOOKUP(J1476,location[#All],3,)</f>
        <v>Springfield</v>
      </c>
      <c r="M1476" t="str">
        <f>VLOOKUP(J1476,location[#All],4,)</f>
        <v>Virginia</v>
      </c>
      <c r="N1476">
        <f>VLOOKUP(J1476,location[#All],5,)</f>
        <v>22153</v>
      </c>
      <c r="O1476" t="str">
        <f>VLOOKUP(J1476,location[#All],6,)</f>
        <v>South</v>
      </c>
    </row>
    <row r="1477" spans="1:15" x14ac:dyDescent="0.25">
      <c r="A1477" t="s">
        <v>1828</v>
      </c>
      <c r="B1477" t="s">
        <v>544</v>
      </c>
      <c r="C1477" s="1">
        <v>42919</v>
      </c>
      <c r="D1477" s="1">
        <v>42926</v>
      </c>
      <c r="E1477" t="s">
        <v>15</v>
      </c>
      <c r="F1477">
        <v>54585</v>
      </c>
      <c r="G1477">
        <v>9</v>
      </c>
      <c r="H1477">
        <v>0</v>
      </c>
      <c r="I1477">
        <v>1146285</v>
      </c>
      <c r="J1477" s="1" t="str">
        <f>INDEX(location!A:A,MATCH('Tabela Total'!A1477,location!A:A,0))</f>
        <v>CA-2017-140053</v>
      </c>
      <c r="K1477" s="1" t="str">
        <f>VLOOKUP(J1477,location[#All],2,FALSE)</f>
        <v>United States</v>
      </c>
      <c r="L1477" t="str">
        <f>VLOOKUP(J1477,location[#All],3,)</f>
        <v>Farmington</v>
      </c>
      <c r="M1477" t="str">
        <f>VLOOKUP(J1477,location[#All],4,)</f>
        <v>New Mexico</v>
      </c>
      <c r="N1477">
        <f>VLOOKUP(J1477,location[#All],5,)</f>
        <v>87401</v>
      </c>
      <c r="O1477" t="str">
        <f>VLOOKUP(J1477,location[#All],6,)</f>
        <v>West</v>
      </c>
    </row>
    <row r="1478" spans="1:15" x14ac:dyDescent="0.25">
      <c r="A1478" t="s">
        <v>3277</v>
      </c>
      <c r="B1478" t="s">
        <v>544</v>
      </c>
      <c r="C1478" s="1">
        <v>43000</v>
      </c>
      <c r="D1478" s="1">
        <v>43002</v>
      </c>
      <c r="E1478" t="s">
        <v>44</v>
      </c>
      <c r="F1478">
        <v>39198</v>
      </c>
      <c r="G1478">
        <v>2</v>
      </c>
      <c r="H1478">
        <v>0</v>
      </c>
      <c r="I1478">
        <v>1136742</v>
      </c>
      <c r="J1478" s="1" t="str">
        <f>INDEX(location!A:A,MATCH('Tabela Total'!A1478,location!A:A,0))</f>
        <v>CA-2017-122196</v>
      </c>
      <c r="K1478" s="1" t="str">
        <f>VLOOKUP(J1478,location[#All],2,FALSE)</f>
        <v>United States</v>
      </c>
      <c r="L1478" t="str">
        <f>VLOOKUP(J1478,location[#All],3,)</f>
        <v>Wilmington</v>
      </c>
      <c r="M1478" t="str">
        <f>VLOOKUP(J1478,location[#All],4,)</f>
        <v>Delaware</v>
      </c>
      <c r="N1478">
        <f>VLOOKUP(J1478,location[#All],5,)</f>
        <v>19805</v>
      </c>
      <c r="O1478" t="str">
        <f>VLOOKUP(J1478,location[#All],6,)</f>
        <v>East</v>
      </c>
    </row>
    <row r="1479" spans="1:15" x14ac:dyDescent="0.25">
      <c r="A1479" t="s">
        <v>3335</v>
      </c>
      <c r="B1479" t="s">
        <v>544</v>
      </c>
      <c r="C1479" s="1">
        <v>43027</v>
      </c>
      <c r="D1479" s="1">
        <v>43032</v>
      </c>
      <c r="E1479" t="s">
        <v>15</v>
      </c>
      <c r="F1479">
        <v>2072</v>
      </c>
      <c r="G1479">
        <v>2</v>
      </c>
      <c r="H1479">
        <v>8</v>
      </c>
      <c r="I1479">
        <v>-35224</v>
      </c>
      <c r="J1479" s="1" t="str">
        <f>INDEX(location!A:A,MATCH('Tabela Total'!A1479,location!A:A,0))</f>
        <v>CA-2017-106432</v>
      </c>
      <c r="K1479" s="1" t="str">
        <f>VLOOKUP(J1479,location[#All],2,FALSE)</f>
        <v>United States</v>
      </c>
      <c r="L1479" t="str">
        <f>VLOOKUP(J1479,location[#All],3,)</f>
        <v>Waco</v>
      </c>
      <c r="M1479" t="str">
        <f>VLOOKUP(J1479,location[#All],4,)</f>
        <v>Texas</v>
      </c>
      <c r="N1479">
        <f>VLOOKUP(J1479,location[#All],5,)</f>
        <v>76706</v>
      </c>
      <c r="O1479" t="str">
        <f>VLOOKUP(J1479,location[#All],6,)</f>
        <v>Central</v>
      </c>
    </row>
    <row r="1480" spans="1:15" x14ac:dyDescent="0.25">
      <c r="A1480" t="s">
        <v>3335</v>
      </c>
      <c r="B1480" t="s">
        <v>544</v>
      </c>
      <c r="C1480" s="1">
        <v>43027</v>
      </c>
      <c r="D1480" s="1">
        <v>43032</v>
      </c>
      <c r="E1480" t="s">
        <v>15</v>
      </c>
      <c r="F1480">
        <v>3283992</v>
      </c>
      <c r="G1480">
        <v>3</v>
      </c>
      <c r="H1480">
        <v>32</v>
      </c>
      <c r="I1480">
        <v>-917586</v>
      </c>
      <c r="J1480" s="1" t="str">
        <f>INDEX(location!A:A,MATCH('Tabela Total'!A1480,location!A:A,0))</f>
        <v>CA-2017-106432</v>
      </c>
      <c r="K1480" s="1" t="str">
        <f>VLOOKUP(J1480,location[#All],2,FALSE)</f>
        <v>United States</v>
      </c>
      <c r="L1480" t="str">
        <f>VLOOKUP(J1480,location[#All],3,)</f>
        <v>Waco</v>
      </c>
      <c r="M1480" t="str">
        <f>VLOOKUP(J1480,location[#All],4,)</f>
        <v>Texas</v>
      </c>
      <c r="N1480">
        <f>VLOOKUP(J1480,location[#All],5,)</f>
        <v>76706</v>
      </c>
      <c r="O1480" t="str">
        <f>VLOOKUP(J1480,location[#All],6,)</f>
        <v>Central</v>
      </c>
    </row>
    <row r="1481" spans="1:15" x14ac:dyDescent="0.25">
      <c r="A1481" t="s">
        <v>5246</v>
      </c>
      <c r="B1481" t="s">
        <v>544</v>
      </c>
      <c r="C1481" s="1">
        <v>43043</v>
      </c>
      <c r="D1481" s="1">
        <v>43047</v>
      </c>
      <c r="E1481" t="s">
        <v>15</v>
      </c>
      <c r="F1481">
        <v>95976</v>
      </c>
      <c r="G1481">
        <v>3</v>
      </c>
      <c r="H1481">
        <v>2</v>
      </c>
      <c r="I1481">
        <v>155961</v>
      </c>
      <c r="J1481" s="1" t="str">
        <f>INDEX(location!A:A,MATCH('Tabela Total'!A1481,location!A:A,0))</f>
        <v>CA-2017-102610</v>
      </c>
      <c r="K1481" s="1" t="str">
        <f>VLOOKUP(J1481,location[#All],2,FALSE)</f>
        <v>United States</v>
      </c>
      <c r="L1481" t="str">
        <f>VLOOKUP(J1481,location[#All],3,)</f>
        <v>Chattanooga</v>
      </c>
      <c r="M1481" t="str">
        <f>VLOOKUP(J1481,location[#All],4,)</f>
        <v>Tennessee</v>
      </c>
      <c r="N1481">
        <f>VLOOKUP(J1481,location[#All],5,)</f>
        <v>37421</v>
      </c>
      <c r="O1481" t="str">
        <f>VLOOKUP(J1481,location[#All],6,)</f>
        <v>South</v>
      </c>
    </row>
    <row r="1482" spans="1:15" x14ac:dyDescent="0.25">
      <c r="A1482" t="s">
        <v>5246</v>
      </c>
      <c r="B1482" t="s">
        <v>544</v>
      </c>
      <c r="C1482" s="1">
        <v>43043</v>
      </c>
      <c r="D1482" s="1">
        <v>43047</v>
      </c>
      <c r="E1482" t="s">
        <v>15</v>
      </c>
      <c r="F1482">
        <v>143928</v>
      </c>
      <c r="G1482">
        <v>9</v>
      </c>
      <c r="H1482">
        <v>2</v>
      </c>
      <c r="I1482">
        <v>-323838</v>
      </c>
      <c r="J1482" s="1" t="str">
        <f>INDEX(location!A:A,MATCH('Tabela Total'!A1482,location!A:A,0))</f>
        <v>CA-2017-102610</v>
      </c>
      <c r="K1482" s="1" t="str">
        <f>VLOOKUP(J1482,location[#All],2,FALSE)</f>
        <v>United States</v>
      </c>
      <c r="L1482" t="str">
        <f>VLOOKUP(J1482,location[#All],3,)</f>
        <v>Chattanooga</v>
      </c>
      <c r="M1482" t="str">
        <f>VLOOKUP(J1482,location[#All],4,)</f>
        <v>Tennessee</v>
      </c>
      <c r="N1482">
        <f>VLOOKUP(J1482,location[#All],5,)</f>
        <v>37421</v>
      </c>
      <c r="O1482" t="str">
        <f>VLOOKUP(J1482,location[#All],6,)</f>
        <v>South</v>
      </c>
    </row>
    <row r="1483" spans="1:15" x14ac:dyDescent="0.25">
      <c r="A1483" t="s">
        <v>5246</v>
      </c>
      <c r="B1483" t="s">
        <v>544</v>
      </c>
      <c r="C1483" s="1">
        <v>43043</v>
      </c>
      <c r="D1483" s="1">
        <v>43047</v>
      </c>
      <c r="E1483" t="s">
        <v>15</v>
      </c>
      <c r="F1483">
        <v>3564</v>
      </c>
      <c r="G1483">
        <v>2</v>
      </c>
      <c r="H1483">
        <v>7</v>
      </c>
      <c r="I1483">
        <v>-297</v>
      </c>
      <c r="J1483" s="1" t="str">
        <f>INDEX(location!A:A,MATCH('Tabela Total'!A1483,location!A:A,0))</f>
        <v>CA-2017-102610</v>
      </c>
      <c r="K1483" s="1" t="str">
        <f>VLOOKUP(J1483,location[#All],2,FALSE)</f>
        <v>United States</v>
      </c>
      <c r="L1483" t="str">
        <f>VLOOKUP(J1483,location[#All],3,)</f>
        <v>Chattanooga</v>
      </c>
      <c r="M1483" t="str">
        <f>VLOOKUP(J1483,location[#All],4,)</f>
        <v>Tennessee</v>
      </c>
      <c r="N1483">
        <f>VLOOKUP(J1483,location[#All],5,)</f>
        <v>37421</v>
      </c>
      <c r="O1483" t="str">
        <f>VLOOKUP(J1483,location[#All],6,)</f>
        <v>South</v>
      </c>
    </row>
    <row r="1484" spans="1:15" x14ac:dyDescent="0.25">
      <c r="A1484" t="s">
        <v>5246</v>
      </c>
      <c r="B1484" t="s">
        <v>544</v>
      </c>
      <c r="C1484" s="1">
        <v>43043</v>
      </c>
      <c r="D1484" s="1">
        <v>43047</v>
      </c>
      <c r="E1484" t="s">
        <v>15</v>
      </c>
      <c r="F1484">
        <v>4928</v>
      </c>
      <c r="G1484">
        <v>2</v>
      </c>
      <c r="H1484">
        <v>2</v>
      </c>
      <c r="I1484">
        <v>17248</v>
      </c>
      <c r="J1484" s="1" t="str">
        <f>INDEX(location!A:A,MATCH('Tabela Total'!A1484,location!A:A,0))</f>
        <v>CA-2017-102610</v>
      </c>
      <c r="K1484" s="1" t="str">
        <f>VLOOKUP(J1484,location[#All],2,FALSE)</f>
        <v>United States</v>
      </c>
      <c r="L1484" t="str">
        <f>VLOOKUP(J1484,location[#All],3,)</f>
        <v>Chattanooga</v>
      </c>
      <c r="M1484" t="str">
        <f>VLOOKUP(J1484,location[#All],4,)</f>
        <v>Tennessee</v>
      </c>
      <c r="N1484">
        <f>VLOOKUP(J1484,location[#All],5,)</f>
        <v>37421</v>
      </c>
      <c r="O1484" t="str">
        <f>VLOOKUP(J1484,location[#All],6,)</f>
        <v>South</v>
      </c>
    </row>
    <row r="1485" spans="1:15" x14ac:dyDescent="0.25">
      <c r="A1485" t="s">
        <v>5456</v>
      </c>
      <c r="B1485" t="s">
        <v>544</v>
      </c>
      <c r="C1485" s="1">
        <v>41723</v>
      </c>
      <c r="D1485" s="1">
        <v>41728</v>
      </c>
      <c r="E1485" t="s">
        <v>15</v>
      </c>
      <c r="F1485">
        <v>656</v>
      </c>
      <c r="G1485">
        <v>2</v>
      </c>
      <c r="H1485">
        <v>0</v>
      </c>
      <c r="I1485">
        <v>19024</v>
      </c>
      <c r="J1485" s="1" t="str">
        <f>INDEX(location!A:A,MATCH('Tabela Total'!A1485,location!A:A,0))</f>
        <v>CA-2014-128237</v>
      </c>
      <c r="K1485" s="1" t="str">
        <f>VLOOKUP(J1485,location[#All],2,FALSE)</f>
        <v>United States</v>
      </c>
      <c r="L1485" t="str">
        <f>VLOOKUP(J1485,location[#All],3,)</f>
        <v>San Francisco</v>
      </c>
      <c r="M1485" t="str">
        <f>VLOOKUP(J1485,location[#All],4,)</f>
        <v>California</v>
      </c>
      <c r="N1485">
        <f>VLOOKUP(J1485,location[#All],5,)</f>
        <v>94110</v>
      </c>
      <c r="O1485" t="str">
        <f>VLOOKUP(J1485,location[#All],6,)</f>
        <v>West</v>
      </c>
    </row>
    <row r="1486" spans="1:15" x14ac:dyDescent="0.25">
      <c r="A1486" t="s">
        <v>5456</v>
      </c>
      <c r="B1486" t="s">
        <v>544</v>
      </c>
      <c r="C1486" s="1">
        <v>41723</v>
      </c>
      <c r="D1486" s="1">
        <v>41728</v>
      </c>
      <c r="E1486" t="s">
        <v>15</v>
      </c>
      <c r="F1486">
        <v>1488</v>
      </c>
      <c r="G1486">
        <v>2</v>
      </c>
      <c r="H1486">
        <v>0</v>
      </c>
      <c r="I1486">
        <v>372</v>
      </c>
      <c r="J1486" s="1" t="str">
        <f>INDEX(location!A:A,MATCH('Tabela Total'!A1486,location!A:A,0))</f>
        <v>CA-2014-128237</v>
      </c>
      <c r="K1486" s="1" t="str">
        <f>VLOOKUP(J1486,location[#All],2,FALSE)</f>
        <v>United States</v>
      </c>
      <c r="L1486" t="str">
        <f>VLOOKUP(J1486,location[#All],3,)</f>
        <v>San Francisco</v>
      </c>
      <c r="M1486" t="str">
        <f>VLOOKUP(J1486,location[#All],4,)</f>
        <v>California</v>
      </c>
      <c r="N1486">
        <f>VLOOKUP(J1486,location[#All],5,)</f>
        <v>94110</v>
      </c>
      <c r="O1486" t="str">
        <f>VLOOKUP(J1486,location[#All],6,)</f>
        <v>West</v>
      </c>
    </row>
    <row r="1487" spans="1:15" x14ac:dyDescent="0.25">
      <c r="A1487" t="s">
        <v>5456</v>
      </c>
      <c r="B1487" t="s">
        <v>544</v>
      </c>
      <c r="C1487" s="1">
        <v>41723</v>
      </c>
      <c r="D1487" s="1">
        <v>41728</v>
      </c>
      <c r="E1487" t="s">
        <v>15</v>
      </c>
      <c r="F1487">
        <v>4548</v>
      </c>
      <c r="G1487">
        <v>4</v>
      </c>
      <c r="H1487">
        <v>0</v>
      </c>
      <c r="I1487">
        <v>15918</v>
      </c>
      <c r="J1487" s="1" t="str">
        <f>INDEX(location!A:A,MATCH('Tabela Total'!A1487,location!A:A,0))</f>
        <v>CA-2014-128237</v>
      </c>
      <c r="K1487" s="1" t="str">
        <f>VLOOKUP(J1487,location[#All],2,FALSE)</f>
        <v>United States</v>
      </c>
      <c r="L1487" t="str">
        <f>VLOOKUP(J1487,location[#All],3,)</f>
        <v>San Francisco</v>
      </c>
      <c r="M1487" t="str">
        <f>VLOOKUP(J1487,location[#All],4,)</f>
        <v>California</v>
      </c>
      <c r="N1487">
        <f>VLOOKUP(J1487,location[#All],5,)</f>
        <v>94110</v>
      </c>
      <c r="O1487" t="str">
        <f>VLOOKUP(J1487,location[#All],6,)</f>
        <v>West</v>
      </c>
    </row>
    <row r="1488" spans="1:15" x14ac:dyDescent="0.25">
      <c r="A1488" t="s">
        <v>5456</v>
      </c>
      <c r="B1488" t="s">
        <v>544</v>
      </c>
      <c r="C1488" s="1">
        <v>41723</v>
      </c>
      <c r="D1488" s="1">
        <v>41728</v>
      </c>
      <c r="E1488" t="s">
        <v>15</v>
      </c>
      <c r="F1488">
        <v>2544</v>
      </c>
      <c r="G1488">
        <v>6</v>
      </c>
      <c r="H1488">
        <v>0</v>
      </c>
      <c r="I1488">
        <v>99216</v>
      </c>
      <c r="J1488" s="1" t="str">
        <f>INDEX(location!A:A,MATCH('Tabela Total'!A1488,location!A:A,0))</f>
        <v>CA-2014-128237</v>
      </c>
      <c r="K1488" s="1" t="str">
        <f>VLOOKUP(J1488,location[#All],2,FALSE)</f>
        <v>United States</v>
      </c>
      <c r="L1488" t="str">
        <f>VLOOKUP(J1488,location[#All],3,)</f>
        <v>San Francisco</v>
      </c>
      <c r="M1488" t="str">
        <f>VLOOKUP(J1488,location[#All],4,)</f>
        <v>California</v>
      </c>
      <c r="N1488">
        <f>VLOOKUP(J1488,location[#All],5,)</f>
        <v>94110</v>
      </c>
      <c r="O1488" t="str">
        <f>VLOOKUP(J1488,location[#All],6,)</f>
        <v>West</v>
      </c>
    </row>
    <row r="1489" spans="1:15" x14ac:dyDescent="0.25">
      <c r="A1489" t="s">
        <v>5764</v>
      </c>
      <c r="B1489" t="s">
        <v>544</v>
      </c>
      <c r="C1489" s="1">
        <v>43020</v>
      </c>
      <c r="D1489" s="1">
        <v>43023</v>
      </c>
      <c r="E1489" t="s">
        <v>44</v>
      </c>
      <c r="F1489">
        <v>996</v>
      </c>
      <c r="G1489">
        <v>2</v>
      </c>
      <c r="H1489">
        <v>0</v>
      </c>
      <c r="I1489">
        <v>46812</v>
      </c>
      <c r="J1489" s="1" t="str">
        <f>INDEX(location!A:A,MATCH('Tabela Total'!A1489,location!A:A,0))</f>
        <v>CA-2017-169607</v>
      </c>
      <c r="K1489" s="1" t="str">
        <f>VLOOKUP(J1489,location[#All],2,FALSE)</f>
        <v>United States</v>
      </c>
      <c r="L1489" t="str">
        <f>VLOOKUP(J1489,location[#All],3,)</f>
        <v>New York City</v>
      </c>
      <c r="M1489" t="str">
        <f>VLOOKUP(J1489,location[#All],4,)</f>
        <v>New York</v>
      </c>
      <c r="N1489">
        <f>VLOOKUP(J1489,location[#All],5,)</f>
        <v>10024</v>
      </c>
      <c r="O1489" t="str">
        <f>VLOOKUP(J1489,location[#All],6,)</f>
        <v>East</v>
      </c>
    </row>
    <row r="1490" spans="1:15" x14ac:dyDescent="0.25">
      <c r="A1490" t="s">
        <v>256</v>
      </c>
      <c r="B1490" t="s">
        <v>257</v>
      </c>
      <c r="C1490" s="1">
        <v>43078</v>
      </c>
      <c r="D1490" s="1">
        <v>43082</v>
      </c>
      <c r="E1490" t="s">
        <v>15</v>
      </c>
      <c r="F1490">
        <v>37208</v>
      </c>
      <c r="G1490">
        <v>1</v>
      </c>
      <c r="H1490">
        <v>2</v>
      </c>
      <c r="I1490">
        <v>-74416</v>
      </c>
      <c r="J1490" s="1" t="str">
        <f>INDEX(location!A:A,MATCH('Tabela Total'!A1490,location!A:A,0))</f>
        <v>US-2017-145366</v>
      </c>
      <c r="K1490" s="1" t="str">
        <f>VLOOKUP(J1490,location[#All],2,FALSE)</f>
        <v>United States</v>
      </c>
      <c r="L1490" t="str">
        <f>VLOOKUP(J1490,location[#All],3,)</f>
        <v>Cincinnati</v>
      </c>
      <c r="M1490" t="str">
        <f>VLOOKUP(J1490,location[#All],4,)</f>
        <v>Ohio</v>
      </c>
      <c r="N1490">
        <f>VLOOKUP(J1490,location[#All],5,)</f>
        <v>45231</v>
      </c>
      <c r="O1490" t="str">
        <f>VLOOKUP(J1490,location[#All],6,)</f>
        <v>East</v>
      </c>
    </row>
    <row r="1491" spans="1:15" x14ac:dyDescent="0.25">
      <c r="A1491" t="s">
        <v>256</v>
      </c>
      <c r="B1491" t="s">
        <v>257</v>
      </c>
      <c r="C1491" s="1">
        <v>43078</v>
      </c>
      <c r="D1491" s="1">
        <v>43082</v>
      </c>
      <c r="E1491" t="s">
        <v>15</v>
      </c>
      <c r="F1491">
        <v>57576</v>
      </c>
      <c r="G1491">
        <v>3</v>
      </c>
      <c r="H1491">
        <v>2</v>
      </c>
      <c r="I1491">
        <v>21591</v>
      </c>
      <c r="J1491" s="1" t="str">
        <f>INDEX(location!A:A,MATCH('Tabela Total'!A1491,location!A:A,0))</f>
        <v>US-2017-145366</v>
      </c>
      <c r="K1491" s="1" t="str">
        <f>VLOOKUP(J1491,location[#All],2,FALSE)</f>
        <v>United States</v>
      </c>
      <c r="L1491" t="str">
        <f>VLOOKUP(J1491,location[#All],3,)</f>
        <v>Cincinnati</v>
      </c>
      <c r="M1491" t="str">
        <f>VLOOKUP(J1491,location[#All],4,)</f>
        <v>Ohio</v>
      </c>
      <c r="N1491">
        <f>VLOOKUP(J1491,location[#All],5,)</f>
        <v>45231</v>
      </c>
      <c r="O1491" t="str">
        <f>VLOOKUP(J1491,location[#All],6,)</f>
        <v>East</v>
      </c>
    </row>
    <row r="1492" spans="1:15" x14ac:dyDescent="0.25">
      <c r="A1492" t="s">
        <v>2377</v>
      </c>
      <c r="B1492" t="s">
        <v>257</v>
      </c>
      <c r="C1492" s="1">
        <v>41839</v>
      </c>
      <c r="D1492" s="1">
        <v>41844</v>
      </c>
      <c r="E1492" t="s">
        <v>15</v>
      </c>
      <c r="F1492">
        <v>35998</v>
      </c>
      <c r="G1492">
        <v>2</v>
      </c>
      <c r="H1492">
        <v>0</v>
      </c>
      <c r="I1492">
        <v>935948</v>
      </c>
      <c r="J1492" s="1" t="str">
        <f>INDEX(location!A:A,MATCH('Tabela Total'!A1492,location!A:A,0))</f>
        <v>US-2014-150434</v>
      </c>
      <c r="K1492" s="1" t="str">
        <f>VLOOKUP(J1492,location[#All],2,FALSE)</f>
        <v>United States</v>
      </c>
      <c r="L1492" t="str">
        <f>VLOOKUP(J1492,location[#All],3,)</f>
        <v>Bristol</v>
      </c>
      <c r="M1492" t="str">
        <f>VLOOKUP(J1492,location[#All],4,)</f>
        <v>Connecticut</v>
      </c>
      <c r="N1492">
        <f>VLOOKUP(J1492,location[#All],5,)</f>
        <v>6010</v>
      </c>
      <c r="O1492" t="str">
        <f>VLOOKUP(J1492,location[#All],6,)</f>
        <v>East</v>
      </c>
    </row>
    <row r="1493" spans="1:15" x14ac:dyDescent="0.25">
      <c r="A1493" t="s">
        <v>2377</v>
      </c>
      <c r="B1493" t="s">
        <v>257</v>
      </c>
      <c r="C1493" s="1">
        <v>41839</v>
      </c>
      <c r="D1493" s="1">
        <v>41844</v>
      </c>
      <c r="E1493" t="s">
        <v>15</v>
      </c>
      <c r="F1493">
        <v>7056</v>
      </c>
      <c r="G1493">
        <v>1</v>
      </c>
      <c r="H1493">
        <v>3</v>
      </c>
      <c r="I1493">
        <v>-4032</v>
      </c>
      <c r="J1493" s="1" t="str">
        <f>INDEX(location!A:A,MATCH('Tabela Total'!A1493,location!A:A,0))</f>
        <v>US-2014-150434</v>
      </c>
      <c r="K1493" s="1" t="str">
        <f>VLOOKUP(J1493,location[#All],2,FALSE)</f>
        <v>United States</v>
      </c>
      <c r="L1493" t="str">
        <f>VLOOKUP(J1493,location[#All],3,)</f>
        <v>Bristol</v>
      </c>
      <c r="M1493" t="str">
        <f>VLOOKUP(J1493,location[#All],4,)</f>
        <v>Connecticut</v>
      </c>
      <c r="N1493">
        <f>VLOOKUP(J1493,location[#All],5,)</f>
        <v>6010</v>
      </c>
      <c r="O1493" t="str">
        <f>VLOOKUP(J1493,location[#All],6,)</f>
        <v>East</v>
      </c>
    </row>
    <row r="1494" spans="1:15" x14ac:dyDescent="0.25">
      <c r="A1494" t="s">
        <v>2377</v>
      </c>
      <c r="B1494" t="s">
        <v>257</v>
      </c>
      <c r="C1494" s="1">
        <v>41839</v>
      </c>
      <c r="D1494" s="1">
        <v>41844</v>
      </c>
      <c r="E1494" t="s">
        <v>15</v>
      </c>
      <c r="F1494">
        <v>2088</v>
      </c>
      <c r="G1494">
        <v>2</v>
      </c>
      <c r="H1494">
        <v>0</v>
      </c>
      <c r="I1494">
        <v>96048</v>
      </c>
      <c r="J1494" s="1" t="str">
        <f>INDEX(location!A:A,MATCH('Tabela Total'!A1494,location!A:A,0))</f>
        <v>US-2014-150434</v>
      </c>
      <c r="K1494" s="1" t="str">
        <f>VLOOKUP(J1494,location[#All],2,FALSE)</f>
        <v>United States</v>
      </c>
      <c r="L1494" t="str">
        <f>VLOOKUP(J1494,location[#All],3,)</f>
        <v>Bristol</v>
      </c>
      <c r="M1494" t="str">
        <f>VLOOKUP(J1494,location[#All],4,)</f>
        <v>Connecticut</v>
      </c>
      <c r="N1494">
        <f>VLOOKUP(J1494,location[#All],5,)</f>
        <v>6010</v>
      </c>
      <c r="O1494" t="str">
        <f>VLOOKUP(J1494,location[#All],6,)</f>
        <v>East</v>
      </c>
    </row>
    <row r="1495" spans="1:15" x14ac:dyDescent="0.25">
      <c r="A1495" t="s">
        <v>2377</v>
      </c>
      <c r="B1495" t="s">
        <v>257</v>
      </c>
      <c r="C1495" s="1">
        <v>41839</v>
      </c>
      <c r="D1495" s="1">
        <v>41844</v>
      </c>
      <c r="E1495" t="s">
        <v>15</v>
      </c>
      <c r="F1495">
        <v>381</v>
      </c>
      <c r="G1495">
        <v>1</v>
      </c>
      <c r="H1495">
        <v>0</v>
      </c>
      <c r="I1495">
        <v>18288</v>
      </c>
      <c r="J1495" s="1" t="str">
        <f>INDEX(location!A:A,MATCH('Tabela Total'!A1495,location!A:A,0))</f>
        <v>US-2014-150434</v>
      </c>
      <c r="K1495" s="1" t="str">
        <f>VLOOKUP(J1495,location[#All],2,FALSE)</f>
        <v>United States</v>
      </c>
      <c r="L1495" t="str">
        <f>VLOOKUP(J1495,location[#All],3,)</f>
        <v>Bristol</v>
      </c>
      <c r="M1495" t="str">
        <f>VLOOKUP(J1495,location[#All],4,)</f>
        <v>Connecticut</v>
      </c>
      <c r="N1495">
        <f>VLOOKUP(J1495,location[#All],5,)</f>
        <v>6010</v>
      </c>
      <c r="O1495" t="str">
        <f>VLOOKUP(J1495,location[#All],6,)</f>
        <v>East</v>
      </c>
    </row>
    <row r="1496" spans="1:15" x14ac:dyDescent="0.25">
      <c r="A1496" t="s">
        <v>3189</v>
      </c>
      <c r="B1496" t="s">
        <v>257</v>
      </c>
      <c r="C1496" s="1">
        <v>43086</v>
      </c>
      <c r="D1496" s="1">
        <v>43090</v>
      </c>
      <c r="E1496" t="s">
        <v>15</v>
      </c>
      <c r="F1496">
        <v>48132</v>
      </c>
      <c r="G1496">
        <v>4</v>
      </c>
      <c r="H1496">
        <v>0</v>
      </c>
      <c r="I1496">
        <v>1251432</v>
      </c>
      <c r="J1496" s="1" t="str">
        <f>INDEX(location!A:A,MATCH('Tabela Total'!A1496,location!A:A,0))</f>
        <v>CA-2017-120936</v>
      </c>
      <c r="K1496" s="1" t="str">
        <f>VLOOKUP(J1496,location[#All],2,FALSE)</f>
        <v>United States</v>
      </c>
      <c r="L1496" t="str">
        <f>VLOOKUP(J1496,location[#All],3,)</f>
        <v>Anaheim</v>
      </c>
      <c r="M1496" t="str">
        <f>VLOOKUP(J1496,location[#All],4,)</f>
        <v>California</v>
      </c>
      <c r="N1496">
        <f>VLOOKUP(J1496,location[#All],5,)</f>
        <v>92804</v>
      </c>
      <c r="O1496" t="str">
        <f>VLOOKUP(J1496,location[#All],6,)</f>
        <v>West</v>
      </c>
    </row>
    <row r="1497" spans="1:15" x14ac:dyDescent="0.25">
      <c r="A1497" t="s">
        <v>3189</v>
      </c>
      <c r="B1497" t="s">
        <v>257</v>
      </c>
      <c r="C1497" s="1">
        <v>43086</v>
      </c>
      <c r="D1497" s="1">
        <v>43090</v>
      </c>
      <c r="E1497" t="s">
        <v>15</v>
      </c>
      <c r="F1497">
        <v>1398</v>
      </c>
      <c r="G1497">
        <v>1</v>
      </c>
      <c r="H1497">
        <v>0</v>
      </c>
      <c r="I1497">
        <v>36348</v>
      </c>
      <c r="J1497" s="1" t="str">
        <f>INDEX(location!A:A,MATCH('Tabela Total'!A1497,location!A:A,0))</f>
        <v>CA-2017-120936</v>
      </c>
      <c r="K1497" s="1" t="str">
        <f>VLOOKUP(J1497,location[#All],2,FALSE)</f>
        <v>United States</v>
      </c>
      <c r="L1497" t="str">
        <f>VLOOKUP(J1497,location[#All],3,)</f>
        <v>Anaheim</v>
      </c>
      <c r="M1497" t="str">
        <f>VLOOKUP(J1497,location[#All],4,)</f>
        <v>California</v>
      </c>
      <c r="N1497">
        <f>VLOOKUP(J1497,location[#All],5,)</f>
        <v>92804</v>
      </c>
      <c r="O1497" t="str">
        <f>VLOOKUP(J1497,location[#All],6,)</f>
        <v>West</v>
      </c>
    </row>
    <row r="1498" spans="1:15" x14ac:dyDescent="0.25">
      <c r="A1498" t="s">
        <v>5085</v>
      </c>
      <c r="B1498" t="s">
        <v>257</v>
      </c>
      <c r="C1498" s="1">
        <v>42372</v>
      </c>
      <c r="D1498" s="1">
        <v>42377</v>
      </c>
      <c r="E1498" t="s">
        <v>15</v>
      </c>
      <c r="F1498">
        <v>3008</v>
      </c>
      <c r="G1498">
        <v>2</v>
      </c>
      <c r="H1498">
        <v>2</v>
      </c>
      <c r="I1498">
        <v>-5264</v>
      </c>
      <c r="J1498" s="1" t="str">
        <f>INDEX(location!A:A,MATCH('Tabela Total'!A1498,location!A:A,0))</f>
        <v>US-2016-116365</v>
      </c>
      <c r="K1498" s="1" t="str">
        <f>VLOOKUP(J1498,location[#All],2,FALSE)</f>
        <v>United States</v>
      </c>
      <c r="L1498" t="str">
        <f>VLOOKUP(J1498,location[#All],3,)</f>
        <v>San Antonio</v>
      </c>
      <c r="M1498" t="str">
        <f>VLOOKUP(J1498,location[#All],4,)</f>
        <v>Texas</v>
      </c>
      <c r="N1498">
        <f>VLOOKUP(J1498,location[#All],5,)</f>
        <v>78207</v>
      </c>
      <c r="O1498" t="str">
        <f>VLOOKUP(J1498,location[#All],6,)</f>
        <v>Central</v>
      </c>
    </row>
    <row r="1499" spans="1:15" x14ac:dyDescent="0.25">
      <c r="A1499" t="s">
        <v>5085</v>
      </c>
      <c r="B1499" t="s">
        <v>257</v>
      </c>
      <c r="C1499" s="1">
        <v>42372</v>
      </c>
      <c r="D1499" s="1">
        <v>42377</v>
      </c>
      <c r="E1499" t="s">
        <v>15</v>
      </c>
      <c r="F1499">
        <v>1656</v>
      </c>
      <c r="G1499">
        <v>3</v>
      </c>
      <c r="H1499">
        <v>2</v>
      </c>
      <c r="I1499">
        <v>-621</v>
      </c>
      <c r="J1499" s="1" t="str">
        <f>INDEX(location!A:A,MATCH('Tabela Total'!A1499,location!A:A,0))</f>
        <v>US-2016-116365</v>
      </c>
      <c r="K1499" s="1" t="str">
        <f>VLOOKUP(J1499,location[#All],2,FALSE)</f>
        <v>United States</v>
      </c>
      <c r="L1499" t="str">
        <f>VLOOKUP(J1499,location[#All],3,)</f>
        <v>San Antonio</v>
      </c>
      <c r="M1499" t="str">
        <f>VLOOKUP(J1499,location[#All],4,)</f>
        <v>Texas</v>
      </c>
      <c r="N1499">
        <f>VLOOKUP(J1499,location[#All],5,)</f>
        <v>78207</v>
      </c>
      <c r="O1499" t="str">
        <f>VLOOKUP(J1499,location[#All],6,)</f>
        <v>Central</v>
      </c>
    </row>
    <row r="1500" spans="1:15" x14ac:dyDescent="0.25">
      <c r="A1500" t="s">
        <v>5085</v>
      </c>
      <c r="B1500" t="s">
        <v>257</v>
      </c>
      <c r="C1500" s="1">
        <v>42372</v>
      </c>
      <c r="D1500" s="1">
        <v>42377</v>
      </c>
      <c r="E1500" t="s">
        <v>15</v>
      </c>
      <c r="F1500">
        <v>18096</v>
      </c>
      <c r="G1500">
        <v>5</v>
      </c>
      <c r="H1500">
        <v>2</v>
      </c>
      <c r="I1500">
        <v>13572</v>
      </c>
      <c r="J1500" s="1" t="str">
        <f>INDEX(location!A:A,MATCH('Tabela Total'!A1500,location!A:A,0))</f>
        <v>US-2016-116365</v>
      </c>
      <c r="K1500" s="1" t="str">
        <f>VLOOKUP(J1500,location[#All],2,FALSE)</f>
        <v>United States</v>
      </c>
      <c r="L1500" t="str">
        <f>VLOOKUP(J1500,location[#All],3,)</f>
        <v>San Antonio</v>
      </c>
      <c r="M1500" t="str">
        <f>VLOOKUP(J1500,location[#All],4,)</f>
        <v>Texas</v>
      </c>
      <c r="N1500">
        <f>VLOOKUP(J1500,location[#All],5,)</f>
        <v>78207</v>
      </c>
      <c r="O1500" t="str">
        <f>VLOOKUP(J1500,location[#All],6,)</f>
        <v>Central</v>
      </c>
    </row>
    <row r="1501" spans="1:15" x14ac:dyDescent="0.25">
      <c r="A1501" t="s">
        <v>499</v>
      </c>
      <c r="B1501" t="s">
        <v>500</v>
      </c>
      <c r="C1501" s="1">
        <v>41896</v>
      </c>
      <c r="D1501" s="1">
        <v>41900</v>
      </c>
      <c r="E1501" t="s">
        <v>10</v>
      </c>
      <c r="F1501">
        <v>130</v>
      </c>
      <c r="G1501">
        <v>5</v>
      </c>
      <c r="H1501">
        <v>2</v>
      </c>
      <c r="I1501">
        <v>13</v>
      </c>
      <c r="J1501" s="1" t="str">
        <f>INDEX(location!A:A,MATCH('Tabela Total'!A1501,location!A:A,0))</f>
        <v>CA-2014-145576</v>
      </c>
      <c r="K1501" s="1" t="str">
        <f>VLOOKUP(J1501,location[#All],2,FALSE)</f>
        <v>United States</v>
      </c>
      <c r="L1501" t="str">
        <f>VLOOKUP(J1501,location[#All],3,)</f>
        <v>Tampa</v>
      </c>
      <c r="M1501" t="str">
        <f>VLOOKUP(J1501,location[#All],4,)</f>
        <v>Florida</v>
      </c>
      <c r="N1501">
        <f>VLOOKUP(J1501,location[#All],5,)</f>
        <v>33614</v>
      </c>
      <c r="O1501" t="str">
        <f>VLOOKUP(J1501,location[#All],6,)</f>
        <v>South</v>
      </c>
    </row>
    <row r="1502" spans="1:15" x14ac:dyDescent="0.25">
      <c r="A1502" t="s">
        <v>499</v>
      </c>
      <c r="B1502" t="s">
        <v>500</v>
      </c>
      <c r="C1502" s="1">
        <v>41896</v>
      </c>
      <c r="D1502" s="1">
        <v>41900</v>
      </c>
      <c r="E1502" t="s">
        <v>10</v>
      </c>
      <c r="F1502">
        <v>13128</v>
      </c>
      <c r="G1502">
        <v>3</v>
      </c>
      <c r="H1502">
        <v>2</v>
      </c>
      <c r="I1502">
        <v>37743</v>
      </c>
      <c r="J1502" s="1" t="str">
        <f>INDEX(location!A:A,MATCH('Tabela Total'!A1502,location!A:A,0))</f>
        <v>CA-2014-145576</v>
      </c>
      <c r="K1502" s="1" t="str">
        <f>VLOOKUP(J1502,location[#All],2,FALSE)</f>
        <v>United States</v>
      </c>
      <c r="L1502" t="str">
        <f>VLOOKUP(J1502,location[#All],3,)</f>
        <v>Tampa</v>
      </c>
      <c r="M1502" t="str">
        <f>VLOOKUP(J1502,location[#All],4,)</f>
        <v>Florida</v>
      </c>
      <c r="N1502">
        <f>VLOOKUP(J1502,location[#All],5,)</f>
        <v>33614</v>
      </c>
      <c r="O1502" t="str">
        <f>VLOOKUP(J1502,location[#All],6,)</f>
        <v>South</v>
      </c>
    </row>
    <row r="1503" spans="1:15" x14ac:dyDescent="0.25">
      <c r="A1503" t="s">
        <v>705</v>
      </c>
      <c r="B1503" t="s">
        <v>500</v>
      </c>
      <c r="C1503" s="1">
        <v>41818</v>
      </c>
      <c r="D1503" s="1">
        <v>41822</v>
      </c>
      <c r="E1503" t="s">
        <v>15</v>
      </c>
      <c r="F1503">
        <v>41472</v>
      </c>
      <c r="G1503">
        <v>8</v>
      </c>
      <c r="H1503">
        <v>2</v>
      </c>
      <c r="I1503">
        <v>145152</v>
      </c>
      <c r="J1503" s="1" t="str">
        <f>INDEX(location!A:A,MATCH('Tabela Total'!A1503,location!A:A,0))</f>
        <v>CA-2014-140858</v>
      </c>
      <c r="K1503" s="1" t="str">
        <f>VLOOKUP(J1503,location[#All],2,FALSE)</f>
        <v>United States</v>
      </c>
      <c r="L1503" t="str">
        <f>VLOOKUP(J1503,location[#All],3,)</f>
        <v>Philadelphia</v>
      </c>
      <c r="M1503" t="str">
        <f>VLOOKUP(J1503,location[#All],4,)</f>
        <v>Pennsylvania</v>
      </c>
      <c r="N1503">
        <f>VLOOKUP(J1503,location[#All],5,)</f>
        <v>19140</v>
      </c>
      <c r="O1503" t="str">
        <f>VLOOKUP(J1503,location[#All],6,)</f>
        <v>East</v>
      </c>
    </row>
    <row r="1504" spans="1:15" x14ac:dyDescent="0.25">
      <c r="A1504" t="s">
        <v>705</v>
      </c>
      <c r="B1504" t="s">
        <v>500</v>
      </c>
      <c r="C1504" s="1">
        <v>41818</v>
      </c>
      <c r="D1504" s="1">
        <v>41822</v>
      </c>
      <c r="E1504" t="s">
        <v>15</v>
      </c>
      <c r="F1504">
        <v>3168</v>
      </c>
      <c r="G1504">
        <v>3</v>
      </c>
      <c r="H1504">
        <v>7</v>
      </c>
      <c r="I1504">
        <v>-24288</v>
      </c>
      <c r="J1504" s="1" t="str">
        <f>INDEX(location!A:A,MATCH('Tabela Total'!A1504,location!A:A,0))</f>
        <v>CA-2014-140858</v>
      </c>
      <c r="K1504" s="1" t="str">
        <f>VLOOKUP(J1504,location[#All],2,FALSE)</f>
        <v>United States</v>
      </c>
      <c r="L1504" t="str">
        <f>VLOOKUP(J1504,location[#All],3,)</f>
        <v>Philadelphia</v>
      </c>
      <c r="M1504" t="str">
        <f>VLOOKUP(J1504,location[#All],4,)</f>
        <v>Pennsylvania</v>
      </c>
      <c r="N1504">
        <f>VLOOKUP(J1504,location[#All],5,)</f>
        <v>19140</v>
      </c>
      <c r="O1504" t="str">
        <f>VLOOKUP(J1504,location[#All],6,)</f>
        <v>East</v>
      </c>
    </row>
    <row r="1505" spans="1:15" x14ac:dyDescent="0.25">
      <c r="A1505" t="s">
        <v>705</v>
      </c>
      <c r="B1505" t="s">
        <v>500</v>
      </c>
      <c r="C1505" s="1">
        <v>41818</v>
      </c>
      <c r="D1505" s="1">
        <v>41822</v>
      </c>
      <c r="E1505" t="s">
        <v>15</v>
      </c>
      <c r="F1505">
        <v>1228465</v>
      </c>
      <c r="G1505">
        <v>5</v>
      </c>
      <c r="H1505">
        <v>3</v>
      </c>
      <c r="I1505">
        <v>0</v>
      </c>
      <c r="J1505" s="1" t="str">
        <f>INDEX(location!A:A,MATCH('Tabela Total'!A1505,location!A:A,0))</f>
        <v>CA-2014-140858</v>
      </c>
      <c r="K1505" s="1" t="str">
        <f>VLOOKUP(J1505,location[#All],2,FALSE)</f>
        <v>United States</v>
      </c>
      <c r="L1505" t="str">
        <f>VLOOKUP(J1505,location[#All],3,)</f>
        <v>Philadelphia</v>
      </c>
      <c r="M1505" t="str">
        <f>VLOOKUP(J1505,location[#All],4,)</f>
        <v>Pennsylvania</v>
      </c>
      <c r="N1505">
        <f>VLOOKUP(J1505,location[#All],5,)</f>
        <v>19140</v>
      </c>
      <c r="O1505" t="str">
        <f>VLOOKUP(J1505,location[#All],6,)</f>
        <v>East</v>
      </c>
    </row>
    <row r="1506" spans="1:15" x14ac:dyDescent="0.25">
      <c r="A1506" t="s">
        <v>705</v>
      </c>
      <c r="B1506" t="s">
        <v>500</v>
      </c>
      <c r="C1506" s="1">
        <v>41818</v>
      </c>
      <c r="D1506" s="1">
        <v>41822</v>
      </c>
      <c r="E1506" t="s">
        <v>15</v>
      </c>
      <c r="F1506">
        <v>31086</v>
      </c>
      <c r="G1506">
        <v>3</v>
      </c>
      <c r="H1506">
        <v>7</v>
      </c>
      <c r="I1506">
        <v>-227964</v>
      </c>
      <c r="J1506" s="1" t="str">
        <f>INDEX(location!A:A,MATCH('Tabela Total'!A1506,location!A:A,0))</f>
        <v>CA-2014-140858</v>
      </c>
      <c r="K1506" s="1" t="str">
        <f>VLOOKUP(J1506,location[#All],2,FALSE)</f>
        <v>United States</v>
      </c>
      <c r="L1506" t="str">
        <f>VLOOKUP(J1506,location[#All],3,)</f>
        <v>Philadelphia</v>
      </c>
      <c r="M1506" t="str">
        <f>VLOOKUP(J1506,location[#All],4,)</f>
        <v>Pennsylvania</v>
      </c>
      <c r="N1506">
        <f>VLOOKUP(J1506,location[#All],5,)</f>
        <v>19140</v>
      </c>
      <c r="O1506" t="str">
        <f>VLOOKUP(J1506,location[#All],6,)</f>
        <v>East</v>
      </c>
    </row>
    <row r="1507" spans="1:15" x14ac:dyDescent="0.25">
      <c r="A1507" t="s">
        <v>705</v>
      </c>
      <c r="B1507" t="s">
        <v>500</v>
      </c>
      <c r="C1507" s="1">
        <v>41818</v>
      </c>
      <c r="D1507" s="1">
        <v>41822</v>
      </c>
      <c r="E1507" t="s">
        <v>15</v>
      </c>
      <c r="F1507">
        <v>33552</v>
      </c>
      <c r="G1507">
        <v>4</v>
      </c>
      <c r="H1507">
        <v>2</v>
      </c>
      <c r="I1507">
        <v>117432</v>
      </c>
      <c r="J1507" s="1" t="str">
        <f>INDEX(location!A:A,MATCH('Tabela Total'!A1507,location!A:A,0))</f>
        <v>CA-2014-140858</v>
      </c>
      <c r="K1507" s="1" t="str">
        <f>VLOOKUP(J1507,location[#All],2,FALSE)</f>
        <v>United States</v>
      </c>
      <c r="L1507" t="str">
        <f>VLOOKUP(J1507,location[#All],3,)</f>
        <v>Philadelphia</v>
      </c>
      <c r="M1507" t="str">
        <f>VLOOKUP(J1507,location[#All],4,)</f>
        <v>Pennsylvania</v>
      </c>
      <c r="N1507">
        <f>VLOOKUP(J1507,location[#All],5,)</f>
        <v>19140</v>
      </c>
      <c r="O1507" t="str">
        <f>VLOOKUP(J1507,location[#All],6,)</f>
        <v>East</v>
      </c>
    </row>
    <row r="1508" spans="1:15" x14ac:dyDescent="0.25">
      <c r="A1508" t="s">
        <v>811</v>
      </c>
      <c r="B1508" t="s">
        <v>500</v>
      </c>
      <c r="C1508" s="1">
        <v>42211</v>
      </c>
      <c r="D1508" s="1">
        <v>42213</v>
      </c>
      <c r="E1508" t="s">
        <v>44</v>
      </c>
      <c r="F1508">
        <v>393165</v>
      </c>
      <c r="G1508">
        <v>3</v>
      </c>
      <c r="H1508">
        <v>5</v>
      </c>
      <c r="I1508">
        <v>-2044458</v>
      </c>
      <c r="J1508" s="1" t="str">
        <f>INDEX(location!A:A,MATCH('Tabela Total'!A1508,location!A:A,0))</f>
        <v>US-2015-140200</v>
      </c>
      <c r="K1508" s="1" t="str">
        <f>VLOOKUP(J1508,location[#All],2,FALSE)</f>
        <v>United States</v>
      </c>
      <c r="L1508" t="str">
        <f>VLOOKUP(J1508,location[#All],3,)</f>
        <v>Mesa</v>
      </c>
      <c r="M1508" t="str">
        <f>VLOOKUP(J1508,location[#All],4,)</f>
        <v>Arizona</v>
      </c>
      <c r="N1508">
        <f>VLOOKUP(J1508,location[#All],5,)</f>
        <v>85204</v>
      </c>
      <c r="O1508" t="str">
        <f>VLOOKUP(J1508,location[#All],6,)</f>
        <v>West</v>
      </c>
    </row>
    <row r="1509" spans="1:15" x14ac:dyDescent="0.25">
      <c r="A1509" t="s">
        <v>1296</v>
      </c>
      <c r="B1509" t="s">
        <v>500</v>
      </c>
      <c r="C1509" s="1">
        <v>42715</v>
      </c>
      <c r="D1509" s="1">
        <v>42721</v>
      </c>
      <c r="E1509" t="s">
        <v>15</v>
      </c>
      <c r="F1509">
        <v>6672</v>
      </c>
      <c r="G1509">
        <v>3</v>
      </c>
      <c r="H1509">
        <v>2</v>
      </c>
      <c r="I1509">
        <v>1668</v>
      </c>
      <c r="J1509" s="1" t="str">
        <f>INDEX(location!A:A,MATCH('Tabela Total'!A1509,location!A:A,0))</f>
        <v>US-2016-132857</v>
      </c>
      <c r="K1509" s="1" t="str">
        <f>VLOOKUP(J1509,location[#All],2,FALSE)</f>
        <v>United States</v>
      </c>
      <c r="L1509" t="str">
        <f>VLOOKUP(J1509,location[#All],3,)</f>
        <v>Smyrna</v>
      </c>
      <c r="M1509" t="str">
        <f>VLOOKUP(J1509,location[#All],4,)</f>
        <v>Tennessee</v>
      </c>
      <c r="N1509">
        <f>VLOOKUP(J1509,location[#All],5,)</f>
        <v>37167</v>
      </c>
      <c r="O1509" t="str">
        <f>VLOOKUP(J1509,location[#All],6,)</f>
        <v>South</v>
      </c>
    </row>
    <row r="1510" spans="1:15" x14ac:dyDescent="0.25">
      <c r="A1510" t="s">
        <v>3357</v>
      </c>
      <c r="B1510" t="s">
        <v>500</v>
      </c>
      <c r="C1510" s="1">
        <v>42979</v>
      </c>
      <c r="D1510" s="1">
        <v>42979</v>
      </c>
      <c r="E1510" t="s">
        <v>327</v>
      </c>
      <c r="F1510">
        <v>49826</v>
      </c>
      <c r="G1510">
        <v>7</v>
      </c>
      <c r="H1510">
        <v>0</v>
      </c>
      <c r="I1510">
        <v>1345302</v>
      </c>
      <c r="J1510" s="1" t="str">
        <f>INDEX(location!A:A,MATCH('Tabela Total'!A1510,location!A:A,0))</f>
        <v>CA-2017-145653</v>
      </c>
      <c r="K1510" s="1" t="str">
        <f>VLOOKUP(J1510,location[#All],2,FALSE)</f>
        <v>United States</v>
      </c>
      <c r="L1510" t="str">
        <f>VLOOKUP(J1510,location[#All],3,)</f>
        <v>Detroit</v>
      </c>
      <c r="M1510" t="str">
        <f>VLOOKUP(J1510,location[#All],4,)</f>
        <v>Michigan</v>
      </c>
      <c r="N1510">
        <f>VLOOKUP(J1510,location[#All],5,)</f>
        <v>48205</v>
      </c>
      <c r="O1510" t="str">
        <f>VLOOKUP(J1510,location[#All],6,)</f>
        <v>Central</v>
      </c>
    </row>
    <row r="1511" spans="1:15" x14ac:dyDescent="0.25">
      <c r="A1511" t="s">
        <v>4100</v>
      </c>
      <c r="B1511" t="s">
        <v>500</v>
      </c>
      <c r="C1511" s="1">
        <v>42867</v>
      </c>
      <c r="D1511" s="1">
        <v>42869</v>
      </c>
      <c r="E1511" t="s">
        <v>10</v>
      </c>
      <c r="F1511">
        <v>4285</v>
      </c>
      <c r="G1511">
        <v>5</v>
      </c>
      <c r="H1511">
        <v>0</v>
      </c>
      <c r="I1511">
        <v>15426</v>
      </c>
      <c r="J1511" s="1" t="str">
        <f>INDEX(location!A:A,MATCH('Tabela Total'!A1511,location!A:A,0))</f>
        <v>CA-2017-122175</v>
      </c>
      <c r="K1511" s="1" t="str">
        <f>VLOOKUP(J1511,location[#All],2,FALSE)</f>
        <v>United States</v>
      </c>
      <c r="L1511" t="str">
        <f>VLOOKUP(J1511,location[#All],3,)</f>
        <v>Vineland</v>
      </c>
      <c r="M1511" t="str">
        <f>VLOOKUP(J1511,location[#All],4,)</f>
        <v>New Jersey</v>
      </c>
      <c r="N1511">
        <f>VLOOKUP(J1511,location[#All],5,)</f>
        <v>8360</v>
      </c>
      <c r="O1511" t="str">
        <f>VLOOKUP(J1511,location[#All],6,)</f>
        <v>East</v>
      </c>
    </row>
    <row r="1512" spans="1:15" x14ac:dyDescent="0.25">
      <c r="A1512" t="s">
        <v>4100</v>
      </c>
      <c r="B1512" t="s">
        <v>500</v>
      </c>
      <c r="C1512" s="1">
        <v>42867</v>
      </c>
      <c r="D1512" s="1">
        <v>42869</v>
      </c>
      <c r="E1512" t="s">
        <v>10</v>
      </c>
      <c r="F1512">
        <v>616</v>
      </c>
      <c r="G1512">
        <v>2</v>
      </c>
      <c r="H1512">
        <v>0</v>
      </c>
      <c r="I1512">
        <v>29568</v>
      </c>
      <c r="J1512" s="1" t="str">
        <f>INDEX(location!A:A,MATCH('Tabela Total'!A1512,location!A:A,0))</f>
        <v>CA-2017-122175</v>
      </c>
      <c r="K1512" s="1" t="str">
        <f>VLOOKUP(J1512,location[#All],2,FALSE)</f>
        <v>United States</v>
      </c>
      <c r="L1512" t="str">
        <f>VLOOKUP(J1512,location[#All],3,)</f>
        <v>Vineland</v>
      </c>
      <c r="M1512" t="str">
        <f>VLOOKUP(J1512,location[#All],4,)</f>
        <v>New Jersey</v>
      </c>
      <c r="N1512">
        <f>VLOOKUP(J1512,location[#All],5,)</f>
        <v>8360</v>
      </c>
      <c r="O1512" t="str">
        <f>VLOOKUP(J1512,location[#All],6,)</f>
        <v>East</v>
      </c>
    </row>
    <row r="1513" spans="1:15" x14ac:dyDescent="0.25">
      <c r="A1513" t="s">
        <v>4100</v>
      </c>
      <c r="B1513" t="s">
        <v>500</v>
      </c>
      <c r="C1513" s="1">
        <v>42867</v>
      </c>
      <c r="D1513" s="1">
        <v>42869</v>
      </c>
      <c r="E1513" t="s">
        <v>10</v>
      </c>
      <c r="F1513">
        <v>170</v>
      </c>
      <c r="G1513">
        <v>2</v>
      </c>
      <c r="H1513">
        <v>0</v>
      </c>
      <c r="I1513">
        <v>442</v>
      </c>
      <c r="J1513" s="1" t="str">
        <f>INDEX(location!A:A,MATCH('Tabela Total'!A1513,location!A:A,0))</f>
        <v>CA-2017-122175</v>
      </c>
      <c r="K1513" s="1" t="str">
        <f>VLOOKUP(J1513,location[#All],2,FALSE)</f>
        <v>United States</v>
      </c>
      <c r="L1513" t="str">
        <f>VLOOKUP(J1513,location[#All],3,)</f>
        <v>Vineland</v>
      </c>
      <c r="M1513" t="str">
        <f>VLOOKUP(J1513,location[#All],4,)</f>
        <v>New Jersey</v>
      </c>
      <c r="N1513">
        <f>VLOOKUP(J1513,location[#All],5,)</f>
        <v>8360</v>
      </c>
      <c r="O1513" t="str">
        <f>VLOOKUP(J1513,location[#All],6,)</f>
        <v>East</v>
      </c>
    </row>
    <row r="1514" spans="1:15" x14ac:dyDescent="0.25">
      <c r="A1514" t="s">
        <v>4100</v>
      </c>
      <c r="B1514" t="s">
        <v>500</v>
      </c>
      <c r="C1514" s="1">
        <v>42867</v>
      </c>
      <c r="D1514" s="1">
        <v>42869</v>
      </c>
      <c r="E1514" t="s">
        <v>10</v>
      </c>
      <c r="F1514">
        <v>874</v>
      </c>
      <c r="G1514">
        <v>5</v>
      </c>
      <c r="H1514">
        <v>0</v>
      </c>
      <c r="I1514">
        <v>3496</v>
      </c>
      <c r="J1514" s="1" t="str">
        <f>INDEX(location!A:A,MATCH('Tabela Total'!A1514,location!A:A,0))</f>
        <v>CA-2017-122175</v>
      </c>
      <c r="K1514" s="1" t="str">
        <f>VLOOKUP(J1514,location[#All],2,FALSE)</f>
        <v>United States</v>
      </c>
      <c r="L1514" t="str">
        <f>VLOOKUP(J1514,location[#All],3,)</f>
        <v>Vineland</v>
      </c>
      <c r="M1514" t="str">
        <f>VLOOKUP(J1514,location[#All],4,)</f>
        <v>New Jersey</v>
      </c>
      <c r="N1514">
        <f>VLOOKUP(J1514,location[#All],5,)</f>
        <v>8360</v>
      </c>
      <c r="O1514" t="str">
        <f>VLOOKUP(J1514,location[#All],6,)</f>
        <v>East</v>
      </c>
    </row>
    <row r="1515" spans="1:15" x14ac:dyDescent="0.25">
      <c r="A1515" t="s">
        <v>5029</v>
      </c>
      <c r="B1515" t="s">
        <v>500</v>
      </c>
      <c r="C1515" s="1">
        <v>42349</v>
      </c>
      <c r="D1515" s="1">
        <v>42352</v>
      </c>
      <c r="E1515" t="s">
        <v>44</v>
      </c>
      <c r="F1515">
        <v>17523</v>
      </c>
      <c r="G1515">
        <v>11</v>
      </c>
      <c r="H1515">
        <v>0</v>
      </c>
      <c r="I1515">
        <v>613305</v>
      </c>
      <c r="J1515" s="1" t="str">
        <f>INDEX(location!A:A,MATCH('Tabela Total'!A1515,location!A:A,0))</f>
        <v>CA-2015-135853</v>
      </c>
      <c r="K1515" s="1" t="str">
        <f>VLOOKUP(J1515,location[#All],2,FALSE)</f>
        <v>United States</v>
      </c>
      <c r="L1515" t="str">
        <f>VLOOKUP(J1515,location[#All],3,)</f>
        <v>Detroit</v>
      </c>
      <c r="M1515" t="str">
        <f>VLOOKUP(J1515,location[#All],4,)</f>
        <v>Michigan</v>
      </c>
      <c r="N1515">
        <f>VLOOKUP(J1515,location[#All],5,)</f>
        <v>48205</v>
      </c>
      <c r="O1515" t="str">
        <f>VLOOKUP(J1515,location[#All],6,)</f>
        <v>Central</v>
      </c>
    </row>
    <row r="1516" spans="1:15" x14ac:dyDescent="0.25">
      <c r="A1516" t="s">
        <v>5029</v>
      </c>
      <c r="B1516" t="s">
        <v>500</v>
      </c>
      <c r="C1516" s="1">
        <v>42349</v>
      </c>
      <c r="D1516" s="1">
        <v>42352</v>
      </c>
      <c r="E1516" t="s">
        <v>44</v>
      </c>
      <c r="F1516">
        <v>12599</v>
      </c>
      <c r="G1516">
        <v>1</v>
      </c>
      <c r="H1516">
        <v>0</v>
      </c>
      <c r="I1516">
        <v>314975</v>
      </c>
      <c r="J1516" s="1" t="str">
        <f>INDEX(location!A:A,MATCH('Tabela Total'!A1516,location!A:A,0))</f>
        <v>CA-2015-135853</v>
      </c>
      <c r="K1516" s="1" t="str">
        <f>VLOOKUP(J1516,location[#All],2,FALSE)</f>
        <v>United States</v>
      </c>
      <c r="L1516" t="str">
        <f>VLOOKUP(J1516,location[#All],3,)</f>
        <v>Detroit</v>
      </c>
      <c r="M1516" t="str">
        <f>VLOOKUP(J1516,location[#All],4,)</f>
        <v>Michigan</v>
      </c>
      <c r="N1516">
        <f>VLOOKUP(J1516,location[#All],5,)</f>
        <v>48205</v>
      </c>
      <c r="O1516" t="str">
        <f>VLOOKUP(J1516,location[#All],6,)</f>
        <v>Central</v>
      </c>
    </row>
    <row r="1517" spans="1:15" x14ac:dyDescent="0.25">
      <c r="A1517" t="s">
        <v>5029</v>
      </c>
      <c r="B1517" t="s">
        <v>500</v>
      </c>
      <c r="C1517" s="1">
        <v>42349</v>
      </c>
      <c r="D1517" s="1">
        <v>42352</v>
      </c>
      <c r="E1517" t="s">
        <v>44</v>
      </c>
      <c r="F1517">
        <v>230</v>
      </c>
      <c r="G1517">
        <v>2</v>
      </c>
      <c r="H1517">
        <v>0</v>
      </c>
      <c r="I1517">
        <v>1035</v>
      </c>
      <c r="J1517" s="1" t="str">
        <f>INDEX(location!A:A,MATCH('Tabela Total'!A1517,location!A:A,0))</f>
        <v>CA-2015-135853</v>
      </c>
      <c r="K1517" s="1" t="str">
        <f>VLOOKUP(J1517,location[#All],2,FALSE)</f>
        <v>United States</v>
      </c>
      <c r="L1517" t="str">
        <f>VLOOKUP(J1517,location[#All],3,)</f>
        <v>Detroit</v>
      </c>
      <c r="M1517" t="str">
        <f>VLOOKUP(J1517,location[#All],4,)</f>
        <v>Michigan</v>
      </c>
      <c r="N1517">
        <f>VLOOKUP(J1517,location[#All],5,)</f>
        <v>48205</v>
      </c>
      <c r="O1517" t="str">
        <f>VLOOKUP(J1517,location[#All],6,)</f>
        <v>Central</v>
      </c>
    </row>
    <row r="1518" spans="1:15" x14ac:dyDescent="0.25">
      <c r="A1518" t="s">
        <v>196</v>
      </c>
      <c r="B1518" t="s">
        <v>197</v>
      </c>
      <c r="C1518" s="1">
        <v>41719</v>
      </c>
      <c r="D1518" s="1">
        <v>41723</v>
      </c>
      <c r="E1518" t="s">
        <v>15</v>
      </c>
      <c r="F1518">
        <v>7408</v>
      </c>
      <c r="G1518">
        <v>2</v>
      </c>
      <c r="H1518">
        <v>2</v>
      </c>
      <c r="I1518">
        <v>12038</v>
      </c>
      <c r="J1518" s="1" t="str">
        <f>INDEX(location!A:A,MATCH('Tabela Total'!A1518,location!A:A,0))</f>
        <v>CA-2014-140004</v>
      </c>
      <c r="K1518" s="1" t="str">
        <f>VLOOKUP(J1518,location[#All],2,FALSE)</f>
        <v>United States</v>
      </c>
      <c r="L1518" t="str">
        <f>VLOOKUP(J1518,location[#All],3,)</f>
        <v>Hamilton</v>
      </c>
      <c r="M1518" t="str">
        <f>VLOOKUP(J1518,location[#All],4,)</f>
        <v>Ohio</v>
      </c>
      <c r="N1518">
        <f>VLOOKUP(J1518,location[#All],5,)</f>
        <v>45011</v>
      </c>
      <c r="O1518" t="str">
        <f>VLOOKUP(J1518,location[#All],6,)</f>
        <v>East</v>
      </c>
    </row>
    <row r="1519" spans="1:15" x14ac:dyDescent="0.25">
      <c r="A1519" t="s">
        <v>196</v>
      </c>
      <c r="B1519" t="s">
        <v>197</v>
      </c>
      <c r="C1519" s="1">
        <v>41719</v>
      </c>
      <c r="D1519" s="1">
        <v>41723</v>
      </c>
      <c r="E1519" t="s">
        <v>15</v>
      </c>
      <c r="F1519">
        <v>6048</v>
      </c>
      <c r="G1519">
        <v>3</v>
      </c>
      <c r="H1519">
        <v>2</v>
      </c>
      <c r="I1519">
        <v>15876</v>
      </c>
      <c r="J1519" s="1" t="str">
        <f>INDEX(location!A:A,MATCH('Tabela Total'!A1519,location!A:A,0))</f>
        <v>CA-2014-140004</v>
      </c>
      <c r="K1519" s="1" t="str">
        <f>VLOOKUP(J1519,location[#All],2,FALSE)</f>
        <v>United States</v>
      </c>
      <c r="L1519" t="str">
        <f>VLOOKUP(J1519,location[#All],3,)</f>
        <v>Hamilton</v>
      </c>
      <c r="M1519" t="str">
        <f>VLOOKUP(J1519,location[#All],4,)</f>
        <v>Ohio</v>
      </c>
      <c r="N1519">
        <f>VLOOKUP(J1519,location[#All],5,)</f>
        <v>45011</v>
      </c>
      <c r="O1519" t="str">
        <f>VLOOKUP(J1519,location[#All],6,)</f>
        <v>East</v>
      </c>
    </row>
    <row r="1520" spans="1:15" x14ac:dyDescent="0.25">
      <c r="A1520" t="s">
        <v>579</v>
      </c>
      <c r="B1520" t="s">
        <v>197</v>
      </c>
      <c r="C1520" s="1">
        <v>42240</v>
      </c>
      <c r="D1520" s="1">
        <v>42244</v>
      </c>
      <c r="E1520" t="s">
        <v>15</v>
      </c>
      <c r="F1520">
        <v>999432</v>
      </c>
      <c r="G1520">
        <v>7</v>
      </c>
      <c r="H1520">
        <v>2</v>
      </c>
      <c r="I1520">
        <v>124929</v>
      </c>
      <c r="J1520" s="1" t="str">
        <f>INDEX(location!A:A,MATCH('Tabela Total'!A1520,location!A:A,0))</f>
        <v>CA-2015-146563</v>
      </c>
      <c r="K1520" s="1" t="str">
        <f>VLOOKUP(J1520,location[#All],2,FALSE)</f>
        <v>United States</v>
      </c>
      <c r="L1520" t="str">
        <f>VLOOKUP(J1520,location[#All],3,)</f>
        <v>Arlington</v>
      </c>
      <c r="M1520" t="str">
        <f>VLOOKUP(J1520,location[#All],4,)</f>
        <v>Texas</v>
      </c>
      <c r="N1520">
        <f>VLOOKUP(J1520,location[#All],5,)</f>
        <v>76017</v>
      </c>
      <c r="O1520" t="str">
        <f>VLOOKUP(J1520,location[#All],6,)</f>
        <v>Central</v>
      </c>
    </row>
    <row r="1521" spans="1:15" x14ac:dyDescent="0.25">
      <c r="A1521" t="s">
        <v>579</v>
      </c>
      <c r="B1521" t="s">
        <v>197</v>
      </c>
      <c r="C1521" s="1">
        <v>42240</v>
      </c>
      <c r="D1521" s="1">
        <v>42244</v>
      </c>
      <c r="E1521" t="s">
        <v>15</v>
      </c>
      <c r="F1521">
        <v>72408</v>
      </c>
      <c r="G1521">
        <v>14</v>
      </c>
      <c r="H1521">
        <v>2</v>
      </c>
      <c r="I1521">
        <v>-135765</v>
      </c>
      <c r="J1521" s="1" t="str">
        <f>INDEX(location!A:A,MATCH('Tabela Total'!A1521,location!A:A,0))</f>
        <v>CA-2015-146563</v>
      </c>
      <c r="K1521" s="1" t="str">
        <f>VLOOKUP(J1521,location[#All],2,FALSE)</f>
        <v>United States</v>
      </c>
      <c r="L1521" t="str">
        <f>VLOOKUP(J1521,location[#All],3,)</f>
        <v>Arlington</v>
      </c>
      <c r="M1521" t="str">
        <f>VLOOKUP(J1521,location[#All],4,)</f>
        <v>Texas</v>
      </c>
      <c r="N1521">
        <f>VLOOKUP(J1521,location[#All],5,)</f>
        <v>76017</v>
      </c>
      <c r="O1521" t="str">
        <f>VLOOKUP(J1521,location[#All],6,)</f>
        <v>Central</v>
      </c>
    </row>
    <row r="1522" spans="1:15" x14ac:dyDescent="0.25">
      <c r="A1522" t="s">
        <v>579</v>
      </c>
      <c r="B1522" t="s">
        <v>197</v>
      </c>
      <c r="C1522" s="1">
        <v>42240</v>
      </c>
      <c r="D1522" s="1">
        <v>42244</v>
      </c>
      <c r="E1522" t="s">
        <v>15</v>
      </c>
      <c r="F1522">
        <v>918785</v>
      </c>
      <c r="G1522">
        <v>5</v>
      </c>
      <c r="H1522">
        <v>3</v>
      </c>
      <c r="I1522">
        <v>-1181295</v>
      </c>
      <c r="J1522" s="1" t="str">
        <f>INDEX(location!A:A,MATCH('Tabela Total'!A1522,location!A:A,0))</f>
        <v>CA-2015-146563</v>
      </c>
      <c r="K1522" s="1" t="str">
        <f>VLOOKUP(J1522,location[#All],2,FALSE)</f>
        <v>United States</v>
      </c>
      <c r="L1522" t="str">
        <f>VLOOKUP(J1522,location[#All],3,)</f>
        <v>Arlington</v>
      </c>
      <c r="M1522" t="str">
        <f>VLOOKUP(J1522,location[#All],4,)</f>
        <v>Texas</v>
      </c>
      <c r="N1522">
        <f>VLOOKUP(J1522,location[#All],5,)</f>
        <v>76017</v>
      </c>
      <c r="O1522" t="str">
        <f>VLOOKUP(J1522,location[#All],6,)</f>
        <v>Central</v>
      </c>
    </row>
    <row r="1523" spans="1:15" x14ac:dyDescent="0.25">
      <c r="A1523" t="s">
        <v>579</v>
      </c>
      <c r="B1523" t="s">
        <v>197</v>
      </c>
      <c r="C1523" s="1">
        <v>42240</v>
      </c>
      <c r="D1523" s="1">
        <v>42244</v>
      </c>
      <c r="E1523" t="s">
        <v>15</v>
      </c>
      <c r="F1523">
        <v>2724</v>
      </c>
      <c r="G1523">
        <v>3</v>
      </c>
      <c r="H1523">
        <v>8</v>
      </c>
      <c r="I1523">
        <v>-42222</v>
      </c>
      <c r="J1523" s="1" t="str">
        <f>INDEX(location!A:A,MATCH('Tabela Total'!A1523,location!A:A,0))</f>
        <v>CA-2015-146563</v>
      </c>
      <c r="K1523" s="1" t="str">
        <f>VLOOKUP(J1523,location[#All],2,FALSE)</f>
        <v>United States</v>
      </c>
      <c r="L1523" t="str">
        <f>VLOOKUP(J1523,location[#All],3,)</f>
        <v>Arlington</v>
      </c>
      <c r="M1523" t="str">
        <f>VLOOKUP(J1523,location[#All],4,)</f>
        <v>Texas</v>
      </c>
      <c r="N1523">
        <f>VLOOKUP(J1523,location[#All],5,)</f>
        <v>76017</v>
      </c>
      <c r="O1523" t="str">
        <f>VLOOKUP(J1523,location[#All],6,)</f>
        <v>Central</v>
      </c>
    </row>
    <row r="1524" spans="1:15" x14ac:dyDescent="0.25">
      <c r="A1524" t="s">
        <v>2798</v>
      </c>
      <c r="B1524" t="s">
        <v>197</v>
      </c>
      <c r="C1524" s="1">
        <v>42985</v>
      </c>
      <c r="D1524" s="1">
        <v>42989</v>
      </c>
      <c r="E1524" t="s">
        <v>15</v>
      </c>
      <c r="F1524">
        <v>2924</v>
      </c>
      <c r="G1524">
        <v>5</v>
      </c>
      <c r="H1524">
        <v>2</v>
      </c>
      <c r="I1524">
        <v>98685</v>
      </c>
      <c r="J1524" s="1" t="str">
        <f>INDEX(location!A:A,MATCH('Tabela Total'!A1524,location!A:A,0))</f>
        <v>CA-2017-100160</v>
      </c>
      <c r="K1524" s="1" t="str">
        <f>VLOOKUP(J1524,location[#All],2,FALSE)</f>
        <v>United States</v>
      </c>
      <c r="L1524" t="str">
        <f>VLOOKUP(J1524,location[#All],3,)</f>
        <v>Philadelphia</v>
      </c>
      <c r="M1524" t="str">
        <f>VLOOKUP(J1524,location[#All],4,)</f>
        <v>Pennsylvania</v>
      </c>
      <c r="N1524">
        <f>VLOOKUP(J1524,location[#All],5,)</f>
        <v>19134</v>
      </c>
      <c r="O1524" t="str">
        <f>VLOOKUP(J1524,location[#All],6,)</f>
        <v>East</v>
      </c>
    </row>
    <row r="1525" spans="1:15" x14ac:dyDescent="0.25">
      <c r="A1525" t="s">
        <v>2798</v>
      </c>
      <c r="B1525" t="s">
        <v>197</v>
      </c>
      <c r="C1525" s="1">
        <v>42985</v>
      </c>
      <c r="D1525" s="1">
        <v>42989</v>
      </c>
      <c r="E1525" t="s">
        <v>15</v>
      </c>
      <c r="F1525">
        <v>15552</v>
      </c>
      <c r="G1525">
        <v>3</v>
      </c>
      <c r="H1525">
        <v>2</v>
      </c>
      <c r="I1525">
        <v>54432</v>
      </c>
      <c r="J1525" s="1" t="str">
        <f>INDEX(location!A:A,MATCH('Tabela Total'!A1525,location!A:A,0))</f>
        <v>CA-2017-100160</v>
      </c>
      <c r="K1525" s="1" t="str">
        <f>VLOOKUP(J1525,location[#All],2,FALSE)</f>
        <v>United States</v>
      </c>
      <c r="L1525" t="str">
        <f>VLOOKUP(J1525,location[#All],3,)</f>
        <v>Philadelphia</v>
      </c>
      <c r="M1525" t="str">
        <f>VLOOKUP(J1525,location[#All],4,)</f>
        <v>Pennsylvania</v>
      </c>
      <c r="N1525">
        <f>VLOOKUP(J1525,location[#All],5,)</f>
        <v>19134</v>
      </c>
      <c r="O1525" t="str">
        <f>VLOOKUP(J1525,location[#All],6,)</f>
        <v>East</v>
      </c>
    </row>
    <row r="1526" spans="1:15" x14ac:dyDescent="0.25">
      <c r="A1526" t="s">
        <v>2798</v>
      </c>
      <c r="B1526" t="s">
        <v>197</v>
      </c>
      <c r="C1526" s="1">
        <v>42985</v>
      </c>
      <c r="D1526" s="1">
        <v>42989</v>
      </c>
      <c r="E1526" t="s">
        <v>15</v>
      </c>
      <c r="F1526">
        <v>4896</v>
      </c>
      <c r="G1526">
        <v>3</v>
      </c>
      <c r="H1526">
        <v>2</v>
      </c>
      <c r="I1526">
        <v>16524</v>
      </c>
      <c r="J1526" s="1" t="str">
        <f>INDEX(location!A:A,MATCH('Tabela Total'!A1526,location!A:A,0))</f>
        <v>CA-2017-100160</v>
      </c>
      <c r="K1526" s="1" t="str">
        <f>VLOOKUP(J1526,location[#All],2,FALSE)</f>
        <v>United States</v>
      </c>
      <c r="L1526" t="str">
        <f>VLOOKUP(J1526,location[#All],3,)</f>
        <v>Philadelphia</v>
      </c>
      <c r="M1526" t="str">
        <f>VLOOKUP(J1526,location[#All],4,)</f>
        <v>Pennsylvania</v>
      </c>
      <c r="N1526">
        <f>VLOOKUP(J1526,location[#All],5,)</f>
        <v>19134</v>
      </c>
      <c r="O1526" t="str">
        <f>VLOOKUP(J1526,location[#All],6,)</f>
        <v>East</v>
      </c>
    </row>
    <row r="1527" spans="1:15" x14ac:dyDescent="0.25">
      <c r="A1527" t="s">
        <v>3387</v>
      </c>
      <c r="B1527" t="s">
        <v>197</v>
      </c>
      <c r="C1527" s="1">
        <v>42989</v>
      </c>
      <c r="D1527" s="1">
        <v>42989</v>
      </c>
      <c r="E1527" t="s">
        <v>327</v>
      </c>
      <c r="F1527">
        <v>3236</v>
      </c>
      <c r="G1527">
        <v>4</v>
      </c>
      <c r="H1527">
        <v>0</v>
      </c>
      <c r="I1527">
        <v>116496</v>
      </c>
      <c r="J1527" s="1" t="str">
        <f>INDEX(location!A:A,MATCH('Tabela Total'!A1527,location!A:A,0))</f>
        <v>CA-2017-144484</v>
      </c>
      <c r="K1527" s="1" t="str">
        <f>VLOOKUP(J1527,location[#All],2,FALSE)</f>
        <v>United States</v>
      </c>
      <c r="L1527" t="str">
        <f>VLOOKUP(J1527,location[#All],3,)</f>
        <v>San Francisco</v>
      </c>
      <c r="M1527" t="str">
        <f>VLOOKUP(J1527,location[#All],4,)</f>
        <v>California</v>
      </c>
      <c r="N1527">
        <f>VLOOKUP(J1527,location[#All],5,)</f>
        <v>94110</v>
      </c>
      <c r="O1527" t="str">
        <f>VLOOKUP(J1527,location[#All],6,)</f>
        <v>West</v>
      </c>
    </row>
    <row r="1528" spans="1:15" x14ac:dyDescent="0.25">
      <c r="A1528" t="s">
        <v>3387</v>
      </c>
      <c r="B1528" t="s">
        <v>197</v>
      </c>
      <c r="C1528" s="1">
        <v>42989</v>
      </c>
      <c r="D1528" s="1">
        <v>42989</v>
      </c>
      <c r="E1528" t="s">
        <v>327</v>
      </c>
      <c r="F1528">
        <v>4066</v>
      </c>
      <c r="G1528">
        <v>5</v>
      </c>
      <c r="H1528">
        <v>0</v>
      </c>
      <c r="I1528">
        <v>113848</v>
      </c>
      <c r="J1528" s="1" t="str">
        <f>INDEX(location!A:A,MATCH('Tabela Total'!A1528,location!A:A,0))</f>
        <v>CA-2017-144484</v>
      </c>
      <c r="K1528" s="1" t="str">
        <f>VLOOKUP(J1528,location[#All],2,FALSE)</f>
        <v>United States</v>
      </c>
      <c r="L1528" t="str">
        <f>VLOOKUP(J1528,location[#All],3,)</f>
        <v>San Francisco</v>
      </c>
      <c r="M1528" t="str">
        <f>VLOOKUP(J1528,location[#All],4,)</f>
        <v>California</v>
      </c>
      <c r="N1528">
        <f>VLOOKUP(J1528,location[#All],5,)</f>
        <v>94110</v>
      </c>
      <c r="O1528" t="str">
        <f>VLOOKUP(J1528,location[#All],6,)</f>
        <v>West</v>
      </c>
    </row>
    <row r="1529" spans="1:15" x14ac:dyDescent="0.25">
      <c r="A1529" t="s">
        <v>3782</v>
      </c>
      <c r="B1529" t="s">
        <v>197</v>
      </c>
      <c r="C1529" s="1">
        <v>41960</v>
      </c>
      <c r="D1529" s="1">
        <v>41964</v>
      </c>
      <c r="E1529" t="s">
        <v>15</v>
      </c>
      <c r="F1529">
        <v>708</v>
      </c>
      <c r="G1529">
        <v>3</v>
      </c>
      <c r="H1529">
        <v>2</v>
      </c>
      <c r="I1529">
        <v>2478</v>
      </c>
      <c r="J1529" s="1" t="str">
        <f>INDEX(location!A:A,MATCH('Tabela Total'!A1529,location!A:A,0))</f>
        <v>CA-2014-130869</v>
      </c>
      <c r="K1529" s="1" t="str">
        <f>VLOOKUP(J1529,location[#All],2,FALSE)</f>
        <v>United States</v>
      </c>
      <c r="L1529" t="str">
        <f>VLOOKUP(J1529,location[#All],3,)</f>
        <v>Cedar Hill</v>
      </c>
      <c r="M1529" t="str">
        <f>VLOOKUP(J1529,location[#All],4,)</f>
        <v>Texas</v>
      </c>
      <c r="N1529">
        <f>VLOOKUP(J1529,location[#All],5,)</f>
        <v>75104</v>
      </c>
      <c r="O1529" t="str">
        <f>VLOOKUP(J1529,location[#All],6,)</f>
        <v>Central</v>
      </c>
    </row>
    <row r="1530" spans="1:15" x14ac:dyDescent="0.25">
      <c r="A1530" t="s">
        <v>4055</v>
      </c>
      <c r="B1530" t="s">
        <v>197</v>
      </c>
      <c r="C1530" s="1">
        <v>42771</v>
      </c>
      <c r="D1530" s="1">
        <v>42774</v>
      </c>
      <c r="E1530" t="s">
        <v>10</v>
      </c>
      <c r="F1530">
        <v>243992</v>
      </c>
      <c r="G1530">
        <v>4</v>
      </c>
      <c r="H1530">
        <v>8</v>
      </c>
      <c r="I1530">
        <v>-426986</v>
      </c>
      <c r="J1530" s="1" t="str">
        <f>INDEX(location!A:A,MATCH('Tabela Total'!A1530,location!A:A,0))</f>
        <v>CA-2017-131282</v>
      </c>
      <c r="K1530" s="1" t="str">
        <f>VLOOKUP(J1530,location[#All],2,FALSE)</f>
        <v>United States</v>
      </c>
      <c r="L1530" t="str">
        <f>VLOOKUP(J1530,location[#All],3,)</f>
        <v>Waco</v>
      </c>
      <c r="M1530" t="str">
        <f>VLOOKUP(J1530,location[#All],4,)</f>
        <v>Texas</v>
      </c>
      <c r="N1530">
        <f>VLOOKUP(J1530,location[#All],5,)</f>
        <v>76706</v>
      </c>
      <c r="O1530" t="str">
        <f>VLOOKUP(J1530,location[#All],6,)</f>
        <v>Central</v>
      </c>
    </row>
    <row r="1531" spans="1:15" x14ac:dyDescent="0.25">
      <c r="A1531" t="s">
        <v>4055</v>
      </c>
      <c r="B1531" t="s">
        <v>197</v>
      </c>
      <c r="C1531" s="1">
        <v>42771</v>
      </c>
      <c r="D1531" s="1">
        <v>42774</v>
      </c>
      <c r="E1531" t="s">
        <v>10</v>
      </c>
      <c r="F1531">
        <v>712</v>
      </c>
      <c r="G1531">
        <v>5</v>
      </c>
      <c r="H1531">
        <v>2</v>
      </c>
      <c r="I1531">
        <v>712</v>
      </c>
      <c r="J1531" s="1" t="str">
        <f>INDEX(location!A:A,MATCH('Tabela Total'!A1531,location!A:A,0))</f>
        <v>CA-2017-131282</v>
      </c>
      <c r="K1531" s="1" t="str">
        <f>VLOOKUP(J1531,location[#All],2,FALSE)</f>
        <v>United States</v>
      </c>
      <c r="L1531" t="str">
        <f>VLOOKUP(J1531,location[#All],3,)</f>
        <v>Waco</v>
      </c>
      <c r="M1531" t="str">
        <f>VLOOKUP(J1531,location[#All],4,)</f>
        <v>Texas</v>
      </c>
      <c r="N1531">
        <f>VLOOKUP(J1531,location[#All],5,)</f>
        <v>76706</v>
      </c>
      <c r="O1531" t="str">
        <f>VLOOKUP(J1531,location[#All],6,)</f>
        <v>Central</v>
      </c>
    </row>
    <row r="1532" spans="1:15" x14ac:dyDescent="0.25">
      <c r="A1532" t="s">
        <v>4788</v>
      </c>
      <c r="B1532" t="s">
        <v>197</v>
      </c>
      <c r="C1532" s="1">
        <v>42244</v>
      </c>
      <c r="D1532" s="1">
        <v>42251</v>
      </c>
      <c r="E1532" t="s">
        <v>15</v>
      </c>
      <c r="F1532">
        <v>89235</v>
      </c>
      <c r="G1532">
        <v>5</v>
      </c>
      <c r="H1532">
        <v>0</v>
      </c>
      <c r="I1532">
        <v>267705</v>
      </c>
      <c r="J1532" s="1" t="str">
        <f>INDEX(location!A:A,MATCH('Tabela Total'!A1532,location!A:A,0))</f>
        <v>CA-2015-121188</v>
      </c>
      <c r="K1532" s="1" t="str">
        <f>VLOOKUP(J1532,location[#All],2,FALSE)</f>
        <v>United States</v>
      </c>
      <c r="L1532" t="str">
        <f>VLOOKUP(J1532,location[#All],3,)</f>
        <v>Los Angeles</v>
      </c>
      <c r="M1532" t="str">
        <f>VLOOKUP(J1532,location[#All],4,)</f>
        <v>California</v>
      </c>
      <c r="N1532">
        <f>VLOOKUP(J1532,location[#All],5,)</f>
        <v>90049</v>
      </c>
      <c r="O1532" t="str">
        <f>VLOOKUP(J1532,location[#All],6,)</f>
        <v>West</v>
      </c>
    </row>
    <row r="1533" spans="1:15" x14ac:dyDescent="0.25">
      <c r="A1533" t="s">
        <v>4788</v>
      </c>
      <c r="B1533" t="s">
        <v>197</v>
      </c>
      <c r="C1533" s="1">
        <v>42244</v>
      </c>
      <c r="D1533" s="1">
        <v>42251</v>
      </c>
      <c r="E1533" t="s">
        <v>15</v>
      </c>
      <c r="F1533">
        <v>307666</v>
      </c>
      <c r="G1533">
        <v>2</v>
      </c>
      <c r="H1533">
        <v>15</v>
      </c>
      <c r="I1533">
        <v>289568</v>
      </c>
      <c r="J1533" s="1" t="str">
        <f>INDEX(location!A:A,MATCH('Tabela Total'!A1533,location!A:A,0))</f>
        <v>CA-2015-121188</v>
      </c>
      <c r="K1533" s="1" t="str">
        <f>VLOOKUP(J1533,location[#All],2,FALSE)</f>
        <v>United States</v>
      </c>
      <c r="L1533" t="str">
        <f>VLOOKUP(J1533,location[#All],3,)</f>
        <v>Los Angeles</v>
      </c>
      <c r="M1533" t="str">
        <f>VLOOKUP(J1533,location[#All],4,)</f>
        <v>California</v>
      </c>
      <c r="N1533">
        <f>VLOOKUP(J1533,location[#All],5,)</f>
        <v>90049</v>
      </c>
      <c r="O1533" t="str">
        <f>VLOOKUP(J1533,location[#All],6,)</f>
        <v>West</v>
      </c>
    </row>
    <row r="1534" spans="1:15" x14ac:dyDescent="0.25">
      <c r="A1534" t="s">
        <v>4788</v>
      </c>
      <c r="B1534" t="s">
        <v>197</v>
      </c>
      <c r="C1534" s="1">
        <v>42244</v>
      </c>
      <c r="D1534" s="1">
        <v>42251</v>
      </c>
      <c r="E1534" t="s">
        <v>15</v>
      </c>
      <c r="F1534">
        <v>72882</v>
      </c>
      <c r="G1534">
        <v>9</v>
      </c>
      <c r="H1534">
        <v>0</v>
      </c>
      <c r="I1534">
        <v>291528</v>
      </c>
      <c r="J1534" s="1" t="str">
        <f>INDEX(location!A:A,MATCH('Tabela Total'!A1534,location!A:A,0))</f>
        <v>CA-2015-121188</v>
      </c>
      <c r="K1534" s="1" t="str">
        <f>VLOOKUP(J1534,location[#All],2,FALSE)</f>
        <v>United States</v>
      </c>
      <c r="L1534" t="str">
        <f>VLOOKUP(J1534,location[#All],3,)</f>
        <v>Los Angeles</v>
      </c>
      <c r="M1534" t="str">
        <f>VLOOKUP(J1534,location[#All],4,)</f>
        <v>California</v>
      </c>
      <c r="N1534">
        <f>VLOOKUP(J1534,location[#All],5,)</f>
        <v>90049</v>
      </c>
      <c r="O1534" t="str">
        <f>VLOOKUP(J1534,location[#All],6,)</f>
        <v>West</v>
      </c>
    </row>
    <row r="1535" spans="1:15" x14ac:dyDescent="0.25">
      <c r="A1535" t="s">
        <v>4788</v>
      </c>
      <c r="B1535" t="s">
        <v>197</v>
      </c>
      <c r="C1535" s="1">
        <v>42244</v>
      </c>
      <c r="D1535" s="1">
        <v>42251</v>
      </c>
      <c r="E1535" t="s">
        <v>15</v>
      </c>
      <c r="F1535">
        <v>4136</v>
      </c>
      <c r="G1535">
        <v>5</v>
      </c>
      <c r="H1535">
        <v>2</v>
      </c>
      <c r="I1535">
        <v>13959</v>
      </c>
      <c r="J1535" s="1" t="str">
        <f>INDEX(location!A:A,MATCH('Tabela Total'!A1535,location!A:A,0))</f>
        <v>CA-2015-121188</v>
      </c>
      <c r="K1535" s="1" t="str">
        <f>VLOOKUP(J1535,location[#All],2,FALSE)</f>
        <v>United States</v>
      </c>
      <c r="L1535" t="str">
        <f>VLOOKUP(J1535,location[#All],3,)</f>
        <v>Los Angeles</v>
      </c>
      <c r="M1535" t="str">
        <f>VLOOKUP(J1535,location[#All],4,)</f>
        <v>California</v>
      </c>
      <c r="N1535">
        <f>VLOOKUP(J1535,location[#All],5,)</f>
        <v>90049</v>
      </c>
      <c r="O1535" t="str">
        <f>VLOOKUP(J1535,location[#All],6,)</f>
        <v>West</v>
      </c>
    </row>
    <row r="1536" spans="1:15" x14ac:dyDescent="0.25">
      <c r="A1536" t="s">
        <v>4788</v>
      </c>
      <c r="B1536" t="s">
        <v>197</v>
      </c>
      <c r="C1536" s="1">
        <v>42244</v>
      </c>
      <c r="D1536" s="1">
        <v>42251</v>
      </c>
      <c r="E1536" t="s">
        <v>15</v>
      </c>
      <c r="F1536">
        <v>43176</v>
      </c>
      <c r="G1536">
        <v>3</v>
      </c>
      <c r="H1536">
        <v>2</v>
      </c>
      <c r="I1536">
        <v>151116</v>
      </c>
      <c r="J1536" s="1" t="str">
        <f>INDEX(location!A:A,MATCH('Tabela Total'!A1536,location!A:A,0))</f>
        <v>CA-2015-121188</v>
      </c>
      <c r="K1536" s="1" t="str">
        <f>VLOOKUP(J1536,location[#All],2,FALSE)</f>
        <v>United States</v>
      </c>
      <c r="L1536" t="str">
        <f>VLOOKUP(J1536,location[#All],3,)</f>
        <v>Los Angeles</v>
      </c>
      <c r="M1536" t="str">
        <f>VLOOKUP(J1536,location[#All],4,)</f>
        <v>California</v>
      </c>
      <c r="N1536">
        <f>VLOOKUP(J1536,location[#All],5,)</f>
        <v>90049</v>
      </c>
      <c r="O1536" t="str">
        <f>VLOOKUP(J1536,location[#All],6,)</f>
        <v>West</v>
      </c>
    </row>
    <row r="1537" spans="1:15" x14ac:dyDescent="0.25">
      <c r="A1537" t="s">
        <v>4788</v>
      </c>
      <c r="B1537" t="s">
        <v>197</v>
      </c>
      <c r="C1537" s="1">
        <v>42244</v>
      </c>
      <c r="D1537" s="1">
        <v>42251</v>
      </c>
      <c r="E1537" t="s">
        <v>15</v>
      </c>
      <c r="F1537">
        <v>416</v>
      </c>
      <c r="G1537">
        <v>2</v>
      </c>
      <c r="H1537">
        <v>0</v>
      </c>
      <c r="I1537">
        <v>17472</v>
      </c>
      <c r="J1537" s="1" t="str">
        <f>INDEX(location!A:A,MATCH('Tabela Total'!A1537,location!A:A,0))</f>
        <v>CA-2015-121188</v>
      </c>
      <c r="K1537" s="1" t="str">
        <f>VLOOKUP(J1537,location[#All],2,FALSE)</f>
        <v>United States</v>
      </c>
      <c r="L1537" t="str">
        <f>VLOOKUP(J1537,location[#All],3,)</f>
        <v>Los Angeles</v>
      </c>
      <c r="M1537" t="str">
        <f>VLOOKUP(J1537,location[#All],4,)</f>
        <v>California</v>
      </c>
      <c r="N1537">
        <f>VLOOKUP(J1537,location[#All],5,)</f>
        <v>90049</v>
      </c>
      <c r="O1537" t="str">
        <f>VLOOKUP(J1537,location[#All],6,)</f>
        <v>West</v>
      </c>
    </row>
    <row r="1538" spans="1:15" x14ac:dyDescent="0.25">
      <c r="A1538" t="s">
        <v>5055</v>
      </c>
      <c r="B1538" t="s">
        <v>197</v>
      </c>
      <c r="C1538" s="1">
        <v>43052</v>
      </c>
      <c r="D1538" s="1">
        <v>43059</v>
      </c>
      <c r="E1538" t="s">
        <v>15</v>
      </c>
      <c r="F1538">
        <v>23992</v>
      </c>
      <c r="G1538">
        <v>8</v>
      </c>
      <c r="H1538">
        <v>0</v>
      </c>
      <c r="I1538">
        <v>23992</v>
      </c>
      <c r="J1538" s="1" t="str">
        <f>INDEX(location!A:A,MATCH('Tabela Total'!A1538,location!A:A,0))</f>
        <v>US-2017-102904</v>
      </c>
      <c r="K1538" s="1" t="str">
        <f>VLOOKUP(J1538,location[#All],2,FALSE)</f>
        <v>United States</v>
      </c>
      <c r="L1538" t="str">
        <f>VLOOKUP(J1538,location[#All],3,)</f>
        <v>Decatur</v>
      </c>
      <c r="M1538" t="str">
        <f>VLOOKUP(J1538,location[#All],4,)</f>
        <v>Alabama</v>
      </c>
      <c r="N1538">
        <f>VLOOKUP(J1538,location[#All],5,)</f>
        <v>35601</v>
      </c>
      <c r="O1538" t="str">
        <f>VLOOKUP(J1538,location[#All],6,)</f>
        <v>South</v>
      </c>
    </row>
    <row r="1539" spans="1:15" x14ac:dyDescent="0.25">
      <c r="A1539" t="s">
        <v>5442</v>
      </c>
      <c r="B1539" t="s">
        <v>197</v>
      </c>
      <c r="C1539" s="1">
        <v>42989</v>
      </c>
      <c r="D1539" s="1">
        <v>42993</v>
      </c>
      <c r="E1539" t="s">
        <v>15</v>
      </c>
      <c r="F1539">
        <v>679</v>
      </c>
      <c r="G1539">
        <v>5</v>
      </c>
      <c r="H1539">
        <v>0</v>
      </c>
      <c r="I1539">
        <v>2037</v>
      </c>
      <c r="J1539" s="1" t="str">
        <f>INDEX(location!A:A,MATCH('Tabela Total'!A1539,location!A:A,0))</f>
        <v>US-2017-152898</v>
      </c>
      <c r="K1539" s="1" t="str">
        <f>VLOOKUP(J1539,location[#All],2,FALSE)</f>
        <v>United States</v>
      </c>
      <c r="L1539" t="str">
        <f>VLOOKUP(J1539,location[#All],3,)</f>
        <v>Richmond</v>
      </c>
      <c r="M1539" t="str">
        <f>VLOOKUP(J1539,location[#All],4,)</f>
        <v>Virginia</v>
      </c>
      <c r="N1539">
        <f>VLOOKUP(J1539,location[#All],5,)</f>
        <v>23223</v>
      </c>
      <c r="O1539" t="str">
        <f>VLOOKUP(J1539,location[#All],6,)</f>
        <v>South</v>
      </c>
    </row>
    <row r="1540" spans="1:15" x14ac:dyDescent="0.25">
      <c r="A1540" t="s">
        <v>5734</v>
      </c>
      <c r="B1540" t="s">
        <v>197</v>
      </c>
      <c r="C1540" s="1">
        <v>42701</v>
      </c>
      <c r="D1540" s="1">
        <v>42704</v>
      </c>
      <c r="E1540" t="s">
        <v>44</v>
      </c>
      <c r="F1540">
        <v>2592</v>
      </c>
      <c r="G1540">
        <v>4</v>
      </c>
      <c r="H1540">
        <v>0</v>
      </c>
      <c r="I1540">
        <v>124416</v>
      </c>
      <c r="J1540" s="1" t="str">
        <f>INDEX(location!A:A,MATCH('Tabela Total'!A1540,location!A:A,0))</f>
        <v>CA-2016-117583</v>
      </c>
      <c r="K1540" s="1" t="str">
        <f>VLOOKUP(J1540,location[#All],2,FALSE)</f>
        <v>United States</v>
      </c>
      <c r="L1540" t="str">
        <f>VLOOKUP(J1540,location[#All],3,)</f>
        <v>East Orange</v>
      </c>
      <c r="M1540" t="str">
        <f>VLOOKUP(J1540,location[#All],4,)</f>
        <v>New Jersey</v>
      </c>
      <c r="N1540">
        <f>VLOOKUP(J1540,location[#All],5,)</f>
        <v>7017</v>
      </c>
      <c r="O1540" t="str">
        <f>VLOOKUP(J1540,location[#All],6,)</f>
        <v>East</v>
      </c>
    </row>
    <row r="1541" spans="1:15" x14ac:dyDescent="0.25">
      <c r="A1541" t="s">
        <v>5734</v>
      </c>
      <c r="B1541" t="s">
        <v>197</v>
      </c>
      <c r="C1541" s="1">
        <v>42701</v>
      </c>
      <c r="D1541" s="1">
        <v>42704</v>
      </c>
      <c r="E1541" t="s">
        <v>44</v>
      </c>
      <c r="F1541">
        <v>3465</v>
      </c>
      <c r="G1541">
        <v>3</v>
      </c>
      <c r="H1541">
        <v>0</v>
      </c>
      <c r="I1541">
        <v>9702</v>
      </c>
      <c r="J1541" s="1" t="str">
        <f>INDEX(location!A:A,MATCH('Tabela Total'!A1541,location!A:A,0))</f>
        <v>CA-2016-117583</v>
      </c>
      <c r="K1541" s="1" t="str">
        <f>VLOOKUP(J1541,location[#All],2,FALSE)</f>
        <v>United States</v>
      </c>
      <c r="L1541" t="str">
        <f>VLOOKUP(J1541,location[#All],3,)</f>
        <v>East Orange</v>
      </c>
      <c r="M1541" t="str">
        <f>VLOOKUP(J1541,location[#All],4,)</f>
        <v>New Jersey</v>
      </c>
      <c r="N1541">
        <f>VLOOKUP(J1541,location[#All],5,)</f>
        <v>7017</v>
      </c>
      <c r="O1541" t="str">
        <f>VLOOKUP(J1541,location[#All],6,)</f>
        <v>East</v>
      </c>
    </row>
    <row r="1542" spans="1:15" x14ac:dyDescent="0.25">
      <c r="A1542" t="s">
        <v>5734</v>
      </c>
      <c r="B1542" t="s">
        <v>197</v>
      </c>
      <c r="C1542" s="1">
        <v>42701</v>
      </c>
      <c r="D1542" s="1">
        <v>42704</v>
      </c>
      <c r="E1542" t="s">
        <v>44</v>
      </c>
      <c r="F1542">
        <v>20495</v>
      </c>
      <c r="G1542">
        <v>5</v>
      </c>
      <c r="H1542">
        <v>0</v>
      </c>
      <c r="I1542">
        <v>1004255</v>
      </c>
      <c r="J1542" s="1" t="str">
        <f>INDEX(location!A:A,MATCH('Tabela Total'!A1542,location!A:A,0))</f>
        <v>CA-2016-117583</v>
      </c>
      <c r="K1542" s="1" t="str">
        <f>VLOOKUP(J1542,location[#All],2,FALSE)</f>
        <v>United States</v>
      </c>
      <c r="L1542" t="str">
        <f>VLOOKUP(J1542,location[#All],3,)</f>
        <v>East Orange</v>
      </c>
      <c r="M1542" t="str">
        <f>VLOOKUP(J1542,location[#All],4,)</f>
        <v>New Jersey</v>
      </c>
      <c r="N1542">
        <f>VLOOKUP(J1542,location[#All],5,)</f>
        <v>7017</v>
      </c>
      <c r="O1542" t="str">
        <f>VLOOKUP(J1542,location[#All],6,)</f>
        <v>East</v>
      </c>
    </row>
    <row r="1543" spans="1:15" x14ac:dyDescent="0.25">
      <c r="A1543" t="s">
        <v>5734</v>
      </c>
      <c r="B1543" t="s">
        <v>197</v>
      </c>
      <c r="C1543" s="1">
        <v>42701</v>
      </c>
      <c r="D1543" s="1">
        <v>42704</v>
      </c>
      <c r="E1543" t="s">
        <v>44</v>
      </c>
      <c r="F1543">
        <v>7995</v>
      </c>
      <c r="G1543">
        <v>5</v>
      </c>
      <c r="H1543">
        <v>0</v>
      </c>
      <c r="I1543">
        <v>38376</v>
      </c>
      <c r="J1543" s="1" t="str">
        <f>INDEX(location!A:A,MATCH('Tabela Total'!A1543,location!A:A,0))</f>
        <v>CA-2016-117583</v>
      </c>
      <c r="K1543" s="1" t="str">
        <f>VLOOKUP(J1543,location[#All],2,FALSE)</f>
        <v>United States</v>
      </c>
      <c r="L1543" t="str">
        <f>VLOOKUP(J1543,location[#All],3,)</f>
        <v>East Orange</v>
      </c>
      <c r="M1543" t="str">
        <f>VLOOKUP(J1543,location[#All],4,)</f>
        <v>New Jersey</v>
      </c>
      <c r="N1543">
        <f>VLOOKUP(J1543,location[#All],5,)</f>
        <v>7017</v>
      </c>
      <c r="O1543" t="str">
        <f>VLOOKUP(J1543,location[#All],6,)</f>
        <v>East</v>
      </c>
    </row>
    <row r="1544" spans="1:15" x14ac:dyDescent="0.25">
      <c r="A1544" t="s">
        <v>1542</v>
      </c>
      <c r="B1544" t="s">
        <v>1543</v>
      </c>
      <c r="C1544" s="1">
        <v>42576</v>
      </c>
      <c r="D1544" s="1">
        <v>42578</v>
      </c>
      <c r="E1544" t="s">
        <v>44</v>
      </c>
      <c r="F1544">
        <v>1439976</v>
      </c>
      <c r="G1544">
        <v>4</v>
      </c>
      <c r="H1544">
        <v>4</v>
      </c>
      <c r="I1544">
        <v>1919968</v>
      </c>
      <c r="J1544" s="1" t="str">
        <f>INDEX(location!A:A,MATCH('Tabela Total'!A1544,location!A:A,0))</f>
        <v>CA-2016-147417</v>
      </c>
      <c r="K1544" s="1" t="str">
        <f>VLOOKUP(J1544,location[#All],2,FALSE)</f>
        <v>United States</v>
      </c>
      <c r="L1544" t="str">
        <f>VLOOKUP(J1544,location[#All],3,)</f>
        <v>Columbus</v>
      </c>
      <c r="M1544" t="str">
        <f>VLOOKUP(J1544,location[#All],4,)</f>
        <v>Ohio</v>
      </c>
      <c r="N1544">
        <f>VLOOKUP(J1544,location[#All],5,)</f>
        <v>43229</v>
      </c>
      <c r="O1544" t="str">
        <f>VLOOKUP(J1544,location[#All],6,)</f>
        <v>East</v>
      </c>
    </row>
    <row r="1545" spans="1:15" x14ac:dyDescent="0.25">
      <c r="A1545" t="s">
        <v>1545</v>
      </c>
      <c r="B1545" t="s">
        <v>1543</v>
      </c>
      <c r="C1545" s="1">
        <v>42790</v>
      </c>
      <c r="D1545" s="1">
        <v>42794</v>
      </c>
      <c r="E1545" t="s">
        <v>15</v>
      </c>
      <c r="F1545">
        <v>4956</v>
      </c>
      <c r="G1545">
        <v>4</v>
      </c>
      <c r="H1545">
        <v>7</v>
      </c>
      <c r="I1545">
        <v>-37996</v>
      </c>
      <c r="J1545" s="1" t="str">
        <f>INDEX(location!A:A,MATCH('Tabela Total'!A1545,location!A:A,0))</f>
        <v>CA-2017-111374</v>
      </c>
      <c r="K1545" s="1" t="str">
        <f>VLOOKUP(J1545,location[#All],2,FALSE)</f>
        <v>United States</v>
      </c>
      <c r="L1545" t="str">
        <f>VLOOKUP(J1545,location[#All],3,)</f>
        <v>Philadelphia</v>
      </c>
      <c r="M1545" t="str">
        <f>VLOOKUP(J1545,location[#All],4,)</f>
        <v>Pennsylvania</v>
      </c>
      <c r="N1545">
        <f>VLOOKUP(J1545,location[#All],5,)</f>
        <v>19134</v>
      </c>
      <c r="O1545" t="str">
        <f>VLOOKUP(J1545,location[#All],6,)</f>
        <v>East</v>
      </c>
    </row>
    <row r="1546" spans="1:15" x14ac:dyDescent="0.25">
      <c r="A1546" t="s">
        <v>1631</v>
      </c>
      <c r="B1546" t="s">
        <v>1543</v>
      </c>
      <c r="C1546" s="1">
        <v>43055</v>
      </c>
      <c r="D1546" s="1">
        <v>43055</v>
      </c>
      <c r="E1546" t="s">
        <v>327</v>
      </c>
      <c r="F1546">
        <v>14682</v>
      </c>
      <c r="G1546">
        <v>3</v>
      </c>
      <c r="H1546">
        <v>0</v>
      </c>
      <c r="I1546">
        <v>7341</v>
      </c>
      <c r="J1546" s="1" t="str">
        <f>INDEX(location!A:A,MATCH('Tabela Total'!A1546,location!A:A,0))</f>
        <v>US-2017-157896</v>
      </c>
      <c r="K1546" s="1" t="str">
        <f>VLOOKUP(J1546,location[#All],2,FALSE)</f>
        <v>United States</v>
      </c>
      <c r="L1546" t="str">
        <f>VLOOKUP(J1546,location[#All],3,)</f>
        <v>New York City</v>
      </c>
      <c r="M1546" t="str">
        <f>VLOOKUP(J1546,location[#All],4,)</f>
        <v>New York</v>
      </c>
      <c r="N1546">
        <f>VLOOKUP(J1546,location[#All],5,)</f>
        <v>10009</v>
      </c>
      <c r="O1546" t="str">
        <f>VLOOKUP(J1546,location[#All],6,)</f>
        <v>East</v>
      </c>
    </row>
    <row r="1547" spans="1:15" x14ac:dyDescent="0.25">
      <c r="A1547" t="s">
        <v>2959</v>
      </c>
      <c r="B1547" t="s">
        <v>1543</v>
      </c>
      <c r="C1547" s="1">
        <v>42493</v>
      </c>
      <c r="D1547" s="1">
        <v>42498</v>
      </c>
      <c r="E1547" t="s">
        <v>15</v>
      </c>
      <c r="F1547">
        <v>2182</v>
      </c>
      <c r="G1547">
        <v>1</v>
      </c>
      <c r="H1547">
        <v>8</v>
      </c>
      <c r="I1547">
        <v>-36003</v>
      </c>
      <c r="J1547" s="1" t="str">
        <f>INDEX(location!A:A,MATCH('Tabela Total'!A1547,location!A:A,0))</f>
        <v>CA-2016-163398</v>
      </c>
      <c r="K1547" s="1" t="str">
        <f>VLOOKUP(J1547,location[#All],2,FALSE)</f>
        <v>United States</v>
      </c>
      <c r="L1547" t="str">
        <f>VLOOKUP(J1547,location[#All],3,)</f>
        <v>Chicago</v>
      </c>
      <c r="M1547" t="str">
        <f>VLOOKUP(J1547,location[#All],4,)</f>
        <v>Illinois</v>
      </c>
      <c r="N1547">
        <f>VLOOKUP(J1547,location[#All],5,)</f>
        <v>60653</v>
      </c>
      <c r="O1547" t="str">
        <f>VLOOKUP(J1547,location[#All],6,)</f>
        <v>Central</v>
      </c>
    </row>
    <row r="1548" spans="1:15" x14ac:dyDescent="0.25">
      <c r="A1548" t="s">
        <v>2959</v>
      </c>
      <c r="B1548" t="s">
        <v>1543</v>
      </c>
      <c r="C1548" s="1">
        <v>42493</v>
      </c>
      <c r="D1548" s="1">
        <v>42498</v>
      </c>
      <c r="E1548" t="s">
        <v>15</v>
      </c>
      <c r="F1548">
        <v>27384</v>
      </c>
      <c r="G1548">
        <v>7</v>
      </c>
      <c r="H1548">
        <v>2</v>
      </c>
      <c r="I1548">
        <v>27384</v>
      </c>
      <c r="J1548" s="1" t="str">
        <f>INDEX(location!A:A,MATCH('Tabela Total'!A1548,location!A:A,0))</f>
        <v>CA-2016-163398</v>
      </c>
      <c r="K1548" s="1" t="str">
        <f>VLOOKUP(J1548,location[#All],2,FALSE)</f>
        <v>United States</v>
      </c>
      <c r="L1548" t="str">
        <f>VLOOKUP(J1548,location[#All],3,)</f>
        <v>Chicago</v>
      </c>
      <c r="M1548" t="str">
        <f>VLOOKUP(J1548,location[#All],4,)</f>
        <v>Illinois</v>
      </c>
      <c r="N1548">
        <f>VLOOKUP(J1548,location[#All],5,)</f>
        <v>60653</v>
      </c>
      <c r="O1548" t="str">
        <f>VLOOKUP(J1548,location[#All],6,)</f>
        <v>Central</v>
      </c>
    </row>
    <row r="1549" spans="1:15" x14ac:dyDescent="0.25">
      <c r="A1549" t="s">
        <v>2959</v>
      </c>
      <c r="B1549" t="s">
        <v>1543</v>
      </c>
      <c r="C1549" s="1">
        <v>42493</v>
      </c>
      <c r="D1549" s="1">
        <v>42498</v>
      </c>
      <c r="E1549" t="s">
        <v>15</v>
      </c>
      <c r="F1549">
        <v>26406</v>
      </c>
      <c r="G1549">
        <v>3</v>
      </c>
      <c r="H1549">
        <v>8</v>
      </c>
      <c r="I1549">
        <v>-712962</v>
      </c>
      <c r="J1549" s="1" t="str">
        <f>INDEX(location!A:A,MATCH('Tabela Total'!A1549,location!A:A,0))</f>
        <v>CA-2016-163398</v>
      </c>
      <c r="K1549" s="1" t="str">
        <f>VLOOKUP(J1549,location[#All],2,FALSE)</f>
        <v>United States</v>
      </c>
      <c r="L1549" t="str">
        <f>VLOOKUP(J1549,location[#All],3,)</f>
        <v>Chicago</v>
      </c>
      <c r="M1549" t="str">
        <f>VLOOKUP(J1549,location[#All],4,)</f>
        <v>Illinois</v>
      </c>
      <c r="N1549">
        <f>VLOOKUP(J1549,location[#All],5,)</f>
        <v>60653</v>
      </c>
      <c r="O1549" t="str">
        <f>VLOOKUP(J1549,location[#All],6,)</f>
        <v>Central</v>
      </c>
    </row>
    <row r="1550" spans="1:15" x14ac:dyDescent="0.25">
      <c r="A1550" t="s">
        <v>3831</v>
      </c>
      <c r="B1550" t="s">
        <v>1543</v>
      </c>
      <c r="C1550" s="1">
        <v>43073</v>
      </c>
      <c r="D1550" s="1">
        <v>43078</v>
      </c>
      <c r="E1550" t="s">
        <v>15</v>
      </c>
      <c r="F1550">
        <v>61568</v>
      </c>
      <c r="G1550">
        <v>2</v>
      </c>
      <c r="H1550">
        <v>2</v>
      </c>
      <c r="I1550">
        <v>46176</v>
      </c>
      <c r="J1550" s="1" t="str">
        <f>INDEX(location!A:A,MATCH('Tabela Total'!A1550,location!A:A,0))</f>
        <v>CA-2017-152660</v>
      </c>
      <c r="K1550" s="1" t="str">
        <f>VLOOKUP(J1550,location[#All],2,FALSE)</f>
        <v>United States</v>
      </c>
      <c r="L1550" t="str">
        <f>VLOOKUP(J1550,location[#All],3,)</f>
        <v>Chicago</v>
      </c>
      <c r="M1550" t="str">
        <f>VLOOKUP(J1550,location[#All],4,)</f>
        <v>Illinois</v>
      </c>
      <c r="N1550">
        <f>VLOOKUP(J1550,location[#All],5,)</f>
        <v>60610</v>
      </c>
      <c r="O1550" t="str">
        <f>VLOOKUP(J1550,location[#All],6,)</f>
        <v>Central</v>
      </c>
    </row>
    <row r="1551" spans="1:15" x14ac:dyDescent="0.25">
      <c r="A1551" t="s">
        <v>4340</v>
      </c>
      <c r="B1551" t="s">
        <v>1543</v>
      </c>
      <c r="C1551" s="1">
        <v>42533</v>
      </c>
      <c r="D1551" s="1">
        <v>42538</v>
      </c>
      <c r="E1551" t="s">
        <v>15</v>
      </c>
      <c r="F1551">
        <v>9294</v>
      </c>
      <c r="G1551">
        <v>3</v>
      </c>
      <c r="H1551">
        <v>0</v>
      </c>
      <c r="I1551">
        <v>41823</v>
      </c>
      <c r="J1551" s="1" t="str">
        <f>INDEX(location!A:A,MATCH('Tabela Total'!A1551,location!A:A,0))</f>
        <v>CA-2016-139941</v>
      </c>
      <c r="K1551" s="1" t="str">
        <f>VLOOKUP(J1551,location[#All],2,FALSE)</f>
        <v>United States</v>
      </c>
      <c r="L1551" t="str">
        <f>VLOOKUP(J1551,location[#All],3,)</f>
        <v>Long Beach</v>
      </c>
      <c r="M1551" t="str">
        <f>VLOOKUP(J1551,location[#All],4,)</f>
        <v>New York</v>
      </c>
      <c r="N1551">
        <f>VLOOKUP(J1551,location[#All],5,)</f>
        <v>11561</v>
      </c>
      <c r="O1551" t="str">
        <f>VLOOKUP(J1551,location[#All],6,)</f>
        <v>East</v>
      </c>
    </row>
    <row r="1552" spans="1:15" x14ac:dyDescent="0.25">
      <c r="A1552" t="s">
        <v>4340</v>
      </c>
      <c r="B1552" t="s">
        <v>1543</v>
      </c>
      <c r="C1552" s="1">
        <v>42533</v>
      </c>
      <c r="D1552" s="1">
        <v>42538</v>
      </c>
      <c r="E1552" t="s">
        <v>15</v>
      </c>
      <c r="F1552">
        <v>5256</v>
      </c>
      <c r="G1552">
        <v>3</v>
      </c>
      <c r="H1552">
        <v>0</v>
      </c>
      <c r="I1552">
        <v>18396</v>
      </c>
      <c r="J1552" s="1" t="str">
        <f>INDEX(location!A:A,MATCH('Tabela Total'!A1552,location!A:A,0))</f>
        <v>CA-2016-139941</v>
      </c>
      <c r="K1552" s="1" t="str">
        <f>VLOOKUP(J1552,location[#All],2,FALSE)</f>
        <v>United States</v>
      </c>
      <c r="L1552" t="str">
        <f>VLOOKUP(J1552,location[#All],3,)</f>
        <v>Long Beach</v>
      </c>
      <c r="M1552" t="str">
        <f>VLOOKUP(J1552,location[#All],4,)</f>
        <v>New York</v>
      </c>
      <c r="N1552">
        <f>VLOOKUP(J1552,location[#All],5,)</f>
        <v>11561</v>
      </c>
      <c r="O1552" t="str">
        <f>VLOOKUP(J1552,location[#All],6,)</f>
        <v>East</v>
      </c>
    </row>
    <row r="1553" spans="1:15" x14ac:dyDescent="0.25">
      <c r="A1553" t="s">
        <v>4421</v>
      </c>
      <c r="B1553" t="s">
        <v>1543</v>
      </c>
      <c r="C1553" s="1">
        <v>42392</v>
      </c>
      <c r="D1553" s="1">
        <v>42398</v>
      </c>
      <c r="E1553" t="s">
        <v>15</v>
      </c>
      <c r="F1553">
        <v>5999</v>
      </c>
      <c r="G1553">
        <v>7</v>
      </c>
      <c r="H1553">
        <v>0</v>
      </c>
      <c r="I1553">
        <v>215964</v>
      </c>
      <c r="J1553" s="1" t="str">
        <f>INDEX(location!A:A,MATCH('Tabela Total'!A1553,location!A:A,0))</f>
        <v>CA-2016-113656</v>
      </c>
      <c r="K1553" s="1" t="str">
        <f>VLOOKUP(J1553,location[#All],2,FALSE)</f>
        <v>United States</v>
      </c>
      <c r="L1553" t="str">
        <f>VLOOKUP(J1553,location[#All],3,)</f>
        <v>Los Angeles</v>
      </c>
      <c r="M1553" t="str">
        <f>VLOOKUP(J1553,location[#All],4,)</f>
        <v>California</v>
      </c>
      <c r="N1553">
        <f>VLOOKUP(J1553,location[#All],5,)</f>
        <v>90036</v>
      </c>
      <c r="O1553" t="str">
        <f>VLOOKUP(J1553,location[#All],6,)</f>
        <v>West</v>
      </c>
    </row>
    <row r="1554" spans="1:15" x14ac:dyDescent="0.25">
      <c r="A1554" t="s">
        <v>5340</v>
      </c>
      <c r="B1554" t="s">
        <v>1543</v>
      </c>
      <c r="C1554" s="1">
        <v>42313</v>
      </c>
      <c r="D1554" s="1">
        <v>42316</v>
      </c>
      <c r="E1554" t="s">
        <v>44</v>
      </c>
      <c r="F1554">
        <v>7218</v>
      </c>
      <c r="G1554">
        <v>3</v>
      </c>
      <c r="H1554">
        <v>7</v>
      </c>
      <c r="I1554">
        <v>-55338</v>
      </c>
      <c r="J1554" s="1" t="str">
        <f>INDEX(location!A:A,MATCH('Tabela Total'!A1554,location!A:A,0))</f>
        <v>US-2015-136259</v>
      </c>
      <c r="K1554" s="1" t="str">
        <f>VLOOKUP(J1554,location[#All],2,FALSE)</f>
        <v>United States</v>
      </c>
      <c r="L1554" t="str">
        <f>VLOOKUP(J1554,location[#All],3,)</f>
        <v>Lakewood</v>
      </c>
      <c r="M1554" t="str">
        <f>VLOOKUP(J1554,location[#All],4,)</f>
        <v>Ohio</v>
      </c>
      <c r="N1554">
        <f>VLOOKUP(J1554,location[#All],5,)</f>
        <v>44107</v>
      </c>
      <c r="O1554" t="str">
        <f>VLOOKUP(J1554,location[#All],6,)</f>
        <v>East</v>
      </c>
    </row>
    <row r="1555" spans="1:15" x14ac:dyDescent="0.25">
      <c r="A1555" t="s">
        <v>5340</v>
      </c>
      <c r="B1555" t="s">
        <v>1543</v>
      </c>
      <c r="C1555" s="1">
        <v>42313</v>
      </c>
      <c r="D1555" s="1">
        <v>42316</v>
      </c>
      <c r="E1555" t="s">
        <v>44</v>
      </c>
      <c r="F1555">
        <v>272</v>
      </c>
      <c r="G1555">
        <v>4</v>
      </c>
      <c r="H1555">
        <v>2</v>
      </c>
      <c r="I1555">
        <v>204</v>
      </c>
      <c r="J1555" s="1" t="str">
        <f>INDEX(location!A:A,MATCH('Tabela Total'!A1555,location!A:A,0))</f>
        <v>US-2015-136259</v>
      </c>
      <c r="K1555" s="1" t="str">
        <f>VLOOKUP(J1555,location[#All],2,FALSE)</f>
        <v>United States</v>
      </c>
      <c r="L1555" t="str">
        <f>VLOOKUP(J1555,location[#All],3,)</f>
        <v>Lakewood</v>
      </c>
      <c r="M1555" t="str">
        <f>VLOOKUP(J1555,location[#All],4,)</f>
        <v>Ohio</v>
      </c>
      <c r="N1555">
        <f>VLOOKUP(J1555,location[#All],5,)</f>
        <v>44107</v>
      </c>
      <c r="O1555" t="str">
        <f>VLOOKUP(J1555,location[#All],6,)</f>
        <v>East</v>
      </c>
    </row>
    <row r="1556" spans="1:15" x14ac:dyDescent="0.25">
      <c r="A1556" t="s">
        <v>253</v>
      </c>
      <c r="B1556" t="s">
        <v>254</v>
      </c>
      <c r="C1556" s="1">
        <v>42902</v>
      </c>
      <c r="D1556" s="1">
        <v>42906</v>
      </c>
      <c r="E1556" t="s">
        <v>15</v>
      </c>
      <c r="F1556">
        <v>14016</v>
      </c>
      <c r="G1556">
        <v>3</v>
      </c>
      <c r="H1556">
        <v>2</v>
      </c>
      <c r="I1556">
        <v>47304</v>
      </c>
      <c r="J1556" s="1" t="str">
        <f>INDEX(location!A:A,MATCH('Tabela Total'!A1556,location!A:A,0))</f>
        <v>CA-2017-136826</v>
      </c>
      <c r="K1556" s="1" t="str">
        <f>VLOOKUP(J1556,location[#All],2,FALSE)</f>
        <v>United States</v>
      </c>
      <c r="L1556" t="str">
        <f>VLOOKUP(J1556,location[#All],3,)</f>
        <v>Chapel Hill</v>
      </c>
      <c r="M1556" t="str">
        <f>VLOOKUP(J1556,location[#All],4,)</f>
        <v>North Carolina</v>
      </c>
      <c r="N1556">
        <f>VLOOKUP(J1556,location[#All],5,)</f>
        <v>27514</v>
      </c>
      <c r="O1556" t="str">
        <f>VLOOKUP(J1556,location[#All],6,)</f>
        <v>South</v>
      </c>
    </row>
    <row r="1557" spans="1:15" x14ac:dyDescent="0.25">
      <c r="A1557" t="s">
        <v>956</v>
      </c>
      <c r="B1557" t="s">
        <v>254</v>
      </c>
      <c r="C1557" s="1">
        <v>42132</v>
      </c>
      <c r="D1557" s="1">
        <v>42138</v>
      </c>
      <c r="E1557" t="s">
        <v>15</v>
      </c>
      <c r="F1557">
        <v>8352</v>
      </c>
      <c r="G1557">
        <v>6</v>
      </c>
      <c r="H1557">
        <v>2</v>
      </c>
      <c r="I1557">
        <v>12528</v>
      </c>
      <c r="J1557" s="1" t="str">
        <f>INDEX(location!A:A,MATCH('Tabela Total'!A1557,location!A:A,0))</f>
        <v>CA-2015-113971</v>
      </c>
      <c r="K1557" s="1" t="str">
        <f>VLOOKUP(J1557,location[#All],2,FALSE)</f>
        <v>United States</v>
      </c>
      <c r="L1557" t="str">
        <f>VLOOKUP(J1557,location[#All],3,)</f>
        <v>Cuyahoga Falls</v>
      </c>
      <c r="M1557" t="str">
        <f>VLOOKUP(J1557,location[#All],4,)</f>
        <v>Ohio</v>
      </c>
      <c r="N1557">
        <f>VLOOKUP(J1557,location[#All],5,)</f>
        <v>44221</v>
      </c>
      <c r="O1557" t="str">
        <f>VLOOKUP(J1557,location[#All],6,)</f>
        <v>East</v>
      </c>
    </row>
    <row r="1558" spans="1:15" x14ac:dyDescent="0.25">
      <c r="A1558" t="s">
        <v>1348</v>
      </c>
      <c r="B1558" t="s">
        <v>254</v>
      </c>
      <c r="C1558" s="1">
        <v>42681</v>
      </c>
      <c r="D1558" s="1">
        <v>42686</v>
      </c>
      <c r="E1558" t="s">
        <v>15</v>
      </c>
      <c r="F1558">
        <v>1482</v>
      </c>
      <c r="G1558">
        <v>3</v>
      </c>
      <c r="H1558">
        <v>0</v>
      </c>
      <c r="I1558">
        <v>62244</v>
      </c>
      <c r="J1558" s="1" t="str">
        <f>INDEX(location!A:A,MATCH('Tabela Total'!A1558,location!A:A,0))</f>
        <v>CA-2016-147585</v>
      </c>
      <c r="K1558" s="1" t="str">
        <f>VLOOKUP(J1558,location[#All],2,FALSE)</f>
        <v>United States</v>
      </c>
      <c r="L1558" t="str">
        <f>VLOOKUP(J1558,location[#All],3,)</f>
        <v>San Francisco</v>
      </c>
      <c r="M1558" t="str">
        <f>VLOOKUP(J1558,location[#All],4,)</f>
        <v>California</v>
      </c>
      <c r="N1558">
        <f>VLOOKUP(J1558,location[#All],5,)</f>
        <v>94110</v>
      </c>
      <c r="O1558" t="str">
        <f>VLOOKUP(J1558,location[#All],6,)</f>
        <v>West</v>
      </c>
    </row>
    <row r="1559" spans="1:15" x14ac:dyDescent="0.25">
      <c r="A1559" t="s">
        <v>1407</v>
      </c>
      <c r="B1559" t="s">
        <v>254</v>
      </c>
      <c r="C1559" s="1">
        <v>42194</v>
      </c>
      <c r="D1559" s="1">
        <v>42198</v>
      </c>
      <c r="E1559" t="s">
        <v>15</v>
      </c>
      <c r="F1559">
        <v>658</v>
      </c>
      <c r="G1559">
        <v>2</v>
      </c>
      <c r="H1559">
        <v>0</v>
      </c>
      <c r="I1559">
        <v>30268</v>
      </c>
      <c r="J1559" s="1" t="str">
        <f>INDEX(location!A:A,MATCH('Tabela Total'!A1559,location!A:A,0))</f>
        <v>CA-2015-111094</v>
      </c>
      <c r="K1559" s="1" t="str">
        <f>VLOOKUP(J1559,location[#All],2,FALSE)</f>
        <v>United States</v>
      </c>
      <c r="L1559" t="str">
        <f>VLOOKUP(J1559,location[#All],3,)</f>
        <v>Franklin</v>
      </c>
      <c r="M1559" t="str">
        <f>VLOOKUP(J1559,location[#All],4,)</f>
        <v>Massachusetts</v>
      </c>
      <c r="N1559">
        <f>VLOOKUP(J1559,location[#All],5,)</f>
        <v>2038</v>
      </c>
      <c r="O1559" t="str">
        <f>VLOOKUP(J1559,location[#All],6,)</f>
        <v>East</v>
      </c>
    </row>
    <row r="1560" spans="1:15" x14ac:dyDescent="0.25">
      <c r="A1560" t="s">
        <v>1407</v>
      </c>
      <c r="B1560" t="s">
        <v>254</v>
      </c>
      <c r="C1560" s="1">
        <v>42194</v>
      </c>
      <c r="D1560" s="1">
        <v>42198</v>
      </c>
      <c r="E1560" t="s">
        <v>15</v>
      </c>
      <c r="F1560">
        <v>12294</v>
      </c>
      <c r="G1560">
        <v>3</v>
      </c>
      <c r="H1560">
        <v>0</v>
      </c>
      <c r="I1560">
        <v>590112</v>
      </c>
      <c r="J1560" s="1" t="str">
        <f>INDEX(location!A:A,MATCH('Tabela Total'!A1560,location!A:A,0))</f>
        <v>CA-2015-111094</v>
      </c>
      <c r="K1560" s="1" t="str">
        <f>VLOOKUP(J1560,location[#All],2,FALSE)</f>
        <v>United States</v>
      </c>
      <c r="L1560" t="str">
        <f>VLOOKUP(J1560,location[#All],3,)</f>
        <v>Franklin</v>
      </c>
      <c r="M1560" t="str">
        <f>VLOOKUP(J1560,location[#All],4,)</f>
        <v>Massachusetts</v>
      </c>
      <c r="N1560">
        <f>VLOOKUP(J1560,location[#All],5,)</f>
        <v>2038</v>
      </c>
      <c r="O1560" t="str">
        <f>VLOOKUP(J1560,location[#All],6,)</f>
        <v>East</v>
      </c>
    </row>
    <row r="1561" spans="1:15" x14ac:dyDescent="0.25">
      <c r="A1561" t="s">
        <v>1852</v>
      </c>
      <c r="B1561" t="s">
        <v>254</v>
      </c>
      <c r="C1561" s="1">
        <v>42006</v>
      </c>
      <c r="D1561" s="1">
        <v>42008</v>
      </c>
      <c r="E1561" t="s">
        <v>10</v>
      </c>
      <c r="F1561">
        <v>8552</v>
      </c>
      <c r="G1561">
        <v>2</v>
      </c>
      <c r="H1561">
        <v>0</v>
      </c>
      <c r="I1561">
        <v>222352</v>
      </c>
      <c r="J1561" s="1" t="str">
        <f>INDEX(location!A:A,MATCH('Tabela Total'!A1561,location!A:A,0))</f>
        <v>CA-2015-104514</v>
      </c>
      <c r="K1561" s="1" t="str">
        <f>VLOOKUP(J1561,location[#All],2,FALSE)</f>
        <v>United States</v>
      </c>
      <c r="L1561" t="str">
        <f>VLOOKUP(J1561,location[#All],3,)</f>
        <v>Newark</v>
      </c>
      <c r="M1561" t="str">
        <f>VLOOKUP(J1561,location[#All],4,)</f>
        <v>Delaware</v>
      </c>
      <c r="N1561">
        <f>VLOOKUP(J1561,location[#All],5,)</f>
        <v>19711</v>
      </c>
      <c r="O1561" t="str">
        <f>VLOOKUP(J1561,location[#All],6,)</f>
        <v>East</v>
      </c>
    </row>
    <row r="1562" spans="1:15" x14ac:dyDescent="0.25">
      <c r="A1562" t="s">
        <v>1852</v>
      </c>
      <c r="B1562" t="s">
        <v>254</v>
      </c>
      <c r="C1562" s="1">
        <v>42006</v>
      </c>
      <c r="D1562" s="1">
        <v>42008</v>
      </c>
      <c r="E1562" t="s">
        <v>10</v>
      </c>
      <c r="F1562">
        <v>984</v>
      </c>
      <c r="G1562">
        <v>3</v>
      </c>
      <c r="H1562">
        <v>0</v>
      </c>
      <c r="I1562">
        <v>26568</v>
      </c>
      <c r="J1562" s="1" t="str">
        <f>INDEX(location!A:A,MATCH('Tabela Total'!A1562,location!A:A,0))</f>
        <v>CA-2015-104514</v>
      </c>
      <c r="K1562" s="1" t="str">
        <f>VLOOKUP(J1562,location[#All],2,FALSE)</f>
        <v>United States</v>
      </c>
      <c r="L1562" t="str">
        <f>VLOOKUP(J1562,location[#All],3,)</f>
        <v>Newark</v>
      </c>
      <c r="M1562" t="str">
        <f>VLOOKUP(J1562,location[#All],4,)</f>
        <v>Delaware</v>
      </c>
      <c r="N1562">
        <f>VLOOKUP(J1562,location[#All],5,)</f>
        <v>19711</v>
      </c>
      <c r="O1562" t="str">
        <f>VLOOKUP(J1562,location[#All],6,)</f>
        <v>East</v>
      </c>
    </row>
    <row r="1563" spans="1:15" x14ac:dyDescent="0.25">
      <c r="A1563" t="s">
        <v>1852</v>
      </c>
      <c r="B1563" t="s">
        <v>254</v>
      </c>
      <c r="C1563" s="1">
        <v>42006</v>
      </c>
      <c r="D1563" s="1">
        <v>42008</v>
      </c>
      <c r="E1563" t="s">
        <v>10</v>
      </c>
      <c r="F1563">
        <v>2004</v>
      </c>
      <c r="G1563">
        <v>3</v>
      </c>
      <c r="H1563">
        <v>0</v>
      </c>
      <c r="I1563">
        <v>96192</v>
      </c>
      <c r="J1563" s="1" t="str">
        <f>INDEX(location!A:A,MATCH('Tabela Total'!A1563,location!A:A,0))</f>
        <v>CA-2015-104514</v>
      </c>
      <c r="K1563" s="1" t="str">
        <f>VLOOKUP(J1563,location[#All],2,FALSE)</f>
        <v>United States</v>
      </c>
      <c r="L1563" t="str">
        <f>VLOOKUP(J1563,location[#All],3,)</f>
        <v>Newark</v>
      </c>
      <c r="M1563" t="str">
        <f>VLOOKUP(J1563,location[#All],4,)</f>
        <v>Delaware</v>
      </c>
      <c r="N1563">
        <f>VLOOKUP(J1563,location[#All],5,)</f>
        <v>19711</v>
      </c>
      <c r="O1563" t="str">
        <f>VLOOKUP(J1563,location[#All],6,)</f>
        <v>East</v>
      </c>
    </row>
    <row r="1564" spans="1:15" x14ac:dyDescent="0.25">
      <c r="A1564" t="s">
        <v>3749</v>
      </c>
      <c r="B1564" t="s">
        <v>254</v>
      </c>
      <c r="C1564" s="1">
        <v>42799</v>
      </c>
      <c r="D1564" s="1">
        <v>42799</v>
      </c>
      <c r="E1564" t="s">
        <v>327</v>
      </c>
      <c r="F1564">
        <v>4268</v>
      </c>
      <c r="G1564">
        <v>4</v>
      </c>
      <c r="H1564">
        <v>0</v>
      </c>
      <c r="I1564">
        <v>196328</v>
      </c>
      <c r="J1564" s="1" t="str">
        <f>INDEX(location!A:A,MATCH('Tabela Total'!A1564,location!A:A,0))</f>
        <v>CA-2017-161046</v>
      </c>
      <c r="K1564" s="1" t="str">
        <f>VLOOKUP(J1564,location[#All],2,FALSE)</f>
        <v>United States</v>
      </c>
      <c r="L1564" t="str">
        <f>VLOOKUP(J1564,location[#All],3,)</f>
        <v>Southaven</v>
      </c>
      <c r="M1564" t="str">
        <f>VLOOKUP(J1564,location[#All],4,)</f>
        <v>Mississippi</v>
      </c>
      <c r="N1564">
        <f>VLOOKUP(J1564,location[#All],5,)</f>
        <v>38671</v>
      </c>
      <c r="O1564" t="str">
        <f>VLOOKUP(J1564,location[#All],6,)</f>
        <v>South</v>
      </c>
    </row>
    <row r="1565" spans="1:15" x14ac:dyDescent="0.25">
      <c r="A1565" t="s">
        <v>3749</v>
      </c>
      <c r="B1565" t="s">
        <v>254</v>
      </c>
      <c r="C1565" s="1">
        <v>42799</v>
      </c>
      <c r="D1565" s="1">
        <v>42799</v>
      </c>
      <c r="E1565" t="s">
        <v>327</v>
      </c>
      <c r="F1565">
        <v>29997</v>
      </c>
      <c r="G1565">
        <v>3</v>
      </c>
      <c r="H1565">
        <v>0</v>
      </c>
      <c r="I1565">
        <v>1259874</v>
      </c>
      <c r="J1565" s="1" t="str">
        <f>INDEX(location!A:A,MATCH('Tabela Total'!A1565,location!A:A,0))</f>
        <v>CA-2017-161046</v>
      </c>
      <c r="K1565" s="1" t="str">
        <f>VLOOKUP(J1565,location[#All],2,FALSE)</f>
        <v>United States</v>
      </c>
      <c r="L1565" t="str">
        <f>VLOOKUP(J1565,location[#All],3,)</f>
        <v>Southaven</v>
      </c>
      <c r="M1565" t="str">
        <f>VLOOKUP(J1565,location[#All],4,)</f>
        <v>Mississippi</v>
      </c>
      <c r="N1565">
        <f>VLOOKUP(J1565,location[#All],5,)</f>
        <v>38671</v>
      </c>
      <c r="O1565" t="str">
        <f>VLOOKUP(J1565,location[#All],6,)</f>
        <v>South</v>
      </c>
    </row>
    <row r="1566" spans="1:15" x14ac:dyDescent="0.25">
      <c r="A1566" t="s">
        <v>3749</v>
      </c>
      <c r="B1566" t="s">
        <v>254</v>
      </c>
      <c r="C1566" s="1">
        <v>42799</v>
      </c>
      <c r="D1566" s="1">
        <v>42799</v>
      </c>
      <c r="E1566" t="s">
        <v>327</v>
      </c>
      <c r="F1566">
        <v>26224</v>
      </c>
      <c r="G1566">
        <v>2</v>
      </c>
      <c r="H1566">
        <v>0</v>
      </c>
      <c r="I1566">
        <v>78672</v>
      </c>
      <c r="J1566" s="1" t="str">
        <f>INDEX(location!A:A,MATCH('Tabela Total'!A1566,location!A:A,0))</f>
        <v>CA-2017-161046</v>
      </c>
      <c r="K1566" s="1" t="str">
        <f>VLOOKUP(J1566,location[#All],2,FALSE)</f>
        <v>United States</v>
      </c>
      <c r="L1566" t="str">
        <f>VLOOKUP(J1566,location[#All],3,)</f>
        <v>Southaven</v>
      </c>
      <c r="M1566" t="str">
        <f>VLOOKUP(J1566,location[#All],4,)</f>
        <v>Mississippi</v>
      </c>
      <c r="N1566">
        <f>VLOOKUP(J1566,location[#All],5,)</f>
        <v>38671</v>
      </c>
      <c r="O1566" t="str">
        <f>VLOOKUP(J1566,location[#All],6,)</f>
        <v>South</v>
      </c>
    </row>
    <row r="1567" spans="1:15" x14ac:dyDescent="0.25">
      <c r="A1567" t="s">
        <v>3749</v>
      </c>
      <c r="B1567" t="s">
        <v>254</v>
      </c>
      <c r="C1567" s="1">
        <v>42799</v>
      </c>
      <c r="D1567" s="1">
        <v>42799</v>
      </c>
      <c r="E1567" t="s">
        <v>327</v>
      </c>
      <c r="F1567">
        <v>23436</v>
      </c>
      <c r="G1567">
        <v>6</v>
      </c>
      <c r="H1567">
        <v>0</v>
      </c>
      <c r="I1567">
        <v>1124928</v>
      </c>
      <c r="J1567" s="1" t="str">
        <f>INDEX(location!A:A,MATCH('Tabela Total'!A1567,location!A:A,0))</f>
        <v>CA-2017-161046</v>
      </c>
      <c r="K1567" s="1" t="str">
        <f>VLOOKUP(J1567,location[#All],2,FALSE)</f>
        <v>United States</v>
      </c>
      <c r="L1567" t="str">
        <f>VLOOKUP(J1567,location[#All],3,)</f>
        <v>Southaven</v>
      </c>
      <c r="M1567" t="str">
        <f>VLOOKUP(J1567,location[#All],4,)</f>
        <v>Mississippi</v>
      </c>
      <c r="N1567">
        <f>VLOOKUP(J1567,location[#All],5,)</f>
        <v>38671</v>
      </c>
      <c r="O1567" t="str">
        <f>VLOOKUP(J1567,location[#All],6,)</f>
        <v>South</v>
      </c>
    </row>
    <row r="1568" spans="1:15" x14ac:dyDescent="0.25">
      <c r="A1568" t="s">
        <v>4479</v>
      </c>
      <c r="B1568" t="s">
        <v>254</v>
      </c>
      <c r="C1568" s="1">
        <v>42138</v>
      </c>
      <c r="D1568" s="1">
        <v>42143</v>
      </c>
      <c r="E1568" t="s">
        <v>15</v>
      </c>
      <c r="F1568">
        <v>5099575</v>
      </c>
      <c r="G1568">
        <v>5</v>
      </c>
      <c r="H1568">
        <v>15</v>
      </c>
      <c r="I1568">
        <v>419965</v>
      </c>
      <c r="J1568" s="1" t="str">
        <f>INDEX(location!A:A,MATCH('Tabela Total'!A1568,location!A:A,0))</f>
        <v>CA-2015-100146</v>
      </c>
      <c r="K1568" s="1" t="str">
        <f>VLOOKUP(J1568,location[#All],2,FALSE)</f>
        <v>United States</v>
      </c>
      <c r="L1568" t="str">
        <f>VLOOKUP(J1568,location[#All],3,)</f>
        <v>Camarillo</v>
      </c>
      <c r="M1568" t="str">
        <f>VLOOKUP(J1568,location[#All],4,)</f>
        <v>California</v>
      </c>
      <c r="N1568">
        <f>VLOOKUP(J1568,location[#All],5,)</f>
        <v>93010</v>
      </c>
      <c r="O1568" t="str">
        <f>VLOOKUP(J1568,location[#All],6,)</f>
        <v>West</v>
      </c>
    </row>
    <row r="1569" spans="1:15" x14ac:dyDescent="0.25">
      <c r="A1569" t="s">
        <v>4479</v>
      </c>
      <c r="B1569" t="s">
        <v>254</v>
      </c>
      <c r="C1569" s="1">
        <v>42138</v>
      </c>
      <c r="D1569" s="1">
        <v>42143</v>
      </c>
      <c r="E1569" t="s">
        <v>15</v>
      </c>
      <c r="F1569">
        <v>12291</v>
      </c>
      <c r="G1569">
        <v>3</v>
      </c>
      <c r="H1569">
        <v>0</v>
      </c>
      <c r="I1569">
        <v>344148</v>
      </c>
      <c r="J1569" s="1" t="str">
        <f>INDEX(location!A:A,MATCH('Tabela Total'!A1569,location!A:A,0))</f>
        <v>CA-2015-100146</v>
      </c>
      <c r="K1569" s="1" t="str">
        <f>VLOOKUP(J1569,location[#All],2,FALSE)</f>
        <v>United States</v>
      </c>
      <c r="L1569" t="str">
        <f>VLOOKUP(J1569,location[#All],3,)</f>
        <v>Camarillo</v>
      </c>
      <c r="M1569" t="str">
        <f>VLOOKUP(J1569,location[#All],4,)</f>
        <v>California</v>
      </c>
      <c r="N1569">
        <f>VLOOKUP(J1569,location[#All],5,)</f>
        <v>93010</v>
      </c>
      <c r="O1569" t="str">
        <f>VLOOKUP(J1569,location[#All],6,)</f>
        <v>West</v>
      </c>
    </row>
    <row r="1570" spans="1:15" x14ac:dyDescent="0.25">
      <c r="A1570" t="s">
        <v>4479</v>
      </c>
      <c r="B1570" t="s">
        <v>254</v>
      </c>
      <c r="C1570" s="1">
        <v>42138</v>
      </c>
      <c r="D1570" s="1">
        <v>42143</v>
      </c>
      <c r="E1570" t="s">
        <v>15</v>
      </c>
      <c r="F1570">
        <v>97568</v>
      </c>
      <c r="G1570">
        <v>2</v>
      </c>
      <c r="H1570">
        <v>2</v>
      </c>
      <c r="I1570">
        <v>-6098</v>
      </c>
      <c r="J1570" s="1" t="str">
        <f>INDEX(location!A:A,MATCH('Tabela Total'!A1570,location!A:A,0))</f>
        <v>CA-2015-100146</v>
      </c>
      <c r="K1570" s="1" t="str">
        <f>VLOOKUP(J1570,location[#All],2,FALSE)</f>
        <v>United States</v>
      </c>
      <c r="L1570" t="str">
        <f>VLOOKUP(J1570,location[#All],3,)</f>
        <v>Camarillo</v>
      </c>
      <c r="M1570" t="str">
        <f>VLOOKUP(J1570,location[#All],4,)</f>
        <v>California</v>
      </c>
      <c r="N1570">
        <f>VLOOKUP(J1570,location[#All],5,)</f>
        <v>93010</v>
      </c>
      <c r="O1570" t="str">
        <f>VLOOKUP(J1570,location[#All],6,)</f>
        <v>West</v>
      </c>
    </row>
    <row r="1571" spans="1:15" x14ac:dyDescent="0.25">
      <c r="A1571" t="s">
        <v>4479</v>
      </c>
      <c r="B1571" t="s">
        <v>254</v>
      </c>
      <c r="C1571" s="1">
        <v>42138</v>
      </c>
      <c r="D1571" s="1">
        <v>42143</v>
      </c>
      <c r="E1571" t="s">
        <v>15</v>
      </c>
      <c r="F1571">
        <v>722352</v>
      </c>
      <c r="G1571">
        <v>3</v>
      </c>
      <c r="H1571">
        <v>2</v>
      </c>
      <c r="I1571">
        <v>812646</v>
      </c>
      <c r="J1571" s="1" t="str">
        <f>INDEX(location!A:A,MATCH('Tabela Total'!A1571,location!A:A,0))</f>
        <v>CA-2015-100146</v>
      </c>
      <c r="K1571" s="1" t="str">
        <f>VLOOKUP(J1571,location[#All],2,FALSE)</f>
        <v>United States</v>
      </c>
      <c r="L1571" t="str">
        <f>VLOOKUP(J1571,location[#All],3,)</f>
        <v>Camarillo</v>
      </c>
      <c r="M1571" t="str">
        <f>VLOOKUP(J1571,location[#All],4,)</f>
        <v>California</v>
      </c>
      <c r="N1571">
        <f>VLOOKUP(J1571,location[#All],5,)</f>
        <v>93010</v>
      </c>
      <c r="O1571" t="str">
        <f>VLOOKUP(J1571,location[#All],6,)</f>
        <v>West</v>
      </c>
    </row>
    <row r="1572" spans="1:15" x14ac:dyDescent="0.25">
      <c r="A1572" t="s">
        <v>5378</v>
      </c>
      <c r="B1572" t="s">
        <v>254</v>
      </c>
      <c r="C1572" s="1">
        <v>42392</v>
      </c>
      <c r="D1572" s="1">
        <v>42396</v>
      </c>
      <c r="E1572" t="s">
        <v>15</v>
      </c>
      <c r="F1572">
        <v>9998</v>
      </c>
      <c r="G1572">
        <v>2</v>
      </c>
      <c r="H1572">
        <v>0</v>
      </c>
      <c r="I1572">
        <v>429914</v>
      </c>
      <c r="J1572" s="1" t="str">
        <f>INDEX(location!A:A,MATCH('Tabela Total'!A1572,location!A:A,0))</f>
        <v>US-2016-165505</v>
      </c>
      <c r="K1572" s="1" t="str">
        <f>VLOOKUP(J1572,location[#All],2,FALSE)</f>
        <v>United States</v>
      </c>
      <c r="L1572" t="str">
        <f>VLOOKUP(J1572,location[#All],3,)</f>
        <v>Burlington</v>
      </c>
      <c r="M1572" t="str">
        <f>VLOOKUP(J1572,location[#All],4,)</f>
        <v>Vermont</v>
      </c>
      <c r="N1572">
        <f>VLOOKUP(J1572,location[#All],5,)</f>
        <v>5408</v>
      </c>
      <c r="O1572" t="str">
        <f>VLOOKUP(J1572,location[#All],6,)</f>
        <v>East</v>
      </c>
    </row>
    <row r="1573" spans="1:15" x14ac:dyDescent="0.25">
      <c r="A1573" t="s">
        <v>5378</v>
      </c>
      <c r="B1573" t="s">
        <v>254</v>
      </c>
      <c r="C1573" s="1">
        <v>42392</v>
      </c>
      <c r="D1573" s="1">
        <v>42396</v>
      </c>
      <c r="E1573" t="s">
        <v>15</v>
      </c>
      <c r="F1573">
        <v>804</v>
      </c>
      <c r="G1573">
        <v>6</v>
      </c>
      <c r="H1573">
        <v>0</v>
      </c>
      <c r="I1573">
        <v>27336</v>
      </c>
      <c r="J1573" s="1" t="str">
        <f>INDEX(location!A:A,MATCH('Tabela Total'!A1573,location!A:A,0))</f>
        <v>US-2016-165505</v>
      </c>
      <c r="K1573" s="1" t="str">
        <f>VLOOKUP(J1573,location[#All],2,FALSE)</f>
        <v>United States</v>
      </c>
      <c r="L1573" t="str">
        <f>VLOOKUP(J1573,location[#All],3,)</f>
        <v>Burlington</v>
      </c>
      <c r="M1573" t="str">
        <f>VLOOKUP(J1573,location[#All],4,)</f>
        <v>Vermont</v>
      </c>
      <c r="N1573">
        <f>VLOOKUP(J1573,location[#All],5,)</f>
        <v>5408</v>
      </c>
      <c r="O1573" t="str">
        <f>VLOOKUP(J1573,location[#All],6,)</f>
        <v>East</v>
      </c>
    </row>
    <row r="1574" spans="1:15" x14ac:dyDescent="0.25">
      <c r="A1574" t="s">
        <v>5378</v>
      </c>
      <c r="B1574" t="s">
        <v>254</v>
      </c>
      <c r="C1574" s="1">
        <v>42392</v>
      </c>
      <c r="D1574" s="1">
        <v>42396</v>
      </c>
      <c r="E1574" t="s">
        <v>15</v>
      </c>
      <c r="F1574">
        <v>156429</v>
      </c>
      <c r="G1574">
        <v>13</v>
      </c>
      <c r="H1574">
        <v>0</v>
      </c>
      <c r="I1574">
        <v>4067154</v>
      </c>
      <c r="J1574" s="1" t="str">
        <f>INDEX(location!A:A,MATCH('Tabela Total'!A1574,location!A:A,0))</f>
        <v>US-2016-165505</v>
      </c>
      <c r="K1574" s="1" t="str">
        <f>VLOOKUP(J1574,location[#All],2,FALSE)</f>
        <v>United States</v>
      </c>
      <c r="L1574" t="str">
        <f>VLOOKUP(J1574,location[#All],3,)</f>
        <v>Burlington</v>
      </c>
      <c r="M1574" t="str">
        <f>VLOOKUP(J1574,location[#All],4,)</f>
        <v>Vermont</v>
      </c>
      <c r="N1574">
        <f>VLOOKUP(J1574,location[#All],5,)</f>
        <v>5408</v>
      </c>
      <c r="O1574" t="str">
        <f>VLOOKUP(J1574,location[#All],6,)</f>
        <v>East</v>
      </c>
    </row>
    <row r="1575" spans="1:15" x14ac:dyDescent="0.25">
      <c r="A1575" t="s">
        <v>917</v>
      </c>
      <c r="B1575" t="s">
        <v>918</v>
      </c>
      <c r="C1575" s="1">
        <v>42642</v>
      </c>
      <c r="D1575" s="1">
        <v>42643</v>
      </c>
      <c r="E1575" t="s">
        <v>44</v>
      </c>
      <c r="F1575">
        <v>4088</v>
      </c>
      <c r="G1575">
        <v>7</v>
      </c>
      <c r="H1575">
        <v>0</v>
      </c>
      <c r="I1575">
        <v>106288</v>
      </c>
      <c r="J1575" s="1" t="str">
        <f>INDEX(location!A:A,MATCH('Tabela Total'!A1575,location!A:A,0))</f>
        <v>CA-2016-161781</v>
      </c>
      <c r="K1575" s="1" t="str">
        <f>VLOOKUP(J1575,location[#All],2,FALSE)</f>
        <v>United States</v>
      </c>
      <c r="L1575" t="str">
        <f>VLOOKUP(J1575,location[#All],3,)</f>
        <v>Columbus</v>
      </c>
      <c r="M1575" t="str">
        <f>VLOOKUP(J1575,location[#All],4,)</f>
        <v>Indiana</v>
      </c>
      <c r="N1575">
        <f>VLOOKUP(J1575,location[#All],5,)</f>
        <v>47201</v>
      </c>
      <c r="O1575" t="str">
        <f>VLOOKUP(J1575,location[#All],6,)</f>
        <v>Central</v>
      </c>
    </row>
    <row r="1576" spans="1:15" x14ac:dyDescent="0.25">
      <c r="A1576" t="s">
        <v>2251</v>
      </c>
      <c r="B1576" t="s">
        <v>918</v>
      </c>
      <c r="C1576" s="1">
        <v>41989</v>
      </c>
      <c r="D1576" s="1">
        <v>41990</v>
      </c>
      <c r="E1576" t="s">
        <v>44</v>
      </c>
      <c r="F1576">
        <v>4446</v>
      </c>
      <c r="G1576">
        <v>2</v>
      </c>
      <c r="H1576">
        <v>0</v>
      </c>
      <c r="I1576">
        <v>146718</v>
      </c>
      <c r="J1576" s="1" t="str">
        <f>INDEX(location!A:A,MATCH('Tabela Total'!A1576,location!A:A,0))</f>
        <v>CA-2014-136399</v>
      </c>
      <c r="K1576" s="1" t="str">
        <f>VLOOKUP(J1576,location[#All],2,FALSE)</f>
        <v>United States</v>
      </c>
      <c r="L1576" t="str">
        <f>VLOOKUP(J1576,location[#All],3,)</f>
        <v>Los Angeles</v>
      </c>
      <c r="M1576" t="str">
        <f>VLOOKUP(J1576,location[#All],4,)</f>
        <v>California</v>
      </c>
      <c r="N1576">
        <f>VLOOKUP(J1576,location[#All],5,)</f>
        <v>90049</v>
      </c>
      <c r="O1576" t="str">
        <f>VLOOKUP(J1576,location[#All],6,)</f>
        <v>West</v>
      </c>
    </row>
    <row r="1577" spans="1:15" x14ac:dyDescent="0.25">
      <c r="A1577" t="s">
        <v>2251</v>
      </c>
      <c r="B1577" t="s">
        <v>918</v>
      </c>
      <c r="C1577" s="1">
        <v>41989</v>
      </c>
      <c r="D1577" s="1">
        <v>41990</v>
      </c>
      <c r="E1577" t="s">
        <v>44</v>
      </c>
      <c r="F1577">
        <v>241568</v>
      </c>
      <c r="G1577">
        <v>2</v>
      </c>
      <c r="H1577">
        <v>2</v>
      </c>
      <c r="I1577">
        <v>181176</v>
      </c>
      <c r="J1577" s="1" t="str">
        <f>INDEX(location!A:A,MATCH('Tabela Total'!A1577,location!A:A,0))</f>
        <v>CA-2014-136399</v>
      </c>
      <c r="K1577" s="1" t="str">
        <f>VLOOKUP(J1577,location[#All],2,FALSE)</f>
        <v>United States</v>
      </c>
      <c r="L1577" t="str">
        <f>VLOOKUP(J1577,location[#All],3,)</f>
        <v>Los Angeles</v>
      </c>
      <c r="M1577" t="str">
        <f>VLOOKUP(J1577,location[#All],4,)</f>
        <v>California</v>
      </c>
      <c r="N1577">
        <f>VLOOKUP(J1577,location[#All],5,)</f>
        <v>90049</v>
      </c>
      <c r="O1577" t="str">
        <f>VLOOKUP(J1577,location[#All],6,)</f>
        <v>West</v>
      </c>
    </row>
    <row r="1578" spans="1:15" x14ac:dyDescent="0.25">
      <c r="A1578" t="s">
        <v>2251</v>
      </c>
      <c r="B1578" t="s">
        <v>918</v>
      </c>
      <c r="C1578" s="1">
        <v>41989</v>
      </c>
      <c r="D1578" s="1">
        <v>41990</v>
      </c>
      <c r="E1578" t="s">
        <v>44</v>
      </c>
      <c r="F1578">
        <v>3950</v>
      </c>
      <c r="G1578">
        <v>5</v>
      </c>
      <c r="H1578">
        <v>0</v>
      </c>
      <c r="I1578">
        <v>395</v>
      </c>
      <c r="J1578" s="1" t="str">
        <f>INDEX(location!A:A,MATCH('Tabela Total'!A1578,location!A:A,0))</f>
        <v>CA-2014-136399</v>
      </c>
      <c r="K1578" s="1" t="str">
        <f>VLOOKUP(J1578,location[#All],2,FALSE)</f>
        <v>United States</v>
      </c>
      <c r="L1578" t="str">
        <f>VLOOKUP(J1578,location[#All],3,)</f>
        <v>Los Angeles</v>
      </c>
      <c r="M1578" t="str">
        <f>VLOOKUP(J1578,location[#All],4,)</f>
        <v>California</v>
      </c>
      <c r="N1578">
        <f>VLOOKUP(J1578,location[#All],5,)</f>
        <v>90049</v>
      </c>
      <c r="O1578" t="str">
        <f>VLOOKUP(J1578,location[#All],6,)</f>
        <v>West</v>
      </c>
    </row>
    <row r="1579" spans="1:15" x14ac:dyDescent="0.25">
      <c r="A1579" t="s">
        <v>2251</v>
      </c>
      <c r="B1579" t="s">
        <v>918</v>
      </c>
      <c r="C1579" s="1">
        <v>41989</v>
      </c>
      <c r="D1579" s="1">
        <v>41990</v>
      </c>
      <c r="E1579" t="s">
        <v>44</v>
      </c>
      <c r="F1579">
        <v>627168</v>
      </c>
      <c r="G1579">
        <v>4</v>
      </c>
      <c r="H1579">
        <v>2</v>
      </c>
      <c r="I1579">
        <v>705564</v>
      </c>
      <c r="J1579" s="1" t="str">
        <f>INDEX(location!A:A,MATCH('Tabela Total'!A1579,location!A:A,0))</f>
        <v>CA-2014-136399</v>
      </c>
      <c r="K1579" s="1" t="str">
        <f>VLOOKUP(J1579,location[#All],2,FALSE)</f>
        <v>United States</v>
      </c>
      <c r="L1579" t="str">
        <f>VLOOKUP(J1579,location[#All],3,)</f>
        <v>Los Angeles</v>
      </c>
      <c r="M1579" t="str">
        <f>VLOOKUP(J1579,location[#All],4,)</f>
        <v>California</v>
      </c>
      <c r="N1579">
        <f>VLOOKUP(J1579,location[#All],5,)</f>
        <v>90049</v>
      </c>
      <c r="O1579" t="str">
        <f>VLOOKUP(J1579,location[#All],6,)</f>
        <v>West</v>
      </c>
    </row>
    <row r="1580" spans="1:15" x14ac:dyDescent="0.25">
      <c r="A1580" t="s">
        <v>4014</v>
      </c>
      <c r="B1580" t="s">
        <v>918</v>
      </c>
      <c r="C1580" s="1">
        <v>42245</v>
      </c>
      <c r="D1580" s="1">
        <v>42249</v>
      </c>
      <c r="E1580" t="s">
        <v>15</v>
      </c>
      <c r="F1580">
        <v>13198</v>
      </c>
      <c r="G1580">
        <v>2</v>
      </c>
      <c r="H1580">
        <v>0</v>
      </c>
      <c r="I1580">
        <v>356346</v>
      </c>
      <c r="J1580" s="1" t="str">
        <f>INDEX(location!A:A,MATCH('Tabela Total'!A1580,location!A:A,0))</f>
        <v>CA-2015-108532</v>
      </c>
      <c r="K1580" s="1" t="str">
        <f>VLOOKUP(J1580,location[#All],2,FALSE)</f>
        <v>United States</v>
      </c>
      <c r="L1580" t="str">
        <f>VLOOKUP(J1580,location[#All],3,)</f>
        <v>Detroit</v>
      </c>
      <c r="M1580" t="str">
        <f>VLOOKUP(J1580,location[#All],4,)</f>
        <v>Michigan</v>
      </c>
      <c r="N1580">
        <f>VLOOKUP(J1580,location[#All],5,)</f>
        <v>48234</v>
      </c>
      <c r="O1580" t="str">
        <f>VLOOKUP(J1580,location[#All],6,)</f>
        <v>Central</v>
      </c>
    </row>
    <row r="1581" spans="1:15" x14ac:dyDescent="0.25">
      <c r="A1581" t="s">
        <v>4014</v>
      </c>
      <c r="B1581" t="s">
        <v>918</v>
      </c>
      <c r="C1581" s="1">
        <v>42245</v>
      </c>
      <c r="D1581" s="1">
        <v>42249</v>
      </c>
      <c r="E1581" t="s">
        <v>15</v>
      </c>
      <c r="F1581">
        <v>11452</v>
      </c>
      <c r="G1581">
        <v>7</v>
      </c>
      <c r="H1581">
        <v>0</v>
      </c>
      <c r="I1581">
        <v>11452</v>
      </c>
      <c r="J1581" s="1" t="str">
        <f>INDEX(location!A:A,MATCH('Tabela Total'!A1581,location!A:A,0))</f>
        <v>CA-2015-108532</v>
      </c>
      <c r="K1581" s="1" t="str">
        <f>VLOOKUP(J1581,location[#All],2,FALSE)</f>
        <v>United States</v>
      </c>
      <c r="L1581" t="str">
        <f>VLOOKUP(J1581,location[#All],3,)</f>
        <v>Detroit</v>
      </c>
      <c r="M1581" t="str">
        <f>VLOOKUP(J1581,location[#All],4,)</f>
        <v>Michigan</v>
      </c>
      <c r="N1581">
        <f>VLOOKUP(J1581,location[#All],5,)</f>
        <v>48234</v>
      </c>
      <c r="O1581" t="str">
        <f>VLOOKUP(J1581,location[#All],6,)</f>
        <v>Central</v>
      </c>
    </row>
    <row r="1582" spans="1:15" x14ac:dyDescent="0.25">
      <c r="A1582" t="s">
        <v>4036</v>
      </c>
      <c r="B1582" t="s">
        <v>918</v>
      </c>
      <c r="C1582" s="1">
        <v>42558</v>
      </c>
      <c r="D1582" s="1">
        <v>42564</v>
      </c>
      <c r="E1582" t="s">
        <v>15</v>
      </c>
      <c r="F1582">
        <v>1008</v>
      </c>
      <c r="G1582">
        <v>2</v>
      </c>
      <c r="H1582">
        <v>2</v>
      </c>
      <c r="I1582">
        <v>3276</v>
      </c>
      <c r="J1582" s="1" t="str">
        <f>INDEX(location!A:A,MATCH('Tabela Total'!A1582,location!A:A,0))</f>
        <v>CA-2016-129308</v>
      </c>
      <c r="K1582" s="1" t="str">
        <f>VLOOKUP(J1582,location[#All],2,FALSE)</f>
        <v>United States</v>
      </c>
      <c r="L1582" t="str">
        <f>VLOOKUP(J1582,location[#All],3,)</f>
        <v>Philadelphia</v>
      </c>
      <c r="M1582" t="str">
        <f>VLOOKUP(J1582,location[#All],4,)</f>
        <v>Pennsylvania</v>
      </c>
      <c r="N1582">
        <f>VLOOKUP(J1582,location[#All],5,)</f>
        <v>19120</v>
      </c>
      <c r="O1582" t="str">
        <f>VLOOKUP(J1582,location[#All],6,)</f>
        <v>East</v>
      </c>
    </row>
    <row r="1583" spans="1:15" x14ac:dyDescent="0.25">
      <c r="A1583" t="s">
        <v>4036</v>
      </c>
      <c r="B1583" t="s">
        <v>918</v>
      </c>
      <c r="C1583" s="1">
        <v>42558</v>
      </c>
      <c r="D1583" s="1">
        <v>42564</v>
      </c>
      <c r="E1583" t="s">
        <v>15</v>
      </c>
      <c r="F1583">
        <v>59994</v>
      </c>
      <c r="G1583">
        <v>1</v>
      </c>
      <c r="H1583">
        <v>4</v>
      </c>
      <c r="I1583">
        <v>-129987</v>
      </c>
      <c r="J1583" s="1" t="str">
        <f>INDEX(location!A:A,MATCH('Tabela Total'!A1583,location!A:A,0))</f>
        <v>CA-2016-129308</v>
      </c>
      <c r="K1583" s="1" t="str">
        <f>VLOOKUP(J1583,location[#All],2,FALSE)</f>
        <v>United States</v>
      </c>
      <c r="L1583" t="str">
        <f>VLOOKUP(J1583,location[#All],3,)</f>
        <v>Philadelphia</v>
      </c>
      <c r="M1583" t="str">
        <f>VLOOKUP(J1583,location[#All],4,)</f>
        <v>Pennsylvania</v>
      </c>
      <c r="N1583">
        <f>VLOOKUP(J1583,location[#All],5,)</f>
        <v>19120</v>
      </c>
      <c r="O1583" t="str">
        <f>VLOOKUP(J1583,location[#All],6,)</f>
        <v>East</v>
      </c>
    </row>
    <row r="1584" spans="1:15" x14ac:dyDescent="0.25">
      <c r="A1584" t="s">
        <v>4036</v>
      </c>
      <c r="B1584" t="s">
        <v>918</v>
      </c>
      <c r="C1584" s="1">
        <v>42558</v>
      </c>
      <c r="D1584" s="1">
        <v>42564</v>
      </c>
      <c r="E1584" t="s">
        <v>15</v>
      </c>
      <c r="F1584">
        <v>5715</v>
      </c>
      <c r="G1584">
        <v>5</v>
      </c>
      <c r="H1584">
        <v>7</v>
      </c>
      <c r="I1584">
        <v>-47625</v>
      </c>
      <c r="J1584" s="1" t="str">
        <f>INDEX(location!A:A,MATCH('Tabela Total'!A1584,location!A:A,0))</f>
        <v>CA-2016-129308</v>
      </c>
      <c r="K1584" s="1" t="str">
        <f>VLOOKUP(J1584,location[#All],2,FALSE)</f>
        <v>United States</v>
      </c>
      <c r="L1584" t="str">
        <f>VLOOKUP(J1584,location[#All],3,)</f>
        <v>Philadelphia</v>
      </c>
      <c r="M1584" t="str">
        <f>VLOOKUP(J1584,location[#All],4,)</f>
        <v>Pennsylvania</v>
      </c>
      <c r="N1584">
        <f>VLOOKUP(J1584,location[#All],5,)</f>
        <v>19120</v>
      </c>
      <c r="O1584" t="str">
        <f>VLOOKUP(J1584,location[#All],6,)</f>
        <v>East</v>
      </c>
    </row>
    <row r="1585" spans="1:15" x14ac:dyDescent="0.25">
      <c r="A1585" t="s">
        <v>4036</v>
      </c>
      <c r="B1585" t="s">
        <v>918</v>
      </c>
      <c r="C1585" s="1">
        <v>42558</v>
      </c>
      <c r="D1585" s="1">
        <v>42564</v>
      </c>
      <c r="E1585" t="s">
        <v>15</v>
      </c>
      <c r="F1585">
        <v>942</v>
      </c>
      <c r="G1585">
        <v>5</v>
      </c>
      <c r="H1585">
        <v>7</v>
      </c>
      <c r="I1585">
        <v>-785</v>
      </c>
      <c r="J1585" s="1" t="str">
        <f>INDEX(location!A:A,MATCH('Tabela Total'!A1585,location!A:A,0))</f>
        <v>CA-2016-129308</v>
      </c>
      <c r="K1585" s="1" t="str">
        <f>VLOOKUP(J1585,location[#All],2,FALSE)</f>
        <v>United States</v>
      </c>
      <c r="L1585" t="str">
        <f>VLOOKUP(J1585,location[#All],3,)</f>
        <v>Philadelphia</v>
      </c>
      <c r="M1585" t="str">
        <f>VLOOKUP(J1585,location[#All],4,)</f>
        <v>Pennsylvania</v>
      </c>
      <c r="N1585">
        <f>VLOOKUP(J1585,location[#All],5,)</f>
        <v>19120</v>
      </c>
      <c r="O1585" t="str">
        <f>VLOOKUP(J1585,location[#All],6,)</f>
        <v>East</v>
      </c>
    </row>
    <row r="1586" spans="1:15" x14ac:dyDescent="0.25">
      <c r="A1586" t="s">
        <v>4748</v>
      </c>
      <c r="B1586" t="s">
        <v>918</v>
      </c>
      <c r="C1586" s="1">
        <v>42243</v>
      </c>
      <c r="D1586" s="1">
        <v>42247</v>
      </c>
      <c r="E1586" t="s">
        <v>15</v>
      </c>
      <c r="F1586">
        <v>5104</v>
      </c>
      <c r="G1586">
        <v>1</v>
      </c>
      <c r="H1586">
        <v>2</v>
      </c>
      <c r="I1586">
        <v>16588</v>
      </c>
      <c r="J1586" s="1" t="str">
        <f>INDEX(location!A:A,MATCH('Tabela Total'!A1586,location!A:A,0))</f>
        <v>CA-2015-113040</v>
      </c>
      <c r="K1586" s="1" t="str">
        <f>VLOOKUP(J1586,location[#All],2,FALSE)</f>
        <v>United States</v>
      </c>
      <c r="L1586" t="str">
        <f>VLOOKUP(J1586,location[#All],3,)</f>
        <v>Los Angeles</v>
      </c>
      <c r="M1586" t="str">
        <f>VLOOKUP(J1586,location[#All],4,)</f>
        <v>California</v>
      </c>
      <c r="N1586">
        <f>VLOOKUP(J1586,location[#All],5,)</f>
        <v>90045</v>
      </c>
      <c r="O1586" t="str">
        <f>VLOOKUP(J1586,location[#All],6,)</f>
        <v>West</v>
      </c>
    </row>
    <row r="1587" spans="1:15" x14ac:dyDescent="0.25">
      <c r="A1587" t="s">
        <v>5760</v>
      </c>
      <c r="B1587" t="s">
        <v>918</v>
      </c>
      <c r="C1587" s="1">
        <v>42153</v>
      </c>
      <c r="D1587" s="1">
        <v>42155</v>
      </c>
      <c r="E1587" t="s">
        <v>44</v>
      </c>
      <c r="F1587">
        <v>85056</v>
      </c>
      <c r="G1587">
        <v>3</v>
      </c>
      <c r="H1587">
        <v>2</v>
      </c>
      <c r="I1587">
        <v>287064</v>
      </c>
      <c r="J1587" s="1" t="str">
        <f>INDEX(location!A:A,MATCH('Tabela Total'!A1587,location!A:A,0))</f>
        <v>CA-2015-104297</v>
      </c>
      <c r="K1587" s="1" t="str">
        <f>VLOOKUP(J1587,location[#All],2,FALSE)</f>
        <v>United States</v>
      </c>
      <c r="L1587" t="str">
        <f>VLOOKUP(J1587,location[#All],3,)</f>
        <v>Cleveland</v>
      </c>
      <c r="M1587" t="str">
        <f>VLOOKUP(J1587,location[#All],4,)</f>
        <v>Ohio</v>
      </c>
      <c r="N1587">
        <f>VLOOKUP(J1587,location[#All],5,)</f>
        <v>44105</v>
      </c>
      <c r="O1587" t="str">
        <f>VLOOKUP(J1587,location[#All],6,)</f>
        <v>East</v>
      </c>
    </row>
    <row r="1588" spans="1:15" x14ac:dyDescent="0.25">
      <c r="A1588" t="s">
        <v>515</v>
      </c>
      <c r="B1588" t="s">
        <v>516</v>
      </c>
      <c r="C1588" s="1">
        <v>42257</v>
      </c>
      <c r="D1588" s="1">
        <v>42261</v>
      </c>
      <c r="E1588" t="s">
        <v>15</v>
      </c>
      <c r="F1588">
        <v>5152</v>
      </c>
      <c r="G1588">
        <v>4</v>
      </c>
      <c r="H1588">
        <v>0</v>
      </c>
      <c r="I1588">
        <v>15456</v>
      </c>
      <c r="J1588" s="1" t="str">
        <f>INDEX(location!A:A,MATCH('Tabela Total'!A1588,location!A:A,0))</f>
        <v>CA-2015-132906</v>
      </c>
      <c r="K1588" s="1" t="str">
        <f>VLOOKUP(J1588,location[#All],2,FALSE)</f>
        <v>United States</v>
      </c>
      <c r="L1588" t="str">
        <f>VLOOKUP(J1588,location[#All],3,)</f>
        <v>Los Angeles</v>
      </c>
      <c r="M1588" t="str">
        <f>VLOOKUP(J1588,location[#All],4,)</f>
        <v>California</v>
      </c>
      <c r="N1588">
        <f>VLOOKUP(J1588,location[#All],5,)</f>
        <v>90004</v>
      </c>
      <c r="O1588" t="str">
        <f>VLOOKUP(J1588,location[#All],6,)</f>
        <v>West</v>
      </c>
    </row>
    <row r="1589" spans="1:15" x14ac:dyDescent="0.25">
      <c r="A1589" t="s">
        <v>1468</v>
      </c>
      <c r="B1589" t="s">
        <v>516</v>
      </c>
      <c r="C1589" s="1">
        <v>42608</v>
      </c>
      <c r="D1589" s="1">
        <v>42611</v>
      </c>
      <c r="E1589" t="s">
        <v>10</v>
      </c>
      <c r="F1589">
        <v>648</v>
      </c>
      <c r="G1589">
        <v>1</v>
      </c>
      <c r="H1589">
        <v>0</v>
      </c>
      <c r="I1589">
        <v>31104</v>
      </c>
      <c r="J1589" s="1" t="str">
        <f>INDEX(location!A:A,MATCH('Tabela Total'!A1589,location!A:A,0))</f>
        <v>CA-2016-148201</v>
      </c>
      <c r="K1589" s="1" t="str">
        <f>VLOOKUP(J1589,location[#All],2,FALSE)</f>
        <v>United States</v>
      </c>
      <c r="L1589" t="str">
        <f>VLOOKUP(J1589,location[#All],3,)</f>
        <v>Seattle</v>
      </c>
      <c r="M1589" t="str">
        <f>VLOOKUP(J1589,location[#All],4,)</f>
        <v>Washington</v>
      </c>
      <c r="N1589">
        <f>VLOOKUP(J1589,location[#All],5,)</f>
        <v>98103</v>
      </c>
      <c r="O1589" t="str">
        <f>VLOOKUP(J1589,location[#All],6,)</f>
        <v>West</v>
      </c>
    </row>
    <row r="1590" spans="1:15" x14ac:dyDescent="0.25">
      <c r="A1590" t="s">
        <v>1987</v>
      </c>
      <c r="B1590" t="s">
        <v>516</v>
      </c>
      <c r="C1590" s="1">
        <v>42034</v>
      </c>
      <c r="D1590" s="1">
        <v>42041</v>
      </c>
      <c r="E1590" t="s">
        <v>15</v>
      </c>
      <c r="F1590">
        <v>22736</v>
      </c>
      <c r="G1590">
        <v>7</v>
      </c>
      <c r="H1590">
        <v>0</v>
      </c>
      <c r="I1590">
        <v>818496</v>
      </c>
      <c r="J1590" s="1" t="str">
        <f>INDEX(location!A:A,MATCH('Tabela Total'!A1590,location!A:A,0))</f>
        <v>CA-2015-121797</v>
      </c>
      <c r="K1590" s="1" t="str">
        <f>VLOOKUP(J1590,location[#All],2,FALSE)</f>
        <v>United States</v>
      </c>
      <c r="L1590" t="str">
        <f>VLOOKUP(J1590,location[#All],3,)</f>
        <v>Los Angeles</v>
      </c>
      <c r="M1590" t="str">
        <f>VLOOKUP(J1590,location[#All],4,)</f>
        <v>California</v>
      </c>
      <c r="N1590">
        <f>VLOOKUP(J1590,location[#All],5,)</f>
        <v>90049</v>
      </c>
      <c r="O1590" t="str">
        <f>VLOOKUP(J1590,location[#All],6,)</f>
        <v>West</v>
      </c>
    </row>
    <row r="1591" spans="1:15" x14ac:dyDescent="0.25">
      <c r="A1591" t="s">
        <v>1987</v>
      </c>
      <c r="B1591" t="s">
        <v>516</v>
      </c>
      <c r="C1591" s="1">
        <v>42034</v>
      </c>
      <c r="D1591" s="1">
        <v>42041</v>
      </c>
      <c r="E1591" t="s">
        <v>15</v>
      </c>
      <c r="F1591">
        <v>1919976</v>
      </c>
      <c r="G1591">
        <v>3</v>
      </c>
      <c r="H1591">
        <v>2</v>
      </c>
      <c r="I1591">
        <v>2159973</v>
      </c>
      <c r="J1591" s="1" t="str">
        <f>INDEX(location!A:A,MATCH('Tabela Total'!A1591,location!A:A,0))</f>
        <v>CA-2015-121797</v>
      </c>
      <c r="K1591" s="1" t="str">
        <f>VLOOKUP(J1591,location[#All],2,FALSE)</f>
        <v>United States</v>
      </c>
      <c r="L1591" t="str">
        <f>VLOOKUP(J1591,location[#All],3,)</f>
        <v>Los Angeles</v>
      </c>
      <c r="M1591" t="str">
        <f>VLOOKUP(J1591,location[#All],4,)</f>
        <v>California</v>
      </c>
      <c r="N1591">
        <f>VLOOKUP(J1591,location[#All],5,)</f>
        <v>90049</v>
      </c>
      <c r="O1591" t="str">
        <f>VLOOKUP(J1591,location[#All],6,)</f>
        <v>West</v>
      </c>
    </row>
    <row r="1592" spans="1:15" x14ac:dyDescent="0.25">
      <c r="A1592" t="s">
        <v>2058</v>
      </c>
      <c r="B1592" t="s">
        <v>516</v>
      </c>
      <c r="C1592" s="1">
        <v>42254</v>
      </c>
      <c r="D1592" s="1">
        <v>42258</v>
      </c>
      <c r="E1592" t="s">
        <v>15</v>
      </c>
      <c r="F1592">
        <v>47516</v>
      </c>
      <c r="G1592">
        <v>2</v>
      </c>
      <c r="H1592">
        <v>3</v>
      </c>
      <c r="I1592">
        <v>-20364</v>
      </c>
      <c r="J1592" s="1" t="str">
        <f>INDEX(location!A:A,MATCH('Tabela Total'!A1592,location!A:A,0))</f>
        <v>CA-2015-122623</v>
      </c>
      <c r="K1592" s="1" t="str">
        <f>VLOOKUP(J1592,location[#All],2,FALSE)</f>
        <v>United States</v>
      </c>
      <c r="L1592" t="str">
        <f>VLOOKUP(J1592,location[#All],3,)</f>
        <v>El Paso</v>
      </c>
      <c r="M1592" t="str">
        <f>VLOOKUP(J1592,location[#All],4,)</f>
        <v>Texas</v>
      </c>
      <c r="N1592">
        <f>VLOOKUP(J1592,location[#All],5,)</f>
        <v>79907</v>
      </c>
      <c r="O1592" t="str">
        <f>VLOOKUP(J1592,location[#All],6,)</f>
        <v>Central</v>
      </c>
    </row>
    <row r="1593" spans="1:15" x14ac:dyDescent="0.25">
      <c r="A1593" t="s">
        <v>3380</v>
      </c>
      <c r="B1593" t="s">
        <v>516</v>
      </c>
      <c r="C1593" s="1">
        <v>42590</v>
      </c>
      <c r="D1593" s="1">
        <v>42596</v>
      </c>
      <c r="E1593" t="s">
        <v>15</v>
      </c>
      <c r="F1593">
        <v>1056</v>
      </c>
      <c r="G1593">
        <v>2</v>
      </c>
      <c r="H1593">
        <v>0</v>
      </c>
      <c r="I1593">
        <v>4752</v>
      </c>
      <c r="J1593" s="1" t="str">
        <f>INDEX(location!A:A,MATCH('Tabela Total'!A1593,location!A:A,0))</f>
        <v>CA-2016-130078</v>
      </c>
      <c r="K1593" s="1" t="str">
        <f>VLOOKUP(J1593,location[#All],2,FALSE)</f>
        <v>United States</v>
      </c>
      <c r="L1593" t="str">
        <f>VLOOKUP(J1593,location[#All],3,)</f>
        <v>Oklahoma City</v>
      </c>
      <c r="M1593" t="str">
        <f>VLOOKUP(J1593,location[#All],4,)</f>
        <v>Oklahoma</v>
      </c>
      <c r="N1593">
        <f>VLOOKUP(J1593,location[#All],5,)</f>
        <v>73120</v>
      </c>
      <c r="O1593" t="str">
        <f>VLOOKUP(J1593,location[#All],6,)</f>
        <v>Central</v>
      </c>
    </row>
    <row r="1594" spans="1:15" x14ac:dyDescent="0.25">
      <c r="A1594" t="s">
        <v>3758</v>
      </c>
      <c r="B1594" t="s">
        <v>516</v>
      </c>
      <c r="C1594" s="1">
        <v>41840</v>
      </c>
      <c r="D1594" s="1">
        <v>41842</v>
      </c>
      <c r="E1594" t="s">
        <v>44</v>
      </c>
      <c r="F1594">
        <v>10485</v>
      </c>
      <c r="G1594">
        <v>1</v>
      </c>
      <c r="H1594">
        <v>0</v>
      </c>
      <c r="I1594">
        <v>50328</v>
      </c>
      <c r="J1594" s="1" t="str">
        <f>INDEX(location!A:A,MATCH('Tabela Total'!A1594,location!A:A,0))</f>
        <v>CA-2014-141726</v>
      </c>
      <c r="K1594" s="1" t="str">
        <f>VLOOKUP(J1594,location[#All],2,FALSE)</f>
        <v>United States</v>
      </c>
      <c r="L1594" t="str">
        <f>VLOOKUP(J1594,location[#All],3,)</f>
        <v>San Diego</v>
      </c>
      <c r="M1594" t="str">
        <f>VLOOKUP(J1594,location[#All],4,)</f>
        <v>California</v>
      </c>
      <c r="N1594">
        <f>VLOOKUP(J1594,location[#All],5,)</f>
        <v>92105</v>
      </c>
      <c r="O1594" t="str">
        <f>VLOOKUP(J1594,location[#All],6,)</f>
        <v>West</v>
      </c>
    </row>
    <row r="1595" spans="1:15" x14ac:dyDescent="0.25">
      <c r="A1595" t="s">
        <v>3758</v>
      </c>
      <c r="B1595" t="s">
        <v>516</v>
      </c>
      <c r="C1595" s="1">
        <v>41840</v>
      </c>
      <c r="D1595" s="1">
        <v>41842</v>
      </c>
      <c r="E1595" t="s">
        <v>44</v>
      </c>
      <c r="F1595">
        <v>8704</v>
      </c>
      <c r="G1595">
        <v>2</v>
      </c>
      <c r="H1595">
        <v>2</v>
      </c>
      <c r="I1595">
        <v>31552</v>
      </c>
      <c r="J1595" s="1" t="str">
        <f>INDEX(location!A:A,MATCH('Tabela Total'!A1595,location!A:A,0))</f>
        <v>CA-2014-141726</v>
      </c>
      <c r="K1595" s="1" t="str">
        <f>VLOOKUP(J1595,location[#All],2,FALSE)</f>
        <v>United States</v>
      </c>
      <c r="L1595" t="str">
        <f>VLOOKUP(J1595,location[#All],3,)</f>
        <v>San Diego</v>
      </c>
      <c r="M1595" t="str">
        <f>VLOOKUP(J1595,location[#All],4,)</f>
        <v>California</v>
      </c>
      <c r="N1595">
        <f>VLOOKUP(J1595,location[#All],5,)</f>
        <v>92105</v>
      </c>
      <c r="O1595" t="str">
        <f>VLOOKUP(J1595,location[#All],6,)</f>
        <v>West</v>
      </c>
    </row>
    <row r="1596" spans="1:15" x14ac:dyDescent="0.25">
      <c r="A1596" t="s">
        <v>3758</v>
      </c>
      <c r="B1596" t="s">
        <v>516</v>
      </c>
      <c r="C1596" s="1">
        <v>41840</v>
      </c>
      <c r="D1596" s="1">
        <v>41842</v>
      </c>
      <c r="E1596" t="s">
        <v>44</v>
      </c>
      <c r="F1596">
        <v>1992</v>
      </c>
      <c r="G1596">
        <v>4</v>
      </c>
      <c r="H1596">
        <v>0</v>
      </c>
      <c r="I1596">
        <v>97608</v>
      </c>
      <c r="J1596" s="1" t="str">
        <f>INDEX(location!A:A,MATCH('Tabela Total'!A1596,location!A:A,0))</f>
        <v>CA-2014-141726</v>
      </c>
      <c r="K1596" s="1" t="str">
        <f>VLOOKUP(J1596,location[#All],2,FALSE)</f>
        <v>United States</v>
      </c>
      <c r="L1596" t="str">
        <f>VLOOKUP(J1596,location[#All],3,)</f>
        <v>San Diego</v>
      </c>
      <c r="M1596" t="str">
        <f>VLOOKUP(J1596,location[#All],4,)</f>
        <v>California</v>
      </c>
      <c r="N1596">
        <f>VLOOKUP(J1596,location[#All],5,)</f>
        <v>92105</v>
      </c>
      <c r="O1596" t="str">
        <f>VLOOKUP(J1596,location[#All],6,)</f>
        <v>West</v>
      </c>
    </row>
    <row r="1597" spans="1:15" x14ac:dyDescent="0.25">
      <c r="A1597" t="s">
        <v>3758</v>
      </c>
      <c r="B1597" t="s">
        <v>516</v>
      </c>
      <c r="C1597" s="1">
        <v>41840</v>
      </c>
      <c r="D1597" s="1">
        <v>41842</v>
      </c>
      <c r="E1597" t="s">
        <v>44</v>
      </c>
      <c r="F1597">
        <v>4302</v>
      </c>
      <c r="G1597">
        <v>3</v>
      </c>
      <c r="H1597">
        <v>0</v>
      </c>
      <c r="I1597">
        <v>154872</v>
      </c>
      <c r="J1597" s="1" t="str">
        <f>INDEX(location!A:A,MATCH('Tabela Total'!A1597,location!A:A,0))</f>
        <v>CA-2014-141726</v>
      </c>
      <c r="K1597" s="1" t="str">
        <f>VLOOKUP(J1597,location[#All],2,FALSE)</f>
        <v>United States</v>
      </c>
      <c r="L1597" t="str">
        <f>VLOOKUP(J1597,location[#All],3,)</f>
        <v>San Diego</v>
      </c>
      <c r="M1597" t="str">
        <f>VLOOKUP(J1597,location[#All],4,)</f>
        <v>California</v>
      </c>
      <c r="N1597">
        <f>VLOOKUP(J1597,location[#All],5,)</f>
        <v>92105</v>
      </c>
      <c r="O1597" t="str">
        <f>VLOOKUP(J1597,location[#All],6,)</f>
        <v>West</v>
      </c>
    </row>
    <row r="1598" spans="1:15" x14ac:dyDescent="0.25">
      <c r="A1598" t="s">
        <v>4258</v>
      </c>
      <c r="B1598" t="s">
        <v>516</v>
      </c>
      <c r="C1598" s="1">
        <v>42993</v>
      </c>
      <c r="D1598" s="1">
        <v>42997</v>
      </c>
      <c r="E1598" t="s">
        <v>15</v>
      </c>
      <c r="F1598">
        <v>31744</v>
      </c>
      <c r="G1598">
        <v>2</v>
      </c>
      <c r="H1598">
        <v>2</v>
      </c>
      <c r="I1598">
        <v>83328</v>
      </c>
      <c r="J1598" s="1" t="str">
        <f>INDEX(location!A:A,MATCH('Tabela Total'!A1598,location!A:A,0))</f>
        <v>CA-2017-146185</v>
      </c>
      <c r="K1598" s="1" t="str">
        <f>VLOOKUP(J1598,location[#All],2,FALSE)</f>
        <v>United States</v>
      </c>
      <c r="L1598" t="str">
        <f>VLOOKUP(J1598,location[#All],3,)</f>
        <v>Houston</v>
      </c>
      <c r="M1598" t="str">
        <f>VLOOKUP(J1598,location[#All],4,)</f>
        <v>Texas</v>
      </c>
      <c r="N1598">
        <f>VLOOKUP(J1598,location[#All],5,)</f>
        <v>77095</v>
      </c>
      <c r="O1598" t="str">
        <f>VLOOKUP(J1598,location[#All],6,)</f>
        <v>Central</v>
      </c>
    </row>
    <row r="1599" spans="1:15" x14ac:dyDescent="0.25">
      <c r="A1599" t="s">
        <v>1022</v>
      </c>
      <c r="B1599" t="s">
        <v>1023</v>
      </c>
      <c r="C1599" s="1">
        <v>42644</v>
      </c>
      <c r="D1599" s="1">
        <v>42645</v>
      </c>
      <c r="E1599" t="s">
        <v>44</v>
      </c>
      <c r="F1599">
        <v>699</v>
      </c>
      <c r="G1599">
        <v>2</v>
      </c>
      <c r="H1599">
        <v>0</v>
      </c>
      <c r="I1599">
        <v>18873</v>
      </c>
      <c r="J1599" s="1" t="str">
        <f>INDEX(location!A:A,MATCH('Tabela Total'!A1599,location!A:A,0))</f>
        <v>CA-2016-155992</v>
      </c>
      <c r="K1599" s="1" t="str">
        <f>VLOOKUP(J1599,location[#All],2,FALSE)</f>
        <v>United States</v>
      </c>
      <c r="L1599" t="str">
        <f>VLOOKUP(J1599,location[#All],3,)</f>
        <v>La Porte</v>
      </c>
      <c r="M1599" t="str">
        <f>VLOOKUP(J1599,location[#All],4,)</f>
        <v>Indiana</v>
      </c>
      <c r="N1599">
        <f>VLOOKUP(J1599,location[#All],5,)</f>
        <v>46350</v>
      </c>
      <c r="O1599" t="str">
        <f>VLOOKUP(J1599,location[#All],6,)</f>
        <v>Central</v>
      </c>
    </row>
    <row r="1600" spans="1:15" x14ac:dyDescent="0.25">
      <c r="A1600" t="s">
        <v>1022</v>
      </c>
      <c r="B1600" t="s">
        <v>1023</v>
      </c>
      <c r="C1600" s="1">
        <v>42644</v>
      </c>
      <c r="D1600" s="1">
        <v>42645</v>
      </c>
      <c r="E1600" t="s">
        <v>44</v>
      </c>
      <c r="F1600">
        <v>4185</v>
      </c>
      <c r="G1600">
        <v>5</v>
      </c>
      <c r="H1600">
        <v>0</v>
      </c>
      <c r="I1600">
        <v>10881</v>
      </c>
      <c r="J1600" s="1" t="str">
        <f>INDEX(location!A:A,MATCH('Tabela Total'!A1600,location!A:A,0))</f>
        <v>CA-2016-155992</v>
      </c>
      <c r="K1600" s="1" t="str">
        <f>VLOOKUP(J1600,location[#All],2,FALSE)</f>
        <v>United States</v>
      </c>
      <c r="L1600" t="str">
        <f>VLOOKUP(J1600,location[#All],3,)</f>
        <v>La Porte</v>
      </c>
      <c r="M1600" t="str">
        <f>VLOOKUP(J1600,location[#All],4,)</f>
        <v>Indiana</v>
      </c>
      <c r="N1600">
        <f>VLOOKUP(J1600,location[#All],5,)</f>
        <v>46350</v>
      </c>
      <c r="O1600" t="str">
        <f>VLOOKUP(J1600,location[#All],6,)</f>
        <v>Central</v>
      </c>
    </row>
    <row r="1601" spans="1:15" x14ac:dyDescent="0.25">
      <c r="A1601" t="s">
        <v>1770</v>
      </c>
      <c r="B1601" t="s">
        <v>1023</v>
      </c>
      <c r="C1601" s="1">
        <v>43079</v>
      </c>
      <c r="D1601" s="1">
        <v>43079</v>
      </c>
      <c r="E1601" t="s">
        <v>327</v>
      </c>
      <c r="F1601">
        <v>1086</v>
      </c>
      <c r="G1601">
        <v>3</v>
      </c>
      <c r="H1601">
        <v>0</v>
      </c>
      <c r="I1601">
        <v>51042</v>
      </c>
      <c r="J1601" s="1" t="str">
        <f>INDEX(location!A:A,MATCH('Tabela Total'!A1601,location!A:A,0))</f>
        <v>CA-2017-152695</v>
      </c>
      <c r="K1601" s="1" t="str">
        <f>VLOOKUP(J1601,location[#All],2,FALSE)</f>
        <v>United States</v>
      </c>
      <c r="L1601" t="str">
        <f>VLOOKUP(J1601,location[#All],3,)</f>
        <v>Fairfield</v>
      </c>
      <c r="M1601" t="str">
        <f>VLOOKUP(J1601,location[#All],4,)</f>
        <v>Connecticut</v>
      </c>
      <c r="N1601">
        <f>VLOOKUP(J1601,location[#All],5,)</f>
        <v>6824</v>
      </c>
      <c r="O1601" t="str">
        <f>VLOOKUP(J1601,location[#All],6,)</f>
        <v>East</v>
      </c>
    </row>
    <row r="1602" spans="1:15" x14ac:dyDescent="0.25">
      <c r="A1602" t="s">
        <v>1770</v>
      </c>
      <c r="B1602" t="s">
        <v>1023</v>
      </c>
      <c r="C1602" s="1">
        <v>43079</v>
      </c>
      <c r="D1602" s="1">
        <v>43079</v>
      </c>
      <c r="E1602" t="s">
        <v>327</v>
      </c>
      <c r="F1602">
        <v>42679</v>
      </c>
      <c r="G1602">
        <v>7</v>
      </c>
      <c r="H1602">
        <v>0</v>
      </c>
      <c r="I1602">
        <v>1237691</v>
      </c>
      <c r="J1602" s="1" t="str">
        <f>INDEX(location!A:A,MATCH('Tabela Total'!A1602,location!A:A,0))</f>
        <v>CA-2017-152695</v>
      </c>
      <c r="K1602" s="1" t="str">
        <f>VLOOKUP(J1602,location[#All],2,FALSE)</f>
        <v>United States</v>
      </c>
      <c r="L1602" t="str">
        <f>VLOOKUP(J1602,location[#All],3,)</f>
        <v>Fairfield</v>
      </c>
      <c r="M1602" t="str">
        <f>VLOOKUP(J1602,location[#All],4,)</f>
        <v>Connecticut</v>
      </c>
      <c r="N1602">
        <f>VLOOKUP(J1602,location[#All],5,)</f>
        <v>6824</v>
      </c>
      <c r="O1602" t="str">
        <f>VLOOKUP(J1602,location[#All],6,)</f>
        <v>East</v>
      </c>
    </row>
    <row r="1603" spans="1:15" x14ac:dyDescent="0.25">
      <c r="A1603" t="s">
        <v>2326</v>
      </c>
      <c r="B1603" t="s">
        <v>1023</v>
      </c>
      <c r="C1603" s="1">
        <v>42559</v>
      </c>
      <c r="D1603" s="1">
        <v>42565</v>
      </c>
      <c r="E1603" t="s">
        <v>15</v>
      </c>
      <c r="F1603">
        <v>107984</v>
      </c>
      <c r="G1603">
        <v>1</v>
      </c>
      <c r="H1603">
        <v>2</v>
      </c>
      <c r="I1603">
        <v>94486</v>
      </c>
      <c r="J1603" s="1" t="str">
        <f>INDEX(location!A:A,MATCH('Tabela Total'!A1603,location!A:A,0))</f>
        <v>CA-2016-155474</v>
      </c>
      <c r="K1603" s="1" t="str">
        <f>VLOOKUP(J1603,location[#All],2,FALSE)</f>
        <v>United States</v>
      </c>
      <c r="L1603" t="str">
        <f>VLOOKUP(J1603,location[#All],3,)</f>
        <v>Seattle</v>
      </c>
      <c r="M1603" t="str">
        <f>VLOOKUP(J1603,location[#All],4,)</f>
        <v>Washington</v>
      </c>
      <c r="N1603">
        <f>VLOOKUP(J1603,location[#All],5,)</f>
        <v>98105</v>
      </c>
      <c r="O1603" t="str">
        <f>VLOOKUP(J1603,location[#All],6,)</f>
        <v>West</v>
      </c>
    </row>
    <row r="1604" spans="1:15" x14ac:dyDescent="0.25">
      <c r="A1604" t="s">
        <v>2326</v>
      </c>
      <c r="B1604" t="s">
        <v>1023</v>
      </c>
      <c r="C1604" s="1">
        <v>42559</v>
      </c>
      <c r="D1604" s="1">
        <v>42565</v>
      </c>
      <c r="E1604" t="s">
        <v>15</v>
      </c>
      <c r="F1604">
        <v>19296</v>
      </c>
      <c r="G1604">
        <v>3</v>
      </c>
      <c r="H1604">
        <v>2</v>
      </c>
      <c r="I1604">
        <v>603</v>
      </c>
      <c r="J1604" s="1" t="str">
        <f>INDEX(location!A:A,MATCH('Tabela Total'!A1604,location!A:A,0))</f>
        <v>CA-2016-155474</v>
      </c>
      <c r="K1604" s="1" t="str">
        <f>VLOOKUP(J1604,location[#All],2,FALSE)</f>
        <v>United States</v>
      </c>
      <c r="L1604" t="str">
        <f>VLOOKUP(J1604,location[#All],3,)</f>
        <v>Seattle</v>
      </c>
      <c r="M1604" t="str">
        <f>VLOOKUP(J1604,location[#All],4,)</f>
        <v>Washington</v>
      </c>
      <c r="N1604">
        <f>VLOOKUP(J1604,location[#All],5,)</f>
        <v>98105</v>
      </c>
      <c r="O1604" t="str">
        <f>VLOOKUP(J1604,location[#All],6,)</f>
        <v>West</v>
      </c>
    </row>
    <row r="1605" spans="1:15" x14ac:dyDescent="0.25">
      <c r="A1605" t="s">
        <v>2724</v>
      </c>
      <c r="B1605" t="s">
        <v>1023</v>
      </c>
      <c r="C1605" s="1">
        <v>42432</v>
      </c>
      <c r="D1605" s="1">
        <v>42437</v>
      </c>
      <c r="E1605" t="s">
        <v>15</v>
      </c>
      <c r="F1605">
        <v>637896</v>
      </c>
      <c r="G1605">
        <v>3</v>
      </c>
      <c r="H1605">
        <v>3</v>
      </c>
      <c r="I1605">
        <v>-1275792</v>
      </c>
      <c r="J1605" s="1" t="str">
        <f>INDEX(location!A:A,MATCH('Tabela Total'!A1605,location!A:A,0))</f>
        <v>CA-2016-145730</v>
      </c>
      <c r="K1605" s="1" t="str">
        <f>VLOOKUP(J1605,location[#All],2,FALSE)</f>
        <v>United States</v>
      </c>
      <c r="L1605" t="str">
        <f>VLOOKUP(J1605,location[#All],3,)</f>
        <v>San Antonio</v>
      </c>
      <c r="M1605" t="str">
        <f>VLOOKUP(J1605,location[#All],4,)</f>
        <v>Texas</v>
      </c>
      <c r="N1605">
        <f>VLOOKUP(J1605,location[#All],5,)</f>
        <v>78207</v>
      </c>
      <c r="O1605" t="str">
        <f>VLOOKUP(J1605,location[#All],6,)</f>
        <v>Central</v>
      </c>
    </row>
    <row r="1606" spans="1:15" x14ac:dyDescent="0.25">
      <c r="A1606" t="s">
        <v>2724</v>
      </c>
      <c r="B1606" t="s">
        <v>1023</v>
      </c>
      <c r="C1606" s="1">
        <v>42432</v>
      </c>
      <c r="D1606" s="1">
        <v>42437</v>
      </c>
      <c r="E1606" t="s">
        <v>15</v>
      </c>
      <c r="F1606">
        <v>28791</v>
      </c>
      <c r="G1606">
        <v>3</v>
      </c>
      <c r="H1606">
        <v>4</v>
      </c>
      <c r="I1606">
        <v>335895</v>
      </c>
      <c r="J1606" s="1" t="str">
        <f>INDEX(location!A:A,MATCH('Tabela Total'!A1606,location!A:A,0))</f>
        <v>CA-2016-145730</v>
      </c>
      <c r="K1606" s="1" t="str">
        <f>VLOOKUP(J1606,location[#All],2,FALSE)</f>
        <v>United States</v>
      </c>
      <c r="L1606" t="str">
        <f>VLOOKUP(J1606,location[#All],3,)</f>
        <v>San Antonio</v>
      </c>
      <c r="M1606" t="str">
        <f>VLOOKUP(J1606,location[#All],4,)</f>
        <v>Texas</v>
      </c>
      <c r="N1606">
        <f>VLOOKUP(J1606,location[#All],5,)</f>
        <v>78207</v>
      </c>
      <c r="O1606" t="str">
        <f>VLOOKUP(J1606,location[#All],6,)</f>
        <v>Central</v>
      </c>
    </row>
    <row r="1607" spans="1:15" x14ac:dyDescent="0.25">
      <c r="A1607" t="s">
        <v>2724</v>
      </c>
      <c r="B1607" t="s">
        <v>1023</v>
      </c>
      <c r="C1607" s="1">
        <v>42432</v>
      </c>
      <c r="D1607" s="1">
        <v>42437</v>
      </c>
      <c r="E1607" t="s">
        <v>15</v>
      </c>
      <c r="F1607">
        <v>366</v>
      </c>
      <c r="G1607">
        <v>3</v>
      </c>
      <c r="H1607">
        <v>2</v>
      </c>
      <c r="I1607">
        <v>11895</v>
      </c>
      <c r="J1607" s="1" t="str">
        <f>INDEX(location!A:A,MATCH('Tabela Total'!A1607,location!A:A,0))</f>
        <v>CA-2016-145730</v>
      </c>
      <c r="K1607" s="1" t="str">
        <f>VLOOKUP(J1607,location[#All],2,FALSE)</f>
        <v>United States</v>
      </c>
      <c r="L1607" t="str">
        <f>VLOOKUP(J1607,location[#All],3,)</f>
        <v>San Antonio</v>
      </c>
      <c r="M1607" t="str">
        <f>VLOOKUP(J1607,location[#All],4,)</f>
        <v>Texas</v>
      </c>
      <c r="N1607">
        <f>VLOOKUP(J1607,location[#All],5,)</f>
        <v>78207</v>
      </c>
      <c r="O1607" t="str">
        <f>VLOOKUP(J1607,location[#All],6,)</f>
        <v>Central</v>
      </c>
    </row>
    <row r="1608" spans="1:15" x14ac:dyDescent="0.25">
      <c r="A1608" t="s">
        <v>3452</v>
      </c>
      <c r="B1608" t="s">
        <v>1023</v>
      </c>
      <c r="C1608" s="1">
        <v>42912</v>
      </c>
      <c r="D1608" s="1">
        <v>42919</v>
      </c>
      <c r="E1608" t="s">
        <v>15</v>
      </c>
      <c r="F1608">
        <v>3582</v>
      </c>
      <c r="G1608">
        <v>3</v>
      </c>
      <c r="H1608">
        <v>4</v>
      </c>
      <c r="I1608">
        <v>4179</v>
      </c>
      <c r="J1608" s="1" t="str">
        <f>INDEX(location!A:A,MATCH('Tabela Total'!A1608,location!A:A,0))</f>
        <v>CA-2017-161410</v>
      </c>
      <c r="K1608" s="1" t="str">
        <f>VLOOKUP(J1608,location[#All],2,FALSE)</f>
        <v>United States</v>
      </c>
      <c r="L1608" t="str">
        <f>VLOOKUP(J1608,location[#All],3,)</f>
        <v>Philadelphia</v>
      </c>
      <c r="M1608" t="str">
        <f>VLOOKUP(J1608,location[#All],4,)</f>
        <v>Pennsylvania</v>
      </c>
      <c r="N1608">
        <f>VLOOKUP(J1608,location[#All],5,)</f>
        <v>19143</v>
      </c>
      <c r="O1608" t="str">
        <f>VLOOKUP(J1608,location[#All],6,)</f>
        <v>East</v>
      </c>
    </row>
    <row r="1609" spans="1:15" x14ac:dyDescent="0.25">
      <c r="A1609" t="s">
        <v>3452</v>
      </c>
      <c r="B1609" t="s">
        <v>1023</v>
      </c>
      <c r="C1609" s="1">
        <v>42912</v>
      </c>
      <c r="D1609" s="1">
        <v>42919</v>
      </c>
      <c r="E1609" t="s">
        <v>15</v>
      </c>
      <c r="F1609">
        <v>545916</v>
      </c>
      <c r="G1609">
        <v>14</v>
      </c>
      <c r="H1609">
        <v>4</v>
      </c>
      <c r="I1609">
        <v>727888</v>
      </c>
      <c r="J1609" s="1" t="str">
        <f>INDEX(location!A:A,MATCH('Tabela Total'!A1609,location!A:A,0))</f>
        <v>CA-2017-161410</v>
      </c>
      <c r="K1609" s="1" t="str">
        <f>VLOOKUP(J1609,location[#All],2,FALSE)</f>
        <v>United States</v>
      </c>
      <c r="L1609" t="str">
        <f>VLOOKUP(J1609,location[#All],3,)</f>
        <v>Philadelphia</v>
      </c>
      <c r="M1609" t="str">
        <f>VLOOKUP(J1609,location[#All],4,)</f>
        <v>Pennsylvania</v>
      </c>
      <c r="N1609">
        <f>VLOOKUP(J1609,location[#All],5,)</f>
        <v>19143</v>
      </c>
      <c r="O1609" t="str">
        <f>VLOOKUP(J1609,location[#All],6,)</f>
        <v>East</v>
      </c>
    </row>
    <row r="1610" spans="1:15" x14ac:dyDescent="0.25">
      <c r="A1610" t="s">
        <v>3722</v>
      </c>
      <c r="B1610" t="s">
        <v>1023</v>
      </c>
      <c r="C1610" s="1">
        <v>42131</v>
      </c>
      <c r="D1610" s="1">
        <v>42136</v>
      </c>
      <c r="E1610" t="s">
        <v>15</v>
      </c>
      <c r="F1610">
        <v>4568</v>
      </c>
      <c r="G1610">
        <v>2</v>
      </c>
      <c r="H1610">
        <v>0</v>
      </c>
      <c r="I1610">
        <v>210128</v>
      </c>
      <c r="J1610" s="1" t="str">
        <f>INDEX(location!A:A,MATCH('Tabela Total'!A1610,location!A:A,0))</f>
        <v>CA-2015-147879</v>
      </c>
      <c r="K1610" s="1" t="str">
        <f>VLOOKUP(J1610,location[#All],2,FALSE)</f>
        <v>United States</v>
      </c>
      <c r="L1610" t="str">
        <f>VLOOKUP(J1610,location[#All],3,)</f>
        <v>Owensboro</v>
      </c>
      <c r="M1610" t="str">
        <f>VLOOKUP(J1610,location[#All],4,)</f>
        <v>Kentucky</v>
      </c>
      <c r="N1610">
        <f>VLOOKUP(J1610,location[#All],5,)</f>
        <v>42301</v>
      </c>
      <c r="O1610" t="str">
        <f>VLOOKUP(J1610,location[#All],6,)</f>
        <v>South</v>
      </c>
    </row>
    <row r="1611" spans="1:15" x14ac:dyDescent="0.25">
      <c r="A1611" t="s">
        <v>4000</v>
      </c>
      <c r="B1611" t="s">
        <v>1023</v>
      </c>
      <c r="C1611" s="1">
        <v>41916</v>
      </c>
      <c r="D1611" s="1">
        <v>41918</v>
      </c>
      <c r="E1611" t="s">
        <v>44</v>
      </c>
      <c r="F1611">
        <v>58941</v>
      </c>
      <c r="G1611">
        <v>5</v>
      </c>
      <c r="H1611">
        <v>1</v>
      </c>
      <c r="I1611">
        <v>-6549</v>
      </c>
      <c r="J1611" s="1" t="str">
        <f>INDEX(location!A:A,MATCH('Tabela Total'!A1611,location!A:A,0))</f>
        <v>CA-2014-166891</v>
      </c>
      <c r="K1611" s="1" t="str">
        <f>VLOOKUP(J1611,location[#All],2,FALSE)</f>
        <v>United States</v>
      </c>
      <c r="L1611" t="str">
        <f>VLOOKUP(J1611,location[#All],3,)</f>
        <v>New York City</v>
      </c>
      <c r="M1611" t="str">
        <f>VLOOKUP(J1611,location[#All],4,)</f>
        <v>New York</v>
      </c>
      <c r="N1611">
        <f>VLOOKUP(J1611,location[#All],5,)</f>
        <v>10024</v>
      </c>
      <c r="O1611" t="str">
        <f>VLOOKUP(J1611,location[#All],6,)</f>
        <v>East</v>
      </c>
    </row>
    <row r="1612" spans="1:15" x14ac:dyDescent="0.25">
      <c r="A1612" t="s">
        <v>4044</v>
      </c>
      <c r="B1612" t="s">
        <v>1023</v>
      </c>
      <c r="C1612" s="1">
        <v>43055</v>
      </c>
      <c r="D1612" s="1">
        <v>43058</v>
      </c>
      <c r="E1612" t="s">
        <v>44</v>
      </c>
      <c r="F1612">
        <v>7368</v>
      </c>
      <c r="G1612">
        <v>6</v>
      </c>
      <c r="H1612">
        <v>0</v>
      </c>
      <c r="I1612">
        <v>346296</v>
      </c>
      <c r="J1612" s="1" t="str">
        <f>INDEX(location!A:A,MATCH('Tabela Total'!A1612,location!A:A,0))</f>
        <v>US-2017-107888</v>
      </c>
      <c r="K1612" s="1" t="str">
        <f>VLOOKUP(J1612,location[#All],2,FALSE)</f>
        <v>United States</v>
      </c>
      <c r="L1612" t="str">
        <f>VLOOKUP(J1612,location[#All],3,)</f>
        <v>Seattle</v>
      </c>
      <c r="M1612" t="str">
        <f>VLOOKUP(J1612,location[#All],4,)</f>
        <v>Washington</v>
      </c>
      <c r="N1612">
        <f>VLOOKUP(J1612,location[#All],5,)</f>
        <v>98103</v>
      </c>
      <c r="O1612" t="str">
        <f>VLOOKUP(J1612,location[#All],6,)</f>
        <v>West</v>
      </c>
    </row>
    <row r="1613" spans="1:15" x14ac:dyDescent="0.25">
      <c r="A1613" t="s">
        <v>4044</v>
      </c>
      <c r="B1613" t="s">
        <v>1023</v>
      </c>
      <c r="C1613" s="1">
        <v>43055</v>
      </c>
      <c r="D1613" s="1">
        <v>43058</v>
      </c>
      <c r="E1613" t="s">
        <v>44</v>
      </c>
      <c r="F1613">
        <v>13992</v>
      </c>
      <c r="G1613">
        <v>2</v>
      </c>
      <c r="H1613">
        <v>0</v>
      </c>
      <c r="I1613">
        <v>237864</v>
      </c>
      <c r="J1613" s="1" t="str">
        <f>INDEX(location!A:A,MATCH('Tabela Total'!A1613,location!A:A,0))</f>
        <v>US-2017-107888</v>
      </c>
      <c r="K1613" s="1" t="str">
        <f>VLOOKUP(J1613,location[#All],2,FALSE)</f>
        <v>United States</v>
      </c>
      <c r="L1613" t="str">
        <f>VLOOKUP(J1613,location[#All],3,)</f>
        <v>Seattle</v>
      </c>
      <c r="M1613" t="str">
        <f>VLOOKUP(J1613,location[#All],4,)</f>
        <v>Washington</v>
      </c>
      <c r="N1613">
        <f>VLOOKUP(J1613,location[#All],5,)</f>
        <v>98103</v>
      </c>
      <c r="O1613" t="str">
        <f>VLOOKUP(J1613,location[#All],6,)</f>
        <v>West</v>
      </c>
    </row>
    <row r="1614" spans="1:15" x14ac:dyDescent="0.25">
      <c r="A1614" t="s">
        <v>4044</v>
      </c>
      <c r="B1614" t="s">
        <v>1023</v>
      </c>
      <c r="C1614" s="1">
        <v>43055</v>
      </c>
      <c r="D1614" s="1">
        <v>43058</v>
      </c>
      <c r="E1614" t="s">
        <v>44</v>
      </c>
      <c r="F1614">
        <v>10788</v>
      </c>
      <c r="G1614">
        <v>3</v>
      </c>
      <c r="H1614">
        <v>2</v>
      </c>
      <c r="I1614">
        <v>10788</v>
      </c>
      <c r="J1614" s="1" t="str">
        <f>INDEX(location!A:A,MATCH('Tabela Total'!A1614,location!A:A,0))</f>
        <v>US-2017-107888</v>
      </c>
      <c r="K1614" s="1" t="str">
        <f>VLOOKUP(J1614,location[#All],2,FALSE)</f>
        <v>United States</v>
      </c>
      <c r="L1614" t="str">
        <f>VLOOKUP(J1614,location[#All],3,)</f>
        <v>Seattle</v>
      </c>
      <c r="M1614" t="str">
        <f>VLOOKUP(J1614,location[#All],4,)</f>
        <v>Washington</v>
      </c>
      <c r="N1614">
        <f>VLOOKUP(J1614,location[#All],5,)</f>
        <v>98103</v>
      </c>
      <c r="O1614" t="str">
        <f>VLOOKUP(J1614,location[#All],6,)</f>
        <v>West</v>
      </c>
    </row>
    <row r="1615" spans="1:15" x14ac:dyDescent="0.25">
      <c r="A1615" t="s">
        <v>4044</v>
      </c>
      <c r="B1615" t="s">
        <v>1023</v>
      </c>
      <c r="C1615" s="1">
        <v>43055</v>
      </c>
      <c r="D1615" s="1">
        <v>43058</v>
      </c>
      <c r="E1615" t="s">
        <v>44</v>
      </c>
      <c r="F1615">
        <v>3329</v>
      </c>
      <c r="G1615">
        <v>1</v>
      </c>
      <c r="H1615">
        <v>0</v>
      </c>
      <c r="I1615">
        <v>79896</v>
      </c>
      <c r="J1615" s="1" t="str">
        <f>INDEX(location!A:A,MATCH('Tabela Total'!A1615,location!A:A,0))</f>
        <v>US-2017-107888</v>
      </c>
      <c r="K1615" s="1" t="str">
        <f>VLOOKUP(J1615,location[#All],2,FALSE)</f>
        <v>United States</v>
      </c>
      <c r="L1615" t="str">
        <f>VLOOKUP(J1615,location[#All],3,)</f>
        <v>Seattle</v>
      </c>
      <c r="M1615" t="str">
        <f>VLOOKUP(J1615,location[#All],4,)</f>
        <v>Washington</v>
      </c>
      <c r="N1615">
        <f>VLOOKUP(J1615,location[#All],5,)</f>
        <v>98103</v>
      </c>
      <c r="O1615" t="str">
        <f>VLOOKUP(J1615,location[#All],6,)</f>
        <v>West</v>
      </c>
    </row>
    <row r="1616" spans="1:15" x14ac:dyDescent="0.25">
      <c r="A1616" t="s">
        <v>4348</v>
      </c>
      <c r="B1616" t="s">
        <v>1023</v>
      </c>
      <c r="C1616" s="1">
        <v>42457</v>
      </c>
      <c r="D1616" s="1">
        <v>42460</v>
      </c>
      <c r="E1616" t="s">
        <v>10</v>
      </c>
      <c r="F1616">
        <v>8792</v>
      </c>
      <c r="G1616">
        <v>4</v>
      </c>
      <c r="H1616">
        <v>0</v>
      </c>
      <c r="I1616">
        <v>8792</v>
      </c>
      <c r="J1616" s="1" t="str">
        <f>INDEX(location!A:A,MATCH('Tabela Total'!A1616,location!A:A,0))</f>
        <v>CA-2016-131380</v>
      </c>
      <c r="K1616" s="1" t="str">
        <f>VLOOKUP(J1616,location[#All],2,FALSE)</f>
        <v>United States</v>
      </c>
      <c r="L1616" t="str">
        <f>VLOOKUP(J1616,location[#All],3,)</f>
        <v>Los Angeles</v>
      </c>
      <c r="M1616" t="str">
        <f>VLOOKUP(J1616,location[#All],4,)</f>
        <v>California</v>
      </c>
      <c r="N1616">
        <f>VLOOKUP(J1616,location[#All],5,)</f>
        <v>90032</v>
      </c>
      <c r="O1616" t="str">
        <f>VLOOKUP(J1616,location[#All],6,)</f>
        <v>West</v>
      </c>
    </row>
    <row r="1617" spans="1:15" x14ac:dyDescent="0.25">
      <c r="A1617" t="s">
        <v>4348</v>
      </c>
      <c r="B1617" t="s">
        <v>1023</v>
      </c>
      <c r="C1617" s="1">
        <v>42457</v>
      </c>
      <c r="D1617" s="1">
        <v>42460</v>
      </c>
      <c r="E1617" t="s">
        <v>10</v>
      </c>
      <c r="F1617">
        <v>598</v>
      </c>
      <c r="G1617">
        <v>1</v>
      </c>
      <c r="H1617">
        <v>0</v>
      </c>
      <c r="I1617">
        <v>29302</v>
      </c>
      <c r="J1617" s="1" t="str">
        <f>INDEX(location!A:A,MATCH('Tabela Total'!A1617,location!A:A,0))</f>
        <v>CA-2016-131380</v>
      </c>
      <c r="K1617" s="1" t="str">
        <f>VLOOKUP(J1617,location[#All],2,FALSE)</f>
        <v>United States</v>
      </c>
      <c r="L1617" t="str">
        <f>VLOOKUP(J1617,location[#All],3,)</f>
        <v>Los Angeles</v>
      </c>
      <c r="M1617" t="str">
        <f>VLOOKUP(J1617,location[#All],4,)</f>
        <v>California</v>
      </c>
      <c r="N1617">
        <f>VLOOKUP(J1617,location[#All],5,)</f>
        <v>90032</v>
      </c>
      <c r="O1617" t="str">
        <f>VLOOKUP(J1617,location[#All],6,)</f>
        <v>West</v>
      </c>
    </row>
    <row r="1618" spans="1:15" x14ac:dyDescent="0.25">
      <c r="A1618" t="s">
        <v>4931</v>
      </c>
      <c r="B1618" t="s">
        <v>1023</v>
      </c>
      <c r="C1618" s="1">
        <v>41957</v>
      </c>
      <c r="D1618" s="1">
        <v>41963</v>
      </c>
      <c r="E1618" t="s">
        <v>15</v>
      </c>
      <c r="F1618">
        <v>324</v>
      </c>
      <c r="G1618">
        <v>5</v>
      </c>
      <c r="H1618">
        <v>0</v>
      </c>
      <c r="I1618">
        <v>15552</v>
      </c>
      <c r="J1618" s="1" t="str">
        <f>INDEX(location!A:A,MATCH('Tabela Total'!A1618,location!A:A,0))</f>
        <v>CA-2014-161634</v>
      </c>
      <c r="K1618" s="1" t="str">
        <f>VLOOKUP(J1618,location[#All],2,FALSE)</f>
        <v>United States</v>
      </c>
      <c r="L1618" t="str">
        <f>VLOOKUP(J1618,location[#All],3,)</f>
        <v>Chesapeake</v>
      </c>
      <c r="M1618" t="str">
        <f>VLOOKUP(J1618,location[#All],4,)</f>
        <v>Virginia</v>
      </c>
      <c r="N1618">
        <f>VLOOKUP(J1618,location[#All],5,)</f>
        <v>23320</v>
      </c>
      <c r="O1618" t="str">
        <f>VLOOKUP(J1618,location[#All],6,)</f>
        <v>South</v>
      </c>
    </row>
    <row r="1619" spans="1:15" x14ac:dyDescent="0.25">
      <c r="A1619" t="s">
        <v>4951</v>
      </c>
      <c r="B1619" t="s">
        <v>1023</v>
      </c>
      <c r="C1619" s="1">
        <v>41891</v>
      </c>
      <c r="D1619" s="1">
        <v>41896</v>
      </c>
      <c r="E1619" t="s">
        <v>10</v>
      </c>
      <c r="F1619">
        <v>10896</v>
      </c>
      <c r="G1619">
        <v>3</v>
      </c>
      <c r="H1619">
        <v>2</v>
      </c>
      <c r="I1619">
        <v>3405</v>
      </c>
      <c r="J1619" s="1" t="str">
        <f>INDEX(location!A:A,MATCH('Tabela Total'!A1619,location!A:A,0))</f>
        <v>CA-2014-103527</v>
      </c>
      <c r="K1619" s="1" t="str">
        <f>VLOOKUP(J1619,location[#All],2,FALSE)</f>
        <v>United States</v>
      </c>
      <c r="L1619" t="str">
        <f>VLOOKUP(J1619,location[#All],3,)</f>
        <v>Chicago</v>
      </c>
      <c r="M1619" t="str">
        <f>VLOOKUP(J1619,location[#All],4,)</f>
        <v>Illinois</v>
      </c>
      <c r="N1619">
        <f>VLOOKUP(J1619,location[#All],5,)</f>
        <v>60653</v>
      </c>
      <c r="O1619" t="str">
        <f>VLOOKUP(J1619,location[#All],6,)</f>
        <v>Central</v>
      </c>
    </row>
    <row r="1620" spans="1:15" x14ac:dyDescent="0.25">
      <c r="A1620" t="s">
        <v>5814</v>
      </c>
      <c r="B1620" t="s">
        <v>1023</v>
      </c>
      <c r="C1620" s="1">
        <v>42859</v>
      </c>
      <c r="D1620" s="1">
        <v>42864</v>
      </c>
      <c r="E1620" t="s">
        <v>10</v>
      </c>
      <c r="F1620">
        <v>24316</v>
      </c>
      <c r="G1620">
        <v>2</v>
      </c>
      <c r="H1620">
        <v>0</v>
      </c>
      <c r="I1620">
        <v>72948</v>
      </c>
      <c r="J1620" s="1" t="str">
        <f>INDEX(location!A:A,MATCH('Tabela Total'!A1620,location!A:A,0))</f>
        <v>CA-2017-119914</v>
      </c>
      <c r="K1620" s="1" t="str">
        <f>VLOOKUP(J1620,location[#All],2,FALSE)</f>
        <v>United States</v>
      </c>
      <c r="L1620" t="str">
        <f>VLOOKUP(J1620,location[#All],3,)</f>
        <v>Westminster</v>
      </c>
      <c r="M1620" t="str">
        <f>VLOOKUP(J1620,location[#All],4,)</f>
        <v>California</v>
      </c>
      <c r="N1620">
        <f>VLOOKUP(J1620,location[#All],5,)</f>
        <v>92683</v>
      </c>
      <c r="O1620" t="str">
        <f>VLOOKUP(J1620,location[#All],6,)</f>
        <v>West</v>
      </c>
    </row>
    <row r="1621" spans="1:15" x14ac:dyDescent="0.25">
      <c r="A1621" t="s">
        <v>2094</v>
      </c>
      <c r="B1621" t="s">
        <v>2095</v>
      </c>
      <c r="C1621" s="1">
        <v>42597</v>
      </c>
      <c r="D1621" s="1">
        <v>42599</v>
      </c>
      <c r="E1621" t="s">
        <v>10</v>
      </c>
      <c r="F1621">
        <v>225296</v>
      </c>
      <c r="G1621">
        <v>2</v>
      </c>
      <c r="H1621">
        <v>2</v>
      </c>
      <c r="I1621">
        <v>225296</v>
      </c>
      <c r="J1621" s="1" t="str">
        <f>INDEX(location!A:A,MATCH('Tabela Total'!A1621,location!A:A,0))</f>
        <v>CA-2016-154690</v>
      </c>
      <c r="K1621" s="1" t="str">
        <f>VLOOKUP(J1621,location[#All],2,FALSE)</f>
        <v>United States</v>
      </c>
      <c r="L1621" t="str">
        <f>VLOOKUP(J1621,location[#All],3,)</f>
        <v>Fayetteville</v>
      </c>
      <c r="M1621" t="str">
        <f>VLOOKUP(J1621,location[#All],4,)</f>
        <v>North Carolina</v>
      </c>
      <c r="N1621">
        <f>VLOOKUP(J1621,location[#All],5,)</f>
        <v>28314</v>
      </c>
      <c r="O1621" t="str">
        <f>VLOOKUP(J1621,location[#All],6,)</f>
        <v>South</v>
      </c>
    </row>
    <row r="1622" spans="1:15" x14ac:dyDescent="0.25">
      <c r="A1622" t="s">
        <v>2712</v>
      </c>
      <c r="B1622" t="s">
        <v>2095</v>
      </c>
      <c r="C1622" s="1">
        <v>42558</v>
      </c>
      <c r="D1622" s="1">
        <v>42560</v>
      </c>
      <c r="E1622" t="s">
        <v>10</v>
      </c>
      <c r="F1622">
        <v>287968</v>
      </c>
      <c r="G1622">
        <v>4</v>
      </c>
      <c r="H1622">
        <v>2</v>
      </c>
      <c r="I1622">
        <v>-35996</v>
      </c>
      <c r="J1622" s="1" t="str">
        <f>INDEX(location!A:A,MATCH('Tabela Total'!A1622,location!A:A,0))</f>
        <v>CA-2016-135265</v>
      </c>
      <c r="K1622" s="1" t="str">
        <f>VLOOKUP(J1622,location[#All],2,FALSE)</f>
        <v>United States</v>
      </c>
      <c r="L1622" t="str">
        <f>VLOOKUP(J1622,location[#All],3,)</f>
        <v>Los Angeles</v>
      </c>
      <c r="M1622" t="str">
        <f>VLOOKUP(J1622,location[#All],4,)</f>
        <v>California</v>
      </c>
      <c r="N1622">
        <f>VLOOKUP(J1622,location[#All],5,)</f>
        <v>90045</v>
      </c>
      <c r="O1622" t="str">
        <f>VLOOKUP(J1622,location[#All],6,)</f>
        <v>West</v>
      </c>
    </row>
    <row r="1623" spans="1:15" x14ac:dyDescent="0.25">
      <c r="A1623" t="s">
        <v>2712</v>
      </c>
      <c r="B1623" t="s">
        <v>2095</v>
      </c>
      <c r="C1623" s="1">
        <v>42558</v>
      </c>
      <c r="D1623" s="1">
        <v>42560</v>
      </c>
      <c r="E1623" t="s">
        <v>10</v>
      </c>
      <c r="F1623">
        <v>279996</v>
      </c>
      <c r="G1623">
        <v>5</v>
      </c>
      <c r="H1623">
        <v>2</v>
      </c>
      <c r="I1623">
        <v>9449865</v>
      </c>
      <c r="J1623" s="1" t="str">
        <f>INDEX(location!A:A,MATCH('Tabela Total'!A1623,location!A:A,0))</f>
        <v>CA-2016-135265</v>
      </c>
      <c r="K1623" s="1" t="str">
        <f>VLOOKUP(J1623,location[#All],2,FALSE)</f>
        <v>United States</v>
      </c>
      <c r="L1623" t="str">
        <f>VLOOKUP(J1623,location[#All],3,)</f>
        <v>Los Angeles</v>
      </c>
      <c r="M1623" t="str">
        <f>VLOOKUP(J1623,location[#All],4,)</f>
        <v>California</v>
      </c>
      <c r="N1623">
        <f>VLOOKUP(J1623,location[#All],5,)</f>
        <v>90045</v>
      </c>
      <c r="O1623" t="str">
        <f>VLOOKUP(J1623,location[#All],6,)</f>
        <v>West</v>
      </c>
    </row>
    <row r="1624" spans="1:15" x14ac:dyDescent="0.25">
      <c r="A1624" t="s">
        <v>2712</v>
      </c>
      <c r="B1624" t="s">
        <v>2095</v>
      </c>
      <c r="C1624" s="1">
        <v>42558</v>
      </c>
      <c r="D1624" s="1">
        <v>42560</v>
      </c>
      <c r="E1624" t="s">
        <v>10</v>
      </c>
      <c r="F1624">
        <v>4894</v>
      </c>
      <c r="G1624">
        <v>1</v>
      </c>
      <c r="H1624">
        <v>0</v>
      </c>
      <c r="I1624">
        <v>2447</v>
      </c>
      <c r="J1624" s="1" t="str">
        <f>INDEX(location!A:A,MATCH('Tabela Total'!A1624,location!A:A,0))</f>
        <v>CA-2016-135265</v>
      </c>
      <c r="K1624" s="1" t="str">
        <f>VLOOKUP(J1624,location[#All],2,FALSE)</f>
        <v>United States</v>
      </c>
      <c r="L1624" t="str">
        <f>VLOOKUP(J1624,location[#All],3,)</f>
        <v>Los Angeles</v>
      </c>
      <c r="M1624" t="str">
        <f>VLOOKUP(J1624,location[#All],4,)</f>
        <v>California</v>
      </c>
      <c r="N1624">
        <f>VLOOKUP(J1624,location[#All],5,)</f>
        <v>90045</v>
      </c>
      <c r="O1624" t="str">
        <f>VLOOKUP(J1624,location[#All],6,)</f>
        <v>West</v>
      </c>
    </row>
    <row r="1625" spans="1:15" x14ac:dyDescent="0.25">
      <c r="A1625" t="s">
        <v>3995</v>
      </c>
      <c r="B1625" t="s">
        <v>2095</v>
      </c>
      <c r="C1625" s="1">
        <v>42513</v>
      </c>
      <c r="D1625" s="1">
        <v>42517</v>
      </c>
      <c r="E1625" t="s">
        <v>15</v>
      </c>
      <c r="F1625">
        <v>8399976</v>
      </c>
      <c r="G1625">
        <v>4</v>
      </c>
      <c r="H1625">
        <v>4</v>
      </c>
      <c r="I1625">
        <v>11199968</v>
      </c>
      <c r="J1625" s="1" t="str">
        <f>INDEX(location!A:A,MATCH('Tabela Total'!A1625,location!A:A,0))</f>
        <v>CA-2016-143714</v>
      </c>
      <c r="K1625" s="1" t="str">
        <f>VLOOKUP(J1625,location[#All],2,FALSE)</f>
        <v>United States</v>
      </c>
      <c r="L1625" t="str">
        <f>VLOOKUP(J1625,location[#All],3,)</f>
        <v>Philadelphia</v>
      </c>
      <c r="M1625" t="str">
        <f>VLOOKUP(J1625,location[#All],4,)</f>
        <v>Pennsylvania</v>
      </c>
      <c r="N1625">
        <f>VLOOKUP(J1625,location[#All],5,)</f>
        <v>19120</v>
      </c>
      <c r="O1625" t="str">
        <f>VLOOKUP(J1625,location[#All],6,)</f>
        <v>East</v>
      </c>
    </row>
    <row r="1626" spans="1:15" x14ac:dyDescent="0.25">
      <c r="A1626" t="s">
        <v>3995</v>
      </c>
      <c r="B1626" t="s">
        <v>2095</v>
      </c>
      <c r="C1626" s="1">
        <v>42513</v>
      </c>
      <c r="D1626" s="1">
        <v>42517</v>
      </c>
      <c r="E1626" t="s">
        <v>15</v>
      </c>
      <c r="F1626">
        <v>6294</v>
      </c>
      <c r="G1626">
        <v>1</v>
      </c>
      <c r="H1626">
        <v>7</v>
      </c>
      <c r="I1626">
        <v>-4196</v>
      </c>
      <c r="J1626" s="1" t="str">
        <f>INDEX(location!A:A,MATCH('Tabela Total'!A1626,location!A:A,0))</f>
        <v>CA-2016-143714</v>
      </c>
      <c r="K1626" s="1" t="str">
        <f>VLOOKUP(J1626,location[#All],2,FALSE)</f>
        <v>United States</v>
      </c>
      <c r="L1626" t="str">
        <f>VLOOKUP(J1626,location[#All],3,)</f>
        <v>Philadelphia</v>
      </c>
      <c r="M1626" t="str">
        <f>VLOOKUP(J1626,location[#All],4,)</f>
        <v>Pennsylvania</v>
      </c>
      <c r="N1626">
        <f>VLOOKUP(J1626,location[#All],5,)</f>
        <v>19120</v>
      </c>
      <c r="O1626" t="str">
        <f>VLOOKUP(J1626,location[#All],6,)</f>
        <v>East</v>
      </c>
    </row>
    <row r="1627" spans="1:15" x14ac:dyDescent="0.25">
      <c r="A1627" t="s">
        <v>3995</v>
      </c>
      <c r="B1627" t="s">
        <v>2095</v>
      </c>
      <c r="C1627" s="1">
        <v>42513</v>
      </c>
      <c r="D1627" s="1">
        <v>42517</v>
      </c>
      <c r="E1627" t="s">
        <v>15</v>
      </c>
      <c r="F1627">
        <v>10368</v>
      </c>
      <c r="G1627">
        <v>2</v>
      </c>
      <c r="H1627">
        <v>2</v>
      </c>
      <c r="I1627">
        <v>36288</v>
      </c>
      <c r="J1627" s="1" t="str">
        <f>INDEX(location!A:A,MATCH('Tabela Total'!A1627,location!A:A,0))</f>
        <v>CA-2016-143714</v>
      </c>
      <c r="K1627" s="1" t="str">
        <f>VLOOKUP(J1627,location[#All],2,FALSE)</f>
        <v>United States</v>
      </c>
      <c r="L1627" t="str">
        <f>VLOOKUP(J1627,location[#All],3,)</f>
        <v>Philadelphia</v>
      </c>
      <c r="M1627" t="str">
        <f>VLOOKUP(J1627,location[#All],4,)</f>
        <v>Pennsylvania</v>
      </c>
      <c r="N1627">
        <f>VLOOKUP(J1627,location[#All],5,)</f>
        <v>19120</v>
      </c>
      <c r="O1627" t="str">
        <f>VLOOKUP(J1627,location[#All],6,)</f>
        <v>East</v>
      </c>
    </row>
    <row r="1628" spans="1:15" x14ac:dyDescent="0.25">
      <c r="A1628" t="s">
        <v>3995</v>
      </c>
      <c r="B1628" t="s">
        <v>2095</v>
      </c>
      <c r="C1628" s="1">
        <v>42513</v>
      </c>
      <c r="D1628" s="1">
        <v>42517</v>
      </c>
      <c r="E1628" t="s">
        <v>15</v>
      </c>
      <c r="F1628">
        <v>122382</v>
      </c>
      <c r="G1628">
        <v>3</v>
      </c>
      <c r="H1628">
        <v>4</v>
      </c>
      <c r="I1628">
        <v>-244764</v>
      </c>
      <c r="J1628" s="1" t="str">
        <f>INDEX(location!A:A,MATCH('Tabela Total'!A1628,location!A:A,0))</f>
        <v>CA-2016-143714</v>
      </c>
      <c r="K1628" s="1" t="str">
        <f>VLOOKUP(J1628,location[#All],2,FALSE)</f>
        <v>United States</v>
      </c>
      <c r="L1628" t="str">
        <f>VLOOKUP(J1628,location[#All],3,)</f>
        <v>Philadelphia</v>
      </c>
      <c r="M1628" t="str">
        <f>VLOOKUP(J1628,location[#All],4,)</f>
        <v>Pennsylvania</v>
      </c>
      <c r="N1628">
        <f>VLOOKUP(J1628,location[#All],5,)</f>
        <v>19120</v>
      </c>
      <c r="O1628" t="str">
        <f>VLOOKUP(J1628,location[#All],6,)</f>
        <v>East</v>
      </c>
    </row>
    <row r="1629" spans="1:15" x14ac:dyDescent="0.25">
      <c r="A1629" t="s">
        <v>4859</v>
      </c>
      <c r="B1629" t="s">
        <v>2095</v>
      </c>
      <c r="C1629" s="1">
        <v>43056</v>
      </c>
      <c r="D1629" s="1">
        <v>43060</v>
      </c>
      <c r="E1629" t="s">
        <v>15</v>
      </c>
      <c r="F1629">
        <v>3888</v>
      </c>
      <c r="G1629">
        <v>6</v>
      </c>
      <c r="H1629">
        <v>0</v>
      </c>
      <c r="I1629">
        <v>186624</v>
      </c>
      <c r="J1629" s="1" t="str">
        <f>INDEX(location!A:A,MATCH('Tabela Total'!A1629,location!A:A,0))</f>
        <v>US-2017-155866</v>
      </c>
      <c r="K1629" s="1" t="str">
        <f>VLOOKUP(J1629,location[#All],2,FALSE)</f>
        <v>United States</v>
      </c>
      <c r="L1629" t="str">
        <f>VLOOKUP(J1629,location[#All],3,)</f>
        <v>New York City</v>
      </c>
      <c r="M1629" t="str">
        <f>VLOOKUP(J1629,location[#All],4,)</f>
        <v>New York</v>
      </c>
      <c r="N1629">
        <f>VLOOKUP(J1629,location[#All],5,)</f>
        <v>10011</v>
      </c>
      <c r="O1629" t="str">
        <f>VLOOKUP(J1629,location[#All],6,)</f>
        <v>East</v>
      </c>
    </row>
    <row r="1630" spans="1:15" x14ac:dyDescent="0.25">
      <c r="A1630" t="s">
        <v>4859</v>
      </c>
      <c r="B1630" t="s">
        <v>2095</v>
      </c>
      <c r="C1630" s="1">
        <v>43056</v>
      </c>
      <c r="D1630" s="1">
        <v>43060</v>
      </c>
      <c r="E1630" t="s">
        <v>15</v>
      </c>
      <c r="F1630">
        <v>18776</v>
      </c>
      <c r="G1630">
        <v>4</v>
      </c>
      <c r="H1630">
        <v>0</v>
      </c>
      <c r="I1630">
        <v>769816</v>
      </c>
      <c r="J1630" s="1" t="str">
        <f>INDEX(location!A:A,MATCH('Tabela Total'!A1630,location!A:A,0))</f>
        <v>US-2017-155866</v>
      </c>
      <c r="K1630" s="1" t="str">
        <f>VLOOKUP(J1630,location[#All],2,FALSE)</f>
        <v>United States</v>
      </c>
      <c r="L1630" t="str">
        <f>VLOOKUP(J1630,location[#All],3,)</f>
        <v>New York City</v>
      </c>
      <c r="M1630" t="str">
        <f>VLOOKUP(J1630,location[#All],4,)</f>
        <v>New York</v>
      </c>
      <c r="N1630">
        <f>VLOOKUP(J1630,location[#All],5,)</f>
        <v>10011</v>
      </c>
      <c r="O1630" t="str">
        <f>VLOOKUP(J1630,location[#All],6,)</f>
        <v>East</v>
      </c>
    </row>
    <row r="1631" spans="1:15" x14ac:dyDescent="0.25">
      <c r="A1631" t="s">
        <v>5272</v>
      </c>
      <c r="B1631" t="s">
        <v>2095</v>
      </c>
      <c r="C1631" s="1">
        <v>43045</v>
      </c>
      <c r="D1631" s="1">
        <v>43051</v>
      </c>
      <c r="E1631" t="s">
        <v>15</v>
      </c>
      <c r="F1631">
        <v>1248</v>
      </c>
      <c r="G1631">
        <v>2</v>
      </c>
      <c r="H1631">
        <v>8</v>
      </c>
      <c r="I1631">
        <v>-19344</v>
      </c>
      <c r="J1631" s="1" t="str">
        <f>INDEX(location!A:A,MATCH('Tabela Total'!A1631,location!A:A,0))</f>
        <v>CA-2017-106691</v>
      </c>
      <c r="K1631" s="1" t="str">
        <f>VLOOKUP(J1631,location[#All],2,FALSE)</f>
        <v>United States</v>
      </c>
      <c r="L1631" t="str">
        <f>VLOOKUP(J1631,location[#All],3,)</f>
        <v>Houston</v>
      </c>
      <c r="M1631" t="str">
        <f>VLOOKUP(J1631,location[#All],4,)</f>
        <v>Texas</v>
      </c>
      <c r="N1631">
        <f>VLOOKUP(J1631,location[#All],5,)</f>
        <v>77070</v>
      </c>
      <c r="O1631" t="str">
        <f>VLOOKUP(J1631,location[#All],6,)</f>
        <v>Central</v>
      </c>
    </row>
    <row r="1632" spans="1:15" x14ac:dyDescent="0.25">
      <c r="A1632" t="s">
        <v>567</v>
      </c>
      <c r="B1632" t="s">
        <v>568</v>
      </c>
      <c r="C1632" s="1">
        <v>43099</v>
      </c>
      <c r="D1632" s="1">
        <v>43105</v>
      </c>
      <c r="E1632" t="s">
        <v>15</v>
      </c>
      <c r="F1632">
        <v>2093</v>
      </c>
      <c r="G1632">
        <v>2</v>
      </c>
      <c r="H1632">
        <v>0</v>
      </c>
      <c r="I1632">
        <v>56511</v>
      </c>
      <c r="J1632" s="1" t="str">
        <f>INDEX(location!A:A,MATCH('Tabela Total'!A1632,location!A:A,0))</f>
        <v>CA-2017-126221</v>
      </c>
      <c r="K1632" s="1" t="str">
        <f>VLOOKUP(J1632,location[#All],2,FALSE)</f>
        <v>United States</v>
      </c>
      <c r="L1632" t="str">
        <f>VLOOKUP(J1632,location[#All],3,)</f>
        <v>Columbus</v>
      </c>
      <c r="M1632" t="str">
        <f>VLOOKUP(J1632,location[#All],4,)</f>
        <v>Indiana</v>
      </c>
      <c r="N1632">
        <f>VLOOKUP(J1632,location[#All],5,)</f>
        <v>47201</v>
      </c>
      <c r="O1632" t="str">
        <f>VLOOKUP(J1632,location[#All],6,)</f>
        <v>Central</v>
      </c>
    </row>
    <row r="1633" spans="1:15" x14ac:dyDescent="0.25">
      <c r="A1633" t="s">
        <v>750</v>
      </c>
      <c r="B1633" t="s">
        <v>568</v>
      </c>
      <c r="C1633" s="1">
        <v>42386</v>
      </c>
      <c r="D1633" s="1">
        <v>42390</v>
      </c>
      <c r="E1633" t="s">
        <v>15</v>
      </c>
      <c r="F1633">
        <v>32259</v>
      </c>
      <c r="G1633">
        <v>3</v>
      </c>
      <c r="H1633">
        <v>0</v>
      </c>
      <c r="I1633">
        <v>64518</v>
      </c>
      <c r="J1633" s="1" t="str">
        <f>INDEX(location!A:A,MATCH('Tabela Total'!A1633,location!A:A,0))</f>
        <v>CA-2016-116736</v>
      </c>
      <c r="K1633" s="1" t="str">
        <f>VLOOKUP(J1633,location[#All],2,FALSE)</f>
        <v>United States</v>
      </c>
      <c r="L1633" t="str">
        <f>VLOOKUP(J1633,location[#All],3,)</f>
        <v>Concord</v>
      </c>
      <c r="M1633" t="str">
        <f>VLOOKUP(J1633,location[#All],4,)</f>
        <v>New Hampshire</v>
      </c>
      <c r="N1633">
        <f>VLOOKUP(J1633,location[#All],5,)</f>
        <v>3301</v>
      </c>
      <c r="O1633" t="str">
        <f>VLOOKUP(J1633,location[#All],6,)</f>
        <v>East</v>
      </c>
    </row>
    <row r="1634" spans="1:15" x14ac:dyDescent="0.25">
      <c r="A1634" t="s">
        <v>750</v>
      </c>
      <c r="B1634" t="s">
        <v>568</v>
      </c>
      <c r="C1634" s="1">
        <v>42386</v>
      </c>
      <c r="D1634" s="1">
        <v>42390</v>
      </c>
      <c r="E1634" t="s">
        <v>15</v>
      </c>
      <c r="F1634">
        <v>2999</v>
      </c>
      <c r="G1634">
        <v>1</v>
      </c>
      <c r="H1634">
        <v>0</v>
      </c>
      <c r="I1634">
        <v>131956</v>
      </c>
      <c r="J1634" s="1" t="str">
        <f>INDEX(location!A:A,MATCH('Tabela Total'!A1634,location!A:A,0))</f>
        <v>CA-2016-116736</v>
      </c>
      <c r="K1634" s="1" t="str">
        <f>VLOOKUP(J1634,location[#All],2,FALSE)</f>
        <v>United States</v>
      </c>
      <c r="L1634" t="str">
        <f>VLOOKUP(J1634,location[#All],3,)</f>
        <v>Concord</v>
      </c>
      <c r="M1634" t="str">
        <f>VLOOKUP(J1634,location[#All],4,)</f>
        <v>New Hampshire</v>
      </c>
      <c r="N1634">
        <f>VLOOKUP(J1634,location[#All],5,)</f>
        <v>3301</v>
      </c>
      <c r="O1634" t="str">
        <f>VLOOKUP(J1634,location[#All],6,)</f>
        <v>East</v>
      </c>
    </row>
    <row r="1635" spans="1:15" x14ac:dyDescent="0.25">
      <c r="A1635" t="s">
        <v>750</v>
      </c>
      <c r="B1635" t="s">
        <v>568</v>
      </c>
      <c r="C1635" s="1">
        <v>42386</v>
      </c>
      <c r="D1635" s="1">
        <v>42390</v>
      </c>
      <c r="E1635" t="s">
        <v>15</v>
      </c>
      <c r="F1635">
        <v>37197</v>
      </c>
      <c r="G1635">
        <v>3</v>
      </c>
      <c r="H1635">
        <v>0</v>
      </c>
      <c r="I1635">
        <v>669546</v>
      </c>
      <c r="J1635" s="1" t="str">
        <f>INDEX(location!A:A,MATCH('Tabela Total'!A1635,location!A:A,0))</f>
        <v>CA-2016-116736</v>
      </c>
      <c r="K1635" s="1" t="str">
        <f>VLOOKUP(J1635,location[#All],2,FALSE)</f>
        <v>United States</v>
      </c>
      <c r="L1635" t="str">
        <f>VLOOKUP(J1635,location[#All],3,)</f>
        <v>Concord</v>
      </c>
      <c r="M1635" t="str">
        <f>VLOOKUP(J1635,location[#All],4,)</f>
        <v>New Hampshire</v>
      </c>
      <c r="N1635">
        <f>VLOOKUP(J1635,location[#All],5,)</f>
        <v>3301</v>
      </c>
      <c r="O1635" t="str">
        <f>VLOOKUP(J1635,location[#All],6,)</f>
        <v>East</v>
      </c>
    </row>
    <row r="1636" spans="1:15" x14ac:dyDescent="0.25">
      <c r="A1636" t="s">
        <v>1043</v>
      </c>
      <c r="B1636" t="s">
        <v>568</v>
      </c>
      <c r="C1636" s="1">
        <v>42684</v>
      </c>
      <c r="D1636" s="1">
        <v>42686</v>
      </c>
      <c r="E1636" t="s">
        <v>44</v>
      </c>
      <c r="F1636">
        <v>13216</v>
      </c>
      <c r="G1636">
        <v>4</v>
      </c>
      <c r="H1636">
        <v>2</v>
      </c>
      <c r="I1636">
        <v>44604</v>
      </c>
      <c r="J1636" s="1" t="str">
        <f>INDEX(location!A:A,MATCH('Tabela Total'!A1636,location!A:A,0))</f>
        <v>CA-2016-163384</v>
      </c>
      <c r="K1636" s="1" t="str">
        <f>VLOOKUP(J1636,location[#All],2,FALSE)</f>
        <v>United States</v>
      </c>
      <c r="L1636" t="str">
        <f>VLOOKUP(J1636,location[#All],3,)</f>
        <v>San Francisco</v>
      </c>
      <c r="M1636" t="str">
        <f>VLOOKUP(J1636,location[#All],4,)</f>
        <v>California</v>
      </c>
      <c r="N1636">
        <f>VLOOKUP(J1636,location[#All],5,)</f>
        <v>94122</v>
      </c>
      <c r="O1636" t="str">
        <f>VLOOKUP(J1636,location[#All],6,)</f>
        <v>West</v>
      </c>
    </row>
    <row r="1637" spans="1:15" x14ac:dyDescent="0.25">
      <c r="A1637" t="s">
        <v>1043</v>
      </c>
      <c r="B1637" t="s">
        <v>568</v>
      </c>
      <c r="C1637" s="1">
        <v>42684</v>
      </c>
      <c r="D1637" s="1">
        <v>42686</v>
      </c>
      <c r="E1637" t="s">
        <v>44</v>
      </c>
      <c r="F1637">
        <v>324</v>
      </c>
      <c r="G1637">
        <v>5</v>
      </c>
      <c r="H1637">
        <v>0</v>
      </c>
      <c r="I1637">
        <v>15552</v>
      </c>
      <c r="J1637" s="1" t="str">
        <f>INDEX(location!A:A,MATCH('Tabela Total'!A1637,location!A:A,0))</f>
        <v>CA-2016-163384</v>
      </c>
      <c r="K1637" s="1" t="str">
        <f>VLOOKUP(J1637,location[#All],2,FALSE)</f>
        <v>United States</v>
      </c>
      <c r="L1637" t="str">
        <f>VLOOKUP(J1637,location[#All],3,)</f>
        <v>San Francisco</v>
      </c>
      <c r="M1637" t="str">
        <f>VLOOKUP(J1637,location[#All],4,)</f>
        <v>California</v>
      </c>
      <c r="N1637">
        <f>VLOOKUP(J1637,location[#All],5,)</f>
        <v>94122</v>
      </c>
      <c r="O1637" t="str">
        <f>VLOOKUP(J1637,location[#All],6,)</f>
        <v>West</v>
      </c>
    </row>
    <row r="1638" spans="1:15" x14ac:dyDescent="0.25">
      <c r="A1638" t="s">
        <v>1480</v>
      </c>
      <c r="B1638" t="s">
        <v>568</v>
      </c>
      <c r="C1638" s="1">
        <v>42687</v>
      </c>
      <c r="D1638" s="1">
        <v>42691</v>
      </c>
      <c r="E1638" t="s">
        <v>15</v>
      </c>
      <c r="F1638">
        <v>217056</v>
      </c>
      <c r="G1638">
        <v>7</v>
      </c>
      <c r="H1638">
        <v>2</v>
      </c>
      <c r="I1638">
        <v>786828</v>
      </c>
      <c r="J1638" s="1" t="str">
        <f>INDEX(location!A:A,MATCH('Tabela Total'!A1638,location!A:A,0))</f>
        <v>CA-2016-118570</v>
      </c>
      <c r="K1638" s="1" t="str">
        <f>VLOOKUP(J1638,location[#All],2,FALSE)</f>
        <v>United States</v>
      </c>
      <c r="L1638" t="str">
        <f>VLOOKUP(J1638,location[#All],3,)</f>
        <v>Philadelphia</v>
      </c>
      <c r="M1638" t="str">
        <f>VLOOKUP(J1638,location[#All],4,)</f>
        <v>Pennsylvania</v>
      </c>
      <c r="N1638">
        <f>VLOOKUP(J1638,location[#All],5,)</f>
        <v>19143</v>
      </c>
      <c r="O1638" t="str">
        <f>VLOOKUP(J1638,location[#All],6,)</f>
        <v>East</v>
      </c>
    </row>
    <row r="1639" spans="1:15" x14ac:dyDescent="0.25">
      <c r="A1639" t="s">
        <v>2207</v>
      </c>
      <c r="B1639" t="s">
        <v>568</v>
      </c>
      <c r="C1639" s="1">
        <v>43045</v>
      </c>
      <c r="D1639" s="1">
        <v>43049</v>
      </c>
      <c r="E1639" t="s">
        <v>10</v>
      </c>
      <c r="F1639">
        <v>139</v>
      </c>
      <c r="G1639">
        <v>5</v>
      </c>
      <c r="H1639">
        <v>0</v>
      </c>
      <c r="I1639">
        <v>3614</v>
      </c>
      <c r="J1639" s="1" t="str">
        <f>INDEX(location!A:A,MATCH('Tabela Total'!A1639,location!A:A,0))</f>
        <v>CA-2017-125290</v>
      </c>
      <c r="K1639" s="1" t="str">
        <f>VLOOKUP(J1639,location[#All],2,FALSE)</f>
        <v>United States</v>
      </c>
      <c r="L1639" t="str">
        <f>VLOOKUP(J1639,location[#All],3,)</f>
        <v>Minneapolis</v>
      </c>
      <c r="M1639" t="str">
        <f>VLOOKUP(J1639,location[#All],4,)</f>
        <v>Minnesota</v>
      </c>
      <c r="N1639">
        <f>VLOOKUP(J1639,location[#All],5,)</f>
        <v>55407</v>
      </c>
      <c r="O1639" t="str">
        <f>VLOOKUP(J1639,location[#All],6,)</f>
        <v>Central</v>
      </c>
    </row>
    <row r="1640" spans="1:15" x14ac:dyDescent="0.25">
      <c r="A1640" t="s">
        <v>2207</v>
      </c>
      <c r="B1640" t="s">
        <v>568</v>
      </c>
      <c r="C1640" s="1">
        <v>43045</v>
      </c>
      <c r="D1640" s="1">
        <v>43049</v>
      </c>
      <c r="E1640" t="s">
        <v>10</v>
      </c>
      <c r="F1640">
        <v>2638</v>
      </c>
      <c r="G1640">
        <v>1</v>
      </c>
      <c r="H1640">
        <v>0</v>
      </c>
      <c r="I1640">
        <v>121348</v>
      </c>
      <c r="J1640" s="1" t="str">
        <f>INDEX(location!A:A,MATCH('Tabela Total'!A1640,location!A:A,0))</f>
        <v>CA-2017-125290</v>
      </c>
      <c r="K1640" s="1" t="str">
        <f>VLOOKUP(J1640,location[#All],2,FALSE)</f>
        <v>United States</v>
      </c>
      <c r="L1640" t="str">
        <f>VLOOKUP(J1640,location[#All],3,)</f>
        <v>Minneapolis</v>
      </c>
      <c r="M1640" t="str">
        <f>VLOOKUP(J1640,location[#All],4,)</f>
        <v>Minnesota</v>
      </c>
      <c r="N1640">
        <f>VLOOKUP(J1640,location[#All],5,)</f>
        <v>55407</v>
      </c>
      <c r="O1640" t="str">
        <f>VLOOKUP(J1640,location[#All],6,)</f>
        <v>Central</v>
      </c>
    </row>
    <row r="1641" spans="1:15" x14ac:dyDescent="0.25">
      <c r="A1641" t="s">
        <v>2412</v>
      </c>
      <c r="B1641" t="s">
        <v>568</v>
      </c>
      <c r="C1641" s="1">
        <v>42253</v>
      </c>
      <c r="D1641" s="1">
        <v>42260</v>
      </c>
      <c r="E1641" t="s">
        <v>15</v>
      </c>
      <c r="F1641">
        <v>271764</v>
      </c>
      <c r="G1641">
        <v>2</v>
      </c>
      <c r="H1641">
        <v>1</v>
      </c>
      <c r="I1641">
        <v>60392</v>
      </c>
      <c r="J1641" s="1" t="str">
        <f>INDEX(location!A:A,MATCH('Tabela Total'!A1641,location!A:A,0))</f>
        <v>CA-2015-150791</v>
      </c>
      <c r="K1641" s="1" t="str">
        <f>VLOOKUP(J1641,location[#All],2,FALSE)</f>
        <v>United States</v>
      </c>
      <c r="L1641" t="str">
        <f>VLOOKUP(J1641,location[#All],3,)</f>
        <v>New York City</v>
      </c>
      <c r="M1641" t="str">
        <f>VLOOKUP(J1641,location[#All],4,)</f>
        <v>New York</v>
      </c>
      <c r="N1641">
        <f>VLOOKUP(J1641,location[#All],5,)</f>
        <v>10024</v>
      </c>
      <c r="O1641" t="str">
        <f>VLOOKUP(J1641,location[#All],6,)</f>
        <v>East</v>
      </c>
    </row>
    <row r="1642" spans="1:15" x14ac:dyDescent="0.25">
      <c r="A1642" t="s">
        <v>3128</v>
      </c>
      <c r="B1642" t="s">
        <v>568</v>
      </c>
      <c r="C1642" s="1">
        <v>42632</v>
      </c>
      <c r="D1642" s="1">
        <v>42637</v>
      </c>
      <c r="E1642" t="s">
        <v>10</v>
      </c>
      <c r="F1642">
        <v>11952</v>
      </c>
      <c r="G1642">
        <v>3</v>
      </c>
      <c r="H1642">
        <v>2</v>
      </c>
      <c r="I1642">
        <v>41832</v>
      </c>
      <c r="J1642" s="1" t="str">
        <f>INDEX(location!A:A,MATCH('Tabela Total'!A1642,location!A:A,0))</f>
        <v>US-2016-114888</v>
      </c>
      <c r="K1642" s="1" t="str">
        <f>VLOOKUP(J1642,location[#All],2,FALSE)</f>
        <v>United States</v>
      </c>
      <c r="L1642" t="str">
        <f>VLOOKUP(J1642,location[#All],3,)</f>
        <v>San Francisco</v>
      </c>
      <c r="M1642" t="str">
        <f>VLOOKUP(J1642,location[#All],4,)</f>
        <v>California</v>
      </c>
      <c r="N1642">
        <f>VLOOKUP(J1642,location[#All],5,)</f>
        <v>94109</v>
      </c>
      <c r="O1642" t="str">
        <f>VLOOKUP(J1642,location[#All],6,)</f>
        <v>West</v>
      </c>
    </row>
    <row r="1643" spans="1:15" x14ac:dyDescent="0.25">
      <c r="A1643" t="s">
        <v>3128</v>
      </c>
      <c r="B1643" t="s">
        <v>568</v>
      </c>
      <c r="C1643" s="1">
        <v>42632</v>
      </c>
      <c r="D1643" s="1">
        <v>42637</v>
      </c>
      <c r="E1643" t="s">
        <v>10</v>
      </c>
      <c r="F1643">
        <v>624</v>
      </c>
      <c r="G1643">
        <v>3</v>
      </c>
      <c r="H1643">
        <v>0</v>
      </c>
      <c r="I1643">
        <v>1872</v>
      </c>
      <c r="J1643" s="1" t="str">
        <f>INDEX(location!A:A,MATCH('Tabela Total'!A1643,location!A:A,0))</f>
        <v>US-2016-114888</v>
      </c>
      <c r="K1643" s="1" t="str">
        <f>VLOOKUP(J1643,location[#All],2,FALSE)</f>
        <v>United States</v>
      </c>
      <c r="L1643" t="str">
        <f>VLOOKUP(J1643,location[#All],3,)</f>
        <v>San Francisco</v>
      </c>
      <c r="M1643" t="str">
        <f>VLOOKUP(J1643,location[#All],4,)</f>
        <v>California</v>
      </c>
      <c r="N1643">
        <f>VLOOKUP(J1643,location[#All],5,)</f>
        <v>94109</v>
      </c>
      <c r="O1643" t="str">
        <f>VLOOKUP(J1643,location[#All],6,)</f>
        <v>West</v>
      </c>
    </row>
    <row r="1644" spans="1:15" x14ac:dyDescent="0.25">
      <c r="A1644" t="s">
        <v>3811</v>
      </c>
      <c r="B1644" t="s">
        <v>568</v>
      </c>
      <c r="C1644" s="1">
        <v>42875</v>
      </c>
      <c r="D1644" s="1">
        <v>42879</v>
      </c>
      <c r="E1644" t="s">
        <v>15</v>
      </c>
      <c r="F1644">
        <v>518272</v>
      </c>
      <c r="G1644">
        <v>8</v>
      </c>
      <c r="H1644">
        <v>2</v>
      </c>
      <c r="I1644">
        <v>-97176</v>
      </c>
      <c r="J1644" s="1" t="str">
        <f>INDEX(location!A:A,MATCH('Tabela Total'!A1644,location!A:A,0))</f>
        <v>CA-2017-166695</v>
      </c>
      <c r="K1644" s="1" t="str">
        <f>VLOOKUP(J1644,location[#All],2,FALSE)</f>
        <v>United States</v>
      </c>
      <c r="L1644" t="str">
        <f>VLOOKUP(J1644,location[#All],3,)</f>
        <v>Lakewood</v>
      </c>
      <c r="M1644" t="str">
        <f>VLOOKUP(J1644,location[#All],4,)</f>
        <v>California</v>
      </c>
      <c r="N1644">
        <f>VLOOKUP(J1644,location[#All],5,)</f>
        <v>90712</v>
      </c>
      <c r="O1644" t="str">
        <f>VLOOKUP(J1644,location[#All],6,)</f>
        <v>West</v>
      </c>
    </row>
    <row r="1645" spans="1:15" x14ac:dyDescent="0.25">
      <c r="A1645" t="s">
        <v>3811</v>
      </c>
      <c r="B1645" t="s">
        <v>568</v>
      </c>
      <c r="C1645" s="1">
        <v>42875</v>
      </c>
      <c r="D1645" s="1">
        <v>42879</v>
      </c>
      <c r="E1645" t="s">
        <v>15</v>
      </c>
      <c r="F1645">
        <v>698</v>
      </c>
      <c r="G1645">
        <v>1</v>
      </c>
      <c r="H1645">
        <v>0</v>
      </c>
      <c r="I1645">
        <v>33504</v>
      </c>
      <c r="J1645" s="1" t="str">
        <f>INDEX(location!A:A,MATCH('Tabela Total'!A1645,location!A:A,0))</f>
        <v>CA-2017-166695</v>
      </c>
      <c r="K1645" s="1" t="str">
        <f>VLOOKUP(J1645,location[#All],2,FALSE)</f>
        <v>United States</v>
      </c>
      <c r="L1645" t="str">
        <f>VLOOKUP(J1645,location[#All],3,)</f>
        <v>Lakewood</v>
      </c>
      <c r="M1645" t="str">
        <f>VLOOKUP(J1645,location[#All],4,)</f>
        <v>California</v>
      </c>
      <c r="N1645">
        <f>VLOOKUP(J1645,location[#All],5,)</f>
        <v>90712</v>
      </c>
      <c r="O1645" t="str">
        <f>VLOOKUP(J1645,location[#All],6,)</f>
        <v>West</v>
      </c>
    </row>
    <row r="1646" spans="1:15" x14ac:dyDescent="0.25">
      <c r="A1646" t="s">
        <v>3811</v>
      </c>
      <c r="B1646" t="s">
        <v>568</v>
      </c>
      <c r="C1646" s="1">
        <v>42875</v>
      </c>
      <c r="D1646" s="1">
        <v>42879</v>
      </c>
      <c r="E1646" t="s">
        <v>15</v>
      </c>
      <c r="F1646">
        <v>3432</v>
      </c>
      <c r="G1646">
        <v>1</v>
      </c>
      <c r="H1646">
        <v>2</v>
      </c>
      <c r="I1646">
        <v>3861</v>
      </c>
      <c r="J1646" s="1" t="str">
        <f>INDEX(location!A:A,MATCH('Tabela Total'!A1646,location!A:A,0))</f>
        <v>CA-2017-166695</v>
      </c>
      <c r="K1646" s="1" t="str">
        <f>VLOOKUP(J1646,location[#All],2,FALSE)</f>
        <v>United States</v>
      </c>
      <c r="L1646" t="str">
        <f>VLOOKUP(J1646,location[#All],3,)</f>
        <v>Lakewood</v>
      </c>
      <c r="M1646" t="str">
        <f>VLOOKUP(J1646,location[#All],4,)</f>
        <v>California</v>
      </c>
      <c r="N1646">
        <f>VLOOKUP(J1646,location[#All],5,)</f>
        <v>90712</v>
      </c>
      <c r="O1646" t="str">
        <f>VLOOKUP(J1646,location[#All],6,)</f>
        <v>West</v>
      </c>
    </row>
    <row r="1647" spans="1:15" x14ac:dyDescent="0.25">
      <c r="A1647" t="s">
        <v>3970</v>
      </c>
      <c r="B1647" t="s">
        <v>568</v>
      </c>
      <c r="C1647" s="1">
        <v>43011</v>
      </c>
      <c r="D1647" s="1">
        <v>43013</v>
      </c>
      <c r="E1647" t="s">
        <v>10</v>
      </c>
      <c r="F1647">
        <v>8392</v>
      </c>
      <c r="G1647">
        <v>4</v>
      </c>
      <c r="H1647">
        <v>0</v>
      </c>
      <c r="I1647">
        <v>218192</v>
      </c>
      <c r="J1647" s="1" t="str">
        <f>INDEX(location!A:A,MATCH('Tabela Total'!A1647,location!A:A,0))</f>
        <v>CA-2017-143035</v>
      </c>
      <c r="K1647" s="1" t="str">
        <f>VLOOKUP(J1647,location[#All],2,FALSE)</f>
        <v>United States</v>
      </c>
      <c r="L1647" t="str">
        <f>VLOOKUP(J1647,location[#All],3,)</f>
        <v>New York City</v>
      </c>
      <c r="M1647" t="str">
        <f>VLOOKUP(J1647,location[#All],4,)</f>
        <v>New York</v>
      </c>
      <c r="N1647">
        <f>VLOOKUP(J1647,location[#All],5,)</f>
        <v>10009</v>
      </c>
      <c r="O1647" t="str">
        <f>VLOOKUP(J1647,location[#All],6,)</f>
        <v>East</v>
      </c>
    </row>
    <row r="1648" spans="1:15" x14ac:dyDescent="0.25">
      <c r="A1648" t="s">
        <v>3970</v>
      </c>
      <c r="B1648" t="s">
        <v>568</v>
      </c>
      <c r="C1648" s="1">
        <v>43011</v>
      </c>
      <c r="D1648" s="1">
        <v>43013</v>
      </c>
      <c r="E1648" t="s">
        <v>10</v>
      </c>
      <c r="F1648">
        <v>663</v>
      </c>
      <c r="G1648">
        <v>3</v>
      </c>
      <c r="H1648">
        <v>0</v>
      </c>
      <c r="I1648">
        <v>31161</v>
      </c>
      <c r="J1648" s="1" t="str">
        <f>INDEX(location!A:A,MATCH('Tabela Total'!A1648,location!A:A,0))</f>
        <v>CA-2017-143035</v>
      </c>
      <c r="K1648" s="1" t="str">
        <f>VLOOKUP(J1648,location[#All],2,FALSE)</f>
        <v>United States</v>
      </c>
      <c r="L1648" t="str">
        <f>VLOOKUP(J1648,location[#All],3,)</f>
        <v>New York City</v>
      </c>
      <c r="M1648" t="str">
        <f>VLOOKUP(J1648,location[#All],4,)</f>
        <v>New York</v>
      </c>
      <c r="N1648">
        <f>VLOOKUP(J1648,location[#All],5,)</f>
        <v>10009</v>
      </c>
      <c r="O1648" t="str">
        <f>VLOOKUP(J1648,location[#All],6,)</f>
        <v>East</v>
      </c>
    </row>
    <row r="1649" spans="1:15" x14ac:dyDescent="0.25">
      <c r="A1649" t="s">
        <v>3970</v>
      </c>
      <c r="B1649" t="s">
        <v>568</v>
      </c>
      <c r="C1649" s="1">
        <v>43011</v>
      </c>
      <c r="D1649" s="1">
        <v>43013</v>
      </c>
      <c r="E1649" t="s">
        <v>10</v>
      </c>
      <c r="F1649">
        <v>37197</v>
      </c>
      <c r="G1649">
        <v>3</v>
      </c>
      <c r="H1649">
        <v>0</v>
      </c>
      <c r="I1649">
        <v>669546</v>
      </c>
      <c r="J1649" s="1" t="str">
        <f>INDEX(location!A:A,MATCH('Tabela Total'!A1649,location!A:A,0))</f>
        <v>CA-2017-143035</v>
      </c>
      <c r="K1649" s="1" t="str">
        <f>VLOOKUP(J1649,location[#All],2,FALSE)</f>
        <v>United States</v>
      </c>
      <c r="L1649" t="str">
        <f>VLOOKUP(J1649,location[#All],3,)</f>
        <v>New York City</v>
      </c>
      <c r="M1649" t="str">
        <f>VLOOKUP(J1649,location[#All],4,)</f>
        <v>New York</v>
      </c>
      <c r="N1649">
        <f>VLOOKUP(J1649,location[#All],5,)</f>
        <v>10009</v>
      </c>
      <c r="O1649" t="str">
        <f>VLOOKUP(J1649,location[#All],6,)</f>
        <v>East</v>
      </c>
    </row>
    <row r="1650" spans="1:15" x14ac:dyDescent="0.25">
      <c r="A1650" t="s">
        <v>5535</v>
      </c>
      <c r="B1650" t="s">
        <v>568</v>
      </c>
      <c r="C1650" s="1">
        <v>42630</v>
      </c>
      <c r="D1650" s="1">
        <v>42636</v>
      </c>
      <c r="E1650" t="s">
        <v>15</v>
      </c>
      <c r="F1650">
        <v>1232</v>
      </c>
      <c r="G1650">
        <v>4</v>
      </c>
      <c r="H1650">
        <v>0</v>
      </c>
      <c r="I1650">
        <v>59136</v>
      </c>
      <c r="J1650" s="1" t="str">
        <f>INDEX(location!A:A,MATCH('Tabela Total'!A1650,location!A:A,0))</f>
        <v>US-2016-148957</v>
      </c>
      <c r="K1650" s="1" t="str">
        <f>VLOOKUP(J1650,location[#All],2,FALSE)</f>
        <v>United States</v>
      </c>
      <c r="L1650" t="str">
        <f>VLOOKUP(J1650,location[#All],3,)</f>
        <v>Redmond</v>
      </c>
      <c r="M1650" t="str">
        <f>VLOOKUP(J1650,location[#All],4,)</f>
        <v>Washington</v>
      </c>
      <c r="N1650">
        <f>VLOOKUP(J1650,location[#All],5,)</f>
        <v>98052</v>
      </c>
      <c r="O1650" t="str">
        <f>VLOOKUP(J1650,location[#All],6,)</f>
        <v>West</v>
      </c>
    </row>
    <row r="1651" spans="1:15" x14ac:dyDescent="0.25">
      <c r="A1651" t="s">
        <v>2312</v>
      </c>
      <c r="B1651" t="s">
        <v>2313</v>
      </c>
      <c r="C1651" s="1">
        <v>42492</v>
      </c>
      <c r="D1651" s="1">
        <v>42492</v>
      </c>
      <c r="E1651" t="s">
        <v>327</v>
      </c>
      <c r="F1651">
        <v>4494</v>
      </c>
      <c r="G1651">
        <v>3</v>
      </c>
      <c r="H1651">
        <v>0</v>
      </c>
      <c r="I1651">
        <v>125832</v>
      </c>
      <c r="J1651" s="1" t="str">
        <f>INDEX(location!A:A,MATCH('Tabela Total'!A1651,location!A:A,0))</f>
        <v>CA-2016-146836</v>
      </c>
      <c r="K1651" s="1" t="str">
        <f>VLOOKUP(J1651,location[#All],2,FALSE)</f>
        <v>United States</v>
      </c>
      <c r="L1651" t="str">
        <f>VLOOKUP(J1651,location[#All],3,)</f>
        <v>New York City</v>
      </c>
      <c r="M1651" t="str">
        <f>VLOOKUP(J1651,location[#All],4,)</f>
        <v>New York</v>
      </c>
      <c r="N1651">
        <f>VLOOKUP(J1651,location[#All],5,)</f>
        <v>10024</v>
      </c>
      <c r="O1651" t="str">
        <f>VLOOKUP(J1651,location[#All],6,)</f>
        <v>East</v>
      </c>
    </row>
    <row r="1652" spans="1:15" x14ac:dyDescent="0.25">
      <c r="A1652" t="s">
        <v>2312</v>
      </c>
      <c r="B1652" t="s">
        <v>2313</v>
      </c>
      <c r="C1652" s="1">
        <v>42492</v>
      </c>
      <c r="D1652" s="1">
        <v>42492</v>
      </c>
      <c r="E1652" t="s">
        <v>327</v>
      </c>
      <c r="F1652">
        <v>45576</v>
      </c>
      <c r="G1652">
        <v>3</v>
      </c>
      <c r="H1652">
        <v>2</v>
      </c>
      <c r="I1652">
        <v>159516</v>
      </c>
      <c r="J1652" s="1" t="str">
        <f>INDEX(location!A:A,MATCH('Tabela Total'!A1652,location!A:A,0))</f>
        <v>CA-2016-146836</v>
      </c>
      <c r="K1652" s="1" t="str">
        <f>VLOOKUP(J1652,location[#All],2,FALSE)</f>
        <v>United States</v>
      </c>
      <c r="L1652" t="str">
        <f>VLOOKUP(J1652,location[#All],3,)</f>
        <v>New York City</v>
      </c>
      <c r="M1652" t="str">
        <f>VLOOKUP(J1652,location[#All],4,)</f>
        <v>New York</v>
      </c>
      <c r="N1652">
        <f>VLOOKUP(J1652,location[#All],5,)</f>
        <v>10024</v>
      </c>
      <c r="O1652" t="str">
        <f>VLOOKUP(J1652,location[#All],6,)</f>
        <v>East</v>
      </c>
    </row>
    <row r="1653" spans="1:15" x14ac:dyDescent="0.25">
      <c r="A1653" t="s">
        <v>2729</v>
      </c>
      <c r="B1653" t="s">
        <v>2313</v>
      </c>
      <c r="C1653" s="1">
        <v>43060</v>
      </c>
      <c r="D1653" s="1">
        <v>43063</v>
      </c>
      <c r="E1653" t="s">
        <v>44</v>
      </c>
      <c r="F1653">
        <v>8448</v>
      </c>
      <c r="G1653">
        <v>2</v>
      </c>
      <c r="H1653">
        <v>2</v>
      </c>
      <c r="I1653">
        <v>264</v>
      </c>
      <c r="J1653" s="1" t="str">
        <f>INDEX(location!A:A,MATCH('Tabela Total'!A1653,location!A:A,0))</f>
        <v>CA-2017-100811</v>
      </c>
      <c r="K1653" s="1" t="str">
        <f>VLOOKUP(J1653,location[#All],2,FALSE)</f>
        <v>United States</v>
      </c>
      <c r="L1653" t="str">
        <f>VLOOKUP(J1653,location[#All],3,)</f>
        <v>Philadelphia</v>
      </c>
      <c r="M1653" t="str">
        <f>VLOOKUP(J1653,location[#All],4,)</f>
        <v>Pennsylvania</v>
      </c>
      <c r="N1653">
        <f>VLOOKUP(J1653,location[#All],5,)</f>
        <v>19143</v>
      </c>
      <c r="O1653" t="str">
        <f>VLOOKUP(J1653,location[#All],6,)</f>
        <v>East</v>
      </c>
    </row>
    <row r="1654" spans="1:15" x14ac:dyDescent="0.25">
      <c r="A1654" t="s">
        <v>2729</v>
      </c>
      <c r="B1654" t="s">
        <v>2313</v>
      </c>
      <c r="C1654" s="1">
        <v>43060</v>
      </c>
      <c r="D1654" s="1">
        <v>43063</v>
      </c>
      <c r="E1654" t="s">
        <v>44</v>
      </c>
      <c r="F1654">
        <v>39296</v>
      </c>
      <c r="G1654">
        <v>4</v>
      </c>
      <c r="H1654">
        <v>2</v>
      </c>
      <c r="I1654">
        <v>39296</v>
      </c>
      <c r="J1654" s="1" t="str">
        <f>INDEX(location!A:A,MATCH('Tabela Total'!A1654,location!A:A,0))</f>
        <v>CA-2017-100811</v>
      </c>
      <c r="K1654" s="1" t="str">
        <f>VLOOKUP(J1654,location[#All],2,FALSE)</f>
        <v>United States</v>
      </c>
      <c r="L1654" t="str">
        <f>VLOOKUP(J1654,location[#All],3,)</f>
        <v>Philadelphia</v>
      </c>
      <c r="M1654" t="str">
        <f>VLOOKUP(J1654,location[#All],4,)</f>
        <v>Pennsylvania</v>
      </c>
      <c r="N1654">
        <f>VLOOKUP(J1654,location[#All],5,)</f>
        <v>19143</v>
      </c>
      <c r="O1654" t="str">
        <f>VLOOKUP(J1654,location[#All],6,)</f>
        <v>East</v>
      </c>
    </row>
    <row r="1655" spans="1:15" x14ac:dyDescent="0.25">
      <c r="A1655" t="s">
        <v>2868</v>
      </c>
      <c r="B1655" t="s">
        <v>2313</v>
      </c>
      <c r="C1655" s="1">
        <v>42954</v>
      </c>
      <c r="D1655" s="1">
        <v>42958</v>
      </c>
      <c r="E1655" t="s">
        <v>15</v>
      </c>
      <c r="F1655">
        <v>6396</v>
      </c>
      <c r="G1655">
        <v>4</v>
      </c>
      <c r="H1655">
        <v>0</v>
      </c>
      <c r="I1655">
        <v>198276</v>
      </c>
      <c r="J1655" s="1" t="str">
        <f>INDEX(location!A:A,MATCH('Tabela Total'!A1655,location!A:A,0))</f>
        <v>CA-2017-158344</v>
      </c>
      <c r="K1655" s="1" t="str">
        <f>VLOOKUP(J1655,location[#All],2,FALSE)</f>
        <v>United States</v>
      </c>
      <c r="L1655" t="str">
        <f>VLOOKUP(J1655,location[#All],3,)</f>
        <v>Moorhead</v>
      </c>
      <c r="M1655" t="str">
        <f>VLOOKUP(J1655,location[#All],4,)</f>
        <v>Minnesota</v>
      </c>
      <c r="N1655">
        <f>VLOOKUP(J1655,location[#All],5,)</f>
        <v>56560</v>
      </c>
      <c r="O1655" t="str">
        <f>VLOOKUP(J1655,location[#All],6,)</f>
        <v>Central</v>
      </c>
    </row>
    <row r="1656" spans="1:15" x14ac:dyDescent="0.25">
      <c r="A1656" t="s">
        <v>3164</v>
      </c>
      <c r="B1656" t="s">
        <v>2313</v>
      </c>
      <c r="C1656" s="1">
        <v>42681</v>
      </c>
      <c r="D1656" s="1">
        <v>42683</v>
      </c>
      <c r="E1656" t="s">
        <v>44</v>
      </c>
      <c r="F1656">
        <v>1496</v>
      </c>
      <c r="G1656">
        <v>4</v>
      </c>
      <c r="H1656">
        <v>0</v>
      </c>
      <c r="I1656">
        <v>2992</v>
      </c>
      <c r="J1656" s="1" t="str">
        <f>INDEX(location!A:A,MATCH('Tabela Total'!A1656,location!A:A,0))</f>
        <v>US-2016-139388</v>
      </c>
      <c r="K1656" s="1" t="str">
        <f>VLOOKUP(J1656,location[#All],2,FALSE)</f>
        <v>United States</v>
      </c>
      <c r="L1656" t="str">
        <f>VLOOKUP(J1656,location[#All],3,)</f>
        <v>Lakewood</v>
      </c>
      <c r="M1656" t="str">
        <f>VLOOKUP(J1656,location[#All],4,)</f>
        <v>New Jersey</v>
      </c>
      <c r="N1656">
        <f>VLOOKUP(J1656,location[#All],5,)</f>
        <v>8701</v>
      </c>
      <c r="O1656" t="str">
        <f>VLOOKUP(J1656,location[#All],6,)</f>
        <v>East</v>
      </c>
    </row>
    <row r="1657" spans="1:15" x14ac:dyDescent="0.25">
      <c r="A1657" t="s">
        <v>3246</v>
      </c>
      <c r="B1657" t="s">
        <v>2313</v>
      </c>
      <c r="C1657" s="1">
        <v>42650</v>
      </c>
      <c r="D1657" s="1">
        <v>42655</v>
      </c>
      <c r="E1657" t="s">
        <v>15</v>
      </c>
      <c r="F1657">
        <v>1056</v>
      </c>
      <c r="G1657">
        <v>2</v>
      </c>
      <c r="H1657">
        <v>0</v>
      </c>
      <c r="I1657">
        <v>50688</v>
      </c>
      <c r="J1657" s="1" t="str">
        <f>INDEX(location!A:A,MATCH('Tabela Total'!A1657,location!A:A,0))</f>
        <v>CA-2016-155033</v>
      </c>
      <c r="K1657" s="1" t="str">
        <f>VLOOKUP(J1657,location[#All],2,FALSE)</f>
        <v>United States</v>
      </c>
      <c r="L1657" t="str">
        <f>VLOOKUP(J1657,location[#All],3,)</f>
        <v>Los Angeles</v>
      </c>
      <c r="M1657" t="str">
        <f>VLOOKUP(J1657,location[#All],4,)</f>
        <v>California</v>
      </c>
      <c r="N1657">
        <f>VLOOKUP(J1657,location[#All],5,)</f>
        <v>90032</v>
      </c>
      <c r="O1657" t="str">
        <f>VLOOKUP(J1657,location[#All],6,)</f>
        <v>West</v>
      </c>
    </row>
    <row r="1658" spans="1:15" x14ac:dyDescent="0.25">
      <c r="A1658" t="s">
        <v>4116</v>
      </c>
      <c r="B1658" t="s">
        <v>2313</v>
      </c>
      <c r="C1658" s="1">
        <v>43008</v>
      </c>
      <c r="D1658" s="1">
        <v>43010</v>
      </c>
      <c r="E1658" t="s">
        <v>10</v>
      </c>
      <c r="F1658">
        <v>16488</v>
      </c>
      <c r="G1658">
        <v>3</v>
      </c>
      <c r="H1658">
        <v>0</v>
      </c>
      <c r="I1658">
        <v>807912</v>
      </c>
      <c r="J1658" s="1" t="str">
        <f>INDEX(location!A:A,MATCH('Tabela Total'!A1658,location!A:A,0))</f>
        <v>CA-2017-144225</v>
      </c>
      <c r="K1658" s="1" t="str">
        <f>VLOOKUP(J1658,location[#All],2,FALSE)</f>
        <v>United States</v>
      </c>
      <c r="L1658" t="str">
        <f>VLOOKUP(J1658,location[#All],3,)</f>
        <v>Baltimore</v>
      </c>
      <c r="M1658" t="str">
        <f>VLOOKUP(J1658,location[#All],4,)</f>
        <v>Maryland</v>
      </c>
      <c r="N1658">
        <f>VLOOKUP(J1658,location[#All],5,)</f>
        <v>21215</v>
      </c>
      <c r="O1658" t="str">
        <f>VLOOKUP(J1658,location[#All],6,)</f>
        <v>East</v>
      </c>
    </row>
    <row r="1659" spans="1:15" x14ac:dyDescent="0.25">
      <c r="A1659" t="s">
        <v>4520</v>
      </c>
      <c r="B1659" t="s">
        <v>2313</v>
      </c>
      <c r="C1659" s="1">
        <v>42989</v>
      </c>
      <c r="D1659" s="1">
        <v>42994</v>
      </c>
      <c r="E1659" t="s">
        <v>15</v>
      </c>
      <c r="F1659">
        <v>10272</v>
      </c>
      <c r="G1659">
        <v>3</v>
      </c>
      <c r="H1659">
        <v>2</v>
      </c>
      <c r="I1659">
        <v>321</v>
      </c>
      <c r="J1659" s="1" t="str">
        <f>INDEX(location!A:A,MATCH('Tabela Total'!A1659,location!A:A,0))</f>
        <v>US-2017-160836</v>
      </c>
      <c r="K1659" s="1" t="str">
        <f>VLOOKUP(J1659,location[#All],2,FALSE)</f>
        <v>United States</v>
      </c>
      <c r="L1659" t="str">
        <f>VLOOKUP(J1659,location[#All],3,)</f>
        <v>Houston</v>
      </c>
      <c r="M1659" t="str">
        <f>VLOOKUP(J1659,location[#All],4,)</f>
        <v>Texas</v>
      </c>
      <c r="N1659">
        <f>VLOOKUP(J1659,location[#All],5,)</f>
        <v>77070</v>
      </c>
      <c r="O1659" t="str">
        <f>VLOOKUP(J1659,location[#All],6,)</f>
        <v>Central</v>
      </c>
    </row>
    <row r="1660" spans="1:15" x14ac:dyDescent="0.25">
      <c r="A1660" t="s">
        <v>4520</v>
      </c>
      <c r="B1660" t="s">
        <v>2313</v>
      </c>
      <c r="C1660" s="1">
        <v>42989</v>
      </c>
      <c r="D1660" s="1">
        <v>42994</v>
      </c>
      <c r="E1660" t="s">
        <v>15</v>
      </c>
      <c r="F1660">
        <v>51219</v>
      </c>
      <c r="G1660">
        <v>5</v>
      </c>
      <c r="H1660">
        <v>3</v>
      </c>
      <c r="I1660">
        <v>-65853</v>
      </c>
      <c r="J1660" s="1" t="str">
        <f>INDEX(location!A:A,MATCH('Tabela Total'!A1660,location!A:A,0))</f>
        <v>US-2017-160836</v>
      </c>
      <c r="K1660" s="1" t="str">
        <f>VLOOKUP(J1660,location[#All],2,FALSE)</f>
        <v>United States</v>
      </c>
      <c r="L1660" t="str">
        <f>VLOOKUP(J1660,location[#All],3,)</f>
        <v>Houston</v>
      </c>
      <c r="M1660" t="str">
        <f>VLOOKUP(J1660,location[#All],4,)</f>
        <v>Texas</v>
      </c>
      <c r="N1660">
        <f>VLOOKUP(J1660,location[#All],5,)</f>
        <v>77070</v>
      </c>
      <c r="O1660" t="str">
        <f>VLOOKUP(J1660,location[#All],6,)</f>
        <v>Central</v>
      </c>
    </row>
    <row r="1661" spans="1:15" x14ac:dyDescent="0.25">
      <c r="A1661" t="s">
        <v>4520</v>
      </c>
      <c r="B1661" t="s">
        <v>2313</v>
      </c>
      <c r="C1661" s="1">
        <v>42989</v>
      </c>
      <c r="D1661" s="1">
        <v>42994</v>
      </c>
      <c r="E1661" t="s">
        <v>15</v>
      </c>
      <c r="F1661">
        <v>1556</v>
      </c>
      <c r="G1661">
        <v>2</v>
      </c>
      <c r="H1661">
        <v>8</v>
      </c>
      <c r="I1661">
        <v>-42012</v>
      </c>
      <c r="J1661" s="1" t="str">
        <f>INDEX(location!A:A,MATCH('Tabela Total'!A1661,location!A:A,0))</f>
        <v>US-2017-160836</v>
      </c>
      <c r="K1661" s="1" t="str">
        <f>VLOOKUP(J1661,location[#All],2,FALSE)</f>
        <v>United States</v>
      </c>
      <c r="L1661" t="str">
        <f>VLOOKUP(J1661,location[#All],3,)</f>
        <v>Houston</v>
      </c>
      <c r="M1661" t="str">
        <f>VLOOKUP(J1661,location[#All],4,)</f>
        <v>Texas</v>
      </c>
      <c r="N1661">
        <f>VLOOKUP(J1661,location[#All],5,)</f>
        <v>77070</v>
      </c>
      <c r="O1661" t="str">
        <f>VLOOKUP(J1661,location[#All],6,)</f>
        <v>Central</v>
      </c>
    </row>
    <row r="1662" spans="1:15" x14ac:dyDescent="0.25">
      <c r="A1662" t="s">
        <v>5044</v>
      </c>
      <c r="B1662" t="s">
        <v>2313</v>
      </c>
      <c r="C1662" s="1">
        <v>41775</v>
      </c>
      <c r="D1662" s="1">
        <v>41779</v>
      </c>
      <c r="E1662" t="s">
        <v>15</v>
      </c>
      <c r="F1662">
        <v>564</v>
      </c>
      <c r="G1662">
        <v>3</v>
      </c>
      <c r="H1662">
        <v>0</v>
      </c>
      <c r="I1662">
        <v>3384</v>
      </c>
      <c r="J1662" s="1" t="str">
        <f>INDEX(location!A:A,MATCH('Tabela Total'!A1662,location!A:A,0))</f>
        <v>US-2014-163146</v>
      </c>
      <c r="K1662" s="1" t="str">
        <f>VLOOKUP(J1662,location[#All],2,FALSE)</f>
        <v>United States</v>
      </c>
      <c r="L1662" t="str">
        <f>VLOOKUP(J1662,location[#All],3,)</f>
        <v>San Francisco</v>
      </c>
      <c r="M1662" t="str">
        <f>VLOOKUP(J1662,location[#All],4,)</f>
        <v>California</v>
      </c>
      <c r="N1662">
        <f>VLOOKUP(J1662,location[#All],5,)</f>
        <v>94122</v>
      </c>
      <c r="O1662" t="str">
        <f>VLOOKUP(J1662,location[#All],6,)</f>
        <v>West</v>
      </c>
    </row>
    <row r="1663" spans="1:15" x14ac:dyDescent="0.25">
      <c r="A1663" t="s">
        <v>5223</v>
      </c>
      <c r="B1663" t="s">
        <v>2313</v>
      </c>
      <c r="C1663" s="1">
        <v>42678</v>
      </c>
      <c r="D1663" s="1">
        <v>42682</v>
      </c>
      <c r="E1663" t="s">
        <v>15</v>
      </c>
      <c r="F1663">
        <v>6864</v>
      </c>
      <c r="G1663">
        <v>2</v>
      </c>
      <c r="H1663">
        <v>2</v>
      </c>
      <c r="I1663">
        <v>7722</v>
      </c>
      <c r="J1663" s="1" t="str">
        <f>INDEX(location!A:A,MATCH('Tabela Total'!A1663,location!A:A,0))</f>
        <v>CA-2016-158260</v>
      </c>
      <c r="K1663" s="1" t="str">
        <f>VLOOKUP(J1663,location[#All],2,FALSE)</f>
        <v>United States</v>
      </c>
      <c r="L1663" t="str">
        <f>VLOOKUP(J1663,location[#All],3,)</f>
        <v>San Diego</v>
      </c>
      <c r="M1663" t="str">
        <f>VLOOKUP(J1663,location[#All],4,)</f>
        <v>California</v>
      </c>
      <c r="N1663">
        <f>VLOOKUP(J1663,location[#All],5,)</f>
        <v>92037</v>
      </c>
      <c r="O1663" t="str">
        <f>VLOOKUP(J1663,location[#All],6,)</f>
        <v>West</v>
      </c>
    </row>
    <row r="1664" spans="1:15" x14ac:dyDescent="0.25">
      <c r="A1664" t="s">
        <v>311</v>
      </c>
      <c r="B1664" t="s">
        <v>312</v>
      </c>
      <c r="C1664" s="1">
        <v>42901</v>
      </c>
      <c r="D1664" s="1">
        <v>42905</v>
      </c>
      <c r="E1664" t="s">
        <v>15</v>
      </c>
      <c r="F1664">
        <v>47976</v>
      </c>
      <c r="G1664">
        <v>3</v>
      </c>
      <c r="H1664">
        <v>2</v>
      </c>
      <c r="I1664">
        <v>47976</v>
      </c>
      <c r="J1664" s="1" t="str">
        <f>INDEX(location!A:A,MATCH('Tabela Total'!A1664,location!A:A,0))</f>
        <v>CA-2017-169901</v>
      </c>
      <c r="K1664" s="1" t="str">
        <f>VLOOKUP(J1664,location[#All],2,FALSE)</f>
        <v>United States</v>
      </c>
      <c r="L1664" t="str">
        <f>VLOOKUP(J1664,location[#All],3,)</f>
        <v>San Francisco</v>
      </c>
      <c r="M1664" t="str">
        <f>VLOOKUP(J1664,location[#All],4,)</f>
        <v>California</v>
      </c>
      <c r="N1664">
        <f>VLOOKUP(J1664,location[#All],5,)</f>
        <v>94122</v>
      </c>
      <c r="O1664" t="str">
        <f>VLOOKUP(J1664,location[#All],6,)</f>
        <v>West</v>
      </c>
    </row>
    <row r="1665" spans="1:15" x14ac:dyDescent="0.25">
      <c r="A1665" t="s">
        <v>2488</v>
      </c>
      <c r="B1665" t="s">
        <v>312</v>
      </c>
      <c r="C1665" s="1">
        <v>43070</v>
      </c>
      <c r="D1665" s="1">
        <v>43074</v>
      </c>
      <c r="E1665" t="s">
        <v>15</v>
      </c>
      <c r="F1665">
        <v>4536</v>
      </c>
      <c r="G1665">
        <v>7</v>
      </c>
      <c r="H1665">
        <v>0</v>
      </c>
      <c r="I1665">
        <v>217728</v>
      </c>
      <c r="J1665" s="1" t="str">
        <f>INDEX(location!A:A,MATCH('Tabela Total'!A1665,location!A:A,0))</f>
        <v>CA-2017-118542</v>
      </c>
      <c r="K1665" s="1" t="str">
        <f>VLOOKUP(J1665,location[#All],2,FALSE)</f>
        <v>United States</v>
      </c>
      <c r="L1665" t="str">
        <f>VLOOKUP(J1665,location[#All],3,)</f>
        <v>Los Angeles</v>
      </c>
      <c r="M1665" t="str">
        <f>VLOOKUP(J1665,location[#All],4,)</f>
        <v>California</v>
      </c>
      <c r="N1665">
        <f>VLOOKUP(J1665,location[#All],5,)</f>
        <v>90008</v>
      </c>
      <c r="O1665" t="str">
        <f>VLOOKUP(J1665,location[#All],6,)</f>
        <v>West</v>
      </c>
    </row>
    <row r="1666" spans="1:15" x14ac:dyDescent="0.25">
      <c r="A1666" t="s">
        <v>2488</v>
      </c>
      <c r="B1666" t="s">
        <v>312</v>
      </c>
      <c r="C1666" s="1">
        <v>43070</v>
      </c>
      <c r="D1666" s="1">
        <v>43074</v>
      </c>
      <c r="E1666" t="s">
        <v>15</v>
      </c>
      <c r="F1666">
        <v>10128</v>
      </c>
      <c r="G1666">
        <v>2</v>
      </c>
      <c r="H1666">
        <v>2</v>
      </c>
      <c r="I1666">
        <v>36714</v>
      </c>
      <c r="J1666" s="1" t="str">
        <f>INDEX(location!A:A,MATCH('Tabela Total'!A1666,location!A:A,0))</f>
        <v>CA-2017-118542</v>
      </c>
      <c r="K1666" s="1" t="str">
        <f>VLOOKUP(J1666,location[#All],2,FALSE)</f>
        <v>United States</v>
      </c>
      <c r="L1666" t="str">
        <f>VLOOKUP(J1666,location[#All],3,)</f>
        <v>Los Angeles</v>
      </c>
      <c r="M1666" t="str">
        <f>VLOOKUP(J1666,location[#All],4,)</f>
        <v>California</v>
      </c>
      <c r="N1666">
        <f>VLOOKUP(J1666,location[#All],5,)</f>
        <v>90008</v>
      </c>
      <c r="O1666" t="str">
        <f>VLOOKUP(J1666,location[#All],6,)</f>
        <v>West</v>
      </c>
    </row>
    <row r="1667" spans="1:15" x14ac:dyDescent="0.25">
      <c r="A1667" t="s">
        <v>4648</v>
      </c>
      <c r="B1667" t="s">
        <v>312</v>
      </c>
      <c r="C1667" s="1">
        <v>43072</v>
      </c>
      <c r="D1667" s="1">
        <v>43075</v>
      </c>
      <c r="E1667" t="s">
        <v>44</v>
      </c>
      <c r="F1667">
        <v>10368</v>
      </c>
      <c r="G1667">
        <v>2</v>
      </c>
      <c r="H1667">
        <v>2</v>
      </c>
      <c r="I1667">
        <v>36288</v>
      </c>
      <c r="J1667" s="1" t="str">
        <f>INDEX(location!A:A,MATCH('Tabela Total'!A1667,location!A:A,0))</f>
        <v>CA-2017-123071</v>
      </c>
      <c r="K1667" s="1" t="str">
        <f>VLOOKUP(J1667,location[#All],2,FALSE)</f>
        <v>United States</v>
      </c>
      <c r="L1667" t="str">
        <f>VLOOKUP(J1667,location[#All],3,)</f>
        <v>Plano</v>
      </c>
      <c r="M1667" t="str">
        <f>VLOOKUP(J1667,location[#All],4,)</f>
        <v>Texas</v>
      </c>
      <c r="N1667">
        <f>VLOOKUP(J1667,location[#All],5,)</f>
        <v>75023</v>
      </c>
      <c r="O1667" t="str">
        <f>VLOOKUP(J1667,location[#All],6,)</f>
        <v>Central</v>
      </c>
    </row>
    <row r="1668" spans="1:15" x14ac:dyDescent="0.25">
      <c r="A1668" t="s">
        <v>1583</v>
      </c>
      <c r="B1668" t="s">
        <v>1584</v>
      </c>
      <c r="C1668" s="1">
        <v>42572</v>
      </c>
      <c r="D1668" s="1">
        <v>42574</v>
      </c>
      <c r="E1668" t="s">
        <v>10</v>
      </c>
      <c r="F1668">
        <v>1941</v>
      </c>
      <c r="G1668">
        <v>1</v>
      </c>
      <c r="H1668">
        <v>7</v>
      </c>
      <c r="I1668">
        <v>-1294</v>
      </c>
      <c r="J1668" s="1" t="str">
        <f>INDEX(location!A:A,MATCH('Tabela Total'!A1668,location!A:A,0))</f>
        <v>CA-2016-146521</v>
      </c>
      <c r="K1668" s="1" t="str">
        <f>VLOOKUP(J1668,location[#All],2,FALSE)</f>
        <v>United States</v>
      </c>
      <c r="L1668" t="str">
        <f>VLOOKUP(J1668,location[#All],3,)</f>
        <v>Philadelphia</v>
      </c>
      <c r="M1668" t="str">
        <f>VLOOKUP(J1668,location[#All],4,)</f>
        <v>Pennsylvania</v>
      </c>
      <c r="N1668">
        <f>VLOOKUP(J1668,location[#All],5,)</f>
        <v>19134</v>
      </c>
      <c r="O1668" t="str">
        <f>VLOOKUP(J1668,location[#All],6,)</f>
        <v>East</v>
      </c>
    </row>
    <row r="1669" spans="1:15" x14ac:dyDescent="0.25">
      <c r="A1669" t="s">
        <v>1659</v>
      </c>
      <c r="B1669" t="s">
        <v>1584</v>
      </c>
      <c r="C1669" s="1">
        <v>42215</v>
      </c>
      <c r="D1669" s="1">
        <v>42219</v>
      </c>
      <c r="E1669" t="s">
        <v>10</v>
      </c>
      <c r="F1669">
        <v>61792</v>
      </c>
      <c r="G1669">
        <v>4</v>
      </c>
      <c r="H1669">
        <v>2</v>
      </c>
      <c r="I1669">
        <v>61792</v>
      </c>
      <c r="J1669" s="1" t="str">
        <f>INDEX(location!A:A,MATCH('Tabela Total'!A1669,location!A:A,0))</f>
        <v>CA-2015-132507</v>
      </c>
      <c r="K1669" s="1" t="str">
        <f>VLOOKUP(J1669,location[#All],2,FALSE)</f>
        <v>United States</v>
      </c>
      <c r="L1669" t="str">
        <f>VLOOKUP(J1669,location[#All],3,)</f>
        <v>Houston</v>
      </c>
      <c r="M1669" t="str">
        <f>VLOOKUP(J1669,location[#All],4,)</f>
        <v>Texas</v>
      </c>
      <c r="N1669">
        <f>VLOOKUP(J1669,location[#All],5,)</f>
        <v>77041</v>
      </c>
      <c r="O1669" t="str">
        <f>VLOOKUP(J1669,location[#All],6,)</f>
        <v>Central</v>
      </c>
    </row>
    <row r="1670" spans="1:15" x14ac:dyDescent="0.25">
      <c r="A1670" t="s">
        <v>2452</v>
      </c>
      <c r="B1670" t="s">
        <v>1584</v>
      </c>
      <c r="C1670" s="1">
        <v>41878</v>
      </c>
      <c r="D1670" s="1">
        <v>41880</v>
      </c>
      <c r="E1670" t="s">
        <v>44</v>
      </c>
      <c r="F1670">
        <v>57995</v>
      </c>
      <c r="G1670">
        <v>5</v>
      </c>
      <c r="H1670">
        <v>0</v>
      </c>
      <c r="I1670">
        <v>1681855</v>
      </c>
      <c r="J1670" s="1" t="str">
        <f>INDEX(location!A:A,MATCH('Tabela Total'!A1670,location!A:A,0))</f>
        <v>CA-2014-124688</v>
      </c>
      <c r="K1670" s="1" t="str">
        <f>VLOOKUP(J1670,location[#All],2,FALSE)</f>
        <v>United States</v>
      </c>
      <c r="L1670" t="str">
        <f>VLOOKUP(J1670,location[#All],3,)</f>
        <v>Springfield</v>
      </c>
      <c r="M1670" t="str">
        <f>VLOOKUP(J1670,location[#All],4,)</f>
        <v>Virginia</v>
      </c>
      <c r="N1670">
        <f>VLOOKUP(J1670,location[#All],5,)</f>
        <v>22153</v>
      </c>
      <c r="O1670" t="str">
        <f>VLOOKUP(J1670,location[#All],6,)</f>
        <v>South</v>
      </c>
    </row>
    <row r="1671" spans="1:15" x14ac:dyDescent="0.25">
      <c r="A1671" t="s">
        <v>2452</v>
      </c>
      <c r="B1671" t="s">
        <v>1584</v>
      </c>
      <c r="C1671" s="1">
        <v>41878</v>
      </c>
      <c r="D1671" s="1">
        <v>41880</v>
      </c>
      <c r="E1671" t="s">
        <v>44</v>
      </c>
      <c r="F1671">
        <v>2912</v>
      </c>
      <c r="G1671">
        <v>4</v>
      </c>
      <c r="H1671">
        <v>0</v>
      </c>
      <c r="I1671">
        <v>125216</v>
      </c>
      <c r="J1671" s="1" t="str">
        <f>INDEX(location!A:A,MATCH('Tabela Total'!A1671,location!A:A,0))</f>
        <v>CA-2014-124688</v>
      </c>
      <c r="K1671" s="1" t="str">
        <f>VLOOKUP(J1671,location[#All],2,FALSE)</f>
        <v>United States</v>
      </c>
      <c r="L1671" t="str">
        <f>VLOOKUP(J1671,location[#All],3,)</f>
        <v>Springfield</v>
      </c>
      <c r="M1671" t="str">
        <f>VLOOKUP(J1671,location[#All],4,)</f>
        <v>Virginia</v>
      </c>
      <c r="N1671">
        <f>VLOOKUP(J1671,location[#All],5,)</f>
        <v>22153</v>
      </c>
      <c r="O1671" t="str">
        <f>VLOOKUP(J1671,location[#All],6,)</f>
        <v>South</v>
      </c>
    </row>
    <row r="1672" spans="1:15" x14ac:dyDescent="0.25">
      <c r="A1672" t="s">
        <v>2452</v>
      </c>
      <c r="B1672" t="s">
        <v>1584</v>
      </c>
      <c r="C1672" s="1">
        <v>41878</v>
      </c>
      <c r="D1672" s="1">
        <v>41880</v>
      </c>
      <c r="E1672" t="s">
        <v>44</v>
      </c>
      <c r="F1672">
        <v>120294</v>
      </c>
      <c r="G1672">
        <v>3</v>
      </c>
      <c r="H1672">
        <v>0</v>
      </c>
      <c r="I1672">
        <v>300735</v>
      </c>
      <c r="J1672" s="1" t="str">
        <f>INDEX(location!A:A,MATCH('Tabela Total'!A1672,location!A:A,0))</f>
        <v>CA-2014-124688</v>
      </c>
      <c r="K1672" s="1" t="str">
        <f>VLOOKUP(J1672,location[#All],2,FALSE)</f>
        <v>United States</v>
      </c>
      <c r="L1672" t="str">
        <f>VLOOKUP(J1672,location[#All],3,)</f>
        <v>Springfield</v>
      </c>
      <c r="M1672" t="str">
        <f>VLOOKUP(J1672,location[#All],4,)</f>
        <v>Virginia</v>
      </c>
      <c r="N1672">
        <f>VLOOKUP(J1672,location[#All],5,)</f>
        <v>22153</v>
      </c>
      <c r="O1672" t="str">
        <f>VLOOKUP(J1672,location[#All],6,)</f>
        <v>South</v>
      </c>
    </row>
    <row r="1673" spans="1:15" x14ac:dyDescent="0.25">
      <c r="A1673" t="s">
        <v>2529</v>
      </c>
      <c r="B1673" t="s">
        <v>1584</v>
      </c>
      <c r="C1673" s="1">
        <v>43065</v>
      </c>
      <c r="D1673" s="1">
        <v>43069</v>
      </c>
      <c r="E1673" t="s">
        <v>15</v>
      </c>
      <c r="F1673">
        <v>52272</v>
      </c>
      <c r="G1673">
        <v>3</v>
      </c>
      <c r="H1673">
        <v>2</v>
      </c>
      <c r="I1673">
        <v>9801</v>
      </c>
      <c r="J1673" s="1" t="str">
        <f>INDEX(location!A:A,MATCH('Tabela Total'!A1673,location!A:A,0))</f>
        <v>CA-2017-155957</v>
      </c>
      <c r="K1673" s="1" t="str">
        <f>VLOOKUP(J1673,location[#All],2,FALSE)</f>
        <v>United States</v>
      </c>
      <c r="L1673" t="str">
        <f>VLOOKUP(J1673,location[#All],3,)</f>
        <v>Columbus</v>
      </c>
      <c r="M1673" t="str">
        <f>VLOOKUP(J1673,location[#All],4,)</f>
        <v>Ohio</v>
      </c>
      <c r="N1673">
        <f>VLOOKUP(J1673,location[#All],5,)</f>
        <v>43229</v>
      </c>
      <c r="O1673" t="str">
        <f>VLOOKUP(J1673,location[#All],6,)</f>
        <v>East</v>
      </c>
    </row>
    <row r="1674" spans="1:15" x14ac:dyDescent="0.25">
      <c r="A1674" t="s">
        <v>2529</v>
      </c>
      <c r="B1674" t="s">
        <v>1584</v>
      </c>
      <c r="C1674" s="1">
        <v>43065</v>
      </c>
      <c r="D1674" s="1">
        <v>43069</v>
      </c>
      <c r="E1674" t="s">
        <v>15</v>
      </c>
      <c r="F1674">
        <v>213136</v>
      </c>
      <c r="G1674">
        <v>7</v>
      </c>
      <c r="H1674">
        <v>2</v>
      </c>
      <c r="I1674">
        <v>239778</v>
      </c>
      <c r="J1674" s="1" t="str">
        <f>INDEX(location!A:A,MATCH('Tabela Total'!A1674,location!A:A,0))</f>
        <v>CA-2017-155957</v>
      </c>
      <c r="K1674" s="1" t="str">
        <f>VLOOKUP(J1674,location[#All],2,FALSE)</f>
        <v>United States</v>
      </c>
      <c r="L1674" t="str">
        <f>VLOOKUP(J1674,location[#All],3,)</f>
        <v>Columbus</v>
      </c>
      <c r="M1674" t="str">
        <f>VLOOKUP(J1674,location[#All],4,)</f>
        <v>Ohio</v>
      </c>
      <c r="N1674">
        <f>VLOOKUP(J1674,location[#All],5,)</f>
        <v>43229</v>
      </c>
      <c r="O1674" t="str">
        <f>VLOOKUP(J1674,location[#All],6,)</f>
        <v>East</v>
      </c>
    </row>
    <row r="1675" spans="1:15" x14ac:dyDescent="0.25">
      <c r="A1675" t="s">
        <v>4163</v>
      </c>
      <c r="B1675" t="s">
        <v>1584</v>
      </c>
      <c r="C1675" s="1">
        <v>42254</v>
      </c>
      <c r="D1675" s="1">
        <v>42256</v>
      </c>
      <c r="E1675" t="s">
        <v>10</v>
      </c>
      <c r="F1675">
        <v>140736</v>
      </c>
      <c r="G1675">
        <v>4</v>
      </c>
      <c r="H1675">
        <v>2</v>
      </c>
      <c r="I1675">
        <v>123144</v>
      </c>
      <c r="J1675" s="1" t="str">
        <f>INDEX(location!A:A,MATCH('Tabela Total'!A1675,location!A:A,0))</f>
        <v>CA-2015-161445</v>
      </c>
      <c r="K1675" s="1" t="str">
        <f>VLOOKUP(J1675,location[#All],2,FALSE)</f>
        <v>United States</v>
      </c>
      <c r="L1675" t="str">
        <f>VLOOKUP(J1675,location[#All],3,)</f>
        <v>Durham</v>
      </c>
      <c r="M1675" t="str">
        <f>VLOOKUP(J1675,location[#All],4,)</f>
        <v>North Carolina</v>
      </c>
      <c r="N1675">
        <f>VLOOKUP(J1675,location[#All],5,)</f>
        <v>27707</v>
      </c>
      <c r="O1675" t="str">
        <f>VLOOKUP(J1675,location[#All],6,)</f>
        <v>South</v>
      </c>
    </row>
    <row r="1676" spans="1:15" x14ac:dyDescent="0.25">
      <c r="A1676" t="s">
        <v>4745</v>
      </c>
      <c r="B1676" t="s">
        <v>1584</v>
      </c>
      <c r="C1676" s="1">
        <v>42653</v>
      </c>
      <c r="D1676" s="1">
        <v>42655</v>
      </c>
      <c r="E1676" t="s">
        <v>44</v>
      </c>
      <c r="F1676">
        <v>90882</v>
      </c>
      <c r="G1676">
        <v>3</v>
      </c>
      <c r="H1676">
        <v>7</v>
      </c>
      <c r="I1676">
        <v>-1908522</v>
      </c>
      <c r="J1676" s="1" t="str">
        <f>INDEX(location!A:A,MATCH('Tabela Total'!A1676,location!A:A,0))</f>
        <v>CA-2016-157707</v>
      </c>
      <c r="K1676" s="1" t="str">
        <f>VLOOKUP(J1676,location[#All],2,FALSE)</f>
        <v>United States</v>
      </c>
      <c r="L1676" t="str">
        <f>VLOOKUP(J1676,location[#All],3,)</f>
        <v>Denver</v>
      </c>
      <c r="M1676" t="str">
        <f>VLOOKUP(J1676,location[#All],4,)</f>
        <v>Colorado</v>
      </c>
      <c r="N1676">
        <f>VLOOKUP(J1676,location[#All],5,)</f>
        <v>80219</v>
      </c>
      <c r="O1676" t="str">
        <f>VLOOKUP(J1676,location[#All],6,)</f>
        <v>West</v>
      </c>
    </row>
    <row r="1677" spans="1:15" x14ac:dyDescent="0.25">
      <c r="A1677" t="s">
        <v>4745</v>
      </c>
      <c r="B1677" t="s">
        <v>1584</v>
      </c>
      <c r="C1677" s="1">
        <v>42653</v>
      </c>
      <c r="D1677" s="1">
        <v>42655</v>
      </c>
      <c r="E1677" t="s">
        <v>44</v>
      </c>
      <c r="F1677">
        <v>15992</v>
      </c>
      <c r="G1677">
        <v>1</v>
      </c>
      <c r="H1677">
        <v>2</v>
      </c>
      <c r="I1677">
        <v>-29985</v>
      </c>
      <c r="J1677" s="1" t="str">
        <f>INDEX(location!A:A,MATCH('Tabela Total'!A1677,location!A:A,0))</f>
        <v>CA-2016-157707</v>
      </c>
      <c r="K1677" s="1" t="str">
        <f>VLOOKUP(J1677,location[#All],2,FALSE)</f>
        <v>United States</v>
      </c>
      <c r="L1677" t="str">
        <f>VLOOKUP(J1677,location[#All],3,)</f>
        <v>Denver</v>
      </c>
      <c r="M1677" t="str">
        <f>VLOOKUP(J1677,location[#All],4,)</f>
        <v>Colorado</v>
      </c>
      <c r="N1677">
        <f>VLOOKUP(J1677,location[#All],5,)</f>
        <v>80219</v>
      </c>
      <c r="O1677" t="str">
        <f>VLOOKUP(J1677,location[#All],6,)</f>
        <v>West</v>
      </c>
    </row>
    <row r="1678" spans="1:15" x14ac:dyDescent="0.25">
      <c r="A1678" t="s">
        <v>4745</v>
      </c>
      <c r="B1678" t="s">
        <v>1584</v>
      </c>
      <c r="C1678" s="1">
        <v>42653</v>
      </c>
      <c r="D1678" s="1">
        <v>42655</v>
      </c>
      <c r="E1678" t="s">
        <v>44</v>
      </c>
      <c r="F1678">
        <v>120784</v>
      </c>
      <c r="G1678">
        <v>1</v>
      </c>
      <c r="H1678">
        <v>2</v>
      </c>
      <c r="I1678">
        <v>135882</v>
      </c>
      <c r="J1678" s="1" t="str">
        <f>INDEX(location!A:A,MATCH('Tabela Total'!A1678,location!A:A,0))</f>
        <v>CA-2016-157707</v>
      </c>
      <c r="K1678" s="1" t="str">
        <f>VLOOKUP(J1678,location[#All],2,FALSE)</f>
        <v>United States</v>
      </c>
      <c r="L1678" t="str">
        <f>VLOOKUP(J1678,location[#All],3,)</f>
        <v>Denver</v>
      </c>
      <c r="M1678" t="str">
        <f>VLOOKUP(J1678,location[#All],4,)</f>
        <v>Colorado</v>
      </c>
      <c r="N1678">
        <f>VLOOKUP(J1678,location[#All],5,)</f>
        <v>80219</v>
      </c>
      <c r="O1678" t="str">
        <f>VLOOKUP(J1678,location[#All],6,)</f>
        <v>West</v>
      </c>
    </row>
    <row r="1679" spans="1:15" x14ac:dyDescent="0.25">
      <c r="A1679" t="s">
        <v>5391</v>
      </c>
      <c r="B1679" t="s">
        <v>1584</v>
      </c>
      <c r="C1679" s="1">
        <v>42448</v>
      </c>
      <c r="D1679" s="1">
        <v>42453</v>
      </c>
      <c r="E1679" t="s">
        <v>15</v>
      </c>
      <c r="F1679">
        <v>31086</v>
      </c>
      <c r="G1679">
        <v>3</v>
      </c>
      <c r="H1679">
        <v>7</v>
      </c>
      <c r="I1679">
        <v>-20724</v>
      </c>
      <c r="J1679" s="1" t="str">
        <f>INDEX(location!A:A,MATCH('Tabela Total'!A1679,location!A:A,0))</f>
        <v>CA-2016-118178</v>
      </c>
      <c r="K1679" s="1" t="str">
        <f>VLOOKUP(J1679,location[#All],2,FALSE)</f>
        <v>United States</v>
      </c>
      <c r="L1679" t="str">
        <f>VLOOKUP(J1679,location[#All],3,)</f>
        <v>Nashville</v>
      </c>
      <c r="M1679" t="str">
        <f>VLOOKUP(J1679,location[#All],4,)</f>
        <v>Tennessee</v>
      </c>
      <c r="N1679">
        <f>VLOOKUP(J1679,location[#All],5,)</f>
        <v>37211</v>
      </c>
      <c r="O1679" t="str">
        <f>VLOOKUP(J1679,location[#All],6,)</f>
        <v>South</v>
      </c>
    </row>
    <row r="1680" spans="1:15" x14ac:dyDescent="0.25">
      <c r="A1680" t="s">
        <v>243</v>
      </c>
      <c r="B1680" t="s">
        <v>244</v>
      </c>
      <c r="C1680" s="1">
        <v>43070</v>
      </c>
      <c r="D1680" s="1">
        <v>43072</v>
      </c>
      <c r="E1680" t="s">
        <v>10</v>
      </c>
      <c r="F1680">
        <v>2037</v>
      </c>
      <c r="G1680">
        <v>3</v>
      </c>
      <c r="H1680">
        <v>0</v>
      </c>
      <c r="I1680">
        <v>69258</v>
      </c>
      <c r="J1680" s="1" t="str">
        <f>INDEX(location!A:A,MATCH('Tabela Total'!A1680,location!A:A,0))</f>
        <v>CA-2017-163139</v>
      </c>
      <c r="K1680" s="1" t="str">
        <f>VLOOKUP(J1680,location[#All],2,FALSE)</f>
        <v>United States</v>
      </c>
      <c r="L1680" t="str">
        <f>VLOOKUP(J1680,location[#All],3,)</f>
        <v>New York City</v>
      </c>
      <c r="M1680" t="str">
        <f>VLOOKUP(J1680,location[#All],4,)</f>
        <v>New York</v>
      </c>
      <c r="N1680">
        <f>VLOOKUP(J1680,location[#All],5,)</f>
        <v>10009</v>
      </c>
      <c r="O1680" t="str">
        <f>VLOOKUP(J1680,location[#All],6,)</f>
        <v>East</v>
      </c>
    </row>
    <row r="1681" spans="1:15" x14ac:dyDescent="0.25">
      <c r="A1681" t="s">
        <v>243</v>
      </c>
      <c r="B1681" t="s">
        <v>244</v>
      </c>
      <c r="C1681" s="1">
        <v>43070</v>
      </c>
      <c r="D1681" s="1">
        <v>43072</v>
      </c>
      <c r="E1681" t="s">
        <v>10</v>
      </c>
      <c r="F1681">
        <v>22155</v>
      </c>
      <c r="G1681">
        <v>3</v>
      </c>
      <c r="H1681">
        <v>0</v>
      </c>
      <c r="I1681">
        <v>66465</v>
      </c>
      <c r="J1681" s="1" t="str">
        <f>INDEX(location!A:A,MATCH('Tabela Total'!A1681,location!A:A,0))</f>
        <v>CA-2017-163139</v>
      </c>
      <c r="K1681" s="1" t="str">
        <f>VLOOKUP(J1681,location[#All],2,FALSE)</f>
        <v>United States</v>
      </c>
      <c r="L1681" t="str">
        <f>VLOOKUP(J1681,location[#All],3,)</f>
        <v>New York City</v>
      </c>
      <c r="M1681" t="str">
        <f>VLOOKUP(J1681,location[#All],4,)</f>
        <v>New York</v>
      </c>
      <c r="N1681">
        <f>VLOOKUP(J1681,location[#All],5,)</f>
        <v>10009</v>
      </c>
      <c r="O1681" t="str">
        <f>VLOOKUP(J1681,location[#All],6,)</f>
        <v>East</v>
      </c>
    </row>
    <row r="1682" spans="1:15" x14ac:dyDescent="0.25">
      <c r="A1682" t="s">
        <v>243</v>
      </c>
      <c r="B1682" t="s">
        <v>244</v>
      </c>
      <c r="C1682" s="1">
        <v>43070</v>
      </c>
      <c r="D1682" s="1">
        <v>43072</v>
      </c>
      <c r="E1682" t="s">
        <v>10</v>
      </c>
      <c r="F1682">
        <v>1752</v>
      </c>
      <c r="G1682">
        <v>5</v>
      </c>
      <c r="H1682">
        <v>2</v>
      </c>
      <c r="I1682">
        <v>6132</v>
      </c>
      <c r="J1682" s="1" t="str">
        <f>INDEX(location!A:A,MATCH('Tabela Total'!A1682,location!A:A,0))</f>
        <v>CA-2017-163139</v>
      </c>
      <c r="K1682" s="1" t="str">
        <f>VLOOKUP(J1682,location[#All],2,FALSE)</f>
        <v>United States</v>
      </c>
      <c r="L1682" t="str">
        <f>VLOOKUP(J1682,location[#All],3,)</f>
        <v>New York City</v>
      </c>
      <c r="M1682" t="str">
        <f>VLOOKUP(J1682,location[#All],4,)</f>
        <v>New York</v>
      </c>
      <c r="N1682">
        <f>VLOOKUP(J1682,location[#All],5,)</f>
        <v>10009</v>
      </c>
      <c r="O1682" t="str">
        <f>VLOOKUP(J1682,location[#All],6,)</f>
        <v>East</v>
      </c>
    </row>
    <row r="1683" spans="1:15" x14ac:dyDescent="0.25">
      <c r="A1683" t="s">
        <v>414</v>
      </c>
      <c r="B1683" t="s">
        <v>244</v>
      </c>
      <c r="C1683" s="1">
        <v>42720</v>
      </c>
      <c r="D1683" s="1">
        <v>42724</v>
      </c>
      <c r="E1683" t="s">
        <v>10</v>
      </c>
      <c r="F1683">
        <v>4788</v>
      </c>
      <c r="G1683">
        <v>3</v>
      </c>
      <c r="H1683">
        <v>8</v>
      </c>
      <c r="I1683">
        <v>-79002</v>
      </c>
      <c r="J1683" s="1" t="str">
        <f>INDEX(location!A:A,MATCH('Tabela Total'!A1683,location!A:A,0))</f>
        <v>US-2016-100419</v>
      </c>
      <c r="K1683" s="1" t="str">
        <f>VLOOKUP(J1683,location[#All],2,FALSE)</f>
        <v>United States</v>
      </c>
      <c r="L1683" t="str">
        <f>VLOOKUP(J1683,location[#All],3,)</f>
        <v>Chicago</v>
      </c>
      <c r="M1683" t="str">
        <f>VLOOKUP(J1683,location[#All],4,)</f>
        <v>Illinois</v>
      </c>
      <c r="N1683">
        <f>VLOOKUP(J1683,location[#All],5,)</f>
        <v>60610</v>
      </c>
      <c r="O1683" t="str">
        <f>VLOOKUP(J1683,location[#All],6,)</f>
        <v>Central</v>
      </c>
    </row>
    <row r="1684" spans="1:15" x14ac:dyDescent="0.25">
      <c r="A1684" t="s">
        <v>1520</v>
      </c>
      <c r="B1684" t="s">
        <v>244</v>
      </c>
      <c r="C1684" s="1">
        <v>42701</v>
      </c>
      <c r="D1684" s="1">
        <v>42703</v>
      </c>
      <c r="E1684" t="s">
        <v>10</v>
      </c>
      <c r="F1684">
        <v>271992</v>
      </c>
      <c r="G1684">
        <v>1</v>
      </c>
      <c r="H1684">
        <v>2</v>
      </c>
      <c r="I1684">
        <v>237993</v>
      </c>
      <c r="J1684" s="1" t="str">
        <f>INDEX(location!A:A,MATCH('Tabela Total'!A1684,location!A:A,0))</f>
        <v>CA-2016-152121</v>
      </c>
      <c r="K1684" s="1" t="str">
        <f>VLOOKUP(J1684,location[#All],2,FALSE)</f>
        <v>United States</v>
      </c>
      <c r="L1684" t="str">
        <f>VLOOKUP(J1684,location[#All],3,)</f>
        <v>Scottsdale</v>
      </c>
      <c r="M1684" t="str">
        <f>VLOOKUP(J1684,location[#All],4,)</f>
        <v>Arizona</v>
      </c>
      <c r="N1684">
        <f>VLOOKUP(J1684,location[#All],5,)</f>
        <v>85254</v>
      </c>
      <c r="O1684" t="str">
        <f>VLOOKUP(J1684,location[#All],6,)</f>
        <v>West</v>
      </c>
    </row>
    <row r="1685" spans="1:15" x14ac:dyDescent="0.25">
      <c r="A1685" t="s">
        <v>2658</v>
      </c>
      <c r="B1685" t="s">
        <v>244</v>
      </c>
      <c r="C1685" s="1">
        <v>42432</v>
      </c>
      <c r="D1685" s="1">
        <v>42437</v>
      </c>
      <c r="E1685" t="s">
        <v>10</v>
      </c>
      <c r="F1685">
        <v>13485</v>
      </c>
      <c r="G1685">
        <v>3</v>
      </c>
      <c r="H1685">
        <v>0</v>
      </c>
      <c r="I1685">
        <v>37758</v>
      </c>
      <c r="J1685" s="1" t="str">
        <f>INDEX(location!A:A,MATCH('Tabela Total'!A1685,location!A:A,0))</f>
        <v>CA-2016-167759</v>
      </c>
      <c r="K1685" s="1" t="str">
        <f>VLOOKUP(J1685,location[#All],2,FALSE)</f>
        <v>United States</v>
      </c>
      <c r="L1685" t="str">
        <f>VLOOKUP(J1685,location[#All],3,)</f>
        <v>Bloomington</v>
      </c>
      <c r="M1685" t="str">
        <f>VLOOKUP(J1685,location[#All],4,)</f>
        <v>Indiana</v>
      </c>
      <c r="N1685">
        <f>VLOOKUP(J1685,location[#All],5,)</f>
        <v>47401</v>
      </c>
      <c r="O1685" t="str">
        <f>VLOOKUP(J1685,location[#All],6,)</f>
        <v>Central</v>
      </c>
    </row>
    <row r="1686" spans="1:15" x14ac:dyDescent="0.25">
      <c r="A1686" t="s">
        <v>2979</v>
      </c>
      <c r="B1686" t="s">
        <v>244</v>
      </c>
      <c r="C1686" s="1">
        <v>42904</v>
      </c>
      <c r="D1686" s="1">
        <v>42909</v>
      </c>
      <c r="E1686" t="s">
        <v>15</v>
      </c>
      <c r="F1686">
        <v>9179235</v>
      </c>
      <c r="G1686">
        <v>9</v>
      </c>
      <c r="H1686">
        <v>15</v>
      </c>
      <c r="I1686">
        <v>755937</v>
      </c>
      <c r="J1686" s="1" t="str">
        <f>INDEX(location!A:A,MATCH('Tabela Total'!A1686,location!A:A,0))</f>
        <v>CA-2017-112753</v>
      </c>
      <c r="K1686" s="1" t="str">
        <f>VLOOKUP(J1686,location[#All],2,FALSE)</f>
        <v>United States</v>
      </c>
      <c r="L1686" t="str">
        <f>VLOOKUP(J1686,location[#All],3,)</f>
        <v>Los Angeles</v>
      </c>
      <c r="M1686" t="str">
        <f>VLOOKUP(J1686,location[#All],4,)</f>
        <v>California</v>
      </c>
      <c r="N1686">
        <f>VLOOKUP(J1686,location[#All],5,)</f>
        <v>90032</v>
      </c>
      <c r="O1686" t="str">
        <f>VLOOKUP(J1686,location[#All],6,)</f>
        <v>West</v>
      </c>
    </row>
    <row r="1687" spans="1:15" x14ac:dyDescent="0.25">
      <c r="A1687" t="s">
        <v>2979</v>
      </c>
      <c r="B1687" t="s">
        <v>244</v>
      </c>
      <c r="C1687" s="1">
        <v>42904</v>
      </c>
      <c r="D1687" s="1">
        <v>42909</v>
      </c>
      <c r="E1687" t="s">
        <v>15</v>
      </c>
      <c r="F1687">
        <v>3888</v>
      </c>
      <c r="G1687">
        <v>6</v>
      </c>
      <c r="H1687">
        <v>0</v>
      </c>
      <c r="I1687">
        <v>190512</v>
      </c>
      <c r="J1687" s="1" t="str">
        <f>INDEX(location!A:A,MATCH('Tabela Total'!A1687,location!A:A,0))</f>
        <v>CA-2017-112753</v>
      </c>
      <c r="K1687" s="1" t="str">
        <f>VLOOKUP(J1687,location[#All],2,FALSE)</f>
        <v>United States</v>
      </c>
      <c r="L1687" t="str">
        <f>VLOOKUP(J1687,location[#All],3,)</f>
        <v>Los Angeles</v>
      </c>
      <c r="M1687" t="str">
        <f>VLOOKUP(J1687,location[#All],4,)</f>
        <v>California</v>
      </c>
      <c r="N1687">
        <f>VLOOKUP(J1687,location[#All],5,)</f>
        <v>90032</v>
      </c>
      <c r="O1687" t="str">
        <f>VLOOKUP(J1687,location[#All],6,)</f>
        <v>West</v>
      </c>
    </row>
    <row r="1688" spans="1:15" x14ac:dyDescent="0.25">
      <c r="A1688" t="s">
        <v>5326</v>
      </c>
      <c r="B1688" t="s">
        <v>244</v>
      </c>
      <c r="C1688" s="1">
        <v>42259</v>
      </c>
      <c r="D1688" s="1">
        <v>42264</v>
      </c>
      <c r="E1688" t="s">
        <v>10</v>
      </c>
      <c r="F1688">
        <v>2198</v>
      </c>
      <c r="G1688">
        <v>2</v>
      </c>
      <c r="H1688">
        <v>0</v>
      </c>
      <c r="I1688">
        <v>85722</v>
      </c>
      <c r="J1688" s="1" t="str">
        <f>INDEX(location!A:A,MATCH('Tabela Total'!A1688,location!A:A,0))</f>
        <v>CA-2015-128993</v>
      </c>
      <c r="K1688" s="1" t="str">
        <f>VLOOKUP(J1688,location[#All],2,FALSE)</f>
        <v>United States</v>
      </c>
      <c r="L1688" t="str">
        <f>VLOOKUP(J1688,location[#All],3,)</f>
        <v>Seattle</v>
      </c>
      <c r="M1688" t="str">
        <f>VLOOKUP(J1688,location[#All],4,)</f>
        <v>Washington</v>
      </c>
      <c r="N1688">
        <f>VLOOKUP(J1688,location[#All],5,)</f>
        <v>98103</v>
      </c>
      <c r="O1688" t="str">
        <f>VLOOKUP(J1688,location[#All],6,)</f>
        <v>West</v>
      </c>
    </row>
    <row r="1689" spans="1:15" x14ac:dyDescent="0.25">
      <c r="A1689" t="s">
        <v>5492</v>
      </c>
      <c r="B1689" t="s">
        <v>244</v>
      </c>
      <c r="C1689" s="1">
        <v>41996</v>
      </c>
      <c r="D1689" s="1">
        <v>42000</v>
      </c>
      <c r="E1689" t="s">
        <v>10</v>
      </c>
      <c r="F1689">
        <v>45528</v>
      </c>
      <c r="G1689">
        <v>3</v>
      </c>
      <c r="H1689">
        <v>2</v>
      </c>
      <c r="I1689">
        <v>159348</v>
      </c>
      <c r="J1689" s="1" t="str">
        <f>INDEX(location!A:A,MATCH('Tabela Total'!A1689,location!A:A,0))</f>
        <v>CA-2014-154158</v>
      </c>
      <c r="K1689" s="1" t="str">
        <f>VLOOKUP(J1689,location[#All],2,FALSE)</f>
        <v>United States</v>
      </c>
      <c r="L1689" t="str">
        <f>VLOOKUP(J1689,location[#All],3,)</f>
        <v>Tampa</v>
      </c>
      <c r="M1689" t="str">
        <f>VLOOKUP(J1689,location[#All],4,)</f>
        <v>Florida</v>
      </c>
      <c r="N1689">
        <f>VLOOKUP(J1689,location[#All],5,)</f>
        <v>33614</v>
      </c>
      <c r="O1689" t="str">
        <f>VLOOKUP(J1689,location[#All],6,)</f>
        <v>South</v>
      </c>
    </row>
    <row r="1690" spans="1:15" x14ac:dyDescent="0.25">
      <c r="A1690" t="s">
        <v>5492</v>
      </c>
      <c r="B1690" t="s">
        <v>244</v>
      </c>
      <c r="C1690" s="1">
        <v>41996</v>
      </c>
      <c r="D1690" s="1">
        <v>42000</v>
      </c>
      <c r="E1690" t="s">
        <v>10</v>
      </c>
      <c r="F1690">
        <v>64784</v>
      </c>
      <c r="G1690">
        <v>1</v>
      </c>
      <c r="H1690">
        <v>2</v>
      </c>
      <c r="I1690">
        <v>64784</v>
      </c>
      <c r="J1690" s="1" t="str">
        <f>INDEX(location!A:A,MATCH('Tabela Total'!A1690,location!A:A,0))</f>
        <v>CA-2014-154158</v>
      </c>
      <c r="K1690" s="1" t="str">
        <f>VLOOKUP(J1690,location[#All],2,FALSE)</f>
        <v>United States</v>
      </c>
      <c r="L1690" t="str">
        <f>VLOOKUP(J1690,location[#All],3,)</f>
        <v>Tampa</v>
      </c>
      <c r="M1690" t="str">
        <f>VLOOKUP(J1690,location[#All],4,)</f>
        <v>Florida</v>
      </c>
      <c r="N1690">
        <f>VLOOKUP(J1690,location[#All],5,)</f>
        <v>33614</v>
      </c>
      <c r="O1690" t="str">
        <f>VLOOKUP(J1690,location[#All],6,)</f>
        <v>South</v>
      </c>
    </row>
    <row r="1691" spans="1:15" x14ac:dyDescent="0.25">
      <c r="A1691" t="s">
        <v>5492</v>
      </c>
      <c r="B1691" t="s">
        <v>244</v>
      </c>
      <c r="C1691" s="1">
        <v>41996</v>
      </c>
      <c r="D1691" s="1">
        <v>42000</v>
      </c>
      <c r="E1691" t="s">
        <v>10</v>
      </c>
      <c r="F1691">
        <v>424272</v>
      </c>
      <c r="G1691">
        <v>2</v>
      </c>
      <c r="H1691">
        <v>2</v>
      </c>
      <c r="I1691">
        <v>-106068</v>
      </c>
      <c r="J1691" s="1" t="str">
        <f>INDEX(location!A:A,MATCH('Tabela Total'!A1691,location!A:A,0))</f>
        <v>CA-2014-154158</v>
      </c>
      <c r="K1691" s="1" t="str">
        <f>VLOOKUP(J1691,location[#All],2,FALSE)</f>
        <v>United States</v>
      </c>
      <c r="L1691" t="str">
        <f>VLOOKUP(J1691,location[#All],3,)</f>
        <v>Tampa</v>
      </c>
      <c r="M1691" t="str">
        <f>VLOOKUP(J1691,location[#All],4,)</f>
        <v>Florida</v>
      </c>
      <c r="N1691">
        <f>VLOOKUP(J1691,location[#All],5,)</f>
        <v>33614</v>
      </c>
      <c r="O1691" t="str">
        <f>VLOOKUP(J1691,location[#All],6,)</f>
        <v>South</v>
      </c>
    </row>
    <row r="1692" spans="1:15" x14ac:dyDescent="0.25">
      <c r="A1692" t="s">
        <v>5492</v>
      </c>
      <c r="B1692" t="s">
        <v>244</v>
      </c>
      <c r="C1692" s="1">
        <v>41996</v>
      </c>
      <c r="D1692" s="1">
        <v>42000</v>
      </c>
      <c r="E1692" t="s">
        <v>10</v>
      </c>
      <c r="F1692">
        <v>1344</v>
      </c>
      <c r="G1692">
        <v>1</v>
      </c>
      <c r="H1692">
        <v>2</v>
      </c>
      <c r="I1692">
        <v>504</v>
      </c>
      <c r="J1692" s="1" t="str">
        <f>INDEX(location!A:A,MATCH('Tabela Total'!A1692,location!A:A,0))</f>
        <v>CA-2014-154158</v>
      </c>
      <c r="K1692" s="1" t="str">
        <f>VLOOKUP(J1692,location[#All],2,FALSE)</f>
        <v>United States</v>
      </c>
      <c r="L1692" t="str">
        <f>VLOOKUP(J1692,location[#All],3,)</f>
        <v>Tampa</v>
      </c>
      <c r="M1692" t="str">
        <f>VLOOKUP(J1692,location[#All],4,)</f>
        <v>Florida</v>
      </c>
      <c r="N1692">
        <f>VLOOKUP(J1692,location[#All],5,)</f>
        <v>33614</v>
      </c>
      <c r="O1692" t="str">
        <f>VLOOKUP(J1692,location[#All],6,)</f>
        <v>South</v>
      </c>
    </row>
    <row r="1693" spans="1:15" x14ac:dyDescent="0.25">
      <c r="A1693" t="s">
        <v>5492</v>
      </c>
      <c r="B1693" t="s">
        <v>244</v>
      </c>
      <c r="C1693" s="1">
        <v>41996</v>
      </c>
      <c r="D1693" s="1">
        <v>42000</v>
      </c>
      <c r="E1693" t="s">
        <v>10</v>
      </c>
      <c r="F1693">
        <v>8392</v>
      </c>
      <c r="G1693">
        <v>5</v>
      </c>
      <c r="H1693">
        <v>2</v>
      </c>
      <c r="I1693">
        <v>-1049</v>
      </c>
      <c r="J1693" s="1" t="str">
        <f>INDEX(location!A:A,MATCH('Tabela Total'!A1693,location!A:A,0))</f>
        <v>CA-2014-154158</v>
      </c>
      <c r="K1693" s="1" t="str">
        <f>VLOOKUP(J1693,location[#All],2,FALSE)</f>
        <v>United States</v>
      </c>
      <c r="L1693" t="str">
        <f>VLOOKUP(J1693,location[#All],3,)</f>
        <v>Tampa</v>
      </c>
      <c r="M1693" t="str">
        <f>VLOOKUP(J1693,location[#All],4,)</f>
        <v>Florida</v>
      </c>
      <c r="N1693">
        <f>VLOOKUP(J1693,location[#All],5,)</f>
        <v>33614</v>
      </c>
      <c r="O1693" t="str">
        <f>VLOOKUP(J1693,location[#All],6,)</f>
        <v>South</v>
      </c>
    </row>
    <row r="1694" spans="1:15" x14ac:dyDescent="0.25">
      <c r="A1694" t="s">
        <v>1400</v>
      </c>
      <c r="B1694" t="s">
        <v>1401</v>
      </c>
      <c r="C1694" s="1">
        <v>41720</v>
      </c>
      <c r="D1694" s="1">
        <v>41724</v>
      </c>
      <c r="E1694" t="s">
        <v>15</v>
      </c>
      <c r="F1694">
        <v>7644</v>
      </c>
      <c r="G1694">
        <v>4</v>
      </c>
      <c r="H1694">
        <v>7</v>
      </c>
      <c r="I1694">
        <v>-58604</v>
      </c>
      <c r="J1694" s="1" t="str">
        <f>INDEX(location!A:A,MATCH('Tabela Total'!A1694,location!A:A,0))</f>
        <v>US-2014-158057</v>
      </c>
      <c r="K1694" s="1" t="str">
        <f>VLOOKUP(J1694,location[#All],2,FALSE)</f>
        <v>United States</v>
      </c>
      <c r="L1694" t="str">
        <f>VLOOKUP(J1694,location[#All],3,)</f>
        <v>Greensboro</v>
      </c>
      <c r="M1694" t="str">
        <f>VLOOKUP(J1694,location[#All],4,)</f>
        <v>North Carolina</v>
      </c>
      <c r="N1694">
        <f>VLOOKUP(J1694,location[#All],5,)</f>
        <v>27405</v>
      </c>
      <c r="O1694" t="str">
        <f>VLOOKUP(J1694,location[#All],6,)</f>
        <v>South</v>
      </c>
    </row>
    <row r="1695" spans="1:15" x14ac:dyDescent="0.25">
      <c r="A1695" t="s">
        <v>1400</v>
      </c>
      <c r="B1695" t="s">
        <v>1401</v>
      </c>
      <c r="C1695" s="1">
        <v>41720</v>
      </c>
      <c r="D1695" s="1">
        <v>41724</v>
      </c>
      <c r="E1695" t="s">
        <v>15</v>
      </c>
      <c r="F1695">
        <v>51465</v>
      </c>
      <c r="G1695">
        <v>5</v>
      </c>
      <c r="H1695">
        <v>7</v>
      </c>
      <c r="I1695">
        <v>-394565</v>
      </c>
      <c r="J1695" s="1" t="str">
        <f>INDEX(location!A:A,MATCH('Tabela Total'!A1695,location!A:A,0))</f>
        <v>US-2014-158057</v>
      </c>
      <c r="K1695" s="1" t="str">
        <f>VLOOKUP(J1695,location[#All],2,FALSE)</f>
        <v>United States</v>
      </c>
      <c r="L1695" t="str">
        <f>VLOOKUP(J1695,location[#All],3,)</f>
        <v>Greensboro</v>
      </c>
      <c r="M1695" t="str">
        <f>VLOOKUP(J1695,location[#All],4,)</f>
        <v>North Carolina</v>
      </c>
      <c r="N1695">
        <f>VLOOKUP(J1695,location[#All],5,)</f>
        <v>27405</v>
      </c>
      <c r="O1695" t="str">
        <f>VLOOKUP(J1695,location[#All],6,)</f>
        <v>South</v>
      </c>
    </row>
    <row r="1696" spans="1:15" x14ac:dyDescent="0.25">
      <c r="A1696" t="s">
        <v>2624</v>
      </c>
      <c r="B1696" t="s">
        <v>1401</v>
      </c>
      <c r="C1696" s="1">
        <v>42261</v>
      </c>
      <c r="D1696" s="1">
        <v>42265</v>
      </c>
      <c r="E1696" t="s">
        <v>15</v>
      </c>
      <c r="F1696">
        <v>9912</v>
      </c>
      <c r="G1696">
        <v>6</v>
      </c>
      <c r="H1696">
        <v>0</v>
      </c>
      <c r="I1696">
        <v>257712</v>
      </c>
      <c r="J1696" s="1" t="str">
        <f>INDEX(location!A:A,MATCH('Tabela Total'!A1696,location!A:A,0))</f>
        <v>CA-2015-140984</v>
      </c>
      <c r="K1696" s="1" t="str">
        <f>VLOOKUP(J1696,location[#All],2,FALSE)</f>
        <v>United States</v>
      </c>
      <c r="L1696" t="str">
        <f>VLOOKUP(J1696,location[#All],3,)</f>
        <v>New York City</v>
      </c>
      <c r="M1696" t="str">
        <f>VLOOKUP(J1696,location[#All],4,)</f>
        <v>New York</v>
      </c>
      <c r="N1696">
        <f>VLOOKUP(J1696,location[#All],5,)</f>
        <v>10011</v>
      </c>
      <c r="O1696" t="str">
        <f>VLOOKUP(J1696,location[#All],6,)</f>
        <v>East</v>
      </c>
    </row>
    <row r="1697" spans="1:15" x14ac:dyDescent="0.25">
      <c r="A1697" t="s">
        <v>2624</v>
      </c>
      <c r="B1697" t="s">
        <v>1401</v>
      </c>
      <c r="C1697" s="1">
        <v>42261</v>
      </c>
      <c r="D1697" s="1">
        <v>42265</v>
      </c>
      <c r="E1697" t="s">
        <v>15</v>
      </c>
      <c r="F1697">
        <v>879984</v>
      </c>
      <c r="G1697">
        <v>2</v>
      </c>
      <c r="H1697">
        <v>2</v>
      </c>
      <c r="I1697">
        <v>329994</v>
      </c>
      <c r="J1697" s="1" t="str">
        <f>INDEX(location!A:A,MATCH('Tabela Total'!A1697,location!A:A,0))</f>
        <v>CA-2015-140984</v>
      </c>
      <c r="K1697" s="1" t="str">
        <f>VLOOKUP(J1697,location[#All],2,FALSE)</f>
        <v>United States</v>
      </c>
      <c r="L1697" t="str">
        <f>VLOOKUP(J1697,location[#All],3,)</f>
        <v>New York City</v>
      </c>
      <c r="M1697" t="str">
        <f>VLOOKUP(J1697,location[#All],4,)</f>
        <v>New York</v>
      </c>
      <c r="N1697">
        <f>VLOOKUP(J1697,location[#All],5,)</f>
        <v>10011</v>
      </c>
      <c r="O1697" t="str">
        <f>VLOOKUP(J1697,location[#All],6,)</f>
        <v>East</v>
      </c>
    </row>
    <row r="1698" spans="1:15" x14ac:dyDescent="0.25">
      <c r="A1698" t="s">
        <v>2624</v>
      </c>
      <c r="B1698" t="s">
        <v>1401</v>
      </c>
      <c r="C1698" s="1">
        <v>42261</v>
      </c>
      <c r="D1698" s="1">
        <v>42265</v>
      </c>
      <c r="E1698" t="s">
        <v>15</v>
      </c>
      <c r="F1698">
        <v>1296</v>
      </c>
      <c r="G1698">
        <v>9</v>
      </c>
      <c r="H1698">
        <v>2</v>
      </c>
      <c r="I1698">
        <v>4536</v>
      </c>
      <c r="J1698" s="1" t="str">
        <f>INDEX(location!A:A,MATCH('Tabela Total'!A1698,location!A:A,0))</f>
        <v>CA-2015-140984</v>
      </c>
      <c r="K1698" s="1" t="str">
        <f>VLOOKUP(J1698,location[#All],2,FALSE)</f>
        <v>United States</v>
      </c>
      <c r="L1698" t="str">
        <f>VLOOKUP(J1698,location[#All],3,)</f>
        <v>New York City</v>
      </c>
      <c r="M1698" t="str">
        <f>VLOOKUP(J1698,location[#All],4,)</f>
        <v>New York</v>
      </c>
      <c r="N1698">
        <f>VLOOKUP(J1698,location[#All],5,)</f>
        <v>10011</v>
      </c>
      <c r="O1698" t="str">
        <f>VLOOKUP(J1698,location[#All],6,)</f>
        <v>East</v>
      </c>
    </row>
    <row r="1699" spans="1:15" x14ac:dyDescent="0.25">
      <c r="A1699" t="s">
        <v>4314</v>
      </c>
      <c r="B1699" t="s">
        <v>1401</v>
      </c>
      <c r="C1699" s="1">
        <v>42013</v>
      </c>
      <c r="D1699" s="1">
        <v>42017</v>
      </c>
      <c r="E1699" t="s">
        <v>15</v>
      </c>
      <c r="F1699">
        <v>10632</v>
      </c>
      <c r="G1699">
        <v>3</v>
      </c>
      <c r="H1699">
        <v>0</v>
      </c>
      <c r="I1699">
        <v>499704</v>
      </c>
      <c r="J1699" s="1" t="str">
        <f>INDEX(location!A:A,MATCH('Tabela Total'!A1699,location!A:A,0))</f>
        <v>CA-2015-119480</v>
      </c>
      <c r="K1699" s="1" t="str">
        <f>VLOOKUP(J1699,location[#All],2,FALSE)</f>
        <v>United States</v>
      </c>
      <c r="L1699" t="str">
        <f>VLOOKUP(J1699,location[#All],3,)</f>
        <v>Henderson</v>
      </c>
      <c r="M1699" t="str">
        <f>VLOOKUP(J1699,location[#All],4,)</f>
        <v>Kentucky</v>
      </c>
      <c r="N1699">
        <f>VLOOKUP(J1699,location[#All],5,)</f>
        <v>42420</v>
      </c>
      <c r="O1699" t="str">
        <f>VLOOKUP(J1699,location[#All],6,)</f>
        <v>South</v>
      </c>
    </row>
    <row r="1700" spans="1:15" x14ac:dyDescent="0.25">
      <c r="A1700" t="s">
        <v>4314</v>
      </c>
      <c r="B1700" t="s">
        <v>1401</v>
      </c>
      <c r="C1700" s="1">
        <v>42013</v>
      </c>
      <c r="D1700" s="1">
        <v>42017</v>
      </c>
      <c r="E1700" t="s">
        <v>15</v>
      </c>
      <c r="F1700">
        <v>16344</v>
      </c>
      <c r="G1700">
        <v>3</v>
      </c>
      <c r="H1700">
        <v>0</v>
      </c>
      <c r="I1700">
        <v>457632</v>
      </c>
      <c r="J1700" s="1" t="str">
        <f>INDEX(location!A:A,MATCH('Tabela Total'!A1700,location!A:A,0))</f>
        <v>CA-2015-119480</v>
      </c>
      <c r="K1700" s="1" t="str">
        <f>VLOOKUP(J1700,location[#All],2,FALSE)</f>
        <v>United States</v>
      </c>
      <c r="L1700" t="str">
        <f>VLOOKUP(J1700,location[#All],3,)</f>
        <v>Henderson</v>
      </c>
      <c r="M1700" t="str">
        <f>VLOOKUP(J1700,location[#All],4,)</f>
        <v>Kentucky</v>
      </c>
      <c r="N1700">
        <f>VLOOKUP(J1700,location[#All],5,)</f>
        <v>42420</v>
      </c>
      <c r="O1700" t="str">
        <f>VLOOKUP(J1700,location[#All],6,)</f>
        <v>South</v>
      </c>
    </row>
    <row r="1701" spans="1:15" x14ac:dyDescent="0.25">
      <c r="A1701" t="s">
        <v>4314</v>
      </c>
      <c r="B1701" t="s">
        <v>1401</v>
      </c>
      <c r="C1701" s="1">
        <v>42013</v>
      </c>
      <c r="D1701" s="1">
        <v>42017</v>
      </c>
      <c r="E1701" t="s">
        <v>15</v>
      </c>
      <c r="F1701">
        <v>4276</v>
      </c>
      <c r="G1701">
        <v>2</v>
      </c>
      <c r="H1701">
        <v>0</v>
      </c>
      <c r="I1701">
        <v>111176</v>
      </c>
      <c r="J1701" s="1" t="str">
        <f>INDEX(location!A:A,MATCH('Tabela Total'!A1701,location!A:A,0))</f>
        <v>CA-2015-119480</v>
      </c>
      <c r="K1701" s="1" t="str">
        <f>VLOOKUP(J1701,location[#All],2,FALSE)</f>
        <v>United States</v>
      </c>
      <c r="L1701" t="str">
        <f>VLOOKUP(J1701,location[#All],3,)</f>
        <v>Henderson</v>
      </c>
      <c r="M1701" t="str">
        <f>VLOOKUP(J1701,location[#All],4,)</f>
        <v>Kentucky</v>
      </c>
      <c r="N1701">
        <f>VLOOKUP(J1701,location[#All],5,)</f>
        <v>42420</v>
      </c>
      <c r="O1701" t="str">
        <f>VLOOKUP(J1701,location[#All],6,)</f>
        <v>South</v>
      </c>
    </row>
    <row r="1702" spans="1:15" x14ac:dyDescent="0.25">
      <c r="A1702" t="s">
        <v>4314</v>
      </c>
      <c r="B1702" t="s">
        <v>1401</v>
      </c>
      <c r="C1702" s="1">
        <v>42013</v>
      </c>
      <c r="D1702" s="1">
        <v>42017</v>
      </c>
      <c r="E1702" t="s">
        <v>15</v>
      </c>
      <c r="F1702">
        <v>5155</v>
      </c>
      <c r="G1702">
        <v>5</v>
      </c>
      <c r="H1702">
        <v>0</v>
      </c>
      <c r="I1702">
        <v>242285</v>
      </c>
      <c r="J1702" s="1" t="str">
        <f>INDEX(location!A:A,MATCH('Tabela Total'!A1702,location!A:A,0))</f>
        <v>CA-2015-119480</v>
      </c>
      <c r="K1702" s="1" t="str">
        <f>VLOOKUP(J1702,location[#All],2,FALSE)</f>
        <v>United States</v>
      </c>
      <c r="L1702" t="str">
        <f>VLOOKUP(J1702,location[#All],3,)</f>
        <v>Henderson</v>
      </c>
      <c r="M1702" t="str">
        <f>VLOOKUP(J1702,location[#All],4,)</f>
        <v>Kentucky</v>
      </c>
      <c r="N1702">
        <f>VLOOKUP(J1702,location[#All],5,)</f>
        <v>42420</v>
      </c>
      <c r="O1702" t="str">
        <f>VLOOKUP(J1702,location[#All],6,)</f>
        <v>South</v>
      </c>
    </row>
    <row r="1703" spans="1:15" x14ac:dyDescent="0.25">
      <c r="A1703" t="s">
        <v>5022</v>
      </c>
      <c r="B1703" t="s">
        <v>1401</v>
      </c>
      <c r="C1703" s="1">
        <v>42300</v>
      </c>
      <c r="D1703" s="1">
        <v>42305</v>
      </c>
      <c r="E1703" t="s">
        <v>15</v>
      </c>
      <c r="F1703">
        <v>60736</v>
      </c>
      <c r="G1703">
        <v>8</v>
      </c>
      <c r="H1703">
        <v>2</v>
      </c>
      <c r="I1703">
        <v>204984</v>
      </c>
      <c r="J1703" s="1" t="str">
        <f>INDEX(location!A:A,MATCH('Tabela Total'!A1703,location!A:A,0))</f>
        <v>CA-2015-109190</v>
      </c>
      <c r="K1703" s="1" t="str">
        <f>VLOOKUP(J1703,location[#All],2,FALSE)</f>
        <v>United States</v>
      </c>
      <c r="L1703" t="str">
        <f>VLOOKUP(J1703,location[#All],3,)</f>
        <v>Lubbock</v>
      </c>
      <c r="M1703" t="str">
        <f>VLOOKUP(J1703,location[#All],4,)</f>
        <v>Texas</v>
      </c>
      <c r="N1703">
        <f>VLOOKUP(J1703,location[#All],5,)</f>
        <v>79424</v>
      </c>
      <c r="O1703" t="str">
        <f>VLOOKUP(J1703,location[#All],6,)</f>
        <v>Central</v>
      </c>
    </row>
    <row r="1704" spans="1:15" x14ac:dyDescent="0.25">
      <c r="A1704" t="s">
        <v>5022</v>
      </c>
      <c r="B1704" t="s">
        <v>1401</v>
      </c>
      <c r="C1704" s="1">
        <v>42300</v>
      </c>
      <c r="D1704" s="1">
        <v>42305</v>
      </c>
      <c r="E1704" t="s">
        <v>15</v>
      </c>
      <c r="F1704">
        <v>479976</v>
      </c>
      <c r="G1704">
        <v>3</v>
      </c>
      <c r="H1704">
        <v>2</v>
      </c>
      <c r="I1704">
        <v>1619919</v>
      </c>
      <c r="J1704" s="1" t="str">
        <f>INDEX(location!A:A,MATCH('Tabela Total'!A1704,location!A:A,0))</f>
        <v>CA-2015-109190</v>
      </c>
      <c r="K1704" s="1" t="str">
        <f>VLOOKUP(J1704,location[#All],2,FALSE)</f>
        <v>United States</v>
      </c>
      <c r="L1704" t="str">
        <f>VLOOKUP(J1704,location[#All],3,)</f>
        <v>Lubbock</v>
      </c>
      <c r="M1704" t="str">
        <f>VLOOKUP(J1704,location[#All],4,)</f>
        <v>Texas</v>
      </c>
      <c r="N1704">
        <f>VLOOKUP(J1704,location[#All],5,)</f>
        <v>79424</v>
      </c>
      <c r="O1704" t="str">
        <f>VLOOKUP(J1704,location[#All],6,)</f>
        <v>Central</v>
      </c>
    </row>
    <row r="1705" spans="1:15" x14ac:dyDescent="0.25">
      <c r="A1705" t="s">
        <v>5022</v>
      </c>
      <c r="B1705" t="s">
        <v>1401</v>
      </c>
      <c r="C1705" s="1">
        <v>42300</v>
      </c>
      <c r="D1705" s="1">
        <v>42305</v>
      </c>
      <c r="E1705" t="s">
        <v>15</v>
      </c>
      <c r="F1705">
        <v>608</v>
      </c>
      <c r="G1705">
        <v>1</v>
      </c>
      <c r="H1705">
        <v>8</v>
      </c>
      <c r="I1705">
        <v>-10336</v>
      </c>
      <c r="J1705" s="1" t="str">
        <f>INDEX(location!A:A,MATCH('Tabela Total'!A1705,location!A:A,0))</f>
        <v>CA-2015-109190</v>
      </c>
      <c r="K1705" s="1" t="str">
        <f>VLOOKUP(J1705,location[#All],2,FALSE)</f>
        <v>United States</v>
      </c>
      <c r="L1705" t="str">
        <f>VLOOKUP(J1705,location[#All],3,)</f>
        <v>Lubbock</v>
      </c>
      <c r="M1705" t="str">
        <f>VLOOKUP(J1705,location[#All],4,)</f>
        <v>Texas</v>
      </c>
      <c r="N1705">
        <f>VLOOKUP(J1705,location[#All],5,)</f>
        <v>79424</v>
      </c>
      <c r="O1705" t="str">
        <f>VLOOKUP(J1705,location[#All],6,)</f>
        <v>Central</v>
      </c>
    </row>
    <row r="1706" spans="1:15" x14ac:dyDescent="0.25">
      <c r="A1706" t="s">
        <v>688</v>
      </c>
      <c r="B1706" t="s">
        <v>689</v>
      </c>
      <c r="C1706" s="1">
        <v>42335</v>
      </c>
      <c r="D1706" s="1">
        <v>42341</v>
      </c>
      <c r="E1706" t="s">
        <v>15</v>
      </c>
      <c r="F1706">
        <v>28392</v>
      </c>
      <c r="G1706">
        <v>5</v>
      </c>
      <c r="H1706">
        <v>2</v>
      </c>
      <c r="I1706">
        <v>17745</v>
      </c>
      <c r="J1706" s="1" t="str">
        <f>INDEX(location!A:A,MATCH('Tabela Total'!A1706,location!A:A,0))</f>
        <v>CA-2015-101910</v>
      </c>
      <c r="K1706" s="1" t="str">
        <f>VLOOKUP(J1706,location[#All],2,FALSE)</f>
        <v>United States</v>
      </c>
      <c r="L1706" t="str">
        <f>VLOOKUP(J1706,location[#All],3,)</f>
        <v>Lake Elsinore</v>
      </c>
      <c r="M1706" t="str">
        <f>VLOOKUP(J1706,location[#All],4,)</f>
        <v>California</v>
      </c>
      <c r="N1706">
        <f>VLOOKUP(J1706,location[#All],5,)</f>
        <v>92530</v>
      </c>
      <c r="O1706" t="str">
        <f>VLOOKUP(J1706,location[#All],6,)</f>
        <v>West</v>
      </c>
    </row>
    <row r="1707" spans="1:15" x14ac:dyDescent="0.25">
      <c r="A1707" t="s">
        <v>2935</v>
      </c>
      <c r="B1707" t="s">
        <v>689</v>
      </c>
      <c r="C1707" s="1">
        <v>43059</v>
      </c>
      <c r="D1707" s="1">
        <v>43061</v>
      </c>
      <c r="E1707" t="s">
        <v>44</v>
      </c>
      <c r="F1707">
        <v>4676</v>
      </c>
      <c r="G1707">
        <v>7</v>
      </c>
      <c r="H1707">
        <v>0</v>
      </c>
      <c r="I1707">
        <v>224448</v>
      </c>
      <c r="J1707" s="1" t="str">
        <f>INDEX(location!A:A,MATCH('Tabela Total'!A1707,location!A:A,0))</f>
        <v>CA-2017-111556</v>
      </c>
      <c r="K1707" s="1" t="str">
        <f>VLOOKUP(J1707,location[#All],2,FALSE)</f>
        <v>United States</v>
      </c>
      <c r="L1707" t="str">
        <f>VLOOKUP(J1707,location[#All],3,)</f>
        <v>New York City</v>
      </c>
      <c r="M1707" t="str">
        <f>VLOOKUP(J1707,location[#All],4,)</f>
        <v>New York</v>
      </c>
      <c r="N1707">
        <f>VLOOKUP(J1707,location[#All],5,)</f>
        <v>10035</v>
      </c>
      <c r="O1707" t="str">
        <f>VLOOKUP(J1707,location[#All],6,)</f>
        <v>East</v>
      </c>
    </row>
    <row r="1708" spans="1:15" x14ac:dyDescent="0.25">
      <c r="A1708" t="s">
        <v>2935</v>
      </c>
      <c r="B1708" t="s">
        <v>689</v>
      </c>
      <c r="C1708" s="1">
        <v>43059</v>
      </c>
      <c r="D1708" s="1">
        <v>43061</v>
      </c>
      <c r="E1708" t="s">
        <v>44</v>
      </c>
      <c r="F1708">
        <v>183968</v>
      </c>
      <c r="G1708">
        <v>2</v>
      </c>
      <c r="H1708">
        <v>2</v>
      </c>
      <c r="I1708">
        <v>-252956</v>
      </c>
      <c r="J1708" s="1" t="str">
        <f>INDEX(location!A:A,MATCH('Tabela Total'!A1708,location!A:A,0))</f>
        <v>CA-2017-111556</v>
      </c>
      <c r="K1708" s="1" t="str">
        <f>VLOOKUP(J1708,location[#All],2,FALSE)</f>
        <v>United States</v>
      </c>
      <c r="L1708" t="str">
        <f>VLOOKUP(J1708,location[#All],3,)</f>
        <v>New York City</v>
      </c>
      <c r="M1708" t="str">
        <f>VLOOKUP(J1708,location[#All],4,)</f>
        <v>New York</v>
      </c>
      <c r="N1708">
        <f>VLOOKUP(J1708,location[#All],5,)</f>
        <v>10035</v>
      </c>
      <c r="O1708" t="str">
        <f>VLOOKUP(J1708,location[#All],6,)</f>
        <v>East</v>
      </c>
    </row>
    <row r="1709" spans="1:15" x14ac:dyDescent="0.25">
      <c r="A1709" t="s">
        <v>2935</v>
      </c>
      <c r="B1709" t="s">
        <v>689</v>
      </c>
      <c r="C1709" s="1">
        <v>43059</v>
      </c>
      <c r="D1709" s="1">
        <v>43061</v>
      </c>
      <c r="E1709" t="s">
        <v>44</v>
      </c>
      <c r="F1709">
        <v>125997</v>
      </c>
      <c r="G1709">
        <v>3</v>
      </c>
      <c r="H1709">
        <v>0</v>
      </c>
      <c r="I1709">
        <v>3275922</v>
      </c>
      <c r="J1709" s="1" t="str">
        <f>INDEX(location!A:A,MATCH('Tabela Total'!A1709,location!A:A,0))</f>
        <v>CA-2017-111556</v>
      </c>
      <c r="K1709" s="1" t="str">
        <f>VLOOKUP(J1709,location[#All],2,FALSE)</f>
        <v>United States</v>
      </c>
      <c r="L1709" t="str">
        <f>VLOOKUP(J1709,location[#All],3,)</f>
        <v>New York City</v>
      </c>
      <c r="M1709" t="str">
        <f>VLOOKUP(J1709,location[#All],4,)</f>
        <v>New York</v>
      </c>
      <c r="N1709">
        <f>VLOOKUP(J1709,location[#All],5,)</f>
        <v>10035</v>
      </c>
      <c r="O1709" t="str">
        <f>VLOOKUP(J1709,location[#All],6,)</f>
        <v>East</v>
      </c>
    </row>
    <row r="1710" spans="1:15" x14ac:dyDescent="0.25">
      <c r="A1710" t="s">
        <v>2935</v>
      </c>
      <c r="B1710" t="s">
        <v>689</v>
      </c>
      <c r="C1710" s="1">
        <v>43059</v>
      </c>
      <c r="D1710" s="1">
        <v>43061</v>
      </c>
      <c r="E1710" t="s">
        <v>44</v>
      </c>
      <c r="F1710">
        <v>6897</v>
      </c>
      <c r="G1710">
        <v>3</v>
      </c>
      <c r="H1710">
        <v>0</v>
      </c>
      <c r="I1710">
        <v>193116</v>
      </c>
      <c r="J1710" s="1" t="str">
        <f>INDEX(location!A:A,MATCH('Tabela Total'!A1710,location!A:A,0))</f>
        <v>CA-2017-111556</v>
      </c>
      <c r="K1710" s="1" t="str">
        <f>VLOOKUP(J1710,location[#All],2,FALSE)</f>
        <v>United States</v>
      </c>
      <c r="L1710" t="str">
        <f>VLOOKUP(J1710,location[#All],3,)</f>
        <v>New York City</v>
      </c>
      <c r="M1710" t="str">
        <f>VLOOKUP(J1710,location[#All],4,)</f>
        <v>New York</v>
      </c>
      <c r="N1710">
        <f>VLOOKUP(J1710,location[#All],5,)</f>
        <v>10035</v>
      </c>
      <c r="O1710" t="str">
        <f>VLOOKUP(J1710,location[#All],6,)</f>
        <v>East</v>
      </c>
    </row>
    <row r="1711" spans="1:15" x14ac:dyDescent="0.25">
      <c r="A1711" t="s">
        <v>2974</v>
      </c>
      <c r="B1711" t="s">
        <v>689</v>
      </c>
      <c r="C1711" s="1">
        <v>41722</v>
      </c>
      <c r="D1711" s="1">
        <v>41726</v>
      </c>
      <c r="E1711" t="s">
        <v>15</v>
      </c>
      <c r="F1711">
        <v>249</v>
      </c>
      <c r="G1711">
        <v>5</v>
      </c>
      <c r="H1711">
        <v>0</v>
      </c>
      <c r="I1711">
        <v>11703</v>
      </c>
      <c r="J1711" s="1" t="str">
        <f>INDEX(location!A:A,MATCH('Tabela Total'!A1711,location!A:A,0))</f>
        <v>CA-2014-147235</v>
      </c>
      <c r="K1711" s="1" t="str">
        <f>VLOOKUP(J1711,location[#All],2,FALSE)</f>
        <v>United States</v>
      </c>
      <c r="L1711" t="str">
        <f>VLOOKUP(J1711,location[#All],3,)</f>
        <v>New York City</v>
      </c>
      <c r="M1711" t="str">
        <f>VLOOKUP(J1711,location[#All],4,)</f>
        <v>New York</v>
      </c>
      <c r="N1711">
        <f>VLOOKUP(J1711,location[#All],5,)</f>
        <v>10024</v>
      </c>
      <c r="O1711" t="str">
        <f>VLOOKUP(J1711,location[#All],6,)</f>
        <v>East</v>
      </c>
    </row>
    <row r="1712" spans="1:15" x14ac:dyDescent="0.25">
      <c r="A1712" t="s">
        <v>3440</v>
      </c>
      <c r="B1712" t="s">
        <v>689</v>
      </c>
      <c r="C1712" s="1">
        <v>42733</v>
      </c>
      <c r="D1712" s="1">
        <v>42737</v>
      </c>
      <c r="E1712" t="s">
        <v>15</v>
      </c>
      <c r="F1712">
        <v>7056</v>
      </c>
      <c r="G1712">
        <v>6</v>
      </c>
      <c r="H1712">
        <v>0</v>
      </c>
      <c r="I1712">
        <v>239904</v>
      </c>
      <c r="J1712" s="1" t="str">
        <f>INDEX(location!A:A,MATCH('Tabela Total'!A1712,location!A:A,0))</f>
        <v>CA-2016-122017</v>
      </c>
      <c r="K1712" s="1" t="str">
        <f>VLOOKUP(J1712,location[#All],2,FALSE)</f>
        <v>United States</v>
      </c>
      <c r="L1712" t="str">
        <f>VLOOKUP(J1712,location[#All],3,)</f>
        <v>Wichita</v>
      </c>
      <c r="M1712" t="str">
        <f>VLOOKUP(J1712,location[#All],4,)</f>
        <v>Kansas</v>
      </c>
      <c r="N1712">
        <f>VLOOKUP(J1712,location[#All],5,)</f>
        <v>67212</v>
      </c>
      <c r="O1712" t="str">
        <f>VLOOKUP(J1712,location[#All],6,)</f>
        <v>Central</v>
      </c>
    </row>
    <row r="1713" spans="1:15" x14ac:dyDescent="0.25">
      <c r="A1713" t="s">
        <v>3440</v>
      </c>
      <c r="B1713" t="s">
        <v>689</v>
      </c>
      <c r="C1713" s="1">
        <v>42733</v>
      </c>
      <c r="D1713" s="1">
        <v>42737</v>
      </c>
      <c r="E1713" t="s">
        <v>15</v>
      </c>
      <c r="F1713">
        <v>8196</v>
      </c>
      <c r="G1713">
        <v>2</v>
      </c>
      <c r="H1713">
        <v>0</v>
      </c>
      <c r="I1713">
        <v>229488</v>
      </c>
      <c r="J1713" s="1" t="str">
        <f>INDEX(location!A:A,MATCH('Tabela Total'!A1713,location!A:A,0))</f>
        <v>CA-2016-122017</v>
      </c>
      <c r="K1713" s="1" t="str">
        <f>VLOOKUP(J1713,location[#All],2,FALSE)</f>
        <v>United States</v>
      </c>
      <c r="L1713" t="str">
        <f>VLOOKUP(J1713,location[#All],3,)</f>
        <v>Wichita</v>
      </c>
      <c r="M1713" t="str">
        <f>VLOOKUP(J1713,location[#All],4,)</f>
        <v>Kansas</v>
      </c>
      <c r="N1713">
        <f>VLOOKUP(J1713,location[#All],5,)</f>
        <v>67212</v>
      </c>
      <c r="O1713" t="str">
        <f>VLOOKUP(J1713,location[#All],6,)</f>
        <v>Central</v>
      </c>
    </row>
    <row r="1714" spans="1:15" x14ac:dyDescent="0.25">
      <c r="A1714" t="s">
        <v>5524</v>
      </c>
      <c r="B1714" t="s">
        <v>689</v>
      </c>
      <c r="C1714" s="1">
        <v>42881</v>
      </c>
      <c r="D1714" s="1">
        <v>42886</v>
      </c>
      <c r="E1714" t="s">
        <v>15</v>
      </c>
      <c r="F1714">
        <v>1296</v>
      </c>
      <c r="G1714">
        <v>2</v>
      </c>
      <c r="H1714">
        <v>0</v>
      </c>
      <c r="I1714">
        <v>62208</v>
      </c>
      <c r="J1714" s="1" t="str">
        <f>INDEX(location!A:A,MATCH('Tabela Total'!A1714,location!A:A,0))</f>
        <v>CA-2017-107853</v>
      </c>
      <c r="K1714" s="1" t="str">
        <f>VLOOKUP(J1714,location[#All],2,FALSE)</f>
        <v>United States</v>
      </c>
      <c r="L1714" t="str">
        <f>VLOOKUP(J1714,location[#All],3,)</f>
        <v>Oceanside</v>
      </c>
      <c r="M1714" t="str">
        <f>VLOOKUP(J1714,location[#All],4,)</f>
        <v>California</v>
      </c>
      <c r="N1714">
        <f>VLOOKUP(J1714,location[#All],5,)</f>
        <v>92054</v>
      </c>
      <c r="O1714" t="str">
        <f>VLOOKUP(J1714,location[#All],6,)</f>
        <v>West</v>
      </c>
    </row>
    <row r="1715" spans="1:15" x14ac:dyDescent="0.25">
      <c r="A1715" t="s">
        <v>591</v>
      </c>
      <c r="B1715" t="s">
        <v>592</v>
      </c>
      <c r="C1715" s="1">
        <v>42812</v>
      </c>
      <c r="D1715" s="1">
        <v>42817</v>
      </c>
      <c r="E1715" t="s">
        <v>15</v>
      </c>
      <c r="F1715">
        <v>2688</v>
      </c>
      <c r="G1715">
        <v>3</v>
      </c>
      <c r="H1715">
        <v>8</v>
      </c>
      <c r="I1715">
        <v>-7392</v>
      </c>
      <c r="J1715" s="1" t="str">
        <f>INDEX(location!A:A,MATCH('Tabela Total'!A1715,location!A:A,0))</f>
        <v>US-2017-119438</v>
      </c>
      <c r="K1715" s="1" t="str">
        <f>VLOOKUP(J1715,location[#All],2,FALSE)</f>
        <v>United States</v>
      </c>
      <c r="L1715" t="str">
        <f>VLOOKUP(J1715,location[#All],3,)</f>
        <v>Tyler</v>
      </c>
      <c r="M1715" t="str">
        <f>VLOOKUP(J1715,location[#All],4,)</f>
        <v>Texas</v>
      </c>
      <c r="N1715">
        <f>VLOOKUP(J1715,location[#All],5,)</f>
        <v>75701</v>
      </c>
      <c r="O1715" t="str">
        <f>VLOOKUP(J1715,location[#All],6,)</f>
        <v>Central</v>
      </c>
    </row>
    <row r="1716" spans="1:15" x14ac:dyDescent="0.25">
      <c r="A1716" t="s">
        <v>591</v>
      </c>
      <c r="B1716" t="s">
        <v>592</v>
      </c>
      <c r="C1716" s="1">
        <v>42812</v>
      </c>
      <c r="D1716" s="1">
        <v>42817</v>
      </c>
      <c r="E1716" t="s">
        <v>15</v>
      </c>
      <c r="F1716">
        <v>27816</v>
      </c>
      <c r="G1716">
        <v>3</v>
      </c>
      <c r="H1716">
        <v>2</v>
      </c>
      <c r="I1716">
        <v>45201</v>
      </c>
      <c r="J1716" s="1" t="str">
        <f>INDEX(location!A:A,MATCH('Tabela Total'!A1716,location!A:A,0))</f>
        <v>US-2017-119438</v>
      </c>
      <c r="K1716" s="1" t="str">
        <f>VLOOKUP(J1716,location[#All],2,FALSE)</f>
        <v>United States</v>
      </c>
      <c r="L1716" t="str">
        <f>VLOOKUP(J1716,location[#All],3,)</f>
        <v>Tyler</v>
      </c>
      <c r="M1716" t="str">
        <f>VLOOKUP(J1716,location[#All],4,)</f>
        <v>Texas</v>
      </c>
      <c r="N1716">
        <f>VLOOKUP(J1716,location[#All],5,)</f>
        <v>75701</v>
      </c>
      <c r="O1716" t="str">
        <f>VLOOKUP(J1716,location[#All],6,)</f>
        <v>Central</v>
      </c>
    </row>
    <row r="1717" spans="1:15" x14ac:dyDescent="0.25">
      <c r="A1717" t="s">
        <v>591</v>
      </c>
      <c r="B1717" t="s">
        <v>592</v>
      </c>
      <c r="C1717" s="1">
        <v>42812</v>
      </c>
      <c r="D1717" s="1">
        <v>42817</v>
      </c>
      <c r="E1717" t="s">
        <v>15</v>
      </c>
      <c r="F1717">
        <v>82524</v>
      </c>
      <c r="G1717">
        <v>3</v>
      </c>
      <c r="H1717">
        <v>6</v>
      </c>
      <c r="I1717">
        <v>-41262</v>
      </c>
      <c r="J1717" s="1" t="str">
        <f>INDEX(location!A:A,MATCH('Tabela Total'!A1717,location!A:A,0))</f>
        <v>US-2017-119438</v>
      </c>
      <c r="K1717" s="1" t="str">
        <f>VLOOKUP(J1717,location[#All],2,FALSE)</f>
        <v>United States</v>
      </c>
      <c r="L1717" t="str">
        <f>VLOOKUP(J1717,location[#All],3,)</f>
        <v>Tyler</v>
      </c>
      <c r="M1717" t="str">
        <f>VLOOKUP(J1717,location[#All],4,)</f>
        <v>Texas</v>
      </c>
      <c r="N1717">
        <f>VLOOKUP(J1717,location[#All],5,)</f>
        <v>75701</v>
      </c>
      <c r="O1717" t="str">
        <f>VLOOKUP(J1717,location[#All],6,)</f>
        <v>Central</v>
      </c>
    </row>
    <row r="1718" spans="1:15" x14ac:dyDescent="0.25">
      <c r="A1718" t="s">
        <v>591</v>
      </c>
      <c r="B1718" t="s">
        <v>592</v>
      </c>
      <c r="C1718" s="1">
        <v>42812</v>
      </c>
      <c r="D1718" s="1">
        <v>42817</v>
      </c>
      <c r="E1718" t="s">
        <v>15</v>
      </c>
      <c r="F1718">
        <v>182994</v>
      </c>
      <c r="G1718">
        <v>3</v>
      </c>
      <c r="H1718">
        <v>8</v>
      </c>
      <c r="I1718">
        <v>-3202395</v>
      </c>
      <c r="J1718" s="1" t="str">
        <f>INDEX(location!A:A,MATCH('Tabela Total'!A1718,location!A:A,0))</f>
        <v>US-2017-119438</v>
      </c>
      <c r="K1718" s="1" t="str">
        <f>VLOOKUP(J1718,location[#All],2,FALSE)</f>
        <v>United States</v>
      </c>
      <c r="L1718" t="str">
        <f>VLOOKUP(J1718,location[#All],3,)</f>
        <v>Tyler</v>
      </c>
      <c r="M1718" t="str">
        <f>VLOOKUP(J1718,location[#All],4,)</f>
        <v>Texas</v>
      </c>
      <c r="N1718">
        <f>VLOOKUP(J1718,location[#All],5,)</f>
        <v>75701</v>
      </c>
      <c r="O1718" t="str">
        <f>VLOOKUP(J1718,location[#All],6,)</f>
        <v>Central</v>
      </c>
    </row>
    <row r="1719" spans="1:15" x14ac:dyDescent="0.25">
      <c r="A1719" t="s">
        <v>1487</v>
      </c>
      <c r="B1719" t="s">
        <v>592</v>
      </c>
      <c r="C1719" s="1">
        <v>42698</v>
      </c>
      <c r="D1719" s="1">
        <v>42703</v>
      </c>
      <c r="E1719" t="s">
        <v>15</v>
      </c>
      <c r="F1719">
        <v>24784</v>
      </c>
      <c r="G1719">
        <v>1</v>
      </c>
      <c r="H1719">
        <v>2</v>
      </c>
      <c r="I1719">
        <v>7745</v>
      </c>
      <c r="J1719" s="1" t="str">
        <f>INDEX(location!A:A,MATCH('Tabela Total'!A1719,location!A:A,0))</f>
        <v>CA-2016-100083</v>
      </c>
      <c r="K1719" s="1" t="str">
        <f>VLOOKUP(J1719,location[#All],2,FALSE)</f>
        <v>United States</v>
      </c>
      <c r="L1719" t="str">
        <f>VLOOKUP(J1719,location[#All],3,)</f>
        <v>Medford</v>
      </c>
      <c r="M1719" t="str">
        <f>VLOOKUP(J1719,location[#All],4,)</f>
        <v>Oregon</v>
      </c>
      <c r="N1719">
        <f>VLOOKUP(J1719,location[#All],5,)</f>
        <v>97504</v>
      </c>
      <c r="O1719" t="str">
        <f>VLOOKUP(J1719,location[#All],6,)</f>
        <v>West</v>
      </c>
    </row>
    <row r="1720" spans="1:15" x14ac:dyDescent="0.25">
      <c r="A1720" t="s">
        <v>4317</v>
      </c>
      <c r="B1720" t="s">
        <v>592</v>
      </c>
      <c r="C1720" s="1">
        <v>43045</v>
      </c>
      <c r="D1720" s="1">
        <v>43049</v>
      </c>
      <c r="E1720" t="s">
        <v>15</v>
      </c>
      <c r="F1720">
        <v>31896</v>
      </c>
      <c r="G1720">
        <v>9</v>
      </c>
      <c r="H1720">
        <v>0</v>
      </c>
      <c r="I1720">
        <v>1499112</v>
      </c>
      <c r="J1720" s="1" t="str">
        <f>INDEX(location!A:A,MATCH('Tabela Total'!A1720,location!A:A,0))</f>
        <v>CA-2017-144596</v>
      </c>
      <c r="K1720" s="1" t="str">
        <f>VLOOKUP(J1720,location[#All],2,FALSE)</f>
        <v>United States</v>
      </c>
      <c r="L1720" t="str">
        <f>VLOOKUP(J1720,location[#All],3,)</f>
        <v>New York City</v>
      </c>
      <c r="M1720" t="str">
        <f>VLOOKUP(J1720,location[#All],4,)</f>
        <v>New York</v>
      </c>
      <c r="N1720">
        <f>VLOOKUP(J1720,location[#All],5,)</f>
        <v>10011</v>
      </c>
      <c r="O1720" t="str">
        <f>VLOOKUP(J1720,location[#All],6,)</f>
        <v>East</v>
      </c>
    </row>
    <row r="1721" spans="1:15" x14ac:dyDescent="0.25">
      <c r="A1721" t="s">
        <v>1325</v>
      </c>
      <c r="B1721" t="s">
        <v>1326</v>
      </c>
      <c r="C1721" s="1">
        <v>43057</v>
      </c>
      <c r="D1721" s="1">
        <v>43060</v>
      </c>
      <c r="E1721" t="s">
        <v>44</v>
      </c>
      <c r="F1721">
        <v>16968</v>
      </c>
      <c r="G1721">
        <v>6</v>
      </c>
      <c r="H1721">
        <v>0</v>
      </c>
      <c r="I1721">
        <v>458136</v>
      </c>
      <c r="J1721" s="1" t="str">
        <f>INDEX(location!A:A,MATCH('Tabela Total'!A1721,location!A:A,0))</f>
        <v>US-2017-132444</v>
      </c>
      <c r="K1721" s="1" t="str">
        <f>VLOOKUP(J1721,location[#All],2,FALSE)</f>
        <v>United States</v>
      </c>
      <c r="L1721" t="str">
        <f>VLOOKUP(J1721,location[#All],3,)</f>
        <v>Seattle</v>
      </c>
      <c r="M1721" t="str">
        <f>VLOOKUP(J1721,location[#All],4,)</f>
        <v>Washington</v>
      </c>
      <c r="N1721">
        <f>VLOOKUP(J1721,location[#All],5,)</f>
        <v>98105</v>
      </c>
      <c r="O1721" t="str">
        <f>VLOOKUP(J1721,location[#All],6,)</f>
        <v>West</v>
      </c>
    </row>
    <row r="1722" spans="1:15" x14ac:dyDescent="0.25">
      <c r="A1722" t="s">
        <v>1325</v>
      </c>
      <c r="B1722" t="s">
        <v>1326</v>
      </c>
      <c r="C1722" s="1">
        <v>43057</v>
      </c>
      <c r="D1722" s="1">
        <v>43060</v>
      </c>
      <c r="E1722" t="s">
        <v>44</v>
      </c>
      <c r="F1722">
        <v>13252</v>
      </c>
      <c r="G1722">
        <v>4</v>
      </c>
      <c r="H1722">
        <v>0</v>
      </c>
      <c r="I1722">
        <v>543332</v>
      </c>
      <c r="J1722" s="1" t="str">
        <f>INDEX(location!A:A,MATCH('Tabela Total'!A1722,location!A:A,0))</f>
        <v>US-2017-132444</v>
      </c>
      <c r="K1722" s="1" t="str">
        <f>VLOOKUP(J1722,location[#All],2,FALSE)</f>
        <v>United States</v>
      </c>
      <c r="L1722" t="str">
        <f>VLOOKUP(J1722,location[#All],3,)</f>
        <v>Seattle</v>
      </c>
      <c r="M1722" t="str">
        <f>VLOOKUP(J1722,location[#All],4,)</f>
        <v>Washington</v>
      </c>
      <c r="N1722">
        <f>VLOOKUP(J1722,location[#All],5,)</f>
        <v>98105</v>
      </c>
      <c r="O1722" t="str">
        <f>VLOOKUP(J1722,location[#All],6,)</f>
        <v>West</v>
      </c>
    </row>
    <row r="1723" spans="1:15" x14ac:dyDescent="0.25">
      <c r="A1723" t="s">
        <v>1325</v>
      </c>
      <c r="B1723" t="s">
        <v>1326</v>
      </c>
      <c r="C1723" s="1">
        <v>43057</v>
      </c>
      <c r="D1723" s="1">
        <v>43060</v>
      </c>
      <c r="E1723" t="s">
        <v>44</v>
      </c>
      <c r="F1723">
        <v>296</v>
      </c>
      <c r="G1723">
        <v>2</v>
      </c>
      <c r="H1723">
        <v>0</v>
      </c>
      <c r="I1723">
        <v>14208</v>
      </c>
      <c r="J1723" s="1" t="str">
        <f>INDEX(location!A:A,MATCH('Tabela Total'!A1723,location!A:A,0))</f>
        <v>US-2017-132444</v>
      </c>
      <c r="K1723" s="1" t="str">
        <f>VLOOKUP(J1723,location[#All],2,FALSE)</f>
        <v>United States</v>
      </c>
      <c r="L1723" t="str">
        <f>VLOOKUP(J1723,location[#All],3,)</f>
        <v>Seattle</v>
      </c>
      <c r="M1723" t="str">
        <f>VLOOKUP(J1723,location[#All],4,)</f>
        <v>Washington</v>
      </c>
      <c r="N1723">
        <f>VLOOKUP(J1723,location[#All],5,)</f>
        <v>98105</v>
      </c>
      <c r="O1723" t="str">
        <f>VLOOKUP(J1723,location[#All],6,)</f>
        <v>West</v>
      </c>
    </row>
    <row r="1724" spans="1:15" x14ac:dyDescent="0.25">
      <c r="A1724" t="s">
        <v>1325</v>
      </c>
      <c r="B1724" t="s">
        <v>1326</v>
      </c>
      <c r="C1724" s="1">
        <v>43057</v>
      </c>
      <c r="D1724" s="1">
        <v>43060</v>
      </c>
      <c r="E1724" t="s">
        <v>44</v>
      </c>
      <c r="F1724">
        <v>8448</v>
      </c>
      <c r="G1724">
        <v>2</v>
      </c>
      <c r="H1724">
        <v>2</v>
      </c>
      <c r="I1724">
        <v>29568</v>
      </c>
      <c r="J1724" s="1" t="str">
        <f>INDEX(location!A:A,MATCH('Tabela Total'!A1724,location!A:A,0))</f>
        <v>US-2017-132444</v>
      </c>
      <c r="K1724" s="1" t="str">
        <f>VLOOKUP(J1724,location[#All],2,FALSE)</f>
        <v>United States</v>
      </c>
      <c r="L1724" t="str">
        <f>VLOOKUP(J1724,location[#All],3,)</f>
        <v>Seattle</v>
      </c>
      <c r="M1724" t="str">
        <f>VLOOKUP(J1724,location[#All],4,)</f>
        <v>Washington</v>
      </c>
      <c r="N1724">
        <f>VLOOKUP(J1724,location[#All],5,)</f>
        <v>98105</v>
      </c>
      <c r="O1724" t="str">
        <f>VLOOKUP(J1724,location[#All],6,)</f>
        <v>West</v>
      </c>
    </row>
    <row r="1725" spans="1:15" x14ac:dyDescent="0.25">
      <c r="A1725" t="s">
        <v>1325</v>
      </c>
      <c r="B1725" t="s">
        <v>1326</v>
      </c>
      <c r="C1725" s="1">
        <v>43057</v>
      </c>
      <c r="D1725" s="1">
        <v>43060</v>
      </c>
      <c r="E1725" t="s">
        <v>44</v>
      </c>
      <c r="F1725">
        <v>9594</v>
      </c>
      <c r="G1725">
        <v>3</v>
      </c>
      <c r="H1725">
        <v>0</v>
      </c>
      <c r="I1725">
        <v>9594</v>
      </c>
      <c r="J1725" s="1" t="str">
        <f>INDEX(location!A:A,MATCH('Tabela Total'!A1725,location!A:A,0))</f>
        <v>US-2017-132444</v>
      </c>
      <c r="K1725" s="1" t="str">
        <f>VLOOKUP(J1725,location[#All],2,FALSE)</f>
        <v>United States</v>
      </c>
      <c r="L1725" t="str">
        <f>VLOOKUP(J1725,location[#All],3,)</f>
        <v>Seattle</v>
      </c>
      <c r="M1725" t="str">
        <f>VLOOKUP(J1725,location[#All],4,)</f>
        <v>Washington</v>
      </c>
      <c r="N1725">
        <f>VLOOKUP(J1725,location[#All],5,)</f>
        <v>98105</v>
      </c>
      <c r="O1725" t="str">
        <f>VLOOKUP(J1725,location[#All],6,)</f>
        <v>West</v>
      </c>
    </row>
    <row r="1726" spans="1:15" x14ac:dyDescent="0.25">
      <c r="A1726" t="s">
        <v>5548</v>
      </c>
      <c r="B1726" t="s">
        <v>1326</v>
      </c>
      <c r="C1726" s="1">
        <v>43044</v>
      </c>
      <c r="D1726" s="1">
        <v>43049</v>
      </c>
      <c r="E1726" t="s">
        <v>10</v>
      </c>
      <c r="F1726">
        <v>164688</v>
      </c>
      <c r="G1726">
        <v>6</v>
      </c>
      <c r="H1726">
        <v>2</v>
      </c>
      <c r="I1726">
        <v>555822</v>
      </c>
      <c r="J1726" s="1" t="str">
        <f>INDEX(location!A:A,MATCH('Tabela Total'!A1726,location!A:A,0))</f>
        <v>CA-2017-102925</v>
      </c>
      <c r="K1726" s="1" t="str">
        <f>VLOOKUP(J1726,location[#All],2,FALSE)</f>
        <v>United States</v>
      </c>
      <c r="L1726" t="str">
        <f>VLOOKUP(J1726,location[#All],3,)</f>
        <v>New York City</v>
      </c>
      <c r="M1726" t="str">
        <f>VLOOKUP(J1726,location[#All],4,)</f>
        <v>New York</v>
      </c>
      <c r="N1726">
        <f>VLOOKUP(J1726,location[#All],5,)</f>
        <v>10024</v>
      </c>
      <c r="O1726" t="str">
        <f>VLOOKUP(J1726,location[#All],6,)</f>
        <v>East</v>
      </c>
    </row>
    <row r="1727" spans="1:15" x14ac:dyDescent="0.25">
      <c r="A1727" t="s">
        <v>5548</v>
      </c>
      <c r="B1727" t="s">
        <v>1326</v>
      </c>
      <c r="C1727" s="1">
        <v>43044</v>
      </c>
      <c r="D1727" s="1">
        <v>43049</v>
      </c>
      <c r="E1727" t="s">
        <v>10</v>
      </c>
      <c r="F1727">
        <v>1665</v>
      </c>
      <c r="G1727">
        <v>2</v>
      </c>
      <c r="H1727">
        <v>4</v>
      </c>
      <c r="I1727">
        <v>-666</v>
      </c>
      <c r="J1727" s="1" t="str">
        <f>INDEX(location!A:A,MATCH('Tabela Total'!A1727,location!A:A,0))</f>
        <v>CA-2017-102925</v>
      </c>
      <c r="K1727" s="1" t="str">
        <f>VLOOKUP(J1727,location[#All],2,FALSE)</f>
        <v>United States</v>
      </c>
      <c r="L1727" t="str">
        <f>VLOOKUP(J1727,location[#All],3,)</f>
        <v>New York City</v>
      </c>
      <c r="M1727" t="str">
        <f>VLOOKUP(J1727,location[#All],4,)</f>
        <v>New York</v>
      </c>
      <c r="N1727">
        <f>VLOOKUP(J1727,location[#All],5,)</f>
        <v>10024</v>
      </c>
      <c r="O1727" t="str">
        <f>VLOOKUP(J1727,location[#All],6,)</f>
        <v>East</v>
      </c>
    </row>
    <row r="1728" spans="1:15" x14ac:dyDescent="0.25">
      <c r="A1728" t="s">
        <v>5548</v>
      </c>
      <c r="B1728" t="s">
        <v>1326</v>
      </c>
      <c r="C1728" s="1">
        <v>43044</v>
      </c>
      <c r="D1728" s="1">
        <v>43049</v>
      </c>
      <c r="E1728" t="s">
        <v>10</v>
      </c>
      <c r="F1728">
        <v>1296</v>
      </c>
      <c r="G1728">
        <v>2</v>
      </c>
      <c r="H1728">
        <v>0</v>
      </c>
      <c r="I1728">
        <v>62208</v>
      </c>
      <c r="J1728" s="1" t="str">
        <f>INDEX(location!A:A,MATCH('Tabela Total'!A1728,location!A:A,0))</f>
        <v>CA-2017-102925</v>
      </c>
      <c r="K1728" s="1" t="str">
        <f>VLOOKUP(J1728,location[#All],2,FALSE)</f>
        <v>United States</v>
      </c>
      <c r="L1728" t="str">
        <f>VLOOKUP(J1728,location[#All],3,)</f>
        <v>New York City</v>
      </c>
      <c r="M1728" t="str">
        <f>VLOOKUP(J1728,location[#All],4,)</f>
        <v>New York</v>
      </c>
      <c r="N1728">
        <f>VLOOKUP(J1728,location[#All],5,)</f>
        <v>10024</v>
      </c>
      <c r="O1728" t="str">
        <f>VLOOKUP(J1728,location[#All],6,)</f>
        <v>East</v>
      </c>
    </row>
    <row r="1729" spans="1:15" x14ac:dyDescent="0.25">
      <c r="A1729" t="s">
        <v>5548</v>
      </c>
      <c r="B1729" t="s">
        <v>1326</v>
      </c>
      <c r="C1729" s="1">
        <v>43044</v>
      </c>
      <c r="D1729" s="1">
        <v>43049</v>
      </c>
      <c r="E1729" t="s">
        <v>10</v>
      </c>
      <c r="F1729">
        <v>11096</v>
      </c>
      <c r="G1729">
        <v>2</v>
      </c>
      <c r="H1729">
        <v>0</v>
      </c>
      <c r="I1729">
        <v>532608</v>
      </c>
      <c r="J1729" s="1" t="str">
        <f>INDEX(location!A:A,MATCH('Tabela Total'!A1729,location!A:A,0))</f>
        <v>CA-2017-102925</v>
      </c>
      <c r="K1729" s="1" t="str">
        <f>VLOOKUP(J1729,location[#All],2,FALSE)</f>
        <v>United States</v>
      </c>
      <c r="L1729" t="str">
        <f>VLOOKUP(J1729,location[#All],3,)</f>
        <v>New York City</v>
      </c>
      <c r="M1729" t="str">
        <f>VLOOKUP(J1729,location[#All],4,)</f>
        <v>New York</v>
      </c>
      <c r="N1729">
        <f>VLOOKUP(J1729,location[#All],5,)</f>
        <v>10024</v>
      </c>
      <c r="O1729" t="str">
        <f>VLOOKUP(J1729,location[#All],6,)</f>
        <v>East</v>
      </c>
    </row>
    <row r="1730" spans="1:15" x14ac:dyDescent="0.25">
      <c r="A1730" t="s">
        <v>5548</v>
      </c>
      <c r="B1730" t="s">
        <v>1326</v>
      </c>
      <c r="C1730" s="1">
        <v>43044</v>
      </c>
      <c r="D1730" s="1">
        <v>43049</v>
      </c>
      <c r="E1730" t="s">
        <v>10</v>
      </c>
      <c r="F1730">
        <v>9998</v>
      </c>
      <c r="G1730">
        <v>2</v>
      </c>
      <c r="H1730">
        <v>0</v>
      </c>
      <c r="I1730">
        <v>39992</v>
      </c>
      <c r="J1730" s="1" t="str">
        <f>INDEX(location!A:A,MATCH('Tabela Total'!A1730,location!A:A,0))</f>
        <v>CA-2017-102925</v>
      </c>
      <c r="K1730" s="1" t="str">
        <f>VLOOKUP(J1730,location[#All],2,FALSE)</f>
        <v>United States</v>
      </c>
      <c r="L1730" t="str">
        <f>VLOOKUP(J1730,location[#All],3,)</f>
        <v>New York City</v>
      </c>
      <c r="M1730" t="str">
        <f>VLOOKUP(J1730,location[#All],4,)</f>
        <v>New York</v>
      </c>
      <c r="N1730">
        <f>VLOOKUP(J1730,location[#All],5,)</f>
        <v>10024</v>
      </c>
      <c r="O1730" t="str">
        <f>VLOOKUP(J1730,location[#All],6,)</f>
        <v>East</v>
      </c>
    </row>
    <row r="1731" spans="1:15" x14ac:dyDescent="0.25">
      <c r="A1731" t="s">
        <v>5548</v>
      </c>
      <c r="B1731" t="s">
        <v>1326</v>
      </c>
      <c r="C1731" s="1">
        <v>43044</v>
      </c>
      <c r="D1731" s="1">
        <v>43049</v>
      </c>
      <c r="E1731" t="s">
        <v>10</v>
      </c>
      <c r="F1731">
        <v>11424</v>
      </c>
      <c r="G1731">
        <v>1</v>
      </c>
      <c r="H1731">
        <v>2</v>
      </c>
      <c r="I1731">
        <v>37128</v>
      </c>
      <c r="J1731" s="1" t="str">
        <f>INDEX(location!A:A,MATCH('Tabela Total'!A1731,location!A:A,0))</f>
        <v>CA-2017-102925</v>
      </c>
      <c r="K1731" s="1" t="str">
        <f>VLOOKUP(J1731,location[#All],2,FALSE)</f>
        <v>United States</v>
      </c>
      <c r="L1731" t="str">
        <f>VLOOKUP(J1731,location[#All],3,)</f>
        <v>New York City</v>
      </c>
      <c r="M1731" t="str">
        <f>VLOOKUP(J1731,location[#All],4,)</f>
        <v>New York</v>
      </c>
      <c r="N1731">
        <f>VLOOKUP(J1731,location[#All],5,)</f>
        <v>10024</v>
      </c>
      <c r="O1731" t="str">
        <f>VLOOKUP(J1731,location[#All],6,)</f>
        <v>East</v>
      </c>
    </row>
    <row r="1732" spans="1:15" x14ac:dyDescent="0.25">
      <c r="A1732" t="s">
        <v>5548</v>
      </c>
      <c r="B1732" t="s">
        <v>1326</v>
      </c>
      <c r="C1732" s="1">
        <v>43044</v>
      </c>
      <c r="D1732" s="1">
        <v>43049</v>
      </c>
      <c r="E1732" t="s">
        <v>10</v>
      </c>
      <c r="F1732">
        <v>128124</v>
      </c>
      <c r="G1732">
        <v>2</v>
      </c>
      <c r="H1732">
        <v>1</v>
      </c>
      <c r="I1732">
        <v>242012</v>
      </c>
      <c r="J1732" s="1" t="str">
        <f>INDEX(location!A:A,MATCH('Tabela Total'!A1732,location!A:A,0))</f>
        <v>CA-2017-102925</v>
      </c>
      <c r="K1732" s="1" t="str">
        <f>VLOOKUP(J1732,location[#All],2,FALSE)</f>
        <v>United States</v>
      </c>
      <c r="L1732" t="str">
        <f>VLOOKUP(J1732,location[#All],3,)</f>
        <v>New York City</v>
      </c>
      <c r="M1732" t="str">
        <f>VLOOKUP(J1732,location[#All],4,)</f>
        <v>New York</v>
      </c>
      <c r="N1732">
        <f>VLOOKUP(J1732,location[#All],5,)</f>
        <v>10024</v>
      </c>
      <c r="O1732" t="str">
        <f>VLOOKUP(J1732,location[#All],6,)</f>
        <v>East</v>
      </c>
    </row>
    <row r="1733" spans="1:15" x14ac:dyDescent="0.25">
      <c r="A1733" t="s">
        <v>5548</v>
      </c>
      <c r="B1733" t="s">
        <v>1326</v>
      </c>
      <c r="C1733" s="1">
        <v>43044</v>
      </c>
      <c r="D1733" s="1">
        <v>43049</v>
      </c>
      <c r="E1733" t="s">
        <v>10</v>
      </c>
      <c r="F1733">
        <v>1014</v>
      </c>
      <c r="G1733">
        <v>5</v>
      </c>
      <c r="H1733">
        <v>0</v>
      </c>
      <c r="I1733">
        <v>38532</v>
      </c>
      <c r="J1733" s="1" t="str">
        <f>INDEX(location!A:A,MATCH('Tabela Total'!A1733,location!A:A,0))</f>
        <v>CA-2017-102925</v>
      </c>
      <c r="K1733" s="1" t="str">
        <f>VLOOKUP(J1733,location[#All],2,FALSE)</f>
        <v>United States</v>
      </c>
      <c r="L1733" t="str">
        <f>VLOOKUP(J1733,location[#All],3,)</f>
        <v>New York City</v>
      </c>
      <c r="M1733" t="str">
        <f>VLOOKUP(J1733,location[#All],4,)</f>
        <v>New York</v>
      </c>
      <c r="N1733">
        <f>VLOOKUP(J1733,location[#All],5,)</f>
        <v>10024</v>
      </c>
      <c r="O1733" t="str">
        <f>VLOOKUP(J1733,location[#All],6,)</f>
        <v>East</v>
      </c>
    </row>
    <row r="1734" spans="1:15" x14ac:dyDescent="0.25">
      <c r="A1734" t="s">
        <v>1361</v>
      </c>
      <c r="B1734" t="s">
        <v>1362</v>
      </c>
      <c r="C1734" s="1">
        <v>41672</v>
      </c>
      <c r="D1734" s="1">
        <v>41676</v>
      </c>
      <c r="E1734" t="s">
        <v>15</v>
      </c>
      <c r="F1734">
        <v>1235</v>
      </c>
      <c r="G1734">
        <v>5</v>
      </c>
      <c r="H1734">
        <v>0</v>
      </c>
      <c r="I1734">
        <v>58045</v>
      </c>
      <c r="J1734" s="1" t="str">
        <f>INDEX(location!A:A,MATCH('Tabela Total'!A1734,location!A:A,0))</f>
        <v>CA-2014-139857</v>
      </c>
      <c r="K1734" s="1" t="str">
        <f>VLOOKUP(J1734,location[#All],2,FALSE)</f>
        <v>United States</v>
      </c>
      <c r="L1734" t="str">
        <f>VLOOKUP(J1734,location[#All],3,)</f>
        <v>San Diego</v>
      </c>
      <c r="M1734" t="str">
        <f>VLOOKUP(J1734,location[#All],4,)</f>
        <v>California</v>
      </c>
      <c r="N1734">
        <f>VLOOKUP(J1734,location[#All],5,)</f>
        <v>92037</v>
      </c>
      <c r="O1734" t="str">
        <f>VLOOKUP(J1734,location[#All],6,)</f>
        <v>West</v>
      </c>
    </row>
    <row r="1735" spans="1:15" x14ac:dyDescent="0.25">
      <c r="A1735" t="s">
        <v>1879</v>
      </c>
      <c r="B1735" t="s">
        <v>1362</v>
      </c>
      <c r="C1735" s="1">
        <v>42658</v>
      </c>
      <c r="D1735" s="1">
        <v>42664</v>
      </c>
      <c r="E1735" t="s">
        <v>15</v>
      </c>
      <c r="F1735">
        <v>2016</v>
      </c>
      <c r="G1735">
        <v>7</v>
      </c>
      <c r="H1735">
        <v>0</v>
      </c>
      <c r="I1735">
        <v>98784</v>
      </c>
      <c r="J1735" s="1" t="str">
        <f>INDEX(location!A:A,MATCH('Tabela Total'!A1735,location!A:A,0))</f>
        <v>CA-2016-124352</v>
      </c>
      <c r="K1735" s="1" t="str">
        <f>VLOOKUP(J1735,location[#All],2,FALSE)</f>
        <v>United States</v>
      </c>
      <c r="L1735" t="str">
        <f>VLOOKUP(J1735,location[#All],3,)</f>
        <v>Oklahoma City</v>
      </c>
      <c r="M1735" t="str">
        <f>VLOOKUP(J1735,location[#All],4,)</f>
        <v>Oklahoma</v>
      </c>
      <c r="N1735">
        <f>VLOOKUP(J1735,location[#All],5,)</f>
        <v>73120</v>
      </c>
      <c r="O1735" t="str">
        <f>VLOOKUP(J1735,location[#All],6,)</f>
        <v>Central</v>
      </c>
    </row>
    <row r="1736" spans="1:15" x14ac:dyDescent="0.25">
      <c r="A1736" t="s">
        <v>1879</v>
      </c>
      <c r="B1736" t="s">
        <v>1362</v>
      </c>
      <c r="C1736" s="1">
        <v>42658</v>
      </c>
      <c r="D1736" s="1">
        <v>42664</v>
      </c>
      <c r="E1736" t="s">
        <v>15</v>
      </c>
      <c r="F1736">
        <v>2946</v>
      </c>
      <c r="G1736">
        <v>6</v>
      </c>
      <c r="H1736">
        <v>0</v>
      </c>
      <c r="I1736">
        <v>144354</v>
      </c>
      <c r="J1736" s="1" t="str">
        <f>INDEX(location!A:A,MATCH('Tabela Total'!A1736,location!A:A,0))</f>
        <v>CA-2016-124352</v>
      </c>
      <c r="K1736" s="1" t="str">
        <f>VLOOKUP(J1736,location[#All],2,FALSE)</f>
        <v>United States</v>
      </c>
      <c r="L1736" t="str">
        <f>VLOOKUP(J1736,location[#All],3,)</f>
        <v>Oklahoma City</v>
      </c>
      <c r="M1736" t="str">
        <f>VLOOKUP(J1736,location[#All],4,)</f>
        <v>Oklahoma</v>
      </c>
      <c r="N1736">
        <f>VLOOKUP(J1736,location[#All],5,)</f>
        <v>73120</v>
      </c>
      <c r="O1736" t="str">
        <f>VLOOKUP(J1736,location[#All],6,)</f>
        <v>Central</v>
      </c>
    </row>
    <row r="1737" spans="1:15" x14ac:dyDescent="0.25">
      <c r="A1737" t="s">
        <v>1879</v>
      </c>
      <c r="B1737" t="s">
        <v>1362</v>
      </c>
      <c r="C1737" s="1">
        <v>42658</v>
      </c>
      <c r="D1737" s="1">
        <v>42664</v>
      </c>
      <c r="E1737" t="s">
        <v>15</v>
      </c>
      <c r="F1737">
        <v>86859</v>
      </c>
      <c r="G1737">
        <v>3</v>
      </c>
      <c r="H1737">
        <v>0</v>
      </c>
      <c r="I1737">
        <v>2518911</v>
      </c>
      <c r="J1737" s="1" t="str">
        <f>INDEX(location!A:A,MATCH('Tabela Total'!A1737,location!A:A,0))</f>
        <v>CA-2016-124352</v>
      </c>
      <c r="K1737" s="1" t="str">
        <f>VLOOKUP(J1737,location[#All],2,FALSE)</f>
        <v>United States</v>
      </c>
      <c r="L1737" t="str">
        <f>VLOOKUP(J1737,location[#All],3,)</f>
        <v>Oklahoma City</v>
      </c>
      <c r="M1737" t="str">
        <f>VLOOKUP(J1737,location[#All],4,)</f>
        <v>Oklahoma</v>
      </c>
      <c r="N1737">
        <f>VLOOKUP(J1737,location[#All],5,)</f>
        <v>73120</v>
      </c>
      <c r="O1737" t="str">
        <f>VLOOKUP(J1737,location[#All],6,)</f>
        <v>Central</v>
      </c>
    </row>
    <row r="1738" spans="1:15" x14ac:dyDescent="0.25">
      <c r="A1738" t="s">
        <v>1879</v>
      </c>
      <c r="B1738" t="s">
        <v>1362</v>
      </c>
      <c r="C1738" s="1">
        <v>42658</v>
      </c>
      <c r="D1738" s="1">
        <v>42664</v>
      </c>
      <c r="E1738" t="s">
        <v>15</v>
      </c>
      <c r="F1738">
        <v>1296</v>
      </c>
      <c r="G1738">
        <v>2</v>
      </c>
      <c r="H1738">
        <v>0</v>
      </c>
      <c r="I1738">
        <v>62208</v>
      </c>
      <c r="J1738" s="1" t="str">
        <f>INDEX(location!A:A,MATCH('Tabela Total'!A1738,location!A:A,0))</f>
        <v>CA-2016-124352</v>
      </c>
      <c r="K1738" s="1" t="str">
        <f>VLOOKUP(J1738,location[#All],2,FALSE)</f>
        <v>United States</v>
      </c>
      <c r="L1738" t="str">
        <f>VLOOKUP(J1738,location[#All],3,)</f>
        <v>Oklahoma City</v>
      </c>
      <c r="M1738" t="str">
        <f>VLOOKUP(J1738,location[#All],4,)</f>
        <v>Oklahoma</v>
      </c>
      <c r="N1738">
        <f>VLOOKUP(J1738,location[#All],5,)</f>
        <v>73120</v>
      </c>
      <c r="O1738" t="str">
        <f>VLOOKUP(J1738,location[#All],6,)</f>
        <v>Central</v>
      </c>
    </row>
    <row r="1739" spans="1:15" x14ac:dyDescent="0.25">
      <c r="A1739" t="s">
        <v>1879</v>
      </c>
      <c r="B1739" t="s">
        <v>1362</v>
      </c>
      <c r="C1739" s="1">
        <v>42658</v>
      </c>
      <c r="D1739" s="1">
        <v>42664</v>
      </c>
      <c r="E1739" t="s">
        <v>15</v>
      </c>
      <c r="F1739">
        <v>55</v>
      </c>
      <c r="G1739">
        <v>1</v>
      </c>
      <c r="H1739">
        <v>0</v>
      </c>
      <c r="I1739">
        <v>1375</v>
      </c>
      <c r="J1739" s="1" t="str">
        <f>INDEX(location!A:A,MATCH('Tabela Total'!A1739,location!A:A,0))</f>
        <v>CA-2016-124352</v>
      </c>
      <c r="K1739" s="1" t="str">
        <f>VLOOKUP(J1739,location[#All],2,FALSE)</f>
        <v>United States</v>
      </c>
      <c r="L1739" t="str">
        <f>VLOOKUP(J1739,location[#All],3,)</f>
        <v>Oklahoma City</v>
      </c>
      <c r="M1739" t="str">
        <f>VLOOKUP(J1739,location[#All],4,)</f>
        <v>Oklahoma</v>
      </c>
      <c r="N1739">
        <f>VLOOKUP(J1739,location[#All],5,)</f>
        <v>73120</v>
      </c>
      <c r="O1739" t="str">
        <f>VLOOKUP(J1739,location[#All],6,)</f>
        <v>Central</v>
      </c>
    </row>
    <row r="1740" spans="1:15" x14ac:dyDescent="0.25">
      <c r="A1740" t="s">
        <v>1879</v>
      </c>
      <c r="B1740" t="s">
        <v>1362</v>
      </c>
      <c r="C1740" s="1">
        <v>42658</v>
      </c>
      <c r="D1740" s="1">
        <v>42664</v>
      </c>
      <c r="E1740" t="s">
        <v>15</v>
      </c>
      <c r="F1740">
        <v>1216</v>
      </c>
      <c r="G1740">
        <v>4</v>
      </c>
      <c r="H1740">
        <v>0</v>
      </c>
      <c r="I1740">
        <v>55936</v>
      </c>
      <c r="J1740" s="1" t="str">
        <f>INDEX(location!A:A,MATCH('Tabela Total'!A1740,location!A:A,0))</f>
        <v>CA-2016-124352</v>
      </c>
      <c r="K1740" s="1" t="str">
        <f>VLOOKUP(J1740,location[#All],2,FALSE)</f>
        <v>United States</v>
      </c>
      <c r="L1740" t="str">
        <f>VLOOKUP(J1740,location[#All],3,)</f>
        <v>Oklahoma City</v>
      </c>
      <c r="M1740" t="str">
        <f>VLOOKUP(J1740,location[#All],4,)</f>
        <v>Oklahoma</v>
      </c>
      <c r="N1740">
        <f>VLOOKUP(J1740,location[#All],5,)</f>
        <v>73120</v>
      </c>
      <c r="O1740" t="str">
        <f>VLOOKUP(J1740,location[#All],6,)</f>
        <v>Central</v>
      </c>
    </row>
    <row r="1741" spans="1:15" x14ac:dyDescent="0.25">
      <c r="A1741" t="s">
        <v>2048</v>
      </c>
      <c r="B1741" t="s">
        <v>1362</v>
      </c>
      <c r="C1741" s="1">
        <v>42268</v>
      </c>
      <c r="D1741" s="1">
        <v>42270</v>
      </c>
      <c r="E1741" t="s">
        <v>44</v>
      </c>
      <c r="F1741">
        <v>601536</v>
      </c>
      <c r="G1741">
        <v>4</v>
      </c>
      <c r="H1741">
        <v>2</v>
      </c>
      <c r="I1741">
        <v>0</v>
      </c>
      <c r="J1741" s="1" t="str">
        <f>INDEX(location!A:A,MATCH('Tabela Total'!A1741,location!A:A,0))</f>
        <v>CA-2015-149972</v>
      </c>
      <c r="K1741" s="1" t="str">
        <f>VLOOKUP(J1741,location[#All],2,FALSE)</f>
        <v>United States</v>
      </c>
      <c r="L1741" t="str">
        <f>VLOOKUP(J1741,location[#All],3,)</f>
        <v>Los Angeles</v>
      </c>
      <c r="M1741" t="str">
        <f>VLOOKUP(J1741,location[#All],4,)</f>
        <v>California</v>
      </c>
      <c r="N1741">
        <f>VLOOKUP(J1741,location[#All],5,)</f>
        <v>90036</v>
      </c>
      <c r="O1741" t="str">
        <f>VLOOKUP(J1741,location[#All],6,)</f>
        <v>West</v>
      </c>
    </row>
    <row r="1742" spans="1:15" x14ac:dyDescent="0.25">
      <c r="A1742" t="s">
        <v>2048</v>
      </c>
      <c r="B1742" t="s">
        <v>1362</v>
      </c>
      <c r="C1742" s="1">
        <v>42268</v>
      </c>
      <c r="D1742" s="1">
        <v>42270</v>
      </c>
      <c r="E1742" t="s">
        <v>44</v>
      </c>
      <c r="F1742">
        <v>79</v>
      </c>
      <c r="G1742">
        <v>2</v>
      </c>
      <c r="H1742">
        <v>0</v>
      </c>
      <c r="I1742">
        <v>2528</v>
      </c>
      <c r="J1742" s="1" t="str">
        <f>INDEX(location!A:A,MATCH('Tabela Total'!A1742,location!A:A,0))</f>
        <v>CA-2015-149972</v>
      </c>
      <c r="K1742" s="1" t="str">
        <f>VLOOKUP(J1742,location[#All],2,FALSE)</f>
        <v>United States</v>
      </c>
      <c r="L1742" t="str">
        <f>VLOOKUP(J1742,location[#All],3,)</f>
        <v>Los Angeles</v>
      </c>
      <c r="M1742" t="str">
        <f>VLOOKUP(J1742,location[#All],4,)</f>
        <v>California</v>
      </c>
      <c r="N1742">
        <f>VLOOKUP(J1742,location[#All],5,)</f>
        <v>90036</v>
      </c>
      <c r="O1742" t="str">
        <f>VLOOKUP(J1742,location[#All],6,)</f>
        <v>West</v>
      </c>
    </row>
    <row r="1743" spans="1:15" x14ac:dyDescent="0.25">
      <c r="A1743" t="s">
        <v>4657</v>
      </c>
      <c r="B1743" t="s">
        <v>1362</v>
      </c>
      <c r="C1743" s="1">
        <v>42000</v>
      </c>
      <c r="D1743" s="1">
        <v>42004</v>
      </c>
      <c r="E1743" t="s">
        <v>15</v>
      </c>
      <c r="F1743">
        <v>1098</v>
      </c>
      <c r="G1743">
        <v>1</v>
      </c>
      <c r="H1743">
        <v>0</v>
      </c>
      <c r="I1743">
        <v>29646</v>
      </c>
      <c r="J1743" s="1" t="str">
        <f>INDEX(location!A:A,MATCH('Tabela Total'!A1743,location!A:A,0))</f>
        <v>CA-2014-166961</v>
      </c>
      <c r="K1743" s="1" t="str">
        <f>VLOOKUP(J1743,location[#All],2,FALSE)</f>
        <v>United States</v>
      </c>
      <c r="L1743" t="str">
        <f>VLOOKUP(J1743,location[#All],3,)</f>
        <v>Moreno Valley</v>
      </c>
      <c r="M1743" t="str">
        <f>VLOOKUP(J1743,location[#All],4,)</f>
        <v>California</v>
      </c>
      <c r="N1743">
        <f>VLOOKUP(J1743,location[#All],5,)</f>
        <v>92553</v>
      </c>
      <c r="O1743" t="str">
        <f>VLOOKUP(J1743,location[#All],6,)</f>
        <v>West</v>
      </c>
    </row>
    <row r="1744" spans="1:15" x14ac:dyDescent="0.25">
      <c r="A1744" t="s">
        <v>4657</v>
      </c>
      <c r="B1744" t="s">
        <v>1362</v>
      </c>
      <c r="C1744" s="1">
        <v>42000</v>
      </c>
      <c r="D1744" s="1">
        <v>42004</v>
      </c>
      <c r="E1744" t="s">
        <v>15</v>
      </c>
      <c r="F1744">
        <v>786</v>
      </c>
      <c r="G1744">
        <v>3</v>
      </c>
      <c r="H1744">
        <v>0</v>
      </c>
      <c r="I1744">
        <v>36156</v>
      </c>
      <c r="J1744" s="1" t="str">
        <f>INDEX(location!A:A,MATCH('Tabela Total'!A1744,location!A:A,0))</f>
        <v>CA-2014-166961</v>
      </c>
      <c r="K1744" s="1" t="str">
        <f>VLOOKUP(J1744,location[#All],2,FALSE)</f>
        <v>United States</v>
      </c>
      <c r="L1744" t="str">
        <f>VLOOKUP(J1744,location[#All],3,)</f>
        <v>Moreno Valley</v>
      </c>
      <c r="M1744" t="str">
        <f>VLOOKUP(J1744,location[#All],4,)</f>
        <v>California</v>
      </c>
      <c r="N1744">
        <f>VLOOKUP(J1744,location[#All],5,)</f>
        <v>92553</v>
      </c>
      <c r="O1744" t="str">
        <f>VLOOKUP(J1744,location[#All],6,)</f>
        <v>West</v>
      </c>
    </row>
    <row r="1745" spans="1:15" x14ac:dyDescent="0.25">
      <c r="A1745" t="s">
        <v>4657</v>
      </c>
      <c r="B1745" t="s">
        <v>1362</v>
      </c>
      <c r="C1745" s="1">
        <v>42000</v>
      </c>
      <c r="D1745" s="1">
        <v>42004</v>
      </c>
      <c r="E1745" t="s">
        <v>15</v>
      </c>
      <c r="F1745">
        <v>5145</v>
      </c>
      <c r="G1745">
        <v>3</v>
      </c>
      <c r="H1745">
        <v>0</v>
      </c>
      <c r="I1745">
        <v>138915</v>
      </c>
      <c r="J1745" s="1" t="str">
        <f>INDEX(location!A:A,MATCH('Tabela Total'!A1745,location!A:A,0))</f>
        <v>CA-2014-166961</v>
      </c>
      <c r="K1745" s="1" t="str">
        <f>VLOOKUP(J1745,location[#All],2,FALSE)</f>
        <v>United States</v>
      </c>
      <c r="L1745" t="str">
        <f>VLOOKUP(J1745,location[#All],3,)</f>
        <v>Moreno Valley</v>
      </c>
      <c r="M1745" t="str">
        <f>VLOOKUP(J1745,location[#All],4,)</f>
        <v>California</v>
      </c>
      <c r="N1745">
        <f>VLOOKUP(J1745,location[#All],5,)</f>
        <v>92553</v>
      </c>
      <c r="O1745" t="str">
        <f>VLOOKUP(J1745,location[#All],6,)</f>
        <v>West</v>
      </c>
    </row>
    <row r="1746" spans="1:15" x14ac:dyDescent="0.25">
      <c r="A1746" t="s">
        <v>4657</v>
      </c>
      <c r="B1746" t="s">
        <v>1362</v>
      </c>
      <c r="C1746" s="1">
        <v>42000</v>
      </c>
      <c r="D1746" s="1">
        <v>42004</v>
      </c>
      <c r="E1746" t="s">
        <v>15</v>
      </c>
      <c r="F1746">
        <v>37056</v>
      </c>
      <c r="G1746">
        <v>3</v>
      </c>
      <c r="H1746">
        <v>2</v>
      </c>
      <c r="I1746">
        <v>13896</v>
      </c>
      <c r="J1746" s="1" t="str">
        <f>INDEX(location!A:A,MATCH('Tabela Total'!A1746,location!A:A,0))</f>
        <v>CA-2014-166961</v>
      </c>
      <c r="K1746" s="1" t="str">
        <f>VLOOKUP(J1746,location[#All],2,FALSE)</f>
        <v>United States</v>
      </c>
      <c r="L1746" t="str">
        <f>VLOOKUP(J1746,location[#All],3,)</f>
        <v>Moreno Valley</v>
      </c>
      <c r="M1746" t="str">
        <f>VLOOKUP(J1746,location[#All],4,)</f>
        <v>California</v>
      </c>
      <c r="N1746">
        <f>VLOOKUP(J1746,location[#All],5,)</f>
        <v>92553</v>
      </c>
      <c r="O1746" t="str">
        <f>VLOOKUP(J1746,location[#All],6,)</f>
        <v>West</v>
      </c>
    </row>
    <row r="1747" spans="1:15" x14ac:dyDescent="0.25">
      <c r="A1747" t="s">
        <v>4954</v>
      </c>
      <c r="B1747" t="s">
        <v>1362</v>
      </c>
      <c r="C1747" s="1">
        <v>42700</v>
      </c>
      <c r="D1747" s="1">
        <v>42702</v>
      </c>
      <c r="E1747" t="s">
        <v>44</v>
      </c>
      <c r="F1747">
        <v>5997</v>
      </c>
      <c r="G1747">
        <v>3</v>
      </c>
      <c r="H1747">
        <v>0</v>
      </c>
      <c r="I1747">
        <v>149925</v>
      </c>
      <c r="J1747" s="1" t="str">
        <f>INDEX(location!A:A,MATCH('Tabela Total'!A1747,location!A:A,0))</f>
        <v>CA-2016-145135</v>
      </c>
      <c r="K1747" s="1" t="str">
        <f>VLOOKUP(J1747,location[#All],2,FALSE)</f>
        <v>United States</v>
      </c>
      <c r="L1747" t="str">
        <f>VLOOKUP(J1747,location[#All],3,)</f>
        <v>Shelton</v>
      </c>
      <c r="M1747" t="str">
        <f>VLOOKUP(J1747,location[#All],4,)</f>
        <v>Connecticut</v>
      </c>
      <c r="N1747">
        <f>VLOOKUP(J1747,location[#All],5,)</f>
        <v>6484</v>
      </c>
      <c r="O1747" t="str">
        <f>VLOOKUP(J1747,location[#All],6,)</f>
        <v>East</v>
      </c>
    </row>
    <row r="1748" spans="1:15" x14ac:dyDescent="0.25">
      <c r="A1748" t="s">
        <v>4954</v>
      </c>
      <c r="B1748" t="s">
        <v>1362</v>
      </c>
      <c r="C1748" s="1">
        <v>42700</v>
      </c>
      <c r="D1748" s="1">
        <v>42702</v>
      </c>
      <c r="E1748" t="s">
        <v>44</v>
      </c>
      <c r="F1748">
        <v>1336</v>
      </c>
      <c r="G1748">
        <v>2</v>
      </c>
      <c r="H1748">
        <v>0</v>
      </c>
      <c r="I1748">
        <v>64128</v>
      </c>
      <c r="J1748" s="1" t="str">
        <f>INDEX(location!A:A,MATCH('Tabela Total'!A1748,location!A:A,0))</f>
        <v>CA-2016-145135</v>
      </c>
      <c r="K1748" s="1" t="str">
        <f>VLOOKUP(J1748,location[#All],2,FALSE)</f>
        <v>United States</v>
      </c>
      <c r="L1748" t="str">
        <f>VLOOKUP(J1748,location[#All],3,)</f>
        <v>Shelton</v>
      </c>
      <c r="M1748" t="str">
        <f>VLOOKUP(J1748,location[#All],4,)</f>
        <v>Connecticut</v>
      </c>
      <c r="N1748">
        <f>VLOOKUP(J1748,location[#All],5,)</f>
        <v>6484</v>
      </c>
      <c r="O1748" t="str">
        <f>VLOOKUP(J1748,location[#All],6,)</f>
        <v>East</v>
      </c>
    </row>
    <row r="1749" spans="1:15" x14ac:dyDescent="0.25">
      <c r="A1749" t="s">
        <v>802</v>
      </c>
      <c r="B1749" t="s">
        <v>803</v>
      </c>
      <c r="C1749" s="1">
        <v>42541</v>
      </c>
      <c r="D1749" s="1">
        <v>42545</v>
      </c>
      <c r="E1749" t="s">
        <v>15</v>
      </c>
      <c r="F1749">
        <v>45056</v>
      </c>
      <c r="G1749">
        <v>8</v>
      </c>
      <c r="H1749">
        <v>2</v>
      </c>
      <c r="I1749">
        <v>152064</v>
      </c>
      <c r="J1749" s="1" t="str">
        <f>INDEX(location!A:A,MATCH('Tabela Total'!A1749,location!A:A,0))</f>
        <v>CA-2016-140081</v>
      </c>
      <c r="K1749" s="1" t="str">
        <f>VLOOKUP(J1749,location[#All],2,FALSE)</f>
        <v>United States</v>
      </c>
      <c r="L1749" t="str">
        <f>VLOOKUP(J1749,location[#All],3,)</f>
        <v>Philadelphia</v>
      </c>
      <c r="M1749" t="str">
        <f>VLOOKUP(J1749,location[#All],4,)</f>
        <v>Pennsylvania</v>
      </c>
      <c r="N1749">
        <f>VLOOKUP(J1749,location[#All],5,)</f>
        <v>19120</v>
      </c>
      <c r="O1749" t="str">
        <f>VLOOKUP(J1749,location[#All],6,)</f>
        <v>East</v>
      </c>
    </row>
    <row r="1750" spans="1:15" x14ac:dyDescent="0.25">
      <c r="A1750" t="s">
        <v>802</v>
      </c>
      <c r="B1750" t="s">
        <v>803</v>
      </c>
      <c r="C1750" s="1">
        <v>42541</v>
      </c>
      <c r="D1750" s="1">
        <v>42545</v>
      </c>
      <c r="E1750" t="s">
        <v>15</v>
      </c>
      <c r="F1750">
        <v>29718</v>
      </c>
      <c r="G1750">
        <v>6</v>
      </c>
      <c r="H1750">
        <v>7</v>
      </c>
      <c r="I1750">
        <v>-217932</v>
      </c>
      <c r="J1750" s="1" t="str">
        <f>INDEX(location!A:A,MATCH('Tabela Total'!A1750,location!A:A,0))</f>
        <v>CA-2016-140081</v>
      </c>
      <c r="K1750" s="1" t="str">
        <f>VLOOKUP(J1750,location[#All],2,FALSE)</f>
        <v>United States</v>
      </c>
      <c r="L1750" t="str">
        <f>VLOOKUP(J1750,location[#All],3,)</f>
        <v>Philadelphia</v>
      </c>
      <c r="M1750" t="str">
        <f>VLOOKUP(J1750,location[#All],4,)</f>
        <v>Pennsylvania</v>
      </c>
      <c r="N1750">
        <f>VLOOKUP(J1750,location[#All],5,)</f>
        <v>19120</v>
      </c>
      <c r="O1750" t="str">
        <f>VLOOKUP(J1750,location[#All],6,)</f>
        <v>East</v>
      </c>
    </row>
    <row r="1751" spans="1:15" x14ac:dyDescent="0.25">
      <c r="A1751" t="s">
        <v>802</v>
      </c>
      <c r="B1751" t="s">
        <v>803</v>
      </c>
      <c r="C1751" s="1">
        <v>42541</v>
      </c>
      <c r="D1751" s="1">
        <v>42545</v>
      </c>
      <c r="E1751" t="s">
        <v>15</v>
      </c>
      <c r="F1751">
        <v>15552</v>
      </c>
      <c r="G1751">
        <v>3</v>
      </c>
      <c r="H1751">
        <v>2</v>
      </c>
      <c r="I1751">
        <v>54432</v>
      </c>
      <c r="J1751" s="1" t="str">
        <f>INDEX(location!A:A,MATCH('Tabela Total'!A1751,location!A:A,0))</f>
        <v>CA-2016-140081</v>
      </c>
      <c r="K1751" s="1" t="str">
        <f>VLOOKUP(J1751,location[#All],2,FALSE)</f>
        <v>United States</v>
      </c>
      <c r="L1751" t="str">
        <f>VLOOKUP(J1751,location[#All],3,)</f>
        <v>Philadelphia</v>
      </c>
      <c r="M1751" t="str">
        <f>VLOOKUP(J1751,location[#All],4,)</f>
        <v>Pennsylvania</v>
      </c>
      <c r="N1751">
        <f>VLOOKUP(J1751,location[#All],5,)</f>
        <v>19120</v>
      </c>
      <c r="O1751" t="str">
        <f>VLOOKUP(J1751,location[#All],6,)</f>
        <v>East</v>
      </c>
    </row>
    <row r="1752" spans="1:15" x14ac:dyDescent="0.25">
      <c r="A1752" t="s">
        <v>802</v>
      </c>
      <c r="B1752" t="s">
        <v>803</v>
      </c>
      <c r="C1752" s="1">
        <v>42541</v>
      </c>
      <c r="D1752" s="1">
        <v>42545</v>
      </c>
      <c r="E1752" t="s">
        <v>15</v>
      </c>
      <c r="F1752">
        <v>447696</v>
      </c>
      <c r="G1752">
        <v>2</v>
      </c>
      <c r="H1752">
        <v>2</v>
      </c>
      <c r="I1752">
        <v>335772</v>
      </c>
      <c r="J1752" s="1" t="str">
        <f>INDEX(location!A:A,MATCH('Tabela Total'!A1752,location!A:A,0))</f>
        <v>CA-2016-140081</v>
      </c>
      <c r="K1752" s="1" t="str">
        <f>VLOOKUP(J1752,location[#All],2,FALSE)</f>
        <v>United States</v>
      </c>
      <c r="L1752" t="str">
        <f>VLOOKUP(J1752,location[#All],3,)</f>
        <v>Philadelphia</v>
      </c>
      <c r="M1752" t="str">
        <f>VLOOKUP(J1752,location[#All],4,)</f>
        <v>Pennsylvania</v>
      </c>
      <c r="N1752">
        <f>VLOOKUP(J1752,location[#All],5,)</f>
        <v>19120</v>
      </c>
      <c r="O1752" t="str">
        <f>VLOOKUP(J1752,location[#All],6,)</f>
        <v>East</v>
      </c>
    </row>
    <row r="1753" spans="1:15" x14ac:dyDescent="0.25">
      <c r="A1753" t="s">
        <v>1189</v>
      </c>
      <c r="B1753" t="s">
        <v>803</v>
      </c>
      <c r="C1753" s="1">
        <v>42813</v>
      </c>
      <c r="D1753" s="1">
        <v>42818</v>
      </c>
      <c r="E1753" t="s">
        <v>15</v>
      </c>
      <c r="F1753">
        <v>2891</v>
      </c>
      <c r="G1753">
        <v>7</v>
      </c>
      <c r="H1753">
        <v>0</v>
      </c>
      <c r="I1753">
        <v>132986</v>
      </c>
      <c r="J1753" s="1" t="str">
        <f>INDEX(location!A:A,MATCH('Tabela Total'!A1753,location!A:A,0))</f>
        <v>US-2017-104955</v>
      </c>
      <c r="K1753" s="1" t="str">
        <f>VLOOKUP(J1753,location[#All],2,FALSE)</f>
        <v>United States</v>
      </c>
      <c r="L1753" t="str">
        <f>VLOOKUP(J1753,location[#All],3,)</f>
        <v>New York City</v>
      </c>
      <c r="M1753" t="str">
        <f>VLOOKUP(J1753,location[#All],4,)</f>
        <v>New York</v>
      </c>
      <c r="N1753">
        <f>VLOOKUP(J1753,location[#All],5,)</f>
        <v>10024</v>
      </c>
      <c r="O1753" t="str">
        <f>VLOOKUP(J1753,location[#All],6,)</f>
        <v>East</v>
      </c>
    </row>
    <row r="1754" spans="1:15" x14ac:dyDescent="0.25">
      <c r="A1754" t="s">
        <v>1675</v>
      </c>
      <c r="B1754" t="s">
        <v>803</v>
      </c>
      <c r="C1754" s="1">
        <v>42623</v>
      </c>
      <c r="D1754" s="1">
        <v>42625</v>
      </c>
      <c r="E1754" t="s">
        <v>10</v>
      </c>
      <c r="F1754">
        <v>6756</v>
      </c>
      <c r="G1754">
        <v>3</v>
      </c>
      <c r="H1754">
        <v>2</v>
      </c>
      <c r="I1754">
        <v>8445</v>
      </c>
      <c r="J1754" s="1" t="str">
        <f>INDEX(location!A:A,MATCH('Tabela Total'!A1754,location!A:A,0))</f>
        <v>CA-2016-164350</v>
      </c>
      <c r="K1754" s="1" t="str">
        <f>VLOOKUP(J1754,location[#All],2,FALSE)</f>
        <v>United States</v>
      </c>
      <c r="L1754" t="str">
        <f>VLOOKUP(J1754,location[#All],3,)</f>
        <v>Bristol</v>
      </c>
      <c r="M1754" t="str">
        <f>VLOOKUP(J1754,location[#All],4,)</f>
        <v>Tennessee</v>
      </c>
      <c r="N1754">
        <f>VLOOKUP(J1754,location[#All],5,)</f>
        <v>37620</v>
      </c>
      <c r="O1754" t="str">
        <f>VLOOKUP(J1754,location[#All],6,)</f>
        <v>South</v>
      </c>
    </row>
    <row r="1755" spans="1:15" x14ac:dyDescent="0.25">
      <c r="A1755" t="s">
        <v>3284</v>
      </c>
      <c r="B1755" t="s">
        <v>803</v>
      </c>
      <c r="C1755" s="1">
        <v>43050</v>
      </c>
      <c r="D1755" s="1">
        <v>43056</v>
      </c>
      <c r="E1755" t="s">
        <v>15</v>
      </c>
      <c r="F1755">
        <v>1824</v>
      </c>
      <c r="G1755">
        <v>3</v>
      </c>
      <c r="H1755">
        <v>0</v>
      </c>
      <c r="I1755">
        <v>85728</v>
      </c>
      <c r="J1755" s="1" t="str">
        <f>INDEX(location!A:A,MATCH('Tabela Total'!A1755,location!A:A,0))</f>
        <v>CA-2017-143217</v>
      </c>
      <c r="K1755" s="1" t="str">
        <f>VLOOKUP(J1755,location[#All],2,FALSE)</f>
        <v>United States</v>
      </c>
      <c r="L1755" t="str">
        <f>VLOOKUP(J1755,location[#All],3,)</f>
        <v>Milwaukee</v>
      </c>
      <c r="M1755" t="str">
        <f>VLOOKUP(J1755,location[#All],4,)</f>
        <v>Wisconsin</v>
      </c>
      <c r="N1755">
        <f>VLOOKUP(J1755,location[#All],5,)</f>
        <v>53209</v>
      </c>
      <c r="O1755" t="str">
        <f>VLOOKUP(J1755,location[#All],6,)</f>
        <v>Central</v>
      </c>
    </row>
    <row r="1756" spans="1:15" x14ac:dyDescent="0.25">
      <c r="A1756" t="s">
        <v>3926</v>
      </c>
      <c r="B1756" t="s">
        <v>803</v>
      </c>
      <c r="C1756" s="1">
        <v>42667</v>
      </c>
      <c r="D1756" s="1">
        <v>42674</v>
      </c>
      <c r="E1756" t="s">
        <v>15</v>
      </c>
      <c r="F1756">
        <v>239976</v>
      </c>
      <c r="G1756">
        <v>3</v>
      </c>
      <c r="H1756">
        <v>2</v>
      </c>
      <c r="I1756">
        <v>179982</v>
      </c>
      <c r="J1756" s="1" t="str">
        <f>INDEX(location!A:A,MATCH('Tabela Total'!A1756,location!A:A,0))</f>
        <v>CA-2016-121020</v>
      </c>
      <c r="K1756" s="1" t="str">
        <f>VLOOKUP(J1756,location[#All],2,FALSE)</f>
        <v>United States</v>
      </c>
      <c r="L1756" t="str">
        <f>VLOOKUP(J1756,location[#All],3,)</f>
        <v>Lebanon</v>
      </c>
      <c r="M1756" t="str">
        <f>VLOOKUP(J1756,location[#All],4,)</f>
        <v>Tennessee</v>
      </c>
      <c r="N1756">
        <f>VLOOKUP(J1756,location[#All],5,)</f>
        <v>37087</v>
      </c>
      <c r="O1756" t="str">
        <f>VLOOKUP(J1756,location[#All],6,)</f>
        <v>South</v>
      </c>
    </row>
    <row r="1757" spans="1:15" x14ac:dyDescent="0.25">
      <c r="A1757" t="s">
        <v>5600</v>
      </c>
      <c r="B1757" t="s">
        <v>803</v>
      </c>
      <c r="C1757" s="1">
        <v>42156</v>
      </c>
      <c r="D1757" s="1">
        <v>42163</v>
      </c>
      <c r="E1757" t="s">
        <v>15</v>
      </c>
      <c r="F1757">
        <v>1176</v>
      </c>
      <c r="G1757">
        <v>2</v>
      </c>
      <c r="H1757">
        <v>0</v>
      </c>
      <c r="I1757">
        <v>57624</v>
      </c>
      <c r="J1757" s="1" t="str">
        <f>INDEX(location!A:A,MATCH('Tabela Total'!A1757,location!A:A,0))</f>
        <v>CA-2015-161242</v>
      </c>
      <c r="K1757" s="1" t="str">
        <f>VLOOKUP(J1757,location[#All],2,FALSE)</f>
        <v>United States</v>
      </c>
      <c r="L1757" t="str">
        <f>VLOOKUP(J1757,location[#All],3,)</f>
        <v>Los Angeles</v>
      </c>
      <c r="M1757" t="str">
        <f>VLOOKUP(J1757,location[#All],4,)</f>
        <v>California</v>
      </c>
      <c r="N1757">
        <f>VLOOKUP(J1757,location[#All],5,)</f>
        <v>90045</v>
      </c>
      <c r="O1757" t="str">
        <f>VLOOKUP(J1757,location[#All],6,)</f>
        <v>West</v>
      </c>
    </row>
    <row r="1758" spans="1:15" x14ac:dyDescent="0.25">
      <c r="A1758" t="s">
        <v>9</v>
      </c>
      <c r="B1758" t="s">
        <v>11</v>
      </c>
      <c r="C1758" s="1">
        <v>42682</v>
      </c>
      <c r="D1758" s="1">
        <v>42685</v>
      </c>
      <c r="E1758" t="s">
        <v>10</v>
      </c>
      <c r="F1758">
        <v>26196</v>
      </c>
      <c r="G1758">
        <v>2</v>
      </c>
      <c r="H1758">
        <v>0</v>
      </c>
      <c r="I1758">
        <v>419136</v>
      </c>
      <c r="J1758" s="1" t="str">
        <f>INDEX(location!A:A,MATCH('Tabela Total'!A1758,location!A:A,0))</f>
        <v>CA-2016-152156</v>
      </c>
      <c r="K1758" s="1" t="str">
        <f>VLOOKUP(J1758,location[#All],2,FALSE)</f>
        <v>United States</v>
      </c>
      <c r="L1758" t="str">
        <f>VLOOKUP(J1758,location[#All],3,)</f>
        <v>Henderson</v>
      </c>
      <c r="M1758" t="str">
        <f>VLOOKUP(J1758,location[#All],4,)</f>
        <v>Kentucky</v>
      </c>
      <c r="N1758">
        <f>VLOOKUP(J1758,location[#All],5,)</f>
        <v>42420</v>
      </c>
      <c r="O1758" t="str">
        <f>VLOOKUP(J1758,location[#All],6,)</f>
        <v>South</v>
      </c>
    </row>
    <row r="1759" spans="1:15" x14ac:dyDescent="0.25">
      <c r="A1759" t="s">
        <v>9</v>
      </c>
      <c r="B1759" t="s">
        <v>11</v>
      </c>
      <c r="C1759" s="1">
        <v>42682</v>
      </c>
      <c r="D1759" s="1">
        <v>42685</v>
      </c>
      <c r="E1759" t="s">
        <v>10</v>
      </c>
      <c r="F1759">
        <v>73194</v>
      </c>
      <c r="G1759">
        <v>3</v>
      </c>
      <c r="H1759">
        <v>0</v>
      </c>
      <c r="I1759">
        <v>219582</v>
      </c>
      <c r="J1759" s="1" t="str">
        <f>INDEX(location!A:A,MATCH('Tabela Total'!A1759,location!A:A,0))</f>
        <v>CA-2016-152156</v>
      </c>
      <c r="K1759" s="1" t="str">
        <f>VLOOKUP(J1759,location[#All],2,FALSE)</f>
        <v>United States</v>
      </c>
      <c r="L1759" t="str">
        <f>VLOOKUP(J1759,location[#All],3,)</f>
        <v>Henderson</v>
      </c>
      <c r="M1759" t="str">
        <f>VLOOKUP(J1759,location[#All],4,)</f>
        <v>Kentucky</v>
      </c>
      <c r="N1759">
        <f>VLOOKUP(J1759,location[#All],5,)</f>
        <v>42420</v>
      </c>
      <c r="O1759" t="str">
        <f>VLOOKUP(J1759,location[#All],6,)</f>
        <v>South</v>
      </c>
    </row>
    <row r="1760" spans="1:15" x14ac:dyDescent="0.25">
      <c r="A1760" t="s">
        <v>3515</v>
      </c>
      <c r="B1760" t="s">
        <v>11</v>
      </c>
      <c r="C1760" s="1">
        <v>42761</v>
      </c>
      <c r="D1760" s="1">
        <v>42762</v>
      </c>
      <c r="E1760" t="s">
        <v>44</v>
      </c>
      <c r="F1760">
        <v>1816</v>
      </c>
      <c r="G1760">
        <v>2</v>
      </c>
      <c r="H1760">
        <v>2</v>
      </c>
      <c r="I1760">
        <v>1816</v>
      </c>
      <c r="J1760" s="1" t="str">
        <f>INDEX(location!A:A,MATCH('Tabela Total'!A1760,location!A:A,0))</f>
        <v>CA-2017-164098</v>
      </c>
      <c r="K1760" s="1" t="str">
        <f>VLOOKUP(J1760,location[#All],2,FALSE)</f>
        <v>United States</v>
      </c>
      <c r="L1760" t="str">
        <f>VLOOKUP(J1760,location[#All],3,)</f>
        <v>Houston</v>
      </c>
      <c r="M1760" t="str">
        <f>VLOOKUP(J1760,location[#All],4,)</f>
        <v>Texas</v>
      </c>
      <c r="N1760">
        <f>VLOOKUP(J1760,location[#All],5,)</f>
        <v>77070</v>
      </c>
      <c r="O1760" t="str">
        <f>VLOOKUP(J1760,location[#All],6,)</f>
        <v>Central</v>
      </c>
    </row>
    <row r="1761" spans="1:15" x14ac:dyDescent="0.25">
      <c r="A1761" t="s">
        <v>4205</v>
      </c>
      <c r="B1761" t="s">
        <v>11</v>
      </c>
      <c r="C1761" s="1">
        <v>42292</v>
      </c>
      <c r="D1761" s="1">
        <v>42292</v>
      </c>
      <c r="E1761" t="s">
        <v>327</v>
      </c>
      <c r="F1761">
        <v>131376</v>
      </c>
      <c r="G1761">
        <v>6</v>
      </c>
      <c r="H1761">
        <v>6</v>
      </c>
      <c r="I1761">
        <v>-952476</v>
      </c>
      <c r="J1761" s="1" t="str">
        <f>INDEX(location!A:A,MATCH('Tabela Total'!A1761,location!A:A,0))</f>
        <v>US-2015-123918</v>
      </c>
      <c r="K1761" s="1" t="str">
        <f>VLOOKUP(J1761,location[#All],2,FALSE)</f>
        <v>United States</v>
      </c>
      <c r="L1761" t="str">
        <f>VLOOKUP(J1761,location[#All],3,)</f>
        <v>Dallas</v>
      </c>
      <c r="M1761" t="str">
        <f>VLOOKUP(J1761,location[#All],4,)</f>
        <v>Texas</v>
      </c>
      <c r="N1761">
        <f>VLOOKUP(J1761,location[#All],5,)</f>
        <v>75217</v>
      </c>
      <c r="O1761" t="str">
        <f>VLOOKUP(J1761,location[#All],6,)</f>
        <v>Central</v>
      </c>
    </row>
    <row r="1762" spans="1:15" x14ac:dyDescent="0.25">
      <c r="A1762" t="s">
        <v>4205</v>
      </c>
      <c r="B1762" t="s">
        <v>11</v>
      </c>
      <c r="C1762" s="1">
        <v>42292</v>
      </c>
      <c r="D1762" s="1">
        <v>42292</v>
      </c>
      <c r="E1762" t="s">
        <v>327</v>
      </c>
      <c r="F1762">
        <v>5344</v>
      </c>
      <c r="G1762">
        <v>1</v>
      </c>
      <c r="H1762">
        <v>2</v>
      </c>
      <c r="I1762">
        <v>18704</v>
      </c>
      <c r="J1762" s="1" t="str">
        <f>INDEX(location!A:A,MATCH('Tabela Total'!A1762,location!A:A,0))</f>
        <v>US-2015-123918</v>
      </c>
      <c r="K1762" s="1" t="str">
        <f>VLOOKUP(J1762,location[#All],2,FALSE)</f>
        <v>United States</v>
      </c>
      <c r="L1762" t="str">
        <f>VLOOKUP(J1762,location[#All],3,)</f>
        <v>Dallas</v>
      </c>
      <c r="M1762" t="str">
        <f>VLOOKUP(J1762,location[#All],4,)</f>
        <v>Texas</v>
      </c>
      <c r="N1762">
        <f>VLOOKUP(J1762,location[#All],5,)</f>
        <v>75217</v>
      </c>
      <c r="O1762" t="str">
        <f>VLOOKUP(J1762,location[#All],6,)</f>
        <v>Central</v>
      </c>
    </row>
    <row r="1763" spans="1:15" x14ac:dyDescent="0.25">
      <c r="A1763" t="s">
        <v>1438</v>
      </c>
      <c r="B1763" t="s">
        <v>1439</v>
      </c>
      <c r="C1763" s="1">
        <v>42408</v>
      </c>
      <c r="D1763" s="1">
        <v>42411</v>
      </c>
      <c r="E1763" t="s">
        <v>10</v>
      </c>
      <c r="F1763">
        <v>1127976</v>
      </c>
      <c r="G1763">
        <v>3</v>
      </c>
      <c r="H1763">
        <v>2</v>
      </c>
      <c r="I1763">
        <v>1268973</v>
      </c>
      <c r="J1763" s="1" t="str">
        <f>INDEX(location!A:A,MATCH('Tabela Total'!A1763,location!A:A,0))</f>
        <v>CA-2016-109344</v>
      </c>
      <c r="K1763" s="1" t="str">
        <f>VLOOKUP(J1763,location[#All],2,FALSE)</f>
        <v>United States</v>
      </c>
      <c r="L1763" t="str">
        <f>VLOOKUP(J1763,location[#All],3,)</f>
        <v>Raleigh</v>
      </c>
      <c r="M1763" t="str">
        <f>VLOOKUP(J1763,location[#All],4,)</f>
        <v>North Carolina</v>
      </c>
      <c r="N1763">
        <f>VLOOKUP(J1763,location[#All],5,)</f>
        <v>27604</v>
      </c>
      <c r="O1763" t="str">
        <f>VLOOKUP(J1763,location[#All],6,)</f>
        <v>South</v>
      </c>
    </row>
    <row r="1764" spans="1:15" x14ac:dyDescent="0.25">
      <c r="A1764" t="s">
        <v>1467</v>
      </c>
      <c r="B1764" t="s">
        <v>1439</v>
      </c>
      <c r="C1764" s="1">
        <v>42180</v>
      </c>
      <c r="D1764" s="1">
        <v>42186</v>
      </c>
      <c r="E1764" t="s">
        <v>15</v>
      </c>
      <c r="F1764">
        <v>31104</v>
      </c>
      <c r="G1764">
        <v>6</v>
      </c>
      <c r="H1764">
        <v>2</v>
      </c>
      <c r="I1764">
        <v>108864</v>
      </c>
      <c r="J1764" s="1" t="str">
        <f>INDEX(location!A:A,MATCH('Tabela Total'!A1764,location!A:A,0))</f>
        <v>CA-2015-127110</v>
      </c>
      <c r="K1764" s="1" t="str">
        <f>VLOOKUP(J1764,location[#All],2,FALSE)</f>
        <v>United States</v>
      </c>
      <c r="L1764" t="str">
        <f>VLOOKUP(J1764,location[#All],3,)</f>
        <v>Philadelphia</v>
      </c>
      <c r="M1764" t="str">
        <f>VLOOKUP(J1764,location[#All],4,)</f>
        <v>Pennsylvania</v>
      </c>
      <c r="N1764">
        <f>VLOOKUP(J1764,location[#All],5,)</f>
        <v>19143</v>
      </c>
      <c r="O1764" t="str">
        <f>VLOOKUP(J1764,location[#All],6,)</f>
        <v>East</v>
      </c>
    </row>
    <row r="1765" spans="1:15" x14ac:dyDescent="0.25">
      <c r="A1765" t="s">
        <v>1467</v>
      </c>
      <c r="B1765" t="s">
        <v>1439</v>
      </c>
      <c r="C1765" s="1">
        <v>42180</v>
      </c>
      <c r="D1765" s="1">
        <v>42186</v>
      </c>
      <c r="E1765" t="s">
        <v>15</v>
      </c>
      <c r="F1765">
        <v>78256</v>
      </c>
      <c r="G1765">
        <v>2</v>
      </c>
      <c r="H1765">
        <v>2</v>
      </c>
      <c r="I1765">
        <v>-176076</v>
      </c>
      <c r="J1765" s="1" t="str">
        <f>INDEX(location!A:A,MATCH('Tabela Total'!A1765,location!A:A,0))</f>
        <v>CA-2015-127110</v>
      </c>
      <c r="K1765" s="1" t="str">
        <f>VLOOKUP(J1765,location[#All],2,FALSE)</f>
        <v>United States</v>
      </c>
      <c r="L1765" t="str">
        <f>VLOOKUP(J1765,location[#All],3,)</f>
        <v>Philadelphia</v>
      </c>
      <c r="M1765" t="str">
        <f>VLOOKUP(J1765,location[#All],4,)</f>
        <v>Pennsylvania</v>
      </c>
      <c r="N1765">
        <f>VLOOKUP(J1765,location[#All],5,)</f>
        <v>19143</v>
      </c>
      <c r="O1765" t="str">
        <f>VLOOKUP(J1765,location[#All],6,)</f>
        <v>East</v>
      </c>
    </row>
    <row r="1766" spans="1:15" x14ac:dyDescent="0.25">
      <c r="A1766" t="s">
        <v>1509</v>
      </c>
      <c r="B1766" t="s">
        <v>1439</v>
      </c>
      <c r="C1766" s="1">
        <v>42307</v>
      </c>
      <c r="D1766" s="1">
        <v>42309</v>
      </c>
      <c r="E1766" t="s">
        <v>10</v>
      </c>
      <c r="F1766">
        <v>2999</v>
      </c>
      <c r="G1766">
        <v>2</v>
      </c>
      <c r="H1766">
        <v>0</v>
      </c>
      <c r="I1766">
        <v>74975</v>
      </c>
      <c r="J1766" s="1" t="str">
        <f>INDEX(location!A:A,MATCH('Tabela Total'!A1766,location!A:A,0))</f>
        <v>CA-2015-123673</v>
      </c>
      <c r="K1766" s="1" t="str">
        <f>VLOOKUP(J1766,location[#All],2,FALSE)</f>
        <v>United States</v>
      </c>
      <c r="L1766" t="str">
        <f>VLOOKUP(J1766,location[#All],3,)</f>
        <v>Detroit</v>
      </c>
      <c r="M1766" t="str">
        <f>VLOOKUP(J1766,location[#All],4,)</f>
        <v>Michigan</v>
      </c>
      <c r="N1766">
        <f>VLOOKUP(J1766,location[#All],5,)</f>
        <v>48227</v>
      </c>
      <c r="O1766" t="str">
        <f>VLOOKUP(J1766,location[#All],6,)</f>
        <v>Central</v>
      </c>
    </row>
    <row r="1767" spans="1:15" x14ac:dyDescent="0.25">
      <c r="A1767" t="s">
        <v>5119</v>
      </c>
      <c r="B1767" t="s">
        <v>5120</v>
      </c>
      <c r="C1767" s="1">
        <v>42734</v>
      </c>
      <c r="D1767" s="1">
        <v>42737</v>
      </c>
      <c r="E1767" t="s">
        <v>44</v>
      </c>
      <c r="F1767">
        <v>1652</v>
      </c>
      <c r="G1767">
        <v>5</v>
      </c>
      <c r="H1767">
        <v>2</v>
      </c>
      <c r="I1767">
        <v>1652</v>
      </c>
      <c r="J1767" s="1" t="str">
        <f>INDEX(location!A:A,MATCH('Tabela Total'!A1767,location!A:A,0))</f>
        <v>CA-2016-163951</v>
      </c>
      <c r="K1767" s="1" t="str">
        <f>VLOOKUP(J1767,location[#All],2,FALSE)</f>
        <v>United States</v>
      </c>
      <c r="L1767" t="str">
        <f>VLOOKUP(J1767,location[#All],3,)</f>
        <v>Philadelphia</v>
      </c>
      <c r="M1767" t="str">
        <f>VLOOKUP(J1767,location[#All],4,)</f>
        <v>Pennsylvania</v>
      </c>
      <c r="N1767">
        <f>VLOOKUP(J1767,location[#All],5,)</f>
        <v>19140</v>
      </c>
      <c r="O1767" t="str">
        <f>VLOOKUP(J1767,location[#All],6,)</f>
        <v>East</v>
      </c>
    </row>
    <row r="1768" spans="1:15" x14ac:dyDescent="0.25">
      <c r="A1768" t="s">
        <v>371</v>
      </c>
      <c r="B1768" t="s">
        <v>372</v>
      </c>
      <c r="C1768" s="1">
        <v>42910</v>
      </c>
      <c r="D1768" s="1">
        <v>42914</v>
      </c>
      <c r="E1768" t="s">
        <v>15</v>
      </c>
      <c r="F1768">
        <v>9592</v>
      </c>
      <c r="G1768">
        <v>8</v>
      </c>
      <c r="H1768">
        <v>0</v>
      </c>
      <c r="I1768">
        <v>258984</v>
      </c>
      <c r="J1768" s="1" t="str">
        <f>INDEX(location!A:A,MATCH('Tabela Total'!A1768,location!A:A,0))</f>
        <v>CA-2017-122105</v>
      </c>
      <c r="K1768" s="1" t="str">
        <f>VLOOKUP(J1768,location[#All],2,FALSE)</f>
        <v>United States</v>
      </c>
      <c r="L1768" t="str">
        <f>VLOOKUP(J1768,location[#All],3,)</f>
        <v>Huntington Beach</v>
      </c>
      <c r="M1768" t="str">
        <f>VLOOKUP(J1768,location[#All],4,)</f>
        <v>California</v>
      </c>
      <c r="N1768">
        <f>VLOOKUP(J1768,location[#All],5,)</f>
        <v>92646</v>
      </c>
      <c r="O1768" t="str">
        <f>VLOOKUP(J1768,location[#All],6,)</f>
        <v>West</v>
      </c>
    </row>
    <row r="1769" spans="1:15" x14ac:dyDescent="0.25">
      <c r="A1769" t="s">
        <v>1232</v>
      </c>
      <c r="B1769" t="s">
        <v>372</v>
      </c>
      <c r="C1769" s="1">
        <v>42573</v>
      </c>
      <c r="D1769" s="1">
        <v>42578</v>
      </c>
      <c r="E1769" t="s">
        <v>15</v>
      </c>
      <c r="F1769">
        <v>416</v>
      </c>
      <c r="G1769">
        <v>2</v>
      </c>
      <c r="H1769">
        <v>2</v>
      </c>
      <c r="I1769">
        <v>364</v>
      </c>
      <c r="J1769" s="1" t="str">
        <f>INDEX(location!A:A,MATCH('Tabela Total'!A1769,location!A:A,0))</f>
        <v>CA-2016-122392</v>
      </c>
      <c r="K1769" s="1" t="str">
        <f>VLOOKUP(J1769,location[#All],2,FALSE)</f>
        <v>United States</v>
      </c>
      <c r="L1769" t="str">
        <f>VLOOKUP(J1769,location[#All],3,)</f>
        <v>Allentown</v>
      </c>
      <c r="M1769" t="str">
        <f>VLOOKUP(J1769,location[#All],4,)</f>
        <v>Pennsylvania</v>
      </c>
      <c r="N1769">
        <f>VLOOKUP(J1769,location[#All],5,)</f>
        <v>18103</v>
      </c>
      <c r="O1769" t="str">
        <f>VLOOKUP(J1769,location[#All],6,)</f>
        <v>East</v>
      </c>
    </row>
    <row r="1770" spans="1:15" x14ac:dyDescent="0.25">
      <c r="A1770" t="s">
        <v>1232</v>
      </c>
      <c r="B1770" t="s">
        <v>372</v>
      </c>
      <c r="C1770" s="1">
        <v>42573</v>
      </c>
      <c r="D1770" s="1">
        <v>42578</v>
      </c>
      <c r="E1770" t="s">
        <v>15</v>
      </c>
      <c r="F1770">
        <v>11648</v>
      </c>
      <c r="G1770">
        <v>2</v>
      </c>
      <c r="H1770">
        <v>2</v>
      </c>
      <c r="I1770">
        <v>33488</v>
      </c>
      <c r="J1770" s="1" t="str">
        <f>INDEX(location!A:A,MATCH('Tabela Total'!A1770,location!A:A,0))</f>
        <v>CA-2016-122392</v>
      </c>
      <c r="K1770" s="1" t="str">
        <f>VLOOKUP(J1770,location[#All],2,FALSE)</f>
        <v>United States</v>
      </c>
      <c r="L1770" t="str">
        <f>VLOOKUP(J1770,location[#All],3,)</f>
        <v>Allentown</v>
      </c>
      <c r="M1770" t="str">
        <f>VLOOKUP(J1770,location[#All],4,)</f>
        <v>Pennsylvania</v>
      </c>
      <c r="N1770">
        <f>VLOOKUP(J1770,location[#All],5,)</f>
        <v>18103</v>
      </c>
      <c r="O1770" t="str">
        <f>VLOOKUP(J1770,location[#All],6,)</f>
        <v>East</v>
      </c>
    </row>
    <row r="1771" spans="1:15" x14ac:dyDescent="0.25">
      <c r="A1771" t="s">
        <v>1474</v>
      </c>
      <c r="B1771" t="s">
        <v>372</v>
      </c>
      <c r="C1771" s="1">
        <v>42439</v>
      </c>
      <c r="D1771" s="1">
        <v>42445</v>
      </c>
      <c r="E1771" t="s">
        <v>15</v>
      </c>
      <c r="F1771">
        <v>176784</v>
      </c>
      <c r="G1771">
        <v>1</v>
      </c>
      <c r="H1771">
        <v>2</v>
      </c>
      <c r="I1771">
        <v>-22098</v>
      </c>
      <c r="J1771" s="1" t="str">
        <f>INDEX(location!A:A,MATCH('Tabela Total'!A1771,location!A:A,0))</f>
        <v>US-2016-112977</v>
      </c>
      <c r="K1771" s="1" t="str">
        <f>VLOOKUP(J1771,location[#All],2,FALSE)</f>
        <v>United States</v>
      </c>
      <c r="L1771" t="str">
        <f>VLOOKUP(J1771,location[#All],3,)</f>
        <v>Long Beach</v>
      </c>
      <c r="M1771" t="str">
        <f>VLOOKUP(J1771,location[#All],4,)</f>
        <v>New York</v>
      </c>
      <c r="N1771">
        <f>VLOOKUP(J1771,location[#All],5,)</f>
        <v>11561</v>
      </c>
      <c r="O1771" t="str">
        <f>VLOOKUP(J1771,location[#All],6,)</f>
        <v>East</v>
      </c>
    </row>
    <row r="1772" spans="1:15" x14ac:dyDescent="0.25">
      <c r="A1772" t="s">
        <v>1662</v>
      </c>
      <c r="B1772" t="s">
        <v>372</v>
      </c>
      <c r="C1772" s="1">
        <v>42497</v>
      </c>
      <c r="D1772" s="1">
        <v>42501</v>
      </c>
      <c r="E1772" t="s">
        <v>15</v>
      </c>
      <c r="F1772">
        <v>85232</v>
      </c>
      <c r="G1772">
        <v>7</v>
      </c>
      <c r="H1772">
        <v>2</v>
      </c>
      <c r="I1772">
        <v>308966</v>
      </c>
      <c r="J1772" s="1" t="str">
        <f>INDEX(location!A:A,MATCH('Tabela Total'!A1772,location!A:A,0))</f>
        <v>CA-2016-128818</v>
      </c>
      <c r="K1772" s="1" t="str">
        <f>VLOOKUP(J1772,location[#All],2,FALSE)</f>
        <v>United States</v>
      </c>
      <c r="L1772" t="str">
        <f>VLOOKUP(J1772,location[#All],3,)</f>
        <v>New York City</v>
      </c>
      <c r="M1772" t="str">
        <f>VLOOKUP(J1772,location[#All],4,)</f>
        <v>New York</v>
      </c>
      <c r="N1772">
        <f>VLOOKUP(J1772,location[#All],5,)</f>
        <v>10009</v>
      </c>
      <c r="O1772" t="str">
        <f>VLOOKUP(J1772,location[#All],6,)</f>
        <v>East</v>
      </c>
    </row>
    <row r="1773" spans="1:15" x14ac:dyDescent="0.25">
      <c r="A1773" t="s">
        <v>1662</v>
      </c>
      <c r="B1773" t="s">
        <v>372</v>
      </c>
      <c r="C1773" s="1">
        <v>42497</v>
      </c>
      <c r="D1773" s="1">
        <v>42501</v>
      </c>
      <c r="E1773" t="s">
        <v>15</v>
      </c>
      <c r="F1773">
        <v>444</v>
      </c>
      <c r="G1773">
        <v>3</v>
      </c>
      <c r="H1773">
        <v>0</v>
      </c>
      <c r="I1773">
        <v>222</v>
      </c>
      <c r="J1773" s="1" t="str">
        <f>INDEX(location!A:A,MATCH('Tabela Total'!A1773,location!A:A,0))</f>
        <v>CA-2016-128818</v>
      </c>
      <c r="K1773" s="1" t="str">
        <f>VLOOKUP(J1773,location[#All],2,FALSE)</f>
        <v>United States</v>
      </c>
      <c r="L1773" t="str">
        <f>VLOOKUP(J1773,location[#All],3,)</f>
        <v>New York City</v>
      </c>
      <c r="M1773" t="str">
        <f>VLOOKUP(J1773,location[#All],4,)</f>
        <v>New York</v>
      </c>
      <c r="N1773">
        <f>VLOOKUP(J1773,location[#All],5,)</f>
        <v>10009</v>
      </c>
      <c r="O1773" t="str">
        <f>VLOOKUP(J1773,location[#All],6,)</f>
        <v>East</v>
      </c>
    </row>
    <row r="1774" spans="1:15" x14ac:dyDescent="0.25">
      <c r="A1774" t="s">
        <v>1662</v>
      </c>
      <c r="B1774" t="s">
        <v>372</v>
      </c>
      <c r="C1774" s="1">
        <v>42497</v>
      </c>
      <c r="D1774" s="1">
        <v>42501</v>
      </c>
      <c r="E1774" t="s">
        <v>15</v>
      </c>
      <c r="F1774">
        <v>442764</v>
      </c>
      <c r="G1774">
        <v>4</v>
      </c>
      <c r="H1774">
        <v>1</v>
      </c>
      <c r="I1774">
        <v>590352</v>
      </c>
      <c r="J1774" s="1" t="str">
        <f>INDEX(location!A:A,MATCH('Tabela Total'!A1774,location!A:A,0))</f>
        <v>CA-2016-128818</v>
      </c>
      <c r="K1774" s="1" t="str">
        <f>VLOOKUP(J1774,location[#All],2,FALSE)</f>
        <v>United States</v>
      </c>
      <c r="L1774" t="str">
        <f>VLOOKUP(J1774,location[#All],3,)</f>
        <v>New York City</v>
      </c>
      <c r="M1774" t="str">
        <f>VLOOKUP(J1774,location[#All],4,)</f>
        <v>New York</v>
      </c>
      <c r="N1774">
        <f>VLOOKUP(J1774,location[#All],5,)</f>
        <v>10009</v>
      </c>
      <c r="O1774" t="str">
        <f>VLOOKUP(J1774,location[#All],6,)</f>
        <v>East</v>
      </c>
    </row>
    <row r="1775" spans="1:15" x14ac:dyDescent="0.25">
      <c r="A1775" t="s">
        <v>1662</v>
      </c>
      <c r="B1775" t="s">
        <v>372</v>
      </c>
      <c r="C1775" s="1">
        <v>42497</v>
      </c>
      <c r="D1775" s="1">
        <v>42501</v>
      </c>
      <c r="E1775" t="s">
        <v>15</v>
      </c>
      <c r="F1775">
        <v>399995</v>
      </c>
      <c r="G1775">
        <v>5</v>
      </c>
      <c r="H1775">
        <v>0</v>
      </c>
      <c r="I1775">
        <v>11599855</v>
      </c>
      <c r="J1775" s="1" t="str">
        <f>INDEX(location!A:A,MATCH('Tabela Total'!A1775,location!A:A,0))</f>
        <v>CA-2016-128818</v>
      </c>
      <c r="K1775" s="1" t="str">
        <f>VLOOKUP(J1775,location[#All],2,FALSE)</f>
        <v>United States</v>
      </c>
      <c r="L1775" t="str">
        <f>VLOOKUP(J1775,location[#All],3,)</f>
        <v>New York City</v>
      </c>
      <c r="M1775" t="str">
        <f>VLOOKUP(J1775,location[#All],4,)</f>
        <v>New York</v>
      </c>
      <c r="N1775">
        <f>VLOOKUP(J1775,location[#All],5,)</f>
        <v>10009</v>
      </c>
      <c r="O1775" t="str">
        <f>VLOOKUP(J1775,location[#All],6,)</f>
        <v>East</v>
      </c>
    </row>
    <row r="1776" spans="1:15" x14ac:dyDescent="0.25">
      <c r="A1776" t="s">
        <v>1662</v>
      </c>
      <c r="B1776" t="s">
        <v>372</v>
      </c>
      <c r="C1776" s="1">
        <v>42497</v>
      </c>
      <c r="D1776" s="1">
        <v>42501</v>
      </c>
      <c r="E1776" t="s">
        <v>15</v>
      </c>
      <c r="F1776">
        <v>19995</v>
      </c>
      <c r="G1776">
        <v>5</v>
      </c>
      <c r="H1776">
        <v>0</v>
      </c>
      <c r="I1776">
        <v>219945</v>
      </c>
      <c r="J1776" s="1" t="str">
        <f>INDEX(location!A:A,MATCH('Tabela Total'!A1776,location!A:A,0))</f>
        <v>CA-2016-128818</v>
      </c>
      <c r="K1776" s="1" t="str">
        <f>VLOOKUP(J1776,location[#All],2,FALSE)</f>
        <v>United States</v>
      </c>
      <c r="L1776" t="str">
        <f>VLOOKUP(J1776,location[#All],3,)</f>
        <v>New York City</v>
      </c>
      <c r="M1776" t="str">
        <f>VLOOKUP(J1776,location[#All],4,)</f>
        <v>New York</v>
      </c>
      <c r="N1776">
        <f>VLOOKUP(J1776,location[#All],5,)</f>
        <v>10009</v>
      </c>
      <c r="O1776" t="str">
        <f>VLOOKUP(J1776,location[#All],6,)</f>
        <v>East</v>
      </c>
    </row>
    <row r="1777" spans="1:15" x14ac:dyDescent="0.25">
      <c r="A1777" t="s">
        <v>1662</v>
      </c>
      <c r="B1777" t="s">
        <v>372</v>
      </c>
      <c r="C1777" s="1">
        <v>42497</v>
      </c>
      <c r="D1777" s="1">
        <v>42501</v>
      </c>
      <c r="E1777" t="s">
        <v>15</v>
      </c>
      <c r="F1777">
        <v>6368</v>
      </c>
      <c r="G1777">
        <v>8</v>
      </c>
      <c r="H1777">
        <v>0</v>
      </c>
      <c r="I1777">
        <v>280192</v>
      </c>
      <c r="J1777" s="1" t="str">
        <f>INDEX(location!A:A,MATCH('Tabela Total'!A1777,location!A:A,0))</f>
        <v>CA-2016-128818</v>
      </c>
      <c r="K1777" s="1" t="str">
        <f>VLOOKUP(J1777,location[#All],2,FALSE)</f>
        <v>United States</v>
      </c>
      <c r="L1777" t="str">
        <f>VLOOKUP(J1777,location[#All],3,)</f>
        <v>New York City</v>
      </c>
      <c r="M1777" t="str">
        <f>VLOOKUP(J1777,location[#All],4,)</f>
        <v>New York</v>
      </c>
      <c r="N1777">
        <f>VLOOKUP(J1777,location[#All],5,)</f>
        <v>10009</v>
      </c>
      <c r="O1777" t="str">
        <f>VLOOKUP(J1777,location[#All],6,)</f>
        <v>East</v>
      </c>
    </row>
    <row r="1778" spans="1:15" x14ac:dyDescent="0.25">
      <c r="A1778" t="s">
        <v>2832</v>
      </c>
      <c r="B1778" t="s">
        <v>372</v>
      </c>
      <c r="C1778" s="1">
        <v>42707</v>
      </c>
      <c r="D1778" s="1">
        <v>42712</v>
      </c>
      <c r="E1778" t="s">
        <v>15</v>
      </c>
      <c r="F1778">
        <v>394816</v>
      </c>
      <c r="G1778">
        <v>4</v>
      </c>
      <c r="H1778">
        <v>2</v>
      </c>
      <c r="I1778">
        <v>937688</v>
      </c>
      <c r="J1778" s="1" t="str">
        <f>INDEX(location!A:A,MATCH('Tabela Total'!A1778,location!A:A,0))</f>
        <v>US-2016-161683</v>
      </c>
      <c r="K1778" s="1" t="str">
        <f>VLOOKUP(J1778,location[#All],2,FALSE)</f>
        <v>United States</v>
      </c>
      <c r="L1778" t="str">
        <f>VLOOKUP(J1778,location[#All],3,)</f>
        <v>Philadelphia</v>
      </c>
      <c r="M1778" t="str">
        <f>VLOOKUP(J1778,location[#All],4,)</f>
        <v>Pennsylvania</v>
      </c>
      <c r="N1778">
        <f>VLOOKUP(J1778,location[#All],5,)</f>
        <v>19134</v>
      </c>
      <c r="O1778" t="str">
        <f>VLOOKUP(J1778,location[#All],6,)</f>
        <v>East</v>
      </c>
    </row>
    <row r="1779" spans="1:15" x14ac:dyDescent="0.25">
      <c r="A1779" t="s">
        <v>2832</v>
      </c>
      <c r="B1779" t="s">
        <v>372</v>
      </c>
      <c r="C1779" s="1">
        <v>42707</v>
      </c>
      <c r="D1779" s="1">
        <v>42712</v>
      </c>
      <c r="E1779" t="s">
        <v>15</v>
      </c>
      <c r="F1779">
        <v>18192</v>
      </c>
      <c r="G1779">
        <v>4</v>
      </c>
      <c r="H1779">
        <v>7</v>
      </c>
      <c r="I1779">
        <v>-145536</v>
      </c>
      <c r="J1779" s="1" t="str">
        <f>INDEX(location!A:A,MATCH('Tabela Total'!A1779,location!A:A,0))</f>
        <v>US-2016-161683</v>
      </c>
      <c r="K1779" s="1" t="str">
        <f>VLOOKUP(J1779,location[#All],2,FALSE)</f>
        <v>United States</v>
      </c>
      <c r="L1779" t="str">
        <f>VLOOKUP(J1779,location[#All],3,)</f>
        <v>Philadelphia</v>
      </c>
      <c r="M1779" t="str">
        <f>VLOOKUP(J1779,location[#All],4,)</f>
        <v>Pennsylvania</v>
      </c>
      <c r="N1779">
        <f>VLOOKUP(J1779,location[#All],5,)</f>
        <v>19134</v>
      </c>
      <c r="O1779" t="str">
        <f>VLOOKUP(J1779,location[#All],6,)</f>
        <v>East</v>
      </c>
    </row>
    <row r="1780" spans="1:15" x14ac:dyDescent="0.25">
      <c r="A1780" t="s">
        <v>4677</v>
      </c>
      <c r="B1780" t="s">
        <v>372</v>
      </c>
      <c r="C1780" s="1">
        <v>42761</v>
      </c>
      <c r="D1780" s="1">
        <v>42765</v>
      </c>
      <c r="E1780" t="s">
        <v>15</v>
      </c>
      <c r="F1780">
        <v>1184</v>
      </c>
      <c r="G1780">
        <v>8</v>
      </c>
      <c r="H1780">
        <v>0</v>
      </c>
      <c r="I1780">
        <v>56832</v>
      </c>
      <c r="J1780" s="1" t="str">
        <f>INDEX(location!A:A,MATCH('Tabela Total'!A1780,location!A:A,0))</f>
        <v>CA-2017-150469</v>
      </c>
      <c r="K1780" s="1" t="str">
        <f>VLOOKUP(J1780,location[#All],2,FALSE)</f>
        <v>United States</v>
      </c>
      <c r="L1780" t="str">
        <f>VLOOKUP(J1780,location[#All],3,)</f>
        <v>San Francisco</v>
      </c>
      <c r="M1780" t="str">
        <f>VLOOKUP(J1780,location[#All],4,)</f>
        <v>California</v>
      </c>
      <c r="N1780">
        <f>VLOOKUP(J1780,location[#All],5,)</f>
        <v>94109</v>
      </c>
      <c r="O1780" t="str">
        <f>VLOOKUP(J1780,location[#All],6,)</f>
        <v>West</v>
      </c>
    </row>
    <row r="1781" spans="1:15" x14ac:dyDescent="0.25">
      <c r="A1781" t="s">
        <v>4877</v>
      </c>
      <c r="B1781" t="s">
        <v>372</v>
      </c>
      <c r="C1781" s="1">
        <v>42856</v>
      </c>
      <c r="D1781" s="1">
        <v>42861</v>
      </c>
      <c r="E1781" t="s">
        <v>15</v>
      </c>
      <c r="F1781">
        <v>3328</v>
      </c>
      <c r="G1781">
        <v>2</v>
      </c>
      <c r="H1781">
        <v>2</v>
      </c>
      <c r="I1781">
        <v>416</v>
      </c>
      <c r="J1781" s="1" t="str">
        <f>INDEX(location!A:A,MATCH('Tabela Total'!A1781,location!A:A,0))</f>
        <v>CA-2017-102204</v>
      </c>
      <c r="K1781" s="1" t="str">
        <f>VLOOKUP(J1781,location[#All],2,FALSE)</f>
        <v>United States</v>
      </c>
      <c r="L1781" t="str">
        <f>VLOOKUP(J1781,location[#All],3,)</f>
        <v>Jacksonville</v>
      </c>
      <c r="M1781" t="str">
        <f>VLOOKUP(J1781,location[#All],4,)</f>
        <v>Florida</v>
      </c>
      <c r="N1781">
        <f>VLOOKUP(J1781,location[#All],5,)</f>
        <v>32216</v>
      </c>
      <c r="O1781" t="str">
        <f>VLOOKUP(J1781,location[#All],6,)</f>
        <v>South</v>
      </c>
    </row>
    <row r="1782" spans="1:15" x14ac:dyDescent="0.25">
      <c r="A1782" t="s">
        <v>4877</v>
      </c>
      <c r="B1782" t="s">
        <v>372</v>
      </c>
      <c r="C1782" s="1">
        <v>42856</v>
      </c>
      <c r="D1782" s="1">
        <v>42861</v>
      </c>
      <c r="E1782" t="s">
        <v>15</v>
      </c>
      <c r="F1782">
        <v>933262</v>
      </c>
      <c r="G1782">
        <v>4</v>
      </c>
      <c r="H1782">
        <v>45</v>
      </c>
      <c r="I1782">
        <v>-4581468</v>
      </c>
      <c r="J1782" s="1" t="str">
        <f>INDEX(location!A:A,MATCH('Tabela Total'!A1782,location!A:A,0))</f>
        <v>CA-2017-102204</v>
      </c>
      <c r="K1782" s="1" t="str">
        <f>VLOOKUP(J1782,location[#All],2,FALSE)</f>
        <v>United States</v>
      </c>
      <c r="L1782" t="str">
        <f>VLOOKUP(J1782,location[#All],3,)</f>
        <v>Jacksonville</v>
      </c>
      <c r="M1782" t="str">
        <f>VLOOKUP(J1782,location[#All],4,)</f>
        <v>Florida</v>
      </c>
      <c r="N1782">
        <f>VLOOKUP(J1782,location[#All],5,)</f>
        <v>32216</v>
      </c>
      <c r="O1782" t="str">
        <f>VLOOKUP(J1782,location[#All],6,)</f>
        <v>South</v>
      </c>
    </row>
    <row r="1783" spans="1:15" x14ac:dyDescent="0.25">
      <c r="A1783" t="s">
        <v>4877</v>
      </c>
      <c r="B1783" t="s">
        <v>372</v>
      </c>
      <c r="C1783" s="1">
        <v>42856</v>
      </c>
      <c r="D1783" s="1">
        <v>42861</v>
      </c>
      <c r="E1783" t="s">
        <v>15</v>
      </c>
      <c r="F1783">
        <v>280392</v>
      </c>
      <c r="G1783">
        <v>5</v>
      </c>
      <c r="H1783">
        <v>2</v>
      </c>
      <c r="I1783">
        <v>0</v>
      </c>
      <c r="J1783" s="1" t="str">
        <f>INDEX(location!A:A,MATCH('Tabela Total'!A1783,location!A:A,0))</f>
        <v>CA-2017-102204</v>
      </c>
      <c r="K1783" s="1" t="str">
        <f>VLOOKUP(J1783,location[#All],2,FALSE)</f>
        <v>United States</v>
      </c>
      <c r="L1783" t="str">
        <f>VLOOKUP(J1783,location[#All],3,)</f>
        <v>Jacksonville</v>
      </c>
      <c r="M1783" t="str">
        <f>VLOOKUP(J1783,location[#All],4,)</f>
        <v>Florida</v>
      </c>
      <c r="N1783">
        <f>VLOOKUP(J1783,location[#All],5,)</f>
        <v>32216</v>
      </c>
      <c r="O1783" t="str">
        <f>VLOOKUP(J1783,location[#All],6,)</f>
        <v>South</v>
      </c>
    </row>
    <row r="1784" spans="1:15" x14ac:dyDescent="0.25">
      <c r="A1784" t="s">
        <v>5724</v>
      </c>
      <c r="B1784" t="s">
        <v>372</v>
      </c>
      <c r="C1784" s="1">
        <v>42821</v>
      </c>
      <c r="D1784" s="1">
        <v>42826</v>
      </c>
      <c r="E1784" t="s">
        <v>15</v>
      </c>
      <c r="F1784">
        <v>1023332</v>
      </c>
      <c r="G1784">
        <v>5</v>
      </c>
      <c r="H1784">
        <v>32</v>
      </c>
      <c r="I1784">
        <v>-30098</v>
      </c>
      <c r="J1784" s="1" t="str">
        <f>INDEX(location!A:A,MATCH('Tabela Total'!A1784,location!A:A,0))</f>
        <v>CA-2017-144491</v>
      </c>
      <c r="K1784" s="1" t="str">
        <f>VLOOKUP(J1784,location[#All],2,FALSE)</f>
        <v>United States</v>
      </c>
      <c r="L1784" t="str">
        <f>VLOOKUP(J1784,location[#All],3,)</f>
        <v>Houston</v>
      </c>
      <c r="M1784" t="str">
        <f>VLOOKUP(J1784,location[#All],4,)</f>
        <v>Texas</v>
      </c>
      <c r="N1784">
        <f>VLOOKUP(J1784,location[#All],5,)</f>
        <v>77070</v>
      </c>
      <c r="O1784" t="str">
        <f>VLOOKUP(J1784,location[#All],6,)</f>
        <v>Central</v>
      </c>
    </row>
    <row r="1785" spans="1:15" x14ac:dyDescent="0.25">
      <c r="A1785" t="s">
        <v>5724</v>
      </c>
      <c r="B1785" t="s">
        <v>372</v>
      </c>
      <c r="C1785" s="1">
        <v>42821</v>
      </c>
      <c r="D1785" s="1">
        <v>42826</v>
      </c>
      <c r="E1785" t="s">
        <v>15</v>
      </c>
      <c r="F1785">
        <v>600558</v>
      </c>
      <c r="G1785">
        <v>3</v>
      </c>
      <c r="H1785">
        <v>3</v>
      </c>
      <c r="I1785">
        <v>-85794</v>
      </c>
      <c r="J1785" s="1" t="str">
        <f>INDEX(location!A:A,MATCH('Tabela Total'!A1785,location!A:A,0))</f>
        <v>CA-2017-144491</v>
      </c>
      <c r="K1785" s="1" t="str">
        <f>VLOOKUP(J1785,location[#All],2,FALSE)</f>
        <v>United States</v>
      </c>
      <c r="L1785" t="str">
        <f>VLOOKUP(J1785,location[#All],3,)</f>
        <v>Houston</v>
      </c>
      <c r="M1785" t="str">
        <f>VLOOKUP(J1785,location[#All],4,)</f>
        <v>Texas</v>
      </c>
      <c r="N1785">
        <f>VLOOKUP(J1785,location[#All],5,)</f>
        <v>77070</v>
      </c>
      <c r="O1785" t="str">
        <f>VLOOKUP(J1785,location[#All],6,)</f>
        <v>Central</v>
      </c>
    </row>
    <row r="1786" spans="1:15" x14ac:dyDescent="0.25">
      <c r="A1786" t="s">
        <v>5724</v>
      </c>
      <c r="B1786" t="s">
        <v>372</v>
      </c>
      <c r="C1786" s="1">
        <v>42821</v>
      </c>
      <c r="D1786" s="1">
        <v>42826</v>
      </c>
      <c r="E1786" t="s">
        <v>15</v>
      </c>
      <c r="F1786">
        <v>39992</v>
      </c>
      <c r="G1786">
        <v>1</v>
      </c>
      <c r="H1786">
        <v>2</v>
      </c>
      <c r="I1786">
        <v>69986</v>
      </c>
      <c r="J1786" s="1" t="str">
        <f>INDEX(location!A:A,MATCH('Tabela Total'!A1786,location!A:A,0))</f>
        <v>CA-2017-144491</v>
      </c>
      <c r="K1786" s="1" t="str">
        <f>VLOOKUP(J1786,location[#All],2,FALSE)</f>
        <v>United States</v>
      </c>
      <c r="L1786" t="str">
        <f>VLOOKUP(J1786,location[#All],3,)</f>
        <v>Houston</v>
      </c>
      <c r="M1786" t="str">
        <f>VLOOKUP(J1786,location[#All],4,)</f>
        <v>Texas</v>
      </c>
      <c r="N1786">
        <f>VLOOKUP(J1786,location[#All],5,)</f>
        <v>77070</v>
      </c>
      <c r="O1786" t="str">
        <f>VLOOKUP(J1786,location[#All],6,)</f>
        <v>Central</v>
      </c>
    </row>
    <row r="1787" spans="1:15" x14ac:dyDescent="0.25">
      <c r="A1787" t="s">
        <v>5724</v>
      </c>
      <c r="B1787" t="s">
        <v>372</v>
      </c>
      <c r="C1787" s="1">
        <v>42821</v>
      </c>
      <c r="D1787" s="1">
        <v>42826</v>
      </c>
      <c r="E1787" t="s">
        <v>15</v>
      </c>
      <c r="F1787">
        <v>211246</v>
      </c>
      <c r="G1787">
        <v>2</v>
      </c>
      <c r="H1787">
        <v>3</v>
      </c>
      <c r="I1787">
        <v>-663916</v>
      </c>
      <c r="J1787" s="1" t="str">
        <f>INDEX(location!A:A,MATCH('Tabela Total'!A1787,location!A:A,0))</f>
        <v>CA-2017-144491</v>
      </c>
      <c r="K1787" s="1" t="str">
        <f>VLOOKUP(J1787,location[#All],2,FALSE)</f>
        <v>United States</v>
      </c>
      <c r="L1787" t="str">
        <f>VLOOKUP(J1787,location[#All],3,)</f>
        <v>Houston</v>
      </c>
      <c r="M1787" t="str">
        <f>VLOOKUP(J1787,location[#All],4,)</f>
        <v>Texas</v>
      </c>
      <c r="N1787">
        <f>VLOOKUP(J1787,location[#All],5,)</f>
        <v>77070</v>
      </c>
      <c r="O1787" t="str">
        <f>VLOOKUP(J1787,location[#All],6,)</f>
        <v>Central</v>
      </c>
    </row>
    <row r="1788" spans="1:15" x14ac:dyDescent="0.25">
      <c r="A1788" t="s">
        <v>529</v>
      </c>
      <c r="B1788" t="s">
        <v>530</v>
      </c>
      <c r="C1788" s="1">
        <v>42567</v>
      </c>
      <c r="D1788" s="1">
        <v>42572</v>
      </c>
      <c r="E1788" t="s">
        <v>15</v>
      </c>
      <c r="F1788">
        <v>143982</v>
      </c>
      <c r="G1788">
        <v>3</v>
      </c>
      <c r="H1788">
        <v>4</v>
      </c>
      <c r="I1788">
        <v>-287964</v>
      </c>
      <c r="J1788" s="1" t="str">
        <f>INDEX(location!A:A,MATCH('Tabela Total'!A1788,location!A:A,0))</f>
        <v>US-2016-100720</v>
      </c>
      <c r="K1788" s="1" t="str">
        <f>VLOOKUP(J1788,location[#All],2,FALSE)</f>
        <v>United States</v>
      </c>
      <c r="L1788" t="str">
        <f>VLOOKUP(J1788,location[#All],3,)</f>
        <v>Philadelphia</v>
      </c>
      <c r="M1788" t="str">
        <f>VLOOKUP(J1788,location[#All],4,)</f>
        <v>Pennsylvania</v>
      </c>
      <c r="N1788">
        <f>VLOOKUP(J1788,location[#All],5,)</f>
        <v>19120</v>
      </c>
      <c r="O1788" t="str">
        <f>VLOOKUP(J1788,location[#All],6,)</f>
        <v>East</v>
      </c>
    </row>
    <row r="1789" spans="1:15" x14ac:dyDescent="0.25">
      <c r="A1789" t="s">
        <v>529</v>
      </c>
      <c r="B1789" t="s">
        <v>530</v>
      </c>
      <c r="C1789" s="1">
        <v>42567</v>
      </c>
      <c r="D1789" s="1">
        <v>42572</v>
      </c>
      <c r="E1789" t="s">
        <v>15</v>
      </c>
      <c r="F1789">
        <v>494376</v>
      </c>
      <c r="G1789">
        <v>4</v>
      </c>
      <c r="H1789">
        <v>4</v>
      </c>
      <c r="I1789">
        <v>-1153544</v>
      </c>
      <c r="J1789" s="1" t="str">
        <f>INDEX(location!A:A,MATCH('Tabela Total'!A1789,location!A:A,0))</f>
        <v>US-2016-100720</v>
      </c>
      <c r="K1789" s="1" t="str">
        <f>VLOOKUP(J1789,location[#All],2,FALSE)</f>
        <v>United States</v>
      </c>
      <c r="L1789" t="str">
        <f>VLOOKUP(J1789,location[#All],3,)</f>
        <v>Philadelphia</v>
      </c>
      <c r="M1789" t="str">
        <f>VLOOKUP(J1789,location[#All],4,)</f>
        <v>Pennsylvania</v>
      </c>
      <c r="N1789">
        <f>VLOOKUP(J1789,location[#All],5,)</f>
        <v>19120</v>
      </c>
      <c r="O1789" t="str">
        <f>VLOOKUP(J1789,location[#All],6,)</f>
        <v>East</v>
      </c>
    </row>
    <row r="1790" spans="1:15" x14ac:dyDescent="0.25">
      <c r="A1790" t="s">
        <v>529</v>
      </c>
      <c r="B1790" t="s">
        <v>530</v>
      </c>
      <c r="C1790" s="1">
        <v>42567</v>
      </c>
      <c r="D1790" s="1">
        <v>42572</v>
      </c>
      <c r="E1790" t="s">
        <v>15</v>
      </c>
      <c r="F1790">
        <v>584</v>
      </c>
      <c r="G1790">
        <v>2</v>
      </c>
      <c r="H1790">
        <v>2</v>
      </c>
      <c r="I1790">
        <v>73</v>
      </c>
      <c r="J1790" s="1" t="str">
        <f>INDEX(location!A:A,MATCH('Tabela Total'!A1790,location!A:A,0))</f>
        <v>US-2016-100720</v>
      </c>
      <c r="K1790" s="1" t="str">
        <f>VLOOKUP(J1790,location[#All],2,FALSE)</f>
        <v>United States</v>
      </c>
      <c r="L1790" t="str">
        <f>VLOOKUP(J1790,location[#All],3,)</f>
        <v>Philadelphia</v>
      </c>
      <c r="M1790" t="str">
        <f>VLOOKUP(J1790,location[#All],4,)</f>
        <v>Pennsylvania</v>
      </c>
      <c r="N1790">
        <f>VLOOKUP(J1790,location[#All],5,)</f>
        <v>19120</v>
      </c>
      <c r="O1790" t="str">
        <f>VLOOKUP(J1790,location[#All],6,)</f>
        <v>East</v>
      </c>
    </row>
    <row r="1791" spans="1:15" x14ac:dyDescent="0.25">
      <c r="A1791" t="s">
        <v>1243</v>
      </c>
      <c r="B1791" t="s">
        <v>530</v>
      </c>
      <c r="C1791" s="1">
        <v>41709</v>
      </c>
      <c r="D1791" s="1">
        <v>41714</v>
      </c>
      <c r="E1791" t="s">
        <v>10</v>
      </c>
      <c r="F1791">
        <v>832</v>
      </c>
      <c r="G1791">
        <v>5</v>
      </c>
      <c r="H1791">
        <v>2</v>
      </c>
      <c r="I1791">
        <v>2288</v>
      </c>
      <c r="J1791" s="1" t="str">
        <f>INDEX(location!A:A,MATCH('Tabela Total'!A1791,location!A:A,0))</f>
        <v>CA-2014-166884</v>
      </c>
      <c r="K1791" s="1" t="str">
        <f>VLOOKUP(J1791,location[#All],2,FALSE)</f>
        <v>United States</v>
      </c>
      <c r="L1791" t="str">
        <f>VLOOKUP(J1791,location[#All],3,)</f>
        <v>Columbus</v>
      </c>
      <c r="M1791" t="str">
        <f>VLOOKUP(J1791,location[#All],4,)</f>
        <v>Ohio</v>
      </c>
      <c r="N1791">
        <f>VLOOKUP(J1791,location[#All],5,)</f>
        <v>43229</v>
      </c>
      <c r="O1791" t="str">
        <f>VLOOKUP(J1791,location[#All],6,)</f>
        <v>East</v>
      </c>
    </row>
    <row r="1792" spans="1:15" x14ac:dyDescent="0.25">
      <c r="A1792" t="s">
        <v>1243</v>
      </c>
      <c r="B1792" t="s">
        <v>530</v>
      </c>
      <c r="C1792" s="1">
        <v>41709</v>
      </c>
      <c r="D1792" s="1">
        <v>41714</v>
      </c>
      <c r="E1792" t="s">
        <v>10</v>
      </c>
      <c r="F1792">
        <v>10464</v>
      </c>
      <c r="G1792">
        <v>6</v>
      </c>
      <c r="H1792">
        <v>2</v>
      </c>
      <c r="I1792">
        <v>17004</v>
      </c>
      <c r="J1792" s="1" t="str">
        <f>INDEX(location!A:A,MATCH('Tabela Total'!A1792,location!A:A,0))</f>
        <v>CA-2014-166884</v>
      </c>
      <c r="K1792" s="1" t="str">
        <f>VLOOKUP(J1792,location[#All],2,FALSE)</f>
        <v>United States</v>
      </c>
      <c r="L1792" t="str">
        <f>VLOOKUP(J1792,location[#All],3,)</f>
        <v>Columbus</v>
      </c>
      <c r="M1792" t="str">
        <f>VLOOKUP(J1792,location[#All],4,)</f>
        <v>Ohio</v>
      </c>
      <c r="N1792">
        <f>VLOOKUP(J1792,location[#All],5,)</f>
        <v>43229</v>
      </c>
      <c r="O1792" t="str">
        <f>VLOOKUP(J1792,location[#All],6,)</f>
        <v>East</v>
      </c>
    </row>
    <row r="1793" spans="1:15" x14ac:dyDescent="0.25">
      <c r="A1793" t="s">
        <v>1671</v>
      </c>
      <c r="B1793" t="s">
        <v>530</v>
      </c>
      <c r="C1793" s="1">
        <v>42091</v>
      </c>
      <c r="D1793" s="1">
        <v>42096</v>
      </c>
      <c r="E1793" t="s">
        <v>15</v>
      </c>
      <c r="F1793">
        <v>15552</v>
      </c>
      <c r="G1793">
        <v>3</v>
      </c>
      <c r="H1793">
        <v>2</v>
      </c>
      <c r="I1793">
        <v>54432</v>
      </c>
      <c r="J1793" s="1" t="str">
        <f>INDEX(location!A:A,MATCH('Tabela Total'!A1793,location!A:A,0))</f>
        <v>CA-2015-135363</v>
      </c>
      <c r="K1793" s="1" t="str">
        <f>VLOOKUP(J1793,location[#All],2,FALSE)</f>
        <v>United States</v>
      </c>
      <c r="L1793" t="str">
        <f>VLOOKUP(J1793,location[#All],3,)</f>
        <v>Philadelphia</v>
      </c>
      <c r="M1793" t="str">
        <f>VLOOKUP(J1793,location[#All],4,)</f>
        <v>Pennsylvania</v>
      </c>
      <c r="N1793">
        <f>VLOOKUP(J1793,location[#All],5,)</f>
        <v>19120</v>
      </c>
      <c r="O1793" t="str">
        <f>VLOOKUP(J1793,location[#All],6,)</f>
        <v>East</v>
      </c>
    </row>
    <row r="1794" spans="1:15" x14ac:dyDescent="0.25">
      <c r="A1794" t="s">
        <v>1671</v>
      </c>
      <c r="B1794" t="s">
        <v>530</v>
      </c>
      <c r="C1794" s="1">
        <v>42091</v>
      </c>
      <c r="D1794" s="1">
        <v>42096</v>
      </c>
      <c r="E1794" t="s">
        <v>15</v>
      </c>
      <c r="F1794">
        <v>5232</v>
      </c>
      <c r="G1794">
        <v>1</v>
      </c>
      <c r="H1794">
        <v>2</v>
      </c>
      <c r="I1794">
        <v>17004</v>
      </c>
      <c r="J1794" s="1" t="str">
        <f>INDEX(location!A:A,MATCH('Tabela Total'!A1794,location!A:A,0))</f>
        <v>CA-2015-135363</v>
      </c>
      <c r="K1794" s="1" t="str">
        <f>VLOOKUP(J1794,location[#All],2,FALSE)</f>
        <v>United States</v>
      </c>
      <c r="L1794" t="str">
        <f>VLOOKUP(J1794,location[#All],3,)</f>
        <v>Philadelphia</v>
      </c>
      <c r="M1794" t="str">
        <f>VLOOKUP(J1794,location[#All],4,)</f>
        <v>Pennsylvania</v>
      </c>
      <c r="N1794">
        <f>VLOOKUP(J1794,location[#All],5,)</f>
        <v>19120</v>
      </c>
      <c r="O1794" t="str">
        <f>VLOOKUP(J1794,location[#All],6,)</f>
        <v>East</v>
      </c>
    </row>
    <row r="1795" spans="1:15" x14ac:dyDescent="0.25">
      <c r="A1795" t="s">
        <v>2129</v>
      </c>
      <c r="B1795" t="s">
        <v>530</v>
      </c>
      <c r="C1795" s="1">
        <v>41806</v>
      </c>
      <c r="D1795" s="1">
        <v>41811</v>
      </c>
      <c r="E1795" t="s">
        <v>15</v>
      </c>
      <c r="F1795">
        <v>414</v>
      </c>
      <c r="G1795">
        <v>5</v>
      </c>
      <c r="H1795">
        <v>0</v>
      </c>
      <c r="I1795">
        <v>19458</v>
      </c>
      <c r="J1795" s="1" t="str">
        <f>INDEX(location!A:A,MATCH('Tabela Total'!A1795,location!A:A,0))</f>
        <v>CA-2014-113929</v>
      </c>
      <c r="K1795" s="1" t="str">
        <f>VLOOKUP(J1795,location[#All],2,FALSE)</f>
        <v>United States</v>
      </c>
      <c r="L1795" t="str">
        <f>VLOOKUP(J1795,location[#All],3,)</f>
        <v>Hempstead</v>
      </c>
      <c r="M1795" t="str">
        <f>VLOOKUP(J1795,location[#All],4,)</f>
        <v>New York</v>
      </c>
      <c r="N1795">
        <f>VLOOKUP(J1795,location[#All],5,)</f>
        <v>11550</v>
      </c>
      <c r="O1795" t="str">
        <f>VLOOKUP(J1795,location[#All],6,)</f>
        <v>East</v>
      </c>
    </row>
    <row r="1796" spans="1:15" x14ac:dyDescent="0.25">
      <c r="A1796" t="s">
        <v>2129</v>
      </c>
      <c r="B1796" t="s">
        <v>530</v>
      </c>
      <c r="C1796" s="1">
        <v>41806</v>
      </c>
      <c r="D1796" s="1">
        <v>41811</v>
      </c>
      <c r="E1796" t="s">
        <v>15</v>
      </c>
      <c r="F1796">
        <v>350</v>
      </c>
      <c r="G1796">
        <v>4</v>
      </c>
      <c r="H1796">
        <v>0</v>
      </c>
      <c r="I1796">
        <v>105</v>
      </c>
      <c r="J1796" s="1" t="str">
        <f>INDEX(location!A:A,MATCH('Tabela Total'!A1796,location!A:A,0))</f>
        <v>CA-2014-113929</v>
      </c>
      <c r="K1796" s="1" t="str">
        <f>VLOOKUP(J1796,location[#All],2,FALSE)</f>
        <v>United States</v>
      </c>
      <c r="L1796" t="str">
        <f>VLOOKUP(J1796,location[#All],3,)</f>
        <v>Hempstead</v>
      </c>
      <c r="M1796" t="str">
        <f>VLOOKUP(J1796,location[#All],4,)</f>
        <v>New York</v>
      </c>
      <c r="N1796">
        <f>VLOOKUP(J1796,location[#All],5,)</f>
        <v>11550</v>
      </c>
      <c r="O1796" t="str">
        <f>VLOOKUP(J1796,location[#All],6,)</f>
        <v>East</v>
      </c>
    </row>
    <row r="1797" spans="1:15" x14ac:dyDescent="0.25">
      <c r="A1797" t="s">
        <v>2129</v>
      </c>
      <c r="B1797" t="s">
        <v>530</v>
      </c>
      <c r="C1797" s="1">
        <v>41806</v>
      </c>
      <c r="D1797" s="1">
        <v>41811</v>
      </c>
      <c r="E1797" t="s">
        <v>15</v>
      </c>
      <c r="F1797">
        <v>39552</v>
      </c>
      <c r="G1797">
        <v>3</v>
      </c>
      <c r="H1797">
        <v>2</v>
      </c>
      <c r="I1797">
        <v>143376</v>
      </c>
      <c r="J1797" s="1" t="str">
        <f>INDEX(location!A:A,MATCH('Tabela Total'!A1797,location!A:A,0))</f>
        <v>CA-2014-113929</v>
      </c>
      <c r="K1797" s="1" t="str">
        <f>VLOOKUP(J1797,location[#All],2,FALSE)</f>
        <v>United States</v>
      </c>
      <c r="L1797" t="str">
        <f>VLOOKUP(J1797,location[#All],3,)</f>
        <v>Hempstead</v>
      </c>
      <c r="M1797" t="str">
        <f>VLOOKUP(J1797,location[#All],4,)</f>
        <v>New York</v>
      </c>
      <c r="N1797">
        <f>VLOOKUP(J1797,location[#All],5,)</f>
        <v>11550</v>
      </c>
      <c r="O1797" t="str">
        <f>VLOOKUP(J1797,location[#All],6,)</f>
        <v>East</v>
      </c>
    </row>
    <row r="1798" spans="1:15" x14ac:dyDescent="0.25">
      <c r="A1798" t="s">
        <v>2588</v>
      </c>
      <c r="B1798" t="s">
        <v>530</v>
      </c>
      <c r="C1798" s="1">
        <v>42867</v>
      </c>
      <c r="D1798" s="1">
        <v>42872</v>
      </c>
      <c r="E1798" t="s">
        <v>15</v>
      </c>
      <c r="F1798">
        <v>876</v>
      </c>
      <c r="G1798">
        <v>5</v>
      </c>
      <c r="H1798">
        <v>0</v>
      </c>
      <c r="I1798">
        <v>42048</v>
      </c>
      <c r="J1798" s="1" t="str">
        <f>INDEX(location!A:A,MATCH('Tabela Total'!A1798,location!A:A,0))</f>
        <v>CA-2017-104577</v>
      </c>
      <c r="K1798" s="1" t="str">
        <f>VLOOKUP(J1798,location[#All],2,FALSE)</f>
        <v>United States</v>
      </c>
      <c r="L1798" t="str">
        <f>VLOOKUP(J1798,location[#All],3,)</f>
        <v>Everett</v>
      </c>
      <c r="M1798" t="str">
        <f>VLOOKUP(J1798,location[#All],4,)</f>
        <v>Massachusetts</v>
      </c>
      <c r="N1798">
        <f>VLOOKUP(J1798,location[#All],5,)</f>
        <v>2149</v>
      </c>
      <c r="O1798" t="str">
        <f>VLOOKUP(J1798,location[#All],6,)</f>
        <v>East</v>
      </c>
    </row>
    <row r="1799" spans="1:15" x14ac:dyDescent="0.25">
      <c r="A1799" t="s">
        <v>3154</v>
      </c>
      <c r="B1799" t="s">
        <v>530</v>
      </c>
      <c r="C1799" s="1">
        <v>42695</v>
      </c>
      <c r="D1799" s="1">
        <v>42700</v>
      </c>
      <c r="E1799" t="s">
        <v>15</v>
      </c>
      <c r="F1799">
        <v>30345</v>
      </c>
      <c r="G1799">
        <v>7</v>
      </c>
      <c r="H1799">
        <v>7</v>
      </c>
      <c r="I1799">
        <v>-24276</v>
      </c>
      <c r="J1799" s="1" t="str">
        <f>INDEX(location!A:A,MATCH('Tabela Total'!A1799,location!A:A,0))</f>
        <v>CA-2016-140018</v>
      </c>
      <c r="K1799" s="1" t="str">
        <f>VLOOKUP(J1799,location[#All],2,FALSE)</f>
        <v>United States</v>
      </c>
      <c r="L1799" t="str">
        <f>VLOOKUP(J1799,location[#All],3,)</f>
        <v>Columbus</v>
      </c>
      <c r="M1799" t="str">
        <f>VLOOKUP(J1799,location[#All],4,)</f>
        <v>Ohio</v>
      </c>
      <c r="N1799">
        <f>VLOOKUP(J1799,location[#All],5,)</f>
        <v>43229</v>
      </c>
      <c r="O1799" t="str">
        <f>VLOOKUP(J1799,location[#All],6,)</f>
        <v>East</v>
      </c>
    </row>
    <row r="1800" spans="1:15" x14ac:dyDescent="0.25">
      <c r="A1800" t="s">
        <v>3154</v>
      </c>
      <c r="B1800" t="s">
        <v>530</v>
      </c>
      <c r="C1800" s="1">
        <v>42695</v>
      </c>
      <c r="D1800" s="1">
        <v>42700</v>
      </c>
      <c r="E1800" t="s">
        <v>15</v>
      </c>
      <c r="F1800">
        <v>127554</v>
      </c>
      <c r="G1800">
        <v>3</v>
      </c>
      <c r="H1800">
        <v>3</v>
      </c>
      <c r="I1800">
        <v>-9111</v>
      </c>
      <c r="J1800" s="1" t="str">
        <f>INDEX(location!A:A,MATCH('Tabela Total'!A1800,location!A:A,0))</f>
        <v>CA-2016-140018</v>
      </c>
      <c r="K1800" s="1" t="str">
        <f>VLOOKUP(J1800,location[#All],2,FALSE)</f>
        <v>United States</v>
      </c>
      <c r="L1800" t="str">
        <f>VLOOKUP(J1800,location[#All],3,)</f>
        <v>Columbus</v>
      </c>
      <c r="M1800" t="str">
        <f>VLOOKUP(J1800,location[#All],4,)</f>
        <v>Ohio</v>
      </c>
      <c r="N1800">
        <f>VLOOKUP(J1800,location[#All],5,)</f>
        <v>43229</v>
      </c>
      <c r="O1800" t="str">
        <f>VLOOKUP(J1800,location[#All],6,)</f>
        <v>East</v>
      </c>
    </row>
    <row r="1801" spans="1:15" x14ac:dyDescent="0.25">
      <c r="A1801" t="s">
        <v>3154</v>
      </c>
      <c r="B1801" t="s">
        <v>530</v>
      </c>
      <c r="C1801" s="1">
        <v>42695</v>
      </c>
      <c r="D1801" s="1">
        <v>42700</v>
      </c>
      <c r="E1801" t="s">
        <v>15</v>
      </c>
      <c r="F1801">
        <v>77952</v>
      </c>
      <c r="G1801">
        <v>3</v>
      </c>
      <c r="H1801">
        <v>2</v>
      </c>
      <c r="I1801">
        <v>155904</v>
      </c>
      <c r="J1801" s="1" t="str">
        <f>INDEX(location!A:A,MATCH('Tabela Total'!A1801,location!A:A,0))</f>
        <v>CA-2016-140018</v>
      </c>
      <c r="K1801" s="1" t="str">
        <f>VLOOKUP(J1801,location[#All],2,FALSE)</f>
        <v>United States</v>
      </c>
      <c r="L1801" t="str">
        <f>VLOOKUP(J1801,location[#All],3,)</f>
        <v>Columbus</v>
      </c>
      <c r="M1801" t="str">
        <f>VLOOKUP(J1801,location[#All],4,)</f>
        <v>Ohio</v>
      </c>
      <c r="N1801">
        <f>VLOOKUP(J1801,location[#All],5,)</f>
        <v>43229</v>
      </c>
      <c r="O1801" t="str">
        <f>VLOOKUP(J1801,location[#All],6,)</f>
        <v>East</v>
      </c>
    </row>
    <row r="1802" spans="1:15" x14ac:dyDescent="0.25">
      <c r="A1802" t="s">
        <v>3530</v>
      </c>
      <c r="B1802" t="s">
        <v>530</v>
      </c>
      <c r="C1802" s="1">
        <v>42526</v>
      </c>
      <c r="D1802" s="1">
        <v>42528</v>
      </c>
      <c r="E1802" t="s">
        <v>44</v>
      </c>
      <c r="F1802">
        <v>21552</v>
      </c>
      <c r="G1802">
        <v>6</v>
      </c>
      <c r="H1802">
        <v>2</v>
      </c>
      <c r="I1802">
        <v>70044</v>
      </c>
      <c r="J1802" s="1" t="str">
        <f>INDEX(location!A:A,MATCH('Tabela Total'!A1802,location!A:A,0))</f>
        <v>CA-2016-110982</v>
      </c>
      <c r="K1802" s="1" t="str">
        <f>VLOOKUP(J1802,location[#All],2,FALSE)</f>
        <v>United States</v>
      </c>
      <c r="L1802" t="str">
        <f>VLOOKUP(J1802,location[#All],3,)</f>
        <v>Santa Clara</v>
      </c>
      <c r="M1802" t="str">
        <f>VLOOKUP(J1802,location[#All],4,)</f>
        <v>California</v>
      </c>
      <c r="N1802">
        <f>VLOOKUP(J1802,location[#All],5,)</f>
        <v>95051</v>
      </c>
      <c r="O1802" t="str">
        <f>VLOOKUP(J1802,location[#All],6,)</f>
        <v>West</v>
      </c>
    </row>
    <row r="1803" spans="1:15" x14ac:dyDescent="0.25">
      <c r="A1803" t="s">
        <v>3530</v>
      </c>
      <c r="B1803" t="s">
        <v>530</v>
      </c>
      <c r="C1803" s="1">
        <v>42526</v>
      </c>
      <c r="D1803" s="1">
        <v>42528</v>
      </c>
      <c r="E1803" t="s">
        <v>44</v>
      </c>
      <c r="F1803">
        <v>5824</v>
      </c>
      <c r="G1803">
        <v>4</v>
      </c>
      <c r="H1803">
        <v>0</v>
      </c>
      <c r="I1803">
        <v>157248</v>
      </c>
      <c r="J1803" s="1" t="str">
        <f>INDEX(location!A:A,MATCH('Tabela Total'!A1803,location!A:A,0))</f>
        <v>CA-2016-110982</v>
      </c>
      <c r="K1803" s="1" t="str">
        <f>VLOOKUP(J1803,location[#All],2,FALSE)</f>
        <v>United States</v>
      </c>
      <c r="L1803" t="str">
        <f>VLOOKUP(J1803,location[#All],3,)</f>
        <v>Santa Clara</v>
      </c>
      <c r="M1803" t="str">
        <f>VLOOKUP(J1803,location[#All],4,)</f>
        <v>California</v>
      </c>
      <c r="N1803">
        <f>VLOOKUP(J1803,location[#All],5,)</f>
        <v>95051</v>
      </c>
      <c r="O1803" t="str">
        <f>VLOOKUP(J1803,location[#All],6,)</f>
        <v>West</v>
      </c>
    </row>
    <row r="1804" spans="1:15" x14ac:dyDescent="0.25">
      <c r="A1804" t="s">
        <v>3617</v>
      </c>
      <c r="B1804" t="s">
        <v>530</v>
      </c>
      <c r="C1804" s="1">
        <v>41848</v>
      </c>
      <c r="D1804" s="1">
        <v>41848</v>
      </c>
      <c r="E1804" t="s">
        <v>327</v>
      </c>
      <c r="F1804">
        <v>1432</v>
      </c>
      <c r="G1804">
        <v>5</v>
      </c>
      <c r="H1804">
        <v>2</v>
      </c>
      <c r="I1804">
        <v>5191</v>
      </c>
      <c r="J1804" s="1" t="str">
        <f>INDEX(location!A:A,MATCH('Tabela Total'!A1804,location!A:A,0))</f>
        <v>CA-2014-131541</v>
      </c>
      <c r="K1804" s="1" t="str">
        <f>VLOOKUP(J1804,location[#All],2,FALSE)</f>
        <v>United States</v>
      </c>
      <c r="L1804" t="str">
        <f>VLOOKUP(J1804,location[#All],3,)</f>
        <v>Apopka</v>
      </c>
      <c r="M1804" t="str">
        <f>VLOOKUP(J1804,location[#All],4,)</f>
        <v>Florida</v>
      </c>
      <c r="N1804">
        <f>VLOOKUP(J1804,location[#All],5,)</f>
        <v>32712</v>
      </c>
      <c r="O1804" t="str">
        <f>VLOOKUP(J1804,location[#All],6,)</f>
        <v>South</v>
      </c>
    </row>
    <row r="1805" spans="1:15" x14ac:dyDescent="0.25">
      <c r="A1805" t="s">
        <v>3617</v>
      </c>
      <c r="B1805" t="s">
        <v>530</v>
      </c>
      <c r="C1805" s="1">
        <v>41848</v>
      </c>
      <c r="D1805" s="1">
        <v>41848</v>
      </c>
      <c r="E1805" t="s">
        <v>327</v>
      </c>
      <c r="F1805">
        <v>129888</v>
      </c>
      <c r="G1805">
        <v>6</v>
      </c>
      <c r="H1805">
        <v>2</v>
      </c>
      <c r="I1805">
        <v>129888</v>
      </c>
      <c r="J1805" s="1" t="str">
        <f>INDEX(location!A:A,MATCH('Tabela Total'!A1805,location!A:A,0))</f>
        <v>CA-2014-131541</v>
      </c>
      <c r="K1805" s="1" t="str">
        <f>VLOOKUP(J1805,location[#All],2,FALSE)</f>
        <v>United States</v>
      </c>
      <c r="L1805" t="str">
        <f>VLOOKUP(J1805,location[#All],3,)</f>
        <v>Apopka</v>
      </c>
      <c r="M1805" t="str">
        <f>VLOOKUP(J1805,location[#All],4,)</f>
        <v>Florida</v>
      </c>
      <c r="N1805">
        <f>VLOOKUP(J1805,location[#All],5,)</f>
        <v>32712</v>
      </c>
      <c r="O1805" t="str">
        <f>VLOOKUP(J1805,location[#All],6,)</f>
        <v>South</v>
      </c>
    </row>
    <row r="1806" spans="1:15" x14ac:dyDescent="0.25">
      <c r="A1806" t="s">
        <v>3617</v>
      </c>
      <c r="B1806" t="s">
        <v>530</v>
      </c>
      <c r="C1806" s="1">
        <v>41848</v>
      </c>
      <c r="D1806" s="1">
        <v>41848</v>
      </c>
      <c r="E1806" t="s">
        <v>327</v>
      </c>
      <c r="F1806">
        <v>48944</v>
      </c>
      <c r="G1806">
        <v>7</v>
      </c>
      <c r="H1806">
        <v>2</v>
      </c>
      <c r="I1806">
        <v>165186</v>
      </c>
      <c r="J1806" s="1" t="str">
        <f>INDEX(location!A:A,MATCH('Tabela Total'!A1806,location!A:A,0))</f>
        <v>CA-2014-131541</v>
      </c>
      <c r="K1806" s="1" t="str">
        <f>VLOOKUP(J1806,location[#All],2,FALSE)</f>
        <v>United States</v>
      </c>
      <c r="L1806" t="str">
        <f>VLOOKUP(J1806,location[#All],3,)</f>
        <v>Apopka</v>
      </c>
      <c r="M1806" t="str">
        <f>VLOOKUP(J1806,location[#All],4,)</f>
        <v>Florida</v>
      </c>
      <c r="N1806">
        <f>VLOOKUP(J1806,location[#All],5,)</f>
        <v>32712</v>
      </c>
      <c r="O1806" t="str">
        <f>VLOOKUP(J1806,location[#All],6,)</f>
        <v>South</v>
      </c>
    </row>
    <row r="1807" spans="1:15" x14ac:dyDescent="0.25">
      <c r="A1807" t="s">
        <v>3965</v>
      </c>
      <c r="B1807" t="s">
        <v>530</v>
      </c>
      <c r="C1807" s="1">
        <v>43060</v>
      </c>
      <c r="D1807" s="1">
        <v>43064</v>
      </c>
      <c r="E1807" t="s">
        <v>15</v>
      </c>
      <c r="F1807">
        <v>1508</v>
      </c>
      <c r="G1807">
        <v>5</v>
      </c>
      <c r="H1807">
        <v>2</v>
      </c>
      <c r="I1807">
        <v>5655</v>
      </c>
      <c r="J1807" s="1" t="str">
        <f>INDEX(location!A:A,MATCH('Tabela Total'!A1807,location!A:A,0))</f>
        <v>CA-2017-110443</v>
      </c>
      <c r="K1807" s="1" t="str">
        <f>VLOOKUP(J1807,location[#All],2,FALSE)</f>
        <v>United States</v>
      </c>
      <c r="L1807" t="str">
        <f>VLOOKUP(J1807,location[#All],3,)</f>
        <v>Renton</v>
      </c>
      <c r="M1807" t="str">
        <f>VLOOKUP(J1807,location[#All],4,)</f>
        <v>Washington</v>
      </c>
      <c r="N1807">
        <f>VLOOKUP(J1807,location[#All],5,)</f>
        <v>98059</v>
      </c>
      <c r="O1807" t="str">
        <f>VLOOKUP(J1807,location[#All],6,)</f>
        <v>West</v>
      </c>
    </row>
    <row r="1808" spans="1:15" x14ac:dyDescent="0.25">
      <c r="A1808" t="s">
        <v>3965</v>
      </c>
      <c r="B1808" t="s">
        <v>530</v>
      </c>
      <c r="C1808" s="1">
        <v>43060</v>
      </c>
      <c r="D1808" s="1">
        <v>43064</v>
      </c>
      <c r="E1808" t="s">
        <v>15</v>
      </c>
      <c r="F1808">
        <v>1039992</v>
      </c>
      <c r="G1808">
        <v>1</v>
      </c>
      <c r="H1808">
        <v>2</v>
      </c>
      <c r="I1808">
        <v>1039992</v>
      </c>
      <c r="J1808" s="1" t="str">
        <f>INDEX(location!A:A,MATCH('Tabela Total'!A1808,location!A:A,0))</f>
        <v>CA-2017-110443</v>
      </c>
      <c r="K1808" s="1" t="str">
        <f>VLOOKUP(J1808,location[#All],2,FALSE)</f>
        <v>United States</v>
      </c>
      <c r="L1808" t="str">
        <f>VLOOKUP(J1808,location[#All],3,)</f>
        <v>Renton</v>
      </c>
      <c r="M1808" t="str">
        <f>VLOOKUP(J1808,location[#All],4,)</f>
        <v>Washington</v>
      </c>
      <c r="N1808">
        <f>VLOOKUP(J1808,location[#All],5,)</f>
        <v>98059</v>
      </c>
      <c r="O1808" t="str">
        <f>VLOOKUP(J1808,location[#All],6,)</f>
        <v>West</v>
      </c>
    </row>
    <row r="1809" spans="1:15" x14ac:dyDescent="0.25">
      <c r="A1809" t="s">
        <v>3965</v>
      </c>
      <c r="B1809" t="s">
        <v>530</v>
      </c>
      <c r="C1809" s="1">
        <v>43060</v>
      </c>
      <c r="D1809" s="1">
        <v>43064</v>
      </c>
      <c r="E1809" t="s">
        <v>15</v>
      </c>
      <c r="F1809">
        <v>5184</v>
      </c>
      <c r="G1809">
        <v>8</v>
      </c>
      <c r="H1809">
        <v>0</v>
      </c>
      <c r="I1809">
        <v>248832</v>
      </c>
      <c r="J1809" s="1" t="str">
        <f>INDEX(location!A:A,MATCH('Tabela Total'!A1809,location!A:A,0))</f>
        <v>CA-2017-110443</v>
      </c>
      <c r="K1809" s="1" t="str">
        <f>VLOOKUP(J1809,location[#All],2,FALSE)</f>
        <v>United States</v>
      </c>
      <c r="L1809" t="str">
        <f>VLOOKUP(J1809,location[#All],3,)</f>
        <v>Renton</v>
      </c>
      <c r="M1809" t="str">
        <f>VLOOKUP(J1809,location[#All],4,)</f>
        <v>Washington</v>
      </c>
      <c r="N1809">
        <f>VLOOKUP(J1809,location[#All],5,)</f>
        <v>98059</v>
      </c>
      <c r="O1809" t="str">
        <f>VLOOKUP(J1809,location[#All],6,)</f>
        <v>West</v>
      </c>
    </row>
    <row r="1810" spans="1:15" x14ac:dyDescent="0.25">
      <c r="A1810" t="s">
        <v>4211</v>
      </c>
      <c r="B1810" t="s">
        <v>530</v>
      </c>
      <c r="C1810" s="1">
        <v>42965</v>
      </c>
      <c r="D1810" s="1">
        <v>42972</v>
      </c>
      <c r="E1810" t="s">
        <v>15</v>
      </c>
      <c r="F1810">
        <v>10782</v>
      </c>
      <c r="G1810">
        <v>3</v>
      </c>
      <c r="H1810">
        <v>7</v>
      </c>
      <c r="I1810">
        <v>-79068</v>
      </c>
      <c r="J1810" s="1" t="str">
        <f>INDEX(location!A:A,MATCH('Tabela Total'!A1810,location!A:A,0))</f>
        <v>CA-2017-122028</v>
      </c>
      <c r="K1810" s="1" t="str">
        <f>VLOOKUP(J1810,location[#All],2,FALSE)</f>
        <v>United States</v>
      </c>
      <c r="L1810" t="str">
        <f>VLOOKUP(J1810,location[#All],3,)</f>
        <v>Lakewood</v>
      </c>
      <c r="M1810" t="str">
        <f>VLOOKUP(J1810,location[#All],4,)</f>
        <v>Ohio</v>
      </c>
      <c r="N1810">
        <f>VLOOKUP(J1810,location[#All],5,)</f>
        <v>44107</v>
      </c>
      <c r="O1810" t="str">
        <f>VLOOKUP(J1810,location[#All],6,)</f>
        <v>East</v>
      </c>
    </row>
    <row r="1811" spans="1:15" x14ac:dyDescent="0.25">
      <c r="A1811" t="s">
        <v>4306</v>
      </c>
      <c r="B1811" t="s">
        <v>530</v>
      </c>
      <c r="C1811" s="1">
        <v>42574</v>
      </c>
      <c r="D1811" s="1">
        <v>42579</v>
      </c>
      <c r="E1811" t="s">
        <v>15</v>
      </c>
      <c r="F1811">
        <v>4448</v>
      </c>
      <c r="G1811">
        <v>2</v>
      </c>
      <c r="H1811">
        <v>2</v>
      </c>
      <c r="I1811">
        <v>3336</v>
      </c>
      <c r="J1811" s="1" t="str">
        <f>INDEX(location!A:A,MATCH('Tabela Total'!A1811,location!A:A,0))</f>
        <v>CA-2016-112256</v>
      </c>
      <c r="K1811" s="1" t="str">
        <f>VLOOKUP(J1811,location[#All],2,FALSE)</f>
        <v>United States</v>
      </c>
      <c r="L1811" t="str">
        <f>VLOOKUP(J1811,location[#All],3,)</f>
        <v>Mcallen</v>
      </c>
      <c r="M1811" t="str">
        <f>VLOOKUP(J1811,location[#All],4,)</f>
        <v>Texas</v>
      </c>
      <c r="N1811">
        <f>VLOOKUP(J1811,location[#All],5,)</f>
        <v>78501</v>
      </c>
      <c r="O1811" t="str">
        <f>VLOOKUP(J1811,location[#All],6,)</f>
        <v>Central</v>
      </c>
    </row>
    <row r="1812" spans="1:15" x14ac:dyDescent="0.25">
      <c r="A1812" t="s">
        <v>4306</v>
      </c>
      <c r="B1812" t="s">
        <v>530</v>
      </c>
      <c r="C1812" s="1">
        <v>42574</v>
      </c>
      <c r="D1812" s="1">
        <v>42579</v>
      </c>
      <c r="E1812" t="s">
        <v>15</v>
      </c>
      <c r="F1812">
        <v>5184</v>
      </c>
      <c r="G1812">
        <v>1</v>
      </c>
      <c r="H1812">
        <v>2</v>
      </c>
      <c r="I1812">
        <v>18144</v>
      </c>
      <c r="J1812" s="1" t="str">
        <f>INDEX(location!A:A,MATCH('Tabela Total'!A1812,location!A:A,0))</f>
        <v>CA-2016-112256</v>
      </c>
      <c r="K1812" s="1" t="str">
        <f>VLOOKUP(J1812,location[#All],2,FALSE)</f>
        <v>United States</v>
      </c>
      <c r="L1812" t="str">
        <f>VLOOKUP(J1812,location[#All],3,)</f>
        <v>Mcallen</v>
      </c>
      <c r="M1812" t="str">
        <f>VLOOKUP(J1812,location[#All],4,)</f>
        <v>Texas</v>
      </c>
      <c r="N1812">
        <f>VLOOKUP(J1812,location[#All],5,)</f>
        <v>78501</v>
      </c>
      <c r="O1812" t="str">
        <f>VLOOKUP(J1812,location[#All],6,)</f>
        <v>Central</v>
      </c>
    </row>
    <row r="1813" spans="1:15" x14ac:dyDescent="0.25">
      <c r="A1813" t="s">
        <v>4306</v>
      </c>
      <c r="B1813" t="s">
        <v>530</v>
      </c>
      <c r="C1813" s="1">
        <v>42574</v>
      </c>
      <c r="D1813" s="1">
        <v>42579</v>
      </c>
      <c r="E1813" t="s">
        <v>15</v>
      </c>
      <c r="F1813">
        <v>17592</v>
      </c>
      <c r="G1813">
        <v>5</v>
      </c>
      <c r="H1813">
        <v>2</v>
      </c>
      <c r="I1813">
        <v>15393</v>
      </c>
      <c r="J1813" s="1" t="str">
        <f>INDEX(location!A:A,MATCH('Tabela Total'!A1813,location!A:A,0))</f>
        <v>CA-2016-112256</v>
      </c>
      <c r="K1813" s="1" t="str">
        <f>VLOOKUP(J1813,location[#All],2,FALSE)</f>
        <v>United States</v>
      </c>
      <c r="L1813" t="str">
        <f>VLOOKUP(J1813,location[#All],3,)</f>
        <v>Mcallen</v>
      </c>
      <c r="M1813" t="str">
        <f>VLOOKUP(J1813,location[#All],4,)</f>
        <v>Texas</v>
      </c>
      <c r="N1813">
        <f>VLOOKUP(J1813,location[#All],5,)</f>
        <v>78501</v>
      </c>
      <c r="O1813" t="str">
        <f>VLOOKUP(J1813,location[#All],6,)</f>
        <v>Central</v>
      </c>
    </row>
    <row r="1814" spans="1:15" x14ac:dyDescent="0.25">
      <c r="A1814" t="s">
        <v>4306</v>
      </c>
      <c r="B1814" t="s">
        <v>530</v>
      </c>
      <c r="C1814" s="1">
        <v>42574</v>
      </c>
      <c r="D1814" s="1">
        <v>42579</v>
      </c>
      <c r="E1814" t="s">
        <v>15</v>
      </c>
      <c r="F1814">
        <v>4752</v>
      </c>
      <c r="G1814">
        <v>4</v>
      </c>
      <c r="H1814">
        <v>8</v>
      </c>
      <c r="I1814">
        <v>-8316</v>
      </c>
      <c r="J1814" s="1" t="str">
        <f>INDEX(location!A:A,MATCH('Tabela Total'!A1814,location!A:A,0))</f>
        <v>CA-2016-112256</v>
      </c>
      <c r="K1814" s="1" t="str">
        <f>VLOOKUP(J1814,location[#All],2,FALSE)</f>
        <v>United States</v>
      </c>
      <c r="L1814" t="str">
        <f>VLOOKUP(J1814,location[#All],3,)</f>
        <v>Mcallen</v>
      </c>
      <c r="M1814" t="str">
        <f>VLOOKUP(J1814,location[#All],4,)</f>
        <v>Texas</v>
      </c>
      <c r="N1814">
        <f>VLOOKUP(J1814,location[#All],5,)</f>
        <v>78501</v>
      </c>
      <c r="O1814" t="str">
        <f>VLOOKUP(J1814,location[#All],6,)</f>
        <v>Central</v>
      </c>
    </row>
    <row r="1815" spans="1:15" x14ac:dyDescent="0.25">
      <c r="A1815" t="s">
        <v>4306</v>
      </c>
      <c r="B1815" t="s">
        <v>530</v>
      </c>
      <c r="C1815" s="1">
        <v>42574</v>
      </c>
      <c r="D1815" s="1">
        <v>42579</v>
      </c>
      <c r="E1815" t="s">
        <v>15</v>
      </c>
      <c r="F1815">
        <v>13344</v>
      </c>
      <c r="G1815">
        <v>2</v>
      </c>
      <c r="H1815">
        <v>2</v>
      </c>
      <c r="I1815">
        <v>10008</v>
      </c>
      <c r="J1815" s="1" t="str">
        <f>INDEX(location!A:A,MATCH('Tabela Total'!A1815,location!A:A,0))</f>
        <v>CA-2016-112256</v>
      </c>
      <c r="K1815" s="1" t="str">
        <f>VLOOKUP(J1815,location[#All],2,FALSE)</f>
        <v>United States</v>
      </c>
      <c r="L1815" t="str">
        <f>VLOOKUP(J1815,location[#All],3,)</f>
        <v>Mcallen</v>
      </c>
      <c r="M1815" t="str">
        <f>VLOOKUP(J1815,location[#All],4,)</f>
        <v>Texas</v>
      </c>
      <c r="N1815">
        <f>VLOOKUP(J1815,location[#All],5,)</f>
        <v>78501</v>
      </c>
      <c r="O1815" t="str">
        <f>VLOOKUP(J1815,location[#All],6,)</f>
        <v>Central</v>
      </c>
    </row>
    <row r="1816" spans="1:15" x14ac:dyDescent="0.25">
      <c r="A1816" t="s">
        <v>4586</v>
      </c>
      <c r="B1816" t="s">
        <v>530</v>
      </c>
      <c r="C1816" s="1">
        <v>42954</v>
      </c>
      <c r="D1816" s="1">
        <v>42955</v>
      </c>
      <c r="E1816" t="s">
        <v>44</v>
      </c>
      <c r="F1816">
        <v>119448</v>
      </c>
      <c r="G1816">
        <v>3</v>
      </c>
      <c r="H1816">
        <v>2</v>
      </c>
      <c r="I1816">
        <v>-134379</v>
      </c>
      <c r="J1816" s="1" t="str">
        <f>INDEX(location!A:A,MATCH('Tabela Total'!A1816,location!A:A,0))</f>
        <v>CA-2017-110821</v>
      </c>
      <c r="K1816" s="1" t="str">
        <f>VLOOKUP(J1816,location[#All],2,FALSE)</f>
        <v>United States</v>
      </c>
      <c r="L1816" t="str">
        <f>VLOOKUP(J1816,location[#All],3,)</f>
        <v>Dallas</v>
      </c>
      <c r="M1816" t="str">
        <f>VLOOKUP(J1816,location[#All],4,)</f>
        <v>Texas</v>
      </c>
      <c r="N1816">
        <f>VLOOKUP(J1816,location[#All],5,)</f>
        <v>75081</v>
      </c>
      <c r="O1816" t="str">
        <f>VLOOKUP(J1816,location[#All],6,)</f>
        <v>Central</v>
      </c>
    </row>
    <row r="1817" spans="1:15" x14ac:dyDescent="0.25">
      <c r="A1817" t="s">
        <v>4586</v>
      </c>
      <c r="B1817" t="s">
        <v>530</v>
      </c>
      <c r="C1817" s="1">
        <v>42954</v>
      </c>
      <c r="D1817" s="1">
        <v>42955</v>
      </c>
      <c r="E1817" t="s">
        <v>44</v>
      </c>
      <c r="F1817">
        <v>11816</v>
      </c>
      <c r="G1817">
        <v>2</v>
      </c>
      <c r="H1817">
        <v>2</v>
      </c>
      <c r="I1817">
        <v>-25109</v>
      </c>
      <c r="J1817" s="1" t="str">
        <f>INDEX(location!A:A,MATCH('Tabela Total'!A1817,location!A:A,0))</f>
        <v>CA-2017-110821</v>
      </c>
      <c r="K1817" s="1" t="str">
        <f>VLOOKUP(J1817,location[#All],2,FALSE)</f>
        <v>United States</v>
      </c>
      <c r="L1817" t="str">
        <f>VLOOKUP(J1817,location[#All],3,)</f>
        <v>Dallas</v>
      </c>
      <c r="M1817" t="str">
        <f>VLOOKUP(J1817,location[#All],4,)</f>
        <v>Texas</v>
      </c>
      <c r="N1817">
        <f>VLOOKUP(J1817,location[#All],5,)</f>
        <v>75081</v>
      </c>
      <c r="O1817" t="str">
        <f>VLOOKUP(J1817,location[#All],6,)</f>
        <v>Central</v>
      </c>
    </row>
    <row r="1818" spans="1:15" x14ac:dyDescent="0.25">
      <c r="A1818" t="s">
        <v>5160</v>
      </c>
      <c r="B1818" t="s">
        <v>530</v>
      </c>
      <c r="C1818" s="1">
        <v>42279</v>
      </c>
      <c r="D1818" s="1">
        <v>42281</v>
      </c>
      <c r="E1818" t="s">
        <v>44</v>
      </c>
      <c r="F1818">
        <v>11032</v>
      </c>
      <c r="G1818">
        <v>1</v>
      </c>
      <c r="H1818">
        <v>2</v>
      </c>
      <c r="I1818">
        <v>30338</v>
      </c>
      <c r="J1818" s="1" t="str">
        <f>INDEX(location!A:A,MATCH('Tabela Total'!A1818,location!A:A,0))</f>
        <v>US-2015-144771</v>
      </c>
      <c r="K1818" s="1" t="str">
        <f>VLOOKUP(J1818,location[#All],2,FALSE)</f>
        <v>United States</v>
      </c>
      <c r="L1818" t="str">
        <f>VLOOKUP(J1818,location[#All],3,)</f>
        <v>Hillsboro</v>
      </c>
      <c r="M1818" t="str">
        <f>VLOOKUP(J1818,location[#All],4,)</f>
        <v>Oregon</v>
      </c>
      <c r="N1818">
        <f>VLOOKUP(J1818,location[#All],5,)</f>
        <v>97123</v>
      </c>
      <c r="O1818" t="str">
        <f>VLOOKUP(J1818,location[#All],6,)</f>
        <v>West</v>
      </c>
    </row>
    <row r="1819" spans="1:15" x14ac:dyDescent="0.25">
      <c r="A1819" t="s">
        <v>5160</v>
      </c>
      <c r="B1819" t="s">
        <v>530</v>
      </c>
      <c r="C1819" s="1">
        <v>42279</v>
      </c>
      <c r="D1819" s="1">
        <v>42281</v>
      </c>
      <c r="E1819" t="s">
        <v>44</v>
      </c>
      <c r="F1819">
        <v>5304</v>
      </c>
      <c r="G1819">
        <v>3</v>
      </c>
      <c r="H1819">
        <v>2</v>
      </c>
      <c r="I1819">
        <v>-4641</v>
      </c>
      <c r="J1819" s="1" t="str">
        <f>INDEX(location!A:A,MATCH('Tabela Total'!A1819,location!A:A,0))</f>
        <v>US-2015-144771</v>
      </c>
      <c r="K1819" s="1" t="str">
        <f>VLOOKUP(J1819,location[#All],2,FALSE)</f>
        <v>United States</v>
      </c>
      <c r="L1819" t="str">
        <f>VLOOKUP(J1819,location[#All],3,)</f>
        <v>Hillsboro</v>
      </c>
      <c r="M1819" t="str">
        <f>VLOOKUP(J1819,location[#All],4,)</f>
        <v>Oregon</v>
      </c>
      <c r="N1819">
        <f>VLOOKUP(J1819,location[#All],5,)</f>
        <v>97123</v>
      </c>
      <c r="O1819" t="str">
        <f>VLOOKUP(J1819,location[#All],6,)</f>
        <v>West</v>
      </c>
    </row>
    <row r="1820" spans="1:15" x14ac:dyDescent="0.25">
      <c r="A1820" t="s">
        <v>625</v>
      </c>
      <c r="B1820" t="s">
        <v>626</v>
      </c>
      <c r="C1820" s="1">
        <v>41792</v>
      </c>
      <c r="D1820" s="1">
        <v>41797</v>
      </c>
      <c r="E1820" t="s">
        <v>15</v>
      </c>
      <c r="F1820">
        <v>59808</v>
      </c>
      <c r="G1820">
        <v>3</v>
      </c>
      <c r="H1820">
        <v>2</v>
      </c>
      <c r="I1820">
        <v>194376</v>
      </c>
      <c r="J1820" s="1" t="str">
        <f>INDEX(location!A:A,MATCH('Tabela Total'!A1820,location!A:A,0))</f>
        <v>CA-2014-104472</v>
      </c>
      <c r="K1820" s="1" t="str">
        <f>VLOOKUP(J1820,location[#All],2,FALSE)</f>
        <v>United States</v>
      </c>
      <c r="L1820" t="str">
        <f>VLOOKUP(J1820,location[#All],3,)</f>
        <v>Orem</v>
      </c>
      <c r="M1820" t="str">
        <f>VLOOKUP(J1820,location[#All],4,)</f>
        <v>Utah</v>
      </c>
      <c r="N1820">
        <f>VLOOKUP(J1820,location[#All],5,)</f>
        <v>84057</v>
      </c>
      <c r="O1820" t="str">
        <f>VLOOKUP(J1820,location[#All],6,)</f>
        <v>West</v>
      </c>
    </row>
    <row r="1821" spans="1:15" x14ac:dyDescent="0.25">
      <c r="A1821" t="s">
        <v>625</v>
      </c>
      <c r="B1821" t="s">
        <v>626</v>
      </c>
      <c r="C1821" s="1">
        <v>41792</v>
      </c>
      <c r="D1821" s="1">
        <v>41797</v>
      </c>
      <c r="E1821" t="s">
        <v>15</v>
      </c>
      <c r="F1821">
        <v>7332</v>
      </c>
      <c r="G1821">
        <v>6</v>
      </c>
      <c r="H1821">
        <v>0</v>
      </c>
      <c r="I1821">
        <v>21996</v>
      </c>
      <c r="J1821" s="1" t="str">
        <f>INDEX(location!A:A,MATCH('Tabela Total'!A1821,location!A:A,0))</f>
        <v>CA-2014-104472</v>
      </c>
      <c r="K1821" s="1" t="str">
        <f>VLOOKUP(J1821,location[#All],2,FALSE)</f>
        <v>United States</v>
      </c>
      <c r="L1821" t="str">
        <f>VLOOKUP(J1821,location[#All],3,)</f>
        <v>Orem</v>
      </c>
      <c r="M1821" t="str">
        <f>VLOOKUP(J1821,location[#All],4,)</f>
        <v>Utah</v>
      </c>
      <c r="N1821">
        <f>VLOOKUP(J1821,location[#All],5,)</f>
        <v>84057</v>
      </c>
      <c r="O1821" t="str">
        <f>VLOOKUP(J1821,location[#All],6,)</f>
        <v>West</v>
      </c>
    </row>
    <row r="1822" spans="1:15" x14ac:dyDescent="0.25">
      <c r="A1822" t="s">
        <v>2076</v>
      </c>
      <c r="B1822" t="s">
        <v>626</v>
      </c>
      <c r="C1822" s="1">
        <v>41712</v>
      </c>
      <c r="D1822" s="1">
        <v>41717</v>
      </c>
      <c r="E1822" t="s">
        <v>15</v>
      </c>
      <c r="F1822">
        <v>113992</v>
      </c>
      <c r="G1822">
        <v>4</v>
      </c>
      <c r="H1822">
        <v>0</v>
      </c>
      <c r="I1822">
        <v>28498</v>
      </c>
      <c r="J1822" s="1" t="str">
        <f>INDEX(location!A:A,MATCH('Tabela Total'!A1822,location!A:A,0))</f>
        <v>US-2014-125521</v>
      </c>
      <c r="K1822" s="1" t="str">
        <f>VLOOKUP(J1822,location[#All],2,FALSE)</f>
        <v>United States</v>
      </c>
      <c r="L1822" t="str">
        <f>VLOOKUP(J1822,location[#All],3,)</f>
        <v>Chesapeake</v>
      </c>
      <c r="M1822" t="str">
        <f>VLOOKUP(J1822,location[#All],4,)</f>
        <v>Virginia</v>
      </c>
      <c r="N1822">
        <f>VLOOKUP(J1822,location[#All],5,)</f>
        <v>23320</v>
      </c>
      <c r="O1822" t="str">
        <f>VLOOKUP(J1822,location[#All],6,)</f>
        <v>South</v>
      </c>
    </row>
    <row r="1823" spans="1:15" x14ac:dyDescent="0.25">
      <c r="A1823" t="s">
        <v>3099</v>
      </c>
      <c r="B1823" t="s">
        <v>626</v>
      </c>
      <c r="C1823" s="1">
        <v>42979</v>
      </c>
      <c r="D1823" s="1">
        <v>42985</v>
      </c>
      <c r="E1823" t="s">
        <v>15</v>
      </c>
      <c r="F1823">
        <v>758</v>
      </c>
      <c r="G1823">
        <v>1</v>
      </c>
      <c r="H1823">
        <v>0</v>
      </c>
      <c r="I1823">
        <v>29562</v>
      </c>
      <c r="J1823" s="1" t="str">
        <f>INDEX(location!A:A,MATCH('Tabela Total'!A1823,location!A:A,0))</f>
        <v>US-2017-135230</v>
      </c>
      <c r="K1823" s="1" t="str">
        <f>VLOOKUP(J1823,location[#All],2,FALSE)</f>
        <v>United States</v>
      </c>
      <c r="L1823" t="str">
        <f>VLOOKUP(J1823,location[#All],3,)</f>
        <v>Seattle</v>
      </c>
      <c r="M1823" t="str">
        <f>VLOOKUP(J1823,location[#All],4,)</f>
        <v>Washington</v>
      </c>
      <c r="N1823">
        <f>VLOOKUP(J1823,location[#All],5,)</f>
        <v>98103</v>
      </c>
      <c r="O1823" t="str">
        <f>VLOOKUP(J1823,location[#All],6,)</f>
        <v>West</v>
      </c>
    </row>
    <row r="1824" spans="1:15" x14ac:dyDescent="0.25">
      <c r="A1824" t="s">
        <v>4128</v>
      </c>
      <c r="B1824" t="s">
        <v>626</v>
      </c>
      <c r="C1824" s="1">
        <v>42468</v>
      </c>
      <c r="D1824" s="1">
        <v>42475</v>
      </c>
      <c r="E1824" t="s">
        <v>15</v>
      </c>
      <c r="F1824">
        <v>300</v>
      </c>
      <c r="G1824">
        <v>6</v>
      </c>
      <c r="H1824">
        <v>0</v>
      </c>
      <c r="I1824">
        <v>144</v>
      </c>
      <c r="J1824" s="1" t="str">
        <f>INDEX(location!A:A,MATCH('Tabela Total'!A1824,location!A:A,0))</f>
        <v>CA-2016-134789</v>
      </c>
      <c r="K1824" s="1" t="str">
        <f>VLOOKUP(J1824,location[#All],2,FALSE)</f>
        <v>United States</v>
      </c>
      <c r="L1824" t="str">
        <f>VLOOKUP(J1824,location[#All],3,)</f>
        <v>Hot Springs</v>
      </c>
      <c r="M1824" t="str">
        <f>VLOOKUP(J1824,location[#All],4,)</f>
        <v>Arkansas</v>
      </c>
      <c r="N1824">
        <f>VLOOKUP(J1824,location[#All],5,)</f>
        <v>71901</v>
      </c>
      <c r="O1824" t="str">
        <f>VLOOKUP(J1824,location[#All],6,)</f>
        <v>South</v>
      </c>
    </row>
    <row r="1825" spans="1:15" x14ac:dyDescent="0.25">
      <c r="A1825" t="s">
        <v>4128</v>
      </c>
      <c r="B1825" t="s">
        <v>626</v>
      </c>
      <c r="C1825" s="1">
        <v>42468</v>
      </c>
      <c r="D1825" s="1">
        <v>42475</v>
      </c>
      <c r="E1825" t="s">
        <v>15</v>
      </c>
      <c r="F1825">
        <v>2592</v>
      </c>
      <c r="G1825">
        <v>4</v>
      </c>
      <c r="H1825">
        <v>0</v>
      </c>
      <c r="I1825">
        <v>127008</v>
      </c>
      <c r="J1825" s="1" t="str">
        <f>INDEX(location!A:A,MATCH('Tabela Total'!A1825,location!A:A,0))</f>
        <v>CA-2016-134789</v>
      </c>
      <c r="K1825" s="1" t="str">
        <f>VLOOKUP(J1825,location[#All],2,FALSE)</f>
        <v>United States</v>
      </c>
      <c r="L1825" t="str">
        <f>VLOOKUP(J1825,location[#All],3,)</f>
        <v>Hot Springs</v>
      </c>
      <c r="M1825" t="str">
        <f>VLOOKUP(J1825,location[#All],4,)</f>
        <v>Arkansas</v>
      </c>
      <c r="N1825">
        <f>VLOOKUP(J1825,location[#All],5,)</f>
        <v>71901</v>
      </c>
      <c r="O1825" t="str">
        <f>VLOOKUP(J1825,location[#All],6,)</f>
        <v>South</v>
      </c>
    </row>
    <row r="1826" spans="1:15" x14ac:dyDescent="0.25">
      <c r="A1826" t="s">
        <v>4128</v>
      </c>
      <c r="B1826" t="s">
        <v>626</v>
      </c>
      <c r="C1826" s="1">
        <v>42468</v>
      </c>
      <c r="D1826" s="1">
        <v>42475</v>
      </c>
      <c r="E1826" t="s">
        <v>15</v>
      </c>
      <c r="F1826">
        <v>15992</v>
      </c>
      <c r="G1826">
        <v>4</v>
      </c>
      <c r="H1826">
        <v>0</v>
      </c>
      <c r="I1826">
        <v>31984</v>
      </c>
      <c r="J1826" s="1" t="str">
        <f>INDEX(location!A:A,MATCH('Tabela Total'!A1826,location!A:A,0))</f>
        <v>CA-2016-134789</v>
      </c>
      <c r="K1826" s="1" t="str">
        <f>VLOOKUP(J1826,location[#All],2,FALSE)</f>
        <v>United States</v>
      </c>
      <c r="L1826" t="str">
        <f>VLOOKUP(J1826,location[#All],3,)</f>
        <v>Hot Springs</v>
      </c>
      <c r="M1826" t="str">
        <f>VLOOKUP(J1826,location[#All],4,)</f>
        <v>Arkansas</v>
      </c>
      <c r="N1826">
        <f>VLOOKUP(J1826,location[#All],5,)</f>
        <v>71901</v>
      </c>
      <c r="O1826" t="str">
        <f>VLOOKUP(J1826,location[#All],6,)</f>
        <v>South</v>
      </c>
    </row>
    <row r="1827" spans="1:15" x14ac:dyDescent="0.25">
      <c r="A1827" t="s">
        <v>5474</v>
      </c>
      <c r="B1827" t="s">
        <v>626</v>
      </c>
      <c r="C1827" s="1">
        <v>42783</v>
      </c>
      <c r="D1827" s="1">
        <v>42786</v>
      </c>
      <c r="E1827" t="s">
        <v>44</v>
      </c>
      <c r="F1827">
        <v>45597</v>
      </c>
      <c r="G1827">
        <v>5</v>
      </c>
      <c r="H1827">
        <v>4</v>
      </c>
      <c r="I1827">
        <v>-106393</v>
      </c>
      <c r="J1827" s="1" t="str">
        <f>INDEX(location!A:A,MATCH('Tabela Total'!A1827,location!A:A,0))</f>
        <v>CA-2017-109085</v>
      </c>
      <c r="K1827" s="1" t="str">
        <f>VLOOKUP(J1827,location[#All],2,FALSE)</f>
        <v>United States</v>
      </c>
      <c r="L1827" t="str">
        <f>VLOOKUP(J1827,location[#All],3,)</f>
        <v>Troy</v>
      </c>
      <c r="M1827" t="str">
        <f>VLOOKUP(J1827,location[#All],4,)</f>
        <v>Ohio</v>
      </c>
      <c r="N1827">
        <f>VLOOKUP(J1827,location[#All],5,)</f>
        <v>45373</v>
      </c>
      <c r="O1827" t="str">
        <f>VLOOKUP(J1827,location[#All],6,)</f>
        <v>East</v>
      </c>
    </row>
    <row r="1828" spans="1:15" x14ac:dyDescent="0.25">
      <c r="A1828" t="s">
        <v>5474</v>
      </c>
      <c r="B1828" t="s">
        <v>626</v>
      </c>
      <c r="C1828" s="1">
        <v>42783</v>
      </c>
      <c r="D1828" s="1">
        <v>42786</v>
      </c>
      <c r="E1828" t="s">
        <v>44</v>
      </c>
      <c r="F1828">
        <v>5715</v>
      </c>
      <c r="G1828">
        <v>5</v>
      </c>
      <c r="H1828">
        <v>7</v>
      </c>
      <c r="I1828">
        <v>-47625</v>
      </c>
      <c r="J1828" s="1" t="str">
        <f>INDEX(location!A:A,MATCH('Tabela Total'!A1828,location!A:A,0))</f>
        <v>CA-2017-109085</v>
      </c>
      <c r="K1828" s="1" t="str">
        <f>VLOOKUP(J1828,location[#All],2,FALSE)</f>
        <v>United States</v>
      </c>
      <c r="L1828" t="str">
        <f>VLOOKUP(J1828,location[#All],3,)</f>
        <v>Troy</v>
      </c>
      <c r="M1828" t="str">
        <f>VLOOKUP(J1828,location[#All],4,)</f>
        <v>Ohio</v>
      </c>
      <c r="N1828">
        <f>VLOOKUP(J1828,location[#All],5,)</f>
        <v>45373</v>
      </c>
      <c r="O1828" t="str">
        <f>VLOOKUP(J1828,location[#All],6,)</f>
        <v>East</v>
      </c>
    </row>
    <row r="1829" spans="1:15" x14ac:dyDescent="0.25">
      <c r="A1829" t="s">
        <v>5474</v>
      </c>
      <c r="B1829" t="s">
        <v>626</v>
      </c>
      <c r="C1829" s="1">
        <v>42783</v>
      </c>
      <c r="D1829" s="1">
        <v>42786</v>
      </c>
      <c r="E1829" t="s">
        <v>44</v>
      </c>
      <c r="F1829">
        <v>57594</v>
      </c>
      <c r="G1829">
        <v>1</v>
      </c>
      <c r="H1829">
        <v>4</v>
      </c>
      <c r="I1829">
        <v>-115188</v>
      </c>
      <c r="J1829" s="1" t="str">
        <f>INDEX(location!A:A,MATCH('Tabela Total'!A1829,location!A:A,0))</f>
        <v>CA-2017-109085</v>
      </c>
      <c r="K1829" s="1" t="str">
        <f>VLOOKUP(J1829,location[#All],2,FALSE)</f>
        <v>United States</v>
      </c>
      <c r="L1829" t="str">
        <f>VLOOKUP(J1829,location[#All],3,)</f>
        <v>Troy</v>
      </c>
      <c r="M1829" t="str">
        <f>VLOOKUP(J1829,location[#All],4,)</f>
        <v>Ohio</v>
      </c>
      <c r="N1829">
        <f>VLOOKUP(J1829,location[#All],5,)</f>
        <v>45373</v>
      </c>
      <c r="O1829" t="str">
        <f>VLOOKUP(J1829,location[#All],6,)</f>
        <v>East</v>
      </c>
    </row>
    <row r="1830" spans="1:15" x14ac:dyDescent="0.25">
      <c r="A1830" t="s">
        <v>5474</v>
      </c>
      <c r="B1830" t="s">
        <v>626</v>
      </c>
      <c r="C1830" s="1">
        <v>42783</v>
      </c>
      <c r="D1830" s="1">
        <v>42786</v>
      </c>
      <c r="E1830" t="s">
        <v>44</v>
      </c>
      <c r="F1830">
        <v>30144</v>
      </c>
      <c r="G1830">
        <v>2</v>
      </c>
      <c r="H1830">
        <v>2</v>
      </c>
      <c r="I1830">
        <v>82896</v>
      </c>
      <c r="J1830" s="1" t="str">
        <f>INDEX(location!A:A,MATCH('Tabela Total'!A1830,location!A:A,0))</f>
        <v>CA-2017-109085</v>
      </c>
      <c r="K1830" s="1" t="str">
        <f>VLOOKUP(J1830,location[#All],2,FALSE)</f>
        <v>United States</v>
      </c>
      <c r="L1830" t="str">
        <f>VLOOKUP(J1830,location[#All],3,)</f>
        <v>Troy</v>
      </c>
      <c r="M1830" t="str">
        <f>VLOOKUP(J1830,location[#All],4,)</f>
        <v>Ohio</v>
      </c>
      <c r="N1830">
        <f>VLOOKUP(J1830,location[#All],5,)</f>
        <v>45373</v>
      </c>
      <c r="O1830" t="str">
        <f>VLOOKUP(J1830,location[#All],6,)</f>
        <v>East</v>
      </c>
    </row>
    <row r="1831" spans="1:15" x14ac:dyDescent="0.25">
      <c r="A1831" t="s">
        <v>5474</v>
      </c>
      <c r="B1831" t="s">
        <v>626</v>
      </c>
      <c r="C1831" s="1">
        <v>42783</v>
      </c>
      <c r="D1831" s="1">
        <v>42786</v>
      </c>
      <c r="E1831" t="s">
        <v>44</v>
      </c>
      <c r="F1831">
        <v>89943</v>
      </c>
      <c r="G1831">
        <v>5</v>
      </c>
      <c r="H1831">
        <v>3</v>
      </c>
      <c r="I1831">
        <v>-12849</v>
      </c>
      <c r="J1831" s="1" t="str">
        <f>INDEX(location!A:A,MATCH('Tabela Total'!A1831,location!A:A,0))</f>
        <v>CA-2017-109085</v>
      </c>
      <c r="K1831" s="1" t="str">
        <f>VLOOKUP(J1831,location[#All],2,FALSE)</f>
        <v>United States</v>
      </c>
      <c r="L1831" t="str">
        <f>VLOOKUP(J1831,location[#All],3,)</f>
        <v>Troy</v>
      </c>
      <c r="M1831" t="str">
        <f>VLOOKUP(J1831,location[#All],4,)</f>
        <v>Ohio</v>
      </c>
      <c r="N1831">
        <f>VLOOKUP(J1831,location[#All],5,)</f>
        <v>45373</v>
      </c>
      <c r="O1831" t="str">
        <f>VLOOKUP(J1831,location[#All],6,)</f>
        <v>East</v>
      </c>
    </row>
    <row r="1832" spans="1:15" x14ac:dyDescent="0.25">
      <c r="A1832" t="s">
        <v>539</v>
      </c>
      <c r="B1832" t="s">
        <v>540</v>
      </c>
      <c r="C1832" s="1">
        <v>43053</v>
      </c>
      <c r="D1832" s="1">
        <v>43056</v>
      </c>
      <c r="E1832" t="s">
        <v>10</v>
      </c>
      <c r="F1832">
        <v>11994</v>
      </c>
      <c r="G1832">
        <v>10</v>
      </c>
      <c r="H1832">
        <v>4</v>
      </c>
      <c r="I1832">
        <v>15992</v>
      </c>
      <c r="J1832" s="1" t="str">
        <f>INDEX(location!A:A,MATCH('Tabela Total'!A1832,location!A:A,0))</f>
        <v>CA-2017-138611</v>
      </c>
      <c r="K1832" s="1" t="str">
        <f>VLOOKUP(J1832,location[#All],2,FALSE)</f>
        <v>United States</v>
      </c>
      <c r="L1832" t="str">
        <f>VLOOKUP(J1832,location[#All],3,)</f>
        <v>Grove City</v>
      </c>
      <c r="M1832" t="str">
        <f>VLOOKUP(J1832,location[#All],4,)</f>
        <v>Ohio</v>
      </c>
      <c r="N1832">
        <f>VLOOKUP(J1832,location[#All],5,)</f>
        <v>43123</v>
      </c>
      <c r="O1832" t="str">
        <f>VLOOKUP(J1832,location[#All],6,)</f>
        <v>East</v>
      </c>
    </row>
    <row r="1833" spans="1:15" x14ac:dyDescent="0.25">
      <c r="A1833" t="s">
        <v>539</v>
      </c>
      <c r="B1833" t="s">
        <v>540</v>
      </c>
      <c r="C1833" s="1">
        <v>43053</v>
      </c>
      <c r="D1833" s="1">
        <v>43056</v>
      </c>
      <c r="E1833" t="s">
        <v>10</v>
      </c>
      <c r="F1833">
        <v>3648</v>
      </c>
      <c r="G1833">
        <v>2</v>
      </c>
      <c r="H1833">
        <v>7</v>
      </c>
      <c r="I1833">
        <v>-27968</v>
      </c>
      <c r="J1833" s="1" t="str">
        <f>INDEX(location!A:A,MATCH('Tabela Total'!A1833,location!A:A,0))</f>
        <v>CA-2017-138611</v>
      </c>
      <c r="K1833" s="1" t="str">
        <f>VLOOKUP(J1833,location[#All],2,FALSE)</f>
        <v>United States</v>
      </c>
      <c r="L1833" t="str">
        <f>VLOOKUP(J1833,location[#All],3,)</f>
        <v>Grove City</v>
      </c>
      <c r="M1833" t="str">
        <f>VLOOKUP(J1833,location[#All],4,)</f>
        <v>Ohio</v>
      </c>
      <c r="N1833">
        <f>VLOOKUP(J1833,location[#All],5,)</f>
        <v>43123</v>
      </c>
      <c r="O1833" t="str">
        <f>VLOOKUP(J1833,location[#All],6,)</f>
        <v>East</v>
      </c>
    </row>
    <row r="1834" spans="1:15" x14ac:dyDescent="0.25">
      <c r="A1834" t="s">
        <v>1578</v>
      </c>
      <c r="B1834" t="s">
        <v>540</v>
      </c>
      <c r="C1834" s="1">
        <v>42196</v>
      </c>
      <c r="D1834" s="1">
        <v>42198</v>
      </c>
      <c r="E1834" t="s">
        <v>44</v>
      </c>
      <c r="F1834">
        <v>2898</v>
      </c>
      <c r="G1834">
        <v>7</v>
      </c>
      <c r="H1834">
        <v>2</v>
      </c>
      <c r="I1834">
        <v>36225</v>
      </c>
      <c r="J1834" s="1" t="str">
        <f>INDEX(location!A:A,MATCH('Tabela Total'!A1834,location!A:A,0))</f>
        <v>CA-2015-142237</v>
      </c>
      <c r="K1834" s="1" t="str">
        <f>VLOOKUP(J1834,location[#All],2,FALSE)</f>
        <v>United States</v>
      </c>
      <c r="L1834" t="str">
        <f>VLOOKUP(J1834,location[#All],3,)</f>
        <v>Philadelphia</v>
      </c>
      <c r="M1834" t="str">
        <f>VLOOKUP(J1834,location[#All],4,)</f>
        <v>Pennsylvania</v>
      </c>
      <c r="N1834">
        <f>VLOOKUP(J1834,location[#All],5,)</f>
        <v>19134</v>
      </c>
      <c r="O1834" t="str">
        <f>VLOOKUP(J1834,location[#All],6,)</f>
        <v>East</v>
      </c>
    </row>
    <row r="1835" spans="1:15" x14ac:dyDescent="0.25">
      <c r="A1835" t="s">
        <v>1578</v>
      </c>
      <c r="B1835" t="s">
        <v>540</v>
      </c>
      <c r="C1835" s="1">
        <v>42196</v>
      </c>
      <c r="D1835" s="1">
        <v>42198</v>
      </c>
      <c r="E1835" t="s">
        <v>44</v>
      </c>
      <c r="F1835">
        <v>2502</v>
      </c>
      <c r="G1835">
        <v>3</v>
      </c>
      <c r="H1835">
        <v>7</v>
      </c>
      <c r="I1835">
        <v>-20016</v>
      </c>
      <c r="J1835" s="1" t="str">
        <f>INDEX(location!A:A,MATCH('Tabela Total'!A1835,location!A:A,0))</f>
        <v>CA-2015-142237</v>
      </c>
      <c r="K1835" s="1" t="str">
        <f>VLOOKUP(J1835,location[#All],2,FALSE)</f>
        <v>United States</v>
      </c>
      <c r="L1835" t="str">
        <f>VLOOKUP(J1835,location[#All],3,)</f>
        <v>Philadelphia</v>
      </c>
      <c r="M1835" t="str">
        <f>VLOOKUP(J1835,location[#All],4,)</f>
        <v>Pennsylvania</v>
      </c>
      <c r="N1835">
        <f>VLOOKUP(J1835,location[#All],5,)</f>
        <v>19134</v>
      </c>
      <c r="O1835" t="str">
        <f>VLOOKUP(J1835,location[#All],6,)</f>
        <v>East</v>
      </c>
    </row>
    <row r="1836" spans="1:15" x14ac:dyDescent="0.25">
      <c r="A1836" t="s">
        <v>1578</v>
      </c>
      <c r="B1836" t="s">
        <v>540</v>
      </c>
      <c r="C1836" s="1">
        <v>42196</v>
      </c>
      <c r="D1836" s="1">
        <v>42198</v>
      </c>
      <c r="E1836" t="s">
        <v>44</v>
      </c>
      <c r="F1836">
        <v>648</v>
      </c>
      <c r="G1836">
        <v>4</v>
      </c>
      <c r="H1836">
        <v>7</v>
      </c>
      <c r="I1836">
        <v>-4752</v>
      </c>
      <c r="J1836" s="1" t="str">
        <f>INDEX(location!A:A,MATCH('Tabela Total'!A1836,location!A:A,0))</f>
        <v>CA-2015-142237</v>
      </c>
      <c r="K1836" s="1" t="str">
        <f>VLOOKUP(J1836,location[#All],2,FALSE)</f>
        <v>United States</v>
      </c>
      <c r="L1836" t="str">
        <f>VLOOKUP(J1836,location[#All],3,)</f>
        <v>Philadelphia</v>
      </c>
      <c r="M1836" t="str">
        <f>VLOOKUP(J1836,location[#All],4,)</f>
        <v>Pennsylvania</v>
      </c>
      <c r="N1836">
        <f>VLOOKUP(J1836,location[#All],5,)</f>
        <v>19134</v>
      </c>
      <c r="O1836" t="str">
        <f>VLOOKUP(J1836,location[#All],6,)</f>
        <v>East</v>
      </c>
    </row>
    <row r="1837" spans="1:15" x14ac:dyDescent="0.25">
      <c r="A1837" t="s">
        <v>1578</v>
      </c>
      <c r="B1837" t="s">
        <v>540</v>
      </c>
      <c r="C1837" s="1">
        <v>42196</v>
      </c>
      <c r="D1837" s="1">
        <v>42198</v>
      </c>
      <c r="E1837" t="s">
        <v>44</v>
      </c>
      <c r="F1837">
        <v>341488</v>
      </c>
      <c r="G1837">
        <v>8</v>
      </c>
      <c r="H1837">
        <v>3</v>
      </c>
      <c r="I1837">
        <v>-73176</v>
      </c>
      <c r="J1837" s="1" t="str">
        <f>INDEX(location!A:A,MATCH('Tabela Total'!A1837,location!A:A,0))</f>
        <v>CA-2015-142237</v>
      </c>
      <c r="K1837" s="1" t="str">
        <f>VLOOKUP(J1837,location[#All],2,FALSE)</f>
        <v>United States</v>
      </c>
      <c r="L1837" t="str">
        <f>VLOOKUP(J1837,location[#All],3,)</f>
        <v>Philadelphia</v>
      </c>
      <c r="M1837" t="str">
        <f>VLOOKUP(J1837,location[#All],4,)</f>
        <v>Pennsylvania</v>
      </c>
      <c r="N1837">
        <f>VLOOKUP(J1837,location[#All],5,)</f>
        <v>19134</v>
      </c>
      <c r="O1837" t="str">
        <f>VLOOKUP(J1837,location[#All],6,)</f>
        <v>East</v>
      </c>
    </row>
    <row r="1838" spans="1:15" x14ac:dyDescent="0.25">
      <c r="A1838" t="s">
        <v>1578</v>
      </c>
      <c r="B1838" t="s">
        <v>540</v>
      </c>
      <c r="C1838" s="1">
        <v>42196</v>
      </c>
      <c r="D1838" s="1">
        <v>42198</v>
      </c>
      <c r="E1838" t="s">
        <v>44</v>
      </c>
      <c r="F1838">
        <v>1112</v>
      </c>
      <c r="G1838">
        <v>5</v>
      </c>
      <c r="H1838">
        <v>2</v>
      </c>
      <c r="I1838">
        <v>834</v>
      </c>
      <c r="J1838" s="1" t="str">
        <f>INDEX(location!A:A,MATCH('Tabela Total'!A1838,location!A:A,0))</f>
        <v>CA-2015-142237</v>
      </c>
      <c r="K1838" s="1" t="str">
        <f>VLOOKUP(J1838,location[#All],2,FALSE)</f>
        <v>United States</v>
      </c>
      <c r="L1838" t="str">
        <f>VLOOKUP(J1838,location[#All],3,)</f>
        <v>Philadelphia</v>
      </c>
      <c r="M1838" t="str">
        <f>VLOOKUP(J1838,location[#All],4,)</f>
        <v>Pennsylvania</v>
      </c>
      <c r="N1838">
        <f>VLOOKUP(J1838,location[#All],5,)</f>
        <v>19134</v>
      </c>
      <c r="O1838" t="str">
        <f>VLOOKUP(J1838,location[#All],6,)</f>
        <v>East</v>
      </c>
    </row>
    <row r="1839" spans="1:15" x14ac:dyDescent="0.25">
      <c r="A1839" t="s">
        <v>1578</v>
      </c>
      <c r="B1839" t="s">
        <v>540</v>
      </c>
      <c r="C1839" s="1">
        <v>42196</v>
      </c>
      <c r="D1839" s="1">
        <v>42198</v>
      </c>
      <c r="E1839" t="s">
        <v>44</v>
      </c>
      <c r="F1839">
        <v>25344</v>
      </c>
      <c r="G1839">
        <v>6</v>
      </c>
      <c r="H1839">
        <v>2</v>
      </c>
      <c r="I1839">
        <v>34848</v>
      </c>
      <c r="J1839" s="1" t="str">
        <f>INDEX(location!A:A,MATCH('Tabela Total'!A1839,location!A:A,0))</f>
        <v>CA-2015-142237</v>
      </c>
      <c r="K1839" s="1" t="str">
        <f>VLOOKUP(J1839,location[#All],2,FALSE)</f>
        <v>United States</v>
      </c>
      <c r="L1839" t="str">
        <f>VLOOKUP(J1839,location[#All],3,)</f>
        <v>Philadelphia</v>
      </c>
      <c r="M1839" t="str">
        <f>VLOOKUP(J1839,location[#All],4,)</f>
        <v>Pennsylvania</v>
      </c>
      <c r="N1839">
        <f>VLOOKUP(J1839,location[#All],5,)</f>
        <v>19134</v>
      </c>
      <c r="O1839" t="str">
        <f>VLOOKUP(J1839,location[#All],6,)</f>
        <v>East</v>
      </c>
    </row>
    <row r="1840" spans="1:15" x14ac:dyDescent="0.25">
      <c r="A1840" t="s">
        <v>1594</v>
      </c>
      <c r="B1840" t="s">
        <v>540</v>
      </c>
      <c r="C1840" s="1">
        <v>42789</v>
      </c>
      <c r="D1840" s="1">
        <v>42795</v>
      </c>
      <c r="E1840" t="s">
        <v>15</v>
      </c>
      <c r="F1840">
        <v>3744</v>
      </c>
      <c r="G1840">
        <v>6</v>
      </c>
      <c r="H1840">
        <v>0</v>
      </c>
      <c r="I1840">
        <v>16848</v>
      </c>
      <c r="J1840" s="1" t="str">
        <f>INDEX(location!A:A,MATCH('Tabela Total'!A1840,location!A:A,0))</f>
        <v>CA-2017-104647</v>
      </c>
      <c r="K1840" s="1" t="str">
        <f>VLOOKUP(J1840,location[#All],2,FALSE)</f>
        <v>United States</v>
      </c>
      <c r="L1840" t="str">
        <f>VLOOKUP(J1840,location[#All],3,)</f>
        <v>Los Angeles</v>
      </c>
      <c r="M1840" t="str">
        <f>VLOOKUP(J1840,location[#All],4,)</f>
        <v>California</v>
      </c>
      <c r="N1840">
        <f>VLOOKUP(J1840,location[#All],5,)</f>
        <v>90008</v>
      </c>
      <c r="O1840" t="str">
        <f>VLOOKUP(J1840,location[#All],6,)</f>
        <v>West</v>
      </c>
    </row>
    <row r="1841" spans="1:15" x14ac:dyDescent="0.25">
      <c r="A1841" t="s">
        <v>2350</v>
      </c>
      <c r="B1841" t="s">
        <v>540</v>
      </c>
      <c r="C1841" s="1">
        <v>41999</v>
      </c>
      <c r="D1841" s="1">
        <v>42003</v>
      </c>
      <c r="E1841" t="s">
        <v>15</v>
      </c>
      <c r="F1841">
        <v>1191</v>
      </c>
      <c r="G1841">
        <v>3</v>
      </c>
      <c r="H1841">
        <v>0</v>
      </c>
      <c r="I1841">
        <v>1191</v>
      </c>
      <c r="J1841" s="1" t="str">
        <f>INDEX(location!A:A,MATCH('Tabela Total'!A1841,location!A:A,0))</f>
        <v>CA-2014-106264</v>
      </c>
      <c r="K1841" s="1" t="str">
        <f>VLOOKUP(J1841,location[#All],2,FALSE)</f>
        <v>United States</v>
      </c>
      <c r="L1841" t="str">
        <f>VLOOKUP(J1841,location[#All],3,)</f>
        <v>San Diego</v>
      </c>
      <c r="M1841" t="str">
        <f>VLOOKUP(J1841,location[#All],4,)</f>
        <v>California</v>
      </c>
      <c r="N1841">
        <f>VLOOKUP(J1841,location[#All],5,)</f>
        <v>92024</v>
      </c>
      <c r="O1841" t="str">
        <f>VLOOKUP(J1841,location[#All],6,)</f>
        <v>West</v>
      </c>
    </row>
    <row r="1842" spans="1:15" x14ac:dyDescent="0.25">
      <c r="A1842" t="s">
        <v>2350</v>
      </c>
      <c r="B1842" t="s">
        <v>540</v>
      </c>
      <c r="C1842" s="1">
        <v>41999</v>
      </c>
      <c r="D1842" s="1">
        <v>42003</v>
      </c>
      <c r="E1842" t="s">
        <v>15</v>
      </c>
      <c r="F1842">
        <v>348</v>
      </c>
      <c r="G1842">
        <v>2</v>
      </c>
      <c r="H1842">
        <v>0</v>
      </c>
      <c r="I1842">
        <v>11136</v>
      </c>
      <c r="J1842" s="1" t="str">
        <f>INDEX(location!A:A,MATCH('Tabela Total'!A1842,location!A:A,0))</f>
        <v>CA-2014-106264</v>
      </c>
      <c r="K1842" s="1" t="str">
        <f>VLOOKUP(J1842,location[#All],2,FALSE)</f>
        <v>United States</v>
      </c>
      <c r="L1842" t="str">
        <f>VLOOKUP(J1842,location[#All],3,)</f>
        <v>San Diego</v>
      </c>
      <c r="M1842" t="str">
        <f>VLOOKUP(J1842,location[#All],4,)</f>
        <v>California</v>
      </c>
      <c r="N1842">
        <f>VLOOKUP(J1842,location[#All],5,)</f>
        <v>92024</v>
      </c>
      <c r="O1842" t="str">
        <f>VLOOKUP(J1842,location[#All],6,)</f>
        <v>West</v>
      </c>
    </row>
    <row r="1843" spans="1:15" x14ac:dyDescent="0.25">
      <c r="A1843" t="s">
        <v>2516</v>
      </c>
      <c r="B1843" t="s">
        <v>540</v>
      </c>
      <c r="C1843" s="1">
        <v>42441</v>
      </c>
      <c r="D1843" s="1">
        <v>42445</v>
      </c>
      <c r="E1843" t="s">
        <v>10</v>
      </c>
      <c r="F1843">
        <v>2934</v>
      </c>
      <c r="G1843">
        <v>3</v>
      </c>
      <c r="H1843">
        <v>0</v>
      </c>
      <c r="I1843">
        <v>134964</v>
      </c>
      <c r="J1843" s="1" t="str">
        <f>INDEX(location!A:A,MATCH('Tabela Total'!A1843,location!A:A,0))</f>
        <v>CA-2016-119683</v>
      </c>
      <c r="K1843" s="1" t="str">
        <f>VLOOKUP(J1843,location[#All],2,FALSE)</f>
        <v>United States</v>
      </c>
      <c r="L1843" t="str">
        <f>VLOOKUP(J1843,location[#All],3,)</f>
        <v>New York City</v>
      </c>
      <c r="M1843" t="str">
        <f>VLOOKUP(J1843,location[#All],4,)</f>
        <v>New York</v>
      </c>
      <c r="N1843">
        <f>VLOOKUP(J1843,location[#All],5,)</f>
        <v>10024</v>
      </c>
      <c r="O1843" t="str">
        <f>VLOOKUP(J1843,location[#All],6,)</f>
        <v>East</v>
      </c>
    </row>
    <row r="1844" spans="1:15" x14ac:dyDescent="0.25">
      <c r="A1844" t="s">
        <v>2657</v>
      </c>
      <c r="B1844" t="s">
        <v>540</v>
      </c>
      <c r="C1844" s="1">
        <v>42764</v>
      </c>
      <c r="D1844" s="1">
        <v>42768</v>
      </c>
      <c r="E1844" t="s">
        <v>15</v>
      </c>
      <c r="F1844">
        <v>12128</v>
      </c>
      <c r="G1844">
        <v>4</v>
      </c>
      <c r="H1844">
        <v>8</v>
      </c>
      <c r="I1844">
        <v>-206176</v>
      </c>
      <c r="J1844" s="1" t="str">
        <f>INDEX(location!A:A,MATCH('Tabela Total'!A1844,location!A:A,0))</f>
        <v>US-2017-127341</v>
      </c>
      <c r="K1844" s="1" t="str">
        <f>VLOOKUP(J1844,location[#All],2,FALSE)</f>
        <v>United States</v>
      </c>
      <c r="L1844" t="str">
        <f>VLOOKUP(J1844,location[#All],3,)</f>
        <v>Chicago</v>
      </c>
      <c r="M1844" t="str">
        <f>VLOOKUP(J1844,location[#All],4,)</f>
        <v>Illinois</v>
      </c>
      <c r="N1844">
        <f>VLOOKUP(J1844,location[#All],5,)</f>
        <v>60653</v>
      </c>
      <c r="O1844" t="str">
        <f>VLOOKUP(J1844,location[#All],6,)</f>
        <v>Central</v>
      </c>
    </row>
    <row r="1845" spans="1:15" x14ac:dyDescent="0.25">
      <c r="A1845" t="s">
        <v>2830</v>
      </c>
      <c r="B1845" t="s">
        <v>540</v>
      </c>
      <c r="C1845" s="1">
        <v>42468</v>
      </c>
      <c r="D1845" s="1">
        <v>42474</v>
      </c>
      <c r="E1845" t="s">
        <v>15</v>
      </c>
      <c r="F1845">
        <v>247</v>
      </c>
      <c r="G1845">
        <v>5</v>
      </c>
      <c r="H1845">
        <v>0</v>
      </c>
      <c r="I1845">
        <v>10374</v>
      </c>
      <c r="J1845" s="1" t="str">
        <f>INDEX(location!A:A,MATCH('Tabela Total'!A1845,location!A:A,0))</f>
        <v>CA-2016-124233</v>
      </c>
      <c r="K1845" s="1" t="str">
        <f>VLOOKUP(J1845,location[#All],2,FALSE)</f>
        <v>United States</v>
      </c>
      <c r="L1845" t="str">
        <f>VLOOKUP(J1845,location[#All],3,)</f>
        <v>Los Angeles</v>
      </c>
      <c r="M1845" t="str">
        <f>VLOOKUP(J1845,location[#All],4,)</f>
        <v>California</v>
      </c>
      <c r="N1845">
        <f>VLOOKUP(J1845,location[#All],5,)</f>
        <v>90032</v>
      </c>
      <c r="O1845" t="str">
        <f>VLOOKUP(J1845,location[#All],6,)</f>
        <v>West</v>
      </c>
    </row>
    <row r="1846" spans="1:15" x14ac:dyDescent="0.25">
      <c r="A1846" t="s">
        <v>3141</v>
      </c>
      <c r="B1846" t="s">
        <v>540</v>
      </c>
      <c r="C1846" s="1">
        <v>42229</v>
      </c>
      <c r="D1846" s="1">
        <v>42233</v>
      </c>
      <c r="E1846" t="s">
        <v>15</v>
      </c>
      <c r="F1846">
        <v>564</v>
      </c>
      <c r="G1846">
        <v>3</v>
      </c>
      <c r="H1846">
        <v>0</v>
      </c>
      <c r="I1846">
        <v>27072</v>
      </c>
      <c r="J1846" s="1" t="str">
        <f>INDEX(location!A:A,MATCH('Tabela Total'!A1846,location!A:A,0))</f>
        <v>CA-2015-120516</v>
      </c>
      <c r="K1846" s="1" t="str">
        <f>VLOOKUP(J1846,location[#All],2,FALSE)</f>
        <v>United States</v>
      </c>
      <c r="L1846" t="str">
        <f>VLOOKUP(J1846,location[#All],3,)</f>
        <v>Marietta</v>
      </c>
      <c r="M1846" t="str">
        <f>VLOOKUP(J1846,location[#All],4,)</f>
        <v>Georgia</v>
      </c>
      <c r="N1846">
        <f>VLOOKUP(J1846,location[#All],5,)</f>
        <v>30062</v>
      </c>
      <c r="O1846" t="str">
        <f>VLOOKUP(J1846,location[#All],6,)</f>
        <v>South</v>
      </c>
    </row>
    <row r="1847" spans="1:15" x14ac:dyDescent="0.25">
      <c r="A1847" t="s">
        <v>3539</v>
      </c>
      <c r="B1847" t="s">
        <v>540</v>
      </c>
      <c r="C1847" s="1">
        <v>42527</v>
      </c>
      <c r="D1847" s="1">
        <v>42528</v>
      </c>
      <c r="E1847" t="s">
        <v>44</v>
      </c>
      <c r="F1847">
        <v>17994</v>
      </c>
      <c r="G1847">
        <v>6</v>
      </c>
      <c r="H1847">
        <v>0</v>
      </c>
      <c r="I1847">
        <v>755748</v>
      </c>
      <c r="J1847" s="1" t="str">
        <f>INDEX(location!A:A,MATCH('Tabela Total'!A1847,location!A:A,0))</f>
        <v>US-2016-167472</v>
      </c>
      <c r="K1847" s="1" t="str">
        <f>VLOOKUP(J1847,location[#All],2,FALSE)</f>
        <v>United States</v>
      </c>
      <c r="L1847" t="str">
        <f>VLOOKUP(J1847,location[#All],3,)</f>
        <v>Little Rock</v>
      </c>
      <c r="M1847" t="str">
        <f>VLOOKUP(J1847,location[#All],4,)</f>
        <v>Arkansas</v>
      </c>
      <c r="N1847">
        <f>VLOOKUP(J1847,location[#All],5,)</f>
        <v>72209</v>
      </c>
      <c r="O1847" t="str">
        <f>VLOOKUP(J1847,location[#All],6,)</f>
        <v>South</v>
      </c>
    </row>
    <row r="1848" spans="1:15" x14ac:dyDescent="0.25">
      <c r="A1848" t="s">
        <v>3539</v>
      </c>
      <c r="B1848" t="s">
        <v>540</v>
      </c>
      <c r="C1848" s="1">
        <v>42527</v>
      </c>
      <c r="D1848" s="1">
        <v>42528</v>
      </c>
      <c r="E1848" t="s">
        <v>44</v>
      </c>
      <c r="F1848">
        <v>2685</v>
      </c>
      <c r="G1848">
        <v>3</v>
      </c>
      <c r="H1848">
        <v>0</v>
      </c>
      <c r="I1848">
        <v>51015</v>
      </c>
      <c r="J1848" s="1" t="str">
        <f>INDEX(location!A:A,MATCH('Tabela Total'!A1848,location!A:A,0))</f>
        <v>US-2016-167472</v>
      </c>
      <c r="K1848" s="1" t="str">
        <f>VLOOKUP(J1848,location[#All],2,FALSE)</f>
        <v>United States</v>
      </c>
      <c r="L1848" t="str">
        <f>VLOOKUP(J1848,location[#All],3,)</f>
        <v>Little Rock</v>
      </c>
      <c r="M1848" t="str">
        <f>VLOOKUP(J1848,location[#All],4,)</f>
        <v>Arkansas</v>
      </c>
      <c r="N1848">
        <f>VLOOKUP(J1848,location[#All],5,)</f>
        <v>72209</v>
      </c>
      <c r="O1848" t="str">
        <f>VLOOKUP(J1848,location[#All],6,)</f>
        <v>South</v>
      </c>
    </row>
    <row r="1849" spans="1:15" x14ac:dyDescent="0.25">
      <c r="A1849" t="s">
        <v>3539</v>
      </c>
      <c r="B1849" t="s">
        <v>540</v>
      </c>
      <c r="C1849" s="1">
        <v>42527</v>
      </c>
      <c r="D1849" s="1">
        <v>42528</v>
      </c>
      <c r="E1849" t="s">
        <v>44</v>
      </c>
      <c r="F1849">
        <v>32337</v>
      </c>
      <c r="G1849">
        <v>3</v>
      </c>
      <c r="H1849">
        <v>0</v>
      </c>
      <c r="I1849">
        <v>129348</v>
      </c>
      <c r="J1849" s="1" t="str">
        <f>INDEX(location!A:A,MATCH('Tabela Total'!A1849,location!A:A,0))</f>
        <v>US-2016-167472</v>
      </c>
      <c r="K1849" s="1" t="str">
        <f>VLOOKUP(J1849,location[#All],2,FALSE)</f>
        <v>United States</v>
      </c>
      <c r="L1849" t="str">
        <f>VLOOKUP(J1849,location[#All],3,)</f>
        <v>Little Rock</v>
      </c>
      <c r="M1849" t="str">
        <f>VLOOKUP(J1849,location[#All],4,)</f>
        <v>Arkansas</v>
      </c>
      <c r="N1849">
        <f>VLOOKUP(J1849,location[#All],5,)</f>
        <v>72209</v>
      </c>
      <c r="O1849" t="str">
        <f>VLOOKUP(J1849,location[#All],6,)</f>
        <v>South</v>
      </c>
    </row>
    <row r="1850" spans="1:15" x14ac:dyDescent="0.25">
      <c r="A1850" t="s">
        <v>3539</v>
      </c>
      <c r="B1850" t="s">
        <v>540</v>
      </c>
      <c r="C1850" s="1">
        <v>42527</v>
      </c>
      <c r="D1850" s="1">
        <v>42528</v>
      </c>
      <c r="E1850" t="s">
        <v>44</v>
      </c>
      <c r="F1850">
        <v>5994</v>
      </c>
      <c r="G1850">
        <v>3</v>
      </c>
      <c r="H1850">
        <v>0</v>
      </c>
      <c r="I1850">
        <v>281718</v>
      </c>
      <c r="J1850" s="1" t="str">
        <f>INDEX(location!A:A,MATCH('Tabela Total'!A1850,location!A:A,0))</f>
        <v>US-2016-167472</v>
      </c>
      <c r="K1850" s="1" t="str">
        <f>VLOOKUP(J1850,location[#All],2,FALSE)</f>
        <v>United States</v>
      </c>
      <c r="L1850" t="str">
        <f>VLOOKUP(J1850,location[#All],3,)</f>
        <v>Little Rock</v>
      </c>
      <c r="M1850" t="str">
        <f>VLOOKUP(J1850,location[#All],4,)</f>
        <v>Arkansas</v>
      </c>
      <c r="N1850">
        <f>VLOOKUP(J1850,location[#All],5,)</f>
        <v>72209</v>
      </c>
      <c r="O1850" t="str">
        <f>VLOOKUP(J1850,location[#All],6,)</f>
        <v>South</v>
      </c>
    </row>
    <row r="1851" spans="1:15" x14ac:dyDescent="0.25">
      <c r="A1851" t="s">
        <v>3539</v>
      </c>
      <c r="B1851" t="s">
        <v>540</v>
      </c>
      <c r="C1851" s="1">
        <v>42527</v>
      </c>
      <c r="D1851" s="1">
        <v>42528</v>
      </c>
      <c r="E1851" t="s">
        <v>44</v>
      </c>
      <c r="F1851">
        <v>6414</v>
      </c>
      <c r="G1851">
        <v>3</v>
      </c>
      <c r="H1851">
        <v>0</v>
      </c>
      <c r="I1851">
        <v>307872</v>
      </c>
      <c r="J1851" s="1" t="str">
        <f>INDEX(location!A:A,MATCH('Tabela Total'!A1851,location!A:A,0))</f>
        <v>US-2016-167472</v>
      </c>
      <c r="K1851" s="1" t="str">
        <f>VLOOKUP(J1851,location[#All],2,FALSE)</f>
        <v>United States</v>
      </c>
      <c r="L1851" t="str">
        <f>VLOOKUP(J1851,location[#All],3,)</f>
        <v>Little Rock</v>
      </c>
      <c r="M1851" t="str">
        <f>VLOOKUP(J1851,location[#All],4,)</f>
        <v>Arkansas</v>
      </c>
      <c r="N1851">
        <f>VLOOKUP(J1851,location[#All],5,)</f>
        <v>72209</v>
      </c>
      <c r="O1851" t="str">
        <f>VLOOKUP(J1851,location[#All],6,)</f>
        <v>South</v>
      </c>
    </row>
    <row r="1852" spans="1:15" x14ac:dyDescent="0.25">
      <c r="A1852" t="s">
        <v>3539</v>
      </c>
      <c r="B1852" t="s">
        <v>540</v>
      </c>
      <c r="C1852" s="1">
        <v>42527</v>
      </c>
      <c r="D1852" s="1">
        <v>42528</v>
      </c>
      <c r="E1852" t="s">
        <v>44</v>
      </c>
      <c r="F1852">
        <v>1167</v>
      </c>
      <c r="G1852">
        <v>3</v>
      </c>
      <c r="H1852">
        <v>0</v>
      </c>
      <c r="I1852">
        <v>56016</v>
      </c>
      <c r="J1852" s="1" t="str">
        <f>INDEX(location!A:A,MATCH('Tabela Total'!A1852,location!A:A,0))</f>
        <v>US-2016-167472</v>
      </c>
      <c r="K1852" s="1" t="str">
        <f>VLOOKUP(J1852,location[#All],2,FALSE)</f>
        <v>United States</v>
      </c>
      <c r="L1852" t="str">
        <f>VLOOKUP(J1852,location[#All],3,)</f>
        <v>Little Rock</v>
      </c>
      <c r="M1852" t="str">
        <f>VLOOKUP(J1852,location[#All],4,)</f>
        <v>Arkansas</v>
      </c>
      <c r="N1852">
        <f>VLOOKUP(J1852,location[#All],5,)</f>
        <v>72209</v>
      </c>
      <c r="O1852" t="str">
        <f>VLOOKUP(J1852,location[#All],6,)</f>
        <v>South</v>
      </c>
    </row>
    <row r="1853" spans="1:15" x14ac:dyDescent="0.25">
      <c r="A1853" t="s">
        <v>3539</v>
      </c>
      <c r="B1853" t="s">
        <v>540</v>
      </c>
      <c r="C1853" s="1">
        <v>42527</v>
      </c>
      <c r="D1853" s="1">
        <v>42528</v>
      </c>
      <c r="E1853" t="s">
        <v>44</v>
      </c>
      <c r="F1853">
        <v>1296</v>
      </c>
      <c r="G1853">
        <v>2</v>
      </c>
      <c r="H1853">
        <v>0</v>
      </c>
      <c r="I1853">
        <v>62208</v>
      </c>
      <c r="J1853" s="1" t="str">
        <f>INDEX(location!A:A,MATCH('Tabela Total'!A1853,location!A:A,0))</f>
        <v>US-2016-167472</v>
      </c>
      <c r="K1853" s="1" t="str">
        <f>VLOOKUP(J1853,location[#All],2,FALSE)</f>
        <v>United States</v>
      </c>
      <c r="L1853" t="str">
        <f>VLOOKUP(J1853,location[#All],3,)</f>
        <v>Little Rock</v>
      </c>
      <c r="M1853" t="str">
        <f>VLOOKUP(J1853,location[#All],4,)</f>
        <v>Arkansas</v>
      </c>
      <c r="N1853">
        <f>VLOOKUP(J1853,location[#All],5,)</f>
        <v>72209</v>
      </c>
      <c r="O1853" t="str">
        <f>VLOOKUP(J1853,location[#All],6,)</f>
        <v>South</v>
      </c>
    </row>
    <row r="1854" spans="1:15" x14ac:dyDescent="0.25">
      <c r="A1854" t="s">
        <v>4352</v>
      </c>
      <c r="B1854" t="s">
        <v>540</v>
      </c>
      <c r="C1854" s="1">
        <v>42632</v>
      </c>
      <c r="D1854" s="1">
        <v>42635</v>
      </c>
      <c r="E1854" t="s">
        <v>44</v>
      </c>
      <c r="F1854">
        <v>6952</v>
      </c>
      <c r="G1854">
        <v>2</v>
      </c>
      <c r="H1854">
        <v>0</v>
      </c>
      <c r="I1854">
        <v>1738</v>
      </c>
      <c r="J1854" s="1" t="str">
        <f>INDEX(location!A:A,MATCH('Tabela Total'!A1854,location!A:A,0))</f>
        <v>CA-2016-158610</v>
      </c>
      <c r="K1854" s="1" t="str">
        <f>VLOOKUP(J1854,location[#All],2,FALSE)</f>
        <v>United States</v>
      </c>
      <c r="L1854" t="str">
        <f>VLOOKUP(J1854,location[#All],3,)</f>
        <v>Providence</v>
      </c>
      <c r="M1854" t="str">
        <f>VLOOKUP(J1854,location[#All],4,)</f>
        <v>Rhode Island</v>
      </c>
      <c r="N1854">
        <f>VLOOKUP(J1854,location[#All],5,)</f>
        <v>2908</v>
      </c>
      <c r="O1854" t="str">
        <f>VLOOKUP(J1854,location[#All],6,)</f>
        <v>East</v>
      </c>
    </row>
    <row r="1855" spans="1:15" x14ac:dyDescent="0.25">
      <c r="A1855" t="s">
        <v>4644</v>
      </c>
      <c r="B1855" t="s">
        <v>540</v>
      </c>
      <c r="C1855" s="1">
        <v>43056</v>
      </c>
      <c r="D1855" s="1">
        <v>43060</v>
      </c>
      <c r="E1855" t="s">
        <v>15</v>
      </c>
      <c r="F1855">
        <v>26824</v>
      </c>
      <c r="G1855">
        <v>7</v>
      </c>
      <c r="H1855">
        <v>2</v>
      </c>
      <c r="I1855">
        <v>93884</v>
      </c>
      <c r="J1855" s="1" t="str">
        <f>INDEX(location!A:A,MATCH('Tabela Total'!A1855,location!A:A,0))</f>
        <v>CA-2017-100902</v>
      </c>
      <c r="K1855" s="1" t="str">
        <f>VLOOKUP(J1855,location[#All],2,FALSE)</f>
        <v>United States</v>
      </c>
      <c r="L1855" t="str">
        <f>VLOOKUP(J1855,location[#All],3,)</f>
        <v>Charlotte</v>
      </c>
      <c r="M1855" t="str">
        <f>VLOOKUP(J1855,location[#All],4,)</f>
        <v>North Carolina</v>
      </c>
      <c r="N1855">
        <f>VLOOKUP(J1855,location[#All],5,)</f>
        <v>28205</v>
      </c>
      <c r="O1855" t="str">
        <f>VLOOKUP(J1855,location[#All],6,)</f>
        <v>South</v>
      </c>
    </row>
    <row r="1856" spans="1:15" x14ac:dyDescent="0.25">
      <c r="A1856" t="s">
        <v>4644</v>
      </c>
      <c r="B1856" t="s">
        <v>540</v>
      </c>
      <c r="C1856" s="1">
        <v>43056</v>
      </c>
      <c r="D1856" s="1">
        <v>43060</v>
      </c>
      <c r="E1856" t="s">
        <v>15</v>
      </c>
      <c r="F1856">
        <v>43116</v>
      </c>
      <c r="G1856">
        <v>5</v>
      </c>
      <c r="H1856">
        <v>2</v>
      </c>
      <c r="I1856">
        <v>10779</v>
      </c>
      <c r="J1856" s="1" t="str">
        <f>INDEX(location!A:A,MATCH('Tabela Total'!A1856,location!A:A,0))</f>
        <v>CA-2017-100902</v>
      </c>
      <c r="K1856" s="1" t="str">
        <f>VLOOKUP(J1856,location[#All],2,FALSE)</f>
        <v>United States</v>
      </c>
      <c r="L1856" t="str">
        <f>VLOOKUP(J1856,location[#All],3,)</f>
        <v>Charlotte</v>
      </c>
      <c r="M1856" t="str">
        <f>VLOOKUP(J1856,location[#All],4,)</f>
        <v>North Carolina</v>
      </c>
      <c r="N1856">
        <f>VLOOKUP(J1856,location[#All],5,)</f>
        <v>28205</v>
      </c>
      <c r="O1856" t="str">
        <f>VLOOKUP(J1856,location[#All],6,)</f>
        <v>South</v>
      </c>
    </row>
    <row r="1857" spans="1:15" x14ac:dyDescent="0.25">
      <c r="A1857" t="s">
        <v>725</v>
      </c>
      <c r="B1857" t="s">
        <v>726</v>
      </c>
      <c r="C1857" s="1">
        <v>41677</v>
      </c>
      <c r="D1857" s="1">
        <v>41682</v>
      </c>
      <c r="E1857" t="s">
        <v>15</v>
      </c>
      <c r="F1857">
        <v>11536</v>
      </c>
      <c r="G1857">
        <v>7</v>
      </c>
      <c r="H1857">
        <v>0</v>
      </c>
      <c r="I1857">
        <v>496048</v>
      </c>
      <c r="J1857" s="1" t="str">
        <f>INDEX(location!A:A,MATCH('Tabela Total'!A1857,location!A:A,0))</f>
        <v>CA-2014-107755</v>
      </c>
      <c r="K1857" s="1" t="str">
        <f>VLOOKUP(J1857,location[#All],2,FALSE)</f>
        <v>United States</v>
      </c>
      <c r="L1857" t="str">
        <f>VLOOKUP(J1857,location[#All],3,)</f>
        <v>Linden</v>
      </c>
      <c r="M1857" t="str">
        <f>VLOOKUP(J1857,location[#All],4,)</f>
        <v>New Jersey</v>
      </c>
      <c r="N1857">
        <f>VLOOKUP(J1857,location[#All],5,)</f>
        <v>7036</v>
      </c>
      <c r="O1857" t="str">
        <f>VLOOKUP(J1857,location[#All],6,)</f>
        <v>East</v>
      </c>
    </row>
    <row r="1858" spans="1:15" x14ac:dyDescent="0.25">
      <c r="A1858" t="s">
        <v>765</v>
      </c>
      <c r="B1858" t="s">
        <v>726</v>
      </c>
      <c r="C1858" s="1">
        <v>41982</v>
      </c>
      <c r="D1858" s="1">
        <v>41989</v>
      </c>
      <c r="E1858" t="s">
        <v>15</v>
      </c>
      <c r="F1858">
        <v>3468</v>
      </c>
      <c r="G1858">
        <v>6</v>
      </c>
      <c r="H1858">
        <v>0</v>
      </c>
      <c r="I1858">
        <v>169932</v>
      </c>
      <c r="J1858" s="1" t="str">
        <f>INDEX(location!A:A,MATCH('Tabela Total'!A1858,location!A:A,0))</f>
        <v>CA-2014-104976</v>
      </c>
      <c r="K1858" s="1" t="str">
        <f>VLOOKUP(J1858,location[#All],2,FALSE)</f>
        <v>United States</v>
      </c>
      <c r="L1858" t="str">
        <f>VLOOKUP(J1858,location[#All],3,)</f>
        <v>San Francisco</v>
      </c>
      <c r="M1858" t="str">
        <f>VLOOKUP(J1858,location[#All],4,)</f>
        <v>California</v>
      </c>
      <c r="N1858">
        <f>VLOOKUP(J1858,location[#All],5,)</f>
        <v>94122</v>
      </c>
      <c r="O1858" t="str">
        <f>VLOOKUP(J1858,location[#All],6,)</f>
        <v>West</v>
      </c>
    </row>
    <row r="1859" spans="1:15" x14ac:dyDescent="0.25">
      <c r="A1859" t="s">
        <v>1126</v>
      </c>
      <c r="B1859" t="s">
        <v>726</v>
      </c>
      <c r="C1859" s="1">
        <v>43017</v>
      </c>
      <c r="D1859" s="1">
        <v>43022</v>
      </c>
      <c r="E1859" t="s">
        <v>15</v>
      </c>
      <c r="F1859">
        <v>65245</v>
      </c>
      <c r="G1859">
        <v>5</v>
      </c>
      <c r="H1859">
        <v>5</v>
      </c>
      <c r="I1859">
        <v>-430617</v>
      </c>
      <c r="J1859" s="1" t="str">
        <f>INDEX(location!A:A,MATCH('Tabela Total'!A1859,location!A:A,0))</f>
        <v>US-2017-117247</v>
      </c>
      <c r="K1859" s="1" t="str">
        <f>VLOOKUP(J1859,location[#All],2,FALSE)</f>
        <v>United States</v>
      </c>
      <c r="L1859" t="str">
        <f>VLOOKUP(J1859,location[#All],3,)</f>
        <v>Aurora</v>
      </c>
      <c r="M1859" t="str">
        <f>VLOOKUP(J1859,location[#All],4,)</f>
        <v>Illinois</v>
      </c>
      <c r="N1859">
        <f>VLOOKUP(J1859,location[#All],5,)</f>
        <v>60505</v>
      </c>
      <c r="O1859" t="str">
        <f>VLOOKUP(J1859,location[#All],6,)</f>
        <v>Central</v>
      </c>
    </row>
    <row r="1860" spans="1:15" x14ac:dyDescent="0.25">
      <c r="A1860" t="s">
        <v>1126</v>
      </c>
      <c r="B1860" t="s">
        <v>726</v>
      </c>
      <c r="C1860" s="1">
        <v>43017</v>
      </c>
      <c r="D1860" s="1">
        <v>43022</v>
      </c>
      <c r="E1860" t="s">
        <v>15</v>
      </c>
      <c r="F1860">
        <v>66645</v>
      </c>
      <c r="G1860">
        <v>3</v>
      </c>
      <c r="H1860">
        <v>5</v>
      </c>
      <c r="I1860">
        <v>-426528</v>
      </c>
      <c r="J1860" s="1" t="str">
        <f>INDEX(location!A:A,MATCH('Tabela Total'!A1860,location!A:A,0))</f>
        <v>US-2017-117247</v>
      </c>
      <c r="K1860" s="1" t="str">
        <f>VLOOKUP(J1860,location[#All],2,FALSE)</f>
        <v>United States</v>
      </c>
      <c r="L1860" t="str">
        <f>VLOOKUP(J1860,location[#All],3,)</f>
        <v>Aurora</v>
      </c>
      <c r="M1860" t="str">
        <f>VLOOKUP(J1860,location[#All],4,)</f>
        <v>Illinois</v>
      </c>
      <c r="N1860">
        <f>VLOOKUP(J1860,location[#All],5,)</f>
        <v>60505</v>
      </c>
      <c r="O1860" t="str">
        <f>VLOOKUP(J1860,location[#All],6,)</f>
        <v>Central</v>
      </c>
    </row>
    <row r="1861" spans="1:15" x14ac:dyDescent="0.25">
      <c r="A1861" t="s">
        <v>1478</v>
      </c>
      <c r="B1861" t="s">
        <v>726</v>
      </c>
      <c r="C1861" s="1">
        <v>42822</v>
      </c>
      <c r="D1861" s="1">
        <v>42827</v>
      </c>
      <c r="E1861" t="s">
        <v>15</v>
      </c>
      <c r="F1861">
        <v>68742</v>
      </c>
      <c r="G1861">
        <v>9</v>
      </c>
      <c r="H1861">
        <v>7</v>
      </c>
      <c r="I1861">
        <v>-481194</v>
      </c>
      <c r="J1861" s="1" t="str">
        <f>INDEX(location!A:A,MATCH('Tabela Total'!A1861,location!A:A,0))</f>
        <v>US-2017-166611</v>
      </c>
      <c r="K1861" s="1" t="str">
        <f>VLOOKUP(J1861,location[#All],2,FALSE)</f>
        <v>United States</v>
      </c>
      <c r="L1861" t="str">
        <f>VLOOKUP(J1861,location[#All],3,)</f>
        <v>Jacksonville</v>
      </c>
      <c r="M1861" t="str">
        <f>VLOOKUP(J1861,location[#All],4,)</f>
        <v>Florida</v>
      </c>
      <c r="N1861">
        <f>VLOOKUP(J1861,location[#All],5,)</f>
        <v>32216</v>
      </c>
      <c r="O1861" t="str">
        <f>VLOOKUP(J1861,location[#All],6,)</f>
        <v>South</v>
      </c>
    </row>
    <row r="1862" spans="1:15" x14ac:dyDescent="0.25">
      <c r="A1862" t="s">
        <v>2316</v>
      </c>
      <c r="B1862" t="s">
        <v>726</v>
      </c>
      <c r="C1862" s="1">
        <v>42401</v>
      </c>
      <c r="D1862" s="1">
        <v>42403</v>
      </c>
      <c r="E1862" t="s">
        <v>44</v>
      </c>
      <c r="F1862">
        <v>5645</v>
      </c>
      <c r="G1862">
        <v>5</v>
      </c>
      <c r="H1862">
        <v>0</v>
      </c>
      <c r="I1862">
        <v>14677</v>
      </c>
      <c r="J1862" s="1" t="str">
        <f>INDEX(location!A:A,MATCH('Tabela Total'!A1862,location!A:A,0))</f>
        <v>US-2016-140809</v>
      </c>
      <c r="K1862" s="1" t="str">
        <f>VLOOKUP(J1862,location[#All],2,FALSE)</f>
        <v>United States</v>
      </c>
      <c r="L1862" t="str">
        <f>VLOOKUP(J1862,location[#All],3,)</f>
        <v>Arlington</v>
      </c>
      <c r="M1862" t="str">
        <f>VLOOKUP(J1862,location[#All],4,)</f>
        <v>Virginia</v>
      </c>
      <c r="N1862">
        <f>VLOOKUP(J1862,location[#All],5,)</f>
        <v>22204</v>
      </c>
      <c r="O1862" t="str">
        <f>VLOOKUP(J1862,location[#All],6,)</f>
        <v>South</v>
      </c>
    </row>
    <row r="1863" spans="1:15" x14ac:dyDescent="0.25">
      <c r="A1863" t="s">
        <v>3052</v>
      </c>
      <c r="B1863" t="s">
        <v>726</v>
      </c>
      <c r="C1863" s="1">
        <v>42687</v>
      </c>
      <c r="D1863" s="1">
        <v>42692</v>
      </c>
      <c r="E1863" t="s">
        <v>15</v>
      </c>
      <c r="F1863">
        <v>7755</v>
      </c>
      <c r="G1863">
        <v>5</v>
      </c>
      <c r="H1863">
        <v>0</v>
      </c>
      <c r="I1863">
        <v>20163</v>
      </c>
      <c r="J1863" s="1" t="str">
        <f>INDEX(location!A:A,MATCH('Tabela Total'!A1863,location!A:A,0))</f>
        <v>CA-2016-101336</v>
      </c>
      <c r="K1863" s="1" t="str">
        <f>VLOOKUP(J1863,location[#All],2,FALSE)</f>
        <v>United States</v>
      </c>
      <c r="L1863" t="str">
        <f>VLOOKUP(J1863,location[#All],3,)</f>
        <v>New York City</v>
      </c>
      <c r="M1863" t="str">
        <f>VLOOKUP(J1863,location[#All],4,)</f>
        <v>New York</v>
      </c>
      <c r="N1863">
        <f>VLOOKUP(J1863,location[#All],5,)</f>
        <v>10011</v>
      </c>
      <c r="O1863" t="str">
        <f>VLOOKUP(J1863,location[#All],6,)</f>
        <v>East</v>
      </c>
    </row>
    <row r="1864" spans="1:15" x14ac:dyDescent="0.25">
      <c r="A1864" t="s">
        <v>3052</v>
      </c>
      <c r="B1864" t="s">
        <v>726</v>
      </c>
      <c r="C1864" s="1">
        <v>42687</v>
      </c>
      <c r="D1864" s="1">
        <v>42692</v>
      </c>
      <c r="E1864" t="s">
        <v>15</v>
      </c>
      <c r="F1864">
        <v>2488</v>
      </c>
      <c r="G1864">
        <v>2</v>
      </c>
      <c r="H1864">
        <v>0</v>
      </c>
      <c r="I1864">
        <v>69664</v>
      </c>
      <c r="J1864" s="1" t="str">
        <f>INDEX(location!A:A,MATCH('Tabela Total'!A1864,location!A:A,0))</f>
        <v>CA-2016-101336</v>
      </c>
      <c r="K1864" s="1" t="str">
        <f>VLOOKUP(J1864,location[#All],2,FALSE)</f>
        <v>United States</v>
      </c>
      <c r="L1864" t="str">
        <f>VLOOKUP(J1864,location[#All],3,)</f>
        <v>New York City</v>
      </c>
      <c r="M1864" t="str">
        <f>VLOOKUP(J1864,location[#All],4,)</f>
        <v>New York</v>
      </c>
      <c r="N1864">
        <f>VLOOKUP(J1864,location[#All],5,)</f>
        <v>10011</v>
      </c>
      <c r="O1864" t="str">
        <f>VLOOKUP(J1864,location[#All],6,)</f>
        <v>East</v>
      </c>
    </row>
    <row r="1865" spans="1:15" x14ac:dyDescent="0.25">
      <c r="A1865" t="s">
        <v>3052</v>
      </c>
      <c r="B1865" t="s">
        <v>726</v>
      </c>
      <c r="C1865" s="1">
        <v>42687</v>
      </c>
      <c r="D1865" s="1">
        <v>42692</v>
      </c>
      <c r="E1865" t="s">
        <v>15</v>
      </c>
      <c r="F1865">
        <v>14075</v>
      </c>
      <c r="G1865">
        <v>5</v>
      </c>
      <c r="H1865">
        <v>0</v>
      </c>
      <c r="I1865">
        <v>3941</v>
      </c>
      <c r="J1865" s="1" t="str">
        <f>INDEX(location!A:A,MATCH('Tabela Total'!A1865,location!A:A,0))</f>
        <v>CA-2016-101336</v>
      </c>
      <c r="K1865" s="1" t="str">
        <f>VLOOKUP(J1865,location[#All],2,FALSE)</f>
        <v>United States</v>
      </c>
      <c r="L1865" t="str">
        <f>VLOOKUP(J1865,location[#All],3,)</f>
        <v>New York City</v>
      </c>
      <c r="M1865" t="str">
        <f>VLOOKUP(J1865,location[#All],4,)</f>
        <v>New York</v>
      </c>
      <c r="N1865">
        <f>VLOOKUP(J1865,location[#All],5,)</f>
        <v>10011</v>
      </c>
      <c r="O1865" t="str">
        <f>VLOOKUP(J1865,location[#All],6,)</f>
        <v>East</v>
      </c>
    </row>
    <row r="1866" spans="1:15" x14ac:dyDescent="0.25">
      <c r="A1866" t="s">
        <v>3052</v>
      </c>
      <c r="B1866" t="s">
        <v>726</v>
      </c>
      <c r="C1866" s="1">
        <v>42687</v>
      </c>
      <c r="D1866" s="1">
        <v>42692</v>
      </c>
      <c r="E1866" t="s">
        <v>15</v>
      </c>
      <c r="F1866">
        <v>3663</v>
      </c>
      <c r="G1866">
        <v>3</v>
      </c>
      <c r="H1866">
        <v>0</v>
      </c>
      <c r="I1866">
        <v>98901</v>
      </c>
      <c r="J1866" s="1" t="str">
        <f>INDEX(location!A:A,MATCH('Tabela Total'!A1866,location!A:A,0))</f>
        <v>CA-2016-101336</v>
      </c>
      <c r="K1866" s="1" t="str">
        <f>VLOOKUP(J1866,location[#All],2,FALSE)</f>
        <v>United States</v>
      </c>
      <c r="L1866" t="str">
        <f>VLOOKUP(J1866,location[#All],3,)</f>
        <v>New York City</v>
      </c>
      <c r="M1866" t="str">
        <f>VLOOKUP(J1866,location[#All],4,)</f>
        <v>New York</v>
      </c>
      <c r="N1866">
        <f>VLOOKUP(J1866,location[#All],5,)</f>
        <v>10011</v>
      </c>
      <c r="O1866" t="str">
        <f>VLOOKUP(J1866,location[#All],6,)</f>
        <v>East</v>
      </c>
    </row>
    <row r="1867" spans="1:15" x14ac:dyDescent="0.25">
      <c r="A1867" t="s">
        <v>3132</v>
      </c>
      <c r="B1867" t="s">
        <v>726</v>
      </c>
      <c r="C1867" s="1">
        <v>42419</v>
      </c>
      <c r="D1867" s="1">
        <v>42423</v>
      </c>
      <c r="E1867" t="s">
        <v>10</v>
      </c>
      <c r="F1867">
        <v>867</v>
      </c>
      <c r="G1867">
        <v>3</v>
      </c>
      <c r="H1867">
        <v>0</v>
      </c>
      <c r="I1867">
        <v>40749</v>
      </c>
      <c r="J1867" s="1" t="str">
        <f>INDEX(location!A:A,MATCH('Tabela Total'!A1867,location!A:A,0))</f>
        <v>CA-2016-101630</v>
      </c>
      <c r="K1867" s="1" t="str">
        <f>VLOOKUP(J1867,location[#All],2,FALSE)</f>
        <v>United States</v>
      </c>
      <c r="L1867" t="str">
        <f>VLOOKUP(J1867,location[#All],3,)</f>
        <v>Long Beach</v>
      </c>
      <c r="M1867" t="str">
        <f>VLOOKUP(J1867,location[#All],4,)</f>
        <v>New York</v>
      </c>
      <c r="N1867">
        <f>VLOOKUP(J1867,location[#All],5,)</f>
        <v>11561</v>
      </c>
      <c r="O1867" t="str">
        <f>VLOOKUP(J1867,location[#All],6,)</f>
        <v>East</v>
      </c>
    </row>
    <row r="1868" spans="1:15" x14ac:dyDescent="0.25">
      <c r="A1868" t="s">
        <v>3132</v>
      </c>
      <c r="B1868" t="s">
        <v>726</v>
      </c>
      <c r="C1868" s="1">
        <v>42419</v>
      </c>
      <c r="D1868" s="1">
        <v>42423</v>
      </c>
      <c r="E1868" t="s">
        <v>10</v>
      </c>
      <c r="F1868">
        <v>2571</v>
      </c>
      <c r="G1868">
        <v>3</v>
      </c>
      <c r="H1868">
        <v>0</v>
      </c>
      <c r="I1868">
        <v>66846</v>
      </c>
      <c r="J1868" s="1" t="str">
        <f>INDEX(location!A:A,MATCH('Tabela Total'!A1868,location!A:A,0))</f>
        <v>CA-2016-101630</v>
      </c>
      <c r="K1868" s="1" t="str">
        <f>VLOOKUP(J1868,location[#All],2,FALSE)</f>
        <v>United States</v>
      </c>
      <c r="L1868" t="str">
        <f>VLOOKUP(J1868,location[#All],3,)</f>
        <v>Long Beach</v>
      </c>
      <c r="M1868" t="str">
        <f>VLOOKUP(J1868,location[#All],4,)</f>
        <v>New York</v>
      </c>
      <c r="N1868">
        <f>VLOOKUP(J1868,location[#All],5,)</f>
        <v>11561</v>
      </c>
      <c r="O1868" t="str">
        <f>VLOOKUP(J1868,location[#All],6,)</f>
        <v>East</v>
      </c>
    </row>
    <row r="1869" spans="1:15" x14ac:dyDescent="0.25">
      <c r="A1869" t="s">
        <v>3235</v>
      </c>
      <c r="B1869" t="s">
        <v>726</v>
      </c>
      <c r="C1869" s="1">
        <v>42253</v>
      </c>
      <c r="D1869" s="1">
        <v>42257</v>
      </c>
      <c r="E1869" t="s">
        <v>15</v>
      </c>
      <c r="F1869">
        <v>724</v>
      </c>
      <c r="G1869">
        <v>5</v>
      </c>
      <c r="H1869">
        <v>2</v>
      </c>
      <c r="I1869">
        <v>11765</v>
      </c>
      <c r="J1869" s="1" t="str">
        <f>INDEX(location!A:A,MATCH('Tabela Total'!A1869,location!A:A,0))</f>
        <v>CA-2015-160696</v>
      </c>
      <c r="K1869" s="1" t="str">
        <f>VLOOKUP(J1869,location[#All],2,FALSE)</f>
        <v>United States</v>
      </c>
      <c r="L1869" t="str">
        <f>VLOOKUP(J1869,location[#All],3,)</f>
        <v>Nashville</v>
      </c>
      <c r="M1869" t="str">
        <f>VLOOKUP(J1869,location[#All],4,)</f>
        <v>Tennessee</v>
      </c>
      <c r="N1869">
        <f>VLOOKUP(J1869,location[#All],5,)</f>
        <v>37211</v>
      </c>
      <c r="O1869" t="str">
        <f>VLOOKUP(J1869,location[#All],6,)</f>
        <v>South</v>
      </c>
    </row>
    <row r="1870" spans="1:15" x14ac:dyDescent="0.25">
      <c r="A1870" t="s">
        <v>5197</v>
      </c>
      <c r="B1870" t="s">
        <v>726</v>
      </c>
      <c r="C1870" s="1">
        <v>42211</v>
      </c>
      <c r="D1870" s="1">
        <v>42216</v>
      </c>
      <c r="E1870" t="s">
        <v>15</v>
      </c>
      <c r="F1870">
        <v>266352</v>
      </c>
      <c r="G1870">
        <v>3</v>
      </c>
      <c r="H1870">
        <v>2</v>
      </c>
      <c r="I1870">
        <v>133176</v>
      </c>
      <c r="J1870" s="1" t="str">
        <f>INDEX(location!A:A,MATCH('Tabela Total'!A1870,location!A:A,0))</f>
        <v>CA-2015-127754</v>
      </c>
      <c r="K1870" s="1" t="str">
        <f>VLOOKUP(J1870,location[#All],2,FALSE)</f>
        <v>United States</v>
      </c>
      <c r="L1870" t="str">
        <f>VLOOKUP(J1870,location[#All],3,)</f>
        <v>Glendale</v>
      </c>
      <c r="M1870" t="str">
        <f>VLOOKUP(J1870,location[#All],4,)</f>
        <v>Arizona</v>
      </c>
      <c r="N1870">
        <f>VLOOKUP(J1870,location[#All],5,)</f>
        <v>85301</v>
      </c>
      <c r="O1870" t="str">
        <f>VLOOKUP(J1870,location[#All],6,)</f>
        <v>West</v>
      </c>
    </row>
    <row r="1871" spans="1:15" x14ac:dyDescent="0.25">
      <c r="A1871" t="s">
        <v>1241</v>
      </c>
      <c r="B1871" t="s">
        <v>1242</v>
      </c>
      <c r="C1871" s="1">
        <v>42993</v>
      </c>
      <c r="D1871" s="1">
        <v>42995</v>
      </c>
      <c r="E1871" t="s">
        <v>10</v>
      </c>
      <c r="F1871">
        <v>3999</v>
      </c>
      <c r="G1871">
        <v>1</v>
      </c>
      <c r="H1871">
        <v>0</v>
      </c>
      <c r="I1871">
        <v>115971</v>
      </c>
      <c r="J1871" s="1" t="str">
        <f>INDEX(location!A:A,MATCH('Tabela Total'!A1871,location!A:A,0))</f>
        <v>CA-2017-121888</v>
      </c>
      <c r="K1871" s="1" t="str">
        <f>VLOOKUP(J1871,location[#All],2,FALSE)</f>
        <v>United States</v>
      </c>
      <c r="L1871" t="str">
        <f>VLOOKUP(J1871,location[#All],3,)</f>
        <v>Everett</v>
      </c>
      <c r="M1871" t="str">
        <f>VLOOKUP(J1871,location[#All],4,)</f>
        <v>Massachusetts</v>
      </c>
      <c r="N1871">
        <f>VLOOKUP(J1871,location[#All],5,)</f>
        <v>2149</v>
      </c>
      <c r="O1871" t="str">
        <f>VLOOKUP(J1871,location[#All],6,)</f>
        <v>East</v>
      </c>
    </row>
    <row r="1872" spans="1:15" x14ac:dyDescent="0.25">
      <c r="A1872" t="s">
        <v>1241</v>
      </c>
      <c r="B1872" t="s">
        <v>1242</v>
      </c>
      <c r="C1872" s="1">
        <v>42993</v>
      </c>
      <c r="D1872" s="1">
        <v>42995</v>
      </c>
      <c r="E1872" t="s">
        <v>10</v>
      </c>
      <c r="F1872">
        <v>1628</v>
      </c>
      <c r="G1872">
        <v>2</v>
      </c>
      <c r="H1872">
        <v>0</v>
      </c>
      <c r="I1872">
        <v>6512</v>
      </c>
      <c r="J1872" s="1" t="str">
        <f>INDEX(location!A:A,MATCH('Tabela Total'!A1872,location!A:A,0))</f>
        <v>CA-2017-121888</v>
      </c>
      <c r="K1872" s="1" t="str">
        <f>VLOOKUP(J1872,location[#All],2,FALSE)</f>
        <v>United States</v>
      </c>
      <c r="L1872" t="str">
        <f>VLOOKUP(J1872,location[#All],3,)</f>
        <v>Everett</v>
      </c>
      <c r="M1872" t="str">
        <f>VLOOKUP(J1872,location[#All],4,)</f>
        <v>Massachusetts</v>
      </c>
      <c r="N1872">
        <f>VLOOKUP(J1872,location[#All],5,)</f>
        <v>2149</v>
      </c>
      <c r="O1872" t="str">
        <f>VLOOKUP(J1872,location[#All],6,)</f>
        <v>East</v>
      </c>
    </row>
    <row r="1873" spans="1:15" x14ac:dyDescent="0.25">
      <c r="A1873" t="s">
        <v>1241</v>
      </c>
      <c r="B1873" t="s">
        <v>1242</v>
      </c>
      <c r="C1873" s="1">
        <v>42993</v>
      </c>
      <c r="D1873" s="1">
        <v>42995</v>
      </c>
      <c r="E1873" t="s">
        <v>10</v>
      </c>
      <c r="F1873">
        <v>78294</v>
      </c>
      <c r="G1873">
        <v>3</v>
      </c>
      <c r="H1873">
        <v>0</v>
      </c>
      <c r="I1873">
        <v>2035644</v>
      </c>
      <c r="J1873" s="1" t="str">
        <f>INDEX(location!A:A,MATCH('Tabela Total'!A1873,location!A:A,0))</f>
        <v>CA-2017-121888</v>
      </c>
      <c r="K1873" s="1" t="str">
        <f>VLOOKUP(J1873,location[#All],2,FALSE)</f>
        <v>United States</v>
      </c>
      <c r="L1873" t="str">
        <f>VLOOKUP(J1873,location[#All],3,)</f>
        <v>Everett</v>
      </c>
      <c r="M1873" t="str">
        <f>VLOOKUP(J1873,location[#All],4,)</f>
        <v>Massachusetts</v>
      </c>
      <c r="N1873">
        <f>VLOOKUP(J1873,location[#All],5,)</f>
        <v>2149</v>
      </c>
      <c r="O1873" t="str">
        <f>VLOOKUP(J1873,location[#All],6,)</f>
        <v>East</v>
      </c>
    </row>
    <row r="1874" spans="1:15" x14ac:dyDescent="0.25">
      <c r="A1874" t="s">
        <v>1241</v>
      </c>
      <c r="B1874" t="s">
        <v>1242</v>
      </c>
      <c r="C1874" s="1">
        <v>42993</v>
      </c>
      <c r="D1874" s="1">
        <v>42995</v>
      </c>
      <c r="E1874" t="s">
        <v>10</v>
      </c>
      <c r="F1874">
        <v>24248</v>
      </c>
      <c r="G1874">
        <v>7</v>
      </c>
      <c r="H1874">
        <v>0</v>
      </c>
      <c r="I1874">
        <v>1163904</v>
      </c>
      <c r="J1874" s="1" t="str">
        <f>INDEX(location!A:A,MATCH('Tabela Total'!A1874,location!A:A,0))</f>
        <v>CA-2017-121888</v>
      </c>
      <c r="K1874" s="1" t="str">
        <f>VLOOKUP(J1874,location[#All],2,FALSE)</f>
        <v>United States</v>
      </c>
      <c r="L1874" t="str">
        <f>VLOOKUP(J1874,location[#All],3,)</f>
        <v>Everett</v>
      </c>
      <c r="M1874" t="str">
        <f>VLOOKUP(J1874,location[#All],4,)</f>
        <v>Massachusetts</v>
      </c>
      <c r="N1874">
        <f>VLOOKUP(J1874,location[#All],5,)</f>
        <v>2149</v>
      </c>
      <c r="O1874" t="str">
        <f>VLOOKUP(J1874,location[#All],6,)</f>
        <v>East</v>
      </c>
    </row>
    <row r="1875" spans="1:15" x14ac:dyDescent="0.25">
      <c r="A1875" t="s">
        <v>1775</v>
      </c>
      <c r="B1875" t="s">
        <v>1242</v>
      </c>
      <c r="C1875" s="1">
        <v>41846</v>
      </c>
      <c r="D1875" s="1">
        <v>41850</v>
      </c>
      <c r="E1875" t="s">
        <v>10</v>
      </c>
      <c r="F1875">
        <v>123552</v>
      </c>
      <c r="G1875">
        <v>3</v>
      </c>
      <c r="H1875">
        <v>2</v>
      </c>
      <c r="I1875">
        <v>-293436</v>
      </c>
      <c r="J1875" s="1" t="str">
        <f>INDEX(location!A:A,MATCH('Tabela Total'!A1875,location!A:A,0))</f>
        <v>US-2014-155894</v>
      </c>
      <c r="K1875" s="1" t="str">
        <f>VLOOKUP(J1875,location[#All],2,FALSE)</f>
        <v>United States</v>
      </c>
      <c r="L1875" t="str">
        <f>VLOOKUP(J1875,location[#All],3,)</f>
        <v>Chicago</v>
      </c>
      <c r="M1875" t="str">
        <f>VLOOKUP(J1875,location[#All],4,)</f>
        <v>Illinois</v>
      </c>
      <c r="N1875">
        <f>VLOOKUP(J1875,location[#All],5,)</f>
        <v>60623</v>
      </c>
      <c r="O1875" t="str">
        <f>VLOOKUP(J1875,location[#All],6,)</f>
        <v>Central</v>
      </c>
    </row>
    <row r="1876" spans="1:15" x14ac:dyDescent="0.25">
      <c r="A1876" t="s">
        <v>2400</v>
      </c>
      <c r="B1876" t="s">
        <v>1242</v>
      </c>
      <c r="C1876" s="1">
        <v>42896</v>
      </c>
      <c r="D1876" s="1">
        <v>42896</v>
      </c>
      <c r="E1876" t="s">
        <v>327</v>
      </c>
      <c r="F1876">
        <v>40032</v>
      </c>
      <c r="G1876">
        <v>6</v>
      </c>
      <c r="H1876">
        <v>2</v>
      </c>
      <c r="I1876">
        <v>15012</v>
      </c>
      <c r="J1876" s="1" t="str">
        <f>INDEX(location!A:A,MATCH('Tabela Total'!A1876,location!A:A,0))</f>
        <v>US-2017-131583</v>
      </c>
      <c r="K1876" s="1" t="str">
        <f>VLOOKUP(J1876,location[#All],2,FALSE)</f>
        <v>United States</v>
      </c>
      <c r="L1876" t="str">
        <f>VLOOKUP(J1876,location[#All],3,)</f>
        <v>Philadelphia</v>
      </c>
      <c r="M1876" t="str">
        <f>VLOOKUP(J1876,location[#All],4,)</f>
        <v>Pennsylvania</v>
      </c>
      <c r="N1876">
        <f>VLOOKUP(J1876,location[#All],5,)</f>
        <v>19143</v>
      </c>
      <c r="O1876" t="str">
        <f>VLOOKUP(J1876,location[#All],6,)</f>
        <v>East</v>
      </c>
    </row>
    <row r="1877" spans="1:15" x14ac:dyDescent="0.25">
      <c r="A1877" t="s">
        <v>2445</v>
      </c>
      <c r="B1877" t="s">
        <v>1242</v>
      </c>
      <c r="C1877" s="1">
        <v>42705</v>
      </c>
      <c r="D1877" s="1">
        <v>42709</v>
      </c>
      <c r="E1877" t="s">
        <v>15</v>
      </c>
      <c r="F1877">
        <v>1674</v>
      </c>
      <c r="G1877">
        <v>2</v>
      </c>
      <c r="H1877">
        <v>0</v>
      </c>
      <c r="I1877">
        <v>43524</v>
      </c>
      <c r="J1877" s="1" t="str">
        <f>INDEX(location!A:A,MATCH('Tabela Total'!A1877,location!A:A,0))</f>
        <v>US-2016-150035</v>
      </c>
      <c r="K1877" s="1" t="str">
        <f>VLOOKUP(J1877,location[#All],2,FALSE)</f>
        <v>United States</v>
      </c>
      <c r="L1877" t="str">
        <f>VLOOKUP(J1877,location[#All],3,)</f>
        <v>San Francisco</v>
      </c>
      <c r="M1877" t="str">
        <f>VLOOKUP(J1877,location[#All],4,)</f>
        <v>California</v>
      </c>
      <c r="N1877">
        <f>VLOOKUP(J1877,location[#All],5,)</f>
        <v>94122</v>
      </c>
      <c r="O1877" t="str">
        <f>VLOOKUP(J1877,location[#All],6,)</f>
        <v>West</v>
      </c>
    </row>
    <row r="1878" spans="1:15" x14ac:dyDescent="0.25">
      <c r="A1878" t="s">
        <v>119</v>
      </c>
      <c r="B1878" t="s">
        <v>120</v>
      </c>
      <c r="C1878" s="1">
        <v>42677</v>
      </c>
      <c r="D1878" s="1">
        <v>42684</v>
      </c>
      <c r="E1878" t="s">
        <v>15</v>
      </c>
      <c r="F1878">
        <v>7596</v>
      </c>
      <c r="G1878">
        <v>2</v>
      </c>
      <c r="H1878">
        <v>0</v>
      </c>
      <c r="I1878">
        <v>22788</v>
      </c>
      <c r="J1878" s="1" t="str">
        <f>INDEX(location!A:A,MATCH('Tabela Total'!A1878,location!A:A,0))</f>
        <v>CA-2016-128867</v>
      </c>
      <c r="K1878" s="1" t="str">
        <f>VLOOKUP(J1878,location[#All],2,FALSE)</f>
        <v>United States</v>
      </c>
      <c r="L1878" t="str">
        <f>VLOOKUP(J1878,location[#All],3,)</f>
        <v>Urbandale</v>
      </c>
      <c r="M1878" t="str">
        <f>VLOOKUP(J1878,location[#All],4,)</f>
        <v>Iowa</v>
      </c>
      <c r="N1878">
        <f>VLOOKUP(J1878,location[#All],5,)</f>
        <v>50322</v>
      </c>
      <c r="O1878" t="str">
        <f>VLOOKUP(J1878,location[#All],6,)</f>
        <v>Central</v>
      </c>
    </row>
    <row r="1879" spans="1:15" x14ac:dyDescent="0.25">
      <c r="A1879" t="s">
        <v>119</v>
      </c>
      <c r="B1879" t="s">
        <v>120</v>
      </c>
      <c r="C1879" s="1">
        <v>42677</v>
      </c>
      <c r="D1879" s="1">
        <v>42684</v>
      </c>
      <c r="E1879" t="s">
        <v>15</v>
      </c>
      <c r="F1879">
        <v>2724</v>
      </c>
      <c r="G1879">
        <v>6</v>
      </c>
      <c r="H1879">
        <v>0</v>
      </c>
      <c r="I1879">
        <v>133476</v>
      </c>
      <c r="J1879" s="1" t="str">
        <f>INDEX(location!A:A,MATCH('Tabela Total'!A1879,location!A:A,0))</f>
        <v>CA-2016-128867</v>
      </c>
      <c r="K1879" s="1" t="str">
        <f>VLOOKUP(J1879,location[#All],2,FALSE)</f>
        <v>United States</v>
      </c>
      <c r="L1879" t="str">
        <f>VLOOKUP(J1879,location[#All],3,)</f>
        <v>Urbandale</v>
      </c>
      <c r="M1879" t="str">
        <f>VLOOKUP(J1879,location[#All],4,)</f>
        <v>Iowa</v>
      </c>
      <c r="N1879">
        <f>VLOOKUP(J1879,location[#All],5,)</f>
        <v>50322</v>
      </c>
      <c r="O1879" t="str">
        <f>VLOOKUP(J1879,location[#All],6,)</f>
        <v>Central</v>
      </c>
    </row>
    <row r="1880" spans="1:15" x14ac:dyDescent="0.25">
      <c r="A1880" t="s">
        <v>677</v>
      </c>
      <c r="B1880" t="s">
        <v>120</v>
      </c>
      <c r="C1880" s="1">
        <v>42811</v>
      </c>
      <c r="D1880" s="1">
        <v>42815</v>
      </c>
      <c r="E1880" t="s">
        <v>10</v>
      </c>
      <c r="F1880">
        <v>17456</v>
      </c>
      <c r="G1880">
        <v>2</v>
      </c>
      <c r="H1880">
        <v>2</v>
      </c>
      <c r="I1880">
        <v>58914</v>
      </c>
      <c r="J1880" s="1" t="str">
        <f>INDEX(location!A:A,MATCH('Tabela Total'!A1880,location!A:A,0))</f>
        <v>CA-2017-129567</v>
      </c>
      <c r="K1880" s="1" t="str">
        <f>VLOOKUP(J1880,location[#All],2,FALSE)</f>
        <v>United States</v>
      </c>
      <c r="L1880" t="str">
        <f>VLOOKUP(J1880,location[#All],3,)</f>
        <v>Lancaster</v>
      </c>
      <c r="M1880" t="str">
        <f>VLOOKUP(J1880,location[#All],4,)</f>
        <v>California</v>
      </c>
      <c r="N1880">
        <f>VLOOKUP(J1880,location[#All],5,)</f>
        <v>93534</v>
      </c>
      <c r="O1880" t="str">
        <f>VLOOKUP(J1880,location[#All],6,)</f>
        <v>West</v>
      </c>
    </row>
    <row r="1881" spans="1:15" x14ac:dyDescent="0.25">
      <c r="A1881" t="s">
        <v>1269</v>
      </c>
      <c r="B1881" t="s">
        <v>120</v>
      </c>
      <c r="C1881" s="1">
        <v>41702</v>
      </c>
      <c r="D1881" s="1">
        <v>41702</v>
      </c>
      <c r="E1881" t="s">
        <v>327</v>
      </c>
      <c r="F1881">
        <v>3549</v>
      </c>
      <c r="G1881">
        <v>5</v>
      </c>
      <c r="H1881">
        <v>0</v>
      </c>
      <c r="I1881">
        <v>17745</v>
      </c>
      <c r="J1881" s="1" t="str">
        <f>INDEX(location!A:A,MATCH('Tabela Total'!A1881,location!A:A,0))</f>
        <v>CA-2014-116239</v>
      </c>
      <c r="K1881" s="1" t="str">
        <f>VLOOKUP(J1881,location[#All],2,FALSE)</f>
        <v>United States</v>
      </c>
      <c r="L1881" t="str">
        <f>VLOOKUP(J1881,location[#All],3,)</f>
        <v>Columbia</v>
      </c>
      <c r="M1881" t="str">
        <f>VLOOKUP(J1881,location[#All],4,)</f>
        <v>South Carolina</v>
      </c>
      <c r="N1881">
        <f>VLOOKUP(J1881,location[#All],5,)</f>
        <v>29203</v>
      </c>
      <c r="O1881" t="str">
        <f>VLOOKUP(J1881,location[#All],6,)</f>
        <v>South</v>
      </c>
    </row>
    <row r="1882" spans="1:15" x14ac:dyDescent="0.25">
      <c r="A1882" t="s">
        <v>1313</v>
      </c>
      <c r="B1882" t="s">
        <v>120</v>
      </c>
      <c r="C1882" s="1">
        <v>42498</v>
      </c>
      <c r="D1882" s="1">
        <v>42498</v>
      </c>
      <c r="E1882" t="s">
        <v>327</v>
      </c>
      <c r="F1882">
        <v>1006056</v>
      </c>
      <c r="G1882">
        <v>3</v>
      </c>
      <c r="H1882">
        <v>2</v>
      </c>
      <c r="I1882">
        <v>880299</v>
      </c>
      <c r="J1882" s="1" t="str">
        <f>INDEX(location!A:A,MATCH('Tabela Total'!A1882,location!A:A,0))</f>
        <v>CA-2016-106530</v>
      </c>
      <c r="K1882" s="1" t="str">
        <f>VLOOKUP(J1882,location[#All],2,FALSE)</f>
        <v>United States</v>
      </c>
      <c r="L1882" t="str">
        <f>VLOOKUP(J1882,location[#All],3,)</f>
        <v>Cleveland</v>
      </c>
      <c r="M1882" t="str">
        <f>VLOOKUP(J1882,location[#All],4,)</f>
        <v>Ohio</v>
      </c>
      <c r="N1882">
        <f>VLOOKUP(J1882,location[#All],5,)</f>
        <v>44105</v>
      </c>
      <c r="O1882" t="str">
        <f>VLOOKUP(J1882,location[#All],6,)</f>
        <v>East</v>
      </c>
    </row>
    <row r="1883" spans="1:15" x14ac:dyDescent="0.25">
      <c r="A1883" t="s">
        <v>1313</v>
      </c>
      <c r="B1883" t="s">
        <v>120</v>
      </c>
      <c r="C1883" s="1">
        <v>42498</v>
      </c>
      <c r="D1883" s="1">
        <v>42498</v>
      </c>
      <c r="E1883" t="s">
        <v>327</v>
      </c>
      <c r="F1883">
        <v>10688</v>
      </c>
      <c r="G1883">
        <v>2</v>
      </c>
      <c r="H1883">
        <v>2</v>
      </c>
      <c r="I1883">
        <v>37408</v>
      </c>
      <c r="J1883" s="1" t="str">
        <f>INDEX(location!A:A,MATCH('Tabela Total'!A1883,location!A:A,0))</f>
        <v>CA-2016-106530</v>
      </c>
      <c r="K1883" s="1" t="str">
        <f>VLOOKUP(J1883,location[#All],2,FALSE)</f>
        <v>United States</v>
      </c>
      <c r="L1883" t="str">
        <f>VLOOKUP(J1883,location[#All],3,)</f>
        <v>Cleveland</v>
      </c>
      <c r="M1883" t="str">
        <f>VLOOKUP(J1883,location[#All],4,)</f>
        <v>Ohio</v>
      </c>
      <c r="N1883">
        <f>VLOOKUP(J1883,location[#All],5,)</f>
        <v>44105</v>
      </c>
      <c r="O1883" t="str">
        <f>VLOOKUP(J1883,location[#All],6,)</f>
        <v>East</v>
      </c>
    </row>
    <row r="1884" spans="1:15" x14ac:dyDescent="0.25">
      <c r="A1884" t="s">
        <v>1313</v>
      </c>
      <c r="B1884" t="s">
        <v>120</v>
      </c>
      <c r="C1884" s="1">
        <v>42498</v>
      </c>
      <c r="D1884" s="1">
        <v>42498</v>
      </c>
      <c r="E1884" t="s">
        <v>327</v>
      </c>
      <c r="F1884">
        <v>10368</v>
      </c>
      <c r="G1884">
        <v>2</v>
      </c>
      <c r="H1884">
        <v>2</v>
      </c>
      <c r="I1884">
        <v>36288</v>
      </c>
      <c r="J1884" s="1" t="str">
        <f>INDEX(location!A:A,MATCH('Tabela Total'!A1884,location!A:A,0))</f>
        <v>CA-2016-106530</v>
      </c>
      <c r="K1884" s="1" t="str">
        <f>VLOOKUP(J1884,location[#All],2,FALSE)</f>
        <v>United States</v>
      </c>
      <c r="L1884" t="str">
        <f>VLOOKUP(J1884,location[#All],3,)</f>
        <v>Cleveland</v>
      </c>
      <c r="M1884" t="str">
        <f>VLOOKUP(J1884,location[#All],4,)</f>
        <v>Ohio</v>
      </c>
      <c r="N1884">
        <f>VLOOKUP(J1884,location[#All],5,)</f>
        <v>44105</v>
      </c>
      <c r="O1884" t="str">
        <f>VLOOKUP(J1884,location[#All],6,)</f>
        <v>East</v>
      </c>
    </row>
    <row r="1885" spans="1:15" x14ac:dyDescent="0.25">
      <c r="A1885" t="s">
        <v>1313</v>
      </c>
      <c r="B1885" t="s">
        <v>120</v>
      </c>
      <c r="C1885" s="1">
        <v>42498</v>
      </c>
      <c r="D1885" s="1">
        <v>42498</v>
      </c>
      <c r="E1885" t="s">
        <v>327</v>
      </c>
      <c r="F1885">
        <v>2512</v>
      </c>
      <c r="G1885">
        <v>2</v>
      </c>
      <c r="H1885">
        <v>2</v>
      </c>
      <c r="I1885">
        <v>157</v>
      </c>
      <c r="J1885" s="1" t="str">
        <f>INDEX(location!A:A,MATCH('Tabela Total'!A1885,location!A:A,0))</f>
        <v>CA-2016-106530</v>
      </c>
      <c r="K1885" s="1" t="str">
        <f>VLOOKUP(J1885,location[#All],2,FALSE)</f>
        <v>United States</v>
      </c>
      <c r="L1885" t="str">
        <f>VLOOKUP(J1885,location[#All],3,)</f>
        <v>Cleveland</v>
      </c>
      <c r="M1885" t="str">
        <f>VLOOKUP(J1885,location[#All],4,)</f>
        <v>Ohio</v>
      </c>
      <c r="N1885">
        <f>VLOOKUP(J1885,location[#All],5,)</f>
        <v>44105</v>
      </c>
      <c r="O1885" t="str">
        <f>VLOOKUP(J1885,location[#All],6,)</f>
        <v>East</v>
      </c>
    </row>
    <row r="1886" spans="1:15" x14ac:dyDescent="0.25">
      <c r="A1886" t="s">
        <v>1313</v>
      </c>
      <c r="B1886" t="s">
        <v>120</v>
      </c>
      <c r="C1886" s="1">
        <v>42498</v>
      </c>
      <c r="D1886" s="1">
        <v>42498</v>
      </c>
      <c r="E1886" t="s">
        <v>327</v>
      </c>
      <c r="F1886">
        <v>58112</v>
      </c>
      <c r="G1886">
        <v>2</v>
      </c>
      <c r="H1886">
        <v>2</v>
      </c>
      <c r="I1886">
        <v>7264</v>
      </c>
      <c r="J1886" s="1" t="str">
        <f>INDEX(location!A:A,MATCH('Tabela Total'!A1886,location!A:A,0))</f>
        <v>CA-2016-106530</v>
      </c>
      <c r="K1886" s="1" t="str">
        <f>VLOOKUP(J1886,location[#All],2,FALSE)</f>
        <v>United States</v>
      </c>
      <c r="L1886" t="str">
        <f>VLOOKUP(J1886,location[#All],3,)</f>
        <v>Cleveland</v>
      </c>
      <c r="M1886" t="str">
        <f>VLOOKUP(J1886,location[#All],4,)</f>
        <v>Ohio</v>
      </c>
      <c r="N1886">
        <f>VLOOKUP(J1886,location[#All],5,)</f>
        <v>44105</v>
      </c>
      <c r="O1886" t="str">
        <f>VLOOKUP(J1886,location[#All],6,)</f>
        <v>East</v>
      </c>
    </row>
    <row r="1887" spans="1:15" x14ac:dyDescent="0.25">
      <c r="A1887" t="s">
        <v>2167</v>
      </c>
      <c r="B1887" t="s">
        <v>120</v>
      </c>
      <c r="C1887" s="1">
        <v>41832</v>
      </c>
      <c r="D1887" s="1">
        <v>41838</v>
      </c>
      <c r="E1887" t="s">
        <v>15</v>
      </c>
      <c r="F1887">
        <v>123136</v>
      </c>
      <c r="G1887">
        <v>4</v>
      </c>
      <c r="H1887">
        <v>2</v>
      </c>
      <c r="I1887">
        <v>138528</v>
      </c>
      <c r="J1887" s="1" t="str">
        <f>INDEX(location!A:A,MATCH('Tabela Total'!A1887,location!A:A,0))</f>
        <v>CA-2014-131310</v>
      </c>
      <c r="K1887" s="1" t="str">
        <f>VLOOKUP(J1887,location[#All],2,FALSE)</f>
        <v>United States</v>
      </c>
      <c r="L1887" t="str">
        <f>VLOOKUP(J1887,location[#All],3,)</f>
        <v>Seattle</v>
      </c>
      <c r="M1887" t="str">
        <f>VLOOKUP(J1887,location[#All],4,)</f>
        <v>Washington</v>
      </c>
      <c r="N1887">
        <f>VLOOKUP(J1887,location[#All],5,)</f>
        <v>98115</v>
      </c>
      <c r="O1887" t="str">
        <f>VLOOKUP(J1887,location[#All],6,)</f>
        <v>West</v>
      </c>
    </row>
    <row r="1888" spans="1:15" x14ac:dyDescent="0.25">
      <c r="A1888" t="s">
        <v>2167</v>
      </c>
      <c r="B1888" t="s">
        <v>120</v>
      </c>
      <c r="C1888" s="1">
        <v>41832</v>
      </c>
      <c r="D1888" s="1">
        <v>41838</v>
      </c>
      <c r="E1888" t="s">
        <v>15</v>
      </c>
      <c r="F1888">
        <v>11264</v>
      </c>
      <c r="G1888">
        <v>4</v>
      </c>
      <c r="H1888">
        <v>2</v>
      </c>
      <c r="I1888">
        <v>38016</v>
      </c>
      <c r="J1888" s="1" t="str">
        <f>INDEX(location!A:A,MATCH('Tabela Total'!A1888,location!A:A,0))</f>
        <v>CA-2014-131310</v>
      </c>
      <c r="K1888" s="1" t="str">
        <f>VLOOKUP(J1888,location[#All],2,FALSE)</f>
        <v>United States</v>
      </c>
      <c r="L1888" t="str">
        <f>VLOOKUP(J1888,location[#All],3,)</f>
        <v>Seattle</v>
      </c>
      <c r="M1888" t="str">
        <f>VLOOKUP(J1888,location[#All],4,)</f>
        <v>Washington</v>
      </c>
      <c r="N1888">
        <f>VLOOKUP(J1888,location[#All],5,)</f>
        <v>98115</v>
      </c>
      <c r="O1888" t="str">
        <f>VLOOKUP(J1888,location[#All],6,)</f>
        <v>West</v>
      </c>
    </row>
    <row r="1889" spans="1:15" x14ac:dyDescent="0.25">
      <c r="A1889" t="s">
        <v>2413</v>
      </c>
      <c r="B1889" t="s">
        <v>120</v>
      </c>
      <c r="C1889" s="1">
        <v>42518</v>
      </c>
      <c r="D1889" s="1">
        <v>42524</v>
      </c>
      <c r="E1889" t="s">
        <v>15</v>
      </c>
      <c r="F1889">
        <v>26224</v>
      </c>
      <c r="G1889">
        <v>2</v>
      </c>
      <c r="H1889">
        <v>0</v>
      </c>
      <c r="I1889">
        <v>78672</v>
      </c>
      <c r="J1889" s="1" t="str">
        <f>INDEX(location!A:A,MATCH('Tabela Total'!A1889,location!A:A,0))</f>
        <v>CA-2016-134803</v>
      </c>
      <c r="K1889" s="1" t="str">
        <f>VLOOKUP(J1889,location[#All],2,FALSE)</f>
        <v>United States</v>
      </c>
      <c r="L1889" t="str">
        <f>VLOOKUP(J1889,location[#All],3,)</f>
        <v>Los Angeles</v>
      </c>
      <c r="M1889" t="str">
        <f>VLOOKUP(J1889,location[#All],4,)</f>
        <v>California</v>
      </c>
      <c r="N1889">
        <f>VLOOKUP(J1889,location[#All],5,)</f>
        <v>90004</v>
      </c>
      <c r="O1889" t="str">
        <f>VLOOKUP(J1889,location[#All],6,)</f>
        <v>West</v>
      </c>
    </row>
    <row r="1890" spans="1:15" x14ac:dyDescent="0.25">
      <c r="A1890" t="s">
        <v>2413</v>
      </c>
      <c r="B1890" t="s">
        <v>120</v>
      </c>
      <c r="C1890" s="1">
        <v>42518</v>
      </c>
      <c r="D1890" s="1">
        <v>42524</v>
      </c>
      <c r="E1890" t="s">
        <v>15</v>
      </c>
      <c r="F1890">
        <v>18272</v>
      </c>
      <c r="G1890">
        <v>8</v>
      </c>
      <c r="H1890">
        <v>0</v>
      </c>
      <c r="I1890">
        <v>840512</v>
      </c>
      <c r="J1890" s="1" t="str">
        <f>INDEX(location!A:A,MATCH('Tabela Total'!A1890,location!A:A,0))</f>
        <v>CA-2016-134803</v>
      </c>
      <c r="K1890" s="1" t="str">
        <f>VLOOKUP(J1890,location[#All],2,FALSE)</f>
        <v>United States</v>
      </c>
      <c r="L1890" t="str">
        <f>VLOOKUP(J1890,location[#All],3,)</f>
        <v>Los Angeles</v>
      </c>
      <c r="M1890" t="str">
        <f>VLOOKUP(J1890,location[#All],4,)</f>
        <v>California</v>
      </c>
      <c r="N1890">
        <f>VLOOKUP(J1890,location[#All],5,)</f>
        <v>90004</v>
      </c>
      <c r="O1890" t="str">
        <f>VLOOKUP(J1890,location[#All],6,)</f>
        <v>West</v>
      </c>
    </row>
    <row r="1891" spans="1:15" x14ac:dyDescent="0.25">
      <c r="A1891" t="s">
        <v>2413</v>
      </c>
      <c r="B1891" t="s">
        <v>120</v>
      </c>
      <c r="C1891" s="1">
        <v>42518</v>
      </c>
      <c r="D1891" s="1">
        <v>42524</v>
      </c>
      <c r="E1891" t="s">
        <v>15</v>
      </c>
      <c r="F1891">
        <v>1316</v>
      </c>
      <c r="G1891">
        <v>7</v>
      </c>
      <c r="H1891">
        <v>0</v>
      </c>
      <c r="I1891">
        <v>7896</v>
      </c>
      <c r="J1891" s="1" t="str">
        <f>INDEX(location!A:A,MATCH('Tabela Total'!A1891,location!A:A,0))</f>
        <v>CA-2016-134803</v>
      </c>
      <c r="K1891" s="1" t="str">
        <f>VLOOKUP(J1891,location[#All],2,FALSE)</f>
        <v>United States</v>
      </c>
      <c r="L1891" t="str">
        <f>VLOOKUP(J1891,location[#All],3,)</f>
        <v>Los Angeles</v>
      </c>
      <c r="M1891" t="str">
        <f>VLOOKUP(J1891,location[#All],4,)</f>
        <v>California</v>
      </c>
      <c r="N1891">
        <f>VLOOKUP(J1891,location[#All],5,)</f>
        <v>90004</v>
      </c>
      <c r="O1891" t="str">
        <f>VLOOKUP(J1891,location[#All],6,)</f>
        <v>West</v>
      </c>
    </row>
    <row r="1892" spans="1:15" x14ac:dyDescent="0.25">
      <c r="A1892" t="s">
        <v>2413</v>
      </c>
      <c r="B1892" t="s">
        <v>120</v>
      </c>
      <c r="C1892" s="1">
        <v>42518</v>
      </c>
      <c r="D1892" s="1">
        <v>42524</v>
      </c>
      <c r="E1892" t="s">
        <v>15</v>
      </c>
      <c r="F1892">
        <v>2272</v>
      </c>
      <c r="G1892">
        <v>4</v>
      </c>
      <c r="H1892">
        <v>2</v>
      </c>
      <c r="I1892">
        <v>7384</v>
      </c>
      <c r="J1892" s="1" t="str">
        <f>INDEX(location!A:A,MATCH('Tabela Total'!A1892,location!A:A,0))</f>
        <v>CA-2016-134803</v>
      </c>
      <c r="K1892" s="1" t="str">
        <f>VLOOKUP(J1892,location[#All],2,FALSE)</f>
        <v>United States</v>
      </c>
      <c r="L1892" t="str">
        <f>VLOOKUP(J1892,location[#All],3,)</f>
        <v>Los Angeles</v>
      </c>
      <c r="M1892" t="str">
        <f>VLOOKUP(J1892,location[#All],4,)</f>
        <v>California</v>
      </c>
      <c r="N1892">
        <f>VLOOKUP(J1892,location[#All],5,)</f>
        <v>90004</v>
      </c>
      <c r="O1892" t="str">
        <f>VLOOKUP(J1892,location[#All],6,)</f>
        <v>West</v>
      </c>
    </row>
    <row r="1893" spans="1:15" x14ac:dyDescent="0.25">
      <c r="A1893" t="s">
        <v>2413</v>
      </c>
      <c r="B1893" t="s">
        <v>120</v>
      </c>
      <c r="C1893" s="1">
        <v>42518</v>
      </c>
      <c r="D1893" s="1">
        <v>42524</v>
      </c>
      <c r="E1893" t="s">
        <v>15</v>
      </c>
      <c r="F1893">
        <v>5584</v>
      </c>
      <c r="G1893">
        <v>2</v>
      </c>
      <c r="H1893">
        <v>2</v>
      </c>
      <c r="I1893">
        <v>4188</v>
      </c>
      <c r="J1893" s="1" t="str">
        <f>INDEX(location!A:A,MATCH('Tabela Total'!A1893,location!A:A,0))</f>
        <v>CA-2016-134803</v>
      </c>
      <c r="K1893" s="1" t="str">
        <f>VLOOKUP(J1893,location[#All],2,FALSE)</f>
        <v>United States</v>
      </c>
      <c r="L1893" t="str">
        <f>VLOOKUP(J1893,location[#All],3,)</f>
        <v>Los Angeles</v>
      </c>
      <c r="M1893" t="str">
        <f>VLOOKUP(J1893,location[#All],4,)</f>
        <v>California</v>
      </c>
      <c r="N1893">
        <f>VLOOKUP(J1893,location[#All],5,)</f>
        <v>90004</v>
      </c>
      <c r="O1893" t="str">
        <f>VLOOKUP(J1893,location[#All],6,)</f>
        <v>West</v>
      </c>
    </row>
    <row r="1894" spans="1:15" x14ac:dyDescent="0.25">
      <c r="A1894" t="s">
        <v>2942</v>
      </c>
      <c r="B1894" t="s">
        <v>120</v>
      </c>
      <c r="C1894" s="1">
        <v>41884</v>
      </c>
      <c r="D1894" s="1">
        <v>41886</v>
      </c>
      <c r="E1894" t="s">
        <v>44</v>
      </c>
      <c r="F1894">
        <v>2124</v>
      </c>
      <c r="G1894">
        <v>3</v>
      </c>
      <c r="H1894">
        <v>0</v>
      </c>
      <c r="I1894">
        <v>80712</v>
      </c>
      <c r="J1894" s="1" t="str">
        <f>INDEX(location!A:A,MATCH('Tabela Total'!A1894,location!A:A,0))</f>
        <v>CA-2014-127936</v>
      </c>
      <c r="K1894" s="1" t="str">
        <f>VLOOKUP(J1894,location[#All],2,FALSE)</f>
        <v>United States</v>
      </c>
      <c r="L1894" t="str">
        <f>VLOOKUP(J1894,location[#All],3,)</f>
        <v>New York City</v>
      </c>
      <c r="M1894" t="str">
        <f>VLOOKUP(J1894,location[#All],4,)</f>
        <v>New York</v>
      </c>
      <c r="N1894">
        <f>VLOOKUP(J1894,location[#All],5,)</f>
        <v>10009</v>
      </c>
      <c r="O1894" t="str">
        <f>VLOOKUP(J1894,location[#All],6,)</f>
        <v>East</v>
      </c>
    </row>
    <row r="1895" spans="1:15" x14ac:dyDescent="0.25">
      <c r="A1895" t="s">
        <v>2956</v>
      </c>
      <c r="B1895" t="s">
        <v>120</v>
      </c>
      <c r="C1895" s="1">
        <v>42815</v>
      </c>
      <c r="D1895" s="1">
        <v>42821</v>
      </c>
      <c r="E1895" t="s">
        <v>15</v>
      </c>
      <c r="F1895">
        <v>180588</v>
      </c>
      <c r="G1895">
        <v>6</v>
      </c>
      <c r="H1895">
        <v>0</v>
      </c>
      <c r="I1895">
        <v>5237052</v>
      </c>
      <c r="J1895" s="1" t="str">
        <f>INDEX(location!A:A,MATCH('Tabela Total'!A1895,location!A:A,0))</f>
        <v>CA-2017-119452</v>
      </c>
      <c r="K1895" s="1" t="str">
        <f>VLOOKUP(J1895,location[#All],2,FALSE)</f>
        <v>United States</v>
      </c>
      <c r="L1895" t="str">
        <f>VLOOKUP(J1895,location[#All],3,)</f>
        <v>Tulsa</v>
      </c>
      <c r="M1895" t="str">
        <f>VLOOKUP(J1895,location[#All],4,)</f>
        <v>Oklahoma</v>
      </c>
      <c r="N1895">
        <f>VLOOKUP(J1895,location[#All],5,)</f>
        <v>74133</v>
      </c>
      <c r="O1895" t="str">
        <f>VLOOKUP(J1895,location[#All],6,)</f>
        <v>Central</v>
      </c>
    </row>
    <row r="1896" spans="1:15" x14ac:dyDescent="0.25">
      <c r="A1896" t="s">
        <v>3777</v>
      </c>
      <c r="B1896" t="s">
        <v>120</v>
      </c>
      <c r="C1896" s="1">
        <v>42368</v>
      </c>
      <c r="D1896" s="1">
        <v>42372</v>
      </c>
      <c r="E1896" t="s">
        <v>15</v>
      </c>
      <c r="F1896">
        <v>6852</v>
      </c>
      <c r="G1896">
        <v>3</v>
      </c>
      <c r="H1896">
        <v>0</v>
      </c>
      <c r="I1896">
        <v>315192</v>
      </c>
      <c r="J1896" s="1" t="str">
        <f>INDEX(location!A:A,MATCH('Tabela Total'!A1896,location!A:A,0))</f>
        <v>CA-2015-135580</v>
      </c>
      <c r="K1896" s="1" t="str">
        <f>VLOOKUP(J1896,location[#All],2,FALSE)</f>
        <v>United States</v>
      </c>
      <c r="L1896" t="str">
        <f>VLOOKUP(J1896,location[#All],3,)</f>
        <v>Los Angeles</v>
      </c>
      <c r="M1896" t="str">
        <f>VLOOKUP(J1896,location[#All],4,)</f>
        <v>California</v>
      </c>
      <c r="N1896">
        <f>VLOOKUP(J1896,location[#All],5,)</f>
        <v>90049</v>
      </c>
      <c r="O1896" t="str">
        <f>VLOOKUP(J1896,location[#All],6,)</f>
        <v>West</v>
      </c>
    </row>
    <row r="1897" spans="1:15" x14ac:dyDescent="0.25">
      <c r="A1897" t="s">
        <v>3777</v>
      </c>
      <c r="B1897" t="s">
        <v>120</v>
      </c>
      <c r="C1897" s="1">
        <v>42368</v>
      </c>
      <c r="D1897" s="1">
        <v>42372</v>
      </c>
      <c r="E1897" t="s">
        <v>15</v>
      </c>
      <c r="F1897">
        <v>7494</v>
      </c>
      <c r="G1897">
        <v>3</v>
      </c>
      <c r="H1897">
        <v>0</v>
      </c>
      <c r="I1897">
        <v>142386</v>
      </c>
      <c r="J1897" s="1" t="str">
        <f>INDEX(location!A:A,MATCH('Tabela Total'!A1897,location!A:A,0))</f>
        <v>CA-2015-135580</v>
      </c>
      <c r="K1897" s="1" t="str">
        <f>VLOOKUP(J1897,location[#All],2,FALSE)</f>
        <v>United States</v>
      </c>
      <c r="L1897" t="str">
        <f>VLOOKUP(J1897,location[#All],3,)</f>
        <v>Los Angeles</v>
      </c>
      <c r="M1897" t="str">
        <f>VLOOKUP(J1897,location[#All],4,)</f>
        <v>California</v>
      </c>
      <c r="N1897">
        <f>VLOOKUP(J1897,location[#All],5,)</f>
        <v>90049</v>
      </c>
      <c r="O1897" t="str">
        <f>VLOOKUP(J1897,location[#All],6,)</f>
        <v>West</v>
      </c>
    </row>
    <row r="1898" spans="1:15" x14ac:dyDescent="0.25">
      <c r="A1898" t="s">
        <v>3777</v>
      </c>
      <c r="B1898" t="s">
        <v>120</v>
      </c>
      <c r="C1898" s="1">
        <v>42368</v>
      </c>
      <c r="D1898" s="1">
        <v>42372</v>
      </c>
      <c r="E1898" t="s">
        <v>15</v>
      </c>
      <c r="F1898">
        <v>254856</v>
      </c>
      <c r="G1898">
        <v>6</v>
      </c>
      <c r="H1898">
        <v>2</v>
      </c>
      <c r="I1898">
        <v>286713</v>
      </c>
      <c r="J1898" s="1" t="str">
        <f>INDEX(location!A:A,MATCH('Tabela Total'!A1898,location!A:A,0))</f>
        <v>CA-2015-135580</v>
      </c>
      <c r="K1898" s="1" t="str">
        <f>VLOOKUP(J1898,location[#All],2,FALSE)</f>
        <v>United States</v>
      </c>
      <c r="L1898" t="str">
        <f>VLOOKUP(J1898,location[#All],3,)</f>
        <v>Los Angeles</v>
      </c>
      <c r="M1898" t="str">
        <f>VLOOKUP(J1898,location[#All],4,)</f>
        <v>California</v>
      </c>
      <c r="N1898">
        <f>VLOOKUP(J1898,location[#All],5,)</f>
        <v>90049</v>
      </c>
      <c r="O1898" t="str">
        <f>VLOOKUP(J1898,location[#All],6,)</f>
        <v>West</v>
      </c>
    </row>
    <row r="1899" spans="1:15" x14ac:dyDescent="0.25">
      <c r="A1899" t="s">
        <v>3777</v>
      </c>
      <c r="B1899" t="s">
        <v>120</v>
      </c>
      <c r="C1899" s="1">
        <v>42368</v>
      </c>
      <c r="D1899" s="1">
        <v>42372</v>
      </c>
      <c r="E1899" t="s">
        <v>15</v>
      </c>
      <c r="F1899">
        <v>27144</v>
      </c>
      <c r="G1899">
        <v>3</v>
      </c>
      <c r="H1899">
        <v>0</v>
      </c>
      <c r="I1899">
        <v>122148</v>
      </c>
      <c r="J1899" s="1" t="str">
        <f>INDEX(location!A:A,MATCH('Tabela Total'!A1899,location!A:A,0))</f>
        <v>CA-2015-135580</v>
      </c>
      <c r="K1899" s="1" t="str">
        <f>VLOOKUP(J1899,location[#All],2,FALSE)</f>
        <v>United States</v>
      </c>
      <c r="L1899" t="str">
        <f>VLOOKUP(J1899,location[#All],3,)</f>
        <v>Los Angeles</v>
      </c>
      <c r="M1899" t="str">
        <f>VLOOKUP(J1899,location[#All],4,)</f>
        <v>California</v>
      </c>
      <c r="N1899">
        <f>VLOOKUP(J1899,location[#All],5,)</f>
        <v>90049</v>
      </c>
      <c r="O1899" t="str">
        <f>VLOOKUP(J1899,location[#All],6,)</f>
        <v>West</v>
      </c>
    </row>
    <row r="1900" spans="1:15" x14ac:dyDescent="0.25">
      <c r="A1900" t="s">
        <v>3777</v>
      </c>
      <c r="B1900" t="s">
        <v>120</v>
      </c>
      <c r="C1900" s="1">
        <v>42368</v>
      </c>
      <c r="D1900" s="1">
        <v>42372</v>
      </c>
      <c r="E1900" t="s">
        <v>15</v>
      </c>
      <c r="F1900">
        <v>28788</v>
      </c>
      <c r="G1900">
        <v>3</v>
      </c>
      <c r="H1900">
        <v>2</v>
      </c>
      <c r="I1900">
        <v>35985</v>
      </c>
      <c r="J1900" s="1" t="str">
        <f>INDEX(location!A:A,MATCH('Tabela Total'!A1900,location!A:A,0))</f>
        <v>CA-2015-135580</v>
      </c>
      <c r="K1900" s="1" t="str">
        <f>VLOOKUP(J1900,location[#All],2,FALSE)</f>
        <v>United States</v>
      </c>
      <c r="L1900" t="str">
        <f>VLOOKUP(J1900,location[#All],3,)</f>
        <v>Los Angeles</v>
      </c>
      <c r="M1900" t="str">
        <f>VLOOKUP(J1900,location[#All],4,)</f>
        <v>California</v>
      </c>
      <c r="N1900">
        <f>VLOOKUP(J1900,location[#All],5,)</f>
        <v>90049</v>
      </c>
      <c r="O1900" t="str">
        <f>VLOOKUP(J1900,location[#All],6,)</f>
        <v>West</v>
      </c>
    </row>
    <row r="1901" spans="1:15" x14ac:dyDescent="0.25">
      <c r="A1901" t="s">
        <v>4529</v>
      </c>
      <c r="B1901" t="s">
        <v>120</v>
      </c>
      <c r="C1901" s="1">
        <v>41892</v>
      </c>
      <c r="D1901" s="1">
        <v>41898</v>
      </c>
      <c r="E1901" t="s">
        <v>15</v>
      </c>
      <c r="F1901">
        <v>21728</v>
      </c>
      <c r="G1901">
        <v>7</v>
      </c>
      <c r="H1901">
        <v>2</v>
      </c>
      <c r="I1901">
        <v>76048</v>
      </c>
      <c r="J1901" s="1" t="str">
        <f>INDEX(location!A:A,MATCH('Tabela Total'!A1901,location!A:A,0))</f>
        <v>CA-2014-125731</v>
      </c>
      <c r="K1901" s="1" t="str">
        <f>VLOOKUP(J1901,location[#All],2,FALSE)</f>
        <v>United States</v>
      </c>
      <c r="L1901" t="str">
        <f>VLOOKUP(J1901,location[#All],3,)</f>
        <v>Gresham</v>
      </c>
      <c r="M1901" t="str">
        <f>VLOOKUP(J1901,location[#All],4,)</f>
        <v>Oregon</v>
      </c>
      <c r="N1901">
        <f>VLOOKUP(J1901,location[#All],5,)</f>
        <v>97030</v>
      </c>
      <c r="O1901" t="str">
        <f>VLOOKUP(J1901,location[#All],6,)</f>
        <v>West</v>
      </c>
    </row>
    <row r="1902" spans="1:15" x14ac:dyDescent="0.25">
      <c r="A1902" t="s">
        <v>4529</v>
      </c>
      <c r="B1902" t="s">
        <v>120</v>
      </c>
      <c r="C1902" s="1">
        <v>41892</v>
      </c>
      <c r="D1902" s="1">
        <v>41898</v>
      </c>
      <c r="E1902" t="s">
        <v>15</v>
      </c>
      <c r="F1902">
        <v>148704</v>
      </c>
      <c r="G1902">
        <v>5</v>
      </c>
      <c r="H1902">
        <v>2</v>
      </c>
      <c r="I1902">
        <v>148704</v>
      </c>
      <c r="J1902" s="1" t="str">
        <f>INDEX(location!A:A,MATCH('Tabela Total'!A1902,location!A:A,0))</f>
        <v>CA-2014-125731</v>
      </c>
      <c r="K1902" s="1" t="str">
        <f>VLOOKUP(J1902,location[#All],2,FALSE)</f>
        <v>United States</v>
      </c>
      <c r="L1902" t="str">
        <f>VLOOKUP(J1902,location[#All],3,)</f>
        <v>Gresham</v>
      </c>
      <c r="M1902" t="str">
        <f>VLOOKUP(J1902,location[#All],4,)</f>
        <v>Oregon</v>
      </c>
      <c r="N1902">
        <f>VLOOKUP(J1902,location[#All],5,)</f>
        <v>97030</v>
      </c>
      <c r="O1902" t="str">
        <f>VLOOKUP(J1902,location[#All],6,)</f>
        <v>West</v>
      </c>
    </row>
    <row r="1903" spans="1:15" x14ac:dyDescent="0.25">
      <c r="A1903" t="s">
        <v>4981</v>
      </c>
      <c r="B1903" t="s">
        <v>120</v>
      </c>
      <c r="C1903" s="1">
        <v>42723</v>
      </c>
      <c r="D1903" s="1">
        <v>42725</v>
      </c>
      <c r="E1903" t="s">
        <v>10</v>
      </c>
      <c r="F1903">
        <v>30392</v>
      </c>
      <c r="G1903">
        <v>5</v>
      </c>
      <c r="H1903">
        <v>2</v>
      </c>
      <c r="I1903">
        <v>-30392</v>
      </c>
      <c r="J1903" s="1" t="str">
        <f>INDEX(location!A:A,MATCH('Tabela Total'!A1903,location!A:A,0))</f>
        <v>CA-2016-118129</v>
      </c>
      <c r="K1903" s="1" t="str">
        <f>VLOOKUP(J1903,location[#All],2,FALSE)</f>
        <v>United States</v>
      </c>
      <c r="L1903" t="str">
        <f>VLOOKUP(J1903,location[#All],3,)</f>
        <v>Reading</v>
      </c>
      <c r="M1903" t="str">
        <f>VLOOKUP(J1903,location[#All],4,)</f>
        <v>Pennsylvania</v>
      </c>
      <c r="N1903">
        <f>VLOOKUP(J1903,location[#All],5,)</f>
        <v>19601</v>
      </c>
      <c r="O1903" t="str">
        <f>VLOOKUP(J1903,location[#All],6,)</f>
        <v>East</v>
      </c>
    </row>
    <row r="1904" spans="1:15" x14ac:dyDescent="0.25">
      <c r="A1904" t="s">
        <v>5720</v>
      </c>
      <c r="B1904" t="s">
        <v>120</v>
      </c>
      <c r="C1904" s="1">
        <v>42627</v>
      </c>
      <c r="D1904" s="1">
        <v>42631</v>
      </c>
      <c r="E1904" t="s">
        <v>15</v>
      </c>
      <c r="F1904">
        <v>43785</v>
      </c>
      <c r="G1904">
        <v>3</v>
      </c>
      <c r="H1904">
        <v>0</v>
      </c>
      <c r="I1904">
        <v>131355</v>
      </c>
      <c r="J1904" s="1" t="str">
        <f>INDEX(location!A:A,MATCH('Tabela Total'!A1904,location!A:A,0))</f>
        <v>CA-2016-153178</v>
      </c>
      <c r="K1904" s="1" t="str">
        <f>VLOOKUP(J1904,location[#All],2,FALSE)</f>
        <v>United States</v>
      </c>
      <c r="L1904" t="str">
        <f>VLOOKUP(J1904,location[#All],3,)</f>
        <v>Long Beach</v>
      </c>
      <c r="M1904" t="str">
        <f>VLOOKUP(J1904,location[#All],4,)</f>
        <v>New York</v>
      </c>
      <c r="N1904">
        <f>VLOOKUP(J1904,location[#All],5,)</f>
        <v>11561</v>
      </c>
      <c r="O1904" t="str">
        <f>VLOOKUP(J1904,location[#All],6,)</f>
        <v>East</v>
      </c>
    </row>
    <row r="1905" spans="1:15" x14ac:dyDescent="0.25">
      <c r="A1905" t="s">
        <v>5720</v>
      </c>
      <c r="B1905" t="s">
        <v>120</v>
      </c>
      <c r="C1905" s="1">
        <v>42627</v>
      </c>
      <c r="D1905" s="1">
        <v>42631</v>
      </c>
      <c r="E1905" t="s">
        <v>15</v>
      </c>
      <c r="F1905">
        <v>673568</v>
      </c>
      <c r="G1905">
        <v>2</v>
      </c>
      <c r="H1905">
        <v>2</v>
      </c>
      <c r="I1905">
        <v>252588</v>
      </c>
      <c r="J1905" s="1" t="str">
        <f>INDEX(location!A:A,MATCH('Tabela Total'!A1905,location!A:A,0))</f>
        <v>CA-2016-153178</v>
      </c>
      <c r="K1905" s="1" t="str">
        <f>VLOOKUP(J1905,location[#All],2,FALSE)</f>
        <v>United States</v>
      </c>
      <c r="L1905" t="str">
        <f>VLOOKUP(J1905,location[#All],3,)</f>
        <v>Long Beach</v>
      </c>
      <c r="M1905" t="str">
        <f>VLOOKUP(J1905,location[#All],4,)</f>
        <v>New York</v>
      </c>
      <c r="N1905">
        <f>VLOOKUP(J1905,location[#All],5,)</f>
        <v>11561</v>
      </c>
      <c r="O1905" t="str">
        <f>VLOOKUP(J1905,location[#All],6,)</f>
        <v>East</v>
      </c>
    </row>
    <row r="1906" spans="1:15" x14ac:dyDescent="0.25">
      <c r="A1906" t="s">
        <v>1957</v>
      </c>
      <c r="B1906" t="s">
        <v>1958</v>
      </c>
      <c r="C1906" s="1">
        <v>42839</v>
      </c>
      <c r="D1906" s="1">
        <v>42840</v>
      </c>
      <c r="E1906" t="s">
        <v>44</v>
      </c>
      <c r="F1906">
        <v>876</v>
      </c>
      <c r="G1906">
        <v>2</v>
      </c>
      <c r="H1906">
        <v>0</v>
      </c>
      <c r="I1906">
        <v>42048</v>
      </c>
      <c r="J1906" s="1" t="str">
        <f>INDEX(location!A:A,MATCH('Tabela Total'!A1906,location!A:A,0))</f>
        <v>CA-2017-159604</v>
      </c>
      <c r="K1906" s="1" t="str">
        <f>VLOOKUP(J1906,location[#All],2,FALSE)</f>
        <v>United States</v>
      </c>
      <c r="L1906" t="str">
        <f>VLOOKUP(J1906,location[#All],3,)</f>
        <v>Springfield</v>
      </c>
      <c r="M1906" t="str">
        <f>VLOOKUP(J1906,location[#All],4,)</f>
        <v>Missouri</v>
      </c>
      <c r="N1906">
        <f>VLOOKUP(J1906,location[#All],5,)</f>
        <v>65807</v>
      </c>
      <c r="O1906" t="str">
        <f>VLOOKUP(J1906,location[#All],6,)</f>
        <v>Central</v>
      </c>
    </row>
    <row r="1907" spans="1:15" x14ac:dyDescent="0.25">
      <c r="A1907" t="s">
        <v>3237</v>
      </c>
      <c r="B1907" t="s">
        <v>1958</v>
      </c>
      <c r="C1907" s="1">
        <v>42484</v>
      </c>
      <c r="D1907" s="1">
        <v>42488</v>
      </c>
      <c r="E1907" t="s">
        <v>15</v>
      </c>
      <c r="F1907">
        <v>15552</v>
      </c>
      <c r="G1907">
        <v>3</v>
      </c>
      <c r="H1907">
        <v>2</v>
      </c>
      <c r="I1907">
        <v>54432</v>
      </c>
      <c r="J1907" s="1" t="str">
        <f>INDEX(location!A:A,MATCH('Tabela Total'!A1907,location!A:A,0))</f>
        <v>CA-2016-149279</v>
      </c>
      <c r="K1907" s="1" t="str">
        <f>VLOOKUP(J1907,location[#All],2,FALSE)</f>
        <v>United States</v>
      </c>
      <c r="L1907" t="str">
        <f>VLOOKUP(J1907,location[#All],3,)</f>
        <v>Colorado Springs</v>
      </c>
      <c r="M1907" t="str">
        <f>VLOOKUP(J1907,location[#All],4,)</f>
        <v>Colorado</v>
      </c>
      <c r="N1907">
        <f>VLOOKUP(J1907,location[#All],5,)</f>
        <v>80906</v>
      </c>
      <c r="O1907" t="str">
        <f>VLOOKUP(J1907,location[#All],6,)</f>
        <v>West</v>
      </c>
    </row>
    <row r="1908" spans="1:15" x14ac:dyDescent="0.25">
      <c r="A1908" t="s">
        <v>3237</v>
      </c>
      <c r="B1908" t="s">
        <v>1958</v>
      </c>
      <c r="C1908" s="1">
        <v>42484</v>
      </c>
      <c r="D1908" s="1">
        <v>42488</v>
      </c>
      <c r="E1908" t="s">
        <v>15</v>
      </c>
      <c r="F1908">
        <v>132576</v>
      </c>
      <c r="G1908">
        <v>6</v>
      </c>
      <c r="H1908">
        <v>2</v>
      </c>
      <c r="I1908">
        <v>149148</v>
      </c>
      <c r="J1908" s="1" t="str">
        <f>INDEX(location!A:A,MATCH('Tabela Total'!A1908,location!A:A,0))</f>
        <v>CA-2016-149279</v>
      </c>
      <c r="K1908" s="1" t="str">
        <f>VLOOKUP(J1908,location[#All],2,FALSE)</f>
        <v>United States</v>
      </c>
      <c r="L1908" t="str">
        <f>VLOOKUP(J1908,location[#All],3,)</f>
        <v>Colorado Springs</v>
      </c>
      <c r="M1908" t="str">
        <f>VLOOKUP(J1908,location[#All],4,)</f>
        <v>Colorado</v>
      </c>
      <c r="N1908">
        <f>VLOOKUP(J1908,location[#All],5,)</f>
        <v>80906</v>
      </c>
      <c r="O1908" t="str">
        <f>VLOOKUP(J1908,location[#All],6,)</f>
        <v>West</v>
      </c>
    </row>
    <row r="1909" spans="1:15" x14ac:dyDescent="0.25">
      <c r="A1909" t="s">
        <v>3237</v>
      </c>
      <c r="B1909" t="s">
        <v>1958</v>
      </c>
      <c r="C1909" s="1">
        <v>42484</v>
      </c>
      <c r="D1909" s="1">
        <v>42488</v>
      </c>
      <c r="E1909" t="s">
        <v>15</v>
      </c>
      <c r="F1909">
        <v>3108</v>
      </c>
      <c r="G1909">
        <v>2</v>
      </c>
      <c r="H1909">
        <v>7</v>
      </c>
      <c r="I1909">
        <v>-21756</v>
      </c>
      <c r="J1909" s="1" t="str">
        <f>INDEX(location!A:A,MATCH('Tabela Total'!A1909,location!A:A,0))</f>
        <v>CA-2016-149279</v>
      </c>
      <c r="K1909" s="1" t="str">
        <f>VLOOKUP(J1909,location[#All],2,FALSE)</f>
        <v>United States</v>
      </c>
      <c r="L1909" t="str">
        <f>VLOOKUP(J1909,location[#All],3,)</f>
        <v>Colorado Springs</v>
      </c>
      <c r="M1909" t="str">
        <f>VLOOKUP(J1909,location[#All],4,)</f>
        <v>Colorado</v>
      </c>
      <c r="N1909">
        <f>VLOOKUP(J1909,location[#All],5,)</f>
        <v>80906</v>
      </c>
      <c r="O1909" t="str">
        <f>VLOOKUP(J1909,location[#All],6,)</f>
        <v>West</v>
      </c>
    </row>
    <row r="1910" spans="1:15" x14ac:dyDescent="0.25">
      <c r="A1910" t="s">
        <v>3605</v>
      </c>
      <c r="B1910" t="s">
        <v>1958</v>
      </c>
      <c r="C1910" s="1">
        <v>42637</v>
      </c>
      <c r="D1910" s="1">
        <v>42644</v>
      </c>
      <c r="E1910" t="s">
        <v>15</v>
      </c>
      <c r="F1910">
        <v>2144</v>
      </c>
      <c r="G1910">
        <v>2</v>
      </c>
      <c r="H1910">
        <v>2</v>
      </c>
      <c r="I1910">
        <v>7504</v>
      </c>
      <c r="J1910" s="1" t="str">
        <f>INDEX(location!A:A,MATCH('Tabela Total'!A1910,location!A:A,0))</f>
        <v>CA-2016-108875</v>
      </c>
      <c r="K1910" s="1" t="str">
        <f>VLOOKUP(J1910,location[#All],2,FALSE)</f>
        <v>United States</v>
      </c>
      <c r="L1910" t="str">
        <f>VLOOKUP(J1910,location[#All],3,)</f>
        <v>Aurora</v>
      </c>
      <c r="M1910" t="str">
        <f>VLOOKUP(J1910,location[#All],4,)</f>
        <v>Colorado</v>
      </c>
      <c r="N1910">
        <f>VLOOKUP(J1910,location[#All],5,)</f>
        <v>80013</v>
      </c>
      <c r="O1910" t="str">
        <f>VLOOKUP(J1910,location[#All],6,)</f>
        <v>West</v>
      </c>
    </row>
    <row r="1911" spans="1:15" x14ac:dyDescent="0.25">
      <c r="A1911" t="s">
        <v>3605</v>
      </c>
      <c r="B1911" t="s">
        <v>1958</v>
      </c>
      <c r="C1911" s="1">
        <v>42637</v>
      </c>
      <c r="D1911" s="1">
        <v>42644</v>
      </c>
      <c r="E1911" t="s">
        <v>15</v>
      </c>
      <c r="F1911">
        <v>511056</v>
      </c>
      <c r="G1911">
        <v>9</v>
      </c>
      <c r="H1911">
        <v>2</v>
      </c>
      <c r="I1911">
        <v>-95823</v>
      </c>
      <c r="J1911" s="1" t="str">
        <f>INDEX(location!A:A,MATCH('Tabela Total'!A1911,location!A:A,0))</f>
        <v>CA-2016-108875</v>
      </c>
      <c r="K1911" s="1" t="str">
        <f>VLOOKUP(J1911,location[#All],2,FALSE)</f>
        <v>United States</v>
      </c>
      <c r="L1911" t="str">
        <f>VLOOKUP(J1911,location[#All],3,)</f>
        <v>Aurora</v>
      </c>
      <c r="M1911" t="str">
        <f>VLOOKUP(J1911,location[#All],4,)</f>
        <v>Colorado</v>
      </c>
      <c r="N1911">
        <f>VLOOKUP(J1911,location[#All],5,)</f>
        <v>80013</v>
      </c>
      <c r="O1911" t="str">
        <f>VLOOKUP(J1911,location[#All],6,)</f>
        <v>West</v>
      </c>
    </row>
    <row r="1912" spans="1:15" x14ac:dyDescent="0.25">
      <c r="A1912" t="s">
        <v>4159</v>
      </c>
      <c r="B1912" t="s">
        <v>1958</v>
      </c>
      <c r="C1912" s="1">
        <v>42763</v>
      </c>
      <c r="D1912" s="1">
        <v>42767</v>
      </c>
      <c r="E1912" t="s">
        <v>15</v>
      </c>
      <c r="F1912">
        <v>44991</v>
      </c>
      <c r="G1912">
        <v>9</v>
      </c>
      <c r="H1912">
        <v>0</v>
      </c>
      <c r="I1912">
        <v>1574685</v>
      </c>
      <c r="J1912" s="1" t="str">
        <f>INDEX(location!A:A,MATCH('Tabela Total'!A1912,location!A:A,0))</f>
        <v>US-2017-166037</v>
      </c>
      <c r="K1912" s="1" t="str">
        <f>VLOOKUP(J1912,location[#All],2,FALSE)</f>
        <v>United States</v>
      </c>
      <c r="L1912" t="str">
        <f>VLOOKUP(J1912,location[#All],3,)</f>
        <v>New York City</v>
      </c>
      <c r="M1912" t="str">
        <f>VLOOKUP(J1912,location[#All],4,)</f>
        <v>New York</v>
      </c>
      <c r="N1912">
        <f>VLOOKUP(J1912,location[#All],5,)</f>
        <v>10009</v>
      </c>
      <c r="O1912" t="str">
        <f>VLOOKUP(J1912,location[#All],6,)</f>
        <v>East</v>
      </c>
    </row>
    <row r="1913" spans="1:15" x14ac:dyDescent="0.25">
      <c r="A1913" t="s">
        <v>5798</v>
      </c>
      <c r="B1913" t="s">
        <v>1958</v>
      </c>
      <c r="C1913" s="1">
        <v>42994</v>
      </c>
      <c r="D1913" s="1">
        <v>42996</v>
      </c>
      <c r="E1913" t="s">
        <v>10</v>
      </c>
      <c r="F1913">
        <v>180</v>
      </c>
      <c r="G1913">
        <v>1</v>
      </c>
      <c r="H1913">
        <v>0</v>
      </c>
      <c r="I1913">
        <v>324</v>
      </c>
      <c r="J1913" s="1" t="str">
        <f>INDEX(location!A:A,MATCH('Tabela Total'!A1913,location!A:A,0))</f>
        <v>CA-2017-141446</v>
      </c>
      <c r="K1913" s="1" t="str">
        <f>VLOOKUP(J1913,location[#All],2,FALSE)</f>
        <v>United States</v>
      </c>
      <c r="L1913" t="str">
        <f>VLOOKUP(J1913,location[#All],3,)</f>
        <v>Florence</v>
      </c>
      <c r="M1913" t="str">
        <f>VLOOKUP(J1913,location[#All],4,)</f>
        <v>Kentucky</v>
      </c>
      <c r="N1913">
        <f>VLOOKUP(J1913,location[#All],5,)</f>
        <v>41042</v>
      </c>
      <c r="O1913" t="str">
        <f>VLOOKUP(J1913,location[#All],6,)</f>
        <v>South</v>
      </c>
    </row>
    <row r="1914" spans="1:15" x14ac:dyDescent="0.25">
      <c r="A1914" t="s">
        <v>2331</v>
      </c>
      <c r="B1914" t="s">
        <v>2332</v>
      </c>
      <c r="C1914" s="1">
        <v>41957</v>
      </c>
      <c r="D1914" s="1">
        <v>41958</v>
      </c>
      <c r="E1914" t="s">
        <v>44</v>
      </c>
      <c r="F1914">
        <v>20736</v>
      </c>
      <c r="G1914">
        <v>4</v>
      </c>
      <c r="H1914">
        <v>2</v>
      </c>
      <c r="I1914">
        <v>72576</v>
      </c>
      <c r="J1914" s="1" t="str">
        <f>INDEX(location!A:A,MATCH('Tabela Total'!A1914,location!A:A,0))</f>
        <v>CA-2014-151554</v>
      </c>
      <c r="K1914" s="1" t="str">
        <f>VLOOKUP(J1914,location[#All],2,FALSE)</f>
        <v>United States</v>
      </c>
      <c r="L1914" t="str">
        <f>VLOOKUP(J1914,location[#All],3,)</f>
        <v>Pasadena</v>
      </c>
      <c r="M1914" t="str">
        <f>VLOOKUP(J1914,location[#All],4,)</f>
        <v>Texas</v>
      </c>
      <c r="N1914">
        <f>VLOOKUP(J1914,location[#All],5,)</f>
        <v>77506</v>
      </c>
      <c r="O1914" t="str">
        <f>VLOOKUP(J1914,location[#All],6,)</f>
        <v>Central</v>
      </c>
    </row>
    <row r="1915" spans="1:15" x14ac:dyDescent="0.25">
      <c r="A1915" t="s">
        <v>3017</v>
      </c>
      <c r="B1915" t="s">
        <v>2332</v>
      </c>
      <c r="C1915" s="1">
        <v>42004</v>
      </c>
      <c r="D1915" s="1">
        <v>42009</v>
      </c>
      <c r="E1915" t="s">
        <v>15</v>
      </c>
      <c r="F1915">
        <v>49568</v>
      </c>
      <c r="G1915">
        <v>2</v>
      </c>
      <c r="H1915">
        <v>2</v>
      </c>
      <c r="I1915">
        <v>179684</v>
      </c>
      <c r="J1915" s="1" t="str">
        <f>INDEX(location!A:A,MATCH('Tabela Total'!A1915,location!A:A,0))</f>
        <v>CA-2014-127383</v>
      </c>
      <c r="K1915" s="1" t="str">
        <f>VLOOKUP(J1915,location[#All],2,FALSE)</f>
        <v>United States</v>
      </c>
      <c r="L1915" t="str">
        <f>VLOOKUP(J1915,location[#All],3,)</f>
        <v>El Paso</v>
      </c>
      <c r="M1915" t="str">
        <f>VLOOKUP(J1915,location[#All],4,)</f>
        <v>Texas</v>
      </c>
      <c r="N1915">
        <f>VLOOKUP(J1915,location[#All],5,)</f>
        <v>79907</v>
      </c>
      <c r="O1915" t="str">
        <f>VLOOKUP(J1915,location[#All],6,)</f>
        <v>Central</v>
      </c>
    </row>
    <row r="1916" spans="1:15" x14ac:dyDescent="0.25">
      <c r="A1916" t="s">
        <v>3369</v>
      </c>
      <c r="B1916" t="s">
        <v>2332</v>
      </c>
      <c r="C1916" s="1">
        <v>42636</v>
      </c>
      <c r="D1916" s="1">
        <v>42639</v>
      </c>
      <c r="E1916" t="s">
        <v>10</v>
      </c>
      <c r="F1916">
        <v>1368</v>
      </c>
      <c r="G1916">
        <v>2</v>
      </c>
      <c r="H1916">
        <v>0</v>
      </c>
      <c r="I1916">
        <v>36936</v>
      </c>
      <c r="J1916" s="1" t="str">
        <f>INDEX(location!A:A,MATCH('Tabela Total'!A1916,location!A:A,0))</f>
        <v>CA-2016-110730</v>
      </c>
      <c r="K1916" s="1" t="str">
        <f>VLOOKUP(J1916,location[#All],2,FALSE)</f>
        <v>United States</v>
      </c>
      <c r="L1916" t="str">
        <f>VLOOKUP(J1916,location[#All],3,)</f>
        <v>Seattle</v>
      </c>
      <c r="M1916" t="str">
        <f>VLOOKUP(J1916,location[#All],4,)</f>
        <v>Washington</v>
      </c>
      <c r="N1916">
        <f>VLOOKUP(J1916,location[#All],5,)</f>
        <v>98115</v>
      </c>
      <c r="O1916" t="str">
        <f>VLOOKUP(J1916,location[#All],6,)</f>
        <v>West</v>
      </c>
    </row>
    <row r="1917" spans="1:15" x14ac:dyDescent="0.25">
      <c r="A1917" t="s">
        <v>4112</v>
      </c>
      <c r="B1917" t="s">
        <v>2332</v>
      </c>
      <c r="C1917" s="1">
        <v>42804</v>
      </c>
      <c r="D1917" s="1">
        <v>42809</v>
      </c>
      <c r="E1917" t="s">
        <v>10</v>
      </c>
      <c r="F1917">
        <v>11196</v>
      </c>
      <c r="G1917">
        <v>4</v>
      </c>
      <c r="H1917">
        <v>0</v>
      </c>
      <c r="I1917">
        <v>212724</v>
      </c>
      <c r="J1917" s="1" t="str">
        <f>INDEX(location!A:A,MATCH('Tabela Total'!A1917,location!A:A,0))</f>
        <v>CA-2017-140494</v>
      </c>
      <c r="K1917" s="1" t="str">
        <f>VLOOKUP(J1917,location[#All],2,FALSE)</f>
        <v>United States</v>
      </c>
      <c r="L1917" t="str">
        <f>VLOOKUP(J1917,location[#All],3,)</f>
        <v>San Francisco</v>
      </c>
      <c r="M1917" t="str">
        <f>VLOOKUP(J1917,location[#All],4,)</f>
        <v>California</v>
      </c>
      <c r="N1917">
        <f>VLOOKUP(J1917,location[#All],5,)</f>
        <v>94109</v>
      </c>
      <c r="O1917" t="str">
        <f>VLOOKUP(J1917,location[#All],6,)</f>
        <v>West</v>
      </c>
    </row>
    <row r="1918" spans="1:15" x14ac:dyDescent="0.25">
      <c r="A1918" t="s">
        <v>4778</v>
      </c>
      <c r="B1918" t="s">
        <v>2332</v>
      </c>
      <c r="C1918" s="1">
        <v>42968</v>
      </c>
      <c r="D1918" s="1">
        <v>42972</v>
      </c>
      <c r="E1918" t="s">
        <v>10</v>
      </c>
      <c r="F1918">
        <v>388704</v>
      </c>
      <c r="G1918">
        <v>6</v>
      </c>
      <c r="H1918">
        <v>2</v>
      </c>
      <c r="I1918">
        <v>388704</v>
      </c>
      <c r="J1918" s="1" t="str">
        <f>INDEX(location!A:A,MATCH('Tabela Total'!A1918,location!A:A,0))</f>
        <v>CA-2017-121489</v>
      </c>
      <c r="K1918" s="1" t="str">
        <f>VLOOKUP(J1918,location[#All],2,FALSE)</f>
        <v>United States</v>
      </c>
      <c r="L1918" t="str">
        <f>VLOOKUP(J1918,location[#All],3,)</f>
        <v>Seattle</v>
      </c>
      <c r="M1918" t="str">
        <f>VLOOKUP(J1918,location[#All],4,)</f>
        <v>Washington</v>
      </c>
      <c r="N1918">
        <f>VLOOKUP(J1918,location[#All],5,)</f>
        <v>98115</v>
      </c>
      <c r="O1918" t="str">
        <f>VLOOKUP(J1918,location[#All],6,)</f>
        <v>West</v>
      </c>
    </row>
    <row r="1919" spans="1:15" x14ac:dyDescent="0.25">
      <c r="A1919" t="s">
        <v>4778</v>
      </c>
      <c r="B1919" t="s">
        <v>2332</v>
      </c>
      <c r="C1919" s="1">
        <v>42968</v>
      </c>
      <c r="D1919" s="1">
        <v>42972</v>
      </c>
      <c r="E1919" t="s">
        <v>10</v>
      </c>
      <c r="F1919">
        <v>57258</v>
      </c>
      <c r="G1919">
        <v>6</v>
      </c>
      <c r="H1919">
        <v>0</v>
      </c>
      <c r="I1919">
        <v>343548</v>
      </c>
      <c r="J1919" s="1" t="str">
        <f>INDEX(location!A:A,MATCH('Tabela Total'!A1919,location!A:A,0))</f>
        <v>CA-2017-121489</v>
      </c>
      <c r="K1919" s="1" t="str">
        <f>VLOOKUP(J1919,location[#All],2,FALSE)</f>
        <v>United States</v>
      </c>
      <c r="L1919" t="str">
        <f>VLOOKUP(J1919,location[#All],3,)</f>
        <v>Seattle</v>
      </c>
      <c r="M1919" t="str">
        <f>VLOOKUP(J1919,location[#All],4,)</f>
        <v>Washington</v>
      </c>
      <c r="N1919">
        <f>VLOOKUP(J1919,location[#All],5,)</f>
        <v>98115</v>
      </c>
      <c r="O1919" t="str">
        <f>VLOOKUP(J1919,location[#All],6,)</f>
        <v>West</v>
      </c>
    </row>
    <row r="1920" spans="1:15" x14ac:dyDescent="0.25">
      <c r="A1920" t="s">
        <v>4778</v>
      </c>
      <c r="B1920" t="s">
        <v>2332</v>
      </c>
      <c r="C1920" s="1">
        <v>42968</v>
      </c>
      <c r="D1920" s="1">
        <v>42972</v>
      </c>
      <c r="E1920" t="s">
        <v>10</v>
      </c>
      <c r="F1920">
        <v>3318</v>
      </c>
      <c r="G1920">
        <v>2</v>
      </c>
      <c r="H1920">
        <v>0</v>
      </c>
      <c r="I1920">
        <v>11613</v>
      </c>
      <c r="J1920" s="1" t="str">
        <f>INDEX(location!A:A,MATCH('Tabela Total'!A1920,location!A:A,0))</f>
        <v>CA-2017-121489</v>
      </c>
      <c r="K1920" s="1" t="str">
        <f>VLOOKUP(J1920,location[#All],2,FALSE)</f>
        <v>United States</v>
      </c>
      <c r="L1920" t="str">
        <f>VLOOKUP(J1920,location[#All],3,)</f>
        <v>Seattle</v>
      </c>
      <c r="M1920" t="str">
        <f>VLOOKUP(J1920,location[#All],4,)</f>
        <v>Washington</v>
      </c>
      <c r="N1920">
        <f>VLOOKUP(J1920,location[#All],5,)</f>
        <v>98115</v>
      </c>
      <c r="O1920" t="str">
        <f>VLOOKUP(J1920,location[#All],6,)</f>
        <v>West</v>
      </c>
    </row>
    <row r="1921" spans="1:15" x14ac:dyDescent="0.25">
      <c r="A1921" t="s">
        <v>5181</v>
      </c>
      <c r="B1921" t="s">
        <v>2332</v>
      </c>
      <c r="C1921" s="1">
        <v>42883</v>
      </c>
      <c r="D1921" s="1">
        <v>42888</v>
      </c>
      <c r="E1921" t="s">
        <v>15</v>
      </c>
      <c r="F1921">
        <v>19596</v>
      </c>
      <c r="G1921">
        <v>5</v>
      </c>
      <c r="H1921">
        <v>2</v>
      </c>
      <c r="I1921">
        <v>19596</v>
      </c>
      <c r="J1921" s="1" t="str">
        <f>INDEX(location!A:A,MATCH('Tabela Total'!A1921,location!A:A,0))</f>
        <v>CA-2017-145765</v>
      </c>
      <c r="K1921" s="1" t="str">
        <f>VLOOKUP(J1921,location[#All],2,FALSE)</f>
        <v>United States</v>
      </c>
      <c r="L1921" t="str">
        <f>VLOOKUP(J1921,location[#All],3,)</f>
        <v>Phoenix</v>
      </c>
      <c r="M1921" t="str">
        <f>VLOOKUP(J1921,location[#All],4,)</f>
        <v>Arizona</v>
      </c>
      <c r="N1921">
        <f>VLOOKUP(J1921,location[#All],5,)</f>
        <v>85023</v>
      </c>
      <c r="O1921" t="str">
        <f>VLOOKUP(J1921,location[#All],6,)</f>
        <v>West</v>
      </c>
    </row>
    <row r="1922" spans="1:15" x14ac:dyDescent="0.25">
      <c r="A1922" t="s">
        <v>5181</v>
      </c>
      <c r="B1922" t="s">
        <v>2332</v>
      </c>
      <c r="C1922" s="1">
        <v>42883</v>
      </c>
      <c r="D1922" s="1">
        <v>42888</v>
      </c>
      <c r="E1922" t="s">
        <v>15</v>
      </c>
      <c r="F1922">
        <v>15552</v>
      </c>
      <c r="G1922">
        <v>3</v>
      </c>
      <c r="H1922">
        <v>2</v>
      </c>
      <c r="I1922">
        <v>54432</v>
      </c>
      <c r="J1922" s="1" t="str">
        <f>INDEX(location!A:A,MATCH('Tabela Total'!A1922,location!A:A,0))</f>
        <v>CA-2017-145765</v>
      </c>
      <c r="K1922" s="1" t="str">
        <f>VLOOKUP(J1922,location[#All],2,FALSE)</f>
        <v>United States</v>
      </c>
      <c r="L1922" t="str">
        <f>VLOOKUP(J1922,location[#All],3,)</f>
        <v>Phoenix</v>
      </c>
      <c r="M1922" t="str">
        <f>VLOOKUP(J1922,location[#All],4,)</f>
        <v>Arizona</v>
      </c>
      <c r="N1922">
        <f>VLOOKUP(J1922,location[#All],5,)</f>
        <v>85023</v>
      </c>
      <c r="O1922" t="str">
        <f>VLOOKUP(J1922,location[#All],6,)</f>
        <v>West</v>
      </c>
    </row>
    <row r="1923" spans="1:15" x14ac:dyDescent="0.25">
      <c r="A1923" t="s">
        <v>5181</v>
      </c>
      <c r="B1923" t="s">
        <v>2332</v>
      </c>
      <c r="C1923" s="1">
        <v>42883</v>
      </c>
      <c r="D1923" s="1">
        <v>42888</v>
      </c>
      <c r="E1923" t="s">
        <v>15</v>
      </c>
      <c r="F1923">
        <v>271968</v>
      </c>
      <c r="G1923">
        <v>4</v>
      </c>
      <c r="H1923">
        <v>2</v>
      </c>
      <c r="I1923">
        <v>543936</v>
      </c>
      <c r="J1923" s="1" t="str">
        <f>INDEX(location!A:A,MATCH('Tabela Total'!A1923,location!A:A,0))</f>
        <v>CA-2017-145765</v>
      </c>
      <c r="K1923" s="1" t="str">
        <f>VLOOKUP(J1923,location[#All],2,FALSE)</f>
        <v>United States</v>
      </c>
      <c r="L1923" t="str">
        <f>VLOOKUP(J1923,location[#All],3,)</f>
        <v>Phoenix</v>
      </c>
      <c r="M1923" t="str">
        <f>VLOOKUP(J1923,location[#All],4,)</f>
        <v>Arizona</v>
      </c>
      <c r="N1923">
        <f>VLOOKUP(J1923,location[#All],5,)</f>
        <v>85023</v>
      </c>
      <c r="O1923" t="str">
        <f>VLOOKUP(J1923,location[#All],6,)</f>
        <v>West</v>
      </c>
    </row>
    <row r="1924" spans="1:15" x14ac:dyDescent="0.25">
      <c r="A1924" t="s">
        <v>1843</v>
      </c>
      <c r="B1924" t="s">
        <v>1844</v>
      </c>
      <c r="C1924" s="1">
        <v>42391</v>
      </c>
      <c r="D1924" s="1">
        <v>42397</v>
      </c>
      <c r="E1924" t="s">
        <v>15</v>
      </c>
      <c r="F1924">
        <v>14272</v>
      </c>
      <c r="G1924">
        <v>8</v>
      </c>
      <c r="H1924">
        <v>2</v>
      </c>
      <c r="I1924">
        <v>42816</v>
      </c>
      <c r="J1924" s="1" t="str">
        <f>INDEX(location!A:A,MATCH('Tabela Total'!A1924,location!A:A,0))</f>
        <v>US-2016-135923</v>
      </c>
      <c r="K1924" s="1" t="str">
        <f>VLOOKUP(J1924,location[#All],2,FALSE)</f>
        <v>United States</v>
      </c>
      <c r="L1924" t="str">
        <f>VLOOKUP(J1924,location[#All],3,)</f>
        <v>Fayetteville</v>
      </c>
      <c r="M1924" t="str">
        <f>VLOOKUP(J1924,location[#All],4,)</f>
        <v>North Carolina</v>
      </c>
      <c r="N1924">
        <f>VLOOKUP(J1924,location[#All],5,)</f>
        <v>28314</v>
      </c>
      <c r="O1924" t="str">
        <f>VLOOKUP(J1924,location[#All],6,)</f>
        <v>South</v>
      </c>
    </row>
    <row r="1925" spans="1:15" x14ac:dyDescent="0.25">
      <c r="A1925" t="s">
        <v>1843</v>
      </c>
      <c r="B1925" t="s">
        <v>1844</v>
      </c>
      <c r="C1925" s="1">
        <v>42391</v>
      </c>
      <c r="D1925" s="1">
        <v>42397</v>
      </c>
      <c r="E1925" t="s">
        <v>15</v>
      </c>
      <c r="F1925">
        <v>451136</v>
      </c>
      <c r="G1925">
        <v>4</v>
      </c>
      <c r="H1925">
        <v>2</v>
      </c>
      <c r="I1925">
        <v>-676704</v>
      </c>
      <c r="J1925" s="1" t="str">
        <f>INDEX(location!A:A,MATCH('Tabela Total'!A1925,location!A:A,0))</f>
        <v>US-2016-135923</v>
      </c>
      <c r="K1925" s="1" t="str">
        <f>VLOOKUP(J1925,location[#All],2,FALSE)</f>
        <v>United States</v>
      </c>
      <c r="L1925" t="str">
        <f>VLOOKUP(J1925,location[#All],3,)</f>
        <v>Fayetteville</v>
      </c>
      <c r="M1925" t="str">
        <f>VLOOKUP(J1925,location[#All],4,)</f>
        <v>North Carolina</v>
      </c>
      <c r="N1925">
        <f>VLOOKUP(J1925,location[#All],5,)</f>
        <v>28314</v>
      </c>
      <c r="O1925" t="str">
        <f>VLOOKUP(J1925,location[#All],6,)</f>
        <v>South</v>
      </c>
    </row>
    <row r="1926" spans="1:15" x14ac:dyDescent="0.25">
      <c r="A1926" t="s">
        <v>1843</v>
      </c>
      <c r="B1926" t="s">
        <v>1844</v>
      </c>
      <c r="C1926" s="1">
        <v>42391</v>
      </c>
      <c r="D1926" s="1">
        <v>42397</v>
      </c>
      <c r="E1926" t="s">
        <v>15</v>
      </c>
      <c r="F1926">
        <v>64864</v>
      </c>
      <c r="G1926">
        <v>4</v>
      </c>
      <c r="H1926">
        <v>2</v>
      </c>
      <c r="I1926">
        <v>64864</v>
      </c>
      <c r="J1926" s="1" t="str">
        <f>INDEX(location!A:A,MATCH('Tabela Total'!A1926,location!A:A,0))</f>
        <v>US-2016-135923</v>
      </c>
      <c r="K1926" s="1" t="str">
        <f>VLOOKUP(J1926,location[#All],2,FALSE)</f>
        <v>United States</v>
      </c>
      <c r="L1926" t="str">
        <f>VLOOKUP(J1926,location[#All],3,)</f>
        <v>Fayetteville</v>
      </c>
      <c r="M1926" t="str">
        <f>VLOOKUP(J1926,location[#All],4,)</f>
        <v>North Carolina</v>
      </c>
      <c r="N1926">
        <f>VLOOKUP(J1926,location[#All],5,)</f>
        <v>28314</v>
      </c>
      <c r="O1926" t="str">
        <f>VLOOKUP(J1926,location[#All],6,)</f>
        <v>South</v>
      </c>
    </row>
    <row r="1927" spans="1:15" x14ac:dyDescent="0.25">
      <c r="A1927" t="s">
        <v>4636</v>
      </c>
      <c r="B1927" t="s">
        <v>1844</v>
      </c>
      <c r="C1927" s="1">
        <v>42271</v>
      </c>
      <c r="D1927" s="1">
        <v>42273</v>
      </c>
      <c r="E1927" t="s">
        <v>10</v>
      </c>
      <c r="F1927">
        <v>3512</v>
      </c>
      <c r="G1927">
        <v>2</v>
      </c>
      <c r="H1927">
        <v>2</v>
      </c>
      <c r="I1927">
        <v>1317</v>
      </c>
      <c r="J1927" s="1" t="str">
        <f>INDEX(location!A:A,MATCH('Tabela Total'!A1927,location!A:A,0))</f>
        <v>CA-2015-147816</v>
      </c>
      <c r="K1927" s="1" t="str">
        <f>VLOOKUP(J1927,location[#All],2,FALSE)</f>
        <v>United States</v>
      </c>
      <c r="L1927" t="str">
        <f>VLOOKUP(J1927,location[#All],3,)</f>
        <v>Tucson</v>
      </c>
      <c r="M1927" t="str">
        <f>VLOOKUP(J1927,location[#All],4,)</f>
        <v>Arizona</v>
      </c>
      <c r="N1927">
        <f>VLOOKUP(J1927,location[#All],5,)</f>
        <v>85705</v>
      </c>
      <c r="O1927" t="str">
        <f>VLOOKUP(J1927,location[#All],6,)</f>
        <v>West</v>
      </c>
    </row>
    <row r="1928" spans="1:15" x14ac:dyDescent="0.25">
      <c r="A1928" t="s">
        <v>1091</v>
      </c>
      <c r="B1928" t="s">
        <v>1092</v>
      </c>
      <c r="C1928" s="1">
        <v>42825</v>
      </c>
      <c r="D1928" s="1">
        <v>42827</v>
      </c>
      <c r="E1928" t="s">
        <v>10</v>
      </c>
      <c r="F1928">
        <v>2978</v>
      </c>
      <c r="G1928">
        <v>2</v>
      </c>
      <c r="H1928">
        <v>0</v>
      </c>
      <c r="I1928">
        <v>80406</v>
      </c>
      <c r="J1928" s="1" t="str">
        <f>INDEX(location!A:A,MATCH('Tabela Total'!A1928,location!A:A,0))</f>
        <v>CA-2017-100524</v>
      </c>
      <c r="K1928" s="1" t="str">
        <f>VLOOKUP(J1928,location[#All],2,FALSE)</f>
        <v>United States</v>
      </c>
      <c r="L1928" t="str">
        <f>VLOOKUP(J1928,location[#All],3,)</f>
        <v>New York City</v>
      </c>
      <c r="M1928" t="str">
        <f>VLOOKUP(J1928,location[#All],4,)</f>
        <v>New York</v>
      </c>
      <c r="N1928">
        <f>VLOOKUP(J1928,location[#All],5,)</f>
        <v>10011</v>
      </c>
      <c r="O1928" t="str">
        <f>VLOOKUP(J1928,location[#All],6,)</f>
        <v>East</v>
      </c>
    </row>
    <row r="1929" spans="1:15" x14ac:dyDescent="0.25">
      <c r="A1929" t="s">
        <v>1091</v>
      </c>
      <c r="B1929" t="s">
        <v>1092</v>
      </c>
      <c r="C1929" s="1">
        <v>42825</v>
      </c>
      <c r="D1929" s="1">
        <v>42827</v>
      </c>
      <c r="E1929" t="s">
        <v>10</v>
      </c>
      <c r="F1929">
        <v>67758</v>
      </c>
      <c r="G1929">
        <v>3</v>
      </c>
      <c r="H1929">
        <v>0</v>
      </c>
      <c r="I1929">
        <v>1761708</v>
      </c>
      <c r="J1929" s="1" t="str">
        <f>INDEX(location!A:A,MATCH('Tabela Total'!A1929,location!A:A,0))</f>
        <v>CA-2017-100524</v>
      </c>
      <c r="K1929" s="1" t="str">
        <f>VLOOKUP(J1929,location[#All],2,FALSE)</f>
        <v>United States</v>
      </c>
      <c r="L1929" t="str">
        <f>VLOOKUP(J1929,location[#All],3,)</f>
        <v>New York City</v>
      </c>
      <c r="M1929" t="str">
        <f>VLOOKUP(J1929,location[#All],4,)</f>
        <v>New York</v>
      </c>
      <c r="N1929">
        <f>VLOOKUP(J1929,location[#All],5,)</f>
        <v>10011</v>
      </c>
      <c r="O1929" t="str">
        <f>VLOOKUP(J1929,location[#All],6,)</f>
        <v>East</v>
      </c>
    </row>
    <row r="1930" spans="1:15" x14ac:dyDescent="0.25">
      <c r="A1930" t="s">
        <v>1091</v>
      </c>
      <c r="B1930" t="s">
        <v>1092</v>
      </c>
      <c r="C1930" s="1">
        <v>42825</v>
      </c>
      <c r="D1930" s="1">
        <v>42827</v>
      </c>
      <c r="E1930" t="s">
        <v>10</v>
      </c>
      <c r="F1930">
        <v>7504</v>
      </c>
      <c r="G1930">
        <v>8</v>
      </c>
      <c r="H1930">
        <v>0</v>
      </c>
      <c r="I1930">
        <v>360192</v>
      </c>
      <c r="J1930" s="1" t="str">
        <f>INDEX(location!A:A,MATCH('Tabela Total'!A1930,location!A:A,0))</f>
        <v>CA-2017-100524</v>
      </c>
      <c r="K1930" s="1" t="str">
        <f>VLOOKUP(J1930,location[#All],2,FALSE)</f>
        <v>United States</v>
      </c>
      <c r="L1930" t="str">
        <f>VLOOKUP(J1930,location[#All],3,)</f>
        <v>New York City</v>
      </c>
      <c r="M1930" t="str">
        <f>VLOOKUP(J1930,location[#All],4,)</f>
        <v>New York</v>
      </c>
      <c r="N1930">
        <f>VLOOKUP(J1930,location[#All],5,)</f>
        <v>10011</v>
      </c>
      <c r="O1930" t="str">
        <f>VLOOKUP(J1930,location[#All],6,)</f>
        <v>East</v>
      </c>
    </row>
    <row r="1931" spans="1:15" x14ac:dyDescent="0.25">
      <c r="A1931" t="s">
        <v>4157</v>
      </c>
      <c r="B1931" t="s">
        <v>1092</v>
      </c>
      <c r="C1931" s="1">
        <v>42092</v>
      </c>
      <c r="D1931" s="1">
        <v>42098</v>
      </c>
      <c r="E1931" t="s">
        <v>15</v>
      </c>
      <c r="F1931">
        <v>1764</v>
      </c>
      <c r="G1931">
        <v>4</v>
      </c>
      <c r="H1931">
        <v>0</v>
      </c>
      <c r="I1931">
        <v>81144</v>
      </c>
      <c r="J1931" s="1" t="str">
        <f>INDEX(location!A:A,MATCH('Tabela Total'!A1931,location!A:A,0))</f>
        <v>CA-2015-105361</v>
      </c>
      <c r="K1931" s="1" t="str">
        <f>VLOOKUP(J1931,location[#All],2,FALSE)</f>
        <v>United States</v>
      </c>
      <c r="L1931" t="str">
        <f>VLOOKUP(J1931,location[#All],3,)</f>
        <v>New York City</v>
      </c>
      <c r="M1931" t="str">
        <f>VLOOKUP(J1931,location[#All],4,)</f>
        <v>New York</v>
      </c>
      <c r="N1931">
        <f>VLOOKUP(J1931,location[#All],5,)</f>
        <v>10024</v>
      </c>
      <c r="O1931" t="str">
        <f>VLOOKUP(J1931,location[#All],6,)</f>
        <v>East</v>
      </c>
    </row>
    <row r="1932" spans="1:15" x14ac:dyDescent="0.25">
      <c r="A1932" t="s">
        <v>4374</v>
      </c>
      <c r="B1932" t="s">
        <v>1092</v>
      </c>
      <c r="C1932" s="1">
        <v>43010</v>
      </c>
      <c r="D1932" s="1">
        <v>43014</v>
      </c>
      <c r="E1932" t="s">
        <v>15</v>
      </c>
      <c r="F1932">
        <v>1746</v>
      </c>
      <c r="G1932">
        <v>2</v>
      </c>
      <c r="H1932">
        <v>0</v>
      </c>
      <c r="I1932">
        <v>59364</v>
      </c>
      <c r="J1932" s="1" t="str">
        <f>INDEX(location!A:A,MATCH('Tabela Total'!A1932,location!A:A,0))</f>
        <v>CA-2017-137414</v>
      </c>
      <c r="K1932" s="1" t="str">
        <f>VLOOKUP(J1932,location[#All],2,FALSE)</f>
        <v>United States</v>
      </c>
      <c r="L1932" t="str">
        <f>VLOOKUP(J1932,location[#All],3,)</f>
        <v>San Francisco</v>
      </c>
      <c r="M1932" t="str">
        <f>VLOOKUP(J1932,location[#All],4,)</f>
        <v>California</v>
      </c>
      <c r="N1932">
        <f>VLOOKUP(J1932,location[#All],5,)</f>
        <v>94109</v>
      </c>
      <c r="O1932" t="str">
        <f>VLOOKUP(J1932,location[#All],6,)</f>
        <v>West</v>
      </c>
    </row>
    <row r="1933" spans="1:15" x14ac:dyDescent="0.25">
      <c r="A1933" t="s">
        <v>4374</v>
      </c>
      <c r="B1933" t="s">
        <v>1092</v>
      </c>
      <c r="C1933" s="1">
        <v>43010</v>
      </c>
      <c r="D1933" s="1">
        <v>43014</v>
      </c>
      <c r="E1933" t="s">
        <v>15</v>
      </c>
      <c r="F1933">
        <v>36916</v>
      </c>
      <c r="G1933">
        <v>11</v>
      </c>
      <c r="H1933">
        <v>2</v>
      </c>
      <c r="I1933">
        <v>323015</v>
      </c>
      <c r="J1933" s="1" t="str">
        <f>INDEX(location!A:A,MATCH('Tabela Total'!A1933,location!A:A,0))</f>
        <v>CA-2017-137414</v>
      </c>
      <c r="K1933" s="1" t="str">
        <f>VLOOKUP(J1933,location[#All],2,FALSE)</f>
        <v>United States</v>
      </c>
      <c r="L1933" t="str">
        <f>VLOOKUP(J1933,location[#All],3,)</f>
        <v>San Francisco</v>
      </c>
      <c r="M1933" t="str">
        <f>VLOOKUP(J1933,location[#All],4,)</f>
        <v>California</v>
      </c>
      <c r="N1933">
        <f>VLOOKUP(J1933,location[#All],5,)</f>
        <v>94109</v>
      </c>
      <c r="O1933" t="str">
        <f>VLOOKUP(J1933,location[#All],6,)</f>
        <v>West</v>
      </c>
    </row>
    <row r="1934" spans="1:15" x14ac:dyDescent="0.25">
      <c r="A1934" t="s">
        <v>4850</v>
      </c>
      <c r="B1934" t="s">
        <v>1092</v>
      </c>
      <c r="C1934" s="1">
        <v>43091</v>
      </c>
      <c r="D1934" s="1">
        <v>43093</v>
      </c>
      <c r="E1934" t="s">
        <v>44</v>
      </c>
      <c r="F1934">
        <v>47495</v>
      </c>
      <c r="G1934">
        <v>5</v>
      </c>
      <c r="H1934">
        <v>0</v>
      </c>
      <c r="I1934">
        <v>142485</v>
      </c>
      <c r="J1934" s="1" t="str">
        <f>INDEX(location!A:A,MATCH('Tabela Total'!A1934,location!A:A,0))</f>
        <v>CA-2017-149699</v>
      </c>
      <c r="K1934" s="1" t="str">
        <f>VLOOKUP(J1934,location[#All],2,FALSE)</f>
        <v>United States</v>
      </c>
      <c r="L1934" t="str">
        <f>VLOOKUP(J1934,location[#All],3,)</f>
        <v>Los Angeles</v>
      </c>
      <c r="M1934" t="str">
        <f>VLOOKUP(J1934,location[#All],4,)</f>
        <v>California</v>
      </c>
      <c r="N1934">
        <f>VLOOKUP(J1934,location[#All],5,)</f>
        <v>90008</v>
      </c>
      <c r="O1934" t="str">
        <f>VLOOKUP(J1934,location[#All],6,)</f>
        <v>West</v>
      </c>
    </row>
    <row r="1935" spans="1:15" x14ac:dyDescent="0.25">
      <c r="A1935" t="s">
        <v>906</v>
      </c>
      <c r="B1935" t="s">
        <v>907</v>
      </c>
      <c r="C1935" s="1">
        <v>43006</v>
      </c>
      <c r="D1935" s="1">
        <v>43008</v>
      </c>
      <c r="E1935" t="s">
        <v>10</v>
      </c>
      <c r="F1935">
        <v>1744</v>
      </c>
      <c r="G1935">
        <v>1</v>
      </c>
      <c r="H1935">
        <v>2</v>
      </c>
      <c r="I1935">
        <v>-3488</v>
      </c>
      <c r="J1935" s="1" t="str">
        <f>INDEX(location!A:A,MATCH('Tabela Total'!A1935,location!A:A,0))</f>
        <v>US-2017-139955</v>
      </c>
      <c r="K1935" s="1" t="str">
        <f>VLOOKUP(J1935,location[#All],2,FALSE)</f>
        <v>United States</v>
      </c>
      <c r="L1935" t="str">
        <f>VLOOKUP(J1935,location[#All],3,)</f>
        <v>Brownsville</v>
      </c>
      <c r="M1935" t="str">
        <f>VLOOKUP(J1935,location[#All],4,)</f>
        <v>Texas</v>
      </c>
      <c r="N1935">
        <f>VLOOKUP(J1935,location[#All],5,)</f>
        <v>78521</v>
      </c>
      <c r="O1935" t="str">
        <f>VLOOKUP(J1935,location[#All],6,)</f>
        <v>Central</v>
      </c>
    </row>
    <row r="1936" spans="1:15" x14ac:dyDescent="0.25">
      <c r="A1936" t="s">
        <v>1977</v>
      </c>
      <c r="B1936" t="s">
        <v>907</v>
      </c>
      <c r="C1936" s="1">
        <v>43073</v>
      </c>
      <c r="D1936" s="1">
        <v>43077</v>
      </c>
      <c r="E1936" t="s">
        <v>15</v>
      </c>
      <c r="F1936">
        <v>5346</v>
      </c>
      <c r="G1936">
        <v>3</v>
      </c>
      <c r="H1936">
        <v>7</v>
      </c>
      <c r="I1936">
        <v>-4455</v>
      </c>
      <c r="J1936" s="1" t="str">
        <f>INDEX(location!A:A,MATCH('Tabela Total'!A1936,location!A:A,0))</f>
        <v>CA-2017-156412</v>
      </c>
      <c r="K1936" s="1" t="str">
        <f>VLOOKUP(J1936,location[#All],2,FALSE)</f>
        <v>United States</v>
      </c>
      <c r="L1936" t="str">
        <f>VLOOKUP(J1936,location[#All],3,)</f>
        <v>Philadelphia</v>
      </c>
      <c r="M1936" t="str">
        <f>VLOOKUP(J1936,location[#All],4,)</f>
        <v>Pennsylvania</v>
      </c>
      <c r="N1936">
        <f>VLOOKUP(J1936,location[#All],5,)</f>
        <v>19134</v>
      </c>
      <c r="O1936" t="str">
        <f>VLOOKUP(J1936,location[#All],6,)</f>
        <v>East</v>
      </c>
    </row>
    <row r="1937" spans="1:15" x14ac:dyDescent="0.25">
      <c r="A1937" t="s">
        <v>2594</v>
      </c>
      <c r="B1937" t="s">
        <v>907</v>
      </c>
      <c r="C1937" s="1">
        <v>42721</v>
      </c>
      <c r="D1937" s="1">
        <v>42725</v>
      </c>
      <c r="E1937" t="s">
        <v>15</v>
      </c>
      <c r="F1937">
        <v>200352</v>
      </c>
      <c r="G1937">
        <v>6</v>
      </c>
      <c r="H1937">
        <v>2</v>
      </c>
      <c r="I1937">
        <v>-325572</v>
      </c>
      <c r="J1937" s="1" t="str">
        <f>INDEX(location!A:A,MATCH('Tabela Total'!A1937,location!A:A,0))</f>
        <v>CA-2016-155530</v>
      </c>
      <c r="K1937" s="1" t="str">
        <f>VLOOKUP(J1937,location[#All],2,FALSE)</f>
        <v>United States</v>
      </c>
      <c r="L1937" t="str">
        <f>VLOOKUP(J1937,location[#All],3,)</f>
        <v>San Francisco</v>
      </c>
      <c r="M1937" t="str">
        <f>VLOOKUP(J1937,location[#All],4,)</f>
        <v>California</v>
      </c>
      <c r="N1937">
        <f>VLOOKUP(J1937,location[#All],5,)</f>
        <v>94122</v>
      </c>
      <c r="O1937" t="str">
        <f>VLOOKUP(J1937,location[#All],6,)</f>
        <v>West</v>
      </c>
    </row>
    <row r="1938" spans="1:15" x14ac:dyDescent="0.25">
      <c r="A1938" t="s">
        <v>2822</v>
      </c>
      <c r="B1938" t="s">
        <v>907</v>
      </c>
      <c r="C1938" s="1">
        <v>42664</v>
      </c>
      <c r="D1938" s="1">
        <v>42665</v>
      </c>
      <c r="E1938" t="s">
        <v>44</v>
      </c>
      <c r="F1938">
        <v>9816</v>
      </c>
      <c r="G1938">
        <v>6</v>
      </c>
      <c r="H1938">
        <v>0</v>
      </c>
      <c r="I1938">
        <v>9816</v>
      </c>
      <c r="J1938" s="1" t="str">
        <f>INDEX(location!A:A,MATCH('Tabela Total'!A1938,location!A:A,0))</f>
        <v>CA-2016-111493</v>
      </c>
      <c r="K1938" s="1" t="str">
        <f>VLOOKUP(J1938,location[#All],2,FALSE)</f>
        <v>United States</v>
      </c>
      <c r="L1938" t="str">
        <f>VLOOKUP(J1938,location[#All],3,)</f>
        <v>Baltimore</v>
      </c>
      <c r="M1938" t="str">
        <f>VLOOKUP(J1938,location[#All],4,)</f>
        <v>Maryland</v>
      </c>
      <c r="N1938">
        <f>VLOOKUP(J1938,location[#All],5,)</f>
        <v>21215</v>
      </c>
      <c r="O1938" t="str">
        <f>VLOOKUP(J1938,location[#All],6,)</f>
        <v>East</v>
      </c>
    </row>
    <row r="1939" spans="1:15" x14ac:dyDescent="0.25">
      <c r="A1939" t="s">
        <v>3874</v>
      </c>
      <c r="B1939" t="s">
        <v>907</v>
      </c>
      <c r="C1939" s="1">
        <v>43029</v>
      </c>
      <c r="D1939" s="1">
        <v>43036</v>
      </c>
      <c r="E1939" t="s">
        <v>15</v>
      </c>
      <c r="F1939">
        <v>329988</v>
      </c>
      <c r="G1939">
        <v>2</v>
      </c>
      <c r="H1939">
        <v>4</v>
      </c>
      <c r="I1939">
        <v>-769972</v>
      </c>
      <c r="J1939" s="1" t="str">
        <f>INDEX(location!A:A,MATCH('Tabela Total'!A1939,location!A:A,0))</f>
        <v>CA-2017-113453</v>
      </c>
      <c r="K1939" s="1" t="str">
        <f>VLOOKUP(J1939,location[#All],2,FALSE)</f>
        <v>United States</v>
      </c>
      <c r="L1939" t="str">
        <f>VLOOKUP(J1939,location[#All],3,)</f>
        <v>Philadelphia</v>
      </c>
      <c r="M1939" t="str">
        <f>VLOOKUP(J1939,location[#All],4,)</f>
        <v>Pennsylvania</v>
      </c>
      <c r="N1939">
        <f>VLOOKUP(J1939,location[#All],5,)</f>
        <v>19143</v>
      </c>
      <c r="O1939" t="str">
        <f>VLOOKUP(J1939,location[#All],6,)</f>
        <v>East</v>
      </c>
    </row>
    <row r="1940" spans="1:15" x14ac:dyDescent="0.25">
      <c r="A1940" t="s">
        <v>3874</v>
      </c>
      <c r="B1940" t="s">
        <v>907</v>
      </c>
      <c r="C1940" s="1">
        <v>43029</v>
      </c>
      <c r="D1940" s="1">
        <v>43036</v>
      </c>
      <c r="E1940" t="s">
        <v>15</v>
      </c>
      <c r="F1940">
        <v>71376</v>
      </c>
      <c r="G1940">
        <v>3</v>
      </c>
      <c r="H1940">
        <v>2</v>
      </c>
      <c r="I1940">
        <v>-4461</v>
      </c>
      <c r="J1940" s="1" t="str">
        <f>INDEX(location!A:A,MATCH('Tabela Total'!A1940,location!A:A,0))</f>
        <v>CA-2017-113453</v>
      </c>
      <c r="K1940" s="1" t="str">
        <f>VLOOKUP(J1940,location[#All],2,FALSE)</f>
        <v>United States</v>
      </c>
      <c r="L1940" t="str">
        <f>VLOOKUP(J1940,location[#All],3,)</f>
        <v>Philadelphia</v>
      </c>
      <c r="M1940" t="str">
        <f>VLOOKUP(J1940,location[#All],4,)</f>
        <v>Pennsylvania</v>
      </c>
      <c r="N1940">
        <f>VLOOKUP(J1940,location[#All],5,)</f>
        <v>19143</v>
      </c>
      <c r="O1940" t="str">
        <f>VLOOKUP(J1940,location[#All],6,)</f>
        <v>East</v>
      </c>
    </row>
    <row r="1941" spans="1:15" x14ac:dyDescent="0.25">
      <c r="A1941" t="s">
        <v>5086</v>
      </c>
      <c r="B1941" t="s">
        <v>907</v>
      </c>
      <c r="C1941" s="1">
        <v>42965</v>
      </c>
      <c r="D1941" s="1">
        <v>42969</v>
      </c>
      <c r="E1941" t="s">
        <v>15</v>
      </c>
      <c r="F1941">
        <v>2318</v>
      </c>
      <c r="G1941">
        <v>2</v>
      </c>
      <c r="H1941">
        <v>0</v>
      </c>
      <c r="I1941">
        <v>76494</v>
      </c>
      <c r="J1941" s="1" t="str">
        <f>INDEX(location!A:A,MATCH('Tabela Total'!A1941,location!A:A,0))</f>
        <v>CA-2017-162936</v>
      </c>
      <c r="K1941" s="1" t="str">
        <f>VLOOKUP(J1941,location[#All],2,FALSE)</f>
        <v>United States</v>
      </c>
      <c r="L1941" t="str">
        <f>VLOOKUP(J1941,location[#All],3,)</f>
        <v>New Bedford</v>
      </c>
      <c r="M1941" t="str">
        <f>VLOOKUP(J1941,location[#All],4,)</f>
        <v>Massachusetts</v>
      </c>
      <c r="N1941">
        <f>VLOOKUP(J1941,location[#All],5,)</f>
        <v>2740</v>
      </c>
      <c r="O1941" t="str">
        <f>VLOOKUP(J1941,location[#All],6,)</f>
        <v>East</v>
      </c>
    </row>
    <row r="1942" spans="1:15" x14ac:dyDescent="0.25">
      <c r="A1942" t="s">
        <v>1267</v>
      </c>
      <c r="B1942" t="s">
        <v>1268</v>
      </c>
      <c r="C1942" s="1">
        <v>42317</v>
      </c>
      <c r="D1942" s="1">
        <v>42317</v>
      </c>
      <c r="E1942" t="s">
        <v>327</v>
      </c>
      <c r="F1942">
        <v>11352</v>
      </c>
      <c r="G1942">
        <v>3</v>
      </c>
      <c r="H1942">
        <v>2</v>
      </c>
      <c r="I1942">
        <v>41151</v>
      </c>
      <c r="J1942" s="1" t="str">
        <f>INDEX(location!A:A,MATCH('Tabela Total'!A1942,location!A:A,0))</f>
        <v>CA-2015-158554</v>
      </c>
      <c r="K1942" s="1" t="str">
        <f>VLOOKUP(J1942,location[#All],2,FALSE)</f>
        <v>United States</v>
      </c>
      <c r="L1942" t="str">
        <f>VLOOKUP(J1942,location[#All],3,)</f>
        <v>Philadelphia</v>
      </c>
      <c r="M1942" t="str">
        <f>VLOOKUP(J1942,location[#All],4,)</f>
        <v>Pennsylvania</v>
      </c>
      <c r="N1942">
        <f>VLOOKUP(J1942,location[#All],5,)</f>
        <v>19134</v>
      </c>
      <c r="O1942" t="str">
        <f>VLOOKUP(J1942,location[#All],6,)</f>
        <v>East</v>
      </c>
    </row>
    <row r="1943" spans="1:15" x14ac:dyDescent="0.25">
      <c r="A1943" t="s">
        <v>1555</v>
      </c>
      <c r="B1943" t="s">
        <v>1268</v>
      </c>
      <c r="C1943" s="1">
        <v>42950</v>
      </c>
      <c r="D1943" s="1">
        <v>42951</v>
      </c>
      <c r="E1943" t="s">
        <v>44</v>
      </c>
      <c r="F1943">
        <v>183372</v>
      </c>
      <c r="G1943">
        <v>2</v>
      </c>
      <c r="H1943">
        <v>3</v>
      </c>
      <c r="I1943">
        <v>-366744</v>
      </c>
      <c r="J1943" s="1" t="str">
        <f>INDEX(location!A:A,MATCH('Tabela Total'!A1943,location!A:A,0))</f>
        <v>CA-2017-165386</v>
      </c>
      <c r="K1943" s="1" t="str">
        <f>VLOOKUP(J1943,location[#All],2,FALSE)</f>
        <v>United States</v>
      </c>
      <c r="L1943" t="str">
        <f>VLOOKUP(J1943,location[#All],3,)</f>
        <v>Chicago</v>
      </c>
      <c r="M1943" t="str">
        <f>VLOOKUP(J1943,location[#All],4,)</f>
        <v>Illinois</v>
      </c>
      <c r="N1943">
        <f>VLOOKUP(J1943,location[#All],5,)</f>
        <v>60623</v>
      </c>
      <c r="O1943" t="str">
        <f>VLOOKUP(J1943,location[#All],6,)</f>
        <v>Central</v>
      </c>
    </row>
    <row r="1944" spans="1:15" x14ac:dyDescent="0.25">
      <c r="A1944" t="s">
        <v>2406</v>
      </c>
      <c r="B1944" t="s">
        <v>1268</v>
      </c>
      <c r="C1944" s="1">
        <v>42294</v>
      </c>
      <c r="D1944" s="1">
        <v>42294</v>
      </c>
      <c r="E1944" t="s">
        <v>327</v>
      </c>
      <c r="F1944">
        <v>7788</v>
      </c>
      <c r="G1944">
        <v>2</v>
      </c>
      <c r="H1944">
        <v>0</v>
      </c>
      <c r="I1944">
        <v>3894</v>
      </c>
      <c r="J1944" s="1" t="str">
        <f>INDEX(location!A:A,MATCH('Tabela Total'!A1944,location!A:A,0))</f>
        <v>CA-2015-152527</v>
      </c>
      <c r="K1944" s="1" t="str">
        <f>VLOOKUP(J1944,location[#All],2,FALSE)</f>
        <v>United States</v>
      </c>
      <c r="L1944" t="str">
        <f>VLOOKUP(J1944,location[#All],3,)</f>
        <v>Los Angeles</v>
      </c>
      <c r="M1944" t="str">
        <f>VLOOKUP(J1944,location[#All],4,)</f>
        <v>California</v>
      </c>
      <c r="N1944">
        <f>VLOOKUP(J1944,location[#All],5,)</f>
        <v>90004</v>
      </c>
      <c r="O1944" t="str">
        <f>VLOOKUP(J1944,location[#All],6,)</f>
        <v>West</v>
      </c>
    </row>
    <row r="1945" spans="1:15" x14ac:dyDescent="0.25">
      <c r="A1945" t="s">
        <v>3581</v>
      </c>
      <c r="B1945" t="s">
        <v>1268</v>
      </c>
      <c r="C1945" s="1">
        <v>42265</v>
      </c>
      <c r="D1945" s="1">
        <v>42268</v>
      </c>
      <c r="E1945" t="s">
        <v>44</v>
      </c>
      <c r="F1945">
        <v>44392</v>
      </c>
      <c r="G1945">
        <v>4</v>
      </c>
      <c r="H1945">
        <v>0</v>
      </c>
      <c r="I1945">
        <v>88784</v>
      </c>
      <c r="J1945" s="1" t="str">
        <f>INDEX(location!A:A,MATCH('Tabela Total'!A1945,location!A:A,0))</f>
        <v>CA-2015-101154</v>
      </c>
      <c r="K1945" s="1" t="str">
        <f>VLOOKUP(J1945,location[#All],2,FALSE)</f>
        <v>United States</v>
      </c>
      <c r="L1945" t="str">
        <f>VLOOKUP(J1945,location[#All],3,)</f>
        <v>San Diego</v>
      </c>
      <c r="M1945" t="str">
        <f>VLOOKUP(J1945,location[#All],4,)</f>
        <v>California</v>
      </c>
      <c r="N1945">
        <f>VLOOKUP(J1945,location[#All],5,)</f>
        <v>92105</v>
      </c>
      <c r="O1945" t="str">
        <f>VLOOKUP(J1945,location[#All],6,)</f>
        <v>West</v>
      </c>
    </row>
    <row r="1946" spans="1:15" x14ac:dyDescent="0.25">
      <c r="A1946" t="s">
        <v>4519</v>
      </c>
      <c r="B1946" t="s">
        <v>1268</v>
      </c>
      <c r="C1946" s="1">
        <v>43055</v>
      </c>
      <c r="D1946" s="1">
        <v>43055</v>
      </c>
      <c r="E1946" t="s">
        <v>327</v>
      </c>
      <c r="F1946">
        <v>11994</v>
      </c>
      <c r="G1946">
        <v>6</v>
      </c>
      <c r="H1946">
        <v>0</v>
      </c>
      <c r="I1946">
        <v>5997</v>
      </c>
      <c r="J1946" s="1" t="str">
        <f>INDEX(location!A:A,MATCH('Tabela Total'!A1946,location!A:A,0))</f>
        <v>US-2017-118598</v>
      </c>
      <c r="K1946" s="1" t="str">
        <f>VLOOKUP(J1946,location[#All],2,FALSE)</f>
        <v>United States</v>
      </c>
      <c r="L1946" t="str">
        <f>VLOOKUP(J1946,location[#All],3,)</f>
        <v>Utica</v>
      </c>
      <c r="M1946" t="str">
        <f>VLOOKUP(J1946,location[#All],4,)</f>
        <v>New York</v>
      </c>
      <c r="N1946">
        <f>VLOOKUP(J1946,location[#All],5,)</f>
        <v>13501</v>
      </c>
      <c r="O1946" t="str">
        <f>VLOOKUP(J1946,location[#All],6,)</f>
        <v>East</v>
      </c>
    </row>
    <row r="1947" spans="1:15" x14ac:dyDescent="0.25">
      <c r="A1947" t="s">
        <v>5070</v>
      </c>
      <c r="B1947" t="s">
        <v>1268</v>
      </c>
      <c r="C1947" s="1">
        <v>43091</v>
      </c>
      <c r="D1947" s="1">
        <v>43095</v>
      </c>
      <c r="E1947" t="s">
        <v>15</v>
      </c>
      <c r="F1947">
        <v>60752</v>
      </c>
      <c r="G1947">
        <v>2</v>
      </c>
      <c r="H1947">
        <v>0</v>
      </c>
      <c r="I1947">
        <v>972032</v>
      </c>
      <c r="J1947" s="1" t="str">
        <f>INDEX(location!A:A,MATCH('Tabela Total'!A1947,location!A:A,0))</f>
        <v>CA-2017-146164</v>
      </c>
      <c r="K1947" s="1" t="str">
        <f>VLOOKUP(J1947,location[#All],2,FALSE)</f>
        <v>United States</v>
      </c>
      <c r="L1947" t="str">
        <f>VLOOKUP(J1947,location[#All],3,)</f>
        <v>Rochester</v>
      </c>
      <c r="M1947" t="str">
        <f>VLOOKUP(J1947,location[#All],4,)</f>
        <v>Minnesota</v>
      </c>
      <c r="N1947">
        <f>VLOOKUP(J1947,location[#All],5,)</f>
        <v>55901</v>
      </c>
      <c r="O1947" t="str">
        <f>VLOOKUP(J1947,location[#All],6,)</f>
        <v>Central</v>
      </c>
    </row>
    <row r="1948" spans="1:15" x14ac:dyDescent="0.25">
      <c r="A1948" t="s">
        <v>5070</v>
      </c>
      <c r="B1948" t="s">
        <v>1268</v>
      </c>
      <c r="C1948" s="1">
        <v>43091</v>
      </c>
      <c r="D1948" s="1">
        <v>43095</v>
      </c>
      <c r="E1948" t="s">
        <v>15</v>
      </c>
      <c r="F1948">
        <v>3116</v>
      </c>
      <c r="G1948">
        <v>2</v>
      </c>
      <c r="H1948">
        <v>0</v>
      </c>
      <c r="I1948">
        <v>779</v>
      </c>
      <c r="J1948" s="1" t="str">
        <f>INDEX(location!A:A,MATCH('Tabela Total'!A1948,location!A:A,0))</f>
        <v>CA-2017-146164</v>
      </c>
      <c r="K1948" s="1" t="str">
        <f>VLOOKUP(J1948,location[#All],2,FALSE)</f>
        <v>United States</v>
      </c>
      <c r="L1948" t="str">
        <f>VLOOKUP(J1948,location[#All],3,)</f>
        <v>Rochester</v>
      </c>
      <c r="M1948" t="str">
        <f>VLOOKUP(J1948,location[#All],4,)</f>
        <v>Minnesota</v>
      </c>
      <c r="N1948">
        <f>VLOOKUP(J1948,location[#All],5,)</f>
        <v>55901</v>
      </c>
      <c r="O1948" t="str">
        <f>VLOOKUP(J1948,location[#All],6,)</f>
        <v>Central</v>
      </c>
    </row>
    <row r="1949" spans="1:15" x14ac:dyDescent="0.25">
      <c r="A1949" t="s">
        <v>1911</v>
      </c>
      <c r="B1949" t="s">
        <v>1912</v>
      </c>
      <c r="C1949" s="1">
        <v>42594</v>
      </c>
      <c r="D1949" s="1">
        <v>42597</v>
      </c>
      <c r="E1949" t="s">
        <v>10</v>
      </c>
      <c r="F1949">
        <v>1399944</v>
      </c>
      <c r="G1949">
        <v>7</v>
      </c>
      <c r="H1949">
        <v>2</v>
      </c>
      <c r="I1949">
        <v>524979</v>
      </c>
      <c r="J1949" s="1" t="str">
        <f>INDEX(location!A:A,MATCH('Tabela Total'!A1949,location!A:A,0))</f>
        <v>CA-2016-155845</v>
      </c>
      <c r="K1949" s="1" t="str">
        <f>VLOOKUP(J1949,location[#All],2,FALSE)</f>
        <v>United States</v>
      </c>
      <c r="L1949" t="str">
        <f>VLOOKUP(J1949,location[#All],3,)</f>
        <v>Carrollton</v>
      </c>
      <c r="M1949" t="str">
        <f>VLOOKUP(J1949,location[#All],4,)</f>
        <v>Texas</v>
      </c>
      <c r="N1949">
        <f>VLOOKUP(J1949,location[#All],5,)</f>
        <v>75007</v>
      </c>
      <c r="O1949" t="str">
        <f>VLOOKUP(J1949,location[#All],6,)</f>
        <v>Central</v>
      </c>
    </row>
    <row r="1950" spans="1:15" x14ac:dyDescent="0.25">
      <c r="A1950" t="s">
        <v>3706</v>
      </c>
      <c r="B1950" t="s">
        <v>1912</v>
      </c>
      <c r="C1950" s="1">
        <v>42491</v>
      </c>
      <c r="D1950" s="1">
        <v>42494</v>
      </c>
      <c r="E1950" t="s">
        <v>10</v>
      </c>
      <c r="F1950">
        <v>10992</v>
      </c>
      <c r="G1950">
        <v>2</v>
      </c>
      <c r="H1950">
        <v>0</v>
      </c>
      <c r="I1950">
        <v>538608</v>
      </c>
      <c r="J1950" s="1" t="str">
        <f>INDEX(location!A:A,MATCH('Tabela Total'!A1950,location!A:A,0))</f>
        <v>CA-2016-101525</v>
      </c>
      <c r="K1950" s="1" t="str">
        <f>VLOOKUP(J1950,location[#All],2,FALSE)</f>
        <v>United States</v>
      </c>
      <c r="L1950" t="str">
        <f>VLOOKUP(J1950,location[#All],3,)</f>
        <v>Little Rock</v>
      </c>
      <c r="M1950" t="str">
        <f>VLOOKUP(J1950,location[#All],4,)</f>
        <v>Arkansas</v>
      </c>
      <c r="N1950">
        <f>VLOOKUP(J1950,location[#All],5,)</f>
        <v>72209</v>
      </c>
      <c r="O1950" t="str">
        <f>VLOOKUP(J1950,location[#All],6,)</f>
        <v>South</v>
      </c>
    </row>
    <row r="1951" spans="1:15" x14ac:dyDescent="0.25">
      <c r="A1951" t="s">
        <v>3706</v>
      </c>
      <c r="B1951" t="s">
        <v>1912</v>
      </c>
      <c r="C1951" s="1">
        <v>42491</v>
      </c>
      <c r="D1951" s="1">
        <v>42494</v>
      </c>
      <c r="E1951" t="s">
        <v>10</v>
      </c>
      <c r="F1951">
        <v>1944</v>
      </c>
      <c r="G1951">
        <v>3</v>
      </c>
      <c r="H1951">
        <v>0</v>
      </c>
      <c r="I1951">
        <v>93312</v>
      </c>
      <c r="J1951" s="1" t="str">
        <f>INDEX(location!A:A,MATCH('Tabela Total'!A1951,location!A:A,0))</f>
        <v>CA-2016-101525</v>
      </c>
      <c r="K1951" s="1" t="str">
        <f>VLOOKUP(J1951,location[#All],2,FALSE)</f>
        <v>United States</v>
      </c>
      <c r="L1951" t="str">
        <f>VLOOKUP(J1951,location[#All],3,)</f>
        <v>Little Rock</v>
      </c>
      <c r="M1951" t="str">
        <f>VLOOKUP(J1951,location[#All],4,)</f>
        <v>Arkansas</v>
      </c>
      <c r="N1951">
        <f>VLOOKUP(J1951,location[#All],5,)</f>
        <v>72209</v>
      </c>
      <c r="O1951" t="str">
        <f>VLOOKUP(J1951,location[#All],6,)</f>
        <v>South</v>
      </c>
    </row>
    <row r="1952" spans="1:15" x14ac:dyDescent="0.25">
      <c r="A1952" t="s">
        <v>3706</v>
      </c>
      <c r="B1952" t="s">
        <v>1912</v>
      </c>
      <c r="C1952" s="1">
        <v>42491</v>
      </c>
      <c r="D1952" s="1">
        <v>42494</v>
      </c>
      <c r="E1952" t="s">
        <v>10</v>
      </c>
      <c r="F1952">
        <v>1116</v>
      </c>
      <c r="G1952">
        <v>2</v>
      </c>
      <c r="H1952">
        <v>0</v>
      </c>
      <c r="I1952">
        <v>43524</v>
      </c>
      <c r="J1952" s="1" t="str">
        <f>INDEX(location!A:A,MATCH('Tabela Total'!A1952,location!A:A,0))</f>
        <v>CA-2016-101525</v>
      </c>
      <c r="K1952" s="1" t="str">
        <f>VLOOKUP(J1952,location[#All],2,FALSE)</f>
        <v>United States</v>
      </c>
      <c r="L1952" t="str">
        <f>VLOOKUP(J1952,location[#All],3,)</f>
        <v>Little Rock</v>
      </c>
      <c r="M1952" t="str">
        <f>VLOOKUP(J1952,location[#All],4,)</f>
        <v>Arkansas</v>
      </c>
      <c r="N1952">
        <f>VLOOKUP(J1952,location[#All],5,)</f>
        <v>72209</v>
      </c>
      <c r="O1952" t="str">
        <f>VLOOKUP(J1952,location[#All],6,)</f>
        <v>South</v>
      </c>
    </row>
    <row r="1953" spans="1:15" x14ac:dyDescent="0.25">
      <c r="A1953" t="s">
        <v>4572</v>
      </c>
      <c r="B1953" t="s">
        <v>1912</v>
      </c>
      <c r="C1953" s="1">
        <v>42714</v>
      </c>
      <c r="D1953" s="1">
        <v>42720</v>
      </c>
      <c r="E1953" t="s">
        <v>15</v>
      </c>
      <c r="F1953">
        <v>1854</v>
      </c>
      <c r="G1953">
        <v>2</v>
      </c>
      <c r="H1953">
        <v>0</v>
      </c>
      <c r="I1953">
        <v>87138</v>
      </c>
      <c r="J1953" s="1" t="str">
        <f>INDEX(location!A:A,MATCH('Tabela Total'!A1953,location!A:A,0))</f>
        <v>CA-2016-144309</v>
      </c>
      <c r="K1953" s="1" t="str">
        <f>VLOOKUP(J1953,location[#All],2,FALSE)</f>
        <v>United States</v>
      </c>
      <c r="L1953" t="str">
        <f>VLOOKUP(J1953,location[#All],3,)</f>
        <v>Watertown</v>
      </c>
      <c r="M1953" t="str">
        <f>VLOOKUP(J1953,location[#All],4,)</f>
        <v>New York</v>
      </c>
      <c r="N1953">
        <f>VLOOKUP(J1953,location[#All],5,)</f>
        <v>13601</v>
      </c>
      <c r="O1953" t="str">
        <f>VLOOKUP(J1953,location[#All],6,)</f>
        <v>East</v>
      </c>
    </row>
    <row r="1954" spans="1:15" x14ac:dyDescent="0.25">
      <c r="A1954" t="s">
        <v>4572</v>
      </c>
      <c r="B1954" t="s">
        <v>1912</v>
      </c>
      <c r="C1954" s="1">
        <v>42714</v>
      </c>
      <c r="D1954" s="1">
        <v>42720</v>
      </c>
      <c r="E1954" t="s">
        <v>15</v>
      </c>
      <c r="F1954">
        <v>67996</v>
      </c>
      <c r="G1954">
        <v>5</v>
      </c>
      <c r="H1954">
        <v>2</v>
      </c>
      <c r="I1954">
        <v>220987</v>
      </c>
      <c r="J1954" s="1" t="str">
        <f>INDEX(location!A:A,MATCH('Tabela Total'!A1954,location!A:A,0))</f>
        <v>CA-2016-144309</v>
      </c>
      <c r="K1954" s="1" t="str">
        <f>VLOOKUP(J1954,location[#All],2,FALSE)</f>
        <v>United States</v>
      </c>
      <c r="L1954" t="str">
        <f>VLOOKUP(J1954,location[#All],3,)</f>
        <v>Watertown</v>
      </c>
      <c r="M1954" t="str">
        <f>VLOOKUP(J1954,location[#All],4,)</f>
        <v>New York</v>
      </c>
      <c r="N1954">
        <f>VLOOKUP(J1954,location[#All],5,)</f>
        <v>13601</v>
      </c>
      <c r="O1954" t="str">
        <f>VLOOKUP(J1954,location[#All],6,)</f>
        <v>East</v>
      </c>
    </row>
    <row r="1955" spans="1:15" x14ac:dyDescent="0.25">
      <c r="A1955" t="s">
        <v>5096</v>
      </c>
      <c r="B1955" t="s">
        <v>1912</v>
      </c>
      <c r="C1955" s="1">
        <v>42701</v>
      </c>
      <c r="D1955" s="1">
        <v>42705</v>
      </c>
      <c r="E1955" t="s">
        <v>15</v>
      </c>
      <c r="F1955">
        <v>39808</v>
      </c>
      <c r="G1955">
        <v>4</v>
      </c>
      <c r="H1955">
        <v>2</v>
      </c>
      <c r="I1955">
        <v>39808</v>
      </c>
      <c r="J1955" s="1" t="str">
        <f>INDEX(location!A:A,MATCH('Tabela Total'!A1955,location!A:A,0))</f>
        <v>US-2016-114230</v>
      </c>
      <c r="K1955" s="1" t="str">
        <f>VLOOKUP(J1955,location[#All],2,FALSE)</f>
        <v>United States</v>
      </c>
      <c r="L1955" t="str">
        <f>VLOOKUP(J1955,location[#All],3,)</f>
        <v>Phoenix</v>
      </c>
      <c r="M1955" t="str">
        <f>VLOOKUP(J1955,location[#All],4,)</f>
        <v>Arizona</v>
      </c>
      <c r="N1955">
        <f>VLOOKUP(J1955,location[#All],5,)</f>
        <v>85023</v>
      </c>
      <c r="O1955" t="str">
        <f>VLOOKUP(J1955,location[#All],6,)</f>
        <v>West</v>
      </c>
    </row>
    <row r="1956" spans="1:15" x14ac:dyDescent="0.25">
      <c r="A1956" t="s">
        <v>5564</v>
      </c>
      <c r="B1956" t="s">
        <v>1912</v>
      </c>
      <c r="C1956" s="1">
        <v>42516</v>
      </c>
      <c r="D1956" s="1">
        <v>42520</v>
      </c>
      <c r="E1956" t="s">
        <v>15</v>
      </c>
      <c r="F1956">
        <v>2694</v>
      </c>
      <c r="G1956">
        <v>3</v>
      </c>
      <c r="H1956">
        <v>0</v>
      </c>
      <c r="I1956">
        <v>113148</v>
      </c>
      <c r="J1956" s="1" t="str">
        <f>INDEX(location!A:A,MATCH('Tabela Total'!A1956,location!A:A,0))</f>
        <v>CA-2016-149237</v>
      </c>
      <c r="K1956" s="1" t="str">
        <f>VLOOKUP(J1956,location[#All],2,FALSE)</f>
        <v>United States</v>
      </c>
      <c r="L1956" t="str">
        <f>VLOOKUP(J1956,location[#All],3,)</f>
        <v>Milwaukee</v>
      </c>
      <c r="M1956" t="str">
        <f>VLOOKUP(J1956,location[#All],4,)</f>
        <v>Wisconsin</v>
      </c>
      <c r="N1956">
        <f>VLOOKUP(J1956,location[#All],5,)</f>
        <v>53209</v>
      </c>
      <c r="O1956" t="str">
        <f>VLOOKUP(J1956,location[#All],6,)</f>
        <v>Central</v>
      </c>
    </row>
    <row r="1957" spans="1:15" x14ac:dyDescent="0.25">
      <c r="A1957" t="s">
        <v>446</v>
      </c>
      <c r="B1957" t="s">
        <v>447</v>
      </c>
      <c r="C1957" s="1">
        <v>42079</v>
      </c>
      <c r="D1957" s="1">
        <v>42085</v>
      </c>
      <c r="E1957" t="s">
        <v>15</v>
      </c>
      <c r="F1957">
        <v>274</v>
      </c>
      <c r="G1957">
        <v>1</v>
      </c>
      <c r="H1957">
        <v>0</v>
      </c>
      <c r="I1957">
        <v>7398</v>
      </c>
      <c r="J1957" s="1" t="str">
        <f>INDEX(location!A:A,MATCH('Tabela Total'!A1957,location!A:A,0))</f>
        <v>CA-2015-145352</v>
      </c>
      <c r="K1957" s="1" t="str">
        <f>VLOOKUP(J1957,location[#All],2,FALSE)</f>
        <v>United States</v>
      </c>
      <c r="L1957" t="str">
        <f>VLOOKUP(J1957,location[#All],3,)</f>
        <v>Atlanta</v>
      </c>
      <c r="M1957" t="str">
        <f>VLOOKUP(J1957,location[#All],4,)</f>
        <v>Georgia</v>
      </c>
      <c r="N1957">
        <f>VLOOKUP(J1957,location[#All],5,)</f>
        <v>30318</v>
      </c>
      <c r="O1957" t="str">
        <f>VLOOKUP(J1957,location[#All],6,)</f>
        <v>South</v>
      </c>
    </row>
    <row r="1958" spans="1:15" x14ac:dyDescent="0.25">
      <c r="A1958" t="s">
        <v>446</v>
      </c>
      <c r="B1958" t="s">
        <v>447</v>
      </c>
      <c r="C1958" s="1">
        <v>42079</v>
      </c>
      <c r="D1958" s="1">
        <v>42085</v>
      </c>
      <c r="E1958" t="s">
        <v>15</v>
      </c>
      <c r="F1958">
        <v>834</v>
      </c>
      <c r="G1958">
        <v>3</v>
      </c>
      <c r="H1958">
        <v>0</v>
      </c>
      <c r="I1958">
        <v>21684</v>
      </c>
      <c r="J1958" s="1" t="str">
        <f>INDEX(location!A:A,MATCH('Tabela Total'!A1958,location!A:A,0))</f>
        <v>CA-2015-145352</v>
      </c>
      <c r="K1958" s="1" t="str">
        <f>VLOOKUP(J1958,location[#All],2,FALSE)</f>
        <v>United States</v>
      </c>
      <c r="L1958" t="str">
        <f>VLOOKUP(J1958,location[#All],3,)</f>
        <v>Atlanta</v>
      </c>
      <c r="M1958" t="str">
        <f>VLOOKUP(J1958,location[#All],4,)</f>
        <v>Georgia</v>
      </c>
      <c r="N1958">
        <f>VLOOKUP(J1958,location[#All],5,)</f>
        <v>30318</v>
      </c>
      <c r="O1958" t="str">
        <f>VLOOKUP(J1958,location[#All],6,)</f>
        <v>South</v>
      </c>
    </row>
    <row r="1959" spans="1:15" x14ac:dyDescent="0.25">
      <c r="A1959" t="s">
        <v>446</v>
      </c>
      <c r="B1959" t="s">
        <v>447</v>
      </c>
      <c r="C1959" s="1">
        <v>42079</v>
      </c>
      <c r="D1959" s="1">
        <v>42085</v>
      </c>
      <c r="E1959" t="s">
        <v>15</v>
      </c>
      <c r="F1959">
        <v>4674</v>
      </c>
      <c r="G1959">
        <v>3</v>
      </c>
      <c r="H1959">
        <v>0</v>
      </c>
      <c r="I1959">
        <v>11685</v>
      </c>
      <c r="J1959" s="1" t="str">
        <f>INDEX(location!A:A,MATCH('Tabela Total'!A1959,location!A:A,0))</f>
        <v>CA-2015-145352</v>
      </c>
      <c r="K1959" s="1" t="str">
        <f>VLOOKUP(J1959,location[#All],2,FALSE)</f>
        <v>United States</v>
      </c>
      <c r="L1959" t="str">
        <f>VLOOKUP(J1959,location[#All],3,)</f>
        <v>Atlanta</v>
      </c>
      <c r="M1959" t="str">
        <f>VLOOKUP(J1959,location[#All],4,)</f>
        <v>Georgia</v>
      </c>
      <c r="N1959">
        <f>VLOOKUP(J1959,location[#All],5,)</f>
        <v>30318</v>
      </c>
      <c r="O1959" t="str">
        <f>VLOOKUP(J1959,location[#All],6,)</f>
        <v>South</v>
      </c>
    </row>
    <row r="1960" spans="1:15" x14ac:dyDescent="0.25">
      <c r="A1960" t="s">
        <v>446</v>
      </c>
      <c r="B1960" t="s">
        <v>447</v>
      </c>
      <c r="C1960" s="1">
        <v>42079</v>
      </c>
      <c r="D1960" s="1">
        <v>42085</v>
      </c>
      <c r="E1960" t="s">
        <v>15</v>
      </c>
      <c r="F1960">
        <v>635495</v>
      </c>
      <c r="G1960">
        <v>5</v>
      </c>
      <c r="H1960">
        <v>0</v>
      </c>
      <c r="I1960">
        <v>3177475</v>
      </c>
      <c r="J1960" s="1" t="str">
        <f>INDEX(location!A:A,MATCH('Tabela Total'!A1960,location!A:A,0))</f>
        <v>CA-2015-145352</v>
      </c>
      <c r="K1960" s="1" t="str">
        <f>VLOOKUP(J1960,location[#All],2,FALSE)</f>
        <v>United States</v>
      </c>
      <c r="L1960" t="str">
        <f>VLOOKUP(J1960,location[#All],3,)</f>
        <v>Atlanta</v>
      </c>
      <c r="M1960" t="str">
        <f>VLOOKUP(J1960,location[#All],4,)</f>
        <v>Georgia</v>
      </c>
      <c r="N1960">
        <f>VLOOKUP(J1960,location[#All],5,)</f>
        <v>30318</v>
      </c>
      <c r="O1960" t="str">
        <f>VLOOKUP(J1960,location[#All],6,)</f>
        <v>South</v>
      </c>
    </row>
    <row r="1961" spans="1:15" x14ac:dyDescent="0.25">
      <c r="A1961" t="s">
        <v>1835</v>
      </c>
      <c r="B1961" t="s">
        <v>447</v>
      </c>
      <c r="C1961" s="1">
        <v>42261</v>
      </c>
      <c r="D1961" s="1">
        <v>42264</v>
      </c>
      <c r="E1961" t="s">
        <v>10</v>
      </c>
      <c r="F1961">
        <v>26949</v>
      </c>
      <c r="G1961">
        <v>3</v>
      </c>
      <c r="H1961">
        <v>0</v>
      </c>
      <c r="I1961">
        <v>53898</v>
      </c>
      <c r="J1961" s="1" t="str">
        <f>INDEX(location!A:A,MATCH('Tabela Total'!A1961,location!A:A,0))</f>
        <v>CA-2015-128027</v>
      </c>
      <c r="K1961" s="1" t="str">
        <f>VLOOKUP(J1961,location[#All],2,FALSE)</f>
        <v>United States</v>
      </c>
      <c r="L1961" t="str">
        <f>VLOOKUP(J1961,location[#All],3,)</f>
        <v>North Charleston</v>
      </c>
      <c r="M1961" t="str">
        <f>VLOOKUP(J1961,location[#All],4,)</f>
        <v>South Carolina</v>
      </c>
      <c r="N1961">
        <f>VLOOKUP(J1961,location[#All],5,)</f>
        <v>29406</v>
      </c>
      <c r="O1961" t="str">
        <f>VLOOKUP(J1961,location[#All],6,)</f>
        <v>South</v>
      </c>
    </row>
    <row r="1962" spans="1:15" x14ac:dyDescent="0.25">
      <c r="A1962" t="s">
        <v>3130</v>
      </c>
      <c r="B1962" t="s">
        <v>447</v>
      </c>
      <c r="C1962" s="1">
        <v>43062</v>
      </c>
      <c r="D1962" s="1">
        <v>43066</v>
      </c>
      <c r="E1962" t="s">
        <v>15</v>
      </c>
      <c r="F1962">
        <v>6464</v>
      </c>
      <c r="G1962">
        <v>1</v>
      </c>
      <c r="H1962">
        <v>6</v>
      </c>
      <c r="I1962">
        <v>-404</v>
      </c>
      <c r="J1962" s="1" t="str">
        <f>INDEX(location!A:A,MATCH('Tabela Total'!A1962,location!A:A,0))</f>
        <v>CA-2017-119746</v>
      </c>
      <c r="K1962" s="1" t="str">
        <f>VLOOKUP(J1962,location[#All],2,FALSE)</f>
        <v>United States</v>
      </c>
      <c r="L1962" t="str">
        <f>VLOOKUP(J1962,location[#All],3,)</f>
        <v>Chicago</v>
      </c>
      <c r="M1962" t="str">
        <f>VLOOKUP(J1962,location[#All],4,)</f>
        <v>Illinois</v>
      </c>
      <c r="N1962">
        <f>VLOOKUP(J1962,location[#All],5,)</f>
        <v>60610</v>
      </c>
      <c r="O1962" t="str">
        <f>VLOOKUP(J1962,location[#All],6,)</f>
        <v>Central</v>
      </c>
    </row>
    <row r="1963" spans="1:15" x14ac:dyDescent="0.25">
      <c r="A1963" t="s">
        <v>3130</v>
      </c>
      <c r="B1963" t="s">
        <v>447</v>
      </c>
      <c r="C1963" s="1">
        <v>43062</v>
      </c>
      <c r="D1963" s="1">
        <v>43066</v>
      </c>
      <c r="E1963" t="s">
        <v>15</v>
      </c>
      <c r="F1963">
        <v>1152</v>
      </c>
      <c r="G1963">
        <v>5</v>
      </c>
      <c r="H1963">
        <v>2</v>
      </c>
      <c r="I1963">
        <v>4176</v>
      </c>
      <c r="J1963" s="1" t="str">
        <f>INDEX(location!A:A,MATCH('Tabela Total'!A1963,location!A:A,0))</f>
        <v>CA-2017-119746</v>
      </c>
      <c r="K1963" s="1" t="str">
        <f>VLOOKUP(J1963,location[#All],2,FALSE)</f>
        <v>United States</v>
      </c>
      <c r="L1963" t="str">
        <f>VLOOKUP(J1963,location[#All],3,)</f>
        <v>Chicago</v>
      </c>
      <c r="M1963" t="str">
        <f>VLOOKUP(J1963,location[#All],4,)</f>
        <v>Illinois</v>
      </c>
      <c r="N1963">
        <f>VLOOKUP(J1963,location[#All],5,)</f>
        <v>60610</v>
      </c>
      <c r="O1963" t="str">
        <f>VLOOKUP(J1963,location[#All],6,)</f>
        <v>Central</v>
      </c>
    </row>
    <row r="1964" spans="1:15" x14ac:dyDescent="0.25">
      <c r="A1964" t="s">
        <v>3130</v>
      </c>
      <c r="B1964" t="s">
        <v>447</v>
      </c>
      <c r="C1964" s="1">
        <v>43062</v>
      </c>
      <c r="D1964" s="1">
        <v>43066</v>
      </c>
      <c r="E1964" t="s">
        <v>15</v>
      </c>
      <c r="F1964">
        <v>222384</v>
      </c>
      <c r="G1964">
        <v>2</v>
      </c>
      <c r="H1964">
        <v>2</v>
      </c>
      <c r="I1964">
        <v>166788</v>
      </c>
      <c r="J1964" s="1" t="str">
        <f>INDEX(location!A:A,MATCH('Tabela Total'!A1964,location!A:A,0))</f>
        <v>CA-2017-119746</v>
      </c>
      <c r="K1964" s="1" t="str">
        <f>VLOOKUP(J1964,location[#All],2,FALSE)</f>
        <v>United States</v>
      </c>
      <c r="L1964" t="str">
        <f>VLOOKUP(J1964,location[#All],3,)</f>
        <v>Chicago</v>
      </c>
      <c r="M1964" t="str">
        <f>VLOOKUP(J1964,location[#All],4,)</f>
        <v>Illinois</v>
      </c>
      <c r="N1964">
        <f>VLOOKUP(J1964,location[#All],5,)</f>
        <v>60610</v>
      </c>
      <c r="O1964" t="str">
        <f>VLOOKUP(J1964,location[#All],6,)</f>
        <v>Central</v>
      </c>
    </row>
    <row r="1965" spans="1:15" x14ac:dyDescent="0.25">
      <c r="A1965" t="s">
        <v>5559</v>
      </c>
      <c r="B1965" t="s">
        <v>447</v>
      </c>
      <c r="C1965" s="1">
        <v>42738</v>
      </c>
      <c r="D1965" s="1">
        <v>42742</v>
      </c>
      <c r="E1965" t="s">
        <v>15</v>
      </c>
      <c r="F1965">
        <v>2022272</v>
      </c>
      <c r="G1965">
        <v>8</v>
      </c>
      <c r="H1965">
        <v>2</v>
      </c>
      <c r="I1965">
        <v>6825168</v>
      </c>
      <c r="J1965" s="1" t="str">
        <f>INDEX(location!A:A,MATCH('Tabela Total'!A1965,location!A:A,0))</f>
        <v>CA-2017-111738</v>
      </c>
      <c r="K1965" s="1" t="str">
        <f>VLOOKUP(J1965,location[#All],2,FALSE)</f>
        <v>United States</v>
      </c>
      <c r="L1965" t="str">
        <f>VLOOKUP(J1965,location[#All],3,)</f>
        <v>San Francisco</v>
      </c>
      <c r="M1965" t="str">
        <f>VLOOKUP(J1965,location[#All],4,)</f>
        <v>California</v>
      </c>
      <c r="N1965">
        <f>VLOOKUP(J1965,location[#All],5,)</f>
        <v>94110</v>
      </c>
      <c r="O1965" t="str">
        <f>VLOOKUP(J1965,location[#All],6,)</f>
        <v>West</v>
      </c>
    </row>
    <row r="1966" spans="1:15" x14ac:dyDescent="0.25">
      <c r="A1966" t="s">
        <v>5559</v>
      </c>
      <c r="B1966" t="s">
        <v>447</v>
      </c>
      <c r="C1966" s="1">
        <v>42738</v>
      </c>
      <c r="D1966" s="1">
        <v>42742</v>
      </c>
      <c r="E1966" t="s">
        <v>15</v>
      </c>
      <c r="F1966">
        <v>912</v>
      </c>
      <c r="G1966">
        <v>3</v>
      </c>
      <c r="H1966">
        <v>0</v>
      </c>
      <c r="I1966">
        <v>31008</v>
      </c>
      <c r="J1966" s="1" t="str">
        <f>INDEX(location!A:A,MATCH('Tabela Total'!A1966,location!A:A,0))</f>
        <v>CA-2017-111738</v>
      </c>
      <c r="K1966" s="1" t="str">
        <f>VLOOKUP(J1966,location[#All],2,FALSE)</f>
        <v>United States</v>
      </c>
      <c r="L1966" t="str">
        <f>VLOOKUP(J1966,location[#All],3,)</f>
        <v>San Francisco</v>
      </c>
      <c r="M1966" t="str">
        <f>VLOOKUP(J1966,location[#All],4,)</f>
        <v>California</v>
      </c>
      <c r="N1966">
        <f>VLOOKUP(J1966,location[#All],5,)</f>
        <v>94110</v>
      </c>
      <c r="O1966" t="str">
        <f>VLOOKUP(J1966,location[#All],6,)</f>
        <v>West</v>
      </c>
    </row>
    <row r="1967" spans="1:15" x14ac:dyDescent="0.25">
      <c r="A1967" t="s">
        <v>735</v>
      </c>
      <c r="B1967" t="s">
        <v>736</v>
      </c>
      <c r="C1967" s="1">
        <v>41799</v>
      </c>
      <c r="D1967" s="1">
        <v>41806</v>
      </c>
      <c r="E1967" t="s">
        <v>15</v>
      </c>
      <c r="F1967">
        <v>736</v>
      </c>
      <c r="G1967">
        <v>2</v>
      </c>
      <c r="H1967">
        <v>0</v>
      </c>
      <c r="I1967">
        <v>1472</v>
      </c>
      <c r="J1967" s="1" t="str">
        <f>INDEX(location!A:A,MATCH('Tabela Total'!A1967,location!A:A,0))</f>
        <v>CA-2014-133851</v>
      </c>
      <c r="K1967" s="1" t="str">
        <f>VLOOKUP(J1967,location[#All],2,FALSE)</f>
        <v>United States</v>
      </c>
      <c r="L1967" t="str">
        <f>VLOOKUP(J1967,location[#All],3,)</f>
        <v>San Francisco</v>
      </c>
      <c r="M1967" t="str">
        <f>VLOOKUP(J1967,location[#All],4,)</f>
        <v>California</v>
      </c>
      <c r="N1967">
        <f>VLOOKUP(J1967,location[#All],5,)</f>
        <v>94122</v>
      </c>
      <c r="O1967" t="str">
        <f>VLOOKUP(J1967,location[#All],6,)</f>
        <v>West</v>
      </c>
    </row>
    <row r="1968" spans="1:15" x14ac:dyDescent="0.25">
      <c r="A1968" t="s">
        <v>735</v>
      </c>
      <c r="B1968" t="s">
        <v>736</v>
      </c>
      <c r="C1968" s="1">
        <v>41799</v>
      </c>
      <c r="D1968" s="1">
        <v>41806</v>
      </c>
      <c r="E1968" t="s">
        <v>15</v>
      </c>
      <c r="F1968">
        <v>231</v>
      </c>
      <c r="G1968">
        <v>2</v>
      </c>
      <c r="H1968">
        <v>0</v>
      </c>
      <c r="I1968">
        <v>10626</v>
      </c>
      <c r="J1968" s="1" t="str">
        <f>INDEX(location!A:A,MATCH('Tabela Total'!A1968,location!A:A,0))</f>
        <v>CA-2014-133851</v>
      </c>
      <c r="K1968" s="1" t="str">
        <f>VLOOKUP(J1968,location[#All],2,FALSE)</f>
        <v>United States</v>
      </c>
      <c r="L1968" t="str">
        <f>VLOOKUP(J1968,location[#All],3,)</f>
        <v>San Francisco</v>
      </c>
      <c r="M1968" t="str">
        <f>VLOOKUP(J1968,location[#All],4,)</f>
        <v>California</v>
      </c>
      <c r="N1968">
        <f>VLOOKUP(J1968,location[#All],5,)</f>
        <v>94122</v>
      </c>
      <c r="O1968" t="str">
        <f>VLOOKUP(J1968,location[#All],6,)</f>
        <v>West</v>
      </c>
    </row>
    <row r="1969" spans="1:15" x14ac:dyDescent="0.25">
      <c r="A1969" t="s">
        <v>3353</v>
      </c>
      <c r="B1969" t="s">
        <v>736</v>
      </c>
      <c r="C1969" s="1">
        <v>42639</v>
      </c>
      <c r="D1969" s="1">
        <v>42639</v>
      </c>
      <c r="E1969" t="s">
        <v>327</v>
      </c>
      <c r="F1969">
        <v>5145</v>
      </c>
      <c r="G1969">
        <v>3</v>
      </c>
      <c r="H1969">
        <v>0</v>
      </c>
      <c r="I1969">
        <v>138915</v>
      </c>
      <c r="J1969" s="1" t="str">
        <f>INDEX(location!A:A,MATCH('Tabela Total'!A1969,location!A:A,0))</f>
        <v>CA-2016-145898</v>
      </c>
      <c r="K1969" s="1" t="str">
        <f>VLOOKUP(J1969,location[#All],2,FALSE)</f>
        <v>United States</v>
      </c>
      <c r="L1969" t="str">
        <f>VLOOKUP(J1969,location[#All],3,)</f>
        <v>Redlands</v>
      </c>
      <c r="M1969" t="str">
        <f>VLOOKUP(J1969,location[#All],4,)</f>
        <v>California</v>
      </c>
      <c r="N1969">
        <f>VLOOKUP(J1969,location[#All],5,)</f>
        <v>92374</v>
      </c>
      <c r="O1969" t="str">
        <f>VLOOKUP(J1969,location[#All],6,)</f>
        <v>West</v>
      </c>
    </row>
    <row r="1970" spans="1:15" x14ac:dyDescent="0.25">
      <c r="A1970" t="s">
        <v>3353</v>
      </c>
      <c r="B1970" t="s">
        <v>736</v>
      </c>
      <c r="C1970" s="1">
        <v>42639</v>
      </c>
      <c r="D1970" s="1">
        <v>42639</v>
      </c>
      <c r="E1970" t="s">
        <v>327</v>
      </c>
      <c r="F1970">
        <v>783</v>
      </c>
      <c r="G1970">
        <v>3</v>
      </c>
      <c r="H1970">
        <v>0</v>
      </c>
      <c r="I1970">
        <v>36018</v>
      </c>
      <c r="J1970" s="1" t="str">
        <f>INDEX(location!A:A,MATCH('Tabela Total'!A1970,location!A:A,0))</f>
        <v>CA-2016-145898</v>
      </c>
      <c r="K1970" s="1" t="str">
        <f>VLOOKUP(J1970,location[#All],2,FALSE)</f>
        <v>United States</v>
      </c>
      <c r="L1970" t="str">
        <f>VLOOKUP(J1970,location[#All],3,)</f>
        <v>Redlands</v>
      </c>
      <c r="M1970" t="str">
        <f>VLOOKUP(J1970,location[#All],4,)</f>
        <v>California</v>
      </c>
      <c r="N1970">
        <f>VLOOKUP(J1970,location[#All],5,)</f>
        <v>92374</v>
      </c>
      <c r="O1970" t="str">
        <f>VLOOKUP(J1970,location[#All],6,)</f>
        <v>West</v>
      </c>
    </row>
    <row r="1971" spans="1:15" x14ac:dyDescent="0.25">
      <c r="A1971" t="s">
        <v>3353</v>
      </c>
      <c r="B1971" t="s">
        <v>736</v>
      </c>
      <c r="C1971" s="1">
        <v>42639</v>
      </c>
      <c r="D1971" s="1">
        <v>42639</v>
      </c>
      <c r="E1971" t="s">
        <v>327</v>
      </c>
      <c r="F1971">
        <v>354</v>
      </c>
      <c r="G1971">
        <v>5</v>
      </c>
      <c r="H1971">
        <v>0</v>
      </c>
      <c r="I1971">
        <v>13452</v>
      </c>
      <c r="J1971" s="1" t="str">
        <f>INDEX(location!A:A,MATCH('Tabela Total'!A1971,location!A:A,0))</f>
        <v>CA-2016-145898</v>
      </c>
      <c r="K1971" s="1" t="str">
        <f>VLOOKUP(J1971,location[#All],2,FALSE)</f>
        <v>United States</v>
      </c>
      <c r="L1971" t="str">
        <f>VLOOKUP(J1971,location[#All],3,)</f>
        <v>Redlands</v>
      </c>
      <c r="M1971" t="str">
        <f>VLOOKUP(J1971,location[#All],4,)</f>
        <v>California</v>
      </c>
      <c r="N1971">
        <f>VLOOKUP(J1971,location[#All],5,)</f>
        <v>92374</v>
      </c>
      <c r="O1971" t="str">
        <f>VLOOKUP(J1971,location[#All],6,)</f>
        <v>West</v>
      </c>
    </row>
    <row r="1972" spans="1:15" x14ac:dyDescent="0.25">
      <c r="A1972" t="s">
        <v>3353</v>
      </c>
      <c r="B1972" t="s">
        <v>736</v>
      </c>
      <c r="C1972" s="1">
        <v>42639</v>
      </c>
      <c r="D1972" s="1">
        <v>42639</v>
      </c>
      <c r="E1972" t="s">
        <v>327</v>
      </c>
      <c r="F1972">
        <v>299</v>
      </c>
      <c r="G1972">
        <v>5</v>
      </c>
      <c r="H1972">
        <v>0</v>
      </c>
      <c r="I1972">
        <v>13455</v>
      </c>
      <c r="J1972" s="1" t="str">
        <f>INDEX(location!A:A,MATCH('Tabela Total'!A1972,location!A:A,0))</f>
        <v>CA-2016-145898</v>
      </c>
      <c r="K1972" s="1" t="str">
        <f>VLOOKUP(J1972,location[#All],2,FALSE)</f>
        <v>United States</v>
      </c>
      <c r="L1972" t="str">
        <f>VLOOKUP(J1972,location[#All],3,)</f>
        <v>Redlands</v>
      </c>
      <c r="M1972" t="str">
        <f>VLOOKUP(J1972,location[#All],4,)</f>
        <v>California</v>
      </c>
      <c r="N1972">
        <f>VLOOKUP(J1972,location[#All],5,)</f>
        <v>92374</v>
      </c>
      <c r="O1972" t="str">
        <f>VLOOKUP(J1972,location[#All],6,)</f>
        <v>West</v>
      </c>
    </row>
    <row r="1973" spans="1:15" x14ac:dyDescent="0.25">
      <c r="A1973" t="s">
        <v>3880</v>
      </c>
      <c r="B1973" t="s">
        <v>736</v>
      </c>
      <c r="C1973" s="1">
        <v>42663</v>
      </c>
      <c r="D1973" s="1">
        <v>42667</v>
      </c>
      <c r="E1973" t="s">
        <v>10</v>
      </c>
      <c r="F1973">
        <v>51016</v>
      </c>
      <c r="G1973">
        <v>7</v>
      </c>
      <c r="H1973">
        <v>2</v>
      </c>
      <c r="I1973">
        <v>159425</v>
      </c>
      <c r="J1973" s="1" t="str">
        <f>INDEX(location!A:A,MATCH('Tabela Total'!A1973,location!A:A,0))</f>
        <v>CA-2016-133697</v>
      </c>
      <c r="K1973" s="1" t="str">
        <f>VLOOKUP(J1973,location[#All],2,FALSE)</f>
        <v>United States</v>
      </c>
      <c r="L1973" t="str">
        <f>VLOOKUP(J1973,location[#All],3,)</f>
        <v>Houston</v>
      </c>
      <c r="M1973" t="str">
        <f>VLOOKUP(J1973,location[#All],4,)</f>
        <v>Texas</v>
      </c>
      <c r="N1973">
        <f>VLOOKUP(J1973,location[#All],5,)</f>
        <v>77095</v>
      </c>
      <c r="O1973" t="str">
        <f>VLOOKUP(J1973,location[#All],6,)</f>
        <v>Central</v>
      </c>
    </row>
    <row r="1974" spans="1:15" x14ac:dyDescent="0.25">
      <c r="A1974" t="s">
        <v>3880</v>
      </c>
      <c r="B1974" t="s">
        <v>736</v>
      </c>
      <c r="C1974" s="1">
        <v>42663</v>
      </c>
      <c r="D1974" s="1">
        <v>42667</v>
      </c>
      <c r="E1974" t="s">
        <v>10</v>
      </c>
      <c r="F1974">
        <v>25248</v>
      </c>
      <c r="G1974">
        <v>4</v>
      </c>
      <c r="H1974">
        <v>2</v>
      </c>
      <c r="I1974">
        <v>789</v>
      </c>
      <c r="J1974" s="1" t="str">
        <f>INDEX(location!A:A,MATCH('Tabela Total'!A1974,location!A:A,0))</f>
        <v>CA-2016-133697</v>
      </c>
      <c r="K1974" s="1" t="str">
        <f>VLOOKUP(J1974,location[#All],2,FALSE)</f>
        <v>United States</v>
      </c>
      <c r="L1974" t="str">
        <f>VLOOKUP(J1974,location[#All],3,)</f>
        <v>Houston</v>
      </c>
      <c r="M1974" t="str">
        <f>VLOOKUP(J1974,location[#All],4,)</f>
        <v>Texas</v>
      </c>
      <c r="N1974">
        <f>VLOOKUP(J1974,location[#All],5,)</f>
        <v>77095</v>
      </c>
      <c r="O1974" t="str">
        <f>VLOOKUP(J1974,location[#All],6,)</f>
        <v>Central</v>
      </c>
    </row>
    <row r="1975" spans="1:15" x14ac:dyDescent="0.25">
      <c r="A1975" t="s">
        <v>3880</v>
      </c>
      <c r="B1975" t="s">
        <v>736</v>
      </c>
      <c r="C1975" s="1">
        <v>42663</v>
      </c>
      <c r="D1975" s="1">
        <v>42667</v>
      </c>
      <c r="E1975" t="s">
        <v>10</v>
      </c>
      <c r="F1975">
        <v>56686</v>
      </c>
      <c r="G1975">
        <v>1</v>
      </c>
      <c r="H1975">
        <v>3</v>
      </c>
      <c r="I1975">
        <v>-145764</v>
      </c>
      <c r="J1975" s="1" t="str">
        <f>INDEX(location!A:A,MATCH('Tabela Total'!A1975,location!A:A,0))</f>
        <v>CA-2016-133697</v>
      </c>
      <c r="K1975" s="1" t="str">
        <f>VLOOKUP(J1975,location[#All],2,FALSE)</f>
        <v>United States</v>
      </c>
      <c r="L1975" t="str">
        <f>VLOOKUP(J1975,location[#All],3,)</f>
        <v>Houston</v>
      </c>
      <c r="M1975" t="str">
        <f>VLOOKUP(J1975,location[#All],4,)</f>
        <v>Texas</v>
      </c>
      <c r="N1975">
        <f>VLOOKUP(J1975,location[#All],5,)</f>
        <v>77095</v>
      </c>
      <c r="O1975" t="str">
        <f>VLOOKUP(J1975,location[#All],6,)</f>
        <v>Central</v>
      </c>
    </row>
    <row r="1976" spans="1:15" x14ac:dyDescent="0.25">
      <c r="A1976" t="s">
        <v>1198</v>
      </c>
      <c r="B1976" t="s">
        <v>1199</v>
      </c>
      <c r="C1976" s="1">
        <v>42311</v>
      </c>
      <c r="D1976" s="1">
        <v>42315</v>
      </c>
      <c r="E1976" t="s">
        <v>15</v>
      </c>
      <c r="F1976">
        <v>1212848</v>
      </c>
      <c r="G1976">
        <v>7</v>
      </c>
      <c r="H1976">
        <v>2</v>
      </c>
      <c r="I1976">
        <v>1061242</v>
      </c>
      <c r="J1976" s="1" t="str">
        <f>INDEX(location!A:A,MATCH('Tabela Total'!A1976,location!A:A,0))</f>
        <v>CA-2015-140410</v>
      </c>
      <c r="K1976" s="1" t="str">
        <f>VLOOKUP(J1976,location[#All],2,FALSE)</f>
        <v>United States</v>
      </c>
      <c r="L1976" t="str">
        <f>VLOOKUP(J1976,location[#All],3,)</f>
        <v>Los Angeles</v>
      </c>
      <c r="M1976" t="str">
        <f>VLOOKUP(J1976,location[#All],4,)</f>
        <v>California</v>
      </c>
      <c r="N1976">
        <f>VLOOKUP(J1976,location[#All],5,)</f>
        <v>90008</v>
      </c>
      <c r="O1976" t="str">
        <f>VLOOKUP(J1976,location[#All],6,)</f>
        <v>West</v>
      </c>
    </row>
    <row r="1977" spans="1:15" x14ac:dyDescent="0.25">
      <c r="A1977" t="s">
        <v>1198</v>
      </c>
      <c r="B1977" t="s">
        <v>1199</v>
      </c>
      <c r="C1977" s="1">
        <v>42311</v>
      </c>
      <c r="D1977" s="1">
        <v>42315</v>
      </c>
      <c r="E1977" t="s">
        <v>15</v>
      </c>
      <c r="F1977">
        <v>8997</v>
      </c>
      <c r="G1977">
        <v>3</v>
      </c>
      <c r="H1977">
        <v>0</v>
      </c>
      <c r="I1977">
        <v>377874</v>
      </c>
      <c r="J1977" s="1" t="str">
        <f>INDEX(location!A:A,MATCH('Tabela Total'!A1977,location!A:A,0))</f>
        <v>CA-2015-140410</v>
      </c>
      <c r="K1977" s="1" t="str">
        <f>VLOOKUP(J1977,location[#All],2,FALSE)</f>
        <v>United States</v>
      </c>
      <c r="L1977" t="str">
        <f>VLOOKUP(J1977,location[#All],3,)</f>
        <v>Los Angeles</v>
      </c>
      <c r="M1977" t="str">
        <f>VLOOKUP(J1977,location[#All],4,)</f>
        <v>California</v>
      </c>
      <c r="N1977">
        <f>VLOOKUP(J1977,location[#All],5,)</f>
        <v>90008</v>
      </c>
      <c r="O1977" t="str">
        <f>VLOOKUP(J1977,location[#All],6,)</f>
        <v>West</v>
      </c>
    </row>
    <row r="1978" spans="1:15" x14ac:dyDescent="0.25">
      <c r="A1978" t="s">
        <v>1198</v>
      </c>
      <c r="B1978" t="s">
        <v>1199</v>
      </c>
      <c r="C1978" s="1">
        <v>42311</v>
      </c>
      <c r="D1978" s="1">
        <v>42315</v>
      </c>
      <c r="E1978" t="s">
        <v>15</v>
      </c>
      <c r="F1978">
        <v>426</v>
      </c>
      <c r="G1978">
        <v>3</v>
      </c>
      <c r="H1978">
        <v>0</v>
      </c>
      <c r="I1978">
        <v>16614</v>
      </c>
      <c r="J1978" s="1" t="str">
        <f>INDEX(location!A:A,MATCH('Tabela Total'!A1978,location!A:A,0))</f>
        <v>CA-2015-140410</v>
      </c>
      <c r="K1978" s="1" t="str">
        <f>VLOOKUP(J1978,location[#All],2,FALSE)</f>
        <v>United States</v>
      </c>
      <c r="L1978" t="str">
        <f>VLOOKUP(J1978,location[#All],3,)</f>
        <v>Los Angeles</v>
      </c>
      <c r="M1978" t="str">
        <f>VLOOKUP(J1978,location[#All],4,)</f>
        <v>California</v>
      </c>
      <c r="N1978">
        <f>VLOOKUP(J1978,location[#All],5,)</f>
        <v>90008</v>
      </c>
      <c r="O1978" t="str">
        <f>VLOOKUP(J1978,location[#All],6,)</f>
        <v>West</v>
      </c>
    </row>
    <row r="1979" spans="1:15" x14ac:dyDescent="0.25">
      <c r="A1979" t="s">
        <v>2290</v>
      </c>
      <c r="B1979" t="s">
        <v>1199</v>
      </c>
      <c r="C1979" s="1">
        <v>42590</v>
      </c>
      <c r="D1979" s="1">
        <v>42595</v>
      </c>
      <c r="E1979" t="s">
        <v>15</v>
      </c>
      <c r="F1979">
        <v>2334</v>
      </c>
      <c r="G1979">
        <v>3</v>
      </c>
      <c r="H1979">
        <v>0</v>
      </c>
      <c r="I1979">
        <v>2334</v>
      </c>
      <c r="J1979" s="1" t="str">
        <f>INDEX(location!A:A,MATCH('Tabela Total'!A1979,location!A:A,0))</f>
        <v>CA-2016-169026</v>
      </c>
      <c r="K1979" s="1" t="str">
        <f>VLOOKUP(J1979,location[#All],2,FALSE)</f>
        <v>United States</v>
      </c>
      <c r="L1979" t="str">
        <f>VLOOKUP(J1979,location[#All],3,)</f>
        <v>Jackson</v>
      </c>
      <c r="M1979" t="str">
        <f>VLOOKUP(J1979,location[#All],4,)</f>
        <v>Mississippi</v>
      </c>
      <c r="N1979">
        <f>VLOOKUP(J1979,location[#All],5,)</f>
        <v>39212</v>
      </c>
      <c r="O1979" t="str">
        <f>VLOOKUP(J1979,location[#All],6,)</f>
        <v>South</v>
      </c>
    </row>
    <row r="1980" spans="1:15" x14ac:dyDescent="0.25">
      <c r="A1980" t="s">
        <v>2352</v>
      </c>
      <c r="B1980" t="s">
        <v>1199</v>
      </c>
      <c r="C1980" s="1">
        <v>43009</v>
      </c>
      <c r="D1980" s="1">
        <v>43011</v>
      </c>
      <c r="E1980" t="s">
        <v>44</v>
      </c>
      <c r="F1980">
        <v>170489</v>
      </c>
      <c r="G1980">
        <v>11</v>
      </c>
      <c r="H1980">
        <v>0</v>
      </c>
      <c r="I1980">
        <v>7672005</v>
      </c>
      <c r="J1980" s="1" t="str">
        <f>INDEX(location!A:A,MATCH('Tabela Total'!A1980,location!A:A,0))</f>
        <v>CA-2017-113418</v>
      </c>
      <c r="K1980" s="1" t="str">
        <f>VLOOKUP(J1980,location[#All],2,FALSE)</f>
        <v>United States</v>
      </c>
      <c r="L1980" t="str">
        <f>VLOOKUP(J1980,location[#All],3,)</f>
        <v>New York City</v>
      </c>
      <c r="M1980" t="str">
        <f>VLOOKUP(J1980,location[#All],4,)</f>
        <v>New York</v>
      </c>
      <c r="N1980">
        <f>VLOOKUP(J1980,location[#All],5,)</f>
        <v>10035</v>
      </c>
      <c r="O1980" t="str">
        <f>VLOOKUP(J1980,location[#All],6,)</f>
        <v>East</v>
      </c>
    </row>
    <row r="1981" spans="1:15" x14ac:dyDescent="0.25">
      <c r="A1981" t="s">
        <v>3093</v>
      </c>
      <c r="B1981" t="s">
        <v>1199</v>
      </c>
      <c r="C1981" s="1">
        <v>43072</v>
      </c>
      <c r="D1981" s="1">
        <v>43076</v>
      </c>
      <c r="E1981" t="s">
        <v>10</v>
      </c>
      <c r="F1981">
        <v>52196</v>
      </c>
      <c r="G1981">
        <v>2</v>
      </c>
      <c r="H1981">
        <v>0</v>
      </c>
      <c r="I1981">
        <v>887332</v>
      </c>
      <c r="J1981" s="1" t="str">
        <f>INDEX(location!A:A,MATCH('Tabela Total'!A1981,location!A:A,0))</f>
        <v>CA-2017-143126</v>
      </c>
      <c r="K1981" s="1" t="str">
        <f>VLOOKUP(J1981,location[#All],2,FALSE)</f>
        <v>United States</v>
      </c>
      <c r="L1981" t="str">
        <f>VLOOKUP(J1981,location[#All],3,)</f>
        <v>Seattle</v>
      </c>
      <c r="M1981" t="str">
        <f>VLOOKUP(J1981,location[#All],4,)</f>
        <v>Washington</v>
      </c>
      <c r="N1981">
        <f>VLOOKUP(J1981,location[#All],5,)</f>
        <v>98115</v>
      </c>
      <c r="O1981" t="str">
        <f>VLOOKUP(J1981,location[#All],6,)</f>
        <v>West</v>
      </c>
    </row>
    <row r="1982" spans="1:15" x14ac:dyDescent="0.25">
      <c r="A1982" t="s">
        <v>3829</v>
      </c>
      <c r="B1982" t="s">
        <v>1199</v>
      </c>
      <c r="C1982" s="1">
        <v>42687</v>
      </c>
      <c r="D1982" s="1">
        <v>42693</v>
      </c>
      <c r="E1982" t="s">
        <v>15</v>
      </c>
      <c r="F1982">
        <v>227996</v>
      </c>
      <c r="G1982">
        <v>4</v>
      </c>
      <c r="H1982">
        <v>0</v>
      </c>
      <c r="I1982">
        <v>5927896</v>
      </c>
      <c r="J1982" s="1" t="str">
        <f>INDEX(location!A:A,MATCH('Tabela Total'!A1982,location!A:A,0))</f>
        <v>US-2016-113677</v>
      </c>
      <c r="K1982" s="1" t="str">
        <f>VLOOKUP(J1982,location[#All],2,FALSE)</f>
        <v>United States</v>
      </c>
      <c r="L1982" t="str">
        <f>VLOOKUP(J1982,location[#All],3,)</f>
        <v>New York City</v>
      </c>
      <c r="M1982" t="str">
        <f>VLOOKUP(J1982,location[#All],4,)</f>
        <v>New York</v>
      </c>
      <c r="N1982">
        <f>VLOOKUP(J1982,location[#All],5,)</f>
        <v>10011</v>
      </c>
      <c r="O1982" t="str">
        <f>VLOOKUP(J1982,location[#All],6,)</f>
        <v>East</v>
      </c>
    </row>
    <row r="1983" spans="1:15" x14ac:dyDescent="0.25">
      <c r="A1983" t="s">
        <v>3829</v>
      </c>
      <c r="B1983" t="s">
        <v>1199</v>
      </c>
      <c r="C1983" s="1">
        <v>42687</v>
      </c>
      <c r="D1983" s="1">
        <v>42693</v>
      </c>
      <c r="E1983" t="s">
        <v>15</v>
      </c>
      <c r="F1983">
        <v>1494</v>
      </c>
      <c r="G1983">
        <v>3</v>
      </c>
      <c r="H1983">
        <v>0</v>
      </c>
      <c r="I1983">
        <v>68724</v>
      </c>
      <c r="J1983" s="1" t="str">
        <f>INDEX(location!A:A,MATCH('Tabela Total'!A1983,location!A:A,0))</f>
        <v>US-2016-113677</v>
      </c>
      <c r="K1983" s="1" t="str">
        <f>VLOOKUP(J1983,location[#All],2,FALSE)</f>
        <v>United States</v>
      </c>
      <c r="L1983" t="str">
        <f>VLOOKUP(J1983,location[#All],3,)</f>
        <v>New York City</v>
      </c>
      <c r="M1983" t="str">
        <f>VLOOKUP(J1983,location[#All],4,)</f>
        <v>New York</v>
      </c>
      <c r="N1983">
        <f>VLOOKUP(J1983,location[#All],5,)</f>
        <v>10011</v>
      </c>
      <c r="O1983" t="str">
        <f>VLOOKUP(J1983,location[#All],6,)</f>
        <v>East</v>
      </c>
    </row>
    <row r="1984" spans="1:15" x14ac:dyDescent="0.25">
      <c r="A1984" t="s">
        <v>5799</v>
      </c>
      <c r="B1984" t="s">
        <v>1199</v>
      </c>
      <c r="C1984" s="1">
        <v>42082</v>
      </c>
      <c r="D1984" s="1">
        <v>42085</v>
      </c>
      <c r="E1984" t="s">
        <v>44</v>
      </c>
      <c r="F1984">
        <v>65584</v>
      </c>
      <c r="G1984">
        <v>2</v>
      </c>
      <c r="H1984">
        <v>2</v>
      </c>
      <c r="I1984">
        <v>237742</v>
      </c>
      <c r="J1984" s="1" t="str">
        <f>INDEX(location!A:A,MATCH('Tabela Total'!A1984,location!A:A,0))</f>
        <v>CA-2015-168088</v>
      </c>
      <c r="K1984" s="1" t="str">
        <f>VLOOKUP(J1984,location[#All],2,FALSE)</f>
        <v>United States</v>
      </c>
      <c r="L1984" t="str">
        <f>VLOOKUP(J1984,location[#All],3,)</f>
        <v>Houston</v>
      </c>
      <c r="M1984" t="str">
        <f>VLOOKUP(J1984,location[#All],4,)</f>
        <v>Texas</v>
      </c>
      <c r="N1984">
        <f>VLOOKUP(J1984,location[#All],5,)</f>
        <v>77041</v>
      </c>
      <c r="O1984" t="str">
        <f>VLOOKUP(J1984,location[#All],6,)</f>
        <v>Central</v>
      </c>
    </row>
    <row r="1985" spans="1:15" x14ac:dyDescent="0.25">
      <c r="A1985" t="s">
        <v>5799</v>
      </c>
      <c r="B1985" t="s">
        <v>1199</v>
      </c>
      <c r="C1985" s="1">
        <v>42082</v>
      </c>
      <c r="D1985" s="1">
        <v>42085</v>
      </c>
      <c r="E1985" t="s">
        <v>44</v>
      </c>
      <c r="F1985">
        <v>3834656</v>
      </c>
      <c r="G1985">
        <v>4</v>
      </c>
      <c r="H1985">
        <v>32</v>
      </c>
      <c r="I1985">
        <v>-676704</v>
      </c>
      <c r="J1985" s="1" t="str">
        <f>INDEX(location!A:A,MATCH('Tabela Total'!A1985,location!A:A,0))</f>
        <v>CA-2015-168088</v>
      </c>
      <c r="K1985" s="1" t="str">
        <f>VLOOKUP(J1985,location[#All],2,FALSE)</f>
        <v>United States</v>
      </c>
      <c r="L1985" t="str">
        <f>VLOOKUP(J1985,location[#All],3,)</f>
        <v>Houston</v>
      </c>
      <c r="M1985" t="str">
        <f>VLOOKUP(J1985,location[#All],4,)</f>
        <v>Texas</v>
      </c>
      <c r="N1985">
        <f>VLOOKUP(J1985,location[#All],5,)</f>
        <v>77041</v>
      </c>
      <c r="O1985" t="str">
        <f>VLOOKUP(J1985,location[#All],6,)</f>
        <v>Central</v>
      </c>
    </row>
    <row r="1986" spans="1:15" x14ac:dyDescent="0.25">
      <c r="A1986" t="s">
        <v>4537</v>
      </c>
      <c r="B1986" t="s">
        <v>4538</v>
      </c>
      <c r="C1986" s="1">
        <v>41922</v>
      </c>
      <c r="D1986" s="1">
        <v>41927</v>
      </c>
      <c r="E1986" t="s">
        <v>15</v>
      </c>
      <c r="F1986">
        <v>719952</v>
      </c>
      <c r="G1986">
        <v>6</v>
      </c>
      <c r="H1986">
        <v>2</v>
      </c>
      <c r="I1986">
        <v>719952</v>
      </c>
      <c r="J1986" s="1" t="str">
        <f>INDEX(location!A:A,MATCH('Tabela Total'!A1986,location!A:A,0))</f>
        <v>CA-2014-103492</v>
      </c>
      <c r="K1986" s="1" t="str">
        <f>VLOOKUP(J1986,location[#All],2,FALSE)</f>
        <v>United States</v>
      </c>
      <c r="L1986" t="str">
        <f>VLOOKUP(J1986,location[#All],3,)</f>
        <v>Huntsville</v>
      </c>
      <c r="M1986" t="str">
        <f>VLOOKUP(J1986,location[#All],4,)</f>
        <v>Texas</v>
      </c>
      <c r="N1986">
        <f>VLOOKUP(J1986,location[#All],5,)</f>
        <v>77340</v>
      </c>
      <c r="O1986" t="str">
        <f>VLOOKUP(J1986,location[#All],6,)</f>
        <v>Central</v>
      </c>
    </row>
    <row r="1987" spans="1:15" x14ac:dyDescent="0.25">
      <c r="A1987" t="s">
        <v>4537</v>
      </c>
      <c r="B1987" t="s">
        <v>4538</v>
      </c>
      <c r="C1987" s="1">
        <v>41922</v>
      </c>
      <c r="D1987" s="1">
        <v>41927</v>
      </c>
      <c r="E1987" t="s">
        <v>15</v>
      </c>
      <c r="F1987">
        <v>755944</v>
      </c>
      <c r="G1987">
        <v>7</v>
      </c>
      <c r="H1987">
        <v>2</v>
      </c>
      <c r="I1987">
        <v>661451</v>
      </c>
      <c r="J1987" s="1" t="str">
        <f>INDEX(location!A:A,MATCH('Tabela Total'!A1987,location!A:A,0))</f>
        <v>CA-2014-103492</v>
      </c>
      <c r="K1987" s="1" t="str">
        <f>VLOOKUP(J1987,location[#All],2,FALSE)</f>
        <v>United States</v>
      </c>
      <c r="L1987" t="str">
        <f>VLOOKUP(J1987,location[#All],3,)</f>
        <v>Huntsville</v>
      </c>
      <c r="M1987" t="str">
        <f>VLOOKUP(J1987,location[#All],4,)</f>
        <v>Texas</v>
      </c>
      <c r="N1987">
        <f>VLOOKUP(J1987,location[#All],5,)</f>
        <v>77340</v>
      </c>
      <c r="O1987" t="str">
        <f>VLOOKUP(J1987,location[#All],6,)</f>
        <v>Central</v>
      </c>
    </row>
    <row r="1988" spans="1:15" x14ac:dyDescent="0.25">
      <c r="A1988" t="s">
        <v>4537</v>
      </c>
      <c r="B1988" t="s">
        <v>4538</v>
      </c>
      <c r="C1988" s="1">
        <v>41922</v>
      </c>
      <c r="D1988" s="1">
        <v>41927</v>
      </c>
      <c r="E1988" t="s">
        <v>15</v>
      </c>
      <c r="F1988">
        <v>1198</v>
      </c>
      <c r="G1988">
        <v>5</v>
      </c>
      <c r="H1988">
        <v>8</v>
      </c>
      <c r="I1988">
        <v>-19168</v>
      </c>
      <c r="J1988" s="1" t="str">
        <f>INDEX(location!A:A,MATCH('Tabela Total'!A1988,location!A:A,0))</f>
        <v>CA-2014-103492</v>
      </c>
      <c r="K1988" s="1" t="str">
        <f>VLOOKUP(J1988,location[#All],2,FALSE)</f>
        <v>United States</v>
      </c>
      <c r="L1988" t="str">
        <f>VLOOKUP(J1988,location[#All],3,)</f>
        <v>Huntsville</v>
      </c>
      <c r="M1988" t="str">
        <f>VLOOKUP(J1988,location[#All],4,)</f>
        <v>Texas</v>
      </c>
      <c r="N1988">
        <f>VLOOKUP(J1988,location[#All],5,)</f>
        <v>77340</v>
      </c>
      <c r="O1988" t="str">
        <f>VLOOKUP(J1988,location[#All],6,)</f>
        <v>Central</v>
      </c>
    </row>
    <row r="1989" spans="1:15" x14ac:dyDescent="0.25">
      <c r="A1989" t="s">
        <v>4537</v>
      </c>
      <c r="B1989" t="s">
        <v>4538</v>
      </c>
      <c r="C1989" s="1">
        <v>41922</v>
      </c>
      <c r="D1989" s="1">
        <v>41927</v>
      </c>
      <c r="E1989" t="s">
        <v>15</v>
      </c>
      <c r="F1989">
        <v>898</v>
      </c>
      <c r="G1989">
        <v>1</v>
      </c>
      <c r="H1989">
        <v>8</v>
      </c>
      <c r="I1989">
        <v>-15715</v>
      </c>
      <c r="J1989" s="1" t="str">
        <f>INDEX(location!A:A,MATCH('Tabela Total'!A1989,location!A:A,0))</f>
        <v>CA-2014-103492</v>
      </c>
      <c r="K1989" s="1" t="str">
        <f>VLOOKUP(J1989,location[#All],2,FALSE)</f>
        <v>United States</v>
      </c>
      <c r="L1989" t="str">
        <f>VLOOKUP(J1989,location[#All],3,)</f>
        <v>Huntsville</v>
      </c>
      <c r="M1989" t="str">
        <f>VLOOKUP(J1989,location[#All],4,)</f>
        <v>Texas</v>
      </c>
      <c r="N1989">
        <f>VLOOKUP(J1989,location[#All],5,)</f>
        <v>77340</v>
      </c>
      <c r="O1989" t="str">
        <f>VLOOKUP(J1989,location[#All],6,)</f>
        <v>Central</v>
      </c>
    </row>
    <row r="1990" spans="1:15" x14ac:dyDescent="0.25">
      <c r="A1990" t="s">
        <v>4785</v>
      </c>
      <c r="B1990" t="s">
        <v>4538</v>
      </c>
      <c r="C1990" s="1">
        <v>41908</v>
      </c>
      <c r="D1990" s="1">
        <v>41912</v>
      </c>
      <c r="E1990" t="s">
        <v>15</v>
      </c>
      <c r="F1990">
        <v>597</v>
      </c>
      <c r="G1990">
        <v>5</v>
      </c>
      <c r="H1990">
        <v>7</v>
      </c>
      <c r="I1990">
        <v>-4577</v>
      </c>
      <c r="J1990" s="1" t="str">
        <f>INDEX(location!A:A,MATCH('Tabela Total'!A1990,location!A:A,0))</f>
        <v>CA-2014-144974</v>
      </c>
      <c r="K1990" s="1" t="str">
        <f>VLOOKUP(J1990,location[#All],2,FALSE)</f>
        <v>United States</v>
      </c>
      <c r="L1990" t="str">
        <f>VLOOKUP(J1990,location[#All],3,)</f>
        <v>Philadelphia</v>
      </c>
      <c r="M1990" t="str">
        <f>VLOOKUP(J1990,location[#All],4,)</f>
        <v>Pennsylvania</v>
      </c>
      <c r="N1990">
        <f>VLOOKUP(J1990,location[#All],5,)</f>
        <v>19140</v>
      </c>
      <c r="O1990" t="str">
        <f>VLOOKUP(J1990,location[#All],6,)</f>
        <v>East</v>
      </c>
    </row>
    <row r="1991" spans="1:15" x14ac:dyDescent="0.25">
      <c r="A1991" t="s">
        <v>4785</v>
      </c>
      <c r="B1991" t="s">
        <v>4538</v>
      </c>
      <c r="C1991" s="1">
        <v>41908</v>
      </c>
      <c r="D1991" s="1">
        <v>41912</v>
      </c>
      <c r="E1991" t="s">
        <v>15</v>
      </c>
      <c r="F1991">
        <v>21184</v>
      </c>
      <c r="G1991">
        <v>1</v>
      </c>
      <c r="H1991">
        <v>2</v>
      </c>
      <c r="I1991">
        <v>47664</v>
      </c>
      <c r="J1991" s="1" t="str">
        <f>INDEX(location!A:A,MATCH('Tabela Total'!A1991,location!A:A,0))</f>
        <v>CA-2014-144974</v>
      </c>
      <c r="K1991" s="1" t="str">
        <f>VLOOKUP(J1991,location[#All],2,FALSE)</f>
        <v>United States</v>
      </c>
      <c r="L1991" t="str">
        <f>VLOOKUP(J1991,location[#All],3,)</f>
        <v>Philadelphia</v>
      </c>
      <c r="M1991" t="str">
        <f>VLOOKUP(J1991,location[#All],4,)</f>
        <v>Pennsylvania</v>
      </c>
      <c r="N1991">
        <f>VLOOKUP(J1991,location[#All],5,)</f>
        <v>19140</v>
      </c>
      <c r="O1991" t="str">
        <f>VLOOKUP(J1991,location[#All],6,)</f>
        <v>East</v>
      </c>
    </row>
    <row r="1992" spans="1:15" x14ac:dyDescent="0.25">
      <c r="A1992" t="s">
        <v>4785</v>
      </c>
      <c r="B1992" t="s">
        <v>4538</v>
      </c>
      <c r="C1992" s="1">
        <v>41908</v>
      </c>
      <c r="D1992" s="1">
        <v>41912</v>
      </c>
      <c r="E1992" t="s">
        <v>15</v>
      </c>
      <c r="F1992">
        <v>41376</v>
      </c>
      <c r="G1992">
        <v>6</v>
      </c>
      <c r="H1992">
        <v>2</v>
      </c>
      <c r="I1992">
        <v>31032</v>
      </c>
      <c r="J1992" s="1" t="str">
        <f>INDEX(location!A:A,MATCH('Tabela Total'!A1992,location!A:A,0))</f>
        <v>CA-2014-144974</v>
      </c>
      <c r="K1992" s="1" t="str">
        <f>VLOOKUP(J1992,location[#All],2,FALSE)</f>
        <v>United States</v>
      </c>
      <c r="L1992" t="str">
        <f>VLOOKUP(J1992,location[#All],3,)</f>
        <v>Philadelphia</v>
      </c>
      <c r="M1992" t="str">
        <f>VLOOKUP(J1992,location[#All],4,)</f>
        <v>Pennsylvania</v>
      </c>
      <c r="N1992">
        <f>VLOOKUP(J1992,location[#All],5,)</f>
        <v>19140</v>
      </c>
      <c r="O1992" t="str">
        <f>VLOOKUP(J1992,location[#All],6,)</f>
        <v>East</v>
      </c>
    </row>
    <row r="1993" spans="1:15" x14ac:dyDescent="0.25">
      <c r="A1993" t="s">
        <v>5178</v>
      </c>
      <c r="B1993" t="s">
        <v>4538</v>
      </c>
      <c r="C1993" s="1">
        <v>42064</v>
      </c>
      <c r="D1993" s="1">
        <v>42067</v>
      </c>
      <c r="E1993" t="s">
        <v>44</v>
      </c>
      <c r="F1993">
        <v>55328</v>
      </c>
      <c r="G1993">
        <v>2</v>
      </c>
      <c r="H1993">
        <v>2</v>
      </c>
      <c r="I1993">
        <v>62244</v>
      </c>
      <c r="J1993" s="1" t="str">
        <f>INDEX(location!A:A,MATCH('Tabela Total'!A1993,location!A:A,0))</f>
        <v>CA-2015-133585</v>
      </c>
      <c r="K1993" s="1" t="str">
        <f>VLOOKUP(J1993,location[#All],2,FALSE)</f>
        <v>United States</v>
      </c>
      <c r="L1993" t="str">
        <f>VLOOKUP(J1993,location[#All],3,)</f>
        <v>Houston</v>
      </c>
      <c r="M1993" t="str">
        <f>VLOOKUP(J1993,location[#All],4,)</f>
        <v>Texas</v>
      </c>
      <c r="N1993">
        <f>VLOOKUP(J1993,location[#All],5,)</f>
        <v>77070</v>
      </c>
      <c r="O1993" t="str">
        <f>VLOOKUP(J1993,location[#All],6,)</f>
        <v>Central</v>
      </c>
    </row>
    <row r="1994" spans="1:15" x14ac:dyDescent="0.25">
      <c r="A1994" t="s">
        <v>5178</v>
      </c>
      <c r="B1994" t="s">
        <v>4538</v>
      </c>
      <c r="C1994" s="1">
        <v>42064</v>
      </c>
      <c r="D1994" s="1">
        <v>42067</v>
      </c>
      <c r="E1994" t="s">
        <v>44</v>
      </c>
      <c r="F1994">
        <v>12279984</v>
      </c>
      <c r="G1994">
        <v>6</v>
      </c>
      <c r="H1994">
        <v>32</v>
      </c>
      <c r="I1994">
        <v>-361176</v>
      </c>
      <c r="J1994" s="1" t="str">
        <f>INDEX(location!A:A,MATCH('Tabela Total'!A1994,location!A:A,0))</f>
        <v>CA-2015-133585</v>
      </c>
      <c r="K1994" s="1" t="str">
        <f>VLOOKUP(J1994,location[#All],2,FALSE)</f>
        <v>United States</v>
      </c>
      <c r="L1994" t="str">
        <f>VLOOKUP(J1994,location[#All],3,)</f>
        <v>Houston</v>
      </c>
      <c r="M1994" t="str">
        <f>VLOOKUP(J1994,location[#All],4,)</f>
        <v>Texas</v>
      </c>
      <c r="N1994">
        <f>VLOOKUP(J1994,location[#All],5,)</f>
        <v>77070</v>
      </c>
      <c r="O1994" t="str">
        <f>VLOOKUP(J1994,location[#All],6,)</f>
        <v>Central</v>
      </c>
    </row>
    <row r="1995" spans="1:15" x14ac:dyDescent="0.25">
      <c r="A1995" t="s">
        <v>5644</v>
      </c>
      <c r="B1995" t="s">
        <v>4538</v>
      </c>
      <c r="C1995" s="1">
        <v>41705</v>
      </c>
      <c r="D1995" s="1">
        <v>41710</v>
      </c>
      <c r="E1995" t="s">
        <v>15</v>
      </c>
      <c r="F1995">
        <v>2065</v>
      </c>
      <c r="G1995">
        <v>5</v>
      </c>
      <c r="H1995">
        <v>0</v>
      </c>
      <c r="I1995">
        <v>9499</v>
      </c>
      <c r="J1995" s="1" t="str">
        <f>INDEX(location!A:A,MATCH('Tabela Total'!A1995,location!A:A,0))</f>
        <v>CA-2014-104563</v>
      </c>
      <c r="K1995" s="1" t="str">
        <f>VLOOKUP(J1995,location[#All],2,FALSE)</f>
        <v>United States</v>
      </c>
      <c r="L1995" t="str">
        <f>VLOOKUP(J1995,location[#All],3,)</f>
        <v>Seattle</v>
      </c>
      <c r="M1995" t="str">
        <f>VLOOKUP(J1995,location[#All],4,)</f>
        <v>Washington</v>
      </c>
      <c r="N1995">
        <f>VLOOKUP(J1995,location[#All],5,)</f>
        <v>98103</v>
      </c>
      <c r="O1995" t="str">
        <f>VLOOKUP(J1995,location[#All],6,)</f>
        <v>West</v>
      </c>
    </row>
    <row r="1996" spans="1:15" x14ac:dyDescent="0.25">
      <c r="A1996" t="s">
        <v>5644</v>
      </c>
      <c r="B1996" t="s">
        <v>4538</v>
      </c>
      <c r="C1996" s="1">
        <v>41705</v>
      </c>
      <c r="D1996" s="1">
        <v>41710</v>
      </c>
      <c r="E1996" t="s">
        <v>15</v>
      </c>
      <c r="F1996">
        <v>2049</v>
      </c>
      <c r="G1996">
        <v>5</v>
      </c>
      <c r="H1996">
        <v>0</v>
      </c>
      <c r="I1996">
        <v>0</v>
      </c>
      <c r="J1996" s="1" t="str">
        <f>INDEX(location!A:A,MATCH('Tabela Total'!A1996,location!A:A,0))</f>
        <v>CA-2014-104563</v>
      </c>
      <c r="K1996" s="1" t="str">
        <f>VLOOKUP(J1996,location[#All],2,FALSE)</f>
        <v>United States</v>
      </c>
      <c r="L1996" t="str">
        <f>VLOOKUP(J1996,location[#All],3,)</f>
        <v>Seattle</v>
      </c>
      <c r="M1996" t="str">
        <f>VLOOKUP(J1996,location[#All],4,)</f>
        <v>Washington</v>
      </c>
      <c r="N1996">
        <f>VLOOKUP(J1996,location[#All],5,)</f>
        <v>98103</v>
      </c>
      <c r="O1996" t="str">
        <f>VLOOKUP(J1996,location[#All],6,)</f>
        <v>West</v>
      </c>
    </row>
    <row r="1997" spans="1:15" x14ac:dyDescent="0.25">
      <c r="A1997" t="s">
        <v>5644</v>
      </c>
      <c r="B1997" t="s">
        <v>4538</v>
      </c>
      <c r="C1997" s="1">
        <v>41705</v>
      </c>
      <c r="D1997" s="1">
        <v>41710</v>
      </c>
      <c r="E1997" t="s">
        <v>15</v>
      </c>
      <c r="F1997">
        <v>436704</v>
      </c>
      <c r="G1997">
        <v>6</v>
      </c>
      <c r="H1997">
        <v>2</v>
      </c>
      <c r="I1997">
        <v>218352</v>
      </c>
      <c r="J1997" s="1" t="str">
        <f>INDEX(location!A:A,MATCH('Tabela Total'!A1997,location!A:A,0))</f>
        <v>CA-2014-104563</v>
      </c>
      <c r="K1997" s="1" t="str">
        <f>VLOOKUP(J1997,location[#All],2,FALSE)</f>
        <v>United States</v>
      </c>
      <c r="L1997" t="str">
        <f>VLOOKUP(J1997,location[#All],3,)</f>
        <v>Seattle</v>
      </c>
      <c r="M1997" t="str">
        <f>VLOOKUP(J1997,location[#All],4,)</f>
        <v>Washington</v>
      </c>
      <c r="N1997">
        <f>VLOOKUP(J1997,location[#All],5,)</f>
        <v>98103</v>
      </c>
      <c r="O1997" t="str">
        <f>VLOOKUP(J1997,location[#All],6,)</f>
        <v>West</v>
      </c>
    </row>
    <row r="1998" spans="1:15" x14ac:dyDescent="0.25">
      <c r="A1998" t="s">
        <v>5644</v>
      </c>
      <c r="B1998" t="s">
        <v>4538</v>
      </c>
      <c r="C1998" s="1">
        <v>41705</v>
      </c>
      <c r="D1998" s="1">
        <v>41710</v>
      </c>
      <c r="E1998" t="s">
        <v>15</v>
      </c>
      <c r="F1998">
        <v>481568</v>
      </c>
      <c r="G1998">
        <v>2</v>
      </c>
      <c r="H1998">
        <v>2</v>
      </c>
      <c r="I1998">
        <v>541764</v>
      </c>
      <c r="J1998" s="1" t="str">
        <f>INDEX(location!A:A,MATCH('Tabela Total'!A1998,location!A:A,0))</f>
        <v>CA-2014-104563</v>
      </c>
      <c r="K1998" s="1" t="str">
        <f>VLOOKUP(J1998,location[#All],2,FALSE)</f>
        <v>United States</v>
      </c>
      <c r="L1998" t="str">
        <f>VLOOKUP(J1998,location[#All],3,)</f>
        <v>Seattle</v>
      </c>
      <c r="M1998" t="str">
        <f>VLOOKUP(J1998,location[#All],4,)</f>
        <v>Washington</v>
      </c>
      <c r="N1998">
        <f>VLOOKUP(J1998,location[#All],5,)</f>
        <v>98103</v>
      </c>
      <c r="O1998" t="str">
        <f>VLOOKUP(J1998,location[#All],6,)</f>
        <v>West</v>
      </c>
    </row>
    <row r="1999" spans="1:15" x14ac:dyDescent="0.25">
      <c r="A1999" t="s">
        <v>1200</v>
      </c>
      <c r="B1999" t="s">
        <v>1201</v>
      </c>
      <c r="C1999" s="1">
        <v>41972</v>
      </c>
      <c r="D1999" s="1">
        <v>41979</v>
      </c>
      <c r="E1999" t="s">
        <v>15</v>
      </c>
      <c r="F1999">
        <v>504</v>
      </c>
      <c r="G1999">
        <v>2</v>
      </c>
      <c r="H1999">
        <v>2</v>
      </c>
      <c r="I1999">
        <v>1764</v>
      </c>
      <c r="J1999" s="1" t="str">
        <f>INDEX(location!A:A,MATCH('Tabela Total'!A1999,location!A:A,0))</f>
        <v>CA-2014-136280</v>
      </c>
      <c r="K1999" s="1" t="str">
        <f>VLOOKUP(J1999,location[#All],2,FALSE)</f>
        <v>United States</v>
      </c>
      <c r="L1999" t="str">
        <f>VLOOKUP(J1999,location[#All],3,)</f>
        <v>Philadelphia</v>
      </c>
      <c r="M1999" t="str">
        <f>VLOOKUP(J1999,location[#All],4,)</f>
        <v>Pennsylvania</v>
      </c>
      <c r="N1999">
        <f>VLOOKUP(J1999,location[#All],5,)</f>
        <v>19143</v>
      </c>
      <c r="O1999" t="str">
        <f>VLOOKUP(J1999,location[#All],6,)</f>
        <v>East</v>
      </c>
    </row>
    <row r="2000" spans="1:15" x14ac:dyDescent="0.25">
      <c r="A2000" t="s">
        <v>1494</v>
      </c>
      <c r="B2000" t="s">
        <v>1201</v>
      </c>
      <c r="C2000" s="1">
        <v>42550</v>
      </c>
      <c r="D2000" s="1">
        <v>42554</v>
      </c>
      <c r="E2000" t="s">
        <v>10</v>
      </c>
      <c r="F2000">
        <v>19188</v>
      </c>
      <c r="G2000">
        <v>6</v>
      </c>
      <c r="H2000">
        <v>0</v>
      </c>
      <c r="I2000">
        <v>19188</v>
      </c>
      <c r="J2000" s="1" t="str">
        <f>INDEX(location!A:A,MATCH('Tabela Total'!A2000,location!A:A,0))</f>
        <v>CA-2016-140543</v>
      </c>
      <c r="K2000" s="1" t="str">
        <f>VLOOKUP(J2000,location[#All],2,FALSE)</f>
        <v>United States</v>
      </c>
      <c r="L2000" t="str">
        <f>VLOOKUP(J2000,location[#All],3,)</f>
        <v>Florence</v>
      </c>
      <c r="M2000" t="str">
        <f>VLOOKUP(J2000,location[#All],4,)</f>
        <v>South Carolina</v>
      </c>
      <c r="N2000">
        <f>VLOOKUP(J2000,location[#All],5,)</f>
        <v>29501</v>
      </c>
      <c r="O2000" t="str">
        <f>VLOOKUP(J2000,location[#All],6,)</f>
        <v>South</v>
      </c>
    </row>
    <row r="2001" spans="1:15" x14ac:dyDescent="0.25">
      <c r="A2001" t="s">
        <v>2158</v>
      </c>
      <c r="B2001" t="s">
        <v>1201</v>
      </c>
      <c r="C2001" s="1">
        <v>42000</v>
      </c>
      <c r="D2001" s="1">
        <v>42004</v>
      </c>
      <c r="E2001" t="s">
        <v>15</v>
      </c>
      <c r="F2001">
        <v>32952</v>
      </c>
      <c r="G2001">
        <v>6</v>
      </c>
      <c r="H2001">
        <v>6</v>
      </c>
      <c r="I2001">
        <v>-197712</v>
      </c>
      <c r="J2001" s="1" t="str">
        <f>INDEX(location!A:A,MATCH('Tabela Total'!A2001,location!A:A,0))</f>
        <v>CA-2014-162866</v>
      </c>
      <c r="K2001" s="1" t="str">
        <f>VLOOKUP(J2001,location[#All],2,FALSE)</f>
        <v>United States</v>
      </c>
      <c r="L2001" t="str">
        <f>VLOOKUP(J2001,location[#All],3,)</f>
        <v>Skokie</v>
      </c>
      <c r="M2001" t="str">
        <f>VLOOKUP(J2001,location[#All],4,)</f>
        <v>Illinois</v>
      </c>
      <c r="N2001">
        <f>VLOOKUP(J2001,location[#All],5,)</f>
        <v>60076</v>
      </c>
      <c r="O2001" t="str">
        <f>VLOOKUP(J2001,location[#All],6,)</f>
        <v>Central</v>
      </c>
    </row>
    <row r="2002" spans="1:15" x14ac:dyDescent="0.25">
      <c r="A2002" t="s">
        <v>2158</v>
      </c>
      <c r="B2002" t="s">
        <v>1201</v>
      </c>
      <c r="C2002" s="1">
        <v>42000</v>
      </c>
      <c r="D2002" s="1">
        <v>42004</v>
      </c>
      <c r="E2002" t="s">
        <v>15</v>
      </c>
      <c r="F2002">
        <v>30016</v>
      </c>
      <c r="G2002">
        <v>4</v>
      </c>
      <c r="H2002">
        <v>2</v>
      </c>
      <c r="I2002">
        <v>30016</v>
      </c>
      <c r="J2002" s="1" t="str">
        <f>INDEX(location!A:A,MATCH('Tabela Total'!A2002,location!A:A,0))</f>
        <v>CA-2014-162866</v>
      </c>
      <c r="K2002" s="1" t="str">
        <f>VLOOKUP(J2002,location[#All],2,FALSE)</f>
        <v>United States</v>
      </c>
      <c r="L2002" t="str">
        <f>VLOOKUP(J2002,location[#All],3,)</f>
        <v>Skokie</v>
      </c>
      <c r="M2002" t="str">
        <f>VLOOKUP(J2002,location[#All],4,)</f>
        <v>Illinois</v>
      </c>
      <c r="N2002">
        <f>VLOOKUP(J2002,location[#All],5,)</f>
        <v>60076</v>
      </c>
      <c r="O2002" t="str">
        <f>VLOOKUP(J2002,location[#All],6,)</f>
        <v>Central</v>
      </c>
    </row>
    <row r="2003" spans="1:15" x14ac:dyDescent="0.25">
      <c r="A2003" t="s">
        <v>3060</v>
      </c>
      <c r="B2003" t="s">
        <v>1201</v>
      </c>
      <c r="C2003" s="1">
        <v>42218</v>
      </c>
      <c r="D2003" s="1">
        <v>42222</v>
      </c>
      <c r="E2003" t="s">
        <v>15</v>
      </c>
      <c r="F2003">
        <v>6368</v>
      </c>
      <c r="G2003">
        <v>2</v>
      </c>
      <c r="H2003">
        <v>2</v>
      </c>
      <c r="I2003">
        <v>21492</v>
      </c>
      <c r="J2003" s="1" t="str">
        <f>INDEX(location!A:A,MATCH('Tabela Total'!A2003,location!A:A,0))</f>
        <v>CA-2015-147501</v>
      </c>
      <c r="K2003" s="1" t="str">
        <f>VLOOKUP(J2003,location[#All],2,FALSE)</f>
        <v>United States</v>
      </c>
      <c r="L2003" t="str">
        <f>VLOOKUP(J2003,location[#All],3,)</f>
        <v>Seattle</v>
      </c>
      <c r="M2003" t="str">
        <f>VLOOKUP(J2003,location[#All],4,)</f>
        <v>Washington</v>
      </c>
      <c r="N2003">
        <f>VLOOKUP(J2003,location[#All],5,)</f>
        <v>98105</v>
      </c>
      <c r="O2003" t="str">
        <f>VLOOKUP(J2003,location[#All],6,)</f>
        <v>West</v>
      </c>
    </row>
    <row r="2004" spans="1:15" x14ac:dyDescent="0.25">
      <c r="A2004" t="s">
        <v>3060</v>
      </c>
      <c r="B2004" t="s">
        <v>1201</v>
      </c>
      <c r="C2004" s="1">
        <v>42218</v>
      </c>
      <c r="D2004" s="1">
        <v>42222</v>
      </c>
      <c r="E2004" t="s">
        <v>15</v>
      </c>
      <c r="F2004">
        <v>5584</v>
      </c>
      <c r="G2004">
        <v>2</v>
      </c>
      <c r="H2004">
        <v>2</v>
      </c>
      <c r="I2004">
        <v>4188</v>
      </c>
      <c r="J2004" s="1" t="str">
        <f>INDEX(location!A:A,MATCH('Tabela Total'!A2004,location!A:A,0))</f>
        <v>CA-2015-147501</v>
      </c>
      <c r="K2004" s="1" t="str">
        <f>VLOOKUP(J2004,location[#All],2,FALSE)</f>
        <v>United States</v>
      </c>
      <c r="L2004" t="str">
        <f>VLOOKUP(J2004,location[#All],3,)</f>
        <v>Seattle</v>
      </c>
      <c r="M2004" t="str">
        <f>VLOOKUP(J2004,location[#All],4,)</f>
        <v>Washington</v>
      </c>
      <c r="N2004">
        <f>VLOOKUP(J2004,location[#All],5,)</f>
        <v>98105</v>
      </c>
      <c r="O2004" t="str">
        <f>VLOOKUP(J2004,location[#All],6,)</f>
        <v>West</v>
      </c>
    </row>
    <row r="2005" spans="1:15" x14ac:dyDescent="0.25">
      <c r="A2005" t="s">
        <v>4830</v>
      </c>
      <c r="B2005" t="s">
        <v>1201</v>
      </c>
      <c r="C2005" s="1">
        <v>41810</v>
      </c>
      <c r="D2005" s="1">
        <v>41817</v>
      </c>
      <c r="E2005" t="s">
        <v>15</v>
      </c>
      <c r="F2005">
        <v>4719</v>
      </c>
      <c r="G2005">
        <v>6</v>
      </c>
      <c r="H2005">
        <v>0</v>
      </c>
      <c r="I2005">
        <v>155727</v>
      </c>
      <c r="J2005" s="1" t="str">
        <f>INDEX(location!A:A,MATCH('Tabela Total'!A2005,location!A:A,0))</f>
        <v>US-2014-112949</v>
      </c>
      <c r="K2005" s="1" t="str">
        <f>VLOOKUP(J2005,location[#All],2,FALSE)</f>
        <v>United States</v>
      </c>
      <c r="L2005" t="str">
        <f>VLOOKUP(J2005,location[#All],3,)</f>
        <v>Lawton</v>
      </c>
      <c r="M2005" t="str">
        <f>VLOOKUP(J2005,location[#All],4,)</f>
        <v>Oklahoma</v>
      </c>
      <c r="N2005">
        <f>VLOOKUP(J2005,location[#All],5,)</f>
        <v>73505</v>
      </c>
      <c r="O2005" t="str">
        <f>VLOOKUP(J2005,location[#All],6,)</f>
        <v>Central</v>
      </c>
    </row>
    <row r="2006" spans="1:15" x14ac:dyDescent="0.25">
      <c r="A2006" t="s">
        <v>4830</v>
      </c>
      <c r="B2006" t="s">
        <v>1201</v>
      </c>
      <c r="C2006" s="1">
        <v>41810</v>
      </c>
      <c r="D2006" s="1">
        <v>41817</v>
      </c>
      <c r="E2006" t="s">
        <v>15</v>
      </c>
      <c r="F2006">
        <v>352</v>
      </c>
      <c r="G2006">
        <v>2</v>
      </c>
      <c r="H2006">
        <v>0</v>
      </c>
      <c r="I2006">
        <v>16896</v>
      </c>
      <c r="J2006" s="1" t="str">
        <f>INDEX(location!A:A,MATCH('Tabela Total'!A2006,location!A:A,0))</f>
        <v>US-2014-112949</v>
      </c>
      <c r="K2006" s="1" t="str">
        <f>VLOOKUP(J2006,location[#All],2,FALSE)</f>
        <v>United States</v>
      </c>
      <c r="L2006" t="str">
        <f>VLOOKUP(J2006,location[#All],3,)</f>
        <v>Lawton</v>
      </c>
      <c r="M2006" t="str">
        <f>VLOOKUP(J2006,location[#All],4,)</f>
        <v>Oklahoma</v>
      </c>
      <c r="N2006">
        <f>VLOOKUP(J2006,location[#All],5,)</f>
        <v>73505</v>
      </c>
      <c r="O2006" t="str">
        <f>VLOOKUP(J2006,location[#All],6,)</f>
        <v>Central</v>
      </c>
    </row>
    <row r="2007" spans="1:15" x14ac:dyDescent="0.25">
      <c r="A2007" t="s">
        <v>1076</v>
      </c>
      <c r="B2007" t="s">
        <v>1077</v>
      </c>
      <c r="C2007" s="1">
        <v>42459</v>
      </c>
      <c r="D2007" s="1">
        <v>42461</v>
      </c>
      <c r="E2007" t="s">
        <v>44</v>
      </c>
      <c r="F2007">
        <v>1134</v>
      </c>
      <c r="G2007">
        <v>1</v>
      </c>
      <c r="H2007">
        <v>0</v>
      </c>
      <c r="I2007">
        <v>55566</v>
      </c>
      <c r="J2007" s="1" t="str">
        <f>INDEX(location!A:A,MATCH('Tabela Total'!A2007,location!A:A,0))</f>
        <v>CA-2016-128258</v>
      </c>
      <c r="K2007" s="1" t="str">
        <f>VLOOKUP(J2007,location[#All],2,FALSE)</f>
        <v>United States</v>
      </c>
      <c r="L2007" t="str">
        <f>VLOOKUP(J2007,location[#All],3,)</f>
        <v>Norwich</v>
      </c>
      <c r="M2007" t="str">
        <f>VLOOKUP(J2007,location[#All],4,)</f>
        <v>Connecticut</v>
      </c>
      <c r="N2007">
        <f>VLOOKUP(J2007,location[#All],5,)</f>
        <v>6360</v>
      </c>
      <c r="O2007" t="str">
        <f>VLOOKUP(J2007,location[#All],6,)</f>
        <v>East</v>
      </c>
    </row>
    <row r="2008" spans="1:15" x14ac:dyDescent="0.25">
      <c r="A2008" t="s">
        <v>1526</v>
      </c>
      <c r="B2008" t="s">
        <v>1077</v>
      </c>
      <c r="C2008" s="1">
        <v>42976</v>
      </c>
      <c r="D2008" s="1">
        <v>42979</v>
      </c>
      <c r="E2008" t="s">
        <v>44</v>
      </c>
      <c r="F2008">
        <v>4736</v>
      </c>
      <c r="G2008">
        <v>4</v>
      </c>
      <c r="H2008">
        <v>2</v>
      </c>
      <c r="I2008">
        <v>1776</v>
      </c>
      <c r="J2008" s="1" t="str">
        <f>INDEX(location!A:A,MATCH('Tabela Total'!A2008,location!A:A,0))</f>
        <v>CA-2017-144064</v>
      </c>
      <c r="K2008" s="1" t="str">
        <f>VLOOKUP(J2008,location[#All],2,FALSE)</f>
        <v>United States</v>
      </c>
      <c r="L2008" t="str">
        <f>VLOOKUP(J2008,location[#All],3,)</f>
        <v>Quincy</v>
      </c>
      <c r="M2008" t="str">
        <f>VLOOKUP(J2008,location[#All],4,)</f>
        <v>Illinois</v>
      </c>
      <c r="N2008">
        <f>VLOOKUP(J2008,location[#All],5,)</f>
        <v>62301</v>
      </c>
      <c r="O2008" t="str">
        <f>VLOOKUP(J2008,location[#All],6,)</f>
        <v>Central</v>
      </c>
    </row>
    <row r="2009" spans="1:15" x14ac:dyDescent="0.25">
      <c r="A2009" t="s">
        <v>1526</v>
      </c>
      <c r="B2009" t="s">
        <v>1077</v>
      </c>
      <c r="C2009" s="1">
        <v>42976</v>
      </c>
      <c r="D2009" s="1">
        <v>42979</v>
      </c>
      <c r="E2009" t="s">
        <v>44</v>
      </c>
      <c r="F2009">
        <v>2744</v>
      </c>
      <c r="G2009">
        <v>2</v>
      </c>
      <c r="H2009">
        <v>2</v>
      </c>
      <c r="I2009">
        <v>2401</v>
      </c>
      <c r="J2009" s="1" t="str">
        <f>INDEX(location!A:A,MATCH('Tabela Total'!A2009,location!A:A,0))</f>
        <v>CA-2017-144064</v>
      </c>
      <c r="K2009" s="1" t="str">
        <f>VLOOKUP(J2009,location[#All],2,FALSE)</f>
        <v>United States</v>
      </c>
      <c r="L2009" t="str">
        <f>VLOOKUP(J2009,location[#All],3,)</f>
        <v>Quincy</v>
      </c>
      <c r="M2009" t="str">
        <f>VLOOKUP(J2009,location[#All],4,)</f>
        <v>Illinois</v>
      </c>
      <c r="N2009">
        <f>VLOOKUP(J2009,location[#All],5,)</f>
        <v>62301</v>
      </c>
      <c r="O2009" t="str">
        <f>VLOOKUP(J2009,location[#All],6,)</f>
        <v>Central</v>
      </c>
    </row>
    <row r="2010" spans="1:15" x14ac:dyDescent="0.25">
      <c r="A2010" t="s">
        <v>1526</v>
      </c>
      <c r="B2010" t="s">
        <v>1077</v>
      </c>
      <c r="C2010" s="1">
        <v>42976</v>
      </c>
      <c r="D2010" s="1">
        <v>42979</v>
      </c>
      <c r="E2010" t="s">
        <v>44</v>
      </c>
      <c r="F2010">
        <v>324</v>
      </c>
      <c r="G2010">
        <v>9</v>
      </c>
      <c r="H2010">
        <v>8</v>
      </c>
      <c r="I2010">
        <v>-5184</v>
      </c>
      <c r="J2010" s="1" t="str">
        <f>INDEX(location!A:A,MATCH('Tabela Total'!A2010,location!A:A,0))</f>
        <v>CA-2017-144064</v>
      </c>
      <c r="K2010" s="1" t="str">
        <f>VLOOKUP(J2010,location[#All],2,FALSE)</f>
        <v>United States</v>
      </c>
      <c r="L2010" t="str">
        <f>VLOOKUP(J2010,location[#All],3,)</f>
        <v>Quincy</v>
      </c>
      <c r="M2010" t="str">
        <f>VLOOKUP(J2010,location[#All],4,)</f>
        <v>Illinois</v>
      </c>
      <c r="N2010">
        <f>VLOOKUP(J2010,location[#All],5,)</f>
        <v>62301</v>
      </c>
      <c r="O2010" t="str">
        <f>VLOOKUP(J2010,location[#All],6,)</f>
        <v>Central</v>
      </c>
    </row>
    <row r="2011" spans="1:15" x14ac:dyDescent="0.25">
      <c r="A2011" t="s">
        <v>1989</v>
      </c>
      <c r="B2011" t="s">
        <v>1077</v>
      </c>
      <c r="C2011" s="1">
        <v>43017</v>
      </c>
      <c r="D2011" s="1">
        <v>43019</v>
      </c>
      <c r="E2011" t="s">
        <v>44</v>
      </c>
      <c r="F2011">
        <v>45888</v>
      </c>
      <c r="G2011">
        <v>4</v>
      </c>
      <c r="H2011">
        <v>2</v>
      </c>
      <c r="I2011">
        <v>91776</v>
      </c>
      <c r="J2011" s="1" t="str">
        <f>INDEX(location!A:A,MATCH('Tabela Total'!A2011,location!A:A,0))</f>
        <v>CA-2017-132430</v>
      </c>
      <c r="K2011" s="1" t="str">
        <f>VLOOKUP(J2011,location[#All],2,FALSE)</f>
        <v>United States</v>
      </c>
      <c r="L2011" t="str">
        <f>VLOOKUP(J2011,location[#All],3,)</f>
        <v>Lakewood</v>
      </c>
      <c r="M2011" t="str">
        <f>VLOOKUP(J2011,location[#All],4,)</f>
        <v>Ohio</v>
      </c>
      <c r="N2011">
        <f>VLOOKUP(J2011,location[#All],5,)</f>
        <v>44107</v>
      </c>
      <c r="O2011" t="str">
        <f>VLOOKUP(J2011,location[#All],6,)</f>
        <v>East</v>
      </c>
    </row>
    <row r="2012" spans="1:15" x14ac:dyDescent="0.25">
      <c r="A2012" t="s">
        <v>1993</v>
      </c>
      <c r="B2012" t="s">
        <v>1077</v>
      </c>
      <c r="C2012" s="1">
        <v>41977</v>
      </c>
      <c r="D2012" s="1">
        <v>41981</v>
      </c>
      <c r="E2012" t="s">
        <v>15</v>
      </c>
      <c r="F2012">
        <v>12998</v>
      </c>
      <c r="G2012">
        <v>2</v>
      </c>
      <c r="H2012">
        <v>0</v>
      </c>
      <c r="I2012">
        <v>623904</v>
      </c>
      <c r="J2012" s="1" t="str">
        <f>INDEX(location!A:A,MATCH('Tabela Total'!A2012,location!A:A,0))</f>
        <v>CA-2014-127187</v>
      </c>
      <c r="K2012" s="1" t="str">
        <f>VLOOKUP(J2012,location[#All],2,FALSE)</f>
        <v>United States</v>
      </c>
      <c r="L2012" t="str">
        <f>VLOOKUP(J2012,location[#All],3,)</f>
        <v>New York City</v>
      </c>
      <c r="M2012" t="str">
        <f>VLOOKUP(J2012,location[#All],4,)</f>
        <v>New York</v>
      </c>
      <c r="N2012">
        <f>VLOOKUP(J2012,location[#All],5,)</f>
        <v>10024</v>
      </c>
      <c r="O2012" t="str">
        <f>VLOOKUP(J2012,location[#All],6,)</f>
        <v>East</v>
      </c>
    </row>
    <row r="2013" spans="1:15" x14ac:dyDescent="0.25">
      <c r="A2013" t="s">
        <v>3797</v>
      </c>
      <c r="B2013" t="s">
        <v>1077</v>
      </c>
      <c r="C2013" s="1">
        <v>42250</v>
      </c>
      <c r="D2013" s="1">
        <v>42255</v>
      </c>
      <c r="E2013" t="s">
        <v>15</v>
      </c>
      <c r="F2013">
        <v>238152</v>
      </c>
      <c r="G2013">
        <v>3</v>
      </c>
      <c r="H2013">
        <v>2</v>
      </c>
      <c r="I2013">
        <v>89307</v>
      </c>
      <c r="J2013" s="1" t="str">
        <f>INDEX(location!A:A,MATCH('Tabela Total'!A2013,location!A:A,0))</f>
        <v>CA-2015-113215</v>
      </c>
      <c r="K2013" s="1" t="str">
        <f>VLOOKUP(J2013,location[#All],2,FALSE)</f>
        <v>United States</v>
      </c>
      <c r="L2013" t="str">
        <f>VLOOKUP(J2013,location[#All],3,)</f>
        <v>Tucson</v>
      </c>
      <c r="M2013" t="str">
        <f>VLOOKUP(J2013,location[#All],4,)</f>
        <v>Arizona</v>
      </c>
      <c r="N2013">
        <f>VLOOKUP(J2013,location[#All],5,)</f>
        <v>85705</v>
      </c>
      <c r="O2013" t="str">
        <f>VLOOKUP(J2013,location[#All],6,)</f>
        <v>West</v>
      </c>
    </row>
    <row r="2014" spans="1:15" x14ac:dyDescent="0.25">
      <c r="A2014" t="s">
        <v>4078</v>
      </c>
      <c r="B2014" t="s">
        <v>1077</v>
      </c>
      <c r="C2014" s="1">
        <v>42748</v>
      </c>
      <c r="D2014" s="1">
        <v>42753</v>
      </c>
      <c r="E2014" t="s">
        <v>10</v>
      </c>
      <c r="F2014">
        <v>324</v>
      </c>
      <c r="G2014">
        <v>5</v>
      </c>
      <c r="H2014">
        <v>0</v>
      </c>
      <c r="I2014">
        <v>15552</v>
      </c>
      <c r="J2014" s="1" t="str">
        <f>INDEX(location!A:A,MATCH('Tabela Total'!A2014,location!A:A,0))</f>
        <v>US-2017-167402</v>
      </c>
      <c r="K2014" s="1" t="str">
        <f>VLOOKUP(J2014,location[#All],2,FALSE)</f>
        <v>United States</v>
      </c>
      <c r="L2014" t="str">
        <f>VLOOKUP(J2014,location[#All],3,)</f>
        <v>Springfield</v>
      </c>
      <c r="M2014" t="str">
        <f>VLOOKUP(J2014,location[#All],4,)</f>
        <v>Missouri</v>
      </c>
      <c r="N2014">
        <f>VLOOKUP(J2014,location[#All],5,)</f>
        <v>65807</v>
      </c>
      <c r="O2014" t="str">
        <f>VLOOKUP(J2014,location[#All],6,)</f>
        <v>Central</v>
      </c>
    </row>
    <row r="2015" spans="1:15" x14ac:dyDescent="0.25">
      <c r="A2015" t="s">
        <v>4078</v>
      </c>
      <c r="B2015" t="s">
        <v>1077</v>
      </c>
      <c r="C2015" s="1">
        <v>42748</v>
      </c>
      <c r="D2015" s="1">
        <v>42753</v>
      </c>
      <c r="E2015" t="s">
        <v>10</v>
      </c>
      <c r="F2015">
        <v>20994</v>
      </c>
      <c r="G2015">
        <v>6</v>
      </c>
      <c r="H2015">
        <v>0</v>
      </c>
      <c r="I2015">
        <v>545844</v>
      </c>
      <c r="J2015" s="1" t="str">
        <f>INDEX(location!A:A,MATCH('Tabela Total'!A2015,location!A:A,0))</f>
        <v>US-2017-167402</v>
      </c>
      <c r="K2015" s="1" t="str">
        <f>VLOOKUP(J2015,location[#All],2,FALSE)</f>
        <v>United States</v>
      </c>
      <c r="L2015" t="str">
        <f>VLOOKUP(J2015,location[#All],3,)</f>
        <v>Springfield</v>
      </c>
      <c r="M2015" t="str">
        <f>VLOOKUP(J2015,location[#All],4,)</f>
        <v>Missouri</v>
      </c>
      <c r="N2015">
        <f>VLOOKUP(J2015,location[#All],5,)</f>
        <v>65807</v>
      </c>
      <c r="O2015" t="str">
        <f>VLOOKUP(J2015,location[#All],6,)</f>
        <v>Central</v>
      </c>
    </row>
    <row r="2016" spans="1:15" x14ac:dyDescent="0.25">
      <c r="A2016" t="s">
        <v>4078</v>
      </c>
      <c r="B2016" t="s">
        <v>1077</v>
      </c>
      <c r="C2016" s="1">
        <v>42748</v>
      </c>
      <c r="D2016" s="1">
        <v>42753</v>
      </c>
      <c r="E2016" t="s">
        <v>10</v>
      </c>
      <c r="F2016">
        <v>416405</v>
      </c>
      <c r="G2016">
        <v>5</v>
      </c>
      <c r="H2016">
        <v>0</v>
      </c>
      <c r="I2016">
        <v>83281</v>
      </c>
      <c r="J2016" s="1" t="str">
        <f>INDEX(location!A:A,MATCH('Tabela Total'!A2016,location!A:A,0))</f>
        <v>US-2017-167402</v>
      </c>
      <c r="K2016" s="1" t="str">
        <f>VLOOKUP(J2016,location[#All],2,FALSE)</f>
        <v>United States</v>
      </c>
      <c r="L2016" t="str">
        <f>VLOOKUP(J2016,location[#All],3,)</f>
        <v>Springfield</v>
      </c>
      <c r="M2016" t="str">
        <f>VLOOKUP(J2016,location[#All],4,)</f>
        <v>Missouri</v>
      </c>
      <c r="N2016">
        <f>VLOOKUP(J2016,location[#All],5,)</f>
        <v>65807</v>
      </c>
      <c r="O2016" t="str">
        <f>VLOOKUP(J2016,location[#All],6,)</f>
        <v>Central</v>
      </c>
    </row>
    <row r="2017" spans="1:15" x14ac:dyDescent="0.25">
      <c r="A2017" t="s">
        <v>4078</v>
      </c>
      <c r="B2017" t="s">
        <v>1077</v>
      </c>
      <c r="C2017" s="1">
        <v>42748</v>
      </c>
      <c r="D2017" s="1">
        <v>42753</v>
      </c>
      <c r="E2017" t="s">
        <v>10</v>
      </c>
      <c r="F2017">
        <v>21294</v>
      </c>
      <c r="G2017">
        <v>3</v>
      </c>
      <c r="H2017">
        <v>0</v>
      </c>
      <c r="I2017">
        <v>53235</v>
      </c>
      <c r="J2017" s="1" t="str">
        <f>INDEX(location!A:A,MATCH('Tabela Total'!A2017,location!A:A,0))</f>
        <v>US-2017-167402</v>
      </c>
      <c r="K2017" s="1" t="str">
        <f>VLOOKUP(J2017,location[#All],2,FALSE)</f>
        <v>United States</v>
      </c>
      <c r="L2017" t="str">
        <f>VLOOKUP(J2017,location[#All],3,)</f>
        <v>Springfield</v>
      </c>
      <c r="M2017" t="str">
        <f>VLOOKUP(J2017,location[#All],4,)</f>
        <v>Missouri</v>
      </c>
      <c r="N2017">
        <f>VLOOKUP(J2017,location[#All],5,)</f>
        <v>65807</v>
      </c>
      <c r="O2017" t="str">
        <f>VLOOKUP(J2017,location[#All],6,)</f>
        <v>Central</v>
      </c>
    </row>
    <row r="2018" spans="1:15" x14ac:dyDescent="0.25">
      <c r="A2018" t="s">
        <v>4492</v>
      </c>
      <c r="B2018" t="s">
        <v>1077</v>
      </c>
      <c r="C2018" s="1">
        <v>42087</v>
      </c>
      <c r="D2018" s="1">
        <v>42090</v>
      </c>
      <c r="E2018" t="s">
        <v>10</v>
      </c>
      <c r="F2018">
        <v>469</v>
      </c>
      <c r="G2018">
        <v>5</v>
      </c>
      <c r="H2018">
        <v>0</v>
      </c>
      <c r="I2018">
        <v>13132</v>
      </c>
      <c r="J2018" s="1" t="str">
        <f>INDEX(location!A:A,MATCH('Tabela Total'!A2018,location!A:A,0))</f>
        <v>CA-2015-145457</v>
      </c>
      <c r="K2018" s="1" t="str">
        <f>VLOOKUP(J2018,location[#All],2,FALSE)</f>
        <v>United States</v>
      </c>
      <c r="L2018" t="str">
        <f>VLOOKUP(J2018,location[#All],3,)</f>
        <v>Covington</v>
      </c>
      <c r="M2018" t="str">
        <f>VLOOKUP(J2018,location[#All],4,)</f>
        <v>Washington</v>
      </c>
      <c r="N2018">
        <f>VLOOKUP(J2018,location[#All],5,)</f>
        <v>98042</v>
      </c>
      <c r="O2018" t="str">
        <f>VLOOKUP(J2018,location[#All],6,)</f>
        <v>West</v>
      </c>
    </row>
    <row r="2019" spans="1:15" x14ac:dyDescent="0.25">
      <c r="A2019" t="s">
        <v>5439</v>
      </c>
      <c r="B2019" t="s">
        <v>1077</v>
      </c>
      <c r="C2019" s="1">
        <v>42516</v>
      </c>
      <c r="D2019" s="1">
        <v>42519</v>
      </c>
      <c r="E2019" t="s">
        <v>10</v>
      </c>
      <c r="F2019">
        <v>184704</v>
      </c>
      <c r="G2019">
        <v>6</v>
      </c>
      <c r="H2019">
        <v>2</v>
      </c>
      <c r="I2019">
        <v>138528</v>
      </c>
      <c r="J2019" s="1" t="str">
        <f>INDEX(location!A:A,MATCH('Tabela Total'!A2019,location!A:A,0))</f>
        <v>CA-2016-113236</v>
      </c>
      <c r="K2019" s="1" t="str">
        <f>VLOOKUP(J2019,location[#All],2,FALSE)</f>
        <v>United States</v>
      </c>
      <c r="L2019" t="str">
        <f>VLOOKUP(J2019,location[#All],3,)</f>
        <v>Delray Beach</v>
      </c>
      <c r="M2019" t="str">
        <f>VLOOKUP(J2019,location[#All],4,)</f>
        <v>Florida</v>
      </c>
      <c r="N2019">
        <f>VLOOKUP(J2019,location[#All],5,)</f>
        <v>33445</v>
      </c>
      <c r="O2019" t="str">
        <f>VLOOKUP(J2019,location[#All],6,)</f>
        <v>South</v>
      </c>
    </row>
    <row r="2020" spans="1:15" x14ac:dyDescent="0.25">
      <c r="A2020" t="s">
        <v>5439</v>
      </c>
      <c r="B2020" t="s">
        <v>1077</v>
      </c>
      <c r="C2020" s="1">
        <v>42516</v>
      </c>
      <c r="D2020" s="1">
        <v>42519</v>
      </c>
      <c r="E2020" t="s">
        <v>10</v>
      </c>
      <c r="F2020">
        <v>4792</v>
      </c>
      <c r="G2020">
        <v>2</v>
      </c>
      <c r="H2020">
        <v>2</v>
      </c>
      <c r="I2020">
        <v>1198</v>
      </c>
      <c r="J2020" s="1" t="str">
        <f>INDEX(location!A:A,MATCH('Tabela Total'!A2020,location!A:A,0))</f>
        <v>CA-2016-113236</v>
      </c>
      <c r="K2020" s="1" t="str">
        <f>VLOOKUP(J2020,location[#All],2,FALSE)</f>
        <v>United States</v>
      </c>
      <c r="L2020" t="str">
        <f>VLOOKUP(J2020,location[#All],3,)</f>
        <v>Delray Beach</v>
      </c>
      <c r="M2020" t="str">
        <f>VLOOKUP(J2020,location[#All],4,)</f>
        <v>Florida</v>
      </c>
      <c r="N2020">
        <f>VLOOKUP(J2020,location[#All],5,)</f>
        <v>33445</v>
      </c>
      <c r="O2020" t="str">
        <f>VLOOKUP(J2020,location[#All],6,)</f>
        <v>South</v>
      </c>
    </row>
    <row r="2021" spans="1:15" x14ac:dyDescent="0.25">
      <c r="A2021" t="s">
        <v>656</v>
      </c>
      <c r="B2021" t="s">
        <v>657</v>
      </c>
      <c r="C2021" s="1">
        <v>42939</v>
      </c>
      <c r="D2021" s="1">
        <v>42944</v>
      </c>
      <c r="E2021" t="s">
        <v>15</v>
      </c>
      <c r="F2021">
        <v>13128</v>
      </c>
      <c r="G2021">
        <v>3</v>
      </c>
      <c r="H2021">
        <v>2</v>
      </c>
      <c r="I2021">
        <v>42666</v>
      </c>
      <c r="J2021" s="1" t="str">
        <f>INDEX(location!A:A,MATCH('Tabela Total'!A2021,location!A:A,0))</f>
        <v>CA-2017-117240</v>
      </c>
      <c r="K2021" s="1" t="str">
        <f>VLOOKUP(J2021,location[#All],2,FALSE)</f>
        <v>United States</v>
      </c>
      <c r="L2021" t="str">
        <f>VLOOKUP(J2021,location[#All],3,)</f>
        <v>New York City</v>
      </c>
      <c r="M2021" t="str">
        <f>VLOOKUP(J2021,location[#All],4,)</f>
        <v>New York</v>
      </c>
      <c r="N2021">
        <f>VLOOKUP(J2021,location[#All],5,)</f>
        <v>10009</v>
      </c>
      <c r="O2021" t="str">
        <f>VLOOKUP(J2021,location[#All],6,)</f>
        <v>East</v>
      </c>
    </row>
    <row r="2022" spans="1:15" x14ac:dyDescent="0.25">
      <c r="A2022" t="s">
        <v>1195</v>
      </c>
      <c r="B2022" t="s">
        <v>657</v>
      </c>
      <c r="C2022" s="1">
        <v>42657</v>
      </c>
      <c r="D2022" s="1">
        <v>42661</v>
      </c>
      <c r="E2022" t="s">
        <v>15</v>
      </c>
      <c r="F2022">
        <v>1770</v>
      </c>
      <c r="G2022">
        <v>3</v>
      </c>
      <c r="H2022">
        <v>0</v>
      </c>
      <c r="I2022">
        <v>3009</v>
      </c>
      <c r="J2022" s="1" t="str">
        <f>INDEX(location!A:A,MATCH('Tabela Total'!A2022,location!A:A,0))</f>
        <v>US-2016-108098</v>
      </c>
      <c r="K2022" s="1" t="str">
        <f>VLOOKUP(J2022,location[#All],2,FALSE)</f>
        <v>United States</v>
      </c>
      <c r="L2022" t="str">
        <f>VLOOKUP(J2022,location[#All],3,)</f>
        <v>Seattle</v>
      </c>
      <c r="M2022" t="str">
        <f>VLOOKUP(J2022,location[#All],4,)</f>
        <v>Washington</v>
      </c>
      <c r="N2022">
        <f>VLOOKUP(J2022,location[#All],5,)</f>
        <v>98115</v>
      </c>
      <c r="O2022" t="str">
        <f>VLOOKUP(J2022,location[#All],6,)</f>
        <v>West</v>
      </c>
    </row>
    <row r="2023" spans="1:15" x14ac:dyDescent="0.25">
      <c r="A2023" t="s">
        <v>1781</v>
      </c>
      <c r="B2023" t="s">
        <v>657</v>
      </c>
      <c r="C2023" s="1">
        <v>41715</v>
      </c>
      <c r="D2023" s="1">
        <v>41719</v>
      </c>
      <c r="E2023" t="s">
        <v>15</v>
      </c>
      <c r="F2023">
        <v>1579746</v>
      </c>
      <c r="G2023">
        <v>7</v>
      </c>
      <c r="H2023">
        <v>4</v>
      </c>
      <c r="I2023">
        <v>-4475947</v>
      </c>
      <c r="J2023" s="1" t="str">
        <f>INDEX(location!A:A,MATCH('Tabela Total'!A2023,location!A:A,0))</f>
        <v>US-2014-148838</v>
      </c>
      <c r="K2023" s="1" t="str">
        <f>VLOOKUP(J2023,location[#All],2,FALSE)</f>
        <v>United States</v>
      </c>
      <c r="L2023" t="str">
        <f>VLOOKUP(J2023,location[#All],3,)</f>
        <v>New York City</v>
      </c>
      <c r="M2023" t="str">
        <f>VLOOKUP(J2023,location[#All],4,)</f>
        <v>New York</v>
      </c>
      <c r="N2023">
        <f>VLOOKUP(J2023,location[#All],5,)</f>
        <v>10024</v>
      </c>
      <c r="O2023" t="str">
        <f>VLOOKUP(J2023,location[#All],6,)</f>
        <v>East</v>
      </c>
    </row>
    <row r="2024" spans="1:15" x14ac:dyDescent="0.25">
      <c r="A2024" t="s">
        <v>1781</v>
      </c>
      <c r="B2024" t="s">
        <v>657</v>
      </c>
      <c r="C2024" s="1">
        <v>41715</v>
      </c>
      <c r="D2024" s="1">
        <v>41719</v>
      </c>
      <c r="E2024" t="s">
        <v>15</v>
      </c>
      <c r="F2024">
        <v>1071576</v>
      </c>
      <c r="G2024">
        <v>4</v>
      </c>
      <c r="H2024">
        <v>4</v>
      </c>
      <c r="I2024">
        <v>-5536476</v>
      </c>
      <c r="J2024" s="1" t="str">
        <f>INDEX(location!A:A,MATCH('Tabela Total'!A2024,location!A:A,0))</f>
        <v>US-2014-148838</v>
      </c>
      <c r="K2024" s="1" t="str">
        <f>VLOOKUP(J2024,location[#All],2,FALSE)</f>
        <v>United States</v>
      </c>
      <c r="L2024" t="str">
        <f>VLOOKUP(J2024,location[#All],3,)</f>
        <v>New York City</v>
      </c>
      <c r="M2024" t="str">
        <f>VLOOKUP(J2024,location[#All],4,)</f>
        <v>New York</v>
      </c>
      <c r="N2024">
        <f>VLOOKUP(J2024,location[#All],5,)</f>
        <v>10024</v>
      </c>
      <c r="O2024" t="str">
        <f>VLOOKUP(J2024,location[#All],6,)</f>
        <v>East</v>
      </c>
    </row>
    <row r="2025" spans="1:15" x14ac:dyDescent="0.25">
      <c r="A2025" t="s">
        <v>1781</v>
      </c>
      <c r="B2025" t="s">
        <v>657</v>
      </c>
      <c r="C2025" s="1">
        <v>41715</v>
      </c>
      <c r="D2025" s="1">
        <v>41719</v>
      </c>
      <c r="E2025" t="s">
        <v>15</v>
      </c>
      <c r="F2025">
        <v>613908</v>
      </c>
      <c r="G2025">
        <v>3</v>
      </c>
      <c r="H2025">
        <v>4</v>
      </c>
      <c r="I2025">
        <v>-1227816</v>
      </c>
      <c r="J2025" s="1" t="str">
        <f>INDEX(location!A:A,MATCH('Tabela Total'!A2025,location!A:A,0))</f>
        <v>US-2014-148838</v>
      </c>
      <c r="K2025" s="1" t="str">
        <f>VLOOKUP(J2025,location[#All],2,FALSE)</f>
        <v>United States</v>
      </c>
      <c r="L2025" t="str">
        <f>VLOOKUP(J2025,location[#All],3,)</f>
        <v>New York City</v>
      </c>
      <c r="M2025" t="str">
        <f>VLOOKUP(J2025,location[#All],4,)</f>
        <v>New York</v>
      </c>
      <c r="N2025">
        <f>VLOOKUP(J2025,location[#All],5,)</f>
        <v>10024</v>
      </c>
      <c r="O2025" t="str">
        <f>VLOOKUP(J2025,location[#All],6,)</f>
        <v>East</v>
      </c>
    </row>
    <row r="2026" spans="1:15" x14ac:dyDescent="0.25">
      <c r="A2026" t="s">
        <v>1781</v>
      </c>
      <c r="B2026" t="s">
        <v>657</v>
      </c>
      <c r="C2026" s="1">
        <v>41715</v>
      </c>
      <c r="D2026" s="1">
        <v>41719</v>
      </c>
      <c r="E2026" t="s">
        <v>15</v>
      </c>
      <c r="F2026">
        <v>3486</v>
      </c>
      <c r="G2026">
        <v>7</v>
      </c>
      <c r="H2026">
        <v>0</v>
      </c>
      <c r="I2026">
        <v>163842</v>
      </c>
      <c r="J2026" s="1" t="str">
        <f>INDEX(location!A:A,MATCH('Tabela Total'!A2026,location!A:A,0))</f>
        <v>US-2014-148838</v>
      </c>
      <c r="K2026" s="1" t="str">
        <f>VLOOKUP(J2026,location[#All],2,FALSE)</f>
        <v>United States</v>
      </c>
      <c r="L2026" t="str">
        <f>VLOOKUP(J2026,location[#All],3,)</f>
        <v>New York City</v>
      </c>
      <c r="M2026" t="str">
        <f>VLOOKUP(J2026,location[#All],4,)</f>
        <v>New York</v>
      </c>
      <c r="N2026">
        <f>VLOOKUP(J2026,location[#All],5,)</f>
        <v>10024</v>
      </c>
      <c r="O2026" t="str">
        <f>VLOOKUP(J2026,location[#All],6,)</f>
        <v>East</v>
      </c>
    </row>
    <row r="2027" spans="1:15" x14ac:dyDescent="0.25">
      <c r="A2027" t="s">
        <v>1781</v>
      </c>
      <c r="B2027" t="s">
        <v>657</v>
      </c>
      <c r="C2027" s="1">
        <v>41715</v>
      </c>
      <c r="D2027" s="1">
        <v>41719</v>
      </c>
      <c r="E2027" t="s">
        <v>15</v>
      </c>
      <c r="F2027">
        <v>15504</v>
      </c>
      <c r="G2027">
        <v>4</v>
      </c>
      <c r="H2027">
        <v>0</v>
      </c>
      <c r="I2027">
        <v>759696</v>
      </c>
      <c r="J2027" s="1" t="str">
        <f>INDEX(location!A:A,MATCH('Tabela Total'!A2027,location!A:A,0))</f>
        <v>US-2014-148838</v>
      </c>
      <c r="K2027" s="1" t="str">
        <f>VLOOKUP(J2027,location[#All],2,FALSE)</f>
        <v>United States</v>
      </c>
      <c r="L2027" t="str">
        <f>VLOOKUP(J2027,location[#All],3,)</f>
        <v>New York City</v>
      </c>
      <c r="M2027" t="str">
        <f>VLOOKUP(J2027,location[#All],4,)</f>
        <v>New York</v>
      </c>
      <c r="N2027">
        <f>VLOOKUP(J2027,location[#All],5,)</f>
        <v>10024</v>
      </c>
      <c r="O2027" t="str">
        <f>VLOOKUP(J2027,location[#All],6,)</f>
        <v>East</v>
      </c>
    </row>
    <row r="2028" spans="1:15" x14ac:dyDescent="0.25">
      <c r="A2028" t="s">
        <v>2538</v>
      </c>
      <c r="B2028" t="s">
        <v>657</v>
      </c>
      <c r="C2028" s="1">
        <v>42849</v>
      </c>
      <c r="D2028" s="1">
        <v>42855</v>
      </c>
      <c r="E2028" t="s">
        <v>15</v>
      </c>
      <c r="F2028">
        <v>113568</v>
      </c>
      <c r="G2028">
        <v>2</v>
      </c>
      <c r="H2028">
        <v>2</v>
      </c>
      <c r="I2028">
        <v>-21294</v>
      </c>
      <c r="J2028" s="1" t="str">
        <f>INDEX(location!A:A,MATCH('Tabela Total'!A2028,location!A:A,0))</f>
        <v>CA-2017-168102</v>
      </c>
      <c r="K2028" s="1" t="str">
        <f>VLOOKUP(J2028,location[#All],2,FALSE)</f>
        <v>United States</v>
      </c>
      <c r="L2028" t="str">
        <f>VLOOKUP(J2028,location[#All],3,)</f>
        <v>Jacksonville</v>
      </c>
      <c r="M2028" t="str">
        <f>VLOOKUP(J2028,location[#All],4,)</f>
        <v>Florida</v>
      </c>
      <c r="N2028">
        <f>VLOOKUP(J2028,location[#All],5,)</f>
        <v>32216</v>
      </c>
      <c r="O2028" t="str">
        <f>VLOOKUP(J2028,location[#All],6,)</f>
        <v>South</v>
      </c>
    </row>
    <row r="2029" spans="1:15" x14ac:dyDescent="0.25">
      <c r="A2029" t="s">
        <v>2923</v>
      </c>
      <c r="B2029" t="s">
        <v>657</v>
      </c>
      <c r="C2029" s="1">
        <v>42511</v>
      </c>
      <c r="D2029" s="1">
        <v>42513</v>
      </c>
      <c r="E2029" t="s">
        <v>44</v>
      </c>
      <c r="F2029">
        <v>11196</v>
      </c>
      <c r="G2029">
        <v>2</v>
      </c>
      <c r="H2029">
        <v>0</v>
      </c>
      <c r="I2029">
        <v>548604</v>
      </c>
      <c r="J2029" s="1" t="str">
        <f>INDEX(location!A:A,MATCH('Tabela Total'!A2029,location!A:A,0))</f>
        <v>CA-2016-127642</v>
      </c>
      <c r="K2029" s="1" t="str">
        <f>VLOOKUP(J2029,location[#All],2,FALSE)</f>
        <v>United States</v>
      </c>
      <c r="L2029" t="str">
        <f>VLOOKUP(J2029,location[#All],3,)</f>
        <v>Warwick</v>
      </c>
      <c r="M2029" t="str">
        <f>VLOOKUP(J2029,location[#All],4,)</f>
        <v>Rhode Island</v>
      </c>
      <c r="N2029">
        <f>VLOOKUP(J2029,location[#All],5,)</f>
        <v>2886</v>
      </c>
      <c r="O2029" t="str">
        <f>VLOOKUP(J2029,location[#All],6,)</f>
        <v>East</v>
      </c>
    </row>
    <row r="2030" spans="1:15" x14ac:dyDescent="0.25">
      <c r="A2030" t="s">
        <v>3799</v>
      </c>
      <c r="B2030" t="s">
        <v>657</v>
      </c>
      <c r="C2030" s="1">
        <v>42315</v>
      </c>
      <c r="D2030" s="1">
        <v>42319</v>
      </c>
      <c r="E2030" t="s">
        <v>15</v>
      </c>
      <c r="F2030">
        <v>16146</v>
      </c>
      <c r="G2030">
        <v>9</v>
      </c>
      <c r="H2030">
        <v>7</v>
      </c>
      <c r="I2030">
        <v>-129168</v>
      </c>
      <c r="J2030" s="1" t="str">
        <f>INDEX(location!A:A,MATCH('Tabela Total'!A2030,location!A:A,0))</f>
        <v>CA-2015-105571</v>
      </c>
      <c r="K2030" s="1" t="str">
        <f>VLOOKUP(J2030,location[#All],2,FALSE)</f>
        <v>United States</v>
      </c>
      <c r="L2030" t="str">
        <f>VLOOKUP(J2030,location[#All],3,)</f>
        <v>Miami</v>
      </c>
      <c r="M2030" t="str">
        <f>VLOOKUP(J2030,location[#All],4,)</f>
        <v>Florida</v>
      </c>
      <c r="N2030">
        <f>VLOOKUP(J2030,location[#All],5,)</f>
        <v>33142</v>
      </c>
      <c r="O2030" t="str">
        <f>VLOOKUP(J2030,location[#All],6,)</f>
        <v>South</v>
      </c>
    </row>
    <row r="2031" spans="1:15" x14ac:dyDescent="0.25">
      <c r="A2031" t="s">
        <v>3799</v>
      </c>
      <c r="B2031" t="s">
        <v>657</v>
      </c>
      <c r="C2031" s="1">
        <v>42315</v>
      </c>
      <c r="D2031" s="1">
        <v>42319</v>
      </c>
      <c r="E2031" t="s">
        <v>15</v>
      </c>
      <c r="F2031">
        <v>1345485</v>
      </c>
      <c r="G2031">
        <v>5</v>
      </c>
      <c r="H2031">
        <v>7</v>
      </c>
      <c r="I2031">
        <v>-10315385</v>
      </c>
      <c r="J2031" s="1" t="str">
        <f>INDEX(location!A:A,MATCH('Tabela Total'!A2031,location!A:A,0))</f>
        <v>CA-2015-105571</v>
      </c>
      <c r="K2031" s="1" t="str">
        <f>VLOOKUP(J2031,location[#All],2,FALSE)</f>
        <v>United States</v>
      </c>
      <c r="L2031" t="str">
        <f>VLOOKUP(J2031,location[#All],3,)</f>
        <v>Miami</v>
      </c>
      <c r="M2031" t="str">
        <f>VLOOKUP(J2031,location[#All],4,)</f>
        <v>Florida</v>
      </c>
      <c r="N2031">
        <f>VLOOKUP(J2031,location[#All],5,)</f>
        <v>33142</v>
      </c>
      <c r="O2031" t="str">
        <f>VLOOKUP(J2031,location[#All],6,)</f>
        <v>South</v>
      </c>
    </row>
    <row r="2032" spans="1:15" x14ac:dyDescent="0.25">
      <c r="A2032" t="s">
        <v>4638</v>
      </c>
      <c r="B2032" t="s">
        <v>657</v>
      </c>
      <c r="C2032" s="1">
        <v>42538</v>
      </c>
      <c r="D2032" s="1">
        <v>42543</v>
      </c>
      <c r="E2032" t="s">
        <v>15</v>
      </c>
      <c r="F2032">
        <v>796</v>
      </c>
      <c r="G2032">
        <v>2</v>
      </c>
      <c r="H2032">
        <v>0</v>
      </c>
      <c r="I2032">
        <v>37412</v>
      </c>
      <c r="J2032" s="1" t="str">
        <f>INDEX(location!A:A,MATCH('Tabela Total'!A2032,location!A:A,0))</f>
        <v>CA-2016-133613</v>
      </c>
      <c r="K2032" s="1" t="str">
        <f>VLOOKUP(J2032,location[#All],2,FALSE)</f>
        <v>United States</v>
      </c>
      <c r="L2032" t="str">
        <f>VLOOKUP(J2032,location[#All],3,)</f>
        <v>Waterbury</v>
      </c>
      <c r="M2032" t="str">
        <f>VLOOKUP(J2032,location[#All],4,)</f>
        <v>Connecticut</v>
      </c>
      <c r="N2032">
        <f>VLOOKUP(J2032,location[#All],5,)</f>
        <v>6708</v>
      </c>
      <c r="O2032" t="str">
        <f>VLOOKUP(J2032,location[#All],6,)</f>
        <v>East</v>
      </c>
    </row>
    <row r="2033" spans="1:15" x14ac:dyDescent="0.25">
      <c r="A2033" t="s">
        <v>4638</v>
      </c>
      <c r="B2033" t="s">
        <v>657</v>
      </c>
      <c r="C2033" s="1">
        <v>42538</v>
      </c>
      <c r="D2033" s="1">
        <v>42543</v>
      </c>
      <c r="E2033" t="s">
        <v>15</v>
      </c>
      <c r="F2033">
        <v>56697</v>
      </c>
      <c r="G2033">
        <v>3</v>
      </c>
      <c r="H2033">
        <v>0</v>
      </c>
      <c r="I2033">
        <v>1530819</v>
      </c>
      <c r="J2033" s="1" t="str">
        <f>INDEX(location!A:A,MATCH('Tabela Total'!A2033,location!A:A,0))</f>
        <v>CA-2016-133613</v>
      </c>
      <c r="K2033" s="1" t="str">
        <f>VLOOKUP(J2033,location[#All],2,FALSE)</f>
        <v>United States</v>
      </c>
      <c r="L2033" t="str">
        <f>VLOOKUP(J2033,location[#All],3,)</f>
        <v>Waterbury</v>
      </c>
      <c r="M2033" t="str">
        <f>VLOOKUP(J2033,location[#All],4,)</f>
        <v>Connecticut</v>
      </c>
      <c r="N2033">
        <f>VLOOKUP(J2033,location[#All],5,)</f>
        <v>6708</v>
      </c>
      <c r="O2033" t="str">
        <f>VLOOKUP(J2033,location[#All],6,)</f>
        <v>East</v>
      </c>
    </row>
    <row r="2034" spans="1:15" x14ac:dyDescent="0.25">
      <c r="A2034" t="s">
        <v>4638</v>
      </c>
      <c r="B2034" t="s">
        <v>657</v>
      </c>
      <c r="C2034" s="1">
        <v>42538</v>
      </c>
      <c r="D2034" s="1">
        <v>42543</v>
      </c>
      <c r="E2034" t="s">
        <v>15</v>
      </c>
      <c r="F2034">
        <v>984</v>
      </c>
      <c r="G2034">
        <v>3</v>
      </c>
      <c r="H2034">
        <v>0</v>
      </c>
      <c r="I2034">
        <v>28536</v>
      </c>
      <c r="J2034" s="1" t="str">
        <f>INDEX(location!A:A,MATCH('Tabela Total'!A2034,location!A:A,0))</f>
        <v>CA-2016-133613</v>
      </c>
      <c r="K2034" s="1" t="str">
        <f>VLOOKUP(J2034,location[#All],2,FALSE)</f>
        <v>United States</v>
      </c>
      <c r="L2034" t="str">
        <f>VLOOKUP(J2034,location[#All],3,)</f>
        <v>Waterbury</v>
      </c>
      <c r="M2034" t="str">
        <f>VLOOKUP(J2034,location[#All],4,)</f>
        <v>Connecticut</v>
      </c>
      <c r="N2034">
        <f>VLOOKUP(J2034,location[#All],5,)</f>
        <v>6708</v>
      </c>
      <c r="O2034" t="str">
        <f>VLOOKUP(J2034,location[#All],6,)</f>
        <v>East</v>
      </c>
    </row>
    <row r="2035" spans="1:15" x14ac:dyDescent="0.25">
      <c r="A2035" t="s">
        <v>5788</v>
      </c>
      <c r="B2035" t="s">
        <v>657</v>
      </c>
      <c r="C2035" s="1">
        <v>42524</v>
      </c>
      <c r="D2035" s="1">
        <v>42527</v>
      </c>
      <c r="E2035" t="s">
        <v>10</v>
      </c>
      <c r="F2035">
        <v>71088</v>
      </c>
      <c r="G2035">
        <v>2</v>
      </c>
      <c r="H2035">
        <v>2</v>
      </c>
      <c r="I2035">
        <v>-17772</v>
      </c>
      <c r="J2035" s="1" t="str">
        <f>INDEX(location!A:A,MATCH('Tabela Total'!A2035,location!A:A,0))</f>
        <v>CA-2016-164889</v>
      </c>
      <c r="K2035" s="1" t="str">
        <f>VLOOKUP(J2035,location[#All],2,FALSE)</f>
        <v>United States</v>
      </c>
      <c r="L2035" t="str">
        <f>VLOOKUP(J2035,location[#All],3,)</f>
        <v>Los Angeles</v>
      </c>
      <c r="M2035" t="str">
        <f>VLOOKUP(J2035,location[#All],4,)</f>
        <v>California</v>
      </c>
      <c r="N2035">
        <f>VLOOKUP(J2035,location[#All],5,)</f>
        <v>90049</v>
      </c>
      <c r="O2035" t="str">
        <f>VLOOKUP(J2035,location[#All],6,)</f>
        <v>West</v>
      </c>
    </row>
    <row r="2036" spans="1:15" x14ac:dyDescent="0.25">
      <c r="A2036" t="s">
        <v>1818</v>
      </c>
      <c r="B2036" t="s">
        <v>1819</v>
      </c>
      <c r="C2036" s="1">
        <v>42478</v>
      </c>
      <c r="D2036" s="1">
        <v>42483</v>
      </c>
      <c r="E2036" t="s">
        <v>15</v>
      </c>
      <c r="F2036">
        <v>230376</v>
      </c>
      <c r="G2036">
        <v>3</v>
      </c>
      <c r="H2036">
        <v>2</v>
      </c>
      <c r="I2036">
        <v>-489549</v>
      </c>
      <c r="J2036" s="1" t="str">
        <f>INDEX(location!A:A,MATCH('Tabela Total'!A2036,location!A:A,0))</f>
        <v>CA-2016-155551</v>
      </c>
      <c r="K2036" s="1" t="str">
        <f>VLOOKUP(J2036,location[#All],2,FALSE)</f>
        <v>United States</v>
      </c>
      <c r="L2036" t="str">
        <f>VLOOKUP(J2036,location[#All],3,)</f>
        <v>Elmhurst</v>
      </c>
      <c r="M2036" t="str">
        <f>VLOOKUP(J2036,location[#All],4,)</f>
        <v>Illinois</v>
      </c>
      <c r="N2036">
        <f>VLOOKUP(J2036,location[#All],5,)</f>
        <v>60126</v>
      </c>
      <c r="O2036" t="str">
        <f>VLOOKUP(J2036,location[#All],6,)</f>
        <v>Central</v>
      </c>
    </row>
    <row r="2037" spans="1:15" x14ac:dyDescent="0.25">
      <c r="A2037" t="s">
        <v>1818</v>
      </c>
      <c r="B2037" t="s">
        <v>1819</v>
      </c>
      <c r="C2037" s="1">
        <v>42478</v>
      </c>
      <c r="D2037" s="1">
        <v>42483</v>
      </c>
      <c r="E2037" t="s">
        <v>15</v>
      </c>
      <c r="F2037">
        <v>9664</v>
      </c>
      <c r="G2037">
        <v>2</v>
      </c>
      <c r="H2037">
        <v>2</v>
      </c>
      <c r="I2037">
        <v>32616</v>
      </c>
      <c r="J2037" s="1" t="str">
        <f>INDEX(location!A:A,MATCH('Tabela Total'!A2037,location!A:A,0))</f>
        <v>CA-2016-155551</v>
      </c>
      <c r="K2037" s="1" t="str">
        <f>VLOOKUP(J2037,location[#All],2,FALSE)</f>
        <v>United States</v>
      </c>
      <c r="L2037" t="str">
        <f>VLOOKUP(J2037,location[#All],3,)</f>
        <v>Elmhurst</v>
      </c>
      <c r="M2037" t="str">
        <f>VLOOKUP(J2037,location[#All],4,)</f>
        <v>Illinois</v>
      </c>
      <c r="N2037">
        <f>VLOOKUP(J2037,location[#All],5,)</f>
        <v>60126</v>
      </c>
      <c r="O2037" t="str">
        <f>VLOOKUP(J2037,location[#All],6,)</f>
        <v>Central</v>
      </c>
    </row>
    <row r="2038" spans="1:15" x14ac:dyDescent="0.25">
      <c r="A2038" t="s">
        <v>3588</v>
      </c>
      <c r="B2038" t="s">
        <v>1819</v>
      </c>
      <c r="C2038" s="1">
        <v>42636</v>
      </c>
      <c r="D2038" s="1">
        <v>42641</v>
      </c>
      <c r="E2038" t="s">
        <v>10</v>
      </c>
      <c r="F2038">
        <v>10528</v>
      </c>
      <c r="G2038">
        <v>7</v>
      </c>
      <c r="H2038">
        <v>2</v>
      </c>
      <c r="I2038">
        <v>36848</v>
      </c>
      <c r="J2038" s="1" t="str">
        <f>INDEX(location!A:A,MATCH('Tabela Total'!A2038,location!A:A,0))</f>
        <v>CA-2016-101742</v>
      </c>
      <c r="K2038" s="1" t="str">
        <f>VLOOKUP(J2038,location[#All],2,FALSE)</f>
        <v>United States</v>
      </c>
      <c r="L2038" t="str">
        <f>VLOOKUP(J2038,location[#All],3,)</f>
        <v>New York City</v>
      </c>
      <c r="M2038" t="str">
        <f>VLOOKUP(J2038,location[#All],4,)</f>
        <v>New York</v>
      </c>
      <c r="N2038">
        <f>VLOOKUP(J2038,location[#All],5,)</f>
        <v>10009</v>
      </c>
      <c r="O2038" t="str">
        <f>VLOOKUP(J2038,location[#All],6,)</f>
        <v>East</v>
      </c>
    </row>
    <row r="2039" spans="1:15" x14ac:dyDescent="0.25">
      <c r="A2039" t="s">
        <v>3901</v>
      </c>
      <c r="B2039" t="s">
        <v>1819</v>
      </c>
      <c r="C2039" s="1">
        <v>42698</v>
      </c>
      <c r="D2039" s="1">
        <v>42702</v>
      </c>
      <c r="E2039" t="s">
        <v>15</v>
      </c>
      <c r="F2039">
        <v>2535</v>
      </c>
      <c r="G2039">
        <v>3</v>
      </c>
      <c r="H2039">
        <v>0</v>
      </c>
      <c r="I2039">
        <v>7605</v>
      </c>
      <c r="J2039" s="1" t="str">
        <f>INDEX(location!A:A,MATCH('Tabela Total'!A2039,location!A:A,0))</f>
        <v>CA-2016-165561</v>
      </c>
      <c r="K2039" s="1" t="str">
        <f>VLOOKUP(J2039,location[#All],2,FALSE)</f>
        <v>United States</v>
      </c>
      <c r="L2039" t="str">
        <f>VLOOKUP(J2039,location[#All],3,)</f>
        <v>Bellevue</v>
      </c>
      <c r="M2039" t="str">
        <f>VLOOKUP(J2039,location[#All],4,)</f>
        <v>Washington</v>
      </c>
      <c r="N2039">
        <f>VLOOKUP(J2039,location[#All],5,)</f>
        <v>98006</v>
      </c>
      <c r="O2039" t="str">
        <f>VLOOKUP(J2039,location[#All],6,)</f>
        <v>West</v>
      </c>
    </row>
    <row r="2040" spans="1:15" x14ac:dyDescent="0.25">
      <c r="A2040" t="s">
        <v>4757</v>
      </c>
      <c r="B2040" t="s">
        <v>1819</v>
      </c>
      <c r="C2040" s="1">
        <v>43042</v>
      </c>
      <c r="D2040" s="1">
        <v>43044</v>
      </c>
      <c r="E2040" t="s">
        <v>44</v>
      </c>
      <c r="F2040">
        <v>19975</v>
      </c>
      <c r="G2040">
        <v>5</v>
      </c>
      <c r="H2040">
        <v>0</v>
      </c>
      <c r="I2040">
        <v>8789</v>
      </c>
      <c r="J2040" s="1" t="str">
        <f>INDEX(location!A:A,MATCH('Tabela Total'!A2040,location!A:A,0))</f>
        <v>US-2017-105998</v>
      </c>
      <c r="K2040" s="1" t="str">
        <f>VLOOKUP(J2040,location[#All],2,FALSE)</f>
        <v>United States</v>
      </c>
      <c r="L2040" t="str">
        <f>VLOOKUP(J2040,location[#All],3,)</f>
        <v>San Diego</v>
      </c>
      <c r="M2040" t="str">
        <f>VLOOKUP(J2040,location[#All],4,)</f>
        <v>California</v>
      </c>
      <c r="N2040">
        <f>VLOOKUP(J2040,location[#All],5,)</f>
        <v>92037</v>
      </c>
      <c r="O2040" t="str">
        <f>VLOOKUP(J2040,location[#All],6,)</f>
        <v>West</v>
      </c>
    </row>
    <row r="2041" spans="1:15" x14ac:dyDescent="0.25">
      <c r="A2041" t="s">
        <v>4757</v>
      </c>
      <c r="B2041" t="s">
        <v>1819</v>
      </c>
      <c r="C2041" s="1">
        <v>43042</v>
      </c>
      <c r="D2041" s="1">
        <v>43044</v>
      </c>
      <c r="E2041" t="s">
        <v>44</v>
      </c>
      <c r="F2041">
        <v>1673184</v>
      </c>
      <c r="G2041">
        <v>12</v>
      </c>
      <c r="H2041">
        <v>2</v>
      </c>
      <c r="I2041">
        <v>209148</v>
      </c>
      <c r="J2041" s="1" t="str">
        <f>INDEX(location!A:A,MATCH('Tabela Total'!A2041,location!A:A,0))</f>
        <v>US-2017-105998</v>
      </c>
      <c r="K2041" s="1" t="str">
        <f>VLOOKUP(J2041,location[#All],2,FALSE)</f>
        <v>United States</v>
      </c>
      <c r="L2041" t="str">
        <f>VLOOKUP(J2041,location[#All],3,)</f>
        <v>San Diego</v>
      </c>
      <c r="M2041" t="str">
        <f>VLOOKUP(J2041,location[#All],4,)</f>
        <v>California</v>
      </c>
      <c r="N2041">
        <f>VLOOKUP(J2041,location[#All],5,)</f>
        <v>92037</v>
      </c>
      <c r="O2041" t="str">
        <f>VLOOKUP(J2041,location[#All],6,)</f>
        <v>West</v>
      </c>
    </row>
    <row r="2042" spans="1:15" x14ac:dyDescent="0.25">
      <c r="A2042" t="s">
        <v>280</v>
      </c>
      <c r="B2042" t="s">
        <v>281</v>
      </c>
      <c r="C2042" s="1">
        <v>41791</v>
      </c>
      <c r="D2042" s="1">
        <v>41796</v>
      </c>
      <c r="E2042" t="s">
        <v>15</v>
      </c>
      <c r="F2042">
        <v>4548</v>
      </c>
      <c r="G2042">
        <v>3</v>
      </c>
      <c r="H2042">
        <v>0</v>
      </c>
      <c r="I2042">
        <v>209208</v>
      </c>
      <c r="J2042" s="1" t="str">
        <f>INDEX(location!A:A,MATCH('Tabela Total'!A2042,location!A:A,0))</f>
        <v>CA-2014-111003</v>
      </c>
      <c r="K2042" s="1" t="str">
        <f>VLOOKUP(J2042,location[#All],2,FALSE)</f>
        <v>United States</v>
      </c>
      <c r="L2042" t="str">
        <f>VLOOKUP(J2042,location[#All],3,)</f>
        <v>Lakewood</v>
      </c>
      <c r="M2042" t="str">
        <f>VLOOKUP(J2042,location[#All],4,)</f>
        <v>New Jersey</v>
      </c>
      <c r="N2042">
        <f>VLOOKUP(J2042,location[#All],5,)</f>
        <v>8701</v>
      </c>
      <c r="O2042" t="str">
        <f>VLOOKUP(J2042,location[#All],6,)</f>
        <v>East</v>
      </c>
    </row>
    <row r="2043" spans="1:15" x14ac:dyDescent="0.25">
      <c r="A2043" t="s">
        <v>280</v>
      </c>
      <c r="B2043" t="s">
        <v>281</v>
      </c>
      <c r="C2043" s="1">
        <v>41791</v>
      </c>
      <c r="D2043" s="1">
        <v>41796</v>
      </c>
      <c r="E2043" t="s">
        <v>15</v>
      </c>
      <c r="F2043">
        <v>2892</v>
      </c>
      <c r="G2043">
        <v>6</v>
      </c>
      <c r="H2043">
        <v>0</v>
      </c>
      <c r="I2043">
        <v>83868</v>
      </c>
      <c r="J2043" s="1" t="str">
        <f>INDEX(location!A:A,MATCH('Tabela Total'!A2043,location!A:A,0))</f>
        <v>CA-2014-111003</v>
      </c>
      <c r="K2043" s="1" t="str">
        <f>VLOOKUP(J2043,location[#All],2,FALSE)</f>
        <v>United States</v>
      </c>
      <c r="L2043" t="str">
        <f>VLOOKUP(J2043,location[#All],3,)</f>
        <v>Lakewood</v>
      </c>
      <c r="M2043" t="str">
        <f>VLOOKUP(J2043,location[#All],4,)</f>
        <v>New Jersey</v>
      </c>
      <c r="N2043">
        <f>VLOOKUP(J2043,location[#All],5,)</f>
        <v>8701</v>
      </c>
      <c r="O2043" t="str">
        <f>VLOOKUP(J2043,location[#All],6,)</f>
        <v>East</v>
      </c>
    </row>
    <row r="2044" spans="1:15" x14ac:dyDescent="0.25">
      <c r="A2044" t="s">
        <v>5136</v>
      </c>
      <c r="B2044" t="s">
        <v>281</v>
      </c>
      <c r="C2044" s="1">
        <v>41874</v>
      </c>
      <c r="D2044" s="1">
        <v>41879</v>
      </c>
      <c r="E2044" t="s">
        <v>10</v>
      </c>
      <c r="F2044">
        <v>1944</v>
      </c>
      <c r="G2044">
        <v>3</v>
      </c>
      <c r="H2044">
        <v>0</v>
      </c>
      <c r="I2044">
        <v>95256</v>
      </c>
      <c r="J2044" s="1" t="str">
        <f>INDEX(location!A:A,MATCH('Tabela Total'!A2044,location!A:A,0))</f>
        <v>US-2014-112795</v>
      </c>
      <c r="K2044" s="1" t="str">
        <f>VLOOKUP(J2044,location[#All],2,FALSE)</f>
        <v>United States</v>
      </c>
      <c r="L2044" t="str">
        <f>VLOOKUP(J2044,location[#All],3,)</f>
        <v>Grand Rapids</v>
      </c>
      <c r="M2044" t="str">
        <f>VLOOKUP(J2044,location[#All],4,)</f>
        <v>Michigan</v>
      </c>
      <c r="N2044">
        <f>VLOOKUP(J2044,location[#All],5,)</f>
        <v>49505</v>
      </c>
      <c r="O2044" t="str">
        <f>VLOOKUP(J2044,location[#All],6,)</f>
        <v>Central</v>
      </c>
    </row>
    <row r="2045" spans="1:15" x14ac:dyDescent="0.25">
      <c r="A2045" t="s">
        <v>5236</v>
      </c>
      <c r="B2045" t="s">
        <v>281</v>
      </c>
      <c r="C2045" s="1">
        <v>42629</v>
      </c>
      <c r="D2045" s="1">
        <v>42631</v>
      </c>
      <c r="E2045" t="s">
        <v>44</v>
      </c>
      <c r="F2045">
        <v>12178</v>
      </c>
      <c r="G2045">
        <v>2</v>
      </c>
      <c r="H2045">
        <v>0</v>
      </c>
      <c r="I2045">
        <v>30445</v>
      </c>
      <c r="J2045" s="1" t="str">
        <f>INDEX(location!A:A,MATCH('Tabela Total'!A2045,location!A:A,0))</f>
        <v>CA-2016-162159</v>
      </c>
      <c r="K2045" s="1" t="str">
        <f>VLOOKUP(J2045,location[#All],2,FALSE)</f>
        <v>United States</v>
      </c>
      <c r="L2045" t="str">
        <f>VLOOKUP(J2045,location[#All],3,)</f>
        <v>Columbus</v>
      </c>
      <c r="M2045" t="str">
        <f>VLOOKUP(J2045,location[#All],4,)</f>
        <v>Georgia</v>
      </c>
      <c r="N2045">
        <f>VLOOKUP(J2045,location[#All],5,)</f>
        <v>31907</v>
      </c>
      <c r="O2045" t="str">
        <f>VLOOKUP(J2045,location[#All],6,)</f>
        <v>South</v>
      </c>
    </row>
    <row r="2046" spans="1:15" x14ac:dyDescent="0.25">
      <c r="A2046" t="s">
        <v>575</v>
      </c>
      <c r="B2046" t="s">
        <v>576</v>
      </c>
      <c r="C2046" s="1">
        <v>42604</v>
      </c>
      <c r="D2046" s="1">
        <v>42610</v>
      </c>
      <c r="E2046" t="s">
        <v>15</v>
      </c>
      <c r="F2046">
        <v>113552</v>
      </c>
      <c r="G2046">
        <v>2</v>
      </c>
      <c r="H2046">
        <v>2</v>
      </c>
      <c r="I2046">
        <v>85164</v>
      </c>
      <c r="J2046" s="1" t="str">
        <f>INDEX(location!A:A,MATCH('Tabela Total'!A2046,location!A:A,0))</f>
        <v>CA-2016-137239</v>
      </c>
      <c r="K2046" s="1" t="str">
        <f>VLOOKUP(J2046,location[#All],2,FALSE)</f>
        <v>United States</v>
      </c>
      <c r="L2046" t="str">
        <f>VLOOKUP(J2046,location[#All],3,)</f>
        <v>Columbus</v>
      </c>
      <c r="M2046" t="str">
        <f>VLOOKUP(J2046,location[#All],4,)</f>
        <v>Ohio</v>
      </c>
      <c r="N2046">
        <f>VLOOKUP(J2046,location[#All],5,)</f>
        <v>43229</v>
      </c>
      <c r="O2046" t="str">
        <f>VLOOKUP(J2046,location[#All],6,)</f>
        <v>East</v>
      </c>
    </row>
    <row r="2047" spans="1:15" x14ac:dyDescent="0.25">
      <c r="A2047" t="s">
        <v>575</v>
      </c>
      <c r="B2047" t="s">
        <v>576</v>
      </c>
      <c r="C2047" s="1">
        <v>42604</v>
      </c>
      <c r="D2047" s="1">
        <v>42610</v>
      </c>
      <c r="E2047" t="s">
        <v>15</v>
      </c>
      <c r="F2047">
        <v>3318</v>
      </c>
      <c r="G2047">
        <v>2</v>
      </c>
      <c r="H2047">
        <v>7</v>
      </c>
      <c r="I2047">
        <v>-26544</v>
      </c>
      <c r="J2047" s="1" t="str">
        <f>INDEX(location!A:A,MATCH('Tabela Total'!A2047,location!A:A,0))</f>
        <v>CA-2016-137239</v>
      </c>
      <c r="K2047" s="1" t="str">
        <f>VLOOKUP(J2047,location[#All],2,FALSE)</f>
        <v>United States</v>
      </c>
      <c r="L2047" t="str">
        <f>VLOOKUP(J2047,location[#All],3,)</f>
        <v>Columbus</v>
      </c>
      <c r="M2047" t="str">
        <f>VLOOKUP(J2047,location[#All],4,)</f>
        <v>Ohio</v>
      </c>
      <c r="N2047">
        <f>VLOOKUP(J2047,location[#All],5,)</f>
        <v>43229</v>
      </c>
      <c r="O2047" t="str">
        <f>VLOOKUP(J2047,location[#All],6,)</f>
        <v>East</v>
      </c>
    </row>
    <row r="2048" spans="1:15" x14ac:dyDescent="0.25">
      <c r="A2048" t="s">
        <v>575</v>
      </c>
      <c r="B2048" t="s">
        <v>576</v>
      </c>
      <c r="C2048" s="1">
        <v>42604</v>
      </c>
      <c r="D2048" s="1">
        <v>42610</v>
      </c>
      <c r="E2048" t="s">
        <v>15</v>
      </c>
      <c r="F2048">
        <v>134288</v>
      </c>
      <c r="G2048">
        <v>2</v>
      </c>
      <c r="H2048">
        <v>2</v>
      </c>
      <c r="I2048">
        <v>453222</v>
      </c>
      <c r="J2048" s="1" t="str">
        <f>INDEX(location!A:A,MATCH('Tabela Total'!A2048,location!A:A,0))</f>
        <v>CA-2016-137239</v>
      </c>
      <c r="K2048" s="1" t="str">
        <f>VLOOKUP(J2048,location[#All],2,FALSE)</f>
        <v>United States</v>
      </c>
      <c r="L2048" t="str">
        <f>VLOOKUP(J2048,location[#All],3,)</f>
        <v>Columbus</v>
      </c>
      <c r="M2048" t="str">
        <f>VLOOKUP(J2048,location[#All],4,)</f>
        <v>Ohio</v>
      </c>
      <c r="N2048">
        <f>VLOOKUP(J2048,location[#All],5,)</f>
        <v>43229</v>
      </c>
      <c r="O2048" t="str">
        <f>VLOOKUP(J2048,location[#All],6,)</f>
        <v>East</v>
      </c>
    </row>
    <row r="2049" spans="1:15" x14ac:dyDescent="0.25">
      <c r="A2049" t="s">
        <v>2123</v>
      </c>
      <c r="B2049" t="s">
        <v>576</v>
      </c>
      <c r="C2049" s="1">
        <v>42533</v>
      </c>
      <c r="D2049" s="1">
        <v>42538</v>
      </c>
      <c r="E2049" t="s">
        <v>15</v>
      </c>
      <c r="F2049">
        <v>2312</v>
      </c>
      <c r="G2049">
        <v>5</v>
      </c>
      <c r="H2049">
        <v>2</v>
      </c>
      <c r="I2049">
        <v>8381</v>
      </c>
      <c r="J2049" s="1" t="str">
        <f>INDEX(location!A:A,MATCH('Tabela Total'!A2049,location!A:A,0))</f>
        <v>CA-2016-164035</v>
      </c>
      <c r="K2049" s="1" t="str">
        <f>VLOOKUP(J2049,location[#All],2,FALSE)</f>
        <v>United States</v>
      </c>
      <c r="L2049" t="str">
        <f>VLOOKUP(J2049,location[#All],3,)</f>
        <v>Chicago</v>
      </c>
      <c r="M2049" t="str">
        <f>VLOOKUP(J2049,location[#All],4,)</f>
        <v>Illinois</v>
      </c>
      <c r="N2049">
        <f>VLOOKUP(J2049,location[#All],5,)</f>
        <v>60610</v>
      </c>
      <c r="O2049" t="str">
        <f>VLOOKUP(J2049,location[#All],6,)</f>
        <v>Central</v>
      </c>
    </row>
    <row r="2050" spans="1:15" x14ac:dyDescent="0.25">
      <c r="A2050" t="s">
        <v>2182</v>
      </c>
      <c r="B2050" t="s">
        <v>576</v>
      </c>
      <c r="C2050" s="1">
        <v>43021</v>
      </c>
      <c r="D2050" s="1">
        <v>43023</v>
      </c>
      <c r="E2050" t="s">
        <v>44</v>
      </c>
      <c r="F2050">
        <v>9049</v>
      </c>
      <c r="G2050">
        <v>5</v>
      </c>
      <c r="H2050">
        <v>0</v>
      </c>
      <c r="I2050">
        <v>253372</v>
      </c>
      <c r="J2050" s="1" t="str">
        <f>INDEX(location!A:A,MATCH('Tabela Total'!A2050,location!A:A,0))</f>
        <v>CA-2017-116519</v>
      </c>
      <c r="K2050" s="1" t="str">
        <f>VLOOKUP(J2050,location[#All],2,FALSE)</f>
        <v>United States</v>
      </c>
      <c r="L2050" t="str">
        <f>VLOOKUP(J2050,location[#All],3,)</f>
        <v>New York City</v>
      </c>
      <c r="M2050" t="str">
        <f>VLOOKUP(J2050,location[#All],4,)</f>
        <v>New York</v>
      </c>
      <c r="N2050">
        <f>VLOOKUP(J2050,location[#All],5,)</f>
        <v>10009</v>
      </c>
      <c r="O2050" t="str">
        <f>VLOOKUP(J2050,location[#All],6,)</f>
        <v>East</v>
      </c>
    </row>
    <row r="2051" spans="1:15" x14ac:dyDescent="0.25">
      <c r="A2051" t="s">
        <v>3677</v>
      </c>
      <c r="B2051" t="s">
        <v>576</v>
      </c>
      <c r="C2051" s="1">
        <v>41871</v>
      </c>
      <c r="D2051" s="1">
        <v>41876</v>
      </c>
      <c r="E2051" t="s">
        <v>10</v>
      </c>
      <c r="F2051">
        <v>421372</v>
      </c>
      <c r="G2051">
        <v>2</v>
      </c>
      <c r="H2051">
        <v>3</v>
      </c>
      <c r="I2051">
        <v>-60196</v>
      </c>
      <c r="J2051" s="1" t="str">
        <f>INDEX(location!A:A,MATCH('Tabela Total'!A2051,location!A:A,0))</f>
        <v>CA-2014-166716</v>
      </c>
      <c r="K2051" s="1" t="str">
        <f>VLOOKUP(J2051,location[#All],2,FALSE)</f>
        <v>United States</v>
      </c>
      <c r="L2051" t="str">
        <f>VLOOKUP(J2051,location[#All],3,)</f>
        <v>Chicago</v>
      </c>
      <c r="M2051" t="str">
        <f>VLOOKUP(J2051,location[#All],4,)</f>
        <v>Illinois</v>
      </c>
      <c r="N2051">
        <f>VLOOKUP(J2051,location[#All],5,)</f>
        <v>60610</v>
      </c>
      <c r="O2051" t="str">
        <f>VLOOKUP(J2051,location[#All],6,)</f>
        <v>Central</v>
      </c>
    </row>
    <row r="2052" spans="1:15" x14ac:dyDescent="0.25">
      <c r="A2052" t="s">
        <v>2819</v>
      </c>
      <c r="B2052" t="s">
        <v>2820</v>
      </c>
      <c r="C2052" s="1">
        <v>43014</v>
      </c>
      <c r="D2052" s="1">
        <v>43020</v>
      </c>
      <c r="E2052" t="s">
        <v>15</v>
      </c>
      <c r="F2052">
        <v>31996</v>
      </c>
      <c r="G2052">
        <v>4</v>
      </c>
      <c r="H2052">
        <v>0</v>
      </c>
      <c r="I2052">
        <v>1151856</v>
      </c>
      <c r="J2052" s="1" t="str">
        <f>INDEX(location!A:A,MATCH('Tabela Total'!A2052,location!A:A,0))</f>
        <v>US-2017-136868</v>
      </c>
      <c r="K2052" s="1" t="str">
        <f>VLOOKUP(J2052,location[#All],2,FALSE)</f>
        <v>United States</v>
      </c>
      <c r="L2052" t="str">
        <f>VLOOKUP(J2052,location[#All],3,)</f>
        <v>New York City</v>
      </c>
      <c r="M2052" t="str">
        <f>VLOOKUP(J2052,location[#All],4,)</f>
        <v>New York</v>
      </c>
      <c r="N2052">
        <f>VLOOKUP(J2052,location[#All],5,)</f>
        <v>10035</v>
      </c>
      <c r="O2052" t="str">
        <f>VLOOKUP(J2052,location[#All],6,)</f>
        <v>East</v>
      </c>
    </row>
    <row r="2053" spans="1:15" x14ac:dyDescent="0.25">
      <c r="A2053" t="s">
        <v>2819</v>
      </c>
      <c r="B2053" t="s">
        <v>2820</v>
      </c>
      <c r="C2053" s="1">
        <v>43014</v>
      </c>
      <c r="D2053" s="1">
        <v>43020</v>
      </c>
      <c r="E2053" t="s">
        <v>15</v>
      </c>
      <c r="F2053">
        <v>1704</v>
      </c>
      <c r="G2053">
        <v>3</v>
      </c>
      <c r="H2053">
        <v>0</v>
      </c>
      <c r="I2053">
        <v>7668</v>
      </c>
      <c r="J2053" s="1" t="str">
        <f>INDEX(location!A:A,MATCH('Tabela Total'!A2053,location!A:A,0))</f>
        <v>US-2017-136868</v>
      </c>
      <c r="K2053" s="1" t="str">
        <f>VLOOKUP(J2053,location[#All],2,FALSE)</f>
        <v>United States</v>
      </c>
      <c r="L2053" t="str">
        <f>VLOOKUP(J2053,location[#All],3,)</f>
        <v>New York City</v>
      </c>
      <c r="M2053" t="str">
        <f>VLOOKUP(J2053,location[#All],4,)</f>
        <v>New York</v>
      </c>
      <c r="N2053">
        <f>VLOOKUP(J2053,location[#All],5,)</f>
        <v>10035</v>
      </c>
      <c r="O2053" t="str">
        <f>VLOOKUP(J2053,location[#All],6,)</f>
        <v>East</v>
      </c>
    </row>
    <row r="2054" spans="1:15" x14ac:dyDescent="0.25">
      <c r="A2054" t="s">
        <v>2819</v>
      </c>
      <c r="B2054" t="s">
        <v>2820</v>
      </c>
      <c r="C2054" s="1">
        <v>43014</v>
      </c>
      <c r="D2054" s="1">
        <v>43020</v>
      </c>
      <c r="E2054" t="s">
        <v>15</v>
      </c>
      <c r="F2054">
        <v>34491</v>
      </c>
      <c r="G2054">
        <v>3</v>
      </c>
      <c r="H2054">
        <v>0</v>
      </c>
      <c r="I2054">
        <v>103473</v>
      </c>
      <c r="J2054" s="1" t="str">
        <f>INDEX(location!A:A,MATCH('Tabela Total'!A2054,location!A:A,0))</f>
        <v>US-2017-136868</v>
      </c>
      <c r="K2054" s="1" t="str">
        <f>VLOOKUP(J2054,location[#All],2,FALSE)</f>
        <v>United States</v>
      </c>
      <c r="L2054" t="str">
        <f>VLOOKUP(J2054,location[#All],3,)</f>
        <v>New York City</v>
      </c>
      <c r="M2054" t="str">
        <f>VLOOKUP(J2054,location[#All],4,)</f>
        <v>New York</v>
      </c>
      <c r="N2054">
        <f>VLOOKUP(J2054,location[#All],5,)</f>
        <v>10035</v>
      </c>
      <c r="O2054" t="str">
        <f>VLOOKUP(J2054,location[#All],6,)</f>
        <v>East</v>
      </c>
    </row>
    <row r="2055" spans="1:15" x14ac:dyDescent="0.25">
      <c r="A2055" t="s">
        <v>4686</v>
      </c>
      <c r="B2055" t="s">
        <v>2820</v>
      </c>
      <c r="C2055" s="1">
        <v>42028</v>
      </c>
      <c r="D2055" s="1">
        <v>42032</v>
      </c>
      <c r="E2055" t="s">
        <v>15</v>
      </c>
      <c r="F2055">
        <v>1312</v>
      </c>
      <c r="G2055">
        <v>5</v>
      </c>
      <c r="H2055">
        <v>2</v>
      </c>
      <c r="I2055">
        <v>2132</v>
      </c>
      <c r="J2055" s="1" t="str">
        <f>INDEX(location!A:A,MATCH('Tabela Total'!A2055,location!A:A,0))</f>
        <v>CA-2015-128958</v>
      </c>
      <c r="K2055" s="1" t="str">
        <f>VLOOKUP(J2055,location[#All],2,FALSE)</f>
        <v>United States</v>
      </c>
      <c r="L2055" t="str">
        <f>VLOOKUP(J2055,location[#All],3,)</f>
        <v>West Palm Beach</v>
      </c>
      <c r="M2055" t="str">
        <f>VLOOKUP(J2055,location[#All],4,)</f>
        <v>Florida</v>
      </c>
      <c r="N2055">
        <f>VLOOKUP(J2055,location[#All],5,)</f>
        <v>33407</v>
      </c>
      <c r="O2055" t="str">
        <f>VLOOKUP(J2055,location[#All],6,)</f>
        <v>South</v>
      </c>
    </row>
    <row r="2056" spans="1:15" x14ac:dyDescent="0.25">
      <c r="A2056" t="s">
        <v>4809</v>
      </c>
      <c r="B2056" t="s">
        <v>2820</v>
      </c>
      <c r="C2056" s="1">
        <v>42783</v>
      </c>
      <c r="D2056" s="1">
        <v>42785</v>
      </c>
      <c r="E2056" t="s">
        <v>44</v>
      </c>
      <c r="F2056">
        <v>890664</v>
      </c>
      <c r="G2056">
        <v>1</v>
      </c>
      <c r="H2056">
        <v>32</v>
      </c>
      <c r="I2056">
        <v>-170274</v>
      </c>
      <c r="J2056" s="1" t="str">
        <f>INDEX(location!A:A,MATCH('Tabela Total'!A2056,location!A:A,0))</f>
        <v>CA-2017-159149</v>
      </c>
      <c r="K2056" s="1" t="str">
        <f>VLOOKUP(J2056,location[#All],2,FALSE)</f>
        <v>United States</v>
      </c>
      <c r="L2056" t="str">
        <f>VLOOKUP(J2056,location[#All],3,)</f>
        <v>Houston</v>
      </c>
      <c r="M2056" t="str">
        <f>VLOOKUP(J2056,location[#All],4,)</f>
        <v>Texas</v>
      </c>
      <c r="N2056">
        <f>VLOOKUP(J2056,location[#All],5,)</f>
        <v>77041</v>
      </c>
      <c r="O2056" t="str">
        <f>VLOOKUP(J2056,location[#All],6,)</f>
        <v>Central</v>
      </c>
    </row>
    <row r="2057" spans="1:15" x14ac:dyDescent="0.25">
      <c r="A2057" t="s">
        <v>4809</v>
      </c>
      <c r="B2057" t="s">
        <v>2820</v>
      </c>
      <c r="C2057" s="1">
        <v>42783</v>
      </c>
      <c r="D2057" s="1">
        <v>42785</v>
      </c>
      <c r="E2057" t="s">
        <v>44</v>
      </c>
      <c r="F2057">
        <v>17544</v>
      </c>
      <c r="G2057">
        <v>6</v>
      </c>
      <c r="H2057">
        <v>2</v>
      </c>
      <c r="I2057">
        <v>52632</v>
      </c>
      <c r="J2057" s="1" t="str">
        <f>INDEX(location!A:A,MATCH('Tabela Total'!A2057,location!A:A,0))</f>
        <v>CA-2017-159149</v>
      </c>
      <c r="K2057" s="1" t="str">
        <f>VLOOKUP(J2057,location[#All],2,FALSE)</f>
        <v>United States</v>
      </c>
      <c r="L2057" t="str">
        <f>VLOOKUP(J2057,location[#All],3,)</f>
        <v>Houston</v>
      </c>
      <c r="M2057" t="str">
        <f>VLOOKUP(J2057,location[#All],4,)</f>
        <v>Texas</v>
      </c>
      <c r="N2057">
        <f>VLOOKUP(J2057,location[#All],5,)</f>
        <v>77041</v>
      </c>
      <c r="O2057" t="str">
        <f>VLOOKUP(J2057,location[#All],6,)</f>
        <v>Central</v>
      </c>
    </row>
    <row r="2058" spans="1:15" x14ac:dyDescent="0.25">
      <c r="A2058" t="s">
        <v>4809</v>
      </c>
      <c r="B2058" t="s">
        <v>2820</v>
      </c>
      <c r="C2058" s="1">
        <v>42783</v>
      </c>
      <c r="D2058" s="1">
        <v>42785</v>
      </c>
      <c r="E2058" t="s">
        <v>44</v>
      </c>
      <c r="F2058">
        <v>438336</v>
      </c>
      <c r="G2058">
        <v>4</v>
      </c>
      <c r="H2058">
        <v>2</v>
      </c>
      <c r="I2058">
        <v>-876672</v>
      </c>
      <c r="J2058" s="1" t="str">
        <f>INDEX(location!A:A,MATCH('Tabela Total'!A2058,location!A:A,0))</f>
        <v>CA-2017-159149</v>
      </c>
      <c r="K2058" s="1" t="str">
        <f>VLOOKUP(J2058,location[#All],2,FALSE)</f>
        <v>United States</v>
      </c>
      <c r="L2058" t="str">
        <f>VLOOKUP(J2058,location[#All],3,)</f>
        <v>Houston</v>
      </c>
      <c r="M2058" t="str">
        <f>VLOOKUP(J2058,location[#All],4,)</f>
        <v>Texas</v>
      </c>
      <c r="N2058">
        <f>VLOOKUP(J2058,location[#All],5,)</f>
        <v>77041</v>
      </c>
      <c r="O2058" t="str">
        <f>VLOOKUP(J2058,location[#All],6,)</f>
        <v>Central</v>
      </c>
    </row>
    <row r="2059" spans="1:15" x14ac:dyDescent="0.25">
      <c r="A2059" t="s">
        <v>2259</v>
      </c>
      <c r="B2059" t="s">
        <v>2260</v>
      </c>
      <c r="C2059" s="1">
        <v>42777</v>
      </c>
      <c r="D2059" s="1">
        <v>42779</v>
      </c>
      <c r="E2059" t="s">
        <v>10</v>
      </c>
      <c r="F2059">
        <v>963136</v>
      </c>
      <c r="G2059">
        <v>4</v>
      </c>
      <c r="H2059">
        <v>2</v>
      </c>
      <c r="I2059">
        <v>1083528</v>
      </c>
      <c r="J2059" s="1" t="str">
        <f>INDEX(location!A:A,MATCH('Tabela Total'!A2059,location!A:A,0))</f>
        <v>CA-2017-131828</v>
      </c>
      <c r="K2059" s="1" t="str">
        <f>VLOOKUP(J2059,location[#All],2,FALSE)</f>
        <v>United States</v>
      </c>
      <c r="L2059" t="str">
        <f>VLOOKUP(J2059,location[#All],3,)</f>
        <v>Seattle</v>
      </c>
      <c r="M2059" t="str">
        <f>VLOOKUP(J2059,location[#All],4,)</f>
        <v>Washington</v>
      </c>
      <c r="N2059">
        <f>VLOOKUP(J2059,location[#All],5,)</f>
        <v>98105</v>
      </c>
      <c r="O2059" t="str">
        <f>VLOOKUP(J2059,location[#All],6,)</f>
        <v>West</v>
      </c>
    </row>
    <row r="2060" spans="1:15" x14ac:dyDescent="0.25">
      <c r="A2060" t="s">
        <v>2259</v>
      </c>
      <c r="B2060" t="s">
        <v>2260</v>
      </c>
      <c r="C2060" s="1">
        <v>42777</v>
      </c>
      <c r="D2060" s="1">
        <v>42779</v>
      </c>
      <c r="E2060" t="s">
        <v>10</v>
      </c>
      <c r="F2060">
        <v>88776</v>
      </c>
      <c r="G2060">
        <v>3</v>
      </c>
      <c r="H2060">
        <v>2</v>
      </c>
      <c r="I2060">
        <v>77679</v>
      </c>
      <c r="J2060" s="1" t="str">
        <f>INDEX(location!A:A,MATCH('Tabela Total'!A2060,location!A:A,0))</f>
        <v>CA-2017-131828</v>
      </c>
      <c r="K2060" s="1" t="str">
        <f>VLOOKUP(J2060,location[#All],2,FALSE)</f>
        <v>United States</v>
      </c>
      <c r="L2060" t="str">
        <f>VLOOKUP(J2060,location[#All],3,)</f>
        <v>Seattle</v>
      </c>
      <c r="M2060" t="str">
        <f>VLOOKUP(J2060,location[#All],4,)</f>
        <v>Washington</v>
      </c>
      <c r="N2060">
        <f>VLOOKUP(J2060,location[#All],5,)</f>
        <v>98105</v>
      </c>
      <c r="O2060" t="str">
        <f>VLOOKUP(J2060,location[#All],6,)</f>
        <v>West</v>
      </c>
    </row>
    <row r="2061" spans="1:15" x14ac:dyDescent="0.25">
      <c r="A2061" t="s">
        <v>2742</v>
      </c>
      <c r="B2061" t="s">
        <v>2260</v>
      </c>
      <c r="C2061" s="1">
        <v>42096</v>
      </c>
      <c r="D2061" s="1">
        <v>42101</v>
      </c>
      <c r="E2061" t="s">
        <v>15</v>
      </c>
      <c r="F2061">
        <v>9156</v>
      </c>
      <c r="G2061">
        <v>3</v>
      </c>
      <c r="H2061">
        <v>8</v>
      </c>
      <c r="I2061">
        <v>-13734</v>
      </c>
      <c r="J2061" s="1" t="str">
        <f>INDEX(location!A:A,MATCH('Tabela Total'!A2061,location!A:A,0))</f>
        <v>CA-2015-136378</v>
      </c>
      <c r="K2061" s="1" t="str">
        <f>VLOOKUP(J2061,location[#All],2,FALSE)</f>
        <v>United States</v>
      </c>
      <c r="L2061" t="str">
        <f>VLOOKUP(J2061,location[#All],3,)</f>
        <v>Houston</v>
      </c>
      <c r="M2061" t="str">
        <f>VLOOKUP(J2061,location[#All],4,)</f>
        <v>Texas</v>
      </c>
      <c r="N2061">
        <f>VLOOKUP(J2061,location[#All],5,)</f>
        <v>77070</v>
      </c>
      <c r="O2061" t="str">
        <f>VLOOKUP(J2061,location[#All],6,)</f>
        <v>Central</v>
      </c>
    </row>
    <row r="2062" spans="1:15" x14ac:dyDescent="0.25">
      <c r="A2062" t="s">
        <v>2750</v>
      </c>
      <c r="B2062" t="s">
        <v>2260</v>
      </c>
      <c r="C2062" s="1">
        <v>42264</v>
      </c>
      <c r="D2062" s="1">
        <v>42267</v>
      </c>
      <c r="E2062" t="s">
        <v>44</v>
      </c>
      <c r="F2062">
        <v>25032</v>
      </c>
      <c r="G2062">
        <v>3</v>
      </c>
      <c r="H2062">
        <v>2</v>
      </c>
      <c r="I2062">
        <v>78225</v>
      </c>
      <c r="J2062" s="1" t="str">
        <f>INDEX(location!A:A,MATCH('Tabela Total'!A2062,location!A:A,0))</f>
        <v>US-2015-138716</v>
      </c>
      <c r="K2062" s="1" t="str">
        <f>VLOOKUP(J2062,location[#All],2,FALSE)</f>
        <v>United States</v>
      </c>
      <c r="L2062" t="str">
        <f>VLOOKUP(J2062,location[#All],3,)</f>
        <v>Seattle</v>
      </c>
      <c r="M2062" t="str">
        <f>VLOOKUP(J2062,location[#All],4,)</f>
        <v>Washington</v>
      </c>
      <c r="N2062">
        <f>VLOOKUP(J2062,location[#All],5,)</f>
        <v>98105</v>
      </c>
      <c r="O2062" t="str">
        <f>VLOOKUP(J2062,location[#All],6,)</f>
        <v>West</v>
      </c>
    </row>
    <row r="2063" spans="1:15" x14ac:dyDescent="0.25">
      <c r="A2063" t="s">
        <v>3385</v>
      </c>
      <c r="B2063" t="s">
        <v>2260</v>
      </c>
      <c r="C2063" s="1">
        <v>43008</v>
      </c>
      <c r="D2063" s="1">
        <v>43011</v>
      </c>
      <c r="E2063" t="s">
        <v>44</v>
      </c>
      <c r="F2063">
        <v>1176</v>
      </c>
      <c r="G2063">
        <v>2</v>
      </c>
      <c r="H2063">
        <v>0</v>
      </c>
      <c r="I2063">
        <v>57624</v>
      </c>
      <c r="J2063" s="1" t="str">
        <f>INDEX(location!A:A,MATCH('Tabela Total'!A2063,location!A:A,0))</f>
        <v>CA-2017-147452</v>
      </c>
      <c r="K2063" s="1" t="str">
        <f>VLOOKUP(J2063,location[#All],2,FALSE)</f>
        <v>United States</v>
      </c>
      <c r="L2063" t="str">
        <f>VLOOKUP(J2063,location[#All],3,)</f>
        <v>Seattle</v>
      </c>
      <c r="M2063" t="str">
        <f>VLOOKUP(J2063,location[#All],4,)</f>
        <v>Washington</v>
      </c>
      <c r="N2063">
        <f>VLOOKUP(J2063,location[#All],5,)</f>
        <v>98103</v>
      </c>
      <c r="O2063" t="str">
        <f>VLOOKUP(J2063,location[#All],6,)</f>
        <v>West</v>
      </c>
    </row>
    <row r="2064" spans="1:15" x14ac:dyDescent="0.25">
      <c r="A2064" t="s">
        <v>3385</v>
      </c>
      <c r="B2064" t="s">
        <v>2260</v>
      </c>
      <c r="C2064" s="1">
        <v>43008</v>
      </c>
      <c r="D2064" s="1">
        <v>43011</v>
      </c>
      <c r="E2064" t="s">
        <v>44</v>
      </c>
      <c r="F2064">
        <v>16794</v>
      </c>
      <c r="G2064">
        <v>3</v>
      </c>
      <c r="H2064">
        <v>0</v>
      </c>
      <c r="I2064">
        <v>822906</v>
      </c>
      <c r="J2064" s="1" t="str">
        <f>INDEX(location!A:A,MATCH('Tabela Total'!A2064,location!A:A,0))</f>
        <v>CA-2017-147452</v>
      </c>
      <c r="K2064" s="1" t="str">
        <f>VLOOKUP(J2064,location[#All],2,FALSE)</f>
        <v>United States</v>
      </c>
      <c r="L2064" t="str">
        <f>VLOOKUP(J2064,location[#All],3,)</f>
        <v>Seattle</v>
      </c>
      <c r="M2064" t="str">
        <f>VLOOKUP(J2064,location[#All],4,)</f>
        <v>Washington</v>
      </c>
      <c r="N2064">
        <f>VLOOKUP(J2064,location[#All],5,)</f>
        <v>98103</v>
      </c>
      <c r="O2064" t="str">
        <f>VLOOKUP(J2064,location[#All],6,)</f>
        <v>West</v>
      </c>
    </row>
    <row r="2065" spans="1:15" x14ac:dyDescent="0.25">
      <c r="A2065" t="s">
        <v>3385</v>
      </c>
      <c r="B2065" t="s">
        <v>2260</v>
      </c>
      <c r="C2065" s="1">
        <v>43008</v>
      </c>
      <c r="D2065" s="1">
        <v>43011</v>
      </c>
      <c r="E2065" t="s">
        <v>44</v>
      </c>
      <c r="F2065">
        <v>389</v>
      </c>
      <c r="G2065">
        <v>1</v>
      </c>
      <c r="H2065">
        <v>0</v>
      </c>
      <c r="I2065">
        <v>10114</v>
      </c>
      <c r="J2065" s="1" t="str">
        <f>INDEX(location!A:A,MATCH('Tabela Total'!A2065,location!A:A,0))</f>
        <v>CA-2017-147452</v>
      </c>
      <c r="K2065" s="1" t="str">
        <f>VLOOKUP(J2065,location[#All],2,FALSE)</f>
        <v>United States</v>
      </c>
      <c r="L2065" t="str">
        <f>VLOOKUP(J2065,location[#All],3,)</f>
        <v>Seattle</v>
      </c>
      <c r="M2065" t="str">
        <f>VLOOKUP(J2065,location[#All],4,)</f>
        <v>Washington</v>
      </c>
      <c r="N2065">
        <f>VLOOKUP(J2065,location[#All],5,)</f>
        <v>98103</v>
      </c>
      <c r="O2065" t="str">
        <f>VLOOKUP(J2065,location[#All],6,)</f>
        <v>West</v>
      </c>
    </row>
    <row r="2066" spans="1:15" x14ac:dyDescent="0.25">
      <c r="A2066" t="s">
        <v>5570</v>
      </c>
      <c r="B2066" t="s">
        <v>2260</v>
      </c>
      <c r="C2066" s="1">
        <v>41987</v>
      </c>
      <c r="D2066" s="1">
        <v>41989</v>
      </c>
      <c r="E2066" t="s">
        <v>44</v>
      </c>
      <c r="F2066">
        <v>9264</v>
      </c>
      <c r="G2066">
        <v>3</v>
      </c>
      <c r="H2066">
        <v>8</v>
      </c>
      <c r="I2066">
        <v>-13896</v>
      </c>
      <c r="J2066" s="1" t="str">
        <f>INDEX(location!A:A,MATCH('Tabela Total'!A2066,location!A:A,0))</f>
        <v>CA-2014-130575</v>
      </c>
      <c r="K2066" s="1" t="str">
        <f>VLOOKUP(J2066,location[#All],2,FALSE)</f>
        <v>United States</v>
      </c>
      <c r="L2066" t="str">
        <f>VLOOKUP(J2066,location[#All],3,)</f>
        <v>Chicago</v>
      </c>
      <c r="M2066" t="str">
        <f>VLOOKUP(J2066,location[#All],4,)</f>
        <v>Illinois</v>
      </c>
      <c r="N2066">
        <f>VLOOKUP(J2066,location[#All],5,)</f>
        <v>60623</v>
      </c>
      <c r="O2066" t="str">
        <f>VLOOKUP(J2066,location[#All],6,)</f>
        <v>Central</v>
      </c>
    </row>
    <row r="2067" spans="1:15" x14ac:dyDescent="0.25">
      <c r="A2067" t="s">
        <v>3126</v>
      </c>
      <c r="B2067" t="s">
        <v>3127</v>
      </c>
      <c r="C2067" s="1">
        <v>42888</v>
      </c>
      <c r="D2067" s="1">
        <v>42889</v>
      </c>
      <c r="E2067" t="s">
        <v>327</v>
      </c>
      <c r="F2067">
        <v>25344</v>
      </c>
      <c r="G2067">
        <v>4</v>
      </c>
      <c r="H2067">
        <v>2</v>
      </c>
      <c r="I2067">
        <v>91872</v>
      </c>
      <c r="J2067" s="1" t="str">
        <f>INDEX(location!A:A,MATCH('Tabela Total'!A2067,location!A:A,0))</f>
        <v>CA-2017-158883</v>
      </c>
      <c r="K2067" s="1" t="str">
        <f>VLOOKUP(J2067,location[#All],2,FALSE)</f>
        <v>United States</v>
      </c>
      <c r="L2067" t="str">
        <f>VLOOKUP(J2067,location[#All],3,)</f>
        <v>Jacksonville</v>
      </c>
      <c r="M2067" t="str">
        <f>VLOOKUP(J2067,location[#All],4,)</f>
        <v>North Carolina</v>
      </c>
      <c r="N2067">
        <f>VLOOKUP(J2067,location[#All],5,)</f>
        <v>28540</v>
      </c>
      <c r="O2067" t="str">
        <f>VLOOKUP(J2067,location[#All],6,)</f>
        <v>South</v>
      </c>
    </row>
    <row r="2068" spans="1:15" x14ac:dyDescent="0.25">
      <c r="A2068" t="s">
        <v>3325</v>
      </c>
      <c r="B2068" t="s">
        <v>3127</v>
      </c>
      <c r="C2068" s="1">
        <v>41820</v>
      </c>
      <c r="D2068" s="1">
        <v>41826</v>
      </c>
      <c r="E2068" t="s">
        <v>15</v>
      </c>
      <c r="F2068">
        <v>2688</v>
      </c>
      <c r="G2068">
        <v>1</v>
      </c>
      <c r="H2068">
        <v>2</v>
      </c>
      <c r="I2068">
        <v>84</v>
      </c>
      <c r="J2068" s="1" t="str">
        <f>INDEX(location!A:A,MATCH('Tabela Total'!A2068,location!A:A,0))</f>
        <v>US-2014-121566</v>
      </c>
      <c r="K2068" s="1" t="str">
        <f>VLOOKUP(J2068,location[#All],2,FALSE)</f>
        <v>United States</v>
      </c>
      <c r="L2068" t="str">
        <f>VLOOKUP(J2068,location[#All],3,)</f>
        <v>New York City</v>
      </c>
      <c r="M2068" t="str">
        <f>VLOOKUP(J2068,location[#All],4,)</f>
        <v>New York</v>
      </c>
      <c r="N2068">
        <f>VLOOKUP(J2068,location[#All],5,)</f>
        <v>10011</v>
      </c>
      <c r="O2068" t="str">
        <f>VLOOKUP(J2068,location[#All],6,)</f>
        <v>East</v>
      </c>
    </row>
    <row r="2069" spans="1:15" x14ac:dyDescent="0.25">
      <c r="A2069" t="s">
        <v>3325</v>
      </c>
      <c r="B2069" t="s">
        <v>3127</v>
      </c>
      <c r="C2069" s="1">
        <v>41820</v>
      </c>
      <c r="D2069" s="1">
        <v>41826</v>
      </c>
      <c r="E2069" t="s">
        <v>15</v>
      </c>
      <c r="F2069">
        <v>66</v>
      </c>
      <c r="G2069">
        <v>3</v>
      </c>
      <c r="H2069">
        <v>0</v>
      </c>
      <c r="I2069">
        <v>2904</v>
      </c>
      <c r="J2069" s="1" t="str">
        <f>INDEX(location!A:A,MATCH('Tabela Total'!A2069,location!A:A,0))</f>
        <v>US-2014-121566</v>
      </c>
      <c r="K2069" s="1" t="str">
        <f>VLOOKUP(J2069,location[#All],2,FALSE)</f>
        <v>United States</v>
      </c>
      <c r="L2069" t="str">
        <f>VLOOKUP(J2069,location[#All],3,)</f>
        <v>New York City</v>
      </c>
      <c r="M2069" t="str">
        <f>VLOOKUP(J2069,location[#All],4,)</f>
        <v>New York</v>
      </c>
      <c r="N2069">
        <f>VLOOKUP(J2069,location[#All],5,)</f>
        <v>10011</v>
      </c>
      <c r="O2069" t="str">
        <f>VLOOKUP(J2069,location[#All],6,)</f>
        <v>East</v>
      </c>
    </row>
    <row r="2070" spans="1:15" x14ac:dyDescent="0.25">
      <c r="A2070" t="s">
        <v>4182</v>
      </c>
      <c r="B2070" t="s">
        <v>3127</v>
      </c>
      <c r="C2070" s="1">
        <v>42937</v>
      </c>
      <c r="D2070" s="1">
        <v>42943</v>
      </c>
      <c r="E2070" t="s">
        <v>15</v>
      </c>
      <c r="F2070">
        <v>1748</v>
      </c>
      <c r="G2070">
        <v>4</v>
      </c>
      <c r="H2070">
        <v>0</v>
      </c>
      <c r="I2070">
        <v>45448</v>
      </c>
      <c r="J2070" s="1" t="str">
        <f>INDEX(location!A:A,MATCH('Tabela Total'!A2070,location!A:A,0))</f>
        <v>US-2017-123204</v>
      </c>
      <c r="K2070" s="1" t="str">
        <f>VLOOKUP(J2070,location[#All],2,FALSE)</f>
        <v>United States</v>
      </c>
      <c r="L2070" t="str">
        <f>VLOOKUP(J2070,location[#All],3,)</f>
        <v>New York City</v>
      </c>
      <c r="M2070" t="str">
        <f>VLOOKUP(J2070,location[#All],4,)</f>
        <v>New York</v>
      </c>
      <c r="N2070">
        <f>VLOOKUP(J2070,location[#All],5,)</f>
        <v>10024</v>
      </c>
      <c r="O2070" t="str">
        <f>VLOOKUP(J2070,location[#All],6,)</f>
        <v>East</v>
      </c>
    </row>
    <row r="2071" spans="1:15" x14ac:dyDescent="0.25">
      <c r="A2071" t="s">
        <v>4288</v>
      </c>
      <c r="B2071" t="s">
        <v>3127</v>
      </c>
      <c r="C2071" s="1">
        <v>41761</v>
      </c>
      <c r="D2071" s="1">
        <v>41763</v>
      </c>
      <c r="E2071" t="s">
        <v>10</v>
      </c>
      <c r="F2071">
        <v>479984</v>
      </c>
      <c r="G2071">
        <v>2</v>
      </c>
      <c r="H2071">
        <v>2</v>
      </c>
      <c r="I2071">
        <v>89997</v>
      </c>
      <c r="J2071" s="1" t="str">
        <f>INDEX(location!A:A,MATCH('Tabela Total'!A2071,location!A:A,0))</f>
        <v>CA-2014-124618</v>
      </c>
      <c r="K2071" s="1" t="str">
        <f>VLOOKUP(J2071,location[#All],2,FALSE)</f>
        <v>United States</v>
      </c>
      <c r="L2071" t="str">
        <f>VLOOKUP(J2071,location[#All],3,)</f>
        <v>Lakeland</v>
      </c>
      <c r="M2071" t="str">
        <f>VLOOKUP(J2071,location[#All],4,)</f>
        <v>Florida</v>
      </c>
      <c r="N2071">
        <f>VLOOKUP(J2071,location[#All],5,)</f>
        <v>33801</v>
      </c>
      <c r="O2071" t="str">
        <f>VLOOKUP(J2071,location[#All],6,)</f>
        <v>South</v>
      </c>
    </row>
    <row r="2072" spans="1:15" x14ac:dyDescent="0.25">
      <c r="A2072" t="s">
        <v>5281</v>
      </c>
      <c r="B2072" t="s">
        <v>3127</v>
      </c>
      <c r="C2072" s="1">
        <v>42296</v>
      </c>
      <c r="D2072" s="1">
        <v>42301</v>
      </c>
      <c r="E2072" t="s">
        <v>10</v>
      </c>
      <c r="F2072">
        <v>172</v>
      </c>
      <c r="G2072">
        <v>1</v>
      </c>
      <c r="H2072">
        <v>8</v>
      </c>
      <c r="I2072">
        <v>-2838</v>
      </c>
      <c r="J2072" s="1" t="str">
        <f>INDEX(location!A:A,MATCH('Tabela Total'!A2072,location!A:A,0))</f>
        <v>CA-2015-150413</v>
      </c>
      <c r="K2072" s="1" t="str">
        <f>VLOOKUP(J2072,location[#All],2,FALSE)</f>
        <v>United States</v>
      </c>
      <c r="L2072" t="str">
        <f>VLOOKUP(J2072,location[#All],3,)</f>
        <v>Dallas</v>
      </c>
      <c r="M2072" t="str">
        <f>VLOOKUP(J2072,location[#All],4,)</f>
        <v>Texas</v>
      </c>
      <c r="N2072">
        <f>VLOOKUP(J2072,location[#All],5,)</f>
        <v>75220</v>
      </c>
      <c r="O2072" t="str">
        <f>VLOOKUP(J2072,location[#All],6,)</f>
        <v>Central</v>
      </c>
    </row>
    <row r="2073" spans="1:15" x14ac:dyDescent="0.25">
      <c r="A2073" t="s">
        <v>5296</v>
      </c>
      <c r="B2073" t="s">
        <v>3127</v>
      </c>
      <c r="C2073" s="1">
        <v>42928</v>
      </c>
      <c r="D2073" s="1">
        <v>42934</v>
      </c>
      <c r="E2073" t="s">
        <v>15</v>
      </c>
      <c r="F2073">
        <v>3816</v>
      </c>
      <c r="G2073">
        <v>1</v>
      </c>
      <c r="H2073">
        <v>2</v>
      </c>
      <c r="I2073">
        <v>11925</v>
      </c>
      <c r="J2073" s="1" t="str">
        <f>INDEX(location!A:A,MATCH('Tabela Total'!A2073,location!A:A,0))</f>
        <v>CA-2017-106047</v>
      </c>
      <c r="K2073" s="1" t="str">
        <f>VLOOKUP(J2073,location[#All],2,FALSE)</f>
        <v>United States</v>
      </c>
      <c r="L2073" t="str">
        <f>VLOOKUP(J2073,location[#All],3,)</f>
        <v>Fairfield</v>
      </c>
      <c r="M2073" t="str">
        <f>VLOOKUP(J2073,location[#All],4,)</f>
        <v>Ohio</v>
      </c>
      <c r="N2073">
        <f>VLOOKUP(J2073,location[#All],5,)</f>
        <v>45014</v>
      </c>
      <c r="O2073" t="str">
        <f>VLOOKUP(J2073,location[#All],6,)</f>
        <v>East</v>
      </c>
    </row>
    <row r="2074" spans="1:15" x14ac:dyDescent="0.25">
      <c r="A2074" t="s">
        <v>513</v>
      </c>
      <c r="B2074" t="s">
        <v>514</v>
      </c>
      <c r="C2074" s="1">
        <v>42936</v>
      </c>
      <c r="D2074" s="1">
        <v>42942</v>
      </c>
      <c r="E2074" t="s">
        <v>15</v>
      </c>
      <c r="F2074">
        <v>69712</v>
      </c>
      <c r="G2074">
        <v>2</v>
      </c>
      <c r="H2074">
        <v>2</v>
      </c>
      <c r="I2074">
        <v>8714</v>
      </c>
      <c r="J2074" s="1" t="str">
        <f>INDEX(location!A:A,MATCH('Tabela Total'!A2074,location!A:A,0))</f>
        <v>CA-2017-118640</v>
      </c>
      <c r="K2074" s="1" t="str">
        <f>VLOOKUP(J2074,location[#All],2,FALSE)</f>
        <v>United States</v>
      </c>
      <c r="L2074" t="str">
        <f>VLOOKUP(J2074,location[#All],3,)</f>
        <v>Chicago</v>
      </c>
      <c r="M2074" t="str">
        <f>VLOOKUP(J2074,location[#All],4,)</f>
        <v>Illinois</v>
      </c>
      <c r="N2074">
        <f>VLOOKUP(J2074,location[#All],5,)</f>
        <v>60610</v>
      </c>
      <c r="O2074" t="str">
        <f>VLOOKUP(J2074,location[#All],6,)</f>
        <v>Central</v>
      </c>
    </row>
    <row r="2075" spans="1:15" x14ac:dyDescent="0.25">
      <c r="A2075" t="s">
        <v>513</v>
      </c>
      <c r="B2075" t="s">
        <v>514</v>
      </c>
      <c r="C2075" s="1">
        <v>42936</v>
      </c>
      <c r="D2075" s="1">
        <v>42942</v>
      </c>
      <c r="E2075" t="s">
        <v>15</v>
      </c>
      <c r="F2075">
        <v>8792</v>
      </c>
      <c r="G2075">
        <v>1</v>
      </c>
      <c r="H2075">
        <v>6</v>
      </c>
      <c r="I2075">
        <v>-57148</v>
      </c>
      <c r="J2075" s="1" t="str">
        <f>INDEX(location!A:A,MATCH('Tabela Total'!A2075,location!A:A,0))</f>
        <v>CA-2017-118640</v>
      </c>
      <c r="K2075" s="1" t="str">
        <f>VLOOKUP(J2075,location[#All],2,FALSE)</f>
        <v>United States</v>
      </c>
      <c r="L2075" t="str">
        <f>VLOOKUP(J2075,location[#All],3,)</f>
        <v>Chicago</v>
      </c>
      <c r="M2075" t="str">
        <f>VLOOKUP(J2075,location[#All],4,)</f>
        <v>Illinois</v>
      </c>
      <c r="N2075">
        <f>VLOOKUP(J2075,location[#All],5,)</f>
        <v>60610</v>
      </c>
      <c r="O2075" t="str">
        <f>VLOOKUP(J2075,location[#All],6,)</f>
        <v>Central</v>
      </c>
    </row>
    <row r="2076" spans="1:15" x14ac:dyDescent="0.25">
      <c r="A2076" t="s">
        <v>1647</v>
      </c>
      <c r="B2076" t="s">
        <v>514</v>
      </c>
      <c r="C2076" s="1">
        <v>42616</v>
      </c>
      <c r="D2076" s="1">
        <v>42622</v>
      </c>
      <c r="E2076" t="s">
        <v>15</v>
      </c>
      <c r="F2076">
        <v>8808</v>
      </c>
      <c r="G2076">
        <v>3</v>
      </c>
      <c r="H2076">
        <v>8</v>
      </c>
      <c r="I2076">
        <v>-149736</v>
      </c>
      <c r="J2076" s="1" t="str">
        <f>INDEX(location!A:A,MATCH('Tabela Total'!A2076,location!A:A,0))</f>
        <v>CA-2016-159737</v>
      </c>
      <c r="K2076" s="1" t="str">
        <f>VLOOKUP(J2076,location[#All],2,FALSE)</f>
        <v>United States</v>
      </c>
      <c r="L2076" t="str">
        <f>VLOOKUP(J2076,location[#All],3,)</f>
        <v>Chicago</v>
      </c>
      <c r="M2076" t="str">
        <f>VLOOKUP(J2076,location[#All],4,)</f>
        <v>Illinois</v>
      </c>
      <c r="N2076">
        <f>VLOOKUP(J2076,location[#All],5,)</f>
        <v>60610</v>
      </c>
      <c r="O2076" t="str">
        <f>VLOOKUP(J2076,location[#All],6,)</f>
        <v>Central</v>
      </c>
    </row>
    <row r="2077" spans="1:15" x14ac:dyDescent="0.25">
      <c r="A2077" t="s">
        <v>2020</v>
      </c>
      <c r="B2077" t="s">
        <v>514</v>
      </c>
      <c r="C2077" s="1">
        <v>41798</v>
      </c>
      <c r="D2077" s="1">
        <v>41804</v>
      </c>
      <c r="E2077" t="s">
        <v>15</v>
      </c>
      <c r="F2077">
        <v>585552</v>
      </c>
      <c r="G2077">
        <v>3</v>
      </c>
      <c r="H2077">
        <v>2</v>
      </c>
      <c r="I2077">
        <v>73194</v>
      </c>
      <c r="J2077" s="1" t="str">
        <f>INDEX(location!A:A,MATCH('Tabela Total'!A2077,location!A:A,0))</f>
        <v>US-2014-141257</v>
      </c>
      <c r="K2077" s="1" t="str">
        <f>VLOOKUP(J2077,location[#All],2,FALSE)</f>
        <v>United States</v>
      </c>
      <c r="L2077" t="str">
        <f>VLOOKUP(J2077,location[#All],3,)</f>
        <v>Seattle</v>
      </c>
      <c r="M2077" t="str">
        <f>VLOOKUP(J2077,location[#All],4,)</f>
        <v>Washington</v>
      </c>
      <c r="N2077">
        <f>VLOOKUP(J2077,location[#All],5,)</f>
        <v>98115</v>
      </c>
      <c r="O2077" t="str">
        <f>VLOOKUP(J2077,location[#All],6,)</f>
        <v>West</v>
      </c>
    </row>
    <row r="2078" spans="1:15" x14ac:dyDescent="0.25">
      <c r="A2078" t="s">
        <v>2355</v>
      </c>
      <c r="B2078" t="s">
        <v>514</v>
      </c>
      <c r="C2078" s="1">
        <v>41961</v>
      </c>
      <c r="D2078" s="1">
        <v>41965</v>
      </c>
      <c r="E2078" t="s">
        <v>15</v>
      </c>
      <c r="F2078">
        <v>50997</v>
      </c>
      <c r="G2078">
        <v>1</v>
      </c>
      <c r="H2078">
        <v>7</v>
      </c>
      <c r="I2078">
        <v>-407976</v>
      </c>
      <c r="J2078" s="1" t="str">
        <f>INDEX(location!A:A,MATCH('Tabela Total'!A2078,location!A:A,0))</f>
        <v>US-2014-159926</v>
      </c>
      <c r="K2078" s="1" t="str">
        <f>VLOOKUP(J2078,location[#All],2,FALSE)</f>
        <v>United States</v>
      </c>
      <c r="L2078" t="str">
        <f>VLOOKUP(J2078,location[#All],3,)</f>
        <v>Philadelphia</v>
      </c>
      <c r="M2078" t="str">
        <f>VLOOKUP(J2078,location[#All],4,)</f>
        <v>Pennsylvania</v>
      </c>
      <c r="N2078">
        <f>VLOOKUP(J2078,location[#All],5,)</f>
        <v>19140</v>
      </c>
      <c r="O2078" t="str">
        <f>VLOOKUP(J2078,location[#All],6,)</f>
        <v>East</v>
      </c>
    </row>
    <row r="2079" spans="1:15" x14ac:dyDescent="0.25">
      <c r="A2079" t="s">
        <v>2355</v>
      </c>
      <c r="B2079" t="s">
        <v>514</v>
      </c>
      <c r="C2079" s="1">
        <v>41961</v>
      </c>
      <c r="D2079" s="1">
        <v>41965</v>
      </c>
      <c r="E2079" t="s">
        <v>15</v>
      </c>
      <c r="F2079">
        <v>76792</v>
      </c>
      <c r="G2079">
        <v>1</v>
      </c>
      <c r="H2079">
        <v>2</v>
      </c>
      <c r="I2079">
        <v>-163183</v>
      </c>
      <c r="J2079" s="1" t="str">
        <f>INDEX(location!A:A,MATCH('Tabela Total'!A2079,location!A:A,0))</f>
        <v>US-2014-159926</v>
      </c>
      <c r="K2079" s="1" t="str">
        <f>VLOOKUP(J2079,location[#All],2,FALSE)</f>
        <v>United States</v>
      </c>
      <c r="L2079" t="str">
        <f>VLOOKUP(J2079,location[#All],3,)</f>
        <v>Philadelphia</v>
      </c>
      <c r="M2079" t="str">
        <f>VLOOKUP(J2079,location[#All],4,)</f>
        <v>Pennsylvania</v>
      </c>
      <c r="N2079">
        <f>VLOOKUP(J2079,location[#All],5,)</f>
        <v>19140</v>
      </c>
      <c r="O2079" t="str">
        <f>VLOOKUP(J2079,location[#All],6,)</f>
        <v>East</v>
      </c>
    </row>
    <row r="2080" spans="1:15" x14ac:dyDescent="0.25">
      <c r="A2080" t="s">
        <v>2355</v>
      </c>
      <c r="B2080" t="s">
        <v>514</v>
      </c>
      <c r="C2080" s="1">
        <v>41961</v>
      </c>
      <c r="D2080" s="1">
        <v>41965</v>
      </c>
      <c r="E2080" t="s">
        <v>15</v>
      </c>
      <c r="F2080">
        <v>539964</v>
      </c>
      <c r="G2080">
        <v>6</v>
      </c>
      <c r="H2080">
        <v>4</v>
      </c>
      <c r="I2080">
        <v>-1079928</v>
      </c>
      <c r="J2080" s="1" t="str">
        <f>INDEX(location!A:A,MATCH('Tabela Total'!A2080,location!A:A,0))</f>
        <v>US-2014-159926</v>
      </c>
      <c r="K2080" s="1" t="str">
        <f>VLOOKUP(J2080,location[#All],2,FALSE)</f>
        <v>United States</v>
      </c>
      <c r="L2080" t="str">
        <f>VLOOKUP(J2080,location[#All],3,)</f>
        <v>Philadelphia</v>
      </c>
      <c r="M2080" t="str">
        <f>VLOOKUP(J2080,location[#All],4,)</f>
        <v>Pennsylvania</v>
      </c>
      <c r="N2080">
        <f>VLOOKUP(J2080,location[#All],5,)</f>
        <v>19140</v>
      </c>
      <c r="O2080" t="str">
        <f>VLOOKUP(J2080,location[#All],6,)</f>
        <v>East</v>
      </c>
    </row>
    <row r="2081" spans="1:15" x14ac:dyDescent="0.25">
      <c r="A2081" t="s">
        <v>2355</v>
      </c>
      <c r="B2081" t="s">
        <v>514</v>
      </c>
      <c r="C2081" s="1">
        <v>41961</v>
      </c>
      <c r="D2081" s="1">
        <v>41965</v>
      </c>
      <c r="E2081" t="s">
        <v>15</v>
      </c>
      <c r="F2081">
        <v>60312</v>
      </c>
      <c r="G2081">
        <v>3</v>
      </c>
      <c r="H2081">
        <v>2</v>
      </c>
      <c r="I2081">
        <v>52773</v>
      </c>
      <c r="J2081" s="1" t="str">
        <f>INDEX(location!A:A,MATCH('Tabela Total'!A2081,location!A:A,0))</f>
        <v>US-2014-159926</v>
      </c>
      <c r="K2081" s="1" t="str">
        <f>VLOOKUP(J2081,location[#All],2,FALSE)</f>
        <v>United States</v>
      </c>
      <c r="L2081" t="str">
        <f>VLOOKUP(J2081,location[#All],3,)</f>
        <v>Philadelphia</v>
      </c>
      <c r="M2081" t="str">
        <f>VLOOKUP(J2081,location[#All],4,)</f>
        <v>Pennsylvania</v>
      </c>
      <c r="N2081">
        <f>VLOOKUP(J2081,location[#All],5,)</f>
        <v>19140</v>
      </c>
      <c r="O2081" t="str">
        <f>VLOOKUP(J2081,location[#All],6,)</f>
        <v>East</v>
      </c>
    </row>
    <row r="2082" spans="1:15" x14ac:dyDescent="0.25">
      <c r="A2082" t="s">
        <v>2355</v>
      </c>
      <c r="B2082" t="s">
        <v>514</v>
      </c>
      <c r="C2082" s="1">
        <v>41961</v>
      </c>
      <c r="D2082" s="1">
        <v>41965</v>
      </c>
      <c r="E2082" t="s">
        <v>15</v>
      </c>
      <c r="F2082">
        <v>1944</v>
      </c>
      <c r="G2082">
        <v>3</v>
      </c>
      <c r="H2082">
        <v>7</v>
      </c>
      <c r="I2082">
        <v>-14256</v>
      </c>
      <c r="J2082" s="1" t="str">
        <f>INDEX(location!A:A,MATCH('Tabela Total'!A2082,location!A:A,0))</f>
        <v>US-2014-159926</v>
      </c>
      <c r="K2082" s="1" t="str">
        <f>VLOOKUP(J2082,location[#All],2,FALSE)</f>
        <v>United States</v>
      </c>
      <c r="L2082" t="str">
        <f>VLOOKUP(J2082,location[#All],3,)</f>
        <v>Philadelphia</v>
      </c>
      <c r="M2082" t="str">
        <f>VLOOKUP(J2082,location[#All],4,)</f>
        <v>Pennsylvania</v>
      </c>
      <c r="N2082">
        <f>VLOOKUP(J2082,location[#All],5,)</f>
        <v>19140</v>
      </c>
      <c r="O2082" t="str">
        <f>VLOOKUP(J2082,location[#All],6,)</f>
        <v>East</v>
      </c>
    </row>
    <row r="2083" spans="1:15" x14ac:dyDescent="0.25">
      <c r="A2083" t="s">
        <v>3274</v>
      </c>
      <c r="B2083" t="s">
        <v>514</v>
      </c>
      <c r="C2083" s="1">
        <v>42463</v>
      </c>
      <c r="D2083" s="1">
        <v>42467</v>
      </c>
      <c r="E2083" t="s">
        <v>15</v>
      </c>
      <c r="F2083">
        <v>99846</v>
      </c>
      <c r="G2083">
        <v>9</v>
      </c>
      <c r="H2083">
        <v>7</v>
      </c>
      <c r="I2083">
        <v>-83205</v>
      </c>
      <c r="J2083" s="1" t="str">
        <f>INDEX(location!A:A,MATCH('Tabela Total'!A2083,location!A:A,0))</f>
        <v>CA-2016-120796</v>
      </c>
      <c r="K2083" s="1" t="str">
        <f>VLOOKUP(J2083,location[#All],2,FALSE)</f>
        <v>United States</v>
      </c>
      <c r="L2083" t="str">
        <f>VLOOKUP(J2083,location[#All],3,)</f>
        <v>Philadelphia</v>
      </c>
      <c r="M2083" t="str">
        <f>VLOOKUP(J2083,location[#All],4,)</f>
        <v>Pennsylvania</v>
      </c>
      <c r="N2083">
        <f>VLOOKUP(J2083,location[#All],5,)</f>
        <v>19140</v>
      </c>
      <c r="O2083" t="str">
        <f>VLOOKUP(J2083,location[#All],6,)</f>
        <v>East</v>
      </c>
    </row>
    <row r="2084" spans="1:15" x14ac:dyDescent="0.25">
      <c r="A2084" t="s">
        <v>3472</v>
      </c>
      <c r="B2084" t="s">
        <v>514</v>
      </c>
      <c r="C2084" s="1">
        <v>42460</v>
      </c>
      <c r="D2084" s="1">
        <v>42462</v>
      </c>
      <c r="E2084" t="s">
        <v>10</v>
      </c>
      <c r="F2084">
        <v>280782</v>
      </c>
      <c r="G2084">
        <v>3</v>
      </c>
      <c r="H2084">
        <v>4</v>
      </c>
      <c r="I2084">
        <v>-608361</v>
      </c>
      <c r="J2084" s="1" t="str">
        <f>INDEX(location!A:A,MATCH('Tabela Total'!A2084,location!A:A,0))</f>
        <v>US-2016-151827</v>
      </c>
      <c r="K2084" s="1" t="str">
        <f>VLOOKUP(J2084,location[#All],2,FALSE)</f>
        <v>United States</v>
      </c>
      <c r="L2084" t="str">
        <f>VLOOKUP(J2084,location[#All],3,)</f>
        <v>Philadelphia</v>
      </c>
      <c r="M2084" t="str">
        <f>VLOOKUP(J2084,location[#All],4,)</f>
        <v>Pennsylvania</v>
      </c>
      <c r="N2084">
        <f>VLOOKUP(J2084,location[#All],5,)</f>
        <v>19134</v>
      </c>
      <c r="O2084" t="str">
        <f>VLOOKUP(J2084,location[#All],6,)</f>
        <v>East</v>
      </c>
    </row>
    <row r="2085" spans="1:15" x14ac:dyDescent="0.25">
      <c r="A2085" t="s">
        <v>3472</v>
      </c>
      <c r="B2085" t="s">
        <v>514</v>
      </c>
      <c r="C2085" s="1">
        <v>42460</v>
      </c>
      <c r="D2085" s="1">
        <v>42462</v>
      </c>
      <c r="E2085" t="s">
        <v>10</v>
      </c>
      <c r="F2085">
        <v>31984</v>
      </c>
      <c r="G2085">
        <v>2</v>
      </c>
      <c r="H2085">
        <v>2</v>
      </c>
      <c r="I2085">
        <v>11994</v>
      </c>
      <c r="J2085" s="1" t="str">
        <f>INDEX(location!A:A,MATCH('Tabela Total'!A2085,location!A:A,0))</f>
        <v>US-2016-151827</v>
      </c>
      <c r="K2085" s="1" t="str">
        <f>VLOOKUP(J2085,location[#All],2,FALSE)</f>
        <v>United States</v>
      </c>
      <c r="L2085" t="str">
        <f>VLOOKUP(J2085,location[#All],3,)</f>
        <v>Philadelphia</v>
      </c>
      <c r="M2085" t="str">
        <f>VLOOKUP(J2085,location[#All],4,)</f>
        <v>Pennsylvania</v>
      </c>
      <c r="N2085">
        <f>VLOOKUP(J2085,location[#All],5,)</f>
        <v>19134</v>
      </c>
      <c r="O2085" t="str">
        <f>VLOOKUP(J2085,location[#All],6,)</f>
        <v>East</v>
      </c>
    </row>
    <row r="2086" spans="1:15" x14ac:dyDescent="0.25">
      <c r="A2086" t="s">
        <v>4438</v>
      </c>
      <c r="B2086" t="s">
        <v>514</v>
      </c>
      <c r="C2086" s="1">
        <v>43074</v>
      </c>
      <c r="D2086" s="1">
        <v>43077</v>
      </c>
      <c r="E2086" t="s">
        <v>44</v>
      </c>
      <c r="F2086">
        <v>4196</v>
      </c>
      <c r="G2086">
        <v>2</v>
      </c>
      <c r="H2086">
        <v>0</v>
      </c>
      <c r="I2086">
        <v>109096</v>
      </c>
      <c r="J2086" s="1" t="str">
        <f>INDEX(location!A:A,MATCH('Tabela Total'!A2086,location!A:A,0))</f>
        <v>US-2017-126053</v>
      </c>
      <c r="K2086" s="1" t="str">
        <f>VLOOKUP(J2086,location[#All],2,FALSE)</f>
        <v>United States</v>
      </c>
      <c r="L2086" t="str">
        <f>VLOOKUP(J2086,location[#All],3,)</f>
        <v>New York City</v>
      </c>
      <c r="M2086" t="str">
        <f>VLOOKUP(J2086,location[#All],4,)</f>
        <v>New York</v>
      </c>
      <c r="N2086">
        <f>VLOOKUP(J2086,location[#All],5,)</f>
        <v>10024</v>
      </c>
      <c r="O2086" t="str">
        <f>VLOOKUP(J2086,location[#All],6,)</f>
        <v>East</v>
      </c>
    </row>
    <row r="2087" spans="1:15" x14ac:dyDescent="0.25">
      <c r="A2087" t="s">
        <v>4438</v>
      </c>
      <c r="B2087" t="s">
        <v>514</v>
      </c>
      <c r="C2087" s="1">
        <v>43074</v>
      </c>
      <c r="D2087" s="1">
        <v>43077</v>
      </c>
      <c r="E2087" t="s">
        <v>44</v>
      </c>
      <c r="F2087">
        <v>945</v>
      </c>
      <c r="G2087">
        <v>3</v>
      </c>
      <c r="H2087">
        <v>0</v>
      </c>
      <c r="I2087">
        <v>4536</v>
      </c>
      <c r="J2087" s="1" t="str">
        <f>INDEX(location!A:A,MATCH('Tabela Total'!A2087,location!A:A,0))</f>
        <v>US-2017-126053</v>
      </c>
      <c r="K2087" s="1" t="str">
        <f>VLOOKUP(J2087,location[#All],2,FALSE)</f>
        <v>United States</v>
      </c>
      <c r="L2087" t="str">
        <f>VLOOKUP(J2087,location[#All],3,)</f>
        <v>New York City</v>
      </c>
      <c r="M2087" t="str">
        <f>VLOOKUP(J2087,location[#All],4,)</f>
        <v>New York</v>
      </c>
      <c r="N2087">
        <f>VLOOKUP(J2087,location[#All],5,)</f>
        <v>10024</v>
      </c>
      <c r="O2087" t="str">
        <f>VLOOKUP(J2087,location[#All],6,)</f>
        <v>East</v>
      </c>
    </row>
    <row r="2088" spans="1:15" x14ac:dyDescent="0.25">
      <c r="A2088" t="s">
        <v>5434</v>
      </c>
      <c r="B2088" t="s">
        <v>514</v>
      </c>
      <c r="C2088" s="1">
        <v>42272</v>
      </c>
      <c r="D2088" s="1">
        <v>42272</v>
      </c>
      <c r="E2088" t="s">
        <v>327</v>
      </c>
      <c r="F2088">
        <v>102582</v>
      </c>
      <c r="G2088">
        <v>1</v>
      </c>
      <c r="H2088">
        <v>1</v>
      </c>
      <c r="I2088">
        <v>68388</v>
      </c>
      <c r="J2088" s="1" t="str">
        <f>INDEX(location!A:A,MATCH('Tabela Total'!A2088,location!A:A,0))</f>
        <v>CA-2015-151869</v>
      </c>
      <c r="K2088" s="1" t="str">
        <f>VLOOKUP(J2088,location[#All],2,FALSE)</f>
        <v>United States</v>
      </c>
      <c r="L2088" t="str">
        <f>VLOOKUP(J2088,location[#All],3,)</f>
        <v>Freeport</v>
      </c>
      <c r="M2088" t="str">
        <f>VLOOKUP(J2088,location[#All],4,)</f>
        <v>New York</v>
      </c>
      <c r="N2088">
        <f>VLOOKUP(J2088,location[#All],5,)</f>
        <v>11520</v>
      </c>
      <c r="O2088" t="str">
        <f>VLOOKUP(J2088,location[#All],6,)</f>
        <v>East</v>
      </c>
    </row>
    <row r="2089" spans="1:15" x14ac:dyDescent="0.25">
      <c r="A2089" t="s">
        <v>5434</v>
      </c>
      <c r="B2089" t="s">
        <v>514</v>
      </c>
      <c r="C2089" s="1">
        <v>42272</v>
      </c>
      <c r="D2089" s="1">
        <v>42272</v>
      </c>
      <c r="E2089" t="s">
        <v>327</v>
      </c>
      <c r="F2089">
        <v>2004</v>
      </c>
      <c r="G2089">
        <v>3</v>
      </c>
      <c r="H2089">
        <v>0</v>
      </c>
      <c r="I2089">
        <v>96192</v>
      </c>
      <c r="J2089" s="1" t="str">
        <f>INDEX(location!A:A,MATCH('Tabela Total'!A2089,location!A:A,0))</f>
        <v>CA-2015-151869</v>
      </c>
      <c r="K2089" s="1" t="str">
        <f>VLOOKUP(J2089,location[#All],2,FALSE)</f>
        <v>United States</v>
      </c>
      <c r="L2089" t="str">
        <f>VLOOKUP(J2089,location[#All],3,)</f>
        <v>Freeport</v>
      </c>
      <c r="M2089" t="str">
        <f>VLOOKUP(J2089,location[#All],4,)</f>
        <v>New York</v>
      </c>
      <c r="N2089">
        <f>VLOOKUP(J2089,location[#All],5,)</f>
        <v>11520</v>
      </c>
      <c r="O2089" t="str">
        <f>VLOOKUP(J2089,location[#All],6,)</f>
        <v>East</v>
      </c>
    </row>
    <row r="2090" spans="1:15" x14ac:dyDescent="0.25">
      <c r="A2090" t="s">
        <v>5486</v>
      </c>
      <c r="B2090" t="s">
        <v>514</v>
      </c>
      <c r="C2090" s="1">
        <v>42862</v>
      </c>
      <c r="D2090" s="1">
        <v>42866</v>
      </c>
      <c r="E2090" t="s">
        <v>15</v>
      </c>
      <c r="F2090">
        <v>419944</v>
      </c>
      <c r="G2090">
        <v>7</v>
      </c>
      <c r="H2090">
        <v>2</v>
      </c>
      <c r="I2090">
        <v>52493</v>
      </c>
      <c r="J2090" s="1" t="str">
        <f>INDEX(location!A:A,MATCH('Tabela Total'!A2090,location!A:A,0))</f>
        <v>CA-2017-102820</v>
      </c>
      <c r="K2090" s="1" t="str">
        <f>VLOOKUP(J2090,location[#All],2,FALSE)</f>
        <v>United States</v>
      </c>
      <c r="L2090" t="str">
        <f>VLOOKUP(J2090,location[#All],3,)</f>
        <v>Pasadena</v>
      </c>
      <c r="M2090" t="str">
        <f>VLOOKUP(J2090,location[#All],4,)</f>
        <v>California</v>
      </c>
      <c r="N2090">
        <f>VLOOKUP(J2090,location[#All],5,)</f>
        <v>91104</v>
      </c>
      <c r="O2090" t="str">
        <f>VLOOKUP(J2090,location[#All],6,)</f>
        <v>West</v>
      </c>
    </row>
    <row r="2091" spans="1:15" x14ac:dyDescent="0.25">
      <c r="A2091" t="s">
        <v>5628</v>
      </c>
      <c r="B2091" t="s">
        <v>514</v>
      </c>
      <c r="C2091" s="1">
        <v>43032</v>
      </c>
      <c r="D2091" s="1">
        <v>43038</v>
      </c>
      <c r="E2091" t="s">
        <v>15</v>
      </c>
      <c r="F2091">
        <v>1168</v>
      </c>
      <c r="G2091">
        <v>4</v>
      </c>
      <c r="H2091">
        <v>0</v>
      </c>
      <c r="I2091">
        <v>5256</v>
      </c>
      <c r="J2091" s="1" t="str">
        <f>INDEX(location!A:A,MATCH('Tabela Total'!A2091,location!A:A,0))</f>
        <v>CA-2017-144365</v>
      </c>
      <c r="K2091" s="1" t="str">
        <f>VLOOKUP(J2091,location[#All],2,FALSE)</f>
        <v>United States</v>
      </c>
      <c r="L2091" t="str">
        <f>VLOOKUP(J2091,location[#All],3,)</f>
        <v>Jackson</v>
      </c>
      <c r="M2091" t="str">
        <f>VLOOKUP(J2091,location[#All],4,)</f>
        <v>Mississippi</v>
      </c>
      <c r="N2091">
        <f>VLOOKUP(J2091,location[#All],5,)</f>
        <v>39212</v>
      </c>
      <c r="O2091" t="str">
        <f>VLOOKUP(J2091,location[#All],6,)</f>
        <v>South</v>
      </c>
    </row>
    <row r="2092" spans="1:15" x14ac:dyDescent="0.25">
      <c r="A2092" t="s">
        <v>5681</v>
      </c>
      <c r="B2092" t="s">
        <v>514</v>
      </c>
      <c r="C2092" s="1">
        <v>42664</v>
      </c>
      <c r="D2092" s="1">
        <v>42670</v>
      </c>
      <c r="E2092" t="s">
        <v>15</v>
      </c>
      <c r="F2092">
        <v>242136</v>
      </c>
      <c r="G2092">
        <v>3</v>
      </c>
      <c r="H2092">
        <v>2</v>
      </c>
      <c r="I2092">
        <v>121068</v>
      </c>
      <c r="J2092" s="1" t="str">
        <f>INDEX(location!A:A,MATCH('Tabela Total'!A2092,location!A:A,0))</f>
        <v>CA-2016-161746</v>
      </c>
      <c r="K2092" s="1" t="str">
        <f>VLOOKUP(J2092,location[#All],2,FALSE)</f>
        <v>United States</v>
      </c>
      <c r="L2092" t="str">
        <f>VLOOKUP(J2092,location[#All],3,)</f>
        <v>Los Angeles</v>
      </c>
      <c r="M2092" t="str">
        <f>VLOOKUP(J2092,location[#All],4,)</f>
        <v>California</v>
      </c>
      <c r="N2092">
        <f>VLOOKUP(J2092,location[#All],5,)</f>
        <v>90045</v>
      </c>
      <c r="O2092" t="str">
        <f>VLOOKUP(J2092,location[#All],6,)</f>
        <v>West</v>
      </c>
    </row>
    <row r="2093" spans="1:15" x14ac:dyDescent="0.25">
      <c r="A2093" t="s">
        <v>5681</v>
      </c>
      <c r="B2093" t="s">
        <v>514</v>
      </c>
      <c r="C2093" s="1">
        <v>42664</v>
      </c>
      <c r="D2093" s="1">
        <v>42670</v>
      </c>
      <c r="E2093" t="s">
        <v>15</v>
      </c>
      <c r="F2093">
        <v>1239</v>
      </c>
      <c r="G2093">
        <v>3</v>
      </c>
      <c r="H2093">
        <v>0</v>
      </c>
      <c r="I2093">
        <v>56994</v>
      </c>
      <c r="J2093" s="1" t="str">
        <f>INDEX(location!A:A,MATCH('Tabela Total'!A2093,location!A:A,0))</f>
        <v>CA-2016-161746</v>
      </c>
      <c r="K2093" s="1" t="str">
        <f>VLOOKUP(J2093,location[#All],2,FALSE)</f>
        <v>United States</v>
      </c>
      <c r="L2093" t="str">
        <f>VLOOKUP(J2093,location[#All],3,)</f>
        <v>Los Angeles</v>
      </c>
      <c r="M2093" t="str">
        <f>VLOOKUP(J2093,location[#All],4,)</f>
        <v>California</v>
      </c>
      <c r="N2093">
        <f>VLOOKUP(J2093,location[#All],5,)</f>
        <v>90045</v>
      </c>
      <c r="O2093" t="str">
        <f>VLOOKUP(J2093,location[#All],6,)</f>
        <v>West</v>
      </c>
    </row>
    <row r="2094" spans="1:15" x14ac:dyDescent="0.25">
      <c r="A2094" t="s">
        <v>5681</v>
      </c>
      <c r="B2094" t="s">
        <v>514</v>
      </c>
      <c r="C2094" s="1">
        <v>42664</v>
      </c>
      <c r="D2094" s="1">
        <v>42670</v>
      </c>
      <c r="E2094" t="s">
        <v>15</v>
      </c>
      <c r="F2094">
        <v>1996</v>
      </c>
      <c r="G2094">
        <v>2</v>
      </c>
      <c r="H2094">
        <v>0</v>
      </c>
      <c r="I2094">
        <v>55888</v>
      </c>
      <c r="J2094" s="1" t="str">
        <f>INDEX(location!A:A,MATCH('Tabela Total'!A2094,location!A:A,0))</f>
        <v>CA-2016-161746</v>
      </c>
      <c r="K2094" s="1" t="str">
        <f>VLOOKUP(J2094,location[#All],2,FALSE)</f>
        <v>United States</v>
      </c>
      <c r="L2094" t="str">
        <f>VLOOKUP(J2094,location[#All],3,)</f>
        <v>Los Angeles</v>
      </c>
      <c r="M2094" t="str">
        <f>VLOOKUP(J2094,location[#All],4,)</f>
        <v>California</v>
      </c>
      <c r="N2094">
        <f>VLOOKUP(J2094,location[#All],5,)</f>
        <v>90045</v>
      </c>
      <c r="O2094" t="str">
        <f>VLOOKUP(J2094,location[#All],6,)</f>
        <v>West</v>
      </c>
    </row>
    <row r="2095" spans="1:15" x14ac:dyDescent="0.25">
      <c r="A2095" t="s">
        <v>5681</v>
      </c>
      <c r="B2095" t="s">
        <v>514</v>
      </c>
      <c r="C2095" s="1">
        <v>42664</v>
      </c>
      <c r="D2095" s="1">
        <v>42670</v>
      </c>
      <c r="E2095" t="s">
        <v>15</v>
      </c>
      <c r="F2095">
        <v>34092</v>
      </c>
      <c r="G2095">
        <v>3</v>
      </c>
      <c r="H2095">
        <v>0</v>
      </c>
      <c r="I2095">
        <v>34092</v>
      </c>
      <c r="J2095" s="1" t="str">
        <f>INDEX(location!A:A,MATCH('Tabela Total'!A2095,location!A:A,0))</f>
        <v>CA-2016-161746</v>
      </c>
      <c r="K2095" s="1" t="str">
        <f>VLOOKUP(J2095,location[#All],2,FALSE)</f>
        <v>United States</v>
      </c>
      <c r="L2095" t="str">
        <f>VLOOKUP(J2095,location[#All],3,)</f>
        <v>Los Angeles</v>
      </c>
      <c r="M2095" t="str">
        <f>VLOOKUP(J2095,location[#All],4,)</f>
        <v>California</v>
      </c>
      <c r="N2095">
        <f>VLOOKUP(J2095,location[#All],5,)</f>
        <v>90045</v>
      </c>
      <c r="O2095" t="str">
        <f>VLOOKUP(J2095,location[#All],6,)</f>
        <v>West</v>
      </c>
    </row>
    <row r="2096" spans="1:15" x14ac:dyDescent="0.25">
      <c r="A2096" t="s">
        <v>173</v>
      </c>
      <c r="B2096" t="s">
        <v>174</v>
      </c>
      <c r="C2096" s="1">
        <v>41856</v>
      </c>
      <c r="D2096" s="1">
        <v>41860</v>
      </c>
      <c r="E2096" t="s">
        <v>15</v>
      </c>
      <c r="F2096">
        <v>2094</v>
      </c>
      <c r="G2096">
        <v>3</v>
      </c>
      <c r="H2096">
        <v>0</v>
      </c>
      <c r="I2096">
        <v>98418</v>
      </c>
      <c r="J2096" s="1" t="str">
        <f>INDEX(location!A:A,MATCH('Tabela Total'!A2096,location!A:A,0))</f>
        <v>CA-2014-118962</v>
      </c>
      <c r="K2096" s="1" t="str">
        <f>VLOOKUP(J2096,location[#All],2,FALSE)</f>
        <v>United States</v>
      </c>
      <c r="L2096" t="str">
        <f>VLOOKUP(J2096,location[#All],3,)</f>
        <v>Los Angeles</v>
      </c>
      <c r="M2096" t="str">
        <f>VLOOKUP(J2096,location[#All],4,)</f>
        <v>California</v>
      </c>
      <c r="N2096">
        <f>VLOOKUP(J2096,location[#All],5,)</f>
        <v>90004</v>
      </c>
      <c r="O2096" t="str">
        <f>VLOOKUP(J2096,location[#All],6,)</f>
        <v>West</v>
      </c>
    </row>
    <row r="2097" spans="1:15" x14ac:dyDescent="0.25">
      <c r="A2097" t="s">
        <v>173</v>
      </c>
      <c r="B2097" t="s">
        <v>174</v>
      </c>
      <c r="C2097" s="1">
        <v>41856</v>
      </c>
      <c r="D2097" s="1">
        <v>41860</v>
      </c>
      <c r="E2097" t="s">
        <v>15</v>
      </c>
      <c r="F2097">
        <v>11096</v>
      </c>
      <c r="G2097">
        <v>2</v>
      </c>
      <c r="H2097">
        <v>0</v>
      </c>
      <c r="I2097">
        <v>532608</v>
      </c>
      <c r="J2097" s="1" t="str">
        <f>INDEX(location!A:A,MATCH('Tabela Total'!A2097,location!A:A,0))</f>
        <v>CA-2014-118962</v>
      </c>
      <c r="K2097" s="1" t="str">
        <f>VLOOKUP(J2097,location[#All],2,FALSE)</f>
        <v>United States</v>
      </c>
      <c r="L2097" t="str">
        <f>VLOOKUP(J2097,location[#All],3,)</f>
        <v>Los Angeles</v>
      </c>
      <c r="M2097" t="str">
        <f>VLOOKUP(J2097,location[#All],4,)</f>
        <v>California</v>
      </c>
      <c r="N2097">
        <f>VLOOKUP(J2097,location[#All],5,)</f>
        <v>90004</v>
      </c>
      <c r="O2097" t="str">
        <f>VLOOKUP(J2097,location[#All],6,)</f>
        <v>West</v>
      </c>
    </row>
    <row r="2098" spans="1:15" x14ac:dyDescent="0.25">
      <c r="A2098" t="s">
        <v>173</v>
      </c>
      <c r="B2098" t="s">
        <v>174</v>
      </c>
      <c r="C2098" s="1">
        <v>41856</v>
      </c>
      <c r="D2098" s="1">
        <v>41860</v>
      </c>
      <c r="E2098" t="s">
        <v>15</v>
      </c>
      <c r="F2098">
        <v>340144</v>
      </c>
      <c r="G2098">
        <v>7</v>
      </c>
      <c r="H2098">
        <v>2</v>
      </c>
      <c r="I2098">
        <v>21259</v>
      </c>
      <c r="J2098" s="1" t="str">
        <f>INDEX(location!A:A,MATCH('Tabela Total'!A2098,location!A:A,0))</f>
        <v>CA-2014-118962</v>
      </c>
      <c r="K2098" s="1" t="str">
        <f>VLOOKUP(J2098,location[#All],2,FALSE)</f>
        <v>United States</v>
      </c>
      <c r="L2098" t="str">
        <f>VLOOKUP(J2098,location[#All],3,)</f>
        <v>Los Angeles</v>
      </c>
      <c r="M2098" t="str">
        <f>VLOOKUP(J2098,location[#All],4,)</f>
        <v>California</v>
      </c>
      <c r="N2098">
        <f>VLOOKUP(J2098,location[#All],5,)</f>
        <v>90004</v>
      </c>
      <c r="O2098" t="str">
        <f>VLOOKUP(J2098,location[#All],6,)</f>
        <v>West</v>
      </c>
    </row>
    <row r="2099" spans="1:15" x14ac:dyDescent="0.25">
      <c r="A2099" t="s">
        <v>310</v>
      </c>
      <c r="B2099" t="s">
        <v>174</v>
      </c>
      <c r="C2099" s="1">
        <v>42358</v>
      </c>
      <c r="D2099" s="1">
        <v>42362</v>
      </c>
      <c r="E2099" t="s">
        <v>15</v>
      </c>
      <c r="F2099">
        <v>888</v>
      </c>
      <c r="G2099">
        <v>4</v>
      </c>
      <c r="H2099">
        <v>2</v>
      </c>
      <c r="I2099">
        <v>-222</v>
      </c>
      <c r="J2099" s="1" t="str">
        <f>INDEX(location!A:A,MATCH('Tabela Total'!A2099,location!A:A,0))</f>
        <v>US-2015-120712</v>
      </c>
      <c r="K2099" s="1" t="str">
        <f>VLOOKUP(J2099,location[#All],2,FALSE)</f>
        <v>United States</v>
      </c>
      <c r="L2099" t="str">
        <f>VLOOKUP(J2099,location[#All],3,)</f>
        <v>Austin</v>
      </c>
      <c r="M2099" t="str">
        <f>VLOOKUP(J2099,location[#All],4,)</f>
        <v>Texas</v>
      </c>
      <c r="N2099">
        <f>VLOOKUP(J2099,location[#All],5,)</f>
        <v>78745</v>
      </c>
      <c r="O2099" t="str">
        <f>VLOOKUP(J2099,location[#All],6,)</f>
        <v>Central</v>
      </c>
    </row>
    <row r="2100" spans="1:15" x14ac:dyDescent="0.25">
      <c r="A2100" t="s">
        <v>1728</v>
      </c>
      <c r="B2100" t="s">
        <v>174</v>
      </c>
      <c r="C2100" s="1">
        <v>42268</v>
      </c>
      <c r="D2100" s="1">
        <v>42274</v>
      </c>
      <c r="E2100" t="s">
        <v>15</v>
      </c>
      <c r="F2100">
        <v>19974</v>
      </c>
      <c r="G2100">
        <v>6</v>
      </c>
      <c r="H2100">
        <v>0</v>
      </c>
      <c r="I2100">
        <v>479376</v>
      </c>
      <c r="J2100" s="1" t="str">
        <f>INDEX(location!A:A,MATCH('Tabela Total'!A2100,location!A:A,0))</f>
        <v>CA-2015-102036</v>
      </c>
      <c r="K2100" s="1" t="str">
        <f>VLOOKUP(J2100,location[#All],2,FALSE)</f>
        <v>United States</v>
      </c>
      <c r="L2100" t="str">
        <f>VLOOKUP(J2100,location[#All],3,)</f>
        <v>Seattle</v>
      </c>
      <c r="M2100" t="str">
        <f>VLOOKUP(J2100,location[#All],4,)</f>
        <v>Washington</v>
      </c>
      <c r="N2100">
        <f>VLOOKUP(J2100,location[#All],5,)</f>
        <v>98105</v>
      </c>
      <c r="O2100" t="str">
        <f>VLOOKUP(J2100,location[#All],6,)</f>
        <v>West</v>
      </c>
    </row>
    <row r="2101" spans="1:15" x14ac:dyDescent="0.25">
      <c r="A2101" t="s">
        <v>1978</v>
      </c>
      <c r="B2101" t="s">
        <v>174</v>
      </c>
      <c r="C2101" s="1">
        <v>42610</v>
      </c>
      <c r="D2101" s="1">
        <v>42615</v>
      </c>
      <c r="E2101" t="s">
        <v>15</v>
      </c>
      <c r="F2101">
        <v>1548</v>
      </c>
      <c r="G2101">
        <v>3</v>
      </c>
      <c r="H2101">
        <v>2</v>
      </c>
      <c r="I2101">
        <v>56115</v>
      </c>
      <c r="J2101" s="1" t="str">
        <f>INDEX(location!A:A,MATCH('Tabela Total'!A2101,location!A:A,0))</f>
        <v>US-2016-144211</v>
      </c>
      <c r="K2101" s="1" t="str">
        <f>VLOOKUP(J2101,location[#All],2,FALSE)</f>
        <v>United States</v>
      </c>
      <c r="L2101" t="str">
        <f>VLOOKUP(J2101,location[#All],3,)</f>
        <v>Englewood</v>
      </c>
      <c r="M2101" t="str">
        <f>VLOOKUP(J2101,location[#All],4,)</f>
        <v>Colorado</v>
      </c>
      <c r="N2101">
        <f>VLOOKUP(J2101,location[#All],5,)</f>
        <v>80112</v>
      </c>
      <c r="O2101" t="str">
        <f>VLOOKUP(J2101,location[#All],6,)</f>
        <v>West</v>
      </c>
    </row>
    <row r="2102" spans="1:15" x14ac:dyDescent="0.25">
      <c r="A2102" t="s">
        <v>1978</v>
      </c>
      <c r="B2102" t="s">
        <v>174</v>
      </c>
      <c r="C2102" s="1">
        <v>42610</v>
      </c>
      <c r="D2102" s="1">
        <v>42615</v>
      </c>
      <c r="E2102" t="s">
        <v>15</v>
      </c>
      <c r="F2102">
        <v>108576</v>
      </c>
      <c r="G2102">
        <v>3</v>
      </c>
      <c r="H2102">
        <v>2</v>
      </c>
      <c r="I2102">
        <v>81432</v>
      </c>
      <c r="J2102" s="1" t="str">
        <f>INDEX(location!A:A,MATCH('Tabela Total'!A2102,location!A:A,0))</f>
        <v>US-2016-144211</v>
      </c>
      <c r="K2102" s="1" t="str">
        <f>VLOOKUP(J2102,location[#All],2,FALSE)</f>
        <v>United States</v>
      </c>
      <c r="L2102" t="str">
        <f>VLOOKUP(J2102,location[#All],3,)</f>
        <v>Englewood</v>
      </c>
      <c r="M2102" t="str">
        <f>VLOOKUP(J2102,location[#All],4,)</f>
        <v>Colorado</v>
      </c>
      <c r="N2102">
        <f>VLOOKUP(J2102,location[#All],5,)</f>
        <v>80112</v>
      </c>
      <c r="O2102" t="str">
        <f>VLOOKUP(J2102,location[#All],6,)</f>
        <v>West</v>
      </c>
    </row>
    <row r="2103" spans="1:15" x14ac:dyDescent="0.25">
      <c r="A2103" t="s">
        <v>2715</v>
      </c>
      <c r="B2103" t="s">
        <v>2716</v>
      </c>
      <c r="C2103" s="1">
        <v>42477</v>
      </c>
      <c r="D2103" s="1">
        <v>42482</v>
      </c>
      <c r="E2103" t="s">
        <v>15</v>
      </c>
      <c r="F2103">
        <v>7912</v>
      </c>
      <c r="G2103">
        <v>5</v>
      </c>
      <c r="H2103">
        <v>2</v>
      </c>
      <c r="I2103">
        <v>13846</v>
      </c>
      <c r="J2103" s="1" t="str">
        <f>INDEX(location!A:A,MATCH('Tabela Total'!A2103,location!A:A,0))</f>
        <v>US-2016-159415</v>
      </c>
      <c r="K2103" s="1" t="str">
        <f>VLOOKUP(J2103,location[#All],2,FALSE)</f>
        <v>United States</v>
      </c>
      <c r="L2103" t="str">
        <f>VLOOKUP(J2103,location[#All],3,)</f>
        <v>Columbia</v>
      </c>
      <c r="M2103" t="str">
        <f>VLOOKUP(J2103,location[#All],4,)</f>
        <v>Tennessee</v>
      </c>
      <c r="N2103">
        <f>VLOOKUP(J2103,location[#All],5,)</f>
        <v>38401</v>
      </c>
      <c r="O2103" t="str">
        <f>VLOOKUP(J2103,location[#All],6,)</f>
        <v>South</v>
      </c>
    </row>
    <row r="2104" spans="1:15" x14ac:dyDescent="0.25">
      <c r="A2104" t="s">
        <v>2825</v>
      </c>
      <c r="B2104" t="s">
        <v>2716</v>
      </c>
      <c r="C2104" s="1">
        <v>42639</v>
      </c>
      <c r="D2104" s="1">
        <v>42644</v>
      </c>
      <c r="E2104" t="s">
        <v>10</v>
      </c>
      <c r="F2104">
        <v>999</v>
      </c>
      <c r="G2104">
        <v>1</v>
      </c>
      <c r="H2104">
        <v>0</v>
      </c>
      <c r="I2104">
        <v>44955</v>
      </c>
      <c r="J2104" s="1" t="str">
        <f>INDEX(location!A:A,MATCH('Tabela Total'!A2104,location!A:A,0))</f>
        <v>CA-2016-157714</v>
      </c>
      <c r="K2104" s="1" t="str">
        <f>VLOOKUP(J2104,location[#All],2,FALSE)</f>
        <v>United States</v>
      </c>
      <c r="L2104" t="str">
        <f>VLOOKUP(J2104,location[#All],3,)</f>
        <v>Iowa City</v>
      </c>
      <c r="M2104" t="str">
        <f>VLOOKUP(J2104,location[#All],4,)</f>
        <v>Iowa</v>
      </c>
      <c r="N2104">
        <f>VLOOKUP(J2104,location[#All],5,)</f>
        <v>52240</v>
      </c>
      <c r="O2104" t="str">
        <f>VLOOKUP(J2104,location[#All],6,)</f>
        <v>Central</v>
      </c>
    </row>
    <row r="2105" spans="1:15" x14ac:dyDescent="0.25">
      <c r="A2105" t="s">
        <v>3688</v>
      </c>
      <c r="B2105" t="s">
        <v>2716</v>
      </c>
      <c r="C2105" s="1">
        <v>42867</v>
      </c>
      <c r="D2105" s="1">
        <v>42873</v>
      </c>
      <c r="E2105" t="s">
        <v>15</v>
      </c>
      <c r="F2105">
        <v>23862</v>
      </c>
      <c r="G2105">
        <v>2</v>
      </c>
      <c r="H2105">
        <v>0</v>
      </c>
      <c r="I2105">
        <v>47724</v>
      </c>
      <c r="J2105" s="1" t="str">
        <f>INDEX(location!A:A,MATCH('Tabela Total'!A2105,location!A:A,0))</f>
        <v>CA-2017-117632</v>
      </c>
      <c r="K2105" s="1" t="str">
        <f>VLOOKUP(J2105,location[#All],2,FALSE)</f>
        <v>United States</v>
      </c>
      <c r="L2105" t="str">
        <f>VLOOKUP(J2105,location[#All],3,)</f>
        <v>San Francisco</v>
      </c>
      <c r="M2105" t="str">
        <f>VLOOKUP(J2105,location[#All],4,)</f>
        <v>California</v>
      </c>
      <c r="N2105">
        <f>VLOOKUP(J2105,location[#All],5,)</f>
        <v>94122</v>
      </c>
      <c r="O2105" t="str">
        <f>VLOOKUP(J2105,location[#All],6,)</f>
        <v>West</v>
      </c>
    </row>
    <row r="2106" spans="1:15" x14ac:dyDescent="0.25">
      <c r="A2106" t="s">
        <v>3688</v>
      </c>
      <c r="B2106" t="s">
        <v>2716</v>
      </c>
      <c r="C2106" s="1">
        <v>42867</v>
      </c>
      <c r="D2106" s="1">
        <v>42873</v>
      </c>
      <c r="E2106" t="s">
        <v>15</v>
      </c>
      <c r="F2106">
        <v>777</v>
      </c>
      <c r="G2106">
        <v>1</v>
      </c>
      <c r="H2106">
        <v>0</v>
      </c>
      <c r="I2106">
        <v>20979</v>
      </c>
      <c r="J2106" s="1" t="str">
        <f>INDEX(location!A:A,MATCH('Tabela Total'!A2106,location!A:A,0))</f>
        <v>CA-2017-117632</v>
      </c>
      <c r="K2106" s="1" t="str">
        <f>VLOOKUP(J2106,location[#All],2,FALSE)</f>
        <v>United States</v>
      </c>
      <c r="L2106" t="str">
        <f>VLOOKUP(J2106,location[#All],3,)</f>
        <v>San Francisco</v>
      </c>
      <c r="M2106" t="str">
        <f>VLOOKUP(J2106,location[#All],4,)</f>
        <v>California</v>
      </c>
      <c r="N2106">
        <f>VLOOKUP(J2106,location[#All],5,)</f>
        <v>94122</v>
      </c>
      <c r="O2106" t="str">
        <f>VLOOKUP(J2106,location[#All],6,)</f>
        <v>West</v>
      </c>
    </row>
    <row r="2107" spans="1:15" x14ac:dyDescent="0.25">
      <c r="A2107" t="s">
        <v>3688</v>
      </c>
      <c r="B2107" t="s">
        <v>2716</v>
      </c>
      <c r="C2107" s="1">
        <v>42867</v>
      </c>
      <c r="D2107" s="1">
        <v>42873</v>
      </c>
      <c r="E2107" t="s">
        <v>15</v>
      </c>
      <c r="F2107">
        <v>28548</v>
      </c>
      <c r="G2107">
        <v>5</v>
      </c>
      <c r="H2107">
        <v>2</v>
      </c>
      <c r="I2107">
        <v>-107055</v>
      </c>
      <c r="J2107" s="1" t="str">
        <f>INDEX(location!A:A,MATCH('Tabela Total'!A2107,location!A:A,0))</f>
        <v>CA-2017-117632</v>
      </c>
      <c r="K2107" s="1" t="str">
        <f>VLOOKUP(J2107,location[#All],2,FALSE)</f>
        <v>United States</v>
      </c>
      <c r="L2107" t="str">
        <f>VLOOKUP(J2107,location[#All],3,)</f>
        <v>San Francisco</v>
      </c>
      <c r="M2107" t="str">
        <f>VLOOKUP(J2107,location[#All],4,)</f>
        <v>California</v>
      </c>
      <c r="N2107">
        <f>VLOOKUP(J2107,location[#All],5,)</f>
        <v>94122</v>
      </c>
      <c r="O2107" t="str">
        <f>VLOOKUP(J2107,location[#All],6,)</f>
        <v>West</v>
      </c>
    </row>
    <row r="2108" spans="1:15" x14ac:dyDescent="0.25">
      <c r="A2108" t="s">
        <v>3688</v>
      </c>
      <c r="B2108" t="s">
        <v>2716</v>
      </c>
      <c r="C2108" s="1">
        <v>42867</v>
      </c>
      <c r="D2108" s="1">
        <v>42873</v>
      </c>
      <c r="E2108" t="s">
        <v>15</v>
      </c>
      <c r="F2108">
        <v>19168</v>
      </c>
      <c r="G2108">
        <v>4</v>
      </c>
      <c r="H2108">
        <v>2</v>
      </c>
      <c r="I2108">
        <v>64692</v>
      </c>
      <c r="J2108" s="1" t="str">
        <f>INDEX(location!A:A,MATCH('Tabela Total'!A2108,location!A:A,0))</f>
        <v>CA-2017-117632</v>
      </c>
      <c r="K2108" s="1" t="str">
        <f>VLOOKUP(J2108,location[#All],2,FALSE)</f>
        <v>United States</v>
      </c>
      <c r="L2108" t="str">
        <f>VLOOKUP(J2108,location[#All],3,)</f>
        <v>San Francisco</v>
      </c>
      <c r="M2108" t="str">
        <f>VLOOKUP(J2108,location[#All],4,)</f>
        <v>California</v>
      </c>
      <c r="N2108">
        <f>VLOOKUP(J2108,location[#All],5,)</f>
        <v>94122</v>
      </c>
      <c r="O2108" t="str">
        <f>VLOOKUP(J2108,location[#All],6,)</f>
        <v>West</v>
      </c>
    </row>
    <row r="2109" spans="1:15" x14ac:dyDescent="0.25">
      <c r="A2109" t="s">
        <v>4153</v>
      </c>
      <c r="B2109" t="s">
        <v>2716</v>
      </c>
      <c r="C2109" s="1">
        <v>41863</v>
      </c>
      <c r="D2109" s="1">
        <v>41867</v>
      </c>
      <c r="E2109" t="s">
        <v>15</v>
      </c>
      <c r="F2109">
        <v>19621</v>
      </c>
      <c r="G2109">
        <v>7</v>
      </c>
      <c r="H2109">
        <v>0</v>
      </c>
      <c r="I2109">
        <v>98105</v>
      </c>
      <c r="J2109" s="1" t="str">
        <f>INDEX(location!A:A,MATCH('Tabela Total'!A2109,location!A:A,0))</f>
        <v>CA-2014-109302</v>
      </c>
      <c r="K2109" s="1" t="str">
        <f>VLOOKUP(J2109,location[#All],2,FALSE)</f>
        <v>United States</v>
      </c>
      <c r="L2109" t="str">
        <f>VLOOKUP(J2109,location[#All],3,)</f>
        <v>Lakewood</v>
      </c>
      <c r="M2109" t="str">
        <f>VLOOKUP(J2109,location[#All],4,)</f>
        <v>New Jersey</v>
      </c>
      <c r="N2109">
        <f>VLOOKUP(J2109,location[#All],5,)</f>
        <v>8701</v>
      </c>
      <c r="O2109" t="str">
        <f>VLOOKUP(J2109,location[#All],6,)</f>
        <v>East</v>
      </c>
    </row>
    <row r="2110" spans="1:15" x14ac:dyDescent="0.25">
      <c r="A2110" t="s">
        <v>5156</v>
      </c>
      <c r="B2110" t="s">
        <v>2716</v>
      </c>
      <c r="C2110" s="1">
        <v>42831</v>
      </c>
      <c r="D2110" s="1">
        <v>42835</v>
      </c>
      <c r="E2110" t="s">
        <v>15</v>
      </c>
      <c r="F2110">
        <v>81</v>
      </c>
      <c r="G2110">
        <v>5</v>
      </c>
      <c r="H2110">
        <v>7</v>
      </c>
      <c r="I2110">
        <v>-594</v>
      </c>
      <c r="J2110" s="1" t="str">
        <f>INDEX(location!A:A,MATCH('Tabela Total'!A2110,location!A:A,0))</f>
        <v>CA-2017-161592</v>
      </c>
      <c r="K2110" s="1" t="str">
        <f>VLOOKUP(J2110,location[#All],2,FALSE)</f>
        <v>United States</v>
      </c>
      <c r="L2110" t="str">
        <f>VLOOKUP(J2110,location[#All],3,)</f>
        <v>Chattanooga</v>
      </c>
      <c r="M2110" t="str">
        <f>VLOOKUP(J2110,location[#All],4,)</f>
        <v>Tennessee</v>
      </c>
      <c r="N2110">
        <f>VLOOKUP(J2110,location[#All],5,)</f>
        <v>37421</v>
      </c>
      <c r="O2110" t="str">
        <f>VLOOKUP(J2110,location[#All],6,)</f>
        <v>South</v>
      </c>
    </row>
    <row r="2111" spans="1:15" x14ac:dyDescent="0.25">
      <c r="A2111" t="s">
        <v>664</v>
      </c>
      <c r="B2111" t="s">
        <v>665</v>
      </c>
      <c r="C2111" s="1">
        <v>41652</v>
      </c>
      <c r="D2111" s="1">
        <v>41654</v>
      </c>
      <c r="E2111" t="s">
        <v>10</v>
      </c>
      <c r="F2111">
        <v>1136</v>
      </c>
      <c r="G2111">
        <v>2</v>
      </c>
      <c r="H2111">
        <v>0</v>
      </c>
      <c r="I2111">
        <v>53392</v>
      </c>
      <c r="J2111" s="1" t="str">
        <f>INDEX(location!A:A,MATCH('Tabela Total'!A2111,location!A:A,0))</f>
        <v>CA-2014-162775</v>
      </c>
      <c r="K2111" s="1" t="str">
        <f>VLOOKUP(J2111,location[#All],2,FALSE)</f>
        <v>United States</v>
      </c>
      <c r="L2111" t="str">
        <f>VLOOKUP(J2111,location[#All],3,)</f>
        <v>Bossier City</v>
      </c>
      <c r="M2111" t="str">
        <f>VLOOKUP(J2111,location[#All],4,)</f>
        <v>Louisiana</v>
      </c>
      <c r="N2111">
        <f>VLOOKUP(J2111,location[#All],5,)</f>
        <v>71111</v>
      </c>
      <c r="O2111" t="str">
        <f>VLOOKUP(J2111,location[#All],6,)</f>
        <v>South</v>
      </c>
    </row>
    <row r="2112" spans="1:15" x14ac:dyDescent="0.25">
      <c r="A2112" t="s">
        <v>664</v>
      </c>
      <c r="B2112" t="s">
        <v>665</v>
      </c>
      <c r="C2112" s="1">
        <v>41652</v>
      </c>
      <c r="D2112" s="1">
        <v>41654</v>
      </c>
      <c r="E2112" t="s">
        <v>10</v>
      </c>
      <c r="F2112">
        <v>5094</v>
      </c>
      <c r="G2112">
        <v>3</v>
      </c>
      <c r="H2112">
        <v>0</v>
      </c>
      <c r="I2112">
        <v>2547</v>
      </c>
      <c r="J2112" s="1" t="str">
        <f>INDEX(location!A:A,MATCH('Tabela Total'!A2112,location!A:A,0))</f>
        <v>CA-2014-162775</v>
      </c>
      <c r="K2112" s="1" t="str">
        <f>VLOOKUP(J2112,location[#All],2,FALSE)</f>
        <v>United States</v>
      </c>
      <c r="L2112" t="str">
        <f>VLOOKUP(J2112,location[#All],3,)</f>
        <v>Bossier City</v>
      </c>
      <c r="M2112" t="str">
        <f>VLOOKUP(J2112,location[#All],4,)</f>
        <v>Louisiana</v>
      </c>
      <c r="N2112">
        <f>VLOOKUP(J2112,location[#All],5,)</f>
        <v>71111</v>
      </c>
      <c r="O2112" t="str">
        <f>VLOOKUP(J2112,location[#All],6,)</f>
        <v>South</v>
      </c>
    </row>
    <row r="2113" spans="1:15" x14ac:dyDescent="0.25">
      <c r="A2113" t="s">
        <v>664</v>
      </c>
      <c r="B2113" t="s">
        <v>665</v>
      </c>
      <c r="C2113" s="1">
        <v>41652</v>
      </c>
      <c r="D2113" s="1">
        <v>41654</v>
      </c>
      <c r="E2113" t="s">
        <v>10</v>
      </c>
      <c r="F2113">
        <v>64674</v>
      </c>
      <c r="G2113">
        <v>6</v>
      </c>
      <c r="H2113">
        <v>0</v>
      </c>
      <c r="I2113">
        <v>258696</v>
      </c>
      <c r="J2113" s="1" t="str">
        <f>INDEX(location!A:A,MATCH('Tabela Total'!A2113,location!A:A,0))</f>
        <v>CA-2014-162775</v>
      </c>
      <c r="K2113" s="1" t="str">
        <f>VLOOKUP(J2113,location[#All],2,FALSE)</f>
        <v>United States</v>
      </c>
      <c r="L2113" t="str">
        <f>VLOOKUP(J2113,location[#All],3,)</f>
        <v>Bossier City</v>
      </c>
      <c r="M2113" t="str">
        <f>VLOOKUP(J2113,location[#All],4,)</f>
        <v>Louisiana</v>
      </c>
      <c r="N2113">
        <f>VLOOKUP(J2113,location[#All],5,)</f>
        <v>71111</v>
      </c>
      <c r="O2113" t="str">
        <f>VLOOKUP(J2113,location[#All],6,)</f>
        <v>South</v>
      </c>
    </row>
    <row r="2114" spans="1:15" x14ac:dyDescent="0.25">
      <c r="A2114" t="s">
        <v>664</v>
      </c>
      <c r="B2114" t="s">
        <v>665</v>
      </c>
      <c r="C2114" s="1">
        <v>41652</v>
      </c>
      <c r="D2114" s="1">
        <v>41654</v>
      </c>
      <c r="E2114" t="s">
        <v>10</v>
      </c>
      <c r="F2114">
        <v>564</v>
      </c>
      <c r="G2114">
        <v>3</v>
      </c>
      <c r="H2114">
        <v>0</v>
      </c>
      <c r="I2114">
        <v>27072</v>
      </c>
      <c r="J2114" s="1" t="str">
        <f>INDEX(location!A:A,MATCH('Tabela Total'!A2114,location!A:A,0))</f>
        <v>CA-2014-162775</v>
      </c>
      <c r="K2114" s="1" t="str">
        <f>VLOOKUP(J2114,location[#All],2,FALSE)</f>
        <v>United States</v>
      </c>
      <c r="L2114" t="str">
        <f>VLOOKUP(J2114,location[#All],3,)</f>
        <v>Bossier City</v>
      </c>
      <c r="M2114" t="str">
        <f>VLOOKUP(J2114,location[#All],4,)</f>
        <v>Louisiana</v>
      </c>
      <c r="N2114">
        <f>VLOOKUP(J2114,location[#All],5,)</f>
        <v>71111</v>
      </c>
      <c r="O2114" t="str">
        <f>VLOOKUP(J2114,location[#All],6,)</f>
        <v>South</v>
      </c>
    </row>
    <row r="2115" spans="1:15" x14ac:dyDescent="0.25">
      <c r="A2115" t="s">
        <v>664</v>
      </c>
      <c r="B2115" t="s">
        <v>665</v>
      </c>
      <c r="C2115" s="1">
        <v>41652</v>
      </c>
      <c r="D2115" s="1">
        <v>41654</v>
      </c>
      <c r="E2115" t="s">
        <v>10</v>
      </c>
      <c r="F2115">
        <v>57258</v>
      </c>
      <c r="G2115">
        <v>6</v>
      </c>
      <c r="H2115">
        <v>0</v>
      </c>
      <c r="I2115">
        <v>343548</v>
      </c>
      <c r="J2115" s="1" t="str">
        <f>INDEX(location!A:A,MATCH('Tabela Total'!A2115,location!A:A,0))</f>
        <v>CA-2014-162775</v>
      </c>
      <c r="K2115" s="1" t="str">
        <f>VLOOKUP(J2115,location[#All],2,FALSE)</f>
        <v>United States</v>
      </c>
      <c r="L2115" t="str">
        <f>VLOOKUP(J2115,location[#All],3,)</f>
        <v>Bossier City</v>
      </c>
      <c r="M2115" t="str">
        <f>VLOOKUP(J2115,location[#All],4,)</f>
        <v>Louisiana</v>
      </c>
      <c r="N2115">
        <f>VLOOKUP(J2115,location[#All],5,)</f>
        <v>71111</v>
      </c>
      <c r="O2115" t="str">
        <f>VLOOKUP(J2115,location[#All],6,)</f>
        <v>South</v>
      </c>
    </row>
    <row r="2116" spans="1:15" x14ac:dyDescent="0.25">
      <c r="A2116" t="s">
        <v>1916</v>
      </c>
      <c r="B2116" t="s">
        <v>665</v>
      </c>
      <c r="C2116" s="1">
        <v>42311</v>
      </c>
      <c r="D2116" s="1">
        <v>42318</v>
      </c>
      <c r="E2116" t="s">
        <v>15</v>
      </c>
      <c r="F2116">
        <v>6608</v>
      </c>
      <c r="G2116">
        <v>2</v>
      </c>
      <c r="H2116">
        <v>2</v>
      </c>
      <c r="I2116">
        <v>21476</v>
      </c>
      <c r="J2116" s="1" t="str">
        <f>INDEX(location!A:A,MATCH('Tabela Total'!A2116,location!A:A,0))</f>
        <v>CA-2015-121041</v>
      </c>
      <c r="K2116" s="1" t="str">
        <f>VLOOKUP(J2116,location[#All],2,FALSE)</f>
        <v>United States</v>
      </c>
      <c r="L2116" t="str">
        <f>VLOOKUP(J2116,location[#All],3,)</f>
        <v>Haltom City</v>
      </c>
      <c r="M2116" t="str">
        <f>VLOOKUP(J2116,location[#All],4,)</f>
        <v>Texas</v>
      </c>
      <c r="N2116">
        <f>VLOOKUP(J2116,location[#All],5,)</f>
        <v>76117</v>
      </c>
      <c r="O2116" t="str">
        <f>VLOOKUP(J2116,location[#All],6,)</f>
        <v>Central</v>
      </c>
    </row>
    <row r="2117" spans="1:15" x14ac:dyDescent="0.25">
      <c r="A2117" t="s">
        <v>2895</v>
      </c>
      <c r="B2117" t="s">
        <v>665</v>
      </c>
      <c r="C2117" s="1">
        <v>42549</v>
      </c>
      <c r="D2117" s="1">
        <v>42549</v>
      </c>
      <c r="E2117" t="s">
        <v>327</v>
      </c>
      <c r="F2117">
        <v>7752</v>
      </c>
      <c r="G2117">
        <v>3</v>
      </c>
      <c r="H2117">
        <v>2</v>
      </c>
      <c r="I2117">
        <v>28101</v>
      </c>
      <c r="J2117" s="1" t="str">
        <f>INDEX(location!A:A,MATCH('Tabela Total'!A2117,location!A:A,0))</f>
        <v>CA-2016-161095</v>
      </c>
      <c r="K2117" s="1" t="str">
        <f>VLOOKUP(J2117,location[#All],2,FALSE)</f>
        <v>United States</v>
      </c>
      <c r="L2117" t="str">
        <f>VLOOKUP(J2117,location[#All],3,)</f>
        <v>Los Angeles</v>
      </c>
      <c r="M2117" t="str">
        <f>VLOOKUP(J2117,location[#All],4,)</f>
        <v>California</v>
      </c>
      <c r="N2117">
        <f>VLOOKUP(J2117,location[#All],5,)</f>
        <v>90032</v>
      </c>
      <c r="O2117" t="str">
        <f>VLOOKUP(J2117,location[#All],6,)</f>
        <v>West</v>
      </c>
    </row>
    <row r="2118" spans="1:15" x14ac:dyDescent="0.25">
      <c r="A2118" t="s">
        <v>2895</v>
      </c>
      <c r="B2118" t="s">
        <v>665</v>
      </c>
      <c r="C2118" s="1">
        <v>42549</v>
      </c>
      <c r="D2118" s="1">
        <v>42549</v>
      </c>
      <c r="E2118" t="s">
        <v>327</v>
      </c>
      <c r="F2118">
        <v>33568</v>
      </c>
      <c r="G2118">
        <v>2</v>
      </c>
      <c r="H2118">
        <v>2</v>
      </c>
      <c r="I2118">
        <v>117488</v>
      </c>
      <c r="J2118" s="1" t="str">
        <f>INDEX(location!A:A,MATCH('Tabela Total'!A2118,location!A:A,0))</f>
        <v>CA-2016-161095</v>
      </c>
      <c r="K2118" s="1" t="str">
        <f>VLOOKUP(J2118,location[#All],2,FALSE)</f>
        <v>United States</v>
      </c>
      <c r="L2118" t="str">
        <f>VLOOKUP(J2118,location[#All],3,)</f>
        <v>Los Angeles</v>
      </c>
      <c r="M2118" t="str">
        <f>VLOOKUP(J2118,location[#All],4,)</f>
        <v>California</v>
      </c>
      <c r="N2118">
        <f>VLOOKUP(J2118,location[#All],5,)</f>
        <v>90032</v>
      </c>
      <c r="O2118" t="str">
        <f>VLOOKUP(J2118,location[#All],6,)</f>
        <v>West</v>
      </c>
    </row>
    <row r="2119" spans="1:15" x14ac:dyDescent="0.25">
      <c r="A2119" t="s">
        <v>3346</v>
      </c>
      <c r="B2119" t="s">
        <v>665</v>
      </c>
      <c r="C2119" s="1">
        <v>41971</v>
      </c>
      <c r="D2119" s="1">
        <v>41974</v>
      </c>
      <c r="E2119" t="s">
        <v>10</v>
      </c>
      <c r="F2119">
        <v>3976</v>
      </c>
      <c r="G2119">
        <v>5</v>
      </c>
      <c r="H2119">
        <v>0</v>
      </c>
      <c r="I2119">
        <v>43736</v>
      </c>
      <c r="J2119" s="1" t="str">
        <f>INDEX(location!A:A,MATCH('Tabela Total'!A2119,location!A:A,0))</f>
        <v>CA-2014-101560</v>
      </c>
      <c r="K2119" s="1" t="str">
        <f>VLOOKUP(J2119,location[#All],2,FALSE)</f>
        <v>United States</v>
      </c>
      <c r="L2119" t="str">
        <f>VLOOKUP(J2119,location[#All],3,)</f>
        <v>Columbia</v>
      </c>
      <c r="M2119" t="str">
        <f>VLOOKUP(J2119,location[#All],4,)</f>
        <v>South Carolina</v>
      </c>
      <c r="N2119">
        <f>VLOOKUP(J2119,location[#All],5,)</f>
        <v>29203</v>
      </c>
      <c r="O2119" t="str">
        <f>VLOOKUP(J2119,location[#All],6,)</f>
        <v>South</v>
      </c>
    </row>
    <row r="2120" spans="1:15" x14ac:dyDescent="0.25">
      <c r="A2120" t="s">
        <v>3346</v>
      </c>
      <c r="B2120" t="s">
        <v>665</v>
      </c>
      <c r="C2120" s="1">
        <v>41971</v>
      </c>
      <c r="D2120" s="1">
        <v>41974</v>
      </c>
      <c r="E2120" t="s">
        <v>10</v>
      </c>
      <c r="F2120">
        <v>8596</v>
      </c>
      <c r="G2120">
        <v>7</v>
      </c>
      <c r="H2120">
        <v>0</v>
      </c>
      <c r="I2120">
        <v>404012</v>
      </c>
      <c r="J2120" s="1" t="str">
        <f>INDEX(location!A:A,MATCH('Tabela Total'!A2120,location!A:A,0))</f>
        <v>CA-2014-101560</v>
      </c>
      <c r="K2120" s="1" t="str">
        <f>VLOOKUP(J2120,location[#All],2,FALSE)</f>
        <v>United States</v>
      </c>
      <c r="L2120" t="str">
        <f>VLOOKUP(J2120,location[#All],3,)</f>
        <v>Columbia</v>
      </c>
      <c r="M2120" t="str">
        <f>VLOOKUP(J2120,location[#All],4,)</f>
        <v>South Carolina</v>
      </c>
      <c r="N2120">
        <f>VLOOKUP(J2120,location[#All],5,)</f>
        <v>29203</v>
      </c>
      <c r="O2120" t="str">
        <f>VLOOKUP(J2120,location[#All],6,)</f>
        <v>South</v>
      </c>
    </row>
    <row r="2121" spans="1:15" x14ac:dyDescent="0.25">
      <c r="A2121" t="s">
        <v>3346</v>
      </c>
      <c r="B2121" t="s">
        <v>665</v>
      </c>
      <c r="C2121" s="1">
        <v>41971</v>
      </c>
      <c r="D2121" s="1">
        <v>41974</v>
      </c>
      <c r="E2121" t="s">
        <v>10</v>
      </c>
      <c r="F2121">
        <v>1312</v>
      </c>
      <c r="G2121">
        <v>4</v>
      </c>
      <c r="H2121">
        <v>0</v>
      </c>
      <c r="I2121">
        <v>43296</v>
      </c>
      <c r="J2121" s="1" t="str">
        <f>INDEX(location!A:A,MATCH('Tabela Total'!A2121,location!A:A,0))</f>
        <v>CA-2014-101560</v>
      </c>
      <c r="K2121" s="1" t="str">
        <f>VLOOKUP(J2121,location[#All],2,FALSE)</f>
        <v>United States</v>
      </c>
      <c r="L2121" t="str">
        <f>VLOOKUP(J2121,location[#All],3,)</f>
        <v>Columbia</v>
      </c>
      <c r="M2121" t="str">
        <f>VLOOKUP(J2121,location[#All],4,)</f>
        <v>South Carolina</v>
      </c>
      <c r="N2121">
        <f>VLOOKUP(J2121,location[#All],5,)</f>
        <v>29203</v>
      </c>
      <c r="O2121" t="str">
        <f>VLOOKUP(J2121,location[#All],6,)</f>
        <v>South</v>
      </c>
    </row>
    <row r="2122" spans="1:15" x14ac:dyDescent="0.25">
      <c r="A2122" t="s">
        <v>3346</v>
      </c>
      <c r="B2122" t="s">
        <v>665</v>
      </c>
      <c r="C2122" s="1">
        <v>41971</v>
      </c>
      <c r="D2122" s="1">
        <v>41974</v>
      </c>
      <c r="E2122" t="s">
        <v>10</v>
      </c>
      <c r="F2122">
        <v>4566</v>
      </c>
      <c r="G2122">
        <v>3</v>
      </c>
      <c r="H2122">
        <v>0</v>
      </c>
      <c r="I2122">
        <v>223734</v>
      </c>
      <c r="J2122" s="1" t="str">
        <f>INDEX(location!A:A,MATCH('Tabela Total'!A2122,location!A:A,0))</f>
        <v>CA-2014-101560</v>
      </c>
      <c r="K2122" s="1" t="str">
        <f>VLOOKUP(J2122,location[#All],2,FALSE)</f>
        <v>United States</v>
      </c>
      <c r="L2122" t="str">
        <f>VLOOKUP(J2122,location[#All],3,)</f>
        <v>Columbia</v>
      </c>
      <c r="M2122" t="str">
        <f>VLOOKUP(J2122,location[#All],4,)</f>
        <v>South Carolina</v>
      </c>
      <c r="N2122">
        <f>VLOOKUP(J2122,location[#All],5,)</f>
        <v>29203</v>
      </c>
      <c r="O2122" t="str">
        <f>VLOOKUP(J2122,location[#All],6,)</f>
        <v>South</v>
      </c>
    </row>
    <row r="2123" spans="1:15" x14ac:dyDescent="0.25">
      <c r="A2123" t="s">
        <v>3431</v>
      </c>
      <c r="B2123" t="s">
        <v>665</v>
      </c>
      <c r="C2123" s="1">
        <v>42008</v>
      </c>
      <c r="D2123" s="1">
        <v>42014</v>
      </c>
      <c r="E2123" t="s">
        <v>15</v>
      </c>
      <c r="F2123">
        <v>3234</v>
      </c>
      <c r="G2123">
        <v>3</v>
      </c>
      <c r="H2123">
        <v>0</v>
      </c>
      <c r="I2123">
        <v>155232</v>
      </c>
      <c r="J2123" s="1" t="str">
        <f>INDEX(location!A:A,MATCH('Tabela Total'!A2123,location!A:A,0))</f>
        <v>CA-2015-149811</v>
      </c>
      <c r="K2123" s="1" t="str">
        <f>VLOOKUP(J2123,location[#All],2,FALSE)</f>
        <v>United States</v>
      </c>
      <c r="L2123" t="str">
        <f>VLOOKUP(J2123,location[#All],3,)</f>
        <v>Woodbury</v>
      </c>
      <c r="M2123" t="str">
        <f>VLOOKUP(J2123,location[#All],4,)</f>
        <v>Minnesota</v>
      </c>
      <c r="N2123">
        <f>VLOOKUP(J2123,location[#All],5,)</f>
        <v>55125</v>
      </c>
      <c r="O2123" t="str">
        <f>VLOOKUP(J2123,location[#All],6,)</f>
        <v>Central</v>
      </c>
    </row>
    <row r="2124" spans="1:15" x14ac:dyDescent="0.25">
      <c r="A2124" t="s">
        <v>3431</v>
      </c>
      <c r="B2124" t="s">
        <v>665</v>
      </c>
      <c r="C2124" s="1">
        <v>42008</v>
      </c>
      <c r="D2124" s="1">
        <v>42014</v>
      </c>
      <c r="E2124" t="s">
        <v>15</v>
      </c>
      <c r="F2124">
        <v>399</v>
      </c>
      <c r="G2124">
        <v>5</v>
      </c>
      <c r="H2124">
        <v>0</v>
      </c>
      <c r="I2124">
        <v>1995</v>
      </c>
      <c r="J2124" s="1" t="str">
        <f>INDEX(location!A:A,MATCH('Tabela Total'!A2124,location!A:A,0))</f>
        <v>CA-2015-149811</v>
      </c>
      <c r="K2124" s="1" t="str">
        <f>VLOOKUP(J2124,location[#All],2,FALSE)</f>
        <v>United States</v>
      </c>
      <c r="L2124" t="str">
        <f>VLOOKUP(J2124,location[#All],3,)</f>
        <v>Woodbury</v>
      </c>
      <c r="M2124" t="str">
        <f>VLOOKUP(J2124,location[#All],4,)</f>
        <v>Minnesota</v>
      </c>
      <c r="N2124">
        <f>VLOOKUP(J2124,location[#All],5,)</f>
        <v>55125</v>
      </c>
      <c r="O2124" t="str">
        <f>VLOOKUP(J2124,location[#All],6,)</f>
        <v>Central</v>
      </c>
    </row>
    <row r="2125" spans="1:15" x14ac:dyDescent="0.25">
      <c r="A2125" t="s">
        <v>3510</v>
      </c>
      <c r="B2125" t="s">
        <v>665</v>
      </c>
      <c r="C2125" s="1">
        <v>43016</v>
      </c>
      <c r="D2125" s="1">
        <v>43022</v>
      </c>
      <c r="E2125" t="s">
        <v>15</v>
      </c>
      <c r="F2125">
        <v>103192</v>
      </c>
      <c r="G2125">
        <v>1</v>
      </c>
      <c r="H2125">
        <v>2</v>
      </c>
      <c r="I2125">
        <v>116091</v>
      </c>
      <c r="J2125" s="1" t="str">
        <f>INDEX(location!A:A,MATCH('Tabela Total'!A2125,location!A:A,0))</f>
        <v>CA-2017-105487</v>
      </c>
      <c r="K2125" s="1" t="str">
        <f>VLOOKUP(J2125,location[#All],2,FALSE)</f>
        <v>United States</v>
      </c>
      <c r="L2125" t="str">
        <f>VLOOKUP(J2125,location[#All],3,)</f>
        <v>San Diego</v>
      </c>
      <c r="M2125" t="str">
        <f>VLOOKUP(J2125,location[#All],4,)</f>
        <v>California</v>
      </c>
      <c r="N2125">
        <f>VLOOKUP(J2125,location[#All],5,)</f>
        <v>92105</v>
      </c>
      <c r="O2125" t="str">
        <f>VLOOKUP(J2125,location[#All],6,)</f>
        <v>West</v>
      </c>
    </row>
    <row r="2126" spans="1:15" x14ac:dyDescent="0.25">
      <c r="A2126" t="s">
        <v>3510</v>
      </c>
      <c r="B2126" t="s">
        <v>665</v>
      </c>
      <c r="C2126" s="1">
        <v>43016</v>
      </c>
      <c r="D2126" s="1">
        <v>43022</v>
      </c>
      <c r="E2126" t="s">
        <v>15</v>
      </c>
      <c r="F2126">
        <v>360</v>
      </c>
      <c r="G2126">
        <v>2</v>
      </c>
      <c r="H2126">
        <v>0</v>
      </c>
      <c r="I2126">
        <v>648</v>
      </c>
      <c r="J2126" s="1" t="str">
        <f>INDEX(location!A:A,MATCH('Tabela Total'!A2126,location!A:A,0))</f>
        <v>CA-2017-105487</v>
      </c>
      <c r="K2126" s="1" t="str">
        <f>VLOOKUP(J2126,location[#All],2,FALSE)</f>
        <v>United States</v>
      </c>
      <c r="L2126" t="str">
        <f>VLOOKUP(J2126,location[#All],3,)</f>
        <v>San Diego</v>
      </c>
      <c r="M2126" t="str">
        <f>VLOOKUP(J2126,location[#All],4,)</f>
        <v>California</v>
      </c>
      <c r="N2126">
        <f>VLOOKUP(J2126,location[#All],5,)</f>
        <v>92105</v>
      </c>
      <c r="O2126" t="str">
        <f>VLOOKUP(J2126,location[#All],6,)</f>
        <v>West</v>
      </c>
    </row>
    <row r="2127" spans="1:15" x14ac:dyDescent="0.25">
      <c r="A2127" t="s">
        <v>3510</v>
      </c>
      <c r="B2127" t="s">
        <v>665</v>
      </c>
      <c r="C2127" s="1">
        <v>43016</v>
      </c>
      <c r="D2127" s="1">
        <v>43022</v>
      </c>
      <c r="E2127" t="s">
        <v>15</v>
      </c>
      <c r="F2127">
        <v>23996</v>
      </c>
      <c r="G2127">
        <v>4</v>
      </c>
      <c r="H2127">
        <v>0</v>
      </c>
      <c r="I2127">
        <v>1151808</v>
      </c>
      <c r="J2127" s="1" t="str">
        <f>INDEX(location!A:A,MATCH('Tabela Total'!A2127,location!A:A,0))</f>
        <v>CA-2017-105487</v>
      </c>
      <c r="K2127" s="1" t="str">
        <f>VLOOKUP(J2127,location[#All],2,FALSE)</f>
        <v>United States</v>
      </c>
      <c r="L2127" t="str">
        <f>VLOOKUP(J2127,location[#All],3,)</f>
        <v>San Diego</v>
      </c>
      <c r="M2127" t="str">
        <f>VLOOKUP(J2127,location[#All],4,)</f>
        <v>California</v>
      </c>
      <c r="N2127">
        <f>VLOOKUP(J2127,location[#All],5,)</f>
        <v>92105</v>
      </c>
      <c r="O2127" t="str">
        <f>VLOOKUP(J2127,location[#All],6,)</f>
        <v>West</v>
      </c>
    </row>
    <row r="2128" spans="1:15" x14ac:dyDescent="0.25">
      <c r="A2128" t="s">
        <v>3510</v>
      </c>
      <c r="B2128" t="s">
        <v>665</v>
      </c>
      <c r="C2128" s="1">
        <v>43016</v>
      </c>
      <c r="D2128" s="1">
        <v>43022</v>
      </c>
      <c r="E2128" t="s">
        <v>15</v>
      </c>
      <c r="F2128">
        <v>4068</v>
      </c>
      <c r="G2128">
        <v>2</v>
      </c>
      <c r="H2128">
        <v>0</v>
      </c>
      <c r="I2128">
        <v>4068</v>
      </c>
      <c r="J2128" s="1" t="str">
        <f>INDEX(location!A:A,MATCH('Tabela Total'!A2128,location!A:A,0))</f>
        <v>CA-2017-105487</v>
      </c>
      <c r="K2128" s="1" t="str">
        <f>VLOOKUP(J2128,location[#All],2,FALSE)</f>
        <v>United States</v>
      </c>
      <c r="L2128" t="str">
        <f>VLOOKUP(J2128,location[#All],3,)</f>
        <v>San Diego</v>
      </c>
      <c r="M2128" t="str">
        <f>VLOOKUP(J2128,location[#All],4,)</f>
        <v>California</v>
      </c>
      <c r="N2128">
        <f>VLOOKUP(J2128,location[#All],5,)</f>
        <v>92105</v>
      </c>
      <c r="O2128" t="str">
        <f>VLOOKUP(J2128,location[#All],6,)</f>
        <v>West</v>
      </c>
    </row>
    <row r="2129" spans="1:15" x14ac:dyDescent="0.25">
      <c r="A2129" t="s">
        <v>3962</v>
      </c>
      <c r="B2129" t="s">
        <v>665</v>
      </c>
      <c r="C2129" s="1">
        <v>42758</v>
      </c>
      <c r="D2129" s="1">
        <v>42763</v>
      </c>
      <c r="E2129" t="s">
        <v>15</v>
      </c>
      <c r="F2129">
        <v>1968</v>
      </c>
      <c r="G2129">
        <v>5</v>
      </c>
      <c r="H2129">
        <v>2</v>
      </c>
      <c r="I2129">
        <v>6888</v>
      </c>
      <c r="J2129" s="1" t="str">
        <f>INDEX(location!A:A,MATCH('Tabela Total'!A2129,location!A:A,0))</f>
        <v>CA-2017-139080</v>
      </c>
      <c r="K2129" s="1" t="str">
        <f>VLOOKUP(J2129,location[#All],2,FALSE)</f>
        <v>United States</v>
      </c>
      <c r="L2129" t="str">
        <f>VLOOKUP(J2129,location[#All],3,)</f>
        <v>Seattle</v>
      </c>
      <c r="M2129" t="str">
        <f>VLOOKUP(J2129,location[#All],4,)</f>
        <v>Washington</v>
      </c>
      <c r="N2129">
        <f>VLOOKUP(J2129,location[#All],5,)</f>
        <v>98103</v>
      </c>
      <c r="O2129" t="str">
        <f>VLOOKUP(J2129,location[#All],6,)</f>
        <v>West</v>
      </c>
    </row>
    <row r="2130" spans="1:15" x14ac:dyDescent="0.25">
      <c r="A2130" t="s">
        <v>3962</v>
      </c>
      <c r="B2130" t="s">
        <v>665</v>
      </c>
      <c r="C2130" s="1">
        <v>42758</v>
      </c>
      <c r="D2130" s="1">
        <v>42763</v>
      </c>
      <c r="E2130" t="s">
        <v>15</v>
      </c>
      <c r="F2130">
        <v>2592</v>
      </c>
      <c r="G2130">
        <v>4</v>
      </c>
      <c r="H2130">
        <v>0</v>
      </c>
      <c r="I2130">
        <v>124416</v>
      </c>
      <c r="J2130" s="1" t="str">
        <f>INDEX(location!A:A,MATCH('Tabela Total'!A2130,location!A:A,0))</f>
        <v>CA-2017-139080</v>
      </c>
      <c r="K2130" s="1" t="str">
        <f>VLOOKUP(J2130,location[#All],2,FALSE)</f>
        <v>United States</v>
      </c>
      <c r="L2130" t="str">
        <f>VLOOKUP(J2130,location[#All],3,)</f>
        <v>Seattle</v>
      </c>
      <c r="M2130" t="str">
        <f>VLOOKUP(J2130,location[#All],4,)</f>
        <v>Washington</v>
      </c>
      <c r="N2130">
        <f>VLOOKUP(J2130,location[#All],5,)</f>
        <v>98103</v>
      </c>
      <c r="O2130" t="str">
        <f>VLOOKUP(J2130,location[#All],6,)</f>
        <v>West</v>
      </c>
    </row>
    <row r="2131" spans="1:15" x14ac:dyDescent="0.25">
      <c r="A2131" t="s">
        <v>3962</v>
      </c>
      <c r="B2131" t="s">
        <v>665</v>
      </c>
      <c r="C2131" s="1">
        <v>42758</v>
      </c>
      <c r="D2131" s="1">
        <v>42763</v>
      </c>
      <c r="E2131" t="s">
        <v>15</v>
      </c>
      <c r="F2131">
        <v>648</v>
      </c>
      <c r="G2131">
        <v>1</v>
      </c>
      <c r="H2131">
        <v>0</v>
      </c>
      <c r="I2131">
        <v>31104</v>
      </c>
      <c r="J2131" s="1" t="str">
        <f>INDEX(location!A:A,MATCH('Tabela Total'!A2131,location!A:A,0))</f>
        <v>CA-2017-139080</v>
      </c>
      <c r="K2131" s="1" t="str">
        <f>VLOOKUP(J2131,location[#All],2,FALSE)</f>
        <v>United States</v>
      </c>
      <c r="L2131" t="str">
        <f>VLOOKUP(J2131,location[#All],3,)</f>
        <v>Seattle</v>
      </c>
      <c r="M2131" t="str">
        <f>VLOOKUP(J2131,location[#All],4,)</f>
        <v>Washington</v>
      </c>
      <c r="N2131">
        <f>VLOOKUP(J2131,location[#All],5,)</f>
        <v>98103</v>
      </c>
      <c r="O2131" t="str">
        <f>VLOOKUP(J2131,location[#All],6,)</f>
        <v>West</v>
      </c>
    </row>
    <row r="2132" spans="1:15" x14ac:dyDescent="0.25">
      <c r="A2132" t="s">
        <v>3962</v>
      </c>
      <c r="B2132" t="s">
        <v>665</v>
      </c>
      <c r="C2132" s="1">
        <v>42758</v>
      </c>
      <c r="D2132" s="1">
        <v>42763</v>
      </c>
      <c r="E2132" t="s">
        <v>15</v>
      </c>
      <c r="F2132">
        <v>86352</v>
      </c>
      <c r="G2132">
        <v>6</v>
      </c>
      <c r="H2132">
        <v>2</v>
      </c>
      <c r="I2132">
        <v>86352</v>
      </c>
      <c r="J2132" s="1" t="str">
        <f>INDEX(location!A:A,MATCH('Tabela Total'!A2132,location!A:A,0))</f>
        <v>CA-2017-139080</v>
      </c>
      <c r="K2132" s="1" t="str">
        <f>VLOOKUP(J2132,location[#All],2,FALSE)</f>
        <v>United States</v>
      </c>
      <c r="L2132" t="str">
        <f>VLOOKUP(J2132,location[#All],3,)</f>
        <v>Seattle</v>
      </c>
      <c r="M2132" t="str">
        <f>VLOOKUP(J2132,location[#All],4,)</f>
        <v>Washington</v>
      </c>
      <c r="N2132">
        <f>VLOOKUP(J2132,location[#All],5,)</f>
        <v>98103</v>
      </c>
      <c r="O2132" t="str">
        <f>VLOOKUP(J2132,location[#All],6,)</f>
        <v>West</v>
      </c>
    </row>
    <row r="2133" spans="1:15" x14ac:dyDescent="0.25">
      <c r="A2133" t="s">
        <v>4959</v>
      </c>
      <c r="B2133" t="s">
        <v>665</v>
      </c>
      <c r="C2133" s="1">
        <v>43073</v>
      </c>
      <c r="D2133" s="1">
        <v>43075</v>
      </c>
      <c r="E2133" t="s">
        <v>44</v>
      </c>
      <c r="F2133">
        <v>1176</v>
      </c>
      <c r="G2133">
        <v>2</v>
      </c>
      <c r="H2133">
        <v>0</v>
      </c>
      <c r="I2133">
        <v>57624</v>
      </c>
      <c r="J2133" s="1" t="str">
        <f>INDEX(location!A:A,MATCH('Tabela Total'!A2133,location!A:A,0))</f>
        <v>CA-2017-153227</v>
      </c>
      <c r="K2133" s="1" t="str">
        <f>VLOOKUP(J2133,location[#All],2,FALSE)</f>
        <v>United States</v>
      </c>
      <c r="L2133" t="str">
        <f>VLOOKUP(J2133,location[#All],3,)</f>
        <v>Los Angeles</v>
      </c>
      <c r="M2133" t="str">
        <f>VLOOKUP(J2133,location[#All],4,)</f>
        <v>California</v>
      </c>
      <c r="N2133">
        <f>VLOOKUP(J2133,location[#All],5,)</f>
        <v>90032</v>
      </c>
      <c r="O2133" t="str">
        <f>VLOOKUP(J2133,location[#All],6,)</f>
        <v>West</v>
      </c>
    </row>
    <row r="2134" spans="1:15" x14ac:dyDescent="0.25">
      <c r="A2134" t="s">
        <v>5154</v>
      </c>
      <c r="B2134" t="s">
        <v>665</v>
      </c>
      <c r="C2134" s="1">
        <v>41677</v>
      </c>
      <c r="D2134" s="1">
        <v>41680</v>
      </c>
      <c r="E2134" t="s">
        <v>10</v>
      </c>
      <c r="F2134">
        <v>6496</v>
      </c>
      <c r="G2134">
        <v>4</v>
      </c>
      <c r="H2134">
        <v>0</v>
      </c>
      <c r="I2134">
        <v>9744</v>
      </c>
      <c r="J2134" s="1" t="str">
        <f>INDEX(location!A:A,MATCH('Tabela Total'!A2134,location!A:A,0))</f>
        <v>US-2014-169390</v>
      </c>
      <c r="K2134" s="1" t="str">
        <f>VLOOKUP(J2134,location[#All],2,FALSE)</f>
        <v>United States</v>
      </c>
      <c r="L2134" t="str">
        <f>VLOOKUP(J2134,location[#All],3,)</f>
        <v>New York City</v>
      </c>
      <c r="M2134" t="str">
        <f>VLOOKUP(J2134,location[#All],4,)</f>
        <v>New York</v>
      </c>
      <c r="N2134">
        <f>VLOOKUP(J2134,location[#All],5,)</f>
        <v>10024</v>
      </c>
      <c r="O2134" t="str">
        <f>VLOOKUP(J2134,location[#All],6,)</f>
        <v>East</v>
      </c>
    </row>
    <row r="2135" spans="1:15" x14ac:dyDescent="0.25">
      <c r="A2135" t="s">
        <v>5189</v>
      </c>
      <c r="B2135" t="s">
        <v>665</v>
      </c>
      <c r="C2135" s="1">
        <v>43062</v>
      </c>
      <c r="D2135" s="1">
        <v>43066</v>
      </c>
      <c r="E2135" t="s">
        <v>15</v>
      </c>
      <c r="F2135">
        <v>10688</v>
      </c>
      <c r="G2135">
        <v>2</v>
      </c>
      <c r="H2135">
        <v>2</v>
      </c>
      <c r="I2135">
        <v>37408</v>
      </c>
      <c r="J2135" s="1" t="str">
        <f>INDEX(location!A:A,MATCH('Tabela Total'!A2135,location!A:A,0))</f>
        <v>CA-2017-148992</v>
      </c>
      <c r="K2135" s="1" t="str">
        <f>VLOOKUP(J2135,location[#All],2,FALSE)</f>
        <v>United States</v>
      </c>
      <c r="L2135" t="str">
        <f>VLOOKUP(J2135,location[#All],3,)</f>
        <v>Chicago</v>
      </c>
      <c r="M2135" t="str">
        <f>VLOOKUP(J2135,location[#All],4,)</f>
        <v>Illinois</v>
      </c>
      <c r="N2135">
        <f>VLOOKUP(J2135,location[#All],5,)</f>
        <v>60623</v>
      </c>
      <c r="O2135" t="str">
        <f>VLOOKUP(J2135,location[#All],6,)</f>
        <v>Central</v>
      </c>
    </row>
    <row r="2136" spans="1:15" x14ac:dyDescent="0.25">
      <c r="A2136" t="s">
        <v>5330</v>
      </c>
      <c r="B2136" t="s">
        <v>665</v>
      </c>
      <c r="C2136" s="1">
        <v>42328</v>
      </c>
      <c r="D2136" s="1">
        <v>42329</v>
      </c>
      <c r="E2136" t="s">
        <v>44</v>
      </c>
      <c r="F2136">
        <v>89696</v>
      </c>
      <c r="G2136">
        <v>4</v>
      </c>
      <c r="H2136">
        <v>2</v>
      </c>
      <c r="I2136">
        <v>33636</v>
      </c>
      <c r="J2136" s="1" t="str">
        <f>INDEX(location!A:A,MATCH('Tabela Total'!A2136,location!A:A,0))</f>
        <v>CA-2015-136420</v>
      </c>
      <c r="K2136" s="1" t="str">
        <f>VLOOKUP(J2136,location[#All],2,FALSE)</f>
        <v>United States</v>
      </c>
      <c r="L2136" t="str">
        <f>VLOOKUP(J2136,location[#All],3,)</f>
        <v>San Diego</v>
      </c>
      <c r="M2136" t="str">
        <f>VLOOKUP(J2136,location[#All],4,)</f>
        <v>California</v>
      </c>
      <c r="N2136">
        <f>VLOOKUP(J2136,location[#All],5,)</f>
        <v>92024</v>
      </c>
      <c r="O2136" t="str">
        <f>VLOOKUP(J2136,location[#All],6,)</f>
        <v>West</v>
      </c>
    </row>
    <row r="2137" spans="1:15" x14ac:dyDescent="0.25">
      <c r="A2137" t="s">
        <v>5330</v>
      </c>
      <c r="B2137" t="s">
        <v>665</v>
      </c>
      <c r="C2137" s="1">
        <v>42328</v>
      </c>
      <c r="D2137" s="1">
        <v>42329</v>
      </c>
      <c r="E2137" t="s">
        <v>44</v>
      </c>
      <c r="F2137">
        <v>5012</v>
      </c>
      <c r="G2137">
        <v>4</v>
      </c>
      <c r="H2137">
        <v>0</v>
      </c>
      <c r="I2137">
        <v>235564</v>
      </c>
      <c r="J2137" s="1" t="str">
        <f>INDEX(location!A:A,MATCH('Tabela Total'!A2137,location!A:A,0))</f>
        <v>CA-2015-136420</v>
      </c>
      <c r="K2137" s="1" t="str">
        <f>VLOOKUP(J2137,location[#All],2,FALSE)</f>
        <v>United States</v>
      </c>
      <c r="L2137" t="str">
        <f>VLOOKUP(J2137,location[#All],3,)</f>
        <v>San Diego</v>
      </c>
      <c r="M2137" t="str">
        <f>VLOOKUP(J2137,location[#All],4,)</f>
        <v>California</v>
      </c>
      <c r="N2137">
        <f>VLOOKUP(J2137,location[#All],5,)</f>
        <v>92024</v>
      </c>
      <c r="O2137" t="str">
        <f>VLOOKUP(J2137,location[#All],6,)</f>
        <v>West</v>
      </c>
    </row>
    <row r="2138" spans="1:15" x14ac:dyDescent="0.25">
      <c r="A2138" t="s">
        <v>5687</v>
      </c>
      <c r="B2138" t="s">
        <v>665</v>
      </c>
      <c r="C2138" s="1">
        <v>42635</v>
      </c>
      <c r="D2138" s="1">
        <v>42639</v>
      </c>
      <c r="E2138" t="s">
        <v>15</v>
      </c>
      <c r="F2138">
        <v>1896</v>
      </c>
      <c r="G2138">
        <v>2</v>
      </c>
      <c r="H2138">
        <v>0</v>
      </c>
      <c r="I2138">
        <v>7584</v>
      </c>
      <c r="J2138" s="1" t="str">
        <f>INDEX(location!A:A,MATCH('Tabela Total'!A2138,location!A:A,0))</f>
        <v>CA-2016-119641</v>
      </c>
      <c r="K2138" s="1" t="str">
        <f>VLOOKUP(J2138,location[#All],2,FALSE)</f>
        <v>United States</v>
      </c>
      <c r="L2138" t="str">
        <f>VLOOKUP(J2138,location[#All],3,)</f>
        <v>Green Bay</v>
      </c>
      <c r="M2138" t="str">
        <f>VLOOKUP(J2138,location[#All],4,)</f>
        <v>Wisconsin</v>
      </c>
      <c r="N2138">
        <f>VLOOKUP(J2138,location[#All],5,)</f>
        <v>54302</v>
      </c>
      <c r="O2138" t="str">
        <f>VLOOKUP(J2138,location[#All],6,)</f>
        <v>Central</v>
      </c>
    </row>
    <row r="2139" spans="1:15" x14ac:dyDescent="0.25">
      <c r="A2139" t="s">
        <v>943</v>
      </c>
      <c r="B2139" t="s">
        <v>944</v>
      </c>
      <c r="C2139" s="1">
        <v>42251</v>
      </c>
      <c r="D2139" s="1">
        <v>42255</v>
      </c>
      <c r="E2139" t="s">
        <v>15</v>
      </c>
      <c r="F2139">
        <v>2799</v>
      </c>
      <c r="G2139">
        <v>5</v>
      </c>
      <c r="H2139">
        <v>0</v>
      </c>
      <c r="I2139">
        <v>137151</v>
      </c>
      <c r="J2139" s="1" t="str">
        <f>INDEX(location!A:A,MATCH('Tabela Total'!A2139,location!A:A,0))</f>
        <v>CA-2015-142755</v>
      </c>
      <c r="K2139" s="1" t="str">
        <f>VLOOKUP(J2139,location[#All],2,FALSE)</f>
        <v>United States</v>
      </c>
      <c r="L2139" t="str">
        <f>VLOOKUP(J2139,location[#All],3,)</f>
        <v>Roswell</v>
      </c>
      <c r="M2139" t="str">
        <f>VLOOKUP(J2139,location[#All],4,)</f>
        <v>Georgia</v>
      </c>
      <c r="N2139">
        <f>VLOOKUP(J2139,location[#All],5,)</f>
        <v>30076</v>
      </c>
      <c r="O2139" t="str">
        <f>VLOOKUP(J2139,location[#All],6,)</f>
        <v>South</v>
      </c>
    </row>
    <row r="2140" spans="1:15" x14ac:dyDescent="0.25">
      <c r="A2140" t="s">
        <v>943</v>
      </c>
      <c r="B2140" t="s">
        <v>944</v>
      </c>
      <c r="C2140" s="1">
        <v>42251</v>
      </c>
      <c r="D2140" s="1">
        <v>42255</v>
      </c>
      <c r="E2140" t="s">
        <v>15</v>
      </c>
      <c r="F2140">
        <v>61995</v>
      </c>
      <c r="G2140">
        <v>5</v>
      </c>
      <c r="H2140">
        <v>0</v>
      </c>
      <c r="I2140">
        <v>111591</v>
      </c>
      <c r="J2140" s="1" t="str">
        <f>INDEX(location!A:A,MATCH('Tabela Total'!A2140,location!A:A,0))</f>
        <v>CA-2015-142755</v>
      </c>
      <c r="K2140" s="1" t="str">
        <f>VLOOKUP(J2140,location[#All],2,FALSE)</f>
        <v>United States</v>
      </c>
      <c r="L2140" t="str">
        <f>VLOOKUP(J2140,location[#All],3,)</f>
        <v>Roswell</v>
      </c>
      <c r="M2140" t="str">
        <f>VLOOKUP(J2140,location[#All],4,)</f>
        <v>Georgia</v>
      </c>
      <c r="N2140">
        <f>VLOOKUP(J2140,location[#All],5,)</f>
        <v>30076</v>
      </c>
      <c r="O2140" t="str">
        <f>VLOOKUP(J2140,location[#All],6,)</f>
        <v>South</v>
      </c>
    </row>
    <row r="2141" spans="1:15" x14ac:dyDescent="0.25">
      <c r="A2141" t="s">
        <v>943</v>
      </c>
      <c r="B2141" t="s">
        <v>944</v>
      </c>
      <c r="C2141" s="1">
        <v>42251</v>
      </c>
      <c r="D2141" s="1">
        <v>42255</v>
      </c>
      <c r="E2141" t="s">
        <v>15</v>
      </c>
      <c r="F2141">
        <v>436</v>
      </c>
      <c r="G2141">
        <v>2</v>
      </c>
      <c r="H2141">
        <v>0</v>
      </c>
      <c r="I2141">
        <v>20492</v>
      </c>
      <c r="J2141" s="1" t="str">
        <f>INDEX(location!A:A,MATCH('Tabela Total'!A2141,location!A:A,0))</f>
        <v>CA-2015-142755</v>
      </c>
      <c r="K2141" s="1" t="str">
        <f>VLOOKUP(J2141,location[#All],2,FALSE)</f>
        <v>United States</v>
      </c>
      <c r="L2141" t="str">
        <f>VLOOKUP(J2141,location[#All],3,)</f>
        <v>Roswell</v>
      </c>
      <c r="M2141" t="str">
        <f>VLOOKUP(J2141,location[#All],4,)</f>
        <v>Georgia</v>
      </c>
      <c r="N2141">
        <f>VLOOKUP(J2141,location[#All],5,)</f>
        <v>30076</v>
      </c>
      <c r="O2141" t="str">
        <f>VLOOKUP(J2141,location[#All],6,)</f>
        <v>South</v>
      </c>
    </row>
    <row r="2142" spans="1:15" x14ac:dyDescent="0.25">
      <c r="A2142" t="s">
        <v>943</v>
      </c>
      <c r="B2142" t="s">
        <v>944</v>
      </c>
      <c r="C2142" s="1">
        <v>42251</v>
      </c>
      <c r="D2142" s="1">
        <v>42255</v>
      </c>
      <c r="E2142" t="s">
        <v>15</v>
      </c>
      <c r="F2142">
        <v>1528</v>
      </c>
      <c r="G2142">
        <v>2</v>
      </c>
      <c r="H2142">
        <v>0</v>
      </c>
      <c r="I2142">
        <v>74872</v>
      </c>
      <c r="J2142" s="1" t="str">
        <f>INDEX(location!A:A,MATCH('Tabela Total'!A2142,location!A:A,0))</f>
        <v>CA-2015-142755</v>
      </c>
      <c r="K2142" s="1" t="str">
        <f>VLOOKUP(J2142,location[#All],2,FALSE)</f>
        <v>United States</v>
      </c>
      <c r="L2142" t="str">
        <f>VLOOKUP(J2142,location[#All],3,)</f>
        <v>Roswell</v>
      </c>
      <c r="M2142" t="str">
        <f>VLOOKUP(J2142,location[#All],4,)</f>
        <v>Georgia</v>
      </c>
      <c r="N2142">
        <f>VLOOKUP(J2142,location[#All],5,)</f>
        <v>30076</v>
      </c>
      <c r="O2142" t="str">
        <f>VLOOKUP(J2142,location[#All],6,)</f>
        <v>South</v>
      </c>
    </row>
    <row r="2143" spans="1:15" x14ac:dyDescent="0.25">
      <c r="A2143" t="s">
        <v>1021</v>
      </c>
      <c r="B2143" t="s">
        <v>944</v>
      </c>
      <c r="C2143" s="1">
        <v>42923</v>
      </c>
      <c r="D2143" s="1">
        <v>42925</v>
      </c>
      <c r="E2143" t="s">
        <v>10</v>
      </c>
      <c r="F2143">
        <v>17472</v>
      </c>
      <c r="G2143">
        <v>3</v>
      </c>
      <c r="H2143">
        <v>2</v>
      </c>
      <c r="I2143">
        <v>63336</v>
      </c>
      <c r="J2143" s="1" t="str">
        <f>INDEX(location!A:A,MATCH('Tabela Total'!A2143,location!A:A,0))</f>
        <v>CA-2017-105053</v>
      </c>
      <c r="K2143" s="1" t="str">
        <f>VLOOKUP(J2143,location[#All],2,FALSE)</f>
        <v>United States</v>
      </c>
      <c r="L2143" t="str">
        <f>VLOOKUP(J2143,location[#All],3,)</f>
        <v>Long Beach</v>
      </c>
      <c r="M2143" t="str">
        <f>VLOOKUP(J2143,location[#All],4,)</f>
        <v>New York</v>
      </c>
      <c r="N2143">
        <f>VLOOKUP(J2143,location[#All],5,)</f>
        <v>11561</v>
      </c>
      <c r="O2143" t="str">
        <f>VLOOKUP(J2143,location[#All],6,)</f>
        <v>East</v>
      </c>
    </row>
    <row r="2144" spans="1:15" x14ac:dyDescent="0.25">
      <c r="A2144" t="s">
        <v>1738</v>
      </c>
      <c r="B2144" t="s">
        <v>944</v>
      </c>
      <c r="C2144" s="1">
        <v>43056</v>
      </c>
      <c r="D2144" s="1">
        <v>43062</v>
      </c>
      <c r="E2144" t="s">
        <v>15</v>
      </c>
      <c r="F2144">
        <v>3504</v>
      </c>
      <c r="G2144">
        <v>2</v>
      </c>
      <c r="H2144">
        <v>0</v>
      </c>
      <c r="I2144">
        <v>12264</v>
      </c>
      <c r="J2144" s="1" t="str">
        <f>INDEX(location!A:A,MATCH('Tabela Total'!A2144,location!A:A,0))</f>
        <v>CA-2017-165687</v>
      </c>
      <c r="K2144" s="1" t="str">
        <f>VLOOKUP(J2144,location[#All],2,FALSE)</f>
        <v>United States</v>
      </c>
      <c r="L2144" t="str">
        <f>VLOOKUP(J2144,location[#All],3,)</f>
        <v>Salem</v>
      </c>
      <c r="M2144" t="str">
        <f>VLOOKUP(J2144,location[#All],4,)</f>
        <v>Virginia</v>
      </c>
      <c r="N2144">
        <f>VLOOKUP(J2144,location[#All],5,)</f>
        <v>24153</v>
      </c>
      <c r="O2144" t="str">
        <f>VLOOKUP(J2144,location[#All],6,)</f>
        <v>South</v>
      </c>
    </row>
    <row r="2145" spans="1:15" x14ac:dyDescent="0.25">
      <c r="A2145" t="s">
        <v>1798</v>
      </c>
      <c r="B2145" t="s">
        <v>944</v>
      </c>
      <c r="C2145" s="1">
        <v>42446</v>
      </c>
      <c r="D2145" s="1">
        <v>42452</v>
      </c>
      <c r="E2145" t="s">
        <v>15</v>
      </c>
      <c r="F2145">
        <v>3968</v>
      </c>
      <c r="G2145">
        <v>2</v>
      </c>
      <c r="H2145">
        <v>0</v>
      </c>
      <c r="I2145">
        <v>103168</v>
      </c>
      <c r="J2145" s="1" t="str">
        <f>INDEX(location!A:A,MATCH('Tabela Total'!A2145,location!A:A,0))</f>
        <v>CA-2016-128111</v>
      </c>
      <c r="K2145" s="1" t="str">
        <f>VLOOKUP(J2145,location[#All],2,FALSE)</f>
        <v>United States</v>
      </c>
      <c r="L2145" t="str">
        <f>VLOOKUP(J2145,location[#All],3,)</f>
        <v>Malden</v>
      </c>
      <c r="M2145" t="str">
        <f>VLOOKUP(J2145,location[#All],4,)</f>
        <v>Massachusetts</v>
      </c>
      <c r="N2145">
        <f>VLOOKUP(J2145,location[#All],5,)</f>
        <v>2148</v>
      </c>
      <c r="O2145" t="str">
        <f>VLOOKUP(J2145,location[#All],6,)</f>
        <v>East</v>
      </c>
    </row>
    <row r="2146" spans="1:15" x14ac:dyDescent="0.25">
      <c r="A2146" t="s">
        <v>2237</v>
      </c>
      <c r="B2146" t="s">
        <v>944</v>
      </c>
      <c r="C2146" s="1">
        <v>42839</v>
      </c>
      <c r="D2146" s="1">
        <v>42844</v>
      </c>
      <c r="E2146" t="s">
        <v>15</v>
      </c>
      <c r="F2146">
        <v>10776</v>
      </c>
      <c r="G2146">
        <v>3</v>
      </c>
      <c r="H2146">
        <v>2</v>
      </c>
      <c r="I2146">
        <v>35022</v>
      </c>
      <c r="J2146" s="1" t="str">
        <f>INDEX(location!A:A,MATCH('Tabela Total'!A2146,location!A:A,0))</f>
        <v>CA-2017-131233</v>
      </c>
      <c r="K2146" s="1" t="str">
        <f>VLOOKUP(J2146,location[#All],2,FALSE)</f>
        <v>United States</v>
      </c>
      <c r="L2146" t="str">
        <f>VLOOKUP(J2146,location[#All],3,)</f>
        <v>New York City</v>
      </c>
      <c r="M2146" t="str">
        <f>VLOOKUP(J2146,location[#All],4,)</f>
        <v>New York</v>
      </c>
      <c r="N2146">
        <f>VLOOKUP(J2146,location[#All],5,)</f>
        <v>10024</v>
      </c>
      <c r="O2146" t="str">
        <f>VLOOKUP(J2146,location[#All],6,)</f>
        <v>East</v>
      </c>
    </row>
    <row r="2147" spans="1:15" x14ac:dyDescent="0.25">
      <c r="A2147" t="s">
        <v>2237</v>
      </c>
      <c r="B2147" t="s">
        <v>944</v>
      </c>
      <c r="C2147" s="1">
        <v>42839</v>
      </c>
      <c r="D2147" s="1">
        <v>42844</v>
      </c>
      <c r="E2147" t="s">
        <v>15</v>
      </c>
      <c r="F2147">
        <v>242352</v>
      </c>
      <c r="G2147">
        <v>3</v>
      </c>
      <c r="H2147">
        <v>2</v>
      </c>
      <c r="I2147">
        <v>90882</v>
      </c>
      <c r="J2147" s="1" t="str">
        <f>INDEX(location!A:A,MATCH('Tabela Total'!A2147,location!A:A,0))</f>
        <v>CA-2017-131233</v>
      </c>
      <c r="K2147" s="1" t="str">
        <f>VLOOKUP(J2147,location[#All],2,FALSE)</f>
        <v>United States</v>
      </c>
      <c r="L2147" t="str">
        <f>VLOOKUP(J2147,location[#All],3,)</f>
        <v>New York City</v>
      </c>
      <c r="M2147" t="str">
        <f>VLOOKUP(J2147,location[#All],4,)</f>
        <v>New York</v>
      </c>
      <c r="N2147">
        <f>VLOOKUP(J2147,location[#All],5,)</f>
        <v>10024</v>
      </c>
      <c r="O2147" t="str">
        <f>VLOOKUP(J2147,location[#All],6,)</f>
        <v>East</v>
      </c>
    </row>
    <row r="2148" spans="1:15" x14ac:dyDescent="0.25">
      <c r="A2148" t="s">
        <v>2736</v>
      </c>
      <c r="B2148" t="s">
        <v>944</v>
      </c>
      <c r="C2148" s="1">
        <v>43093</v>
      </c>
      <c r="D2148" s="1">
        <v>43097</v>
      </c>
      <c r="E2148" t="s">
        <v>15</v>
      </c>
      <c r="F2148">
        <v>47997</v>
      </c>
      <c r="G2148">
        <v>3</v>
      </c>
      <c r="H2148">
        <v>0</v>
      </c>
      <c r="I2148">
        <v>239985</v>
      </c>
      <c r="J2148" s="1" t="str">
        <f>INDEX(location!A:A,MATCH('Tabela Total'!A2148,location!A:A,0))</f>
        <v>CA-2017-124296</v>
      </c>
      <c r="K2148" s="1" t="str">
        <f>VLOOKUP(J2148,location[#All],2,FALSE)</f>
        <v>United States</v>
      </c>
      <c r="L2148" t="str">
        <f>VLOOKUP(J2148,location[#All],3,)</f>
        <v>Lafayette</v>
      </c>
      <c r="M2148" t="str">
        <f>VLOOKUP(J2148,location[#All],4,)</f>
        <v>Louisiana</v>
      </c>
      <c r="N2148">
        <f>VLOOKUP(J2148,location[#All],5,)</f>
        <v>70506</v>
      </c>
      <c r="O2148" t="str">
        <f>VLOOKUP(J2148,location[#All],6,)</f>
        <v>South</v>
      </c>
    </row>
    <row r="2149" spans="1:15" x14ac:dyDescent="0.25">
      <c r="A2149" t="s">
        <v>2736</v>
      </c>
      <c r="B2149" t="s">
        <v>944</v>
      </c>
      <c r="C2149" s="1">
        <v>43093</v>
      </c>
      <c r="D2149" s="1">
        <v>43097</v>
      </c>
      <c r="E2149" t="s">
        <v>15</v>
      </c>
      <c r="F2149">
        <v>23288</v>
      </c>
      <c r="G2149">
        <v>4</v>
      </c>
      <c r="H2149">
        <v>0</v>
      </c>
      <c r="I2149">
        <v>605488</v>
      </c>
      <c r="J2149" s="1" t="str">
        <f>INDEX(location!A:A,MATCH('Tabela Total'!A2149,location!A:A,0))</f>
        <v>CA-2017-124296</v>
      </c>
      <c r="K2149" s="1" t="str">
        <f>VLOOKUP(J2149,location[#All],2,FALSE)</f>
        <v>United States</v>
      </c>
      <c r="L2149" t="str">
        <f>VLOOKUP(J2149,location[#All],3,)</f>
        <v>Lafayette</v>
      </c>
      <c r="M2149" t="str">
        <f>VLOOKUP(J2149,location[#All],4,)</f>
        <v>Louisiana</v>
      </c>
      <c r="N2149">
        <f>VLOOKUP(J2149,location[#All],5,)</f>
        <v>70506</v>
      </c>
      <c r="O2149" t="str">
        <f>VLOOKUP(J2149,location[#All],6,)</f>
        <v>South</v>
      </c>
    </row>
    <row r="2150" spans="1:15" x14ac:dyDescent="0.25">
      <c r="A2150" t="s">
        <v>3109</v>
      </c>
      <c r="B2150" t="s">
        <v>944</v>
      </c>
      <c r="C2150" s="1">
        <v>43051</v>
      </c>
      <c r="D2150" s="1">
        <v>43055</v>
      </c>
      <c r="E2150" t="s">
        <v>15</v>
      </c>
      <c r="F2150">
        <v>996</v>
      </c>
      <c r="G2150">
        <v>2</v>
      </c>
      <c r="H2150">
        <v>0</v>
      </c>
      <c r="I2150">
        <v>45816</v>
      </c>
      <c r="J2150" s="1" t="str">
        <f>INDEX(location!A:A,MATCH('Tabela Total'!A2150,location!A:A,0))</f>
        <v>CA-2017-164364</v>
      </c>
      <c r="K2150" s="1" t="str">
        <f>VLOOKUP(J2150,location[#All],2,FALSE)</f>
        <v>United States</v>
      </c>
      <c r="L2150" t="str">
        <f>VLOOKUP(J2150,location[#All],3,)</f>
        <v>Seattle</v>
      </c>
      <c r="M2150" t="str">
        <f>VLOOKUP(J2150,location[#All],4,)</f>
        <v>Washington</v>
      </c>
      <c r="N2150">
        <f>VLOOKUP(J2150,location[#All],5,)</f>
        <v>98115</v>
      </c>
      <c r="O2150" t="str">
        <f>VLOOKUP(J2150,location[#All],6,)</f>
        <v>West</v>
      </c>
    </row>
    <row r="2151" spans="1:15" x14ac:dyDescent="0.25">
      <c r="A2151" t="s">
        <v>3109</v>
      </c>
      <c r="B2151" t="s">
        <v>944</v>
      </c>
      <c r="C2151" s="1">
        <v>43051</v>
      </c>
      <c r="D2151" s="1">
        <v>43055</v>
      </c>
      <c r="E2151" t="s">
        <v>15</v>
      </c>
      <c r="F2151">
        <v>921</v>
      </c>
      <c r="G2151">
        <v>3</v>
      </c>
      <c r="H2151">
        <v>0</v>
      </c>
      <c r="I2151">
        <v>23025</v>
      </c>
      <c r="J2151" s="1" t="str">
        <f>INDEX(location!A:A,MATCH('Tabela Total'!A2151,location!A:A,0))</f>
        <v>CA-2017-164364</v>
      </c>
      <c r="K2151" s="1" t="str">
        <f>VLOOKUP(J2151,location[#All],2,FALSE)</f>
        <v>United States</v>
      </c>
      <c r="L2151" t="str">
        <f>VLOOKUP(J2151,location[#All],3,)</f>
        <v>Seattle</v>
      </c>
      <c r="M2151" t="str">
        <f>VLOOKUP(J2151,location[#All],4,)</f>
        <v>Washington</v>
      </c>
      <c r="N2151">
        <f>VLOOKUP(J2151,location[#All],5,)</f>
        <v>98115</v>
      </c>
      <c r="O2151" t="str">
        <f>VLOOKUP(J2151,location[#All],6,)</f>
        <v>West</v>
      </c>
    </row>
    <row r="2152" spans="1:15" x14ac:dyDescent="0.25">
      <c r="A2152" t="s">
        <v>3109</v>
      </c>
      <c r="B2152" t="s">
        <v>944</v>
      </c>
      <c r="C2152" s="1">
        <v>43051</v>
      </c>
      <c r="D2152" s="1">
        <v>43055</v>
      </c>
      <c r="E2152" t="s">
        <v>15</v>
      </c>
      <c r="F2152">
        <v>2793</v>
      </c>
      <c r="G2152">
        <v>3</v>
      </c>
      <c r="H2152">
        <v>0</v>
      </c>
      <c r="I2152">
        <v>80997</v>
      </c>
      <c r="J2152" s="1" t="str">
        <f>INDEX(location!A:A,MATCH('Tabela Total'!A2152,location!A:A,0))</f>
        <v>CA-2017-164364</v>
      </c>
      <c r="K2152" s="1" t="str">
        <f>VLOOKUP(J2152,location[#All],2,FALSE)</f>
        <v>United States</v>
      </c>
      <c r="L2152" t="str">
        <f>VLOOKUP(J2152,location[#All],3,)</f>
        <v>Seattle</v>
      </c>
      <c r="M2152" t="str">
        <f>VLOOKUP(J2152,location[#All],4,)</f>
        <v>Washington</v>
      </c>
      <c r="N2152">
        <f>VLOOKUP(J2152,location[#All],5,)</f>
        <v>98115</v>
      </c>
      <c r="O2152" t="str">
        <f>VLOOKUP(J2152,location[#All],6,)</f>
        <v>West</v>
      </c>
    </row>
    <row r="2153" spans="1:15" x14ac:dyDescent="0.25">
      <c r="A2153" t="s">
        <v>4121</v>
      </c>
      <c r="B2153" t="s">
        <v>944</v>
      </c>
      <c r="C2153" s="1">
        <v>42178</v>
      </c>
      <c r="D2153" s="1">
        <v>42183</v>
      </c>
      <c r="E2153" t="s">
        <v>15</v>
      </c>
      <c r="F2153">
        <v>217584</v>
      </c>
      <c r="G2153">
        <v>2</v>
      </c>
      <c r="H2153">
        <v>2</v>
      </c>
      <c r="I2153">
        <v>190386</v>
      </c>
      <c r="J2153" s="1" t="str">
        <f>INDEX(location!A:A,MATCH('Tabela Total'!A2153,location!A:A,0))</f>
        <v>CA-2015-139164</v>
      </c>
      <c r="K2153" s="1" t="str">
        <f>VLOOKUP(J2153,location[#All],2,FALSE)</f>
        <v>United States</v>
      </c>
      <c r="L2153" t="str">
        <f>VLOOKUP(J2153,location[#All],3,)</f>
        <v>Long Beach</v>
      </c>
      <c r="M2153" t="str">
        <f>VLOOKUP(J2153,location[#All],4,)</f>
        <v>California</v>
      </c>
      <c r="N2153">
        <f>VLOOKUP(J2153,location[#All],5,)</f>
        <v>90805</v>
      </c>
      <c r="O2153" t="str">
        <f>VLOOKUP(J2153,location[#All],6,)</f>
        <v>West</v>
      </c>
    </row>
    <row r="2154" spans="1:15" x14ac:dyDescent="0.25">
      <c r="A2154" t="s">
        <v>4121</v>
      </c>
      <c r="B2154" t="s">
        <v>944</v>
      </c>
      <c r="C2154" s="1">
        <v>42178</v>
      </c>
      <c r="D2154" s="1">
        <v>42183</v>
      </c>
      <c r="E2154" t="s">
        <v>15</v>
      </c>
      <c r="F2154">
        <v>543</v>
      </c>
      <c r="G2154">
        <v>3</v>
      </c>
      <c r="H2154">
        <v>0</v>
      </c>
      <c r="I2154">
        <v>17919</v>
      </c>
      <c r="J2154" s="1" t="str">
        <f>INDEX(location!A:A,MATCH('Tabela Total'!A2154,location!A:A,0))</f>
        <v>CA-2015-139164</v>
      </c>
      <c r="K2154" s="1" t="str">
        <f>VLOOKUP(J2154,location[#All],2,FALSE)</f>
        <v>United States</v>
      </c>
      <c r="L2154" t="str">
        <f>VLOOKUP(J2154,location[#All],3,)</f>
        <v>Long Beach</v>
      </c>
      <c r="M2154" t="str">
        <f>VLOOKUP(J2154,location[#All],4,)</f>
        <v>California</v>
      </c>
      <c r="N2154">
        <f>VLOOKUP(J2154,location[#All],5,)</f>
        <v>90805</v>
      </c>
      <c r="O2154" t="str">
        <f>VLOOKUP(J2154,location[#All],6,)</f>
        <v>West</v>
      </c>
    </row>
    <row r="2155" spans="1:15" x14ac:dyDescent="0.25">
      <c r="A2155" t="s">
        <v>4121</v>
      </c>
      <c r="B2155" t="s">
        <v>944</v>
      </c>
      <c r="C2155" s="1">
        <v>42178</v>
      </c>
      <c r="D2155" s="1">
        <v>42183</v>
      </c>
      <c r="E2155" t="s">
        <v>15</v>
      </c>
      <c r="F2155">
        <v>143976</v>
      </c>
      <c r="G2155">
        <v>3</v>
      </c>
      <c r="H2155">
        <v>2</v>
      </c>
      <c r="I2155">
        <v>89985</v>
      </c>
      <c r="J2155" s="1" t="str">
        <f>INDEX(location!A:A,MATCH('Tabela Total'!A2155,location!A:A,0))</f>
        <v>CA-2015-139164</v>
      </c>
      <c r="K2155" s="1" t="str">
        <f>VLOOKUP(J2155,location[#All],2,FALSE)</f>
        <v>United States</v>
      </c>
      <c r="L2155" t="str">
        <f>VLOOKUP(J2155,location[#All],3,)</f>
        <v>Long Beach</v>
      </c>
      <c r="M2155" t="str">
        <f>VLOOKUP(J2155,location[#All],4,)</f>
        <v>California</v>
      </c>
      <c r="N2155">
        <f>VLOOKUP(J2155,location[#All],5,)</f>
        <v>90805</v>
      </c>
      <c r="O2155" t="str">
        <f>VLOOKUP(J2155,location[#All],6,)</f>
        <v>West</v>
      </c>
    </row>
    <row r="2156" spans="1:15" x14ac:dyDescent="0.25">
      <c r="A2156" t="s">
        <v>4142</v>
      </c>
      <c r="B2156" t="s">
        <v>944</v>
      </c>
      <c r="C2156" s="1">
        <v>42902</v>
      </c>
      <c r="D2156" s="1">
        <v>42904</v>
      </c>
      <c r="E2156" t="s">
        <v>10</v>
      </c>
      <c r="F2156">
        <v>479952</v>
      </c>
      <c r="G2156">
        <v>6</v>
      </c>
      <c r="H2156">
        <v>2</v>
      </c>
      <c r="I2156">
        <v>1079892</v>
      </c>
      <c r="J2156" s="1" t="str">
        <f>INDEX(location!A:A,MATCH('Tabela Total'!A2156,location!A:A,0))</f>
        <v>CA-2017-111269</v>
      </c>
      <c r="K2156" s="1" t="str">
        <f>VLOOKUP(J2156,location[#All],2,FALSE)</f>
        <v>United States</v>
      </c>
      <c r="L2156" t="str">
        <f>VLOOKUP(J2156,location[#All],3,)</f>
        <v>Dublin</v>
      </c>
      <c r="M2156" t="str">
        <f>VLOOKUP(J2156,location[#All],4,)</f>
        <v>Ohio</v>
      </c>
      <c r="N2156">
        <f>VLOOKUP(J2156,location[#All],5,)</f>
        <v>43017</v>
      </c>
      <c r="O2156" t="str">
        <f>VLOOKUP(J2156,location[#All],6,)</f>
        <v>East</v>
      </c>
    </row>
    <row r="2157" spans="1:15" x14ac:dyDescent="0.25">
      <c r="A2157" t="s">
        <v>4142</v>
      </c>
      <c r="B2157" t="s">
        <v>944</v>
      </c>
      <c r="C2157" s="1">
        <v>42902</v>
      </c>
      <c r="D2157" s="1">
        <v>42904</v>
      </c>
      <c r="E2157" t="s">
        <v>10</v>
      </c>
      <c r="F2157">
        <v>2392</v>
      </c>
      <c r="G2157">
        <v>5</v>
      </c>
      <c r="H2157">
        <v>2</v>
      </c>
      <c r="I2157">
        <v>1794</v>
      </c>
      <c r="J2157" s="1" t="str">
        <f>INDEX(location!A:A,MATCH('Tabela Total'!A2157,location!A:A,0))</f>
        <v>CA-2017-111269</v>
      </c>
      <c r="K2157" s="1" t="str">
        <f>VLOOKUP(J2157,location[#All],2,FALSE)</f>
        <v>United States</v>
      </c>
      <c r="L2157" t="str">
        <f>VLOOKUP(J2157,location[#All],3,)</f>
        <v>Dublin</v>
      </c>
      <c r="M2157" t="str">
        <f>VLOOKUP(J2157,location[#All],4,)</f>
        <v>Ohio</v>
      </c>
      <c r="N2157">
        <f>VLOOKUP(J2157,location[#All],5,)</f>
        <v>43017</v>
      </c>
      <c r="O2157" t="str">
        <f>VLOOKUP(J2157,location[#All],6,)</f>
        <v>East</v>
      </c>
    </row>
    <row r="2158" spans="1:15" x14ac:dyDescent="0.25">
      <c r="A2158" t="s">
        <v>4167</v>
      </c>
      <c r="B2158" t="s">
        <v>944</v>
      </c>
      <c r="C2158" s="1">
        <v>41866</v>
      </c>
      <c r="D2158" s="1">
        <v>41869</v>
      </c>
      <c r="E2158" t="s">
        <v>44</v>
      </c>
      <c r="F2158">
        <v>6294</v>
      </c>
      <c r="G2158">
        <v>3</v>
      </c>
      <c r="H2158">
        <v>0</v>
      </c>
      <c r="I2158">
        <v>302112</v>
      </c>
      <c r="J2158" s="1" t="str">
        <f>INDEX(location!A:A,MATCH('Tabela Total'!A2158,location!A:A,0))</f>
        <v>CA-2014-141005</v>
      </c>
      <c r="K2158" s="1" t="str">
        <f>VLOOKUP(J2158,location[#All],2,FALSE)</f>
        <v>United States</v>
      </c>
      <c r="L2158" t="str">
        <f>VLOOKUP(J2158,location[#All],3,)</f>
        <v>Fairfield</v>
      </c>
      <c r="M2158" t="str">
        <f>VLOOKUP(J2158,location[#All],4,)</f>
        <v>Connecticut</v>
      </c>
      <c r="N2158">
        <f>VLOOKUP(J2158,location[#All],5,)</f>
        <v>6824</v>
      </c>
      <c r="O2158" t="str">
        <f>VLOOKUP(J2158,location[#All],6,)</f>
        <v>East</v>
      </c>
    </row>
    <row r="2159" spans="1:15" x14ac:dyDescent="0.25">
      <c r="A2159" t="s">
        <v>5288</v>
      </c>
      <c r="B2159" t="s">
        <v>944</v>
      </c>
      <c r="C2159" s="1">
        <v>41866</v>
      </c>
      <c r="D2159" s="1">
        <v>41868</v>
      </c>
      <c r="E2159" t="s">
        <v>44</v>
      </c>
      <c r="F2159">
        <v>9136</v>
      </c>
      <c r="G2159">
        <v>5</v>
      </c>
      <c r="H2159">
        <v>2</v>
      </c>
      <c r="I2159">
        <v>29692</v>
      </c>
      <c r="J2159" s="1" t="str">
        <f>INDEX(location!A:A,MATCH('Tabela Total'!A2159,location!A:A,0))</f>
        <v>CA-2014-109043</v>
      </c>
      <c r="K2159" s="1" t="str">
        <f>VLOOKUP(J2159,location[#All],2,FALSE)</f>
        <v>United States</v>
      </c>
      <c r="L2159" t="str">
        <f>VLOOKUP(J2159,location[#All],3,)</f>
        <v>Hollywood</v>
      </c>
      <c r="M2159" t="str">
        <f>VLOOKUP(J2159,location[#All],4,)</f>
        <v>Florida</v>
      </c>
      <c r="N2159">
        <f>VLOOKUP(J2159,location[#All],5,)</f>
        <v>33021</v>
      </c>
      <c r="O2159" t="str">
        <f>VLOOKUP(J2159,location[#All],6,)</f>
        <v>South</v>
      </c>
    </row>
    <row r="2160" spans="1:15" x14ac:dyDescent="0.25">
      <c r="A2160" t="s">
        <v>5288</v>
      </c>
      <c r="B2160" t="s">
        <v>944</v>
      </c>
      <c r="C2160" s="1">
        <v>41866</v>
      </c>
      <c r="D2160" s="1">
        <v>41868</v>
      </c>
      <c r="E2160" t="s">
        <v>44</v>
      </c>
      <c r="F2160">
        <v>15224</v>
      </c>
      <c r="G2160">
        <v>5</v>
      </c>
      <c r="H2160">
        <v>2</v>
      </c>
      <c r="I2160">
        <v>17127</v>
      </c>
      <c r="J2160" s="1" t="str">
        <f>INDEX(location!A:A,MATCH('Tabela Total'!A2160,location!A:A,0))</f>
        <v>CA-2014-109043</v>
      </c>
      <c r="K2160" s="1" t="str">
        <f>VLOOKUP(J2160,location[#All],2,FALSE)</f>
        <v>United States</v>
      </c>
      <c r="L2160" t="str">
        <f>VLOOKUP(J2160,location[#All],3,)</f>
        <v>Hollywood</v>
      </c>
      <c r="M2160" t="str">
        <f>VLOOKUP(J2160,location[#All],4,)</f>
        <v>Florida</v>
      </c>
      <c r="N2160">
        <f>VLOOKUP(J2160,location[#All],5,)</f>
        <v>33021</v>
      </c>
      <c r="O2160" t="str">
        <f>VLOOKUP(J2160,location[#All],6,)</f>
        <v>South</v>
      </c>
    </row>
    <row r="2161" spans="1:15" x14ac:dyDescent="0.25">
      <c r="A2161" t="s">
        <v>88</v>
      </c>
      <c r="B2161" t="s">
        <v>89</v>
      </c>
      <c r="C2161" s="1">
        <v>43052</v>
      </c>
      <c r="D2161" s="1">
        <v>43055</v>
      </c>
      <c r="E2161" t="s">
        <v>44</v>
      </c>
      <c r="F2161">
        <v>230376</v>
      </c>
      <c r="G2161">
        <v>3</v>
      </c>
      <c r="H2161">
        <v>2</v>
      </c>
      <c r="I2161">
        <v>-489549</v>
      </c>
      <c r="J2161" s="1" t="str">
        <f>INDEX(location!A:A,MATCH('Tabela Total'!A2161,location!A:A,0))</f>
        <v>US-2017-119662</v>
      </c>
      <c r="K2161" s="1" t="str">
        <f>VLOOKUP(J2161,location[#All],2,FALSE)</f>
        <v>United States</v>
      </c>
      <c r="L2161" t="str">
        <f>VLOOKUP(J2161,location[#All],3,)</f>
        <v>Chicago</v>
      </c>
      <c r="M2161" t="str">
        <f>VLOOKUP(J2161,location[#All],4,)</f>
        <v>Illinois</v>
      </c>
      <c r="N2161">
        <f>VLOOKUP(J2161,location[#All],5,)</f>
        <v>60623</v>
      </c>
      <c r="O2161" t="str">
        <f>VLOOKUP(J2161,location[#All],6,)</f>
        <v>Central</v>
      </c>
    </row>
    <row r="2162" spans="1:15" x14ac:dyDescent="0.25">
      <c r="A2162" t="s">
        <v>228</v>
      </c>
      <c r="B2162" t="s">
        <v>89</v>
      </c>
      <c r="C2162" s="1">
        <v>42832</v>
      </c>
      <c r="D2162" s="1">
        <v>42837</v>
      </c>
      <c r="E2162" t="s">
        <v>15</v>
      </c>
      <c r="F2162">
        <v>23386</v>
      </c>
      <c r="G2162">
        <v>2</v>
      </c>
      <c r="H2162">
        <v>45</v>
      </c>
      <c r="I2162">
        <v>-102048</v>
      </c>
      <c r="J2162" s="1" t="str">
        <f>INDEX(location!A:A,MATCH('Tabela Total'!A2162,location!A:A,0))</f>
        <v>US-2017-100930</v>
      </c>
      <c r="K2162" s="1" t="str">
        <f>VLOOKUP(J2162,location[#All],2,FALSE)</f>
        <v>United States</v>
      </c>
      <c r="L2162" t="str">
        <f>VLOOKUP(J2162,location[#All],3,)</f>
        <v>Tampa</v>
      </c>
      <c r="M2162" t="str">
        <f>VLOOKUP(J2162,location[#All],4,)</f>
        <v>Florida</v>
      </c>
      <c r="N2162">
        <f>VLOOKUP(J2162,location[#All],5,)</f>
        <v>33614</v>
      </c>
      <c r="O2162" t="str">
        <f>VLOOKUP(J2162,location[#All],6,)</f>
        <v>South</v>
      </c>
    </row>
    <row r="2163" spans="1:15" x14ac:dyDescent="0.25">
      <c r="A2163" t="s">
        <v>228</v>
      </c>
      <c r="B2163" t="s">
        <v>89</v>
      </c>
      <c r="C2163" s="1">
        <v>42832</v>
      </c>
      <c r="D2163" s="1">
        <v>42837</v>
      </c>
      <c r="E2163" t="s">
        <v>15</v>
      </c>
      <c r="F2163">
        <v>6206145</v>
      </c>
      <c r="G2163">
        <v>3</v>
      </c>
      <c r="H2163">
        <v>45</v>
      </c>
      <c r="I2163">
        <v>-2482458</v>
      </c>
      <c r="J2163" s="1" t="str">
        <f>INDEX(location!A:A,MATCH('Tabela Total'!A2163,location!A:A,0))</f>
        <v>US-2017-100930</v>
      </c>
      <c r="K2163" s="1" t="str">
        <f>VLOOKUP(J2163,location[#All],2,FALSE)</f>
        <v>United States</v>
      </c>
      <c r="L2163" t="str">
        <f>VLOOKUP(J2163,location[#All],3,)</f>
        <v>Tampa</v>
      </c>
      <c r="M2163" t="str">
        <f>VLOOKUP(J2163,location[#All],4,)</f>
        <v>Florida</v>
      </c>
      <c r="N2163">
        <f>VLOOKUP(J2163,location[#All],5,)</f>
        <v>33614</v>
      </c>
      <c r="O2163" t="str">
        <f>VLOOKUP(J2163,location[#All],6,)</f>
        <v>South</v>
      </c>
    </row>
    <row r="2164" spans="1:15" x14ac:dyDescent="0.25">
      <c r="A2164" t="s">
        <v>228</v>
      </c>
      <c r="B2164" t="s">
        <v>89</v>
      </c>
      <c r="C2164" s="1">
        <v>42832</v>
      </c>
      <c r="D2164" s="1">
        <v>42837</v>
      </c>
      <c r="E2164" t="s">
        <v>15</v>
      </c>
      <c r="F2164">
        <v>5328</v>
      </c>
      <c r="G2164">
        <v>2</v>
      </c>
      <c r="H2164">
        <v>7</v>
      </c>
      <c r="I2164">
        <v>-3552</v>
      </c>
      <c r="J2164" s="1" t="str">
        <f>INDEX(location!A:A,MATCH('Tabela Total'!A2164,location!A:A,0))</f>
        <v>US-2017-100930</v>
      </c>
      <c r="K2164" s="1" t="str">
        <f>VLOOKUP(J2164,location[#All],2,FALSE)</f>
        <v>United States</v>
      </c>
      <c r="L2164" t="str">
        <f>VLOOKUP(J2164,location[#All],3,)</f>
        <v>Tampa</v>
      </c>
      <c r="M2164" t="str">
        <f>VLOOKUP(J2164,location[#All],4,)</f>
        <v>Florida</v>
      </c>
      <c r="N2164">
        <f>VLOOKUP(J2164,location[#All],5,)</f>
        <v>33614</v>
      </c>
      <c r="O2164" t="str">
        <f>VLOOKUP(J2164,location[#All],6,)</f>
        <v>South</v>
      </c>
    </row>
    <row r="2165" spans="1:15" x14ac:dyDescent="0.25">
      <c r="A2165" t="s">
        <v>228</v>
      </c>
      <c r="B2165" t="s">
        <v>89</v>
      </c>
      <c r="C2165" s="1">
        <v>42832</v>
      </c>
      <c r="D2165" s="1">
        <v>42837</v>
      </c>
      <c r="E2165" t="s">
        <v>15</v>
      </c>
      <c r="F2165">
        <v>258072</v>
      </c>
      <c r="G2165">
        <v>3</v>
      </c>
      <c r="H2165">
        <v>2</v>
      </c>
      <c r="I2165">
        <v>0</v>
      </c>
      <c r="J2165" s="1" t="str">
        <f>INDEX(location!A:A,MATCH('Tabela Total'!A2165,location!A:A,0))</f>
        <v>US-2017-100930</v>
      </c>
      <c r="K2165" s="1" t="str">
        <f>VLOOKUP(J2165,location[#All],2,FALSE)</f>
        <v>United States</v>
      </c>
      <c r="L2165" t="str">
        <f>VLOOKUP(J2165,location[#All],3,)</f>
        <v>Tampa</v>
      </c>
      <c r="M2165" t="str">
        <f>VLOOKUP(J2165,location[#All],4,)</f>
        <v>Florida</v>
      </c>
      <c r="N2165">
        <f>VLOOKUP(J2165,location[#All],5,)</f>
        <v>33614</v>
      </c>
      <c r="O2165" t="str">
        <f>VLOOKUP(J2165,location[#All],6,)</f>
        <v>South</v>
      </c>
    </row>
    <row r="2166" spans="1:15" x14ac:dyDescent="0.25">
      <c r="A2166" t="s">
        <v>228</v>
      </c>
      <c r="B2166" t="s">
        <v>89</v>
      </c>
      <c r="C2166" s="1">
        <v>42832</v>
      </c>
      <c r="D2166" s="1">
        <v>42837</v>
      </c>
      <c r="E2166" t="s">
        <v>15</v>
      </c>
      <c r="F2166">
        <v>617976</v>
      </c>
      <c r="G2166">
        <v>3</v>
      </c>
      <c r="H2166">
        <v>2</v>
      </c>
      <c r="I2166">
        <v>-77247</v>
      </c>
      <c r="J2166" s="1" t="str">
        <f>INDEX(location!A:A,MATCH('Tabela Total'!A2166,location!A:A,0))</f>
        <v>US-2017-100930</v>
      </c>
      <c r="K2166" s="1" t="str">
        <f>VLOOKUP(J2166,location[#All],2,FALSE)</f>
        <v>United States</v>
      </c>
      <c r="L2166" t="str">
        <f>VLOOKUP(J2166,location[#All],3,)</f>
        <v>Tampa</v>
      </c>
      <c r="M2166" t="str">
        <f>VLOOKUP(J2166,location[#All],4,)</f>
        <v>Florida</v>
      </c>
      <c r="N2166">
        <f>VLOOKUP(J2166,location[#All],5,)</f>
        <v>33614</v>
      </c>
      <c r="O2166" t="str">
        <f>VLOOKUP(J2166,location[#All],6,)</f>
        <v>South</v>
      </c>
    </row>
    <row r="2167" spans="1:15" x14ac:dyDescent="0.25">
      <c r="A2167" t="s">
        <v>1264</v>
      </c>
      <c r="B2167" t="s">
        <v>89</v>
      </c>
      <c r="C2167" s="1">
        <v>42983</v>
      </c>
      <c r="D2167" s="1">
        <v>42984</v>
      </c>
      <c r="E2167" t="s">
        <v>44</v>
      </c>
      <c r="F2167">
        <v>278</v>
      </c>
      <c r="G2167">
        <v>1</v>
      </c>
      <c r="H2167">
        <v>0</v>
      </c>
      <c r="I2167">
        <v>7228</v>
      </c>
      <c r="J2167" s="1" t="str">
        <f>INDEX(location!A:A,MATCH('Tabela Total'!A2167,location!A:A,0))</f>
        <v>CA-2017-107293</v>
      </c>
      <c r="K2167" s="1" t="str">
        <f>VLOOKUP(J2167,location[#All],2,FALSE)</f>
        <v>United States</v>
      </c>
      <c r="L2167" t="str">
        <f>VLOOKUP(J2167,location[#All],3,)</f>
        <v>Seattle</v>
      </c>
      <c r="M2167" t="str">
        <f>VLOOKUP(J2167,location[#All],4,)</f>
        <v>Washington</v>
      </c>
      <c r="N2167">
        <f>VLOOKUP(J2167,location[#All],5,)</f>
        <v>98115</v>
      </c>
      <c r="O2167" t="str">
        <f>VLOOKUP(J2167,location[#All],6,)</f>
        <v>West</v>
      </c>
    </row>
    <row r="2168" spans="1:15" x14ac:dyDescent="0.25">
      <c r="A2168" t="s">
        <v>1836</v>
      </c>
      <c r="B2168" t="s">
        <v>89</v>
      </c>
      <c r="C2168" s="1">
        <v>42679</v>
      </c>
      <c r="D2168" s="1">
        <v>42684</v>
      </c>
      <c r="E2168" t="s">
        <v>15</v>
      </c>
      <c r="F2168">
        <v>2912</v>
      </c>
      <c r="G2168">
        <v>5</v>
      </c>
      <c r="H2168">
        <v>2</v>
      </c>
      <c r="I2168">
        <v>9828</v>
      </c>
      <c r="J2168" s="1" t="str">
        <f>INDEX(location!A:A,MATCH('Tabela Total'!A2168,location!A:A,0))</f>
        <v>CA-2016-140207</v>
      </c>
      <c r="K2168" s="1" t="str">
        <f>VLOOKUP(J2168,location[#All],2,FALSE)</f>
        <v>United States</v>
      </c>
      <c r="L2168" t="str">
        <f>VLOOKUP(J2168,location[#All],3,)</f>
        <v>San Jose</v>
      </c>
      <c r="M2168" t="str">
        <f>VLOOKUP(J2168,location[#All],4,)</f>
        <v>California</v>
      </c>
      <c r="N2168">
        <f>VLOOKUP(J2168,location[#All],5,)</f>
        <v>95123</v>
      </c>
      <c r="O2168" t="str">
        <f>VLOOKUP(J2168,location[#All],6,)</f>
        <v>West</v>
      </c>
    </row>
    <row r="2169" spans="1:15" x14ac:dyDescent="0.25">
      <c r="A2169" t="s">
        <v>2125</v>
      </c>
      <c r="B2169" t="s">
        <v>89</v>
      </c>
      <c r="C2169" s="1">
        <v>41908</v>
      </c>
      <c r="D2169" s="1">
        <v>41912</v>
      </c>
      <c r="E2169" t="s">
        <v>15</v>
      </c>
      <c r="F2169">
        <v>31012</v>
      </c>
      <c r="G2169">
        <v>2</v>
      </c>
      <c r="H2169">
        <v>0</v>
      </c>
      <c r="I2169">
        <v>806312</v>
      </c>
      <c r="J2169" s="1" t="str">
        <f>INDEX(location!A:A,MATCH('Tabela Total'!A2169,location!A:A,0))</f>
        <v>CA-2014-127586</v>
      </c>
      <c r="K2169" s="1" t="str">
        <f>VLOOKUP(J2169,location[#All],2,FALSE)</f>
        <v>United States</v>
      </c>
      <c r="L2169" t="str">
        <f>VLOOKUP(J2169,location[#All],3,)</f>
        <v>Seattle</v>
      </c>
      <c r="M2169" t="str">
        <f>VLOOKUP(J2169,location[#All],4,)</f>
        <v>Washington</v>
      </c>
      <c r="N2169">
        <f>VLOOKUP(J2169,location[#All],5,)</f>
        <v>98115</v>
      </c>
      <c r="O2169" t="str">
        <f>VLOOKUP(J2169,location[#All],6,)</f>
        <v>West</v>
      </c>
    </row>
    <row r="2170" spans="1:15" x14ac:dyDescent="0.25">
      <c r="A2170" t="s">
        <v>2669</v>
      </c>
      <c r="B2170" t="s">
        <v>89</v>
      </c>
      <c r="C2170" s="1">
        <v>42279</v>
      </c>
      <c r="D2170" s="1">
        <v>42284</v>
      </c>
      <c r="E2170" t="s">
        <v>10</v>
      </c>
      <c r="F2170">
        <v>27034</v>
      </c>
      <c r="G2170">
        <v>14</v>
      </c>
      <c r="H2170">
        <v>0</v>
      </c>
      <c r="I2170">
        <v>756952</v>
      </c>
      <c r="J2170" s="1" t="str">
        <f>INDEX(location!A:A,MATCH('Tabela Total'!A2170,location!A:A,0))</f>
        <v>US-2015-119312</v>
      </c>
      <c r="K2170" s="1" t="str">
        <f>VLOOKUP(J2170,location[#All],2,FALSE)</f>
        <v>United States</v>
      </c>
      <c r="L2170" t="str">
        <f>VLOOKUP(J2170,location[#All],3,)</f>
        <v>Los Angeles</v>
      </c>
      <c r="M2170" t="str">
        <f>VLOOKUP(J2170,location[#All],4,)</f>
        <v>California</v>
      </c>
      <c r="N2170">
        <f>VLOOKUP(J2170,location[#All],5,)</f>
        <v>90045</v>
      </c>
      <c r="O2170" t="str">
        <f>VLOOKUP(J2170,location[#All],6,)</f>
        <v>West</v>
      </c>
    </row>
    <row r="2171" spans="1:15" x14ac:dyDescent="0.25">
      <c r="A2171" t="s">
        <v>4515</v>
      </c>
      <c r="B2171" t="s">
        <v>89</v>
      </c>
      <c r="C2171" s="1">
        <v>43097</v>
      </c>
      <c r="D2171" s="1">
        <v>43102</v>
      </c>
      <c r="E2171" t="s">
        <v>15</v>
      </c>
      <c r="F2171">
        <v>248</v>
      </c>
      <c r="G2171">
        <v>1</v>
      </c>
      <c r="H2171">
        <v>0</v>
      </c>
      <c r="I2171">
        <v>868</v>
      </c>
      <c r="J2171" s="1" t="str">
        <f>INDEX(location!A:A,MATCH('Tabela Total'!A2171,location!A:A,0))</f>
        <v>CA-2017-135111</v>
      </c>
      <c r="K2171" s="1" t="str">
        <f>VLOOKUP(J2171,location[#All],2,FALSE)</f>
        <v>United States</v>
      </c>
      <c r="L2171" t="str">
        <f>VLOOKUP(J2171,location[#All],3,)</f>
        <v>Fargo</v>
      </c>
      <c r="M2171" t="str">
        <f>VLOOKUP(J2171,location[#All],4,)</f>
        <v>North Dakota</v>
      </c>
      <c r="N2171">
        <f>VLOOKUP(J2171,location[#All],5,)</f>
        <v>58103</v>
      </c>
      <c r="O2171" t="str">
        <f>VLOOKUP(J2171,location[#All],6,)</f>
        <v>Central</v>
      </c>
    </row>
    <row r="2172" spans="1:15" x14ac:dyDescent="0.25">
      <c r="A2172" t="s">
        <v>4515</v>
      </c>
      <c r="B2172" t="s">
        <v>89</v>
      </c>
      <c r="C2172" s="1">
        <v>43097</v>
      </c>
      <c r="D2172" s="1">
        <v>43102</v>
      </c>
      <c r="E2172" t="s">
        <v>15</v>
      </c>
      <c r="F2172">
        <v>259</v>
      </c>
      <c r="G2172">
        <v>5</v>
      </c>
      <c r="H2172">
        <v>0</v>
      </c>
      <c r="I2172">
        <v>12691</v>
      </c>
      <c r="J2172" s="1" t="str">
        <f>INDEX(location!A:A,MATCH('Tabela Total'!A2172,location!A:A,0))</f>
        <v>CA-2017-135111</v>
      </c>
      <c r="K2172" s="1" t="str">
        <f>VLOOKUP(J2172,location[#All],2,FALSE)</f>
        <v>United States</v>
      </c>
      <c r="L2172" t="str">
        <f>VLOOKUP(J2172,location[#All],3,)</f>
        <v>Fargo</v>
      </c>
      <c r="M2172" t="str">
        <f>VLOOKUP(J2172,location[#All],4,)</f>
        <v>North Dakota</v>
      </c>
      <c r="N2172">
        <f>VLOOKUP(J2172,location[#All],5,)</f>
        <v>58103</v>
      </c>
      <c r="O2172" t="str">
        <f>VLOOKUP(J2172,location[#All],6,)</f>
        <v>Central</v>
      </c>
    </row>
    <row r="2173" spans="1:15" x14ac:dyDescent="0.25">
      <c r="A2173" t="s">
        <v>4883</v>
      </c>
      <c r="B2173" t="s">
        <v>89</v>
      </c>
      <c r="C2173" s="1">
        <v>42500</v>
      </c>
      <c r="D2173" s="1">
        <v>42503</v>
      </c>
      <c r="E2173" t="s">
        <v>10</v>
      </c>
      <c r="F2173">
        <v>743988</v>
      </c>
      <c r="G2173">
        <v>2</v>
      </c>
      <c r="H2173">
        <v>4</v>
      </c>
      <c r="I2173">
        <v>-123998</v>
      </c>
      <c r="J2173" s="1" t="str">
        <f>INDEX(location!A:A,MATCH('Tabela Total'!A2173,location!A:A,0))</f>
        <v>CA-2016-133816</v>
      </c>
      <c r="K2173" s="1" t="str">
        <f>VLOOKUP(J2173,location[#All],2,FALSE)</f>
        <v>United States</v>
      </c>
      <c r="L2173" t="str">
        <f>VLOOKUP(J2173,location[#All],3,)</f>
        <v>Philadelphia</v>
      </c>
      <c r="M2173" t="str">
        <f>VLOOKUP(J2173,location[#All],4,)</f>
        <v>Pennsylvania</v>
      </c>
      <c r="N2173">
        <f>VLOOKUP(J2173,location[#All],5,)</f>
        <v>19134</v>
      </c>
      <c r="O2173" t="str">
        <f>VLOOKUP(J2173,location[#All],6,)</f>
        <v>East</v>
      </c>
    </row>
    <row r="2174" spans="1:15" x14ac:dyDescent="0.25">
      <c r="A2174" t="s">
        <v>5137</v>
      </c>
      <c r="B2174" t="s">
        <v>89</v>
      </c>
      <c r="C2174" s="1">
        <v>42993</v>
      </c>
      <c r="D2174" s="1">
        <v>42995</v>
      </c>
      <c r="E2174" t="s">
        <v>10</v>
      </c>
      <c r="F2174">
        <v>300904</v>
      </c>
      <c r="G2174">
        <v>1</v>
      </c>
      <c r="H2174">
        <v>2</v>
      </c>
      <c r="I2174">
        <v>112839</v>
      </c>
      <c r="J2174" s="1" t="str">
        <f>INDEX(location!A:A,MATCH('Tabela Total'!A2174,location!A:A,0))</f>
        <v>CA-2017-127096</v>
      </c>
      <c r="K2174" s="1" t="str">
        <f>VLOOKUP(J2174,location[#All],2,FALSE)</f>
        <v>United States</v>
      </c>
      <c r="L2174" t="str">
        <f>VLOOKUP(J2174,location[#All],3,)</f>
        <v>San Francisco</v>
      </c>
      <c r="M2174" t="str">
        <f>VLOOKUP(J2174,location[#All],4,)</f>
        <v>California</v>
      </c>
      <c r="N2174">
        <f>VLOOKUP(J2174,location[#All],5,)</f>
        <v>94109</v>
      </c>
      <c r="O2174" t="str">
        <f>VLOOKUP(J2174,location[#All],6,)</f>
        <v>West</v>
      </c>
    </row>
    <row r="2175" spans="1:15" x14ac:dyDescent="0.25">
      <c r="A2175" t="s">
        <v>1055</v>
      </c>
      <c r="B2175" t="s">
        <v>1056</v>
      </c>
      <c r="C2175" s="1">
        <v>42919</v>
      </c>
      <c r="D2175" s="1">
        <v>42923</v>
      </c>
      <c r="E2175" t="s">
        <v>15</v>
      </c>
      <c r="F2175">
        <v>2399</v>
      </c>
      <c r="G2175">
        <v>1</v>
      </c>
      <c r="H2175">
        <v>0</v>
      </c>
      <c r="I2175">
        <v>55177</v>
      </c>
      <c r="J2175" s="1" t="str">
        <f>INDEX(location!A:A,MATCH('Tabela Total'!A2175,location!A:A,0))</f>
        <v>US-2017-126179</v>
      </c>
      <c r="K2175" s="1" t="str">
        <f>VLOOKUP(J2175,location[#All],2,FALSE)</f>
        <v>United States</v>
      </c>
      <c r="L2175" t="str">
        <f>VLOOKUP(J2175,location[#All],3,)</f>
        <v>Columbus</v>
      </c>
      <c r="M2175" t="str">
        <f>VLOOKUP(J2175,location[#All],4,)</f>
        <v>Georgia</v>
      </c>
      <c r="N2175">
        <f>VLOOKUP(J2175,location[#All],5,)</f>
        <v>31907</v>
      </c>
      <c r="O2175" t="str">
        <f>VLOOKUP(J2175,location[#All],6,)</f>
        <v>South</v>
      </c>
    </row>
    <row r="2176" spans="1:15" x14ac:dyDescent="0.25">
      <c r="A2176" t="s">
        <v>1055</v>
      </c>
      <c r="B2176" t="s">
        <v>1056</v>
      </c>
      <c r="C2176" s="1">
        <v>42919</v>
      </c>
      <c r="D2176" s="1">
        <v>42923</v>
      </c>
      <c r="E2176" t="s">
        <v>15</v>
      </c>
      <c r="F2176">
        <v>28797</v>
      </c>
      <c r="G2176">
        <v>3</v>
      </c>
      <c r="H2176">
        <v>0</v>
      </c>
      <c r="I2176">
        <v>777519</v>
      </c>
      <c r="J2176" s="1" t="str">
        <f>INDEX(location!A:A,MATCH('Tabela Total'!A2176,location!A:A,0))</f>
        <v>US-2017-126179</v>
      </c>
      <c r="K2176" s="1" t="str">
        <f>VLOOKUP(J2176,location[#All],2,FALSE)</f>
        <v>United States</v>
      </c>
      <c r="L2176" t="str">
        <f>VLOOKUP(J2176,location[#All],3,)</f>
        <v>Columbus</v>
      </c>
      <c r="M2176" t="str">
        <f>VLOOKUP(J2176,location[#All],4,)</f>
        <v>Georgia</v>
      </c>
      <c r="N2176">
        <f>VLOOKUP(J2176,location[#All],5,)</f>
        <v>31907</v>
      </c>
      <c r="O2176" t="str">
        <f>VLOOKUP(J2176,location[#All],6,)</f>
        <v>South</v>
      </c>
    </row>
    <row r="2177" spans="1:15" x14ac:dyDescent="0.25">
      <c r="A2177" t="s">
        <v>1841</v>
      </c>
      <c r="B2177" t="s">
        <v>1056</v>
      </c>
      <c r="C2177" s="1">
        <v>43072</v>
      </c>
      <c r="D2177" s="1">
        <v>43078</v>
      </c>
      <c r="E2177" t="s">
        <v>15</v>
      </c>
      <c r="F2177">
        <v>8392</v>
      </c>
      <c r="G2177">
        <v>5</v>
      </c>
      <c r="H2177">
        <v>2</v>
      </c>
      <c r="I2177">
        <v>29372</v>
      </c>
      <c r="J2177" s="1" t="str">
        <f>INDEX(location!A:A,MATCH('Tabela Total'!A2177,location!A:A,0))</f>
        <v>CA-2017-148691</v>
      </c>
      <c r="K2177" s="1" t="str">
        <f>VLOOKUP(J2177,location[#All],2,FALSE)</f>
        <v>United States</v>
      </c>
      <c r="L2177" t="str">
        <f>VLOOKUP(J2177,location[#All],3,)</f>
        <v>New York City</v>
      </c>
      <c r="M2177" t="str">
        <f>VLOOKUP(J2177,location[#All],4,)</f>
        <v>New York</v>
      </c>
      <c r="N2177">
        <f>VLOOKUP(J2177,location[#All],5,)</f>
        <v>10009</v>
      </c>
      <c r="O2177" t="str">
        <f>VLOOKUP(J2177,location[#All],6,)</f>
        <v>East</v>
      </c>
    </row>
    <row r="2178" spans="1:15" x14ac:dyDescent="0.25">
      <c r="A2178" t="s">
        <v>1841</v>
      </c>
      <c r="B2178" t="s">
        <v>1056</v>
      </c>
      <c r="C2178" s="1">
        <v>43072</v>
      </c>
      <c r="D2178" s="1">
        <v>43078</v>
      </c>
      <c r="E2178" t="s">
        <v>15</v>
      </c>
      <c r="F2178">
        <v>14624</v>
      </c>
      <c r="G2178">
        <v>2</v>
      </c>
      <c r="H2178">
        <v>2</v>
      </c>
      <c r="I2178">
        <v>51184</v>
      </c>
      <c r="J2178" s="1" t="str">
        <f>INDEX(location!A:A,MATCH('Tabela Total'!A2178,location!A:A,0))</f>
        <v>CA-2017-148691</v>
      </c>
      <c r="K2178" s="1" t="str">
        <f>VLOOKUP(J2178,location[#All],2,FALSE)</f>
        <v>United States</v>
      </c>
      <c r="L2178" t="str">
        <f>VLOOKUP(J2178,location[#All],3,)</f>
        <v>New York City</v>
      </c>
      <c r="M2178" t="str">
        <f>VLOOKUP(J2178,location[#All],4,)</f>
        <v>New York</v>
      </c>
      <c r="N2178">
        <f>VLOOKUP(J2178,location[#All],5,)</f>
        <v>10009</v>
      </c>
      <c r="O2178" t="str">
        <f>VLOOKUP(J2178,location[#All],6,)</f>
        <v>East</v>
      </c>
    </row>
    <row r="2179" spans="1:15" x14ac:dyDescent="0.25">
      <c r="A2179" t="s">
        <v>1841</v>
      </c>
      <c r="B2179" t="s">
        <v>1056</v>
      </c>
      <c r="C2179" s="1">
        <v>43072</v>
      </c>
      <c r="D2179" s="1">
        <v>43078</v>
      </c>
      <c r="E2179" t="s">
        <v>15</v>
      </c>
      <c r="F2179">
        <v>13699</v>
      </c>
      <c r="G2179">
        <v>1</v>
      </c>
      <c r="H2179">
        <v>0</v>
      </c>
      <c r="I2179">
        <v>369873</v>
      </c>
      <c r="J2179" s="1" t="str">
        <f>INDEX(location!A:A,MATCH('Tabela Total'!A2179,location!A:A,0))</f>
        <v>CA-2017-148691</v>
      </c>
      <c r="K2179" s="1" t="str">
        <f>VLOOKUP(J2179,location[#All],2,FALSE)</f>
        <v>United States</v>
      </c>
      <c r="L2179" t="str">
        <f>VLOOKUP(J2179,location[#All],3,)</f>
        <v>New York City</v>
      </c>
      <c r="M2179" t="str">
        <f>VLOOKUP(J2179,location[#All],4,)</f>
        <v>New York</v>
      </c>
      <c r="N2179">
        <f>VLOOKUP(J2179,location[#All],5,)</f>
        <v>10009</v>
      </c>
      <c r="O2179" t="str">
        <f>VLOOKUP(J2179,location[#All],6,)</f>
        <v>East</v>
      </c>
    </row>
    <row r="2180" spans="1:15" x14ac:dyDescent="0.25">
      <c r="A2180" t="s">
        <v>1841</v>
      </c>
      <c r="B2180" t="s">
        <v>1056</v>
      </c>
      <c r="C2180" s="1">
        <v>43072</v>
      </c>
      <c r="D2180" s="1">
        <v>43078</v>
      </c>
      <c r="E2180" t="s">
        <v>15</v>
      </c>
      <c r="F2180">
        <v>315</v>
      </c>
      <c r="G2180">
        <v>1</v>
      </c>
      <c r="H2180">
        <v>0</v>
      </c>
      <c r="I2180">
        <v>1512</v>
      </c>
      <c r="J2180" s="1" t="str">
        <f>INDEX(location!A:A,MATCH('Tabela Total'!A2180,location!A:A,0))</f>
        <v>CA-2017-148691</v>
      </c>
      <c r="K2180" s="1" t="str">
        <f>VLOOKUP(J2180,location[#All],2,FALSE)</f>
        <v>United States</v>
      </c>
      <c r="L2180" t="str">
        <f>VLOOKUP(J2180,location[#All],3,)</f>
        <v>New York City</v>
      </c>
      <c r="M2180" t="str">
        <f>VLOOKUP(J2180,location[#All],4,)</f>
        <v>New York</v>
      </c>
      <c r="N2180">
        <f>VLOOKUP(J2180,location[#All],5,)</f>
        <v>10009</v>
      </c>
      <c r="O2180" t="str">
        <f>VLOOKUP(J2180,location[#All],6,)</f>
        <v>East</v>
      </c>
    </row>
    <row r="2181" spans="1:15" x14ac:dyDescent="0.25">
      <c r="A2181" t="s">
        <v>2390</v>
      </c>
      <c r="B2181" t="s">
        <v>2391</v>
      </c>
      <c r="C2181" s="1">
        <v>42675</v>
      </c>
      <c r="D2181" s="1">
        <v>42678</v>
      </c>
      <c r="E2181" t="s">
        <v>44</v>
      </c>
      <c r="F2181">
        <v>111672</v>
      </c>
      <c r="G2181">
        <v>9</v>
      </c>
      <c r="H2181">
        <v>2</v>
      </c>
      <c r="I2181">
        <v>69795</v>
      </c>
      <c r="J2181" s="1" t="str">
        <f>INDEX(location!A:A,MATCH('Tabela Total'!A2181,location!A:A,0))</f>
        <v>CA-2016-100671</v>
      </c>
      <c r="K2181" s="1" t="str">
        <f>VLOOKUP(J2181,location[#All],2,FALSE)</f>
        <v>United States</v>
      </c>
      <c r="L2181" t="str">
        <f>VLOOKUP(J2181,location[#All],3,)</f>
        <v>Conroe</v>
      </c>
      <c r="M2181" t="str">
        <f>VLOOKUP(J2181,location[#All],4,)</f>
        <v>Texas</v>
      </c>
      <c r="N2181">
        <f>VLOOKUP(J2181,location[#All],5,)</f>
        <v>77301</v>
      </c>
      <c r="O2181" t="str">
        <f>VLOOKUP(J2181,location[#All],6,)</f>
        <v>Central</v>
      </c>
    </row>
    <row r="2182" spans="1:15" x14ac:dyDescent="0.25">
      <c r="A2182" t="s">
        <v>4826</v>
      </c>
      <c r="B2182" t="s">
        <v>2391</v>
      </c>
      <c r="C2182" s="1">
        <v>42594</v>
      </c>
      <c r="D2182" s="1">
        <v>42598</v>
      </c>
      <c r="E2182" t="s">
        <v>15</v>
      </c>
      <c r="F2182">
        <v>5622925</v>
      </c>
      <c r="G2182">
        <v>7</v>
      </c>
      <c r="H2182">
        <v>45</v>
      </c>
      <c r="I2182">
        <v>-2555875</v>
      </c>
      <c r="J2182" s="1" t="str">
        <f>INDEX(location!A:A,MATCH('Tabela Total'!A2182,location!A:A,0))</f>
        <v>CA-2016-118073</v>
      </c>
      <c r="K2182" s="1" t="str">
        <f>VLOOKUP(J2182,location[#All],2,FALSE)</f>
        <v>United States</v>
      </c>
      <c r="L2182" t="str">
        <f>VLOOKUP(J2182,location[#All],3,)</f>
        <v>Lakeland</v>
      </c>
      <c r="M2182" t="str">
        <f>VLOOKUP(J2182,location[#All],4,)</f>
        <v>Florida</v>
      </c>
      <c r="N2182">
        <f>VLOOKUP(J2182,location[#All],5,)</f>
        <v>33801</v>
      </c>
      <c r="O2182" t="str">
        <f>VLOOKUP(J2182,location[#All],6,)</f>
        <v>South</v>
      </c>
    </row>
    <row r="2183" spans="1:15" x14ac:dyDescent="0.25">
      <c r="A2183" t="s">
        <v>5663</v>
      </c>
      <c r="B2183" t="s">
        <v>2391</v>
      </c>
      <c r="C2183" s="1">
        <v>42478</v>
      </c>
      <c r="D2183" s="1">
        <v>42483</v>
      </c>
      <c r="E2183" t="s">
        <v>15</v>
      </c>
      <c r="F2183">
        <v>699</v>
      </c>
      <c r="G2183">
        <v>3</v>
      </c>
      <c r="H2183">
        <v>0</v>
      </c>
      <c r="I2183">
        <v>20271</v>
      </c>
      <c r="J2183" s="1" t="str">
        <f>INDEX(location!A:A,MATCH('Tabela Total'!A2183,location!A:A,0))</f>
        <v>CA-2016-144785</v>
      </c>
      <c r="K2183" s="1" t="str">
        <f>VLOOKUP(J2183,location[#All],2,FALSE)</f>
        <v>United States</v>
      </c>
      <c r="L2183" t="str">
        <f>VLOOKUP(J2183,location[#All],3,)</f>
        <v>New York City</v>
      </c>
      <c r="M2183" t="str">
        <f>VLOOKUP(J2183,location[#All],4,)</f>
        <v>New York</v>
      </c>
      <c r="N2183">
        <f>VLOOKUP(J2183,location[#All],5,)</f>
        <v>10009</v>
      </c>
      <c r="O2183" t="str">
        <f>VLOOKUP(J2183,location[#All],6,)</f>
        <v>East</v>
      </c>
    </row>
    <row r="2184" spans="1:15" x14ac:dyDescent="0.25">
      <c r="A2184" t="s">
        <v>5663</v>
      </c>
      <c r="B2184" t="s">
        <v>2391</v>
      </c>
      <c r="C2184" s="1">
        <v>42478</v>
      </c>
      <c r="D2184" s="1">
        <v>42483</v>
      </c>
      <c r="E2184" t="s">
        <v>15</v>
      </c>
      <c r="F2184">
        <v>684</v>
      </c>
      <c r="G2184">
        <v>1</v>
      </c>
      <c r="H2184">
        <v>0</v>
      </c>
      <c r="I2184">
        <v>18468</v>
      </c>
      <c r="J2184" s="1" t="str">
        <f>INDEX(location!A:A,MATCH('Tabela Total'!A2184,location!A:A,0))</f>
        <v>CA-2016-144785</v>
      </c>
      <c r="K2184" s="1" t="str">
        <f>VLOOKUP(J2184,location[#All],2,FALSE)</f>
        <v>United States</v>
      </c>
      <c r="L2184" t="str">
        <f>VLOOKUP(J2184,location[#All],3,)</f>
        <v>New York City</v>
      </c>
      <c r="M2184" t="str">
        <f>VLOOKUP(J2184,location[#All],4,)</f>
        <v>New York</v>
      </c>
      <c r="N2184">
        <f>VLOOKUP(J2184,location[#All],5,)</f>
        <v>10009</v>
      </c>
      <c r="O2184" t="str">
        <f>VLOOKUP(J2184,location[#All],6,)</f>
        <v>East</v>
      </c>
    </row>
    <row r="2185" spans="1:15" x14ac:dyDescent="0.25">
      <c r="A2185" t="s">
        <v>5727</v>
      </c>
      <c r="B2185" t="s">
        <v>2391</v>
      </c>
      <c r="C2185" s="1">
        <v>42016</v>
      </c>
      <c r="D2185" s="1">
        <v>42021</v>
      </c>
      <c r="E2185" t="s">
        <v>15</v>
      </c>
      <c r="F2185">
        <v>10368</v>
      </c>
      <c r="G2185">
        <v>2</v>
      </c>
      <c r="H2185">
        <v>2</v>
      </c>
      <c r="I2185">
        <v>15552</v>
      </c>
      <c r="J2185" s="1" t="str">
        <f>INDEX(location!A:A,MATCH('Tabela Total'!A2185,location!A:A,0))</f>
        <v>CA-2015-128608</v>
      </c>
      <c r="K2185" s="1" t="str">
        <f>VLOOKUP(J2185,location[#All],2,FALSE)</f>
        <v>United States</v>
      </c>
      <c r="L2185" t="str">
        <f>VLOOKUP(J2185,location[#All],3,)</f>
        <v>Toledo</v>
      </c>
      <c r="M2185" t="str">
        <f>VLOOKUP(J2185,location[#All],4,)</f>
        <v>Ohio</v>
      </c>
      <c r="N2185">
        <f>VLOOKUP(J2185,location[#All],5,)</f>
        <v>43615</v>
      </c>
      <c r="O2185" t="str">
        <f>VLOOKUP(J2185,location[#All],6,)</f>
        <v>East</v>
      </c>
    </row>
    <row r="2186" spans="1:15" x14ac:dyDescent="0.25">
      <c r="A2186" t="s">
        <v>5727</v>
      </c>
      <c r="B2186" t="s">
        <v>2391</v>
      </c>
      <c r="C2186" s="1">
        <v>42016</v>
      </c>
      <c r="D2186" s="1">
        <v>42021</v>
      </c>
      <c r="E2186" t="s">
        <v>15</v>
      </c>
      <c r="F2186">
        <v>235188</v>
      </c>
      <c r="G2186">
        <v>2</v>
      </c>
      <c r="H2186">
        <v>4</v>
      </c>
      <c r="I2186">
        <v>-431178</v>
      </c>
      <c r="J2186" s="1" t="str">
        <f>INDEX(location!A:A,MATCH('Tabela Total'!A2186,location!A:A,0))</f>
        <v>CA-2015-128608</v>
      </c>
      <c r="K2186" s="1" t="str">
        <f>VLOOKUP(J2186,location[#All],2,FALSE)</f>
        <v>United States</v>
      </c>
      <c r="L2186" t="str">
        <f>VLOOKUP(J2186,location[#All],3,)</f>
        <v>Toledo</v>
      </c>
      <c r="M2186" t="str">
        <f>VLOOKUP(J2186,location[#All],4,)</f>
        <v>Ohio</v>
      </c>
      <c r="N2186">
        <f>VLOOKUP(J2186,location[#All],5,)</f>
        <v>43615</v>
      </c>
      <c r="O2186" t="str">
        <f>VLOOKUP(J2186,location[#All],6,)</f>
        <v>East</v>
      </c>
    </row>
    <row r="2187" spans="1:15" x14ac:dyDescent="0.25">
      <c r="A2187" t="s">
        <v>5727</v>
      </c>
      <c r="B2187" t="s">
        <v>2391</v>
      </c>
      <c r="C2187" s="1">
        <v>42016</v>
      </c>
      <c r="D2187" s="1">
        <v>42021</v>
      </c>
      <c r="E2187" t="s">
        <v>15</v>
      </c>
      <c r="F2187">
        <v>26376</v>
      </c>
      <c r="G2187">
        <v>4</v>
      </c>
      <c r="H2187">
        <v>4</v>
      </c>
      <c r="I2187">
        <v>26376</v>
      </c>
      <c r="J2187" s="1" t="str">
        <f>INDEX(location!A:A,MATCH('Tabela Total'!A2187,location!A:A,0))</f>
        <v>CA-2015-128608</v>
      </c>
      <c r="K2187" s="1" t="str">
        <f>VLOOKUP(J2187,location[#All],2,FALSE)</f>
        <v>United States</v>
      </c>
      <c r="L2187" t="str">
        <f>VLOOKUP(J2187,location[#All],3,)</f>
        <v>Toledo</v>
      </c>
      <c r="M2187" t="str">
        <f>VLOOKUP(J2187,location[#All],4,)</f>
        <v>Ohio</v>
      </c>
      <c r="N2187">
        <f>VLOOKUP(J2187,location[#All],5,)</f>
        <v>43615</v>
      </c>
      <c r="O2187" t="str">
        <f>VLOOKUP(J2187,location[#All],6,)</f>
        <v>East</v>
      </c>
    </row>
    <row r="2188" spans="1:15" x14ac:dyDescent="0.25">
      <c r="A2188" t="s">
        <v>5727</v>
      </c>
      <c r="B2188" t="s">
        <v>2391</v>
      </c>
      <c r="C2188" s="1">
        <v>42016</v>
      </c>
      <c r="D2188" s="1">
        <v>42021</v>
      </c>
      <c r="E2188" t="s">
        <v>15</v>
      </c>
      <c r="F2188">
        <v>10384</v>
      </c>
      <c r="G2188">
        <v>2</v>
      </c>
      <c r="H2188">
        <v>2</v>
      </c>
      <c r="I2188">
        <v>22066</v>
      </c>
      <c r="J2188" s="1" t="str">
        <f>INDEX(location!A:A,MATCH('Tabela Total'!A2188,location!A:A,0))</f>
        <v>CA-2015-128608</v>
      </c>
      <c r="K2188" s="1" t="str">
        <f>VLOOKUP(J2188,location[#All],2,FALSE)</f>
        <v>United States</v>
      </c>
      <c r="L2188" t="str">
        <f>VLOOKUP(J2188,location[#All],3,)</f>
        <v>Toledo</v>
      </c>
      <c r="M2188" t="str">
        <f>VLOOKUP(J2188,location[#All],4,)</f>
        <v>Ohio</v>
      </c>
      <c r="N2188">
        <f>VLOOKUP(J2188,location[#All],5,)</f>
        <v>43615</v>
      </c>
      <c r="O2188" t="str">
        <f>VLOOKUP(J2188,location[#All],6,)</f>
        <v>East</v>
      </c>
    </row>
    <row r="2189" spans="1:15" x14ac:dyDescent="0.25">
      <c r="A2189" t="s">
        <v>5727</v>
      </c>
      <c r="B2189" t="s">
        <v>2391</v>
      </c>
      <c r="C2189" s="1">
        <v>42016</v>
      </c>
      <c r="D2189" s="1">
        <v>42021</v>
      </c>
      <c r="E2189" t="s">
        <v>15</v>
      </c>
      <c r="F2189">
        <v>107118</v>
      </c>
      <c r="G2189">
        <v>3</v>
      </c>
      <c r="H2189">
        <v>4</v>
      </c>
      <c r="I2189">
        <v>-214236</v>
      </c>
      <c r="J2189" s="1" t="str">
        <f>INDEX(location!A:A,MATCH('Tabela Total'!A2189,location!A:A,0))</f>
        <v>CA-2015-128608</v>
      </c>
      <c r="K2189" s="1" t="str">
        <f>VLOOKUP(J2189,location[#All],2,FALSE)</f>
        <v>United States</v>
      </c>
      <c r="L2189" t="str">
        <f>VLOOKUP(J2189,location[#All],3,)</f>
        <v>Toledo</v>
      </c>
      <c r="M2189" t="str">
        <f>VLOOKUP(J2189,location[#All],4,)</f>
        <v>Ohio</v>
      </c>
      <c r="N2189">
        <f>VLOOKUP(J2189,location[#All],5,)</f>
        <v>43615</v>
      </c>
      <c r="O2189" t="str">
        <f>VLOOKUP(J2189,location[#All],6,)</f>
        <v>East</v>
      </c>
    </row>
    <row r="2190" spans="1:15" x14ac:dyDescent="0.25">
      <c r="A2190" t="s">
        <v>1190</v>
      </c>
      <c r="B2190" t="s">
        <v>1191</v>
      </c>
      <c r="C2190" s="1">
        <v>42687</v>
      </c>
      <c r="D2190" s="1">
        <v>42691</v>
      </c>
      <c r="E2190" t="s">
        <v>15</v>
      </c>
      <c r="F2190">
        <v>52136</v>
      </c>
      <c r="G2190">
        <v>7</v>
      </c>
      <c r="H2190">
        <v>2</v>
      </c>
      <c r="I2190">
        <v>58653</v>
      </c>
      <c r="J2190" s="1" t="str">
        <f>INDEX(location!A:A,MATCH('Tabela Total'!A2190,location!A:A,0))</f>
        <v>CA-2016-121958</v>
      </c>
      <c r="K2190" s="1" t="str">
        <f>VLOOKUP(J2190,location[#All],2,FALSE)</f>
        <v>United States</v>
      </c>
      <c r="L2190" t="str">
        <f>VLOOKUP(J2190,location[#All],3,)</f>
        <v>Thomasville</v>
      </c>
      <c r="M2190" t="str">
        <f>VLOOKUP(J2190,location[#All],4,)</f>
        <v>North Carolina</v>
      </c>
      <c r="N2190">
        <f>VLOOKUP(J2190,location[#All],5,)</f>
        <v>27360</v>
      </c>
      <c r="O2190" t="str">
        <f>VLOOKUP(J2190,location[#All],6,)</f>
        <v>South</v>
      </c>
    </row>
    <row r="2191" spans="1:15" x14ac:dyDescent="0.25">
      <c r="A2191" t="s">
        <v>1217</v>
      </c>
      <c r="B2191" t="s">
        <v>1191</v>
      </c>
      <c r="C2191" s="1">
        <v>42630</v>
      </c>
      <c r="D2191" s="1">
        <v>42636</v>
      </c>
      <c r="E2191" t="s">
        <v>15</v>
      </c>
      <c r="F2191">
        <v>3960</v>
      </c>
      <c r="G2191">
        <v>4</v>
      </c>
      <c r="H2191">
        <v>0</v>
      </c>
      <c r="I2191">
        <v>19008</v>
      </c>
      <c r="J2191" s="1" t="str">
        <f>INDEX(location!A:A,MATCH('Tabela Total'!A2191,location!A:A,0))</f>
        <v>CA-2016-134208</v>
      </c>
      <c r="K2191" s="1" t="str">
        <f>VLOOKUP(J2191,location[#All],2,FALSE)</f>
        <v>United States</v>
      </c>
      <c r="L2191" t="str">
        <f>VLOOKUP(J2191,location[#All],3,)</f>
        <v>Columbus</v>
      </c>
      <c r="M2191" t="str">
        <f>VLOOKUP(J2191,location[#All],4,)</f>
        <v>Georgia</v>
      </c>
      <c r="N2191">
        <f>VLOOKUP(J2191,location[#All],5,)</f>
        <v>31907</v>
      </c>
      <c r="O2191" t="str">
        <f>VLOOKUP(J2191,location[#All],6,)</f>
        <v>South</v>
      </c>
    </row>
    <row r="2192" spans="1:15" x14ac:dyDescent="0.25">
      <c r="A2192" t="s">
        <v>2057</v>
      </c>
      <c r="B2192" t="s">
        <v>1191</v>
      </c>
      <c r="C2192" s="1">
        <v>42136</v>
      </c>
      <c r="D2192" s="1">
        <v>42140</v>
      </c>
      <c r="E2192" t="s">
        <v>15</v>
      </c>
      <c r="F2192">
        <v>1284</v>
      </c>
      <c r="G2192">
        <v>3</v>
      </c>
      <c r="H2192">
        <v>0</v>
      </c>
      <c r="I2192">
        <v>5778</v>
      </c>
      <c r="J2192" s="1" t="str">
        <f>INDEX(location!A:A,MATCH('Tabela Total'!A2192,location!A:A,0))</f>
        <v>CA-2015-159380</v>
      </c>
      <c r="K2192" s="1" t="str">
        <f>VLOOKUP(J2192,location[#All],2,FALSE)</f>
        <v>United States</v>
      </c>
      <c r="L2192" t="str">
        <f>VLOOKUP(J2192,location[#All],3,)</f>
        <v>San Francisco</v>
      </c>
      <c r="M2192" t="str">
        <f>VLOOKUP(J2192,location[#All],4,)</f>
        <v>California</v>
      </c>
      <c r="N2192">
        <f>VLOOKUP(J2192,location[#All],5,)</f>
        <v>94122</v>
      </c>
      <c r="O2192" t="str">
        <f>VLOOKUP(J2192,location[#All],6,)</f>
        <v>West</v>
      </c>
    </row>
    <row r="2193" spans="1:15" x14ac:dyDescent="0.25">
      <c r="A2193" t="s">
        <v>2057</v>
      </c>
      <c r="B2193" t="s">
        <v>1191</v>
      </c>
      <c r="C2193" s="1">
        <v>42136</v>
      </c>
      <c r="D2193" s="1">
        <v>42140</v>
      </c>
      <c r="E2193" t="s">
        <v>15</v>
      </c>
      <c r="F2193">
        <v>2568</v>
      </c>
      <c r="G2193">
        <v>6</v>
      </c>
      <c r="H2193">
        <v>0</v>
      </c>
      <c r="I2193">
        <v>11556</v>
      </c>
      <c r="J2193" s="1" t="str">
        <f>INDEX(location!A:A,MATCH('Tabela Total'!A2193,location!A:A,0))</f>
        <v>CA-2015-159380</v>
      </c>
      <c r="K2193" s="1" t="str">
        <f>VLOOKUP(J2193,location[#All],2,FALSE)</f>
        <v>United States</v>
      </c>
      <c r="L2193" t="str">
        <f>VLOOKUP(J2193,location[#All],3,)</f>
        <v>San Francisco</v>
      </c>
      <c r="M2193" t="str">
        <f>VLOOKUP(J2193,location[#All],4,)</f>
        <v>California</v>
      </c>
      <c r="N2193">
        <f>VLOOKUP(J2193,location[#All],5,)</f>
        <v>94122</v>
      </c>
      <c r="O2193" t="str">
        <f>VLOOKUP(J2193,location[#All],6,)</f>
        <v>West</v>
      </c>
    </row>
    <row r="2194" spans="1:15" x14ac:dyDescent="0.25">
      <c r="A2194" t="s">
        <v>4178</v>
      </c>
      <c r="B2194" t="s">
        <v>1191</v>
      </c>
      <c r="C2194" s="1">
        <v>43041</v>
      </c>
      <c r="D2194" s="1">
        <v>43046</v>
      </c>
      <c r="E2194" t="s">
        <v>15</v>
      </c>
      <c r="F2194">
        <v>1681</v>
      </c>
      <c r="G2194">
        <v>5</v>
      </c>
      <c r="H2194">
        <v>0</v>
      </c>
      <c r="I2194">
        <v>43706</v>
      </c>
      <c r="J2194" s="1" t="str">
        <f>INDEX(location!A:A,MATCH('Tabela Total'!A2194,location!A:A,0))</f>
        <v>US-2017-115609</v>
      </c>
      <c r="K2194" s="1" t="str">
        <f>VLOOKUP(J2194,location[#All],2,FALSE)</f>
        <v>United States</v>
      </c>
      <c r="L2194" t="str">
        <f>VLOOKUP(J2194,location[#All],3,)</f>
        <v>Los Angeles</v>
      </c>
      <c r="M2194" t="str">
        <f>VLOOKUP(J2194,location[#All],4,)</f>
        <v>California</v>
      </c>
      <c r="N2194">
        <f>VLOOKUP(J2194,location[#All],5,)</f>
        <v>90036</v>
      </c>
      <c r="O2194" t="str">
        <f>VLOOKUP(J2194,location[#All],6,)</f>
        <v>West</v>
      </c>
    </row>
    <row r="2195" spans="1:15" x14ac:dyDescent="0.25">
      <c r="A2195" t="s">
        <v>4655</v>
      </c>
      <c r="B2195" t="s">
        <v>1191</v>
      </c>
      <c r="C2195" s="1">
        <v>42699</v>
      </c>
      <c r="D2195" s="1">
        <v>42706</v>
      </c>
      <c r="E2195" t="s">
        <v>15</v>
      </c>
      <c r="F2195">
        <v>456588</v>
      </c>
      <c r="G2195">
        <v>2</v>
      </c>
      <c r="H2195">
        <v>7</v>
      </c>
      <c r="I2195">
        <v>-304392</v>
      </c>
      <c r="J2195" s="1" t="str">
        <f>INDEX(location!A:A,MATCH('Tabela Total'!A2195,location!A:A,0))</f>
        <v>CA-2016-108196</v>
      </c>
      <c r="K2195" s="1" t="str">
        <f>VLOOKUP(J2195,location[#All],2,FALSE)</f>
        <v>United States</v>
      </c>
      <c r="L2195" t="str">
        <f>VLOOKUP(J2195,location[#All],3,)</f>
        <v>Lancaster</v>
      </c>
      <c r="M2195" t="str">
        <f>VLOOKUP(J2195,location[#All],4,)</f>
        <v>Ohio</v>
      </c>
      <c r="N2195">
        <f>VLOOKUP(J2195,location[#All],5,)</f>
        <v>43130</v>
      </c>
      <c r="O2195" t="str">
        <f>VLOOKUP(J2195,location[#All],6,)</f>
        <v>East</v>
      </c>
    </row>
    <row r="2196" spans="1:15" x14ac:dyDescent="0.25">
      <c r="A2196" t="s">
        <v>4655</v>
      </c>
      <c r="B2196" t="s">
        <v>1191</v>
      </c>
      <c r="C2196" s="1">
        <v>42699</v>
      </c>
      <c r="D2196" s="1">
        <v>42706</v>
      </c>
      <c r="E2196" t="s">
        <v>15</v>
      </c>
      <c r="F2196">
        <v>4499985</v>
      </c>
      <c r="G2196">
        <v>5</v>
      </c>
      <c r="H2196">
        <v>7</v>
      </c>
      <c r="I2196">
        <v>-6599978</v>
      </c>
      <c r="J2196" s="1" t="str">
        <f>INDEX(location!A:A,MATCH('Tabela Total'!A2196,location!A:A,0))</f>
        <v>CA-2016-108196</v>
      </c>
      <c r="K2196" s="1" t="str">
        <f>VLOOKUP(J2196,location[#All],2,FALSE)</f>
        <v>United States</v>
      </c>
      <c r="L2196" t="str">
        <f>VLOOKUP(J2196,location[#All],3,)</f>
        <v>Lancaster</v>
      </c>
      <c r="M2196" t="str">
        <f>VLOOKUP(J2196,location[#All],4,)</f>
        <v>Ohio</v>
      </c>
      <c r="N2196">
        <f>VLOOKUP(J2196,location[#All],5,)</f>
        <v>43130</v>
      </c>
      <c r="O2196" t="str">
        <f>VLOOKUP(J2196,location[#All],6,)</f>
        <v>East</v>
      </c>
    </row>
    <row r="2197" spans="1:15" x14ac:dyDescent="0.25">
      <c r="A2197" t="s">
        <v>4655</v>
      </c>
      <c r="B2197" t="s">
        <v>1191</v>
      </c>
      <c r="C2197" s="1">
        <v>42699</v>
      </c>
      <c r="D2197" s="1">
        <v>42706</v>
      </c>
      <c r="E2197" t="s">
        <v>15</v>
      </c>
      <c r="F2197">
        <v>59976</v>
      </c>
      <c r="G2197">
        <v>3</v>
      </c>
      <c r="H2197">
        <v>2</v>
      </c>
      <c r="I2197">
        <v>119952</v>
      </c>
      <c r="J2197" s="1" t="str">
        <f>INDEX(location!A:A,MATCH('Tabela Total'!A2197,location!A:A,0))</f>
        <v>CA-2016-108196</v>
      </c>
      <c r="K2197" s="1" t="str">
        <f>VLOOKUP(J2197,location[#All],2,FALSE)</f>
        <v>United States</v>
      </c>
      <c r="L2197" t="str">
        <f>VLOOKUP(J2197,location[#All],3,)</f>
        <v>Lancaster</v>
      </c>
      <c r="M2197" t="str">
        <f>VLOOKUP(J2197,location[#All],4,)</f>
        <v>Ohio</v>
      </c>
      <c r="N2197">
        <f>VLOOKUP(J2197,location[#All],5,)</f>
        <v>43130</v>
      </c>
      <c r="O2197" t="str">
        <f>VLOOKUP(J2197,location[#All],6,)</f>
        <v>East</v>
      </c>
    </row>
    <row r="2198" spans="1:15" x14ac:dyDescent="0.25">
      <c r="A2198" t="s">
        <v>5650</v>
      </c>
      <c r="B2198" t="s">
        <v>1191</v>
      </c>
      <c r="C2198" s="1">
        <v>41724</v>
      </c>
      <c r="D2198" s="1">
        <v>41728</v>
      </c>
      <c r="E2198" t="s">
        <v>10</v>
      </c>
      <c r="F2198">
        <v>1875</v>
      </c>
      <c r="G2198">
        <v>5</v>
      </c>
      <c r="H2198">
        <v>0</v>
      </c>
      <c r="I2198">
        <v>90</v>
      </c>
      <c r="J2198" s="1" t="str">
        <f>INDEX(location!A:A,MATCH('Tabela Total'!A2198,location!A:A,0))</f>
        <v>CA-2014-100860</v>
      </c>
      <c r="K2198" s="1" t="str">
        <f>VLOOKUP(J2198,location[#All],2,FALSE)</f>
        <v>United States</v>
      </c>
      <c r="L2198" t="str">
        <f>VLOOKUP(J2198,location[#All],3,)</f>
        <v>Pomona</v>
      </c>
      <c r="M2198" t="str">
        <f>VLOOKUP(J2198,location[#All],4,)</f>
        <v>California</v>
      </c>
      <c r="N2198">
        <f>VLOOKUP(J2198,location[#All],5,)</f>
        <v>91767</v>
      </c>
      <c r="O2198" t="str">
        <f>VLOOKUP(J2198,location[#All],6,)</f>
        <v>West</v>
      </c>
    </row>
    <row r="2199" spans="1:15" x14ac:dyDescent="0.25">
      <c r="A2199" t="s">
        <v>1569</v>
      </c>
      <c r="B2199" t="s">
        <v>1570</v>
      </c>
      <c r="C2199" s="1">
        <v>43003</v>
      </c>
      <c r="D2199" s="1">
        <v>43007</v>
      </c>
      <c r="E2199" t="s">
        <v>15</v>
      </c>
      <c r="F2199">
        <v>826</v>
      </c>
      <c r="G2199">
        <v>2</v>
      </c>
      <c r="H2199">
        <v>0</v>
      </c>
      <c r="I2199">
        <v>38822</v>
      </c>
      <c r="J2199" s="1" t="str">
        <f>INDEX(location!A:A,MATCH('Tabela Total'!A2199,location!A:A,0))</f>
        <v>CA-2017-162481</v>
      </c>
      <c r="K2199" s="1" t="str">
        <f>VLOOKUP(J2199,location[#All],2,FALSE)</f>
        <v>United States</v>
      </c>
      <c r="L2199" t="str">
        <f>VLOOKUP(J2199,location[#All],3,)</f>
        <v>Rochester</v>
      </c>
      <c r="M2199" t="str">
        <f>VLOOKUP(J2199,location[#All],4,)</f>
        <v>Minnesota</v>
      </c>
      <c r="N2199">
        <f>VLOOKUP(J2199,location[#All],5,)</f>
        <v>55901</v>
      </c>
      <c r="O2199" t="str">
        <f>VLOOKUP(J2199,location[#All],6,)</f>
        <v>Central</v>
      </c>
    </row>
    <row r="2200" spans="1:15" x14ac:dyDescent="0.25">
      <c r="A2200" t="s">
        <v>1569</v>
      </c>
      <c r="B2200" t="s">
        <v>1570</v>
      </c>
      <c r="C2200" s="1">
        <v>43003</v>
      </c>
      <c r="D2200" s="1">
        <v>43007</v>
      </c>
      <c r="E2200" t="s">
        <v>15</v>
      </c>
      <c r="F2200">
        <v>26997</v>
      </c>
      <c r="G2200">
        <v>3</v>
      </c>
      <c r="H2200">
        <v>0</v>
      </c>
      <c r="I2200">
        <v>512943</v>
      </c>
      <c r="J2200" s="1" t="str">
        <f>INDEX(location!A:A,MATCH('Tabela Total'!A2200,location!A:A,0))</f>
        <v>CA-2017-162481</v>
      </c>
      <c r="K2200" s="1" t="str">
        <f>VLOOKUP(J2200,location[#All],2,FALSE)</f>
        <v>United States</v>
      </c>
      <c r="L2200" t="str">
        <f>VLOOKUP(J2200,location[#All],3,)</f>
        <v>Rochester</v>
      </c>
      <c r="M2200" t="str">
        <f>VLOOKUP(J2200,location[#All],4,)</f>
        <v>Minnesota</v>
      </c>
      <c r="N2200">
        <f>VLOOKUP(J2200,location[#All],5,)</f>
        <v>55901</v>
      </c>
      <c r="O2200" t="str">
        <f>VLOOKUP(J2200,location[#All],6,)</f>
        <v>Central</v>
      </c>
    </row>
    <row r="2201" spans="1:15" x14ac:dyDescent="0.25">
      <c r="A2201" t="s">
        <v>1701</v>
      </c>
      <c r="B2201" t="s">
        <v>1570</v>
      </c>
      <c r="C2201" s="1">
        <v>42262</v>
      </c>
      <c r="D2201" s="1">
        <v>42264</v>
      </c>
      <c r="E2201" t="s">
        <v>10</v>
      </c>
      <c r="F2201">
        <v>19086</v>
      </c>
      <c r="G2201">
        <v>2</v>
      </c>
      <c r="H2201">
        <v>0</v>
      </c>
      <c r="I2201">
        <v>114516</v>
      </c>
      <c r="J2201" s="1" t="str">
        <f>INDEX(location!A:A,MATCH('Tabela Total'!A2201,location!A:A,0))</f>
        <v>CA-2015-145849</v>
      </c>
      <c r="K2201" s="1" t="str">
        <f>VLOOKUP(J2201,location[#All],2,FALSE)</f>
        <v>United States</v>
      </c>
      <c r="L2201" t="str">
        <f>VLOOKUP(J2201,location[#All],3,)</f>
        <v>Indianapolis</v>
      </c>
      <c r="M2201" t="str">
        <f>VLOOKUP(J2201,location[#All],4,)</f>
        <v>Indiana</v>
      </c>
      <c r="N2201">
        <f>VLOOKUP(J2201,location[#All],5,)</f>
        <v>46203</v>
      </c>
      <c r="O2201" t="str">
        <f>VLOOKUP(J2201,location[#All],6,)</f>
        <v>Central</v>
      </c>
    </row>
    <row r="2202" spans="1:15" x14ac:dyDescent="0.25">
      <c r="A2202" t="s">
        <v>1701</v>
      </c>
      <c r="B2202" t="s">
        <v>1570</v>
      </c>
      <c r="C2202" s="1">
        <v>42262</v>
      </c>
      <c r="D2202" s="1">
        <v>42264</v>
      </c>
      <c r="E2202" t="s">
        <v>10</v>
      </c>
      <c r="F2202">
        <v>2432</v>
      </c>
      <c r="G2202">
        <v>8</v>
      </c>
      <c r="H2202">
        <v>0</v>
      </c>
      <c r="I2202">
        <v>82688</v>
      </c>
      <c r="J2202" s="1" t="str">
        <f>INDEX(location!A:A,MATCH('Tabela Total'!A2202,location!A:A,0))</f>
        <v>CA-2015-145849</v>
      </c>
      <c r="K2202" s="1" t="str">
        <f>VLOOKUP(J2202,location[#All],2,FALSE)</f>
        <v>United States</v>
      </c>
      <c r="L2202" t="str">
        <f>VLOOKUP(J2202,location[#All],3,)</f>
        <v>Indianapolis</v>
      </c>
      <c r="M2202" t="str">
        <f>VLOOKUP(J2202,location[#All],4,)</f>
        <v>Indiana</v>
      </c>
      <c r="N2202">
        <f>VLOOKUP(J2202,location[#All],5,)</f>
        <v>46203</v>
      </c>
      <c r="O2202" t="str">
        <f>VLOOKUP(J2202,location[#All],6,)</f>
        <v>Central</v>
      </c>
    </row>
    <row r="2203" spans="1:15" x14ac:dyDescent="0.25">
      <c r="A2203" t="s">
        <v>1706</v>
      </c>
      <c r="B2203" t="s">
        <v>1570</v>
      </c>
      <c r="C2203" s="1">
        <v>42700</v>
      </c>
      <c r="D2203" s="1">
        <v>42705</v>
      </c>
      <c r="E2203" t="s">
        <v>15</v>
      </c>
      <c r="F2203">
        <v>494982</v>
      </c>
      <c r="G2203">
        <v>3</v>
      </c>
      <c r="H2203">
        <v>4</v>
      </c>
      <c r="I2203">
        <v>-1154958</v>
      </c>
      <c r="J2203" s="1" t="str">
        <f>INDEX(location!A:A,MATCH('Tabela Total'!A2203,location!A:A,0))</f>
        <v>US-2016-126893</v>
      </c>
      <c r="K2203" s="1" t="str">
        <f>VLOOKUP(J2203,location[#All],2,FALSE)</f>
        <v>United States</v>
      </c>
      <c r="L2203" t="str">
        <f>VLOOKUP(J2203,location[#All],3,)</f>
        <v>Philadelphia</v>
      </c>
      <c r="M2203" t="str">
        <f>VLOOKUP(J2203,location[#All],4,)</f>
        <v>Pennsylvania</v>
      </c>
      <c r="N2203">
        <f>VLOOKUP(J2203,location[#All],5,)</f>
        <v>19134</v>
      </c>
      <c r="O2203" t="str">
        <f>VLOOKUP(J2203,location[#All],6,)</f>
        <v>East</v>
      </c>
    </row>
    <row r="2204" spans="1:15" x14ac:dyDescent="0.25">
      <c r="A2204" t="s">
        <v>1972</v>
      </c>
      <c r="B2204" t="s">
        <v>1570</v>
      </c>
      <c r="C2204" s="1">
        <v>42915</v>
      </c>
      <c r="D2204" s="1">
        <v>42922</v>
      </c>
      <c r="E2204" t="s">
        <v>15</v>
      </c>
      <c r="F2204">
        <v>312552</v>
      </c>
      <c r="G2204">
        <v>9</v>
      </c>
      <c r="H2204">
        <v>2</v>
      </c>
      <c r="I2204">
        <v>1015794</v>
      </c>
      <c r="J2204" s="1" t="str">
        <f>INDEX(location!A:A,MATCH('Tabela Total'!A2204,location!A:A,0))</f>
        <v>CA-2017-137085</v>
      </c>
      <c r="K2204" s="1" t="str">
        <f>VLOOKUP(J2204,location[#All],2,FALSE)</f>
        <v>United States</v>
      </c>
      <c r="L2204" t="str">
        <f>VLOOKUP(J2204,location[#All],3,)</f>
        <v>Los Angeles</v>
      </c>
      <c r="M2204" t="str">
        <f>VLOOKUP(J2204,location[#All],4,)</f>
        <v>California</v>
      </c>
      <c r="N2204">
        <f>VLOOKUP(J2204,location[#All],5,)</f>
        <v>90004</v>
      </c>
      <c r="O2204" t="str">
        <f>VLOOKUP(J2204,location[#All],6,)</f>
        <v>West</v>
      </c>
    </row>
    <row r="2205" spans="1:15" x14ac:dyDescent="0.25">
      <c r="A2205" t="s">
        <v>2139</v>
      </c>
      <c r="B2205" t="s">
        <v>1570</v>
      </c>
      <c r="C2205" s="1">
        <v>42890</v>
      </c>
      <c r="D2205" s="1">
        <v>42896</v>
      </c>
      <c r="E2205" t="s">
        <v>15</v>
      </c>
      <c r="F2205">
        <v>864</v>
      </c>
      <c r="G2205">
        <v>3</v>
      </c>
      <c r="H2205">
        <v>0</v>
      </c>
      <c r="I2205">
        <v>25056</v>
      </c>
      <c r="J2205" s="1" t="str">
        <f>INDEX(location!A:A,MATCH('Tabela Total'!A2205,location!A:A,0))</f>
        <v>CA-2017-158106</v>
      </c>
      <c r="K2205" s="1" t="str">
        <f>VLOOKUP(J2205,location[#All],2,FALSE)</f>
        <v>United States</v>
      </c>
      <c r="L2205" t="str">
        <f>VLOOKUP(J2205,location[#All],3,)</f>
        <v>Apple Valley</v>
      </c>
      <c r="M2205" t="str">
        <f>VLOOKUP(J2205,location[#All],4,)</f>
        <v>Minnesota</v>
      </c>
      <c r="N2205">
        <f>VLOOKUP(J2205,location[#All],5,)</f>
        <v>55124</v>
      </c>
      <c r="O2205" t="str">
        <f>VLOOKUP(J2205,location[#All],6,)</f>
        <v>Central</v>
      </c>
    </row>
    <row r="2206" spans="1:15" x14ac:dyDescent="0.25">
      <c r="A2206" t="s">
        <v>3083</v>
      </c>
      <c r="B2206" t="s">
        <v>1570</v>
      </c>
      <c r="C2206" s="1">
        <v>41993</v>
      </c>
      <c r="D2206" s="1">
        <v>41995</v>
      </c>
      <c r="E2206" t="s">
        <v>44</v>
      </c>
      <c r="F2206">
        <v>51968</v>
      </c>
      <c r="G2206">
        <v>2</v>
      </c>
      <c r="H2206">
        <v>2</v>
      </c>
      <c r="I2206">
        <v>103936</v>
      </c>
      <c r="J2206" s="1" t="str">
        <f>INDEX(location!A:A,MATCH('Tabela Total'!A2206,location!A:A,0))</f>
        <v>CA-2014-138681</v>
      </c>
      <c r="K2206" s="1" t="str">
        <f>VLOOKUP(J2206,location[#All],2,FALSE)</f>
        <v>United States</v>
      </c>
      <c r="L2206" t="str">
        <f>VLOOKUP(J2206,location[#All],3,)</f>
        <v>Tucson</v>
      </c>
      <c r="M2206" t="str">
        <f>VLOOKUP(J2206,location[#All],4,)</f>
        <v>Arizona</v>
      </c>
      <c r="N2206">
        <f>VLOOKUP(J2206,location[#All],5,)</f>
        <v>85705</v>
      </c>
      <c r="O2206" t="str">
        <f>VLOOKUP(J2206,location[#All],6,)</f>
        <v>West</v>
      </c>
    </row>
    <row r="2207" spans="1:15" x14ac:dyDescent="0.25">
      <c r="A2207" t="s">
        <v>3083</v>
      </c>
      <c r="B2207" t="s">
        <v>1570</v>
      </c>
      <c r="C2207" s="1">
        <v>41993</v>
      </c>
      <c r="D2207" s="1">
        <v>41995</v>
      </c>
      <c r="E2207" t="s">
        <v>44</v>
      </c>
      <c r="F2207">
        <v>71976</v>
      </c>
      <c r="G2207">
        <v>3</v>
      </c>
      <c r="H2207">
        <v>2</v>
      </c>
      <c r="I2207">
        <v>215928</v>
      </c>
      <c r="J2207" s="1" t="str">
        <f>INDEX(location!A:A,MATCH('Tabela Total'!A2207,location!A:A,0))</f>
        <v>CA-2014-138681</v>
      </c>
      <c r="K2207" s="1" t="str">
        <f>VLOOKUP(J2207,location[#All],2,FALSE)</f>
        <v>United States</v>
      </c>
      <c r="L2207" t="str">
        <f>VLOOKUP(J2207,location[#All],3,)</f>
        <v>Tucson</v>
      </c>
      <c r="M2207" t="str">
        <f>VLOOKUP(J2207,location[#All],4,)</f>
        <v>Arizona</v>
      </c>
      <c r="N2207">
        <f>VLOOKUP(J2207,location[#All],5,)</f>
        <v>85705</v>
      </c>
      <c r="O2207" t="str">
        <f>VLOOKUP(J2207,location[#All],6,)</f>
        <v>West</v>
      </c>
    </row>
    <row r="2208" spans="1:15" x14ac:dyDescent="0.25">
      <c r="A2208" t="s">
        <v>3083</v>
      </c>
      <c r="B2208" t="s">
        <v>1570</v>
      </c>
      <c r="C2208" s="1">
        <v>41993</v>
      </c>
      <c r="D2208" s="1">
        <v>41995</v>
      </c>
      <c r="E2208" t="s">
        <v>44</v>
      </c>
      <c r="F2208">
        <v>242352</v>
      </c>
      <c r="G2208">
        <v>3</v>
      </c>
      <c r="H2208">
        <v>2</v>
      </c>
      <c r="I2208">
        <v>-424116</v>
      </c>
      <c r="J2208" s="1" t="str">
        <f>INDEX(location!A:A,MATCH('Tabela Total'!A2208,location!A:A,0))</f>
        <v>CA-2014-138681</v>
      </c>
      <c r="K2208" s="1" t="str">
        <f>VLOOKUP(J2208,location[#All],2,FALSE)</f>
        <v>United States</v>
      </c>
      <c r="L2208" t="str">
        <f>VLOOKUP(J2208,location[#All],3,)</f>
        <v>Tucson</v>
      </c>
      <c r="M2208" t="str">
        <f>VLOOKUP(J2208,location[#All],4,)</f>
        <v>Arizona</v>
      </c>
      <c r="N2208">
        <f>VLOOKUP(J2208,location[#All],5,)</f>
        <v>85705</v>
      </c>
      <c r="O2208" t="str">
        <f>VLOOKUP(J2208,location[#All],6,)</f>
        <v>West</v>
      </c>
    </row>
    <row r="2209" spans="1:15" x14ac:dyDescent="0.25">
      <c r="A2209" t="s">
        <v>3083</v>
      </c>
      <c r="B2209" t="s">
        <v>1570</v>
      </c>
      <c r="C2209" s="1">
        <v>41993</v>
      </c>
      <c r="D2209" s="1">
        <v>41995</v>
      </c>
      <c r="E2209" t="s">
        <v>44</v>
      </c>
      <c r="F2209">
        <v>22192</v>
      </c>
      <c r="G2209">
        <v>5</v>
      </c>
      <c r="H2209">
        <v>2</v>
      </c>
      <c r="I2209">
        <v>77672</v>
      </c>
      <c r="J2209" s="1" t="str">
        <f>INDEX(location!A:A,MATCH('Tabela Total'!A2209,location!A:A,0))</f>
        <v>CA-2014-138681</v>
      </c>
      <c r="K2209" s="1" t="str">
        <f>VLOOKUP(J2209,location[#All],2,FALSE)</f>
        <v>United States</v>
      </c>
      <c r="L2209" t="str">
        <f>VLOOKUP(J2209,location[#All],3,)</f>
        <v>Tucson</v>
      </c>
      <c r="M2209" t="str">
        <f>VLOOKUP(J2209,location[#All],4,)</f>
        <v>Arizona</v>
      </c>
      <c r="N2209">
        <f>VLOOKUP(J2209,location[#All],5,)</f>
        <v>85705</v>
      </c>
      <c r="O2209" t="str">
        <f>VLOOKUP(J2209,location[#All],6,)</f>
        <v>West</v>
      </c>
    </row>
    <row r="2210" spans="1:15" x14ac:dyDescent="0.25">
      <c r="A2210" t="s">
        <v>3083</v>
      </c>
      <c r="B2210" t="s">
        <v>1570</v>
      </c>
      <c r="C2210" s="1">
        <v>41993</v>
      </c>
      <c r="D2210" s="1">
        <v>41995</v>
      </c>
      <c r="E2210" t="s">
        <v>44</v>
      </c>
      <c r="F2210">
        <v>8448</v>
      </c>
      <c r="G2210">
        <v>2</v>
      </c>
      <c r="H2210">
        <v>2</v>
      </c>
      <c r="I2210">
        <v>264</v>
      </c>
      <c r="J2210" s="1" t="str">
        <f>INDEX(location!A:A,MATCH('Tabela Total'!A2210,location!A:A,0))</f>
        <v>CA-2014-138681</v>
      </c>
      <c r="K2210" s="1" t="str">
        <f>VLOOKUP(J2210,location[#All],2,FALSE)</f>
        <v>United States</v>
      </c>
      <c r="L2210" t="str">
        <f>VLOOKUP(J2210,location[#All],3,)</f>
        <v>Tucson</v>
      </c>
      <c r="M2210" t="str">
        <f>VLOOKUP(J2210,location[#All],4,)</f>
        <v>Arizona</v>
      </c>
      <c r="N2210">
        <f>VLOOKUP(J2210,location[#All],5,)</f>
        <v>85705</v>
      </c>
      <c r="O2210" t="str">
        <f>VLOOKUP(J2210,location[#All],6,)</f>
        <v>West</v>
      </c>
    </row>
    <row r="2211" spans="1:15" x14ac:dyDescent="0.25">
      <c r="A2211" t="s">
        <v>4054</v>
      </c>
      <c r="B2211" t="s">
        <v>1570</v>
      </c>
      <c r="C2211" s="1">
        <v>41766</v>
      </c>
      <c r="D2211" s="1">
        <v>41771</v>
      </c>
      <c r="E2211" t="s">
        <v>15</v>
      </c>
      <c r="F2211">
        <v>1614</v>
      </c>
      <c r="G2211">
        <v>3</v>
      </c>
      <c r="H2211">
        <v>0</v>
      </c>
      <c r="I2211">
        <v>79086</v>
      </c>
      <c r="J2211" s="1" t="str">
        <f>INDEX(location!A:A,MATCH('Tabela Total'!A2211,location!A:A,0))</f>
        <v>CA-2014-166086</v>
      </c>
      <c r="K2211" s="1" t="str">
        <f>VLOOKUP(J2211,location[#All],2,FALSE)</f>
        <v>United States</v>
      </c>
      <c r="L2211" t="str">
        <f>VLOOKUP(J2211,location[#All],3,)</f>
        <v>Lawrence</v>
      </c>
      <c r="M2211" t="str">
        <f>VLOOKUP(J2211,location[#All],4,)</f>
        <v>Massachusetts</v>
      </c>
      <c r="N2211">
        <f>VLOOKUP(J2211,location[#All],5,)</f>
        <v>1841</v>
      </c>
      <c r="O2211" t="str">
        <f>VLOOKUP(J2211,location[#All],6,)</f>
        <v>East</v>
      </c>
    </row>
    <row r="2212" spans="1:15" x14ac:dyDescent="0.25">
      <c r="A2212" t="s">
        <v>4054</v>
      </c>
      <c r="B2212" t="s">
        <v>1570</v>
      </c>
      <c r="C2212" s="1">
        <v>41766</v>
      </c>
      <c r="D2212" s="1">
        <v>41771</v>
      </c>
      <c r="E2212" t="s">
        <v>15</v>
      </c>
      <c r="F2212">
        <v>19425</v>
      </c>
      <c r="G2212">
        <v>2</v>
      </c>
      <c r="H2212">
        <v>3</v>
      </c>
      <c r="I2212">
        <v>-3885</v>
      </c>
      <c r="J2212" s="1" t="str">
        <f>INDEX(location!A:A,MATCH('Tabela Total'!A2212,location!A:A,0))</f>
        <v>CA-2014-166086</v>
      </c>
      <c r="K2212" s="1" t="str">
        <f>VLOOKUP(J2212,location[#All],2,FALSE)</f>
        <v>United States</v>
      </c>
      <c r="L2212" t="str">
        <f>VLOOKUP(J2212,location[#All],3,)</f>
        <v>Lawrence</v>
      </c>
      <c r="M2212" t="str">
        <f>VLOOKUP(J2212,location[#All],4,)</f>
        <v>Massachusetts</v>
      </c>
      <c r="N2212">
        <f>VLOOKUP(J2212,location[#All],5,)</f>
        <v>1841</v>
      </c>
      <c r="O2212" t="str">
        <f>VLOOKUP(J2212,location[#All],6,)</f>
        <v>East</v>
      </c>
    </row>
    <row r="2213" spans="1:15" x14ac:dyDescent="0.25">
      <c r="A2213" t="s">
        <v>4054</v>
      </c>
      <c r="B2213" t="s">
        <v>1570</v>
      </c>
      <c r="C2213" s="1">
        <v>41766</v>
      </c>
      <c r="D2213" s="1">
        <v>41771</v>
      </c>
      <c r="E2213" t="s">
        <v>15</v>
      </c>
      <c r="F2213">
        <v>864</v>
      </c>
      <c r="G2213">
        <v>3</v>
      </c>
      <c r="H2213">
        <v>0</v>
      </c>
      <c r="I2213">
        <v>25056</v>
      </c>
      <c r="J2213" s="1" t="str">
        <f>INDEX(location!A:A,MATCH('Tabela Total'!A2213,location!A:A,0))</f>
        <v>CA-2014-166086</v>
      </c>
      <c r="K2213" s="1" t="str">
        <f>VLOOKUP(J2213,location[#All],2,FALSE)</f>
        <v>United States</v>
      </c>
      <c r="L2213" t="str">
        <f>VLOOKUP(J2213,location[#All],3,)</f>
        <v>Lawrence</v>
      </c>
      <c r="M2213" t="str">
        <f>VLOOKUP(J2213,location[#All],4,)</f>
        <v>Massachusetts</v>
      </c>
      <c r="N2213">
        <f>VLOOKUP(J2213,location[#All],5,)</f>
        <v>1841</v>
      </c>
      <c r="O2213" t="str">
        <f>VLOOKUP(J2213,location[#All],6,)</f>
        <v>East</v>
      </c>
    </row>
    <row r="2214" spans="1:15" x14ac:dyDescent="0.25">
      <c r="A2214" t="s">
        <v>4054</v>
      </c>
      <c r="B2214" t="s">
        <v>1570</v>
      </c>
      <c r="C2214" s="1">
        <v>41766</v>
      </c>
      <c r="D2214" s="1">
        <v>41771</v>
      </c>
      <c r="E2214" t="s">
        <v>15</v>
      </c>
      <c r="F2214">
        <v>87232</v>
      </c>
      <c r="G2214">
        <v>4</v>
      </c>
      <c r="H2214">
        <v>0</v>
      </c>
      <c r="I2214">
        <v>2442496</v>
      </c>
      <c r="J2214" s="1" t="str">
        <f>INDEX(location!A:A,MATCH('Tabela Total'!A2214,location!A:A,0))</f>
        <v>CA-2014-166086</v>
      </c>
      <c r="K2214" s="1" t="str">
        <f>VLOOKUP(J2214,location[#All],2,FALSE)</f>
        <v>United States</v>
      </c>
      <c r="L2214" t="str">
        <f>VLOOKUP(J2214,location[#All],3,)</f>
        <v>Lawrence</v>
      </c>
      <c r="M2214" t="str">
        <f>VLOOKUP(J2214,location[#All],4,)</f>
        <v>Massachusetts</v>
      </c>
      <c r="N2214">
        <f>VLOOKUP(J2214,location[#All],5,)</f>
        <v>1841</v>
      </c>
      <c r="O2214" t="str">
        <f>VLOOKUP(J2214,location[#All],6,)</f>
        <v>East</v>
      </c>
    </row>
    <row r="2215" spans="1:15" x14ac:dyDescent="0.25">
      <c r="A2215" t="s">
        <v>5227</v>
      </c>
      <c r="B2215" t="s">
        <v>1570</v>
      </c>
      <c r="C2215" s="1">
        <v>42595</v>
      </c>
      <c r="D2215" s="1">
        <v>42601</v>
      </c>
      <c r="E2215" t="s">
        <v>15</v>
      </c>
      <c r="F2215">
        <v>185376</v>
      </c>
      <c r="G2215">
        <v>2</v>
      </c>
      <c r="H2215">
        <v>2</v>
      </c>
      <c r="I2215">
        <v>-34758</v>
      </c>
      <c r="J2215" s="1" t="str">
        <f>INDEX(location!A:A,MATCH('Tabela Total'!A2215,location!A:A,0))</f>
        <v>US-2016-141264</v>
      </c>
      <c r="K2215" s="1" t="str">
        <f>VLOOKUP(J2215,location[#All],2,FALSE)</f>
        <v>United States</v>
      </c>
      <c r="L2215" t="str">
        <f>VLOOKUP(J2215,location[#All],3,)</f>
        <v>Irving</v>
      </c>
      <c r="M2215" t="str">
        <f>VLOOKUP(J2215,location[#All],4,)</f>
        <v>Texas</v>
      </c>
      <c r="N2215">
        <f>VLOOKUP(J2215,location[#All],5,)</f>
        <v>75061</v>
      </c>
      <c r="O2215" t="str">
        <f>VLOOKUP(J2215,location[#All],6,)</f>
        <v>Central</v>
      </c>
    </row>
    <row r="2216" spans="1:15" x14ac:dyDescent="0.25">
      <c r="A2216" t="s">
        <v>5227</v>
      </c>
      <c r="B2216" t="s">
        <v>1570</v>
      </c>
      <c r="C2216" s="1">
        <v>42595</v>
      </c>
      <c r="D2216" s="1">
        <v>42601</v>
      </c>
      <c r="E2216" t="s">
        <v>15</v>
      </c>
      <c r="F2216">
        <v>58924</v>
      </c>
      <c r="G2216">
        <v>1</v>
      </c>
      <c r="H2216">
        <v>8</v>
      </c>
      <c r="I2216">
        <v>-1532024</v>
      </c>
      <c r="J2216" s="1" t="str">
        <f>INDEX(location!A:A,MATCH('Tabela Total'!A2216,location!A:A,0))</f>
        <v>US-2016-141264</v>
      </c>
      <c r="K2216" s="1" t="str">
        <f>VLOOKUP(J2216,location[#All],2,FALSE)</f>
        <v>United States</v>
      </c>
      <c r="L2216" t="str">
        <f>VLOOKUP(J2216,location[#All],3,)</f>
        <v>Irving</v>
      </c>
      <c r="M2216" t="str">
        <f>VLOOKUP(J2216,location[#All],4,)</f>
        <v>Texas</v>
      </c>
      <c r="N2216">
        <f>VLOOKUP(J2216,location[#All],5,)</f>
        <v>75061</v>
      </c>
      <c r="O2216" t="str">
        <f>VLOOKUP(J2216,location[#All],6,)</f>
        <v>Central</v>
      </c>
    </row>
    <row r="2217" spans="1:15" x14ac:dyDescent="0.25">
      <c r="A2217" t="s">
        <v>1793</v>
      </c>
      <c r="B2217" t="s">
        <v>1794</v>
      </c>
      <c r="C2217" s="1">
        <v>42819</v>
      </c>
      <c r="D2217" s="1">
        <v>42820</v>
      </c>
      <c r="E2217" t="s">
        <v>44</v>
      </c>
      <c r="F2217">
        <v>17604</v>
      </c>
      <c r="G2217">
        <v>4</v>
      </c>
      <c r="H2217">
        <v>0</v>
      </c>
      <c r="I2217">
        <v>457704</v>
      </c>
      <c r="J2217" s="1" t="str">
        <f>INDEX(location!A:A,MATCH('Tabela Total'!A2217,location!A:A,0))</f>
        <v>US-2017-117534</v>
      </c>
      <c r="K2217" s="1" t="str">
        <f>VLOOKUP(J2217,location[#All],2,FALSE)</f>
        <v>United States</v>
      </c>
      <c r="L2217" t="str">
        <f>VLOOKUP(J2217,location[#All],3,)</f>
        <v>Fresno</v>
      </c>
      <c r="M2217" t="str">
        <f>VLOOKUP(J2217,location[#All],4,)</f>
        <v>California</v>
      </c>
      <c r="N2217">
        <f>VLOOKUP(J2217,location[#All],5,)</f>
        <v>93727</v>
      </c>
      <c r="O2217" t="str">
        <f>VLOOKUP(J2217,location[#All],6,)</f>
        <v>West</v>
      </c>
    </row>
    <row r="2218" spans="1:15" x14ac:dyDescent="0.25">
      <c r="A2218" t="s">
        <v>1793</v>
      </c>
      <c r="B2218" t="s">
        <v>1794</v>
      </c>
      <c r="C2218" s="1">
        <v>42819</v>
      </c>
      <c r="D2218" s="1">
        <v>42820</v>
      </c>
      <c r="E2218" t="s">
        <v>44</v>
      </c>
      <c r="F2218">
        <v>1602</v>
      </c>
      <c r="G2218">
        <v>9</v>
      </c>
      <c r="H2218">
        <v>0</v>
      </c>
      <c r="I2218">
        <v>44856</v>
      </c>
      <c r="J2218" s="1" t="str">
        <f>INDEX(location!A:A,MATCH('Tabela Total'!A2218,location!A:A,0))</f>
        <v>US-2017-117534</v>
      </c>
      <c r="K2218" s="1" t="str">
        <f>VLOOKUP(J2218,location[#All],2,FALSE)</f>
        <v>United States</v>
      </c>
      <c r="L2218" t="str">
        <f>VLOOKUP(J2218,location[#All],3,)</f>
        <v>Fresno</v>
      </c>
      <c r="M2218" t="str">
        <f>VLOOKUP(J2218,location[#All],4,)</f>
        <v>California</v>
      </c>
      <c r="N2218">
        <f>VLOOKUP(J2218,location[#All],5,)</f>
        <v>93727</v>
      </c>
      <c r="O2218" t="str">
        <f>VLOOKUP(J2218,location[#All],6,)</f>
        <v>West</v>
      </c>
    </row>
    <row r="2219" spans="1:15" x14ac:dyDescent="0.25">
      <c r="A2219" t="s">
        <v>1793</v>
      </c>
      <c r="B2219" t="s">
        <v>1794</v>
      </c>
      <c r="C2219" s="1">
        <v>42819</v>
      </c>
      <c r="D2219" s="1">
        <v>42820</v>
      </c>
      <c r="E2219" t="s">
        <v>44</v>
      </c>
      <c r="F2219">
        <v>18592</v>
      </c>
      <c r="G2219">
        <v>4</v>
      </c>
      <c r="H2219">
        <v>2</v>
      </c>
      <c r="I2219">
        <v>62748</v>
      </c>
      <c r="J2219" s="1" t="str">
        <f>INDEX(location!A:A,MATCH('Tabela Total'!A2219,location!A:A,0))</f>
        <v>US-2017-117534</v>
      </c>
      <c r="K2219" s="1" t="str">
        <f>VLOOKUP(J2219,location[#All],2,FALSE)</f>
        <v>United States</v>
      </c>
      <c r="L2219" t="str">
        <f>VLOOKUP(J2219,location[#All],3,)</f>
        <v>Fresno</v>
      </c>
      <c r="M2219" t="str">
        <f>VLOOKUP(J2219,location[#All],4,)</f>
        <v>California</v>
      </c>
      <c r="N2219">
        <f>VLOOKUP(J2219,location[#All],5,)</f>
        <v>93727</v>
      </c>
      <c r="O2219" t="str">
        <f>VLOOKUP(J2219,location[#All],6,)</f>
        <v>West</v>
      </c>
    </row>
    <row r="2220" spans="1:15" x14ac:dyDescent="0.25">
      <c r="A2220" t="s">
        <v>1793</v>
      </c>
      <c r="B2220" t="s">
        <v>1794</v>
      </c>
      <c r="C2220" s="1">
        <v>42819</v>
      </c>
      <c r="D2220" s="1">
        <v>42820</v>
      </c>
      <c r="E2220" t="s">
        <v>44</v>
      </c>
      <c r="F2220">
        <v>211168</v>
      </c>
      <c r="G2220">
        <v>4</v>
      </c>
      <c r="H2220">
        <v>2</v>
      </c>
      <c r="I2220">
        <v>158376</v>
      </c>
      <c r="J2220" s="1" t="str">
        <f>INDEX(location!A:A,MATCH('Tabela Total'!A2220,location!A:A,0))</f>
        <v>US-2017-117534</v>
      </c>
      <c r="K2220" s="1" t="str">
        <f>VLOOKUP(J2220,location[#All],2,FALSE)</f>
        <v>United States</v>
      </c>
      <c r="L2220" t="str">
        <f>VLOOKUP(J2220,location[#All],3,)</f>
        <v>Fresno</v>
      </c>
      <c r="M2220" t="str">
        <f>VLOOKUP(J2220,location[#All],4,)</f>
        <v>California</v>
      </c>
      <c r="N2220">
        <f>VLOOKUP(J2220,location[#All],5,)</f>
        <v>93727</v>
      </c>
      <c r="O2220" t="str">
        <f>VLOOKUP(J2220,location[#All],6,)</f>
        <v>West</v>
      </c>
    </row>
    <row r="2221" spans="1:15" x14ac:dyDescent="0.25">
      <c r="A2221" t="s">
        <v>1793</v>
      </c>
      <c r="B2221" t="s">
        <v>1794</v>
      </c>
      <c r="C2221" s="1">
        <v>42819</v>
      </c>
      <c r="D2221" s="1">
        <v>42820</v>
      </c>
      <c r="E2221" t="s">
        <v>44</v>
      </c>
      <c r="F2221">
        <v>479984</v>
      </c>
      <c r="G2221">
        <v>2</v>
      </c>
      <c r="H2221">
        <v>2</v>
      </c>
      <c r="I2221">
        <v>59998</v>
      </c>
      <c r="J2221" s="1" t="str">
        <f>INDEX(location!A:A,MATCH('Tabela Total'!A2221,location!A:A,0))</f>
        <v>US-2017-117534</v>
      </c>
      <c r="K2221" s="1" t="str">
        <f>VLOOKUP(J2221,location[#All],2,FALSE)</f>
        <v>United States</v>
      </c>
      <c r="L2221" t="str">
        <f>VLOOKUP(J2221,location[#All],3,)</f>
        <v>Fresno</v>
      </c>
      <c r="M2221" t="str">
        <f>VLOOKUP(J2221,location[#All],4,)</f>
        <v>California</v>
      </c>
      <c r="N2221">
        <f>VLOOKUP(J2221,location[#All],5,)</f>
        <v>93727</v>
      </c>
      <c r="O2221" t="str">
        <f>VLOOKUP(J2221,location[#All],6,)</f>
        <v>West</v>
      </c>
    </row>
    <row r="2222" spans="1:15" x14ac:dyDescent="0.25">
      <c r="A2222" t="s">
        <v>3260</v>
      </c>
      <c r="B2222" t="s">
        <v>1794</v>
      </c>
      <c r="C2222" s="1">
        <v>41884</v>
      </c>
      <c r="D2222" s="1">
        <v>41889</v>
      </c>
      <c r="E2222" t="s">
        <v>10</v>
      </c>
      <c r="F2222">
        <v>239976</v>
      </c>
      <c r="G2222">
        <v>3</v>
      </c>
      <c r="H2222">
        <v>2</v>
      </c>
      <c r="I2222">
        <v>539946</v>
      </c>
      <c r="J2222" s="1" t="str">
        <f>INDEX(location!A:A,MATCH('Tabela Total'!A2222,location!A:A,0))</f>
        <v>CA-2014-151792</v>
      </c>
      <c r="K2222" s="1" t="str">
        <f>VLOOKUP(J2222,location[#All],2,FALSE)</f>
        <v>United States</v>
      </c>
      <c r="L2222" t="str">
        <f>VLOOKUP(J2222,location[#All],3,)</f>
        <v>Chicago</v>
      </c>
      <c r="M2222" t="str">
        <f>VLOOKUP(J2222,location[#All],4,)</f>
        <v>Illinois</v>
      </c>
      <c r="N2222">
        <f>VLOOKUP(J2222,location[#All],5,)</f>
        <v>60653</v>
      </c>
      <c r="O2222" t="str">
        <f>VLOOKUP(J2222,location[#All],6,)</f>
        <v>Central</v>
      </c>
    </row>
    <row r="2223" spans="1:15" x14ac:dyDescent="0.25">
      <c r="A2223" t="s">
        <v>3422</v>
      </c>
      <c r="B2223" t="s">
        <v>1794</v>
      </c>
      <c r="C2223" s="1">
        <v>42617</v>
      </c>
      <c r="D2223" s="1">
        <v>42621</v>
      </c>
      <c r="E2223" t="s">
        <v>15</v>
      </c>
      <c r="F2223">
        <v>6394</v>
      </c>
      <c r="G2223">
        <v>1</v>
      </c>
      <c r="H2223">
        <v>0</v>
      </c>
      <c r="I2223">
        <v>249366</v>
      </c>
      <c r="J2223" s="1" t="str">
        <f>INDEX(location!A:A,MATCH('Tabela Total'!A2223,location!A:A,0))</f>
        <v>CA-2016-123120</v>
      </c>
      <c r="K2223" s="1" t="str">
        <f>VLOOKUP(J2223,location[#All],2,FALSE)</f>
        <v>United States</v>
      </c>
      <c r="L2223" t="str">
        <f>VLOOKUP(J2223,location[#All],3,)</f>
        <v>New York City</v>
      </c>
      <c r="M2223" t="str">
        <f>VLOOKUP(J2223,location[#All],4,)</f>
        <v>New York</v>
      </c>
      <c r="N2223">
        <f>VLOOKUP(J2223,location[#All],5,)</f>
        <v>10011</v>
      </c>
      <c r="O2223" t="str">
        <f>VLOOKUP(J2223,location[#All],6,)</f>
        <v>East</v>
      </c>
    </row>
    <row r="2224" spans="1:15" x14ac:dyDescent="0.25">
      <c r="A2224" t="s">
        <v>3422</v>
      </c>
      <c r="B2224" t="s">
        <v>1794</v>
      </c>
      <c r="C2224" s="1">
        <v>42617</v>
      </c>
      <c r="D2224" s="1">
        <v>42621</v>
      </c>
      <c r="E2224" t="s">
        <v>15</v>
      </c>
      <c r="F2224">
        <v>606</v>
      </c>
      <c r="G2224">
        <v>5</v>
      </c>
      <c r="H2224">
        <v>2</v>
      </c>
      <c r="I2224">
        <v>204525</v>
      </c>
      <c r="J2224" s="1" t="str">
        <f>INDEX(location!A:A,MATCH('Tabela Total'!A2224,location!A:A,0))</f>
        <v>CA-2016-123120</v>
      </c>
      <c r="K2224" s="1" t="str">
        <f>VLOOKUP(J2224,location[#All],2,FALSE)</f>
        <v>United States</v>
      </c>
      <c r="L2224" t="str">
        <f>VLOOKUP(J2224,location[#All],3,)</f>
        <v>New York City</v>
      </c>
      <c r="M2224" t="str">
        <f>VLOOKUP(J2224,location[#All],4,)</f>
        <v>New York</v>
      </c>
      <c r="N2224">
        <f>VLOOKUP(J2224,location[#All],5,)</f>
        <v>10011</v>
      </c>
      <c r="O2224" t="str">
        <f>VLOOKUP(J2224,location[#All],6,)</f>
        <v>East</v>
      </c>
    </row>
    <row r="2225" spans="1:15" x14ac:dyDescent="0.25">
      <c r="A2225" t="s">
        <v>3422</v>
      </c>
      <c r="B2225" t="s">
        <v>1794</v>
      </c>
      <c r="C2225" s="1">
        <v>42617</v>
      </c>
      <c r="D2225" s="1">
        <v>42621</v>
      </c>
      <c r="E2225" t="s">
        <v>15</v>
      </c>
      <c r="F2225">
        <v>2272</v>
      </c>
      <c r="G2225">
        <v>4</v>
      </c>
      <c r="H2225">
        <v>0</v>
      </c>
      <c r="I2225">
        <v>65888</v>
      </c>
      <c r="J2225" s="1" t="str">
        <f>INDEX(location!A:A,MATCH('Tabela Total'!A2225,location!A:A,0))</f>
        <v>CA-2016-123120</v>
      </c>
      <c r="K2225" s="1" t="str">
        <f>VLOOKUP(J2225,location[#All],2,FALSE)</f>
        <v>United States</v>
      </c>
      <c r="L2225" t="str">
        <f>VLOOKUP(J2225,location[#All],3,)</f>
        <v>New York City</v>
      </c>
      <c r="M2225" t="str">
        <f>VLOOKUP(J2225,location[#All],4,)</f>
        <v>New York</v>
      </c>
      <c r="N2225">
        <f>VLOOKUP(J2225,location[#All],5,)</f>
        <v>10011</v>
      </c>
      <c r="O2225" t="str">
        <f>VLOOKUP(J2225,location[#All],6,)</f>
        <v>East</v>
      </c>
    </row>
    <row r="2226" spans="1:15" x14ac:dyDescent="0.25">
      <c r="A2226" t="s">
        <v>4561</v>
      </c>
      <c r="B2226" t="s">
        <v>1794</v>
      </c>
      <c r="C2226" s="1">
        <v>42845</v>
      </c>
      <c r="D2226" s="1">
        <v>42849</v>
      </c>
      <c r="E2226" t="s">
        <v>15</v>
      </c>
      <c r="F2226">
        <v>14686</v>
      </c>
      <c r="G2226">
        <v>7</v>
      </c>
      <c r="H2226">
        <v>0</v>
      </c>
      <c r="I2226">
        <v>704928</v>
      </c>
      <c r="J2226" s="1" t="str">
        <f>INDEX(location!A:A,MATCH('Tabela Total'!A2226,location!A:A,0))</f>
        <v>CA-2017-119655</v>
      </c>
      <c r="K2226" s="1" t="str">
        <f>VLOOKUP(J2226,location[#All],2,FALSE)</f>
        <v>United States</v>
      </c>
      <c r="L2226" t="str">
        <f>VLOOKUP(J2226,location[#All],3,)</f>
        <v>Detroit</v>
      </c>
      <c r="M2226" t="str">
        <f>VLOOKUP(J2226,location[#All],4,)</f>
        <v>Michigan</v>
      </c>
      <c r="N2226">
        <f>VLOOKUP(J2226,location[#All],5,)</f>
        <v>48234</v>
      </c>
      <c r="O2226" t="str">
        <f>VLOOKUP(J2226,location[#All],6,)</f>
        <v>Central</v>
      </c>
    </row>
    <row r="2227" spans="1:15" x14ac:dyDescent="0.25">
      <c r="A2227" t="s">
        <v>4561</v>
      </c>
      <c r="B2227" t="s">
        <v>1794</v>
      </c>
      <c r="C2227" s="1">
        <v>42845</v>
      </c>
      <c r="D2227" s="1">
        <v>42849</v>
      </c>
      <c r="E2227" t="s">
        <v>15</v>
      </c>
      <c r="F2227">
        <v>3656</v>
      </c>
      <c r="G2227">
        <v>4</v>
      </c>
      <c r="H2227">
        <v>0</v>
      </c>
      <c r="I2227">
        <v>1828</v>
      </c>
      <c r="J2227" s="1" t="str">
        <f>INDEX(location!A:A,MATCH('Tabela Total'!A2227,location!A:A,0))</f>
        <v>CA-2017-119655</v>
      </c>
      <c r="K2227" s="1" t="str">
        <f>VLOOKUP(J2227,location[#All],2,FALSE)</f>
        <v>United States</v>
      </c>
      <c r="L2227" t="str">
        <f>VLOOKUP(J2227,location[#All],3,)</f>
        <v>Detroit</v>
      </c>
      <c r="M2227" t="str">
        <f>VLOOKUP(J2227,location[#All],4,)</f>
        <v>Michigan</v>
      </c>
      <c r="N2227">
        <f>VLOOKUP(J2227,location[#All],5,)</f>
        <v>48234</v>
      </c>
      <c r="O2227" t="str">
        <f>VLOOKUP(J2227,location[#All],6,)</f>
        <v>Central</v>
      </c>
    </row>
    <row r="2228" spans="1:15" x14ac:dyDescent="0.25">
      <c r="A2228" t="s">
        <v>4689</v>
      </c>
      <c r="B2228" t="s">
        <v>1794</v>
      </c>
      <c r="C2228" s="1">
        <v>41726</v>
      </c>
      <c r="D2228" s="1">
        <v>41731</v>
      </c>
      <c r="E2228" t="s">
        <v>15</v>
      </c>
      <c r="F2228">
        <v>612</v>
      </c>
      <c r="G2228">
        <v>3</v>
      </c>
      <c r="H2228">
        <v>0</v>
      </c>
      <c r="I2228">
        <v>28764</v>
      </c>
      <c r="J2228" s="1" t="str">
        <f>INDEX(location!A:A,MATCH('Tabela Total'!A2228,location!A:A,0))</f>
        <v>US-2014-137869</v>
      </c>
      <c r="K2228" s="1" t="str">
        <f>VLOOKUP(J2228,location[#All],2,FALSE)</f>
        <v>United States</v>
      </c>
      <c r="L2228" t="str">
        <f>VLOOKUP(J2228,location[#All],3,)</f>
        <v>Des Moines</v>
      </c>
      <c r="M2228" t="str">
        <f>VLOOKUP(J2228,location[#All],4,)</f>
        <v>Iowa</v>
      </c>
      <c r="N2228">
        <f>VLOOKUP(J2228,location[#All],5,)</f>
        <v>50315</v>
      </c>
      <c r="O2228" t="str">
        <f>VLOOKUP(J2228,location[#All],6,)</f>
        <v>Central</v>
      </c>
    </row>
    <row r="2229" spans="1:15" x14ac:dyDescent="0.25">
      <c r="A2229" t="s">
        <v>4689</v>
      </c>
      <c r="B2229" t="s">
        <v>1794</v>
      </c>
      <c r="C2229" s="1">
        <v>41726</v>
      </c>
      <c r="D2229" s="1">
        <v>41731</v>
      </c>
      <c r="E2229" t="s">
        <v>15</v>
      </c>
      <c r="F2229">
        <v>118472</v>
      </c>
      <c r="G2229">
        <v>4</v>
      </c>
      <c r="H2229">
        <v>0</v>
      </c>
      <c r="I2229">
        <v>1066248</v>
      </c>
      <c r="J2229" s="1" t="str">
        <f>INDEX(location!A:A,MATCH('Tabela Total'!A2229,location!A:A,0))</f>
        <v>US-2014-137869</v>
      </c>
      <c r="K2229" s="1" t="str">
        <f>VLOOKUP(J2229,location[#All],2,FALSE)</f>
        <v>United States</v>
      </c>
      <c r="L2229" t="str">
        <f>VLOOKUP(J2229,location[#All],3,)</f>
        <v>Des Moines</v>
      </c>
      <c r="M2229" t="str">
        <f>VLOOKUP(J2229,location[#All],4,)</f>
        <v>Iowa</v>
      </c>
      <c r="N2229">
        <f>VLOOKUP(J2229,location[#All],5,)</f>
        <v>50315</v>
      </c>
      <c r="O2229" t="str">
        <f>VLOOKUP(J2229,location[#All],6,)</f>
        <v>Central</v>
      </c>
    </row>
    <row r="2230" spans="1:15" x14ac:dyDescent="0.25">
      <c r="A2230" t="s">
        <v>117</v>
      </c>
      <c r="B2230" t="s">
        <v>118</v>
      </c>
      <c r="C2230" s="1">
        <v>43094</v>
      </c>
      <c r="D2230" s="1">
        <v>43099</v>
      </c>
      <c r="E2230" t="s">
        <v>15</v>
      </c>
      <c r="F2230">
        <v>4196</v>
      </c>
      <c r="G2230">
        <v>2</v>
      </c>
      <c r="H2230">
        <v>0</v>
      </c>
      <c r="I2230">
        <v>109096</v>
      </c>
      <c r="J2230" s="1" t="str">
        <f>INDEX(location!A:A,MATCH('Tabela Total'!A2230,location!A:A,0))</f>
        <v>CA-2017-146780</v>
      </c>
      <c r="K2230" s="1" t="str">
        <f>VLOOKUP(J2230,location[#All],2,FALSE)</f>
        <v>United States</v>
      </c>
      <c r="L2230" t="str">
        <f>VLOOKUP(J2230,location[#All],3,)</f>
        <v>New York City</v>
      </c>
      <c r="M2230" t="str">
        <f>VLOOKUP(J2230,location[#All],4,)</f>
        <v>New York</v>
      </c>
      <c r="N2230">
        <f>VLOOKUP(J2230,location[#All],5,)</f>
        <v>10035</v>
      </c>
      <c r="O2230" t="str">
        <f>VLOOKUP(J2230,location[#All],6,)</f>
        <v>East</v>
      </c>
    </row>
    <row r="2231" spans="1:15" x14ac:dyDescent="0.25">
      <c r="A2231" t="s">
        <v>396</v>
      </c>
      <c r="B2231" t="s">
        <v>118</v>
      </c>
      <c r="C2231" s="1">
        <v>42755</v>
      </c>
      <c r="D2231" s="1">
        <v>42758</v>
      </c>
      <c r="E2231" t="s">
        <v>10</v>
      </c>
      <c r="F2231">
        <v>207846</v>
      </c>
      <c r="G2231">
        <v>3</v>
      </c>
      <c r="H2231">
        <v>1</v>
      </c>
      <c r="I2231">
        <v>23094</v>
      </c>
      <c r="J2231" s="1" t="str">
        <f>INDEX(location!A:A,MATCH('Tabela Total'!A2231,location!A:A,0))</f>
        <v>CA-2017-157252</v>
      </c>
      <c r="K2231" s="1" t="str">
        <f>VLOOKUP(J2231,location[#All],2,FALSE)</f>
        <v>United States</v>
      </c>
      <c r="L2231" t="str">
        <f>VLOOKUP(J2231,location[#All],3,)</f>
        <v>New York City</v>
      </c>
      <c r="M2231" t="str">
        <f>VLOOKUP(J2231,location[#All],4,)</f>
        <v>New York</v>
      </c>
      <c r="N2231">
        <f>VLOOKUP(J2231,location[#All],5,)</f>
        <v>10024</v>
      </c>
      <c r="O2231" t="str">
        <f>VLOOKUP(J2231,location[#All],6,)</f>
        <v>East</v>
      </c>
    </row>
    <row r="2232" spans="1:15" x14ac:dyDescent="0.25">
      <c r="A2232" t="s">
        <v>827</v>
      </c>
      <c r="B2232" t="s">
        <v>118</v>
      </c>
      <c r="C2232" s="1">
        <v>42614</v>
      </c>
      <c r="D2232" s="1">
        <v>42617</v>
      </c>
      <c r="E2232" t="s">
        <v>44</v>
      </c>
      <c r="F2232">
        <v>2188</v>
      </c>
      <c r="G2232">
        <v>2</v>
      </c>
      <c r="H2232">
        <v>0</v>
      </c>
      <c r="I2232">
        <v>1094</v>
      </c>
      <c r="J2232" s="1" t="str">
        <f>INDEX(location!A:A,MATCH('Tabela Total'!A2232,location!A:A,0))</f>
        <v>CA-2016-120859</v>
      </c>
      <c r="K2232" s="1" t="str">
        <f>VLOOKUP(J2232,location[#All],2,FALSE)</f>
        <v>United States</v>
      </c>
      <c r="L2232" t="str">
        <f>VLOOKUP(J2232,location[#All],3,)</f>
        <v>San Francisco</v>
      </c>
      <c r="M2232" t="str">
        <f>VLOOKUP(J2232,location[#All],4,)</f>
        <v>California</v>
      </c>
      <c r="N2232">
        <f>VLOOKUP(J2232,location[#All],5,)</f>
        <v>94110</v>
      </c>
      <c r="O2232" t="str">
        <f>VLOOKUP(J2232,location[#All],6,)</f>
        <v>West</v>
      </c>
    </row>
    <row r="2233" spans="1:15" x14ac:dyDescent="0.25">
      <c r="A2233" t="s">
        <v>2236</v>
      </c>
      <c r="B2233" t="s">
        <v>118</v>
      </c>
      <c r="C2233" s="1">
        <v>42852</v>
      </c>
      <c r="D2233" s="1">
        <v>42856</v>
      </c>
      <c r="E2233" t="s">
        <v>15</v>
      </c>
      <c r="F2233">
        <v>3312</v>
      </c>
      <c r="G2233">
        <v>4</v>
      </c>
      <c r="H2233">
        <v>2</v>
      </c>
      <c r="I2233">
        <v>11592</v>
      </c>
      <c r="J2233" s="1" t="str">
        <f>INDEX(location!A:A,MATCH('Tabela Total'!A2233,location!A:A,0))</f>
        <v>CA-2017-135692</v>
      </c>
      <c r="K2233" s="1" t="str">
        <f>VLOOKUP(J2233,location[#All],2,FALSE)</f>
        <v>United States</v>
      </c>
      <c r="L2233" t="str">
        <f>VLOOKUP(J2233,location[#All],3,)</f>
        <v>Fort Worth</v>
      </c>
      <c r="M2233" t="str">
        <f>VLOOKUP(J2233,location[#All],4,)</f>
        <v>Texas</v>
      </c>
      <c r="N2233">
        <f>VLOOKUP(J2233,location[#All],5,)</f>
        <v>76106</v>
      </c>
      <c r="O2233" t="str">
        <f>VLOOKUP(J2233,location[#All],6,)</f>
        <v>Central</v>
      </c>
    </row>
    <row r="2234" spans="1:15" x14ac:dyDescent="0.25">
      <c r="A2234" t="s">
        <v>2236</v>
      </c>
      <c r="B2234" t="s">
        <v>118</v>
      </c>
      <c r="C2234" s="1">
        <v>42852</v>
      </c>
      <c r="D2234" s="1">
        <v>42856</v>
      </c>
      <c r="E2234" t="s">
        <v>15</v>
      </c>
      <c r="F2234">
        <v>2202656</v>
      </c>
      <c r="G2234">
        <v>4</v>
      </c>
      <c r="H2234">
        <v>32</v>
      </c>
      <c r="I2234">
        <v>-421096</v>
      </c>
      <c r="J2234" s="1" t="str">
        <f>INDEX(location!A:A,MATCH('Tabela Total'!A2234,location!A:A,0))</f>
        <v>CA-2017-135692</v>
      </c>
      <c r="K2234" s="1" t="str">
        <f>VLOOKUP(J2234,location[#All],2,FALSE)</f>
        <v>United States</v>
      </c>
      <c r="L2234" t="str">
        <f>VLOOKUP(J2234,location[#All],3,)</f>
        <v>Fort Worth</v>
      </c>
      <c r="M2234" t="str">
        <f>VLOOKUP(J2234,location[#All],4,)</f>
        <v>Texas</v>
      </c>
      <c r="N2234">
        <f>VLOOKUP(J2234,location[#All],5,)</f>
        <v>76106</v>
      </c>
      <c r="O2234" t="str">
        <f>VLOOKUP(J2234,location[#All],6,)</f>
        <v>Central</v>
      </c>
    </row>
    <row r="2235" spans="1:15" x14ac:dyDescent="0.25">
      <c r="A2235" t="s">
        <v>3454</v>
      </c>
      <c r="B2235" t="s">
        <v>118</v>
      </c>
      <c r="C2235" s="1">
        <v>42784</v>
      </c>
      <c r="D2235" s="1">
        <v>42787</v>
      </c>
      <c r="E2235" t="s">
        <v>10</v>
      </c>
      <c r="F2235">
        <v>167976</v>
      </c>
      <c r="G2235">
        <v>3</v>
      </c>
      <c r="H2235">
        <v>2</v>
      </c>
      <c r="I2235">
        <v>104985</v>
      </c>
      <c r="J2235" s="1" t="str">
        <f>INDEX(location!A:A,MATCH('Tabela Total'!A2235,location!A:A,0))</f>
        <v>CA-2017-164707</v>
      </c>
      <c r="K2235" s="1" t="str">
        <f>VLOOKUP(J2235,location[#All],2,FALSE)</f>
        <v>United States</v>
      </c>
      <c r="L2235" t="str">
        <f>VLOOKUP(J2235,location[#All],3,)</f>
        <v>Los Angeles</v>
      </c>
      <c r="M2235" t="str">
        <f>VLOOKUP(J2235,location[#All],4,)</f>
        <v>California</v>
      </c>
      <c r="N2235">
        <f>VLOOKUP(J2235,location[#All],5,)</f>
        <v>90045</v>
      </c>
      <c r="O2235" t="str">
        <f>VLOOKUP(J2235,location[#All],6,)</f>
        <v>West</v>
      </c>
    </row>
    <row r="2236" spans="1:15" x14ac:dyDescent="0.25">
      <c r="A2236" t="s">
        <v>3454</v>
      </c>
      <c r="B2236" t="s">
        <v>118</v>
      </c>
      <c r="C2236" s="1">
        <v>42784</v>
      </c>
      <c r="D2236" s="1">
        <v>42787</v>
      </c>
      <c r="E2236" t="s">
        <v>10</v>
      </c>
      <c r="F2236">
        <v>10953</v>
      </c>
      <c r="G2236">
        <v>3</v>
      </c>
      <c r="H2236">
        <v>0</v>
      </c>
      <c r="I2236">
        <v>470979</v>
      </c>
      <c r="J2236" s="1" t="str">
        <f>INDEX(location!A:A,MATCH('Tabela Total'!A2236,location!A:A,0))</f>
        <v>CA-2017-164707</v>
      </c>
      <c r="K2236" s="1" t="str">
        <f>VLOOKUP(J2236,location[#All],2,FALSE)</f>
        <v>United States</v>
      </c>
      <c r="L2236" t="str">
        <f>VLOOKUP(J2236,location[#All],3,)</f>
        <v>Los Angeles</v>
      </c>
      <c r="M2236" t="str">
        <f>VLOOKUP(J2236,location[#All],4,)</f>
        <v>California</v>
      </c>
      <c r="N2236">
        <f>VLOOKUP(J2236,location[#All],5,)</f>
        <v>90045</v>
      </c>
      <c r="O2236" t="str">
        <f>VLOOKUP(J2236,location[#All],6,)</f>
        <v>West</v>
      </c>
    </row>
    <row r="2237" spans="1:15" x14ac:dyDescent="0.25">
      <c r="A2237" t="s">
        <v>3454</v>
      </c>
      <c r="B2237" t="s">
        <v>118</v>
      </c>
      <c r="C2237" s="1">
        <v>42784</v>
      </c>
      <c r="D2237" s="1">
        <v>42787</v>
      </c>
      <c r="E2237" t="s">
        <v>10</v>
      </c>
      <c r="F2237">
        <v>982</v>
      </c>
      <c r="G2237">
        <v>2</v>
      </c>
      <c r="H2237">
        <v>0</v>
      </c>
      <c r="I2237">
        <v>48118</v>
      </c>
      <c r="J2237" s="1" t="str">
        <f>INDEX(location!A:A,MATCH('Tabela Total'!A2237,location!A:A,0))</f>
        <v>CA-2017-164707</v>
      </c>
      <c r="K2237" s="1" t="str">
        <f>VLOOKUP(J2237,location[#All],2,FALSE)</f>
        <v>United States</v>
      </c>
      <c r="L2237" t="str">
        <f>VLOOKUP(J2237,location[#All],3,)</f>
        <v>Los Angeles</v>
      </c>
      <c r="M2237" t="str">
        <f>VLOOKUP(J2237,location[#All],4,)</f>
        <v>California</v>
      </c>
      <c r="N2237">
        <f>VLOOKUP(J2237,location[#All],5,)</f>
        <v>90045</v>
      </c>
      <c r="O2237" t="str">
        <f>VLOOKUP(J2237,location[#All],6,)</f>
        <v>West</v>
      </c>
    </row>
    <row r="2238" spans="1:15" x14ac:dyDescent="0.25">
      <c r="A2238" t="s">
        <v>3856</v>
      </c>
      <c r="B2238" t="s">
        <v>118</v>
      </c>
      <c r="C2238" s="1">
        <v>42845</v>
      </c>
      <c r="D2238" s="1">
        <v>42848</v>
      </c>
      <c r="E2238" t="s">
        <v>44</v>
      </c>
      <c r="F2238">
        <v>51968</v>
      </c>
      <c r="G2238">
        <v>2</v>
      </c>
      <c r="H2238">
        <v>2</v>
      </c>
      <c r="I2238">
        <v>103936</v>
      </c>
      <c r="J2238" s="1" t="str">
        <f>INDEX(location!A:A,MATCH('Tabela Total'!A2238,location!A:A,0))</f>
        <v>CA-2017-151484</v>
      </c>
      <c r="K2238" s="1" t="str">
        <f>VLOOKUP(J2238,location[#All],2,FALSE)</f>
        <v>United States</v>
      </c>
      <c r="L2238" t="str">
        <f>VLOOKUP(J2238,location[#All],3,)</f>
        <v>Philadelphia</v>
      </c>
      <c r="M2238" t="str">
        <f>VLOOKUP(J2238,location[#All],4,)</f>
        <v>Pennsylvania</v>
      </c>
      <c r="N2238">
        <f>VLOOKUP(J2238,location[#All],5,)</f>
        <v>19120</v>
      </c>
      <c r="O2238" t="str">
        <f>VLOOKUP(J2238,location[#All],6,)</f>
        <v>East</v>
      </c>
    </row>
    <row r="2239" spans="1:15" x14ac:dyDescent="0.25">
      <c r="A2239" t="s">
        <v>3856</v>
      </c>
      <c r="B2239" t="s">
        <v>118</v>
      </c>
      <c r="C2239" s="1">
        <v>42845</v>
      </c>
      <c r="D2239" s="1">
        <v>42848</v>
      </c>
      <c r="E2239" t="s">
        <v>44</v>
      </c>
      <c r="F2239">
        <v>51336</v>
      </c>
      <c r="G2239">
        <v>3</v>
      </c>
      <c r="H2239">
        <v>2</v>
      </c>
      <c r="I2239">
        <v>57753</v>
      </c>
      <c r="J2239" s="1" t="str">
        <f>INDEX(location!A:A,MATCH('Tabela Total'!A2239,location!A:A,0))</f>
        <v>CA-2017-151484</v>
      </c>
      <c r="K2239" s="1" t="str">
        <f>VLOOKUP(J2239,location[#All],2,FALSE)</f>
        <v>United States</v>
      </c>
      <c r="L2239" t="str">
        <f>VLOOKUP(J2239,location[#All],3,)</f>
        <v>Philadelphia</v>
      </c>
      <c r="M2239" t="str">
        <f>VLOOKUP(J2239,location[#All],4,)</f>
        <v>Pennsylvania</v>
      </c>
      <c r="N2239">
        <f>VLOOKUP(J2239,location[#All],5,)</f>
        <v>19120</v>
      </c>
      <c r="O2239" t="str">
        <f>VLOOKUP(J2239,location[#All],6,)</f>
        <v>East</v>
      </c>
    </row>
    <row r="2240" spans="1:15" x14ac:dyDescent="0.25">
      <c r="A2240" t="s">
        <v>3856</v>
      </c>
      <c r="B2240" t="s">
        <v>118</v>
      </c>
      <c r="C2240" s="1">
        <v>42845</v>
      </c>
      <c r="D2240" s="1">
        <v>42848</v>
      </c>
      <c r="E2240" t="s">
        <v>44</v>
      </c>
      <c r="F2240">
        <v>332704</v>
      </c>
      <c r="G2240">
        <v>1</v>
      </c>
      <c r="H2240">
        <v>2</v>
      </c>
      <c r="I2240">
        <v>332704</v>
      </c>
      <c r="J2240" s="1" t="str">
        <f>INDEX(location!A:A,MATCH('Tabela Total'!A2240,location!A:A,0))</f>
        <v>CA-2017-151484</v>
      </c>
      <c r="K2240" s="1" t="str">
        <f>VLOOKUP(J2240,location[#All],2,FALSE)</f>
        <v>United States</v>
      </c>
      <c r="L2240" t="str">
        <f>VLOOKUP(J2240,location[#All],3,)</f>
        <v>Philadelphia</v>
      </c>
      <c r="M2240" t="str">
        <f>VLOOKUP(J2240,location[#All],4,)</f>
        <v>Pennsylvania</v>
      </c>
      <c r="N2240">
        <f>VLOOKUP(J2240,location[#All],5,)</f>
        <v>19120</v>
      </c>
      <c r="O2240" t="str">
        <f>VLOOKUP(J2240,location[#All],6,)</f>
        <v>East</v>
      </c>
    </row>
    <row r="2241" spans="1:15" x14ac:dyDescent="0.25">
      <c r="A2241" t="s">
        <v>3856</v>
      </c>
      <c r="B2241" t="s">
        <v>118</v>
      </c>
      <c r="C2241" s="1">
        <v>42845</v>
      </c>
      <c r="D2241" s="1">
        <v>42848</v>
      </c>
      <c r="E2241" t="s">
        <v>44</v>
      </c>
      <c r="F2241">
        <v>42408</v>
      </c>
      <c r="G2241">
        <v>3</v>
      </c>
      <c r="H2241">
        <v>2</v>
      </c>
      <c r="I2241">
        <v>95418</v>
      </c>
      <c r="J2241" s="1" t="str">
        <f>INDEX(location!A:A,MATCH('Tabela Total'!A2241,location!A:A,0))</f>
        <v>CA-2017-151484</v>
      </c>
      <c r="K2241" s="1" t="str">
        <f>VLOOKUP(J2241,location[#All],2,FALSE)</f>
        <v>United States</v>
      </c>
      <c r="L2241" t="str">
        <f>VLOOKUP(J2241,location[#All],3,)</f>
        <v>Philadelphia</v>
      </c>
      <c r="M2241" t="str">
        <f>VLOOKUP(J2241,location[#All],4,)</f>
        <v>Pennsylvania</v>
      </c>
      <c r="N2241">
        <f>VLOOKUP(J2241,location[#All],5,)</f>
        <v>19120</v>
      </c>
      <c r="O2241" t="str">
        <f>VLOOKUP(J2241,location[#All],6,)</f>
        <v>East</v>
      </c>
    </row>
    <row r="2242" spans="1:15" x14ac:dyDescent="0.25">
      <c r="A2242" t="s">
        <v>4592</v>
      </c>
      <c r="B2242" t="s">
        <v>118</v>
      </c>
      <c r="C2242" s="1">
        <v>42887</v>
      </c>
      <c r="D2242" s="1">
        <v>42891</v>
      </c>
      <c r="E2242" t="s">
        <v>15</v>
      </c>
      <c r="F2242">
        <v>539</v>
      </c>
      <c r="G2242">
        <v>5</v>
      </c>
      <c r="H2242">
        <v>0</v>
      </c>
      <c r="I2242">
        <v>25872</v>
      </c>
      <c r="J2242" s="1" t="str">
        <f>INDEX(location!A:A,MATCH('Tabela Total'!A2242,location!A:A,0))</f>
        <v>CA-2017-146493</v>
      </c>
      <c r="K2242" s="1" t="str">
        <f>VLOOKUP(J2242,location[#All],2,FALSE)</f>
        <v>United States</v>
      </c>
      <c r="L2242" t="str">
        <f>VLOOKUP(J2242,location[#All],3,)</f>
        <v>Fremont</v>
      </c>
      <c r="M2242" t="str">
        <f>VLOOKUP(J2242,location[#All],4,)</f>
        <v>Nebraska</v>
      </c>
      <c r="N2242">
        <f>VLOOKUP(J2242,location[#All],5,)</f>
        <v>68025</v>
      </c>
      <c r="O2242" t="str">
        <f>VLOOKUP(J2242,location[#All],6,)</f>
        <v>Central</v>
      </c>
    </row>
    <row r="2243" spans="1:15" x14ac:dyDescent="0.25">
      <c r="A2243" t="s">
        <v>4955</v>
      </c>
      <c r="B2243" t="s">
        <v>118</v>
      </c>
      <c r="C2243" s="1">
        <v>42982</v>
      </c>
      <c r="D2243" s="1">
        <v>42986</v>
      </c>
      <c r="E2243" t="s">
        <v>15</v>
      </c>
      <c r="F2243">
        <v>11808</v>
      </c>
      <c r="G2243">
        <v>3</v>
      </c>
      <c r="H2243">
        <v>2</v>
      </c>
      <c r="I2243">
        <v>41328</v>
      </c>
      <c r="J2243" s="1" t="str">
        <f>INDEX(location!A:A,MATCH('Tabela Total'!A2243,location!A:A,0))</f>
        <v>CA-2017-137582</v>
      </c>
      <c r="K2243" s="1" t="str">
        <f>VLOOKUP(J2243,location[#All],2,FALSE)</f>
        <v>United States</v>
      </c>
      <c r="L2243" t="str">
        <f>VLOOKUP(J2243,location[#All],3,)</f>
        <v>Oakland</v>
      </c>
      <c r="M2243" t="str">
        <f>VLOOKUP(J2243,location[#All],4,)</f>
        <v>California</v>
      </c>
      <c r="N2243">
        <f>VLOOKUP(J2243,location[#All],5,)</f>
        <v>94601</v>
      </c>
      <c r="O2243" t="str">
        <f>VLOOKUP(J2243,location[#All],6,)</f>
        <v>West</v>
      </c>
    </row>
    <row r="2244" spans="1:15" x14ac:dyDescent="0.25">
      <c r="A2244" t="s">
        <v>5247</v>
      </c>
      <c r="B2244" t="s">
        <v>118</v>
      </c>
      <c r="C2244" s="1">
        <v>42499</v>
      </c>
      <c r="D2244" s="1">
        <v>42503</v>
      </c>
      <c r="E2244" t="s">
        <v>15</v>
      </c>
      <c r="F2244">
        <v>856656</v>
      </c>
      <c r="G2244">
        <v>6</v>
      </c>
      <c r="H2244">
        <v>2</v>
      </c>
      <c r="I2244">
        <v>107082</v>
      </c>
      <c r="J2244" s="1" t="str">
        <f>INDEX(location!A:A,MATCH('Tabela Total'!A2244,location!A:A,0))</f>
        <v>US-2016-144057</v>
      </c>
      <c r="K2244" s="1" t="str">
        <f>VLOOKUP(J2244,location[#All],2,FALSE)</f>
        <v>United States</v>
      </c>
      <c r="L2244" t="str">
        <f>VLOOKUP(J2244,location[#All],3,)</f>
        <v>Austin</v>
      </c>
      <c r="M2244" t="str">
        <f>VLOOKUP(J2244,location[#All],4,)</f>
        <v>Texas</v>
      </c>
      <c r="N2244">
        <f>VLOOKUP(J2244,location[#All],5,)</f>
        <v>78745</v>
      </c>
      <c r="O2244" t="str">
        <f>VLOOKUP(J2244,location[#All],6,)</f>
        <v>Central</v>
      </c>
    </row>
    <row r="2245" spans="1:15" x14ac:dyDescent="0.25">
      <c r="A2245" t="s">
        <v>5247</v>
      </c>
      <c r="B2245" t="s">
        <v>118</v>
      </c>
      <c r="C2245" s="1">
        <v>42499</v>
      </c>
      <c r="D2245" s="1">
        <v>42503</v>
      </c>
      <c r="E2245" t="s">
        <v>15</v>
      </c>
      <c r="F2245">
        <v>13184</v>
      </c>
      <c r="G2245">
        <v>4</v>
      </c>
      <c r="H2245">
        <v>8</v>
      </c>
      <c r="I2245">
        <v>-204352</v>
      </c>
      <c r="J2245" s="1" t="str">
        <f>INDEX(location!A:A,MATCH('Tabela Total'!A2245,location!A:A,0))</f>
        <v>US-2016-144057</v>
      </c>
      <c r="K2245" s="1" t="str">
        <f>VLOOKUP(J2245,location[#All],2,FALSE)</f>
        <v>United States</v>
      </c>
      <c r="L2245" t="str">
        <f>VLOOKUP(J2245,location[#All],3,)</f>
        <v>Austin</v>
      </c>
      <c r="M2245" t="str">
        <f>VLOOKUP(J2245,location[#All],4,)</f>
        <v>Texas</v>
      </c>
      <c r="N2245">
        <f>VLOOKUP(J2245,location[#All],5,)</f>
        <v>78745</v>
      </c>
      <c r="O2245" t="str">
        <f>VLOOKUP(J2245,location[#All],6,)</f>
        <v>Central</v>
      </c>
    </row>
    <row r="2246" spans="1:15" x14ac:dyDescent="0.25">
      <c r="A2246" t="s">
        <v>5247</v>
      </c>
      <c r="B2246" t="s">
        <v>118</v>
      </c>
      <c r="C2246" s="1">
        <v>42499</v>
      </c>
      <c r="D2246" s="1">
        <v>42503</v>
      </c>
      <c r="E2246" t="s">
        <v>15</v>
      </c>
      <c r="F2246">
        <v>48784</v>
      </c>
      <c r="G2246">
        <v>4</v>
      </c>
      <c r="H2246">
        <v>8</v>
      </c>
      <c r="I2246">
        <v>-1317168</v>
      </c>
      <c r="J2246" s="1" t="str">
        <f>INDEX(location!A:A,MATCH('Tabela Total'!A2246,location!A:A,0))</f>
        <v>US-2016-144057</v>
      </c>
      <c r="K2246" s="1" t="str">
        <f>VLOOKUP(J2246,location[#All],2,FALSE)</f>
        <v>United States</v>
      </c>
      <c r="L2246" t="str">
        <f>VLOOKUP(J2246,location[#All],3,)</f>
        <v>Austin</v>
      </c>
      <c r="M2246" t="str">
        <f>VLOOKUP(J2246,location[#All],4,)</f>
        <v>Texas</v>
      </c>
      <c r="N2246">
        <f>VLOOKUP(J2246,location[#All],5,)</f>
        <v>78745</v>
      </c>
      <c r="O2246" t="str">
        <f>VLOOKUP(J2246,location[#All],6,)</f>
        <v>Central</v>
      </c>
    </row>
    <row r="2247" spans="1:15" x14ac:dyDescent="0.25">
      <c r="A2247" t="s">
        <v>5247</v>
      </c>
      <c r="B2247" t="s">
        <v>118</v>
      </c>
      <c r="C2247" s="1">
        <v>42499</v>
      </c>
      <c r="D2247" s="1">
        <v>42503</v>
      </c>
      <c r="E2247" t="s">
        <v>15</v>
      </c>
      <c r="F2247">
        <v>7664</v>
      </c>
      <c r="G2247">
        <v>2</v>
      </c>
      <c r="H2247">
        <v>2</v>
      </c>
      <c r="I2247">
        <v>26824</v>
      </c>
      <c r="J2247" s="1" t="str">
        <f>INDEX(location!A:A,MATCH('Tabela Total'!A2247,location!A:A,0))</f>
        <v>US-2016-144057</v>
      </c>
      <c r="K2247" s="1" t="str">
        <f>VLOOKUP(J2247,location[#All],2,FALSE)</f>
        <v>United States</v>
      </c>
      <c r="L2247" t="str">
        <f>VLOOKUP(J2247,location[#All],3,)</f>
        <v>Austin</v>
      </c>
      <c r="M2247" t="str">
        <f>VLOOKUP(J2247,location[#All],4,)</f>
        <v>Texas</v>
      </c>
      <c r="N2247">
        <f>VLOOKUP(J2247,location[#All],5,)</f>
        <v>78745</v>
      </c>
      <c r="O2247" t="str">
        <f>VLOOKUP(J2247,location[#All],6,)</f>
        <v>Central</v>
      </c>
    </row>
    <row r="2248" spans="1:15" x14ac:dyDescent="0.25">
      <c r="A2248" t="s">
        <v>5247</v>
      </c>
      <c r="B2248" t="s">
        <v>118</v>
      </c>
      <c r="C2248" s="1">
        <v>42499</v>
      </c>
      <c r="D2248" s="1">
        <v>42503</v>
      </c>
      <c r="E2248" t="s">
        <v>15</v>
      </c>
      <c r="F2248">
        <v>18528</v>
      </c>
      <c r="G2248">
        <v>6</v>
      </c>
      <c r="H2248">
        <v>8</v>
      </c>
      <c r="I2248">
        <v>-27792</v>
      </c>
      <c r="J2248" s="1" t="str">
        <f>INDEX(location!A:A,MATCH('Tabela Total'!A2248,location!A:A,0))</f>
        <v>US-2016-144057</v>
      </c>
      <c r="K2248" s="1" t="str">
        <f>VLOOKUP(J2248,location[#All],2,FALSE)</f>
        <v>United States</v>
      </c>
      <c r="L2248" t="str">
        <f>VLOOKUP(J2248,location[#All],3,)</f>
        <v>Austin</v>
      </c>
      <c r="M2248" t="str">
        <f>VLOOKUP(J2248,location[#All],4,)</f>
        <v>Texas</v>
      </c>
      <c r="N2248">
        <f>VLOOKUP(J2248,location[#All],5,)</f>
        <v>78745</v>
      </c>
      <c r="O2248" t="str">
        <f>VLOOKUP(J2248,location[#All],6,)</f>
        <v>Central</v>
      </c>
    </row>
    <row r="2249" spans="1:15" x14ac:dyDescent="0.25">
      <c r="A2249" t="s">
        <v>432</v>
      </c>
      <c r="B2249" t="s">
        <v>433</v>
      </c>
      <c r="C2249" s="1">
        <v>41799</v>
      </c>
      <c r="D2249" s="1">
        <v>41803</v>
      </c>
      <c r="E2249" t="s">
        <v>10</v>
      </c>
      <c r="F2249">
        <v>7992</v>
      </c>
      <c r="G2249">
        <v>1</v>
      </c>
      <c r="H2249">
        <v>2</v>
      </c>
      <c r="I2249">
        <v>5994</v>
      </c>
      <c r="J2249" s="1" t="str">
        <f>INDEX(location!A:A,MATCH('Tabela Total'!A2249,location!A:A,0))</f>
        <v>CA-2014-133753</v>
      </c>
      <c r="K2249" s="1" t="str">
        <f>VLOOKUP(J2249,location[#All],2,FALSE)</f>
        <v>United States</v>
      </c>
      <c r="L2249" t="str">
        <f>VLOOKUP(J2249,location[#All],3,)</f>
        <v>Huntsville</v>
      </c>
      <c r="M2249" t="str">
        <f>VLOOKUP(J2249,location[#All],4,)</f>
        <v>Texas</v>
      </c>
      <c r="N2249">
        <f>VLOOKUP(J2249,location[#All],5,)</f>
        <v>77340</v>
      </c>
      <c r="O2249" t="str">
        <f>VLOOKUP(J2249,location[#All],6,)</f>
        <v>Central</v>
      </c>
    </row>
    <row r="2250" spans="1:15" x14ac:dyDescent="0.25">
      <c r="A2250" t="s">
        <v>432</v>
      </c>
      <c r="B2250" t="s">
        <v>433</v>
      </c>
      <c r="C2250" s="1">
        <v>41799</v>
      </c>
      <c r="D2250" s="1">
        <v>41803</v>
      </c>
      <c r="E2250" t="s">
        <v>10</v>
      </c>
      <c r="F2250">
        <v>63984</v>
      </c>
      <c r="G2250">
        <v>2</v>
      </c>
      <c r="H2250">
        <v>2</v>
      </c>
      <c r="I2250">
        <v>103974</v>
      </c>
      <c r="J2250" s="1" t="str">
        <f>INDEX(location!A:A,MATCH('Tabela Total'!A2250,location!A:A,0))</f>
        <v>CA-2014-133753</v>
      </c>
      <c r="K2250" s="1" t="str">
        <f>VLOOKUP(J2250,location[#All],2,FALSE)</f>
        <v>United States</v>
      </c>
      <c r="L2250" t="str">
        <f>VLOOKUP(J2250,location[#All],3,)</f>
        <v>Huntsville</v>
      </c>
      <c r="M2250" t="str">
        <f>VLOOKUP(J2250,location[#All],4,)</f>
        <v>Texas</v>
      </c>
      <c r="N2250">
        <f>VLOOKUP(J2250,location[#All],5,)</f>
        <v>77340</v>
      </c>
      <c r="O2250" t="str">
        <f>VLOOKUP(J2250,location[#All],6,)</f>
        <v>Central</v>
      </c>
    </row>
    <row r="2251" spans="1:15" x14ac:dyDescent="0.25">
      <c r="A2251" t="s">
        <v>432</v>
      </c>
      <c r="B2251" t="s">
        <v>433</v>
      </c>
      <c r="C2251" s="1">
        <v>41799</v>
      </c>
      <c r="D2251" s="1">
        <v>41803</v>
      </c>
      <c r="E2251" t="s">
        <v>10</v>
      </c>
      <c r="F2251">
        <v>70368</v>
      </c>
      <c r="G2251">
        <v>2</v>
      </c>
      <c r="H2251">
        <v>2</v>
      </c>
      <c r="I2251">
        <v>61572</v>
      </c>
      <c r="J2251" s="1" t="str">
        <f>INDEX(location!A:A,MATCH('Tabela Total'!A2251,location!A:A,0))</f>
        <v>CA-2014-133753</v>
      </c>
      <c r="K2251" s="1" t="str">
        <f>VLOOKUP(J2251,location[#All],2,FALSE)</f>
        <v>United States</v>
      </c>
      <c r="L2251" t="str">
        <f>VLOOKUP(J2251,location[#All],3,)</f>
        <v>Huntsville</v>
      </c>
      <c r="M2251" t="str">
        <f>VLOOKUP(J2251,location[#All],4,)</f>
        <v>Texas</v>
      </c>
      <c r="N2251">
        <f>VLOOKUP(J2251,location[#All],5,)</f>
        <v>77340</v>
      </c>
      <c r="O2251" t="str">
        <f>VLOOKUP(J2251,location[#All],6,)</f>
        <v>Central</v>
      </c>
    </row>
    <row r="2252" spans="1:15" x14ac:dyDescent="0.25">
      <c r="A2252" t="s">
        <v>1571</v>
      </c>
      <c r="B2252" t="s">
        <v>433</v>
      </c>
      <c r="C2252" s="1">
        <v>42027</v>
      </c>
      <c r="D2252" s="1">
        <v>42031</v>
      </c>
      <c r="E2252" t="s">
        <v>15</v>
      </c>
      <c r="F2252">
        <v>2904</v>
      </c>
      <c r="G2252">
        <v>3</v>
      </c>
      <c r="H2252">
        <v>0</v>
      </c>
      <c r="I2252">
        <v>139392</v>
      </c>
      <c r="J2252" s="1" t="str">
        <f>INDEX(location!A:A,MATCH('Tabela Total'!A2252,location!A:A,0))</f>
        <v>CA-2015-119214</v>
      </c>
      <c r="K2252" s="1" t="str">
        <f>VLOOKUP(J2252,location[#All],2,FALSE)</f>
        <v>United States</v>
      </c>
      <c r="L2252" t="str">
        <f>VLOOKUP(J2252,location[#All],3,)</f>
        <v>Bozeman</v>
      </c>
      <c r="M2252" t="str">
        <f>VLOOKUP(J2252,location[#All],4,)</f>
        <v>Montana</v>
      </c>
      <c r="N2252">
        <f>VLOOKUP(J2252,location[#All],5,)</f>
        <v>59715</v>
      </c>
      <c r="O2252" t="str">
        <f>VLOOKUP(J2252,location[#All],6,)</f>
        <v>West</v>
      </c>
    </row>
    <row r="2253" spans="1:15" x14ac:dyDescent="0.25">
      <c r="A2253" t="s">
        <v>1571</v>
      </c>
      <c r="B2253" t="s">
        <v>433</v>
      </c>
      <c r="C2253" s="1">
        <v>42027</v>
      </c>
      <c r="D2253" s="1">
        <v>42031</v>
      </c>
      <c r="E2253" t="s">
        <v>15</v>
      </c>
      <c r="F2253">
        <v>1462</v>
      </c>
      <c r="G2253">
        <v>2</v>
      </c>
      <c r="H2253">
        <v>0</v>
      </c>
      <c r="I2253">
        <v>68714</v>
      </c>
      <c r="J2253" s="1" t="str">
        <f>INDEX(location!A:A,MATCH('Tabela Total'!A2253,location!A:A,0))</f>
        <v>CA-2015-119214</v>
      </c>
      <c r="K2253" s="1" t="str">
        <f>VLOOKUP(J2253,location[#All],2,FALSE)</f>
        <v>United States</v>
      </c>
      <c r="L2253" t="str">
        <f>VLOOKUP(J2253,location[#All],3,)</f>
        <v>Bozeman</v>
      </c>
      <c r="M2253" t="str">
        <f>VLOOKUP(J2253,location[#All],4,)</f>
        <v>Montana</v>
      </c>
      <c r="N2253">
        <f>VLOOKUP(J2253,location[#All],5,)</f>
        <v>59715</v>
      </c>
      <c r="O2253" t="str">
        <f>VLOOKUP(J2253,location[#All],6,)</f>
        <v>West</v>
      </c>
    </row>
    <row r="2254" spans="1:15" x14ac:dyDescent="0.25">
      <c r="A2254" t="s">
        <v>4156</v>
      </c>
      <c r="B2254" t="s">
        <v>433</v>
      </c>
      <c r="C2254" s="1">
        <v>42678</v>
      </c>
      <c r="D2254" s="1">
        <v>42682</v>
      </c>
      <c r="E2254" t="s">
        <v>15</v>
      </c>
      <c r="F2254">
        <v>7712</v>
      </c>
      <c r="G2254">
        <v>2</v>
      </c>
      <c r="H2254">
        <v>2</v>
      </c>
      <c r="I2254">
        <v>27956</v>
      </c>
      <c r="J2254" s="1" t="str">
        <f>INDEX(location!A:A,MATCH('Tabela Total'!A2254,location!A:A,0))</f>
        <v>CA-2016-119018</v>
      </c>
      <c r="K2254" s="1" t="str">
        <f>VLOOKUP(J2254,location[#All],2,FALSE)</f>
        <v>United States</v>
      </c>
      <c r="L2254" t="str">
        <f>VLOOKUP(J2254,location[#All],3,)</f>
        <v>Los Angeles</v>
      </c>
      <c r="M2254" t="str">
        <f>VLOOKUP(J2254,location[#All],4,)</f>
        <v>California</v>
      </c>
      <c r="N2254">
        <f>VLOOKUP(J2254,location[#All],5,)</f>
        <v>90004</v>
      </c>
      <c r="O2254" t="str">
        <f>VLOOKUP(J2254,location[#All],6,)</f>
        <v>West</v>
      </c>
    </row>
    <row r="2255" spans="1:15" x14ac:dyDescent="0.25">
      <c r="A2255" t="s">
        <v>4156</v>
      </c>
      <c r="B2255" t="s">
        <v>433</v>
      </c>
      <c r="C2255" s="1">
        <v>42678</v>
      </c>
      <c r="D2255" s="1">
        <v>42682</v>
      </c>
      <c r="E2255" t="s">
        <v>15</v>
      </c>
      <c r="F2255">
        <v>4176</v>
      </c>
      <c r="G2255">
        <v>1</v>
      </c>
      <c r="H2255">
        <v>2</v>
      </c>
      <c r="I2255">
        <v>1305</v>
      </c>
      <c r="J2255" s="1" t="str">
        <f>INDEX(location!A:A,MATCH('Tabela Total'!A2255,location!A:A,0))</f>
        <v>CA-2016-119018</v>
      </c>
      <c r="K2255" s="1" t="str">
        <f>VLOOKUP(J2255,location[#All],2,FALSE)</f>
        <v>United States</v>
      </c>
      <c r="L2255" t="str">
        <f>VLOOKUP(J2255,location[#All],3,)</f>
        <v>Los Angeles</v>
      </c>
      <c r="M2255" t="str">
        <f>VLOOKUP(J2255,location[#All],4,)</f>
        <v>California</v>
      </c>
      <c r="N2255">
        <f>VLOOKUP(J2255,location[#All],5,)</f>
        <v>90004</v>
      </c>
      <c r="O2255" t="str">
        <f>VLOOKUP(J2255,location[#All],6,)</f>
        <v>West</v>
      </c>
    </row>
    <row r="2256" spans="1:15" x14ac:dyDescent="0.25">
      <c r="A2256" t="s">
        <v>4156</v>
      </c>
      <c r="B2256" t="s">
        <v>433</v>
      </c>
      <c r="C2256" s="1">
        <v>42678</v>
      </c>
      <c r="D2256" s="1">
        <v>42682</v>
      </c>
      <c r="E2256" t="s">
        <v>15</v>
      </c>
      <c r="F2256">
        <v>3888</v>
      </c>
      <c r="G2256">
        <v>6</v>
      </c>
      <c r="H2256">
        <v>0</v>
      </c>
      <c r="I2256">
        <v>186624</v>
      </c>
      <c r="J2256" s="1" t="str">
        <f>INDEX(location!A:A,MATCH('Tabela Total'!A2256,location!A:A,0))</f>
        <v>CA-2016-119018</v>
      </c>
      <c r="K2256" s="1" t="str">
        <f>VLOOKUP(J2256,location[#All],2,FALSE)</f>
        <v>United States</v>
      </c>
      <c r="L2256" t="str">
        <f>VLOOKUP(J2256,location[#All],3,)</f>
        <v>Los Angeles</v>
      </c>
      <c r="M2256" t="str">
        <f>VLOOKUP(J2256,location[#All],4,)</f>
        <v>California</v>
      </c>
      <c r="N2256">
        <f>VLOOKUP(J2256,location[#All],5,)</f>
        <v>90004</v>
      </c>
      <c r="O2256" t="str">
        <f>VLOOKUP(J2256,location[#All],6,)</f>
        <v>West</v>
      </c>
    </row>
    <row r="2257" spans="1:15" x14ac:dyDescent="0.25">
      <c r="A2257" t="s">
        <v>4640</v>
      </c>
      <c r="B2257" t="s">
        <v>433</v>
      </c>
      <c r="C2257" s="1">
        <v>42155</v>
      </c>
      <c r="D2257" s="1">
        <v>42157</v>
      </c>
      <c r="E2257" t="s">
        <v>10</v>
      </c>
      <c r="F2257">
        <v>756</v>
      </c>
      <c r="G2257">
        <v>6</v>
      </c>
      <c r="H2257">
        <v>0</v>
      </c>
      <c r="I2257">
        <v>3024</v>
      </c>
      <c r="J2257" s="1" t="str">
        <f>INDEX(location!A:A,MATCH('Tabela Total'!A2257,location!A:A,0))</f>
        <v>CA-2015-156153</v>
      </c>
      <c r="K2257" s="1" t="str">
        <f>VLOOKUP(J2257,location[#All],2,FALSE)</f>
        <v>United States</v>
      </c>
      <c r="L2257" t="str">
        <f>VLOOKUP(J2257,location[#All],3,)</f>
        <v>Long Beach</v>
      </c>
      <c r="M2257" t="str">
        <f>VLOOKUP(J2257,location[#All],4,)</f>
        <v>New York</v>
      </c>
      <c r="N2257">
        <f>VLOOKUP(J2257,location[#All],5,)</f>
        <v>11561</v>
      </c>
      <c r="O2257" t="str">
        <f>VLOOKUP(J2257,location[#All],6,)</f>
        <v>East</v>
      </c>
    </row>
    <row r="2258" spans="1:15" x14ac:dyDescent="0.25">
      <c r="A2258" t="s">
        <v>4678</v>
      </c>
      <c r="B2258" t="s">
        <v>433</v>
      </c>
      <c r="C2258" s="1">
        <v>43077</v>
      </c>
      <c r="D2258" s="1">
        <v>43079</v>
      </c>
      <c r="E2258" t="s">
        <v>10</v>
      </c>
      <c r="F2258">
        <v>59274</v>
      </c>
      <c r="G2258">
        <v>6</v>
      </c>
      <c r="H2258">
        <v>0</v>
      </c>
      <c r="I2258">
        <v>1600398</v>
      </c>
      <c r="J2258" s="1" t="str">
        <f>INDEX(location!A:A,MATCH('Tabela Total'!A2258,location!A:A,0))</f>
        <v>CA-2017-152436</v>
      </c>
      <c r="K2258" s="1" t="str">
        <f>VLOOKUP(J2258,location[#All],2,FALSE)</f>
        <v>United States</v>
      </c>
      <c r="L2258" t="str">
        <f>VLOOKUP(J2258,location[#All],3,)</f>
        <v>Cranston</v>
      </c>
      <c r="M2258" t="str">
        <f>VLOOKUP(J2258,location[#All],4,)</f>
        <v>Rhode Island</v>
      </c>
      <c r="N2258">
        <f>VLOOKUP(J2258,location[#All],5,)</f>
        <v>2920</v>
      </c>
      <c r="O2258" t="str">
        <f>VLOOKUP(J2258,location[#All],6,)</f>
        <v>East</v>
      </c>
    </row>
    <row r="2259" spans="1:15" x14ac:dyDescent="0.25">
      <c r="A2259" t="s">
        <v>4927</v>
      </c>
      <c r="B2259" t="s">
        <v>433</v>
      </c>
      <c r="C2259" s="1">
        <v>42868</v>
      </c>
      <c r="D2259" s="1">
        <v>42873</v>
      </c>
      <c r="E2259" t="s">
        <v>10</v>
      </c>
      <c r="F2259">
        <v>29952</v>
      </c>
      <c r="G2259">
        <v>9</v>
      </c>
      <c r="H2259">
        <v>0</v>
      </c>
      <c r="I2259">
        <v>14976</v>
      </c>
      <c r="J2259" s="1" t="str">
        <f>INDEX(location!A:A,MATCH('Tabela Total'!A2259,location!A:A,0))</f>
        <v>CA-2017-161655</v>
      </c>
      <c r="K2259" s="1" t="str">
        <f>VLOOKUP(J2259,location[#All],2,FALSE)</f>
        <v>United States</v>
      </c>
      <c r="L2259" t="str">
        <f>VLOOKUP(J2259,location[#All],3,)</f>
        <v>Newark</v>
      </c>
      <c r="M2259" t="str">
        <f>VLOOKUP(J2259,location[#All],4,)</f>
        <v>Delaware</v>
      </c>
      <c r="N2259">
        <f>VLOOKUP(J2259,location[#All],5,)</f>
        <v>19711</v>
      </c>
      <c r="O2259" t="str">
        <f>VLOOKUP(J2259,location[#All],6,)</f>
        <v>East</v>
      </c>
    </row>
    <row r="2260" spans="1:15" x14ac:dyDescent="0.25">
      <c r="A2260" t="s">
        <v>925</v>
      </c>
      <c r="B2260" t="s">
        <v>926</v>
      </c>
      <c r="C2260" s="1">
        <v>42597</v>
      </c>
      <c r="D2260" s="1">
        <v>42602</v>
      </c>
      <c r="E2260" t="s">
        <v>10</v>
      </c>
      <c r="F2260">
        <v>71976</v>
      </c>
      <c r="G2260">
        <v>3</v>
      </c>
      <c r="H2260">
        <v>2</v>
      </c>
      <c r="I2260">
        <v>71976</v>
      </c>
      <c r="J2260" s="1" t="str">
        <f>INDEX(location!A:A,MATCH('Tabela Total'!A2260,location!A:A,0))</f>
        <v>CA-2016-166163</v>
      </c>
      <c r="K2260" s="1" t="str">
        <f>VLOOKUP(J2260,location[#All],2,FALSE)</f>
        <v>United States</v>
      </c>
      <c r="L2260" t="str">
        <f>VLOOKUP(J2260,location[#All],3,)</f>
        <v>Oakland</v>
      </c>
      <c r="M2260" t="str">
        <f>VLOOKUP(J2260,location[#All],4,)</f>
        <v>California</v>
      </c>
      <c r="N2260">
        <f>VLOOKUP(J2260,location[#All],5,)</f>
        <v>94601</v>
      </c>
      <c r="O2260" t="str">
        <f>VLOOKUP(J2260,location[#All],6,)</f>
        <v>West</v>
      </c>
    </row>
    <row r="2261" spans="1:15" x14ac:dyDescent="0.25">
      <c r="A2261" t="s">
        <v>925</v>
      </c>
      <c r="B2261" t="s">
        <v>926</v>
      </c>
      <c r="C2261" s="1">
        <v>42597</v>
      </c>
      <c r="D2261" s="1">
        <v>42602</v>
      </c>
      <c r="E2261" t="s">
        <v>10</v>
      </c>
      <c r="F2261">
        <v>315</v>
      </c>
      <c r="G2261">
        <v>1</v>
      </c>
      <c r="H2261">
        <v>0</v>
      </c>
      <c r="I2261">
        <v>1512</v>
      </c>
      <c r="J2261" s="1" t="str">
        <f>INDEX(location!A:A,MATCH('Tabela Total'!A2261,location!A:A,0))</f>
        <v>CA-2016-166163</v>
      </c>
      <c r="K2261" s="1" t="str">
        <f>VLOOKUP(J2261,location[#All],2,FALSE)</f>
        <v>United States</v>
      </c>
      <c r="L2261" t="str">
        <f>VLOOKUP(J2261,location[#All],3,)</f>
        <v>Oakland</v>
      </c>
      <c r="M2261" t="str">
        <f>VLOOKUP(J2261,location[#All],4,)</f>
        <v>California</v>
      </c>
      <c r="N2261">
        <f>VLOOKUP(J2261,location[#All],5,)</f>
        <v>94601</v>
      </c>
      <c r="O2261" t="str">
        <f>VLOOKUP(J2261,location[#All],6,)</f>
        <v>West</v>
      </c>
    </row>
    <row r="2262" spans="1:15" x14ac:dyDescent="0.25">
      <c r="A2262" t="s">
        <v>2256</v>
      </c>
      <c r="B2262" t="s">
        <v>926</v>
      </c>
      <c r="C2262" s="1">
        <v>41985</v>
      </c>
      <c r="D2262" s="1">
        <v>41985</v>
      </c>
      <c r="E2262" t="s">
        <v>327</v>
      </c>
      <c r="F2262">
        <v>210392</v>
      </c>
      <c r="G2262">
        <v>2</v>
      </c>
      <c r="H2262">
        <v>8</v>
      </c>
      <c r="I2262">
        <v>-3366272</v>
      </c>
      <c r="J2262" s="1" t="str">
        <f>INDEX(location!A:A,MATCH('Tabela Total'!A2262,location!A:A,0))</f>
        <v>US-2014-122959</v>
      </c>
      <c r="K2262" s="1" t="str">
        <f>VLOOKUP(J2262,location[#All],2,FALSE)</f>
        <v>United States</v>
      </c>
      <c r="L2262" t="str">
        <f>VLOOKUP(J2262,location[#All],3,)</f>
        <v>San Antonio</v>
      </c>
      <c r="M2262" t="str">
        <f>VLOOKUP(J2262,location[#All],4,)</f>
        <v>Texas</v>
      </c>
      <c r="N2262">
        <f>VLOOKUP(J2262,location[#All],5,)</f>
        <v>78207</v>
      </c>
      <c r="O2262" t="str">
        <f>VLOOKUP(J2262,location[#All],6,)</f>
        <v>Central</v>
      </c>
    </row>
    <row r="2263" spans="1:15" x14ac:dyDescent="0.25">
      <c r="A2263" t="s">
        <v>3226</v>
      </c>
      <c r="B2263" t="s">
        <v>926</v>
      </c>
      <c r="C2263" s="1">
        <v>42149</v>
      </c>
      <c r="D2263" s="1">
        <v>42152</v>
      </c>
      <c r="E2263" t="s">
        <v>10</v>
      </c>
      <c r="F2263">
        <v>46704</v>
      </c>
      <c r="G2263">
        <v>4</v>
      </c>
      <c r="H2263">
        <v>2</v>
      </c>
      <c r="I2263">
        <v>5838</v>
      </c>
      <c r="J2263" s="1" t="str">
        <f>INDEX(location!A:A,MATCH('Tabela Total'!A2263,location!A:A,0))</f>
        <v>CA-2015-109708</v>
      </c>
      <c r="K2263" s="1" t="str">
        <f>VLOOKUP(J2263,location[#All],2,FALSE)</f>
        <v>United States</v>
      </c>
      <c r="L2263" t="str">
        <f>VLOOKUP(J2263,location[#All],3,)</f>
        <v>Columbia</v>
      </c>
      <c r="M2263" t="str">
        <f>VLOOKUP(J2263,location[#All],4,)</f>
        <v>Tennessee</v>
      </c>
      <c r="N2263">
        <f>VLOOKUP(J2263,location[#All],5,)</f>
        <v>38401</v>
      </c>
      <c r="O2263" t="str">
        <f>VLOOKUP(J2263,location[#All],6,)</f>
        <v>South</v>
      </c>
    </row>
    <row r="2264" spans="1:15" x14ac:dyDescent="0.25">
      <c r="A2264" t="s">
        <v>3434</v>
      </c>
      <c r="B2264" t="s">
        <v>926</v>
      </c>
      <c r="C2264" s="1">
        <v>42616</v>
      </c>
      <c r="D2264" s="1">
        <v>42619</v>
      </c>
      <c r="E2264" t="s">
        <v>44</v>
      </c>
      <c r="F2264">
        <v>8728</v>
      </c>
      <c r="G2264">
        <v>8</v>
      </c>
      <c r="H2264">
        <v>0</v>
      </c>
      <c r="I2264">
        <v>410216</v>
      </c>
      <c r="J2264" s="1" t="str">
        <f>INDEX(location!A:A,MATCH('Tabela Total'!A2264,location!A:A,0))</f>
        <v>US-2016-101616</v>
      </c>
      <c r="K2264" s="1" t="str">
        <f>VLOOKUP(J2264,location[#All],2,FALSE)</f>
        <v>United States</v>
      </c>
      <c r="L2264" t="str">
        <f>VLOOKUP(J2264,location[#All],3,)</f>
        <v>Monroe</v>
      </c>
      <c r="M2264" t="str">
        <f>VLOOKUP(J2264,location[#All],4,)</f>
        <v>Louisiana</v>
      </c>
      <c r="N2264">
        <f>VLOOKUP(J2264,location[#All],5,)</f>
        <v>71203</v>
      </c>
      <c r="O2264" t="str">
        <f>VLOOKUP(J2264,location[#All],6,)</f>
        <v>South</v>
      </c>
    </row>
    <row r="2265" spans="1:15" x14ac:dyDescent="0.25">
      <c r="A2265" t="s">
        <v>4259</v>
      </c>
      <c r="B2265" t="s">
        <v>926</v>
      </c>
      <c r="C2265" s="1">
        <v>42183</v>
      </c>
      <c r="D2265" s="1">
        <v>42187</v>
      </c>
      <c r="E2265" t="s">
        <v>15</v>
      </c>
      <c r="F2265">
        <v>5904</v>
      </c>
      <c r="G2265">
        <v>2</v>
      </c>
      <c r="H2265">
        <v>2</v>
      </c>
      <c r="I2265">
        <v>19926</v>
      </c>
      <c r="J2265" s="1" t="str">
        <f>INDEX(location!A:A,MATCH('Tabela Total'!A2265,location!A:A,0))</f>
        <v>CA-2015-112144</v>
      </c>
      <c r="K2265" s="1" t="str">
        <f>VLOOKUP(J2265,location[#All],2,FALSE)</f>
        <v>United States</v>
      </c>
      <c r="L2265" t="str">
        <f>VLOOKUP(J2265,location[#All],3,)</f>
        <v>Gilbert</v>
      </c>
      <c r="M2265" t="str">
        <f>VLOOKUP(J2265,location[#All],4,)</f>
        <v>Arizona</v>
      </c>
      <c r="N2265">
        <f>VLOOKUP(J2265,location[#All],5,)</f>
        <v>85234</v>
      </c>
      <c r="O2265" t="str">
        <f>VLOOKUP(J2265,location[#All],6,)</f>
        <v>West</v>
      </c>
    </row>
    <row r="2266" spans="1:15" x14ac:dyDescent="0.25">
      <c r="A2266" t="s">
        <v>4259</v>
      </c>
      <c r="B2266" t="s">
        <v>926</v>
      </c>
      <c r="C2266" s="1">
        <v>42183</v>
      </c>
      <c r="D2266" s="1">
        <v>42187</v>
      </c>
      <c r="E2266" t="s">
        <v>15</v>
      </c>
      <c r="F2266">
        <v>62176</v>
      </c>
      <c r="G2266">
        <v>4</v>
      </c>
      <c r="H2266">
        <v>2</v>
      </c>
      <c r="I2266">
        <v>46632</v>
      </c>
      <c r="J2266" s="1" t="str">
        <f>INDEX(location!A:A,MATCH('Tabela Total'!A2266,location!A:A,0))</f>
        <v>CA-2015-112144</v>
      </c>
      <c r="K2266" s="1" t="str">
        <f>VLOOKUP(J2266,location[#All],2,FALSE)</f>
        <v>United States</v>
      </c>
      <c r="L2266" t="str">
        <f>VLOOKUP(J2266,location[#All],3,)</f>
        <v>Gilbert</v>
      </c>
      <c r="M2266" t="str">
        <f>VLOOKUP(J2266,location[#All],4,)</f>
        <v>Arizona</v>
      </c>
      <c r="N2266">
        <f>VLOOKUP(J2266,location[#All],5,)</f>
        <v>85234</v>
      </c>
      <c r="O2266" t="str">
        <f>VLOOKUP(J2266,location[#All],6,)</f>
        <v>West</v>
      </c>
    </row>
    <row r="2267" spans="1:15" x14ac:dyDescent="0.25">
      <c r="A2267" t="s">
        <v>4683</v>
      </c>
      <c r="B2267" t="s">
        <v>926</v>
      </c>
      <c r="C2267" s="1">
        <v>43039</v>
      </c>
      <c r="D2267" s="1">
        <v>43044</v>
      </c>
      <c r="E2267" t="s">
        <v>15</v>
      </c>
      <c r="F2267">
        <v>508768</v>
      </c>
      <c r="G2267">
        <v>4</v>
      </c>
      <c r="H2267">
        <v>2</v>
      </c>
      <c r="I2267">
        <v>381576</v>
      </c>
      <c r="J2267" s="1" t="str">
        <f>INDEX(location!A:A,MATCH('Tabela Total'!A2267,location!A:A,0))</f>
        <v>CA-2017-117114</v>
      </c>
      <c r="K2267" s="1" t="str">
        <f>VLOOKUP(J2267,location[#All],2,FALSE)</f>
        <v>United States</v>
      </c>
      <c r="L2267" t="str">
        <f>VLOOKUP(J2267,location[#All],3,)</f>
        <v>Chicago</v>
      </c>
      <c r="M2267" t="str">
        <f>VLOOKUP(J2267,location[#All],4,)</f>
        <v>Illinois</v>
      </c>
      <c r="N2267">
        <f>VLOOKUP(J2267,location[#All],5,)</f>
        <v>60610</v>
      </c>
      <c r="O2267" t="str">
        <f>VLOOKUP(J2267,location[#All],6,)</f>
        <v>Central</v>
      </c>
    </row>
    <row r="2268" spans="1:15" x14ac:dyDescent="0.25">
      <c r="A2268" t="s">
        <v>4683</v>
      </c>
      <c r="B2268" t="s">
        <v>926</v>
      </c>
      <c r="C2268" s="1">
        <v>43039</v>
      </c>
      <c r="D2268" s="1">
        <v>43044</v>
      </c>
      <c r="E2268" t="s">
        <v>15</v>
      </c>
      <c r="F2268">
        <v>9912</v>
      </c>
      <c r="G2268">
        <v>3</v>
      </c>
      <c r="H2268">
        <v>2</v>
      </c>
      <c r="I2268">
        <v>32214</v>
      </c>
      <c r="J2268" s="1" t="str">
        <f>INDEX(location!A:A,MATCH('Tabela Total'!A2268,location!A:A,0))</f>
        <v>CA-2017-117114</v>
      </c>
      <c r="K2268" s="1" t="str">
        <f>VLOOKUP(J2268,location[#All],2,FALSE)</f>
        <v>United States</v>
      </c>
      <c r="L2268" t="str">
        <f>VLOOKUP(J2268,location[#All],3,)</f>
        <v>Chicago</v>
      </c>
      <c r="M2268" t="str">
        <f>VLOOKUP(J2268,location[#All],4,)</f>
        <v>Illinois</v>
      </c>
      <c r="N2268">
        <f>VLOOKUP(J2268,location[#All],5,)</f>
        <v>60610</v>
      </c>
      <c r="O2268" t="str">
        <f>VLOOKUP(J2268,location[#All],6,)</f>
        <v>Central</v>
      </c>
    </row>
    <row r="2269" spans="1:15" x14ac:dyDescent="0.25">
      <c r="A2269" t="s">
        <v>5471</v>
      </c>
      <c r="B2269" t="s">
        <v>926</v>
      </c>
      <c r="C2269" s="1">
        <v>42994</v>
      </c>
      <c r="D2269" s="1">
        <v>42998</v>
      </c>
      <c r="E2269" t="s">
        <v>15</v>
      </c>
      <c r="F2269">
        <v>179</v>
      </c>
      <c r="G2269">
        <v>5</v>
      </c>
      <c r="H2269">
        <v>0</v>
      </c>
      <c r="I2269">
        <v>8771</v>
      </c>
      <c r="J2269" s="1" t="str">
        <f>INDEX(location!A:A,MATCH('Tabela Total'!A2269,location!A:A,0))</f>
        <v>CA-2017-130715</v>
      </c>
      <c r="K2269" s="1" t="str">
        <f>VLOOKUP(J2269,location[#All],2,FALSE)</f>
        <v>United States</v>
      </c>
      <c r="L2269" t="str">
        <f>VLOOKUP(J2269,location[#All],3,)</f>
        <v>San Francisco</v>
      </c>
      <c r="M2269" t="str">
        <f>VLOOKUP(J2269,location[#All],4,)</f>
        <v>California</v>
      </c>
      <c r="N2269">
        <f>VLOOKUP(J2269,location[#All],5,)</f>
        <v>94110</v>
      </c>
      <c r="O2269" t="str">
        <f>VLOOKUP(J2269,location[#All],6,)</f>
        <v>West</v>
      </c>
    </row>
    <row r="2270" spans="1:15" x14ac:dyDescent="0.25">
      <c r="A2270" t="s">
        <v>5741</v>
      </c>
      <c r="B2270" t="s">
        <v>926</v>
      </c>
      <c r="C2270" s="1">
        <v>42992</v>
      </c>
      <c r="D2270" s="1">
        <v>42997</v>
      </c>
      <c r="E2270" t="s">
        <v>15</v>
      </c>
      <c r="F2270">
        <v>895944</v>
      </c>
      <c r="G2270">
        <v>7</v>
      </c>
      <c r="H2270">
        <v>2</v>
      </c>
      <c r="I2270">
        <v>1903881</v>
      </c>
      <c r="J2270" s="1" t="str">
        <f>INDEX(location!A:A,MATCH('Tabela Total'!A2270,location!A:A,0))</f>
        <v>CA-2017-130302</v>
      </c>
      <c r="K2270" s="1" t="str">
        <f>VLOOKUP(J2270,location[#All],2,FALSE)</f>
        <v>United States</v>
      </c>
      <c r="L2270" t="str">
        <f>VLOOKUP(J2270,location[#All],3,)</f>
        <v>Springfield</v>
      </c>
      <c r="M2270" t="str">
        <f>VLOOKUP(J2270,location[#All],4,)</f>
        <v>Ohio</v>
      </c>
      <c r="N2270">
        <f>VLOOKUP(J2270,location[#All],5,)</f>
        <v>45503</v>
      </c>
      <c r="O2270" t="str">
        <f>VLOOKUP(J2270,location[#All],6,)</f>
        <v>East</v>
      </c>
    </row>
    <row r="2271" spans="1:15" x14ac:dyDescent="0.25">
      <c r="A2271" t="s">
        <v>1386</v>
      </c>
      <c r="B2271" t="s">
        <v>1387</v>
      </c>
      <c r="C2271" s="1">
        <v>41754</v>
      </c>
      <c r="D2271" s="1">
        <v>41758</v>
      </c>
      <c r="E2271" t="s">
        <v>15</v>
      </c>
      <c r="F2271">
        <v>10368</v>
      </c>
      <c r="G2271">
        <v>2</v>
      </c>
      <c r="H2271">
        <v>2</v>
      </c>
      <c r="I2271">
        <v>36288</v>
      </c>
      <c r="J2271" s="1" t="str">
        <f>INDEX(location!A:A,MATCH('Tabela Total'!A2271,location!A:A,0))</f>
        <v>US-2014-157406</v>
      </c>
      <c r="K2271" s="1" t="str">
        <f>VLOOKUP(J2271,location[#All],2,FALSE)</f>
        <v>United States</v>
      </c>
      <c r="L2271" t="str">
        <f>VLOOKUP(J2271,location[#All],3,)</f>
        <v>Houston</v>
      </c>
      <c r="M2271" t="str">
        <f>VLOOKUP(J2271,location[#All],4,)</f>
        <v>Texas</v>
      </c>
      <c r="N2271">
        <f>VLOOKUP(J2271,location[#All],5,)</f>
        <v>77095</v>
      </c>
      <c r="O2271" t="str">
        <f>VLOOKUP(J2271,location[#All],6,)</f>
        <v>Central</v>
      </c>
    </row>
    <row r="2272" spans="1:15" x14ac:dyDescent="0.25">
      <c r="A2272" t="s">
        <v>1386</v>
      </c>
      <c r="B2272" t="s">
        <v>1387</v>
      </c>
      <c r="C2272" s="1">
        <v>41754</v>
      </c>
      <c r="D2272" s="1">
        <v>41758</v>
      </c>
      <c r="E2272" t="s">
        <v>15</v>
      </c>
      <c r="F2272">
        <v>624</v>
      </c>
      <c r="G2272">
        <v>3</v>
      </c>
      <c r="H2272">
        <v>2</v>
      </c>
      <c r="I2272">
        <v>546</v>
      </c>
      <c r="J2272" s="1" t="str">
        <f>INDEX(location!A:A,MATCH('Tabela Total'!A2272,location!A:A,0))</f>
        <v>US-2014-157406</v>
      </c>
      <c r="K2272" s="1" t="str">
        <f>VLOOKUP(J2272,location[#All],2,FALSE)</f>
        <v>United States</v>
      </c>
      <c r="L2272" t="str">
        <f>VLOOKUP(J2272,location[#All],3,)</f>
        <v>Houston</v>
      </c>
      <c r="M2272" t="str">
        <f>VLOOKUP(J2272,location[#All],4,)</f>
        <v>Texas</v>
      </c>
      <c r="N2272">
        <f>VLOOKUP(J2272,location[#All],5,)</f>
        <v>77095</v>
      </c>
      <c r="O2272" t="str">
        <f>VLOOKUP(J2272,location[#All],6,)</f>
        <v>Central</v>
      </c>
    </row>
    <row r="2273" spans="1:15" x14ac:dyDescent="0.25">
      <c r="A2273" t="s">
        <v>1455</v>
      </c>
      <c r="B2273" t="s">
        <v>1387</v>
      </c>
      <c r="C2273" s="1">
        <v>42747</v>
      </c>
      <c r="D2273" s="1">
        <v>42752</v>
      </c>
      <c r="E2273" t="s">
        <v>10</v>
      </c>
      <c r="F2273">
        <v>4008</v>
      </c>
      <c r="G2273">
        <v>6</v>
      </c>
      <c r="H2273">
        <v>0</v>
      </c>
      <c r="I2273">
        <v>192384</v>
      </c>
      <c r="J2273" s="1" t="str">
        <f>INDEX(location!A:A,MATCH('Tabela Total'!A2273,location!A:A,0))</f>
        <v>US-2017-158512</v>
      </c>
      <c r="K2273" s="1" t="str">
        <f>VLOOKUP(J2273,location[#All],2,FALSE)</f>
        <v>United States</v>
      </c>
      <c r="L2273" t="str">
        <f>VLOOKUP(J2273,location[#All],3,)</f>
        <v>Washington</v>
      </c>
      <c r="M2273" t="str">
        <f>VLOOKUP(J2273,location[#All],4,)</f>
        <v>District of Columbia</v>
      </c>
      <c r="N2273">
        <f>VLOOKUP(J2273,location[#All],5,)</f>
        <v>20016</v>
      </c>
      <c r="O2273" t="str">
        <f>VLOOKUP(J2273,location[#All],6,)</f>
        <v>East</v>
      </c>
    </row>
    <row r="2274" spans="1:15" x14ac:dyDescent="0.25">
      <c r="A2274" t="s">
        <v>1455</v>
      </c>
      <c r="B2274" t="s">
        <v>1387</v>
      </c>
      <c r="C2274" s="1">
        <v>42747</v>
      </c>
      <c r="D2274" s="1">
        <v>42752</v>
      </c>
      <c r="E2274" t="s">
        <v>10</v>
      </c>
      <c r="F2274">
        <v>3768</v>
      </c>
      <c r="G2274">
        <v>2</v>
      </c>
      <c r="H2274">
        <v>0</v>
      </c>
      <c r="I2274">
        <v>158256</v>
      </c>
      <c r="J2274" s="1" t="str">
        <f>INDEX(location!A:A,MATCH('Tabela Total'!A2274,location!A:A,0))</f>
        <v>US-2017-158512</v>
      </c>
      <c r="K2274" s="1" t="str">
        <f>VLOOKUP(J2274,location[#All],2,FALSE)</f>
        <v>United States</v>
      </c>
      <c r="L2274" t="str">
        <f>VLOOKUP(J2274,location[#All],3,)</f>
        <v>Washington</v>
      </c>
      <c r="M2274" t="str">
        <f>VLOOKUP(J2274,location[#All],4,)</f>
        <v>District of Columbia</v>
      </c>
      <c r="N2274">
        <f>VLOOKUP(J2274,location[#All],5,)</f>
        <v>20016</v>
      </c>
      <c r="O2274" t="str">
        <f>VLOOKUP(J2274,location[#All],6,)</f>
        <v>East</v>
      </c>
    </row>
    <row r="2275" spans="1:15" x14ac:dyDescent="0.25">
      <c r="A2275" t="s">
        <v>3701</v>
      </c>
      <c r="B2275" t="s">
        <v>1387</v>
      </c>
      <c r="C2275" s="1">
        <v>41892</v>
      </c>
      <c r="D2275" s="1">
        <v>41896</v>
      </c>
      <c r="E2275" t="s">
        <v>15</v>
      </c>
      <c r="F2275">
        <v>964</v>
      </c>
      <c r="G2275">
        <v>2</v>
      </c>
      <c r="H2275">
        <v>0</v>
      </c>
      <c r="I2275">
        <v>47236</v>
      </c>
      <c r="J2275" s="1" t="str">
        <f>INDEX(location!A:A,MATCH('Tabela Total'!A2275,location!A:A,0))</f>
        <v>US-2014-138835</v>
      </c>
      <c r="K2275" s="1" t="str">
        <f>VLOOKUP(J2275,location[#All],2,FALSE)</f>
        <v>United States</v>
      </c>
      <c r="L2275" t="str">
        <f>VLOOKUP(J2275,location[#All],3,)</f>
        <v>Virginia Beach</v>
      </c>
      <c r="M2275" t="str">
        <f>VLOOKUP(J2275,location[#All],4,)</f>
        <v>Virginia</v>
      </c>
      <c r="N2275">
        <f>VLOOKUP(J2275,location[#All],5,)</f>
        <v>23464</v>
      </c>
      <c r="O2275" t="str">
        <f>VLOOKUP(J2275,location[#All],6,)</f>
        <v>South</v>
      </c>
    </row>
    <row r="2276" spans="1:15" x14ac:dyDescent="0.25">
      <c r="A2276" t="s">
        <v>5633</v>
      </c>
      <c r="B2276" t="s">
        <v>1387</v>
      </c>
      <c r="C2276" s="1">
        <v>41908</v>
      </c>
      <c r="D2276" s="1">
        <v>41912</v>
      </c>
      <c r="E2276" t="s">
        <v>15</v>
      </c>
      <c r="F2276">
        <v>16704</v>
      </c>
      <c r="G2276">
        <v>6</v>
      </c>
      <c r="H2276">
        <v>2</v>
      </c>
      <c r="I2276">
        <v>12528</v>
      </c>
      <c r="J2276" s="1" t="str">
        <f>INDEX(location!A:A,MATCH('Tabela Total'!A2276,location!A:A,0))</f>
        <v>CA-2014-115133</v>
      </c>
      <c r="K2276" s="1" t="str">
        <f>VLOOKUP(J2276,location[#All],2,FALSE)</f>
        <v>United States</v>
      </c>
      <c r="L2276" t="str">
        <f>VLOOKUP(J2276,location[#All],3,)</f>
        <v>Lancaster</v>
      </c>
      <c r="M2276" t="str">
        <f>VLOOKUP(J2276,location[#All],4,)</f>
        <v>Ohio</v>
      </c>
      <c r="N2276">
        <f>VLOOKUP(J2276,location[#All],5,)</f>
        <v>43130</v>
      </c>
      <c r="O2276" t="str">
        <f>VLOOKUP(J2276,location[#All],6,)</f>
        <v>East</v>
      </c>
    </row>
    <row r="2277" spans="1:15" x14ac:dyDescent="0.25">
      <c r="A2277" t="s">
        <v>5633</v>
      </c>
      <c r="B2277" t="s">
        <v>1387</v>
      </c>
      <c r="C2277" s="1">
        <v>41908</v>
      </c>
      <c r="D2277" s="1">
        <v>41912</v>
      </c>
      <c r="E2277" t="s">
        <v>15</v>
      </c>
      <c r="F2277">
        <v>3152</v>
      </c>
      <c r="G2277">
        <v>2</v>
      </c>
      <c r="H2277">
        <v>2</v>
      </c>
      <c r="I2277">
        <v>4728</v>
      </c>
      <c r="J2277" s="1" t="str">
        <f>INDEX(location!A:A,MATCH('Tabela Total'!A2277,location!A:A,0))</f>
        <v>CA-2014-115133</v>
      </c>
      <c r="K2277" s="1" t="str">
        <f>VLOOKUP(J2277,location[#All],2,FALSE)</f>
        <v>United States</v>
      </c>
      <c r="L2277" t="str">
        <f>VLOOKUP(J2277,location[#All],3,)</f>
        <v>Lancaster</v>
      </c>
      <c r="M2277" t="str">
        <f>VLOOKUP(J2277,location[#All],4,)</f>
        <v>Ohio</v>
      </c>
      <c r="N2277">
        <f>VLOOKUP(J2277,location[#All],5,)</f>
        <v>43130</v>
      </c>
      <c r="O2277" t="str">
        <f>VLOOKUP(J2277,location[#All],6,)</f>
        <v>East</v>
      </c>
    </row>
    <row r="2278" spans="1:15" x14ac:dyDescent="0.25">
      <c r="A2278" t="s">
        <v>5633</v>
      </c>
      <c r="B2278" t="s">
        <v>1387</v>
      </c>
      <c r="C2278" s="1">
        <v>41908</v>
      </c>
      <c r="D2278" s="1">
        <v>41912</v>
      </c>
      <c r="E2278" t="s">
        <v>15</v>
      </c>
      <c r="F2278">
        <v>32896</v>
      </c>
      <c r="G2278">
        <v>4</v>
      </c>
      <c r="H2278">
        <v>2</v>
      </c>
      <c r="I2278">
        <v>111024</v>
      </c>
      <c r="J2278" s="1" t="str">
        <f>INDEX(location!A:A,MATCH('Tabela Total'!A2278,location!A:A,0))</f>
        <v>CA-2014-115133</v>
      </c>
      <c r="K2278" s="1" t="str">
        <f>VLOOKUP(J2278,location[#All],2,FALSE)</f>
        <v>United States</v>
      </c>
      <c r="L2278" t="str">
        <f>VLOOKUP(J2278,location[#All],3,)</f>
        <v>Lancaster</v>
      </c>
      <c r="M2278" t="str">
        <f>VLOOKUP(J2278,location[#All],4,)</f>
        <v>Ohio</v>
      </c>
      <c r="N2278">
        <f>VLOOKUP(J2278,location[#All],5,)</f>
        <v>43130</v>
      </c>
      <c r="O2278" t="str">
        <f>VLOOKUP(J2278,location[#All],6,)</f>
        <v>East</v>
      </c>
    </row>
    <row r="2279" spans="1:15" x14ac:dyDescent="0.25">
      <c r="A2279" t="s">
        <v>1873</v>
      </c>
      <c r="B2279" t="s">
        <v>1874</v>
      </c>
      <c r="C2279" s="1">
        <v>43071</v>
      </c>
      <c r="D2279" s="1">
        <v>43075</v>
      </c>
      <c r="E2279" t="s">
        <v>15</v>
      </c>
      <c r="F2279">
        <v>4566</v>
      </c>
      <c r="G2279">
        <v>5</v>
      </c>
      <c r="H2279">
        <v>7</v>
      </c>
      <c r="I2279">
        <v>-33484</v>
      </c>
      <c r="J2279" s="1" t="str">
        <f>INDEX(location!A:A,MATCH('Tabela Total'!A2279,location!A:A,0))</f>
        <v>CA-2017-155089</v>
      </c>
      <c r="K2279" s="1" t="str">
        <f>VLOOKUP(J2279,location[#All],2,FALSE)</f>
        <v>United States</v>
      </c>
      <c r="L2279" t="str">
        <f>VLOOKUP(J2279,location[#All],3,)</f>
        <v>Tampa</v>
      </c>
      <c r="M2279" t="str">
        <f>VLOOKUP(J2279,location[#All],4,)</f>
        <v>Florida</v>
      </c>
      <c r="N2279">
        <f>VLOOKUP(J2279,location[#All],5,)</f>
        <v>33614</v>
      </c>
      <c r="O2279" t="str">
        <f>VLOOKUP(J2279,location[#All],6,)</f>
        <v>South</v>
      </c>
    </row>
    <row r="2280" spans="1:15" x14ac:dyDescent="0.25">
      <c r="A2280" t="s">
        <v>1882</v>
      </c>
      <c r="B2280" t="s">
        <v>1874</v>
      </c>
      <c r="C2280" s="1">
        <v>41936</v>
      </c>
      <c r="D2280" s="1">
        <v>41941</v>
      </c>
      <c r="E2280" t="s">
        <v>15</v>
      </c>
      <c r="F2280">
        <v>10368</v>
      </c>
      <c r="G2280">
        <v>2</v>
      </c>
      <c r="H2280">
        <v>2</v>
      </c>
      <c r="I2280">
        <v>36288</v>
      </c>
      <c r="J2280" s="1" t="str">
        <f>INDEX(location!A:A,MATCH('Tabela Total'!A2280,location!A:A,0))</f>
        <v>CA-2014-108707</v>
      </c>
      <c r="K2280" s="1" t="str">
        <f>VLOOKUP(J2280,location[#All],2,FALSE)</f>
        <v>United States</v>
      </c>
      <c r="L2280" t="str">
        <f>VLOOKUP(J2280,location[#All],3,)</f>
        <v>Fort Lauderdale</v>
      </c>
      <c r="M2280" t="str">
        <f>VLOOKUP(J2280,location[#All],4,)</f>
        <v>Florida</v>
      </c>
      <c r="N2280">
        <f>VLOOKUP(J2280,location[#All],5,)</f>
        <v>33311</v>
      </c>
      <c r="O2280" t="str">
        <f>VLOOKUP(J2280,location[#All],6,)</f>
        <v>South</v>
      </c>
    </row>
    <row r="2281" spans="1:15" x14ac:dyDescent="0.25">
      <c r="A2281" t="s">
        <v>2122</v>
      </c>
      <c r="B2281" t="s">
        <v>1874</v>
      </c>
      <c r="C2281" s="1">
        <v>42989</v>
      </c>
      <c r="D2281" s="1">
        <v>42993</v>
      </c>
      <c r="E2281" t="s">
        <v>15</v>
      </c>
      <c r="F2281">
        <v>18466</v>
      </c>
      <c r="G2281">
        <v>7</v>
      </c>
      <c r="H2281">
        <v>0</v>
      </c>
      <c r="I2281">
        <v>849436</v>
      </c>
      <c r="J2281" s="1" t="str">
        <f>INDEX(location!A:A,MATCH('Tabela Total'!A2281,location!A:A,0))</f>
        <v>CA-2017-124898</v>
      </c>
      <c r="K2281" s="1" t="str">
        <f>VLOOKUP(J2281,location[#All],2,FALSE)</f>
        <v>United States</v>
      </c>
      <c r="L2281" t="str">
        <f>VLOOKUP(J2281,location[#All],3,)</f>
        <v>Columbus</v>
      </c>
      <c r="M2281" t="str">
        <f>VLOOKUP(J2281,location[#All],4,)</f>
        <v>Georgia</v>
      </c>
      <c r="N2281">
        <f>VLOOKUP(J2281,location[#All],5,)</f>
        <v>31907</v>
      </c>
      <c r="O2281" t="str">
        <f>VLOOKUP(J2281,location[#All],6,)</f>
        <v>South</v>
      </c>
    </row>
    <row r="2282" spans="1:15" x14ac:dyDescent="0.25">
      <c r="A2282" t="s">
        <v>2233</v>
      </c>
      <c r="B2282" t="s">
        <v>1874</v>
      </c>
      <c r="C2282" s="1">
        <v>42825</v>
      </c>
      <c r="D2282" s="1">
        <v>42827</v>
      </c>
      <c r="E2282" t="s">
        <v>10</v>
      </c>
      <c r="F2282">
        <v>610</v>
      </c>
      <c r="G2282">
        <v>5</v>
      </c>
      <c r="H2282">
        <v>0</v>
      </c>
      <c r="I2282">
        <v>2562</v>
      </c>
      <c r="J2282" s="1" t="str">
        <f>INDEX(location!A:A,MATCH('Tabela Total'!A2282,location!A:A,0))</f>
        <v>US-2017-159205</v>
      </c>
      <c r="K2282" s="1" t="str">
        <f>VLOOKUP(J2282,location[#All],2,FALSE)</f>
        <v>United States</v>
      </c>
      <c r="L2282" t="str">
        <f>VLOOKUP(J2282,location[#All],3,)</f>
        <v>Henderson</v>
      </c>
      <c r="M2282" t="str">
        <f>VLOOKUP(J2282,location[#All],4,)</f>
        <v>Kentucky</v>
      </c>
      <c r="N2282">
        <f>VLOOKUP(J2282,location[#All],5,)</f>
        <v>42420</v>
      </c>
      <c r="O2282" t="str">
        <f>VLOOKUP(J2282,location[#All],6,)</f>
        <v>South</v>
      </c>
    </row>
    <row r="2283" spans="1:15" x14ac:dyDescent="0.25">
      <c r="A2283" t="s">
        <v>2233</v>
      </c>
      <c r="B2283" t="s">
        <v>1874</v>
      </c>
      <c r="C2283" s="1">
        <v>42825</v>
      </c>
      <c r="D2283" s="1">
        <v>42827</v>
      </c>
      <c r="E2283" t="s">
        <v>10</v>
      </c>
      <c r="F2283">
        <v>67193</v>
      </c>
      <c r="G2283">
        <v>7</v>
      </c>
      <c r="H2283">
        <v>0</v>
      </c>
      <c r="I2283">
        <v>1881404</v>
      </c>
      <c r="J2283" s="1" t="str">
        <f>INDEX(location!A:A,MATCH('Tabela Total'!A2283,location!A:A,0))</f>
        <v>US-2017-159205</v>
      </c>
      <c r="K2283" s="1" t="str">
        <f>VLOOKUP(J2283,location[#All],2,FALSE)</f>
        <v>United States</v>
      </c>
      <c r="L2283" t="str">
        <f>VLOOKUP(J2283,location[#All],3,)</f>
        <v>Henderson</v>
      </c>
      <c r="M2283" t="str">
        <f>VLOOKUP(J2283,location[#All],4,)</f>
        <v>Kentucky</v>
      </c>
      <c r="N2283">
        <f>VLOOKUP(J2283,location[#All],5,)</f>
        <v>42420</v>
      </c>
      <c r="O2283" t="str">
        <f>VLOOKUP(J2283,location[#All],6,)</f>
        <v>South</v>
      </c>
    </row>
    <row r="2284" spans="1:15" x14ac:dyDescent="0.25">
      <c r="A2284" t="s">
        <v>2493</v>
      </c>
      <c r="B2284" t="s">
        <v>1874</v>
      </c>
      <c r="C2284" s="1">
        <v>42622</v>
      </c>
      <c r="D2284" s="1">
        <v>42627</v>
      </c>
      <c r="E2284" t="s">
        <v>10</v>
      </c>
      <c r="F2284">
        <v>15008</v>
      </c>
      <c r="G2284">
        <v>4</v>
      </c>
      <c r="H2284">
        <v>6</v>
      </c>
      <c r="I2284">
        <v>-120064</v>
      </c>
      <c r="J2284" s="1" t="str">
        <f>INDEX(location!A:A,MATCH('Tabela Total'!A2284,location!A:A,0))</f>
        <v>CA-2016-137176</v>
      </c>
      <c r="K2284" s="1" t="str">
        <f>VLOOKUP(J2284,location[#All],2,FALSE)</f>
        <v>United States</v>
      </c>
      <c r="L2284" t="str">
        <f>VLOOKUP(J2284,location[#All],3,)</f>
        <v>Dallas</v>
      </c>
      <c r="M2284" t="str">
        <f>VLOOKUP(J2284,location[#All],4,)</f>
        <v>Texas</v>
      </c>
      <c r="N2284">
        <f>VLOOKUP(J2284,location[#All],5,)</f>
        <v>75220</v>
      </c>
      <c r="O2284" t="str">
        <f>VLOOKUP(J2284,location[#All],6,)</f>
        <v>Central</v>
      </c>
    </row>
    <row r="2285" spans="1:15" x14ac:dyDescent="0.25">
      <c r="A2285" t="s">
        <v>3595</v>
      </c>
      <c r="B2285" t="s">
        <v>1874</v>
      </c>
      <c r="C2285" s="1">
        <v>42461</v>
      </c>
      <c r="D2285" s="1">
        <v>42465</v>
      </c>
      <c r="E2285" t="s">
        <v>10</v>
      </c>
      <c r="F2285">
        <v>704</v>
      </c>
      <c r="G2285">
        <v>4</v>
      </c>
      <c r="H2285">
        <v>0</v>
      </c>
      <c r="I2285">
        <v>30976</v>
      </c>
      <c r="J2285" s="1" t="str">
        <f>INDEX(location!A:A,MATCH('Tabela Total'!A2285,location!A:A,0))</f>
        <v>CA-2016-127985</v>
      </c>
      <c r="K2285" s="1" t="str">
        <f>VLOOKUP(J2285,location[#All],2,FALSE)</f>
        <v>United States</v>
      </c>
      <c r="L2285" t="str">
        <f>VLOOKUP(J2285,location[#All],3,)</f>
        <v>Columbus</v>
      </c>
      <c r="M2285" t="str">
        <f>VLOOKUP(J2285,location[#All],4,)</f>
        <v>Georgia</v>
      </c>
      <c r="N2285">
        <f>VLOOKUP(J2285,location[#All],5,)</f>
        <v>31907</v>
      </c>
      <c r="O2285" t="str">
        <f>VLOOKUP(J2285,location[#All],6,)</f>
        <v>South</v>
      </c>
    </row>
    <row r="2286" spans="1:15" x14ac:dyDescent="0.25">
      <c r="A2286" t="s">
        <v>4279</v>
      </c>
      <c r="B2286" t="s">
        <v>1874</v>
      </c>
      <c r="C2286" s="1">
        <v>43078</v>
      </c>
      <c r="D2286" s="1">
        <v>43080</v>
      </c>
      <c r="E2286" t="s">
        <v>10</v>
      </c>
      <c r="F2286">
        <v>148257</v>
      </c>
      <c r="G2286">
        <v>3</v>
      </c>
      <c r="H2286">
        <v>15</v>
      </c>
      <c r="I2286">
        <v>156978</v>
      </c>
      <c r="J2286" s="1" t="str">
        <f>INDEX(location!A:A,MATCH('Tabela Total'!A2286,location!A:A,0))</f>
        <v>CA-2017-141201</v>
      </c>
      <c r="K2286" s="1" t="str">
        <f>VLOOKUP(J2286,location[#All],2,FALSE)</f>
        <v>United States</v>
      </c>
      <c r="L2286" t="str">
        <f>VLOOKUP(J2286,location[#All],3,)</f>
        <v>Salinas</v>
      </c>
      <c r="M2286" t="str">
        <f>VLOOKUP(J2286,location[#All],4,)</f>
        <v>California</v>
      </c>
      <c r="N2286">
        <f>VLOOKUP(J2286,location[#All],5,)</f>
        <v>93905</v>
      </c>
      <c r="O2286" t="str">
        <f>VLOOKUP(J2286,location[#All],6,)</f>
        <v>West</v>
      </c>
    </row>
    <row r="2287" spans="1:15" x14ac:dyDescent="0.25">
      <c r="A2287" t="s">
        <v>4707</v>
      </c>
      <c r="B2287" t="s">
        <v>1874</v>
      </c>
      <c r="C2287" s="1">
        <v>42646</v>
      </c>
      <c r="D2287" s="1">
        <v>42650</v>
      </c>
      <c r="E2287" t="s">
        <v>15</v>
      </c>
      <c r="F2287">
        <v>616</v>
      </c>
      <c r="G2287">
        <v>2</v>
      </c>
      <c r="H2287">
        <v>0</v>
      </c>
      <c r="I2287">
        <v>29568</v>
      </c>
      <c r="J2287" s="1" t="str">
        <f>INDEX(location!A:A,MATCH('Tabela Total'!A2287,location!A:A,0))</f>
        <v>CA-2016-101672</v>
      </c>
      <c r="K2287" s="1" t="str">
        <f>VLOOKUP(J2287,location[#All],2,FALSE)</f>
        <v>United States</v>
      </c>
      <c r="L2287" t="str">
        <f>VLOOKUP(J2287,location[#All],3,)</f>
        <v>Lake Forest</v>
      </c>
      <c r="M2287" t="str">
        <f>VLOOKUP(J2287,location[#All],4,)</f>
        <v>California</v>
      </c>
      <c r="N2287">
        <f>VLOOKUP(J2287,location[#All],5,)</f>
        <v>92630</v>
      </c>
      <c r="O2287" t="str">
        <f>VLOOKUP(J2287,location[#All],6,)</f>
        <v>West</v>
      </c>
    </row>
    <row r="2288" spans="1:15" x14ac:dyDescent="0.25">
      <c r="A2288" t="s">
        <v>4707</v>
      </c>
      <c r="B2288" t="s">
        <v>1874</v>
      </c>
      <c r="C2288" s="1">
        <v>42646</v>
      </c>
      <c r="D2288" s="1">
        <v>42650</v>
      </c>
      <c r="E2288" t="s">
        <v>15</v>
      </c>
      <c r="F2288">
        <v>915136</v>
      </c>
      <c r="G2288">
        <v>4</v>
      </c>
      <c r="H2288">
        <v>2</v>
      </c>
      <c r="I2288">
        <v>1029528</v>
      </c>
      <c r="J2288" s="1" t="str">
        <f>INDEX(location!A:A,MATCH('Tabela Total'!A2288,location!A:A,0))</f>
        <v>CA-2016-101672</v>
      </c>
      <c r="K2288" s="1" t="str">
        <f>VLOOKUP(J2288,location[#All],2,FALSE)</f>
        <v>United States</v>
      </c>
      <c r="L2288" t="str">
        <f>VLOOKUP(J2288,location[#All],3,)</f>
        <v>Lake Forest</v>
      </c>
      <c r="M2288" t="str">
        <f>VLOOKUP(J2288,location[#All],4,)</f>
        <v>California</v>
      </c>
      <c r="N2288">
        <f>VLOOKUP(J2288,location[#All],5,)</f>
        <v>92630</v>
      </c>
      <c r="O2288" t="str">
        <f>VLOOKUP(J2288,location[#All],6,)</f>
        <v>West</v>
      </c>
    </row>
    <row r="2289" spans="1:15" x14ac:dyDescent="0.25">
      <c r="A2289" t="s">
        <v>4707</v>
      </c>
      <c r="B2289" t="s">
        <v>1874</v>
      </c>
      <c r="C2289" s="1">
        <v>42646</v>
      </c>
      <c r="D2289" s="1">
        <v>42650</v>
      </c>
      <c r="E2289" t="s">
        <v>15</v>
      </c>
      <c r="F2289">
        <v>856</v>
      </c>
      <c r="G2289">
        <v>2</v>
      </c>
      <c r="H2289">
        <v>0</v>
      </c>
      <c r="I2289">
        <v>3852</v>
      </c>
      <c r="J2289" s="1" t="str">
        <f>INDEX(location!A:A,MATCH('Tabela Total'!A2289,location!A:A,0))</f>
        <v>CA-2016-101672</v>
      </c>
      <c r="K2289" s="1" t="str">
        <f>VLOOKUP(J2289,location[#All],2,FALSE)</f>
        <v>United States</v>
      </c>
      <c r="L2289" t="str">
        <f>VLOOKUP(J2289,location[#All],3,)</f>
        <v>Lake Forest</v>
      </c>
      <c r="M2289" t="str">
        <f>VLOOKUP(J2289,location[#All],4,)</f>
        <v>California</v>
      </c>
      <c r="N2289">
        <f>VLOOKUP(J2289,location[#All],5,)</f>
        <v>92630</v>
      </c>
      <c r="O2289" t="str">
        <f>VLOOKUP(J2289,location[#All],6,)</f>
        <v>West</v>
      </c>
    </row>
    <row r="2290" spans="1:15" x14ac:dyDescent="0.25">
      <c r="A2290" t="s">
        <v>4707</v>
      </c>
      <c r="B2290" t="s">
        <v>1874</v>
      </c>
      <c r="C2290" s="1">
        <v>42646</v>
      </c>
      <c r="D2290" s="1">
        <v>42650</v>
      </c>
      <c r="E2290" t="s">
        <v>15</v>
      </c>
      <c r="F2290">
        <v>9782</v>
      </c>
      <c r="G2290">
        <v>2</v>
      </c>
      <c r="H2290">
        <v>0</v>
      </c>
      <c r="I2290">
        <v>459754</v>
      </c>
      <c r="J2290" s="1" t="str">
        <f>INDEX(location!A:A,MATCH('Tabela Total'!A2290,location!A:A,0))</f>
        <v>CA-2016-101672</v>
      </c>
      <c r="K2290" s="1" t="str">
        <f>VLOOKUP(J2290,location[#All],2,FALSE)</f>
        <v>United States</v>
      </c>
      <c r="L2290" t="str">
        <f>VLOOKUP(J2290,location[#All],3,)</f>
        <v>Lake Forest</v>
      </c>
      <c r="M2290" t="str">
        <f>VLOOKUP(J2290,location[#All],4,)</f>
        <v>California</v>
      </c>
      <c r="N2290">
        <f>VLOOKUP(J2290,location[#All],5,)</f>
        <v>92630</v>
      </c>
      <c r="O2290" t="str">
        <f>VLOOKUP(J2290,location[#All],6,)</f>
        <v>West</v>
      </c>
    </row>
    <row r="2291" spans="1:15" x14ac:dyDescent="0.25">
      <c r="A2291" t="s">
        <v>2530</v>
      </c>
      <c r="B2291" t="s">
        <v>2531</v>
      </c>
      <c r="C2291" s="1">
        <v>42858</v>
      </c>
      <c r="D2291" s="1">
        <v>42863</v>
      </c>
      <c r="E2291" t="s">
        <v>10</v>
      </c>
      <c r="F2291">
        <v>6952</v>
      </c>
      <c r="G2291">
        <v>2</v>
      </c>
      <c r="H2291">
        <v>0</v>
      </c>
      <c r="I2291">
        <v>194656</v>
      </c>
      <c r="J2291" s="1" t="str">
        <f>INDEX(location!A:A,MATCH('Tabela Total'!A2291,location!A:A,0))</f>
        <v>CA-2017-132178</v>
      </c>
      <c r="K2291" s="1" t="str">
        <f>VLOOKUP(J2291,location[#All],2,FALSE)</f>
        <v>United States</v>
      </c>
      <c r="L2291" t="str">
        <f>VLOOKUP(J2291,location[#All],3,)</f>
        <v>Los Angeles</v>
      </c>
      <c r="M2291" t="str">
        <f>VLOOKUP(J2291,location[#All],4,)</f>
        <v>California</v>
      </c>
      <c r="N2291">
        <f>VLOOKUP(J2291,location[#All],5,)</f>
        <v>90004</v>
      </c>
      <c r="O2291" t="str">
        <f>VLOOKUP(J2291,location[#All],6,)</f>
        <v>West</v>
      </c>
    </row>
    <row r="2292" spans="1:15" x14ac:dyDescent="0.25">
      <c r="A2292" t="s">
        <v>2530</v>
      </c>
      <c r="B2292" t="s">
        <v>2531</v>
      </c>
      <c r="C2292" s="1">
        <v>42858</v>
      </c>
      <c r="D2292" s="1">
        <v>42863</v>
      </c>
      <c r="E2292" t="s">
        <v>10</v>
      </c>
      <c r="F2292">
        <v>76344</v>
      </c>
      <c r="G2292">
        <v>8</v>
      </c>
      <c r="H2292">
        <v>0</v>
      </c>
      <c r="I2292">
        <v>458064</v>
      </c>
      <c r="J2292" s="1" t="str">
        <f>INDEX(location!A:A,MATCH('Tabela Total'!A2292,location!A:A,0))</f>
        <v>CA-2017-132178</v>
      </c>
      <c r="K2292" s="1" t="str">
        <f>VLOOKUP(J2292,location[#All],2,FALSE)</f>
        <v>United States</v>
      </c>
      <c r="L2292" t="str">
        <f>VLOOKUP(J2292,location[#All],3,)</f>
        <v>Los Angeles</v>
      </c>
      <c r="M2292" t="str">
        <f>VLOOKUP(J2292,location[#All],4,)</f>
        <v>California</v>
      </c>
      <c r="N2292">
        <f>VLOOKUP(J2292,location[#All],5,)</f>
        <v>90004</v>
      </c>
      <c r="O2292" t="str">
        <f>VLOOKUP(J2292,location[#All],6,)</f>
        <v>West</v>
      </c>
    </row>
    <row r="2293" spans="1:15" x14ac:dyDescent="0.25">
      <c r="A2293" t="s">
        <v>3546</v>
      </c>
      <c r="B2293" t="s">
        <v>2531</v>
      </c>
      <c r="C2293" s="1">
        <v>41955</v>
      </c>
      <c r="D2293" s="1">
        <v>41959</v>
      </c>
      <c r="E2293" t="s">
        <v>15</v>
      </c>
      <c r="F2293">
        <v>2672</v>
      </c>
      <c r="G2293">
        <v>1</v>
      </c>
      <c r="H2293">
        <v>2</v>
      </c>
      <c r="I2293">
        <v>334</v>
      </c>
      <c r="J2293" s="1" t="str">
        <f>INDEX(location!A:A,MATCH('Tabela Total'!A2293,location!A:A,0))</f>
        <v>US-2014-159618</v>
      </c>
      <c r="K2293" s="1" t="str">
        <f>VLOOKUP(J2293,location[#All],2,FALSE)</f>
        <v>United States</v>
      </c>
      <c r="L2293" t="str">
        <f>VLOOKUP(J2293,location[#All],3,)</f>
        <v>Houston</v>
      </c>
      <c r="M2293" t="str">
        <f>VLOOKUP(J2293,location[#All],4,)</f>
        <v>Texas</v>
      </c>
      <c r="N2293">
        <f>VLOOKUP(J2293,location[#All],5,)</f>
        <v>77036</v>
      </c>
      <c r="O2293" t="str">
        <f>VLOOKUP(J2293,location[#All],6,)</f>
        <v>Central</v>
      </c>
    </row>
    <row r="2294" spans="1:15" x14ac:dyDescent="0.25">
      <c r="A2294" t="s">
        <v>3546</v>
      </c>
      <c r="B2294" t="s">
        <v>2531</v>
      </c>
      <c r="C2294" s="1">
        <v>41955</v>
      </c>
      <c r="D2294" s="1">
        <v>41959</v>
      </c>
      <c r="E2294" t="s">
        <v>15</v>
      </c>
      <c r="F2294">
        <v>16656</v>
      </c>
      <c r="G2294">
        <v>6</v>
      </c>
      <c r="H2294">
        <v>2</v>
      </c>
      <c r="I2294">
        <v>-3123</v>
      </c>
      <c r="J2294" s="1" t="str">
        <f>INDEX(location!A:A,MATCH('Tabela Total'!A2294,location!A:A,0))</f>
        <v>US-2014-159618</v>
      </c>
      <c r="K2294" s="1" t="str">
        <f>VLOOKUP(J2294,location[#All],2,FALSE)</f>
        <v>United States</v>
      </c>
      <c r="L2294" t="str">
        <f>VLOOKUP(J2294,location[#All],3,)</f>
        <v>Houston</v>
      </c>
      <c r="M2294" t="str">
        <f>VLOOKUP(J2294,location[#All],4,)</f>
        <v>Texas</v>
      </c>
      <c r="N2294">
        <f>VLOOKUP(J2294,location[#All],5,)</f>
        <v>77036</v>
      </c>
      <c r="O2294" t="str">
        <f>VLOOKUP(J2294,location[#All],6,)</f>
        <v>Central</v>
      </c>
    </row>
    <row r="2295" spans="1:15" x14ac:dyDescent="0.25">
      <c r="A2295" t="s">
        <v>3546</v>
      </c>
      <c r="B2295" t="s">
        <v>2531</v>
      </c>
      <c r="C2295" s="1">
        <v>41955</v>
      </c>
      <c r="D2295" s="1">
        <v>41959</v>
      </c>
      <c r="E2295" t="s">
        <v>15</v>
      </c>
      <c r="F2295">
        <v>79512</v>
      </c>
      <c r="G2295">
        <v>3</v>
      </c>
      <c r="H2295">
        <v>2</v>
      </c>
      <c r="I2295">
        <v>208719</v>
      </c>
      <c r="J2295" s="1" t="str">
        <f>INDEX(location!A:A,MATCH('Tabela Total'!A2295,location!A:A,0))</f>
        <v>US-2014-159618</v>
      </c>
      <c r="K2295" s="1" t="str">
        <f>VLOOKUP(J2295,location[#All],2,FALSE)</f>
        <v>United States</v>
      </c>
      <c r="L2295" t="str">
        <f>VLOOKUP(J2295,location[#All],3,)</f>
        <v>Houston</v>
      </c>
      <c r="M2295" t="str">
        <f>VLOOKUP(J2295,location[#All],4,)</f>
        <v>Texas</v>
      </c>
      <c r="N2295">
        <f>VLOOKUP(J2295,location[#All],5,)</f>
        <v>77036</v>
      </c>
      <c r="O2295" t="str">
        <f>VLOOKUP(J2295,location[#All],6,)</f>
        <v>Central</v>
      </c>
    </row>
    <row r="2296" spans="1:15" x14ac:dyDescent="0.25">
      <c r="A2296" t="s">
        <v>3546</v>
      </c>
      <c r="B2296" t="s">
        <v>2531</v>
      </c>
      <c r="C2296" s="1">
        <v>41955</v>
      </c>
      <c r="D2296" s="1">
        <v>41959</v>
      </c>
      <c r="E2296" t="s">
        <v>15</v>
      </c>
      <c r="F2296">
        <v>36288</v>
      </c>
      <c r="G2296">
        <v>7</v>
      </c>
      <c r="H2296">
        <v>2</v>
      </c>
      <c r="I2296">
        <v>127008</v>
      </c>
      <c r="J2296" s="1" t="str">
        <f>INDEX(location!A:A,MATCH('Tabela Total'!A2296,location!A:A,0))</f>
        <v>US-2014-159618</v>
      </c>
      <c r="K2296" s="1" t="str">
        <f>VLOOKUP(J2296,location[#All],2,FALSE)</f>
        <v>United States</v>
      </c>
      <c r="L2296" t="str">
        <f>VLOOKUP(J2296,location[#All],3,)</f>
        <v>Houston</v>
      </c>
      <c r="M2296" t="str">
        <f>VLOOKUP(J2296,location[#All],4,)</f>
        <v>Texas</v>
      </c>
      <c r="N2296">
        <f>VLOOKUP(J2296,location[#All],5,)</f>
        <v>77036</v>
      </c>
      <c r="O2296" t="str">
        <f>VLOOKUP(J2296,location[#All],6,)</f>
        <v>Central</v>
      </c>
    </row>
    <row r="2297" spans="1:15" x14ac:dyDescent="0.25">
      <c r="A2297" t="s">
        <v>3546</v>
      </c>
      <c r="B2297" t="s">
        <v>2531</v>
      </c>
      <c r="C2297" s="1">
        <v>41955</v>
      </c>
      <c r="D2297" s="1">
        <v>41959</v>
      </c>
      <c r="E2297" t="s">
        <v>15</v>
      </c>
      <c r="F2297">
        <v>679932</v>
      </c>
      <c r="G2297">
        <v>1</v>
      </c>
      <c r="H2297">
        <v>32</v>
      </c>
      <c r="I2297">
        <v>-129987</v>
      </c>
      <c r="J2297" s="1" t="str">
        <f>INDEX(location!A:A,MATCH('Tabela Total'!A2297,location!A:A,0))</f>
        <v>US-2014-159618</v>
      </c>
      <c r="K2297" s="1" t="str">
        <f>VLOOKUP(J2297,location[#All],2,FALSE)</f>
        <v>United States</v>
      </c>
      <c r="L2297" t="str">
        <f>VLOOKUP(J2297,location[#All],3,)</f>
        <v>Houston</v>
      </c>
      <c r="M2297" t="str">
        <f>VLOOKUP(J2297,location[#All],4,)</f>
        <v>Texas</v>
      </c>
      <c r="N2297">
        <f>VLOOKUP(J2297,location[#All],5,)</f>
        <v>77036</v>
      </c>
      <c r="O2297" t="str">
        <f>VLOOKUP(J2297,location[#All],6,)</f>
        <v>Central</v>
      </c>
    </row>
    <row r="2298" spans="1:15" x14ac:dyDescent="0.25">
      <c r="A2298" t="s">
        <v>4150</v>
      </c>
      <c r="B2298" t="s">
        <v>2531</v>
      </c>
      <c r="C2298" s="1">
        <v>42575</v>
      </c>
      <c r="D2298" s="1">
        <v>42577</v>
      </c>
      <c r="E2298" t="s">
        <v>10</v>
      </c>
      <c r="F2298">
        <v>253764</v>
      </c>
      <c r="G2298">
        <v>2</v>
      </c>
      <c r="H2298">
        <v>1</v>
      </c>
      <c r="I2298">
        <v>310156</v>
      </c>
      <c r="J2298" s="1" t="str">
        <f>INDEX(location!A:A,MATCH('Tabela Total'!A2298,location!A:A,0))</f>
        <v>CA-2016-162943</v>
      </c>
      <c r="K2298" s="1" t="str">
        <f>VLOOKUP(J2298,location[#All],2,FALSE)</f>
        <v>United States</v>
      </c>
      <c r="L2298" t="str">
        <f>VLOOKUP(J2298,location[#All],3,)</f>
        <v>New York City</v>
      </c>
      <c r="M2298" t="str">
        <f>VLOOKUP(J2298,location[#All],4,)</f>
        <v>New York</v>
      </c>
      <c r="N2298">
        <f>VLOOKUP(J2298,location[#All],5,)</f>
        <v>10035</v>
      </c>
      <c r="O2298" t="str">
        <f>VLOOKUP(J2298,location[#All],6,)</f>
        <v>East</v>
      </c>
    </row>
    <row r="2299" spans="1:15" x14ac:dyDescent="0.25">
      <c r="A2299" t="s">
        <v>4474</v>
      </c>
      <c r="B2299" t="s">
        <v>2531</v>
      </c>
      <c r="C2299" s="1">
        <v>42729</v>
      </c>
      <c r="D2299" s="1">
        <v>42734</v>
      </c>
      <c r="E2299" t="s">
        <v>15</v>
      </c>
      <c r="F2299">
        <v>313176</v>
      </c>
      <c r="G2299">
        <v>2</v>
      </c>
      <c r="H2299">
        <v>4</v>
      </c>
      <c r="I2299">
        <v>-1200508</v>
      </c>
      <c r="J2299" s="1" t="str">
        <f>INDEX(location!A:A,MATCH('Tabela Total'!A2299,location!A:A,0))</f>
        <v>CA-2016-110975</v>
      </c>
      <c r="K2299" s="1" t="str">
        <f>VLOOKUP(J2299,location[#All],2,FALSE)</f>
        <v>United States</v>
      </c>
      <c r="L2299" t="str">
        <f>VLOOKUP(J2299,location[#All],3,)</f>
        <v>New York City</v>
      </c>
      <c r="M2299" t="str">
        <f>VLOOKUP(J2299,location[#All],4,)</f>
        <v>New York</v>
      </c>
      <c r="N2299">
        <f>VLOOKUP(J2299,location[#All],5,)</f>
        <v>10024</v>
      </c>
      <c r="O2299" t="str">
        <f>VLOOKUP(J2299,location[#All],6,)</f>
        <v>East</v>
      </c>
    </row>
    <row r="2300" spans="1:15" x14ac:dyDescent="0.25">
      <c r="A2300" t="s">
        <v>4474</v>
      </c>
      <c r="B2300" t="s">
        <v>2531</v>
      </c>
      <c r="C2300" s="1">
        <v>42729</v>
      </c>
      <c r="D2300" s="1">
        <v>42734</v>
      </c>
      <c r="E2300" t="s">
        <v>15</v>
      </c>
      <c r="F2300">
        <v>866646</v>
      </c>
      <c r="G2300">
        <v>3</v>
      </c>
      <c r="H2300">
        <v>1</v>
      </c>
      <c r="I2300">
        <v>1733292</v>
      </c>
      <c r="J2300" s="1" t="str">
        <f>INDEX(location!A:A,MATCH('Tabela Total'!A2300,location!A:A,0))</f>
        <v>CA-2016-110975</v>
      </c>
      <c r="K2300" s="1" t="str">
        <f>VLOOKUP(J2300,location[#All],2,FALSE)</f>
        <v>United States</v>
      </c>
      <c r="L2300" t="str">
        <f>VLOOKUP(J2300,location[#All],3,)</f>
        <v>New York City</v>
      </c>
      <c r="M2300" t="str">
        <f>VLOOKUP(J2300,location[#All],4,)</f>
        <v>New York</v>
      </c>
      <c r="N2300">
        <f>VLOOKUP(J2300,location[#All],5,)</f>
        <v>10024</v>
      </c>
      <c r="O2300" t="str">
        <f>VLOOKUP(J2300,location[#All],6,)</f>
        <v>East</v>
      </c>
    </row>
    <row r="2301" spans="1:15" x14ac:dyDescent="0.25">
      <c r="A2301" t="s">
        <v>5795</v>
      </c>
      <c r="B2301" t="s">
        <v>2531</v>
      </c>
      <c r="C2301" s="1">
        <v>42352</v>
      </c>
      <c r="D2301" s="1">
        <v>42354</v>
      </c>
      <c r="E2301" t="s">
        <v>10</v>
      </c>
      <c r="F2301">
        <v>55264</v>
      </c>
      <c r="G2301">
        <v>2</v>
      </c>
      <c r="H2301">
        <v>2</v>
      </c>
      <c r="I2301">
        <v>20724</v>
      </c>
      <c r="J2301" s="1" t="str">
        <f>INDEX(location!A:A,MATCH('Tabela Total'!A2301,location!A:A,0))</f>
        <v>CA-2015-141593</v>
      </c>
      <c r="K2301" s="1" t="str">
        <f>VLOOKUP(J2301,location[#All],2,FALSE)</f>
        <v>United States</v>
      </c>
      <c r="L2301" t="str">
        <f>VLOOKUP(J2301,location[#All],3,)</f>
        <v>Los Angeles</v>
      </c>
      <c r="M2301" t="str">
        <f>VLOOKUP(J2301,location[#All],4,)</f>
        <v>California</v>
      </c>
      <c r="N2301">
        <f>VLOOKUP(J2301,location[#All],5,)</f>
        <v>90045</v>
      </c>
      <c r="O2301" t="str">
        <f>VLOOKUP(J2301,location[#All],6,)</f>
        <v>West</v>
      </c>
    </row>
    <row r="2302" spans="1:15" x14ac:dyDescent="0.25">
      <c r="A2302" t="s">
        <v>5795</v>
      </c>
      <c r="B2302" t="s">
        <v>2531</v>
      </c>
      <c r="C2302" s="1">
        <v>42352</v>
      </c>
      <c r="D2302" s="1">
        <v>42354</v>
      </c>
      <c r="E2302" t="s">
        <v>10</v>
      </c>
      <c r="F2302">
        <v>648</v>
      </c>
      <c r="G2302">
        <v>1</v>
      </c>
      <c r="H2302">
        <v>0</v>
      </c>
      <c r="I2302">
        <v>31104</v>
      </c>
      <c r="J2302" s="1" t="str">
        <f>INDEX(location!A:A,MATCH('Tabela Total'!A2302,location!A:A,0))</f>
        <v>CA-2015-141593</v>
      </c>
      <c r="K2302" s="1" t="str">
        <f>VLOOKUP(J2302,location[#All],2,FALSE)</f>
        <v>United States</v>
      </c>
      <c r="L2302" t="str">
        <f>VLOOKUP(J2302,location[#All],3,)</f>
        <v>Los Angeles</v>
      </c>
      <c r="M2302" t="str">
        <f>VLOOKUP(J2302,location[#All],4,)</f>
        <v>California</v>
      </c>
      <c r="N2302">
        <f>VLOOKUP(J2302,location[#All],5,)</f>
        <v>90045</v>
      </c>
      <c r="O2302" t="str">
        <f>VLOOKUP(J2302,location[#All],6,)</f>
        <v>West</v>
      </c>
    </row>
    <row r="2303" spans="1:15" x14ac:dyDescent="0.25">
      <c r="A2303" t="s">
        <v>5795</v>
      </c>
      <c r="B2303" t="s">
        <v>2531</v>
      </c>
      <c r="C2303" s="1">
        <v>42352</v>
      </c>
      <c r="D2303" s="1">
        <v>42354</v>
      </c>
      <c r="E2303" t="s">
        <v>10</v>
      </c>
      <c r="F2303">
        <v>34248</v>
      </c>
      <c r="G2303">
        <v>3</v>
      </c>
      <c r="H2303">
        <v>2</v>
      </c>
      <c r="I2303">
        <v>115587</v>
      </c>
      <c r="J2303" s="1" t="str">
        <f>INDEX(location!A:A,MATCH('Tabela Total'!A2303,location!A:A,0))</f>
        <v>CA-2015-141593</v>
      </c>
      <c r="K2303" s="1" t="str">
        <f>VLOOKUP(J2303,location[#All],2,FALSE)</f>
        <v>United States</v>
      </c>
      <c r="L2303" t="str">
        <f>VLOOKUP(J2303,location[#All],3,)</f>
        <v>Los Angeles</v>
      </c>
      <c r="M2303" t="str">
        <f>VLOOKUP(J2303,location[#All],4,)</f>
        <v>California</v>
      </c>
      <c r="N2303">
        <f>VLOOKUP(J2303,location[#All],5,)</f>
        <v>90045</v>
      </c>
      <c r="O2303" t="str">
        <f>VLOOKUP(J2303,location[#All],6,)</f>
        <v>West</v>
      </c>
    </row>
    <row r="2304" spans="1:15" x14ac:dyDescent="0.25">
      <c r="A2304" t="s">
        <v>5795</v>
      </c>
      <c r="B2304" t="s">
        <v>2531</v>
      </c>
      <c r="C2304" s="1">
        <v>42352</v>
      </c>
      <c r="D2304" s="1">
        <v>42354</v>
      </c>
      <c r="E2304" t="s">
        <v>10</v>
      </c>
      <c r="F2304">
        <v>273568</v>
      </c>
      <c r="G2304">
        <v>2</v>
      </c>
      <c r="H2304">
        <v>2</v>
      </c>
      <c r="I2304">
        <v>102588</v>
      </c>
      <c r="J2304" s="1" t="str">
        <f>INDEX(location!A:A,MATCH('Tabela Total'!A2304,location!A:A,0))</f>
        <v>CA-2015-141593</v>
      </c>
      <c r="K2304" s="1" t="str">
        <f>VLOOKUP(J2304,location[#All],2,FALSE)</f>
        <v>United States</v>
      </c>
      <c r="L2304" t="str">
        <f>VLOOKUP(J2304,location[#All],3,)</f>
        <v>Los Angeles</v>
      </c>
      <c r="M2304" t="str">
        <f>VLOOKUP(J2304,location[#All],4,)</f>
        <v>California</v>
      </c>
      <c r="N2304">
        <f>VLOOKUP(J2304,location[#All],5,)</f>
        <v>90045</v>
      </c>
      <c r="O2304" t="str">
        <f>VLOOKUP(J2304,location[#All],6,)</f>
        <v>West</v>
      </c>
    </row>
    <row r="2305" spans="1:15" x14ac:dyDescent="0.25">
      <c r="A2305" t="s">
        <v>159</v>
      </c>
      <c r="B2305" t="s">
        <v>160</v>
      </c>
      <c r="C2305" s="1">
        <v>41699</v>
      </c>
      <c r="D2305" s="1">
        <v>41704</v>
      </c>
      <c r="E2305" t="s">
        <v>10</v>
      </c>
      <c r="F2305">
        <v>457568</v>
      </c>
      <c r="G2305">
        <v>2</v>
      </c>
      <c r="H2305">
        <v>2</v>
      </c>
      <c r="I2305">
        <v>514764</v>
      </c>
      <c r="J2305" s="1" t="str">
        <f>INDEX(location!A:A,MATCH('Tabela Total'!A2305,location!A:A,0))</f>
        <v>CA-2014-104269</v>
      </c>
      <c r="K2305" s="1" t="str">
        <f>VLOOKUP(J2305,location[#All],2,FALSE)</f>
        <v>United States</v>
      </c>
      <c r="L2305" t="str">
        <f>VLOOKUP(J2305,location[#All],3,)</f>
        <v>Seattle</v>
      </c>
      <c r="M2305" t="str">
        <f>VLOOKUP(J2305,location[#All],4,)</f>
        <v>Washington</v>
      </c>
      <c r="N2305">
        <f>VLOOKUP(J2305,location[#All],5,)</f>
        <v>98115</v>
      </c>
      <c r="O2305" t="str">
        <f>VLOOKUP(J2305,location[#All],6,)</f>
        <v>West</v>
      </c>
    </row>
    <row r="2306" spans="1:15" x14ac:dyDescent="0.25">
      <c r="A2306" t="s">
        <v>389</v>
      </c>
      <c r="B2306" t="s">
        <v>160</v>
      </c>
      <c r="C2306" s="1">
        <v>42527</v>
      </c>
      <c r="D2306" s="1">
        <v>42528</v>
      </c>
      <c r="E2306" t="s">
        <v>44</v>
      </c>
      <c r="F2306">
        <v>7143</v>
      </c>
      <c r="G2306">
        <v>5</v>
      </c>
      <c r="H2306">
        <v>0</v>
      </c>
      <c r="I2306">
        <v>207147</v>
      </c>
      <c r="J2306" s="1" t="str">
        <f>INDEX(location!A:A,MATCH('Tabela Total'!A2306,location!A:A,0))</f>
        <v>CA-2016-127369</v>
      </c>
      <c r="K2306" s="1" t="str">
        <f>VLOOKUP(J2306,location[#All],2,FALSE)</f>
        <v>United States</v>
      </c>
      <c r="L2306" t="str">
        <f>VLOOKUP(J2306,location[#All],3,)</f>
        <v>Lowell</v>
      </c>
      <c r="M2306" t="str">
        <f>VLOOKUP(J2306,location[#All],4,)</f>
        <v>Massachusetts</v>
      </c>
      <c r="N2306">
        <f>VLOOKUP(J2306,location[#All],5,)</f>
        <v>1852</v>
      </c>
      <c r="O2306" t="str">
        <f>VLOOKUP(J2306,location[#All],6,)</f>
        <v>East</v>
      </c>
    </row>
    <row r="2307" spans="1:15" x14ac:dyDescent="0.25">
      <c r="A2307" t="s">
        <v>779</v>
      </c>
      <c r="B2307" t="s">
        <v>160</v>
      </c>
      <c r="C2307" s="1">
        <v>42993</v>
      </c>
      <c r="D2307" s="1">
        <v>42995</v>
      </c>
      <c r="E2307" t="s">
        <v>44</v>
      </c>
      <c r="F2307">
        <v>323976</v>
      </c>
      <c r="G2307">
        <v>3</v>
      </c>
      <c r="H2307">
        <v>2</v>
      </c>
      <c r="I2307">
        <v>202485</v>
      </c>
      <c r="J2307" s="1" t="str">
        <f>INDEX(location!A:A,MATCH('Tabela Total'!A2307,location!A:A,0))</f>
        <v>CA-2017-132353</v>
      </c>
      <c r="K2307" s="1" t="str">
        <f>VLOOKUP(J2307,location[#All],2,FALSE)</f>
        <v>United States</v>
      </c>
      <c r="L2307" t="str">
        <f>VLOOKUP(J2307,location[#All],3,)</f>
        <v>Chicago</v>
      </c>
      <c r="M2307" t="str">
        <f>VLOOKUP(J2307,location[#All],4,)</f>
        <v>Illinois</v>
      </c>
      <c r="N2307">
        <f>VLOOKUP(J2307,location[#All],5,)</f>
        <v>60653</v>
      </c>
      <c r="O2307" t="str">
        <f>VLOOKUP(J2307,location[#All],6,)</f>
        <v>Central</v>
      </c>
    </row>
    <row r="2308" spans="1:15" x14ac:dyDescent="0.25">
      <c r="A2308" t="s">
        <v>980</v>
      </c>
      <c r="B2308" t="s">
        <v>160</v>
      </c>
      <c r="C2308" s="1">
        <v>41811</v>
      </c>
      <c r="D2308" s="1">
        <v>41815</v>
      </c>
      <c r="E2308" t="s">
        <v>15</v>
      </c>
      <c r="F2308">
        <v>132293</v>
      </c>
      <c r="G2308">
        <v>7</v>
      </c>
      <c r="H2308">
        <v>0</v>
      </c>
      <c r="I2308">
        <v>3571911</v>
      </c>
      <c r="J2308" s="1" t="str">
        <f>INDEX(location!A:A,MATCH('Tabela Total'!A2308,location!A:A,0))</f>
        <v>CA-2014-128146</v>
      </c>
      <c r="K2308" s="1" t="str">
        <f>VLOOKUP(J2308,location[#All],2,FALSE)</f>
        <v>United States</v>
      </c>
      <c r="L2308" t="str">
        <f>VLOOKUP(J2308,location[#All],3,)</f>
        <v>Lakewood</v>
      </c>
      <c r="M2308" t="str">
        <f>VLOOKUP(J2308,location[#All],4,)</f>
        <v>New Jersey</v>
      </c>
      <c r="N2308">
        <f>VLOOKUP(J2308,location[#All],5,)</f>
        <v>8701</v>
      </c>
      <c r="O2308" t="str">
        <f>VLOOKUP(J2308,location[#All],6,)</f>
        <v>East</v>
      </c>
    </row>
    <row r="2309" spans="1:15" x14ac:dyDescent="0.25">
      <c r="A2309" t="s">
        <v>980</v>
      </c>
      <c r="B2309" t="s">
        <v>160</v>
      </c>
      <c r="C2309" s="1">
        <v>41811</v>
      </c>
      <c r="D2309" s="1">
        <v>41815</v>
      </c>
      <c r="E2309" t="s">
        <v>15</v>
      </c>
      <c r="F2309">
        <v>376</v>
      </c>
      <c r="G2309">
        <v>2</v>
      </c>
      <c r="H2309">
        <v>0</v>
      </c>
      <c r="I2309">
        <v>10904</v>
      </c>
      <c r="J2309" s="1" t="str">
        <f>INDEX(location!A:A,MATCH('Tabela Total'!A2309,location!A:A,0))</f>
        <v>CA-2014-128146</v>
      </c>
      <c r="K2309" s="1" t="str">
        <f>VLOOKUP(J2309,location[#All],2,FALSE)</f>
        <v>United States</v>
      </c>
      <c r="L2309" t="str">
        <f>VLOOKUP(J2309,location[#All],3,)</f>
        <v>Lakewood</v>
      </c>
      <c r="M2309" t="str">
        <f>VLOOKUP(J2309,location[#All],4,)</f>
        <v>New Jersey</v>
      </c>
      <c r="N2309">
        <f>VLOOKUP(J2309,location[#All],5,)</f>
        <v>8701</v>
      </c>
      <c r="O2309" t="str">
        <f>VLOOKUP(J2309,location[#All],6,)</f>
        <v>East</v>
      </c>
    </row>
    <row r="2310" spans="1:15" x14ac:dyDescent="0.25">
      <c r="A2310" t="s">
        <v>4016</v>
      </c>
      <c r="B2310" t="s">
        <v>160</v>
      </c>
      <c r="C2310" s="1">
        <v>42447</v>
      </c>
      <c r="D2310" s="1">
        <v>42449</v>
      </c>
      <c r="E2310" t="s">
        <v>10</v>
      </c>
      <c r="F2310">
        <v>8718</v>
      </c>
      <c r="G2310">
        <v>3</v>
      </c>
      <c r="H2310">
        <v>2</v>
      </c>
      <c r="I2310">
        <v>8718</v>
      </c>
      <c r="J2310" s="1" t="str">
        <f>INDEX(location!A:A,MATCH('Tabela Total'!A2310,location!A:A,0))</f>
        <v>CA-2016-113292</v>
      </c>
      <c r="K2310" s="1" t="str">
        <f>VLOOKUP(J2310,location[#All],2,FALSE)</f>
        <v>United States</v>
      </c>
      <c r="L2310" t="str">
        <f>VLOOKUP(J2310,location[#All],3,)</f>
        <v>Columbia</v>
      </c>
      <c r="M2310" t="str">
        <f>VLOOKUP(J2310,location[#All],4,)</f>
        <v>Tennessee</v>
      </c>
      <c r="N2310">
        <f>VLOOKUP(J2310,location[#All],5,)</f>
        <v>38401</v>
      </c>
      <c r="O2310" t="str">
        <f>VLOOKUP(J2310,location[#All],6,)</f>
        <v>South</v>
      </c>
    </row>
    <row r="2311" spans="1:15" x14ac:dyDescent="0.25">
      <c r="A2311" t="s">
        <v>4127</v>
      </c>
      <c r="B2311" t="s">
        <v>160</v>
      </c>
      <c r="C2311" s="1">
        <v>43083</v>
      </c>
      <c r="D2311" s="1">
        <v>43083</v>
      </c>
      <c r="E2311" t="s">
        <v>327</v>
      </c>
      <c r="F2311">
        <v>266352</v>
      </c>
      <c r="G2311">
        <v>6</v>
      </c>
      <c r="H2311">
        <v>6</v>
      </c>
      <c r="I2311">
        <v>-2929872</v>
      </c>
      <c r="J2311" s="1" t="str">
        <f>INDEX(location!A:A,MATCH('Tabela Total'!A2311,location!A:A,0))</f>
        <v>CA-2017-107629</v>
      </c>
      <c r="K2311" s="1" t="str">
        <f>VLOOKUP(J2311,location[#All],2,FALSE)</f>
        <v>United States</v>
      </c>
      <c r="L2311" t="str">
        <f>VLOOKUP(J2311,location[#All],3,)</f>
        <v>Skokie</v>
      </c>
      <c r="M2311" t="str">
        <f>VLOOKUP(J2311,location[#All],4,)</f>
        <v>Illinois</v>
      </c>
      <c r="N2311">
        <f>VLOOKUP(J2311,location[#All],5,)</f>
        <v>60076</v>
      </c>
      <c r="O2311" t="str">
        <f>VLOOKUP(J2311,location[#All],6,)</f>
        <v>Central</v>
      </c>
    </row>
    <row r="2312" spans="1:15" x14ac:dyDescent="0.25">
      <c r="A2312" t="s">
        <v>4127</v>
      </c>
      <c r="B2312" t="s">
        <v>160</v>
      </c>
      <c r="C2312" s="1">
        <v>43083</v>
      </c>
      <c r="D2312" s="1">
        <v>43083</v>
      </c>
      <c r="E2312" t="s">
        <v>327</v>
      </c>
      <c r="F2312">
        <v>56328</v>
      </c>
      <c r="G2312">
        <v>3</v>
      </c>
      <c r="H2312">
        <v>6</v>
      </c>
      <c r="I2312">
        <v>-267558</v>
      </c>
      <c r="J2312" s="1" t="str">
        <f>INDEX(location!A:A,MATCH('Tabela Total'!A2312,location!A:A,0))</f>
        <v>CA-2017-107629</v>
      </c>
      <c r="K2312" s="1" t="str">
        <f>VLOOKUP(J2312,location[#All],2,FALSE)</f>
        <v>United States</v>
      </c>
      <c r="L2312" t="str">
        <f>VLOOKUP(J2312,location[#All],3,)</f>
        <v>Skokie</v>
      </c>
      <c r="M2312" t="str">
        <f>VLOOKUP(J2312,location[#All],4,)</f>
        <v>Illinois</v>
      </c>
      <c r="N2312">
        <f>VLOOKUP(J2312,location[#All],5,)</f>
        <v>60076</v>
      </c>
      <c r="O2312" t="str">
        <f>VLOOKUP(J2312,location[#All],6,)</f>
        <v>Central</v>
      </c>
    </row>
    <row r="2313" spans="1:15" x14ac:dyDescent="0.25">
      <c r="A2313" t="s">
        <v>4127</v>
      </c>
      <c r="B2313" t="s">
        <v>160</v>
      </c>
      <c r="C2313" s="1">
        <v>43083</v>
      </c>
      <c r="D2313" s="1">
        <v>43083</v>
      </c>
      <c r="E2313" t="s">
        <v>327</v>
      </c>
      <c r="F2313">
        <v>39264</v>
      </c>
      <c r="G2313">
        <v>3</v>
      </c>
      <c r="H2313">
        <v>2</v>
      </c>
      <c r="I2313">
        <v>-4908</v>
      </c>
      <c r="J2313" s="1" t="str">
        <f>INDEX(location!A:A,MATCH('Tabela Total'!A2313,location!A:A,0))</f>
        <v>CA-2017-107629</v>
      </c>
      <c r="K2313" s="1" t="str">
        <f>VLOOKUP(J2313,location[#All],2,FALSE)</f>
        <v>United States</v>
      </c>
      <c r="L2313" t="str">
        <f>VLOOKUP(J2313,location[#All],3,)</f>
        <v>Skokie</v>
      </c>
      <c r="M2313" t="str">
        <f>VLOOKUP(J2313,location[#All],4,)</f>
        <v>Illinois</v>
      </c>
      <c r="N2313">
        <f>VLOOKUP(J2313,location[#All],5,)</f>
        <v>60076</v>
      </c>
      <c r="O2313" t="str">
        <f>VLOOKUP(J2313,location[#All],6,)</f>
        <v>Central</v>
      </c>
    </row>
    <row r="2314" spans="1:15" x14ac:dyDescent="0.25">
      <c r="A2314" t="s">
        <v>4127</v>
      </c>
      <c r="B2314" t="s">
        <v>160</v>
      </c>
      <c r="C2314" s="1">
        <v>43083</v>
      </c>
      <c r="D2314" s="1">
        <v>43083</v>
      </c>
      <c r="E2314" t="s">
        <v>327</v>
      </c>
      <c r="F2314">
        <v>95232</v>
      </c>
      <c r="G2314">
        <v>6</v>
      </c>
      <c r="H2314">
        <v>2</v>
      </c>
      <c r="I2314">
        <v>249984</v>
      </c>
      <c r="J2314" s="1" t="str">
        <f>INDEX(location!A:A,MATCH('Tabela Total'!A2314,location!A:A,0))</f>
        <v>CA-2017-107629</v>
      </c>
      <c r="K2314" s="1" t="str">
        <f>VLOOKUP(J2314,location[#All],2,FALSE)</f>
        <v>United States</v>
      </c>
      <c r="L2314" t="str">
        <f>VLOOKUP(J2314,location[#All],3,)</f>
        <v>Skokie</v>
      </c>
      <c r="M2314" t="str">
        <f>VLOOKUP(J2314,location[#All],4,)</f>
        <v>Illinois</v>
      </c>
      <c r="N2314">
        <f>VLOOKUP(J2314,location[#All],5,)</f>
        <v>60076</v>
      </c>
      <c r="O2314" t="str">
        <f>VLOOKUP(J2314,location[#All],6,)</f>
        <v>Central</v>
      </c>
    </row>
    <row r="2315" spans="1:15" x14ac:dyDescent="0.25">
      <c r="A2315" t="s">
        <v>5813</v>
      </c>
      <c r="B2315" t="s">
        <v>160</v>
      </c>
      <c r="C2315" s="1">
        <v>42792</v>
      </c>
      <c r="D2315" s="1">
        <v>42797</v>
      </c>
      <c r="E2315" t="s">
        <v>15</v>
      </c>
      <c r="F2315">
        <v>9196</v>
      </c>
      <c r="G2315">
        <v>2</v>
      </c>
      <c r="H2315">
        <v>0</v>
      </c>
      <c r="I2315">
        <v>156332</v>
      </c>
      <c r="J2315" s="1" t="str">
        <f>INDEX(location!A:A,MATCH('Tabela Total'!A2315,location!A:A,0))</f>
        <v>CA-2017-121258</v>
      </c>
      <c r="K2315" s="1" t="str">
        <f>VLOOKUP(J2315,location[#All],2,FALSE)</f>
        <v>United States</v>
      </c>
      <c r="L2315" t="str">
        <f>VLOOKUP(J2315,location[#All],3,)</f>
        <v>Costa Mesa</v>
      </c>
      <c r="M2315" t="str">
        <f>VLOOKUP(J2315,location[#All],4,)</f>
        <v>California</v>
      </c>
      <c r="N2315">
        <f>VLOOKUP(J2315,location[#All],5,)</f>
        <v>92627</v>
      </c>
      <c r="O2315" t="str">
        <f>VLOOKUP(J2315,location[#All],6,)</f>
        <v>West</v>
      </c>
    </row>
    <row r="2316" spans="1:15" x14ac:dyDescent="0.25">
      <c r="A2316" t="s">
        <v>5813</v>
      </c>
      <c r="B2316" t="s">
        <v>160</v>
      </c>
      <c r="C2316" s="1">
        <v>42792</v>
      </c>
      <c r="D2316" s="1">
        <v>42797</v>
      </c>
      <c r="E2316" t="s">
        <v>15</v>
      </c>
      <c r="F2316">
        <v>258576</v>
      </c>
      <c r="G2316">
        <v>2</v>
      </c>
      <c r="H2316">
        <v>2</v>
      </c>
      <c r="I2316">
        <v>193932</v>
      </c>
      <c r="J2316" s="1" t="str">
        <f>INDEX(location!A:A,MATCH('Tabela Total'!A2316,location!A:A,0))</f>
        <v>CA-2017-121258</v>
      </c>
      <c r="K2316" s="1" t="str">
        <f>VLOOKUP(J2316,location[#All],2,FALSE)</f>
        <v>United States</v>
      </c>
      <c r="L2316" t="str">
        <f>VLOOKUP(J2316,location[#All],3,)</f>
        <v>Costa Mesa</v>
      </c>
      <c r="M2316" t="str">
        <f>VLOOKUP(J2316,location[#All],4,)</f>
        <v>California</v>
      </c>
      <c r="N2316">
        <f>VLOOKUP(J2316,location[#All],5,)</f>
        <v>92627</v>
      </c>
      <c r="O2316" t="str">
        <f>VLOOKUP(J2316,location[#All],6,)</f>
        <v>West</v>
      </c>
    </row>
    <row r="2317" spans="1:15" x14ac:dyDescent="0.25">
      <c r="A2317" t="s">
        <v>5813</v>
      </c>
      <c r="B2317" t="s">
        <v>160</v>
      </c>
      <c r="C2317" s="1">
        <v>42792</v>
      </c>
      <c r="D2317" s="1">
        <v>42797</v>
      </c>
      <c r="E2317" t="s">
        <v>15</v>
      </c>
      <c r="F2317">
        <v>296</v>
      </c>
      <c r="G2317">
        <v>4</v>
      </c>
      <c r="H2317">
        <v>0</v>
      </c>
      <c r="I2317">
        <v>1332</v>
      </c>
      <c r="J2317" s="1" t="str">
        <f>INDEX(location!A:A,MATCH('Tabela Total'!A2317,location!A:A,0))</f>
        <v>CA-2017-121258</v>
      </c>
      <c r="K2317" s="1" t="str">
        <f>VLOOKUP(J2317,location[#All],2,FALSE)</f>
        <v>United States</v>
      </c>
      <c r="L2317" t="str">
        <f>VLOOKUP(J2317,location[#All],3,)</f>
        <v>Costa Mesa</v>
      </c>
      <c r="M2317" t="str">
        <f>VLOOKUP(J2317,location[#All],4,)</f>
        <v>California</v>
      </c>
      <c r="N2317">
        <f>VLOOKUP(J2317,location[#All],5,)</f>
        <v>92627</v>
      </c>
      <c r="O2317" t="str">
        <f>VLOOKUP(J2317,location[#All],6,)</f>
        <v>West</v>
      </c>
    </row>
    <row r="2318" spans="1:15" x14ac:dyDescent="0.25">
      <c r="A2318" t="s">
        <v>229</v>
      </c>
      <c r="B2318" t="s">
        <v>230</v>
      </c>
      <c r="C2318" s="1">
        <v>43051</v>
      </c>
      <c r="D2318" s="1">
        <v>43055</v>
      </c>
      <c r="E2318" t="s">
        <v>15</v>
      </c>
      <c r="F2318">
        <v>1056</v>
      </c>
      <c r="G2318">
        <v>2</v>
      </c>
      <c r="H2318">
        <v>0</v>
      </c>
      <c r="I2318">
        <v>4752</v>
      </c>
      <c r="J2318" s="1" t="str">
        <f>INDEX(location!A:A,MATCH('Tabela Total'!A2318,location!A:A,0))</f>
        <v>CA-2017-160514</v>
      </c>
      <c r="K2318" s="1" t="str">
        <f>VLOOKUP(J2318,location[#All],2,FALSE)</f>
        <v>United States</v>
      </c>
      <c r="L2318" t="str">
        <f>VLOOKUP(J2318,location[#All],3,)</f>
        <v>Santa Clara</v>
      </c>
      <c r="M2318" t="str">
        <f>VLOOKUP(J2318,location[#All],4,)</f>
        <v>California</v>
      </c>
      <c r="N2318">
        <f>VLOOKUP(J2318,location[#All],5,)</f>
        <v>95051</v>
      </c>
      <c r="O2318" t="str">
        <f>VLOOKUP(J2318,location[#All],6,)</f>
        <v>West</v>
      </c>
    </row>
    <row r="2319" spans="1:15" x14ac:dyDescent="0.25">
      <c r="A2319" t="s">
        <v>687</v>
      </c>
      <c r="B2319" t="s">
        <v>230</v>
      </c>
      <c r="C2319" s="1">
        <v>42362</v>
      </c>
      <c r="D2319" s="1">
        <v>42364</v>
      </c>
      <c r="E2319" t="s">
        <v>44</v>
      </c>
      <c r="F2319">
        <v>13279</v>
      </c>
      <c r="G2319">
        <v>7</v>
      </c>
      <c r="H2319">
        <v>0</v>
      </c>
      <c r="I2319">
        <v>637392</v>
      </c>
      <c r="J2319" s="1" t="str">
        <f>INDEX(location!A:A,MATCH('Tabela Total'!A2319,location!A:A,0))</f>
        <v>CA-2015-124653</v>
      </c>
      <c r="K2319" s="1" t="str">
        <f>VLOOKUP(J2319,location[#All],2,FALSE)</f>
        <v>United States</v>
      </c>
      <c r="L2319" t="str">
        <f>VLOOKUP(J2319,location[#All],3,)</f>
        <v>Rochester</v>
      </c>
      <c r="M2319" t="str">
        <f>VLOOKUP(J2319,location[#All],4,)</f>
        <v>New York</v>
      </c>
      <c r="N2319">
        <f>VLOOKUP(J2319,location[#All],5,)</f>
        <v>14609</v>
      </c>
      <c r="O2319" t="str">
        <f>VLOOKUP(J2319,location[#All],6,)</f>
        <v>East</v>
      </c>
    </row>
    <row r="2320" spans="1:15" x14ac:dyDescent="0.25">
      <c r="A2320" t="s">
        <v>687</v>
      </c>
      <c r="B2320" t="s">
        <v>230</v>
      </c>
      <c r="C2320" s="1">
        <v>42362</v>
      </c>
      <c r="D2320" s="1">
        <v>42364</v>
      </c>
      <c r="E2320" t="s">
        <v>44</v>
      </c>
      <c r="F2320">
        <v>1296</v>
      </c>
      <c r="G2320">
        <v>2</v>
      </c>
      <c r="H2320">
        <v>0</v>
      </c>
      <c r="I2320">
        <v>62208</v>
      </c>
      <c r="J2320" s="1" t="str">
        <f>INDEX(location!A:A,MATCH('Tabela Total'!A2320,location!A:A,0))</f>
        <v>CA-2015-124653</v>
      </c>
      <c r="K2320" s="1" t="str">
        <f>VLOOKUP(J2320,location[#All],2,FALSE)</f>
        <v>United States</v>
      </c>
      <c r="L2320" t="str">
        <f>VLOOKUP(J2320,location[#All],3,)</f>
        <v>Rochester</v>
      </c>
      <c r="M2320" t="str">
        <f>VLOOKUP(J2320,location[#All],4,)</f>
        <v>New York</v>
      </c>
      <c r="N2320">
        <f>VLOOKUP(J2320,location[#All],5,)</f>
        <v>14609</v>
      </c>
      <c r="O2320" t="str">
        <f>VLOOKUP(J2320,location[#All],6,)</f>
        <v>East</v>
      </c>
    </row>
    <row r="2321" spans="1:15" x14ac:dyDescent="0.25">
      <c r="A2321" t="s">
        <v>687</v>
      </c>
      <c r="B2321" t="s">
        <v>230</v>
      </c>
      <c r="C2321" s="1">
        <v>42362</v>
      </c>
      <c r="D2321" s="1">
        <v>42364</v>
      </c>
      <c r="E2321" t="s">
        <v>44</v>
      </c>
      <c r="F2321">
        <v>2156</v>
      </c>
      <c r="G2321">
        <v>7</v>
      </c>
      <c r="H2321">
        <v>0</v>
      </c>
      <c r="I2321">
        <v>103488</v>
      </c>
      <c r="J2321" s="1" t="str">
        <f>INDEX(location!A:A,MATCH('Tabela Total'!A2321,location!A:A,0))</f>
        <v>CA-2015-124653</v>
      </c>
      <c r="K2321" s="1" t="str">
        <f>VLOOKUP(J2321,location[#All],2,FALSE)</f>
        <v>United States</v>
      </c>
      <c r="L2321" t="str">
        <f>VLOOKUP(J2321,location[#All],3,)</f>
        <v>Rochester</v>
      </c>
      <c r="M2321" t="str">
        <f>VLOOKUP(J2321,location[#All],4,)</f>
        <v>New York</v>
      </c>
      <c r="N2321">
        <f>VLOOKUP(J2321,location[#All],5,)</f>
        <v>14609</v>
      </c>
      <c r="O2321" t="str">
        <f>VLOOKUP(J2321,location[#All],6,)</f>
        <v>East</v>
      </c>
    </row>
    <row r="2322" spans="1:15" x14ac:dyDescent="0.25">
      <c r="A2322" t="s">
        <v>1380</v>
      </c>
      <c r="B2322" t="s">
        <v>230</v>
      </c>
      <c r="C2322" s="1">
        <v>42250</v>
      </c>
      <c r="D2322" s="1">
        <v>42256</v>
      </c>
      <c r="E2322" t="s">
        <v>15</v>
      </c>
      <c r="F2322">
        <v>3144</v>
      </c>
      <c r="G2322">
        <v>3</v>
      </c>
      <c r="H2322">
        <v>0</v>
      </c>
      <c r="I2322">
        <v>84888</v>
      </c>
      <c r="J2322" s="1" t="str">
        <f>INDEX(location!A:A,MATCH('Tabela Total'!A2322,location!A:A,0))</f>
        <v>CA-2015-130204</v>
      </c>
      <c r="K2322" s="1" t="str">
        <f>VLOOKUP(J2322,location[#All],2,FALSE)</f>
        <v>United States</v>
      </c>
      <c r="L2322" t="str">
        <f>VLOOKUP(J2322,location[#All],3,)</f>
        <v>San Francisco</v>
      </c>
      <c r="M2322" t="str">
        <f>VLOOKUP(J2322,location[#All],4,)</f>
        <v>California</v>
      </c>
      <c r="N2322">
        <f>VLOOKUP(J2322,location[#All],5,)</f>
        <v>94122</v>
      </c>
      <c r="O2322" t="str">
        <f>VLOOKUP(J2322,location[#All],6,)</f>
        <v>West</v>
      </c>
    </row>
    <row r="2323" spans="1:15" x14ac:dyDescent="0.25">
      <c r="A2323" t="s">
        <v>1380</v>
      </c>
      <c r="B2323" t="s">
        <v>230</v>
      </c>
      <c r="C2323" s="1">
        <v>42250</v>
      </c>
      <c r="D2323" s="1">
        <v>42256</v>
      </c>
      <c r="E2323" t="s">
        <v>15</v>
      </c>
      <c r="F2323">
        <v>179</v>
      </c>
      <c r="G2323">
        <v>2</v>
      </c>
      <c r="H2323">
        <v>0</v>
      </c>
      <c r="I2323">
        <v>3401</v>
      </c>
      <c r="J2323" s="1" t="str">
        <f>INDEX(location!A:A,MATCH('Tabela Total'!A2323,location!A:A,0))</f>
        <v>CA-2015-130204</v>
      </c>
      <c r="K2323" s="1" t="str">
        <f>VLOOKUP(J2323,location[#All],2,FALSE)</f>
        <v>United States</v>
      </c>
      <c r="L2323" t="str">
        <f>VLOOKUP(J2323,location[#All],3,)</f>
        <v>San Francisco</v>
      </c>
      <c r="M2323" t="str">
        <f>VLOOKUP(J2323,location[#All],4,)</f>
        <v>California</v>
      </c>
      <c r="N2323">
        <f>VLOOKUP(J2323,location[#All],5,)</f>
        <v>94122</v>
      </c>
      <c r="O2323" t="str">
        <f>VLOOKUP(J2323,location[#All],6,)</f>
        <v>West</v>
      </c>
    </row>
    <row r="2324" spans="1:15" x14ac:dyDescent="0.25">
      <c r="A2324" t="s">
        <v>1380</v>
      </c>
      <c r="B2324" t="s">
        <v>230</v>
      </c>
      <c r="C2324" s="1">
        <v>42250</v>
      </c>
      <c r="D2324" s="1">
        <v>42256</v>
      </c>
      <c r="E2324" t="s">
        <v>15</v>
      </c>
      <c r="F2324">
        <v>12945</v>
      </c>
      <c r="G2324">
        <v>5</v>
      </c>
      <c r="H2324">
        <v>0</v>
      </c>
      <c r="I2324">
        <v>46602</v>
      </c>
      <c r="J2324" s="1" t="str">
        <f>INDEX(location!A:A,MATCH('Tabela Total'!A2324,location!A:A,0))</f>
        <v>CA-2015-130204</v>
      </c>
      <c r="K2324" s="1" t="str">
        <f>VLOOKUP(J2324,location[#All],2,FALSE)</f>
        <v>United States</v>
      </c>
      <c r="L2324" t="str">
        <f>VLOOKUP(J2324,location[#All],3,)</f>
        <v>San Francisco</v>
      </c>
      <c r="M2324" t="str">
        <f>VLOOKUP(J2324,location[#All],4,)</f>
        <v>California</v>
      </c>
      <c r="N2324">
        <f>VLOOKUP(J2324,location[#All],5,)</f>
        <v>94122</v>
      </c>
      <c r="O2324" t="str">
        <f>VLOOKUP(J2324,location[#All],6,)</f>
        <v>West</v>
      </c>
    </row>
    <row r="2325" spans="1:15" x14ac:dyDescent="0.25">
      <c r="A2325" t="s">
        <v>2719</v>
      </c>
      <c r="B2325" t="s">
        <v>230</v>
      </c>
      <c r="C2325" s="1">
        <v>42125</v>
      </c>
      <c r="D2325" s="1">
        <v>42129</v>
      </c>
      <c r="E2325" t="s">
        <v>15</v>
      </c>
      <c r="F2325">
        <v>63552</v>
      </c>
      <c r="G2325">
        <v>3</v>
      </c>
      <c r="H2325">
        <v>2</v>
      </c>
      <c r="I2325">
        <v>142992</v>
      </c>
      <c r="J2325" s="1" t="str">
        <f>INDEX(location!A:A,MATCH('Tabela Total'!A2325,location!A:A,0))</f>
        <v>CA-2015-161998</v>
      </c>
      <c r="K2325" s="1" t="str">
        <f>VLOOKUP(J2325,location[#All],2,FALSE)</f>
        <v>United States</v>
      </c>
      <c r="L2325" t="str">
        <f>VLOOKUP(J2325,location[#All],3,)</f>
        <v>Tampa</v>
      </c>
      <c r="M2325" t="str">
        <f>VLOOKUP(J2325,location[#All],4,)</f>
        <v>Florida</v>
      </c>
      <c r="N2325">
        <f>VLOOKUP(J2325,location[#All],5,)</f>
        <v>33614</v>
      </c>
      <c r="O2325" t="str">
        <f>VLOOKUP(J2325,location[#All],6,)</f>
        <v>South</v>
      </c>
    </row>
    <row r="2326" spans="1:15" x14ac:dyDescent="0.25">
      <c r="A2326" t="s">
        <v>2719</v>
      </c>
      <c r="B2326" t="s">
        <v>230</v>
      </c>
      <c r="C2326" s="1">
        <v>42125</v>
      </c>
      <c r="D2326" s="1">
        <v>42129</v>
      </c>
      <c r="E2326" t="s">
        <v>15</v>
      </c>
      <c r="F2326">
        <v>41376</v>
      </c>
      <c r="G2326">
        <v>3</v>
      </c>
      <c r="H2326">
        <v>2</v>
      </c>
      <c r="I2326">
        <v>46548</v>
      </c>
      <c r="J2326" s="1" t="str">
        <f>INDEX(location!A:A,MATCH('Tabela Total'!A2326,location!A:A,0))</f>
        <v>CA-2015-161998</v>
      </c>
      <c r="K2326" s="1" t="str">
        <f>VLOOKUP(J2326,location[#All],2,FALSE)</f>
        <v>United States</v>
      </c>
      <c r="L2326" t="str">
        <f>VLOOKUP(J2326,location[#All],3,)</f>
        <v>Tampa</v>
      </c>
      <c r="M2326" t="str">
        <f>VLOOKUP(J2326,location[#All],4,)</f>
        <v>Florida</v>
      </c>
      <c r="N2326">
        <f>VLOOKUP(J2326,location[#All],5,)</f>
        <v>33614</v>
      </c>
      <c r="O2326" t="str">
        <f>VLOOKUP(J2326,location[#All],6,)</f>
        <v>South</v>
      </c>
    </row>
    <row r="2327" spans="1:15" x14ac:dyDescent="0.25">
      <c r="A2327" t="s">
        <v>2719</v>
      </c>
      <c r="B2327" t="s">
        <v>230</v>
      </c>
      <c r="C2327" s="1">
        <v>42125</v>
      </c>
      <c r="D2327" s="1">
        <v>42129</v>
      </c>
      <c r="E2327" t="s">
        <v>15</v>
      </c>
      <c r="F2327">
        <v>172704</v>
      </c>
      <c r="G2327">
        <v>6</v>
      </c>
      <c r="H2327">
        <v>2</v>
      </c>
      <c r="I2327">
        <v>10794</v>
      </c>
      <c r="J2327" s="1" t="str">
        <f>INDEX(location!A:A,MATCH('Tabela Total'!A2327,location!A:A,0))</f>
        <v>CA-2015-161998</v>
      </c>
      <c r="K2327" s="1" t="str">
        <f>VLOOKUP(J2327,location[#All],2,FALSE)</f>
        <v>United States</v>
      </c>
      <c r="L2327" t="str">
        <f>VLOOKUP(J2327,location[#All],3,)</f>
        <v>Tampa</v>
      </c>
      <c r="M2327" t="str">
        <f>VLOOKUP(J2327,location[#All],4,)</f>
        <v>Florida</v>
      </c>
      <c r="N2327">
        <f>VLOOKUP(J2327,location[#All],5,)</f>
        <v>33614</v>
      </c>
      <c r="O2327" t="str">
        <f>VLOOKUP(J2327,location[#All],6,)</f>
        <v>South</v>
      </c>
    </row>
    <row r="2328" spans="1:15" x14ac:dyDescent="0.25">
      <c r="A2328" t="s">
        <v>4585</v>
      </c>
      <c r="B2328" t="s">
        <v>230</v>
      </c>
      <c r="C2328" s="1">
        <v>42365</v>
      </c>
      <c r="D2328" s="1">
        <v>42369</v>
      </c>
      <c r="E2328" t="s">
        <v>15</v>
      </c>
      <c r="F2328">
        <v>154899</v>
      </c>
      <c r="G2328">
        <v>9</v>
      </c>
      <c r="H2328">
        <v>4</v>
      </c>
      <c r="I2328">
        <v>-464697</v>
      </c>
      <c r="J2328" s="1" t="str">
        <f>INDEX(location!A:A,MATCH('Tabela Total'!A2328,location!A:A,0))</f>
        <v>CA-2015-101889</v>
      </c>
      <c r="K2328" s="1" t="str">
        <f>VLOOKUP(J2328,location[#All],2,FALSE)</f>
        <v>United States</v>
      </c>
      <c r="L2328" t="str">
        <f>VLOOKUP(J2328,location[#All],3,)</f>
        <v>Marion</v>
      </c>
      <c r="M2328" t="str">
        <f>VLOOKUP(J2328,location[#All],4,)</f>
        <v>Ohio</v>
      </c>
      <c r="N2328">
        <f>VLOOKUP(J2328,location[#All],5,)</f>
        <v>43302</v>
      </c>
      <c r="O2328" t="str">
        <f>VLOOKUP(J2328,location[#All],6,)</f>
        <v>East</v>
      </c>
    </row>
    <row r="2329" spans="1:15" x14ac:dyDescent="0.25">
      <c r="A2329" t="s">
        <v>4585</v>
      </c>
      <c r="B2329" t="s">
        <v>230</v>
      </c>
      <c r="C2329" s="1">
        <v>42365</v>
      </c>
      <c r="D2329" s="1">
        <v>42369</v>
      </c>
      <c r="E2329" t="s">
        <v>15</v>
      </c>
      <c r="F2329">
        <v>19872</v>
      </c>
      <c r="G2329">
        <v>3</v>
      </c>
      <c r="H2329">
        <v>2</v>
      </c>
      <c r="I2329">
        <v>67068</v>
      </c>
      <c r="J2329" s="1" t="str">
        <f>INDEX(location!A:A,MATCH('Tabela Total'!A2329,location!A:A,0))</f>
        <v>CA-2015-101889</v>
      </c>
      <c r="K2329" s="1" t="str">
        <f>VLOOKUP(J2329,location[#All],2,FALSE)</f>
        <v>United States</v>
      </c>
      <c r="L2329" t="str">
        <f>VLOOKUP(J2329,location[#All],3,)</f>
        <v>Marion</v>
      </c>
      <c r="M2329" t="str">
        <f>VLOOKUP(J2329,location[#All],4,)</f>
        <v>Ohio</v>
      </c>
      <c r="N2329">
        <f>VLOOKUP(J2329,location[#All],5,)</f>
        <v>43302</v>
      </c>
      <c r="O2329" t="str">
        <f>VLOOKUP(J2329,location[#All],6,)</f>
        <v>East</v>
      </c>
    </row>
    <row r="2330" spans="1:15" x14ac:dyDescent="0.25">
      <c r="A2330" t="s">
        <v>4861</v>
      </c>
      <c r="B2330" t="s">
        <v>230</v>
      </c>
      <c r="C2330" s="1">
        <v>42344</v>
      </c>
      <c r="D2330" s="1">
        <v>42349</v>
      </c>
      <c r="E2330" t="s">
        <v>10</v>
      </c>
      <c r="F2330">
        <v>896</v>
      </c>
      <c r="G2330">
        <v>2</v>
      </c>
      <c r="H2330">
        <v>0</v>
      </c>
      <c r="I2330">
        <v>43904</v>
      </c>
      <c r="J2330" s="1" t="str">
        <f>INDEX(location!A:A,MATCH('Tabela Total'!A2330,location!A:A,0))</f>
        <v>CA-2015-136700</v>
      </c>
      <c r="K2330" s="1" t="str">
        <f>VLOOKUP(J2330,location[#All],2,FALSE)</f>
        <v>United States</v>
      </c>
      <c r="L2330" t="str">
        <f>VLOOKUP(J2330,location[#All],3,)</f>
        <v>Santa Barbara</v>
      </c>
      <c r="M2330" t="str">
        <f>VLOOKUP(J2330,location[#All],4,)</f>
        <v>California</v>
      </c>
      <c r="N2330">
        <f>VLOOKUP(J2330,location[#All],5,)</f>
        <v>93101</v>
      </c>
      <c r="O2330" t="str">
        <f>VLOOKUP(J2330,location[#All],6,)</f>
        <v>West</v>
      </c>
    </row>
    <row r="2331" spans="1:15" x14ac:dyDescent="0.25">
      <c r="A2331" t="s">
        <v>5106</v>
      </c>
      <c r="B2331" t="s">
        <v>230</v>
      </c>
      <c r="C2331" s="1">
        <v>42747</v>
      </c>
      <c r="D2331" s="1">
        <v>42751</v>
      </c>
      <c r="E2331" t="s">
        <v>15</v>
      </c>
      <c r="F2331">
        <v>76098</v>
      </c>
      <c r="G2331">
        <v>5</v>
      </c>
      <c r="H2331">
        <v>8</v>
      </c>
      <c r="I2331">
        <v>-114147</v>
      </c>
      <c r="J2331" s="1" t="str">
        <f>INDEX(location!A:A,MATCH('Tabela Total'!A2331,location!A:A,0))</f>
        <v>US-2017-148551</v>
      </c>
      <c r="K2331" s="1" t="str">
        <f>VLOOKUP(J2331,location[#All],2,FALSE)</f>
        <v>United States</v>
      </c>
      <c r="L2331" t="str">
        <f>VLOOKUP(J2331,location[#All],3,)</f>
        <v>Dallas</v>
      </c>
      <c r="M2331" t="str">
        <f>VLOOKUP(J2331,location[#All],4,)</f>
        <v>Texas</v>
      </c>
      <c r="N2331">
        <f>VLOOKUP(J2331,location[#All],5,)</f>
        <v>75217</v>
      </c>
      <c r="O2331" t="str">
        <f>VLOOKUP(J2331,location[#All],6,)</f>
        <v>Central</v>
      </c>
    </row>
    <row r="2332" spans="1:15" x14ac:dyDescent="0.25">
      <c r="A2332" t="s">
        <v>454</v>
      </c>
      <c r="B2332" t="s">
        <v>455</v>
      </c>
      <c r="C2332" s="1">
        <v>42085</v>
      </c>
      <c r="D2332" s="1">
        <v>42089</v>
      </c>
      <c r="E2332" t="s">
        <v>15</v>
      </c>
      <c r="F2332">
        <v>18392</v>
      </c>
      <c r="G2332">
        <v>1</v>
      </c>
      <c r="H2332">
        <v>2</v>
      </c>
      <c r="I2332">
        <v>52877</v>
      </c>
      <c r="J2332" s="1" t="str">
        <f>INDEX(location!A:A,MATCH('Tabela Total'!A2332,location!A:A,0))</f>
        <v>CA-2015-157812</v>
      </c>
      <c r="K2332" s="1" t="str">
        <f>VLOOKUP(J2332,location[#All],2,FALSE)</f>
        <v>United States</v>
      </c>
      <c r="L2332" t="str">
        <f>VLOOKUP(J2332,location[#All],3,)</f>
        <v>Houston</v>
      </c>
      <c r="M2332" t="str">
        <f>VLOOKUP(J2332,location[#All],4,)</f>
        <v>Texas</v>
      </c>
      <c r="N2332">
        <f>VLOOKUP(J2332,location[#All],5,)</f>
        <v>77041</v>
      </c>
      <c r="O2332" t="str">
        <f>VLOOKUP(J2332,location[#All],6,)</f>
        <v>Central</v>
      </c>
    </row>
    <row r="2333" spans="1:15" x14ac:dyDescent="0.25">
      <c r="A2333" t="s">
        <v>454</v>
      </c>
      <c r="B2333" t="s">
        <v>455</v>
      </c>
      <c r="C2333" s="1">
        <v>42085</v>
      </c>
      <c r="D2333" s="1">
        <v>42089</v>
      </c>
      <c r="E2333" t="s">
        <v>15</v>
      </c>
      <c r="F2333">
        <v>129568</v>
      </c>
      <c r="G2333">
        <v>2</v>
      </c>
      <c r="H2333">
        <v>2</v>
      </c>
      <c r="I2333">
        <v>-259136</v>
      </c>
      <c r="J2333" s="1" t="str">
        <f>INDEX(location!A:A,MATCH('Tabela Total'!A2333,location!A:A,0))</f>
        <v>CA-2015-157812</v>
      </c>
      <c r="K2333" s="1" t="str">
        <f>VLOOKUP(J2333,location[#All],2,FALSE)</f>
        <v>United States</v>
      </c>
      <c r="L2333" t="str">
        <f>VLOOKUP(J2333,location[#All],3,)</f>
        <v>Houston</v>
      </c>
      <c r="M2333" t="str">
        <f>VLOOKUP(J2333,location[#All],4,)</f>
        <v>Texas</v>
      </c>
      <c r="N2333">
        <f>VLOOKUP(J2333,location[#All],5,)</f>
        <v>77041</v>
      </c>
      <c r="O2333" t="str">
        <f>VLOOKUP(J2333,location[#All],6,)</f>
        <v>Central</v>
      </c>
    </row>
    <row r="2334" spans="1:15" x14ac:dyDescent="0.25">
      <c r="A2334" t="s">
        <v>454</v>
      </c>
      <c r="B2334" t="s">
        <v>455</v>
      </c>
      <c r="C2334" s="1">
        <v>42085</v>
      </c>
      <c r="D2334" s="1">
        <v>42089</v>
      </c>
      <c r="E2334" t="s">
        <v>15</v>
      </c>
      <c r="F2334">
        <v>14112</v>
      </c>
      <c r="G2334">
        <v>9</v>
      </c>
      <c r="H2334">
        <v>8</v>
      </c>
      <c r="I2334">
        <v>-21168</v>
      </c>
      <c r="J2334" s="1" t="str">
        <f>INDEX(location!A:A,MATCH('Tabela Total'!A2334,location!A:A,0))</f>
        <v>CA-2015-157812</v>
      </c>
      <c r="K2334" s="1" t="str">
        <f>VLOOKUP(J2334,location[#All],2,FALSE)</f>
        <v>United States</v>
      </c>
      <c r="L2334" t="str">
        <f>VLOOKUP(J2334,location[#All],3,)</f>
        <v>Houston</v>
      </c>
      <c r="M2334" t="str">
        <f>VLOOKUP(J2334,location[#All],4,)</f>
        <v>Texas</v>
      </c>
      <c r="N2334">
        <f>VLOOKUP(J2334,location[#All],5,)</f>
        <v>77041</v>
      </c>
      <c r="O2334" t="str">
        <f>VLOOKUP(J2334,location[#All],6,)</f>
        <v>Central</v>
      </c>
    </row>
    <row r="2335" spans="1:15" x14ac:dyDescent="0.25">
      <c r="A2335" t="s">
        <v>704</v>
      </c>
      <c r="B2335" t="s">
        <v>455</v>
      </c>
      <c r="C2335" s="1">
        <v>42628</v>
      </c>
      <c r="D2335" s="1">
        <v>42632</v>
      </c>
      <c r="E2335" t="s">
        <v>15</v>
      </c>
      <c r="F2335">
        <v>5344</v>
      </c>
      <c r="G2335">
        <v>1</v>
      </c>
      <c r="H2335">
        <v>2</v>
      </c>
      <c r="I2335">
        <v>18704</v>
      </c>
      <c r="J2335" s="1" t="str">
        <f>INDEX(location!A:A,MATCH('Tabela Total'!A2335,location!A:A,0))</f>
        <v>CA-2016-149370</v>
      </c>
      <c r="K2335" s="1" t="str">
        <f>VLOOKUP(J2335,location[#All],2,FALSE)</f>
        <v>United States</v>
      </c>
      <c r="L2335" t="str">
        <f>VLOOKUP(J2335,location[#All],3,)</f>
        <v>Philadelphia</v>
      </c>
      <c r="M2335" t="str">
        <f>VLOOKUP(J2335,location[#All],4,)</f>
        <v>Pennsylvania</v>
      </c>
      <c r="N2335">
        <f>VLOOKUP(J2335,location[#All],5,)</f>
        <v>19140</v>
      </c>
      <c r="O2335" t="str">
        <f>VLOOKUP(J2335,location[#All],6,)</f>
        <v>East</v>
      </c>
    </row>
    <row r="2336" spans="1:15" x14ac:dyDescent="0.25">
      <c r="A2336" t="s">
        <v>1531</v>
      </c>
      <c r="B2336" t="s">
        <v>455</v>
      </c>
      <c r="C2336" s="1">
        <v>43090</v>
      </c>
      <c r="D2336" s="1">
        <v>43097</v>
      </c>
      <c r="E2336" t="s">
        <v>15</v>
      </c>
      <c r="F2336">
        <v>28197</v>
      </c>
      <c r="G2336">
        <v>3</v>
      </c>
      <c r="H2336">
        <v>0</v>
      </c>
      <c r="I2336">
        <v>789516</v>
      </c>
      <c r="J2336" s="1" t="str">
        <f>INDEX(location!A:A,MATCH('Tabela Total'!A2336,location!A:A,0))</f>
        <v>CA-2017-165841</v>
      </c>
      <c r="K2336" s="1" t="str">
        <f>VLOOKUP(J2336,location[#All],2,FALSE)</f>
        <v>United States</v>
      </c>
      <c r="L2336" t="str">
        <f>VLOOKUP(J2336,location[#All],3,)</f>
        <v>Paterson</v>
      </c>
      <c r="M2336" t="str">
        <f>VLOOKUP(J2336,location[#All],4,)</f>
        <v>New Jersey</v>
      </c>
      <c r="N2336">
        <f>VLOOKUP(J2336,location[#All],5,)</f>
        <v>7501</v>
      </c>
      <c r="O2336" t="str">
        <f>VLOOKUP(J2336,location[#All],6,)</f>
        <v>East</v>
      </c>
    </row>
    <row r="2337" spans="1:15" x14ac:dyDescent="0.25">
      <c r="A2337" t="s">
        <v>1531</v>
      </c>
      <c r="B2337" t="s">
        <v>455</v>
      </c>
      <c r="C2337" s="1">
        <v>43090</v>
      </c>
      <c r="D2337" s="1">
        <v>43097</v>
      </c>
      <c r="E2337" t="s">
        <v>15</v>
      </c>
      <c r="F2337">
        <v>695</v>
      </c>
      <c r="G2337">
        <v>5</v>
      </c>
      <c r="H2337">
        <v>0</v>
      </c>
      <c r="I2337">
        <v>20155</v>
      </c>
      <c r="J2337" s="1" t="str">
        <f>INDEX(location!A:A,MATCH('Tabela Total'!A2337,location!A:A,0))</f>
        <v>CA-2017-165841</v>
      </c>
      <c r="K2337" s="1" t="str">
        <f>VLOOKUP(J2337,location[#All],2,FALSE)</f>
        <v>United States</v>
      </c>
      <c r="L2337" t="str">
        <f>VLOOKUP(J2337,location[#All],3,)</f>
        <v>Paterson</v>
      </c>
      <c r="M2337" t="str">
        <f>VLOOKUP(J2337,location[#All],4,)</f>
        <v>New Jersey</v>
      </c>
      <c r="N2337">
        <f>VLOOKUP(J2337,location[#All],5,)</f>
        <v>7501</v>
      </c>
      <c r="O2337" t="str">
        <f>VLOOKUP(J2337,location[#All],6,)</f>
        <v>East</v>
      </c>
    </row>
    <row r="2338" spans="1:15" x14ac:dyDescent="0.25">
      <c r="A2338" t="s">
        <v>1531</v>
      </c>
      <c r="B2338" t="s">
        <v>455</v>
      </c>
      <c r="C2338" s="1">
        <v>43090</v>
      </c>
      <c r="D2338" s="1">
        <v>43097</v>
      </c>
      <c r="E2338" t="s">
        <v>15</v>
      </c>
      <c r="F2338">
        <v>16644</v>
      </c>
      <c r="G2338">
        <v>3</v>
      </c>
      <c r="H2338">
        <v>0</v>
      </c>
      <c r="I2338">
        <v>798912</v>
      </c>
      <c r="J2338" s="1" t="str">
        <f>INDEX(location!A:A,MATCH('Tabela Total'!A2338,location!A:A,0))</f>
        <v>CA-2017-165841</v>
      </c>
      <c r="K2338" s="1" t="str">
        <f>VLOOKUP(J2338,location[#All],2,FALSE)</f>
        <v>United States</v>
      </c>
      <c r="L2338" t="str">
        <f>VLOOKUP(J2338,location[#All],3,)</f>
        <v>Paterson</v>
      </c>
      <c r="M2338" t="str">
        <f>VLOOKUP(J2338,location[#All],4,)</f>
        <v>New Jersey</v>
      </c>
      <c r="N2338">
        <f>VLOOKUP(J2338,location[#All],5,)</f>
        <v>7501</v>
      </c>
      <c r="O2338" t="str">
        <f>VLOOKUP(J2338,location[#All],6,)</f>
        <v>East</v>
      </c>
    </row>
    <row r="2339" spans="1:15" x14ac:dyDescent="0.25">
      <c r="A2339" t="s">
        <v>2269</v>
      </c>
      <c r="B2339" t="s">
        <v>455</v>
      </c>
      <c r="C2339" s="1">
        <v>42455</v>
      </c>
      <c r="D2339" s="1">
        <v>42456</v>
      </c>
      <c r="E2339" t="s">
        <v>44</v>
      </c>
      <c r="F2339">
        <v>6764</v>
      </c>
      <c r="G2339">
        <v>5</v>
      </c>
      <c r="H2339">
        <v>2</v>
      </c>
      <c r="I2339">
        <v>59185</v>
      </c>
      <c r="J2339" s="1" t="str">
        <f>INDEX(location!A:A,MATCH('Tabela Total'!A2339,location!A:A,0))</f>
        <v>US-2016-162677</v>
      </c>
      <c r="K2339" s="1" t="str">
        <f>VLOOKUP(J2339,location[#All],2,FALSE)</f>
        <v>United States</v>
      </c>
      <c r="L2339" t="str">
        <f>VLOOKUP(J2339,location[#All],3,)</f>
        <v>Jacksonville</v>
      </c>
      <c r="M2339" t="str">
        <f>VLOOKUP(J2339,location[#All],4,)</f>
        <v>North Carolina</v>
      </c>
      <c r="N2339">
        <f>VLOOKUP(J2339,location[#All],5,)</f>
        <v>28540</v>
      </c>
      <c r="O2339" t="str">
        <f>VLOOKUP(J2339,location[#All],6,)</f>
        <v>South</v>
      </c>
    </row>
    <row r="2340" spans="1:15" x14ac:dyDescent="0.25">
      <c r="A2340" t="s">
        <v>2269</v>
      </c>
      <c r="B2340" t="s">
        <v>455</v>
      </c>
      <c r="C2340" s="1">
        <v>42455</v>
      </c>
      <c r="D2340" s="1">
        <v>42456</v>
      </c>
      <c r="E2340" t="s">
        <v>44</v>
      </c>
      <c r="F2340">
        <v>119976</v>
      </c>
      <c r="G2340">
        <v>3</v>
      </c>
      <c r="H2340">
        <v>2</v>
      </c>
      <c r="I2340">
        <v>-179964</v>
      </c>
      <c r="J2340" s="1" t="str">
        <f>INDEX(location!A:A,MATCH('Tabela Total'!A2340,location!A:A,0))</f>
        <v>US-2016-162677</v>
      </c>
      <c r="K2340" s="1" t="str">
        <f>VLOOKUP(J2340,location[#All],2,FALSE)</f>
        <v>United States</v>
      </c>
      <c r="L2340" t="str">
        <f>VLOOKUP(J2340,location[#All],3,)</f>
        <v>Jacksonville</v>
      </c>
      <c r="M2340" t="str">
        <f>VLOOKUP(J2340,location[#All],4,)</f>
        <v>North Carolina</v>
      </c>
      <c r="N2340">
        <f>VLOOKUP(J2340,location[#All],5,)</f>
        <v>28540</v>
      </c>
      <c r="O2340" t="str">
        <f>VLOOKUP(J2340,location[#All],6,)</f>
        <v>South</v>
      </c>
    </row>
    <row r="2341" spans="1:15" x14ac:dyDescent="0.25">
      <c r="A2341" t="s">
        <v>2454</v>
      </c>
      <c r="B2341" t="s">
        <v>455</v>
      </c>
      <c r="C2341" s="1">
        <v>42704</v>
      </c>
      <c r="D2341" s="1">
        <v>42704</v>
      </c>
      <c r="E2341" t="s">
        <v>327</v>
      </c>
      <c r="F2341">
        <v>36192</v>
      </c>
      <c r="G2341">
        <v>1</v>
      </c>
      <c r="H2341">
        <v>2</v>
      </c>
      <c r="I2341">
        <v>27144</v>
      </c>
      <c r="J2341" s="1" t="str">
        <f>INDEX(location!A:A,MATCH('Tabela Total'!A2341,location!A:A,0))</f>
        <v>US-2016-134761</v>
      </c>
      <c r="K2341" s="1" t="str">
        <f>VLOOKUP(J2341,location[#All],2,FALSE)</f>
        <v>United States</v>
      </c>
      <c r="L2341" t="str">
        <f>VLOOKUP(J2341,location[#All],3,)</f>
        <v>Hickory</v>
      </c>
      <c r="M2341" t="str">
        <f>VLOOKUP(J2341,location[#All],4,)</f>
        <v>North Carolina</v>
      </c>
      <c r="N2341">
        <f>VLOOKUP(J2341,location[#All],5,)</f>
        <v>28601</v>
      </c>
      <c r="O2341" t="str">
        <f>VLOOKUP(J2341,location[#All],6,)</f>
        <v>South</v>
      </c>
    </row>
    <row r="2342" spans="1:15" x14ac:dyDescent="0.25">
      <c r="A2342" t="s">
        <v>2536</v>
      </c>
      <c r="B2342" t="s">
        <v>455</v>
      </c>
      <c r="C2342" s="1">
        <v>43078</v>
      </c>
      <c r="D2342" s="1">
        <v>43080</v>
      </c>
      <c r="E2342" t="s">
        <v>10</v>
      </c>
      <c r="F2342">
        <v>10488</v>
      </c>
      <c r="G2342">
        <v>6</v>
      </c>
      <c r="H2342">
        <v>0</v>
      </c>
      <c r="I2342">
        <v>41952</v>
      </c>
      <c r="J2342" s="1" t="str">
        <f>INDEX(location!A:A,MATCH('Tabela Total'!A2342,location!A:A,0))</f>
        <v>CA-2017-109960</v>
      </c>
      <c r="K2342" s="1" t="str">
        <f>VLOOKUP(J2342,location[#All],2,FALSE)</f>
        <v>United States</v>
      </c>
      <c r="L2342" t="str">
        <f>VLOOKUP(J2342,location[#All],3,)</f>
        <v>Detroit</v>
      </c>
      <c r="M2342" t="str">
        <f>VLOOKUP(J2342,location[#All],4,)</f>
        <v>Michigan</v>
      </c>
      <c r="N2342">
        <f>VLOOKUP(J2342,location[#All],5,)</f>
        <v>48234</v>
      </c>
      <c r="O2342" t="str">
        <f>VLOOKUP(J2342,location[#All],6,)</f>
        <v>Central</v>
      </c>
    </row>
    <row r="2343" spans="1:15" x14ac:dyDescent="0.25">
      <c r="A2343" t="s">
        <v>2536</v>
      </c>
      <c r="B2343" t="s">
        <v>455</v>
      </c>
      <c r="C2343" s="1">
        <v>43078</v>
      </c>
      <c r="D2343" s="1">
        <v>43080</v>
      </c>
      <c r="E2343" t="s">
        <v>10</v>
      </c>
      <c r="F2343">
        <v>347</v>
      </c>
      <c r="G2343">
        <v>5</v>
      </c>
      <c r="H2343">
        <v>0</v>
      </c>
      <c r="I2343">
        <v>12492</v>
      </c>
      <c r="J2343" s="1" t="str">
        <f>INDEX(location!A:A,MATCH('Tabela Total'!A2343,location!A:A,0))</f>
        <v>CA-2017-109960</v>
      </c>
      <c r="K2343" s="1" t="str">
        <f>VLOOKUP(J2343,location[#All],2,FALSE)</f>
        <v>United States</v>
      </c>
      <c r="L2343" t="str">
        <f>VLOOKUP(J2343,location[#All],3,)</f>
        <v>Detroit</v>
      </c>
      <c r="M2343" t="str">
        <f>VLOOKUP(J2343,location[#All],4,)</f>
        <v>Michigan</v>
      </c>
      <c r="N2343">
        <f>VLOOKUP(J2343,location[#All],5,)</f>
        <v>48234</v>
      </c>
      <c r="O2343" t="str">
        <f>VLOOKUP(J2343,location[#All],6,)</f>
        <v>Central</v>
      </c>
    </row>
    <row r="2344" spans="1:15" x14ac:dyDescent="0.25">
      <c r="A2344" t="s">
        <v>2536</v>
      </c>
      <c r="B2344" t="s">
        <v>455</v>
      </c>
      <c r="C2344" s="1">
        <v>43078</v>
      </c>
      <c r="D2344" s="1">
        <v>43080</v>
      </c>
      <c r="E2344" t="s">
        <v>10</v>
      </c>
      <c r="F2344">
        <v>3372</v>
      </c>
      <c r="G2344">
        <v>4</v>
      </c>
      <c r="H2344">
        <v>0</v>
      </c>
      <c r="I2344">
        <v>155112</v>
      </c>
      <c r="J2344" s="1" t="str">
        <f>INDEX(location!A:A,MATCH('Tabela Total'!A2344,location!A:A,0))</f>
        <v>CA-2017-109960</v>
      </c>
      <c r="K2344" s="1" t="str">
        <f>VLOOKUP(J2344,location[#All],2,FALSE)</f>
        <v>United States</v>
      </c>
      <c r="L2344" t="str">
        <f>VLOOKUP(J2344,location[#All],3,)</f>
        <v>Detroit</v>
      </c>
      <c r="M2344" t="str">
        <f>VLOOKUP(J2344,location[#All],4,)</f>
        <v>Michigan</v>
      </c>
      <c r="N2344">
        <f>VLOOKUP(J2344,location[#All],5,)</f>
        <v>48234</v>
      </c>
      <c r="O2344" t="str">
        <f>VLOOKUP(J2344,location[#All],6,)</f>
        <v>Central</v>
      </c>
    </row>
    <row r="2345" spans="1:15" x14ac:dyDescent="0.25">
      <c r="A2345" t="s">
        <v>2536</v>
      </c>
      <c r="B2345" t="s">
        <v>455</v>
      </c>
      <c r="C2345" s="1">
        <v>43078</v>
      </c>
      <c r="D2345" s="1">
        <v>43080</v>
      </c>
      <c r="E2345" t="s">
        <v>10</v>
      </c>
      <c r="F2345">
        <v>1494</v>
      </c>
      <c r="G2345">
        <v>3</v>
      </c>
      <c r="H2345">
        <v>0</v>
      </c>
      <c r="I2345">
        <v>70218</v>
      </c>
      <c r="J2345" s="1" t="str">
        <f>INDEX(location!A:A,MATCH('Tabela Total'!A2345,location!A:A,0))</f>
        <v>CA-2017-109960</v>
      </c>
      <c r="K2345" s="1" t="str">
        <f>VLOOKUP(J2345,location[#All],2,FALSE)</f>
        <v>United States</v>
      </c>
      <c r="L2345" t="str">
        <f>VLOOKUP(J2345,location[#All],3,)</f>
        <v>Detroit</v>
      </c>
      <c r="M2345" t="str">
        <f>VLOOKUP(J2345,location[#All],4,)</f>
        <v>Michigan</v>
      </c>
      <c r="N2345">
        <f>VLOOKUP(J2345,location[#All],5,)</f>
        <v>48234</v>
      </c>
      <c r="O2345" t="str">
        <f>VLOOKUP(J2345,location[#All],6,)</f>
        <v>Central</v>
      </c>
    </row>
    <row r="2346" spans="1:15" x14ac:dyDescent="0.25">
      <c r="A2346" t="s">
        <v>2550</v>
      </c>
      <c r="B2346" t="s">
        <v>455</v>
      </c>
      <c r="C2346" s="1">
        <v>42510</v>
      </c>
      <c r="D2346" s="1">
        <v>42514</v>
      </c>
      <c r="E2346" t="s">
        <v>15</v>
      </c>
      <c r="F2346">
        <v>2694</v>
      </c>
      <c r="G2346">
        <v>2</v>
      </c>
      <c r="H2346">
        <v>7</v>
      </c>
      <c r="I2346">
        <v>-2245</v>
      </c>
      <c r="J2346" s="1" t="str">
        <f>INDEX(location!A:A,MATCH('Tabela Total'!A2346,location!A:A,0))</f>
        <v>CA-2016-108567</v>
      </c>
      <c r="K2346" s="1" t="str">
        <f>VLOOKUP(J2346,location[#All],2,FALSE)</f>
        <v>United States</v>
      </c>
      <c r="L2346" t="str">
        <f>VLOOKUP(J2346,location[#All],3,)</f>
        <v>Port Saint Lucie</v>
      </c>
      <c r="M2346" t="str">
        <f>VLOOKUP(J2346,location[#All],4,)</f>
        <v>Florida</v>
      </c>
      <c r="N2346">
        <f>VLOOKUP(J2346,location[#All],5,)</f>
        <v>34952</v>
      </c>
      <c r="O2346" t="str">
        <f>VLOOKUP(J2346,location[#All],6,)</f>
        <v>South</v>
      </c>
    </row>
    <row r="2347" spans="1:15" x14ac:dyDescent="0.25">
      <c r="A2347" t="s">
        <v>3395</v>
      </c>
      <c r="B2347" t="s">
        <v>455</v>
      </c>
      <c r="C2347" s="1">
        <v>43015</v>
      </c>
      <c r="D2347" s="1">
        <v>43020</v>
      </c>
      <c r="E2347" t="s">
        <v>15</v>
      </c>
      <c r="F2347">
        <v>8552</v>
      </c>
      <c r="G2347">
        <v>2</v>
      </c>
      <c r="H2347">
        <v>0</v>
      </c>
      <c r="I2347">
        <v>222352</v>
      </c>
      <c r="J2347" s="1" t="str">
        <f>INDEX(location!A:A,MATCH('Tabela Total'!A2347,location!A:A,0))</f>
        <v>CA-2017-152709</v>
      </c>
      <c r="K2347" s="1" t="str">
        <f>VLOOKUP(J2347,location[#All],2,FALSE)</f>
        <v>United States</v>
      </c>
      <c r="L2347" t="str">
        <f>VLOOKUP(J2347,location[#All],3,)</f>
        <v>Detroit</v>
      </c>
      <c r="M2347" t="str">
        <f>VLOOKUP(J2347,location[#All],4,)</f>
        <v>Michigan</v>
      </c>
      <c r="N2347">
        <f>VLOOKUP(J2347,location[#All],5,)</f>
        <v>48234</v>
      </c>
      <c r="O2347" t="str">
        <f>VLOOKUP(J2347,location[#All],6,)</f>
        <v>Central</v>
      </c>
    </row>
    <row r="2348" spans="1:15" x14ac:dyDescent="0.25">
      <c r="A2348" t="s">
        <v>3502</v>
      </c>
      <c r="B2348" t="s">
        <v>455</v>
      </c>
      <c r="C2348" s="1">
        <v>42530</v>
      </c>
      <c r="D2348" s="1">
        <v>42535</v>
      </c>
      <c r="E2348" t="s">
        <v>15</v>
      </c>
      <c r="F2348">
        <v>122352</v>
      </c>
      <c r="G2348">
        <v>3</v>
      </c>
      <c r="H2348">
        <v>2</v>
      </c>
      <c r="I2348">
        <v>137646</v>
      </c>
      <c r="J2348" s="1" t="str">
        <f>INDEX(location!A:A,MATCH('Tabela Total'!A2348,location!A:A,0))</f>
        <v>CA-2016-122448</v>
      </c>
      <c r="K2348" s="1" t="str">
        <f>VLOOKUP(J2348,location[#All],2,FALSE)</f>
        <v>United States</v>
      </c>
      <c r="L2348" t="str">
        <f>VLOOKUP(J2348,location[#All],3,)</f>
        <v>San Francisco</v>
      </c>
      <c r="M2348" t="str">
        <f>VLOOKUP(J2348,location[#All],4,)</f>
        <v>California</v>
      </c>
      <c r="N2348">
        <f>VLOOKUP(J2348,location[#All],5,)</f>
        <v>94109</v>
      </c>
      <c r="O2348" t="str">
        <f>VLOOKUP(J2348,location[#All],6,)</f>
        <v>West</v>
      </c>
    </row>
    <row r="2349" spans="1:15" x14ac:dyDescent="0.25">
      <c r="A2349" t="s">
        <v>4560</v>
      </c>
      <c r="B2349" t="s">
        <v>455</v>
      </c>
      <c r="C2349" s="1">
        <v>42618</v>
      </c>
      <c r="D2349" s="1">
        <v>42622</v>
      </c>
      <c r="E2349" t="s">
        <v>15</v>
      </c>
      <c r="F2349">
        <v>58248</v>
      </c>
      <c r="G2349">
        <v>9</v>
      </c>
      <c r="H2349">
        <v>2</v>
      </c>
      <c r="I2349">
        <v>116496</v>
      </c>
      <c r="J2349" s="1" t="str">
        <f>INDEX(location!A:A,MATCH('Tabela Total'!A2349,location!A:A,0))</f>
        <v>CA-2016-158778</v>
      </c>
      <c r="K2349" s="1" t="str">
        <f>VLOOKUP(J2349,location[#All],2,FALSE)</f>
        <v>United States</v>
      </c>
      <c r="L2349" t="str">
        <f>VLOOKUP(J2349,location[#All],3,)</f>
        <v>Philadelphia</v>
      </c>
      <c r="M2349" t="str">
        <f>VLOOKUP(J2349,location[#All],4,)</f>
        <v>Pennsylvania</v>
      </c>
      <c r="N2349">
        <f>VLOOKUP(J2349,location[#All],5,)</f>
        <v>19134</v>
      </c>
      <c r="O2349" t="str">
        <f>VLOOKUP(J2349,location[#All],6,)</f>
        <v>East</v>
      </c>
    </row>
    <row r="2350" spans="1:15" x14ac:dyDescent="0.25">
      <c r="A2350" t="s">
        <v>4560</v>
      </c>
      <c r="B2350" t="s">
        <v>455</v>
      </c>
      <c r="C2350" s="1">
        <v>42618</v>
      </c>
      <c r="D2350" s="1">
        <v>42622</v>
      </c>
      <c r="E2350" t="s">
        <v>15</v>
      </c>
      <c r="F2350">
        <v>71246</v>
      </c>
      <c r="G2350">
        <v>2</v>
      </c>
      <c r="H2350">
        <v>3</v>
      </c>
      <c r="I2350">
        <v>-193382</v>
      </c>
      <c r="J2350" s="1" t="str">
        <f>INDEX(location!A:A,MATCH('Tabela Total'!A2350,location!A:A,0))</f>
        <v>CA-2016-158778</v>
      </c>
      <c r="K2350" s="1" t="str">
        <f>VLOOKUP(J2350,location[#All],2,FALSE)</f>
        <v>United States</v>
      </c>
      <c r="L2350" t="str">
        <f>VLOOKUP(J2350,location[#All],3,)</f>
        <v>Philadelphia</v>
      </c>
      <c r="M2350" t="str">
        <f>VLOOKUP(J2350,location[#All],4,)</f>
        <v>Pennsylvania</v>
      </c>
      <c r="N2350">
        <f>VLOOKUP(J2350,location[#All],5,)</f>
        <v>19134</v>
      </c>
      <c r="O2350" t="str">
        <f>VLOOKUP(J2350,location[#All],6,)</f>
        <v>East</v>
      </c>
    </row>
    <row r="2351" spans="1:15" x14ac:dyDescent="0.25">
      <c r="A2351" t="s">
        <v>4560</v>
      </c>
      <c r="B2351" t="s">
        <v>455</v>
      </c>
      <c r="C2351" s="1">
        <v>42618</v>
      </c>
      <c r="D2351" s="1">
        <v>42622</v>
      </c>
      <c r="E2351" t="s">
        <v>15</v>
      </c>
      <c r="F2351">
        <v>7872</v>
      </c>
      <c r="G2351">
        <v>3</v>
      </c>
      <c r="H2351">
        <v>2</v>
      </c>
      <c r="I2351">
        <v>5904</v>
      </c>
      <c r="J2351" s="1" t="str">
        <f>INDEX(location!A:A,MATCH('Tabela Total'!A2351,location!A:A,0))</f>
        <v>CA-2016-158778</v>
      </c>
      <c r="K2351" s="1" t="str">
        <f>VLOOKUP(J2351,location[#All],2,FALSE)</f>
        <v>United States</v>
      </c>
      <c r="L2351" t="str">
        <f>VLOOKUP(J2351,location[#All],3,)</f>
        <v>Philadelphia</v>
      </c>
      <c r="M2351" t="str">
        <f>VLOOKUP(J2351,location[#All],4,)</f>
        <v>Pennsylvania</v>
      </c>
      <c r="N2351">
        <f>VLOOKUP(J2351,location[#All],5,)</f>
        <v>19134</v>
      </c>
      <c r="O2351" t="str">
        <f>VLOOKUP(J2351,location[#All],6,)</f>
        <v>East</v>
      </c>
    </row>
    <row r="2352" spans="1:15" x14ac:dyDescent="0.25">
      <c r="A2352" t="s">
        <v>4560</v>
      </c>
      <c r="B2352" t="s">
        <v>455</v>
      </c>
      <c r="C2352" s="1">
        <v>42618</v>
      </c>
      <c r="D2352" s="1">
        <v>42622</v>
      </c>
      <c r="E2352" t="s">
        <v>15</v>
      </c>
      <c r="F2352">
        <v>887271</v>
      </c>
      <c r="G2352">
        <v>3</v>
      </c>
      <c r="H2352">
        <v>3</v>
      </c>
      <c r="I2352">
        <v>-633765</v>
      </c>
      <c r="J2352" s="1" t="str">
        <f>INDEX(location!A:A,MATCH('Tabela Total'!A2352,location!A:A,0))</f>
        <v>CA-2016-158778</v>
      </c>
      <c r="K2352" s="1" t="str">
        <f>VLOOKUP(J2352,location[#All],2,FALSE)</f>
        <v>United States</v>
      </c>
      <c r="L2352" t="str">
        <f>VLOOKUP(J2352,location[#All],3,)</f>
        <v>Philadelphia</v>
      </c>
      <c r="M2352" t="str">
        <f>VLOOKUP(J2352,location[#All],4,)</f>
        <v>Pennsylvania</v>
      </c>
      <c r="N2352">
        <f>VLOOKUP(J2352,location[#All],5,)</f>
        <v>19134</v>
      </c>
      <c r="O2352" t="str">
        <f>VLOOKUP(J2352,location[#All],6,)</f>
        <v>East</v>
      </c>
    </row>
    <row r="2353" spans="1:15" x14ac:dyDescent="0.25">
      <c r="A2353" t="s">
        <v>1244</v>
      </c>
      <c r="B2353" t="s">
        <v>1245</v>
      </c>
      <c r="C2353" s="1">
        <v>41674</v>
      </c>
      <c r="D2353" s="1">
        <v>41678</v>
      </c>
      <c r="E2353" t="s">
        <v>15</v>
      </c>
      <c r="F2353">
        <v>82896</v>
      </c>
      <c r="G2353">
        <v>3</v>
      </c>
      <c r="H2353">
        <v>2</v>
      </c>
      <c r="I2353">
        <v>290136</v>
      </c>
      <c r="J2353" s="1" t="str">
        <f>INDEX(location!A:A,MATCH('Tabela Total'!A2353,location!A:A,0))</f>
        <v>CA-2014-107181</v>
      </c>
      <c r="K2353" s="1" t="str">
        <f>VLOOKUP(J2353,location[#All],2,FALSE)</f>
        <v>United States</v>
      </c>
      <c r="L2353" t="str">
        <f>VLOOKUP(J2353,location[#All],3,)</f>
        <v>San Diego</v>
      </c>
      <c r="M2353" t="str">
        <f>VLOOKUP(J2353,location[#All],4,)</f>
        <v>California</v>
      </c>
      <c r="N2353">
        <f>VLOOKUP(J2353,location[#All],5,)</f>
        <v>92024</v>
      </c>
      <c r="O2353" t="str">
        <f>VLOOKUP(J2353,location[#All],6,)</f>
        <v>West</v>
      </c>
    </row>
    <row r="2354" spans="1:15" x14ac:dyDescent="0.25">
      <c r="A2354" t="s">
        <v>1244</v>
      </c>
      <c r="B2354" t="s">
        <v>1245</v>
      </c>
      <c r="C2354" s="1">
        <v>41674</v>
      </c>
      <c r="D2354" s="1">
        <v>41678</v>
      </c>
      <c r="E2354" t="s">
        <v>15</v>
      </c>
      <c r="F2354">
        <v>3424</v>
      </c>
      <c r="G2354">
        <v>4</v>
      </c>
      <c r="H2354">
        <v>0</v>
      </c>
      <c r="I2354">
        <v>160928</v>
      </c>
      <c r="J2354" s="1" t="str">
        <f>INDEX(location!A:A,MATCH('Tabela Total'!A2354,location!A:A,0))</f>
        <v>CA-2014-107181</v>
      </c>
      <c r="K2354" s="1" t="str">
        <f>VLOOKUP(J2354,location[#All],2,FALSE)</f>
        <v>United States</v>
      </c>
      <c r="L2354" t="str">
        <f>VLOOKUP(J2354,location[#All],3,)</f>
        <v>San Diego</v>
      </c>
      <c r="M2354" t="str">
        <f>VLOOKUP(J2354,location[#All],4,)</f>
        <v>California</v>
      </c>
      <c r="N2354">
        <f>VLOOKUP(J2354,location[#All],5,)</f>
        <v>92024</v>
      </c>
      <c r="O2354" t="str">
        <f>VLOOKUP(J2354,location[#All],6,)</f>
        <v>West</v>
      </c>
    </row>
    <row r="2355" spans="1:15" x14ac:dyDescent="0.25">
      <c r="A2355" t="s">
        <v>1589</v>
      </c>
      <c r="B2355" t="s">
        <v>1245</v>
      </c>
      <c r="C2355" s="1">
        <v>43046</v>
      </c>
      <c r="D2355" s="1">
        <v>43051</v>
      </c>
      <c r="E2355" t="s">
        <v>10</v>
      </c>
      <c r="F2355">
        <v>5997</v>
      </c>
      <c r="G2355">
        <v>3</v>
      </c>
      <c r="H2355">
        <v>0</v>
      </c>
      <c r="I2355">
        <v>137931</v>
      </c>
      <c r="J2355" s="1" t="str">
        <f>INDEX(location!A:A,MATCH('Tabela Total'!A2355,location!A:A,0))</f>
        <v>CA-2017-122504</v>
      </c>
      <c r="K2355" s="1" t="str">
        <f>VLOOKUP(J2355,location[#All],2,FALSE)</f>
        <v>United States</v>
      </c>
      <c r="L2355" t="str">
        <f>VLOOKUP(J2355,location[#All],3,)</f>
        <v>Brentwood</v>
      </c>
      <c r="M2355" t="str">
        <f>VLOOKUP(J2355,location[#All],4,)</f>
        <v>California</v>
      </c>
      <c r="N2355">
        <f>VLOOKUP(J2355,location[#All],5,)</f>
        <v>94513</v>
      </c>
      <c r="O2355" t="str">
        <f>VLOOKUP(J2355,location[#All],6,)</f>
        <v>West</v>
      </c>
    </row>
    <row r="2356" spans="1:15" x14ac:dyDescent="0.25">
      <c r="A2356" t="s">
        <v>1589</v>
      </c>
      <c r="B2356" t="s">
        <v>1245</v>
      </c>
      <c r="C2356" s="1">
        <v>43046</v>
      </c>
      <c r="D2356" s="1">
        <v>43051</v>
      </c>
      <c r="E2356" t="s">
        <v>10</v>
      </c>
      <c r="F2356">
        <v>761544</v>
      </c>
      <c r="G2356">
        <v>7</v>
      </c>
      <c r="H2356">
        <v>2</v>
      </c>
      <c r="I2356">
        <v>666351</v>
      </c>
      <c r="J2356" s="1" t="str">
        <f>INDEX(location!A:A,MATCH('Tabela Total'!A2356,location!A:A,0))</f>
        <v>CA-2017-122504</v>
      </c>
      <c r="K2356" s="1" t="str">
        <f>VLOOKUP(J2356,location[#All],2,FALSE)</f>
        <v>United States</v>
      </c>
      <c r="L2356" t="str">
        <f>VLOOKUP(J2356,location[#All],3,)</f>
        <v>Brentwood</v>
      </c>
      <c r="M2356" t="str">
        <f>VLOOKUP(J2356,location[#All],4,)</f>
        <v>California</v>
      </c>
      <c r="N2356">
        <f>VLOOKUP(J2356,location[#All],5,)</f>
        <v>94513</v>
      </c>
      <c r="O2356" t="str">
        <f>VLOOKUP(J2356,location[#All],6,)</f>
        <v>West</v>
      </c>
    </row>
    <row r="2357" spans="1:15" x14ac:dyDescent="0.25">
      <c r="A2357" t="s">
        <v>2134</v>
      </c>
      <c r="B2357" t="s">
        <v>1245</v>
      </c>
      <c r="C2357" s="1">
        <v>42338</v>
      </c>
      <c r="D2357" s="1">
        <v>42341</v>
      </c>
      <c r="E2357" t="s">
        <v>10</v>
      </c>
      <c r="F2357">
        <v>3882</v>
      </c>
      <c r="G2357">
        <v>3</v>
      </c>
      <c r="H2357">
        <v>8</v>
      </c>
      <c r="I2357">
        <v>-5823</v>
      </c>
      <c r="J2357" s="1" t="str">
        <f>INDEX(location!A:A,MATCH('Tabela Total'!A2357,location!A:A,0))</f>
        <v>US-2015-141453</v>
      </c>
      <c r="K2357" s="1" t="str">
        <f>VLOOKUP(J2357,location[#All],2,FALSE)</f>
        <v>United States</v>
      </c>
      <c r="L2357" t="str">
        <f>VLOOKUP(J2357,location[#All],3,)</f>
        <v>Austin</v>
      </c>
      <c r="M2357" t="str">
        <f>VLOOKUP(J2357,location[#All],4,)</f>
        <v>Texas</v>
      </c>
      <c r="N2357">
        <f>VLOOKUP(J2357,location[#All],5,)</f>
        <v>78745</v>
      </c>
      <c r="O2357" t="str">
        <f>VLOOKUP(J2357,location[#All],6,)</f>
        <v>Central</v>
      </c>
    </row>
    <row r="2358" spans="1:15" x14ac:dyDescent="0.25">
      <c r="A2358" t="s">
        <v>3124</v>
      </c>
      <c r="B2358" t="s">
        <v>1245</v>
      </c>
      <c r="C2358" s="1">
        <v>42118</v>
      </c>
      <c r="D2358" s="1">
        <v>42122</v>
      </c>
      <c r="E2358" t="s">
        <v>15</v>
      </c>
      <c r="F2358">
        <v>2599</v>
      </c>
      <c r="G2358">
        <v>1</v>
      </c>
      <c r="H2358">
        <v>0</v>
      </c>
      <c r="I2358">
        <v>75371</v>
      </c>
      <c r="J2358" s="1" t="str">
        <f>INDEX(location!A:A,MATCH('Tabela Total'!A2358,location!A:A,0))</f>
        <v>CA-2015-118227</v>
      </c>
      <c r="K2358" s="1" t="str">
        <f>VLOOKUP(J2358,location[#All],2,FALSE)</f>
        <v>United States</v>
      </c>
      <c r="L2358" t="str">
        <f>VLOOKUP(J2358,location[#All],3,)</f>
        <v>New York City</v>
      </c>
      <c r="M2358" t="str">
        <f>VLOOKUP(J2358,location[#All],4,)</f>
        <v>New York</v>
      </c>
      <c r="N2358">
        <f>VLOOKUP(J2358,location[#All],5,)</f>
        <v>10009</v>
      </c>
      <c r="O2358" t="str">
        <f>VLOOKUP(J2358,location[#All],6,)</f>
        <v>East</v>
      </c>
    </row>
    <row r="2359" spans="1:15" x14ac:dyDescent="0.25">
      <c r="A2359" t="s">
        <v>3867</v>
      </c>
      <c r="B2359" t="s">
        <v>1245</v>
      </c>
      <c r="C2359" s="1">
        <v>42715</v>
      </c>
      <c r="D2359" s="1">
        <v>42717</v>
      </c>
      <c r="E2359" t="s">
        <v>44</v>
      </c>
      <c r="F2359">
        <v>40392</v>
      </c>
      <c r="G2359">
        <v>5</v>
      </c>
      <c r="H2359">
        <v>2</v>
      </c>
      <c r="I2359">
        <v>25245</v>
      </c>
      <c r="J2359" s="1" t="str">
        <f>INDEX(location!A:A,MATCH('Tabela Total'!A2359,location!A:A,0))</f>
        <v>CA-2016-143609</v>
      </c>
      <c r="K2359" s="1" t="str">
        <f>VLOOKUP(J2359,location[#All],2,FALSE)</f>
        <v>United States</v>
      </c>
      <c r="L2359" t="str">
        <f>VLOOKUP(J2359,location[#All],3,)</f>
        <v>Portland</v>
      </c>
      <c r="M2359" t="str">
        <f>VLOOKUP(J2359,location[#All],4,)</f>
        <v>Oregon</v>
      </c>
      <c r="N2359">
        <f>VLOOKUP(J2359,location[#All],5,)</f>
        <v>97206</v>
      </c>
      <c r="O2359" t="str">
        <f>VLOOKUP(J2359,location[#All],6,)</f>
        <v>West</v>
      </c>
    </row>
    <row r="2360" spans="1:15" x14ac:dyDescent="0.25">
      <c r="A2360" t="s">
        <v>4013</v>
      </c>
      <c r="B2360" t="s">
        <v>1245</v>
      </c>
      <c r="C2360" s="1">
        <v>42706</v>
      </c>
      <c r="D2360" s="1">
        <v>42712</v>
      </c>
      <c r="E2360" t="s">
        <v>15</v>
      </c>
      <c r="F2360">
        <v>20794</v>
      </c>
      <c r="G2360">
        <v>5</v>
      </c>
      <c r="H2360">
        <v>0</v>
      </c>
      <c r="I2360">
        <v>582232</v>
      </c>
      <c r="J2360" s="1" t="str">
        <f>INDEX(location!A:A,MATCH('Tabela Total'!A2360,location!A:A,0))</f>
        <v>CA-2016-163804</v>
      </c>
      <c r="K2360" s="1" t="str">
        <f>VLOOKUP(J2360,location[#All],2,FALSE)</f>
        <v>United States</v>
      </c>
      <c r="L2360" t="str">
        <f>VLOOKUP(J2360,location[#All],3,)</f>
        <v>Providence</v>
      </c>
      <c r="M2360" t="str">
        <f>VLOOKUP(J2360,location[#All],4,)</f>
        <v>Rhode Island</v>
      </c>
      <c r="N2360">
        <f>VLOOKUP(J2360,location[#All],5,)</f>
        <v>2908</v>
      </c>
      <c r="O2360" t="str">
        <f>VLOOKUP(J2360,location[#All],6,)</f>
        <v>East</v>
      </c>
    </row>
    <row r="2361" spans="1:15" x14ac:dyDescent="0.25">
      <c r="A2361" t="s">
        <v>4013</v>
      </c>
      <c r="B2361" t="s">
        <v>1245</v>
      </c>
      <c r="C2361" s="1">
        <v>42706</v>
      </c>
      <c r="D2361" s="1">
        <v>42712</v>
      </c>
      <c r="E2361" t="s">
        <v>15</v>
      </c>
      <c r="F2361">
        <v>62995</v>
      </c>
      <c r="G2361">
        <v>5</v>
      </c>
      <c r="H2361">
        <v>0</v>
      </c>
      <c r="I2361">
        <v>176386</v>
      </c>
      <c r="J2361" s="1" t="str">
        <f>INDEX(location!A:A,MATCH('Tabela Total'!A2361,location!A:A,0))</f>
        <v>CA-2016-163804</v>
      </c>
      <c r="K2361" s="1" t="str">
        <f>VLOOKUP(J2361,location[#All],2,FALSE)</f>
        <v>United States</v>
      </c>
      <c r="L2361" t="str">
        <f>VLOOKUP(J2361,location[#All],3,)</f>
        <v>Providence</v>
      </c>
      <c r="M2361" t="str">
        <f>VLOOKUP(J2361,location[#All],4,)</f>
        <v>Rhode Island</v>
      </c>
      <c r="N2361">
        <f>VLOOKUP(J2361,location[#All],5,)</f>
        <v>2908</v>
      </c>
      <c r="O2361" t="str">
        <f>VLOOKUP(J2361,location[#All],6,)</f>
        <v>East</v>
      </c>
    </row>
    <row r="2362" spans="1:15" x14ac:dyDescent="0.25">
      <c r="A2362" t="s">
        <v>4013</v>
      </c>
      <c r="B2362" t="s">
        <v>1245</v>
      </c>
      <c r="C2362" s="1">
        <v>42706</v>
      </c>
      <c r="D2362" s="1">
        <v>42712</v>
      </c>
      <c r="E2362" t="s">
        <v>15</v>
      </c>
      <c r="F2362">
        <v>7242</v>
      </c>
      <c r="G2362">
        <v>6</v>
      </c>
      <c r="H2362">
        <v>0</v>
      </c>
      <c r="I2362">
        <v>238986</v>
      </c>
      <c r="J2362" s="1" t="str">
        <f>INDEX(location!A:A,MATCH('Tabela Total'!A2362,location!A:A,0))</f>
        <v>CA-2016-163804</v>
      </c>
      <c r="K2362" s="1" t="str">
        <f>VLOOKUP(J2362,location[#All],2,FALSE)</f>
        <v>United States</v>
      </c>
      <c r="L2362" t="str">
        <f>VLOOKUP(J2362,location[#All],3,)</f>
        <v>Providence</v>
      </c>
      <c r="M2362" t="str">
        <f>VLOOKUP(J2362,location[#All],4,)</f>
        <v>Rhode Island</v>
      </c>
      <c r="N2362">
        <f>VLOOKUP(J2362,location[#All],5,)</f>
        <v>2908</v>
      </c>
      <c r="O2362" t="str">
        <f>VLOOKUP(J2362,location[#All],6,)</f>
        <v>East</v>
      </c>
    </row>
    <row r="2363" spans="1:15" x14ac:dyDescent="0.25">
      <c r="A2363" t="s">
        <v>5447</v>
      </c>
      <c r="B2363" t="s">
        <v>1245</v>
      </c>
      <c r="C2363" s="1">
        <v>42905</v>
      </c>
      <c r="D2363" s="1">
        <v>42912</v>
      </c>
      <c r="E2363" t="s">
        <v>15</v>
      </c>
      <c r="F2363">
        <v>6888</v>
      </c>
      <c r="G2363">
        <v>3</v>
      </c>
      <c r="H2363">
        <v>8</v>
      </c>
      <c r="I2363">
        <v>-110208</v>
      </c>
      <c r="J2363" s="1" t="str">
        <f>INDEX(location!A:A,MATCH('Tabela Total'!A2363,location!A:A,0))</f>
        <v>CA-2017-154011</v>
      </c>
      <c r="K2363" s="1" t="str">
        <f>VLOOKUP(J2363,location[#All],2,FALSE)</f>
        <v>United States</v>
      </c>
      <c r="L2363" t="str">
        <f>VLOOKUP(J2363,location[#All],3,)</f>
        <v>Dallas</v>
      </c>
      <c r="M2363" t="str">
        <f>VLOOKUP(J2363,location[#All],4,)</f>
        <v>Texas</v>
      </c>
      <c r="N2363">
        <f>VLOOKUP(J2363,location[#All],5,)</f>
        <v>75081</v>
      </c>
      <c r="O2363" t="str">
        <f>VLOOKUP(J2363,location[#All],6,)</f>
        <v>Central</v>
      </c>
    </row>
    <row r="2364" spans="1:15" x14ac:dyDescent="0.25">
      <c r="A2364" t="s">
        <v>5447</v>
      </c>
      <c r="B2364" t="s">
        <v>1245</v>
      </c>
      <c r="C2364" s="1">
        <v>42905</v>
      </c>
      <c r="D2364" s="1">
        <v>42912</v>
      </c>
      <c r="E2364" t="s">
        <v>15</v>
      </c>
      <c r="F2364">
        <v>457485</v>
      </c>
      <c r="G2364">
        <v>3</v>
      </c>
      <c r="H2364">
        <v>3</v>
      </c>
      <c r="I2364">
        <v>-849615</v>
      </c>
      <c r="J2364" s="1" t="str">
        <f>INDEX(location!A:A,MATCH('Tabela Total'!A2364,location!A:A,0))</f>
        <v>CA-2017-154011</v>
      </c>
      <c r="K2364" s="1" t="str">
        <f>VLOOKUP(J2364,location[#All],2,FALSE)</f>
        <v>United States</v>
      </c>
      <c r="L2364" t="str">
        <f>VLOOKUP(J2364,location[#All],3,)</f>
        <v>Dallas</v>
      </c>
      <c r="M2364" t="str">
        <f>VLOOKUP(J2364,location[#All],4,)</f>
        <v>Texas</v>
      </c>
      <c r="N2364">
        <f>VLOOKUP(J2364,location[#All],5,)</f>
        <v>75081</v>
      </c>
      <c r="O2364" t="str">
        <f>VLOOKUP(J2364,location[#All],6,)</f>
        <v>Central</v>
      </c>
    </row>
    <row r="2365" spans="1:15" x14ac:dyDescent="0.25">
      <c r="A2365" t="s">
        <v>5684</v>
      </c>
      <c r="B2365" t="s">
        <v>1245</v>
      </c>
      <c r="C2365" s="1">
        <v>42594</v>
      </c>
      <c r="D2365" s="1">
        <v>42596</v>
      </c>
      <c r="E2365" t="s">
        <v>10</v>
      </c>
      <c r="F2365">
        <v>37312</v>
      </c>
      <c r="G2365">
        <v>4</v>
      </c>
      <c r="H2365">
        <v>2</v>
      </c>
      <c r="I2365">
        <v>27984</v>
      </c>
      <c r="J2365" s="1" t="str">
        <f>INDEX(location!A:A,MATCH('Tabela Total'!A2365,location!A:A,0))</f>
        <v>US-2016-144477</v>
      </c>
      <c r="K2365" s="1" t="str">
        <f>VLOOKUP(J2365,location[#All],2,FALSE)</f>
        <v>United States</v>
      </c>
      <c r="L2365" t="str">
        <f>VLOOKUP(J2365,location[#All],3,)</f>
        <v>Philadelphia</v>
      </c>
      <c r="M2365" t="str">
        <f>VLOOKUP(J2365,location[#All],4,)</f>
        <v>Pennsylvania</v>
      </c>
      <c r="N2365">
        <f>VLOOKUP(J2365,location[#All],5,)</f>
        <v>19134</v>
      </c>
      <c r="O2365" t="str">
        <f>VLOOKUP(J2365,location[#All],6,)</f>
        <v>East</v>
      </c>
    </row>
    <row r="2366" spans="1:15" x14ac:dyDescent="0.25">
      <c r="A2366" t="s">
        <v>3063</v>
      </c>
      <c r="B2366" t="s">
        <v>3064</v>
      </c>
      <c r="C2366" s="1">
        <v>42486</v>
      </c>
      <c r="D2366" s="1">
        <v>42491</v>
      </c>
      <c r="E2366" t="s">
        <v>15</v>
      </c>
      <c r="F2366">
        <v>434646</v>
      </c>
      <c r="G2366">
        <v>3</v>
      </c>
      <c r="H2366">
        <v>1</v>
      </c>
      <c r="I2366">
        <v>627822</v>
      </c>
      <c r="J2366" s="1" t="str">
        <f>INDEX(location!A:A,MATCH('Tabela Total'!A2366,location!A:A,0))</f>
        <v>CA-2016-139556</v>
      </c>
      <c r="K2366" s="1" t="str">
        <f>VLOOKUP(J2366,location[#All],2,FALSE)</f>
        <v>United States</v>
      </c>
      <c r="L2366" t="str">
        <f>VLOOKUP(J2366,location[#All],3,)</f>
        <v>New York City</v>
      </c>
      <c r="M2366" t="str">
        <f>VLOOKUP(J2366,location[#All],4,)</f>
        <v>New York</v>
      </c>
      <c r="N2366">
        <f>VLOOKUP(J2366,location[#All],5,)</f>
        <v>10009</v>
      </c>
      <c r="O2366" t="str">
        <f>VLOOKUP(J2366,location[#All],6,)</f>
        <v>East</v>
      </c>
    </row>
    <row r="2367" spans="1:15" x14ac:dyDescent="0.25">
      <c r="A2367" t="s">
        <v>3974</v>
      </c>
      <c r="B2367" t="s">
        <v>3064</v>
      </c>
      <c r="C2367" s="1">
        <v>42835</v>
      </c>
      <c r="D2367" s="1">
        <v>42839</v>
      </c>
      <c r="E2367" t="s">
        <v>15</v>
      </c>
      <c r="F2367">
        <v>9999</v>
      </c>
      <c r="G2367">
        <v>1</v>
      </c>
      <c r="H2367">
        <v>0</v>
      </c>
      <c r="I2367">
        <v>419958</v>
      </c>
      <c r="J2367" s="1" t="str">
        <f>INDEX(location!A:A,MATCH('Tabela Total'!A2367,location!A:A,0))</f>
        <v>CA-2017-150623</v>
      </c>
      <c r="K2367" s="1" t="str">
        <f>VLOOKUP(J2367,location[#All],2,FALSE)</f>
        <v>United States</v>
      </c>
      <c r="L2367" t="str">
        <f>VLOOKUP(J2367,location[#All],3,)</f>
        <v>Waterbury</v>
      </c>
      <c r="M2367" t="str">
        <f>VLOOKUP(J2367,location[#All],4,)</f>
        <v>Connecticut</v>
      </c>
      <c r="N2367">
        <f>VLOOKUP(J2367,location[#All],5,)</f>
        <v>6708</v>
      </c>
      <c r="O2367" t="str">
        <f>VLOOKUP(J2367,location[#All],6,)</f>
        <v>East</v>
      </c>
    </row>
    <row r="2368" spans="1:15" x14ac:dyDescent="0.25">
      <c r="A2368" t="s">
        <v>3974</v>
      </c>
      <c r="B2368" t="s">
        <v>3064</v>
      </c>
      <c r="C2368" s="1">
        <v>42835</v>
      </c>
      <c r="D2368" s="1">
        <v>42839</v>
      </c>
      <c r="E2368" t="s">
        <v>15</v>
      </c>
      <c r="F2368">
        <v>28615</v>
      </c>
      <c r="G2368">
        <v>5</v>
      </c>
      <c r="H2368">
        <v>0</v>
      </c>
      <c r="I2368">
        <v>715375</v>
      </c>
      <c r="J2368" s="1" t="str">
        <f>INDEX(location!A:A,MATCH('Tabela Total'!A2368,location!A:A,0))</f>
        <v>CA-2017-150623</v>
      </c>
      <c r="K2368" s="1" t="str">
        <f>VLOOKUP(J2368,location[#All],2,FALSE)</f>
        <v>United States</v>
      </c>
      <c r="L2368" t="str">
        <f>VLOOKUP(J2368,location[#All],3,)</f>
        <v>Waterbury</v>
      </c>
      <c r="M2368" t="str">
        <f>VLOOKUP(J2368,location[#All],4,)</f>
        <v>Connecticut</v>
      </c>
      <c r="N2368">
        <f>VLOOKUP(J2368,location[#All],5,)</f>
        <v>6708</v>
      </c>
      <c r="O2368" t="str">
        <f>VLOOKUP(J2368,location[#All],6,)</f>
        <v>East</v>
      </c>
    </row>
    <row r="2369" spans="1:15" x14ac:dyDescent="0.25">
      <c r="A2369" t="s">
        <v>4703</v>
      </c>
      <c r="B2369" t="s">
        <v>3064</v>
      </c>
      <c r="C2369" s="1">
        <v>41962</v>
      </c>
      <c r="D2369" s="1">
        <v>41967</v>
      </c>
      <c r="E2369" t="s">
        <v>10</v>
      </c>
      <c r="F2369">
        <v>16644</v>
      </c>
      <c r="G2369">
        <v>3</v>
      </c>
      <c r="H2369">
        <v>0</v>
      </c>
      <c r="I2369">
        <v>798912</v>
      </c>
      <c r="J2369" s="1" t="str">
        <f>INDEX(location!A:A,MATCH('Tabela Total'!A2369,location!A:A,0))</f>
        <v>CA-2014-100972</v>
      </c>
      <c r="K2369" s="1" t="str">
        <f>VLOOKUP(J2369,location[#All],2,FALSE)</f>
        <v>United States</v>
      </c>
      <c r="L2369" t="str">
        <f>VLOOKUP(J2369,location[#All],3,)</f>
        <v>Salt Lake City</v>
      </c>
      <c r="M2369" t="str">
        <f>VLOOKUP(J2369,location[#All],4,)</f>
        <v>Utah</v>
      </c>
      <c r="N2369">
        <f>VLOOKUP(J2369,location[#All],5,)</f>
        <v>84106</v>
      </c>
      <c r="O2369" t="str">
        <f>VLOOKUP(J2369,location[#All],6,)</f>
        <v>West</v>
      </c>
    </row>
    <row r="2370" spans="1:15" x14ac:dyDescent="0.25">
      <c r="A2370" t="s">
        <v>4896</v>
      </c>
      <c r="B2370" t="s">
        <v>3064</v>
      </c>
      <c r="C2370" s="1">
        <v>42181</v>
      </c>
      <c r="D2370" s="1">
        <v>42185</v>
      </c>
      <c r="E2370" t="s">
        <v>15</v>
      </c>
      <c r="F2370">
        <v>43056</v>
      </c>
      <c r="G2370">
        <v>9</v>
      </c>
      <c r="H2370">
        <v>2</v>
      </c>
      <c r="I2370">
        <v>156078</v>
      </c>
      <c r="J2370" s="1" t="str">
        <f>INDEX(location!A:A,MATCH('Tabela Total'!A2370,location!A:A,0))</f>
        <v>CA-2015-143882</v>
      </c>
      <c r="K2370" s="1" t="str">
        <f>VLOOKUP(J2370,location[#All],2,FALSE)</f>
        <v>United States</v>
      </c>
      <c r="L2370" t="str">
        <f>VLOOKUP(J2370,location[#All],3,)</f>
        <v>Lakewood</v>
      </c>
      <c r="M2370" t="str">
        <f>VLOOKUP(J2370,location[#All],4,)</f>
        <v>Ohio</v>
      </c>
      <c r="N2370">
        <f>VLOOKUP(J2370,location[#All],5,)</f>
        <v>44107</v>
      </c>
      <c r="O2370" t="str">
        <f>VLOOKUP(J2370,location[#All],6,)</f>
        <v>East</v>
      </c>
    </row>
    <row r="2371" spans="1:15" x14ac:dyDescent="0.25">
      <c r="A2371" t="s">
        <v>5473</v>
      </c>
      <c r="B2371" t="s">
        <v>3064</v>
      </c>
      <c r="C2371" s="1">
        <v>42442</v>
      </c>
      <c r="D2371" s="1">
        <v>42447</v>
      </c>
      <c r="E2371" t="s">
        <v>15</v>
      </c>
      <c r="F2371">
        <v>51184</v>
      </c>
      <c r="G2371">
        <v>7</v>
      </c>
      <c r="H2371">
        <v>2</v>
      </c>
      <c r="I2371">
        <v>19194</v>
      </c>
      <c r="J2371" s="1" t="str">
        <f>INDEX(location!A:A,MATCH('Tabela Total'!A2371,location!A:A,0))</f>
        <v>CA-2016-119123</v>
      </c>
      <c r="K2371" s="1" t="str">
        <f>VLOOKUP(J2371,location[#All],2,FALSE)</f>
        <v>United States</v>
      </c>
      <c r="L2371" t="str">
        <f>VLOOKUP(J2371,location[#All],3,)</f>
        <v>Riverside</v>
      </c>
      <c r="M2371" t="str">
        <f>VLOOKUP(J2371,location[#All],4,)</f>
        <v>California</v>
      </c>
      <c r="N2371">
        <f>VLOOKUP(J2371,location[#All],5,)</f>
        <v>92503</v>
      </c>
      <c r="O2371" t="str">
        <f>VLOOKUP(J2371,location[#All],6,)</f>
        <v>West</v>
      </c>
    </row>
    <row r="2372" spans="1:15" x14ac:dyDescent="0.25">
      <c r="A2372" t="s">
        <v>1696</v>
      </c>
      <c r="B2372" t="s">
        <v>1697</v>
      </c>
      <c r="C2372" s="1">
        <v>42912</v>
      </c>
      <c r="D2372" s="1">
        <v>42917</v>
      </c>
      <c r="E2372" t="s">
        <v>15</v>
      </c>
      <c r="F2372">
        <v>52645</v>
      </c>
      <c r="G2372">
        <v>5</v>
      </c>
      <c r="H2372">
        <v>0</v>
      </c>
      <c r="I2372">
        <v>31587</v>
      </c>
      <c r="J2372" s="1" t="str">
        <f>INDEX(location!A:A,MATCH('Tabela Total'!A2372,location!A:A,0))</f>
        <v>CA-2017-157091</v>
      </c>
      <c r="K2372" s="1" t="str">
        <f>VLOOKUP(J2372,location[#All],2,FALSE)</f>
        <v>United States</v>
      </c>
      <c r="L2372" t="str">
        <f>VLOOKUP(J2372,location[#All],3,)</f>
        <v>La Porte</v>
      </c>
      <c r="M2372" t="str">
        <f>VLOOKUP(J2372,location[#All],4,)</f>
        <v>Indiana</v>
      </c>
      <c r="N2372">
        <f>VLOOKUP(J2372,location[#All],5,)</f>
        <v>46350</v>
      </c>
      <c r="O2372" t="str">
        <f>VLOOKUP(J2372,location[#All],6,)</f>
        <v>Central</v>
      </c>
    </row>
    <row r="2373" spans="1:15" x14ac:dyDescent="0.25">
      <c r="A2373" t="s">
        <v>1837</v>
      </c>
      <c r="B2373" t="s">
        <v>1697</v>
      </c>
      <c r="C2373" s="1">
        <v>42811</v>
      </c>
      <c r="D2373" s="1">
        <v>42816</v>
      </c>
      <c r="E2373" t="s">
        <v>10</v>
      </c>
      <c r="F2373">
        <v>1875</v>
      </c>
      <c r="G2373">
        <v>5</v>
      </c>
      <c r="H2373">
        <v>0</v>
      </c>
      <c r="I2373">
        <v>90</v>
      </c>
      <c r="J2373" s="1" t="str">
        <f>INDEX(location!A:A,MATCH('Tabela Total'!A2373,location!A:A,0))</f>
        <v>CA-2017-140949</v>
      </c>
      <c r="K2373" s="1" t="str">
        <f>VLOOKUP(J2373,location[#All],2,FALSE)</f>
        <v>United States</v>
      </c>
      <c r="L2373" t="str">
        <f>VLOOKUP(J2373,location[#All],3,)</f>
        <v>New York City</v>
      </c>
      <c r="M2373" t="str">
        <f>VLOOKUP(J2373,location[#All],4,)</f>
        <v>New York</v>
      </c>
      <c r="N2373">
        <f>VLOOKUP(J2373,location[#All],5,)</f>
        <v>10011</v>
      </c>
      <c r="O2373" t="str">
        <f>VLOOKUP(J2373,location[#All],6,)</f>
        <v>East</v>
      </c>
    </row>
    <row r="2374" spans="1:15" x14ac:dyDescent="0.25">
      <c r="A2374" t="s">
        <v>1837</v>
      </c>
      <c r="B2374" t="s">
        <v>1697</v>
      </c>
      <c r="C2374" s="1">
        <v>42811</v>
      </c>
      <c r="D2374" s="1">
        <v>42816</v>
      </c>
      <c r="E2374" t="s">
        <v>10</v>
      </c>
      <c r="F2374">
        <v>1197</v>
      </c>
      <c r="G2374">
        <v>6</v>
      </c>
      <c r="H2374">
        <v>0</v>
      </c>
      <c r="I2374">
        <v>31122</v>
      </c>
      <c r="J2374" s="1" t="str">
        <f>INDEX(location!A:A,MATCH('Tabela Total'!A2374,location!A:A,0))</f>
        <v>CA-2017-140949</v>
      </c>
      <c r="K2374" s="1" t="str">
        <f>VLOOKUP(J2374,location[#All],2,FALSE)</f>
        <v>United States</v>
      </c>
      <c r="L2374" t="str">
        <f>VLOOKUP(J2374,location[#All],3,)</f>
        <v>New York City</v>
      </c>
      <c r="M2374" t="str">
        <f>VLOOKUP(J2374,location[#All],4,)</f>
        <v>New York</v>
      </c>
      <c r="N2374">
        <f>VLOOKUP(J2374,location[#All],5,)</f>
        <v>10011</v>
      </c>
      <c r="O2374" t="str">
        <f>VLOOKUP(J2374,location[#All],6,)</f>
        <v>East</v>
      </c>
    </row>
    <row r="2375" spans="1:15" x14ac:dyDescent="0.25">
      <c r="A2375" t="s">
        <v>1837</v>
      </c>
      <c r="B2375" t="s">
        <v>1697</v>
      </c>
      <c r="C2375" s="1">
        <v>42811</v>
      </c>
      <c r="D2375" s="1">
        <v>42816</v>
      </c>
      <c r="E2375" t="s">
        <v>10</v>
      </c>
      <c r="F2375">
        <v>9144</v>
      </c>
      <c r="G2375">
        <v>3</v>
      </c>
      <c r="H2375">
        <v>2</v>
      </c>
      <c r="I2375">
        <v>30861</v>
      </c>
      <c r="J2375" s="1" t="str">
        <f>INDEX(location!A:A,MATCH('Tabela Total'!A2375,location!A:A,0))</f>
        <v>CA-2017-140949</v>
      </c>
      <c r="K2375" s="1" t="str">
        <f>VLOOKUP(J2375,location[#All],2,FALSE)</f>
        <v>United States</v>
      </c>
      <c r="L2375" t="str">
        <f>VLOOKUP(J2375,location[#All],3,)</f>
        <v>New York City</v>
      </c>
      <c r="M2375" t="str">
        <f>VLOOKUP(J2375,location[#All],4,)</f>
        <v>New York</v>
      </c>
      <c r="N2375">
        <f>VLOOKUP(J2375,location[#All],5,)</f>
        <v>10011</v>
      </c>
      <c r="O2375" t="str">
        <f>VLOOKUP(J2375,location[#All],6,)</f>
        <v>East</v>
      </c>
    </row>
    <row r="2376" spans="1:15" x14ac:dyDescent="0.25">
      <c r="A2376" t="s">
        <v>1837</v>
      </c>
      <c r="B2376" t="s">
        <v>1697</v>
      </c>
      <c r="C2376" s="1">
        <v>42811</v>
      </c>
      <c r="D2376" s="1">
        <v>42816</v>
      </c>
      <c r="E2376" t="s">
        <v>10</v>
      </c>
      <c r="F2376">
        <v>5706</v>
      </c>
      <c r="G2376">
        <v>3</v>
      </c>
      <c r="H2376">
        <v>0</v>
      </c>
      <c r="I2376">
        <v>182592</v>
      </c>
      <c r="J2376" s="1" t="str">
        <f>INDEX(location!A:A,MATCH('Tabela Total'!A2376,location!A:A,0))</f>
        <v>CA-2017-140949</v>
      </c>
      <c r="K2376" s="1" t="str">
        <f>VLOOKUP(J2376,location[#All],2,FALSE)</f>
        <v>United States</v>
      </c>
      <c r="L2376" t="str">
        <f>VLOOKUP(J2376,location[#All],3,)</f>
        <v>New York City</v>
      </c>
      <c r="M2376" t="str">
        <f>VLOOKUP(J2376,location[#All],4,)</f>
        <v>New York</v>
      </c>
      <c r="N2376">
        <f>VLOOKUP(J2376,location[#All],5,)</f>
        <v>10011</v>
      </c>
      <c r="O2376" t="str">
        <f>VLOOKUP(J2376,location[#All],6,)</f>
        <v>East</v>
      </c>
    </row>
    <row r="2377" spans="1:15" x14ac:dyDescent="0.25">
      <c r="A2377" t="s">
        <v>1837</v>
      </c>
      <c r="B2377" t="s">
        <v>1697</v>
      </c>
      <c r="C2377" s="1">
        <v>42811</v>
      </c>
      <c r="D2377" s="1">
        <v>42816</v>
      </c>
      <c r="E2377" t="s">
        <v>10</v>
      </c>
      <c r="F2377">
        <v>716</v>
      </c>
      <c r="G2377">
        <v>8</v>
      </c>
      <c r="H2377">
        <v>0</v>
      </c>
      <c r="I2377">
        <v>13604</v>
      </c>
      <c r="J2377" s="1" t="str">
        <f>INDEX(location!A:A,MATCH('Tabela Total'!A2377,location!A:A,0))</f>
        <v>CA-2017-140949</v>
      </c>
      <c r="K2377" s="1" t="str">
        <f>VLOOKUP(J2377,location[#All],2,FALSE)</f>
        <v>United States</v>
      </c>
      <c r="L2377" t="str">
        <f>VLOOKUP(J2377,location[#All],3,)</f>
        <v>New York City</v>
      </c>
      <c r="M2377" t="str">
        <f>VLOOKUP(J2377,location[#All],4,)</f>
        <v>New York</v>
      </c>
      <c r="N2377">
        <f>VLOOKUP(J2377,location[#All],5,)</f>
        <v>10011</v>
      </c>
      <c r="O2377" t="str">
        <f>VLOOKUP(J2377,location[#All],6,)</f>
        <v>East</v>
      </c>
    </row>
    <row r="2378" spans="1:15" x14ac:dyDescent="0.25">
      <c r="A2378" t="s">
        <v>1837</v>
      </c>
      <c r="B2378" t="s">
        <v>1697</v>
      </c>
      <c r="C2378" s="1">
        <v>42811</v>
      </c>
      <c r="D2378" s="1">
        <v>42816</v>
      </c>
      <c r="E2378" t="s">
        <v>10</v>
      </c>
      <c r="F2378">
        <v>10744</v>
      </c>
      <c r="G2378">
        <v>8</v>
      </c>
      <c r="H2378">
        <v>0</v>
      </c>
      <c r="I2378">
        <v>279344</v>
      </c>
      <c r="J2378" s="1" t="str">
        <f>INDEX(location!A:A,MATCH('Tabela Total'!A2378,location!A:A,0))</f>
        <v>CA-2017-140949</v>
      </c>
      <c r="K2378" s="1" t="str">
        <f>VLOOKUP(J2378,location[#All],2,FALSE)</f>
        <v>United States</v>
      </c>
      <c r="L2378" t="str">
        <f>VLOOKUP(J2378,location[#All],3,)</f>
        <v>New York City</v>
      </c>
      <c r="M2378" t="str">
        <f>VLOOKUP(J2378,location[#All],4,)</f>
        <v>New York</v>
      </c>
      <c r="N2378">
        <f>VLOOKUP(J2378,location[#All],5,)</f>
        <v>10011</v>
      </c>
      <c r="O2378" t="str">
        <f>VLOOKUP(J2378,location[#All],6,)</f>
        <v>East</v>
      </c>
    </row>
    <row r="2379" spans="1:15" x14ac:dyDescent="0.25">
      <c r="A2379" t="s">
        <v>1837</v>
      </c>
      <c r="B2379" t="s">
        <v>1697</v>
      </c>
      <c r="C2379" s="1">
        <v>42811</v>
      </c>
      <c r="D2379" s="1">
        <v>42816</v>
      </c>
      <c r="E2379" t="s">
        <v>10</v>
      </c>
      <c r="F2379">
        <v>731</v>
      </c>
      <c r="G2379">
        <v>1</v>
      </c>
      <c r="H2379">
        <v>0</v>
      </c>
      <c r="I2379">
        <v>34357</v>
      </c>
      <c r="J2379" s="1" t="str">
        <f>INDEX(location!A:A,MATCH('Tabela Total'!A2379,location!A:A,0))</f>
        <v>CA-2017-140949</v>
      </c>
      <c r="K2379" s="1" t="str">
        <f>VLOOKUP(J2379,location[#All],2,FALSE)</f>
        <v>United States</v>
      </c>
      <c r="L2379" t="str">
        <f>VLOOKUP(J2379,location[#All],3,)</f>
        <v>New York City</v>
      </c>
      <c r="M2379" t="str">
        <f>VLOOKUP(J2379,location[#All],4,)</f>
        <v>New York</v>
      </c>
      <c r="N2379">
        <f>VLOOKUP(J2379,location[#All],5,)</f>
        <v>10011</v>
      </c>
      <c r="O2379" t="str">
        <f>VLOOKUP(J2379,location[#All],6,)</f>
        <v>East</v>
      </c>
    </row>
    <row r="2380" spans="1:15" x14ac:dyDescent="0.25">
      <c r="A2380" t="s">
        <v>1837</v>
      </c>
      <c r="B2380" t="s">
        <v>1697</v>
      </c>
      <c r="C2380" s="1">
        <v>42811</v>
      </c>
      <c r="D2380" s="1">
        <v>42816</v>
      </c>
      <c r="E2380" t="s">
        <v>10</v>
      </c>
      <c r="F2380">
        <v>591</v>
      </c>
      <c r="G2380">
        <v>6</v>
      </c>
      <c r="H2380">
        <v>0</v>
      </c>
      <c r="I2380">
        <v>22458</v>
      </c>
      <c r="J2380" s="1" t="str">
        <f>INDEX(location!A:A,MATCH('Tabela Total'!A2380,location!A:A,0))</f>
        <v>CA-2017-140949</v>
      </c>
      <c r="K2380" s="1" t="str">
        <f>VLOOKUP(J2380,location[#All],2,FALSE)</f>
        <v>United States</v>
      </c>
      <c r="L2380" t="str">
        <f>VLOOKUP(J2380,location[#All],3,)</f>
        <v>New York City</v>
      </c>
      <c r="M2380" t="str">
        <f>VLOOKUP(J2380,location[#All],4,)</f>
        <v>New York</v>
      </c>
      <c r="N2380">
        <f>VLOOKUP(J2380,location[#All],5,)</f>
        <v>10011</v>
      </c>
      <c r="O2380" t="str">
        <f>VLOOKUP(J2380,location[#All],6,)</f>
        <v>East</v>
      </c>
    </row>
    <row r="2381" spans="1:15" x14ac:dyDescent="0.25">
      <c r="A2381" t="s">
        <v>1837</v>
      </c>
      <c r="B2381" t="s">
        <v>1697</v>
      </c>
      <c r="C2381" s="1">
        <v>42811</v>
      </c>
      <c r="D2381" s="1">
        <v>42816</v>
      </c>
      <c r="E2381" t="s">
        <v>10</v>
      </c>
      <c r="F2381">
        <v>4653</v>
      </c>
      <c r="G2381">
        <v>3</v>
      </c>
      <c r="H2381">
        <v>0</v>
      </c>
      <c r="I2381">
        <v>120978</v>
      </c>
      <c r="J2381" s="1" t="str">
        <f>INDEX(location!A:A,MATCH('Tabela Total'!A2381,location!A:A,0))</f>
        <v>CA-2017-140949</v>
      </c>
      <c r="K2381" s="1" t="str">
        <f>VLOOKUP(J2381,location[#All],2,FALSE)</f>
        <v>United States</v>
      </c>
      <c r="L2381" t="str">
        <f>VLOOKUP(J2381,location[#All],3,)</f>
        <v>New York City</v>
      </c>
      <c r="M2381" t="str">
        <f>VLOOKUP(J2381,location[#All],4,)</f>
        <v>New York</v>
      </c>
      <c r="N2381">
        <f>VLOOKUP(J2381,location[#All],5,)</f>
        <v>10011</v>
      </c>
      <c r="O2381" t="str">
        <f>VLOOKUP(J2381,location[#All],6,)</f>
        <v>East</v>
      </c>
    </row>
    <row r="2382" spans="1:15" x14ac:dyDescent="0.25">
      <c r="A2382" t="s">
        <v>2476</v>
      </c>
      <c r="B2382" t="s">
        <v>1697</v>
      </c>
      <c r="C2382" s="1">
        <v>42264</v>
      </c>
      <c r="D2382" s="1">
        <v>42270</v>
      </c>
      <c r="E2382" t="s">
        <v>15</v>
      </c>
      <c r="F2382">
        <v>87168</v>
      </c>
      <c r="G2382">
        <v>3</v>
      </c>
      <c r="H2382">
        <v>2</v>
      </c>
      <c r="I2382">
        <v>10896</v>
      </c>
      <c r="J2382" s="1" t="str">
        <f>INDEX(location!A:A,MATCH('Tabela Total'!A2382,location!A:A,0))</f>
        <v>CA-2015-141145</v>
      </c>
      <c r="K2382" s="1" t="str">
        <f>VLOOKUP(J2382,location[#All],2,FALSE)</f>
        <v>United States</v>
      </c>
      <c r="L2382" t="str">
        <f>VLOOKUP(J2382,location[#All],3,)</f>
        <v>Orlando</v>
      </c>
      <c r="M2382" t="str">
        <f>VLOOKUP(J2382,location[#All],4,)</f>
        <v>Florida</v>
      </c>
      <c r="N2382">
        <f>VLOOKUP(J2382,location[#All],5,)</f>
        <v>32839</v>
      </c>
      <c r="O2382" t="str">
        <f>VLOOKUP(J2382,location[#All],6,)</f>
        <v>South</v>
      </c>
    </row>
    <row r="2383" spans="1:15" x14ac:dyDescent="0.25">
      <c r="A2383" t="s">
        <v>4097</v>
      </c>
      <c r="B2383" t="s">
        <v>1697</v>
      </c>
      <c r="C2383" s="1">
        <v>42224</v>
      </c>
      <c r="D2383" s="1">
        <v>42226</v>
      </c>
      <c r="E2383" t="s">
        <v>10</v>
      </c>
      <c r="F2383">
        <v>3966</v>
      </c>
      <c r="G2383">
        <v>2</v>
      </c>
      <c r="H2383">
        <v>0</v>
      </c>
      <c r="I2383">
        <v>11898</v>
      </c>
      <c r="J2383" s="1" t="str">
        <f>INDEX(location!A:A,MATCH('Tabela Total'!A2383,location!A:A,0))</f>
        <v>CA-2015-129322</v>
      </c>
      <c r="K2383" s="1" t="str">
        <f>VLOOKUP(J2383,location[#All],2,FALSE)</f>
        <v>United States</v>
      </c>
      <c r="L2383" t="str">
        <f>VLOOKUP(J2383,location[#All],3,)</f>
        <v>Lawrence</v>
      </c>
      <c r="M2383" t="str">
        <f>VLOOKUP(J2383,location[#All],4,)</f>
        <v>Massachusetts</v>
      </c>
      <c r="N2383">
        <f>VLOOKUP(J2383,location[#All],5,)</f>
        <v>1841</v>
      </c>
      <c r="O2383" t="str">
        <f>VLOOKUP(J2383,location[#All],6,)</f>
        <v>East</v>
      </c>
    </row>
    <row r="2384" spans="1:15" x14ac:dyDescent="0.25">
      <c r="A2384" t="s">
        <v>4097</v>
      </c>
      <c r="B2384" t="s">
        <v>1697</v>
      </c>
      <c r="C2384" s="1">
        <v>42224</v>
      </c>
      <c r="D2384" s="1">
        <v>42226</v>
      </c>
      <c r="E2384" t="s">
        <v>10</v>
      </c>
      <c r="F2384">
        <v>11392</v>
      </c>
      <c r="G2384">
        <v>2</v>
      </c>
      <c r="H2384">
        <v>0</v>
      </c>
      <c r="I2384">
        <v>330368</v>
      </c>
      <c r="J2384" s="1" t="str">
        <f>INDEX(location!A:A,MATCH('Tabela Total'!A2384,location!A:A,0))</f>
        <v>CA-2015-129322</v>
      </c>
      <c r="K2384" s="1" t="str">
        <f>VLOOKUP(J2384,location[#All],2,FALSE)</f>
        <v>United States</v>
      </c>
      <c r="L2384" t="str">
        <f>VLOOKUP(J2384,location[#All],3,)</f>
        <v>Lawrence</v>
      </c>
      <c r="M2384" t="str">
        <f>VLOOKUP(J2384,location[#All],4,)</f>
        <v>Massachusetts</v>
      </c>
      <c r="N2384">
        <f>VLOOKUP(J2384,location[#All],5,)</f>
        <v>1841</v>
      </c>
      <c r="O2384" t="str">
        <f>VLOOKUP(J2384,location[#All],6,)</f>
        <v>East</v>
      </c>
    </row>
    <row r="2385" spans="1:15" x14ac:dyDescent="0.25">
      <c r="A2385" t="s">
        <v>4097</v>
      </c>
      <c r="B2385" t="s">
        <v>1697</v>
      </c>
      <c r="C2385" s="1">
        <v>42224</v>
      </c>
      <c r="D2385" s="1">
        <v>42226</v>
      </c>
      <c r="E2385" t="s">
        <v>10</v>
      </c>
      <c r="F2385">
        <v>44786</v>
      </c>
      <c r="G2385">
        <v>7</v>
      </c>
      <c r="H2385">
        <v>0</v>
      </c>
      <c r="I2385">
        <v>2104942</v>
      </c>
      <c r="J2385" s="1" t="str">
        <f>INDEX(location!A:A,MATCH('Tabela Total'!A2385,location!A:A,0))</f>
        <v>CA-2015-129322</v>
      </c>
      <c r="K2385" s="1" t="str">
        <f>VLOOKUP(J2385,location[#All],2,FALSE)</f>
        <v>United States</v>
      </c>
      <c r="L2385" t="str">
        <f>VLOOKUP(J2385,location[#All],3,)</f>
        <v>Lawrence</v>
      </c>
      <c r="M2385" t="str">
        <f>VLOOKUP(J2385,location[#All],4,)</f>
        <v>Massachusetts</v>
      </c>
      <c r="N2385">
        <f>VLOOKUP(J2385,location[#All],5,)</f>
        <v>1841</v>
      </c>
      <c r="O2385" t="str">
        <f>VLOOKUP(J2385,location[#All],6,)</f>
        <v>East</v>
      </c>
    </row>
    <row r="2386" spans="1:15" x14ac:dyDescent="0.25">
      <c r="A2386" t="s">
        <v>1684</v>
      </c>
      <c r="B2386" t="s">
        <v>1685</v>
      </c>
      <c r="C2386" s="1">
        <v>41902</v>
      </c>
      <c r="D2386" s="1">
        <v>41907</v>
      </c>
      <c r="E2386" t="s">
        <v>15</v>
      </c>
      <c r="F2386">
        <v>2816</v>
      </c>
      <c r="G2386">
        <v>2</v>
      </c>
      <c r="H2386">
        <v>2</v>
      </c>
      <c r="I2386">
        <v>9856</v>
      </c>
      <c r="J2386" s="1" t="str">
        <f>INDEX(location!A:A,MATCH('Tabela Total'!A2386,location!A:A,0))</f>
        <v>CA-2014-151953</v>
      </c>
      <c r="K2386" s="1" t="str">
        <f>VLOOKUP(J2386,location[#All],2,FALSE)</f>
        <v>United States</v>
      </c>
      <c r="L2386" t="str">
        <f>VLOOKUP(J2386,location[#All],3,)</f>
        <v>Jacksonville</v>
      </c>
      <c r="M2386" t="str">
        <f>VLOOKUP(J2386,location[#All],4,)</f>
        <v>Florida</v>
      </c>
      <c r="N2386">
        <f>VLOOKUP(J2386,location[#All],5,)</f>
        <v>32216</v>
      </c>
      <c r="O2386" t="str">
        <f>VLOOKUP(J2386,location[#All],6,)</f>
        <v>South</v>
      </c>
    </row>
    <row r="2387" spans="1:15" x14ac:dyDescent="0.25">
      <c r="A2387" t="s">
        <v>2539</v>
      </c>
      <c r="B2387" t="s">
        <v>1685</v>
      </c>
      <c r="C2387" s="1">
        <v>42986</v>
      </c>
      <c r="D2387" s="1">
        <v>42992</v>
      </c>
      <c r="E2387" t="s">
        <v>15</v>
      </c>
      <c r="F2387">
        <v>9096</v>
      </c>
      <c r="G2387">
        <v>1</v>
      </c>
      <c r="H2387">
        <v>2</v>
      </c>
      <c r="I2387">
        <v>17055</v>
      </c>
      <c r="J2387" s="1" t="str">
        <f>INDEX(location!A:A,MATCH('Tabela Total'!A2387,location!A:A,0))</f>
        <v>CA-2017-158036</v>
      </c>
      <c r="K2387" s="1" t="str">
        <f>VLOOKUP(J2387,location[#All],2,FALSE)</f>
        <v>United States</v>
      </c>
      <c r="L2387" t="str">
        <f>VLOOKUP(J2387,location[#All],3,)</f>
        <v>Dublin</v>
      </c>
      <c r="M2387" t="str">
        <f>VLOOKUP(J2387,location[#All],4,)</f>
        <v>Ohio</v>
      </c>
      <c r="N2387">
        <f>VLOOKUP(J2387,location[#All],5,)</f>
        <v>43017</v>
      </c>
      <c r="O2387" t="str">
        <f>VLOOKUP(J2387,location[#All],6,)</f>
        <v>East</v>
      </c>
    </row>
    <row r="2388" spans="1:15" x14ac:dyDescent="0.25">
      <c r="A2388" t="s">
        <v>3074</v>
      </c>
      <c r="B2388" t="s">
        <v>1685</v>
      </c>
      <c r="C2388" s="1">
        <v>42861</v>
      </c>
      <c r="D2388" s="1">
        <v>42866</v>
      </c>
      <c r="E2388" t="s">
        <v>15</v>
      </c>
      <c r="F2388">
        <v>1106</v>
      </c>
      <c r="G2388">
        <v>10</v>
      </c>
      <c r="H2388">
        <v>8</v>
      </c>
      <c r="I2388">
        <v>-18802</v>
      </c>
      <c r="J2388" s="1" t="str">
        <f>INDEX(location!A:A,MATCH('Tabela Total'!A2388,location!A:A,0))</f>
        <v>US-2017-133200</v>
      </c>
      <c r="K2388" s="1" t="str">
        <f>VLOOKUP(J2388,location[#All],2,FALSE)</f>
        <v>United States</v>
      </c>
      <c r="L2388" t="str">
        <f>VLOOKUP(J2388,location[#All],3,)</f>
        <v>Fort Worth</v>
      </c>
      <c r="M2388" t="str">
        <f>VLOOKUP(J2388,location[#All],4,)</f>
        <v>Texas</v>
      </c>
      <c r="N2388">
        <f>VLOOKUP(J2388,location[#All],5,)</f>
        <v>76106</v>
      </c>
      <c r="O2388" t="str">
        <f>VLOOKUP(J2388,location[#All],6,)</f>
        <v>Central</v>
      </c>
    </row>
    <row r="2389" spans="1:15" x14ac:dyDescent="0.25">
      <c r="A2389" t="s">
        <v>3074</v>
      </c>
      <c r="B2389" t="s">
        <v>1685</v>
      </c>
      <c r="C2389" s="1">
        <v>42861</v>
      </c>
      <c r="D2389" s="1">
        <v>42866</v>
      </c>
      <c r="E2389" t="s">
        <v>15</v>
      </c>
      <c r="F2389">
        <v>6234648</v>
      </c>
      <c r="G2389">
        <v>7</v>
      </c>
      <c r="H2389">
        <v>32</v>
      </c>
      <c r="I2389">
        <v>-1191918</v>
      </c>
      <c r="J2389" s="1" t="str">
        <f>INDEX(location!A:A,MATCH('Tabela Total'!A2389,location!A:A,0))</f>
        <v>US-2017-133200</v>
      </c>
      <c r="K2389" s="1" t="str">
        <f>VLOOKUP(J2389,location[#All],2,FALSE)</f>
        <v>United States</v>
      </c>
      <c r="L2389" t="str">
        <f>VLOOKUP(J2389,location[#All],3,)</f>
        <v>Fort Worth</v>
      </c>
      <c r="M2389" t="str">
        <f>VLOOKUP(J2389,location[#All],4,)</f>
        <v>Texas</v>
      </c>
      <c r="N2389">
        <f>VLOOKUP(J2389,location[#All],5,)</f>
        <v>76106</v>
      </c>
      <c r="O2389" t="str">
        <f>VLOOKUP(J2389,location[#All],6,)</f>
        <v>Central</v>
      </c>
    </row>
    <row r="2390" spans="1:15" x14ac:dyDescent="0.25">
      <c r="A2390" t="s">
        <v>3074</v>
      </c>
      <c r="B2390" t="s">
        <v>1685</v>
      </c>
      <c r="C2390" s="1">
        <v>42861</v>
      </c>
      <c r="D2390" s="1">
        <v>42866</v>
      </c>
      <c r="E2390" t="s">
        <v>15</v>
      </c>
      <c r="F2390">
        <v>77268</v>
      </c>
      <c r="G2390">
        <v>5</v>
      </c>
      <c r="H2390">
        <v>2</v>
      </c>
      <c r="I2390">
        <v>-57951</v>
      </c>
      <c r="J2390" s="1" t="str">
        <f>INDEX(location!A:A,MATCH('Tabela Total'!A2390,location!A:A,0))</f>
        <v>US-2017-133200</v>
      </c>
      <c r="K2390" s="1" t="str">
        <f>VLOOKUP(J2390,location[#All],2,FALSE)</f>
        <v>United States</v>
      </c>
      <c r="L2390" t="str">
        <f>VLOOKUP(J2390,location[#All],3,)</f>
        <v>Fort Worth</v>
      </c>
      <c r="M2390" t="str">
        <f>VLOOKUP(J2390,location[#All],4,)</f>
        <v>Texas</v>
      </c>
      <c r="N2390">
        <f>VLOOKUP(J2390,location[#All],5,)</f>
        <v>76106</v>
      </c>
      <c r="O2390" t="str">
        <f>VLOOKUP(J2390,location[#All],6,)</f>
        <v>Central</v>
      </c>
    </row>
    <row r="2391" spans="1:15" x14ac:dyDescent="0.25">
      <c r="A2391" t="s">
        <v>3741</v>
      </c>
      <c r="B2391" t="s">
        <v>1685</v>
      </c>
      <c r="C2391" s="1">
        <v>41923</v>
      </c>
      <c r="D2391" s="1">
        <v>41927</v>
      </c>
      <c r="E2391" t="s">
        <v>15</v>
      </c>
      <c r="F2391">
        <v>731</v>
      </c>
      <c r="G2391">
        <v>1</v>
      </c>
      <c r="H2391">
        <v>0</v>
      </c>
      <c r="I2391">
        <v>34357</v>
      </c>
      <c r="J2391" s="1" t="str">
        <f>INDEX(location!A:A,MATCH('Tabela Total'!A2391,location!A:A,0))</f>
        <v>CA-2014-114314</v>
      </c>
      <c r="K2391" s="1" t="str">
        <f>VLOOKUP(J2391,location[#All],2,FALSE)</f>
        <v>United States</v>
      </c>
      <c r="L2391" t="str">
        <f>VLOOKUP(J2391,location[#All],3,)</f>
        <v>Fayetteville</v>
      </c>
      <c r="M2391" t="str">
        <f>VLOOKUP(J2391,location[#All],4,)</f>
        <v>Arkansas</v>
      </c>
      <c r="N2391">
        <f>VLOOKUP(J2391,location[#All],5,)</f>
        <v>72701</v>
      </c>
      <c r="O2391" t="str">
        <f>VLOOKUP(J2391,location[#All],6,)</f>
        <v>South</v>
      </c>
    </row>
    <row r="2392" spans="1:15" x14ac:dyDescent="0.25">
      <c r="A2392" t="s">
        <v>3741</v>
      </c>
      <c r="B2392" t="s">
        <v>1685</v>
      </c>
      <c r="C2392" s="1">
        <v>41923</v>
      </c>
      <c r="D2392" s="1">
        <v>41927</v>
      </c>
      <c r="E2392" t="s">
        <v>15</v>
      </c>
      <c r="F2392">
        <v>892</v>
      </c>
      <c r="G2392">
        <v>4</v>
      </c>
      <c r="H2392">
        <v>0</v>
      </c>
      <c r="I2392">
        <v>39248</v>
      </c>
      <c r="J2392" s="1" t="str">
        <f>INDEX(location!A:A,MATCH('Tabela Total'!A2392,location!A:A,0))</f>
        <v>CA-2014-114314</v>
      </c>
      <c r="K2392" s="1" t="str">
        <f>VLOOKUP(J2392,location[#All],2,FALSE)</f>
        <v>United States</v>
      </c>
      <c r="L2392" t="str">
        <f>VLOOKUP(J2392,location[#All],3,)</f>
        <v>Fayetteville</v>
      </c>
      <c r="M2392" t="str">
        <f>VLOOKUP(J2392,location[#All],4,)</f>
        <v>Arkansas</v>
      </c>
      <c r="N2392">
        <f>VLOOKUP(J2392,location[#All],5,)</f>
        <v>72701</v>
      </c>
      <c r="O2392" t="str">
        <f>VLOOKUP(J2392,location[#All],6,)</f>
        <v>South</v>
      </c>
    </row>
    <row r="2393" spans="1:15" x14ac:dyDescent="0.25">
      <c r="A2393" t="s">
        <v>4580</v>
      </c>
      <c r="B2393" t="s">
        <v>1685</v>
      </c>
      <c r="C2393" s="1">
        <v>42796</v>
      </c>
      <c r="D2393" s="1">
        <v>42802</v>
      </c>
      <c r="E2393" t="s">
        <v>15</v>
      </c>
      <c r="F2393">
        <v>5952</v>
      </c>
      <c r="G2393">
        <v>3</v>
      </c>
      <c r="H2393">
        <v>0</v>
      </c>
      <c r="I2393">
        <v>154752</v>
      </c>
      <c r="J2393" s="1" t="str">
        <f>INDEX(location!A:A,MATCH('Tabela Total'!A2393,location!A:A,0))</f>
        <v>CA-2017-104885</v>
      </c>
      <c r="K2393" s="1" t="str">
        <f>VLOOKUP(J2393,location[#All],2,FALSE)</f>
        <v>United States</v>
      </c>
      <c r="L2393" t="str">
        <f>VLOOKUP(J2393,location[#All],3,)</f>
        <v>Newark</v>
      </c>
      <c r="M2393" t="str">
        <f>VLOOKUP(J2393,location[#All],4,)</f>
        <v>Delaware</v>
      </c>
      <c r="N2393">
        <f>VLOOKUP(J2393,location[#All],5,)</f>
        <v>19711</v>
      </c>
      <c r="O2393" t="str">
        <f>VLOOKUP(J2393,location[#All],6,)</f>
        <v>East</v>
      </c>
    </row>
    <row r="2394" spans="1:15" x14ac:dyDescent="0.25">
      <c r="A2394" t="s">
        <v>4580</v>
      </c>
      <c r="B2394" t="s">
        <v>1685</v>
      </c>
      <c r="C2394" s="1">
        <v>42796</v>
      </c>
      <c r="D2394" s="1">
        <v>42802</v>
      </c>
      <c r="E2394" t="s">
        <v>15</v>
      </c>
      <c r="F2394">
        <v>5796</v>
      </c>
      <c r="G2394">
        <v>7</v>
      </c>
      <c r="H2394">
        <v>0</v>
      </c>
      <c r="I2394">
        <v>272412</v>
      </c>
      <c r="J2394" s="1" t="str">
        <f>INDEX(location!A:A,MATCH('Tabela Total'!A2394,location!A:A,0))</f>
        <v>CA-2017-104885</v>
      </c>
      <c r="K2394" s="1" t="str">
        <f>VLOOKUP(J2394,location[#All],2,FALSE)</f>
        <v>United States</v>
      </c>
      <c r="L2394" t="str">
        <f>VLOOKUP(J2394,location[#All],3,)</f>
        <v>Newark</v>
      </c>
      <c r="M2394" t="str">
        <f>VLOOKUP(J2394,location[#All],4,)</f>
        <v>Delaware</v>
      </c>
      <c r="N2394">
        <f>VLOOKUP(J2394,location[#All],5,)</f>
        <v>19711</v>
      </c>
      <c r="O2394" t="str">
        <f>VLOOKUP(J2394,location[#All],6,)</f>
        <v>East</v>
      </c>
    </row>
    <row r="2395" spans="1:15" x14ac:dyDescent="0.25">
      <c r="A2395" t="s">
        <v>4580</v>
      </c>
      <c r="B2395" t="s">
        <v>1685</v>
      </c>
      <c r="C2395" s="1">
        <v>42796</v>
      </c>
      <c r="D2395" s="1">
        <v>42802</v>
      </c>
      <c r="E2395" t="s">
        <v>15</v>
      </c>
      <c r="F2395">
        <v>44196</v>
      </c>
      <c r="G2395">
        <v>2</v>
      </c>
      <c r="H2395">
        <v>0</v>
      </c>
      <c r="I2395">
        <v>1016508</v>
      </c>
      <c r="J2395" s="1" t="str">
        <f>INDEX(location!A:A,MATCH('Tabela Total'!A2395,location!A:A,0))</f>
        <v>CA-2017-104885</v>
      </c>
      <c r="K2395" s="1" t="str">
        <f>VLOOKUP(J2395,location[#All],2,FALSE)</f>
        <v>United States</v>
      </c>
      <c r="L2395" t="str">
        <f>VLOOKUP(J2395,location[#All],3,)</f>
        <v>Newark</v>
      </c>
      <c r="M2395" t="str">
        <f>VLOOKUP(J2395,location[#All],4,)</f>
        <v>Delaware</v>
      </c>
      <c r="N2395">
        <f>VLOOKUP(J2395,location[#All],5,)</f>
        <v>19711</v>
      </c>
      <c r="O2395" t="str">
        <f>VLOOKUP(J2395,location[#All],6,)</f>
        <v>East</v>
      </c>
    </row>
    <row r="2396" spans="1:15" x14ac:dyDescent="0.25">
      <c r="A2396" t="s">
        <v>4580</v>
      </c>
      <c r="B2396" t="s">
        <v>1685</v>
      </c>
      <c r="C2396" s="1">
        <v>42796</v>
      </c>
      <c r="D2396" s="1">
        <v>42802</v>
      </c>
      <c r="E2396" t="s">
        <v>15</v>
      </c>
      <c r="F2396">
        <v>6804</v>
      </c>
      <c r="G2396">
        <v>6</v>
      </c>
      <c r="H2396">
        <v>0</v>
      </c>
      <c r="I2396">
        <v>333396</v>
      </c>
      <c r="J2396" s="1" t="str">
        <f>INDEX(location!A:A,MATCH('Tabela Total'!A2396,location!A:A,0))</f>
        <v>CA-2017-104885</v>
      </c>
      <c r="K2396" s="1" t="str">
        <f>VLOOKUP(J2396,location[#All],2,FALSE)</f>
        <v>United States</v>
      </c>
      <c r="L2396" t="str">
        <f>VLOOKUP(J2396,location[#All],3,)</f>
        <v>Newark</v>
      </c>
      <c r="M2396" t="str">
        <f>VLOOKUP(J2396,location[#All],4,)</f>
        <v>Delaware</v>
      </c>
      <c r="N2396">
        <f>VLOOKUP(J2396,location[#All],5,)</f>
        <v>19711</v>
      </c>
      <c r="O2396" t="str">
        <f>VLOOKUP(J2396,location[#All],6,)</f>
        <v>East</v>
      </c>
    </row>
    <row r="2397" spans="1:15" x14ac:dyDescent="0.25">
      <c r="A2397" t="s">
        <v>5172</v>
      </c>
      <c r="B2397" t="s">
        <v>1685</v>
      </c>
      <c r="C2397" s="1">
        <v>42992</v>
      </c>
      <c r="D2397" s="1">
        <v>42995</v>
      </c>
      <c r="E2397" t="s">
        <v>44</v>
      </c>
      <c r="F2397">
        <v>942784</v>
      </c>
      <c r="G2397">
        <v>4</v>
      </c>
      <c r="H2397">
        <v>2</v>
      </c>
      <c r="I2397">
        <v>942784</v>
      </c>
      <c r="J2397" s="1" t="str">
        <f>INDEX(location!A:A,MATCH('Tabela Total'!A2397,location!A:A,0))</f>
        <v>CA-2017-115882</v>
      </c>
      <c r="K2397" s="1" t="str">
        <f>VLOOKUP(J2397,location[#All],2,FALSE)</f>
        <v>United States</v>
      </c>
      <c r="L2397" t="str">
        <f>VLOOKUP(J2397,location[#All],3,)</f>
        <v>Raleigh</v>
      </c>
      <c r="M2397" t="str">
        <f>VLOOKUP(J2397,location[#All],4,)</f>
        <v>North Carolina</v>
      </c>
      <c r="N2397">
        <f>VLOOKUP(J2397,location[#All],5,)</f>
        <v>27604</v>
      </c>
      <c r="O2397" t="str">
        <f>VLOOKUP(J2397,location[#All],6,)</f>
        <v>South</v>
      </c>
    </row>
    <row r="2398" spans="1:15" x14ac:dyDescent="0.25">
      <c r="A2398" t="s">
        <v>5172</v>
      </c>
      <c r="B2398" t="s">
        <v>1685</v>
      </c>
      <c r="C2398" s="1">
        <v>42992</v>
      </c>
      <c r="D2398" s="1">
        <v>42995</v>
      </c>
      <c r="E2398" t="s">
        <v>44</v>
      </c>
      <c r="F2398">
        <v>74352</v>
      </c>
      <c r="G2398">
        <v>3</v>
      </c>
      <c r="H2398">
        <v>2</v>
      </c>
      <c r="I2398">
        <v>23235</v>
      </c>
      <c r="J2398" s="1" t="str">
        <f>INDEX(location!A:A,MATCH('Tabela Total'!A2398,location!A:A,0))</f>
        <v>CA-2017-115882</v>
      </c>
      <c r="K2398" s="1" t="str">
        <f>VLOOKUP(J2398,location[#All],2,FALSE)</f>
        <v>United States</v>
      </c>
      <c r="L2398" t="str">
        <f>VLOOKUP(J2398,location[#All],3,)</f>
        <v>Raleigh</v>
      </c>
      <c r="M2398" t="str">
        <f>VLOOKUP(J2398,location[#All],4,)</f>
        <v>North Carolina</v>
      </c>
      <c r="N2398">
        <f>VLOOKUP(J2398,location[#All],5,)</f>
        <v>27604</v>
      </c>
      <c r="O2398" t="str">
        <f>VLOOKUP(J2398,location[#All],6,)</f>
        <v>South</v>
      </c>
    </row>
    <row r="2399" spans="1:15" x14ac:dyDescent="0.25">
      <c r="A2399" t="s">
        <v>5339</v>
      </c>
      <c r="B2399" t="s">
        <v>1685</v>
      </c>
      <c r="C2399" s="1">
        <v>41750</v>
      </c>
      <c r="D2399" s="1">
        <v>41755</v>
      </c>
      <c r="E2399" t="s">
        <v>15</v>
      </c>
      <c r="F2399">
        <v>82884</v>
      </c>
      <c r="G2399">
        <v>6</v>
      </c>
      <c r="H2399">
        <v>0</v>
      </c>
      <c r="I2399">
        <v>0</v>
      </c>
      <c r="J2399" s="1" t="str">
        <f>INDEX(location!A:A,MATCH('Tabela Total'!A2399,location!A:A,0))</f>
        <v>CA-2014-136336</v>
      </c>
      <c r="K2399" s="1" t="str">
        <f>VLOOKUP(J2399,location[#All],2,FALSE)</f>
        <v>United States</v>
      </c>
      <c r="L2399" t="str">
        <f>VLOOKUP(J2399,location[#All],3,)</f>
        <v>Henderson</v>
      </c>
      <c r="M2399" t="str">
        <f>VLOOKUP(J2399,location[#All],4,)</f>
        <v>Kentucky</v>
      </c>
      <c r="N2399">
        <f>VLOOKUP(J2399,location[#All],5,)</f>
        <v>42420</v>
      </c>
      <c r="O2399" t="str">
        <f>VLOOKUP(J2399,location[#All],6,)</f>
        <v>South</v>
      </c>
    </row>
    <row r="2400" spans="1:15" x14ac:dyDescent="0.25">
      <c r="A2400" t="s">
        <v>304</v>
      </c>
      <c r="B2400" t="s">
        <v>305</v>
      </c>
      <c r="C2400" s="1">
        <v>42248</v>
      </c>
      <c r="D2400" s="1">
        <v>42251</v>
      </c>
      <c r="E2400" t="s">
        <v>10</v>
      </c>
      <c r="F2400">
        <v>4752</v>
      </c>
      <c r="G2400">
        <v>1</v>
      </c>
      <c r="H2400">
        <v>2</v>
      </c>
      <c r="I2400">
        <v>16038</v>
      </c>
      <c r="J2400" s="1" t="str">
        <f>INDEX(location!A:A,MATCH('Tabela Total'!A2400,location!A:A,0))</f>
        <v>CA-2015-137946</v>
      </c>
      <c r="K2400" s="1" t="str">
        <f>VLOOKUP(J2400,location[#All],2,FALSE)</f>
        <v>United States</v>
      </c>
      <c r="L2400" t="str">
        <f>VLOOKUP(J2400,location[#All],3,)</f>
        <v>Los Angeles</v>
      </c>
      <c r="M2400" t="str">
        <f>VLOOKUP(J2400,location[#All],4,)</f>
        <v>California</v>
      </c>
      <c r="N2400">
        <f>VLOOKUP(J2400,location[#All],5,)</f>
        <v>90045</v>
      </c>
      <c r="O2400" t="str">
        <f>VLOOKUP(J2400,location[#All],6,)</f>
        <v>West</v>
      </c>
    </row>
    <row r="2401" spans="1:15" x14ac:dyDescent="0.25">
      <c r="A2401" t="s">
        <v>304</v>
      </c>
      <c r="B2401" t="s">
        <v>305</v>
      </c>
      <c r="C2401" s="1">
        <v>42248</v>
      </c>
      <c r="D2401" s="1">
        <v>42251</v>
      </c>
      <c r="E2401" t="s">
        <v>10</v>
      </c>
      <c r="F2401">
        <v>959984</v>
      </c>
      <c r="G2401">
        <v>2</v>
      </c>
      <c r="H2401">
        <v>2</v>
      </c>
      <c r="I2401">
        <v>3359944</v>
      </c>
      <c r="J2401" s="1" t="str">
        <f>INDEX(location!A:A,MATCH('Tabela Total'!A2401,location!A:A,0))</f>
        <v>CA-2015-137946</v>
      </c>
      <c r="K2401" s="1" t="str">
        <f>VLOOKUP(J2401,location[#All],2,FALSE)</f>
        <v>United States</v>
      </c>
      <c r="L2401" t="str">
        <f>VLOOKUP(J2401,location[#All],3,)</f>
        <v>Los Angeles</v>
      </c>
      <c r="M2401" t="str">
        <f>VLOOKUP(J2401,location[#All],4,)</f>
        <v>California</v>
      </c>
      <c r="N2401">
        <f>VLOOKUP(J2401,location[#All],5,)</f>
        <v>90045</v>
      </c>
      <c r="O2401" t="str">
        <f>VLOOKUP(J2401,location[#All],6,)</f>
        <v>West</v>
      </c>
    </row>
    <row r="2402" spans="1:15" x14ac:dyDescent="0.25">
      <c r="A2402" t="s">
        <v>304</v>
      </c>
      <c r="B2402" t="s">
        <v>305</v>
      </c>
      <c r="C2402" s="1">
        <v>42248</v>
      </c>
      <c r="D2402" s="1">
        <v>42251</v>
      </c>
      <c r="E2402" t="s">
        <v>10</v>
      </c>
      <c r="F2402">
        <v>14368</v>
      </c>
      <c r="G2402">
        <v>4</v>
      </c>
      <c r="H2402">
        <v>2</v>
      </c>
      <c r="I2402">
        <v>449</v>
      </c>
      <c r="J2402" s="1" t="str">
        <f>INDEX(location!A:A,MATCH('Tabela Total'!A2402,location!A:A,0))</f>
        <v>CA-2015-137946</v>
      </c>
      <c r="K2402" s="1" t="str">
        <f>VLOOKUP(J2402,location[#All],2,FALSE)</f>
        <v>United States</v>
      </c>
      <c r="L2402" t="str">
        <f>VLOOKUP(J2402,location[#All],3,)</f>
        <v>Los Angeles</v>
      </c>
      <c r="M2402" t="str">
        <f>VLOOKUP(J2402,location[#All],4,)</f>
        <v>California</v>
      </c>
      <c r="N2402">
        <f>VLOOKUP(J2402,location[#All],5,)</f>
        <v>90045</v>
      </c>
      <c r="O2402" t="str">
        <f>VLOOKUP(J2402,location[#All],6,)</f>
        <v>West</v>
      </c>
    </row>
    <row r="2403" spans="1:15" x14ac:dyDescent="0.25">
      <c r="A2403" t="s">
        <v>1968</v>
      </c>
      <c r="B2403" t="s">
        <v>305</v>
      </c>
      <c r="C2403" s="1">
        <v>43066</v>
      </c>
      <c r="D2403" s="1">
        <v>43071</v>
      </c>
      <c r="E2403" t="s">
        <v>15</v>
      </c>
      <c r="F2403">
        <v>876</v>
      </c>
      <c r="G2403">
        <v>5</v>
      </c>
      <c r="H2403">
        <v>2</v>
      </c>
      <c r="I2403">
        <v>7665</v>
      </c>
      <c r="J2403" s="1" t="str">
        <f>INDEX(location!A:A,MATCH('Tabela Total'!A2403,location!A:A,0))</f>
        <v>CA-2017-132185</v>
      </c>
      <c r="K2403" s="1" t="str">
        <f>VLOOKUP(J2403,location[#All],2,FALSE)</f>
        <v>United States</v>
      </c>
      <c r="L2403" t="str">
        <f>VLOOKUP(J2403,location[#All],3,)</f>
        <v>Asheville</v>
      </c>
      <c r="M2403" t="str">
        <f>VLOOKUP(J2403,location[#All],4,)</f>
        <v>North Carolina</v>
      </c>
      <c r="N2403">
        <f>VLOOKUP(J2403,location[#All],5,)</f>
        <v>28806</v>
      </c>
      <c r="O2403" t="str">
        <f>VLOOKUP(J2403,location[#All],6,)</f>
        <v>South</v>
      </c>
    </row>
    <row r="2404" spans="1:15" x14ac:dyDescent="0.25">
      <c r="A2404" t="s">
        <v>1968</v>
      </c>
      <c r="B2404" t="s">
        <v>305</v>
      </c>
      <c r="C2404" s="1">
        <v>43066</v>
      </c>
      <c r="D2404" s="1">
        <v>43071</v>
      </c>
      <c r="E2404" t="s">
        <v>15</v>
      </c>
      <c r="F2404">
        <v>43584</v>
      </c>
      <c r="G2404">
        <v>1</v>
      </c>
      <c r="H2404">
        <v>2</v>
      </c>
      <c r="I2404">
        <v>43584</v>
      </c>
      <c r="J2404" s="1" t="str">
        <f>INDEX(location!A:A,MATCH('Tabela Total'!A2404,location!A:A,0))</f>
        <v>CA-2017-132185</v>
      </c>
      <c r="K2404" s="1" t="str">
        <f>VLOOKUP(J2404,location[#All],2,FALSE)</f>
        <v>United States</v>
      </c>
      <c r="L2404" t="str">
        <f>VLOOKUP(J2404,location[#All],3,)</f>
        <v>Asheville</v>
      </c>
      <c r="M2404" t="str">
        <f>VLOOKUP(J2404,location[#All],4,)</f>
        <v>North Carolina</v>
      </c>
      <c r="N2404">
        <f>VLOOKUP(J2404,location[#All],5,)</f>
        <v>28806</v>
      </c>
      <c r="O2404" t="str">
        <f>VLOOKUP(J2404,location[#All],6,)</f>
        <v>South</v>
      </c>
    </row>
    <row r="2405" spans="1:15" x14ac:dyDescent="0.25">
      <c r="A2405" t="s">
        <v>2208</v>
      </c>
      <c r="B2405" t="s">
        <v>305</v>
      </c>
      <c r="C2405" s="1">
        <v>41912</v>
      </c>
      <c r="D2405" s="1">
        <v>41916</v>
      </c>
      <c r="E2405" t="s">
        <v>15</v>
      </c>
      <c r="F2405">
        <v>43176</v>
      </c>
      <c r="G2405">
        <v>7</v>
      </c>
      <c r="H2405">
        <v>2</v>
      </c>
      <c r="I2405">
        <v>134925</v>
      </c>
      <c r="J2405" s="1" t="str">
        <f>INDEX(location!A:A,MATCH('Tabela Total'!A2405,location!A:A,0))</f>
        <v>CA-2014-137351</v>
      </c>
      <c r="K2405" s="1" t="str">
        <f>VLOOKUP(J2405,location[#All],2,FALSE)</f>
        <v>United States</v>
      </c>
      <c r="L2405" t="str">
        <f>VLOOKUP(J2405,location[#All],3,)</f>
        <v>Seattle</v>
      </c>
      <c r="M2405" t="str">
        <f>VLOOKUP(J2405,location[#All],4,)</f>
        <v>Washington</v>
      </c>
      <c r="N2405">
        <f>VLOOKUP(J2405,location[#All],5,)</f>
        <v>98105</v>
      </c>
      <c r="O2405" t="str">
        <f>VLOOKUP(J2405,location[#All],6,)</f>
        <v>West</v>
      </c>
    </row>
    <row r="2406" spans="1:15" x14ac:dyDescent="0.25">
      <c r="A2406" t="s">
        <v>3561</v>
      </c>
      <c r="B2406" t="s">
        <v>305</v>
      </c>
      <c r="C2406" s="1">
        <v>42712</v>
      </c>
      <c r="D2406" s="1">
        <v>42715</v>
      </c>
      <c r="E2406" t="s">
        <v>10</v>
      </c>
      <c r="F2406">
        <v>3405</v>
      </c>
      <c r="G2406">
        <v>3</v>
      </c>
      <c r="H2406">
        <v>0</v>
      </c>
      <c r="I2406">
        <v>9534</v>
      </c>
      <c r="J2406" s="1" t="str">
        <f>INDEX(location!A:A,MATCH('Tabela Total'!A2406,location!A:A,0))</f>
        <v>CA-2016-115224</v>
      </c>
      <c r="K2406" s="1" t="str">
        <f>VLOOKUP(J2406,location[#All],2,FALSE)</f>
        <v>United States</v>
      </c>
      <c r="L2406" t="str">
        <f>VLOOKUP(J2406,location[#All],3,)</f>
        <v>San Francisco</v>
      </c>
      <c r="M2406" t="str">
        <f>VLOOKUP(J2406,location[#All],4,)</f>
        <v>California</v>
      </c>
      <c r="N2406">
        <f>VLOOKUP(J2406,location[#All],5,)</f>
        <v>94110</v>
      </c>
      <c r="O2406" t="str">
        <f>VLOOKUP(J2406,location[#All],6,)</f>
        <v>West</v>
      </c>
    </row>
    <row r="2407" spans="1:15" x14ac:dyDescent="0.25">
      <c r="A2407" t="s">
        <v>3561</v>
      </c>
      <c r="B2407" t="s">
        <v>305</v>
      </c>
      <c r="C2407" s="1">
        <v>42712</v>
      </c>
      <c r="D2407" s="1">
        <v>42715</v>
      </c>
      <c r="E2407" t="s">
        <v>10</v>
      </c>
      <c r="F2407">
        <v>35238</v>
      </c>
      <c r="G2407">
        <v>2</v>
      </c>
      <c r="H2407">
        <v>0</v>
      </c>
      <c r="I2407">
        <v>810474</v>
      </c>
      <c r="J2407" s="1" t="str">
        <f>INDEX(location!A:A,MATCH('Tabela Total'!A2407,location!A:A,0))</f>
        <v>CA-2016-115224</v>
      </c>
      <c r="K2407" s="1" t="str">
        <f>VLOOKUP(J2407,location[#All],2,FALSE)</f>
        <v>United States</v>
      </c>
      <c r="L2407" t="str">
        <f>VLOOKUP(J2407,location[#All],3,)</f>
        <v>San Francisco</v>
      </c>
      <c r="M2407" t="str">
        <f>VLOOKUP(J2407,location[#All],4,)</f>
        <v>California</v>
      </c>
      <c r="N2407">
        <f>VLOOKUP(J2407,location[#All],5,)</f>
        <v>94110</v>
      </c>
      <c r="O2407" t="str">
        <f>VLOOKUP(J2407,location[#All],6,)</f>
        <v>West</v>
      </c>
    </row>
    <row r="2408" spans="1:15" x14ac:dyDescent="0.25">
      <c r="A2408" t="s">
        <v>3761</v>
      </c>
      <c r="B2408" t="s">
        <v>305</v>
      </c>
      <c r="C2408" s="1">
        <v>42651</v>
      </c>
      <c r="D2408" s="1">
        <v>42656</v>
      </c>
      <c r="E2408" t="s">
        <v>15</v>
      </c>
      <c r="F2408">
        <v>38772</v>
      </c>
      <c r="G2408">
        <v>5</v>
      </c>
      <c r="H2408">
        <v>2</v>
      </c>
      <c r="I2408">
        <v>-67851</v>
      </c>
      <c r="J2408" s="1" t="str">
        <f>INDEX(location!A:A,MATCH('Tabela Total'!A2408,location!A:A,0))</f>
        <v>CA-2016-135636</v>
      </c>
      <c r="K2408" s="1" t="str">
        <f>VLOOKUP(J2408,location[#All],2,FALSE)</f>
        <v>United States</v>
      </c>
      <c r="L2408" t="str">
        <f>VLOOKUP(J2408,location[#All],3,)</f>
        <v>Charlotte</v>
      </c>
      <c r="M2408" t="str">
        <f>VLOOKUP(J2408,location[#All],4,)</f>
        <v>North Carolina</v>
      </c>
      <c r="N2408">
        <f>VLOOKUP(J2408,location[#All],5,)</f>
        <v>28205</v>
      </c>
      <c r="O2408" t="str">
        <f>VLOOKUP(J2408,location[#All],6,)</f>
        <v>South</v>
      </c>
    </row>
    <row r="2409" spans="1:15" x14ac:dyDescent="0.25">
      <c r="A2409" t="s">
        <v>4990</v>
      </c>
      <c r="B2409" t="s">
        <v>305</v>
      </c>
      <c r="C2409" s="1">
        <v>42861</v>
      </c>
      <c r="D2409" s="1">
        <v>42865</v>
      </c>
      <c r="E2409" t="s">
        <v>15</v>
      </c>
      <c r="F2409">
        <v>84416</v>
      </c>
      <c r="G2409">
        <v>4</v>
      </c>
      <c r="H2409">
        <v>2</v>
      </c>
      <c r="I2409">
        <v>274352</v>
      </c>
      <c r="J2409" s="1" t="str">
        <f>INDEX(location!A:A,MATCH('Tabela Total'!A2409,location!A:A,0))</f>
        <v>CA-2017-145779</v>
      </c>
      <c r="K2409" s="1" t="str">
        <f>VLOOKUP(J2409,location[#All],2,FALSE)</f>
        <v>United States</v>
      </c>
      <c r="L2409" t="str">
        <f>VLOOKUP(J2409,location[#All],3,)</f>
        <v>Tucson</v>
      </c>
      <c r="M2409" t="str">
        <f>VLOOKUP(J2409,location[#All],4,)</f>
        <v>Arizona</v>
      </c>
      <c r="N2409">
        <f>VLOOKUP(J2409,location[#All],5,)</f>
        <v>85705</v>
      </c>
      <c r="O2409" t="str">
        <f>VLOOKUP(J2409,location[#All],6,)</f>
        <v>West</v>
      </c>
    </row>
    <row r="2410" spans="1:15" x14ac:dyDescent="0.25">
      <c r="A2410" t="s">
        <v>5039</v>
      </c>
      <c r="B2410" t="s">
        <v>305</v>
      </c>
      <c r="C2410" s="1">
        <v>42999</v>
      </c>
      <c r="D2410" s="1">
        <v>43003</v>
      </c>
      <c r="E2410" t="s">
        <v>15</v>
      </c>
      <c r="F2410">
        <v>5586</v>
      </c>
      <c r="G2410">
        <v>7</v>
      </c>
      <c r="H2410">
        <v>0</v>
      </c>
      <c r="I2410">
        <v>2793</v>
      </c>
      <c r="J2410" s="1" t="str">
        <f>INDEX(location!A:A,MATCH('Tabela Total'!A2410,location!A:A,0))</f>
        <v>CA-2017-133074</v>
      </c>
      <c r="K2410" s="1" t="str">
        <f>VLOOKUP(J2410,location[#All],2,FALSE)</f>
        <v>United States</v>
      </c>
      <c r="L2410" t="str">
        <f>VLOOKUP(J2410,location[#All],3,)</f>
        <v>San Francisco</v>
      </c>
      <c r="M2410" t="str">
        <f>VLOOKUP(J2410,location[#All],4,)</f>
        <v>California</v>
      </c>
      <c r="N2410">
        <f>VLOOKUP(J2410,location[#All],5,)</f>
        <v>94109</v>
      </c>
      <c r="O2410" t="str">
        <f>VLOOKUP(J2410,location[#All],6,)</f>
        <v>West</v>
      </c>
    </row>
    <row r="2411" spans="1:15" x14ac:dyDescent="0.25">
      <c r="A2411" t="s">
        <v>1501</v>
      </c>
      <c r="B2411" t="s">
        <v>1502</v>
      </c>
      <c r="C2411" s="1">
        <v>43087</v>
      </c>
      <c r="D2411" s="1">
        <v>43092</v>
      </c>
      <c r="E2411" t="s">
        <v>15</v>
      </c>
      <c r="F2411">
        <v>1896</v>
      </c>
      <c r="G2411">
        <v>2</v>
      </c>
      <c r="H2411">
        <v>0</v>
      </c>
      <c r="I2411">
        <v>8532</v>
      </c>
      <c r="J2411" s="1" t="str">
        <f>INDEX(location!A:A,MATCH('Tabela Total'!A2411,location!A:A,0))</f>
        <v>CA-2017-105886</v>
      </c>
      <c r="K2411" s="1" t="str">
        <f>VLOOKUP(J2411,location[#All],2,FALSE)</f>
        <v>United States</v>
      </c>
      <c r="L2411" t="str">
        <f>VLOOKUP(J2411,location[#All],3,)</f>
        <v>Oceanside</v>
      </c>
      <c r="M2411" t="str">
        <f>VLOOKUP(J2411,location[#All],4,)</f>
        <v>New York</v>
      </c>
      <c r="N2411">
        <f>VLOOKUP(J2411,location[#All],5,)</f>
        <v>11572</v>
      </c>
      <c r="O2411" t="str">
        <f>VLOOKUP(J2411,location[#All],6,)</f>
        <v>East</v>
      </c>
    </row>
    <row r="2412" spans="1:15" x14ac:dyDescent="0.25">
      <c r="A2412" t="s">
        <v>2397</v>
      </c>
      <c r="B2412" t="s">
        <v>1502</v>
      </c>
      <c r="C2412" s="1">
        <v>42819</v>
      </c>
      <c r="D2412" s="1">
        <v>42824</v>
      </c>
      <c r="E2412" t="s">
        <v>10</v>
      </c>
      <c r="F2412">
        <v>6848</v>
      </c>
      <c r="G2412">
        <v>2</v>
      </c>
      <c r="H2412">
        <v>2</v>
      </c>
      <c r="I2412">
        <v>214</v>
      </c>
      <c r="J2412" s="1" t="str">
        <f>INDEX(location!A:A,MATCH('Tabela Total'!A2412,location!A:A,0))</f>
        <v>CA-2017-101077</v>
      </c>
      <c r="K2412" s="1" t="str">
        <f>VLOOKUP(J2412,location[#All],2,FALSE)</f>
        <v>United States</v>
      </c>
      <c r="L2412" t="str">
        <f>VLOOKUP(J2412,location[#All],3,)</f>
        <v>Dallas</v>
      </c>
      <c r="M2412" t="str">
        <f>VLOOKUP(J2412,location[#All],4,)</f>
        <v>Texas</v>
      </c>
      <c r="N2412">
        <f>VLOOKUP(J2412,location[#All],5,)</f>
        <v>75081</v>
      </c>
      <c r="O2412" t="str">
        <f>VLOOKUP(J2412,location[#All],6,)</f>
        <v>Central</v>
      </c>
    </row>
    <row r="2413" spans="1:15" x14ac:dyDescent="0.25">
      <c r="A2413" t="s">
        <v>3023</v>
      </c>
      <c r="B2413" t="s">
        <v>1502</v>
      </c>
      <c r="C2413" s="1">
        <v>42316</v>
      </c>
      <c r="D2413" s="1">
        <v>42321</v>
      </c>
      <c r="E2413" t="s">
        <v>15</v>
      </c>
      <c r="F2413">
        <v>10476</v>
      </c>
      <c r="G2413">
        <v>6</v>
      </c>
      <c r="H2413">
        <v>8</v>
      </c>
      <c r="I2413">
        <v>-172854</v>
      </c>
      <c r="J2413" s="1" t="str">
        <f>INDEX(location!A:A,MATCH('Tabela Total'!A2413,location!A:A,0))</f>
        <v>CA-2015-111990</v>
      </c>
      <c r="K2413" s="1" t="str">
        <f>VLOOKUP(J2413,location[#All],2,FALSE)</f>
        <v>United States</v>
      </c>
      <c r="L2413" t="str">
        <f>VLOOKUP(J2413,location[#All],3,)</f>
        <v>Houston</v>
      </c>
      <c r="M2413" t="str">
        <f>VLOOKUP(J2413,location[#All],4,)</f>
        <v>Texas</v>
      </c>
      <c r="N2413">
        <f>VLOOKUP(J2413,location[#All],5,)</f>
        <v>77095</v>
      </c>
      <c r="O2413" t="str">
        <f>VLOOKUP(J2413,location[#All],6,)</f>
        <v>Central</v>
      </c>
    </row>
    <row r="2414" spans="1:15" x14ac:dyDescent="0.25">
      <c r="A2414" t="s">
        <v>3947</v>
      </c>
      <c r="B2414" t="s">
        <v>1502</v>
      </c>
      <c r="C2414" s="1">
        <v>41807</v>
      </c>
      <c r="D2414" s="1">
        <v>41813</v>
      </c>
      <c r="E2414" t="s">
        <v>15</v>
      </c>
      <c r="F2414">
        <v>6597</v>
      </c>
      <c r="G2414">
        <v>3</v>
      </c>
      <c r="H2414">
        <v>0</v>
      </c>
      <c r="I2414">
        <v>310059</v>
      </c>
      <c r="J2414" s="1" t="str">
        <f>INDEX(location!A:A,MATCH('Tabela Total'!A2414,location!A:A,0))</f>
        <v>CA-2014-104402</v>
      </c>
      <c r="K2414" s="1" t="str">
        <f>VLOOKUP(J2414,location[#All],2,FALSE)</f>
        <v>United States</v>
      </c>
      <c r="L2414" t="str">
        <f>VLOOKUP(J2414,location[#All],3,)</f>
        <v>Newark</v>
      </c>
      <c r="M2414" t="str">
        <f>VLOOKUP(J2414,location[#All],4,)</f>
        <v>Delaware</v>
      </c>
      <c r="N2414">
        <f>VLOOKUP(J2414,location[#All],5,)</f>
        <v>19711</v>
      </c>
      <c r="O2414" t="str">
        <f>VLOOKUP(J2414,location[#All],6,)</f>
        <v>East</v>
      </c>
    </row>
    <row r="2415" spans="1:15" x14ac:dyDescent="0.25">
      <c r="A2415" t="s">
        <v>3953</v>
      </c>
      <c r="B2415" t="s">
        <v>1502</v>
      </c>
      <c r="C2415" s="1">
        <v>42735</v>
      </c>
      <c r="D2415" s="1">
        <v>42737</v>
      </c>
      <c r="E2415" t="s">
        <v>44</v>
      </c>
      <c r="F2415">
        <v>156512</v>
      </c>
      <c r="G2415">
        <v>4</v>
      </c>
      <c r="H2415">
        <v>2</v>
      </c>
      <c r="I2415">
        <v>-352152</v>
      </c>
      <c r="J2415" s="1" t="str">
        <f>INDEX(location!A:A,MATCH('Tabela Total'!A2415,location!A:A,0))</f>
        <v>US-2017-105830</v>
      </c>
      <c r="K2415" s="1" t="str">
        <f>VLOOKUP(J2415,location[#All],2,FALSE)</f>
        <v>United States</v>
      </c>
      <c r="L2415" t="str">
        <f>VLOOKUP(J2415,location[#All],3,)</f>
        <v>Lancaster</v>
      </c>
      <c r="M2415" t="str">
        <f>VLOOKUP(J2415,location[#All],4,)</f>
        <v>Ohio</v>
      </c>
      <c r="N2415">
        <f>VLOOKUP(J2415,location[#All],5,)</f>
        <v>43130</v>
      </c>
      <c r="O2415" t="str">
        <f>VLOOKUP(J2415,location[#All],6,)</f>
        <v>East</v>
      </c>
    </row>
    <row r="2416" spans="1:15" x14ac:dyDescent="0.25">
      <c r="A2416" t="s">
        <v>5464</v>
      </c>
      <c r="B2416" t="s">
        <v>1502</v>
      </c>
      <c r="C2416" s="1">
        <v>43001</v>
      </c>
      <c r="D2416" s="1">
        <v>43007</v>
      </c>
      <c r="E2416" t="s">
        <v>15</v>
      </c>
      <c r="F2416">
        <v>21104</v>
      </c>
      <c r="G2416">
        <v>8</v>
      </c>
      <c r="H2416">
        <v>0</v>
      </c>
      <c r="I2416">
        <v>970784</v>
      </c>
      <c r="J2416" s="1" t="str">
        <f>INDEX(location!A:A,MATCH('Tabela Total'!A2416,location!A:A,0))</f>
        <v>CA-2017-121853</v>
      </c>
      <c r="K2416" s="1" t="str">
        <f>VLOOKUP(J2416,location[#All],2,FALSE)</f>
        <v>United States</v>
      </c>
      <c r="L2416" t="str">
        <f>VLOOKUP(J2416,location[#All],3,)</f>
        <v>Los Angeles</v>
      </c>
      <c r="M2416" t="str">
        <f>VLOOKUP(J2416,location[#All],4,)</f>
        <v>California</v>
      </c>
      <c r="N2416">
        <f>VLOOKUP(J2416,location[#All],5,)</f>
        <v>90036</v>
      </c>
      <c r="O2416" t="str">
        <f>VLOOKUP(J2416,location[#All],6,)</f>
        <v>West</v>
      </c>
    </row>
    <row r="2417" spans="1:15" x14ac:dyDescent="0.25">
      <c r="A2417" t="s">
        <v>5464</v>
      </c>
      <c r="B2417" t="s">
        <v>1502</v>
      </c>
      <c r="C2417" s="1">
        <v>43001</v>
      </c>
      <c r="D2417" s="1">
        <v>43007</v>
      </c>
      <c r="E2417" t="s">
        <v>15</v>
      </c>
      <c r="F2417">
        <v>594816</v>
      </c>
      <c r="G2417">
        <v>2</v>
      </c>
      <c r="H2417">
        <v>2</v>
      </c>
      <c r="I2417">
        <v>594816</v>
      </c>
      <c r="J2417" s="1" t="str">
        <f>INDEX(location!A:A,MATCH('Tabela Total'!A2417,location!A:A,0))</f>
        <v>CA-2017-121853</v>
      </c>
      <c r="K2417" s="1" t="str">
        <f>VLOOKUP(J2417,location[#All],2,FALSE)</f>
        <v>United States</v>
      </c>
      <c r="L2417" t="str">
        <f>VLOOKUP(J2417,location[#All],3,)</f>
        <v>Los Angeles</v>
      </c>
      <c r="M2417" t="str">
        <f>VLOOKUP(J2417,location[#All],4,)</f>
        <v>California</v>
      </c>
      <c r="N2417">
        <f>VLOOKUP(J2417,location[#All],5,)</f>
        <v>90036</v>
      </c>
      <c r="O2417" t="str">
        <f>VLOOKUP(J2417,location[#All],6,)</f>
        <v>West</v>
      </c>
    </row>
    <row r="2418" spans="1:15" x14ac:dyDescent="0.25">
      <c r="A2418" t="s">
        <v>5464</v>
      </c>
      <c r="B2418" t="s">
        <v>1502</v>
      </c>
      <c r="C2418" s="1">
        <v>43001</v>
      </c>
      <c r="D2418" s="1">
        <v>43007</v>
      </c>
      <c r="E2418" t="s">
        <v>15</v>
      </c>
      <c r="F2418">
        <v>7296</v>
      </c>
      <c r="G2418">
        <v>3</v>
      </c>
      <c r="H2418">
        <v>2</v>
      </c>
      <c r="I2418">
        <v>23712</v>
      </c>
      <c r="J2418" s="1" t="str">
        <f>INDEX(location!A:A,MATCH('Tabela Total'!A2418,location!A:A,0))</f>
        <v>CA-2017-121853</v>
      </c>
      <c r="K2418" s="1" t="str">
        <f>VLOOKUP(J2418,location[#All],2,FALSE)</f>
        <v>United States</v>
      </c>
      <c r="L2418" t="str">
        <f>VLOOKUP(J2418,location[#All],3,)</f>
        <v>Los Angeles</v>
      </c>
      <c r="M2418" t="str">
        <f>VLOOKUP(J2418,location[#All],4,)</f>
        <v>California</v>
      </c>
      <c r="N2418">
        <f>VLOOKUP(J2418,location[#All],5,)</f>
        <v>90036</v>
      </c>
      <c r="O2418" t="str">
        <f>VLOOKUP(J2418,location[#All],6,)</f>
        <v>West</v>
      </c>
    </row>
    <row r="2419" spans="1:15" x14ac:dyDescent="0.25">
      <c r="A2419" t="s">
        <v>5713</v>
      </c>
      <c r="B2419" t="s">
        <v>1502</v>
      </c>
      <c r="C2419" s="1">
        <v>42794</v>
      </c>
      <c r="D2419" s="1">
        <v>42800</v>
      </c>
      <c r="E2419" t="s">
        <v>15</v>
      </c>
      <c r="F2419">
        <v>984</v>
      </c>
      <c r="G2419">
        <v>2</v>
      </c>
      <c r="H2419">
        <v>0</v>
      </c>
      <c r="I2419">
        <v>47232</v>
      </c>
      <c r="J2419" s="1" t="str">
        <f>INDEX(location!A:A,MATCH('Tabela Total'!A2419,location!A:A,0))</f>
        <v>CA-2017-101959</v>
      </c>
      <c r="K2419" s="1" t="str">
        <f>VLOOKUP(J2419,location[#All],2,FALSE)</f>
        <v>United States</v>
      </c>
      <c r="L2419" t="str">
        <f>VLOOKUP(J2419,location[#All],3,)</f>
        <v>Middletown</v>
      </c>
      <c r="M2419" t="str">
        <f>VLOOKUP(J2419,location[#All],4,)</f>
        <v>Connecticut</v>
      </c>
      <c r="N2419">
        <f>VLOOKUP(J2419,location[#All],5,)</f>
        <v>6457</v>
      </c>
      <c r="O2419" t="str">
        <f>VLOOKUP(J2419,location[#All],6,)</f>
        <v>East</v>
      </c>
    </row>
    <row r="2420" spans="1:15" x14ac:dyDescent="0.25">
      <c r="A2420" t="s">
        <v>5713</v>
      </c>
      <c r="B2420" t="s">
        <v>1502</v>
      </c>
      <c r="C2420" s="1">
        <v>42794</v>
      </c>
      <c r="D2420" s="1">
        <v>42800</v>
      </c>
      <c r="E2420" t="s">
        <v>15</v>
      </c>
      <c r="F2420">
        <v>778</v>
      </c>
      <c r="G2420">
        <v>1</v>
      </c>
      <c r="H2420">
        <v>0</v>
      </c>
      <c r="I2420">
        <v>3501</v>
      </c>
      <c r="J2420" s="1" t="str">
        <f>INDEX(location!A:A,MATCH('Tabela Total'!A2420,location!A:A,0))</f>
        <v>CA-2017-101959</v>
      </c>
      <c r="K2420" s="1" t="str">
        <f>VLOOKUP(J2420,location[#All],2,FALSE)</f>
        <v>United States</v>
      </c>
      <c r="L2420" t="str">
        <f>VLOOKUP(J2420,location[#All],3,)</f>
        <v>Middletown</v>
      </c>
      <c r="M2420" t="str">
        <f>VLOOKUP(J2420,location[#All],4,)</f>
        <v>Connecticut</v>
      </c>
      <c r="N2420">
        <f>VLOOKUP(J2420,location[#All],5,)</f>
        <v>6457</v>
      </c>
      <c r="O2420" t="str">
        <f>VLOOKUP(J2420,location[#All],6,)</f>
        <v>East</v>
      </c>
    </row>
    <row r="2421" spans="1:15" x14ac:dyDescent="0.25">
      <c r="A2421" t="s">
        <v>1028</v>
      </c>
      <c r="B2421" t="s">
        <v>1029</v>
      </c>
      <c r="C2421" s="1">
        <v>42890</v>
      </c>
      <c r="D2421" s="1">
        <v>42894</v>
      </c>
      <c r="E2421" t="s">
        <v>15</v>
      </c>
      <c r="F2421">
        <v>1248</v>
      </c>
      <c r="G2421">
        <v>2</v>
      </c>
      <c r="H2421">
        <v>0</v>
      </c>
      <c r="I2421">
        <v>5616</v>
      </c>
      <c r="J2421" s="1" t="str">
        <f>INDEX(location!A:A,MATCH('Tabela Total'!A2421,location!A:A,0))</f>
        <v>CA-2017-100426</v>
      </c>
      <c r="K2421" s="1" t="str">
        <f>VLOOKUP(J2421,location[#All],2,FALSE)</f>
        <v>United States</v>
      </c>
      <c r="L2421" t="str">
        <f>VLOOKUP(J2421,location[#All],3,)</f>
        <v>Florence</v>
      </c>
      <c r="M2421" t="str">
        <f>VLOOKUP(J2421,location[#All],4,)</f>
        <v>Alabama</v>
      </c>
      <c r="N2421">
        <f>VLOOKUP(J2421,location[#All],5,)</f>
        <v>35630</v>
      </c>
      <c r="O2421" t="str">
        <f>VLOOKUP(J2421,location[#All],6,)</f>
        <v>South</v>
      </c>
    </row>
    <row r="2422" spans="1:15" x14ac:dyDescent="0.25">
      <c r="A2422" t="s">
        <v>1101</v>
      </c>
      <c r="B2422" t="s">
        <v>1029</v>
      </c>
      <c r="C2422" s="1">
        <v>41825</v>
      </c>
      <c r="D2422" s="1">
        <v>41825</v>
      </c>
      <c r="E2422" t="s">
        <v>327</v>
      </c>
      <c r="F2422">
        <v>220776</v>
      </c>
      <c r="G2422">
        <v>3</v>
      </c>
      <c r="H2422">
        <v>2</v>
      </c>
      <c r="I2422">
        <v>-441552</v>
      </c>
      <c r="J2422" s="1" t="str">
        <f>INDEX(location!A:A,MATCH('Tabela Total'!A2422,location!A:A,0))</f>
        <v>US-2014-160444</v>
      </c>
      <c r="K2422" s="1" t="str">
        <f>VLOOKUP(J2422,location[#All],2,FALSE)</f>
        <v>United States</v>
      </c>
      <c r="L2422" t="str">
        <f>VLOOKUP(J2422,location[#All],3,)</f>
        <v>Houston</v>
      </c>
      <c r="M2422" t="str">
        <f>VLOOKUP(J2422,location[#All],4,)</f>
        <v>Texas</v>
      </c>
      <c r="N2422">
        <f>VLOOKUP(J2422,location[#All],5,)</f>
        <v>77036</v>
      </c>
      <c r="O2422" t="str">
        <f>VLOOKUP(J2422,location[#All],6,)</f>
        <v>Central</v>
      </c>
    </row>
    <row r="2423" spans="1:15" x14ac:dyDescent="0.25">
      <c r="A2423" t="s">
        <v>1101</v>
      </c>
      <c r="B2423" t="s">
        <v>1029</v>
      </c>
      <c r="C2423" s="1">
        <v>41825</v>
      </c>
      <c r="D2423" s="1">
        <v>41825</v>
      </c>
      <c r="E2423" t="s">
        <v>327</v>
      </c>
      <c r="F2423">
        <v>281424</v>
      </c>
      <c r="G2423">
        <v>11</v>
      </c>
      <c r="H2423">
        <v>2</v>
      </c>
      <c r="I2423">
        <v>-35178</v>
      </c>
      <c r="J2423" s="1" t="str">
        <f>INDEX(location!A:A,MATCH('Tabela Total'!A2423,location!A:A,0))</f>
        <v>US-2014-160444</v>
      </c>
      <c r="K2423" s="1" t="str">
        <f>VLOOKUP(J2423,location[#All],2,FALSE)</f>
        <v>United States</v>
      </c>
      <c r="L2423" t="str">
        <f>VLOOKUP(J2423,location[#All],3,)</f>
        <v>Houston</v>
      </c>
      <c r="M2423" t="str">
        <f>VLOOKUP(J2423,location[#All],4,)</f>
        <v>Texas</v>
      </c>
      <c r="N2423">
        <f>VLOOKUP(J2423,location[#All],5,)</f>
        <v>77036</v>
      </c>
      <c r="O2423" t="str">
        <f>VLOOKUP(J2423,location[#All],6,)</f>
        <v>Central</v>
      </c>
    </row>
    <row r="2424" spans="1:15" x14ac:dyDescent="0.25">
      <c r="A2424" t="s">
        <v>1848</v>
      </c>
      <c r="B2424" t="s">
        <v>1029</v>
      </c>
      <c r="C2424" s="1">
        <v>41895</v>
      </c>
      <c r="D2424" s="1">
        <v>41901</v>
      </c>
      <c r="E2424" t="s">
        <v>15</v>
      </c>
      <c r="F2424">
        <v>546</v>
      </c>
      <c r="G2424">
        <v>3</v>
      </c>
      <c r="H2424">
        <v>0</v>
      </c>
      <c r="I2424">
        <v>14742</v>
      </c>
      <c r="J2424" s="1" t="str">
        <f>INDEX(location!A:A,MATCH('Tabela Total'!A2424,location!A:A,0))</f>
        <v>CA-2014-145212</v>
      </c>
      <c r="K2424" s="1" t="str">
        <f>VLOOKUP(J2424,location[#All],2,FALSE)</f>
        <v>United States</v>
      </c>
      <c r="L2424" t="str">
        <f>VLOOKUP(J2424,location[#All],3,)</f>
        <v>New York City</v>
      </c>
      <c r="M2424" t="str">
        <f>VLOOKUP(J2424,location[#All],4,)</f>
        <v>New York</v>
      </c>
      <c r="N2424">
        <f>VLOOKUP(J2424,location[#All],5,)</f>
        <v>10011</v>
      </c>
      <c r="O2424" t="str">
        <f>VLOOKUP(J2424,location[#All],6,)</f>
        <v>East</v>
      </c>
    </row>
    <row r="2425" spans="1:15" x14ac:dyDescent="0.25">
      <c r="A2425" t="s">
        <v>1863</v>
      </c>
      <c r="B2425" t="s">
        <v>1029</v>
      </c>
      <c r="C2425" s="1">
        <v>42908</v>
      </c>
      <c r="D2425" s="1">
        <v>42909</v>
      </c>
      <c r="E2425" t="s">
        <v>44</v>
      </c>
      <c r="F2425">
        <v>37608</v>
      </c>
      <c r="G2425">
        <v>3</v>
      </c>
      <c r="H2425">
        <v>2</v>
      </c>
      <c r="I2425">
        <v>126927</v>
      </c>
      <c r="J2425" s="1" t="str">
        <f>INDEX(location!A:A,MATCH('Tabela Total'!A2425,location!A:A,0))</f>
        <v>US-2017-133781</v>
      </c>
      <c r="K2425" s="1" t="str">
        <f>VLOOKUP(J2425,location[#All],2,FALSE)</f>
        <v>United States</v>
      </c>
      <c r="L2425" t="str">
        <f>VLOOKUP(J2425,location[#All],3,)</f>
        <v>Miami</v>
      </c>
      <c r="M2425" t="str">
        <f>VLOOKUP(J2425,location[#All],4,)</f>
        <v>Florida</v>
      </c>
      <c r="N2425">
        <f>VLOOKUP(J2425,location[#All],5,)</f>
        <v>33178</v>
      </c>
      <c r="O2425" t="str">
        <f>VLOOKUP(J2425,location[#All],6,)</f>
        <v>South</v>
      </c>
    </row>
    <row r="2426" spans="1:15" x14ac:dyDescent="0.25">
      <c r="A2426" t="s">
        <v>2067</v>
      </c>
      <c r="B2426" t="s">
        <v>1029</v>
      </c>
      <c r="C2426" s="1">
        <v>42996</v>
      </c>
      <c r="D2426" s="1">
        <v>42998</v>
      </c>
      <c r="E2426" t="s">
        <v>44</v>
      </c>
      <c r="F2426">
        <v>8928</v>
      </c>
      <c r="G2426">
        <v>2</v>
      </c>
      <c r="H2426">
        <v>2</v>
      </c>
      <c r="I2426">
        <v>558</v>
      </c>
      <c r="J2426" s="1" t="str">
        <f>INDEX(location!A:A,MATCH('Tabela Total'!A2426,location!A:A,0))</f>
        <v>CA-2017-131016</v>
      </c>
      <c r="K2426" s="1" t="str">
        <f>VLOOKUP(J2426,location[#All],2,FALSE)</f>
        <v>United States</v>
      </c>
      <c r="L2426" t="str">
        <f>VLOOKUP(J2426,location[#All],3,)</f>
        <v>Arlington</v>
      </c>
      <c r="M2426" t="str">
        <f>VLOOKUP(J2426,location[#All],4,)</f>
        <v>Texas</v>
      </c>
      <c r="N2426">
        <f>VLOOKUP(J2426,location[#All],5,)</f>
        <v>76017</v>
      </c>
      <c r="O2426" t="str">
        <f>VLOOKUP(J2426,location[#All],6,)</f>
        <v>Central</v>
      </c>
    </row>
    <row r="2427" spans="1:15" x14ac:dyDescent="0.25">
      <c r="A2427" t="s">
        <v>2067</v>
      </c>
      <c r="B2427" t="s">
        <v>1029</v>
      </c>
      <c r="C2427" s="1">
        <v>42996</v>
      </c>
      <c r="D2427" s="1">
        <v>42998</v>
      </c>
      <c r="E2427" t="s">
        <v>44</v>
      </c>
      <c r="F2427">
        <v>47584</v>
      </c>
      <c r="G2427">
        <v>2</v>
      </c>
      <c r="H2427">
        <v>2</v>
      </c>
      <c r="I2427">
        <v>-2974</v>
      </c>
      <c r="J2427" s="1" t="str">
        <f>INDEX(location!A:A,MATCH('Tabela Total'!A2427,location!A:A,0))</f>
        <v>CA-2017-131016</v>
      </c>
      <c r="K2427" s="1" t="str">
        <f>VLOOKUP(J2427,location[#All],2,FALSE)</f>
        <v>United States</v>
      </c>
      <c r="L2427" t="str">
        <f>VLOOKUP(J2427,location[#All],3,)</f>
        <v>Arlington</v>
      </c>
      <c r="M2427" t="str">
        <f>VLOOKUP(J2427,location[#All],4,)</f>
        <v>Texas</v>
      </c>
      <c r="N2427">
        <f>VLOOKUP(J2427,location[#All],5,)</f>
        <v>76017</v>
      </c>
      <c r="O2427" t="str">
        <f>VLOOKUP(J2427,location[#All],6,)</f>
        <v>Central</v>
      </c>
    </row>
    <row r="2428" spans="1:15" x14ac:dyDescent="0.25">
      <c r="A2428" t="s">
        <v>2498</v>
      </c>
      <c r="B2428" t="s">
        <v>1029</v>
      </c>
      <c r="C2428" s="1">
        <v>42082</v>
      </c>
      <c r="D2428" s="1">
        <v>42087</v>
      </c>
      <c r="E2428" t="s">
        <v>15</v>
      </c>
      <c r="F2428">
        <v>14496</v>
      </c>
      <c r="G2428">
        <v>3</v>
      </c>
      <c r="H2428">
        <v>2</v>
      </c>
      <c r="I2428">
        <v>48924</v>
      </c>
      <c r="J2428" s="1" t="str">
        <f>INDEX(location!A:A,MATCH('Tabela Total'!A2428,location!A:A,0))</f>
        <v>CA-2015-143532</v>
      </c>
      <c r="K2428" s="1" t="str">
        <f>VLOOKUP(J2428,location[#All],2,FALSE)</f>
        <v>United States</v>
      </c>
      <c r="L2428" t="str">
        <f>VLOOKUP(J2428,location[#All],3,)</f>
        <v>North Miami</v>
      </c>
      <c r="M2428" t="str">
        <f>VLOOKUP(J2428,location[#All],4,)</f>
        <v>Florida</v>
      </c>
      <c r="N2428">
        <f>VLOOKUP(J2428,location[#All],5,)</f>
        <v>33161</v>
      </c>
      <c r="O2428" t="str">
        <f>VLOOKUP(J2428,location[#All],6,)</f>
        <v>South</v>
      </c>
    </row>
    <row r="2429" spans="1:15" x14ac:dyDescent="0.25">
      <c r="A2429" t="s">
        <v>4717</v>
      </c>
      <c r="B2429" t="s">
        <v>1029</v>
      </c>
      <c r="C2429" s="1">
        <v>42960</v>
      </c>
      <c r="D2429" s="1">
        <v>42965</v>
      </c>
      <c r="E2429" t="s">
        <v>15</v>
      </c>
      <c r="F2429">
        <v>272048</v>
      </c>
      <c r="G2429">
        <v>7</v>
      </c>
      <c r="H2429">
        <v>2</v>
      </c>
      <c r="I2429">
        <v>306054</v>
      </c>
      <c r="J2429" s="1" t="str">
        <f>INDEX(location!A:A,MATCH('Tabela Total'!A2429,location!A:A,0))</f>
        <v>CA-2017-128363</v>
      </c>
      <c r="K2429" s="1" t="str">
        <f>VLOOKUP(J2429,location[#All],2,FALSE)</f>
        <v>United States</v>
      </c>
      <c r="L2429" t="str">
        <f>VLOOKUP(J2429,location[#All],3,)</f>
        <v>Memphis</v>
      </c>
      <c r="M2429" t="str">
        <f>VLOOKUP(J2429,location[#All],4,)</f>
        <v>Tennessee</v>
      </c>
      <c r="N2429">
        <f>VLOOKUP(J2429,location[#All],5,)</f>
        <v>38109</v>
      </c>
      <c r="O2429" t="str">
        <f>VLOOKUP(J2429,location[#All],6,)</f>
        <v>South</v>
      </c>
    </row>
    <row r="2430" spans="1:15" x14ac:dyDescent="0.25">
      <c r="A2430" t="s">
        <v>4717</v>
      </c>
      <c r="B2430" t="s">
        <v>1029</v>
      </c>
      <c r="C2430" s="1">
        <v>42960</v>
      </c>
      <c r="D2430" s="1">
        <v>42965</v>
      </c>
      <c r="E2430" t="s">
        <v>15</v>
      </c>
      <c r="F2430">
        <v>1614582</v>
      </c>
      <c r="G2430">
        <v>6</v>
      </c>
      <c r="H2430">
        <v>7</v>
      </c>
      <c r="I2430">
        <v>-12378462</v>
      </c>
      <c r="J2430" s="1" t="str">
        <f>INDEX(location!A:A,MATCH('Tabela Total'!A2430,location!A:A,0))</f>
        <v>CA-2017-128363</v>
      </c>
      <c r="K2430" s="1" t="str">
        <f>VLOOKUP(J2430,location[#All],2,FALSE)</f>
        <v>United States</v>
      </c>
      <c r="L2430" t="str">
        <f>VLOOKUP(J2430,location[#All],3,)</f>
        <v>Memphis</v>
      </c>
      <c r="M2430" t="str">
        <f>VLOOKUP(J2430,location[#All],4,)</f>
        <v>Tennessee</v>
      </c>
      <c r="N2430">
        <f>VLOOKUP(J2430,location[#All],5,)</f>
        <v>38109</v>
      </c>
      <c r="O2430" t="str">
        <f>VLOOKUP(J2430,location[#All],6,)</f>
        <v>South</v>
      </c>
    </row>
    <row r="2431" spans="1:15" x14ac:dyDescent="0.25">
      <c r="A2431" t="s">
        <v>4717</v>
      </c>
      <c r="B2431" t="s">
        <v>1029</v>
      </c>
      <c r="C2431" s="1">
        <v>42960</v>
      </c>
      <c r="D2431" s="1">
        <v>42965</v>
      </c>
      <c r="E2431" t="s">
        <v>15</v>
      </c>
      <c r="F2431">
        <v>2432</v>
      </c>
      <c r="G2431">
        <v>5</v>
      </c>
      <c r="H2431">
        <v>2</v>
      </c>
      <c r="I2431">
        <v>912</v>
      </c>
      <c r="J2431" s="1" t="str">
        <f>INDEX(location!A:A,MATCH('Tabela Total'!A2431,location!A:A,0))</f>
        <v>CA-2017-128363</v>
      </c>
      <c r="K2431" s="1" t="str">
        <f>VLOOKUP(J2431,location[#All],2,FALSE)</f>
        <v>United States</v>
      </c>
      <c r="L2431" t="str">
        <f>VLOOKUP(J2431,location[#All],3,)</f>
        <v>Memphis</v>
      </c>
      <c r="M2431" t="str">
        <f>VLOOKUP(J2431,location[#All],4,)</f>
        <v>Tennessee</v>
      </c>
      <c r="N2431">
        <f>VLOOKUP(J2431,location[#All],5,)</f>
        <v>38109</v>
      </c>
      <c r="O2431" t="str">
        <f>VLOOKUP(J2431,location[#All],6,)</f>
        <v>South</v>
      </c>
    </row>
    <row r="2432" spans="1:15" x14ac:dyDescent="0.25">
      <c r="A2432" t="s">
        <v>4717</v>
      </c>
      <c r="B2432" t="s">
        <v>1029</v>
      </c>
      <c r="C2432" s="1">
        <v>42960</v>
      </c>
      <c r="D2432" s="1">
        <v>42965</v>
      </c>
      <c r="E2432" t="s">
        <v>15</v>
      </c>
      <c r="F2432">
        <v>1584</v>
      </c>
      <c r="G2432">
        <v>2</v>
      </c>
      <c r="H2432">
        <v>2</v>
      </c>
      <c r="I2432">
        <v>4752</v>
      </c>
      <c r="J2432" s="1" t="str">
        <f>INDEX(location!A:A,MATCH('Tabela Total'!A2432,location!A:A,0))</f>
        <v>CA-2017-128363</v>
      </c>
      <c r="K2432" s="1" t="str">
        <f>VLOOKUP(J2432,location[#All],2,FALSE)</f>
        <v>United States</v>
      </c>
      <c r="L2432" t="str">
        <f>VLOOKUP(J2432,location[#All],3,)</f>
        <v>Memphis</v>
      </c>
      <c r="M2432" t="str">
        <f>VLOOKUP(J2432,location[#All],4,)</f>
        <v>Tennessee</v>
      </c>
      <c r="N2432">
        <f>VLOOKUP(J2432,location[#All],5,)</f>
        <v>38109</v>
      </c>
      <c r="O2432" t="str">
        <f>VLOOKUP(J2432,location[#All],6,)</f>
        <v>South</v>
      </c>
    </row>
    <row r="2433" spans="1:15" x14ac:dyDescent="0.25">
      <c r="A2433" t="s">
        <v>4717</v>
      </c>
      <c r="B2433" t="s">
        <v>1029</v>
      </c>
      <c r="C2433" s="1">
        <v>42960</v>
      </c>
      <c r="D2433" s="1">
        <v>42965</v>
      </c>
      <c r="E2433" t="s">
        <v>15</v>
      </c>
      <c r="F2433">
        <v>31984</v>
      </c>
      <c r="G2433">
        <v>1</v>
      </c>
      <c r="H2433">
        <v>2</v>
      </c>
      <c r="I2433">
        <v>0</v>
      </c>
      <c r="J2433" s="1" t="str">
        <f>INDEX(location!A:A,MATCH('Tabela Total'!A2433,location!A:A,0))</f>
        <v>CA-2017-128363</v>
      </c>
      <c r="K2433" s="1" t="str">
        <f>VLOOKUP(J2433,location[#All],2,FALSE)</f>
        <v>United States</v>
      </c>
      <c r="L2433" t="str">
        <f>VLOOKUP(J2433,location[#All],3,)</f>
        <v>Memphis</v>
      </c>
      <c r="M2433" t="str">
        <f>VLOOKUP(J2433,location[#All],4,)</f>
        <v>Tennessee</v>
      </c>
      <c r="N2433">
        <f>VLOOKUP(J2433,location[#All],5,)</f>
        <v>38109</v>
      </c>
      <c r="O2433" t="str">
        <f>VLOOKUP(J2433,location[#All],6,)</f>
        <v>South</v>
      </c>
    </row>
    <row r="2434" spans="1:15" x14ac:dyDescent="0.25">
      <c r="A2434" t="s">
        <v>4717</v>
      </c>
      <c r="B2434" t="s">
        <v>1029</v>
      </c>
      <c r="C2434" s="1">
        <v>42960</v>
      </c>
      <c r="D2434" s="1">
        <v>42965</v>
      </c>
      <c r="E2434" t="s">
        <v>15</v>
      </c>
      <c r="F2434">
        <v>1476</v>
      </c>
      <c r="G2434">
        <v>5</v>
      </c>
      <c r="H2434">
        <v>2</v>
      </c>
      <c r="I2434">
        <v>4797</v>
      </c>
      <c r="J2434" s="1" t="str">
        <f>INDEX(location!A:A,MATCH('Tabela Total'!A2434,location!A:A,0))</f>
        <v>CA-2017-128363</v>
      </c>
      <c r="K2434" s="1" t="str">
        <f>VLOOKUP(J2434,location[#All],2,FALSE)</f>
        <v>United States</v>
      </c>
      <c r="L2434" t="str">
        <f>VLOOKUP(J2434,location[#All],3,)</f>
        <v>Memphis</v>
      </c>
      <c r="M2434" t="str">
        <f>VLOOKUP(J2434,location[#All],4,)</f>
        <v>Tennessee</v>
      </c>
      <c r="N2434">
        <f>VLOOKUP(J2434,location[#All],5,)</f>
        <v>38109</v>
      </c>
      <c r="O2434" t="str">
        <f>VLOOKUP(J2434,location[#All],6,)</f>
        <v>South</v>
      </c>
    </row>
    <row r="2435" spans="1:15" x14ac:dyDescent="0.25">
      <c r="A2435" t="s">
        <v>4717</v>
      </c>
      <c r="B2435" t="s">
        <v>1029</v>
      </c>
      <c r="C2435" s="1">
        <v>42960</v>
      </c>
      <c r="D2435" s="1">
        <v>42965</v>
      </c>
      <c r="E2435" t="s">
        <v>15</v>
      </c>
      <c r="F2435">
        <v>423648</v>
      </c>
      <c r="G2435">
        <v>2</v>
      </c>
      <c r="H2435">
        <v>2</v>
      </c>
      <c r="I2435">
        <v>476604</v>
      </c>
      <c r="J2435" s="1" t="str">
        <f>INDEX(location!A:A,MATCH('Tabela Total'!A2435,location!A:A,0))</f>
        <v>CA-2017-128363</v>
      </c>
      <c r="K2435" s="1" t="str">
        <f>VLOOKUP(J2435,location[#All],2,FALSE)</f>
        <v>United States</v>
      </c>
      <c r="L2435" t="str">
        <f>VLOOKUP(J2435,location[#All],3,)</f>
        <v>Memphis</v>
      </c>
      <c r="M2435" t="str">
        <f>VLOOKUP(J2435,location[#All],4,)</f>
        <v>Tennessee</v>
      </c>
      <c r="N2435">
        <f>VLOOKUP(J2435,location[#All],5,)</f>
        <v>38109</v>
      </c>
      <c r="O2435" t="str">
        <f>VLOOKUP(J2435,location[#All],6,)</f>
        <v>South</v>
      </c>
    </row>
    <row r="2436" spans="1:15" x14ac:dyDescent="0.25">
      <c r="A2436" t="s">
        <v>4979</v>
      </c>
      <c r="B2436" t="s">
        <v>1029</v>
      </c>
      <c r="C2436" s="1">
        <v>43062</v>
      </c>
      <c r="D2436" s="1">
        <v>43064</v>
      </c>
      <c r="E2436" t="s">
        <v>44</v>
      </c>
      <c r="F2436">
        <v>436</v>
      </c>
      <c r="G2436">
        <v>2</v>
      </c>
      <c r="H2436">
        <v>0</v>
      </c>
      <c r="I2436">
        <v>1744</v>
      </c>
      <c r="J2436" s="1" t="str">
        <f>INDEX(location!A:A,MATCH('Tabela Total'!A2436,location!A:A,0))</f>
        <v>CA-2017-167017</v>
      </c>
      <c r="K2436" s="1" t="str">
        <f>VLOOKUP(J2436,location[#All],2,FALSE)</f>
        <v>United States</v>
      </c>
      <c r="L2436" t="str">
        <f>VLOOKUP(J2436,location[#All],3,)</f>
        <v>Roseville</v>
      </c>
      <c r="M2436" t="str">
        <f>VLOOKUP(J2436,location[#All],4,)</f>
        <v>Michigan</v>
      </c>
      <c r="N2436">
        <f>VLOOKUP(J2436,location[#All],5,)</f>
        <v>48066</v>
      </c>
      <c r="O2436" t="str">
        <f>VLOOKUP(J2436,location[#All],6,)</f>
        <v>Central</v>
      </c>
    </row>
    <row r="2437" spans="1:15" x14ac:dyDescent="0.25">
      <c r="A2437" t="s">
        <v>5368</v>
      </c>
      <c r="B2437" t="s">
        <v>1029</v>
      </c>
      <c r="C2437" s="1">
        <v>42453</v>
      </c>
      <c r="D2437" s="1">
        <v>42455</v>
      </c>
      <c r="E2437" t="s">
        <v>10</v>
      </c>
      <c r="F2437">
        <v>30147</v>
      </c>
      <c r="G2437">
        <v>3</v>
      </c>
      <c r="H2437">
        <v>5</v>
      </c>
      <c r="I2437">
        <v>-241176</v>
      </c>
      <c r="J2437" s="1" t="str">
        <f>INDEX(location!A:A,MATCH('Tabela Total'!A2437,location!A:A,0))</f>
        <v>CA-2016-130911</v>
      </c>
      <c r="K2437" s="1" t="str">
        <f>VLOOKUP(J2437,location[#All],2,FALSE)</f>
        <v>United States</v>
      </c>
      <c r="L2437" t="str">
        <f>VLOOKUP(J2437,location[#All],3,)</f>
        <v>Cleveland</v>
      </c>
      <c r="M2437" t="str">
        <f>VLOOKUP(J2437,location[#All],4,)</f>
        <v>Ohio</v>
      </c>
      <c r="N2437">
        <f>VLOOKUP(J2437,location[#All],5,)</f>
        <v>44105</v>
      </c>
      <c r="O2437" t="str">
        <f>VLOOKUP(J2437,location[#All],6,)</f>
        <v>East</v>
      </c>
    </row>
    <row r="2438" spans="1:15" x14ac:dyDescent="0.25">
      <c r="A2438" t="s">
        <v>5368</v>
      </c>
      <c r="B2438" t="s">
        <v>1029</v>
      </c>
      <c r="C2438" s="1">
        <v>42453</v>
      </c>
      <c r="D2438" s="1">
        <v>42455</v>
      </c>
      <c r="E2438" t="s">
        <v>10</v>
      </c>
      <c r="F2438">
        <v>18656</v>
      </c>
      <c r="G2438">
        <v>2</v>
      </c>
      <c r="H2438">
        <v>2</v>
      </c>
      <c r="I2438">
        <v>16324</v>
      </c>
      <c r="J2438" s="1" t="str">
        <f>INDEX(location!A:A,MATCH('Tabela Total'!A2438,location!A:A,0))</f>
        <v>CA-2016-130911</v>
      </c>
      <c r="K2438" s="1" t="str">
        <f>VLOOKUP(J2438,location[#All],2,FALSE)</f>
        <v>United States</v>
      </c>
      <c r="L2438" t="str">
        <f>VLOOKUP(J2438,location[#All],3,)</f>
        <v>Cleveland</v>
      </c>
      <c r="M2438" t="str">
        <f>VLOOKUP(J2438,location[#All],4,)</f>
        <v>Ohio</v>
      </c>
      <c r="N2438">
        <f>VLOOKUP(J2438,location[#All],5,)</f>
        <v>44105</v>
      </c>
      <c r="O2438" t="str">
        <f>VLOOKUP(J2438,location[#All],6,)</f>
        <v>East</v>
      </c>
    </row>
    <row r="2439" spans="1:15" x14ac:dyDescent="0.25">
      <c r="A2439" t="s">
        <v>654</v>
      </c>
      <c r="B2439" t="s">
        <v>655</v>
      </c>
      <c r="C2439" s="1">
        <v>42002</v>
      </c>
      <c r="D2439" s="1">
        <v>42006</v>
      </c>
      <c r="E2439" t="s">
        <v>15</v>
      </c>
      <c r="F2439">
        <v>2456</v>
      </c>
      <c r="G2439">
        <v>2</v>
      </c>
      <c r="H2439">
        <v>0</v>
      </c>
      <c r="I2439">
        <v>68768</v>
      </c>
      <c r="J2439" s="1" t="str">
        <f>INDEX(location!A:A,MATCH('Tabela Total'!A2439,location!A:A,0))</f>
        <v>CA-2014-106803</v>
      </c>
      <c r="K2439" s="1" t="str">
        <f>VLOOKUP(J2439,location[#All],2,FALSE)</f>
        <v>United States</v>
      </c>
      <c r="L2439" t="str">
        <f>VLOOKUP(J2439,location[#All],3,)</f>
        <v>Cottage Grove</v>
      </c>
      <c r="M2439" t="str">
        <f>VLOOKUP(J2439,location[#All],4,)</f>
        <v>Minnesota</v>
      </c>
      <c r="N2439">
        <f>VLOOKUP(J2439,location[#All],5,)</f>
        <v>55016</v>
      </c>
      <c r="O2439" t="str">
        <f>VLOOKUP(J2439,location[#All],6,)</f>
        <v>Central</v>
      </c>
    </row>
    <row r="2440" spans="1:15" x14ac:dyDescent="0.25">
      <c r="A2440" t="s">
        <v>654</v>
      </c>
      <c r="B2440" t="s">
        <v>655</v>
      </c>
      <c r="C2440" s="1">
        <v>42002</v>
      </c>
      <c r="D2440" s="1">
        <v>42006</v>
      </c>
      <c r="E2440" t="s">
        <v>15</v>
      </c>
      <c r="F2440">
        <v>1198</v>
      </c>
      <c r="G2440">
        <v>4</v>
      </c>
      <c r="H2440">
        <v>0</v>
      </c>
      <c r="I2440">
        <v>4792</v>
      </c>
      <c r="J2440" s="1" t="str">
        <f>INDEX(location!A:A,MATCH('Tabela Total'!A2440,location!A:A,0))</f>
        <v>CA-2014-106803</v>
      </c>
      <c r="K2440" s="1" t="str">
        <f>VLOOKUP(J2440,location[#All],2,FALSE)</f>
        <v>United States</v>
      </c>
      <c r="L2440" t="str">
        <f>VLOOKUP(J2440,location[#All],3,)</f>
        <v>Cottage Grove</v>
      </c>
      <c r="M2440" t="str">
        <f>VLOOKUP(J2440,location[#All],4,)</f>
        <v>Minnesota</v>
      </c>
      <c r="N2440">
        <f>VLOOKUP(J2440,location[#All],5,)</f>
        <v>55016</v>
      </c>
      <c r="O2440" t="str">
        <f>VLOOKUP(J2440,location[#All],6,)</f>
        <v>Central</v>
      </c>
    </row>
    <row r="2441" spans="1:15" x14ac:dyDescent="0.25">
      <c r="A2441" t="s">
        <v>1369</v>
      </c>
      <c r="B2441" t="s">
        <v>655</v>
      </c>
      <c r="C2441" s="1">
        <v>43015</v>
      </c>
      <c r="D2441" s="1">
        <v>43021</v>
      </c>
      <c r="E2441" t="s">
        <v>15</v>
      </c>
      <c r="F2441">
        <v>307666</v>
      </c>
      <c r="G2441">
        <v>2</v>
      </c>
      <c r="H2441">
        <v>15</v>
      </c>
      <c r="I2441">
        <v>-144784</v>
      </c>
      <c r="J2441" s="1" t="str">
        <f>INDEX(location!A:A,MATCH('Tabela Total'!A2441,location!A:A,0))</f>
        <v>CA-2017-104003</v>
      </c>
      <c r="K2441" s="1" t="str">
        <f>VLOOKUP(J2441,location[#All],2,FALSE)</f>
        <v>United States</v>
      </c>
      <c r="L2441" t="str">
        <f>VLOOKUP(J2441,location[#All],3,)</f>
        <v>San Francisco</v>
      </c>
      <c r="M2441" t="str">
        <f>VLOOKUP(J2441,location[#All],4,)</f>
        <v>California</v>
      </c>
      <c r="N2441">
        <f>VLOOKUP(J2441,location[#All],5,)</f>
        <v>94110</v>
      </c>
      <c r="O2441" t="str">
        <f>VLOOKUP(J2441,location[#All],6,)</f>
        <v>West</v>
      </c>
    </row>
    <row r="2442" spans="1:15" x14ac:dyDescent="0.25">
      <c r="A2442" t="s">
        <v>1773</v>
      </c>
      <c r="B2442" t="s">
        <v>655</v>
      </c>
      <c r="C2442" s="1">
        <v>42684</v>
      </c>
      <c r="D2442" s="1">
        <v>42689</v>
      </c>
      <c r="E2442" t="s">
        <v>15</v>
      </c>
      <c r="F2442">
        <v>4186</v>
      </c>
      <c r="G2442">
        <v>7</v>
      </c>
      <c r="H2442">
        <v>0</v>
      </c>
      <c r="I2442">
        <v>10465</v>
      </c>
      <c r="J2442" s="1" t="str">
        <f>INDEX(location!A:A,MATCH('Tabela Total'!A2442,location!A:A,0))</f>
        <v>CA-2016-137736</v>
      </c>
      <c r="K2442" s="1" t="str">
        <f>VLOOKUP(J2442,location[#All],2,FALSE)</f>
        <v>United States</v>
      </c>
      <c r="L2442" t="str">
        <f>VLOOKUP(J2442,location[#All],3,)</f>
        <v>Warner Robins</v>
      </c>
      <c r="M2442" t="str">
        <f>VLOOKUP(J2442,location[#All],4,)</f>
        <v>Georgia</v>
      </c>
      <c r="N2442">
        <f>VLOOKUP(J2442,location[#All],5,)</f>
        <v>31088</v>
      </c>
      <c r="O2442" t="str">
        <f>VLOOKUP(J2442,location[#All],6,)</f>
        <v>South</v>
      </c>
    </row>
    <row r="2443" spans="1:15" x14ac:dyDescent="0.25">
      <c r="A2443" t="s">
        <v>2900</v>
      </c>
      <c r="B2443" t="s">
        <v>655</v>
      </c>
      <c r="C2443" s="1">
        <v>43076</v>
      </c>
      <c r="D2443" s="1">
        <v>43080</v>
      </c>
      <c r="E2443" t="s">
        <v>15</v>
      </c>
      <c r="F2443">
        <v>8238</v>
      </c>
      <c r="G2443">
        <v>6</v>
      </c>
      <c r="H2443">
        <v>0</v>
      </c>
      <c r="I2443">
        <v>255378</v>
      </c>
      <c r="J2443" s="1" t="str">
        <f>INDEX(location!A:A,MATCH('Tabela Total'!A2443,location!A:A,0))</f>
        <v>US-2017-136189</v>
      </c>
      <c r="K2443" s="1" t="str">
        <f>VLOOKUP(J2443,location[#All],2,FALSE)</f>
        <v>United States</v>
      </c>
      <c r="L2443" t="str">
        <f>VLOOKUP(J2443,location[#All],3,)</f>
        <v>Richmond</v>
      </c>
      <c r="M2443" t="str">
        <f>VLOOKUP(J2443,location[#All],4,)</f>
        <v>Virginia</v>
      </c>
      <c r="N2443">
        <f>VLOOKUP(J2443,location[#All],5,)</f>
        <v>23223</v>
      </c>
      <c r="O2443" t="str">
        <f>VLOOKUP(J2443,location[#All],6,)</f>
        <v>South</v>
      </c>
    </row>
    <row r="2444" spans="1:15" x14ac:dyDescent="0.25">
      <c r="A2444" t="s">
        <v>5057</v>
      </c>
      <c r="B2444" t="s">
        <v>655</v>
      </c>
      <c r="C2444" s="1">
        <v>42085</v>
      </c>
      <c r="D2444" s="1">
        <v>42085</v>
      </c>
      <c r="E2444" t="s">
        <v>327</v>
      </c>
      <c r="F2444">
        <v>447944</v>
      </c>
      <c r="G2444">
        <v>7</v>
      </c>
      <c r="H2444">
        <v>2</v>
      </c>
      <c r="I2444">
        <v>895888</v>
      </c>
      <c r="J2444" s="1" t="str">
        <f>INDEX(location!A:A,MATCH('Tabela Total'!A2444,location!A:A,0))</f>
        <v>CA-2015-117884</v>
      </c>
      <c r="K2444" s="1" t="str">
        <f>VLOOKUP(J2444,location[#All],2,FALSE)</f>
        <v>United States</v>
      </c>
      <c r="L2444" t="str">
        <f>VLOOKUP(J2444,location[#All],3,)</f>
        <v>Plantation</v>
      </c>
      <c r="M2444" t="str">
        <f>VLOOKUP(J2444,location[#All],4,)</f>
        <v>Florida</v>
      </c>
      <c r="N2444">
        <f>VLOOKUP(J2444,location[#All],5,)</f>
        <v>33317</v>
      </c>
      <c r="O2444" t="str">
        <f>VLOOKUP(J2444,location[#All],6,)</f>
        <v>South</v>
      </c>
    </row>
    <row r="2445" spans="1:15" x14ac:dyDescent="0.25">
      <c r="A2445" t="s">
        <v>5057</v>
      </c>
      <c r="B2445" t="s">
        <v>655</v>
      </c>
      <c r="C2445" s="1">
        <v>42085</v>
      </c>
      <c r="D2445" s="1">
        <v>42085</v>
      </c>
      <c r="E2445" t="s">
        <v>327</v>
      </c>
      <c r="F2445">
        <v>150408</v>
      </c>
      <c r="G2445">
        <v>9</v>
      </c>
      <c r="H2445">
        <v>2</v>
      </c>
      <c r="I2445">
        <v>-338418</v>
      </c>
      <c r="J2445" s="1" t="str">
        <f>INDEX(location!A:A,MATCH('Tabela Total'!A2445,location!A:A,0))</f>
        <v>CA-2015-117884</v>
      </c>
      <c r="K2445" s="1" t="str">
        <f>VLOOKUP(J2445,location[#All],2,FALSE)</f>
        <v>United States</v>
      </c>
      <c r="L2445" t="str">
        <f>VLOOKUP(J2445,location[#All],3,)</f>
        <v>Plantation</v>
      </c>
      <c r="M2445" t="str">
        <f>VLOOKUP(J2445,location[#All],4,)</f>
        <v>Florida</v>
      </c>
      <c r="N2445">
        <f>VLOOKUP(J2445,location[#All],5,)</f>
        <v>33317</v>
      </c>
      <c r="O2445" t="str">
        <f>VLOOKUP(J2445,location[#All],6,)</f>
        <v>South</v>
      </c>
    </row>
    <row r="2446" spans="1:15" x14ac:dyDescent="0.25">
      <c r="A2446" t="s">
        <v>2772</v>
      </c>
      <c r="B2446" t="s">
        <v>2773</v>
      </c>
      <c r="C2446" s="1">
        <v>42604</v>
      </c>
      <c r="D2446" s="1">
        <v>42608</v>
      </c>
      <c r="E2446" t="s">
        <v>15</v>
      </c>
      <c r="F2446">
        <v>4312</v>
      </c>
      <c r="G2446">
        <v>2</v>
      </c>
      <c r="H2446">
        <v>8</v>
      </c>
      <c r="I2446">
        <v>-68992</v>
      </c>
      <c r="J2446" s="1" t="str">
        <f>INDEX(location!A:A,MATCH('Tabela Total'!A2446,location!A:A,0))</f>
        <v>US-2016-148334</v>
      </c>
      <c r="K2446" s="1" t="str">
        <f>VLOOKUP(J2446,location[#All],2,FALSE)</f>
        <v>United States</v>
      </c>
      <c r="L2446" t="str">
        <f>VLOOKUP(J2446,location[#All],3,)</f>
        <v>Houston</v>
      </c>
      <c r="M2446" t="str">
        <f>VLOOKUP(J2446,location[#All],4,)</f>
        <v>Texas</v>
      </c>
      <c r="N2446">
        <f>VLOOKUP(J2446,location[#All],5,)</f>
        <v>77041</v>
      </c>
      <c r="O2446" t="str">
        <f>VLOOKUP(J2446,location[#All],6,)</f>
        <v>Central</v>
      </c>
    </row>
    <row r="2447" spans="1:15" x14ac:dyDescent="0.25">
      <c r="A2447" t="s">
        <v>2790</v>
      </c>
      <c r="B2447" t="s">
        <v>2773</v>
      </c>
      <c r="C2447" s="1">
        <v>43058</v>
      </c>
      <c r="D2447" s="1">
        <v>43062</v>
      </c>
      <c r="E2447" t="s">
        <v>15</v>
      </c>
      <c r="F2447">
        <v>2506</v>
      </c>
      <c r="G2447">
        <v>7</v>
      </c>
      <c r="H2447">
        <v>0</v>
      </c>
      <c r="I2447">
        <v>1253</v>
      </c>
      <c r="J2447" s="1" t="str">
        <f>INDEX(location!A:A,MATCH('Tabela Total'!A2447,location!A:A,0))</f>
        <v>CA-2017-110926</v>
      </c>
      <c r="K2447" s="1" t="str">
        <f>VLOOKUP(J2447,location[#All],2,FALSE)</f>
        <v>United States</v>
      </c>
      <c r="L2447" t="str">
        <f>VLOOKUP(J2447,location[#All],3,)</f>
        <v>Alexandria</v>
      </c>
      <c r="M2447" t="str">
        <f>VLOOKUP(J2447,location[#All],4,)</f>
        <v>Virginia</v>
      </c>
      <c r="N2447">
        <f>VLOOKUP(J2447,location[#All],5,)</f>
        <v>22304</v>
      </c>
      <c r="O2447" t="str">
        <f>VLOOKUP(J2447,location[#All],6,)</f>
        <v>South</v>
      </c>
    </row>
    <row r="2448" spans="1:15" x14ac:dyDescent="0.25">
      <c r="A2448" t="s">
        <v>3268</v>
      </c>
      <c r="B2448" t="s">
        <v>2773</v>
      </c>
      <c r="C2448" s="1">
        <v>41729</v>
      </c>
      <c r="D2448" s="1">
        <v>41733</v>
      </c>
      <c r="E2448" t="s">
        <v>15</v>
      </c>
      <c r="F2448">
        <v>8134</v>
      </c>
      <c r="G2448">
        <v>7</v>
      </c>
      <c r="H2448">
        <v>8</v>
      </c>
      <c r="I2448">
        <v>-138278</v>
      </c>
      <c r="J2448" s="1" t="str">
        <f>INDEX(location!A:A,MATCH('Tabela Total'!A2448,location!A:A,0))</f>
        <v>US-2014-104759</v>
      </c>
      <c r="K2448" s="1" t="str">
        <f>VLOOKUP(J2448,location[#All],2,FALSE)</f>
        <v>United States</v>
      </c>
      <c r="L2448" t="str">
        <f>VLOOKUP(J2448,location[#All],3,)</f>
        <v>Chicago</v>
      </c>
      <c r="M2448" t="str">
        <f>VLOOKUP(J2448,location[#All],4,)</f>
        <v>Illinois</v>
      </c>
      <c r="N2448">
        <f>VLOOKUP(J2448,location[#All],5,)</f>
        <v>60610</v>
      </c>
      <c r="O2448" t="str">
        <f>VLOOKUP(J2448,location[#All],6,)</f>
        <v>Central</v>
      </c>
    </row>
    <row r="2449" spans="1:15" x14ac:dyDescent="0.25">
      <c r="A2449" t="s">
        <v>3268</v>
      </c>
      <c r="B2449" t="s">
        <v>2773</v>
      </c>
      <c r="C2449" s="1">
        <v>41729</v>
      </c>
      <c r="D2449" s="1">
        <v>41733</v>
      </c>
      <c r="E2449" t="s">
        <v>15</v>
      </c>
      <c r="F2449">
        <v>79984</v>
      </c>
      <c r="G2449">
        <v>2</v>
      </c>
      <c r="H2449">
        <v>2</v>
      </c>
      <c r="I2449">
        <v>139972</v>
      </c>
      <c r="J2449" s="1" t="str">
        <f>INDEX(location!A:A,MATCH('Tabela Total'!A2449,location!A:A,0))</f>
        <v>US-2014-104759</v>
      </c>
      <c r="K2449" s="1" t="str">
        <f>VLOOKUP(J2449,location[#All],2,FALSE)</f>
        <v>United States</v>
      </c>
      <c r="L2449" t="str">
        <f>VLOOKUP(J2449,location[#All],3,)</f>
        <v>Chicago</v>
      </c>
      <c r="M2449" t="str">
        <f>VLOOKUP(J2449,location[#All],4,)</f>
        <v>Illinois</v>
      </c>
      <c r="N2449">
        <f>VLOOKUP(J2449,location[#All],5,)</f>
        <v>60610</v>
      </c>
      <c r="O2449" t="str">
        <f>VLOOKUP(J2449,location[#All],6,)</f>
        <v>Central</v>
      </c>
    </row>
    <row r="2450" spans="1:15" x14ac:dyDescent="0.25">
      <c r="A2450" t="s">
        <v>3306</v>
      </c>
      <c r="B2450" t="s">
        <v>2773</v>
      </c>
      <c r="C2450" s="1">
        <v>42941</v>
      </c>
      <c r="D2450" s="1">
        <v>42945</v>
      </c>
      <c r="E2450" t="s">
        <v>15</v>
      </c>
      <c r="F2450">
        <v>3304</v>
      </c>
      <c r="G2450">
        <v>1</v>
      </c>
      <c r="H2450">
        <v>2</v>
      </c>
      <c r="I2450">
        <v>10738</v>
      </c>
      <c r="J2450" s="1" t="str">
        <f>INDEX(location!A:A,MATCH('Tabela Total'!A2450,location!A:A,0))</f>
        <v>CA-2017-125640</v>
      </c>
      <c r="K2450" s="1" t="str">
        <f>VLOOKUP(J2450,location[#All],2,FALSE)</f>
        <v>United States</v>
      </c>
      <c r="L2450" t="str">
        <f>VLOOKUP(J2450,location[#All],3,)</f>
        <v>Philadelphia</v>
      </c>
      <c r="M2450" t="str">
        <f>VLOOKUP(J2450,location[#All],4,)</f>
        <v>Pennsylvania</v>
      </c>
      <c r="N2450">
        <f>VLOOKUP(J2450,location[#All],5,)</f>
        <v>19134</v>
      </c>
      <c r="O2450" t="str">
        <f>VLOOKUP(J2450,location[#All],6,)</f>
        <v>East</v>
      </c>
    </row>
    <row r="2451" spans="1:15" x14ac:dyDescent="0.25">
      <c r="A2451" t="s">
        <v>4473</v>
      </c>
      <c r="B2451" t="s">
        <v>2773</v>
      </c>
      <c r="C2451" s="1">
        <v>42857</v>
      </c>
      <c r="D2451" s="1">
        <v>42861</v>
      </c>
      <c r="E2451" t="s">
        <v>15</v>
      </c>
      <c r="F2451">
        <v>157</v>
      </c>
      <c r="G2451">
        <v>5</v>
      </c>
      <c r="H2451">
        <v>0</v>
      </c>
      <c r="I2451">
        <v>7065</v>
      </c>
      <c r="J2451" s="1" t="str">
        <f>INDEX(location!A:A,MATCH('Tabela Total'!A2451,location!A:A,0))</f>
        <v>CA-2017-147844</v>
      </c>
      <c r="K2451" s="1" t="str">
        <f>VLOOKUP(J2451,location[#All],2,FALSE)</f>
        <v>United States</v>
      </c>
      <c r="L2451" t="str">
        <f>VLOOKUP(J2451,location[#All],3,)</f>
        <v>Los Angeles</v>
      </c>
      <c r="M2451" t="str">
        <f>VLOOKUP(J2451,location[#All],4,)</f>
        <v>California</v>
      </c>
      <c r="N2451">
        <f>VLOOKUP(J2451,location[#All],5,)</f>
        <v>90049</v>
      </c>
      <c r="O2451" t="str">
        <f>VLOOKUP(J2451,location[#All],6,)</f>
        <v>West</v>
      </c>
    </row>
    <row r="2452" spans="1:15" x14ac:dyDescent="0.25">
      <c r="A2452" t="s">
        <v>4473</v>
      </c>
      <c r="B2452" t="s">
        <v>2773</v>
      </c>
      <c r="C2452" s="1">
        <v>42857</v>
      </c>
      <c r="D2452" s="1">
        <v>42861</v>
      </c>
      <c r="E2452" t="s">
        <v>15</v>
      </c>
      <c r="F2452">
        <v>5952</v>
      </c>
      <c r="G2452">
        <v>3</v>
      </c>
      <c r="H2452">
        <v>0</v>
      </c>
      <c r="I2452">
        <v>154752</v>
      </c>
      <c r="J2452" s="1" t="str">
        <f>INDEX(location!A:A,MATCH('Tabela Total'!A2452,location!A:A,0))</f>
        <v>CA-2017-147844</v>
      </c>
      <c r="K2452" s="1" t="str">
        <f>VLOOKUP(J2452,location[#All],2,FALSE)</f>
        <v>United States</v>
      </c>
      <c r="L2452" t="str">
        <f>VLOOKUP(J2452,location[#All],3,)</f>
        <v>Los Angeles</v>
      </c>
      <c r="M2452" t="str">
        <f>VLOOKUP(J2452,location[#All],4,)</f>
        <v>California</v>
      </c>
      <c r="N2452">
        <f>VLOOKUP(J2452,location[#All],5,)</f>
        <v>90049</v>
      </c>
      <c r="O2452" t="str">
        <f>VLOOKUP(J2452,location[#All],6,)</f>
        <v>West</v>
      </c>
    </row>
    <row r="2453" spans="1:15" x14ac:dyDescent="0.25">
      <c r="A2453" t="s">
        <v>4473</v>
      </c>
      <c r="B2453" t="s">
        <v>2773</v>
      </c>
      <c r="C2453" s="1">
        <v>42857</v>
      </c>
      <c r="D2453" s="1">
        <v>42861</v>
      </c>
      <c r="E2453" t="s">
        <v>15</v>
      </c>
      <c r="F2453">
        <v>344</v>
      </c>
      <c r="G2453">
        <v>5</v>
      </c>
      <c r="H2453">
        <v>0</v>
      </c>
      <c r="I2453">
        <v>15824</v>
      </c>
      <c r="J2453" s="1" t="str">
        <f>INDEX(location!A:A,MATCH('Tabela Total'!A2453,location!A:A,0))</f>
        <v>CA-2017-147844</v>
      </c>
      <c r="K2453" s="1" t="str">
        <f>VLOOKUP(J2453,location[#All],2,FALSE)</f>
        <v>United States</v>
      </c>
      <c r="L2453" t="str">
        <f>VLOOKUP(J2453,location[#All],3,)</f>
        <v>Los Angeles</v>
      </c>
      <c r="M2453" t="str">
        <f>VLOOKUP(J2453,location[#All],4,)</f>
        <v>California</v>
      </c>
      <c r="N2453">
        <f>VLOOKUP(J2453,location[#All],5,)</f>
        <v>90049</v>
      </c>
      <c r="O2453" t="str">
        <f>VLOOKUP(J2453,location[#All],6,)</f>
        <v>West</v>
      </c>
    </row>
    <row r="2454" spans="1:15" x14ac:dyDescent="0.25">
      <c r="A2454" t="s">
        <v>5274</v>
      </c>
      <c r="B2454" t="s">
        <v>2773</v>
      </c>
      <c r="C2454" s="1">
        <v>42003</v>
      </c>
      <c r="D2454" s="1">
        <v>42005</v>
      </c>
      <c r="E2454" t="s">
        <v>44</v>
      </c>
      <c r="F2454">
        <v>39128</v>
      </c>
      <c r="G2454">
        <v>1</v>
      </c>
      <c r="H2454">
        <v>2</v>
      </c>
      <c r="I2454">
        <v>-88038</v>
      </c>
      <c r="J2454" s="1" t="str">
        <f>INDEX(location!A:A,MATCH('Tabela Total'!A2454,location!A:A,0))</f>
        <v>CA-2014-166730</v>
      </c>
      <c r="K2454" s="1" t="str">
        <f>VLOOKUP(J2454,location[#All],2,FALSE)</f>
        <v>United States</v>
      </c>
      <c r="L2454" t="str">
        <f>VLOOKUP(J2454,location[#All],3,)</f>
        <v>Memphis</v>
      </c>
      <c r="M2454" t="str">
        <f>VLOOKUP(J2454,location[#All],4,)</f>
        <v>Tennessee</v>
      </c>
      <c r="N2454">
        <f>VLOOKUP(J2454,location[#All],5,)</f>
        <v>38109</v>
      </c>
      <c r="O2454" t="str">
        <f>VLOOKUP(J2454,location[#All],6,)</f>
        <v>South</v>
      </c>
    </row>
    <row r="2455" spans="1:15" x14ac:dyDescent="0.25">
      <c r="A2455" t="s">
        <v>875</v>
      </c>
      <c r="B2455" t="s">
        <v>876</v>
      </c>
      <c r="C2455" s="1">
        <v>42380</v>
      </c>
      <c r="D2455" s="1">
        <v>42382</v>
      </c>
      <c r="E2455" t="s">
        <v>10</v>
      </c>
      <c r="F2455">
        <v>15552</v>
      </c>
      <c r="G2455">
        <v>3</v>
      </c>
      <c r="H2455">
        <v>2</v>
      </c>
      <c r="I2455">
        <v>54432</v>
      </c>
      <c r="J2455" s="1" t="str">
        <f>INDEX(location!A:A,MATCH('Tabela Total'!A2455,location!A:A,0))</f>
        <v>CA-2016-126529</v>
      </c>
      <c r="K2455" s="1" t="str">
        <f>VLOOKUP(J2455,location[#All],2,FALSE)</f>
        <v>United States</v>
      </c>
      <c r="L2455" t="str">
        <f>VLOOKUP(J2455,location[#All],3,)</f>
        <v>Springfield</v>
      </c>
      <c r="M2455" t="str">
        <f>VLOOKUP(J2455,location[#All],4,)</f>
        <v>Ohio</v>
      </c>
      <c r="N2455">
        <f>VLOOKUP(J2455,location[#All],5,)</f>
        <v>45503</v>
      </c>
      <c r="O2455" t="str">
        <f>VLOOKUP(J2455,location[#All],6,)</f>
        <v>East</v>
      </c>
    </row>
    <row r="2456" spans="1:15" x14ac:dyDescent="0.25">
      <c r="A2456" t="s">
        <v>875</v>
      </c>
      <c r="B2456" t="s">
        <v>876</v>
      </c>
      <c r="C2456" s="1">
        <v>42380</v>
      </c>
      <c r="D2456" s="1">
        <v>42382</v>
      </c>
      <c r="E2456" t="s">
        <v>10</v>
      </c>
      <c r="F2456">
        <v>63312</v>
      </c>
      <c r="G2456">
        <v>3</v>
      </c>
      <c r="H2456">
        <v>2</v>
      </c>
      <c r="I2456">
        <v>205764</v>
      </c>
      <c r="J2456" s="1" t="str">
        <f>INDEX(location!A:A,MATCH('Tabela Total'!A2456,location!A:A,0))</f>
        <v>CA-2016-126529</v>
      </c>
      <c r="K2456" s="1" t="str">
        <f>VLOOKUP(J2456,location[#All],2,FALSE)</f>
        <v>United States</v>
      </c>
      <c r="L2456" t="str">
        <f>VLOOKUP(J2456,location[#All],3,)</f>
        <v>Springfield</v>
      </c>
      <c r="M2456" t="str">
        <f>VLOOKUP(J2456,location[#All],4,)</f>
        <v>Ohio</v>
      </c>
      <c r="N2456">
        <f>VLOOKUP(J2456,location[#All],5,)</f>
        <v>45503</v>
      </c>
      <c r="O2456" t="str">
        <f>VLOOKUP(J2456,location[#All],6,)</f>
        <v>East</v>
      </c>
    </row>
    <row r="2457" spans="1:15" x14ac:dyDescent="0.25">
      <c r="A2457" t="s">
        <v>875</v>
      </c>
      <c r="B2457" t="s">
        <v>876</v>
      </c>
      <c r="C2457" s="1">
        <v>42380</v>
      </c>
      <c r="D2457" s="1">
        <v>42382</v>
      </c>
      <c r="E2457" t="s">
        <v>10</v>
      </c>
      <c r="F2457">
        <v>15588</v>
      </c>
      <c r="G2457">
        <v>2</v>
      </c>
      <c r="H2457">
        <v>4</v>
      </c>
      <c r="I2457">
        <v>-98724</v>
      </c>
      <c r="J2457" s="1" t="str">
        <f>INDEX(location!A:A,MATCH('Tabela Total'!A2457,location!A:A,0))</f>
        <v>CA-2016-126529</v>
      </c>
      <c r="K2457" s="1" t="str">
        <f>VLOOKUP(J2457,location[#All],2,FALSE)</f>
        <v>United States</v>
      </c>
      <c r="L2457" t="str">
        <f>VLOOKUP(J2457,location[#All],3,)</f>
        <v>Springfield</v>
      </c>
      <c r="M2457" t="str">
        <f>VLOOKUP(J2457,location[#All],4,)</f>
        <v>Ohio</v>
      </c>
      <c r="N2457">
        <f>VLOOKUP(J2457,location[#All],5,)</f>
        <v>45503</v>
      </c>
      <c r="O2457" t="str">
        <f>VLOOKUP(J2457,location[#All],6,)</f>
        <v>East</v>
      </c>
    </row>
    <row r="2458" spans="1:15" x14ac:dyDescent="0.25">
      <c r="A2458" t="s">
        <v>2414</v>
      </c>
      <c r="B2458" t="s">
        <v>876</v>
      </c>
      <c r="C2458" s="1">
        <v>42271</v>
      </c>
      <c r="D2458" s="1">
        <v>42275</v>
      </c>
      <c r="E2458" t="s">
        <v>15</v>
      </c>
      <c r="F2458">
        <v>1524</v>
      </c>
      <c r="G2458">
        <v>4</v>
      </c>
      <c r="H2458">
        <v>0</v>
      </c>
      <c r="I2458">
        <v>6858</v>
      </c>
      <c r="J2458" s="1" t="str">
        <f>INDEX(location!A:A,MATCH('Tabela Total'!A2458,location!A:A,0))</f>
        <v>CA-2015-153381</v>
      </c>
      <c r="K2458" s="1" t="str">
        <f>VLOOKUP(J2458,location[#All],2,FALSE)</f>
        <v>United States</v>
      </c>
      <c r="L2458" t="str">
        <f>VLOOKUP(J2458,location[#All],3,)</f>
        <v>Dubuque</v>
      </c>
      <c r="M2458" t="str">
        <f>VLOOKUP(J2458,location[#All],4,)</f>
        <v>Iowa</v>
      </c>
      <c r="N2458">
        <f>VLOOKUP(J2458,location[#All],5,)</f>
        <v>52001</v>
      </c>
      <c r="O2458" t="str">
        <f>VLOOKUP(J2458,location[#All],6,)</f>
        <v>Central</v>
      </c>
    </row>
    <row r="2459" spans="1:15" x14ac:dyDescent="0.25">
      <c r="A2459" t="s">
        <v>2414</v>
      </c>
      <c r="B2459" t="s">
        <v>876</v>
      </c>
      <c r="C2459" s="1">
        <v>42271</v>
      </c>
      <c r="D2459" s="1">
        <v>42275</v>
      </c>
      <c r="E2459" t="s">
        <v>15</v>
      </c>
      <c r="F2459">
        <v>14081</v>
      </c>
      <c r="G2459">
        <v>10</v>
      </c>
      <c r="H2459">
        <v>0</v>
      </c>
      <c r="I2459">
        <v>394268</v>
      </c>
      <c r="J2459" s="1" t="str">
        <f>INDEX(location!A:A,MATCH('Tabela Total'!A2459,location!A:A,0))</f>
        <v>CA-2015-153381</v>
      </c>
      <c r="K2459" s="1" t="str">
        <f>VLOOKUP(J2459,location[#All],2,FALSE)</f>
        <v>United States</v>
      </c>
      <c r="L2459" t="str">
        <f>VLOOKUP(J2459,location[#All],3,)</f>
        <v>Dubuque</v>
      </c>
      <c r="M2459" t="str">
        <f>VLOOKUP(J2459,location[#All],4,)</f>
        <v>Iowa</v>
      </c>
      <c r="N2459">
        <f>VLOOKUP(J2459,location[#All],5,)</f>
        <v>52001</v>
      </c>
      <c r="O2459" t="str">
        <f>VLOOKUP(J2459,location[#All],6,)</f>
        <v>Central</v>
      </c>
    </row>
    <row r="2460" spans="1:15" x14ac:dyDescent="0.25">
      <c r="A2460" t="s">
        <v>2892</v>
      </c>
      <c r="B2460" t="s">
        <v>876</v>
      </c>
      <c r="C2460" s="1">
        <v>41873</v>
      </c>
      <c r="D2460" s="1">
        <v>41876</v>
      </c>
      <c r="E2460" t="s">
        <v>10</v>
      </c>
      <c r="F2460">
        <v>3912</v>
      </c>
      <c r="G2460">
        <v>1</v>
      </c>
      <c r="H2460">
        <v>2</v>
      </c>
      <c r="I2460">
        <v>10269</v>
      </c>
      <c r="J2460" s="1" t="str">
        <f>INDEX(location!A:A,MATCH('Tabela Total'!A2460,location!A:A,0))</f>
        <v>CA-2014-123253</v>
      </c>
      <c r="K2460" s="1" t="str">
        <f>VLOOKUP(J2460,location[#All],2,FALSE)</f>
        <v>United States</v>
      </c>
      <c r="L2460" t="str">
        <f>VLOOKUP(J2460,location[#All],3,)</f>
        <v>Lakewood</v>
      </c>
      <c r="M2460" t="str">
        <f>VLOOKUP(J2460,location[#All],4,)</f>
        <v>Ohio</v>
      </c>
      <c r="N2460">
        <f>VLOOKUP(J2460,location[#All],5,)</f>
        <v>44107</v>
      </c>
      <c r="O2460" t="str">
        <f>VLOOKUP(J2460,location[#All],6,)</f>
        <v>East</v>
      </c>
    </row>
    <row r="2461" spans="1:15" x14ac:dyDescent="0.25">
      <c r="A2461" t="s">
        <v>3096</v>
      </c>
      <c r="B2461" t="s">
        <v>876</v>
      </c>
      <c r="C2461" s="1">
        <v>42112</v>
      </c>
      <c r="D2461" s="1">
        <v>42114</v>
      </c>
      <c r="E2461" t="s">
        <v>10</v>
      </c>
      <c r="F2461">
        <v>94717</v>
      </c>
      <c r="G2461">
        <v>7</v>
      </c>
      <c r="H2461">
        <v>0</v>
      </c>
      <c r="I2461">
        <v>94717</v>
      </c>
      <c r="J2461" s="1" t="str">
        <f>INDEX(location!A:A,MATCH('Tabela Total'!A2461,location!A:A,0))</f>
        <v>CA-2015-142601</v>
      </c>
      <c r="K2461" s="1" t="str">
        <f>VLOOKUP(J2461,location[#All],2,FALSE)</f>
        <v>United States</v>
      </c>
      <c r="L2461" t="str">
        <f>VLOOKUP(J2461,location[#All],3,)</f>
        <v>Los Angeles</v>
      </c>
      <c r="M2461" t="str">
        <f>VLOOKUP(J2461,location[#All],4,)</f>
        <v>California</v>
      </c>
      <c r="N2461">
        <f>VLOOKUP(J2461,location[#All],5,)</f>
        <v>90004</v>
      </c>
      <c r="O2461" t="str">
        <f>VLOOKUP(J2461,location[#All],6,)</f>
        <v>West</v>
      </c>
    </row>
    <row r="2462" spans="1:15" x14ac:dyDescent="0.25">
      <c r="A2462" t="s">
        <v>3096</v>
      </c>
      <c r="B2462" t="s">
        <v>876</v>
      </c>
      <c r="C2462" s="1">
        <v>42112</v>
      </c>
      <c r="D2462" s="1">
        <v>42114</v>
      </c>
      <c r="E2462" t="s">
        <v>10</v>
      </c>
      <c r="F2462">
        <v>6196</v>
      </c>
      <c r="G2462">
        <v>2</v>
      </c>
      <c r="H2462">
        <v>0</v>
      </c>
      <c r="I2462">
        <v>27882</v>
      </c>
      <c r="J2462" s="1" t="str">
        <f>INDEX(location!A:A,MATCH('Tabela Total'!A2462,location!A:A,0))</f>
        <v>CA-2015-142601</v>
      </c>
      <c r="K2462" s="1" t="str">
        <f>VLOOKUP(J2462,location[#All],2,FALSE)</f>
        <v>United States</v>
      </c>
      <c r="L2462" t="str">
        <f>VLOOKUP(J2462,location[#All],3,)</f>
        <v>Los Angeles</v>
      </c>
      <c r="M2462" t="str">
        <f>VLOOKUP(J2462,location[#All],4,)</f>
        <v>California</v>
      </c>
      <c r="N2462">
        <f>VLOOKUP(J2462,location[#All],5,)</f>
        <v>90004</v>
      </c>
      <c r="O2462" t="str">
        <f>VLOOKUP(J2462,location[#All],6,)</f>
        <v>West</v>
      </c>
    </row>
    <row r="2463" spans="1:15" x14ac:dyDescent="0.25">
      <c r="A2463" t="s">
        <v>4109</v>
      </c>
      <c r="B2463" t="s">
        <v>876</v>
      </c>
      <c r="C2463" s="1">
        <v>41948</v>
      </c>
      <c r="D2463" s="1">
        <v>41953</v>
      </c>
      <c r="E2463" t="s">
        <v>15</v>
      </c>
      <c r="F2463">
        <v>2004</v>
      </c>
      <c r="G2463">
        <v>6</v>
      </c>
      <c r="H2463">
        <v>0</v>
      </c>
      <c r="I2463">
        <v>88176</v>
      </c>
      <c r="J2463" s="1" t="str">
        <f>INDEX(location!A:A,MATCH('Tabela Total'!A2463,location!A:A,0))</f>
        <v>CA-2014-109134</v>
      </c>
      <c r="K2463" s="1" t="str">
        <f>VLOOKUP(J2463,location[#All],2,FALSE)</f>
        <v>United States</v>
      </c>
      <c r="L2463" t="str">
        <f>VLOOKUP(J2463,location[#All],3,)</f>
        <v>Los Angeles</v>
      </c>
      <c r="M2463" t="str">
        <f>VLOOKUP(J2463,location[#All],4,)</f>
        <v>California</v>
      </c>
      <c r="N2463">
        <f>VLOOKUP(J2463,location[#All],5,)</f>
        <v>90008</v>
      </c>
      <c r="O2463" t="str">
        <f>VLOOKUP(J2463,location[#All],6,)</f>
        <v>West</v>
      </c>
    </row>
    <row r="2464" spans="1:15" x14ac:dyDescent="0.25">
      <c r="A2464" t="s">
        <v>2001</v>
      </c>
      <c r="B2464" t="s">
        <v>2002</v>
      </c>
      <c r="C2464" s="1">
        <v>41916</v>
      </c>
      <c r="D2464" s="1">
        <v>41920</v>
      </c>
      <c r="E2464" t="s">
        <v>15</v>
      </c>
      <c r="F2464">
        <v>1445</v>
      </c>
      <c r="G2464">
        <v>5</v>
      </c>
      <c r="H2464">
        <v>0</v>
      </c>
      <c r="I2464">
        <v>67915</v>
      </c>
      <c r="J2464" s="1" t="str">
        <f>INDEX(location!A:A,MATCH('Tabela Total'!A2464,location!A:A,0))</f>
        <v>CA-2014-153479</v>
      </c>
      <c r="K2464" s="1" t="str">
        <f>VLOOKUP(J2464,location[#All],2,FALSE)</f>
        <v>United States</v>
      </c>
      <c r="L2464" t="str">
        <f>VLOOKUP(J2464,location[#All],3,)</f>
        <v>Vallejo</v>
      </c>
      <c r="M2464" t="str">
        <f>VLOOKUP(J2464,location[#All],4,)</f>
        <v>California</v>
      </c>
      <c r="N2464">
        <f>VLOOKUP(J2464,location[#All],5,)</f>
        <v>94591</v>
      </c>
      <c r="O2464" t="str">
        <f>VLOOKUP(J2464,location[#All],6,)</f>
        <v>West</v>
      </c>
    </row>
    <row r="2465" spans="1:15" x14ac:dyDescent="0.25">
      <c r="A2465" t="s">
        <v>2001</v>
      </c>
      <c r="B2465" t="s">
        <v>2002</v>
      </c>
      <c r="C2465" s="1">
        <v>41916</v>
      </c>
      <c r="D2465" s="1">
        <v>41920</v>
      </c>
      <c r="E2465" t="s">
        <v>15</v>
      </c>
      <c r="F2465">
        <v>95648</v>
      </c>
      <c r="G2465">
        <v>2</v>
      </c>
      <c r="H2465">
        <v>2</v>
      </c>
      <c r="I2465">
        <v>310856</v>
      </c>
      <c r="J2465" s="1" t="str">
        <f>INDEX(location!A:A,MATCH('Tabela Total'!A2465,location!A:A,0))</f>
        <v>CA-2014-153479</v>
      </c>
      <c r="K2465" s="1" t="str">
        <f>VLOOKUP(J2465,location[#All],2,FALSE)</f>
        <v>United States</v>
      </c>
      <c r="L2465" t="str">
        <f>VLOOKUP(J2465,location[#All],3,)</f>
        <v>Vallejo</v>
      </c>
      <c r="M2465" t="str">
        <f>VLOOKUP(J2465,location[#All],4,)</f>
        <v>California</v>
      </c>
      <c r="N2465">
        <f>VLOOKUP(J2465,location[#All],5,)</f>
        <v>94591</v>
      </c>
      <c r="O2465" t="str">
        <f>VLOOKUP(J2465,location[#All],6,)</f>
        <v>West</v>
      </c>
    </row>
    <row r="2466" spans="1:15" x14ac:dyDescent="0.25">
      <c r="A2466" t="s">
        <v>4318</v>
      </c>
      <c r="B2466" t="s">
        <v>2002</v>
      </c>
      <c r="C2466" s="1">
        <v>42364</v>
      </c>
      <c r="D2466" s="1">
        <v>42368</v>
      </c>
      <c r="E2466" t="s">
        <v>10</v>
      </c>
      <c r="F2466">
        <v>21264</v>
      </c>
      <c r="G2466">
        <v>6</v>
      </c>
      <c r="H2466">
        <v>0</v>
      </c>
      <c r="I2466">
        <v>999408</v>
      </c>
      <c r="J2466" s="1" t="str">
        <f>INDEX(location!A:A,MATCH('Tabela Total'!A2466,location!A:A,0))</f>
        <v>CA-2015-124933</v>
      </c>
      <c r="K2466" s="1" t="str">
        <f>VLOOKUP(J2466,location[#All],2,FALSE)</f>
        <v>United States</v>
      </c>
      <c r="L2466" t="str">
        <f>VLOOKUP(J2466,location[#All],3,)</f>
        <v>New York City</v>
      </c>
      <c r="M2466" t="str">
        <f>VLOOKUP(J2466,location[#All],4,)</f>
        <v>New York</v>
      </c>
      <c r="N2466">
        <f>VLOOKUP(J2466,location[#All],5,)</f>
        <v>10009</v>
      </c>
      <c r="O2466" t="str">
        <f>VLOOKUP(J2466,location[#All],6,)</f>
        <v>East</v>
      </c>
    </row>
    <row r="2467" spans="1:15" x14ac:dyDescent="0.25">
      <c r="A2467" t="s">
        <v>5252</v>
      </c>
      <c r="B2467" t="s">
        <v>2002</v>
      </c>
      <c r="C2467" s="1">
        <v>42399</v>
      </c>
      <c r="D2467" s="1">
        <v>42403</v>
      </c>
      <c r="E2467" t="s">
        <v>15</v>
      </c>
      <c r="F2467">
        <v>1439968</v>
      </c>
      <c r="G2467">
        <v>4</v>
      </c>
      <c r="H2467">
        <v>2</v>
      </c>
      <c r="I2467">
        <v>1439968</v>
      </c>
      <c r="J2467" s="1" t="str">
        <f>INDEX(location!A:A,MATCH('Tabela Total'!A2467,location!A:A,0))</f>
        <v>CA-2016-168032</v>
      </c>
      <c r="K2467" s="1" t="str">
        <f>VLOOKUP(J2467,location[#All],2,FALSE)</f>
        <v>United States</v>
      </c>
      <c r="L2467" t="str">
        <f>VLOOKUP(J2467,location[#All],3,)</f>
        <v>Rockford</v>
      </c>
      <c r="M2467" t="str">
        <f>VLOOKUP(J2467,location[#All],4,)</f>
        <v>Illinois</v>
      </c>
      <c r="N2467">
        <f>VLOOKUP(J2467,location[#All],5,)</f>
        <v>61107</v>
      </c>
      <c r="O2467" t="str">
        <f>VLOOKUP(J2467,location[#All],6,)</f>
        <v>Central</v>
      </c>
    </row>
    <row r="2468" spans="1:15" x14ac:dyDescent="0.25">
      <c r="A2468" t="s">
        <v>5252</v>
      </c>
      <c r="B2468" t="s">
        <v>2002</v>
      </c>
      <c r="C2468" s="1">
        <v>42399</v>
      </c>
      <c r="D2468" s="1">
        <v>42403</v>
      </c>
      <c r="E2468" t="s">
        <v>15</v>
      </c>
      <c r="F2468">
        <v>1728</v>
      </c>
      <c r="G2468">
        <v>3</v>
      </c>
      <c r="H2468">
        <v>8</v>
      </c>
      <c r="I2468">
        <v>-26784</v>
      </c>
      <c r="J2468" s="1" t="str">
        <f>INDEX(location!A:A,MATCH('Tabela Total'!A2468,location!A:A,0))</f>
        <v>CA-2016-168032</v>
      </c>
      <c r="K2468" s="1" t="str">
        <f>VLOOKUP(J2468,location[#All],2,FALSE)</f>
        <v>United States</v>
      </c>
      <c r="L2468" t="str">
        <f>VLOOKUP(J2468,location[#All],3,)</f>
        <v>Rockford</v>
      </c>
      <c r="M2468" t="str">
        <f>VLOOKUP(J2468,location[#All],4,)</f>
        <v>Illinois</v>
      </c>
      <c r="N2468">
        <f>VLOOKUP(J2468,location[#All],5,)</f>
        <v>61107</v>
      </c>
      <c r="O2468" t="str">
        <f>VLOOKUP(J2468,location[#All],6,)</f>
        <v>Central</v>
      </c>
    </row>
    <row r="2469" spans="1:15" x14ac:dyDescent="0.25">
      <c r="A2469" t="s">
        <v>5252</v>
      </c>
      <c r="B2469" t="s">
        <v>2002</v>
      </c>
      <c r="C2469" s="1">
        <v>42399</v>
      </c>
      <c r="D2469" s="1">
        <v>42403</v>
      </c>
      <c r="E2469" t="s">
        <v>15</v>
      </c>
      <c r="F2469">
        <v>6261</v>
      </c>
      <c r="G2469">
        <v>3</v>
      </c>
      <c r="H2469">
        <v>5</v>
      </c>
      <c r="I2469">
        <v>-538446</v>
      </c>
      <c r="J2469" s="1" t="str">
        <f>INDEX(location!A:A,MATCH('Tabela Total'!A2469,location!A:A,0))</f>
        <v>CA-2016-168032</v>
      </c>
      <c r="K2469" s="1" t="str">
        <f>VLOOKUP(J2469,location[#All],2,FALSE)</f>
        <v>United States</v>
      </c>
      <c r="L2469" t="str">
        <f>VLOOKUP(J2469,location[#All],3,)</f>
        <v>Rockford</v>
      </c>
      <c r="M2469" t="str">
        <f>VLOOKUP(J2469,location[#All],4,)</f>
        <v>Illinois</v>
      </c>
      <c r="N2469">
        <f>VLOOKUP(J2469,location[#All],5,)</f>
        <v>61107</v>
      </c>
      <c r="O2469" t="str">
        <f>VLOOKUP(J2469,location[#All],6,)</f>
        <v>Central</v>
      </c>
    </row>
    <row r="2470" spans="1:15" x14ac:dyDescent="0.25">
      <c r="A2470" t="s">
        <v>894</v>
      </c>
      <c r="B2470" t="s">
        <v>895</v>
      </c>
      <c r="C2470" s="1">
        <v>42188</v>
      </c>
      <c r="D2470" s="1">
        <v>42190</v>
      </c>
      <c r="E2470" t="s">
        <v>44</v>
      </c>
      <c r="F2470">
        <v>168464</v>
      </c>
      <c r="G2470">
        <v>2</v>
      </c>
      <c r="H2470">
        <v>2</v>
      </c>
      <c r="I2470">
        <v>-294812</v>
      </c>
      <c r="J2470" s="1" t="str">
        <f>INDEX(location!A:A,MATCH('Tabela Total'!A2470,location!A:A,0))</f>
        <v>US-2015-153500</v>
      </c>
      <c r="K2470" s="1" t="str">
        <f>VLOOKUP(J2470,location[#All],2,FALSE)</f>
        <v>United States</v>
      </c>
      <c r="L2470" t="str">
        <f>VLOOKUP(J2470,location[#All],3,)</f>
        <v>Philadelphia</v>
      </c>
      <c r="M2470" t="str">
        <f>VLOOKUP(J2470,location[#All],4,)</f>
        <v>Pennsylvania</v>
      </c>
      <c r="N2470">
        <f>VLOOKUP(J2470,location[#All],5,)</f>
        <v>19134</v>
      </c>
      <c r="O2470" t="str">
        <f>VLOOKUP(J2470,location[#All],6,)</f>
        <v>East</v>
      </c>
    </row>
    <row r="2471" spans="1:15" x14ac:dyDescent="0.25">
      <c r="A2471" t="s">
        <v>894</v>
      </c>
      <c r="B2471" t="s">
        <v>895</v>
      </c>
      <c r="C2471" s="1">
        <v>42188</v>
      </c>
      <c r="D2471" s="1">
        <v>42190</v>
      </c>
      <c r="E2471" t="s">
        <v>44</v>
      </c>
      <c r="F2471">
        <v>672</v>
      </c>
      <c r="G2471">
        <v>2</v>
      </c>
      <c r="H2471">
        <v>2</v>
      </c>
      <c r="I2471">
        <v>2436</v>
      </c>
      <c r="J2471" s="1" t="str">
        <f>INDEX(location!A:A,MATCH('Tabela Total'!A2471,location!A:A,0))</f>
        <v>US-2015-153500</v>
      </c>
      <c r="K2471" s="1" t="str">
        <f>VLOOKUP(J2471,location[#All],2,FALSE)</f>
        <v>United States</v>
      </c>
      <c r="L2471" t="str">
        <f>VLOOKUP(J2471,location[#All],3,)</f>
        <v>Philadelphia</v>
      </c>
      <c r="M2471" t="str">
        <f>VLOOKUP(J2471,location[#All],4,)</f>
        <v>Pennsylvania</v>
      </c>
      <c r="N2471">
        <f>VLOOKUP(J2471,location[#All],5,)</f>
        <v>19134</v>
      </c>
      <c r="O2471" t="str">
        <f>VLOOKUP(J2471,location[#All],6,)</f>
        <v>East</v>
      </c>
    </row>
    <row r="2472" spans="1:15" x14ac:dyDescent="0.25">
      <c r="A2472" t="s">
        <v>894</v>
      </c>
      <c r="B2472" t="s">
        <v>895</v>
      </c>
      <c r="C2472" s="1">
        <v>42188</v>
      </c>
      <c r="D2472" s="1">
        <v>42190</v>
      </c>
      <c r="E2472" t="s">
        <v>44</v>
      </c>
      <c r="F2472">
        <v>282888</v>
      </c>
      <c r="G2472">
        <v>9</v>
      </c>
      <c r="H2472">
        <v>2</v>
      </c>
      <c r="I2472">
        <v>565776</v>
      </c>
      <c r="J2472" s="1" t="str">
        <f>INDEX(location!A:A,MATCH('Tabela Total'!A2472,location!A:A,0))</f>
        <v>US-2015-153500</v>
      </c>
      <c r="K2472" s="1" t="str">
        <f>VLOOKUP(J2472,location[#All],2,FALSE)</f>
        <v>United States</v>
      </c>
      <c r="L2472" t="str">
        <f>VLOOKUP(J2472,location[#All],3,)</f>
        <v>Philadelphia</v>
      </c>
      <c r="M2472" t="str">
        <f>VLOOKUP(J2472,location[#All],4,)</f>
        <v>Pennsylvania</v>
      </c>
      <c r="N2472">
        <f>VLOOKUP(J2472,location[#All],5,)</f>
        <v>19134</v>
      </c>
      <c r="O2472" t="str">
        <f>VLOOKUP(J2472,location[#All],6,)</f>
        <v>East</v>
      </c>
    </row>
    <row r="2473" spans="1:15" x14ac:dyDescent="0.25">
      <c r="A2473" t="s">
        <v>1956</v>
      </c>
      <c r="B2473" t="s">
        <v>895</v>
      </c>
      <c r="C2473" s="1">
        <v>43067</v>
      </c>
      <c r="D2473" s="1">
        <v>43071</v>
      </c>
      <c r="E2473" t="s">
        <v>15</v>
      </c>
      <c r="F2473">
        <v>197989</v>
      </c>
      <c r="G2473">
        <v>11</v>
      </c>
      <c r="H2473">
        <v>0</v>
      </c>
      <c r="I2473">
        <v>4949725</v>
      </c>
      <c r="J2473" s="1" t="str">
        <f>INDEX(location!A:A,MATCH('Tabela Total'!A2473,location!A:A,0))</f>
        <v>CA-2017-123372</v>
      </c>
      <c r="K2473" s="1" t="str">
        <f>VLOOKUP(J2473,location[#All],2,FALSE)</f>
        <v>United States</v>
      </c>
      <c r="L2473" t="str">
        <f>VLOOKUP(J2473,location[#All],3,)</f>
        <v>New York City</v>
      </c>
      <c r="M2473" t="str">
        <f>VLOOKUP(J2473,location[#All],4,)</f>
        <v>New York</v>
      </c>
      <c r="N2473">
        <f>VLOOKUP(J2473,location[#All],5,)</f>
        <v>10035</v>
      </c>
      <c r="O2473" t="str">
        <f>VLOOKUP(J2473,location[#All],6,)</f>
        <v>East</v>
      </c>
    </row>
    <row r="2474" spans="1:15" x14ac:dyDescent="0.25">
      <c r="A2474" t="s">
        <v>1956</v>
      </c>
      <c r="B2474" t="s">
        <v>895</v>
      </c>
      <c r="C2474" s="1">
        <v>43067</v>
      </c>
      <c r="D2474" s="1">
        <v>43071</v>
      </c>
      <c r="E2474" t="s">
        <v>15</v>
      </c>
      <c r="F2474">
        <v>7996</v>
      </c>
      <c r="G2474">
        <v>2</v>
      </c>
      <c r="H2474">
        <v>0</v>
      </c>
      <c r="I2474">
        <v>35982</v>
      </c>
      <c r="J2474" s="1" t="str">
        <f>INDEX(location!A:A,MATCH('Tabela Total'!A2474,location!A:A,0))</f>
        <v>CA-2017-123372</v>
      </c>
      <c r="K2474" s="1" t="str">
        <f>VLOOKUP(J2474,location[#All],2,FALSE)</f>
        <v>United States</v>
      </c>
      <c r="L2474" t="str">
        <f>VLOOKUP(J2474,location[#All],3,)</f>
        <v>New York City</v>
      </c>
      <c r="M2474" t="str">
        <f>VLOOKUP(J2474,location[#All],4,)</f>
        <v>New York</v>
      </c>
      <c r="N2474">
        <f>VLOOKUP(J2474,location[#All],5,)</f>
        <v>10035</v>
      </c>
      <c r="O2474" t="str">
        <f>VLOOKUP(J2474,location[#All],6,)</f>
        <v>East</v>
      </c>
    </row>
    <row r="2475" spans="1:15" x14ac:dyDescent="0.25">
      <c r="A2475" t="s">
        <v>4631</v>
      </c>
      <c r="B2475" t="s">
        <v>895</v>
      </c>
      <c r="C2475" s="1">
        <v>42604</v>
      </c>
      <c r="D2475" s="1">
        <v>42608</v>
      </c>
      <c r="E2475" t="s">
        <v>15</v>
      </c>
      <c r="F2475">
        <v>1944</v>
      </c>
      <c r="G2475">
        <v>3</v>
      </c>
      <c r="H2475">
        <v>0</v>
      </c>
      <c r="I2475">
        <v>93312</v>
      </c>
      <c r="J2475" s="1" t="str">
        <f>INDEX(location!A:A,MATCH('Tabela Total'!A2475,location!A:A,0))</f>
        <v>US-2016-106313</v>
      </c>
      <c r="K2475" s="1" t="str">
        <f>VLOOKUP(J2475,location[#All],2,FALSE)</f>
        <v>United States</v>
      </c>
      <c r="L2475" t="str">
        <f>VLOOKUP(J2475,location[#All],3,)</f>
        <v>Seattle</v>
      </c>
      <c r="M2475" t="str">
        <f>VLOOKUP(J2475,location[#All],4,)</f>
        <v>Washington</v>
      </c>
      <c r="N2475">
        <f>VLOOKUP(J2475,location[#All],5,)</f>
        <v>98105</v>
      </c>
      <c r="O2475" t="str">
        <f>VLOOKUP(J2475,location[#All],6,)</f>
        <v>West</v>
      </c>
    </row>
    <row r="2476" spans="1:15" x14ac:dyDescent="0.25">
      <c r="A2476" t="s">
        <v>4957</v>
      </c>
      <c r="B2476" t="s">
        <v>895</v>
      </c>
      <c r="C2476" s="1">
        <v>41944</v>
      </c>
      <c r="D2476" s="1">
        <v>41948</v>
      </c>
      <c r="E2476" t="s">
        <v>15</v>
      </c>
      <c r="F2476">
        <v>7612</v>
      </c>
      <c r="G2476">
        <v>2</v>
      </c>
      <c r="H2476">
        <v>0</v>
      </c>
      <c r="I2476">
        <v>220748</v>
      </c>
      <c r="J2476" s="1" t="str">
        <f>INDEX(location!A:A,MATCH('Tabela Total'!A2476,location!A:A,0))</f>
        <v>CA-2014-139423</v>
      </c>
      <c r="K2476" s="1" t="str">
        <f>VLOOKUP(J2476,location[#All],2,FALSE)</f>
        <v>United States</v>
      </c>
      <c r="L2476" t="str">
        <f>VLOOKUP(J2476,location[#All],3,)</f>
        <v>Orange</v>
      </c>
      <c r="M2476" t="str">
        <f>VLOOKUP(J2476,location[#All],4,)</f>
        <v>New Jersey</v>
      </c>
      <c r="N2476">
        <f>VLOOKUP(J2476,location[#All],5,)</f>
        <v>7050</v>
      </c>
      <c r="O2476" t="str">
        <f>VLOOKUP(J2476,location[#All],6,)</f>
        <v>East</v>
      </c>
    </row>
    <row r="2477" spans="1:15" x14ac:dyDescent="0.25">
      <c r="A2477" t="s">
        <v>5498</v>
      </c>
      <c r="B2477" t="s">
        <v>895</v>
      </c>
      <c r="C2477" s="1">
        <v>42302</v>
      </c>
      <c r="D2477" s="1">
        <v>42302</v>
      </c>
      <c r="E2477" t="s">
        <v>327</v>
      </c>
      <c r="F2477">
        <v>582336</v>
      </c>
      <c r="G2477">
        <v>8</v>
      </c>
      <c r="H2477">
        <v>2</v>
      </c>
      <c r="I2477">
        <v>-291168</v>
      </c>
      <c r="J2477" s="1" t="str">
        <f>INDEX(location!A:A,MATCH('Tabela Total'!A2477,location!A:A,0))</f>
        <v>CA-2015-130848</v>
      </c>
      <c r="K2477" s="1" t="str">
        <f>VLOOKUP(J2477,location[#All],2,FALSE)</f>
        <v>United States</v>
      </c>
      <c r="L2477" t="str">
        <f>VLOOKUP(J2477,location[#All],3,)</f>
        <v>Denver</v>
      </c>
      <c r="M2477" t="str">
        <f>VLOOKUP(J2477,location[#All],4,)</f>
        <v>Colorado</v>
      </c>
      <c r="N2477">
        <f>VLOOKUP(J2477,location[#All],5,)</f>
        <v>80219</v>
      </c>
      <c r="O2477" t="str">
        <f>VLOOKUP(J2477,location[#All],6,)</f>
        <v>West</v>
      </c>
    </row>
    <row r="2478" spans="1:15" x14ac:dyDescent="0.25">
      <c r="A2478" t="s">
        <v>2402</v>
      </c>
      <c r="B2478" t="s">
        <v>2403</v>
      </c>
      <c r="C2478" s="1">
        <v>41964</v>
      </c>
      <c r="D2478" s="1">
        <v>41969</v>
      </c>
      <c r="E2478" t="s">
        <v>15</v>
      </c>
      <c r="F2478">
        <v>3699</v>
      </c>
      <c r="G2478">
        <v>1</v>
      </c>
      <c r="H2478">
        <v>0</v>
      </c>
      <c r="I2478">
        <v>99873</v>
      </c>
      <c r="J2478" s="1" t="str">
        <f>INDEX(location!A:A,MATCH('Tabela Total'!A2478,location!A:A,0))</f>
        <v>CA-2014-102274</v>
      </c>
      <c r="K2478" s="1" t="str">
        <f>VLOOKUP(J2478,location[#All],2,FALSE)</f>
        <v>United States</v>
      </c>
      <c r="L2478" t="str">
        <f>VLOOKUP(J2478,location[#All],3,)</f>
        <v>Richmond</v>
      </c>
      <c r="M2478" t="str">
        <f>VLOOKUP(J2478,location[#All],4,)</f>
        <v>Kentucky</v>
      </c>
      <c r="N2478">
        <f>VLOOKUP(J2478,location[#All],5,)</f>
        <v>40475</v>
      </c>
      <c r="O2478" t="str">
        <f>VLOOKUP(J2478,location[#All],6,)</f>
        <v>South</v>
      </c>
    </row>
    <row r="2479" spans="1:15" x14ac:dyDescent="0.25">
      <c r="A2479" t="s">
        <v>2402</v>
      </c>
      <c r="B2479" t="s">
        <v>2403</v>
      </c>
      <c r="C2479" s="1">
        <v>41964</v>
      </c>
      <c r="D2479" s="1">
        <v>41969</v>
      </c>
      <c r="E2479" t="s">
        <v>15</v>
      </c>
      <c r="F2479">
        <v>6291</v>
      </c>
      <c r="G2479">
        <v>6</v>
      </c>
      <c r="H2479">
        <v>0</v>
      </c>
      <c r="I2479">
        <v>301968</v>
      </c>
      <c r="J2479" s="1" t="str">
        <f>INDEX(location!A:A,MATCH('Tabela Total'!A2479,location!A:A,0))</f>
        <v>CA-2014-102274</v>
      </c>
      <c r="K2479" s="1" t="str">
        <f>VLOOKUP(J2479,location[#All],2,FALSE)</f>
        <v>United States</v>
      </c>
      <c r="L2479" t="str">
        <f>VLOOKUP(J2479,location[#All],3,)</f>
        <v>Richmond</v>
      </c>
      <c r="M2479" t="str">
        <f>VLOOKUP(J2479,location[#All],4,)</f>
        <v>Kentucky</v>
      </c>
      <c r="N2479">
        <f>VLOOKUP(J2479,location[#All],5,)</f>
        <v>40475</v>
      </c>
      <c r="O2479" t="str">
        <f>VLOOKUP(J2479,location[#All],6,)</f>
        <v>South</v>
      </c>
    </row>
    <row r="2480" spans="1:15" x14ac:dyDescent="0.25">
      <c r="A2480" t="s">
        <v>2402</v>
      </c>
      <c r="B2480" t="s">
        <v>2403</v>
      </c>
      <c r="C2480" s="1">
        <v>41964</v>
      </c>
      <c r="D2480" s="1">
        <v>41969</v>
      </c>
      <c r="E2480" t="s">
        <v>15</v>
      </c>
      <c r="F2480">
        <v>19395</v>
      </c>
      <c r="G2480">
        <v>3</v>
      </c>
      <c r="H2480">
        <v>0</v>
      </c>
      <c r="I2480">
        <v>96975</v>
      </c>
      <c r="J2480" s="1" t="str">
        <f>INDEX(location!A:A,MATCH('Tabela Total'!A2480,location!A:A,0))</f>
        <v>CA-2014-102274</v>
      </c>
      <c r="K2480" s="1" t="str">
        <f>VLOOKUP(J2480,location[#All],2,FALSE)</f>
        <v>United States</v>
      </c>
      <c r="L2480" t="str">
        <f>VLOOKUP(J2480,location[#All],3,)</f>
        <v>Richmond</v>
      </c>
      <c r="M2480" t="str">
        <f>VLOOKUP(J2480,location[#All],4,)</f>
        <v>Kentucky</v>
      </c>
      <c r="N2480">
        <f>VLOOKUP(J2480,location[#All],5,)</f>
        <v>40475</v>
      </c>
      <c r="O2480" t="str">
        <f>VLOOKUP(J2480,location[#All],6,)</f>
        <v>South</v>
      </c>
    </row>
    <row r="2481" spans="1:15" x14ac:dyDescent="0.25">
      <c r="A2481" t="s">
        <v>2402</v>
      </c>
      <c r="B2481" t="s">
        <v>2403</v>
      </c>
      <c r="C2481" s="1">
        <v>41964</v>
      </c>
      <c r="D2481" s="1">
        <v>41969</v>
      </c>
      <c r="E2481" t="s">
        <v>15</v>
      </c>
      <c r="F2481">
        <v>546</v>
      </c>
      <c r="G2481">
        <v>3</v>
      </c>
      <c r="H2481">
        <v>0</v>
      </c>
      <c r="I2481">
        <v>14742</v>
      </c>
      <c r="J2481" s="1" t="str">
        <f>INDEX(location!A:A,MATCH('Tabela Total'!A2481,location!A:A,0))</f>
        <v>CA-2014-102274</v>
      </c>
      <c r="K2481" s="1" t="str">
        <f>VLOOKUP(J2481,location[#All],2,FALSE)</f>
        <v>United States</v>
      </c>
      <c r="L2481" t="str">
        <f>VLOOKUP(J2481,location[#All],3,)</f>
        <v>Richmond</v>
      </c>
      <c r="M2481" t="str">
        <f>VLOOKUP(J2481,location[#All],4,)</f>
        <v>Kentucky</v>
      </c>
      <c r="N2481">
        <f>VLOOKUP(J2481,location[#All],5,)</f>
        <v>40475</v>
      </c>
      <c r="O2481" t="str">
        <f>VLOOKUP(J2481,location[#All],6,)</f>
        <v>South</v>
      </c>
    </row>
    <row r="2482" spans="1:15" x14ac:dyDescent="0.25">
      <c r="A2482" t="s">
        <v>2560</v>
      </c>
      <c r="B2482" t="s">
        <v>2403</v>
      </c>
      <c r="C2482" s="1">
        <v>42168</v>
      </c>
      <c r="D2482" s="1">
        <v>42174</v>
      </c>
      <c r="E2482" t="s">
        <v>15</v>
      </c>
      <c r="F2482">
        <v>2478</v>
      </c>
      <c r="G2482">
        <v>6</v>
      </c>
      <c r="H2482">
        <v>0</v>
      </c>
      <c r="I2482">
        <v>69384</v>
      </c>
      <c r="J2482" s="1" t="str">
        <f>INDEX(location!A:A,MATCH('Tabela Total'!A2482,location!A:A,0))</f>
        <v>CA-2015-104941</v>
      </c>
      <c r="K2482" s="1" t="str">
        <f>VLOOKUP(J2482,location[#All],2,FALSE)</f>
        <v>United States</v>
      </c>
      <c r="L2482" t="str">
        <f>VLOOKUP(J2482,location[#All],3,)</f>
        <v>Decatur</v>
      </c>
      <c r="M2482" t="str">
        <f>VLOOKUP(J2482,location[#All],4,)</f>
        <v>Alabama</v>
      </c>
      <c r="N2482">
        <f>VLOOKUP(J2482,location[#All],5,)</f>
        <v>35601</v>
      </c>
      <c r="O2482" t="str">
        <f>VLOOKUP(J2482,location[#All],6,)</f>
        <v>South</v>
      </c>
    </row>
    <row r="2483" spans="1:15" x14ac:dyDescent="0.25">
      <c r="A2483" t="s">
        <v>2560</v>
      </c>
      <c r="B2483" t="s">
        <v>2403</v>
      </c>
      <c r="C2483" s="1">
        <v>42168</v>
      </c>
      <c r="D2483" s="1">
        <v>42174</v>
      </c>
      <c r="E2483" t="s">
        <v>15</v>
      </c>
      <c r="F2483">
        <v>1914</v>
      </c>
      <c r="G2483">
        <v>3</v>
      </c>
      <c r="H2483">
        <v>0</v>
      </c>
      <c r="I2483">
        <v>88044</v>
      </c>
      <c r="J2483" s="1" t="str">
        <f>INDEX(location!A:A,MATCH('Tabela Total'!A2483,location!A:A,0))</f>
        <v>CA-2015-104941</v>
      </c>
      <c r="K2483" s="1" t="str">
        <f>VLOOKUP(J2483,location[#All],2,FALSE)</f>
        <v>United States</v>
      </c>
      <c r="L2483" t="str">
        <f>VLOOKUP(J2483,location[#All],3,)</f>
        <v>Decatur</v>
      </c>
      <c r="M2483" t="str">
        <f>VLOOKUP(J2483,location[#All],4,)</f>
        <v>Alabama</v>
      </c>
      <c r="N2483">
        <f>VLOOKUP(J2483,location[#All],5,)</f>
        <v>35601</v>
      </c>
      <c r="O2483" t="str">
        <f>VLOOKUP(J2483,location[#All],6,)</f>
        <v>South</v>
      </c>
    </row>
    <row r="2484" spans="1:15" x14ac:dyDescent="0.25">
      <c r="A2484" t="s">
        <v>2560</v>
      </c>
      <c r="B2484" t="s">
        <v>2403</v>
      </c>
      <c r="C2484" s="1">
        <v>42168</v>
      </c>
      <c r="D2484" s="1">
        <v>42174</v>
      </c>
      <c r="E2484" t="s">
        <v>15</v>
      </c>
      <c r="F2484">
        <v>89997</v>
      </c>
      <c r="G2484">
        <v>3</v>
      </c>
      <c r="H2484">
        <v>0</v>
      </c>
      <c r="I2484">
        <v>3149895</v>
      </c>
      <c r="J2484" s="1" t="str">
        <f>INDEX(location!A:A,MATCH('Tabela Total'!A2484,location!A:A,0))</f>
        <v>CA-2015-104941</v>
      </c>
      <c r="K2484" s="1" t="str">
        <f>VLOOKUP(J2484,location[#All],2,FALSE)</f>
        <v>United States</v>
      </c>
      <c r="L2484" t="str">
        <f>VLOOKUP(J2484,location[#All],3,)</f>
        <v>Decatur</v>
      </c>
      <c r="M2484" t="str">
        <f>VLOOKUP(J2484,location[#All],4,)</f>
        <v>Alabama</v>
      </c>
      <c r="N2484">
        <f>VLOOKUP(J2484,location[#All],5,)</f>
        <v>35601</v>
      </c>
      <c r="O2484" t="str">
        <f>VLOOKUP(J2484,location[#All],6,)</f>
        <v>South</v>
      </c>
    </row>
    <row r="2485" spans="1:15" x14ac:dyDescent="0.25">
      <c r="A2485" t="s">
        <v>2560</v>
      </c>
      <c r="B2485" t="s">
        <v>2403</v>
      </c>
      <c r="C2485" s="1">
        <v>42168</v>
      </c>
      <c r="D2485" s="1">
        <v>42174</v>
      </c>
      <c r="E2485" t="s">
        <v>15</v>
      </c>
      <c r="F2485">
        <v>324</v>
      </c>
      <c r="G2485">
        <v>5</v>
      </c>
      <c r="H2485">
        <v>0</v>
      </c>
      <c r="I2485">
        <v>15552</v>
      </c>
      <c r="J2485" s="1" t="str">
        <f>INDEX(location!A:A,MATCH('Tabela Total'!A2485,location!A:A,0))</f>
        <v>CA-2015-104941</v>
      </c>
      <c r="K2485" s="1" t="str">
        <f>VLOOKUP(J2485,location[#All],2,FALSE)</f>
        <v>United States</v>
      </c>
      <c r="L2485" t="str">
        <f>VLOOKUP(J2485,location[#All],3,)</f>
        <v>Decatur</v>
      </c>
      <c r="M2485" t="str">
        <f>VLOOKUP(J2485,location[#All],4,)</f>
        <v>Alabama</v>
      </c>
      <c r="N2485">
        <f>VLOOKUP(J2485,location[#All],5,)</f>
        <v>35601</v>
      </c>
      <c r="O2485" t="str">
        <f>VLOOKUP(J2485,location[#All],6,)</f>
        <v>South</v>
      </c>
    </row>
    <row r="2486" spans="1:15" x14ac:dyDescent="0.25">
      <c r="A2486" t="s">
        <v>3086</v>
      </c>
      <c r="B2486" t="s">
        <v>2403</v>
      </c>
      <c r="C2486" s="1">
        <v>42545</v>
      </c>
      <c r="D2486" s="1">
        <v>42549</v>
      </c>
      <c r="E2486" t="s">
        <v>15</v>
      </c>
      <c r="F2486">
        <v>8712</v>
      </c>
      <c r="G2486">
        <v>2</v>
      </c>
      <c r="H2486">
        <v>8</v>
      </c>
      <c r="I2486">
        <v>-19602</v>
      </c>
      <c r="J2486" s="1" t="str">
        <f>INDEX(location!A:A,MATCH('Tabela Total'!A2486,location!A:A,0))</f>
        <v>CA-2016-166240</v>
      </c>
      <c r="K2486" s="1" t="str">
        <f>VLOOKUP(J2486,location[#All],2,FALSE)</f>
        <v>United States</v>
      </c>
      <c r="L2486" t="str">
        <f>VLOOKUP(J2486,location[#All],3,)</f>
        <v>Houston</v>
      </c>
      <c r="M2486" t="str">
        <f>VLOOKUP(J2486,location[#All],4,)</f>
        <v>Texas</v>
      </c>
      <c r="N2486">
        <f>VLOOKUP(J2486,location[#All],5,)</f>
        <v>77095</v>
      </c>
      <c r="O2486" t="str">
        <f>VLOOKUP(J2486,location[#All],6,)</f>
        <v>Central</v>
      </c>
    </row>
    <row r="2487" spans="1:15" x14ac:dyDescent="0.25">
      <c r="A2487" t="s">
        <v>3644</v>
      </c>
      <c r="B2487" t="s">
        <v>2403</v>
      </c>
      <c r="C2487" s="1">
        <v>42822</v>
      </c>
      <c r="D2487" s="1">
        <v>42825</v>
      </c>
      <c r="E2487" t="s">
        <v>44</v>
      </c>
      <c r="F2487">
        <v>1296</v>
      </c>
      <c r="G2487">
        <v>2</v>
      </c>
      <c r="H2487">
        <v>0</v>
      </c>
      <c r="I2487">
        <v>63504</v>
      </c>
      <c r="J2487" s="1" t="str">
        <f>INDEX(location!A:A,MATCH('Tabela Total'!A2487,location!A:A,0))</f>
        <v>US-2017-147886</v>
      </c>
      <c r="K2487" s="1" t="str">
        <f>VLOOKUP(J2487,location[#All],2,FALSE)</f>
        <v>United States</v>
      </c>
      <c r="L2487" t="str">
        <f>VLOOKUP(J2487,location[#All],3,)</f>
        <v>Fairfield</v>
      </c>
      <c r="M2487" t="str">
        <f>VLOOKUP(J2487,location[#All],4,)</f>
        <v>California</v>
      </c>
      <c r="N2487">
        <f>VLOOKUP(J2487,location[#All],5,)</f>
        <v>94533</v>
      </c>
      <c r="O2487" t="str">
        <f>VLOOKUP(J2487,location[#All],6,)</f>
        <v>West</v>
      </c>
    </row>
    <row r="2488" spans="1:15" x14ac:dyDescent="0.25">
      <c r="A2488" t="s">
        <v>3644</v>
      </c>
      <c r="B2488" t="s">
        <v>2403</v>
      </c>
      <c r="C2488" s="1">
        <v>42822</v>
      </c>
      <c r="D2488" s="1">
        <v>42825</v>
      </c>
      <c r="E2488" t="s">
        <v>44</v>
      </c>
      <c r="F2488">
        <v>2648</v>
      </c>
      <c r="G2488">
        <v>1</v>
      </c>
      <c r="H2488">
        <v>0</v>
      </c>
      <c r="I2488">
        <v>100624</v>
      </c>
      <c r="J2488" s="1" t="str">
        <f>INDEX(location!A:A,MATCH('Tabela Total'!A2488,location!A:A,0))</f>
        <v>US-2017-147886</v>
      </c>
      <c r="K2488" s="1" t="str">
        <f>VLOOKUP(J2488,location[#All],2,FALSE)</f>
        <v>United States</v>
      </c>
      <c r="L2488" t="str">
        <f>VLOOKUP(J2488,location[#All],3,)</f>
        <v>Fairfield</v>
      </c>
      <c r="M2488" t="str">
        <f>VLOOKUP(J2488,location[#All],4,)</f>
        <v>California</v>
      </c>
      <c r="N2488">
        <f>VLOOKUP(J2488,location[#All],5,)</f>
        <v>94533</v>
      </c>
      <c r="O2488" t="str">
        <f>VLOOKUP(J2488,location[#All],6,)</f>
        <v>West</v>
      </c>
    </row>
    <row r="2489" spans="1:15" x14ac:dyDescent="0.25">
      <c r="A2489" t="s">
        <v>3644</v>
      </c>
      <c r="B2489" t="s">
        <v>2403</v>
      </c>
      <c r="C2489" s="1">
        <v>42822</v>
      </c>
      <c r="D2489" s="1">
        <v>42825</v>
      </c>
      <c r="E2489" t="s">
        <v>44</v>
      </c>
      <c r="F2489">
        <v>53272</v>
      </c>
      <c r="G2489">
        <v>2</v>
      </c>
      <c r="H2489">
        <v>2</v>
      </c>
      <c r="I2489">
        <v>53272</v>
      </c>
      <c r="J2489" s="1" t="str">
        <f>INDEX(location!A:A,MATCH('Tabela Total'!A2489,location!A:A,0))</f>
        <v>US-2017-147886</v>
      </c>
      <c r="K2489" s="1" t="str">
        <f>VLOOKUP(J2489,location[#All],2,FALSE)</f>
        <v>United States</v>
      </c>
      <c r="L2489" t="str">
        <f>VLOOKUP(J2489,location[#All],3,)</f>
        <v>Fairfield</v>
      </c>
      <c r="M2489" t="str">
        <f>VLOOKUP(J2489,location[#All],4,)</f>
        <v>California</v>
      </c>
      <c r="N2489">
        <f>VLOOKUP(J2489,location[#All],5,)</f>
        <v>94533</v>
      </c>
      <c r="O2489" t="str">
        <f>VLOOKUP(J2489,location[#All],6,)</f>
        <v>West</v>
      </c>
    </row>
    <row r="2490" spans="1:15" x14ac:dyDescent="0.25">
      <c r="A2490" t="s">
        <v>3644</v>
      </c>
      <c r="B2490" t="s">
        <v>2403</v>
      </c>
      <c r="C2490" s="1">
        <v>42822</v>
      </c>
      <c r="D2490" s="1">
        <v>42825</v>
      </c>
      <c r="E2490" t="s">
        <v>44</v>
      </c>
      <c r="F2490">
        <v>2672</v>
      </c>
      <c r="G2490">
        <v>4</v>
      </c>
      <c r="H2490">
        <v>0</v>
      </c>
      <c r="I2490">
        <v>128256</v>
      </c>
      <c r="J2490" s="1" t="str">
        <f>INDEX(location!A:A,MATCH('Tabela Total'!A2490,location!A:A,0))</f>
        <v>US-2017-147886</v>
      </c>
      <c r="K2490" s="1" t="str">
        <f>VLOOKUP(J2490,location[#All],2,FALSE)</f>
        <v>United States</v>
      </c>
      <c r="L2490" t="str">
        <f>VLOOKUP(J2490,location[#All],3,)</f>
        <v>Fairfield</v>
      </c>
      <c r="M2490" t="str">
        <f>VLOOKUP(J2490,location[#All],4,)</f>
        <v>California</v>
      </c>
      <c r="N2490">
        <f>VLOOKUP(J2490,location[#All],5,)</f>
        <v>94533</v>
      </c>
      <c r="O2490" t="str">
        <f>VLOOKUP(J2490,location[#All],6,)</f>
        <v>West</v>
      </c>
    </row>
    <row r="2491" spans="1:15" x14ac:dyDescent="0.25">
      <c r="A2491" t="s">
        <v>3644</v>
      </c>
      <c r="B2491" t="s">
        <v>2403</v>
      </c>
      <c r="C2491" s="1">
        <v>42822</v>
      </c>
      <c r="D2491" s="1">
        <v>42825</v>
      </c>
      <c r="E2491" t="s">
        <v>44</v>
      </c>
      <c r="F2491">
        <v>2004</v>
      </c>
      <c r="G2491">
        <v>3</v>
      </c>
      <c r="H2491">
        <v>0</v>
      </c>
      <c r="I2491">
        <v>96192</v>
      </c>
      <c r="J2491" s="1" t="str">
        <f>INDEX(location!A:A,MATCH('Tabela Total'!A2491,location!A:A,0))</f>
        <v>US-2017-147886</v>
      </c>
      <c r="K2491" s="1" t="str">
        <f>VLOOKUP(J2491,location[#All],2,FALSE)</f>
        <v>United States</v>
      </c>
      <c r="L2491" t="str">
        <f>VLOOKUP(J2491,location[#All],3,)</f>
        <v>Fairfield</v>
      </c>
      <c r="M2491" t="str">
        <f>VLOOKUP(J2491,location[#All],4,)</f>
        <v>California</v>
      </c>
      <c r="N2491">
        <f>VLOOKUP(J2491,location[#All],5,)</f>
        <v>94533</v>
      </c>
      <c r="O2491" t="str">
        <f>VLOOKUP(J2491,location[#All],6,)</f>
        <v>West</v>
      </c>
    </row>
    <row r="2492" spans="1:15" x14ac:dyDescent="0.25">
      <c r="A2492" t="s">
        <v>3644</v>
      </c>
      <c r="B2492" t="s">
        <v>2403</v>
      </c>
      <c r="C2492" s="1">
        <v>42822</v>
      </c>
      <c r="D2492" s="1">
        <v>42825</v>
      </c>
      <c r="E2492" t="s">
        <v>44</v>
      </c>
      <c r="F2492">
        <v>79548</v>
      </c>
      <c r="G2492">
        <v>7</v>
      </c>
      <c r="H2492">
        <v>0</v>
      </c>
      <c r="I2492">
        <v>79548</v>
      </c>
      <c r="J2492" s="1" t="str">
        <f>INDEX(location!A:A,MATCH('Tabela Total'!A2492,location!A:A,0))</f>
        <v>US-2017-147886</v>
      </c>
      <c r="K2492" s="1" t="str">
        <f>VLOOKUP(J2492,location[#All],2,FALSE)</f>
        <v>United States</v>
      </c>
      <c r="L2492" t="str">
        <f>VLOOKUP(J2492,location[#All],3,)</f>
        <v>Fairfield</v>
      </c>
      <c r="M2492" t="str">
        <f>VLOOKUP(J2492,location[#All],4,)</f>
        <v>California</v>
      </c>
      <c r="N2492">
        <f>VLOOKUP(J2492,location[#All],5,)</f>
        <v>94533</v>
      </c>
      <c r="O2492" t="str">
        <f>VLOOKUP(J2492,location[#All],6,)</f>
        <v>West</v>
      </c>
    </row>
    <row r="2493" spans="1:15" x14ac:dyDescent="0.25">
      <c r="A2493" t="s">
        <v>3644</v>
      </c>
      <c r="B2493" t="s">
        <v>2403</v>
      </c>
      <c r="C2493" s="1">
        <v>42822</v>
      </c>
      <c r="D2493" s="1">
        <v>42825</v>
      </c>
      <c r="E2493" t="s">
        <v>44</v>
      </c>
      <c r="F2493">
        <v>2156</v>
      </c>
      <c r="G2493">
        <v>7</v>
      </c>
      <c r="H2493">
        <v>0</v>
      </c>
      <c r="I2493">
        <v>68992</v>
      </c>
      <c r="J2493" s="1" t="str">
        <f>INDEX(location!A:A,MATCH('Tabela Total'!A2493,location!A:A,0))</f>
        <v>US-2017-147886</v>
      </c>
      <c r="K2493" s="1" t="str">
        <f>VLOOKUP(J2493,location[#All],2,FALSE)</f>
        <v>United States</v>
      </c>
      <c r="L2493" t="str">
        <f>VLOOKUP(J2493,location[#All],3,)</f>
        <v>Fairfield</v>
      </c>
      <c r="M2493" t="str">
        <f>VLOOKUP(J2493,location[#All],4,)</f>
        <v>California</v>
      </c>
      <c r="N2493">
        <f>VLOOKUP(J2493,location[#All],5,)</f>
        <v>94533</v>
      </c>
      <c r="O2493" t="str">
        <f>VLOOKUP(J2493,location[#All],6,)</f>
        <v>West</v>
      </c>
    </row>
    <row r="2494" spans="1:15" x14ac:dyDescent="0.25">
      <c r="A2494" t="s">
        <v>5025</v>
      </c>
      <c r="B2494" t="s">
        <v>2403</v>
      </c>
      <c r="C2494" s="1">
        <v>42064</v>
      </c>
      <c r="D2494" s="1">
        <v>42066</v>
      </c>
      <c r="E2494" t="s">
        <v>10</v>
      </c>
      <c r="F2494">
        <v>15984</v>
      </c>
      <c r="G2494">
        <v>2</v>
      </c>
      <c r="H2494">
        <v>2</v>
      </c>
      <c r="I2494">
        <v>11988</v>
      </c>
      <c r="J2494" s="1" t="str">
        <f>INDEX(location!A:A,MATCH('Tabela Total'!A2494,location!A:A,0))</f>
        <v>CA-2015-102316</v>
      </c>
      <c r="K2494" s="1" t="str">
        <f>VLOOKUP(J2494,location[#All],2,FALSE)</f>
        <v>United States</v>
      </c>
      <c r="L2494" t="str">
        <f>VLOOKUP(J2494,location[#All],3,)</f>
        <v>Los Angeles</v>
      </c>
      <c r="M2494" t="str">
        <f>VLOOKUP(J2494,location[#All],4,)</f>
        <v>California</v>
      </c>
      <c r="N2494">
        <f>VLOOKUP(J2494,location[#All],5,)</f>
        <v>90045</v>
      </c>
      <c r="O2494" t="str">
        <f>VLOOKUP(J2494,location[#All],6,)</f>
        <v>West</v>
      </c>
    </row>
    <row r="2495" spans="1:15" x14ac:dyDescent="0.25">
      <c r="A2495" t="s">
        <v>5025</v>
      </c>
      <c r="B2495" t="s">
        <v>2403</v>
      </c>
      <c r="C2495" s="1">
        <v>42064</v>
      </c>
      <c r="D2495" s="1">
        <v>42066</v>
      </c>
      <c r="E2495" t="s">
        <v>10</v>
      </c>
      <c r="F2495">
        <v>184752</v>
      </c>
      <c r="G2495">
        <v>3</v>
      </c>
      <c r="H2495">
        <v>2</v>
      </c>
      <c r="I2495">
        <v>-207846</v>
      </c>
      <c r="J2495" s="1" t="str">
        <f>INDEX(location!A:A,MATCH('Tabela Total'!A2495,location!A:A,0))</f>
        <v>CA-2015-102316</v>
      </c>
      <c r="K2495" s="1" t="str">
        <f>VLOOKUP(J2495,location[#All],2,FALSE)</f>
        <v>United States</v>
      </c>
      <c r="L2495" t="str">
        <f>VLOOKUP(J2495,location[#All],3,)</f>
        <v>Los Angeles</v>
      </c>
      <c r="M2495" t="str">
        <f>VLOOKUP(J2495,location[#All],4,)</f>
        <v>California</v>
      </c>
      <c r="N2495">
        <f>VLOOKUP(J2495,location[#All],5,)</f>
        <v>90045</v>
      </c>
      <c r="O2495" t="str">
        <f>VLOOKUP(J2495,location[#All],6,)</f>
        <v>West</v>
      </c>
    </row>
    <row r="2496" spans="1:15" x14ac:dyDescent="0.25">
      <c r="A2496" t="s">
        <v>5782</v>
      </c>
      <c r="B2496" t="s">
        <v>2403</v>
      </c>
      <c r="C2496" s="1">
        <v>42083</v>
      </c>
      <c r="D2496" s="1">
        <v>42086</v>
      </c>
      <c r="E2496" t="s">
        <v>44</v>
      </c>
      <c r="F2496">
        <v>49848</v>
      </c>
      <c r="G2496">
        <v>3</v>
      </c>
      <c r="H2496">
        <v>2</v>
      </c>
      <c r="I2496">
        <v>168237</v>
      </c>
      <c r="J2496" s="1" t="str">
        <f>INDEX(location!A:A,MATCH('Tabela Total'!A2496,location!A:A,0))</f>
        <v>CA-2015-159534</v>
      </c>
      <c r="K2496" s="1" t="str">
        <f>VLOOKUP(J2496,location[#All],2,FALSE)</f>
        <v>United States</v>
      </c>
      <c r="L2496" t="str">
        <f>VLOOKUP(J2496,location[#All],3,)</f>
        <v>New York City</v>
      </c>
      <c r="M2496" t="str">
        <f>VLOOKUP(J2496,location[#All],4,)</f>
        <v>New York</v>
      </c>
      <c r="N2496">
        <f>VLOOKUP(J2496,location[#All],5,)</f>
        <v>10035</v>
      </c>
      <c r="O2496" t="str">
        <f>VLOOKUP(J2496,location[#All],6,)</f>
        <v>East</v>
      </c>
    </row>
    <row r="2497" spans="1:15" x14ac:dyDescent="0.25">
      <c r="A2497" t="s">
        <v>5782</v>
      </c>
      <c r="B2497" t="s">
        <v>2403</v>
      </c>
      <c r="C2497" s="1">
        <v>42083</v>
      </c>
      <c r="D2497" s="1">
        <v>42086</v>
      </c>
      <c r="E2497" t="s">
        <v>44</v>
      </c>
      <c r="F2497">
        <v>2399</v>
      </c>
      <c r="G2497">
        <v>1</v>
      </c>
      <c r="H2497">
        <v>0</v>
      </c>
      <c r="I2497">
        <v>11995</v>
      </c>
      <c r="J2497" s="1" t="str">
        <f>INDEX(location!A:A,MATCH('Tabela Total'!A2497,location!A:A,0))</f>
        <v>CA-2015-159534</v>
      </c>
      <c r="K2497" s="1" t="str">
        <f>VLOOKUP(J2497,location[#All],2,FALSE)</f>
        <v>United States</v>
      </c>
      <c r="L2497" t="str">
        <f>VLOOKUP(J2497,location[#All],3,)</f>
        <v>New York City</v>
      </c>
      <c r="M2497" t="str">
        <f>VLOOKUP(J2497,location[#All],4,)</f>
        <v>New York</v>
      </c>
      <c r="N2497">
        <f>VLOOKUP(J2497,location[#All],5,)</f>
        <v>10035</v>
      </c>
      <c r="O2497" t="str">
        <f>VLOOKUP(J2497,location[#All],6,)</f>
        <v>East</v>
      </c>
    </row>
    <row r="2498" spans="1:15" x14ac:dyDescent="0.25">
      <c r="A2498" t="s">
        <v>5782</v>
      </c>
      <c r="B2498" t="s">
        <v>2403</v>
      </c>
      <c r="C2498" s="1">
        <v>42083</v>
      </c>
      <c r="D2498" s="1">
        <v>42086</v>
      </c>
      <c r="E2498" t="s">
        <v>44</v>
      </c>
      <c r="F2498">
        <v>1087936</v>
      </c>
      <c r="G2498">
        <v>8</v>
      </c>
      <c r="H2498">
        <v>2</v>
      </c>
      <c r="I2498">
        <v>3535792</v>
      </c>
      <c r="J2498" s="1" t="str">
        <f>INDEX(location!A:A,MATCH('Tabela Total'!A2498,location!A:A,0))</f>
        <v>CA-2015-159534</v>
      </c>
      <c r="K2498" s="1" t="str">
        <f>VLOOKUP(J2498,location[#All],2,FALSE)</f>
        <v>United States</v>
      </c>
      <c r="L2498" t="str">
        <f>VLOOKUP(J2498,location[#All],3,)</f>
        <v>New York City</v>
      </c>
      <c r="M2498" t="str">
        <f>VLOOKUP(J2498,location[#All],4,)</f>
        <v>New York</v>
      </c>
      <c r="N2498">
        <f>VLOOKUP(J2498,location[#All],5,)</f>
        <v>10035</v>
      </c>
      <c r="O2498" t="str">
        <f>VLOOKUP(J2498,location[#All],6,)</f>
        <v>East</v>
      </c>
    </row>
    <row r="2499" spans="1:15" x14ac:dyDescent="0.25">
      <c r="A2499" t="s">
        <v>5782</v>
      </c>
      <c r="B2499" t="s">
        <v>2403</v>
      </c>
      <c r="C2499" s="1">
        <v>42083</v>
      </c>
      <c r="D2499" s="1">
        <v>42086</v>
      </c>
      <c r="E2499" t="s">
        <v>44</v>
      </c>
      <c r="F2499">
        <v>19998</v>
      </c>
      <c r="G2499">
        <v>2</v>
      </c>
      <c r="H2499">
        <v>0</v>
      </c>
      <c r="I2499">
        <v>539946</v>
      </c>
      <c r="J2499" s="1" t="str">
        <f>INDEX(location!A:A,MATCH('Tabela Total'!A2499,location!A:A,0))</f>
        <v>CA-2015-159534</v>
      </c>
      <c r="K2499" s="1" t="str">
        <f>VLOOKUP(J2499,location[#All],2,FALSE)</f>
        <v>United States</v>
      </c>
      <c r="L2499" t="str">
        <f>VLOOKUP(J2499,location[#All],3,)</f>
        <v>New York City</v>
      </c>
      <c r="M2499" t="str">
        <f>VLOOKUP(J2499,location[#All],4,)</f>
        <v>New York</v>
      </c>
      <c r="N2499">
        <f>VLOOKUP(J2499,location[#All],5,)</f>
        <v>10035</v>
      </c>
      <c r="O2499" t="str">
        <f>VLOOKUP(J2499,location[#All],6,)</f>
        <v>East</v>
      </c>
    </row>
    <row r="2500" spans="1:15" x14ac:dyDescent="0.25">
      <c r="A2500" t="s">
        <v>5782</v>
      </c>
      <c r="B2500" t="s">
        <v>2403</v>
      </c>
      <c r="C2500" s="1">
        <v>42083</v>
      </c>
      <c r="D2500" s="1">
        <v>42086</v>
      </c>
      <c r="E2500" t="s">
        <v>44</v>
      </c>
      <c r="F2500">
        <v>8392</v>
      </c>
      <c r="G2500">
        <v>4</v>
      </c>
      <c r="H2500">
        <v>0</v>
      </c>
      <c r="I2500">
        <v>201408</v>
      </c>
      <c r="J2500" s="1" t="str">
        <f>INDEX(location!A:A,MATCH('Tabela Total'!A2500,location!A:A,0))</f>
        <v>CA-2015-159534</v>
      </c>
      <c r="K2500" s="1" t="str">
        <f>VLOOKUP(J2500,location[#All],2,FALSE)</f>
        <v>United States</v>
      </c>
      <c r="L2500" t="str">
        <f>VLOOKUP(J2500,location[#All],3,)</f>
        <v>New York City</v>
      </c>
      <c r="M2500" t="str">
        <f>VLOOKUP(J2500,location[#All],4,)</f>
        <v>New York</v>
      </c>
      <c r="N2500">
        <f>VLOOKUP(J2500,location[#All],5,)</f>
        <v>10035</v>
      </c>
      <c r="O2500" t="str">
        <f>VLOOKUP(J2500,location[#All],6,)</f>
        <v>East</v>
      </c>
    </row>
    <row r="2501" spans="1:15" x14ac:dyDescent="0.25">
      <c r="A2501" t="s">
        <v>2638</v>
      </c>
      <c r="B2501" t="s">
        <v>2639</v>
      </c>
      <c r="C2501" s="1">
        <v>42268</v>
      </c>
      <c r="D2501" s="1">
        <v>42268</v>
      </c>
      <c r="E2501" t="s">
        <v>327</v>
      </c>
      <c r="F2501">
        <v>853</v>
      </c>
      <c r="G2501">
        <v>2</v>
      </c>
      <c r="H2501">
        <v>0</v>
      </c>
      <c r="I2501">
        <v>14501</v>
      </c>
      <c r="J2501" s="1" t="str">
        <f>INDEX(location!A:A,MATCH('Tabela Total'!A2501,location!A:A,0))</f>
        <v>CA-2015-127593</v>
      </c>
      <c r="K2501" s="1" t="str">
        <f>VLOOKUP(J2501,location[#All],2,FALSE)</f>
        <v>United States</v>
      </c>
      <c r="L2501" t="str">
        <f>VLOOKUP(J2501,location[#All],3,)</f>
        <v>Quincy</v>
      </c>
      <c r="M2501" t="str">
        <f>VLOOKUP(J2501,location[#All],4,)</f>
        <v>Massachusetts</v>
      </c>
      <c r="N2501">
        <f>VLOOKUP(J2501,location[#All],5,)</f>
        <v>2169</v>
      </c>
      <c r="O2501" t="str">
        <f>VLOOKUP(J2501,location[#All],6,)</f>
        <v>East</v>
      </c>
    </row>
    <row r="2502" spans="1:15" x14ac:dyDescent="0.25">
      <c r="A2502" t="s">
        <v>3516</v>
      </c>
      <c r="B2502" t="s">
        <v>2639</v>
      </c>
      <c r="C2502" s="1">
        <v>41971</v>
      </c>
      <c r="D2502" s="1">
        <v>41971</v>
      </c>
      <c r="E2502" t="s">
        <v>327</v>
      </c>
      <c r="F2502">
        <v>736</v>
      </c>
      <c r="G2502">
        <v>2</v>
      </c>
      <c r="H2502">
        <v>0</v>
      </c>
      <c r="I2502">
        <v>1472</v>
      </c>
      <c r="J2502" s="1" t="str">
        <f>INDEX(location!A:A,MATCH('Tabela Total'!A2502,location!A:A,0))</f>
        <v>CA-2014-105249</v>
      </c>
      <c r="K2502" s="1" t="str">
        <f>VLOOKUP(J2502,location[#All],2,FALSE)</f>
        <v>United States</v>
      </c>
      <c r="L2502" t="str">
        <f>VLOOKUP(J2502,location[#All],3,)</f>
        <v>San Francisco</v>
      </c>
      <c r="M2502" t="str">
        <f>VLOOKUP(J2502,location[#All],4,)</f>
        <v>California</v>
      </c>
      <c r="N2502">
        <f>VLOOKUP(J2502,location[#All],5,)</f>
        <v>94122</v>
      </c>
      <c r="O2502" t="str">
        <f>VLOOKUP(J2502,location[#All],6,)</f>
        <v>West</v>
      </c>
    </row>
    <row r="2503" spans="1:15" x14ac:dyDescent="0.25">
      <c r="A2503" t="s">
        <v>3516</v>
      </c>
      <c r="B2503" t="s">
        <v>2639</v>
      </c>
      <c r="C2503" s="1">
        <v>41971</v>
      </c>
      <c r="D2503" s="1">
        <v>41971</v>
      </c>
      <c r="E2503" t="s">
        <v>327</v>
      </c>
      <c r="F2503">
        <v>414</v>
      </c>
      <c r="G2503">
        <v>4</v>
      </c>
      <c r="H2503">
        <v>0</v>
      </c>
      <c r="I2503">
        <v>19872</v>
      </c>
      <c r="J2503" s="1" t="str">
        <f>INDEX(location!A:A,MATCH('Tabela Total'!A2503,location!A:A,0))</f>
        <v>CA-2014-105249</v>
      </c>
      <c r="K2503" s="1" t="str">
        <f>VLOOKUP(J2503,location[#All],2,FALSE)</f>
        <v>United States</v>
      </c>
      <c r="L2503" t="str">
        <f>VLOOKUP(J2503,location[#All],3,)</f>
        <v>San Francisco</v>
      </c>
      <c r="M2503" t="str">
        <f>VLOOKUP(J2503,location[#All],4,)</f>
        <v>California</v>
      </c>
      <c r="N2503">
        <f>VLOOKUP(J2503,location[#All],5,)</f>
        <v>94122</v>
      </c>
      <c r="O2503" t="str">
        <f>VLOOKUP(J2503,location[#All],6,)</f>
        <v>West</v>
      </c>
    </row>
    <row r="2504" spans="1:15" x14ac:dyDescent="0.25">
      <c r="A2504" t="s">
        <v>3516</v>
      </c>
      <c r="B2504" t="s">
        <v>2639</v>
      </c>
      <c r="C2504" s="1">
        <v>41971</v>
      </c>
      <c r="D2504" s="1">
        <v>41971</v>
      </c>
      <c r="E2504" t="s">
        <v>327</v>
      </c>
      <c r="F2504">
        <v>411332</v>
      </c>
      <c r="G2504">
        <v>4</v>
      </c>
      <c r="H2504">
        <v>15</v>
      </c>
      <c r="I2504">
        <v>-48392</v>
      </c>
      <c r="J2504" s="1" t="str">
        <f>INDEX(location!A:A,MATCH('Tabela Total'!A2504,location!A:A,0))</f>
        <v>CA-2014-105249</v>
      </c>
      <c r="K2504" s="1" t="str">
        <f>VLOOKUP(J2504,location[#All],2,FALSE)</f>
        <v>United States</v>
      </c>
      <c r="L2504" t="str">
        <f>VLOOKUP(J2504,location[#All],3,)</f>
        <v>San Francisco</v>
      </c>
      <c r="M2504" t="str">
        <f>VLOOKUP(J2504,location[#All],4,)</f>
        <v>California</v>
      </c>
      <c r="N2504">
        <f>VLOOKUP(J2504,location[#All],5,)</f>
        <v>94122</v>
      </c>
      <c r="O2504" t="str">
        <f>VLOOKUP(J2504,location[#All],6,)</f>
        <v>West</v>
      </c>
    </row>
    <row r="2505" spans="1:15" x14ac:dyDescent="0.25">
      <c r="A2505" t="s">
        <v>4901</v>
      </c>
      <c r="B2505" t="s">
        <v>2639</v>
      </c>
      <c r="C2505" s="1">
        <v>41863</v>
      </c>
      <c r="D2505" s="1">
        <v>41867</v>
      </c>
      <c r="E2505" t="s">
        <v>15</v>
      </c>
      <c r="F2505">
        <v>31104</v>
      </c>
      <c r="G2505">
        <v>6</v>
      </c>
      <c r="H2505">
        <v>2</v>
      </c>
      <c r="I2505">
        <v>108864</v>
      </c>
      <c r="J2505" s="1" t="str">
        <f>INDEX(location!A:A,MATCH('Tabela Total'!A2505,location!A:A,0))</f>
        <v>CA-2014-156244</v>
      </c>
      <c r="K2505" s="1" t="str">
        <f>VLOOKUP(J2505,location[#All],2,FALSE)</f>
        <v>United States</v>
      </c>
      <c r="L2505" t="str">
        <f>VLOOKUP(J2505,location[#All],3,)</f>
        <v>Miami</v>
      </c>
      <c r="M2505" t="str">
        <f>VLOOKUP(J2505,location[#All],4,)</f>
        <v>Florida</v>
      </c>
      <c r="N2505">
        <f>VLOOKUP(J2505,location[#All],5,)</f>
        <v>33180</v>
      </c>
      <c r="O2505" t="str">
        <f>VLOOKUP(J2505,location[#All],6,)</f>
        <v>South</v>
      </c>
    </row>
    <row r="2506" spans="1:15" x14ac:dyDescent="0.25">
      <c r="A2506" t="s">
        <v>4901</v>
      </c>
      <c r="B2506" t="s">
        <v>2639</v>
      </c>
      <c r="C2506" s="1">
        <v>41863</v>
      </c>
      <c r="D2506" s="1">
        <v>41867</v>
      </c>
      <c r="E2506" t="s">
        <v>15</v>
      </c>
      <c r="F2506">
        <v>4796</v>
      </c>
      <c r="G2506">
        <v>5</v>
      </c>
      <c r="H2506">
        <v>2</v>
      </c>
      <c r="I2506">
        <v>41965</v>
      </c>
      <c r="J2506" s="1" t="str">
        <f>INDEX(location!A:A,MATCH('Tabela Total'!A2506,location!A:A,0))</f>
        <v>CA-2014-156244</v>
      </c>
      <c r="K2506" s="1" t="str">
        <f>VLOOKUP(J2506,location[#All],2,FALSE)</f>
        <v>United States</v>
      </c>
      <c r="L2506" t="str">
        <f>VLOOKUP(J2506,location[#All],3,)</f>
        <v>Miami</v>
      </c>
      <c r="M2506" t="str">
        <f>VLOOKUP(J2506,location[#All],4,)</f>
        <v>Florida</v>
      </c>
      <c r="N2506">
        <f>VLOOKUP(J2506,location[#All],5,)</f>
        <v>33180</v>
      </c>
      <c r="O2506" t="str">
        <f>VLOOKUP(J2506,location[#All],6,)</f>
        <v>South</v>
      </c>
    </row>
    <row r="2507" spans="1:15" x14ac:dyDescent="0.25">
      <c r="A2507" t="s">
        <v>4901</v>
      </c>
      <c r="B2507" t="s">
        <v>2639</v>
      </c>
      <c r="C2507" s="1">
        <v>41863</v>
      </c>
      <c r="D2507" s="1">
        <v>41867</v>
      </c>
      <c r="E2507" t="s">
        <v>15</v>
      </c>
      <c r="F2507">
        <v>158928</v>
      </c>
      <c r="G2507">
        <v>7</v>
      </c>
      <c r="H2507">
        <v>2</v>
      </c>
      <c r="I2507">
        <v>417186</v>
      </c>
      <c r="J2507" s="1" t="str">
        <f>INDEX(location!A:A,MATCH('Tabela Total'!A2507,location!A:A,0))</f>
        <v>CA-2014-156244</v>
      </c>
      <c r="K2507" s="1" t="str">
        <f>VLOOKUP(J2507,location[#All],2,FALSE)</f>
        <v>United States</v>
      </c>
      <c r="L2507" t="str">
        <f>VLOOKUP(J2507,location[#All],3,)</f>
        <v>Miami</v>
      </c>
      <c r="M2507" t="str">
        <f>VLOOKUP(J2507,location[#All],4,)</f>
        <v>Florida</v>
      </c>
      <c r="N2507">
        <f>VLOOKUP(J2507,location[#All],5,)</f>
        <v>33180</v>
      </c>
      <c r="O2507" t="str">
        <f>VLOOKUP(J2507,location[#All],6,)</f>
        <v>South</v>
      </c>
    </row>
    <row r="2508" spans="1:15" x14ac:dyDescent="0.25">
      <c r="A2508" t="s">
        <v>4901</v>
      </c>
      <c r="B2508" t="s">
        <v>2639</v>
      </c>
      <c r="C2508" s="1">
        <v>41863</v>
      </c>
      <c r="D2508" s="1">
        <v>41867</v>
      </c>
      <c r="E2508" t="s">
        <v>15</v>
      </c>
      <c r="F2508">
        <v>211248</v>
      </c>
      <c r="G2508">
        <v>6</v>
      </c>
      <c r="H2508">
        <v>2</v>
      </c>
      <c r="I2508">
        <v>158436</v>
      </c>
      <c r="J2508" s="1" t="str">
        <f>INDEX(location!A:A,MATCH('Tabela Total'!A2508,location!A:A,0))</f>
        <v>CA-2014-156244</v>
      </c>
      <c r="K2508" s="1" t="str">
        <f>VLOOKUP(J2508,location[#All],2,FALSE)</f>
        <v>United States</v>
      </c>
      <c r="L2508" t="str">
        <f>VLOOKUP(J2508,location[#All],3,)</f>
        <v>Miami</v>
      </c>
      <c r="M2508" t="str">
        <f>VLOOKUP(J2508,location[#All],4,)</f>
        <v>Florida</v>
      </c>
      <c r="N2508">
        <f>VLOOKUP(J2508,location[#All],5,)</f>
        <v>33180</v>
      </c>
      <c r="O2508" t="str">
        <f>VLOOKUP(J2508,location[#All],6,)</f>
        <v>South</v>
      </c>
    </row>
    <row r="2509" spans="1:15" x14ac:dyDescent="0.25">
      <c r="A2509" t="s">
        <v>4901</v>
      </c>
      <c r="B2509" t="s">
        <v>2639</v>
      </c>
      <c r="C2509" s="1">
        <v>41863</v>
      </c>
      <c r="D2509" s="1">
        <v>41867</v>
      </c>
      <c r="E2509" t="s">
        <v>15</v>
      </c>
      <c r="F2509">
        <v>5552</v>
      </c>
      <c r="G2509">
        <v>2</v>
      </c>
      <c r="H2509">
        <v>2</v>
      </c>
      <c r="I2509">
        <v>-1041</v>
      </c>
      <c r="J2509" s="1" t="str">
        <f>INDEX(location!A:A,MATCH('Tabela Total'!A2509,location!A:A,0))</f>
        <v>CA-2014-156244</v>
      </c>
      <c r="K2509" s="1" t="str">
        <f>VLOOKUP(J2509,location[#All],2,FALSE)</f>
        <v>United States</v>
      </c>
      <c r="L2509" t="str">
        <f>VLOOKUP(J2509,location[#All],3,)</f>
        <v>Miami</v>
      </c>
      <c r="M2509" t="str">
        <f>VLOOKUP(J2509,location[#All],4,)</f>
        <v>Florida</v>
      </c>
      <c r="N2509">
        <f>VLOOKUP(J2509,location[#All],5,)</f>
        <v>33180</v>
      </c>
      <c r="O2509" t="str">
        <f>VLOOKUP(J2509,location[#All],6,)</f>
        <v>South</v>
      </c>
    </row>
    <row r="2510" spans="1:15" x14ac:dyDescent="0.25">
      <c r="A2510" t="s">
        <v>4901</v>
      </c>
      <c r="B2510" t="s">
        <v>2639</v>
      </c>
      <c r="C2510" s="1">
        <v>41863</v>
      </c>
      <c r="D2510" s="1">
        <v>41867</v>
      </c>
      <c r="E2510" t="s">
        <v>15</v>
      </c>
      <c r="F2510">
        <v>2952</v>
      </c>
      <c r="G2510">
        <v>1</v>
      </c>
      <c r="H2510">
        <v>2</v>
      </c>
      <c r="I2510">
        <v>9963</v>
      </c>
      <c r="J2510" s="1" t="str">
        <f>INDEX(location!A:A,MATCH('Tabela Total'!A2510,location!A:A,0))</f>
        <v>CA-2014-156244</v>
      </c>
      <c r="K2510" s="1" t="str">
        <f>VLOOKUP(J2510,location[#All],2,FALSE)</f>
        <v>United States</v>
      </c>
      <c r="L2510" t="str">
        <f>VLOOKUP(J2510,location[#All],3,)</f>
        <v>Miami</v>
      </c>
      <c r="M2510" t="str">
        <f>VLOOKUP(J2510,location[#All],4,)</f>
        <v>Florida</v>
      </c>
      <c r="N2510">
        <f>VLOOKUP(J2510,location[#All],5,)</f>
        <v>33180</v>
      </c>
      <c r="O2510" t="str">
        <f>VLOOKUP(J2510,location[#All],6,)</f>
        <v>South</v>
      </c>
    </row>
    <row r="2511" spans="1:15" x14ac:dyDescent="0.25">
      <c r="A2511" t="s">
        <v>5207</v>
      </c>
      <c r="B2511" t="s">
        <v>2639</v>
      </c>
      <c r="C2511" s="1">
        <v>42323</v>
      </c>
      <c r="D2511" s="1">
        <v>42327</v>
      </c>
      <c r="E2511" t="s">
        <v>15</v>
      </c>
      <c r="F2511">
        <v>3996</v>
      </c>
      <c r="G2511">
        <v>2</v>
      </c>
      <c r="H2511">
        <v>0</v>
      </c>
      <c r="I2511">
        <v>143856</v>
      </c>
      <c r="J2511" s="1" t="str">
        <f>INDEX(location!A:A,MATCH('Tabela Total'!A2511,location!A:A,0))</f>
        <v>CA-2015-145324</v>
      </c>
      <c r="K2511" s="1" t="str">
        <f>VLOOKUP(J2511,location[#All],2,FALSE)</f>
        <v>United States</v>
      </c>
      <c r="L2511" t="str">
        <f>VLOOKUP(J2511,location[#All],3,)</f>
        <v>Harrisonburg</v>
      </c>
      <c r="M2511" t="str">
        <f>VLOOKUP(J2511,location[#All],4,)</f>
        <v>Virginia</v>
      </c>
      <c r="N2511">
        <f>VLOOKUP(J2511,location[#All],5,)</f>
        <v>22801</v>
      </c>
      <c r="O2511" t="str">
        <f>VLOOKUP(J2511,location[#All],6,)</f>
        <v>South</v>
      </c>
    </row>
    <row r="2512" spans="1:15" x14ac:dyDescent="0.25">
      <c r="A2512" t="s">
        <v>555</v>
      </c>
      <c r="B2512" t="s">
        <v>556</v>
      </c>
      <c r="C2512" s="1">
        <v>42281</v>
      </c>
      <c r="D2512" s="1">
        <v>42286</v>
      </c>
      <c r="E2512" t="s">
        <v>10</v>
      </c>
      <c r="F2512">
        <v>39294</v>
      </c>
      <c r="G2512">
        <v>3</v>
      </c>
      <c r="H2512">
        <v>0</v>
      </c>
      <c r="I2512">
        <v>432234</v>
      </c>
      <c r="J2512" s="1" t="str">
        <f>INDEX(location!A:A,MATCH('Tabela Total'!A2512,location!A:A,0))</f>
        <v>CA-2015-168004</v>
      </c>
      <c r="K2512" s="1" t="str">
        <f>VLOOKUP(J2512,location[#All],2,FALSE)</f>
        <v>United States</v>
      </c>
      <c r="L2512" t="str">
        <f>VLOOKUP(J2512,location[#All],3,)</f>
        <v>Warner Robins</v>
      </c>
      <c r="M2512" t="str">
        <f>VLOOKUP(J2512,location[#All],4,)</f>
        <v>Georgia</v>
      </c>
      <c r="N2512">
        <f>VLOOKUP(J2512,location[#All],5,)</f>
        <v>31088</v>
      </c>
      <c r="O2512" t="str">
        <f>VLOOKUP(J2512,location[#All],6,)</f>
        <v>South</v>
      </c>
    </row>
    <row r="2513" spans="1:15" x14ac:dyDescent="0.25">
      <c r="A2513" t="s">
        <v>3095</v>
      </c>
      <c r="B2513" t="s">
        <v>556</v>
      </c>
      <c r="C2513" s="1">
        <v>42287</v>
      </c>
      <c r="D2513" s="1">
        <v>42288</v>
      </c>
      <c r="E2513" t="s">
        <v>44</v>
      </c>
      <c r="F2513">
        <v>4536</v>
      </c>
      <c r="G2513">
        <v>7</v>
      </c>
      <c r="H2513">
        <v>0</v>
      </c>
      <c r="I2513">
        <v>217728</v>
      </c>
      <c r="J2513" s="1" t="str">
        <f>INDEX(location!A:A,MATCH('Tabela Total'!A2513,location!A:A,0))</f>
        <v>CA-2015-109736</v>
      </c>
      <c r="K2513" s="1" t="str">
        <f>VLOOKUP(J2513,location[#All],2,FALSE)</f>
        <v>United States</v>
      </c>
      <c r="L2513" t="str">
        <f>VLOOKUP(J2513,location[#All],3,)</f>
        <v>San Francisco</v>
      </c>
      <c r="M2513" t="str">
        <f>VLOOKUP(J2513,location[#All],4,)</f>
        <v>California</v>
      </c>
      <c r="N2513">
        <f>VLOOKUP(J2513,location[#All],5,)</f>
        <v>94109</v>
      </c>
      <c r="O2513" t="str">
        <f>VLOOKUP(J2513,location[#All],6,)</f>
        <v>West</v>
      </c>
    </row>
    <row r="2514" spans="1:15" x14ac:dyDescent="0.25">
      <c r="A2514" t="s">
        <v>5059</v>
      </c>
      <c r="B2514" t="s">
        <v>556</v>
      </c>
      <c r="C2514" s="1">
        <v>42462</v>
      </c>
      <c r="D2514" s="1">
        <v>42466</v>
      </c>
      <c r="E2514" t="s">
        <v>10</v>
      </c>
      <c r="F2514">
        <v>14549</v>
      </c>
      <c r="G2514">
        <v>5</v>
      </c>
      <c r="H2514">
        <v>0</v>
      </c>
      <c r="I2514">
        <v>378274</v>
      </c>
      <c r="J2514" s="1" t="str">
        <f>INDEX(location!A:A,MATCH('Tabela Total'!A2514,location!A:A,0))</f>
        <v>CA-2016-123540</v>
      </c>
      <c r="K2514" s="1" t="str">
        <f>VLOOKUP(J2514,location[#All],2,FALSE)</f>
        <v>United States</v>
      </c>
      <c r="L2514" t="str">
        <f>VLOOKUP(J2514,location[#All],3,)</f>
        <v>Milwaukee</v>
      </c>
      <c r="M2514" t="str">
        <f>VLOOKUP(J2514,location[#All],4,)</f>
        <v>Wisconsin</v>
      </c>
      <c r="N2514">
        <f>VLOOKUP(J2514,location[#All],5,)</f>
        <v>53209</v>
      </c>
      <c r="O2514" t="str">
        <f>VLOOKUP(J2514,location[#All],6,)</f>
        <v>Central</v>
      </c>
    </row>
    <row r="2515" spans="1:15" x14ac:dyDescent="0.25">
      <c r="A2515" t="s">
        <v>5407</v>
      </c>
      <c r="B2515" t="s">
        <v>556</v>
      </c>
      <c r="C2515" s="1">
        <v>41981</v>
      </c>
      <c r="D2515" s="1">
        <v>41988</v>
      </c>
      <c r="E2515" t="s">
        <v>15</v>
      </c>
      <c r="F2515">
        <v>3988</v>
      </c>
      <c r="G2515">
        <v>2</v>
      </c>
      <c r="H2515">
        <v>0</v>
      </c>
      <c r="I2515">
        <v>111664</v>
      </c>
      <c r="J2515" s="1" t="str">
        <f>INDEX(location!A:A,MATCH('Tabela Total'!A2515,location!A:A,0))</f>
        <v>CA-2014-144071</v>
      </c>
      <c r="K2515" s="1" t="str">
        <f>VLOOKUP(J2515,location[#All],2,FALSE)</f>
        <v>United States</v>
      </c>
      <c r="L2515" t="str">
        <f>VLOOKUP(J2515,location[#All],3,)</f>
        <v>San Francisco</v>
      </c>
      <c r="M2515" t="str">
        <f>VLOOKUP(J2515,location[#All],4,)</f>
        <v>California</v>
      </c>
      <c r="N2515">
        <f>VLOOKUP(J2515,location[#All],5,)</f>
        <v>94110</v>
      </c>
      <c r="O2515" t="str">
        <f>VLOOKUP(J2515,location[#All],6,)</f>
        <v>West</v>
      </c>
    </row>
    <row r="2516" spans="1:15" x14ac:dyDescent="0.25">
      <c r="A2516" t="s">
        <v>5407</v>
      </c>
      <c r="B2516" t="s">
        <v>556</v>
      </c>
      <c r="C2516" s="1">
        <v>41981</v>
      </c>
      <c r="D2516" s="1">
        <v>41988</v>
      </c>
      <c r="E2516" t="s">
        <v>15</v>
      </c>
      <c r="F2516">
        <v>7944</v>
      </c>
      <c r="G2516">
        <v>3</v>
      </c>
      <c r="H2516">
        <v>0</v>
      </c>
      <c r="I2516">
        <v>285984</v>
      </c>
      <c r="J2516" s="1" t="str">
        <f>INDEX(location!A:A,MATCH('Tabela Total'!A2516,location!A:A,0))</f>
        <v>CA-2014-144071</v>
      </c>
      <c r="K2516" s="1" t="str">
        <f>VLOOKUP(J2516,location[#All],2,FALSE)</f>
        <v>United States</v>
      </c>
      <c r="L2516" t="str">
        <f>VLOOKUP(J2516,location[#All],3,)</f>
        <v>San Francisco</v>
      </c>
      <c r="M2516" t="str">
        <f>VLOOKUP(J2516,location[#All],4,)</f>
        <v>California</v>
      </c>
      <c r="N2516">
        <f>VLOOKUP(J2516,location[#All],5,)</f>
        <v>94110</v>
      </c>
      <c r="O2516" t="str">
        <f>VLOOKUP(J2516,location[#All],6,)</f>
        <v>West</v>
      </c>
    </row>
    <row r="2517" spans="1:15" x14ac:dyDescent="0.25">
      <c r="A2517" t="s">
        <v>298</v>
      </c>
      <c r="B2517" t="s">
        <v>299</v>
      </c>
      <c r="C2517" s="1">
        <v>43042</v>
      </c>
      <c r="D2517" s="1">
        <v>43044</v>
      </c>
      <c r="E2517" t="s">
        <v>10</v>
      </c>
      <c r="F2517">
        <v>15992</v>
      </c>
      <c r="G2517">
        <v>1</v>
      </c>
      <c r="H2517">
        <v>2</v>
      </c>
      <c r="I2517">
        <v>9995</v>
      </c>
      <c r="J2517" s="1" t="str">
        <f>INDEX(location!A:A,MATCH('Tabela Total'!A2517,location!A:A,0))</f>
        <v>CA-2017-153339</v>
      </c>
      <c r="K2517" s="1" t="str">
        <f>VLOOKUP(J2517,location[#All],2,FALSE)</f>
        <v>United States</v>
      </c>
      <c r="L2517" t="str">
        <f>VLOOKUP(J2517,location[#All],3,)</f>
        <v>Murfreesboro</v>
      </c>
      <c r="M2517" t="str">
        <f>VLOOKUP(J2517,location[#All],4,)</f>
        <v>Tennessee</v>
      </c>
      <c r="N2517">
        <f>VLOOKUP(J2517,location[#All],5,)</f>
        <v>37130</v>
      </c>
      <c r="O2517" t="str">
        <f>VLOOKUP(J2517,location[#All],6,)</f>
        <v>South</v>
      </c>
    </row>
    <row r="2518" spans="1:15" x14ac:dyDescent="0.25">
      <c r="A2518" t="s">
        <v>1883</v>
      </c>
      <c r="B2518" t="s">
        <v>299</v>
      </c>
      <c r="C2518" s="1">
        <v>41868</v>
      </c>
      <c r="D2518" s="1">
        <v>41872</v>
      </c>
      <c r="E2518" t="s">
        <v>15</v>
      </c>
      <c r="F2518">
        <v>1142</v>
      </c>
      <c r="G2518">
        <v>5</v>
      </c>
      <c r="H2518">
        <v>0</v>
      </c>
      <c r="I2518">
        <v>52532</v>
      </c>
      <c r="J2518" s="1" t="str">
        <f>INDEX(location!A:A,MATCH('Tabela Total'!A2518,location!A:A,0))</f>
        <v>CA-2014-111500</v>
      </c>
      <c r="K2518" s="1" t="str">
        <f>VLOOKUP(J2518,location[#All],2,FALSE)</f>
        <v>United States</v>
      </c>
      <c r="L2518" t="str">
        <f>VLOOKUP(J2518,location[#All],3,)</f>
        <v>Little Rock</v>
      </c>
      <c r="M2518" t="str">
        <f>VLOOKUP(J2518,location[#All],4,)</f>
        <v>Arkansas</v>
      </c>
      <c r="N2518">
        <f>VLOOKUP(J2518,location[#All],5,)</f>
        <v>72209</v>
      </c>
      <c r="O2518" t="str">
        <f>VLOOKUP(J2518,location[#All],6,)</f>
        <v>South</v>
      </c>
    </row>
    <row r="2519" spans="1:15" x14ac:dyDescent="0.25">
      <c r="A2519" t="s">
        <v>1883</v>
      </c>
      <c r="B2519" t="s">
        <v>299</v>
      </c>
      <c r="C2519" s="1">
        <v>41868</v>
      </c>
      <c r="D2519" s="1">
        <v>41872</v>
      </c>
      <c r="E2519" t="s">
        <v>15</v>
      </c>
      <c r="F2519">
        <v>1796</v>
      </c>
      <c r="G2519">
        <v>4</v>
      </c>
      <c r="H2519">
        <v>0</v>
      </c>
      <c r="I2519">
        <v>82616</v>
      </c>
      <c r="J2519" s="1" t="str">
        <f>INDEX(location!A:A,MATCH('Tabela Total'!A2519,location!A:A,0))</f>
        <v>CA-2014-111500</v>
      </c>
      <c r="K2519" s="1" t="str">
        <f>VLOOKUP(J2519,location[#All],2,FALSE)</f>
        <v>United States</v>
      </c>
      <c r="L2519" t="str">
        <f>VLOOKUP(J2519,location[#All],3,)</f>
        <v>Little Rock</v>
      </c>
      <c r="M2519" t="str">
        <f>VLOOKUP(J2519,location[#All],4,)</f>
        <v>Arkansas</v>
      </c>
      <c r="N2519">
        <f>VLOOKUP(J2519,location[#All],5,)</f>
        <v>72209</v>
      </c>
      <c r="O2519" t="str">
        <f>VLOOKUP(J2519,location[#All],6,)</f>
        <v>South</v>
      </c>
    </row>
    <row r="2520" spans="1:15" x14ac:dyDescent="0.25">
      <c r="A2520" t="s">
        <v>1883</v>
      </c>
      <c r="B2520" t="s">
        <v>299</v>
      </c>
      <c r="C2520" s="1">
        <v>41868</v>
      </c>
      <c r="D2520" s="1">
        <v>41872</v>
      </c>
      <c r="E2520" t="s">
        <v>15</v>
      </c>
      <c r="F2520">
        <v>1267</v>
      </c>
      <c r="G2520">
        <v>7</v>
      </c>
      <c r="H2520">
        <v>0</v>
      </c>
      <c r="I2520">
        <v>45612</v>
      </c>
      <c r="J2520" s="1" t="str">
        <f>INDEX(location!A:A,MATCH('Tabela Total'!A2520,location!A:A,0))</f>
        <v>CA-2014-111500</v>
      </c>
      <c r="K2520" s="1" t="str">
        <f>VLOOKUP(J2520,location[#All],2,FALSE)</f>
        <v>United States</v>
      </c>
      <c r="L2520" t="str">
        <f>VLOOKUP(J2520,location[#All],3,)</f>
        <v>Little Rock</v>
      </c>
      <c r="M2520" t="str">
        <f>VLOOKUP(J2520,location[#All],4,)</f>
        <v>Arkansas</v>
      </c>
      <c r="N2520">
        <f>VLOOKUP(J2520,location[#All],5,)</f>
        <v>72209</v>
      </c>
      <c r="O2520" t="str">
        <f>VLOOKUP(J2520,location[#All],6,)</f>
        <v>South</v>
      </c>
    </row>
    <row r="2521" spans="1:15" x14ac:dyDescent="0.25">
      <c r="A2521" t="s">
        <v>1883</v>
      </c>
      <c r="B2521" t="s">
        <v>299</v>
      </c>
      <c r="C2521" s="1">
        <v>41868</v>
      </c>
      <c r="D2521" s="1">
        <v>41872</v>
      </c>
      <c r="E2521" t="s">
        <v>15</v>
      </c>
      <c r="F2521">
        <v>33996</v>
      </c>
      <c r="G2521">
        <v>4</v>
      </c>
      <c r="H2521">
        <v>0</v>
      </c>
      <c r="I2521">
        <v>1223856</v>
      </c>
      <c r="J2521" s="1" t="str">
        <f>INDEX(location!A:A,MATCH('Tabela Total'!A2521,location!A:A,0))</f>
        <v>CA-2014-111500</v>
      </c>
      <c r="K2521" s="1" t="str">
        <f>VLOOKUP(J2521,location[#All],2,FALSE)</f>
        <v>United States</v>
      </c>
      <c r="L2521" t="str">
        <f>VLOOKUP(J2521,location[#All],3,)</f>
        <v>Little Rock</v>
      </c>
      <c r="M2521" t="str">
        <f>VLOOKUP(J2521,location[#All],4,)</f>
        <v>Arkansas</v>
      </c>
      <c r="N2521">
        <f>VLOOKUP(J2521,location[#All],5,)</f>
        <v>72209</v>
      </c>
      <c r="O2521" t="str">
        <f>VLOOKUP(J2521,location[#All],6,)</f>
        <v>South</v>
      </c>
    </row>
    <row r="2522" spans="1:15" x14ac:dyDescent="0.25">
      <c r="A2522" t="s">
        <v>2093</v>
      </c>
      <c r="B2522" t="s">
        <v>299</v>
      </c>
      <c r="C2522" s="1">
        <v>42608</v>
      </c>
      <c r="D2522" s="1">
        <v>42611</v>
      </c>
      <c r="E2522" t="s">
        <v>44</v>
      </c>
      <c r="F2522">
        <v>1603136</v>
      </c>
      <c r="G2522">
        <v>4</v>
      </c>
      <c r="H2522">
        <v>2</v>
      </c>
      <c r="I2522">
        <v>100196</v>
      </c>
      <c r="J2522" s="1" t="str">
        <f>INDEX(location!A:A,MATCH('Tabela Total'!A2522,location!A:A,0))</f>
        <v>CA-2016-128594</v>
      </c>
      <c r="K2522" s="1" t="str">
        <f>VLOOKUP(J2522,location[#All],2,FALSE)</f>
        <v>United States</v>
      </c>
      <c r="L2522" t="str">
        <f>VLOOKUP(J2522,location[#All],3,)</f>
        <v>San Diego</v>
      </c>
      <c r="M2522" t="str">
        <f>VLOOKUP(J2522,location[#All],4,)</f>
        <v>California</v>
      </c>
      <c r="N2522">
        <f>VLOOKUP(J2522,location[#All],5,)</f>
        <v>92037</v>
      </c>
      <c r="O2522" t="str">
        <f>VLOOKUP(J2522,location[#All],6,)</f>
        <v>West</v>
      </c>
    </row>
    <row r="2523" spans="1:15" x14ac:dyDescent="0.25">
      <c r="A2523" t="s">
        <v>2971</v>
      </c>
      <c r="B2523" t="s">
        <v>299</v>
      </c>
      <c r="C2523" s="1">
        <v>42863</v>
      </c>
      <c r="D2523" s="1">
        <v>42867</v>
      </c>
      <c r="E2523" t="s">
        <v>15</v>
      </c>
      <c r="F2523">
        <v>128058</v>
      </c>
      <c r="G2523">
        <v>3</v>
      </c>
      <c r="H2523">
        <v>3</v>
      </c>
      <c r="I2523">
        <v>-237822</v>
      </c>
      <c r="J2523" s="1" t="str">
        <f>INDEX(location!A:A,MATCH('Tabela Total'!A2523,location!A:A,0))</f>
        <v>CA-2017-156895</v>
      </c>
      <c r="K2523" s="1" t="str">
        <f>VLOOKUP(J2523,location[#All],2,FALSE)</f>
        <v>United States</v>
      </c>
      <c r="L2523" t="str">
        <f>VLOOKUP(J2523,location[#All],3,)</f>
        <v>Philadelphia</v>
      </c>
      <c r="M2523" t="str">
        <f>VLOOKUP(J2523,location[#All],4,)</f>
        <v>Pennsylvania</v>
      </c>
      <c r="N2523">
        <f>VLOOKUP(J2523,location[#All],5,)</f>
        <v>19140</v>
      </c>
      <c r="O2523" t="str">
        <f>VLOOKUP(J2523,location[#All],6,)</f>
        <v>East</v>
      </c>
    </row>
    <row r="2524" spans="1:15" x14ac:dyDescent="0.25">
      <c r="A2524" t="s">
        <v>3339</v>
      </c>
      <c r="B2524" t="s">
        <v>299</v>
      </c>
      <c r="C2524" s="1">
        <v>42990</v>
      </c>
      <c r="D2524" s="1">
        <v>42993</v>
      </c>
      <c r="E2524" t="s">
        <v>44</v>
      </c>
      <c r="F2524">
        <v>4536</v>
      </c>
      <c r="G2524">
        <v>7</v>
      </c>
      <c r="H2524">
        <v>0</v>
      </c>
      <c r="I2524">
        <v>217728</v>
      </c>
      <c r="J2524" s="1" t="str">
        <f>INDEX(location!A:A,MATCH('Tabela Total'!A2524,location!A:A,0))</f>
        <v>CA-2017-108749</v>
      </c>
      <c r="K2524" s="1" t="str">
        <f>VLOOKUP(J2524,location[#All],2,FALSE)</f>
        <v>United States</v>
      </c>
      <c r="L2524" t="str">
        <f>VLOOKUP(J2524,location[#All],3,)</f>
        <v>Woonsocket</v>
      </c>
      <c r="M2524" t="str">
        <f>VLOOKUP(J2524,location[#All],4,)</f>
        <v>Rhode Island</v>
      </c>
      <c r="N2524">
        <f>VLOOKUP(J2524,location[#All],5,)</f>
        <v>2895</v>
      </c>
      <c r="O2524" t="str">
        <f>VLOOKUP(J2524,location[#All],6,)</f>
        <v>East</v>
      </c>
    </row>
    <row r="2525" spans="1:15" x14ac:dyDescent="0.25">
      <c r="A2525" t="s">
        <v>3339</v>
      </c>
      <c r="B2525" t="s">
        <v>299</v>
      </c>
      <c r="C2525" s="1">
        <v>42990</v>
      </c>
      <c r="D2525" s="1">
        <v>42993</v>
      </c>
      <c r="E2525" t="s">
        <v>44</v>
      </c>
      <c r="F2525">
        <v>4578</v>
      </c>
      <c r="G2525">
        <v>3</v>
      </c>
      <c r="H2525">
        <v>0</v>
      </c>
      <c r="I2525">
        <v>2289</v>
      </c>
      <c r="J2525" s="1" t="str">
        <f>INDEX(location!A:A,MATCH('Tabela Total'!A2525,location!A:A,0))</f>
        <v>CA-2017-108749</v>
      </c>
      <c r="K2525" s="1" t="str">
        <f>VLOOKUP(J2525,location[#All],2,FALSE)</f>
        <v>United States</v>
      </c>
      <c r="L2525" t="str">
        <f>VLOOKUP(J2525,location[#All],3,)</f>
        <v>Woonsocket</v>
      </c>
      <c r="M2525" t="str">
        <f>VLOOKUP(J2525,location[#All],4,)</f>
        <v>Rhode Island</v>
      </c>
      <c r="N2525">
        <f>VLOOKUP(J2525,location[#All],5,)</f>
        <v>2895</v>
      </c>
      <c r="O2525" t="str">
        <f>VLOOKUP(J2525,location[#All],6,)</f>
        <v>East</v>
      </c>
    </row>
    <row r="2526" spans="1:15" x14ac:dyDescent="0.25">
      <c r="A2526" t="s">
        <v>3413</v>
      </c>
      <c r="B2526" t="s">
        <v>299</v>
      </c>
      <c r="C2526" s="1">
        <v>42855</v>
      </c>
      <c r="D2526" s="1">
        <v>42860</v>
      </c>
      <c r="E2526" t="s">
        <v>15</v>
      </c>
      <c r="F2526">
        <v>6496</v>
      </c>
      <c r="G2526">
        <v>2</v>
      </c>
      <c r="H2526">
        <v>0</v>
      </c>
      <c r="I2526">
        <v>214368</v>
      </c>
      <c r="J2526" s="1" t="str">
        <f>INDEX(location!A:A,MATCH('Tabela Total'!A2526,location!A:A,0))</f>
        <v>CA-2017-137876</v>
      </c>
      <c r="K2526" s="1" t="str">
        <f>VLOOKUP(J2526,location[#All],2,FALSE)</f>
        <v>United States</v>
      </c>
      <c r="L2526" t="str">
        <f>VLOOKUP(J2526,location[#All],3,)</f>
        <v>San Francisco</v>
      </c>
      <c r="M2526" t="str">
        <f>VLOOKUP(J2526,location[#All],4,)</f>
        <v>California</v>
      </c>
      <c r="N2526">
        <f>VLOOKUP(J2526,location[#All],5,)</f>
        <v>94110</v>
      </c>
      <c r="O2526" t="str">
        <f>VLOOKUP(J2526,location[#All],6,)</f>
        <v>West</v>
      </c>
    </row>
    <row r="2527" spans="1:15" x14ac:dyDescent="0.25">
      <c r="A2527" t="s">
        <v>3413</v>
      </c>
      <c r="B2527" t="s">
        <v>299</v>
      </c>
      <c r="C2527" s="1">
        <v>42855</v>
      </c>
      <c r="D2527" s="1">
        <v>42860</v>
      </c>
      <c r="E2527" t="s">
        <v>15</v>
      </c>
      <c r="F2527">
        <v>3056</v>
      </c>
      <c r="G2527">
        <v>4</v>
      </c>
      <c r="H2527">
        <v>0</v>
      </c>
      <c r="I2527">
        <v>149744</v>
      </c>
      <c r="J2527" s="1" t="str">
        <f>INDEX(location!A:A,MATCH('Tabela Total'!A2527,location!A:A,0))</f>
        <v>CA-2017-137876</v>
      </c>
      <c r="K2527" s="1" t="str">
        <f>VLOOKUP(J2527,location[#All],2,FALSE)</f>
        <v>United States</v>
      </c>
      <c r="L2527" t="str">
        <f>VLOOKUP(J2527,location[#All],3,)</f>
        <v>San Francisco</v>
      </c>
      <c r="M2527" t="str">
        <f>VLOOKUP(J2527,location[#All],4,)</f>
        <v>California</v>
      </c>
      <c r="N2527">
        <f>VLOOKUP(J2527,location[#All],5,)</f>
        <v>94110</v>
      </c>
      <c r="O2527" t="str">
        <f>VLOOKUP(J2527,location[#All],6,)</f>
        <v>West</v>
      </c>
    </row>
    <row r="2528" spans="1:15" x14ac:dyDescent="0.25">
      <c r="A2528" t="s">
        <v>4980</v>
      </c>
      <c r="B2528" t="s">
        <v>299</v>
      </c>
      <c r="C2528" s="1">
        <v>43051</v>
      </c>
      <c r="D2528" s="1">
        <v>43055</v>
      </c>
      <c r="E2528" t="s">
        <v>15</v>
      </c>
      <c r="F2528">
        <v>62352</v>
      </c>
      <c r="G2528">
        <v>6</v>
      </c>
      <c r="H2528">
        <v>2</v>
      </c>
      <c r="I2528">
        <v>-109116</v>
      </c>
      <c r="J2528" s="1" t="str">
        <f>INDEX(location!A:A,MATCH('Tabela Total'!A2528,location!A:A,0))</f>
        <v>US-2017-132220</v>
      </c>
      <c r="K2528" s="1" t="str">
        <f>VLOOKUP(J2528,location[#All],2,FALSE)</f>
        <v>United States</v>
      </c>
      <c r="L2528" t="str">
        <f>VLOOKUP(J2528,location[#All],3,)</f>
        <v>Tempe</v>
      </c>
      <c r="M2528" t="str">
        <f>VLOOKUP(J2528,location[#All],4,)</f>
        <v>Arizona</v>
      </c>
      <c r="N2528">
        <f>VLOOKUP(J2528,location[#All],5,)</f>
        <v>85281</v>
      </c>
      <c r="O2528" t="str">
        <f>VLOOKUP(J2528,location[#All],6,)</f>
        <v>West</v>
      </c>
    </row>
    <row r="2529" spans="1:15" x14ac:dyDescent="0.25">
      <c r="A2529" t="s">
        <v>5015</v>
      </c>
      <c r="B2529" t="s">
        <v>299</v>
      </c>
      <c r="C2529" s="1">
        <v>42777</v>
      </c>
      <c r="D2529" s="1">
        <v>42781</v>
      </c>
      <c r="E2529" t="s">
        <v>15</v>
      </c>
      <c r="F2529">
        <v>207</v>
      </c>
      <c r="G2529">
        <v>2</v>
      </c>
      <c r="H2529">
        <v>0</v>
      </c>
      <c r="I2529">
        <v>9936</v>
      </c>
      <c r="J2529" s="1" t="str">
        <f>INDEX(location!A:A,MATCH('Tabela Total'!A2529,location!A:A,0))</f>
        <v>US-2017-118535</v>
      </c>
      <c r="K2529" s="1" t="str">
        <f>VLOOKUP(J2529,location[#All],2,FALSE)</f>
        <v>United States</v>
      </c>
      <c r="L2529" t="str">
        <f>VLOOKUP(J2529,location[#All],3,)</f>
        <v>New York City</v>
      </c>
      <c r="M2529" t="str">
        <f>VLOOKUP(J2529,location[#All],4,)</f>
        <v>New York</v>
      </c>
      <c r="N2529">
        <f>VLOOKUP(J2529,location[#All],5,)</f>
        <v>10024</v>
      </c>
      <c r="O2529" t="str">
        <f>VLOOKUP(J2529,location[#All],6,)</f>
        <v>East</v>
      </c>
    </row>
    <row r="2530" spans="1:15" x14ac:dyDescent="0.25">
      <c r="A2530" t="s">
        <v>593</v>
      </c>
      <c r="B2530" t="s">
        <v>594</v>
      </c>
      <c r="C2530" s="1">
        <v>42693</v>
      </c>
      <c r="D2530" s="1">
        <v>42698</v>
      </c>
      <c r="E2530" t="s">
        <v>15</v>
      </c>
      <c r="F2530">
        <v>14352</v>
      </c>
      <c r="G2530">
        <v>3</v>
      </c>
      <c r="H2530">
        <v>2</v>
      </c>
      <c r="I2530">
        <v>46644</v>
      </c>
      <c r="J2530" s="1" t="str">
        <f>INDEX(location!A:A,MATCH('Tabela Total'!A2530,location!A:A,0))</f>
        <v>CA-2016-164511</v>
      </c>
      <c r="K2530" s="1" t="str">
        <f>VLOOKUP(J2530,location[#All],2,FALSE)</f>
        <v>United States</v>
      </c>
      <c r="L2530" t="str">
        <f>VLOOKUP(J2530,location[#All],3,)</f>
        <v>New York City</v>
      </c>
      <c r="M2530" t="str">
        <f>VLOOKUP(J2530,location[#All],4,)</f>
        <v>New York</v>
      </c>
      <c r="N2530">
        <f>VLOOKUP(J2530,location[#All],5,)</f>
        <v>10024</v>
      </c>
      <c r="O2530" t="str">
        <f>VLOOKUP(J2530,location[#All],6,)</f>
        <v>East</v>
      </c>
    </row>
    <row r="2531" spans="1:15" x14ac:dyDescent="0.25">
      <c r="A2531" t="s">
        <v>593</v>
      </c>
      <c r="B2531" t="s">
        <v>594</v>
      </c>
      <c r="C2531" s="1">
        <v>42693</v>
      </c>
      <c r="D2531" s="1">
        <v>42698</v>
      </c>
      <c r="E2531" t="s">
        <v>15</v>
      </c>
      <c r="F2531">
        <v>6496</v>
      </c>
      <c r="G2531">
        <v>2</v>
      </c>
      <c r="H2531">
        <v>0</v>
      </c>
      <c r="I2531">
        <v>25984</v>
      </c>
      <c r="J2531" s="1" t="str">
        <f>INDEX(location!A:A,MATCH('Tabela Total'!A2531,location!A:A,0))</f>
        <v>CA-2016-164511</v>
      </c>
      <c r="K2531" s="1" t="str">
        <f>VLOOKUP(J2531,location[#All],2,FALSE)</f>
        <v>United States</v>
      </c>
      <c r="L2531" t="str">
        <f>VLOOKUP(J2531,location[#All],3,)</f>
        <v>New York City</v>
      </c>
      <c r="M2531" t="str">
        <f>VLOOKUP(J2531,location[#All],4,)</f>
        <v>New York</v>
      </c>
      <c r="N2531">
        <f>VLOOKUP(J2531,location[#All],5,)</f>
        <v>10024</v>
      </c>
      <c r="O2531" t="str">
        <f>VLOOKUP(J2531,location[#All],6,)</f>
        <v>East</v>
      </c>
    </row>
    <row r="2532" spans="1:15" x14ac:dyDescent="0.25">
      <c r="A2532" t="s">
        <v>593</v>
      </c>
      <c r="B2532" t="s">
        <v>594</v>
      </c>
      <c r="C2532" s="1">
        <v>42693</v>
      </c>
      <c r="D2532" s="1">
        <v>42698</v>
      </c>
      <c r="E2532" t="s">
        <v>15</v>
      </c>
      <c r="F2532">
        <v>686</v>
      </c>
      <c r="G2532">
        <v>4</v>
      </c>
      <c r="H2532">
        <v>0</v>
      </c>
      <c r="I2532">
        <v>18522</v>
      </c>
      <c r="J2532" s="1" t="str">
        <f>INDEX(location!A:A,MATCH('Tabela Total'!A2532,location!A:A,0))</f>
        <v>CA-2016-164511</v>
      </c>
      <c r="K2532" s="1" t="str">
        <f>VLOOKUP(J2532,location[#All],2,FALSE)</f>
        <v>United States</v>
      </c>
      <c r="L2532" t="str">
        <f>VLOOKUP(J2532,location[#All],3,)</f>
        <v>New York City</v>
      </c>
      <c r="M2532" t="str">
        <f>VLOOKUP(J2532,location[#All],4,)</f>
        <v>New York</v>
      </c>
      <c r="N2532">
        <f>VLOOKUP(J2532,location[#All],5,)</f>
        <v>10024</v>
      </c>
      <c r="O2532" t="str">
        <f>VLOOKUP(J2532,location[#All],6,)</f>
        <v>East</v>
      </c>
    </row>
    <row r="2533" spans="1:15" x14ac:dyDescent="0.25">
      <c r="A2533" t="s">
        <v>1012</v>
      </c>
      <c r="B2533" t="s">
        <v>594</v>
      </c>
      <c r="C2533" s="1">
        <v>43087</v>
      </c>
      <c r="D2533" s="1">
        <v>43093</v>
      </c>
      <c r="E2533" t="s">
        <v>15</v>
      </c>
      <c r="F2533">
        <v>3882</v>
      </c>
      <c r="G2533">
        <v>6</v>
      </c>
      <c r="H2533">
        <v>0</v>
      </c>
      <c r="I2533">
        <v>17469</v>
      </c>
      <c r="J2533" s="1" t="str">
        <f>INDEX(location!A:A,MATCH('Tabela Total'!A2533,location!A:A,0))</f>
        <v>CA-2017-115602</v>
      </c>
      <c r="K2533" s="1" t="str">
        <f>VLOOKUP(J2533,location[#All],2,FALSE)</f>
        <v>United States</v>
      </c>
      <c r="L2533" t="str">
        <f>VLOOKUP(J2533,location[#All],3,)</f>
        <v>New York City</v>
      </c>
      <c r="M2533" t="str">
        <f>VLOOKUP(J2533,location[#All],4,)</f>
        <v>New York</v>
      </c>
      <c r="N2533">
        <f>VLOOKUP(J2533,location[#All],5,)</f>
        <v>10009</v>
      </c>
      <c r="O2533" t="str">
        <f>VLOOKUP(J2533,location[#All],6,)</f>
        <v>East</v>
      </c>
    </row>
    <row r="2534" spans="1:15" x14ac:dyDescent="0.25">
      <c r="A2534" t="s">
        <v>1012</v>
      </c>
      <c r="B2534" t="s">
        <v>594</v>
      </c>
      <c r="C2534" s="1">
        <v>43087</v>
      </c>
      <c r="D2534" s="1">
        <v>43093</v>
      </c>
      <c r="E2534" t="s">
        <v>15</v>
      </c>
      <c r="F2534">
        <v>1141938</v>
      </c>
      <c r="G2534">
        <v>9</v>
      </c>
      <c r="H2534">
        <v>1</v>
      </c>
      <c r="I2534">
        <v>1395702</v>
      </c>
      <c r="J2534" s="1" t="str">
        <f>INDEX(location!A:A,MATCH('Tabela Total'!A2534,location!A:A,0))</f>
        <v>CA-2017-115602</v>
      </c>
      <c r="K2534" s="1" t="str">
        <f>VLOOKUP(J2534,location[#All],2,FALSE)</f>
        <v>United States</v>
      </c>
      <c r="L2534" t="str">
        <f>VLOOKUP(J2534,location[#All],3,)</f>
        <v>New York City</v>
      </c>
      <c r="M2534" t="str">
        <f>VLOOKUP(J2534,location[#All],4,)</f>
        <v>New York</v>
      </c>
      <c r="N2534">
        <f>VLOOKUP(J2534,location[#All],5,)</f>
        <v>10009</v>
      </c>
      <c r="O2534" t="str">
        <f>VLOOKUP(J2534,location[#All],6,)</f>
        <v>East</v>
      </c>
    </row>
    <row r="2535" spans="1:15" x14ac:dyDescent="0.25">
      <c r="A2535" t="s">
        <v>1012</v>
      </c>
      <c r="B2535" t="s">
        <v>594</v>
      </c>
      <c r="C2535" s="1">
        <v>43087</v>
      </c>
      <c r="D2535" s="1">
        <v>43093</v>
      </c>
      <c r="E2535" t="s">
        <v>15</v>
      </c>
      <c r="F2535">
        <v>170456</v>
      </c>
      <c r="G2535">
        <v>13</v>
      </c>
      <c r="H2535">
        <v>0</v>
      </c>
      <c r="I2535">
        <v>511368</v>
      </c>
      <c r="J2535" s="1" t="str">
        <f>INDEX(location!A:A,MATCH('Tabela Total'!A2535,location!A:A,0))</f>
        <v>CA-2017-115602</v>
      </c>
      <c r="K2535" s="1" t="str">
        <f>VLOOKUP(J2535,location[#All],2,FALSE)</f>
        <v>United States</v>
      </c>
      <c r="L2535" t="str">
        <f>VLOOKUP(J2535,location[#All],3,)</f>
        <v>New York City</v>
      </c>
      <c r="M2535" t="str">
        <f>VLOOKUP(J2535,location[#All],4,)</f>
        <v>New York</v>
      </c>
      <c r="N2535">
        <f>VLOOKUP(J2535,location[#All],5,)</f>
        <v>10009</v>
      </c>
      <c r="O2535" t="str">
        <f>VLOOKUP(J2535,location[#All],6,)</f>
        <v>East</v>
      </c>
    </row>
    <row r="2536" spans="1:15" x14ac:dyDescent="0.25">
      <c r="A2536" t="s">
        <v>1012</v>
      </c>
      <c r="B2536" t="s">
        <v>594</v>
      </c>
      <c r="C2536" s="1">
        <v>43087</v>
      </c>
      <c r="D2536" s="1">
        <v>43093</v>
      </c>
      <c r="E2536" t="s">
        <v>15</v>
      </c>
      <c r="F2536">
        <v>32</v>
      </c>
      <c r="G2536">
        <v>2</v>
      </c>
      <c r="H2536">
        <v>0</v>
      </c>
      <c r="I2536">
        <v>1376</v>
      </c>
      <c r="J2536" s="1" t="str">
        <f>INDEX(location!A:A,MATCH('Tabela Total'!A2536,location!A:A,0))</f>
        <v>CA-2017-115602</v>
      </c>
      <c r="K2536" s="1" t="str">
        <f>VLOOKUP(J2536,location[#All],2,FALSE)</f>
        <v>United States</v>
      </c>
      <c r="L2536" t="str">
        <f>VLOOKUP(J2536,location[#All],3,)</f>
        <v>New York City</v>
      </c>
      <c r="M2536" t="str">
        <f>VLOOKUP(J2536,location[#All],4,)</f>
        <v>New York</v>
      </c>
      <c r="N2536">
        <f>VLOOKUP(J2536,location[#All],5,)</f>
        <v>10009</v>
      </c>
      <c r="O2536" t="str">
        <f>VLOOKUP(J2536,location[#All],6,)</f>
        <v>East</v>
      </c>
    </row>
    <row r="2537" spans="1:15" x14ac:dyDescent="0.25">
      <c r="A2537" t="s">
        <v>1699</v>
      </c>
      <c r="B2537" t="s">
        <v>594</v>
      </c>
      <c r="C2537" s="1">
        <v>42352</v>
      </c>
      <c r="D2537" s="1">
        <v>42354</v>
      </c>
      <c r="E2537" t="s">
        <v>10</v>
      </c>
      <c r="F2537">
        <v>319968</v>
      </c>
      <c r="G2537">
        <v>4</v>
      </c>
      <c r="H2537">
        <v>2</v>
      </c>
      <c r="I2537">
        <v>359964</v>
      </c>
      <c r="J2537" s="1" t="str">
        <f>INDEX(location!A:A,MATCH('Tabela Total'!A2537,location!A:A,0))</f>
        <v>CA-2015-123232</v>
      </c>
      <c r="K2537" s="1" t="str">
        <f>VLOOKUP(J2537,location[#All],2,FALSE)</f>
        <v>United States</v>
      </c>
      <c r="L2537" t="str">
        <f>VLOOKUP(J2537,location[#All],3,)</f>
        <v>Portland</v>
      </c>
      <c r="M2537" t="str">
        <f>VLOOKUP(J2537,location[#All],4,)</f>
        <v>Oregon</v>
      </c>
      <c r="N2537">
        <f>VLOOKUP(J2537,location[#All],5,)</f>
        <v>97206</v>
      </c>
      <c r="O2537" t="str">
        <f>VLOOKUP(J2537,location[#All],6,)</f>
        <v>West</v>
      </c>
    </row>
    <row r="2538" spans="1:15" x14ac:dyDescent="0.25">
      <c r="A2538" t="s">
        <v>1145</v>
      </c>
      <c r="B2538" t="s">
        <v>1146</v>
      </c>
      <c r="C2538" s="1">
        <v>42308</v>
      </c>
      <c r="D2538" s="1">
        <v>42312</v>
      </c>
      <c r="E2538" t="s">
        <v>10</v>
      </c>
      <c r="F2538">
        <v>9728</v>
      </c>
      <c r="G2538">
        <v>2</v>
      </c>
      <c r="H2538">
        <v>2</v>
      </c>
      <c r="I2538">
        <v>32832</v>
      </c>
      <c r="J2538" s="1" t="str">
        <f>INDEX(location!A:A,MATCH('Tabela Total'!A2538,location!A:A,0))</f>
        <v>US-2015-164448</v>
      </c>
      <c r="K2538" s="1" t="str">
        <f>VLOOKUP(J2538,location[#All],2,FALSE)</f>
        <v>United States</v>
      </c>
      <c r="L2538" t="str">
        <f>VLOOKUP(J2538,location[#All],3,)</f>
        <v>Salinas</v>
      </c>
      <c r="M2538" t="str">
        <f>VLOOKUP(J2538,location[#All],4,)</f>
        <v>California</v>
      </c>
      <c r="N2538">
        <f>VLOOKUP(J2538,location[#All],5,)</f>
        <v>93905</v>
      </c>
      <c r="O2538" t="str">
        <f>VLOOKUP(J2538,location[#All],6,)</f>
        <v>West</v>
      </c>
    </row>
    <row r="2539" spans="1:15" x14ac:dyDescent="0.25">
      <c r="A2539" t="s">
        <v>1145</v>
      </c>
      <c r="B2539" t="s">
        <v>1146</v>
      </c>
      <c r="C2539" s="1">
        <v>42308</v>
      </c>
      <c r="D2539" s="1">
        <v>42312</v>
      </c>
      <c r="E2539" t="s">
        <v>10</v>
      </c>
      <c r="F2539">
        <v>1475</v>
      </c>
      <c r="G2539">
        <v>5</v>
      </c>
      <c r="H2539">
        <v>0</v>
      </c>
      <c r="I2539">
        <v>708</v>
      </c>
      <c r="J2539" s="1" t="str">
        <f>INDEX(location!A:A,MATCH('Tabela Total'!A2539,location!A:A,0))</f>
        <v>US-2015-164448</v>
      </c>
      <c r="K2539" s="1" t="str">
        <f>VLOOKUP(J2539,location[#All],2,FALSE)</f>
        <v>United States</v>
      </c>
      <c r="L2539" t="str">
        <f>VLOOKUP(J2539,location[#All],3,)</f>
        <v>Salinas</v>
      </c>
      <c r="M2539" t="str">
        <f>VLOOKUP(J2539,location[#All],4,)</f>
        <v>California</v>
      </c>
      <c r="N2539">
        <f>VLOOKUP(J2539,location[#All],5,)</f>
        <v>93905</v>
      </c>
      <c r="O2539" t="str">
        <f>VLOOKUP(J2539,location[#All],6,)</f>
        <v>West</v>
      </c>
    </row>
    <row r="2540" spans="1:15" x14ac:dyDescent="0.25">
      <c r="A2540" t="s">
        <v>1145</v>
      </c>
      <c r="B2540" t="s">
        <v>1146</v>
      </c>
      <c r="C2540" s="1">
        <v>42308</v>
      </c>
      <c r="D2540" s="1">
        <v>42312</v>
      </c>
      <c r="E2540" t="s">
        <v>10</v>
      </c>
      <c r="F2540">
        <v>298</v>
      </c>
      <c r="G2540">
        <v>5</v>
      </c>
      <c r="H2540">
        <v>2</v>
      </c>
      <c r="I2540">
        <v>93125</v>
      </c>
      <c r="J2540" s="1" t="str">
        <f>INDEX(location!A:A,MATCH('Tabela Total'!A2540,location!A:A,0))</f>
        <v>US-2015-164448</v>
      </c>
      <c r="K2540" s="1" t="str">
        <f>VLOOKUP(J2540,location[#All],2,FALSE)</f>
        <v>United States</v>
      </c>
      <c r="L2540" t="str">
        <f>VLOOKUP(J2540,location[#All],3,)</f>
        <v>Salinas</v>
      </c>
      <c r="M2540" t="str">
        <f>VLOOKUP(J2540,location[#All],4,)</f>
        <v>California</v>
      </c>
      <c r="N2540">
        <f>VLOOKUP(J2540,location[#All],5,)</f>
        <v>93905</v>
      </c>
      <c r="O2540" t="str">
        <f>VLOOKUP(J2540,location[#All],6,)</f>
        <v>West</v>
      </c>
    </row>
    <row r="2541" spans="1:15" x14ac:dyDescent="0.25">
      <c r="A2541" t="s">
        <v>1145</v>
      </c>
      <c r="B2541" t="s">
        <v>1146</v>
      </c>
      <c r="C2541" s="1">
        <v>42308</v>
      </c>
      <c r="D2541" s="1">
        <v>42312</v>
      </c>
      <c r="E2541" t="s">
        <v>10</v>
      </c>
      <c r="F2541">
        <v>42742</v>
      </c>
      <c r="G2541">
        <v>14</v>
      </c>
      <c r="H2541">
        <v>0</v>
      </c>
      <c r="I2541">
        <v>1966132</v>
      </c>
      <c r="J2541" s="1" t="str">
        <f>INDEX(location!A:A,MATCH('Tabela Total'!A2541,location!A:A,0))</f>
        <v>US-2015-164448</v>
      </c>
      <c r="K2541" s="1" t="str">
        <f>VLOOKUP(J2541,location[#All],2,FALSE)</f>
        <v>United States</v>
      </c>
      <c r="L2541" t="str">
        <f>VLOOKUP(J2541,location[#All],3,)</f>
        <v>Salinas</v>
      </c>
      <c r="M2541" t="str">
        <f>VLOOKUP(J2541,location[#All],4,)</f>
        <v>California</v>
      </c>
      <c r="N2541">
        <f>VLOOKUP(J2541,location[#All],5,)</f>
        <v>93905</v>
      </c>
      <c r="O2541" t="str">
        <f>VLOOKUP(J2541,location[#All],6,)</f>
        <v>West</v>
      </c>
    </row>
    <row r="2542" spans="1:15" x14ac:dyDescent="0.25">
      <c r="A2542" t="s">
        <v>1182</v>
      </c>
      <c r="B2542" t="s">
        <v>1146</v>
      </c>
      <c r="C2542" s="1">
        <v>43078</v>
      </c>
      <c r="D2542" s="1">
        <v>43082</v>
      </c>
      <c r="E2542" t="s">
        <v>15</v>
      </c>
      <c r="F2542">
        <v>87294</v>
      </c>
      <c r="G2542">
        <v>3</v>
      </c>
      <c r="H2542">
        <v>0</v>
      </c>
      <c r="I2542">
        <v>2269644</v>
      </c>
      <c r="J2542" s="1" t="str">
        <f>INDEX(location!A:A,MATCH('Tabela Total'!A2542,location!A:A,0))</f>
        <v>CA-2017-139199</v>
      </c>
      <c r="K2542" s="1" t="str">
        <f>VLOOKUP(J2542,location[#All],2,FALSE)</f>
        <v>United States</v>
      </c>
      <c r="L2542" t="str">
        <f>VLOOKUP(J2542,location[#All],3,)</f>
        <v>Detroit</v>
      </c>
      <c r="M2542" t="str">
        <f>VLOOKUP(J2542,location[#All],4,)</f>
        <v>Michigan</v>
      </c>
      <c r="N2542">
        <f>VLOOKUP(J2542,location[#All],5,)</f>
        <v>48234</v>
      </c>
      <c r="O2542" t="str">
        <f>VLOOKUP(J2542,location[#All],6,)</f>
        <v>Central</v>
      </c>
    </row>
    <row r="2543" spans="1:15" x14ac:dyDescent="0.25">
      <c r="A2543" t="s">
        <v>1182</v>
      </c>
      <c r="B2543" t="s">
        <v>1146</v>
      </c>
      <c r="C2543" s="1">
        <v>43078</v>
      </c>
      <c r="D2543" s="1">
        <v>43082</v>
      </c>
      <c r="E2543" t="s">
        <v>15</v>
      </c>
      <c r="F2543">
        <v>4154</v>
      </c>
      <c r="G2543">
        <v>2</v>
      </c>
      <c r="H2543">
        <v>0</v>
      </c>
      <c r="I2543">
        <v>195238</v>
      </c>
      <c r="J2543" s="1" t="str">
        <f>INDEX(location!A:A,MATCH('Tabela Total'!A2543,location!A:A,0))</f>
        <v>CA-2017-139199</v>
      </c>
      <c r="K2543" s="1" t="str">
        <f>VLOOKUP(J2543,location[#All],2,FALSE)</f>
        <v>United States</v>
      </c>
      <c r="L2543" t="str">
        <f>VLOOKUP(J2543,location[#All],3,)</f>
        <v>Detroit</v>
      </c>
      <c r="M2543" t="str">
        <f>VLOOKUP(J2543,location[#All],4,)</f>
        <v>Michigan</v>
      </c>
      <c r="N2543">
        <f>VLOOKUP(J2543,location[#All],5,)</f>
        <v>48234</v>
      </c>
      <c r="O2543" t="str">
        <f>VLOOKUP(J2543,location[#All],6,)</f>
        <v>Central</v>
      </c>
    </row>
    <row r="2544" spans="1:15" x14ac:dyDescent="0.25">
      <c r="A2544" t="s">
        <v>1182</v>
      </c>
      <c r="B2544" t="s">
        <v>1146</v>
      </c>
      <c r="C2544" s="1">
        <v>43078</v>
      </c>
      <c r="D2544" s="1">
        <v>43082</v>
      </c>
      <c r="E2544" t="s">
        <v>15</v>
      </c>
      <c r="F2544">
        <v>1296</v>
      </c>
      <c r="G2544">
        <v>2</v>
      </c>
      <c r="H2544">
        <v>0</v>
      </c>
      <c r="I2544">
        <v>62208</v>
      </c>
      <c r="J2544" s="1" t="str">
        <f>INDEX(location!A:A,MATCH('Tabela Total'!A2544,location!A:A,0))</f>
        <v>CA-2017-139199</v>
      </c>
      <c r="K2544" s="1" t="str">
        <f>VLOOKUP(J2544,location[#All],2,FALSE)</f>
        <v>United States</v>
      </c>
      <c r="L2544" t="str">
        <f>VLOOKUP(J2544,location[#All],3,)</f>
        <v>Detroit</v>
      </c>
      <c r="M2544" t="str">
        <f>VLOOKUP(J2544,location[#All],4,)</f>
        <v>Michigan</v>
      </c>
      <c r="N2544">
        <f>VLOOKUP(J2544,location[#All],5,)</f>
        <v>48234</v>
      </c>
      <c r="O2544" t="str">
        <f>VLOOKUP(J2544,location[#All],6,)</f>
        <v>Central</v>
      </c>
    </row>
    <row r="2545" spans="1:15" x14ac:dyDescent="0.25">
      <c r="A2545" t="s">
        <v>1349</v>
      </c>
      <c r="B2545" t="s">
        <v>1146</v>
      </c>
      <c r="C2545" s="1">
        <v>42849</v>
      </c>
      <c r="D2545" s="1">
        <v>42852</v>
      </c>
      <c r="E2545" t="s">
        <v>44</v>
      </c>
      <c r="F2545">
        <v>9928</v>
      </c>
      <c r="G2545">
        <v>2</v>
      </c>
      <c r="H2545">
        <v>2</v>
      </c>
      <c r="I2545">
        <v>1241</v>
      </c>
      <c r="J2545" s="1" t="str">
        <f>INDEX(location!A:A,MATCH('Tabela Total'!A2545,location!A:A,0))</f>
        <v>CA-2017-149489</v>
      </c>
      <c r="K2545" s="1" t="str">
        <f>VLOOKUP(J2545,location[#All],2,FALSE)</f>
        <v>United States</v>
      </c>
      <c r="L2545" t="str">
        <f>VLOOKUP(J2545,location[#All],3,)</f>
        <v>Philadelphia</v>
      </c>
      <c r="M2545" t="str">
        <f>VLOOKUP(J2545,location[#All],4,)</f>
        <v>Pennsylvania</v>
      </c>
      <c r="N2545">
        <f>VLOOKUP(J2545,location[#All],5,)</f>
        <v>19143</v>
      </c>
      <c r="O2545" t="str">
        <f>VLOOKUP(J2545,location[#All],6,)</f>
        <v>East</v>
      </c>
    </row>
    <row r="2546" spans="1:15" x14ac:dyDescent="0.25">
      <c r="A2546" t="s">
        <v>1349</v>
      </c>
      <c r="B2546" t="s">
        <v>1146</v>
      </c>
      <c r="C2546" s="1">
        <v>42849</v>
      </c>
      <c r="D2546" s="1">
        <v>42852</v>
      </c>
      <c r="E2546" t="s">
        <v>44</v>
      </c>
      <c r="F2546">
        <v>1188</v>
      </c>
      <c r="G2546">
        <v>2</v>
      </c>
      <c r="H2546">
        <v>7</v>
      </c>
      <c r="I2546">
        <v>-99</v>
      </c>
      <c r="J2546" s="1" t="str">
        <f>INDEX(location!A:A,MATCH('Tabela Total'!A2546,location!A:A,0))</f>
        <v>CA-2017-149489</v>
      </c>
      <c r="K2546" s="1" t="str">
        <f>VLOOKUP(J2546,location[#All],2,FALSE)</f>
        <v>United States</v>
      </c>
      <c r="L2546" t="str">
        <f>VLOOKUP(J2546,location[#All],3,)</f>
        <v>Philadelphia</v>
      </c>
      <c r="M2546" t="str">
        <f>VLOOKUP(J2546,location[#All],4,)</f>
        <v>Pennsylvania</v>
      </c>
      <c r="N2546">
        <f>VLOOKUP(J2546,location[#All],5,)</f>
        <v>19143</v>
      </c>
      <c r="O2546" t="str">
        <f>VLOOKUP(J2546,location[#All],6,)</f>
        <v>East</v>
      </c>
    </row>
    <row r="2547" spans="1:15" x14ac:dyDescent="0.25">
      <c r="A2547" t="s">
        <v>1349</v>
      </c>
      <c r="B2547" t="s">
        <v>1146</v>
      </c>
      <c r="C2547" s="1">
        <v>42849</v>
      </c>
      <c r="D2547" s="1">
        <v>42852</v>
      </c>
      <c r="E2547" t="s">
        <v>44</v>
      </c>
      <c r="F2547">
        <v>7518</v>
      </c>
      <c r="G2547">
        <v>2</v>
      </c>
      <c r="H2547">
        <v>7</v>
      </c>
      <c r="I2547">
        <v>-57638</v>
      </c>
      <c r="J2547" s="1" t="str">
        <f>INDEX(location!A:A,MATCH('Tabela Total'!A2547,location!A:A,0))</f>
        <v>CA-2017-149489</v>
      </c>
      <c r="K2547" s="1" t="str">
        <f>VLOOKUP(J2547,location[#All],2,FALSE)</f>
        <v>United States</v>
      </c>
      <c r="L2547" t="str">
        <f>VLOOKUP(J2547,location[#All],3,)</f>
        <v>Philadelphia</v>
      </c>
      <c r="M2547" t="str">
        <f>VLOOKUP(J2547,location[#All],4,)</f>
        <v>Pennsylvania</v>
      </c>
      <c r="N2547">
        <f>VLOOKUP(J2547,location[#All],5,)</f>
        <v>19143</v>
      </c>
      <c r="O2547" t="str">
        <f>VLOOKUP(J2547,location[#All],6,)</f>
        <v>East</v>
      </c>
    </row>
    <row r="2548" spans="1:15" x14ac:dyDescent="0.25">
      <c r="A2548" t="s">
        <v>1496</v>
      </c>
      <c r="B2548" t="s">
        <v>1146</v>
      </c>
      <c r="C2548" s="1">
        <v>43029</v>
      </c>
      <c r="D2548" s="1">
        <v>43030</v>
      </c>
      <c r="E2548" t="s">
        <v>44</v>
      </c>
      <c r="F2548">
        <v>5184</v>
      </c>
      <c r="G2548">
        <v>1</v>
      </c>
      <c r="H2548">
        <v>2</v>
      </c>
      <c r="I2548">
        <v>18144</v>
      </c>
      <c r="J2548" s="1" t="str">
        <f>INDEX(location!A:A,MATCH('Tabela Total'!A2548,location!A:A,0))</f>
        <v>CA-2017-167094</v>
      </c>
      <c r="K2548" s="1" t="str">
        <f>VLOOKUP(J2548,location[#All],2,FALSE)</f>
        <v>United States</v>
      </c>
      <c r="L2548" t="str">
        <f>VLOOKUP(J2548,location[#All],3,)</f>
        <v>Springfield</v>
      </c>
      <c r="M2548" t="str">
        <f>VLOOKUP(J2548,location[#All],4,)</f>
        <v>Oregon</v>
      </c>
      <c r="N2548">
        <f>VLOOKUP(J2548,location[#All],5,)</f>
        <v>97477</v>
      </c>
      <c r="O2548" t="str">
        <f>VLOOKUP(J2548,location[#All],6,)</f>
        <v>West</v>
      </c>
    </row>
    <row r="2549" spans="1:15" x14ac:dyDescent="0.25">
      <c r="A2549" t="s">
        <v>1496</v>
      </c>
      <c r="B2549" t="s">
        <v>1146</v>
      </c>
      <c r="C2549" s="1">
        <v>43029</v>
      </c>
      <c r="D2549" s="1">
        <v>43030</v>
      </c>
      <c r="E2549" t="s">
        <v>44</v>
      </c>
      <c r="F2549">
        <v>47848</v>
      </c>
      <c r="G2549">
        <v>2</v>
      </c>
      <c r="H2549">
        <v>2</v>
      </c>
      <c r="I2549">
        <v>47848</v>
      </c>
      <c r="J2549" s="1" t="str">
        <f>INDEX(location!A:A,MATCH('Tabela Total'!A2549,location!A:A,0))</f>
        <v>CA-2017-167094</v>
      </c>
      <c r="K2549" s="1" t="str">
        <f>VLOOKUP(J2549,location[#All],2,FALSE)</f>
        <v>United States</v>
      </c>
      <c r="L2549" t="str">
        <f>VLOOKUP(J2549,location[#All],3,)</f>
        <v>Springfield</v>
      </c>
      <c r="M2549" t="str">
        <f>VLOOKUP(J2549,location[#All],4,)</f>
        <v>Oregon</v>
      </c>
      <c r="N2549">
        <f>VLOOKUP(J2549,location[#All],5,)</f>
        <v>97477</v>
      </c>
      <c r="O2549" t="str">
        <f>VLOOKUP(J2549,location[#All],6,)</f>
        <v>West</v>
      </c>
    </row>
    <row r="2550" spans="1:15" x14ac:dyDescent="0.25">
      <c r="A2550" t="s">
        <v>1496</v>
      </c>
      <c r="B2550" t="s">
        <v>1146</v>
      </c>
      <c r="C2550" s="1">
        <v>43029</v>
      </c>
      <c r="D2550" s="1">
        <v>43030</v>
      </c>
      <c r="E2550" t="s">
        <v>44</v>
      </c>
      <c r="F2550">
        <v>284</v>
      </c>
      <c r="G2550">
        <v>2</v>
      </c>
      <c r="H2550">
        <v>2</v>
      </c>
      <c r="I2550">
        <v>6745</v>
      </c>
      <c r="J2550" s="1" t="str">
        <f>INDEX(location!A:A,MATCH('Tabela Total'!A2550,location!A:A,0))</f>
        <v>CA-2017-167094</v>
      </c>
      <c r="K2550" s="1" t="str">
        <f>VLOOKUP(J2550,location[#All],2,FALSE)</f>
        <v>United States</v>
      </c>
      <c r="L2550" t="str">
        <f>VLOOKUP(J2550,location[#All],3,)</f>
        <v>Springfield</v>
      </c>
      <c r="M2550" t="str">
        <f>VLOOKUP(J2550,location[#All],4,)</f>
        <v>Oregon</v>
      </c>
      <c r="N2550">
        <f>VLOOKUP(J2550,location[#All],5,)</f>
        <v>97477</v>
      </c>
      <c r="O2550" t="str">
        <f>VLOOKUP(J2550,location[#All],6,)</f>
        <v>West</v>
      </c>
    </row>
    <row r="2551" spans="1:15" x14ac:dyDescent="0.25">
      <c r="A2551" t="s">
        <v>2328</v>
      </c>
      <c r="B2551" t="s">
        <v>1146</v>
      </c>
      <c r="C2551" s="1">
        <v>42713</v>
      </c>
      <c r="D2551" s="1">
        <v>42718</v>
      </c>
      <c r="E2551" t="s">
        <v>10</v>
      </c>
      <c r="F2551">
        <v>79974</v>
      </c>
      <c r="G2551">
        <v>3</v>
      </c>
      <c r="H2551">
        <v>4</v>
      </c>
      <c r="I2551">
        <v>-293238</v>
      </c>
      <c r="J2551" s="1" t="str">
        <f>INDEX(location!A:A,MATCH('Tabela Total'!A2551,location!A:A,0))</f>
        <v>US-2016-161844</v>
      </c>
      <c r="K2551" s="1" t="str">
        <f>VLOOKUP(J2551,location[#All],2,FALSE)</f>
        <v>United States</v>
      </c>
      <c r="L2551" t="str">
        <f>VLOOKUP(J2551,location[#All],3,)</f>
        <v>Franklin</v>
      </c>
      <c r="M2551" t="str">
        <f>VLOOKUP(J2551,location[#All],4,)</f>
        <v>Tennessee</v>
      </c>
      <c r="N2551">
        <f>VLOOKUP(J2551,location[#All],5,)</f>
        <v>37064</v>
      </c>
      <c r="O2551" t="str">
        <f>VLOOKUP(J2551,location[#All],6,)</f>
        <v>South</v>
      </c>
    </row>
    <row r="2552" spans="1:15" x14ac:dyDescent="0.25">
      <c r="A2552" t="s">
        <v>2328</v>
      </c>
      <c r="B2552" t="s">
        <v>1146</v>
      </c>
      <c r="C2552" s="1">
        <v>42713</v>
      </c>
      <c r="D2552" s="1">
        <v>42718</v>
      </c>
      <c r="E2552" t="s">
        <v>10</v>
      </c>
      <c r="F2552">
        <v>2946</v>
      </c>
      <c r="G2552">
        <v>2</v>
      </c>
      <c r="H2552">
        <v>7</v>
      </c>
      <c r="I2552">
        <v>-20622</v>
      </c>
      <c r="J2552" s="1" t="str">
        <f>INDEX(location!A:A,MATCH('Tabela Total'!A2552,location!A:A,0))</f>
        <v>US-2016-161844</v>
      </c>
      <c r="K2552" s="1" t="str">
        <f>VLOOKUP(J2552,location[#All],2,FALSE)</f>
        <v>United States</v>
      </c>
      <c r="L2552" t="str">
        <f>VLOOKUP(J2552,location[#All],3,)</f>
        <v>Franklin</v>
      </c>
      <c r="M2552" t="str">
        <f>VLOOKUP(J2552,location[#All],4,)</f>
        <v>Tennessee</v>
      </c>
      <c r="N2552">
        <f>VLOOKUP(J2552,location[#All],5,)</f>
        <v>37064</v>
      </c>
      <c r="O2552" t="str">
        <f>VLOOKUP(J2552,location[#All],6,)</f>
        <v>South</v>
      </c>
    </row>
    <row r="2553" spans="1:15" x14ac:dyDescent="0.25">
      <c r="A2553" t="s">
        <v>3979</v>
      </c>
      <c r="B2553" t="s">
        <v>1146</v>
      </c>
      <c r="C2553" s="1">
        <v>42042</v>
      </c>
      <c r="D2553" s="1">
        <v>42046</v>
      </c>
      <c r="E2553" t="s">
        <v>15</v>
      </c>
      <c r="F2553">
        <v>31115</v>
      </c>
      <c r="G2553">
        <v>5</v>
      </c>
      <c r="H2553">
        <v>0</v>
      </c>
      <c r="I2553">
        <v>1462405</v>
      </c>
      <c r="J2553" s="1" t="str">
        <f>INDEX(location!A:A,MATCH('Tabela Total'!A2553,location!A:A,0))</f>
        <v>CA-2015-147529</v>
      </c>
      <c r="K2553" s="1" t="str">
        <f>VLOOKUP(J2553,location[#All],2,FALSE)</f>
        <v>United States</v>
      </c>
      <c r="L2553" t="str">
        <f>VLOOKUP(J2553,location[#All],3,)</f>
        <v>Springfield</v>
      </c>
      <c r="M2553" t="str">
        <f>VLOOKUP(J2553,location[#All],4,)</f>
        <v>Virginia</v>
      </c>
      <c r="N2553">
        <f>VLOOKUP(J2553,location[#All],5,)</f>
        <v>22153</v>
      </c>
      <c r="O2553" t="str">
        <f>VLOOKUP(J2553,location[#All],6,)</f>
        <v>South</v>
      </c>
    </row>
    <row r="2554" spans="1:15" x14ac:dyDescent="0.25">
      <c r="A2554" t="s">
        <v>3979</v>
      </c>
      <c r="B2554" t="s">
        <v>1146</v>
      </c>
      <c r="C2554" s="1">
        <v>42042</v>
      </c>
      <c r="D2554" s="1">
        <v>42046</v>
      </c>
      <c r="E2554" t="s">
        <v>15</v>
      </c>
      <c r="F2554">
        <v>1296</v>
      </c>
      <c r="G2554">
        <v>2</v>
      </c>
      <c r="H2554">
        <v>0</v>
      </c>
      <c r="I2554">
        <v>63504</v>
      </c>
      <c r="J2554" s="1" t="str">
        <f>INDEX(location!A:A,MATCH('Tabela Total'!A2554,location!A:A,0))</f>
        <v>CA-2015-147529</v>
      </c>
      <c r="K2554" s="1" t="str">
        <f>VLOOKUP(J2554,location[#All],2,FALSE)</f>
        <v>United States</v>
      </c>
      <c r="L2554" t="str">
        <f>VLOOKUP(J2554,location[#All],3,)</f>
        <v>Springfield</v>
      </c>
      <c r="M2554" t="str">
        <f>VLOOKUP(J2554,location[#All],4,)</f>
        <v>Virginia</v>
      </c>
      <c r="N2554">
        <f>VLOOKUP(J2554,location[#All],5,)</f>
        <v>22153</v>
      </c>
      <c r="O2554" t="str">
        <f>VLOOKUP(J2554,location[#All],6,)</f>
        <v>South</v>
      </c>
    </row>
    <row r="2555" spans="1:15" x14ac:dyDescent="0.25">
      <c r="A2555" t="s">
        <v>4052</v>
      </c>
      <c r="B2555" t="s">
        <v>1146</v>
      </c>
      <c r="C2555" s="1">
        <v>42572</v>
      </c>
      <c r="D2555" s="1">
        <v>42577</v>
      </c>
      <c r="E2555" t="s">
        <v>15</v>
      </c>
      <c r="F2555">
        <v>4199</v>
      </c>
      <c r="G2555">
        <v>5</v>
      </c>
      <c r="H2555">
        <v>0</v>
      </c>
      <c r="I2555">
        <v>197353</v>
      </c>
      <c r="J2555" s="1" t="str">
        <f>INDEX(location!A:A,MATCH('Tabela Total'!A2555,location!A:A,0))</f>
        <v>CA-2016-160941</v>
      </c>
      <c r="K2555" s="1" t="str">
        <f>VLOOKUP(J2555,location[#All],2,FALSE)</f>
        <v>United States</v>
      </c>
      <c r="L2555" t="str">
        <f>VLOOKUP(J2555,location[#All],3,)</f>
        <v>Roseville</v>
      </c>
      <c r="M2555" t="str">
        <f>VLOOKUP(J2555,location[#All],4,)</f>
        <v>California</v>
      </c>
      <c r="N2555">
        <f>VLOOKUP(J2555,location[#All],5,)</f>
        <v>95661</v>
      </c>
      <c r="O2555" t="str">
        <f>VLOOKUP(J2555,location[#All],6,)</f>
        <v>West</v>
      </c>
    </row>
    <row r="2556" spans="1:15" x14ac:dyDescent="0.25">
      <c r="A2556" t="s">
        <v>4052</v>
      </c>
      <c r="B2556" t="s">
        <v>1146</v>
      </c>
      <c r="C2556" s="1">
        <v>42572</v>
      </c>
      <c r="D2556" s="1">
        <v>42577</v>
      </c>
      <c r="E2556" t="s">
        <v>15</v>
      </c>
      <c r="F2556">
        <v>315</v>
      </c>
      <c r="G2556">
        <v>1</v>
      </c>
      <c r="H2556">
        <v>0</v>
      </c>
      <c r="I2556">
        <v>1512</v>
      </c>
      <c r="J2556" s="1" t="str">
        <f>INDEX(location!A:A,MATCH('Tabela Total'!A2556,location!A:A,0))</f>
        <v>CA-2016-160941</v>
      </c>
      <c r="K2556" s="1" t="str">
        <f>VLOOKUP(J2556,location[#All],2,FALSE)</f>
        <v>United States</v>
      </c>
      <c r="L2556" t="str">
        <f>VLOOKUP(J2556,location[#All],3,)</f>
        <v>Roseville</v>
      </c>
      <c r="M2556" t="str">
        <f>VLOOKUP(J2556,location[#All],4,)</f>
        <v>California</v>
      </c>
      <c r="N2556">
        <f>VLOOKUP(J2556,location[#All],5,)</f>
        <v>95661</v>
      </c>
      <c r="O2556" t="str">
        <f>VLOOKUP(J2556,location[#All],6,)</f>
        <v>West</v>
      </c>
    </row>
    <row r="2557" spans="1:15" x14ac:dyDescent="0.25">
      <c r="A2557" t="s">
        <v>4403</v>
      </c>
      <c r="B2557" t="s">
        <v>1146</v>
      </c>
      <c r="C2557" s="1">
        <v>41966</v>
      </c>
      <c r="D2557" s="1">
        <v>41969</v>
      </c>
      <c r="E2557" t="s">
        <v>10</v>
      </c>
      <c r="F2557">
        <v>155372</v>
      </c>
      <c r="G2557">
        <v>2</v>
      </c>
      <c r="H2557">
        <v>3</v>
      </c>
      <c r="I2557">
        <v>-355136</v>
      </c>
      <c r="J2557" s="1" t="str">
        <f>INDEX(location!A:A,MATCH('Tabela Total'!A2557,location!A:A,0))</f>
        <v>US-2014-143721</v>
      </c>
      <c r="K2557" s="1" t="str">
        <f>VLOOKUP(J2557,location[#All],2,FALSE)</f>
        <v>United States</v>
      </c>
      <c r="L2557" t="str">
        <f>VLOOKUP(J2557,location[#All],3,)</f>
        <v>Houston</v>
      </c>
      <c r="M2557" t="str">
        <f>VLOOKUP(J2557,location[#All],4,)</f>
        <v>Texas</v>
      </c>
      <c r="N2557">
        <f>VLOOKUP(J2557,location[#All],5,)</f>
        <v>77095</v>
      </c>
      <c r="O2557" t="str">
        <f>VLOOKUP(J2557,location[#All],6,)</f>
        <v>Central</v>
      </c>
    </row>
    <row r="2558" spans="1:15" x14ac:dyDescent="0.25">
      <c r="A2558" t="s">
        <v>4708</v>
      </c>
      <c r="B2558" t="s">
        <v>1146</v>
      </c>
      <c r="C2558" s="1">
        <v>42987</v>
      </c>
      <c r="D2558" s="1">
        <v>42993</v>
      </c>
      <c r="E2558" t="s">
        <v>15</v>
      </c>
      <c r="F2558">
        <v>31104</v>
      </c>
      <c r="G2558">
        <v>6</v>
      </c>
      <c r="H2558">
        <v>2</v>
      </c>
      <c r="I2558">
        <v>112752</v>
      </c>
      <c r="J2558" s="1" t="str">
        <f>INDEX(location!A:A,MATCH('Tabela Total'!A2558,location!A:A,0))</f>
        <v>CA-2017-168403</v>
      </c>
      <c r="K2558" s="1" t="str">
        <f>VLOOKUP(J2558,location[#All],2,FALSE)</f>
        <v>United States</v>
      </c>
      <c r="L2558" t="str">
        <f>VLOOKUP(J2558,location[#All],3,)</f>
        <v>Portland</v>
      </c>
      <c r="M2558" t="str">
        <f>VLOOKUP(J2558,location[#All],4,)</f>
        <v>Oregon</v>
      </c>
      <c r="N2558">
        <f>VLOOKUP(J2558,location[#All],5,)</f>
        <v>97206</v>
      </c>
      <c r="O2558" t="str">
        <f>VLOOKUP(J2558,location[#All],6,)</f>
        <v>West</v>
      </c>
    </row>
    <row r="2559" spans="1:15" x14ac:dyDescent="0.25">
      <c r="A2559" t="s">
        <v>4708</v>
      </c>
      <c r="B2559" t="s">
        <v>1146</v>
      </c>
      <c r="C2559" s="1">
        <v>42987</v>
      </c>
      <c r="D2559" s="1">
        <v>42993</v>
      </c>
      <c r="E2559" t="s">
        <v>15</v>
      </c>
      <c r="F2559">
        <v>11176</v>
      </c>
      <c r="G2559">
        <v>1</v>
      </c>
      <c r="H2559">
        <v>2</v>
      </c>
      <c r="I2559">
        <v>8382</v>
      </c>
      <c r="J2559" s="1" t="str">
        <f>INDEX(location!A:A,MATCH('Tabela Total'!A2559,location!A:A,0))</f>
        <v>CA-2017-168403</v>
      </c>
      <c r="K2559" s="1" t="str">
        <f>VLOOKUP(J2559,location[#All],2,FALSE)</f>
        <v>United States</v>
      </c>
      <c r="L2559" t="str">
        <f>VLOOKUP(J2559,location[#All],3,)</f>
        <v>Portland</v>
      </c>
      <c r="M2559" t="str">
        <f>VLOOKUP(J2559,location[#All],4,)</f>
        <v>Oregon</v>
      </c>
      <c r="N2559">
        <f>VLOOKUP(J2559,location[#All],5,)</f>
        <v>97206</v>
      </c>
      <c r="O2559" t="str">
        <f>VLOOKUP(J2559,location[#All],6,)</f>
        <v>West</v>
      </c>
    </row>
    <row r="2560" spans="1:15" x14ac:dyDescent="0.25">
      <c r="A2560" t="s">
        <v>4734</v>
      </c>
      <c r="B2560" t="s">
        <v>1146</v>
      </c>
      <c r="C2560" s="1">
        <v>42454</v>
      </c>
      <c r="D2560" s="1">
        <v>42456</v>
      </c>
      <c r="E2560" t="s">
        <v>10</v>
      </c>
      <c r="F2560">
        <v>5952</v>
      </c>
      <c r="G2560">
        <v>3</v>
      </c>
      <c r="H2560">
        <v>0</v>
      </c>
      <c r="I2560">
        <v>17856</v>
      </c>
      <c r="J2560" s="1" t="str">
        <f>INDEX(location!A:A,MATCH('Tabela Total'!A2560,location!A:A,0))</f>
        <v>CA-2016-120082</v>
      </c>
      <c r="K2560" s="1" t="str">
        <f>VLOOKUP(J2560,location[#All],2,FALSE)</f>
        <v>United States</v>
      </c>
      <c r="L2560" t="str">
        <f>VLOOKUP(J2560,location[#All],3,)</f>
        <v>New York City</v>
      </c>
      <c r="M2560" t="str">
        <f>VLOOKUP(J2560,location[#All],4,)</f>
        <v>New York</v>
      </c>
      <c r="N2560">
        <f>VLOOKUP(J2560,location[#All],5,)</f>
        <v>10024</v>
      </c>
      <c r="O2560" t="str">
        <f>VLOOKUP(J2560,location[#All],6,)</f>
        <v>East</v>
      </c>
    </row>
    <row r="2561" spans="1:15" x14ac:dyDescent="0.25">
      <c r="A2561" t="s">
        <v>5324</v>
      </c>
      <c r="B2561" t="s">
        <v>1146</v>
      </c>
      <c r="C2561" s="1">
        <v>41724</v>
      </c>
      <c r="D2561" s="1">
        <v>41729</v>
      </c>
      <c r="E2561" t="s">
        <v>10</v>
      </c>
      <c r="F2561">
        <v>336</v>
      </c>
      <c r="G2561">
        <v>2</v>
      </c>
      <c r="H2561">
        <v>0</v>
      </c>
      <c r="I2561">
        <v>84</v>
      </c>
      <c r="J2561" s="1" t="str">
        <f>INDEX(location!A:A,MATCH('Tabela Total'!A2561,location!A:A,0))</f>
        <v>CA-2014-141838</v>
      </c>
      <c r="K2561" s="1" t="str">
        <f>VLOOKUP(J2561,location[#All],2,FALSE)</f>
        <v>United States</v>
      </c>
      <c r="L2561" t="str">
        <f>VLOOKUP(J2561,location[#All],3,)</f>
        <v>San Francisco</v>
      </c>
      <c r="M2561" t="str">
        <f>VLOOKUP(J2561,location[#All],4,)</f>
        <v>California</v>
      </c>
      <c r="N2561">
        <f>VLOOKUP(J2561,location[#All],5,)</f>
        <v>94122</v>
      </c>
      <c r="O2561" t="str">
        <f>VLOOKUP(J2561,location[#All],6,)</f>
        <v>West</v>
      </c>
    </row>
    <row r="2562" spans="1:15" x14ac:dyDescent="0.25">
      <c r="A2562" t="s">
        <v>5324</v>
      </c>
      <c r="B2562" t="s">
        <v>1146</v>
      </c>
      <c r="C2562" s="1">
        <v>41724</v>
      </c>
      <c r="D2562" s="1">
        <v>41729</v>
      </c>
      <c r="E2562" t="s">
        <v>10</v>
      </c>
      <c r="F2562">
        <v>27936</v>
      </c>
      <c r="G2562">
        <v>4</v>
      </c>
      <c r="H2562">
        <v>2</v>
      </c>
      <c r="I2562">
        <v>94284</v>
      </c>
      <c r="J2562" s="1" t="str">
        <f>INDEX(location!A:A,MATCH('Tabela Total'!A2562,location!A:A,0))</f>
        <v>CA-2014-141838</v>
      </c>
      <c r="K2562" s="1" t="str">
        <f>VLOOKUP(J2562,location[#All],2,FALSE)</f>
        <v>United States</v>
      </c>
      <c r="L2562" t="str">
        <f>VLOOKUP(J2562,location[#All],3,)</f>
        <v>San Francisco</v>
      </c>
      <c r="M2562" t="str">
        <f>VLOOKUP(J2562,location[#All],4,)</f>
        <v>California</v>
      </c>
      <c r="N2562">
        <f>VLOOKUP(J2562,location[#All],5,)</f>
        <v>94122</v>
      </c>
      <c r="O2562" t="str">
        <f>VLOOKUP(J2562,location[#All],6,)</f>
        <v>West</v>
      </c>
    </row>
    <row r="2563" spans="1:15" x14ac:dyDescent="0.25">
      <c r="A2563" t="s">
        <v>5324</v>
      </c>
      <c r="B2563" t="s">
        <v>1146</v>
      </c>
      <c r="C2563" s="1">
        <v>41724</v>
      </c>
      <c r="D2563" s="1">
        <v>41729</v>
      </c>
      <c r="E2563" t="s">
        <v>10</v>
      </c>
      <c r="F2563">
        <v>28784</v>
      </c>
      <c r="G2563">
        <v>2</v>
      </c>
      <c r="H2563">
        <v>2</v>
      </c>
      <c r="I2563">
        <v>28784</v>
      </c>
      <c r="J2563" s="1" t="str">
        <f>INDEX(location!A:A,MATCH('Tabela Total'!A2563,location!A:A,0))</f>
        <v>CA-2014-141838</v>
      </c>
      <c r="K2563" s="1" t="str">
        <f>VLOOKUP(J2563,location[#All],2,FALSE)</f>
        <v>United States</v>
      </c>
      <c r="L2563" t="str">
        <f>VLOOKUP(J2563,location[#All],3,)</f>
        <v>San Francisco</v>
      </c>
      <c r="M2563" t="str">
        <f>VLOOKUP(J2563,location[#All],4,)</f>
        <v>California</v>
      </c>
      <c r="N2563">
        <f>VLOOKUP(J2563,location[#All],5,)</f>
        <v>94122</v>
      </c>
      <c r="O2563" t="str">
        <f>VLOOKUP(J2563,location[#All],6,)</f>
        <v>West</v>
      </c>
    </row>
    <row r="2564" spans="1:15" x14ac:dyDescent="0.25">
      <c r="A2564" t="s">
        <v>5602</v>
      </c>
      <c r="B2564" t="s">
        <v>1146</v>
      </c>
      <c r="C2564" s="1">
        <v>42921</v>
      </c>
      <c r="D2564" s="1">
        <v>42923</v>
      </c>
      <c r="E2564" t="s">
        <v>44</v>
      </c>
      <c r="F2564">
        <v>7996</v>
      </c>
      <c r="G2564">
        <v>4</v>
      </c>
      <c r="H2564">
        <v>0</v>
      </c>
      <c r="I2564">
        <v>223888</v>
      </c>
      <c r="J2564" s="1" t="str">
        <f>INDEX(location!A:A,MATCH('Tabela Total'!A2564,location!A:A,0))</f>
        <v>CA-2017-104388</v>
      </c>
      <c r="K2564" s="1" t="str">
        <f>VLOOKUP(J2564,location[#All],2,FALSE)</f>
        <v>United States</v>
      </c>
      <c r="L2564" t="str">
        <f>VLOOKUP(J2564,location[#All],3,)</f>
        <v>Fremont</v>
      </c>
      <c r="M2564" t="str">
        <f>VLOOKUP(J2564,location[#All],4,)</f>
        <v>Nebraska</v>
      </c>
      <c r="N2564">
        <f>VLOOKUP(J2564,location[#All],5,)</f>
        <v>68025</v>
      </c>
      <c r="O2564" t="str">
        <f>VLOOKUP(J2564,location[#All],6,)</f>
        <v>Central</v>
      </c>
    </row>
    <row r="2565" spans="1:15" x14ac:dyDescent="0.25">
      <c r="A2565" t="s">
        <v>2720</v>
      </c>
      <c r="B2565" t="s">
        <v>2721</v>
      </c>
      <c r="C2565" s="1">
        <v>42071</v>
      </c>
      <c r="D2565" s="1">
        <v>42075</v>
      </c>
      <c r="E2565" t="s">
        <v>15</v>
      </c>
      <c r="F2565">
        <v>51294</v>
      </c>
      <c r="G2565">
        <v>3</v>
      </c>
      <c r="H2565">
        <v>0</v>
      </c>
      <c r="I2565">
        <v>974586</v>
      </c>
      <c r="J2565" s="1" t="str">
        <f>INDEX(location!A:A,MATCH('Tabela Total'!A2565,location!A:A,0))</f>
        <v>CA-2015-105627</v>
      </c>
      <c r="K2565" s="1" t="str">
        <f>VLOOKUP(J2565,location[#All],2,FALSE)</f>
        <v>United States</v>
      </c>
      <c r="L2565" t="str">
        <f>VLOOKUP(J2565,location[#All],3,)</f>
        <v>Kenosha</v>
      </c>
      <c r="M2565" t="str">
        <f>VLOOKUP(J2565,location[#All],4,)</f>
        <v>Wisconsin</v>
      </c>
      <c r="N2565">
        <f>VLOOKUP(J2565,location[#All],5,)</f>
        <v>53142</v>
      </c>
      <c r="O2565" t="str">
        <f>VLOOKUP(J2565,location[#All],6,)</f>
        <v>Central</v>
      </c>
    </row>
    <row r="2566" spans="1:15" x14ac:dyDescent="0.25">
      <c r="A2566" t="s">
        <v>2720</v>
      </c>
      <c r="B2566" t="s">
        <v>2721</v>
      </c>
      <c r="C2566" s="1">
        <v>42071</v>
      </c>
      <c r="D2566" s="1">
        <v>42075</v>
      </c>
      <c r="E2566" t="s">
        <v>15</v>
      </c>
      <c r="F2566">
        <v>86093</v>
      </c>
      <c r="G2566">
        <v>7</v>
      </c>
      <c r="H2566">
        <v>0</v>
      </c>
      <c r="I2566">
        <v>1894046</v>
      </c>
      <c r="J2566" s="1" t="str">
        <f>INDEX(location!A:A,MATCH('Tabela Total'!A2566,location!A:A,0))</f>
        <v>CA-2015-105627</v>
      </c>
      <c r="K2566" s="1" t="str">
        <f>VLOOKUP(J2566,location[#All],2,FALSE)</f>
        <v>United States</v>
      </c>
      <c r="L2566" t="str">
        <f>VLOOKUP(J2566,location[#All],3,)</f>
        <v>Kenosha</v>
      </c>
      <c r="M2566" t="str">
        <f>VLOOKUP(J2566,location[#All],4,)</f>
        <v>Wisconsin</v>
      </c>
      <c r="N2566">
        <f>VLOOKUP(J2566,location[#All],5,)</f>
        <v>53142</v>
      </c>
      <c r="O2566" t="str">
        <f>VLOOKUP(J2566,location[#All],6,)</f>
        <v>Central</v>
      </c>
    </row>
    <row r="2567" spans="1:15" x14ac:dyDescent="0.25">
      <c r="A2567" t="s">
        <v>2720</v>
      </c>
      <c r="B2567" t="s">
        <v>2721</v>
      </c>
      <c r="C2567" s="1">
        <v>42071</v>
      </c>
      <c r="D2567" s="1">
        <v>42075</v>
      </c>
      <c r="E2567" t="s">
        <v>15</v>
      </c>
      <c r="F2567">
        <v>76995</v>
      </c>
      <c r="G2567">
        <v>5</v>
      </c>
      <c r="H2567">
        <v>0</v>
      </c>
      <c r="I2567">
        <v>2232855</v>
      </c>
      <c r="J2567" s="1" t="str">
        <f>INDEX(location!A:A,MATCH('Tabela Total'!A2567,location!A:A,0))</f>
        <v>CA-2015-105627</v>
      </c>
      <c r="K2567" s="1" t="str">
        <f>VLOOKUP(J2567,location[#All],2,FALSE)</f>
        <v>United States</v>
      </c>
      <c r="L2567" t="str">
        <f>VLOOKUP(J2567,location[#All],3,)</f>
        <v>Kenosha</v>
      </c>
      <c r="M2567" t="str">
        <f>VLOOKUP(J2567,location[#All],4,)</f>
        <v>Wisconsin</v>
      </c>
      <c r="N2567">
        <f>VLOOKUP(J2567,location[#All],5,)</f>
        <v>53142</v>
      </c>
      <c r="O2567" t="str">
        <f>VLOOKUP(J2567,location[#All],6,)</f>
        <v>Central</v>
      </c>
    </row>
    <row r="2568" spans="1:15" x14ac:dyDescent="0.25">
      <c r="A2568" t="s">
        <v>2720</v>
      </c>
      <c r="B2568" t="s">
        <v>2721</v>
      </c>
      <c r="C2568" s="1">
        <v>42071</v>
      </c>
      <c r="D2568" s="1">
        <v>42075</v>
      </c>
      <c r="E2568" t="s">
        <v>15</v>
      </c>
      <c r="F2568">
        <v>1498</v>
      </c>
      <c r="G2568">
        <v>1</v>
      </c>
      <c r="H2568">
        <v>0</v>
      </c>
      <c r="I2568">
        <v>4494</v>
      </c>
      <c r="J2568" s="1" t="str">
        <f>INDEX(location!A:A,MATCH('Tabela Total'!A2568,location!A:A,0))</f>
        <v>CA-2015-105627</v>
      </c>
      <c r="K2568" s="1" t="str">
        <f>VLOOKUP(J2568,location[#All],2,FALSE)</f>
        <v>United States</v>
      </c>
      <c r="L2568" t="str">
        <f>VLOOKUP(J2568,location[#All],3,)</f>
        <v>Kenosha</v>
      </c>
      <c r="M2568" t="str">
        <f>VLOOKUP(J2568,location[#All],4,)</f>
        <v>Wisconsin</v>
      </c>
      <c r="N2568">
        <f>VLOOKUP(J2568,location[#All],5,)</f>
        <v>53142</v>
      </c>
      <c r="O2568" t="str">
        <f>VLOOKUP(J2568,location[#All],6,)</f>
        <v>Central</v>
      </c>
    </row>
    <row r="2569" spans="1:15" x14ac:dyDescent="0.25">
      <c r="A2569" t="s">
        <v>2720</v>
      </c>
      <c r="B2569" t="s">
        <v>2721</v>
      </c>
      <c r="C2569" s="1">
        <v>42071</v>
      </c>
      <c r="D2569" s="1">
        <v>42075</v>
      </c>
      <c r="E2569" t="s">
        <v>15</v>
      </c>
      <c r="F2569">
        <v>37308</v>
      </c>
      <c r="G2569">
        <v>6</v>
      </c>
      <c r="H2569">
        <v>0</v>
      </c>
      <c r="I2569">
        <v>820776</v>
      </c>
      <c r="J2569" s="1" t="str">
        <f>INDEX(location!A:A,MATCH('Tabela Total'!A2569,location!A:A,0))</f>
        <v>CA-2015-105627</v>
      </c>
      <c r="K2569" s="1" t="str">
        <f>VLOOKUP(J2569,location[#All],2,FALSE)</f>
        <v>United States</v>
      </c>
      <c r="L2569" t="str">
        <f>VLOOKUP(J2569,location[#All],3,)</f>
        <v>Kenosha</v>
      </c>
      <c r="M2569" t="str">
        <f>VLOOKUP(J2569,location[#All],4,)</f>
        <v>Wisconsin</v>
      </c>
      <c r="N2569">
        <f>VLOOKUP(J2569,location[#All],5,)</f>
        <v>53142</v>
      </c>
      <c r="O2569" t="str">
        <f>VLOOKUP(J2569,location[#All],6,)</f>
        <v>Central</v>
      </c>
    </row>
    <row r="2570" spans="1:15" x14ac:dyDescent="0.25">
      <c r="A2570" t="s">
        <v>2757</v>
      </c>
      <c r="B2570" t="s">
        <v>2721</v>
      </c>
      <c r="C2570" s="1">
        <v>43054</v>
      </c>
      <c r="D2570" s="1">
        <v>43059</v>
      </c>
      <c r="E2570" t="s">
        <v>15</v>
      </c>
      <c r="F2570">
        <v>220064</v>
      </c>
      <c r="G2570">
        <v>4</v>
      </c>
      <c r="H2570">
        <v>2</v>
      </c>
      <c r="I2570">
        <v>55016</v>
      </c>
      <c r="J2570" s="1" t="str">
        <f>INDEX(location!A:A,MATCH('Tabela Total'!A2570,location!A:A,0))</f>
        <v>CA-2017-108112</v>
      </c>
      <c r="K2570" s="1" t="str">
        <f>VLOOKUP(J2570,location[#All],2,FALSE)</f>
        <v>United States</v>
      </c>
      <c r="L2570" t="str">
        <f>VLOOKUP(J2570,location[#All],3,)</f>
        <v>Miramar</v>
      </c>
      <c r="M2570" t="str">
        <f>VLOOKUP(J2570,location[#All],4,)</f>
        <v>Florida</v>
      </c>
      <c r="N2570">
        <f>VLOOKUP(J2570,location[#All],5,)</f>
        <v>33023</v>
      </c>
      <c r="O2570" t="str">
        <f>VLOOKUP(J2570,location[#All],6,)</f>
        <v>South</v>
      </c>
    </row>
    <row r="2571" spans="1:15" x14ac:dyDescent="0.25">
      <c r="A2571" t="s">
        <v>2757</v>
      </c>
      <c r="B2571" t="s">
        <v>2721</v>
      </c>
      <c r="C2571" s="1">
        <v>43054</v>
      </c>
      <c r="D2571" s="1">
        <v>43059</v>
      </c>
      <c r="E2571" t="s">
        <v>15</v>
      </c>
      <c r="F2571">
        <v>339136</v>
      </c>
      <c r="G2571">
        <v>4</v>
      </c>
      <c r="H2571">
        <v>2</v>
      </c>
      <c r="I2571">
        <v>0</v>
      </c>
      <c r="J2571" s="1" t="str">
        <f>INDEX(location!A:A,MATCH('Tabela Total'!A2571,location!A:A,0))</f>
        <v>CA-2017-108112</v>
      </c>
      <c r="K2571" s="1" t="str">
        <f>VLOOKUP(J2571,location[#All],2,FALSE)</f>
        <v>United States</v>
      </c>
      <c r="L2571" t="str">
        <f>VLOOKUP(J2571,location[#All],3,)</f>
        <v>Miramar</v>
      </c>
      <c r="M2571" t="str">
        <f>VLOOKUP(J2571,location[#All],4,)</f>
        <v>Florida</v>
      </c>
      <c r="N2571">
        <f>VLOOKUP(J2571,location[#All],5,)</f>
        <v>33023</v>
      </c>
      <c r="O2571" t="str">
        <f>VLOOKUP(J2571,location[#All],6,)</f>
        <v>South</v>
      </c>
    </row>
    <row r="2572" spans="1:15" x14ac:dyDescent="0.25">
      <c r="A2572" t="s">
        <v>2911</v>
      </c>
      <c r="B2572" t="s">
        <v>2721</v>
      </c>
      <c r="C2572" s="1">
        <v>42974</v>
      </c>
      <c r="D2572" s="1">
        <v>42979</v>
      </c>
      <c r="E2572" t="s">
        <v>15</v>
      </c>
      <c r="F2572">
        <v>5184</v>
      </c>
      <c r="G2572">
        <v>1</v>
      </c>
      <c r="H2572">
        <v>2</v>
      </c>
      <c r="I2572">
        <v>18144</v>
      </c>
      <c r="J2572" s="1" t="str">
        <f>INDEX(location!A:A,MATCH('Tabela Total'!A2572,location!A:A,0))</f>
        <v>CA-2017-133501</v>
      </c>
      <c r="K2572" s="1" t="str">
        <f>VLOOKUP(J2572,location[#All],2,FALSE)</f>
        <v>United States</v>
      </c>
      <c r="L2572" t="str">
        <f>VLOOKUP(J2572,location[#All],3,)</f>
        <v>Franklin</v>
      </c>
      <c r="M2572" t="str">
        <f>VLOOKUP(J2572,location[#All],4,)</f>
        <v>Tennessee</v>
      </c>
      <c r="N2572">
        <f>VLOOKUP(J2572,location[#All],5,)</f>
        <v>37064</v>
      </c>
      <c r="O2572" t="str">
        <f>VLOOKUP(J2572,location[#All],6,)</f>
        <v>South</v>
      </c>
    </row>
    <row r="2573" spans="1:15" x14ac:dyDescent="0.25">
      <c r="A2573" t="s">
        <v>4559</v>
      </c>
      <c r="B2573" t="s">
        <v>2721</v>
      </c>
      <c r="C2573" s="1">
        <v>42272</v>
      </c>
      <c r="D2573" s="1">
        <v>42276</v>
      </c>
      <c r="E2573" t="s">
        <v>15</v>
      </c>
      <c r="F2573">
        <v>128744</v>
      </c>
      <c r="G2573">
        <v>7</v>
      </c>
      <c r="H2573">
        <v>2</v>
      </c>
      <c r="I2573">
        <v>128744</v>
      </c>
      <c r="J2573" s="1" t="str">
        <f>INDEX(location!A:A,MATCH('Tabela Total'!A2573,location!A:A,0))</f>
        <v>CA-2015-139738</v>
      </c>
      <c r="K2573" s="1" t="str">
        <f>VLOOKUP(J2573,location[#All],2,FALSE)</f>
        <v>United States</v>
      </c>
      <c r="L2573" t="str">
        <f>VLOOKUP(J2573,location[#All],3,)</f>
        <v>Rockford</v>
      </c>
      <c r="M2573" t="str">
        <f>VLOOKUP(J2573,location[#All],4,)</f>
        <v>Illinois</v>
      </c>
      <c r="N2573">
        <f>VLOOKUP(J2573,location[#All],5,)</f>
        <v>61107</v>
      </c>
      <c r="O2573" t="str">
        <f>VLOOKUP(J2573,location[#All],6,)</f>
        <v>Central</v>
      </c>
    </row>
    <row r="2574" spans="1:15" x14ac:dyDescent="0.25">
      <c r="A2574" t="s">
        <v>4885</v>
      </c>
      <c r="B2574" t="s">
        <v>2721</v>
      </c>
      <c r="C2574" s="1">
        <v>42959</v>
      </c>
      <c r="D2574" s="1">
        <v>42966</v>
      </c>
      <c r="E2574" t="s">
        <v>15</v>
      </c>
      <c r="F2574">
        <v>29999</v>
      </c>
      <c r="G2574">
        <v>1</v>
      </c>
      <c r="H2574">
        <v>0</v>
      </c>
      <c r="I2574">
        <v>89997</v>
      </c>
      <c r="J2574" s="1" t="str">
        <f>INDEX(location!A:A,MATCH('Tabela Total'!A2574,location!A:A,0))</f>
        <v>CA-2017-152310</v>
      </c>
      <c r="K2574" s="1" t="str">
        <f>VLOOKUP(J2574,location[#All],2,FALSE)</f>
        <v>United States</v>
      </c>
      <c r="L2574" t="str">
        <f>VLOOKUP(J2574,location[#All],3,)</f>
        <v>Seattle</v>
      </c>
      <c r="M2574" t="str">
        <f>VLOOKUP(J2574,location[#All],4,)</f>
        <v>Washington</v>
      </c>
      <c r="N2574">
        <f>VLOOKUP(J2574,location[#All],5,)</f>
        <v>98103</v>
      </c>
      <c r="O2574" t="str">
        <f>VLOOKUP(J2574,location[#All],6,)</f>
        <v>West</v>
      </c>
    </row>
    <row r="2575" spans="1:15" x14ac:dyDescent="0.25">
      <c r="A2575" t="s">
        <v>4885</v>
      </c>
      <c r="B2575" t="s">
        <v>2721</v>
      </c>
      <c r="C2575" s="1">
        <v>42959</v>
      </c>
      <c r="D2575" s="1">
        <v>42966</v>
      </c>
      <c r="E2575" t="s">
        <v>15</v>
      </c>
      <c r="F2575">
        <v>19216</v>
      </c>
      <c r="G2575">
        <v>4</v>
      </c>
      <c r="H2575">
        <v>0</v>
      </c>
      <c r="I2575">
        <v>922368</v>
      </c>
      <c r="J2575" s="1" t="str">
        <f>INDEX(location!A:A,MATCH('Tabela Total'!A2575,location!A:A,0))</f>
        <v>CA-2017-152310</v>
      </c>
      <c r="K2575" s="1" t="str">
        <f>VLOOKUP(J2575,location[#All],2,FALSE)</f>
        <v>United States</v>
      </c>
      <c r="L2575" t="str">
        <f>VLOOKUP(J2575,location[#All],3,)</f>
        <v>Seattle</v>
      </c>
      <c r="M2575" t="str">
        <f>VLOOKUP(J2575,location[#All],4,)</f>
        <v>Washington</v>
      </c>
      <c r="N2575">
        <f>VLOOKUP(J2575,location[#All],5,)</f>
        <v>98103</v>
      </c>
      <c r="O2575" t="str">
        <f>VLOOKUP(J2575,location[#All],6,)</f>
        <v>West</v>
      </c>
    </row>
    <row r="2576" spans="1:15" x14ac:dyDescent="0.25">
      <c r="A2576" t="s">
        <v>4885</v>
      </c>
      <c r="B2576" t="s">
        <v>2721</v>
      </c>
      <c r="C2576" s="1">
        <v>42959</v>
      </c>
      <c r="D2576" s="1">
        <v>42966</v>
      </c>
      <c r="E2576" t="s">
        <v>15</v>
      </c>
      <c r="F2576">
        <v>242624</v>
      </c>
      <c r="G2576">
        <v>8</v>
      </c>
      <c r="H2576">
        <v>2</v>
      </c>
      <c r="I2576">
        <v>272952</v>
      </c>
      <c r="J2576" s="1" t="str">
        <f>INDEX(location!A:A,MATCH('Tabela Total'!A2576,location!A:A,0))</f>
        <v>CA-2017-152310</v>
      </c>
      <c r="K2576" s="1" t="str">
        <f>VLOOKUP(J2576,location[#All],2,FALSE)</f>
        <v>United States</v>
      </c>
      <c r="L2576" t="str">
        <f>VLOOKUP(J2576,location[#All],3,)</f>
        <v>Seattle</v>
      </c>
      <c r="M2576" t="str">
        <f>VLOOKUP(J2576,location[#All],4,)</f>
        <v>Washington</v>
      </c>
      <c r="N2576">
        <f>VLOOKUP(J2576,location[#All],5,)</f>
        <v>98103</v>
      </c>
      <c r="O2576" t="str">
        <f>VLOOKUP(J2576,location[#All],6,)</f>
        <v>West</v>
      </c>
    </row>
    <row r="2577" spans="1:15" x14ac:dyDescent="0.25">
      <c r="A2577" t="s">
        <v>4885</v>
      </c>
      <c r="B2577" t="s">
        <v>2721</v>
      </c>
      <c r="C2577" s="1">
        <v>42959</v>
      </c>
      <c r="D2577" s="1">
        <v>42966</v>
      </c>
      <c r="E2577" t="s">
        <v>15</v>
      </c>
      <c r="F2577">
        <v>4674</v>
      </c>
      <c r="G2577">
        <v>3</v>
      </c>
      <c r="H2577">
        <v>0</v>
      </c>
      <c r="I2577">
        <v>11685</v>
      </c>
      <c r="J2577" s="1" t="str">
        <f>INDEX(location!A:A,MATCH('Tabela Total'!A2577,location!A:A,0))</f>
        <v>CA-2017-152310</v>
      </c>
      <c r="K2577" s="1" t="str">
        <f>VLOOKUP(J2577,location[#All],2,FALSE)</f>
        <v>United States</v>
      </c>
      <c r="L2577" t="str">
        <f>VLOOKUP(J2577,location[#All],3,)</f>
        <v>Seattle</v>
      </c>
      <c r="M2577" t="str">
        <f>VLOOKUP(J2577,location[#All],4,)</f>
        <v>Washington</v>
      </c>
      <c r="N2577">
        <f>VLOOKUP(J2577,location[#All],5,)</f>
        <v>98103</v>
      </c>
      <c r="O2577" t="str">
        <f>VLOOKUP(J2577,location[#All],6,)</f>
        <v>West</v>
      </c>
    </row>
    <row r="2578" spans="1:15" x14ac:dyDescent="0.25">
      <c r="A2578" t="s">
        <v>4885</v>
      </c>
      <c r="B2578" t="s">
        <v>2721</v>
      </c>
      <c r="C2578" s="1">
        <v>42959</v>
      </c>
      <c r="D2578" s="1">
        <v>42966</v>
      </c>
      <c r="E2578" t="s">
        <v>15</v>
      </c>
      <c r="F2578">
        <v>17495</v>
      </c>
      <c r="G2578">
        <v>5</v>
      </c>
      <c r="H2578">
        <v>0</v>
      </c>
      <c r="I2578">
        <v>122465</v>
      </c>
      <c r="J2578" s="1" t="str">
        <f>INDEX(location!A:A,MATCH('Tabela Total'!A2578,location!A:A,0))</f>
        <v>CA-2017-152310</v>
      </c>
      <c r="K2578" s="1" t="str">
        <f>VLOOKUP(J2578,location[#All],2,FALSE)</f>
        <v>United States</v>
      </c>
      <c r="L2578" t="str">
        <f>VLOOKUP(J2578,location[#All],3,)</f>
        <v>Seattle</v>
      </c>
      <c r="M2578" t="str">
        <f>VLOOKUP(J2578,location[#All],4,)</f>
        <v>Washington</v>
      </c>
      <c r="N2578">
        <f>VLOOKUP(J2578,location[#All],5,)</f>
        <v>98103</v>
      </c>
      <c r="O2578" t="str">
        <f>VLOOKUP(J2578,location[#All],6,)</f>
        <v>West</v>
      </c>
    </row>
    <row r="2579" spans="1:15" x14ac:dyDescent="0.25">
      <c r="A2579" t="s">
        <v>4885</v>
      </c>
      <c r="B2579" t="s">
        <v>2721</v>
      </c>
      <c r="C2579" s="1">
        <v>42959</v>
      </c>
      <c r="D2579" s="1">
        <v>42966</v>
      </c>
      <c r="E2579" t="s">
        <v>15</v>
      </c>
      <c r="F2579">
        <v>100704</v>
      </c>
      <c r="G2579">
        <v>6</v>
      </c>
      <c r="H2579">
        <v>2</v>
      </c>
      <c r="I2579">
        <v>37764</v>
      </c>
      <c r="J2579" s="1" t="str">
        <f>INDEX(location!A:A,MATCH('Tabela Total'!A2579,location!A:A,0))</f>
        <v>CA-2017-152310</v>
      </c>
      <c r="K2579" s="1" t="str">
        <f>VLOOKUP(J2579,location[#All],2,FALSE)</f>
        <v>United States</v>
      </c>
      <c r="L2579" t="str">
        <f>VLOOKUP(J2579,location[#All],3,)</f>
        <v>Seattle</v>
      </c>
      <c r="M2579" t="str">
        <f>VLOOKUP(J2579,location[#All],4,)</f>
        <v>Washington</v>
      </c>
      <c r="N2579">
        <f>VLOOKUP(J2579,location[#All],5,)</f>
        <v>98103</v>
      </c>
      <c r="O2579" t="str">
        <f>VLOOKUP(J2579,location[#All],6,)</f>
        <v>West</v>
      </c>
    </row>
    <row r="2580" spans="1:15" x14ac:dyDescent="0.25">
      <c r="A2580" t="s">
        <v>476</v>
      </c>
      <c r="B2580" t="s">
        <v>477</v>
      </c>
      <c r="C2580" s="1">
        <v>42345</v>
      </c>
      <c r="D2580" s="1">
        <v>42349</v>
      </c>
      <c r="E2580" t="s">
        <v>15</v>
      </c>
      <c r="F2580">
        <v>15294</v>
      </c>
      <c r="G2580">
        <v>3</v>
      </c>
      <c r="H2580">
        <v>0</v>
      </c>
      <c r="I2580">
        <v>412938</v>
      </c>
      <c r="J2580" s="1" t="str">
        <f>INDEX(location!A:A,MATCH('Tabela Total'!A2580,location!A:A,0))</f>
        <v>CA-2015-134894</v>
      </c>
      <c r="K2580" s="1" t="str">
        <f>VLOOKUP(J2580,location[#All],2,FALSE)</f>
        <v>United States</v>
      </c>
      <c r="L2580" t="str">
        <f>VLOOKUP(J2580,location[#All],3,)</f>
        <v>Henderson</v>
      </c>
      <c r="M2580" t="str">
        <f>VLOOKUP(J2580,location[#All],4,)</f>
        <v>Kentucky</v>
      </c>
      <c r="N2580">
        <f>VLOOKUP(J2580,location[#All],5,)</f>
        <v>42420</v>
      </c>
      <c r="O2580" t="str">
        <f>VLOOKUP(J2580,location[#All],6,)</f>
        <v>South</v>
      </c>
    </row>
    <row r="2581" spans="1:15" x14ac:dyDescent="0.25">
      <c r="A2581" t="s">
        <v>476</v>
      </c>
      <c r="B2581" t="s">
        <v>477</v>
      </c>
      <c r="C2581" s="1">
        <v>42345</v>
      </c>
      <c r="D2581" s="1">
        <v>42349</v>
      </c>
      <c r="E2581" t="s">
        <v>15</v>
      </c>
      <c r="F2581">
        <v>28392</v>
      </c>
      <c r="G2581">
        <v>4</v>
      </c>
      <c r="H2581">
        <v>0</v>
      </c>
      <c r="I2581">
        <v>7098</v>
      </c>
      <c r="J2581" s="1" t="str">
        <f>INDEX(location!A:A,MATCH('Tabela Total'!A2581,location!A:A,0))</f>
        <v>CA-2015-134894</v>
      </c>
      <c r="K2581" s="1" t="str">
        <f>VLOOKUP(J2581,location[#All],2,FALSE)</f>
        <v>United States</v>
      </c>
      <c r="L2581" t="str">
        <f>VLOOKUP(J2581,location[#All],3,)</f>
        <v>Henderson</v>
      </c>
      <c r="M2581" t="str">
        <f>VLOOKUP(J2581,location[#All],4,)</f>
        <v>Kentucky</v>
      </c>
      <c r="N2581">
        <f>VLOOKUP(J2581,location[#All],5,)</f>
        <v>42420</v>
      </c>
      <c r="O2581" t="str">
        <f>VLOOKUP(J2581,location[#All],6,)</f>
        <v>South</v>
      </c>
    </row>
    <row r="2582" spans="1:15" x14ac:dyDescent="0.25">
      <c r="A2582" t="s">
        <v>2747</v>
      </c>
      <c r="B2582" t="s">
        <v>477</v>
      </c>
      <c r="C2582" s="1">
        <v>41967</v>
      </c>
      <c r="D2582" s="1">
        <v>41971</v>
      </c>
      <c r="E2582" t="s">
        <v>15</v>
      </c>
      <c r="F2582">
        <v>6462</v>
      </c>
      <c r="G2582">
        <v>5</v>
      </c>
      <c r="H2582">
        <v>2</v>
      </c>
      <c r="I2582">
        <v>-80775</v>
      </c>
      <c r="J2582" s="1" t="str">
        <f>INDEX(location!A:A,MATCH('Tabela Total'!A2582,location!A:A,0))</f>
        <v>CA-2014-163034</v>
      </c>
      <c r="K2582" s="1" t="str">
        <f>VLOOKUP(J2582,location[#All],2,FALSE)</f>
        <v>United States</v>
      </c>
      <c r="L2582" t="str">
        <f>VLOOKUP(J2582,location[#All],3,)</f>
        <v>Chicago</v>
      </c>
      <c r="M2582" t="str">
        <f>VLOOKUP(J2582,location[#All],4,)</f>
        <v>Illinois</v>
      </c>
      <c r="N2582">
        <f>VLOOKUP(J2582,location[#All],5,)</f>
        <v>60610</v>
      </c>
      <c r="O2582" t="str">
        <f>VLOOKUP(J2582,location[#All],6,)</f>
        <v>Central</v>
      </c>
    </row>
    <row r="2583" spans="1:15" x14ac:dyDescent="0.25">
      <c r="A2583" t="s">
        <v>3345</v>
      </c>
      <c r="B2583" t="s">
        <v>477</v>
      </c>
      <c r="C2583" s="1">
        <v>42860</v>
      </c>
      <c r="D2583" s="1">
        <v>42864</v>
      </c>
      <c r="E2583" t="s">
        <v>15</v>
      </c>
      <c r="F2583">
        <v>2316</v>
      </c>
      <c r="G2583">
        <v>2</v>
      </c>
      <c r="H2583">
        <v>0</v>
      </c>
      <c r="I2583">
        <v>1158</v>
      </c>
      <c r="J2583" s="1" t="str">
        <f>INDEX(location!A:A,MATCH('Tabela Total'!A2583,location!A:A,0))</f>
        <v>US-2017-141943</v>
      </c>
      <c r="K2583" s="1" t="str">
        <f>VLOOKUP(J2583,location[#All],2,FALSE)</f>
        <v>United States</v>
      </c>
      <c r="L2583" t="str">
        <f>VLOOKUP(J2583,location[#All],3,)</f>
        <v>San Francisco</v>
      </c>
      <c r="M2583" t="str">
        <f>VLOOKUP(J2583,location[#All],4,)</f>
        <v>California</v>
      </c>
      <c r="N2583">
        <f>VLOOKUP(J2583,location[#All],5,)</f>
        <v>94122</v>
      </c>
      <c r="O2583" t="str">
        <f>VLOOKUP(J2583,location[#All],6,)</f>
        <v>West</v>
      </c>
    </row>
    <row r="2584" spans="1:15" x14ac:dyDescent="0.25">
      <c r="A2584" t="s">
        <v>3889</v>
      </c>
      <c r="B2584" t="s">
        <v>477</v>
      </c>
      <c r="C2584" s="1">
        <v>43092</v>
      </c>
      <c r="D2584" s="1">
        <v>43096</v>
      </c>
      <c r="E2584" t="s">
        <v>15</v>
      </c>
      <c r="F2584">
        <v>72704</v>
      </c>
      <c r="G2584">
        <v>4</v>
      </c>
      <c r="H2584">
        <v>2</v>
      </c>
      <c r="I2584">
        <v>190848</v>
      </c>
      <c r="J2584" s="1" t="str">
        <f>INDEX(location!A:A,MATCH('Tabela Total'!A2584,location!A:A,0))</f>
        <v>CA-2017-140627</v>
      </c>
      <c r="K2584" s="1" t="str">
        <f>VLOOKUP(J2584,location[#All],2,FALSE)</f>
        <v>United States</v>
      </c>
      <c r="L2584" t="str">
        <f>VLOOKUP(J2584,location[#All],3,)</f>
        <v>Hendersonville</v>
      </c>
      <c r="M2584" t="str">
        <f>VLOOKUP(J2584,location[#All],4,)</f>
        <v>Tennessee</v>
      </c>
      <c r="N2584">
        <f>VLOOKUP(J2584,location[#All],5,)</f>
        <v>37075</v>
      </c>
      <c r="O2584" t="str">
        <f>VLOOKUP(J2584,location[#All],6,)</f>
        <v>South</v>
      </c>
    </row>
    <row r="2585" spans="1:15" x14ac:dyDescent="0.25">
      <c r="A2585" t="s">
        <v>3889</v>
      </c>
      <c r="B2585" t="s">
        <v>477</v>
      </c>
      <c r="C2585" s="1">
        <v>43092</v>
      </c>
      <c r="D2585" s="1">
        <v>43096</v>
      </c>
      <c r="E2585" t="s">
        <v>15</v>
      </c>
      <c r="F2585">
        <v>12264</v>
      </c>
      <c r="G2585">
        <v>7</v>
      </c>
      <c r="H2585">
        <v>2</v>
      </c>
      <c r="I2585">
        <v>10731</v>
      </c>
      <c r="J2585" s="1" t="str">
        <f>INDEX(location!A:A,MATCH('Tabela Total'!A2585,location!A:A,0))</f>
        <v>CA-2017-140627</v>
      </c>
      <c r="K2585" s="1" t="str">
        <f>VLOOKUP(J2585,location[#All],2,FALSE)</f>
        <v>United States</v>
      </c>
      <c r="L2585" t="str">
        <f>VLOOKUP(J2585,location[#All],3,)</f>
        <v>Hendersonville</v>
      </c>
      <c r="M2585" t="str">
        <f>VLOOKUP(J2585,location[#All],4,)</f>
        <v>Tennessee</v>
      </c>
      <c r="N2585">
        <f>VLOOKUP(J2585,location[#All],5,)</f>
        <v>37075</v>
      </c>
      <c r="O2585" t="str">
        <f>VLOOKUP(J2585,location[#All],6,)</f>
        <v>South</v>
      </c>
    </row>
    <row r="2586" spans="1:15" x14ac:dyDescent="0.25">
      <c r="A2586" t="s">
        <v>3889</v>
      </c>
      <c r="B2586" t="s">
        <v>477</v>
      </c>
      <c r="C2586" s="1">
        <v>43092</v>
      </c>
      <c r="D2586" s="1">
        <v>43096</v>
      </c>
      <c r="E2586" t="s">
        <v>15</v>
      </c>
      <c r="F2586">
        <v>218352</v>
      </c>
      <c r="G2586">
        <v>3</v>
      </c>
      <c r="H2586">
        <v>2</v>
      </c>
      <c r="I2586">
        <v>-54588</v>
      </c>
      <c r="J2586" s="1" t="str">
        <f>INDEX(location!A:A,MATCH('Tabela Total'!A2586,location!A:A,0))</f>
        <v>CA-2017-140627</v>
      </c>
      <c r="K2586" s="1" t="str">
        <f>VLOOKUP(J2586,location[#All],2,FALSE)</f>
        <v>United States</v>
      </c>
      <c r="L2586" t="str">
        <f>VLOOKUP(J2586,location[#All],3,)</f>
        <v>Hendersonville</v>
      </c>
      <c r="M2586" t="str">
        <f>VLOOKUP(J2586,location[#All],4,)</f>
        <v>Tennessee</v>
      </c>
      <c r="N2586">
        <f>VLOOKUP(J2586,location[#All],5,)</f>
        <v>37075</v>
      </c>
      <c r="O2586" t="str">
        <f>VLOOKUP(J2586,location[#All],6,)</f>
        <v>South</v>
      </c>
    </row>
    <row r="2587" spans="1:15" x14ac:dyDescent="0.25">
      <c r="A2587" t="s">
        <v>4852</v>
      </c>
      <c r="B2587" t="s">
        <v>477</v>
      </c>
      <c r="C2587" s="1">
        <v>42218</v>
      </c>
      <c r="D2587" s="1">
        <v>42222</v>
      </c>
      <c r="E2587" t="s">
        <v>15</v>
      </c>
      <c r="F2587">
        <v>2775</v>
      </c>
      <c r="G2587">
        <v>4</v>
      </c>
      <c r="H2587">
        <v>5</v>
      </c>
      <c r="I2587">
        <v>-1887</v>
      </c>
      <c r="J2587" s="1" t="str">
        <f>INDEX(location!A:A,MATCH('Tabela Total'!A2587,location!A:A,0))</f>
        <v>CA-2015-112767</v>
      </c>
      <c r="K2587" s="1" t="str">
        <f>VLOOKUP(J2587,location[#All],2,FALSE)</f>
        <v>United States</v>
      </c>
      <c r="L2587" t="str">
        <f>VLOOKUP(J2587,location[#All],3,)</f>
        <v>Springfield</v>
      </c>
      <c r="M2587" t="str">
        <f>VLOOKUP(J2587,location[#All],4,)</f>
        <v>Oregon</v>
      </c>
      <c r="N2587">
        <f>VLOOKUP(J2587,location[#All],5,)</f>
        <v>97477</v>
      </c>
      <c r="O2587" t="str">
        <f>VLOOKUP(J2587,location[#All],6,)</f>
        <v>West</v>
      </c>
    </row>
    <row r="2588" spans="1:15" x14ac:dyDescent="0.25">
      <c r="A2588" t="s">
        <v>123</v>
      </c>
      <c r="B2588" t="s">
        <v>124</v>
      </c>
      <c r="C2588" s="1">
        <v>42065</v>
      </c>
      <c r="D2588" s="1">
        <v>42069</v>
      </c>
      <c r="E2588" t="s">
        <v>15</v>
      </c>
      <c r="F2588">
        <v>78753</v>
      </c>
      <c r="G2588">
        <v>3</v>
      </c>
      <c r="H2588">
        <v>0</v>
      </c>
      <c r="I2588">
        <v>1653813</v>
      </c>
      <c r="J2588" s="1" t="str">
        <f>INDEX(location!A:A,MATCH('Tabela Total'!A2588,location!A:A,0))</f>
        <v>CA-2015-110457</v>
      </c>
      <c r="K2588" s="1" t="str">
        <f>VLOOKUP(J2588,location[#All],2,FALSE)</f>
        <v>United States</v>
      </c>
      <c r="L2588" t="str">
        <f>VLOOKUP(J2588,location[#All],3,)</f>
        <v>Seattle</v>
      </c>
      <c r="M2588" t="str">
        <f>VLOOKUP(J2588,location[#All],4,)</f>
        <v>Washington</v>
      </c>
      <c r="N2588">
        <f>VLOOKUP(J2588,location[#All],5,)</f>
        <v>98103</v>
      </c>
      <c r="O2588" t="str">
        <f>VLOOKUP(J2588,location[#All],6,)</f>
        <v>West</v>
      </c>
    </row>
    <row r="2589" spans="1:15" x14ac:dyDescent="0.25">
      <c r="A2589" t="s">
        <v>754</v>
      </c>
      <c r="B2589" t="s">
        <v>124</v>
      </c>
      <c r="C2589" s="1">
        <v>42286</v>
      </c>
      <c r="D2589" s="1">
        <v>42290</v>
      </c>
      <c r="E2589" t="s">
        <v>15</v>
      </c>
      <c r="F2589">
        <v>3084</v>
      </c>
      <c r="G2589">
        <v>2</v>
      </c>
      <c r="H2589">
        <v>0</v>
      </c>
      <c r="I2589">
        <v>83268</v>
      </c>
      <c r="J2589" s="1" t="str">
        <f>INDEX(location!A:A,MATCH('Tabela Total'!A2589,location!A:A,0))</f>
        <v>CA-2015-129098</v>
      </c>
      <c r="K2589" s="1" t="str">
        <f>VLOOKUP(J2589,location[#All],2,FALSE)</f>
        <v>United States</v>
      </c>
      <c r="L2589" t="str">
        <f>VLOOKUP(J2589,location[#All],3,)</f>
        <v>Springfield</v>
      </c>
      <c r="M2589" t="str">
        <f>VLOOKUP(J2589,location[#All],4,)</f>
        <v>Virginia</v>
      </c>
      <c r="N2589">
        <f>VLOOKUP(J2589,location[#All],5,)</f>
        <v>22153</v>
      </c>
      <c r="O2589" t="str">
        <f>VLOOKUP(J2589,location[#All],6,)</f>
        <v>South</v>
      </c>
    </row>
    <row r="2590" spans="1:15" x14ac:dyDescent="0.25">
      <c r="A2590" t="s">
        <v>2501</v>
      </c>
      <c r="B2590" t="s">
        <v>124</v>
      </c>
      <c r="C2590" s="1">
        <v>43009</v>
      </c>
      <c r="D2590" s="1">
        <v>43015</v>
      </c>
      <c r="E2590" t="s">
        <v>15</v>
      </c>
      <c r="F2590">
        <v>10485</v>
      </c>
      <c r="G2590">
        <v>1</v>
      </c>
      <c r="H2590">
        <v>0</v>
      </c>
      <c r="I2590">
        <v>50328</v>
      </c>
      <c r="J2590" s="1" t="str">
        <f>INDEX(location!A:A,MATCH('Tabela Total'!A2590,location!A:A,0))</f>
        <v>CA-2017-117807</v>
      </c>
      <c r="K2590" s="1" t="str">
        <f>VLOOKUP(J2590,location[#All],2,FALSE)</f>
        <v>United States</v>
      </c>
      <c r="L2590" t="str">
        <f>VLOOKUP(J2590,location[#All],3,)</f>
        <v>Fremont</v>
      </c>
      <c r="M2590" t="str">
        <f>VLOOKUP(J2590,location[#All],4,)</f>
        <v>Nebraska</v>
      </c>
      <c r="N2590">
        <f>VLOOKUP(J2590,location[#All],5,)</f>
        <v>68025</v>
      </c>
      <c r="O2590" t="str">
        <f>VLOOKUP(J2590,location[#All],6,)</f>
        <v>Central</v>
      </c>
    </row>
    <row r="2591" spans="1:15" x14ac:dyDescent="0.25">
      <c r="A2591" t="s">
        <v>3646</v>
      </c>
      <c r="B2591" t="s">
        <v>124</v>
      </c>
      <c r="C2591" s="1">
        <v>43057</v>
      </c>
      <c r="D2591" s="1">
        <v>43061</v>
      </c>
      <c r="E2591" t="s">
        <v>15</v>
      </c>
      <c r="F2591">
        <v>7495</v>
      </c>
      <c r="G2591">
        <v>5</v>
      </c>
      <c r="H2591">
        <v>0</v>
      </c>
      <c r="I2591">
        <v>367255</v>
      </c>
      <c r="J2591" s="1" t="str">
        <f>INDEX(location!A:A,MATCH('Tabela Total'!A2591,location!A:A,0))</f>
        <v>CA-2017-104913</v>
      </c>
      <c r="K2591" s="1" t="str">
        <f>VLOOKUP(J2591,location[#All],2,FALSE)</f>
        <v>United States</v>
      </c>
      <c r="L2591" t="str">
        <f>VLOOKUP(J2591,location[#All],3,)</f>
        <v>Long Beach</v>
      </c>
      <c r="M2591" t="str">
        <f>VLOOKUP(J2591,location[#All],4,)</f>
        <v>New York</v>
      </c>
      <c r="N2591">
        <f>VLOOKUP(J2591,location[#All],5,)</f>
        <v>11561</v>
      </c>
      <c r="O2591" t="str">
        <f>VLOOKUP(J2591,location[#All],6,)</f>
        <v>East</v>
      </c>
    </row>
    <row r="2592" spans="1:15" x14ac:dyDescent="0.25">
      <c r="A2592" t="s">
        <v>4674</v>
      </c>
      <c r="B2592" t="s">
        <v>124</v>
      </c>
      <c r="C2592" s="1">
        <v>42414</v>
      </c>
      <c r="D2592" s="1">
        <v>42415</v>
      </c>
      <c r="E2592" t="s">
        <v>44</v>
      </c>
      <c r="F2592">
        <v>477</v>
      </c>
      <c r="G2592">
        <v>1</v>
      </c>
      <c r="H2592">
        <v>0</v>
      </c>
      <c r="I2592">
        <v>21465</v>
      </c>
      <c r="J2592" s="1" t="str">
        <f>INDEX(location!A:A,MATCH('Tabela Total'!A2592,location!A:A,0))</f>
        <v>CA-2016-134334</v>
      </c>
      <c r="K2592" s="1" t="str">
        <f>VLOOKUP(J2592,location[#All],2,FALSE)</f>
        <v>United States</v>
      </c>
      <c r="L2592" t="str">
        <f>VLOOKUP(J2592,location[#All],3,)</f>
        <v>Clinton</v>
      </c>
      <c r="M2592" t="str">
        <f>VLOOKUP(J2592,location[#All],4,)</f>
        <v>Maryland</v>
      </c>
      <c r="N2592">
        <f>VLOOKUP(J2592,location[#All],5,)</f>
        <v>20735</v>
      </c>
      <c r="O2592" t="str">
        <f>VLOOKUP(J2592,location[#All],6,)</f>
        <v>East</v>
      </c>
    </row>
    <row r="2593" spans="1:15" x14ac:dyDescent="0.25">
      <c r="A2593" t="s">
        <v>4674</v>
      </c>
      <c r="B2593" t="s">
        <v>124</v>
      </c>
      <c r="C2593" s="1">
        <v>42414</v>
      </c>
      <c r="D2593" s="1">
        <v>42415</v>
      </c>
      <c r="E2593" t="s">
        <v>44</v>
      </c>
      <c r="F2593">
        <v>798</v>
      </c>
      <c r="G2593">
        <v>3</v>
      </c>
      <c r="H2593">
        <v>0</v>
      </c>
      <c r="I2593">
        <v>20748</v>
      </c>
      <c r="J2593" s="1" t="str">
        <f>INDEX(location!A:A,MATCH('Tabela Total'!A2593,location!A:A,0))</f>
        <v>CA-2016-134334</v>
      </c>
      <c r="K2593" s="1" t="str">
        <f>VLOOKUP(J2593,location[#All],2,FALSE)</f>
        <v>United States</v>
      </c>
      <c r="L2593" t="str">
        <f>VLOOKUP(J2593,location[#All],3,)</f>
        <v>Clinton</v>
      </c>
      <c r="M2593" t="str">
        <f>VLOOKUP(J2593,location[#All],4,)</f>
        <v>Maryland</v>
      </c>
      <c r="N2593">
        <f>VLOOKUP(J2593,location[#All],5,)</f>
        <v>20735</v>
      </c>
      <c r="O2593" t="str">
        <f>VLOOKUP(J2593,location[#All],6,)</f>
        <v>East</v>
      </c>
    </row>
    <row r="2594" spans="1:15" x14ac:dyDescent="0.25">
      <c r="A2594" t="s">
        <v>4674</v>
      </c>
      <c r="B2594" t="s">
        <v>124</v>
      </c>
      <c r="C2594" s="1">
        <v>42414</v>
      </c>
      <c r="D2594" s="1">
        <v>42415</v>
      </c>
      <c r="E2594" t="s">
        <v>44</v>
      </c>
      <c r="F2594">
        <v>550431</v>
      </c>
      <c r="G2594">
        <v>3</v>
      </c>
      <c r="H2594">
        <v>3</v>
      </c>
      <c r="I2594">
        <v>-471798</v>
      </c>
      <c r="J2594" s="1" t="str">
        <f>INDEX(location!A:A,MATCH('Tabela Total'!A2594,location!A:A,0))</f>
        <v>CA-2016-134334</v>
      </c>
      <c r="K2594" s="1" t="str">
        <f>VLOOKUP(J2594,location[#All],2,FALSE)</f>
        <v>United States</v>
      </c>
      <c r="L2594" t="str">
        <f>VLOOKUP(J2594,location[#All],3,)</f>
        <v>Clinton</v>
      </c>
      <c r="M2594" t="str">
        <f>VLOOKUP(J2594,location[#All],4,)</f>
        <v>Maryland</v>
      </c>
      <c r="N2594">
        <f>VLOOKUP(J2594,location[#All],5,)</f>
        <v>20735</v>
      </c>
      <c r="O2594" t="str">
        <f>VLOOKUP(J2594,location[#All],6,)</f>
        <v>East</v>
      </c>
    </row>
    <row r="2595" spans="1:15" x14ac:dyDescent="0.25">
      <c r="A2595" t="s">
        <v>4674</v>
      </c>
      <c r="B2595" t="s">
        <v>124</v>
      </c>
      <c r="C2595" s="1">
        <v>42414</v>
      </c>
      <c r="D2595" s="1">
        <v>42415</v>
      </c>
      <c r="E2595" t="s">
        <v>44</v>
      </c>
      <c r="F2595">
        <v>1056</v>
      </c>
      <c r="G2595">
        <v>6</v>
      </c>
      <c r="H2595">
        <v>0</v>
      </c>
      <c r="I2595">
        <v>46464</v>
      </c>
      <c r="J2595" s="1" t="str">
        <f>INDEX(location!A:A,MATCH('Tabela Total'!A2595,location!A:A,0))</f>
        <v>CA-2016-134334</v>
      </c>
      <c r="K2595" s="1" t="str">
        <f>VLOOKUP(J2595,location[#All],2,FALSE)</f>
        <v>United States</v>
      </c>
      <c r="L2595" t="str">
        <f>VLOOKUP(J2595,location[#All],3,)</f>
        <v>Clinton</v>
      </c>
      <c r="M2595" t="str">
        <f>VLOOKUP(J2595,location[#All],4,)</f>
        <v>Maryland</v>
      </c>
      <c r="N2595">
        <f>VLOOKUP(J2595,location[#All],5,)</f>
        <v>20735</v>
      </c>
      <c r="O2595" t="str">
        <f>VLOOKUP(J2595,location[#All],6,)</f>
        <v>East</v>
      </c>
    </row>
    <row r="2596" spans="1:15" x14ac:dyDescent="0.25">
      <c r="A2596" t="s">
        <v>5200</v>
      </c>
      <c r="B2596" t="s">
        <v>124</v>
      </c>
      <c r="C2596" s="1">
        <v>43042</v>
      </c>
      <c r="D2596" s="1">
        <v>43046</v>
      </c>
      <c r="E2596" t="s">
        <v>15</v>
      </c>
      <c r="F2596">
        <v>959984</v>
      </c>
      <c r="G2596">
        <v>2</v>
      </c>
      <c r="H2596">
        <v>2</v>
      </c>
      <c r="I2596">
        <v>3119948</v>
      </c>
      <c r="J2596" s="1" t="str">
        <f>INDEX(location!A:A,MATCH('Tabela Total'!A2596,location!A:A,0))</f>
        <v>CA-2017-100622</v>
      </c>
      <c r="K2596" s="1" t="str">
        <f>VLOOKUP(J2596,location[#All],2,FALSE)</f>
        <v>United States</v>
      </c>
      <c r="L2596" t="str">
        <f>VLOOKUP(J2596,location[#All],3,)</f>
        <v>Orlando</v>
      </c>
      <c r="M2596" t="str">
        <f>VLOOKUP(J2596,location[#All],4,)</f>
        <v>Florida</v>
      </c>
      <c r="N2596">
        <f>VLOOKUP(J2596,location[#All],5,)</f>
        <v>32839</v>
      </c>
      <c r="O2596" t="str">
        <f>VLOOKUP(J2596,location[#All],6,)</f>
        <v>South</v>
      </c>
    </row>
    <row r="2597" spans="1:15" x14ac:dyDescent="0.25">
      <c r="A2597" t="s">
        <v>5200</v>
      </c>
      <c r="B2597" t="s">
        <v>124</v>
      </c>
      <c r="C2597" s="1">
        <v>43042</v>
      </c>
      <c r="D2597" s="1">
        <v>43046</v>
      </c>
      <c r="E2597" t="s">
        <v>15</v>
      </c>
      <c r="F2597">
        <v>4086</v>
      </c>
      <c r="G2597">
        <v>2</v>
      </c>
      <c r="H2597">
        <v>7</v>
      </c>
      <c r="I2597">
        <v>-29964</v>
      </c>
      <c r="J2597" s="1" t="str">
        <f>INDEX(location!A:A,MATCH('Tabela Total'!A2597,location!A:A,0))</f>
        <v>CA-2017-100622</v>
      </c>
      <c r="K2597" s="1" t="str">
        <f>VLOOKUP(J2597,location[#All],2,FALSE)</f>
        <v>United States</v>
      </c>
      <c r="L2597" t="str">
        <f>VLOOKUP(J2597,location[#All],3,)</f>
        <v>Orlando</v>
      </c>
      <c r="M2597" t="str">
        <f>VLOOKUP(J2597,location[#All],4,)</f>
        <v>Florida</v>
      </c>
      <c r="N2597">
        <f>VLOOKUP(J2597,location[#All],5,)</f>
        <v>32839</v>
      </c>
      <c r="O2597" t="str">
        <f>VLOOKUP(J2597,location[#All],6,)</f>
        <v>South</v>
      </c>
    </row>
    <row r="2598" spans="1:15" x14ac:dyDescent="0.25">
      <c r="A2598" t="s">
        <v>5200</v>
      </c>
      <c r="B2598" t="s">
        <v>124</v>
      </c>
      <c r="C2598" s="1">
        <v>43042</v>
      </c>
      <c r="D2598" s="1">
        <v>43046</v>
      </c>
      <c r="E2598" t="s">
        <v>15</v>
      </c>
      <c r="F2598">
        <v>55984</v>
      </c>
      <c r="G2598">
        <v>2</v>
      </c>
      <c r="H2598">
        <v>2</v>
      </c>
      <c r="I2598">
        <v>41988</v>
      </c>
      <c r="J2598" s="1" t="str">
        <f>INDEX(location!A:A,MATCH('Tabela Total'!A2598,location!A:A,0))</f>
        <v>CA-2017-100622</v>
      </c>
      <c r="K2598" s="1" t="str">
        <f>VLOOKUP(J2598,location[#All],2,FALSE)</f>
        <v>United States</v>
      </c>
      <c r="L2598" t="str">
        <f>VLOOKUP(J2598,location[#All],3,)</f>
        <v>Orlando</v>
      </c>
      <c r="M2598" t="str">
        <f>VLOOKUP(J2598,location[#All],4,)</f>
        <v>Florida</v>
      </c>
      <c r="N2598">
        <f>VLOOKUP(J2598,location[#All],5,)</f>
        <v>32839</v>
      </c>
      <c r="O2598" t="str">
        <f>VLOOKUP(J2598,location[#All],6,)</f>
        <v>South</v>
      </c>
    </row>
    <row r="2599" spans="1:15" x14ac:dyDescent="0.25">
      <c r="A2599" t="s">
        <v>5200</v>
      </c>
      <c r="B2599" t="s">
        <v>124</v>
      </c>
      <c r="C2599" s="1">
        <v>43042</v>
      </c>
      <c r="D2599" s="1">
        <v>43046</v>
      </c>
      <c r="E2599" t="s">
        <v>15</v>
      </c>
      <c r="F2599">
        <v>10688</v>
      </c>
      <c r="G2599">
        <v>2</v>
      </c>
      <c r="H2599">
        <v>2</v>
      </c>
      <c r="I2599">
        <v>37408</v>
      </c>
      <c r="J2599" s="1" t="str">
        <f>INDEX(location!A:A,MATCH('Tabela Total'!A2599,location!A:A,0))</f>
        <v>CA-2017-100622</v>
      </c>
      <c r="K2599" s="1" t="str">
        <f>VLOOKUP(J2599,location[#All],2,FALSE)</f>
        <v>United States</v>
      </c>
      <c r="L2599" t="str">
        <f>VLOOKUP(J2599,location[#All],3,)</f>
        <v>Orlando</v>
      </c>
      <c r="M2599" t="str">
        <f>VLOOKUP(J2599,location[#All],4,)</f>
        <v>Florida</v>
      </c>
      <c r="N2599">
        <f>VLOOKUP(J2599,location[#All],5,)</f>
        <v>32839</v>
      </c>
      <c r="O2599" t="str">
        <f>VLOOKUP(J2599,location[#All],6,)</f>
        <v>South</v>
      </c>
    </row>
    <row r="2600" spans="1:15" x14ac:dyDescent="0.25">
      <c r="A2600" t="s">
        <v>5461</v>
      </c>
      <c r="B2600" t="s">
        <v>124</v>
      </c>
      <c r="C2600" s="1">
        <v>42787</v>
      </c>
      <c r="D2600" s="1">
        <v>42792</v>
      </c>
      <c r="E2600" t="s">
        <v>15</v>
      </c>
      <c r="F2600">
        <v>47904</v>
      </c>
      <c r="G2600">
        <v>1</v>
      </c>
      <c r="H2600">
        <v>2</v>
      </c>
      <c r="I2600">
        <v>-2994</v>
      </c>
      <c r="J2600" s="1" t="str">
        <f>INDEX(location!A:A,MATCH('Tabela Total'!A2600,location!A:A,0))</f>
        <v>CA-2017-124940</v>
      </c>
      <c r="K2600" s="1" t="str">
        <f>VLOOKUP(J2600,location[#All],2,FALSE)</f>
        <v>United States</v>
      </c>
      <c r="L2600" t="str">
        <f>VLOOKUP(J2600,location[#All],3,)</f>
        <v>Carrollton</v>
      </c>
      <c r="M2600" t="str">
        <f>VLOOKUP(J2600,location[#All],4,)</f>
        <v>Texas</v>
      </c>
      <c r="N2600">
        <f>VLOOKUP(J2600,location[#All],5,)</f>
        <v>75007</v>
      </c>
      <c r="O2600" t="str">
        <f>VLOOKUP(J2600,location[#All],6,)</f>
        <v>Central</v>
      </c>
    </row>
    <row r="2601" spans="1:15" x14ac:dyDescent="0.25">
      <c r="A2601" t="s">
        <v>182</v>
      </c>
      <c r="B2601" t="s">
        <v>183</v>
      </c>
      <c r="C2601" s="1">
        <v>41978</v>
      </c>
      <c r="D2601" s="1">
        <v>41982</v>
      </c>
      <c r="E2601" t="s">
        <v>10</v>
      </c>
      <c r="F2601">
        <v>24816</v>
      </c>
      <c r="G2601">
        <v>2</v>
      </c>
      <c r="H2601">
        <v>2</v>
      </c>
      <c r="I2601">
        <v>18612</v>
      </c>
      <c r="J2601" s="1" t="str">
        <f>INDEX(location!A:A,MATCH('Tabela Total'!A2601,location!A:A,0))</f>
        <v>CA-2014-166191</v>
      </c>
      <c r="K2601" s="1" t="str">
        <f>VLOOKUP(J2601,location[#All],2,FALSE)</f>
        <v>United States</v>
      </c>
      <c r="L2601" t="str">
        <f>VLOOKUP(J2601,location[#All],3,)</f>
        <v>Decatur</v>
      </c>
      <c r="M2601" t="str">
        <f>VLOOKUP(J2601,location[#All],4,)</f>
        <v>Illinois</v>
      </c>
      <c r="N2601">
        <f>VLOOKUP(J2601,location[#All],5,)</f>
        <v>62521</v>
      </c>
      <c r="O2601" t="str">
        <f>VLOOKUP(J2601,location[#All],6,)</f>
        <v>Central</v>
      </c>
    </row>
    <row r="2602" spans="1:15" x14ac:dyDescent="0.25">
      <c r="A2602" t="s">
        <v>182</v>
      </c>
      <c r="B2602" t="s">
        <v>183</v>
      </c>
      <c r="C2602" s="1">
        <v>41978</v>
      </c>
      <c r="D2602" s="1">
        <v>41982</v>
      </c>
      <c r="E2602" t="s">
        <v>10</v>
      </c>
      <c r="F2602">
        <v>408744</v>
      </c>
      <c r="G2602">
        <v>7</v>
      </c>
      <c r="H2602">
        <v>2</v>
      </c>
      <c r="I2602">
        <v>766395</v>
      </c>
      <c r="J2602" s="1" t="str">
        <f>INDEX(location!A:A,MATCH('Tabela Total'!A2602,location!A:A,0))</f>
        <v>CA-2014-166191</v>
      </c>
      <c r="K2602" s="1" t="str">
        <f>VLOOKUP(J2602,location[#All],2,FALSE)</f>
        <v>United States</v>
      </c>
      <c r="L2602" t="str">
        <f>VLOOKUP(J2602,location[#All],3,)</f>
        <v>Decatur</v>
      </c>
      <c r="M2602" t="str">
        <f>VLOOKUP(J2602,location[#All],4,)</f>
        <v>Illinois</v>
      </c>
      <c r="N2602">
        <f>VLOOKUP(J2602,location[#All],5,)</f>
        <v>62521</v>
      </c>
      <c r="O2602" t="str">
        <f>VLOOKUP(J2602,location[#All],6,)</f>
        <v>Central</v>
      </c>
    </row>
    <row r="2603" spans="1:15" x14ac:dyDescent="0.25">
      <c r="A2603" t="s">
        <v>4032</v>
      </c>
      <c r="B2603" t="s">
        <v>183</v>
      </c>
      <c r="C2603" s="1">
        <v>43089</v>
      </c>
      <c r="D2603" s="1">
        <v>43095</v>
      </c>
      <c r="E2603" t="s">
        <v>15</v>
      </c>
      <c r="F2603">
        <v>2799</v>
      </c>
      <c r="G2603">
        <v>5</v>
      </c>
      <c r="H2603">
        <v>0</v>
      </c>
      <c r="I2603">
        <v>137151</v>
      </c>
      <c r="J2603" s="1" t="str">
        <f>INDEX(location!A:A,MATCH('Tabela Total'!A2603,location!A:A,0))</f>
        <v>CA-2017-102197</v>
      </c>
      <c r="K2603" s="1" t="str">
        <f>VLOOKUP(J2603,location[#All],2,FALSE)</f>
        <v>United States</v>
      </c>
      <c r="L2603" t="str">
        <f>VLOOKUP(J2603,location[#All],3,)</f>
        <v>New York City</v>
      </c>
      <c r="M2603" t="str">
        <f>VLOOKUP(J2603,location[#All],4,)</f>
        <v>New York</v>
      </c>
      <c r="N2603">
        <f>VLOOKUP(J2603,location[#All],5,)</f>
        <v>10009</v>
      </c>
      <c r="O2603" t="str">
        <f>VLOOKUP(J2603,location[#All],6,)</f>
        <v>East</v>
      </c>
    </row>
    <row r="2604" spans="1:15" x14ac:dyDescent="0.25">
      <c r="A2604" t="s">
        <v>4032</v>
      </c>
      <c r="B2604" t="s">
        <v>183</v>
      </c>
      <c r="C2604" s="1">
        <v>43089</v>
      </c>
      <c r="D2604" s="1">
        <v>43095</v>
      </c>
      <c r="E2604" t="s">
        <v>15</v>
      </c>
      <c r="F2604">
        <v>50352</v>
      </c>
      <c r="G2604">
        <v>3</v>
      </c>
      <c r="H2604">
        <v>2</v>
      </c>
      <c r="I2604">
        <v>176232</v>
      </c>
      <c r="J2604" s="1" t="str">
        <f>INDEX(location!A:A,MATCH('Tabela Total'!A2604,location!A:A,0))</f>
        <v>CA-2017-102197</v>
      </c>
      <c r="K2604" s="1" t="str">
        <f>VLOOKUP(J2604,location[#All],2,FALSE)</f>
        <v>United States</v>
      </c>
      <c r="L2604" t="str">
        <f>VLOOKUP(J2604,location[#All],3,)</f>
        <v>New York City</v>
      </c>
      <c r="M2604" t="str">
        <f>VLOOKUP(J2604,location[#All],4,)</f>
        <v>New York</v>
      </c>
      <c r="N2604">
        <f>VLOOKUP(J2604,location[#All],5,)</f>
        <v>10009</v>
      </c>
      <c r="O2604" t="str">
        <f>VLOOKUP(J2604,location[#All],6,)</f>
        <v>East</v>
      </c>
    </row>
    <row r="2605" spans="1:15" x14ac:dyDescent="0.25">
      <c r="A2605" t="s">
        <v>4032</v>
      </c>
      <c r="B2605" t="s">
        <v>183</v>
      </c>
      <c r="C2605" s="1">
        <v>43089</v>
      </c>
      <c r="D2605" s="1">
        <v>43095</v>
      </c>
      <c r="E2605" t="s">
        <v>15</v>
      </c>
      <c r="F2605">
        <v>3402</v>
      </c>
      <c r="G2605">
        <v>3</v>
      </c>
      <c r="H2605">
        <v>0</v>
      </c>
      <c r="I2605">
        <v>166698</v>
      </c>
      <c r="J2605" s="1" t="str">
        <f>INDEX(location!A:A,MATCH('Tabela Total'!A2605,location!A:A,0))</f>
        <v>CA-2017-102197</v>
      </c>
      <c r="K2605" s="1" t="str">
        <f>VLOOKUP(J2605,location[#All],2,FALSE)</f>
        <v>United States</v>
      </c>
      <c r="L2605" t="str">
        <f>VLOOKUP(J2605,location[#All],3,)</f>
        <v>New York City</v>
      </c>
      <c r="M2605" t="str">
        <f>VLOOKUP(J2605,location[#All],4,)</f>
        <v>New York</v>
      </c>
      <c r="N2605">
        <f>VLOOKUP(J2605,location[#All],5,)</f>
        <v>10009</v>
      </c>
      <c r="O2605" t="str">
        <f>VLOOKUP(J2605,location[#All],6,)</f>
        <v>East</v>
      </c>
    </row>
    <row r="2606" spans="1:15" x14ac:dyDescent="0.25">
      <c r="A2606" t="s">
        <v>345</v>
      </c>
      <c r="B2606" t="s">
        <v>346</v>
      </c>
      <c r="C2606" s="1">
        <v>42341</v>
      </c>
      <c r="D2606" s="1">
        <v>42345</v>
      </c>
      <c r="E2606" t="s">
        <v>15</v>
      </c>
      <c r="F2606">
        <v>48234</v>
      </c>
      <c r="G2606">
        <v>4</v>
      </c>
      <c r="H2606">
        <v>7</v>
      </c>
      <c r="I2606">
        <v>-337638</v>
      </c>
      <c r="J2606" s="1" t="str">
        <f>INDEX(location!A:A,MATCH('Tabela Total'!A2606,location!A:A,0))</f>
        <v>CA-2015-122756</v>
      </c>
      <c r="K2606" s="1" t="str">
        <f>VLOOKUP(J2606,location[#All],2,FALSE)</f>
        <v>United States</v>
      </c>
      <c r="L2606" t="str">
        <f>VLOOKUP(J2606,location[#All],3,)</f>
        <v>Philadelphia</v>
      </c>
      <c r="M2606" t="str">
        <f>VLOOKUP(J2606,location[#All],4,)</f>
        <v>Pennsylvania</v>
      </c>
      <c r="N2606">
        <f>VLOOKUP(J2606,location[#All],5,)</f>
        <v>19140</v>
      </c>
      <c r="O2606" t="str">
        <f>VLOOKUP(J2606,location[#All],6,)</f>
        <v>East</v>
      </c>
    </row>
    <row r="2607" spans="1:15" x14ac:dyDescent="0.25">
      <c r="A2607" t="s">
        <v>345</v>
      </c>
      <c r="B2607" t="s">
        <v>346</v>
      </c>
      <c r="C2607" s="1">
        <v>42341</v>
      </c>
      <c r="D2607" s="1">
        <v>42345</v>
      </c>
      <c r="E2607" t="s">
        <v>15</v>
      </c>
      <c r="F2607">
        <v>296</v>
      </c>
      <c r="G2607">
        <v>1</v>
      </c>
      <c r="H2607">
        <v>2</v>
      </c>
      <c r="I2607">
        <v>777</v>
      </c>
      <c r="J2607" s="1" t="str">
        <f>INDEX(location!A:A,MATCH('Tabela Total'!A2607,location!A:A,0))</f>
        <v>CA-2015-122756</v>
      </c>
      <c r="K2607" s="1" t="str">
        <f>VLOOKUP(J2607,location[#All],2,FALSE)</f>
        <v>United States</v>
      </c>
      <c r="L2607" t="str">
        <f>VLOOKUP(J2607,location[#All],3,)</f>
        <v>Philadelphia</v>
      </c>
      <c r="M2607" t="str">
        <f>VLOOKUP(J2607,location[#All],4,)</f>
        <v>Pennsylvania</v>
      </c>
      <c r="N2607">
        <f>VLOOKUP(J2607,location[#All],5,)</f>
        <v>19140</v>
      </c>
      <c r="O2607" t="str">
        <f>VLOOKUP(J2607,location[#All],6,)</f>
        <v>East</v>
      </c>
    </row>
    <row r="2608" spans="1:15" x14ac:dyDescent="0.25">
      <c r="A2608" t="s">
        <v>486</v>
      </c>
      <c r="B2608" t="s">
        <v>346</v>
      </c>
      <c r="C2608" s="1">
        <v>42323</v>
      </c>
      <c r="D2608" s="1">
        <v>42325</v>
      </c>
      <c r="E2608" t="s">
        <v>10</v>
      </c>
      <c r="F2608">
        <v>250272</v>
      </c>
      <c r="G2608">
        <v>9</v>
      </c>
      <c r="H2608">
        <v>2</v>
      </c>
      <c r="I2608">
        <v>15642</v>
      </c>
      <c r="J2608" s="1" t="str">
        <f>INDEX(location!A:A,MATCH('Tabela Total'!A2608,location!A:A,0))</f>
        <v>CA-2015-113173</v>
      </c>
      <c r="K2608" s="1" t="str">
        <f>VLOOKUP(J2608,location[#All],2,FALSE)</f>
        <v>United States</v>
      </c>
      <c r="L2608" t="str">
        <f>VLOOKUP(J2608,location[#All],3,)</f>
        <v>Chicago</v>
      </c>
      <c r="M2608" t="str">
        <f>VLOOKUP(J2608,location[#All],4,)</f>
        <v>Illinois</v>
      </c>
      <c r="N2608">
        <f>VLOOKUP(J2608,location[#All],5,)</f>
        <v>60653</v>
      </c>
      <c r="O2608" t="str">
        <f>VLOOKUP(J2608,location[#All],6,)</f>
        <v>Central</v>
      </c>
    </row>
    <row r="2609" spans="1:15" x14ac:dyDescent="0.25">
      <c r="A2609" t="s">
        <v>486</v>
      </c>
      <c r="B2609" t="s">
        <v>346</v>
      </c>
      <c r="C2609" s="1">
        <v>42323</v>
      </c>
      <c r="D2609" s="1">
        <v>42325</v>
      </c>
      <c r="E2609" t="s">
        <v>10</v>
      </c>
      <c r="F2609">
        <v>11364</v>
      </c>
      <c r="G2609">
        <v>3</v>
      </c>
      <c r="H2609">
        <v>8</v>
      </c>
      <c r="I2609">
        <v>-17046</v>
      </c>
      <c r="J2609" s="1" t="str">
        <f>INDEX(location!A:A,MATCH('Tabela Total'!A2609,location!A:A,0))</f>
        <v>CA-2015-113173</v>
      </c>
      <c r="K2609" s="1" t="str">
        <f>VLOOKUP(J2609,location[#All],2,FALSE)</f>
        <v>United States</v>
      </c>
      <c r="L2609" t="str">
        <f>VLOOKUP(J2609,location[#All],3,)</f>
        <v>Chicago</v>
      </c>
      <c r="M2609" t="str">
        <f>VLOOKUP(J2609,location[#All],4,)</f>
        <v>Illinois</v>
      </c>
      <c r="N2609">
        <f>VLOOKUP(J2609,location[#All],5,)</f>
        <v>60653</v>
      </c>
      <c r="O2609" t="str">
        <f>VLOOKUP(J2609,location[#All],6,)</f>
        <v>Central</v>
      </c>
    </row>
    <row r="2610" spans="1:15" x14ac:dyDescent="0.25">
      <c r="A2610" t="s">
        <v>486</v>
      </c>
      <c r="B2610" t="s">
        <v>346</v>
      </c>
      <c r="C2610" s="1">
        <v>42323</v>
      </c>
      <c r="D2610" s="1">
        <v>42325</v>
      </c>
      <c r="E2610" t="s">
        <v>10</v>
      </c>
      <c r="F2610">
        <v>872</v>
      </c>
      <c r="G2610">
        <v>5</v>
      </c>
      <c r="H2610">
        <v>2</v>
      </c>
      <c r="I2610">
        <v>-1744</v>
      </c>
      <c r="J2610" s="1" t="str">
        <f>INDEX(location!A:A,MATCH('Tabela Total'!A2610,location!A:A,0))</f>
        <v>CA-2015-113173</v>
      </c>
      <c r="K2610" s="1" t="str">
        <f>VLOOKUP(J2610,location[#All],2,FALSE)</f>
        <v>United States</v>
      </c>
      <c r="L2610" t="str">
        <f>VLOOKUP(J2610,location[#All],3,)</f>
        <v>Chicago</v>
      </c>
      <c r="M2610" t="str">
        <f>VLOOKUP(J2610,location[#All],4,)</f>
        <v>Illinois</v>
      </c>
      <c r="N2610">
        <f>VLOOKUP(J2610,location[#All],5,)</f>
        <v>60653</v>
      </c>
      <c r="O2610" t="str">
        <f>VLOOKUP(J2610,location[#All],6,)</f>
        <v>Central</v>
      </c>
    </row>
    <row r="2611" spans="1:15" x14ac:dyDescent="0.25">
      <c r="A2611" t="s">
        <v>492</v>
      </c>
      <c r="B2611" t="s">
        <v>346</v>
      </c>
      <c r="C2611" s="1">
        <v>42915</v>
      </c>
      <c r="D2611" s="1">
        <v>42919</v>
      </c>
      <c r="E2611" t="s">
        <v>10</v>
      </c>
      <c r="F2611">
        <v>129578</v>
      </c>
      <c r="G2611">
        <v>2</v>
      </c>
      <c r="H2611">
        <v>0</v>
      </c>
      <c r="I2611">
        <v>3109872</v>
      </c>
      <c r="J2611" s="1" t="str">
        <f>INDEX(location!A:A,MATCH('Tabela Total'!A2611,location!A:A,0))</f>
        <v>CA-2017-100650</v>
      </c>
      <c r="K2611" s="1" t="str">
        <f>VLOOKUP(J2611,location[#All],2,FALSE)</f>
        <v>United States</v>
      </c>
      <c r="L2611" t="str">
        <f>VLOOKUP(J2611,location[#All],3,)</f>
        <v>Anaheim</v>
      </c>
      <c r="M2611" t="str">
        <f>VLOOKUP(J2611,location[#All],4,)</f>
        <v>California</v>
      </c>
      <c r="N2611">
        <f>VLOOKUP(J2611,location[#All],5,)</f>
        <v>92804</v>
      </c>
      <c r="O2611" t="str">
        <f>VLOOKUP(J2611,location[#All],6,)</f>
        <v>West</v>
      </c>
    </row>
    <row r="2612" spans="1:15" x14ac:dyDescent="0.25">
      <c r="A2612" t="s">
        <v>1485</v>
      </c>
      <c r="B2612" t="s">
        <v>346</v>
      </c>
      <c r="C2612" s="1">
        <v>41712</v>
      </c>
      <c r="D2612" s="1">
        <v>41716</v>
      </c>
      <c r="E2612" t="s">
        <v>15</v>
      </c>
      <c r="F2612">
        <v>1056</v>
      </c>
      <c r="G2612">
        <v>2</v>
      </c>
      <c r="H2612">
        <v>0</v>
      </c>
      <c r="I2612">
        <v>4752</v>
      </c>
      <c r="J2612" s="1" t="str">
        <f>INDEX(location!A:A,MATCH('Tabela Total'!A2612,location!A:A,0))</f>
        <v>CA-2014-157623</v>
      </c>
      <c r="K2612" s="1" t="str">
        <f>VLOOKUP(J2612,location[#All],2,FALSE)</f>
        <v>United States</v>
      </c>
      <c r="L2612" t="str">
        <f>VLOOKUP(J2612,location[#All],3,)</f>
        <v>Huntington Beach</v>
      </c>
      <c r="M2612" t="str">
        <f>VLOOKUP(J2612,location[#All],4,)</f>
        <v>California</v>
      </c>
      <c r="N2612">
        <f>VLOOKUP(J2612,location[#All],5,)</f>
        <v>92646</v>
      </c>
      <c r="O2612" t="str">
        <f>VLOOKUP(J2612,location[#All],6,)</f>
        <v>West</v>
      </c>
    </row>
    <row r="2613" spans="1:15" x14ac:dyDescent="0.25">
      <c r="A2613" t="s">
        <v>1485</v>
      </c>
      <c r="B2613" t="s">
        <v>346</v>
      </c>
      <c r="C2613" s="1">
        <v>41712</v>
      </c>
      <c r="D2613" s="1">
        <v>41716</v>
      </c>
      <c r="E2613" t="s">
        <v>15</v>
      </c>
      <c r="F2613">
        <v>338</v>
      </c>
      <c r="G2613">
        <v>1</v>
      </c>
      <c r="H2613">
        <v>0</v>
      </c>
      <c r="I2613">
        <v>12506</v>
      </c>
      <c r="J2613" s="1" t="str">
        <f>INDEX(location!A:A,MATCH('Tabela Total'!A2613,location!A:A,0))</f>
        <v>CA-2014-157623</v>
      </c>
      <c r="K2613" s="1" t="str">
        <f>VLOOKUP(J2613,location[#All],2,FALSE)</f>
        <v>United States</v>
      </c>
      <c r="L2613" t="str">
        <f>VLOOKUP(J2613,location[#All],3,)</f>
        <v>Huntington Beach</v>
      </c>
      <c r="M2613" t="str">
        <f>VLOOKUP(J2613,location[#All],4,)</f>
        <v>California</v>
      </c>
      <c r="N2613">
        <f>VLOOKUP(J2613,location[#All],5,)</f>
        <v>92646</v>
      </c>
      <c r="O2613" t="str">
        <f>VLOOKUP(J2613,location[#All],6,)</f>
        <v>West</v>
      </c>
    </row>
    <row r="2614" spans="1:15" x14ac:dyDescent="0.25">
      <c r="A2614" t="s">
        <v>1633</v>
      </c>
      <c r="B2614" t="s">
        <v>346</v>
      </c>
      <c r="C2614" s="1">
        <v>42614</v>
      </c>
      <c r="D2614" s="1">
        <v>42618</v>
      </c>
      <c r="E2614" t="s">
        <v>15</v>
      </c>
      <c r="F2614">
        <v>3048</v>
      </c>
      <c r="G2614">
        <v>6</v>
      </c>
      <c r="H2614">
        <v>2</v>
      </c>
      <c r="I2614">
        <v>9906</v>
      </c>
      <c r="J2614" s="1" t="str">
        <f>INDEX(location!A:A,MATCH('Tabela Total'!A2614,location!A:A,0))</f>
        <v>CA-2016-155481</v>
      </c>
      <c r="K2614" s="1" t="str">
        <f>VLOOKUP(J2614,location[#All],2,FALSE)</f>
        <v>United States</v>
      </c>
      <c r="L2614" t="str">
        <f>VLOOKUP(J2614,location[#All],3,)</f>
        <v>Philadelphia</v>
      </c>
      <c r="M2614" t="str">
        <f>VLOOKUP(J2614,location[#All],4,)</f>
        <v>Pennsylvania</v>
      </c>
      <c r="N2614">
        <f>VLOOKUP(J2614,location[#All],5,)</f>
        <v>19140</v>
      </c>
      <c r="O2614" t="str">
        <f>VLOOKUP(J2614,location[#All],6,)</f>
        <v>East</v>
      </c>
    </row>
    <row r="2615" spans="1:15" x14ac:dyDescent="0.25">
      <c r="A2615" t="s">
        <v>1633</v>
      </c>
      <c r="B2615" t="s">
        <v>346</v>
      </c>
      <c r="C2615" s="1">
        <v>42614</v>
      </c>
      <c r="D2615" s="1">
        <v>42618</v>
      </c>
      <c r="E2615" t="s">
        <v>15</v>
      </c>
      <c r="F2615">
        <v>23988</v>
      </c>
      <c r="G2615">
        <v>2</v>
      </c>
      <c r="H2615">
        <v>4</v>
      </c>
      <c r="I2615">
        <v>-47976</v>
      </c>
      <c r="J2615" s="1" t="str">
        <f>INDEX(location!A:A,MATCH('Tabela Total'!A2615,location!A:A,0))</f>
        <v>CA-2016-155481</v>
      </c>
      <c r="K2615" s="1" t="str">
        <f>VLOOKUP(J2615,location[#All],2,FALSE)</f>
        <v>United States</v>
      </c>
      <c r="L2615" t="str">
        <f>VLOOKUP(J2615,location[#All],3,)</f>
        <v>Philadelphia</v>
      </c>
      <c r="M2615" t="str">
        <f>VLOOKUP(J2615,location[#All],4,)</f>
        <v>Pennsylvania</v>
      </c>
      <c r="N2615">
        <f>VLOOKUP(J2615,location[#All],5,)</f>
        <v>19140</v>
      </c>
      <c r="O2615" t="str">
        <f>VLOOKUP(J2615,location[#All],6,)</f>
        <v>East</v>
      </c>
    </row>
    <row r="2616" spans="1:15" x14ac:dyDescent="0.25">
      <c r="A2616" t="s">
        <v>1633</v>
      </c>
      <c r="B2616" t="s">
        <v>346</v>
      </c>
      <c r="C2616" s="1">
        <v>42614</v>
      </c>
      <c r="D2616" s="1">
        <v>42618</v>
      </c>
      <c r="E2616" t="s">
        <v>15</v>
      </c>
      <c r="F2616">
        <v>16688</v>
      </c>
      <c r="G2616">
        <v>7</v>
      </c>
      <c r="H2616">
        <v>2</v>
      </c>
      <c r="I2616">
        <v>54236</v>
      </c>
      <c r="J2616" s="1" t="str">
        <f>INDEX(location!A:A,MATCH('Tabela Total'!A2616,location!A:A,0))</f>
        <v>CA-2016-155481</v>
      </c>
      <c r="K2616" s="1" t="str">
        <f>VLOOKUP(J2616,location[#All],2,FALSE)</f>
        <v>United States</v>
      </c>
      <c r="L2616" t="str">
        <f>VLOOKUP(J2616,location[#All],3,)</f>
        <v>Philadelphia</v>
      </c>
      <c r="M2616" t="str">
        <f>VLOOKUP(J2616,location[#All],4,)</f>
        <v>Pennsylvania</v>
      </c>
      <c r="N2616">
        <f>VLOOKUP(J2616,location[#All],5,)</f>
        <v>19140</v>
      </c>
      <c r="O2616" t="str">
        <f>VLOOKUP(J2616,location[#All],6,)</f>
        <v>East</v>
      </c>
    </row>
    <row r="2617" spans="1:15" x14ac:dyDescent="0.25">
      <c r="A2617" t="s">
        <v>1726</v>
      </c>
      <c r="B2617" t="s">
        <v>346</v>
      </c>
      <c r="C2617" s="1">
        <v>43089</v>
      </c>
      <c r="D2617" s="1">
        <v>43095</v>
      </c>
      <c r="E2617" t="s">
        <v>15</v>
      </c>
      <c r="F2617">
        <v>648</v>
      </c>
      <c r="G2617">
        <v>1</v>
      </c>
      <c r="H2617">
        <v>0</v>
      </c>
      <c r="I2617">
        <v>31104</v>
      </c>
      <c r="J2617" s="1" t="str">
        <f>INDEX(location!A:A,MATCH('Tabela Total'!A2617,location!A:A,0))</f>
        <v>CA-2017-105480</v>
      </c>
      <c r="K2617" s="1" t="str">
        <f>VLOOKUP(J2617,location[#All],2,FALSE)</f>
        <v>United States</v>
      </c>
      <c r="L2617" t="str">
        <f>VLOOKUP(J2617,location[#All],3,)</f>
        <v>Rochester</v>
      </c>
      <c r="M2617" t="str">
        <f>VLOOKUP(J2617,location[#All],4,)</f>
        <v>New York</v>
      </c>
      <c r="N2617">
        <f>VLOOKUP(J2617,location[#All],5,)</f>
        <v>14609</v>
      </c>
      <c r="O2617" t="str">
        <f>VLOOKUP(J2617,location[#All],6,)</f>
        <v>East</v>
      </c>
    </row>
    <row r="2618" spans="1:15" x14ac:dyDescent="0.25">
      <c r="A2618" t="s">
        <v>1726</v>
      </c>
      <c r="B2618" t="s">
        <v>346</v>
      </c>
      <c r="C2618" s="1">
        <v>43089</v>
      </c>
      <c r="D2618" s="1">
        <v>43095</v>
      </c>
      <c r="E2618" t="s">
        <v>15</v>
      </c>
      <c r="F2618">
        <v>6984</v>
      </c>
      <c r="G2618">
        <v>1</v>
      </c>
      <c r="H2618">
        <v>2</v>
      </c>
      <c r="I2618">
        <v>23571</v>
      </c>
      <c r="J2618" s="1" t="str">
        <f>INDEX(location!A:A,MATCH('Tabela Total'!A2618,location!A:A,0))</f>
        <v>CA-2017-105480</v>
      </c>
      <c r="K2618" s="1" t="str">
        <f>VLOOKUP(J2618,location[#All],2,FALSE)</f>
        <v>United States</v>
      </c>
      <c r="L2618" t="str">
        <f>VLOOKUP(J2618,location[#All],3,)</f>
        <v>Rochester</v>
      </c>
      <c r="M2618" t="str">
        <f>VLOOKUP(J2618,location[#All],4,)</f>
        <v>New York</v>
      </c>
      <c r="N2618">
        <f>VLOOKUP(J2618,location[#All],5,)</f>
        <v>14609</v>
      </c>
      <c r="O2618" t="str">
        <f>VLOOKUP(J2618,location[#All],6,)</f>
        <v>East</v>
      </c>
    </row>
    <row r="2619" spans="1:15" x14ac:dyDescent="0.25">
      <c r="A2619" t="s">
        <v>3737</v>
      </c>
      <c r="B2619" t="s">
        <v>346</v>
      </c>
      <c r="C2619" s="1">
        <v>42700</v>
      </c>
      <c r="D2619" s="1">
        <v>42704</v>
      </c>
      <c r="E2619" t="s">
        <v>10</v>
      </c>
      <c r="F2619">
        <v>313176</v>
      </c>
      <c r="G2619">
        <v>2</v>
      </c>
      <c r="H2619">
        <v>4</v>
      </c>
      <c r="I2619">
        <v>-1200508</v>
      </c>
      <c r="J2619" s="1" t="str">
        <f>INDEX(location!A:A,MATCH('Tabela Total'!A2619,location!A:A,0))</f>
        <v>CA-2016-130288</v>
      </c>
      <c r="K2619" s="1" t="str">
        <f>VLOOKUP(J2619,location[#All],2,FALSE)</f>
        <v>United States</v>
      </c>
      <c r="L2619" t="str">
        <f>VLOOKUP(J2619,location[#All],3,)</f>
        <v>New York City</v>
      </c>
      <c r="M2619" t="str">
        <f>VLOOKUP(J2619,location[#All],4,)</f>
        <v>New York</v>
      </c>
      <c r="N2619">
        <f>VLOOKUP(J2619,location[#All],5,)</f>
        <v>10011</v>
      </c>
      <c r="O2619" t="str">
        <f>VLOOKUP(J2619,location[#All],6,)</f>
        <v>East</v>
      </c>
    </row>
    <row r="2620" spans="1:15" x14ac:dyDescent="0.25">
      <c r="A2620" t="s">
        <v>3753</v>
      </c>
      <c r="B2620" t="s">
        <v>346</v>
      </c>
      <c r="C2620" s="1">
        <v>42441</v>
      </c>
      <c r="D2620" s="1">
        <v>42444</v>
      </c>
      <c r="E2620" t="s">
        <v>10</v>
      </c>
      <c r="F2620">
        <v>67655</v>
      </c>
      <c r="G2620">
        <v>5</v>
      </c>
      <c r="H2620">
        <v>0</v>
      </c>
      <c r="I2620">
        <v>67655</v>
      </c>
      <c r="J2620" s="1" t="str">
        <f>INDEX(location!A:A,MATCH('Tabela Total'!A2620,location!A:A,0))</f>
        <v>CA-2016-127138</v>
      </c>
      <c r="K2620" s="1" t="str">
        <f>VLOOKUP(J2620,location[#All],2,FALSE)</f>
        <v>United States</v>
      </c>
      <c r="L2620" t="str">
        <f>VLOOKUP(J2620,location[#All],3,)</f>
        <v>San Francisco</v>
      </c>
      <c r="M2620" t="str">
        <f>VLOOKUP(J2620,location[#All],4,)</f>
        <v>California</v>
      </c>
      <c r="N2620">
        <f>VLOOKUP(J2620,location[#All],5,)</f>
        <v>94109</v>
      </c>
      <c r="O2620" t="str">
        <f>VLOOKUP(J2620,location[#All],6,)</f>
        <v>West</v>
      </c>
    </row>
    <row r="2621" spans="1:15" x14ac:dyDescent="0.25">
      <c r="A2621" t="s">
        <v>3753</v>
      </c>
      <c r="B2621" t="s">
        <v>346</v>
      </c>
      <c r="C2621" s="1">
        <v>42441</v>
      </c>
      <c r="D2621" s="1">
        <v>42444</v>
      </c>
      <c r="E2621" t="s">
        <v>10</v>
      </c>
      <c r="F2621">
        <v>1549</v>
      </c>
      <c r="G2621">
        <v>5</v>
      </c>
      <c r="H2621">
        <v>0</v>
      </c>
      <c r="I2621">
        <v>40274</v>
      </c>
      <c r="J2621" s="1" t="str">
        <f>INDEX(location!A:A,MATCH('Tabela Total'!A2621,location!A:A,0))</f>
        <v>CA-2016-127138</v>
      </c>
      <c r="K2621" s="1" t="str">
        <f>VLOOKUP(J2621,location[#All],2,FALSE)</f>
        <v>United States</v>
      </c>
      <c r="L2621" t="str">
        <f>VLOOKUP(J2621,location[#All],3,)</f>
        <v>San Francisco</v>
      </c>
      <c r="M2621" t="str">
        <f>VLOOKUP(J2621,location[#All],4,)</f>
        <v>California</v>
      </c>
      <c r="N2621">
        <f>VLOOKUP(J2621,location[#All],5,)</f>
        <v>94109</v>
      </c>
      <c r="O2621" t="str">
        <f>VLOOKUP(J2621,location[#All],6,)</f>
        <v>West</v>
      </c>
    </row>
    <row r="2622" spans="1:15" x14ac:dyDescent="0.25">
      <c r="A2622" t="s">
        <v>3753</v>
      </c>
      <c r="B2622" t="s">
        <v>346</v>
      </c>
      <c r="C2622" s="1">
        <v>42441</v>
      </c>
      <c r="D2622" s="1">
        <v>42444</v>
      </c>
      <c r="E2622" t="s">
        <v>10</v>
      </c>
      <c r="F2622">
        <v>3056</v>
      </c>
      <c r="G2622">
        <v>4</v>
      </c>
      <c r="H2622">
        <v>0</v>
      </c>
      <c r="I2622">
        <v>149744</v>
      </c>
      <c r="J2622" s="1" t="str">
        <f>INDEX(location!A:A,MATCH('Tabela Total'!A2622,location!A:A,0))</f>
        <v>CA-2016-127138</v>
      </c>
      <c r="K2622" s="1" t="str">
        <f>VLOOKUP(J2622,location[#All],2,FALSE)</f>
        <v>United States</v>
      </c>
      <c r="L2622" t="str">
        <f>VLOOKUP(J2622,location[#All],3,)</f>
        <v>San Francisco</v>
      </c>
      <c r="M2622" t="str">
        <f>VLOOKUP(J2622,location[#All],4,)</f>
        <v>California</v>
      </c>
      <c r="N2622">
        <f>VLOOKUP(J2622,location[#All],5,)</f>
        <v>94109</v>
      </c>
      <c r="O2622" t="str">
        <f>VLOOKUP(J2622,location[#All],6,)</f>
        <v>West</v>
      </c>
    </row>
    <row r="2623" spans="1:15" x14ac:dyDescent="0.25">
      <c r="A2623" t="s">
        <v>3753</v>
      </c>
      <c r="B2623" t="s">
        <v>346</v>
      </c>
      <c r="C2623" s="1">
        <v>42441</v>
      </c>
      <c r="D2623" s="1">
        <v>42444</v>
      </c>
      <c r="E2623" t="s">
        <v>10</v>
      </c>
      <c r="F2623">
        <v>770352</v>
      </c>
      <c r="G2623">
        <v>3</v>
      </c>
      <c r="H2623">
        <v>2</v>
      </c>
      <c r="I2623">
        <v>770352</v>
      </c>
      <c r="J2623" s="1" t="str">
        <f>INDEX(location!A:A,MATCH('Tabela Total'!A2623,location!A:A,0))</f>
        <v>CA-2016-127138</v>
      </c>
      <c r="K2623" s="1" t="str">
        <f>VLOOKUP(J2623,location[#All],2,FALSE)</f>
        <v>United States</v>
      </c>
      <c r="L2623" t="str">
        <f>VLOOKUP(J2623,location[#All],3,)</f>
        <v>San Francisco</v>
      </c>
      <c r="M2623" t="str">
        <f>VLOOKUP(J2623,location[#All],4,)</f>
        <v>California</v>
      </c>
      <c r="N2623">
        <f>VLOOKUP(J2623,location[#All],5,)</f>
        <v>94109</v>
      </c>
      <c r="O2623" t="str">
        <f>VLOOKUP(J2623,location[#All],6,)</f>
        <v>West</v>
      </c>
    </row>
    <row r="2624" spans="1:15" x14ac:dyDescent="0.25">
      <c r="A2624" t="s">
        <v>4784</v>
      </c>
      <c r="B2624" t="s">
        <v>346</v>
      </c>
      <c r="C2624" s="1">
        <v>42554</v>
      </c>
      <c r="D2624" s="1">
        <v>42558</v>
      </c>
      <c r="E2624" t="s">
        <v>15</v>
      </c>
      <c r="F2624">
        <v>70686</v>
      </c>
      <c r="G2624">
        <v>7</v>
      </c>
      <c r="H2624">
        <v>0</v>
      </c>
      <c r="I2624">
        <v>1979208</v>
      </c>
      <c r="J2624" s="1" t="str">
        <f>INDEX(location!A:A,MATCH('Tabela Total'!A2624,location!A:A,0))</f>
        <v>CA-2016-168543</v>
      </c>
      <c r="K2624" s="1" t="str">
        <f>VLOOKUP(J2624,location[#All],2,FALSE)</f>
        <v>United States</v>
      </c>
      <c r="L2624" t="str">
        <f>VLOOKUP(J2624,location[#All],3,)</f>
        <v>New York City</v>
      </c>
      <c r="M2624" t="str">
        <f>VLOOKUP(J2624,location[#All],4,)</f>
        <v>New York</v>
      </c>
      <c r="N2624">
        <f>VLOOKUP(J2624,location[#All],5,)</f>
        <v>10035</v>
      </c>
      <c r="O2624" t="str">
        <f>VLOOKUP(J2624,location[#All],6,)</f>
        <v>East</v>
      </c>
    </row>
    <row r="2625" spans="1:15" x14ac:dyDescent="0.25">
      <c r="A2625" t="s">
        <v>1688</v>
      </c>
      <c r="B2625" t="s">
        <v>1689</v>
      </c>
      <c r="C2625" s="1">
        <v>42344</v>
      </c>
      <c r="D2625" s="1">
        <v>42344</v>
      </c>
      <c r="E2625" t="s">
        <v>327</v>
      </c>
      <c r="F2625">
        <v>48594</v>
      </c>
      <c r="G2625">
        <v>2</v>
      </c>
      <c r="H2625">
        <v>4</v>
      </c>
      <c r="I2625">
        <v>-89089</v>
      </c>
      <c r="J2625" s="1" t="str">
        <f>INDEX(location!A:A,MATCH('Tabela Total'!A2625,location!A:A,0))</f>
        <v>CA-2015-131884</v>
      </c>
      <c r="K2625" s="1" t="str">
        <f>VLOOKUP(J2625,location[#All],2,FALSE)</f>
        <v>United States</v>
      </c>
      <c r="L2625" t="str">
        <f>VLOOKUP(J2625,location[#All],3,)</f>
        <v>Marion</v>
      </c>
      <c r="M2625" t="str">
        <f>VLOOKUP(J2625,location[#All],4,)</f>
        <v>Ohio</v>
      </c>
      <c r="N2625">
        <f>VLOOKUP(J2625,location[#All],5,)</f>
        <v>43302</v>
      </c>
      <c r="O2625" t="str">
        <f>VLOOKUP(J2625,location[#All],6,)</f>
        <v>East</v>
      </c>
    </row>
    <row r="2626" spans="1:15" x14ac:dyDescent="0.25">
      <c r="A2626" t="s">
        <v>1688</v>
      </c>
      <c r="B2626" t="s">
        <v>1689</v>
      </c>
      <c r="C2626" s="1">
        <v>42344</v>
      </c>
      <c r="D2626" s="1">
        <v>42344</v>
      </c>
      <c r="E2626" t="s">
        <v>327</v>
      </c>
      <c r="F2626">
        <v>37376</v>
      </c>
      <c r="G2626">
        <v>8</v>
      </c>
      <c r="H2626">
        <v>2</v>
      </c>
      <c r="I2626">
        <v>4672</v>
      </c>
      <c r="J2626" s="1" t="str">
        <f>INDEX(location!A:A,MATCH('Tabela Total'!A2626,location!A:A,0))</f>
        <v>CA-2015-131884</v>
      </c>
      <c r="K2626" s="1" t="str">
        <f>VLOOKUP(J2626,location[#All],2,FALSE)</f>
        <v>United States</v>
      </c>
      <c r="L2626" t="str">
        <f>VLOOKUP(J2626,location[#All],3,)</f>
        <v>Marion</v>
      </c>
      <c r="M2626" t="str">
        <f>VLOOKUP(J2626,location[#All],4,)</f>
        <v>Ohio</v>
      </c>
      <c r="N2626">
        <f>VLOOKUP(J2626,location[#All],5,)</f>
        <v>43302</v>
      </c>
      <c r="O2626" t="str">
        <f>VLOOKUP(J2626,location[#All],6,)</f>
        <v>East</v>
      </c>
    </row>
    <row r="2627" spans="1:15" x14ac:dyDescent="0.25">
      <c r="A2627" t="s">
        <v>1688</v>
      </c>
      <c r="B2627" t="s">
        <v>1689</v>
      </c>
      <c r="C2627" s="1">
        <v>42344</v>
      </c>
      <c r="D2627" s="1">
        <v>42344</v>
      </c>
      <c r="E2627" t="s">
        <v>327</v>
      </c>
      <c r="F2627">
        <v>70686</v>
      </c>
      <c r="G2627">
        <v>1</v>
      </c>
      <c r="H2627">
        <v>3</v>
      </c>
      <c r="I2627">
        <v>-242352</v>
      </c>
      <c r="J2627" s="1" t="str">
        <f>INDEX(location!A:A,MATCH('Tabela Total'!A2627,location!A:A,0))</f>
        <v>CA-2015-131884</v>
      </c>
      <c r="K2627" s="1" t="str">
        <f>VLOOKUP(J2627,location[#All],2,FALSE)</f>
        <v>United States</v>
      </c>
      <c r="L2627" t="str">
        <f>VLOOKUP(J2627,location[#All],3,)</f>
        <v>Marion</v>
      </c>
      <c r="M2627" t="str">
        <f>VLOOKUP(J2627,location[#All],4,)</f>
        <v>Ohio</v>
      </c>
      <c r="N2627">
        <f>VLOOKUP(J2627,location[#All],5,)</f>
        <v>43302</v>
      </c>
      <c r="O2627" t="str">
        <f>VLOOKUP(J2627,location[#All],6,)</f>
        <v>East</v>
      </c>
    </row>
    <row r="2628" spans="1:15" x14ac:dyDescent="0.25">
      <c r="A2628" t="s">
        <v>1795</v>
      </c>
      <c r="B2628" t="s">
        <v>1689</v>
      </c>
      <c r="C2628" s="1">
        <v>42350</v>
      </c>
      <c r="D2628" s="1">
        <v>42353</v>
      </c>
      <c r="E2628" t="s">
        <v>44</v>
      </c>
      <c r="F2628">
        <v>786</v>
      </c>
      <c r="G2628">
        <v>2</v>
      </c>
      <c r="H2628">
        <v>0</v>
      </c>
      <c r="I2628">
        <v>36156</v>
      </c>
      <c r="J2628" s="1" t="str">
        <f>INDEX(location!A:A,MATCH('Tabela Total'!A2628,location!A:A,0))</f>
        <v>CA-2015-145065</v>
      </c>
      <c r="K2628" s="1" t="str">
        <f>VLOOKUP(J2628,location[#All],2,FALSE)</f>
        <v>United States</v>
      </c>
      <c r="L2628" t="str">
        <f>VLOOKUP(J2628,location[#All],3,)</f>
        <v>San Diego</v>
      </c>
      <c r="M2628" t="str">
        <f>VLOOKUP(J2628,location[#All],4,)</f>
        <v>California</v>
      </c>
      <c r="N2628">
        <f>VLOOKUP(J2628,location[#All],5,)</f>
        <v>92105</v>
      </c>
      <c r="O2628" t="str">
        <f>VLOOKUP(J2628,location[#All],6,)</f>
        <v>West</v>
      </c>
    </row>
    <row r="2629" spans="1:15" x14ac:dyDescent="0.25">
      <c r="A2629" t="s">
        <v>1795</v>
      </c>
      <c r="B2629" t="s">
        <v>1689</v>
      </c>
      <c r="C2629" s="1">
        <v>42350</v>
      </c>
      <c r="D2629" s="1">
        <v>42353</v>
      </c>
      <c r="E2629" t="s">
        <v>44</v>
      </c>
      <c r="F2629">
        <v>24448</v>
      </c>
      <c r="G2629">
        <v>2</v>
      </c>
      <c r="H2629">
        <v>2</v>
      </c>
      <c r="I2629">
        <v>88624</v>
      </c>
      <c r="J2629" s="1" t="str">
        <f>INDEX(location!A:A,MATCH('Tabela Total'!A2629,location!A:A,0))</f>
        <v>CA-2015-145065</v>
      </c>
      <c r="K2629" s="1" t="str">
        <f>VLOOKUP(J2629,location[#All],2,FALSE)</f>
        <v>United States</v>
      </c>
      <c r="L2629" t="str">
        <f>VLOOKUP(J2629,location[#All],3,)</f>
        <v>San Diego</v>
      </c>
      <c r="M2629" t="str">
        <f>VLOOKUP(J2629,location[#All],4,)</f>
        <v>California</v>
      </c>
      <c r="N2629">
        <f>VLOOKUP(J2629,location[#All],5,)</f>
        <v>92105</v>
      </c>
      <c r="O2629" t="str">
        <f>VLOOKUP(J2629,location[#All],6,)</f>
        <v>West</v>
      </c>
    </row>
    <row r="2630" spans="1:15" x14ac:dyDescent="0.25">
      <c r="A2630" t="s">
        <v>1996</v>
      </c>
      <c r="B2630" t="s">
        <v>1689</v>
      </c>
      <c r="C2630" s="1">
        <v>41889</v>
      </c>
      <c r="D2630" s="1">
        <v>41895</v>
      </c>
      <c r="E2630" t="s">
        <v>15</v>
      </c>
      <c r="F2630">
        <v>37797</v>
      </c>
      <c r="G2630">
        <v>3</v>
      </c>
      <c r="H2630">
        <v>0</v>
      </c>
      <c r="I2630">
        <v>1096113</v>
      </c>
      <c r="J2630" s="1" t="str">
        <f>INDEX(location!A:A,MATCH('Tabela Total'!A2630,location!A:A,0))</f>
        <v>CA-2014-100006</v>
      </c>
      <c r="K2630" s="1" t="str">
        <f>VLOOKUP(J2630,location[#All],2,FALSE)</f>
        <v>United States</v>
      </c>
      <c r="L2630" t="str">
        <f>VLOOKUP(J2630,location[#All],3,)</f>
        <v>New York City</v>
      </c>
      <c r="M2630" t="str">
        <f>VLOOKUP(J2630,location[#All],4,)</f>
        <v>New York</v>
      </c>
      <c r="N2630">
        <f>VLOOKUP(J2630,location[#All],5,)</f>
        <v>10024</v>
      </c>
      <c r="O2630" t="str">
        <f>VLOOKUP(J2630,location[#All],6,)</f>
        <v>East</v>
      </c>
    </row>
    <row r="2631" spans="1:15" x14ac:dyDescent="0.25">
      <c r="A2631" t="s">
        <v>2961</v>
      </c>
      <c r="B2631" t="s">
        <v>1689</v>
      </c>
      <c r="C2631" s="1">
        <v>42573</v>
      </c>
      <c r="D2631" s="1">
        <v>42577</v>
      </c>
      <c r="E2631" t="s">
        <v>15</v>
      </c>
      <c r="F2631">
        <v>10995</v>
      </c>
      <c r="G2631">
        <v>1</v>
      </c>
      <c r="H2631">
        <v>0</v>
      </c>
      <c r="I2631">
        <v>362835</v>
      </c>
      <c r="J2631" s="1" t="str">
        <f>INDEX(location!A:A,MATCH('Tabela Total'!A2631,location!A:A,0))</f>
        <v>US-2016-111290</v>
      </c>
      <c r="K2631" s="1" t="str">
        <f>VLOOKUP(J2631,location[#All],2,FALSE)</f>
        <v>United States</v>
      </c>
      <c r="L2631" t="str">
        <f>VLOOKUP(J2631,location[#All],3,)</f>
        <v>Westland</v>
      </c>
      <c r="M2631" t="str">
        <f>VLOOKUP(J2631,location[#All],4,)</f>
        <v>Michigan</v>
      </c>
      <c r="N2631">
        <f>VLOOKUP(J2631,location[#All],5,)</f>
        <v>48185</v>
      </c>
      <c r="O2631" t="str">
        <f>VLOOKUP(J2631,location[#All],6,)</f>
        <v>Central</v>
      </c>
    </row>
    <row r="2632" spans="1:15" x14ac:dyDescent="0.25">
      <c r="A2632" t="s">
        <v>2961</v>
      </c>
      <c r="B2632" t="s">
        <v>1689</v>
      </c>
      <c r="C2632" s="1">
        <v>42573</v>
      </c>
      <c r="D2632" s="1">
        <v>42577</v>
      </c>
      <c r="E2632" t="s">
        <v>15</v>
      </c>
      <c r="F2632">
        <v>96585</v>
      </c>
      <c r="G2632">
        <v>5</v>
      </c>
      <c r="H2632">
        <v>0</v>
      </c>
      <c r="I2632">
        <v>135219</v>
      </c>
      <c r="J2632" s="1" t="str">
        <f>INDEX(location!A:A,MATCH('Tabela Total'!A2632,location!A:A,0))</f>
        <v>US-2016-111290</v>
      </c>
      <c r="K2632" s="1" t="str">
        <f>VLOOKUP(J2632,location[#All],2,FALSE)</f>
        <v>United States</v>
      </c>
      <c r="L2632" t="str">
        <f>VLOOKUP(J2632,location[#All],3,)</f>
        <v>Westland</v>
      </c>
      <c r="M2632" t="str">
        <f>VLOOKUP(J2632,location[#All],4,)</f>
        <v>Michigan</v>
      </c>
      <c r="N2632">
        <f>VLOOKUP(J2632,location[#All],5,)</f>
        <v>48185</v>
      </c>
      <c r="O2632" t="str">
        <f>VLOOKUP(J2632,location[#All],6,)</f>
        <v>Central</v>
      </c>
    </row>
    <row r="2633" spans="1:15" x14ac:dyDescent="0.25">
      <c r="A2633" t="s">
        <v>2961</v>
      </c>
      <c r="B2633" t="s">
        <v>1689</v>
      </c>
      <c r="C2633" s="1">
        <v>42573</v>
      </c>
      <c r="D2633" s="1">
        <v>42577</v>
      </c>
      <c r="E2633" t="s">
        <v>15</v>
      </c>
      <c r="F2633">
        <v>292</v>
      </c>
      <c r="G2633">
        <v>5</v>
      </c>
      <c r="H2633">
        <v>0</v>
      </c>
      <c r="I2633">
        <v>10512</v>
      </c>
      <c r="J2633" s="1" t="str">
        <f>INDEX(location!A:A,MATCH('Tabela Total'!A2633,location!A:A,0))</f>
        <v>US-2016-111290</v>
      </c>
      <c r="K2633" s="1" t="str">
        <f>VLOOKUP(J2633,location[#All],2,FALSE)</f>
        <v>United States</v>
      </c>
      <c r="L2633" t="str">
        <f>VLOOKUP(J2633,location[#All],3,)</f>
        <v>Westland</v>
      </c>
      <c r="M2633" t="str">
        <f>VLOOKUP(J2633,location[#All],4,)</f>
        <v>Michigan</v>
      </c>
      <c r="N2633">
        <f>VLOOKUP(J2633,location[#All],5,)</f>
        <v>48185</v>
      </c>
      <c r="O2633" t="str">
        <f>VLOOKUP(J2633,location[#All],6,)</f>
        <v>Central</v>
      </c>
    </row>
    <row r="2634" spans="1:15" x14ac:dyDescent="0.25">
      <c r="A2634" t="s">
        <v>2961</v>
      </c>
      <c r="B2634" t="s">
        <v>1689</v>
      </c>
      <c r="C2634" s="1">
        <v>42573</v>
      </c>
      <c r="D2634" s="1">
        <v>42577</v>
      </c>
      <c r="E2634" t="s">
        <v>15</v>
      </c>
      <c r="F2634">
        <v>324</v>
      </c>
      <c r="G2634">
        <v>5</v>
      </c>
      <c r="H2634">
        <v>0</v>
      </c>
      <c r="I2634">
        <v>15552</v>
      </c>
      <c r="J2634" s="1" t="str">
        <f>INDEX(location!A:A,MATCH('Tabela Total'!A2634,location!A:A,0))</f>
        <v>US-2016-111290</v>
      </c>
      <c r="K2634" s="1" t="str">
        <f>VLOOKUP(J2634,location[#All],2,FALSE)</f>
        <v>United States</v>
      </c>
      <c r="L2634" t="str">
        <f>VLOOKUP(J2634,location[#All],3,)</f>
        <v>Westland</v>
      </c>
      <c r="M2634" t="str">
        <f>VLOOKUP(J2634,location[#All],4,)</f>
        <v>Michigan</v>
      </c>
      <c r="N2634">
        <f>VLOOKUP(J2634,location[#All],5,)</f>
        <v>48185</v>
      </c>
      <c r="O2634" t="str">
        <f>VLOOKUP(J2634,location[#All],6,)</f>
        <v>Central</v>
      </c>
    </row>
    <row r="2635" spans="1:15" x14ac:dyDescent="0.25">
      <c r="A2635" t="s">
        <v>3921</v>
      </c>
      <c r="B2635" t="s">
        <v>1689</v>
      </c>
      <c r="C2635" s="1">
        <v>42568</v>
      </c>
      <c r="D2635" s="1">
        <v>42573</v>
      </c>
      <c r="E2635" t="s">
        <v>10</v>
      </c>
      <c r="F2635">
        <v>1242</v>
      </c>
      <c r="G2635">
        <v>3</v>
      </c>
      <c r="H2635">
        <v>0</v>
      </c>
      <c r="I2635">
        <v>44712</v>
      </c>
      <c r="J2635" s="1" t="str">
        <f>INDEX(location!A:A,MATCH('Tabela Total'!A2635,location!A:A,0))</f>
        <v>US-2016-139087</v>
      </c>
      <c r="K2635" s="1" t="str">
        <f>VLOOKUP(J2635,location[#All],2,FALSE)</f>
        <v>United States</v>
      </c>
      <c r="L2635" t="str">
        <f>VLOOKUP(J2635,location[#All],3,)</f>
        <v>Seattle</v>
      </c>
      <c r="M2635" t="str">
        <f>VLOOKUP(J2635,location[#All],4,)</f>
        <v>Washington</v>
      </c>
      <c r="N2635">
        <f>VLOOKUP(J2635,location[#All],5,)</f>
        <v>98105</v>
      </c>
      <c r="O2635" t="str">
        <f>VLOOKUP(J2635,location[#All],6,)</f>
        <v>West</v>
      </c>
    </row>
    <row r="2636" spans="1:15" x14ac:dyDescent="0.25">
      <c r="A2636" t="s">
        <v>3921</v>
      </c>
      <c r="B2636" t="s">
        <v>1689</v>
      </c>
      <c r="C2636" s="1">
        <v>42568</v>
      </c>
      <c r="D2636" s="1">
        <v>42573</v>
      </c>
      <c r="E2636" t="s">
        <v>10</v>
      </c>
      <c r="F2636">
        <v>4284</v>
      </c>
      <c r="G2636">
        <v>3</v>
      </c>
      <c r="H2636">
        <v>0</v>
      </c>
      <c r="I2636">
        <v>89964</v>
      </c>
      <c r="J2636" s="1" t="str">
        <f>INDEX(location!A:A,MATCH('Tabela Total'!A2636,location!A:A,0))</f>
        <v>US-2016-139087</v>
      </c>
      <c r="K2636" s="1" t="str">
        <f>VLOOKUP(J2636,location[#All],2,FALSE)</f>
        <v>United States</v>
      </c>
      <c r="L2636" t="str">
        <f>VLOOKUP(J2636,location[#All],3,)</f>
        <v>Seattle</v>
      </c>
      <c r="M2636" t="str">
        <f>VLOOKUP(J2636,location[#All],4,)</f>
        <v>Washington</v>
      </c>
      <c r="N2636">
        <f>VLOOKUP(J2636,location[#All],5,)</f>
        <v>98105</v>
      </c>
      <c r="O2636" t="str">
        <f>VLOOKUP(J2636,location[#All],6,)</f>
        <v>West</v>
      </c>
    </row>
    <row r="2637" spans="1:15" x14ac:dyDescent="0.25">
      <c r="A2637" t="s">
        <v>3921</v>
      </c>
      <c r="B2637" t="s">
        <v>1689</v>
      </c>
      <c r="C2637" s="1">
        <v>42568</v>
      </c>
      <c r="D2637" s="1">
        <v>42573</v>
      </c>
      <c r="E2637" t="s">
        <v>10</v>
      </c>
      <c r="F2637">
        <v>2475</v>
      </c>
      <c r="G2637">
        <v>5</v>
      </c>
      <c r="H2637">
        <v>0</v>
      </c>
      <c r="I2637">
        <v>1089</v>
      </c>
      <c r="J2637" s="1" t="str">
        <f>INDEX(location!A:A,MATCH('Tabela Total'!A2637,location!A:A,0))</f>
        <v>US-2016-139087</v>
      </c>
      <c r="K2637" s="1" t="str">
        <f>VLOOKUP(J2637,location[#All],2,FALSE)</f>
        <v>United States</v>
      </c>
      <c r="L2637" t="str">
        <f>VLOOKUP(J2637,location[#All],3,)</f>
        <v>Seattle</v>
      </c>
      <c r="M2637" t="str">
        <f>VLOOKUP(J2637,location[#All],4,)</f>
        <v>Washington</v>
      </c>
      <c r="N2637">
        <f>VLOOKUP(J2637,location[#All],5,)</f>
        <v>98105</v>
      </c>
      <c r="O2637" t="str">
        <f>VLOOKUP(J2637,location[#All],6,)</f>
        <v>West</v>
      </c>
    </row>
    <row r="2638" spans="1:15" x14ac:dyDescent="0.25">
      <c r="A2638" t="s">
        <v>3921</v>
      </c>
      <c r="B2638" t="s">
        <v>1689</v>
      </c>
      <c r="C2638" s="1">
        <v>42568</v>
      </c>
      <c r="D2638" s="1">
        <v>42573</v>
      </c>
      <c r="E2638" t="s">
        <v>10</v>
      </c>
      <c r="F2638">
        <v>8771</v>
      </c>
      <c r="G2638">
        <v>7</v>
      </c>
      <c r="H2638">
        <v>0</v>
      </c>
      <c r="I2638">
        <v>412237</v>
      </c>
      <c r="J2638" s="1" t="str">
        <f>INDEX(location!A:A,MATCH('Tabela Total'!A2638,location!A:A,0))</f>
        <v>US-2016-139087</v>
      </c>
      <c r="K2638" s="1" t="str">
        <f>VLOOKUP(J2638,location[#All],2,FALSE)</f>
        <v>United States</v>
      </c>
      <c r="L2638" t="str">
        <f>VLOOKUP(J2638,location[#All],3,)</f>
        <v>Seattle</v>
      </c>
      <c r="M2638" t="str">
        <f>VLOOKUP(J2638,location[#All],4,)</f>
        <v>Washington</v>
      </c>
      <c r="N2638">
        <f>VLOOKUP(J2638,location[#All],5,)</f>
        <v>98105</v>
      </c>
      <c r="O2638" t="str">
        <f>VLOOKUP(J2638,location[#All],6,)</f>
        <v>West</v>
      </c>
    </row>
    <row r="2639" spans="1:15" x14ac:dyDescent="0.25">
      <c r="A2639" t="s">
        <v>3921</v>
      </c>
      <c r="B2639" t="s">
        <v>1689</v>
      </c>
      <c r="C2639" s="1">
        <v>42568</v>
      </c>
      <c r="D2639" s="1">
        <v>42573</v>
      </c>
      <c r="E2639" t="s">
        <v>10</v>
      </c>
      <c r="F2639">
        <v>6952</v>
      </c>
      <c r="G2639">
        <v>2</v>
      </c>
      <c r="H2639">
        <v>0</v>
      </c>
      <c r="I2639">
        <v>1738</v>
      </c>
      <c r="J2639" s="1" t="str">
        <f>INDEX(location!A:A,MATCH('Tabela Total'!A2639,location!A:A,0))</f>
        <v>US-2016-139087</v>
      </c>
      <c r="K2639" s="1" t="str">
        <f>VLOOKUP(J2639,location[#All],2,FALSE)</f>
        <v>United States</v>
      </c>
      <c r="L2639" t="str">
        <f>VLOOKUP(J2639,location[#All],3,)</f>
        <v>Seattle</v>
      </c>
      <c r="M2639" t="str">
        <f>VLOOKUP(J2639,location[#All],4,)</f>
        <v>Washington</v>
      </c>
      <c r="N2639">
        <f>VLOOKUP(J2639,location[#All],5,)</f>
        <v>98105</v>
      </c>
      <c r="O2639" t="str">
        <f>VLOOKUP(J2639,location[#All],6,)</f>
        <v>West</v>
      </c>
    </row>
    <row r="2640" spans="1:15" x14ac:dyDescent="0.25">
      <c r="A2640" t="s">
        <v>3921</v>
      </c>
      <c r="B2640" t="s">
        <v>1689</v>
      </c>
      <c r="C2640" s="1">
        <v>42568</v>
      </c>
      <c r="D2640" s="1">
        <v>42573</v>
      </c>
      <c r="E2640" t="s">
        <v>10</v>
      </c>
      <c r="F2640">
        <v>20784</v>
      </c>
      <c r="G2640">
        <v>2</v>
      </c>
      <c r="H2640">
        <v>2</v>
      </c>
      <c r="I2640">
        <v>-46764</v>
      </c>
      <c r="J2640" s="1" t="str">
        <f>INDEX(location!A:A,MATCH('Tabela Total'!A2640,location!A:A,0))</f>
        <v>US-2016-139087</v>
      </c>
      <c r="K2640" s="1" t="str">
        <f>VLOOKUP(J2640,location[#All],2,FALSE)</f>
        <v>United States</v>
      </c>
      <c r="L2640" t="str">
        <f>VLOOKUP(J2640,location[#All],3,)</f>
        <v>Seattle</v>
      </c>
      <c r="M2640" t="str">
        <f>VLOOKUP(J2640,location[#All],4,)</f>
        <v>Washington</v>
      </c>
      <c r="N2640">
        <f>VLOOKUP(J2640,location[#All],5,)</f>
        <v>98105</v>
      </c>
      <c r="O2640" t="str">
        <f>VLOOKUP(J2640,location[#All],6,)</f>
        <v>West</v>
      </c>
    </row>
    <row r="2641" spans="1:15" x14ac:dyDescent="0.25">
      <c r="A2641" t="s">
        <v>3921</v>
      </c>
      <c r="B2641" t="s">
        <v>1689</v>
      </c>
      <c r="C2641" s="1">
        <v>42568</v>
      </c>
      <c r="D2641" s="1">
        <v>42573</v>
      </c>
      <c r="E2641" t="s">
        <v>10</v>
      </c>
      <c r="F2641">
        <v>12816</v>
      </c>
      <c r="G2641">
        <v>3</v>
      </c>
      <c r="H2641">
        <v>2</v>
      </c>
      <c r="I2641">
        <v>41652</v>
      </c>
      <c r="J2641" s="1" t="str">
        <f>INDEX(location!A:A,MATCH('Tabela Total'!A2641,location!A:A,0))</f>
        <v>US-2016-139087</v>
      </c>
      <c r="K2641" s="1" t="str">
        <f>VLOOKUP(J2641,location[#All],2,FALSE)</f>
        <v>United States</v>
      </c>
      <c r="L2641" t="str">
        <f>VLOOKUP(J2641,location[#All],3,)</f>
        <v>Seattle</v>
      </c>
      <c r="M2641" t="str">
        <f>VLOOKUP(J2641,location[#All],4,)</f>
        <v>Washington</v>
      </c>
      <c r="N2641">
        <f>VLOOKUP(J2641,location[#All],5,)</f>
        <v>98105</v>
      </c>
      <c r="O2641" t="str">
        <f>VLOOKUP(J2641,location[#All],6,)</f>
        <v>West</v>
      </c>
    </row>
    <row r="2642" spans="1:15" x14ac:dyDescent="0.25">
      <c r="A2642" t="s">
        <v>4266</v>
      </c>
      <c r="B2642" t="s">
        <v>1689</v>
      </c>
      <c r="C2642" s="1">
        <v>43080</v>
      </c>
      <c r="D2642" s="1">
        <v>43082</v>
      </c>
      <c r="E2642" t="s">
        <v>44</v>
      </c>
      <c r="F2642">
        <v>1392</v>
      </c>
      <c r="G2642">
        <v>2</v>
      </c>
      <c r="H2642">
        <v>8</v>
      </c>
      <c r="I2642">
        <v>-37584</v>
      </c>
      <c r="J2642" s="1" t="str">
        <f>INDEX(location!A:A,MATCH('Tabela Total'!A2642,location!A:A,0))</f>
        <v>CA-2017-165099</v>
      </c>
      <c r="K2642" s="1" t="str">
        <f>VLOOKUP(J2642,location[#All],2,FALSE)</f>
        <v>United States</v>
      </c>
      <c r="L2642" t="str">
        <f>VLOOKUP(J2642,location[#All],3,)</f>
        <v>Abilene</v>
      </c>
      <c r="M2642" t="str">
        <f>VLOOKUP(J2642,location[#All],4,)</f>
        <v>Texas</v>
      </c>
      <c r="N2642">
        <f>VLOOKUP(J2642,location[#All],5,)</f>
        <v>79605</v>
      </c>
      <c r="O2642" t="str">
        <f>VLOOKUP(J2642,location[#All],6,)</f>
        <v>Central</v>
      </c>
    </row>
    <row r="2643" spans="1:15" x14ac:dyDescent="0.25">
      <c r="A2643" t="s">
        <v>4805</v>
      </c>
      <c r="B2643" t="s">
        <v>1689</v>
      </c>
      <c r="C2643" s="1">
        <v>42943</v>
      </c>
      <c r="D2643" s="1">
        <v>42948</v>
      </c>
      <c r="E2643" t="s">
        <v>10</v>
      </c>
      <c r="F2643">
        <v>2388</v>
      </c>
      <c r="G2643">
        <v>3</v>
      </c>
      <c r="H2643">
        <v>0</v>
      </c>
      <c r="I2643">
        <v>105072</v>
      </c>
      <c r="J2643" s="1" t="str">
        <f>INDEX(location!A:A,MATCH('Tabela Total'!A2643,location!A:A,0))</f>
        <v>CA-2017-133046</v>
      </c>
      <c r="K2643" s="1" t="str">
        <f>VLOOKUP(J2643,location[#All],2,FALSE)</f>
        <v>United States</v>
      </c>
      <c r="L2643" t="str">
        <f>VLOOKUP(J2643,location[#All],3,)</f>
        <v>Seattle</v>
      </c>
      <c r="M2643" t="str">
        <f>VLOOKUP(J2643,location[#All],4,)</f>
        <v>Washington</v>
      </c>
      <c r="N2643">
        <f>VLOOKUP(J2643,location[#All],5,)</f>
        <v>98115</v>
      </c>
      <c r="O2643" t="str">
        <f>VLOOKUP(J2643,location[#All],6,)</f>
        <v>West</v>
      </c>
    </row>
    <row r="2644" spans="1:15" x14ac:dyDescent="0.25">
      <c r="A2644" t="s">
        <v>4805</v>
      </c>
      <c r="B2644" t="s">
        <v>1689</v>
      </c>
      <c r="C2644" s="1">
        <v>42943</v>
      </c>
      <c r="D2644" s="1">
        <v>42948</v>
      </c>
      <c r="E2644" t="s">
        <v>10</v>
      </c>
      <c r="F2644">
        <v>262</v>
      </c>
      <c r="G2644">
        <v>4</v>
      </c>
      <c r="H2644">
        <v>0</v>
      </c>
      <c r="I2644">
        <v>12052</v>
      </c>
      <c r="J2644" s="1" t="str">
        <f>INDEX(location!A:A,MATCH('Tabela Total'!A2644,location!A:A,0))</f>
        <v>CA-2017-133046</v>
      </c>
      <c r="K2644" s="1" t="str">
        <f>VLOOKUP(J2644,location[#All],2,FALSE)</f>
        <v>United States</v>
      </c>
      <c r="L2644" t="str">
        <f>VLOOKUP(J2644,location[#All],3,)</f>
        <v>Seattle</v>
      </c>
      <c r="M2644" t="str">
        <f>VLOOKUP(J2644,location[#All],4,)</f>
        <v>Washington</v>
      </c>
      <c r="N2644">
        <f>VLOOKUP(J2644,location[#All],5,)</f>
        <v>98115</v>
      </c>
      <c r="O2644" t="str">
        <f>VLOOKUP(J2644,location[#All],6,)</f>
        <v>West</v>
      </c>
    </row>
    <row r="2645" spans="1:15" x14ac:dyDescent="0.25">
      <c r="A2645" t="s">
        <v>4805</v>
      </c>
      <c r="B2645" t="s">
        <v>1689</v>
      </c>
      <c r="C2645" s="1">
        <v>42943</v>
      </c>
      <c r="D2645" s="1">
        <v>42948</v>
      </c>
      <c r="E2645" t="s">
        <v>10</v>
      </c>
      <c r="F2645">
        <v>1296</v>
      </c>
      <c r="G2645">
        <v>2</v>
      </c>
      <c r="H2645">
        <v>0</v>
      </c>
      <c r="I2645">
        <v>62208</v>
      </c>
      <c r="J2645" s="1" t="str">
        <f>INDEX(location!A:A,MATCH('Tabela Total'!A2645,location!A:A,0))</f>
        <v>CA-2017-133046</v>
      </c>
      <c r="K2645" s="1" t="str">
        <f>VLOOKUP(J2645,location[#All],2,FALSE)</f>
        <v>United States</v>
      </c>
      <c r="L2645" t="str">
        <f>VLOOKUP(J2645,location[#All],3,)</f>
        <v>Seattle</v>
      </c>
      <c r="M2645" t="str">
        <f>VLOOKUP(J2645,location[#All],4,)</f>
        <v>Washington</v>
      </c>
      <c r="N2645">
        <f>VLOOKUP(J2645,location[#All],5,)</f>
        <v>98115</v>
      </c>
      <c r="O2645" t="str">
        <f>VLOOKUP(J2645,location[#All],6,)</f>
        <v>West</v>
      </c>
    </row>
    <row r="2646" spans="1:15" x14ac:dyDescent="0.25">
      <c r="A2646" t="s">
        <v>4805</v>
      </c>
      <c r="B2646" t="s">
        <v>1689</v>
      </c>
      <c r="C2646" s="1">
        <v>42943</v>
      </c>
      <c r="D2646" s="1">
        <v>42948</v>
      </c>
      <c r="E2646" t="s">
        <v>10</v>
      </c>
      <c r="F2646">
        <v>23495</v>
      </c>
      <c r="G2646">
        <v>5</v>
      </c>
      <c r="H2646">
        <v>0</v>
      </c>
      <c r="I2646">
        <v>32893</v>
      </c>
      <c r="J2646" s="1" t="str">
        <f>INDEX(location!A:A,MATCH('Tabela Total'!A2646,location!A:A,0))</f>
        <v>CA-2017-133046</v>
      </c>
      <c r="K2646" s="1" t="str">
        <f>VLOOKUP(J2646,location[#All],2,FALSE)</f>
        <v>United States</v>
      </c>
      <c r="L2646" t="str">
        <f>VLOOKUP(J2646,location[#All],3,)</f>
        <v>Seattle</v>
      </c>
      <c r="M2646" t="str">
        <f>VLOOKUP(J2646,location[#All],4,)</f>
        <v>Washington</v>
      </c>
      <c r="N2646">
        <f>VLOOKUP(J2646,location[#All],5,)</f>
        <v>98115</v>
      </c>
      <c r="O2646" t="str">
        <f>VLOOKUP(J2646,location[#All],6,)</f>
        <v>West</v>
      </c>
    </row>
    <row r="2647" spans="1:15" x14ac:dyDescent="0.25">
      <c r="A2647" t="s">
        <v>5686</v>
      </c>
      <c r="B2647" t="s">
        <v>1689</v>
      </c>
      <c r="C2647" s="1">
        <v>43051</v>
      </c>
      <c r="D2647" s="1">
        <v>43053</v>
      </c>
      <c r="E2647" t="s">
        <v>10</v>
      </c>
      <c r="F2647">
        <v>221024</v>
      </c>
      <c r="G2647">
        <v>2</v>
      </c>
      <c r="H2647">
        <v>2</v>
      </c>
      <c r="I2647">
        <v>-55256</v>
      </c>
      <c r="J2647" s="1" t="str">
        <f>INDEX(location!A:A,MATCH('Tabela Total'!A2647,location!A:A,0))</f>
        <v>CA-2017-166835</v>
      </c>
      <c r="K2647" s="1" t="str">
        <f>VLOOKUP(J2647,location[#All],2,FALSE)</f>
        <v>United States</v>
      </c>
      <c r="L2647" t="str">
        <f>VLOOKUP(J2647,location[#All],3,)</f>
        <v>Lancaster</v>
      </c>
      <c r="M2647" t="str">
        <f>VLOOKUP(J2647,location[#All],4,)</f>
        <v>Pennsylvania</v>
      </c>
      <c r="N2647">
        <f>VLOOKUP(J2647,location[#All],5,)</f>
        <v>17602</v>
      </c>
      <c r="O2647" t="str">
        <f>VLOOKUP(J2647,location[#All],6,)</f>
        <v>East</v>
      </c>
    </row>
    <row r="2648" spans="1:15" x14ac:dyDescent="0.25">
      <c r="A2648" t="s">
        <v>671</v>
      </c>
      <c r="B2648" t="s">
        <v>672</v>
      </c>
      <c r="C2648" s="1">
        <v>41819</v>
      </c>
      <c r="D2648" s="1">
        <v>41826</v>
      </c>
      <c r="E2648" t="s">
        <v>15</v>
      </c>
      <c r="F2648">
        <v>3276</v>
      </c>
      <c r="G2648">
        <v>7</v>
      </c>
      <c r="H2648">
        <v>2</v>
      </c>
      <c r="I2648">
        <v>36855</v>
      </c>
      <c r="J2648" s="1" t="str">
        <f>INDEX(location!A:A,MATCH('Tabela Total'!A2648,location!A:A,0))</f>
        <v>CA-2014-165974</v>
      </c>
      <c r="K2648" s="1" t="str">
        <f>VLOOKUP(J2648,location[#All],2,FALSE)</f>
        <v>United States</v>
      </c>
      <c r="L2648" t="str">
        <f>VLOOKUP(J2648,location[#All],3,)</f>
        <v>Cincinnati</v>
      </c>
      <c r="M2648" t="str">
        <f>VLOOKUP(J2648,location[#All],4,)</f>
        <v>Ohio</v>
      </c>
      <c r="N2648">
        <f>VLOOKUP(J2648,location[#All],5,)</f>
        <v>45231</v>
      </c>
      <c r="O2648" t="str">
        <f>VLOOKUP(J2648,location[#All],6,)</f>
        <v>East</v>
      </c>
    </row>
    <row r="2649" spans="1:15" x14ac:dyDescent="0.25">
      <c r="A2649" t="s">
        <v>1281</v>
      </c>
      <c r="B2649" t="s">
        <v>672</v>
      </c>
      <c r="C2649" s="1">
        <v>42427</v>
      </c>
      <c r="D2649" s="1">
        <v>42430</v>
      </c>
      <c r="E2649" t="s">
        <v>44</v>
      </c>
      <c r="F2649">
        <v>17088</v>
      </c>
      <c r="G2649">
        <v>3</v>
      </c>
      <c r="H2649">
        <v>0</v>
      </c>
      <c r="I2649">
        <v>495552</v>
      </c>
      <c r="J2649" s="1" t="str">
        <f>INDEX(location!A:A,MATCH('Tabela Total'!A2649,location!A:A,0))</f>
        <v>CA-2016-102456</v>
      </c>
      <c r="K2649" s="1" t="str">
        <f>VLOOKUP(J2649,location[#All],2,FALSE)</f>
        <v>United States</v>
      </c>
      <c r="L2649" t="str">
        <f>VLOOKUP(J2649,location[#All],3,)</f>
        <v>New York City</v>
      </c>
      <c r="M2649" t="str">
        <f>VLOOKUP(J2649,location[#All],4,)</f>
        <v>New York</v>
      </c>
      <c r="N2649">
        <f>VLOOKUP(J2649,location[#All],5,)</f>
        <v>10011</v>
      </c>
      <c r="O2649" t="str">
        <f>VLOOKUP(J2649,location[#All],6,)</f>
        <v>East</v>
      </c>
    </row>
    <row r="2650" spans="1:15" x14ac:dyDescent="0.25">
      <c r="A2650" t="s">
        <v>1481</v>
      </c>
      <c r="B2650" t="s">
        <v>672</v>
      </c>
      <c r="C2650" s="1">
        <v>42754</v>
      </c>
      <c r="D2650" s="1">
        <v>42758</v>
      </c>
      <c r="E2650" t="s">
        <v>10</v>
      </c>
      <c r="F2650">
        <v>60</v>
      </c>
      <c r="G2650">
        <v>2</v>
      </c>
      <c r="H2650">
        <v>2</v>
      </c>
      <c r="I2650">
        <v>21</v>
      </c>
      <c r="J2650" s="1" t="str">
        <f>INDEX(location!A:A,MATCH('Tabela Total'!A2650,location!A:A,0))</f>
        <v>CA-2017-154718</v>
      </c>
      <c r="K2650" s="1" t="str">
        <f>VLOOKUP(J2650,location[#All],2,FALSE)</f>
        <v>United States</v>
      </c>
      <c r="L2650" t="str">
        <f>VLOOKUP(J2650,location[#All],3,)</f>
        <v>Keller</v>
      </c>
      <c r="M2650" t="str">
        <f>VLOOKUP(J2650,location[#All],4,)</f>
        <v>Texas</v>
      </c>
      <c r="N2650">
        <f>VLOOKUP(J2650,location[#All],5,)</f>
        <v>76248</v>
      </c>
      <c r="O2650" t="str">
        <f>VLOOKUP(J2650,location[#All],6,)</f>
        <v>Central</v>
      </c>
    </row>
    <row r="2651" spans="1:15" x14ac:dyDescent="0.25">
      <c r="A2651" t="s">
        <v>1626</v>
      </c>
      <c r="B2651" t="s">
        <v>672</v>
      </c>
      <c r="C2651" s="1">
        <v>42328</v>
      </c>
      <c r="D2651" s="1">
        <v>42334</v>
      </c>
      <c r="E2651" t="s">
        <v>15</v>
      </c>
      <c r="F2651">
        <v>1965</v>
      </c>
      <c r="G2651">
        <v>3</v>
      </c>
      <c r="H2651">
        <v>0</v>
      </c>
      <c r="I2651">
        <v>9039</v>
      </c>
      <c r="J2651" s="1" t="str">
        <f>INDEX(location!A:A,MATCH('Tabela Total'!A2651,location!A:A,0))</f>
        <v>CA-2015-156524</v>
      </c>
      <c r="K2651" s="1" t="str">
        <f>VLOOKUP(J2651,location[#All],2,FALSE)</f>
        <v>United States</v>
      </c>
      <c r="L2651" t="str">
        <f>VLOOKUP(J2651,location[#All],3,)</f>
        <v>New York City</v>
      </c>
      <c r="M2651" t="str">
        <f>VLOOKUP(J2651,location[#All],4,)</f>
        <v>New York</v>
      </c>
      <c r="N2651">
        <f>VLOOKUP(J2651,location[#All],5,)</f>
        <v>10011</v>
      </c>
      <c r="O2651" t="str">
        <f>VLOOKUP(J2651,location[#All],6,)</f>
        <v>East</v>
      </c>
    </row>
    <row r="2652" spans="1:15" x14ac:dyDescent="0.25">
      <c r="A2652" t="s">
        <v>1980</v>
      </c>
      <c r="B2652" t="s">
        <v>672</v>
      </c>
      <c r="C2652" s="1">
        <v>41927</v>
      </c>
      <c r="D2652" s="1">
        <v>41932</v>
      </c>
      <c r="E2652" t="s">
        <v>15</v>
      </c>
      <c r="F2652">
        <v>15384</v>
      </c>
      <c r="G2652">
        <v>1</v>
      </c>
      <c r="H2652">
        <v>2</v>
      </c>
      <c r="I2652">
        <v>40383</v>
      </c>
      <c r="J2652" s="1" t="str">
        <f>INDEX(location!A:A,MATCH('Tabela Total'!A2652,location!A:A,0))</f>
        <v>CA-2014-143182</v>
      </c>
      <c r="K2652" s="1" t="str">
        <f>VLOOKUP(J2652,location[#All],2,FALSE)</f>
        <v>United States</v>
      </c>
      <c r="L2652" t="str">
        <f>VLOOKUP(J2652,location[#All],3,)</f>
        <v>Hialeah</v>
      </c>
      <c r="M2652" t="str">
        <f>VLOOKUP(J2652,location[#All],4,)</f>
        <v>Florida</v>
      </c>
      <c r="N2652">
        <f>VLOOKUP(J2652,location[#All],5,)</f>
        <v>33012</v>
      </c>
      <c r="O2652" t="str">
        <f>VLOOKUP(J2652,location[#All],6,)</f>
        <v>South</v>
      </c>
    </row>
    <row r="2653" spans="1:15" x14ac:dyDescent="0.25">
      <c r="A2653" t="s">
        <v>3414</v>
      </c>
      <c r="B2653" t="s">
        <v>672</v>
      </c>
      <c r="C2653" s="1">
        <v>42492</v>
      </c>
      <c r="D2653" s="1">
        <v>42498</v>
      </c>
      <c r="E2653" t="s">
        <v>15</v>
      </c>
      <c r="F2653">
        <v>187056</v>
      </c>
      <c r="G2653">
        <v>9</v>
      </c>
      <c r="H2653">
        <v>2</v>
      </c>
      <c r="I2653">
        <v>11691</v>
      </c>
      <c r="J2653" s="1" t="str">
        <f>INDEX(location!A:A,MATCH('Tabela Total'!A2653,location!A:A,0))</f>
        <v>CA-2016-154060</v>
      </c>
      <c r="K2653" s="1" t="str">
        <f>VLOOKUP(J2653,location[#All],2,FALSE)</f>
        <v>United States</v>
      </c>
      <c r="L2653" t="str">
        <f>VLOOKUP(J2653,location[#All],3,)</f>
        <v>Greensboro</v>
      </c>
      <c r="M2653" t="str">
        <f>VLOOKUP(J2653,location[#All],4,)</f>
        <v>North Carolina</v>
      </c>
      <c r="N2653">
        <f>VLOOKUP(J2653,location[#All],5,)</f>
        <v>27405</v>
      </c>
      <c r="O2653" t="str">
        <f>VLOOKUP(J2653,location[#All],6,)</f>
        <v>South</v>
      </c>
    </row>
    <row r="2654" spans="1:15" x14ac:dyDescent="0.25">
      <c r="A2654" t="s">
        <v>3772</v>
      </c>
      <c r="B2654" t="s">
        <v>672</v>
      </c>
      <c r="C2654" s="1">
        <v>42999</v>
      </c>
      <c r="D2654" s="1">
        <v>43005</v>
      </c>
      <c r="E2654" t="s">
        <v>15</v>
      </c>
      <c r="F2654">
        <v>12294</v>
      </c>
      <c r="G2654">
        <v>1</v>
      </c>
      <c r="H2654">
        <v>7</v>
      </c>
      <c r="I2654">
        <v>-86058</v>
      </c>
      <c r="J2654" s="1" t="str">
        <f>INDEX(location!A:A,MATCH('Tabela Total'!A2654,location!A:A,0))</f>
        <v>US-2017-146878</v>
      </c>
      <c r="K2654" s="1" t="str">
        <f>VLOOKUP(J2654,location[#All],2,FALSE)</f>
        <v>United States</v>
      </c>
      <c r="L2654" t="str">
        <f>VLOOKUP(J2654,location[#All],3,)</f>
        <v>Miami</v>
      </c>
      <c r="M2654" t="str">
        <f>VLOOKUP(J2654,location[#All],4,)</f>
        <v>Florida</v>
      </c>
      <c r="N2654">
        <f>VLOOKUP(J2654,location[#All],5,)</f>
        <v>33142</v>
      </c>
      <c r="O2654" t="str">
        <f>VLOOKUP(J2654,location[#All],6,)</f>
        <v>South</v>
      </c>
    </row>
    <row r="2655" spans="1:15" x14ac:dyDescent="0.25">
      <c r="A2655" t="s">
        <v>5743</v>
      </c>
      <c r="B2655" t="s">
        <v>672</v>
      </c>
      <c r="C2655" s="1">
        <v>42638</v>
      </c>
      <c r="D2655" s="1">
        <v>42644</v>
      </c>
      <c r="E2655" t="s">
        <v>15</v>
      </c>
      <c r="F2655">
        <v>109</v>
      </c>
      <c r="G2655">
        <v>5</v>
      </c>
      <c r="H2655">
        <v>0</v>
      </c>
      <c r="I2655">
        <v>5123</v>
      </c>
      <c r="J2655" s="1" t="str">
        <f>INDEX(location!A:A,MATCH('Tabela Total'!A2655,location!A:A,0))</f>
        <v>US-2016-125402</v>
      </c>
      <c r="K2655" s="1" t="str">
        <f>VLOOKUP(J2655,location[#All],2,FALSE)</f>
        <v>United States</v>
      </c>
      <c r="L2655" t="str">
        <f>VLOOKUP(J2655,location[#All],3,)</f>
        <v>Long Beach</v>
      </c>
      <c r="M2655" t="str">
        <f>VLOOKUP(J2655,location[#All],4,)</f>
        <v>California</v>
      </c>
      <c r="N2655">
        <f>VLOOKUP(J2655,location[#All],5,)</f>
        <v>90805</v>
      </c>
      <c r="O2655" t="str">
        <f>VLOOKUP(J2655,location[#All],6,)</f>
        <v>West</v>
      </c>
    </row>
    <row r="2656" spans="1:15" x14ac:dyDescent="0.25">
      <c r="A2656" t="s">
        <v>5743</v>
      </c>
      <c r="B2656" t="s">
        <v>672</v>
      </c>
      <c r="C2656" s="1">
        <v>42638</v>
      </c>
      <c r="D2656" s="1">
        <v>42644</v>
      </c>
      <c r="E2656" t="s">
        <v>15</v>
      </c>
      <c r="F2656">
        <v>296</v>
      </c>
      <c r="G2656">
        <v>2</v>
      </c>
      <c r="H2656">
        <v>0</v>
      </c>
      <c r="I2656">
        <v>148</v>
      </c>
      <c r="J2656" s="1" t="str">
        <f>INDEX(location!A:A,MATCH('Tabela Total'!A2656,location!A:A,0))</f>
        <v>US-2016-125402</v>
      </c>
      <c r="K2656" s="1" t="str">
        <f>VLOOKUP(J2656,location[#All],2,FALSE)</f>
        <v>United States</v>
      </c>
      <c r="L2656" t="str">
        <f>VLOOKUP(J2656,location[#All],3,)</f>
        <v>Long Beach</v>
      </c>
      <c r="M2656" t="str">
        <f>VLOOKUP(J2656,location[#All],4,)</f>
        <v>California</v>
      </c>
      <c r="N2656">
        <f>VLOOKUP(J2656,location[#All],5,)</f>
        <v>90805</v>
      </c>
      <c r="O2656" t="str">
        <f>VLOOKUP(J2656,location[#All],6,)</f>
        <v>West</v>
      </c>
    </row>
    <row r="2657" spans="1:15" x14ac:dyDescent="0.25">
      <c r="A2657" t="s">
        <v>5743</v>
      </c>
      <c r="B2657" t="s">
        <v>672</v>
      </c>
      <c r="C2657" s="1">
        <v>42638</v>
      </c>
      <c r="D2657" s="1">
        <v>42644</v>
      </c>
      <c r="E2657" t="s">
        <v>15</v>
      </c>
      <c r="F2657">
        <v>498</v>
      </c>
      <c r="G2657">
        <v>1</v>
      </c>
      <c r="H2657">
        <v>0</v>
      </c>
      <c r="I2657">
        <v>22908</v>
      </c>
      <c r="J2657" s="1" t="str">
        <f>INDEX(location!A:A,MATCH('Tabela Total'!A2657,location!A:A,0))</f>
        <v>US-2016-125402</v>
      </c>
      <c r="K2657" s="1" t="str">
        <f>VLOOKUP(J2657,location[#All],2,FALSE)</f>
        <v>United States</v>
      </c>
      <c r="L2657" t="str">
        <f>VLOOKUP(J2657,location[#All],3,)</f>
        <v>Long Beach</v>
      </c>
      <c r="M2657" t="str">
        <f>VLOOKUP(J2657,location[#All],4,)</f>
        <v>California</v>
      </c>
      <c r="N2657">
        <f>VLOOKUP(J2657,location[#All],5,)</f>
        <v>90805</v>
      </c>
      <c r="O2657" t="str">
        <f>VLOOKUP(J2657,location[#All],6,)</f>
        <v>West</v>
      </c>
    </row>
    <row r="2658" spans="1:15" x14ac:dyDescent="0.25">
      <c r="A2658" t="s">
        <v>5743</v>
      </c>
      <c r="B2658" t="s">
        <v>672</v>
      </c>
      <c r="C2658" s="1">
        <v>42638</v>
      </c>
      <c r="D2658" s="1">
        <v>42644</v>
      </c>
      <c r="E2658" t="s">
        <v>15</v>
      </c>
      <c r="F2658">
        <v>479976</v>
      </c>
      <c r="G2658">
        <v>3</v>
      </c>
      <c r="H2658">
        <v>2</v>
      </c>
      <c r="I2658">
        <v>1619919</v>
      </c>
      <c r="J2658" s="1" t="str">
        <f>INDEX(location!A:A,MATCH('Tabela Total'!A2658,location!A:A,0))</f>
        <v>US-2016-125402</v>
      </c>
      <c r="K2658" s="1" t="str">
        <f>VLOOKUP(J2658,location[#All],2,FALSE)</f>
        <v>United States</v>
      </c>
      <c r="L2658" t="str">
        <f>VLOOKUP(J2658,location[#All],3,)</f>
        <v>Long Beach</v>
      </c>
      <c r="M2658" t="str">
        <f>VLOOKUP(J2658,location[#All],4,)</f>
        <v>California</v>
      </c>
      <c r="N2658">
        <f>VLOOKUP(J2658,location[#All],5,)</f>
        <v>90805</v>
      </c>
      <c r="O2658" t="str">
        <f>VLOOKUP(J2658,location[#All],6,)</f>
        <v>West</v>
      </c>
    </row>
    <row r="2659" spans="1:15" x14ac:dyDescent="0.25">
      <c r="A2659" t="s">
        <v>5743</v>
      </c>
      <c r="B2659" t="s">
        <v>672</v>
      </c>
      <c r="C2659" s="1">
        <v>42638</v>
      </c>
      <c r="D2659" s="1">
        <v>42644</v>
      </c>
      <c r="E2659" t="s">
        <v>15</v>
      </c>
      <c r="F2659">
        <v>44736</v>
      </c>
      <c r="G2659">
        <v>8</v>
      </c>
      <c r="H2659">
        <v>2</v>
      </c>
      <c r="I2659">
        <v>44736</v>
      </c>
      <c r="J2659" s="1" t="str">
        <f>INDEX(location!A:A,MATCH('Tabela Total'!A2659,location!A:A,0))</f>
        <v>US-2016-125402</v>
      </c>
      <c r="K2659" s="1" t="str">
        <f>VLOOKUP(J2659,location[#All],2,FALSE)</f>
        <v>United States</v>
      </c>
      <c r="L2659" t="str">
        <f>VLOOKUP(J2659,location[#All],3,)</f>
        <v>Long Beach</v>
      </c>
      <c r="M2659" t="str">
        <f>VLOOKUP(J2659,location[#All],4,)</f>
        <v>California</v>
      </c>
      <c r="N2659">
        <f>VLOOKUP(J2659,location[#All],5,)</f>
        <v>90805</v>
      </c>
      <c r="O2659" t="str">
        <f>VLOOKUP(J2659,location[#All],6,)</f>
        <v>West</v>
      </c>
    </row>
    <row r="2660" spans="1:15" x14ac:dyDescent="0.25">
      <c r="A2660" t="s">
        <v>5743</v>
      </c>
      <c r="B2660" t="s">
        <v>672</v>
      </c>
      <c r="C2660" s="1">
        <v>42638</v>
      </c>
      <c r="D2660" s="1">
        <v>42644</v>
      </c>
      <c r="E2660" t="s">
        <v>15</v>
      </c>
      <c r="F2660">
        <v>576</v>
      </c>
      <c r="G2660">
        <v>2</v>
      </c>
      <c r="H2660">
        <v>0</v>
      </c>
      <c r="I2660">
        <v>16704</v>
      </c>
      <c r="J2660" s="1" t="str">
        <f>INDEX(location!A:A,MATCH('Tabela Total'!A2660,location!A:A,0))</f>
        <v>US-2016-125402</v>
      </c>
      <c r="K2660" s="1" t="str">
        <f>VLOOKUP(J2660,location[#All],2,FALSE)</f>
        <v>United States</v>
      </c>
      <c r="L2660" t="str">
        <f>VLOOKUP(J2660,location[#All],3,)</f>
        <v>Long Beach</v>
      </c>
      <c r="M2660" t="str">
        <f>VLOOKUP(J2660,location[#All],4,)</f>
        <v>California</v>
      </c>
      <c r="N2660">
        <f>VLOOKUP(J2660,location[#All],5,)</f>
        <v>90805</v>
      </c>
      <c r="O2660" t="str">
        <f>VLOOKUP(J2660,location[#All],6,)</f>
        <v>West</v>
      </c>
    </row>
    <row r="2661" spans="1:15" x14ac:dyDescent="0.25">
      <c r="A2661" t="s">
        <v>5743</v>
      </c>
      <c r="B2661" t="s">
        <v>672</v>
      </c>
      <c r="C2661" s="1">
        <v>42638</v>
      </c>
      <c r="D2661" s="1">
        <v>42644</v>
      </c>
      <c r="E2661" t="s">
        <v>15</v>
      </c>
      <c r="F2661">
        <v>483136</v>
      </c>
      <c r="G2661">
        <v>4</v>
      </c>
      <c r="H2661">
        <v>2</v>
      </c>
      <c r="I2661">
        <v>60392</v>
      </c>
      <c r="J2661" s="1" t="str">
        <f>INDEX(location!A:A,MATCH('Tabela Total'!A2661,location!A:A,0))</f>
        <v>US-2016-125402</v>
      </c>
      <c r="K2661" s="1" t="str">
        <f>VLOOKUP(J2661,location[#All],2,FALSE)</f>
        <v>United States</v>
      </c>
      <c r="L2661" t="str">
        <f>VLOOKUP(J2661,location[#All],3,)</f>
        <v>Long Beach</v>
      </c>
      <c r="M2661" t="str">
        <f>VLOOKUP(J2661,location[#All],4,)</f>
        <v>California</v>
      </c>
      <c r="N2661">
        <f>VLOOKUP(J2661,location[#All],5,)</f>
        <v>90805</v>
      </c>
      <c r="O2661" t="str">
        <f>VLOOKUP(J2661,location[#All],6,)</f>
        <v>West</v>
      </c>
    </row>
    <row r="2662" spans="1:15" x14ac:dyDescent="0.25">
      <c r="A2662" t="s">
        <v>821</v>
      </c>
      <c r="B2662" t="s">
        <v>822</v>
      </c>
      <c r="C2662" s="1">
        <v>42269</v>
      </c>
      <c r="D2662" s="1">
        <v>42269</v>
      </c>
      <c r="E2662" t="s">
        <v>327</v>
      </c>
      <c r="F2662">
        <v>2046</v>
      </c>
      <c r="G2662">
        <v>2</v>
      </c>
      <c r="H2662">
        <v>0</v>
      </c>
      <c r="I2662">
        <v>53196</v>
      </c>
      <c r="J2662" s="1" t="str">
        <f>INDEX(location!A:A,MATCH('Tabela Total'!A2662,location!A:A,0))</f>
        <v>CA-2015-112571</v>
      </c>
      <c r="K2662" s="1" t="str">
        <f>VLOOKUP(J2662,location[#All],2,FALSE)</f>
        <v>United States</v>
      </c>
      <c r="L2662" t="str">
        <f>VLOOKUP(J2662,location[#All],3,)</f>
        <v>Oceanside</v>
      </c>
      <c r="M2662" t="str">
        <f>VLOOKUP(J2662,location[#All],4,)</f>
        <v>California</v>
      </c>
      <c r="N2662">
        <f>VLOOKUP(J2662,location[#All],5,)</f>
        <v>92054</v>
      </c>
      <c r="O2662" t="str">
        <f>VLOOKUP(J2662,location[#All],6,)</f>
        <v>West</v>
      </c>
    </row>
    <row r="2663" spans="1:15" x14ac:dyDescent="0.25">
      <c r="A2663" t="s">
        <v>2126</v>
      </c>
      <c r="B2663" t="s">
        <v>822</v>
      </c>
      <c r="C2663" s="1">
        <v>43042</v>
      </c>
      <c r="D2663" s="1">
        <v>43048</v>
      </c>
      <c r="E2663" t="s">
        <v>15</v>
      </c>
      <c r="F2663">
        <v>856</v>
      </c>
      <c r="G2663">
        <v>2</v>
      </c>
      <c r="H2663">
        <v>0</v>
      </c>
      <c r="I2663">
        <v>3852</v>
      </c>
      <c r="J2663" s="1" t="str">
        <f>INDEX(location!A:A,MATCH('Tabela Total'!A2663,location!A:A,0))</f>
        <v>CA-2017-121615</v>
      </c>
      <c r="K2663" s="1" t="str">
        <f>VLOOKUP(J2663,location[#All],2,FALSE)</f>
        <v>United States</v>
      </c>
      <c r="L2663" t="str">
        <f>VLOOKUP(J2663,location[#All],3,)</f>
        <v>Eagan</v>
      </c>
      <c r="M2663" t="str">
        <f>VLOOKUP(J2663,location[#All],4,)</f>
        <v>Minnesota</v>
      </c>
      <c r="N2663">
        <f>VLOOKUP(J2663,location[#All],5,)</f>
        <v>55122</v>
      </c>
      <c r="O2663" t="str">
        <f>VLOOKUP(J2663,location[#All],6,)</f>
        <v>Central</v>
      </c>
    </row>
    <row r="2664" spans="1:15" x14ac:dyDescent="0.25">
      <c r="A2664" t="s">
        <v>2126</v>
      </c>
      <c r="B2664" t="s">
        <v>822</v>
      </c>
      <c r="C2664" s="1">
        <v>43042</v>
      </c>
      <c r="D2664" s="1">
        <v>43048</v>
      </c>
      <c r="E2664" t="s">
        <v>15</v>
      </c>
      <c r="F2664">
        <v>524</v>
      </c>
      <c r="G2664">
        <v>5</v>
      </c>
      <c r="H2664">
        <v>0</v>
      </c>
      <c r="I2664">
        <v>14148</v>
      </c>
      <c r="J2664" s="1" t="str">
        <f>INDEX(location!A:A,MATCH('Tabela Total'!A2664,location!A:A,0))</f>
        <v>CA-2017-121615</v>
      </c>
      <c r="K2664" s="1" t="str">
        <f>VLOOKUP(J2664,location[#All],2,FALSE)</f>
        <v>United States</v>
      </c>
      <c r="L2664" t="str">
        <f>VLOOKUP(J2664,location[#All],3,)</f>
        <v>Eagan</v>
      </c>
      <c r="M2664" t="str">
        <f>VLOOKUP(J2664,location[#All],4,)</f>
        <v>Minnesota</v>
      </c>
      <c r="N2664">
        <f>VLOOKUP(J2664,location[#All],5,)</f>
        <v>55122</v>
      </c>
      <c r="O2664" t="str">
        <f>VLOOKUP(J2664,location[#All],6,)</f>
        <v>Central</v>
      </c>
    </row>
    <row r="2665" spans="1:15" x14ac:dyDescent="0.25">
      <c r="A2665" t="s">
        <v>2126</v>
      </c>
      <c r="B2665" t="s">
        <v>822</v>
      </c>
      <c r="C2665" s="1">
        <v>43042</v>
      </c>
      <c r="D2665" s="1">
        <v>43048</v>
      </c>
      <c r="E2665" t="s">
        <v>15</v>
      </c>
      <c r="F2665">
        <v>1494</v>
      </c>
      <c r="G2665">
        <v>3</v>
      </c>
      <c r="H2665">
        <v>0</v>
      </c>
      <c r="I2665">
        <v>68724</v>
      </c>
      <c r="J2665" s="1" t="str">
        <f>INDEX(location!A:A,MATCH('Tabela Total'!A2665,location!A:A,0))</f>
        <v>CA-2017-121615</v>
      </c>
      <c r="K2665" s="1" t="str">
        <f>VLOOKUP(J2665,location[#All],2,FALSE)</f>
        <v>United States</v>
      </c>
      <c r="L2665" t="str">
        <f>VLOOKUP(J2665,location[#All],3,)</f>
        <v>Eagan</v>
      </c>
      <c r="M2665" t="str">
        <f>VLOOKUP(J2665,location[#All],4,)</f>
        <v>Minnesota</v>
      </c>
      <c r="N2665">
        <f>VLOOKUP(J2665,location[#All],5,)</f>
        <v>55122</v>
      </c>
      <c r="O2665" t="str">
        <f>VLOOKUP(J2665,location[#All],6,)</f>
        <v>Central</v>
      </c>
    </row>
    <row r="2666" spans="1:15" x14ac:dyDescent="0.25">
      <c r="A2666" t="s">
        <v>2130</v>
      </c>
      <c r="B2666" t="s">
        <v>822</v>
      </c>
      <c r="C2666" s="1">
        <v>42289</v>
      </c>
      <c r="D2666" s="1">
        <v>42294</v>
      </c>
      <c r="E2666" t="s">
        <v>10</v>
      </c>
      <c r="F2666">
        <v>13572</v>
      </c>
      <c r="G2666">
        <v>3</v>
      </c>
      <c r="H2666">
        <v>0</v>
      </c>
      <c r="I2666">
        <v>352872</v>
      </c>
      <c r="J2666" s="1" t="str">
        <f>INDEX(location!A:A,MATCH('Tabela Total'!A2666,location!A:A,0))</f>
        <v>CA-2015-134747</v>
      </c>
      <c r="K2666" s="1" t="str">
        <f>VLOOKUP(J2666,location[#All],2,FALSE)</f>
        <v>United States</v>
      </c>
      <c r="L2666" t="str">
        <f>VLOOKUP(J2666,location[#All],3,)</f>
        <v>Noblesville</v>
      </c>
      <c r="M2666" t="str">
        <f>VLOOKUP(J2666,location[#All],4,)</f>
        <v>Indiana</v>
      </c>
      <c r="N2666">
        <f>VLOOKUP(J2666,location[#All],5,)</f>
        <v>46060</v>
      </c>
      <c r="O2666" t="str">
        <f>VLOOKUP(J2666,location[#All],6,)</f>
        <v>Central</v>
      </c>
    </row>
    <row r="2667" spans="1:15" x14ac:dyDescent="0.25">
      <c r="A2667" t="s">
        <v>2130</v>
      </c>
      <c r="B2667" t="s">
        <v>822</v>
      </c>
      <c r="C2667" s="1">
        <v>42289</v>
      </c>
      <c r="D2667" s="1">
        <v>42294</v>
      </c>
      <c r="E2667" t="s">
        <v>10</v>
      </c>
      <c r="F2667">
        <v>1256</v>
      </c>
      <c r="G2667">
        <v>2</v>
      </c>
      <c r="H2667">
        <v>0</v>
      </c>
      <c r="I2667">
        <v>5652</v>
      </c>
      <c r="J2667" s="1" t="str">
        <f>INDEX(location!A:A,MATCH('Tabela Total'!A2667,location!A:A,0))</f>
        <v>CA-2015-134747</v>
      </c>
      <c r="K2667" s="1" t="str">
        <f>VLOOKUP(J2667,location[#All],2,FALSE)</f>
        <v>United States</v>
      </c>
      <c r="L2667" t="str">
        <f>VLOOKUP(J2667,location[#All],3,)</f>
        <v>Noblesville</v>
      </c>
      <c r="M2667" t="str">
        <f>VLOOKUP(J2667,location[#All],4,)</f>
        <v>Indiana</v>
      </c>
      <c r="N2667">
        <f>VLOOKUP(J2667,location[#All],5,)</f>
        <v>46060</v>
      </c>
      <c r="O2667" t="str">
        <f>VLOOKUP(J2667,location[#All],6,)</f>
        <v>Central</v>
      </c>
    </row>
    <row r="2668" spans="1:15" x14ac:dyDescent="0.25">
      <c r="A2668" t="s">
        <v>2130</v>
      </c>
      <c r="B2668" t="s">
        <v>822</v>
      </c>
      <c r="C2668" s="1">
        <v>42289</v>
      </c>
      <c r="D2668" s="1">
        <v>42294</v>
      </c>
      <c r="E2668" t="s">
        <v>10</v>
      </c>
      <c r="F2668">
        <v>26396</v>
      </c>
      <c r="G2668">
        <v>4</v>
      </c>
      <c r="H2668">
        <v>0</v>
      </c>
      <c r="I2668">
        <v>712692</v>
      </c>
      <c r="J2668" s="1" t="str">
        <f>INDEX(location!A:A,MATCH('Tabela Total'!A2668,location!A:A,0))</f>
        <v>CA-2015-134747</v>
      </c>
      <c r="K2668" s="1" t="str">
        <f>VLOOKUP(J2668,location[#All],2,FALSE)</f>
        <v>United States</v>
      </c>
      <c r="L2668" t="str">
        <f>VLOOKUP(J2668,location[#All],3,)</f>
        <v>Noblesville</v>
      </c>
      <c r="M2668" t="str">
        <f>VLOOKUP(J2668,location[#All],4,)</f>
        <v>Indiana</v>
      </c>
      <c r="N2668">
        <f>VLOOKUP(J2668,location[#All],5,)</f>
        <v>46060</v>
      </c>
      <c r="O2668" t="str">
        <f>VLOOKUP(J2668,location[#All],6,)</f>
        <v>Central</v>
      </c>
    </row>
    <row r="2669" spans="1:15" x14ac:dyDescent="0.25">
      <c r="A2669" t="s">
        <v>3276</v>
      </c>
      <c r="B2669" t="s">
        <v>822</v>
      </c>
      <c r="C2669" s="1">
        <v>42132</v>
      </c>
      <c r="D2669" s="1">
        <v>42136</v>
      </c>
      <c r="E2669" t="s">
        <v>15</v>
      </c>
      <c r="F2669">
        <v>4398</v>
      </c>
      <c r="G2669">
        <v>2</v>
      </c>
      <c r="H2669">
        <v>0</v>
      </c>
      <c r="I2669">
        <v>2199</v>
      </c>
      <c r="J2669" s="1" t="str">
        <f>INDEX(location!A:A,MATCH('Tabela Total'!A2669,location!A:A,0))</f>
        <v>CA-2015-136798</v>
      </c>
      <c r="K2669" s="1" t="str">
        <f>VLOOKUP(J2669,location[#All],2,FALSE)</f>
        <v>United States</v>
      </c>
      <c r="L2669" t="str">
        <f>VLOOKUP(J2669,location[#All],3,)</f>
        <v>Minneapolis</v>
      </c>
      <c r="M2669" t="str">
        <f>VLOOKUP(J2669,location[#All],4,)</f>
        <v>Minnesota</v>
      </c>
      <c r="N2669">
        <f>VLOOKUP(J2669,location[#All],5,)</f>
        <v>55407</v>
      </c>
      <c r="O2669" t="str">
        <f>VLOOKUP(J2669,location[#All],6,)</f>
        <v>Central</v>
      </c>
    </row>
    <row r="2670" spans="1:15" x14ac:dyDescent="0.25">
      <c r="A2670" t="s">
        <v>3276</v>
      </c>
      <c r="B2670" t="s">
        <v>822</v>
      </c>
      <c r="C2670" s="1">
        <v>42132</v>
      </c>
      <c r="D2670" s="1">
        <v>42136</v>
      </c>
      <c r="E2670" t="s">
        <v>15</v>
      </c>
      <c r="F2670">
        <v>37797</v>
      </c>
      <c r="G2670">
        <v>3</v>
      </c>
      <c r="H2670">
        <v>0</v>
      </c>
      <c r="I2670">
        <v>1058316</v>
      </c>
      <c r="J2670" s="1" t="str">
        <f>INDEX(location!A:A,MATCH('Tabela Total'!A2670,location!A:A,0))</f>
        <v>CA-2015-136798</v>
      </c>
      <c r="K2670" s="1" t="str">
        <f>VLOOKUP(J2670,location[#All],2,FALSE)</f>
        <v>United States</v>
      </c>
      <c r="L2670" t="str">
        <f>VLOOKUP(J2670,location[#All],3,)</f>
        <v>Minneapolis</v>
      </c>
      <c r="M2670" t="str">
        <f>VLOOKUP(J2670,location[#All],4,)</f>
        <v>Minnesota</v>
      </c>
      <c r="N2670">
        <f>VLOOKUP(J2670,location[#All],5,)</f>
        <v>55407</v>
      </c>
      <c r="O2670" t="str">
        <f>VLOOKUP(J2670,location[#All],6,)</f>
        <v>Central</v>
      </c>
    </row>
    <row r="2671" spans="1:15" x14ac:dyDescent="0.25">
      <c r="A2671" t="s">
        <v>3276</v>
      </c>
      <c r="B2671" t="s">
        <v>822</v>
      </c>
      <c r="C2671" s="1">
        <v>42132</v>
      </c>
      <c r="D2671" s="1">
        <v>42136</v>
      </c>
      <c r="E2671" t="s">
        <v>15</v>
      </c>
      <c r="F2671">
        <v>12396</v>
      </c>
      <c r="G2671">
        <v>3</v>
      </c>
      <c r="H2671">
        <v>0</v>
      </c>
      <c r="I2671">
        <v>111564</v>
      </c>
      <c r="J2671" s="1" t="str">
        <f>INDEX(location!A:A,MATCH('Tabela Total'!A2671,location!A:A,0))</f>
        <v>CA-2015-136798</v>
      </c>
      <c r="K2671" s="1" t="str">
        <f>VLOOKUP(J2671,location[#All],2,FALSE)</f>
        <v>United States</v>
      </c>
      <c r="L2671" t="str">
        <f>VLOOKUP(J2671,location[#All],3,)</f>
        <v>Minneapolis</v>
      </c>
      <c r="M2671" t="str">
        <f>VLOOKUP(J2671,location[#All],4,)</f>
        <v>Minnesota</v>
      </c>
      <c r="N2671">
        <f>VLOOKUP(J2671,location[#All],5,)</f>
        <v>55407</v>
      </c>
      <c r="O2671" t="str">
        <f>VLOOKUP(J2671,location[#All],6,)</f>
        <v>Central</v>
      </c>
    </row>
    <row r="2672" spans="1:15" x14ac:dyDescent="0.25">
      <c r="A2672" t="s">
        <v>4543</v>
      </c>
      <c r="B2672" t="s">
        <v>822</v>
      </c>
      <c r="C2672" s="1">
        <v>41944</v>
      </c>
      <c r="D2672" s="1">
        <v>41948</v>
      </c>
      <c r="E2672" t="s">
        <v>15</v>
      </c>
      <c r="F2672">
        <v>53394</v>
      </c>
      <c r="G2672">
        <v>3</v>
      </c>
      <c r="H2672">
        <v>0</v>
      </c>
      <c r="I2672">
        <v>1548426</v>
      </c>
      <c r="J2672" s="1" t="str">
        <f>INDEX(location!A:A,MATCH('Tabela Total'!A2672,location!A:A,0))</f>
        <v>US-2014-137155</v>
      </c>
      <c r="K2672" s="1" t="str">
        <f>VLOOKUP(J2672,location[#All],2,FALSE)</f>
        <v>United States</v>
      </c>
      <c r="L2672" t="str">
        <f>VLOOKUP(J2672,location[#All],3,)</f>
        <v>Long Beach</v>
      </c>
      <c r="M2672" t="str">
        <f>VLOOKUP(J2672,location[#All],4,)</f>
        <v>New York</v>
      </c>
      <c r="N2672">
        <f>VLOOKUP(J2672,location[#All],5,)</f>
        <v>11561</v>
      </c>
      <c r="O2672" t="str">
        <f>VLOOKUP(J2672,location[#All],6,)</f>
        <v>East</v>
      </c>
    </row>
    <row r="2673" spans="1:15" x14ac:dyDescent="0.25">
      <c r="A2673" t="s">
        <v>4543</v>
      </c>
      <c r="B2673" t="s">
        <v>822</v>
      </c>
      <c r="C2673" s="1">
        <v>41944</v>
      </c>
      <c r="D2673" s="1">
        <v>41948</v>
      </c>
      <c r="E2673" t="s">
        <v>15</v>
      </c>
      <c r="F2673">
        <v>16794</v>
      </c>
      <c r="G2673">
        <v>3</v>
      </c>
      <c r="H2673">
        <v>0</v>
      </c>
      <c r="I2673">
        <v>822906</v>
      </c>
      <c r="J2673" s="1" t="str">
        <f>INDEX(location!A:A,MATCH('Tabela Total'!A2673,location!A:A,0))</f>
        <v>US-2014-137155</v>
      </c>
      <c r="K2673" s="1" t="str">
        <f>VLOOKUP(J2673,location[#All],2,FALSE)</f>
        <v>United States</v>
      </c>
      <c r="L2673" t="str">
        <f>VLOOKUP(J2673,location[#All],3,)</f>
        <v>Long Beach</v>
      </c>
      <c r="M2673" t="str">
        <f>VLOOKUP(J2673,location[#All],4,)</f>
        <v>New York</v>
      </c>
      <c r="N2673">
        <f>VLOOKUP(J2673,location[#All],5,)</f>
        <v>11561</v>
      </c>
      <c r="O2673" t="str">
        <f>VLOOKUP(J2673,location[#All],6,)</f>
        <v>East</v>
      </c>
    </row>
    <row r="2674" spans="1:15" x14ac:dyDescent="0.25">
      <c r="A2674" t="s">
        <v>4543</v>
      </c>
      <c r="B2674" t="s">
        <v>822</v>
      </c>
      <c r="C2674" s="1">
        <v>41944</v>
      </c>
      <c r="D2674" s="1">
        <v>41948</v>
      </c>
      <c r="E2674" t="s">
        <v>15</v>
      </c>
      <c r="F2674">
        <v>3168</v>
      </c>
      <c r="G2674">
        <v>6</v>
      </c>
      <c r="H2674">
        <v>0</v>
      </c>
      <c r="I2674">
        <v>98208</v>
      </c>
      <c r="J2674" s="1" t="str">
        <f>INDEX(location!A:A,MATCH('Tabela Total'!A2674,location!A:A,0))</f>
        <v>US-2014-137155</v>
      </c>
      <c r="K2674" s="1" t="str">
        <f>VLOOKUP(J2674,location[#All],2,FALSE)</f>
        <v>United States</v>
      </c>
      <c r="L2674" t="str">
        <f>VLOOKUP(J2674,location[#All],3,)</f>
        <v>Long Beach</v>
      </c>
      <c r="M2674" t="str">
        <f>VLOOKUP(J2674,location[#All],4,)</f>
        <v>New York</v>
      </c>
      <c r="N2674">
        <f>VLOOKUP(J2674,location[#All],5,)</f>
        <v>11561</v>
      </c>
      <c r="O2674" t="str">
        <f>VLOOKUP(J2674,location[#All],6,)</f>
        <v>East</v>
      </c>
    </row>
    <row r="2675" spans="1:15" x14ac:dyDescent="0.25">
      <c r="A2675" t="s">
        <v>4583</v>
      </c>
      <c r="B2675" t="s">
        <v>822</v>
      </c>
      <c r="C2675" s="1">
        <v>41891</v>
      </c>
      <c r="D2675" s="1">
        <v>41895</v>
      </c>
      <c r="E2675" t="s">
        <v>15</v>
      </c>
      <c r="F2675">
        <v>129999</v>
      </c>
      <c r="G2675">
        <v>2</v>
      </c>
      <c r="H2675">
        <v>5</v>
      </c>
      <c r="I2675">
        <v>-5719956</v>
      </c>
      <c r="J2675" s="1" t="str">
        <f>INDEX(location!A:A,MATCH('Tabela Total'!A2675,location!A:A,0))</f>
        <v>US-2014-115196</v>
      </c>
      <c r="K2675" s="1" t="str">
        <f>VLOOKUP(J2675,location[#All],2,FALSE)</f>
        <v>United States</v>
      </c>
      <c r="L2675" t="str">
        <f>VLOOKUP(J2675,location[#All],3,)</f>
        <v>Greenville</v>
      </c>
      <c r="M2675" t="str">
        <f>VLOOKUP(J2675,location[#All],4,)</f>
        <v>North Carolina</v>
      </c>
      <c r="N2675">
        <f>VLOOKUP(J2675,location[#All],5,)</f>
        <v>27834</v>
      </c>
      <c r="O2675" t="str">
        <f>VLOOKUP(J2675,location[#All],6,)</f>
        <v>South</v>
      </c>
    </row>
    <row r="2676" spans="1:15" x14ac:dyDescent="0.25">
      <c r="A2676" t="s">
        <v>239</v>
      </c>
      <c r="B2676" t="s">
        <v>240</v>
      </c>
      <c r="C2676" s="1">
        <v>42714</v>
      </c>
      <c r="D2676" s="1">
        <v>42717</v>
      </c>
      <c r="E2676" t="s">
        <v>44</v>
      </c>
      <c r="F2676">
        <v>8058</v>
      </c>
      <c r="G2676">
        <v>6</v>
      </c>
      <c r="H2676">
        <v>0</v>
      </c>
      <c r="I2676">
        <v>225624</v>
      </c>
      <c r="J2676" s="1" t="str">
        <f>INDEX(location!A:A,MATCH('Tabela Total'!A2676,location!A:A,0))</f>
        <v>CA-2016-146941</v>
      </c>
      <c r="K2676" s="1" t="str">
        <f>VLOOKUP(J2676,location[#All],2,FALSE)</f>
        <v>United States</v>
      </c>
      <c r="L2676" t="str">
        <f>VLOOKUP(J2676,location[#All],3,)</f>
        <v>New York City</v>
      </c>
      <c r="M2676" t="str">
        <f>VLOOKUP(J2676,location[#All],4,)</f>
        <v>New York</v>
      </c>
      <c r="N2676">
        <f>VLOOKUP(J2676,location[#All],5,)</f>
        <v>10024</v>
      </c>
      <c r="O2676" t="str">
        <f>VLOOKUP(J2676,location[#All],6,)</f>
        <v>East</v>
      </c>
    </row>
    <row r="2677" spans="1:15" x14ac:dyDescent="0.25">
      <c r="A2677" t="s">
        <v>239</v>
      </c>
      <c r="B2677" t="s">
        <v>240</v>
      </c>
      <c r="C2677" s="1">
        <v>42714</v>
      </c>
      <c r="D2677" s="1">
        <v>42717</v>
      </c>
      <c r="E2677" t="s">
        <v>44</v>
      </c>
      <c r="F2677">
        <v>36192</v>
      </c>
      <c r="G2677">
        <v>4</v>
      </c>
      <c r="H2677">
        <v>0</v>
      </c>
      <c r="I2677">
        <v>162864</v>
      </c>
      <c r="J2677" s="1" t="str">
        <f>INDEX(location!A:A,MATCH('Tabela Total'!A2677,location!A:A,0))</f>
        <v>CA-2016-146941</v>
      </c>
      <c r="K2677" s="1" t="str">
        <f>VLOOKUP(J2677,location[#All],2,FALSE)</f>
        <v>United States</v>
      </c>
      <c r="L2677" t="str">
        <f>VLOOKUP(J2677,location[#All],3,)</f>
        <v>New York City</v>
      </c>
      <c r="M2677" t="str">
        <f>VLOOKUP(J2677,location[#All],4,)</f>
        <v>New York</v>
      </c>
      <c r="N2677">
        <f>VLOOKUP(J2677,location[#All],5,)</f>
        <v>10024</v>
      </c>
      <c r="O2677" t="str">
        <f>VLOOKUP(J2677,location[#All],6,)</f>
        <v>East</v>
      </c>
    </row>
    <row r="2678" spans="1:15" x14ac:dyDescent="0.25">
      <c r="A2678" t="s">
        <v>831</v>
      </c>
      <c r="B2678" t="s">
        <v>240</v>
      </c>
      <c r="C2678" s="1">
        <v>41655</v>
      </c>
      <c r="D2678" s="1">
        <v>41657</v>
      </c>
      <c r="E2678" t="s">
        <v>10</v>
      </c>
      <c r="F2678">
        <v>127104</v>
      </c>
      <c r="G2678">
        <v>6</v>
      </c>
      <c r="H2678">
        <v>2</v>
      </c>
      <c r="I2678">
        <v>285984</v>
      </c>
      <c r="J2678" s="1" t="str">
        <f>INDEX(location!A:A,MATCH('Tabela Total'!A2678,location!A:A,0))</f>
        <v>CA-2014-115791</v>
      </c>
      <c r="K2678" s="1" t="str">
        <f>VLOOKUP(J2678,location[#All],2,FALSE)</f>
        <v>United States</v>
      </c>
      <c r="L2678" t="str">
        <f>VLOOKUP(J2678,location[#All],3,)</f>
        <v>Philadelphia</v>
      </c>
      <c r="M2678" t="str">
        <f>VLOOKUP(J2678,location[#All],4,)</f>
        <v>Pennsylvania</v>
      </c>
      <c r="N2678">
        <f>VLOOKUP(J2678,location[#All],5,)</f>
        <v>19134</v>
      </c>
      <c r="O2678" t="str">
        <f>VLOOKUP(J2678,location[#All],6,)</f>
        <v>East</v>
      </c>
    </row>
    <row r="2679" spans="1:15" x14ac:dyDescent="0.25">
      <c r="A2679" t="s">
        <v>831</v>
      </c>
      <c r="B2679" t="s">
        <v>240</v>
      </c>
      <c r="C2679" s="1">
        <v>41655</v>
      </c>
      <c r="D2679" s="1">
        <v>41657</v>
      </c>
      <c r="E2679" t="s">
        <v>10</v>
      </c>
      <c r="F2679">
        <v>1242</v>
      </c>
      <c r="G2679">
        <v>3</v>
      </c>
      <c r="H2679">
        <v>4</v>
      </c>
      <c r="I2679">
        <v>-3105</v>
      </c>
      <c r="J2679" s="1" t="str">
        <f>INDEX(location!A:A,MATCH('Tabela Total'!A2679,location!A:A,0))</f>
        <v>CA-2014-115791</v>
      </c>
      <c r="K2679" s="1" t="str">
        <f>VLOOKUP(J2679,location[#All],2,FALSE)</f>
        <v>United States</v>
      </c>
      <c r="L2679" t="str">
        <f>VLOOKUP(J2679,location[#All],3,)</f>
        <v>Philadelphia</v>
      </c>
      <c r="M2679" t="str">
        <f>VLOOKUP(J2679,location[#All],4,)</f>
        <v>Pennsylvania</v>
      </c>
      <c r="N2679">
        <f>VLOOKUP(J2679,location[#All],5,)</f>
        <v>19134</v>
      </c>
      <c r="O2679" t="str">
        <f>VLOOKUP(J2679,location[#All],6,)</f>
        <v>East</v>
      </c>
    </row>
    <row r="2680" spans="1:15" x14ac:dyDescent="0.25">
      <c r="A2680" t="s">
        <v>831</v>
      </c>
      <c r="B2680" t="s">
        <v>240</v>
      </c>
      <c r="C2680" s="1">
        <v>41655</v>
      </c>
      <c r="D2680" s="1">
        <v>41657</v>
      </c>
      <c r="E2680" t="s">
        <v>10</v>
      </c>
      <c r="F2680">
        <v>18588</v>
      </c>
      <c r="G2680">
        <v>2</v>
      </c>
      <c r="H2680">
        <v>7</v>
      </c>
      <c r="I2680">
        <v>-136312</v>
      </c>
      <c r="J2680" s="1" t="str">
        <f>INDEX(location!A:A,MATCH('Tabela Total'!A2680,location!A:A,0))</f>
        <v>CA-2014-115791</v>
      </c>
      <c r="K2680" s="1" t="str">
        <f>VLOOKUP(J2680,location[#All],2,FALSE)</f>
        <v>United States</v>
      </c>
      <c r="L2680" t="str">
        <f>VLOOKUP(J2680,location[#All],3,)</f>
        <v>Philadelphia</v>
      </c>
      <c r="M2680" t="str">
        <f>VLOOKUP(J2680,location[#All],4,)</f>
        <v>Pennsylvania</v>
      </c>
      <c r="N2680">
        <f>VLOOKUP(J2680,location[#All],5,)</f>
        <v>19134</v>
      </c>
      <c r="O2680" t="str">
        <f>VLOOKUP(J2680,location[#All],6,)</f>
        <v>East</v>
      </c>
    </row>
    <row r="2681" spans="1:15" x14ac:dyDescent="0.25">
      <c r="A2681" t="s">
        <v>831</v>
      </c>
      <c r="B2681" t="s">
        <v>240</v>
      </c>
      <c r="C2681" s="1">
        <v>41655</v>
      </c>
      <c r="D2681" s="1">
        <v>41657</v>
      </c>
      <c r="E2681" t="s">
        <v>10</v>
      </c>
      <c r="F2681">
        <v>30072</v>
      </c>
      <c r="G2681">
        <v>3</v>
      </c>
      <c r="H2681">
        <v>2</v>
      </c>
      <c r="I2681">
        <v>101493</v>
      </c>
      <c r="J2681" s="1" t="str">
        <f>INDEX(location!A:A,MATCH('Tabela Total'!A2681,location!A:A,0))</f>
        <v>CA-2014-115791</v>
      </c>
      <c r="K2681" s="1" t="str">
        <f>VLOOKUP(J2681,location[#All],2,FALSE)</f>
        <v>United States</v>
      </c>
      <c r="L2681" t="str">
        <f>VLOOKUP(J2681,location[#All],3,)</f>
        <v>Philadelphia</v>
      </c>
      <c r="M2681" t="str">
        <f>VLOOKUP(J2681,location[#All],4,)</f>
        <v>Pennsylvania</v>
      </c>
      <c r="N2681">
        <f>VLOOKUP(J2681,location[#All],5,)</f>
        <v>19134</v>
      </c>
      <c r="O2681" t="str">
        <f>VLOOKUP(J2681,location[#All],6,)</f>
        <v>East</v>
      </c>
    </row>
    <row r="2682" spans="1:15" x14ac:dyDescent="0.25">
      <c r="A2682" t="s">
        <v>969</v>
      </c>
      <c r="B2682" t="s">
        <v>240</v>
      </c>
      <c r="C2682" s="1">
        <v>43077</v>
      </c>
      <c r="D2682" s="1">
        <v>43079</v>
      </c>
      <c r="E2682" t="s">
        <v>10</v>
      </c>
      <c r="F2682">
        <v>10948</v>
      </c>
      <c r="G2682">
        <v>2</v>
      </c>
      <c r="H2682">
        <v>0</v>
      </c>
      <c r="I2682">
        <v>339388</v>
      </c>
      <c r="J2682" s="1" t="str">
        <f>INDEX(location!A:A,MATCH('Tabela Total'!A2682,location!A:A,0))</f>
        <v>CA-2017-145226</v>
      </c>
      <c r="K2682" s="1" t="str">
        <f>VLOOKUP(J2682,location[#All],2,FALSE)</f>
        <v>United States</v>
      </c>
      <c r="L2682" t="str">
        <f>VLOOKUP(J2682,location[#All],3,)</f>
        <v>New York City</v>
      </c>
      <c r="M2682" t="str">
        <f>VLOOKUP(J2682,location[#All],4,)</f>
        <v>New York</v>
      </c>
      <c r="N2682">
        <f>VLOOKUP(J2682,location[#All],5,)</f>
        <v>10035</v>
      </c>
      <c r="O2682" t="str">
        <f>VLOOKUP(J2682,location[#All],6,)</f>
        <v>East</v>
      </c>
    </row>
    <row r="2683" spans="1:15" x14ac:dyDescent="0.25">
      <c r="A2683" t="s">
        <v>969</v>
      </c>
      <c r="B2683" t="s">
        <v>240</v>
      </c>
      <c r="C2683" s="1">
        <v>43077</v>
      </c>
      <c r="D2683" s="1">
        <v>43079</v>
      </c>
      <c r="E2683" t="s">
        <v>10</v>
      </c>
      <c r="F2683">
        <v>27294</v>
      </c>
      <c r="G2683">
        <v>3</v>
      </c>
      <c r="H2683">
        <v>0</v>
      </c>
      <c r="I2683">
        <v>0</v>
      </c>
      <c r="J2683" s="1" t="str">
        <f>INDEX(location!A:A,MATCH('Tabela Total'!A2683,location!A:A,0))</f>
        <v>CA-2017-145226</v>
      </c>
      <c r="K2683" s="1" t="str">
        <f>VLOOKUP(J2683,location[#All],2,FALSE)</f>
        <v>United States</v>
      </c>
      <c r="L2683" t="str">
        <f>VLOOKUP(J2683,location[#All],3,)</f>
        <v>New York City</v>
      </c>
      <c r="M2683" t="str">
        <f>VLOOKUP(J2683,location[#All],4,)</f>
        <v>New York</v>
      </c>
      <c r="N2683">
        <f>VLOOKUP(J2683,location[#All],5,)</f>
        <v>10035</v>
      </c>
      <c r="O2683" t="str">
        <f>VLOOKUP(J2683,location[#All],6,)</f>
        <v>East</v>
      </c>
    </row>
    <row r="2684" spans="1:15" x14ac:dyDescent="0.25">
      <c r="A2684" t="s">
        <v>969</v>
      </c>
      <c r="B2684" t="s">
        <v>240</v>
      </c>
      <c r="C2684" s="1">
        <v>43077</v>
      </c>
      <c r="D2684" s="1">
        <v>43079</v>
      </c>
      <c r="E2684" t="s">
        <v>10</v>
      </c>
      <c r="F2684">
        <v>1944</v>
      </c>
      <c r="G2684">
        <v>3</v>
      </c>
      <c r="H2684">
        <v>0</v>
      </c>
      <c r="I2684">
        <v>93312</v>
      </c>
      <c r="J2684" s="1" t="str">
        <f>INDEX(location!A:A,MATCH('Tabela Total'!A2684,location!A:A,0))</f>
        <v>CA-2017-145226</v>
      </c>
      <c r="K2684" s="1" t="str">
        <f>VLOOKUP(J2684,location[#All],2,FALSE)</f>
        <v>United States</v>
      </c>
      <c r="L2684" t="str">
        <f>VLOOKUP(J2684,location[#All],3,)</f>
        <v>New York City</v>
      </c>
      <c r="M2684" t="str">
        <f>VLOOKUP(J2684,location[#All],4,)</f>
        <v>New York</v>
      </c>
      <c r="N2684">
        <f>VLOOKUP(J2684,location[#All],5,)</f>
        <v>10035</v>
      </c>
      <c r="O2684" t="str">
        <f>VLOOKUP(J2684,location[#All],6,)</f>
        <v>East</v>
      </c>
    </row>
    <row r="2685" spans="1:15" x14ac:dyDescent="0.25">
      <c r="A2685" t="s">
        <v>969</v>
      </c>
      <c r="B2685" t="s">
        <v>240</v>
      </c>
      <c r="C2685" s="1">
        <v>43077</v>
      </c>
      <c r="D2685" s="1">
        <v>43079</v>
      </c>
      <c r="E2685" t="s">
        <v>10</v>
      </c>
      <c r="F2685">
        <v>3192</v>
      </c>
      <c r="G2685">
        <v>4</v>
      </c>
      <c r="H2685">
        <v>0</v>
      </c>
      <c r="I2685">
        <v>82992</v>
      </c>
      <c r="J2685" s="1" t="str">
        <f>INDEX(location!A:A,MATCH('Tabela Total'!A2685,location!A:A,0))</f>
        <v>CA-2017-145226</v>
      </c>
      <c r="K2685" s="1" t="str">
        <f>VLOOKUP(J2685,location[#All],2,FALSE)</f>
        <v>United States</v>
      </c>
      <c r="L2685" t="str">
        <f>VLOOKUP(J2685,location[#All],3,)</f>
        <v>New York City</v>
      </c>
      <c r="M2685" t="str">
        <f>VLOOKUP(J2685,location[#All],4,)</f>
        <v>New York</v>
      </c>
      <c r="N2685">
        <f>VLOOKUP(J2685,location[#All],5,)</f>
        <v>10035</v>
      </c>
      <c r="O2685" t="str">
        <f>VLOOKUP(J2685,location[#All],6,)</f>
        <v>East</v>
      </c>
    </row>
    <row r="2686" spans="1:15" x14ac:dyDescent="0.25">
      <c r="A2686" t="s">
        <v>3381</v>
      </c>
      <c r="B2686" t="s">
        <v>240</v>
      </c>
      <c r="C2686" s="1">
        <v>42738</v>
      </c>
      <c r="D2686" s="1">
        <v>42743</v>
      </c>
      <c r="E2686" t="s">
        <v>15</v>
      </c>
      <c r="F2686">
        <v>3888</v>
      </c>
      <c r="G2686">
        <v>6</v>
      </c>
      <c r="H2686">
        <v>0</v>
      </c>
      <c r="I2686">
        <v>186624</v>
      </c>
      <c r="J2686" s="1" t="str">
        <f>INDEX(location!A:A,MATCH('Tabela Total'!A2686,location!A:A,0))</f>
        <v>US-2017-114034</v>
      </c>
      <c r="K2686" s="1" t="str">
        <f>VLOOKUP(J2686,location[#All],2,FALSE)</f>
        <v>United States</v>
      </c>
      <c r="L2686" t="str">
        <f>VLOOKUP(J2686,location[#All],3,)</f>
        <v>Rancho Cucamonga</v>
      </c>
      <c r="M2686" t="str">
        <f>VLOOKUP(J2686,location[#All],4,)</f>
        <v>California</v>
      </c>
      <c r="N2686">
        <f>VLOOKUP(J2686,location[#All],5,)</f>
        <v>91730</v>
      </c>
      <c r="O2686" t="str">
        <f>VLOOKUP(J2686,location[#All],6,)</f>
        <v>West</v>
      </c>
    </row>
    <row r="2687" spans="1:15" x14ac:dyDescent="0.25">
      <c r="A2687" t="s">
        <v>3682</v>
      </c>
      <c r="B2687" t="s">
        <v>240</v>
      </c>
      <c r="C2687" s="1">
        <v>42617</v>
      </c>
      <c r="D2687" s="1">
        <v>42620</v>
      </c>
      <c r="E2687" t="s">
        <v>10</v>
      </c>
      <c r="F2687">
        <v>12192</v>
      </c>
      <c r="G2687">
        <v>3</v>
      </c>
      <c r="H2687">
        <v>2</v>
      </c>
      <c r="I2687">
        <v>41148</v>
      </c>
      <c r="J2687" s="1" t="str">
        <f>INDEX(location!A:A,MATCH('Tabela Total'!A2687,location!A:A,0))</f>
        <v>CA-2016-149783</v>
      </c>
      <c r="K2687" s="1" t="str">
        <f>VLOOKUP(J2687,location[#All],2,FALSE)</f>
        <v>United States</v>
      </c>
      <c r="L2687" t="str">
        <f>VLOOKUP(J2687,location[#All],3,)</f>
        <v>Knoxville</v>
      </c>
      <c r="M2687" t="str">
        <f>VLOOKUP(J2687,location[#All],4,)</f>
        <v>Tennessee</v>
      </c>
      <c r="N2687">
        <f>VLOOKUP(J2687,location[#All],5,)</f>
        <v>37918</v>
      </c>
      <c r="O2687" t="str">
        <f>VLOOKUP(J2687,location[#All],6,)</f>
        <v>South</v>
      </c>
    </row>
    <row r="2688" spans="1:15" x14ac:dyDescent="0.25">
      <c r="A2688" t="s">
        <v>3682</v>
      </c>
      <c r="B2688" t="s">
        <v>240</v>
      </c>
      <c r="C2688" s="1">
        <v>42617</v>
      </c>
      <c r="D2688" s="1">
        <v>42620</v>
      </c>
      <c r="E2688" t="s">
        <v>10</v>
      </c>
      <c r="F2688">
        <v>87168</v>
      </c>
      <c r="G2688">
        <v>2</v>
      </c>
      <c r="H2688">
        <v>2</v>
      </c>
      <c r="I2688">
        <v>87168</v>
      </c>
      <c r="J2688" s="1" t="str">
        <f>INDEX(location!A:A,MATCH('Tabela Total'!A2688,location!A:A,0))</f>
        <v>CA-2016-149783</v>
      </c>
      <c r="K2688" s="1" t="str">
        <f>VLOOKUP(J2688,location[#All],2,FALSE)</f>
        <v>United States</v>
      </c>
      <c r="L2688" t="str">
        <f>VLOOKUP(J2688,location[#All],3,)</f>
        <v>Knoxville</v>
      </c>
      <c r="M2688" t="str">
        <f>VLOOKUP(J2688,location[#All],4,)</f>
        <v>Tennessee</v>
      </c>
      <c r="N2688">
        <f>VLOOKUP(J2688,location[#All],5,)</f>
        <v>37918</v>
      </c>
      <c r="O2688" t="str">
        <f>VLOOKUP(J2688,location[#All],6,)</f>
        <v>South</v>
      </c>
    </row>
    <row r="2689" spans="1:15" x14ac:dyDescent="0.25">
      <c r="A2689" t="s">
        <v>3682</v>
      </c>
      <c r="B2689" t="s">
        <v>240</v>
      </c>
      <c r="C2689" s="1">
        <v>42617</v>
      </c>
      <c r="D2689" s="1">
        <v>42620</v>
      </c>
      <c r="E2689" t="s">
        <v>10</v>
      </c>
      <c r="F2689">
        <v>31744</v>
      </c>
      <c r="G2689">
        <v>2</v>
      </c>
      <c r="H2689">
        <v>2</v>
      </c>
      <c r="I2689">
        <v>83328</v>
      </c>
      <c r="J2689" s="1" t="str">
        <f>INDEX(location!A:A,MATCH('Tabela Total'!A2689,location!A:A,0))</f>
        <v>CA-2016-149783</v>
      </c>
      <c r="K2689" s="1" t="str">
        <f>VLOOKUP(J2689,location[#All],2,FALSE)</f>
        <v>United States</v>
      </c>
      <c r="L2689" t="str">
        <f>VLOOKUP(J2689,location[#All],3,)</f>
        <v>Knoxville</v>
      </c>
      <c r="M2689" t="str">
        <f>VLOOKUP(J2689,location[#All],4,)</f>
        <v>Tennessee</v>
      </c>
      <c r="N2689">
        <f>VLOOKUP(J2689,location[#All],5,)</f>
        <v>37918</v>
      </c>
      <c r="O2689" t="str">
        <f>VLOOKUP(J2689,location[#All],6,)</f>
        <v>South</v>
      </c>
    </row>
    <row r="2690" spans="1:15" x14ac:dyDescent="0.25">
      <c r="A2690" t="s">
        <v>4261</v>
      </c>
      <c r="B2690" t="s">
        <v>240</v>
      </c>
      <c r="C2690" s="1">
        <v>43064</v>
      </c>
      <c r="D2690" s="1">
        <v>43068</v>
      </c>
      <c r="E2690" t="s">
        <v>10</v>
      </c>
      <c r="F2690">
        <v>4887</v>
      </c>
      <c r="G2690">
        <v>9</v>
      </c>
      <c r="H2690">
        <v>0</v>
      </c>
      <c r="I2690">
        <v>239463</v>
      </c>
      <c r="J2690" s="1" t="str">
        <f>INDEX(location!A:A,MATCH('Tabela Total'!A2690,location!A:A,0))</f>
        <v>CA-2017-155159</v>
      </c>
      <c r="K2690" s="1" t="str">
        <f>VLOOKUP(J2690,location[#All],2,FALSE)</f>
        <v>United States</v>
      </c>
      <c r="L2690" t="str">
        <f>VLOOKUP(J2690,location[#All],3,)</f>
        <v>Atlanta</v>
      </c>
      <c r="M2690" t="str">
        <f>VLOOKUP(J2690,location[#All],4,)</f>
        <v>Georgia</v>
      </c>
      <c r="N2690">
        <f>VLOOKUP(J2690,location[#All],5,)</f>
        <v>30318</v>
      </c>
      <c r="O2690" t="str">
        <f>VLOOKUP(J2690,location[#All],6,)</f>
        <v>South</v>
      </c>
    </row>
    <row r="2691" spans="1:15" x14ac:dyDescent="0.25">
      <c r="A2691" t="s">
        <v>5282</v>
      </c>
      <c r="B2691" t="s">
        <v>240</v>
      </c>
      <c r="C2691" s="1">
        <v>41676</v>
      </c>
      <c r="D2691" s="1">
        <v>41680</v>
      </c>
      <c r="E2691" t="s">
        <v>10</v>
      </c>
      <c r="F2691">
        <v>8952</v>
      </c>
      <c r="G2691">
        <v>2</v>
      </c>
      <c r="H2691">
        <v>8</v>
      </c>
      <c r="I2691">
        <v>-147708</v>
      </c>
      <c r="J2691" s="1" t="str">
        <f>INDEX(location!A:A,MATCH('Tabela Total'!A2691,location!A:A,0))</f>
        <v>CA-2014-108182</v>
      </c>
      <c r="K2691" s="1" t="str">
        <f>VLOOKUP(J2691,location[#All],2,FALSE)</f>
        <v>United States</v>
      </c>
      <c r="L2691" t="str">
        <f>VLOOKUP(J2691,location[#All],3,)</f>
        <v>Romeoville</v>
      </c>
      <c r="M2691" t="str">
        <f>VLOOKUP(J2691,location[#All],4,)</f>
        <v>Illinois</v>
      </c>
      <c r="N2691">
        <f>VLOOKUP(J2691,location[#All],5,)</f>
        <v>60441</v>
      </c>
      <c r="O2691" t="str">
        <f>VLOOKUP(J2691,location[#All],6,)</f>
        <v>Central</v>
      </c>
    </row>
    <row r="2692" spans="1:15" x14ac:dyDescent="0.25">
      <c r="A2692" t="s">
        <v>5574</v>
      </c>
      <c r="B2692" t="s">
        <v>240</v>
      </c>
      <c r="C2692" s="1">
        <v>41687</v>
      </c>
      <c r="D2692" s="1">
        <v>41694</v>
      </c>
      <c r="E2692" t="s">
        <v>15</v>
      </c>
      <c r="F2692">
        <v>54208</v>
      </c>
      <c r="G2692">
        <v>14</v>
      </c>
      <c r="H2692">
        <v>2</v>
      </c>
      <c r="I2692">
        <v>88088</v>
      </c>
      <c r="J2692" s="1" t="str">
        <f>INDEX(location!A:A,MATCH('Tabela Total'!A2692,location!A:A,0))</f>
        <v>CA-2014-154165</v>
      </c>
      <c r="K2692" s="1" t="str">
        <f>VLOOKUP(J2692,location[#All],2,FALSE)</f>
        <v>United States</v>
      </c>
      <c r="L2692" t="str">
        <f>VLOOKUP(J2692,location[#All],3,)</f>
        <v>Chicago</v>
      </c>
      <c r="M2692" t="str">
        <f>VLOOKUP(J2692,location[#All],4,)</f>
        <v>Illinois</v>
      </c>
      <c r="N2692">
        <f>VLOOKUP(J2692,location[#All],5,)</f>
        <v>60653</v>
      </c>
      <c r="O2692" t="str">
        <f>VLOOKUP(J2692,location[#All],6,)</f>
        <v>Central</v>
      </c>
    </row>
    <row r="2693" spans="1:15" x14ac:dyDescent="0.25">
      <c r="A2693" t="s">
        <v>2055</v>
      </c>
      <c r="B2693" t="s">
        <v>2056</v>
      </c>
      <c r="C2693" s="1">
        <v>43042</v>
      </c>
      <c r="D2693" s="1">
        <v>43047</v>
      </c>
      <c r="E2693" t="s">
        <v>15</v>
      </c>
      <c r="F2693">
        <v>4137</v>
      </c>
      <c r="G2693">
        <v>3</v>
      </c>
      <c r="H2693">
        <v>0</v>
      </c>
      <c r="I2693">
        <v>173754</v>
      </c>
      <c r="J2693" s="1" t="str">
        <f>INDEX(location!A:A,MATCH('Tabela Total'!A2693,location!A:A,0))</f>
        <v>CA-2017-143329</v>
      </c>
      <c r="K2693" s="1" t="str">
        <f>VLOOKUP(J2693,location[#All],2,FALSE)</f>
        <v>United States</v>
      </c>
      <c r="L2693" t="str">
        <f>VLOOKUP(J2693,location[#All],3,)</f>
        <v>Las Cruces</v>
      </c>
      <c r="M2693" t="str">
        <f>VLOOKUP(J2693,location[#All],4,)</f>
        <v>New Mexico</v>
      </c>
      <c r="N2693">
        <f>VLOOKUP(J2693,location[#All],5,)</f>
        <v>88001</v>
      </c>
      <c r="O2693" t="str">
        <f>VLOOKUP(J2693,location[#All],6,)</f>
        <v>West</v>
      </c>
    </row>
    <row r="2694" spans="1:15" x14ac:dyDescent="0.25">
      <c r="A2694" t="s">
        <v>2752</v>
      </c>
      <c r="B2694" t="s">
        <v>2056</v>
      </c>
      <c r="C2694" s="1">
        <v>41813</v>
      </c>
      <c r="D2694" s="1">
        <v>41816</v>
      </c>
      <c r="E2694" t="s">
        <v>44</v>
      </c>
      <c r="F2694">
        <v>20016</v>
      </c>
      <c r="G2694">
        <v>9</v>
      </c>
      <c r="H2694">
        <v>2</v>
      </c>
      <c r="I2694">
        <v>17514</v>
      </c>
      <c r="J2694" s="1" t="str">
        <f>INDEX(location!A:A,MATCH('Tabela Total'!A2694,location!A:A,0))</f>
        <v>US-2014-130358</v>
      </c>
      <c r="K2694" s="1" t="str">
        <f>VLOOKUP(J2694,location[#All],2,FALSE)</f>
        <v>United States</v>
      </c>
      <c r="L2694" t="str">
        <f>VLOOKUP(J2694,location[#All],3,)</f>
        <v>Concord</v>
      </c>
      <c r="M2694" t="str">
        <f>VLOOKUP(J2694,location[#All],4,)</f>
        <v>North Carolina</v>
      </c>
      <c r="N2694">
        <f>VLOOKUP(J2694,location[#All],5,)</f>
        <v>28027</v>
      </c>
      <c r="O2694" t="str">
        <f>VLOOKUP(J2694,location[#All],6,)</f>
        <v>South</v>
      </c>
    </row>
    <row r="2695" spans="1:15" x14ac:dyDescent="0.25">
      <c r="A2695" t="s">
        <v>2752</v>
      </c>
      <c r="B2695" t="s">
        <v>2056</v>
      </c>
      <c r="C2695" s="1">
        <v>41813</v>
      </c>
      <c r="D2695" s="1">
        <v>41816</v>
      </c>
      <c r="E2695" t="s">
        <v>44</v>
      </c>
      <c r="F2695">
        <v>3104</v>
      </c>
      <c r="G2695">
        <v>1</v>
      </c>
      <c r="H2695">
        <v>2</v>
      </c>
      <c r="I2695">
        <v>3492</v>
      </c>
      <c r="J2695" s="1" t="str">
        <f>INDEX(location!A:A,MATCH('Tabela Total'!A2695,location!A:A,0))</f>
        <v>US-2014-130358</v>
      </c>
      <c r="K2695" s="1" t="str">
        <f>VLOOKUP(J2695,location[#All],2,FALSE)</f>
        <v>United States</v>
      </c>
      <c r="L2695" t="str">
        <f>VLOOKUP(J2695,location[#All],3,)</f>
        <v>Concord</v>
      </c>
      <c r="M2695" t="str">
        <f>VLOOKUP(J2695,location[#All],4,)</f>
        <v>North Carolina</v>
      </c>
      <c r="N2695">
        <f>VLOOKUP(J2695,location[#All],5,)</f>
        <v>28027</v>
      </c>
      <c r="O2695" t="str">
        <f>VLOOKUP(J2695,location[#All],6,)</f>
        <v>South</v>
      </c>
    </row>
    <row r="2696" spans="1:15" x14ac:dyDescent="0.25">
      <c r="A2696" t="s">
        <v>3216</v>
      </c>
      <c r="B2696" t="s">
        <v>2056</v>
      </c>
      <c r="C2696" s="1">
        <v>42671</v>
      </c>
      <c r="D2696" s="1">
        <v>42675</v>
      </c>
      <c r="E2696" t="s">
        <v>10</v>
      </c>
      <c r="F2696">
        <v>1242</v>
      </c>
      <c r="G2696">
        <v>3</v>
      </c>
      <c r="H2696">
        <v>0</v>
      </c>
      <c r="I2696">
        <v>52164</v>
      </c>
      <c r="J2696" s="1" t="str">
        <f>INDEX(location!A:A,MATCH('Tabela Total'!A2696,location!A:A,0))</f>
        <v>CA-2016-125815</v>
      </c>
      <c r="K2696" s="1" t="str">
        <f>VLOOKUP(J2696,location[#All],2,FALSE)</f>
        <v>United States</v>
      </c>
      <c r="L2696" t="str">
        <f>VLOOKUP(J2696,location[#All],3,)</f>
        <v>New York City</v>
      </c>
      <c r="M2696" t="str">
        <f>VLOOKUP(J2696,location[#All],4,)</f>
        <v>New York</v>
      </c>
      <c r="N2696">
        <f>VLOOKUP(J2696,location[#All],5,)</f>
        <v>10009</v>
      </c>
      <c r="O2696" t="str">
        <f>VLOOKUP(J2696,location[#All],6,)</f>
        <v>East</v>
      </c>
    </row>
    <row r="2697" spans="1:15" x14ac:dyDescent="0.25">
      <c r="A2697" t="s">
        <v>4105</v>
      </c>
      <c r="B2697" t="s">
        <v>2056</v>
      </c>
      <c r="C2697" s="1">
        <v>42329</v>
      </c>
      <c r="D2697" s="1">
        <v>42331</v>
      </c>
      <c r="E2697" t="s">
        <v>10</v>
      </c>
      <c r="F2697">
        <v>1092</v>
      </c>
      <c r="G2697">
        <v>6</v>
      </c>
      <c r="H2697">
        <v>0</v>
      </c>
      <c r="I2697">
        <v>4914</v>
      </c>
      <c r="J2697" s="1" t="str">
        <f>INDEX(location!A:A,MATCH('Tabela Total'!A2697,location!A:A,0))</f>
        <v>CA-2015-109337</v>
      </c>
      <c r="K2697" s="1" t="str">
        <f>VLOOKUP(J2697,location[#All],2,FALSE)</f>
        <v>United States</v>
      </c>
      <c r="L2697" t="str">
        <f>VLOOKUP(J2697,location[#All],3,)</f>
        <v>Lawrence</v>
      </c>
      <c r="M2697" t="str">
        <f>VLOOKUP(J2697,location[#All],4,)</f>
        <v>Indiana</v>
      </c>
      <c r="N2697">
        <f>VLOOKUP(J2697,location[#All],5,)</f>
        <v>46226</v>
      </c>
      <c r="O2697" t="str">
        <f>VLOOKUP(J2697,location[#All],6,)</f>
        <v>Central</v>
      </c>
    </row>
    <row r="2698" spans="1:15" x14ac:dyDescent="0.25">
      <c r="A2698" t="s">
        <v>4105</v>
      </c>
      <c r="B2698" t="s">
        <v>2056</v>
      </c>
      <c r="C2698" s="1">
        <v>42329</v>
      </c>
      <c r="D2698" s="1">
        <v>42331</v>
      </c>
      <c r="E2698" t="s">
        <v>10</v>
      </c>
      <c r="F2698">
        <v>839</v>
      </c>
      <c r="G2698">
        <v>2</v>
      </c>
      <c r="H2698">
        <v>0</v>
      </c>
      <c r="I2698">
        <v>22653</v>
      </c>
      <c r="J2698" s="1" t="str">
        <f>INDEX(location!A:A,MATCH('Tabela Total'!A2698,location!A:A,0))</f>
        <v>CA-2015-109337</v>
      </c>
      <c r="K2698" s="1" t="str">
        <f>VLOOKUP(J2698,location[#All],2,FALSE)</f>
        <v>United States</v>
      </c>
      <c r="L2698" t="str">
        <f>VLOOKUP(J2698,location[#All],3,)</f>
        <v>Lawrence</v>
      </c>
      <c r="M2698" t="str">
        <f>VLOOKUP(J2698,location[#All],4,)</f>
        <v>Indiana</v>
      </c>
      <c r="N2698">
        <f>VLOOKUP(J2698,location[#All],5,)</f>
        <v>46226</v>
      </c>
      <c r="O2698" t="str">
        <f>VLOOKUP(J2698,location[#All],6,)</f>
        <v>Central</v>
      </c>
    </row>
    <row r="2699" spans="1:15" x14ac:dyDescent="0.25">
      <c r="A2699" t="s">
        <v>4105</v>
      </c>
      <c r="B2699" t="s">
        <v>2056</v>
      </c>
      <c r="C2699" s="1">
        <v>42329</v>
      </c>
      <c r="D2699" s="1">
        <v>42331</v>
      </c>
      <c r="E2699" t="s">
        <v>10</v>
      </c>
      <c r="F2699">
        <v>1975</v>
      </c>
      <c r="G2699">
        <v>5</v>
      </c>
      <c r="H2699">
        <v>0</v>
      </c>
      <c r="I2699">
        <v>5135</v>
      </c>
      <c r="J2699" s="1" t="str">
        <f>INDEX(location!A:A,MATCH('Tabela Total'!A2699,location!A:A,0))</f>
        <v>CA-2015-109337</v>
      </c>
      <c r="K2699" s="1" t="str">
        <f>VLOOKUP(J2699,location[#All],2,FALSE)</f>
        <v>United States</v>
      </c>
      <c r="L2699" t="str">
        <f>VLOOKUP(J2699,location[#All],3,)</f>
        <v>Lawrence</v>
      </c>
      <c r="M2699" t="str">
        <f>VLOOKUP(J2699,location[#All],4,)</f>
        <v>Indiana</v>
      </c>
      <c r="N2699">
        <f>VLOOKUP(J2699,location[#All],5,)</f>
        <v>46226</v>
      </c>
      <c r="O2699" t="str">
        <f>VLOOKUP(J2699,location[#All],6,)</f>
        <v>Central</v>
      </c>
    </row>
    <row r="2700" spans="1:15" x14ac:dyDescent="0.25">
      <c r="A2700" t="s">
        <v>4105</v>
      </c>
      <c r="B2700" t="s">
        <v>2056</v>
      </c>
      <c r="C2700" s="1">
        <v>42329</v>
      </c>
      <c r="D2700" s="1">
        <v>42331</v>
      </c>
      <c r="E2700" t="s">
        <v>10</v>
      </c>
      <c r="F2700">
        <v>39354</v>
      </c>
      <c r="G2700">
        <v>3</v>
      </c>
      <c r="H2700">
        <v>0</v>
      </c>
      <c r="I2700">
        <v>1652868</v>
      </c>
      <c r="J2700" s="1" t="str">
        <f>INDEX(location!A:A,MATCH('Tabela Total'!A2700,location!A:A,0))</f>
        <v>CA-2015-109337</v>
      </c>
      <c r="K2700" s="1" t="str">
        <f>VLOOKUP(J2700,location[#All],2,FALSE)</f>
        <v>United States</v>
      </c>
      <c r="L2700" t="str">
        <f>VLOOKUP(J2700,location[#All],3,)</f>
        <v>Lawrence</v>
      </c>
      <c r="M2700" t="str">
        <f>VLOOKUP(J2700,location[#All],4,)</f>
        <v>Indiana</v>
      </c>
      <c r="N2700">
        <f>VLOOKUP(J2700,location[#All],5,)</f>
        <v>46226</v>
      </c>
      <c r="O2700" t="str">
        <f>VLOOKUP(J2700,location[#All],6,)</f>
        <v>Central</v>
      </c>
    </row>
    <row r="2701" spans="1:15" x14ac:dyDescent="0.25">
      <c r="A2701" t="s">
        <v>941</v>
      </c>
      <c r="B2701" t="s">
        <v>942</v>
      </c>
      <c r="C2701" s="1">
        <v>42573</v>
      </c>
      <c r="D2701" s="1">
        <v>42575</v>
      </c>
      <c r="E2701" t="s">
        <v>10</v>
      </c>
      <c r="F2701">
        <v>63</v>
      </c>
      <c r="G2701">
        <v>2</v>
      </c>
      <c r="H2701">
        <v>0</v>
      </c>
      <c r="I2701">
        <v>3024</v>
      </c>
      <c r="J2701" s="1" t="str">
        <f>INDEX(location!A:A,MATCH('Tabela Total'!A2701,location!A:A,0))</f>
        <v>CA-2016-144855</v>
      </c>
      <c r="K2701" s="1" t="str">
        <f>VLOOKUP(J2701,location[#All],2,FALSE)</f>
        <v>United States</v>
      </c>
      <c r="L2701" t="str">
        <f>VLOOKUP(J2701,location[#All],3,)</f>
        <v>San Francisco</v>
      </c>
      <c r="M2701" t="str">
        <f>VLOOKUP(J2701,location[#All],4,)</f>
        <v>California</v>
      </c>
      <c r="N2701">
        <f>VLOOKUP(J2701,location[#All],5,)</f>
        <v>94110</v>
      </c>
      <c r="O2701" t="str">
        <f>VLOOKUP(J2701,location[#All],6,)</f>
        <v>West</v>
      </c>
    </row>
    <row r="2702" spans="1:15" x14ac:dyDescent="0.25">
      <c r="A2702" t="s">
        <v>1202</v>
      </c>
      <c r="B2702" t="s">
        <v>942</v>
      </c>
      <c r="C2702" s="1">
        <v>42855</v>
      </c>
      <c r="D2702" s="1">
        <v>42860</v>
      </c>
      <c r="E2702" t="s">
        <v>10</v>
      </c>
      <c r="F2702">
        <v>6296</v>
      </c>
      <c r="G2702">
        <v>4</v>
      </c>
      <c r="H2702">
        <v>0</v>
      </c>
      <c r="I2702">
        <v>28332</v>
      </c>
      <c r="J2702" s="1" t="str">
        <f>INDEX(location!A:A,MATCH('Tabela Total'!A2702,location!A:A,0))</f>
        <v>CA-2017-151911</v>
      </c>
      <c r="K2702" s="1" t="str">
        <f>VLOOKUP(J2702,location[#All],2,FALSE)</f>
        <v>United States</v>
      </c>
      <c r="L2702" t="str">
        <f>VLOOKUP(J2702,location[#All],3,)</f>
        <v>New York City</v>
      </c>
      <c r="M2702" t="str">
        <f>VLOOKUP(J2702,location[#All],4,)</f>
        <v>New York</v>
      </c>
      <c r="N2702">
        <f>VLOOKUP(J2702,location[#All],5,)</f>
        <v>10024</v>
      </c>
      <c r="O2702" t="str">
        <f>VLOOKUP(J2702,location[#All],6,)</f>
        <v>East</v>
      </c>
    </row>
    <row r="2703" spans="1:15" x14ac:dyDescent="0.25">
      <c r="A2703" t="s">
        <v>1748</v>
      </c>
      <c r="B2703" t="s">
        <v>942</v>
      </c>
      <c r="C2703" s="1">
        <v>42386</v>
      </c>
      <c r="D2703" s="1">
        <v>42390</v>
      </c>
      <c r="E2703" t="s">
        <v>15</v>
      </c>
      <c r="F2703">
        <v>3160</v>
      </c>
      <c r="G2703">
        <v>4</v>
      </c>
      <c r="H2703">
        <v>0</v>
      </c>
      <c r="I2703">
        <v>316</v>
      </c>
      <c r="J2703" s="1" t="str">
        <f>INDEX(location!A:A,MATCH('Tabela Total'!A2703,location!A:A,0))</f>
        <v>CA-2016-106558</v>
      </c>
      <c r="K2703" s="1" t="str">
        <f>VLOOKUP(J2703,location[#All],2,FALSE)</f>
        <v>United States</v>
      </c>
      <c r="L2703" t="str">
        <f>VLOOKUP(J2703,location[#All],3,)</f>
        <v>Columbus</v>
      </c>
      <c r="M2703" t="str">
        <f>VLOOKUP(J2703,location[#All],4,)</f>
        <v>Georgia</v>
      </c>
      <c r="N2703">
        <f>VLOOKUP(J2703,location[#All],5,)</f>
        <v>31907</v>
      </c>
      <c r="O2703" t="str">
        <f>VLOOKUP(J2703,location[#All],6,)</f>
        <v>South</v>
      </c>
    </row>
    <row r="2704" spans="1:15" x14ac:dyDescent="0.25">
      <c r="A2704" t="s">
        <v>1884</v>
      </c>
      <c r="B2704" t="s">
        <v>942</v>
      </c>
      <c r="C2704" s="1">
        <v>42962</v>
      </c>
      <c r="D2704" s="1">
        <v>42965</v>
      </c>
      <c r="E2704" t="s">
        <v>10</v>
      </c>
      <c r="F2704">
        <v>1801632</v>
      </c>
      <c r="G2704">
        <v>6</v>
      </c>
      <c r="H2704">
        <v>2</v>
      </c>
      <c r="I2704">
        <v>-337806</v>
      </c>
      <c r="J2704" s="1" t="str">
        <f>INDEX(location!A:A,MATCH('Tabela Total'!A2704,location!A:A,0))</f>
        <v>US-2017-117723</v>
      </c>
      <c r="K2704" s="1" t="str">
        <f>VLOOKUP(J2704,location[#All],2,FALSE)</f>
        <v>United States</v>
      </c>
      <c r="L2704" t="str">
        <f>VLOOKUP(J2704,location[#All],3,)</f>
        <v>Philadelphia</v>
      </c>
      <c r="M2704" t="str">
        <f>VLOOKUP(J2704,location[#All],4,)</f>
        <v>Pennsylvania</v>
      </c>
      <c r="N2704">
        <f>VLOOKUP(J2704,location[#All],5,)</f>
        <v>19120</v>
      </c>
      <c r="O2704" t="str">
        <f>VLOOKUP(J2704,location[#All],6,)</f>
        <v>East</v>
      </c>
    </row>
    <row r="2705" spans="1:15" x14ac:dyDescent="0.25">
      <c r="A2705" t="s">
        <v>2775</v>
      </c>
      <c r="B2705" t="s">
        <v>942</v>
      </c>
      <c r="C2705" s="1">
        <v>42363</v>
      </c>
      <c r="D2705" s="1">
        <v>42370</v>
      </c>
      <c r="E2705" t="s">
        <v>15</v>
      </c>
      <c r="F2705">
        <v>7398</v>
      </c>
      <c r="G2705">
        <v>2</v>
      </c>
      <c r="H2705">
        <v>0</v>
      </c>
      <c r="I2705">
        <v>199746</v>
      </c>
      <c r="J2705" s="1" t="str">
        <f>INDEX(location!A:A,MATCH('Tabela Total'!A2705,location!A:A,0))</f>
        <v>CA-2015-153717</v>
      </c>
      <c r="K2705" s="1" t="str">
        <f>VLOOKUP(J2705,location[#All],2,FALSE)</f>
        <v>United States</v>
      </c>
      <c r="L2705" t="str">
        <f>VLOOKUP(J2705,location[#All],3,)</f>
        <v>Detroit</v>
      </c>
      <c r="M2705" t="str">
        <f>VLOOKUP(J2705,location[#All],4,)</f>
        <v>Michigan</v>
      </c>
      <c r="N2705">
        <f>VLOOKUP(J2705,location[#All],5,)</f>
        <v>48227</v>
      </c>
      <c r="O2705" t="str">
        <f>VLOOKUP(J2705,location[#All],6,)</f>
        <v>Central</v>
      </c>
    </row>
    <row r="2706" spans="1:15" x14ac:dyDescent="0.25">
      <c r="A2706" t="s">
        <v>2775</v>
      </c>
      <c r="B2706" t="s">
        <v>942</v>
      </c>
      <c r="C2706" s="1">
        <v>42363</v>
      </c>
      <c r="D2706" s="1">
        <v>42370</v>
      </c>
      <c r="E2706" t="s">
        <v>15</v>
      </c>
      <c r="F2706">
        <v>16098</v>
      </c>
      <c r="G2706">
        <v>1</v>
      </c>
      <c r="H2706">
        <v>0</v>
      </c>
      <c r="I2706">
        <v>209274</v>
      </c>
      <c r="J2706" s="1" t="str">
        <f>INDEX(location!A:A,MATCH('Tabela Total'!A2706,location!A:A,0))</f>
        <v>CA-2015-153717</v>
      </c>
      <c r="K2706" s="1" t="str">
        <f>VLOOKUP(J2706,location[#All],2,FALSE)</f>
        <v>United States</v>
      </c>
      <c r="L2706" t="str">
        <f>VLOOKUP(J2706,location[#All],3,)</f>
        <v>Detroit</v>
      </c>
      <c r="M2706" t="str">
        <f>VLOOKUP(J2706,location[#All],4,)</f>
        <v>Michigan</v>
      </c>
      <c r="N2706">
        <f>VLOOKUP(J2706,location[#All],5,)</f>
        <v>48227</v>
      </c>
      <c r="O2706" t="str">
        <f>VLOOKUP(J2706,location[#All],6,)</f>
        <v>Central</v>
      </c>
    </row>
    <row r="2707" spans="1:15" x14ac:dyDescent="0.25">
      <c r="A2707" t="s">
        <v>2775</v>
      </c>
      <c r="B2707" t="s">
        <v>942</v>
      </c>
      <c r="C2707" s="1">
        <v>42363</v>
      </c>
      <c r="D2707" s="1">
        <v>42370</v>
      </c>
      <c r="E2707" t="s">
        <v>15</v>
      </c>
      <c r="F2707">
        <v>1734</v>
      </c>
      <c r="G2707">
        <v>3</v>
      </c>
      <c r="H2707">
        <v>0</v>
      </c>
      <c r="I2707">
        <v>84966</v>
      </c>
      <c r="J2707" s="1" t="str">
        <f>INDEX(location!A:A,MATCH('Tabela Total'!A2707,location!A:A,0))</f>
        <v>CA-2015-153717</v>
      </c>
      <c r="K2707" s="1" t="str">
        <f>VLOOKUP(J2707,location[#All],2,FALSE)</f>
        <v>United States</v>
      </c>
      <c r="L2707" t="str">
        <f>VLOOKUP(J2707,location[#All],3,)</f>
        <v>Detroit</v>
      </c>
      <c r="M2707" t="str">
        <f>VLOOKUP(J2707,location[#All],4,)</f>
        <v>Michigan</v>
      </c>
      <c r="N2707">
        <f>VLOOKUP(J2707,location[#All],5,)</f>
        <v>48227</v>
      </c>
      <c r="O2707" t="str">
        <f>VLOOKUP(J2707,location[#All],6,)</f>
        <v>Central</v>
      </c>
    </row>
    <row r="2708" spans="1:15" x14ac:dyDescent="0.25">
      <c r="A2708" t="s">
        <v>2775</v>
      </c>
      <c r="B2708" t="s">
        <v>942</v>
      </c>
      <c r="C2708" s="1">
        <v>42363</v>
      </c>
      <c r="D2708" s="1">
        <v>42370</v>
      </c>
      <c r="E2708" t="s">
        <v>15</v>
      </c>
      <c r="F2708">
        <v>328</v>
      </c>
      <c r="G2708">
        <v>1</v>
      </c>
      <c r="H2708">
        <v>0</v>
      </c>
      <c r="I2708">
        <v>9512</v>
      </c>
      <c r="J2708" s="1" t="str">
        <f>INDEX(location!A:A,MATCH('Tabela Total'!A2708,location!A:A,0))</f>
        <v>CA-2015-153717</v>
      </c>
      <c r="K2708" s="1" t="str">
        <f>VLOOKUP(J2708,location[#All],2,FALSE)</f>
        <v>United States</v>
      </c>
      <c r="L2708" t="str">
        <f>VLOOKUP(J2708,location[#All],3,)</f>
        <v>Detroit</v>
      </c>
      <c r="M2708" t="str">
        <f>VLOOKUP(J2708,location[#All],4,)</f>
        <v>Michigan</v>
      </c>
      <c r="N2708">
        <f>VLOOKUP(J2708,location[#All],5,)</f>
        <v>48227</v>
      </c>
      <c r="O2708" t="str">
        <f>VLOOKUP(J2708,location[#All],6,)</f>
        <v>Central</v>
      </c>
    </row>
    <row r="2709" spans="1:15" x14ac:dyDescent="0.25">
      <c r="A2709" t="s">
        <v>3113</v>
      </c>
      <c r="B2709" t="s">
        <v>942</v>
      </c>
      <c r="C2709" s="1">
        <v>42650</v>
      </c>
      <c r="D2709" s="1">
        <v>42652</v>
      </c>
      <c r="E2709" t="s">
        <v>44</v>
      </c>
      <c r="F2709">
        <v>8376</v>
      </c>
      <c r="G2709">
        <v>3</v>
      </c>
      <c r="H2709">
        <v>2</v>
      </c>
      <c r="I2709">
        <v>6282</v>
      </c>
      <c r="J2709" s="1" t="str">
        <f>INDEX(location!A:A,MATCH('Tabela Total'!A2709,location!A:A,0))</f>
        <v>CA-2016-127649</v>
      </c>
      <c r="K2709" s="1" t="str">
        <f>VLOOKUP(J2709,location[#All],2,FALSE)</f>
        <v>United States</v>
      </c>
      <c r="L2709" t="str">
        <f>VLOOKUP(J2709,location[#All],3,)</f>
        <v>Spokane</v>
      </c>
      <c r="M2709" t="str">
        <f>VLOOKUP(J2709,location[#All],4,)</f>
        <v>Washington</v>
      </c>
      <c r="N2709">
        <f>VLOOKUP(J2709,location[#All],5,)</f>
        <v>99207</v>
      </c>
      <c r="O2709" t="str">
        <f>VLOOKUP(J2709,location[#All],6,)</f>
        <v>West</v>
      </c>
    </row>
    <row r="2710" spans="1:15" x14ac:dyDescent="0.25">
      <c r="A2710" t="s">
        <v>3989</v>
      </c>
      <c r="B2710" t="s">
        <v>942</v>
      </c>
      <c r="C2710" s="1">
        <v>42968</v>
      </c>
      <c r="D2710" s="1">
        <v>42968</v>
      </c>
      <c r="E2710" t="s">
        <v>327</v>
      </c>
      <c r="F2710">
        <v>8388</v>
      </c>
      <c r="G2710">
        <v>1</v>
      </c>
      <c r="H2710">
        <v>2</v>
      </c>
      <c r="I2710">
        <v>29358</v>
      </c>
      <c r="J2710" s="1" t="str">
        <f>INDEX(location!A:A,MATCH('Tabela Total'!A2710,location!A:A,0))</f>
        <v>CA-2017-144750</v>
      </c>
      <c r="K2710" s="1" t="str">
        <f>VLOOKUP(J2710,location[#All],2,FALSE)</f>
        <v>United States</v>
      </c>
      <c r="L2710" t="str">
        <f>VLOOKUP(J2710,location[#All],3,)</f>
        <v>Chandler</v>
      </c>
      <c r="M2710" t="str">
        <f>VLOOKUP(J2710,location[#All],4,)</f>
        <v>Arizona</v>
      </c>
      <c r="N2710">
        <f>VLOOKUP(J2710,location[#All],5,)</f>
        <v>85224</v>
      </c>
      <c r="O2710" t="str">
        <f>VLOOKUP(J2710,location[#All],6,)</f>
        <v>West</v>
      </c>
    </row>
    <row r="2711" spans="1:15" x14ac:dyDescent="0.25">
      <c r="A2711" t="s">
        <v>4186</v>
      </c>
      <c r="B2711" t="s">
        <v>942</v>
      </c>
      <c r="C2711" s="1">
        <v>43023</v>
      </c>
      <c r="D2711" s="1">
        <v>43028</v>
      </c>
      <c r="E2711" t="s">
        <v>15</v>
      </c>
      <c r="F2711">
        <v>15265</v>
      </c>
      <c r="G2711">
        <v>5</v>
      </c>
      <c r="H2711">
        <v>0</v>
      </c>
      <c r="I2711">
        <v>70219</v>
      </c>
      <c r="J2711" s="1" t="str">
        <f>INDEX(location!A:A,MATCH('Tabela Total'!A2711,location!A:A,0))</f>
        <v>CA-2017-142643</v>
      </c>
      <c r="K2711" s="1" t="str">
        <f>VLOOKUP(J2711,location[#All],2,FALSE)</f>
        <v>United States</v>
      </c>
      <c r="L2711" t="str">
        <f>VLOOKUP(J2711,location[#All],3,)</f>
        <v>Thousand Oaks</v>
      </c>
      <c r="M2711" t="str">
        <f>VLOOKUP(J2711,location[#All],4,)</f>
        <v>California</v>
      </c>
      <c r="N2711">
        <f>VLOOKUP(J2711,location[#All],5,)</f>
        <v>91360</v>
      </c>
      <c r="O2711" t="str">
        <f>VLOOKUP(J2711,location[#All],6,)</f>
        <v>West</v>
      </c>
    </row>
    <row r="2712" spans="1:15" x14ac:dyDescent="0.25">
      <c r="A2712" t="s">
        <v>4186</v>
      </c>
      <c r="B2712" t="s">
        <v>942</v>
      </c>
      <c r="C2712" s="1">
        <v>43023</v>
      </c>
      <c r="D2712" s="1">
        <v>43028</v>
      </c>
      <c r="E2712" t="s">
        <v>15</v>
      </c>
      <c r="F2712">
        <v>2272</v>
      </c>
      <c r="G2712">
        <v>1</v>
      </c>
      <c r="H2712">
        <v>0</v>
      </c>
      <c r="I2712">
        <v>93152</v>
      </c>
      <c r="J2712" s="1" t="str">
        <f>INDEX(location!A:A,MATCH('Tabela Total'!A2712,location!A:A,0))</f>
        <v>CA-2017-142643</v>
      </c>
      <c r="K2712" s="1" t="str">
        <f>VLOOKUP(J2712,location[#All],2,FALSE)</f>
        <v>United States</v>
      </c>
      <c r="L2712" t="str">
        <f>VLOOKUP(J2712,location[#All],3,)</f>
        <v>Thousand Oaks</v>
      </c>
      <c r="M2712" t="str">
        <f>VLOOKUP(J2712,location[#All],4,)</f>
        <v>California</v>
      </c>
      <c r="N2712">
        <f>VLOOKUP(J2712,location[#All],5,)</f>
        <v>91360</v>
      </c>
      <c r="O2712" t="str">
        <f>VLOOKUP(J2712,location[#All],6,)</f>
        <v>West</v>
      </c>
    </row>
    <row r="2713" spans="1:15" x14ac:dyDescent="0.25">
      <c r="A2713" t="s">
        <v>245</v>
      </c>
      <c r="B2713" t="s">
        <v>246</v>
      </c>
      <c r="C2713" s="1">
        <v>42894</v>
      </c>
      <c r="D2713" s="1">
        <v>42898</v>
      </c>
      <c r="E2713" t="s">
        <v>15</v>
      </c>
      <c r="F2713">
        <v>1624</v>
      </c>
      <c r="G2713">
        <v>2</v>
      </c>
      <c r="H2713">
        <v>8</v>
      </c>
      <c r="I2713">
        <v>-4466</v>
      </c>
      <c r="J2713" s="1" t="str">
        <f>INDEX(location!A:A,MATCH('Tabela Total'!A2713,location!A:A,0))</f>
        <v>US-2017-155299</v>
      </c>
      <c r="K2713" s="1" t="str">
        <f>VLOOKUP(J2713,location[#All],2,FALSE)</f>
        <v>United States</v>
      </c>
      <c r="L2713" t="str">
        <f>VLOOKUP(J2713,location[#All],3,)</f>
        <v>Pasadena</v>
      </c>
      <c r="M2713" t="str">
        <f>VLOOKUP(J2713,location[#All],4,)</f>
        <v>Texas</v>
      </c>
      <c r="N2713">
        <f>VLOOKUP(J2713,location[#All],5,)</f>
        <v>77506</v>
      </c>
      <c r="O2713" t="str">
        <f>VLOOKUP(J2713,location[#All],6,)</f>
        <v>Central</v>
      </c>
    </row>
    <row r="2714" spans="1:15" x14ac:dyDescent="0.25">
      <c r="A2714" t="s">
        <v>607</v>
      </c>
      <c r="B2714" t="s">
        <v>246</v>
      </c>
      <c r="C2714" s="1">
        <v>42980</v>
      </c>
      <c r="D2714" s="1">
        <v>42986</v>
      </c>
      <c r="E2714" t="s">
        <v>15</v>
      </c>
      <c r="F2714">
        <v>15072</v>
      </c>
      <c r="G2714">
        <v>3</v>
      </c>
      <c r="H2714">
        <v>2</v>
      </c>
      <c r="I2714">
        <v>41448</v>
      </c>
      <c r="J2714" s="1" t="str">
        <f>INDEX(location!A:A,MATCH('Tabela Total'!A2714,location!A:A,0))</f>
        <v>CA-2017-114552</v>
      </c>
      <c r="K2714" s="1" t="str">
        <f>VLOOKUP(J2714,location[#All],2,FALSE)</f>
        <v>United States</v>
      </c>
      <c r="L2714" t="str">
        <f>VLOOKUP(J2714,location[#All],3,)</f>
        <v>Cleveland</v>
      </c>
      <c r="M2714" t="str">
        <f>VLOOKUP(J2714,location[#All],4,)</f>
        <v>Ohio</v>
      </c>
      <c r="N2714">
        <f>VLOOKUP(J2714,location[#All],5,)</f>
        <v>44105</v>
      </c>
      <c r="O2714" t="str">
        <f>VLOOKUP(J2714,location[#All],6,)</f>
        <v>East</v>
      </c>
    </row>
    <row r="2715" spans="1:15" x14ac:dyDescent="0.25">
      <c r="A2715" t="s">
        <v>621</v>
      </c>
      <c r="B2715" t="s">
        <v>246</v>
      </c>
      <c r="C2715" s="1">
        <v>41821</v>
      </c>
      <c r="D2715" s="1">
        <v>41826</v>
      </c>
      <c r="E2715" t="s">
        <v>10</v>
      </c>
      <c r="F2715">
        <v>1992</v>
      </c>
      <c r="G2715">
        <v>5</v>
      </c>
      <c r="H2715">
        <v>2</v>
      </c>
      <c r="I2715">
        <v>6972</v>
      </c>
      <c r="J2715" s="1" t="str">
        <f>INDEX(location!A:A,MATCH('Tabela Total'!A2715,location!A:A,0))</f>
        <v>CA-2014-153150</v>
      </c>
      <c r="K2715" s="1" t="str">
        <f>VLOOKUP(J2715,location[#All],2,FALSE)</f>
        <v>United States</v>
      </c>
      <c r="L2715" t="str">
        <f>VLOOKUP(J2715,location[#All],3,)</f>
        <v>Seattle</v>
      </c>
      <c r="M2715" t="str">
        <f>VLOOKUP(J2715,location[#All],4,)</f>
        <v>Washington</v>
      </c>
      <c r="N2715">
        <f>VLOOKUP(J2715,location[#All],5,)</f>
        <v>98105</v>
      </c>
      <c r="O2715" t="str">
        <f>VLOOKUP(J2715,location[#All],6,)</f>
        <v>West</v>
      </c>
    </row>
    <row r="2716" spans="1:15" x14ac:dyDescent="0.25">
      <c r="A2716" t="s">
        <v>3106</v>
      </c>
      <c r="B2716" t="s">
        <v>246</v>
      </c>
      <c r="C2716" s="1">
        <v>42467</v>
      </c>
      <c r="D2716" s="1">
        <v>42472</v>
      </c>
      <c r="E2716" t="s">
        <v>15</v>
      </c>
      <c r="F2716">
        <v>658746</v>
      </c>
      <c r="G2716">
        <v>3</v>
      </c>
      <c r="H2716">
        <v>1</v>
      </c>
      <c r="I2716">
        <v>146388</v>
      </c>
      <c r="J2716" s="1" t="str">
        <f>INDEX(location!A:A,MATCH('Tabela Total'!A2716,location!A:A,0))</f>
        <v>CA-2016-120530</v>
      </c>
      <c r="K2716" s="1" t="str">
        <f>VLOOKUP(J2716,location[#All],2,FALSE)</f>
        <v>United States</v>
      </c>
      <c r="L2716" t="str">
        <f>VLOOKUP(J2716,location[#All],3,)</f>
        <v>New York City</v>
      </c>
      <c r="M2716" t="str">
        <f>VLOOKUP(J2716,location[#All],4,)</f>
        <v>New York</v>
      </c>
      <c r="N2716">
        <f>VLOOKUP(J2716,location[#All],5,)</f>
        <v>10035</v>
      </c>
      <c r="O2716" t="str">
        <f>VLOOKUP(J2716,location[#All],6,)</f>
        <v>East</v>
      </c>
    </row>
    <row r="2717" spans="1:15" x14ac:dyDescent="0.25">
      <c r="A2717" t="s">
        <v>3397</v>
      </c>
      <c r="B2717" t="s">
        <v>246</v>
      </c>
      <c r="C2717" s="1">
        <v>41728</v>
      </c>
      <c r="D2717" s="1">
        <v>41733</v>
      </c>
      <c r="E2717" t="s">
        <v>15</v>
      </c>
      <c r="F2717">
        <v>1584</v>
      </c>
      <c r="G2717">
        <v>3</v>
      </c>
      <c r="H2717">
        <v>0</v>
      </c>
      <c r="I2717">
        <v>0</v>
      </c>
      <c r="J2717" s="1" t="str">
        <f>INDEX(location!A:A,MATCH('Tabela Total'!A2717,location!A:A,0))</f>
        <v>CA-2014-133424</v>
      </c>
      <c r="K2717" s="1" t="str">
        <f>VLOOKUP(J2717,location[#All],2,FALSE)</f>
        <v>United States</v>
      </c>
      <c r="L2717" t="str">
        <f>VLOOKUP(J2717,location[#All],3,)</f>
        <v>Seattle</v>
      </c>
      <c r="M2717" t="str">
        <f>VLOOKUP(J2717,location[#All],4,)</f>
        <v>Washington</v>
      </c>
      <c r="N2717">
        <f>VLOOKUP(J2717,location[#All],5,)</f>
        <v>98105</v>
      </c>
      <c r="O2717" t="str">
        <f>VLOOKUP(J2717,location[#All],6,)</f>
        <v>West</v>
      </c>
    </row>
    <row r="2718" spans="1:15" x14ac:dyDescent="0.25">
      <c r="A2718" t="s">
        <v>3397</v>
      </c>
      <c r="B2718" t="s">
        <v>246</v>
      </c>
      <c r="C2718" s="1">
        <v>41728</v>
      </c>
      <c r="D2718" s="1">
        <v>41733</v>
      </c>
      <c r="E2718" t="s">
        <v>15</v>
      </c>
      <c r="F2718">
        <v>444</v>
      </c>
      <c r="G2718">
        <v>3</v>
      </c>
      <c r="H2718">
        <v>0</v>
      </c>
      <c r="I2718">
        <v>222</v>
      </c>
      <c r="J2718" s="1" t="str">
        <f>INDEX(location!A:A,MATCH('Tabela Total'!A2718,location!A:A,0))</f>
        <v>CA-2014-133424</v>
      </c>
      <c r="K2718" s="1" t="str">
        <f>VLOOKUP(J2718,location[#All],2,FALSE)</f>
        <v>United States</v>
      </c>
      <c r="L2718" t="str">
        <f>VLOOKUP(J2718,location[#All],3,)</f>
        <v>Seattle</v>
      </c>
      <c r="M2718" t="str">
        <f>VLOOKUP(J2718,location[#All],4,)</f>
        <v>Washington</v>
      </c>
      <c r="N2718">
        <f>VLOOKUP(J2718,location[#All],5,)</f>
        <v>98105</v>
      </c>
      <c r="O2718" t="str">
        <f>VLOOKUP(J2718,location[#All],6,)</f>
        <v>West</v>
      </c>
    </row>
    <row r="2719" spans="1:15" x14ac:dyDescent="0.25">
      <c r="A2719" t="s">
        <v>2198</v>
      </c>
      <c r="B2719" t="s">
        <v>2199</v>
      </c>
      <c r="C2719" s="1">
        <v>42268</v>
      </c>
      <c r="D2719" s="1">
        <v>42274</v>
      </c>
      <c r="E2719" t="s">
        <v>15</v>
      </c>
      <c r="F2719">
        <v>19432</v>
      </c>
      <c r="G2719">
        <v>4</v>
      </c>
      <c r="H2719">
        <v>0</v>
      </c>
      <c r="I2719">
        <v>310912</v>
      </c>
      <c r="J2719" s="1" t="str">
        <f>INDEX(location!A:A,MATCH('Tabela Total'!A2719,location!A:A,0))</f>
        <v>CA-2015-168480</v>
      </c>
      <c r="K2719" s="1" t="str">
        <f>VLOOKUP(J2719,location[#All],2,FALSE)</f>
        <v>United States</v>
      </c>
      <c r="L2719" t="str">
        <f>VLOOKUP(J2719,location[#All],3,)</f>
        <v>Lincoln Park</v>
      </c>
      <c r="M2719" t="str">
        <f>VLOOKUP(J2719,location[#All],4,)</f>
        <v>Michigan</v>
      </c>
      <c r="N2719">
        <f>VLOOKUP(J2719,location[#All],5,)</f>
        <v>48146</v>
      </c>
      <c r="O2719" t="str">
        <f>VLOOKUP(J2719,location[#All],6,)</f>
        <v>Central</v>
      </c>
    </row>
    <row r="2720" spans="1:15" x14ac:dyDescent="0.25">
      <c r="A2720" t="s">
        <v>2198</v>
      </c>
      <c r="B2720" t="s">
        <v>2199</v>
      </c>
      <c r="C2720" s="1">
        <v>42268</v>
      </c>
      <c r="D2720" s="1">
        <v>42274</v>
      </c>
      <c r="E2720" t="s">
        <v>15</v>
      </c>
      <c r="F2720">
        <v>2599</v>
      </c>
      <c r="G2720">
        <v>1</v>
      </c>
      <c r="H2720">
        <v>0</v>
      </c>
      <c r="I2720">
        <v>75371</v>
      </c>
      <c r="J2720" s="1" t="str">
        <f>INDEX(location!A:A,MATCH('Tabela Total'!A2720,location!A:A,0))</f>
        <v>CA-2015-168480</v>
      </c>
      <c r="K2720" s="1" t="str">
        <f>VLOOKUP(J2720,location[#All],2,FALSE)</f>
        <v>United States</v>
      </c>
      <c r="L2720" t="str">
        <f>VLOOKUP(J2720,location[#All],3,)</f>
        <v>Lincoln Park</v>
      </c>
      <c r="M2720" t="str">
        <f>VLOOKUP(J2720,location[#All],4,)</f>
        <v>Michigan</v>
      </c>
      <c r="N2720">
        <f>VLOOKUP(J2720,location[#All],5,)</f>
        <v>48146</v>
      </c>
      <c r="O2720" t="str">
        <f>VLOOKUP(J2720,location[#All],6,)</f>
        <v>Central</v>
      </c>
    </row>
    <row r="2721" spans="1:15" x14ac:dyDescent="0.25">
      <c r="A2721" t="s">
        <v>2469</v>
      </c>
      <c r="B2721" t="s">
        <v>2199</v>
      </c>
      <c r="C2721" s="1">
        <v>42104</v>
      </c>
      <c r="D2721" s="1">
        <v>42109</v>
      </c>
      <c r="E2721" t="s">
        <v>15</v>
      </c>
      <c r="F2721">
        <v>12832</v>
      </c>
      <c r="G2721">
        <v>2</v>
      </c>
      <c r="H2721">
        <v>2</v>
      </c>
      <c r="I2721">
        <v>43308</v>
      </c>
      <c r="J2721" s="1" t="str">
        <f>INDEX(location!A:A,MATCH('Tabela Total'!A2721,location!A:A,0))</f>
        <v>CA-2015-168767</v>
      </c>
      <c r="K2721" s="1" t="str">
        <f>VLOOKUP(J2721,location[#All],2,FALSE)</f>
        <v>United States</v>
      </c>
      <c r="L2721" t="str">
        <f>VLOOKUP(J2721,location[#All],3,)</f>
        <v>Sacramento</v>
      </c>
      <c r="M2721" t="str">
        <f>VLOOKUP(J2721,location[#All],4,)</f>
        <v>California</v>
      </c>
      <c r="N2721">
        <f>VLOOKUP(J2721,location[#All],5,)</f>
        <v>95823</v>
      </c>
      <c r="O2721" t="str">
        <f>VLOOKUP(J2721,location[#All],6,)</f>
        <v>West</v>
      </c>
    </row>
    <row r="2722" spans="1:15" x14ac:dyDescent="0.25">
      <c r="A2722" t="s">
        <v>2591</v>
      </c>
      <c r="B2722" t="s">
        <v>2199</v>
      </c>
      <c r="C2722" s="1">
        <v>42450</v>
      </c>
      <c r="D2722" s="1">
        <v>42454</v>
      </c>
      <c r="E2722" t="s">
        <v>15</v>
      </c>
      <c r="F2722">
        <v>99372</v>
      </c>
      <c r="G2722">
        <v>2</v>
      </c>
      <c r="H2722">
        <v>3</v>
      </c>
      <c r="I2722">
        <v>-14196</v>
      </c>
      <c r="J2722" s="1" t="str">
        <f>INDEX(location!A:A,MATCH('Tabela Total'!A2722,location!A:A,0))</f>
        <v>CA-2016-163153</v>
      </c>
      <c r="K2722" s="1" t="str">
        <f>VLOOKUP(J2722,location[#All],2,FALSE)</f>
        <v>United States</v>
      </c>
      <c r="L2722" t="str">
        <f>VLOOKUP(J2722,location[#All],3,)</f>
        <v>Houston</v>
      </c>
      <c r="M2722" t="str">
        <f>VLOOKUP(J2722,location[#All],4,)</f>
        <v>Texas</v>
      </c>
      <c r="N2722">
        <f>VLOOKUP(J2722,location[#All],5,)</f>
        <v>77036</v>
      </c>
      <c r="O2722" t="str">
        <f>VLOOKUP(J2722,location[#All],6,)</f>
        <v>Central</v>
      </c>
    </row>
    <row r="2723" spans="1:15" x14ac:dyDescent="0.25">
      <c r="A2723" t="s">
        <v>2591</v>
      </c>
      <c r="B2723" t="s">
        <v>2199</v>
      </c>
      <c r="C2723" s="1">
        <v>42450</v>
      </c>
      <c r="D2723" s="1">
        <v>42454</v>
      </c>
      <c r="E2723" t="s">
        <v>15</v>
      </c>
      <c r="F2723">
        <v>1344</v>
      </c>
      <c r="G2723">
        <v>1</v>
      </c>
      <c r="H2723">
        <v>2</v>
      </c>
      <c r="I2723">
        <v>504</v>
      </c>
      <c r="J2723" s="1" t="str">
        <f>INDEX(location!A:A,MATCH('Tabela Total'!A2723,location!A:A,0))</f>
        <v>CA-2016-163153</v>
      </c>
      <c r="K2723" s="1" t="str">
        <f>VLOOKUP(J2723,location[#All],2,FALSE)</f>
        <v>United States</v>
      </c>
      <c r="L2723" t="str">
        <f>VLOOKUP(J2723,location[#All],3,)</f>
        <v>Houston</v>
      </c>
      <c r="M2723" t="str">
        <f>VLOOKUP(J2723,location[#All],4,)</f>
        <v>Texas</v>
      </c>
      <c r="N2723">
        <f>VLOOKUP(J2723,location[#All],5,)</f>
        <v>77036</v>
      </c>
      <c r="O2723" t="str">
        <f>VLOOKUP(J2723,location[#All],6,)</f>
        <v>Central</v>
      </c>
    </row>
    <row r="2724" spans="1:15" x14ac:dyDescent="0.25">
      <c r="A2724" t="s">
        <v>3021</v>
      </c>
      <c r="B2724" t="s">
        <v>2199</v>
      </c>
      <c r="C2724" s="1">
        <v>41982</v>
      </c>
      <c r="D2724" s="1">
        <v>41987</v>
      </c>
      <c r="E2724" t="s">
        <v>15</v>
      </c>
      <c r="F2724">
        <v>100704</v>
      </c>
      <c r="G2724">
        <v>6</v>
      </c>
      <c r="H2724">
        <v>2</v>
      </c>
      <c r="I2724">
        <v>-12588</v>
      </c>
      <c r="J2724" s="1" t="str">
        <f>INDEX(location!A:A,MATCH('Tabela Total'!A2724,location!A:A,0))</f>
        <v>CA-2014-101175</v>
      </c>
      <c r="K2724" s="1" t="str">
        <f>VLOOKUP(J2724,location[#All],2,FALSE)</f>
        <v>United States</v>
      </c>
      <c r="L2724" t="str">
        <f>VLOOKUP(J2724,location[#All],3,)</f>
        <v>Mesa</v>
      </c>
      <c r="M2724" t="str">
        <f>VLOOKUP(J2724,location[#All],4,)</f>
        <v>Arizona</v>
      </c>
      <c r="N2724">
        <f>VLOOKUP(J2724,location[#All],5,)</f>
        <v>85204</v>
      </c>
      <c r="O2724" t="str">
        <f>VLOOKUP(J2724,location[#All],6,)</f>
        <v>West</v>
      </c>
    </row>
    <row r="2725" spans="1:15" x14ac:dyDescent="0.25">
      <c r="A2725" t="s">
        <v>4475</v>
      </c>
      <c r="B2725" t="s">
        <v>2199</v>
      </c>
      <c r="C2725" s="1">
        <v>41912</v>
      </c>
      <c r="D2725" s="1">
        <v>41912</v>
      </c>
      <c r="E2725" t="s">
        <v>327</v>
      </c>
      <c r="F2725">
        <v>795408</v>
      </c>
      <c r="G2725">
        <v>6</v>
      </c>
      <c r="H2725">
        <v>2</v>
      </c>
      <c r="I2725">
        <v>596556</v>
      </c>
      <c r="J2725" s="1" t="str">
        <f>INDEX(location!A:A,MATCH('Tabela Total'!A2725,location!A:A,0))</f>
        <v>CA-2014-141649</v>
      </c>
      <c r="K2725" s="1" t="str">
        <f>VLOOKUP(J2725,location[#All],2,FALSE)</f>
        <v>United States</v>
      </c>
      <c r="L2725" t="str">
        <f>VLOOKUP(J2725,location[#All],3,)</f>
        <v>Fairfield</v>
      </c>
      <c r="M2725" t="str">
        <f>VLOOKUP(J2725,location[#All],4,)</f>
        <v>Ohio</v>
      </c>
      <c r="N2725">
        <f>VLOOKUP(J2725,location[#All],5,)</f>
        <v>45014</v>
      </c>
      <c r="O2725" t="str">
        <f>VLOOKUP(J2725,location[#All],6,)</f>
        <v>East</v>
      </c>
    </row>
    <row r="2726" spans="1:15" x14ac:dyDescent="0.25">
      <c r="A2726" t="s">
        <v>4799</v>
      </c>
      <c r="B2726" t="s">
        <v>2199</v>
      </c>
      <c r="C2726" s="1">
        <v>42642</v>
      </c>
      <c r="D2726" s="1">
        <v>42644</v>
      </c>
      <c r="E2726" t="s">
        <v>10</v>
      </c>
      <c r="F2726">
        <v>10496</v>
      </c>
      <c r="G2726">
        <v>4</v>
      </c>
      <c r="H2726">
        <v>2</v>
      </c>
      <c r="I2726">
        <v>11808</v>
      </c>
      <c r="J2726" s="1" t="str">
        <f>INDEX(location!A:A,MATCH('Tabela Total'!A2726,location!A:A,0))</f>
        <v>CA-2016-106621</v>
      </c>
      <c r="K2726" s="1" t="str">
        <f>VLOOKUP(J2726,location[#All],2,FALSE)</f>
        <v>United States</v>
      </c>
      <c r="L2726" t="str">
        <f>VLOOKUP(J2726,location[#All],3,)</f>
        <v>Yuma</v>
      </c>
      <c r="M2726" t="str">
        <f>VLOOKUP(J2726,location[#All],4,)</f>
        <v>Arizona</v>
      </c>
      <c r="N2726">
        <f>VLOOKUP(J2726,location[#All],5,)</f>
        <v>85364</v>
      </c>
      <c r="O2726" t="str">
        <f>VLOOKUP(J2726,location[#All],6,)</f>
        <v>West</v>
      </c>
    </row>
    <row r="2727" spans="1:15" x14ac:dyDescent="0.25">
      <c r="A2727" t="s">
        <v>4867</v>
      </c>
      <c r="B2727" t="s">
        <v>2199</v>
      </c>
      <c r="C2727" s="1">
        <v>42985</v>
      </c>
      <c r="D2727" s="1">
        <v>42990</v>
      </c>
      <c r="E2727" t="s">
        <v>15</v>
      </c>
      <c r="F2727">
        <v>81568</v>
      </c>
      <c r="G2727">
        <v>2</v>
      </c>
      <c r="H2727">
        <v>2</v>
      </c>
      <c r="I2727">
        <v>71372</v>
      </c>
      <c r="J2727" s="1" t="str">
        <f>INDEX(location!A:A,MATCH('Tabela Total'!A2727,location!A:A,0))</f>
        <v>CA-2017-128769</v>
      </c>
      <c r="K2727" s="1" t="str">
        <f>VLOOKUP(J2727,location[#All],2,FALSE)</f>
        <v>United States</v>
      </c>
      <c r="L2727" t="str">
        <f>VLOOKUP(J2727,location[#All],3,)</f>
        <v>Nashville</v>
      </c>
      <c r="M2727" t="str">
        <f>VLOOKUP(J2727,location[#All],4,)</f>
        <v>Tennessee</v>
      </c>
      <c r="N2727">
        <f>VLOOKUP(J2727,location[#All],5,)</f>
        <v>37211</v>
      </c>
      <c r="O2727" t="str">
        <f>VLOOKUP(J2727,location[#All],6,)</f>
        <v>South</v>
      </c>
    </row>
    <row r="2728" spans="1:15" x14ac:dyDescent="0.25">
      <c r="A2728" t="s">
        <v>2064</v>
      </c>
      <c r="B2728" t="s">
        <v>2065</v>
      </c>
      <c r="C2728" s="1">
        <v>42495</v>
      </c>
      <c r="D2728" s="1">
        <v>42498</v>
      </c>
      <c r="E2728" t="s">
        <v>44</v>
      </c>
      <c r="F2728">
        <v>672</v>
      </c>
      <c r="G2728">
        <v>5</v>
      </c>
      <c r="H2728">
        <v>2</v>
      </c>
      <c r="I2728">
        <v>2352</v>
      </c>
      <c r="J2728" s="1" t="str">
        <f>INDEX(location!A:A,MATCH('Tabela Total'!A2728,location!A:A,0))</f>
        <v>CA-2016-160500</v>
      </c>
      <c r="K2728" s="1" t="str">
        <f>VLOOKUP(J2728,location[#All],2,FALSE)</f>
        <v>United States</v>
      </c>
      <c r="L2728" t="str">
        <f>VLOOKUP(J2728,location[#All],3,)</f>
        <v>Encinitas</v>
      </c>
      <c r="M2728" t="str">
        <f>VLOOKUP(J2728,location[#All],4,)</f>
        <v>California</v>
      </c>
      <c r="N2728">
        <f>VLOOKUP(J2728,location[#All],5,)</f>
        <v>92024</v>
      </c>
      <c r="O2728" t="str">
        <f>VLOOKUP(J2728,location[#All],6,)</f>
        <v>West</v>
      </c>
    </row>
    <row r="2729" spans="1:15" x14ac:dyDescent="0.25">
      <c r="A2729" t="s">
        <v>2064</v>
      </c>
      <c r="B2729" t="s">
        <v>2065</v>
      </c>
      <c r="C2729" s="1">
        <v>42495</v>
      </c>
      <c r="D2729" s="1">
        <v>42498</v>
      </c>
      <c r="E2729" t="s">
        <v>44</v>
      </c>
      <c r="F2729">
        <v>298776</v>
      </c>
      <c r="G2729">
        <v>3</v>
      </c>
      <c r="H2729">
        <v>2</v>
      </c>
      <c r="I2729">
        <v>74694</v>
      </c>
      <c r="J2729" s="1" t="str">
        <f>INDEX(location!A:A,MATCH('Tabela Total'!A2729,location!A:A,0))</f>
        <v>CA-2016-160500</v>
      </c>
      <c r="K2729" s="1" t="str">
        <f>VLOOKUP(J2729,location[#All],2,FALSE)</f>
        <v>United States</v>
      </c>
      <c r="L2729" t="str">
        <f>VLOOKUP(J2729,location[#All],3,)</f>
        <v>Encinitas</v>
      </c>
      <c r="M2729" t="str">
        <f>VLOOKUP(J2729,location[#All],4,)</f>
        <v>California</v>
      </c>
      <c r="N2729">
        <f>VLOOKUP(J2729,location[#All],5,)</f>
        <v>92024</v>
      </c>
      <c r="O2729" t="str">
        <f>VLOOKUP(J2729,location[#All],6,)</f>
        <v>West</v>
      </c>
    </row>
    <row r="2730" spans="1:15" x14ac:dyDescent="0.25">
      <c r="A2730" t="s">
        <v>2642</v>
      </c>
      <c r="B2730" t="s">
        <v>2065</v>
      </c>
      <c r="C2730" s="1">
        <v>43031</v>
      </c>
      <c r="D2730" s="1">
        <v>43036</v>
      </c>
      <c r="E2730" t="s">
        <v>10</v>
      </c>
      <c r="F2730">
        <v>3564</v>
      </c>
      <c r="G2730">
        <v>3</v>
      </c>
      <c r="H2730">
        <v>8</v>
      </c>
      <c r="I2730">
        <v>-6237</v>
      </c>
      <c r="J2730" s="1" t="str">
        <f>INDEX(location!A:A,MATCH('Tabela Total'!A2730,location!A:A,0))</f>
        <v>US-2017-105389</v>
      </c>
      <c r="K2730" s="1" t="str">
        <f>VLOOKUP(J2730,location[#All],2,FALSE)</f>
        <v>United States</v>
      </c>
      <c r="L2730" t="str">
        <f>VLOOKUP(J2730,location[#All],3,)</f>
        <v>San Antonio</v>
      </c>
      <c r="M2730" t="str">
        <f>VLOOKUP(J2730,location[#All],4,)</f>
        <v>Texas</v>
      </c>
      <c r="N2730">
        <f>VLOOKUP(J2730,location[#All],5,)</f>
        <v>78207</v>
      </c>
      <c r="O2730" t="str">
        <f>VLOOKUP(J2730,location[#All],6,)</f>
        <v>Central</v>
      </c>
    </row>
    <row r="2731" spans="1:15" x14ac:dyDescent="0.25">
      <c r="A2731" t="s">
        <v>2642</v>
      </c>
      <c r="B2731" t="s">
        <v>2065</v>
      </c>
      <c r="C2731" s="1">
        <v>43031</v>
      </c>
      <c r="D2731" s="1">
        <v>43036</v>
      </c>
      <c r="E2731" t="s">
        <v>10</v>
      </c>
      <c r="F2731">
        <v>82396</v>
      </c>
      <c r="G2731">
        <v>5</v>
      </c>
      <c r="H2731">
        <v>2</v>
      </c>
      <c r="I2731">
        <v>514975</v>
      </c>
      <c r="J2731" s="1" t="str">
        <f>INDEX(location!A:A,MATCH('Tabela Total'!A2731,location!A:A,0))</f>
        <v>US-2017-105389</v>
      </c>
      <c r="K2731" s="1" t="str">
        <f>VLOOKUP(J2731,location[#All],2,FALSE)</f>
        <v>United States</v>
      </c>
      <c r="L2731" t="str">
        <f>VLOOKUP(J2731,location[#All],3,)</f>
        <v>San Antonio</v>
      </c>
      <c r="M2731" t="str">
        <f>VLOOKUP(J2731,location[#All],4,)</f>
        <v>Texas</v>
      </c>
      <c r="N2731">
        <f>VLOOKUP(J2731,location[#All],5,)</f>
        <v>78207</v>
      </c>
      <c r="O2731" t="str">
        <f>VLOOKUP(J2731,location[#All],6,)</f>
        <v>Central</v>
      </c>
    </row>
    <row r="2732" spans="1:15" x14ac:dyDescent="0.25">
      <c r="A2732" t="s">
        <v>2642</v>
      </c>
      <c r="B2732" t="s">
        <v>2065</v>
      </c>
      <c r="C2732" s="1">
        <v>43031</v>
      </c>
      <c r="D2732" s="1">
        <v>43036</v>
      </c>
      <c r="E2732" t="s">
        <v>10</v>
      </c>
      <c r="F2732">
        <v>10272</v>
      </c>
      <c r="G2732">
        <v>3</v>
      </c>
      <c r="H2732">
        <v>2</v>
      </c>
      <c r="I2732">
        <v>8988</v>
      </c>
      <c r="J2732" s="1" t="str">
        <f>INDEX(location!A:A,MATCH('Tabela Total'!A2732,location!A:A,0))</f>
        <v>US-2017-105389</v>
      </c>
      <c r="K2732" s="1" t="str">
        <f>VLOOKUP(J2732,location[#All],2,FALSE)</f>
        <v>United States</v>
      </c>
      <c r="L2732" t="str">
        <f>VLOOKUP(J2732,location[#All],3,)</f>
        <v>San Antonio</v>
      </c>
      <c r="M2732" t="str">
        <f>VLOOKUP(J2732,location[#All],4,)</f>
        <v>Texas</v>
      </c>
      <c r="N2732">
        <f>VLOOKUP(J2732,location[#All],5,)</f>
        <v>78207</v>
      </c>
      <c r="O2732" t="str">
        <f>VLOOKUP(J2732,location[#All],6,)</f>
        <v>Central</v>
      </c>
    </row>
    <row r="2733" spans="1:15" x14ac:dyDescent="0.25">
      <c r="A2733" t="s">
        <v>2651</v>
      </c>
      <c r="B2733" t="s">
        <v>2065</v>
      </c>
      <c r="C2733" s="1">
        <v>42618</v>
      </c>
      <c r="D2733" s="1">
        <v>42620</v>
      </c>
      <c r="E2733" t="s">
        <v>10</v>
      </c>
      <c r="F2733">
        <v>23472</v>
      </c>
      <c r="G2733">
        <v>3</v>
      </c>
      <c r="H2733">
        <v>2</v>
      </c>
      <c r="I2733">
        <v>76284</v>
      </c>
      <c r="J2733" s="1" t="str">
        <f>INDEX(location!A:A,MATCH('Tabela Total'!A2733,location!A:A,0))</f>
        <v>CA-2016-136231</v>
      </c>
      <c r="K2733" s="1" t="str">
        <f>VLOOKUP(J2733,location[#All],2,FALSE)</f>
        <v>United States</v>
      </c>
      <c r="L2733" t="str">
        <f>VLOOKUP(J2733,location[#All],3,)</f>
        <v>Johnson City</v>
      </c>
      <c r="M2733" t="str">
        <f>VLOOKUP(J2733,location[#All],4,)</f>
        <v>Tennessee</v>
      </c>
      <c r="N2733">
        <f>VLOOKUP(J2733,location[#All],5,)</f>
        <v>37604</v>
      </c>
      <c r="O2733" t="str">
        <f>VLOOKUP(J2733,location[#All],6,)</f>
        <v>South</v>
      </c>
    </row>
    <row r="2734" spans="1:15" x14ac:dyDescent="0.25">
      <c r="A2734" t="s">
        <v>2651</v>
      </c>
      <c r="B2734" t="s">
        <v>2065</v>
      </c>
      <c r="C2734" s="1">
        <v>42618</v>
      </c>
      <c r="D2734" s="1">
        <v>42620</v>
      </c>
      <c r="E2734" t="s">
        <v>10</v>
      </c>
      <c r="F2734">
        <v>86058</v>
      </c>
      <c r="G2734">
        <v>7</v>
      </c>
      <c r="H2734">
        <v>7</v>
      </c>
      <c r="I2734">
        <v>-631092</v>
      </c>
      <c r="J2734" s="1" t="str">
        <f>INDEX(location!A:A,MATCH('Tabela Total'!A2734,location!A:A,0))</f>
        <v>CA-2016-136231</v>
      </c>
      <c r="K2734" s="1" t="str">
        <f>VLOOKUP(J2734,location[#All],2,FALSE)</f>
        <v>United States</v>
      </c>
      <c r="L2734" t="str">
        <f>VLOOKUP(J2734,location[#All],3,)</f>
        <v>Johnson City</v>
      </c>
      <c r="M2734" t="str">
        <f>VLOOKUP(J2734,location[#All],4,)</f>
        <v>Tennessee</v>
      </c>
      <c r="N2734">
        <f>VLOOKUP(J2734,location[#All],5,)</f>
        <v>37604</v>
      </c>
      <c r="O2734" t="str">
        <f>VLOOKUP(J2734,location[#All],6,)</f>
        <v>South</v>
      </c>
    </row>
    <row r="2735" spans="1:15" x14ac:dyDescent="0.25">
      <c r="A2735" t="s">
        <v>2651</v>
      </c>
      <c r="B2735" t="s">
        <v>2065</v>
      </c>
      <c r="C2735" s="1">
        <v>42618</v>
      </c>
      <c r="D2735" s="1">
        <v>42620</v>
      </c>
      <c r="E2735" t="s">
        <v>10</v>
      </c>
      <c r="F2735">
        <v>108784</v>
      </c>
      <c r="G2735">
        <v>2</v>
      </c>
      <c r="H2735">
        <v>2</v>
      </c>
      <c r="I2735">
        <v>6799</v>
      </c>
      <c r="J2735" s="1" t="str">
        <f>INDEX(location!A:A,MATCH('Tabela Total'!A2735,location!A:A,0))</f>
        <v>CA-2016-136231</v>
      </c>
      <c r="K2735" s="1" t="str">
        <f>VLOOKUP(J2735,location[#All],2,FALSE)</f>
        <v>United States</v>
      </c>
      <c r="L2735" t="str">
        <f>VLOOKUP(J2735,location[#All],3,)</f>
        <v>Johnson City</v>
      </c>
      <c r="M2735" t="str">
        <f>VLOOKUP(J2735,location[#All],4,)</f>
        <v>Tennessee</v>
      </c>
      <c r="N2735">
        <f>VLOOKUP(J2735,location[#All],5,)</f>
        <v>37604</v>
      </c>
      <c r="O2735" t="str">
        <f>VLOOKUP(J2735,location[#All],6,)</f>
        <v>South</v>
      </c>
    </row>
    <row r="2736" spans="1:15" x14ac:dyDescent="0.25">
      <c r="A2736" t="s">
        <v>2651</v>
      </c>
      <c r="B2736" t="s">
        <v>2065</v>
      </c>
      <c r="C2736" s="1">
        <v>42618</v>
      </c>
      <c r="D2736" s="1">
        <v>42620</v>
      </c>
      <c r="E2736" t="s">
        <v>10</v>
      </c>
      <c r="F2736">
        <v>10272</v>
      </c>
      <c r="G2736">
        <v>3</v>
      </c>
      <c r="H2736">
        <v>2</v>
      </c>
      <c r="I2736">
        <v>321</v>
      </c>
      <c r="J2736" s="1" t="str">
        <f>INDEX(location!A:A,MATCH('Tabela Total'!A2736,location!A:A,0))</f>
        <v>CA-2016-136231</v>
      </c>
      <c r="K2736" s="1" t="str">
        <f>VLOOKUP(J2736,location[#All],2,FALSE)</f>
        <v>United States</v>
      </c>
      <c r="L2736" t="str">
        <f>VLOOKUP(J2736,location[#All],3,)</f>
        <v>Johnson City</v>
      </c>
      <c r="M2736" t="str">
        <f>VLOOKUP(J2736,location[#All],4,)</f>
        <v>Tennessee</v>
      </c>
      <c r="N2736">
        <f>VLOOKUP(J2736,location[#All],5,)</f>
        <v>37604</v>
      </c>
      <c r="O2736" t="str">
        <f>VLOOKUP(J2736,location[#All],6,)</f>
        <v>South</v>
      </c>
    </row>
    <row r="2737" spans="1:15" x14ac:dyDescent="0.25">
      <c r="A2737" t="s">
        <v>2827</v>
      </c>
      <c r="B2737" t="s">
        <v>2065</v>
      </c>
      <c r="C2737" s="1">
        <v>42193</v>
      </c>
      <c r="D2737" s="1">
        <v>42193</v>
      </c>
      <c r="E2737" t="s">
        <v>327</v>
      </c>
      <c r="F2737">
        <v>2112</v>
      </c>
      <c r="G2737">
        <v>5</v>
      </c>
      <c r="H2737">
        <v>2</v>
      </c>
      <c r="I2737">
        <v>66</v>
      </c>
      <c r="J2737" s="1" t="str">
        <f>INDEX(location!A:A,MATCH('Tabela Total'!A2737,location!A:A,0))</f>
        <v>CA-2015-129392</v>
      </c>
      <c r="K2737" s="1" t="str">
        <f>VLOOKUP(J2737,location[#All],2,FALSE)</f>
        <v>United States</v>
      </c>
      <c r="L2737" t="str">
        <f>VLOOKUP(J2737,location[#All],3,)</f>
        <v>Houston</v>
      </c>
      <c r="M2737" t="str">
        <f>VLOOKUP(J2737,location[#All],4,)</f>
        <v>Texas</v>
      </c>
      <c r="N2737">
        <f>VLOOKUP(J2737,location[#All],5,)</f>
        <v>77070</v>
      </c>
      <c r="O2737" t="str">
        <f>VLOOKUP(J2737,location[#All],6,)</f>
        <v>Central</v>
      </c>
    </row>
    <row r="2738" spans="1:15" x14ac:dyDescent="0.25">
      <c r="A2738" t="s">
        <v>2870</v>
      </c>
      <c r="B2738" t="s">
        <v>2065</v>
      </c>
      <c r="C2738" s="1">
        <v>43042</v>
      </c>
      <c r="D2738" s="1">
        <v>43047</v>
      </c>
      <c r="E2738" t="s">
        <v>15</v>
      </c>
      <c r="F2738">
        <v>11673</v>
      </c>
      <c r="G2738">
        <v>3</v>
      </c>
      <c r="H2738">
        <v>7</v>
      </c>
      <c r="I2738">
        <v>-7782</v>
      </c>
      <c r="J2738" s="1" t="str">
        <f>INDEX(location!A:A,MATCH('Tabela Total'!A2738,location!A:A,0))</f>
        <v>CA-2017-110429</v>
      </c>
      <c r="K2738" s="1" t="str">
        <f>VLOOKUP(J2738,location[#All],2,FALSE)</f>
        <v>United States</v>
      </c>
      <c r="L2738" t="str">
        <f>VLOOKUP(J2738,location[#All],3,)</f>
        <v>Philadelphia</v>
      </c>
      <c r="M2738" t="str">
        <f>VLOOKUP(J2738,location[#All],4,)</f>
        <v>Pennsylvania</v>
      </c>
      <c r="N2738">
        <f>VLOOKUP(J2738,location[#All],5,)</f>
        <v>19143</v>
      </c>
      <c r="O2738" t="str">
        <f>VLOOKUP(J2738,location[#All],6,)</f>
        <v>East</v>
      </c>
    </row>
    <row r="2739" spans="1:15" x14ac:dyDescent="0.25">
      <c r="A2739" t="s">
        <v>3310</v>
      </c>
      <c r="B2739" t="s">
        <v>2065</v>
      </c>
      <c r="C2739" s="1">
        <v>41896</v>
      </c>
      <c r="D2739" s="1">
        <v>41896</v>
      </c>
      <c r="E2739" t="s">
        <v>327</v>
      </c>
      <c r="F2739">
        <v>464292</v>
      </c>
      <c r="G2739">
        <v>9</v>
      </c>
      <c r="H2739">
        <v>4</v>
      </c>
      <c r="I2739">
        <v>-1083348</v>
      </c>
      <c r="J2739" s="1" t="str">
        <f>INDEX(location!A:A,MATCH('Tabela Total'!A2739,location!A:A,0))</f>
        <v>CA-2014-160766</v>
      </c>
      <c r="K2739" s="1" t="str">
        <f>VLOOKUP(J2739,location[#All],2,FALSE)</f>
        <v>United States</v>
      </c>
      <c r="L2739" t="str">
        <f>VLOOKUP(J2739,location[#All],3,)</f>
        <v>New York City</v>
      </c>
      <c r="M2739" t="str">
        <f>VLOOKUP(J2739,location[#All],4,)</f>
        <v>New York</v>
      </c>
      <c r="N2739">
        <f>VLOOKUP(J2739,location[#All],5,)</f>
        <v>10009</v>
      </c>
      <c r="O2739" t="str">
        <f>VLOOKUP(J2739,location[#All],6,)</f>
        <v>East</v>
      </c>
    </row>
    <row r="2740" spans="1:15" x14ac:dyDescent="0.25">
      <c r="A2740" t="s">
        <v>3310</v>
      </c>
      <c r="B2740" t="s">
        <v>2065</v>
      </c>
      <c r="C2740" s="1">
        <v>41896</v>
      </c>
      <c r="D2740" s="1">
        <v>41896</v>
      </c>
      <c r="E2740" t="s">
        <v>327</v>
      </c>
      <c r="F2740">
        <v>6846</v>
      </c>
      <c r="G2740">
        <v>7</v>
      </c>
      <c r="H2740">
        <v>0</v>
      </c>
      <c r="I2740">
        <v>314916</v>
      </c>
      <c r="J2740" s="1" t="str">
        <f>INDEX(location!A:A,MATCH('Tabela Total'!A2740,location!A:A,0))</f>
        <v>CA-2014-160766</v>
      </c>
      <c r="K2740" s="1" t="str">
        <f>VLOOKUP(J2740,location[#All],2,FALSE)</f>
        <v>United States</v>
      </c>
      <c r="L2740" t="str">
        <f>VLOOKUP(J2740,location[#All],3,)</f>
        <v>New York City</v>
      </c>
      <c r="M2740" t="str">
        <f>VLOOKUP(J2740,location[#All],4,)</f>
        <v>New York</v>
      </c>
      <c r="N2740">
        <f>VLOOKUP(J2740,location[#All],5,)</f>
        <v>10009</v>
      </c>
      <c r="O2740" t="str">
        <f>VLOOKUP(J2740,location[#All],6,)</f>
        <v>East</v>
      </c>
    </row>
    <row r="2741" spans="1:15" x14ac:dyDescent="0.25">
      <c r="A2741" t="s">
        <v>3310</v>
      </c>
      <c r="B2741" t="s">
        <v>2065</v>
      </c>
      <c r="C2741" s="1">
        <v>41896</v>
      </c>
      <c r="D2741" s="1">
        <v>41896</v>
      </c>
      <c r="E2741" t="s">
        <v>327</v>
      </c>
      <c r="F2741">
        <v>279996</v>
      </c>
      <c r="G2741">
        <v>4</v>
      </c>
      <c r="H2741">
        <v>0</v>
      </c>
      <c r="I2741">
        <v>13719804</v>
      </c>
      <c r="J2741" s="1" t="str">
        <f>INDEX(location!A:A,MATCH('Tabela Total'!A2741,location!A:A,0))</f>
        <v>CA-2014-160766</v>
      </c>
      <c r="K2741" s="1" t="str">
        <f>VLOOKUP(J2741,location[#All],2,FALSE)</f>
        <v>United States</v>
      </c>
      <c r="L2741" t="str">
        <f>VLOOKUP(J2741,location[#All],3,)</f>
        <v>New York City</v>
      </c>
      <c r="M2741" t="str">
        <f>VLOOKUP(J2741,location[#All],4,)</f>
        <v>New York</v>
      </c>
      <c r="N2741">
        <f>VLOOKUP(J2741,location[#All],5,)</f>
        <v>10009</v>
      </c>
      <c r="O2741" t="str">
        <f>VLOOKUP(J2741,location[#All],6,)</f>
        <v>East</v>
      </c>
    </row>
    <row r="2742" spans="1:15" x14ac:dyDescent="0.25">
      <c r="A2742" t="s">
        <v>3310</v>
      </c>
      <c r="B2742" t="s">
        <v>2065</v>
      </c>
      <c r="C2742" s="1">
        <v>41896</v>
      </c>
      <c r="D2742" s="1">
        <v>41896</v>
      </c>
      <c r="E2742" t="s">
        <v>327</v>
      </c>
      <c r="F2742">
        <v>6013</v>
      </c>
      <c r="G2742">
        <v>2</v>
      </c>
      <c r="H2742">
        <v>0</v>
      </c>
      <c r="I2742">
        <v>198429</v>
      </c>
      <c r="J2742" s="1" t="str">
        <f>INDEX(location!A:A,MATCH('Tabela Total'!A2742,location!A:A,0))</f>
        <v>CA-2014-160766</v>
      </c>
      <c r="K2742" s="1" t="str">
        <f>VLOOKUP(J2742,location[#All],2,FALSE)</f>
        <v>United States</v>
      </c>
      <c r="L2742" t="str">
        <f>VLOOKUP(J2742,location[#All],3,)</f>
        <v>New York City</v>
      </c>
      <c r="M2742" t="str">
        <f>VLOOKUP(J2742,location[#All],4,)</f>
        <v>New York</v>
      </c>
      <c r="N2742">
        <f>VLOOKUP(J2742,location[#All],5,)</f>
        <v>10009</v>
      </c>
      <c r="O2742" t="str">
        <f>VLOOKUP(J2742,location[#All],6,)</f>
        <v>East</v>
      </c>
    </row>
    <row r="2743" spans="1:15" x14ac:dyDescent="0.25">
      <c r="A2743" t="s">
        <v>3310</v>
      </c>
      <c r="B2743" t="s">
        <v>2065</v>
      </c>
      <c r="C2743" s="1">
        <v>41896</v>
      </c>
      <c r="D2743" s="1">
        <v>41896</v>
      </c>
      <c r="E2743" t="s">
        <v>327</v>
      </c>
      <c r="F2743">
        <v>1699</v>
      </c>
      <c r="G2743">
        <v>1</v>
      </c>
      <c r="H2743">
        <v>0</v>
      </c>
      <c r="I2743">
        <v>44174</v>
      </c>
      <c r="J2743" s="1" t="str">
        <f>INDEX(location!A:A,MATCH('Tabela Total'!A2743,location!A:A,0))</f>
        <v>CA-2014-160766</v>
      </c>
      <c r="K2743" s="1" t="str">
        <f>VLOOKUP(J2743,location[#All],2,FALSE)</f>
        <v>United States</v>
      </c>
      <c r="L2743" t="str">
        <f>VLOOKUP(J2743,location[#All],3,)</f>
        <v>New York City</v>
      </c>
      <c r="M2743" t="str">
        <f>VLOOKUP(J2743,location[#All],4,)</f>
        <v>New York</v>
      </c>
      <c r="N2743">
        <f>VLOOKUP(J2743,location[#All],5,)</f>
        <v>10009</v>
      </c>
      <c r="O2743" t="str">
        <f>VLOOKUP(J2743,location[#All],6,)</f>
        <v>East</v>
      </c>
    </row>
    <row r="2744" spans="1:15" x14ac:dyDescent="0.25">
      <c r="A2744" t="s">
        <v>3310</v>
      </c>
      <c r="B2744" t="s">
        <v>2065</v>
      </c>
      <c r="C2744" s="1">
        <v>41896</v>
      </c>
      <c r="D2744" s="1">
        <v>41896</v>
      </c>
      <c r="E2744" t="s">
        <v>327</v>
      </c>
      <c r="F2744">
        <v>28797</v>
      </c>
      <c r="G2744">
        <v>3</v>
      </c>
      <c r="H2744">
        <v>0</v>
      </c>
      <c r="I2744">
        <v>806316</v>
      </c>
      <c r="J2744" s="1" t="str">
        <f>INDEX(location!A:A,MATCH('Tabela Total'!A2744,location!A:A,0))</f>
        <v>CA-2014-160766</v>
      </c>
      <c r="K2744" s="1" t="str">
        <f>VLOOKUP(J2744,location[#All],2,FALSE)</f>
        <v>United States</v>
      </c>
      <c r="L2744" t="str">
        <f>VLOOKUP(J2744,location[#All],3,)</f>
        <v>New York City</v>
      </c>
      <c r="M2744" t="str">
        <f>VLOOKUP(J2744,location[#All],4,)</f>
        <v>New York</v>
      </c>
      <c r="N2744">
        <f>VLOOKUP(J2744,location[#All],5,)</f>
        <v>10009</v>
      </c>
      <c r="O2744" t="str">
        <f>VLOOKUP(J2744,location[#All],6,)</f>
        <v>East</v>
      </c>
    </row>
    <row r="2745" spans="1:15" x14ac:dyDescent="0.25">
      <c r="A2745" t="s">
        <v>3310</v>
      </c>
      <c r="B2745" t="s">
        <v>2065</v>
      </c>
      <c r="C2745" s="1">
        <v>41896</v>
      </c>
      <c r="D2745" s="1">
        <v>41896</v>
      </c>
      <c r="E2745" t="s">
        <v>327</v>
      </c>
      <c r="F2745">
        <v>4482</v>
      </c>
      <c r="G2745">
        <v>9</v>
      </c>
      <c r="H2745">
        <v>0</v>
      </c>
      <c r="I2745">
        <v>210654</v>
      </c>
      <c r="J2745" s="1" t="str">
        <f>INDEX(location!A:A,MATCH('Tabela Total'!A2745,location!A:A,0))</f>
        <v>CA-2014-160766</v>
      </c>
      <c r="K2745" s="1" t="str">
        <f>VLOOKUP(J2745,location[#All],2,FALSE)</f>
        <v>United States</v>
      </c>
      <c r="L2745" t="str">
        <f>VLOOKUP(J2745,location[#All],3,)</f>
        <v>New York City</v>
      </c>
      <c r="M2745" t="str">
        <f>VLOOKUP(J2745,location[#All],4,)</f>
        <v>New York</v>
      </c>
      <c r="N2745">
        <f>VLOOKUP(J2745,location[#All],5,)</f>
        <v>10009</v>
      </c>
      <c r="O2745" t="str">
        <f>VLOOKUP(J2745,location[#All],6,)</f>
        <v>East</v>
      </c>
    </row>
    <row r="2746" spans="1:15" x14ac:dyDescent="0.25">
      <c r="A2746" t="s">
        <v>3784</v>
      </c>
      <c r="B2746" t="s">
        <v>2065</v>
      </c>
      <c r="C2746" s="1">
        <v>42971</v>
      </c>
      <c r="D2746" s="1">
        <v>42973</v>
      </c>
      <c r="E2746" t="s">
        <v>10</v>
      </c>
      <c r="F2746">
        <v>646272</v>
      </c>
      <c r="G2746">
        <v>8</v>
      </c>
      <c r="H2746">
        <v>2</v>
      </c>
      <c r="I2746">
        <v>646272</v>
      </c>
      <c r="J2746" s="1" t="str">
        <f>INDEX(location!A:A,MATCH('Tabela Total'!A2746,location!A:A,0))</f>
        <v>CA-2017-139717</v>
      </c>
      <c r="K2746" s="1" t="str">
        <f>VLOOKUP(J2746,location[#All],2,FALSE)</f>
        <v>United States</v>
      </c>
      <c r="L2746" t="str">
        <f>VLOOKUP(J2746,location[#All],3,)</f>
        <v>Lancaster</v>
      </c>
      <c r="M2746" t="str">
        <f>VLOOKUP(J2746,location[#All],4,)</f>
        <v>Ohio</v>
      </c>
      <c r="N2746">
        <f>VLOOKUP(J2746,location[#All],5,)</f>
        <v>43130</v>
      </c>
      <c r="O2746" t="str">
        <f>VLOOKUP(J2746,location[#All],6,)</f>
        <v>East</v>
      </c>
    </row>
    <row r="2747" spans="1:15" x14ac:dyDescent="0.25">
      <c r="A2747" t="s">
        <v>3784</v>
      </c>
      <c r="B2747" t="s">
        <v>2065</v>
      </c>
      <c r="C2747" s="1">
        <v>42971</v>
      </c>
      <c r="D2747" s="1">
        <v>42973</v>
      </c>
      <c r="E2747" t="s">
        <v>10</v>
      </c>
      <c r="F2747">
        <v>10368</v>
      </c>
      <c r="G2747">
        <v>2</v>
      </c>
      <c r="H2747">
        <v>2</v>
      </c>
      <c r="I2747">
        <v>37584</v>
      </c>
      <c r="J2747" s="1" t="str">
        <f>INDEX(location!A:A,MATCH('Tabela Total'!A2747,location!A:A,0))</f>
        <v>CA-2017-139717</v>
      </c>
      <c r="K2747" s="1" t="str">
        <f>VLOOKUP(J2747,location[#All],2,FALSE)</f>
        <v>United States</v>
      </c>
      <c r="L2747" t="str">
        <f>VLOOKUP(J2747,location[#All],3,)</f>
        <v>Lancaster</v>
      </c>
      <c r="M2747" t="str">
        <f>VLOOKUP(J2747,location[#All],4,)</f>
        <v>Ohio</v>
      </c>
      <c r="N2747">
        <f>VLOOKUP(J2747,location[#All],5,)</f>
        <v>43130</v>
      </c>
      <c r="O2747" t="str">
        <f>VLOOKUP(J2747,location[#All],6,)</f>
        <v>East</v>
      </c>
    </row>
    <row r="2748" spans="1:15" x14ac:dyDescent="0.25">
      <c r="A2748" t="s">
        <v>2084</v>
      </c>
      <c r="B2748" t="s">
        <v>2085</v>
      </c>
      <c r="C2748" s="1">
        <v>42833</v>
      </c>
      <c r="D2748" s="1">
        <v>42840</v>
      </c>
      <c r="E2748" t="s">
        <v>15</v>
      </c>
      <c r="F2748">
        <v>5628</v>
      </c>
      <c r="G2748">
        <v>6</v>
      </c>
      <c r="H2748">
        <v>0</v>
      </c>
      <c r="I2748">
        <v>157584</v>
      </c>
      <c r="J2748" s="1" t="str">
        <f>INDEX(location!A:A,MATCH('Tabela Total'!A2748,location!A:A,0))</f>
        <v>CA-2017-157854</v>
      </c>
      <c r="K2748" s="1" t="str">
        <f>VLOOKUP(J2748,location[#All],2,FALSE)</f>
        <v>United States</v>
      </c>
      <c r="L2748" t="str">
        <f>VLOOKUP(J2748,location[#All],3,)</f>
        <v>Roswell</v>
      </c>
      <c r="M2748" t="str">
        <f>VLOOKUP(J2748,location[#All],4,)</f>
        <v>Georgia</v>
      </c>
      <c r="N2748">
        <f>VLOOKUP(J2748,location[#All],5,)</f>
        <v>30076</v>
      </c>
      <c r="O2748" t="str">
        <f>VLOOKUP(J2748,location[#All],6,)</f>
        <v>South</v>
      </c>
    </row>
    <row r="2749" spans="1:15" x14ac:dyDescent="0.25">
      <c r="A2749" t="s">
        <v>2084</v>
      </c>
      <c r="B2749" t="s">
        <v>2085</v>
      </c>
      <c r="C2749" s="1">
        <v>42833</v>
      </c>
      <c r="D2749" s="1">
        <v>42840</v>
      </c>
      <c r="E2749" t="s">
        <v>15</v>
      </c>
      <c r="F2749">
        <v>269097</v>
      </c>
      <c r="G2749">
        <v>3</v>
      </c>
      <c r="H2749">
        <v>0</v>
      </c>
      <c r="I2749">
        <v>12647559</v>
      </c>
      <c r="J2749" s="1" t="str">
        <f>INDEX(location!A:A,MATCH('Tabela Total'!A2749,location!A:A,0))</f>
        <v>CA-2017-157854</v>
      </c>
      <c r="K2749" s="1" t="str">
        <f>VLOOKUP(J2749,location[#All],2,FALSE)</f>
        <v>United States</v>
      </c>
      <c r="L2749" t="str">
        <f>VLOOKUP(J2749,location[#All],3,)</f>
        <v>Roswell</v>
      </c>
      <c r="M2749" t="str">
        <f>VLOOKUP(J2749,location[#All],4,)</f>
        <v>Georgia</v>
      </c>
      <c r="N2749">
        <f>VLOOKUP(J2749,location[#All],5,)</f>
        <v>30076</v>
      </c>
      <c r="O2749" t="str">
        <f>VLOOKUP(J2749,location[#All],6,)</f>
        <v>South</v>
      </c>
    </row>
    <row r="2750" spans="1:15" x14ac:dyDescent="0.25">
      <c r="A2750" t="s">
        <v>2216</v>
      </c>
      <c r="B2750" t="s">
        <v>2085</v>
      </c>
      <c r="C2750" s="1">
        <v>42681</v>
      </c>
      <c r="D2750" s="1">
        <v>42686</v>
      </c>
      <c r="E2750" t="s">
        <v>15</v>
      </c>
      <c r="F2750">
        <v>119976</v>
      </c>
      <c r="G2750">
        <v>3</v>
      </c>
      <c r="H2750">
        <v>2</v>
      </c>
      <c r="I2750">
        <v>224955</v>
      </c>
      <c r="J2750" s="1" t="str">
        <f>INDEX(location!A:A,MATCH('Tabela Total'!A2750,location!A:A,0))</f>
        <v>CA-2016-144554</v>
      </c>
      <c r="K2750" s="1" t="str">
        <f>VLOOKUP(J2750,location[#All],2,FALSE)</f>
        <v>United States</v>
      </c>
      <c r="L2750" t="str">
        <f>VLOOKUP(J2750,location[#All],3,)</f>
        <v>Newark</v>
      </c>
      <c r="M2750" t="str">
        <f>VLOOKUP(J2750,location[#All],4,)</f>
        <v>Ohio</v>
      </c>
      <c r="N2750">
        <f>VLOOKUP(J2750,location[#All],5,)</f>
        <v>43055</v>
      </c>
      <c r="O2750" t="str">
        <f>VLOOKUP(J2750,location[#All],6,)</f>
        <v>East</v>
      </c>
    </row>
    <row r="2751" spans="1:15" x14ac:dyDescent="0.25">
      <c r="A2751" t="s">
        <v>2470</v>
      </c>
      <c r="B2751" t="s">
        <v>2085</v>
      </c>
      <c r="C2751" s="1">
        <v>42695</v>
      </c>
      <c r="D2751" s="1">
        <v>42699</v>
      </c>
      <c r="E2751" t="s">
        <v>10</v>
      </c>
      <c r="F2751">
        <v>4046</v>
      </c>
      <c r="G2751">
        <v>7</v>
      </c>
      <c r="H2751">
        <v>0</v>
      </c>
      <c r="I2751">
        <v>198254</v>
      </c>
      <c r="J2751" s="1" t="str">
        <f>INDEX(location!A:A,MATCH('Tabela Total'!A2751,location!A:A,0))</f>
        <v>CA-2016-114482</v>
      </c>
      <c r="K2751" s="1" t="str">
        <f>VLOOKUP(J2751,location[#All],2,FALSE)</f>
        <v>United States</v>
      </c>
      <c r="L2751" t="str">
        <f>VLOOKUP(J2751,location[#All],3,)</f>
        <v>Des Moines</v>
      </c>
      <c r="M2751" t="str">
        <f>VLOOKUP(J2751,location[#All],4,)</f>
        <v>Iowa</v>
      </c>
      <c r="N2751">
        <f>VLOOKUP(J2751,location[#All],5,)</f>
        <v>50315</v>
      </c>
      <c r="O2751" t="str">
        <f>VLOOKUP(J2751,location[#All],6,)</f>
        <v>Central</v>
      </c>
    </row>
    <row r="2752" spans="1:15" x14ac:dyDescent="0.25">
      <c r="A2752" t="s">
        <v>2470</v>
      </c>
      <c r="B2752" t="s">
        <v>2085</v>
      </c>
      <c r="C2752" s="1">
        <v>42695</v>
      </c>
      <c r="D2752" s="1">
        <v>42699</v>
      </c>
      <c r="E2752" t="s">
        <v>10</v>
      </c>
      <c r="F2752">
        <v>40494</v>
      </c>
      <c r="G2752">
        <v>3</v>
      </c>
      <c r="H2752">
        <v>0</v>
      </c>
      <c r="I2752">
        <v>1093338</v>
      </c>
      <c r="J2752" s="1" t="str">
        <f>INDEX(location!A:A,MATCH('Tabela Total'!A2752,location!A:A,0))</f>
        <v>CA-2016-114482</v>
      </c>
      <c r="K2752" s="1" t="str">
        <f>VLOOKUP(J2752,location[#All],2,FALSE)</f>
        <v>United States</v>
      </c>
      <c r="L2752" t="str">
        <f>VLOOKUP(J2752,location[#All],3,)</f>
        <v>Des Moines</v>
      </c>
      <c r="M2752" t="str">
        <f>VLOOKUP(J2752,location[#All],4,)</f>
        <v>Iowa</v>
      </c>
      <c r="N2752">
        <f>VLOOKUP(J2752,location[#All],5,)</f>
        <v>50315</v>
      </c>
      <c r="O2752" t="str">
        <f>VLOOKUP(J2752,location[#All],6,)</f>
        <v>Central</v>
      </c>
    </row>
    <row r="2753" spans="1:15" x14ac:dyDescent="0.25">
      <c r="A2753" t="s">
        <v>2700</v>
      </c>
      <c r="B2753" t="s">
        <v>2085</v>
      </c>
      <c r="C2753" s="1">
        <v>41955</v>
      </c>
      <c r="D2753" s="1">
        <v>41960</v>
      </c>
      <c r="E2753" t="s">
        <v>10</v>
      </c>
      <c r="F2753">
        <v>7872</v>
      </c>
      <c r="G2753">
        <v>3</v>
      </c>
      <c r="H2753">
        <v>2</v>
      </c>
      <c r="I2753">
        <v>8856</v>
      </c>
      <c r="J2753" s="1" t="str">
        <f>INDEX(location!A:A,MATCH('Tabela Total'!A2753,location!A:A,0))</f>
        <v>CA-2014-164910</v>
      </c>
      <c r="K2753" s="1" t="str">
        <f>VLOOKUP(J2753,location[#All],2,FALSE)</f>
        <v>United States</v>
      </c>
      <c r="L2753" t="str">
        <f>VLOOKUP(J2753,location[#All],3,)</f>
        <v>Asheville</v>
      </c>
      <c r="M2753" t="str">
        <f>VLOOKUP(J2753,location[#All],4,)</f>
        <v>North Carolina</v>
      </c>
      <c r="N2753">
        <f>VLOOKUP(J2753,location[#All],5,)</f>
        <v>28806</v>
      </c>
      <c r="O2753" t="str">
        <f>VLOOKUP(J2753,location[#All],6,)</f>
        <v>South</v>
      </c>
    </row>
    <row r="2754" spans="1:15" x14ac:dyDescent="0.25">
      <c r="A2754" t="s">
        <v>3466</v>
      </c>
      <c r="B2754" t="s">
        <v>2085</v>
      </c>
      <c r="C2754" s="1">
        <v>43077</v>
      </c>
      <c r="D2754" s="1">
        <v>43083</v>
      </c>
      <c r="E2754" t="s">
        <v>15</v>
      </c>
      <c r="F2754">
        <v>8792</v>
      </c>
      <c r="G2754">
        <v>4</v>
      </c>
      <c r="H2754">
        <v>0</v>
      </c>
      <c r="I2754">
        <v>404432</v>
      </c>
      <c r="J2754" s="1" t="str">
        <f>INDEX(location!A:A,MATCH('Tabela Total'!A2754,location!A:A,0))</f>
        <v>CA-2017-108854</v>
      </c>
      <c r="K2754" s="1" t="str">
        <f>VLOOKUP(J2754,location[#All],2,FALSE)</f>
        <v>United States</v>
      </c>
      <c r="L2754" t="str">
        <f>VLOOKUP(J2754,location[#All],3,)</f>
        <v>San Francisco</v>
      </c>
      <c r="M2754" t="str">
        <f>VLOOKUP(J2754,location[#All],4,)</f>
        <v>California</v>
      </c>
      <c r="N2754">
        <f>VLOOKUP(J2754,location[#All],5,)</f>
        <v>94109</v>
      </c>
      <c r="O2754" t="str">
        <f>VLOOKUP(J2754,location[#All],6,)</f>
        <v>West</v>
      </c>
    </row>
    <row r="2755" spans="1:15" x14ac:dyDescent="0.25">
      <c r="A2755" t="s">
        <v>3466</v>
      </c>
      <c r="B2755" t="s">
        <v>2085</v>
      </c>
      <c r="C2755" s="1">
        <v>43077</v>
      </c>
      <c r="D2755" s="1">
        <v>43083</v>
      </c>
      <c r="E2755" t="s">
        <v>15</v>
      </c>
      <c r="F2755">
        <v>22424</v>
      </c>
      <c r="G2755">
        <v>1</v>
      </c>
      <c r="H2755">
        <v>2</v>
      </c>
      <c r="I2755">
        <v>8409</v>
      </c>
      <c r="J2755" s="1" t="str">
        <f>INDEX(location!A:A,MATCH('Tabela Total'!A2755,location!A:A,0))</f>
        <v>CA-2017-108854</v>
      </c>
      <c r="K2755" s="1" t="str">
        <f>VLOOKUP(J2755,location[#All],2,FALSE)</f>
        <v>United States</v>
      </c>
      <c r="L2755" t="str">
        <f>VLOOKUP(J2755,location[#All],3,)</f>
        <v>San Francisco</v>
      </c>
      <c r="M2755" t="str">
        <f>VLOOKUP(J2755,location[#All],4,)</f>
        <v>California</v>
      </c>
      <c r="N2755">
        <f>VLOOKUP(J2755,location[#All],5,)</f>
        <v>94109</v>
      </c>
      <c r="O2755" t="str">
        <f>VLOOKUP(J2755,location[#All],6,)</f>
        <v>West</v>
      </c>
    </row>
    <row r="2756" spans="1:15" x14ac:dyDescent="0.25">
      <c r="A2756" t="s">
        <v>3466</v>
      </c>
      <c r="B2756" t="s">
        <v>2085</v>
      </c>
      <c r="C2756" s="1">
        <v>43077</v>
      </c>
      <c r="D2756" s="1">
        <v>43083</v>
      </c>
      <c r="E2756" t="s">
        <v>15</v>
      </c>
      <c r="F2756">
        <v>9048</v>
      </c>
      <c r="G2756">
        <v>3</v>
      </c>
      <c r="H2756">
        <v>2</v>
      </c>
      <c r="I2756">
        <v>3393</v>
      </c>
      <c r="J2756" s="1" t="str">
        <f>INDEX(location!A:A,MATCH('Tabela Total'!A2756,location!A:A,0))</f>
        <v>CA-2017-108854</v>
      </c>
      <c r="K2756" s="1" t="str">
        <f>VLOOKUP(J2756,location[#All],2,FALSE)</f>
        <v>United States</v>
      </c>
      <c r="L2756" t="str">
        <f>VLOOKUP(J2756,location[#All],3,)</f>
        <v>San Francisco</v>
      </c>
      <c r="M2756" t="str">
        <f>VLOOKUP(J2756,location[#All],4,)</f>
        <v>California</v>
      </c>
      <c r="N2756">
        <f>VLOOKUP(J2756,location[#All],5,)</f>
        <v>94109</v>
      </c>
      <c r="O2756" t="str">
        <f>VLOOKUP(J2756,location[#All],6,)</f>
        <v>West</v>
      </c>
    </row>
    <row r="2757" spans="1:15" x14ac:dyDescent="0.25">
      <c r="A2757" t="s">
        <v>3466</v>
      </c>
      <c r="B2757" t="s">
        <v>2085</v>
      </c>
      <c r="C2757" s="1">
        <v>43077</v>
      </c>
      <c r="D2757" s="1">
        <v>43083</v>
      </c>
      <c r="E2757" t="s">
        <v>15</v>
      </c>
      <c r="F2757">
        <v>4276</v>
      </c>
      <c r="G2757">
        <v>1</v>
      </c>
      <c r="H2757">
        <v>0</v>
      </c>
      <c r="I2757">
        <v>111176</v>
      </c>
      <c r="J2757" s="1" t="str">
        <f>INDEX(location!A:A,MATCH('Tabela Total'!A2757,location!A:A,0))</f>
        <v>CA-2017-108854</v>
      </c>
      <c r="K2757" s="1" t="str">
        <f>VLOOKUP(J2757,location[#All],2,FALSE)</f>
        <v>United States</v>
      </c>
      <c r="L2757" t="str">
        <f>VLOOKUP(J2757,location[#All],3,)</f>
        <v>San Francisco</v>
      </c>
      <c r="M2757" t="str">
        <f>VLOOKUP(J2757,location[#All],4,)</f>
        <v>California</v>
      </c>
      <c r="N2757">
        <f>VLOOKUP(J2757,location[#All],5,)</f>
        <v>94109</v>
      </c>
      <c r="O2757" t="str">
        <f>VLOOKUP(J2757,location[#All],6,)</f>
        <v>West</v>
      </c>
    </row>
    <row r="2758" spans="1:15" x14ac:dyDescent="0.25">
      <c r="A2758" t="s">
        <v>4556</v>
      </c>
      <c r="B2758" t="s">
        <v>2085</v>
      </c>
      <c r="C2758" s="1">
        <v>42110</v>
      </c>
      <c r="D2758" s="1">
        <v>42115</v>
      </c>
      <c r="E2758" t="s">
        <v>15</v>
      </c>
      <c r="F2758">
        <v>127764</v>
      </c>
      <c r="G2758">
        <v>2</v>
      </c>
      <c r="H2758">
        <v>1</v>
      </c>
      <c r="I2758">
        <v>28392</v>
      </c>
      <c r="J2758" s="1" t="str">
        <f>INDEX(location!A:A,MATCH('Tabela Total'!A2758,location!A:A,0))</f>
        <v>CA-2015-142734</v>
      </c>
      <c r="K2758" s="1" t="str">
        <f>VLOOKUP(J2758,location[#All],2,FALSE)</f>
        <v>United States</v>
      </c>
      <c r="L2758" t="str">
        <f>VLOOKUP(J2758,location[#All],3,)</f>
        <v>New York City</v>
      </c>
      <c r="M2758" t="str">
        <f>VLOOKUP(J2758,location[#All],4,)</f>
        <v>New York</v>
      </c>
      <c r="N2758">
        <f>VLOOKUP(J2758,location[#All],5,)</f>
        <v>10024</v>
      </c>
      <c r="O2758" t="str">
        <f>VLOOKUP(J2758,location[#All],6,)</f>
        <v>East</v>
      </c>
    </row>
    <row r="2759" spans="1:15" x14ac:dyDescent="0.25">
      <c r="A2759" t="s">
        <v>5280</v>
      </c>
      <c r="B2759" t="s">
        <v>2085</v>
      </c>
      <c r="C2759" s="1">
        <v>41946</v>
      </c>
      <c r="D2759" s="1">
        <v>41948</v>
      </c>
      <c r="E2759" t="s">
        <v>10</v>
      </c>
      <c r="F2759">
        <v>576</v>
      </c>
      <c r="G2759">
        <v>2</v>
      </c>
      <c r="H2759">
        <v>0</v>
      </c>
      <c r="I2759">
        <v>28224</v>
      </c>
      <c r="J2759" s="1" t="str">
        <f>INDEX(location!A:A,MATCH('Tabela Total'!A2759,location!A:A,0))</f>
        <v>CA-2014-119529</v>
      </c>
      <c r="K2759" s="1" t="str">
        <f>VLOOKUP(J2759,location[#All],2,FALSE)</f>
        <v>United States</v>
      </c>
      <c r="L2759" t="str">
        <f>VLOOKUP(J2759,location[#All],3,)</f>
        <v>Orange</v>
      </c>
      <c r="M2759" t="str">
        <f>VLOOKUP(J2759,location[#All],4,)</f>
        <v>New Jersey</v>
      </c>
      <c r="N2759">
        <f>VLOOKUP(J2759,location[#All],5,)</f>
        <v>7050</v>
      </c>
      <c r="O2759" t="str">
        <f>VLOOKUP(J2759,location[#All],6,)</f>
        <v>East</v>
      </c>
    </row>
    <row r="2760" spans="1:15" x14ac:dyDescent="0.25">
      <c r="A2760" t="s">
        <v>5623</v>
      </c>
      <c r="B2760" t="s">
        <v>2085</v>
      </c>
      <c r="C2760" s="1">
        <v>42538</v>
      </c>
      <c r="D2760" s="1">
        <v>42544</v>
      </c>
      <c r="E2760" t="s">
        <v>15</v>
      </c>
      <c r="F2760">
        <v>376866</v>
      </c>
      <c r="G2760">
        <v>3</v>
      </c>
      <c r="H2760">
        <v>4</v>
      </c>
      <c r="I2760">
        <v>-2135574</v>
      </c>
      <c r="J2760" s="1" t="str">
        <f>INDEX(location!A:A,MATCH('Tabela Total'!A2760,location!A:A,0))</f>
        <v>CA-2016-129861</v>
      </c>
      <c r="K2760" s="1" t="str">
        <f>VLOOKUP(J2760,location[#All],2,FALSE)</f>
        <v>United States</v>
      </c>
      <c r="L2760" t="str">
        <f>VLOOKUP(J2760,location[#All],3,)</f>
        <v>Rochester</v>
      </c>
      <c r="M2760" t="str">
        <f>VLOOKUP(J2760,location[#All],4,)</f>
        <v>New York</v>
      </c>
      <c r="N2760">
        <f>VLOOKUP(J2760,location[#All],5,)</f>
        <v>14609</v>
      </c>
      <c r="O2760" t="str">
        <f>VLOOKUP(J2760,location[#All],6,)</f>
        <v>East</v>
      </c>
    </row>
    <row r="2761" spans="1:15" x14ac:dyDescent="0.25">
      <c r="A2761" t="s">
        <v>3450</v>
      </c>
      <c r="B2761" t="s">
        <v>3451</v>
      </c>
      <c r="C2761" s="1">
        <v>42618</v>
      </c>
      <c r="D2761" s="1">
        <v>42620</v>
      </c>
      <c r="E2761" t="s">
        <v>10</v>
      </c>
      <c r="F2761">
        <v>2592</v>
      </c>
      <c r="G2761">
        <v>5</v>
      </c>
      <c r="H2761">
        <v>2</v>
      </c>
      <c r="I2761">
        <v>9072</v>
      </c>
      <c r="J2761" s="1" t="str">
        <f>INDEX(location!A:A,MATCH('Tabela Total'!A2761,location!A:A,0))</f>
        <v>CA-2016-149195</v>
      </c>
      <c r="K2761" s="1" t="str">
        <f>VLOOKUP(J2761,location[#All],2,FALSE)</f>
        <v>United States</v>
      </c>
      <c r="L2761" t="str">
        <f>VLOOKUP(J2761,location[#All],3,)</f>
        <v>Houston</v>
      </c>
      <c r="M2761" t="str">
        <f>VLOOKUP(J2761,location[#All],4,)</f>
        <v>Texas</v>
      </c>
      <c r="N2761">
        <f>VLOOKUP(J2761,location[#All],5,)</f>
        <v>77070</v>
      </c>
      <c r="O2761" t="str">
        <f>VLOOKUP(J2761,location[#All],6,)</f>
        <v>Central</v>
      </c>
    </row>
    <row r="2762" spans="1:15" x14ac:dyDescent="0.25">
      <c r="A2762" t="s">
        <v>3450</v>
      </c>
      <c r="B2762" t="s">
        <v>3451</v>
      </c>
      <c r="C2762" s="1">
        <v>42618</v>
      </c>
      <c r="D2762" s="1">
        <v>42620</v>
      </c>
      <c r="E2762" t="s">
        <v>10</v>
      </c>
      <c r="F2762">
        <v>15808</v>
      </c>
      <c r="G2762">
        <v>8</v>
      </c>
      <c r="H2762">
        <v>2</v>
      </c>
      <c r="I2762">
        <v>53352</v>
      </c>
      <c r="J2762" s="1" t="str">
        <f>INDEX(location!A:A,MATCH('Tabela Total'!A2762,location!A:A,0))</f>
        <v>CA-2016-149195</v>
      </c>
      <c r="K2762" s="1" t="str">
        <f>VLOOKUP(J2762,location[#All],2,FALSE)</f>
        <v>United States</v>
      </c>
      <c r="L2762" t="str">
        <f>VLOOKUP(J2762,location[#All],3,)</f>
        <v>Houston</v>
      </c>
      <c r="M2762" t="str">
        <f>VLOOKUP(J2762,location[#All],4,)</f>
        <v>Texas</v>
      </c>
      <c r="N2762">
        <f>VLOOKUP(J2762,location[#All],5,)</f>
        <v>77070</v>
      </c>
      <c r="O2762" t="str">
        <f>VLOOKUP(J2762,location[#All],6,)</f>
        <v>Central</v>
      </c>
    </row>
    <row r="2763" spans="1:15" x14ac:dyDescent="0.25">
      <c r="A2763" t="s">
        <v>3450</v>
      </c>
      <c r="B2763" t="s">
        <v>3451</v>
      </c>
      <c r="C2763" s="1">
        <v>42618</v>
      </c>
      <c r="D2763" s="1">
        <v>42620</v>
      </c>
      <c r="E2763" t="s">
        <v>10</v>
      </c>
      <c r="F2763">
        <v>10368</v>
      </c>
      <c r="G2763">
        <v>2</v>
      </c>
      <c r="H2763">
        <v>2</v>
      </c>
      <c r="I2763">
        <v>37584</v>
      </c>
      <c r="J2763" s="1" t="str">
        <f>INDEX(location!A:A,MATCH('Tabela Total'!A2763,location!A:A,0))</f>
        <v>CA-2016-149195</v>
      </c>
      <c r="K2763" s="1" t="str">
        <f>VLOOKUP(J2763,location[#All],2,FALSE)</f>
        <v>United States</v>
      </c>
      <c r="L2763" t="str">
        <f>VLOOKUP(J2763,location[#All],3,)</f>
        <v>Houston</v>
      </c>
      <c r="M2763" t="str">
        <f>VLOOKUP(J2763,location[#All],4,)</f>
        <v>Texas</v>
      </c>
      <c r="N2763">
        <f>VLOOKUP(J2763,location[#All],5,)</f>
        <v>77070</v>
      </c>
      <c r="O2763" t="str">
        <f>VLOOKUP(J2763,location[#All],6,)</f>
        <v>Central</v>
      </c>
    </row>
    <row r="2764" spans="1:15" x14ac:dyDescent="0.25">
      <c r="A2764" t="s">
        <v>3485</v>
      </c>
      <c r="B2764" t="s">
        <v>3451</v>
      </c>
      <c r="C2764" s="1">
        <v>41825</v>
      </c>
      <c r="D2764" s="1">
        <v>41828</v>
      </c>
      <c r="E2764" t="s">
        <v>44</v>
      </c>
      <c r="F2764">
        <v>1952</v>
      </c>
      <c r="G2764">
        <v>2</v>
      </c>
      <c r="H2764">
        <v>2</v>
      </c>
      <c r="I2764">
        <v>5368</v>
      </c>
      <c r="J2764" s="1" t="str">
        <f>INDEX(location!A:A,MATCH('Tabela Total'!A2764,location!A:A,0))</f>
        <v>CA-2014-103317</v>
      </c>
      <c r="K2764" s="1" t="str">
        <f>VLOOKUP(J2764,location[#All],2,FALSE)</f>
        <v>United States</v>
      </c>
      <c r="L2764" t="str">
        <f>VLOOKUP(J2764,location[#All],3,)</f>
        <v>Palm Coast</v>
      </c>
      <c r="M2764" t="str">
        <f>VLOOKUP(J2764,location[#All],4,)</f>
        <v>Florida</v>
      </c>
      <c r="N2764">
        <f>VLOOKUP(J2764,location[#All],5,)</f>
        <v>32137</v>
      </c>
      <c r="O2764" t="str">
        <f>VLOOKUP(J2764,location[#All],6,)</f>
        <v>South</v>
      </c>
    </row>
    <row r="2765" spans="1:15" x14ac:dyDescent="0.25">
      <c r="A2765" t="s">
        <v>3485</v>
      </c>
      <c r="B2765" t="s">
        <v>3451</v>
      </c>
      <c r="C2765" s="1">
        <v>41825</v>
      </c>
      <c r="D2765" s="1">
        <v>41828</v>
      </c>
      <c r="E2765" t="s">
        <v>44</v>
      </c>
      <c r="F2765">
        <v>981</v>
      </c>
      <c r="G2765">
        <v>5</v>
      </c>
      <c r="H2765">
        <v>7</v>
      </c>
      <c r="I2765">
        <v>-6867</v>
      </c>
      <c r="J2765" s="1" t="str">
        <f>INDEX(location!A:A,MATCH('Tabela Total'!A2765,location!A:A,0))</f>
        <v>CA-2014-103317</v>
      </c>
      <c r="K2765" s="1" t="str">
        <f>VLOOKUP(J2765,location[#All],2,FALSE)</f>
        <v>United States</v>
      </c>
      <c r="L2765" t="str">
        <f>VLOOKUP(J2765,location[#All],3,)</f>
        <v>Palm Coast</v>
      </c>
      <c r="M2765" t="str">
        <f>VLOOKUP(J2765,location[#All],4,)</f>
        <v>Florida</v>
      </c>
      <c r="N2765">
        <f>VLOOKUP(J2765,location[#All],5,)</f>
        <v>32137</v>
      </c>
      <c r="O2765" t="str">
        <f>VLOOKUP(J2765,location[#All],6,)</f>
        <v>South</v>
      </c>
    </row>
    <row r="2766" spans="1:15" x14ac:dyDescent="0.25">
      <c r="A2766" t="s">
        <v>3485</v>
      </c>
      <c r="B2766" t="s">
        <v>3451</v>
      </c>
      <c r="C2766" s="1">
        <v>41825</v>
      </c>
      <c r="D2766" s="1">
        <v>41828</v>
      </c>
      <c r="E2766" t="s">
        <v>44</v>
      </c>
      <c r="F2766">
        <v>213216</v>
      </c>
      <c r="G2766">
        <v>3</v>
      </c>
      <c r="H2766">
        <v>2</v>
      </c>
      <c r="I2766">
        <v>159912</v>
      </c>
      <c r="J2766" s="1" t="str">
        <f>INDEX(location!A:A,MATCH('Tabela Total'!A2766,location!A:A,0))</f>
        <v>CA-2014-103317</v>
      </c>
      <c r="K2766" s="1" t="str">
        <f>VLOOKUP(J2766,location[#All],2,FALSE)</f>
        <v>United States</v>
      </c>
      <c r="L2766" t="str">
        <f>VLOOKUP(J2766,location[#All],3,)</f>
        <v>Palm Coast</v>
      </c>
      <c r="M2766" t="str">
        <f>VLOOKUP(J2766,location[#All],4,)</f>
        <v>Florida</v>
      </c>
      <c r="N2766">
        <f>VLOOKUP(J2766,location[#All],5,)</f>
        <v>32137</v>
      </c>
      <c r="O2766" t="str">
        <f>VLOOKUP(J2766,location[#All],6,)</f>
        <v>South</v>
      </c>
    </row>
    <row r="2767" spans="1:15" x14ac:dyDescent="0.25">
      <c r="A2767" t="s">
        <v>4771</v>
      </c>
      <c r="B2767" t="s">
        <v>3451</v>
      </c>
      <c r="C2767" s="1">
        <v>42258</v>
      </c>
      <c r="D2767" s="1">
        <v>42262</v>
      </c>
      <c r="E2767" t="s">
        <v>10</v>
      </c>
      <c r="F2767">
        <v>21068</v>
      </c>
      <c r="G2767">
        <v>2</v>
      </c>
      <c r="H2767">
        <v>0</v>
      </c>
      <c r="I2767">
        <v>505632</v>
      </c>
      <c r="J2767" s="1" t="str">
        <f>INDEX(location!A:A,MATCH('Tabela Total'!A2767,location!A:A,0))</f>
        <v>CA-2015-132465</v>
      </c>
      <c r="K2767" s="1" t="str">
        <f>VLOOKUP(J2767,location[#All],2,FALSE)</f>
        <v>United States</v>
      </c>
      <c r="L2767" t="str">
        <f>VLOOKUP(J2767,location[#All],3,)</f>
        <v>New York City</v>
      </c>
      <c r="M2767" t="str">
        <f>VLOOKUP(J2767,location[#All],4,)</f>
        <v>New York</v>
      </c>
      <c r="N2767">
        <f>VLOOKUP(J2767,location[#All],5,)</f>
        <v>10035</v>
      </c>
      <c r="O2767" t="str">
        <f>VLOOKUP(J2767,location[#All],6,)</f>
        <v>East</v>
      </c>
    </row>
    <row r="2768" spans="1:15" x14ac:dyDescent="0.25">
      <c r="A2768" t="s">
        <v>4771</v>
      </c>
      <c r="B2768" t="s">
        <v>3451</v>
      </c>
      <c r="C2768" s="1">
        <v>42258</v>
      </c>
      <c r="D2768" s="1">
        <v>42262</v>
      </c>
      <c r="E2768" t="s">
        <v>10</v>
      </c>
      <c r="F2768">
        <v>788</v>
      </c>
      <c r="G2768">
        <v>1</v>
      </c>
      <c r="H2768">
        <v>0</v>
      </c>
      <c r="I2768">
        <v>1576</v>
      </c>
      <c r="J2768" s="1" t="str">
        <f>INDEX(location!A:A,MATCH('Tabela Total'!A2768,location!A:A,0))</f>
        <v>CA-2015-132465</v>
      </c>
      <c r="K2768" s="1" t="str">
        <f>VLOOKUP(J2768,location[#All],2,FALSE)</f>
        <v>United States</v>
      </c>
      <c r="L2768" t="str">
        <f>VLOOKUP(J2768,location[#All],3,)</f>
        <v>New York City</v>
      </c>
      <c r="M2768" t="str">
        <f>VLOOKUP(J2768,location[#All],4,)</f>
        <v>New York</v>
      </c>
      <c r="N2768">
        <f>VLOOKUP(J2768,location[#All],5,)</f>
        <v>10035</v>
      </c>
      <c r="O2768" t="str">
        <f>VLOOKUP(J2768,location[#All],6,)</f>
        <v>East</v>
      </c>
    </row>
    <row r="2769" spans="1:15" x14ac:dyDescent="0.25">
      <c r="A2769" t="s">
        <v>4771</v>
      </c>
      <c r="B2769" t="s">
        <v>3451</v>
      </c>
      <c r="C2769" s="1">
        <v>42258</v>
      </c>
      <c r="D2769" s="1">
        <v>42262</v>
      </c>
      <c r="E2769" t="s">
        <v>10</v>
      </c>
      <c r="F2769">
        <v>1999</v>
      </c>
      <c r="G2769">
        <v>1</v>
      </c>
      <c r="H2769">
        <v>0</v>
      </c>
      <c r="I2769">
        <v>67966</v>
      </c>
      <c r="J2769" s="1" t="str">
        <f>INDEX(location!A:A,MATCH('Tabela Total'!A2769,location!A:A,0))</f>
        <v>CA-2015-132465</v>
      </c>
      <c r="K2769" s="1" t="str">
        <f>VLOOKUP(J2769,location[#All],2,FALSE)</f>
        <v>United States</v>
      </c>
      <c r="L2769" t="str">
        <f>VLOOKUP(J2769,location[#All],3,)</f>
        <v>New York City</v>
      </c>
      <c r="M2769" t="str">
        <f>VLOOKUP(J2769,location[#All],4,)</f>
        <v>New York</v>
      </c>
      <c r="N2769">
        <f>VLOOKUP(J2769,location[#All],5,)</f>
        <v>10035</v>
      </c>
      <c r="O2769" t="str">
        <f>VLOOKUP(J2769,location[#All],6,)</f>
        <v>East</v>
      </c>
    </row>
    <row r="2770" spans="1:15" x14ac:dyDescent="0.25">
      <c r="A2770" t="s">
        <v>4771</v>
      </c>
      <c r="B2770" t="s">
        <v>3451</v>
      </c>
      <c r="C2770" s="1">
        <v>42258</v>
      </c>
      <c r="D2770" s="1">
        <v>42262</v>
      </c>
      <c r="E2770" t="s">
        <v>10</v>
      </c>
      <c r="F2770">
        <v>77268</v>
      </c>
      <c r="G2770">
        <v>4</v>
      </c>
      <c r="H2770">
        <v>0</v>
      </c>
      <c r="I2770">
        <v>1081752</v>
      </c>
      <c r="J2770" s="1" t="str">
        <f>INDEX(location!A:A,MATCH('Tabela Total'!A2770,location!A:A,0))</f>
        <v>CA-2015-132465</v>
      </c>
      <c r="K2770" s="1" t="str">
        <f>VLOOKUP(J2770,location[#All],2,FALSE)</f>
        <v>United States</v>
      </c>
      <c r="L2770" t="str">
        <f>VLOOKUP(J2770,location[#All],3,)</f>
        <v>New York City</v>
      </c>
      <c r="M2770" t="str">
        <f>VLOOKUP(J2770,location[#All],4,)</f>
        <v>New York</v>
      </c>
      <c r="N2770">
        <f>VLOOKUP(J2770,location[#All],5,)</f>
        <v>10035</v>
      </c>
      <c r="O2770" t="str">
        <f>VLOOKUP(J2770,location[#All],6,)</f>
        <v>East</v>
      </c>
    </row>
    <row r="2771" spans="1:15" x14ac:dyDescent="0.25">
      <c r="A2771" t="s">
        <v>84</v>
      </c>
      <c r="B2771" t="s">
        <v>85</v>
      </c>
      <c r="C2771" s="1">
        <v>41924</v>
      </c>
      <c r="D2771" s="1">
        <v>41928</v>
      </c>
      <c r="E2771" t="s">
        <v>15</v>
      </c>
      <c r="F2771">
        <v>149</v>
      </c>
      <c r="G2771">
        <v>5</v>
      </c>
      <c r="H2771">
        <v>0</v>
      </c>
      <c r="I2771">
        <v>4172</v>
      </c>
      <c r="J2771" s="1" t="str">
        <f>INDEX(location!A:A,MATCH('Tabela Total'!A2771,location!A:A,0))</f>
        <v>CA-2014-139451</v>
      </c>
      <c r="K2771" s="1" t="str">
        <f>VLOOKUP(J2771,location[#All],2,FALSE)</f>
        <v>United States</v>
      </c>
      <c r="L2771" t="str">
        <f>VLOOKUP(J2771,location[#All],3,)</f>
        <v>San Francisco</v>
      </c>
      <c r="M2771" t="str">
        <f>VLOOKUP(J2771,location[#All],4,)</f>
        <v>California</v>
      </c>
      <c r="N2771">
        <f>VLOOKUP(J2771,location[#All],5,)</f>
        <v>94122</v>
      </c>
      <c r="O2771" t="str">
        <f>VLOOKUP(J2771,location[#All],6,)</f>
        <v>West</v>
      </c>
    </row>
    <row r="2772" spans="1:15" x14ac:dyDescent="0.25">
      <c r="A2772" t="s">
        <v>84</v>
      </c>
      <c r="B2772" t="s">
        <v>85</v>
      </c>
      <c r="C2772" s="1">
        <v>41924</v>
      </c>
      <c r="D2772" s="1">
        <v>41928</v>
      </c>
      <c r="E2772" t="s">
        <v>15</v>
      </c>
      <c r="F2772">
        <v>2139</v>
      </c>
      <c r="G2772">
        <v>1</v>
      </c>
      <c r="H2772">
        <v>0</v>
      </c>
      <c r="I2772">
        <v>62031</v>
      </c>
      <c r="J2772" s="1" t="str">
        <f>INDEX(location!A:A,MATCH('Tabela Total'!A2772,location!A:A,0))</f>
        <v>CA-2014-139451</v>
      </c>
      <c r="K2772" s="1" t="str">
        <f>VLOOKUP(J2772,location[#All],2,FALSE)</f>
        <v>United States</v>
      </c>
      <c r="L2772" t="str">
        <f>VLOOKUP(J2772,location[#All],3,)</f>
        <v>San Francisco</v>
      </c>
      <c r="M2772" t="str">
        <f>VLOOKUP(J2772,location[#All],4,)</f>
        <v>California</v>
      </c>
      <c r="N2772">
        <f>VLOOKUP(J2772,location[#All],5,)</f>
        <v>94122</v>
      </c>
      <c r="O2772" t="str">
        <f>VLOOKUP(J2772,location[#All],6,)</f>
        <v>West</v>
      </c>
    </row>
    <row r="2773" spans="1:15" x14ac:dyDescent="0.25">
      <c r="A2773" t="s">
        <v>2695</v>
      </c>
      <c r="B2773" t="s">
        <v>85</v>
      </c>
      <c r="C2773" s="1">
        <v>42547</v>
      </c>
      <c r="D2773" s="1">
        <v>42554</v>
      </c>
      <c r="E2773" t="s">
        <v>15</v>
      </c>
      <c r="F2773">
        <v>2214</v>
      </c>
      <c r="G2773">
        <v>3</v>
      </c>
      <c r="H2773">
        <v>0</v>
      </c>
      <c r="I2773">
        <v>64206</v>
      </c>
      <c r="J2773" s="1" t="str">
        <f>INDEX(location!A:A,MATCH('Tabela Total'!A2773,location!A:A,0))</f>
        <v>CA-2016-114951</v>
      </c>
      <c r="K2773" s="1" t="str">
        <f>VLOOKUP(J2773,location[#All],2,FALSE)</f>
        <v>United States</v>
      </c>
      <c r="L2773" t="str">
        <f>VLOOKUP(J2773,location[#All],3,)</f>
        <v>San Francisco</v>
      </c>
      <c r="M2773" t="str">
        <f>VLOOKUP(J2773,location[#All],4,)</f>
        <v>California</v>
      </c>
      <c r="N2773">
        <f>VLOOKUP(J2773,location[#All],5,)</f>
        <v>94109</v>
      </c>
      <c r="O2773" t="str">
        <f>VLOOKUP(J2773,location[#All],6,)</f>
        <v>West</v>
      </c>
    </row>
    <row r="2774" spans="1:15" x14ac:dyDescent="0.25">
      <c r="A2774" t="s">
        <v>3367</v>
      </c>
      <c r="B2774" t="s">
        <v>85</v>
      </c>
      <c r="C2774" s="1">
        <v>41902</v>
      </c>
      <c r="D2774" s="1">
        <v>41906</v>
      </c>
      <c r="E2774" t="s">
        <v>15</v>
      </c>
      <c r="F2774">
        <v>16422</v>
      </c>
      <c r="G2774">
        <v>3</v>
      </c>
      <c r="H2774">
        <v>0</v>
      </c>
      <c r="I2774">
        <v>509082</v>
      </c>
      <c r="J2774" s="1" t="str">
        <f>INDEX(location!A:A,MATCH('Tabela Total'!A2774,location!A:A,0))</f>
        <v>CA-2014-166744</v>
      </c>
      <c r="K2774" s="1" t="str">
        <f>VLOOKUP(J2774,location[#All],2,FALSE)</f>
        <v>United States</v>
      </c>
      <c r="L2774" t="str">
        <f>VLOOKUP(J2774,location[#All],3,)</f>
        <v>Columbia</v>
      </c>
      <c r="M2774" t="str">
        <f>VLOOKUP(J2774,location[#All],4,)</f>
        <v>Maryland</v>
      </c>
      <c r="N2774">
        <f>VLOOKUP(J2774,location[#All],5,)</f>
        <v>21044</v>
      </c>
      <c r="O2774" t="str">
        <f>VLOOKUP(J2774,location[#All],6,)</f>
        <v>East</v>
      </c>
    </row>
    <row r="2775" spans="1:15" x14ac:dyDescent="0.25">
      <c r="A2775" t="s">
        <v>3367</v>
      </c>
      <c r="B2775" t="s">
        <v>85</v>
      </c>
      <c r="C2775" s="1">
        <v>41902</v>
      </c>
      <c r="D2775" s="1">
        <v>41906</v>
      </c>
      <c r="E2775" t="s">
        <v>15</v>
      </c>
      <c r="F2775">
        <v>36294</v>
      </c>
      <c r="G2775">
        <v>3</v>
      </c>
      <c r="H2775">
        <v>0</v>
      </c>
      <c r="I2775">
        <v>36294</v>
      </c>
      <c r="J2775" s="1" t="str">
        <f>INDEX(location!A:A,MATCH('Tabela Total'!A2775,location!A:A,0))</f>
        <v>CA-2014-166744</v>
      </c>
      <c r="K2775" s="1" t="str">
        <f>VLOOKUP(J2775,location[#All],2,FALSE)</f>
        <v>United States</v>
      </c>
      <c r="L2775" t="str">
        <f>VLOOKUP(J2775,location[#All],3,)</f>
        <v>Columbia</v>
      </c>
      <c r="M2775" t="str">
        <f>VLOOKUP(J2775,location[#All],4,)</f>
        <v>Maryland</v>
      </c>
      <c r="N2775">
        <f>VLOOKUP(J2775,location[#All],5,)</f>
        <v>21044</v>
      </c>
      <c r="O2775" t="str">
        <f>VLOOKUP(J2775,location[#All],6,)</f>
        <v>East</v>
      </c>
    </row>
    <row r="2776" spans="1:15" x14ac:dyDescent="0.25">
      <c r="A2776" t="s">
        <v>3367</v>
      </c>
      <c r="B2776" t="s">
        <v>85</v>
      </c>
      <c r="C2776" s="1">
        <v>41902</v>
      </c>
      <c r="D2776" s="1">
        <v>41906</v>
      </c>
      <c r="E2776" t="s">
        <v>15</v>
      </c>
      <c r="F2776">
        <v>5998</v>
      </c>
      <c r="G2776">
        <v>2</v>
      </c>
      <c r="H2776">
        <v>0</v>
      </c>
      <c r="I2776">
        <v>263912</v>
      </c>
      <c r="J2776" s="1" t="str">
        <f>INDEX(location!A:A,MATCH('Tabela Total'!A2776,location!A:A,0))</f>
        <v>CA-2014-166744</v>
      </c>
      <c r="K2776" s="1" t="str">
        <f>VLOOKUP(J2776,location[#All],2,FALSE)</f>
        <v>United States</v>
      </c>
      <c r="L2776" t="str">
        <f>VLOOKUP(J2776,location[#All],3,)</f>
        <v>Columbia</v>
      </c>
      <c r="M2776" t="str">
        <f>VLOOKUP(J2776,location[#All],4,)</f>
        <v>Maryland</v>
      </c>
      <c r="N2776">
        <f>VLOOKUP(J2776,location[#All],5,)</f>
        <v>21044</v>
      </c>
      <c r="O2776" t="str">
        <f>VLOOKUP(J2776,location[#All],6,)</f>
        <v>East</v>
      </c>
    </row>
    <row r="2777" spans="1:15" x14ac:dyDescent="0.25">
      <c r="A2777" t="s">
        <v>4752</v>
      </c>
      <c r="B2777" t="s">
        <v>85</v>
      </c>
      <c r="C2777" s="1">
        <v>42481</v>
      </c>
      <c r="D2777" s="1">
        <v>42484</v>
      </c>
      <c r="E2777" t="s">
        <v>44</v>
      </c>
      <c r="F2777">
        <v>832</v>
      </c>
      <c r="G2777">
        <v>5</v>
      </c>
      <c r="H2777">
        <v>2</v>
      </c>
      <c r="I2777">
        <v>2808</v>
      </c>
      <c r="J2777" s="1" t="str">
        <f>INDEX(location!A:A,MATCH('Tabela Total'!A2777,location!A:A,0))</f>
        <v>CA-2016-151498</v>
      </c>
      <c r="K2777" s="1" t="str">
        <f>VLOOKUP(J2777,location[#All],2,FALSE)</f>
        <v>United States</v>
      </c>
      <c r="L2777" t="str">
        <f>VLOOKUP(J2777,location[#All],3,)</f>
        <v>Seattle</v>
      </c>
      <c r="M2777" t="str">
        <f>VLOOKUP(J2777,location[#All],4,)</f>
        <v>Washington</v>
      </c>
      <c r="N2777">
        <f>VLOOKUP(J2777,location[#All],5,)</f>
        <v>98115</v>
      </c>
      <c r="O2777" t="str">
        <f>VLOOKUP(J2777,location[#All],6,)</f>
        <v>West</v>
      </c>
    </row>
    <row r="2778" spans="1:15" x14ac:dyDescent="0.25">
      <c r="A2778" t="s">
        <v>5215</v>
      </c>
      <c r="B2778" t="s">
        <v>85</v>
      </c>
      <c r="C2778" s="1">
        <v>41920</v>
      </c>
      <c r="D2778" s="1">
        <v>41925</v>
      </c>
      <c r="E2778" t="s">
        <v>10</v>
      </c>
      <c r="F2778">
        <v>12392</v>
      </c>
      <c r="G2778">
        <v>4</v>
      </c>
      <c r="H2778">
        <v>0</v>
      </c>
      <c r="I2778">
        <v>55764</v>
      </c>
      <c r="J2778" s="1" t="str">
        <f>INDEX(location!A:A,MATCH('Tabela Total'!A2778,location!A:A,0))</f>
        <v>CA-2014-119977</v>
      </c>
      <c r="K2778" s="1" t="str">
        <f>VLOOKUP(J2778,location[#All],2,FALSE)</f>
        <v>United States</v>
      </c>
      <c r="L2778" t="str">
        <f>VLOOKUP(J2778,location[#All],3,)</f>
        <v>New York City</v>
      </c>
      <c r="M2778" t="str">
        <f>VLOOKUP(J2778,location[#All],4,)</f>
        <v>New York</v>
      </c>
      <c r="N2778">
        <f>VLOOKUP(J2778,location[#All],5,)</f>
        <v>10011</v>
      </c>
      <c r="O2778" t="str">
        <f>VLOOKUP(J2778,location[#All],6,)</f>
        <v>East</v>
      </c>
    </row>
    <row r="2779" spans="1:15" x14ac:dyDescent="0.25">
      <c r="A2779" t="s">
        <v>5475</v>
      </c>
      <c r="B2779" t="s">
        <v>85</v>
      </c>
      <c r="C2779" s="1">
        <v>42726</v>
      </c>
      <c r="D2779" s="1">
        <v>42732</v>
      </c>
      <c r="E2779" t="s">
        <v>15</v>
      </c>
      <c r="F2779">
        <v>84272</v>
      </c>
      <c r="G2779">
        <v>8</v>
      </c>
      <c r="H2779">
        <v>0</v>
      </c>
      <c r="I2779">
        <v>2022528</v>
      </c>
      <c r="J2779" s="1" t="str">
        <f>INDEX(location!A:A,MATCH('Tabela Total'!A2779,location!A:A,0))</f>
        <v>CA-2016-114860</v>
      </c>
      <c r="K2779" s="1" t="str">
        <f>VLOOKUP(J2779,location[#All],2,FALSE)</f>
        <v>United States</v>
      </c>
      <c r="L2779" t="str">
        <f>VLOOKUP(J2779,location[#All],3,)</f>
        <v>Moreno Valley</v>
      </c>
      <c r="M2779" t="str">
        <f>VLOOKUP(J2779,location[#All],4,)</f>
        <v>California</v>
      </c>
      <c r="N2779">
        <f>VLOOKUP(J2779,location[#All],5,)</f>
        <v>92553</v>
      </c>
      <c r="O2779" t="str">
        <f>VLOOKUP(J2779,location[#All],6,)</f>
        <v>West</v>
      </c>
    </row>
    <row r="2780" spans="1:15" x14ac:dyDescent="0.25">
      <c r="A2780" t="s">
        <v>5475</v>
      </c>
      <c r="B2780" t="s">
        <v>85</v>
      </c>
      <c r="C2780" s="1">
        <v>42726</v>
      </c>
      <c r="D2780" s="1">
        <v>42732</v>
      </c>
      <c r="E2780" t="s">
        <v>15</v>
      </c>
      <c r="F2780">
        <v>4196</v>
      </c>
      <c r="G2780">
        <v>2</v>
      </c>
      <c r="H2780">
        <v>0</v>
      </c>
      <c r="I2780">
        <v>109096</v>
      </c>
      <c r="J2780" s="1" t="str">
        <f>INDEX(location!A:A,MATCH('Tabela Total'!A2780,location!A:A,0))</f>
        <v>CA-2016-114860</v>
      </c>
      <c r="K2780" s="1" t="str">
        <f>VLOOKUP(J2780,location[#All],2,FALSE)</f>
        <v>United States</v>
      </c>
      <c r="L2780" t="str">
        <f>VLOOKUP(J2780,location[#All],3,)</f>
        <v>Moreno Valley</v>
      </c>
      <c r="M2780" t="str">
        <f>VLOOKUP(J2780,location[#All],4,)</f>
        <v>California</v>
      </c>
      <c r="N2780">
        <f>VLOOKUP(J2780,location[#All],5,)</f>
        <v>92553</v>
      </c>
      <c r="O2780" t="str">
        <f>VLOOKUP(J2780,location[#All],6,)</f>
        <v>West</v>
      </c>
    </row>
    <row r="2781" spans="1:15" x14ac:dyDescent="0.25">
      <c r="A2781" t="s">
        <v>5534</v>
      </c>
      <c r="B2781" t="s">
        <v>85</v>
      </c>
      <c r="C2781" s="1">
        <v>42882</v>
      </c>
      <c r="D2781" s="1">
        <v>42889</v>
      </c>
      <c r="E2781" t="s">
        <v>15</v>
      </c>
      <c r="F2781">
        <v>4773</v>
      </c>
      <c r="G2781">
        <v>5</v>
      </c>
      <c r="H2781">
        <v>0</v>
      </c>
      <c r="I2781">
        <v>138417</v>
      </c>
      <c r="J2781" s="1" t="str">
        <f>INDEX(location!A:A,MATCH('Tabela Total'!A2781,location!A:A,0))</f>
        <v>CA-2017-136882</v>
      </c>
      <c r="K2781" s="1" t="str">
        <f>VLOOKUP(J2781,location[#All],2,FALSE)</f>
        <v>United States</v>
      </c>
      <c r="L2781" t="str">
        <f>VLOOKUP(J2781,location[#All],3,)</f>
        <v>Tulsa</v>
      </c>
      <c r="M2781" t="str">
        <f>VLOOKUP(J2781,location[#All],4,)</f>
        <v>Oklahoma</v>
      </c>
      <c r="N2781">
        <f>VLOOKUP(J2781,location[#All],5,)</f>
        <v>74133</v>
      </c>
      <c r="O2781" t="str">
        <f>VLOOKUP(J2781,location[#All],6,)</f>
        <v>Central</v>
      </c>
    </row>
    <row r="2782" spans="1:15" x14ac:dyDescent="0.25">
      <c r="A2782" t="s">
        <v>343</v>
      </c>
      <c r="B2782" t="s">
        <v>344</v>
      </c>
      <c r="C2782" s="1">
        <v>42335</v>
      </c>
      <c r="D2782" s="1">
        <v>42340</v>
      </c>
      <c r="E2782" t="s">
        <v>15</v>
      </c>
      <c r="F2782">
        <v>3754575</v>
      </c>
      <c r="G2782">
        <v>3</v>
      </c>
      <c r="H2782">
        <v>45</v>
      </c>
      <c r="I2782">
        <v>-1570095</v>
      </c>
      <c r="J2782" s="1" t="str">
        <f>INDEX(location!A:A,MATCH('Tabela Total'!A2782,location!A:A,0))</f>
        <v>US-2015-168935</v>
      </c>
      <c r="K2782" s="1" t="str">
        <f>VLOOKUP(J2782,location[#All],2,FALSE)</f>
        <v>United States</v>
      </c>
      <c r="L2782" t="str">
        <f>VLOOKUP(J2782,location[#All],3,)</f>
        <v>Pembroke Pines</v>
      </c>
      <c r="M2782" t="str">
        <f>VLOOKUP(J2782,location[#All],4,)</f>
        <v>Florida</v>
      </c>
      <c r="N2782">
        <f>VLOOKUP(J2782,location[#All],5,)</f>
        <v>33024</v>
      </c>
      <c r="O2782" t="str">
        <f>VLOOKUP(J2782,location[#All],6,)</f>
        <v>South</v>
      </c>
    </row>
    <row r="2783" spans="1:15" x14ac:dyDescent="0.25">
      <c r="A2783" t="s">
        <v>343</v>
      </c>
      <c r="B2783" t="s">
        <v>344</v>
      </c>
      <c r="C2783" s="1">
        <v>42335</v>
      </c>
      <c r="D2783" s="1">
        <v>42340</v>
      </c>
      <c r="E2783" t="s">
        <v>15</v>
      </c>
      <c r="F2783">
        <v>83976</v>
      </c>
      <c r="G2783">
        <v>3</v>
      </c>
      <c r="H2783">
        <v>2</v>
      </c>
      <c r="I2783">
        <v>-10497</v>
      </c>
      <c r="J2783" s="1" t="str">
        <f>INDEX(location!A:A,MATCH('Tabela Total'!A2783,location!A:A,0))</f>
        <v>US-2015-168935</v>
      </c>
      <c r="K2783" s="1" t="str">
        <f>VLOOKUP(J2783,location[#All],2,FALSE)</f>
        <v>United States</v>
      </c>
      <c r="L2783" t="str">
        <f>VLOOKUP(J2783,location[#All],3,)</f>
        <v>Pembroke Pines</v>
      </c>
      <c r="M2783" t="str">
        <f>VLOOKUP(J2783,location[#All],4,)</f>
        <v>Florida</v>
      </c>
      <c r="N2783">
        <f>VLOOKUP(J2783,location[#All],5,)</f>
        <v>33024</v>
      </c>
      <c r="O2783" t="str">
        <f>VLOOKUP(J2783,location[#All],6,)</f>
        <v>South</v>
      </c>
    </row>
    <row r="2784" spans="1:15" x14ac:dyDescent="0.25">
      <c r="A2784" t="s">
        <v>1636</v>
      </c>
      <c r="B2784" t="s">
        <v>344</v>
      </c>
      <c r="C2784" s="1">
        <v>42825</v>
      </c>
      <c r="D2784" s="1">
        <v>42830</v>
      </c>
      <c r="E2784" t="s">
        <v>15</v>
      </c>
      <c r="F2784">
        <v>8495</v>
      </c>
      <c r="G2784">
        <v>5</v>
      </c>
      <c r="H2784">
        <v>0</v>
      </c>
      <c r="I2784">
        <v>22087</v>
      </c>
      <c r="J2784" s="1" t="str">
        <f>INDEX(location!A:A,MATCH('Tabela Total'!A2784,location!A:A,0))</f>
        <v>CA-2017-102771</v>
      </c>
      <c r="K2784" s="1" t="str">
        <f>VLOOKUP(J2784,location[#All],2,FALSE)</f>
        <v>United States</v>
      </c>
      <c r="L2784" t="str">
        <f>VLOOKUP(J2784,location[#All],3,)</f>
        <v>New York City</v>
      </c>
      <c r="M2784" t="str">
        <f>VLOOKUP(J2784,location[#All],4,)</f>
        <v>New York</v>
      </c>
      <c r="N2784">
        <f>VLOOKUP(J2784,location[#All],5,)</f>
        <v>10035</v>
      </c>
      <c r="O2784" t="str">
        <f>VLOOKUP(J2784,location[#All],6,)</f>
        <v>East</v>
      </c>
    </row>
    <row r="2785" spans="1:15" x14ac:dyDescent="0.25">
      <c r="A2785" t="s">
        <v>2551</v>
      </c>
      <c r="B2785" t="s">
        <v>344</v>
      </c>
      <c r="C2785" s="1">
        <v>42888</v>
      </c>
      <c r="D2785" s="1">
        <v>42891</v>
      </c>
      <c r="E2785" t="s">
        <v>10</v>
      </c>
      <c r="F2785">
        <v>25344</v>
      </c>
      <c r="G2785">
        <v>6</v>
      </c>
      <c r="H2785">
        <v>2</v>
      </c>
      <c r="I2785">
        <v>792</v>
      </c>
      <c r="J2785" s="1" t="str">
        <f>INDEX(location!A:A,MATCH('Tabela Total'!A2785,location!A:A,0))</f>
        <v>CA-2017-140760</v>
      </c>
      <c r="K2785" s="1" t="str">
        <f>VLOOKUP(J2785,location[#All],2,FALSE)</f>
        <v>United States</v>
      </c>
      <c r="L2785" t="str">
        <f>VLOOKUP(J2785,location[#All],3,)</f>
        <v>Mesa</v>
      </c>
      <c r="M2785" t="str">
        <f>VLOOKUP(J2785,location[#All],4,)</f>
        <v>Arizona</v>
      </c>
      <c r="N2785">
        <f>VLOOKUP(J2785,location[#All],5,)</f>
        <v>85204</v>
      </c>
      <c r="O2785" t="str">
        <f>VLOOKUP(J2785,location[#All],6,)</f>
        <v>West</v>
      </c>
    </row>
    <row r="2786" spans="1:15" x14ac:dyDescent="0.25">
      <c r="A2786" t="s">
        <v>2551</v>
      </c>
      <c r="B2786" t="s">
        <v>344</v>
      </c>
      <c r="C2786" s="1">
        <v>42888</v>
      </c>
      <c r="D2786" s="1">
        <v>42891</v>
      </c>
      <c r="E2786" t="s">
        <v>10</v>
      </c>
      <c r="F2786">
        <v>4392</v>
      </c>
      <c r="G2786">
        <v>5</v>
      </c>
      <c r="H2786">
        <v>2</v>
      </c>
      <c r="I2786">
        <v>15921</v>
      </c>
      <c r="J2786" s="1" t="str">
        <f>INDEX(location!A:A,MATCH('Tabela Total'!A2786,location!A:A,0))</f>
        <v>CA-2017-140760</v>
      </c>
      <c r="K2786" s="1" t="str">
        <f>VLOOKUP(J2786,location[#All],2,FALSE)</f>
        <v>United States</v>
      </c>
      <c r="L2786" t="str">
        <f>VLOOKUP(J2786,location[#All],3,)</f>
        <v>Mesa</v>
      </c>
      <c r="M2786" t="str">
        <f>VLOOKUP(J2786,location[#All],4,)</f>
        <v>Arizona</v>
      </c>
      <c r="N2786">
        <f>VLOOKUP(J2786,location[#All],5,)</f>
        <v>85204</v>
      </c>
      <c r="O2786" t="str">
        <f>VLOOKUP(J2786,location[#All],6,)</f>
        <v>West</v>
      </c>
    </row>
    <row r="2787" spans="1:15" x14ac:dyDescent="0.25">
      <c r="A2787" t="s">
        <v>2688</v>
      </c>
      <c r="B2787" t="s">
        <v>344</v>
      </c>
      <c r="C2787" s="1">
        <v>42506</v>
      </c>
      <c r="D2787" s="1">
        <v>42511</v>
      </c>
      <c r="E2787" t="s">
        <v>10</v>
      </c>
      <c r="F2787">
        <v>1734</v>
      </c>
      <c r="G2787">
        <v>3</v>
      </c>
      <c r="H2787">
        <v>0</v>
      </c>
      <c r="I2787">
        <v>84966</v>
      </c>
      <c r="J2787" s="1" t="str">
        <f>INDEX(location!A:A,MATCH('Tabela Total'!A2787,location!A:A,0))</f>
        <v>CA-2016-133144</v>
      </c>
      <c r="K2787" s="1" t="str">
        <f>VLOOKUP(J2787,location[#All],2,FALSE)</f>
        <v>United States</v>
      </c>
      <c r="L2787" t="str">
        <f>VLOOKUP(J2787,location[#All],3,)</f>
        <v>Los Angeles</v>
      </c>
      <c r="M2787" t="str">
        <f>VLOOKUP(J2787,location[#All],4,)</f>
        <v>California</v>
      </c>
      <c r="N2787">
        <f>VLOOKUP(J2787,location[#All],5,)</f>
        <v>90036</v>
      </c>
      <c r="O2787" t="str">
        <f>VLOOKUP(J2787,location[#All],6,)</f>
        <v>West</v>
      </c>
    </row>
    <row r="2788" spans="1:15" x14ac:dyDescent="0.25">
      <c r="A2788" t="s">
        <v>2785</v>
      </c>
      <c r="B2788" t="s">
        <v>344</v>
      </c>
      <c r="C2788" s="1">
        <v>42092</v>
      </c>
      <c r="D2788" s="1">
        <v>42098</v>
      </c>
      <c r="E2788" t="s">
        <v>15</v>
      </c>
      <c r="F2788">
        <v>7328</v>
      </c>
      <c r="G2788">
        <v>4</v>
      </c>
      <c r="H2788">
        <v>0</v>
      </c>
      <c r="I2788">
        <v>212512</v>
      </c>
      <c r="J2788" s="1" t="str">
        <f>INDEX(location!A:A,MATCH('Tabela Total'!A2788,location!A:A,0))</f>
        <v>CA-2015-121272</v>
      </c>
      <c r="K2788" s="1" t="str">
        <f>VLOOKUP(J2788,location[#All],2,FALSE)</f>
        <v>United States</v>
      </c>
      <c r="L2788" t="str">
        <f>VLOOKUP(J2788,location[#All],3,)</f>
        <v>Seattle</v>
      </c>
      <c r="M2788" t="str">
        <f>VLOOKUP(J2788,location[#All],4,)</f>
        <v>Washington</v>
      </c>
      <c r="N2788">
        <f>VLOOKUP(J2788,location[#All],5,)</f>
        <v>98103</v>
      </c>
      <c r="O2788" t="str">
        <f>VLOOKUP(J2788,location[#All],6,)</f>
        <v>West</v>
      </c>
    </row>
    <row r="2789" spans="1:15" x14ac:dyDescent="0.25">
      <c r="A2789" t="s">
        <v>3568</v>
      </c>
      <c r="B2789" t="s">
        <v>344</v>
      </c>
      <c r="C2789" s="1">
        <v>41915</v>
      </c>
      <c r="D2789" s="1">
        <v>41915</v>
      </c>
      <c r="E2789" t="s">
        <v>327</v>
      </c>
      <c r="F2789">
        <v>55984</v>
      </c>
      <c r="G2789">
        <v>2</v>
      </c>
      <c r="H2789">
        <v>2</v>
      </c>
      <c r="I2789">
        <v>41988</v>
      </c>
      <c r="J2789" s="1" t="str">
        <f>INDEX(location!A:A,MATCH('Tabela Total'!A2789,location!A:A,0))</f>
        <v>CA-2014-108903</v>
      </c>
      <c r="K2789" s="1" t="str">
        <f>VLOOKUP(J2789,location[#All],2,FALSE)</f>
        <v>United States</v>
      </c>
      <c r="L2789" t="str">
        <f>VLOOKUP(J2789,location[#All],3,)</f>
        <v>Columbus</v>
      </c>
      <c r="M2789" t="str">
        <f>VLOOKUP(J2789,location[#All],4,)</f>
        <v>Ohio</v>
      </c>
      <c r="N2789">
        <f>VLOOKUP(J2789,location[#All],5,)</f>
        <v>43229</v>
      </c>
      <c r="O2789" t="str">
        <f>VLOOKUP(J2789,location[#All],6,)</f>
        <v>East</v>
      </c>
    </row>
    <row r="2790" spans="1:15" x14ac:dyDescent="0.25">
      <c r="A2790" t="s">
        <v>3568</v>
      </c>
      <c r="B2790" t="s">
        <v>344</v>
      </c>
      <c r="C2790" s="1">
        <v>41915</v>
      </c>
      <c r="D2790" s="1">
        <v>41915</v>
      </c>
      <c r="E2790" t="s">
        <v>327</v>
      </c>
      <c r="F2790">
        <v>1448</v>
      </c>
      <c r="G2790">
        <v>5</v>
      </c>
      <c r="H2790">
        <v>2</v>
      </c>
      <c r="I2790">
        <v>4887</v>
      </c>
      <c r="J2790" s="1" t="str">
        <f>INDEX(location!A:A,MATCH('Tabela Total'!A2790,location!A:A,0))</f>
        <v>CA-2014-108903</v>
      </c>
      <c r="K2790" s="1" t="str">
        <f>VLOOKUP(J2790,location[#All],2,FALSE)</f>
        <v>United States</v>
      </c>
      <c r="L2790" t="str">
        <f>VLOOKUP(J2790,location[#All],3,)</f>
        <v>Columbus</v>
      </c>
      <c r="M2790" t="str">
        <f>VLOOKUP(J2790,location[#All],4,)</f>
        <v>Ohio</v>
      </c>
      <c r="N2790">
        <f>VLOOKUP(J2790,location[#All],5,)</f>
        <v>43229</v>
      </c>
      <c r="O2790" t="str">
        <f>VLOOKUP(J2790,location[#All],6,)</f>
        <v>East</v>
      </c>
    </row>
    <row r="2791" spans="1:15" x14ac:dyDescent="0.25">
      <c r="A2791" t="s">
        <v>3568</v>
      </c>
      <c r="B2791" t="s">
        <v>344</v>
      </c>
      <c r="C2791" s="1">
        <v>41915</v>
      </c>
      <c r="D2791" s="1">
        <v>41915</v>
      </c>
      <c r="E2791" t="s">
        <v>327</v>
      </c>
      <c r="F2791">
        <v>142488</v>
      </c>
      <c r="G2791">
        <v>3</v>
      </c>
      <c r="H2791">
        <v>2</v>
      </c>
      <c r="I2791">
        <v>-35622</v>
      </c>
      <c r="J2791" s="1" t="str">
        <f>INDEX(location!A:A,MATCH('Tabela Total'!A2791,location!A:A,0))</f>
        <v>CA-2014-108903</v>
      </c>
      <c r="K2791" s="1" t="str">
        <f>VLOOKUP(J2791,location[#All],2,FALSE)</f>
        <v>United States</v>
      </c>
      <c r="L2791" t="str">
        <f>VLOOKUP(J2791,location[#All],3,)</f>
        <v>Columbus</v>
      </c>
      <c r="M2791" t="str">
        <f>VLOOKUP(J2791,location[#All],4,)</f>
        <v>Ohio</v>
      </c>
      <c r="N2791">
        <f>VLOOKUP(J2791,location[#All],5,)</f>
        <v>43229</v>
      </c>
      <c r="O2791" t="str">
        <f>VLOOKUP(J2791,location[#All],6,)</f>
        <v>East</v>
      </c>
    </row>
    <row r="2792" spans="1:15" x14ac:dyDescent="0.25">
      <c r="A2792" t="s">
        <v>4149</v>
      </c>
      <c r="B2792" t="s">
        <v>344</v>
      </c>
      <c r="C2792" s="1">
        <v>42912</v>
      </c>
      <c r="D2792" s="1">
        <v>42916</v>
      </c>
      <c r="E2792" t="s">
        <v>15</v>
      </c>
      <c r="F2792">
        <v>27294</v>
      </c>
      <c r="G2792">
        <v>3</v>
      </c>
      <c r="H2792">
        <v>0</v>
      </c>
      <c r="I2792">
        <v>0</v>
      </c>
      <c r="J2792" s="1" t="str">
        <f>INDEX(location!A:A,MATCH('Tabela Total'!A2792,location!A:A,0))</f>
        <v>CA-2017-100636</v>
      </c>
      <c r="K2792" s="1" t="str">
        <f>VLOOKUP(J2792,location[#All],2,FALSE)</f>
        <v>United States</v>
      </c>
      <c r="L2792" t="str">
        <f>VLOOKUP(J2792,location[#All],3,)</f>
        <v>New York City</v>
      </c>
      <c r="M2792" t="str">
        <f>VLOOKUP(J2792,location[#All],4,)</f>
        <v>New York</v>
      </c>
      <c r="N2792">
        <f>VLOOKUP(J2792,location[#All],5,)</f>
        <v>10035</v>
      </c>
      <c r="O2792" t="str">
        <f>VLOOKUP(J2792,location[#All],6,)</f>
        <v>East</v>
      </c>
    </row>
    <row r="2793" spans="1:15" x14ac:dyDescent="0.25">
      <c r="A2793" t="s">
        <v>4652</v>
      </c>
      <c r="B2793" t="s">
        <v>344</v>
      </c>
      <c r="C2793" s="1">
        <v>42240</v>
      </c>
      <c r="D2793" s="1">
        <v>42242</v>
      </c>
      <c r="E2793" t="s">
        <v>44</v>
      </c>
      <c r="F2793">
        <v>7152</v>
      </c>
      <c r="G2793">
        <v>3</v>
      </c>
      <c r="H2793">
        <v>2</v>
      </c>
      <c r="I2793">
        <v>7152</v>
      </c>
      <c r="J2793" s="1" t="str">
        <f>INDEX(location!A:A,MATCH('Tabela Total'!A2793,location!A:A,0))</f>
        <v>CA-2015-169299</v>
      </c>
      <c r="K2793" s="1" t="str">
        <f>VLOOKUP(J2793,location[#All],2,FALSE)</f>
        <v>United States</v>
      </c>
      <c r="L2793" t="str">
        <f>VLOOKUP(J2793,location[#All],3,)</f>
        <v>Portland</v>
      </c>
      <c r="M2793" t="str">
        <f>VLOOKUP(J2793,location[#All],4,)</f>
        <v>Oregon</v>
      </c>
      <c r="N2793">
        <f>VLOOKUP(J2793,location[#All],5,)</f>
        <v>97206</v>
      </c>
      <c r="O2793" t="str">
        <f>VLOOKUP(J2793,location[#All],6,)</f>
        <v>West</v>
      </c>
    </row>
    <row r="2794" spans="1:15" x14ac:dyDescent="0.25">
      <c r="A2794" t="s">
        <v>5192</v>
      </c>
      <c r="B2794" t="s">
        <v>344</v>
      </c>
      <c r="C2794" s="1">
        <v>42966</v>
      </c>
      <c r="D2794" s="1">
        <v>42970</v>
      </c>
      <c r="E2794" t="s">
        <v>15</v>
      </c>
      <c r="F2794">
        <v>10272</v>
      </c>
      <c r="G2794">
        <v>3</v>
      </c>
      <c r="H2794">
        <v>2</v>
      </c>
      <c r="I2794">
        <v>37236</v>
      </c>
      <c r="J2794" s="1" t="str">
        <f>INDEX(location!A:A,MATCH('Tabela Total'!A2794,location!A:A,0))</f>
        <v>US-2017-100398</v>
      </c>
      <c r="K2794" s="1" t="str">
        <f>VLOOKUP(J2794,location[#All],2,FALSE)</f>
        <v>United States</v>
      </c>
      <c r="L2794" t="str">
        <f>VLOOKUP(J2794,location[#All],3,)</f>
        <v>Salt Lake City</v>
      </c>
      <c r="M2794" t="str">
        <f>VLOOKUP(J2794,location[#All],4,)</f>
        <v>Utah</v>
      </c>
      <c r="N2794">
        <f>VLOOKUP(J2794,location[#All],5,)</f>
        <v>84106</v>
      </c>
      <c r="O2794" t="str">
        <f>VLOOKUP(J2794,location[#All],6,)</f>
        <v>West</v>
      </c>
    </row>
    <row r="2795" spans="1:15" x14ac:dyDescent="0.25">
      <c r="A2795" t="s">
        <v>3695</v>
      </c>
      <c r="B2795" t="s">
        <v>3696</v>
      </c>
      <c r="C2795" s="1">
        <v>43066</v>
      </c>
      <c r="D2795" s="1">
        <v>43072</v>
      </c>
      <c r="E2795" t="s">
        <v>15</v>
      </c>
      <c r="F2795">
        <v>57568</v>
      </c>
      <c r="G2795">
        <v>4</v>
      </c>
      <c r="H2795">
        <v>2</v>
      </c>
      <c r="I2795">
        <v>57568</v>
      </c>
      <c r="J2795" s="1" t="str">
        <f>INDEX(location!A:A,MATCH('Tabela Total'!A2795,location!A:A,0))</f>
        <v>CA-2017-133207</v>
      </c>
      <c r="K2795" s="1" t="str">
        <f>VLOOKUP(J2795,location[#All],2,FALSE)</f>
        <v>United States</v>
      </c>
      <c r="L2795" t="str">
        <f>VLOOKUP(J2795,location[#All],3,)</f>
        <v>Los Angeles</v>
      </c>
      <c r="M2795" t="str">
        <f>VLOOKUP(J2795,location[#All],4,)</f>
        <v>California</v>
      </c>
      <c r="N2795">
        <f>VLOOKUP(J2795,location[#All],5,)</f>
        <v>90036</v>
      </c>
      <c r="O2795" t="str">
        <f>VLOOKUP(J2795,location[#All],6,)</f>
        <v>West</v>
      </c>
    </row>
    <row r="2796" spans="1:15" x14ac:dyDescent="0.25">
      <c r="A2796" t="s">
        <v>3994</v>
      </c>
      <c r="B2796" t="s">
        <v>3696</v>
      </c>
      <c r="C2796" s="1">
        <v>42966</v>
      </c>
      <c r="D2796" s="1">
        <v>42971</v>
      </c>
      <c r="E2796" t="s">
        <v>15</v>
      </c>
      <c r="F2796">
        <v>1944</v>
      </c>
      <c r="G2796">
        <v>3</v>
      </c>
      <c r="H2796">
        <v>0</v>
      </c>
      <c r="I2796">
        <v>93312</v>
      </c>
      <c r="J2796" s="1" t="str">
        <f>INDEX(location!A:A,MATCH('Tabela Total'!A2796,location!A:A,0))</f>
        <v>CA-2017-115777</v>
      </c>
      <c r="K2796" s="1" t="str">
        <f>VLOOKUP(J2796,location[#All],2,FALSE)</f>
        <v>United States</v>
      </c>
      <c r="L2796" t="str">
        <f>VLOOKUP(J2796,location[#All],3,)</f>
        <v>Lawrence</v>
      </c>
      <c r="M2796" t="str">
        <f>VLOOKUP(J2796,location[#All],4,)</f>
        <v>Massachusetts</v>
      </c>
      <c r="N2796">
        <f>VLOOKUP(J2796,location[#All],5,)</f>
        <v>1841</v>
      </c>
      <c r="O2796" t="str">
        <f>VLOOKUP(J2796,location[#All],6,)</f>
        <v>East</v>
      </c>
    </row>
    <row r="2797" spans="1:15" x14ac:dyDescent="0.25">
      <c r="A2797" t="s">
        <v>4426</v>
      </c>
      <c r="B2797" t="s">
        <v>3696</v>
      </c>
      <c r="C2797" s="1">
        <v>42982</v>
      </c>
      <c r="D2797" s="1">
        <v>42986</v>
      </c>
      <c r="E2797" t="s">
        <v>15</v>
      </c>
      <c r="F2797">
        <v>97184</v>
      </c>
      <c r="G2797">
        <v>2</v>
      </c>
      <c r="H2797">
        <v>2</v>
      </c>
      <c r="I2797">
        <v>6074</v>
      </c>
      <c r="J2797" s="1" t="str">
        <f>INDEX(location!A:A,MATCH('Tabela Total'!A2797,location!A:A,0))</f>
        <v>US-2017-117450</v>
      </c>
      <c r="K2797" s="1" t="str">
        <f>VLOOKUP(J2797,location[#All],2,FALSE)</f>
        <v>United States</v>
      </c>
      <c r="L2797" t="str">
        <f>VLOOKUP(J2797,location[#All],3,)</f>
        <v>Boynton Beach</v>
      </c>
      <c r="M2797" t="str">
        <f>VLOOKUP(J2797,location[#All],4,)</f>
        <v>Florida</v>
      </c>
      <c r="N2797">
        <f>VLOOKUP(J2797,location[#All],5,)</f>
        <v>33437</v>
      </c>
      <c r="O2797" t="str">
        <f>VLOOKUP(J2797,location[#All],6,)</f>
        <v>South</v>
      </c>
    </row>
    <row r="2798" spans="1:15" x14ac:dyDescent="0.25">
      <c r="A2798" t="s">
        <v>4426</v>
      </c>
      <c r="B2798" t="s">
        <v>3696</v>
      </c>
      <c r="C2798" s="1">
        <v>42982</v>
      </c>
      <c r="D2798" s="1">
        <v>42986</v>
      </c>
      <c r="E2798" t="s">
        <v>15</v>
      </c>
      <c r="F2798">
        <v>10368</v>
      </c>
      <c r="G2798">
        <v>2</v>
      </c>
      <c r="H2798">
        <v>2</v>
      </c>
      <c r="I2798">
        <v>36288</v>
      </c>
      <c r="J2798" s="1" t="str">
        <f>INDEX(location!A:A,MATCH('Tabela Total'!A2798,location!A:A,0))</f>
        <v>US-2017-117450</v>
      </c>
      <c r="K2798" s="1" t="str">
        <f>VLOOKUP(J2798,location[#All],2,FALSE)</f>
        <v>United States</v>
      </c>
      <c r="L2798" t="str">
        <f>VLOOKUP(J2798,location[#All],3,)</f>
        <v>Boynton Beach</v>
      </c>
      <c r="M2798" t="str">
        <f>VLOOKUP(J2798,location[#All],4,)</f>
        <v>Florida</v>
      </c>
      <c r="N2798">
        <f>VLOOKUP(J2798,location[#All],5,)</f>
        <v>33437</v>
      </c>
      <c r="O2798" t="str">
        <f>VLOOKUP(J2798,location[#All],6,)</f>
        <v>South</v>
      </c>
    </row>
    <row r="2799" spans="1:15" x14ac:dyDescent="0.25">
      <c r="A2799" t="s">
        <v>4718</v>
      </c>
      <c r="B2799" t="s">
        <v>3696</v>
      </c>
      <c r="C2799" s="1">
        <v>42315</v>
      </c>
      <c r="D2799" s="1">
        <v>42321</v>
      </c>
      <c r="E2799" t="s">
        <v>15</v>
      </c>
      <c r="F2799">
        <v>7664</v>
      </c>
      <c r="G2799">
        <v>2</v>
      </c>
      <c r="H2799">
        <v>2</v>
      </c>
      <c r="I2799">
        <v>26824</v>
      </c>
      <c r="J2799" s="1" t="str">
        <f>INDEX(location!A:A,MATCH('Tabela Total'!A2799,location!A:A,0))</f>
        <v>CA-2015-126669</v>
      </c>
      <c r="K2799" s="1" t="str">
        <f>VLOOKUP(J2799,location[#All],2,FALSE)</f>
        <v>United States</v>
      </c>
      <c r="L2799" t="str">
        <f>VLOOKUP(J2799,location[#All],3,)</f>
        <v>Houston</v>
      </c>
      <c r="M2799" t="str">
        <f>VLOOKUP(J2799,location[#All],4,)</f>
        <v>Texas</v>
      </c>
      <c r="N2799">
        <f>VLOOKUP(J2799,location[#All],5,)</f>
        <v>77036</v>
      </c>
      <c r="O2799" t="str">
        <f>VLOOKUP(J2799,location[#All],6,)</f>
        <v>Central</v>
      </c>
    </row>
    <row r="2800" spans="1:15" x14ac:dyDescent="0.25">
      <c r="A2800" t="s">
        <v>4780</v>
      </c>
      <c r="B2800" t="s">
        <v>3696</v>
      </c>
      <c r="C2800" s="1">
        <v>42993</v>
      </c>
      <c r="D2800" s="1">
        <v>42995</v>
      </c>
      <c r="E2800" t="s">
        <v>10</v>
      </c>
      <c r="F2800">
        <v>295056</v>
      </c>
      <c r="G2800">
        <v>9</v>
      </c>
      <c r="H2800">
        <v>2</v>
      </c>
      <c r="I2800">
        <v>1069578</v>
      </c>
      <c r="J2800" s="1" t="str">
        <f>INDEX(location!A:A,MATCH('Tabela Total'!A2800,location!A:A,0))</f>
        <v>CA-2017-165008</v>
      </c>
      <c r="K2800" s="1" t="str">
        <f>VLOOKUP(J2800,location[#All],2,FALSE)</f>
        <v>United States</v>
      </c>
      <c r="L2800" t="str">
        <f>VLOOKUP(J2800,location[#All],3,)</f>
        <v>Salt Lake City</v>
      </c>
      <c r="M2800" t="str">
        <f>VLOOKUP(J2800,location[#All],4,)</f>
        <v>Utah</v>
      </c>
      <c r="N2800">
        <f>VLOOKUP(J2800,location[#All],5,)</f>
        <v>84106</v>
      </c>
      <c r="O2800" t="str">
        <f>VLOOKUP(J2800,location[#All],6,)</f>
        <v>West</v>
      </c>
    </row>
    <row r="2801" spans="1:15" x14ac:dyDescent="0.25">
      <c r="A2801" t="s">
        <v>5036</v>
      </c>
      <c r="B2801" t="s">
        <v>3696</v>
      </c>
      <c r="C2801" s="1">
        <v>43073</v>
      </c>
      <c r="D2801" s="1">
        <v>43079</v>
      </c>
      <c r="E2801" t="s">
        <v>15</v>
      </c>
      <c r="F2801">
        <v>1299</v>
      </c>
      <c r="G2801">
        <v>1</v>
      </c>
      <c r="H2801">
        <v>0</v>
      </c>
      <c r="I2801">
        <v>15588</v>
      </c>
      <c r="J2801" s="1" t="str">
        <f>INDEX(location!A:A,MATCH('Tabela Total'!A2801,location!A:A,0))</f>
        <v>CA-2017-118003</v>
      </c>
      <c r="K2801" s="1" t="str">
        <f>VLOOKUP(J2801,location[#All],2,FALSE)</f>
        <v>United States</v>
      </c>
      <c r="L2801" t="str">
        <f>VLOOKUP(J2801,location[#All],3,)</f>
        <v>Paterson</v>
      </c>
      <c r="M2801" t="str">
        <f>VLOOKUP(J2801,location[#All],4,)</f>
        <v>New Jersey</v>
      </c>
      <c r="N2801">
        <f>VLOOKUP(J2801,location[#All],5,)</f>
        <v>7501</v>
      </c>
      <c r="O2801" t="str">
        <f>VLOOKUP(J2801,location[#All],6,)</f>
        <v>East</v>
      </c>
    </row>
    <row r="2802" spans="1:15" x14ac:dyDescent="0.25">
      <c r="A2802" t="s">
        <v>5036</v>
      </c>
      <c r="B2802" t="s">
        <v>3696</v>
      </c>
      <c r="C2802" s="1">
        <v>43073</v>
      </c>
      <c r="D2802" s="1">
        <v>43079</v>
      </c>
      <c r="E2802" t="s">
        <v>15</v>
      </c>
      <c r="F2802">
        <v>18222</v>
      </c>
      <c r="G2802">
        <v>3</v>
      </c>
      <c r="H2802">
        <v>0</v>
      </c>
      <c r="I2802">
        <v>45555</v>
      </c>
      <c r="J2802" s="1" t="str">
        <f>INDEX(location!A:A,MATCH('Tabela Total'!A2802,location!A:A,0))</f>
        <v>CA-2017-118003</v>
      </c>
      <c r="K2802" s="1" t="str">
        <f>VLOOKUP(J2802,location[#All],2,FALSE)</f>
        <v>United States</v>
      </c>
      <c r="L2802" t="str">
        <f>VLOOKUP(J2802,location[#All],3,)</f>
        <v>Paterson</v>
      </c>
      <c r="M2802" t="str">
        <f>VLOOKUP(J2802,location[#All],4,)</f>
        <v>New Jersey</v>
      </c>
      <c r="N2802">
        <f>VLOOKUP(J2802,location[#All],5,)</f>
        <v>7501</v>
      </c>
      <c r="O2802" t="str">
        <f>VLOOKUP(J2802,location[#All],6,)</f>
        <v>East</v>
      </c>
    </row>
    <row r="2803" spans="1:15" x14ac:dyDescent="0.25">
      <c r="A2803" t="s">
        <v>5036</v>
      </c>
      <c r="B2803" t="s">
        <v>3696</v>
      </c>
      <c r="C2803" s="1">
        <v>43073</v>
      </c>
      <c r="D2803" s="1">
        <v>43079</v>
      </c>
      <c r="E2803" t="s">
        <v>15</v>
      </c>
      <c r="F2803">
        <v>30294</v>
      </c>
      <c r="G2803">
        <v>3</v>
      </c>
      <c r="H2803">
        <v>0</v>
      </c>
      <c r="I2803">
        <v>181764</v>
      </c>
      <c r="J2803" s="1" t="str">
        <f>INDEX(location!A:A,MATCH('Tabela Total'!A2803,location!A:A,0))</f>
        <v>CA-2017-118003</v>
      </c>
      <c r="K2803" s="1" t="str">
        <f>VLOOKUP(J2803,location[#All],2,FALSE)</f>
        <v>United States</v>
      </c>
      <c r="L2803" t="str">
        <f>VLOOKUP(J2803,location[#All],3,)</f>
        <v>Paterson</v>
      </c>
      <c r="M2803" t="str">
        <f>VLOOKUP(J2803,location[#All],4,)</f>
        <v>New Jersey</v>
      </c>
      <c r="N2803">
        <f>VLOOKUP(J2803,location[#All],5,)</f>
        <v>7501</v>
      </c>
      <c r="O2803" t="str">
        <f>VLOOKUP(J2803,location[#All],6,)</f>
        <v>East</v>
      </c>
    </row>
    <row r="2804" spans="1:15" x14ac:dyDescent="0.25">
      <c r="A2804" t="s">
        <v>5427</v>
      </c>
      <c r="B2804" t="s">
        <v>3696</v>
      </c>
      <c r="C2804" s="1">
        <v>43001</v>
      </c>
      <c r="D2804" s="1">
        <v>43003</v>
      </c>
      <c r="E2804" t="s">
        <v>10</v>
      </c>
      <c r="F2804">
        <v>19995</v>
      </c>
      <c r="G2804">
        <v>5</v>
      </c>
      <c r="H2804">
        <v>0</v>
      </c>
      <c r="I2804">
        <v>63984</v>
      </c>
      <c r="J2804" s="1" t="str">
        <f>INDEX(location!A:A,MATCH('Tabela Total'!A2804,location!A:A,0))</f>
        <v>CA-2017-102309</v>
      </c>
      <c r="K2804" s="1" t="str">
        <f>VLOOKUP(J2804,location[#All],2,FALSE)</f>
        <v>United States</v>
      </c>
      <c r="L2804" t="str">
        <f>VLOOKUP(J2804,location[#All],3,)</f>
        <v>Pine Bluff</v>
      </c>
      <c r="M2804" t="str">
        <f>VLOOKUP(J2804,location[#All],4,)</f>
        <v>Arkansas</v>
      </c>
      <c r="N2804">
        <f>VLOOKUP(J2804,location[#All],5,)</f>
        <v>71603</v>
      </c>
      <c r="O2804" t="str">
        <f>VLOOKUP(J2804,location[#All],6,)</f>
        <v>South</v>
      </c>
    </row>
    <row r="2805" spans="1:15" x14ac:dyDescent="0.25">
      <c r="A2805" t="s">
        <v>5427</v>
      </c>
      <c r="B2805" t="s">
        <v>3696</v>
      </c>
      <c r="C2805" s="1">
        <v>43001</v>
      </c>
      <c r="D2805" s="1">
        <v>43003</v>
      </c>
      <c r="E2805" t="s">
        <v>10</v>
      </c>
      <c r="F2805">
        <v>1296</v>
      </c>
      <c r="G2805">
        <v>2</v>
      </c>
      <c r="H2805">
        <v>0</v>
      </c>
      <c r="I2805">
        <v>62208</v>
      </c>
      <c r="J2805" s="1" t="str">
        <f>INDEX(location!A:A,MATCH('Tabela Total'!A2805,location!A:A,0))</f>
        <v>CA-2017-102309</v>
      </c>
      <c r="K2805" s="1" t="str">
        <f>VLOOKUP(J2805,location[#All],2,FALSE)</f>
        <v>United States</v>
      </c>
      <c r="L2805" t="str">
        <f>VLOOKUP(J2805,location[#All],3,)</f>
        <v>Pine Bluff</v>
      </c>
      <c r="M2805" t="str">
        <f>VLOOKUP(J2805,location[#All],4,)</f>
        <v>Arkansas</v>
      </c>
      <c r="N2805">
        <f>VLOOKUP(J2805,location[#All],5,)</f>
        <v>71603</v>
      </c>
      <c r="O2805" t="str">
        <f>VLOOKUP(J2805,location[#All],6,)</f>
        <v>South</v>
      </c>
    </row>
    <row r="2806" spans="1:15" x14ac:dyDescent="0.25">
      <c r="A2806" t="s">
        <v>60</v>
      </c>
      <c r="B2806" t="s">
        <v>61</v>
      </c>
      <c r="C2806" s="1">
        <v>42112</v>
      </c>
      <c r="D2806" s="1">
        <v>42116</v>
      </c>
      <c r="E2806" t="s">
        <v>15</v>
      </c>
      <c r="F2806">
        <v>3822</v>
      </c>
      <c r="G2806">
        <v>6</v>
      </c>
      <c r="H2806">
        <v>0</v>
      </c>
      <c r="I2806">
        <v>179634</v>
      </c>
      <c r="J2806" s="1" t="str">
        <f>INDEX(location!A:A,MATCH('Tabela Total'!A2806,location!A:A,0))</f>
        <v>CA-2015-115742</v>
      </c>
      <c r="K2806" s="1" t="str">
        <f>VLOOKUP(J2806,location[#All],2,FALSE)</f>
        <v>United States</v>
      </c>
      <c r="L2806" t="str">
        <f>VLOOKUP(J2806,location[#All],3,)</f>
        <v>New Albany</v>
      </c>
      <c r="M2806" t="str">
        <f>VLOOKUP(J2806,location[#All],4,)</f>
        <v>Indiana</v>
      </c>
      <c r="N2806">
        <f>VLOOKUP(J2806,location[#All],5,)</f>
        <v>47150</v>
      </c>
      <c r="O2806" t="str">
        <f>VLOOKUP(J2806,location[#All],6,)</f>
        <v>Central</v>
      </c>
    </row>
    <row r="2807" spans="1:15" x14ac:dyDescent="0.25">
      <c r="A2807" t="s">
        <v>60</v>
      </c>
      <c r="B2807" t="s">
        <v>61</v>
      </c>
      <c r="C2807" s="1">
        <v>42112</v>
      </c>
      <c r="D2807" s="1">
        <v>42116</v>
      </c>
      <c r="E2807" t="s">
        <v>15</v>
      </c>
      <c r="F2807">
        <v>7518</v>
      </c>
      <c r="G2807">
        <v>6</v>
      </c>
      <c r="H2807">
        <v>0</v>
      </c>
      <c r="I2807">
        <v>353346</v>
      </c>
      <c r="J2807" s="1" t="str">
        <f>INDEX(location!A:A,MATCH('Tabela Total'!A2807,location!A:A,0))</f>
        <v>CA-2015-115742</v>
      </c>
      <c r="K2807" s="1" t="str">
        <f>VLOOKUP(J2807,location[#All],2,FALSE)</f>
        <v>United States</v>
      </c>
      <c r="L2807" t="str">
        <f>VLOOKUP(J2807,location[#All],3,)</f>
        <v>New Albany</v>
      </c>
      <c r="M2807" t="str">
        <f>VLOOKUP(J2807,location[#All],4,)</f>
        <v>Indiana</v>
      </c>
      <c r="N2807">
        <f>VLOOKUP(J2807,location[#All],5,)</f>
        <v>47150</v>
      </c>
      <c r="O2807" t="str">
        <f>VLOOKUP(J2807,location[#All],6,)</f>
        <v>Central</v>
      </c>
    </row>
    <row r="2808" spans="1:15" x14ac:dyDescent="0.25">
      <c r="A2808" t="s">
        <v>60</v>
      </c>
      <c r="B2808" t="s">
        <v>61</v>
      </c>
      <c r="C2808" s="1">
        <v>42112</v>
      </c>
      <c r="D2808" s="1">
        <v>42116</v>
      </c>
      <c r="E2808" t="s">
        <v>15</v>
      </c>
      <c r="F2808">
        <v>616</v>
      </c>
      <c r="G2808">
        <v>2</v>
      </c>
      <c r="H2808">
        <v>0</v>
      </c>
      <c r="I2808">
        <v>29568</v>
      </c>
      <c r="J2808" s="1" t="str">
        <f>INDEX(location!A:A,MATCH('Tabela Total'!A2808,location!A:A,0))</f>
        <v>CA-2015-115742</v>
      </c>
      <c r="K2808" s="1" t="str">
        <f>VLOOKUP(J2808,location[#All],2,FALSE)</f>
        <v>United States</v>
      </c>
      <c r="L2808" t="str">
        <f>VLOOKUP(J2808,location[#All],3,)</f>
        <v>New Albany</v>
      </c>
      <c r="M2808" t="str">
        <f>VLOOKUP(J2808,location[#All],4,)</f>
        <v>Indiana</v>
      </c>
      <c r="N2808">
        <f>VLOOKUP(J2808,location[#All],5,)</f>
        <v>47150</v>
      </c>
      <c r="O2808" t="str">
        <f>VLOOKUP(J2808,location[#All],6,)</f>
        <v>Central</v>
      </c>
    </row>
    <row r="2809" spans="1:15" x14ac:dyDescent="0.25">
      <c r="A2809" t="s">
        <v>60</v>
      </c>
      <c r="B2809" t="s">
        <v>61</v>
      </c>
      <c r="C2809" s="1">
        <v>42112</v>
      </c>
      <c r="D2809" s="1">
        <v>42116</v>
      </c>
      <c r="E2809" t="s">
        <v>15</v>
      </c>
      <c r="F2809">
        <v>8999</v>
      </c>
      <c r="G2809">
        <v>1</v>
      </c>
      <c r="H2809">
        <v>0</v>
      </c>
      <c r="I2809">
        <v>170981</v>
      </c>
      <c r="J2809" s="1" t="str">
        <f>INDEX(location!A:A,MATCH('Tabela Total'!A2809,location!A:A,0))</f>
        <v>CA-2015-115742</v>
      </c>
      <c r="K2809" s="1" t="str">
        <f>VLOOKUP(J2809,location[#All],2,FALSE)</f>
        <v>United States</v>
      </c>
      <c r="L2809" t="str">
        <f>VLOOKUP(J2809,location[#All],3,)</f>
        <v>New Albany</v>
      </c>
      <c r="M2809" t="str">
        <f>VLOOKUP(J2809,location[#All],4,)</f>
        <v>Indiana</v>
      </c>
      <c r="N2809">
        <f>VLOOKUP(J2809,location[#All],5,)</f>
        <v>47150</v>
      </c>
      <c r="O2809" t="str">
        <f>VLOOKUP(J2809,location[#All],6,)</f>
        <v>Central</v>
      </c>
    </row>
    <row r="2810" spans="1:15" x14ac:dyDescent="0.25">
      <c r="A2810" t="s">
        <v>1405</v>
      </c>
      <c r="B2810" t="s">
        <v>61</v>
      </c>
      <c r="C2810" s="1">
        <v>42332</v>
      </c>
      <c r="D2810" s="1">
        <v>42336</v>
      </c>
      <c r="E2810" t="s">
        <v>15</v>
      </c>
      <c r="F2810">
        <v>36891</v>
      </c>
      <c r="G2810">
        <v>9</v>
      </c>
      <c r="H2810">
        <v>0</v>
      </c>
      <c r="I2810">
        <v>1807659</v>
      </c>
      <c r="J2810" s="1" t="str">
        <f>INDEX(location!A:A,MATCH('Tabela Total'!A2810,location!A:A,0))</f>
        <v>CA-2015-105347</v>
      </c>
      <c r="K2810" s="1" t="str">
        <f>VLOOKUP(J2810,location[#All],2,FALSE)</f>
        <v>United States</v>
      </c>
      <c r="L2810" t="str">
        <f>VLOOKUP(J2810,location[#All],3,)</f>
        <v>Los Angeles</v>
      </c>
      <c r="M2810" t="str">
        <f>VLOOKUP(J2810,location[#All],4,)</f>
        <v>California</v>
      </c>
      <c r="N2810">
        <f>VLOOKUP(J2810,location[#All],5,)</f>
        <v>90004</v>
      </c>
      <c r="O2810" t="str">
        <f>VLOOKUP(J2810,location[#All],6,)</f>
        <v>West</v>
      </c>
    </row>
    <row r="2811" spans="1:15" x14ac:dyDescent="0.25">
      <c r="A2811" t="s">
        <v>1405</v>
      </c>
      <c r="B2811" t="s">
        <v>61</v>
      </c>
      <c r="C2811" s="1">
        <v>42332</v>
      </c>
      <c r="D2811" s="1">
        <v>42336</v>
      </c>
      <c r="E2811" t="s">
        <v>15</v>
      </c>
      <c r="F2811">
        <v>147</v>
      </c>
      <c r="G2811">
        <v>5</v>
      </c>
      <c r="H2811">
        <v>0</v>
      </c>
      <c r="I2811">
        <v>6615</v>
      </c>
      <c r="J2811" s="1" t="str">
        <f>INDEX(location!A:A,MATCH('Tabela Total'!A2811,location!A:A,0))</f>
        <v>CA-2015-105347</v>
      </c>
      <c r="K2811" s="1" t="str">
        <f>VLOOKUP(J2811,location[#All],2,FALSE)</f>
        <v>United States</v>
      </c>
      <c r="L2811" t="str">
        <f>VLOOKUP(J2811,location[#All],3,)</f>
        <v>Los Angeles</v>
      </c>
      <c r="M2811" t="str">
        <f>VLOOKUP(J2811,location[#All],4,)</f>
        <v>California</v>
      </c>
      <c r="N2811">
        <f>VLOOKUP(J2811,location[#All],5,)</f>
        <v>90004</v>
      </c>
      <c r="O2811" t="str">
        <f>VLOOKUP(J2811,location[#All],6,)</f>
        <v>West</v>
      </c>
    </row>
    <row r="2812" spans="1:15" x14ac:dyDescent="0.25">
      <c r="A2812" t="s">
        <v>3225</v>
      </c>
      <c r="B2812" t="s">
        <v>61</v>
      </c>
      <c r="C2812" s="1">
        <v>42505</v>
      </c>
      <c r="D2812" s="1">
        <v>42509</v>
      </c>
      <c r="E2812" t="s">
        <v>10</v>
      </c>
      <c r="F2812">
        <v>7764</v>
      </c>
      <c r="G2812">
        <v>4</v>
      </c>
      <c r="H2812">
        <v>7</v>
      </c>
      <c r="I2812">
        <v>-5176</v>
      </c>
      <c r="J2812" s="1" t="str">
        <f>INDEX(location!A:A,MATCH('Tabela Total'!A2812,location!A:A,0))</f>
        <v>CA-2016-141180</v>
      </c>
      <c r="K2812" s="1" t="str">
        <f>VLOOKUP(J2812,location[#All],2,FALSE)</f>
        <v>United States</v>
      </c>
      <c r="L2812" t="str">
        <f>VLOOKUP(J2812,location[#All],3,)</f>
        <v>Fort Lauderdale</v>
      </c>
      <c r="M2812" t="str">
        <f>VLOOKUP(J2812,location[#All],4,)</f>
        <v>Florida</v>
      </c>
      <c r="N2812">
        <f>VLOOKUP(J2812,location[#All],5,)</f>
        <v>33311</v>
      </c>
      <c r="O2812" t="str">
        <f>VLOOKUP(J2812,location[#All],6,)</f>
        <v>South</v>
      </c>
    </row>
    <row r="2813" spans="1:15" x14ac:dyDescent="0.25">
      <c r="A2813" t="s">
        <v>3404</v>
      </c>
      <c r="B2813" t="s">
        <v>61</v>
      </c>
      <c r="C2813" s="1">
        <v>42798</v>
      </c>
      <c r="D2813" s="1">
        <v>42803</v>
      </c>
      <c r="E2813" t="s">
        <v>15</v>
      </c>
      <c r="F2813">
        <v>89568</v>
      </c>
      <c r="G2813">
        <v>2</v>
      </c>
      <c r="H2813">
        <v>2</v>
      </c>
      <c r="I2813">
        <v>324684</v>
      </c>
      <c r="J2813" s="1" t="str">
        <f>INDEX(location!A:A,MATCH('Tabela Total'!A2813,location!A:A,0))</f>
        <v>CA-2017-142174</v>
      </c>
      <c r="K2813" s="1" t="str">
        <f>VLOOKUP(J2813,location[#All],2,FALSE)</f>
        <v>United States</v>
      </c>
      <c r="L2813" t="str">
        <f>VLOOKUP(J2813,location[#All],3,)</f>
        <v>Houston</v>
      </c>
      <c r="M2813" t="str">
        <f>VLOOKUP(J2813,location[#All],4,)</f>
        <v>Texas</v>
      </c>
      <c r="N2813">
        <f>VLOOKUP(J2813,location[#All],5,)</f>
        <v>77041</v>
      </c>
      <c r="O2813" t="str">
        <f>VLOOKUP(J2813,location[#All],6,)</f>
        <v>Central</v>
      </c>
    </row>
    <row r="2814" spans="1:15" x14ac:dyDescent="0.25">
      <c r="A2814" t="s">
        <v>4045</v>
      </c>
      <c r="B2814" t="s">
        <v>61</v>
      </c>
      <c r="C2814" s="1">
        <v>42869</v>
      </c>
      <c r="D2814" s="1">
        <v>42873</v>
      </c>
      <c r="E2814" t="s">
        <v>15</v>
      </c>
      <c r="F2814">
        <v>5817</v>
      </c>
      <c r="G2814">
        <v>5</v>
      </c>
      <c r="H2814">
        <v>7</v>
      </c>
      <c r="I2814">
        <v>-46536</v>
      </c>
      <c r="J2814" s="1" t="str">
        <f>INDEX(location!A:A,MATCH('Tabela Total'!A2814,location!A:A,0))</f>
        <v>US-2017-154872</v>
      </c>
      <c r="K2814" s="1" t="str">
        <f>VLOOKUP(J2814,location[#All],2,FALSE)</f>
        <v>United States</v>
      </c>
      <c r="L2814" t="str">
        <f>VLOOKUP(J2814,location[#All],3,)</f>
        <v>Cleveland</v>
      </c>
      <c r="M2814" t="str">
        <f>VLOOKUP(J2814,location[#All],4,)</f>
        <v>Ohio</v>
      </c>
      <c r="N2814">
        <f>VLOOKUP(J2814,location[#All],5,)</f>
        <v>44105</v>
      </c>
      <c r="O2814" t="str">
        <f>VLOOKUP(J2814,location[#All],6,)</f>
        <v>East</v>
      </c>
    </row>
    <row r="2815" spans="1:15" x14ac:dyDescent="0.25">
      <c r="A2815" t="s">
        <v>4045</v>
      </c>
      <c r="B2815" t="s">
        <v>61</v>
      </c>
      <c r="C2815" s="1">
        <v>42869</v>
      </c>
      <c r="D2815" s="1">
        <v>42873</v>
      </c>
      <c r="E2815" t="s">
        <v>15</v>
      </c>
      <c r="F2815">
        <v>504</v>
      </c>
      <c r="G2815">
        <v>2</v>
      </c>
      <c r="H2815">
        <v>2</v>
      </c>
      <c r="I2815">
        <v>1764</v>
      </c>
      <c r="J2815" s="1" t="str">
        <f>INDEX(location!A:A,MATCH('Tabela Total'!A2815,location!A:A,0))</f>
        <v>US-2017-154872</v>
      </c>
      <c r="K2815" s="1" t="str">
        <f>VLOOKUP(J2815,location[#All],2,FALSE)</f>
        <v>United States</v>
      </c>
      <c r="L2815" t="str">
        <f>VLOOKUP(J2815,location[#All],3,)</f>
        <v>Cleveland</v>
      </c>
      <c r="M2815" t="str">
        <f>VLOOKUP(J2815,location[#All],4,)</f>
        <v>Ohio</v>
      </c>
      <c r="N2815">
        <f>VLOOKUP(J2815,location[#All],5,)</f>
        <v>44105</v>
      </c>
      <c r="O2815" t="str">
        <f>VLOOKUP(J2815,location[#All],6,)</f>
        <v>East</v>
      </c>
    </row>
    <row r="2816" spans="1:15" x14ac:dyDescent="0.25">
      <c r="A2816" t="s">
        <v>4045</v>
      </c>
      <c r="B2816" t="s">
        <v>61</v>
      </c>
      <c r="C2816" s="1">
        <v>42869</v>
      </c>
      <c r="D2816" s="1">
        <v>42873</v>
      </c>
      <c r="E2816" t="s">
        <v>15</v>
      </c>
      <c r="F2816">
        <v>24784</v>
      </c>
      <c r="G2816">
        <v>1</v>
      </c>
      <c r="H2816">
        <v>2</v>
      </c>
      <c r="I2816">
        <v>7745</v>
      </c>
      <c r="J2816" s="1" t="str">
        <f>INDEX(location!A:A,MATCH('Tabela Total'!A2816,location!A:A,0))</f>
        <v>US-2017-154872</v>
      </c>
      <c r="K2816" s="1" t="str">
        <f>VLOOKUP(J2816,location[#All],2,FALSE)</f>
        <v>United States</v>
      </c>
      <c r="L2816" t="str">
        <f>VLOOKUP(J2816,location[#All],3,)</f>
        <v>Cleveland</v>
      </c>
      <c r="M2816" t="str">
        <f>VLOOKUP(J2816,location[#All],4,)</f>
        <v>Ohio</v>
      </c>
      <c r="N2816">
        <f>VLOOKUP(J2816,location[#All],5,)</f>
        <v>44105</v>
      </c>
      <c r="O2816" t="str">
        <f>VLOOKUP(J2816,location[#All],6,)</f>
        <v>East</v>
      </c>
    </row>
    <row r="2817" spans="1:15" x14ac:dyDescent="0.25">
      <c r="A2817" t="s">
        <v>4749</v>
      </c>
      <c r="B2817" t="s">
        <v>61</v>
      </c>
      <c r="C2817" s="1">
        <v>41642</v>
      </c>
      <c r="D2817" s="1">
        <v>41646</v>
      </c>
      <c r="E2817" t="s">
        <v>15</v>
      </c>
      <c r="F2817">
        <v>16448</v>
      </c>
      <c r="G2817">
        <v>2</v>
      </c>
      <c r="H2817">
        <v>2</v>
      </c>
      <c r="I2817">
        <v>55512</v>
      </c>
      <c r="J2817" s="1" t="str">
        <f>INDEX(location!A:A,MATCH('Tabela Total'!A2817,location!A:A,0))</f>
        <v>CA-2014-103800</v>
      </c>
      <c r="K2817" s="1" t="str">
        <f>VLOOKUP(J2817,location[#All],2,FALSE)</f>
        <v>United States</v>
      </c>
      <c r="L2817" t="str">
        <f>VLOOKUP(J2817,location[#All],3,)</f>
        <v>Houston</v>
      </c>
      <c r="M2817" t="str">
        <f>VLOOKUP(J2817,location[#All],4,)</f>
        <v>Texas</v>
      </c>
      <c r="N2817">
        <f>VLOOKUP(J2817,location[#All],5,)</f>
        <v>77095</v>
      </c>
      <c r="O2817" t="str">
        <f>VLOOKUP(J2817,location[#All],6,)</f>
        <v>Central</v>
      </c>
    </row>
    <row r="2818" spans="1:15" x14ac:dyDescent="0.25">
      <c r="A2818" t="s">
        <v>4822</v>
      </c>
      <c r="B2818" t="s">
        <v>61</v>
      </c>
      <c r="C2818" s="1">
        <v>42973</v>
      </c>
      <c r="D2818" s="1">
        <v>42979</v>
      </c>
      <c r="E2818" t="s">
        <v>15</v>
      </c>
      <c r="F2818">
        <v>6496</v>
      </c>
      <c r="G2818">
        <v>5</v>
      </c>
      <c r="H2818">
        <v>6</v>
      </c>
      <c r="I2818">
        <v>-43848</v>
      </c>
      <c r="J2818" s="1" t="str">
        <f>INDEX(location!A:A,MATCH('Tabela Total'!A2818,location!A:A,0))</f>
        <v>CA-2017-157350</v>
      </c>
      <c r="K2818" s="1" t="str">
        <f>VLOOKUP(J2818,location[#All],2,FALSE)</f>
        <v>United States</v>
      </c>
      <c r="L2818" t="str">
        <f>VLOOKUP(J2818,location[#All],3,)</f>
        <v>Chicago</v>
      </c>
      <c r="M2818" t="str">
        <f>VLOOKUP(J2818,location[#All],4,)</f>
        <v>Illinois</v>
      </c>
      <c r="N2818">
        <f>VLOOKUP(J2818,location[#All],5,)</f>
        <v>60610</v>
      </c>
      <c r="O2818" t="str">
        <f>VLOOKUP(J2818,location[#All],6,)</f>
        <v>Central</v>
      </c>
    </row>
    <row r="2819" spans="1:15" x14ac:dyDescent="0.25">
      <c r="A2819" t="s">
        <v>5392</v>
      </c>
      <c r="B2819" t="s">
        <v>61</v>
      </c>
      <c r="C2819" s="1">
        <v>42688</v>
      </c>
      <c r="D2819" s="1">
        <v>42692</v>
      </c>
      <c r="E2819" t="s">
        <v>15</v>
      </c>
      <c r="F2819">
        <v>1398</v>
      </c>
      <c r="G2819">
        <v>2</v>
      </c>
      <c r="H2819">
        <v>0</v>
      </c>
      <c r="I2819">
        <v>39144</v>
      </c>
      <c r="J2819" s="1" t="str">
        <f>INDEX(location!A:A,MATCH('Tabela Total'!A2819,location!A:A,0))</f>
        <v>CA-2016-166618</v>
      </c>
      <c r="K2819" s="1" t="str">
        <f>VLOOKUP(J2819,location[#All],2,FALSE)</f>
        <v>United States</v>
      </c>
      <c r="L2819" t="str">
        <f>VLOOKUP(J2819,location[#All],3,)</f>
        <v>New York City</v>
      </c>
      <c r="M2819" t="str">
        <f>VLOOKUP(J2819,location[#All],4,)</f>
        <v>New York</v>
      </c>
      <c r="N2819">
        <f>VLOOKUP(J2819,location[#All],5,)</f>
        <v>10035</v>
      </c>
      <c r="O2819" t="str">
        <f>VLOOKUP(J2819,location[#All],6,)</f>
        <v>East</v>
      </c>
    </row>
    <row r="2820" spans="1:15" x14ac:dyDescent="0.25">
      <c r="A2820" t="s">
        <v>5392</v>
      </c>
      <c r="B2820" t="s">
        <v>61</v>
      </c>
      <c r="C2820" s="1">
        <v>42688</v>
      </c>
      <c r="D2820" s="1">
        <v>42692</v>
      </c>
      <c r="E2820" t="s">
        <v>15</v>
      </c>
      <c r="F2820">
        <v>2365</v>
      </c>
      <c r="G2820">
        <v>1</v>
      </c>
      <c r="H2820">
        <v>0</v>
      </c>
      <c r="I2820">
        <v>6149</v>
      </c>
      <c r="J2820" s="1" t="str">
        <f>INDEX(location!A:A,MATCH('Tabela Total'!A2820,location!A:A,0))</f>
        <v>CA-2016-166618</v>
      </c>
      <c r="K2820" s="1" t="str">
        <f>VLOOKUP(J2820,location[#All],2,FALSE)</f>
        <v>United States</v>
      </c>
      <c r="L2820" t="str">
        <f>VLOOKUP(J2820,location[#All],3,)</f>
        <v>New York City</v>
      </c>
      <c r="M2820" t="str">
        <f>VLOOKUP(J2820,location[#All],4,)</f>
        <v>New York</v>
      </c>
      <c r="N2820">
        <f>VLOOKUP(J2820,location[#All],5,)</f>
        <v>10035</v>
      </c>
      <c r="O2820" t="str">
        <f>VLOOKUP(J2820,location[#All],6,)</f>
        <v>East</v>
      </c>
    </row>
    <row r="2821" spans="1:15" x14ac:dyDescent="0.25">
      <c r="A2821" t="s">
        <v>5773</v>
      </c>
      <c r="B2821" t="s">
        <v>61</v>
      </c>
      <c r="C2821" s="1">
        <v>41955</v>
      </c>
      <c r="D2821" s="1">
        <v>41961</v>
      </c>
      <c r="E2821" t="s">
        <v>15</v>
      </c>
      <c r="F2821">
        <v>25128</v>
      </c>
      <c r="G2821">
        <v>3</v>
      </c>
      <c r="H2821">
        <v>6</v>
      </c>
      <c r="I2821">
        <v>-69102</v>
      </c>
      <c r="J2821" s="1" t="str">
        <f>INDEX(location!A:A,MATCH('Tabela Total'!A2821,location!A:A,0))</f>
        <v>CA-2014-122609</v>
      </c>
      <c r="K2821" s="1" t="str">
        <f>VLOOKUP(J2821,location[#All],2,FALSE)</f>
        <v>United States</v>
      </c>
      <c r="L2821" t="str">
        <f>VLOOKUP(J2821,location[#All],3,)</f>
        <v>Carrollton</v>
      </c>
      <c r="M2821" t="str">
        <f>VLOOKUP(J2821,location[#All],4,)</f>
        <v>Texas</v>
      </c>
      <c r="N2821">
        <f>VLOOKUP(J2821,location[#All],5,)</f>
        <v>75007</v>
      </c>
      <c r="O2821" t="str">
        <f>VLOOKUP(J2821,location[#All],6,)</f>
        <v>Central</v>
      </c>
    </row>
    <row r="2822" spans="1:15" x14ac:dyDescent="0.25">
      <c r="A2822" t="s">
        <v>5773</v>
      </c>
      <c r="B2822" t="s">
        <v>61</v>
      </c>
      <c r="C2822" s="1">
        <v>41955</v>
      </c>
      <c r="D2822" s="1">
        <v>41961</v>
      </c>
      <c r="E2822" t="s">
        <v>15</v>
      </c>
      <c r="F2822">
        <v>127984</v>
      </c>
      <c r="G2822">
        <v>2</v>
      </c>
      <c r="H2822">
        <v>2</v>
      </c>
      <c r="I2822">
        <v>255968</v>
      </c>
      <c r="J2822" s="1" t="str">
        <f>INDEX(location!A:A,MATCH('Tabela Total'!A2822,location!A:A,0))</f>
        <v>CA-2014-122609</v>
      </c>
      <c r="K2822" s="1" t="str">
        <f>VLOOKUP(J2822,location[#All],2,FALSE)</f>
        <v>United States</v>
      </c>
      <c r="L2822" t="str">
        <f>VLOOKUP(J2822,location[#All],3,)</f>
        <v>Carrollton</v>
      </c>
      <c r="M2822" t="str">
        <f>VLOOKUP(J2822,location[#All],4,)</f>
        <v>Texas</v>
      </c>
      <c r="N2822">
        <f>VLOOKUP(J2822,location[#All],5,)</f>
        <v>75007</v>
      </c>
      <c r="O2822" t="str">
        <f>VLOOKUP(J2822,location[#All],6,)</f>
        <v>Central</v>
      </c>
    </row>
    <row r="2823" spans="1:15" x14ac:dyDescent="0.25">
      <c r="A2823" t="s">
        <v>727</v>
      </c>
      <c r="B2823" t="s">
        <v>728</v>
      </c>
      <c r="C2823" s="1">
        <v>42541</v>
      </c>
      <c r="D2823" s="1">
        <v>42546</v>
      </c>
      <c r="E2823" t="s">
        <v>10</v>
      </c>
      <c r="F2823">
        <v>516</v>
      </c>
      <c r="G2823">
        <v>2</v>
      </c>
      <c r="H2823">
        <v>0</v>
      </c>
      <c r="I2823">
        <v>13416</v>
      </c>
      <c r="J2823" s="1" t="str">
        <f>INDEX(location!A:A,MATCH('Tabela Total'!A2823,location!A:A,0))</f>
        <v>CA-2016-152534</v>
      </c>
      <c r="K2823" s="1" t="str">
        <f>VLOOKUP(J2823,location[#All],2,FALSE)</f>
        <v>United States</v>
      </c>
      <c r="L2823" t="str">
        <f>VLOOKUP(J2823,location[#All],3,)</f>
        <v>Salinas</v>
      </c>
      <c r="M2823" t="str">
        <f>VLOOKUP(J2823,location[#All],4,)</f>
        <v>California</v>
      </c>
      <c r="N2823">
        <f>VLOOKUP(J2823,location[#All],5,)</f>
        <v>93905</v>
      </c>
      <c r="O2823" t="str">
        <f>VLOOKUP(J2823,location[#All],6,)</f>
        <v>West</v>
      </c>
    </row>
    <row r="2824" spans="1:15" x14ac:dyDescent="0.25">
      <c r="A2824" t="s">
        <v>727</v>
      </c>
      <c r="B2824" t="s">
        <v>728</v>
      </c>
      <c r="C2824" s="1">
        <v>42541</v>
      </c>
      <c r="D2824" s="1">
        <v>42546</v>
      </c>
      <c r="E2824" t="s">
        <v>10</v>
      </c>
      <c r="F2824">
        <v>3888</v>
      </c>
      <c r="G2824">
        <v>6</v>
      </c>
      <c r="H2824">
        <v>0</v>
      </c>
      <c r="I2824">
        <v>186624</v>
      </c>
      <c r="J2824" s="1" t="str">
        <f>INDEX(location!A:A,MATCH('Tabela Total'!A2824,location!A:A,0))</f>
        <v>CA-2016-152534</v>
      </c>
      <c r="K2824" s="1" t="str">
        <f>VLOOKUP(J2824,location[#All],2,FALSE)</f>
        <v>United States</v>
      </c>
      <c r="L2824" t="str">
        <f>VLOOKUP(J2824,location[#All],3,)</f>
        <v>Salinas</v>
      </c>
      <c r="M2824" t="str">
        <f>VLOOKUP(J2824,location[#All],4,)</f>
        <v>California</v>
      </c>
      <c r="N2824">
        <f>VLOOKUP(J2824,location[#All],5,)</f>
        <v>93905</v>
      </c>
      <c r="O2824" t="str">
        <f>VLOOKUP(J2824,location[#All],6,)</f>
        <v>West</v>
      </c>
    </row>
    <row r="2825" spans="1:15" x14ac:dyDescent="0.25">
      <c r="A2825" t="s">
        <v>973</v>
      </c>
      <c r="B2825" t="s">
        <v>728</v>
      </c>
      <c r="C2825" s="1">
        <v>42238</v>
      </c>
      <c r="D2825" s="1">
        <v>42241</v>
      </c>
      <c r="E2825" t="s">
        <v>44</v>
      </c>
      <c r="F2825">
        <v>50112</v>
      </c>
      <c r="G2825">
        <v>6</v>
      </c>
      <c r="H2825">
        <v>2</v>
      </c>
      <c r="I2825">
        <v>162864</v>
      </c>
      <c r="J2825" s="1" t="str">
        <f>INDEX(location!A:A,MATCH('Tabela Total'!A2825,location!A:A,0))</f>
        <v>CA-2015-132080</v>
      </c>
      <c r="K2825" s="1" t="str">
        <f>VLOOKUP(J2825,location[#All],2,FALSE)</f>
        <v>United States</v>
      </c>
      <c r="L2825" t="str">
        <f>VLOOKUP(J2825,location[#All],3,)</f>
        <v>New York City</v>
      </c>
      <c r="M2825" t="str">
        <f>VLOOKUP(J2825,location[#All],4,)</f>
        <v>New York</v>
      </c>
      <c r="N2825">
        <f>VLOOKUP(J2825,location[#All],5,)</f>
        <v>10035</v>
      </c>
      <c r="O2825" t="str">
        <f>VLOOKUP(J2825,location[#All],6,)</f>
        <v>East</v>
      </c>
    </row>
    <row r="2826" spans="1:15" x14ac:dyDescent="0.25">
      <c r="A2826" t="s">
        <v>4130</v>
      </c>
      <c r="B2826" t="s">
        <v>728</v>
      </c>
      <c r="C2826" s="1">
        <v>42997</v>
      </c>
      <c r="D2826" s="1">
        <v>43002</v>
      </c>
      <c r="E2826" t="s">
        <v>15</v>
      </c>
      <c r="F2826">
        <v>14995</v>
      </c>
      <c r="G2826">
        <v>5</v>
      </c>
      <c r="H2826">
        <v>0</v>
      </c>
      <c r="I2826">
        <v>314895</v>
      </c>
      <c r="J2826" s="1" t="str">
        <f>INDEX(location!A:A,MATCH('Tabela Total'!A2826,location!A:A,0))</f>
        <v>CA-2017-102974</v>
      </c>
      <c r="K2826" s="1" t="str">
        <f>VLOOKUP(J2826,location[#All],2,FALSE)</f>
        <v>United States</v>
      </c>
      <c r="L2826" t="str">
        <f>VLOOKUP(J2826,location[#All],3,)</f>
        <v>Los Angeles</v>
      </c>
      <c r="M2826" t="str">
        <f>VLOOKUP(J2826,location[#All],4,)</f>
        <v>California</v>
      </c>
      <c r="N2826">
        <f>VLOOKUP(J2826,location[#All],5,)</f>
        <v>90032</v>
      </c>
      <c r="O2826" t="str">
        <f>VLOOKUP(J2826,location[#All],6,)</f>
        <v>West</v>
      </c>
    </row>
    <row r="2827" spans="1:15" x14ac:dyDescent="0.25">
      <c r="A2827" t="s">
        <v>4130</v>
      </c>
      <c r="B2827" t="s">
        <v>728</v>
      </c>
      <c r="C2827" s="1">
        <v>42997</v>
      </c>
      <c r="D2827" s="1">
        <v>43002</v>
      </c>
      <c r="E2827" t="s">
        <v>15</v>
      </c>
      <c r="F2827">
        <v>2332</v>
      </c>
      <c r="G2827">
        <v>2</v>
      </c>
      <c r="H2827">
        <v>0</v>
      </c>
      <c r="I2827">
        <v>60632</v>
      </c>
      <c r="J2827" s="1" t="str">
        <f>INDEX(location!A:A,MATCH('Tabela Total'!A2827,location!A:A,0))</f>
        <v>CA-2017-102974</v>
      </c>
      <c r="K2827" s="1" t="str">
        <f>VLOOKUP(J2827,location[#All],2,FALSE)</f>
        <v>United States</v>
      </c>
      <c r="L2827" t="str">
        <f>VLOOKUP(J2827,location[#All],3,)</f>
        <v>Los Angeles</v>
      </c>
      <c r="M2827" t="str">
        <f>VLOOKUP(J2827,location[#All],4,)</f>
        <v>California</v>
      </c>
      <c r="N2827">
        <f>VLOOKUP(J2827,location[#All],5,)</f>
        <v>90032</v>
      </c>
      <c r="O2827" t="str">
        <f>VLOOKUP(J2827,location[#All],6,)</f>
        <v>West</v>
      </c>
    </row>
    <row r="2828" spans="1:15" x14ac:dyDescent="0.25">
      <c r="A2828" t="s">
        <v>4130</v>
      </c>
      <c r="B2828" t="s">
        <v>728</v>
      </c>
      <c r="C2828" s="1">
        <v>42997</v>
      </c>
      <c r="D2828" s="1">
        <v>43002</v>
      </c>
      <c r="E2828" t="s">
        <v>15</v>
      </c>
      <c r="F2828">
        <v>1674</v>
      </c>
      <c r="G2828">
        <v>3</v>
      </c>
      <c r="H2828">
        <v>0</v>
      </c>
      <c r="I2828">
        <v>48546</v>
      </c>
      <c r="J2828" s="1" t="str">
        <f>INDEX(location!A:A,MATCH('Tabela Total'!A2828,location!A:A,0))</f>
        <v>CA-2017-102974</v>
      </c>
      <c r="K2828" s="1" t="str">
        <f>VLOOKUP(J2828,location[#All],2,FALSE)</f>
        <v>United States</v>
      </c>
      <c r="L2828" t="str">
        <f>VLOOKUP(J2828,location[#All],3,)</f>
        <v>Los Angeles</v>
      </c>
      <c r="M2828" t="str">
        <f>VLOOKUP(J2828,location[#All],4,)</f>
        <v>California</v>
      </c>
      <c r="N2828">
        <f>VLOOKUP(J2828,location[#All],5,)</f>
        <v>90032</v>
      </c>
      <c r="O2828" t="str">
        <f>VLOOKUP(J2828,location[#All],6,)</f>
        <v>West</v>
      </c>
    </row>
    <row r="2829" spans="1:15" x14ac:dyDescent="0.25">
      <c r="A2829" t="s">
        <v>5063</v>
      </c>
      <c r="B2829" t="s">
        <v>728</v>
      </c>
      <c r="C2829" s="1">
        <v>42710</v>
      </c>
      <c r="D2829" s="1">
        <v>42716</v>
      </c>
      <c r="E2829" t="s">
        <v>15</v>
      </c>
      <c r="F2829">
        <v>968744</v>
      </c>
      <c r="G2829">
        <v>7</v>
      </c>
      <c r="H2829">
        <v>2</v>
      </c>
      <c r="I2829">
        <v>3148418</v>
      </c>
      <c r="J2829" s="1" t="str">
        <f>INDEX(location!A:A,MATCH('Tabela Total'!A2829,location!A:A,0))</f>
        <v>CA-2016-162390</v>
      </c>
      <c r="K2829" s="1" t="str">
        <f>VLOOKUP(J2829,location[#All],2,FALSE)</f>
        <v>United States</v>
      </c>
      <c r="L2829" t="str">
        <f>VLOOKUP(J2829,location[#All],3,)</f>
        <v>Hempstead</v>
      </c>
      <c r="M2829" t="str">
        <f>VLOOKUP(J2829,location[#All],4,)</f>
        <v>New York</v>
      </c>
      <c r="N2829">
        <f>VLOOKUP(J2829,location[#All],5,)</f>
        <v>11550</v>
      </c>
      <c r="O2829" t="str">
        <f>VLOOKUP(J2829,location[#All],6,)</f>
        <v>East</v>
      </c>
    </row>
    <row r="2830" spans="1:15" x14ac:dyDescent="0.25">
      <c r="A2830" t="s">
        <v>5063</v>
      </c>
      <c r="B2830" t="s">
        <v>728</v>
      </c>
      <c r="C2830" s="1">
        <v>42710</v>
      </c>
      <c r="D2830" s="1">
        <v>42716</v>
      </c>
      <c r="E2830" t="s">
        <v>15</v>
      </c>
      <c r="F2830">
        <v>222352</v>
      </c>
      <c r="G2830">
        <v>13</v>
      </c>
      <c r="H2830">
        <v>2</v>
      </c>
      <c r="I2830">
        <v>778232</v>
      </c>
      <c r="J2830" s="1" t="str">
        <f>INDEX(location!A:A,MATCH('Tabela Total'!A2830,location!A:A,0))</f>
        <v>CA-2016-162390</v>
      </c>
      <c r="K2830" s="1" t="str">
        <f>VLOOKUP(J2830,location[#All],2,FALSE)</f>
        <v>United States</v>
      </c>
      <c r="L2830" t="str">
        <f>VLOOKUP(J2830,location[#All],3,)</f>
        <v>Hempstead</v>
      </c>
      <c r="M2830" t="str">
        <f>VLOOKUP(J2830,location[#All],4,)</f>
        <v>New York</v>
      </c>
      <c r="N2830">
        <f>VLOOKUP(J2830,location[#All],5,)</f>
        <v>11550</v>
      </c>
      <c r="O2830" t="str">
        <f>VLOOKUP(J2830,location[#All],6,)</f>
        <v>East</v>
      </c>
    </row>
    <row r="2831" spans="1:15" x14ac:dyDescent="0.25">
      <c r="A2831" t="s">
        <v>5063</v>
      </c>
      <c r="B2831" t="s">
        <v>728</v>
      </c>
      <c r="C2831" s="1">
        <v>42710</v>
      </c>
      <c r="D2831" s="1">
        <v>42716</v>
      </c>
      <c r="E2831" t="s">
        <v>15</v>
      </c>
      <c r="F2831">
        <v>479984</v>
      </c>
      <c r="G2831">
        <v>2</v>
      </c>
      <c r="H2831">
        <v>2</v>
      </c>
      <c r="I2831">
        <v>89997</v>
      </c>
      <c r="J2831" s="1" t="str">
        <f>INDEX(location!A:A,MATCH('Tabela Total'!A2831,location!A:A,0))</f>
        <v>CA-2016-162390</v>
      </c>
      <c r="K2831" s="1" t="str">
        <f>VLOOKUP(J2831,location[#All],2,FALSE)</f>
        <v>United States</v>
      </c>
      <c r="L2831" t="str">
        <f>VLOOKUP(J2831,location[#All],3,)</f>
        <v>Hempstead</v>
      </c>
      <c r="M2831" t="str">
        <f>VLOOKUP(J2831,location[#All],4,)</f>
        <v>New York</v>
      </c>
      <c r="N2831">
        <f>VLOOKUP(J2831,location[#All],5,)</f>
        <v>11550</v>
      </c>
      <c r="O2831" t="str">
        <f>VLOOKUP(J2831,location[#All],6,)</f>
        <v>East</v>
      </c>
    </row>
    <row r="2832" spans="1:15" x14ac:dyDescent="0.25">
      <c r="A2832" t="s">
        <v>5217</v>
      </c>
      <c r="B2832" t="s">
        <v>728</v>
      </c>
      <c r="C2832" s="1">
        <v>43093</v>
      </c>
      <c r="D2832" s="1">
        <v>43099</v>
      </c>
      <c r="E2832" t="s">
        <v>15</v>
      </c>
      <c r="F2832">
        <v>21312</v>
      </c>
      <c r="G2832">
        <v>3</v>
      </c>
      <c r="H2832">
        <v>2</v>
      </c>
      <c r="I2832">
        <v>7992</v>
      </c>
      <c r="J2832" s="1" t="str">
        <f>INDEX(location!A:A,MATCH('Tabela Total'!A2832,location!A:A,0))</f>
        <v>CA-2017-163671</v>
      </c>
      <c r="K2832" s="1" t="str">
        <f>VLOOKUP(J2832,location[#All],2,FALSE)</f>
        <v>United States</v>
      </c>
      <c r="L2832" t="str">
        <f>VLOOKUP(J2832,location[#All],3,)</f>
        <v>Meridian</v>
      </c>
      <c r="M2832" t="str">
        <f>VLOOKUP(J2832,location[#All],4,)</f>
        <v>Idaho</v>
      </c>
      <c r="N2832">
        <f>VLOOKUP(J2832,location[#All],5,)</f>
        <v>83642</v>
      </c>
      <c r="O2832" t="str">
        <f>VLOOKUP(J2832,location[#All],6,)</f>
        <v>West</v>
      </c>
    </row>
    <row r="2833" spans="1:15" x14ac:dyDescent="0.25">
      <c r="A2833" t="s">
        <v>5476</v>
      </c>
      <c r="B2833" t="s">
        <v>728</v>
      </c>
      <c r="C2833" s="1">
        <v>42636</v>
      </c>
      <c r="D2833" s="1">
        <v>42640</v>
      </c>
      <c r="E2833" t="s">
        <v>15</v>
      </c>
      <c r="F2833">
        <v>13216</v>
      </c>
      <c r="G2833">
        <v>4</v>
      </c>
      <c r="H2833">
        <v>2</v>
      </c>
      <c r="I2833">
        <v>44604</v>
      </c>
      <c r="J2833" s="1" t="str">
        <f>INDEX(location!A:A,MATCH('Tabela Total'!A2833,location!A:A,0))</f>
        <v>CA-2016-159009</v>
      </c>
      <c r="K2833" s="1" t="str">
        <f>VLOOKUP(J2833,location[#All],2,FALSE)</f>
        <v>United States</v>
      </c>
      <c r="L2833" t="str">
        <f>VLOOKUP(J2833,location[#All],3,)</f>
        <v>Seattle</v>
      </c>
      <c r="M2833" t="str">
        <f>VLOOKUP(J2833,location[#All],4,)</f>
        <v>Washington</v>
      </c>
      <c r="N2833">
        <f>VLOOKUP(J2833,location[#All],5,)</f>
        <v>98115</v>
      </c>
      <c r="O2833" t="str">
        <f>VLOOKUP(J2833,location[#All],6,)</f>
        <v>West</v>
      </c>
    </row>
    <row r="2834" spans="1:15" x14ac:dyDescent="0.25">
      <c r="A2834" t="s">
        <v>5476</v>
      </c>
      <c r="B2834" t="s">
        <v>728</v>
      </c>
      <c r="C2834" s="1">
        <v>42636</v>
      </c>
      <c r="D2834" s="1">
        <v>42640</v>
      </c>
      <c r="E2834" t="s">
        <v>15</v>
      </c>
      <c r="F2834">
        <v>184752</v>
      </c>
      <c r="G2834">
        <v>3</v>
      </c>
      <c r="H2834">
        <v>2</v>
      </c>
      <c r="I2834">
        <v>-207846</v>
      </c>
      <c r="J2834" s="1" t="str">
        <f>INDEX(location!A:A,MATCH('Tabela Total'!A2834,location!A:A,0))</f>
        <v>CA-2016-159009</v>
      </c>
      <c r="K2834" s="1" t="str">
        <f>VLOOKUP(J2834,location[#All],2,FALSE)</f>
        <v>United States</v>
      </c>
      <c r="L2834" t="str">
        <f>VLOOKUP(J2834,location[#All],3,)</f>
        <v>Seattle</v>
      </c>
      <c r="M2834" t="str">
        <f>VLOOKUP(J2834,location[#All],4,)</f>
        <v>Washington</v>
      </c>
      <c r="N2834">
        <f>VLOOKUP(J2834,location[#All],5,)</f>
        <v>98115</v>
      </c>
      <c r="O2834" t="str">
        <f>VLOOKUP(J2834,location[#All],6,)</f>
        <v>West</v>
      </c>
    </row>
    <row r="2835" spans="1:15" x14ac:dyDescent="0.25">
      <c r="A2835" t="s">
        <v>5490</v>
      </c>
      <c r="B2835" t="s">
        <v>728</v>
      </c>
      <c r="C2835" s="1">
        <v>43086</v>
      </c>
      <c r="D2835" s="1">
        <v>43090</v>
      </c>
      <c r="E2835" t="s">
        <v>15</v>
      </c>
      <c r="F2835">
        <v>3256</v>
      </c>
      <c r="G2835">
        <v>2</v>
      </c>
      <c r="H2835">
        <v>0</v>
      </c>
      <c r="I2835">
        <v>84656</v>
      </c>
      <c r="J2835" s="1" t="str">
        <f>INDEX(location!A:A,MATCH('Tabela Total'!A2835,location!A:A,0))</f>
        <v>CA-2017-155362</v>
      </c>
      <c r="K2835" s="1" t="str">
        <f>VLOOKUP(J2835,location[#All],2,FALSE)</f>
        <v>United States</v>
      </c>
      <c r="L2835" t="str">
        <f>VLOOKUP(J2835,location[#All],3,)</f>
        <v>Eau Claire</v>
      </c>
      <c r="M2835" t="str">
        <f>VLOOKUP(J2835,location[#All],4,)</f>
        <v>Wisconsin</v>
      </c>
      <c r="N2835">
        <f>VLOOKUP(J2835,location[#All],5,)</f>
        <v>54703</v>
      </c>
      <c r="O2835" t="str">
        <f>VLOOKUP(J2835,location[#All],6,)</f>
        <v>Central</v>
      </c>
    </row>
    <row r="2836" spans="1:15" x14ac:dyDescent="0.25">
      <c r="A2836" t="s">
        <v>5505</v>
      </c>
      <c r="B2836" t="s">
        <v>728</v>
      </c>
      <c r="C2836" s="1">
        <v>42838</v>
      </c>
      <c r="D2836" s="1">
        <v>42842</v>
      </c>
      <c r="E2836" t="s">
        <v>15</v>
      </c>
      <c r="F2836">
        <v>792</v>
      </c>
      <c r="G2836">
        <v>5</v>
      </c>
      <c r="H2836">
        <v>2</v>
      </c>
      <c r="I2836">
        <v>1683</v>
      </c>
      <c r="J2836" s="1" t="str">
        <f>INDEX(location!A:A,MATCH('Tabela Total'!A2836,location!A:A,0))</f>
        <v>CA-2017-141663</v>
      </c>
      <c r="K2836" s="1" t="str">
        <f>VLOOKUP(J2836,location[#All],2,FALSE)</f>
        <v>United States</v>
      </c>
      <c r="L2836" t="str">
        <f>VLOOKUP(J2836,location[#All],3,)</f>
        <v>Philadelphia</v>
      </c>
      <c r="M2836" t="str">
        <f>VLOOKUP(J2836,location[#All],4,)</f>
        <v>Pennsylvania</v>
      </c>
      <c r="N2836">
        <f>VLOOKUP(J2836,location[#All],5,)</f>
        <v>19134</v>
      </c>
      <c r="O2836" t="str">
        <f>VLOOKUP(J2836,location[#All],6,)</f>
        <v>East</v>
      </c>
    </row>
    <row r="2837" spans="1:15" x14ac:dyDescent="0.25">
      <c r="A2837" t="s">
        <v>613</v>
      </c>
      <c r="B2837" t="s">
        <v>614</v>
      </c>
      <c r="C2837" s="1">
        <v>41975</v>
      </c>
      <c r="D2837" s="1">
        <v>41977</v>
      </c>
      <c r="E2837" t="s">
        <v>44</v>
      </c>
      <c r="F2837">
        <v>11996</v>
      </c>
      <c r="G2837">
        <v>4</v>
      </c>
      <c r="H2837">
        <v>0</v>
      </c>
      <c r="I2837">
        <v>527824</v>
      </c>
      <c r="J2837" s="1" t="str">
        <f>INDEX(location!A:A,MATCH('Tabela Total'!A2837,location!A:A,0))</f>
        <v>CA-2014-112158</v>
      </c>
      <c r="K2837" s="1" t="str">
        <f>VLOOKUP(J2837,location[#All],2,FALSE)</f>
        <v>United States</v>
      </c>
      <c r="L2837" t="str">
        <f>VLOOKUP(J2837,location[#All],3,)</f>
        <v>New York City</v>
      </c>
      <c r="M2837" t="str">
        <f>VLOOKUP(J2837,location[#All],4,)</f>
        <v>New York</v>
      </c>
      <c r="N2837">
        <f>VLOOKUP(J2837,location[#All],5,)</f>
        <v>10035</v>
      </c>
      <c r="O2837" t="str">
        <f>VLOOKUP(J2837,location[#All],6,)</f>
        <v>East</v>
      </c>
    </row>
    <row r="2838" spans="1:15" x14ac:dyDescent="0.25">
      <c r="A2838" t="s">
        <v>613</v>
      </c>
      <c r="B2838" t="s">
        <v>614</v>
      </c>
      <c r="C2838" s="1">
        <v>41975</v>
      </c>
      <c r="D2838" s="1">
        <v>41977</v>
      </c>
      <c r="E2838" t="s">
        <v>44</v>
      </c>
      <c r="F2838">
        <v>88392</v>
      </c>
      <c r="G2838">
        <v>5</v>
      </c>
      <c r="H2838">
        <v>2</v>
      </c>
      <c r="I2838">
        <v>-11049</v>
      </c>
      <c r="J2838" s="1" t="str">
        <f>INDEX(location!A:A,MATCH('Tabela Total'!A2838,location!A:A,0))</f>
        <v>CA-2014-112158</v>
      </c>
      <c r="K2838" s="1" t="str">
        <f>VLOOKUP(J2838,location[#All],2,FALSE)</f>
        <v>United States</v>
      </c>
      <c r="L2838" t="str">
        <f>VLOOKUP(J2838,location[#All],3,)</f>
        <v>New York City</v>
      </c>
      <c r="M2838" t="str">
        <f>VLOOKUP(J2838,location[#All],4,)</f>
        <v>New York</v>
      </c>
      <c r="N2838">
        <f>VLOOKUP(J2838,location[#All],5,)</f>
        <v>10035</v>
      </c>
      <c r="O2838" t="str">
        <f>VLOOKUP(J2838,location[#All],6,)</f>
        <v>East</v>
      </c>
    </row>
    <row r="2839" spans="1:15" x14ac:dyDescent="0.25">
      <c r="A2839" t="s">
        <v>613</v>
      </c>
      <c r="B2839" t="s">
        <v>614</v>
      </c>
      <c r="C2839" s="1">
        <v>41975</v>
      </c>
      <c r="D2839" s="1">
        <v>41977</v>
      </c>
      <c r="E2839" t="s">
        <v>44</v>
      </c>
      <c r="F2839">
        <v>4672</v>
      </c>
      <c r="G2839">
        <v>8</v>
      </c>
      <c r="H2839">
        <v>2</v>
      </c>
      <c r="I2839">
        <v>15768</v>
      </c>
      <c r="J2839" s="1" t="str">
        <f>INDEX(location!A:A,MATCH('Tabela Total'!A2839,location!A:A,0))</f>
        <v>CA-2014-112158</v>
      </c>
      <c r="K2839" s="1" t="str">
        <f>VLOOKUP(J2839,location[#All],2,FALSE)</f>
        <v>United States</v>
      </c>
      <c r="L2839" t="str">
        <f>VLOOKUP(J2839,location[#All],3,)</f>
        <v>New York City</v>
      </c>
      <c r="M2839" t="str">
        <f>VLOOKUP(J2839,location[#All],4,)</f>
        <v>New York</v>
      </c>
      <c r="N2839">
        <f>VLOOKUP(J2839,location[#All],5,)</f>
        <v>10035</v>
      </c>
      <c r="O2839" t="str">
        <f>VLOOKUP(J2839,location[#All],6,)</f>
        <v>East</v>
      </c>
    </row>
    <row r="2840" spans="1:15" x14ac:dyDescent="0.25">
      <c r="A2840" t="s">
        <v>4183</v>
      </c>
      <c r="B2840" t="s">
        <v>614</v>
      </c>
      <c r="C2840" s="1">
        <v>42287</v>
      </c>
      <c r="D2840" s="1">
        <v>42294</v>
      </c>
      <c r="E2840" t="s">
        <v>15</v>
      </c>
      <c r="F2840">
        <v>8016</v>
      </c>
      <c r="G2840">
        <v>3</v>
      </c>
      <c r="H2840">
        <v>2</v>
      </c>
      <c r="I2840">
        <v>1002</v>
      </c>
      <c r="J2840" s="1" t="str">
        <f>INDEX(location!A:A,MATCH('Tabela Total'!A2840,location!A:A,0))</f>
        <v>CA-2015-112522</v>
      </c>
      <c r="K2840" s="1" t="str">
        <f>VLOOKUP(J2840,location[#All],2,FALSE)</f>
        <v>United States</v>
      </c>
      <c r="L2840" t="str">
        <f>VLOOKUP(J2840,location[#All],3,)</f>
        <v>Chicago</v>
      </c>
      <c r="M2840" t="str">
        <f>VLOOKUP(J2840,location[#All],4,)</f>
        <v>Illinois</v>
      </c>
      <c r="N2840">
        <f>VLOOKUP(J2840,location[#All],5,)</f>
        <v>60610</v>
      </c>
      <c r="O2840" t="str">
        <f>VLOOKUP(J2840,location[#All],6,)</f>
        <v>Central</v>
      </c>
    </row>
    <row r="2841" spans="1:15" x14ac:dyDescent="0.25">
      <c r="A2841" t="s">
        <v>2028</v>
      </c>
      <c r="B2841" t="s">
        <v>2029</v>
      </c>
      <c r="C2841" s="1">
        <v>41785</v>
      </c>
      <c r="D2841" s="1">
        <v>41788</v>
      </c>
      <c r="E2841" t="s">
        <v>44</v>
      </c>
      <c r="F2841">
        <v>484</v>
      </c>
      <c r="G2841">
        <v>5</v>
      </c>
      <c r="H2841">
        <v>0</v>
      </c>
      <c r="I2841">
        <v>23232</v>
      </c>
      <c r="J2841" s="1" t="str">
        <f>INDEX(location!A:A,MATCH('Tabela Total'!A2841,location!A:A,0))</f>
        <v>CA-2014-129574</v>
      </c>
      <c r="K2841" s="1" t="str">
        <f>VLOOKUP(J2841,location[#All],2,FALSE)</f>
        <v>United States</v>
      </c>
      <c r="L2841" t="str">
        <f>VLOOKUP(J2841,location[#All],3,)</f>
        <v>Murray</v>
      </c>
      <c r="M2841" t="str">
        <f>VLOOKUP(J2841,location[#All],4,)</f>
        <v>Utah</v>
      </c>
      <c r="N2841">
        <f>VLOOKUP(J2841,location[#All],5,)</f>
        <v>84107</v>
      </c>
      <c r="O2841" t="str">
        <f>VLOOKUP(J2841,location[#All],6,)</f>
        <v>West</v>
      </c>
    </row>
    <row r="2842" spans="1:15" x14ac:dyDescent="0.25">
      <c r="A2842" t="s">
        <v>2107</v>
      </c>
      <c r="B2842" t="s">
        <v>2029</v>
      </c>
      <c r="C2842" s="1">
        <v>42384</v>
      </c>
      <c r="D2842" s="1">
        <v>42388</v>
      </c>
      <c r="E2842" t="s">
        <v>15</v>
      </c>
      <c r="F2842">
        <v>5234</v>
      </c>
      <c r="G2842">
        <v>2</v>
      </c>
      <c r="H2842">
        <v>0</v>
      </c>
      <c r="I2842">
        <v>245998</v>
      </c>
      <c r="J2842" s="1" t="str">
        <f>INDEX(location!A:A,MATCH('Tabela Total'!A2842,location!A:A,0))</f>
        <v>CA-2016-152072</v>
      </c>
      <c r="K2842" s="1" t="str">
        <f>VLOOKUP(J2842,location[#All],2,FALSE)</f>
        <v>United States</v>
      </c>
      <c r="L2842" t="str">
        <f>VLOOKUP(J2842,location[#All],3,)</f>
        <v>Westfield</v>
      </c>
      <c r="M2842" t="str">
        <f>VLOOKUP(J2842,location[#All],4,)</f>
        <v>New Jersey</v>
      </c>
      <c r="N2842">
        <f>VLOOKUP(J2842,location[#All],5,)</f>
        <v>7090</v>
      </c>
      <c r="O2842" t="str">
        <f>VLOOKUP(J2842,location[#All],6,)</f>
        <v>East</v>
      </c>
    </row>
    <row r="2843" spans="1:15" x14ac:dyDescent="0.25">
      <c r="A2843" t="s">
        <v>2107</v>
      </c>
      <c r="B2843" t="s">
        <v>2029</v>
      </c>
      <c r="C2843" s="1">
        <v>42384</v>
      </c>
      <c r="D2843" s="1">
        <v>42388</v>
      </c>
      <c r="E2843" t="s">
        <v>15</v>
      </c>
      <c r="F2843">
        <v>466</v>
      </c>
      <c r="G2843">
        <v>2</v>
      </c>
      <c r="H2843">
        <v>0</v>
      </c>
      <c r="I2843">
        <v>13514</v>
      </c>
      <c r="J2843" s="1" t="str">
        <f>INDEX(location!A:A,MATCH('Tabela Total'!A2843,location!A:A,0))</f>
        <v>CA-2016-152072</v>
      </c>
      <c r="K2843" s="1" t="str">
        <f>VLOOKUP(J2843,location[#All],2,FALSE)</f>
        <v>United States</v>
      </c>
      <c r="L2843" t="str">
        <f>VLOOKUP(J2843,location[#All],3,)</f>
        <v>Westfield</v>
      </c>
      <c r="M2843" t="str">
        <f>VLOOKUP(J2843,location[#All],4,)</f>
        <v>New Jersey</v>
      </c>
      <c r="N2843">
        <f>VLOOKUP(J2843,location[#All],5,)</f>
        <v>7090</v>
      </c>
      <c r="O2843" t="str">
        <f>VLOOKUP(J2843,location[#All],6,)</f>
        <v>East</v>
      </c>
    </row>
    <row r="2844" spans="1:15" x14ac:dyDescent="0.25">
      <c r="A2844" t="s">
        <v>2107</v>
      </c>
      <c r="B2844" t="s">
        <v>2029</v>
      </c>
      <c r="C2844" s="1">
        <v>42384</v>
      </c>
      <c r="D2844" s="1">
        <v>42388</v>
      </c>
      <c r="E2844" t="s">
        <v>15</v>
      </c>
      <c r="F2844">
        <v>25497</v>
      </c>
      <c r="G2844">
        <v>3</v>
      </c>
      <c r="H2844">
        <v>0</v>
      </c>
      <c r="I2844">
        <v>917892</v>
      </c>
      <c r="J2844" s="1" t="str">
        <f>INDEX(location!A:A,MATCH('Tabela Total'!A2844,location!A:A,0))</f>
        <v>CA-2016-152072</v>
      </c>
      <c r="K2844" s="1" t="str">
        <f>VLOOKUP(J2844,location[#All],2,FALSE)</f>
        <v>United States</v>
      </c>
      <c r="L2844" t="str">
        <f>VLOOKUP(J2844,location[#All],3,)</f>
        <v>Westfield</v>
      </c>
      <c r="M2844" t="str">
        <f>VLOOKUP(J2844,location[#All],4,)</f>
        <v>New Jersey</v>
      </c>
      <c r="N2844">
        <f>VLOOKUP(J2844,location[#All],5,)</f>
        <v>7090</v>
      </c>
      <c r="O2844" t="str">
        <f>VLOOKUP(J2844,location[#All],6,)</f>
        <v>East</v>
      </c>
    </row>
    <row r="2845" spans="1:15" x14ac:dyDescent="0.25">
      <c r="A2845" t="s">
        <v>2381</v>
      </c>
      <c r="B2845" t="s">
        <v>2029</v>
      </c>
      <c r="C2845" s="1">
        <v>42351</v>
      </c>
      <c r="D2845" s="1">
        <v>42358</v>
      </c>
      <c r="E2845" t="s">
        <v>15</v>
      </c>
      <c r="F2845">
        <v>1944</v>
      </c>
      <c r="G2845">
        <v>3</v>
      </c>
      <c r="H2845">
        <v>0</v>
      </c>
      <c r="I2845">
        <v>93312</v>
      </c>
      <c r="J2845" s="1" t="str">
        <f>INDEX(location!A:A,MATCH('Tabela Total'!A2845,location!A:A,0))</f>
        <v>CA-2015-139962</v>
      </c>
      <c r="K2845" s="1" t="str">
        <f>VLOOKUP(J2845,location[#All],2,FALSE)</f>
        <v>United States</v>
      </c>
      <c r="L2845" t="str">
        <f>VLOOKUP(J2845,location[#All],3,)</f>
        <v>Revere</v>
      </c>
      <c r="M2845" t="str">
        <f>VLOOKUP(J2845,location[#All],4,)</f>
        <v>Massachusetts</v>
      </c>
      <c r="N2845">
        <f>VLOOKUP(J2845,location[#All],5,)</f>
        <v>2151</v>
      </c>
      <c r="O2845" t="str">
        <f>VLOOKUP(J2845,location[#All],6,)</f>
        <v>East</v>
      </c>
    </row>
    <row r="2846" spans="1:15" x14ac:dyDescent="0.25">
      <c r="A2846" t="s">
        <v>2381</v>
      </c>
      <c r="B2846" t="s">
        <v>2029</v>
      </c>
      <c r="C2846" s="1">
        <v>42351</v>
      </c>
      <c r="D2846" s="1">
        <v>42358</v>
      </c>
      <c r="E2846" t="s">
        <v>15</v>
      </c>
      <c r="F2846">
        <v>3788</v>
      </c>
      <c r="G2846">
        <v>2</v>
      </c>
      <c r="H2846">
        <v>0</v>
      </c>
      <c r="I2846">
        <v>1894</v>
      </c>
      <c r="J2846" s="1" t="str">
        <f>INDEX(location!A:A,MATCH('Tabela Total'!A2846,location!A:A,0))</f>
        <v>CA-2015-139962</v>
      </c>
      <c r="K2846" s="1" t="str">
        <f>VLOOKUP(J2846,location[#All],2,FALSE)</f>
        <v>United States</v>
      </c>
      <c r="L2846" t="str">
        <f>VLOOKUP(J2846,location[#All],3,)</f>
        <v>Revere</v>
      </c>
      <c r="M2846" t="str">
        <f>VLOOKUP(J2846,location[#All],4,)</f>
        <v>Massachusetts</v>
      </c>
      <c r="N2846">
        <f>VLOOKUP(J2846,location[#All],5,)</f>
        <v>2151</v>
      </c>
      <c r="O2846" t="str">
        <f>VLOOKUP(J2846,location[#All],6,)</f>
        <v>East</v>
      </c>
    </row>
    <row r="2847" spans="1:15" x14ac:dyDescent="0.25">
      <c r="A2847" t="s">
        <v>2396</v>
      </c>
      <c r="B2847" t="s">
        <v>2029</v>
      </c>
      <c r="C2847" s="1">
        <v>43015</v>
      </c>
      <c r="D2847" s="1">
        <v>43019</v>
      </c>
      <c r="E2847" t="s">
        <v>15</v>
      </c>
      <c r="F2847">
        <v>580672</v>
      </c>
      <c r="G2847">
        <v>4</v>
      </c>
      <c r="H2847">
        <v>2</v>
      </c>
      <c r="I2847">
        <v>653256</v>
      </c>
      <c r="J2847" s="1" t="str">
        <f>INDEX(location!A:A,MATCH('Tabela Total'!A2847,location!A:A,0))</f>
        <v>CA-2017-148404</v>
      </c>
      <c r="K2847" s="1" t="str">
        <f>VLOOKUP(J2847,location[#All],2,FALSE)</f>
        <v>United States</v>
      </c>
      <c r="L2847" t="str">
        <f>VLOOKUP(J2847,location[#All],3,)</f>
        <v>Charlotte</v>
      </c>
      <c r="M2847" t="str">
        <f>VLOOKUP(J2847,location[#All],4,)</f>
        <v>North Carolina</v>
      </c>
      <c r="N2847">
        <f>VLOOKUP(J2847,location[#All],5,)</f>
        <v>28205</v>
      </c>
      <c r="O2847" t="str">
        <f>VLOOKUP(J2847,location[#All],6,)</f>
        <v>South</v>
      </c>
    </row>
    <row r="2848" spans="1:15" x14ac:dyDescent="0.25">
      <c r="A2848" t="s">
        <v>2396</v>
      </c>
      <c r="B2848" t="s">
        <v>2029</v>
      </c>
      <c r="C2848" s="1">
        <v>43015</v>
      </c>
      <c r="D2848" s="1">
        <v>43019</v>
      </c>
      <c r="E2848" t="s">
        <v>15</v>
      </c>
      <c r="F2848">
        <v>18936</v>
      </c>
      <c r="G2848">
        <v>3</v>
      </c>
      <c r="H2848">
        <v>2</v>
      </c>
      <c r="I2848">
        <v>59175</v>
      </c>
      <c r="J2848" s="1" t="str">
        <f>INDEX(location!A:A,MATCH('Tabela Total'!A2848,location!A:A,0))</f>
        <v>CA-2017-148404</v>
      </c>
      <c r="K2848" s="1" t="str">
        <f>VLOOKUP(J2848,location[#All],2,FALSE)</f>
        <v>United States</v>
      </c>
      <c r="L2848" t="str">
        <f>VLOOKUP(J2848,location[#All],3,)</f>
        <v>Charlotte</v>
      </c>
      <c r="M2848" t="str">
        <f>VLOOKUP(J2848,location[#All],4,)</f>
        <v>North Carolina</v>
      </c>
      <c r="N2848">
        <f>VLOOKUP(J2848,location[#All],5,)</f>
        <v>28205</v>
      </c>
      <c r="O2848" t="str">
        <f>VLOOKUP(J2848,location[#All],6,)</f>
        <v>South</v>
      </c>
    </row>
    <row r="2849" spans="1:15" x14ac:dyDescent="0.25">
      <c r="A2849" t="s">
        <v>2396</v>
      </c>
      <c r="B2849" t="s">
        <v>2029</v>
      </c>
      <c r="C2849" s="1">
        <v>43015</v>
      </c>
      <c r="D2849" s="1">
        <v>43019</v>
      </c>
      <c r="E2849" t="s">
        <v>15</v>
      </c>
      <c r="F2849">
        <v>222384</v>
      </c>
      <c r="G2849">
        <v>2</v>
      </c>
      <c r="H2849">
        <v>2</v>
      </c>
      <c r="I2849">
        <v>166788</v>
      </c>
      <c r="J2849" s="1" t="str">
        <f>INDEX(location!A:A,MATCH('Tabela Total'!A2849,location!A:A,0))</f>
        <v>CA-2017-148404</v>
      </c>
      <c r="K2849" s="1" t="str">
        <f>VLOOKUP(J2849,location[#All],2,FALSE)</f>
        <v>United States</v>
      </c>
      <c r="L2849" t="str">
        <f>VLOOKUP(J2849,location[#All],3,)</f>
        <v>Charlotte</v>
      </c>
      <c r="M2849" t="str">
        <f>VLOOKUP(J2849,location[#All],4,)</f>
        <v>North Carolina</v>
      </c>
      <c r="N2849">
        <f>VLOOKUP(J2849,location[#All],5,)</f>
        <v>28205</v>
      </c>
      <c r="O2849" t="str">
        <f>VLOOKUP(J2849,location[#All],6,)</f>
        <v>South</v>
      </c>
    </row>
    <row r="2850" spans="1:15" x14ac:dyDescent="0.25">
      <c r="A2850" t="s">
        <v>2396</v>
      </c>
      <c r="B2850" t="s">
        <v>2029</v>
      </c>
      <c r="C2850" s="1">
        <v>43015</v>
      </c>
      <c r="D2850" s="1">
        <v>43019</v>
      </c>
      <c r="E2850" t="s">
        <v>15</v>
      </c>
      <c r="F2850">
        <v>50454</v>
      </c>
      <c r="G2850">
        <v>6</v>
      </c>
      <c r="H2850">
        <v>7</v>
      </c>
      <c r="I2850">
        <v>-33636</v>
      </c>
      <c r="J2850" s="1" t="str">
        <f>INDEX(location!A:A,MATCH('Tabela Total'!A2850,location!A:A,0))</f>
        <v>CA-2017-148404</v>
      </c>
      <c r="K2850" s="1" t="str">
        <f>VLOOKUP(J2850,location[#All],2,FALSE)</f>
        <v>United States</v>
      </c>
      <c r="L2850" t="str">
        <f>VLOOKUP(J2850,location[#All],3,)</f>
        <v>Charlotte</v>
      </c>
      <c r="M2850" t="str">
        <f>VLOOKUP(J2850,location[#All],4,)</f>
        <v>North Carolina</v>
      </c>
      <c r="N2850">
        <f>VLOOKUP(J2850,location[#All],5,)</f>
        <v>28205</v>
      </c>
      <c r="O2850" t="str">
        <f>VLOOKUP(J2850,location[#All],6,)</f>
        <v>South</v>
      </c>
    </row>
    <row r="2851" spans="1:15" x14ac:dyDescent="0.25">
      <c r="A2851" t="s">
        <v>2396</v>
      </c>
      <c r="B2851" t="s">
        <v>2029</v>
      </c>
      <c r="C2851" s="1">
        <v>43015</v>
      </c>
      <c r="D2851" s="1">
        <v>43019</v>
      </c>
      <c r="E2851" t="s">
        <v>15</v>
      </c>
      <c r="F2851">
        <v>154764</v>
      </c>
      <c r="G2851">
        <v>3</v>
      </c>
      <c r="H2851">
        <v>4</v>
      </c>
      <c r="I2851">
        <v>-361116</v>
      </c>
      <c r="J2851" s="1" t="str">
        <f>INDEX(location!A:A,MATCH('Tabela Total'!A2851,location!A:A,0))</f>
        <v>CA-2017-148404</v>
      </c>
      <c r="K2851" s="1" t="str">
        <f>VLOOKUP(J2851,location[#All],2,FALSE)</f>
        <v>United States</v>
      </c>
      <c r="L2851" t="str">
        <f>VLOOKUP(J2851,location[#All],3,)</f>
        <v>Charlotte</v>
      </c>
      <c r="M2851" t="str">
        <f>VLOOKUP(J2851,location[#All],4,)</f>
        <v>North Carolina</v>
      </c>
      <c r="N2851">
        <f>VLOOKUP(J2851,location[#All],5,)</f>
        <v>28205</v>
      </c>
      <c r="O2851" t="str">
        <f>VLOOKUP(J2851,location[#All],6,)</f>
        <v>South</v>
      </c>
    </row>
    <row r="2852" spans="1:15" x14ac:dyDescent="0.25">
      <c r="A2852" t="s">
        <v>2723</v>
      </c>
      <c r="B2852" t="s">
        <v>2029</v>
      </c>
      <c r="C2852" s="1">
        <v>41923</v>
      </c>
      <c r="D2852" s="1">
        <v>41928</v>
      </c>
      <c r="E2852" t="s">
        <v>15</v>
      </c>
      <c r="F2852">
        <v>6347</v>
      </c>
      <c r="G2852">
        <v>11</v>
      </c>
      <c r="H2852">
        <v>0</v>
      </c>
      <c r="I2852">
        <v>19041</v>
      </c>
      <c r="J2852" s="1" t="str">
        <f>INDEX(location!A:A,MATCH('Tabela Total'!A2852,location!A:A,0))</f>
        <v>CA-2014-116834</v>
      </c>
      <c r="K2852" s="1" t="str">
        <f>VLOOKUP(J2852,location[#All],2,FALSE)</f>
        <v>United States</v>
      </c>
      <c r="L2852" t="str">
        <f>VLOOKUP(J2852,location[#All],3,)</f>
        <v>Seattle</v>
      </c>
      <c r="M2852" t="str">
        <f>VLOOKUP(J2852,location[#All],4,)</f>
        <v>Washington</v>
      </c>
      <c r="N2852">
        <f>VLOOKUP(J2852,location[#All],5,)</f>
        <v>98115</v>
      </c>
      <c r="O2852" t="str">
        <f>VLOOKUP(J2852,location[#All],6,)</f>
        <v>West</v>
      </c>
    </row>
    <row r="2853" spans="1:15" x14ac:dyDescent="0.25">
      <c r="A2853" t="s">
        <v>2723</v>
      </c>
      <c r="B2853" t="s">
        <v>2029</v>
      </c>
      <c r="C2853" s="1">
        <v>41923</v>
      </c>
      <c r="D2853" s="1">
        <v>41928</v>
      </c>
      <c r="E2853" t="s">
        <v>15</v>
      </c>
      <c r="F2853">
        <v>3450</v>
      </c>
      <c r="G2853">
        <v>5</v>
      </c>
      <c r="H2853">
        <v>0</v>
      </c>
      <c r="I2853">
        <v>5865</v>
      </c>
      <c r="J2853" s="1" t="str">
        <f>INDEX(location!A:A,MATCH('Tabela Total'!A2853,location!A:A,0))</f>
        <v>CA-2014-116834</v>
      </c>
      <c r="K2853" s="1" t="str">
        <f>VLOOKUP(J2853,location[#All],2,FALSE)</f>
        <v>United States</v>
      </c>
      <c r="L2853" t="str">
        <f>VLOOKUP(J2853,location[#All],3,)</f>
        <v>Seattle</v>
      </c>
      <c r="M2853" t="str">
        <f>VLOOKUP(J2853,location[#All],4,)</f>
        <v>Washington</v>
      </c>
      <c r="N2853">
        <f>VLOOKUP(J2853,location[#All],5,)</f>
        <v>98115</v>
      </c>
      <c r="O2853" t="str">
        <f>VLOOKUP(J2853,location[#All],6,)</f>
        <v>West</v>
      </c>
    </row>
    <row r="2854" spans="1:15" x14ac:dyDescent="0.25">
      <c r="A2854" t="s">
        <v>2762</v>
      </c>
      <c r="B2854" t="s">
        <v>2029</v>
      </c>
      <c r="C2854" s="1">
        <v>42985</v>
      </c>
      <c r="D2854" s="1">
        <v>42987</v>
      </c>
      <c r="E2854" t="s">
        <v>44</v>
      </c>
      <c r="F2854">
        <v>7857</v>
      </c>
      <c r="G2854">
        <v>3</v>
      </c>
      <c r="H2854">
        <v>7</v>
      </c>
      <c r="I2854">
        <v>-60237</v>
      </c>
      <c r="J2854" s="1" t="str">
        <f>INDEX(location!A:A,MATCH('Tabela Total'!A2854,location!A:A,0))</f>
        <v>CA-2017-163692</v>
      </c>
      <c r="K2854" s="1" t="str">
        <f>VLOOKUP(J2854,location[#All],2,FALSE)</f>
        <v>United States</v>
      </c>
      <c r="L2854" t="str">
        <f>VLOOKUP(J2854,location[#All],3,)</f>
        <v>Phoenix</v>
      </c>
      <c r="M2854" t="str">
        <f>VLOOKUP(J2854,location[#All],4,)</f>
        <v>Arizona</v>
      </c>
      <c r="N2854">
        <f>VLOOKUP(J2854,location[#All],5,)</f>
        <v>85023</v>
      </c>
      <c r="O2854" t="str">
        <f>VLOOKUP(J2854,location[#All],6,)</f>
        <v>West</v>
      </c>
    </row>
    <row r="2855" spans="1:15" x14ac:dyDescent="0.25">
      <c r="A2855" t="s">
        <v>3249</v>
      </c>
      <c r="B2855" t="s">
        <v>2029</v>
      </c>
      <c r="C2855" s="1">
        <v>42317</v>
      </c>
      <c r="D2855" s="1">
        <v>42322</v>
      </c>
      <c r="E2855" t="s">
        <v>15</v>
      </c>
      <c r="F2855">
        <v>23219</v>
      </c>
      <c r="G2855">
        <v>2</v>
      </c>
      <c r="H2855">
        <v>0</v>
      </c>
      <c r="I2855">
        <v>1114512</v>
      </c>
      <c r="J2855" s="1" t="str">
        <f>INDEX(location!A:A,MATCH('Tabela Total'!A2855,location!A:A,0))</f>
        <v>CA-2015-169796</v>
      </c>
      <c r="K2855" s="1" t="str">
        <f>VLOOKUP(J2855,location[#All],2,FALSE)</f>
        <v>United States</v>
      </c>
      <c r="L2855" t="str">
        <f>VLOOKUP(J2855,location[#All],3,)</f>
        <v>New York City</v>
      </c>
      <c r="M2855" t="str">
        <f>VLOOKUP(J2855,location[#All],4,)</f>
        <v>New York</v>
      </c>
      <c r="N2855">
        <f>VLOOKUP(J2855,location[#All],5,)</f>
        <v>10035</v>
      </c>
      <c r="O2855" t="str">
        <f>VLOOKUP(J2855,location[#All],6,)</f>
        <v>East</v>
      </c>
    </row>
    <row r="2856" spans="1:15" x14ac:dyDescent="0.25">
      <c r="A2856" t="s">
        <v>3249</v>
      </c>
      <c r="B2856" t="s">
        <v>2029</v>
      </c>
      <c r="C2856" s="1">
        <v>42317</v>
      </c>
      <c r="D2856" s="1">
        <v>42322</v>
      </c>
      <c r="E2856" t="s">
        <v>15</v>
      </c>
      <c r="F2856">
        <v>1794</v>
      </c>
      <c r="G2856">
        <v>3</v>
      </c>
      <c r="H2856">
        <v>0</v>
      </c>
      <c r="I2856">
        <v>30498</v>
      </c>
      <c r="J2856" s="1" t="str">
        <f>INDEX(location!A:A,MATCH('Tabela Total'!A2856,location!A:A,0))</f>
        <v>CA-2015-169796</v>
      </c>
      <c r="K2856" s="1" t="str">
        <f>VLOOKUP(J2856,location[#All],2,FALSE)</f>
        <v>United States</v>
      </c>
      <c r="L2856" t="str">
        <f>VLOOKUP(J2856,location[#All],3,)</f>
        <v>New York City</v>
      </c>
      <c r="M2856" t="str">
        <f>VLOOKUP(J2856,location[#All],4,)</f>
        <v>New York</v>
      </c>
      <c r="N2856">
        <f>VLOOKUP(J2856,location[#All],5,)</f>
        <v>10035</v>
      </c>
      <c r="O2856" t="str">
        <f>VLOOKUP(J2856,location[#All],6,)</f>
        <v>East</v>
      </c>
    </row>
    <row r="2857" spans="1:15" x14ac:dyDescent="0.25">
      <c r="A2857" t="s">
        <v>3415</v>
      </c>
      <c r="B2857" t="s">
        <v>2029</v>
      </c>
      <c r="C2857" s="1">
        <v>43010</v>
      </c>
      <c r="D2857" s="1">
        <v>43013</v>
      </c>
      <c r="E2857" t="s">
        <v>44</v>
      </c>
      <c r="F2857">
        <v>11808</v>
      </c>
      <c r="G2857">
        <v>2</v>
      </c>
      <c r="H2857">
        <v>2</v>
      </c>
      <c r="I2857">
        <v>13284</v>
      </c>
      <c r="J2857" s="1" t="str">
        <f>INDEX(location!A:A,MATCH('Tabela Total'!A2857,location!A:A,0))</f>
        <v>US-2017-162558</v>
      </c>
      <c r="K2857" s="1" t="str">
        <f>VLOOKUP(J2857,location[#All],2,FALSE)</f>
        <v>United States</v>
      </c>
      <c r="L2857" t="str">
        <f>VLOOKUP(J2857,location[#All],3,)</f>
        <v>Knoxville</v>
      </c>
      <c r="M2857" t="str">
        <f>VLOOKUP(J2857,location[#All],4,)</f>
        <v>Tennessee</v>
      </c>
      <c r="N2857">
        <f>VLOOKUP(J2857,location[#All],5,)</f>
        <v>37918</v>
      </c>
      <c r="O2857" t="str">
        <f>VLOOKUP(J2857,location[#All],6,)</f>
        <v>South</v>
      </c>
    </row>
    <row r="2858" spans="1:15" x14ac:dyDescent="0.25">
      <c r="A2858" t="s">
        <v>3415</v>
      </c>
      <c r="B2858" t="s">
        <v>2029</v>
      </c>
      <c r="C2858" s="1">
        <v>43010</v>
      </c>
      <c r="D2858" s="1">
        <v>43013</v>
      </c>
      <c r="E2858" t="s">
        <v>44</v>
      </c>
      <c r="F2858">
        <v>9656</v>
      </c>
      <c r="G2858">
        <v>1</v>
      </c>
      <c r="H2858">
        <v>2</v>
      </c>
      <c r="I2858">
        <v>15691</v>
      </c>
      <c r="J2858" s="1" t="str">
        <f>INDEX(location!A:A,MATCH('Tabela Total'!A2858,location!A:A,0))</f>
        <v>US-2017-162558</v>
      </c>
      <c r="K2858" s="1" t="str">
        <f>VLOOKUP(J2858,location[#All],2,FALSE)</f>
        <v>United States</v>
      </c>
      <c r="L2858" t="str">
        <f>VLOOKUP(J2858,location[#All],3,)</f>
        <v>Knoxville</v>
      </c>
      <c r="M2858" t="str">
        <f>VLOOKUP(J2858,location[#All],4,)</f>
        <v>Tennessee</v>
      </c>
      <c r="N2858">
        <f>VLOOKUP(J2858,location[#All],5,)</f>
        <v>37918</v>
      </c>
      <c r="O2858" t="str">
        <f>VLOOKUP(J2858,location[#All],6,)</f>
        <v>South</v>
      </c>
    </row>
    <row r="2859" spans="1:15" x14ac:dyDescent="0.25">
      <c r="A2859" t="s">
        <v>3415</v>
      </c>
      <c r="B2859" t="s">
        <v>2029</v>
      </c>
      <c r="C2859" s="1">
        <v>43010</v>
      </c>
      <c r="D2859" s="1">
        <v>43013</v>
      </c>
      <c r="E2859" t="s">
        <v>44</v>
      </c>
      <c r="F2859">
        <v>20736</v>
      </c>
      <c r="G2859">
        <v>4</v>
      </c>
      <c r="H2859">
        <v>2</v>
      </c>
      <c r="I2859">
        <v>72576</v>
      </c>
      <c r="J2859" s="1" t="str">
        <f>INDEX(location!A:A,MATCH('Tabela Total'!A2859,location!A:A,0))</f>
        <v>US-2017-162558</v>
      </c>
      <c r="K2859" s="1" t="str">
        <f>VLOOKUP(J2859,location[#All],2,FALSE)</f>
        <v>United States</v>
      </c>
      <c r="L2859" t="str">
        <f>VLOOKUP(J2859,location[#All],3,)</f>
        <v>Knoxville</v>
      </c>
      <c r="M2859" t="str">
        <f>VLOOKUP(J2859,location[#All],4,)</f>
        <v>Tennessee</v>
      </c>
      <c r="N2859">
        <f>VLOOKUP(J2859,location[#All],5,)</f>
        <v>37918</v>
      </c>
      <c r="O2859" t="str">
        <f>VLOOKUP(J2859,location[#All],6,)</f>
        <v>South</v>
      </c>
    </row>
    <row r="2860" spans="1:15" x14ac:dyDescent="0.25">
      <c r="A2860" t="s">
        <v>3415</v>
      </c>
      <c r="B2860" t="s">
        <v>2029</v>
      </c>
      <c r="C2860" s="1">
        <v>43010</v>
      </c>
      <c r="D2860" s="1">
        <v>43013</v>
      </c>
      <c r="E2860" t="s">
        <v>44</v>
      </c>
      <c r="F2860">
        <v>2736</v>
      </c>
      <c r="G2860">
        <v>3</v>
      </c>
      <c r="H2860">
        <v>7</v>
      </c>
      <c r="I2860">
        <v>-21888</v>
      </c>
      <c r="J2860" s="1" t="str">
        <f>INDEX(location!A:A,MATCH('Tabela Total'!A2860,location!A:A,0))</f>
        <v>US-2017-162558</v>
      </c>
      <c r="K2860" s="1" t="str">
        <f>VLOOKUP(J2860,location[#All],2,FALSE)</f>
        <v>United States</v>
      </c>
      <c r="L2860" t="str">
        <f>VLOOKUP(J2860,location[#All],3,)</f>
        <v>Knoxville</v>
      </c>
      <c r="M2860" t="str">
        <f>VLOOKUP(J2860,location[#All],4,)</f>
        <v>Tennessee</v>
      </c>
      <c r="N2860">
        <f>VLOOKUP(J2860,location[#All],5,)</f>
        <v>37918</v>
      </c>
      <c r="O2860" t="str">
        <f>VLOOKUP(J2860,location[#All],6,)</f>
        <v>South</v>
      </c>
    </row>
    <row r="2861" spans="1:15" x14ac:dyDescent="0.25">
      <c r="A2861" t="s">
        <v>3415</v>
      </c>
      <c r="B2861" t="s">
        <v>2029</v>
      </c>
      <c r="C2861" s="1">
        <v>43010</v>
      </c>
      <c r="D2861" s="1">
        <v>43013</v>
      </c>
      <c r="E2861" t="s">
        <v>44</v>
      </c>
      <c r="F2861">
        <v>2314116</v>
      </c>
      <c r="G2861">
        <v>7</v>
      </c>
      <c r="H2861">
        <v>4</v>
      </c>
      <c r="I2861">
        <v>-10027836</v>
      </c>
      <c r="J2861" s="1" t="str">
        <f>INDEX(location!A:A,MATCH('Tabela Total'!A2861,location!A:A,0))</f>
        <v>US-2017-162558</v>
      </c>
      <c r="K2861" s="1" t="str">
        <f>VLOOKUP(J2861,location[#All],2,FALSE)</f>
        <v>United States</v>
      </c>
      <c r="L2861" t="str">
        <f>VLOOKUP(J2861,location[#All],3,)</f>
        <v>Knoxville</v>
      </c>
      <c r="M2861" t="str">
        <f>VLOOKUP(J2861,location[#All],4,)</f>
        <v>Tennessee</v>
      </c>
      <c r="N2861">
        <f>VLOOKUP(J2861,location[#All],5,)</f>
        <v>37918</v>
      </c>
      <c r="O2861" t="str">
        <f>VLOOKUP(J2861,location[#All],6,)</f>
        <v>South</v>
      </c>
    </row>
    <row r="2862" spans="1:15" x14ac:dyDescent="0.25">
      <c r="A2862" t="s">
        <v>3415</v>
      </c>
      <c r="B2862" t="s">
        <v>2029</v>
      </c>
      <c r="C2862" s="1">
        <v>43010</v>
      </c>
      <c r="D2862" s="1">
        <v>43013</v>
      </c>
      <c r="E2862" t="s">
        <v>44</v>
      </c>
      <c r="F2862">
        <v>34236</v>
      </c>
      <c r="G2862">
        <v>4</v>
      </c>
      <c r="H2862">
        <v>7</v>
      </c>
      <c r="I2862">
        <v>-262476</v>
      </c>
      <c r="J2862" s="1" t="str">
        <f>INDEX(location!A:A,MATCH('Tabela Total'!A2862,location!A:A,0))</f>
        <v>US-2017-162558</v>
      </c>
      <c r="K2862" s="1" t="str">
        <f>VLOOKUP(J2862,location[#All],2,FALSE)</f>
        <v>United States</v>
      </c>
      <c r="L2862" t="str">
        <f>VLOOKUP(J2862,location[#All],3,)</f>
        <v>Knoxville</v>
      </c>
      <c r="M2862" t="str">
        <f>VLOOKUP(J2862,location[#All],4,)</f>
        <v>Tennessee</v>
      </c>
      <c r="N2862">
        <f>VLOOKUP(J2862,location[#All],5,)</f>
        <v>37918</v>
      </c>
      <c r="O2862" t="str">
        <f>VLOOKUP(J2862,location[#All],6,)</f>
        <v>South</v>
      </c>
    </row>
    <row r="2863" spans="1:15" x14ac:dyDescent="0.25">
      <c r="A2863" t="s">
        <v>3415</v>
      </c>
      <c r="B2863" t="s">
        <v>2029</v>
      </c>
      <c r="C2863" s="1">
        <v>43010</v>
      </c>
      <c r="D2863" s="1">
        <v>43013</v>
      </c>
      <c r="E2863" t="s">
        <v>44</v>
      </c>
      <c r="F2863">
        <v>1976</v>
      </c>
      <c r="G2863">
        <v>2</v>
      </c>
      <c r="H2863">
        <v>2</v>
      </c>
      <c r="I2863">
        <v>5928</v>
      </c>
      <c r="J2863" s="1" t="str">
        <f>INDEX(location!A:A,MATCH('Tabela Total'!A2863,location!A:A,0))</f>
        <v>US-2017-162558</v>
      </c>
      <c r="K2863" s="1" t="str">
        <f>VLOOKUP(J2863,location[#All],2,FALSE)</f>
        <v>United States</v>
      </c>
      <c r="L2863" t="str">
        <f>VLOOKUP(J2863,location[#All],3,)</f>
        <v>Knoxville</v>
      </c>
      <c r="M2863" t="str">
        <f>VLOOKUP(J2863,location[#All],4,)</f>
        <v>Tennessee</v>
      </c>
      <c r="N2863">
        <f>VLOOKUP(J2863,location[#All],5,)</f>
        <v>37918</v>
      </c>
      <c r="O2863" t="str">
        <f>VLOOKUP(J2863,location[#All],6,)</f>
        <v>South</v>
      </c>
    </row>
    <row r="2864" spans="1:15" x14ac:dyDescent="0.25">
      <c r="A2864" t="s">
        <v>3507</v>
      </c>
      <c r="B2864" t="s">
        <v>2029</v>
      </c>
      <c r="C2864" s="1">
        <v>42901</v>
      </c>
      <c r="D2864" s="1">
        <v>42904</v>
      </c>
      <c r="E2864" t="s">
        <v>44</v>
      </c>
      <c r="F2864">
        <v>444</v>
      </c>
      <c r="G2864">
        <v>3</v>
      </c>
      <c r="H2864">
        <v>0</v>
      </c>
      <c r="I2864">
        <v>222</v>
      </c>
      <c r="J2864" s="1" t="str">
        <f>INDEX(location!A:A,MATCH('Tabela Total'!A2864,location!A:A,0))</f>
        <v>CA-2017-169691</v>
      </c>
      <c r="K2864" s="1" t="str">
        <f>VLOOKUP(J2864,location[#All],2,FALSE)</f>
        <v>United States</v>
      </c>
      <c r="L2864" t="str">
        <f>VLOOKUP(J2864,location[#All],3,)</f>
        <v>Maple Grove</v>
      </c>
      <c r="M2864" t="str">
        <f>VLOOKUP(J2864,location[#All],4,)</f>
        <v>Minnesota</v>
      </c>
      <c r="N2864">
        <f>VLOOKUP(J2864,location[#All],5,)</f>
        <v>55369</v>
      </c>
      <c r="O2864" t="str">
        <f>VLOOKUP(J2864,location[#All],6,)</f>
        <v>Central</v>
      </c>
    </row>
    <row r="2865" spans="1:15" x14ac:dyDescent="0.25">
      <c r="A2865" t="s">
        <v>3507</v>
      </c>
      <c r="B2865" t="s">
        <v>2029</v>
      </c>
      <c r="C2865" s="1">
        <v>42901</v>
      </c>
      <c r="D2865" s="1">
        <v>42904</v>
      </c>
      <c r="E2865" t="s">
        <v>44</v>
      </c>
      <c r="F2865">
        <v>8455</v>
      </c>
      <c r="G2865">
        <v>5</v>
      </c>
      <c r="H2865">
        <v>0</v>
      </c>
      <c r="I2865">
        <v>228285</v>
      </c>
      <c r="J2865" s="1" t="str">
        <f>INDEX(location!A:A,MATCH('Tabela Total'!A2865,location!A:A,0))</f>
        <v>CA-2017-169691</v>
      </c>
      <c r="K2865" s="1" t="str">
        <f>VLOOKUP(J2865,location[#All],2,FALSE)</f>
        <v>United States</v>
      </c>
      <c r="L2865" t="str">
        <f>VLOOKUP(J2865,location[#All],3,)</f>
        <v>Maple Grove</v>
      </c>
      <c r="M2865" t="str">
        <f>VLOOKUP(J2865,location[#All],4,)</f>
        <v>Minnesota</v>
      </c>
      <c r="N2865">
        <f>VLOOKUP(J2865,location[#All],5,)</f>
        <v>55369</v>
      </c>
      <c r="O2865" t="str">
        <f>VLOOKUP(J2865,location[#All],6,)</f>
        <v>Central</v>
      </c>
    </row>
    <row r="2866" spans="1:15" x14ac:dyDescent="0.25">
      <c r="A2866" t="s">
        <v>3507</v>
      </c>
      <c r="B2866" t="s">
        <v>2029</v>
      </c>
      <c r="C2866" s="1">
        <v>42901</v>
      </c>
      <c r="D2866" s="1">
        <v>42904</v>
      </c>
      <c r="E2866" t="s">
        <v>44</v>
      </c>
      <c r="F2866">
        <v>1794</v>
      </c>
      <c r="G2866">
        <v>3</v>
      </c>
      <c r="H2866">
        <v>0</v>
      </c>
      <c r="I2866">
        <v>87906</v>
      </c>
      <c r="J2866" s="1" t="str">
        <f>INDEX(location!A:A,MATCH('Tabela Total'!A2866,location!A:A,0))</f>
        <v>CA-2017-169691</v>
      </c>
      <c r="K2866" s="1" t="str">
        <f>VLOOKUP(J2866,location[#All],2,FALSE)</f>
        <v>United States</v>
      </c>
      <c r="L2866" t="str">
        <f>VLOOKUP(J2866,location[#All],3,)</f>
        <v>Maple Grove</v>
      </c>
      <c r="M2866" t="str">
        <f>VLOOKUP(J2866,location[#All],4,)</f>
        <v>Minnesota</v>
      </c>
      <c r="N2866">
        <f>VLOOKUP(J2866,location[#All],5,)</f>
        <v>55369</v>
      </c>
      <c r="O2866" t="str">
        <f>VLOOKUP(J2866,location[#All],6,)</f>
        <v>Central</v>
      </c>
    </row>
    <row r="2867" spans="1:15" x14ac:dyDescent="0.25">
      <c r="A2867" t="s">
        <v>3823</v>
      </c>
      <c r="B2867" t="s">
        <v>2029</v>
      </c>
      <c r="C2867" s="1">
        <v>42969</v>
      </c>
      <c r="D2867" s="1">
        <v>42971</v>
      </c>
      <c r="E2867" t="s">
        <v>44</v>
      </c>
      <c r="F2867">
        <v>314532</v>
      </c>
      <c r="G2867">
        <v>2</v>
      </c>
      <c r="H2867">
        <v>4</v>
      </c>
      <c r="I2867">
        <v>-838752</v>
      </c>
      <c r="J2867" s="1" t="str">
        <f>INDEX(location!A:A,MATCH('Tabela Total'!A2867,location!A:A,0))</f>
        <v>US-2017-132381</v>
      </c>
      <c r="K2867" s="1" t="str">
        <f>VLOOKUP(J2867,location[#All],2,FALSE)</f>
        <v>United States</v>
      </c>
      <c r="L2867" t="str">
        <f>VLOOKUP(J2867,location[#All],3,)</f>
        <v>Philadelphia</v>
      </c>
      <c r="M2867" t="str">
        <f>VLOOKUP(J2867,location[#All],4,)</f>
        <v>Pennsylvania</v>
      </c>
      <c r="N2867">
        <f>VLOOKUP(J2867,location[#All],5,)</f>
        <v>19143</v>
      </c>
      <c r="O2867" t="str">
        <f>VLOOKUP(J2867,location[#All],6,)</f>
        <v>East</v>
      </c>
    </row>
    <row r="2868" spans="1:15" x14ac:dyDescent="0.25">
      <c r="A2868" t="s">
        <v>4728</v>
      </c>
      <c r="B2868" t="s">
        <v>2029</v>
      </c>
      <c r="C2868" s="1">
        <v>42993</v>
      </c>
      <c r="D2868" s="1">
        <v>42999</v>
      </c>
      <c r="E2868" t="s">
        <v>15</v>
      </c>
      <c r="F2868">
        <v>3862</v>
      </c>
      <c r="G2868">
        <v>2</v>
      </c>
      <c r="H2868">
        <v>0</v>
      </c>
      <c r="I2868">
        <v>108136</v>
      </c>
      <c r="J2868" s="1" t="str">
        <f>INDEX(location!A:A,MATCH('Tabela Total'!A2868,location!A:A,0))</f>
        <v>CA-2017-139822</v>
      </c>
      <c r="K2868" s="1" t="str">
        <f>VLOOKUP(J2868,location[#All],2,FALSE)</f>
        <v>United States</v>
      </c>
      <c r="L2868" t="str">
        <f>VLOOKUP(J2868,location[#All],3,)</f>
        <v>Waterbury</v>
      </c>
      <c r="M2868" t="str">
        <f>VLOOKUP(J2868,location[#All],4,)</f>
        <v>Connecticut</v>
      </c>
      <c r="N2868">
        <f>VLOOKUP(J2868,location[#All],5,)</f>
        <v>6708</v>
      </c>
      <c r="O2868" t="str">
        <f>VLOOKUP(J2868,location[#All],6,)</f>
        <v>East</v>
      </c>
    </row>
    <row r="2869" spans="1:15" x14ac:dyDescent="0.25">
      <c r="A2869" t="s">
        <v>4728</v>
      </c>
      <c r="B2869" t="s">
        <v>2029</v>
      </c>
      <c r="C2869" s="1">
        <v>42993</v>
      </c>
      <c r="D2869" s="1">
        <v>42999</v>
      </c>
      <c r="E2869" t="s">
        <v>15</v>
      </c>
      <c r="F2869">
        <v>5998</v>
      </c>
      <c r="G2869">
        <v>2</v>
      </c>
      <c r="H2869">
        <v>0</v>
      </c>
      <c r="I2869">
        <v>107964</v>
      </c>
      <c r="J2869" s="1" t="str">
        <f>INDEX(location!A:A,MATCH('Tabela Total'!A2869,location!A:A,0))</f>
        <v>CA-2017-139822</v>
      </c>
      <c r="K2869" s="1" t="str">
        <f>VLOOKUP(J2869,location[#All],2,FALSE)</f>
        <v>United States</v>
      </c>
      <c r="L2869" t="str">
        <f>VLOOKUP(J2869,location[#All],3,)</f>
        <v>Waterbury</v>
      </c>
      <c r="M2869" t="str">
        <f>VLOOKUP(J2869,location[#All],4,)</f>
        <v>Connecticut</v>
      </c>
      <c r="N2869">
        <f>VLOOKUP(J2869,location[#All],5,)</f>
        <v>6708</v>
      </c>
      <c r="O2869" t="str">
        <f>VLOOKUP(J2869,location[#All],6,)</f>
        <v>East</v>
      </c>
    </row>
    <row r="2870" spans="1:15" x14ac:dyDescent="0.25">
      <c r="A2870" t="s">
        <v>1290</v>
      </c>
      <c r="B2870" t="s">
        <v>1291</v>
      </c>
      <c r="C2870" s="1">
        <v>42087</v>
      </c>
      <c r="D2870" s="1">
        <v>42090</v>
      </c>
      <c r="E2870" t="s">
        <v>44</v>
      </c>
      <c r="F2870">
        <v>359058</v>
      </c>
      <c r="G2870">
        <v>3</v>
      </c>
      <c r="H2870">
        <v>3</v>
      </c>
      <c r="I2870">
        <v>-359058</v>
      </c>
      <c r="J2870" s="1" t="str">
        <f>INDEX(location!A:A,MATCH('Tabela Total'!A2870,location!A:A,0))</f>
        <v>CA-2015-118423</v>
      </c>
      <c r="K2870" s="1" t="str">
        <f>VLOOKUP(J2870,location[#All],2,FALSE)</f>
        <v>United States</v>
      </c>
      <c r="L2870" t="str">
        <f>VLOOKUP(J2870,location[#All],3,)</f>
        <v>Peoria</v>
      </c>
      <c r="M2870" t="str">
        <f>VLOOKUP(J2870,location[#All],4,)</f>
        <v>Illinois</v>
      </c>
      <c r="N2870">
        <f>VLOOKUP(J2870,location[#All],5,)</f>
        <v>61604</v>
      </c>
      <c r="O2870" t="str">
        <f>VLOOKUP(J2870,location[#All],6,)</f>
        <v>Central</v>
      </c>
    </row>
    <row r="2871" spans="1:15" x14ac:dyDescent="0.25">
      <c r="A2871" t="s">
        <v>2430</v>
      </c>
      <c r="B2871" t="s">
        <v>1291</v>
      </c>
      <c r="C2871" s="1">
        <v>41890</v>
      </c>
      <c r="D2871" s="1">
        <v>41896</v>
      </c>
      <c r="E2871" t="s">
        <v>15</v>
      </c>
      <c r="F2871">
        <v>5665</v>
      </c>
      <c r="G2871">
        <v>5</v>
      </c>
      <c r="H2871">
        <v>0</v>
      </c>
      <c r="I2871">
        <v>243595</v>
      </c>
      <c r="J2871" s="1" t="str">
        <f>INDEX(location!A:A,MATCH('Tabela Total'!A2871,location!A:A,0))</f>
        <v>CA-2014-168592</v>
      </c>
      <c r="K2871" s="1" t="str">
        <f>VLOOKUP(J2871,location[#All],2,FALSE)</f>
        <v>United States</v>
      </c>
      <c r="L2871" t="str">
        <f>VLOOKUP(J2871,location[#All],3,)</f>
        <v>San Francisco</v>
      </c>
      <c r="M2871" t="str">
        <f>VLOOKUP(J2871,location[#All],4,)</f>
        <v>California</v>
      </c>
      <c r="N2871">
        <f>VLOOKUP(J2871,location[#All],5,)</f>
        <v>94110</v>
      </c>
      <c r="O2871" t="str">
        <f>VLOOKUP(J2871,location[#All],6,)</f>
        <v>West</v>
      </c>
    </row>
    <row r="2872" spans="1:15" x14ac:dyDescent="0.25">
      <c r="A2872" t="s">
        <v>2430</v>
      </c>
      <c r="B2872" t="s">
        <v>1291</v>
      </c>
      <c r="C2872" s="1">
        <v>41890</v>
      </c>
      <c r="D2872" s="1">
        <v>41896</v>
      </c>
      <c r="E2872" t="s">
        <v>15</v>
      </c>
      <c r="F2872">
        <v>1497</v>
      </c>
      <c r="G2872">
        <v>1</v>
      </c>
      <c r="H2872">
        <v>0</v>
      </c>
      <c r="I2872">
        <v>41916</v>
      </c>
      <c r="J2872" s="1" t="str">
        <f>INDEX(location!A:A,MATCH('Tabela Total'!A2872,location!A:A,0))</f>
        <v>CA-2014-168592</v>
      </c>
      <c r="K2872" s="1" t="str">
        <f>VLOOKUP(J2872,location[#All],2,FALSE)</f>
        <v>United States</v>
      </c>
      <c r="L2872" t="str">
        <f>VLOOKUP(J2872,location[#All],3,)</f>
        <v>San Francisco</v>
      </c>
      <c r="M2872" t="str">
        <f>VLOOKUP(J2872,location[#All],4,)</f>
        <v>California</v>
      </c>
      <c r="N2872">
        <f>VLOOKUP(J2872,location[#All],5,)</f>
        <v>94110</v>
      </c>
      <c r="O2872" t="str">
        <f>VLOOKUP(J2872,location[#All],6,)</f>
        <v>West</v>
      </c>
    </row>
    <row r="2873" spans="1:15" x14ac:dyDescent="0.25">
      <c r="A2873" t="s">
        <v>2430</v>
      </c>
      <c r="B2873" t="s">
        <v>1291</v>
      </c>
      <c r="C2873" s="1">
        <v>41890</v>
      </c>
      <c r="D2873" s="1">
        <v>41896</v>
      </c>
      <c r="E2873" t="s">
        <v>15</v>
      </c>
      <c r="F2873">
        <v>402</v>
      </c>
      <c r="G2873">
        <v>2</v>
      </c>
      <c r="H2873">
        <v>0</v>
      </c>
      <c r="I2873">
        <v>19698</v>
      </c>
      <c r="J2873" s="1" t="str">
        <f>INDEX(location!A:A,MATCH('Tabela Total'!A2873,location!A:A,0))</f>
        <v>CA-2014-168592</v>
      </c>
      <c r="K2873" s="1" t="str">
        <f>VLOOKUP(J2873,location[#All],2,FALSE)</f>
        <v>United States</v>
      </c>
      <c r="L2873" t="str">
        <f>VLOOKUP(J2873,location[#All],3,)</f>
        <v>San Francisco</v>
      </c>
      <c r="M2873" t="str">
        <f>VLOOKUP(J2873,location[#All],4,)</f>
        <v>California</v>
      </c>
      <c r="N2873">
        <f>VLOOKUP(J2873,location[#All],5,)</f>
        <v>94110</v>
      </c>
      <c r="O2873" t="str">
        <f>VLOOKUP(J2873,location[#All],6,)</f>
        <v>West</v>
      </c>
    </row>
    <row r="2874" spans="1:15" x14ac:dyDescent="0.25">
      <c r="A2874" t="s">
        <v>2609</v>
      </c>
      <c r="B2874" t="s">
        <v>1291</v>
      </c>
      <c r="C2874" s="1">
        <v>41825</v>
      </c>
      <c r="D2874" s="1">
        <v>41831</v>
      </c>
      <c r="E2874" t="s">
        <v>15</v>
      </c>
      <c r="F2874">
        <v>18096</v>
      </c>
      <c r="G2874">
        <v>6</v>
      </c>
      <c r="H2874">
        <v>2</v>
      </c>
      <c r="I2874">
        <v>6786</v>
      </c>
      <c r="J2874" s="1" t="str">
        <f>INDEX(location!A:A,MATCH('Tabela Total'!A2874,location!A:A,0))</f>
        <v>CA-2014-107139</v>
      </c>
      <c r="K2874" s="1" t="str">
        <f>VLOOKUP(J2874,location[#All],2,FALSE)</f>
        <v>United States</v>
      </c>
      <c r="L2874" t="str">
        <f>VLOOKUP(J2874,location[#All],3,)</f>
        <v>Los Angeles</v>
      </c>
      <c r="M2874" t="str">
        <f>VLOOKUP(J2874,location[#All],4,)</f>
        <v>California</v>
      </c>
      <c r="N2874">
        <f>VLOOKUP(J2874,location[#All],5,)</f>
        <v>90004</v>
      </c>
      <c r="O2874" t="str">
        <f>VLOOKUP(J2874,location[#All],6,)</f>
        <v>West</v>
      </c>
    </row>
    <row r="2875" spans="1:15" x14ac:dyDescent="0.25">
      <c r="A2875" t="s">
        <v>3209</v>
      </c>
      <c r="B2875" t="s">
        <v>1291</v>
      </c>
      <c r="C2875" s="1">
        <v>42741</v>
      </c>
      <c r="D2875" s="1">
        <v>42748</v>
      </c>
      <c r="E2875" t="s">
        <v>15</v>
      </c>
      <c r="F2875">
        <v>3374</v>
      </c>
      <c r="G2875">
        <v>7</v>
      </c>
      <c r="H2875">
        <v>0</v>
      </c>
      <c r="I2875">
        <v>155204</v>
      </c>
      <c r="J2875" s="1" t="str">
        <f>INDEX(location!A:A,MATCH('Tabela Total'!A2875,location!A:A,0))</f>
        <v>CA-2017-150931</v>
      </c>
      <c r="K2875" s="1" t="str">
        <f>VLOOKUP(J2875,location[#All],2,FALSE)</f>
        <v>United States</v>
      </c>
      <c r="L2875" t="str">
        <f>VLOOKUP(J2875,location[#All],3,)</f>
        <v>Tuscaloosa</v>
      </c>
      <c r="M2875" t="str">
        <f>VLOOKUP(J2875,location[#All],4,)</f>
        <v>Alabama</v>
      </c>
      <c r="N2875">
        <f>VLOOKUP(J2875,location[#All],5,)</f>
        <v>35401</v>
      </c>
      <c r="O2875" t="str">
        <f>VLOOKUP(J2875,location[#All],6,)</f>
        <v>South</v>
      </c>
    </row>
    <row r="2876" spans="1:15" x14ac:dyDescent="0.25">
      <c r="A2876" t="s">
        <v>3900</v>
      </c>
      <c r="B2876" t="s">
        <v>1291</v>
      </c>
      <c r="C2876" s="1">
        <v>41994</v>
      </c>
      <c r="D2876" s="1">
        <v>42001</v>
      </c>
      <c r="E2876" t="s">
        <v>15</v>
      </c>
      <c r="F2876">
        <v>1824</v>
      </c>
      <c r="G2876">
        <v>2</v>
      </c>
      <c r="H2876">
        <v>7</v>
      </c>
      <c r="I2876">
        <v>-14592</v>
      </c>
      <c r="J2876" s="1" t="str">
        <f>INDEX(location!A:A,MATCH('Tabela Total'!A2876,location!A:A,0))</f>
        <v>CA-2014-134621</v>
      </c>
      <c r="K2876" s="1" t="str">
        <f>VLOOKUP(J2876,location[#All],2,FALSE)</f>
        <v>United States</v>
      </c>
      <c r="L2876" t="str">
        <f>VLOOKUP(J2876,location[#All],3,)</f>
        <v>Columbia</v>
      </c>
      <c r="M2876" t="str">
        <f>VLOOKUP(J2876,location[#All],4,)</f>
        <v>Tennessee</v>
      </c>
      <c r="N2876">
        <f>VLOOKUP(J2876,location[#All],5,)</f>
        <v>38401</v>
      </c>
      <c r="O2876" t="str">
        <f>VLOOKUP(J2876,location[#All],6,)</f>
        <v>South</v>
      </c>
    </row>
    <row r="2877" spans="1:15" x14ac:dyDescent="0.25">
      <c r="A2877" t="s">
        <v>4108</v>
      </c>
      <c r="B2877" t="s">
        <v>1291</v>
      </c>
      <c r="C2877" s="1">
        <v>42736</v>
      </c>
      <c r="D2877" s="1">
        <v>42737</v>
      </c>
      <c r="E2877" t="s">
        <v>44</v>
      </c>
      <c r="F2877">
        <v>36</v>
      </c>
      <c r="G2877">
        <v>2</v>
      </c>
      <c r="H2877">
        <v>0</v>
      </c>
      <c r="I2877">
        <v>1728</v>
      </c>
      <c r="J2877" s="1" t="str">
        <f>INDEX(location!A:A,MATCH('Tabela Total'!A2877,location!A:A,0))</f>
        <v>CA-2017-154466</v>
      </c>
      <c r="K2877" s="1" t="str">
        <f>VLOOKUP(J2877,location[#All],2,FALSE)</f>
        <v>United States</v>
      </c>
      <c r="L2877" t="str">
        <f>VLOOKUP(J2877,location[#All],3,)</f>
        <v>Franklin</v>
      </c>
      <c r="M2877" t="str">
        <f>VLOOKUP(J2877,location[#All],4,)</f>
        <v>Wisconsin</v>
      </c>
      <c r="N2877">
        <f>VLOOKUP(J2877,location[#All],5,)</f>
        <v>53132</v>
      </c>
      <c r="O2877" t="str">
        <f>VLOOKUP(J2877,location[#All],6,)</f>
        <v>Central</v>
      </c>
    </row>
    <row r="2878" spans="1:15" x14ac:dyDescent="0.25">
      <c r="A2878" t="s">
        <v>4676</v>
      </c>
      <c r="B2878" t="s">
        <v>1291</v>
      </c>
      <c r="C2878" s="1">
        <v>42664</v>
      </c>
      <c r="D2878" s="1">
        <v>42669</v>
      </c>
      <c r="E2878" t="s">
        <v>10</v>
      </c>
      <c r="F2878">
        <v>11322</v>
      </c>
      <c r="G2878">
        <v>3</v>
      </c>
      <c r="H2878">
        <v>0</v>
      </c>
      <c r="I2878">
        <v>294372</v>
      </c>
      <c r="J2878" s="1" t="str">
        <f>INDEX(location!A:A,MATCH('Tabela Total'!A2878,location!A:A,0))</f>
        <v>CA-2016-138478</v>
      </c>
      <c r="K2878" s="1" t="str">
        <f>VLOOKUP(J2878,location[#All],2,FALSE)</f>
        <v>United States</v>
      </c>
      <c r="L2878" t="str">
        <f>VLOOKUP(J2878,location[#All],3,)</f>
        <v>North Las Vegas</v>
      </c>
      <c r="M2878" t="str">
        <f>VLOOKUP(J2878,location[#All],4,)</f>
        <v>Nevada</v>
      </c>
      <c r="N2878">
        <f>VLOOKUP(J2878,location[#All],5,)</f>
        <v>89031</v>
      </c>
      <c r="O2878" t="str">
        <f>VLOOKUP(J2878,location[#All],6,)</f>
        <v>West</v>
      </c>
    </row>
    <row r="2879" spans="1:15" x14ac:dyDescent="0.25">
      <c r="A2879" t="s">
        <v>4676</v>
      </c>
      <c r="B2879" t="s">
        <v>1291</v>
      </c>
      <c r="C2879" s="1">
        <v>42664</v>
      </c>
      <c r="D2879" s="1">
        <v>42669</v>
      </c>
      <c r="E2879" t="s">
        <v>10</v>
      </c>
      <c r="F2879">
        <v>3588</v>
      </c>
      <c r="G2879">
        <v>6</v>
      </c>
      <c r="H2879">
        <v>0</v>
      </c>
      <c r="I2879">
        <v>175812</v>
      </c>
      <c r="J2879" s="1" t="str">
        <f>INDEX(location!A:A,MATCH('Tabela Total'!A2879,location!A:A,0))</f>
        <v>CA-2016-138478</v>
      </c>
      <c r="K2879" s="1" t="str">
        <f>VLOOKUP(J2879,location[#All],2,FALSE)</f>
        <v>United States</v>
      </c>
      <c r="L2879" t="str">
        <f>VLOOKUP(J2879,location[#All],3,)</f>
        <v>North Las Vegas</v>
      </c>
      <c r="M2879" t="str">
        <f>VLOOKUP(J2879,location[#All],4,)</f>
        <v>Nevada</v>
      </c>
      <c r="N2879">
        <f>VLOOKUP(J2879,location[#All],5,)</f>
        <v>89031</v>
      </c>
      <c r="O2879" t="str">
        <f>VLOOKUP(J2879,location[#All],6,)</f>
        <v>West</v>
      </c>
    </row>
    <row r="2880" spans="1:15" x14ac:dyDescent="0.25">
      <c r="A2880" t="s">
        <v>4676</v>
      </c>
      <c r="B2880" t="s">
        <v>1291</v>
      </c>
      <c r="C2880" s="1">
        <v>42664</v>
      </c>
      <c r="D2880" s="1">
        <v>42669</v>
      </c>
      <c r="E2880" t="s">
        <v>10</v>
      </c>
      <c r="F2880">
        <v>4535976</v>
      </c>
      <c r="G2880">
        <v>3</v>
      </c>
      <c r="H2880">
        <v>2</v>
      </c>
      <c r="I2880">
        <v>16442913</v>
      </c>
      <c r="J2880" s="1" t="str">
        <f>INDEX(location!A:A,MATCH('Tabela Total'!A2880,location!A:A,0))</f>
        <v>CA-2016-138478</v>
      </c>
      <c r="K2880" s="1" t="str">
        <f>VLOOKUP(J2880,location[#All],2,FALSE)</f>
        <v>United States</v>
      </c>
      <c r="L2880" t="str">
        <f>VLOOKUP(J2880,location[#All],3,)</f>
        <v>North Las Vegas</v>
      </c>
      <c r="M2880" t="str">
        <f>VLOOKUP(J2880,location[#All],4,)</f>
        <v>Nevada</v>
      </c>
      <c r="N2880">
        <f>VLOOKUP(J2880,location[#All],5,)</f>
        <v>89031</v>
      </c>
      <c r="O2880" t="str">
        <f>VLOOKUP(J2880,location[#All],6,)</f>
        <v>West</v>
      </c>
    </row>
    <row r="2881" spans="1:15" x14ac:dyDescent="0.25">
      <c r="A2881" t="s">
        <v>4882</v>
      </c>
      <c r="B2881" t="s">
        <v>1291</v>
      </c>
      <c r="C2881" s="1">
        <v>42134</v>
      </c>
      <c r="D2881" s="1">
        <v>42134</v>
      </c>
      <c r="E2881" t="s">
        <v>327</v>
      </c>
      <c r="F2881">
        <v>7097</v>
      </c>
      <c r="G2881">
        <v>5</v>
      </c>
      <c r="H2881">
        <v>8</v>
      </c>
      <c r="I2881">
        <v>-191619</v>
      </c>
      <c r="J2881" s="1" t="str">
        <f>INDEX(location!A:A,MATCH('Tabela Total'!A2881,location!A:A,0))</f>
        <v>CA-2015-129217</v>
      </c>
      <c r="K2881" s="1" t="str">
        <f>VLOOKUP(J2881,location[#All],2,FALSE)</f>
        <v>United States</v>
      </c>
      <c r="L2881" t="str">
        <f>VLOOKUP(J2881,location[#All],3,)</f>
        <v>Aurora</v>
      </c>
      <c r="M2881" t="str">
        <f>VLOOKUP(J2881,location[#All],4,)</f>
        <v>Illinois</v>
      </c>
      <c r="N2881">
        <f>VLOOKUP(J2881,location[#All],5,)</f>
        <v>60505</v>
      </c>
      <c r="O2881" t="str">
        <f>VLOOKUP(J2881,location[#All],6,)</f>
        <v>Central</v>
      </c>
    </row>
    <row r="2882" spans="1:15" x14ac:dyDescent="0.25">
      <c r="A2882" t="s">
        <v>4882</v>
      </c>
      <c r="B2882" t="s">
        <v>1291</v>
      </c>
      <c r="C2882" s="1">
        <v>42134</v>
      </c>
      <c r="D2882" s="1">
        <v>42134</v>
      </c>
      <c r="E2882" t="s">
        <v>327</v>
      </c>
      <c r="F2882">
        <v>36784</v>
      </c>
      <c r="G2882">
        <v>2</v>
      </c>
      <c r="H2882">
        <v>2</v>
      </c>
      <c r="I2882">
        <v>36784</v>
      </c>
      <c r="J2882" s="1" t="str">
        <f>INDEX(location!A:A,MATCH('Tabela Total'!A2882,location!A:A,0))</f>
        <v>CA-2015-129217</v>
      </c>
      <c r="K2882" s="1" t="str">
        <f>VLOOKUP(J2882,location[#All],2,FALSE)</f>
        <v>United States</v>
      </c>
      <c r="L2882" t="str">
        <f>VLOOKUP(J2882,location[#All],3,)</f>
        <v>Aurora</v>
      </c>
      <c r="M2882" t="str">
        <f>VLOOKUP(J2882,location[#All],4,)</f>
        <v>Illinois</v>
      </c>
      <c r="N2882">
        <f>VLOOKUP(J2882,location[#All],5,)</f>
        <v>60505</v>
      </c>
      <c r="O2882" t="str">
        <f>VLOOKUP(J2882,location[#All],6,)</f>
        <v>Central</v>
      </c>
    </row>
    <row r="2883" spans="1:15" x14ac:dyDescent="0.25">
      <c r="A2883" t="s">
        <v>5014</v>
      </c>
      <c r="B2883" t="s">
        <v>1291</v>
      </c>
      <c r="C2883" s="1">
        <v>42514</v>
      </c>
      <c r="D2883" s="1">
        <v>42518</v>
      </c>
      <c r="E2883" t="s">
        <v>15</v>
      </c>
      <c r="F2883">
        <v>16656</v>
      </c>
      <c r="G2883">
        <v>3</v>
      </c>
      <c r="H2883">
        <v>2</v>
      </c>
      <c r="I2883">
        <v>33312</v>
      </c>
      <c r="J2883" s="1" t="str">
        <f>INDEX(location!A:A,MATCH('Tabela Total'!A2883,location!A:A,0))</f>
        <v>CA-2016-138583</v>
      </c>
      <c r="K2883" s="1" t="str">
        <f>VLOOKUP(J2883,location[#All],2,FALSE)</f>
        <v>United States</v>
      </c>
      <c r="L2883" t="str">
        <f>VLOOKUP(J2883,location[#All],3,)</f>
        <v>Philadelphia</v>
      </c>
      <c r="M2883" t="str">
        <f>VLOOKUP(J2883,location[#All],4,)</f>
        <v>Pennsylvania</v>
      </c>
      <c r="N2883">
        <f>VLOOKUP(J2883,location[#All],5,)</f>
        <v>19120</v>
      </c>
      <c r="O2883" t="str">
        <f>VLOOKUP(J2883,location[#All],6,)</f>
        <v>East</v>
      </c>
    </row>
    <row r="2884" spans="1:15" x14ac:dyDescent="0.25">
      <c r="A2884" t="s">
        <v>241</v>
      </c>
      <c r="B2884" t="s">
        <v>242</v>
      </c>
      <c r="C2884" s="1">
        <v>42336</v>
      </c>
      <c r="D2884" s="1">
        <v>42342</v>
      </c>
      <c r="E2884" t="s">
        <v>15</v>
      </c>
      <c r="F2884">
        <v>12132</v>
      </c>
      <c r="G2884">
        <v>9</v>
      </c>
      <c r="H2884">
        <v>6</v>
      </c>
      <c r="I2884">
        <v>-84924</v>
      </c>
      <c r="J2884" s="1" t="str">
        <f>INDEX(location!A:A,MATCH('Tabela Total'!A2884,location!A:A,0))</f>
        <v>US-2015-159982</v>
      </c>
      <c r="K2884" s="1" t="str">
        <f>VLOOKUP(J2884,location[#All],2,FALSE)</f>
        <v>United States</v>
      </c>
      <c r="L2884" t="str">
        <f>VLOOKUP(J2884,location[#All],3,)</f>
        <v>Chicago</v>
      </c>
      <c r="M2884" t="str">
        <f>VLOOKUP(J2884,location[#All],4,)</f>
        <v>Illinois</v>
      </c>
      <c r="N2884">
        <f>VLOOKUP(J2884,location[#All],5,)</f>
        <v>60623</v>
      </c>
      <c r="O2884" t="str">
        <f>VLOOKUP(J2884,location[#All],6,)</f>
        <v>Central</v>
      </c>
    </row>
    <row r="2885" spans="1:15" x14ac:dyDescent="0.25">
      <c r="A2885" t="s">
        <v>241</v>
      </c>
      <c r="B2885" t="s">
        <v>242</v>
      </c>
      <c r="C2885" s="1">
        <v>42336</v>
      </c>
      <c r="D2885" s="1">
        <v>42342</v>
      </c>
      <c r="E2885" t="s">
        <v>15</v>
      </c>
      <c r="F2885">
        <v>82368</v>
      </c>
      <c r="G2885">
        <v>2</v>
      </c>
      <c r="H2885">
        <v>2</v>
      </c>
      <c r="I2885">
        <v>-195624</v>
      </c>
      <c r="J2885" s="1" t="str">
        <f>INDEX(location!A:A,MATCH('Tabela Total'!A2885,location!A:A,0))</f>
        <v>US-2015-159982</v>
      </c>
      <c r="K2885" s="1" t="str">
        <f>VLOOKUP(J2885,location[#All],2,FALSE)</f>
        <v>United States</v>
      </c>
      <c r="L2885" t="str">
        <f>VLOOKUP(J2885,location[#All],3,)</f>
        <v>Chicago</v>
      </c>
      <c r="M2885" t="str">
        <f>VLOOKUP(J2885,location[#All],4,)</f>
        <v>Illinois</v>
      </c>
      <c r="N2885">
        <f>VLOOKUP(J2885,location[#All],5,)</f>
        <v>60623</v>
      </c>
      <c r="O2885" t="str">
        <f>VLOOKUP(J2885,location[#All],6,)</f>
        <v>Central</v>
      </c>
    </row>
    <row r="2886" spans="1:15" x14ac:dyDescent="0.25">
      <c r="A2886" t="s">
        <v>241</v>
      </c>
      <c r="B2886" t="s">
        <v>242</v>
      </c>
      <c r="C2886" s="1">
        <v>42336</v>
      </c>
      <c r="D2886" s="1">
        <v>42342</v>
      </c>
      <c r="E2886" t="s">
        <v>15</v>
      </c>
      <c r="F2886">
        <v>5392</v>
      </c>
      <c r="G2886">
        <v>5</v>
      </c>
      <c r="H2886">
        <v>2</v>
      </c>
      <c r="I2886">
        <v>4044</v>
      </c>
      <c r="J2886" s="1" t="str">
        <f>INDEX(location!A:A,MATCH('Tabela Total'!A2886,location!A:A,0))</f>
        <v>US-2015-159982</v>
      </c>
      <c r="K2886" s="1" t="str">
        <f>VLOOKUP(J2886,location[#All],2,FALSE)</f>
        <v>United States</v>
      </c>
      <c r="L2886" t="str">
        <f>VLOOKUP(J2886,location[#All],3,)</f>
        <v>Chicago</v>
      </c>
      <c r="M2886" t="str">
        <f>VLOOKUP(J2886,location[#All],4,)</f>
        <v>Illinois</v>
      </c>
      <c r="N2886">
        <f>VLOOKUP(J2886,location[#All],5,)</f>
        <v>60623</v>
      </c>
      <c r="O2886" t="str">
        <f>VLOOKUP(J2886,location[#All],6,)</f>
        <v>Central</v>
      </c>
    </row>
    <row r="2887" spans="1:15" x14ac:dyDescent="0.25">
      <c r="A2887" t="s">
        <v>241</v>
      </c>
      <c r="B2887" t="s">
        <v>242</v>
      </c>
      <c r="C2887" s="1">
        <v>42336</v>
      </c>
      <c r="D2887" s="1">
        <v>42342</v>
      </c>
      <c r="E2887" t="s">
        <v>15</v>
      </c>
      <c r="F2887">
        <v>647904</v>
      </c>
      <c r="G2887">
        <v>6</v>
      </c>
      <c r="H2887">
        <v>2</v>
      </c>
      <c r="I2887">
        <v>566916</v>
      </c>
      <c r="J2887" s="1" t="str">
        <f>INDEX(location!A:A,MATCH('Tabela Total'!A2887,location!A:A,0))</f>
        <v>US-2015-159982</v>
      </c>
      <c r="K2887" s="1" t="str">
        <f>VLOOKUP(J2887,location[#All],2,FALSE)</f>
        <v>United States</v>
      </c>
      <c r="L2887" t="str">
        <f>VLOOKUP(J2887,location[#All],3,)</f>
        <v>Chicago</v>
      </c>
      <c r="M2887" t="str">
        <f>VLOOKUP(J2887,location[#All],4,)</f>
        <v>Illinois</v>
      </c>
      <c r="N2887">
        <f>VLOOKUP(J2887,location[#All],5,)</f>
        <v>60623</v>
      </c>
      <c r="O2887" t="str">
        <f>VLOOKUP(J2887,location[#All],6,)</f>
        <v>Central</v>
      </c>
    </row>
    <row r="2888" spans="1:15" x14ac:dyDescent="0.25">
      <c r="A2888" t="s">
        <v>1642</v>
      </c>
      <c r="B2888" t="s">
        <v>242</v>
      </c>
      <c r="C2888" s="1">
        <v>42565</v>
      </c>
      <c r="D2888" s="1">
        <v>42569</v>
      </c>
      <c r="E2888" t="s">
        <v>15</v>
      </c>
      <c r="F2888">
        <v>1416</v>
      </c>
      <c r="G2888">
        <v>2</v>
      </c>
      <c r="H2888">
        <v>2</v>
      </c>
      <c r="I2888">
        <v>5133</v>
      </c>
      <c r="J2888" s="1" t="str">
        <f>INDEX(location!A:A,MATCH('Tabela Total'!A2888,location!A:A,0))</f>
        <v>CA-2016-117282</v>
      </c>
      <c r="K2888" s="1" t="str">
        <f>VLOOKUP(J2888,location[#All],2,FALSE)</f>
        <v>United States</v>
      </c>
      <c r="L2888" t="str">
        <f>VLOOKUP(J2888,location[#All],3,)</f>
        <v>New York City</v>
      </c>
      <c r="M2888" t="str">
        <f>VLOOKUP(J2888,location[#All],4,)</f>
        <v>New York</v>
      </c>
      <c r="N2888">
        <f>VLOOKUP(J2888,location[#All],5,)</f>
        <v>10009</v>
      </c>
      <c r="O2888" t="str">
        <f>VLOOKUP(J2888,location[#All],6,)</f>
        <v>East</v>
      </c>
    </row>
    <row r="2889" spans="1:15" x14ac:dyDescent="0.25">
      <c r="A2889" t="s">
        <v>1909</v>
      </c>
      <c r="B2889" t="s">
        <v>242</v>
      </c>
      <c r="C2889" s="1">
        <v>43096</v>
      </c>
      <c r="D2889" s="1">
        <v>43096</v>
      </c>
      <c r="E2889" t="s">
        <v>327</v>
      </c>
      <c r="F2889">
        <v>164388</v>
      </c>
      <c r="G2889">
        <v>2</v>
      </c>
      <c r="H2889">
        <v>4</v>
      </c>
      <c r="I2889">
        <v>-356174</v>
      </c>
      <c r="J2889" s="1" t="str">
        <f>INDEX(location!A:A,MATCH('Tabela Total'!A2889,location!A:A,0))</f>
        <v>CA-2017-134404</v>
      </c>
      <c r="K2889" s="1" t="str">
        <f>VLOOKUP(J2889,location[#All],2,FALSE)</f>
        <v>United States</v>
      </c>
      <c r="L2889" t="str">
        <f>VLOOKUP(J2889,location[#All],3,)</f>
        <v>Newark</v>
      </c>
      <c r="M2889" t="str">
        <f>VLOOKUP(J2889,location[#All],4,)</f>
        <v>Ohio</v>
      </c>
      <c r="N2889">
        <f>VLOOKUP(J2889,location[#All],5,)</f>
        <v>43055</v>
      </c>
      <c r="O2889" t="str">
        <f>VLOOKUP(J2889,location[#All],6,)</f>
        <v>East</v>
      </c>
    </row>
    <row r="2890" spans="1:15" x14ac:dyDescent="0.25">
      <c r="A2890" t="s">
        <v>1909</v>
      </c>
      <c r="B2890" t="s">
        <v>242</v>
      </c>
      <c r="C2890" s="1">
        <v>43096</v>
      </c>
      <c r="D2890" s="1">
        <v>43096</v>
      </c>
      <c r="E2890" t="s">
        <v>327</v>
      </c>
      <c r="F2890">
        <v>13248</v>
      </c>
      <c r="G2890">
        <v>4</v>
      </c>
      <c r="H2890">
        <v>2</v>
      </c>
      <c r="I2890">
        <v>36432</v>
      </c>
      <c r="J2890" s="1" t="str">
        <f>INDEX(location!A:A,MATCH('Tabela Total'!A2890,location!A:A,0))</f>
        <v>CA-2017-134404</v>
      </c>
      <c r="K2890" s="1" t="str">
        <f>VLOOKUP(J2890,location[#All],2,FALSE)</f>
        <v>United States</v>
      </c>
      <c r="L2890" t="str">
        <f>VLOOKUP(J2890,location[#All],3,)</f>
        <v>Newark</v>
      </c>
      <c r="M2890" t="str">
        <f>VLOOKUP(J2890,location[#All],4,)</f>
        <v>Ohio</v>
      </c>
      <c r="N2890">
        <f>VLOOKUP(J2890,location[#All],5,)</f>
        <v>43055</v>
      </c>
      <c r="O2890" t="str">
        <f>VLOOKUP(J2890,location[#All],6,)</f>
        <v>East</v>
      </c>
    </row>
    <row r="2891" spans="1:15" x14ac:dyDescent="0.25">
      <c r="A2891" t="s">
        <v>2197</v>
      </c>
      <c r="B2891" t="s">
        <v>242</v>
      </c>
      <c r="C2891" s="1">
        <v>42453</v>
      </c>
      <c r="D2891" s="1">
        <v>42457</v>
      </c>
      <c r="E2891" t="s">
        <v>15</v>
      </c>
      <c r="F2891">
        <v>403168</v>
      </c>
      <c r="G2891">
        <v>4</v>
      </c>
      <c r="H2891">
        <v>2</v>
      </c>
      <c r="I2891">
        <v>25198</v>
      </c>
      <c r="J2891" s="1" t="str">
        <f>INDEX(location!A:A,MATCH('Tabela Total'!A2891,location!A:A,0))</f>
        <v>US-2016-164189</v>
      </c>
      <c r="K2891" s="1" t="str">
        <f>VLOOKUP(J2891,location[#All],2,FALSE)</f>
        <v>United States</v>
      </c>
      <c r="L2891" t="str">
        <f>VLOOKUP(J2891,location[#All],3,)</f>
        <v>Gresham</v>
      </c>
      <c r="M2891" t="str">
        <f>VLOOKUP(J2891,location[#All],4,)</f>
        <v>Oregon</v>
      </c>
      <c r="N2891">
        <f>VLOOKUP(J2891,location[#All],5,)</f>
        <v>97030</v>
      </c>
      <c r="O2891" t="str">
        <f>VLOOKUP(J2891,location[#All],6,)</f>
        <v>West</v>
      </c>
    </row>
    <row r="2892" spans="1:15" x14ac:dyDescent="0.25">
      <c r="A2892" t="s">
        <v>2584</v>
      </c>
      <c r="B2892" t="s">
        <v>242</v>
      </c>
      <c r="C2892" s="1">
        <v>42974</v>
      </c>
      <c r="D2892" s="1">
        <v>42976</v>
      </c>
      <c r="E2892" t="s">
        <v>10</v>
      </c>
      <c r="F2892">
        <v>19846</v>
      </c>
      <c r="G2892">
        <v>2</v>
      </c>
      <c r="H2892">
        <v>0</v>
      </c>
      <c r="I2892">
        <v>9923</v>
      </c>
      <c r="J2892" s="1" t="str">
        <f>INDEX(location!A:A,MATCH('Tabela Total'!A2892,location!A:A,0))</f>
        <v>CA-2017-161956</v>
      </c>
      <c r="K2892" s="1" t="str">
        <f>VLOOKUP(J2892,location[#All],2,FALSE)</f>
        <v>United States</v>
      </c>
      <c r="L2892" t="str">
        <f>VLOOKUP(J2892,location[#All],3,)</f>
        <v>Inglewood</v>
      </c>
      <c r="M2892" t="str">
        <f>VLOOKUP(J2892,location[#All],4,)</f>
        <v>California</v>
      </c>
      <c r="N2892">
        <f>VLOOKUP(J2892,location[#All],5,)</f>
        <v>90301</v>
      </c>
      <c r="O2892" t="str">
        <f>VLOOKUP(J2892,location[#All],6,)</f>
        <v>West</v>
      </c>
    </row>
    <row r="2893" spans="1:15" x14ac:dyDescent="0.25">
      <c r="A2893" t="s">
        <v>2584</v>
      </c>
      <c r="B2893" t="s">
        <v>242</v>
      </c>
      <c r="C2893" s="1">
        <v>42974</v>
      </c>
      <c r="D2893" s="1">
        <v>42976</v>
      </c>
      <c r="E2893" t="s">
        <v>10</v>
      </c>
      <c r="F2893">
        <v>32192</v>
      </c>
      <c r="G2893">
        <v>4</v>
      </c>
      <c r="H2893">
        <v>0</v>
      </c>
      <c r="I2893">
        <v>96576</v>
      </c>
      <c r="J2893" s="1" t="str">
        <f>INDEX(location!A:A,MATCH('Tabela Total'!A2893,location!A:A,0))</f>
        <v>CA-2017-161956</v>
      </c>
      <c r="K2893" s="1" t="str">
        <f>VLOOKUP(J2893,location[#All],2,FALSE)</f>
        <v>United States</v>
      </c>
      <c r="L2893" t="str">
        <f>VLOOKUP(J2893,location[#All],3,)</f>
        <v>Inglewood</v>
      </c>
      <c r="M2893" t="str">
        <f>VLOOKUP(J2893,location[#All],4,)</f>
        <v>California</v>
      </c>
      <c r="N2893">
        <f>VLOOKUP(J2893,location[#All],5,)</f>
        <v>90301</v>
      </c>
      <c r="O2893" t="str">
        <f>VLOOKUP(J2893,location[#All],6,)</f>
        <v>West</v>
      </c>
    </row>
    <row r="2894" spans="1:15" x14ac:dyDescent="0.25">
      <c r="A2894" t="s">
        <v>2584</v>
      </c>
      <c r="B2894" t="s">
        <v>242</v>
      </c>
      <c r="C2894" s="1">
        <v>42974</v>
      </c>
      <c r="D2894" s="1">
        <v>42976</v>
      </c>
      <c r="E2894" t="s">
        <v>10</v>
      </c>
      <c r="F2894">
        <v>879984</v>
      </c>
      <c r="G2894">
        <v>2</v>
      </c>
      <c r="H2894">
        <v>2</v>
      </c>
      <c r="I2894">
        <v>329994</v>
      </c>
      <c r="J2894" s="1" t="str">
        <f>INDEX(location!A:A,MATCH('Tabela Total'!A2894,location!A:A,0))</f>
        <v>CA-2017-161956</v>
      </c>
      <c r="K2894" s="1" t="str">
        <f>VLOOKUP(J2894,location[#All],2,FALSE)</f>
        <v>United States</v>
      </c>
      <c r="L2894" t="str">
        <f>VLOOKUP(J2894,location[#All],3,)</f>
        <v>Inglewood</v>
      </c>
      <c r="M2894" t="str">
        <f>VLOOKUP(J2894,location[#All],4,)</f>
        <v>California</v>
      </c>
      <c r="N2894">
        <f>VLOOKUP(J2894,location[#All],5,)</f>
        <v>90301</v>
      </c>
      <c r="O2894" t="str">
        <f>VLOOKUP(J2894,location[#All],6,)</f>
        <v>West</v>
      </c>
    </row>
    <row r="2895" spans="1:15" x14ac:dyDescent="0.25">
      <c r="A2895" t="s">
        <v>2584</v>
      </c>
      <c r="B2895" t="s">
        <v>242</v>
      </c>
      <c r="C2895" s="1">
        <v>42974</v>
      </c>
      <c r="D2895" s="1">
        <v>42976</v>
      </c>
      <c r="E2895" t="s">
        <v>10</v>
      </c>
      <c r="F2895">
        <v>284</v>
      </c>
      <c r="G2895">
        <v>5</v>
      </c>
      <c r="H2895">
        <v>0</v>
      </c>
      <c r="I2895">
        <v>8236</v>
      </c>
      <c r="J2895" s="1" t="str">
        <f>INDEX(location!A:A,MATCH('Tabela Total'!A2895,location!A:A,0))</f>
        <v>CA-2017-161956</v>
      </c>
      <c r="K2895" s="1" t="str">
        <f>VLOOKUP(J2895,location[#All],2,FALSE)</f>
        <v>United States</v>
      </c>
      <c r="L2895" t="str">
        <f>VLOOKUP(J2895,location[#All],3,)</f>
        <v>Inglewood</v>
      </c>
      <c r="M2895" t="str">
        <f>VLOOKUP(J2895,location[#All],4,)</f>
        <v>California</v>
      </c>
      <c r="N2895">
        <f>VLOOKUP(J2895,location[#All],5,)</f>
        <v>90301</v>
      </c>
      <c r="O2895" t="str">
        <f>VLOOKUP(J2895,location[#All],6,)</f>
        <v>West</v>
      </c>
    </row>
    <row r="2896" spans="1:15" x14ac:dyDescent="0.25">
      <c r="A2896" t="s">
        <v>2584</v>
      </c>
      <c r="B2896" t="s">
        <v>242</v>
      </c>
      <c r="C2896" s="1">
        <v>42974</v>
      </c>
      <c r="D2896" s="1">
        <v>42976</v>
      </c>
      <c r="E2896" t="s">
        <v>10</v>
      </c>
      <c r="F2896">
        <v>23028</v>
      </c>
      <c r="G2896">
        <v>3</v>
      </c>
      <c r="H2896">
        <v>2</v>
      </c>
      <c r="I2896">
        <v>23028</v>
      </c>
      <c r="J2896" s="1" t="str">
        <f>INDEX(location!A:A,MATCH('Tabela Total'!A2896,location!A:A,0))</f>
        <v>CA-2017-161956</v>
      </c>
      <c r="K2896" s="1" t="str">
        <f>VLOOKUP(J2896,location[#All],2,FALSE)</f>
        <v>United States</v>
      </c>
      <c r="L2896" t="str">
        <f>VLOOKUP(J2896,location[#All],3,)</f>
        <v>Inglewood</v>
      </c>
      <c r="M2896" t="str">
        <f>VLOOKUP(J2896,location[#All],4,)</f>
        <v>California</v>
      </c>
      <c r="N2896">
        <f>VLOOKUP(J2896,location[#All],5,)</f>
        <v>90301</v>
      </c>
      <c r="O2896" t="str">
        <f>VLOOKUP(J2896,location[#All],6,)</f>
        <v>West</v>
      </c>
    </row>
    <row r="2897" spans="1:15" x14ac:dyDescent="0.25">
      <c r="A2897" t="s">
        <v>2584</v>
      </c>
      <c r="B2897" t="s">
        <v>242</v>
      </c>
      <c r="C2897" s="1">
        <v>42974</v>
      </c>
      <c r="D2897" s="1">
        <v>42976</v>
      </c>
      <c r="E2897" t="s">
        <v>10</v>
      </c>
      <c r="F2897">
        <v>11628</v>
      </c>
      <c r="G2897">
        <v>3</v>
      </c>
      <c r="H2897">
        <v>0</v>
      </c>
      <c r="I2897">
        <v>569772</v>
      </c>
      <c r="J2897" s="1" t="str">
        <f>INDEX(location!A:A,MATCH('Tabela Total'!A2897,location!A:A,0))</f>
        <v>CA-2017-161956</v>
      </c>
      <c r="K2897" s="1" t="str">
        <f>VLOOKUP(J2897,location[#All],2,FALSE)</f>
        <v>United States</v>
      </c>
      <c r="L2897" t="str">
        <f>VLOOKUP(J2897,location[#All],3,)</f>
        <v>Inglewood</v>
      </c>
      <c r="M2897" t="str">
        <f>VLOOKUP(J2897,location[#All],4,)</f>
        <v>California</v>
      </c>
      <c r="N2897">
        <f>VLOOKUP(J2897,location[#All],5,)</f>
        <v>90301</v>
      </c>
      <c r="O2897" t="str">
        <f>VLOOKUP(J2897,location[#All],6,)</f>
        <v>West</v>
      </c>
    </row>
    <row r="2898" spans="1:15" x14ac:dyDescent="0.25">
      <c r="A2898" t="s">
        <v>2584</v>
      </c>
      <c r="B2898" t="s">
        <v>242</v>
      </c>
      <c r="C2898" s="1">
        <v>42974</v>
      </c>
      <c r="D2898" s="1">
        <v>42976</v>
      </c>
      <c r="E2898" t="s">
        <v>10</v>
      </c>
      <c r="F2898">
        <v>841568</v>
      </c>
      <c r="G2898">
        <v>2</v>
      </c>
      <c r="H2898">
        <v>2</v>
      </c>
      <c r="I2898">
        <v>2945488</v>
      </c>
      <c r="J2898" s="1" t="str">
        <f>INDEX(location!A:A,MATCH('Tabela Total'!A2898,location!A:A,0))</f>
        <v>CA-2017-161956</v>
      </c>
      <c r="K2898" s="1" t="str">
        <f>VLOOKUP(J2898,location[#All],2,FALSE)</f>
        <v>United States</v>
      </c>
      <c r="L2898" t="str">
        <f>VLOOKUP(J2898,location[#All],3,)</f>
        <v>Inglewood</v>
      </c>
      <c r="M2898" t="str">
        <f>VLOOKUP(J2898,location[#All],4,)</f>
        <v>California</v>
      </c>
      <c r="N2898">
        <f>VLOOKUP(J2898,location[#All],5,)</f>
        <v>90301</v>
      </c>
      <c r="O2898" t="str">
        <f>VLOOKUP(J2898,location[#All],6,)</f>
        <v>West</v>
      </c>
    </row>
    <row r="2899" spans="1:15" x14ac:dyDescent="0.25">
      <c r="A2899" t="s">
        <v>2584</v>
      </c>
      <c r="B2899" t="s">
        <v>242</v>
      </c>
      <c r="C2899" s="1">
        <v>42974</v>
      </c>
      <c r="D2899" s="1">
        <v>42976</v>
      </c>
      <c r="E2899" t="s">
        <v>10</v>
      </c>
      <c r="F2899">
        <v>3549</v>
      </c>
      <c r="G2899">
        <v>5</v>
      </c>
      <c r="H2899">
        <v>0</v>
      </c>
      <c r="I2899">
        <v>17745</v>
      </c>
      <c r="J2899" s="1" t="str">
        <f>INDEX(location!A:A,MATCH('Tabela Total'!A2899,location!A:A,0))</f>
        <v>CA-2017-161956</v>
      </c>
      <c r="K2899" s="1" t="str">
        <f>VLOOKUP(J2899,location[#All],2,FALSE)</f>
        <v>United States</v>
      </c>
      <c r="L2899" t="str">
        <f>VLOOKUP(J2899,location[#All],3,)</f>
        <v>Inglewood</v>
      </c>
      <c r="M2899" t="str">
        <f>VLOOKUP(J2899,location[#All],4,)</f>
        <v>California</v>
      </c>
      <c r="N2899">
        <f>VLOOKUP(J2899,location[#All],5,)</f>
        <v>90301</v>
      </c>
      <c r="O2899" t="str">
        <f>VLOOKUP(J2899,location[#All],6,)</f>
        <v>West</v>
      </c>
    </row>
    <row r="2900" spans="1:15" x14ac:dyDescent="0.25">
      <c r="A2900" t="s">
        <v>3491</v>
      </c>
      <c r="B2900" t="s">
        <v>242</v>
      </c>
      <c r="C2900" s="1">
        <v>42608</v>
      </c>
      <c r="D2900" s="1">
        <v>42613</v>
      </c>
      <c r="E2900" t="s">
        <v>15</v>
      </c>
      <c r="F2900">
        <v>330</v>
      </c>
      <c r="G2900">
        <v>6</v>
      </c>
      <c r="H2900">
        <v>0</v>
      </c>
      <c r="I2900">
        <v>825</v>
      </c>
      <c r="J2900" s="1" t="str">
        <f>INDEX(location!A:A,MATCH('Tabela Total'!A2900,location!A:A,0))</f>
        <v>US-2016-127425</v>
      </c>
      <c r="K2900" s="1" t="str">
        <f>VLOOKUP(J2900,location[#All],2,FALSE)</f>
        <v>United States</v>
      </c>
      <c r="L2900" t="str">
        <f>VLOOKUP(J2900,location[#All],3,)</f>
        <v>New York City</v>
      </c>
      <c r="M2900" t="str">
        <f>VLOOKUP(J2900,location[#All],4,)</f>
        <v>New York</v>
      </c>
      <c r="N2900">
        <f>VLOOKUP(J2900,location[#All],5,)</f>
        <v>10035</v>
      </c>
      <c r="O2900" t="str">
        <f>VLOOKUP(J2900,location[#All],6,)</f>
        <v>East</v>
      </c>
    </row>
    <row r="2901" spans="1:15" x14ac:dyDescent="0.25">
      <c r="A2901" t="s">
        <v>3491</v>
      </c>
      <c r="B2901" t="s">
        <v>242</v>
      </c>
      <c r="C2901" s="1">
        <v>42608</v>
      </c>
      <c r="D2901" s="1">
        <v>42613</v>
      </c>
      <c r="E2901" t="s">
        <v>15</v>
      </c>
      <c r="F2901">
        <v>24995</v>
      </c>
      <c r="G2901">
        <v>5</v>
      </c>
      <c r="H2901">
        <v>0</v>
      </c>
      <c r="I2901">
        <v>874825</v>
      </c>
      <c r="J2901" s="1" t="str">
        <f>INDEX(location!A:A,MATCH('Tabela Total'!A2901,location!A:A,0))</f>
        <v>US-2016-127425</v>
      </c>
      <c r="K2901" s="1" t="str">
        <f>VLOOKUP(J2901,location[#All],2,FALSE)</f>
        <v>United States</v>
      </c>
      <c r="L2901" t="str">
        <f>VLOOKUP(J2901,location[#All],3,)</f>
        <v>New York City</v>
      </c>
      <c r="M2901" t="str">
        <f>VLOOKUP(J2901,location[#All],4,)</f>
        <v>New York</v>
      </c>
      <c r="N2901">
        <f>VLOOKUP(J2901,location[#All],5,)</f>
        <v>10035</v>
      </c>
      <c r="O2901" t="str">
        <f>VLOOKUP(J2901,location[#All],6,)</f>
        <v>East</v>
      </c>
    </row>
    <row r="2902" spans="1:15" x14ac:dyDescent="0.25">
      <c r="A2902" t="s">
        <v>3585</v>
      </c>
      <c r="B2902" t="s">
        <v>242</v>
      </c>
      <c r="C2902" s="1">
        <v>42912</v>
      </c>
      <c r="D2902" s="1">
        <v>42917</v>
      </c>
      <c r="E2902" t="s">
        <v>15</v>
      </c>
      <c r="F2902">
        <v>13872</v>
      </c>
      <c r="G2902">
        <v>6</v>
      </c>
      <c r="H2902">
        <v>2</v>
      </c>
      <c r="I2902">
        <v>46818</v>
      </c>
      <c r="J2902" s="1" t="str">
        <f>INDEX(location!A:A,MATCH('Tabela Total'!A2902,location!A:A,0))</f>
        <v>CA-2017-148810</v>
      </c>
      <c r="K2902" s="1" t="str">
        <f>VLOOKUP(J2902,location[#All],2,FALSE)</f>
        <v>United States</v>
      </c>
      <c r="L2902" t="str">
        <f>VLOOKUP(J2902,location[#All],3,)</f>
        <v>Miami</v>
      </c>
      <c r="M2902" t="str">
        <f>VLOOKUP(J2902,location[#All],4,)</f>
        <v>Florida</v>
      </c>
      <c r="N2902">
        <f>VLOOKUP(J2902,location[#All],5,)</f>
        <v>33180</v>
      </c>
      <c r="O2902" t="str">
        <f>VLOOKUP(J2902,location[#All],6,)</f>
        <v>South</v>
      </c>
    </row>
    <row r="2903" spans="1:15" x14ac:dyDescent="0.25">
      <c r="A2903" t="s">
        <v>3585</v>
      </c>
      <c r="B2903" t="s">
        <v>242</v>
      </c>
      <c r="C2903" s="1">
        <v>42912</v>
      </c>
      <c r="D2903" s="1">
        <v>42917</v>
      </c>
      <c r="E2903" t="s">
        <v>15</v>
      </c>
      <c r="F2903">
        <v>273552</v>
      </c>
      <c r="G2903">
        <v>3</v>
      </c>
      <c r="H2903">
        <v>2</v>
      </c>
      <c r="I2903">
        <v>-136776</v>
      </c>
      <c r="J2903" s="1" t="str">
        <f>INDEX(location!A:A,MATCH('Tabela Total'!A2903,location!A:A,0))</f>
        <v>CA-2017-148810</v>
      </c>
      <c r="K2903" s="1" t="str">
        <f>VLOOKUP(J2903,location[#All],2,FALSE)</f>
        <v>United States</v>
      </c>
      <c r="L2903" t="str">
        <f>VLOOKUP(J2903,location[#All],3,)</f>
        <v>Miami</v>
      </c>
      <c r="M2903" t="str">
        <f>VLOOKUP(J2903,location[#All],4,)</f>
        <v>Florida</v>
      </c>
      <c r="N2903">
        <f>VLOOKUP(J2903,location[#All],5,)</f>
        <v>33180</v>
      </c>
      <c r="O2903" t="str">
        <f>VLOOKUP(J2903,location[#All],6,)</f>
        <v>South</v>
      </c>
    </row>
    <row r="2904" spans="1:15" x14ac:dyDescent="0.25">
      <c r="A2904" t="s">
        <v>3637</v>
      </c>
      <c r="B2904" t="s">
        <v>242</v>
      </c>
      <c r="C2904" s="1">
        <v>42272</v>
      </c>
      <c r="D2904" s="1">
        <v>42274</v>
      </c>
      <c r="E2904" t="s">
        <v>44</v>
      </c>
      <c r="F2904">
        <v>89991</v>
      </c>
      <c r="G2904">
        <v>9</v>
      </c>
      <c r="H2904">
        <v>0</v>
      </c>
      <c r="I2904">
        <v>3959604</v>
      </c>
      <c r="J2904" s="1" t="str">
        <f>INDEX(location!A:A,MATCH('Tabela Total'!A2904,location!A:A,0))</f>
        <v>CA-2015-103933</v>
      </c>
      <c r="K2904" s="1" t="str">
        <f>VLOOKUP(J2904,location[#All],2,FALSE)</f>
        <v>United States</v>
      </c>
      <c r="L2904" t="str">
        <f>VLOOKUP(J2904,location[#All],3,)</f>
        <v>New York City</v>
      </c>
      <c r="M2904" t="str">
        <f>VLOOKUP(J2904,location[#All],4,)</f>
        <v>New York</v>
      </c>
      <c r="N2904">
        <f>VLOOKUP(J2904,location[#All],5,)</f>
        <v>10011</v>
      </c>
      <c r="O2904" t="str">
        <f>VLOOKUP(J2904,location[#All],6,)</f>
        <v>East</v>
      </c>
    </row>
    <row r="2905" spans="1:15" x14ac:dyDescent="0.25">
      <c r="A2905" t="s">
        <v>3640</v>
      </c>
      <c r="B2905" t="s">
        <v>242</v>
      </c>
      <c r="C2905" s="1">
        <v>42915</v>
      </c>
      <c r="D2905" s="1">
        <v>42918</v>
      </c>
      <c r="E2905" t="s">
        <v>44</v>
      </c>
      <c r="F2905">
        <v>63882</v>
      </c>
      <c r="G2905">
        <v>9</v>
      </c>
      <c r="H2905">
        <v>0</v>
      </c>
      <c r="I2905">
        <v>1852578</v>
      </c>
      <c r="J2905" s="1" t="str">
        <f>INDEX(location!A:A,MATCH('Tabela Total'!A2905,location!A:A,0))</f>
        <v>CA-2017-143574</v>
      </c>
      <c r="K2905" s="1" t="str">
        <f>VLOOKUP(J2905,location[#All],2,FALSE)</f>
        <v>United States</v>
      </c>
      <c r="L2905" t="str">
        <f>VLOOKUP(J2905,location[#All],3,)</f>
        <v>Milford</v>
      </c>
      <c r="M2905" t="str">
        <f>VLOOKUP(J2905,location[#All],4,)</f>
        <v>Connecticut</v>
      </c>
      <c r="N2905">
        <f>VLOOKUP(J2905,location[#All],5,)</f>
        <v>6460</v>
      </c>
      <c r="O2905" t="str">
        <f>VLOOKUP(J2905,location[#All],6,)</f>
        <v>East</v>
      </c>
    </row>
    <row r="2906" spans="1:15" x14ac:dyDescent="0.25">
      <c r="A2906" t="s">
        <v>3640</v>
      </c>
      <c r="B2906" t="s">
        <v>242</v>
      </c>
      <c r="C2906" s="1">
        <v>42915</v>
      </c>
      <c r="D2906" s="1">
        <v>42918</v>
      </c>
      <c r="E2906" t="s">
        <v>44</v>
      </c>
      <c r="F2906">
        <v>3069</v>
      </c>
      <c r="G2906">
        <v>3</v>
      </c>
      <c r="H2906">
        <v>0</v>
      </c>
      <c r="I2906">
        <v>79794</v>
      </c>
      <c r="J2906" s="1" t="str">
        <f>INDEX(location!A:A,MATCH('Tabela Total'!A2906,location!A:A,0))</f>
        <v>CA-2017-143574</v>
      </c>
      <c r="K2906" s="1" t="str">
        <f>VLOOKUP(J2906,location[#All],2,FALSE)</f>
        <v>United States</v>
      </c>
      <c r="L2906" t="str">
        <f>VLOOKUP(J2906,location[#All],3,)</f>
        <v>Milford</v>
      </c>
      <c r="M2906" t="str">
        <f>VLOOKUP(J2906,location[#All],4,)</f>
        <v>Connecticut</v>
      </c>
      <c r="N2906">
        <f>VLOOKUP(J2906,location[#All],5,)</f>
        <v>6460</v>
      </c>
      <c r="O2906" t="str">
        <f>VLOOKUP(J2906,location[#All],6,)</f>
        <v>East</v>
      </c>
    </row>
    <row r="2907" spans="1:15" x14ac:dyDescent="0.25">
      <c r="A2907" t="s">
        <v>3640</v>
      </c>
      <c r="B2907" t="s">
        <v>242</v>
      </c>
      <c r="C2907" s="1">
        <v>42915</v>
      </c>
      <c r="D2907" s="1">
        <v>42918</v>
      </c>
      <c r="E2907" t="s">
        <v>44</v>
      </c>
      <c r="F2907">
        <v>2516</v>
      </c>
      <c r="G2907">
        <v>2</v>
      </c>
      <c r="H2907">
        <v>0</v>
      </c>
      <c r="I2907">
        <v>85544</v>
      </c>
      <c r="J2907" s="1" t="str">
        <f>INDEX(location!A:A,MATCH('Tabela Total'!A2907,location!A:A,0))</f>
        <v>CA-2017-143574</v>
      </c>
      <c r="K2907" s="1" t="str">
        <f>VLOOKUP(J2907,location[#All],2,FALSE)</f>
        <v>United States</v>
      </c>
      <c r="L2907" t="str">
        <f>VLOOKUP(J2907,location[#All],3,)</f>
        <v>Milford</v>
      </c>
      <c r="M2907" t="str">
        <f>VLOOKUP(J2907,location[#All],4,)</f>
        <v>Connecticut</v>
      </c>
      <c r="N2907">
        <f>VLOOKUP(J2907,location[#All],5,)</f>
        <v>6460</v>
      </c>
      <c r="O2907" t="str">
        <f>VLOOKUP(J2907,location[#All],6,)</f>
        <v>East</v>
      </c>
    </row>
    <row r="2908" spans="1:15" x14ac:dyDescent="0.25">
      <c r="A2908" t="s">
        <v>2062</v>
      </c>
      <c r="B2908" t="s">
        <v>2063</v>
      </c>
      <c r="C2908" s="1">
        <v>42248</v>
      </c>
      <c r="D2908" s="1">
        <v>42255</v>
      </c>
      <c r="E2908" t="s">
        <v>15</v>
      </c>
      <c r="F2908">
        <v>1146</v>
      </c>
      <c r="G2908">
        <v>5</v>
      </c>
      <c r="H2908">
        <v>0</v>
      </c>
      <c r="I2908">
        <v>5157</v>
      </c>
      <c r="J2908" s="1" t="str">
        <f>INDEX(location!A:A,MATCH('Tabela Total'!A2908,location!A:A,0))</f>
        <v>CA-2015-104626</v>
      </c>
      <c r="K2908" s="1" t="str">
        <f>VLOOKUP(J2908,location[#All],2,FALSE)</f>
        <v>United States</v>
      </c>
      <c r="L2908" t="str">
        <f>VLOOKUP(J2908,location[#All],3,)</f>
        <v>Franklin</v>
      </c>
      <c r="M2908" t="str">
        <f>VLOOKUP(J2908,location[#All],4,)</f>
        <v>Massachusetts</v>
      </c>
      <c r="N2908">
        <f>VLOOKUP(J2908,location[#All],5,)</f>
        <v>2038</v>
      </c>
      <c r="O2908" t="str">
        <f>VLOOKUP(J2908,location[#All],6,)</f>
        <v>East</v>
      </c>
    </row>
    <row r="2909" spans="1:15" x14ac:dyDescent="0.25">
      <c r="A2909" t="s">
        <v>2062</v>
      </c>
      <c r="B2909" t="s">
        <v>2063</v>
      </c>
      <c r="C2909" s="1">
        <v>42248</v>
      </c>
      <c r="D2909" s="1">
        <v>42255</v>
      </c>
      <c r="E2909" t="s">
        <v>15</v>
      </c>
      <c r="F2909">
        <v>6074</v>
      </c>
      <c r="G2909">
        <v>1</v>
      </c>
      <c r="H2909">
        <v>0</v>
      </c>
      <c r="I2909">
        <v>15185</v>
      </c>
      <c r="J2909" s="1" t="str">
        <f>INDEX(location!A:A,MATCH('Tabela Total'!A2909,location!A:A,0))</f>
        <v>CA-2015-104626</v>
      </c>
      <c r="K2909" s="1" t="str">
        <f>VLOOKUP(J2909,location[#All],2,FALSE)</f>
        <v>United States</v>
      </c>
      <c r="L2909" t="str">
        <f>VLOOKUP(J2909,location[#All],3,)</f>
        <v>Franklin</v>
      </c>
      <c r="M2909" t="str">
        <f>VLOOKUP(J2909,location[#All],4,)</f>
        <v>Massachusetts</v>
      </c>
      <c r="N2909">
        <f>VLOOKUP(J2909,location[#All],5,)</f>
        <v>2038</v>
      </c>
      <c r="O2909" t="str">
        <f>VLOOKUP(J2909,location[#All],6,)</f>
        <v>East</v>
      </c>
    </row>
    <row r="2910" spans="1:15" x14ac:dyDescent="0.25">
      <c r="A2910" t="s">
        <v>2062</v>
      </c>
      <c r="B2910" t="s">
        <v>2063</v>
      </c>
      <c r="C2910" s="1">
        <v>42248</v>
      </c>
      <c r="D2910" s="1">
        <v>42255</v>
      </c>
      <c r="E2910" t="s">
        <v>15</v>
      </c>
      <c r="F2910">
        <v>12436</v>
      </c>
      <c r="G2910">
        <v>2</v>
      </c>
      <c r="H2910">
        <v>0</v>
      </c>
      <c r="I2910">
        <v>273592</v>
      </c>
      <c r="J2910" s="1" t="str">
        <f>INDEX(location!A:A,MATCH('Tabela Total'!A2910,location!A:A,0))</f>
        <v>CA-2015-104626</v>
      </c>
      <c r="K2910" s="1" t="str">
        <f>VLOOKUP(J2910,location[#All],2,FALSE)</f>
        <v>United States</v>
      </c>
      <c r="L2910" t="str">
        <f>VLOOKUP(J2910,location[#All],3,)</f>
        <v>Franklin</v>
      </c>
      <c r="M2910" t="str">
        <f>VLOOKUP(J2910,location[#All],4,)</f>
        <v>Massachusetts</v>
      </c>
      <c r="N2910">
        <f>VLOOKUP(J2910,location[#All],5,)</f>
        <v>2038</v>
      </c>
      <c r="O2910" t="str">
        <f>VLOOKUP(J2910,location[#All],6,)</f>
        <v>East</v>
      </c>
    </row>
    <row r="2911" spans="1:15" x14ac:dyDescent="0.25">
      <c r="A2911" t="s">
        <v>2062</v>
      </c>
      <c r="B2911" t="s">
        <v>2063</v>
      </c>
      <c r="C2911" s="1">
        <v>42248</v>
      </c>
      <c r="D2911" s="1">
        <v>42255</v>
      </c>
      <c r="E2911" t="s">
        <v>15</v>
      </c>
      <c r="F2911">
        <v>108876</v>
      </c>
      <c r="G2911">
        <v>6</v>
      </c>
      <c r="H2911">
        <v>0</v>
      </c>
      <c r="I2911">
        <v>3157404</v>
      </c>
      <c r="J2911" s="1" t="str">
        <f>INDEX(location!A:A,MATCH('Tabela Total'!A2911,location!A:A,0))</f>
        <v>CA-2015-104626</v>
      </c>
      <c r="K2911" s="1" t="str">
        <f>VLOOKUP(J2911,location[#All],2,FALSE)</f>
        <v>United States</v>
      </c>
      <c r="L2911" t="str">
        <f>VLOOKUP(J2911,location[#All],3,)</f>
        <v>Franklin</v>
      </c>
      <c r="M2911" t="str">
        <f>VLOOKUP(J2911,location[#All],4,)</f>
        <v>Massachusetts</v>
      </c>
      <c r="N2911">
        <f>VLOOKUP(J2911,location[#All],5,)</f>
        <v>2038</v>
      </c>
      <c r="O2911" t="str">
        <f>VLOOKUP(J2911,location[#All],6,)</f>
        <v>East</v>
      </c>
    </row>
    <row r="2912" spans="1:15" x14ac:dyDescent="0.25">
      <c r="A2912" t="s">
        <v>2285</v>
      </c>
      <c r="B2912" t="s">
        <v>2063</v>
      </c>
      <c r="C2912" s="1">
        <v>42365</v>
      </c>
      <c r="D2912" s="1">
        <v>42370</v>
      </c>
      <c r="E2912" t="s">
        <v>15</v>
      </c>
      <c r="F2912">
        <v>12672</v>
      </c>
      <c r="G2912">
        <v>3</v>
      </c>
      <c r="H2912">
        <v>2</v>
      </c>
      <c r="I2912">
        <v>-3168</v>
      </c>
      <c r="J2912" s="1" t="str">
        <f>INDEX(location!A:A,MATCH('Tabela Total'!A2912,location!A:A,0))</f>
        <v>US-2015-163783</v>
      </c>
      <c r="K2912" s="1" t="str">
        <f>VLOOKUP(J2912,location[#All],2,FALSE)</f>
        <v>United States</v>
      </c>
      <c r="L2912" t="str">
        <f>VLOOKUP(J2912,location[#All],3,)</f>
        <v>Chicago</v>
      </c>
      <c r="M2912" t="str">
        <f>VLOOKUP(J2912,location[#All],4,)</f>
        <v>Illinois</v>
      </c>
      <c r="N2912">
        <f>VLOOKUP(J2912,location[#All],5,)</f>
        <v>60610</v>
      </c>
      <c r="O2912" t="str">
        <f>VLOOKUP(J2912,location[#All],6,)</f>
        <v>Central</v>
      </c>
    </row>
    <row r="2913" spans="1:15" x14ac:dyDescent="0.25">
      <c r="A2913" t="s">
        <v>3988</v>
      </c>
      <c r="B2913" t="s">
        <v>2063</v>
      </c>
      <c r="C2913" s="1">
        <v>43049</v>
      </c>
      <c r="D2913" s="1">
        <v>43053</v>
      </c>
      <c r="E2913" t="s">
        <v>10</v>
      </c>
      <c r="F2913">
        <v>1152</v>
      </c>
      <c r="G2913">
        <v>5</v>
      </c>
      <c r="H2913">
        <v>7</v>
      </c>
      <c r="I2913">
        <v>-768</v>
      </c>
      <c r="J2913" s="1" t="str">
        <f>INDEX(location!A:A,MATCH('Tabela Total'!A2913,location!A:A,0))</f>
        <v>CA-2017-142671</v>
      </c>
      <c r="K2913" s="1" t="str">
        <f>VLOOKUP(J2913,location[#All],2,FALSE)</f>
        <v>United States</v>
      </c>
      <c r="L2913" t="str">
        <f>VLOOKUP(J2913,location[#All],3,)</f>
        <v>Hollywood</v>
      </c>
      <c r="M2913" t="str">
        <f>VLOOKUP(J2913,location[#All],4,)</f>
        <v>Florida</v>
      </c>
      <c r="N2913">
        <f>VLOOKUP(J2913,location[#All],5,)</f>
        <v>33021</v>
      </c>
      <c r="O2913" t="str">
        <f>VLOOKUP(J2913,location[#All],6,)</f>
        <v>South</v>
      </c>
    </row>
    <row r="2914" spans="1:15" x14ac:dyDescent="0.25">
      <c r="A2914" t="s">
        <v>4115</v>
      </c>
      <c r="B2914" t="s">
        <v>2063</v>
      </c>
      <c r="C2914" s="1">
        <v>42958</v>
      </c>
      <c r="D2914" s="1">
        <v>42960</v>
      </c>
      <c r="E2914" t="s">
        <v>10</v>
      </c>
      <c r="F2914">
        <v>47751</v>
      </c>
      <c r="G2914">
        <v>11</v>
      </c>
      <c r="H2914">
        <v>0</v>
      </c>
      <c r="I2914">
        <v>2196546</v>
      </c>
      <c r="J2914" s="1" t="str">
        <f>INDEX(location!A:A,MATCH('Tabela Total'!A2914,location!A:A,0))</f>
        <v>CA-2017-160899</v>
      </c>
      <c r="K2914" s="1" t="str">
        <f>VLOOKUP(J2914,location[#All],2,FALSE)</f>
        <v>United States</v>
      </c>
      <c r="L2914" t="str">
        <f>VLOOKUP(J2914,location[#All],3,)</f>
        <v>Lake Charles</v>
      </c>
      <c r="M2914" t="str">
        <f>VLOOKUP(J2914,location[#All],4,)</f>
        <v>Louisiana</v>
      </c>
      <c r="N2914">
        <f>VLOOKUP(J2914,location[#All],5,)</f>
        <v>70601</v>
      </c>
      <c r="O2914" t="str">
        <f>VLOOKUP(J2914,location[#All],6,)</f>
        <v>South</v>
      </c>
    </row>
    <row r="2915" spans="1:15" x14ac:dyDescent="0.25">
      <c r="A2915" t="s">
        <v>4272</v>
      </c>
      <c r="B2915" t="s">
        <v>2063</v>
      </c>
      <c r="C2915" s="1">
        <v>42093</v>
      </c>
      <c r="D2915" s="1">
        <v>42097</v>
      </c>
      <c r="E2915" t="s">
        <v>15</v>
      </c>
      <c r="F2915">
        <v>366744</v>
      </c>
      <c r="G2915">
        <v>4</v>
      </c>
      <c r="H2915">
        <v>3</v>
      </c>
      <c r="I2915">
        <v>-1100232</v>
      </c>
      <c r="J2915" s="1" t="str">
        <f>INDEX(location!A:A,MATCH('Tabela Total'!A2915,location!A:A,0))</f>
        <v>CA-2015-104871</v>
      </c>
      <c r="K2915" s="1" t="str">
        <f>VLOOKUP(J2915,location[#All],2,FALSE)</f>
        <v>United States</v>
      </c>
      <c r="L2915" t="str">
        <f>VLOOKUP(J2915,location[#All],3,)</f>
        <v>Normal</v>
      </c>
      <c r="M2915" t="str">
        <f>VLOOKUP(J2915,location[#All],4,)</f>
        <v>Illinois</v>
      </c>
      <c r="N2915">
        <f>VLOOKUP(J2915,location[#All],5,)</f>
        <v>61761</v>
      </c>
      <c r="O2915" t="str">
        <f>VLOOKUP(J2915,location[#All],6,)</f>
        <v>Central</v>
      </c>
    </row>
    <row r="2916" spans="1:15" x14ac:dyDescent="0.25">
      <c r="A2916" t="s">
        <v>4597</v>
      </c>
      <c r="B2916" t="s">
        <v>2063</v>
      </c>
      <c r="C2916" s="1">
        <v>42647</v>
      </c>
      <c r="D2916" s="1">
        <v>42651</v>
      </c>
      <c r="E2916" t="s">
        <v>15</v>
      </c>
      <c r="F2916">
        <v>304</v>
      </c>
      <c r="G2916">
        <v>1</v>
      </c>
      <c r="H2916">
        <v>0</v>
      </c>
      <c r="I2916">
        <v>13984</v>
      </c>
      <c r="J2916" s="1" t="str">
        <f>INDEX(location!A:A,MATCH('Tabela Total'!A2916,location!A:A,0))</f>
        <v>US-2016-140158</v>
      </c>
      <c r="K2916" s="1" t="str">
        <f>VLOOKUP(J2916,location[#All],2,FALSE)</f>
        <v>United States</v>
      </c>
      <c r="L2916" t="str">
        <f>VLOOKUP(J2916,location[#All],3,)</f>
        <v>Providence</v>
      </c>
      <c r="M2916" t="str">
        <f>VLOOKUP(J2916,location[#All],4,)</f>
        <v>Rhode Island</v>
      </c>
      <c r="N2916">
        <f>VLOOKUP(J2916,location[#All],5,)</f>
        <v>2908</v>
      </c>
      <c r="O2916" t="str">
        <f>VLOOKUP(J2916,location[#All],6,)</f>
        <v>East</v>
      </c>
    </row>
    <row r="2917" spans="1:15" x14ac:dyDescent="0.25">
      <c r="A2917" t="s">
        <v>4597</v>
      </c>
      <c r="B2917" t="s">
        <v>2063</v>
      </c>
      <c r="C2917" s="1">
        <v>42647</v>
      </c>
      <c r="D2917" s="1">
        <v>42651</v>
      </c>
      <c r="E2917" t="s">
        <v>15</v>
      </c>
      <c r="F2917">
        <v>539991</v>
      </c>
      <c r="G2917">
        <v>9</v>
      </c>
      <c r="H2917">
        <v>0</v>
      </c>
      <c r="I2917">
        <v>25919568</v>
      </c>
      <c r="J2917" s="1" t="str">
        <f>INDEX(location!A:A,MATCH('Tabela Total'!A2917,location!A:A,0))</f>
        <v>US-2016-140158</v>
      </c>
      <c r="K2917" s="1" t="str">
        <f>VLOOKUP(J2917,location[#All],2,FALSE)</f>
        <v>United States</v>
      </c>
      <c r="L2917" t="str">
        <f>VLOOKUP(J2917,location[#All],3,)</f>
        <v>Providence</v>
      </c>
      <c r="M2917" t="str">
        <f>VLOOKUP(J2917,location[#All],4,)</f>
        <v>Rhode Island</v>
      </c>
      <c r="N2917">
        <f>VLOOKUP(J2917,location[#All],5,)</f>
        <v>2908</v>
      </c>
      <c r="O2917" t="str">
        <f>VLOOKUP(J2917,location[#All],6,)</f>
        <v>East</v>
      </c>
    </row>
    <row r="2918" spans="1:15" x14ac:dyDescent="0.25">
      <c r="A2918" t="s">
        <v>4597</v>
      </c>
      <c r="B2918" t="s">
        <v>2063</v>
      </c>
      <c r="C2918" s="1">
        <v>42647</v>
      </c>
      <c r="D2918" s="1">
        <v>42651</v>
      </c>
      <c r="E2918" t="s">
        <v>15</v>
      </c>
      <c r="F2918">
        <v>1191</v>
      </c>
      <c r="G2918">
        <v>3</v>
      </c>
      <c r="H2918">
        <v>0</v>
      </c>
      <c r="I2918">
        <v>34539</v>
      </c>
      <c r="J2918" s="1" t="str">
        <f>INDEX(location!A:A,MATCH('Tabela Total'!A2918,location!A:A,0))</f>
        <v>US-2016-140158</v>
      </c>
      <c r="K2918" s="1" t="str">
        <f>VLOOKUP(J2918,location[#All],2,FALSE)</f>
        <v>United States</v>
      </c>
      <c r="L2918" t="str">
        <f>VLOOKUP(J2918,location[#All],3,)</f>
        <v>Providence</v>
      </c>
      <c r="M2918" t="str">
        <f>VLOOKUP(J2918,location[#All],4,)</f>
        <v>Rhode Island</v>
      </c>
      <c r="N2918">
        <f>VLOOKUP(J2918,location[#All],5,)</f>
        <v>2908</v>
      </c>
      <c r="O2918" t="str">
        <f>VLOOKUP(J2918,location[#All],6,)</f>
        <v>East</v>
      </c>
    </row>
    <row r="2919" spans="1:15" x14ac:dyDescent="0.25">
      <c r="A2919" t="s">
        <v>4710</v>
      </c>
      <c r="B2919" t="s">
        <v>2063</v>
      </c>
      <c r="C2919" s="1">
        <v>42703</v>
      </c>
      <c r="D2919" s="1">
        <v>42708</v>
      </c>
      <c r="E2919" t="s">
        <v>10</v>
      </c>
      <c r="F2919">
        <v>242176</v>
      </c>
      <c r="G2919">
        <v>4</v>
      </c>
      <c r="H2919">
        <v>6</v>
      </c>
      <c r="I2919">
        <v>-30272</v>
      </c>
      <c r="J2919" s="1" t="str">
        <f>INDEX(location!A:A,MATCH('Tabela Total'!A2919,location!A:A,0))</f>
        <v>CA-2016-160241</v>
      </c>
      <c r="K2919" s="1" t="str">
        <f>VLOOKUP(J2919,location[#All],2,FALSE)</f>
        <v>United States</v>
      </c>
      <c r="L2919" t="str">
        <f>VLOOKUP(J2919,location[#All],3,)</f>
        <v>Aurora</v>
      </c>
      <c r="M2919" t="str">
        <f>VLOOKUP(J2919,location[#All],4,)</f>
        <v>Illinois</v>
      </c>
      <c r="N2919">
        <f>VLOOKUP(J2919,location[#All],5,)</f>
        <v>60505</v>
      </c>
      <c r="O2919" t="str">
        <f>VLOOKUP(J2919,location[#All],6,)</f>
        <v>Central</v>
      </c>
    </row>
    <row r="2920" spans="1:15" x14ac:dyDescent="0.25">
      <c r="A2920" t="s">
        <v>5000</v>
      </c>
      <c r="B2920" t="s">
        <v>2063</v>
      </c>
      <c r="C2920" s="1">
        <v>41726</v>
      </c>
      <c r="D2920" s="1">
        <v>41730</v>
      </c>
      <c r="E2920" t="s">
        <v>15</v>
      </c>
      <c r="F2920">
        <v>302376</v>
      </c>
      <c r="G2920">
        <v>3</v>
      </c>
      <c r="H2920">
        <v>2</v>
      </c>
      <c r="I2920">
        <v>226782</v>
      </c>
      <c r="J2920" s="1" t="str">
        <f>INDEX(location!A:A,MATCH('Tabela Total'!A2920,location!A:A,0))</f>
        <v>CA-2014-100881</v>
      </c>
      <c r="K2920" s="1" t="str">
        <f>VLOOKUP(J2920,location[#All],2,FALSE)</f>
        <v>United States</v>
      </c>
      <c r="L2920" t="str">
        <f>VLOOKUP(J2920,location[#All],3,)</f>
        <v>Albuquerque</v>
      </c>
      <c r="M2920" t="str">
        <f>VLOOKUP(J2920,location[#All],4,)</f>
        <v>New Mexico</v>
      </c>
      <c r="N2920">
        <f>VLOOKUP(J2920,location[#All],5,)</f>
        <v>87105</v>
      </c>
      <c r="O2920" t="str">
        <f>VLOOKUP(J2920,location[#All],6,)</f>
        <v>West</v>
      </c>
    </row>
    <row r="2921" spans="1:15" x14ac:dyDescent="0.25">
      <c r="A2921" t="s">
        <v>638</v>
      </c>
      <c r="B2921" t="s">
        <v>639</v>
      </c>
      <c r="C2921" s="1">
        <v>42756</v>
      </c>
      <c r="D2921" s="1">
        <v>42760</v>
      </c>
      <c r="E2921" t="s">
        <v>15</v>
      </c>
      <c r="F2921">
        <v>24294</v>
      </c>
      <c r="G2921">
        <v>3</v>
      </c>
      <c r="H2921">
        <v>0</v>
      </c>
      <c r="I2921">
        <v>97176</v>
      </c>
      <c r="J2921" s="1" t="str">
        <f>INDEX(location!A:A,MATCH('Tabela Total'!A2921,location!A:A,0))</f>
        <v>CA-2017-131954</v>
      </c>
      <c r="K2921" s="1" t="str">
        <f>VLOOKUP(J2921,location[#All],2,FALSE)</f>
        <v>United States</v>
      </c>
      <c r="L2921" t="str">
        <f>VLOOKUP(J2921,location[#All],3,)</f>
        <v>Seattle</v>
      </c>
      <c r="M2921" t="str">
        <f>VLOOKUP(J2921,location[#All],4,)</f>
        <v>Washington</v>
      </c>
      <c r="N2921">
        <f>VLOOKUP(J2921,location[#All],5,)</f>
        <v>98115</v>
      </c>
      <c r="O2921" t="str">
        <f>VLOOKUP(J2921,location[#All],6,)</f>
        <v>West</v>
      </c>
    </row>
    <row r="2922" spans="1:15" x14ac:dyDescent="0.25">
      <c r="A2922" t="s">
        <v>638</v>
      </c>
      <c r="B2922" t="s">
        <v>639</v>
      </c>
      <c r="C2922" s="1">
        <v>42756</v>
      </c>
      <c r="D2922" s="1">
        <v>42760</v>
      </c>
      <c r="E2922" t="s">
        <v>15</v>
      </c>
      <c r="F2922">
        <v>17997</v>
      </c>
      <c r="G2922">
        <v>3</v>
      </c>
      <c r="H2922">
        <v>0</v>
      </c>
      <c r="I2922">
        <v>863856</v>
      </c>
      <c r="J2922" s="1" t="str">
        <f>INDEX(location!A:A,MATCH('Tabela Total'!A2922,location!A:A,0))</f>
        <v>CA-2017-131954</v>
      </c>
      <c r="K2922" s="1" t="str">
        <f>VLOOKUP(J2922,location[#All],2,FALSE)</f>
        <v>United States</v>
      </c>
      <c r="L2922" t="str">
        <f>VLOOKUP(J2922,location[#All],3,)</f>
        <v>Seattle</v>
      </c>
      <c r="M2922" t="str">
        <f>VLOOKUP(J2922,location[#All],4,)</f>
        <v>Washington</v>
      </c>
      <c r="N2922">
        <f>VLOOKUP(J2922,location[#All],5,)</f>
        <v>98115</v>
      </c>
      <c r="O2922" t="str">
        <f>VLOOKUP(J2922,location[#All],6,)</f>
        <v>West</v>
      </c>
    </row>
    <row r="2923" spans="1:15" x14ac:dyDescent="0.25">
      <c r="A2923" t="s">
        <v>638</v>
      </c>
      <c r="B2923" t="s">
        <v>639</v>
      </c>
      <c r="C2923" s="1">
        <v>42756</v>
      </c>
      <c r="D2923" s="1">
        <v>42760</v>
      </c>
      <c r="E2923" t="s">
        <v>15</v>
      </c>
      <c r="F2923">
        <v>99696</v>
      </c>
      <c r="G2923">
        <v>6</v>
      </c>
      <c r="H2923">
        <v>2</v>
      </c>
      <c r="I2923">
        <v>336474</v>
      </c>
      <c r="J2923" s="1" t="str">
        <f>INDEX(location!A:A,MATCH('Tabela Total'!A2923,location!A:A,0))</f>
        <v>CA-2017-131954</v>
      </c>
      <c r="K2923" s="1" t="str">
        <f>VLOOKUP(J2923,location[#All],2,FALSE)</f>
        <v>United States</v>
      </c>
      <c r="L2923" t="str">
        <f>VLOOKUP(J2923,location[#All],3,)</f>
        <v>Seattle</v>
      </c>
      <c r="M2923" t="str">
        <f>VLOOKUP(J2923,location[#All],4,)</f>
        <v>Washington</v>
      </c>
      <c r="N2923">
        <f>VLOOKUP(J2923,location[#All],5,)</f>
        <v>98115</v>
      </c>
      <c r="O2923" t="str">
        <f>VLOOKUP(J2923,location[#All],6,)</f>
        <v>West</v>
      </c>
    </row>
    <row r="2924" spans="1:15" x14ac:dyDescent="0.25">
      <c r="A2924" t="s">
        <v>638</v>
      </c>
      <c r="B2924" t="s">
        <v>639</v>
      </c>
      <c r="C2924" s="1">
        <v>42756</v>
      </c>
      <c r="D2924" s="1">
        <v>42760</v>
      </c>
      <c r="E2924" t="s">
        <v>15</v>
      </c>
      <c r="F2924">
        <v>27936</v>
      </c>
      <c r="G2924">
        <v>4</v>
      </c>
      <c r="H2924">
        <v>2</v>
      </c>
      <c r="I2924">
        <v>94284</v>
      </c>
      <c r="J2924" s="1" t="str">
        <f>INDEX(location!A:A,MATCH('Tabela Total'!A2924,location!A:A,0))</f>
        <v>CA-2017-131954</v>
      </c>
      <c r="K2924" s="1" t="str">
        <f>VLOOKUP(J2924,location[#All],2,FALSE)</f>
        <v>United States</v>
      </c>
      <c r="L2924" t="str">
        <f>VLOOKUP(J2924,location[#All],3,)</f>
        <v>Seattle</v>
      </c>
      <c r="M2924" t="str">
        <f>VLOOKUP(J2924,location[#All],4,)</f>
        <v>Washington</v>
      </c>
      <c r="N2924">
        <f>VLOOKUP(J2924,location[#All],5,)</f>
        <v>98115</v>
      </c>
      <c r="O2924" t="str">
        <f>VLOOKUP(J2924,location[#All],6,)</f>
        <v>West</v>
      </c>
    </row>
    <row r="2925" spans="1:15" x14ac:dyDescent="0.25">
      <c r="A2925" t="s">
        <v>638</v>
      </c>
      <c r="B2925" t="s">
        <v>639</v>
      </c>
      <c r="C2925" s="1">
        <v>42756</v>
      </c>
      <c r="D2925" s="1">
        <v>42760</v>
      </c>
      <c r="E2925" t="s">
        <v>15</v>
      </c>
      <c r="F2925">
        <v>8498</v>
      </c>
      <c r="G2925">
        <v>1</v>
      </c>
      <c r="H2925">
        <v>0</v>
      </c>
      <c r="I2925">
        <v>186956</v>
      </c>
      <c r="J2925" s="1" t="str">
        <f>INDEX(location!A:A,MATCH('Tabela Total'!A2925,location!A:A,0))</f>
        <v>CA-2017-131954</v>
      </c>
      <c r="K2925" s="1" t="str">
        <f>VLOOKUP(J2925,location[#All],2,FALSE)</f>
        <v>United States</v>
      </c>
      <c r="L2925" t="str">
        <f>VLOOKUP(J2925,location[#All],3,)</f>
        <v>Seattle</v>
      </c>
      <c r="M2925" t="str">
        <f>VLOOKUP(J2925,location[#All],4,)</f>
        <v>Washington</v>
      </c>
      <c r="N2925">
        <f>VLOOKUP(J2925,location[#All],5,)</f>
        <v>98115</v>
      </c>
      <c r="O2925" t="str">
        <f>VLOOKUP(J2925,location[#All],6,)</f>
        <v>West</v>
      </c>
    </row>
    <row r="2926" spans="1:15" x14ac:dyDescent="0.25">
      <c r="A2926" t="s">
        <v>638</v>
      </c>
      <c r="B2926" t="s">
        <v>639</v>
      </c>
      <c r="C2926" s="1">
        <v>42756</v>
      </c>
      <c r="D2926" s="1">
        <v>42760</v>
      </c>
      <c r="E2926" t="s">
        <v>15</v>
      </c>
      <c r="F2926">
        <v>1872</v>
      </c>
      <c r="G2926">
        <v>5</v>
      </c>
      <c r="H2926">
        <v>2</v>
      </c>
      <c r="I2926">
        <v>6552</v>
      </c>
      <c r="J2926" s="1" t="str">
        <f>INDEX(location!A:A,MATCH('Tabela Total'!A2926,location!A:A,0))</f>
        <v>CA-2017-131954</v>
      </c>
      <c r="K2926" s="1" t="str">
        <f>VLOOKUP(J2926,location[#All],2,FALSE)</f>
        <v>United States</v>
      </c>
      <c r="L2926" t="str">
        <f>VLOOKUP(J2926,location[#All],3,)</f>
        <v>Seattle</v>
      </c>
      <c r="M2926" t="str">
        <f>VLOOKUP(J2926,location[#All],4,)</f>
        <v>Washington</v>
      </c>
      <c r="N2926">
        <f>VLOOKUP(J2926,location[#All],5,)</f>
        <v>98115</v>
      </c>
      <c r="O2926" t="str">
        <f>VLOOKUP(J2926,location[#All],6,)</f>
        <v>West</v>
      </c>
    </row>
    <row r="2927" spans="1:15" x14ac:dyDescent="0.25">
      <c r="A2927" t="s">
        <v>2968</v>
      </c>
      <c r="B2927" t="s">
        <v>639</v>
      </c>
      <c r="C2927" s="1">
        <v>43006</v>
      </c>
      <c r="D2927" s="1">
        <v>43009</v>
      </c>
      <c r="E2927" t="s">
        <v>44</v>
      </c>
      <c r="F2927">
        <v>32776</v>
      </c>
      <c r="G2927">
        <v>1</v>
      </c>
      <c r="H2927">
        <v>2</v>
      </c>
      <c r="I2927">
        <v>32776</v>
      </c>
      <c r="J2927" s="1" t="str">
        <f>INDEX(location!A:A,MATCH('Tabela Total'!A2927,location!A:A,0))</f>
        <v>US-2017-125717</v>
      </c>
      <c r="K2927" s="1" t="str">
        <f>VLOOKUP(J2927,location[#All],2,FALSE)</f>
        <v>United States</v>
      </c>
      <c r="L2927" t="str">
        <f>VLOOKUP(J2927,location[#All],3,)</f>
        <v>Aurora</v>
      </c>
      <c r="M2927" t="str">
        <f>VLOOKUP(J2927,location[#All],4,)</f>
        <v>Colorado</v>
      </c>
      <c r="N2927">
        <f>VLOOKUP(J2927,location[#All],5,)</f>
        <v>80013</v>
      </c>
      <c r="O2927" t="str">
        <f>VLOOKUP(J2927,location[#All],6,)</f>
        <v>West</v>
      </c>
    </row>
    <row r="2928" spans="1:15" x14ac:dyDescent="0.25">
      <c r="A2928" t="s">
        <v>2968</v>
      </c>
      <c r="B2928" t="s">
        <v>639</v>
      </c>
      <c r="C2928" s="1">
        <v>43006</v>
      </c>
      <c r="D2928" s="1">
        <v>43009</v>
      </c>
      <c r="E2928" t="s">
        <v>44</v>
      </c>
      <c r="F2928">
        <v>147184</v>
      </c>
      <c r="G2928">
        <v>2</v>
      </c>
      <c r="H2928">
        <v>2</v>
      </c>
      <c r="I2928">
        <v>-294368</v>
      </c>
      <c r="J2928" s="1" t="str">
        <f>INDEX(location!A:A,MATCH('Tabela Total'!A2928,location!A:A,0))</f>
        <v>US-2017-125717</v>
      </c>
      <c r="K2928" s="1" t="str">
        <f>VLOOKUP(J2928,location[#All],2,FALSE)</f>
        <v>United States</v>
      </c>
      <c r="L2928" t="str">
        <f>VLOOKUP(J2928,location[#All],3,)</f>
        <v>Aurora</v>
      </c>
      <c r="M2928" t="str">
        <f>VLOOKUP(J2928,location[#All],4,)</f>
        <v>Colorado</v>
      </c>
      <c r="N2928">
        <f>VLOOKUP(J2928,location[#All],5,)</f>
        <v>80013</v>
      </c>
      <c r="O2928" t="str">
        <f>VLOOKUP(J2928,location[#All],6,)</f>
        <v>West</v>
      </c>
    </row>
    <row r="2929" spans="1:15" x14ac:dyDescent="0.25">
      <c r="A2929" t="s">
        <v>2968</v>
      </c>
      <c r="B2929" t="s">
        <v>639</v>
      </c>
      <c r="C2929" s="1">
        <v>43006</v>
      </c>
      <c r="D2929" s="1">
        <v>43009</v>
      </c>
      <c r="E2929" t="s">
        <v>44</v>
      </c>
      <c r="F2929">
        <v>54384</v>
      </c>
      <c r="G2929">
        <v>2</v>
      </c>
      <c r="H2929">
        <v>2</v>
      </c>
      <c r="I2929">
        <v>13596</v>
      </c>
      <c r="J2929" s="1" t="str">
        <f>INDEX(location!A:A,MATCH('Tabela Total'!A2929,location!A:A,0))</f>
        <v>US-2017-125717</v>
      </c>
      <c r="K2929" s="1" t="str">
        <f>VLOOKUP(J2929,location[#All],2,FALSE)</f>
        <v>United States</v>
      </c>
      <c r="L2929" t="str">
        <f>VLOOKUP(J2929,location[#All],3,)</f>
        <v>Aurora</v>
      </c>
      <c r="M2929" t="str">
        <f>VLOOKUP(J2929,location[#All],4,)</f>
        <v>Colorado</v>
      </c>
      <c r="N2929">
        <f>VLOOKUP(J2929,location[#All],5,)</f>
        <v>80013</v>
      </c>
      <c r="O2929" t="str">
        <f>VLOOKUP(J2929,location[#All],6,)</f>
        <v>West</v>
      </c>
    </row>
    <row r="2930" spans="1:15" x14ac:dyDescent="0.25">
      <c r="A2930" t="s">
        <v>2968</v>
      </c>
      <c r="B2930" t="s">
        <v>639</v>
      </c>
      <c r="C2930" s="1">
        <v>43006</v>
      </c>
      <c r="D2930" s="1">
        <v>43009</v>
      </c>
      <c r="E2930" t="s">
        <v>44</v>
      </c>
      <c r="F2930">
        <v>76776</v>
      </c>
      <c r="G2930">
        <v>4</v>
      </c>
      <c r="H2930">
        <v>7</v>
      </c>
      <c r="I2930">
        <v>-588616</v>
      </c>
      <c r="J2930" s="1" t="str">
        <f>INDEX(location!A:A,MATCH('Tabela Total'!A2930,location!A:A,0))</f>
        <v>US-2017-125717</v>
      </c>
      <c r="K2930" s="1" t="str">
        <f>VLOOKUP(J2930,location[#All],2,FALSE)</f>
        <v>United States</v>
      </c>
      <c r="L2930" t="str">
        <f>VLOOKUP(J2930,location[#All],3,)</f>
        <v>Aurora</v>
      </c>
      <c r="M2930" t="str">
        <f>VLOOKUP(J2930,location[#All],4,)</f>
        <v>Colorado</v>
      </c>
      <c r="N2930">
        <f>VLOOKUP(J2930,location[#All],5,)</f>
        <v>80013</v>
      </c>
      <c r="O2930" t="str">
        <f>VLOOKUP(J2930,location[#All],6,)</f>
        <v>West</v>
      </c>
    </row>
    <row r="2931" spans="1:15" x14ac:dyDescent="0.25">
      <c r="A2931" t="s">
        <v>2968</v>
      </c>
      <c r="B2931" t="s">
        <v>639</v>
      </c>
      <c r="C2931" s="1">
        <v>43006</v>
      </c>
      <c r="D2931" s="1">
        <v>43009</v>
      </c>
      <c r="E2931" t="s">
        <v>44</v>
      </c>
      <c r="F2931">
        <v>14352</v>
      </c>
      <c r="G2931">
        <v>3</v>
      </c>
      <c r="H2931">
        <v>2</v>
      </c>
      <c r="I2931">
        <v>52026</v>
      </c>
      <c r="J2931" s="1" t="str">
        <f>INDEX(location!A:A,MATCH('Tabela Total'!A2931,location!A:A,0))</f>
        <v>US-2017-125717</v>
      </c>
      <c r="K2931" s="1" t="str">
        <f>VLOOKUP(J2931,location[#All],2,FALSE)</f>
        <v>United States</v>
      </c>
      <c r="L2931" t="str">
        <f>VLOOKUP(J2931,location[#All],3,)</f>
        <v>Aurora</v>
      </c>
      <c r="M2931" t="str">
        <f>VLOOKUP(J2931,location[#All],4,)</f>
        <v>Colorado</v>
      </c>
      <c r="N2931">
        <f>VLOOKUP(J2931,location[#All],5,)</f>
        <v>80013</v>
      </c>
      <c r="O2931" t="str">
        <f>VLOOKUP(J2931,location[#All],6,)</f>
        <v>West</v>
      </c>
    </row>
    <row r="2932" spans="1:15" x14ac:dyDescent="0.25">
      <c r="A2932" t="s">
        <v>2968</v>
      </c>
      <c r="B2932" t="s">
        <v>639</v>
      </c>
      <c r="C2932" s="1">
        <v>43006</v>
      </c>
      <c r="D2932" s="1">
        <v>43009</v>
      </c>
      <c r="E2932" t="s">
        <v>44</v>
      </c>
      <c r="F2932">
        <v>209792</v>
      </c>
      <c r="G2932">
        <v>2</v>
      </c>
      <c r="H2932">
        <v>2</v>
      </c>
      <c r="I2932">
        <v>26224</v>
      </c>
      <c r="J2932" s="1" t="str">
        <f>INDEX(location!A:A,MATCH('Tabela Total'!A2932,location!A:A,0))</f>
        <v>US-2017-125717</v>
      </c>
      <c r="K2932" s="1" t="str">
        <f>VLOOKUP(J2932,location[#All],2,FALSE)</f>
        <v>United States</v>
      </c>
      <c r="L2932" t="str">
        <f>VLOOKUP(J2932,location[#All],3,)</f>
        <v>Aurora</v>
      </c>
      <c r="M2932" t="str">
        <f>VLOOKUP(J2932,location[#All],4,)</f>
        <v>Colorado</v>
      </c>
      <c r="N2932">
        <f>VLOOKUP(J2932,location[#All],5,)</f>
        <v>80013</v>
      </c>
      <c r="O2932" t="str">
        <f>VLOOKUP(J2932,location[#All],6,)</f>
        <v>West</v>
      </c>
    </row>
    <row r="2933" spans="1:15" x14ac:dyDescent="0.25">
      <c r="A2933" t="s">
        <v>3966</v>
      </c>
      <c r="B2933" t="s">
        <v>639</v>
      </c>
      <c r="C2933" s="1">
        <v>42829</v>
      </c>
      <c r="D2933" s="1">
        <v>42830</v>
      </c>
      <c r="E2933" t="s">
        <v>44</v>
      </c>
      <c r="F2933">
        <v>4122</v>
      </c>
      <c r="G2933">
        <v>1</v>
      </c>
      <c r="H2933">
        <v>0</v>
      </c>
      <c r="I2933">
        <v>111294</v>
      </c>
      <c r="J2933" s="1" t="str">
        <f>INDEX(location!A:A,MATCH('Tabela Total'!A2933,location!A:A,0))</f>
        <v>CA-2017-144848</v>
      </c>
      <c r="K2933" s="1" t="str">
        <f>VLOOKUP(J2933,location[#All],2,FALSE)</f>
        <v>United States</v>
      </c>
      <c r="L2933" t="str">
        <f>VLOOKUP(J2933,location[#All],3,)</f>
        <v>New York City</v>
      </c>
      <c r="M2933" t="str">
        <f>VLOOKUP(J2933,location[#All],4,)</f>
        <v>New York</v>
      </c>
      <c r="N2933">
        <f>VLOOKUP(J2933,location[#All],5,)</f>
        <v>10009</v>
      </c>
      <c r="O2933" t="str">
        <f>VLOOKUP(J2933,location[#All],6,)</f>
        <v>East</v>
      </c>
    </row>
    <row r="2934" spans="1:15" x14ac:dyDescent="0.25">
      <c r="A2934" t="s">
        <v>3966</v>
      </c>
      <c r="B2934" t="s">
        <v>639</v>
      </c>
      <c r="C2934" s="1">
        <v>42829</v>
      </c>
      <c r="D2934" s="1">
        <v>42830</v>
      </c>
      <c r="E2934" t="s">
        <v>44</v>
      </c>
      <c r="F2934">
        <v>24037</v>
      </c>
      <c r="G2934">
        <v>1</v>
      </c>
      <c r="H2934">
        <v>0</v>
      </c>
      <c r="I2934">
        <v>72111</v>
      </c>
      <c r="J2934" s="1" t="str">
        <f>INDEX(location!A:A,MATCH('Tabela Total'!A2934,location!A:A,0))</f>
        <v>CA-2017-144848</v>
      </c>
      <c r="K2934" s="1" t="str">
        <f>VLOOKUP(J2934,location[#All],2,FALSE)</f>
        <v>United States</v>
      </c>
      <c r="L2934" t="str">
        <f>VLOOKUP(J2934,location[#All],3,)</f>
        <v>New York City</v>
      </c>
      <c r="M2934" t="str">
        <f>VLOOKUP(J2934,location[#All],4,)</f>
        <v>New York</v>
      </c>
      <c r="N2934">
        <f>VLOOKUP(J2934,location[#All],5,)</f>
        <v>10009</v>
      </c>
      <c r="O2934" t="str">
        <f>VLOOKUP(J2934,location[#All],6,)</f>
        <v>East</v>
      </c>
    </row>
    <row r="2935" spans="1:15" x14ac:dyDescent="0.25">
      <c r="A2935" t="s">
        <v>3966</v>
      </c>
      <c r="B2935" t="s">
        <v>639</v>
      </c>
      <c r="C2935" s="1">
        <v>42829</v>
      </c>
      <c r="D2935" s="1">
        <v>42830</v>
      </c>
      <c r="E2935" t="s">
        <v>44</v>
      </c>
      <c r="F2935">
        <v>11902</v>
      </c>
      <c r="G2935">
        <v>2</v>
      </c>
      <c r="H2935">
        <v>0</v>
      </c>
      <c r="I2935">
        <v>333256</v>
      </c>
      <c r="J2935" s="1" t="str">
        <f>INDEX(location!A:A,MATCH('Tabela Total'!A2935,location!A:A,0))</f>
        <v>CA-2017-144848</v>
      </c>
      <c r="K2935" s="1" t="str">
        <f>VLOOKUP(J2935,location[#All],2,FALSE)</f>
        <v>United States</v>
      </c>
      <c r="L2935" t="str">
        <f>VLOOKUP(J2935,location[#All],3,)</f>
        <v>New York City</v>
      </c>
      <c r="M2935" t="str">
        <f>VLOOKUP(J2935,location[#All],4,)</f>
        <v>New York</v>
      </c>
      <c r="N2935">
        <f>VLOOKUP(J2935,location[#All],5,)</f>
        <v>10009</v>
      </c>
      <c r="O2935" t="str">
        <f>VLOOKUP(J2935,location[#All],6,)</f>
        <v>East</v>
      </c>
    </row>
    <row r="2936" spans="1:15" x14ac:dyDescent="0.25">
      <c r="A2936" t="s">
        <v>5422</v>
      </c>
      <c r="B2936" t="s">
        <v>639</v>
      </c>
      <c r="C2936" s="1">
        <v>41829</v>
      </c>
      <c r="D2936" s="1">
        <v>41834</v>
      </c>
      <c r="E2936" t="s">
        <v>15</v>
      </c>
      <c r="F2936">
        <v>14304</v>
      </c>
      <c r="G2936">
        <v>6</v>
      </c>
      <c r="H2936">
        <v>2</v>
      </c>
      <c r="I2936">
        <v>46488</v>
      </c>
      <c r="J2936" s="1" t="str">
        <f>INDEX(location!A:A,MATCH('Tabela Total'!A2936,location!A:A,0))</f>
        <v>CA-2014-113271</v>
      </c>
      <c r="K2936" s="1" t="str">
        <f>VLOOKUP(J2936,location[#All],2,FALSE)</f>
        <v>United States</v>
      </c>
      <c r="L2936" t="str">
        <f>VLOOKUP(J2936,location[#All],3,)</f>
        <v>San Francisco</v>
      </c>
      <c r="M2936" t="str">
        <f>VLOOKUP(J2936,location[#All],4,)</f>
        <v>California</v>
      </c>
      <c r="N2936">
        <f>VLOOKUP(J2936,location[#All],5,)</f>
        <v>94122</v>
      </c>
      <c r="O2936" t="str">
        <f>VLOOKUP(J2936,location[#All],6,)</f>
        <v>West</v>
      </c>
    </row>
    <row r="2937" spans="1:15" x14ac:dyDescent="0.25">
      <c r="A2937" t="s">
        <v>5422</v>
      </c>
      <c r="B2937" t="s">
        <v>639</v>
      </c>
      <c r="C2937" s="1">
        <v>41829</v>
      </c>
      <c r="D2937" s="1">
        <v>41834</v>
      </c>
      <c r="E2937" t="s">
        <v>15</v>
      </c>
      <c r="F2937">
        <v>119833</v>
      </c>
      <c r="G2937">
        <v>1</v>
      </c>
      <c r="H2937">
        <v>15</v>
      </c>
      <c r="I2937">
        <v>7049</v>
      </c>
      <c r="J2937" s="1" t="str">
        <f>INDEX(location!A:A,MATCH('Tabela Total'!A2937,location!A:A,0))</f>
        <v>CA-2014-113271</v>
      </c>
      <c r="K2937" s="1" t="str">
        <f>VLOOKUP(J2937,location[#All],2,FALSE)</f>
        <v>United States</v>
      </c>
      <c r="L2937" t="str">
        <f>VLOOKUP(J2937,location[#All],3,)</f>
        <v>San Francisco</v>
      </c>
      <c r="M2937" t="str">
        <f>VLOOKUP(J2937,location[#All],4,)</f>
        <v>California</v>
      </c>
      <c r="N2937">
        <f>VLOOKUP(J2937,location[#All],5,)</f>
        <v>94122</v>
      </c>
      <c r="O2937" t="str">
        <f>VLOOKUP(J2937,location[#All],6,)</f>
        <v>West</v>
      </c>
    </row>
    <row r="2938" spans="1:15" x14ac:dyDescent="0.25">
      <c r="A2938" t="s">
        <v>5422</v>
      </c>
      <c r="B2938" t="s">
        <v>639</v>
      </c>
      <c r="C2938" s="1">
        <v>41829</v>
      </c>
      <c r="D2938" s="1">
        <v>41834</v>
      </c>
      <c r="E2938" t="s">
        <v>15</v>
      </c>
      <c r="F2938">
        <v>556</v>
      </c>
      <c r="G2938">
        <v>2</v>
      </c>
      <c r="H2938">
        <v>0</v>
      </c>
      <c r="I2938">
        <v>2224</v>
      </c>
      <c r="J2938" s="1" t="str">
        <f>INDEX(location!A:A,MATCH('Tabela Total'!A2938,location!A:A,0))</f>
        <v>CA-2014-113271</v>
      </c>
      <c r="K2938" s="1" t="str">
        <f>VLOOKUP(J2938,location[#All],2,FALSE)</f>
        <v>United States</v>
      </c>
      <c r="L2938" t="str">
        <f>VLOOKUP(J2938,location[#All],3,)</f>
        <v>San Francisco</v>
      </c>
      <c r="M2938" t="str">
        <f>VLOOKUP(J2938,location[#All],4,)</f>
        <v>California</v>
      </c>
      <c r="N2938">
        <f>VLOOKUP(J2938,location[#All],5,)</f>
        <v>94122</v>
      </c>
      <c r="O2938" t="str">
        <f>VLOOKUP(J2938,location[#All],6,)</f>
        <v>West</v>
      </c>
    </row>
    <row r="2939" spans="1:15" x14ac:dyDescent="0.25">
      <c r="A2939" t="s">
        <v>5422</v>
      </c>
      <c r="B2939" t="s">
        <v>639</v>
      </c>
      <c r="C2939" s="1">
        <v>41829</v>
      </c>
      <c r="D2939" s="1">
        <v>41834</v>
      </c>
      <c r="E2939" t="s">
        <v>15</v>
      </c>
      <c r="F2939">
        <v>324</v>
      </c>
      <c r="G2939">
        <v>5</v>
      </c>
      <c r="H2939">
        <v>0</v>
      </c>
      <c r="I2939">
        <v>15552</v>
      </c>
      <c r="J2939" s="1" t="str">
        <f>INDEX(location!A:A,MATCH('Tabela Total'!A2939,location!A:A,0))</f>
        <v>CA-2014-113271</v>
      </c>
      <c r="K2939" s="1" t="str">
        <f>VLOOKUP(J2939,location[#All],2,FALSE)</f>
        <v>United States</v>
      </c>
      <c r="L2939" t="str">
        <f>VLOOKUP(J2939,location[#All],3,)</f>
        <v>San Francisco</v>
      </c>
      <c r="M2939" t="str">
        <f>VLOOKUP(J2939,location[#All],4,)</f>
        <v>California</v>
      </c>
      <c r="N2939">
        <f>VLOOKUP(J2939,location[#All],5,)</f>
        <v>94122</v>
      </c>
      <c r="O2939" t="str">
        <f>VLOOKUP(J2939,location[#All],6,)</f>
        <v>West</v>
      </c>
    </row>
    <row r="2940" spans="1:15" x14ac:dyDescent="0.25">
      <c r="A2940" t="s">
        <v>222</v>
      </c>
      <c r="B2940" t="s">
        <v>223</v>
      </c>
      <c r="C2940" s="1">
        <v>42225</v>
      </c>
      <c r="D2940" s="1">
        <v>42232</v>
      </c>
      <c r="E2940" t="s">
        <v>15</v>
      </c>
      <c r="F2940">
        <v>22</v>
      </c>
      <c r="G2940">
        <v>1</v>
      </c>
      <c r="H2940">
        <v>0</v>
      </c>
      <c r="I2940">
        <v>968</v>
      </c>
      <c r="J2940" s="1" t="str">
        <f>INDEX(location!A:A,MATCH('Tabela Total'!A2940,location!A:A,0))</f>
        <v>CA-2015-163055</v>
      </c>
      <c r="K2940" s="1" t="str">
        <f>VLOOKUP(J2940,location[#All],2,FALSE)</f>
        <v>United States</v>
      </c>
      <c r="L2940" t="str">
        <f>VLOOKUP(J2940,location[#All],3,)</f>
        <v>Detroit</v>
      </c>
      <c r="M2940" t="str">
        <f>VLOOKUP(J2940,location[#All],4,)</f>
        <v>Michigan</v>
      </c>
      <c r="N2940">
        <f>VLOOKUP(J2940,location[#All],5,)</f>
        <v>48227</v>
      </c>
      <c r="O2940" t="str">
        <f>VLOOKUP(J2940,location[#All],6,)</f>
        <v>Central</v>
      </c>
    </row>
    <row r="2941" spans="1:15" x14ac:dyDescent="0.25">
      <c r="A2941" t="s">
        <v>222</v>
      </c>
      <c r="B2941" t="s">
        <v>223</v>
      </c>
      <c r="C2941" s="1">
        <v>42225</v>
      </c>
      <c r="D2941" s="1">
        <v>42232</v>
      </c>
      <c r="E2941" t="s">
        <v>15</v>
      </c>
      <c r="F2941">
        <v>62245</v>
      </c>
      <c r="G2941">
        <v>5</v>
      </c>
      <c r="H2941">
        <v>0</v>
      </c>
      <c r="I2941">
        <v>136939</v>
      </c>
      <c r="J2941" s="1" t="str">
        <f>INDEX(location!A:A,MATCH('Tabela Total'!A2941,location!A:A,0))</f>
        <v>CA-2015-163055</v>
      </c>
      <c r="K2941" s="1" t="str">
        <f>VLOOKUP(J2941,location[#All],2,FALSE)</f>
        <v>United States</v>
      </c>
      <c r="L2941" t="str">
        <f>VLOOKUP(J2941,location[#All],3,)</f>
        <v>Detroit</v>
      </c>
      <c r="M2941" t="str">
        <f>VLOOKUP(J2941,location[#All],4,)</f>
        <v>Michigan</v>
      </c>
      <c r="N2941">
        <f>VLOOKUP(J2941,location[#All],5,)</f>
        <v>48227</v>
      </c>
      <c r="O2941" t="str">
        <f>VLOOKUP(J2941,location[#All],6,)</f>
        <v>Central</v>
      </c>
    </row>
    <row r="2942" spans="1:15" x14ac:dyDescent="0.25">
      <c r="A2942" t="s">
        <v>222</v>
      </c>
      <c r="B2942" t="s">
        <v>223</v>
      </c>
      <c r="C2942" s="1">
        <v>42225</v>
      </c>
      <c r="D2942" s="1">
        <v>42232</v>
      </c>
      <c r="E2942" t="s">
        <v>15</v>
      </c>
      <c r="F2942">
        <v>2198</v>
      </c>
      <c r="G2942">
        <v>1</v>
      </c>
      <c r="H2942">
        <v>0</v>
      </c>
      <c r="I2942">
        <v>2198</v>
      </c>
      <c r="J2942" s="1" t="str">
        <f>INDEX(location!A:A,MATCH('Tabela Total'!A2942,location!A:A,0))</f>
        <v>CA-2015-163055</v>
      </c>
      <c r="K2942" s="1" t="str">
        <f>VLOOKUP(J2942,location[#All],2,FALSE)</f>
        <v>United States</v>
      </c>
      <c r="L2942" t="str">
        <f>VLOOKUP(J2942,location[#All],3,)</f>
        <v>Detroit</v>
      </c>
      <c r="M2942" t="str">
        <f>VLOOKUP(J2942,location[#All],4,)</f>
        <v>Michigan</v>
      </c>
      <c r="N2942">
        <f>VLOOKUP(J2942,location[#All],5,)</f>
        <v>48227</v>
      </c>
      <c r="O2942" t="str">
        <f>VLOOKUP(J2942,location[#All],6,)</f>
        <v>Central</v>
      </c>
    </row>
    <row r="2943" spans="1:15" x14ac:dyDescent="0.25">
      <c r="A2943" t="s">
        <v>413</v>
      </c>
      <c r="B2943" t="s">
        <v>223</v>
      </c>
      <c r="C2943" s="1">
        <v>42825</v>
      </c>
      <c r="D2943" s="1">
        <v>42829</v>
      </c>
      <c r="E2943" t="s">
        <v>15</v>
      </c>
      <c r="F2943">
        <v>2053328</v>
      </c>
      <c r="G2943">
        <v>2</v>
      </c>
      <c r="H2943">
        <v>32</v>
      </c>
      <c r="I2943">
        <v>-362352</v>
      </c>
      <c r="J2943" s="1" t="str">
        <f>INDEX(location!A:A,MATCH('Tabela Total'!A2943,location!A:A,0))</f>
        <v>CA-2017-154907</v>
      </c>
      <c r="K2943" s="1" t="str">
        <f>VLOOKUP(J2943,location[#All],2,FALSE)</f>
        <v>United States</v>
      </c>
      <c r="L2943" t="str">
        <f>VLOOKUP(J2943,location[#All],3,)</f>
        <v>Amarillo</v>
      </c>
      <c r="M2943" t="str">
        <f>VLOOKUP(J2943,location[#All],4,)</f>
        <v>Texas</v>
      </c>
      <c r="N2943">
        <f>VLOOKUP(J2943,location[#All],5,)</f>
        <v>79109</v>
      </c>
      <c r="O2943" t="str">
        <f>VLOOKUP(J2943,location[#All],6,)</f>
        <v>Central</v>
      </c>
    </row>
    <row r="2944" spans="1:15" x14ac:dyDescent="0.25">
      <c r="A2944" t="s">
        <v>2664</v>
      </c>
      <c r="B2944" t="s">
        <v>223</v>
      </c>
      <c r="C2944" s="1">
        <v>43076</v>
      </c>
      <c r="D2944" s="1">
        <v>43081</v>
      </c>
      <c r="E2944" t="s">
        <v>15</v>
      </c>
      <c r="F2944">
        <v>3552</v>
      </c>
      <c r="G2944">
        <v>3</v>
      </c>
      <c r="H2944">
        <v>2</v>
      </c>
      <c r="I2944">
        <v>12432</v>
      </c>
      <c r="J2944" s="1" t="str">
        <f>INDEX(location!A:A,MATCH('Tabela Total'!A2944,location!A:A,0))</f>
        <v>CA-2017-134285</v>
      </c>
      <c r="K2944" s="1" t="str">
        <f>VLOOKUP(J2944,location[#All],2,FALSE)</f>
        <v>United States</v>
      </c>
      <c r="L2944" t="str">
        <f>VLOOKUP(J2944,location[#All],3,)</f>
        <v>San Antonio</v>
      </c>
      <c r="M2944" t="str">
        <f>VLOOKUP(J2944,location[#All],4,)</f>
        <v>Texas</v>
      </c>
      <c r="N2944">
        <f>VLOOKUP(J2944,location[#All],5,)</f>
        <v>78207</v>
      </c>
      <c r="O2944" t="str">
        <f>VLOOKUP(J2944,location[#All],6,)</f>
        <v>Central</v>
      </c>
    </row>
    <row r="2945" spans="1:15" x14ac:dyDescent="0.25">
      <c r="A2945" t="s">
        <v>2664</v>
      </c>
      <c r="B2945" t="s">
        <v>223</v>
      </c>
      <c r="C2945" s="1">
        <v>43076</v>
      </c>
      <c r="D2945" s="1">
        <v>43081</v>
      </c>
      <c r="E2945" t="s">
        <v>15</v>
      </c>
      <c r="F2945">
        <v>15552</v>
      </c>
      <c r="G2945">
        <v>3</v>
      </c>
      <c r="H2945">
        <v>2</v>
      </c>
      <c r="I2945">
        <v>54432</v>
      </c>
      <c r="J2945" s="1" t="str">
        <f>INDEX(location!A:A,MATCH('Tabela Total'!A2945,location!A:A,0))</f>
        <v>CA-2017-134285</v>
      </c>
      <c r="K2945" s="1" t="str">
        <f>VLOOKUP(J2945,location[#All],2,FALSE)</f>
        <v>United States</v>
      </c>
      <c r="L2945" t="str">
        <f>VLOOKUP(J2945,location[#All],3,)</f>
        <v>San Antonio</v>
      </c>
      <c r="M2945" t="str">
        <f>VLOOKUP(J2945,location[#All],4,)</f>
        <v>Texas</v>
      </c>
      <c r="N2945">
        <f>VLOOKUP(J2945,location[#All],5,)</f>
        <v>78207</v>
      </c>
      <c r="O2945" t="str">
        <f>VLOOKUP(J2945,location[#All],6,)</f>
        <v>Central</v>
      </c>
    </row>
    <row r="2946" spans="1:15" x14ac:dyDescent="0.25">
      <c r="A2946" t="s">
        <v>3047</v>
      </c>
      <c r="B2946" t="s">
        <v>223</v>
      </c>
      <c r="C2946" s="1">
        <v>42251</v>
      </c>
      <c r="D2946" s="1">
        <v>42254</v>
      </c>
      <c r="E2946" t="s">
        <v>10</v>
      </c>
      <c r="F2946">
        <v>134376</v>
      </c>
      <c r="G2946">
        <v>3</v>
      </c>
      <c r="H2946">
        <v>2</v>
      </c>
      <c r="I2946">
        <v>67188</v>
      </c>
      <c r="J2946" s="1" t="str">
        <f>INDEX(location!A:A,MATCH('Tabela Total'!A2946,location!A:A,0))</f>
        <v>CA-2015-159863</v>
      </c>
      <c r="K2946" s="1" t="str">
        <f>VLOOKUP(J2946,location[#All],2,FALSE)</f>
        <v>United States</v>
      </c>
      <c r="L2946" t="str">
        <f>VLOOKUP(J2946,location[#All],3,)</f>
        <v>Houston</v>
      </c>
      <c r="M2946" t="str">
        <f>VLOOKUP(J2946,location[#All],4,)</f>
        <v>Texas</v>
      </c>
      <c r="N2946">
        <f>VLOOKUP(J2946,location[#All],5,)</f>
        <v>77095</v>
      </c>
      <c r="O2946" t="str">
        <f>VLOOKUP(J2946,location[#All],6,)</f>
        <v>Central</v>
      </c>
    </row>
    <row r="2947" spans="1:15" x14ac:dyDescent="0.25">
      <c r="A2947" t="s">
        <v>3055</v>
      </c>
      <c r="B2947" t="s">
        <v>223</v>
      </c>
      <c r="C2947" s="1">
        <v>42237</v>
      </c>
      <c r="D2947" s="1">
        <v>42242</v>
      </c>
      <c r="E2947" t="s">
        <v>15</v>
      </c>
      <c r="F2947">
        <v>586398</v>
      </c>
      <c r="G2947">
        <v>6</v>
      </c>
      <c r="H2947">
        <v>15</v>
      </c>
      <c r="I2947">
        <v>34494</v>
      </c>
      <c r="J2947" s="1" t="str">
        <f>INDEX(location!A:A,MATCH('Tabela Total'!A2947,location!A:A,0))</f>
        <v>CA-2015-130456</v>
      </c>
      <c r="K2947" s="1" t="str">
        <f>VLOOKUP(J2947,location[#All],2,FALSE)</f>
        <v>United States</v>
      </c>
      <c r="L2947" t="str">
        <f>VLOOKUP(J2947,location[#All],3,)</f>
        <v>San Francisco</v>
      </c>
      <c r="M2947" t="str">
        <f>VLOOKUP(J2947,location[#All],4,)</f>
        <v>California</v>
      </c>
      <c r="N2947">
        <f>VLOOKUP(J2947,location[#All],5,)</f>
        <v>94122</v>
      </c>
      <c r="O2947" t="str">
        <f>VLOOKUP(J2947,location[#All],6,)</f>
        <v>West</v>
      </c>
    </row>
    <row r="2948" spans="1:15" x14ac:dyDescent="0.25">
      <c r="A2948" t="s">
        <v>3055</v>
      </c>
      <c r="B2948" t="s">
        <v>223</v>
      </c>
      <c r="C2948" s="1">
        <v>42237</v>
      </c>
      <c r="D2948" s="1">
        <v>42242</v>
      </c>
      <c r="E2948" t="s">
        <v>15</v>
      </c>
      <c r="F2948">
        <v>8098</v>
      </c>
      <c r="G2948">
        <v>1</v>
      </c>
      <c r="H2948">
        <v>0</v>
      </c>
      <c r="I2948">
        <v>32392</v>
      </c>
      <c r="J2948" s="1" t="str">
        <f>INDEX(location!A:A,MATCH('Tabela Total'!A2948,location!A:A,0))</f>
        <v>CA-2015-130456</v>
      </c>
      <c r="K2948" s="1" t="str">
        <f>VLOOKUP(J2948,location[#All],2,FALSE)</f>
        <v>United States</v>
      </c>
      <c r="L2948" t="str">
        <f>VLOOKUP(J2948,location[#All],3,)</f>
        <v>San Francisco</v>
      </c>
      <c r="M2948" t="str">
        <f>VLOOKUP(J2948,location[#All],4,)</f>
        <v>California</v>
      </c>
      <c r="N2948">
        <f>VLOOKUP(J2948,location[#All],5,)</f>
        <v>94122</v>
      </c>
      <c r="O2948" t="str">
        <f>VLOOKUP(J2948,location[#All],6,)</f>
        <v>West</v>
      </c>
    </row>
    <row r="2949" spans="1:15" x14ac:dyDescent="0.25">
      <c r="A2949" t="s">
        <v>4461</v>
      </c>
      <c r="B2949" t="s">
        <v>223</v>
      </c>
      <c r="C2949" s="1">
        <v>42702</v>
      </c>
      <c r="D2949" s="1">
        <v>42708</v>
      </c>
      <c r="E2949" t="s">
        <v>15</v>
      </c>
      <c r="F2949">
        <v>340182</v>
      </c>
      <c r="G2949">
        <v>3</v>
      </c>
      <c r="H2949">
        <v>4</v>
      </c>
      <c r="I2949">
        <v>-737061</v>
      </c>
      <c r="J2949" s="1" t="str">
        <f>INDEX(location!A:A,MATCH('Tabela Total'!A2949,location!A:A,0))</f>
        <v>CA-2016-127243</v>
      </c>
      <c r="K2949" s="1" t="str">
        <f>VLOOKUP(J2949,location[#All],2,FALSE)</f>
        <v>United States</v>
      </c>
      <c r="L2949" t="str">
        <f>VLOOKUP(J2949,location[#All],3,)</f>
        <v>Philadelphia</v>
      </c>
      <c r="M2949" t="str">
        <f>VLOOKUP(J2949,location[#All],4,)</f>
        <v>Pennsylvania</v>
      </c>
      <c r="N2949">
        <f>VLOOKUP(J2949,location[#All],5,)</f>
        <v>19140</v>
      </c>
      <c r="O2949" t="str">
        <f>VLOOKUP(J2949,location[#All],6,)</f>
        <v>East</v>
      </c>
    </row>
    <row r="2950" spans="1:15" x14ac:dyDescent="0.25">
      <c r="A2950" t="s">
        <v>4461</v>
      </c>
      <c r="B2950" t="s">
        <v>223</v>
      </c>
      <c r="C2950" s="1">
        <v>42702</v>
      </c>
      <c r="D2950" s="1">
        <v>42708</v>
      </c>
      <c r="E2950" t="s">
        <v>15</v>
      </c>
      <c r="F2950">
        <v>12672</v>
      </c>
      <c r="G2950">
        <v>8</v>
      </c>
      <c r="H2950">
        <v>2</v>
      </c>
      <c r="I2950">
        <v>26928</v>
      </c>
      <c r="J2950" s="1" t="str">
        <f>INDEX(location!A:A,MATCH('Tabela Total'!A2950,location!A:A,0))</f>
        <v>CA-2016-127243</v>
      </c>
      <c r="K2950" s="1" t="str">
        <f>VLOOKUP(J2950,location[#All],2,FALSE)</f>
        <v>United States</v>
      </c>
      <c r="L2950" t="str">
        <f>VLOOKUP(J2950,location[#All],3,)</f>
        <v>Philadelphia</v>
      </c>
      <c r="M2950" t="str">
        <f>VLOOKUP(J2950,location[#All],4,)</f>
        <v>Pennsylvania</v>
      </c>
      <c r="N2950">
        <f>VLOOKUP(J2950,location[#All],5,)</f>
        <v>19140</v>
      </c>
      <c r="O2950" t="str">
        <f>VLOOKUP(J2950,location[#All],6,)</f>
        <v>East</v>
      </c>
    </row>
    <row r="2951" spans="1:15" x14ac:dyDescent="0.25">
      <c r="A2951" t="s">
        <v>4461</v>
      </c>
      <c r="B2951" t="s">
        <v>223</v>
      </c>
      <c r="C2951" s="1">
        <v>42702</v>
      </c>
      <c r="D2951" s="1">
        <v>42708</v>
      </c>
      <c r="E2951" t="s">
        <v>15</v>
      </c>
      <c r="F2951">
        <v>6888</v>
      </c>
      <c r="G2951">
        <v>2</v>
      </c>
      <c r="H2951">
        <v>7</v>
      </c>
      <c r="I2951">
        <v>-50512</v>
      </c>
      <c r="J2951" s="1" t="str">
        <f>INDEX(location!A:A,MATCH('Tabela Total'!A2951,location!A:A,0))</f>
        <v>CA-2016-127243</v>
      </c>
      <c r="K2951" s="1" t="str">
        <f>VLOOKUP(J2951,location[#All],2,FALSE)</f>
        <v>United States</v>
      </c>
      <c r="L2951" t="str">
        <f>VLOOKUP(J2951,location[#All],3,)</f>
        <v>Philadelphia</v>
      </c>
      <c r="M2951" t="str">
        <f>VLOOKUP(J2951,location[#All],4,)</f>
        <v>Pennsylvania</v>
      </c>
      <c r="N2951">
        <f>VLOOKUP(J2951,location[#All],5,)</f>
        <v>19140</v>
      </c>
      <c r="O2951" t="str">
        <f>VLOOKUP(J2951,location[#All],6,)</f>
        <v>East</v>
      </c>
    </row>
    <row r="2952" spans="1:15" x14ac:dyDescent="0.25">
      <c r="A2952" t="s">
        <v>4461</v>
      </c>
      <c r="B2952" t="s">
        <v>223</v>
      </c>
      <c r="C2952" s="1">
        <v>42702</v>
      </c>
      <c r="D2952" s="1">
        <v>42708</v>
      </c>
      <c r="E2952" t="s">
        <v>15</v>
      </c>
      <c r="F2952">
        <v>32544</v>
      </c>
      <c r="G2952">
        <v>2</v>
      </c>
      <c r="H2952">
        <v>2</v>
      </c>
      <c r="I2952">
        <v>-77292</v>
      </c>
      <c r="J2952" s="1" t="str">
        <f>INDEX(location!A:A,MATCH('Tabela Total'!A2952,location!A:A,0))</f>
        <v>CA-2016-127243</v>
      </c>
      <c r="K2952" s="1" t="str">
        <f>VLOOKUP(J2952,location[#All],2,FALSE)</f>
        <v>United States</v>
      </c>
      <c r="L2952" t="str">
        <f>VLOOKUP(J2952,location[#All],3,)</f>
        <v>Philadelphia</v>
      </c>
      <c r="M2952" t="str">
        <f>VLOOKUP(J2952,location[#All],4,)</f>
        <v>Pennsylvania</v>
      </c>
      <c r="N2952">
        <f>VLOOKUP(J2952,location[#All],5,)</f>
        <v>19140</v>
      </c>
      <c r="O2952" t="str">
        <f>VLOOKUP(J2952,location[#All],6,)</f>
        <v>East</v>
      </c>
    </row>
    <row r="2953" spans="1:15" x14ac:dyDescent="0.25">
      <c r="A2953" t="s">
        <v>4461</v>
      </c>
      <c r="B2953" t="s">
        <v>223</v>
      </c>
      <c r="C2953" s="1">
        <v>42702</v>
      </c>
      <c r="D2953" s="1">
        <v>42708</v>
      </c>
      <c r="E2953" t="s">
        <v>15</v>
      </c>
      <c r="F2953">
        <v>347802</v>
      </c>
      <c r="G2953">
        <v>7</v>
      </c>
      <c r="H2953">
        <v>3</v>
      </c>
      <c r="I2953">
        <v>-24843</v>
      </c>
      <c r="J2953" s="1" t="str">
        <f>INDEX(location!A:A,MATCH('Tabela Total'!A2953,location!A:A,0))</f>
        <v>CA-2016-127243</v>
      </c>
      <c r="K2953" s="1" t="str">
        <f>VLOOKUP(J2953,location[#All],2,FALSE)</f>
        <v>United States</v>
      </c>
      <c r="L2953" t="str">
        <f>VLOOKUP(J2953,location[#All],3,)</f>
        <v>Philadelphia</v>
      </c>
      <c r="M2953" t="str">
        <f>VLOOKUP(J2953,location[#All],4,)</f>
        <v>Pennsylvania</v>
      </c>
      <c r="N2953">
        <f>VLOOKUP(J2953,location[#All],5,)</f>
        <v>19140</v>
      </c>
      <c r="O2953" t="str">
        <f>VLOOKUP(J2953,location[#All],6,)</f>
        <v>East</v>
      </c>
    </row>
    <row r="2954" spans="1:15" x14ac:dyDescent="0.25">
      <c r="A2954" t="s">
        <v>4737</v>
      </c>
      <c r="B2954" t="s">
        <v>223</v>
      </c>
      <c r="C2954" s="1">
        <v>42718</v>
      </c>
      <c r="D2954" s="1">
        <v>42721</v>
      </c>
      <c r="E2954" t="s">
        <v>44</v>
      </c>
      <c r="F2954">
        <v>81424</v>
      </c>
      <c r="G2954">
        <v>2</v>
      </c>
      <c r="H2954">
        <v>2</v>
      </c>
      <c r="I2954">
        <v>-91602</v>
      </c>
      <c r="J2954" s="1" t="str">
        <f>INDEX(location!A:A,MATCH('Tabela Total'!A2954,location!A:A,0))</f>
        <v>CA-2016-146325</v>
      </c>
      <c r="K2954" s="1" t="str">
        <f>VLOOKUP(J2954,location[#All],2,FALSE)</f>
        <v>United States</v>
      </c>
      <c r="L2954" t="str">
        <f>VLOOKUP(J2954,location[#All],3,)</f>
        <v>San Diego</v>
      </c>
      <c r="M2954" t="str">
        <f>VLOOKUP(J2954,location[#All],4,)</f>
        <v>California</v>
      </c>
      <c r="N2954">
        <f>VLOOKUP(J2954,location[#All],5,)</f>
        <v>92037</v>
      </c>
      <c r="O2954" t="str">
        <f>VLOOKUP(J2954,location[#All],6,)</f>
        <v>West</v>
      </c>
    </row>
    <row r="2955" spans="1:15" x14ac:dyDescent="0.25">
      <c r="A2955" t="s">
        <v>4737</v>
      </c>
      <c r="B2955" t="s">
        <v>223</v>
      </c>
      <c r="C2955" s="1">
        <v>42718</v>
      </c>
      <c r="D2955" s="1">
        <v>42721</v>
      </c>
      <c r="E2955" t="s">
        <v>44</v>
      </c>
      <c r="F2955">
        <v>1348</v>
      </c>
      <c r="G2955">
        <v>10</v>
      </c>
      <c r="H2955">
        <v>0</v>
      </c>
      <c r="I2955">
        <v>35048</v>
      </c>
      <c r="J2955" s="1" t="str">
        <f>INDEX(location!A:A,MATCH('Tabela Total'!A2955,location!A:A,0))</f>
        <v>CA-2016-146325</v>
      </c>
      <c r="K2955" s="1" t="str">
        <f>VLOOKUP(J2955,location[#All],2,FALSE)</f>
        <v>United States</v>
      </c>
      <c r="L2955" t="str">
        <f>VLOOKUP(J2955,location[#All],3,)</f>
        <v>San Diego</v>
      </c>
      <c r="M2955" t="str">
        <f>VLOOKUP(J2955,location[#All],4,)</f>
        <v>California</v>
      </c>
      <c r="N2955">
        <f>VLOOKUP(J2955,location[#All],5,)</f>
        <v>92037</v>
      </c>
      <c r="O2955" t="str">
        <f>VLOOKUP(J2955,location[#All],6,)</f>
        <v>West</v>
      </c>
    </row>
    <row r="2956" spans="1:15" x14ac:dyDescent="0.25">
      <c r="A2956" t="s">
        <v>5050</v>
      </c>
      <c r="B2956" t="s">
        <v>223</v>
      </c>
      <c r="C2956" s="1">
        <v>42456</v>
      </c>
      <c r="D2956" s="1">
        <v>42460</v>
      </c>
      <c r="E2956" t="s">
        <v>15</v>
      </c>
      <c r="F2956">
        <v>2024</v>
      </c>
      <c r="G2956">
        <v>1</v>
      </c>
      <c r="H2956">
        <v>0</v>
      </c>
      <c r="I2956">
        <v>87032</v>
      </c>
      <c r="J2956" s="1" t="str">
        <f>INDEX(location!A:A,MATCH('Tabela Total'!A2956,location!A:A,0))</f>
        <v>CA-2016-119074</v>
      </c>
      <c r="K2956" s="1" t="str">
        <f>VLOOKUP(J2956,location[#All],2,FALSE)</f>
        <v>United States</v>
      </c>
      <c r="L2956" t="str">
        <f>VLOOKUP(J2956,location[#All],3,)</f>
        <v>Columbus</v>
      </c>
      <c r="M2956" t="str">
        <f>VLOOKUP(J2956,location[#All],4,)</f>
        <v>Georgia</v>
      </c>
      <c r="N2956">
        <f>VLOOKUP(J2956,location[#All],5,)</f>
        <v>31907</v>
      </c>
      <c r="O2956" t="str">
        <f>VLOOKUP(J2956,location[#All],6,)</f>
        <v>South</v>
      </c>
    </row>
    <row r="2957" spans="1:15" x14ac:dyDescent="0.25">
      <c r="A2957" t="s">
        <v>5050</v>
      </c>
      <c r="B2957" t="s">
        <v>223</v>
      </c>
      <c r="C2957" s="1">
        <v>42456</v>
      </c>
      <c r="D2957" s="1">
        <v>42460</v>
      </c>
      <c r="E2957" t="s">
        <v>15</v>
      </c>
      <c r="F2957">
        <v>3992</v>
      </c>
      <c r="G2957">
        <v>4</v>
      </c>
      <c r="H2957">
        <v>0</v>
      </c>
      <c r="I2957">
        <v>111776</v>
      </c>
      <c r="J2957" s="1" t="str">
        <f>INDEX(location!A:A,MATCH('Tabela Total'!A2957,location!A:A,0))</f>
        <v>CA-2016-119074</v>
      </c>
      <c r="K2957" s="1" t="str">
        <f>VLOOKUP(J2957,location[#All],2,FALSE)</f>
        <v>United States</v>
      </c>
      <c r="L2957" t="str">
        <f>VLOOKUP(J2957,location[#All],3,)</f>
        <v>Columbus</v>
      </c>
      <c r="M2957" t="str">
        <f>VLOOKUP(J2957,location[#All],4,)</f>
        <v>Georgia</v>
      </c>
      <c r="N2957">
        <f>VLOOKUP(J2957,location[#All],5,)</f>
        <v>31907</v>
      </c>
      <c r="O2957" t="str">
        <f>VLOOKUP(J2957,location[#All],6,)</f>
        <v>South</v>
      </c>
    </row>
    <row r="2958" spans="1:15" x14ac:dyDescent="0.25">
      <c r="A2958" t="s">
        <v>5050</v>
      </c>
      <c r="B2958" t="s">
        <v>223</v>
      </c>
      <c r="C2958" s="1">
        <v>42456</v>
      </c>
      <c r="D2958" s="1">
        <v>42460</v>
      </c>
      <c r="E2958" t="s">
        <v>15</v>
      </c>
      <c r="F2958">
        <v>3254</v>
      </c>
      <c r="G2958">
        <v>2</v>
      </c>
      <c r="H2958">
        <v>0</v>
      </c>
      <c r="I2958">
        <v>159446</v>
      </c>
      <c r="J2958" s="1" t="str">
        <f>INDEX(location!A:A,MATCH('Tabela Total'!A2958,location!A:A,0))</f>
        <v>CA-2016-119074</v>
      </c>
      <c r="K2958" s="1" t="str">
        <f>VLOOKUP(J2958,location[#All],2,FALSE)</f>
        <v>United States</v>
      </c>
      <c r="L2958" t="str">
        <f>VLOOKUP(J2958,location[#All],3,)</f>
        <v>Columbus</v>
      </c>
      <c r="M2958" t="str">
        <f>VLOOKUP(J2958,location[#All],4,)</f>
        <v>Georgia</v>
      </c>
      <c r="N2958">
        <f>VLOOKUP(J2958,location[#All],5,)</f>
        <v>31907</v>
      </c>
      <c r="O2958" t="str">
        <f>VLOOKUP(J2958,location[#All],6,)</f>
        <v>South</v>
      </c>
    </row>
    <row r="2959" spans="1:15" x14ac:dyDescent="0.25">
      <c r="A2959" t="s">
        <v>5249</v>
      </c>
      <c r="B2959" t="s">
        <v>223</v>
      </c>
      <c r="C2959" s="1">
        <v>41757</v>
      </c>
      <c r="D2959" s="1">
        <v>41762</v>
      </c>
      <c r="E2959" t="s">
        <v>15</v>
      </c>
      <c r="F2959">
        <v>15998</v>
      </c>
      <c r="G2959">
        <v>2</v>
      </c>
      <c r="H2959">
        <v>0</v>
      </c>
      <c r="I2959">
        <v>575928</v>
      </c>
      <c r="J2959" s="1" t="str">
        <f>INDEX(location!A:A,MATCH('Tabela Total'!A2959,location!A:A,0))</f>
        <v>CA-2014-132983</v>
      </c>
      <c r="K2959" s="1" t="str">
        <f>VLOOKUP(J2959,location[#All],2,FALSE)</f>
        <v>United States</v>
      </c>
      <c r="L2959" t="str">
        <f>VLOOKUP(J2959,location[#All],3,)</f>
        <v>Jamestown</v>
      </c>
      <c r="M2959" t="str">
        <f>VLOOKUP(J2959,location[#All],4,)</f>
        <v>New York</v>
      </c>
      <c r="N2959">
        <f>VLOOKUP(J2959,location[#All],5,)</f>
        <v>14701</v>
      </c>
      <c r="O2959" t="str">
        <f>VLOOKUP(J2959,location[#All],6,)</f>
        <v>East</v>
      </c>
    </row>
    <row r="2960" spans="1:15" x14ac:dyDescent="0.25">
      <c r="A2960" t="s">
        <v>12</v>
      </c>
      <c r="B2960" t="s">
        <v>13</v>
      </c>
      <c r="C2960" s="1">
        <v>42533</v>
      </c>
      <c r="D2960" s="1">
        <v>42537</v>
      </c>
      <c r="E2960" t="s">
        <v>10</v>
      </c>
      <c r="F2960">
        <v>1462</v>
      </c>
      <c r="G2960">
        <v>2</v>
      </c>
      <c r="H2960">
        <v>0</v>
      </c>
      <c r="I2960">
        <v>68714</v>
      </c>
      <c r="J2960" s="1" t="str">
        <f>INDEX(location!A:A,MATCH('Tabela Total'!A2960,location!A:A,0))</f>
        <v>CA-2016-138688</v>
      </c>
      <c r="K2960" s="1" t="str">
        <f>VLOOKUP(J2960,location[#All],2,FALSE)</f>
        <v>United States</v>
      </c>
      <c r="L2960" t="str">
        <f>VLOOKUP(J2960,location[#All],3,)</f>
        <v>Los Angeles</v>
      </c>
      <c r="M2960" t="str">
        <f>VLOOKUP(J2960,location[#All],4,)</f>
        <v>California</v>
      </c>
      <c r="N2960">
        <f>VLOOKUP(J2960,location[#All],5,)</f>
        <v>90036</v>
      </c>
      <c r="O2960" t="str">
        <f>VLOOKUP(J2960,location[#All],6,)</f>
        <v>West</v>
      </c>
    </row>
    <row r="2961" spans="1:15" x14ac:dyDescent="0.25">
      <c r="A2961" t="s">
        <v>2162</v>
      </c>
      <c r="B2961" t="s">
        <v>13</v>
      </c>
      <c r="C2961" s="1">
        <v>43073</v>
      </c>
      <c r="D2961" s="1">
        <v>43073</v>
      </c>
      <c r="E2961" t="s">
        <v>327</v>
      </c>
      <c r="F2961">
        <v>188552</v>
      </c>
      <c r="G2961">
        <v>7</v>
      </c>
      <c r="H2961">
        <v>3</v>
      </c>
      <c r="I2961">
        <v>-26936</v>
      </c>
      <c r="J2961" s="1" t="str">
        <f>INDEX(location!A:A,MATCH('Tabela Total'!A2961,location!A:A,0))</f>
        <v>CA-2017-139773</v>
      </c>
      <c r="K2961" s="1" t="str">
        <f>VLOOKUP(J2961,location[#All],2,FALSE)</f>
        <v>United States</v>
      </c>
      <c r="L2961" t="str">
        <f>VLOOKUP(J2961,location[#All],3,)</f>
        <v>Philadelphia</v>
      </c>
      <c r="M2961" t="str">
        <f>VLOOKUP(J2961,location[#All],4,)</f>
        <v>Pennsylvania</v>
      </c>
      <c r="N2961">
        <f>VLOOKUP(J2961,location[#All],5,)</f>
        <v>19143</v>
      </c>
      <c r="O2961" t="str">
        <f>VLOOKUP(J2961,location[#All],6,)</f>
        <v>East</v>
      </c>
    </row>
    <row r="2962" spans="1:15" x14ac:dyDescent="0.25">
      <c r="A2962" t="s">
        <v>3406</v>
      </c>
      <c r="B2962" t="s">
        <v>13</v>
      </c>
      <c r="C2962" s="1">
        <v>42636</v>
      </c>
      <c r="D2962" s="1">
        <v>42639</v>
      </c>
      <c r="E2962" t="s">
        <v>44</v>
      </c>
      <c r="F2962">
        <v>408</v>
      </c>
      <c r="G2962">
        <v>2</v>
      </c>
      <c r="H2962">
        <v>0</v>
      </c>
      <c r="I2962">
        <v>19176</v>
      </c>
      <c r="J2962" s="1" t="str">
        <f>INDEX(location!A:A,MATCH('Tabela Total'!A2962,location!A:A,0))</f>
        <v>CA-2016-106656</v>
      </c>
      <c r="K2962" s="1" t="str">
        <f>VLOOKUP(J2962,location[#All],2,FALSE)</f>
        <v>United States</v>
      </c>
      <c r="L2962" t="str">
        <f>VLOOKUP(J2962,location[#All],3,)</f>
        <v>San Diego</v>
      </c>
      <c r="M2962" t="str">
        <f>VLOOKUP(J2962,location[#All],4,)</f>
        <v>California</v>
      </c>
      <c r="N2962">
        <f>VLOOKUP(J2962,location[#All],5,)</f>
        <v>92037</v>
      </c>
      <c r="O2962" t="str">
        <f>VLOOKUP(J2962,location[#All],6,)</f>
        <v>West</v>
      </c>
    </row>
    <row r="2963" spans="1:15" x14ac:dyDescent="0.25">
      <c r="A2963" t="s">
        <v>3406</v>
      </c>
      <c r="B2963" t="s">
        <v>13</v>
      </c>
      <c r="C2963" s="1">
        <v>42636</v>
      </c>
      <c r="D2963" s="1">
        <v>42639</v>
      </c>
      <c r="E2963" t="s">
        <v>44</v>
      </c>
      <c r="F2963">
        <v>189</v>
      </c>
      <c r="G2963">
        <v>3</v>
      </c>
      <c r="H2963">
        <v>0</v>
      </c>
      <c r="I2963">
        <v>8694</v>
      </c>
      <c r="J2963" s="1" t="str">
        <f>INDEX(location!A:A,MATCH('Tabela Total'!A2963,location!A:A,0))</f>
        <v>CA-2016-106656</v>
      </c>
      <c r="K2963" s="1" t="str">
        <f>VLOOKUP(J2963,location[#All],2,FALSE)</f>
        <v>United States</v>
      </c>
      <c r="L2963" t="str">
        <f>VLOOKUP(J2963,location[#All],3,)</f>
        <v>San Diego</v>
      </c>
      <c r="M2963" t="str">
        <f>VLOOKUP(J2963,location[#All],4,)</f>
        <v>California</v>
      </c>
      <c r="N2963">
        <f>VLOOKUP(J2963,location[#All],5,)</f>
        <v>92037</v>
      </c>
      <c r="O2963" t="str">
        <f>VLOOKUP(J2963,location[#All],6,)</f>
        <v>West</v>
      </c>
    </row>
    <row r="2964" spans="1:15" x14ac:dyDescent="0.25">
      <c r="A2964" t="s">
        <v>3580</v>
      </c>
      <c r="B2964" t="s">
        <v>13</v>
      </c>
      <c r="C2964" s="1">
        <v>42916</v>
      </c>
      <c r="D2964" s="1">
        <v>42920</v>
      </c>
      <c r="E2964" t="s">
        <v>15</v>
      </c>
      <c r="F2964">
        <v>1952</v>
      </c>
      <c r="G2964">
        <v>2</v>
      </c>
      <c r="H2964">
        <v>2</v>
      </c>
      <c r="I2964">
        <v>5368</v>
      </c>
      <c r="J2964" s="1" t="str">
        <f>INDEX(location!A:A,MATCH('Tabela Total'!A2964,location!A:A,0))</f>
        <v>CA-2017-125745</v>
      </c>
      <c r="K2964" s="1" t="str">
        <f>VLOOKUP(J2964,location[#All],2,FALSE)</f>
        <v>United States</v>
      </c>
      <c r="L2964" t="str">
        <f>VLOOKUP(J2964,location[#All],3,)</f>
        <v>Memphis</v>
      </c>
      <c r="M2964" t="str">
        <f>VLOOKUP(J2964,location[#All],4,)</f>
        <v>Tennessee</v>
      </c>
      <c r="N2964">
        <f>VLOOKUP(J2964,location[#All],5,)</f>
        <v>38109</v>
      </c>
      <c r="O2964" t="str">
        <f>VLOOKUP(J2964,location[#All],6,)</f>
        <v>South</v>
      </c>
    </row>
    <row r="2965" spans="1:15" x14ac:dyDescent="0.25">
      <c r="A2965" t="s">
        <v>4450</v>
      </c>
      <c r="B2965" t="s">
        <v>13</v>
      </c>
      <c r="C2965" s="1">
        <v>43080</v>
      </c>
      <c r="D2965" s="1">
        <v>43086</v>
      </c>
      <c r="E2965" t="s">
        <v>15</v>
      </c>
      <c r="F2965">
        <v>721875</v>
      </c>
      <c r="G2965">
        <v>6</v>
      </c>
      <c r="H2965">
        <v>45</v>
      </c>
      <c r="I2965">
        <v>-4200</v>
      </c>
      <c r="J2965" s="1" t="str">
        <f>INDEX(location!A:A,MATCH('Tabela Total'!A2965,location!A:A,0))</f>
        <v>CA-2017-168389</v>
      </c>
      <c r="K2965" s="1" t="str">
        <f>VLOOKUP(J2965,location[#All],2,FALSE)</f>
        <v>United States</v>
      </c>
      <c r="L2965" t="str">
        <f>VLOOKUP(J2965,location[#All],3,)</f>
        <v>Jacksonville</v>
      </c>
      <c r="M2965" t="str">
        <f>VLOOKUP(J2965,location[#All],4,)</f>
        <v>Florida</v>
      </c>
      <c r="N2965">
        <f>VLOOKUP(J2965,location[#All],5,)</f>
        <v>32216</v>
      </c>
      <c r="O2965" t="str">
        <f>VLOOKUP(J2965,location[#All],6,)</f>
        <v>South</v>
      </c>
    </row>
    <row r="2966" spans="1:15" x14ac:dyDescent="0.25">
      <c r="A2966" t="s">
        <v>4450</v>
      </c>
      <c r="B2966" t="s">
        <v>13</v>
      </c>
      <c r="C2966" s="1">
        <v>43080</v>
      </c>
      <c r="D2966" s="1">
        <v>43086</v>
      </c>
      <c r="E2966" t="s">
        <v>15</v>
      </c>
      <c r="F2966">
        <v>73568</v>
      </c>
      <c r="G2966">
        <v>4</v>
      </c>
      <c r="H2966">
        <v>2</v>
      </c>
      <c r="I2966">
        <v>-165528</v>
      </c>
      <c r="J2966" s="1" t="str">
        <f>INDEX(location!A:A,MATCH('Tabela Total'!A2966,location!A:A,0))</f>
        <v>CA-2017-168389</v>
      </c>
      <c r="K2966" s="1" t="str">
        <f>VLOOKUP(J2966,location[#All],2,FALSE)</f>
        <v>United States</v>
      </c>
      <c r="L2966" t="str">
        <f>VLOOKUP(J2966,location[#All],3,)</f>
        <v>Jacksonville</v>
      </c>
      <c r="M2966" t="str">
        <f>VLOOKUP(J2966,location[#All],4,)</f>
        <v>Florida</v>
      </c>
      <c r="N2966">
        <f>VLOOKUP(J2966,location[#All],5,)</f>
        <v>32216</v>
      </c>
      <c r="O2966" t="str">
        <f>VLOOKUP(J2966,location[#All],6,)</f>
        <v>South</v>
      </c>
    </row>
    <row r="2967" spans="1:15" x14ac:dyDescent="0.25">
      <c r="A2967" t="s">
        <v>4450</v>
      </c>
      <c r="B2967" t="s">
        <v>13</v>
      </c>
      <c r="C2967" s="1">
        <v>43080</v>
      </c>
      <c r="D2967" s="1">
        <v>43086</v>
      </c>
      <c r="E2967" t="s">
        <v>15</v>
      </c>
      <c r="F2967">
        <v>13584</v>
      </c>
      <c r="G2967">
        <v>1</v>
      </c>
      <c r="H2967">
        <v>2</v>
      </c>
      <c r="I2967">
        <v>13584</v>
      </c>
      <c r="J2967" s="1" t="str">
        <f>INDEX(location!A:A,MATCH('Tabela Total'!A2967,location!A:A,0))</f>
        <v>CA-2017-168389</v>
      </c>
      <c r="K2967" s="1" t="str">
        <f>VLOOKUP(J2967,location[#All],2,FALSE)</f>
        <v>United States</v>
      </c>
      <c r="L2967" t="str">
        <f>VLOOKUP(J2967,location[#All],3,)</f>
        <v>Jacksonville</v>
      </c>
      <c r="M2967" t="str">
        <f>VLOOKUP(J2967,location[#All],4,)</f>
        <v>Florida</v>
      </c>
      <c r="N2967">
        <f>VLOOKUP(J2967,location[#All],5,)</f>
        <v>32216</v>
      </c>
      <c r="O2967" t="str">
        <f>VLOOKUP(J2967,location[#All],6,)</f>
        <v>South</v>
      </c>
    </row>
    <row r="2968" spans="1:15" x14ac:dyDescent="0.25">
      <c r="A2968" t="s">
        <v>4450</v>
      </c>
      <c r="B2968" t="s">
        <v>13</v>
      </c>
      <c r="C2968" s="1">
        <v>43080</v>
      </c>
      <c r="D2968" s="1">
        <v>43086</v>
      </c>
      <c r="E2968" t="s">
        <v>15</v>
      </c>
      <c r="F2968">
        <v>64784</v>
      </c>
      <c r="G2968">
        <v>1</v>
      </c>
      <c r="H2968">
        <v>2</v>
      </c>
      <c r="I2968">
        <v>-12147</v>
      </c>
      <c r="J2968" s="1" t="str">
        <f>INDEX(location!A:A,MATCH('Tabela Total'!A2968,location!A:A,0))</f>
        <v>CA-2017-168389</v>
      </c>
      <c r="K2968" s="1" t="str">
        <f>VLOOKUP(J2968,location[#All],2,FALSE)</f>
        <v>United States</v>
      </c>
      <c r="L2968" t="str">
        <f>VLOOKUP(J2968,location[#All],3,)</f>
        <v>Jacksonville</v>
      </c>
      <c r="M2968" t="str">
        <f>VLOOKUP(J2968,location[#All],4,)</f>
        <v>Florida</v>
      </c>
      <c r="N2968">
        <f>VLOOKUP(J2968,location[#All],5,)</f>
        <v>32216</v>
      </c>
      <c r="O2968" t="str">
        <f>VLOOKUP(J2968,location[#All],6,)</f>
        <v>South</v>
      </c>
    </row>
    <row r="2969" spans="1:15" x14ac:dyDescent="0.25">
      <c r="A2969" t="s">
        <v>517</v>
      </c>
      <c r="B2969" t="s">
        <v>518</v>
      </c>
      <c r="C2969" s="1">
        <v>43070</v>
      </c>
      <c r="D2969" s="1">
        <v>43074</v>
      </c>
      <c r="E2969" t="s">
        <v>15</v>
      </c>
      <c r="F2969">
        <v>470376</v>
      </c>
      <c r="G2969">
        <v>3</v>
      </c>
      <c r="H2969">
        <v>2</v>
      </c>
      <c r="I2969">
        <v>529173</v>
      </c>
      <c r="J2969" s="1" t="str">
        <f>INDEX(location!A:A,MATCH('Tabela Total'!A2969,location!A:A,0))</f>
        <v>CA-2017-145233</v>
      </c>
      <c r="K2969" s="1" t="str">
        <f>VLOOKUP(J2969,location[#All],2,FALSE)</f>
        <v>United States</v>
      </c>
      <c r="L2969" t="str">
        <f>VLOOKUP(J2969,location[#All],3,)</f>
        <v>Denver</v>
      </c>
      <c r="M2969" t="str">
        <f>VLOOKUP(J2969,location[#All],4,)</f>
        <v>Colorado</v>
      </c>
      <c r="N2969">
        <f>VLOOKUP(J2969,location[#All],5,)</f>
        <v>80219</v>
      </c>
      <c r="O2969" t="str">
        <f>VLOOKUP(J2969,location[#All],6,)</f>
        <v>West</v>
      </c>
    </row>
    <row r="2970" spans="1:15" x14ac:dyDescent="0.25">
      <c r="A2970" t="s">
        <v>517</v>
      </c>
      <c r="B2970" t="s">
        <v>518</v>
      </c>
      <c r="C2970" s="1">
        <v>43070</v>
      </c>
      <c r="D2970" s="1">
        <v>43074</v>
      </c>
      <c r="E2970" t="s">
        <v>15</v>
      </c>
      <c r="F2970">
        <v>105584</v>
      </c>
      <c r="G2970">
        <v>2</v>
      </c>
      <c r="H2970">
        <v>2</v>
      </c>
      <c r="I2970">
        <v>92386</v>
      </c>
      <c r="J2970" s="1" t="str">
        <f>INDEX(location!A:A,MATCH('Tabela Total'!A2970,location!A:A,0))</f>
        <v>CA-2017-145233</v>
      </c>
      <c r="K2970" s="1" t="str">
        <f>VLOOKUP(J2970,location[#All],2,FALSE)</f>
        <v>United States</v>
      </c>
      <c r="L2970" t="str">
        <f>VLOOKUP(J2970,location[#All],3,)</f>
        <v>Denver</v>
      </c>
      <c r="M2970" t="str">
        <f>VLOOKUP(J2970,location[#All],4,)</f>
        <v>Colorado</v>
      </c>
      <c r="N2970">
        <f>VLOOKUP(J2970,location[#All],5,)</f>
        <v>80219</v>
      </c>
      <c r="O2970" t="str">
        <f>VLOOKUP(J2970,location[#All],6,)</f>
        <v>West</v>
      </c>
    </row>
    <row r="2971" spans="1:15" x14ac:dyDescent="0.25">
      <c r="A2971" t="s">
        <v>517</v>
      </c>
      <c r="B2971" t="s">
        <v>518</v>
      </c>
      <c r="C2971" s="1">
        <v>43070</v>
      </c>
      <c r="D2971" s="1">
        <v>43074</v>
      </c>
      <c r="E2971" t="s">
        <v>15</v>
      </c>
      <c r="F2971">
        <v>31152</v>
      </c>
      <c r="G2971">
        <v>3</v>
      </c>
      <c r="H2971">
        <v>2</v>
      </c>
      <c r="I2971">
        <v>35046</v>
      </c>
      <c r="J2971" s="1" t="str">
        <f>INDEX(location!A:A,MATCH('Tabela Total'!A2971,location!A:A,0))</f>
        <v>CA-2017-145233</v>
      </c>
      <c r="K2971" s="1" t="str">
        <f>VLOOKUP(J2971,location[#All],2,FALSE)</f>
        <v>United States</v>
      </c>
      <c r="L2971" t="str">
        <f>VLOOKUP(J2971,location[#All],3,)</f>
        <v>Denver</v>
      </c>
      <c r="M2971" t="str">
        <f>VLOOKUP(J2971,location[#All],4,)</f>
        <v>Colorado</v>
      </c>
      <c r="N2971">
        <f>VLOOKUP(J2971,location[#All],5,)</f>
        <v>80219</v>
      </c>
      <c r="O2971" t="str">
        <f>VLOOKUP(J2971,location[#All],6,)</f>
        <v>West</v>
      </c>
    </row>
    <row r="2972" spans="1:15" x14ac:dyDescent="0.25">
      <c r="A2972" t="s">
        <v>517</v>
      </c>
      <c r="B2972" t="s">
        <v>518</v>
      </c>
      <c r="C2972" s="1">
        <v>43070</v>
      </c>
      <c r="D2972" s="1">
        <v>43074</v>
      </c>
      <c r="E2972" t="s">
        <v>15</v>
      </c>
      <c r="F2972">
        <v>6783</v>
      </c>
      <c r="G2972">
        <v>7</v>
      </c>
      <c r="H2972">
        <v>7</v>
      </c>
      <c r="I2972">
        <v>-47481</v>
      </c>
      <c r="J2972" s="1" t="str">
        <f>INDEX(location!A:A,MATCH('Tabela Total'!A2972,location!A:A,0))</f>
        <v>CA-2017-145233</v>
      </c>
      <c r="K2972" s="1" t="str">
        <f>VLOOKUP(J2972,location[#All],2,FALSE)</f>
        <v>United States</v>
      </c>
      <c r="L2972" t="str">
        <f>VLOOKUP(J2972,location[#All],3,)</f>
        <v>Denver</v>
      </c>
      <c r="M2972" t="str">
        <f>VLOOKUP(J2972,location[#All],4,)</f>
        <v>Colorado</v>
      </c>
      <c r="N2972">
        <f>VLOOKUP(J2972,location[#All],5,)</f>
        <v>80219</v>
      </c>
      <c r="O2972" t="str">
        <f>VLOOKUP(J2972,location[#All],6,)</f>
        <v>West</v>
      </c>
    </row>
    <row r="2973" spans="1:15" x14ac:dyDescent="0.25">
      <c r="A2973" t="s">
        <v>517</v>
      </c>
      <c r="B2973" t="s">
        <v>518</v>
      </c>
      <c r="C2973" s="1">
        <v>43070</v>
      </c>
      <c r="D2973" s="1">
        <v>43074</v>
      </c>
      <c r="E2973" t="s">
        <v>15</v>
      </c>
      <c r="F2973">
        <v>406368</v>
      </c>
      <c r="G2973">
        <v>4</v>
      </c>
      <c r="H2973">
        <v>2</v>
      </c>
      <c r="I2973">
        <v>304776</v>
      </c>
      <c r="J2973" s="1" t="str">
        <f>INDEX(location!A:A,MATCH('Tabela Total'!A2973,location!A:A,0))</f>
        <v>CA-2017-145233</v>
      </c>
      <c r="K2973" s="1" t="str">
        <f>VLOOKUP(J2973,location[#All],2,FALSE)</f>
        <v>United States</v>
      </c>
      <c r="L2973" t="str">
        <f>VLOOKUP(J2973,location[#All],3,)</f>
        <v>Denver</v>
      </c>
      <c r="M2973" t="str">
        <f>VLOOKUP(J2973,location[#All],4,)</f>
        <v>Colorado</v>
      </c>
      <c r="N2973">
        <f>VLOOKUP(J2973,location[#All],5,)</f>
        <v>80219</v>
      </c>
      <c r="O2973" t="str">
        <f>VLOOKUP(J2973,location[#All],6,)</f>
        <v>West</v>
      </c>
    </row>
    <row r="2974" spans="1:15" x14ac:dyDescent="0.25">
      <c r="A2974" t="s">
        <v>1273</v>
      </c>
      <c r="B2974" t="s">
        <v>518</v>
      </c>
      <c r="C2974" s="1">
        <v>42897</v>
      </c>
      <c r="D2974" s="1">
        <v>42897</v>
      </c>
      <c r="E2974" t="s">
        <v>327</v>
      </c>
      <c r="F2974">
        <v>12297</v>
      </c>
      <c r="G2974">
        <v>3</v>
      </c>
      <c r="H2974">
        <v>0</v>
      </c>
      <c r="I2974">
        <v>602553</v>
      </c>
      <c r="J2974" s="1" t="str">
        <f>INDEX(location!A:A,MATCH('Tabela Total'!A2974,location!A:A,0))</f>
        <v>US-2017-152002</v>
      </c>
      <c r="K2974" s="1" t="str">
        <f>VLOOKUP(J2974,location[#All],2,FALSE)</f>
        <v>United States</v>
      </c>
      <c r="L2974" t="str">
        <f>VLOOKUP(J2974,location[#All],3,)</f>
        <v>Los Angeles</v>
      </c>
      <c r="M2974" t="str">
        <f>VLOOKUP(J2974,location[#All],4,)</f>
        <v>California</v>
      </c>
      <c r="N2974">
        <f>VLOOKUP(J2974,location[#All],5,)</f>
        <v>90004</v>
      </c>
      <c r="O2974" t="str">
        <f>VLOOKUP(J2974,location[#All],6,)</f>
        <v>West</v>
      </c>
    </row>
    <row r="2975" spans="1:15" x14ac:dyDescent="0.25">
      <c r="A2975" t="s">
        <v>1645</v>
      </c>
      <c r="B2975" t="s">
        <v>518</v>
      </c>
      <c r="C2975" s="1">
        <v>41812</v>
      </c>
      <c r="D2975" s="1">
        <v>41814</v>
      </c>
      <c r="E2975" t="s">
        <v>44</v>
      </c>
      <c r="F2975">
        <v>50181</v>
      </c>
      <c r="G2975">
        <v>3</v>
      </c>
      <c r="H2975">
        <v>0</v>
      </c>
      <c r="I2975">
        <v>0</v>
      </c>
      <c r="J2975" s="1" t="str">
        <f>INDEX(location!A:A,MATCH('Tabela Total'!A2975,location!A:A,0))</f>
        <v>CA-2014-124646</v>
      </c>
      <c r="K2975" s="1" t="str">
        <f>VLOOKUP(J2975,location[#All],2,FALSE)</f>
        <v>United States</v>
      </c>
      <c r="L2975" t="str">
        <f>VLOOKUP(J2975,location[#All],3,)</f>
        <v>Minneapolis</v>
      </c>
      <c r="M2975" t="str">
        <f>VLOOKUP(J2975,location[#All],4,)</f>
        <v>Minnesota</v>
      </c>
      <c r="N2975">
        <f>VLOOKUP(J2975,location[#All],5,)</f>
        <v>55407</v>
      </c>
      <c r="O2975" t="str">
        <f>VLOOKUP(J2975,location[#All],6,)</f>
        <v>Central</v>
      </c>
    </row>
    <row r="2976" spans="1:15" x14ac:dyDescent="0.25">
      <c r="A2976" t="s">
        <v>1645</v>
      </c>
      <c r="B2976" t="s">
        <v>518</v>
      </c>
      <c r="C2976" s="1">
        <v>41812</v>
      </c>
      <c r="D2976" s="1">
        <v>41814</v>
      </c>
      <c r="E2976" t="s">
        <v>44</v>
      </c>
      <c r="F2976">
        <v>16194</v>
      </c>
      <c r="G2976">
        <v>3</v>
      </c>
      <c r="H2976">
        <v>0</v>
      </c>
      <c r="I2976">
        <v>97164</v>
      </c>
      <c r="J2976" s="1" t="str">
        <f>INDEX(location!A:A,MATCH('Tabela Total'!A2976,location!A:A,0))</f>
        <v>CA-2014-124646</v>
      </c>
      <c r="K2976" s="1" t="str">
        <f>VLOOKUP(J2976,location[#All],2,FALSE)</f>
        <v>United States</v>
      </c>
      <c r="L2976" t="str">
        <f>VLOOKUP(J2976,location[#All],3,)</f>
        <v>Minneapolis</v>
      </c>
      <c r="M2976" t="str">
        <f>VLOOKUP(J2976,location[#All],4,)</f>
        <v>Minnesota</v>
      </c>
      <c r="N2976">
        <f>VLOOKUP(J2976,location[#All],5,)</f>
        <v>55407</v>
      </c>
      <c r="O2976" t="str">
        <f>VLOOKUP(J2976,location[#All],6,)</f>
        <v>Central</v>
      </c>
    </row>
    <row r="2977" spans="1:15" x14ac:dyDescent="0.25">
      <c r="A2977" t="s">
        <v>3426</v>
      </c>
      <c r="B2977" t="s">
        <v>518</v>
      </c>
      <c r="C2977" s="1">
        <v>42317</v>
      </c>
      <c r="D2977" s="1">
        <v>42322</v>
      </c>
      <c r="E2977" t="s">
        <v>10</v>
      </c>
      <c r="F2977">
        <v>24455</v>
      </c>
      <c r="G2977">
        <v>5</v>
      </c>
      <c r="H2977">
        <v>0</v>
      </c>
      <c r="I2977">
        <v>4891</v>
      </c>
      <c r="J2977" s="1" t="str">
        <f>INDEX(location!A:A,MATCH('Tabela Total'!A2977,location!A:A,0))</f>
        <v>CA-2015-146486</v>
      </c>
      <c r="K2977" s="1" t="str">
        <f>VLOOKUP(J2977,location[#All],2,FALSE)</f>
        <v>United States</v>
      </c>
      <c r="L2977" t="str">
        <f>VLOOKUP(J2977,location[#All],3,)</f>
        <v>Oceanside</v>
      </c>
      <c r="M2977" t="str">
        <f>VLOOKUP(J2977,location[#All],4,)</f>
        <v>New York</v>
      </c>
      <c r="N2977">
        <f>VLOOKUP(J2977,location[#All],5,)</f>
        <v>11572</v>
      </c>
      <c r="O2977" t="str">
        <f>VLOOKUP(J2977,location[#All],6,)</f>
        <v>East</v>
      </c>
    </row>
    <row r="2978" spans="1:15" x14ac:dyDescent="0.25">
      <c r="A2978" t="s">
        <v>3426</v>
      </c>
      <c r="B2978" t="s">
        <v>518</v>
      </c>
      <c r="C2978" s="1">
        <v>42317</v>
      </c>
      <c r="D2978" s="1">
        <v>42322</v>
      </c>
      <c r="E2978" t="s">
        <v>10</v>
      </c>
      <c r="F2978">
        <v>1224</v>
      </c>
      <c r="G2978">
        <v>6</v>
      </c>
      <c r="H2978">
        <v>0</v>
      </c>
      <c r="I2978">
        <v>57528</v>
      </c>
      <c r="J2978" s="1" t="str">
        <f>INDEX(location!A:A,MATCH('Tabela Total'!A2978,location!A:A,0))</f>
        <v>CA-2015-146486</v>
      </c>
      <c r="K2978" s="1" t="str">
        <f>VLOOKUP(J2978,location[#All],2,FALSE)</f>
        <v>United States</v>
      </c>
      <c r="L2978" t="str">
        <f>VLOOKUP(J2978,location[#All],3,)</f>
        <v>Oceanside</v>
      </c>
      <c r="M2978" t="str">
        <f>VLOOKUP(J2978,location[#All],4,)</f>
        <v>New York</v>
      </c>
      <c r="N2978">
        <f>VLOOKUP(J2978,location[#All],5,)</f>
        <v>11572</v>
      </c>
      <c r="O2978" t="str">
        <f>VLOOKUP(J2978,location[#All],6,)</f>
        <v>East</v>
      </c>
    </row>
    <row r="2979" spans="1:15" x14ac:dyDescent="0.25">
      <c r="A2979" t="s">
        <v>3426</v>
      </c>
      <c r="B2979" t="s">
        <v>518</v>
      </c>
      <c r="C2979" s="1">
        <v>42317</v>
      </c>
      <c r="D2979" s="1">
        <v>42322</v>
      </c>
      <c r="E2979" t="s">
        <v>10</v>
      </c>
      <c r="F2979">
        <v>1398</v>
      </c>
      <c r="G2979">
        <v>2</v>
      </c>
      <c r="H2979">
        <v>0</v>
      </c>
      <c r="I2979">
        <v>60114</v>
      </c>
      <c r="J2979" s="1" t="str">
        <f>INDEX(location!A:A,MATCH('Tabela Total'!A2979,location!A:A,0))</f>
        <v>CA-2015-146486</v>
      </c>
      <c r="K2979" s="1" t="str">
        <f>VLOOKUP(J2979,location[#All],2,FALSE)</f>
        <v>United States</v>
      </c>
      <c r="L2979" t="str">
        <f>VLOOKUP(J2979,location[#All],3,)</f>
        <v>Oceanside</v>
      </c>
      <c r="M2979" t="str">
        <f>VLOOKUP(J2979,location[#All],4,)</f>
        <v>New York</v>
      </c>
      <c r="N2979">
        <f>VLOOKUP(J2979,location[#All],5,)</f>
        <v>11572</v>
      </c>
      <c r="O2979" t="str">
        <f>VLOOKUP(J2979,location[#All],6,)</f>
        <v>East</v>
      </c>
    </row>
    <row r="2980" spans="1:15" x14ac:dyDescent="0.25">
      <c r="A2980" t="s">
        <v>3426</v>
      </c>
      <c r="B2980" t="s">
        <v>518</v>
      </c>
      <c r="C2980" s="1">
        <v>42317</v>
      </c>
      <c r="D2980" s="1">
        <v>42322</v>
      </c>
      <c r="E2980" t="s">
        <v>10</v>
      </c>
      <c r="F2980">
        <v>89995</v>
      </c>
      <c r="G2980">
        <v>5</v>
      </c>
      <c r="H2980">
        <v>0</v>
      </c>
      <c r="I2980">
        <v>53997</v>
      </c>
      <c r="J2980" s="1" t="str">
        <f>INDEX(location!A:A,MATCH('Tabela Total'!A2980,location!A:A,0))</f>
        <v>CA-2015-146486</v>
      </c>
      <c r="K2980" s="1" t="str">
        <f>VLOOKUP(J2980,location[#All],2,FALSE)</f>
        <v>United States</v>
      </c>
      <c r="L2980" t="str">
        <f>VLOOKUP(J2980,location[#All],3,)</f>
        <v>Oceanside</v>
      </c>
      <c r="M2980" t="str">
        <f>VLOOKUP(J2980,location[#All],4,)</f>
        <v>New York</v>
      </c>
      <c r="N2980">
        <f>VLOOKUP(J2980,location[#All],5,)</f>
        <v>11572</v>
      </c>
      <c r="O2980" t="str">
        <f>VLOOKUP(J2980,location[#All],6,)</f>
        <v>East</v>
      </c>
    </row>
    <row r="2981" spans="1:15" x14ac:dyDescent="0.25">
      <c r="A2981" t="s">
        <v>5346</v>
      </c>
      <c r="B2981" t="s">
        <v>518</v>
      </c>
      <c r="C2981" s="1">
        <v>42623</v>
      </c>
      <c r="D2981" s="1">
        <v>42625</v>
      </c>
      <c r="E2981" t="s">
        <v>10</v>
      </c>
      <c r="F2981">
        <v>276784</v>
      </c>
      <c r="G2981">
        <v>2</v>
      </c>
      <c r="H2981">
        <v>2</v>
      </c>
      <c r="I2981">
        <v>899548</v>
      </c>
      <c r="J2981" s="1" t="str">
        <f>INDEX(location!A:A,MATCH('Tabela Total'!A2981,location!A:A,0))</f>
        <v>CA-2016-126102</v>
      </c>
      <c r="K2981" s="1" t="str">
        <f>VLOOKUP(J2981,location[#All],2,FALSE)</f>
        <v>United States</v>
      </c>
      <c r="L2981" t="str">
        <f>VLOOKUP(J2981,location[#All],3,)</f>
        <v>Los Angeles</v>
      </c>
      <c r="M2981" t="str">
        <f>VLOOKUP(J2981,location[#All],4,)</f>
        <v>California</v>
      </c>
      <c r="N2981">
        <f>VLOOKUP(J2981,location[#All],5,)</f>
        <v>90049</v>
      </c>
      <c r="O2981" t="str">
        <f>VLOOKUP(J2981,location[#All],6,)</f>
        <v>West</v>
      </c>
    </row>
    <row r="2982" spans="1:15" x14ac:dyDescent="0.25">
      <c r="A2982" t="s">
        <v>5809</v>
      </c>
      <c r="B2982" t="s">
        <v>518</v>
      </c>
      <c r="C2982" s="1">
        <v>42141</v>
      </c>
      <c r="D2982" s="1">
        <v>42147</v>
      </c>
      <c r="E2982" t="s">
        <v>15</v>
      </c>
      <c r="F2982">
        <v>315</v>
      </c>
      <c r="G2982">
        <v>10</v>
      </c>
      <c r="H2982">
        <v>0</v>
      </c>
      <c r="I2982">
        <v>1512</v>
      </c>
      <c r="J2982" s="1" t="str">
        <f>INDEX(location!A:A,MATCH('Tabela Total'!A2982,location!A:A,0))</f>
        <v>CA-2015-100251</v>
      </c>
      <c r="K2982" s="1" t="str">
        <f>VLOOKUP(J2982,location[#All],2,FALSE)</f>
        <v>United States</v>
      </c>
      <c r="L2982" t="str">
        <f>VLOOKUP(J2982,location[#All],3,)</f>
        <v>Long Beach</v>
      </c>
      <c r="M2982" t="str">
        <f>VLOOKUP(J2982,location[#All],4,)</f>
        <v>New York</v>
      </c>
      <c r="N2982">
        <f>VLOOKUP(J2982,location[#All],5,)</f>
        <v>11561</v>
      </c>
      <c r="O2982" t="str">
        <f>VLOOKUP(J2982,location[#All],6,)</f>
        <v>East</v>
      </c>
    </row>
    <row r="2983" spans="1:15" x14ac:dyDescent="0.25">
      <c r="A2983" t="s">
        <v>5809</v>
      </c>
      <c r="B2983" t="s">
        <v>518</v>
      </c>
      <c r="C2983" s="1">
        <v>42141</v>
      </c>
      <c r="D2983" s="1">
        <v>42147</v>
      </c>
      <c r="E2983" t="s">
        <v>15</v>
      </c>
      <c r="F2983">
        <v>556</v>
      </c>
      <c r="G2983">
        <v>4</v>
      </c>
      <c r="H2983">
        <v>0</v>
      </c>
      <c r="I2983">
        <v>16124</v>
      </c>
      <c r="J2983" s="1" t="str">
        <f>INDEX(location!A:A,MATCH('Tabela Total'!A2983,location!A:A,0))</f>
        <v>CA-2015-100251</v>
      </c>
      <c r="K2983" s="1" t="str">
        <f>VLOOKUP(J2983,location[#All],2,FALSE)</f>
        <v>United States</v>
      </c>
      <c r="L2983" t="str">
        <f>VLOOKUP(J2983,location[#All],3,)</f>
        <v>Long Beach</v>
      </c>
      <c r="M2983" t="str">
        <f>VLOOKUP(J2983,location[#All],4,)</f>
        <v>New York</v>
      </c>
      <c r="N2983">
        <f>VLOOKUP(J2983,location[#All],5,)</f>
        <v>11561</v>
      </c>
      <c r="O2983" t="str">
        <f>VLOOKUP(J2983,location[#All],6,)</f>
        <v>East</v>
      </c>
    </row>
    <row r="2984" spans="1:15" x14ac:dyDescent="0.25">
      <c r="A2984" t="s">
        <v>2314</v>
      </c>
      <c r="B2984" t="s">
        <v>2315</v>
      </c>
      <c r="C2984" s="1">
        <v>42694</v>
      </c>
      <c r="D2984" s="1">
        <v>42701</v>
      </c>
      <c r="E2984" t="s">
        <v>15</v>
      </c>
      <c r="F2984">
        <v>31843</v>
      </c>
      <c r="G2984">
        <v>5</v>
      </c>
      <c r="H2984">
        <v>3</v>
      </c>
      <c r="I2984">
        <v>-77333</v>
      </c>
      <c r="J2984" s="1" t="str">
        <f>INDEX(location!A:A,MATCH('Tabela Total'!A2984,location!A:A,0))</f>
        <v>US-2016-127971</v>
      </c>
      <c r="K2984" s="1" t="str">
        <f>VLOOKUP(J2984,location[#All],2,FALSE)</f>
        <v>United States</v>
      </c>
      <c r="L2984" t="str">
        <f>VLOOKUP(J2984,location[#All],3,)</f>
        <v>Houston</v>
      </c>
      <c r="M2984" t="str">
        <f>VLOOKUP(J2984,location[#All],4,)</f>
        <v>Texas</v>
      </c>
      <c r="N2984">
        <f>VLOOKUP(J2984,location[#All],5,)</f>
        <v>77095</v>
      </c>
      <c r="O2984" t="str">
        <f>VLOOKUP(J2984,location[#All],6,)</f>
        <v>Central</v>
      </c>
    </row>
    <row r="2985" spans="1:15" x14ac:dyDescent="0.25">
      <c r="A2985" t="s">
        <v>2314</v>
      </c>
      <c r="B2985" t="s">
        <v>2315</v>
      </c>
      <c r="C2985" s="1">
        <v>42694</v>
      </c>
      <c r="D2985" s="1">
        <v>42701</v>
      </c>
      <c r="E2985" t="s">
        <v>15</v>
      </c>
      <c r="F2985">
        <v>12292</v>
      </c>
      <c r="G2985">
        <v>7</v>
      </c>
      <c r="H2985">
        <v>2</v>
      </c>
      <c r="I2985">
        <v>46095</v>
      </c>
      <c r="J2985" s="1" t="str">
        <f>INDEX(location!A:A,MATCH('Tabela Total'!A2985,location!A:A,0))</f>
        <v>US-2016-127971</v>
      </c>
      <c r="K2985" s="1" t="str">
        <f>VLOOKUP(J2985,location[#All],2,FALSE)</f>
        <v>United States</v>
      </c>
      <c r="L2985" t="str">
        <f>VLOOKUP(J2985,location[#All],3,)</f>
        <v>Houston</v>
      </c>
      <c r="M2985" t="str">
        <f>VLOOKUP(J2985,location[#All],4,)</f>
        <v>Texas</v>
      </c>
      <c r="N2985">
        <f>VLOOKUP(J2985,location[#All],5,)</f>
        <v>77095</v>
      </c>
      <c r="O2985" t="str">
        <f>VLOOKUP(J2985,location[#All],6,)</f>
        <v>Central</v>
      </c>
    </row>
    <row r="2986" spans="1:15" x14ac:dyDescent="0.25">
      <c r="A2986" t="s">
        <v>2314</v>
      </c>
      <c r="B2986" t="s">
        <v>2315</v>
      </c>
      <c r="C2986" s="1">
        <v>42694</v>
      </c>
      <c r="D2986" s="1">
        <v>42701</v>
      </c>
      <c r="E2986" t="s">
        <v>15</v>
      </c>
      <c r="F2986">
        <v>7068</v>
      </c>
      <c r="G2986">
        <v>3</v>
      </c>
      <c r="H2986">
        <v>6</v>
      </c>
      <c r="I2986">
        <v>-28272</v>
      </c>
      <c r="J2986" s="1" t="str">
        <f>INDEX(location!A:A,MATCH('Tabela Total'!A2986,location!A:A,0))</f>
        <v>US-2016-127971</v>
      </c>
      <c r="K2986" s="1" t="str">
        <f>VLOOKUP(J2986,location[#All],2,FALSE)</f>
        <v>United States</v>
      </c>
      <c r="L2986" t="str">
        <f>VLOOKUP(J2986,location[#All],3,)</f>
        <v>Houston</v>
      </c>
      <c r="M2986" t="str">
        <f>VLOOKUP(J2986,location[#All],4,)</f>
        <v>Texas</v>
      </c>
      <c r="N2986">
        <f>VLOOKUP(J2986,location[#All],5,)</f>
        <v>77095</v>
      </c>
      <c r="O2986" t="str">
        <f>VLOOKUP(J2986,location[#All],6,)</f>
        <v>Central</v>
      </c>
    </row>
    <row r="2987" spans="1:15" x14ac:dyDescent="0.25">
      <c r="A2987" t="s">
        <v>2656</v>
      </c>
      <c r="B2987" t="s">
        <v>2315</v>
      </c>
      <c r="C2987" s="1">
        <v>41825</v>
      </c>
      <c r="D2987" s="1">
        <v>41832</v>
      </c>
      <c r="E2987" t="s">
        <v>15</v>
      </c>
      <c r="F2987">
        <v>4368</v>
      </c>
      <c r="G2987">
        <v>3</v>
      </c>
      <c r="H2987">
        <v>2</v>
      </c>
      <c r="I2987">
        <v>3822</v>
      </c>
      <c r="J2987" s="1" t="str">
        <f>INDEX(location!A:A,MATCH('Tabela Total'!A2987,location!A:A,0))</f>
        <v>CA-2014-152849</v>
      </c>
      <c r="K2987" s="1" t="str">
        <f>VLOOKUP(J2987,location[#All],2,FALSE)</f>
        <v>United States</v>
      </c>
      <c r="L2987" t="str">
        <f>VLOOKUP(J2987,location[#All],3,)</f>
        <v>Knoxville</v>
      </c>
      <c r="M2987" t="str">
        <f>VLOOKUP(J2987,location[#All],4,)</f>
        <v>Tennessee</v>
      </c>
      <c r="N2987">
        <f>VLOOKUP(J2987,location[#All],5,)</f>
        <v>37918</v>
      </c>
      <c r="O2987" t="str">
        <f>VLOOKUP(J2987,location[#All],6,)</f>
        <v>South</v>
      </c>
    </row>
    <row r="2988" spans="1:15" x14ac:dyDescent="0.25">
      <c r="A2988" t="s">
        <v>2888</v>
      </c>
      <c r="B2988" t="s">
        <v>2315</v>
      </c>
      <c r="C2988" s="1">
        <v>43030</v>
      </c>
      <c r="D2988" s="1">
        <v>43035</v>
      </c>
      <c r="E2988" t="s">
        <v>15</v>
      </c>
      <c r="F2988">
        <v>177225</v>
      </c>
      <c r="G2988">
        <v>5</v>
      </c>
      <c r="H2988">
        <v>5</v>
      </c>
      <c r="I2988">
        <v>-120513</v>
      </c>
      <c r="J2988" s="1" t="str">
        <f>INDEX(location!A:A,MATCH('Tabela Total'!A2988,location!A:A,0))</f>
        <v>CA-2017-101581</v>
      </c>
      <c r="K2988" s="1" t="str">
        <f>VLOOKUP(J2988,location[#All],2,FALSE)</f>
        <v>United States</v>
      </c>
      <c r="L2988" t="str">
        <f>VLOOKUP(J2988,location[#All],3,)</f>
        <v>Redmond</v>
      </c>
      <c r="M2988" t="str">
        <f>VLOOKUP(J2988,location[#All],4,)</f>
        <v>Oregon</v>
      </c>
      <c r="N2988">
        <f>VLOOKUP(J2988,location[#All],5,)</f>
        <v>97756</v>
      </c>
      <c r="O2988" t="str">
        <f>VLOOKUP(J2988,location[#All],6,)</f>
        <v>West</v>
      </c>
    </row>
    <row r="2989" spans="1:15" x14ac:dyDescent="0.25">
      <c r="A2989" t="s">
        <v>2955</v>
      </c>
      <c r="B2989" t="s">
        <v>2315</v>
      </c>
      <c r="C2989" s="1">
        <v>43000</v>
      </c>
      <c r="D2989" s="1">
        <v>43006</v>
      </c>
      <c r="E2989" t="s">
        <v>15</v>
      </c>
      <c r="F2989">
        <v>2718</v>
      </c>
      <c r="G2989">
        <v>3</v>
      </c>
      <c r="H2989">
        <v>0</v>
      </c>
      <c r="I2989">
        <v>12231</v>
      </c>
      <c r="J2989" s="1" t="str">
        <f>INDEX(location!A:A,MATCH('Tabela Total'!A2989,location!A:A,0))</f>
        <v>US-2017-103226</v>
      </c>
      <c r="K2989" s="1" t="str">
        <f>VLOOKUP(J2989,location[#All],2,FALSE)</f>
        <v>United States</v>
      </c>
      <c r="L2989" t="str">
        <f>VLOOKUP(J2989,location[#All],3,)</f>
        <v>Albuquerque</v>
      </c>
      <c r="M2989" t="str">
        <f>VLOOKUP(J2989,location[#All],4,)</f>
        <v>New Mexico</v>
      </c>
      <c r="N2989">
        <f>VLOOKUP(J2989,location[#All],5,)</f>
        <v>87105</v>
      </c>
      <c r="O2989" t="str">
        <f>VLOOKUP(J2989,location[#All],6,)</f>
        <v>West</v>
      </c>
    </row>
    <row r="2990" spans="1:15" x14ac:dyDescent="0.25">
      <c r="A2990" t="s">
        <v>3441</v>
      </c>
      <c r="B2990" t="s">
        <v>2315</v>
      </c>
      <c r="C2990" s="1">
        <v>41657</v>
      </c>
      <c r="D2990" s="1">
        <v>41660</v>
      </c>
      <c r="E2990" t="s">
        <v>10</v>
      </c>
      <c r="F2990">
        <v>64864</v>
      </c>
      <c r="G2990">
        <v>4</v>
      </c>
      <c r="H2990">
        <v>2</v>
      </c>
      <c r="I2990">
        <v>64864</v>
      </c>
      <c r="J2990" s="1" t="str">
        <f>INDEX(location!A:A,MATCH('Tabela Total'!A2990,location!A:A,0))</f>
        <v>CA-2014-123477</v>
      </c>
      <c r="K2990" s="1" t="str">
        <f>VLOOKUP(J2990,location[#All],2,FALSE)</f>
        <v>United States</v>
      </c>
      <c r="L2990" t="str">
        <f>VLOOKUP(J2990,location[#All],3,)</f>
        <v>Springfield</v>
      </c>
      <c r="M2990" t="str">
        <f>VLOOKUP(J2990,location[#All],4,)</f>
        <v>Oregon</v>
      </c>
      <c r="N2990">
        <f>VLOOKUP(J2990,location[#All],5,)</f>
        <v>97477</v>
      </c>
      <c r="O2990" t="str">
        <f>VLOOKUP(J2990,location[#All],6,)</f>
        <v>West</v>
      </c>
    </row>
    <row r="2991" spans="1:15" x14ac:dyDescent="0.25">
      <c r="A2991" t="s">
        <v>4273</v>
      </c>
      <c r="B2991" t="s">
        <v>2315</v>
      </c>
      <c r="C2991" s="1">
        <v>41870</v>
      </c>
      <c r="D2991" s="1">
        <v>41872</v>
      </c>
      <c r="E2991" t="s">
        <v>10</v>
      </c>
      <c r="F2991">
        <v>28924</v>
      </c>
      <c r="G2991">
        <v>7</v>
      </c>
      <c r="H2991">
        <v>0</v>
      </c>
      <c r="I2991">
        <v>260316</v>
      </c>
      <c r="J2991" s="1" t="str">
        <f>INDEX(location!A:A,MATCH('Tabela Total'!A2991,location!A:A,0))</f>
        <v>CA-2014-133158</v>
      </c>
      <c r="K2991" s="1" t="str">
        <f>VLOOKUP(J2991,location[#All],2,FALSE)</f>
        <v>United States</v>
      </c>
      <c r="L2991" t="str">
        <f>VLOOKUP(J2991,location[#All],3,)</f>
        <v>Los Angeles</v>
      </c>
      <c r="M2991" t="str">
        <f>VLOOKUP(J2991,location[#All],4,)</f>
        <v>California</v>
      </c>
      <c r="N2991">
        <f>VLOOKUP(J2991,location[#All],5,)</f>
        <v>90045</v>
      </c>
      <c r="O2991" t="str">
        <f>VLOOKUP(J2991,location[#All],6,)</f>
        <v>West</v>
      </c>
    </row>
    <row r="2992" spans="1:15" x14ac:dyDescent="0.25">
      <c r="A2992" t="s">
        <v>4273</v>
      </c>
      <c r="B2992" t="s">
        <v>2315</v>
      </c>
      <c r="C2992" s="1">
        <v>41870</v>
      </c>
      <c r="D2992" s="1">
        <v>41872</v>
      </c>
      <c r="E2992" t="s">
        <v>10</v>
      </c>
      <c r="F2992">
        <v>69456</v>
      </c>
      <c r="G2992">
        <v>2</v>
      </c>
      <c r="H2992">
        <v>2</v>
      </c>
      <c r="I2992">
        <v>225732</v>
      </c>
      <c r="J2992" s="1" t="str">
        <f>INDEX(location!A:A,MATCH('Tabela Total'!A2992,location!A:A,0))</f>
        <v>CA-2014-133158</v>
      </c>
      <c r="K2992" s="1" t="str">
        <f>VLOOKUP(J2992,location[#All],2,FALSE)</f>
        <v>United States</v>
      </c>
      <c r="L2992" t="str">
        <f>VLOOKUP(J2992,location[#All],3,)</f>
        <v>Los Angeles</v>
      </c>
      <c r="M2992" t="str">
        <f>VLOOKUP(J2992,location[#All],4,)</f>
        <v>California</v>
      </c>
      <c r="N2992">
        <f>VLOOKUP(J2992,location[#All],5,)</f>
        <v>90045</v>
      </c>
      <c r="O2992" t="str">
        <f>VLOOKUP(J2992,location[#All],6,)</f>
        <v>West</v>
      </c>
    </row>
    <row r="2993" spans="1:15" x14ac:dyDescent="0.25">
      <c r="A2993" t="s">
        <v>233</v>
      </c>
      <c r="B2993" t="s">
        <v>234</v>
      </c>
      <c r="C2993" s="1">
        <v>41791</v>
      </c>
      <c r="D2993" s="1">
        <v>41796</v>
      </c>
      <c r="E2993" t="s">
        <v>10</v>
      </c>
      <c r="F2993">
        <v>200186</v>
      </c>
      <c r="G2993">
        <v>7</v>
      </c>
      <c r="H2993">
        <v>0</v>
      </c>
      <c r="I2993">
        <v>5805394</v>
      </c>
      <c r="J2993" s="1" t="str">
        <f>INDEX(location!A:A,MATCH('Tabela Total'!A2993,location!A:A,0))</f>
        <v>CA-2014-131926</v>
      </c>
      <c r="K2993" s="1" t="str">
        <f>VLOOKUP(J2993,location[#All],2,FALSE)</f>
        <v>United States</v>
      </c>
      <c r="L2993" t="str">
        <f>VLOOKUP(J2993,location[#All],3,)</f>
        <v>Lakeville</v>
      </c>
      <c r="M2993" t="str">
        <f>VLOOKUP(J2993,location[#All],4,)</f>
        <v>Minnesota</v>
      </c>
      <c r="N2993">
        <f>VLOOKUP(J2993,location[#All],5,)</f>
        <v>55044</v>
      </c>
      <c r="O2993" t="str">
        <f>VLOOKUP(J2993,location[#All],6,)</f>
        <v>Central</v>
      </c>
    </row>
    <row r="2994" spans="1:15" x14ac:dyDescent="0.25">
      <c r="A2994" t="s">
        <v>233</v>
      </c>
      <c r="B2994" t="s">
        <v>234</v>
      </c>
      <c r="C2994" s="1">
        <v>41791</v>
      </c>
      <c r="D2994" s="1">
        <v>41796</v>
      </c>
      <c r="E2994" t="s">
        <v>10</v>
      </c>
      <c r="F2994">
        <v>16672</v>
      </c>
      <c r="G2994">
        <v>2</v>
      </c>
      <c r="H2994">
        <v>0</v>
      </c>
      <c r="I2994">
        <v>4168</v>
      </c>
      <c r="J2994" s="1" t="str">
        <f>INDEX(location!A:A,MATCH('Tabela Total'!A2994,location!A:A,0))</f>
        <v>CA-2014-131926</v>
      </c>
      <c r="K2994" s="1" t="str">
        <f>VLOOKUP(J2994,location[#All],2,FALSE)</f>
        <v>United States</v>
      </c>
      <c r="L2994" t="str">
        <f>VLOOKUP(J2994,location[#All],3,)</f>
        <v>Lakeville</v>
      </c>
      <c r="M2994" t="str">
        <f>VLOOKUP(J2994,location[#All],4,)</f>
        <v>Minnesota</v>
      </c>
      <c r="N2994">
        <f>VLOOKUP(J2994,location[#All],5,)</f>
        <v>55044</v>
      </c>
      <c r="O2994" t="str">
        <f>VLOOKUP(J2994,location[#All],6,)</f>
        <v>Central</v>
      </c>
    </row>
    <row r="2995" spans="1:15" x14ac:dyDescent="0.25">
      <c r="A2995" t="s">
        <v>233</v>
      </c>
      <c r="B2995" t="s">
        <v>234</v>
      </c>
      <c r="C2995" s="1">
        <v>41791</v>
      </c>
      <c r="D2995" s="1">
        <v>41796</v>
      </c>
      <c r="E2995" t="s">
        <v>10</v>
      </c>
      <c r="F2995">
        <v>4788</v>
      </c>
      <c r="G2995">
        <v>6</v>
      </c>
      <c r="H2995">
        <v>0</v>
      </c>
      <c r="I2995">
        <v>2394</v>
      </c>
      <c r="J2995" s="1" t="str">
        <f>INDEX(location!A:A,MATCH('Tabela Total'!A2995,location!A:A,0))</f>
        <v>CA-2014-131926</v>
      </c>
      <c r="K2995" s="1" t="str">
        <f>VLOOKUP(J2995,location[#All],2,FALSE)</f>
        <v>United States</v>
      </c>
      <c r="L2995" t="str">
        <f>VLOOKUP(J2995,location[#All],3,)</f>
        <v>Lakeville</v>
      </c>
      <c r="M2995" t="str">
        <f>VLOOKUP(J2995,location[#All],4,)</f>
        <v>Minnesota</v>
      </c>
      <c r="N2995">
        <f>VLOOKUP(J2995,location[#All],5,)</f>
        <v>55044</v>
      </c>
      <c r="O2995" t="str">
        <f>VLOOKUP(J2995,location[#All],6,)</f>
        <v>Central</v>
      </c>
    </row>
    <row r="2996" spans="1:15" x14ac:dyDescent="0.25">
      <c r="A2996" t="s">
        <v>233</v>
      </c>
      <c r="B2996" t="s">
        <v>234</v>
      </c>
      <c r="C2996" s="1">
        <v>41791</v>
      </c>
      <c r="D2996" s="1">
        <v>41796</v>
      </c>
      <c r="E2996" t="s">
        <v>10</v>
      </c>
      <c r="F2996">
        <v>150325</v>
      </c>
      <c r="G2996">
        <v>5</v>
      </c>
      <c r="H2996">
        <v>0</v>
      </c>
      <c r="I2996">
        <v>4960725</v>
      </c>
      <c r="J2996" s="1" t="str">
        <f>INDEX(location!A:A,MATCH('Tabela Total'!A2996,location!A:A,0))</f>
        <v>CA-2014-131926</v>
      </c>
      <c r="K2996" s="1" t="str">
        <f>VLOOKUP(J2996,location[#All],2,FALSE)</f>
        <v>United States</v>
      </c>
      <c r="L2996" t="str">
        <f>VLOOKUP(J2996,location[#All],3,)</f>
        <v>Lakeville</v>
      </c>
      <c r="M2996" t="str">
        <f>VLOOKUP(J2996,location[#All],4,)</f>
        <v>Minnesota</v>
      </c>
      <c r="N2996">
        <f>VLOOKUP(J2996,location[#All],5,)</f>
        <v>55044</v>
      </c>
      <c r="O2996" t="str">
        <f>VLOOKUP(J2996,location[#All],6,)</f>
        <v>Central</v>
      </c>
    </row>
    <row r="2997" spans="1:15" x14ac:dyDescent="0.25">
      <c r="A2997" t="s">
        <v>233</v>
      </c>
      <c r="B2997" t="s">
        <v>234</v>
      </c>
      <c r="C2997" s="1">
        <v>41791</v>
      </c>
      <c r="D2997" s="1">
        <v>41796</v>
      </c>
      <c r="E2997" t="s">
        <v>10</v>
      </c>
      <c r="F2997">
        <v>2592</v>
      </c>
      <c r="G2997">
        <v>4</v>
      </c>
      <c r="H2997">
        <v>0</v>
      </c>
      <c r="I2997">
        <v>124416</v>
      </c>
      <c r="J2997" s="1" t="str">
        <f>INDEX(location!A:A,MATCH('Tabela Total'!A2997,location!A:A,0))</f>
        <v>CA-2014-131926</v>
      </c>
      <c r="K2997" s="1" t="str">
        <f>VLOOKUP(J2997,location[#All],2,FALSE)</f>
        <v>United States</v>
      </c>
      <c r="L2997" t="str">
        <f>VLOOKUP(J2997,location[#All],3,)</f>
        <v>Lakeville</v>
      </c>
      <c r="M2997" t="str">
        <f>VLOOKUP(J2997,location[#All],4,)</f>
        <v>Minnesota</v>
      </c>
      <c r="N2997">
        <f>VLOOKUP(J2997,location[#All],5,)</f>
        <v>55044</v>
      </c>
      <c r="O2997" t="str">
        <f>VLOOKUP(J2997,location[#All],6,)</f>
        <v>Central</v>
      </c>
    </row>
    <row r="2998" spans="1:15" x14ac:dyDescent="0.25">
      <c r="A2998" t="s">
        <v>1495</v>
      </c>
      <c r="B2998" t="s">
        <v>234</v>
      </c>
      <c r="C2998" s="1">
        <v>42602</v>
      </c>
      <c r="D2998" s="1">
        <v>42605</v>
      </c>
      <c r="E2998" t="s">
        <v>44</v>
      </c>
      <c r="F2998">
        <v>1478</v>
      </c>
      <c r="G2998">
        <v>2</v>
      </c>
      <c r="H2998">
        <v>0</v>
      </c>
      <c r="I2998">
        <v>39906</v>
      </c>
      <c r="J2998" s="1" t="str">
        <f>INDEX(location!A:A,MATCH('Tabela Total'!A2998,location!A:A,0))</f>
        <v>CA-2016-151141</v>
      </c>
      <c r="K2998" s="1" t="str">
        <f>VLOOKUP(J2998,location[#All],2,FALSE)</f>
        <v>United States</v>
      </c>
      <c r="L2998" t="str">
        <f>VLOOKUP(J2998,location[#All],3,)</f>
        <v>Detroit</v>
      </c>
      <c r="M2998" t="str">
        <f>VLOOKUP(J2998,location[#All],4,)</f>
        <v>Michigan</v>
      </c>
      <c r="N2998">
        <f>VLOOKUP(J2998,location[#All],5,)</f>
        <v>48205</v>
      </c>
      <c r="O2998" t="str">
        <f>VLOOKUP(J2998,location[#All],6,)</f>
        <v>Central</v>
      </c>
    </row>
    <row r="2999" spans="1:15" x14ac:dyDescent="0.25">
      <c r="A2999" t="s">
        <v>1649</v>
      </c>
      <c r="B2999" t="s">
        <v>234</v>
      </c>
      <c r="C2999" s="1">
        <v>42376</v>
      </c>
      <c r="D2999" s="1">
        <v>42381</v>
      </c>
      <c r="E2999" t="s">
        <v>15</v>
      </c>
      <c r="F2999">
        <v>3458</v>
      </c>
      <c r="G2999">
        <v>1</v>
      </c>
      <c r="H2999">
        <v>0</v>
      </c>
      <c r="I2999">
        <v>100282</v>
      </c>
      <c r="J2999" s="1" t="str">
        <f>INDEX(location!A:A,MATCH('Tabela Total'!A2999,location!A:A,0))</f>
        <v>CA-2016-101938</v>
      </c>
      <c r="K2999" s="1" t="str">
        <f>VLOOKUP(J2999,location[#All],2,FALSE)</f>
        <v>United States</v>
      </c>
      <c r="L2999" t="str">
        <f>VLOOKUP(J2999,location[#All],3,)</f>
        <v>Oakland</v>
      </c>
      <c r="M2999" t="str">
        <f>VLOOKUP(J2999,location[#All],4,)</f>
        <v>California</v>
      </c>
      <c r="N2999">
        <f>VLOOKUP(J2999,location[#All],5,)</f>
        <v>94601</v>
      </c>
      <c r="O2999" t="str">
        <f>VLOOKUP(J2999,location[#All],6,)</f>
        <v>West</v>
      </c>
    </row>
    <row r="3000" spans="1:15" x14ac:dyDescent="0.25">
      <c r="A3000" t="s">
        <v>2230</v>
      </c>
      <c r="B3000" t="s">
        <v>234</v>
      </c>
      <c r="C3000" s="1">
        <v>42882</v>
      </c>
      <c r="D3000" s="1">
        <v>42888</v>
      </c>
      <c r="E3000" t="s">
        <v>15</v>
      </c>
      <c r="F3000">
        <v>5834</v>
      </c>
      <c r="G3000">
        <v>2</v>
      </c>
      <c r="H3000">
        <v>0</v>
      </c>
      <c r="I3000">
        <v>280032</v>
      </c>
      <c r="J3000" s="1" t="str">
        <f>INDEX(location!A:A,MATCH('Tabela Total'!A3000,location!A:A,0))</f>
        <v>US-2017-132297</v>
      </c>
      <c r="K3000" s="1" t="str">
        <f>VLOOKUP(J3000,location[#All],2,FALSE)</f>
        <v>United States</v>
      </c>
      <c r="L3000" t="str">
        <f>VLOOKUP(J3000,location[#All],3,)</f>
        <v>Louisville</v>
      </c>
      <c r="M3000" t="str">
        <f>VLOOKUP(J3000,location[#All],4,)</f>
        <v>Kentucky</v>
      </c>
      <c r="N3000">
        <f>VLOOKUP(J3000,location[#All],5,)</f>
        <v>40214</v>
      </c>
      <c r="O3000" t="str">
        <f>VLOOKUP(J3000,location[#All],6,)</f>
        <v>South</v>
      </c>
    </row>
    <row r="3001" spans="1:15" x14ac:dyDescent="0.25">
      <c r="A3001" t="s">
        <v>2230</v>
      </c>
      <c r="B3001" t="s">
        <v>234</v>
      </c>
      <c r="C3001" s="1">
        <v>42882</v>
      </c>
      <c r="D3001" s="1">
        <v>42888</v>
      </c>
      <c r="E3001" t="s">
        <v>15</v>
      </c>
      <c r="F3001">
        <v>53997</v>
      </c>
      <c r="G3001">
        <v>3</v>
      </c>
      <c r="H3001">
        <v>0</v>
      </c>
      <c r="I3001">
        <v>1349925</v>
      </c>
      <c r="J3001" s="1" t="str">
        <f>INDEX(location!A:A,MATCH('Tabela Total'!A3001,location!A:A,0))</f>
        <v>US-2017-132297</v>
      </c>
      <c r="K3001" s="1" t="str">
        <f>VLOOKUP(J3001,location[#All],2,FALSE)</f>
        <v>United States</v>
      </c>
      <c r="L3001" t="str">
        <f>VLOOKUP(J3001,location[#All],3,)</f>
        <v>Louisville</v>
      </c>
      <c r="M3001" t="str">
        <f>VLOOKUP(J3001,location[#All],4,)</f>
        <v>Kentucky</v>
      </c>
      <c r="N3001">
        <f>VLOOKUP(J3001,location[#All],5,)</f>
        <v>40214</v>
      </c>
      <c r="O3001" t="str">
        <f>VLOOKUP(J3001,location[#All],6,)</f>
        <v>South</v>
      </c>
    </row>
    <row r="3002" spans="1:15" x14ac:dyDescent="0.25">
      <c r="A3002" t="s">
        <v>4364</v>
      </c>
      <c r="B3002" t="s">
        <v>234</v>
      </c>
      <c r="C3002" s="1">
        <v>42686</v>
      </c>
      <c r="D3002" s="1">
        <v>42689</v>
      </c>
      <c r="E3002" t="s">
        <v>44</v>
      </c>
      <c r="F3002">
        <v>203976</v>
      </c>
      <c r="G3002">
        <v>3</v>
      </c>
      <c r="H3002">
        <v>2</v>
      </c>
      <c r="I3002">
        <v>25497</v>
      </c>
      <c r="J3002" s="1" t="str">
        <f>INDEX(location!A:A,MATCH('Tabela Total'!A3002,location!A:A,0))</f>
        <v>CA-2016-164399</v>
      </c>
      <c r="K3002" s="1" t="str">
        <f>VLOOKUP(J3002,location[#All],2,FALSE)</f>
        <v>United States</v>
      </c>
      <c r="L3002" t="str">
        <f>VLOOKUP(J3002,location[#All],3,)</f>
        <v>San Diego</v>
      </c>
      <c r="M3002" t="str">
        <f>VLOOKUP(J3002,location[#All],4,)</f>
        <v>California</v>
      </c>
      <c r="N3002">
        <f>VLOOKUP(J3002,location[#All],5,)</f>
        <v>92024</v>
      </c>
      <c r="O3002" t="str">
        <f>VLOOKUP(J3002,location[#All],6,)</f>
        <v>West</v>
      </c>
    </row>
    <row r="3003" spans="1:15" x14ac:dyDescent="0.25">
      <c r="A3003" t="s">
        <v>4364</v>
      </c>
      <c r="B3003" t="s">
        <v>234</v>
      </c>
      <c r="C3003" s="1">
        <v>42686</v>
      </c>
      <c r="D3003" s="1">
        <v>42689</v>
      </c>
      <c r="E3003" t="s">
        <v>44</v>
      </c>
      <c r="F3003">
        <v>674352</v>
      </c>
      <c r="G3003">
        <v>3</v>
      </c>
      <c r="H3003">
        <v>2</v>
      </c>
      <c r="I3003">
        <v>-84294</v>
      </c>
      <c r="J3003" s="1" t="str">
        <f>INDEX(location!A:A,MATCH('Tabela Total'!A3003,location!A:A,0))</f>
        <v>CA-2016-164399</v>
      </c>
      <c r="K3003" s="1" t="str">
        <f>VLOOKUP(J3003,location[#All],2,FALSE)</f>
        <v>United States</v>
      </c>
      <c r="L3003" t="str">
        <f>VLOOKUP(J3003,location[#All],3,)</f>
        <v>San Diego</v>
      </c>
      <c r="M3003" t="str">
        <f>VLOOKUP(J3003,location[#All],4,)</f>
        <v>California</v>
      </c>
      <c r="N3003">
        <f>VLOOKUP(J3003,location[#All],5,)</f>
        <v>92024</v>
      </c>
      <c r="O3003" t="str">
        <f>VLOOKUP(J3003,location[#All],6,)</f>
        <v>West</v>
      </c>
    </row>
    <row r="3004" spans="1:15" x14ac:dyDescent="0.25">
      <c r="A3004" t="s">
        <v>919</v>
      </c>
      <c r="B3004" t="s">
        <v>920</v>
      </c>
      <c r="C3004" s="1">
        <v>43001</v>
      </c>
      <c r="D3004" s="1">
        <v>43003</v>
      </c>
      <c r="E3004" t="s">
        <v>10</v>
      </c>
      <c r="F3004">
        <v>11996</v>
      </c>
      <c r="G3004">
        <v>2</v>
      </c>
      <c r="H3004">
        <v>0</v>
      </c>
      <c r="I3004">
        <v>335888</v>
      </c>
      <c r="J3004" s="1" t="str">
        <f>INDEX(location!A:A,MATCH('Tabela Total'!A3004,location!A:A,0))</f>
        <v>CA-2017-132521</v>
      </c>
      <c r="K3004" s="1" t="str">
        <f>VLOOKUP(J3004,location[#All],2,FALSE)</f>
        <v>United States</v>
      </c>
      <c r="L3004" t="str">
        <f>VLOOKUP(J3004,location[#All],3,)</f>
        <v>Seattle</v>
      </c>
      <c r="M3004" t="str">
        <f>VLOOKUP(J3004,location[#All],4,)</f>
        <v>Washington</v>
      </c>
      <c r="N3004">
        <f>VLOOKUP(J3004,location[#All],5,)</f>
        <v>98105</v>
      </c>
      <c r="O3004" t="str">
        <f>VLOOKUP(J3004,location[#All],6,)</f>
        <v>West</v>
      </c>
    </row>
    <row r="3005" spans="1:15" x14ac:dyDescent="0.25">
      <c r="A3005" t="s">
        <v>919</v>
      </c>
      <c r="B3005" t="s">
        <v>920</v>
      </c>
      <c r="C3005" s="1">
        <v>43001</v>
      </c>
      <c r="D3005" s="1">
        <v>43003</v>
      </c>
      <c r="E3005" t="s">
        <v>10</v>
      </c>
      <c r="F3005">
        <v>3144</v>
      </c>
      <c r="G3005">
        <v>3</v>
      </c>
      <c r="H3005">
        <v>0</v>
      </c>
      <c r="I3005">
        <v>84888</v>
      </c>
      <c r="J3005" s="1" t="str">
        <f>INDEX(location!A:A,MATCH('Tabela Total'!A3005,location!A:A,0))</f>
        <v>CA-2017-132521</v>
      </c>
      <c r="K3005" s="1" t="str">
        <f>VLOOKUP(J3005,location[#All],2,FALSE)</f>
        <v>United States</v>
      </c>
      <c r="L3005" t="str">
        <f>VLOOKUP(J3005,location[#All],3,)</f>
        <v>Seattle</v>
      </c>
      <c r="M3005" t="str">
        <f>VLOOKUP(J3005,location[#All],4,)</f>
        <v>Washington</v>
      </c>
      <c r="N3005">
        <f>VLOOKUP(J3005,location[#All],5,)</f>
        <v>98105</v>
      </c>
      <c r="O3005" t="str">
        <f>VLOOKUP(J3005,location[#All],6,)</f>
        <v>West</v>
      </c>
    </row>
    <row r="3006" spans="1:15" x14ac:dyDescent="0.25">
      <c r="A3006" t="s">
        <v>919</v>
      </c>
      <c r="B3006" t="s">
        <v>920</v>
      </c>
      <c r="C3006" s="1">
        <v>43001</v>
      </c>
      <c r="D3006" s="1">
        <v>43003</v>
      </c>
      <c r="E3006" t="s">
        <v>10</v>
      </c>
      <c r="F3006">
        <v>688</v>
      </c>
      <c r="G3006">
        <v>1</v>
      </c>
      <c r="H3006">
        <v>2</v>
      </c>
      <c r="I3006">
        <v>2322</v>
      </c>
      <c r="J3006" s="1" t="str">
        <f>INDEX(location!A:A,MATCH('Tabela Total'!A3006,location!A:A,0))</f>
        <v>CA-2017-132521</v>
      </c>
      <c r="K3006" s="1" t="str">
        <f>VLOOKUP(J3006,location[#All],2,FALSE)</f>
        <v>United States</v>
      </c>
      <c r="L3006" t="str">
        <f>VLOOKUP(J3006,location[#All],3,)</f>
        <v>Seattle</v>
      </c>
      <c r="M3006" t="str">
        <f>VLOOKUP(J3006,location[#All],4,)</f>
        <v>Washington</v>
      </c>
      <c r="N3006">
        <f>VLOOKUP(J3006,location[#All],5,)</f>
        <v>98105</v>
      </c>
      <c r="O3006" t="str">
        <f>VLOOKUP(J3006,location[#All],6,)</f>
        <v>West</v>
      </c>
    </row>
    <row r="3007" spans="1:15" x14ac:dyDescent="0.25">
      <c r="A3007" t="s">
        <v>1194</v>
      </c>
      <c r="B3007" t="s">
        <v>920</v>
      </c>
      <c r="C3007" s="1">
        <v>42972</v>
      </c>
      <c r="D3007" s="1">
        <v>42975</v>
      </c>
      <c r="E3007" t="s">
        <v>10</v>
      </c>
      <c r="F3007">
        <v>9728</v>
      </c>
      <c r="G3007">
        <v>2</v>
      </c>
      <c r="H3007">
        <v>2</v>
      </c>
      <c r="I3007">
        <v>17024</v>
      </c>
      <c r="J3007" s="1" t="str">
        <f>INDEX(location!A:A,MATCH('Tabela Total'!A3007,location!A:A,0))</f>
        <v>CA-2017-101210</v>
      </c>
      <c r="K3007" s="1" t="str">
        <f>VLOOKUP(J3007,location[#All],2,FALSE)</f>
        <v>United States</v>
      </c>
      <c r="L3007" t="str">
        <f>VLOOKUP(J3007,location[#All],3,)</f>
        <v>Jackson</v>
      </c>
      <c r="M3007" t="str">
        <f>VLOOKUP(J3007,location[#All],4,)</f>
        <v>Tennessee</v>
      </c>
      <c r="N3007">
        <f>VLOOKUP(J3007,location[#All],5,)</f>
        <v>38301</v>
      </c>
      <c r="O3007" t="str">
        <f>VLOOKUP(J3007,location[#All],6,)</f>
        <v>South</v>
      </c>
    </row>
    <row r="3008" spans="1:15" x14ac:dyDescent="0.25">
      <c r="A3008" t="s">
        <v>1194</v>
      </c>
      <c r="B3008" t="s">
        <v>920</v>
      </c>
      <c r="C3008" s="1">
        <v>42972</v>
      </c>
      <c r="D3008" s="1">
        <v>42975</v>
      </c>
      <c r="E3008" t="s">
        <v>10</v>
      </c>
      <c r="F3008">
        <v>3424</v>
      </c>
      <c r="G3008">
        <v>1</v>
      </c>
      <c r="H3008">
        <v>2</v>
      </c>
      <c r="I3008">
        <v>107</v>
      </c>
      <c r="J3008" s="1" t="str">
        <f>INDEX(location!A:A,MATCH('Tabela Total'!A3008,location!A:A,0))</f>
        <v>CA-2017-101210</v>
      </c>
      <c r="K3008" s="1" t="str">
        <f>VLOOKUP(J3008,location[#All],2,FALSE)</f>
        <v>United States</v>
      </c>
      <c r="L3008" t="str">
        <f>VLOOKUP(J3008,location[#All],3,)</f>
        <v>Jackson</v>
      </c>
      <c r="M3008" t="str">
        <f>VLOOKUP(J3008,location[#All],4,)</f>
        <v>Tennessee</v>
      </c>
      <c r="N3008">
        <f>VLOOKUP(J3008,location[#All],5,)</f>
        <v>38301</v>
      </c>
      <c r="O3008" t="str">
        <f>VLOOKUP(J3008,location[#All],6,)</f>
        <v>South</v>
      </c>
    </row>
    <row r="3009" spans="1:15" x14ac:dyDescent="0.25">
      <c r="A3009" t="s">
        <v>2701</v>
      </c>
      <c r="B3009" t="s">
        <v>920</v>
      </c>
      <c r="C3009" s="1">
        <v>42461</v>
      </c>
      <c r="D3009" s="1">
        <v>42466</v>
      </c>
      <c r="E3009" t="s">
        <v>15</v>
      </c>
      <c r="F3009">
        <v>8804</v>
      </c>
      <c r="G3009">
        <v>4</v>
      </c>
      <c r="H3009">
        <v>0</v>
      </c>
      <c r="I3009">
        <v>228904</v>
      </c>
      <c r="J3009" s="1" t="str">
        <f>INDEX(location!A:A,MATCH('Tabela Total'!A3009,location!A:A,0))</f>
        <v>CA-2016-149902</v>
      </c>
      <c r="K3009" s="1" t="str">
        <f>VLOOKUP(J3009,location[#All],2,FALSE)</f>
        <v>United States</v>
      </c>
      <c r="L3009" t="str">
        <f>VLOOKUP(J3009,location[#All],3,)</f>
        <v>New York City</v>
      </c>
      <c r="M3009" t="str">
        <f>VLOOKUP(J3009,location[#All],4,)</f>
        <v>New York</v>
      </c>
      <c r="N3009">
        <f>VLOOKUP(J3009,location[#All],5,)</f>
        <v>10024</v>
      </c>
      <c r="O3009" t="str">
        <f>VLOOKUP(J3009,location[#All],6,)</f>
        <v>East</v>
      </c>
    </row>
    <row r="3010" spans="1:15" x14ac:dyDescent="0.25">
      <c r="A3010" t="s">
        <v>4694</v>
      </c>
      <c r="B3010" t="s">
        <v>920</v>
      </c>
      <c r="C3010" s="1">
        <v>42427</v>
      </c>
      <c r="D3010" s="1">
        <v>42431</v>
      </c>
      <c r="E3010" t="s">
        <v>15</v>
      </c>
      <c r="F3010">
        <v>16192</v>
      </c>
      <c r="G3010">
        <v>2</v>
      </c>
      <c r="H3010">
        <v>6</v>
      </c>
      <c r="I3010">
        <v>-68816</v>
      </c>
      <c r="J3010" s="1" t="str">
        <f>INDEX(location!A:A,MATCH('Tabela Total'!A3010,location!A:A,0))</f>
        <v>CA-2016-128706</v>
      </c>
      <c r="K3010" s="1" t="str">
        <f>VLOOKUP(J3010,location[#All],2,FALSE)</f>
        <v>United States</v>
      </c>
      <c r="L3010" t="str">
        <f>VLOOKUP(J3010,location[#All],3,)</f>
        <v>Houston</v>
      </c>
      <c r="M3010" t="str">
        <f>VLOOKUP(J3010,location[#All],4,)</f>
        <v>Texas</v>
      </c>
      <c r="N3010">
        <f>VLOOKUP(J3010,location[#All],5,)</f>
        <v>77070</v>
      </c>
      <c r="O3010" t="str">
        <f>VLOOKUP(J3010,location[#All],6,)</f>
        <v>Central</v>
      </c>
    </row>
    <row r="3011" spans="1:15" x14ac:dyDescent="0.25">
      <c r="A3011" t="s">
        <v>5458</v>
      </c>
      <c r="B3011" t="s">
        <v>920</v>
      </c>
      <c r="C3011" s="1">
        <v>42800</v>
      </c>
      <c r="D3011" s="1">
        <v>42806</v>
      </c>
      <c r="E3011" t="s">
        <v>15</v>
      </c>
      <c r="F3011">
        <v>4928</v>
      </c>
      <c r="G3011">
        <v>2</v>
      </c>
      <c r="H3011">
        <v>2</v>
      </c>
      <c r="I3011">
        <v>17248</v>
      </c>
      <c r="J3011" s="1" t="str">
        <f>INDEX(location!A:A,MATCH('Tabela Total'!A3011,location!A:A,0))</f>
        <v>CA-2017-148642</v>
      </c>
      <c r="K3011" s="1" t="str">
        <f>VLOOKUP(J3011,location[#All],2,FALSE)</f>
        <v>United States</v>
      </c>
      <c r="L3011" t="str">
        <f>VLOOKUP(J3011,location[#All],3,)</f>
        <v>Dallas</v>
      </c>
      <c r="M3011" t="str">
        <f>VLOOKUP(J3011,location[#All],4,)</f>
        <v>Texas</v>
      </c>
      <c r="N3011">
        <f>VLOOKUP(J3011,location[#All],5,)</f>
        <v>75220</v>
      </c>
      <c r="O3011" t="str">
        <f>VLOOKUP(J3011,location[#All],6,)</f>
        <v>Central</v>
      </c>
    </row>
    <row r="3012" spans="1:15" x14ac:dyDescent="0.25">
      <c r="A3012" t="s">
        <v>5458</v>
      </c>
      <c r="B3012" t="s">
        <v>920</v>
      </c>
      <c r="C3012" s="1">
        <v>42800</v>
      </c>
      <c r="D3012" s="1">
        <v>42806</v>
      </c>
      <c r="E3012" t="s">
        <v>15</v>
      </c>
      <c r="F3012">
        <v>63488</v>
      </c>
      <c r="G3012">
        <v>4</v>
      </c>
      <c r="H3012">
        <v>2</v>
      </c>
      <c r="I3012">
        <v>47616</v>
      </c>
      <c r="J3012" s="1" t="str">
        <f>INDEX(location!A:A,MATCH('Tabela Total'!A3012,location!A:A,0))</f>
        <v>CA-2017-148642</v>
      </c>
      <c r="K3012" s="1" t="str">
        <f>VLOOKUP(J3012,location[#All],2,FALSE)</f>
        <v>United States</v>
      </c>
      <c r="L3012" t="str">
        <f>VLOOKUP(J3012,location[#All],3,)</f>
        <v>Dallas</v>
      </c>
      <c r="M3012" t="str">
        <f>VLOOKUP(J3012,location[#All],4,)</f>
        <v>Texas</v>
      </c>
      <c r="N3012">
        <f>VLOOKUP(J3012,location[#All],5,)</f>
        <v>75220</v>
      </c>
      <c r="O3012" t="str">
        <f>VLOOKUP(J3012,location[#All],6,)</f>
        <v>Central</v>
      </c>
    </row>
    <row r="3013" spans="1:15" x14ac:dyDescent="0.25">
      <c r="A3013" t="s">
        <v>137</v>
      </c>
      <c r="B3013" t="s">
        <v>138</v>
      </c>
      <c r="C3013" s="1">
        <v>42768</v>
      </c>
      <c r="D3013" s="1">
        <v>42771</v>
      </c>
      <c r="E3013" t="s">
        <v>44</v>
      </c>
      <c r="F3013">
        <v>5997</v>
      </c>
      <c r="G3013">
        <v>5</v>
      </c>
      <c r="H3013">
        <v>4</v>
      </c>
      <c r="I3013">
        <v>-11994</v>
      </c>
      <c r="J3013" s="1" t="str">
        <f>INDEX(location!A:A,MATCH('Tabela Total'!A3013,location!A:A,0))</f>
        <v>US-2017-164147</v>
      </c>
      <c r="K3013" s="1" t="str">
        <f>VLOOKUP(J3013,location[#All],2,FALSE)</f>
        <v>United States</v>
      </c>
      <c r="L3013" t="str">
        <f>VLOOKUP(J3013,location[#All],3,)</f>
        <v>Columbus</v>
      </c>
      <c r="M3013" t="str">
        <f>VLOOKUP(J3013,location[#All],4,)</f>
        <v>Ohio</v>
      </c>
      <c r="N3013">
        <f>VLOOKUP(J3013,location[#All],5,)</f>
        <v>43229</v>
      </c>
      <c r="O3013" t="str">
        <f>VLOOKUP(J3013,location[#All],6,)</f>
        <v>East</v>
      </c>
    </row>
    <row r="3014" spans="1:15" x14ac:dyDescent="0.25">
      <c r="A3014" t="s">
        <v>137</v>
      </c>
      <c r="B3014" t="s">
        <v>138</v>
      </c>
      <c r="C3014" s="1">
        <v>42768</v>
      </c>
      <c r="D3014" s="1">
        <v>42771</v>
      </c>
      <c r="E3014" t="s">
        <v>44</v>
      </c>
      <c r="F3014">
        <v>78304</v>
      </c>
      <c r="G3014">
        <v>2</v>
      </c>
      <c r="H3014">
        <v>2</v>
      </c>
      <c r="I3014">
        <v>29364</v>
      </c>
      <c r="J3014" s="1" t="str">
        <f>INDEX(location!A:A,MATCH('Tabela Total'!A3014,location!A:A,0))</f>
        <v>US-2017-164147</v>
      </c>
      <c r="K3014" s="1" t="str">
        <f>VLOOKUP(J3014,location[#All],2,FALSE)</f>
        <v>United States</v>
      </c>
      <c r="L3014" t="str">
        <f>VLOOKUP(J3014,location[#All],3,)</f>
        <v>Columbus</v>
      </c>
      <c r="M3014" t="str">
        <f>VLOOKUP(J3014,location[#All],4,)</f>
        <v>Ohio</v>
      </c>
      <c r="N3014">
        <f>VLOOKUP(J3014,location[#All],5,)</f>
        <v>43229</v>
      </c>
      <c r="O3014" t="str">
        <f>VLOOKUP(J3014,location[#All],6,)</f>
        <v>East</v>
      </c>
    </row>
    <row r="3015" spans="1:15" x14ac:dyDescent="0.25">
      <c r="A3015" t="s">
        <v>137</v>
      </c>
      <c r="B3015" t="s">
        <v>138</v>
      </c>
      <c r="C3015" s="1">
        <v>42768</v>
      </c>
      <c r="D3015" s="1">
        <v>42771</v>
      </c>
      <c r="E3015" t="s">
        <v>44</v>
      </c>
      <c r="F3015">
        <v>21456</v>
      </c>
      <c r="G3015">
        <v>9</v>
      </c>
      <c r="H3015">
        <v>2</v>
      </c>
      <c r="I3015">
        <v>69732</v>
      </c>
      <c r="J3015" s="1" t="str">
        <f>INDEX(location!A:A,MATCH('Tabela Total'!A3015,location!A:A,0))</f>
        <v>US-2017-164147</v>
      </c>
      <c r="K3015" s="1" t="str">
        <f>VLOOKUP(J3015,location[#All],2,FALSE)</f>
        <v>United States</v>
      </c>
      <c r="L3015" t="str">
        <f>VLOOKUP(J3015,location[#All],3,)</f>
        <v>Columbus</v>
      </c>
      <c r="M3015" t="str">
        <f>VLOOKUP(J3015,location[#All],4,)</f>
        <v>Ohio</v>
      </c>
      <c r="N3015">
        <f>VLOOKUP(J3015,location[#All],5,)</f>
        <v>43229</v>
      </c>
      <c r="O3015" t="str">
        <f>VLOOKUP(J3015,location[#All],6,)</f>
        <v>East</v>
      </c>
    </row>
    <row r="3016" spans="1:15" x14ac:dyDescent="0.25">
      <c r="A3016" t="s">
        <v>1878</v>
      </c>
      <c r="B3016" t="s">
        <v>138</v>
      </c>
      <c r="C3016" s="1">
        <v>42857</v>
      </c>
      <c r="D3016" s="1">
        <v>42862</v>
      </c>
      <c r="E3016" t="s">
        <v>15</v>
      </c>
      <c r="F3016">
        <v>12993</v>
      </c>
      <c r="G3016">
        <v>3</v>
      </c>
      <c r="H3016">
        <v>0</v>
      </c>
      <c r="I3016">
        <v>12993</v>
      </c>
      <c r="J3016" s="1" t="str">
        <f>INDEX(location!A:A,MATCH('Tabela Total'!A3016,location!A:A,0))</f>
        <v>CA-2017-123134</v>
      </c>
      <c r="K3016" s="1" t="str">
        <f>VLOOKUP(J3016,location[#All],2,FALSE)</f>
        <v>United States</v>
      </c>
      <c r="L3016" t="str">
        <f>VLOOKUP(J3016,location[#All],3,)</f>
        <v>Westfield</v>
      </c>
      <c r="M3016" t="str">
        <f>VLOOKUP(J3016,location[#All],4,)</f>
        <v>New Jersey</v>
      </c>
      <c r="N3016">
        <f>VLOOKUP(J3016,location[#All],5,)</f>
        <v>7090</v>
      </c>
      <c r="O3016" t="str">
        <f>VLOOKUP(J3016,location[#All],6,)</f>
        <v>East</v>
      </c>
    </row>
    <row r="3017" spans="1:15" x14ac:dyDescent="0.25">
      <c r="A3017" t="s">
        <v>3438</v>
      </c>
      <c r="B3017" t="s">
        <v>138</v>
      </c>
      <c r="C3017" s="1">
        <v>42839</v>
      </c>
      <c r="D3017" s="1">
        <v>42843</v>
      </c>
      <c r="E3017" t="s">
        <v>15</v>
      </c>
      <c r="F3017">
        <v>198272</v>
      </c>
      <c r="G3017">
        <v>8</v>
      </c>
      <c r="H3017">
        <v>2</v>
      </c>
      <c r="I3017">
        <v>-322192</v>
      </c>
      <c r="J3017" s="1" t="str">
        <f>INDEX(location!A:A,MATCH('Tabela Total'!A3017,location!A:A,0))</f>
        <v>US-2017-126060</v>
      </c>
      <c r="K3017" s="1" t="str">
        <f>VLOOKUP(J3017,location[#All],2,FALSE)</f>
        <v>United States</v>
      </c>
      <c r="L3017" t="str">
        <f>VLOOKUP(J3017,location[#All],3,)</f>
        <v>Fayetteville</v>
      </c>
      <c r="M3017" t="str">
        <f>VLOOKUP(J3017,location[#All],4,)</f>
        <v>North Carolina</v>
      </c>
      <c r="N3017">
        <f>VLOOKUP(J3017,location[#All],5,)</f>
        <v>28314</v>
      </c>
      <c r="O3017" t="str">
        <f>VLOOKUP(J3017,location[#All],6,)</f>
        <v>South</v>
      </c>
    </row>
    <row r="3018" spans="1:15" x14ac:dyDescent="0.25">
      <c r="A3018" t="s">
        <v>3635</v>
      </c>
      <c r="B3018" t="s">
        <v>138</v>
      </c>
      <c r="C3018" s="1">
        <v>42639</v>
      </c>
      <c r="D3018" s="1">
        <v>42643</v>
      </c>
      <c r="E3018" t="s">
        <v>15</v>
      </c>
      <c r="F3018">
        <v>1296</v>
      </c>
      <c r="G3018">
        <v>2</v>
      </c>
      <c r="H3018">
        <v>0</v>
      </c>
      <c r="I3018">
        <v>62208</v>
      </c>
      <c r="J3018" s="1" t="str">
        <f>INDEX(location!A:A,MATCH('Tabela Total'!A3018,location!A:A,0))</f>
        <v>CA-2016-165820</v>
      </c>
      <c r="K3018" s="1" t="str">
        <f>VLOOKUP(J3018,location[#All],2,FALSE)</f>
        <v>United States</v>
      </c>
      <c r="L3018" t="str">
        <f>VLOOKUP(J3018,location[#All],3,)</f>
        <v>San Francisco</v>
      </c>
      <c r="M3018" t="str">
        <f>VLOOKUP(J3018,location[#All],4,)</f>
        <v>California</v>
      </c>
      <c r="N3018">
        <f>VLOOKUP(J3018,location[#All],5,)</f>
        <v>94109</v>
      </c>
      <c r="O3018" t="str">
        <f>VLOOKUP(J3018,location[#All],6,)</f>
        <v>West</v>
      </c>
    </row>
    <row r="3019" spans="1:15" x14ac:dyDescent="0.25">
      <c r="A3019" t="s">
        <v>3735</v>
      </c>
      <c r="B3019" t="s">
        <v>138</v>
      </c>
      <c r="C3019" s="1">
        <v>41875</v>
      </c>
      <c r="D3019" s="1">
        <v>41877</v>
      </c>
      <c r="E3019" t="s">
        <v>10</v>
      </c>
      <c r="F3019">
        <v>255</v>
      </c>
      <c r="G3019">
        <v>3</v>
      </c>
      <c r="H3019">
        <v>0</v>
      </c>
      <c r="I3019">
        <v>663</v>
      </c>
      <c r="J3019" s="1" t="str">
        <f>INDEX(location!A:A,MATCH('Tabela Total'!A3019,location!A:A,0))</f>
        <v>CA-2014-120432</v>
      </c>
      <c r="K3019" s="1" t="str">
        <f>VLOOKUP(J3019,location[#All],2,FALSE)</f>
        <v>United States</v>
      </c>
      <c r="L3019" t="str">
        <f>VLOOKUP(J3019,location[#All],3,)</f>
        <v>Owensboro</v>
      </c>
      <c r="M3019" t="str">
        <f>VLOOKUP(J3019,location[#All],4,)</f>
        <v>Kentucky</v>
      </c>
      <c r="N3019">
        <f>VLOOKUP(J3019,location[#All],5,)</f>
        <v>42301</v>
      </c>
      <c r="O3019" t="str">
        <f>VLOOKUP(J3019,location[#All],6,)</f>
        <v>South</v>
      </c>
    </row>
    <row r="3020" spans="1:15" x14ac:dyDescent="0.25">
      <c r="A3020" t="s">
        <v>4063</v>
      </c>
      <c r="B3020" t="s">
        <v>138</v>
      </c>
      <c r="C3020" s="1">
        <v>42589</v>
      </c>
      <c r="D3020" s="1">
        <v>42593</v>
      </c>
      <c r="E3020" t="s">
        <v>15</v>
      </c>
      <c r="F3020">
        <v>17997</v>
      </c>
      <c r="G3020">
        <v>3</v>
      </c>
      <c r="H3020">
        <v>0</v>
      </c>
      <c r="I3020">
        <v>863856</v>
      </c>
      <c r="J3020" s="1" t="str">
        <f>INDEX(location!A:A,MATCH('Tabela Total'!A3020,location!A:A,0))</f>
        <v>CA-2016-148516</v>
      </c>
      <c r="K3020" s="1" t="str">
        <f>VLOOKUP(J3020,location[#All],2,FALSE)</f>
        <v>United States</v>
      </c>
      <c r="L3020" t="str">
        <f>VLOOKUP(J3020,location[#All],3,)</f>
        <v>Edmonds</v>
      </c>
      <c r="M3020" t="str">
        <f>VLOOKUP(J3020,location[#All],4,)</f>
        <v>Washington</v>
      </c>
      <c r="N3020">
        <f>VLOOKUP(J3020,location[#All],5,)</f>
        <v>98026</v>
      </c>
      <c r="O3020" t="str">
        <f>VLOOKUP(J3020,location[#All],6,)</f>
        <v>West</v>
      </c>
    </row>
    <row r="3021" spans="1:15" x14ac:dyDescent="0.25">
      <c r="A3021" t="s">
        <v>5351</v>
      </c>
      <c r="B3021" t="s">
        <v>138</v>
      </c>
      <c r="C3021" s="1">
        <v>42183</v>
      </c>
      <c r="D3021" s="1">
        <v>42188</v>
      </c>
      <c r="E3021" t="s">
        <v>10</v>
      </c>
      <c r="F3021">
        <v>15552</v>
      </c>
      <c r="G3021">
        <v>3</v>
      </c>
      <c r="H3021">
        <v>2</v>
      </c>
      <c r="I3021">
        <v>54432</v>
      </c>
      <c r="J3021" s="1" t="str">
        <f>INDEX(location!A:A,MATCH('Tabela Total'!A3021,location!A:A,0))</f>
        <v>CA-2015-162950</v>
      </c>
      <c r="K3021" s="1" t="str">
        <f>VLOOKUP(J3021,location[#All],2,FALSE)</f>
        <v>United States</v>
      </c>
      <c r="L3021" t="str">
        <f>VLOOKUP(J3021,location[#All],3,)</f>
        <v>Troy</v>
      </c>
      <c r="M3021" t="str">
        <f>VLOOKUP(J3021,location[#All],4,)</f>
        <v>Ohio</v>
      </c>
      <c r="N3021">
        <f>VLOOKUP(J3021,location[#All],5,)</f>
        <v>45373</v>
      </c>
      <c r="O3021" t="str">
        <f>VLOOKUP(J3021,location[#All],6,)</f>
        <v>East</v>
      </c>
    </row>
    <row r="3022" spans="1:15" x14ac:dyDescent="0.25">
      <c r="A3022" t="s">
        <v>5351</v>
      </c>
      <c r="B3022" t="s">
        <v>138</v>
      </c>
      <c r="C3022" s="1">
        <v>42183</v>
      </c>
      <c r="D3022" s="1">
        <v>42188</v>
      </c>
      <c r="E3022" t="s">
        <v>10</v>
      </c>
      <c r="F3022">
        <v>48294</v>
      </c>
      <c r="G3022">
        <v>6</v>
      </c>
      <c r="H3022">
        <v>5</v>
      </c>
      <c r="I3022">
        <v>-3766932</v>
      </c>
      <c r="J3022" s="1" t="str">
        <f>INDEX(location!A:A,MATCH('Tabela Total'!A3022,location!A:A,0))</f>
        <v>CA-2015-162950</v>
      </c>
      <c r="K3022" s="1" t="str">
        <f>VLOOKUP(J3022,location[#All],2,FALSE)</f>
        <v>United States</v>
      </c>
      <c r="L3022" t="str">
        <f>VLOOKUP(J3022,location[#All],3,)</f>
        <v>Troy</v>
      </c>
      <c r="M3022" t="str">
        <f>VLOOKUP(J3022,location[#All],4,)</f>
        <v>Ohio</v>
      </c>
      <c r="N3022">
        <f>VLOOKUP(J3022,location[#All],5,)</f>
        <v>45373</v>
      </c>
      <c r="O3022" t="str">
        <f>VLOOKUP(J3022,location[#All],6,)</f>
        <v>East</v>
      </c>
    </row>
    <row r="3023" spans="1:15" x14ac:dyDescent="0.25">
      <c r="A3023" t="s">
        <v>226</v>
      </c>
      <c r="B3023" t="s">
        <v>227</v>
      </c>
      <c r="C3023" s="1">
        <v>41895</v>
      </c>
      <c r="D3023" s="1">
        <v>41899</v>
      </c>
      <c r="E3023" t="s">
        <v>15</v>
      </c>
      <c r="F3023">
        <v>18648</v>
      </c>
      <c r="G3023">
        <v>7</v>
      </c>
      <c r="H3023">
        <v>7</v>
      </c>
      <c r="I3023">
        <v>-12432</v>
      </c>
      <c r="J3023" s="1" t="str">
        <f>INDEX(location!A:A,MATCH('Tabela Total'!A3023,location!A:A,0))</f>
        <v>US-2014-156216</v>
      </c>
      <c r="K3023" s="1" t="str">
        <f>VLOOKUP(J3023,location[#All],2,FALSE)</f>
        <v>United States</v>
      </c>
      <c r="L3023" t="str">
        <f>VLOOKUP(J3023,location[#All],3,)</f>
        <v>Charlotte</v>
      </c>
      <c r="M3023" t="str">
        <f>VLOOKUP(J3023,location[#All],4,)</f>
        <v>North Carolina</v>
      </c>
      <c r="N3023">
        <f>VLOOKUP(J3023,location[#All],5,)</f>
        <v>28205</v>
      </c>
      <c r="O3023" t="str">
        <f>VLOOKUP(J3023,location[#All],6,)</f>
        <v>South</v>
      </c>
    </row>
    <row r="3024" spans="1:15" x14ac:dyDescent="0.25">
      <c r="A3024" t="s">
        <v>676</v>
      </c>
      <c r="B3024" t="s">
        <v>227</v>
      </c>
      <c r="C3024" s="1">
        <v>42147</v>
      </c>
      <c r="D3024" s="1">
        <v>42152</v>
      </c>
      <c r="E3024" t="s">
        <v>15</v>
      </c>
      <c r="F3024">
        <v>18669</v>
      </c>
      <c r="G3024">
        <v>3</v>
      </c>
      <c r="H3024">
        <v>0</v>
      </c>
      <c r="I3024">
        <v>877443</v>
      </c>
      <c r="J3024" s="1" t="str">
        <f>INDEX(location!A:A,MATCH('Tabela Total'!A3024,location!A:A,0))</f>
        <v>CA-2015-154921</v>
      </c>
      <c r="K3024" s="1" t="str">
        <f>VLOOKUP(J3024,location[#All],2,FALSE)</f>
        <v>United States</v>
      </c>
      <c r="L3024" t="str">
        <f>VLOOKUP(J3024,location[#All],3,)</f>
        <v>Columbia</v>
      </c>
      <c r="M3024" t="str">
        <f>VLOOKUP(J3024,location[#All],4,)</f>
        <v>South Carolina</v>
      </c>
      <c r="N3024">
        <f>VLOOKUP(J3024,location[#All],5,)</f>
        <v>29203</v>
      </c>
      <c r="O3024" t="str">
        <f>VLOOKUP(J3024,location[#All],6,)</f>
        <v>South</v>
      </c>
    </row>
    <row r="3025" spans="1:15" x14ac:dyDescent="0.25">
      <c r="A3025" t="s">
        <v>1436</v>
      </c>
      <c r="B3025" t="s">
        <v>227</v>
      </c>
      <c r="C3025" s="1">
        <v>42416</v>
      </c>
      <c r="D3025" s="1">
        <v>42420</v>
      </c>
      <c r="E3025" t="s">
        <v>15</v>
      </c>
      <c r="F3025">
        <v>92064</v>
      </c>
      <c r="G3025">
        <v>6</v>
      </c>
      <c r="H3025">
        <v>8</v>
      </c>
      <c r="I3025">
        <v>-2255568</v>
      </c>
      <c r="J3025" s="1" t="str">
        <f>INDEX(location!A:A,MATCH('Tabela Total'!A3025,location!A:A,0))</f>
        <v>CA-2016-168956</v>
      </c>
      <c r="K3025" s="1" t="str">
        <f>VLOOKUP(J3025,location[#All],2,FALSE)</f>
        <v>United States</v>
      </c>
      <c r="L3025" t="str">
        <f>VLOOKUP(J3025,location[#All],3,)</f>
        <v>Chicago</v>
      </c>
      <c r="M3025" t="str">
        <f>VLOOKUP(J3025,location[#All],4,)</f>
        <v>Illinois</v>
      </c>
      <c r="N3025">
        <f>VLOOKUP(J3025,location[#All],5,)</f>
        <v>60623</v>
      </c>
      <c r="O3025" t="str">
        <f>VLOOKUP(J3025,location[#All],6,)</f>
        <v>Central</v>
      </c>
    </row>
    <row r="3026" spans="1:15" x14ac:dyDescent="0.25">
      <c r="A3026" t="s">
        <v>1436</v>
      </c>
      <c r="B3026" t="s">
        <v>227</v>
      </c>
      <c r="C3026" s="1">
        <v>42416</v>
      </c>
      <c r="D3026" s="1">
        <v>42420</v>
      </c>
      <c r="E3026" t="s">
        <v>15</v>
      </c>
      <c r="F3026">
        <v>6976</v>
      </c>
      <c r="G3026">
        <v>4</v>
      </c>
      <c r="H3026">
        <v>2</v>
      </c>
      <c r="I3026">
        <v>18312</v>
      </c>
      <c r="J3026" s="1" t="str">
        <f>INDEX(location!A:A,MATCH('Tabela Total'!A3026,location!A:A,0))</f>
        <v>CA-2016-168956</v>
      </c>
      <c r="K3026" s="1" t="str">
        <f>VLOOKUP(J3026,location[#All],2,FALSE)</f>
        <v>United States</v>
      </c>
      <c r="L3026" t="str">
        <f>VLOOKUP(J3026,location[#All],3,)</f>
        <v>Chicago</v>
      </c>
      <c r="M3026" t="str">
        <f>VLOOKUP(J3026,location[#All],4,)</f>
        <v>Illinois</v>
      </c>
      <c r="N3026">
        <f>VLOOKUP(J3026,location[#All],5,)</f>
        <v>60623</v>
      </c>
      <c r="O3026" t="str">
        <f>VLOOKUP(J3026,location[#All],6,)</f>
        <v>Central</v>
      </c>
    </row>
    <row r="3027" spans="1:15" x14ac:dyDescent="0.25">
      <c r="A3027" t="s">
        <v>1436</v>
      </c>
      <c r="B3027" t="s">
        <v>227</v>
      </c>
      <c r="C3027" s="1">
        <v>42416</v>
      </c>
      <c r="D3027" s="1">
        <v>42420</v>
      </c>
      <c r="E3027" t="s">
        <v>15</v>
      </c>
      <c r="F3027">
        <v>62958</v>
      </c>
      <c r="G3027">
        <v>3</v>
      </c>
      <c r="H3027">
        <v>3</v>
      </c>
      <c r="I3027">
        <v>-26982</v>
      </c>
      <c r="J3027" s="1" t="str">
        <f>INDEX(location!A:A,MATCH('Tabela Total'!A3027,location!A:A,0))</f>
        <v>CA-2016-168956</v>
      </c>
      <c r="K3027" s="1" t="str">
        <f>VLOOKUP(J3027,location[#All],2,FALSE)</f>
        <v>United States</v>
      </c>
      <c r="L3027" t="str">
        <f>VLOOKUP(J3027,location[#All],3,)</f>
        <v>Chicago</v>
      </c>
      <c r="M3027" t="str">
        <f>VLOOKUP(J3027,location[#All],4,)</f>
        <v>Illinois</v>
      </c>
      <c r="N3027">
        <f>VLOOKUP(J3027,location[#All],5,)</f>
        <v>60623</v>
      </c>
      <c r="O3027" t="str">
        <f>VLOOKUP(J3027,location[#All],6,)</f>
        <v>Central</v>
      </c>
    </row>
    <row r="3028" spans="1:15" x14ac:dyDescent="0.25">
      <c r="A3028" t="s">
        <v>1436</v>
      </c>
      <c r="B3028" t="s">
        <v>227</v>
      </c>
      <c r="C3028" s="1">
        <v>42416</v>
      </c>
      <c r="D3028" s="1">
        <v>42420</v>
      </c>
      <c r="E3028" t="s">
        <v>15</v>
      </c>
      <c r="F3028">
        <v>5184</v>
      </c>
      <c r="G3028">
        <v>1</v>
      </c>
      <c r="H3028">
        <v>2</v>
      </c>
      <c r="I3028">
        <v>18144</v>
      </c>
      <c r="J3028" s="1" t="str">
        <f>INDEX(location!A:A,MATCH('Tabela Total'!A3028,location!A:A,0))</f>
        <v>CA-2016-168956</v>
      </c>
      <c r="K3028" s="1" t="str">
        <f>VLOOKUP(J3028,location[#All],2,FALSE)</f>
        <v>United States</v>
      </c>
      <c r="L3028" t="str">
        <f>VLOOKUP(J3028,location[#All],3,)</f>
        <v>Chicago</v>
      </c>
      <c r="M3028" t="str">
        <f>VLOOKUP(J3028,location[#All],4,)</f>
        <v>Illinois</v>
      </c>
      <c r="N3028">
        <f>VLOOKUP(J3028,location[#All],5,)</f>
        <v>60623</v>
      </c>
      <c r="O3028" t="str">
        <f>VLOOKUP(J3028,location[#All],6,)</f>
        <v>Central</v>
      </c>
    </row>
    <row r="3029" spans="1:15" x14ac:dyDescent="0.25">
      <c r="A3029" t="s">
        <v>1527</v>
      </c>
      <c r="B3029" t="s">
        <v>227</v>
      </c>
      <c r="C3029" s="1">
        <v>42541</v>
      </c>
      <c r="D3029" s="1">
        <v>42547</v>
      </c>
      <c r="E3029" t="s">
        <v>15</v>
      </c>
      <c r="F3029">
        <v>95968</v>
      </c>
      <c r="G3029">
        <v>4</v>
      </c>
      <c r="H3029">
        <v>2</v>
      </c>
      <c r="I3029">
        <v>263912</v>
      </c>
      <c r="J3029" s="1" t="str">
        <f>INDEX(location!A:A,MATCH('Tabela Total'!A3029,location!A:A,0))</f>
        <v>CA-2016-108581</v>
      </c>
      <c r="K3029" s="1" t="str">
        <f>VLOOKUP(J3029,location[#All],2,FALSE)</f>
        <v>United States</v>
      </c>
      <c r="L3029" t="str">
        <f>VLOOKUP(J3029,location[#All],3,)</f>
        <v>Carrollton</v>
      </c>
      <c r="M3029" t="str">
        <f>VLOOKUP(J3029,location[#All],4,)</f>
        <v>Texas</v>
      </c>
      <c r="N3029">
        <f>VLOOKUP(J3029,location[#All],5,)</f>
        <v>75007</v>
      </c>
      <c r="O3029" t="str">
        <f>VLOOKUP(J3029,location[#All],6,)</f>
        <v>Central</v>
      </c>
    </row>
    <row r="3030" spans="1:15" x14ac:dyDescent="0.25">
      <c r="A3030" t="s">
        <v>1527</v>
      </c>
      <c r="B3030" t="s">
        <v>227</v>
      </c>
      <c r="C3030" s="1">
        <v>42541</v>
      </c>
      <c r="D3030" s="1">
        <v>42547</v>
      </c>
      <c r="E3030" t="s">
        <v>15</v>
      </c>
      <c r="F3030">
        <v>10368</v>
      </c>
      <c r="G3030">
        <v>2</v>
      </c>
      <c r="H3030">
        <v>2</v>
      </c>
      <c r="I3030">
        <v>36288</v>
      </c>
      <c r="J3030" s="1" t="str">
        <f>INDEX(location!A:A,MATCH('Tabela Total'!A3030,location!A:A,0))</f>
        <v>CA-2016-108581</v>
      </c>
      <c r="K3030" s="1" t="str">
        <f>VLOOKUP(J3030,location[#All],2,FALSE)</f>
        <v>United States</v>
      </c>
      <c r="L3030" t="str">
        <f>VLOOKUP(J3030,location[#All],3,)</f>
        <v>Carrollton</v>
      </c>
      <c r="M3030" t="str">
        <f>VLOOKUP(J3030,location[#All],4,)</f>
        <v>Texas</v>
      </c>
      <c r="N3030">
        <f>VLOOKUP(J3030,location[#All],5,)</f>
        <v>75007</v>
      </c>
      <c r="O3030" t="str">
        <f>VLOOKUP(J3030,location[#All],6,)</f>
        <v>Central</v>
      </c>
    </row>
    <row r="3031" spans="1:15" x14ac:dyDescent="0.25">
      <c r="A3031" t="s">
        <v>1690</v>
      </c>
      <c r="B3031" t="s">
        <v>227</v>
      </c>
      <c r="C3031" s="1">
        <v>42947</v>
      </c>
      <c r="D3031" s="1">
        <v>42952</v>
      </c>
      <c r="E3031" t="s">
        <v>15</v>
      </c>
      <c r="F3031">
        <v>54816</v>
      </c>
      <c r="G3031">
        <v>3</v>
      </c>
      <c r="H3031">
        <v>2</v>
      </c>
      <c r="I3031">
        <v>178152</v>
      </c>
      <c r="J3031" s="1" t="str">
        <f>INDEX(location!A:A,MATCH('Tabela Total'!A3031,location!A:A,0))</f>
        <v>CA-2017-121909</v>
      </c>
      <c r="K3031" s="1" t="str">
        <f>VLOOKUP(J3031,location[#All],2,FALSE)</f>
        <v>United States</v>
      </c>
      <c r="L3031" t="str">
        <f>VLOOKUP(J3031,location[#All],3,)</f>
        <v>Philadelphia</v>
      </c>
      <c r="M3031" t="str">
        <f>VLOOKUP(J3031,location[#All],4,)</f>
        <v>Pennsylvania</v>
      </c>
      <c r="N3031">
        <f>VLOOKUP(J3031,location[#All],5,)</f>
        <v>19134</v>
      </c>
      <c r="O3031" t="str">
        <f>VLOOKUP(J3031,location[#All],6,)</f>
        <v>East</v>
      </c>
    </row>
    <row r="3032" spans="1:15" x14ac:dyDescent="0.25">
      <c r="A3032" t="s">
        <v>3532</v>
      </c>
      <c r="B3032" t="s">
        <v>227</v>
      </c>
      <c r="C3032" s="1">
        <v>42855</v>
      </c>
      <c r="D3032" s="1">
        <v>42860</v>
      </c>
      <c r="E3032" t="s">
        <v>15</v>
      </c>
      <c r="F3032">
        <v>978</v>
      </c>
      <c r="G3032">
        <v>2</v>
      </c>
      <c r="H3032">
        <v>0</v>
      </c>
      <c r="I3032">
        <v>40098</v>
      </c>
      <c r="J3032" s="1" t="str">
        <f>INDEX(location!A:A,MATCH('Tabela Total'!A3032,location!A:A,0))</f>
        <v>CA-2017-154501</v>
      </c>
      <c r="K3032" s="1" t="str">
        <f>VLOOKUP(J3032,location[#All],2,FALSE)</f>
        <v>United States</v>
      </c>
      <c r="L3032" t="str">
        <f>VLOOKUP(J3032,location[#All],3,)</f>
        <v>Los Angeles</v>
      </c>
      <c r="M3032" t="str">
        <f>VLOOKUP(J3032,location[#All],4,)</f>
        <v>California</v>
      </c>
      <c r="N3032">
        <f>VLOOKUP(J3032,location[#All],5,)</f>
        <v>90008</v>
      </c>
      <c r="O3032" t="str">
        <f>VLOOKUP(J3032,location[#All],6,)</f>
        <v>West</v>
      </c>
    </row>
    <row r="3033" spans="1:15" x14ac:dyDescent="0.25">
      <c r="A3033" t="s">
        <v>3552</v>
      </c>
      <c r="B3033" t="s">
        <v>227</v>
      </c>
      <c r="C3033" s="1">
        <v>41978</v>
      </c>
      <c r="D3033" s="1">
        <v>41982</v>
      </c>
      <c r="E3033" t="s">
        <v>15</v>
      </c>
      <c r="F3033">
        <v>98376</v>
      </c>
      <c r="G3033">
        <v>3</v>
      </c>
      <c r="H3033">
        <v>2</v>
      </c>
      <c r="I3033">
        <v>356613</v>
      </c>
      <c r="J3033" s="1" t="str">
        <f>INDEX(location!A:A,MATCH('Tabela Total'!A3033,location!A:A,0))</f>
        <v>CA-2014-151162</v>
      </c>
      <c r="K3033" s="1" t="str">
        <f>VLOOKUP(J3033,location[#All],2,FALSE)</f>
        <v>United States</v>
      </c>
      <c r="L3033" t="str">
        <f>VLOOKUP(J3033,location[#All],3,)</f>
        <v>Columbus</v>
      </c>
      <c r="M3033" t="str">
        <f>VLOOKUP(J3033,location[#All],4,)</f>
        <v>Ohio</v>
      </c>
      <c r="N3033">
        <f>VLOOKUP(J3033,location[#All],5,)</f>
        <v>43229</v>
      </c>
      <c r="O3033" t="str">
        <f>VLOOKUP(J3033,location[#All],6,)</f>
        <v>East</v>
      </c>
    </row>
    <row r="3034" spans="1:15" x14ac:dyDescent="0.25">
      <c r="A3034" t="s">
        <v>3552</v>
      </c>
      <c r="B3034" t="s">
        <v>227</v>
      </c>
      <c r="C3034" s="1">
        <v>41978</v>
      </c>
      <c r="D3034" s="1">
        <v>41982</v>
      </c>
      <c r="E3034" t="s">
        <v>15</v>
      </c>
      <c r="F3034">
        <v>2994</v>
      </c>
      <c r="G3034">
        <v>4</v>
      </c>
      <c r="H3034">
        <v>7</v>
      </c>
      <c r="I3034">
        <v>-23952</v>
      </c>
      <c r="J3034" s="1" t="str">
        <f>INDEX(location!A:A,MATCH('Tabela Total'!A3034,location!A:A,0))</f>
        <v>CA-2014-151162</v>
      </c>
      <c r="K3034" s="1" t="str">
        <f>VLOOKUP(J3034,location[#All],2,FALSE)</f>
        <v>United States</v>
      </c>
      <c r="L3034" t="str">
        <f>VLOOKUP(J3034,location[#All],3,)</f>
        <v>Columbus</v>
      </c>
      <c r="M3034" t="str">
        <f>VLOOKUP(J3034,location[#All],4,)</f>
        <v>Ohio</v>
      </c>
      <c r="N3034">
        <f>VLOOKUP(J3034,location[#All],5,)</f>
        <v>43229</v>
      </c>
      <c r="O3034" t="str">
        <f>VLOOKUP(J3034,location[#All],6,)</f>
        <v>East</v>
      </c>
    </row>
    <row r="3035" spans="1:15" x14ac:dyDescent="0.25">
      <c r="A3035" t="s">
        <v>3552</v>
      </c>
      <c r="B3035" t="s">
        <v>227</v>
      </c>
      <c r="C3035" s="1">
        <v>41978</v>
      </c>
      <c r="D3035" s="1">
        <v>41982</v>
      </c>
      <c r="E3035" t="s">
        <v>15</v>
      </c>
      <c r="F3035">
        <v>17472</v>
      </c>
      <c r="G3035">
        <v>3</v>
      </c>
      <c r="H3035">
        <v>2</v>
      </c>
      <c r="I3035">
        <v>56784</v>
      </c>
      <c r="J3035" s="1" t="str">
        <f>INDEX(location!A:A,MATCH('Tabela Total'!A3035,location!A:A,0))</f>
        <v>CA-2014-151162</v>
      </c>
      <c r="K3035" s="1" t="str">
        <f>VLOOKUP(J3035,location[#All],2,FALSE)</f>
        <v>United States</v>
      </c>
      <c r="L3035" t="str">
        <f>VLOOKUP(J3035,location[#All],3,)</f>
        <v>Columbus</v>
      </c>
      <c r="M3035" t="str">
        <f>VLOOKUP(J3035,location[#All],4,)</f>
        <v>Ohio</v>
      </c>
      <c r="N3035">
        <f>VLOOKUP(J3035,location[#All],5,)</f>
        <v>43229</v>
      </c>
      <c r="O3035" t="str">
        <f>VLOOKUP(J3035,location[#All],6,)</f>
        <v>East</v>
      </c>
    </row>
    <row r="3036" spans="1:15" x14ac:dyDescent="0.25">
      <c r="A3036" t="s">
        <v>3552</v>
      </c>
      <c r="B3036" t="s">
        <v>227</v>
      </c>
      <c r="C3036" s="1">
        <v>41978</v>
      </c>
      <c r="D3036" s="1">
        <v>41982</v>
      </c>
      <c r="E3036" t="s">
        <v>15</v>
      </c>
      <c r="F3036">
        <v>36738</v>
      </c>
      <c r="G3036">
        <v>1</v>
      </c>
      <c r="H3036">
        <v>4</v>
      </c>
      <c r="I3036">
        <v>-91845</v>
      </c>
      <c r="J3036" s="1" t="str">
        <f>INDEX(location!A:A,MATCH('Tabela Total'!A3036,location!A:A,0))</f>
        <v>CA-2014-151162</v>
      </c>
      <c r="K3036" s="1" t="str">
        <f>VLOOKUP(J3036,location[#All],2,FALSE)</f>
        <v>United States</v>
      </c>
      <c r="L3036" t="str">
        <f>VLOOKUP(J3036,location[#All],3,)</f>
        <v>Columbus</v>
      </c>
      <c r="M3036" t="str">
        <f>VLOOKUP(J3036,location[#All],4,)</f>
        <v>Ohio</v>
      </c>
      <c r="N3036">
        <f>VLOOKUP(J3036,location[#All],5,)</f>
        <v>43229</v>
      </c>
      <c r="O3036" t="str">
        <f>VLOOKUP(J3036,location[#All],6,)</f>
        <v>East</v>
      </c>
    </row>
    <row r="3037" spans="1:15" x14ac:dyDescent="0.25">
      <c r="A3037" t="s">
        <v>3552</v>
      </c>
      <c r="B3037" t="s">
        <v>227</v>
      </c>
      <c r="C3037" s="1">
        <v>41978</v>
      </c>
      <c r="D3037" s="1">
        <v>41982</v>
      </c>
      <c r="E3037" t="s">
        <v>15</v>
      </c>
      <c r="F3037">
        <v>17994</v>
      </c>
      <c r="G3037">
        <v>2</v>
      </c>
      <c r="H3037">
        <v>4</v>
      </c>
      <c r="I3037">
        <v>-44985</v>
      </c>
      <c r="J3037" s="1" t="str">
        <f>INDEX(location!A:A,MATCH('Tabela Total'!A3037,location!A:A,0))</f>
        <v>CA-2014-151162</v>
      </c>
      <c r="K3037" s="1" t="str">
        <f>VLOOKUP(J3037,location[#All],2,FALSE)</f>
        <v>United States</v>
      </c>
      <c r="L3037" t="str">
        <f>VLOOKUP(J3037,location[#All],3,)</f>
        <v>Columbus</v>
      </c>
      <c r="M3037" t="str">
        <f>VLOOKUP(J3037,location[#All],4,)</f>
        <v>Ohio</v>
      </c>
      <c r="N3037">
        <f>VLOOKUP(J3037,location[#All],5,)</f>
        <v>43229</v>
      </c>
      <c r="O3037" t="str">
        <f>VLOOKUP(J3037,location[#All],6,)</f>
        <v>East</v>
      </c>
    </row>
    <row r="3038" spans="1:15" x14ac:dyDescent="0.25">
      <c r="A3038" t="s">
        <v>3664</v>
      </c>
      <c r="B3038" t="s">
        <v>227</v>
      </c>
      <c r="C3038" s="1">
        <v>42334</v>
      </c>
      <c r="D3038" s="1">
        <v>42339</v>
      </c>
      <c r="E3038" t="s">
        <v>15</v>
      </c>
      <c r="F3038">
        <v>59999</v>
      </c>
      <c r="G3038">
        <v>1</v>
      </c>
      <c r="H3038">
        <v>0</v>
      </c>
      <c r="I3038">
        <v>2339961</v>
      </c>
      <c r="J3038" s="1" t="str">
        <f>INDEX(location!A:A,MATCH('Tabela Total'!A3038,location!A:A,0))</f>
        <v>CA-2015-158939</v>
      </c>
      <c r="K3038" s="1" t="str">
        <f>VLOOKUP(J3038,location[#All],2,FALSE)</f>
        <v>United States</v>
      </c>
      <c r="L3038" t="str">
        <f>VLOOKUP(J3038,location[#All],3,)</f>
        <v>Springfield</v>
      </c>
      <c r="M3038" t="str">
        <f>VLOOKUP(J3038,location[#All],4,)</f>
        <v>Missouri</v>
      </c>
      <c r="N3038">
        <f>VLOOKUP(J3038,location[#All],5,)</f>
        <v>65807</v>
      </c>
      <c r="O3038" t="str">
        <f>VLOOKUP(J3038,location[#All],6,)</f>
        <v>Central</v>
      </c>
    </row>
    <row r="3039" spans="1:15" x14ac:dyDescent="0.25">
      <c r="A3039" t="s">
        <v>4389</v>
      </c>
      <c r="B3039" t="s">
        <v>227</v>
      </c>
      <c r="C3039" s="1">
        <v>42561</v>
      </c>
      <c r="D3039" s="1">
        <v>42561</v>
      </c>
      <c r="E3039" t="s">
        <v>327</v>
      </c>
      <c r="F3039">
        <v>341991</v>
      </c>
      <c r="G3039">
        <v>3</v>
      </c>
      <c r="H3039">
        <v>7</v>
      </c>
      <c r="I3039">
        <v>-3191916</v>
      </c>
      <c r="J3039" s="1" t="str">
        <f>INDEX(location!A:A,MATCH('Tabela Total'!A3039,location!A:A,0))</f>
        <v>CA-2016-164924</v>
      </c>
      <c r="K3039" s="1" t="str">
        <f>VLOOKUP(J3039,location[#All],2,FALSE)</f>
        <v>United States</v>
      </c>
      <c r="L3039" t="str">
        <f>VLOOKUP(J3039,location[#All],3,)</f>
        <v>Philadelphia</v>
      </c>
      <c r="M3039" t="str">
        <f>VLOOKUP(J3039,location[#All],4,)</f>
        <v>Pennsylvania</v>
      </c>
      <c r="N3039">
        <f>VLOOKUP(J3039,location[#All],5,)</f>
        <v>19143</v>
      </c>
      <c r="O3039" t="str">
        <f>VLOOKUP(J3039,location[#All],6,)</f>
        <v>East</v>
      </c>
    </row>
    <row r="3040" spans="1:15" x14ac:dyDescent="0.25">
      <c r="A3040" t="s">
        <v>4872</v>
      </c>
      <c r="B3040" t="s">
        <v>227</v>
      </c>
      <c r="C3040" s="1">
        <v>42533</v>
      </c>
      <c r="D3040" s="1">
        <v>42537</v>
      </c>
      <c r="E3040" t="s">
        <v>15</v>
      </c>
      <c r="F3040">
        <v>18588</v>
      </c>
      <c r="G3040">
        <v>6</v>
      </c>
      <c r="H3040">
        <v>0</v>
      </c>
      <c r="I3040">
        <v>83646</v>
      </c>
      <c r="J3040" s="1" t="str">
        <f>INDEX(location!A:A,MATCH('Tabela Total'!A3040,location!A:A,0))</f>
        <v>CA-2016-104633</v>
      </c>
      <c r="K3040" s="1" t="str">
        <f>VLOOKUP(J3040,location[#All],2,FALSE)</f>
        <v>United States</v>
      </c>
      <c r="L3040" t="str">
        <f>VLOOKUP(J3040,location[#All],3,)</f>
        <v>Pasadena</v>
      </c>
      <c r="M3040" t="str">
        <f>VLOOKUP(J3040,location[#All],4,)</f>
        <v>California</v>
      </c>
      <c r="N3040">
        <f>VLOOKUP(J3040,location[#All],5,)</f>
        <v>91104</v>
      </c>
      <c r="O3040" t="str">
        <f>VLOOKUP(J3040,location[#All],6,)</f>
        <v>West</v>
      </c>
    </row>
    <row r="3041" spans="1:15" x14ac:dyDescent="0.25">
      <c r="A3041" t="s">
        <v>4872</v>
      </c>
      <c r="B3041" t="s">
        <v>227</v>
      </c>
      <c r="C3041" s="1">
        <v>42533</v>
      </c>
      <c r="D3041" s="1">
        <v>42537</v>
      </c>
      <c r="E3041" t="s">
        <v>15</v>
      </c>
      <c r="F3041">
        <v>1296</v>
      </c>
      <c r="G3041">
        <v>2</v>
      </c>
      <c r="H3041">
        <v>0</v>
      </c>
      <c r="I3041">
        <v>62208</v>
      </c>
      <c r="J3041" s="1" t="str">
        <f>INDEX(location!A:A,MATCH('Tabela Total'!A3041,location!A:A,0))</f>
        <v>CA-2016-104633</v>
      </c>
      <c r="K3041" s="1" t="str">
        <f>VLOOKUP(J3041,location[#All],2,FALSE)</f>
        <v>United States</v>
      </c>
      <c r="L3041" t="str">
        <f>VLOOKUP(J3041,location[#All],3,)</f>
        <v>Pasadena</v>
      </c>
      <c r="M3041" t="str">
        <f>VLOOKUP(J3041,location[#All],4,)</f>
        <v>California</v>
      </c>
      <c r="N3041">
        <f>VLOOKUP(J3041,location[#All],5,)</f>
        <v>91104</v>
      </c>
      <c r="O3041" t="str">
        <f>VLOOKUP(J3041,location[#All],6,)</f>
        <v>West</v>
      </c>
    </row>
    <row r="3042" spans="1:15" x14ac:dyDescent="0.25">
      <c r="A3042" t="s">
        <v>5175</v>
      </c>
      <c r="B3042" t="s">
        <v>227</v>
      </c>
      <c r="C3042" s="1">
        <v>42553</v>
      </c>
      <c r="D3042" s="1">
        <v>42554</v>
      </c>
      <c r="E3042" t="s">
        <v>44</v>
      </c>
      <c r="F3042">
        <v>52843</v>
      </c>
      <c r="G3042">
        <v>5</v>
      </c>
      <c r="H3042">
        <v>3</v>
      </c>
      <c r="I3042">
        <v>0</v>
      </c>
      <c r="J3042" s="1" t="str">
        <f>INDEX(location!A:A,MATCH('Tabela Total'!A3042,location!A:A,0))</f>
        <v>CA-2016-102813</v>
      </c>
      <c r="K3042" s="1" t="str">
        <f>VLOOKUP(J3042,location[#All],2,FALSE)</f>
        <v>United States</v>
      </c>
      <c r="L3042" t="str">
        <f>VLOOKUP(J3042,location[#All],3,)</f>
        <v>Huntsville</v>
      </c>
      <c r="M3042" t="str">
        <f>VLOOKUP(J3042,location[#All],4,)</f>
        <v>Texas</v>
      </c>
      <c r="N3042">
        <f>VLOOKUP(J3042,location[#All],5,)</f>
        <v>77340</v>
      </c>
      <c r="O3042" t="str">
        <f>VLOOKUP(J3042,location[#All],6,)</f>
        <v>Central</v>
      </c>
    </row>
    <row r="3043" spans="1:15" x14ac:dyDescent="0.25">
      <c r="A3043" t="s">
        <v>5175</v>
      </c>
      <c r="B3043" t="s">
        <v>227</v>
      </c>
      <c r="C3043" s="1">
        <v>42553</v>
      </c>
      <c r="D3043" s="1">
        <v>42554</v>
      </c>
      <c r="E3043" t="s">
        <v>44</v>
      </c>
      <c r="F3043">
        <v>41472</v>
      </c>
      <c r="G3043">
        <v>8</v>
      </c>
      <c r="H3043">
        <v>2</v>
      </c>
      <c r="I3043">
        <v>145152</v>
      </c>
      <c r="J3043" s="1" t="str">
        <f>INDEX(location!A:A,MATCH('Tabela Total'!A3043,location!A:A,0))</f>
        <v>CA-2016-102813</v>
      </c>
      <c r="K3043" s="1" t="str">
        <f>VLOOKUP(J3043,location[#All],2,FALSE)</f>
        <v>United States</v>
      </c>
      <c r="L3043" t="str">
        <f>VLOOKUP(J3043,location[#All],3,)</f>
        <v>Huntsville</v>
      </c>
      <c r="M3043" t="str">
        <f>VLOOKUP(J3043,location[#All],4,)</f>
        <v>Texas</v>
      </c>
      <c r="N3043">
        <f>VLOOKUP(J3043,location[#All],5,)</f>
        <v>77340</v>
      </c>
      <c r="O3043" t="str">
        <f>VLOOKUP(J3043,location[#All],6,)</f>
        <v>Central</v>
      </c>
    </row>
    <row r="3044" spans="1:15" x14ac:dyDescent="0.25">
      <c r="A3044" t="s">
        <v>5299</v>
      </c>
      <c r="B3044" t="s">
        <v>227</v>
      </c>
      <c r="C3044" s="1">
        <v>42421</v>
      </c>
      <c r="D3044" s="1">
        <v>42422</v>
      </c>
      <c r="E3044" t="s">
        <v>44</v>
      </c>
      <c r="F3044">
        <v>1358</v>
      </c>
      <c r="G3044">
        <v>7</v>
      </c>
      <c r="H3044">
        <v>0</v>
      </c>
      <c r="I3044">
        <v>66542</v>
      </c>
      <c r="J3044" s="1" t="str">
        <f>INDEX(location!A:A,MATCH('Tabela Total'!A3044,location!A:A,0))</f>
        <v>CA-2016-121447</v>
      </c>
      <c r="K3044" s="1" t="str">
        <f>VLOOKUP(J3044,location[#All],2,FALSE)</f>
        <v>United States</v>
      </c>
      <c r="L3044" t="str">
        <f>VLOOKUP(J3044,location[#All],3,)</f>
        <v>New York City</v>
      </c>
      <c r="M3044" t="str">
        <f>VLOOKUP(J3044,location[#All],4,)</f>
        <v>New York</v>
      </c>
      <c r="N3044">
        <f>VLOOKUP(J3044,location[#All],5,)</f>
        <v>10011</v>
      </c>
      <c r="O3044" t="str">
        <f>VLOOKUP(J3044,location[#All],6,)</f>
        <v>East</v>
      </c>
    </row>
    <row r="3045" spans="1:15" x14ac:dyDescent="0.25">
      <c r="A3045" t="s">
        <v>5753</v>
      </c>
      <c r="B3045" t="s">
        <v>227</v>
      </c>
      <c r="C3045" s="1">
        <v>41944</v>
      </c>
      <c r="D3045" s="1">
        <v>41946</v>
      </c>
      <c r="E3045" t="s">
        <v>44</v>
      </c>
      <c r="F3045">
        <v>68704</v>
      </c>
      <c r="G3045">
        <v>2</v>
      </c>
      <c r="H3045">
        <v>2</v>
      </c>
      <c r="I3045">
        <v>163172</v>
      </c>
      <c r="J3045" s="1" t="str">
        <f>INDEX(location!A:A,MATCH('Tabela Total'!A3045,location!A:A,0))</f>
        <v>CA-2014-114195</v>
      </c>
      <c r="K3045" s="1" t="str">
        <f>VLOOKUP(J3045,location[#All],2,FALSE)</f>
        <v>United States</v>
      </c>
      <c r="L3045" t="str">
        <f>VLOOKUP(J3045,location[#All],3,)</f>
        <v>Mason</v>
      </c>
      <c r="M3045" t="str">
        <f>VLOOKUP(J3045,location[#All],4,)</f>
        <v>Ohio</v>
      </c>
      <c r="N3045">
        <f>VLOOKUP(J3045,location[#All],5,)</f>
        <v>45040</v>
      </c>
      <c r="O3045" t="str">
        <f>VLOOKUP(J3045,location[#All],6,)</f>
        <v>East</v>
      </c>
    </row>
    <row r="3046" spans="1:15" x14ac:dyDescent="0.25">
      <c r="A3046" t="s">
        <v>5753</v>
      </c>
      <c r="B3046" t="s">
        <v>227</v>
      </c>
      <c r="C3046" s="1">
        <v>41944</v>
      </c>
      <c r="D3046" s="1">
        <v>41946</v>
      </c>
      <c r="E3046" t="s">
        <v>44</v>
      </c>
      <c r="F3046">
        <v>3132</v>
      </c>
      <c r="G3046">
        <v>2</v>
      </c>
      <c r="H3046">
        <v>7</v>
      </c>
      <c r="I3046">
        <v>-261</v>
      </c>
      <c r="J3046" s="1" t="str">
        <f>INDEX(location!A:A,MATCH('Tabela Total'!A3046,location!A:A,0))</f>
        <v>CA-2014-114195</v>
      </c>
      <c r="K3046" s="1" t="str">
        <f>VLOOKUP(J3046,location[#All],2,FALSE)</f>
        <v>United States</v>
      </c>
      <c r="L3046" t="str">
        <f>VLOOKUP(J3046,location[#All],3,)</f>
        <v>Mason</v>
      </c>
      <c r="M3046" t="str">
        <f>VLOOKUP(J3046,location[#All],4,)</f>
        <v>Ohio</v>
      </c>
      <c r="N3046">
        <f>VLOOKUP(J3046,location[#All],5,)</f>
        <v>45040</v>
      </c>
      <c r="O3046" t="str">
        <f>VLOOKUP(J3046,location[#All],6,)</f>
        <v>East</v>
      </c>
    </row>
    <row r="3047" spans="1:15" x14ac:dyDescent="0.25">
      <c r="A3047" t="s">
        <v>5753</v>
      </c>
      <c r="B3047" t="s">
        <v>227</v>
      </c>
      <c r="C3047" s="1">
        <v>41944</v>
      </c>
      <c r="D3047" s="1">
        <v>41946</v>
      </c>
      <c r="E3047" t="s">
        <v>44</v>
      </c>
      <c r="F3047">
        <v>22428</v>
      </c>
      <c r="G3047">
        <v>3</v>
      </c>
      <c r="H3047">
        <v>7</v>
      </c>
      <c r="I3047">
        <v>-179424</v>
      </c>
      <c r="J3047" s="1" t="str">
        <f>INDEX(location!A:A,MATCH('Tabela Total'!A3047,location!A:A,0))</f>
        <v>CA-2014-114195</v>
      </c>
      <c r="K3047" s="1" t="str">
        <f>VLOOKUP(J3047,location[#All],2,FALSE)</f>
        <v>United States</v>
      </c>
      <c r="L3047" t="str">
        <f>VLOOKUP(J3047,location[#All],3,)</f>
        <v>Mason</v>
      </c>
      <c r="M3047" t="str">
        <f>VLOOKUP(J3047,location[#All],4,)</f>
        <v>Ohio</v>
      </c>
      <c r="N3047">
        <f>VLOOKUP(J3047,location[#All],5,)</f>
        <v>45040</v>
      </c>
      <c r="O3047" t="str">
        <f>VLOOKUP(J3047,location[#All],6,)</f>
        <v>East</v>
      </c>
    </row>
    <row r="3048" spans="1:15" x14ac:dyDescent="0.25">
      <c r="A3048" t="s">
        <v>402</v>
      </c>
      <c r="B3048" t="s">
        <v>403</v>
      </c>
      <c r="C3048" s="1">
        <v>43028</v>
      </c>
      <c r="D3048" s="1">
        <v>43032</v>
      </c>
      <c r="E3048" t="s">
        <v>15</v>
      </c>
      <c r="F3048">
        <v>284364</v>
      </c>
      <c r="G3048">
        <v>2</v>
      </c>
      <c r="H3048">
        <v>4</v>
      </c>
      <c r="I3048">
        <v>-758304</v>
      </c>
      <c r="J3048" s="1" t="str">
        <f>INDEX(location!A:A,MATCH('Tabela Total'!A3048,location!A:A,0))</f>
        <v>CA-2017-147277</v>
      </c>
      <c r="K3048" s="1" t="str">
        <f>VLOOKUP(J3048,location[#All],2,FALSE)</f>
        <v>United States</v>
      </c>
      <c r="L3048" t="str">
        <f>VLOOKUP(J3048,location[#All],3,)</f>
        <v>Akron</v>
      </c>
      <c r="M3048" t="str">
        <f>VLOOKUP(J3048,location[#All],4,)</f>
        <v>Ohio</v>
      </c>
      <c r="N3048">
        <f>VLOOKUP(J3048,location[#All],5,)</f>
        <v>44312</v>
      </c>
      <c r="O3048" t="str">
        <f>VLOOKUP(J3048,location[#All],6,)</f>
        <v>East</v>
      </c>
    </row>
    <row r="3049" spans="1:15" x14ac:dyDescent="0.25">
      <c r="A3049" t="s">
        <v>402</v>
      </c>
      <c r="B3049" t="s">
        <v>403</v>
      </c>
      <c r="C3049" s="1">
        <v>43028</v>
      </c>
      <c r="D3049" s="1">
        <v>43032</v>
      </c>
      <c r="E3049" t="s">
        <v>15</v>
      </c>
      <c r="F3049">
        <v>665408</v>
      </c>
      <c r="G3049">
        <v>2</v>
      </c>
      <c r="H3049">
        <v>2</v>
      </c>
      <c r="I3049">
        <v>665408</v>
      </c>
      <c r="J3049" s="1" t="str">
        <f>INDEX(location!A:A,MATCH('Tabela Total'!A3049,location!A:A,0))</f>
        <v>CA-2017-147277</v>
      </c>
      <c r="K3049" s="1" t="str">
        <f>VLOOKUP(J3049,location[#All],2,FALSE)</f>
        <v>United States</v>
      </c>
      <c r="L3049" t="str">
        <f>VLOOKUP(J3049,location[#All],3,)</f>
        <v>Akron</v>
      </c>
      <c r="M3049" t="str">
        <f>VLOOKUP(J3049,location[#All],4,)</f>
        <v>Ohio</v>
      </c>
      <c r="N3049">
        <f>VLOOKUP(J3049,location[#All],5,)</f>
        <v>44312</v>
      </c>
      <c r="O3049" t="str">
        <f>VLOOKUP(J3049,location[#All],6,)</f>
        <v>East</v>
      </c>
    </row>
    <row r="3050" spans="1:15" x14ac:dyDescent="0.25">
      <c r="A3050" t="s">
        <v>445</v>
      </c>
      <c r="B3050" t="s">
        <v>403</v>
      </c>
      <c r="C3050" s="1">
        <v>43051</v>
      </c>
      <c r="D3050" s="1">
        <v>43054</v>
      </c>
      <c r="E3050" t="s">
        <v>10</v>
      </c>
      <c r="F3050">
        <v>1592</v>
      </c>
      <c r="G3050">
        <v>5</v>
      </c>
      <c r="H3050">
        <v>2</v>
      </c>
      <c r="I3050">
        <v>5373</v>
      </c>
      <c r="J3050" s="1" t="str">
        <f>INDEX(location!A:A,MATCH('Tabela Total'!A3050,location!A:A,0))</f>
        <v>CA-2017-134978</v>
      </c>
      <c r="K3050" s="1" t="str">
        <f>VLOOKUP(J3050,location[#All],2,FALSE)</f>
        <v>United States</v>
      </c>
      <c r="L3050" t="str">
        <f>VLOOKUP(J3050,location[#All],3,)</f>
        <v>New York City</v>
      </c>
      <c r="M3050" t="str">
        <f>VLOOKUP(J3050,location[#All],4,)</f>
        <v>New York</v>
      </c>
      <c r="N3050">
        <f>VLOOKUP(J3050,location[#All],5,)</f>
        <v>10024</v>
      </c>
      <c r="O3050" t="str">
        <f>VLOOKUP(J3050,location[#All],6,)</f>
        <v>East</v>
      </c>
    </row>
    <row r="3051" spans="1:15" x14ac:dyDescent="0.25">
      <c r="A3051" t="s">
        <v>716</v>
      </c>
      <c r="B3051" t="s">
        <v>403</v>
      </c>
      <c r="C3051" s="1">
        <v>42436</v>
      </c>
      <c r="D3051" s="1">
        <v>42441</v>
      </c>
      <c r="E3051" t="s">
        <v>15</v>
      </c>
      <c r="F3051">
        <v>21072</v>
      </c>
      <c r="G3051">
        <v>3</v>
      </c>
      <c r="H3051">
        <v>2</v>
      </c>
      <c r="I3051">
        <v>15804</v>
      </c>
      <c r="J3051" s="1" t="str">
        <f>INDEX(location!A:A,MATCH('Tabela Total'!A3051,location!A:A,0))</f>
        <v>US-2016-137547</v>
      </c>
      <c r="K3051" s="1" t="str">
        <f>VLOOKUP(J3051,location[#All],2,FALSE)</f>
        <v>United States</v>
      </c>
      <c r="L3051" t="str">
        <f>VLOOKUP(J3051,location[#All],3,)</f>
        <v>Fort Worth</v>
      </c>
      <c r="M3051" t="str">
        <f>VLOOKUP(J3051,location[#All],4,)</f>
        <v>Texas</v>
      </c>
      <c r="N3051">
        <f>VLOOKUP(J3051,location[#All],5,)</f>
        <v>76106</v>
      </c>
      <c r="O3051" t="str">
        <f>VLOOKUP(J3051,location[#All],6,)</f>
        <v>Central</v>
      </c>
    </row>
    <row r="3052" spans="1:15" x14ac:dyDescent="0.25">
      <c r="A3052" t="s">
        <v>1573</v>
      </c>
      <c r="B3052" t="s">
        <v>403</v>
      </c>
      <c r="C3052" s="1">
        <v>42279</v>
      </c>
      <c r="D3052" s="1">
        <v>42285</v>
      </c>
      <c r="E3052" t="s">
        <v>15</v>
      </c>
      <c r="F3052">
        <v>57504</v>
      </c>
      <c r="G3052">
        <v>6</v>
      </c>
      <c r="H3052">
        <v>2</v>
      </c>
      <c r="I3052">
        <v>201264</v>
      </c>
      <c r="J3052" s="1" t="str">
        <f>INDEX(location!A:A,MATCH('Tabela Total'!A3052,location!A:A,0))</f>
        <v>CA-2015-104493</v>
      </c>
      <c r="K3052" s="1" t="str">
        <f>VLOOKUP(J3052,location[#All],2,FALSE)</f>
        <v>United States</v>
      </c>
      <c r="L3052" t="str">
        <f>VLOOKUP(J3052,location[#All],3,)</f>
        <v>San Diego</v>
      </c>
      <c r="M3052" t="str">
        <f>VLOOKUP(J3052,location[#All],4,)</f>
        <v>California</v>
      </c>
      <c r="N3052">
        <f>VLOOKUP(J3052,location[#All],5,)</f>
        <v>92105</v>
      </c>
      <c r="O3052" t="str">
        <f>VLOOKUP(J3052,location[#All],6,)</f>
        <v>West</v>
      </c>
    </row>
    <row r="3053" spans="1:15" x14ac:dyDescent="0.25">
      <c r="A3053" t="s">
        <v>3710</v>
      </c>
      <c r="B3053" t="s">
        <v>403</v>
      </c>
      <c r="C3053" s="1">
        <v>42535</v>
      </c>
      <c r="D3053" s="1">
        <v>42535</v>
      </c>
      <c r="E3053" t="s">
        <v>327</v>
      </c>
      <c r="F3053">
        <v>1293488</v>
      </c>
      <c r="G3053">
        <v>7</v>
      </c>
      <c r="H3053">
        <v>2</v>
      </c>
      <c r="I3053">
        <v>80843</v>
      </c>
      <c r="J3053" s="1" t="str">
        <f>INDEX(location!A:A,MATCH('Tabela Total'!A3053,location!A:A,0))</f>
        <v>CA-2016-128223</v>
      </c>
      <c r="K3053" s="1" t="str">
        <f>VLOOKUP(J3053,location[#All],2,FALSE)</f>
        <v>United States</v>
      </c>
      <c r="L3053" t="str">
        <f>VLOOKUP(J3053,location[#All],3,)</f>
        <v>Anaheim</v>
      </c>
      <c r="M3053" t="str">
        <f>VLOOKUP(J3053,location[#All],4,)</f>
        <v>California</v>
      </c>
      <c r="N3053">
        <f>VLOOKUP(J3053,location[#All],5,)</f>
        <v>92804</v>
      </c>
      <c r="O3053" t="str">
        <f>VLOOKUP(J3053,location[#All],6,)</f>
        <v>West</v>
      </c>
    </row>
    <row r="3054" spans="1:15" x14ac:dyDescent="0.25">
      <c r="A3054" t="s">
        <v>3927</v>
      </c>
      <c r="B3054" t="s">
        <v>403</v>
      </c>
      <c r="C3054" s="1">
        <v>41828</v>
      </c>
      <c r="D3054" s="1">
        <v>41832</v>
      </c>
      <c r="E3054" t="s">
        <v>15</v>
      </c>
      <c r="F3054">
        <v>502488</v>
      </c>
      <c r="G3054">
        <v>3</v>
      </c>
      <c r="H3054">
        <v>2</v>
      </c>
      <c r="I3054">
        <v>-879354</v>
      </c>
      <c r="J3054" s="1" t="str">
        <f>INDEX(location!A:A,MATCH('Tabela Total'!A3054,location!A:A,0))</f>
        <v>CA-2014-100090</v>
      </c>
      <c r="K3054" s="1" t="str">
        <f>VLOOKUP(J3054,location[#All],2,FALSE)</f>
        <v>United States</v>
      </c>
      <c r="L3054" t="str">
        <f>VLOOKUP(J3054,location[#All],3,)</f>
        <v>San Francisco</v>
      </c>
      <c r="M3054" t="str">
        <f>VLOOKUP(J3054,location[#All],4,)</f>
        <v>California</v>
      </c>
      <c r="N3054">
        <f>VLOOKUP(J3054,location[#All],5,)</f>
        <v>94122</v>
      </c>
      <c r="O3054" t="str">
        <f>VLOOKUP(J3054,location[#All],6,)</f>
        <v>West</v>
      </c>
    </row>
    <row r="3055" spans="1:15" x14ac:dyDescent="0.25">
      <c r="A3055" t="s">
        <v>3927</v>
      </c>
      <c r="B3055" t="s">
        <v>403</v>
      </c>
      <c r="C3055" s="1">
        <v>41828</v>
      </c>
      <c r="D3055" s="1">
        <v>41832</v>
      </c>
      <c r="E3055" t="s">
        <v>15</v>
      </c>
      <c r="F3055">
        <v>196704</v>
      </c>
      <c r="G3055">
        <v>6</v>
      </c>
      <c r="H3055">
        <v>2</v>
      </c>
      <c r="I3055">
        <v>688464</v>
      </c>
      <c r="J3055" s="1" t="str">
        <f>INDEX(location!A:A,MATCH('Tabela Total'!A3055,location!A:A,0))</f>
        <v>CA-2014-100090</v>
      </c>
      <c r="K3055" s="1" t="str">
        <f>VLOOKUP(J3055,location[#All],2,FALSE)</f>
        <v>United States</v>
      </c>
      <c r="L3055" t="str">
        <f>VLOOKUP(J3055,location[#All],3,)</f>
        <v>San Francisco</v>
      </c>
      <c r="M3055" t="str">
        <f>VLOOKUP(J3055,location[#All],4,)</f>
        <v>California</v>
      </c>
      <c r="N3055">
        <f>VLOOKUP(J3055,location[#All],5,)</f>
        <v>94122</v>
      </c>
      <c r="O3055" t="str">
        <f>VLOOKUP(J3055,location[#All],6,)</f>
        <v>West</v>
      </c>
    </row>
    <row r="3056" spans="1:15" x14ac:dyDescent="0.25">
      <c r="A3056" t="s">
        <v>4174</v>
      </c>
      <c r="B3056" t="s">
        <v>403</v>
      </c>
      <c r="C3056" s="1">
        <v>42094</v>
      </c>
      <c r="D3056" s="1">
        <v>42099</v>
      </c>
      <c r="E3056" t="s">
        <v>15</v>
      </c>
      <c r="F3056">
        <v>98376</v>
      </c>
      <c r="G3056">
        <v>3</v>
      </c>
      <c r="H3056">
        <v>2</v>
      </c>
      <c r="I3056">
        <v>356613</v>
      </c>
      <c r="J3056" s="1" t="str">
        <f>INDEX(location!A:A,MATCH('Tabela Total'!A3056,location!A:A,0))</f>
        <v>CA-2015-128125</v>
      </c>
      <c r="K3056" s="1" t="str">
        <f>VLOOKUP(J3056,location[#All],2,FALSE)</f>
        <v>United States</v>
      </c>
      <c r="L3056" t="str">
        <f>VLOOKUP(J3056,location[#All],3,)</f>
        <v>Houston</v>
      </c>
      <c r="M3056" t="str">
        <f>VLOOKUP(J3056,location[#All],4,)</f>
        <v>Texas</v>
      </c>
      <c r="N3056">
        <f>VLOOKUP(J3056,location[#All],5,)</f>
        <v>77095</v>
      </c>
      <c r="O3056" t="str">
        <f>VLOOKUP(J3056,location[#All],6,)</f>
        <v>Central</v>
      </c>
    </row>
    <row r="3057" spans="1:15" x14ac:dyDescent="0.25">
      <c r="A3057" t="s">
        <v>4174</v>
      </c>
      <c r="B3057" t="s">
        <v>403</v>
      </c>
      <c r="C3057" s="1">
        <v>42094</v>
      </c>
      <c r="D3057" s="1">
        <v>42099</v>
      </c>
      <c r="E3057" t="s">
        <v>15</v>
      </c>
      <c r="F3057">
        <v>2238</v>
      </c>
      <c r="G3057">
        <v>3</v>
      </c>
      <c r="H3057">
        <v>6</v>
      </c>
      <c r="I3057">
        <v>-7833</v>
      </c>
      <c r="J3057" s="1" t="str">
        <f>INDEX(location!A:A,MATCH('Tabela Total'!A3057,location!A:A,0))</f>
        <v>CA-2015-128125</v>
      </c>
      <c r="K3057" s="1" t="str">
        <f>VLOOKUP(J3057,location[#All],2,FALSE)</f>
        <v>United States</v>
      </c>
      <c r="L3057" t="str">
        <f>VLOOKUP(J3057,location[#All],3,)</f>
        <v>Houston</v>
      </c>
      <c r="M3057" t="str">
        <f>VLOOKUP(J3057,location[#All],4,)</f>
        <v>Texas</v>
      </c>
      <c r="N3057">
        <f>VLOOKUP(J3057,location[#All],5,)</f>
        <v>77095</v>
      </c>
      <c r="O3057" t="str">
        <f>VLOOKUP(J3057,location[#All],6,)</f>
        <v>Central</v>
      </c>
    </row>
    <row r="3058" spans="1:15" x14ac:dyDescent="0.25">
      <c r="A3058" t="s">
        <v>4514</v>
      </c>
      <c r="B3058" t="s">
        <v>403</v>
      </c>
      <c r="C3058" s="1">
        <v>41988</v>
      </c>
      <c r="D3058" s="1">
        <v>41990</v>
      </c>
      <c r="E3058" t="s">
        <v>10</v>
      </c>
      <c r="F3058">
        <v>445802</v>
      </c>
      <c r="G3058">
        <v>7</v>
      </c>
      <c r="H3058">
        <v>3</v>
      </c>
      <c r="I3058">
        <v>-1082662</v>
      </c>
      <c r="J3058" s="1" t="str">
        <f>INDEX(location!A:A,MATCH('Tabela Total'!A3058,location!A:A,0))</f>
        <v>CA-2014-129938</v>
      </c>
      <c r="K3058" s="1" t="str">
        <f>VLOOKUP(J3058,location[#All],2,FALSE)</f>
        <v>United States</v>
      </c>
      <c r="L3058" t="str">
        <f>VLOOKUP(J3058,location[#All],3,)</f>
        <v>Philadelphia</v>
      </c>
      <c r="M3058" t="str">
        <f>VLOOKUP(J3058,location[#All],4,)</f>
        <v>Pennsylvania</v>
      </c>
      <c r="N3058">
        <f>VLOOKUP(J3058,location[#All],5,)</f>
        <v>19140</v>
      </c>
      <c r="O3058" t="str">
        <f>VLOOKUP(J3058,location[#All],6,)</f>
        <v>East</v>
      </c>
    </row>
    <row r="3059" spans="1:15" x14ac:dyDescent="0.25">
      <c r="A3059" t="s">
        <v>5620</v>
      </c>
      <c r="B3059" t="s">
        <v>403</v>
      </c>
      <c r="C3059" s="1">
        <v>42863</v>
      </c>
      <c r="D3059" s="1">
        <v>42866</v>
      </c>
      <c r="E3059" t="s">
        <v>10</v>
      </c>
      <c r="F3059">
        <v>41472</v>
      </c>
      <c r="G3059">
        <v>8</v>
      </c>
      <c r="H3059">
        <v>2</v>
      </c>
      <c r="I3059">
        <v>145152</v>
      </c>
      <c r="J3059" s="1" t="str">
        <f>INDEX(location!A:A,MATCH('Tabela Total'!A3059,location!A:A,0))</f>
        <v>CA-2017-107797</v>
      </c>
      <c r="K3059" s="1" t="str">
        <f>VLOOKUP(J3059,location[#All],2,FALSE)</f>
        <v>United States</v>
      </c>
      <c r="L3059" t="str">
        <f>VLOOKUP(J3059,location[#All],3,)</f>
        <v>Mansfield</v>
      </c>
      <c r="M3059" t="str">
        <f>VLOOKUP(J3059,location[#All],4,)</f>
        <v>Texas</v>
      </c>
      <c r="N3059">
        <f>VLOOKUP(J3059,location[#All],5,)</f>
        <v>76063</v>
      </c>
      <c r="O3059" t="str">
        <f>VLOOKUP(J3059,location[#All],6,)</f>
        <v>Central</v>
      </c>
    </row>
    <row r="3060" spans="1:15" x14ac:dyDescent="0.25">
      <c r="A3060" t="s">
        <v>1261</v>
      </c>
      <c r="B3060" t="s">
        <v>1262</v>
      </c>
      <c r="C3060" s="1">
        <v>42469</v>
      </c>
      <c r="D3060" s="1">
        <v>42473</v>
      </c>
      <c r="E3060" t="s">
        <v>15</v>
      </c>
      <c r="F3060">
        <v>35352</v>
      </c>
      <c r="G3060">
        <v>9</v>
      </c>
      <c r="H3060">
        <v>2</v>
      </c>
      <c r="I3060">
        <v>128151</v>
      </c>
      <c r="J3060" s="1" t="str">
        <f>INDEX(location!A:A,MATCH('Tabela Total'!A3060,location!A:A,0))</f>
        <v>CA-2016-126809</v>
      </c>
      <c r="K3060" s="1" t="str">
        <f>VLOOKUP(J3060,location[#All],2,FALSE)</f>
        <v>United States</v>
      </c>
      <c r="L3060" t="str">
        <f>VLOOKUP(J3060,location[#All],3,)</f>
        <v>Seattle</v>
      </c>
      <c r="M3060" t="str">
        <f>VLOOKUP(J3060,location[#All],4,)</f>
        <v>Washington</v>
      </c>
      <c r="N3060">
        <f>VLOOKUP(J3060,location[#All],5,)</f>
        <v>98103</v>
      </c>
      <c r="O3060" t="str">
        <f>VLOOKUP(J3060,location[#All],6,)</f>
        <v>West</v>
      </c>
    </row>
    <row r="3061" spans="1:15" x14ac:dyDescent="0.25">
      <c r="A3061" t="s">
        <v>2010</v>
      </c>
      <c r="B3061" t="s">
        <v>1262</v>
      </c>
      <c r="C3061" s="1">
        <v>42841</v>
      </c>
      <c r="D3061" s="1">
        <v>42843</v>
      </c>
      <c r="E3061" t="s">
        <v>44</v>
      </c>
      <c r="F3061">
        <v>47724</v>
      </c>
      <c r="G3061">
        <v>4</v>
      </c>
      <c r="H3061">
        <v>0</v>
      </c>
      <c r="I3061">
        <v>95448</v>
      </c>
      <c r="J3061" s="1" t="str">
        <f>INDEX(location!A:A,MATCH('Tabela Total'!A3061,location!A:A,0))</f>
        <v>CA-2017-122707</v>
      </c>
      <c r="K3061" s="1" t="str">
        <f>VLOOKUP(J3061,location[#All],2,FALSE)</f>
        <v>United States</v>
      </c>
      <c r="L3061" t="str">
        <f>VLOOKUP(J3061,location[#All],3,)</f>
        <v>Hoover</v>
      </c>
      <c r="M3061" t="str">
        <f>VLOOKUP(J3061,location[#All],4,)</f>
        <v>Alabama</v>
      </c>
      <c r="N3061">
        <f>VLOOKUP(J3061,location[#All],5,)</f>
        <v>35244</v>
      </c>
      <c r="O3061" t="str">
        <f>VLOOKUP(J3061,location[#All],6,)</f>
        <v>South</v>
      </c>
    </row>
    <row r="3062" spans="1:15" x14ac:dyDescent="0.25">
      <c r="A3062" t="s">
        <v>2010</v>
      </c>
      <c r="B3062" t="s">
        <v>1262</v>
      </c>
      <c r="C3062" s="1">
        <v>42841</v>
      </c>
      <c r="D3062" s="1">
        <v>42843</v>
      </c>
      <c r="E3062" t="s">
        <v>44</v>
      </c>
      <c r="F3062">
        <v>2598</v>
      </c>
      <c r="G3062">
        <v>2</v>
      </c>
      <c r="H3062">
        <v>0</v>
      </c>
      <c r="I3062">
        <v>15588</v>
      </c>
      <c r="J3062" s="1" t="str">
        <f>INDEX(location!A:A,MATCH('Tabela Total'!A3062,location!A:A,0))</f>
        <v>CA-2017-122707</v>
      </c>
      <c r="K3062" s="1" t="str">
        <f>VLOOKUP(J3062,location[#All],2,FALSE)</f>
        <v>United States</v>
      </c>
      <c r="L3062" t="str">
        <f>VLOOKUP(J3062,location[#All],3,)</f>
        <v>Hoover</v>
      </c>
      <c r="M3062" t="str">
        <f>VLOOKUP(J3062,location[#All],4,)</f>
        <v>Alabama</v>
      </c>
      <c r="N3062">
        <f>VLOOKUP(J3062,location[#All],5,)</f>
        <v>35244</v>
      </c>
      <c r="O3062" t="str">
        <f>VLOOKUP(J3062,location[#All],6,)</f>
        <v>South</v>
      </c>
    </row>
    <row r="3063" spans="1:15" x14ac:dyDescent="0.25">
      <c r="A3063" t="s">
        <v>2362</v>
      </c>
      <c r="B3063" t="s">
        <v>1262</v>
      </c>
      <c r="C3063" s="1">
        <v>43049</v>
      </c>
      <c r="D3063" s="1">
        <v>43054</v>
      </c>
      <c r="E3063" t="s">
        <v>10</v>
      </c>
      <c r="F3063">
        <v>34196</v>
      </c>
      <c r="G3063">
        <v>5</v>
      </c>
      <c r="H3063">
        <v>6</v>
      </c>
      <c r="I3063">
        <v>-42745</v>
      </c>
      <c r="J3063" s="1" t="str">
        <f>INDEX(location!A:A,MATCH('Tabela Total'!A3063,location!A:A,0))</f>
        <v>CA-2017-161739</v>
      </c>
      <c r="K3063" s="1" t="str">
        <f>VLOOKUP(J3063,location[#All],2,FALSE)</f>
        <v>United States</v>
      </c>
      <c r="L3063" t="str">
        <f>VLOOKUP(J3063,location[#All],3,)</f>
        <v>Round Rock</v>
      </c>
      <c r="M3063" t="str">
        <f>VLOOKUP(J3063,location[#All],4,)</f>
        <v>Texas</v>
      </c>
      <c r="N3063">
        <f>VLOOKUP(J3063,location[#All],5,)</f>
        <v>78664</v>
      </c>
      <c r="O3063" t="str">
        <f>VLOOKUP(J3063,location[#All],6,)</f>
        <v>Central</v>
      </c>
    </row>
    <row r="3064" spans="1:15" x14ac:dyDescent="0.25">
      <c r="A3064" t="s">
        <v>2540</v>
      </c>
      <c r="B3064" t="s">
        <v>1262</v>
      </c>
      <c r="C3064" s="1">
        <v>42075</v>
      </c>
      <c r="D3064" s="1">
        <v>42080</v>
      </c>
      <c r="E3064" t="s">
        <v>15</v>
      </c>
      <c r="F3064">
        <v>8688</v>
      </c>
      <c r="G3064">
        <v>3</v>
      </c>
      <c r="H3064">
        <v>2</v>
      </c>
      <c r="I3064">
        <v>29322</v>
      </c>
      <c r="J3064" s="1" t="str">
        <f>INDEX(location!A:A,MATCH('Tabela Total'!A3064,location!A:A,0))</f>
        <v>CA-2015-128083</v>
      </c>
      <c r="K3064" s="1" t="str">
        <f>VLOOKUP(J3064,location[#All],2,FALSE)</f>
        <v>United States</v>
      </c>
      <c r="L3064" t="str">
        <f>VLOOKUP(J3064,location[#All],3,)</f>
        <v>Plantation</v>
      </c>
      <c r="M3064" t="str">
        <f>VLOOKUP(J3064,location[#All],4,)</f>
        <v>Florida</v>
      </c>
      <c r="N3064">
        <f>VLOOKUP(J3064,location[#All],5,)</f>
        <v>33317</v>
      </c>
      <c r="O3064" t="str">
        <f>VLOOKUP(J3064,location[#All],6,)</f>
        <v>South</v>
      </c>
    </row>
    <row r="3065" spans="1:15" x14ac:dyDescent="0.25">
      <c r="A3065" t="s">
        <v>2540</v>
      </c>
      <c r="B3065" t="s">
        <v>1262</v>
      </c>
      <c r="C3065" s="1">
        <v>42075</v>
      </c>
      <c r="D3065" s="1">
        <v>42080</v>
      </c>
      <c r="E3065" t="s">
        <v>15</v>
      </c>
      <c r="F3065">
        <v>3088</v>
      </c>
      <c r="G3065">
        <v>4</v>
      </c>
      <c r="H3065">
        <v>2</v>
      </c>
      <c r="I3065">
        <v>386</v>
      </c>
      <c r="J3065" s="1" t="str">
        <f>INDEX(location!A:A,MATCH('Tabela Total'!A3065,location!A:A,0))</f>
        <v>CA-2015-128083</v>
      </c>
      <c r="K3065" s="1" t="str">
        <f>VLOOKUP(J3065,location[#All],2,FALSE)</f>
        <v>United States</v>
      </c>
      <c r="L3065" t="str">
        <f>VLOOKUP(J3065,location[#All],3,)</f>
        <v>Plantation</v>
      </c>
      <c r="M3065" t="str">
        <f>VLOOKUP(J3065,location[#All],4,)</f>
        <v>Florida</v>
      </c>
      <c r="N3065">
        <f>VLOOKUP(J3065,location[#All],5,)</f>
        <v>33317</v>
      </c>
      <c r="O3065" t="str">
        <f>VLOOKUP(J3065,location[#All],6,)</f>
        <v>South</v>
      </c>
    </row>
    <row r="3066" spans="1:15" x14ac:dyDescent="0.25">
      <c r="A3066" t="s">
        <v>2540</v>
      </c>
      <c r="B3066" t="s">
        <v>1262</v>
      </c>
      <c r="C3066" s="1">
        <v>42075</v>
      </c>
      <c r="D3066" s="1">
        <v>42080</v>
      </c>
      <c r="E3066" t="s">
        <v>15</v>
      </c>
      <c r="F3066">
        <v>6408</v>
      </c>
      <c r="G3066">
        <v>3</v>
      </c>
      <c r="H3066">
        <v>2</v>
      </c>
      <c r="I3066">
        <v>14418</v>
      </c>
      <c r="J3066" s="1" t="str">
        <f>INDEX(location!A:A,MATCH('Tabela Total'!A3066,location!A:A,0))</f>
        <v>CA-2015-128083</v>
      </c>
      <c r="K3066" s="1" t="str">
        <f>VLOOKUP(J3066,location[#All],2,FALSE)</f>
        <v>United States</v>
      </c>
      <c r="L3066" t="str">
        <f>VLOOKUP(J3066,location[#All],3,)</f>
        <v>Plantation</v>
      </c>
      <c r="M3066" t="str">
        <f>VLOOKUP(J3066,location[#All],4,)</f>
        <v>Florida</v>
      </c>
      <c r="N3066">
        <f>VLOOKUP(J3066,location[#All],5,)</f>
        <v>33317</v>
      </c>
      <c r="O3066" t="str">
        <f>VLOOKUP(J3066,location[#All],6,)</f>
        <v>South</v>
      </c>
    </row>
    <row r="3067" spans="1:15" x14ac:dyDescent="0.25">
      <c r="A3067" t="s">
        <v>3458</v>
      </c>
      <c r="B3067" t="s">
        <v>1262</v>
      </c>
      <c r="C3067" s="1">
        <v>42637</v>
      </c>
      <c r="D3067" s="1">
        <v>42637</v>
      </c>
      <c r="E3067" t="s">
        <v>327</v>
      </c>
      <c r="F3067">
        <v>632</v>
      </c>
      <c r="G3067">
        <v>5</v>
      </c>
      <c r="H3067">
        <v>0</v>
      </c>
      <c r="I3067">
        <v>23384</v>
      </c>
      <c r="J3067" s="1" t="str">
        <f>INDEX(location!A:A,MATCH('Tabela Total'!A3067,location!A:A,0))</f>
        <v>US-2016-147340</v>
      </c>
      <c r="K3067" s="1" t="str">
        <f>VLOOKUP(J3067,location[#All],2,FALSE)</f>
        <v>United States</v>
      </c>
      <c r="L3067" t="str">
        <f>VLOOKUP(J3067,location[#All],3,)</f>
        <v>San Francisco</v>
      </c>
      <c r="M3067" t="str">
        <f>VLOOKUP(J3067,location[#All],4,)</f>
        <v>California</v>
      </c>
      <c r="N3067">
        <f>VLOOKUP(J3067,location[#All],5,)</f>
        <v>94110</v>
      </c>
      <c r="O3067" t="str">
        <f>VLOOKUP(J3067,location[#All],6,)</f>
        <v>West</v>
      </c>
    </row>
    <row r="3068" spans="1:15" x14ac:dyDescent="0.25">
      <c r="A3068" t="s">
        <v>3943</v>
      </c>
      <c r="B3068" t="s">
        <v>1262</v>
      </c>
      <c r="C3068" s="1">
        <v>43064</v>
      </c>
      <c r="D3068" s="1">
        <v>43068</v>
      </c>
      <c r="E3068" t="s">
        <v>10</v>
      </c>
      <c r="F3068">
        <v>3996</v>
      </c>
      <c r="G3068">
        <v>5</v>
      </c>
      <c r="H3068">
        <v>2</v>
      </c>
      <c r="I3068">
        <v>34965</v>
      </c>
      <c r="J3068" s="1" t="str">
        <f>INDEX(location!A:A,MATCH('Tabela Total'!A3068,location!A:A,0))</f>
        <v>CA-2017-161459</v>
      </c>
      <c r="K3068" s="1" t="str">
        <f>VLOOKUP(J3068,location[#All],2,FALSE)</f>
        <v>United States</v>
      </c>
      <c r="L3068" t="str">
        <f>VLOOKUP(J3068,location[#All],3,)</f>
        <v>Laguna Niguel</v>
      </c>
      <c r="M3068" t="str">
        <f>VLOOKUP(J3068,location[#All],4,)</f>
        <v>California</v>
      </c>
      <c r="N3068">
        <f>VLOOKUP(J3068,location[#All],5,)</f>
        <v>92677</v>
      </c>
      <c r="O3068" t="str">
        <f>VLOOKUP(J3068,location[#All],6,)</f>
        <v>West</v>
      </c>
    </row>
    <row r="3069" spans="1:15" x14ac:dyDescent="0.25">
      <c r="A3069" t="s">
        <v>3943</v>
      </c>
      <c r="B3069" t="s">
        <v>1262</v>
      </c>
      <c r="C3069" s="1">
        <v>43064</v>
      </c>
      <c r="D3069" s="1">
        <v>43068</v>
      </c>
      <c r="E3069" t="s">
        <v>10</v>
      </c>
      <c r="F3069">
        <v>3408</v>
      </c>
      <c r="G3069">
        <v>6</v>
      </c>
      <c r="H3069">
        <v>0</v>
      </c>
      <c r="I3069">
        <v>15336</v>
      </c>
      <c r="J3069" s="1" t="str">
        <f>INDEX(location!A:A,MATCH('Tabela Total'!A3069,location!A:A,0))</f>
        <v>CA-2017-161459</v>
      </c>
      <c r="K3069" s="1" t="str">
        <f>VLOOKUP(J3069,location[#All],2,FALSE)</f>
        <v>United States</v>
      </c>
      <c r="L3069" t="str">
        <f>VLOOKUP(J3069,location[#All],3,)</f>
        <v>Laguna Niguel</v>
      </c>
      <c r="M3069" t="str">
        <f>VLOOKUP(J3069,location[#All],4,)</f>
        <v>California</v>
      </c>
      <c r="N3069">
        <f>VLOOKUP(J3069,location[#All],5,)</f>
        <v>92677</v>
      </c>
      <c r="O3069" t="str">
        <f>VLOOKUP(J3069,location[#All],6,)</f>
        <v>West</v>
      </c>
    </row>
    <row r="3070" spans="1:15" x14ac:dyDescent="0.25">
      <c r="A3070" t="s">
        <v>4051</v>
      </c>
      <c r="B3070" t="s">
        <v>1262</v>
      </c>
      <c r="C3070" s="1">
        <v>42160</v>
      </c>
      <c r="D3070" s="1">
        <v>42165</v>
      </c>
      <c r="E3070" t="s">
        <v>15</v>
      </c>
      <c r="F3070">
        <v>1522638</v>
      </c>
      <c r="G3070">
        <v>9</v>
      </c>
      <c r="H3070">
        <v>1</v>
      </c>
      <c r="I3070">
        <v>169182</v>
      </c>
      <c r="J3070" s="1" t="str">
        <f>INDEX(location!A:A,MATCH('Tabela Total'!A3070,location!A:A,0))</f>
        <v>CA-2015-166947</v>
      </c>
      <c r="K3070" s="1" t="str">
        <f>VLOOKUP(J3070,location[#All],2,FALSE)</f>
        <v>United States</v>
      </c>
      <c r="L3070" t="str">
        <f>VLOOKUP(J3070,location[#All],3,)</f>
        <v>Buffalo</v>
      </c>
      <c r="M3070" t="str">
        <f>VLOOKUP(J3070,location[#All],4,)</f>
        <v>New York</v>
      </c>
      <c r="N3070">
        <f>VLOOKUP(J3070,location[#All],5,)</f>
        <v>14215</v>
      </c>
      <c r="O3070" t="str">
        <f>VLOOKUP(J3070,location[#All],6,)</f>
        <v>East</v>
      </c>
    </row>
    <row r="3071" spans="1:15" x14ac:dyDescent="0.25">
      <c r="A3071" t="s">
        <v>4286</v>
      </c>
      <c r="B3071" t="s">
        <v>1262</v>
      </c>
      <c r="C3071" s="1">
        <v>42685</v>
      </c>
      <c r="D3071" s="1">
        <v>42690</v>
      </c>
      <c r="E3071" t="s">
        <v>15</v>
      </c>
      <c r="F3071">
        <v>2814</v>
      </c>
      <c r="G3071">
        <v>3</v>
      </c>
      <c r="H3071">
        <v>0</v>
      </c>
      <c r="I3071">
        <v>78792</v>
      </c>
      <c r="J3071" s="1" t="str">
        <f>INDEX(location!A:A,MATCH('Tabela Total'!A3071,location!A:A,0))</f>
        <v>CA-2016-145548</v>
      </c>
      <c r="K3071" s="1" t="str">
        <f>VLOOKUP(J3071,location[#All],2,FALSE)</f>
        <v>United States</v>
      </c>
      <c r="L3071" t="str">
        <f>VLOOKUP(J3071,location[#All],3,)</f>
        <v>New York City</v>
      </c>
      <c r="M3071" t="str">
        <f>VLOOKUP(J3071,location[#All],4,)</f>
        <v>New York</v>
      </c>
      <c r="N3071">
        <f>VLOOKUP(J3071,location[#All],5,)</f>
        <v>10011</v>
      </c>
      <c r="O3071" t="str">
        <f>VLOOKUP(J3071,location[#All],6,)</f>
        <v>East</v>
      </c>
    </row>
    <row r="3072" spans="1:15" x14ac:dyDescent="0.25">
      <c r="A3072" t="s">
        <v>4286</v>
      </c>
      <c r="B3072" t="s">
        <v>1262</v>
      </c>
      <c r="C3072" s="1">
        <v>42685</v>
      </c>
      <c r="D3072" s="1">
        <v>42690</v>
      </c>
      <c r="E3072" t="s">
        <v>15</v>
      </c>
      <c r="F3072">
        <v>360</v>
      </c>
      <c r="G3072">
        <v>2</v>
      </c>
      <c r="H3072">
        <v>0</v>
      </c>
      <c r="I3072">
        <v>648</v>
      </c>
      <c r="J3072" s="1" t="str">
        <f>INDEX(location!A:A,MATCH('Tabela Total'!A3072,location!A:A,0))</f>
        <v>CA-2016-145548</v>
      </c>
      <c r="K3072" s="1" t="str">
        <f>VLOOKUP(J3072,location[#All],2,FALSE)</f>
        <v>United States</v>
      </c>
      <c r="L3072" t="str">
        <f>VLOOKUP(J3072,location[#All],3,)</f>
        <v>New York City</v>
      </c>
      <c r="M3072" t="str">
        <f>VLOOKUP(J3072,location[#All],4,)</f>
        <v>New York</v>
      </c>
      <c r="N3072">
        <f>VLOOKUP(J3072,location[#All],5,)</f>
        <v>10011</v>
      </c>
      <c r="O3072" t="str">
        <f>VLOOKUP(J3072,location[#All],6,)</f>
        <v>East</v>
      </c>
    </row>
    <row r="3073" spans="1:15" x14ac:dyDescent="0.25">
      <c r="A3073" t="s">
        <v>4286</v>
      </c>
      <c r="B3073" t="s">
        <v>1262</v>
      </c>
      <c r="C3073" s="1">
        <v>42685</v>
      </c>
      <c r="D3073" s="1">
        <v>42690</v>
      </c>
      <c r="E3073" t="s">
        <v>15</v>
      </c>
      <c r="F3073">
        <v>9294</v>
      </c>
      <c r="G3073">
        <v>3</v>
      </c>
      <c r="H3073">
        <v>0</v>
      </c>
      <c r="I3073">
        <v>250938</v>
      </c>
      <c r="J3073" s="1" t="str">
        <f>INDEX(location!A:A,MATCH('Tabela Total'!A3073,location!A:A,0))</f>
        <v>CA-2016-145548</v>
      </c>
      <c r="K3073" s="1" t="str">
        <f>VLOOKUP(J3073,location[#All],2,FALSE)</f>
        <v>United States</v>
      </c>
      <c r="L3073" t="str">
        <f>VLOOKUP(J3073,location[#All],3,)</f>
        <v>New York City</v>
      </c>
      <c r="M3073" t="str">
        <f>VLOOKUP(J3073,location[#All],4,)</f>
        <v>New York</v>
      </c>
      <c r="N3073">
        <f>VLOOKUP(J3073,location[#All],5,)</f>
        <v>10011</v>
      </c>
      <c r="O3073" t="str">
        <f>VLOOKUP(J3073,location[#All],6,)</f>
        <v>East</v>
      </c>
    </row>
    <row r="3074" spans="1:15" x14ac:dyDescent="0.25">
      <c r="A3074" t="s">
        <v>4286</v>
      </c>
      <c r="B3074" t="s">
        <v>1262</v>
      </c>
      <c r="C3074" s="1">
        <v>42685</v>
      </c>
      <c r="D3074" s="1">
        <v>42690</v>
      </c>
      <c r="E3074" t="s">
        <v>15</v>
      </c>
      <c r="F3074">
        <v>245646</v>
      </c>
      <c r="G3074">
        <v>3</v>
      </c>
      <c r="H3074">
        <v>1</v>
      </c>
      <c r="I3074">
        <v>81882</v>
      </c>
      <c r="J3074" s="1" t="str">
        <f>INDEX(location!A:A,MATCH('Tabela Total'!A3074,location!A:A,0))</f>
        <v>CA-2016-145548</v>
      </c>
      <c r="K3074" s="1" t="str">
        <f>VLOOKUP(J3074,location[#All],2,FALSE)</f>
        <v>United States</v>
      </c>
      <c r="L3074" t="str">
        <f>VLOOKUP(J3074,location[#All],3,)</f>
        <v>New York City</v>
      </c>
      <c r="M3074" t="str">
        <f>VLOOKUP(J3074,location[#All],4,)</f>
        <v>New York</v>
      </c>
      <c r="N3074">
        <f>VLOOKUP(J3074,location[#All],5,)</f>
        <v>10011</v>
      </c>
      <c r="O3074" t="str">
        <f>VLOOKUP(J3074,location[#All],6,)</f>
        <v>East</v>
      </c>
    </row>
    <row r="3075" spans="1:15" x14ac:dyDescent="0.25">
      <c r="A3075" t="s">
        <v>4286</v>
      </c>
      <c r="B3075" t="s">
        <v>1262</v>
      </c>
      <c r="C3075" s="1">
        <v>42685</v>
      </c>
      <c r="D3075" s="1">
        <v>42690</v>
      </c>
      <c r="E3075" t="s">
        <v>15</v>
      </c>
      <c r="F3075">
        <v>55008</v>
      </c>
      <c r="G3075">
        <v>3</v>
      </c>
      <c r="H3075">
        <v>2</v>
      </c>
      <c r="I3075">
        <v>1719</v>
      </c>
      <c r="J3075" s="1" t="str">
        <f>INDEX(location!A:A,MATCH('Tabela Total'!A3075,location!A:A,0))</f>
        <v>CA-2016-145548</v>
      </c>
      <c r="K3075" s="1" t="str">
        <f>VLOOKUP(J3075,location[#All],2,FALSE)</f>
        <v>United States</v>
      </c>
      <c r="L3075" t="str">
        <f>VLOOKUP(J3075,location[#All],3,)</f>
        <v>New York City</v>
      </c>
      <c r="M3075" t="str">
        <f>VLOOKUP(J3075,location[#All],4,)</f>
        <v>New York</v>
      </c>
      <c r="N3075">
        <f>VLOOKUP(J3075,location[#All],5,)</f>
        <v>10011</v>
      </c>
      <c r="O3075" t="str">
        <f>VLOOKUP(J3075,location[#All],6,)</f>
        <v>East</v>
      </c>
    </row>
    <row r="3076" spans="1:15" x14ac:dyDescent="0.25">
      <c r="A3076" t="s">
        <v>4286</v>
      </c>
      <c r="B3076" t="s">
        <v>1262</v>
      </c>
      <c r="C3076" s="1">
        <v>42685</v>
      </c>
      <c r="D3076" s="1">
        <v>42690</v>
      </c>
      <c r="E3076" t="s">
        <v>15</v>
      </c>
      <c r="F3076">
        <v>35232</v>
      </c>
      <c r="G3076">
        <v>3</v>
      </c>
      <c r="H3076">
        <v>2</v>
      </c>
      <c r="I3076">
        <v>114504</v>
      </c>
      <c r="J3076" s="1" t="str">
        <f>INDEX(location!A:A,MATCH('Tabela Total'!A3076,location!A:A,0))</f>
        <v>CA-2016-145548</v>
      </c>
      <c r="K3076" s="1" t="str">
        <f>VLOOKUP(J3076,location[#All],2,FALSE)</f>
        <v>United States</v>
      </c>
      <c r="L3076" t="str">
        <f>VLOOKUP(J3076,location[#All],3,)</f>
        <v>New York City</v>
      </c>
      <c r="M3076" t="str">
        <f>VLOOKUP(J3076,location[#All],4,)</f>
        <v>New York</v>
      </c>
      <c r="N3076">
        <f>VLOOKUP(J3076,location[#All],5,)</f>
        <v>10011</v>
      </c>
      <c r="O3076" t="str">
        <f>VLOOKUP(J3076,location[#All],6,)</f>
        <v>East</v>
      </c>
    </row>
    <row r="3077" spans="1:15" x14ac:dyDescent="0.25">
      <c r="A3077" t="s">
        <v>4905</v>
      </c>
      <c r="B3077" t="s">
        <v>1262</v>
      </c>
      <c r="C3077" s="1">
        <v>42520</v>
      </c>
      <c r="D3077" s="1">
        <v>42524</v>
      </c>
      <c r="E3077" t="s">
        <v>15</v>
      </c>
      <c r="F3077">
        <v>2655</v>
      </c>
      <c r="G3077">
        <v>9</v>
      </c>
      <c r="H3077">
        <v>0</v>
      </c>
      <c r="I3077">
        <v>12744</v>
      </c>
      <c r="J3077" s="1" t="str">
        <f>INDEX(location!A:A,MATCH('Tabela Total'!A3077,location!A:A,0))</f>
        <v>CA-2016-166380</v>
      </c>
      <c r="K3077" s="1" t="str">
        <f>VLOOKUP(J3077,location[#All],2,FALSE)</f>
        <v>United States</v>
      </c>
      <c r="L3077" t="str">
        <f>VLOOKUP(J3077,location[#All],3,)</f>
        <v>Arlington</v>
      </c>
      <c r="M3077" t="str">
        <f>VLOOKUP(J3077,location[#All],4,)</f>
        <v>Virginia</v>
      </c>
      <c r="N3077">
        <f>VLOOKUP(J3077,location[#All],5,)</f>
        <v>22204</v>
      </c>
      <c r="O3077" t="str">
        <f>VLOOKUP(J3077,location[#All],6,)</f>
        <v>South</v>
      </c>
    </row>
    <row r="3078" spans="1:15" x14ac:dyDescent="0.25">
      <c r="A3078" t="s">
        <v>4905</v>
      </c>
      <c r="B3078" t="s">
        <v>1262</v>
      </c>
      <c r="C3078" s="1">
        <v>42520</v>
      </c>
      <c r="D3078" s="1">
        <v>42524</v>
      </c>
      <c r="E3078" t="s">
        <v>15</v>
      </c>
      <c r="F3078">
        <v>11198</v>
      </c>
      <c r="G3078">
        <v>2</v>
      </c>
      <c r="H3078">
        <v>0</v>
      </c>
      <c r="I3078">
        <v>268752</v>
      </c>
      <c r="J3078" s="1" t="str">
        <f>INDEX(location!A:A,MATCH('Tabela Total'!A3078,location!A:A,0))</f>
        <v>CA-2016-166380</v>
      </c>
      <c r="K3078" s="1" t="str">
        <f>VLOOKUP(J3078,location[#All],2,FALSE)</f>
        <v>United States</v>
      </c>
      <c r="L3078" t="str">
        <f>VLOOKUP(J3078,location[#All],3,)</f>
        <v>Arlington</v>
      </c>
      <c r="M3078" t="str">
        <f>VLOOKUP(J3078,location[#All],4,)</f>
        <v>Virginia</v>
      </c>
      <c r="N3078">
        <f>VLOOKUP(J3078,location[#All],5,)</f>
        <v>22204</v>
      </c>
      <c r="O3078" t="str">
        <f>VLOOKUP(J3078,location[#All],6,)</f>
        <v>South</v>
      </c>
    </row>
    <row r="3079" spans="1:15" x14ac:dyDescent="0.25">
      <c r="A3079" t="s">
        <v>4977</v>
      </c>
      <c r="B3079" t="s">
        <v>1262</v>
      </c>
      <c r="C3079" s="1">
        <v>42610</v>
      </c>
      <c r="D3079" s="1">
        <v>42612</v>
      </c>
      <c r="E3079" t="s">
        <v>44</v>
      </c>
      <c r="F3079">
        <v>18432</v>
      </c>
      <c r="G3079">
        <v>8</v>
      </c>
      <c r="H3079">
        <v>7</v>
      </c>
      <c r="I3079">
        <v>-12288</v>
      </c>
      <c r="J3079" s="1" t="str">
        <f>INDEX(location!A:A,MATCH('Tabela Total'!A3079,location!A:A,0))</f>
        <v>CA-2016-137652</v>
      </c>
      <c r="K3079" s="1" t="str">
        <f>VLOOKUP(J3079,location[#All],2,FALSE)</f>
        <v>United States</v>
      </c>
      <c r="L3079" t="str">
        <f>VLOOKUP(J3079,location[#All],3,)</f>
        <v>Cincinnati</v>
      </c>
      <c r="M3079" t="str">
        <f>VLOOKUP(J3079,location[#All],4,)</f>
        <v>Ohio</v>
      </c>
      <c r="N3079">
        <f>VLOOKUP(J3079,location[#All],5,)</f>
        <v>45231</v>
      </c>
      <c r="O3079" t="str">
        <f>VLOOKUP(J3079,location[#All],6,)</f>
        <v>East</v>
      </c>
    </row>
    <row r="3080" spans="1:15" x14ac:dyDescent="0.25">
      <c r="A3080" t="s">
        <v>505</v>
      </c>
      <c r="B3080" t="s">
        <v>506</v>
      </c>
      <c r="C3080" s="1">
        <v>43009</v>
      </c>
      <c r="D3080" s="1">
        <v>43016</v>
      </c>
      <c r="E3080" t="s">
        <v>15</v>
      </c>
      <c r="F3080">
        <v>9184</v>
      </c>
      <c r="G3080">
        <v>8</v>
      </c>
      <c r="H3080">
        <v>0</v>
      </c>
      <c r="I3080">
        <v>450016</v>
      </c>
      <c r="J3080" s="1" t="str">
        <f>INDEX(location!A:A,MATCH('Tabela Total'!A3080,location!A:A,0))</f>
        <v>CA-2017-156951</v>
      </c>
      <c r="K3080" s="1" t="str">
        <f>VLOOKUP(J3080,location[#All],2,FALSE)</f>
        <v>United States</v>
      </c>
      <c r="L3080" t="str">
        <f>VLOOKUP(J3080,location[#All],3,)</f>
        <v>Seattle</v>
      </c>
      <c r="M3080" t="str">
        <f>VLOOKUP(J3080,location[#All],4,)</f>
        <v>Washington</v>
      </c>
      <c r="N3080">
        <f>VLOOKUP(J3080,location[#All],5,)</f>
        <v>98105</v>
      </c>
      <c r="O3080" t="str">
        <f>VLOOKUP(J3080,location[#All],6,)</f>
        <v>West</v>
      </c>
    </row>
    <row r="3081" spans="1:15" x14ac:dyDescent="0.25">
      <c r="A3081" t="s">
        <v>505</v>
      </c>
      <c r="B3081" t="s">
        <v>506</v>
      </c>
      <c r="C3081" s="1">
        <v>43009</v>
      </c>
      <c r="D3081" s="1">
        <v>43016</v>
      </c>
      <c r="E3081" t="s">
        <v>15</v>
      </c>
      <c r="F3081">
        <v>81088</v>
      </c>
      <c r="G3081">
        <v>7</v>
      </c>
      <c r="H3081">
        <v>2</v>
      </c>
      <c r="I3081">
        <v>273672</v>
      </c>
      <c r="J3081" s="1" t="str">
        <f>INDEX(location!A:A,MATCH('Tabela Total'!A3081,location!A:A,0))</f>
        <v>CA-2017-156951</v>
      </c>
      <c r="K3081" s="1" t="str">
        <f>VLOOKUP(J3081,location[#All],2,FALSE)</f>
        <v>United States</v>
      </c>
      <c r="L3081" t="str">
        <f>VLOOKUP(J3081,location[#All],3,)</f>
        <v>Seattle</v>
      </c>
      <c r="M3081" t="str">
        <f>VLOOKUP(J3081,location[#All],4,)</f>
        <v>Washington</v>
      </c>
      <c r="N3081">
        <f>VLOOKUP(J3081,location[#All],5,)</f>
        <v>98105</v>
      </c>
      <c r="O3081" t="str">
        <f>VLOOKUP(J3081,location[#All],6,)</f>
        <v>West</v>
      </c>
    </row>
    <row r="3082" spans="1:15" x14ac:dyDescent="0.25">
      <c r="A3082" t="s">
        <v>505</v>
      </c>
      <c r="B3082" t="s">
        <v>506</v>
      </c>
      <c r="C3082" s="1">
        <v>43009</v>
      </c>
      <c r="D3082" s="1">
        <v>43016</v>
      </c>
      <c r="E3082" t="s">
        <v>15</v>
      </c>
      <c r="F3082">
        <v>1944</v>
      </c>
      <c r="G3082">
        <v>3</v>
      </c>
      <c r="H3082">
        <v>0</v>
      </c>
      <c r="I3082">
        <v>93312</v>
      </c>
      <c r="J3082" s="1" t="str">
        <f>INDEX(location!A:A,MATCH('Tabela Total'!A3082,location!A:A,0))</f>
        <v>CA-2017-156951</v>
      </c>
      <c r="K3082" s="1" t="str">
        <f>VLOOKUP(J3082,location[#All],2,FALSE)</f>
        <v>United States</v>
      </c>
      <c r="L3082" t="str">
        <f>VLOOKUP(J3082,location[#All],3,)</f>
        <v>Seattle</v>
      </c>
      <c r="M3082" t="str">
        <f>VLOOKUP(J3082,location[#All],4,)</f>
        <v>Washington</v>
      </c>
      <c r="N3082">
        <f>VLOOKUP(J3082,location[#All],5,)</f>
        <v>98105</v>
      </c>
      <c r="O3082" t="str">
        <f>VLOOKUP(J3082,location[#All],6,)</f>
        <v>West</v>
      </c>
    </row>
    <row r="3083" spans="1:15" x14ac:dyDescent="0.25">
      <c r="A3083" t="s">
        <v>505</v>
      </c>
      <c r="B3083" t="s">
        <v>506</v>
      </c>
      <c r="C3083" s="1">
        <v>43009</v>
      </c>
      <c r="D3083" s="1">
        <v>43016</v>
      </c>
      <c r="E3083" t="s">
        <v>15</v>
      </c>
      <c r="F3083">
        <v>451152</v>
      </c>
      <c r="G3083">
        <v>3</v>
      </c>
      <c r="H3083">
        <v>2</v>
      </c>
      <c r="I3083">
        <v>0</v>
      </c>
      <c r="J3083" s="1" t="str">
        <f>INDEX(location!A:A,MATCH('Tabela Total'!A3083,location!A:A,0))</f>
        <v>CA-2017-156951</v>
      </c>
      <c r="K3083" s="1" t="str">
        <f>VLOOKUP(J3083,location[#All],2,FALSE)</f>
        <v>United States</v>
      </c>
      <c r="L3083" t="str">
        <f>VLOOKUP(J3083,location[#All],3,)</f>
        <v>Seattle</v>
      </c>
      <c r="M3083" t="str">
        <f>VLOOKUP(J3083,location[#All],4,)</f>
        <v>Washington</v>
      </c>
      <c r="N3083">
        <f>VLOOKUP(J3083,location[#All],5,)</f>
        <v>98105</v>
      </c>
      <c r="O3083" t="str">
        <f>VLOOKUP(J3083,location[#All],6,)</f>
        <v>West</v>
      </c>
    </row>
    <row r="3084" spans="1:15" x14ac:dyDescent="0.25">
      <c r="A3084" t="s">
        <v>1236</v>
      </c>
      <c r="B3084" t="s">
        <v>506</v>
      </c>
      <c r="C3084" s="1">
        <v>42708</v>
      </c>
      <c r="D3084" s="1">
        <v>42712</v>
      </c>
      <c r="E3084" t="s">
        <v>15</v>
      </c>
      <c r="F3084">
        <v>21288</v>
      </c>
      <c r="G3084">
        <v>6</v>
      </c>
      <c r="H3084">
        <v>0</v>
      </c>
      <c r="I3084">
        <v>0</v>
      </c>
      <c r="J3084" s="1" t="str">
        <f>INDEX(location!A:A,MATCH('Tabela Total'!A3084,location!A:A,0))</f>
        <v>CA-2016-139885</v>
      </c>
      <c r="K3084" s="1" t="str">
        <f>VLOOKUP(J3084,location[#All],2,FALSE)</f>
        <v>United States</v>
      </c>
      <c r="L3084" t="str">
        <f>VLOOKUP(J3084,location[#All],3,)</f>
        <v>New York City</v>
      </c>
      <c r="M3084" t="str">
        <f>VLOOKUP(J3084,location[#All],4,)</f>
        <v>New York</v>
      </c>
      <c r="N3084">
        <f>VLOOKUP(J3084,location[#All],5,)</f>
        <v>10035</v>
      </c>
      <c r="O3084" t="str">
        <f>VLOOKUP(J3084,location[#All],6,)</f>
        <v>East</v>
      </c>
    </row>
    <row r="3085" spans="1:15" x14ac:dyDescent="0.25">
      <c r="A3085" t="s">
        <v>2844</v>
      </c>
      <c r="B3085" t="s">
        <v>506</v>
      </c>
      <c r="C3085" s="1">
        <v>41986</v>
      </c>
      <c r="D3085" s="1">
        <v>41990</v>
      </c>
      <c r="E3085" t="s">
        <v>15</v>
      </c>
      <c r="F3085">
        <v>94428</v>
      </c>
      <c r="G3085">
        <v>3</v>
      </c>
      <c r="H3085">
        <v>6</v>
      </c>
      <c r="I3085">
        <v>-424926</v>
      </c>
      <c r="J3085" s="1" t="str">
        <f>INDEX(location!A:A,MATCH('Tabela Total'!A3085,location!A:A,0))</f>
        <v>US-2014-102631</v>
      </c>
      <c r="K3085" s="1" t="str">
        <f>VLOOKUP(J3085,location[#All],2,FALSE)</f>
        <v>United States</v>
      </c>
      <c r="L3085" t="str">
        <f>VLOOKUP(J3085,location[#All],3,)</f>
        <v>Chicago</v>
      </c>
      <c r="M3085" t="str">
        <f>VLOOKUP(J3085,location[#All],4,)</f>
        <v>Illinois</v>
      </c>
      <c r="N3085">
        <f>VLOOKUP(J3085,location[#All],5,)</f>
        <v>60623</v>
      </c>
      <c r="O3085" t="str">
        <f>VLOOKUP(J3085,location[#All],6,)</f>
        <v>Central</v>
      </c>
    </row>
    <row r="3086" spans="1:15" x14ac:dyDescent="0.25">
      <c r="A3086" t="s">
        <v>3062</v>
      </c>
      <c r="B3086" t="s">
        <v>506</v>
      </c>
      <c r="C3086" s="1">
        <v>41789</v>
      </c>
      <c r="D3086" s="1">
        <v>41795</v>
      </c>
      <c r="E3086" t="s">
        <v>15</v>
      </c>
      <c r="F3086">
        <v>1362</v>
      </c>
      <c r="G3086">
        <v>3</v>
      </c>
      <c r="H3086">
        <v>0</v>
      </c>
      <c r="I3086">
        <v>6129</v>
      </c>
      <c r="J3086" s="1" t="str">
        <f>INDEX(location!A:A,MATCH('Tabela Total'!A3086,location!A:A,0))</f>
        <v>CA-2014-146885</v>
      </c>
      <c r="K3086" s="1" t="str">
        <f>VLOOKUP(J3086,location[#All],2,FALSE)</f>
        <v>United States</v>
      </c>
      <c r="L3086" t="str">
        <f>VLOOKUP(J3086,location[#All],3,)</f>
        <v>Richmond</v>
      </c>
      <c r="M3086" t="str">
        <f>VLOOKUP(J3086,location[#All],4,)</f>
        <v>Virginia</v>
      </c>
      <c r="N3086">
        <f>VLOOKUP(J3086,location[#All],5,)</f>
        <v>23223</v>
      </c>
      <c r="O3086" t="str">
        <f>VLOOKUP(J3086,location[#All],6,)</f>
        <v>South</v>
      </c>
    </row>
    <row r="3087" spans="1:15" x14ac:dyDescent="0.25">
      <c r="A3087" t="s">
        <v>5750</v>
      </c>
      <c r="B3087" t="s">
        <v>506</v>
      </c>
      <c r="C3087" s="1">
        <v>42089</v>
      </c>
      <c r="D3087" s="1">
        <v>42093</v>
      </c>
      <c r="E3087" t="s">
        <v>15</v>
      </c>
      <c r="F3087">
        <v>339368</v>
      </c>
      <c r="G3087">
        <v>8</v>
      </c>
      <c r="H3087">
        <v>0</v>
      </c>
      <c r="I3087">
        <v>6108624</v>
      </c>
      <c r="J3087" s="1" t="str">
        <f>INDEX(location!A:A,MATCH('Tabela Total'!A3087,location!A:A,0))</f>
        <v>CA-2015-164301</v>
      </c>
      <c r="K3087" s="1" t="str">
        <f>VLOOKUP(J3087,location[#All],2,FALSE)</f>
        <v>United States</v>
      </c>
      <c r="L3087" t="str">
        <f>VLOOKUP(J3087,location[#All],3,)</f>
        <v>Seattle</v>
      </c>
      <c r="M3087" t="str">
        <f>VLOOKUP(J3087,location[#All],4,)</f>
        <v>Washington</v>
      </c>
      <c r="N3087">
        <f>VLOOKUP(J3087,location[#All],5,)</f>
        <v>98103</v>
      </c>
      <c r="O3087" t="str">
        <f>VLOOKUP(J3087,location[#All],6,)</f>
        <v>West</v>
      </c>
    </row>
    <row r="3088" spans="1:15" x14ac:dyDescent="0.25">
      <c r="A3088" t="s">
        <v>35</v>
      </c>
      <c r="B3088" t="s">
        <v>36</v>
      </c>
      <c r="C3088" s="1">
        <v>42272</v>
      </c>
      <c r="D3088" s="1">
        <v>42277</v>
      </c>
      <c r="E3088" t="s">
        <v>15</v>
      </c>
      <c r="F3088">
        <v>104463</v>
      </c>
      <c r="G3088">
        <v>3</v>
      </c>
      <c r="H3088">
        <v>0</v>
      </c>
      <c r="I3088">
        <v>2402649</v>
      </c>
      <c r="J3088" s="1" t="str">
        <f>INDEX(location!A:A,MATCH('Tabela Total'!A3088,location!A:A,0))</f>
        <v>CA-2015-106320</v>
      </c>
      <c r="K3088" s="1" t="str">
        <f>VLOOKUP(J3088,location[#All],2,FALSE)</f>
        <v>United States</v>
      </c>
      <c r="L3088" t="str">
        <f>VLOOKUP(J3088,location[#All],3,)</f>
        <v>Orem</v>
      </c>
      <c r="M3088" t="str">
        <f>VLOOKUP(J3088,location[#All],4,)</f>
        <v>Utah</v>
      </c>
      <c r="N3088">
        <f>VLOOKUP(J3088,location[#All],5,)</f>
        <v>84057</v>
      </c>
      <c r="O3088" t="str">
        <f>VLOOKUP(J3088,location[#All],6,)</f>
        <v>West</v>
      </c>
    </row>
    <row r="3089" spans="1:15" x14ac:dyDescent="0.25">
      <c r="A3089" t="s">
        <v>838</v>
      </c>
      <c r="B3089" t="s">
        <v>36</v>
      </c>
      <c r="C3089" s="1">
        <v>42646</v>
      </c>
      <c r="D3089" s="1">
        <v>42651</v>
      </c>
      <c r="E3089" t="s">
        <v>15</v>
      </c>
      <c r="F3089">
        <v>599292</v>
      </c>
      <c r="G3089">
        <v>6</v>
      </c>
      <c r="H3089">
        <v>1</v>
      </c>
      <c r="I3089">
        <v>932232</v>
      </c>
      <c r="J3089" s="1" t="str">
        <f>INDEX(location!A:A,MATCH('Tabela Total'!A3089,location!A:A,0))</f>
        <v>CA-2016-144939</v>
      </c>
      <c r="K3089" s="1" t="str">
        <f>VLOOKUP(J3089,location[#All],2,FALSE)</f>
        <v>United States</v>
      </c>
      <c r="L3089" t="str">
        <f>VLOOKUP(J3089,location[#All],3,)</f>
        <v>New York City</v>
      </c>
      <c r="M3089" t="str">
        <f>VLOOKUP(J3089,location[#All],4,)</f>
        <v>New York</v>
      </c>
      <c r="N3089">
        <f>VLOOKUP(J3089,location[#All],5,)</f>
        <v>10035</v>
      </c>
      <c r="O3089" t="str">
        <f>VLOOKUP(J3089,location[#All],6,)</f>
        <v>East</v>
      </c>
    </row>
    <row r="3090" spans="1:15" x14ac:dyDescent="0.25">
      <c r="A3090" t="s">
        <v>2353</v>
      </c>
      <c r="B3090" t="s">
        <v>36</v>
      </c>
      <c r="C3090" s="1">
        <v>42147</v>
      </c>
      <c r="D3090" s="1">
        <v>42154</v>
      </c>
      <c r="E3090" t="s">
        <v>15</v>
      </c>
      <c r="F3090">
        <v>19194</v>
      </c>
      <c r="G3090">
        <v>7</v>
      </c>
      <c r="H3090">
        <v>7</v>
      </c>
      <c r="I3090">
        <v>-12796</v>
      </c>
      <c r="J3090" s="1" t="str">
        <f>INDEX(location!A:A,MATCH('Tabela Total'!A3090,location!A:A,0))</f>
        <v>US-2015-110569</v>
      </c>
      <c r="K3090" s="1" t="str">
        <f>VLOOKUP(J3090,location[#All],2,FALSE)</f>
        <v>United States</v>
      </c>
      <c r="L3090" t="str">
        <f>VLOOKUP(J3090,location[#All],3,)</f>
        <v>Phoenix</v>
      </c>
      <c r="M3090" t="str">
        <f>VLOOKUP(J3090,location[#All],4,)</f>
        <v>Arizona</v>
      </c>
      <c r="N3090">
        <f>VLOOKUP(J3090,location[#All],5,)</f>
        <v>85023</v>
      </c>
      <c r="O3090" t="str">
        <f>VLOOKUP(J3090,location[#All],6,)</f>
        <v>West</v>
      </c>
    </row>
    <row r="3091" spans="1:15" x14ac:dyDescent="0.25">
      <c r="A3091" t="s">
        <v>2353</v>
      </c>
      <c r="B3091" t="s">
        <v>36</v>
      </c>
      <c r="C3091" s="1">
        <v>42147</v>
      </c>
      <c r="D3091" s="1">
        <v>42154</v>
      </c>
      <c r="E3091" t="s">
        <v>15</v>
      </c>
      <c r="F3091">
        <v>121792</v>
      </c>
      <c r="G3091">
        <v>4</v>
      </c>
      <c r="H3091">
        <v>2</v>
      </c>
      <c r="I3091">
        <v>137016</v>
      </c>
      <c r="J3091" s="1" t="str">
        <f>INDEX(location!A:A,MATCH('Tabela Total'!A3091,location!A:A,0))</f>
        <v>US-2015-110569</v>
      </c>
      <c r="K3091" s="1" t="str">
        <f>VLOOKUP(J3091,location[#All],2,FALSE)</f>
        <v>United States</v>
      </c>
      <c r="L3091" t="str">
        <f>VLOOKUP(J3091,location[#All],3,)</f>
        <v>Phoenix</v>
      </c>
      <c r="M3091" t="str">
        <f>VLOOKUP(J3091,location[#All],4,)</f>
        <v>Arizona</v>
      </c>
      <c r="N3091">
        <f>VLOOKUP(J3091,location[#All],5,)</f>
        <v>85023</v>
      </c>
      <c r="O3091" t="str">
        <f>VLOOKUP(J3091,location[#All],6,)</f>
        <v>West</v>
      </c>
    </row>
    <row r="3092" spans="1:15" x14ac:dyDescent="0.25">
      <c r="A3092" t="s">
        <v>2433</v>
      </c>
      <c r="B3092" t="s">
        <v>36</v>
      </c>
      <c r="C3092" s="1">
        <v>42194</v>
      </c>
      <c r="D3092" s="1">
        <v>42199</v>
      </c>
      <c r="E3092" t="s">
        <v>15</v>
      </c>
      <c r="F3092">
        <v>516</v>
      </c>
      <c r="G3092">
        <v>3</v>
      </c>
      <c r="H3092">
        <v>2</v>
      </c>
      <c r="I3092">
        <v>8385</v>
      </c>
      <c r="J3092" s="1" t="str">
        <f>INDEX(location!A:A,MATCH('Tabela Total'!A3092,location!A:A,0))</f>
        <v>CA-2015-153626</v>
      </c>
      <c r="K3092" s="1" t="str">
        <f>VLOOKUP(J3092,location[#All],2,FALSE)</f>
        <v>United States</v>
      </c>
      <c r="L3092" t="str">
        <f>VLOOKUP(J3092,location[#All],3,)</f>
        <v>Nashville</v>
      </c>
      <c r="M3092" t="str">
        <f>VLOOKUP(J3092,location[#All],4,)</f>
        <v>Tennessee</v>
      </c>
      <c r="N3092">
        <f>VLOOKUP(J3092,location[#All],5,)</f>
        <v>37211</v>
      </c>
      <c r="O3092" t="str">
        <f>VLOOKUP(J3092,location[#All],6,)</f>
        <v>South</v>
      </c>
    </row>
    <row r="3093" spans="1:15" x14ac:dyDescent="0.25">
      <c r="A3093" t="s">
        <v>2887</v>
      </c>
      <c r="B3093" t="s">
        <v>36</v>
      </c>
      <c r="C3093" s="1">
        <v>42804</v>
      </c>
      <c r="D3093" s="1">
        <v>42810</v>
      </c>
      <c r="E3093" t="s">
        <v>15</v>
      </c>
      <c r="F3093">
        <v>53982</v>
      </c>
      <c r="G3093">
        <v>3</v>
      </c>
      <c r="H3093">
        <v>4</v>
      </c>
      <c r="I3093">
        <v>-107964</v>
      </c>
      <c r="J3093" s="1" t="str">
        <f>INDEX(location!A:A,MATCH('Tabela Total'!A3093,location!A:A,0))</f>
        <v>CA-2017-130967</v>
      </c>
      <c r="K3093" s="1" t="str">
        <f>VLOOKUP(J3093,location[#All],2,FALSE)</f>
        <v>United States</v>
      </c>
      <c r="L3093" t="str">
        <f>VLOOKUP(J3093,location[#All],3,)</f>
        <v>Philadelphia</v>
      </c>
      <c r="M3093" t="str">
        <f>VLOOKUP(J3093,location[#All],4,)</f>
        <v>Pennsylvania</v>
      </c>
      <c r="N3093">
        <f>VLOOKUP(J3093,location[#All],5,)</f>
        <v>19140</v>
      </c>
      <c r="O3093" t="str">
        <f>VLOOKUP(J3093,location[#All],6,)</f>
        <v>East</v>
      </c>
    </row>
    <row r="3094" spans="1:15" x14ac:dyDescent="0.25">
      <c r="A3094" t="s">
        <v>3018</v>
      </c>
      <c r="B3094" t="s">
        <v>36</v>
      </c>
      <c r="C3094" s="1">
        <v>41764</v>
      </c>
      <c r="D3094" s="1">
        <v>41767</v>
      </c>
      <c r="E3094" t="s">
        <v>44</v>
      </c>
      <c r="F3094">
        <v>127869</v>
      </c>
      <c r="G3094">
        <v>3</v>
      </c>
      <c r="H3094">
        <v>3</v>
      </c>
      <c r="I3094">
        <v>-91335</v>
      </c>
      <c r="J3094" s="1" t="str">
        <f>INDEX(location!A:A,MATCH('Tabela Total'!A3094,location!A:A,0))</f>
        <v>CA-2014-110219</v>
      </c>
      <c r="K3094" s="1" t="str">
        <f>VLOOKUP(J3094,location[#All],2,FALSE)</f>
        <v>United States</v>
      </c>
      <c r="L3094" t="str">
        <f>VLOOKUP(J3094,location[#All],3,)</f>
        <v>San Antonio</v>
      </c>
      <c r="M3094" t="str">
        <f>VLOOKUP(J3094,location[#All],4,)</f>
        <v>Texas</v>
      </c>
      <c r="N3094">
        <f>VLOOKUP(J3094,location[#All],5,)</f>
        <v>78207</v>
      </c>
      <c r="O3094" t="str">
        <f>VLOOKUP(J3094,location[#All],6,)</f>
        <v>Central</v>
      </c>
    </row>
    <row r="3095" spans="1:15" x14ac:dyDescent="0.25">
      <c r="A3095" t="s">
        <v>3114</v>
      </c>
      <c r="B3095" t="s">
        <v>36</v>
      </c>
      <c r="C3095" s="1">
        <v>42713</v>
      </c>
      <c r="D3095" s="1">
        <v>42717</v>
      </c>
      <c r="E3095" t="s">
        <v>15</v>
      </c>
      <c r="F3095">
        <v>4068</v>
      </c>
      <c r="G3095">
        <v>3</v>
      </c>
      <c r="H3095">
        <v>2</v>
      </c>
      <c r="I3095">
        <v>-9153</v>
      </c>
      <c r="J3095" s="1" t="str">
        <f>INDEX(location!A:A,MATCH('Tabela Total'!A3095,location!A:A,0))</f>
        <v>CA-2016-159989</v>
      </c>
      <c r="K3095" s="1" t="str">
        <f>VLOOKUP(J3095,location[#All],2,FALSE)</f>
        <v>United States</v>
      </c>
      <c r="L3095" t="str">
        <f>VLOOKUP(J3095,location[#All],3,)</f>
        <v>Franklin</v>
      </c>
      <c r="M3095" t="str">
        <f>VLOOKUP(J3095,location[#All],4,)</f>
        <v>Tennessee</v>
      </c>
      <c r="N3095">
        <f>VLOOKUP(J3095,location[#All],5,)</f>
        <v>37064</v>
      </c>
      <c r="O3095" t="str">
        <f>VLOOKUP(J3095,location[#All],6,)</f>
        <v>South</v>
      </c>
    </row>
    <row r="3096" spans="1:15" x14ac:dyDescent="0.25">
      <c r="A3096" t="s">
        <v>3118</v>
      </c>
      <c r="B3096" t="s">
        <v>36</v>
      </c>
      <c r="C3096" s="1">
        <v>42999</v>
      </c>
      <c r="D3096" s="1">
        <v>43003</v>
      </c>
      <c r="E3096" t="s">
        <v>15</v>
      </c>
      <c r="F3096">
        <v>1908</v>
      </c>
      <c r="G3096">
        <v>2</v>
      </c>
      <c r="H3096">
        <v>7</v>
      </c>
      <c r="I3096">
        <v>-15264</v>
      </c>
      <c r="J3096" s="1" t="str">
        <f>INDEX(location!A:A,MATCH('Tabela Total'!A3096,location!A:A,0))</f>
        <v>CA-2017-169817</v>
      </c>
      <c r="K3096" s="1" t="str">
        <f>VLOOKUP(J3096,location[#All],2,FALSE)</f>
        <v>United States</v>
      </c>
      <c r="L3096" t="str">
        <f>VLOOKUP(J3096,location[#All],3,)</f>
        <v>Philadelphia</v>
      </c>
      <c r="M3096" t="str">
        <f>VLOOKUP(J3096,location[#All],4,)</f>
        <v>Pennsylvania</v>
      </c>
      <c r="N3096">
        <f>VLOOKUP(J3096,location[#All],5,)</f>
        <v>19143</v>
      </c>
      <c r="O3096" t="str">
        <f>VLOOKUP(J3096,location[#All],6,)</f>
        <v>East</v>
      </c>
    </row>
    <row r="3097" spans="1:15" x14ac:dyDescent="0.25">
      <c r="A3097" t="s">
        <v>3511</v>
      </c>
      <c r="B3097" t="s">
        <v>36</v>
      </c>
      <c r="C3097" s="1">
        <v>42765</v>
      </c>
      <c r="D3097" s="1">
        <v>42770</v>
      </c>
      <c r="E3097" t="s">
        <v>15</v>
      </c>
      <c r="F3097">
        <v>419136</v>
      </c>
      <c r="G3097">
        <v>4</v>
      </c>
      <c r="H3097">
        <v>2</v>
      </c>
      <c r="I3097">
        <v>-681096</v>
      </c>
      <c r="J3097" s="1" t="str">
        <f>INDEX(location!A:A,MATCH('Tabela Total'!A3097,location!A:A,0))</f>
        <v>CA-2017-148999</v>
      </c>
      <c r="K3097" s="1" t="str">
        <f>VLOOKUP(J3097,location[#All],2,FALSE)</f>
        <v>United States</v>
      </c>
      <c r="L3097" t="str">
        <f>VLOOKUP(J3097,location[#All],3,)</f>
        <v>Miami</v>
      </c>
      <c r="M3097" t="str">
        <f>VLOOKUP(J3097,location[#All],4,)</f>
        <v>Florida</v>
      </c>
      <c r="N3097">
        <f>VLOOKUP(J3097,location[#All],5,)</f>
        <v>33142</v>
      </c>
      <c r="O3097" t="str">
        <f>VLOOKUP(J3097,location[#All],6,)</f>
        <v>South</v>
      </c>
    </row>
    <row r="3098" spans="1:15" x14ac:dyDescent="0.25">
      <c r="A3098" t="s">
        <v>3659</v>
      </c>
      <c r="B3098" t="s">
        <v>36</v>
      </c>
      <c r="C3098" s="1">
        <v>41951</v>
      </c>
      <c r="D3098" s="1">
        <v>41957</v>
      </c>
      <c r="E3098" t="s">
        <v>15</v>
      </c>
      <c r="F3098">
        <v>333576</v>
      </c>
      <c r="G3098">
        <v>3</v>
      </c>
      <c r="H3098">
        <v>2</v>
      </c>
      <c r="I3098">
        <v>250182</v>
      </c>
      <c r="J3098" s="1" t="str">
        <f>INDEX(location!A:A,MATCH('Tabela Total'!A3098,location!A:A,0))</f>
        <v>US-2014-126340</v>
      </c>
      <c r="K3098" s="1" t="str">
        <f>VLOOKUP(J3098,location[#All],2,FALSE)</f>
        <v>United States</v>
      </c>
      <c r="L3098" t="str">
        <f>VLOOKUP(J3098,location[#All],3,)</f>
        <v>Redding</v>
      </c>
      <c r="M3098" t="str">
        <f>VLOOKUP(J3098,location[#All],4,)</f>
        <v>California</v>
      </c>
      <c r="N3098">
        <f>VLOOKUP(J3098,location[#All],5,)</f>
        <v>96003</v>
      </c>
      <c r="O3098" t="str">
        <f>VLOOKUP(J3098,location[#All],6,)</f>
        <v>West</v>
      </c>
    </row>
    <row r="3099" spans="1:15" x14ac:dyDescent="0.25">
      <c r="A3099" t="s">
        <v>1343</v>
      </c>
      <c r="B3099" t="s">
        <v>1344</v>
      </c>
      <c r="C3099" s="1">
        <v>42508</v>
      </c>
      <c r="D3099" s="1">
        <v>42514</v>
      </c>
      <c r="E3099" t="s">
        <v>15</v>
      </c>
      <c r="F3099">
        <v>10428</v>
      </c>
      <c r="G3099">
        <v>3</v>
      </c>
      <c r="H3099">
        <v>0</v>
      </c>
      <c r="I3099">
        <v>2607</v>
      </c>
      <c r="J3099" s="1" t="str">
        <f>INDEX(location!A:A,MATCH('Tabela Total'!A3099,location!A:A,0))</f>
        <v>CA-2016-122728</v>
      </c>
      <c r="K3099" s="1" t="str">
        <f>VLOOKUP(J3099,location[#All],2,FALSE)</f>
        <v>United States</v>
      </c>
      <c r="L3099" t="str">
        <f>VLOOKUP(J3099,location[#All],3,)</f>
        <v>San Francisco</v>
      </c>
      <c r="M3099" t="str">
        <f>VLOOKUP(J3099,location[#All],4,)</f>
        <v>California</v>
      </c>
      <c r="N3099">
        <f>VLOOKUP(J3099,location[#All],5,)</f>
        <v>94110</v>
      </c>
      <c r="O3099" t="str">
        <f>VLOOKUP(J3099,location[#All],6,)</f>
        <v>West</v>
      </c>
    </row>
    <row r="3100" spans="1:15" x14ac:dyDescent="0.25">
      <c r="A3100" t="s">
        <v>1343</v>
      </c>
      <c r="B3100" t="s">
        <v>1344</v>
      </c>
      <c r="C3100" s="1">
        <v>42508</v>
      </c>
      <c r="D3100" s="1">
        <v>42514</v>
      </c>
      <c r="E3100" t="s">
        <v>15</v>
      </c>
      <c r="F3100">
        <v>1794</v>
      </c>
      <c r="G3100">
        <v>3</v>
      </c>
      <c r="H3100">
        <v>0</v>
      </c>
      <c r="I3100">
        <v>87906</v>
      </c>
      <c r="J3100" s="1" t="str">
        <f>INDEX(location!A:A,MATCH('Tabela Total'!A3100,location!A:A,0))</f>
        <v>CA-2016-122728</v>
      </c>
      <c r="K3100" s="1" t="str">
        <f>VLOOKUP(J3100,location[#All],2,FALSE)</f>
        <v>United States</v>
      </c>
      <c r="L3100" t="str">
        <f>VLOOKUP(J3100,location[#All],3,)</f>
        <v>San Francisco</v>
      </c>
      <c r="M3100" t="str">
        <f>VLOOKUP(J3100,location[#All],4,)</f>
        <v>California</v>
      </c>
      <c r="N3100">
        <f>VLOOKUP(J3100,location[#All],5,)</f>
        <v>94110</v>
      </c>
      <c r="O3100" t="str">
        <f>VLOOKUP(J3100,location[#All],6,)</f>
        <v>West</v>
      </c>
    </row>
    <row r="3101" spans="1:15" x14ac:dyDescent="0.25">
      <c r="A3101" t="s">
        <v>2708</v>
      </c>
      <c r="B3101" t="s">
        <v>1344</v>
      </c>
      <c r="C3101" s="1">
        <v>42665</v>
      </c>
      <c r="D3101" s="1">
        <v>42667</v>
      </c>
      <c r="E3101" t="s">
        <v>44</v>
      </c>
      <c r="F3101">
        <v>3992</v>
      </c>
      <c r="G3101">
        <v>4</v>
      </c>
      <c r="H3101">
        <v>0</v>
      </c>
      <c r="I3101">
        <v>111776</v>
      </c>
      <c r="J3101" s="1" t="str">
        <f>INDEX(location!A:A,MATCH('Tabela Total'!A3101,location!A:A,0))</f>
        <v>US-2016-116400</v>
      </c>
      <c r="K3101" s="1" t="str">
        <f>VLOOKUP(J3101,location[#All],2,FALSE)</f>
        <v>United States</v>
      </c>
      <c r="L3101" t="str">
        <f>VLOOKUP(J3101,location[#All],3,)</f>
        <v>Richmond</v>
      </c>
      <c r="M3101" t="str">
        <f>VLOOKUP(J3101,location[#All],4,)</f>
        <v>Virginia</v>
      </c>
      <c r="N3101">
        <f>VLOOKUP(J3101,location[#All],5,)</f>
        <v>23223</v>
      </c>
      <c r="O3101" t="str">
        <f>VLOOKUP(J3101,location[#All],6,)</f>
        <v>South</v>
      </c>
    </row>
    <row r="3102" spans="1:15" x14ac:dyDescent="0.25">
      <c r="A3102" t="s">
        <v>3014</v>
      </c>
      <c r="B3102" t="s">
        <v>1344</v>
      </c>
      <c r="C3102" s="1">
        <v>42427</v>
      </c>
      <c r="D3102" s="1">
        <v>42430</v>
      </c>
      <c r="E3102" t="s">
        <v>10</v>
      </c>
      <c r="F3102">
        <v>5682</v>
      </c>
      <c r="G3102">
        <v>3</v>
      </c>
      <c r="H3102">
        <v>0</v>
      </c>
      <c r="I3102">
        <v>2841</v>
      </c>
      <c r="J3102" s="1" t="str">
        <f>INDEX(location!A:A,MATCH('Tabela Total'!A3102,location!A:A,0))</f>
        <v>CA-2016-101448</v>
      </c>
      <c r="K3102" s="1" t="str">
        <f>VLOOKUP(J3102,location[#All],2,FALSE)</f>
        <v>United States</v>
      </c>
      <c r="L3102" t="str">
        <f>VLOOKUP(J3102,location[#All],3,)</f>
        <v>La Crosse</v>
      </c>
      <c r="M3102" t="str">
        <f>VLOOKUP(J3102,location[#All],4,)</f>
        <v>Wisconsin</v>
      </c>
      <c r="N3102">
        <f>VLOOKUP(J3102,location[#All],5,)</f>
        <v>54601</v>
      </c>
      <c r="O3102" t="str">
        <f>VLOOKUP(J3102,location[#All],6,)</f>
        <v>Central</v>
      </c>
    </row>
    <row r="3103" spans="1:15" x14ac:dyDescent="0.25">
      <c r="A3103" t="s">
        <v>4817</v>
      </c>
      <c r="B3103" t="s">
        <v>1344</v>
      </c>
      <c r="C3103" s="1">
        <v>42938</v>
      </c>
      <c r="D3103" s="1">
        <v>42943</v>
      </c>
      <c r="E3103" t="s">
        <v>15</v>
      </c>
      <c r="F3103">
        <v>526344</v>
      </c>
      <c r="G3103">
        <v>4</v>
      </c>
      <c r="H3103">
        <v>3</v>
      </c>
      <c r="I3103">
        <v>-75192</v>
      </c>
      <c r="J3103" s="1" t="str">
        <f>INDEX(location!A:A,MATCH('Tabela Total'!A3103,location!A:A,0))</f>
        <v>US-2017-106551</v>
      </c>
      <c r="K3103" s="1" t="str">
        <f>VLOOKUP(J3103,location[#All],2,FALSE)</f>
        <v>United States</v>
      </c>
      <c r="L3103" t="str">
        <f>VLOOKUP(J3103,location[#All],3,)</f>
        <v>Chicago</v>
      </c>
      <c r="M3103" t="str">
        <f>VLOOKUP(J3103,location[#All],4,)</f>
        <v>Illinois</v>
      </c>
      <c r="N3103">
        <f>VLOOKUP(J3103,location[#All],5,)</f>
        <v>60653</v>
      </c>
      <c r="O3103" t="str">
        <f>VLOOKUP(J3103,location[#All],6,)</f>
        <v>Central</v>
      </c>
    </row>
    <row r="3104" spans="1:15" x14ac:dyDescent="0.25">
      <c r="A3104" t="s">
        <v>5372</v>
      </c>
      <c r="B3104" t="s">
        <v>1344</v>
      </c>
      <c r="C3104" s="1">
        <v>41672</v>
      </c>
      <c r="D3104" s="1">
        <v>41679</v>
      </c>
      <c r="E3104" t="s">
        <v>15</v>
      </c>
      <c r="F3104">
        <v>18336</v>
      </c>
      <c r="G3104">
        <v>2</v>
      </c>
      <c r="H3104">
        <v>7</v>
      </c>
      <c r="I3104">
        <v>-12224</v>
      </c>
      <c r="J3104" s="1" t="str">
        <f>INDEX(location!A:A,MATCH('Tabela Total'!A3104,location!A:A,0))</f>
        <v>CA-2014-123400</v>
      </c>
      <c r="K3104" s="1" t="str">
        <f>VLOOKUP(J3104,location[#All],2,FALSE)</f>
        <v>United States</v>
      </c>
      <c r="L3104" t="str">
        <f>VLOOKUP(J3104,location[#All],3,)</f>
        <v>Saint Petersburg</v>
      </c>
      <c r="M3104" t="str">
        <f>VLOOKUP(J3104,location[#All],4,)</f>
        <v>Florida</v>
      </c>
      <c r="N3104">
        <f>VLOOKUP(J3104,location[#All],5,)</f>
        <v>33710</v>
      </c>
      <c r="O3104" t="str">
        <f>VLOOKUP(J3104,location[#All],6,)</f>
        <v>South</v>
      </c>
    </row>
    <row r="3105" spans="1:15" x14ac:dyDescent="0.25">
      <c r="A3105" t="s">
        <v>5372</v>
      </c>
      <c r="B3105" t="s">
        <v>1344</v>
      </c>
      <c r="C3105" s="1">
        <v>41672</v>
      </c>
      <c r="D3105" s="1">
        <v>41679</v>
      </c>
      <c r="E3105" t="s">
        <v>15</v>
      </c>
      <c r="F3105">
        <v>18096</v>
      </c>
      <c r="G3105">
        <v>5</v>
      </c>
      <c r="H3105">
        <v>2</v>
      </c>
      <c r="I3105">
        <v>13572</v>
      </c>
      <c r="J3105" s="1" t="str">
        <f>INDEX(location!A:A,MATCH('Tabela Total'!A3105,location!A:A,0))</f>
        <v>CA-2014-123400</v>
      </c>
      <c r="K3105" s="1" t="str">
        <f>VLOOKUP(J3105,location[#All],2,FALSE)</f>
        <v>United States</v>
      </c>
      <c r="L3105" t="str">
        <f>VLOOKUP(J3105,location[#All],3,)</f>
        <v>Saint Petersburg</v>
      </c>
      <c r="M3105" t="str">
        <f>VLOOKUP(J3105,location[#All],4,)</f>
        <v>Florida</v>
      </c>
      <c r="N3105">
        <f>VLOOKUP(J3105,location[#All],5,)</f>
        <v>33710</v>
      </c>
      <c r="O3105" t="str">
        <f>VLOOKUP(J3105,location[#All],6,)</f>
        <v>South</v>
      </c>
    </row>
    <row r="3106" spans="1:15" x14ac:dyDescent="0.25">
      <c r="A3106" t="s">
        <v>1047</v>
      </c>
      <c r="B3106" t="s">
        <v>1048</v>
      </c>
      <c r="C3106" s="1">
        <v>43099</v>
      </c>
      <c r="D3106" s="1">
        <v>43103</v>
      </c>
      <c r="E3106" t="s">
        <v>15</v>
      </c>
      <c r="F3106">
        <v>13904</v>
      </c>
      <c r="G3106">
        <v>2</v>
      </c>
      <c r="H3106">
        <v>2</v>
      </c>
      <c r="I3106">
        <v>45188</v>
      </c>
      <c r="J3106" s="1" t="str">
        <f>INDEX(location!A:A,MATCH('Tabela Total'!A3106,location!A:A,0))</f>
        <v>CA-2017-115427</v>
      </c>
      <c r="K3106" s="1" t="str">
        <f>VLOOKUP(J3106,location[#All],2,FALSE)</f>
        <v>United States</v>
      </c>
      <c r="L3106" t="str">
        <f>VLOOKUP(J3106,location[#All],3,)</f>
        <v>Fairfield</v>
      </c>
      <c r="M3106" t="str">
        <f>VLOOKUP(J3106,location[#All],4,)</f>
        <v>California</v>
      </c>
      <c r="N3106">
        <f>VLOOKUP(J3106,location[#All],5,)</f>
        <v>94533</v>
      </c>
      <c r="O3106" t="str">
        <f>VLOOKUP(J3106,location[#All],6,)</f>
        <v>West</v>
      </c>
    </row>
    <row r="3107" spans="1:15" x14ac:dyDescent="0.25">
      <c r="A3107" t="s">
        <v>1047</v>
      </c>
      <c r="B3107" t="s">
        <v>1048</v>
      </c>
      <c r="C3107" s="1">
        <v>43099</v>
      </c>
      <c r="D3107" s="1">
        <v>43103</v>
      </c>
      <c r="E3107" t="s">
        <v>15</v>
      </c>
      <c r="F3107">
        <v>2072</v>
      </c>
      <c r="G3107">
        <v>2</v>
      </c>
      <c r="H3107">
        <v>2</v>
      </c>
      <c r="I3107">
        <v>6475</v>
      </c>
      <c r="J3107" s="1" t="str">
        <f>INDEX(location!A:A,MATCH('Tabela Total'!A3107,location!A:A,0))</f>
        <v>CA-2017-115427</v>
      </c>
      <c r="K3107" s="1" t="str">
        <f>VLOOKUP(J3107,location[#All],2,FALSE)</f>
        <v>United States</v>
      </c>
      <c r="L3107" t="str">
        <f>VLOOKUP(J3107,location[#All],3,)</f>
        <v>Fairfield</v>
      </c>
      <c r="M3107" t="str">
        <f>VLOOKUP(J3107,location[#All],4,)</f>
        <v>California</v>
      </c>
      <c r="N3107">
        <f>VLOOKUP(J3107,location[#All],5,)</f>
        <v>94533</v>
      </c>
      <c r="O3107" t="str">
        <f>VLOOKUP(J3107,location[#All],6,)</f>
        <v>West</v>
      </c>
    </row>
    <row r="3108" spans="1:15" x14ac:dyDescent="0.25">
      <c r="A3108" t="s">
        <v>2119</v>
      </c>
      <c r="B3108" t="s">
        <v>1048</v>
      </c>
      <c r="C3108" s="1">
        <v>42373</v>
      </c>
      <c r="D3108" s="1">
        <v>42378</v>
      </c>
      <c r="E3108" t="s">
        <v>15</v>
      </c>
      <c r="F3108">
        <v>959968</v>
      </c>
      <c r="G3108">
        <v>4</v>
      </c>
      <c r="H3108">
        <v>2</v>
      </c>
      <c r="I3108">
        <v>119996</v>
      </c>
      <c r="J3108" s="1" t="str">
        <f>INDEX(location!A:A,MATCH('Tabela Total'!A3108,location!A:A,0))</f>
        <v>US-2016-164630</v>
      </c>
      <c r="K3108" s="1" t="str">
        <f>VLOOKUP(J3108,location[#All],2,FALSE)</f>
        <v>United States</v>
      </c>
      <c r="L3108" t="str">
        <f>VLOOKUP(J3108,location[#All],3,)</f>
        <v>Charlotte</v>
      </c>
      <c r="M3108" t="str">
        <f>VLOOKUP(J3108,location[#All],4,)</f>
        <v>North Carolina</v>
      </c>
      <c r="N3108">
        <f>VLOOKUP(J3108,location[#All],5,)</f>
        <v>28205</v>
      </c>
      <c r="O3108" t="str">
        <f>VLOOKUP(J3108,location[#All],6,)</f>
        <v>South</v>
      </c>
    </row>
    <row r="3109" spans="1:15" x14ac:dyDescent="0.25">
      <c r="A3109" t="s">
        <v>4407</v>
      </c>
      <c r="B3109" t="s">
        <v>1048</v>
      </c>
      <c r="C3109" s="1">
        <v>42653</v>
      </c>
      <c r="D3109" s="1">
        <v>42657</v>
      </c>
      <c r="E3109" t="s">
        <v>15</v>
      </c>
      <c r="F3109">
        <v>20608</v>
      </c>
      <c r="G3109">
        <v>2</v>
      </c>
      <c r="H3109">
        <v>2</v>
      </c>
      <c r="I3109">
        <v>-43792</v>
      </c>
      <c r="J3109" s="1" t="str">
        <f>INDEX(location!A:A,MATCH('Tabela Total'!A3109,location!A:A,0))</f>
        <v>US-2016-150357</v>
      </c>
      <c r="K3109" s="1" t="str">
        <f>VLOOKUP(J3109,location[#All],2,FALSE)</f>
        <v>United States</v>
      </c>
      <c r="L3109" t="str">
        <f>VLOOKUP(J3109,location[#All],3,)</f>
        <v>Greensboro</v>
      </c>
      <c r="M3109" t="str">
        <f>VLOOKUP(J3109,location[#All],4,)</f>
        <v>North Carolina</v>
      </c>
      <c r="N3109">
        <f>VLOOKUP(J3109,location[#All],5,)</f>
        <v>27405</v>
      </c>
      <c r="O3109" t="str">
        <f>VLOOKUP(J3109,location[#All],6,)</f>
        <v>South</v>
      </c>
    </row>
    <row r="3110" spans="1:15" x14ac:dyDescent="0.25">
      <c r="A3110" t="s">
        <v>4407</v>
      </c>
      <c r="B3110" t="s">
        <v>1048</v>
      </c>
      <c r="C3110" s="1">
        <v>42653</v>
      </c>
      <c r="D3110" s="1">
        <v>42657</v>
      </c>
      <c r="E3110" t="s">
        <v>15</v>
      </c>
      <c r="F3110">
        <v>4095</v>
      </c>
      <c r="G3110">
        <v>3</v>
      </c>
      <c r="H3110">
        <v>7</v>
      </c>
      <c r="I3110">
        <v>-273</v>
      </c>
      <c r="J3110" s="1" t="str">
        <f>INDEX(location!A:A,MATCH('Tabela Total'!A3110,location!A:A,0))</f>
        <v>US-2016-150357</v>
      </c>
      <c r="K3110" s="1" t="str">
        <f>VLOOKUP(J3110,location[#All],2,FALSE)</f>
        <v>United States</v>
      </c>
      <c r="L3110" t="str">
        <f>VLOOKUP(J3110,location[#All],3,)</f>
        <v>Greensboro</v>
      </c>
      <c r="M3110" t="str">
        <f>VLOOKUP(J3110,location[#All],4,)</f>
        <v>North Carolina</v>
      </c>
      <c r="N3110">
        <f>VLOOKUP(J3110,location[#All],5,)</f>
        <v>27405</v>
      </c>
      <c r="O3110" t="str">
        <f>VLOOKUP(J3110,location[#All],6,)</f>
        <v>South</v>
      </c>
    </row>
    <row r="3111" spans="1:15" x14ac:dyDescent="0.25">
      <c r="A3111" t="s">
        <v>5358</v>
      </c>
      <c r="B3111" t="s">
        <v>1048</v>
      </c>
      <c r="C3111" s="1">
        <v>42407</v>
      </c>
      <c r="D3111" s="1">
        <v>42410</v>
      </c>
      <c r="E3111" t="s">
        <v>10</v>
      </c>
      <c r="F3111">
        <v>62396</v>
      </c>
      <c r="G3111">
        <v>5</v>
      </c>
      <c r="H3111">
        <v>2</v>
      </c>
      <c r="I3111">
        <v>389975</v>
      </c>
      <c r="J3111" s="1" t="str">
        <f>INDEX(location!A:A,MATCH('Tabela Total'!A3111,location!A:A,0))</f>
        <v>CA-2016-135461</v>
      </c>
      <c r="K3111" s="1" t="str">
        <f>VLOOKUP(J3111,location[#All],2,FALSE)</f>
        <v>United States</v>
      </c>
      <c r="L3111" t="str">
        <f>VLOOKUP(J3111,location[#All],3,)</f>
        <v>Los Angeles</v>
      </c>
      <c r="M3111" t="str">
        <f>VLOOKUP(J3111,location[#All],4,)</f>
        <v>California</v>
      </c>
      <c r="N3111">
        <f>VLOOKUP(J3111,location[#All],5,)</f>
        <v>90049</v>
      </c>
      <c r="O3111" t="str">
        <f>VLOOKUP(J3111,location[#All],6,)</f>
        <v>West</v>
      </c>
    </row>
    <row r="3112" spans="1:15" x14ac:dyDescent="0.25">
      <c r="A3112" t="s">
        <v>2248</v>
      </c>
      <c r="B3112" t="s">
        <v>2249</v>
      </c>
      <c r="C3112" s="1">
        <v>42986</v>
      </c>
      <c r="D3112" s="1">
        <v>42990</v>
      </c>
      <c r="E3112" t="s">
        <v>15</v>
      </c>
      <c r="F3112">
        <v>258528</v>
      </c>
      <c r="G3112">
        <v>2</v>
      </c>
      <c r="H3112">
        <v>4</v>
      </c>
      <c r="I3112">
        <v>-473968</v>
      </c>
      <c r="J3112" s="1" t="str">
        <f>INDEX(location!A:A,MATCH('Tabela Total'!A3112,location!A:A,0))</f>
        <v>CA-2017-149895</v>
      </c>
      <c r="K3112" s="1" t="str">
        <f>VLOOKUP(J3112,location[#All],2,FALSE)</f>
        <v>United States</v>
      </c>
      <c r="L3112" t="str">
        <f>VLOOKUP(J3112,location[#All],3,)</f>
        <v>Philadelphia</v>
      </c>
      <c r="M3112" t="str">
        <f>VLOOKUP(J3112,location[#All],4,)</f>
        <v>Pennsylvania</v>
      </c>
      <c r="N3112">
        <f>VLOOKUP(J3112,location[#All],5,)</f>
        <v>19134</v>
      </c>
      <c r="O3112" t="str">
        <f>VLOOKUP(J3112,location[#All],6,)</f>
        <v>East</v>
      </c>
    </row>
    <row r="3113" spans="1:15" x14ac:dyDescent="0.25">
      <c r="A3113" t="s">
        <v>3147</v>
      </c>
      <c r="B3113" t="s">
        <v>2249</v>
      </c>
      <c r="C3113" s="1">
        <v>42688</v>
      </c>
      <c r="D3113" s="1">
        <v>42693</v>
      </c>
      <c r="E3113" t="s">
        <v>10</v>
      </c>
      <c r="F3113">
        <v>380058</v>
      </c>
      <c r="G3113">
        <v>3</v>
      </c>
      <c r="H3113">
        <v>3</v>
      </c>
      <c r="I3113">
        <v>-217176</v>
      </c>
      <c r="J3113" s="1" t="str">
        <f>INDEX(location!A:A,MATCH('Tabela Total'!A3113,location!A:A,0))</f>
        <v>CA-2016-121370</v>
      </c>
      <c r="K3113" s="1" t="str">
        <f>VLOOKUP(J3113,location[#All],2,FALSE)</f>
        <v>United States</v>
      </c>
      <c r="L3113" t="str">
        <f>VLOOKUP(J3113,location[#All],3,)</f>
        <v>Philadelphia</v>
      </c>
      <c r="M3113" t="str">
        <f>VLOOKUP(J3113,location[#All],4,)</f>
        <v>Pennsylvania</v>
      </c>
      <c r="N3113">
        <f>VLOOKUP(J3113,location[#All],5,)</f>
        <v>19134</v>
      </c>
      <c r="O3113" t="str">
        <f>VLOOKUP(J3113,location[#All],6,)</f>
        <v>East</v>
      </c>
    </row>
    <row r="3114" spans="1:15" x14ac:dyDescent="0.25">
      <c r="A3114" t="s">
        <v>3147</v>
      </c>
      <c r="B3114" t="s">
        <v>2249</v>
      </c>
      <c r="C3114" s="1">
        <v>42688</v>
      </c>
      <c r="D3114" s="1">
        <v>42693</v>
      </c>
      <c r="E3114" t="s">
        <v>10</v>
      </c>
      <c r="F3114">
        <v>1199976</v>
      </c>
      <c r="G3114">
        <v>4</v>
      </c>
      <c r="H3114">
        <v>4</v>
      </c>
      <c r="I3114">
        <v>1799964</v>
      </c>
      <c r="J3114" s="1" t="str">
        <f>INDEX(location!A:A,MATCH('Tabela Total'!A3114,location!A:A,0))</f>
        <v>CA-2016-121370</v>
      </c>
      <c r="K3114" s="1" t="str">
        <f>VLOOKUP(J3114,location[#All],2,FALSE)</f>
        <v>United States</v>
      </c>
      <c r="L3114" t="str">
        <f>VLOOKUP(J3114,location[#All],3,)</f>
        <v>Philadelphia</v>
      </c>
      <c r="M3114" t="str">
        <f>VLOOKUP(J3114,location[#All],4,)</f>
        <v>Pennsylvania</v>
      </c>
      <c r="N3114">
        <f>VLOOKUP(J3114,location[#All],5,)</f>
        <v>19134</v>
      </c>
      <c r="O3114" t="str">
        <f>VLOOKUP(J3114,location[#All],6,)</f>
        <v>East</v>
      </c>
    </row>
    <row r="3115" spans="1:15" x14ac:dyDescent="0.25">
      <c r="A3115" t="s">
        <v>3147</v>
      </c>
      <c r="B3115" t="s">
        <v>2249</v>
      </c>
      <c r="C3115" s="1">
        <v>42688</v>
      </c>
      <c r="D3115" s="1">
        <v>42693</v>
      </c>
      <c r="E3115" t="s">
        <v>10</v>
      </c>
      <c r="F3115">
        <v>48576</v>
      </c>
      <c r="G3115">
        <v>3</v>
      </c>
      <c r="H3115">
        <v>2</v>
      </c>
      <c r="I3115">
        <v>97152</v>
      </c>
      <c r="J3115" s="1" t="str">
        <f>INDEX(location!A:A,MATCH('Tabela Total'!A3115,location!A:A,0))</f>
        <v>CA-2016-121370</v>
      </c>
      <c r="K3115" s="1" t="str">
        <f>VLOOKUP(J3115,location[#All],2,FALSE)</f>
        <v>United States</v>
      </c>
      <c r="L3115" t="str">
        <f>VLOOKUP(J3115,location[#All],3,)</f>
        <v>Philadelphia</v>
      </c>
      <c r="M3115" t="str">
        <f>VLOOKUP(J3115,location[#All],4,)</f>
        <v>Pennsylvania</v>
      </c>
      <c r="N3115">
        <f>VLOOKUP(J3115,location[#All],5,)</f>
        <v>19134</v>
      </c>
      <c r="O3115" t="str">
        <f>VLOOKUP(J3115,location[#All],6,)</f>
        <v>East</v>
      </c>
    </row>
    <row r="3116" spans="1:15" x14ac:dyDescent="0.25">
      <c r="A3116" t="s">
        <v>3368</v>
      </c>
      <c r="B3116" t="s">
        <v>2249</v>
      </c>
      <c r="C3116" s="1">
        <v>42624</v>
      </c>
      <c r="D3116" s="1">
        <v>42630</v>
      </c>
      <c r="E3116" t="s">
        <v>15</v>
      </c>
      <c r="F3116">
        <v>33294</v>
      </c>
      <c r="G3116">
        <v>3</v>
      </c>
      <c r="H3116">
        <v>0</v>
      </c>
      <c r="I3116">
        <v>66588</v>
      </c>
      <c r="J3116" s="1" t="str">
        <f>INDEX(location!A:A,MATCH('Tabela Total'!A3116,location!A:A,0))</f>
        <v>CA-2016-116561</v>
      </c>
      <c r="K3116" s="1" t="str">
        <f>VLOOKUP(J3116,location[#All],2,FALSE)</f>
        <v>United States</v>
      </c>
      <c r="L3116" t="str">
        <f>VLOOKUP(J3116,location[#All],3,)</f>
        <v>San Jose</v>
      </c>
      <c r="M3116" t="str">
        <f>VLOOKUP(J3116,location[#All],4,)</f>
        <v>California</v>
      </c>
      <c r="N3116">
        <f>VLOOKUP(J3116,location[#All],5,)</f>
        <v>95123</v>
      </c>
      <c r="O3116" t="str">
        <f>VLOOKUP(J3116,location[#All],6,)</f>
        <v>West</v>
      </c>
    </row>
    <row r="3117" spans="1:15" x14ac:dyDescent="0.25">
      <c r="A3117" t="s">
        <v>3368</v>
      </c>
      <c r="B3117" t="s">
        <v>2249</v>
      </c>
      <c r="C3117" s="1">
        <v>42624</v>
      </c>
      <c r="D3117" s="1">
        <v>42630</v>
      </c>
      <c r="E3117" t="s">
        <v>15</v>
      </c>
      <c r="F3117">
        <v>39872</v>
      </c>
      <c r="G3117">
        <v>2</v>
      </c>
      <c r="H3117">
        <v>2</v>
      </c>
      <c r="I3117">
        <v>129584</v>
      </c>
      <c r="J3117" s="1" t="str">
        <f>INDEX(location!A:A,MATCH('Tabela Total'!A3117,location!A:A,0))</f>
        <v>CA-2016-116561</v>
      </c>
      <c r="K3117" s="1" t="str">
        <f>VLOOKUP(J3117,location[#All],2,FALSE)</f>
        <v>United States</v>
      </c>
      <c r="L3117" t="str">
        <f>VLOOKUP(J3117,location[#All],3,)</f>
        <v>San Jose</v>
      </c>
      <c r="M3117" t="str">
        <f>VLOOKUP(J3117,location[#All],4,)</f>
        <v>California</v>
      </c>
      <c r="N3117">
        <f>VLOOKUP(J3117,location[#All],5,)</f>
        <v>95123</v>
      </c>
      <c r="O3117" t="str">
        <f>VLOOKUP(J3117,location[#All],6,)</f>
        <v>West</v>
      </c>
    </row>
    <row r="3118" spans="1:15" x14ac:dyDescent="0.25">
      <c r="A3118" t="s">
        <v>4687</v>
      </c>
      <c r="B3118" t="s">
        <v>2249</v>
      </c>
      <c r="C3118" s="1">
        <v>42107</v>
      </c>
      <c r="D3118" s="1">
        <v>42111</v>
      </c>
      <c r="E3118" t="s">
        <v>10</v>
      </c>
      <c r="F3118">
        <v>241568</v>
      </c>
      <c r="G3118">
        <v>2</v>
      </c>
      <c r="H3118">
        <v>2</v>
      </c>
      <c r="I3118">
        <v>-15098</v>
      </c>
      <c r="J3118" s="1" t="str">
        <f>INDEX(location!A:A,MATCH('Tabela Total'!A3118,location!A:A,0))</f>
        <v>CA-2015-106257</v>
      </c>
      <c r="K3118" s="1" t="str">
        <f>VLOOKUP(J3118,location[#All],2,FALSE)</f>
        <v>United States</v>
      </c>
      <c r="L3118" t="str">
        <f>VLOOKUP(J3118,location[#All],3,)</f>
        <v>Los Angeles</v>
      </c>
      <c r="M3118" t="str">
        <f>VLOOKUP(J3118,location[#All],4,)</f>
        <v>California</v>
      </c>
      <c r="N3118">
        <f>VLOOKUP(J3118,location[#All],5,)</f>
        <v>90045</v>
      </c>
      <c r="O3118" t="str">
        <f>VLOOKUP(J3118,location[#All],6,)</f>
        <v>West</v>
      </c>
    </row>
    <row r="3119" spans="1:15" x14ac:dyDescent="0.25">
      <c r="A3119" t="s">
        <v>4687</v>
      </c>
      <c r="B3119" t="s">
        <v>2249</v>
      </c>
      <c r="C3119" s="1">
        <v>42107</v>
      </c>
      <c r="D3119" s="1">
        <v>42111</v>
      </c>
      <c r="E3119" t="s">
        <v>10</v>
      </c>
      <c r="F3119">
        <v>47992</v>
      </c>
      <c r="G3119">
        <v>2</v>
      </c>
      <c r="H3119">
        <v>2</v>
      </c>
      <c r="I3119">
        <v>41993</v>
      </c>
      <c r="J3119" s="1" t="str">
        <f>INDEX(location!A:A,MATCH('Tabela Total'!A3119,location!A:A,0))</f>
        <v>CA-2015-106257</v>
      </c>
      <c r="K3119" s="1" t="str">
        <f>VLOOKUP(J3119,location[#All],2,FALSE)</f>
        <v>United States</v>
      </c>
      <c r="L3119" t="str">
        <f>VLOOKUP(J3119,location[#All],3,)</f>
        <v>Los Angeles</v>
      </c>
      <c r="M3119" t="str">
        <f>VLOOKUP(J3119,location[#All],4,)</f>
        <v>California</v>
      </c>
      <c r="N3119">
        <f>VLOOKUP(J3119,location[#All],5,)</f>
        <v>90045</v>
      </c>
      <c r="O3119" t="str">
        <f>VLOOKUP(J3119,location[#All],6,)</f>
        <v>West</v>
      </c>
    </row>
    <row r="3120" spans="1:15" x14ac:dyDescent="0.25">
      <c r="A3120" t="s">
        <v>5467</v>
      </c>
      <c r="B3120" t="s">
        <v>2249</v>
      </c>
      <c r="C3120" s="1">
        <v>42320</v>
      </c>
      <c r="D3120" s="1">
        <v>42326</v>
      </c>
      <c r="E3120" t="s">
        <v>15</v>
      </c>
      <c r="F3120">
        <v>1556</v>
      </c>
      <c r="G3120">
        <v>2</v>
      </c>
      <c r="H3120">
        <v>0</v>
      </c>
      <c r="I3120">
        <v>73132</v>
      </c>
      <c r="J3120" s="1" t="str">
        <f>INDEX(location!A:A,MATCH('Tabela Total'!A3120,location!A:A,0))</f>
        <v>US-2015-153283</v>
      </c>
      <c r="K3120" s="1" t="str">
        <f>VLOOKUP(J3120,location[#All],2,FALSE)</f>
        <v>United States</v>
      </c>
      <c r="L3120" t="str">
        <f>VLOOKUP(J3120,location[#All],3,)</f>
        <v>New York City</v>
      </c>
      <c r="M3120" t="str">
        <f>VLOOKUP(J3120,location[#All],4,)</f>
        <v>New York</v>
      </c>
      <c r="N3120">
        <f>VLOOKUP(J3120,location[#All],5,)</f>
        <v>10035</v>
      </c>
      <c r="O3120" t="str">
        <f>VLOOKUP(J3120,location[#All],6,)</f>
        <v>East</v>
      </c>
    </row>
    <row r="3121" spans="1:15" x14ac:dyDescent="0.25">
      <c r="A3121" t="s">
        <v>5595</v>
      </c>
      <c r="B3121" t="s">
        <v>2249</v>
      </c>
      <c r="C3121" s="1">
        <v>42336</v>
      </c>
      <c r="D3121" s="1">
        <v>42340</v>
      </c>
      <c r="E3121" t="s">
        <v>15</v>
      </c>
      <c r="F3121">
        <v>7112</v>
      </c>
      <c r="G3121">
        <v>5</v>
      </c>
      <c r="H3121">
        <v>2</v>
      </c>
      <c r="I3121">
        <v>9779</v>
      </c>
      <c r="J3121" s="1" t="str">
        <f>INDEX(location!A:A,MATCH('Tabela Total'!A3121,location!A:A,0))</f>
        <v>CA-2015-111612</v>
      </c>
      <c r="K3121" s="1" t="str">
        <f>VLOOKUP(J3121,location[#All],2,FALSE)</f>
        <v>United States</v>
      </c>
      <c r="L3121" t="str">
        <f>VLOOKUP(J3121,location[#All],3,)</f>
        <v>Columbus</v>
      </c>
      <c r="M3121" t="str">
        <f>VLOOKUP(J3121,location[#All],4,)</f>
        <v>Ohio</v>
      </c>
      <c r="N3121">
        <f>VLOOKUP(J3121,location[#All],5,)</f>
        <v>43229</v>
      </c>
      <c r="O3121" t="str">
        <f>VLOOKUP(J3121,location[#All],6,)</f>
        <v>East</v>
      </c>
    </row>
    <row r="3122" spans="1:15" x14ac:dyDescent="0.25">
      <c r="A3122" t="s">
        <v>5595</v>
      </c>
      <c r="B3122" t="s">
        <v>2249</v>
      </c>
      <c r="C3122" s="1">
        <v>42336</v>
      </c>
      <c r="D3122" s="1">
        <v>42340</v>
      </c>
      <c r="E3122" t="s">
        <v>15</v>
      </c>
      <c r="F3122">
        <v>3008</v>
      </c>
      <c r="G3122">
        <v>2</v>
      </c>
      <c r="H3122">
        <v>2</v>
      </c>
      <c r="I3122">
        <v>564</v>
      </c>
      <c r="J3122" s="1" t="str">
        <f>INDEX(location!A:A,MATCH('Tabela Total'!A3122,location!A:A,0))</f>
        <v>CA-2015-111612</v>
      </c>
      <c r="K3122" s="1" t="str">
        <f>VLOOKUP(J3122,location[#All],2,FALSE)</f>
        <v>United States</v>
      </c>
      <c r="L3122" t="str">
        <f>VLOOKUP(J3122,location[#All],3,)</f>
        <v>Columbus</v>
      </c>
      <c r="M3122" t="str">
        <f>VLOOKUP(J3122,location[#All],4,)</f>
        <v>Ohio</v>
      </c>
      <c r="N3122">
        <f>VLOOKUP(J3122,location[#All],5,)</f>
        <v>43229</v>
      </c>
      <c r="O3122" t="str">
        <f>VLOOKUP(J3122,location[#All],6,)</f>
        <v>East</v>
      </c>
    </row>
    <row r="3123" spans="1:15" x14ac:dyDescent="0.25">
      <c r="A3123" t="s">
        <v>1070</v>
      </c>
      <c r="B3123" t="s">
        <v>1071</v>
      </c>
      <c r="C3123" s="1">
        <v>43017</v>
      </c>
      <c r="D3123" s="1">
        <v>43018</v>
      </c>
      <c r="E3123" t="s">
        <v>44</v>
      </c>
      <c r="F3123">
        <v>10816</v>
      </c>
      <c r="G3123">
        <v>4</v>
      </c>
      <c r="H3123">
        <v>2</v>
      </c>
      <c r="I3123">
        <v>35152</v>
      </c>
      <c r="J3123" s="1" t="str">
        <f>INDEX(location!A:A,MATCH('Tabela Total'!A3123,location!A:A,0))</f>
        <v>CA-2017-162635</v>
      </c>
      <c r="K3123" s="1" t="str">
        <f>VLOOKUP(J3123,location[#All],2,FALSE)</f>
        <v>United States</v>
      </c>
      <c r="L3123" t="str">
        <f>VLOOKUP(J3123,location[#All],3,)</f>
        <v>Wilmington</v>
      </c>
      <c r="M3123" t="str">
        <f>VLOOKUP(J3123,location[#All],4,)</f>
        <v>North Carolina</v>
      </c>
      <c r="N3123">
        <f>VLOOKUP(J3123,location[#All],5,)</f>
        <v>28403</v>
      </c>
      <c r="O3123" t="str">
        <f>VLOOKUP(J3123,location[#All],6,)</f>
        <v>South</v>
      </c>
    </row>
    <row r="3124" spans="1:15" x14ac:dyDescent="0.25">
      <c r="A3124" t="s">
        <v>3622</v>
      </c>
      <c r="B3124" t="s">
        <v>1071</v>
      </c>
      <c r="C3124" s="1">
        <v>42679</v>
      </c>
      <c r="D3124" s="1">
        <v>42679</v>
      </c>
      <c r="E3124" t="s">
        <v>327</v>
      </c>
      <c r="F3124">
        <v>1184</v>
      </c>
      <c r="G3124">
        <v>1</v>
      </c>
      <c r="H3124">
        <v>2</v>
      </c>
      <c r="I3124">
        <v>444</v>
      </c>
      <c r="J3124" s="1" t="str">
        <f>INDEX(location!A:A,MATCH('Tabela Total'!A3124,location!A:A,0))</f>
        <v>CA-2016-143441</v>
      </c>
      <c r="K3124" s="1" t="str">
        <f>VLOOKUP(J3124,location[#All],2,FALSE)</f>
        <v>United States</v>
      </c>
      <c r="L3124" t="str">
        <f>VLOOKUP(J3124,location[#All],3,)</f>
        <v>Laredo</v>
      </c>
      <c r="M3124" t="str">
        <f>VLOOKUP(J3124,location[#All],4,)</f>
        <v>Texas</v>
      </c>
      <c r="N3124">
        <f>VLOOKUP(J3124,location[#All],5,)</f>
        <v>78041</v>
      </c>
      <c r="O3124" t="str">
        <f>VLOOKUP(J3124,location[#All],6,)</f>
        <v>Central</v>
      </c>
    </row>
    <row r="3125" spans="1:15" x14ac:dyDescent="0.25">
      <c r="A3125" t="s">
        <v>4709</v>
      </c>
      <c r="B3125" t="s">
        <v>1071</v>
      </c>
      <c r="C3125" s="1">
        <v>42075</v>
      </c>
      <c r="D3125" s="1">
        <v>42081</v>
      </c>
      <c r="E3125" t="s">
        <v>15</v>
      </c>
      <c r="F3125">
        <v>504</v>
      </c>
      <c r="G3125">
        <v>2</v>
      </c>
      <c r="H3125">
        <v>2</v>
      </c>
      <c r="I3125">
        <v>1764</v>
      </c>
      <c r="J3125" s="1" t="str">
        <f>INDEX(location!A:A,MATCH('Tabela Total'!A3125,location!A:A,0))</f>
        <v>CA-2015-148705</v>
      </c>
      <c r="K3125" s="1" t="str">
        <f>VLOOKUP(J3125,location[#All],2,FALSE)</f>
        <v>United States</v>
      </c>
      <c r="L3125" t="str">
        <f>VLOOKUP(J3125,location[#All],3,)</f>
        <v>Charlotte</v>
      </c>
      <c r="M3125" t="str">
        <f>VLOOKUP(J3125,location[#All],4,)</f>
        <v>North Carolina</v>
      </c>
      <c r="N3125">
        <f>VLOOKUP(J3125,location[#All],5,)</f>
        <v>28205</v>
      </c>
      <c r="O3125" t="str">
        <f>VLOOKUP(J3125,location[#All],6,)</f>
        <v>South</v>
      </c>
    </row>
    <row r="3126" spans="1:15" x14ac:dyDescent="0.25">
      <c r="A3126" t="s">
        <v>5199</v>
      </c>
      <c r="B3126" t="s">
        <v>1071</v>
      </c>
      <c r="C3126" s="1">
        <v>42336</v>
      </c>
      <c r="D3126" s="1">
        <v>42340</v>
      </c>
      <c r="E3126" t="s">
        <v>15</v>
      </c>
      <c r="F3126">
        <v>33552</v>
      </c>
      <c r="G3126">
        <v>4</v>
      </c>
      <c r="H3126">
        <v>2</v>
      </c>
      <c r="I3126">
        <v>117432</v>
      </c>
      <c r="J3126" s="1" t="str">
        <f>INDEX(location!A:A,MATCH('Tabela Total'!A3126,location!A:A,0))</f>
        <v>CA-2015-142930</v>
      </c>
      <c r="K3126" s="1" t="str">
        <f>VLOOKUP(J3126,location[#All],2,FALSE)</f>
        <v>United States</v>
      </c>
      <c r="L3126" t="str">
        <f>VLOOKUP(J3126,location[#All],3,)</f>
        <v>Austin</v>
      </c>
      <c r="M3126" t="str">
        <f>VLOOKUP(J3126,location[#All],4,)</f>
        <v>Texas</v>
      </c>
      <c r="N3126">
        <f>VLOOKUP(J3126,location[#All],5,)</f>
        <v>78745</v>
      </c>
      <c r="O3126" t="str">
        <f>VLOOKUP(J3126,location[#All],6,)</f>
        <v>Central</v>
      </c>
    </row>
    <row r="3127" spans="1:15" x14ac:dyDescent="0.25">
      <c r="A3127" t="s">
        <v>5597</v>
      </c>
      <c r="B3127" t="s">
        <v>1071</v>
      </c>
      <c r="C3127" s="1">
        <v>41929</v>
      </c>
      <c r="D3127" s="1">
        <v>41931</v>
      </c>
      <c r="E3127" t="s">
        <v>10</v>
      </c>
      <c r="F3127">
        <v>5312</v>
      </c>
      <c r="G3127">
        <v>2</v>
      </c>
      <c r="H3127">
        <v>6</v>
      </c>
      <c r="I3127">
        <v>-15936</v>
      </c>
      <c r="J3127" s="1" t="str">
        <f>INDEX(location!A:A,MATCH('Tabela Total'!A3127,location!A:A,0))</f>
        <v>CA-2014-103086</v>
      </c>
      <c r="K3127" s="1" t="str">
        <f>VLOOKUP(J3127,location[#All],2,FALSE)</f>
        <v>United States</v>
      </c>
      <c r="L3127" t="str">
        <f>VLOOKUP(J3127,location[#All],3,)</f>
        <v>Houston</v>
      </c>
      <c r="M3127" t="str">
        <f>VLOOKUP(J3127,location[#All],4,)</f>
        <v>Texas</v>
      </c>
      <c r="N3127">
        <f>VLOOKUP(J3127,location[#All],5,)</f>
        <v>77095</v>
      </c>
      <c r="O3127" t="str">
        <f>VLOOKUP(J3127,location[#All],6,)</f>
        <v>Central</v>
      </c>
    </row>
    <row r="3128" spans="1:15" x14ac:dyDescent="0.25">
      <c r="A3128" t="s">
        <v>5693</v>
      </c>
      <c r="B3128" t="s">
        <v>1071</v>
      </c>
      <c r="C3128" s="1">
        <v>41911</v>
      </c>
      <c r="D3128" s="1">
        <v>41916</v>
      </c>
      <c r="E3128" t="s">
        <v>15</v>
      </c>
      <c r="F3128">
        <v>10048</v>
      </c>
      <c r="G3128">
        <v>2</v>
      </c>
      <c r="H3128">
        <v>2</v>
      </c>
      <c r="I3128">
        <v>314</v>
      </c>
      <c r="J3128" s="1" t="str">
        <f>INDEX(location!A:A,MATCH('Tabela Total'!A3128,location!A:A,0))</f>
        <v>CA-2014-111962</v>
      </c>
      <c r="K3128" s="1" t="str">
        <f>VLOOKUP(J3128,location[#All],2,FALSE)</f>
        <v>United States</v>
      </c>
      <c r="L3128" t="str">
        <f>VLOOKUP(J3128,location[#All],3,)</f>
        <v>Seattle</v>
      </c>
      <c r="M3128" t="str">
        <f>VLOOKUP(J3128,location[#All],4,)</f>
        <v>Washington</v>
      </c>
      <c r="N3128">
        <f>VLOOKUP(J3128,location[#All],5,)</f>
        <v>98115</v>
      </c>
      <c r="O3128" t="str">
        <f>VLOOKUP(J3128,location[#All],6,)</f>
        <v>West</v>
      </c>
    </row>
    <row r="3129" spans="1:15" x14ac:dyDescent="0.25">
      <c r="A3129" t="s">
        <v>5693</v>
      </c>
      <c r="B3129" t="s">
        <v>1071</v>
      </c>
      <c r="C3129" s="1">
        <v>41911</v>
      </c>
      <c r="D3129" s="1">
        <v>41916</v>
      </c>
      <c r="E3129" t="s">
        <v>15</v>
      </c>
      <c r="F3129">
        <v>80775</v>
      </c>
      <c r="G3129">
        <v>5</v>
      </c>
      <c r="H3129">
        <v>0</v>
      </c>
      <c r="I3129">
        <v>1534725</v>
      </c>
      <c r="J3129" s="1" t="str">
        <f>INDEX(location!A:A,MATCH('Tabela Total'!A3129,location!A:A,0))</f>
        <v>CA-2014-111962</v>
      </c>
      <c r="K3129" s="1" t="str">
        <f>VLOOKUP(J3129,location[#All],2,FALSE)</f>
        <v>United States</v>
      </c>
      <c r="L3129" t="str">
        <f>VLOOKUP(J3129,location[#All],3,)</f>
        <v>Seattle</v>
      </c>
      <c r="M3129" t="str">
        <f>VLOOKUP(J3129,location[#All],4,)</f>
        <v>Washington</v>
      </c>
      <c r="N3129">
        <f>VLOOKUP(J3129,location[#All],5,)</f>
        <v>98115</v>
      </c>
      <c r="O3129" t="str">
        <f>VLOOKUP(J3129,location[#All],6,)</f>
        <v>West</v>
      </c>
    </row>
    <row r="3130" spans="1:15" x14ac:dyDescent="0.25">
      <c r="A3130" t="s">
        <v>2241</v>
      </c>
      <c r="B3130" t="s">
        <v>2242</v>
      </c>
      <c r="C3130" s="1">
        <v>42817</v>
      </c>
      <c r="D3130" s="1">
        <v>42823</v>
      </c>
      <c r="E3130" t="s">
        <v>15</v>
      </c>
      <c r="F3130">
        <v>2568</v>
      </c>
      <c r="G3130">
        <v>6</v>
      </c>
      <c r="H3130">
        <v>0</v>
      </c>
      <c r="I3130">
        <v>11556</v>
      </c>
      <c r="J3130" s="1" t="str">
        <f>INDEX(location!A:A,MATCH('Tabela Total'!A3130,location!A:A,0))</f>
        <v>US-2017-140074</v>
      </c>
      <c r="K3130" s="1" t="str">
        <f>VLOOKUP(J3130,location[#All],2,FALSE)</f>
        <v>United States</v>
      </c>
      <c r="L3130" t="str">
        <f>VLOOKUP(J3130,location[#All],3,)</f>
        <v>New York City</v>
      </c>
      <c r="M3130" t="str">
        <f>VLOOKUP(J3130,location[#All],4,)</f>
        <v>New York</v>
      </c>
      <c r="N3130">
        <f>VLOOKUP(J3130,location[#All],5,)</f>
        <v>10024</v>
      </c>
      <c r="O3130" t="str">
        <f>VLOOKUP(J3130,location[#All],6,)</f>
        <v>East</v>
      </c>
    </row>
    <row r="3131" spans="1:15" x14ac:dyDescent="0.25">
      <c r="A3131" t="s">
        <v>2951</v>
      </c>
      <c r="B3131" t="s">
        <v>2242</v>
      </c>
      <c r="C3131" s="1">
        <v>41990</v>
      </c>
      <c r="D3131" s="1">
        <v>41997</v>
      </c>
      <c r="E3131" t="s">
        <v>15</v>
      </c>
      <c r="F3131">
        <v>5484</v>
      </c>
      <c r="G3131">
        <v>4</v>
      </c>
      <c r="H3131">
        <v>7</v>
      </c>
      <c r="I3131">
        <v>-40216</v>
      </c>
      <c r="J3131" s="1" t="str">
        <f>INDEX(location!A:A,MATCH('Tabela Total'!A3131,location!A:A,0))</f>
        <v>CA-2014-139633</v>
      </c>
      <c r="K3131" s="1" t="str">
        <f>VLOOKUP(J3131,location[#All],2,FALSE)</f>
        <v>United States</v>
      </c>
      <c r="L3131" t="str">
        <f>VLOOKUP(J3131,location[#All],3,)</f>
        <v>Columbus</v>
      </c>
      <c r="M3131" t="str">
        <f>VLOOKUP(J3131,location[#All],4,)</f>
        <v>Ohio</v>
      </c>
      <c r="N3131">
        <f>VLOOKUP(J3131,location[#All],5,)</f>
        <v>43229</v>
      </c>
      <c r="O3131" t="str">
        <f>VLOOKUP(J3131,location[#All],6,)</f>
        <v>East</v>
      </c>
    </row>
    <row r="3132" spans="1:15" x14ac:dyDescent="0.25">
      <c r="A3132" t="s">
        <v>3376</v>
      </c>
      <c r="B3132" t="s">
        <v>2242</v>
      </c>
      <c r="C3132" s="1">
        <v>42716</v>
      </c>
      <c r="D3132" s="1">
        <v>42722</v>
      </c>
      <c r="E3132" t="s">
        <v>15</v>
      </c>
      <c r="F3132">
        <v>24995</v>
      </c>
      <c r="G3132">
        <v>5</v>
      </c>
      <c r="H3132">
        <v>0</v>
      </c>
      <c r="I3132">
        <v>19996</v>
      </c>
      <c r="J3132" s="1" t="str">
        <f>INDEX(location!A:A,MATCH('Tabela Total'!A3132,location!A:A,0))</f>
        <v>US-2016-169369</v>
      </c>
      <c r="K3132" s="1" t="str">
        <f>VLOOKUP(J3132,location[#All],2,FALSE)</f>
        <v>United States</v>
      </c>
      <c r="L3132" t="str">
        <f>VLOOKUP(J3132,location[#All],3,)</f>
        <v>Columbus</v>
      </c>
      <c r="M3132" t="str">
        <f>VLOOKUP(J3132,location[#All],4,)</f>
        <v>Georgia</v>
      </c>
      <c r="N3132">
        <f>VLOOKUP(J3132,location[#All],5,)</f>
        <v>31907</v>
      </c>
      <c r="O3132" t="str">
        <f>VLOOKUP(J3132,location[#All],6,)</f>
        <v>South</v>
      </c>
    </row>
    <row r="3133" spans="1:15" x14ac:dyDescent="0.25">
      <c r="A3133" t="s">
        <v>3376</v>
      </c>
      <c r="B3133" t="s">
        <v>2242</v>
      </c>
      <c r="C3133" s="1">
        <v>42716</v>
      </c>
      <c r="D3133" s="1">
        <v>42722</v>
      </c>
      <c r="E3133" t="s">
        <v>15</v>
      </c>
      <c r="F3133">
        <v>4912</v>
      </c>
      <c r="G3133">
        <v>4</v>
      </c>
      <c r="H3133">
        <v>0</v>
      </c>
      <c r="I3133">
        <v>230864</v>
      </c>
      <c r="J3133" s="1" t="str">
        <f>INDEX(location!A:A,MATCH('Tabela Total'!A3133,location!A:A,0))</f>
        <v>US-2016-169369</v>
      </c>
      <c r="K3133" s="1" t="str">
        <f>VLOOKUP(J3133,location[#All],2,FALSE)</f>
        <v>United States</v>
      </c>
      <c r="L3133" t="str">
        <f>VLOOKUP(J3133,location[#All],3,)</f>
        <v>Columbus</v>
      </c>
      <c r="M3133" t="str">
        <f>VLOOKUP(J3133,location[#All],4,)</f>
        <v>Georgia</v>
      </c>
      <c r="N3133">
        <f>VLOOKUP(J3133,location[#All],5,)</f>
        <v>31907</v>
      </c>
      <c r="O3133" t="str">
        <f>VLOOKUP(J3133,location[#All],6,)</f>
        <v>South</v>
      </c>
    </row>
    <row r="3134" spans="1:15" x14ac:dyDescent="0.25">
      <c r="A3134" t="s">
        <v>4007</v>
      </c>
      <c r="B3134" t="s">
        <v>2242</v>
      </c>
      <c r="C3134" s="1">
        <v>42947</v>
      </c>
      <c r="D3134" s="1">
        <v>42950</v>
      </c>
      <c r="E3134" t="s">
        <v>44</v>
      </c>
      <c r="F3134">
        <v>5656</v>
      </c>
      <c r="G3134">
        <v>2</v>
      </c>
      <c r="H3134">
        <v>0</v>
      </c>
      <c r="I3134">
        <v>152712</v>
      </c>
      <c r="J3134" s="1" t="str">
        <f>INDEX(location!A:A,MATCH('Tabela Total'!A3134,location!A:A,0))</f>
        <v>CA-2017-161102</v>
      </c>
      <c r="K3134" s="1" t="str">
        <f>VLOOKUP(J3134,location[#All],2,FALSE)</f>
        <v>United States</v>
      </c>
      <c r="L3134" t="str">
        <f>VLOOKUP(J3134,location[#All],3,)</f>
        <v>San Francisco</v>
      </c>
      <c r="M3134" t="str">
        <f>VLOOKUP(J3134,location[#All],4,)</f>
        <v>California</v>
      </c>
      <c r="N3134">
        <f>VLOOKUP(J3134,location[#All],5,)</f>
        <v>94110</v>
      </c>
      <c r="O3134" t="str">
        <f>VLOOKUP(J3134,location[#All],6,)</f>
        <v>West</v>
      </c>
    </row>
    <row r="3135" spans="1:15" x14ac:dyDescent="0.25">
      <c r="A3135" t="s">
        <v>4007</v>
      </c>
      <c r="B3135" t="s">
        <v>2242</v>
      </c>
      <c r="C3135" s="1">
        <v>42947</v>
      </c>
      <c r="D3135" s="1">
        <v>42950</v>
      </c>
      <c r="E3135" t="s">
        <v>44</v>
      </c>
      <c r="F3135">
        <v>3696</v>
      </c>
      <c r="G3135">
        <v>7</v>
      </c>
      <c r="H3135">
        <v>0</v>
      </c>
      <c r="I3135">
        <v>114576</v>
      </c>
      <c r="J3135" s="1" t="str">
        <f>INDEX(location!A:A,MATCH('Tabela Total'!A3135,location!A:A,0))</f>
        <v>CA-2017-161102</v>
      </c>
      <c r="K3135" s="1" t="str">
        <f>VLOOKUP(J3135,location[#All],2,FALSE)</f>
        <v>United States</v>
      </c>
      <c r="L3135" t="str">
        <f>VLOOKUP(J3135,location[#All],3,)</f>
        <v>San Francisco</v>
      </c>
      <c r="M3135" t="str">
        <f>VLOOKUP(J3135,location[#All],4,)</f>
        <v>California</v>
      </c>
      <c r="N3135">
        <f>VLOOKUP(J3135,location[#All],5,)</f>
        <v>94110</v>
      </c>
      <c r="O3135" t="str">
        <f>VLOOKUP(J3135,location[#All],6,)</f>
        <v>West</v>
      </c>
    </row>
    <row r="3136" spans="1:15" x14ac:dyDescent="0.25">
      <c r="A3136" t="s">
        <v>5560</v>
      </c>
      <c r="B3136" t="s">
        <v>2242</v>
      </c>
      <c r="C3136" s="1">
        <v>43046</v>
      </c>
      <c r="D3136" s="1">
        <v>43046</v>
      </c>
      <c r="E3136" t="s">
        <v>327</v>
      </c>
      <c r="F3136">
        <v>3816</v>
      </c>
      <c r="G3136">
        <v>9</v>
      </c>
      <c r="H3136">
        <v>0</v>
      </c>
      <c r="I3136">
        <v>1908</v>
      </c>
      <c r="J3136" s="1" t="str">
        <f>INDEX(location!A:A,MATCH('Tabela Total'!A3136,location!A:A,0))</f>
        <v>CA-2017-163188</v>
      </c>
      <c r="K3136" s="1" t="str">
        <f>VLOOKUP(J3136,location[#All],2,FALSE)</f>
        <v>United States</v>
      </c>
      <c r="L3136" t="str">
        <f>VLOOKUP(J3136,location[#All],3,)</f>
        <v>Oklahoma City</v>
      </c>
      <c r="M3136" t="str">
        <f>VLOOKUP(J3136,location[#All],4,)</f>
        <v>Oklahoma</v>
      </c>
      <c r="N3136">
        <f>VLOOKUP(J3136,location[#All],5,)</f>
        <v>73120</v>
      </c>
      <c r="O3136" t="str">
        <f>VLOOKUP(J3136,location[#All],6,)</f>
        <v>Central</v>
      </c>
    </row>
    <row r="3137" spans="1:15" x14ac:dyDescent="0.25">
      <c r="A3137" t="s">
        <v>1381</v>
      </c>
      <c r="B3137" t="s">
        <v>1382</v>
      </c>
      <c r="C3137" s="1">
        <v>41860</v>
      </c>
      <c r="D3137" s="1">
        <v>41867</v>
      </c>
      <c r="E3137" t="s">
        <v>15</v>
      </c>
      <c r="F3137">
        <v>2088</v>
      </c>
      <c r="G3137">
        <v>8</v>
      </c>
      <c r="H3137">
        <v>0</v>
      </c>
      <c r="I3137">
        <v>96048</v>
      </c>
      <c r="J3137" s="1" t="str">
        <f>INDEX(location!A:A,MATCH('Tabela Total'!A3137,location!A:A,0))</f>
        <v>CA-2014-110527</v>
      </c>
      <c r="K3137" s="1" t="str">
        <f>VLOOKUP(J3137,location[#All],2,FALSE)</f>
        <v>United States</v>
      </c>
      <c r="L3137" t="str">
        <f>VLOOKUP(J3137,location[#All],3,)</f>
        <v>San Diego</v>
      </c>
      <c r="M3137" t="str">
        <f>VLOOKUP(J3137,location[#All],4,)</f>
        <v>California</v>
      </c>
      <c r="N3137">
        <f>VLOOKUP(J3137,location[#All],5,)</f>
        <v>92037</v>
      </c>
      <c r="O3137" t="str">
        <f>VLOOKUP(J3137,location[#All],6,)</f>
        <v>West</v>
      </c>
    </row>
    <row r="3138" spans="1:15" x14ac:dyDescent="0.25">
      <c r="A3138" t="s">
        <v>1595</v>
      </c>
      <c r="B3138" t="s">
        <v>1382</v>
      </c>
      <c r="C3138" s="1">
        <v>41966</v>
      </c>
      <c r="D3138" s="1">
        <v>41972</v>
      </c>
      <c r="E3138" t="s">
        <v>15</v>
      </c>
      <c r="F3138">
        <v>2368</v>
      </c>
      <c r="G3138">
        <v>2</v>
      </c>
      <c r="H3138">
        <v>2</v>
      </c>
      <c r="I3138">
        <v>888</v>
      </c>
      <c r="J3138" s="1" t="str">
        <f>INDEX(location!A:A,MATCH('Tabela Total'!A3138,location!A:A,0))</f>
        <v>CA-2014-110352</v>
      </c>
      <c r="K3138" s="1" t="str">
        <f>VLOOKUP(J3138,location[#All],2,FALSE)</f>
        <v>United States</v>
      </c>
      <c r="L3138" t="str">
        <f>VLOOKUP(J3138,location[#All],3,)</f>
        <v>Houston</v>
      </c>
      <c r="M3138" t="str">
        <f>VLOOKUP(J3138,location[#All],4,)</f>
        <v>Texas</v>
      </c>
      <c r="N3138">
        <f>VLOOKUP(J3138,location[#All],5,)</f>
        <v>77036</v>
      </c>
      <c r="O3138" t="str">
        <f>VLOOKUP(J3138,location[#All],6,)</f>
        <v>Central</v>
      </c>
    </row>
    <row r="3139" spans="1:15" x14ac:dyDescent="0.25">
      <c r="A3139" t="s">
        <v>2698</v>
      </c>
      <c r="B3139" t="s">
        <v>1382</v>
      </c>
      <c r="C3139" s="1">
        <v>42785</v>
      </c>
      <c r="D3139" s="1">
        <v>42786</v>
      </c>
      <c r="E3139" t="s">
        <v>44</v>
      </c>
      <c r="F3139">
        <v>1284</v>
      </c>
      <c r="G3139">
        <v>3</v>
      </c>
      <c r="H3139">
        <v>0</v>
      </c>
      <c r="I3139">
        <v>34668</v>
      </c>
      <c r="J3139" s="1" t="str">
        <f>INDEX(location!A:A,MATCH('Tabela Total'!A3139,location!A:A,0))</f>
        <v>CA-2017-134838</v>
      </c>
      <c r="K3139" s="1" t="str">
        <f>VLOOKUP(J3139,location[#All],2,FALSE)</f>
        <v>United States</v>
      </c>
      <c r="L3139" t="str">
        <f>VLOOKUP(J3139,location[#All],3,)</f>
        <v>Los Angeles</v>
      </c>
      <c r="M3139" t="str">
        <f>VLOOKUP(J3139,location[#All],4,)</f>
        <v>California</v>
      </c>
      <c r="N3139">
        <f>VLOOKUP(J3139,location[#All],5,)</f>
        <v>90045</v>
      </c>
      <c r="O3139" t="str">
        <f>VLOOKUP(J3139,location[#All],6,)</f>
        <v>West</v>
      </c>
    </row>
    <row r="3140" spans="1:15" x14ac:dyDescent="0.25">
      <c r="A3140" t="s">
        <v>2698</v>
      </c>
      <c r="B3140" t="s">
        <v>1382</v>
      </c>
      <c r="C3140" s="1">
        <v>42785</v>
      </c>
      <c r="D3140" s="1">
        <v>42786</v>
      </c>
      <c r="E3140" t="s">
        <v>44</v>
      </c>
      <c r="F3140">
        <v>4467</v>
      </c>
      <c r="G3140">
        <v>3</v>
      </c>
      <c r="H3140">
        <v>0</v>
      </c>
      <c r="I3140">
        <v>120609</v>
      </c>
      <c r="J3140" s="1" t="str">
        <f>INDEX(location!A:A,MATCH('Tabela Total'!A3140,location!A:A,0))</f>
        <v>CA-2017-134838</v>
      </c>
      <c r="K3140" s="1" t="str">
        <f>VLOOKUP(J3140,location[#All],2,FALSE)</f>
        <v>United States</v>
      </c>
      <c r="L3140" t="str">
        <f>VLOOKUP(J3140,location[#All],3,)</f>
        <v>Los Angeles</v>
      </c>
      <c r="M3140" t="str">
        <f>VLOOKUP(J3140,location[#All],4,)</f>
        <v>California</v>
      </c>
      <c r="N3140">
        <f>VLOOKUP(J3140,location[#All],5,)</f>
        <v>90045</v>
      </c>
      <c r="O3140" t="str">
        <f>VLOOKUP(J3140,location[#All],6,)</f>
        <v>West</v>
      </c>
    </row>
    <row r="3141" spans="1:15" x14ac:dyDescent="0.25">
      <c r="A3141" t="s">
        <v>4363</v>
      </c>
      <c r="B3141" t="s">
        <v>1382</v>
      </c>
      <c r="C3141" s="1">
        <v>42964</v>
      </c>
      <c r="D3141" s="1">
        <v>42971</v>
      </c>
      <c r="E3141" t="s">
        <v>15</v>
      </c>
      <c r="F3141">
        <v>5552</v>
      </c>
      <c r="G3141">
        <v>2</v>
      </c>
      <c r="H3141">
        <v>2</v>
      </c>
      <c r="I3141">
        <v>-1041</v>
      </c>
      <c r="J3141" s="1" t="str">
        <f>INDEX(location!A:A,MATCH('Tabela Total'!A3141,location!A:A,0))</f>
        <v>CA-2017-133102</v>
      </c>
      <c r="K3141" s="1" t="str">
        <f>VLOOKUP(J3141,location[#All],2,FALSE)</f>
        <v>United States</v>
      </c>
      <c r="L3141" t="str">
        <f>VLOOKUP(J3141,location[#All],3,)</f>
        <v>Houston</v>
      </c>
      <c r="M3141" t="str">
        <f>VLOOKUP(J3141,location[#All],4,)</f>
        <v>Texas</v>
      </c>
      <c r="N3141">
        <f>VLOOKUP(J3141,location[#All],5,)</f>
        <v>77095</v>
      </c>
      <c r="O3141" t="str">
        <f>VLOOKUP(J3141,location[#All],6,)</f>
        <v>Central</v>
      </c>
    </row>
    <row r="3142" spans="1:15" x14ac:dyDescent="0.25">
      <c r="A3142" t="s">
        <v>4363</v>
      </c>
      <c r="B3142" t="s">
        <v>1382</v>
      </c>
      <c r="C3142" s="1">
        <v>42964</v>
      </c>
      <c r="D3142" s="1">
        <v>42971</v>
      </c>
      <c r="E3142" t="s">
        <v>15</v>
      </c>
      <c r="F3142">
        <v>8016</v>
      </c>
      <c r="G3142">
        <v>3</v>
      </c>
      <c r="H3142">
        <v>2</v>
      </c>
      <c r="I3142">
        <v>1002</v>
      </c>
      <c r="J3142" s="1" t="str">
        <f>INDEX(location!A:A,MATCH('Tabela Total'!A3142,location!A:A,0))</f>
        <v>CA-2017-133102</v>
      </c>
      <c r="K3142" s="1" t="str">
        <f>VLOOKUP(J3142,location[#All],2,FALSE)</f>
        <v>United States</v>
      </c>
      <c r="L3142" t="str">
        <f>VLOOKUP(J3142,location[#All],3,)</f>
        <v>Houston</v>
      </c>
      <c r="M3142" t="str">
        <f>VLOOKUP(J3142,location[#All],4,)</f>
        <v>Texas</v>
      </c>
      <c r="N3142">
        <f>VLOOKUP(J3142,location[#All],5,)</f>
        <v>77095</v>
      </c>
      <c r="O3142" t="str">
        <f>VLOOKUP(J3142,location[#All],6,)</f>
        <v>Central</v>
      </c>
    </row>
    <row r="3143" spans="1:15" x14ac:dyDescent="0.25">
      <c r="A3143" t="s">
        <v>4363</v>
      </c>
      <c r="B3143" t="s">
        <v>1382</v>
      </c>
      <c r="C3143" s="1">
        <v>42964</v>
      </c>
      <c r="D3143" s="1">
        <v>42971</v>
      </c>
      <c r="E3143" t="s">
        <v>15</v>
      </c>
      <c r="F3143">
        <v>74592</v>
      </c>
      <c r="G3143">
        <v>4</v>
      </c>
      <c r="H3143">
        <v>3</v>
      </c>
      <c r="I3143">
        <v>-21312</v>
      </c>
      <c r="J3143" s="1" t="str">
        <f>INDEX(location!A:A,MATCH('Tabela Total'!A3143,location!A:A,0))</f>
        <v>CA-2017-133102</v>
      </c>
      <c r="K3143" s="1" t="str">
        <f>VLOOKUP(J3143,location[#All],2,FALSE)</f>
        <v>United States</v>
      </c>
      <c r="L3143" t="str">
        <f>VLOOKUP(J3143,location[#All],3,)</f>
        <v>Houston</v>
      </c>
      <c r="M3143" t="str">
        <f>VLOOKUP(J3143,location[#All],4,)</f>
        <v>Texas</v>
      </c>
      <c r="N3143">
        <f>VLOOKUP(J3143,location[#All],5,)</f>
        <v>77095</v>
      </c>
      <c r="O3143" t="str">
        <f>VLOOKUP(J3143,location[#All],6,)</f>
        <v>Central</v>
      </c>
    </row>
    <row r="3144" spans="1:15" x14ac:dyDescent="0.25">
      <c r="A3144" t="s">
        <v>4363</v>
      </c>
      <c r="B3144" t="s">
        <v>1382</v>
      </c>
      <c r="C3144" s="1">
        <v>42964</v>
      </c>
      <c r="D3144" s="1">
        <v>42971</v>
      </c>
      <c r="E3144" t="s">
        <v>15</v>
      </c>
      <c r="F3144">
        <v>16784</v>
      </c>
      <c r="G3144">
        <v>2</v>
      </c>
      <c r="H3144">
        <v>6</v>
      </c>
      <c r="I3144">
        <v>-222388</v>
      </c>
      <c r="J3144" s="1" t="str">
        <f>INDEX(location!A:A,MATCH('Tabela Total'!A3144,location!A:A,0))</f>
        <v>CA-2017-133102</v>
      </c>
      <c r="K3144" s="1" t="str">
        <f>VLOOKUP(J3144,location[#All],2,FALSE)</f>
        <v>United States</v>
      </c>
      <c r="L3144" t="str">
        <f>VLOOKUP(J3144,location[#All],3,)</f>
        <v>Houston</v>
      </c>
      <c r="M3144" t="str">
        <f>VLOOKUP(J3144,location[#All],4,)</f>
        <v>Texas</v>
      </c>
      <c r="N3144">
        <f>VLOOKUP(J3144,location[#All],5,)</f>
        <v>77095</v>
      </c>
      <c r="O3144" t="str">
        <f>VLOOKUP(J3144,location[#All],6,)</f>
        <v>Central</v>
      </c>
    </row>
    <row r="3145" spans="1:15" x14ac:dyDescent="0.25">
      <c r="A3145" t="s">
        <v>4363</v>
      </c>
      <c r="B3145" t="s">
        <v>1382</v>
      </c>
      <c r="C3145" s="1">
        <v>42964</v>
      </c>
      <c r="D3145" s="1">
        <v>42971</v>
      </c>
      <c r="E3145" t="s">
        <v>15</v>
      </c>
      <c r="F3145">
        <v>38864</v>
      </c>
      <c r="G3145">
        <v>4</v>
      </c>
      <c r="H3145">
        <v>8</v>
      </c>
      <c r="I3145">
        <v>-991032</v>
      </c>
      <c r="J3145" s="1" t="str">
        <f>INDEX(location!A:A,MATCH('Tabela Total'!A3145,location!A:A,0))</f>
        <v>CA-2017-133102</v>
      </c>
      <c r="K3145" s="1" t="str">
        <f>VLOOKUP(J3145,location[#All],2,FALSE)</f>
        <v>United States</v>
      </c>
      <c r="L3145" t="str">
        <f>VLOOKUP(J3145,location[#All],3,)</f>
        <v>Houston</v>
      </c>
      <c r="M3145" t="str">
        <f>VLOOKUP(J3145,location[#All],4,)</f>
        <v>Texas</v>
      </c>
      <c r="N3145">
        <f>VLOOKUP(J3145,location[#All],5,)</f>
        <v>77095</v>
      </c>
      <c r="O3145" t="str">
        <f>VLOOKUP(J3145,location[#All],6,)</f>
        <v>Central</v>
      </c>
    </row>
    <row r="3146" spans="1:15" x14ac:dyDescent="0.25">
      <c r="A3146" t="s">
        <v>5121</v>
      </c>
      <c r="B3146" t="s">
        <v>1382</v>
      </c>
      <c r="C3146" s="1">
        <v>42726</v>
      </c>
      <c r="D3146" s="1">
        <v>42728</v>
      </c>
      <c r="E3146" t="s">
        <v>10</v>
      </c>
      <c r="F3146">
        <v>5536</v>
      </c>
      <c r="G3146">
        <v>4</v>
      </c>
      <c r="H3146">
        <v>2</v>
      </c>
      <c r="I3146">
        <v>19376</v>
      </c>
      <c r="J3146" s="1" t="str">
        <f>INDEX(location!A:A,MATCH('Tabela Total'!A3146,location!A:A,0))</f>
        <v>CA-2016-149916</v>
      </c>
      <c r="K3146" s="1" t="str">
        <f>VLOOKUP(J3146,location[#All],2,FALSE)</f>
        <v>United States</v>
      </c>
      <c r="L3146" t="str">
        <f>VLOOKUP(J3146,location[#All],3,)</f>
        <v>Seattle</v>
      </c>
      <c r="M3146" t="str">
        <f>VLOOKUP(J3146,location[#All],4,)</f>
        <v>Washington</v>
      </c>
      <c r="N3146">
        <f>VLOOKUP(J3146,location[#All],5,)</f>
        <v>98115</v>
      </c>
      <c r="O3146" t="str">
        <f>VLOOKUP(J3146,location[#All],6,)</f>
        <v>West</v>
      </c>
    </row>
    <row r="3147" spans="1:15" x14ac:dyDescent="0.25">
      <c r="A3147" t="s">
        <v>5121</v>
      </c>
      <c r="B3147" t="s">
        <v>1382</v>
      </c>
      <c r="C3147" s="1">
        <v>42726</v>
      </c>
      <c r="D3147" s="1">
        <v>42728</v>
      </c>
      <c r="E3147" t="s">
        <v>10</v>
      </c>
      <c r="F3147">
        <v>1156</v>
      </c>
      <c r="G3147">
        <v>1</v>
      </c>
      <c r="H3147">
        <v>2</v>
      </c>
      <c r="I3147">
        <v>3757</v>
      </c>
      <c r="J3147" s="1" t="str">
        <f>INDEX(location!A:A,MATCH('Tabela Total'!A3147,location!A:A,0))</f>
        <v>CA-2016-149916</v>
      </c>
      <c r="K3147" s="1" t="str">
        <f>VLOOKUP(J3147,location[#All],2,FALSE)</f>
        <v>United States</v>
      </c>
      <c r="L3147" t="str">
        <f>VLOOKUP(J3147,location[#All],3,)</f>
        <v>Seattle</v>
      </c>
      <c r="M3147" t="str">
        <f>VLOOKUP(J3147,location[#All],4,)</f>
        <v>Washington</v>
      </c>
      <c r="N3147">
        <f>VLOOKUP(J3147,location[#All],5,)</f>
        <v>98115</v>
      </c>
      <c r="O3147" t="str">
        <f>VLOOKUP(J3147,location[#All],6,)</f>
        <v>West</v>
      </c>
    </row>
    <row r="3148" spans="1:15" x14ac:dyDescent="0.25">
      <c r="A3148" t="s">
        <v>5135</v>
      </c>
      <c r="B3148" t="s">
        <v>1382</v>
      </c>
      <c r="C3148" s="1">
        <v>42667</v>
      </c>
      <c r="D3148" s="1">
        <v>42671</v>
      </c>
      <c r="E3148" t="s">
        <v>15</v>
      </c>
      <c r="F3148">
        <v>4500</v>
      </c>
      <c r="G3148">
        <v>5</v>
      </c>
      <c r="H3148">
        <v>0</v>
      </c>
      <c r="I3148">
        <v>1620</v>
      </c>
      <c r="J3148" s="1" t="str">
        <f>INDEX(location!A:A,MATCH('Tabela Total'!A3148,location!A:A,0))</f>
        <v>CA-2016-118311</v>
      </c>
      <c r="K3148" s="1" t="str">
        <f>VLOOKUP(J3148,location[#All],2,FALSE)</f>
        <v>United States</v>
      </c>
      <c r="L3148" t="str">
        <f>VLOOKUP(J3148,location[#All],3,)</f>
        <v>San Francisco</v>
      </c>
      <c r="M3148" t="str">
        <f>VLOOKUP(J3148,location[#All],4,)</f>
        <v>California</v>
      </c>
      <c r="N3148">
        <f>VLOOKUP(J3148,location[#All],5,)</f>
        <v>94110</v>
      </c>
      <c r="O3148" t="str">
        <f>VLOOKUP(J3148,location[#All],6,)</f>
        <v>West</v>
      </c>
    </row>
    <row r="3149" spans="1:15" x14ac:dyDescent="0.25">
      <c r="A3149" t="s">
        <v>5298</v>
      </c>
      <c r="B3149" t="s">
        <v>1382</v>
      </c>
      <c r="C3149" s="1">
        <v>42358</v>
      </c>
      <c r="D3149" s="1">
        <v>42359</v>
      </c>
      <c r="E3149" t="s">
        <v>44</v>
      </c>
      <c r="F3149">
        <v>1008</v>
      </c>
      <c r="G3149">
        <v>2</v>
      </c>
      <c r="H3149">
        <v>2</v>
      </c>
      <c r="I3149">
        <v>2142</v>
      </c>
      <c r="J3149" s="1" t="str">
        <f>INDEX(location!A:A,MATCH('Tabela Total'!A3149,location!A:A,0))</f>
        <v>CA-2015-137071</v>
      </c>
      <c r="K3149" s="1" t="str">
        <f>VLOOKUP(J3149,location[#All],2,FALSE)</f>
        <v>United States</v>
      </c>
      <c r="L3149" t="str">
        <f>VLOOKUP(J3149,location[#All],3,)</f>
        <v>Houston</v>
      </c>
      <c r="M3149" t="str">
        <f>VLOOKUP(J3149,location[#All],4,)</f>
        <v>Texas</v>
      </c>
      <c r="N3149">
        <f>VLOOKUP(J3149,location[#All],5,)</f>
        <v>77036</v>
      </c>
      <c r="O3149" t="str">
        <f>VLOOKUP(J3149,location[#All],6,)</f>
        <v>Central</v>
      </c>
    </row>
    <row r="3150" spans="1:15" x14ac:dyDescent="0.25">
      <c r="A3150" t="s">
        <v>5327</v>
      </c>
      <c r="B3150" t="s">
        <v>1382</v>
      </c>
      <c r="C3150" s="1">
        <v>42310</v>
      </c>
      <c r="D3150" s="1">
        <v>42312</v>
      </c>
      <c r="E3150" t="s">
        <v>44</v>
      </c>
      <c r="F3150">
        <v>2621322</v>
      </c>
      <c r="G3150">
        <v>11</v>
      </c>
      <c r="H3150">
        <v>1</v>
      </c>
      <c r="I3150">
        <v>5533902</v>
      </c>
      <c r="J3150" s="1" t="str">
        <f>INDEX(location!A:A,MATCH('Tabela Total'!A3150,location!A:A,0))</f>
        <v>CA-2015-160227</v>
      </c>
      <c r="K3150" s="1" t="str">
        <f>VLOOKUP(J3150,location[#All],2,FALSE)</f>
        <v>United States</v>
      </c>
      <c r="L3150" t="str">
        <f>VLOOKUP(J3150,location[#All],3,)</f>
        <v>New York City</v>
      </c>
      <c r="M3150" t="str">
        <f>VLOOKUP(J3150,location[#All],4,)</f>
        <v>New York</v>
      </c>
      <c r="N3150">
        <f>VLOOKUP(J3150,location[#All],5,)</f>
        <v>10011</v>
      </c>
      <c r="O3150" t="str">
        <f>VLOOKUP(J3150,location[#All],6,)</f>
        <v>East</v>
      </c>
    </row>
    <row r="3151" spans="1:15" x14ac:dyDescent="0.25">
      <c r="A3151" t="s">
        <v>636</v>
      </c>
      <c r="B3151" t="s">
        <v>637</v>
      </c>
      <c r="C3151" s="1">
        <v>42707</v>
      </c>
      <c r="D3151" s="1">
        <v>42710</v>
      </c>
      <c r="E3151" t="s">
        <v>44</v>
      </c>
      <c r="F3151">
        <v>18272</v>
      </c>
      <c r="G3151">
        <v>8</v>
      </c>
      <c r="H3151">
        <v>0</v>
      </c>
      <c r="I3151">
        <v>840512</v>
      </c>
      <c r="J3151" s="1" t="str">
        <f>INDEX(location!A:A,MATCH('Tabela Total'!A3151,location!A:A,0))</f>
        <v>US-2016-150861</v>
      </c>
      <c r="K3151" s="1" t="str">
        <f>VLOOKUP(J3151,location[#All],2,FALSE)</f>
        <v>United States</v>
      </c>
      <c r="L3151" t="str">
        <f>VLOOKUP(J3151,location[#All],3,)</f>
        <v>Oceanside</v>
      </c>
      <c r="M3151" t="str">
        <f>VLOOKUP(J3151,location[#All],4,)</f>
        <v>New York</v>
      </c>
      <c r="N3151">
        <f>VLOOKUP(J3151,location[#All],5,)</f>
        <v>11572</v>
      </c>
      <c r="O3151" t="str">
        <f>VLOOKUP(J3151,location[#All],6,)</f>
        <v>East</v>
      </c>
    </row>
    <row r="3152" spans="1:15" x14ac:dyDescent="0.25">
      <c r="A3152" t="s">
        <v>636</v>
      </c>
      <c r="B3152" t="s">
        <v>637</v>
      </c>
      <c r="C3152" s="1">
        <v>42707</v>
      </c>
      <c r="D3152" s="1">
        <v>42710</v>
      </c>
      <c r="E3152" t="s">
        <v>44</v>
      </c>
      <c r="F3152">
        <v>400032</v>
      </c>
      <c r="G3152">
        <v>2</v>
      </c>
      <c r="H3152">
        <v>4</v>
      </c>
      <c r="I3152">
        <v>-1533456</v>
      </c>
      <c r="J3152" s="1" t="str">
        <f>INDEX(location!A:A,MATCH('Tabela Total'!A3152,location!A:A,0))</f>
        <v>US-2016-150861</v>
      </c>
      <c r="K3152" s="1" t="str">
        <f>VLOOKUP(J3152,location[#All],2,FALSE)</f>
        <v>United States</v>
      </c>
      <c r="L3152" t="str">
        <f>VLOOKUP(J3152,location[#All],3,)</f>
        <v>Oceanside</v>
      </c>
      <c r="M3152" t="str">
        <f>VLOOKUP(J3152,location[#All],4,)</f>
        <v>New York</v>
      </c>
      <c r="N3152">
        <f>VLOOKUP(J3152,location[#All],5,)</f>
        <v>11572</v>
      </c>
      <c r="O3152" t="str">
        <f>VLOOKUP(J3152,location[#All],6,)</f>
        <v>East</v>
      </c>
    </row>
    <row r="3153" spans="1:15" x14ac:dyDescent="0.25">
      <c r="A3153" t="s">
        <v>636</v>
      </c>
      <c r="B3153" t="s">
        <v>637</v>
      </c>
      <c r="C3153" s="1">
        <v>42707</v>
      </c>
      <c r="D3153" s="1">
        <v>42710</v>
      </c>
      <c r="E3153" t="s">
        <v>44</v>
      </c>
      <c r="F3153">
        <v>3363</v>
      </c>
      <c r="G3153">
        <v>3</v>
      </c>
      <c r="H3153">
        <v>0</v>
      </c>
      <c r="I3153">
        <v>10089</v>
      </c>
      <c r="J3153" s="1" t="str">
        <f>INDEX(location!A:A,MATCH('Tabela Total'!A3153,location!A:A,0))</f>
        <v>US-2016-150861</v>
      </c>
      <c r="K3153" s="1" t="str">
        <f>VLOOKUP(J3153,location[#All],2,FALSE)</f>
        <v>United States</v>
      </c>
      <c r="L3153" t="str">
        <f>VLOOKUP(J3153,location[#All],3,)</f>
        <v>Oceanside</v>
      </c>
      <c r="M3153" t="str">
        <f>VLOOKUP(J3153,location[#All],4,)</f>
        <v>New York</v>
      </c>
      <c r="N3153">
        <f>VLOOKUP(J3153,location[#All],5,)</f>
        <v>11572</v>
      </c>
      <c r="O3153" t="str">
        <f>VLOOKUP(J3153,location[#All],6,)</f>
        <v>East</v>
      </c>
    </row>
    <row r="3154" spans="1:15" x14ac:dyDescent="0.25">
      <c r="A3154" t="s">
        <v>636</v>
      </c>
      <c r="B3154" t="s">
        <v>637</v>
      </c>
      <c r="C3154" s="1">
        <v>42707</v>
      </c>
      <c r="D3154" s="1">
        <v>42710</v>
      </c>
      <c r="E3154" t="s">
        <v>44</v>
      </c>
      <c r="F3154">
        <v>542646</v>
      </c>
      <c r="G3154">
        <v>3</v>
      </c>
      <c r="H3154">
        <v>1</v>
      </c>
      <c r="I3154">
        <v>1024998</v>
      </c>
      <c r="J3154" s="1" t="str">
        <f>INDEX(location!A:A,MATCH('Tabela Total'!A3154,location!A:A,0))</f>
        <v>US-2016-150861</v>
      </c>
      <c r="K3154" s="1" t="str">
        <f>VLOOKUP(J3154,location[#All],2,FALSE)</f>
        <v>United States</v>
      </c>
      <c r="L3154" t="str">
        <f>VLOOKUP(J3154,location[#All],3,)</f>
        <v>Oceanside</v>
      </c>
      <c r="M3154" t="str">
        <f>VLOOKUP(J3154,location[#All],4,)</f>
        <v>New York</v>
      </c>
      <c r="N3154">
        <f>VLOOKUP(J3154,location[#All],5,)</f>
        <v>11572</v>
      </c>
      <c r="O3154" t="str">
        <f>VLOOKUP(J3154,location[#All],6,)</f>
        <v>East</v>
      </c>
    </row>
    <row r="3155" spans="1:15" x14ac:dyDescent="0.25">
      <c r="A3155" t="s">
        <v>636</v>
      </c>
      <c r="B3155" t="s">
        <v>637</v>
      </c>
      <c r="C3155" s="1">
        <v>42707</v>
      </c>
      <c r="D3155" s="1">
        <v>42710</v>
      </c>
      <c r="E3155" t="s">
        <v>44</v>
      </c>
      <c r="F3155">
        <v>63</v>
      </c>
      <c r="G3155">
        <v>2</v>
      </c>
      <c r="H3155">
        <v>0</v>
      </c>
      <c r="I3155">
        <v>3024</v>
      </c>
      <c r="J3155" s="1" t="str">
        <f>INDEX(location!A:A,MATCH('Tabela Total'!A3155,location!A:A,0))</f>
        <v>US-2016-150861</v>
      </c>
      <c r="K3155" s="1" t="str">
        <f>VLOOKUP(J3155,location[#All],2,FALSE)</f>
        <v>United States</v>
      </c>
      <c r="L3155" t="str">
        <f>VLOOKUP(J3155,location[#All],3,)</f>
        <v>Oceanside</v>
      </c>
      <c r="M3155" t="str">
        <f>VLOOKUP(J3155,location[#All],4,)</f>
        <v>New York</v>
      </c>
      <c r="N3155">
        <f>VLOOKUP(J3155,location[#All],5,)</f>
        <v>11572</v>
      </c>
      <c r="O3155" t="str">
        <f>VLOOKUP(J3155,location[#All],6,)</f>
        <v>East</v>
      </c>
    </row>
    <row r="3156" spans="1:15" x14ac:dyDescent="0.25">
      <c r="A3156" t="s">
        <v>2317</v>
      </c>
      <c r="B3156" t="s">
        <v>637</v>
      </c>
      <c r="C3156" s="1">
        <v>42825</v>
      </c>
      <c r="D3156" s="1">
        <v>42830</v>
      </c>
      <c r="E3156" t="s">
        <v>10</v>
      </c>
      <c r="F3156">
        <v>13468</v>
      </c>
      <c r="G3156">
        <v>13</v>
      </c>
      <c r="H3156">
        <v>8</v>
      </c>
      <c r="I3156">
        <v>-228956</v>
      </c>
      <c r="J3156" s="1" t="str">
        <f>INDEX(location!A:A,MATCH('Tabela Total'!A3156,location!A:A,0))</f>
        <v>CA-2017-114524</v>
      </c>
      <c r="K3156" s="1" t="str">
        <f>VLOOKUP(J3156,location[#All],2,FALSE)</f>
        <v>United States</v>
      </c>
      <c r="L3156" t="str">
        <f>VLOOKUP(J3156,location[#All],3,)</f>
        <v>Chicago</v>
      </c>
      <c r="M3156" t="str">
        <f>VLOOKUP(J3156,location[#All],4,)</f>
        <v>Illinois</v>
      </c>
      <c r="N3156">
        <f>VLOOKUP(J3156,location[#All],5,)</f>
        <v>60623</v>
      </c>
      <c r="O3156" t="str">
        <f>VLOOKUP(J3156,location[#All],6,)</f>
        <v>Central</v>
      </c>
    </row>
    <row r="3157" spans="1:15" x14ac:dyDescent="0.25">
      <c r="A3157" t="s">
        <v>3265</v>
      </c>
      <c r="B3157" t="s">
        <v>637</v>
      </c>
      <c r="C3157" s="1">
        <v>43056</v>
      </c>
      <c r="D3157" s="1">
        <v>43060</v>
      </c>
      <c r="E3157" t="s">
        <v>10</v>
      </c>
      <c r="F3157">
        <v>23996</v>
      </c>
      <c r="G3157">
        <v>5</v>
      </c>
      <c r="H3157">
        <v>2</v>
      </c>
      <c r="I3157">
        <v>83986</v>
      </c>
      <c r="J3157" s="1" t="str">
        <f>INDEX(location!A:A,MATCH('Tabela Total'!A3157,location!A:A,0))</f>
        <v>CA-2017-141719</v>
      </c>
      <c r="K3157" s="1" t="str">
        <f>VLOOKUP(J3157,location[#All],2,FALSE)</f>
        <v>United States</v>
      </c>
      <c r="L3157" t="str">
        <f>VLOOKUP(J3157,location[#All],3,)</f>
        <v>Naperville</v>
      </c>
      <c r="M3157" t="str">
        <f>VLOOKUP(J3157,location[#All],4,)</f>
        <v>Illinois</v>
      </c>
      <c r="N3157">
        <f>VLOOKUP(J3157,location[#All],5,)</f>
        <v>60540</v>
      </c>
      <c r="O3157" t="str">
        <f>VLOOKUP(J3157,location[#All],6,)</f>
        <v>Central</v>
      </c>
    </row>
    <row r="3158" spans="1:15" x14ac:dyDescent="0.25">
      <c r="A3158" t="s">
        <v>4810</v>
      </c>
      <c r="B3158" t="s">
        <v>637</v>
      </c>
      <c r="C3158" s="1">
        <v>43077</v>
      </c>
      <c r="D3158" s="1">
        <v>43084</v>
      </c>
      <c r="E3158" t="s">
        <v>15</v>
      </c>
      <c r="F3158">
        <v>215544</v>
      </c>
      <c r="G3158">
        <v>4</v>
      </c>
      <c r="H3158">
        <v>3</v>
      </c>
      <c r="I3158">
        <v>-585048</v>
      </c>
      <c r="J3158" s="1" t="str">
        <f>INDEX(location!A:A,MATCH('Tabela Total'!A3158,location!A:A,0))</f>
        <v>US-2017-167570</v>
      </c>
      <c r="K3158" s="1" t="str">
        <f>VLOOKUP(J3158,location[#All],2,FALSE)</f>
        <v>United States</v>
      </c>
      <c r="L3158" t="str">
        <f>VLOOKUP(J3158,location[#All],3,)</f>
        <v>Philadelphia</v>
      </c>
      <c r="M3158" t="str">
        <f>VLOOKUP(J3158,location[#All],4,)</f>
        <v>Pennsylvania</v>
      </c>
      <c r="N3158">
        <f>VLOOKUP(J3158,location[#All],5,)</f>
        <v>19140</v>
      </c>
      <c r="O3158" t="str">
        <f>VLOOKUP(J3158,location[#All],6,)</f>
        <v>East</v>
      </c>
    </row>
    <row r="3159" spans="1:15" x14ac:dyDescent="0.25">
      <c r="A3159" t="s">
        <v>5624</v>
      </c>
      <c r="B3159" t="s">
        <v>637</v>
      </c>
      <c r="C3159" s="1">
        <v>42310</v>
      </c>
      <c r="D3159" s="1">
        <v>42313</v>
      </c>
      <c r="E3159" t="s">
        <v>44</v>
      </c>
      <c r="F3159">
        <v>19772</v>
      </c>
      <c r="G3159">
        <v>4</v>
      </c>
      <c r="H3159">
        <v>0</v>
      </c>
      <c r="I3159">
        <v>553616</v>
      </c>
      <c r="J3159" s="1" t="str">
        <f>INDEX(location!A:A,MATCH('Tabela Total'!A3159,location!A:A,0))</f>
        <v>CA-2015-138625</v>
      </c>
      <c r="K3159" s="1" t="str">
        <f>VLOOKUP(J3159,location[#All],2,FALSE)</f>
        <v>United States</v>
      </c>
      <c r="L3159" t="str">
        <f>VLOOKUP(J3159,location[#All],3,)</f>
        <v>Chesapeake</v>
      </c>
      <c r="M3159" t="str">
        <f>VLOOKUP(J3159,location[#All],4,)</f>
        <v>Virginia</v>
      </c>
      <c r="N3159">
        <f>VLOOKUP(J3159,location[#All],5,)</f>
        <v>23320</v>
      </c>
      <c r="O3159" t="str">
        <f>VLOOKUP(J3159,location[#All],6,)</f>
        <v>South</v>
      </c>
    </row>
    <row r="3160" spans="1:15" x14ac:dyDescent="0.25">
      <c r="A3160" t="s">
        <v>1510</v>
      </c>
      <c r="B3160" t="s">
        <v>1511</v>
      </c>
      <c r="C3160" s="1">
        <v>42964</v>
      </c>
      <c r="D3160" s="1">
        <v>42966</v>
      </c>
      <c r="E3160" t="s">
        <v>44</v>
      </c>
      <c r="F3160">
        <v>89592</v>
      </c>
      <c r="G3160">
        <v>5</v>
      </c>
      <c r="H3160">
        <v>2</v>
      </c>
      <c r="I3160">
        <v>302373</v>
      </c>
      <c r="J3160" s="1" t="str">
        <f>INDEX(location!A:A,MATCH('Tabela Total'!A3160,location!A:A,0))</f>
        <v>US-2017-111423</v>
      </c>
      <c r="K3160" s="1" t="str">
        <f>VLOOKUP(J3160,location[#All],2,FALSE)</f>
        <v>United States</v>
      </c>
      <c r="L3160" t="str">
        <f>VLOOKUP(J3160,location[#All],3,)</f>
        <v>Watertown</v>
      </c>
      <c r="M3160" t="str">
        <f>VLOOKUP(J3160,location[#All],4,)</f>
        <v>New York</v>
      </c>
      <c r="N3160">
        <f>VLOOKUP(J3160,location[#All],5,)</f>
        <v>13601</v>
      </c>
      <c r="O3160" t="str">
        <f>VLOOKUP(J3160,location[#All],6,)</f>
        <v>East</v>
      </c>
    </row>
    <row r="3161" spans="1:15" x14ac:dyDescent="0.25">
      <c r="A3161" t="s">
        <v>1510</v>
      </c>
      <c r="B3161" t="s">
        <v>1511</v>
      </c>
      <c r="C3161" s="1">
        <v>42964</v>
      </c>
      <c r="D3161" s="1">
        <v>42966</v>
      </c>
      <c r="E3161" t="s">
        <v>44</v>
      </c>
      <c r="F3161">
        <v>462564</v>
      </c>
      <c r="G3161">
        <v>2</v>
      </c>
      <c r="H3161">
        <v>1</v>
      </c>
      <c r="I3161">
        <v>976524</v>
      </c>
      <c r="J3161" s="1" t="str">
        <f>INDEX(location!A:A,MATCH('Tabela Total'!A3161,location!A:A,0))</f>
        <v>US-2017-111423</v>
      </c>
      <c r="K3161" s="1" t="str">
        <f>VLOOKUP(J3161,location[#All],2,FALSE)</f>
        <v>United States</v>
      </c>
      <c r="L3161" t="str">
        <f>VLOOKUP(J3161,location[#All],3,)</f>
        <v>Watertown</v>
      </c>
      <c r="M3161" t="str">
        <f>VLOOKUP(J3161,location[#All],4,)</f>
        <v>New York</v>
      </c>
      <c r="N3161">
        <f>VLOOKUP(J3161,location[#All],5,)</f>
        <v>13601</v>
      </c>
      <c r="O3161" t="str">
        <f>VLOOKUP(J3161,location[#All],6,)</f>
        <v>East</v>
      </c>
    </row>
    <row r="3162" spans="1:15" x14ac:dyDescent="0.25">
      <c r="A3162" t="s">
        <v>2441</v>
      </c>
      <c r="B3162" t="s">
        <v>1511</v>
      </c>
      <c r="C3162" s="1">
        <v>42257</v>
      </c>
      <c r="D3162" s="1">
        <v>42261</v>
      </c>
      <c r="E3162" t="s">
        <v>15</v>
      </c>
      <c r="F3162">
        <v>6196</v>
      </c>
      <c r="G3162">
        <v>2</v>
      </c>
      <c r="H3162">
        <v>0</v>
      </c>
      <c r="I3162">
        <v>161096</v>
      </c>
      <c r="J3162" s="1" t="str">
        <f>INDEX(location!A:A,MATCH('Tabela Total'!A3162,location!A:A,0))</f>
        <v>US-2015-147242</v>
      </c>
      <c r="K3162" s="1" t="str">
        <f>VLOOKUP(J3162,location[#All],2,FALSE)</f>
        <v>United States</v>
      </c>
      <c r="L3162" t="str">
        <f>VLOOKUP(J3162,location[#All],3,)</f>
        <v>Revere</v>
      </c>
      <c r="M3162" t="str">
        <f>VLOOKUP(J3162,location[#All],4,)</f>
        <v>Massachusetts</v>
      </c>
      <c r="N3162">
        <f>VLOOKUP(J3162,location[#All],5,)</f>
        <v>2151</v>
      </c>
      <c r="O3162" t="str">
        <f>VLOOKUP(J3162,location[#All],6,)</f>
        <v>East</v>
      </c>
    </row>
    <row r="3163" spans="1:15" x14ac:dyDescent="0.25">
      <c r="A3163" t="s">
        <v>2441</v>
      </c>
      <c r="B3163" t="s">
        <v>1511</v>
      </c>
      <c r="C3163" s="1">
        <v>42257</v>
      </c>
      <c r="D3163" s="1">
        <v>42261</v>
      </c>
      <c r="E3163" t="s">
        <v>15</v>
      </c>
      <c r="F3163">
        <v>36196</v>
      </c>
      <c r="G3163">
        <v>2</v>
      </c>
      <c r="H3163">
        <v>0</v>
      </c>
      <c r="I3163">
        <v>832508</v>
      </c>
      <c r="J3163" s="1" t="str">
        <f>INDEX(location!A:A,MATCH('Tabela Total'!A3163,location!A:A,0))</f>
        <v>US-2015-147242</v>
      </c>
      <c r="K3163" s="1" t="str">
        <f>VLOOKUP(J3163,location[#All],2,FALSE)</f>
        <v>United States</v>
      </c>
      <c r="L3163" t="str">
        <f>VLOOKUP(J3163,location[#All],3,)</f>
        <v>Revere</v>
      </c>
      <c r="M3163" t="str">
        <f>VLOOKUP(J3163,location[#All],4,)</f>
        <v>Massachusetts</v>
      </c>
      <c r="N3163">
        <f>VLOOKUP(J3163,location[#All],5,)</f>
        <v>2151</v>
      </c>
      <c r="O3163" t="str">
        <f>VLOOKUP(J3163,location[#All],6,)</f>
        <v>East</v>
      </c>
    </row>
    <row r="3164" spans="1:15" x14ac:dyDescent="0.25">
      <c r="A3164" t="s">
        <v>2441</v>
      </c>
      <c r="B3164" t="s">
        <v>1511</v>
      </c>
      <c r="C3164" s="1">
        <v>42257</v>
      </c>
      <c r="D3164" s="1">
        <v>42261</v>
      </c>
      <c r="E3164" t="s">
        <v>15</v>
      </c>
      <c r="F3164">
        <v>27882</v>
      </c>
      <c r="G3164">
        <v>9</v>
      </c>
      <c r="H3164">
        <v>0</v>
      </c>
      <c r="I3164">
        <v>125469</v>
      </c>
      <c r="J3164" s="1" t="str">
        <f>INDEX(location!A:A,MATCH('Tabela Total'!A3164,location!A:A,0))</f>
        <v>US-2015-147242</v>
      </c>
      <c r="K3164" s="1" t="str">
        <f>VLOOKUP(J3164,location[#All],2,FALSE)</f>
        <v>United States</v>
      </c>
      <c r="L3164" t="str">
        <f>VLOOKUP(J3164,location[#All],3,)</f>
        <v>Revere</v>
      </c>
      <c r="M3164" t="str">
        <f>VLOOKUP(J3164,location[#All],4,)</f>
        <v>Massachusetts</v>
      </c>
      <c r="N3164">
        <f>VLOOKUP(J3164,location[#All],5,)</f>
        <v>2151</v>
      </c>
      <c r="O3164" t="str">
        <f>VLOOKUP(J3164,location[#All],6,)</f>
        <v>East</v>
      </c>
    </row>
    <row r="3165" spans="1:15" x14ac:dyDescent="0.25">
      <c r="A3165" t="s">
        <v>2478</v>
      </c>
      <c r="B3165" t="s">
        <v>1511</v>
      </c>
      <c r="C3165" s="1">
        <v>42518</v>
      </c>
      <c r="D3165" s="1">
        <v>42518</v>
      </c>
      <c r="E3165" t="s">
        <v>327</v>
      </c>
      <c r="F3165">
        <v>549</v>
      </c>
      <c r="G3165">
        <v>5</v>
      </c>
      <c r="H3165">
        <v>0</v>
      </c>
      <c r="I3165">
        <v>15372</v>
      </c>
      <c r="J3165" s="1" t="str">
        <f>INDEX(location!A:A,MATCH('Tabela Total'!A3165,location!A:A,0))</f>
        <v>CA-2016-155565</v>
      </c>
      <c r="K3165" s="1" t="str">
        <f>VLOOKUP(J3165,location[#All],2,FALSE)</f>
        <v>United States</v>
      </c>
      <c r="L3165" t="str">
        <f>VLOOKUP(J3165,location[#All],3,)</f>
        <v>New York City</v>
      </c>
      <c r="M3165" t="str">
        <f>VLOOKUP(J3165,location[#All],4,)</f>
        <v>New York</v>
      </c>
      <c r="N3165">
        <f>VLOOKUP(J3165,location[#All],5,)</f>
        <v>10035</v>
      </c>
      <c r="O3165" t="str">
        <f>VLOOKUP(J3165,location[#All],6,)</f>
        <v>East</v>
      </c>
    </row>
    <row r="3166" spans="1:15" x14ac:dyDescent="0.25">
      <c r="A3166" t="s">
        <v>3186</v>
      </c>
      <c r="B3166" t="s">
        <v>1511</v>
      </c>
      <c r="C3166" s="1">
        <v>42727</v>
      </c>
      <c r="D3166" s="1">
        <v>42734</v>
      </c>
      <c r="E3166" t="s">
        <v>15</v>
      </c>
      <c r="F3166">
        <v>882</v>
      </c>
      <c r="G3166">
        <v>3</v>
      </c>
      <c r="H3166">
        <v>0</v>
      </c>
      <c r="I3166">
        <v>25578</v>
      </c>
      <c r="J3166" s="1" t="str">
        <f>INDEX(location!A:A,MATCH('Tabela Total'!A3166,location!A:A,0))</f>
        <v>CA-2016-135776</v>
      </c>
      <c r="K3166" s="1" t="str">
        <f>VLOOKUP(J3166,location[#All],2,FALSE)</f>
        <v>United States</v>
      </c>
      <c r="L3166" t="str">
        <f>VLOOKUP(J3166,location[#All],3,)</f>
        <v>Seattle</v>
      </c>
      <c r="M3166" t="str">
        <f>VLOOKUP(J3166,location[#All],4,)</f>
        <v>Washington</v>
      </c>
      <c r="N3166">
        <f>VLOOKUP(J3166,location[#All],5,)</f>
        <v>98103</v>
      </c>
      <c r="O3166" t="str">
        <f>VLOOKUP(J3166,location[#All],6,)</f>
        <v>West</v>
      </c>
    </row>
    <row r="3167" spans="1:15" x14ac:dyDescent="0.25">
      <c r="A3167" t="s">
        <v>3186</v>
      </c>
      <c r="B3167" t="s">
        <v>1511</v>
      </c>
      <c r="C3167" s="1">
        <v>42727</v>
      </c>
      <c r="D3167" s="1">
        <v>42734</v>
      </c>
      <c r="E3167" t="s">
        <v>15</v>
      </c>
      <c r="F3167">
        <v>3794</v>
      </c>
      <c r="G3167">
        <v>2</v>
      </c>
      <c r="H3167">
        <v>0</v>
      </c>
      <c r="I3167">
        <v>182112</v>
      </c>
      <c r="J3167" s="1" t="str">
        <f>INDEX(location!A:A,MATCH('Tabela Total'!A3167,location!A:A,0))</f>
        <v>CA-2016-135776</v>
      </c>
      <c r="K3167" s="1" t="str">
        <f>VLOOKUP(J3167,location[#All],2,FALSE)</f>
        <v>United States</v>
      </c>
      <c r="L3167" t="str">
        <f>VLOOKUP(J3167,location[#All],3,)</f>
        <v>Seattle</v>
      </c>
      <c r="M3167" t="str">
        <f>VLOOKUP(J3167,location[#All],4,)</f>
        <v>Washington</v>
      </c>
      <c r="N3167">
        <f>VLOOKUP(J3167,location[#All],5,)</f>
        <v>98103</v>
      </c>
      <c r="O3167" t="str">
        <f>VLOOKUP(J3167,location[#All],6,)</f>
        <v>West</v>
      </c>
    </row>
    <row r="3168" spans="1:15" x14ac:dyDescent="0.25">
      <c r="A3168" t="s">
        <v>3186</v>
      </c>
      <c r="B3168" t="s">
        <v>1511</v>
      </c>
      <c r="C3168" s="1">
        <v>42727</v>
      </c>
      <c r="D3168" s="1">
        <v>42734</v>
      </c>
      <c r="E3168" t="s">
        <v>15</v>
      </c>
      <c r="F3168">
        <v>42</v>
      </c>
      <c r="G3168">
        <v>2</v>
      </c>
      <c r="H3168">
        <v>0</v>
      </c>
      <c r="I3168">
        <v>1176</v>
      </c>
      <c r="J3168" s="1" t="str">
        <f>INDEX(location!A:A,MATCH('Tabela Total'!A3168,location!A:A,0))</f>
        <v>CA-2016-135776</v>
      </c>
      <c r="K3168" s="1" t="str">
        <f>VLOOKUP(J3168,location[#All],2,FALSE)</f>
        <v>United States</v>
      </c>
      <c r="L3168" t="str">
        <f>VLOOKUP(J3168,location[#All],3,)</f>
        <v>Seattle</v>
      </c>
      <c r="M3168" t="str">
        <f>VLOOKUP(J3168,location[#All],4,)</f>
        <v>Washington</v>
      </c>
      <c r="N3168">
        <f>VLOOKUP(J3168,location[#All],5,)</f>
        <v>98103</v>
      </c>
      <c r="O3168" t="str">
        <f>VLOOKUP(J3168,location[#All],6,)</f>
        <v>West</v>
      </c>
    </row>
    <row r="3169" spans="1:15" x14ac:dyDescent="0.25">
      <c r="A3169" t="s">
        <v>3186</v>
      </c>
      <c r="B3169" t="s">
        <v>1511</v>
      </c>
      <c r="C3169" s="1">
        <v>42727</v>
      </c>
      <c r="D3169" s="1">
        <v>42734</v>
      </c>
      <c r="E3169" t="s">
        <v>15</v>
      </c>
      <c r="F3169">
        <v>22728</v>
      </c>
      <c r="G3169">
        <v>2</v>
      </c>
      <c r="H3169">
        <v>0</v>
      </c>
      <c r="I3169">
        <v>22728</v>
      </c>
      <c r="J3169" s="1" t="str">
        <f>INDEX(location!A:A,MATCH('Tabela Total'!A3169,location!A:A,0))</f>
        <v>CA-2016-135776</v>
      </c>
      <c r="K3169" s="1" t="str">
        <f>VLOOKUP(J3169,location[#All],2,FALSE)</f>
        <v>United States</v>
      </c>
      <c r="L3169" t="str">
        <f>VLOOKUP(J3169,location[#All],3,)</f>
        <v>Seattle</v>
      </c>
      <c r="M3169" t="str">
        <f>VLOOKUP(J3169,location[#All],4,)</f>
        <v>Washington</v>
      </c>
      <c r="N3169">
        <f>VLOOKUP(J3169,location[#All],5,)</f>
        <v>98103</v>
      </c>
      <c r="O3169" t="str">
        <f>VLOOKUP(J3169,location[#All],6,)</f>
        <v>West</v>
      </c>
    </row>
    <row r="3170" spans="1:15" x14ac:dyDescent="0.25">
      <c r="A3170" t="s">
        <v>3186</v>
      </c>
      <c r="B3170" t="s">
        <v>1511</v>
      </c>
      <c r="C3170" s="1">
        <v>42727</v>
      </c>
      <c r="D3170" s="1">
        <v>42734</v>
      </c>
      <c r="E3170" t="s">
        <v>15</v>
      </c>
      <c r="F3170">
        <v>479</v>
      </c>
      <c r="G3170">
        <v>1</v>
      </c>
      <c r="H3170">
        <v>0</v>
      </c>
      <c r="I3170">
        <v>22992</v>
      </c>
      <c r="J3170" s="1" t="str">
        <f>INDEX(location!A:A,MATCH('Tabela Total'!A3170,location!A:A,0))</f>
        <v>CA-2016-135776</v>
      </c>
      <c r="K3170" s="1" t="str">
        <f>VLOOKUP(J3170,location[#All],2,FALSE)</f>
        <v>United States</v>
      </c>
      <c r="L3170" t="str">
        <f>VLOOKUP(J3170,location[#All],3,)</f>
        <v>Seattle</v>
      </c>
      <c r="M3170" t="str">
        <f>VLOOKUP(J3170,location[#All],4,)</f>
        <v>Washington</v>
      </c>
      <c r="N3170">
        <f>VLOOKUP(J3170,location[#All],5,)</f>
        <v>98103</v>
      </c>
      <c r="O3170" t="str">
        <f>VLOOKUP(J3170,location[#All],6,)</f>
        <v>West</v>
      </c>
    </row>
    <row r="3171" spans="1:15" x14ac:dyDescent="0.25">
      <c r="A3171" t="s">
        <v>3186</v>
      </c>
      <c r="B3171" t="s">
        <v>1511</v>
      </c>
      <c r="C3171" s="1">
        <v>42727</v>
      </c>
      <c r="D3171" s="1">
        <v>42734</v>
      </c>
      <c r="E3171" t="s">
        <v>15</v>
      </c>
      <c r="F3171">
        <v>6196</v>
      </c>
      <c r="G3171">
        <v>2</v>
      </c>
      <c r="H3171">
        <v>0</v>
      </c>
      <c r="I3171">
        <v>303604</v>
      </c>
      <c r="J3171" s="1" t="str">
        <f>INDEX(location!A:A,MATCH('Tabela Total'!A3171,location!A:A,0))</f>
        <v>CA-2016-135776</v>
      </c>
      <c r="K3171" s="1" t="str">
        <f>VLOOKUP(J3171,location[#All],2,FALSE)</f>
        <v>United States</v>
      </c>
      <c r="L3171" t="str">
        <f>VLOOKUP(J3171,location[#All],3,)</f>
        <v>Seattle</v>
      </c>
      <c r="M3171" t="str">
        <f>VLOOKUP(J3171,location[#All],4,)</f>
        <v>Washington</v>
      </c>
      <c r="N3171">
        <f>VLOOKUP(J3171,location[#All],5,)</f>
        <v>98103</v>
      </c>
      <c r="O3171" t="str">
        <f>VLOOKUP(J3171,location[#All],6,)</f>
        <v>West</v>
      </c>
    </row>
    <row r="3172" spans="1:15" x14ac:dyDescent="0.25">
      <c r="A3172" t="s">
        <v>3186</v>
      </c>
      <c r="B3172" t="s">
        <v>1511</v>
      </c>
      <c r="C3172" s="1">
        <v>42727</v>
      </c>
      <c r="D3172" s="1">
        <v>42734</v>
      </c>
      <c r="E3172" t="s">
        <v>15</v>
      </c>
      <c r="F3172">
        <v>111792</v>
      </c>
      <c r="G3172">
        <v>4</v>
      </c>
      <c r="H3172">
        <v>0</v>
      </c>
      <c r="I3172">
        <v>55896</v>
      </c>
      <c r="J3172" s="1" t="str">
        <f>INDEX(location!A:A,MATCH('Tabela Total'!A3172,location!A:A,0))</f>
        <v>CA-2016-135776</v>
      </c>
      <c r="K3172" s="1" t="str">
        <f>VLOOKUP(J3172,location[#All],2,FALSE)</f>
        <v>United States</v>
      </c>
      <c r="L3172" t="str">
        <f>VLOOKUP(J3172,location[#All],3,)</f>
        <v>Seattle</v>
      </c>
      <c r="M3172" t="str">
        <f>VLOOKUP(J3172,location[#All],4,)</f>
        <v>Washington</v>
      </c>
      <c r="N3172">
        <f>VLOOKUP(J3172,location[#All],5,)</f>
        <v>98103</v>
      </c>
      <c r="O3172" t="str">
        <f>VLOOKUP(J3172,location[#All],6,)</f>
        <v>West</v>
      </c>
    </row>
    <row r="3173" spans="1:15" x14ac:dyDescent="0.25">
      <c r="A3173" t="s">
        <v>3302</v>
      </c>
      <c r="B3173" t="s">
        <v>1511</v>
      </c>
      <c r="C3173" s="1">
        <v>41930</v>
      </c>
      <c r="D3173" s="1">
        <v>41934</v>
      </c>
      <c r="E3173" t="s">
        <v>15</v>
      </c>
      <c r="F3173">
        <v>52512</v>
      </c>
      <c r="G3173">
        <v>6</v>
      </c>
      <c r="H3173">
        <v>2</v>
      </c>
      <c r="I3173">
        <v>19692</v>
      </c>
      <c r="J3173" s="1" t="str">
        <f>INDEX(location!A:A,MATCH('Tabela Total'!A3173,location!A:A,0))</f>
        <v>CA-2014-138450</v>
      </c>
      <c r="K3173" s="1" t="str">
        <f>VLOOKUP(J3173,location[#All],2,FALSE)</f>
        <v>United States</v>
      </c>
      <c r="L3173" t="str">
        <f>VLOOKUP(J3173,location[#All],3,)</f>
        <v>Philadelphia</v>
      </c>
      <c r="M3173" t="str">
        <f>VLOOKUP(J3173,location[#All],4,)</f>
        <v>Pennsylvania</v>
      </c>
      <c r="N3173">
        <f>VLOOKUP(J3173,location[#All],5,)</f>
        <v>19134</v>
      </c>
      <c r="O3173" t="str">
        <f>VLOOKUP(J3173,location[#All],6,)</f>
        <v>East</v>
      </c>
    </row>
    <row r="3174" spans="1:15" x14ac:dyDescent="0.25">
      <c r="A3174" t="s">
        <v>3302</v>
      </c>
      <c r="B3174" t="s">
        <v>1511</v>
      </c>
      <c r="C3174" s="1">
        <v>41930</v>
      </c>
      <c r="D3174" s="1">
        <v>41934</v>
      </c>
      <c r="E3174" t="s">
        <v>15</v>
      </c>
      <c r="F3174">
        <v>186912</v>
      </c>
      <c r="G3174">
        <v>6</v>
      </c>
      <c r="H3174">
        <v>2</v>
      </c>
      <c r="I3174">
        <v>-35046</v>
      </c>
      <c r="J3174" s="1" t="str">
        <f>INDEX(location!A:A,MATCH('Tabela Total'!A3174,location!A:A,0))</f>
        <v>CA-2014-138450</v>
      </c>
      <c r="K3174" s="1" t="str">
        <f>VLOOKUP(J3174,location[#All],2,FALSE)</f>
        <v>United States</v>
      </c>
      <c r="L3174" t="str">
        <f>VLOOKUP(J3174,location[#All],3,)</f>
        <v>Philadelphia</v>
      </c>
      <c r="M3174" t="str">
        <f>VLOOKUP(J3174,location[#All],4,)</f>
        <v>Pennsylvania</v>
      </c>
      <c r="N3174">
        <f>VLOOKUP(J3174,location[#All],5,)</f>
        <v>19134</v>
      </c>
      <c r="O3174" t="str">
        <f>VLOOKUP(J3174,location[#All],6,)</f>
        <v>East</v>
      </c>
    </row>
    <row r="3175" spans="1:15" x14ac:dyDescent="0.25">
      <c r="A3175" t="s">
        <v>3302</v>
      </c>
      <c r="B3175" t="s">
        <v>1511</v>
      </c>
      <c r="C3175" s="1">
        <v>41930</v>
      </c>
      <c r="D3175" s="1">
        <v>41934</v>
      </c>
      <c r="E3175" t="s">
        <v>15</v>
      </c>
      <c r="F3175">
        <v>10048</v>
      </c>
      <c r="G3175">
        <v>4</v>
      </c>
      <c r="H3175">
        <v>2</v>
      </c>
      <c r="I3175">
        <v>314</v>
      </c>
      <c r="J3175" s="1" t="str">
        <f>INDEX(location!A:A,MATCH('Tabela Total'!A3175,location!A:A,0))</f>
        <v>CA-2014-138450</v>
      </c>
      <c r="K3175" s="1" t="str">
        <f>VLOOKUP(J3175,location[#All],2,FALSE)</f>
        <v>United States</v>
      </c>
      <c r="L3175" t="str">
        <f>VLOOKUP(J3175,location[#All],3,)</f>
        <v>Philadelphia</v>
      </c>
      <c r="M3175" t="str">
        <f>VLOOKUP(J3175,location[#All],4,)</f>
        <v>Pennsylvania</v>
      </c>
      <c r="N3175">
        <f>VLOOKUP(J3175,location[#All],5,)</f>
        <v>19134</v>
      </c>
      <c r="O3175" t="str">
        <f>VLOOKUP(J3175,location[#All],6,)</f>
        <v>East</v>
      </c>
    </row>
    <row r="3176" spans="1:15" x14ac:dyDescent="0.25">
      <c r="A3176" t="s">
        <v>3718</v>
      </c>
      <c r="B3176" t="s">
        <v>1511</v>
      </c>
      <c r="C3176" s="1">
        <v>42442</v>
      </c>
      <c r="D3176" s="1">
        <v>42444</v>
      </c>
      <c r="E3176" t="s">
        <v>10</v>
      </c>
      <c r="F3176">
        <v>2828</v>
      </c>
      <c r="G3176">
        <v>2</v>
      </c>
      <c r="H3176">
        <v>0</v>
      </c>
      <c r="I3176">
        <v>73528</v>
      </c>
      <c r="J3176" s="1" t="str">
        <f>INDEX(location!A:A,MATCH('Tabela Total'!A3176,location!A:A,0))</f>
        <v>CA-2016-136301</v>
      </c>
      <c r="K3176" s="1" t="str">
        <f>VLOOKUP(J3176,location[#All],2,FALSE)</f>
        <v>United States</v>
      </c>
      <c r="L3176" t="str">
        <f>VLOOKUP(J3176,location[#All],3,)</f>
        <v>San Francisco</v>
      </c>
      <c r="M3176" t="str">
        <f>VLOOKUP(J3176,location[#All],4,)</f>
        <v>California</v>
      </c>
      <c r="N3176">
        <f>VLOOKUP(J3176,location[#All],5,)</f>
        <v>94109</v>
      </c>
      <c r="O3176" t="str">
        <f>VLOOKUP(J3176,location[#All],6,)</f>
        <v>West</v>
      </c>
    </row>
    <row r="3177" spans="1:15" x14ac:dyDescent="0.25">
      <c r="A3177" t="s">
        <v>3718</v>
      </c>
      <c r="B3177" t="s">
        <v>1511</v>
      </c>
      <c r="C3177" s="1">
        <v>42442</v>
      </c>
      <c r="D3177" s="1">
        <v>42444</v>
      </c>
      <c r="E3177" t="s">
        <v>10</v>
      </c>
      <c r="F3177">
        <v>491259</v>
      </c>
      <c r="G3177">
        <v>3</v>
      </c>
      <c r="H3177">
        <v>0</v>
      </c>
      <c r="I3177">
        <v>1965036</v>
      </c>
      <c r="J3177" s="1" t="str">
        <f>INDEX(location!A:A,MATCH('Tabela Total'!A3177,location!A:A,0))</f>
        <v>CA-2016-136301</v>
      </c>
      <c r="K3177" s="1" t="str">
        <f>VLOOKUP(J3177,location[#All],2,FALSE)</f>
        <v>United States</v>
      </c>
      <c r="L3177" t="str">
        <f>VLOOKUP(J3177,location[#All],3,)</f>
        <v>San Francisco</v>
      </c>
      <c r="M3177" t="str">
        <f>VLOOKUP(J3177,location[#All],4,)</f>
        <v>California</v>
      </c>
      <c r="N3177">
        <f>VLOOKUP(J3177,location[#All],5,)</f>
        <v>94109</v>
      </c>
      <c r="O3177" t="str">
        <f>VLOOKUP(J3177,location[#All],6,)</f>
        <v>West</v>
      </c>
    </row>
    <row r="3178" spans="1:15" x14ac:dyDescent="0.25">
      <c r="A3178" t="s">
        <v>3924</v>
      </c>
      <c r="B3178" t="s">
        <v>1511</v>
      </c>
      <c r="C3178" s="1">
        <v>42637</v>
      </c>
      <c r="D3178" s="1">
        <v>42641</v>
      </c>
      <c r="E3178" t="s">
        <v>15</v>
      </c>
      <c r="F3178">
        <v>3049</v>
      </c>
      <c r="G3178">
        <v>5</v>
      </c>
      <c r="H3178">
        <v>0</v>
      </c>
      <c r="I3178">
        <v>143303</v>
      </c>
      <c r="J3178" s="1" t="str">
        <f>INDEX(location!A:A,MATCH('Tabela Total'!A3178,location!A:A,0))</f>
        <v>CA-2016-100944</v>
      </c>
      <c r="K3178" s="1" t="str">
        <f>VLOOKUP(J3178,location[#All],2,FALSE)</f>
        <v>United States</v>
      </c>
      <c r="L3178" t="str">
        <f>VLOOKUP(J3178,location[#All],3,)</f>
        <v>Los Angeles</v>
      </c>
      <c r="M3178" t="str">
        <f>VLOOKUP(J3178,location[#All],4,)</f>
        <v>California</v>
      </c>
      <c r="N3178">
        <f>VLOOKUP(J3178,location[#All],5,)</f>
        <v>90049</v>
      </c>
      <c r="O3178" t="str">
        <f>VLOOKUP(J3178,location[#All],6,)</f>
        <v>West</v>
      </c>
    </row>
    <row r="3179" spans="1:15" x14ac:dyDescent="0.25">
      <c r="A3179" t="s">
        <v>3924</v>
      </c>
      <c r="B3179" t="s">
        <v>1511</v>
      </c>
      <c r="C3179" s="1">
        <v>42637</v>
      </c>
      <c r="D3179" s="1">
        <v>42641</v>
      </c>
      <c r="E3179" t="s">
        <v>15</v>
      </c>
      <c r="F3179">
        <v>56324</v>
      </c>
      <c r="G3179">
        <v>5</v>
      </c>
      <c r="H3179">
        <v>2</v>
      </c>
      <c r="I3179">
        <v>56324</v>
      </c>
      <c r="J3179" s="1" t="str">
        <f>INDEX(location!A:A,MATCH('Tabela Total'!A3179,location!A:A,0))</f>
        <v>CA-2016-100944</v>
      </c>
      <c r="K3179" s="1" t="str">
        <f>VLOOKUP(J3179,location[#All],2,FALSE)</f>
        <v>United States</v>
      </c>
      <c r="L3179" t="str">
        <f>VLOOKUP(J3179,location[#All],3,)</f>
        <v>Los Angeles</v>
      </c>
      <c r="M3179" t="str">
        <f>VLOOKUP(J3179,location[#All],4,)</f>
        <v>California</v>
      </c>
      <c r="N3179">
        <f>VLOOKUP(J3179,location[#All],5,)</f>
        <v>90049</v>
      </c>
      <c r="O3179" t="str">
        <f>VLOOKUP(J3179,location[#All],6,)</f>
        <v>West</v>
      </c>
    </row>
    <row r="3180" spans="1:15" x14ac:dyDescent="0.25">
      <c r="A3180" t="s">
        <v>4376</v>
      </c>
      <c r="B3180" t="s">
        <v>1511</v>
      </c>
      <c r="C3180" s="1">
        <v>42523</v>
      </c>
      <c r="D3180" s="1">
        <v>42527</v>
      </c>
      <c r="E3180" t="s">
        <v>15</v>
      </c>
      <c r="F3180">
        <v>3018</v>
      </c>
      <c r="G3180">
        <v>3</v>
      </c>
      <c r="H3180">
        <v>0</v>
      </c>
      <c r="I3180">
        <v>138828</v>
      </c>
      <c r="J3180" s="1" t="str">
        <f>INDEX(location!A:A,MATCH('Tabela Total'!A3180,location!A:A,0))</f>
        <v>US-2016-119046</v>
      </c>
      <c r="K3180" s="1" t="str">
        <f>VLOOKUP(J3180,location[#All],2,FALSE)</f>
        <v>United States</v>
      </c>
      <c r="L3180" t="str">
        <f>VLOOKUP(J3180,location[#All],3,)</f>
        <v>Seattle</v>
      </c>
      <c r="M3180" t="str">
        <f>VLOOKUP(J3180,location[#All],4,)</f>
        <v>Washington</v>
      </c>
      <c r="N3180">
        <f>VLOOKUP(J3180,location[#All],5,)</f>
        <v>98115</v>
      </c>
      <c r="O3180" t="str">
        <f>VLOOKUP(J3180,location[#All],6,)</f>
        <v>West</v>
      </c>
    </row>
    <row r="3181" spans="1:15" x14ac:dyDescent="0.25">
      <c r="A3181" t="s">
        <v>4376</v>
      </c>
      <c r="B3181" t="s">
        <v>1511</v>
      </c>
      <c r="C3181" s="1">
        <v>42523</v>
      </c>
      <c r="D3181" s="1">
        <v>42527</v>
      </c>
      <c r="E3181" t="s">
        <v>15</v>
      </c>
      <c r="F3181">
        <v>51648</v>
      </c>
      <c r="G3181">
        <v>12</v>
      </c>
      <c r="H3181">
        <v>2</v>
      </c>
      <c r="I3181">
        <v>187224</v>
      </c>
      <c r="J3181" s="1" t="str">
        <f>INDEX(location!A:A,MATCH('Tabela Total'!A3181,location!A:A,0))</f>
        <v>US-2016-119046</v>
      </c>
      <c r="K3181" s="1" t="str">
        <f>VLOOKUP(J3181,location[#All],2,FALSE)</f>
        <v>United States</v>
      </c>
      <c r="L3181" t="str">
        <f>VLOOKUP(J3181,location[#All],3,)</f>
        <v>Seattle</v>
      </c>
      <c r="M3181" t="str">
        <f>VLOOKUP(J3181,location[#All],4,)</f>
        <v>Washington</v>
      </c>
      <c r="N3181">
        <f>VLOOKUP(J3181,location[#All],5,)</f>
        <v>98115</v>
      </c>
      <c r="O3181" t="str">
        <f>VLOOKUP(J3181,location[#All],6,)</f>
        <v>West</v>
      </c>
    </row>
    <row r="3182" spans="1:15" x14ac:dyDescent="0.25">
      <c r="A3182" t="s">
        <v>4376</v>
      </c>
      <c r="B3182" t="s">
        <v>1511</v>
      </c>
      <c r="C3182" s="1">
        <v>42523</v>
      </c>
      <c r="D3182" s="1">
        <v>42527</v>
      </c>
      <c r="E3182" t="s">
        <v>15</v>
      </c>
      <c r="F3182">
        <v>11232</v>
      </c>
      <c r="G3182">
        <v>3</v>
      </c>
      <c r="H3182">
        <v>2</v>
      </c>
      <c r="I3182">
        <v>39312</v>
      </c>
      <c r="J3182" s="1" t="str">
        <f>INDEX(location!A:A,MATCH('Tabela Total'!A3182,location!A:A,0))</f>
        <v>US-2016-119046</v>
      </c>
      <c r="K3182" s="1" t="str">
        <f>VLOOKUP(J3182,location[#All],2,FALSE)</f>
        <v>United States</v>
      </c>
      <c r="L3182" t="str">
        <f>VLOOKUP(J3182,location[#All],3,)</f>
        <v>Seattle</v>
      </c>
      <c r="M3182" t="str">
        <f>VLOOKUP(J3182,location[#All],4,)</f>
        <v>Washington</v>
      </c>
      <c r="N3182">
        <f>VLOOKUP(J3182,location[#All],5,)</f>
        <v>98115</v>
      </c>
      <c r="O3182" t="str">
        <f>VLOOKUP(J3182,location[#All],6,)</f>
        <v>West</v>
      </c>
    </row>
    <row r="3183" spans="1:15" x14ac:dyDescent="0.25">
      <c r="A3183" t="s">
        <v>4751</v>
      </c>
      <c r="B3183" t="s">
        <v>1511</v>
      </c>
      <c r="C3183" s="1">
        <v>42757</v>
      </c>
      <c r="D3183" s="1">
        <v>42760</v>
      </c>
      <c r="E3183" t="s">
        <v>10</v>
      </c>
      <c r="F3183">
        <v>1512</v>
      </c>
      <c r="G3183">
        <v>5</v>
      </c>
      <c r="H3183">
        <v>2</v>
      </c>
      <c r="I3183">
        <v>4914</v>
      </c>
      <c r="J3183" s="1" t="str">
        <f>INDEX(location!A:A,MATCH('Tabela Total'!A3183,location!A:A,0))</f>
        <v>CA-2017-152499</v>
      </c>
      <c r="K3183" s="1" t="str">
        <f>VLOOKUP(J3183,location[#All],2,FALSE)</f>
        <v>United States</v>
      </c>
      <c r="L3183" t="str">
        <f>VLOOKUP(J3183,location[#All],3,)</f>
        <v>Chicago</v>
      </c>
      <c r="M3183" t="str">
        <f>VLOOKUP(J3183,location[#All],4,)</f>
        <v>Illinois</v>
      </c>
      <c r="N3183">
        <f>VLOOKUP(J3183,location[#All],5,)</f>
        <v>60623</v>
      </c>
      <c r="O3183" t="str">
        <f>VLOOKUP(J3183,location[#All],6,)</f>
        <v>Central</v>
      </c>
    </row>
    <row r="3184" spans="1:15" x14ac:dyDescent="0.25">
      <c r="A3184" t="s">
        <v>4751</v>
      </c>
      <c r="B3184" t="s">
        <v>1511</v>
      </c>
      <c r="C3184" s="1">
        <v>42757</v>
      </c>
      <c r="D3184" s="1">
        <v>42760</v>
      </c>
      <c r="E3184" t="s">
        <v>10</v>
      </c>
      <c r="F3184">
        <v>7872</v>
      </c>
      <c r="G3184">
        <v>3</v>
      </c>
      <c r="H3184">
        <v>2</v>
      </c>
      <c r="I3184">
        <v>8856</v>
      </c>
      <c r="J3184" s="1" t="str">
        <f>INDEX(location!A:A,MATCH('Tabela Total'!A3184,location!A:A,0))</f>
        <v>CA-2017-152499</v>
      </c>
      <c r="K3184" s="1" t="str">
        <f>VLOOKUP(J3184,location[#All],2,FALSE)</f>
        <v>United States</v>
      </c>
      <c r="L3184" t="str">
        <f>VLOOKUP(J3184,location[#All],3,)</f>
        <v>Chicago</v>
      </c>
      <c r="M3184" t="str">
        <f>VLOOKUP(J3184,location[#All],4,)</f>
        <v>Illinois</v>
      </c>
      <c r="N3184">
        <f>VLOOKUP(J3184,location[#All],5,)</f>
        <v>60623</v>
      </c>
      <c r="O3184" t="str">
        <f>VLOOKUP(J3184,location[#All],6,)</f>
        <v>Central</v>
      </c>
    </row>
    <row r="3185" spans="1:15" x14ac:dyDescent="0.25">
      <c r="A3185" t="s">
        <v>5399</v>
      </c>
      <c r="B3185" t="s">
        <v>1511</v>
      </c>
      <c r="C3185" s="1">
        <v>42673</v>
      </c>
      <c r="D3185" s="1">
        <v>42677</v>
      </c>
      <c r="E3185" t="s">
        <v>15</v>
      </c>
      <c r="F3185">
        <v>28752</v>
      </c>
      <c r="G3185">
        <v>3</v>
      </c>
      <c r="H3185">
        <v>2</v>
      </c>
      <c r="I3185">
        <v>100632</v>
      </c>
      <c r="J3185" s="1" t="str">
        <f>INDEX(location!A:A,MATCH('Tabela Total'!A3185,location!A:A,0))</f>
        <v>CA-2016-153836</v>
      </c>
      <c r="K3185" s="1" t="str">
        <f>VLOOKUP(J3185,location[#All],2,FALSE)</f>
        <v>United States</v>
      </c>
      <c r="L3185" t="str">
        <f>VLOOKUP(J3185,location[#All],3,)</f>
        <v>New York City</v>
      </c>
      <c r="M3185" t="str">
        <f>VLOOKUP(J3185,location[#All],4,)</f>
        <v>New York</v>
      </c>
      <c r="N3185">
        <f>VLOOKUP(J3185,location[#All],5,)</f>
        <v>10011</v>
      </c>
      <c r="O3185" t="str">
        <f>VLOOKUP(J3185,location[#All],6,)</f>
        <v>East</v>
      </c>
    </row>
    <row r="3186" spans="1:15" x14ac:dyDescent="0.25">
      <c r="A3186" t="s">
        <v>5399</v>
      </c>
      <c r="B3186" t="s">
        <v>1511</v>
      </c>
      <c r="C3186" s="1">
        <v>42673</v>
      </c>
      <c r="D3186" s="1">
        <v>42677</v>
      </c>
      <c r="E3186" t="s">
        <v>15</v>
      </c>
      <c r="F3186">
        <v>11495</v>
      </c>
      <c r="G3186">
        <v>5</v>
      </c>
      <c r="H3186">
        <v>0</v>
      </c>
      <c r="I3186">
        <v>32186</v>
      </c>
      <c r="J3186" s="1" t="str">
        <f>INDEX(location!A:A,MATCH('Tabela Total'!A3186,location!A:A,0))</f>
        <v>CA-2016-153836</v>
      </c>
      <c r="K3186" s="1" t="str">
        <f>VLOOKUP(J3186,location[#All],2,FALSE)</f>
        <v>United States</v>
      </c>
      <c r="L3186" t="str">
        <f>VLOOKUP(J3186,location[#All],3,)</f>
        <v>New York City</v>
      </c>
      <c r="M3186" t="str">
        <f>VLOOKUP(J3186,location[#All],4,)</f>
        <v>New York</v>
      </c>
      <c r="N3186">
        <f>VLOOKUP(J3186,location[#All],5,)</f>
        <v>10011</v>
      </c>
      <c r="O3186" t="str">
        <f>VLOOKUP(J3186,location[#All],6,)</f>
        <v>East</v>
      </c>
    </row>
    <row r="3187" spans="1:15" x14ac:dyDescent="0.25">
      <c r="A3187" t="s">
        <v>5746</v>
      </c>
      <c r="B3187" t="s">
        <v>1511</v>
      </c>
      <c r="C3187" s="1">
        <v>41741</v>
      </c>
      <c r="D3187" s="1">
        <v>41747</v>
      </c>
      <c r="E3187" t="s">
        <v>15</v>
      </c>
      <c r="F3187">
        <v>3968</v>
      </c>
      <c r="G3187">
        <v>2</v>
      </c>
      <c r="H3187">
        <v>0</v>
      </c>
      <c r="I3187">
        <v>162688</v>
      </c>
      <c r="J3187" s="1" t="str">
        <f>INDEX(location!A:A,MATCH('Tabela Total'!A3187,location!A:A,0))</f>
        <v>CA-2014-142979</v>
      </c>
      <c r="K3187" s="1" t="str">
        <f>VLOOKUP(J3187,location[#All],2,FALSE)</f>
        <v>United States</v>
      </c>
      <c r="L3187" t="str">
        <f>VLOOKUP(J3187,location[#All],3,)</f>
        <v>Lodi</v>
      </c>
      <c r="M3187" t="str">
        <f>VLOOKUP(J3187,location[#All],4,)</f>
        <v>California</v>
      </c>
      <c r="N3187">
        <f>VLOOKUP(J3187,location[#All],5,)</f>
        <v>95240</v>
      </c>
      <c r="O3187" t="str">
        <f>VLOOKUP(J3187,location[#All],6,)</f>
        <v>West</v>
      </c>
    </row>
    <row r="3188" spans="1:15" x14ac:dyDescent="0.25">
      <c r="A3188" t="s">
        <v>5747</v>
      </c>
      <c r="B3188" t="s">
        <v>1511</v>
      </c>
      <c r="C3188" s="1">
        <v>42492</v>
      </c>
      <c r="D3188" s="1">
        <v>42496</v>
      </c>
      <c r="E3188" t="s">
        <v>15</v>
      </c>
      <c r="F3188">
        <v>1256</v>
      </c>
      <c r="G3188">
        <v>2</v>
      </c>
      <c r="H3188">
        <v>0</v>
      </c>
      <c r="I3188">
        <v>40192</v>
      </c>
      <c r="J3188" s="1" t="str">
        <f>INDEX(location!A:A,MATCH('Tabela Total'!A3188,location!A:A,0))</f>
        <v>CA-2016-158155</v>
      </c>
      <c r="K3188" s="1" t="str">
        <f>VLOOKUP(J3188,location[#All],2,FALSE)</f>
        <v>United States</v>
      </c>
      <c r="L3188" t="str">
        <f>VLOOKUP(J3188,location[#All],3,)</f>
        <v>New York City</v>
      </c>
      <c r="M3188" t="str">
        <f>VLOOKUP(J3188,location[#All],4,)</f>
        <v>New York</v>
      </c>
      <c r="N3188">
        <f>VLOOKUP(J3188,location[#All],5,)</f>
        <v>10009</v>
      </c>
      <c r="O3188" t="str">
        <f>VLOOKUP(J3188,location[#All],6,)</f>
        <v>East</v>
      </c>
    </row>
    <row r="3189" spans="1:15" x14ac:dyDescent="0.25">
      <c r="A3189" t="s">
        <v>5747</v>
      </c>
      <c r="B3189" t="s">
        <v>1511</v>
      </c>
      <c r="C3189" s="1">
        <v>42492</v>
      </c>
      <c r="D3189" s="1">
        <v>42496</v>
      </c>
      <c r="E3189" t="s">
        <v>15</v>
      </c>
      <c r="F3189">
        <v>9048</v>
      </c>
      <c r="G3189">
        <v>3</v>
      </c>
      <c r="H3189">
        <v>2</v>
      </c>
      <c r="I3189">
        <v>3393</v>
      </c>
      <c r="J3189" s="1" t="str">
        <f>INDEX(location!A:A,MATCH('Tabela Total'!A3189,location!A:A,0))</f>
        <v>CA-2016-158155</v>
      </c>
      <c r="K3189" s="1" t="str">
        <f>VLOOKUP(J3189,location[#All],2,FALSE)</f>
        <v>United States</v>
      </c>
      <c r="L3189" t="str">
        <f>VLOOKUP(J3189,location[#All],3,)</f>
        <v>New York City</v>
      </c>
      <c r="M3189" t="str">
        <f>VLOOKUP(J3189,location[#All],4,)</f>
        <v>New York</v>
      </c>
      <c r="N3189">
        <f>VLOOKUP(J3189,location[#All],5,)</f>
        <v>10009</v>
      </c>
      <c r="O3189" t="str">
        <f>VLOOKUP(J3189,location[#All],6,)</f>
        <v>East</v>
      </c>
    </row>
    <row r="3190" spans="1:15" x14ac:dyDescent="0.25">
      <c r="A3190" t="s">
        <v>5747</v>
      </c>
      <c r="B3190" t="s">
        <v>1511</v>
      </c>
      <c r="C3190" s="1">
        <v>42492</v>
      </c>
      <c r="D3190" s="1">
        <v>42496</v>
      </c>
      <c r="E3190" t="s">
        <v>15</v>
      </c>
      <c r="F3190">
        <v>1308</v>
      </c>
      <c r="G3190">
        <v>2</v>
      </c>
      <c r="H3190">
        <v>0</v>
      </c>
      <c r="I3190">
        <v>60168</v>
      </c>
      <c r="J3190" s="1" t="str">
        <f>INDEX(location!A:A,MATCH('Tabela Total'!A3190,location!A:A,0))</f>
        <v>CA-2016-158155</v>
      </c>
      <c r="K3190" s="1" t="str">
        <f>VLOOKUP(J3190,location[#All],2,FALSE)</f>
        <v>United States</v>
      </c>
      <c r="L3190" t="str">
        <f>VLOOKUP(J3190,location[#All],3,)</f>
        <v>New York City</v>
      </c>
      <c r="M3190" t="str">
        <f>VLOOKUP(J3190,location[#All],4,)</f>
        <v>New York</v>
      </c>
      <c r="N3190">
        <f>VLOOKUP(J3190,location[#All],5,)</f>
        <v>10009</v>
      </c>
      <c r="O3190" t="str">
        <f>VLOOKUP(J3190,location[#All],6,)</f>
        <v>East</v>
      </c>
    </row>
    <row r="3191" spans="1:15" x14ac:dyDescent="0.25">
      <c r="A3191" t="s">
        <v>5747</v>
      </c>
      <c r="B3191" t="s">
        <v>1511</v>
      </c>
      <c r="C3191" s="1">
        <v>42492</v>
      </c>
      <c r="D3191" s="1">
        <v>42496</v>
      </c>
      <c r="E3191" t="s">
        <v>15</v>
      </c>
      <c r="F3191">
        <v>2147</v>
      </c>
      <c r="G3191">
        <v>5</v>
      </c>
      <c r="H3191">
        <v>0</v>
      </c>
      <c r="I3191">
        <v>83733</v>
      </c>
      <c r="J3191" s="1" t="str">
        <f>INDEX(location!A:A,MATCH('Tabela Total'!A3191,location!A:A,0))</f>
        <v>CA-2016-158155</v>
      </c>
      <c r="K3191" s="1" t="str">
        <f>VLOOKUP(J3191,location[#All],2,FALSE)</f>
        <v>United States</v>
      </c>
      <c r="L3191" t="str">
        <f>VLOOKUP(J3191,location[#All],3,)</f>
        <v>New York City</v>
      </c>
      <c r="M3191" t="str">
        <f>VLOOKUP(J3191,location[#All],4,)</f>
        <v>New York</v>
      </c>
      <c r="N3191">
        <f>VLOOKUP(J3191,location[#All],5,)</f>
        <v>10009</v>
      </c>
      <c r="O3191" t="str">
        <f>VLOOKUP(J3191,location[#All],6,)</f>
        <v>East</v>
      </c>
    </row>
    <row r="3192" spans="1:15" x14ac:dyDescent="0.25">
      <c r="A3192" t="s">
        <v>37</v>
      </c>
      <c r="B3192" t="s">
        <v>38</v>
      </c>
      <c r="C3192" s="1">
        <v>42385</v>
      </c>
      <c r="D3192" s="1">
        <v>42389</v>
      </c>
      <c r="E3192" t="s">
        <v>10</v>
      </c>
      <c r="F3192">
        <v>11648</v>
      </c>
      <c r="G3192">
        <v>2</v>
      </c>
      <c r="H3192">
        <v>2</v>
      </c>
      <c r="I3192">
        <v>42224</v>
      </c>
      <c r="J3192" s="1" t="str">
        <f>INDEX(location!A:A,MATCH('Tabela Total'!A3192,location!A:A,0))</f>
        <v>CA-2016-121755</v>
      </c>
      <c r="K3192" s="1" t="str">
        <f>VLOOKUP(J3192,location[#All],2,FALSE)</f>
        <v>United States</v>
      </c>
      <c r="L3192" t="str">
        <f>VLOOKUP(J3192,location[#All],3,)</f>
        <v>Los Angeles</v>
      </c>
      <c r="M3192" t="str">
        <f>VLOOKUP(J3192,location[#All],4,)</f>
        <v>California</v>
      </c>
      <c r="N3192">
        <f>VLOOKUP(J3192,location[#All],5,)</f>
        <v>90049</v>
      </c>
      <c r="O3192" t="str">
        <f>VLOOKUP(J3192,location[#All],6,)</f>
        <v>West</v>
      </c>
    </row>
    <row r="3193" spans="1:15" x14ac:dyDescent="0.25">
      <c r="A3193" t="s">
        <v>37</v>
      </c>
      <c r="B3193" t="s">
        <v>38</v>
      </c>
      <c r="C3193" s="1">
        <v>42385</v>
      </c>
      <c r="D3193" s="1">
        <v>42389</v>
      </c>
      <c r="E3193" t="s">
        <v>10</v>
      </c>
      <c r="F3193">
        <v>9057</v>
      </c>
      <c r="G3193">
        <v>3</v>
      </c>
      <c r="H3193">
        <v>0</v>
      </c>
      <c r="I3193">
        <v>117741</v>
      </c>
      <c r="J3193" s="1" t="str">
        <f>INDEX(location!A:A,MATCH('Tabela Total'!A3193,location!A:A,0))</f>
        <v>CA-2016-121755</v>
      </c>
      <c r="K3193" s="1" t="str">
        <f>VLOOKUP(J3193,location[#All],2,FALSE)</f>
        <v>United States</v>
      </c>
      <c r="L3193" t="str">
        <f>VLOOKUP(J3193,location[#All],3,)</f>
        <v>Los Angeles</v>
      </c>
      <c r="M3193" t="str">
        <f>VLOOKUP(J3193,location[#All],4,)</f>
        <v>California</v>
      </c>
      <c r="N3193">
        <f>VLOOKUP(J3193,location[#All],5,)</f>
        <v>90049</v>
      </c>
      <c r="O3193" t="str">
        <f>VLOOKUP(J3193,location[#All],6,)</f>
        <v>West</v>
      </c>
    </row>
    <row r="3194" spans="1:15" x14ac:dyDescent="0.25">
      <c r="A3194" t="s">
        <v>939</v>
      </c>
      <c r="B3194" t="s">
        <v>38</v>
      </c>
      <c r="C3194" s="1">
        <v>42693</v>
      </c>
      <c r="D3194" s="1">
        <v>42698</v>
      </c>
      <c r="E3194" t="s">
        <v>15</v>
      </c>
      <c r="F3194">
        <v>100704</v>
      </c>
      <c r="G3194">
        <v>6</v>
      </c>
      <c r="H3194">
        <v>2</v>
      </c>
      <c r="I3194">
        <v>-163644</v>
      </c>
      <c r="J3194" s="1" t="str">
        <f>INDEX(location!A:A,MATCH('Tabela Total'!A3194,location!A:A,0))</f>
        <v>US-2016-110156</v>
      </c>
      <c r="K3194" s="1" t="str">
        <f>VLOOKUP(J3194,location[#All],2,FALSE)</f>
        <v>United States</v>
      </c>
      <c r="L3194" t="str">
        <f>VLOOKUP(J3194,location[#All],3,)</f>
        <v>Houston</v>
      </c>
      <c r="M3194" t="str">
        <f>VLOOKUP(J3194,location[#All],4,)</f>
        <v>Texas</v>
      </c>
      <c r="N3194">
        <f>VLOOKUP(J3194,location[#All],5,)</f>
        <v>77041</v>
      </c>
      <c r="O3194" t="str">
        <f>VLOOKUP(J3194,location[#All],6,)</f>
        <v>Central</v>
      </c>
    </row>
    <row r="3195" spans="1:15" x14ac:dyDescent="0.25">
      <c r="A3195" t="s">
        <v>939</v>
      </c>
      <c r="B3195" t="s">
        <v>38</v>
      </c>
      <c r="C3195" s="1">
        <v>42693</v>
      </c>
      <c r="D3195" s="1">
        <v>42698</v>
      </c>
      <c r="E3195" t="s">
        <v>15</v>
      </c>
      <c r="F3195">
        <v>2328</v>
      </c>
      <c r="G3195">
        <v>2</v>
      </c>
      <c r="H3195">
        <v>6</v>
      </c>
      <c r="I3195">
        <v>-7566</v>
      </c>
      <c r="J3195" s="1" t="str">
        <f>INDEX(location!A:A,MATCH('Tabela Total'!A3195,location!A:A,0))</f>
        <v>US-2016-110156</v>
      </c>
      <c r="K3195" s="1" t="str">
        <f>VLOOKUP(J3195,location[#All],2,FALSE)</f>
        <v>United States</v>
      </c>
      <c r="L3195" t="str">
        <f>VLOOKUP(J3195,location[#All],3,)</f>
        <v>Houston</v>
      </c>
      <c r="M3195" t="str">
        <f>VLOOKUP(J3195,location[#All],4,)</f>
        <v>Texas</v>
      </c>
      <c r="N3195">
        <f>VLOOKUP(J3195,location[#All],5,)</f>
        <v>77041</v>
      </c>
      <c r="O3195" t="str">
        <f>VLOOKUP(J3195,location[#All],6,)</f>
        <v>Central</v>
      </c>
    </row>
    <row r="3196" spans="1:15" x14ac:dyDescent="0.25">
      <c r="A3196" t="s">
        <v>939</v>
      </c>
      <c r="B3196" t="s">
        <v>38</v>
      </c>
      <c r="C3196" s="1">
        <v>42693</v>
      </c>
      <c r="D3196" s="1">
        <v>42698</v>
      </c>
      <c r="E3196" t="s">
        <v>15</v>
      </c>
      <c r="F3196">
        <v>1078</v>
      </c>
      <c r="G3196">
        <v>5</v>
      </c>
      <c r="H3196">
        <v>8</v>
      </c>
      <c r="I3196">
        <v>-17248</v>
      </c>
      <c r="J3196" s="1" t="str">
        <f>INDEX(location!A:A,MATCH('Tabela Total'!A3196,location!A:A,0))</f>
        <v>US-2016-110156</v>
      </c>
      <c r="K3196" s="1" t="str">
        <f>VLOOKUP(J3196,location[#All],2,FALSE)</f>
        <v>United States</v>
      </c>
      <c r="L3196" t="str">
        <f>VLOOKUP(J3196,location[#All],3,)</f>
        <v>Houston</v>
      </c>
      <c r="M3196" t="str">
        <f>VLOOKUP(J3196,location[#All],4,)</f>
        <v>Texas</v>
      </c>
      <c r="N3196">
        <f>VLOOKUP(J3196,location[#All],5,)</f>
        <v>77041</v>
      </c>
      <c r="O3196" t="str">
        <f>VLOOKUP(J3196,location[#All],6,)</f>
        <v>Central</v>
      </c>
    </row>
    <row r="3197" spans="1:15" x14ac:dyDescent="0.25">
      <c r="A3197" t="s">
        <v>939</v>
      </c>
      <c r="B3197" t="s">
        <v>38</v>
      </c>
      <c r="C3197" s="1">
        <v>42693</v>
      </c>
      <c r="D3197" s="1">
        <v>42698</v>
      </c>
      <c r="E3197" t="s">
        <v>15</v>
      </c>
      <c r="F3197">
        <v>58368</v>
      </c>
      <c r="G3197">
        <v>12</v>
      </c>
      <c r="H3197">
        <v>2</v>
      </c>
      <c r="I3197">
        <v>21888</v>
      </c>
      <c r="J3197" s="1" t="str">
        <f>INDEX(location!A:A,MATCH('Tabela Total'!A3197,location!A:A,0))</f>
        <v>US-2016-110156</v>
      </c>
      <c r="K3197" s="1" t="str">
        <f>VLOOKUP(J3197,location[#All],2,FALSE)</f>
        <v>United States</v>
      </c>
      <c r="L3197" t="str">
        <f>VLOOKUP(J3197,location[#All],3,)</f>
        <v>Houston</v>
      </c>
      <c r="M3197" t="str">
        <f>VLOOKUP(J3197,location[#All],4,)</f>
        <v>Texas</v>
      </c>
      <c r="N3197">
        <f>VLOOKUP(J3197,location[#All],5,)</f>
        <v>77041</v>
      </c>
      <c r="O3197" t="str">
        <f>VLOOKUP(J3197,location[#All],6,)</f>
        <v>Central</v>
      </c>
    </row>
    <row r="3198" spans="1:15" x14ac:dyDescent="0.25">
      <c r="A3198" t="s">
        <v>939</v>
      </c>
      <c r="B3198" t="s">
        <v>38</v>
      </c>
      <c r="C3198" s="1">
        <v>42693</v>
      </c>
      <c r="D3198" s="1">
        <v>42698</v>
      </c>
      <c r="E3198" t="s">
        <v>15</v>
      </c>
      <c r="F3198">
        <v>40968</v>
      </c>
      <c r="G3198">
        <v>3</v>
      </c>
      <c r="H3198">
        <v>2</v>
      </c>
      <c r="I3198">
        <v>138267</v>
      </c>
      <c r="J3198" s="1" t="str">
        <f>INDEX(location!A:A,MATCH('Tabela Total'!A3198,location!A:A,0))</f>
        <v>US-2016-110156</v>
      </c>
      <c r="K3198" s="1" t="str">
        <f>VLOOKUP(J3198,location[#All],2,FALSE)</f>
        <v>United States</v>
      </c>
      <c r="L3198" t="str">
        <f>VLOOKUP(J3198,location[#All],3,)</f>
        <v>Houston</v>
      </c>
      <c r="M3198" t="str">
        <f>VLOOKUP(J3198,location[#All],4,)</f>
        <v>Texas</v>
      </c>
      <c r="N3198">
        <f>VLOOKUP(J3198,location[#All],5,)</f>
        <v>77041</v>
      </c>
      <c r="O3198" t="str">
        <f>VLOOKUP(J3198,location[#All],6,)</f>
        <v>Central</v>
      </c>
    </row>
    <row r="3199" spans="1:15" x14ac:dyDescent="0.25">
      <c r="A3199" t="s">
        <v>939</v>
      </c>
      <c r="B3199" t="s">
        <v>38</v>
      </c>
      <c r="C3199" s="1">
        <v>42693</v>
      </c>
      <c r="D3199" s="1">
        <v>42698</v>
      </c>
      <c r="E3199" t="s">
        <v>15</v>
      </c>
      <c r="F3199">
        <v>7196</v>
      </c>
      <c r="G3199">
        <v>5</v>
      </c>
      <c r="H3199">
        <v>2</v>
      </c>
      <c r="I3199">
        <v>25186</v>
      </c>
      <c r="J3199" s="1" t="str">
        <f>INDEX(location!A:A,MATCH('Tabela Total'!A3199,location!A:A,0))</f>
        <v>US-2016-110156</v>
      </c>
      <c r="K3199" s="1" t="str">
        <f>VLOOKUP(J3199,location[#All],2,FALSE)</f>
        <v>United States</v>
      </c>
      <c r="L3199" t="str">
        <f>VLOOKUP(J3199,location[#All],3,)</f>
        <v>Houston</v>
      </c>
      <c r="M3199" t="str">
        <f>VLOOKUP(J3199,location[#All],4,)</f>
        <v>Texas</v>
      </c>
      <c r="N3199">
        <f>VLOOKUP(J3199,location[#All],5,)</f>
        <v>77041</v>
      </c>
      <c r="O3199" t="str">
        <f>VLOOKUP(J3199,location[#All],6,)</f>
        <v>Central</v>
      </c>
    </row>
    <row r="3200" spans="1:15" x14ac:dyDescent="0.25">
      <c r="A3200" t="s">
        <v>939</v>
      </c>
      <c r="B3200" t="s">
        <v>38</v>
      </c>
      <c r="C3200" s="1">
        <v>42693</v>
      </c>
      <c r="D3200" s="1">
        <v>42698</v>
      </c>
      <c r="E3200" t="s">
        <v>15</v>
      </c>
      <c r="F3200">
        <v>10368</v>
      </c>
      <c r="G3200">
        <v>2</v>
      </c>
      <c r="H3200">
        <v>2</v>
      </c>
      <c r="I3200">
        <v>36288</v>
      </c>
      <c r="J3200" s="1" t="str">
        <f>INDEX(location!A:A,MATCH('Tabela Total'!A3200,location!A:A,0))</f>
        <v>US-2016-110156</v>
      </c>
      <c r="K3200" s="1" t="str">
        <f>VLOOKUP(J3200,location[#All],2,FALSE)</f>
        <v>United States</v>
      </c>
      <c r="L3200" t="str">
        <f>VLOOKUP(J3200,location[#All],3,)</f>
        <v>Houston</v>
      </c>
      <c r="M3200" t="str">
        <f>VLOOKUP(J3200,location[#All],4,)</f>
        <v>Texas</v>
      </c>
      <c r="N3200">
        <f>VLOOKUP(J3200,location[#All],5,)</f>
        <v>77041</v>
      </c>
      <c r="O3200" t="str">
        <f>VLOOKUP(J3200,location[#All],6,)</f>
        <v>Central</v>
      </c>
    </row>
    <row r="3201" spans="1:15" x14ac:dyDescent="0.25">
      <c r="A3201" t="s">
        <v>939</v>
      </c>
      <c r="B3201" t="s">
        <v>38</v>
      </c>
      <c r="C3201" s="1">
        <v>42693</v>
      </c>
      <c r="D3201" s="1">
        <v>42698</v>
      </c>
      <c r="E3201" t="s">
        <v>15</v>
      </c>
      <c r="F3201">
        <v>1192</v>
      </c>
      <c r="G3201">
        <v>2</v>
      </c>
      <c r="H3201">
        <v>8</v>
      </c>
      <c r="I3201">
        <v>-20264</v>
      </c>
      <c r="J3201" s="1" t="str">
        <f>INDEX(location!A:A,MATCH('Tabela Total'!A3201,location!A:A,0))</f>
        <v>US-2016-110156</v>
      </c>
      <c r="K3201" s="1" t="str">
        <f>VLOOKUP(J3201,location[#All],2,FALSE)</f>
        <v>United States</v>
      </c>
      <c r="L3201" t="str">
        <f>VLOOKUP(J3201,location[#All],3,)</f>
        <v>Houston</v>
      </c>
      <c r="M3201" t="str">
        <f>VLOOKUP(J3201,location[#All],4,)</f>
        <v>Texas</v>
      </c>
      <c r="N3201">
        <f>VLOOKUP(J3201,location[#All],5,)</f>
        <v>77041</v>
      </c>
      <c r="O3201" t="str">
        <f>VLOOKUP(J3201,location[#All],6,)</f>
        <v>Central</v>
      </c>
    </row>
    <row r="3202" spans="1:15" x14ac:dyDescent="0.25">
      <c r="A3202" t="s">
        <v>2007</v>
      </c>
      <c r="B3202" t="s">
        <v>38</v>
      </c>
      <c r="C3202" s="1">
        <v>41822</v>
      </c>
      <c r="D3202" s="1">
        <v>41826</v>
      </c>
      <c r="E3202" t="s">
        <v>15</v>
      </c>
      <c r="F3202">
        <v>7398</v>
      </c>
      <c r="G3202">
        <v>2</v>
      </c>
      <c r="H3202">
        <v>0</v>
      </c>
      <c r="I3202">
        <v>199746</v>
      </c>
      <c r="J3202" s="1" t="str">
        <f>INDEX(location!A:A,MATCH('Tabela Total'!A3202,location!A:A,0))</f>
        <v>CA-2014-107594</v>
      </c>
      <c r="K3202" s="1" t="str">
        <f>VLOOKUP(J3202,location[#All],2,FALSE)</f>
        <v>United States</v>
      </c>
      <c r="L3202" t="str">
        <f>VLOOKUP(J3202,location[#All],3,)</f>
        <v>Plainfield</v>
      </c>
      <c r="M3202" t="str">
        <f>VLOOKUP(J3202,location[#All],4,)</f>
        <v>New Jersey</v>
      </c>
      <c r="N3202">
        <f>VLOOKUP(J3202,location[#All],5,)</f>
        <v>7060</v>
      </c>
      <c r="O3202" t="str">
        <f>VLOOKUP(J3202,location[#All],6,)</f>
        <v>East</v>
      </c>
    </row>
    <row r="3203" spans="1:15" x14ac:dyDescent="0.25">
      <c r="A3203" t="s">
        <v>2007</v>
      </c>
      <c r="B3203" t="s">
        <v>38</v>
      </c>
      <c r="C3203" s="1">
        <v>41822</v>
      </c>
      <c r="D3203" s="1">
        <v>41826</v>
      </c>
      <c r="E3203" t="s">
        <v>15</v>
      </c>
      <c r="F3203">
        <v>558</v>
      </c>
      <c r="G3203">
        <v>1</v>
      </c>
      <c r="H3203">
        <v>0</v>
      </c>
      <c r="I3203">
        <v>21762</v>
      </c>
      <c r="J3203" s="1" t="str">
        <f>INDEX(location!A:A,MATCH('Tabela Total'!A3203,location!A:A,0))</f>
        <v>CA-2014-107594</v>
      </c>
      <c r="K3203" s="1" t="str">
        <f>VLOOKUP(J3203,location[#All],2,FALSE)</f>
        <v>United States</v>
      </c>
      <c r="L3203" t="str">
        <f>VLOOKUP(J3203,location[#All],3,)</f>
        <v>Plainfield</v>
      </c>
      <c r="M3203" t="str">
        <f>VLOOKUP(J3203,location[#All],4,)</f>
        <v>New Jersey</v>
      </c>
      <c r="N3203">
        <f>VLOOKUP(J3203,location[#All],5,)</f>
        <v>7060</v>
      </c>
      <c r="O3203" t="str">
        <f>VLOOKUP(J3203,location[#All],6,)</f>
        <v>East</v>
      </c>
    </row>
    <row r="3204" spans="1:15" x14ac:dyDescent="0.25">
      <c r="A3204" t="s">
        <v>2292</v>
      </c>
      <c r="B3204" t="s">
        <v>38</v>
      </c>
      <c r="C3204" s="1">
        <v>42195</v>
      </c>
      <c r="D3204" s="1">
        <v>42195</v>
      </c>
      <c r="E3204" t="s">
        <v>327</v>
      </c>
      <c r="F3204">
        <v>3366</v>
      </c>
      <c r="G3204">
        <v>3</v>
      </c>
      <c r="H3204">
        <v>7</v>
      </c>
      <c r="I3204">
        <v>-2244</v>
      </c>
      <c r="J3204" s="1" t="str">
        <f>INDEX(location!A:A,MATCH('Tabela Total'!A3204,location!A:A,0))</f>
        <v>CA-2015-149384</v>
      </c>
      <c r="K3204" s="1" t="str">
        <f>VLOOKUP(J3204,location[#All],2,FALSE)</f>
        <v>United States</v>
      </c>
      <c r="L3204" t="str">
        <f>VLOOKUP(J3204,location[#All],3,)</f>
        <v>Tempe</v>
      </c>
      <c r="M3204" t="str">
        <f>VLOOKUP(J3204,location[#All],4,)</f>
        <v>Arizona</v>
      </c>
      <c r="N3204">
        <f>VLOOKUP(J3204,location[#All],5,)</f>
        <v>85281</v>
      </c>
      <c r="O3204" t="str">
        <f>VLOOKUP(J3204,location[#All],6,)</f>
        <v>West</v>
      </c>
    </row>
    <row r="3205" spans="1:15" x14ac:dyDescent="0.25">
      <c r="A3205" t="s">
        <v>2685</v>
      </c>
      <c r="B3205" t="s">
        <v>38</v>
      </c>
      <c r="C3205" s="1">
        <v>42882</v>
      </c>
      <c r="D3205" s="1">
        <v>42884</v>
      </c>
      <c r="E3205" t="s">
        <v>10</v>
      </c>
      <c r="F3205">
        <v>2592</v>
      </c>
      <c r="G3205">
        <v>5</v>
      </c>
      <c r="H3205">
        <v>2</v>
      </c>
      <c r="I3205">
        <v>9072</v>
      </c>
      <c r="J3205" s="1" t="str">
        <f>INDEX(location!A:A,MATCH('Tabela Total'!A3205,location!A:A,0))</f>
        <v>CA-2017-160458</v>
      </c>
      <c r="K3205" s="1" t="str">
        <f>VLOOKUP(J3205,location[#All],2,FALSE)</f>
        <v>United States</v>
      </c>
      <c r="L3205" t="str">
        <f>VLOOKUP(J3205,location[#All],3,)</f>
        <v>Memphis</v>
      </c>
      <c r="M3205" t="str">
        <f>VLOOKUP(J3205,location[#All],4,)</f>
        <v>Tennessee</v>
      </c>
      <c r="N3205">
        <f>VLOOKUP(J3205,location[#All],5,)</f>
        <v>38109</v>
      </c>
      <c r="O3205" t="str">
        <f>VLOOKUP(J3205,location[#All],6,)</f>
        <v>South</v>
      </c>
    </row>
    <row r="3206" spans="1:15" x14ac:dyDescent="0.25">
      <c r="A3206" t="s">
        <v>3819</v>
      </c>
      <c r="B3206" t="s">
        <v>38</v>
      </c>
      <c r="C3206" s="1">
        <v>42352</v>
      </c>
      <c r="D3206" s="1">
        <v>42356</v>
      </c>
      <c r="E3206" t="s">
        <v>15</v>
      </c>
      <c r="F3206">
        <v>2922</v>
      </c>
      <c r="G3206">
        <v>3</v>
      </c>
      <c r="H3206">
        <v>0</v>
      </c>
      <c r="I3206">
        <v>128568</v>
      </c>
      <c r="J3206" s="1" t="str">
        <f>INDEX(location!A:A,MATCH('Tabela Total'!A3206,location!A:A,0))</f>
        <v>CA-2015-114048</v>
      </c>
      <c r="K3206" s="1" t="str">
        <f>VLOOKUP(J3206,location[#All],2,FALSE)</f>
        <v>United States</v>
      </c>
      <c r="L3206" t="str">
        <f>VLOOKUP(J3206,location[#All],3,)</f>
        <v>Costa Mesa</v>
      </c>
      <c r="M3206" t="str">
        <f>VLOOKUP(J3206,location[#All],4,)</f>
        <v>California</v>
      </c>
      <c r="N3206">
        <f>VLOOKUP(J3206,location[#All],5,)</f>
        <v>92627</v>
      </c>
      <c r="O3206" t="str">
        <f>VLOOKUP(J3206,location[#All],6,)</f>
        <v>West</v>
      </c>
    </row>
    <row r="3207" spans="1:15" x14ac:dyDescent="0.25">
      <c r="A3207" t="s">
        <v>4012</v>
      </c>
      <c r="B3207" t="s">
        <v>38</v>
      </c>
      <c r="C3207" s="1">
        <v>42877</v>
      </c>
      <c r="D3207" s="1">
        <v>42880</v>
      </c>
      <c r="E3207" t="s">
        <v>10</v>
      </c>
      <c r="F3207">
        <v>6846</v>
      </c>
      <c r="G3207">
        <v>7</v>
      </c>
      <c r="H3207">
        <v>0</v>
      </c>
      <c r="I3207">
        <v>253302</v>
      </c>
      <c r="J3207" s="1" t="str">
        <f>INDEX(location!A:A,MATCH('Tabela Total'!A3207,location!A:A,0))</f>
        <v>CA-2017-153080</v>
      </c>
      <c r="K3207" s="1" t="str">
        <f>VLOOKUP(J3207,location[#All],2,FALSE)</f>
        <v>United States</v>
      </c>
      <c r="L3207" t="str">
        <f>VLOOKUP(J3207,location[#All],3,)</f>
        <v>Los Angeles</v>
      </c>
      <c r="M3207" t="str">
        <f>VLOOKUP(J3207,location[#All],4,)</f>
        <v>California</v>
      </c>
      <c r="N3207">
        <f>VLOOKUP(J3207,location[#All],5,)</f>
        <v>90008</v>
      </c>
      <c r="O3207" t="str">
        <f>VLOOKUP(J3207,location[#All],6,)</f>
        <v>West</v>
      </c>
    </row>
    <row r="3208" spans="1:15" x14ac:dyDescent="0.25">
      <c r="A3208" t="s">
        <v>5363</v>
      </c>
      <c r="B3208" t="s">
        <v>38</v>
      </c>
      <c r="C3208" s="1">
        <v>42700</v>
      </c>
      <c r="D3208" s="1">
        <v>42702</v>
      </c>
      <c r="E3208" t="s">
        <v>10</v>
      </c>
      <c r="F3208">
        <v>78759</v>
      </c>
      <c r="G3208">
        <v>9</v>
      </c>
      <c r="H3208">
        <v>7</v>
      </c>
      <c r="I3208">
        <v>-577566</v>
      </c>
      <c r="J3208" s="1" t="str">
        <f>INDEX(location!A:A,MATCH('Tabela Total'!A3208,location!A:A,0))</f>
        <v>US-2016-158288</v>
      </c>
      <c r="K3208" s="1" t="str">
        <f>VLOOKUP(J3208,location[#All],2,FALSE)</f>
        <v>United States</v>
      </c>
      <c r="L3208" t="str">
        <f>VLOOKUP(J3208,location[#All],3,)</f>
        <v>Philadelphia</v>
      </c>
      <c r="M3208" t="str">
        <f>VLOOKUP(J3208,location[#All],4,)</f>
        <v>Pennsylvania</v>
      </c>
      <c r="N3208">
        <f>VLOOKUP(J3208,location[#All],5,)</f>
        <v>19120</v>
      </c>
      <c r="O3208" t="str">
        <f>VLOOKUP(J3208,location[#All],6,)</f>
        <v>East</v>
      </c>
    </row>
    <row r="3209" spans="1:15" x14ac:dyDescent="0.25">
      <c r="A3209" t="s">
        <v>1505</v>
      </c>
      <c r="B3209" t="s">
        <v>1506</v>
      </c>
      <c r="C3209" s="1">
        <v>41654</v>
      </c>
      <c r="D3209" s="1">
        <v>41656</v>
      </c>
      <c r="E3209" t="s">
        <v>44</v>
      </c>
      <c r="F3209">
        <v>14995</v>
      </c>
      <c r="G3209">
        <v>5</v>
      </c>
      <c r="H3209">
        <v>0</v>
      </c>
      <c r="I3209">
        <v>65978</v>
      </c>
      <c r="J3209" s="1" t="str">
        <f>INDEX(location!A:A,MATCH('Tabela Total'!A3209,location!A:A,0))</f>
        <v>CA-2014-103366</v>
      </c>
      <c r="K3209" s="1" t="str">
        <f>VLOOKUP(J3209,location[#All],2,FALSE)</f>
        <v>United States</v>
      </c>
      <c r="L3209" t="str">
        <f>VLOOKUP(J3209,location[#All],3,)</f>
        <v>Roswell</v>
      </c>
      <c r="M3209" t="str">
        <f>VLOOKUP(J3209,location[#All],4,)</f>
        <v>Georgia</v>
      </c>
      <c r="N3209">
        <f>VLOOKUP(J3209,location[#All],5,)</f>
        <v>30076</v>
      </c>
      <c r="O3209" t="str">
        <f>VLOOKUP(J3209,location[#All],6,)</f>
        <v>South</v>
      </c>
    </row>
    <row r="3210" spans="1:15" x14ac:dyDescent="0.25">
      <c r="A3210" t="s">
        <v>1784</v>
      </c>
      <c r="B3210" t="s">
        <v>1506</v>
      </c>
      <c r="C3210" s="1">
        <v>41967</v>
      </c>
      <c r="D3210" s="1">
        <v>41969</v>
      </c>
      <c r="E3210" t="s">
        <v>10</v>
      </c>
      <c r="F3210">
        <v>120712</v>
      </c>
      <c r="G3210">
        <v>1</v>
      </c>
      <c r="H3210">
        <v>2</v>
      </c>
      <c r="I3210">
        <v>-181068</v>
      </c>
      <c r="J3210" s="1" t="str">
        <f>INDEX(location!A:A,MATCH('Tabela Total'!A3210,location!A:A,0))</f>
        <v>CA-2014-102295</v>
      </c>
      <c r="K3210" s="1" t="str">
        <f>VLOOKUP(J3210,location[#All],2,FALSE)</f>
        <v>United States</v>
      </c>
      <c r="L3210" t="str">
        <f>VLOOKUP(J3210,location[#All],3,)</f>
        <v>Sacramento</v>
      </c>
      <c r="M3210" t="str">
        <f>VLOOKUP(J3210,location[#All],4,)</f>
        <v>California</v>
      </c>
      <c r="N3210">
        <f>VLOOKUP(J3210,location[#All],5,)</f>
        <v>95823</v>
      </c>
      <c r="O3210" t="str">
        <f>VLOOKUP(J3210,location[#All],6,)</f>
        <v>West</v>
      </c>
    </row>
    <row r="3211" spans="1:15" x14ac:dyDescent="0.25">
      <c r="A3211" t="s">
        <v>3442</v>
      </c>
      <c r="B3211" t="s">
        <v>1506</v>
      </c>
      <c r="C3211" s="1">
        <v>42694</v>
      </c>
      <c r="D3211" s="1">
        <v>42698</v>
      </c>
      <c r="E3211" t="s">
        <v>15</v>
      </c>
      <c r="F3211">
        <v>151192</v>
      </c>
      <c r="G3211">
        <v>1</v>
      </c>
      <c r="H3211">
        <v>2</v>
      </c>
      <c r="I3211">
        <v>132293</v>
      </c>
      <c r="J3211" s="1" t="str">
        <f>INDEX(location!A:A,MATCH('Tabela Total'!A3211,location!A:A,0))</f>
        <v>CA-2016-107790</v>
      </c>
      <c r="K3211" s="1" t="str">
        <f>VLOOKUP(J3211,location[#All],2,FALSE)</f>
        <v>United States</v>
      </c>
      <c r="L3211" t="str">
        <f>VLOOKUP(J3211,location[#All],3,)</f>
        <v>Houston</v>
      </c>
      <c r="M3211" t="str">
        <f>VLOOKUP(J3211,location[#All],4,)</f>
        <v>Texas</v>
      </c>
      <c r="N3211">
        <f>VLOOKUP(J3211,location[#All],5,)</f>
        <v>77041</v>
      </c>
      <c r="O3211" t="str">
        <f>VLOOKUP(J3211,location[#All],6,)</f>
        <v>Central</v>
      </c>
    </row>
    <row r="3212" spans="1:15" x14ac:dyDescent="0.25">
      <c r="A3212" t="s">
        <v>3834</v>
      </c>
      <c r="B3212" t="s">
        <v>1506</v>
      </c>
      <c r="C3212" s="1">
        <v>42460</v>
      </c>
      <c r="D3212" s="1">
        <v>42466</v>
      </c>
      <c r="E3212" t="s">
        <v>15</v>
      </c>
      <c r="F3212">
        <v>327996</v>
      </c>
      <c r="G3212">
        <v>6</v>
      </c>
      <c r="H3212">
        <v>1</v>
      </c>
      <c r="I3212">
        <v>54666</v>
      </c>
      <c r="J3212" s="1" t="str">
        <f>INDEX(location!A:A,MATCH('Tabela Total'!A3212,location!A:A,0))</f>
        <v>CA-2016-124100</v>
      </c>
      <c r="K3212" s="1" t="str">
        <f>VLOOKUP(J3212,location[#All],2,FALSE)</f>
        <v>United States</v>
      </c>
      <c r="L3212" t="str">
        <f>VLOOKUP(J3212,location[#All],3,)</f>
        <v>New York City</v>
      </c>
      <c r="M3212" t="str">
        <f>VLOOKUP(J3212,location[#All],4,)</f>
        <v>New York</v>
      </c>
      <c r="N3212">
        <f>VLOOKUP(J3212,location[#All],5,)</f>
        <v>10009</v>
      </c>
      <c r="O3212" t="str">
        <f>VLOOKUP(J3212,location[#All],6,)</f>
        <v>East</v>
      </c>
    </row>
    <row r="3213" spans="1:15" x14ac:dyDescent="0.25">
      <c r="A3213" t="s">
        <v>4004</v>
      </c>
      <c r="B3213" t="s">
        <v>1506</v>
      </c>
      <c r="C3213" s="1">
        <v>42272</v>
      </c>
      <c r="D3213" s="1">
        <v>42276</v>
      </c>
      <c r="E3213" t="s">
        <v>15</v>
      </c>
      <c r="F3213">
        <v>1076</v>
      </c>
      <c r="G3213">
        <v>2</v>
      </c>
      <c r="H3213">
        <v>0</v>
      </c>
      <c r="I3213">
        <v>51648</v>
      </c>
      <c r="J3213" s="1" t="str">
        <f>INDEX(location!A:A,MATCH('Tabela Total'!A3213,location!A:A,0))</f>
        <v>CA-2015-156510</v>
      </c>
      <c r="K3213" s="1" t="str">
        <f>VLOOKUP(J3213,location[#All],2,FALSE)</f>
        <v>United States</v>
      </c>
      <c r="L3213" t="str">
        <f>VLOOKUP(J3213,location[#All],3,)</f>
        <v>Meriden</v>
      </c>
      <c r="M3213" t="str">
        <f>VLOOKUP(J3213,location[#All],4,)</f>
        <v>Connecticut</v>
      </c>
      <c r="N3213">
        <f>VLOOKUP(J3213,location[#All],5,)</f>
        <v>6450</v>
      </c>
      <c r="O3213" t="str">
        <f>VLOOKUP(J3213,location[#All],6,)</f>
        <v>East</v>
      </c>
    </row>
    <row r="3214" spans="1:15" x14ac:dyDescent="0.25">
      <c r="A3214" t="s">
        <v>4004</v>
      </c>
      <c r="B3214" t="s">
        <v>1506</v>
      </c>
      <c r="C3214" s="1">
        <v>42272</v>
      </c>
      <c r="D3214" s="1">
        <v>42276</v>
      </c>
      <c r="E3214" t="s">
        <v>15</v>
      </c>
      <c r="F3214">
        <v>4568</v>
      </c>
      <c r="G3214">
        <v>2</v>
      </c>
      <c r="H3214">
        <v>0</v>
      </c>
      <c r="I3214">
        <v>210128</v>
      </c>
      <c r="J3214" s="1" t="str">
        <f>INDEX(location!A:A,MATCH('Tabela Total'!A3214,location!A:A,0))</f>
        <v>CA-2015-156510</v>
      </c>
      <c r="K3214" s="1" t="str">
        <f>VLOOKUP(J3214,location[#All],2,FALSE)</f>
        <v>United States</v>
      </c>
      <c r="L3214" t="str">
        <f>VLOOKUP(J3214,location[#All],3,)</f>
        <v>Meriden</v>
      </c>
      <c r="M3214" t="str">
        <f>VLOOKUP(J3214,location[#All],4,)</f>
        <v>Connecticut</v>
      </c>
      <c r="N3214">
        <f>VLOOKUP(J3214,location[#All],5,)</f>
        <v>6450</v>
      </c>
      <c r="O3214" t="str">
        <f>VLOOKUP(J3214,location[#All],6,)</f>
        <v>East</v>
      </c>
    </row>
    <row r="3215" spans="1:15" x14ac:dyDescent="0.25">
      <c r="A3215" t="s">
        <v>4004</v>
      </c>
      <c r="B3215" t="s">
        <v>1506</v>
      </c>
      <c r="C3215" s="1">
        <v>42272</v>
      </c>
      <c r="D3215" s="1">
        <v>42276</v>
      </c>
      <c r="E3215" t="s">
        <v>15</v>
      </c>
      <c r="F3215">
        <v>67</v>
      </c>
      <c r="G3215">
        <v>1</v>
      </c>
      <c r="H3215">
        <v>0</v>
      </c>
      <c r="I3215">
        <v>2211</v>
      </c>
      <c r="J3215" s="1" t="str">
        <f>INDEX(location!A:A,MATCH('Tabela Total'!A3215,location!A:A,0))</f>
        <v>CA-2015-156510</v>
      </c>
      <c r="K3215" s="1" t="str">
        <f>VLOOKUP(J3215,location[#All],2,FALSE)</f>
        <v>United States</v>
      </c>
      <c r="L3215" t="str">
        <f>VLOOKUP(J3215,location[#All],3,)</f>
        <v>Meriden</v>
      </c>
      <c r="M3215" t="str">
        <f>VLOOKUP(J3215,location[#All],4,)</f>
        <v>Connecticut</v>
      </c>
      <c r="N3215">
        <f>VLOOKUP(J3215,location[#All],5,)</f>
        <v>6450</v>
      </c>
      <c r="O3215" t="str">
        <f>VLOOKUP(J3215,location[#All],6,)</f>
        <v>East</v>
      </c>
    </row>
    <row r="3216" spans="1:15" x14ac:dyDescent="0.25">
      <c r="A3216" t="s">
        <v>4083</v>
      </c>
      <c r="B3216" t="s">
        <v>1506</v>
      </c>
      <c r="C3216" s="1">
        <v>41782</v>
      </c>
      <c r="D3216" s="1">
        <v>41786</v>
      </c>
      <c r="E3216" t="s">
        <v>15</v>
      </c>
      <c r="F3216">
        <v>1296</v>
      </c>
      <c r="G3216">
        <v>2</v>
      </c>
      <c r="H3216">
        <v>0</v>
      </c>
      <c r="I3216">
        <v>62208</v>
      </c>
      <c r="J3216" s="1" t="str">
        <f>INDEX(location!A:A,MATCH('Tabela Total'!A3216,location!A:A,0))</f>
        <v>CA-2014-138513</v>
      </c>
      <c r="K3216" s="1" t="str">
        <f>VLOOKUP(J3216,location[#All],2,FALSE)</f>
        <v>United States</v>
      </c>
      <c r="L3216" t="str">
        <f>VLOOKUP(J3216,location[#All],3,)</f>
        <v>Bellevue</v>
      </c>
      <c r="M3216" t="str">
        <f>VLOOKUP(J3216,location[#All],4,)</f>
        <v>Washington</v>
      </c>
      <c r="N3216">
        <f>VLOOKUP(J3216,location[#All],5,)</f>
        <v>98006</v>
      </c>
      <c r="O3216" t="str">
        <f>VLOOKUP(J3216,location[#All],6,)</f>
        <v>West</v>
      </c>
    </row>
    <row r="3217" spans="1:15" x14ac:dyDescent="0.25">
      <c r="A3217" t="s">
        <v>911</v>
      </c>
      <c r="B3217" t="s">
        <v>912</v>
      </c>
      <c r="C3217" s="1">
        <v>42488</v>
      </c>
      <c r="D3217" s="1">
        <v>42492</v>
      </c>
      <c r="E3217" t="s">
        <v>15</v>
      </c>
      <c r="F3217">
        <v>29472</v>
      </c>
      <c r="G3217">
        <v>3</v>
      </c>
      <c r="H3217">
        <v>2</v>
      </c>
      <c r="I3217">
        <v>99468</v>
      </c>
      <c r="J3217" s="1" t="str">
        <f>INDEX(location!A:A,MATCH('Tabela Total'!A3217,location!A:A,0))</f>
        <v>CA-2016-152814</v>
      </c>
      <c r="K3217" s="1" t="str">
        <f>VLOOKUP(J3217,location[#All],2,FALSE)</f>
        <v>United States</v>
      </c>
      <c r="L3217" t="str">
        <f>VLOOKUP(J3217,location[#All],3,)</f>
        <v>Denver</v>
      </c>
      <c r="M3217" t="str">
        <f>VLOOKUP(J3217,location[#All],4,)</f>
        <v>Colorado</v>
      </c>
      <c r="N3217">
        <f>VLOOKUP(J3217,location[#All],5,)</f>
        <v>80219</v>
      </c>
      <c r="O3217" t="str">
        <f>VLOOKUP(J3217,location[#All],6,)</f>
        <v>West</v>
      </c>
    </row>
    <row r="3218" spans="1:15" x14ac:dyDescent="0.25">
      <c r="A3218" t="s">
        <v>1483</v>
      </c>
      <c r="B3218" t="s">
        <v>912</v>
      </c>
      <c r="C3218" s="1">
        <v>41772</v>
      </c>
      <c r="D3218" s="1">
        <v>41774</v>
      </c>
      <c r="E3218" t="s">
        <v>44</v>
      </c>
      <c r="F3218">
        <v>7104</v>
      </c>
      <c r="G3218">
        <v>2</v>
      </c>
      <c r="H3218">
        <v>2</v>
      </c>
      <c r="I3218">
        <v>23976</v>
      </c>
      <c r="J3218" s="1" t="str">
        <f>INDEX(location!A:A,MATCH('Tabela Total'!A3218,location!A:A,0))</f>
        <v>CA-2014-140165</v>
      </c>
      <c r="K3218" s="1" t="str">
        <f>VLOOKUP(J3218,location[#All],2,FALSE)</f>
        <v>United States</v>
      </c>
      <c r="L3218" t="str">
        <f>VLOOKUP(J3218,location[#All],3,)</f>
        <v>Hialeah</v>
      </c>
      <c r="M3218" t="str">
        <f>VLOOKUP(J3218,location[#All],4,)</f>
        <v>Florida</v>
      </c>
      <c r="N3218">
        <f>VLOOKUP(J3218,location[#All],5,)</f>
        <v>33012</v>
      </c>
      <c r="O3218" t="str">
        <f>VLOOKUP(J3218,location[#All],6,)</f>
        <v>South</v>
      </c>
    </row>
    <row r="3219" spans="1:15" x14ac:dyDescent="0.25">
      <c r="A3219" t="s">
        <v>1483</v>
      </c>
      <c r="B3219" t="s">
        <v>912</v>
      </c>
      <c r="C3219" s="1">
        <v>41772</v>
      </c>
      <c r="D3219" s="1">
        <v>41774</v>
      </c>
      <c r="E3219" t="s">
        <v>44</v>
      </c>
      <c r="F3219">
        <v>398352</v>
      </c>
      <c r="G3219">
        <v>8</v>
      </c>
      <c r="H3219">
        <v>7</v>
      </c>
      <c r="I3219">
        <v>-33196</v>
      </c>
      <c r="J3219" s="1" t="str">
        <f>INDEX(location!A:A,MATCH('Tabela Total'!A3219,location!A:A,0))</f>
        <v>CA-2014-140165</v>
      </c>
      <c r="K3219" s="1" t="str">
        <f>VLOOKUP(J3219,location[#All],2,FALSE)</f>
        <v>United States</v>
      </c>
      <c r="L3219" t="str">
        <f>VLOOKUP(J3219,location[#All],3,)</f>
        <v>Hialeah</v>
      </c>
      <c r="M3219" t="str">
        <f>VLOOKUP(J3219,location[#All],4,)</f>
        <v>Florida</v>
      </c>
      <c r="N3219">
        <f>VLOOKUP(J3219,location[#All],5,)</f>
        <v>33012</v>
      </c>
      <c r="O3219" t="str">
        <f>VLOOKUP(J3219,location[#All],6,)</f>
        <v>South</v>
      </c>
    </row>
    <row r="3220" spans="1:15" x14ac:dyDescent="0.25">
      <c r="A3220" t="s">
        <v>1619</v>
      </c>
      <c r="B3220" t="s">
        <v>912</v>
      </c>
      <c r="C3220" s="1">
        <v>43000</v>
      </c>
      <c r="D3220" s="1">
        <v>43002</v>
      </c>
      <c r="E3220" t="s">
        <v>10</v>
      </c>
      <c r="F3220">
        <v>24196</v>
      </c>
      <c r="G3220">
        <v>2</v>
      </c>
      <c r="H3220">
        <v>0</v>
      </c>
      <c r="I3220">
        <v>411332</v>
      </c>
      <c r="J3220" s="1" t="str">
        <f>INDEX(location!A:A,MATCH('Tabela Total'!A3220,location!A:A,0))</f>
        <v>CA-2017-167381</v>
      </c>
      <c r="K3220" s="1" t="str">
        <f>VLOOKUP(J3220,location[#All],2,FALSE)</f>
        <v>United States</v>
      </c>
      <c r="L3220" t="str">
        <f>VLOOKUP(J3220,location[#All],3,)</f>
        <v>Lansing</v>
      </c>
      <c r="M3220" t="str">
        <f>VLOOKUP(J3220,location[#All],4,)</f>
        <v>Michigan</v>
      </c>
      <c r="N3220">
        <f>VLOOKUP(J3220,location[#All],5,)</f>
        <v>48911</v>
      </c>
      <c r="O3220" t="str">
        <f>VLOOKUP(J3220,location[#All],6,)</f>
        <v>Central</v>
      </c>
    </row>
    <row r="3221" spans="1:15" x14ac:dyDescent="0.25">
      <c r="A3221" t="s">
        <v>1619</v>
      </c>
      <c r="B3221" t="s">
        <v>912</v>
      </c>
      <c r="C3221" s="1">
        <v>43000</v>
      </c>
      <c r="D3221" s="1">
        <v>43002</v>
      </c>
      <c r="E3221" t="s">
        <v>10</v>
      </c>
      <c r="F3221">
        <v>2772</v>
      </c>
      <c r="G3221">
        <v>9</v>
      </c>
      <c r="H3221">
        <v>0</v>
      </c>
      <c r="I3221">
        <v>133056</v>
      </c>
      <c r="J3221" s="1" t="str">
        <f>INDEX(location!A:A,MATCH('Tabela Total'!A3221,location!A:A,0))</f>
        <v>CA-2017-167381</v>
      </c>
      <c r="K3221" s="1" t="str">
        <f>VLOOKUP(J3221,location[#All],2,FALSE)</f>
        <v>United States</v>
      </c>
      <c r="L3221" t="str">
        <f>VLOOKUP(J3221,location[#All],3,)</f>
        <v>Lansing</v>
      </c>
      <c r="M3221" t="str">
        <f>VLOOKUP(J3221,location[#All],4,)</f>
        <v>Michigan</v>
      </c>
      <c r="N3221">
        <f>VLOOKUP(J3221,location[#All],5,)</f>
        <v>48911</v>
      </c>
      <c r="O3221" t="str">
        <f>VLOOKUP(J3221,location[#All],6,)</f>
        <v>Central</v>
      </c>
    </row>
    <row r="3222" spans="1:15" x14ac:dyDescent="0.25">
      <c r="A3222" t="s">
        <v>1620</v>
      </c>
      <c r="B3222" t="s">
        <v>912</v>
      </c>
      <c r="C3222" s="1">
        <v>43070</v>
      </c>
      <c r="D3222" s="1">
        <v>43074</v>
      </c>
      <c r="E3222" t="s">
        <v>15</v>
      </c>
      <c r="F3222">
        <v>10468</v>
      </c>
      <c r="G3222">
        <v>5</v>
      </c>
      <c r="H3222">
        <v>2</v>
      </c>
      <c r="I3222">
        <v>353295</v>
      </c>
      <c r="J3222" s="1" t="str">
        <f>INDEX(location!A:A,MATCH('Tabela Total'!A3222,location!A:A,0))</f>
        <v>CA-2017-144862</v>
      </c>
      <c r="K3222" s="1" t="str">
        <f>VLOOKUP(J3222,location[#All],2,FALSE)</f>
        <v>United States</v>
      </c>
      <c r="L3222" t="str">
        <f>VLOOKUP(J3222,location[#All],3,)</f>
        <v>Philadelphia</v>
      </c>
      <c r="M3222" t="str">
        <f>VLOOKUP(J3222,location[#All],4,)</f>
        <v>Pennsylvania</v>
      </c>
      <c r="N3222">
        <f>VLOOKUP(J3222,location[#All],5,)</f>
        <v>19143</v>
      </c>
      <c r="O3222" t="str">
        <f>VLOOKUP(J3222,location[#All],6,)</f>
        <v>East</v>
      </c>
    </row>
    <row r="3223" spans="1:15" x14ac:dyDescent="0.25">
      <c r="A3223" t="s">
        <v>1620</v>
      </c>
      <c r="B3223" t="s">
        <v>912</v>
      </c>
      <c r="C3223" s="1">
        <v>43070</v>
      </c>
      <c r="D3223" s="1">
        <v>43074</v>
      </c>
      <c r="E3223" t="s">
        <v>15</v>
      </c>
      <c r="F3223">
        <v>62958</v>
      </c>
      <c r="G3223">
        <v>7</v>
      </c>
      <c r="H3223">
        <v>4</v>
      </c>
      <c r="I3223">
        <v>94437</v>
      </c>
      <c r="J3223" s="1" t="str">
        <f>INDEX(location!A:A,MATCH('Tabela Total'!A3223,location!A:A,0))</f>
        <v>CA-2017-144862</v>
      </c>
      <c r="K3223" s="1" t="str">
        <f>VLOOKUP(J3223,location[#All],2,FALSE)</f>
        <v>United States</v>
      </c>
      <c r="L3223" t="str">
        <f>VLOOKUP(J3223,location[#All],3,)</f>
        <v>Philadelphia</v>
      </c>
      <c r="M3223" t="str">
        <f>VLOOKUP(J3223,location[#All],4,)</f>
        <v>Pennsylvania</v>
      </c>
      <c r="N3223">
        <f>VLOOKUP(J3223,location[#All],5,)</f>
        <v>19143</v>
      </c>
      <c r="O3223" t="str">
        <f>VLOOKUP(J3223,location[#All],6,)</f>
        <v>East</v>
      </c>
    </row>
    <row r="3224" spans="1:15" x14ac:dyDescent="0.25">
      <c r="A3224" t="s">
        <v>2884</v>
      </c>
      <c r="B3224" t="s">
        <v>912</v>
      </c>
      <c r="C3224" s="1">
        <v>43097</v>
      </c>
      <c r="D3224" s="1">
        <v>43103</v>
      </c>
      <c r="E3224" t="s">
        <v>15</v>
      </c>
      <c r="F3224">
        <v>64784</v>
      </c>
      <c r="G3224">
        <v>1</v>
      </c>
      <c r="H3224">
        <v>2</v>
      </c>
      <c r="I3224">
        <v>-129568</v>
      </c>
      <c r="J3224" s="1" t="str">
        <f>INDEX(location!A:A,MATCH('Tabela Total'!A3224,location!A:A,0))</f>
        <v>CA-2017-127516</v>
      </c>
      <c r="K3224" s="1" t="str">
        <f>VLOOKUP(J3224,location[#All],2,FALSE)</f>
        <v>United States</v>
      </c>
      <c r="L3224" t="str">
        <f>VLOOKUP(J3224,location[#All],3,)</f>
        <v>Nashville</v>
      </c>
      <c r="M3224" t="str">
        <f>VLOOKUP(J3224,location[#All],4,)</f>
        <v>Tennessee</v>
      </c>
      <c r="N3224">
        <f>VLOOKUP(J3224,location[#All],5,)</f>
        <v>37211</v>
      </c>
      <c r="O3224" t="str">
        <f>VLOOKUP(J3224,location[#All],6,)</f>
        <v>South</v>
      </c>
    </row>
    <row r="3225" spans="1:15" x14ac:dyDescent="0.25">
      <c r="A3225" t="s">
        <v>3713</v>
      </c>
      <c r="B3225" t="s">
        <v>912</v>
      </c>
      <c r="C3225" s="1">
        <v>42890</v>
      </c>
      <c r="D3225" s="1">
        <v>42890</v>
      </c>
      <c r="E3225" t="s">
        <v>327</v>
      </c>
      <c r="F3225">
        <v>10808</v>
      </c>
      <c r="G3225">
        <v>7</v>
      </c>
      <c r="H3225">
        <v>0</v>
      </c>
      <c r="I3225">
        <v>5404</v>
      </c>
      <c r="J3225" s="1" t="str">
        <f>INDEX(location!A:A,MATCH('Tabela Total'!A3225,location!A:A,0))</f>
        <v>CA-2017-133095</v>
      </c>
      <c r="K3225" s="1" t="str">
        <f>VLOOKUP(J3225,location[#All],2,FALSE)</f>
        <v>United States</v>
      </c>
      <c r="L3225" t="str">
        <f>VLOOKUP(J3225,location[#All],3,)</f>
        <v>Jonesboro</v>
      </c>
      <c r="M3225" t="str">
        <f>VLOOKUP(J3225,location[#All],4,)</f>
        <v>Arkansas</v>
      </c>
      <c r="N3225">
        <f>VLOOKUP(J3225,location[#All],5,)</f>
        <v>72401</v>
      </c>
      <c r="O3225" t="str">
        <f>VLOOKUP(J3225,location[#All],6,)</f>
        <v>South</v>
      </c>
    </row>
    <row r="3226" spans="1:15" x14ac:dyDescent="0.25">
      <c r="A3226" t="s">
        <v>3713</v>
      </c>
      <c r="B3226" t="s">
        <v>912</v>
      </c>
      <c r="C3226" s="1">
        <v>42890</v>
      </c>
      <c r="D3226" s="1">
        <v>42890</v>
      </c>
      <c r="E3226" t="s">
        <v>327</v>
      </c>
      <c r="F3226">
        <v>954</v>
      </c>
      <c r="G3226">
        <v>3</v>
      </c>
      <c r="H3226">
        <v>0</v>
      </c>
      <c r="I3226">
        <v>43884</v>
      </c>
      <c r="J3226" s="1" t="str">
        <f>INDEX(location!A:A,MATCH('Tabela Total'!A3226,location!A:A,0))</f>
        <v>CA-2017-133095</v>
      </c>
      <c r="K3226" s="1" t="str">
        <f>VLOOKUP(J3226,location[#All],2,FALSE)</f>
        <v>United States</v>
      </c>
      <c r="L3226" t="str">
        <f>VLOOKUP(J3226,location[#All],3,)</f>
        <v>Jonesboro</v>
      </c>
      <c r="M3226" t="str">
        <f>VLOOKUP(J3226,location[#All],4,)</f>
        <v>Arkansas</v>
      </c>
      <c r="N3226">
        <f>VLOOKUP(J3226,location[#All],5,)</f>
        <v>72401</v>
      </c>
      <c r="O3226" t="str">
        <f>VLOOKUP(J3226,location[#All],6,)</f>
        <v>South</v>
      </c>
    </row>
    <row r="3227" spans="1:15" x14ac:dyDescent="0.25">
      <c r="A3227" t="s">
        <v>5262</v>
      </c>
      <c r="B3227" t="s">
        <v>912</v>
      </c>
      <c r="C3227" s="1">
        <v>41980</v>
      </c>
      <c r="D3227" s="1">
        <v>41981</v>
      </c>
      <c r="E3227" t="s">
        <v>44</v>
      </c>
      <c r="F3227">
        <v>16488</v>
      </c>
      <c r="G3227">
        <v>3</v>
      </c>
      <c r="H3227">
        <v>0</v>
      </c>
      <c r="I3227">
        <v>807912</v>
      </c>
      <c r="J3227" s="1" t="str">
        <f>INDEX(location!A:A,MATCH('Tabela Total'!A3227,location!A:A,0))</f>
        <v>CA-2014-154592</v>
      </c>
      <c r="K3227" s="1" t="str">
        <f>VLOOKUP(J3227,location[#All],2,FALSE)</f>
        <v>United States</v>
      </c>
      <c r="L3227" t="str">
        <f>VLOOKUP(J3227,location[#All],3,)</f>
        <v>San Francisco</v>
      </c>
      <c r="M3227" t="str">
        <f>VLOOKUP(J3227,location[#All],4,)</f>
        <v>California</v>
      </c>
      <c r="N3227">
        <f>VLOOKUP(J3227,location[#All],5,)</f>
        <v>94109</v>
      </c>
      <c r="O3227" t="str">
        <f>VLOOKUP(J3227,location[#All],6,)</f>
        <v>West</v>
      </c>
    </row>
    <row r="3228" spans="1:15" x14ac:dyDescent="0.25">
      <c r="A3228" t="s">
        <v>577</v>
      </c>
      <c r="B3228" t="s">
        <v>578</v>
      </c>
      <c r="C3228" s="1">
        <v>42632</v>
      </c>
      <c r="D3228" s="1">
        <v>42632</v>
      </c>
      <c r="E3228" t="s">
        <v>327</v>
      </c>
      <c r="F3228">
        <v>701372</v>
      </c>
      <c r="G3228">
        <v>2</v>
      </c>
      <c r="H3228">
        <v>3</v>
      </c>
      <c r="I3228">
        <v>-50098</v>
      </c>
      <c r="J3228" s="1" t="str">
        <f>INDEX(location!A:A,MATCH('Tabela Total'!A3228,location!A:A,0))</f>
        <v>US-2016-156097</v>
      </c>
      <c r="K3228" s="1" t="str">
        <f>VLOOKUP(J3228,location[#All],2,FALSE)</f>
        <v>United States</v>
      </c>
      <c r="L3228" t="str">
        <f>VLOOKUP(J3228,location[#All],3,)</f>
        <v>Aurora</v>
      </c>
      <c r="M3228" t="str">
        <f>VLOOKUP(J3228,location[#All],4,)</f>
        <v>Illinois</v>
      </c>
      <c r="N3228">
        <f>VLOOKUP(J3228,location[#All],5,)</f>
        <v>60505</v>
      </c>
      <c r="O3228" t="str">
        <f>VLOOKUP(J3228,location[#All],6,)</f>
        <v>Central</v>
      </c>
    </row>
    <row r="3229" spans="1:15" x14ac:dyDescent="0.25">
      <c r="A3229" t="s">
        <v>577</v>
      </c>
      <c r="B3229" t="s">
        <v>578</v>
      </c>
      <c r="C3229" s="1">
        <v>42632</v>
      </c>
      <c r="D3229" s="1">
        <v>42632</v>
      </c>
      <c r="E3229" t="s">
        <v>327</v>
      </c>
      <c r="F3229">
        <v>2308</v>
      </c>
      <c r="G3229">
        <v>2</v>
      </c>
      <c r="H3229">
        <v>8</v>
      </c>
      <c r="I3229">
        <v>-3462</v>
      </c>
      <c r="J3229" s="1" t="str">
        <f>INDEX(location!A:A,MATCH('Tabela Total'!A3229,location!A:A,0))</f>
        <v>US-2016-156097</v>
      </c>
      <c r="K3229" s="1" t="str">
        <f>VLOOKUP(J3229,location[#All],2,FALSE)</f>
        <v>United States</v>
      </c>
      <c r="L3229" t="str">
        <f>VLOOKUP(J3229,location[#All],3,)</f>
        <v>Aurora</v>
      </c>
      <c r="M3229" t="str">
        <f>VLOOKUP(J3229,location[#All],4,)</f>
        <v>Illinois</v>
      </c>
      <c r="N3229">
        <f>VLOOKUP(J3229,location[#All],5,)</f>
        <v>60505</v>
      </c>
      <c r="O3229" t="str">
        <f>VLOOKUP(J3229,location[#All],6,)</f>
        <v>Central</v>
      </c>
    </row>
    <row r="3230" spans="1:15" x14ac:dyDescent="0.25">
      <c r="A3230" t="s">
        <v>2545</v>
      </c>
      <c r="B3230" t="s">
        <v>578</v>
      </c>
      <c r="C3230" s="1">
        <v>42468</v>
      </c>
      <c r="D3230" s="1">
        <v>42474</v>
      </c>
      <c r="E3230" t="s">
        <v>15</v>
      </c>
      <c r="F3230">
        <v>8872</v>
      </c>
      <c r="G3230">
        <v>1</v>
      </c>
      <c r="H3230">
        <v>2</v>
      </c>
      <c r="I3230">
        <v>32161</v>
      </c>
      <c r="J3230" s="1" t="str">
        <f>INDEX(location!A:A,MATCH('Tabela Total'!A3230,location!A:A,0))</f>
        <v>CA-2016-104969</v>
      </c>
      <c r="K3230" s="1" t="str">
        <f>VLOOKUP(J3230,location[#All],2,FALSE)</f>
        <v>United States</v>
      </c>
      <c r="L3230" t="str">
        <f>VLOOKUP(J3230,location[#All],3,)</f>
        <v>Troy</v>
      </c>
      <c r="M3230" t="str">
        <f>VLOOKUP(J3230,location[#All],4,)</f>
        <v>Ohio</v>
      </c>
      <c r="N3230">
        <f>VLOOKUP(J3230,location[#All],5,)</f>
        <v>45373</v>
      </c>
      <c r="O3230" t="str">
        <f>VLOOKUP(J3230,location[#All],6,)</f>
        <v>East</v>
      </c>
    </row>
    <row r="3231" spans="1:15" x14ac:dyDescent="0.25">
      <c r="A3231" t="s">
        <v>2545</v>
      </c>
      <c r="B3231" t="s">
        <v>578</v>
      </c>
      <c r="C3231" s="1">
        <v>42468</v>
      </c>
      <c r="D3231" s="1">
        <v>42474</v>
      </c>
      <c r="E3231" t="s">
        <v>15</v>
      </c>
      <c r="F3231">
        <v>121104</v>
      </c>
      <c r="G3231">
        <v>6</v>
      </c>
      <c r="H3231">
        <v>7</v>
      </c>
      <c r="I3231">
        <v>-10092</v>
      </c>
      <c r="J3231" s="1" t="str">
        <f>INDEX(location!A:A,MATCH('Tabela Total'!A3231,location!A:A,0))</f>
        <v>CA-2016-104969</v>
      </c>
      <c r="K3231" s="1" t="str">
        <f>VLOOKUP(J3231,location[#All],2,FALSE)</f>
        <v>United States</v>
      </c>
      <c r="L3231" t="str">
        <f>VLOOKUP(J3231,location[#All],3,)</f>
        <v>Troy</v>
      </c>
      <c r="M3231" t="str">
        <f>VLOOKUP(J3231,location[#All],4,)</f>
        <v>Ohio</v>
      </c>
      <c r="N3231">
        <f>VLOOKUP(J3231,location[#All],5,)</f>
        <v>45373</v>
      </c>
      <c r="O3231" t="str">
        <f>VLOOKUP(J3231,location[#All],6,)</f>
        <v>East</v>
      </c>
    </row>
    <row r="3232" spans="1:15" x14ac:dyDescent="0.25">
      <c r="A3232" t="s">
        <v>2604</v>
      </c>
      <c r="B3232" t="s">
        <v>578</v>
      </c>
      <c r="C3232" s="1">
        <v>42947</v>
      </c>
      <c r="D3232" s="1">
        <v>42951</v>
      </c>
      <c r="E3232" t="s">
        <v>15</v>
      </c>
      <c r="F3232">
        <v>41424</v>
      </c>
      <c r="G3232">
        <v>2</v>
      </c>
      <c r="H3232">
        <v>2</v>
      </c>
      <c r="I3232">
        <v>82848</v>
      </c>
      <c r="J3232" s="1" t="str">
        <f>INDEX(location!A:A,MATCH('Tabela Total'!A3232,location!A:A,0))</f>
        <v>CA-2017-125752</v>
      </c>
      <c r="K3232" s="1" t="str">
        <f>VLOOKUP(J3232,location[#All],2,FALSE)</f>
        <v>United States</v>
      </c>
      <c r="L3232" t="str">
        <f>VLOOKUP(J3232,location[#All],3,)</f>
        <v>Fort Lauderdale</v>
      </c>
      <c r="M3232" t="str">
        <f>VLOOKUP(J3232,location[#All],4,)</f>
        <v>Florida</v>
      </c>
      <c r="N3232">
        <f>VLOOKUP(J3232,location[#All],5,)</f>
        <v>33311</v>
      </c>
      <c r="O3232" t="str">
        <f>VLOOKUP(J3232,location[#All],6,)</f>
        <v>South</v>
      </c>
    </row>
    <row r="3233" spans="1:15" x14ac:dyDescent="0.25">
      <c r="A3233" t="s">
        <v>2702</v>
      </c>
      <c r="B3233" t="s">
        <v>578</v>
      </c>
      <c r="C3233" s="1">
        <v>42510</v>
      </c>
      <c r="D3233" s="1">
        <v>42513</v>
      </c>
      <c r="E3233" t="s">
        <v>44</v>
      </c>
      <c r="F3233">
        <v>40635</v>
      </c>
      <c r="G3233">
        <v>7</v>
      </c>
      <c r="H3233">
        <v>7</v>
      </c>
      <c r="I3233">
        <v>-32508</v>
      </c>
      <c r="J3233" s="1" t="str">
        <f>INDEX(location!A:A,MATCH('Tabela Total'!A3233,location!A:A,0))</f>
        <v>CA-2016-146010</v>
      </c>
      <c r="K3233" s="1" t="str">
        <f>VLOOKUP(J3233,location[#All],2,FALSE)</f>
        <v>United States</v>
      </c>
      <c r="L3233" t="str">
        <f>VLOOKUP(J3233,location[#All],3,)</f>
        <v>Colorado Springs</v>
      </c>
      <c r="M3233" t="str">
        <f>VLOOKUP(J3233,location[#All],4,)</f>
        <v>Colorado</v>
      </c>
      <c r="N3233">
        <f>VLOOKUP(J3233,location[#All],5,)</f>
        <v>80906</v>
      </c>
      <c r="O3233" t="str">
        <f>VLOOKUP(J3233,location[#All],6,)</f>
        <v>West</v>
      </c>
    </row>
    <row r="3234" spans="1:15" x14ac:dyDescent="0.25">
      <c r="A3234" t="s">
        <v>2795</v>
      </c>
      <c r="B3234" t="s">
        <v>578</v>
      </c>
      <c r="C3234" s="1">
        <v>42765</v>
      </c>
      <c r="D3234" s="1">
        <v>42772</v>
      </c>
      <c r="E3234" t="s">
        <v>15</v>
      </c>
      <c r="F3234">
        <v>1274</v>
      </c>
      <c r="G3234">
        <v>7</v>
      </c>
      <c r="H3234">
        <v>0</v>
      </c>
      <c r="I3234">
        <v>5733</v>
      </c>
      <c r="J3234" s="1" t="str">
        <f>INDEX(location!A:A,MATCH('Tabela Total'!A3234,location!A:A,0))</f>
        <v>CA-2017-112725</v>
      </c>
      <c r="K3234" s="1" t="str">
        <f>VLOOKUP(J3234,location[#All],2,FALSE)</f>
        <v>United States</v>
      </c>
      <c r="L3234" t="str">
        <f>VLOOKUP(J3234,location[#All],3,)</f>
        <v>San Francisco</v>
      </c>
      <c r="M3234" t="str">
        <f>VLOOKUP(J3234,location[#All],4,)</f>
        <v>California</v>
      </c>
      <c r="N3234">
        <f>VLOOKUP(J3234,location[#All],5,)</f>
        <v>94110</v>
      </c>
      <c r="O3234" t="str">
        <f>VLOOKUP(J3234,location[#All],6,)</f>
        <v>West</v>
      </c>
    </row>
    <row r="3235" spans="1:15" x14ac:dyDescent="0.25">
      <c r="A3235" t="s">
        <v>2795</v>
      </c>
      <c r="B3235" t="s">
        <v>578</v>
      </c>
      <c r="C3235" s="1">
        <v>42765</v>
      </c>
      <c r="D3235" s="1">
        <v>42772</v>
      </c>
      <c r="E3235" t="s">
        <v>15</v>
      </c>
      <c r="F3235">
        <v>882</v>
      </c>
      <c r="G3235">
        <v>3</v>
      </c>
      <c r="H3235">
        <v>0</v>
      </c>
      <c r="I3235">
        <v>23814</v>
      </c>
      <c r="J3235" s="1" t="str">
        <f>INDEX(location!A:A,MATCH('Tabela Total'!A3235,location!A:A,0))</f>
        <v>CA-2017-112725</v>
      </c>
      <c r="K3235" s="1" t="str">
        <f>VLOOKUP(J3235,location[#All],2,FALSE)</f>
        <v>United States</v>
      </c>
      <c r="L3235" t="str">
        <f>VLOOKUP(J3235,location[#All],3,)</f>
        <v>San Francisco</v>
      </c>
      <c r="M3235" t="str">
        <f>VLOOKUP(J3235,location[#All],4,)</f>
        <v>California</v>
      </c>
      <c r="N3235">
        <f>VLOOKUP(J3235,location[#All],5,)</f>
        <v>94110</v>
      </c>
      <c r="O3235" t="str">
        <f>VLOOKUP(J3235,location[#All],6,)</f>
        <v>West</v>
      </c>
    </row>
    <row r="3236" spans="1:15" x14ac:dyDescent="0.25">
      <c r="A3236" t="s">
        <v>2795</v>
      </c>
      <c r="B3236" t="s">
        <v>578</v>
      </c>
      <c r="C3236" s="1">
        <v>42765</v>
      </c>
      <c r="D3236" s="1">
        <v>42772</v>
      </c>
      <c r="E3236" t="s">
        <v>15</v>
      </c>
      <c r="F3236">
        <v>120784</v>
      </c>
      <c r="G3236">
        <v>1</v>
      </c>
      <c r="H3236">
        <v>2</v>
      </c>
      <c r="I3236">
        <v>-135882</v>
      </c>
      <c r="J3236" s="1" t="str">
        <f>INDEX(location!A:A,MATCH('Tabela Total'!A3236,location!A:A,0))</f>
        <v>CA-2017-112725</v>
      </c>
      <c r="K3236" s="1" t="str">
        <f>VLOOKUP(J3236,location[#All],2,FALSE)</f>
        <v>United States</v>
      </c>
      <c r="L3236" t="str">
        <f>VLOOKUP(J3236,location[#All],3,)</f>
        <v>San Francisco</v>
      </c>
      <c r="M3236" t="str">
        <f>VLOOKUP(J3236,location[#All],4,)</f>
        <v>California</v>
      </c>
      <c r="N3236">
        <f>VLOOKUP(J3236,location[#All],5,)</f>
        <v>94110</v>
      </c>
      <c r="O3236" t="str">
        <f>VLOOKUP(J3236,location[#All],6,)</f>
        <v>West</v>
      </c>
    </row>
    <row r="3237" spans="1:15" x14ac:dyDescent="0.25">
      <c r="A3237" t="s">
        <v>3245</v>
      </c>
      <c r="B3237" t="s">
        <v>578</v>
      </c>
      <c r="C3237" s="1">
        <v>42514</v>
      </c>
      <c r="D3237" s="1">
        <v>42514</v>
      </c>
      <c r="E3237" t="s">
        <v>327</v>
      </c>
      <c r="F3237">
        <v>695</v>
      </c>
      <c r="G3237">
        <v>5</v>
      </c>
      <c r="H3237">
        <v>0</v>
      </c>
      <c r="I3237">
        <v>20155</v>
      </c>
      <c r="J3237" s="1" t="str">
        <f>INDEX(location!A:A,MATCH('Tabela Total'!A3237,location!A:A,0))</f>
        <v>CA-2016-136126</v>
      </c>
      <c r="K3237" s="1" t="str">
        <f>VLOOKUP(J3237,location[#All],2,FALSE)</f>
        <v>United States</v>
      </c>
      <c r="L3237" t="str">
        <f>VLOOKUP(J3237,location[#All],3,)</f>
        <v>Newport News</v>
      </c>
      <c r="M3237" t="str">
        <f>VLOOKUP(J3237,location[#All],4,)</f>
        <v>Virginia</v>
      </c>
      <c r="N3237">
        <f>VLOOKUP(J3237,location[#All],5,)</f>
        <v>23602</v>
      </c>
      <c r="O3237" t="str">
        <f>VLOOKUP(J3237,location[#All],6,)</f>
        <v>South</v>
      </c>
    </row>
    <row r="3238" spans="1:15" x14ac:dyDescent="0.25">
      <c r="A3238" t="s">
        <v>3245</v>
      </c>
      <c r="B3238" t="s">
        <v>578</v>
      </c>
      <c r="C3238" s="1">
        <v>42514</v>
      </c>
      <c r="D3238" s="1">
        <v>42514</v>
      </c>
      <c r="E3238" t="s">
        <v>327</v>
      </c>
      <c r="F3238">
        <v>1916</v>
      </c>
      <c r="G3238">
        <v>4</v>
      </c>
      <c r="H3238">
        <v>0</v>
      </c>
      <c r="I3238">
        <v>91968</v>
      </c>
      <c r="J3238" s="1" t="str">
        <f>INDEX(location!A:A,MATCH('Tabela Total'!A3238,location!A:A,0))</f>
        <v>CA-2016-136126</v>
      </c>
      <c r="K3238" s="1" t="str">
        <f>VLOOKUP(J3238,location[#All],2,FALSE)</f>
        <v>United States</v>
      </c>
      <c r="L3238" t="str">
        <f>VLOOKUP(J3238,location[#All],3,)</f>
        <v>Newport News</v>
      </c>
      <c r="M3238" t="str">
        <f>VLOOKUP(J3238,location[#All],4,)</f>
        <v>Virginia</v>
      </c>
      <c r="N3238">
        <f>VLOOKUP(J3238,location[#All],5,)</f>
        <v>23602</v>
      </c>
      <c r="O3238" t="str">
        <f>VLOOKUP(J3238,location[#All],6,)</f>
        <v>South</v>
      </c>
    </row>
    <row r="3239" spans="1:15" x14ac:dyDescent="0.25">
      <c r="A3239" t="s">
        <v>3342</v>
      </c>
      <c r="B3239" t="s">
        <v>578</v>
      </c>
      <c r="C3239" s="1">
        <v>42335</v>
      </c>
      <c r="D3239" s="1">
        <v>42341</v>
      </c>
      <c r="E3239" t="s">
        <v>15</v>
      </c>
      <c r="F3239">
        <v>748752</v>
      </c>
      <c r="G3239">
        <v>8</v>
      </c>
      <c r="H3239">
        <v>4</v>
      </c>
      <c r="I3239">
        <v>-1622296</v>
      </c>
      <c r="J3239" s="1" t="str">
        <f>INDEX(location!A:A,MATCH('Tabela Total'!A3239,location!A:A,0))</f>
        <v>US-2015-154389</v>
      </c>
      <c r="K3239" s="1" t="str">
        <f>VLOOKUP(J3239,location[#All],2,FALSE)</f>
        <v>United States</v>
      </c>
      <c r="L3239" t="str">
        <f>VLOOKUP(J3239,location[#All],3,)</f>
        <v>Philadelphia</v>
      </c>
      <c r="M3239" t="str">
        <f>VLOOKUP(J3239,location[#All],4,)</f>
        <v>Pennsylvania</v>
      </c>
      <c r="N3239">
        <f>VLOOKUP(J3239,location[#All],5,)</f>
        <v>19140</v>
      </c>
      <c r="O3239" t="str">
        <f>VLOOKUP(J3239,location[#All],6,)</f>
        <v>East</v>
      </c>
    </row>
    <row r="3240" spans="1:15" x14ac:dyDescent="0.25">
      <c r="A3240" t="s">
        <v>3807</v>
      </c>
      <c r="B3240" t="s">
        <v>578</v>
      </c>
      <c r="C3240" s="1">
        <v>42104</v>
      </c>
      <c r="D3240" s="1">
        <v>42110</v>
      </c>
      <c r="E3240" t="s">
        <v>15</v>
      </c>
      <c r="F3240">
        <v>14204</v>
      </c>
      <c r="G3240">
        <v>4</v>
      </c>
      <c r="H3240">
        <v>0</v>
      </c>
      <c r="I3240">
        <v>383508</v>
      </c>
      <c r="J3240" s="1" t="str">
        <f>INDEX(location!A:A,MATCH('Tabela Total'!A3240,location!A:A,0))</f>
        <v>CA-2015-134201</v>
      </c>
      <c r="K3240" s="1" t="str">
        <f>VLOOKUP(J3240,location[#All],2,FALSE)</f>
        <v>United States</v>
      </c>
      <c r="L3240" t="str">
        <f>VLOOKUP(J3240,location[#All],3,)</f>
        <v>Rochester</v>
      </c>
      <c r="M3240" t="str">
        <f>VLOOKUP(J3240,location[#All],4,)</f>
        <v>New York</v>
      </c>
      <c r="N3240">
        <f>VLOOKUP(J3240,location[#All],5,)</f>
        <v>14609</v>
      </c>
      <c r="O3240" t="str">
        <f>VLOOKUP(J3240,location[#All],6,)</f>
        <v>East</v>
      </c>
    </row>
    <row r="3241" spans="1:15" x14ac:dyDescent="0.25">
      <c r="A3241" t="s">
        <v>3807</v>
      </c>
      <c r="B3241" t="s">
        <v>578</v>
      </c>
      <c r="C3241" s="1">
        <v>42104</v>
      </c>
      <c r="D3241" s="1">
        <v>42110</v>
      </c>
      <c r="E3241" t="s">
        <v>15</v>
      </c>
      <c r="F3241">
        <v>1467</v>
      </c>
      <c r="G3241">
        <v>3</v>
      </c>
      <c r="H3241">
        <v>0</v>
      </c>
      <c r="I3241">
        <v>60147</v>
      </c>
      <c r="J3241" s="1" t="str">
        <f>INDEX(location!A:A,MATCH('Tabela Total'!A3241,location!A:A,0))</f>
        <v>CA-2015-134201</v>
      </c>
      <c r="K3241" s="1" t="str">
        <f>VLOOKUP(J3241,location[#All],2,FALSE)</f>
        <v>United States</v>
      </c>
      <c r="L3241" t="str">
        <f>VLOOKUP(J3241,location[#All],3,)</f>
        <v>Rochester</v>
      </c>
      <c r="M3241" t="str">
        <f>VLOOKUP(J3241,location[#All],4,)</f>
        <v>New York</v>
      </c>
      <c r="N3241">
        <f>VLOOKUP(J3241,location[#All],5,)</f>
        <v>14609</v>
      </c>
      <c r="O3241" t="str">
        <f>VLOOKUP(J3241,location[#All],6,)</f>
        <v>East</v>
      </c>
    </row>
    <row r="3242" spans="1:15" x14ac:dyDescent="0.25">
      <c r="A3242" t="s">
        <v>4716</v>
      </c>
      <c r="B3242" t="s">
        <v>578</v>
      </c>
      <c r="C3242" s="1">
        <v>42907</v>
      </c>
      <c r="D3242" s="1">
        <v>42911</v>
      </c>
      <c r="E3242" t="s">
        <v>15</v>
      </c>
      <c r="F3242">
        <v>824</v>
      </c>
      <c r="G3242">
        <v>5</v>
      </c>
      <c r="H3242">
        <v>0</v>
      </c>
      <c r="I3242">
        <v>40376</v>
      </c>
      <c r="J3242" s="1" t="str">
        <f>INDEX(location!A:A,MATCH('Tabela Total'!A3242,location!A:A,0))</f>
        <v>CA-2017-124744</v>
      </c>
      <c r="K3242" s="1" t="str">
        <f>VLOOKUP(J3242,location[#All],2,FALSE)</f>
        <v>United States</v>
      </c>
      <c r="L3242" t="str">
        <f>VLOOKUP(J3242,location[#All],3,)</f>
        <v>Wheeling</v>
      </c>
      <c r="M3242" t="str">
        <f>VLOOKUP(J3242,location[#All],4,)</f>
        <v>West Virginia</v>
      </c>
      <c r="N3242">
        <f>VLOOKUP(J3242,location[#All],5,)</f>
        <v>26003</v>
      </c>
      <c r="O3242" t="str">
        <f>VLOOKUP(J3242,location[#All],6,)</f>
        <v>East</v>
      </c>
    </row>
    <row r="3243" spans="1:15" x14ac:dyDescent="0.25">
      <c r="A3243" t="s">
        <v>4716</v>
      </c>
      <c r="B3243" t="s">
        <v>578</v>
      </c>
      <c r="C3243" s="1">
        <v>42907</v>
      </c>
      <c r="D3243" s="1">
        <v>42911</v>
      </c>
      <c r="E3243" t="s">
        <v>15</v>
      </c>
      <c r="F3243">
        <v>624</v>
      </c>
      <c r="G3243">
        <v>2</v>
      </c>
      <c r="H3243">
        <v>0</v>
      </c>
      <c r="I3243">
        <v>30576</v>
      </c>
      <c r="J3243" s="1" t="str">
        <f>INDEX(location!A:A,MATCH('Tabela Total'!A3243,location!A:A,0))</f>
        <v>CA-2017-124744</v>
      </c>
      <c r="K3243" s="1" t="str">
        <f>VLOOKUP(J3243,location[#All],2,FALSE)</f>
        <v>United States</v>
      </c>
      <c r="L3243" t="str">
        <f>VLOOKUP(J3243,location[#All],3,)</f>
        <v>Wheeling</v>
      </c>
      <c r="M3243" t="str">
        <f>VLOOKUP(J3243,location[#All],4,)</f>
        <v>West Virginia</v>
      </c>
      <c r="N3243">
        <f>VLOOKUP(J3243,location[#All],5,)</f>
        <v>26003</v>
      </c>
      <c r="O3243" t="str">
        <f>VLOOKUP(J3243,location[#All],6,)</f>
        <v>East</v>
      </c>
    </row>
    <row r="3244" spans="1:15" x14ac:dyDescent="0.25">
      <c r="A3244" t="s">
        <v>4716</v>
      </c>
      <c r="B3244" t="s">
        <v>578</v>
      </c>
      <c r="C3244" s="1">
        <v>42907</v>
      </c>
      <c r="D3244" s="1">
        <v>42911</v>
      </c>
      <c r="E3244" t="s">
        <v>15</v>
      </c>
      <c r="F3244">
        <v>44784</v>
      </c>
      <c r="G3244">
        <v>8</v>
      </c>
      <c r="H3244">
        <v>0</v>
      </c>
      <c r="I3244">
        <v>2194416</v>
      </c>
      <c r="J3244" s="1" t="str">
        <f>INDEX(location!A:A,MATCH('Tabela Total'!A3244,location!A:A,0))</f>
        <v>CA-2017-124744</v>
      </c>
      <c r="K3244" s="1" t="str">
        <f>VLOOKUP(J3244,location[#All],2,FALSE)</f>
        <v>United States</v>
      </c>
      <c r="L3244" t="str">
        <f>VLOOKUP(J3244,location[#All],3,)</f>
        <v>Wheeling</v>
      </c>
      <c r="M3244" t="str">
        <f>VLOOKUP(J3244,location[#All],4,)</f>
        <v>West Virginia</v>
      </c>
      <c r="N3244">
        <f>VLOOKUP(J3244,location[#All],5,)</f>
        <v>26003</v>
      </c>
      <c r="O3244" t="str">
        <f>VLOOKUP(J3244,location[#All],6,)</f>
        <v>East</v>
      </c>
    </row>
    <row r="3245" spans="1:15" x14ac:dyDescent="0.25">
      <c r="A3245" t="s">
        <v>5543</v>
      </c>
      <c r="B3245" t="s">
        <v>578</v>
      </c>
      <c r="C3245" s="1">
        <v>41931</v>
      </c>
      <c r="D3245" s="1">
        <v>41936</v>
      </c>
      <c r="E3245" t="s">
        <v>15</v>
      </c>
      <c r="F3245">
        <v>321552</v>
      </c>
      <c r="G3245">
        <v>6</v>
      </c>
      <c r="H3245">
        <v>2</v>
      </c>
      <c r="I3245">
        <v>20097</v>
      </c>
      <c r="J3245" s="1" t="str">
        <f>INDEX(location!A:A,MATCH('Tabela Total'!A3245,location!A:A,0))</f>
        <v>CA-2014-100867</v>
      </c>
      <c r="K3245" s="1" t="str">
        <f>VLOOKUP(J3245,location[#All],2,FALSE)</f>
        <v>United States</v>
      </c>
      <c r="L3245" t="str">
        <f>VLOOKUP(J3245,location[#All],3,)</f>
        <v>Lakewood</v>
      </c>
      <c r="M3245" t="str">
        <f>VLOOKUP(J3245,location[#All],4,)</f>
        <v>California</v>
      </c>
      <c r="N3245">
        <f>VLOOKUP(J3245,location[#All],5,)</f>
        <v>90712</v>
      </c>
      <c r="O3245" t="str">
        <f>VLOOKUP(J3245,location[#All],6,)</f>
        <v>West</v>
      </c>
    </row>
    <row r="3246" spans="1:15" x14ac:dyDescent="0.25">
      <c r="A3246" t="s">
        <v>2336</v>
      </c>
      <c r="B3246" t="s">
        <v>2337</v>
      </c>
      <c r="C3246" s="1">
        <v>41781</v>
      </c>
      <c r="D3246" s="1">
        <v>41788</v>
      </c>
      <c r="E3246" t="s">
        <v>15</v>
      </c>
      <c r="F3246">
        <v>13598</v>
      </c>
      <c r="G3246">
        <v>2</v>
      </c>
      <c r="H3246">
        <v>0</v>
      </c>
      <c r="I3246">
        <v>33995</v>
      </c>
      <c r="J3246" s="1" t="str">
        <f>INDEX(location!A:A,MATCH('Tabela Total'!A3246,location!A:A,0))</f>
        <v>CA-2014-143840</v>
      </c>
      <c r="K3246" s="1" t="str">
        <f>VLOOKUP(J3246,location[#All],2,FALSE)</f>
        <v>United States</v>
      </c>
      <c r="L3246" t="str">
        <f>VLOOKUP(J3246,location[#All],3,)</f>
        <v>Decatur</v>
      </c>
      <c r="M3246" t="str">
        <f>VLOOKUP(J3246,location[#All],4,)</f>
        <v>Alabama</v>
      </c>
      <c r="N3246">
        <f>VLOOKUP(J3246,location[#All],5,)</f>
        <v>35601</v>
      </c>
      <c r="O3246" t="str">
        <f>VLOOKUP(J3246,location[#All],6,)</f>
        <v>South</v>
      </c>
    </row>
    <row r="3247" spans="1:15" x14ac:dyDescent="0.25">
      <c r="A3247" t="s">
        <v>2336</v>
      </c>
      <c r="B3247" t="s">
        <v>2337</v>
      </c>
      <c r="C3247" s="1">
        <v>41781</v>
      </c>
      <c r="D3247" s="1">
        <v>41788</v>
      </c>
      <c r="E3247" t="s">
        <v>15</v>
      </c>
      <c r="F3247">
        <v>4495</v>
      </c>
      <c r="G3247">
        <v>1</v>
      </c>
      <c r="H3247">
        <v>0</v>
      </c>
      <c r="I3247">
        <v>12586</v>
      </c>
      <c r="J3247" s="1" t="str">
        <f>INDEX(location!A:A,MATCH('Tabela Total'!A3247,location!A:A,0))</f>
        <v>CA-2014-143840</v>
      </c>
      <c r="K3247" s="1" t="str">
        <f>VLOOKUP(J3247,location[#All],2,FALSE)</f>
        <v>United States</v>
      </c>
      <c r="L3247" t="str">
        <f>VLOOKUP(J3247,location[#All],3,)</f>
        <v>Decatur</v>
      </c>
      <c r="M3247" t="str">
        <f>VLOOKUP(J3247,location[#All],4,)</f>
        <v>Alabama</v>
      </c>
      <c r="N3247">
        <f>VLOOKUP(J3247,location[#All],5,)</f>
        <v>35601</v>
      </c>
      <c r="O3247" t="str">
        <f>VLOOKUP(J3247,location[#All],6,)</f>
        <v>South</v>
      </c>
    </row>
    <row r="3248" spans="1:15" x14ac:dyDescent="0.25">
      <c r="A3248" t="s">
        <v>2399</v>
      </c>
      <c r="B3248" t="s">
        <v>2337</v>
      </c>
      <c r="C3248" s="1">
        <v>41965</v>
      </c>
      <c r="D3248" s="1">
        <v>41968</v>
      </c>
      <c r="E3248" t="s">
        <v>44</v>
      </c>
      <c r="F3248">
        <v>6928</v>
      </c>
      <c r="G3248">
        <v>1</v>
      </c>
      <c r="H3248">
        <v>8</v>
      </c>
      <c r="I3248">
        <v>-110848</v>
      </c>
      <c r="J3248" s="1" t="str">
        <f>INDEX(location!A:A,MATCH('Tabela Total'!A3248,location!A:A,0))</f>
        <v>CA-2014-105340</v>
      </c>
      <c r="K3248" s="1" t="str">
        <f>VLOOKUP(J3248,location[#All],2,FALSE)</f>
        <v>United States</v>
      </c>
      <c r="L3248" t="str">
        <f>VLOOKUP(J3248,location[#All],3,)</f>
        <v>Pasadena</v>
      </c>
      <c r="M3248" t="str">
        <f>VLOOKUP(J3248,location[#All],4,)</f>
        <v>Texas</v>
      </c>
      <c r="N3248">
        <f>VLOOKUP(J3248,location[#All],5,)</f>
        <v>77506</v>
      </c>
      <c r="O3248" t="str">
        <f>VLOOKUP(J3248,location[#All],6,)</f>
        <v>Central</v>
      </c>
    </row>
    <row r="3249" spans="1:15" x14ac:dyDescent="0.25">
      <c r="A3249" t="s">
        <v>3486</v>
      </c>
      <c r="B3249" t="s">
        <v>2337</v>
      </c>
      <c r="C3249" s="1">
        <v>42464</v>
      </c>
      <c r="D3249" s="1">
        <v>42469</v>
      </c>
      <c r="E3249" t="s">
        <v>15</v>
      </c>
      <c r="F3249">
        <v>588784</v>
      </c>
      <c r="G3249">
        <v>2</v>
      </c>
      <c r="H3249">
        <v>2</v>
      </c>
      <c r="I3249">
        <v>183995</v>
      </c>
      <c r="J3249" s="1" t="str">
        <f>INDEX(location!A:A,MATCH('Tabela Total'!A3249,location!A:A,0))</f>
        <v>CA-2016-167115</v>
      </c>
      <c r="K3249" s="1" t="str">
        <f>VLOOKUP(J3249,location[#All],2,FALSE)</f>
        <v>United States</v>
      </c>
      <c r="L3249" t="str">
        <f>VLOOKUP(J3249,location[#All],3,)</f>
        <v>New York City</v>
      </c>
      <c r="M3249" t="str">
        <f>VLOOKUP(J3249,location[#All],4,)</f>
        <v>New York</v>
      </c>
      <c r="N3249">
        <f>VLOOKUP(J3249,location[#All],5,)</f>
        <v>10035</v>
      </c>
      <c r="O3249" t="str">
        <f>VLOOKUP(J3249,location[#All],6,)</f>
        <v>East</v>
      </c>
    </row>
    <row r="3250" spans="1:15" x14ac:dyDescent="0.25">
      <c r="A3250" t="s">
        <v>3766</v>
      </c>
      <c r="B3250" t="s">
        <v>2337</v>
      </c>
      <c r="C3250" s="1">
        <v>42994</v>
      </c>
      <c r="D3250" s="1">
        <v>42996</v>
      </c>
      <c r="E3250" t="s">
        <v>10</v>
      </c>
      <c r="F3250">
        <v>20544</v>
      </c>
      <c r="G3250">
        <v>6</v>
      </c>
      <c r="H3250">
        <v>2</v>
      </c>
      <c r="I3250">
        <v>642</v>
      </c>
      <c r="J3250" s="1" t="str">
        <f>INDEX(location!A:A,MATCH('Tabela Total'!A3250,location!A:A,0))</f>
        <v>CA-2017-112984</v>
      </c>
      <c r="K3250" s="1" t="str">
        <f>VLOOKUP(J3250,location[#All],2,FALSE)</f>
        <v>United States</v>
      </c>
      <c r="L3250" t="str">
        <f>VLOOKUP(J3250,location[#All],3,)</f>
        <v>Philadelphia</v>
      </c>
      <c r="M3250" t="str">
        <f>VLOOKUP(J3250,location[#All],4,)</f>
        <v>Pennsylvania</v>
      </c>
      <c r="N3250">
        <f>VLOOKUP(J3250,location[#All],5,)</f>
        <v>19143</v>
      </c>
      <c r="O3250" t="str">
        <f>VLOOKUP(J3250,location[#All],6,)</f>
        <v>East</v>
      </c>
    </row>
    <row r="3251" spans="1:15" x14ac:dyDescent="0.25">
      <c r="A3251" t="s">
        <v>4612</v>
      </c>
      <c r="B3251" t="s">
        <v>2337</v>
      </c>
      <c r="C3251" s="1">
        <v>41937</v>
      </c>
      <c r="D3251" s="1">
        <v>41941</v>
      </c>
      <c r="E3251" t="s">
        <v>15</v>
      </c>
      <c r="F3251">
        <v>40776</v>
      </c>
      <c r="G3251">
        <v>3</v>
      </c>
      <c r="H3251">
        <v>2</v>
      </c>
      <c r="I3251">
        <v>5097</v>
      </c>
      <c r="J3251" s="1" t="str">
        <f>INDEX(location!A:A,MATCH('Tabela Total'!A3251,location!A:A,0))</f>
        <v>CA-2014-139542</v>
      </c>
      <c r="K3251" s="1" t="str">
        <f>VLOOKUP(J3251,location[#All],2,FALSE)</f>
        <v>United States</v>
      </c>
      <c r="L3251" t="str">
        <f>VLOOKUP(J3251,location[#All],3,)</f>
        <v>Philadelphia</v>
      </c>
      <c r="M3251" t="str">
        <f>VLOOKUP(J3251,location[#All],4,)</f>
        <v>Pennsylvania</v>
      </c>
      <c r="N3251">
        <f>VLOOKUP(J3251,location[#All],5,)</f>
        <v>19120</v>
      </c>
      <c r="O3251" t="str">
        <f>VLOOKUP(J3251,location[#All],6,)</f>
        <v>East</v>
      </c>
    </row>
    <row r="3252" spans="1:15" x14ac:dyDescent="0.25">
      <c r="A3252" t="s">
        <v>4612</v>
      </c>
      <c r="B3252" t="s">
        <v>2337</v>
      </c>
      <c r="C3252" s="1">
        <v>41937</v>
      </c>
      <c r="D3252" s="1">
        <v>41941</v>
      </c>
      <c r="E3252" t="s">
        <v>15</v>
      </c>
      <c r="F3252">
        <v>13698</v>
      </c>
      <c r="G3252">
        <v>3</v>
      </c>
      <c r="H3252">
        <v>7</v>
      </c>
      <c r="I3252">
        <v>-95886</v>
      </c>
      <c r="J3252" s="1" t="str">
        <f>INDEX(location!A:A,MATCH('Tabela Total'!A3252,location!A:A,0))</f>
        <v>CA-2014-139542</v>
      </c>
      <c r="K3252" s="1" t="str">
        <f>VLOOKUP(J3252,location[#All],2,FALSE)</f>
        <v>United States</v>
      </c>
      <c r="L3252" t="str">
        <f>VLOOKUP(J3252,location[#All],3,)</f>
        <v>Philadelphia</v>
      </c>
      <c r="M3252" t="str">
        <f>VLOOKUP(J3252,location[#All],4,)</f>
        <v>Pennsylvania</v>
      </c>
      <c r="N3252">
        <f>VLOOKUP(J3252,location[#All],5,)</f>
        <v>19120</v>
      </c>
      <c r="O3252" t="str">
        <f>VLOOKUP(J3252,location[#All],6,)</f>
        <v>East</v>
      </c>
    </row>
    <row r="3253" spans="1:15" x14ac:dyDescent="0.25">
      <c r="A3253" t="s">
        <v>5443</v>
      </c>
      <c r="B3253" t="s">
        <v>2337</v>
      </c>
      <c r="C3253" s="1">
        <v>42734</v>
      </c>
      <c r="D3253" s="1">
        <v>42739</v>
      </c>
      <c r="E3253" t="s">
        <v>15</v>
      </c>
      <c r="F3253">
        <v>72224</v>
      </c>
      <c r="G3253">
        <v>4</v>
      </c>
      <c r="H3253">
        <v>2</v>
      </c>
      <c r="I3253">
        <v>252784</v>
      </c>
      <c r="J3253" s="1" t="str">
        <f>INDEX(location!A:A,MATCH('Tabela Total'!A3253,location!A:A,0))</f>
        <v>CA-2016-160486</v>
      </c>
      <c r="K3253" s="1" t="str">
        <f>VLOOKUP(J3253,location[#All],2,FALSE)</f>
        <v>United States</v>
      </c>
      <c r="L3253" t="str">
        <f>VLOOKUP(J3253,location[#All],3,)</f>
        <v>West Palm Beach</v>
      </c>
      <c r="M3253" t="str">
        <f>VLOOKUP(J3253,location[#All],4,)</f>
        <v>Florida</v>
      </c>
      <c r="N3253">
        <f>VLOOKUP(J3253,location[#All],5,)</f>
        <v>33407</v>
      </c>
      <c r="O3253" t="str">
        <f>VLOOKUP(J3253,location[#All],6,)</f>
        <v>South</v>
      </c>
    </row>
    <row r="3254" spans="1:15" x14ac:dyDescent="0.25">
      <c r="A3254" t="s">
        <v>2612</v>
      </c>
      <c r="B3254" t="s">
        <v>2613</v>
      </c>
      <c r="C3254" s="1">
        <v>41666</v>
      </c>
      <c r="D3254" s="1">
        <v>41672</v>
      </c>
      <c r="E3254" t="s">
        <v>15</v>
      </c>
      <c r="F3254">
        <v>5723</v>
      </c>
      <c r="G3254">
        <v>1</v>
      </c>
      <c r="H3254">
        <v>0</v>
      </c>
      <c r="I3254">
        <v>143075</v>
      </c>
      <c r="J3254" s="1" t="str">
        <f>INDEX(location!A:A,MATCH('Tabela Total'!A3254,location!A:A,0))</f>
        <v>US-2014-117163</v>
      </c>
      <c r="K3254" s="1" t="str">
        <f>VLOOKUP(J3254,location[#All],2,FALSE)</f>
        <v>United States</v>
      </c>
      <c r="L3254" t="str">
        <f>VLOOKUP(J3254,location[#All],3,)</f>
        <v>San Diego</v>
      </c>
      <c r="M3254" t="str">
        <f>VLOOKUP(J3254,location[#All],4,)</f>
        <v>California</v>
      </c>
      <c r="N3254">
        <f>VLOOKUP(J3254,location[#All],5,)</f>
        <v>92037</v>
      </c>
      <c r="O3254" t="str">
        <f>VLOOKUP(J3254,location[#All],6,)</f>
        <v>West</v>
      </c>
    </row>
    <row r="3255" spans="1:15" x14ac:dyDescent="0.25">
      <c r="A3255" t="s">
        <v>2612</v>
      </c>
      <c r="B3255" t="s">
        <v>2613</v>
      </c>
      <c r="C3255" s="1">
        <v>41666</v>
      </c>
      <c r="D3255" s="1">
        <v>41672</v>
      </c>
      <c r="E3255" t="s">
        <v>15</v>
      </c>
      <c r="F3255">
        <v>3330</v>
      </c>
      <c r="G3255">
        <v>3</v>
      </c>
      <c r="H3255">
        <v>2</v>
      </c>
      <c r="I3255">
        <v>-1665</v>
      </c>
      <c r="J3255" s="1" t="str">
        <f>INDEX(location!A:A,MATCH('Tabela Total'!A3255,location!A:A,0))</f>
        <v>US-2014-117163</v>
      </c>
      <c r="K3255" s="1" t="str">
        <f>VLOOKUP(J3255,location[#All],2,FALSE)</f>
        <v>United States</v>
      </c>
      <c r="L3255" t="str">
        <f>VLOOKUP(J3255,location[#All],3,)</f>
        <v>San Diego</v>
      </c>
      <c r="M3255" t="str">
        <f>VLOOKUP(J3255,location[#All],4,)</f>
        <v>California</v>
      </c>
      <c r="N3255">
        <f>VLOOKUP(J3255,location[#All],5,)</f>
        <v>92037</v>
      </c>
      <c r="O3255" t="str">
        <f>VLOOKUP(J3255,location[#All],6,)</f>
        <v>West</v>
      </c>
    </row>
    <row r="3256" spans="1:15" x14ac:dyDescent="0.25">
      <c r="A3256" t="s">
        <v>2612</v>
      </c>
      <c r="B3256" t="s">
        <v>2613</v>
      </c>
      <c r="C3256" s="1">
        <v>41666</v>
      </c>
      <c r="D3256" s="1">
        <v>41672</v>
      </c>
      <c r="E3256" t="s">
        <v>15</v>
      </c>
      <c r="F3256">
        <v>3644</v>
      </c>
      <c r="G3256">
        <v>4</v>
      </c>
      <c r="H3256">
        <v>0</v>
      </c>
      <c r="I3256">
        <v>120252</v>
      </c>
      <c r="J3256" s="1" t="str">
        <f>INDEX(location!A:A,MATCH('Tabela Total'!A3256,location!A:A,0))</f>
        <v>US-2014-117163</v>
      </c>
      <c r="K3256" s="1" t="str">
        <f>VLOOKUP(J3256,location[#All],2,FALSE)</f>
        <v>United States</v>
      </c>
      <c r="L3256" t="str">
        <f>VLOOKUP(J3256,location[#All],3,)</f>
        <v>San Diego</v>
      </c>
      <c r="M3256" t="str">
        <f>VLOOKUP(J3256,location[#All],4,)</f>
        <v>California</v>
      </c>
      <c r="N3256">
        <f>VLOOKUP(J3256,location[#All],5,)</f>
        <v>92037</v>
      </c>
      <c r="O3256" t="str">
        <f>VLOOKUP(J3256,location[#All],6,)</f>
        <v>West</v>
      </c>
    </row>
    <row r="3257" spans="1:15" x14ac:dyDescent="0.25">
      <c r="A3257" t="s">
        <v>3090</v>
      </c>
      <c r="B3257" t="s">
        <v>2613</v>
      </c>
      <c r="C3257" s="1">
        <v>41989</v>
      </c>
      <c r="D3257" s="1">
        <v>41994</v>
      </c>
      <c r="E3257" t="s">
        <v>15</v>
      </c>
      <c r="F3257">
        <v>36288</v>
      </c>
      <c r="G3257">
        <v>7</v>
      </c>
      <c r="H3257">
        <v>2</v>
      </c>
      <c r="I3257">
        <v>127008</v>
      </c>
      <c r="J3257" s="1" t="str">
        <f>INDEX(location!A:A,MATCH('Tabela Total'!A3257,location!A:A,0))</f>
        <v>CA-2014-108273</v>
      </c>
      <c r="K3257" s="1" t="str">
        <f>VLOOKUP(J3257,location[#All],2,FALSE)</f>
        <v>United States</v>
      </c>
      <c r="L3257" t="str">
        <f>VLOOKUP(J3257,location[#All],3,)</f>
        <v>Huntsville</v>
      </c>
      <c r="M3257" t="str">
        <f>VLOOKUP(J3257,location[#All],4,)</f>
        <v>Texas</v>
      </c>
      <c r="N3257">
        <f>VLOOKUP(J3257,location[#All],5,)</f>
        <v>77340</v>
      </c>
      <c r="O3257" t="str">
        <f>VLOOKUP(J3257,location[#All],6,)</f>
        <v>Central</v>
      </c>
    </row>
    <row r="3258" spans="1:15" x14ac:dyDescent="0.25">
      <c r="A3258" t="s">
        <v>3090</v>
      </c>
      <c r="B3258" t="s">
        <v>2613</v>
      </c>
      <c r="C3258" s="1">
        <v>41989</v>
      </c>
      <c r="D3258" s="1">
        <v>41994</v>
      </c>
      <c r="E3258" t="s">
        <v>15</v>
      </c>
      <c r="F3258">
        <v>56568</v>
      </c>
      <c r="G3258">
        <v>2</v>
      </c>
      <c r="H3258">
        <v>6</v>
      </c>
      <c r="I3258">
        <v>-749526</v>
      </c>
      <c r="J3258" s="1" t="str">
        <f>INDEX(location!A:A,MATCH('Tabela Total'!A3258,location!A:A,0))</f>
        <v>CA-2014-108273</v>
      </c>
      <c r="K3258" s="1" t="str">
        <f>VLOOKUP(J3258,location[#All],2,FALSE)</f>
        <v>United States</v>
      </c>
      <c r="L3258" t="str">
        <f>VLOOKUP(J3258,location[#All],3,)</f>
        <v>Huntsville</v>
      </c>
      <c r="M3258" t="str">
        <f>VLOOKUP(J3258,location[#All],4,)</f>
        <v>Texas</v>
      </c>
      <c r="N3258">
        <f>VLOOKUP(J3258,location[#All],5,)</f>
        <v>77340</v>
      </c>
      <c r="O3258" t="str">
        <f>VLOOKUP(J3258,location[#All],6,)</f>
        <v>Central</v>
      </c>
    </row>
    <row r="3259" spans="1:15" x14ac:dyDescent="0.25">
      <c r="A3259" t="s">
        <v>4059</v>
      </c>
      <c r="B3259" t="s">
        <v>2613</v>
      </c>
      <c r="C3259" s="1">
        <v>42797</v>
      </c>
      <c r="D3259" s="1">
        <v>42802</v>
      </c>
      <c r="E3259" t="s">
        <v>15</v>
      </c>
      <c r="F3259">
        <v>104944</v>
      </c>
      <c r="G3259">
        <v>8</v>
      </c>
      <c r="H3259">
        <v>0</v>
      </c>
      <c r="I3259">
        <v>4407648</v>
      </c>
      <c r="J3259" s="1" t="str">
        <f>INDEX(location!A:A,MATCH('Tabela Total'!A3259,location!A:A,0))</f>
        <v>CA-2017-123085</v>
      </c>
      <c r="K3259" s="1" t="str">
        <f>VLOOKUP(J3259,location[#All],2,FALSE)</f>
        <v>United States</v>
      </c>
      <c r="L3259" t="str">
        <f>VLOOKUP(J3259,location[#All],3,)</f>
        <v>Los Angeles</v>
      </c>
      <c r="M3259" t="str">
        <f>VLOOKUP(J3259,location[#All],4,)</f>
        <v>California</v>
      </c>
      <c r="N3259">
        <f>VLOOKUP(J3259,location[#All],5,)</f>
        <v>90008</v>
      </c>
      <c r="O3259" t="str">
        <f>VLOOKUP(J3259,location[#All],6,)</f>
        <v>West</v>
      </c>
    </row>
    <row r="3260" spans="1:15" x14ac:dyDescent="0.25">
      <c r="A3260" t="s">
        <v>4059</v>
      </c>
      <c r="B3260" t="s">
        <v>2613</v>
      </c>
      <c r="C3260" s="1">
        <v>42797</v>
      </c>
      <c r="D3260" s="1">
        <v>42802</v>
      </c>
      <c r="E3260" t="s">
        <v>15</v>
      </c>
      <c r="F3260">
        <v>170352</v>
      </c>
      <c r="G3260">
        <v>3</v>
      </c>
      <c r="H3260">
        <v>2</v>
      </c>
      <c r="I3260">
        <v>-170352</v>
      </c>
      <c r="J3260" s="1" t="str">
        <f>INDEX(location!A:A,MATCH('Tabela Total'!A3260,location!A:A,0))</f>
        <v>CA-2017-123085</v>
      </c>
      <c r="K3260" s="1" t="str">
        <f>VLOOKUP(J3260,location[#All],2,FALSE)</f>
        <v>United States</v>
      </c>
      <c r="L3260" t="str">
        <f>VLOOKUP(J3260,location[#All],3,)</f>
        <v>Los Angeles</v>
      </c>
      <c r="M3260" t="str">
        <f>VLOOKUP(J3260,location[#All],4,)</f>
        <v>California</v>
      </c>
      <c r="N3260">
        <f>VLOOKUP(J3260,location[#All],5,)</f>
        <v>90008</v>
      </c>
      <c r="O3260" t="str">
        <f>VLOOKUP(J3260,location[#All],6,)</f>
        <v>West</v>
      </c>
    </row>
    <row r="3261" spans="1:15" x14ac:dyDescent="0.25">
      <c r="A3261" t="s">
        <v>4555</v>
      </c>
      <c r="B3261" t="s">
        <v>2613</v>
      </c>
      <c r="C3261" s="1">
        <v>42229</v>
      </c>
      <c r="D3261" s="1">
        <v>42232</v>
      </c>
      <c r="E3261" t="s">
        <v>44</v>
      </c>
      <c r="F3261">
        <v>422856</v>
      </c>
      <c r="G3261">
        <v>3</v>
      </c>
      <c r="H3261">
        <v>2</v>
      </c>
      <c r="I3261">
        <v>158571</v>
      </c>
      <c r="J3261" s="1" t="str">
        <f>INDEX(location!A:A,MATCH('Tabela Total'!A3261,location!A:A,0))</f>
        <v>CA-2015-169656</v>
      </c>
      <c r="K3261" s="1" t="str">
        <f>VLOOKUP(J3261,location[#All],2,FALSE)</f>
        <v>United States</v>
      </c>
      <c r="L3261" t="str">
        <f>VLOOKUP(J3261,location[#All],3,)</f>
        <v>Philadelphia</v>
      </c>
      <c r="M3261" t="str">
        <f>VLOOKUP(J3261,location[#All],4,)</f>
        <v>Pennsylvania</v>
      </c>
      <c r="N3261">
        <f>VLOOKUP(J3261,location[#All],5,)</f>
        <v>19143</v>
      </c>
      <c r="O3261" t="str">
        <f>VLOOKUP(J3261,location[#All],6,)</f>
        <v>East</v>
      </c>
    </row>
    <row r="3262" spans="1:15" x14ac:dyDescent="0.25">
      <c r="A3262" t="s">
        <v>1008</v>
      </c>
      <c r="B3262" t="s">
        <v>1009</v>
      </c>
      <c r="C3262" s="1">
        <v>42869</v>
      </c>
      <c r="D3262" s="1">
        <v>42876</v>
      </c>
      <c r="E3262" t="s">
        <v>15</v>
      </c>
      <c r="F3262">
        <v>4869</v>
      </c>
      <c r="G3262">
        <v>9</v>
      </c>
      <c r="H3262">
        <v>0</v>
      </c>
      <c r="I3262">
        <v>238581</v>
      </c>
      <c r="J3262" s="1" t="str">
        <f>INDEX(location!A:A,MATCH('Tabela Total'!A3262,location!A:A,0))</f>
        <v>CA-2017-133641</v>
      </c>
      <c r="K3262" s="1" t="str">
        <f>VLOOKUP(J3262,location[#All],2,FALSE)</f>
        <v>United States</v>
      </c>
      <c r="L3262" t="str">
        <f>VLOOKUP(J3262,location[#All],3,)</f>
        <v>Gulfport</v>
      </c>
      <c r="M3262" t="str">
        <f>VLOOKUP(J3262,location[#All],4,)</f>
        <v>Mississippi</v>
      </c>
      <c r="N3262">
        <f>VLOOKUP(J3262,location[#All],5,)</f>
        <v>39503</v>
      </c>
      <c r="O3262" t="str">
        <f>VLOOKUP(J3262,location[#All],6,)</f>
        <v>South</v>
      </c>
    </row>
    <row r="3263" spans="1:15" x14ac:dyDescent="0.25">
      <c r="A3263" t="s">
        <v>3374</v>
      </c>
      <c r="B3263" t="s">
        <v>1009</v>
      </c>
      <c r="C3263" s="1">
        <v>43042</v>
      </c>
      <c r="D3263" s="1">
        <v>43044</v>
      </c>
      <c r="E3263" t="s">
        <v>10</v>
      </c>
      <c r="F3263">
        <v>435</v>
      </c>
      <c r="G3263">
        <v>3</v>
      </c>
      <c r="H3263">
        <v>0</v>
      </c>
      <c r="I3263">
        <v>10875</v>
      </c>
      <c r="J3263" s="1" t="str">
        <f>INDEX(location!A:A,MATCH('Tabela Total'!A3263,location!A:A,0))</f>
        <v>US-2017-110989</v>
      </c>
      <c r="K3263" s="1" t="str">
        <f>VLOOKUP(J3263,location[#All],2,FALSE)</f>
        <v>United States</v>
      </c>
      <c r="L3263" t="str">
        <f>VLOOKUP(J3263,location[#All],3,)</f>
        <v>Seattle</v>
      </c>
      <c r="M3263" t="str">
        <f>VLOOKUP(J3263,location[#All],4,)</f>
        <v>Washington</v>
      </c>
      <c r="N3263">
        <f>VLOOKUP(J3263,location[#All],5,)</f>
        <v>98105</v>
      </c>
      <c r="O3263" t="str">
        <f>VLOOKUP(J3263,location[#All],6,)</f>
        <v>West</v>
      </c>
    </row>
    <row r="3264" spans="1:15" x14ac:dyDescent="0.25">
      <c r="A3264" t="s">
        <v>4322</v>
      </c>
      <c r="B3264" t="s">
        <v>1009</v>
      </c>
      <c r="C3264" s="1">
        <v>42982</v>
      </c>
      <c r="D3264" s="1">
        <v>42986</v>
      </c>
      <c r="E3264" t="s">
        <v>15</v>
      </c>
      <c r="F3264">
        <v>4211</v>
      </c>
      <c r="G3264">
        <v>2</v>
      </c>
      <c r="H3264">
        <v>0</v>
      </c>
      <c r="I3264">
        <v>105275</v>
      </c>
      <c r="J3264" s="1" t="str">
        <f>INDEX(location!A:A,MATCH('Tabela Total'!A3264,location!A:A,0))</f>
        <v>CA-2017-147410</v>
      </c>
      <c r="K3264" s="1" t="str">
        <f>VLOOKUP(J3264,location[#All],2,FALSE)</f>
        <v>United States</v>
      </c>
      <c r="L3264" t="str">
        <f>VLOOKUP(J3264,location[#All],3,)</f>
        <v>Santa Ana</v>
      </c>
      <c r="M3264" t="str">
        <f>VLOOKUP(J3264,location[#All],4,)</f>
        <v>California</v>
      </c>
      <c r="N3264">
        <f>VLOOKUP(J3264,location[#All],5,)</f>
        <v>92704</v>
      </c>
      <c r="O3264" t="str">
        <f>VLOOKUP(J3264,location[#All],6,)</f>
        <v>West</v>
      </c>
    </row>
    <row r="3265" spans="1:15" x14ac:dyDescent="0.25">
      <c r="A3265" t="s">
        <v>4961</v>
      </c>
      <c r="B3265" t="s">
        <v>1009</v>
      </c>
      <c r="C3265" s="1">
        <v>42705</v>
      </c>
      <c r="D3265" s="1">
        <v>42710</v>
      </c>
      <c r="E3265" t="s">
        <v>10</v>
      </c>
      <c r="F3265">
        <v>13794</v>
      </c>
      <c r="G3265">
        <v>3</v>
      </c>
      <c r="H3265">
        <v>0</v>
      </c>
      <c r="I3265">
        <v>358644</v>
      </c>
      <c r="J3265" s="1" t="str">
        <f>INDEX(location!A:A,MATCH('Tabela Total'!A3265,location!A:A,0))</f>
        <v>CA-2016-142594</v>
      </c>
      <c r="K3265" s="1" t="str">
        <f>VLOOKUP(J3265,location[#All],2,FALSE)</f>
        <v>United States</v>
      </c>
      <c r="L3265" t="str">
        <f>VLOOKUP(J3265,location[#All],3,)</f>
        <v>Franklin</v>
      </c>
      <c r="M3265" t="str">
        <f>VLOOKUP(J3265,location[#All],4,)</f>
        <v>Massachusetts</v>
      </c>
      <c r="N3265">
        <f>VLOOKUP(J3265,location[#All],5,)</f>
        <v>2038</v>
      </c>
      <c r="O3265" t="str">
        <f>VLOOKUP(J3265,location[#All],6,)</f>
        <v>East</v>
      </c>
    </row>
    <row r="3266" spans="1:15" x14ac:dyDescent="0.25">
      <c r="A3266" t="s">
        <v>4961</v>
      </c>
      <c r="B3266" t="s">
        <v>1009</v>
      </c>
      <c r="C3266" s="1">
        <v>42705</v>
      </c>
      <c r="D3266" s="1">
        <v>42710</v>
      </c>
      <c r="E3266" t="s">
        <v>10</v>
      </c>
      <c r="F3266">
        <v>11115</v>
      </c>
      <c r="G3266">
        <v>5</v>
      </c>
      <c r="H3266">
        <v>0</v>
      </c>
      <c r="I3266">
        <v>48906</v>
      </c>
      <c r="J3266" s="1" t="str">
        <f>INDEX(location!A:A,MATCH('Tabela Total'!A3266,location!A:A,0))</f>
        <v>CA-2016-142594</v>
      </c>
      <c r="K3266" s="1" t="str">
        <f>VLOOKUP(J3266,location[#All],2,FALSE)</f>
        <v>United States</v>
      </c>
      <c r="L3266" t="str">
        <f>VLOOKUP(J3266,location[#All],3,)</f>
        <v>Franklin</v>
      </c>
      <c r="M3266" t="str">
        <f>VLOOKUP(J3266,location[#All],4,)</f>
        <v>Massachusetts</v>
      </c>
      <c r="N3266">
        <f>VLOOKUP(J3266,location[#All],5,)</f>
        <v>2038</v>
      </c>
      <c r="O3266" t="str">
        <f>VLOOKUP(J3266,location[#All],6,)</f>
        <v>East</v>
      </c>
    </row>
    <row r="3267" spans="1:15" x14ac:dyDescent="0.25">
      <c r="A3267" t="s">
        <v>4961</v>
      </c>
      <c r="B3267" t="s">
        <v>1009</v>
      </c>
      <c r="C3267" s="1">
        <v>42705</v>
      </c>
      <c r="D3267" s="1">
        <v>42710</v>
      </c>
      <c r="E3267" t="s">
        <v>10</v>
      </c>
      <c r="F3267">
        <v>90195</v>
      </c>
      <c r="G3267">
        <v>3</v>
      </c>
      <c r="H3267">
        <v>0</v>
      </c>
      <c r="I3267">
        <v>2976435</v>
      </c>
      <c r="J3267" s="1" t="str">
        <f>INDEX(location!A:A,MATCH('Tabela Total'!A3267,location!A:A,0))</f>
        <v>CA-2016-142594</v>
      </c>
      <c r="K3267" s="1" t="str">
        <f>VLOOKUP(J3267,location[#All],2,FALSE)</f>
        <v>United States</v>
      </c>
      <c r="L3267" t="str">
        <f>VLOOKUP(J3267,location[#All],3,)</f>
        <v>Franklin</v>
      </c>
      <c r="M3267" t="str">
        <f>VLOOKUP(J3267,location[#All],4,)</f>
        <v>Massachusetts</v>
      </c>
      <c r="N3267">
        <f>VLOOKUP(J3267,location[#All],5,)</f>
        <v>2038</v>
      </c>
      <c r="O3267" t="str">
        <f>VLOOKUP(J3267,location[#All],6,)</f>
        <v>East</v>
      </c>
    </row>
    <row r="3268" spans="1:15" x14ac:dyDescent="0.25">
      <c r="A3268" t="s">
        <v>4961</v>
      </c>
      <c r="B3268" t="s">
        <v>1009</v>
      </c>
      <c r="C3268" s="1">
        <v>42705</v>
      </c>
      <c r="D3268" s="1">
        <v>42710</v>
      </c>
      <c r="E3268" t="s">
        <v>10</v>
      </c>
      <c r="F3268">
        <v>366009</v>
      </c>
      <c r="G3268">
        <v>3</v>
      </c>
      <c r="H3268">
        <v>3</v>
      </c>
      <c r="I3268">
        <v>-470583</v>
      </c>
      <c r="J3268" s="1" t="str">
        <f>INDEX(location!A:A,MATCH('Tabela Total'!A3268,location!A:A,0))</f>
        <v>CA-2016-142594</v>
      </c>
      <c r="K3268" s="1" t="str">
        <f>VLOOKUP(J3268,location[#All],2,FALSE)</f>
        <v>United States</v>
      </c>
      <c r="L3268" t="str">
        <f>VLOOKUP(J3268,location[#All],3,)</f>
        <v>Franklin</v>
      </c>
      <c r="M3268" t="str">
        <f>VLOOKUP(J3268,location[#All],4,)</f>
        <v>Massachusetts</v>
      </c>
      <c r="N3268">
        <f>VLOOKUP(J3268,location[#All],5,)</f>
        <v>2038</v>
      </c>
      <c r="O3268" t="str">
        <f>VLOOKUP(J3268,location[#All],6,)</f>
        <v>East</v>
      </c>
    </row>
    <row r="3269" spans="1:15" x14ac:dyDescent="0.25">
      <c r="A3269" t="s">
        <v>5144</v>
      </c>
      <c r="B3269" t="s">
        <v>1009</v>
      </c>
      <c r="C3269" s="1">
        <v>41701</v>
      </c>
      <c r="D3269" s="1">
        <v>41705</v>
      </c>
      <c r="E3269" t="s">
        <v>15</v>
      </c>
      <c r="F3269">
        <v>626352</v>
      </c>
      <c r="G3269">
        <v>3</v>
      </c>
      <c r="H3269">
        <v>2</v>
      </c>
      <c r="I3269">
        <v>-234882</v>
      </c>
      <c r="J3269" s="1" t="str">
        <f>INDEX(location!A:A,MATCH('Tabela Total'!A3269,location!A:A,0))</f>
        <v>CA-2014-105648</v>
      </c>
      <c r="K3269" s="1" t="str">
        <f>VLOOKUP(J3269,location[#All],2,FALSE)</f>
        <v>United States</v>
      </c>
      <c r="L3269" t="str">
        <f>VLOOKUP(J3269,location[#All],3,)</f>
        <v>San Diego</v>
      </c>
      <c r="M3269" t="str">
        <f>VLOOKUP(J3269,location[#All],4,)</f>
        <v>California</v>
      </c>
      <c r="N3269">
        <f>VLOOKUP(J3269,location[#All],5,)</f>
        <v>92037</v>
      </c>
      <c r="O3269" t="str">
        <f>VLOOKUP(J3269,location[#All],6,)</f>
        <v>West</v>
      </c>
    </row>
    <row r="3270" spans="1:15" x14ac:dyDescent="0.25">
      <c r="A3270" t="s">
        <v>2813</v>
      </c>
      <c r="B3270" t="s">
        <v>2814</v>
      </c>
      <c r="C3270" s="1">
        <v>42337</v>
      </c>
      <c r="D3270" s="1">
        <v>42338</v>
      </c>
      <c r="E3270" t="s">
        <v>44</v>
      </c>
      <c r="F3270">
        <v>563</v>
      </c>
      <c r="G3270">
        <v>2</v>
      </c>
      <c r="H3270">
        <v>0</v>
      </c>
      <c r="I3270">
        <v>15764</v>
      </c>
      <c r="J3270" s="1" t="str">
        <f>INDEX(location!A:A,MATCH('Tabela Total'!A3270,location!A:A,0))</f>
        <v>CA-2015-154340</v>
      </c>
      <c r="K3270" s="1" t="str">
        <f>VLOOKUP(J3270,location[#All],2,FALSE)</f>
        <v>United States</v>
      </c>
      <c r="L3270" t="str">
        <f>VLOOKUP(J3270,location[#All],3,)</f>
        <v>Santa Ana</v>
      </c>
      <c r="M3270" t="str">
        <f>VLOOKUP(J3270,location[#All],4,)</f>
        <v>California</v>
      </c>
      <c r="N3270">
        <f>VLOOKUP(J3270,location[#All],5,)</f>
        <v>92704</v>
      </c>
      <c r="O3270" t="str">
        <f>VLOOKUP(J3270,location[#All],6,)</f>
        <v>West</v>
      </c>
    </row>
    <row r="3271" spans="1:15" x14ac:dyDescent="0.25">
      <c r="A3271" t="s">
        <v>3131</v>
      </c>
      <c r="B3271" t="s">
        <v>2814</v>
      </c>
      <c r="C3271" s="1">
        <v>43055</v>
      </c>
      <c r="D3271" s="1">
        <v>43060</v>
      </c>
      <c r="E3271" t="s">
        <v>15</v>
      </c>
      <c r="F3271">
        <v>2336</v>
      </c>
      <c r="G3271">
        <v>4</v>
      </c>
      <c r="H3271">
        <v>0</v>
      </c>
      <c r="I3271">
        <v>60736</v>
      </c>
      <c r="J3271" s="1" t="str">
        <f>INDEX(location!A:A,MATCH('Tabela Total'!A3271,location!A:A,0))</f>
        <v>CA-2017-108091</v>
      </c>
      <c r="K3271" s="1" t="str">
        <f>VLOOKUP(J3271,location[#All],2,FALSE)</f>
        <v>United States</v>
      </c>
      <c r="L3271" t="str">
        <f>VLOOKUP(J3271,location[#All],3,)</f>
        <v>Escondido</v>
      </c>
      <c r="M3271" t="str">
        <f>VLOOKUP(J3271,location[#All],4,)</f>
        <v>California</v>
      </c>
      <c r="N3271">
        <f>VLOOKUP(J3271,location[#All],5,)</f>
        <v>92025</v>
      </c>
      <c r="O3271" t="str">
        <f>VLOOKUP(J3271,location[#All],6,)</f>
        <v>West</v>
      </c>
    </row>
    <row r="3272" spans="1:15" x14ac:dyDescent="0.25">
      <c r="A3272" t="s">
        <v>3854</v>
      </c>
      <c r="B3272" t="s">
        <v>2814</v>
      </c>
      <c r="C3272" s="1">
        <v>41716</v>
      </c>
      <c r="D3272" s="1">
        <v>41719</v>
      </c>
      <c r="E3272" t="s">
        <v>10</v>
      </c>
      <c r="F3272">
        <v>119833</v>
      </c>
      <c r="G3272">
        <v>10</v>
      </c>
      <c r="H3272">
        <v>15</v>
      </c>
      <c r="I3272">
        <v>7049</v>
      </c>
      <c r="J3272" s="1" t="str">
        <f>INDEX(location!A:A,MATCH('Tabela Total'!A3272,location!A:A,0))</f>
        <v>CA-2014-111871</v>
      </c>
      <c r="K3272" s="1" t="str">
        <f>VLOOKUP(J3272,location[#All],2,FALSE)</f>
        <v>United States</v>
      </c>
      <c r="L3272" t="str">
        <f>VLOOKUP(J3272,location[#All],3,)</f>
        <v>San Francisco</v>
      </c>
      <c r="M3272" t="str">
        <f>VLOOKUP(J3272,location[#All],4,)</f>
        <v>California</v>
      </c>
      <c r="N3272">
        <f>VLOOKUP(J3272,location[#All],5,)</f>
        <v>94110</v>
      </c>
      <c r="O3272" t="str">
        <f>VLOOKUP(J3272,location[#All],6,)</f>
        <v>West</v>
      </c>
    </row>
    <row r="3273" spans="1:15" x14ac:dyDescent="0.25">
      <c r="A3273" t="s">
        <v>4639</v>
      </c>
      <c r="B3273" t="s">
        <v>2814</v>
      </c>
      <c r="C3273" s="1">
        <v>42357</v>
      </c>
      <c r="D3273" s="1">
        <v>42361</v>
      </c>
      <c r="E3273" t="s">
        <v>15</v>
      </c>
      <c r="F3273">
        <v>25488</v>
      </c>
      <c r="G3273">
        <v>2</v>
      </c>
      <c r="H3273">
        <v>2</v>
      </c>
      <c r="I3273">
        <v>4779</v>
      </c>
      <c r="J3273" s="1" t="str">
        <f>INDEX(location!A:A,MATCH('Tabela Total'!A3273,location!A:A,0))</f>
        <v>CA-2015-109113</v>
      </c>
      <c r="K3273" s="1" t="str">
        <f>VLOOKUP(J3273,location[#All],2,FALSE)</f>
        <v>United States</v>
      </c>
      <c r="L3273" t="str">
        <f>VLOOKUP(J3273,location[#All],3,)</f>
        <v>Chicago</v>
      </c>
      <c r="M3273" t="str">
        <f>VLOOKUP(J3273,location[#All],4,)</f>
        <v>Illinois</v>
      </c>
      <c r="N3273">
        <f>VLOOKUP(J3273,location[#All],5,)</f>
        <v>60610</v>
      </c>
      <c r="O3273" t="str">
        <f>VLOOKUP(J3273,location[#All],6,)</f>
        <v>Central</v>
      </c>
    </row>
    <row r="3274" spans="1:15" x14ac:dyDescent="0.25">
      <c r="A3274" t="s">
        <v>763</v>
      </c>
      <c r="B3274" t="s">
        <v>764</v>
      </c>
      <c r="C3274" s="1">
        <v>43022</v>
      </c>
      <c r="D3274" s="1">
        <v>43027</v>
      </c>
      <c r="E3274" t="s">
        <v>15</v>
      </c>
      <c r="F3274">
        <v>3766</v>
      </c>
      <c r="G3274">
        <v>7</v>
      </c>
      <c r="H3274">
        <v>0</v>
      </c>
      <c r="I3274">
        <v>184534</v>
      </c>
      <c r="J3274" s="1" t="str">
        <f>INDEX(location!A:A,MATCH('Tabela Total'!A3274,location!A:A,0))</f>
        <v>CA-2017-150707</v>
      </c>
      <c r="K3274" s="1" t="str">
        <f>VLOOKUP(J3274,location[#All],2,FALSE)</f>
        <v>United States</v>
      </c>
      <c r="L3274" t="str">
        <f>VLOOKUP(J3274,location[#All],3,)</f>
        <v>Columbia</v>
      </c>
      <c r="M3274" t="str">
        <f>VLOOKUP(J3274,location[#All],4,)</f>
        <v>Maryland</v>
      </c>
      <c r="N3274">
        <f>VLOOKUP(J3274,location[#All],5,)</f>
        <v>21044</v>
      </c>
      <c r="O3274" t="str">
        <f>VLOOKUP(J3274,location[#All],6,)</f>
        <v>East</v>
      </c>
    </row>
    <row r="3275" spans="1:15" x14ac:dyDescent="0.25">
      <c r="A3275" t="s">
        <v>880</v>
      </c>
      <c r="B3275" t="s">
        <v>764</v>
      </c>
      <c r="C3275" s="1">
        <v>42482</v>
      </c>
      <c r="D3275" s="1">
        <v>42486</v>
      </c>
      <c r="E3275" t="s">
        <v>15</v>
      </c>
      <c r="F3275">
        <v>8662</v>
      </c>
      <c r="G3275">
        <v>2</v>
      </c>
      <c r="H3275">
        <v>0</v>
      </c>
      <c r="I3275">
        <v>8662</v>
      </c>
      <c r="J3275" s="1" t="str">
        <f>INDEX(location!A:A,MATCH('Tabela Total'!A3275,location!A:A,0))</f>
        <v>CA-2016-113061</v>
      </c>
      <c r="K3275" s="1" t="str">
        <f>VLOOKUP(J3275,location[#All],2,FALSE)</f>
        <v>United States</v>
      </c>
      <c r="L3275" t="str">
        <f>VLOOKUP(J3275,location[#All],3,)</f>
        <v>Jefferson City</v>
      </c>
      <c r="M3275" t="str">
        <f>VLOOKUP(J3275,location[#All],4,)</f>
        <v>Missouri</v>
      </c>
      <c r="N3275">
        <f>VLOOKUP(J3275,location[#All],5,)</f>
        <v>65109</v>
      </c>
      <c r="O3275" t="str">
        <f>VLOOKUP(J3275,location[#All],6,)</f>
        <v>Central</v>
      </c>
    </row>
    <row r="3276" spans="1:15" x14ac:dyDescent="0.25">
      <c r="A3276" t="s">
        <v>1809</v>
      </c>
      <c r="B3276" t="s">
        <v>1810</v>
      </c>
      <c r="C3276" s="1">
        <v>42162</v>
      </c>
      <c r="D3276" s="1">
        <v>42164</v>
      </c>
      <c r="E3276" t="s">
        <v>10</v>
      </c>
      <c r="F3276">
        <v>752</v>
      </c>
      <c r="G3276">
        <v>5</v>
      </c>
      <c r="H3276">
        <v>2</v>
      </c>
      <c r="I3276">
        <v>2632</v>
      </c>
      <c r="J3276" s="1" t="str">
        <f>INDEX(location!A:A,MATCH('Tabela Total'!A3276,location!A:A,0))</f>
        <v>CA-2015-142041</v>
      </c>
      <c r="K3276" s="1" t="str">
        <f>VLOOKUP(J3276,location[#All],2,FALSE)</f>
        <v>United States</v>
      </c>
      <c r="L3276" t="str">
        <f>VLOOKUP(J3276,location[#All],3,)</f>
        <v>Los Angeles</v>
      </c>
      <c r="M3276" t="str">
        <f>VLOOKUP(J3276,location[#All],4,)</f>
        <v>California</v>
      </c>
      <c r="N3276">
        <f>VLOOKUP(J3276,location[#All],5,)</f>
        <v>90036</v>
      </c>
      <c r="O3276" t="str">
        <f>VLOOKUP(J3276,location[#All],6,)</f>
        <v>West</v>
      </c>
    </row>
    <row r="3277" spans="1:15" x14ac:dyDescent="0.25">
      <c r="A3277" t="s">
        <v>1888</v>
      </c>
      <c r="B3277" t="s">
        <v>1810</v>
      </c>
      <c r="C3277" s="1">
        <v>42201</v>
      </c>
      <c r="D3277" s="1">
        <v>42201</v>
      </c>
      <c r="E3277" t="s">
        <v>327</v>
      </c>
      <c r="F3277">
        <v>1348704</v>
      </c>
      <c r="G3277">
        <v>6</v>
      </c>
      <c r="H3277">
        <v>2</v>
      </c>
      <c r="I3277">
        <v>-2191644</v>
      </c>
      <c r="J3277" s="1" t="str">
        <f>INDEX(location!A:A,MATCH('Tabela Total'!A3277,location!A:A,0))</f>
        <v>CA-2015-113404</v>
      </c>
      <c r="K3277" s="1" t="str">
        <f>VLOOKUP(J3277,location[#All],2,FALSE)</f>
        <v>United States</v>
      </c>
      <c r="L3277" t="str">
        <f>VLOOKUP(J3277,location[#All],3,)</f>
        <v>San Francisco</v>
      </c>
      <c r="M3277" t="str">
        <f>VLOOKUP(J3277,location[#All],4,)</f>
        <v>California</v>
      </c>
      <c r="N3277">
        <f>VLOOKUP(J3277,location[#All],5,)</f>
        <v>94122</v>
      </c>
      <c r="O3277" t="str">
        <f>VLOOKUP(J3277,location[#All],6,)</f>
        <v>West</v>
      </c>
    </row>
    <row r="3278" spans="1:15" x14ac:dyDescent="0.25">
      <c r="A3278" t="s">
        <v>1888</v>
      </c>
      <c r="B3278" t="s">
        <v>1810</v>
      </c>
      <c r="C3278" s="1">
        <v>42201</v>
      </c>
      <c r="D3278" s="1">
        <v>42201</v>
      </c>
      <c r="E3278" t="s">
        <v>327</v>
      </c>
      <c r="F3278">
        <v>700152</v>
      </c>
      <c r="G3278">
        <v>3</v>
      </c>
      <c r="H3278">
        <v>2</v>
      </c>
      <c r="I3278">
        <v>787671</v>
      </c>
      <c r="J3278" s="1" t="str">
        <f>INDEX(location!A:A,MATCH('Tabela Total'!A3278,location!A:A,0))</f>
        <v>CA-2015-113404</v>
      </c>
      <c r="K3278" s="1" t="str">
        <f>VLOOKUP(J3278,location[#All],2,FALSE)</f>
        <v>United States</v>
      </c>
      <c r="L3278" t="str">
        <f>VLOOKUP(J3278,location[#All],3,)</f>
        <v>San Francisco</v>
      </c>
      <c r="M3278" t="str">
        <f>VLOOKUP(J3278,location[#All],4,)</f>
        <v>California</v>
      </c>
      <c r="N3278">
        <f>VLOOKUP(J3278,location[#All],5,)</f>
        <v>94122</v>
      </c>
      <c r="O3278" t="str">
        <f>VLOOKUP(J3278,location[#All],6,)</f>
        <v>West</v>
      </c>
    </row>
    <row r="3279" spans="1:15" x14ac:dyDescent="0.25">
      <c r="A3279" t="s">
        <v>2091</v>
      </c>
      <c r="B3279" t="s">
        <v>1810</v>
      </c>
      <c r="C3279" s="1">
        <v>42967</v>
      </c>
      <c r="D3279" s="1">
        <v>42967</v>
      </c>
      <c r="E3279" t="s">
        <v>327</v>
      </c>
      <c r="F3279">
        <v>4029</v>
      </c>
      <c r="G3279">
        <v>3</v>
      </c>
      <c r="H3279">
        <v>0</v>
      </c>
      <c r="I3279">
        <v>104754</v>
      </c>
      <c r="J3279" s="1" t="str">
        <f>INDEX(location!A:A,MATCH('Tabela Total'!A3279,location!A:A,0))</f>
        <v>CA-2017-137344</v>
      </c>
      <c r="K3279" s="1" t="str">
        <f>VLOOKUP(J3279,location[#All],2,FALSE)</f>
        <v>United States</v>
      </c>
      <c r="L3279" t="str">
        <f>VLOOKUP(J3279,location[#All],3,)</f>
        <v>Franklin</v>
      </c>
      <c r="M3279" t="str">
        <f>VLOOKUP(J3279,location[#All],4,)</f>
        <v>Massachusetts</v>
      </c>
      <c r="N3279">
        <f>VLOOKUP(J3279,location[#All],5,)</f>
        <v>2038</v>
      </c>
      <c r="O3279" t="str">
        <f>VLOOKUP(J3279,location[#All],6,)</f>
        <v>East</v>
      </c>
    </row>
    <row r="3280" spans="1:15" x14ac:dyDescent="0.25">
      <c r="A3280" t="s">
        <v>2268</v>
      </c>
      <c r="B3280" t="s">
        <v>1810</v>
      </c>
      <c r="C3280" s="1">
        <v>42240</v>
      </c>
      <c r="D3280" s="1">
        <v>42244</v>
      </c>
      <c r="E3280" t="s">
        <v>15</v>
      </c>
      <c r="F3280">
        <v>284364</v>
      </c>
      <c r="G3280">
        <v>2</v>
      </c>
      <c r="H3280">
        <v>4</v>
      </c>
      <c r="I3280">
        <v>-758304</v>
      </c>
      <c r="J3280" s="1" t="str">
        <f>INDEX(location!A:A,MATCH('Tabela Total'!A3280,location!A:A,0))</f>
        <v>CA-2015-139584</v>
      </c>
      <c r="K3280" s="1" t="str">
        <f>VLOOKUP(J3280,location[#All],2,FALSE)</f>
        <v>United States</v>
      </c>
      <c r="L3280" t="str">
        <f>VLOOKUP(J3280,location[#All],3,)</f>
        <v>New York City</v>
      </c>
      <c r="M3280" t="str">
        <f>VLOOKUP(J3280,location[#All],4,)</f>
        <v>New York</v>
      </c>
      <c r="N3280">
        <f>VLOOKUP(J3280,location[#All],5,)</f>
        <v>10009</v>
      </c>
      <c r="O3280" t="str">
        <f>VLOOKUP(J3280,location[#All],6,)</f>
        <v>East</v>
      </c>
    </row>
    <row r="3281" spans="1:15" x14ac:dyDescent="0.25">
      <c r="A3281" t="s">
        <v>2268</v>
      </c>
      <c r="B3281" t="s">
        <v>1810</v>
      </c>
      <c r="C3281" s="1">
        <v>42240</v>
      </c>
      <c r="D3281" s="1">
        <v>42244</v>
      </c>
      <c r="E3281" t="s">
        <v>15</v>
      </c>
      <c r="F3281">
        <v>260</v>
      </c>
      <c r="G3281">
        <v>2</v>
      </c>
      <c r="H3281">
        <v>0</v>
      </c>
      <c r="I3281">
        <v>117</v>
      </c>
      <c r="J3281" s="1" t="str">
        <f>INDEX(location!A:A,MATCH('Tabela Total'!A3281,location!A:A,0))</f>
        <v>CA-2015-139584</v>
      </c>
      <c r="K3281" s="1" t="str">
        <f>VLOOKUP(J3281,location[#All],2,FALSE)</f>
        <v>United States</v>
      </c>
      <c r="L3281" t="str">
        <f>VLOOKUP(J3281,location[#All],3,)</f>
        <v>New York City</v>
      </c>
      <c r="M3281" t="str">
        <f>VLOOKUP(J3281,location[#All],4,)</f>
        <v>New York</v>
      </c>
      <c r="N3281">
        <f>VLOOKUP(J3281,location[#All],5,)</f>
        <v>10009</v>
      </c>
      <c r="O3281" t="str">
        <f>VLOOKUP(J3281,location[#All],6,)</f>
        <v>East</v>
      </c>
    </row>
    <row r="3282" spans="1:15" x14ac:dyDescent="0.25">
      <c r="A3282" t="s">
        <v>5705</v>
      </c>
      <c r="B3282" t="s">
        <v>1810</v>
      </c>
      <c r="C3282" s="1">
        <v>42433</v>
      </c>
      <c r="D3282" s="1">
        <v>42437</v>
      </c>
      <c r="E3282" t="s">
        <v>15</v>
      </c>
      <c r="F3282">
        <v>15998</v>
      </c>
      <c r="G3282">
        <v>2</v>
      </c>
      <c r="H3282">
        <v>0</v>
      </c>
      <c r="I3282">
        <v>575928</v>
      </c>
      <c r="J3282" s="1" t="str">
        <f>INDEX(location!A:A,MATCH('Tabela Total'!A3282,location!A:A,0))</f>
        <v>CA-2016-158358</v>
      </c>
      <c r="K3282" s="1" t="str">
        <f>VLOOKUP(J3282,location[#All],2,FALSE)</f>
        <v>United States</v>
      </c>
      <c r="L3282" t="str">
        <f>VLOOKUP(J3282,location[#All],3,)</f>
        <v>Dover</v>
      </c>
      <c r="M3282" t="str">
        <f>VLOOKUP(J3282,location[#All],4,)</f>
        <v>New Hampshire</v>
      </c>
      <c r="N3282">
        <f>VLOOKUP(J3282,location[#All],5,)</f>
        <v>3820</v>
      </c>
      <c r="O3282" t="str">
        <f>VLOOKUP(J3282,location[#All],6,)</f>
        <v>East</v>
      </c>
    </row>
    <row r="3283" spans="1:15" x14ac:dyDescent="0.25">
      <c r="A3283" t="s">
        <v>1756</v>
      </c>
      <c r="B3283" t="s">
        <v>1757</v>
      </c>
      <c r="C3283" s="1">
        <v>42936</v>
      </c>
      <c r="D3283" s="1">
        <v>42941</v>
      </c>
      <c r="E3283" t="s">
        <v>15</v>
      </c>
      <c r="F3283">
        <v>1462</v>
      </c>
      <c r="G3283">
        <v>2</v>
      </c>
      <c r="H3283">
        <v>0</v>
      </c>
      <c r="I3283">
        <v>68714</v>
      </c>
      <c r="J3283" s="1" t="str">
        <f>INDEX(location!A:A,MATCH('Tabela Total'!A3283,location!A:A,0))</f>
        <v>CA-2017-122035</v>
      </c>
      <c r="K3283" s="1" t="str">
        <f>VLOOKUP(J3283,location[#All],2,FALSE)</f>
        <v>United States</v>
      </c>
      <c r="L3283" t="str">
        <f>VLOOKUP(J3283,location[#All],3,)</f>
        <v>Sioux Falls</v>
      </c>
      <c r="M3283" t="str">
        <f>VLOOKUP(J3283,location[#All],4,)</f>
        <v>South Dakota</v>
      </c>
      <c r="N3283">
        <f>VLOOKUP(J3283,location[#All],5,)</f>
        <v>57103</v>
      </c>
      <c r="O3283" t="str">
        <f>VLOOKUP(J3283,location[#All],6,)</f>
        <v>Central</v>
      </c>
    </row>
    <row r="3284" spans="1:15" x14ac:dyDescent="0.25">
      <c r="A3284" t="s">
        <v>1756</v>
      </c>
      <c r="B3284" t="s">
        <v>1757</v>
      </c>
      <c r="C3284" s="1">
        <v>42936</v>
      </c>
      <c r="D3284" s="1">
        <v>42941</v>
      </c>
      <c r="E3284" t="s">
        <v>15</v>
      </c>
      <c r="F3284">
        <v>41632</v>
      </c>
      <c r="G3284">
        <v>2</v>
      </c>
      <c r="H3284">
        <v>0</v>
      </c>
      <c r="I3284">
        <v>1124064</v>
      </c>
      <c r="J3284" s="1" t="str">
        <f>INDEX(location!A:A,MATCH('Tabela Total'!A3284,location!A:A,0))</f>
        <v>CA-2017-122035</v>
      </c>
      <c r="K3284" s="1" t="str">
        <f>VLOOKUP(J3284,location[#All],2,FALSE)</f>
        <v>United States</v>
      </c>
      <c r="L3284" t="str">
        <f>VLOOKUP(J3284,location[#All],3,)</f>
        <v>Sioux Falls</v>
      </c>
      <c r="M3284" t="str">
        <f>VLOOKUP(J3284,location[#All],4,)</f>
        <v>South Dakota</v>
      </c>
      <c r="N3284">
        <f>VLOOKUP(J3284,location[#All],5,)</f>
        <v>57103</v>
      </c>
      <c r="O3284" t="str">
        <f>VLOOKUP(J3284,location[#All],6,)</f>
        <v>Central</v>
      </c>
    </row>
    <row r="3285" spans="1:15" x14ac:dyDescent="0.25">
      <c r="A3285" t="s">
        <v>1756</v>
      </c>
      <c r="B3285" t="s">
        <v>1757</v>
      </c>
      <c r="C3285" s="1">
        <v>42936</v>
      </c>
      <c r="D3285" s="1">
        <v>42941</v>
      </c>
      <c r="E3285" t="s">
        <v>15</v>
      </c>
      <c r="F3285">
        <v>430</v>
      </c>
      <c r="G3285">
        <v>5</v>
      </c>
      <c r="H3285">
        <v>0</v>
      </c>
      <c r="I3285">
        <v>2021</v>
      </c>
      <c r="J3285" s="1" t="str">
        <f>INDEX(location!A:A,MATCH('Tabela Total'!A3285,location!A:A,0))</f>
        <v>CA-2017-122035</v>
      </c>
      <c r="K3285" s="1" t="str">
        <f>VLOOKUP(J3285,location[#All],2,FALSE)</f>
        <v>United States</v>
      </c>
      <c r="L3285" t="str">
        <f>VLOOKUP(J3285,location[#All],3,)</f>
        <v>Sioux Falls</v>
      </c>
      <c r="M3285" t="str">
        <f>VLOOKUP(J3285,location[#All],4,)</f>
        <v>South Dakota</v>
      </c>
      <c r="N3285">
        <f>VLOOKUP(J3285,location[#All],5,)</f>
        <v>57103</v>
      </c>
      <c r="O3285" t="str">
        <f>VLOOKUP(J3285,location[#All],6,)</f>
        <v>Central</v>
      </c>
    </row>
    <row r="3286" spans="1:15" x14ac:dyDescent="0.25">
      <c r="A3286" t="s">
        <v>1756</v>
      </c>
      <c r="B3286" t="s">
        <v>1757</v>
      </c>
      <c r="C3286" s="1">
        <v>42936</v>
      </c>
      <c r="D3286" s="1">
        <v>42941</v>
      </c>
      <c r="E3286" t="s">
        <v>15</v>
      </c>
      <c r="F3286">
        <v>18294</v>
      </c>
      <c r="G3286">
        <v>3</v>
      </c>
      <c r="H3286">
        <v>0</v>
      </c>
      <c r="I3286">
        <v>27441</v>
      </c>
      <c r="J3286" s="1" t="str">
        <f>INDEX(location!A:A,MATCH('Tabela Total'!A3286,location!A:A,0))</f>
        <v>CA-2017-122035</v>
      </c>
      <c r="K3286" s="1" t="str">
        <f>VLOOKUP(J3286,location[#All],2,FALSE)</f>
        <v>United States</v>
      </c>
      <c r="L3286" t="str">
        <f>VLOOKUP(J3286,location[#All],3,)</f>
        <v>Sioux Falls</v>
      </c>
      <c r="M3286" t="str">
        <f>VLOOKUP(J3286,location[#All],4,)</f>
        <v>South Dakota</v>
      </c>
      <c r="N3286">
        <f>VLOOKUP(J3286,location[#All],5,)</f>
        <v>57103</v>
      </c>
      <c r="O3286" t="str">
        <f>VLOOKUP(J3286,location[#All],6,)</f>
        <v>Central</v>
      </c>
    </row>
    <row r="3287" spans="1:15" x14ac:dyDescent="0.25">
      <c r="A3287" t="s">
        <v>1756</v>
      </c>
      <c r="B3287" t="s">
        <v>1757</v>
      </c>
      <c r="C3287" s="1">
        <v>42936</v>
      </c>
      <c r="D3287" s="1">
        <v>42941</v>
      </c>
      <c r="E3287" t="s">
        <v>15</v>
      </c>
      <c r="F3287">
        <v>6083</v>
      </c>
      <c r="G3287">
        <v>7</v>
      </c>
      <c r="H3287">
        <v>0</v>
      </c>
      <c r="I3287">
        <v>30415</v>
      </c>
      <c r="J3287" s="1" t="str">
        <f>INDEX(location!A:A,MATCH('Tabela Total'!A3287,location!A:A,0))</f>
        <v>CA-2017-122035</v>
      </c>
      <c r="K3287" s="1" t="str">
        <f>VLOOKUP(J3287,location[#All],2,FALSE)</f>
        <v>United States</v>
      </c>
      <c r="L3287" t="str">
        <f>VLOOKUP(J3287,location[#All],3,)</f>
        <v>Sioux Falls</v>
      </c>
      <c r="M3287" t="str">
        <f>VLOOKUP(J3287,location[#All],4,)</f>
        <v>South Dakota</v>
      </c>
      <c r="N3287">
        <f>VLOOKUP(J3287,location[#All],5,)</f>
        <v>57103</v>
      </c>
      <c r="O3287" t="str">
        <f>VLOOKUP(J3287,location[#All],6,)</f>
        <v>Central</v>
      </c>
    </row>
    <row r="3288" spans="1:15" x14ac:dyDescent="0.25">
      <c r="A3288" t="s">
        <v>1756</v>
      </c>
      <c r="B3288" t="s">
        <v>1757</v>
      </c>
      <c r="C3288" s="1">
        <v>42936</v>
      </c>
      <c r="D3288" s="1">
        <v>42941</v>
      </c>
      <c r="E3288" t="s">
        <v>15</v>
      </c>
      <c r="F3288">
        <v>38997</v>
      </c>
      <c r="G3288">
        <v>3</v>
      </c>
      <c r="H3288">
        <v>0</v>
      </c>
      <c r="I3288">
        <v>1325898</v>
      </c>
      <c r="J3288" s="1" t="str">
        <f>INDEX(location!A:A,MATCH('Tabela Total'!A3288,location!A:A,0))</f>
        <v>CA-2017-122035</v>
      </c>
      <c r="K3288" s="1" t="str">
        <f>VLOOKUP(J3288,location[#All],2,FALSE)</f>
        <v>United States</v>
      </c>
      <c r="L3288" t="str">
        <f>VLOOKUP(J3288,location[#All],3,)</f>
        <v>Sioux Falls</v>
      </c>
      <c r="M3288" t="str">
        <f>VLOOKUP(J3288,location[#All],4,)</f>
        <v>South Dakota</v>
      </c>
      <c r="N3288">
        <f>VLOOKUP(J3288,location[#All],5,)</f>
        <v>57103</v>
      </c>
      <c r="O3288" t="str">
        <f>VLOOKUP(J3288,location[#All],6,)</f>
        <v>Central</v>
      </c>
    </row>
    <row r="3289" spans="1:15" x14ac:dyDescent="0.25">
      <c r="A3289" t="s">
        <v>2436</v>
      </c>
      <c r="B3289" t="s">
        <v>1757</v>
      </c>
      <c r="C3289" s="1">
        <v>43044</v>
      </c>
      <c r="D3289" s="1">
        <v>43049</v>
      </c>
      <c r="E3289" t="s">
        <v>10</v>
      </c>
      <c r="F3289">
        <v>492768</v>
      </c>
      <c r="G3289">
        <v>4</v>
      </c>
      <c r="H3289">
        <v>2</v>
      </c>
      <c r="I3289">
        <v>554364</v>
      </c>
      <c r="J3289" s="1" t="str">
        <f>INDEX(location!A:A,MATCH('Tabela Total'!A3289,location!A:A,0))</f>
        <v>CA-2017-114258</v>
      </c>
      <c r="K3289" s="1" t="str">
        <f>VLOOKUP(J3289,location[#All],2,FALSE)</f>
        <v>United States</v>
      </c>
      <c r="L3289" t="str">
        <f>VLOOKUP(J3289,location[#All],3,)</f>
        <v>Dallas</v>
      </c>
      <c r="M3289" t="str">
        <f>VLOOKUP(J3289,location[#All],4,)</f>
        <v>Texas</v>
      </c>
      <c r="N3289">
        <f>VLOOKUP(J3289,location[#All],5,)</f>
        <v>75081</v>
      </c>
      <c r="O3289" t="str">
        <f>VLOOKUP(J3289,location[#All],6,)</f>
        <v>Central</v>
      </c>
    </row>
    <row r="3290" spans="1:15" x14ac:dyDescent="0.25">
      <c r="A3290" t="s">
        <v>4223</v>
      </c>
      <c r="B3290" t="s">
        <v>1757</v>
      </c>
      <c r="C3290" s="1">
        <v>42857</v>
      </c>
      <c r="D3290" s="1">
        <v>42860</v>
      </c>
      <c r="E3290" t="s">
        <v>10</v>
      </c>
      <c r="F3290">
        <v>15956</v>
      </c>
      <c r="G3290">
        <v>4</v>
      </c>
      <c r="H3290">
        <v>0</v>
      </c>
      <c r="I3290">
        <v>590372</v>
      </c>
      <c r="J3290" s="1" t="str">
        <f>INDEX(location!A:A,MATCH('Tabela Total'!A3290,location!A:A,0))</f>
        <v>US-2017-128398</v>
      </c>
      <c r="K3290" s="1" t="str">
        <f>VLOOKUP(J3290,location[#All],2,FALSE)</f>
        <v>United States</v>
      </c>
      <c r="L3290" t="str">
        <f>VLOOKUP(J3290,location[#All],3,)</f>
        <v>Los Angeles</v>
      </c>
      <c r="M3290" t="str">
        <f>VLOOKUP(J3290,location[#All],4,)</f>
        <v>California</v>
      </c>
      <c r="N3290">
        <f>VLOOKUP(J3290,location[#All],5,)</f>
        <v>90049</v>
      </c>
      <c r="O3290" t="str">
        <f>VLOOKUP(J3290,location[#All],6,)</f>
        <v>West</v>
      </c>
    </row>
    <row r="3291" spans="1:15" x14ac:dyDescent="0.25">
      <c r="A3291" t="s">
        <v>4397</v>
      </c>
      <c r="B3291" t="s">
        <v>1757</v>
      </c>
      <c r="C3291" s="1">
        <v>42609</v>
      </c>
      <c r="D3291" s="1">
        <v>42615</v>
      </c>
      <c r="E3291" t="s">
        <v>15</v>
      </c>
      <c r="F3291">
        <v>9216</v>
      </c>
      <c r="G3291">
        <v>4</v>
      </c>
      <c r="H3291">
        <v>2</v>
      </c>
      <c r="I3291">
        <v>33408</v>
      </c>
      <c r="J3291" s="1" t="str">
        <f>INDEX(location!A:A,MATCH('Tabela Total'!A3291,location!A:A,0))</f>
        <v>CA-2016-116764</v>
      </c>
      <c r="K3291" s="1" t="str">
        <f>VLOOKUP(J3291,location[#All],2,FALSE)</f>
        <v>United States</v>
      </c>
      <c r="L3291" t="str">
        <f>VLOOKUP(J3291,location[#All],3,)</f>
        <v>Hollywood</v>
      </c>
      <c r="M3291" t="str">
        <f>VLOOKUP(J3291,location[#All],4,)</f>
        <v>Florida</v>
      </c>
      <c r="N3291">
        <f>VLOOKUP(J3291,location[#All],5,)</f>
        <v>33021</v>
      </c>
      <c r="O3291" t="str">
        <f>VLOOKUP(J3291,location[#All],6,)</f>
        <v>South</v>
      </c>
    </row>
    <row r="3292" spans="1:15" x14ac:dyDescent="0.25">
      <c r="A3292" t="s">
        <v>4539</v>
      </c>
      <c r="B3292" t="s">
        <v>1757</v>
      </c>
      <c r="C3292" s="1">
        <v>42618</v>
      </c>
      <c r="D3292" s="1">
        <v>42620</v>
      </c>
      <c r="E3292" t="s">
        <v>44</v>
      </c>
      <c r="F3292">
        <v>21204</v>
      </c>
      <c r="G3292">
        <v>3</v>
      </c>
      <c r="H3292">
        <v>6</v>
      </c>
      <c r="I3292">
        <v>-116622</v>
      </c>
      <c r="J3292" s="1" t="str">
        <f>INDEX(location!A:A,MATCH('Tabela Total'!A3292,location!A:A,0))</f>
        <v>CA-2016-136595</v>
      </c>
      <c r="K3292" s="1" t="str">
        <f>VLOOKUP(J3292,location[#All],2,FALSE)</f>
        <v>United States</v>
      </c>
      <c r="L3292" t="str">
        <f>VLOOKUP(J3292,location[#All],3,)</f>
        <v>Houston</v>
      </c>
      <c r="M3292" t="str">
        <f>VLOOKUP(J3292,location[#All],4,)</f>
        <v>Texas</v>
      </c>
      <c r="N3292">
        <f>VLOOKUP(J3292,location[#All],5,)</f>
        <v>77036</v>
      </c>
      <c r="O3292" t="str">
        <f>VLOOKUP(J3292,location[#All],6,)</f>
        <v>Central</v>
      </c>
    </row>
    <row r="3293" spans="1:15" x14ac:dyDescent="0.25">
      <c r="A3293" t="s">
        <v>5244</v>
      </c>
      <c r="B3293" t="s">
        <v>1757</v>
      </c>
      <c r="C3293" s="1">
        <v>42030</v>
      </c>
      <c r="D3293" s="1">
        <v>42036</v>
      </c>
      <c r="E3293" t="s">
        <v>15</v>
      </c>
      <c r="F3293">
        <v>18272</v>
      </c>
      <c r="G3293">
        <v>8</v>
      </c>
      <c r="H3293">
        <v>0</v>
      </c>
      <c r="I3293">
        <v>840512</v>
      </c>
      <c r="J3293" s="1" t="str">
        <f>INDEX(location!A:A,MATCH('Tabela Total'!A3293,location!A:A,0))</f>
        <v>CA-2015-109603</v>
      </c>
      <c r="K3293" s="1" t="str">
        <f>VLOOKUP(J3293,location[#All],2,FALSE)</f>
        <v>United States</v>
      </c>
      <c r="L3293" t="str">
        <f>VLOOKUP(J3293,location[#All],3,)</f>
        <v>Moreno Valley</v>
      </c>
      <c r="M3293" t="str">
        <f>VLOOKUP(J3293,location[#All],4,)</f>
        <v>California</v>
      </c>
      <c r="N3293">
        <f>VLOOKUP(J3293,location[#All],5,)</f>
        <v>92553</v>
      </c>
      <c r="O3293" t="str">
        <f>VLOOKUP(J3293,location[#All],6,)</f>
        <v>West</v>
      </c>
    </row>
    <row r="3294" spans="1:15" x14ac:dyDescent="0.25">
      <c r="A3294" t="s">
        <v>5293</v>
      </c>
      <c r="B3294" t="s">
        <v>1757</v>
      </c>
      <c r="C3294" s="1">
        <v>41975</v>
      </c>
      <c r="D3294" s="1">
        <v>41982</v>
      </c>
      <c r="E3294" t="s">
        <v>15</v>
      </c>
      <c r="F3294">
        <v>595</v>
      </c>
      <c r="G3294">
        <v>1</v>
      </c>
      <c r="H3294">
        <v>0</v>
      </c>
      <c r="I3294">
        <v>833</v>
      </c>
      <c r="J3294" s="1" t="str">
        <f>INDEX(location!A:A,MATCH('Tabela Total'!A3294,location!A:A,0))</f>
        <v>CA-2014-103807</v>
      </c>
      <c r="K3294" s="1" t="str">
        <f>VLOOKUP(J3294,location[#All],2,FALSE)</f>
        <v>United States</v>
      </c>
      <c r="L3294" t="str">
        <f>VLOOKUP(J3294,location[#All],3,)</f>
        <v>Sandy Springs</v>
      </c>
      <c r="M3294" t="str">
        <f>VLOOKUP(J3294,location[#All],4,)</f>
        <v>Georgia</v>
      </c>
      <c r="N3294">
        <f>VLOOKUP(J3294,location[#All],5,)</f>
        <v>30328</v>
      </c>
      <c r="O3294" t="str">
        <f>VLOOKUP(J3294,location[#All],6,)</f>
        <v>South</v>
      </c>
    </row>
    <row r="3295" spans="1:15" x14ac:dyDescent="0.25">
      <c r="A3295" t="s">
        <v>5293</v>
      </c>
      <c r="B3295" t="s">
        <v>1757</v>
      </c>
      <c r="C3295" s="1">
        <v>41975</v>
      </c>
      <c r="D3295" s="1">
        <v>41982</v>
      </c>
      <c r="E3295" t="s">
        <v>15</v>
      </c>
      <c r="F3295">
        <v>1524</v>
      </c>
      <c r="G3295">
        <v>3</v>
      </c>
      <c r="H3295">
        <v>0</v>
      </c>
      <c r="I3295">
        <v>71628</v>
      </c>
      <c r="J3295" s="1" t="str">
        <f>INDEX(location!A:A,MATCH('Tabela Total'!A3295,location!A:A,0))</f>
        <v>CA-2014-103807</v>
      </c>
      <c r="K3295" s="1" t="str">
        <f>VLOOKUP(J3295,location[#All],2,FALSE)</f>
        <v>United States</v>
      </c>
      <c r="L3295" t="str">
        <f>VLOOKUP(J3295,location[#All],3,)</f>
        <v>Sandy Springs</v>
      </c>
      <c r="M3295" t="str">
        <f>VLOOKUP(J3295,location[#All],4,)</f>
        <v>Georgia</v>
      </c>
      <c r="N3295">
        <f>VLOOKUP(J3295,location[#All],5,)</f>
        <v>30328</v>
      </c>
      <c r="O3295" t="str">
        <f>VLOOKUP(J3295,location[#All],6,)</f>
        <v>South</v>
      </c>
    </row>
    <row r="3296" spans="1:15" x14ac:dyDescent="0.25">
      <c r="A3296" t="s">
        <v>5721</v>
      </c>
      <c r="B3296" t="s">
        <v>1757</v>
      </c>
      <c r="C3296" s="1">
        <v>42155</v>
      </c>
      <c r="D3296" s="1">
        <v>42157</v>
      </c>
      <c r="E3296" t="s">
        <v>10</v>
      </c>
      <c r="F3296">
        <v>2748</v>
      </c>
      <c r="G3296">
        <v>5</v>
      </c>
      <c r="H3296">
        <v>0</v>
      </c>
      <c r="I3296">
        <v>134652</v>
      </c>
      <c r="J3296" s="1" t="str">
        <f>INDEX(location!A:A,MATCH('Tabela Total'!A3296,location!A:A,0))</f>
        <v>CA-2015-149748</v>
      </c>
      <c r="K3296" s="1" t="str">
        <f>VLOOKUP(J3296,location[#All],2,FALSE)</f>
        <v>United States</v>
      </c>
      <c r="L3296" t="str">
        <f>VLOOKUP(J3296,location[#All],3,)</f>
        <v>Paterson</v>
      </c>
      <c r="M3296" t="str">
        <f>VLOOKUP(J3296,location[#All],4,)</f>
        <v>New Jersey</v>
      </c>
      <c r="N3296">
        <f>VLOOKUP(J3296,location[#All],5,)</f>
        <v>7501</v>
      </c>
      <c r="O3296" t="str">
        <f>VLOOKUP(J3296,location[#All],6,)</f>
        <v>East</v>
      </c>
    </row>
    <row r="3297" spans="1:15" x14ac:dyDescent="0.25">
      <c r="A3297" t="s">
        <v>5721</v>
      </c>
      <c r="B3297" t="s">
        <v>1757</v>
      </c>
      <c r="C3297" s="1">
        <v>42155</v>
      </c>
      <c r="D3297" s="1">
        <v>42157</v>
      </c>
      <c r="E3297" t="s">
        <v>10</v>
      </c>
      <c r="F3297">
        <v>6218</v>
      </c>
      <c r="G3297">
        <v>1</v>
      </c>
      <c r="H3297">
        <v>0</v>
      </c>
      <c r="I3297">
        <v>167886</v>
      </c>
      <c r="J3297" s="1" t="str">
        <f>INDEX(location!A:A,MATCH('Tabela Total'!A3297,location!A:A,0))</f>
        <v>CA-2015-149748</v>
      </c>
      <c r="K3297" s="1" t="str">
        <f>VLOOKUP(J3297,location[#All],2,FALSE)</f>
        <v>United States</v>
      </c>
      <c r="L3297" t="str">
        <f>VLOOKUP(J3297,location[#All],3,)</f>
        <v>Paterson</v>
      </c>
      <c r="M3297" t="str">
        <f>VLOOKUP(J3297,location[#All],4,)</f>
        <v>New Jersey</v>
      </c>
      <c r="N3297">
        <f>VLOOKUP(J3297,location[#All],5,)</f>
        <v>7501</v>
      </c>
      <c r="O3297" t="str">
        <f>VLOOKUP(J3297,location[#All],6,)</f>
        <v>East</v>
      </c>
    </row>
    <row r="3298" spans="1:15" x14ac:dyDescent="0.25">
      <c r="A3298" t="s">
        <v>5721</v>
      </c>
      <c r="B3298" t="s">
        <v>1757</v>
      </c>
      <c r="C3298" s="1">
        <v>42155</v>
      </c>
      <c r="D3298" s="1">
        <v>42157</v>
      </c>
      <c r="E3298" t="s">
        <v>10</v>
      </c>
      <c r="F3298">
        <v>828</v>
      </c>
      <c r="G3298">
        <v>2</v>
      </c>
      <c r="H3298">
        <v>0</v>
      </c>
      <c r="I3298">
        <v>29808</v>
      </c>
      <c r="J3298" s="1" t="str">
        <f>INDEX(location!A:A,MATCH('Tabela Total'!A3298,location!A:A,0))</f>
        <v>CA-2015-149748</v>
      </c>
      <c r="K3298" s="1" t="str">
        <f>VLOOKUP(J3298,location[#All],2,FALSE)</f>
        <v>United States</v>
      </c>
      <c r="L3298" t="str">
        <f>VLOOKUP(J3298,location[#All],3,)</f>
        <v>Paterson</v>
      </c>
      <c r="M3298" t="str">
        <f>VLOOKUP(J3298,location[#All],4,)</f>
        <v>New Jersey</v>
      </c>
      <c r="N3298">
        <f>VLOOKUP(J3298,location[#All],5,)</f>
        <v>7501</v>
      </c>
      <c r="O3298" t="str">
        <f>VLOOKUP(J3298,location[#All],6,)</f>
        <v>East</v>
      </c>
    </row>
    <row r="3299" spans="1:15" x14ac:dyDescent="0.25">
      <c r="A3299" t="s">
        <v>165</v>
      </c>
      <c r="B3299" t="s">
        <v>166</v>
      </c>
      <c r="C3299" s="1">
        <v>42366</v>
      </c>
      <c r="D3299" s="1">
        <v>42369</v>
      </c>
      <c r="E3299" t="s">
        <v>10</v>
      </c>
      <c r="F3299">
        <v>54384</v>
      </c>
      <c r="G3299">
        <v>2</v>
      </c>
      <c r="H3299">
        <v>2</v>
      </c>
      <c r="I3299">
        <v>13596</v>
      </c>
      <c r="J3299" s="1" t="str">
        <f>INDEX(location!A:A,MATCH('Tabela Total'!A3299,location!A:A,0))</f>
        <v>CA-2015-119697</v>
      </c>
      <c r="K3299" s="1" t="str">
        <f>VLOOKUP(J3299,location[#All],2,FALSE)</f>
        <v>United States</v>
      </c>
      <c r="L3299" t="str">
        <f>VLOOKUP(J3299,location[#All],3,)</f>
        <v>Philadelphia</v>
      </c>
      <c r="M3299" t="str">
        <f>VLOOKUP(J3299,location[#All],4,)</f>
        <v>Pennsylvania</v>
      </c>
      <c r="N3299">
        <f>VLOOKUP(J3299,location[#All],5,)</f>
        <v>19134</v>
      </c>
      <c r="O3299" t="str">
        <f>VLOOKUP(J3299,location[#All],6,)</f>
        <v>East</v>
      </c>
    </row>
    <row r="3300" spans="1:15" x14ac:dyDescent="0.25">
      <c r="A3300" t="s">
        <v>3094</v>
      </c>
      <c r="B3300" t="s">
        <v>166</v>
      </c>
      <c r="C3300" s="1">
        <v>42350</v>
      </c>
      <c r="D3300" s="1">
        <v>42355</v>
      </c>
      <c r="E3300" t="s">
        <v>15</v>
      </c>
      <c r="F3300">
        <v>822</v>
      </c>
      <c r="G3300">
        <v>3</v>
      </c>
      <c r="H3300">
        <v>0</v>
      </c>
      <c r="I3300">
        <v>22194</v>
      </c>
      <c r="J3300" s="1" t="str">
        <f>INDEX(location!A:A,MATCH('Tabela Total'!A3300,location!A:A,0))</f>
        <v>CA-2015-129042</v>
      </c>
      <c r="K3300" s="1" t="str">
        <f>VLOOKUP(J3300,location[#All],2,FALSE)</f>
        <v>United States</v>
      </c>
      <c r="L3300" t="str">
        <f>VLOOKUP(J3300,location[#All],3,)</f>
        <v>Baltimore</v>
      </c>
      <c r="M3300" t="str">
        <f>VLOOKUP(J3300,location[#All],4,)</f>
        <v>Maryland</v>
      </c>
      <c r="N3300">
        <f>VLOOKUP(J3300,location[#All],5,)</f>
        <v>21215</v>
      </c>
      <c r="O3300" t="str">
        <f>VLOOKUP(J3300,location[#All],6,)</f>
        <v>East</v>
      </c>
    </row>
    <row r="3301" spans="1:15" x14ac:dyDescent="0.25">
      <c r="A3301" t="s">
        <v>4222</v>
      </c>
      <c r="B3301" t="s">
        <v>166</v>
      </c>
      <c r="C3301" s="1">
        <v>42948</v>
      </c>
      <c r="D3301" s="1">
        <v>42952</v>
      </c>
      <c r="E3301" t="s">
        <v>10</v>
      </c>
      <c r="F3301">
        <v>18654</v>
      </c>
      <c r="G3301">
        <v>3</v>
      </c>
      <c r="H3301">
        <v>0</v>
      </c>
      <c r="I3301">
        <v>503658</v>
      </c>
      <c r="J3301" s="1" t="str">
        <f>INDEX(location!A:A,MATCH('Tabela Total'!A3301,location!A:A,0))</f>
        <v>CA-2017-168942</v>
      </c>
      <c r="K3301" s="1" t="str">
        <f>VLOOKUP(J3301,location[#All],2,FALSE)</f>
        <v>United States</v>
      </c>
      <c r="L3301" t="str">
        <f>VLOOKUP(J3301,location[#All],3,)</f>
        <v>San Francisco</v>
      </c>
      <c r="M3301" t="str">
        <f>VLOOKUP(J3301,location[#All],4,)</f>
        <v>California</v>
      </c>
      <c r="N3301">
        <f>VLOOKUP(J3301,location[#All],5,)</f>
        <v>94109</v>
      </c>
      <c r="O3301" t="str">
        <f>VLOOKUP(J3301,location[#All],6,)</f>
        <v>West</v>
      </c>
    </row>
    <row r="3302" spans="1:15" x14ac:dyDescent="0.25">
      <c r="A3302" t="s">
        <v>5313</v>
      </c>
      <c r="B3302" t="s">
        <v>166</v>
      </c>
      <c r="C3302" s="1">
        <v>42278</v>
      </c>
      <c r="D3302" s="1">
        <v>42282</v>
      </c>
      <c r="E3302" t="s">
        <v>15</v>
      </c>
      <c r="F3302">
        <v>2992</v>
      </c>
      <c r="G3302">
        <v>4</v>
      </c>
      <c r="H3302">
        <v>8</v>
      </c>
      <c r="I3302">
        <v>-4488</v>
      </c>
      <c r="J3302" s="1" t="str">
        <f>INDEX(location!A:A,MATCH('Tabela Total'!A3302,location!A:A,0))</f>
        <v>CA-2015-148873</v>
      </c>
      <c r="K3302" s="1" t="str">
        <f>VLOOKUP(J3302,location[#All],2,FALSE)</f>
        <v>United States</v>
      </c>
      <c r="L3302" t="str">
        <f>VLOOKUP(J3302,location[#All],3,)</f>
        <v>Quincy</v>
      </c>
      <c r="M3302" t="str">
        <f>VLOOKUP(J3302,location[#All],4,)</f>
        <v>Illinois</v>
      </c>
      <c r="N3302">
        <f>VLOOKUP(J3302,location[#All],5,)</f>
        <v>62301</v>
      </c>
      <c r="O3302" t="str">
        <f>VLOOKUP(J3302,location[#All],6,)</f>
        <v>Central</v>
      </c>
    </row>
    <row r="3303" spans="1:15" x14ac:dyDescent="0.25">
      <c r="A3303" t="s">
        <v>5313</v>
      </c>
      <c r="B3303" t="s">
        <v>166</v>
      </c>
      <c r="C3303" s="1">
        <v>42278</v>
      </c>
      <c r="D3303" s="1">
        <v>42282</v>
      </c>
      <c r="E3303" t="s">
        <v>15</v>
      </c>
      <c r="F3303">
        <v>108768</v>
      </c>
      <c r="G3303">
        <v>4</v>
      </c>
      <c r="H3303">
        <v>2</v>
      </c>
      <c r="I3303">
        <v>27192</v>
      </c>
      <c r="J3303" s="1" t="str">
        <f>INDEX(location!A:A,MATCH('Tabela Total'!A3303,location!A:A,0))</f>
        <v>CA-2015-148873</v>
      </c>
      <c r="K3303" s="1" t="str">
        <f>VLOOKUP(J3303,location[#All],2,FALSE)</f>
        <v>United States</v>
      </c>
      <c r="L3303" t="str">
        <f>VLOOKUP(J3303,location[#All],3,)</f>
        <v>Quincy</v>
      </c>
      <c r="M3303" t="str">
        <f>VLOOKUP(J3303,location[#All],4,)</f>
        <v>Illinois</v>
      </c>
      <c r="N3303">
        <f>VLOOKUP(J3303,location[#All],5,)</f>
        <v>62301</v>
      </c>
      <c r="O3303" t="str">
        <f>VLOOKUP(J3303,location[#All],6,)</f>
        <v>Central</v>
      </c>
    </row>
    <row r="3304" spans="1:15" x14ac:dyDescent="0.25">
      <c r="A3304" t="s">
        <v>5557</v>
      </c>
      <c r="B3304" t="s">
        <v>166</v>
      </c>
      <c r="C3304" s="1">
        <v>42278</v>
      </c>
      <c r="D3304" s="1">
        <v>42281</v>
      </c>
      <c r="E3304" t="s">
        <v>44</v>
      </c>
      <c r="F3304">
        <v>5728</v>
      </c>
      <c r="G3304">
        <v>2</v>
      </c>
      <c r="H3304">
        <v>2</v>
      </c>
      <c r="I3304">
        <v>5012</v>
      </c>
      <c r="J3304" s="1" t="str">
        <f>INDEX(location!A:A,MATCH('Tabela Total'!A3304,location!A:A,0))</f>
        <v>CA-2015-156566</v>
      </c>
      <c r="K3304" s="1" t="str">
        <f>VLOOKUP(J3304,location[#All],2,FALSE)</f>
        <v>United States</v>
      </c>
      <c r="L3304" t="str">
        <f>VLOOKUP(J3304,location[#All],3,)</f>
        <v>Portland</v>
      </c>
      <c r="M3304" t="str">
        <f>VLOOKUP(J3304,location[#All],4,)</f>
        <v>Oregon</v>
      </c>
      <c r="N3304">
        <f>VLOOKUP(J3304,location[#All],5,)</f>
        <v>97206</v>
      </c>
      <c r="O3304" t="str">
        <f>VLOOKUP(J3304,location[#All],6,)</f>
        <v>West</v>
      </c>
    </row>
    <row r="3305" spans="1:15" x14ac:dyDescent="0.25">
      <c r="A3305" t="s">
        <v>426</v>
      </c>
      <c r="B3305" t="s">
        <v>427</v>
      </c>
      <c r="C3305" s="1">
        <v>41842</v>
      </c>
      <c r="D3305" s="1">
        <v>41847</v>
      </c>
      <c r="E3305" t="s">
        <v>15</v>
      </c>
      <c r="F3305">
        <v>596</v>
      </c>
      <c r="G3305">
        <v>2</v>
      </c>
      <c r="H3305">
        <v>0</v>
      </c>
      <c r="I3305">
        <v>16688</v>
      </c>
      <c r="J3305" s="1" t="str">
        <f>INDEX(location!A:A,MATCH('Tabela Total'!A3305,location!A:A,0))</f>
        <v>CA-2014-127691</v>
      </c>
      <c r="K3305" s="1" t="str">
        <f>VLOOKUP(J3305,location[#All],2,FALSE)</f>
        <v>United States</v>
      </c>
      <c r="L3305" t="str">
        <f>VLOOKUP(J3305,location[#All],3,)</f>
        <v>New York City</v>
      </c>
      <c r="M3305" t="str">
        <f>VLOOKUP(J3305,location[#All],4,)</f>
        <v>New York</v>
      </c>
      <c r="N3305">
        <f>VLOOKUP(J3305,location[#All],5,)</f>
        <v>10024</v>
      </c>
      <c r="O3305" t="str">
        <f>VLOOKUP(J3305,location[#All],6,)</f>
        <v>East</v>
      </c>
    </row>
    <row r="3306" spans="1:15" x14ac:dyDescent="0.25">
      <c r="A3306" t="s">
        <v>426</v>
      </c>
      <c r="B3306" t="s">
        <v>427</v>
      </c>
      <c r="C3306" s="1">
        <v>41842</v>
      </c>
      <c r="D3306" s="1">
        <v>41847</v>
      </c>
      <c r="E3306" t="s">
        <v>15</v>
      </c>
      <c r="F3306">
        <v>15998</v>
      </c>
      <c r="G3306">
        <v>2</v>
      </c>
      <c r="H3306">
        <v>0</v>
      </c>
      <c r="I3306">
        <v>575928</v>
      </c>
      <c r="J3306" s="1" t="str">
        <f>INDEX(location!A:A,MATCH('Tabela Total'!A3306,location!A:A,0))</f>
        <v>CA-2014-127691</v>
      </c>
      <c r="K3306" s="1" t="str">
        <f>VLOOKUP(J3306,location[#All],2,FALSE)</f>
        <v>United States</v>
      </c>
      <c r="L3306" t="str">
        <f>VLOOKUP(J3306,location[#All],3,)</f>
        <v>New York City</v>
      </c>
      <c r="M3306" t="str">
        <f>VLOOKUP(J3306,location[#All],4,)</f>
        <v>New York</v>
      </c>
      <c r="N3306">
        <f>VLOOKUP(J3306,location[#All],5,)</f>
        <v>10024</v>
      </c>
      <c r="O3306" t="str">
        <f>VLOOKUP(J3306,location[#All],6,)</f>
        <v>East</v>
      </c>
    </row>
    <row r="3307" spans="1:15" x14ac:dyDescent="0.25">
      <c r="A3307" t="s">
        <v>1385</v>
      </c>
      <c r="B3307" t="s">
        <v>427</v>
      </c>
      <c r="C3307" s="1">
        <v>42595</v>
      </c>
      <c r="D3307" s="1">
        <v>42599</v>
      </c>
      <c r="E3307" t="s">
        <v>10</v>
      </c>
      <c r="F3307">
        <v>11232</v>
      </c>
      <c r="G3307">
        <v>8</v>
      </c>
      <c r="H3307">
        <v>7</v>
      </c>
      <c r="I3307">
        <v>-82368</v>
      </c>
      <c r="J3307" s="1" t="str">
        <f>INDEX(location!A:A,MATCH('Tabela Total'!A3307,location!A:A,0))</f>
        <v>CA-2016-155670</v>
      </c>
      <c r="K3307" s="1" t="str">
        <f>VLOOKUP(J3307,location[#All],2,FALSE)</f>
        <v>United States</v>
      </c>
      <c r="L3307" t="str">
        <f>VLOOKUP(J3307,location[#All],3,)</f>
        <v>Jacksonville</v>
      </c>
      <c r="M3307" t="str">
        <f>VLOOKUP(J3307,location[#All],4,)</f>
        <v>North Carolina</v>
      </c>
      <c r="N3307">
        <f>VLOOKUP(J3307,location[#All],5,)</f>
        <v>28540</v>
      </c>
      <c r="O3307" t="str">
        <f>VLOOKUP(J3307,location[#All],6,)</f>
        <v>South</v>
      </c>
    </row>
    <row r="3308" spans="1:15" x14ac:dyDescent="0.25">
      <c r="A3308" t="s">
        <v>1385</v>
      </c>
      <c r="B3308" t="s">
        <v>427</v>
      </c>
      <c r="C3308" s="1">
        <v>42595</v>
      </c>
      <c r="D3308" s="1">
        <v>42599</v>
      </c>
      <c r="E3308" t="s">
        <v>10</v>
      </c>
      <c r="F3308">
        <v>10272</v>
      </c>
      <c r="G3308">
        <v>3</v>
      </c>
      <c r="H3308">
        <v>2</v>
      </c>
      <c r="I3308">
        <v>321</v>
      </c>
      <c r="J3308" s="1" t="str">
        <f>INDEX(location!A:A,MATCH('Tabela Total'!A3308,location!A:A,0))</f>
        <v>CA-2016-155670</v>
      </c>
      <c r="K3308" s="1" t="str">
        <f>VLOOKUP(J3308,location[#All],2,FALSE)</f>
        <v>United States</v>
      </c>
      <c r="L3308" t="str">
        <f>VLOOKUP(J3308,location[#All],3,)</f>
        <v>Jacksonville</v>
      </c>
      <c r="M3308" t="str">
        <f>VLOOKUP(J3308,location[#All],4,)</f>
        <v>North Carolina</v>
      </c>
      <c r="N3308">
        <f>VLOOKUP(J3308,location[#All],5,)</f>
        <v>28540</v>
      </c>
      <c r="O3308" t="str">
        <f>VLOOKUP(J3308,location[#All],6,)</f>
        <v>South</v>
      </c>
    </row>
    <row r="3309" spans="1:15" x14ac:dyDescent="0.25">
      <c r="A3309" t="s">
        <v>4918</v>
      </c>
      <c r="B3309" t="s">
        <v>427</v>
      </c>
      <c r="C3309" s="1">
        <v>43052</v>
      </c>
      <c r="D3309" s="1">
        <v>43057</v>
      </c>
      <c r="E3309" t="s">
        <v>15</v>
      </c>
      <c r="F3309">
        <v>1121</v>
      </c>
      <c r="G3309">
        <v>1</v>
      </c>
      <c r="H3309">
        <v>0</v>
      </c>
      <c r="I3309">
        <v>3363</v>
      </c>
      <c r="J3309" s="1" t="str">
        <f>INDEX(location!A:A,MATCH('Tabela Total'!A3309,location!A:A,0))</f>
        <v>CA-2017-133620</v>
      </c>
      <c r="K3309" s="1" t="str">
        <f>VLOOKUP(J3309,location[#All],2,FALSE)</f>
        <v>United States</v>
      </c>
      <c r="L3309" t="str">
        <f>VLOOKUP(J3309,location[#All],3,)</f>
        <v>New York City</v>
      </c>
      <c r="M3309" t="str">
        <f>VLOOKUP(J3309,location[#All],4,)</f>
        <v>New York</v>
      </c>
      <c r="N3309">
        <f>VLOOKUP(J3309,location[#All],5,)</f>
        <v>10009</v>
      </c>
      <c r="O3309" t="str">
        <f>VLOOKUP(J3309,location[#All],6,)</f>
        <v>East</v>
      </c>
    </row>
    <row r="3310" spans="1:15" x14ac:dyDescent="0.25">
      <c r="A3310" t="s">
        <v>5035</v>
      </c>
      <c r="B3310" t="s">
        <v>427</v>
      </c>
      <c r="C3310" s="1">
        <v>42890</v>
      </c>
      <c r="D3310" s="1">
        <v>42893</v>
      </c>
      <c r="E3310" t="s">
        <v>10</v>
      </c>
      <c r="F3310">
        <v>30336</v>
      </c>
      <c r="G3310">
        <v>6</v>
      </c>
      <c r="H3310">
        <v>6</v>
      </c>
      <c r="I3310">
        <v>-174432</v>
      </c>
      <c r="J3310" s="1" t="str">
        <f>INDEX(location!A:A,MATCH('Tabela Total'!A3310,location!A:A,0))</f>
        <v>CA-2017-149720</v>
      </c>
      <c r="K3310" s="1" t="str">
        <f>VLOOKUP(J3310,location[#All],2,FALSE)</f>
        <v>United States</v>
      </c>
      <c r="L3310" t="str">
        <f>VLOOKUP(J3310,location[#All],3,)</f>
        <v>Frisco</v>
      </c>
      <c r="M3310" t="str">
        <f>VLOOKUP(J3310,location[#All],4,)</f>
        <v>Texas</v>
      </c>
      <c r="N3310">
        <f>VLOOKUP(J3310,location[#All],5,)</f>
        <v>75034</v>
      </c>
      <c r="O3310" t="str">
        <f>VLOOKUP(J3310,location[#All],6,)</f>
        <v>Central</v>
      </c>
    </row>
    <row r="3311" spans="1:15" x14ac:dyDescent="0.25">
      <c r="A3311" t="s">
        <v>719</v>
      </c>
      <c r="B3311" t="s">
        <v>720</v>
      </c>
      <c r="C3311" s="1">
        <v>42681</v>
      </c>
      <c r="D3311" s="1">
        <v>42683</v>
      </c>
      <c r="E3311" t="s">
        <v>44</v>
      </c>
      <c r="F3311">
        <v>3744</v>
      </c>
      <c r="G3311">
        <v>4</v>
      </c>
      <c r="H3311">
        <v>2</v>
      </c>
      <c r="I3311">
        <v>117</v>
      </c>
      <c r="J3311" s="1" t="str">
        <f>INDEX(location!A:A,MATCH('Tabela Total'!A3311,location!A:A,0))</f>
        <v>CA-2016-161669</v>
      </c>
      <c r="K3311" s="1" t="str">
        <f>VLOOKUP(J3311,location[#All],2,FALSE)</f>
        <v>United States</v>
      </c>
      <c r="L3311" t="str">
        <f>VLOOKUP(J3311,location[#All],3,)</f>
        <v>Los Angeles</v>
      </c>
      <c r="M3311" t="str">
        <f>VLOOKUP(J3311,location[#All],4,)</f>
        <v>California</v>
      </c>
      <c r="N3311">
        <f>VLOOKUP(J3311,location[#All],5,)</f>
        <v>90036</v>
      </c>
      <c r="O3311" t="str">
        <f>VLOOKUP(J3311,location[#All],6,)</f>
        <v>West</v>
      </c>
    </row>
    <row r="3312" spans="1:15" x14ac:dyDescent="0.25">
      <c r="A3312" t="s">
        <v>719</v>
      </c>
      <c r="B3312" t="s">
        <v>720</v>
      </c>
      <c r="C3312" s="1">
        <v>42681</v>
      </c>
      <c r="D3312" s="1">
        <v>42683</v>
      </c>
      <c r="E3312" t="s">
        <v>44</v>
      </c>
      <c r="F3312">
        <v>26976</v>
      </c>
      <c r="G3312">
        <v>4</v>
      </c>
      <c r="H3312">
        <v>2</v>
      </c>
      <c r="I3312">
        <v>87672</v>
      </c>
      <c r="J3312" s="1" t="str">
        <f>INDEX(location!A:A,MATCH('Tabela Total'!A3312,location!A:A,0))</f>
        <v>CA-2016-161669</v>
      </c>
      <c r="K3312" s="1" t="str">
        <f>VLOOKUP(J3312,location[#All],2,FALSE)</f>
        <v>United States</v>
      </c>
      <c r="L3312" t="str">
        <f>VLOOKUP(J3312,location[#All],3,)</f>
        <v>Los Angeles</v>
      </c>
      <c r="M3312" t="str">
        <f>VLOOKUP(J3312,location[#All],4,)</f>
        <v>California</v>
      </c>
      <c r="N3312">
        <f>VLOOKUP(J3312,location[#All],5,)</f>
        <v>90036</v>
      </c>
      <c r="O3312" t="str">
        <f>VLOOKUP(J3312,location[#All],6,)</f>
        <v>West</v>
      </c>
    </row>
    <row r="3313" spans="1:15" x14ac:dyDescent="0.25">
      <c r="A3313" t="s">
        <v>719</v>
      </c>
      <c r="B3313" t="s">
        <v>720</v>
      </c>
      <c r="C3313" s="1">
        <v>42681</v>
      </c>
      <c r="D3313" s="1">
        <v>42683</v>
      </c>
      <c r="E3313" t="s">
        <v>44</v>
      </c>
      <c r="F3313">
        <v>1136</v>
      </c>
      <c r="G3313">
        <v>2</v>
      </c>
      <c r="H3313">
        <v>0</v>
      </c>
      <c r="I3313">
        <v>32944</v>
      </c>
      <c r="J3313" s="1" t="str">
        <f>INDEX(location!A:A,MATCH('Tabela Total'!A3313,location!A:A,0))</f>
        <v>CA-2016-161669</v>
      </c>
      <c r="K3313" s="1" t="str">
        <f>VLOOKUP(J3313,location[#All],2,FALSE)</f>
        <v>United States</v>
      </c>
      <c r="L3313" t="str">
        <f>VLOOKUP(J3313,location[#All],3,)</f>
        <v>Los Angeles</v>
      </c>
      <c r="M3313" t="str">
        <f>VLOOKUP(J3313,location[#All],4,)</f>
        <v>California</v>
      </c>
      <c r="N3313">
        <f>VLOOKUP(J3313,location[#All],5,)</f>
        <v>90036</v>
      </c>
      <c r="O3313" t="str">
        <f>VLOOKUP(J3313,location[#All],6,)</f>
        <v>West</v>
      </c>
    </row>
    <row r="3314" spans="1:15" x14ac:dyDescent="0.25">
      <c r="A3314" t="s">
        <v>719</v>
      </c>
      <c r="B3314" t="s">
        <v>720</v>
      </c>
      <c r="C3314" s="1">
        <v>42681</v>
      </c>
      <c r="D3314" s="1">
        <v>42683</v>
      </c>
      <c r="E3314" t="s">
        <v>44</v>
      </c>
      <c r="F3314">
        <v>1462</v>
      </c>
      <c r="G3314">
        <v>2</v>
      </c>
      <c r="H3314">
        <v>0</v>
      </c>
      <c r="I3314">
        <v>68714</v>
      </c>
      <c r="J3314" s="1" t="str">
        <f>INDEX(location!A:A,MATCH('Tabela Total'!A3314,location!A:A,0))</f>
        <v>CA-2016-161669</v>
      </c>
      <c r="K3314" s="1" t="str">
        <f>VLOOKUP(J3314,location[#All],2,FALSE)</f>
        <v>United States</v>
      </c>
      <c r="L3314" t="str">
        <f>VLOOKUP(J3314,location[#All],3,)</f>
        <v>Los Angeles</v>
      </c>
      <c r="M3314" t="str">
        <f>VLOOKUP(J3314,location[#All],4,)</f>
        <v>California</v>
      </c>
      <c r="N3314">
        <f>VLOOKUP(J3314,location[#All],5,)</f>
        <v>90036</v>
      </c>
      <c r="O3314" t="str">
        <f>VLOOKUP(J3314,location[#All],6,)</f>
        <v>West</v>
      </c>
    </row>
    <row r="3315" spans="1:15" x14ac:dyDescent="0.25">
      <c r="A3315" t="s">
        <v>4577</v>
      </c>
      <c r="B3315" t="s">
        <v>720</v>
      </c>
      <c r="C3315" s="1">
        <v>42329</v>
      </c>
      <c r="D3315" s="1">
        <v>42331</v>
      </c>
      <c r="E3315" t="s">
        <v>10</v>
      </c>
      <c r="F3315">
        <v>325632</v>
      </c>
      <c r="G3315">
        <v>6</v>
      </c>
      <c r="H3315">
        <v>2</v>
      </c>
      <c r="I3315">
        <v>284928</v>
      </c>
      <c r="J3315" s="1" t="str">
        <f>INDEX(location!A:A,MATCH('Tabela Total'!A3315,location!A:A,0))</f>
        <v>US-2015-159499</v>
      </c>
      <c r="K3315" s="1" t="str">
        <f>VLOOKUP(J3315,location[#All],2,FALSE)</f>
        <v>United States</v>
      </c>
      <c r="L3315" t="str">
        <f>VLOOKUP(J3315,location[#All],3,)</f>
        <v>Phoenix</v>
      </c>
      <c r="M3315" t="str">
        <f>VLOOKUP(J3315,location[#All],4,)</f>
        <v>Arizona</v>
      </c>
      <c r="N3315">
        <f>VLOOKUP(J3315,location[#All],5,)</f>
        <v>85023</v>
      </c>
      <c r="O3315" t="str">
        <f>VLOOKUP(J3315,location[#All],6,)</f>
        <v>West</v>
      </c>
    </row>
    <row r="3316" spans="1:15" x14ac:dyDescent="0.25">
      <c r="A3316" t="s">
        <v>4577</v>
      </c>
      <c r="B3316" t="s">
        <v>720</v>
      </c>
      <c r="C3316" s="1">
        <v>42329</v>
      </c>
      <c r="D3316" s="1">
        <v>42331</v>
      </c>
      <c r="E3316" t="s">
        <v>10</v>
      </c>
      <c r="F3316">
        <v>23344</v>
      </c>
      <c r="G3316">
        <v>2</v>
      </c>
      <c r="H3316">
        <v>2</v>
      </c>
      <c r="I3316">
        <v>-1459</v>
      </c>
      <c r="J3316" s="1" t="str">
        <f>INDEX(location!A:A,MATCH('Tabela Total'!A3316,location!A:A,0))</f>
        <v>US-2015-159499</v>
      </c>
      <c r="K3316" s="1" t="str">
        <f>VLOOKUP(J3316,location[#All],2,FALSE)</f>
        <v>United States</v>
      </c>
      <c r="L3316" t="str">
        <f>VLOOKUP(J3316,location[#All],3,)</f>
        <v>Phoenix</v>
      </c>
      <c r="M3316" t="str">
        <f>VLOOKUP(J3316,location[#All],4,)</f>
        <v>Arizona</v>
      </c>
      <c r="N3316">
        <f>VLOOKUP(J3316,location[#All],5,)</f>
        <v>85023</v>
      </c>
      <c r="O3316" t="str">
        <f>VLOOKUP(J3316,location[#All],6,)</f>
        <v>West</v>
      </c>
    </row>
    <row r="3317" spans="1:15" x14ac:dyDescent="0.25">
      <c r="A3317" t="s">
        <v>4577</v>
      </c>
      <c r="B3317" t="s">
        <v>720</v>
      </c>
      <c r="C3317" s="1">
        <v>42329</v>
      </c>
      <c r="D3317" s="1">
        <v>42331</v>
      </c>
      <c r="E3317" t="s">
        <v>10</v>
      </c>
      <c r="F3317">
        <v>1652</v>
      </c>
      <c r="G3317">
        <v>5</v>
      </c>
      <c r="H3317">
        <v>2</v>
      </c>
      <c r="I3317">
        <v>5369</v>
      </c>
      <c r="J3317" s="1" t="str">
        <f>INDEX(location!A:A,MATCH('Tabela Total'!A3317,location!A:A,0))</f>
        <v>US-2015-159499</v>
      </c>
      <c r="K3317" s="1" t="str">
        <f>VLOOKUP(J3317,location[#All],2,FALSE)</f>
        <v>United States</v>
      </c>
      <c r="L3317" t="str">
        <f>VLOOKUP(J3317,location[#All],3,)</f>
        <v>Phoenix</v>
      </c>
      <c r="M3317" t="str">
        <f>VLOOKUP(J3317,location[#All],4,)</f>
        <v>Arizona</v>
      </c>
      <c r="N3317">
        <f>VLOOKUP(J3317,location[#All],5,)</f>
        <v>85023</v>
      </c>
      <c r="O3317" t="str">
        <f>VLOOKUP(J3317,location[#All],6,)</f>
        <v>West</v>
      </c>
    </row>
    <row r="3318" spans="1:15" x14ac:dyDescent="0.25">
      <c r="A3318" t="s">
        <v>5093</v>
      </c>
      <c r="B3318" t="s">
        <v>720</v>
      </c>
      <c r="C3318" s="1">
        <v>42986</v>
      </c>
      <c r="D3318" s="1">
        <v>42991</v>
      </c>
      <c r="E3318" t="s">
        <v>10</v>
      </c>
      <c r="F3318">
        <v>6512</v>
      </c>
      <c r="G3318">
        <v>4</v>
      </c>
      <c r="H3318">
        <v>0</v>
      </c>
      <c r="I3318">
        <v>169312</v>
      </c>
      <c r="J3318" s="1" t="str">
        <f>INDEX(location!A:A,MATCH('Tabela Total'!A3318,location!A:A,0))</f>
        <v>CA-2017-132437</v>
      </c>
      <c r="K3318" s="1" t="str">
        <f>VLOOKUP(J3318,location[#All],2,FALSE)</f>
        <v>United States</v>
      </c>
      <c r="L3318" t="str">
        <f>VLOOKUP(J3318,location[#All],3,)</f>
        <v>New York City</v>
      </c>
      <c r="M3318" t="str">
        <f>VLOOKUP(J3318,location[#All],4,)</f>
        <v>New York</v>
      </c>
      <c r="N3318">
        <f>VLOOKUP(J3318,location[#All],5,)</f>
        <v>10024</v>
      </c>
      <c r="O3318" t="str">
        <f>VLOOKUP(J3318,location[#All],6,)</f>
        <v>East</v>
      </c>
    </row>
    <row r="3319" spans="1:15" x14ac:dyDescent="0.25">
      <c r="A3319" t="s">
        <v>5240</v>
      </c>
      <c r="B3319" t="s">
        <v>720</v>
      </c>
      <c r="C3319" s="1">
        <v>42223</v>
      </c>
      <c r="D3319" s="1">
        <v>42225</v>
      </c>
      <c r="E3319" t="s">
        <v>10</v>
      </c>
      <c r="F3319">
        <v>49497</v>
      </c>
      <c r="G3319">
        <v>3</v>
      </c>
      <c r="H3319">
        <v>0</v>
      </c>
      <c r="I3319">
        <v>148491</v>
      </c>
      <c r="J3319" s="1" t="str">
        <f>INDEX(location!A:A,MATCH('Tabela Total'!A3319,location!A:A,0))</f>
        <v>CA-2015-163237</v>
      </c>
      <c r="K3319" s="1" t="str">
        <f>VLOOKUP(J3319,location[#All],2,FALSE)</f>
        <v>United States</v>
      </c>
      <c r="L3319" t="str">
        <f>VLOOKUP(J3319,location[#All],3,)</f>
        <v>Springfield</v>
      </c>
      <c r="M3319" t="str">
        <f>VLOOKUP(J3319,location[#All],4,)</f>
        <v>Virginia</v>
      </c>
      <c r="N3319">
        <f>VLOOKUP(J3319,location[#All],5,)</f>
        <v>22153</v>
      </c>
      <c r="O3319" t="str">
        <f>VLOOKUP(J3319,location[#All],6,)</f>
        <v>South</v>
      </c>
    </row>
    <row r="3320" spans="1:15" x14ac:dyDescent="0.25">
      <c r="A3320" t="s">
        <v>5240</v>
      </c>
      <c r="B3320" t="s">
        <v>720</v>
      </c>
      <c r="C3320" s="1">
        <v>42223</v>
      </c>
      <c r="D3320" s="1">
        <v>42225</v>
      </c>
      <c r="E3320" t="s">
        <v>10</v>
      </c>
      <c r="F3320">
        <v>2506</v>
      </c>
      <c r="G3320">
        <v>2</v>
      </c>
      <c r="H3320">
        <v>0</v>
      </c>
      <c r="I3320">
        <v>117782</v>
      </c>
      <c r="J3320" s="1" t="str">
        <f>INDEX(location!A:A,MATCH('Tabela Total'!A3320,location!A:A,0))</f>
        <v>CA-2015-163237</v>
      </c>
      <c r="K3320" s="1" t="str">
        <f>VLOOKUP(J3320,location[#All],2,FALSE)</f>
        <v>United States</v>
      </c>
      <c r="L3320" t="str">
        <f>VLOOKUP(J3320,location[#All],3,)</f>
        <v>Springfield</v>
      </c>
      <c r="M3320" t="str">
        <f>VLOOKUP(J3320,location[#All],4,)</f>
        <v>Virginia</v>
      </c>
      <c r="N3320">
        <f>VLOOKUP(J3320,location[#All],5,)</f>
        <v>22153</v>
      </c>
      <c r="O3320" t="str">
        <f>VLOOKUP(J3320,location[#All],6,)</f>
        <v>South</v>
      </c>
    </row>
    <row r="3321" spans="1:15" x14ac:dyDescent="0.25">
      <c r="A3321" t="s">
        <v>2148</v>
      </c>
      <c r="B3321" t="s">
        <v>2149</v>
      </c>
      <c r="C3321" s="1">
        <v>43051</v>
      </c>
      <c r="D3321" s="1">
        <v>43051</v>
      </c>
      <c r="E3321" t="s">
        <v>327</v>
      </c>
      <c r="F3321">
        <v>416</v>
      </c>
      <c r="G3321">
        <v>4</v>
      </c>
      <c r="H3321">
        <v>2</v>
      </c>
      <c r="I3321">
        <v>130</v>
      </c>
      <c r="J3321" s="1" t="str">
        <f>INDEX(location!A:A,MATCH('Tabela Total'!A3321,location!A:A,0))</f>
        <v>CA-2017-134915</v>
      </c>
      <c r="K3321" s="1" t="str">
        <f>VLOOKUP(J3321,location[#All],2,FALSE)</f>
        <v>United States</v>
      </c>
      <c r="L3321" t="str">
        <f>VLOOKUP(J3321,location[#All],3,)</f>
        <v>Glendale</v>
      </c>
      <c r="M3321" t="str">
        <f>VLOOKUP(J3321,location[#All],4,)</f>
        <v>Arizona</v>
      </c>
      <c r="N3321">
        <f>VLOOKUP(J3321,location[#All],5,)</f>
        <v>85301</v>
      </c>
      <c r="O3321" t="str">
        <f>VLOOKUP(J3321,location[#All],6,)</f>
        <v>West</v>
      </c>
    </row>
    <row r="3322" spans="1:15" x14ac:dyDescent="0.25">
      <c r="A3322" t="s">
        <v>2148</v>
      </c>
      <c r="B3322" t="s">
        <v>2149</v>
      </c>
      <c r="C3322" s="1">
        <v>43051</v>
      </c>
      <c r="D3322" s="1">
        <v>43051</v>
      </c>
      <c r="E3322" t="s">
        <v>327</v>
      </c>
      <c r="F3322">
        <v>2312</v>
      </c>
      <c r="G3322">
        <v>5</v>
      </c>
      <c r="H3322">
        <v>2</v>
      </c>
      <c r="I3322">
        <v>8381</v>
      </c>
      <c r="J3322" s="1" t="str">
        <f>INDEX(location!A:A,MATCH('Tabela Total'!A3322,location!A:A,0))</f>
        <v>CA-2017-134915</v>
      </c>
      <c r="K3322" s="1" t="str">
        <f>VLOOKUP(J3322,location[#All],2,FALSE)</f>
        <v>United States</v>
      </c>
      <c r="L3322" t="str">
        <f>VLOOKUP(J3322,location[#All],3,)</f>
        <v>Glendale</v>
      </c>
      <c r="M3322" t="str">
        <f>VLOOKUP(J3322,location[#All],4,)</f>
        <v>Arizona</v>
      </c>
      <c r="N3322">
        <f>VLOOKUP(J3322,location[#All],5,)</f>
        <v>85301</v>
      </c>
      <c r="O3322" t="str">
        <f>VLOOKUP(J3322,location[#All],6,)</f>
        <v>West</v>
      </c>
    </row>
    <row r="3323" spans="1:15" x14ac:dyDescent="0.25">
      <c r="A3323" t="s">
        <v>2148</v>
      </c>
      <c r="B3323" t="s">
        <v>2149</v>
      </c>
      <c r="C3323" s="1">
        <v>43051</v>
      </c>
      <c r="D3323" s="1">
        <v>43051</v>
      </c>
      <c r="E3323" t="s">
        <v>327</v>
      </c>
      <c r="F3323">
        <v>113888</v>
      </c>
      <c r="G3323">
        <v>2</v>
      </c>
      <c r="H3323">
        <v>2</v>
      </c>
      <c r="I3323">
        <v>99652</v>
      </c>
      <c r="J3323" s="1" t="str">
        <f>INDEX(location!A:A,MATCH('Tabela Total'!A3323,location!A:A,0))</f>
        <v>CA-2017-134915</v>
      </c>
      <c r="K3323" s="1" t="str">
        <f>VLOOKUP(J3323,location[#All],2,FALSE)</f>
        <v>United States</v>
      </c>
      <c r="L3323" t="str">
        <f>VLOOKUP(J3323,location[#All],3,)</f>
        <v>Glendale</v>
      </c>
      <c r="M3323" t="str">
        <f>VLOOKUP(J3323,location[#All],4,)</f>
        <v>Arizona</v>
      </c>
      <c r="N3323">
        <f>VLOOKUP(J3323,location[#All],5,)</f>
        <v>85301</v>
      </c>
      <c r="O3323" t="str">
        <f>VLOOKUP(J3323,location[#All],6,)</f>
        <v>West</v>
      </c>
    </row>
    <row r="3324" spans="1:15" x14ac:dyDescent="0.25">
      <c r="A3324" t="s">
        <v>2148</v>
      </c>
      <c r="B3324" t="s">
        <v>2149</v>
      </c>
      <c r="C3324" s="1">
        <v>43051</v>
      </c>
      <c r="D3324" s="1">
        <v>43051</v>
      </c>
      <c r="E3324" t="s">
        <v>327</v>
      </c>
      <c r="F3324">
        <v>113568</v>
      </c>
      <c r="G3324">
        <v>2</v>
      </c>
      <c r="H3324">
        <v>2</v>
      </c>
      <c r="I3324">
        <v>-56784</v>
      </c>
      <c r="J3324" s="1" t="str">
        <f>INDEX(location!A:A,MATCH('Tabela Total'!A3324,location!A:A,0))</f>
        <v>CA-2017-134915</v>
      </c>
      <c r="K3324" s="1" t="str">
        <f>VLOOKUP(J3324,location[#All],2,FALSE)</f>
        <v>United States</v>
      </c>
      <c r="L3324" t="str">
        <f>VLOOKUP(J3324,location[#All],3,)</f>
        <v>Glendale</v>
      </c>
      <c r="M3324" t="str">
        <f>VLOOKUP(J3324,location[#All],4,)</f>
        <v>Arizona</v>
      </c>
      <c r="N3324">
        <f>VLOOKUP(J3324,location[#All],5,)</f>
        <v>85301</v>
      </c>
      <c r="O3324" t="str">
        <f>VLOOKUP(J3324,location[#All],6,)</f>
        <v>West</v>
      </c>
    </row>
    <row r="3325" spans="1:15" x14ac:dyDescent="0.25">
      <c r="A3325" t="s">
        <v>2148</v>
      </c>
      <c r="B3325" t="s">
        <v>2149</v>
      </c>
      <c r="C3325" s="1">
        <v>43051</v>
      </c>
      <c r="D3325" s="1">
        <v>43051</v>
      </c>
      <c r="E3325" t="s">
        <v>327</v>
      </c>
      <c r="F3325">
        <v>792</v>
      </c>
      <c r="G3325">
        <v>2</v>
      </c>
      <c r="H3325">
        <v>2</v>
      </c>
      <c r="I3325">
        <v>693</v>
      </c>
      <c r="J3325" s="1" t="str">
        <f>INDEX(location!A:A,MATCH('Tabela Total'!A3325,location!A:A,0))</f>
        <v>CA-2017-134915</v>
      </c>
      <c r="K3325" s="1" t="str">
        <f>VLOOKUP(J3325,location[#All],2,FALSE)</f>
        <v>United States</v>
      </c>
      <c r="L3325" t="str">
        <f>VLOOKUP(J3325,location[#All],3,)</f>
        <v>Glendale</v>
      </c>
      <c r="M3325" t="str">
        <f>VLOOKUP(J3325,location[#All],4,)</f>
        <v>Arizona</v>
      </c>
      <c r="N3325">
        <f>VLOOKUP(J3325,location[#All],5,)</f>
        <v>85301</v>
      </c>
      <c r="O3325" t="str">
        <f>VLOOKUP(J3325,location[#All],6,)</f>
        <v>West</v>
      </c>
    </row>
    <row r="3326" spans="1:15" x14ac:dyDescent="0.25">
      <c r="A3326" t="s">
        <v>2148</v>
      </c>
      <c r="B3326" t="s">
        <v>2149</v>
      </c>
      <c r="C3326" s="1">
        <v>43051</v>
      </c>
      <c r="D3326" s="1">
        <v>43051</v>
      </c>
      <c r="E3326" t="s">
        <v>327</v>
      </c>
      <c r="F3326">
        <v>671984</v>
      </c>
      <c r="G3326">
        <v>2</v>
      </c>
      <c r="H3326">
        <v>2</v>
      </c>
      <c r="I3326">
        <v>503988</v>
      </c>
      <c r="J3326" s="1" t="str">
        <f>INDEX(location!A:A,MATCH('Tabela Total'!A3326,location!A:A,0))</f>
        <v>CA-2017-134915</v>
      </c>
      <c r="K3326" s="1" t="str">
        <f>VLOOKUP(J3326,location[#All],2,FALSE)</f>
        <v>United States</v>
      </c>
      <c r="L3326" t="str">
        <f>VLOOKUP(J3326,location[#All],3,)</f>
        <v>Glendale</v>
      </c>
      <c r="M3326" t="str">
        <f>VLOOKUP(J3326,location[#All],4,)</f>
        <v>Arizona</v>
      </c>
      <c r="N3326">
        <f>VLOOKUP(J3326,location[#All],5,)</f>
        <v>85301</v>
      </c>
      <c r="O3326" t="str">
        <f>VLOOKUP(J3326,location[#All],6,)</f>
        <v>West</v>
      </c>
    </row>
    <row r="3327" spans="1:15" x14ac:dyDescent="0.25">
      <c r="A3327" t="s">
        <v>3560</v>
      </c>
      <c r="B3327" t="s">
        <v>2149</v>
      </c>
      <c r="C3327" s="1">
        <v>41839</v>
      </c>
      <c r="D3327" s="1">
        <v>41844</v>
      </c>
      <c r="E3327" t="s">
        <v>15</v>
      </c>
      <c r="F3327">
        <v>6096</v>
      </c>
      <c r="G3327">
        <v>2</v>
      </c>
      <c r="H3327">
        <v>2</v>
      </c>
      <c r="I3327">
        <v>22098</v>
      </c>
      <c r="J3327" s="1" t="str">
        <f>INDEX(location!A:A,MATCH('Tabela Total'!A3327,location!A:A,0))</f>
        <v>CA-2014-168158</v>
      </c>
      <c r="K3327" s="1" t="str">
        <f>VLOOKUP(J3327,location[#All],2,FALSE)</f>
        <v>United States</v>
      </c>
      <c r="L3327" t="str">
        <f>VLOOKUP(J3327,location[#All],3,)</f>
        <v>Great Falls</v>
      </c>
      <c r="M3327" t="str">
        <f>VLOOKUP(J3327,location[#All],4,)</f>
        <v>Montana</v>
      </c>
      <c r="N3327">
        <f>VLOOKUP(J3327,location[#All],5,)</f>
        <v>59405</v>
      </c>
      <c r="O3327" t="str">
        <f>VLOOKUP(J3327,location[#All],6,)</f>
        <v>West</v>
      </c>
    </row>
    <row r="3328" spans="1:15" x14ac:dyDescent="0.25">
      <c r="A3328" t="s">
        <v>3954</v>
      </c>
      <c r="B3328" t="s">
        <v>2149</v>
      </c>
      <c r="C3328" s="1">
        <v>42070</v>
      </c>
      <c r="D3328" s="1">
        <v>42073</v>
      </c>
      <c r="E3328" t="s">
        <v>44</v>
      </c>
      <c r="F3328">
        <v>11985</v>
      </c>
      <c r="G3328">
        <v>3</v>
      </c>
      <c r="H3328">
        <v>0</v>
      </c>
      <c r="I3328">
        <v>52734</v>
      </c>
      <c r="J3328" s="1" t="str">
        <f>INDEX(location!A:A,MATCH('Tabela Total'!A3328,location!A:A,0))</f>
        <v>CA-2015-146255</v>
      </c>
      <c r="K3328" s="1" t="str">
        <f>VLOOKUP(J3328,location[#All],2,FALSE)</f>
        <v>United States</v>
      </c>
      <c r="L3328" t="str">
        <f>VLOOKUP(J3328,location[#All],3,)</f>
        <v>Newark</v>
      </c>
      <c r="M3328" t="str">
        <f>VLOOKUP(J3328,location[#All],4,)</f>
        <v>Delaware</v>
      </c>
      <c r="N3328">
        <f>VLOOKUP(J3328,location[#All],5,)</f>
        <v>19711</v>
      </c>
      <c r="O3328" t="str">
        <f>VLOOKUP(J3328,location[#All],6,)</f>
        <v>East</v>
      </c>
    </row>
    <row r="3329" spans="1:15" x14ac:dyDescent="0.25">
      <c r="A3329" t="s">
        <v>3954</v>
      </c>
      <c r="B3329" t="s">
        <v>2149</v>
      </c>
      <c r="C3329" s="1">
        <v>42070</v>
      </c>
      <c r="D3329" s="1">
        <v>42073</v>
      </c>
      <c r="E3329" t="s">
        <v>44</v>
      </c>
      <c r="F3329">
        <v>3044</v>
      </c>
      <c r="G3329">
        <v>2</v>
      </c>
      <c r="H3329">
        <v>0</v>
      </c>
      <c r="I3329">
        <v>149156</v>
      </c>
      <c r="J3329" s="1" t="str">
        <f>INDEX(location!A:A,MATCH('Tabela Total'!A3329,location!A:A,0))</f>
        <v>CA-2015-146255</v>
      </c>
      <c r="K3329" s="1" t="str">
        <f>VLOOKUP(J3329,location[#All],2,FALSE)</f>
        <v>United States</v>
      </c>
      <c r="L3329" t="str">
        <f>VLOOKUP(J3329,location[#All],3,)</f>
        <v>Newark</v>
      </c>
      <c r="M3329" t="str">
        <f>VLOOKUP(J3329,location[#All],4,)</f>
        <v>Delaware</v>
      </c>
      <c r="N3329">
        <f>VLOOKUP(J3329,location[#All],5,)</f>
        <v>19711</v>
      </c>
      <c r="O3329" t="str">
        <f>VLOOKUP(J3329,location[#All],6,)</f>
        <v>East</v>
      </c>
    </row>
    <row r="3330" spans="1:15" x14ac:dyDescent="0.25">
      <c r="A3330" t="s">
        <v>3954</v>
      </c>
      <c r="B3330" t="s">
        <v>2149</v>
      </c>
      <c r="C3330" s="1">
        <v>42070</v>
      </c>
      <c r="D3330" s="1">
        <v>42073</v>
      </c>
      <c r="E3330" t="s">
        <v>44</v>
      </c>
      <c r="F3330">
        <v>6928</v>
      </c>
      <c r="G3330">
        <v>2</v>
      </c>
      <c r="H3330">
        <v>0</v>
      </c>
      <c r="I3330">
        <v>332544</v>
      </c>
      <c r="J3330" s="1" t="str">
        <f>INDEX(location!A:A,MATCH('Tabela Total'!A3330,location!A:A,0))</f>
        <v>CA-2015-146255</v>
      </c>
      <c r="K3330" s="1" t="str">
        <f>VLOOKUP(J3330,location[#All],2,FALSE)</f>
        <v>United States</v>
      </c>
      <c r="L3330" t="str">
        <f>VLOOKUP(J3330,location[#All],3,)</f>
        <v>Newark</v>
      </c>
      <c r="M3330" t="str">
        <f>VLOOKUP(J3330,location[#All],4,)</f>
        <v>Delaware</v>
      </c>
      <c r="N3330">
        <f>VLOOKUP(J3330,location[#All],5,)</f>
        <v>19711</v>
      </c>
      <c r="O3330" t="str">
        <f>VLOOKUP(J3330,location[#All],6,)</f>
        <v>East</v>
      </c>
    </row>
    <row r="3331" spans="1:15" x14ac:dyDescent="0.25">
      <c r="A3331" t="s">
        <v>3954</v>
      </c>
      <c r="B3331" t="s">
        <v>2149</v>
      </c>
      <c r="C3331" s="1">
        <v>42070</v>
      </c>
      <c r="D3331" s="1">
        <v>42073</v>
      </c>
      <c r="E3331" t="s">
        <v>44</v>
      </c>
      <c r="F3331">
        <v>58797</v>
      </c>
      <c r="G3331">
        <v>3</v>
      </c>
      <c r="H3331">
        <v>0</v>
      </c>
      <c r="I3331">
        <v>1705113</v>
      </c>
      <c r="J3331" s="1" t="str">
        <f>INDEX(location!A:A,MATCH('Tabela Total'!A3331,location!A:A,0))</f>
        <v>CA-2015-146255</v>
      </c>
      <c r="K3331" s="1" t="str">
        <f>VLOOKUP(J3331,location[#All],2,FALSE)</f>
        <v>United States</v>
      </c>
      <c r="L3331" t="str">
        <f>VLOOKUP(J3331,location[#All],3,)</f>
        <v>Newark</v>
      </c>
      <c r="M3331" t="str">
        <f>VLOOKUP(J3331,location[#All],4,)</f>
        <v>Delaware</v>
      </c>
      <c r="N3331">
        <f>VLOOKUP(J3331,location[#All],5,)</f>
        <v>19711</v>
      </c>
      <c r="O3331" t="str">
        <f>VLOOKUP(J3331,location[#All],6,)</f>
        <v>East</v>
      </c>
    </row>
    <row r="3332" spans="1:15" x14ac:dyDescent="0.25">
      <c r="A3332" t="s">
        <v>4399</v>
      </c>
      <c r="B3332" t="s">
        <v>2149</v>
      </c>
      <c r="C3332" s="1">
        <v>42520</v>
      </c>
      <c r="D3332" s="1">
        <v>42525</v>
      </c>
      <c r="E3332" t="s">
        <v>15</v>
      </c>
      <c r="F3332">
        <v>36474</v>
      </c>
      <c r="G3332">
        <v>3</v>
      </c>
      <c r="H3332">
        <v>0</v>
      </c>
      <c r="I3332">
        <v>109422</v>
      </c>
      <c r="J3332" s="1" t="str">
        <f>INDEX(location!A:A,MATCH('Tabela Total'!A3332,location!A:A,0))</f>
        <v>CA-2016-152730</v>
      </c>
      <c r="K3332" s="1" t="str">
        <f>VLOOKUP(J3332,location[#All],2,FALSE)</f>
        <v>United States</v>
      </c>
      <c r="L3332" t="str">
        <f>VLOOKUP(J3332,location[#All],3,)</f>
        <v>Superior</v>
      </c>
      <c r="M3332" t="str">
        <f>VLOOKUP(J3332,location[#All],4,)</f>
        <v>Wisconsin</v>
      </c>
      <c r="N3332">
        <f>VLOOKUP(J3332,location[#All],5,)</f>
        <v>54880</v>
      </c>
      <c r="O3332" t="str">
        <f>VLOOKUP(J3332,location[#All],6,)</f>
        <v>Central</v>
      </c>
    </row>
    <row r="3333" spans="1:15" x14ac:dyDescent="0.25">
      <c r="A3333" t="s">
        <v>4399</v>
      </c>
      <c r="B3333" t="s">
        <v>2149</v>
      </c>
      <c r="C3333" s="1">
        <v>42520</v>
      </c>
      <c r="D3333" s="1">
        <v>42525</v>
      </c>
      <c r="E3333" t="s">
        <v>15</v>
      </c>
      <c r="F3333">
        <v>474</v>
      </c>
      <c r="G3333">
        <v>5</v>
      </c>
      <c r="H3333">
        <v>0</v>
      </c>
      <c r="I3333">
        <v>2133</v>
      </c>
      <c r="J3333" s="1" t="str">
        <f>INDEX(location!A:A,MATCH('Tabela Total'!A3333,location!A:A,0))</f>
        <v>CA-2016-152730</v>
      </c>
      <c r="K3333" s="1" t="str">
        <f>VLOOKUP(J3333,location[#All],2,FALSE)</f>
        <v>United States</v>
      </c>
      <c r="L3333" t="str">
        <f>VLOOKUP(J3333,location[#All],3,)</f>
        <v>Superior</v>
      </c>
      <c r="M3333" t="str">
        <f>VLOOKUP(J3333,location[#All],4,)</f>
        <v>Wisconsin</v>
      </c>
      <c r="N3333">
        <f>VLOOKUP(J3333,location[#All],5,)</f>
        <v>54880</v>
      </c>
      <c r="O3333" t="str">
        <f>VLOOKUP(J3333,location[#All],6,)</f>
        <v>Central</v>
      </c>
    </row>
    <row r="3334" spans="1:15" x14ac:dyDescent="0.25">
      <c r="A3334" t="s">
        <v>4399</v>
      </c>
      <c r="B3334" t="s">
        <v>2149</v>
      </c>
      <c r="C3334" s="1">
        <v>42520</v>
      </c>
      <c r="D3334" s="1">
        <v>42525</v>
      </c>
      <c r="E3334" t="s">
        <v>15</v>
      </c>
      <c r="F3334">
        <v>4976</v>
      </c>
      <c r="G3334">
        <v>4</v>
      </c>
      <c r="H3334">
        <v>0</v>
      </c>
      <c r="I3334">
        <v>139328</v>
      </c>
      <c r="J3334" s="1" t="str">
        <f>INDEX(location!A:A,MATCH('Tabela Total'!A3334,location!A:A,0))</f>
        <v>CA-2016-152730</v>
      </c>
      <c r="K3334" s="1" t="str">
        <f>VLOOKUP(J3334,location[#All],2,FALSE)</f>
        <v>United States</v>
      </c>
      <c r="L3334" t="str">
        <f>VLOOKUP(J3334,location[#All],3,)</f>
        <v>Superior</v>
      </c>
      <c r="M3334" t="str">
        <f>VLOOKUP(J3334,location[#All],4,)</f>
        <v>Wisconsin</v>
      </c>
      <c r="N3334">
        <f>VLOOKUP(J3334,location[#All],5,)</f>
        <v>54880</v>
      </c>
      <c r="O3334" t="str">
        <f>VLOOKUP(J3334,location[#All],6,)</f>
        <v>Central</v>
      </c>
    </row>
    <row r="3335" spans="1:15" x14ac:dyDescent="0.25">
      <c r="A3335" t="s">
        <v>4399</v>
      </c>
      <c r="B3335" t="s">
        <v>2149</v>
      </c>
      <c r="C3335" s="1">
        <v>42520</v>
      </c>
      <c r="D3335" s="1">
        <v>42525</v>
      </c>
      <c r="E3335" t="s">
        <v>15</v>
      </c>
      <c r="F3335">
        <v>556</v>
      </c>
      <c r="G3335">
        <v>2</v>
      </c>
      <c r="H3335">
        <v>0</v>
      </c>
      <c r="I3335">
        <v>14456</v>
      </c>
      <c r="J3335" s="1" t="str">
        <f>INDEX(location!A:A,MATCH('Tabela Total'!A3335,location!A:A,0))</f>
        <v>CA-2016-152730</v>
      </c>
      <c r="K3335" s="1" t="str">
        <f>VLOOKUP(J3335,location[#All],2,FALSE)</f>
        <v>United States</v>
      </c>
      <c r="L3335" t="str">
        <f>VLOOKUP(J3335,location[#All],3,)</f>
        <v>Superior</v>
      </c>
      <c r="M3335" t="str">
        <f>VLOOKUP(J3335,location[#All],4,)</f>
        <v>Wisconsin</v>
      </c>
      <c r="N3335">
        <f>VLOOKUP(J3335,location[#All],5,)</f>
        <v>54880</v>
      </c>
      <c r="O3335" t="str">
        <f>VLOOKUP(J3335,location[#All],6,)</f>
        <v>Central</v>
      </c>
    </row>
    <row r="3336" spans="1:15" x14ac:dyDescent="0.25">
      <c r="A3336" t="s">
        <v>4399</v>
      </c>
      <c r="B3336" t="s">
        <v>2149</v>
      </c>
      <c r="C3336" s="1">
        <v>42520</v>
      </c>
      <c r="D3336" s="1">
        <v>42525</v>
      </c>
      <c r="E3336" t="s">
        <v>15</v>
      </c>
      <c r="F3336">
        <v>6291</v>
      </c>
      <c r="G3336">
        <v>6</v>
      </c>
      <c r="H3336">
        <v>0</v>
      </c>
      <c r="I3336">
        <v>301968</v>
      </c>
      <c r="J3336" s="1" t="str">
        <f>INDEX(location!A:A,MATCH('Tabela Total'!A3336,location!A:A,0))</f>
        <v>CA-2016-152730</v>
      </c>
      <c r="K3336" s="1" t="str">
        <f>VLOOKUP(J3336,location[#All],2,FALSE)</f>
        <v>United States</v>
      </c>
      <c r="L3336" t="str">
        <f>VLOOKUP(J3336,location[#All],3,)</f>
        <v>Superior</v>
      </c>
      <c r="M3336" t="str">
        <f>VLOOKUP(J3336,location[#All],4,)</f>
        <v>Wisconsin</v>
      </c>
      <c r="N3336">
        <f>VLOOKUP(J3336,location[#All],5,)</f>
        <v>54880</v>
      </c>
      <c r="O3336" t="str">
        <f>VLOOKUP(J3336,location[#All],6,)</f>
        <v>Central</v>
      </c>
    </row>
    <row r="3337" spans="1:15" x14ac:dyDescent="0.25">
      <c r="A3337" t="s">
        <v>4399</v>
      </c>
      <c r="B3337" t="s">
        <v>2149</v>
      </c>
      <c r="C3337" s="1">
        <v>42520</v>
      </c>
      <c r="D3337" s="1">
        <v>42525</v>
      </c>
      <c r="E3337" t="s">
        <v>15</v>
      </c>
      <c r="F3337">
        <v>147</v>
      </c>
      <c r="G3337">
        <v>5</v>
      </c>
      <c r="H3337">
        <v>0</v>
      </c>
      <c r="I3337">
        <v>3969</v>
      </c>
      <c r="J3337" s="1" t="str">
        <f>INDEX(location!A:A,MATCH('Tabela Total'!A3337,location!A:A,0))</f>
        <v>CA-2016-152730</v>
      </c>
      <c r="K3337" s="1" t="str">
        <f>VLOOKUP(J3337,location[#All],2,FALSE)</f>
        <v>United States</v>
      </c>
      <c r="L3337" t="str">
        <f>VLOOKUP(J3337,location[#All],3,)</f>
        <v>Superior</v>
      </c>
      <c r="M3337" t="str">
        <f>VLOOKUP(J3337,location[#All],4,)</f>
        <v>Wisconsin</v>
      </c>
      <c r="N3337">
        <f>VLOOKUP(J3337,location[#All],5,)</f>
        <v>54880</v>
      </c>
      <c r="O3337" t="str">
        <f>VLOOKUP(J3337,location[#All],6,)</f>
        <v>Central</v>
      </c>
    </row>
    <row r="3338" spans="1:15" x14ac:dyDescent="0.25">
      <c r="A3338" t="s">
        <v>4399</v>
      </c>
      <c r="B3338" t="s">
        <v>2149</v>
      </c>
      <c r="C3338" s="1">
        <v>42520</v>
      </c>
      <c r="D3338" s="1">
        <v>42525</v>
      </c>
      <c r="E3338" t="s">
        <v>15</v>
      </c>
      <c r="F3338">
        <v>4536</v>
      </c>
      <c r="G3338">
        <v>7</v>
      </c>
      <c r="H3338">
        <v>0</v>
      </c>
      <c r="I3338">
        <v>217728</v>
      </c>
      <c r="J3338" s="1" t="str">
        <f>INDEX(location!A:A,MATCH('Tabela Total'!A3338,location!A:A,0))</f>
        <v>CA-2016-152730</v>
      </c>
      <c r="K3338" s="1" t="str">
        <f>VLOOKUP(J3338,location[#All],2,FALSE)</f>
        <v>United States</v>
      </c>
      <c r="L3338" t="str">
        <f>VLOOKUP(J3338,location[#All],3,)</f>
        <v>Superior</v>
      </c>
      <c r="M3338" t="str">
        <f>VLOOKUP(J3338,location[#All],4,)</f>
        <v>Wisconsin</v>
      </c>
      <c r="N3338">
        <f>VLOOKUP(J3338,location[#All],5,)</f>
        <v>54880</v>
      </c>
      <c r="O3338" t="str">
        <f>VLOOKUP(J3338,location[#All],6,)</f>
        <v>Central</v>
      </c>
    </row>
    <row r="3339" spans="1:15" x14ac:dyDescent="0.25">
      <c r="A3339" t="s">
        <v>4399</v>
      </c>
      <c r="B3339" t="s">
        <v>2149</v>
      </c>
      <c r="C3339" s="1">
        <v>42520</v>
      </c>
      <c r="D3339" s="1">
        <v>42525</v>
      </c>
      <c r="E3339" t="s">
        <v>15</v>
      </c>
      <c r="F3339">
        <v>12599</v>
      </c>
      <c r="G3339">
        <v>1</v>
      </c>
      <c r="H3339">
        <v>0</v>
      </c>
      <c r="I3339">
        <v>352772</v>
      </c>
      <c r="J3339" s="1" t="str">
        <f>INDEX(location!A:A,MATCH('Tabela Total'!A3339,location!A:A,0))</f>
        <v>CA-2016-152730</v>
      </c>
      <c r="K3339" s="1" t="str">
        <f>VLOOKUP(J3339,location[#All],2,FALSE)</f>
        <v>United States</v>
      </c>
      <c r="L3339" t="str">
        <f>VLOOKUP(J3339,location[#All],3,)</f>
        <v>Superior</v>
      </c>
      <c r="M3339" t="str">
        <f>VLOOKUP(J3339,location[#All],4,)</f>
        <v>Wisconsin</v>
      </c>
      <c r="N3339">
        <f>VLOOKUP(J3339,location[#All],5,)</f>
        <v>54880</v>
      </c>
      <c r="O3339" t="str">
        <f>VLOOKUP(J3339,location[#All],6,)</f>
        <v>Central</v>
      </c>
    </row>
    <row r="3340" spans="1:15" x14ac:dyDescent="0.25">
      <c r="A3340" t="s">
        <v>4509</v>
      </c>
      <c r="B3340" t="s">
        <v>2149</v>
      </c>
      <c r="C3340" s="1">
        <v>42552</v>
      </c>
      <c r="D3340" s="1">
        <v>42554</v>
      </c>
      <c r="E3340" t="s">
        <v>44</v>
      </c>
      <c r="F3340">
        <v>149995</v>
      </c>
      <c r="G3340">
        <v>5</v>
      </c>
      <c r="H3340">
        <v>0</v>
      </c>
      <c r="I3340">
        <v>449985</v>
      </c>
      <c r="J3340" s="1" t="str">
        <f>INDEX(location!A:A,MATCH('Tabela Total'!A3340,location!A:A,0))</f>
        <v>CA-2016-139997</v>
      </c>
      <c r="K3340" s="1" t="str">
        <f>VLOOKUP(J3340,location[#All],2,FALSE)</f>
        <v>United States</v>
      </c>
      <c r="L3340" t="str">
        <f>VLOOKUP(J3340,location[#All],3,)</f>
        <v>Lehi</v>
      </c>
      <c r="M3340" t="str">
        <f>VLOOKUP(J3340,location[#All],4,)</f>
        <v>Utah</v>
      </c>
      <c r="N3340">
        <f>VLOOKUP(J3340,location[#All],5,)</f>
        <v>84043</v>
      </c>
      <c r="O3340" t="str">
        <f>VLOOKUP(J3340,location[#All],6,)</f>
        <v>West</v>
      </c>
    </row>
    <row r="3341" spans="1:15" x14ac:dyDescent="0.25">
      <c r="A3341" t="s">
        <v>4832</v>
      </c>
      <c r="B3341" t="s">
        <v>2149</v>
      </c>
      <c r="C3341" s="1">
        <v>42731</v>
      </c>
      <c r="D3341" s="1">
        <v>42735</v>
      </c>
      <c r="E3341" t="s">
        <v>15</v>
      </c>
      <c r="F3341">
        <v>2016</v>
      </c>
      <c r="G3341">
        <v>7</v>
      </c>
      <c r="H3341">
        <v>0</v>
      </c>
      <c r="I3341">
        <v>98784</v>
      </c>
      <c r="J3341" s="1" t="str">
        <f>INDEX(location!A:A,MATCH('Tabela Total'!A3341,location!A:A,0))</f>
        <v>US-2016-131058</v>
      </c>
      <c r="K3341" s="1" t="str">
        <f>VLOOKUP(J3341,location[#All],2,FALSE)</f>
        <v>United States</v>
      </c>
      <c r="L3341" t="str">
        <f>VLOOKUP(J3341,location[#All],3,)</f>
        <v>Santa Ana</v>
      </c>
      <c r="M3341" t="str">
        <f>VLOOKUP(J3341,location[#All],4,)</f>
        <v>California</v>
      </c>
      <c r="N3341">
        <f>VLOOKUP(J3341,location[#All],5,)</f>
        <v>92704</v>
      </c>
      <c r="O3341" t="str">
        <f>VLOOKUP(J3341,location[#All],6,)</f>
        <v>West</v>
      </c>
    </row>
    <row r="3342" spans="1:15" x14ac:dyDescent="0.25">
      <c r="A3342" t="s">
        <v>3836</v>
      </c>
      <c r="B3342" t="s">
        <v>3837</v>
      </c>
      <c r="C3342" s="1">
        <v>42820</v>
      </c>
      <c r="D3342" s="1">
        <v>42827</v>
      </c>
      <c r="E3342" t="s">
        <v>15</v>
      </c>
      <c r="F3342">
        <v>5325</v>
      </c>
      <c r="G3342">
        <v>3</v>
      </c>
      <c r="H3342">
        <v>0</v>
      </c>
      <c r="I3342">
        <v>207675</v>
      </c>
      <c r="J3342" s="1" t="str">
        <f>INDEX(location!A:A,MATCH('Tabela Total'!A3342,location!A:A,0))</f>
        <v>CA-2017-162033</v>
      </c>
      <c r="K3342" s="1" t="str">
        <f>VLOOKUP(J3342,location[#All],2,FALSE)</f>
        <v>United States</v>
      </c>
      <c r="L3342" t="str">
        <f>VLOOKUP(J3342,location[#All],3,)</f>
        <v>Virginia Beach</v>
      </c>
      <c r="M3342" t="str">
        <f>VLOOKUP(J3342,location[#All],4,)</f>
        <v>Virginia</v>
      </c>
      <c r="N3342">
        <f>VLOOKUP(J3342,location[#All],5,)</f>
        <v>23464</v>
      </c>
      <c r="O3342" t="str">
        <f>VLOOKUP(J3342,location[#All],6,)</f>
        <v>South</v>
      </c>
    </row>
    <row r="3343" spans="1:15" x14ac:dyDescent="0.25">
      <c r="A3343" t="s">
        <v>3836</v>
      </c>
      <c r="B3343" t="s">
        <v>3837</v>
      </c>
      <c r="C3343" s="1">
        <v>42820</v>
      </c>
      <c r="D3343" s="1">
        <v>42827</v>
      </c>
      <c r="E3343" t="s">
        <v>15</v>
      </c>
      <c r="F3343">
        <v>376</v>
      </c>
      <c r="G3343">
        <v>2</v>
      </c>
      <c r="H3343">
        <v>0</v>
      </c>
      <c r="I3343">
        <v>1316</v>
      </c>
      <c r="J3343" s="1" t="str">
        <f>INDEX(location!A:A,MATCH('Tabela Total'!A3343,location!A:A,0))</f>
        <v>CA-2017-162033</v>
      </c>
      <c r="K3343" s="1" t="str">
        <f>VLOOKUP(J3343,location[#All],2,FALSE)</f>
        <v>United States</v>
      </c>
      <c r="L3343" t="str">
        <f>VLOOKUP(J3343,location[#All],3,)</f>
        <v>Virginia Beach</v>
      </c>
      <c r="M3343" t="str">
        <f>VLOOKUP(J3343,location[#All],4,)</f>
        <v>Virginia</v>
      </c>
      <c r="N3343">
        <f>VLOOKUP(J3343,location[#All],5,)</f>
        <v>23464</v>
      </c>
      <c r="O3343" t="str">
        <f>VLOOKUP(J3343,location[#All],6,)</f>
        <v>South</v>
      </c>
    </row>
    <row r="3344" spans="1:15" x14ac:dyDescent="0.25">
      <c r="A3344" t="s">
        <v>4137</v>
      </c>
      <c r="B3344" t="s">
        <v>3837</v>
      </c>
      <c r="C3344" s="1">
        <v>42358</v>
      </c>
      <c r="D3344" s="1">
        <v>42363</v>
      </c>
      <c r="E3344" t="s">
        <v>15</v>
      </c>
      <c r="F3344">
        <v>11696</v>
      </c>
      <c r="G3344">
        <v>2</v>
      </c>
      <c r="H3344">
        <v>2</v>
      </c>
      <c r="I3344">
        <v>39474</v>
      </c>
      <c r="J3344" s="1" t="str">
        <f>INDEX(location!A:A,MATCH('Tabela Total'!A3344,location!A:A,0))</f>
        <v>CA-2015-141754</v>
      </c>
      <c r="K3344" s="1" t="str">
        <f>VLOOKUP(J3344,location[#All],2,FALSE)</f>
        <v>United States</v>
      </c>
      <c r="L3344" t="str">
        <f>VLOOKUP(J3344,location[#All],3,)</f>
        <v>Miami</v>
      </c>
      <c r="M3344" t="str">
        <f>VLOOKUP(J3344,location[#All],4,)</f>
        <v>Florida</v>
      </c>
      <c r="N3344">
        <f>VLOOKUP(J3344,location[#All],5,)</f>
        <v>33142</v>
      </c>
      <c r="O3344" t="str">
        <f>VLOOKUP(J3344,location[#All],6,)</f>
        <v>South</v>
      </c>
    </row>
    <row r="3345" spans="1:15" x14ac:dyDescent="0.25">
      <c r="A3345" t="s">
        <v>4733</v>
      </c>
      <c r="B3345" t="s">
        <v>3837</v>
      </c>
      <c r="C3345" s="1">
        <v>42941</v>
      </c>
      <c r="D3345" s="1">
        <v>42943</v>
      </c>
      <c r="E3345" t="s">
        <v>44</v>
      </c>
      <c r="F3345">
        <v>298116</v>
      </c>
      <c r="G3345">
        <v>6</v>
      </c>
      <c r="H3345">
        <v>3</v>
      </c>
      <c r="I3345">
        <v>-42588</v>
      </c>
      <c r="J3345" s="1" t="str">
        <f>INDEX(location!A:A,MATCH('Tabela Total'!A3345,location!A:A,0))</f>
        <v>CA-2017-167549</v>
      </c>
      <c r="K3345" s="1" t="str">
        <f>VLOOKUP(J3345,location[#All],2,FALSE)</f>
        <v>United States</v>
      </c>
      <c r="L3345" t="str">
        <f>VLOOKUP(J3345,location[#All],3,)</f>
        <v>Dallas</v>
      </c>
      <c r="M3345" t="str">
        <f>VLOOKUP(J3345,location[#All],4,)</f>
        <v>Texas</v>
      </c>
      <c r="N3345">
        <f>VLOOKUP(J3345,location[#All],5,)</f>
        <v>75217</v>
      </c>
      <c r="O3345" t="str">
        <f>VLOOKUP(J3345,location[#All],6,)</f>
        <v>Central</v>
      </c>
    </row>
    <row r="3346" spans="1:15" x14ac:dyDescent="0.25">
      <c r="A3346" t="s">
        <v>1923</v>
      </c>
      <c r="B3346" t="s">
        <v>1924</v>
      </c>
      <c r="C3346" s="1">
        <v>42525</v>
      </c>
      <c r="D3346" s="1">
        <v>42525</v>
      </c>
      <c r="E3346" t="s">
        <v>327</v>
      </c>
      <c r="F3346">
        <v>1494</v>
      </c>
      <c r="G3346">
        <v>3</v>
      </c>
      <c r="H3346">
        <v>0</v>
      </c>
      <c r="I3346">
        <v>70218</v>
      </c>
      <c r="J3346" s="1" t="str">
        <f>INDEX(location!A:A,MATCH('Tabela Total'!A3346,location!A:A,0))</f>
        <v>CA-2016-165848</v>
      </c>
      <c r="K3346" s="1" t="str">
        <f>VLOOKUP(J3346,location[#All],2,FALSE)</f>
        <v>United States</v>
      </c>
      <c r="L3346" t="str">
        <f>VLOOKUP(J3346,location[#All],3,)</f>
        <v>New York City</v>
      </c>
      <c r="M3346" t="str">
        <f>VLOOKUP(J3346,location[#All],4,)</f>
        <v>New York</v>
      </c>
      <c r="N3346">
        <f>VLOOKUP(J3346,location[#All],5,)</f>
        <v>10035</v>
      </c>
      <c r="O3346" t="str">
        <f>VLOOKUP(J3346,location[#All],6,)</f>
        <v>East</v>
      </c>
    </row>
    <row r="3347" spans="1:15" x14ac:dyDescent="0.25">
      <c r="A3347" t="s">
        <v>1923</v>
      </c>
      <c r="B3347" t="s">
        <v>1924</v>
      </c>
      <c r="C3347" s="1">
        <v>42525</v>
      </c>
      <c r="D3347" s="1">
        <v>42525</v>
      </c>
      <c r="E3347" t="s">
        <v>327</v>
      </c>
      <c r="F3347">
        <v>134985</v>
      </c>
      <c r="G3347">
        <v>3</v>
      </c>
      <c r="H3347">
        <v>0</v>
      </c>
      <c r="I3347">
        <v>3644595</v>
      </c>
      <c r="J3347" s="1" t="str">
        <f>INDEX(location!A:A,MATCH('Tabela Total'!A3347,location!A:A,0))</f>
        <v>CA-2016-165848</v>
      </c>
      <c r="K3347" s="1" t="str">
        <f>VLOOKUP(J3347,location[#All],2,FALSE)</f>
        <v>United States</v>
      </c>
      <c r="L3347" t="str">
        <f>VLOOKUP(J3347,location[#All],3,)</f>
        <v>New York City</v>
      </c>
      <c r="M3347" t="str">
        <f>VLOOKUP(J3347,location[#All],4,)</f>
        <v>New York</v>
      </c>
      <c r="N3347">
        <f>VLOOKUP(J3347,location[#All],5,)</f>
        <v>10035</v>
      </c>
      <c r="O3347" t="str">
        <f>VLOOKUP(J3347,location[#All],6,)</f>
        <v>East</v>
      </c>
    </row>
    <row r="3348" spans="1:15" x14ac:dyDescent="0.25">
      <c r="A3348" t="s">
        <v>1923</v>
      </c>
      <c r="B3348" t="s">
        <v>1924</v>
      </c>
      <c r="C3348" s="1">
        <v>42525</v>
      </c>
      <c r="D3348" s="1">
        <v>42525</v>
      </c>
      <c r="E3348" t="s">
        <v>327</v>
      </c>
      <c r="F3348">
        <v>136784</v>
      </c>
      <c r="G3348">
        <v>1</v>
      </c>
      <c r="H3348">
        <v>2</v>
      </c>
      <c r="I3348">
        <v>51294</v>
      </c>
      <c r="J3348" s="1" t="str">
        <f>INDEX(location!A:A,MATCH('Tabela Total'!A3348,location!A:A,0))</f>
        <v>CA-2016-165848</v>
      </c>
      <c r="K3348" s="1" t="str">
        <f>VLOOKUP(J3348,location[#All],2,FALSE)</f>
        <v>United States</v>
      </c>
      <c r="L3348" t="str">
        <f>VLOOKUP(J3348,location[#All],3,)</f>
        <v>New York City</v>
      </c>
      <c r="M3348" t="str">
        <f>VLOOKUP(J3348,location[#All],4,)</f>
        <v>New York</v>
      </c>
      <c r="N3348">
        <f>VLOOKUP(J3348,location[#All],5,)</f>
        <v>10035</v>
      </c>
      <c r="O3348" t="str">
        <f>VLOOKUP(J3348,location[#All],6,)</f>
        <v>East</v>
      </c>
    </row>
    <row r="3349" spans="1:15" x14ac:dyDescent="0.25">
      <c r="A3349" t="s">
        <v>1923</v>
      </c>
      <c r="B3349" t="s">
        <v>1924</v>
      </c>
      <c r="C3349" s="1">
        <v>42525</v>
      </c>
      <c r="D3349" s="1">
        <v>42525</v>
      </c>
      <c r="E3349" t="s">
        <v>327</v>
      </c>
      <c r="F3349">
        <v>6112</v>
      </c>
      <c r="G3349">
        <v>4</v>
      </c>
      <c r="H3349">
        <v>0</v>
      </c>
      <c r="I3349">
        <v>207808</v>
      </c>
      <c r="J3349" s="1" t="str">
        <f>INDEX(location!A:A,MATCH('Tabela Total'!A3349,location!A:A,0))</f>
        <v>CA-2016-165848</v>
      </c>
      <c r="K3349" s="1" t="str">
        <f>VLOOKUP(J3349,location[#All],2,FALSE)</f>
        <v>United States</v>
      </c>
      <c r="L3349" t="str">
        <f>VLOOKUP(J3349,location[#All],3,)</f>
        <v>New York City</v>
      </c>
      <c r="M3349" t="str">
        <f>VLOOKUP(J3349,location[#All],4,)</f>
        <v>New York</v>
      </c>
      <c r="N3349">
        <f>VLOOKUP(J3349,location[#All],5,)</f>
        <v>10035</v>
      </c>
      <c r="O3349" t="str">
        <f>VLOOKUP(J3349,location[#All],6,)</f>
        <v>East</v>
      </c>
    </row>
    <row r="3350" spans="1:15" x14ac:dyDescent="0.25">
      <c r="A3350" t="s">
        <v>2561</v>
      </c>
      <c r="B3350" t="s">
        <v>1924</v>
      </c>
      <c r="C3350" s="1">
        <v>42812</v>
      </c>
      <c r="D3350" s="1">
        <v>42816</v>
      </c>
      <c r="E3350" t="s">
        <v>15</v>
      </c>
      <c r="F3350">
        <v>23832</v>
      </c>
      <c r="G3350">
        <v>3</v>
      </c>
      <c r="H3350">
        <v>2</v>
      </c>
      <c r="I3350">
        <v>65538</v>
      </c>
      <c r="J3350" s="1" t="str">
        <f>INDEX(location!A:A,MATCH('Tabela Total'!A3350,location!A:A,0))</f>
        <v>CA-2017-160087</v>
      </c>
      <c r="K3350" s="1" t="str">
        <f>VLOOKUP(J3350,location[#All],2,FALSE)</f>
        <v>United States</v>
      </c>
      <c r="L3350" t="str">
        <f>VLOOKUP(J3350,location[#All],3,)</f>
        <v>Dallas</v>
      </c>
      <c r="M3350" t="str">
        <f>VLOOKUP(J3350,location[#All],4,)</f>
        <v>Texas</v>
      </c>
      <c r="N3350">
        <f>VLOOKUP(J3350,location[#All],5,)</f>
        <v>75220</v>
      </c>
      <c r="O3350" t="str">
        <f>VLOOKUP(J3350,location[#All],6,)</f>
        <v>Central</v>
      </c>
    </row>
    <row r="3351" spans="1:15" x14ac:dyDescent="0.25">
      <c r="A3351" t="s">
        <v>3527</v>
      </c>
      <c r="B3351" t="s">
        <v>1924</v>
      </c>
      <c r="C3351" s="1">
        <v>42154</v>
      </c>
      <c r="D3351" s="1">
        <v>42156</v>
      </c>
      <c r="E3351" t="s">
        <v>44</v>
      </c>
      <c r="F3351">
        <v>23997</v>
      </c>
      <c r="G3351">
        <v>3</v>
      </c>
      <c r="H3351">
        <v>0</v>
      </c>
      <c r="I3351">
        <v>23997</v>
      </c>
      <c r="J3351" s="1" t="str">
        <f>INDEX(location!A:A,MATCH('Tabela Total'!A3351,location!A:A,0))</f>
        <v>CA-2015-103177</v>
      </c>
      <c r="K3351" s="1" t="str">
        <f>VLOOKUP(J3351,location[#All],2,FALSE)</f>
        <v>United States</v>
      </c>
      <c r="L3351" t="str">
        <f>VLOOKUP(J3351,location[#All],3,)</f>
        <v>New York City</v>
      </c>
      <c r="M3351" t="str">
        <f>VLOOKUP(J3351,location[#All],4,)</f>
        <v>New York</v>
      </c>
      <c r="N3351">
        <f>VLOOKUP(J3351,location[#All],5,)</f>
        <v>10009</v>
      </c>
      <c r="O3351" t="str">
        <f>VLOOKUP(J3351,location[#All],6,)</f>
        <v>East</v>
      </c>
    </row>
    <row r="3352" spans="1:15" x14ac:dyDescent="0.25">
      <c r="A3352" t="s">
        <v>3527</v>
      </c>
      <c r="B3352" t="s">
        <v>1924</v>
      </c>
      <c r="C3352" s="1">
        <v>42154</v>
      </c>
      <c r="D3352" s="1">
        <v>42156</v>
      </c>
      <c r="E3352" t="s">
        <v>44</v>
      </c>
      <c r="F3352">
        <v>16032</v>
      </c>
      <c r="G3352">
        <v>2</v>
      </c>
      <c r="H3352">
        <v>0</v>
      </c>
      <c r="I3352">
        <v>448896</v>
      </c>
      <c r="J3352" s="1" t="str">
        <f>INDEX(location!A:A,MATCH('Tabela Total'!A3352,location!A:A,0))</f>
        <v>CA-2015-103177</v>
      </c>
      <c r="K3352" s="1" t="str">
        <f>VLOOKUP(J3352,location[#All],2,FALSE)</f>
        <v>United States</v>
      </c>
      <c r="L3352" t="str">
        <f>VLOOKUP(J3352,location[#All],3,)</f>
        <v>New York City</v>
      </c>
      <c r="M3352" t="str">
        <f>VLOOKUP(J3352,location[#All],4,)</f>
        <v>New York</v>
      </c>
      <c r="N3352">
        <f>VLOOKUP(J3352,location[#All],5,)</f>
        <v>10009</v>
      </c>
      <c r="O3352" t="str">
        <f>VLOOKUP(J3352,location[#All],6,)</f>
        <v>East</v>
      </c>
    </row>
    <row r="3353" spans="1:15" x14ac:dyDescent="0.25">
      <c r="A3353" t="s">
        <v>3527</v>
      </c>
      <c r="B3353" t="s">
        <v>1924</v>
      </c>
      <c r="C3353" s="1">
        <v>42154</v>
      </c>
      <c r="D3353" s="1">
        <v>42156</v>
      </c>
      <c r="E3353" t="s">
        <v>44</v>
      </c>
      <c r="F3353">
        <v>12885</v>
      </c>
      <c r="G3353">
        <v>3</v>
      </c>
      <c r="H3353">
        <v>0</v>
      </c>
      <c r="I3353">
        <v>38655</v>
      </c>
      <c r="J3353" s="1" t="str">
        <f>INDEX(location!A:A,MATCH('Tabela Total'!A3353,location!A:A,0))</f>
        <v>CA-2015-103177</v>
      </c>
      <c r="K3353" s="1" t="str">
        <f>VLOOKUP(J3353,location[#All],2,FALSE)</f>
        <v>United States</v>
      </c>
      <c r="L3353" t="str">
        <f>VLOOKUP(J3353,location[#All],3,)</f>
        <v>New York City</v>
      </c>
      <c r="M3353" t="str">
        <f>VLOOKUP(J3353,location[#All],4,)</f>
        <v>New York</v>
      </c>
      <c r="N3353">
        <f>VLOOKUP(J3353,location[#All],5,)</f>
        <v>10009</v>
      </c>
      <c r="O3353" t="str">
        <f>VLOOKUP(J3353,location[#All],6,)</f>
        <v>East</v>
      </c>
    </row>
    <row r="3354" spans="1:15" x14ac:dyDescent="0.25">
      <c r="A3354" t="s">
        <v>5016</v>
      </c>
      <c r="B3354" t="s">
        <v>1924</v>
      </c>
      <c r="C3354" s="1">
        <v>42633</v>
      </c>
      <c r="D3354" s="1">
        <v>42637</v>
      </c>
      <c r="E3354" t="s">
        <v>15</v>
      </c>
      <c r="F3354">
        <v>837</v>
      </c>
      <c r="G3354">
        <v>5</v>
      </c>
      <c r="H3354">
        <v>0</v>
      </c>
      <c r="I3354">
        <v>41013</v>
      </c>
      <c r="J3354" s="1" t="str">
        <f>INDEX(location!A:A,MATCH('Tabela Total'!A3354,location!A:A,0))</f>
        <v>CA-2016-126284</v>
      </c>
      <c r="K3354" s="1" t="str">
        <f>VLOOKUP(J3354,location[#All],2,FALSE)</f>
        <v>United States</v>
      </c>
      <c r="L3354" t="str">
        <f>VLOOKUP(J3354,location[#All],3,)</f>
        <v>Grand Rapids</v>
      </c>
      <c r="M3354" t="str">
        <f>VLOOKUP(J3354,location[#All],4,)</f>
        <v>Michigan</v>
      </c>
      <c r="N3354">
        <f>VLOOKUP(J3354,location[#All],5,)</f>
        <v>49505</v>
      </c>
      <c r="O3354" t="str">
        <f>VLOOKUP(J3354,location[#All],6,)</f>
        <v>Central</v>
      </c>
    </row>
    <row r="3355" spans="1:15" x14ac:dyDescent="0.25">
      <c r="A3355" t="s">
        <v>473</v>
      </c>
      <c r="B3355" t="s">
        <v>474</v>
      </c>
      <c r="C3355" s="1">
        <v>42981</v>
      </c>
      <c r="D3355" s="1">
        <v>42986</v>
      </c>
      <c r="E3355" t="s">
        <v>10</v>
      </c>
      <c r="F3355">
        <v>42616</v>
      </c>
      <c r="G3355">
        <v>7</v>
      </c>
      <c r="H3355">
        <v>8</v>
      </c>
      <c r="I3355">
        <v>-681856</v>
      </c>
      <c r="J3355" s="1" t="str">
        <f>INDEX(location!A:A,MATCH('Tabela Total'!A3355,location!A:A,0))</f>
        <v>US-2017-122637</v>
      </c>
      <c r="K3355" s="1" t="str">
        <f>VLOOKUP(J3355,location[#All],2,FALSE)</f>
        <v>United States</v>
      </c>
      <c r="L3355" t="str">
        <f>VLOOKUP(J3355,location[#All],3,)</f>
        <v>Chicago</v>
      </c>
      <c r="M3355" t="str">
        <f>VLOOKUP(J3355,location[#All],4,)</f>
        <v>Illinois</v>
      </c>
      <c r="N3355">
        <f>VLOOKUP(J3355,location[#All],5,)</f>
        <v>60653</v>
      </c>
      <c r="O3355" t="str">
        <f>VLOOKUP(J3355,location[#All],6,)</f>
        <v>Central</v>
      </c>
    </row>
    <row r="3356" spans="1:15" x14ac:dyDescent="0.25">
      <c r="A3356" t="s">
        <v>1248</v>
      </c>
      <c r="B3356" t="s">
        <v>474</v>
      </c>
      <c r="C3356" s="1">
        <v>41826</v>
      </c>
      <c r="D3356" s="1">
        <v>41828</v>
      </c>
      <c r="E3356" t="s">
        <v>44</v>
      </c>
      <c r="F3356">
        <v>559992</v>
      </c>
      <c r="G3356">
        <v>1</v>
      </c>
      <c r="H3356">
        <v>2</v>
      </c>
      <c r="I3356">
        <v>1749975</v>
      </c>
      <c r="J3356" s="1" t="str">
        <f>INDEX(location!A:A,MATCH('Tabela Total'!A3356,location!A:A,0))</f>
        <v>CA-2014-134278</v>
      </c>
      <c r="K3356" s="1" t="str">
        <f>VLOOKUP(J3356,location[#All],2,FALSE)</f>
        <v>United States</v>
      </c>
      <c r="L3356" t="str">
        <f>VLOOKUP(J3356,location[#All],3,)</f>
        <v>New York City</v>
      </c>
      <c r="M3356" t="str">
        <f>VLOOKUP(J3356,location[#All],4,)</f>
        <v>New York</v>
      </c>
      <c r="N3356">
        <f>VLOOKUP(J3356,location[#All],5,)</f>
        <v>10011</v>
      </c>
      <c r="O3356" t="str">
        <f>VLOOKUP(J3356,location[#All],6,)</f>
        <v>East</v>
      </c>
    </row>
    <row r="3357" spans="1:15" x14ac:dyDescent="0.25">
      <c r="A3357" t="s">
        <v>2003</v>
      </c>
      <c r="B3357" t="s">
        <v>474</v>
      </c>
      <c r="C3357" s="1">
        <v>43046</v>
      </c>
      <c r="D3357" s="1">
        <v>43052</v>
      </c>
      <c r="E3357" t="s">
        <v>15</v>
      </c>
      <c r="F3357">
        <v>35997</v>
      </c>
      <c r="G3357">
        <v>5</v>
      </c>
      <c r="H3357">
        <v>4</v>
      </c>
      <c r="I3357">
        <v>-71994</v>
      </c>
      <c r="J3357" s="1" t="str">
        <f>INDEX(location!A:A,MATCH('Tabela Total'!A3357,location!A:A,0))</f>
        <v>CA-2017-149888</v>
      </c>
      <c r="K3357" s="1" t="str">
        <f>VLOOKUP(J3357,location[#All],2,FALSE)</f>
        <v>United States</v>
      </c>
      <c r="L3357" t="str">
        <f>VLOOKUP(J3357,location[#All],3,)</f>
        <v>Philadelphia</v>
      </c>
      <c r="M3357" t="str">
        <f>VLOOKUP(J3357,location[#All],4,)</f>
        <v>Pennsylvania</v>
      </c>
      <c r="N3357">
        <f>VLOOKUP(J3357,location[#All],5,)</f>
        <v>19120</v>
      </c>
      <c r="O3357" t="str">
        <f>VLOOKUP(J3357,location[#All],6,)</f>
        <v>East</v>
      </c>
    </row>
    <row r="3358" spans="1:15" x14ac:dyDescent="0.25">
      <c r="A3358" t="s">
        <v>2003</v>
      </c>
      <c r="B3358" t="s">
        <v>474</v>
      </c>
      <c r="C3358" s="1">
        <v>43046</v>
      </c>
      <c r="D3358" s="1">
        <v>43052</v>
      </c>
      <c r="E3358" t="s">
        <v>15</v>
      </c>
      <c r="F3358">
        <v>350352</v>
      </c>
      <c r="G3358">
        <v>4</v>
      </c>
      <c r="H3358">
        <v>4</v>
      </c>
      <c r="I3358">
        <v>-1401408</v>
      </c>
      <c r="J3358" s="1" t="str">
        <f>INDEX(location!A:A,MATCH('Tabela Total'!A3358,location!A:A,0))</f>
        <v>CA-2017-149888</v>
      </c>
      <c r="K3358" s="1" t="str">
        <f>VLOOKUP(J3358,location[#All],2,FALSE)</f>
        <v>United States</v>
      </c>
      <c r="L3358" t="str">
        <f>VLOOKUP(J3358,location[#All],3,)</f>
        <v>Philadelphia</v>
      </c>
      <c r="M3358" t="str">
        <f>VLOOKUP(J3358,location[#All],4,)</f>
        <v>Pennsylvania</v>
      </c>
      <c r="N3358">
        <f>VLOOKUP(J3358,location[#All],5,)</f>
        <v>19120</v>
      </c>
      <c r="O3358" t="str">
        <f>VLOOKUP(J3358,location[#All],6,)</f>
        <v>East</v>
      </c>
    </row>
    <row r="3359" spans="1:15" x14ac:dyDescent="0.25">
      <c r="A3359" t="s">
        <v>2112</v>
      </c>
      <c r="B3359" t="s">
        <v>474</v>
      </c>
      <c r="C3359" s="1">
        <v>42661</v>
      </c>
      <c r="D3359" s="1">
        <v>42665</v>
      </c>
      <c r="E3359" t="s">
        <v>15</v>
      </c>
      <c r="F3359">
        <v>30792</v>
      </c>
      <c r="G3359">
        <v>5</v>
      </c>
      <c r="H3359">
        <v>2</v>
      </c>
      <c r="I3359">
        <v>-34641</v>
      </c>
      <c r="J3359" s="1" t="str">
        <f>INDEX(location!A:A,MATCH('Tabela Total'!A3359,location!A:A,0))</f>
        <v>US-2016-159856</v>
      </c>
      <c r="K3359" s="1" t="str">
        <f>VLOOKUP(J3359,location[#All],2,FALSE)</f>
        <v>United States</v>
      </c>
      <c r="L3359" t="str">
        <f>VLOOKUP(J3359,location[#All],3,)</f>
        <v>Tempe</v>
      </c>
      <c r="M3359" t="str">
        <f>VLOOKUP(J3359,location[#All],4,)</f>
        <v>Arizona</v>
      </c>
      <c r="N3359">
        <f>VLOOKUP(J3359,location[#All],5,)</f>
        <v>85281</v>
      </c>
      <c r="O3359" t="str">
        <f>VLOOKUP(J3359,location[#All],6,)</f>
        <v>West</v>
      </c>
    </row>
    <row r="3360" spans="1:15" x14ac:dyDescent="0.25">
      <c r="A3360" t="s">
        <v>2113</v>
      </c>
      <c r="B3360" t="s">
        <v>474</v>
      </c>
      <c r="C3360" s="1">
        <v>43087</v>
      </c>
      <c r="D3360" s="1">
        <v>43088</v>
      </c>
      <c r="E3360" t="s">
        <v>44</v>
      </c>
      <c r="F3360">
        <v>663</v>
      </c>
      <c r="G3360">
        <v>3</v>
      </c>
      <c r="H3360">
        <v>0</v>
      </c>
      <c r="I3360">
        <v>17901</v>
      </c>
      <c r="J3360" s="1" t="str">
        <f>INDEX(location!A:A,MATCH('Tabela Total'!A3360,location!A:A,0))</f>
        <v>CA-2017-102099</v>
      </c>
      <c r="K3360" s="1" t="str">
        <f>VLOOKUP(J3360,location[#All],2,FALSE)</f>
        <v>United States</v>
      </c>
      <c r="L3360" t="str">
        <f>VLOOKUP(J3360,location[#All],3,)</f>
        <v>Los Angeles</v>
      </c>
      <c r="M3360" t="str">
        <f>VLOOKUP(J3360,location[#All],4,)</f>
        <v>California</v>
      </c>
      <c r="N3360">
        <f>VLOOKUP(J3360,location[#All],5,)</f>
        <v>90008</v>
      </c>
      <c r="O3360" t="str">
        <f>VLOOKUP(J3360,location[#All],6,)</f>
        <v>West</v>
      </c>
    </row>
    <row r="3361" spans="1:15" x14ac:dyDescent="0.25">
      <c r="A3361" t="s">
        <v>2113</v>
      </c>
      <c r="B3361" t="s">
        <v>474</v>
      </c>
      <c r="C3361" s="1">
        <v>43087</v>
      </c>
      <c r="D3361" s="1">
        <v>43088</v>
      </c>
      <c r="E3361" t="s">
        <v>44</v>
      </c>
      <c r="F3361">
        <v>1296</v>
      </c>
      <c r="G3361">
        <v>2</v>
      </c>
      <c r="H3361">
        <v>0</v>
      </c>
      <c r="I3361">
        <v>62208</v>
      </c>
      <c r="J3361" s="1" t="str">
        <f>INDEX(location!A:A,MATCH('Tabela Total'!A3361,location!A:A,0))</f>
        <v>CA-2017-102099</v>
      </c>
      <c r="K3361" s="1" t="str">
        <f>VLOOKUP(J3361,location[#All],2,FALSE)</f>
        <v>United States</v>
      </c>
      <c r="L3361" t="str">
        <f>VLOOKUP(J3361,location[#All],3,)</f>
        <v>Los Angeles</v>
      </c>
      <c r="M3361" t="str">
        <f>VLOOKUP(J3361,location[#All],4,)</f>
        <v>California</v>
      </c>
      <c r="N3361">
        <f>VLOOKUP(J3361,location[#All],5,)</f>
        <v>90008</v>
      </c>
      <c r="O3361" t="str">
        <f>VLOOKUP(J3361,location[#All],6,)</f>
        <v>West</v>
      </c>
    </row>
    <row r="3362" spans="1:15" x14ac:dyDescent="0.25">
      <c r="A3362" t="s">
        <v>2113</v>
      </c>
      <c r="B3362" t="s">
        <v>474</v>
      </c>
      <c r="C3362" s="1">
        <v>43087</v>
      </c>
      <c r="D3362" s="1">
        <v>43088</v>
      </c>
      <c r="E3362" t="s">
        <v>44</v>
      </c>
      <c r="F3362">
        <v>324</v>
      </c>
      <c r="G3362">
        <v>5</v>
      </c>
      <c r="H3362">
        <v>0</v>
      </c>
      <c r="I3362">
        <v>15552</v>
      </c>
      <c r="J3362" s="1" t="str">
        <f>INDEX(location!A:A,MATCH('Tabela Total'!A3362,location!A:A,0))</f>
        <v>CA-2017-102099</v>
      </c>
      <c r="K3362" s="1" t="str">
        <f>VLOOKUP(J3362,location[#All],2,FALSE)</f>
        <v>United States</v>
      </c>
      <c r="L3362" t="str">
        <f>VLOOKUP(J3362,location[#All],3,)</f>
        <v>Los Angeles</v>
      </c>
      <c r="M3362" t="str">
        <f>VLOOKUP(J3362,location[#All],4,)</f>
        <v>California</v>
      </c>
      <c r="N3362">
        <f>VLOOKUP(J3362,location[#All],5,)</f>
        <v>90008</v>
      </c>
      <c r="O3362" t="str">
        <f>VLOOKUP(J3362,location[#All],6,)</f>
        <v>West</v>
      </c>
    </row>
    <row r="3363" spans="1:15" x14ac:dyDescent="0.25">
      <c r="A3363" t="s">
        <v>2277</v>
      </c>
      <c r="B3363" t="s">
        <v>474</v>
      </c>
      <c r="C3363" s="1">
        <v>43050</v>
      </c>
      <c r="D3363" s="1">
        <v>43057</v>
      </c>
      <c r="E3363" t="s">
        <v>15</v>
      </c>
      <c r="F3363">
        <v>18186</v>
      </c>
      <c r="G3363">
        <v>7</v>
      </c>
      <c r="H3363">
        <v>0</v>
      </c>
      <c r="I3363">
        <v>509208</v>
      </c>
      <c r="J3363" s="1" t="str">
        <f>INDEX(location!A:A,MATCH('Tabela Total'!A3363,location!A:A,0))</f>
        <v>CA-2017-157483</v>
      </c>
      <c r="K3363" s="1" t="str">
        <f>VLOOKUP(J3363,location[#All],2,FALSE)</f>
        <v>United States</v>
      </c>
      <c r="L3363" t="str">
        <f>VLOOKUP(J3363,location[#All],3,)</f>
        <v>Detroit</v>
      </c>
      <c r="M3363" t="str">
        <f>VLOOKUP(J3363,location[#All],4,)</f>
        <v>Michigan</v>
      </c>
      <c r="N3363">
        <f>VLOOKUP(J3363,location[#All],5,)</f>
        <v>48227</v>
      </c>
      <c r="O3363" t="str">
        <f>VLOOKUP(J3363,location[#All],6,)</f>
        <v>Central</v>
      </c>
    </row>
    <row r="3364" spans="1:15" x14ac:dyDescent="0.25">
      <c r="A3364" t="s">
        <v>2447</v>
      </c>
      <c r="B3364" t="s">
        <v>474</v>
      </c>
      <c r="C3364" s="1">
        <v>42797</v>
      </c>
      <c r="D3364" s="1">
        <v>42804</v>
      </c>
      <c r="E3364" t="s">
        <v>15</v>
      </c>
      <c r="F3364">
        <v>18098</v>
      </c>
      <c r="G3364">
        <v>1</v>
      </c>
      <c r="H3364">
        <v>0</v>
      </c>
      <c r="I3364">
        <v>470548</v>
      </c>
      <c r="J3364" s="1" t="str">
        <f>INDEX(location!A:A,MATCH('Tabela Total'!A3364,location!A:A,0))</f>
        <v>CA-2017-111815</v>
      </c>
      <c r="K3364" s="1" t="str">
        <f>VLOOKUP(J3364,location[#All],2,FALSE)</f>
        <v>United States</v>
      </c>
      <c r="L3364" t="str">
        <f>VLOOKUP(J3364,location[#All],3,)</f>
        <v>Dearborn Heights</v>
      </c>
      <c r="M3364" t="str">
        <f>VLOOKUP(J3364,location[#All],4,)</f>
        <v>Michigan</v>
      </c>
      <c r="N3364">
        <f>VLOOKUP(J3364,location[#All],5,)</f>
        <v>48127</v>
      </c>
      <c r="O3364" t="str">
        <f>VLOOKUP(J3364,location[#All],6,)</f>
        <v>Central</v>
      </c>
    </row>
    <row r="3365" spans="1:15" x14ac:dyDescent="0.25">
      <c r="A3365" t="s">
        <v>2447</v>
      </c>
      <c r="B3365" t="s">
        <v>474</v>
      </c>
      <c r="C3365" s="1">
        <v>42797</v>
      </c>
      <c r="D3365" s="1">
        <v>42804</v>
      </c>
      <c r="E3365" t="s">
        <v>15</v>
      </c>
      <c r="F3365">
        <v>9998</v>
      </c>
      <c r="G3365">
        <v>2</v>
      </c>
      <c r="H3365">
        <v>0</v>
      </c>
      <c r="I3365">
        <v>429914</v>
      </c>
      <c r="J3365" s="1" t="str">
        <f>INDEX(location!A:A,MATCH('Tabela Total'!A3365,location!A:A,0))</f>
        <v>CA-2017-111815</v>
      </c>
      <c r="K3365" s="1" t="str">
        <f>VLOOKUP(J3365,location[#All],2,FALSE)</f>
        <v>United States</v>
      </c>
      <c r="L3365" t="str">
        <f>VLOOKUP(J3365,location[#All],3,)</f>
        <v>Dearborn Heights</v>
      </c>
      <c r="M3365" t="str">
        <f>VLOOKUP(J3365,location[#All],4,)</f>
        <v>Michigan</v>
      </c>
      <c r="N3365">
        <f>VLOOKUP(J3365,location[#All],5,)</f>
        <v>48127</v>
      </c>
      <c r="O3365" t="str">
        <f>VLOOKUP(J3365,location[#All],6,)</f>
        <v>Central</v>
      </c>
    </row>
    <row r="3366" spans="1:15" x14ac:dyDescent="0.25">
      <c r="A3366" t="s">
        <v>2652</v>
      </c>
      <c r="B3366" t="s">
        <v>474</v>
      </c>
      <c r="C3366" s="1">
        <v>42671</v>
      </c>
      <c r="D3366" s="1">
        <v>42676</v>
      </c>
      <c r="E3366" t="s">
        <v>15</v>
      </c>
      <c r="F3366">
        <v>3819</v>
      </c>
      <c r="G3366">
        <v>5</v>
      </c>
      <c r="H3366">
        <v>7</v>
      </c>
      <c r="I3366">
        <v>-26733</v>
      </c>
      <c r="J3366" s="1" t="str">
        <f>INDEX(location!A:A,MATCH('Tabela Total'!A3366,location!A:A,0))</f>
        <v>CA-2016-140641</v>
      </c>
      <c r="K3366" s="1" t="str">
        <f>VLOOKUP(J3366,location[#All],2,FALSE)</f>
        <v>United States</v>
      </c>
      <c r="L3366" t="str">
        <f>VLOOKUP(J3366,location[#All],3,)</f>
        <v>Tampa</v>
      </c>
      <c r="M3366" t="str">
        <f>VLOOKUP(J3366,location[#All],4,)</f>
        <v>Florida</v>
      </c>
      <c r="N3366">
        <f>VLOOKUP(J3366,location[#All],5,)</f>
        <v>33614</v>
      </c>
      <c r="O3366" t="str">
        <f>VLOOKUP(J3366,location[#All],6,)</f>
        <v>South</v>
      </c>
    </row>
    <row r="3367" spans="1:15" x14ac:dyDescent="0.25">
      <c r="A3367" t="s">
        <v>2805</v>
      </c>
      <c r="B3367" t="s">
        <v>474</v>
      </c>
      <c r="C3367" s="1">
        <v>42077</v>
      </c>
      <c r="D3367" s="1">
        <v>42081</v>
      </c>
      <c r="E3367" t="s">
        <v>15</v>
      </c>
      <c r="F3367">
        <v>1652</v>
      </c>
      <c r="G3367">
        <v>4</v>
      </c>
      <c r="H3367">
        <v>0</v>
      </c>
      <c r="I3367">
        <v>75992</v>
      </c>
      <c r="J3367" s="1" t="str">
        <f>INDEX(location!A:A,MATCH('Tabela Total'!A3367,location!A:A,0))</f>
        <v>CA-2015-163587</v>
      </c>
      <c r="K3367" s="1" t="str">
        <f>VLOOKUP(J3367,location[#All],2,FALSE)</f>
        <v>United States</v>
      </c>
      <c r="L3367" t="str">
        <f>VLOOKUP(J3367,location[#All],3,)</f>
        <v>Dover</v>
      </c>
      <c r="M3367" t="str">
        <f>VLOOKUP(J3367,location[#All],4,)</f>
        <v>New Hampshire</v>
      </c>
      <c r="N3367">
        <f>VLOOKUP(J3367,location[#All],5,)</f>
        <v>3820</v>
      </c>
      <c r="O3367" t="str">
        <f>VLOOKUP(J3367,location[#All],6,)</f>
        <v>East</v>
      </c>
    </row>
    <row r="3368" spans="1:15" x14ac:dyDescent="0.25">
      <c r="A3368" t="s">
        <v>2805</v>
      </c>
      <c r="B3368" t="s">
        <v>474</v>
      </c>
      <c r="C3368" s="1">
        <v>42077</v>
      </c>
      <c r="D3368" s="1">
        <v>42081</v>
      </c>
      <c r="E3368" t="s">
        <v>15</v>
      </c>
      <c r="F3368">
        <v>67194</v>
      </c>
      <c r="G3368">
        <v>3</v>
      </c>
      <c r="H3368">
        <v>0</v>
      </c>
      <c r="I3368">
        <v>3158118</v>
      </c>
      <c r="J3368" s="1" t="str">
        <f>INDEX(location!A:A,MATCH('Tabela Total'!A3368,location!A:A,0))</f>
        <v>CA-2015-163587</v>
      </c>
      <c r="K3368" s="1" t="str">
        <f>VLOOKUP(J3368,location[#All],2,FALSE)</f>
        <v>United States</v>
      </c>
      <c r="L3368" t="str">
        <f>VLOOKUP(J3368,location[#All],3,)</f>
        <v>Dover</v>
      </c>
      <c r="M3368" t="str">
        <f>VLOOKUP(J3368,location[#All],4,)</f>
        <v>New Hampshire</v>
      </c>
      <c r="N3368">
        <f>VLOOKUP(J3368,location[#All],5,)</f>
        <v>3820</v>
      </c>
      <c r="O3368" t="str">
        <f>VLOOKUP(J3368,location[#All],6,)</f>
        <v>East</v>
      </c>
    </row>
    <row r="3369" spans="1:15" x14ac:dyDescent="0.25">
      <c r="A3369" t="s">
        <v>2871</v>
      </c>
      <c r="B3369" t="s">
        <v>474</v>
      </c>
      <c r="C3369" s="1">
        <v>42679</v>
      </c>
      <c r="D3369" s="1">
        <v>42683</v>
      </c>
      <c r="E3369" t="s">
        <v>15</v>
      </c>
      <c r="F3369">
        <v>863128</v>
      </c>
      <c r="G3369">
        <v>8</v>
      </c>
      <c r="H3369">
        <v>3</v>
      </c>
      <c r="I3369">
        <v>-1602952</v>
      </c>
      <c r="J3369" s="1" t="str">
        <f>INDEX(location!A:A,MATCH('Tabela Total'!A3369,location!A:A,0))</f>
        <v>US-2016-131611</v>
      </c>
      <c r="K3369" s="1" t="str">
        <f>VLOOKUP(J3369,location[#All],2,FALSE)</f>
        <v>United States</v>
      </c>
      <c r="L3369" t="str">
        <f>VLOOKUP(J3369,location[#All],3,)</f>
        <v>Houston</v>
      </c>
      <c r="M3369" t="str">
        <f>VLOOKUP(J3369,location[#All],4,)</f>
        <v>Texas</v>
      </c>
      <c r="N3369">
        <f>VLOOKUP(J3369,location[#All],5,)</f>
        <v>77036</v>
      </c>
      <c r="O3369" t="str">
        <f>VLOOKUP(J3369,location[#All],6,)</f>
        <v>Central</v>
      </c>
    </row>
    <row r="3370" spans="1:15" x14ac:dyDescent="0.25">
      <c r="A3370" t="s">
        <v>2871</v>
      </c>
      <c r="B3370" t="s">
        <v>474</v>
      </c>
      <c r="C3370" s="1">
        <v>42679</v>
      </c>
      <c r="D3370" s="1">
        <v>42683</v>
      </c>
      <c r="E3370" t="s">
        <v>15</v>
      </c>
      <c r="F3370">
        <v>3564</v>
      </c>
      <c r="G3370">
        <v>3</v>
      </c>
      <c r="H3370">
        <v>8</v>
      </c>
      <c r="I3370">
        <v>-6237</v>
      </c>
      <c r="J3370" s="1" t="str">
        <f>INDEX(location!A:A,MATCH('Tabela Total'!A3370,location!A:A,0))</f>
        <v>US-2016-131611</v>
      </c>
      <c r="K3370" s="1" t="str">
        <f>VLOOKUP(J3370,location[#All],2,FALSE)</f>
        <v>United States</v>
      </c>
      <c r="L3370" t="str">
        <f>VLOOKUP(J3370,location[#All],3,)</f>
        <v>Houston</v>
      </c>
      <c r="M3370" t="str">
        <f>VLOOKUP(J3370,location[#All],4,)</f>
        <v>Texas</v>
      </c>
      <c r="N3370">
        <f>VLOOKUP(J3370,location[#All],5,)</f>
        <v>77036</v>
      </c>
      <c r="O3370" t="str">
        <f>VLOOKUP(J3370,location[#All],6,)</f>
        <v>Central</v>
      </c>
    </row>
    <row r="3371" spans="1:15" x14ac:dyDescent="0.25">
      <c r="A3371" t="s">
        <v>2871</v>
      </c>
      <c r="B3371" t="s">
        <v>474</v>
      </c>
      <c r="C3371" s="1">
        <v>42679</v>
      </c>
      <c r="D3371" s="1">
        <v>42683</v>
      </c>
      <c r="E3371" t="s">
        <v>15</v>
      </c>
      <c r="F3371">
        <v>9566648</v>
      </c>
      <c r="G3371">
        <v>7</v>
      </c>
      <c r="H3371">
        <v>32</v>
      </c>
      <c r="I3371">
        <v>-2250976</v>
      </c>
      <c r="J3371" s="1" t="str">
        <f>INDEX(location!A:A,MATCH('Tabela Total'!A3371,location!A:A,0))</f>
        <v>US-2016-131611</v>
      </c>
      <c r="K3371" s="1" t="str">
        <f>VLOOKUP(J3371,location[#All],2,FALSE)</f>
        <v>United States</v>
      </c>
      <c r="L3371" t="str">
        <f>VLOOKUP(J3371,location[#All],3,)</f>
        <v>Houston</v>
      </c>
      <c r="M3371" t="str">
        <f>VLOOKUP(J3371,location[#All],4,)</f>
        <v>Texas</v>
      </c>
      <c r="N3371">
        <f>VLOOKUP(J3371,location[#All],5,)</f>
        <v>77036</v>
      </c>
      <c r="O3371" t="str">
        <f>VLOOKUP(J3371,location[#All],6,)</f>
        <v>Central</v>
      </c>
    </row>
    <row r="3372" spans="1:15" x14ac:dyDescent="0.25">
      <c r="A3372" t="s">
        <v>2871</v>
      </c>
      <c r="B3372" t="s">
        <v>474</v>
      </c>
      <c r="C3372" s="1">
        <v>42679</v>
      </c>
      <c r="D3372" s="1">
        <v>42683</v>
      </c>
      <c r="E3372" t="s">
        <v>15</v>
      </c>
      <c r="F3372">
        <v>12588</v>
      </c>
      <c r="G3372">
        <v>3</v>
      </c>
      <c r="H3372">
        <v>8</v>
      </c>
      <c r="I3372">
        <v>-201408</v>
      </c>
      <c r="J3372" s="1" t="str">
        <f>INDEX(location!A:A,MATCH('Tabela Total'!A3372,location!A:A,0))</f>
        <v>US-2016-131611</v>
      </c>
      <c r="K3372" s="1" t="str">
        <f>VLOOKUP(J3372,location[#All],2,FALSE)</f>
        <v>United States</v>
      </c>
      <c r="L3372" t="str">
        <f>VLOOKUP(J3372,location[#All],3,)</f>
        <v>Houston</v>
      </c>
      <c r="M3372" t="str">
        <f>VLOOKUP(J3372,location[#All],4,)</f>
        <v>Texas</v>
      </c>
      <c r="N3372">
        <f>VLOOKUP(J3372,location[#All],5,)</f>
        <v>77036</v>
      </c>
      <c r="O3372" t="str">
        <f>VLOOKUP(J3372,location[#All],6,)</f>
        <v>Central</v>
      </c>
    </row>
    <row r="3373" spans="1:15" x14ac:dyDescent="0.25">
      <c r="A3373" t="s">
        <v>2871</v>
      </c>
      <c r="B3373" t="s">
        <v>474</v>
      </c>
      <c r="C3373" s="1">
        <v>42679</v>
      </c>
      <c r="D3373" s="1">
        <v>42683</v>
      </c>
      <c r="E3373" t="s">
        <v>15</v>
      </c>
      <c r="F3373">
        <v>17196</v>
      </c>
      <c r="G3373">
        <v>5</v>
      </c>
      <c r="H3373">
        <v>2</v>
      </c>
      <c r="I3373">
        <v>451395</v>
      </c>
      <c r="J3373" s="1" t="str">
        <f>INDEX(location!A:A,MATCH('Tabela Total'!A3373,location!A:A,0))</f>
        <v>US-2016-131611</v>
      </c>
      <c r="K3373" s="1" t="str">
        <f>VLOOKUP(J3373,location[#All],2,FALSE)</f>
        <v>United States</v>
      </c>
      <c r="L3373" t="str">
        <f>VLOOKUP(J3373,location[#All],3,)</f>
        <v>Houston</v>
      </c>
      <c r="M3373" t="str">
        <f>VLOOKUP(J3373,location[#All],4,)</f>
        <v>Texas</v>
      </c>
      <c r="N3373">
        <f>VLOOKUP(J3373,location[#All],5,)</f>
        <v>77036</v>
      </c>
      <c r="O3373" t="str">
        <f>VLOOKUP(J3373,location[#All],6,)</f>
        <v>Central</v>
      </c>
    </row>
    <row r="3374" spans="1:15" x14ac:dyDescent="0.25">
      <c r="A3374" t="s">
        <v>3045</v>
      </c>
      <c r="B3374" t="s">
        <v>474</v>
      </c>
      <c r="C3374" s="1">
        <v>42735</v>
      </c>
      <c r="D3374" s="1">
        <v>42741</v>
      </c>
      <c r="E3374" t="s">
        <v>15</v>
      </c>
      <c r="F3374">
        <v>47616</v>
      </c>
      <c r="G3374">
        <v>3</v>
      </c>
      <c r="H3374">
        <v>2</v>
      </c>
      <c r="I3374">
        <v>35712</v>
      </c>
      <c r="J3374" s="1" t="str">
        <f>INDEX(location!A:A,MATCH('Tabela Total'!A3374,location!A:A,0))</f>
        <v>US-2017-165953</v>
      </c>
      <c r="K3374" s="1" t="str">
        <f>VLOOKUP(J3374,location[#All],2,FALSE)</f>
        <v>United States</v>
      </c>
      <c r="L3374" t="str">
        <f>VLOOKUP(J3374,location[#All],3,)</f>
        <v>Jacksonville</v>
      </c>
      <c r="M3374" t="str">
        <f>VLOOKUP(J3374,location[#All],4,)</f>
        <v>Florida</v>
      </c>
      <c r="N3374">
        <f>VLOOKUP(J3374,location[#All],5,)</f>
        <v>32216</v>
      </c>
      <c r="O3374" t="str">
        <f>VLOOKUP(J3374,location[#All],6,)</f>
        <v>South</v>
      </c>
    </row>
    <row r="3375" spans="1:15" x14ac:dyDescent="0.25">
      <c r="A3375" t="s">
        <v>3045</v>
      </c>
      <c r="B3375" t="s">
        <v>474</v>
      </c>
      <c r="C3375" s="1">
        <v>42735</v>
      </c>
      <c r="D3375" s="1">
        <v>42741</v>
      </c>
      <c r="E3375" t="s">
        <v>15</v>
      </c>
      <c r="F3375">
        <v>2348</v>
      </c>
      <c r="G3375">
        <v>5</v>
      </c>
      <c r="H3375">
        <v>2</v>
      </c>
      <c r="I3375">
        <v>8218</v>
      </c>
      <c r="J3375" s="1" t="str">
        <f>INDEX(location!A:A,MATCH('Tabela Total'!A3375,location!A:A,0))</f>
        <v>US-2017-165953</v>
      </c>
      <c r="K3375" s="1" t="str">
        <f>VLOOKUP(J3375,location[#All],2,FALSE)</f>
        <v>United States</v>
      </c>
      <c r="L3375" t="str">
        <f>VLOOKUP(J3375,location[#All],3,)</f>
        <v>Jacksonville</v>
      </c>
      <c r="M3375" t="str">
        <f>VLOOKUP(J3375,location[#All],4,)</f>
        <v>Florida</v>
      </c>
      <c r="N3375">
        <f>VLOOKUP(J3375,location[#All],5,)</f>
        <v>32216</v>
      </c>
      <c r="O3375" t="str">
        <f>VLOOKUP(J3375,location[#All],6,)</f>
        <v>South</v>
      </c>
    </row>
    <row r="3376" spans="1:15" x14ac:dyDescent="0.25">
      <c r="A3376" t="s">
        <v>3312</v>
      </c>
      <c r="B3376" t="s">
        <v>474</v>
      </c>
      <c r="C3376" s="1">
        <v>42176</v>
      </c>
      <c r="D3376" s="1">
        <v>42182</v>
      </c>
      <c r="E3376" t="s">
        <v>15</v>
      </c>
      <c r="F3376">
        <v>107976</v>
      </c>
      <c r="G3376">
        <v>3</v>
      </c>
      <c r="H3376">
        <v>2</v>
      </c>
      <c r="I3376">
        <v>377916</v>
      </c>
      <c r="J3376" s="1" t="str">
        <f>INDEX(location!A:A,MATCH('Tabela Total'!A3376,location!A:A,0))</f>
        <v>CA-2015-123330</v>
      </c>
      <c r="K3376" s="1" t="str">
        <f>VLOOKUP(J3376,location[#All],2,FALSE)</f>
        <v>United States</v>
      </c>
      <c r="L3376" t="str">
        <f>VLOOKUP(J3376,location[#All],3,)</f>
        <v>Deltona</v>
      </c>
      <c r="M3376" t="str">
        <f>VLOOKUP(J3376,location[#All],4,)</f>
        <v>Florida</v>
      </c>
      <c r="N3376">
        <f>VLOOKUP(J3376,location[#All],5,)</f>
        <v>32725</v>
      </c>
      <c r="O3376" t="str">
        <f>VLOOKUP(J3376,location[#All],6,)</f>
        <v>South</v>
      </c>
    </row>
    <row r="3377" spans="1:15" x14ac:dyDescent="0.25">
      <c r="A3377" t="s">
        <v>4260</v>
      </c>
      <c r="B3377" t="s">
        <v>474</v>
      </c>
      <c r="C3377" s="1">
        <v>42699</v>
      </c>
      <c r="D3377" s="1">
        <v>42702</v>
      </c>
      <c r="E3377" t="s">
        <v>44</v>
      </c>
      <c r="F3377">
        <v>5998</v>
      </c>
      <c r="G3377">
        <v>2</v>
      </c>
      <c r="H3377">
        <v>0</v>
      </c>
      <c r="I3377">
        <v>17994</v>
      </c>
      <c r="J3377" s="1" t="str">
        <f>INDEX(location!A:A,MATCH('Tabela Total'!A3377,location!A:A,0))</f>
        <v>US-2016-119298</v>
      </c>
      <c r="K3377" s="1" t="str">
        <f>VLOOKUP(J3377,location[#All],2,FALSE)</f>
        <v>United States</v>
      </c>
      <c r="L3377" t="str">
        <f>VLOOKUP(J3377,location[#All],3,)</f>
        <v>Jonesboro</v>
      </c>
      <c r="M3377" t="str">
        <f>VLOOKUP(J3377,location[#All],4,)</f>
        <v>Arkansas</v>
      </c>
      <c r="N3377">
        <f>VLOOKUP(J3377,location[#All],5,)</f>
        <v>72401</v>
      </c>
      <c r="O3377" t="str">
        <f>VLOOKUP(J3377,location[#All],6,)</f>
        <v>South</v>
      </c>
    </row>
    <row r="3378" spans="1:15" x14ac:dyDescent="0.25">
      <c r="A3378" t="s">
        <v>5642</v>
      </c>
      <c r="B3378" t="s">
        <v>474</v>
      </c>
      <c r="C3378" s="1">
        <v>43051</v>
      </c>
      <c r="D3378" s="1">
        <v>43054</v>
      </c>
      <c r="E3378" t="s">
        <v>10</v>
      </c>
      <c r="F3378">
        <v>1156</v>
      </c>
      <c r="G3378">
        <v>2</v>
      </c>
      <c r="H3378">
        <v>0</v>
      </c>
      <c r="I3378">
        <v>56644</v>
      </c>
      <c r="J3378" s="1" t="str">
        <f>INDEX(location!A:A,MATCH('Tabela Total'!A3378,location!A:A,0))</f>
        <v>US-2017-125808</v>
      </c>
      <c r="K3378" s="1" t="str">
        <f>VLOOKUP(J3378,location[#All],2,FALSE)</f>
        <v>United States</v>
      </c>
      <c r="L3378" t="str">
        <f>VLOOKUP(J3378,location[#All],3,)</f>
        <v>Los Angeles</v>
      </c>
      <c r="M3378" t="str">
        <f>VLOOKUP(J3378,location[#All],4,)</f>
        <v>California</v>
      </c>
      <c r="N3378">
        <f>VLOOKUP(J3378,location[#All],5,)</f>
        <v>90032</v>
      </c>
      <c r="O3378" t="str">
        <f>VLOOKUP(J3378,location[#All],6,)</f>
        <v>West</v>
      </c>
    </row>
    <row r="3379" spans="1:15" x14ac:dyDescent="0.25">
      <c r="A3379" t="s">
        <v>5665</v>
      </c>
      <c r="B3379" t="s">
        <v>474</v>
      </c>
      <c r="C3379" s="1">
        <v>43082</v>
      </c>
      <c r="D3379" s="1">
        <v>43087</v>
      </c>
      <c r="E3379" t="s">
        <v>15</v>
      </c>
      <c r="F3379">
        <v>864</v>
      </c>
      <c r="G3379">
        <v>3</v>
      </c>
      <c r="H3379">
        <v>0</v>
      </c>
      <c r="I3379">
        <v>42336</v>
      </c>
      <c r="J3379" s="1" t="str">
        <f>INDEX(location!A:A,MATCH('Tabela Total'!A3379,location!A:A,0))</f>
        <v>CA-2017-122770</v>
      </c>
      <c r="K3379" s="1" t="str">
        <f>VLOOKUP(J3379,location[#All],2,FALSE)</f>
        <v>United States</v>
      </c>
      <c r="L3379" t="str">
        <f>VLOOKUP(J3379,location[#All],3,)</f>
        <v>San Francisco</v>
      </c>
      <c r="M3379" t="str">
        <f>VLOOKUP(J3379,location[#All],4,)</f>
        <v>California</v>
      </c>
      <c r="N3379">
        <f>VLOOKUP(J3379,location[#All],5,)</f>
        <v>94122</v>
      </c>
      <c r="O3379" t="str">
        <f>VLOOKUP(J3379,location[#All],6,)</f>
        <v>West</v>
      </c>
    </row>
    <row r="3380" spans="1:15" x14ac:dyDescent="0.25">
      <c r="A3380" t="s">
        <v>5665</v>
      </c>
      <c r="B3380" t="s">
        <v>474</v>
      </c>
      <c r="C3380" s="1">
        <v>43082</v>
      </c>
      <c r="D3380" s="1">
        <v>43087</v>
      </c>
      <c r="E3380" t="s">
        <v>15</v>
      </c>
      <c r="F3380">
        <v>3888</v>
      </c>
      <c r="G3380">
        <v>6</v>
      </c>
      <c r="H3380">
        <v>0</v>
      </c>
      <c r="I3380">
        <v>186624</v>
      </c>
      <c r="J3380" s="1" t="str">
        <f>INDEX(location!A:A,MATCH('Tabela Total'!A3380,location!A:A,0))</f>
        <v>CA-2017-122770</v>
      </c>
      <c r="K3380" s="1" t="str">
        <f>VLOOKUP(J3380,location[#All],2,FALSE)</f>
        <v>United States</v>
      </c>
      <c r="L3380" t="str">
        <f>VLOOKUP(J3380,location[#All],3,)</f>
        <v>San Francisco</v>
      </c>
      <c r="M3380" t="str">
        <f>VLOOKUP(J3380,location[#All],4,)</f>
        <v>California</v>
      </c>
      <c r="N3380">
        <f>VLOOKUP(J3380,location[#All],5,)</f>
        <v>94122</v>
      </c>
      <c r="O3380" t="str">
        <f>VLOOKUP(J3380,location[#All],6,)</f>
        <v>West</v>
      </c>
    </row>
    <row r="3381" spans="1:15" x14ac:dyDescent="0.25">
      <c r="A3381" t="s">
        <v>5665</v>
      </c>
      <c r="B3381" t="s">
        <v>474</v>
      </c>
      <c r="C3381" s="1">
        <v>43082</v>
      </c>
      <c r="D3381" s="1">
        <v>43087</v>
      </c>
      <c r="E3381" t="s">
        <v>15</v>
      </c>
      <c r="F3381">
        <v>20104</v>
      </c>
      <c r="G3381">
        <v>8</v>
      </c>
      <c r="H3381">
        <v>0</v>
      </c>
      <c r="I3381">
        <v>542808</v>
      </c>
      <c r="J3381" s="1" t="str">
        <f>INDEX(location!A:A,MATCH('Tabela Total'!A3381,location!A:A,0))</f>
        <v>CA-2017-122770</v>
      </c>
      <c r="K3381" s="1" t="str">
        <f>VLOOKUP(J3381,location[#All],2,FALSE)</f>
        <v>United States</v>
      </c>
      <c r="L3381" t="str">
        <f>VLOOKUP(J3381,location[#All],3,)</f>
        <v>San Francisco</v>
      </c>
      <c r="M3381" t="str">
        <f>VLOOKUP(J3381,location[#All],4,)</f>
        <v>California</v>
      </c>
      <c r="N3381">
        <f>VLOOKUP(J3381,location[#All],5,)</f>
        <v>94122</v>
      </c>
      <c r="O3381" t="str">
        <f>VLOOKUP(J3381,location[#All],6,)</f>
        <v>West</v>
      </c>
    </row>
    <row r="3382" spans="1:15" x14ac:dyDescent="0.25">
      <c r="A3382" t="s">
        <v>5665</v>
      </c>
      <c r="B3382" t="s">
        <v>474</v>
      </c>
      <c r="C3382" s="1">
        <v>43082</v>
      </c>
      <c r="D3382" s="1">
        <v>43087</v>
      </c>
      <c r="E3382" t="s">
        <v>15</v>
      </c>
      <c r="F3382">
        <v>1296</v>
      </c>
      <c r="G3382">
        <v>2</v>
      </c>
      <c r="H3382">
        <v>0</v>
      </c>
      <c r="I3382">
        <v>63504</v>
      </c>
      <c r="J3382" s="1" t="str">
        <f>INDEX(location!A:A,MATCH('Tabela Total'!A3382,location!A:A,0))</f>
        <v>CA-2017-122770</v>
      </c>
      <c r="K3382" s="1" t="str">
        <f>VLOOKUP(J3382,location[#All],2,FALSE)</f>
        <v>United States</v>
      </c>
      <c r="L3382" t="str">
        <f>VLOOKUP(J3382,location[#All],3,)</f>
        <v>San Francisco</v>
      </c>
      <c r="M3382" t="str">
        <f>VLOOKUP(J3382,location[#All],4,)</f>
        <v>California</v>
      </c>
      <c r="N3382">
        <f>VLOOKUP(J3382,location[#All],5,)</f>
        <v>94122</v>
      </c>
      <c r="O3382" t="str">
        <f>VLOOKUP(J3382,location[#All],6,)</f>
        <v>West</v>
      </c>
    </row>
    <row r="3383" spans="1:15" x14ac:dyDescent="0.25">
      <c r="A3383" t="s">
        <v>5700</v>
      </c>
      <c r="B3383" t="s">
        <v>474</v>
      </c>
      <c r="C3383" s="1">
        <v>43067</v>
      </c>
      <c r="D3383" s="1">
        <v>43071</v>
      </c>
      <c r="E3383" t="s">
        <v>15</v>
      </c>
      <c r="F3383">
        <v>6265</v>
      </c>
      <c r="G3383">
        <v>5</v>
      </c>
      <c r="H3383">
        <v>0</v>
      </c>
      <c r="I3383">
        <v>294455</v>
      </c>
      <c r="J3383" s="1" t="str">
        <f>INDEX(location!A:A,MATCH('Tabela Total'!A3383,location!A:A,0))</f>
        <v>CA-2017-131303</v>
      </c>
      <c r="K3383" s="1" t="str">
        <f>VLOOKUP(J3383,location[#All],2,FALSE)</f>
        <v>United States</v>
      </c>
      <c r="L3383" t="str">
        <f>VLOOKUP(J3383,location[#All],3,)</f>
        <v>San Diego</v>
      </c>
      <c r="M3383" t="str">
        <f>VLOOKUP(J3383,location[#All],4,)</f>
        <v>California</v>
      </c>
      <c r="N3383">
        <f>VLOOKUP(J3383,location[#All],5,)</f>
        <v>92037</v>
      </c>
      <c r="O3383" t="str">
        <f>VLOOKUP(J3383,location[#All],6,)</f>
        <v>West</v>
      </c>
    </row>
    <row r="3384" spans="1:15" x14ac:dyDescent="0.25">
      <c r="A3384" t="s">
        <v>5706</v>
      </c>
      <c r="B3384" t="s">
        <v>474</v>
      </c>
      <c r="C3384" s="1">
        <v>42654</v>
      </c>
      <c r="D3384" s="1">
        <v>42658</v>
      </c>
      <c r="E3384" t="s">
        <v>15</v>
      </c>
      <c r="F3384">
        <v>5344</v>
      </c>
      <c r="G3384">
        <v>2</v>
      </c>
      <c r="H3384">
        <v>2</v>
      </c>
      <c r="I3384">
        <v>668</v>
      </c>
      <c r="J3384" s="1" t="str">
        <f>INDEX(location!A:A,MATCH('Tabela Total'!A3384,location!A:A,0))</f>
        <v>CA-2016-113390</v>
      </c>
      <c r="K3384" s="1" t="str">
        <f>VLOOKUP(J3384,location[#All],2,FALSE)</f>
        <v>United States</v>
      </c>
      <c r="L3384" t="str">
        <f>VLOOKUP(J3384,location[#All],3,)</f>
        <v>Chicago</v>
      </c>
      <c r="M3384" t="str">
        <f>VLOOKUP(J3384,location[#All],4,)</f>
        <v>Illinois</v>
      </c>
      <c r="N3384">
        <f>VLOOKUP(J3384,location[#All],5,)</f>
        <v>60610</v>
      </c>
      <c r="O3384" t="str">
        <f>VLOOKUP(J3384,location[#All],6,)</f>
        <v>Central</v>
      </c>
    </row>
    <row r="3385" spans="1:15" x14ac:dyDescent="0.25">
      <c r="A3385" t="s">
        <v>5706</v>
      </c>
      <c r="B3385" t="s">
        <v>474</v>
      </c>
      <c r="C3385" s="1">
        <v>42654</v>
      </c>
      <c r="D3385" s="1">
        <v>42658</v>
      </c>
      <c r="E3385" t="s">
        <v>15</v>
      </c>
      <c r="F3385">
        <v>2772</v>
      </c>
      <c r="G3385">
        <v>3</v>
      </c>
      <c r="H3385">
        <v>2</v>
      </c>
      <c r="I3385">
        <v>3465</v>
      </c>
      <c r="J3385" s="1" t="str">
        <f>INDEX(location!A:A,MATCH('Tabela Total'!A3385,location!A:A,0))</f>
        <v>CA-2016-113390</v>
      </c>
      <c r="K3385" s="1" t="str">
        <f>VLOOKUP(J3385,location[#All],2,FALSE)</f>
        <v>United States</v>
      </c>
      <c r="L3385" t="str">
        <f>VLOOKUP(J3385,location[#All],3,)</f>
        <v>Chicago</v>
      </c>
      <c r="M3385" t="str">
        <f>VLOOKUP(J3385,location[#All],4,)</f>
        <v>Illinois</v>
      </c>
      <c r="N3385">
        <f>VLOOKUP(J3385,location[#All],5,)</f>
        <v>60610</v>
      </c>
      <c r="O3385" t="str">
        <f>VLOOKUP(J3385,location[#All],6,)</f>
        <v>Central</v>
      </c>
    </row>
    <row r="3386" spans="1:15" x14ac:dyDescent="0.25">
      <c r="A3386" t="s">
        <v>105</v>
      </c>
      <c r="B3386" t="s">
        <v>106</v>
      </c>
      <c r="C3386" s="1">
        <v>42619</v>
      </c>
      <c r="D3386" s="1">
        <v>42624</v>
      </c>
      <c r="E3386" t="s">
        <v>15</v>
      </c>
      <c r="F3386">
        <v>7788</v>
      </c>
      <c r="G3386">
        <v>6</v>
      </c>
      <c r="H3386">
        <v>0</v>
      </c>
      <c r="I3386">
        <v>225852</v>
      </c>
      <c r="J3386" s="1" t="str">
        <f>INDEX(location!A:A,MATCH('Tabela Total'!A3386,location!A:A,0))</f>
        <v>CA-2016-149223</v>
      </c>
      <c r="K3386" s="1" t="str">
        <f>VLOOKUP(J3386,location[#All],2,FALSE)</f>
        <v>United States</v>
      </c>
      <c r="L3386" t="str">
        <f>VLOOKUP(J3386,location[#All],3,)</f>
        <v>Saint Paul</v>
      </c>
      <c r="M3386" t="str">
        <f>VLOOKUP(J3386,location[#All],4,)</f>
        <v>Minnesota</v>
      </c>
      <c r="N3386">
        <f>VLOOKUP(J3386,location[#All],5,)</f>
        <v>55106</v>
      </c>
      <c r="O3386" t="str">
        <f>VLOOKUP(J3386,location[#All],6,)</f>
        <v>Central</v>
      </c>
    </row>
    <row r="3387" spans="1:15" x14ac:dyDescent="0.25">
      <c r="A3387" t="s">
        <v>2040</v>
      </c>
      <c r="B3387" t="s">
        <v>106</v>
      </c>
      <c r="C3387" s="1">
        <v>42359</v>
      </c>
      <c r="D3387" s="1">
        <v>42363</v>
      </c>
      <c r="E3387" t="s">
        <v>15</v>
      </c>
      <c r="F3387">
        <v>60984</v>
      </c>
      <c r="G3387">
        <v>7</v>
      </c>
      <c r="H3387">
        <v>2</v>
      </c>
      <c r="I3387">
        <v>45738</v>
      </c>
      <c r="J3387" s="1" t="str">
        <f>INDEX(location!A:A,MATCH('Tabela Total'!A3387,location!A:A,0))</f>
        <v>CA-2015-127019</v>
      </c>
      <c r="K3387" s="1" t="str">
        <f>VLOOKUP(J3387,location[#All],2,FALSE)</f>
        <v>United States</v>
      </c>
      <c r="L3387" t="str">
        <f>VLOOKUP(J3387,location[#All],3,)</f>
        <v>Colorado Springs</v>
      </c>
      <c r="M3387" t="str">
        <f>VLOOKUP(J3387,location[#All],4,)</f>
        <v>Colorado</v>
      </c>
      <c r="N3387">
        <f>VLOOKUP(J3387,location[#All],5,)</f>
        <v>80906</v>
      </c>
      <c r="O3387" t="str">
        <f>VLOOKUP(J3387,location[#All],6,)</f>
        <v>West</v>
      </c>
    </row>
    <row r="3388" spans="1:15" x14ac:dyDescent="0.25">
      <c r="A3388" t="s">
        <v>4660</v>
      </c>
      <c r="B3388" t="s">
        <v>106</v>
      </c>
      <c r="C3388" s="1">
        <v>42678</v>
      </c>
      <c r="D3388" s="1">
        <v>42680</v>
      </c>
      <c r="E3388" t="s">
        <v>10</v>
      </c>
      <c r="F3388">
        <v>45248</v>
      </c>
      <c r="G3388">
        <v>2</v>
      </c>
      <c r="H3388">
        <v>2</v>
      </c>
      <c r="I3388">
        <v>39592</v>
      </c>
      <c r="J3388" s="1" t="str">
        <f>INDEX(location!A:A,MATCH('Tabela Total'!A3388,location!A:A,0))</f>
        <v>CA-2016-162236</v>
      </c>
      <c r="K3388" s="1" t="str">
        <f>VLOOKUP(J3388,location[#All],2,FALSE)</f>
        <v>United States</v>
      </c>
      <c r="L3388" t="str">
        <f>VLOOKUP(J3388,location[#All],3,)</f>
        <v>Charlotte</v>
      </c>
      <c r="M3388" t="str">
        <f>VLOOKUP(J3388,location[#All],4,)</f>
        <v>North Carolina</v>
      </c>
      <c r="N3388">
        <f>VLOOKUP(J3388,location[#All],5,)</f>
        <v>28205</v>
      </c>
      <c r="O3388" t="str">
        <f>VLOOKUP(J3388,location[#All],6,)</f>
        <v>South</v>
      </c>
    </row>
    <row r="3389" spans="1:15" x14ac:dyDescent="0.25">
      <c r="A3389" t="s">
        <v>4660</v>
      </c>
      <c r="B3389" t="s">
        <v>106</v>
      </c>
      <c r="C3389" s="1">
        <v>42678</v>
      </c>
      <c r="D3389" s="1">
        <v>42680</v>
      </c>
      <c r="E3389" t="s">
        <v>10</v>
      </c>
      <c r="F3389">
        <v>8763</v>
      </c>
      <c r="G3389">
        <v>10</v>
      </c>
      <c r="H3389">
        <v>4</v>
      </c>
      <c r="I3389">
        <v>-2921</v>
      </c>
      <c r="J3389" s="1" t="str">
        <f>INDEX(location!A:A,MATCH('Tabela Total'!A3389,location!A:A,0))</f>
        <v>CA-2016-162236</v>
      </c>
      <c r="K3389" s="1" t="str">
        <f>VLOOKUP(J3389,location[#All],2,FALSE)</f>
        <v>United States</v>
      </c>
      <c r="L3389" t="str">
        <f>VLOOKUP(J3389,location[#All],3,)</f>
        <v>Charlotte</v>
      </c>
      <c r="M3389" t="str">
        <f>VLOOKUP(J3389,location[#All],4,)</f>
        <v>North Carolina</v>
      </c>
      <c r="N3389">
        <f>VLOOKUP(J3389,location[#All],5,)</f>
        <v>28205</v>
      </c>
      <c r="O3389" t="str">
        <f>VLOOKUP(J3389,location[#All],6,)</f>
        <v>South</v>
      </c>
    </row>
    <row r="3390" spans="1:15" x14ac:dyDescent="0.25">
      <c r="A3390" t="s">
        <v>4660</v>
      </c>
      <c r="B3390" t="s">
        <v>106</v>
      </c>
      <c r="C3390" s="1">
        <v>42678</v>
      </c>
      <c r="D3390" s="1">
        <v>42680</v>
      </c>
      <c r="E3390" t="s">
        <v>10</v>
      </c>
      <c r="F3390">
        <v>185376</v>
      </c>
      <c r="G3390">
        <v>2</v>
      </c>
      <c r="H3390">
        <v>2</v>
      </c>
      <c r="I3390">
        <v>-34758</v>
      </c>
      <c r="J3390" s="1" t="str">
        <f>INDEX(location!A:A,MATCH('Tabela Total'!A3390,location!A:A,0))</f>
        <v>CA-2016-162236</v>
      </c>
      <c r="K3390" s="1" t="str">
        <f>VLOOKUP(J3390,location[#All],2,FALSE)</f>
        <v>United States</v>
      </c>
      <c r="L3390" t="str">
        <f>VLOOKUP(J3390,location[#All],3,)</f>
        <v>Charlotte</v>
      </c>
      <c r="M3390" t="str">
        <f>VLOOKUP(J3390,location[#All],4,)</f>
        <v>North Carolina</v>
      </c>
      <c r="N3390">
        <f>VLOOKUP(J3390,location[#All],5,)</f>
        <v>28205</v>
      </c>
      <c r="O3390" t="str">
        <f>VLOOKUP(J3390,location[#All],6,)</f>
        <v>South</v>
      </c>
    </row>
    <row r="3391" spans="1:15" x14ac:dyDescent="0.25">
      <c r="A3391" t="s">
        <v>683</v>
      </c>
      <c r="B3391" t="s">
        <v>684</v>
      </c>
      <c r="C3391" s="1">
        <v>41902</v>
      </c>
      <c r="D3391" s="1">
        <v>41908</v>
      </c>
      <c r="E3391" t="s">
        <v>15</v>
      </c>
      <c r="F3391">
        <v>996</v>
      </c>
      <c r="G3391">
        <v>2</v>
      </c>
      <c r="H3391">
        <v>0</v>
      </c>
      <c r="I3391">
        <v>45816</v>
      </c>
      <c r="J3391" s="1" t="str">
        <f>INDEX(location!A:A,MATCH('Tabela Total'!A3391,location!A:A,0))</f>
        <v>CA-2014-156433</v>
      </c>
      <c r="K3391" s="1" t="str">
        <f>VLOOKUP(J3391,location[#All],2,FALSE)</f>
        <v>United States</v>
      </c>
      <c r="L3391" t="str">
        <f>VLOOKUP(J3391,location[#All],3,)</f>
        <v>San Francisco</v>
      </c>
      <c r="M3391" t="str">
        <f>VLOOKUP(J3391,location[#All],4,)</f>
        <v>California</v>
      </c>
      <c r="N3391">
        <f>VLOOKUP(J3391,location[#All],5,)</f>
        <v>94110</v>
      </c>
      <c r="O3391" t="str">
        <f>VLOOKUP(J3391,location[#All],6,)</f>
        <v>West</v>
      </c>
    </row>
    <row r="3392" spans="1:15" x14ac:dyDescent="0.25">
      <c r="A3392" t="s">
        <v>683</v>
      </c>
      <c r="B3392" t="s">
        <v>684</v>
      </c>
      <c r="C3392" s="1">
        <v>41902</v>
      </c>
      <c r="D3392" s="1">
        <v>41908</v>
      </c>
      <c r="E3392" t="s">
        <v>15</v>
      </c>
      <c r="F3392">
        <v>2172</v>
      </c>
      <c r="G3392">
        <v>4</v>
      </c>
      <c r="H3392">
        <v>0</v>
      </c>
      <c r="I3392">
        <v>106428</v>
      </c>
      <c r="J3392" s="1" t="str">
        <f>INDEX(location!A:A,MATCH('Tabela Total'!A3392,location!A:A,0))</f>
        <v>CA-2014-156433</v>
      </c>
      <c r="K3392" s="1" t="str">
        <f>VLOOKUP(J3392,location[#All],2,FALSE)</f>
        <v>United States</v>
      </c>
      <c r="L3392" t="str">
        <f>VLOOKUP(J3392,location[#All],3,)</f>
        <v>San Francisco</v>
      </c>
      <c r="M3392" t="str">
        <f>VLOOKUP(J3392,location[#All],4,)</f>
        <v>California</v>
      </c>
      <c r="N3392">
        <f>VLOOKUP(J3392,location[#All],5,)</f>
        <v>94110</v>
      </c>
      <c r="O3392" t="str">
        <f>VLOOKUP(J3392,location[#All],6,)</f>
        <v>West</v>
      </c>
    </row>
    <row r="3393" spans="1:15" x14ac:dyDescent="0.25">
      <c r="A3393" t="s">
        <v>2025</v>
      </c>
      <c r="B3393" t="s">
        <v>684</v>
      </c>
      <c r="C3393" s="1">
        <v>42532</v>
      </c>
      <c r="D3393" s="1">
        <v>42534</v>
      </c>
      <c r="E3393" t="s">
        <v>10</v>
      </c>
      <c r="F3393">
        <v>23997</v>
      </c>
      <c r="G3393">
        <v>3</v>
      </c>
      <c r="H3393">
        <v>0</v>
      </c>
      <c r="I3393">
        <v>71991</v>
      </c>
      <c r="J3393" s="1" t="str">
        <f>INDEX(location!A:A,MATCH('Tabela Total'!A3393,location!A:A,0))</f>
        <v>CA-2016-127775</v>
      </c>
      <c r="K3393" s="1" t="str">
        <f>VLOOKUP(J3393,location[#All],2,FALSE)</f>
        <v>United States</v>
      </c>
      <c r="L3393" t="str">
        <f>VLOOKUP(J3393,location[#All],3,)</f>
        <v>New York City</v>
      </c>
      <c r="M3393" t="str">
        <f>VLOOKUP(J3393,location[#All],4,)</f>
        <v>New York</v>
      </c>
      <c r="N3393">
        <f>VLOOKUP(J3393,location[#All],5,)</f>
        <v>10035</v>
      </c>
      <c r="O3393" t="str">
        <f>VLOOKUP(J3393,location[#All],6,)</f>
        <v>East</v>
      </c>
    </row>
    <row r="3394" spans="1:15" x14ac:dyDescent="0.25">
      <c r="A3394" t="s">
        <v>3115</v>
      </c>
      <c r="B3394" t="s">
        <v>684</v>
      </c>
      <c r="C3394" s="1">
        <v>43059</v>
      </c>
      <c r="D3394" s="1">
        <v>43063</v>
      </c>
      <c r="E3394" t="s">
        <v>15</v>
      </c>
      <c r="F3394">
        <v>209568</v>
      </c>
      <c r="G3394">
        <v>2</v>
      </c>
      <c r="H3394">
        <v>2</v>
      </c>
      <c r="I3394">
        <v>-235764</v>
      </c>
      <c r="J3394" s="1" t="str">
        <f>INDEX(location!A:A,MATCH('Tabela Total'!A3394,location!A:A,0))</f>
        <v>CA-2017-103499</v>
      </c>
      <c r="K3394" s="1" t="str">
        <f>VLOOKUP(J3394,location[#All],2,FALSE)</f>
        <v>United States</v>
      </c>
      <c r="L3394" t="str">
        <f>VLOOKUP(J3394,location[#All],3,)</f>
        <v>Jackson</v>
      </c>
      <c r="M3394" t="str">
        <f>VLOOKUP(J3394,location[#All],4,)</f>
        <v>Tennessee</v>
      </c>
      <c r="N3394">
        <f>VLOOKUP(J3394,location[#All],5,)</f>
        <v>38301</v>
      </c>
      <c r="O3394" t="str">
        <f>VLOOKUP(J3394,location[#All],6,)</f>
        <v>South</v>
      </c>
    </row>
    <row r="3395" spans="1:15" x14ac:dyDescent="0.25">
      <c r="A3395" t="s">
        <v>3768</v>
      </c>
      <c r="B3395" t="s">
        <v>684</v>
      </c>
      <c r="C3395" s="1">
        <v>42993</v>
      </c>
      <c r="D3395" s="1">
        <v>42999</v>
      </c>
      <c r="E3395" t="s">
        <v>15</v>
      </c>
      <c r="F3395">
        <v>2357488</v>
      </c>
      <c r="G3395">
        <v>7</v>
      </c>
      <c r="H3395">
        <v>2</v>
      </c>
      <c r="I3395">
        <v>884058</v>
      </c>
      <c r="J3395" s="1" t="str">
        <f>INDEX(location!A:A,MATCH('Tabela Total'!A3395,location!A:A,0))</f>
        <v>US-2017-163300</v>
      </c>
      <c r="K3395" s="1" t="str">
        <f>VLOOKUP(J3395,location[#All],2,FALSE)</f>
        <v>United States</v>
      </c>
      <c r="L3395" t="str">
        <f>VLOOKUP(J3395,location[#All],3,)</f>
        <v>Los Angeles</v>
      </c>
      <c r="M3395" t="str">
        <f>VLOOKUP(J3395,location[#All],4,)</f>
        <v>California</v>
      </c>
      <c r="N3395">
        <f>VLOOKUP(J3395,location[#All],5,)</f>
        <v>90049</v>
      </c>
      <c r="O3395" t="str">
        <f>VLOOKUP(J3395,location[#All],6,)</f>
        <v>West</v>
      </c>
    </row>
    <row r="3396" spans="1:15" x14ac:dyDescent="0.25">
      <c r="A3396" t="s">
        <v>3768</v>
      </c>
      <c r="B3396" t="s">
        <v>684</v>
      </c>
      <c r="C3396" s="1">
        <v>42993</v>
      </c>
      <c r="D3396" s="1">
        <v>42999</v>
      </c>
      <c r="E3396" t="s">
        <v>15</v>
      </c>
      <c r="F3396">
        <v>369544</v>
      </c>
      <c r="G3396">
        <v>7</v>
      </c>
      <c r="H3396">
        <v>2</v>
      </c>
      <c r="I3396">
        <v>323351</v>
      </c>
      <c r="J3396" s="1" t="str">
        <f>INDEX(location!A:A,MATCH('Tabela Total'!A3396,location!A:A,0))</f>
        <v>US-2017-163300</v>
      </c>
      <c r="K3396" s="1" t="str">
        <f>VLOOKUP(J3396,location[#All],2,FALSE)</f>
        <v>United States</v>
      </c>
      <c r="L3396" t="str">
        <f>VLOOKUP(J3396,location[#All],3,)</f>
        <v>Los Angeles</v>
      </c>
      <c r="M3396" t="str">
        <f>VLOOKUP(J3396,location[#All],4,)</f>
        <v>California</v>
      </c>
      <c r="N3396">
        <f>VLOOKUP(J3396,location[#All],5,)</f>
        <v>90049</v>
      </c>
      <c r="O3396" t="str">
        <f>VLOOKUP(J3396,location[#All],6,)</f>
        <v>West</v>
      </c>
    </row>
    <row r="3397" spans="1:15" x14ac:dyDescent="0.25">
      <c r="A3397" t="s">
        <v>3768</v>
      </c>
      <c r="B3397" t="s">
        <v>684</v>
      </c>
      <c r="C3397" s="1">
        <v>42993</v>
      </c>
      <c r="D3397" s="1">
        <v>42999</v>
      </c>
      <c r="E3397" t="s">
        <v>15</v>
      </c>
      <c r="F3397">
        <v>184752</v>
      </c>
      <c r="G3397">
        <v>3</v>
      </c>
      <c r="H3397">
        <v>2</v>
      </c>
      <c r="I3397">
        <v>-207846</v>
      </c>
      <c r="J3397" s="1" t="str">
        <f>INDEX(location!A:A,MATCH('Tabela Total'!A3397,location!A:A,0))</f>
        <v>US-2017-163300</v>
      </c>
      <c r="K3397" s="1" t="str">
        <f>VLOOKUP(J3397,location[#All],2,FALSE)</f>
        <v>United States</v>
      </c>
      <c r="L3397" t="str">
        <f>VLOOKUP(J3397,location[#All],3,)</f>
        <v>Los Angeles</v>
      </c>
      <c r="M3397" t="str">
        <f>VLOOKUP(J3397,location[#All],4,)</f>
        <v>California</v>
      </c>
      <c r="N3397">
        <f>VLOOKUP(J3397,location[#All],5,)</f>
        <v>90049</v>
      </c>
      <c r="O3397" t="str">
        <f>VLOOKUP(J3397,location[#All],6,)</f>
        <v>West</v>
      </c>
    </row>
    <row r="3398" spans="1:15" x14ac:dyDescent="0.25">
      <c r="A3398" t="s">
        <v>3860</v>
      </c>
      <c r="B3398" t="s">
        <v>684</v>
      </c>
      <c r="C3398" s="1">
        <v>42114</v>
      </c>
      <c r="D3398" s="1">
        <v>42119</v>
      </c>
      <c r="E3398" t="s">
        <v>15</v>
      </c>
      <c r="F3398">
        <v>117456</v>
      </c>
      <c r="G3398">
        <v>3</v>
      </c>
      <c r="H3398">
        <v>2</v>
      </c>
      <c r="I3398">
        <v>44046</v>
      </c>
      <c r="J3398" s="1" t="str">
        <f>INDEX(location!A:A,MATCH('Tabela Total'!A3398,location!A:A,0))</f>
        <v>CA-2015-142433</v>
      </c>
      <c r="K3398" s="1" t="str">
        <f>VLOOKUP(J3398,location[#All],2,FALSE)</f>
        <v>United States</v>
      </c>
      <c r="L3398" t="str">
        <f>VLOOKUP(J3398,location[#All],3,)</f>
        <v>Houston</v>
      </c>
      <c r="M3398" t="str">
        <f>VLOOKUP(J3398,location[#All],4,)</f>
        <v>Texas</v>
      </c>
      <c r="N3398">
        <f>VLOOKUP(J3398,location[#All],5,)</f>
        <v>77036</v>
      </c>
      <c r="O3398" t="str">
        <f>VLOOKUP(J3398,location[#All],6,)</f>
        <v>Central</v>
      </c>
    </row>
    <row r="3399" spans="1:15" x14ac:dyDescent="0.25">
      <c r="A3399" t="s">
        <v>52</v>
      </c>
      <c r="B3399" t="s">
        <v>53</v>
      </c>
      <c r="C3399" s="1">
        <v>42997</v>
      </c>
      <c r="D3399" s="1">
        <v>43001</v>
      </c>
      <c r="E3399" t="s">
        <v>15</v>
      </c>
      <c r="F3399">
        <v>95616</v>
      </c>
      <c r="G3399">
        <v>2</v>
      </c>
      <c r="H3399">
        <v>2</v>
      </c>
      <c r="I3399">
        <v>95616</v>
      </c>
      <c r="J3399" s="1" t="str">
        <f>INDEX(location!A:A,MATCH('Tabela Total'!A3399,location!A:A,0))</f>
        <v>CA-2017-139619</v>
      </c>
      <c r="K3399" s="1" t="str">
        <f>VLOOKUP(J3399,location[#All],2,FALSE)</f>
        <v>United States</v>
      </c>
      <c r="L3399" t="str">
        <f>VLOOKUP(J3399,location[#All],3,)</f>
        <v>Melbourne</v>
      </c>
      <c r="M3399" t="str">
        <f>VLOOKUP(J3399,location[#All],4,)</f>
        <v>Florida</v>
      </c>
      <c r="N3399">
        <f>VLOOKUP(J3399,location[#All],5,)</f>
        <v>32935</v>
      </c>
      <c r="O3399" t="str">
        <f>VLOOKUP(J3399,location[#All],6,)</f>
        <v>South</v>
      </c>
    </row>
    <row r="3400" spans="1:15" x14ac:dyDescent="0.25">
      <c r="A3400" t="s">
        <v>480</v>
      </c>
      <c r="B3400" t="s">
        <v>53</v>
      </c>
      <c r="C3400" s="1">
        <v>42565</v>
      </c>
      <c r="D3400" s="1">
        <v>42568</v>
      </c>
      <c r="E3400" t="s">
        <v>44</v>
      </c>
      <c r="F3400">
        <v>380864</v>
      </c>
      <c r="G3400">
        <v>8</v>
      </c>
      <c r="H3400">
        <v>2</v>
      </c>
      <c r="I3400">
        <v>380864</v>
      </c>
      <c r="J3400" s="1" t="str">
        <f>INDEX(location!A:A,MATCH('Tabela Total'!A3400,location!A:A,0))</f>
        <v>CA-2016-136924</v>
      </c>
      <c r="K3400" s="1" t="str">
        <f>VLOOKUP(J3400,location[#All],2,FALSE)</f>
        <v>United States</v>
      </c>
      <c r="L3400" t="str">
        <f>VLOOKUP(J3400,location[#All],3,)</f>
        <v>Tucson</v>
      </c>
      <c r="M3400" t="str">
        <f>VLOOKUP(J3400,location[#All],4,)</f>
        <v>Arizona</v>
      </c>
      <c r="N3400">
        <f>VLOOKUP(J3400,location[#All],5,)</f>
        <v>85705</v>
      </c>
      <c r="O3400" t="str">
        <f>VLOOKUP(J3400,location[#All],6,)</f>
        <v>West</v>
      </c>
    </row>
    <row r="3401" spans="1:15" x14ac:dyDescent="0.25">
      <c r="A3401" t="s">
        <v>2306</v>
      </c>
      <c r="B3401" t="s">
        <v>53</v>
      </c>
      <c r="C3401" s="1">
        <v>41914</v>
      </c>
      <c r="D3401" s="1">
        <v>41917</v>
      </c>
      <c r="E3401" t="s">
        <v>44</v>
      </c>
      <c r="F3401">
        <v>9408</v>
      </c>
      <c r="G3401">
        <v>2</v>
      </c>
      <c r="H3401">
        <v>2</v>
      </c>
      <c r="I3401">
        <v>34104</v>
      </c>
      <c r="J3401" s="1" t="str">
        <f>INDEX(location!A:A,MATCH('Tabela Total'!A3401,location!A:A,0))</f>
        <v>CA-2014-108189</v>
      </c>
      <c r="K3401" s="1" t="str">
        <f>VLOOKUP(J3401,location[#All],2,FALSE)</f>
        <v>United States</v>
      </c>
      <c r="L3401" t="str">
        <f>VLOOKUP(J3401,location[#All],3,)</f>
        <v>Tempe</v>
      </c>
      <c r="M3401" t="str">
        <f>VLOOKUP(J3401,location[#All],4,)</f>
        <v>Arizona</v>
      </c>
      <c r="N3401">
        <f>VLOOKUP(J3401,location[#All],5,)</f>
        <v>85281</v>
      </c>
      <c r="O3401" t="str">
        <f>VLOOKUP(J3401,location[#All],6,)</f>
        <v>West</v>
      </c>
    </row>
    <row r="3402" spans="1:15" x14ac:dyDescent="0.25">
      <c r="A3402" t="s">
        <v>2306</v>
      </c>
      <c r="B3402" t="s">
        <v>53</v>
      </c>
      <c r="C3402" s="1">
        <v>41914</v>
      </c>
      <c r="D3402" s="1">
        <v>41917</v>
      </c>
      <c r="E3402" t="s">
        <v>44</v>
      </c>
      <c r="F3402">
        <v>4672</v>
      </c>
      <c r="G3402">
        <v>2</v>
      </c>
      <c r="H3402">
        <v>2</v>
      </c>
      <c r="I3402">
        <v>146</v>
      </c>
      <c r="J3402" s="1" t="str">
        <f>INDEX(location!A:A,MATCH('Tabela Total'!A3402,location!A:A,0))</f>
        <v>CA-2014-108189</v>
      </c>
      <c r="K3402" s="1" t="str">
        <f>VLOOKUP(J3402,location[#All],2,FALSE)</f>
        <v>United States</v>
      </c>
      <c r="L3402" t="str">
        <f>VLOOKUP(J3402,location[#All],3,)</f>
        <v>Tempe</v>
      </c>
      <c r="M3402" t="str">
        <f>VLOOKUP(J3402,location[#All],4,)</f>
        <v>Arizona</v>
      </c>
      <c r="N3402">
        <f>VLOOKUP(J3402,location[#All],5,)</f>
        <v>85281</v>
      </c>
      <c r="O3402" t="str">
        <f>VLOOKUP(J3402,location[#All],6,)</f>
        <v>West</v>
      </c>
    </row>
    <row r="3403" spans="1:15" x14ac:dyDescent="0.25">
      <c r="A3403" t="s">
        <v>2306</v>
      </c>
      <c r="B3403" t="s">
        <v>53</v>
      </c>
      <c r="C3403" s="1">
        <v>41914</v>
      </c>
      <c r="D3403" s="1">
        <v>41917</v>
      </c>
      <c r="E3403" t="s">
        <v>44</v>
      </c>
      <c r="F3403">
        <v>3184</v>
      </c>
      <c r="G3403">
        <v>2</v>
      </c>
      <c r="H3403">
        <v>2</v>
      </c>
      <c r="I3403">
        <v>10746</v>
      </c>
      <c r="J3403" s="1" t="str">
        <f>INDEX(location!A:A,MATCH('Tabela Total'!A3403,location!A:A,0))</f>
        <v>CA-2014-108189</v>
      </c>
      <c r="K3403" s="1" t="str">
        <f>VLOOKUP(J3403,location[#All],2,FALSE)</f>
        <v>United States</v>
      </c>
      <c r="L3403" t="str">
        <f>VLOOKUP(J3403,location[#All],3,)</f>
        <v>Tempe</v>
      </c>
      <c r="M3403" t="str">
        <f>VLOOKUP(J3403,location[#All],4,)</f>
        <v>Arizona</v>
      </c>
      <c r="N3403">
        <f>VLOOKUP(J3403,location[#All],5,)</f>
        <v>85281</v>
      </c>
      <c r="O3403" t="str">
        <f>VLOOKUP(J3403,location[#All],6,)</f>
        <v>West</v>
      </c>
    </row>
    <row r="3404" spans="1:15" x14ac:dyDescent="0.25">
      <c r="A3404" t="s">
        <v>2306</v>
      </c>
      <c r="B3404" t="s">
        <v>53</v>
      </c>
      <c r="C3404" s="1">
        <v>41914</v>
      </c>
      <c r="D3404" s="1">
        <v>41917</v>
      </c>
      <c r="E3404" t="s">
        <v>44</v>
      </c>
      <c r="F3404">
        <v>12768</v>
      </c>
      <c r="G3404">
        <v>6</v>
      </c>
      <c r="H3404">
        <v>2</v>
      </c>
      <c r="I3404">
        <v>46284</v>
      </c>
      <c r="J3404" s="1" t="str">
        <f>INDEX(location!A:A,MATCH('Tabela Total'!A3404,location!A:A,0))</f>
        <v>CA-2014-108189</v>
      </c>
      <c r="K3404" s="1" t="str">
        <f>VLOOKUP(J3404,location[#All],2,FALSE)</f>
        <v>United States</v>
      </c>
      <c r="L3404" t="str">
        <f>VLOOKUP(J3404,location[#All],3,)</f>
        <v>Tempe</v>
      </c>
      <c r="M3404" t="str">
        <f>VLOOKUP(J3404,location[#All],4,)</f>
        <v>Arizona</v>
      </c>
      <c r="N3404">
        <f>VLOOKUP(J3404,location[#All],5,)</f>
        <v>85281</v>
      </c>
      <c r="O3404" t="str">
        <f>VLOOKUP(J3404,location[#All],6,)</f>
        <v>West</v>
      </c>
    </row>
    <row r="3405" spans="1:15" x14ac:dyDescent="0.25">
      <c r="A3405" t="s">
        <v>2306</v>
      </c>
      <c r="B3405" t="s">
        <v>53</v>
      </c>
      <c r="C3405" s="1">
        <v>41914</v>
      </c>
      <c r="D3405" s="1">
        <v>41917</v>
      </c>
      <c r="E3405" t="s">
        <v>44</v>
      </c>
      <c r="F3405">
        <v>1536</v>
      </c>
      <c r="G3405">
        <v>2</v>
      </c>
      <c r="H3405">
        <v>2</v>
      </c>
      <c r="I3405">
        <v>-3264</v>
      </c>
      <c r="J3405" s="1" t="str">
        <f>INDEX(location!A:A,MATCH('Tabela Total'!A3405,location!A:A,0))</f>
        <v>CA-2014-108189</v>
      </c>
      <c r="K3405" s="1" t="str">
        <f>VLOOKUP(J3405,location[#All],2,FALSE)</f>
        <v>United States</v>
      </c>
      <c r="L3405" t="str">
        <f>VLOOKUP(J3405,location[#All],3,)</f>
        <v>Tempe</v>
      </c>
      <c r="M3405" t="str">
        <f>VLOOKUP(J3405,location[#All],4,)</f>
        <v>Arizona</v>
      </c>
      <c r="N3405">
        <f>VLOOKUP(J3405,location[#All],5,)</f>
        <v>85281</v>
      </c>
      <c r="O3405" t="str">
        <f>VLOOKUP(J3405,location[#All],6,)</f>
        <v>West</v>
      </c>
    </row>
    <row r="3406" spans="1:15" x14ac:dyDescent="0.25">
      <c r="A3406" t="s">
        <v>2306</v>
      </c>
      <c r="B3406" t="s">
        <v>53</v>
      </c>
      <c r="C3406" s="1">
        <v>41914</v>
      </c>
      <c r="D3406" s="1">
        <v>41917</v>
      </c>
      <c r="E3406" t="s">
        <v>44</v>
      </c>
      <c r="F3406">
        <v>230376</v>
      </c>
      <c r="G3406">
        <v>3</v>
      </c>
      <c r="H3406">
        <v>2</v>
      </c>
      <c r="I3406">
        <v>201579</v>
      </c>
      <c r="J3406" s="1" t="str">
        <f>INDEX(location!A:A,MATCH('Tabela Total'!A3406,location!A:A,0))</f>
        <v>CA-2014-108189</v>
      </c>
      <c r="K3406" s="1" t="str">
        <f>VLOOKUP(J3406,location[#All],2,FALSE)</f>
        <v>United States</v>
      </c>
      <c r="L3406" t="str">
        <f>VLOOKUP(J3406,location[#All],3,)</f>
        <v>Tempe</v>
      </c>
      <c r="M3406" t="str">
        <f>VLOOKUP(J3406,location[#All],4,)</f>
        <v>Arizona</v>
      </c>
      <c r="N3406">
        <f>VLOOKUP(J3406,location[#All],5,)</f>
        <v>85281</v>
      </c>
      <c r="O3406" t="str">
        <f>VLOOKUP(J3406,location[#All],6,)</f>
        <v>West</v>
      </c>
    </row>
    <row r="3407" spans="1:15" x14ac:dyDescent="0.25">
      <c r="A3407" t="s">
        <v>2306</v>
      </c>
      <c r="B3407" t="s">
        <v>53</v>
      </c>
      <c r="C3407" s="1">
        <v>41914</v>
      </c>
      <c r="D3407" s="1">
        <v>41917</v>
      </c>
      <c r="E3407" t="s">
        <v>44</v>
      </c>
      <c r="F3407">
        <v>716</v>
      </c>
      <c r="G3407">
        <v>1</v>
      </c>
      <c r="H3407">
        <v>2</v>
      </c>
      <c r="I3407">
        <v>-895</v>
      </c>
      <c r="J3407" s="1" t="str">
        <f>INDEX(location!A:A,MATCH('Tabela Total'!A3407,location!A:A,0))</f>
        <v>CA-2014-108189</v>
      </c>
      <c r="K3407" s="1" t="str">
        <f>VLOOKUP(J3407,location[#All],2,FALSE)</f>
        <v>United States</v>
      </c>
      <c r="L3407" t="str">
        <f>VLOOKUP(J3407,location[#All],3,)</f>
        <v>Tempe</v>
      </c>
      <c r="M3407" t="str">
        <f>VLOOKUP(J3407,location[#All],4,)</f>
        <v>Arizona</v>
      </c>
      <c r="N3407">
        <f>VLOOKUP(J3407,location[#All],5,)</f>
        <v>85281</v>
      </c>
      <c r="O3407" t="str">
        <f>VLOOKUP(J3407,location[#All],6,)</f>
        <v>West</v>
      </c>
    </row>
    <row r="3408" spans="1:15" x14ac:dyDescent="0.25">
      <c r="A3408" t="s">
        <v>3006</v>
      </c>
      <c r="B3408" t="s">
        <v>53</v>
      </c>
      <c r="C3408" s="1">
        <v>42062</v>
      </c>
      <c r="D3408" s="1">
        <v>42065</v>
      </c>
      <c r="E3408" t="s">
        <v>15</v>
      </c>
      <c r="F3408">
        <v>10598</v>
      </c>
      <c r="G3408">
        <v>2</v>
      </c>
      <c r="H3408">
        <v>0</v>
      </c>
      <c r="I3408">
        <v>10598</v>
      </c>
      <c r="J3408" s="1" t="str">
        <f>INDEX(location!A:A,MATCH('Tabela Total'!A3408,location!A:A,0))</f>
        <v>CA-2015-104129</v>
      </c>
      <c r="K3408" s="1" t="str">
        <f>VLOOKUP(J3408,location[#All],2,FALSE)</f>
        <v>United States</v>
      </c>
      <c r="L3408" t="str">
        <f>VLOOKUP(J3408,location[#All],3,)</f>
        <v>Providence</v>
      </c>
      <c r="M3408" t="str">
        <f>VLOOKUP(J3408,location[#All],4,)</f>
        <v>Rhode Island</v>
      </c>
      <c r="N3408">
        <f>VLOOKUP(J3408,location[#All],5,)</f>
        <v>2908</v>
      </c>
      <c r="O3408" t="str">
        <f>VLOOKUP(J3408,location[#All],6,)</f>
        <v>East</v>
      </c>
    </row>
    <row r="3409" spans="1:15" x14ac:dyDescent="0.25">
      <c r="A3409" t="s">
        <v>3006</v>
      </c>
      <c r="B3409" t="s">
        <v>53</v>
      </c>
      <c r="C3409" s="1">
        <v>42062</v>
      </c>
      <c r="D3409" s="1">
        <v>42065</v>
      </c>
      <c r="E3409" t="s">
        <v>15</v>
      </c>
      <c r="F3409">
        <v>49392</v>
      </c>
      <c r="G3409">
        <v>7</v>
      </c>
      <c r="H3409">
        <v>3</v>
      </c>
      <c r="I3409">
        <v>-28224</v>
      </c>
      <c r="J3409" s="1" t="str">
        <f>INDEX(location!A:A,MATCH('Tabela Total'!A3409,location!A:A,0))</f>
        <v>CA-2015-104129</v>
      </c>
      <c r="K3409" s="1" t="str">
        <f>VLOOKUP(J3409,location[#All],2,FALSE)</f>
        <v>United States</v>
      </c>
      <c r="L3409" t="str">
        <f>VLOOKUP(J3409,location[#All],3,)</f>
        <v>Providence</v>
      </c>
      <c r="M3409" t="str">
        <f>VLOOKUP(J3409,location[#All],4,)</f>
        <v>Rhode Island</v>
      </c>
      <c r="N3409">
        <f>VLOOKUP(J3409,location[#All],5,)</f>
        <v>2908</v>
      </c>
      <c r="O3409" t="str">
        <f>VLOOKUP(J3409,location[#All],6,)</f>
        <v>East</v>
      </c>
    </row>
    <row r="3410" spans="1:15" x14ac:dyDescent="0.25">
      <c r="A3410" t="s">
        <v>3542</v>
      </c>
      <c r="B3410" t="s">
        <v>53</v>
      </c>
      <c r="C3410" s="1">
        <v>42723</v>
      </c>
      <c r="D3410" s="1">
        <v>42729</v>
      </c>
      <c r="E3410" t="s">
        <v>15</v>
      </c>
      <c r="F3410">
        <v>45597</v>
      </c>
      <c r="G3410">
        <v>6</v>
      </c>
      <c r="H3410">
        <v>5</v>
      </c>
      <c r="I3410">
        <v>-2188656</v>
      </c>
      <c r="J3410" s="1" t="str">
        <f>INDEX(location!A:A,MATCH('Tabela Total'!A3410,location!A:A,0))</f>
        <v>CA-2016-134936</v>
      </c>
      <c r="K3410" s="1" t="str">
        <f>VLOOKUP(J3410,location[#All],2,FALSE)</f>
        <v>United States</v>
      </c>
      <c r="L3410" t="str">
        <f>VLOOKUP(J3410,location[#All],3,)</f>
        <v>Tucson</v>
      </c>
      <c r="M3410" t="str">
        <f>VLOOKUP(J3410,location[#All],4,)</f>
        <v>Arizona</v>
      </c>
      <c r="N3410">
        <f>VLOOKUP(J3410,location[#All],5,)</f>
        <v>85705</v>
      </c>
      <c r="O3410" t="str">
        <f>VLOOKUP(J3410,location[#All],6,)</f>
        <v>West</v>
      </c>
    </row>
    <row r="3411" spans="1:15" x14ac:dyDescent="0.25">
      <c r="A3411" t="s">
        <v>3542</v>
      </c>
      <c r="B3411" t="s">
        <v>53</v>
      </c>
      <c r="C3411" s="1">
        <v>42723</v>
      </c>
      <c r="D3411" s="1">
        <v>42729</v>
      </c>
      <c r="E3411" t="s">
        <v>15</v>
      </c>
      <c r="F3411">
        <v>1044</v>
      </c>
      <c r="G3411">
        <v>6</v>
      </c>
      <c r="H3411">
        <v>7</v>
      </c>
      <c r="I3411">
        <v>-7656</v>
      </c>
      <c r="J3411" s="1" t="str">
        <f>INDEX(location!A:A,MATCH('Tabela Total'!A3411,location!A:A,0))</f>
        <v>CA-2016-134936</v>
      </c>
      <c r="K3411" s="1" t="str">
        <f>VLOOKUP(J3411,location[#All],2,FALSE)</f>
        <v>United States</v>
      </c>
      <c r="L3411" t="str">
        <f>VLOOKUP(J3411,location[#All],3,)</f>
        <v>Tucson</v>
      </c>
      <c r="M3411" t="str">
        <f>VLOOKUP(J3411,location[#All],4,)</f>
        <v>Arizona</v>
      </c>
      <c r="N3411">
        <f>VLOOKUP(J3411,location[#All],5,)</f>
        <v>85705</v>
      </c>
      <c r="O3411" t="str">
        <f>VLOOKUP(J3411,location[#All],6,)</f>
        <v>West</v>
      </c>
    </row>
    <row r="3412" spans="1:15" x14ac:dyDescent="0.25">
      <c r="A3412" t="s">
        <v>3542</v>
      </c>
      <c r="B3412" t="s">
        <v>53</v>
      </c>
      <c r="C3412" s="1">
        <v>42723</v>
      </c>
      <c r="D3412" s="1">
        <v>42729</v>
      </c>
      <c r="E3412" t="s">
        <v>15</v>
      </c>
      <c r="F3412">
        <v>5214</v>
      </c>
      <c r="G3412">
        <v>2</v>
      </c>
      <c r="H3412">
        <v>7</v>
      </c>
      <c r="I3412">
        <v>-41712</v>
      </c>
      <c r="J3412" s="1" t="str">
        <f>INDEX(location!A:A,MATCH('Tabela Total'!A3412,location!A:A,0))</f>
        <v>CA-2016-134936</v>
      </c>
      <c r="K3412" s="1" t="str">
        <f>VLOOKUP(J3412,location[#All],2,FALSE)</f>
        <v>United States</v>
      </c>
      <c r="L3412" t="str">
        <f>VLOOKUP(J3412,location[#All],3,)</f>
        <v>Tucson</v>
      </c>
      <c r="M3412" t="str">
        <f>VLOOKUP(J3412,location[#All],4,)</f>
        <v>Arizona</v>
      </c>
      <c r="N3412">
        <f>VLOOKUP(J3412,location[#All],5,)</f>
        <v>85705</v>
      </c>
      <c r="O3412" t="str">
        <f>VLOOKUP(J3412,location[#All],6,)</f>
        <v>West</v>
      </c>
    </row>
    <row r="3413" spans="1:15" x14ac:dyDescent="0.25">
      <c r="A3413" t="s">
        <v>4384</v>
      </c>
      <c r="B3413" t="s">
        <v>53</v>
      </c>
      <c r="C3413" s="1">
        <v>42790</v>
      </c>
      <c r="D3413" s="1">
        <v>42794</v>
      </c>
      <c r="E3413" t="s">
        <v>15</v>
      </c>
      <c r="F3413">
        <v>12392</v>
      </c>
      <c r="G3413">
        <v>5</v>
      </c>
      <c r="H3413">
        <v>2</v>
      </c>
      <c r="I3413">
        <v>38725</v>
      </c>
      <c r="J3413" s="1" t="str">
        <f>INDEX(location!A:A,MATCH('Tabela Total'!A3413,location!A:A,0))</f>
        <v>CA-2017-127397</v>
      </c>
      <c r="K3413" s="1" t="str">
        <f>VLOOKUP(J3413,location[#All],2,FALSE)</f>
        <v>United States</v>
      </c>
      <c r="L3413" t="str">
        <f>VLOOKUP(J3413,location[#All],3,)</f>
        <v>Philadelphia</v>
      </c>
      <c r="M3413" t="str">
        <f>VLOOKUP(J3413,location[#All],4,)</f>
        <v>Pennsylvania</v>
      </c>
      <c r="N3413">
        <f>VLOOKUP(J3413,location[#All],5,)</f>
        <v>19134</v>
      </c>
      <c r="O3413" t="str">
        <f>VLOOKUP(J3413,location[#All],6,)</f>
        <v>East</v>
      </c>
    </row>
    <row r="3414" spans="1:15" x14ac:dyDescent="0.25">
      <c r="A3414" t="s">
        <v>4384</v>
      </c>
      <c r="B3414" t="s">
        <v>53</v>
      </c>
      <c r="C3414" s="1">
        <v>42790</v>
      </c>
      <c r="D3414" s="1">
        <v>42794</v>
      </c>
      <c r="E3414" t="s">
        <v>15</v>
      </c>
      <c r="F3414">
        <v>13198</v>
      </c>
      <c r="G3414">
        <v>5</v>
      </c>
      <c r="H3414">
        <v>2</v>
      </c>
      <c r="I3414">
        <v>2144675</v>
      </c>
      <c r="J3414" s="1" t="str">
        <f>INDEX(location!A:A,MATCH('Tabela Total'!A3414,location!A:A,0))</f>
        <v>CA-2017-127397</v>
      </c>
      <c r="K3414" s="1" t="str">
        <f>VLOOKUP(J3414,location[#All],2,FALSE)</f>
        <v>United States</v>
      </c>
      <c r="L3414" t="str">
        <f>VLOOKUP(J3414,location[#All],3,)</f>
        <v>Philadelphia</v>
      </c>
      <c r="M3414" t="str">
        <f>VLOOKUP(J3414,location[#All],4,)</f>
        <v>Pennsylvania</v>
      </c>
      <c r="N3414">
        <f>VLOOKUP(J3414,location[#All],5,)</f>
        <v>19134</v>
      </c>
      <c r="O3414" t="str">
        <f>VLOOKUP(J3414,location[#All],6,)</f>
        <v>East</v>
      </c>
    </row>
    <row r="3415" spans="1:15" x14ac:dyDescent="0.25">
      <c r="A3415" t="s">
        <v>5275</v>
      </c>
      <c r="B3415" t="s">
        <v>53</v>
      </c>
      <c r="C3415" s="1">
        <v>43071</v>
      </c>
      <c r="D3415" s="1">
        <v>43076</v>
      </c>
      <c r="E3415" t="s">
        <v>15</v>
      </c>
      <c r="F3415">
        <v>19728</v>
      </c>
      <c r="G3415">
        <v>9</v>
      </c>
      <c r="H3415">
        <v>2</v>
      </c>
      <c r="I3415">
        <v>17262</v>
      </c>
      <c r="J3415" s="1" t="str">
        <f>INDEX(location!A:A,MATCH('Tabela Total'!A3415,location!A:A,0))</f>
        <v>CA-2017-157469</v>
      </c>
      <c r="K3415" s="1" t="str">
        <f>VLOOKUP(J3415,location[#All],2,FALSE)</f>
        <v>United States</v>
      </c>
      <c r="L3415" t="str">
        <f>VLOOKUP(J3415,location[#All],3,)</f>
        <v>Lakewood</v>
      </c>
      <c r="M3415" t="str">
        <f>VLOOKUP(J3415,location[#All],4,)</f>
        <v>Ohio</v>
      </c>
      <c r="N3415">
        <f>VLOOKUP(J3415,location[#All],5,)</f>
        <v>44107</v>
      </c>
      <c r="O3415" t="str">
        <f>VLOOKUP(J3415,location[#All],6,)</f>
        <v>East</v>
      </c>
    </row>
    <row r="3416" spans="1:15" x14ac:dyDescent="0.25">
      <c r="A3416" t="s">
        <v>5275</v>
      </c>
      <c r="B3416" t="s">
        <v>53</v>
      </c>
      <c r="C3416" s="1">
        <v>43071</v>
      </c>
      <c r="D3416" s="1">
        <v>43076</v>
      </c>
      <c r="E3416" t="s">
        <v>15</v>
      </c>
      <c r="F3416">
        <v>151188</v>
      </c>
      <c r="G3416">
        <v>2</v>
      </c>
      <c r="H3416">
        <v>4</v>
      </c>
      <c r="I3416">
        <v>-25198</v>
      </c>
      <c r="J3416" s="1" t="str">
        <f>INDEX(location!A:A,MATCH('Tabela Total'!A3416,location!A:A,0))</f>
        <v>CA-2017-157469</v>
      </c>
      <c r="K3416" s="1" t="str">
        <f>VLOOKUP(J3416,location[#All],2,FALSE)</f>
        <v>United States</v>
      </c>
      <c r="L3416" t="str">
        <f>VLOOKUP(J3416,location[#All],3,)</f>
        <v>Lakewood</v>
      </c>
      <c r="M3416" t="str">
        <f>VLOOKUP(J3416,location[#All],4,)</f>
        <v>Ohio</v>
      </c>
      <c r="N3416">
        <f>VLOOKUP(J3416,location[#All],5,)</f>
        <v>44107</v>
      </c>
      <c r="O3416" t="str">
        <f>VLOOKUP(J3416,location[#All],6,)</f>
        <v>East</v>
      </c>
    </row>
    <row r="3417" spans="1:15" x14ac:dyDescent="0.25">
      <c r="A3417" t="s">
        <v>5468</v>
      </c>
      <c r="B3417" t="s">
        <v>53</v>
      </c>
      <c r="C3417" s="1">
        <v>42642</v>
      </c>
      <c r="D3417" s="1">
        <v>42646</v>
      </c>
      <c r="E3417" t="s">
        <v>15</v>
      </c>
      <c r="F3417">
        <v>8592</v>
      </c>
      <c r="G3417">
        <v>3</v>
      </c>
      <c r="H3417">
        <v>2</v>
      </c>
      <c r="I3417">
        <v>7518</v>
      </c>
      <c r="J3417" s="1" t="str">
        <f>INDEX(location!A:A,MATCH('Tabela Total'!A3417,location!A:A,0))</f>
        <v>CA-2016-108056</v>
      </c>
      <c r="K3417" s="1" t="str">
        <f>VLOOKUP(J3417,location[#All],2,FALSE)</f>
        <v>United States</v>
      </c>
      <c r="L3417" t="str">
        <f>VLOOKUP(J3417,location[#All],3,)</f>
        <v>Springfield</v>
      </c>
      <c r="M3417" t="str">
        <f>VLOOKUP(J3417,location[#All],4,)</f>
        <v>Oregon</v>
      </c>
      <c r="N3417">
        <f>VLOOKUP(J3417,location[#All],5,)</f>
        <v>97477</v>
      </c>
      <c r="O3417" t="str">
        <f>VLOOKUP(J3417,location[#All],6,)</f>
        <v>West</v>
      </c>
    </row>
    <row r="3418" spans="1:15" x14ac:dyDescent="0.25">
      <c r="A3418" t="s">
        <v>5483</v>
      </c>
      <c r="B3418" t="s">
        <v>53</v>
      </c>
      <c r="C3418" s="1">
        <v>42467</v>
      </c>
      <c r="D3418" s="1">
        <v>42469</v>
      </c>
      <c r="E3418" t="s">
        <v>44</v>
      </c>
      <c r="F3418">
        <v>3794</v>
      </c>
      <c r="G3418">
        <v>2</v>
      </c>
      <c r="H3418">
        <v>0</v>
      </c>
      <c r="I3418">
        <v>182112</v>
      </c>
      <c r="J3418" s="1" t="str">
        <f>INDEX(location!A:A,MATCH('Tabela Total'!A3418,location!A:A,0))</f>
        <v>CA-2016-154998</v>
      </c>
      <c r="K3418" s="1" t="str">
        <f>VLOOKUP(J3418,location[#All],2,FALSE)</f>
        <v>United States</v>
      </c>
      <c r="L3418" t="str">
        <f>VLOOKUP(J3418,location[#All],3,)</f>
        <v>Lakewood</v>
      </c>
      <c r="M3418" t="str">
        <f>VLOOKUP(J3418,location[#All],4,)</f>
        <v>New Jersey</v>
      </c>
      <c r="N3418">
        <f>VLOOKUP(J3418,location[#All],5,)</f>
        <v>8701</v>
      </c>
      <c r="O3418" t="str">
        <f>VLOOKUP(J3418,location[#All],6,)</f>
        <v>East</v>
      </c>
    </row>
    <row r="3419" spans="1:15" x14ac:dyDescent="0.25">
      <c r="A3419" t="s">
        <v>294</v>
      </c>
      <c r="B3419" t="s">
        <v>295</v>
      </c>
      <c r="C3419" s="1">
        <v>41901</v>
      </c>
      <c r="D3419" s="1">
        <v>41906</v>
      </c>
      <c r="E3419" t="s">
        <v>15</v>
      </c>
      <c r="F3419">
        <v>716</v>
      </c>
      <c r="G3419">
        <v>2</v>
      </c>
      <c r="H3419">
        <v>0</v>
      </c>
      <c r="I3419">
        <v>358</v>
      </c>
      <c r="J3419" s="1" t="str">
        <f>INDEX(location!A:A,MATCH('Tabela Total'!A3419,location!A:A,0))</f>
        <v>CA-2014-156601</v>
      </c>
      <c r="K3419" s="1" t="str">
        <f>VLOOKUP(J3419,location[#All],2,FALSE)</f>
        <v>United States</v>
      </c>
      <c r="L3419" t="str">
        <f>VLOOKUP(J3419,location[#All],3,)</f>
        <v>Long Beach</v>
      </c>
      <c r="M3419" t="str">
        <f>VLOOKUP(J3419,location[#All],4,)</f>
        <v>California</v>
      </c>
      <c r="N3419">
        <f>VLOOKUP(J3419,location[#All],5,)</f>
        <v>90805</v>
      </c>
      <c r="O3419" t="str">
        <f>VLOOKUP(J3419,location[#All],6,)</f>
        <v>West</v>
      </c>
    </row>
    <row r="3420" spans="1:15" x14ac:dyDescent="0.25">
      <c r="A3420" t="s">
        <v>1452</v>
      </c>
      <c r="B3420" t="s">
        <v>295</v>
      </c>
      <c r="C3420" s="1">
        <v>42044</v>
      </c>
      <c r="D3420" s="1">
        <v>42046</v>
      </c>
      <c r="E3420" t="s">
        <v>10</v>
      </c>
      <c r="F3420">
        <v>40096</v>
      </c>
      <c r="G3420">
        <v>4</v>
      </c>
      <c r="H3420">
        <v>2</v>
      </c>
      <c r="I3420">
        <v>135324</v>
      </c>
      <c r="J3420" s="1" t="str">
        <f>INDEX(location!A:A,MATCH('Tabela Total'!A3420,location!A:A,0))</f>
        <v>CA-2015-135391</v>
      </c>
      <c r="K3420" s="1" t="str">
        <f>VLOOKUP(J3420,location[#All],2,FALSE)</f>
        <v>United States</v>
      </c>
      <c r="L3420" t="str">
        <f>VLOOKUP(J3420,location[#All],3,)</f>
        <v>San Antonio</v>
      </c>
      <c r="M3420" t="str">
        <f>VLOOKUP(J3420,location[#All],4,)</f>
        <v>Texas</v>
      </c>
      <c r="N3420">
        <f>VLOOKUP(J3420,location[#All],5,)</f>
        <v>78207</v>
      </c>
      <c r="O3420" t="str">
        <f>VLOOKUP(J3420,location[#All],6,)</f>
        <v>Central</v>
      </c>
    </row>
    <row r="3421" spans="1:15" x14ac:dyDescent="0.25">
      <c r="A3421" t="s">
        <v>1452</v>
      </c>
      <c r="B3421" t="s">
        <v>295</v>
      </c>
      <c r="C3421" s="1">
        <v>42044</v>
      </c>
      <c r="D3421" s="1">
        <v>42046</v>
      </c>
      <c r="E3421" t="s">
        <v>10</v>
      </c>
      <c r="F3421">
        <v>40784</v>
      </c>
      <c r="G3421">
        <v>2</v>
      </c>
      <c r="H3421">
        <v>6</v>
      </c>
      <c r="I3421">
        <v>-30588</v>
      </c>
      <c r="J3421" s="1" t="str">
        <f>INDEX(location!A:A,MATCH('Tabela Total'!A3421,location!A:A,0))</f>
        <v>CA-2015-135391</v>
      </c>
      <c r="K3421" s="1" t="str">
        <f>VLOOKUP(J3421,location[#All],2,FALSE)</f>
        <v>United States</v>
      </c>
      <c r="L3421" t="str">
        <f>VLOOKUP(J3421,location[#All],3,)</f>
        <v>San Antonio</v>
      </c>
      <c r="M3421" t="str">
        <f>VLOOKUP(J3421,location[#All],4,)</f>
        <v>Texas</v>
      </c>
      <c r="N3421">
        <f>VLOOKUP(J3421,location[#All],5,)</f>
        <v>78207</v>
      </c>
      <c r="O3421" t="str">
        <f>VLOOKUP(J3421,location[#All],6,)</f>
        <v>Central</v>
      </c>
    </row>
    <row r="3422" spans="1:15" x14ac:dyDescent="0.25">
      <c r="A3422" t="s">
        <v>2552</v>
      </c>
      <c r="B3422" t="s">
        <v>295</v>
      </c>
      <c r="C3422" s="1">
        <v>42307</v>
      </c>
      <c r="D3422" s="1">
        <v>42310</v>
      </c>
      <c r="E3422" t="s">
        <v>10</v>
      </c>
      <c r="F3422">
        <v>59994</v>
      </c>
      <c r="G3422">
        <v>2</v>
      </c>
      <c r="H3422">
        <v>7</v>
      </c>
      <c r="I3422">
        <v>-459954</v>
      </c>
      <c r="J3422" s="1" t="str">
        <f>INDEX(location!A:A,MATCH('Tabela Total'!A3422,location!A:A,0))</f>
        <v>US-2015-131359</v>
      </c>
      <c r="K3422" s="1" t="str">
        <f>VLOOKUP(J3422,location[#All],2,FALSE)</f>
        <v>United States</v>
      </c>
      <c r="L3422" t="str">
        <f>VLOOKUP(J3422,location[#All],3,)</f>
        <v>Denver</v>
      </c>
      <c r="M3422" t="str">
        <f>VLOOKUP(J3422,location[#All],4,)</f>
        <v>Colorado</v>
      </c>
      <c r="N3422">
        <f>VLOOKUP(J3422,location[#All],5,)</f>
        <v>80219</v>
      </c>
      <c r="O3422" t="str">
        <f>VLOOKUP(J3422,location[#All],6,)</f>
        <v>West</v>
      </c>
    </row>
    <row r="3423" spans="1:15" x14ac:dyDescent="0.25">
      <c r="A3423" t="s">
        <v>2552</v>
      </c>
      <c r="B3423" t="s">
        <v>295</v>
      </c>
      <c r="C3423" s="1">
        <v>42307</v>
      </c>
      <c r="D3423" s="1">
        <v>42310</v>
      </c>
      <c r="E3423" t="s">
        <v>10</v>
      </c>
      <c r="F3423">
        <v>439992</v>
      </c>
      <c r="G3423">
        <v>1</v>
      </c>
      <c r="H3423">
        <v>2</v>
      </c>
      <c r="I3423">
        <v>164997</v>
      </c>
      <c r="J3423" s="1" t="str">
        <f>INDEX(location!A:A,MATCH('Tabela Total'!A3423,location!A:A,0))</f>
        <v>US-2015-131359</v>
      </c>
      <c r="K3423" s="1" t="str">
        <f>VLOOKUP(J3423,location[#All],2,FALSE)</f>
        <v>United States</v>
      </c>
      <c r="L3423" t="str">
        <f>VLOOKUP(J3423,location[#All],3,)</f>
        <v>Denver</v>
      </c>
      <c r="M3423" t="str">
        <f>VLOOKUP(J3423,location[#All],4,)</f>
        <v>Colorado</v>
      </c>
      <c r="N3423">
        <f>VLOOKUP(J3423,location[#All],5,)</f>
        <v>80219</v>
      </c>
      <c r="O3423" t="str">
        <f>VLOOKUP(J3423,location[#All],6,)</f>
        <v>West</v>
      </c>
    </row>
    <row r="3424" spans="1:15" x14ac:dyDescent="0.25">
      <c r="A3424" t="s">
        <v>2552</v>
      </c>
      <c r="B3424" t="s">
        <v>295</v>
      </c>
      <c r="C3424" s="1">
        <v>42307</v>
      </c>
      <c r="D3424" s="1">
        <v>42310</v>
      </c>
      <c r="E3424" t="s">
        <v>10</v>
      </c>
      <c r="F3424">
        <v>8796</v>
      </c>
      <c r="G3424">
        <v>5</v>
      </c>
      <c r="H3424">
        <v>2</v>
      </c>
      <c r="I3424">
        <v>30786</v>
      </c>
      <c r="J3424" s="1" t="str">
        <f>INDEX(location!A:A,MATCH('Tabela Total'!A3424,location!A:A,0))</f>
        <v>US-2015-131359</v>
      </c>
      <c r="K3424" s="1" t="str">
        <f>VLOOKUP(J3424,location[#All],2,FALSE)</f>
        <v>United States</v>
      </c>
      <c r="L3424" t="str">
        <f>VLOOKUP(J3424,location[#All],3,)</f>
        <v>Denver</v>
      </c>
      <c r="M3424" t="str">
        <f>VLOOKUP(J3424,location[#All],4,)</f>
        <v>Colorado</v>
      </c>
      <c r="N3424">
        <f>VLOOKUP(J3424,location[#All],5,)</f>
        <v>80219</v>
      </c>
      <c r="O3424" t="str">
        <f>VLOOKUP(J3424,location[#All],6,)</f>
        <v>West</v>
      </c>
    </row>
    <row r="3425" spans="1:15" x14ac:dyDescent="0.25">
      <c r="A3425" t="s">
        <v>2552</v>
      </c>
      <c r="B3425" t="s">
        <v>295</v>
      </c>
      <c r="C3425" s="1">
        <v>42307</v>
      </c>
      <c r="D3425" s="1">
        <v>42310</v>
      </c>
      <c r="E3425" t="s">
        <v>10</v>
      </c>
      <c r="F3425">
        <v>15488</v>
      </c>
      <c r="G3425">
        <v>4</v>
      </c>
      <c r="H3425">
        <v>2</v>
      </c>
      <c r="I3425">
        <v>36784</v>
      </c>
      <c r="J3425" s="1" t="str">
        <f>INDEX(location!A:A,MATCH('Tabela Total'!A3425,location!A:A,0))</f>
        <v>US-2015-131359</v>
      </c>
      <c r="K3425" s="1" t="str">
        <f>VLOOKUP(J3425,location[#All],2,FALSE)</f>
        <v>United States</v>
      </c>
      <c r="L3425" t="str">
        <f>VLOOKUP(J3425,location[#All],3,)</f>
        <v>Denver</v>
      </c>
      <c r="M3425" t="str">
        <f>VLOOKUP(J3425,location[#All],4,)</f>
        <v>Colorado</v>
      </c>
      <c r="N3425">
        <f>VLOOKUP(J3425,location[#All],5,)</f>
        <v>80219</v>
      </c>
      <c r="O3425" t="str">
        <f>VLOOKUP(J3425,location[#All],6,)</f>
        <v>West</v>
      </c>
    </row>
    <row r="3426" spans="1:15" x14ac:dyDescent="0.25">
      <c r="A3426" t="s">
        <v>3794</v>
      </c>
      <c r="B3426" t="s">
        <v>295</v>
      </c>
      <c r="C3426" s="1">
        <v>43002</v>
      </c>
      <c r="D3426" s="1">
        <v>43007</v>
      </c>
      <c r="E3426" t="s">
        <v>15</v>
      </c>
      <c r="F3426">
        <v>8592</v>
      </c>
      <c r="G3426">
        <v>3</v>
      </c>
      <c r="H3426">
        <v>2</v>
      </c>
      <c r="I3426">
        <v>7518</v>
      </c>
      <c r="J3426" s="1" t="str">
        <f>INDEX(location!A:A,MATCH('Tabela Total'!A3426,location!A:A,0))</f>
        <v>CA-2017-122364</v>
      </c>
      <c r="K3426" s="1" t="str">
        <f>VLOOKUP(J3426,location[#All],2,FALSE)</f>
        <v>United States</v>
      </c>
      <c r="L3426" t="str">
        <f>VLOOKUP(J3426,location[#All],3,)</f>
        <v>Los Angeles</v>
      </c>
      <c r="M3426" t="str">
        <f>VLOOKUP(J3426,location[#All],4,)</f>
        <v>California</v>
      </c>
      <c r="N3426">
        <f>VLOOKUP(J3426,location[#All],5,)</f>
        <v>90008</v>
      </c>
      <c r="O3426" t="str">
        <f>VLOOKUP(J3426,location[#All],6,)</f>
        <v>West</v>
      </c>
    </row>
    <row r="3427" spans="1:15" x14ac:dyDescent="0.25">
      <c r="A3427" t="s">
        <v>3794</v>
      </c>
      <c r="B3427" t="s">
        <v>295</v>
      </c>
      <c r="C3427" s="1">
        <v>43002</v>
      </c>
      <c r="D3427" s="1">
        <v>43007</v>
      </c>
      <c r="E3427" t="s">
        <v>15</v>
      </c>
      <c r="F3427">
        <v>50628</v>
      </c>
      <c r="G3427">
        <v>3</v>
      </c>
      <c r="H3427">
        <v>2</v>
      </c>
      <c r="I3427">
        <v>177198</v>
      </c>
      <c r="J3427" s="1" t="str">
        <f>INDEX(location!A:A,MATCH('Tabela Total'!A3427,location!A:A,0))</f>
        <v>CA-2017-122364</v>
      </c>
      <c r="K3427" s="1" t="str">
        <f>VLOOKUP(J3427,location[#All],2,FALSE)</f>
        <v>United States</v>
      </c>
      <c r="L3427" t="str">
        <f>VLOOKUP(J3427,location[#All],3,)</f>
        <v>Los Angeles</v>
      </c>
      <c r="M3427" t="str">
        <f>VLOOKUP(J3427,location[#All],4,)</f>
        <v>California</v>
      </c>
      <c r="N3427">
        <f>VLOOKUP(J3427,location[#All],5,)</f>
        <v>90008</v>
      </c>
      <c r="O3427" t="str">
        <f>VLOOKUP(J3427,location[#All],6,)</f>
        <v>West</v>
      </c>
    </row>
    <row r="3428" spans="1:15" x14ac:dyDescent="0.25">
      <c r="A3428" t="s">
        <v>4023</v>
      </c>
      <c r="B3428" t="s">
        <v>295</v>
      </c>
      <c r="C3428" s="1">
        <v>42694</v>
      </c>
      <c r="D3428" s="1">
        <v>42699</v>
      </c>
      <c r="E3428" t="s">
        <v>15</v>
      </c>
      <c r="F3428">
        <v>289568</v>
      </c>
      <c r="G3428">
        <v>2</v>
      </c>
      <c r="H3428">
        <v>2</v>
      </c>
      <c r="I3428">
        <v>108588</v>
      </c>
      <c r="J3428" s="1" t="str">
        <f>INDEX(location!A:A,MATCH('Tabela Total'!A3428,location!A:A,0))</f>
        <v>CA-2016-113845</v>
      </c>
      <c r="K3428" s="1" t="str">
        <f>VLOOKUP(J3428,location[#All],2,FALSE)</f>
        <v>United States</v>
      </c>
      <c r="L3428" t="str">
        <f>VLOOKUP(J3428,location[#All],3,)</f>
        <v>Orlando</v>
      </c>
      <c r="M3428" t="str">
        <f>VLOOKUP(J3428,location[#All],4,)</f>
        <v>Florida</v>
      </c>
      <c r="N3428">
        <f>VLOOKUP(J3428,location[#All],5,)</f>
        <v>32839</v>
      </c>
      <c r="O3428" t="str">
        <f>VLOOKUP(J3428,location[#All],6,)</f>
        <v>South</v>
      </c>
    </row>
    <row r="3429" spans="1:15" x14ac:dyDescent="0.25">
      <c r="A3429" t="s">
        <v>4023</v>
      </c>
      <c r="B3429" t="s">
        <v>295</v>
      </c>
      <c r="C3429" s="1">
        <v>42694</v>
      </c>
      <c r="D3429" s="1">
        <v>42699</v>
      </c>
      <c r="E3429" t="s">
        <v>15</v>
      </c>
      <c r="F3429">
        <v>3972</v>
      </c>
      <c r="G3429">
        <v>5</v>
      </c>
      <c r="H3429">
        <v>2</v>
      </c>
      <c r="I3429">
        <v>44685</v>
      </c>
      <c r="J3429" s="1" t="str">
        <f>INDEX(location!A:A,MATCH('Tabela Total'!A3429,location!A:A,0))</f>
        <v>CA-2016-113845</v>
      </c>
      <c r="K3429" s="1" t="str">
        <f>VLOOKUP(J3429,location[#All],2,FALSE)</f>
        <v>United States</v>
      </c>
      <c r="L3429" t="str">
        <f>VLOOKUP(J3429,location[#All],3,)</f>
        <v>Orlando</v>
      </c>
      <c r="M3429" t="str">
        <f>VLOOKUP(J3429,location[#All],4,)</f>
        <v>Florida</v>
      </c>
      <c r="N3429">
        <f>VLOOKUP(J3429,location[#All],5,)</f>
        <v>32839</v>
      </c>
      <c r="O3429" t="str">
        <f>VLOOKUP(J3429,location[#All],6,)</f>
        <v>South</v>
      </c>
    </row>
    <row r="3430" spans="1:15" x14ac:dyDescent="0.25">
      <c r="A3430" t="s">
        <v>4023</v>
      </c>
      <c r="B3430" t="s">
        <v>295</v>
      </c>
      <c r="C3430" s="1">
        <v>42694</v>
      </c>
      <c r="D3430" s="1">
        <v>42699</v>
      </c>
      <c r="E3430" t="s">
        <v>15</v>
      </c>
      <c r="F3430">
        <v>244768</v>
      </c>
      <c r="G3430">
        <v>4</v>
      </c>
      <c r="H3430">
        <v>2</v>
      </c>
      <c r="I3430">
        <v>244768</v>
      </c>
      <c r="J3430" s="1" t="str">
        <f>INDEX(location!A:A,MATCH('Tabela Total'!A3430,location!A:A,0))</f>
        <v>CA-2016-113845</v>
      </c>
      <c r="K3430" s="1" t="str">
        <f>VLOOKUP(J3430,location[#All],2,FALSE)</f>
        <v>United States</v>
      </c>
      <c r="L3430" t="str">
        <f>VLOOKUP(J3430,location[#All],3,)</f>
        <v>Orlando</v>
      </c>
      <c r="M3430" t="str">
        <f>VLOOKUP(J3430,location[#All],4,)</f>
        <v>Florida</v>
      </c>
      <c r="N3430">
        <f>VLOOKUP(J3430,location[#All],5,)</f>
        <v>32839</v>
      </c>
      <c r="O3430" t="str">
        <f>VLOOKUP(J3430,location[#All],6,)</f>
        <v>South</v>
      </c>
    </row>
    <row r="3431" spans="1:15" x14ac:dyDescent="0.25">
      <c r="A3431" t="s">
        <v>4518</v>
      </c>
      <c r="B3431" t="s">
        <v>295</v>
      </c>
      <c r="C3431" s="1">
        <v>42257</v>
      </c>
      <c r="D3431" s="1">
        <v>42263</v>
      </c>
      <c r="E3431" t="s">
        <v>15</v>
      </c>
      <c r="F3431">
        <v>10668</v>
      </c>
      <c r="G3431">
        <v>6</v>
      </c>
      <c r="H3431">
        <v>0</v>
      </c>
      <c r="I3431">
        <v>330708</v>
      </c>
      <c r="J3431" s="1" t="str">
        <f>INDEX(location!A:A,MATCH('Tabela Total'!A3431,location!A:A,0))</f>
        <v>CA-2015-108672</v>
      </c>
      <c r="K3431" s="1" t="str">
        <f>VLOOKUP(J3431,location[#All],2,FALSE)</f>
        <v>United States</v>
      </c>
      <c r="L3431" t="str">
        <f>VLOOKUP(J3431,location[#All],3,)</f>
        <v>Los Angeles</v>
      </c>
      <c r="M3431" t="str">
        <f>VLOOKUP(J3431,location[#All],4,)</f>
        <v>California</v>
      </c>
      <c r="N3431">
        <f>VLOOKUP(J3431,location[#All],5,)</f>
        <v>90032</v>
      </c>
      <c r="O3431" t="str">
        <f>VLOOKUP(J3431,location[#All],6,)</f>
        <v>West</v>
      </c>
    </row>
    <row r="3432" spans="1:15" x14ac:dyDescent="0.25">
      <c r="A3432" t="s">
        <v>5214</v>
      </c>
      <c r="B3432" t="s">
        <v>295</v>
      </c>
      <c r="C3432" s="1">
        <v>42187</v>
      </c>
      <c r="D3432" s="1">
        <v>42189</v>
      </c>
      <c r="E3432" t="s">
        <v>44</v>
      </c>
      <c r="F3432">
        <v>7424</v>
      </c>
      <c r="G3432">
        <v>1</v>
      </c>
      <c r="H3432">
        <v>2</v>
      </c>
      <c r="I3432">
        <v>8352</v>
      </c>
      <c r="J3432" s="1" t="str">
        <f>INDEX(location!A:A,MATCH('Tabela Total'!A3432,location!A:A,0))</f>
        <v>CA-2015-140718</v>
      </c>
      <c r="K3432" s="1" t="str">
        <f>VLOOKUP(J3432,location[#All],2,FALSE)</f>
        <v>United States</v>
      </c>
      <c r="L3432" t="str">
        <f>VLOOKUP(J3432,location[#All],3,)</f>
        <v>Raleigh</v>
      </c>
      <c r="M3432" t="str">
        <f>VLOOKUP(J3432,location[#All],4,)</f>
        <v>North Carolina</v>
      </c>
      <c r="N3432">
        <f>VLOOKUP(J3432,location[#All],5,)</f>
        <v>27604</v>
      </c>
      <c r="O3432" t="str">
        <f>VLOOKUP(J3432,location[#All],6,)</f>
        <v>South</v>
      </c>
    </row>
    <row r="3433" spans="1:15" x14ac:dyDescent="0.25">
      <c r="A3433" t="s">
        <v>5214</v>
      </c>
      <c r="B3433" t="s">
        <v>295</v>
      </c>
      <c r="C3433" s="1">
        <v>42187</v>
      </c>
      <c r="D3433" s="1">
        <v>42189</v>
      </c>
      <c r="E3433" t="s">
        <v>44</v>
      </c>
      <c r="F3433">
        <v>15984</v>
      </c>
      <c r="G3433">
        <v>10</v>
      </c>
      <c r="H3433">
        <v>2</v>
      </c>
      <c r="I3433">
        <v>45954</v>
      </c>
      <c r="J3433" s="1" t="str">
        <f>INDEX(location!A:A,MATCH('Tabela Total'!A3433,location!A:A,0))</f>
        <v>CA-2015-140718</v>
      </c>
      <c r="K3433" s="1" t="str">
        <f>VLOOKUP(J3433,location[#All],2,FALSE)</f>
        <v>United States</v>
      </c>
      <c r="L3433" t="str">
        <f>VLOOKUP(J3433,location[#All],3,)</f>
        <v>Raleigh</v>
      </c>
      <c r="M3433" t="str">
        <f>VLOOKUP(J3433,location[#All],4,)</f>
        <v>North Carolina</v>
      </c>
      <c r="N3433">
        <f>VLOOKUP(J3433,location[#All],5,)</f>
        <v>27604</v>
      </c>
      <c r="O3433" t="str">
        <f>VLOOKUP(J3433,location[#All],6,)</f>
        <v>South</v>
      </c>
    </row>
    <row r="3434" spans="1:15" x14ac:dyDescent="0.25">
      <c r="A3434" t="s">
        <v>5214</v>
      </c>
      <c r="B3434" t="s">
        <v>295</v>
      </c>
      <c r="C3434" s="1">
        <v>42187</v>
      </c>
      <c r="D3434" s="1">
        <v>42189</v>
      </c>
      <c r="E3434" t="s">
        <v>44</v>
      </c>
      <c r="F3434">
        <v>2892</v>
      </c>
      <c r="G3434">
        <v>2</v>
      </c>
      <c r="H3434">
        <v>7</v>
      </c>
      <c r="I3434">
        <v>-23136</v>
      </c>
      <c r="J3434" s="1" t="str">
        <f>INDEX(location!A:A,MATCH('Tabela Total'!A3434,location!A:A,0))</f>
        <v>CA-2015-140718</v>
      </c>
      <c r="K3434" s="1" t="str">
        <f>VLOOKUP(J3434,location[#All],2,FALSE)</f>
        <v>United States</v>
      </c>
      <c r="L3434" t="str">
        <f>VLOOKUP(J3434,location[#All],3,)</f>
        <v>Raleigh</v>
      </c>
      <c r="M3434" t="str">
        <f>VLOOKUP(J3434,location[#All],4,)</f>
        <v>North Carolina</v>
      </c>
      <c r="N3434">
        <f>VLOOKUP(J3434,location[#All],5,)</f>
        <v>27604</v>
      </c>
      <c r="O3434" t="str">
        <f>VLOOKUP(J3434,location[#All],6,)</f>
        <v>South</v>
      </c>
    </row>
    <row r="3435" spans="1:15" x14ac:dyDescent="0.25">
      <c r="A3435" t="s">
        <v>5214</v>
      </c>
      <c r="B3435" t="s">
        <v>295</v>
      </c>
      <c r="C3435" s="1">
        <v>42187</v>
      </c>
      <c r="D3435" s="1">
        <v>42189</v>
      </c>
      <c r="E3435" t="s">
        <v>44</v>
      </c>
      <c r="F3435">
        <v>9392</v>
      </c>
      <c r="G3435">
        <v>2</v>
      </c>
      <c r="H3435">
        <v>2</v>
      </c>
      <c r="I3435">
        <v>32872</v>
      </c>
      <c r="J3435" s="1" t="str">
        <f>INDEX(location!A:A,MATCH('Tabela Total'!A3435,location!A:A,0))</f>
        <v>CA-2015-140718</v>
      </c>
      <c r="K3435" s="1" t="str">
        <f>VLOOKUP(J3435,location[#All],2,FALSE)</f>
        <v>United States</v>
      </c>
      <c r="L3435" t="str">
        <f>VLOOKUP(J3435,location[#All],3,)</f>
        <v>Raleigh</v>
      </c>
      <c r="M3435" t="str">
        <f>VLOOKUP(J3435,location[#All],4,)</f>
        <v>North Carolina</v>
      </c>
      <c r="N3435">
        <f>VLOOKUP(J3435,location[#All],5,)</f>
        <v>27604</v>
      </c>
      <c r="O3435" t="str">
        <f>VLOOKUP(J3435,location[#All],6,)</f>
        <v>South</v>
      </c>
    </row>
    <row r="3436" spans="1:15" x14ac:dyDescent="0.25">
      <c r="A3436" t="s">
        <v>3481</v>
      </c>
      <c r="B3436" t="s">
        <v>3482</v>
      </c>
      <c r="C3436" s="1">
        <v>43029</v>
      </c>
      <c r="D3436" s="1">
        <v>43033</v>
      </c>
      <c r="E3436" t="s">
        <v>15</v>
      </c>
      <c r="F3436">
        <v>161568</v>
      </c>
      <c r="G3436">
        <v>2</v>
      </c>
      <c r="H3436">
        <v>2</v>
      </c>
      <c r="I3436">
        <v>161568</v>
      </c>
      <c r="J3436" s="1" t="str">
        <f>INDEX(location!A:A,MATCH('Tabela Total'!A3436,location!A:A,0))</f>
        <v>CA-2017-117422</v>
      </c>
      <c r="K3436" s="1" t="str">
        <f>VLOOKUP(J3436,location[#All],2,FALSE)</f>
        <v>United States</v>
      </c>
      <c r="L3436" t="str">
        <f>VLOOKUP(J3436,location[#All],3,)</f>
        <v>Lakewood</v>
      </c>
      <c r="M3436" t="str">
        <f>VLOOKUP(J3436,location[#All],4,)</f>
        <v>Ohio</v>
      </c>
      <c r="N3436">
        <f>VLOOKUP(J3436,location[#All],5,)</f>
        <v>44107</v>
      </c>
      <c r="O3436" t="str">
        <f>VLOOKUP(J3436,location[#All],6,)</f>
        <v>East</v>
      </c>
    </row>
    <row r="3437" spans="1:15" x14ac:dyDescent="0.25">
      <c r="A3437" t="s">
        <v>3481</v>
      </c>
      <c r="B3437" t="s">
        <v>3482</v>
      </c>
      <c r="C3437" s="1">
        <v>43029</v>
      </c>
      <c r="D3437" s="1">
        <v>43033</v>
      </c>
      <c r="E3437" t="s">
        <v>15</v>
      </c>
      <c r="F3437">
        <v>4064</v>
      </c>
      <c r="G3437">
        <v>1</v>
      </c>
      <c r="H3437">
        <v>2</v>
      </c>
      <c r="I3437">
        <v>13716</v>
      </c>
      <c r="J3437" s="1" t="str">
        <f>INDEX(location!A:A,MATCH('Tabela Total'!A3437,location!A:A,0))</f>
        <v>CA-2017-117422</v>
      </c>
      <c r="K3437" s="1" t="str">
        <f>VLOOKUP(J3437,location[#All],2,FALSE)</f>
        <v>United States</v>
      </c>
      <c r="L3437" t="str">
        <f>VLOOKUP(J3437,location[#All],3,)</f>
        <v>Lakewood</v>
      </c>
      <c r="M3437" t="str">
        <f>VLOOKUP(J3437,location[#All],4,)</f>
        <v>Ohio</v>
      </c>
      <c r="N3437">
        <f>VLOOKUP(J3437,location[#All],5,)</f>
        <v>44107</v>
      </c>
      <c r="O3437" t="str">
        <f>VLOOKUP(J3437,location[#All],6,)</f>
        <v>East</v>
      </c>
    </row>
    <row r="3438" spans="1:15" x14ac:dyDescent="0.25">
      <c r="A3438" t="s">
        <v>3481</v>
      </c>
      <c r="B3438" t="s">
        <v>3482</v>
      </c>
      <c r="C3438" s="1">
        <v>43029</v>
      </c>
      <c r="D3438" s="1">
        <v>43033</v>
      </c>
      <c r="E3438" t="s">
        <v>15</v>
      </c>
      <c r="F3438">
        <v>6216</v>
      </c>
      <c r="G3438">
        <v>4</v>
      </c>
      <c r="H3438">
        <v>7</v>
      </c>
      <c r="I3438">
        <v>-49728</v>
      </c>
      <c r="J3438" s="1" t="str">
        <f>INDEX(location!A:A,MATCH('Tabela Total'!A3438,location!A:A,0))</f>
        <v>CA-2017-117422</v>
      </c>
      <c r="K3438" s="1" t="str">
        <f>VLOOKUP(J3438,location[#All],2,FALSE)</f>
        <v>United States</v>
      </c>
      <c r="L3438" t="str">
        <f>VLOOKUP(J3438,location[#All],3,)</f>
        <v>Lakewood</v>
      </c>
      <c r="M3438" t="str">
        <f>VLOOKUP(J3438,location[#All],4,)</f>
        <v>Ohio</v>
      </c>
      <c r="N3438">
        <f>VLOOKUP(J3438,location[#All],5,)</f>
        <v>44107</v>
      </c>
      <c r="O3438" t="str">
        <f>VLOOKUP(J3438,location[#All],6,)</f>
        <v>East</v>
      </c>
    </row>
    <row r="3439" spans="1:15" x14ac:dyDescent="0.25">
      <c r="A3439" t="s">
        <v>3963</v>
      </c>
      <c r="B3439" t="s">
        <v>3482</v>
      </c>
      <c r="C3439" s="1">
        <v>42348</v>
      </c>
      <c r="D3439" s="1">
        <v>42353</v>
      </c>
      <c r="E3439" t="s">
        <v>15</v>
      </c>
      <c r="F3439">
        <v>563</v>
      </c>
      <c r="G3439">
        <v>2</v>
      </c>
      <c r="H3439">
        <v>0</v>
      </c>
      <c r="I3439">
        <v>15764</v>
      </c>
      <c r="J3439" s="1" t="str">
        <f>INDEX(location!A:A,MATCH('Tabela Total'!A3439,location!A:A,0))</f>
        <v>CA-2015-115693</v>
      </c>
      <c r="K3439" s="1" t="str">
        <f>VLOOKUP(J3439,location[#All],2,FALSE)</f>
        <v>United States</v>
      </c>
      <c r="L3439" t="str">
        <f>VLOOKUP(J3439,location[#All],3,)</f>
        <v>Los Angeles</v>
      </c>
      <c r="M3439" t="str">
        <f>VLOOKUP(J3439,location[#All],4,)</f>
        <v>California</v>
      </c>
      <c r="N3439">
        <f>VLOOKUP(J3439,location[#All],5,)</f>
        <v>90032</v>
      </c>
      <c r="O3439" t="str">
        <f>VLOOKUP(J3439,location[#All],6,)</f>
        <v>West</v>
      </c>
    </row>
    <row r="3440" spans="1:15" x14ac:dyDescent="0.25">
      <c r="A3440" t="s">
        <v>4033</v>
      </c>
      <c r="B3440" t="s">
        <v>3482</v>
      </c>
      <c r="C3440" s="1">
        <v>42800</v>
      </c>
      <c r="D3440" s="1">
        <v>42804</v>
      </c>
      <c r="E3440" t="s">
        <v>15</v>
      </c>
      <c r="F3440">
        <v>2388</v>
      </c>
      <c r="G3440">
        <v>6</v>
      </c>
      <c r="H3440">
        <v>0</v>
      </c>
      <c r="I3440">
        <v>81192</v>
      </c>
      <c r="J3440" s="1" t="str">
        <f>INDEX(location!A:A,MATCH('Tabela Total'!A3440,location!A:A,0))</f>
        <v>CA-2017-167640</v>
      </c>
      <c r="K3440" s="1" t="str">
        <f>VLOOKUP(J3440,location[#All],2,FALSE)</f>
        <v>United States</v>
      </c>
      <c r="L3440" t="str">
        <f>VLOOKUP(J3440,location[#All],3,)</f>
        <v>San Francisco</v>
      </c>
      <c r="M3440" t="str">
        <f>VLOOKUP(J3440,location[#All],4,)</f>
        <v>California</v>
      </c>
      <c r="N3440">
        <f>VLOOKUP(J3440,location[#All],5,)</f>
        <v>94109</v>
      </c>
      <c r="O3440" t="str">
        <f>VLOOKUP(J3440,location[#All],6,)</f>
        <v>West</v>
      </c>
    </row>
    <row r="3441" spans="1:15" x14ac:dyDescent="0.25">
      <c r="A3441" t="s">
        <v>4033</v>
      </c>
      <c r="B3441" t="s">
        <v>3482</v>
      </c>
      <c r="C3441" s="1">
        <v>42800</v>
      </c>
      <c r="D3441" s="1">
        <v>42804</v>
      </c>
      <c r="E3441" t="s">
        <v>15</v>
      </c>
      <c r="F3441">
        <v>1152</v>
      </c>
      <c r="G3441">
        <v>4</v>
      </c>
      <c r="H3441">
        <v>0</v>
      </c>
      <c r="I3441">
        <v>56448</v>
      </c>
      <c r="J3441" s="1" t="str">
        <f>INDEX(location!A:A,MATCH('Tabela Total'!A3441,location!A:A,0))</f>
        <v>CA-2017-167640</v>
      </c>
      <c r="K3441" s="1" t="str">
        <f>VLOOKUP(J3441,location[#All],2,FALSE)</f>
        <v>United States</v>
      </c>
      <c r="L3441" t="str">
        <f>VLOOKUP(J3441,location[#All],3,)</f>
        <v>San Francisco</v>
      </c>
      <c r="M3441" t="str">
        <f>VLOOKUP(J3441,location[#All],4,)</f>
        <v>California</v>
      </c>
      <c r="N3441">
        <f>VLOOKUP(J3441,location[#All],5,)</f>
        <v>94109</v>
      </c>
      <c r="O3441" t="str">
        <f>VLOOKUP(J3441,location[#All],6,)</f>
        <v>West</v>
      </c>
    </row>
    <row r="3442" spans="1:15" x14ac:dyDescent="0.25">
      <c r="A3442" t="s">
        <v>4033</v>
      </c>
      <c r="B3442" t="s">
        <v>3482</v>
      </c>
      <c r="C3442" s="1">
        <v>42800</v>
      </c>
      <c r="D3442" s="1">
        <v>42804</v>
      </c>
      <c r="E3442" t="s">
        <v>15</v>
      </c>
      <c r="F3442">
        <v>28693</v>
      </c>
      <c r="G3442">
        <v>7</v>
      </c>
      <c r="H3442">
        <v>0</v>
      </c>
      <c r="I3442">
        <v>1405957</v>
      </c>
      <c r="J3442" s="1" t="str">
        <f>INDEX(location!A:A,MATCH('Tabela Total'!A3442,location!A:A,0))</f>
        <v>CA-2017-167640</v>
      </c>
      <c r="K3442" s="1" t="str">
        <f>VLOOKUP(J3442,location[#All],2,FALSE)</f>
        <v>United States</v>
      </c>
      <c r="L3442" t="str">
        <f>VLOOKUP(J3442,location[#All],3,)</f>
        <v>San Francisco</v>
      </c>
      <c r="M3442" t="str">
        <f>VLOOKUP(J3442,location[#All],4,)</f>
        <v>California</v>
      </c>
      <c r="N3442">
        <f>VLOOKUP(J3442,location[#All],5,)</f>
        <v>94109</v>
      </c>
      <c r="O3442" t="str">
        <f>VLOOKUP(J3442,location[#All],6,)</f>
        <v>West</v>
      </c>
    </row>
    <row r="3443" spans="1:15" x14ac:dyDescent="0.25">
      <c r="A3443" t="s">
        <v>4033</v>
      </c>
      <c r="B3443" t="s">
        <v>3482</v>
      </c>
      <c r="C3443" s="1">
        <v>42800</v>
      </c>
      <c r="D3443" s="1">
        <v>42804</v>
      </c>
      <c r="E3443" t="s">
        <v>15</v>
      </c>
      <c r="F3443">
        <v>206384</v>
      </c>
      <c r="G3443">
        <v>2</v>
      </c>
      <c r="H3443">
        <v>2</v>
      </c>
      <c r="I3443">
        <v>232182</v>
      </c>
      <c r="J3443" s="1" t="str">
        <f>INDEX(location!A:A,MATCH('Tabela Total'!A3443,location!A:A,0))</f>
        <v>CA-2017-167640</v>
      </c>
      <c r="K3443" s="1" t="str">
        <f>VLOOKUP(J3443,location[#All],2,FALSE)</f>
        <v>United States</v>
      </c>
      <c r="L3443" t="str">
        <f>VLOOKUP(J3443,location[#All],3,)</f>
        <v>San Francisco</v>
      </c>
      <c r="M3443" t="str">
        <f>VLOOKUP(J3443,location[#All],4,)</f>
        <v>California</v>
      </c>
      <c r="N3443">
        <f>VLOOKUP(J3443,location[#All],5,)</f>
        <v>94109</v>
      </c>
      <c r="O3443" t="str">
        <f>VLOOKUP(J3443,location[#All],6,)</f>
        <v>West</v>
      </c>
    </row>
    <row r="3444" spans="1:15" x14ac:dyDescent="0.25">
      <c r="A3444" t="s">
        <v>4894</v>
      </c>
      <c r="B3444" t="s">
        <v>3482</v>
      </c>
      <c r="C3444" s="1">
        <v>42168</v>
      </c>
      <c r="D3444" s="1">
        <v>42170</v>
      </c>
      <c r="E3444" t="s">
        <v>10</v>
      </c>
      <c r="F3444">
        <v>3424</v>
      </c>
      <c r="G3444">
        <v>1</v>
      </c>
      <c r="H3444">
        <v>2</v>
      </c>
      <c r="I3444">
        <v>2996</v>
      </c>
      <c r="J3444" s="1" t="str">
        <f>INDEX(location!A:A,MATCH('Tabela Total'!A3444,location!A:A,0))</f>
        <v>CA-2015-104059</v>
      </c>
      <c r="K3444" s="1" t="str">
        <f>VLOOKUP(J3444,location[#All],2,FALSE)</f>
        <v>United States</v>
      </c>
      <c r="L3444" t="str">
        <f>VLOOKUP(J3444,location[#All],3,)</f>
        <v>Springfield</v>
      </c>
      <c r="M3444" t="str">
        <f>VLOOKUP(J3444,location[#All],4,)</f>
        <v>Ohio</v>
      </c>
      <c r="N3444">
        <f>VLOOKUP(J3444,location[#All],5,)</f>
        <v>45503</v>
      </c>
      <c r="O3444" t="str">
        <f>VLOOKUP(J3444,location[#All],6,)</f>
        <v>East</v>
      </c>
    </row>
    <row r="3445" spans="1:15" x14ac:dyDescent="0.25">
      <c r="A3445" t="s">
        <v>4922</v>
      </c>
      <c r="B3445" t="s">
        <v>3482</v>
      </c>
      <c r="C3445" s="1">
        <v>42986</v>
      </c>
      <c r="D3445" s="1">
        <v>42987</v>
      </c>
      <c r="E3445" t="s">
        <v>44</v>
      </c>
      <c r="F3445">
        <v>6168</v>
      </c>
      <c r="G3445">
        <v>5</v>
      </c>
      <c r="H3445">
        <v>2</v>
      </c>
      <c r="I3445">
        <v>5397</v>
      </c>
      <c r="J3445" s="1" t="str">
        <f>INDEX(location!A:A,MATCH('Tabela Total'!A3445,location!A:A,0))</f>
        <v>CA-2017-144456</v>
      </c>
      <c r="K3445" s="1" t="str">
        <f>VLOOKUP(J3445,location[#All],2,FALSE)</f>
        <v>United States</v>
      </c>
      <c r="L3445" t="str">
        <f>VLOOKUP(J3445,location[#All],3,)</f>
        <v>Hialeah</v>
      </c>
      <c r="M3445" t="str">
        <f>VLOOKUP(J3445,location[#All],4,)</f>
        <v>Florida</v>
      </c>
      <c r="N3445">
        <f>VLOOKUP(J3445,location[#All],5,)</f>
        <v>33012</v>
      </c>
      <c r="O3445" t="str">
        <f>VLOOKUP(J3445,location[#All],6,)</f>
        <v>South</v>
      </c>
    </row>
    <row r="3446" spans="1:15" x14ac:dyDescent="0.25">
      <c r="A3446" t="s">
        <v>4922</v>
      </c>
      <c r="B3446" t="s">
        <v>3482</v>
      </c>
      <c r="C3446" s="1">
        <v>42986</v>
      </c>
      <c r="D3446" s="1">
        <v>42987</v>
      </c>
      <c r="E3446" t="s">
        <v>44</v>
      </c>
      <c r="F3446">
        <v>158376</v>
      </c>
      <c r="G3446">
        <v>3</v>
      </c>
      <c r="H3446">
        <v>2</v>
      </c>
      <c r="I3446">
        <v>138579</v>
      </c>
      <c r="J3446" s="1" t="str">
        <f>INDEX(location!A:A,MATCH('Tabela Total'!A3446,location!A:A,0))</f>
        <v>CA-2017-144456</v>
      </c>
      <c r="K3446" s="1" t="str">
        <f>VLOOKUP(J3446,location[#All],2,FALSE)</f>
        <v>United States</v>
      </c>
      <c r="L3446" t="str">
        <f>VLOOKUP(J3446,location[#All],3,)</f>
        <v>Hialeah</v>
      </c>
      <c r="M3446" t="str">
        <f>VLOOKUP(J3446,location[#All],4,)</f>
        <v>Florida</v>
      </c>
      <c r="N3446">
        <f>VLOOKUP(J3446,location[#All],5,)</f>
        <v>33012</v>
      </c>
      <c r="O3446" t="str">
        <f>VLOOKUP(J3446,location[#All],6,)</f>
        <v>South</v>
      </c>
    </row>
    <row r="3447" spans="1:15" x14ac:dyDescent="0.25">
      <c r="A3447" t="s">
        <v>5235</v>
      </c>
      <c r="B3447" t="s">
        <v>3482</v>
      </c>
      <c r="C3447" s="1">
        <v>42660</v>
      </c>
      <c r="D3447" s="1">
        <v>42664</v>
      </c>
      <c r="E3447" t="s">
        <v>10</v>
      </c>
      <c r="F3447">
        <v>44997</v>
      </c>
      <c r="G3447">
        <v>3</v>
      </c>
      <c r="H3447">
        <v>0</v>
      </c>
      <c r="I3447">
        <v>2204853</v>
      </c>
      <c r="J3447" s="1" t="str">
        <f>INDEX(location!A:A,MATCH('Tabela Total'!A3447,location!A:A,0))</f>
        <v>CA-2016-147256</v>
      </c>
      <c r="K3447" s="1" t="str">
        <f>VLOOKUP(J3447,location[#All],2,FALSE)</f>
        <v>United States</v>
      </c>
      <c r="L3447" t="str">
        <f>VLOOKUP(J3447,location[#All],3,)</f>
        <v>Columbia</v>
      </c>
      <c r="M3447" t="str">
        <f>VLOOKUP(J3447,location[#All],4,)</f>
        <v>Missouri</v>
      </c>
      <c r="N3447">
        <f>VLOOKUP(J3447,location[#All],5,)</f>
        <v>65203</v>
      </c>
      <c r="O3447" t="str">
        <f>VLOOKUP(J3447,location[#All],6,)</f>
        <v>Central</v>
      </c>
    </row>
    <row r="3448" spans="1:15" x14ac:dyDescent="0.25">
      <c r="A3448" t="s">
        <v>5235</v>
      </c>
      <c r="B3448" t="s">
        <v>3482</v>
      </c>
      <c r="C3448" s="1">
        <v>42660</v>
      </c>
      <c r="D3448" s="1">
        <v>42664</v>
      </c>
      <c r="E3448" t="s">
        <v>10</v>
      </c>
      <c r="F3448">
        <v>192759</v>
      </c>
      <c r="G3448">
        <v>7</v>
      </c>
      <c r="H3448">
        <v>0</v>
      </c>
      <c r="I3448">
        <v>7517601</v>
      </c>
      <c r="J3448" s="1" t="str">
        <f>INDEX(location!A:A,MATCH('Tabela Total'!A3448,location!A:A,0))</f>
        <v>CA-2016-147256</v>
      </c>
      <c r="K3448" s="1" t="str">
        <f>VLOOKUP(J3448,location[#All],2,FALSE)</f>
        <v>United States</v>
      </c>
      <c r="L3448" t="str">
        <f>VLOOKUP(J3448,location[#All],3,)</f>
        <v>Columbia</v>
      </c>
      <c r="M3448" t="str">
        <f>VLOOKUP(J3448,location[#All],4,)</f>
        <v>Missouri</v>
      </c>
      <c r="N3448">
        <f>VLOOKUP(J3448,location[#All],5,)</f>
        <v>65203</v>
      </c>
      <c r="O3448" t="str">
        <f>VLOOKUP(J3448,location[#All],6,)</f>
        <v>Central</v>
      </c>
    </row>
    <row r="3449" spans="1:15" x14ac:dyDescent="0.25">
      <c r="A3449" t="s">
        <v>5618</v>
      </c>
      <c r="B3449" t="s">
        <v>3482</v>
      </c>
      <c r="C3449" s="1">
        <v>42266</v>
      </c>
      <c r="D3449" s="1">
        <v>42270</v>
      </c>
      <c r="E3449" t="s">
        <v>15</v>
      </c>
      <c r="F3449">
        <v>6084</v>
      </c>
      <c r="G3449">
        <v>3</v>
      </c>
      <c r="H3449">
        <v>0</v>
      </c>
      <c r="I3449">
        <v>194688</v>
      </c>
      <c r="J3449" s="1" t="str">
        <f>INDEX(location!A:A,MATCH('Tabela Total'!A3449,location!A:A,0))</f>
        <v>CA-2015-149517</v>
      </c>
      <c r="K3449" s="1" t="str">
        <f>VLOOKUP(J3449,location[#All],2,FALSE)</f>
        <v>United States</v>
      </c>
      <c r="L3449" t="str">
        <f>VLOOKUP(J3449,location[#All],3,)</f>
        <v>Sacramento</v>
      </c>
      <c r="M3449" t="str">
        <f>VLOOKUP(J3449,location[#All],4,)</f>
        <v>California</v>
      </c>
      <c r="N3449">
        <f>VLOOKUP(J3449,location[#All],5,)</f>
        <v>95823</v>
      </c>
      <c r="O3449" t="str">
        <f>VLOOKUP(J3449,location[#All],6,)</f>
        <v>West</v>
      </c>
    </row>
    <row r="3450" spans="1:15" x14ac:dyDescent="0.25">
      <c r="A3450" t="s">
        <v>2495</v>
      </c>
      <c r="B3450" t="s">
        <v>2496</v>
      </c>
      <c r="C3450" s="1">
        <v>42915</v>
      </c>
      <c r="D3450" s="1">
        <v>42920</v>
      </c>
      <c r="E3450" t="s">
        <v>15</v>
      </c>
      <c r="F3450">
        <v>5184</v>
      </c>
      <c r="G3450">
        <v>1</v>
      </c>
      <c r="H3450">
        <v>2</v>
      </c>
      <c r="I3450">
        <v>18144</v>
      </c>
      <c r="J3450" s="1" t="str">
        <f>INDEX(location!A:A,MATCH('Tabela Total'!A3450,location!A:A,0))</f>
        <v>US-2017-126081</v>
      </c>
      <c r="K3450" s="1" t="str">
        <f>VLOOKUP(J3450,location[#All],2,FALSE)</f>
        <v>United States</v>
      </c>
      <c r="L3450" t="str">
        <f>VLOOKUP(J3450,location[#All],3,)</f>
        <v>Mesquite</v>
      </c>
      <c r="M3450" t="str">
        <f>VLOOKUP(J3450,location[#All],4,)</f>
        <v>Texas</v>
      </c>
      <c r="N3450">
        <f>VLOOKUP(J3450,location[#All],5,)</f>
        <v>75150</v>
      </c>
      <c r="O3450" t="str">
        <f>VLOOKUP(J3450,location[#All],6,)</f>
        <v>Central</v>
      </c>
    </row>
    <row r="3451" spans="1:15" x14ac:dyDescent="0.25">
      <c r="A3451" t="s">
        <v>3334</v>
      </c>
      <c r="B3451" t="s">
        <v>2496</v>
      </c>
      <c r="C3451" s="1">
        <v>42071</v>
      </c>
      <c r="D3451" s="1">
        <v>42073</v>
      </c>
      <c r="E3451" t="s">
        <v>44</v>
      </c>
      <c r="F3451">
        <v>3408</v>
      </c>
      <c r="G3451">
        <v>1</v>
      </c>
      <c r="H3451">
        <v>2</v>
      </c>
      <c r="I3451">
        <v>8946</v>
      </c>
      <c r="J3451" s="1" t="str">
        <f>INDEX(location!A:A,MATCH('Tabela Total'!A3451,location!A:A,0))</f>
        <v>CA-2015-107741</v>
      </c>
      <c r="K3451" s="1" t="str">
        <f>VLOOKUP(J3451,location[#All],2,FALSE)</f>
        <v>United States</v>
      </c>
      <c r="L3451" t="str">
        <f>VLOOKUP(J3451,location[#All],3,)</f>
        <v>Pueblo</v>
      </c>
      <c r="M3451" t="str">
        <f>VLOOKUP(J3451,location[#All],4,)</f>
        <v>Colorado</v>
      </c>
      <c r="N3451">
        <f>VLOOKUP(J3451,location[#All],5,)</f>
        <v>81001</v>
      </c>
      <c r="O3451" t="str">
        <f>VLOOKUP(J3451,location[#All],6,)</f>
        <v>West</v>
      </c>
    </row>
    <row r="3452" spans="1:15" x14ac:dyDescent="0.25">
      <c r="A3452" t="s">
        <v>3997</v>
      </c>
      <c r="B3452" t="s">
        <v>2496</v>
      </c>
      <c r="C3452" s="1">
        <v>42093</v>
      </c>
      <c r="D3452" s="1">
        <v>42098</v>
      </c>
      <c r="E3452" t="s">
        <v>15</v>
      </c>
      <c r="F3452">
        <v>2352</v>
      </c>
      <c r="G3452">
        <v>5</v>
      </c>
      <c r="H3452">
        <v>2</v>
      </c>
      <c r="I3452">
        <v>8526</v>
      </c>
      <c r="J3452" s="1" t="str">
        <f>INDEX(location!A:A,MATCH('Tabela Total'!A3452,location!A:A,0))</f>
        <v>CA-2015-121405</v>
      </c>
      <c r="K3452" s="1" t="str">
        <f>VLOOKUP(J3452,location[#All],2,FALSE)</f>
        <v>United States</v>
      </c>
      <c r="L3452" t="str">
        <f>VLOOKUP(J3452,location[#All],3,)</f>
        <v>Chicago</v>
      </c>
      <c r="M3452" t="str">
        <f>VLOOKUP(J3452,location[#All],4,)</f>
        <v>Illinois</v>
      </c>
      <c r="N3452">
        <f>VLOOKUP(J3452,location[#All],5,)</f>
        <v>60610</v>
      </c>
      <c r="O3452" t="str">
        <f>VLOOKUP(J3452,location[#All],6,)</f>
        <v>Central</v>
      </c>
    </row>
    <row r="3453" spans="1:15" x14ac:dyDescent="0.25">
      <c r="A3453" t="s">
        <v>3997</v>
      </c>
      <c r="B3453" t="s">
        <v>2496</v>
      </c>
      <c r="C3453" s="1">
        <v>42093</v>
      </c>
      <c r="D3453" s="1">
        <v>42098</v>
      </c>
      <c r="E3453" t="s">
        <v>15</v>
      </c>
      <c r="F3453">
        <v>18096</v>
      </c>
      <c r="G3453">
        <v>5</v>
      </c>
      <c r="H3453">
        <v>2</v>
      </c>
      <c r="I3453">
        <v>13572</v>
      </c>
      <c r="J3453" s="1" t="str">
        <f>INDEX(location!A:A,MATCH('Tabela Total'!A3453,location!A:A,0))</f>
        <v>CA-2015-121405</v>
      </c>
      <c r="K3453" s="1" t="str">
        <f>VLOOKUP(J3453,location[#All],2,FALSE)</f>
        <v>United States</v>
      </c>
      <c r="L3453" t="str">
        <f>VLOOKUP(J3453,location[#All],3,)</f>
        <v>Chicago</v>
      </c>
      <c r="M3453" t="str">
        <f>VLOOKUP(J3453,location[#All],4,)</f>
        <v>Illinois</v>
      </c>
      <c r="N3453">
        <f>VLOOKUP(J3453,location[#All],5,)</f>
        <v>60610</v>
      </c>
      <c r="O3453" t="str">
        <f>VLOOKUP(J3453,location[#All],6,)</f>
        <v>Central</v>
      </c>
    </row>
    <row r="3454" spans="1:15" x14ac:dyDescent="0.25">
      <c r="A3454" t="s">
        <v>4188</v>
      </c>
      <c r="B3454" t="s">
        <v>2496</v>
      </c>
      <c r="C3454" s="1">
        <v>42771</v>
      </c>
      <c r="D3454" s="1">
        <v>42775</v>
      </c>
      <c r="E3454" t="s">
        <v>15</v>
      </c>
      <c r="F3454">
        <v>16407</v>
      </c>
      <c r="G3454">
        <v>5</v>
      </c>
      <c r="H3454">
        <v>0</v>
      </c>
      <c r="I3454">
        <v>459396</v>
      </c>
      <c r="J3454" s="1" t="str">
        <f>INDEX(location!A:A,MATCH('Tabela Total'!A3454,location!A:A,0))</f>
        <v>CA-2017-107517</v>
      </c>
      <c r="K3454" s="1" t="str">
        <f>VLOOKUP(J3454,location[#All],2,FALSE)</f>
        <v>United States</v>
      </c>
      <c r="L3454" t="str">
        <f>VLOOKUP(J3454,location[#All],3,)</f>
        <v>Torrance</v>
      </c>
      <c r="M3454" t="str">
        <f>VLOOKUP(J3454,location[#All],4,)</f>
        <v>California</v>
      </c>
      <c r="N3454">
        <f>VLOOKUP(J3454,location[#All],5,)</f>
        <v>90503</v>
      </c>
      <c r="O3454" t="str">
        <f>VLOOKUP(J3454,location[#All],6,)</f>
        <v>West</v>
      </c>
    </row>
    <row r="3455" spans="1:15" x14ac:dyDescent="0.25">
      <c r="A3455" t="s">
        <v>4188</v>
      </c>
      <c r="B3455" t="s">
        <v>2496</v>
      </c>
      <c r="C3455" s="1">
        <v>42771</v>
      </c>
      <c r="D3455" s="1">
        <v>42775</v>
      </c>
      <c r="E3455" t="s">
        <v>15</v>
      </c>
      <c r="F3455">
        <v>3712</v>
      </c>
      <c r="G3455">
        <v>5</v>
      </c>
      <c r="H3455">
        <v>2</v>
      </c>
      <c r="I3455">
        <v>4176</v>
      </c>
      <c r="J3455" s="1" t="str">
        <f>INDEX(location!A:A,MATCH('Tabela Total'!A3455,location!A:A,0))</f>
        <v>CA-2017-107517</v>
      </c>
      <c r="K3455" s="1" t="str">
        <f>VLOOKUP(J3455,location[#All],2,FALSE)</f>
        <v>United States</v>
      </c>
      <c r="L3455" t="str">
        <f>VLOOKUP(J3455,location[#All],3,)</f>
        <v>Torrance</v>
      </c>
      <c r="M3455" t="str">
        <f>VLOOKUP(J3455,location[#All],4,)</f>
        <v>California</v>
      </c>
      <c r="N3455">
        <f>VLOOKUP(J3455,location[#All],5,)</f>
        <v>90503</v>
      </c>
      <c r="O3455" t="str">
        <f>VLOOKUP(J3455,location[#All],6,)</f>
        <v>West</v>
      </c>
    </row>
    <row r="3456" spans="1:15" x14ac:dyDescent="0.25">
      <c r="A3456" t="s">
        <v>4584</v>
      </c>
      <c r="B3456" t="s">
        <v>2496</v>
      </c>
      <c r="C3456" s="1">
        <v>42444</v>
      </c>
      <c r="D3456" s="1">
        <v>42445</v>
      </c>
      <c r="E3456" t="s">
        <v>44</v>
      </c>
      <c r="F3456">
        <v>4544</v>
      </c>
      <c r="G3456">
        <v>2</v>
      </c>
      <c r="H3456">
        <v>2</v>
      </c>
      <c r="I3456">
        <v>16472</v>
      </c>
      <c r="J3456" s="1" t="str">
        <f>INDEX(location!A:A,MATCH('Tabela Total'!A3456,location!A:A,0))</f>
        <v>CA-2016-138968</v>
      </c>
      <c r="K3456" s="1" t="str">
        <f>VLOOKUP(J3456,location[#All],2,FALSE)</f>
        <v>United States</v>
      </c>
      <c r="L3456" t="str">
        <f>VLOOKUP(J3456,location[#All],3,)</f>
        <v>San Francisco</v>
      </c>
      <c r="M3456" t="str">
        <f>VLOOKUP(J3456,location[#All],4,)</f>
        <v>California</v>
      </c>
      <c r="N3456">
        <f>VLOOKUP(J3456,location[#All],5,)</f>
        <v>94110</v>
      </c>
      <c r="O3456" t="str">
        <f>VLOOKUP(J3456,location[#All],6,)</f>
        <v>West</v>
      </c>
    </row>
    <row r="3457" spans="1:15" x14ac:dyDescent="0.25">
      <c r="A3457" t="s">
        <v>4584</v>
      </c>
      <c r="B3457" t="s">
        <v>2496</v>
      </c>
      <c r="C3457" s="1">
        <v>42444</v>
      </c>
      <c r="D3457" s="1">
        <v>42445</v>
      </c>
      <c r="E3457" t="s">
        <v>44</v>
      </c>
      <c r="F3457">
        <v>1352032</v>
      </c>
      <c r="G3457">
        <v>4</v>
      </c>
      <c r="H3457">
        <v>2</v>
      </c>
      <c r="I3457">
        <v>84502</v>
      </c>
      <c r="J3457" s="1" t="str">
        <f>INDEX(location!A:A,MATCH('Tabela Total'!A3457,location!A:A,0))</f>
        <v>CA-2016-138968</v>
      </c>
      <c r="K3457" s="1" t="str">
        <f>VLOOKUP(J3457,location[#All],2,FALSE)</f>
        <v>United States</v>
      </c>
      <c r="L3457" t="str">
        <f>VLOOKUP(J3457,location[#All],3,)</f>
        <v>San Francisco</v>
      </c>
      <c r="M3457" t="str">
        <f>VLOOKUP(J3457,location[#All],4,)</f>
        <v>California</v>
      </c>
      <c r="N3457">
        <f>VLOOKUP(J3457,location[#All],5,)</f>
        <v>94110</v>
      </c>
      <c r="O3457" t="str">
        <f>VLOOKUP(J3457,location[#All],6,)</f>
        <v>West</v>
      </c>
    </row>
    <row r="3458" spans="1:15" x14ac:dyDescent="0.25">
      <c r="A3458" t="s">
        <v>5076</v>
      </c>
      <c r="B3458" t="s">
        <v>2496</v>
      </c>
      <c r="C3458" s="1">
        <v>42139</v>
      </c>
      <c r="D3458" s="1">
        <v>42146</v>
      </c>
      <c r="E3458" t="s">
        <v>15</v>
      </c>
      <c r="F3458">
        <v>51968</v>
      </c>
      <c r="G3458">
        <v>2</v>
      </c>
      <c r="H3458">
        <v>2</v>
      </c>
      <c r="I3458">
        <v>-103936</v>
      </c>
      <c r="J3458" s="1" t="str">
        <f>INDEX(location!A:A,MATCH('Tabela Total'!A3458,location!A:A,0))</f>
        <v>CA-2015-138492</v>
      </c>
      <c r="K3458" s="1" t="str">
        <f>VLOOKUP(J3458,location[#All],2,FALSE)</f>
        <v>United States</v>
      </c>
      <c r="L3458" t="str">
        <f>VLOOKUP(J3458,location[#All],3,)</f>
        <v>Philadelphia</v>
      </c>
      <c r="M3458" t="str">
        <f>VLOOKUP(J3458,location[#All],4,)</f>
        <v>Pennsylvania</v>
      </c>
      <c r="N3458">
        <f>VLOOKUP(J3458,location[#All],5,)</f>
        <v>19140</v>
      </c>
      <c r="O3458" t="str">
        <f>VLOOKUP(J3458,location[#All],6,)</f>
        <v>East</v>
      </c>
    </row>
    <row r="3459" spans="1:15" x14ac:dyDescent="0.25">
      <c r="A3459" t="s">
        <v>5438</v>
      </c>
      <c r="B3459" t="s">
        <v>2496</v>
      </c>
      <c r="C3459" s="1">
        <v>41922</v>
      </c>
      <c r="D3459" s="1">
        <v>41922</v>
      </c>
      <c r="E3459" t="s">
        <v>327</v>
      </c>
      <c r="F3459">
        <v>25585</v>
      </c>
      <c r="G3459">
        <v>7</v>
      </c>
      <c r="H3459">
        <v>0</v>
      </c>
      <c r="I3459">
        <v>112574</v>
      </c>
      <c r="J3459" s="1" t="str">
        <f>INDEX(location!A:A,MATCH('Tabela Total'!A3459,location!A:A,0))</f>
        <v>US-2014-134054</v>
      </c>
      <c r="K3459" s="1" t="str">
        <f>VLOOKUP(J3459,location[#All],2,FALSE)</f>
        <v>United States</v>
      </c>
      <c r="L3459" t="str">
        <f>VLOOKUP(J3459,location[#All],3,)</f>
        <v>Albuquerque</v>
      </c>
      <c r="M3459" t="str">
        <f>VLOOKUP(J3459,location[#All],4,)</f>
        <v>New Mexico</v>
      </c>
      <c r="N3459">
        <f>VLOOKUP(J3459,location[#All],5,)</f>
        <v>87105</v>
      </c>
      <c r="O3459" t="str">
        <f>VLOOKUP(J3459,location[#All],6,)</f>
        <v>West</v>
      </c>
    </row>
    <row r="3460" spans="1:15" x14ac:dyDescent="0.25">
      <c r="A3460" t="s">
        <v>1078</v>
      </c>
      <c r="B3460" t="s">
        <v>1079</v>
      </c>
      <c r="C3460" s="1">
        <v>43023</v>
      </c>
      <c r="D3460" s="1">
        <v>43026</v>
      </c>
      <c r="E3460" t="s">
        <v>10</v>
      </c>
      <c r="F3460">
        <v>8792</v>
      </c>
      <c r="G3460">
        <v>4</v>
      </c>
      <c r="H3460">
        <v>0</v>
      </c>
      <c r="I3460">
        <v>26376</v>
      </c>
      <c r="J3460" s="1" t="str">
        <f>INDEX(location!A:A,MATCH('Tabela Total'!A3460,location!A:A,0))</f>
        <v>CA-2017-106033</v>
      </c>
      <c r="K3460" s="1" t="str">
        <f>VLOOKUP(J3460,location[#All],2,FALSE)</f>
        <v>United States</v>
      </c>
      <c r="L3460" t="str">
        <f>VLOOKUP(J3460,location[#All],3,)</f>
        <v>San Francisco</v>
      </c>
      <c r="M3460" t="str">
        <f>VLOOKUP(J3460,location[#All],4,)</f>
        <v>California</v>
      </c>
      <c r="N3460">
        <f>VLOOKUP(J3460,location[#All],5,)</f>
        <v>94110</v>
      </c>
      <c r="O3460" t="str">
        <f>VLOOKUP(J3460,location[#All],6,)</f>
        <v>West</v>
      </c>
    </row>
    <row r="3461" spans="1:15" x14ac:dyDescent="0.25">
      <c r="A3461" t="s">
        <v>2244</v>
      </c>
      <c r="B3461" t="s">
        <v>1079</v>
      </c>
      <c r="C3461" s="1">
        <v>42926</v>
      </c>
      <c r="D3461" s="1">
        <v>42930</v>
      </c>
      <c r="E3461" t="s">
        <v>15</v>
      </c>
      <c r="F3461">
        <v>298464</v>
      </c>
      <c r="G3461">
        <v>6</v>
      </c>
      <c r="H3461">
        <v>2</v>
      </c>
      <c r="I3461">
        <v>261156</v>
      </c>
      <c r="J3461" s="1" t="str">
        <f>INDEX(location!A:A,MATCH('Tabela Total'!A3461,location!A:A,0))</f>
        <v>CA-2017-127460</v>
      </c>
      <c r="K3461" s="1" t="str">
        <f>VLOOKUP(J3461,location[#All],2,FALSE)</f>
        <v>United States</v>
      </c>
      <c r="L3461" t="str">
        <f>VLOOKUP(J3461,location[#All],3,)</f>
        <v>Aurora</v>
      </c>
      <c r="M3461" t="str">
        <f>VLOOKUP(J3461,location[#All],4,)</f>
        <v>Illinois</v>
      </c>
      <c r="N3461">
        <f>VLOOKUP(J3461,location[#All],5,)</f>
        <v>60505</v>
      </c>
      <c r="O3461" t="str">
        <f>VLOOKUP(J3461,location[#All],6,)</f>
        <v>Central</v>
      </c>
    </row>
    <row r="3462" spans="1:15" x14ac:dyDescent="0.25">
      <c r="A3462" t="s">
        <v>2709</v>
      </c>
      <c r="B3462" t="s">
        <v>1079</v>
      </c>
      <c r="C3462" s="1">
        <v>43010</v>
      </c>
      <c r="D3462" s="1">
        <v>43015</v>
      </c>
      <c r="E3462" t="s">
        <v>15</v>
      </c>
      <c r="F3462">
        <v>894</v>
      </c>
      <c r="G3462">
        <v>3</v>
      </c>
      <c r="H3462">
        <v>0</v>
      </c>
      <c r="I3462">
        <v>41124</v>
      </c>
      <c r="J3462" s="1" t="str">
        <f>INDEX(location!A:A,MATCH('Tabela Total'!A3462,location!A:A,0))</f>
        <v>CA-2017-101308</v>
      </c>
      <c r="K3462" s="1" t="str">
        <f>VLOOKUP(J3462,location[#All],2,FALSE)</f>
        <v>United States</v>
      </c>
      <c r="L3462" t="str">
        <f>VLOOKUP(J3462,location[#All],3,)</f>
        <v>Seattle</v>
      </c>
      <c r="M3462" t="str">
        <f>VLOOKUP(J3462,location[#All],4,)</f>
        <v>Washington</v>
      </c>
      <c r="N3462">
        <f>VLOOKUP(J3462,location[#All],5,)</f>
        <v>98105</v>
      </c>
      <c r="O3462" t="str">
        <f>VLOOKUP(J3462,location[#All],6,)</f>
        <v>West</v>
      </c>
    </row>
    <row r="3463" spans="1:15" x14ac:dyDescent="0.25">
      <c r="A3463" t="s">
        <v>2709</v>
      </c>
      <c r="B3463" t="s">
        <v>1079</v>
      </c>
      <c r="C3463" s="1">
        <v>43010</v>
      </c>
      <c r="D3463" s="1">
        <v>43015</v>
      </c>
      <c r="E3463" t="s">
        <v>15</v>
      </c>
      <c r="F3463">
        <v>84784</v>
      </c>
      <c r="G3463">
        <v>2</v>
      </c>
      <c r="H3463">
        <v>2</v>
      </c>
      <c r="I3463">
        <v>-201362</v>
      </c>
      <c r="J3463" s="1" t="str">
        <f>INDEX(location!A:A,MATCH('Tabela Total'!A3463,location!A:A,0))</f>
        <v>CA-2017-101308</v>
      </c>
      <c r="K3463" s="1" t="str">
        <f>VLOOKUP(J3463,location[#All],2,FALSE)</f>
        <v>United States</v>
      </c>
      <c r="L3463" t="str">
        <f>VLOOKUP(J3463,location[#All],3,)</f>
        <v>Seattle</v>
      </c>
      <c r="M3463" t="str">
        <f>VLOOKUP(J3463,location[#All],4,)</f>
        <v>Washington</v>
      </c>
      <c r="N3463">
        <f>VLOOKUP(J3463,location[#All],5,)</f>
        <v>98105</v>
      </c>
      <c r="O3463" t="str">
        <f>VLOOKUP(J3463,location[#All],6,)</f>
        <v>West</v>
      </c>
    </row>
    <row r="3464" spans="1:15" x14ac:dyDescent="0.25">
      <c r="A3464" t="s">
        <v>3313</v>
      </c>
      <c r="B3464" t="s">
        <v>1079</v>
      </c>
      <c r="C3464" s="1">
        <v>43065</v>
      </c>
      <c r="D3464" s="1">
        <v>43069</v>
      </c>
      <c r="E3464" t="s">
        <v>15</v>
      </c>
      <c r="F3464">
        <v>5873</v>
      </c>
      <c r="G3464">
        <v>7</v>
      </c>
      <c r="H3464">
        <v>0</v>
      </c>
      <c r="I3464">
        <v>146825</v>
      </c>
      <c r="J3464" s="1" t="str">
        <f>INDEX(location!A:A,MATCH('Tabela Total'!A3464,location!A:A,0))</f>
        <v>CA-2017-155607</v>
      </c>
      <c r="K3464" s="1" t="str">
        <f>VLOOKUP(J3464,location[#All],2,FALSE)</f>
        <v>United States</v>
      </c>
      <c r="L3464" t="str">
        <f>VLOOKUP(J3464,location[#All],3,)</f>
        <v>New York City</v>
      </c>
      <c r="M3464" t="str">
        <f>VLOOKUP(J3464,location[#All],4,)</f>
        <v>New York</v>
      </c>
      <c r="N3464">
        <f>VLOOKUP(J3464,location[#All],5,)</f>
        <v>10009</v>
      </c>
      <c r="O3464" t="str">
        <f>VLOOKUP(J3464,location[#All],6,)</f>
        <v>East</v>
      </c>
    </row>
    <row r="3465" spans="1:15" x14ac:dyDescent="0.25">
      <c r="A3465" t="s">
        <v>3313</v>
      </c>
      <c r="B3465" t="s">
        <v>1079</v>
      </c>
      <c r="C3465" s="1">
        <v>43065</v>
      </c>
      <c r="D3465" s="1">
        <v>43069</v>
      </c>
      <c r="E3465" t="s">
        <v>15</v>
      </c>
      <c r="F3465">
        <v>93344</v>
      </c>
      <c r="G3465">
        <v>4</v>
      </c>
      <c r="H3465">
        <v>2</v>
      </c>
      <c r="I3465">
        <v>326704</v>
      </c>
      <c r="J3465" s="1" t="str">
        <f>INDEX(location!A:A,MATCH('Tabela Total'!A3465,location!A:A,0))</f>
        <v>CA-2017-155607</v>
      </c>
      <c r="K3465" s="1" t="str">
        <f>VLOOKUP(J3465,location[#All],2,FALSE)</f>
        <v>United States</v>
      </c>
      <c r="L3465" t="str">
        <f>VLOOKUP(J3465,location[#All],3,)</f>
        <v>New York City</v>
      </c>
      <c r="M3465" t="str">
        <f>VLOOKUP(J3465,location[#All],4,)</f>
        <v>New York</v>
      </c>
      <c r="N3465">
        <f>VLOOKUP(J3465,location[#All],5,)</f>
        <v>10009</v>
      </c>
      <c r="O3465" t="str">
        <f>VLOOKUP(J3465,location[#All],6,)</f>
        <v>East</v>
      </c>
    </row>
    <row r="3466" spans="1:15" x14ac:dyDescent="0.25">
      <c r="A3466" t="s">
        <v>3715</v>
      </c>
      <c r="B3466" t="s">
        <v>1079</v>
      </c>
      <c r="C3466" s="1">
        <v>41780</v>
      </c>
      <c r="D3466" s="1">
        <v>41785</v>
      </c>
      <c r="E3466" t="s">
        <v>15</v>
      </c>
      <c r="F3466">
        <v>44786</v>
      </c>
      <c r="G3466">
        <v>7</v>
      </c>
      <c r="H3466">
        <v>0</v>
      </c>
      <c r="I3466">
        <v>2194514</v>
      </c>
      <c r="J3466" s="1" t="str">
        <f>INDEX(location!A:A,MATCH('Tabela Total'!A3466,location!A:A,0))</f>
        <v>CA-2014-152443</v>
      </c>
      <c r="K3466" s="1" t="str">
        <f>VLOOKUP(J3466,location[#All],2,FALSE)</f>
        <v>United States</v>
      </c>
      <c r="L3466" t="str">
        <f>VLOOKUP(J3466,location[#All],3,)</f>
        <v>Lawrence</v>
      </c>
      <c r="M3466" t="str">
        <f>VLOOKUP(J3466,location[#All],4,)</f>
        <v>Massachusetts</v>
      </c>
      <c r="N3466">
        <f>VLOOKUP(J3466,location[#All],5,)</f>
        <v>1841</v>
      </c>
      <c r="O3466" t="str">
        <f>VLOOKUP(J3466,location[#All],6,)</f>
        <v>East</v>
      </c>
    </row>
    <row r="3467" spans="1:15" x14ac:dyDescent="0.25">
      <c r="A3467" t="s">
        <v>3715</v>
      </c>
      <c r="B3467" t="s">
        <v>1079</v>
      </c>
      <c r="C3467" s="1">
        <v>41780</v>
      </c>
      <c r="D3467" s="1">
        <v>41785</v>
      </c>
      <c r="E3467" t="s">
        <v>15</v>
      </c>
      <c r="F3467">
        <v>1794</v>
      </c>
      <c r="G3467">
        <v>3</v>
      </c>
      <c r="H3467">
        <v>0</v>
      </c>
      <c r="I3467">
        <v>87906</v>
      </c>
      <c r="J3467" s="1" t="str">
        <f>INDEX(location!A:A,MATCH('Tabela Total'!A3467,location!A:A,0))</f>
        <v>CA-2014-152443</v>
      </c>
      <c r="K3467" s="1" t="str">
        <f>VLOOKUP(J3467,location[#All],2,FALSE)</f>
        <v>United States</v>
      </c>
      <c r="L3467" t="str">
        <f>VLOOKUP(J3467,location[#All],3,)</f>
        <v>Lawrence</v>
      </c>
      <c r="M3467" t="str">
        <f>VLOOKUP(J3467,location[#All],4,)</f>
        <v>Massachusetts</v>
      </c>
      <c r="N3467">
        <f>VLOOKUP(J3467,location[#All],5,)</f>
        <v>1841</v>
      </c>
      <c r="O3467" t="str">
        <f>VLOOKUP(J3467,location[#All],6,)</f>
        <v>East</v>
      </c>
    </row>
    <row r="3468" spans="1:15" x14ac:dyDescent="0.25">
      <c r="A3468" t="s">
        <v>3715</v>
      </c>
      <c r="B3468" t="s">
        <v>1079</v>
      </c>
      <c r="C3468" s="1">
        <v>41780</v>
      </c>
      <c r="D3468" s="1">
        <v>41785</v>
      </c>
      <c r="E3468" t="s">
        <v>15</v>
      </c>
      <c r="F3468">
        <v>24588</v>
      </c>
      <c r="G3468">
        <v>6</v>
      </c>
      <c r="H3468">
        <v>0</v>
      </c>
      <c r="I3468">
        <v>688464</v>
      </c>
      <c r="J3468" s="1" t="str">
        <f>INDEX(location!A:A,MATCH('Tabela Total'!A3468,location!A:A,0))</f>
        <v>CA-2014-152443</v>
      </c>
      <c r="K3468" s="1" t="str">
        <f>VLOOKUP(J3468,location[#All],2,FALSE)</f>
        <v>United States</v>
      </c>
      <c r="L3468" t="str">
        <f>VLOOKUP(J3468,location[#All],3,)</f>
        <v>Lawrence</v>
      </c>
      <c r="M3468" t="str">
        <f>VLOOKUP(J3468,location[#All],4,)</f>
        <v>Massachusetts</v>
      </c>
      <c r="N3468">
        <f>VLOOKUP(J3468,location[#All],5,)</f>
        <v>1841</v>
      </c>
      <c r="O3468" t="str">
        <f>VLOOKUP(J3468,location[#All],6,)</f>
        <v>East</v>
      </c>
    </row>
    <row r="3469" spans="1:15" x14ac:dyDescent="0.25">
      <c r="A3469" t="s">
        <v>4663</v>
      </c>
      <c r="B3469" t="s">
        <v>1079</v>
      </c>
      <c r="C3469" s="1">
        <v>42997</v>
      </c>
      <c r="D3469" s="1">
        <v>42997</v>
      </c>
      <c r="E3469" t="s">
        <v>327</v>
      </c>
      <c r="F3469">
        <v>4842</v>
      </c>
      <c r="G3469">
        <v>3</v>
      </c>
      <c r="H3469">
        <v>7</v>
      </c>
      <c r="I3469">
        <v>-33894</v>
      </c>
      <c r="J3469" s="1" t="str">
        <f>INDEX(location!A:A,MATCH('Tabela Total'!A3469,location!A:A,0))</f>
        <v>CA-2017-160801</v>
      </c>
      <c r="K3469" s="1" t="str">
        <f>VLOOKUP(J3469,location[#All],2,FALSE)</f>
        <v>United States</v>
      </c>
      <c r="L3469" t="str">
        <f>VLOOKUP(J3469,location[#All],3,)</f>
        <v>Philadelphia</v>
      </c>
      <c r="M3469" t="str">
        <f>VLOOKUP(J3469,location[#All],4,)</f>
        <v>Pennsylvania</v>
      </c>
      <c r="N3469">
        <f>VLOOKUP(J3469,location[#All],5,)</f>
        <v>19120</v>
      </c>
      <c r="O3469" t="str">
        <f>VLOOKUP(J3469,location[#All],6,)</f>
        <v>East</v>
      </c>
    </row>
    <row r="3470" spans="1:15" x14ac:dyDescent="0.25">
      <c r="A3470" t="s">
        <v>5542</v>
      </c>
      <c r="B3470" t="s">
        <v>1079</v>
      </c>
      <c r="C3470" s="1">
        <v>41960</v>
      </c>
      <c r="D3470" s="1">
        <v>41965</v>
      </c>
      <c r="E3470" t="s">
        <v>10</v>
      </c>
      <c r="F3470">
        <v>3444</v>
      </c>
      <c r="G3470">
        <v>3</v>
      </c>
      <c r="H3470">
        <v>0</v>
      </c>
      <c r="I3470">
        <v>1722</v>
      </c>
      <c r="J3470" s="1" t="str">
        <f>INDEX(location!A:A,MATCH('Tabela Total'!A3470,location!A:A,0))</f>
        <v>CA-2014-101833</v>
      </c>
      <c r="K3470" s="1" t="str">
        <f>VLOOKUP(J3470,location[#All],2,FALSE)</f>
        <v>United States</v>
      </c>
      <c r="L3470" t="str">
        <f>VLOOKUP(J3470,location[#All],3,)</f>
        <v>New York City</v>
      </c>
      <c r="M3470" t="str">
        <f>VLOOKUP(J3470,location[#All],4,)</f>
        <v>New York</v>
      </c>
      <c r="N3470">
        <f>VLOOKUP(J3470,location[#All],5,)</f>
        <v>10024</v>
      </c>
      <c r="O3470" t="str">
        <f>VLOOKUP(J3470,location[#All],6,)</f>
        <v>East</v>
      </c>
    </row>
    <row r="3471" spans="1:15" x14ac:dyDescent="0.25">
      <c r="A3471" t="s">
        <v>951</v>
      </c>
      <c r="B3471" t="s">
        <v>952</v>
      </c>
      <c r="C3471" s="1">
        <v>42686</v>
      </c>
      <c r="D3471" s="1">
        <v>42689</v>
      </c>
      <c r="E3471" t="s">
        <v>10</v>
      </c>
      <c r="F3471">
        <v>28752</v>
      </c>
      <c r="G3471">
        <v>8</v>
      </c>
      <c r="H3471">
        <v>0</v>
      </c>
      <c r="I3471">
        <v>129384</v>
      </c>
      <c r="J3471" s="1" t="str">
        <f>INDEX(location!A:A,MATCH('Tabela Total'!A3471,location!A:A,0))</f>
        <v>CA-2016-152170</v>
      </c>
      <c r="K3471" s="1" t="str">
        <f>VLOOKUP(J3471,location[#All],2,FALSE)</f>
        <v>United States</v>
      </c>
      <c r="L3471" t="str">
        <f>VLOOKUP(J3471,location[#All],3,)</f>
        <v>La Porte</v>
      </c>
      <c r="M3471" t="str">
        <f>VLOOKUP(J3471,location[#All],4,)</f>
        <v>Indiana</v>
      </c>
      <c r="N3471">
        <f>VLOOKUP(J3471,location[#All],5,)</f>
        <v>46350</v>
      </c>
      <c r="O3471" t="str">
        <f>VLOOKUP(J3471,location[#All],6,)</f>
        <v>Central</v>
      </c>
    </row>
    <row r="3472" spans="1:15" x14ac:dyDescent="0.25">
      <c r="A3472" t="s">
        <v>951</v>
      </c>
      <c r="B3472" t="s">
        <v>952</v>
      </c>
      <c r="C3472" s="1">
        <v>42686</v>
      </c>
      <c r="D3472" s="1">
        <v>42689</v>
      </c>
      <c r="E3472" t="s">
        <v>10</v>
      </c>
      <c r="F3472">
        <v>3768</v>
      </c>
      <c r="G3472">
        <v>2</v>
      </c>
      <c r="H3472">
        <v>0</v>
      </c>
      <c r="I3472">
        <v>105504</v>
      </c>
      <c r="J3472" s="1" t="str">
        <f>INDEX(location!A:A,MATCH('Tabela Total'!A3472,location!A:A,0))</f>
        <v>CA-2016-152170</v>
      </c>
      <c r="K3472" s="1" t="str">
        <f>VLOOKUP(J3472,location[#All],2,FALSE)</f>
        <v>United States</v>
      </c>
      <c r="L3472" t="str">
        <f>VLOOKUP(J3472,location[#All],3,)</f>
        <v>La Porte</v>
      </c>
      <c r="M3472" t="str">
        <f>VLOOKUP(J3472,location[#All],4,)</f>
        <v>Indiana</v>
      </c>
      <c r="N3472">
        <f>VLOOKUP(J3472,location[#All],5,)</f>
        <v>46350</v>
      </c>
      <c r="O3472" t="str">
        <f>VLOOKUP(J3472,location[#All],6,)</f>
        <v>Central</v>
      </c>
    </row>
    <row r="3473" spans="1:15" x14ac:dyDescent="0.25">
      <c r="A3473" t="s">
        <v>951</v>
      </c>
      <c r="B3473" t="s">
        <v>952</v>
      </c>
      <c r="C3473" s="1">
        <v>42686</v>
      </c>
      <c r="D3473" s="1">
        <v>42689</v>
      </c>
      <c r="E3473" t="s">
        <v>10</v>
      </c>
      <c r="F3473">
        <v>1998</v>
      </c>
      <c r="G3473">
        <v>2</v>
      </c>
      <c r="H3473">
        <v>0</v>
      </c>
      <c r="I3473">
        <v>8991</v>
      </c>
      <c r="J3473" s="1" t="str">
        <f>INDEX(location!A:A,MATCH('Tabela Total'!A3473,location!A:A,0))</f>
        <v>CA-2016-152170</v>
      </c>
      <c r="K3473" s="1" t="str">
        <f>VLOOKUP(J3473,location[#All],2,FALSE)</f>
        <v>United States</v>
      </c>
      <c r="L3473" t="str">
        <f>VLOOKUP(J3473,location[#All],3,)</f>
        <v>La Porte</v>
      </c>
      <c r="M3473" t="str">
        <f>VLOOKUP(J3473,location[#All],4,)</f>
        <v>Indiana</v>
      </c>
      <c r="N3473">
        <f>VLOOKUP(J3473,location[#All],5,)</f>
        <v>46350</v>
      </c>
      <c r="O3473" t="str">
        <f>VLOOKUP(J3473,location[#All],6,)</f>
        <v>Central</v>
      </c>
    </row>
    <row r="3474" spans="1:15" x14ac:dyDescent="0.25">
      <c r="A3474" t="s">
        <v>951</v>
      </c>
      <c r="B3474" t="s">
        <v>952</v>
      </c>
      <c r="C3474" s="1">
        <v>42686</v>
      </c>
      <c r="D3474" s="1">
        <v>42689</v>
      </c>
      <c r="E3474" t="s">
        <v>10</v>
      </c>
      <c r="F3474">
        <v>2058</v>
      </c>
      <c r="G3474">
        <v>7</v>
      </c>
      <c r="H3474">
        <v>0</v>
      </c>
      <c r="I3474">
        <v>55566</v>
      </c>
      <c r="J3474" s="1" t="str">
        <f>INDEX(location!A:A,MATCH('Tabela Total'!A3474,location!A:A,0))</f>
        <v>CA-2016-152170</v>
      </c>
      <c r="K3474" s="1" t="str">
        <f>VLOOKUP(J3474,location[#All],2,FALSE)</f>
        <v>United States</v>
      </c>
      <c r="L3474" t="str">
        <f>VLOOKUP(J3474,location[#All],3,)</f>
        <v>La Porte</v>
      </c>
      <c r="M3474" t="str">
        <f>VLOOKUP(J3474,location[#All],4,)</f>
        <v>Indiana</v>
      </c>
      <c r="N3474">
        <f>VLOOKUP(J3474,location[#All],5,)</f>
        <v>46350</v>
      </c>
      <c r="O3474" t="str">
        <f>VLOOKUP(J3474,location[#All],6,)</f>
        <v>Central</v>
      </c>
    </row>
    <row r="3475" spans="1:15" x14ac:dyDescent="0.25">
      <c r="A3475" t="s">
        <v>951</v>
      </c>
      <c r="B3475" t="s">
        <v>952</v>
      </c>
      <c r="C3475" s="1">
        <v>42686</v>
      </c>
      <c r="D3475" s="1">
        <v>42689</v>
      </c>
      <c r="E3475" t="s">
        <v>10</v>
      </c>
      <c r="F3475">
        <v>1738</v>
      </c>
      <c r="G3475">
        <v>2</v>
      </c>
      <c r="H3475">
        <v>0</v>
      </c>
      <c r="I3475">
        <v>869</v>
      </c>
      <c r="J3475" s="1" t="str">
        <f>INDEX(location!A:A,MATCH('Tabela Total'!A3475,location!A:A,0))</f>
        <v>CA-2016-152170</v>
      </c>
      <c r="K3475" s="1" t="str">
        <f>VLOOKUP(J3475,location[#All],2,FALSE)</f>
        <v>United States</v>
      </c>
      <c r="L3475" t="str">
        <f>VLOOKUP(J3475,location[#All],3,)</f>
        <v>La Porte</v>
      </c>
      <c r="M3475" t="str">
        <f>VLOOKUP(J3475,location[#All],4,)</f>
        <v>Indiana</v>
      </c>
      <c r="N3475">
        <f>VLOOKUP(J3475,location[#All],5,)</f>
        <v>46350</v>
      </c>
      <c r="O3475" t="str">
        <f>VLOOKUP(J3475,location[#All],6,)</f>
        <v>Central</v>
      </c>
    </row>
    <row r="3476" spans="1:15" x14ac:dyDescent="0.25">
      <c r="A3476" t="s">
        <v>1456</v>
      </c>
      <c r="B3476" t="s">
        <v>952</v>
      </c>
      <c r="C3476" s="1">
        <v>42988</v>
      </c>
      <c r="D3476" s="1">
        <v>42988</v>
      </c>
      <c r="E3476" t="s">
        <v>327</v>
      </c>
      <c r="F3476">
        <v>362352</v>
      </c>
      <c r="G3476">
        <v>3</v>
      </c>
      <c r="H3476">
        <v>2</v>
      </c>
      <c r="I3476">
        <v>271764</v>
      </c>
      <c r="J3476" s="1" t="str">
        <f>INDEX(location!A:A,MATCH('Tabela Total'!A3476,location!A:A,0))</f>
        <v>CA-2017-128370</v>
      </c>
      <c r="K3476" s="1" t="str">
        <f>VLOOKUP(J3476,location[#All],2,FALSE)</f>
        <v>United States</v>
      </c>
      <c r="L3476" t="str">
        <f>VLOOKUP(J3476,location[#All],3,)</f>
        <v>Los Angeles</v>
      </c>
      <c r="M3476" t="str">
        <f>VLOOKUP(J3476,location[#All],4,)</f>
        <v>California</v>
      </c>
      <c r="N3476">
        <f>VLOOKUP(J3476,location[#All],5,)</f>
        <v>90004</v>
      </c>
      <c r="O3476" t="str">
        <f>VLOOKUP(J3476,location[#All],6,)</f>
        <v>West</v>
      </c>
    </row>
    <row r="3477" spans="1:15" x14ac:dyDescent="0.25">
      <c r="A3477" t="s">
        <v>1456</v>
      </c>
      <c r="B3477" t="s">
        <v>952</v>
      </c>
      <c r="C3477" s="1">
        <v>42988</v>
      </c>
      <c r="D3477" s="1">
        <v>42988</v>
      </c>
      <c r="E3477" t="s">
        <v>327</v>
      </c>
      <c r="F3477">
        <v>7184</v>
      </c>
      <c r="G3477">
        <v>2</v>
      </c>
      <c r="H3477">
        <v>2</v>
      </c>
      <c r="I3477">
        <v>2245</v>
      </c>
      <c r="J3477" s="1" t="str">
        <f>INDEX(location!A:A,MATCH('Tabela Total'!A3477,location!A:A,0))</f>
        <v>CA-2017-128370</v>
      </c>
      <c r="K3477" s="1" t="str">
        <f>VLOOKUP(J3477,location[#All],2,FALSE)</f>
        <v>United States</v>
      </c>
      <c r="L3477" t="str">
        <f>VLOOKUP(J3477,location[#All],3,)</f>
        <v>Los Angeles</v>
      </c>
      <c r="M3477" t="str">
        <f>VLOOKUP(J3477,location[#All],4,)</f>
        <v>California</v>
      </c>
      <c r="N3477">
        <f>VLOOKUP(J3477,location[#All],5,)</f>
        <v>90004</v>
      </c>
      <c r="O3477" t="str">
        <f>VLOOKUP(J3477,location[#All],6,)</f>
        <v>West</v>
      </c>
    </row>
    <row r="3478" spans="1:15" x14ac:dyDescent="0.25">
      <c r="A3478" t="s">
        <v>1504</v>
      </c>
      <c r="B3478" t="s">
        <v>952</v>
      </c>
      <c r="C3478" s="1">
        <v>42919</v>
      </c>
      <c r="D3478" s="1">
        <v>42922</v>
      </c>
      <c r="E3478" t="s">
        <v>10</v>
      </c>
      <c r="F3478">
        <v>273896</v>
      </c>
      <c r="G3478">
        <v>7</v>
      </c>
      <c r="H3478">
        <v>2</v>
      </c>
      <c r="I3478">
        <v>924399</v>
      </c>
      <c r="J3478" s="1" t="str">
        <f>INDEX(location!A:A,MATCH('Tabela Total'!A3478,location!A:A,0))</f>
        <v>CA-2017-121503</v>
      </c>
      <c r="K3478" s="1" t="str">
        <f>VLOOKUP(J3478,location[#All],2,FALSE)</f>
        <v>United States</v>
      </c>
      <c r="L3478" t="str">
        <f>VLOOKUP(J3478,location[#All],3,)</f>
        <v>Houston</v>
      </c>
      <c r="M3478" t="str">
        <f>VLOOKUP(J3478,location[#All],4,)</f>
        <v>Texas</v>
      </c>
      <c r="N3478">
        <f>VLOOKUP(J3478,location[#All],5,)</f>
        <v>77041</v>
      </c>
      <c r="O3478" t="str">
        <f>VLOOKUP(J3478,location[#All],6,)</f>
        <v>Central</v>
      </c>
    </row>
    <row r="3479" spans="1:15" x14ac:dyDescent="0.25">
      <c r="A3479" t="s">
        <v>1504</v>
      </c>
      <c r="B3479" t="s">
        <v>952</v>
      </c>
      <c r="C3479" s="1">
        <v>42919</v>
      </c>
      <c r="D3479" s="1">
        <v>42922</v>
      </c>
      <c r="E3479" t="s">
        <v>10</v>
      </c>
      <c r="F3479">
        <v>597132</v>
      </c>
      <c r="G3479">
        <v>3</v>
      </c>
      <c r="H3479">
        <v>4</v>
      </c>
      <c r="I3479">
        <v>49761</v>
      </c>
      <c r="J3479" s="1" t="str">
        <f>INDEX(location!A:A,MATCH('Tabela Total'!A3479,location!A:A,0))</f>
        <v>CA-2017-121503</v>
      </c>
      <c r="K3479" s="1" t="str">
        <f>VLOOKUP(J3479,location[#All],2,FALSE)</f>
        <v>United States</v>
      </c>
      <c r="L3479" t="str">
        <f>VLOOKUP(J3479,location[#All],3,)</f>
        <v>Houston</v>
      </c>
      <c r="M3479" t="str">
        <f>VLOOKUP(J3479,location[#All],4,)</f>
        <v>Texas</v>
      </c>
      <c r="N3479">
        <f>VLOOKUP(J3479,location[#All],5,)</f>
        <v>77041</v>
      </c>
      <c r="O3479" t="str">
        <f>VLOOKUP(J3479,location[#All],6,)</f>
        <v>Central</v>
      </c>
    </row>
    <row r="3480" spans="1:15" x14ac:dyDescent="0.25">
      <c r="A3480" t="s">
        <v>2304</v>
      </c>
      <c r="B3480" t="s">
        <v>952</v>
      </c>
      <c r="C3480" s="1">
        <v>43049</v>
      </c>
      <c r="D3480" s="1">
        <v>43055</v>
      </c>
      <c r="E3480" t="s">
        <v>15</v>
      </c>
      <c r="F3480">
        <v>931176</v>
      </c>
      <c r="G3480">
        <v>3</v>
      </c>
      <c r="H3480">
        <v>2</v>
      </c>
      <c r="I3480">
        <v>3142719</v>
      </c>
      <c r="J3480" s="1" t="str">
        <f>INDEX(location!A:A,MATCH('Tabela Total'!A3480,location!A:A,0))</f>
        <v>CA-2017-104640</v>
      </c>
      <c r="K3480" s="1" t="str">
        <f>VLOOKUP(J3480,location[#All],2,FALSE)</f>
        <v>United States</v>
      </c>
      <c r="L3480" t="str">
        <f>VLOOKUP(J3480,location[#All],3,)</f>
        <v>New York City</v>
      </c>
      <c r="M3480" t="str">
        <f>VLOOKUP(J3480,location[#All],4,)</f>
        <v>New York</v>
      </c>
      <c r="N3480">
        <f>VLOOKUP(J3480,location[#All],5,)</f>
        <v>10024</v>
      </c>
      <c r="O3480" t="str">
        <f>VLOOKUP(J3480,location[#All],6,)</f>
        <v>East</v>
      </c>
    </row>
    <row r="3481" spans="1:15" x14ac:dyDescent="0.25">
      <c r="A3481" t="s">
        <v>2304</v>
      </c>
      <c r="B3481" t="s">
        <v>952</v>
      </c>
      <c r="C3481" s="1">
        <v>43049</v>
      </c>
      <c r="D3481" s="1">
        <v>43055</v>
      </c>
      <c r="E3481" t="s">
        <v>15</v>
      </c>
      <c r="F3481">
        <v>43088</v>
      </c>
      <c r="G3481">
        <v>2</v>
      </c>
      <c r="H3481">
        <v>0</v>
      </c>
      <c r="I3481">
        <v>1249552</v>
      </c>
      <c r="J3481" s="1" t="str">
        <f>INDEX(location!A:A,MATCH('Tabela Total'!A3481,location!A:A,0))</f>
        <v>CA-2017-104640</v>
      </c>
      <c r="K3481" s="1" t="str">
        <f>VLOOKUP(J3481,location[#All],2,FALSE)</f>
        <v>United States</v>
      </c>
      <c r="L3481" t="str">
        <f>VLOOKUP(J3481,location[#All],3,)</f>
        <v>New York City</v>
      </c>
      <c r="M3481" t="str">
        <f>VLOOKUP(J3481,location[#All],4,)</f>
        <v>New York</v>
      </c>
      <c r="N3481">
        <f>VLOOKUP(J3481,location[#All],5,)</f>
        <v>10024</v>
      </c>
      <c r="O3481" t="str">
        <f>VLOOKUP(J3481,location[#All],6,)</f>
        <v>East</v>
      </c>
    </row>
    <row r="3482" spans="1:15" x14ac:dyDescent="0.25">
      <c r="A3482" t="s">
        <v>2486</v>
      </c>
      <c r="B3482" t="s">
        <v>952</v>
      </c>
      <c r="C3482" s="1">
        <v>43062</v>
      </c>
      <c r="D3482" s="1">
        <v>43065</v>
      </c>
      <c r="E3482" t="s">
        <v>10</v>
      </c>
      <c r="F3482">
        <v>7476</v>
      </c>
      <c r="G3482">
        <v>1</v>
      </c>
      <c r="H3482">
        <v>7</v>
      </c>
      <c r="I3482">
        <v>-59808</v>
      </c>
      <c r="J3482" s="1" t="str">
        <f>INDEX(location!A:A,MATCH('Tabela Total'!A3482,location!A:A,0))</f>
        <v>CA-2017-107832</v>
      </c>
      <c r="K3482" s="1" t="str">
        <f>VLOOKUP(J3482,location[#All],2,FALSE)</f>
        <v>United States</v>
      </c>
      <c r="L3482" t="str">
        <f>VLOOKUP(J3482,location[#All],3,)</f>
        <v>Philadelphia</v>
      </c>
      <c r="M3482" t="str">
        <f>VLOOKUP(J3482,location[#All],4,)</f>
        <v>Pennsylvania</v>
      </c>
      <c r="N3482">
        <f>VLOOKUP(J3482,location[#All],5,)</f>
        <v>19120</v>
      </c>
      <c r="O3482" t="str">
        <f>VLOOKUP(J3482,location[#All],6,)</f>
        <v>East</v>
      </c>
    </row>
    <row r="3483" spans="1:15" x14ac:dyDescent="0.25">
      <c r="A3483" t="s">
        <v>4550</v>
      </c>
      <c r="B3483" t="s">
        <v>952</v>
      </c>
      <c r="C3483" s="1">
        <v>41933</v>
      </c>
      <c r="D3483" s="1">
        <v>41938</v>
      </c>
      <c r="E3483" t="s">
        <v>15</v>
      </c>
      <c r="F3483">
        <v>1947</v>
      </c>
      <c r="G3483">
        <v>5</v>
      </c>
      <c r="H3483">
        <v>0</v>
      </c>
      <c r="I3483">
        <v>9735</v>
      </c>
      <c r="J3483" s="1" t="str">
        <f>INDEX(location!A:A,MATCH('Tabela Total'!A3483,location!A:A,0))</f>
        <v>CA-2014-100916</v>
      </c>
      <c r="K3483" s="1" t="str">
        <f>VLOOKUP(J3483,location[#All],2,FALSE)</f>
        <v>United States</v>
      </c>
      <c r="L3483" t="str">
        <f>VLOOKUP(J3483,location[#All],3,)</f>
        <v>Newport News</v>
      </c>
      <c r="M3483" t="str">
        <f>VLOOKUP(J3483,location[#All],4,)</f>
        <v>Virginia</v>
      </c>
      <c r="N3483">
        <f>VLOOKUP(J3483,location[#All],5,)</f>
        <v>23602</v>
      </c>
      <c r="O3483" t="str">
        <f>VLOOKUP(J3483,location[#All],6,)</f>
        <v>South</v>
      </c>
    </row>
    <row r="3484" spans="1:15" x14ac:dyDescent="0.25">
      <c r="A3484" t="s">
        <v>4550</v>
      </c>
      <c r="B3484" t="s">
        <v>952</v>
      </c>
      <c r="C3484" s="1">
        <v>41933</v>
      </c>
      <c r="D3484" s="1">
        <v>41938</v>
      </c>
      <c r="E3484" t="s">
        <v>15</v>
      </c>
      <c r="F3484">
        <v>59132</v>
      </c>
      <c r="G3484">
        <v>4</v>
      </c>
      <c r="H3484">
        <v>0</v>
      </c>
      <c r="I3484">
        <v>1123508</v>
      </c>
      <c r="J3484" s="1" t="str">
        <f>INDEX(location!A:A,MATCH('Tabela Total'!A3484,location!A:A,0))</f>
        <v>CA-2014-100916</v>
      </c>
      <c r="K3484" s="1" t="str">
        <f>VLOOKUP(J3484,location[#All],2,FALSE)</f>
        <v>United States</v>
      </c>
      <c r="L3484" t="str">
        <f>VLOOKUP(J3484,location[#All],3,)</f>
        <v>Newport News</v>
      </c>
      <c r="M3484" t="str">
        <f>VLOOKUP(J3484,location[#All],4,)</f>
        <v>Virginia</v>
      </c>
      <c r="N3484">
        <f>VLOOKUP(J3484,location[#All],5,)</f>
        <v>23602</v>
      </c>
      <c r="O3484" t="str">
        <f>VLOOKUP(J3484,location[#All],6,)</f>
        <v>South</v>
      </c>
    </row>
    <row r="3485" spans="1:15" x14ac:dyDescent="0.25">
      <c r="A3485" t="s">
        <v>4550</v>
      </c>
      <c r="B3485" t="s">
        <v>952</v>
      </c>
      <c r="C3485" s="1">
        <v>41933</v>
      </c>
      <c r="D3485" s="1">
        <v>41938</v>
      </c>
      <c r="E3485" t="s">
        <v>15</v>
      </c>
      <c r="F3485">
        <v>284</v>
      </c>
      <c r="G3485">
        <v>1</v>
      </c>
      <c r="H3485">
        <v>0</v>
      </c>
      <c r="I3485">
        <v>8804</v>
      </c>
      <c r="J3485" s="1" t="str">
        <f>INDEX(location!A:A,MATCH('Tabela Total'!A3485,location!A:A,0))</f>
        <v>CA-2014-100916</v>
      </c>
      <c r="K3485" s="1" t="str">
        <f>VLOOKUP(J3485,location[#All],2,FALSE)</f>
        <v>United States</v>
      </c>
      <c r="L3485" t="str">
        <f>VLOOKUP(J3485,location[#All],3,)</f>
        <v>Newport News</v>
      </c>
      <c r="M3485" t="str">
        <f>VLOOKUP(J3485,location[#All],4,)</f>
        <v>Virginia</v>
      </c>
      <c r="N3485">
        <f>VLOOKUP(J3485,location[#All],5,)</f>
        <v>23602</v>
      </c>
      <c r="O3485" t="str">
        <f>VLOOKUP(J3485,location[#All],6,)</f>
        <v>South</v>
      </c>
    </row>
    <row r="3486" spans="1:15" x14ac:dyDescent="0.25">
      <c r="A3486" t="s">
        <v>5004</v>
      </c>
      <c r="B3486" t="s">
        <v>952</v>
      </c>
      <c r="C3486" s="1">
        <v>42632</v>
      </c>
      <c r="D3486" s="1">
        <v>42636</v>
      </c>
      <c r="E3486" t="s">
        <v>15</v>
      </c>
      <c r="F3486">
        <v>8928</v>
      </c>
      <c r="G3486">
        <v>2</v>
      </c>
      <c r="H3486">
        <v>2</v>
      </c>
      <c r="I3486">
        <v>31248</v>
      </c>
      <c r="J3486" s="1" t="str">
        <f>INDEX(location!A:A,MATCH('Tabela Total'!A3486,location!A:A,0))</f>
        <v>CA-2016-168557</v>
      </c>
      <c r="K3486" s="1" t="str">
        <f>VLOOKUP(J3486,location[#All],2,FALSE)</f>
        <v>United States</v>
      </c>
      <c r="L3486" t="str">
        <f>VLOOKUP(J3486,location[#All],3,)</f>
        <v>San Francisco</v>
      </c>
      <c r="M3486" t="str">
        <f>VLOOKUP(J3486,location[#All],4,)</f>
        <v>California</v>
      </c>
      <c r="N3486">
        <f>VLOOKUP(J3486,location[#All],5,)</f>
        <v>94122</v>
      </c>
      <c r="O3486" t="str">
        <f>VLOOKUP(J3486,location[#All],6,)</f>
        <v>West</v>
      </c>
    </row>
    <row r="3487" spans="1:15" x14ac:dyDescent="0.25">
      <c r="A3487" t="s">
        <v>5095</v>
      </c>
      <c r="B3487" t="s">
        <v>952</v>
      </c>
      <c r="C3487" s="1">
        <v>42868</v>
      </c>
      <c r="D3487" s="1">
        <v>42873</v>
      </c>
      <c r="E3487" t="s">
        <v>15</v>
      </c>
      <c r="F3487">
        <v>20768</v>
      </c>
      <c r="G3487">
        <v>2</v>
      </c>
      <c r="H3487">
        <v>2</v>
      </c>
      <c r="I3487">
        <v>23364</v>
      </c>
      <c r="J3487" s="1" t="str">
        <f>INDEX(location!A:A,MATCH('Tabela Total'!A3487,location!A:A,0))</f>
        <v>CA-2017-104318</v>
      </c>
      <c r="K3487" s="1" t="str">
        <f>VLOOKUP(J3487,location[#All],2,FALSE)</f>
        <v>United States</v>
      </c>
      <c r="L3487" t="str">
        <f>VLOOKUP(J3487,location[#All],3,)</f>
        <v>Franklin</v>
      </c>
      <c r="M3487" t="str">
        <f>VLOOKUP(J3487,location[#All],4,)</f>
        <v>Tennessee</v>
      </c>
      <c r="N3487">
        <f>VLOOKUP(J3487,location[#All],5,)</f>
        <v>37064</v>
      </c>
      <c r="O3487" t="str">
        <f>VLOOKUP(J3487,location[#All],6,)</f>
        <v>South</v>
      </c>
    </row>
    <row r="3488" spans="1:15" x14ac:dyDescent="0.25">
      <c r="A3488" t="s">
        <v>5210</v>
      </c>
      <c r="B3488" t="s">
        <v>952</v>
      </c>
      <c r="C3488" s="1">
        <v>41735</v>
      </c>
      <c r="D3488" s="1">
        <v>41739</v>
      </c>
      <c r="E3488" t="s">
        <v>10</v>
      </c>
      <c r="F3488">
        <v>7095</v>
      </c>
      <c r="G3488">
        <v>3</v>
      </c>
      <c r="H3488">
        <v>0</v>
      </c>
      <c r="I3488">
        <v>18447</v>
      </c>
      <c r="J3488" s="1" t="str">
        <f>INDEX(location!A:A,MATCH('Tabela Total'!A3488,location!A:A,0))</f>
        <v>CA-2014-153808</v>
      </c>
      <c r="K3488" s="1" t="str">
        <f>VLOOKUP(J3488,location[#All],2,FALSE)</f>
        <v>United States</v>
      </c>
      <c r="L3488" t="str">
        <f>VLOOKUP(J3488,location[#All],3,)</f>
        <v>Los Angeles</v>
      </c>
      <c r="M3488" t="str">
        <f>VLOOKUP(J3488,location[#All],4,)</f>
        <v>California</v>
      </c>
      <c r="N3488">
        <f>VLOOKUP(J3488,location[#All],5,)</f>
        <v>90004</v>
      </c>
      <c r="O3488" t="str">
        <f>VLOOKUP(J3488,location[#All],6,)</f>
        <v>West</v>
      </c>
    </row>
    <row r="3489" spans="1:15" x14ac:dyDescent="0.25">
      <c r="A3489" t="s">
        <v>5210</v>
      </c>
      <c r="B3489" t="s">
        <v>952</v>
      </c>
      <c r="C3489" s="1">
        <v>41735</v>
      </c>
      <c r="D3489" s="1">
        <v>41739</v>
      </c>
      <c r="E3489" t="s">
        <v>10</v>
      </c>
      <c r="F3489">
        <v>65568</v>
      </c>
      <c r="G3489">
        <v>2</v>
      </c>
      <c r="H3489">
        <v>2</v>
      </c>
      <c r="I3489">
        <v>237684</v>
      </c>
      <c r="J3489" s="1" t="str">
        <f>INDEX(location!A:A,MATCH('Tabela Total'!A3489,location!A:A,0))</f>
        <v>CA-2014-153808</v>
      </c>
      <c r="K3489" s="1" t="str">
        <f>VLOOKUP(J3489,location[#All],2,FALSE)</f>
        <v>United States</v>
      </c>
      <c r="L3489" t="str">
        <f>VLOOKUP(J3489,location[#All],3,)</f>
        <v>Los Angeles</v>
      </c>
      <c r="M3489" t="str">
        <f>VLOOKUP(J3489,location[#All],4,)</f>
        <v>California</v>
      </c>
      <c r="N3489">
        <f>VLOOKUP(J3489,location[#All],5,)</f>
        <v>90004</v>
      </c>
      <c r="O3489" t="str">
        <f>VLOOKUP(J3489,location[#All],6,)</f>
        <v>West</v>
      </c>
    </row>
    <row r="3490" spans="1:15" x14ac:dyDescent="0.25">
      <c r="A3490" t="s">
        <v>5210</v>
      </c>
      <c r="B3490" t="s">
        <v>952</v>
      </c>
      <c r="C3490" s="1">
        <v>41735</v>
      </c>
      <c r="D3490" s="1">
        <v>41739</v>
      </c>
      <c r="E3490" t="s">
        <v>10</v>
      </c>
      <c r="F3490">
        <v>29997</v>
      </c>
      <c r="G3490">
        <v>3</v>
      </c>
      <c r="H3490">
        <v>0</v>
      </c>
      <c r="I3490">
        <v>1319868</v>
      </c>
      <c r="J3490" s="1" t="str">
        <f>INDEX(location!A:A,MATCH('Tabela Total'!A3490,location!A:A,0))</f>
        <v>CA-2014-153808</v>
      </c>
      <c r="K3490" s="1" t="str">
        <f>VLOOKUP(J3490,location[#All],2,FALSE)</f>
        <v>United States</v>
      </c>
      <c r="L3490" t="str">
        <f>VLOOKUP(J3490,location[#All],3,)</f>
        <v>Los Angeles</v>
      </c>
      <c r="M3490" t="str">
        <f>VLOOKUP(J3490,location[#All],4,)</f>
        <v>California</v>
      </c>
      <c r="N3490">
        <f>VLOOKUP(J3490,location[#All],5,)</f>
        <v>90004</v>
      </c>
      <c r="O3490" t="str">
        <f>VLOOKUP(J3490,location[#All],6,)</f>
        <v>West</v>
      </c>
    </row>
    <row r="3491" spans="1:15" x14ac:dyDescent="0.25">
      <c r="A3491" t="s">
        <v>5497</v>
      </c>
      <c r="B3491" t="s">
        <v>952</v>
      </c>
      <c r="C3491" s="1">
        <v>42807</v>
      </c>
      <c r="D3491" s="1">
        <v>42810</v>
      </c>
      <c r="E3491" t="s">
        <v>44</v>
      </c>
      <c r="F3491">
        <v>7992</v>
      </c>
      <c r="G3491">
        <v>1</v>
      </c>
      <c r="H3491">
        <v>2</v>
      </c>
      <c r="I3491">
        <v>25974</v>
      </c>
      <c r="J3491" s="1" t="str">
        <f>INDEX(location!A:A,MATCH('Tabela Total'!A3491,location!A:A,0))</f>
        <v>CA-2017-162474</v>
      </c>
      <c r="K3491" s="1" t="str">
        <f>VLOOKUP(J3491,location[#All],2,FALSE)</f>
        <v>United States</v>
      </c>
      <c r="L3491" t="str">
        <f>VLOOKUP(J3491,location[#All],3,)</f>
        <v>Aurora</v>
      </c>
      <c r="M3491" t="str">
        <f>VLOOKUP(J3491,location[#All],4,)</f>
        <v>Illinois</v>
      </c>
      <c r="N3491">
        <f>VLOOKUP(J3491,location[#All],5,)</f>
        <v>60505</v>
      </c>
      <c r="O3491" t="str">
        <f>VLOOKUP(J3491,location[#All],6,)</f>
        <v>Central</v>
      </c>
    </row>
    <row r="3492" spans="1:15" x14ac:dyDescent="0.25">
      <c r="A3492" t="s">
        <v>2005</v>
      </c>
      <c r="B3492" t="s">
        <v>2006</v>
      </c>
      <c r="C3492" s="1">
        <v>42779</v>
      </c>
      <c r="D3492" s="1">
        <v>42785</v>
      </c>
      <c r="E3492" t="s">
        <v>15</v>
      </c>
      <c r="F3492">
        <v>663</v>
      </c>
      <c r="G3492">
        <v>3</v>
      </c>
      <c r="H3492">
        <v>0</v>
      </c>
      <c r="I3492">
        <v>17901</v>
      </c>
      <c r="J3492" s="1" t="str">
        <f>INDEX(location!A:A,MATCH('Tabela Total'!A3492,location!A:A,0))</f>
        <v>CA-2017-104801</v>
      </c>
      <c r="K3492" s="1" t="str">
        <f>VLOOKUP(J3492,location[#All],2,FALSE)</f>
        <v>United States</v>
      </c>
      <c r="L3492" t="str">
        <f>VLOOKUP(J3492,location[#All],3,)</f>
        <v>Seattle</v>
      </c>
      <c r="M3492" t="str">
        <f>VLOOKUP(J3492,location[#All],4,)</f>
        <v>Washington</v>
      </c>
      <c r="N3492">
        <f>VLOOKUP(J3492,location[#All],5,)</f>
        <v>98105</v>
      </c>
      <c r="O3492" t="str">
        <f>VLOOKUP(J3492,location[#All],6,)</f>
        <v>West</v>
      </c>
    </row>
    <row r="3493" spans="1:15" x14ac:dyDescent="0.25">
      <c r="A3493" t="s">
        <v>2005</v>
      </c>
      <c r="B3493" t="s">
        <v>2006</v>
      </c>
      <c r="C3493" s="1">
        <v>42779</v>
      </c>
      <c r="D3493" s="1">
        <v>42785</v>
      </c>
      <c r="E3493" t="s">
        <v>15</v>
      </c>
      <c r="F3493">
        <v>79996</v>
      </c>
      <c r="G3493">
        <v>4</v>
      </c>
      <c r="H3493">
        <v>0</v>
      </c>
      <c r="I3493">
        <v>3439828</v>
      </c>
      <c r="J3493" s="1" t="str">
        <f>INDEX(location!A:A,MATCH('Tabela Total'!A3493,location!A:A,0))</f>
        <v>CA-2017-104801</v>
      </c>
      <c r="K3493" s="1" t="str">
        <f>VLOOKUP(J3493,location[#All],2,FALSE)</f>
        <v>United States</v>
      </c>
      <c r="L3493" t="str">
        <f>VLOOKUP(J3493,location[#All],3,)</f>
        <v>Seattle</v>
      </c>
      <c r="M3493" t="str">
        <f>VLOOKUP(J3493,location[#All],4,)</f>
        <v>Washington</v>
      </c>
      <c r="N3493">
        <f>VLOOKUP(J3493,location[#All],5,)</f>
        <v>98105</v>
      </c>
      <c r="O3493" t="str">
        <f>VLOOKUP(J3493,location[#All],6,)</f>
        <v>West</v>
      </c>
    </row>
    <row r="3494" spans="1:15" x14ac:dyDescent="0.25">
      <c r="A3494" t="s">
        <v>2005</v>
      </c>
      <c r="B3494" t="s">
        <v>2006</v>
      </c>
      <c r="C3494" s="1">
        <v>42779</v>
      </c>
      <c r="D3494" s="1">
        <v>42785</v>
      </c>
      <c r="E3494" t="s">
        <v>15</v>
      </c>
      <c r="F3494">
        <v>10753</v>
      </c>
      <c r="G3494">
        <v>1</v>
      </c>
      <c r="H3494">
        <v>0</v>
      </c>
      <c r="I3494">
        <v>21506</v>
      </c>
      <c r="J3494" s="1" t="str">
        <f>INDEX(location!A:A,MATCH('Tabela Total'!A3494,location!A:A,0))</f>
        <v>CA-2017-104801</v>
      </c>
      <c r="K3494" s="1" t="str">
        <f>VLOOKUP(J3494,location[#All],2,FALSE)</f>
        <v>United States</v>
      </c>
      <c r="L3494" t="str">
        <f>VLOOKUP(J3494,location[#All],3,)</f>
        <v>Seattle</v>
      </c>
      <c r="M3494" t="str">
        <f>VLOOKUP(J3494,location[#All],4,)</f>
        <v>Washington</v>
      </c>
      <c r="N3494">
        <f>VLOOKUP(J3494,location[#All],5,)</f>
        <v>98105</v>
      </c>
      <c r="O3494" t="str">
        <f>VLOOKUP(J3494,location[#All],6,)</f>
        <v>West</v>
      </c>
    </row>
    <row r="3495" spans="1:15" x14ac:dyDescent="0.25">
      <c r="A3495" t="s">
        <v>2731</v>
      </c>
      <c r="B3495" t="s">
        <v>2006</v>
      </c>
      <c r="C3495" s="1">
        <v>42239</v>
      </c>
      <c r="D3495" s="1">
        <v>42244</v>
      </c>
      <c r="E3495" t="s">
        <v>15</v>
      </c>
      <c r="F3495">
        <v>54294</v>
      </c>
      <c r="G3495">
        <v>3</v>
      </c>
      <c r="H3495">
        <v>0</v>
      </c>
      <c r="I3495">
        <v>1520232</v>
      </c>
      <c r="J3495" s="1" t="str">
        <f>INDEX(location!A:A,MATCH('Tabela Total'!A3495,location!A:A,0))</f>
        <v>CA-2015-165624</v>
      </c>
      <c r="K3495" s="1" t="str">
        <f>VLOOKUP(J3495,location[#All],2,FALSE)</f>
        <v>United States</v>
      </c>
      <c r="L3495" t="str">
        <f>VLOOKUP(J3495,location[#All],3,)</f>
        <v>Atlanta</v>
      </c>
      <c r="M3495" t="str">
        <f>VLOOKUP(J3495,location[#All],4,)</f>
        <v>Georgia</v>
      </c>
      <c r="N3495">
        <f>VLOOKUP(J3495,location[#All],5,)</f>
        <v>30318</v>
      </c>
      <c r="O3495" t="str">
        <f>VLOOKUP(J3495,location[#All],6,)</f>
        <v>South</v>
      </c>
    </row>
    <row r="3496" spans="1:15" x14ac:dyDescent="0.25">
      <c r="A3496" t="s">
        <v>2731</v>
      </c>
      <c r="B3496" t="s">
        <v>2006</v>
      </c>
      <c r="C3496" s="1">
        <v>42239</v>
      </c>
      <c r="D3496" s="1">
        <v>42244</v>
      </c>
      <c r="E3496" t="s">
        <v>15</v>
      </c>
      <c r="F3496">
        <v>864</v>
      </c>
      <c r="G3496">
        <v>3</v>
      </c>
      <c r="H3496">
        <v>0</v>
      </c>
      <c r="I3496">
        <v>42336</v>
      </c>
      <c r="J3496" s="1" t="str">
        <f>INDEX(location!A:A,MATCH('Tabela Total'!A3496,location!A:A,0))</f>
        <v>CA-2015-165624</v>
      </c>
      <c r="K3496" s="1" t="str">
        <f>VLOOKUP(J3496,location[#All],2,FALSE)</f>
        <v>United States</v>
      </c>
      <c r="L3496" t="str">
        <f>VLOOKUP(J3496,location[#All],3,)</f>
        <v>Atlanta</v>
      </c>
      <c r="M3496" t="str">
        <f>VLOOKUP(J3496,location[#All],4,)</f>
        <v>Georgia</v>
      </c>
      <c r="N3496">
        <f>VLOOKUP(J3496,location[#All],5,)</f>
        <v>30318</v>
      </c>
      <c r="O3496" t="str">
        <f>VLOOKUP(J3496,location[#All],6,)</f>
        <v>South</v>
      </c>
    </row>
    <row r="3497" spans="1:15" x14ac:dyDescent="0.25">
      <c r="A3497" t="s">
        <v>2731</v>
      </c>
      <c r="B3497" t="s">
        <v>2006</v>
      </c>
      <c r="C3497" s="1">
        <v>42239</v>
      </c>
      <c r="D3497" s="1">
        <v>42244</v>
      </c>
      <c r="E3497" t="s">
        <v>15</v>
      </c>
      <c r="F3497">
        <v>1938</v>
      </c>
      <c r="G3497">
        <v>5</v>
      </c>
      <c r="H3497">
        <v>0</v>
      </c>
      <c r="I3497">
        <v>94962</v>
      </c>
      <c r="J3497" s="1" t="str">
        <f>INDEX(location!A:A,MATCH('Tabela Total'!A3497,location!A:A,0))</f>
        <v>CA-2015-165624</v>
      </c>
      <c r="K3497" s="1" t="str">
        <f>VLOOKUP(J3497,location[#All],2,FALSE)</f>
        <v>United States</v>
      </c>
      <c r="L3497" t="str">
        <f>VLOOKUP(J3497,location[#All],3,)</f>
        <v>Atlanta</v>
      </c>
      <c r="M3497" t="str">
        <f>VLOOKUP(J3497,location[#All],4,)</f>
        <v>Georgia</v>
      </c>
      <c r="N3497">
        <f>VLOOKUP(J3497,location[#All],5,)</f>
        <v>30318</v>
      </c>
      <c r="O3497" t="str">
        <f>VLOOKUP(J3497,location[#All],6,)</f>
        <v>South</v>
      </c>
    </row>
    <row r="3498" spans="1:15" x14ac:dyDescent="0.25">
      <c r="A3498" t="s">
        <v>2731</v>
      </c>
      <c r="B3498" t="s">
        <v>2006</v>
      </c>
      <c r="C3498" s="1">
        <v>42239</v>
      </c>
      <c r="D3498" s="1">
        <v>42244</v>
      </c>
      <c r="E3498" t="s">
        <v>15</v>
      </c>
      <c r="F3498">
        <v>214</v>
      </c>
      <c r="G3498">
        <v>5</v>
      </c>
      <c r="H3498">
        <v>0</v>
      </c>
      <c r="I3498">
        <v>963</v>
      </c>
      <c r="J3498" s="1" t="str">
        <f>INDEX(location!A:A,MATCH('Tabela Total'!A3498,location!A:A,0))</f>
        <v>CA-2015-165624</v>
      </c>
      <c r="K3498" s="1" t="str">
        <f>VLOOKUP(J3498,location[#All],2,FALSE)</f>
        <v>United States</v>
      </c>
      <c r="L3498" t="str">
        <f>VLOOKUP(J3498,location[#All],3,)</f>
        <v>Atlanta</v>
      </c>
      <c r="M3498" t="str">
        <f>VLOOKUP(J3498,location[#All],4,)</f>
        <v>Georgia</v>
      </c>
      <c r="N3498">
        <f>VLOOKUP(J3498,location[#All],5,)</f>
        <v>30318</v>
      </c>
      <c r="O3498" t="str">
        <f>VLOOKUP(J3498,location[#All],6,)</f>
        <v>South</v>
      </c>
    </row>
    <row r="3499" spans="1:15" x14ac:dyDescent="0.25">
      <c r="A3499" t="s">
        <v>2731</v>
      </c>
      <c r="B3499" t="s">
        <v>2006</v>
      </c>
      <c r="C3499" s="1">
        <v>42239</v>
      </c>
      <c r="D3499" s="1">
        <v>42244</v>
      </c>
      <c r="E3499" t="s">
        <v>15</v>
      </c>
      <c r="F3499">
        <v>9788</v>
      </c>
      <c r="G3499">
        <v>2</v>
      </c>
      <c r="H3499">
        <v>0</v>
      </c>
      <c r="I3499">
        <v>4894</v>
      </c>
      <c r="J3499" s="1" t="str">
        <f>INDEX(location!A:A,MATCH('Tabela Total'!A3499,location!A:A,0))</f>
        <v>CA-2015-165624</v>
      </c>
      <c r="K3499" s="1" t="str">
        <f>VLOOKUP(J3499,location[#All],2,FALSE)</f>
        <v>United States</v>
      </c>
      <c r="L3499" t="str">
        <f>VLOOKUP(J3499,location[#All],3,)</f>
        <v>Atlanta</v>
      </c>
      <c r="M3499" t="str">
        <f>VLOOKUP(J3499,location[#All],4,)</f>
        <v>Georgia</v>
      </c>
      <c r="N3499">
        <f>VLOOKUP(J3499,location[#All],5,)</f>
        <v>30318</v>
      </c>
      <c r="O3499" t="str">
        <f>VLOOKUP(J3499,location[#All],6,)</f>
        <v>South</v>
      </c>
    </row>
    <row r="3500" spans="1:15" x14ac:dyDescent="0.25">
      <c r="A3500" t="s">
        <v>2731</v>
      </c>
      <c r="B3500" t="s">
        <v>2006</v>
      </c>
      <c r="C3500" s="1">
        <v>42239</v>
      </c>
      <c r="D3500" s="1">
        <v>42244</v>
      </c>
      <c r="E3500" t="s">
        <v>15</v>
      </c>
      <c r="F3500">
        <v>25191</v>
      </c>
      <c r="G3500">
        <v>9</v>
      </c>
      <c r="H3500">
        <v>0</v>
      </c>
      <c r="I3500">
        <v>478629</v>
      </c>
      <c r="J3500" s="1" t="str">
        <f>INDEX(location!A:A,MATCH('Tabela Total'!A3500,location!A:A,0))</f>
        <v>CA-2015-165624</v>
      </c>
      <c r="K3500" s="1" t="str">
        <f>VLOOKUP(J3500,location[#All],2,FALSE)</f>
        <v>United States</v>
      </c>
      <c r="L3500" t="str">
        <f>VLOOKUP(J3500,location[#All],3,)</f>
        <v>Atlanta</v>
      </c>
      <c r="M3500" t="str">
        <f>VLOOKUP(J3500,location[#All],4,)</f>
        <v>Georgia</v>
      </c>
      <c r="N3500">
        <f>VLOOKUP(J3500,location[#All],5,)</f>
        <v>30318</v>
      </c>
      <c r="O3500" t="str">
        <f>VLOOKUP(J3500,location[#All],6,)</f>
        <v>South</v>
      </c>
    </row>
    <row r="3501" spans="1:15" x14ac:dyDescent="0.25">
      <c r="A3501" t="s">
        <v>2731</v>
      </c>
      <c r="B3501" t="s">
        <v>2006</v>
      </c>
      <c r="C3501" s="1">
        <v>42239</v>
      </c>
      <c r="D3501" s="1">
        <v>42244</v>
      </c>
      <c r="E3501" t="s">
        <v>15</v>
      </c>
      <c r="F3501">
        <v>2586</v>
      </c>
      <c r="G3501">
        <v>3</v>
      </c>
      <c r="H3501">
        <v>0</v>
      </c>
      <c r="I3501">
        <v>67236</v>
      </c>
      <c r="J3501" s="1" t="str">
        <f>INDEX(location!A:A,MATCH('Tabela Total'!A3501,location!A:A,0))</f>
        <v>CA-2015-165624</v>
      </c>
      <c r="K3501" s="1" t="str">
        <f>VLOOKUP(J3501,location[#All],2,FALSE)</f>
        <v>United States</v>
      </c>
      <c r="L3501" t="str">
        <f>VLOOKUP(J3501,location[#All],3,)</f>
        <v>Atlanta</v>
      </c>
      <c r="M3501" t="str">
        <f>VLOOKUP(J3501,location[#All],4,)</f>
        <v>Georgia</v>
      </c>
      <c r="N3501">
        <f>VLOOKUP(J3501,location[#All],5,)</f>
        <v>30318</v>
      </c>
      <c r="O3501" t="str">
        <f>VLOOKUP(J3501,location[#All],6,)</f>
        <v>South</v>
      </c>
    </row>
    <row r="3502" spans="1:15" x14ac:dyDescent="0.25">
      <c r="A3502" t="s">
        <v>2739</v>
      </c>
      <c r="B3502" t="s">
        <v>2006</v>
      </c>
      <c r="C3502" s="1">
        <v>42366</v>
      </c>
      <c r="D3502" s="1">
        <v>42370</v>
      </c>
      <c r="E3502" t="s">
        <v>15</v>
      </c>
      <c r="F3502">
        <v>24816</v>
      </c>
      <c r="G3502">
        <v>2</v>
      </c>
      <c r="H3502">
        <v>2</v>
      </c>
      <c r="I3502">
        <v>1551</v>
      </c>
      <c r="J3502" s="1" t="str">
        <f>INDEX(location!A:A,MATCH('Tabela Total'!A3502,location!A:A,0))</f>
        <v>CA-2015-148859</v>
      </c>
      <c r="K3502" s="1" t="str">
        <f>VLOOKUP(J3502,location[#All],2,FALSE)</f>
        <v>United States</v>
      </c>
      <c r="L3502" t="str">
        <f>VLOOKUP(J3502,location[#All],3,)</f>
        <v>Chicago</v>
      </c>
      <c r="M3502" t="str">
        <f>VLOOKUP(J3502,location[#All],4,)</f>
        <v>Illinois</v>
      </c>
      <c r="N3502">
        <f>VLOOKUP(J3502,location[#All],5,)</f>
        <v>60623</v>
      </c>
      <c r="O3502" t="str">
        <f>VLOOKUP(J3502,location[#All],6,)</f>
        <v>Central</v>
      </c>
    </row>
    <row r="3503" spans="1:15" x14ac:dyDescent="0.25">
      <c r="A3503" t="s">
        <v>3160</v>
      </c>
      <c r="B3503" t="s">
        <v>2006</v>
      </c>
      <c r="C3503" s="1">
        <v>42887</v>
      </c>
      <c r="D3503" s="1">
        <v>42889</v>
      </c>
      <c r="E3503" t="s">
        <v>44</v>
      </c>
      <c r="F3503">
        <v>3798</v>
      </c>
      <c r="G3503">
        <v>2</v>
      </c>
      <c r="H3503">
        <v>7</v>
      </c>
      <c r="I3503">
        <v>-26586</v>
      </c>
      <c r="J3503" s="1" t="str">
        <f>INDEX(location!A:A,MATCH('Tabela Total'!A3503,location!A:A,0))</f>
        <v>CA-2017-106831</v>
      </c>
      <c r="K3503" s="1" t="str">
        <f>VLOOKUP(J3503,location[#All],2,FALSE)</f>
        <v>United States</v>
      </c>
      <c r="L3503" t="str">
        <f>VLOOKUP(J3503,location[#All],3,)</f>
        <v>Dublin</v>
      </c>
      <c r="M3503" t="str">
        <f>VLOOKUP(J3503,location[#All],4,)</f>
        <v>Ohio</v>
      </c>
      <c r="N3503">
        <f>VLOOKUP(J3503,location[#All],5,)</f>
        <v>43017</v>
      </c>
      <c r="O3503" t="str">
        <f>VLOOKUP(J3503,location[#All],6,)</f>
        <v>East</v>
      </c>
    </row>
    <row r="3504" spans="1:15" x14ac:dyDescent="0.25">
      <c r="A3504" t="s">
        <v>3160</v>
      </c>
      <c r="B3504" t="s">
        <v>2006</v>
      </c>
      <c r="C3504" s="1">
        <v>42887</v>
      </c>
      <c r="D3504" s="1">
        <v>42889</v>
      </c>
      <c r="E3504" t="s">
        <v>44</v>
      </c>
      <c r="F3504">
        <v>27744</v>
      </c>
      <c r="G3504">
        <v>6</v>
      </c>
      <c r="H3504">
        <v>2</v>
      </c>
      <c r="I3504">
        <v>100572</v>
      </c>
      <c r="J3504" s="1" t="str">
        <f>INDEX(location!A:A,MATCH('Tabela Total'!A3504,location!A:A,0))</f>
        <v>CA-2017-106831</v>
      </c>
      <c r="K3504" s="1" t="str">
        <f>VLOOKUP(J3504,location[#All],2,FALSE)</f>
        <v>United States</v>
      </c>
      <c r="L3504" t="str">
        <f>VLOOKUP(J3504,location[#All],3,)</f>
        <v>Dublin</v>
      </c>
      <c r="M3504" t="str">
        <f>VLOOKUP(J3504,location[#All],4,)</f>
        <v>Ohio</v>
      </c>
      <c r="N3504">
        <f>VLOOKUP(J3504,location[#All],5,)</f>
        <v>43017</v>
      </c>
      <c r="O3504" t="str">
        <f>VLOOKUP(J3504,location[#All],6,)</f>
        <v>East</v>
      </c>
    </row>
    <row r="3505" spans="1:15" x14ac:dyDescent="0.25">
      <c r="A3505" t="s">
        <v>3160</v>
      </c>
      <c r="B3505" t="s">
        <v>2006</v>
      </c>
      <c r="C3505" s="1">
        <v>42887</v>
      </c>
      <c r="D3505" s="1">
        <v>42889</v>
      </c>
      <c r="E3505" t="s">
        <v>44</v>
      </c>
      <c r="F3505">
        <v>158376</v>
      </c>
      <c r="G3505">
        <v>4</v>
      </c>
      <c r="H3505">
        <v>4</v>
      </c>
      <c r="I3505">
        <v>-343148</v>
      </c>
      <c r="J3505" s="1" t="str">
        <f>INDEX(location!A:A,MATCH('Tabela Total'!A3505,location!A:A,0))</f>
        <v>CA-2017-106831</v>
      </c>
      <c r="K3505" s="1" t="str">
        <f>VLOOKUP(J3505,location[#All],2,FALSE)</f>
        <v>United States</v>
      </c>
      <c r="L3505" t="str">
        <f>VLOOKUP(J3505,location[#All],3,)</f>
        <v>Dublin</v>
      </c>
      <c r="M3505" t="str">
        <f>VLOOKUP(J3505,location[#All],4,)</f>
        <v>Ohio</v>
      </c>
      <c r="N3505">
        <f>VLOOKUP(J3505,location[#All],5,)</f>
        <v>43017</v>
      </c>
      <c r="O3505" t="str">
        <f>VLOOKUP(J3505,location[#All],6,)</f>
        <v>East</v>
      </c>
    </row>
    <row r="3506" spans="1:15" x14ac:dyDescent="0.25">
      <c r="A3506" t="s">
        <v>200</v>
      </c>
      <c r="B3506" t="s">
        <v>201</v>
      </c>
      <c r="C3506" s="1">
        <v>42922</v>
      </c>
      <c r="D3506" s="1">
        <v>42929</v>
      </c>
      <c r="E3506" t="s">
        <v>15</v>
      </c>
      <c r="F3506">
        <v>2946</v>
      </c>
      <c r="G3506">
        <v>2</v>
      </c>
      <c r="H3506">
        <v>7</v>
      </c>
      <c r="I3506">
        <v>-22586</v>
      </c>
      <c r="J3506" s="1" t="str">
        <f>INDEX(location!A:A,MATCH('Tabela Total'!A3506,location!A:A,0))</f>
        <v>US-2017-124303</v>
      </c>
      <c r="K3506" s="1" t="str">
        <f>VLOOKUP(J3506,location[#All],2,FALSE)</f>
        <v>United States</v>
      </c>
      <c r="L3506" t="str">
        <f>VLOOKUP(J3506,location[#All],3,)</f>
        <v>Philadelphia</v>
      </c>
      <c r="M3506" t="str">
        <f>VLOOKUP(J3506,location[#All],4,)</f>
        <v>Pennsylvania</v>
      </c>
      <c r="N3506">
        <f>VLOOKUP(J3506,location[#All],5,)</f>
        <v>19120</v>
      </c>
      <c r="O3506" t="str">
        <f>VLOOKUP(J3506,location[#All],6,)</f>
        <v>East</v>
      </c>
    </row>
    <row r="3507" spans="1:15" x14ac:dyDescent="0.25">
      <c r="A3507" t="s">
        <v>200</v>
      </c>
      <c r="B3507" t="s">
        <v>201</v>
      </c>
      <c r="C3507" s="1">
        <v>42922</v>
      </c>
      <c r="D3507" s="1">
        <v>42929</v>
      </c>
      <c r="E3507" t="s">
        <v>15</v>
      </c>
      <c r="F3507">
        <v>16056</v>
      </c>
      <c r="G3507">
        <v>3</v>
      </c>
      <c r="H3507">
        <v>2</v>
      </c>
      <c r="I3507">
        <v>58203</v>
      </c>
      <c r="J3507" s="1" t="str">
        <f>INDEX(location!A:A,MATCH('Tabela Total'!A3507,location!A:A,0))</f>
        <v>US-2017-124303</v>
      </c>
      <c r="K3507" s="1" t="str">
        <f>VLOOKUP(J3507,location[#All],2,FALSE)</f>
        <v>United States</v>
      </c>
      <c r="L3507" t="str">
        <f>VLOOKUP(J3507,location[#All],3,)</f>
        <v>Philadelphia</v>
      </c>
      <c r="M3507" t="str">
        <f>VLOOKUP(J3507,location[#All],4,)</f>
        <v>Pennsylvania</v>
      </c>
      <c r="N3507">
        <f>VLOOKUP(J3507,location[#All],5,)</f>
        <v>19120</v>
      </c>
      <c r="O3507" t="str">
        <f>VLOOKUP(J3507,location[#All],6,)</f>
        <v>East</v>
      </c>
    </row>
    <row r="3508" spans="1:15" x14ac:dyDescent="0.25">
      <c r="A3508" t="s">
        <v>1320</v>
      </c>
      <c r="B3508" t="s">
        <v>201</v>
      </c>
      <c r="C3508" s="1">
        <v>42082</v>
      </c>
      <c r="D3508" s="1">
        <v>42083</v>
      </c>
      <c r="E3508" t="s">
        <v>44</v>
      </c>
      <c r="F3508">
        <v>124764</v>
      </c>
      <c r="G3508">
        <v>3</v>
      </c>
      <c r="H3508">
        <v>0</v>
      </c>
      <c r="I3508">
        <v>3493392</v>
      </c>
      <c r="J3508" s="1" t="str">
        <f>INDEX(location!A:A,MATCH('Tabela Total'!A3508,location!A:A,0))</f>
        <v>CA-2015-111829</v>
      </c>
      <c r="K3508" s="1" t="str">
        <f>VLOOKUP(J3508,location[#All],2,FALSE)</f>
        <v>United States</v>
      </c>
      <c r="L3508" t="str">
        <f>VLOOKUP(J3508,location[#All],3,)</f>
        <v>Seattle</v>
      </c>
      <c r="M3508" t="str">
        <f>VLOOKUP(J3508,location[#All],4,)</f>
        <v>Washington</v>
      </c>
      <c r="N3508">
        <f>VLOOKUP(J3508,location[#All],5,)</f>
        <v>98115</v>
      </c>
      <c r="O3508" t="str">
        <f>VLOOKUP(J3508,location[#All],6,)</f>
        <v>West</v>
      </c>
    </row>
    <row r="3509" spans="1:15" x14ac:dyDescent="0.25">
      <c r="A3509" t="s">
        <v>1320</v>
      </c>
      <c r="B3509" t="s">
        <v>201</v>
      </c>
      <c r="C3509" s="1">
        <v>42082</v>
      </c>
      <c r="D3509" s="1">
        <v>42083</v>
      </c>
      <c r="E3509" t="s">
        <v>44</v>
      </c>
      <c r="F3509">
        <v>314993</v>
      </c>
      <c r="G3509">
        <v>7</v>
      </c>
      <c r="H3509">
        <v>0</v>
      </c>
      <c r="I3509">
        <v>14804671</v>
      </c>
      <c r="J3509" s="1" t="str">
        <f>INDEX(location!A:A,MATCH('Tabela Total'!A3509,location!A:A,0))</f>
        <v>CA-2015-111829</v>
      </c>
      <c r="K3509" s="1" t="str">
        <f>VLOOKUP(J3509,location[#All],2,FALSE)</f>
        <v>United States</v>
      </c>
      <c r="L3509" t="str">
        <f>VLOOKUP(J3509,location[#All],3,)</f>
        <v>Seattle</v>
      </c>
      <c r="M3509" t="str">
        <f>VLOOKUP(J3509,location[#All],4,)</f>
        <v>Washington</v>
      </c>
      <c r="N3509">
        <f>VLOOKUP(J3509,location[#All],5,)</f>
        <v>98115</v>
      </c>
      <c r="O3509" t="str">
        <f>VLOOKUP(J3509,location[#All],6,)</f>
        <v>West</v>
      </c>
    </row>
    <row r="3510" spans="1:15" x14ac:dyDescent="0.25">
      <c r="A3510" t="s">
        <v>1320</v>
      </c>
      <c r="B3510" t="s">
        <v>201</v>
      </c>
      <c r="C3510" s="1">
        <v>42082</v>
      </c>
      <c r="D3510" s="1">
        <v>42083</v>
      </c>
      <c r="E3510" t="s">
        <v>44</v>
      </c>
      <c r="F3510">
        <v>2097</v>
      </c>
      <c r="G3510">
        <v>2</v>
      </c>
      <c r="H3510">
        <v>0</v>
      </c>
      <c r="I3510">
        <v>100656</v>
      </c>
      <c r="J3510" s="1" t="str">
        <f>INDEX(location!A:A,MATCH('Tabela Total'!A3510,location!A:A,0))</f>
        <v>CA-2015-111829</v>
      </c>
      <c r="K3510" s="1" t="str">
        <f>VLOOKUP(J3510,location[#All],2,FALSE)</f>
        <v>United States</v>
      </c>
      <c r="L3510" t="str">
        <f>VLOOKUP(J3510,location[#All],3,)</f>
        <v>Seattle</v>
      </c>
      <c r="M3510" t="str">
        <f>VLOOKUP(J3510,location[#All],4,)</f>
        <v>Washington</v>
      </c>
      <c r="N3510">
        <f>VLOOKUP(J3510,location[#All],5,)</f>
        <v>98115</v>
      </c>
      <c r="O3510" t="str">
        <f>VLOOKUP(J3510,location[#All],6,)</f>
        <v>West</v>
      </c>
    </row>
    <row r="3511" spans="1:15" x14ac:dyDescent="0.25">
      <c r="A3511" t="s">
        <v>2291</v>
      </c>
      <c r="B3511" t="s">
        <v>201</v>
      </c>
      <c r="C3511" s="1">
        <v>42938</v>
      </c>
      <c r="D3511" s="1">
        <v>42944</v>
      </c>
      <c r="E3511" t="s">
        <v>15</v>
      </c>
      <c r="F3511">
        <v>2997</v>
      </c>
      <c r="G3511">
        <v>3</v>
      </c>
      <c r="H3511">
        <v>0</v>
      </c>
      <c r="I3511">
        <v>140859</v>
      </c>
      <c r="J3511" s="1" t="str">
        <f>INDEX(location!A:A,MATCH('Tabela Total'!A3511,location!A:A,0))</f>
        <v>CA-2017-109750</v>
      </c>
      <c r="K3511" s="1" t="str">
        <f>VLOOKUP(J3511,location[#All],2,FALSE)</f>
        <v>United States</v>
      </c>
      <c r="L3511" t="str">
        <f>VLOOKUP(J3511,location[#All],3,)</f>
        <v>New York City</v>
      </c>
      <c r="M3511" t="str">
        <f>VLOOKUP(J3511,location[#All],4,)</f>
        <v>New York</v>
      </c>
      <c r="N3511">
        <f>VLOOKUP(J3511,location[#All],5,)</f>
        <v>10009</v>
      </c>
      <c r="O3511" t="str">
        <f>VLOOKUP(J3511,location[#All],6,)</f>
        <v>East</v>
      </c>
    </row>
    <row r="3512" spans="1:15" x14ac:dyDescent="0.25">
      <c r="A3512" t="s">
        <v>3657</v>
      </c>
      <c r="B3512" t="s">
        <v>201</v>
      </c>
      <c r="C3512" s="1">
        <v>42311</v>
      </c>
      <c r="D3512" s="1">
        <v>42313</v>
      </c>
      <c r="E3512" t="s">
        <v>44</v>
      </c>
      <c r="F3512">
        <v>144882</v>
      </c>
      <c r="G3512">
        <v>10</v>
      </c>
      <c r="H3512">
        <v>1</v>
      </c>
      <c r="I3512">
        <v>209274</v>
      </c>
      <c r="J3512" s="1" t="str">
        <f>INDEX(location!A:A,MATCH('Tabela Total'!A3512,location!A:A,0))</f>
        <v>CA-2015-162047</v>
      </c>
      <c r="K3512" s="1" t="str">
        <f>VLOOKUP(J3512,location[#All],2,FALSE)</f>
        <v>United States</v>
      </c>
      <c r="L3512" t="str">
        <f>VLOOKUP(J3512,location[#All],3,)</f>
        <v>Long Beach</v>
      </c>
      <c r="M3512" t="str">
        <f>VLOOKUP(J3512,location[#All],4,)</f>
        <v>New York</v>
      </c>
      <c r="N3512">
        <f>VLOOKUP(J3512,location[#All],5,)</f>
        <v>11561</v>
      </c>
      <c r="O3512" t="str">
        <f>VLOOKUP(J3512,location[#All],6,)</f>
        <v>East</v>
      </c>
    </row>
    <row r="3513" spans="1:15" x14ac:dyDescent="0.25">
      <c r="A3513" t="s">
        <v>3814</v>
      </c>
      <c r="B3513" t="s">
        <v>201</v>
      </c>
      <c r="C3513" s="1">
        <v>43094</v>
      </c>
      <c r="D3513" s="1">
        <v>43098</v>
      </c>
      <c r="E3513" t="s">
        <v>15</v>
      </c>
      <c r="F3513">
        <v>153552</v>
      </c>
      <c r="G3513">
        <v>3</v>
      </c>
      <c r="H3513">
        <v>2</v>
      </c>
      <c r="I3513">
        <v>518238</v>
      </c>
      <c r="J3513" s="1" t="str">
        <f>INDEX(location!A:A,MATCH('Tabela Total'!A3513,location!A:A,0))</f>
        <v>CA-2017-121398</v>
      </c>
      <c r="K3513" s="1" t="str">
        <f>VLOOKUP(J3513,location[#All],2,FALSE)</f>
        <v>United States</v>
      </c>
      <c r="L3513" t="str">
        <f>VLOOKUP(J3513,location[#All],3,)</f>
        <v>Los Angeles</v>
      </c>
      <c r="M3513" t="str">
        <f>VLOOKUP(J3513,location[#All],4,)</f>
        <v>California</v>
      </c>
      <c r="N3513">
        <f>VLOOKUP(J3513,location[#All],5,)</f>
        <v>90008</v>
      </c>
      <c r="O3513" t="str">
        <f>VLOOKUP(J3513,location[#All],6,)</f>
        <v>West</v>
      </c>
    </row>
    <row r="3514" spans="1:15" x14ac:dyDescent="0.25">
      <c r="A3514" t="s">
        <v>3814</v>
      </c>
      <c r="B3514" t="s">
        <v>201</v>
      </c>
      <c r="C3514" s="1">
        <v>43094</v>
      </c>
      <c r="D3514" s="1">
        <v>43098</v>
      </c>
      <c r="E3514" t="s">
        <v>15</v>
      </c>
      <c r="F3514">
        <v>27062</v>
      </c>
      <c r="G3514">
        <v>2</v>
      </c>
      <c r="H3514">
        <v>0</v>
      </c>
      <c r="I3514">
        <v>27062</v>
      </c>
      <c r="J3514" s="1" t="str">
        <f>INDEX(location!A:A,MATCH('Tabela Total'!A3514,location!A:A,0))</f>
        <v>CA-2017-121398</v>
      </c>
      <c r="K3514" s="1" t="str">
        <f>VLOOKUP(J3514,location[#All],2,FALSE)</f>
        <v>United States</v>
      </c>
      <c r="L3514" t="str">
        <f>VLOOKUP(J3514,location[#All],3,)</f>
        <v>Los Angeles</v>
      </c>
      <c r="M3514" t="str">
        <f>VLOOKUP(J3514,location[#All],4,)</f>
        <v>California</v>
      </c>
      <c r="N3514">
        <f>VLOOKUP(J3514,location[#All],5,)</f>
        <v>90008</v>
      </c>
      <c r="O3514" t="str">
        <f>VLOOKUP(J3514,location[#All],6,)</f>
        <v>West</v>
      </c>
    </row>
    <row r="3515" spans="1:15" x14ac:dyDescent="0.25">
      <c r="A3515" t="s">
        <v>4042</v>
      </c>
      <c r="B3515" t="s">
        <v>201</v>
      </c>
      <c r="C3515" s="1">
        <v>41932</v>
      </c>
      <c r="D3515" s="1">
        <v>41935</v>
      </c>
      <c r="E3515" t="s">
        <v>44</v>
      </c>
      <c r="F3515">
        <v>32859</v>
      </c>
      <c r="G3515">
        <v>3</v>
      </c>
      <c r="H3515">
        <v>4</v>
      </c>
      <c r="I3515">
        <v>-1478655</v>
      </c>
      <c r="J3515" s="1" t="str">
        <f>INDEX(location!A:A,MATCH('Tabela Total'!A3515,location!A:A,0))</f>
        <v>CA-2014-169684</v>
      </c>
      <c r="K3515" s="1" t="str">
        <f>VLOOKUP(J3515,location[#All],2,FALSE)</f>
        <v>United States</v>
      </c>
      <c r="L3515" t="str">
        <f>VLOOKUP(J3515,location[#All],3,)</f>
        <v>Knoxville</v>
      </c>
      <c r="M3515" t="str">
        <f>VLOOKUP(J3515,location[#All],4,)</f>
        <v>Tennessee</v>
      </c>
      <c r="N3515">
        <f>VLOOKUP(J3515,location[#All],5,)</f>
        <v>37918</v>
      </c>
      <c r="O3515" t="str">
        <f>VLOOKUP(J3515,location[#All],6,)</f>
        <v>South</v>
      </c>
    </row>
    <row r="3516" spans="1:15" x14ac:dyDescent="0.25">
      <c r="A3516" t="s">
        <v>4042</v>
      </c>
      <c r="B3516" t="s">
        <v>201</v>
      </c>
      <c r="C3516" s="1">
        <v>41932</v>
      </c>
      <c r="D3516" s="1">
        <v>41935</v>
      </c>
      <c r="E3516" t="s">
        <v>44</v>
      </c>
      <c r="F3516">
        <v>98352</v>
      </c>
      <c r="G3516">
        <v>3</v>
      </c>
      <c r="H3516">
        <v>2</v>
      </c>
      <c r="I3516">
        <v>-24588</v>
      </c>
      <c r="J3516" s="1" t="str">
        <f>INDEX(location!A:A,MATCH('Tabela Total'!A3516,location!A:A,0))</f>
        <v>CA-2014-169684</v>
      </c>
      <c r="K3516" s="1" t="str">
        <f>VLOOKUP(J3516,location[#All],2,FALSE)</f>
        <v>United States</v>
      </c>
      <c r="L3516" t="str">
        <f>VLOOKUP(J3516,location[#All],3,)</f>
        <v>Knoxville</v>
      </c>
      <c r="M3516" t="str">
        <f>VLOOKUP(J3516,location[#All],4,)</f>
        <v>Tennessee</v>
      </c>
      <c r="N3516">
        <f>VLOOKUP(J3516,location[#All],5,)</f>
        <v>37918</v>
      </c>
      <c r="O3516" t="str">
        <f>VLOOKUP(J3516,location[#All],6,)</f>
        <v>South</v>
      </c>
    </row>
    <row r="3517" spans="1:15" x14ac:dyDescent="0.25">
      <c r="A3517" t="s">
        <v>5078</v>
      </c>
      <c r="B3517" t="s">
        <v>201</v>
      </c>
      <c r="C3517" s="1">
        <v>43007</v>
      </c>
      <c r="D3517" s="1">
        <v>43009</v>
      </c>
      <c r="E3517" t="s">
        <v>44</v>
      </c>
      <c r="F3517">
        <v>798</v>
      </c>
      <c r="G3517">
        <v>3</v>
      </c>
      <c r="H3517">
        <v>0</v>
      </c>
      <c r="I3517">
        <v>39102</v>
      </c>
      <c r="J3517" s="1" t="str">
        <f>INDEX(location!A:A,MATCH('Tabela Total'!A3517,location!A:A,0))</f>
        <v>CA-2017-126676</v>
      </c>
      <c r="K3517" s="1" t="str">
        <f>VLOOKUP(J3517,location[#All],2,FALSE)</f>
        <v>United States</v>
      </c>
      <c r="L3517" t="str">
        <f>VLOOKUP(J3517,location[#All],3,)</f>
        <v>Hempstead</v>
      </c>
      <c r="M3517" t="str">
        <f>VLOOKUP(J3517,location[#All],4,)</f>
        <v>New York</v>
      </c>
      <c r="N3517">
        <f>VLOOKUP(J3517,location[#All],5,)</f>
        <v>11550</v>
      </c>
      <c r="O3517" t="str">
        <f>VLOOKUP(J3517,location[#All],6,)</f>
        <v>East</v>
      </c>
    </row>
    <row r="3518" spans="1:15" x14ac:dyDescent="0.25">
      <c r="A3518" t="s">
        <v>5400</v>
      </c>
      <c r="B3518" t="s">
        <v>201</v>
      </c>
      <c r="C3518" s="1">
        <v>42705</v>
      </c>
      <c r="D3518" s="1">
        <v>42709</v>
      </c>
      <c r="E3518" t="s">
        <v>15</v>
      </c>
      <c r="F3518">
        <v>2304</v>
      </c>
      <c r="G3518">
        <v>8</v>
      </c>
      <c r="H3518">
        <v>0</v>
      </c>
      <c r="I3518">
        <v>6912</v>
      </c>
      <c r="J3518" s="1" t="str">
        <f>INDEX(location!A:A,MATCH('Tabela Total'!A3518,location!A:A,0))</f>
        <v>CA-2016-104689</v>
      </c>
      <c r="K3518" s="1" t="str">
        <f>VLOOKUP(J3518,location[#All],2,FALSE)</f>
        <v>United States</v>
      </c>
      <c r="L3518" t="str">
        <f>VLOOKUP(J3518,location[#All],3,)</f>
        <v>Los Angeles</v>
      </c>
      <c r="M3518" t="str">
        <f>VLOOKUP(J3518,location[#All],4,)</f>
        <v>California</v>
      </c>
      <c r="N3518">
        <f>VLOOKUP(J3518,location[#All],5,)</f>
        <v>90004</v>
      </c>
      <c r="O3518" t="str">
        <f>VLOOKUP(J3518,location[#All],6,)</f>
        <v>West</v>
      </c>
    </row>
    <row r="3519" spans="1:15" x14ac:dyDescent="0.25">
      <c r="A3519" t="s">
        <v>1374</v>
      </c>
      <c r="B3519" t="s">
        <v>1375</v>
      </c>
      <c r="C3519" s="1">
        <v>42854</v>
      </c>
      <c r="D3519" s="1">
        <v>42859</v>
      </c>
      <c r="E3519" t="s">
        <v>10</v>
      </c>
      <c r="F3519">
        <v>104835</v>
      </c>
      <c r="G3519">
        <v>5</v>
      </c>
      <c r="H3519">
        <v>4</v>
      </c>
      <c r="I3519">
        <v>-6989</v>
      </c>
      <c r="J3519" s="1" t="str">
        <f>INDEX(location!A:A,MATCH('Tabela Total'!A3519,location!A:A,0))</f>
        <v>US-2017-164056</v>
      </c>
      <c r="K3519" s="1" t="str">
        <f>VLOOKUP(J3519,location[#All],2,FALSE)</f>
        <v>United States</v>
      </c>
      <c r="L3519" t="str">
        <f>VLOOKUP(J3519,location[#All],3,)</f>
        <v>Dublin</v>
      </c>
      <c r="M3519" t="str">
        <f>VLOOKUP(J3519,location[#All],4,)</f>
        <v>Ohio</v>
      </c>
      <c r="N3519">
        <f>VLOOKUP(J3519,location[#All],5,)</f>
        <v>43017</v>
      </c>
      <c r="O3519" t="str">
        <f>VLOOKUP(J3519,location[#All],6,)</f>
        <v>East</v>
      </c>
    </row>
    <row r="3520" spans="1:15" x14ac:dyDescent="0.25">
      <c r="A3520" t="s">
        <v>1458</v>
      </c>
      <c r="B3520" t="s">
        <v>1375</v>
      </c>
      <c r="C3520" s="1">
        <v>41803</v>
      </c>
      <c r="D3520" s="1">
        <v>41807</v>
      </c>
      <c r="E3520" t="s">
        <v>15</v>
      </c>
      <c r="F3520">
        <v>1452</v>
      </c>
      <c r="G3520">
        <v>3</v>
      </c>
      <c r="H3520">
        <v>0</v>
      </c>
      <c r="I3520">
        <v>47916</v>
      </c>
      <c r="J3520" s="1" t="str">
        <f>INDEX(location!A:A,MATCH('Tabela Total'!A3520,location!A:A,0))</f>
        <v>CA-2014-114643</v>
      </c>
      <c r="K3520" s="1" t="str">
        <f>VLOOKUP(J3520,location[#All],2,FALSE)</f>
        <v>United States</v>
      </c>
      <c r="L3520" t="str">
        <f>VLOOKUP(J3520,location[#All],3,)</f>
        <v>Los Angeles</v>
      </c>
      <c r="M3520" t="str">
        <f>VLOOKUP(J3520,location[#All],4,)</f>
        <v>California</v>
      </c>
      <c r="N3520">
        <f>VLOOKUP(J3520,location[#All],5,)</f>
        <v>90032</v>
      </c>
      <c r="O3520" t="str">
        <f>VLOOKUP(J3520,location[#All],6,)</f>
        <v>West</v>
      </c>
    </row>
    <row r="3521" spans="1:15" x14ac:dyDescent="0.25">
      <c r="A3521" t="s">
        <v>1734</v>
      </c>
      <c r="B3521" t="s">
        <v>1375</v>
      </c>
      <c r="C3521" s="1">
        <v>42616</v>
      </c>
      <c r="D3521" s="1">
        <v>42618</v>
      </c>
      <c r="E3521" t="s">
        <v>44</v>
      </c>
      <c r="F3521">
        <v>4816</v>
      </c>
      <c r="G3521">
        <v>7</v>
      </c>
      <c r="H3521">
        <v>0</v>
      </c>
      <c r="I3521">
        <v>221536</v>
      </c>
      <c r="J3521" s="1" t="str">
        <f>INDEX(location!A:A,MATCH('Tabela Total'!A3521,location!A:A,0))</f>
        <v>CA-2016-132143</v>
      </c>
      <c r="K3521" s="1" t="str">
        <f>VLOOKUP(J3521,location[#All],2,FALSE)</f>
        <v>United States</v>
      </c>
      <c r="L3521" t="str">
        <f>VLOOKUP(J3521,location[#All],3,)</f>
        <v>Middletown</v>
      </c>
      <c r="M3521" t="str">
        <f>VLOOKUP(J3521,location[#All],4,)</f>
        <v>Connecticut</v>
      </c>
      <c r="N3521">
        <f>VLOOKUP(J3521,location[#All],5,)</f>
        <v>6457</v>
      </c>
      <c r="O3521" t="str">
        <f>VLOOKUP(J3521,location[#All],6,)</f>
        <v>East</v>
      </c>
    </row>
    <row r="3522" spans="1:15" x14ac:dyDescent="0.25">
      <c r="A3522" t="s">
        <v>1745</v>
      </c>
      <c r="B3522" t="s">
        <v>1375</v>
      </c>
      <c r="C3522" s="1">
        <v>43092</v>
      </c>
      <c r="D3522" s="1">
        <v>43096</v>
      </c>
      <c r="E3522" t="s">
        <v>15</v>
      </c>
      <c r="F3522">
        <v>18195</v>
      </c>
      <c r="G3522">
        <v>3</v>
      </c>
      <c r="H3522">
        <v>0</v>
      </c>
      <c r="I3522">
        <v>382095</v>
      </c>
      <c r="J3522" s="1" t="str">
        <f>INDEX(location!A:A,MATCH('Tabela Total'!A3522,location!A:A,0))</f>
        <v>CA-2017-127929</v>
      </c>
      <c r="K3522" s="1" t="str">
        <f>VLOOKUP(J3522,location[#All],2,FALSE)</f>
        <v>United States</v>
      </c>
      <c r="L3522" t="str">
        <f>VLOOKUP(J3522,location[#All],3,)</f>
        <v>Middletown</v>
      </c>
      <c r="M3522" t="str">
        <f>VLOOKUP(J3522,location[#All],4,)</f>
        <v>Connecticut</v>
      </c>
      <c r="N3522">
        <f>VLOOKUP(J3522,location[#All],5,)</f>
        <v>6457</v>
      </c>
      <c r="O3522" t="str">
        <f>VLOOKUP(J3522,location[#All],6,)</f>
        <v>East</v>
      </c>
    </row>
    <row r="3523" spans="1:15" x14ac:dyDescent="0.25">
      <c r="A3523" t="s">
        <v>2595</v>
      </c>
      <c r="B3523" t="s">
        <v>1375</v>
      </c>
      <c r="C3523" s="1">
        <v>42502</v>
      </c>
      <c r="D3523" s="1">
        <v>42507</v>
      </c>
      <c r="E3523" t="s">
        <v>15</v>
      </c>
      <c r="F3523">
        <v>82368</v>
      </c>
      <c r="G3523">
        <v>2</v>
      </c>
      <c r="H3523">
        <v>2</v>
      </c>
      <c r="I3523">
        <v>-195624</v>
      </c>
      <c r="J3523" s="1" t="str">
        <f>INDEX(location!A:A,MATCH('Tabela Total'!A3523,location!A:A,0))</f>
        <v>US-2016-101196</v>
      </c>
      <c r="K3523" s="1" t="str">
        <f>VLOOKUP(J3523,location[#All],2,FALSE)</f>
        <v>United States</v>
      </c>
      <c r="L3523" t="str">
        <f>VLOOKUP(J3523,location[#All],3,)</f>
        <v>Philadelphia</v>
      </c>
      <c r="M3523" t="str">
        <f>VLOOKUP(J3523,location[#All],4,)</f>
        <v>Pennsylvania</v>
      </c>
      <c r="N3523">
        <f>VLOOKUP(J3523,location[#All],5,)</f>
        <v>19140</v>
      </c>
      <c r="O3523" t="str">
        <f>VLOOKUP(J3523,location[#All],6,)</f>
        <v>East</v>
      </c>
    </row>
    <row r="3524" spans="1:15" x14ac:dyDescent="0.25">
      <c r="A3524" t="s">
        <v>2983</v>
      </c>
      <c r="B3524" t="s">
        <v>1375</v>
      </c>
      <c r="C3524" s="1">
        <v>42470</v>
      </c>
      <c r="D3524" s="1">
        <v>42476</v>
      </c>
      <c r="E3524" t="s">
        <v>15</v>
      </c>
      <c r="F3524">
        <v>1296</v>
      </c>
      <c r="G3524">
        <v>2</v>
      </c>
      <c r="H3524">
        <v>0</v>
      </c>
      <c r="I3524">
        <v>62208</v>
      </c>
      <c r="J3524" s="1" t="str">
        <f>INDEX(location!A:A,MATCH('Tabela Total'!A3524,location!A:A,0))</f>
        <v>CA-2016-124814</v>
      </c>
      <c r="K3524" s="1" t="str">
        <f>VLOOKUP(J3524,location[#All],2,FALSE)</f>
        <v>United States</v>
      </c>
      <c r="L3524" t="str">
        <f>VLOOKUP(J3524,location[#All],3,)</f>
        <v>Bakersfield</v>
      </c>
      <c r="M3524" t="str">
        <f>VLOOKUP(J3524,location[#All],4,)</f>
        <v>California</v>
      </c>
      <c r="N3524">
        <f>VLOOKUP(J3524,location[#All],5,)</f>
        <v>93309</v>
      </c>
      <c r="O3524" t="str">
        <f>VLOOKUP(J3524,location[#All],6,)</f>
        <v>West</v>
      </c>
    </row>
    <row r="3525" spans="1:15" x14ac:dyDescent="0.25">
      <c r="A3525" t="s">
        <v>2983</v>
      </c>
      <c r="B3525" t="s">
        <v>1375</v>
      </c>
      <c r="C3525" s="1">
        <v>42470</v>
      </c>
      <c r="D3525" s="1">
        <v>42476</v>
      </c>
      <c r="E3525" t="s">
        <v>15</v>
      </c>
      <c r="F3525">
        <v>232</v>
      </c>
      <c r="G3525">
        <v>5</v>
      </c>
      <c r="H3525">
        <v>2</v>
      </c>
      <c r="I3525">
        <v>812</v>
      </c>
      <c r="J3525" s="1" t="str">
        <f>INDEX(location!A:A,MATCH('Tabela Total'!A3525,location!A:A,0))</f>
        <v>CA-2016-124814</v>
      </c>
      <c r="K3525" s="1" t="str">
        <f>VLOOKUP(J3525,location[#All],2,FALSE)</f>
        <v>United States</v>
      </c>
      <c r="L3525" t="str">
        <f>VLOOKUP(J3525,location[#All],3,)</f>
        <v>Bakersfield</v>
      </c>
      <c r="M3525" t="str">
        <f>VLOOKUP(J3525,location[#All],4,)</f>
        <v>California</v>
      </c>
      <c r="N3525">
        <f>VLOOKUP(J3525,location[#All],5,)</f>
        <v>93309</v>
      </c>
      <c r="O3525" t="str">
        <f>VLOOKUP(J3525,location[#All],6,)</f>
        <v>West</v>
      </c>
    </row>
    <row r="3526" spans="1:15" x14ac:dyDescent="0.25">
      <c r="A3526" t="s">
        <v>3205</v>
      </c>
      <c r="B3526" t="s">
        <v>1375</v>
      </c>
      <c r="C3526" s="1">
        <v>42819</v>
      </c>
      <c r="D3526" s="1">
        <v>42824</v>
      </c>
      <c r="E3526" t="s">
        <v>15</v>
      </c>
      <c r="F3526">
        <v>231</v>
      </c>
      <c r="G3526">
        <v>2</v>
      </c>
      <c r="H3526">
        <v>0</v>
      </c>
      <c r="I3526">
        <v>693</v>
      </c>
      <c r="J3526" s="1" t="str">
        <f>INDEX(location!A:A,MATCH('Tabela Total'!A3526,location!A:A,0))</f>
        <v>CA-2017-143651</v>
      </c>
      <c r="K3526" s="1" t="str">
        <f>VLOOKUP(J3526,location[#All],2,FALSE)</f>
        <v>United States</v>
      </c>
      <c r="L3526" t="str">
        <f>VLOOKUP(J3526,location[#All],3,)</f>
        <v>Seattle</v>
      </c>
      <c r="M3526" t="str">
        <f>VLOOKUP(J3526,location[#All],4,)</f>
        <v>Washington</v>
      </c>
      <c r="N3526">
        <f>VLOOKUP(J3526,location[#All],5,)</f>
        <v>98103</v>
      </c>
      <c r="O3526" t="str">
        <f>VLOOKUP(J3526,location[#All],6,)</f>
        <v>West</v>
      </c>
    </row>
    <row r="3527" spans="1:15" x14ac:dyDescent="0.25">
      <c r="A3527" t="s">
        <v>3571</v>
      </c>
      <c r="B3527" t="s">
        <v>1375</v>
      </c>
      <c r="C3527" s="1">
        <v>42633</v>
      </c>
      <c r="D3527" s="1">
        <v>42638</v>
      </c>
      <c r="E3527" t="s">
        <v>15</v>
      </c>
      <c r="F3527">
        <v>17088</v>
      </c>
      <c r="G3527">
        <v>2</v>
      </c>
      <c r="H3527">
        <v>2</v>
      </c>
      <c r="I3527">
        <v>1068</v>
      </c>
      <c r="J3527" s="1" t="str">
        <f>INDEX(location!A:A,MATCH('Tabela Total'!A3527,location!A:A,0))</f>
        <v>CA-2016-134516</v>
      </c>
      <c r="K3527" s="1" t="str">
        <f>VLOOKUP(J3527,location[#All],2,FALSE)</f>
        <v>United States</v>
      </c>
      <c r="L3527" t="str">
        <f>VLOOKUP(J3527,location[#All],3,)</f>
        <v>Greensboro</v>
      </c>
      <c r="M3527" t="str">
        <f>VLOOKUP(J3527,location[#All],4,)</f>
        <v>North Carolina</v>
      </c>
      <c r="N3527">
        <f>VLOOKUP(J3527,location[#All],5,)</f>
        <v>27405</v>
      </c>
      <c r="O3527" t="str">
        <f>VLOOKUP(J3527,location[#All],6,)</f>
        <v>South</v>
      </c>
    </row>
    <row r="3528" spans="1:15" x14ac:dyDescent="0.25">
      <c r="A3528" t="s">
        <v>3571</v>
      </c>
      <c r="B3528" t="s">
        <v>1375</v>
      </c>
      <c r="C3528" s="1">
        <v>42633</v>
      </c>
      <c r="D3528" s="1">
        <v>42638</v>
      </c>
      <c r="E3528" t="s">
        <v>15</v>
      </c>
      <c r="F3528">
        <v>98392</v>
      </c>
      <c r="G3528">
        <v>1</v>
      </c>
      <c r="H3528">
        <v>2</v>
      </c>
      <c r="I3528">
        <v>-110691</v>
      </c>
      <c r="J3528" s="1" t="str">
        <f>INDEX(location!A:A,MATCH('Tabela Total'!A3528,location!A:A,0))</f>
        <v>CA-2016-134516</v>
      </c>
      <c r="K3528" s="1" t="str">
        <f>VLOOKUP(J3528,location[#All],2,FALSE)</f>
        <v>United States</v>
      </c>
      <c r="L3528" t="str">
        <f>VLOOKUP(J3528,location[#All],3,)</f>
        <v>Greensboro</v>
      </c>
      <c r="M3528" t="str">
        <f>VLOOKUP(J3528,location[#All],4,)</f>
        <v>North Carolina</v>
      </c>
      <c r="N3528">
        <f>VLOOKUP(J3528,location[#All],5,)</f>
        <v>27405</v>
      </c>
      <c r="O3528" t="str">
        <f>VLOOKUP(J3528,location[#All],6,)</f>
        <v>South</v>
      </c>
    </row>
    <row r="3529" spans="1:15" x14ac:dyDescent="0.25">
      <c r="A3529" t="s">
        <v>4280</v>
      </c>
      <c r="B3529" t="s">
        <v>1375</v>
      </c>
      <c r="C3529" s="1">
        <v>41709</v>
      </c>
      <c r="D3529" s="1">
        <v>41711</v>
      </c>
      <c r="E3529" t="s">
        <v>10</v>
      </c>
      <c r="F3529">
        <v>14676</v>
      </c>
      <c r="G3529">
        <v>3</v>
      </c>
      <c r="H3529">
        <v>0</v>
      </c>
      <c r="I3529">
        <v>381576</v>
      </c>
      <c r="J3529" s="1" t="str">
        <f>INDEX(location!A:A,MATCH('Tabela Total'!A3529,location!A:A,0))</f>
        <v>CA-2014-114790</v>
      </c>
      <c r="K3529" s="1" t="str">
        <f>VLOOKUP(J3529,location[#All],2,FALSE)</f>
        <v>United States</v>
      </c>
      <c r="L3529" t="str">
        <f>VLOOKUP(J3529,location[#All],3,)</f>
        <v>Richmond</v>
      </c>
      <c r="M3529" t="str">
        <f>VLOOKUP(J3529,location[#All],4,)</f>
        <v>Kentucky</v>
      </c>
      <c r="N3529">
        <f>VLOOKUP(J3529,location[#All],5,)</f>
        <v>40475</v>
      </c>
      <c r="O3529" t="str">
        <f>VLOOKUP(J3529,location[#All],6,)</f>
        <v>South</v>
      </c>
    </row>
    <row r="3530" spans="1:15" x14ac:dyDescent="0.25">
      <c r="A3530" t="s">
        <v>4280</v>
      </c>
      <c r="B3530" t="s">
        <v>1375</v>
      </c>
      <c r="C3530" s="1">
        <v>41709</v>
      </c>
      <c r="D3530" s="1">
        <v>41711</v>
      </c>
      <c r="E3530" t="s">
        <v>10</v>
      </c>
      <c r="F3530">
        <v>3296</v>
      </c>
      <c r="G3530">
        <v>2</v>
      </c>
      <c r="H3530">
        <v>0</v>
      </c>
      <c r="I3530">
        <v>141728</v>
      </c>
      <c r="J3530" s="1" t="str">
        <f>INDEX(location!A:A,MATCH('Tabela Total'!A3530,location!A:A,0))</f>
        <v>CA-2014-114790</v>
      </c>
      <c r="K3530" s="1" t="str">
        <f>VLOOKUP(J3530,location[#All],2,FALSE)</f>
        <v>United States</v>
      </c>
      <c r="L3530" t="str">
        <f>VLOOKUP(J3530,location[#All],3,)</f>
        <v>Richmond</v>
      </c>
      <c r="M3530" t="str">
        <f>VLOOKUP(J3530,location[#All],4,)</f>
        <v>Kentucky</v>
      </c>
      <c r="N3530">
        <f>VLOOKUP(J3530,location[#All],5,)</f>
        <v>40475</v>
      </c>
      <c r="O3530" t="str">
        <f>VLOOKUP(J3530,location[#All],6,)</f>
        <v>South</v>
      </c>
    </row>
    <row r="3531" spans="1:15" x14ac:dyDescent="0.25">
      <c r="A3531" t="s">
        <v>4280</v>
      </c>
      <c r="B3531" t="s">
        <v>1375</v>
      </c>
      <c r="C3531" s="1">
        <v>41709</v>
      </c>
      <c r="D3531" s="1">
        <v>41711</v>
      </c>
      <c r="E3531" t="s">
        <v>10</v>
      </c>
      <c r="F3531">
        <v>58797</v>
      </c>
      <c r="G3531">
        <v>3</v>
      </c>
      <c r="H3531">
        <v>0</v>
      </c>
      <c r="I3531">
        <v>1646316</v>
      </c>
      <c r="J3531" s="1" t="str">
        <f>INDEX(location!A:A,MATCH('Tabela Total'!A3531,location!A:A,0))</f>
        <v>CA-2014-114790</v>
      </c>
      <c r="K3531" s="1" t="str">
        <f>VLOOKUP(J3531,location[#All],2,FALSE)</f>
        <v>United States</v>
      </c>
      <c r="L3531" t="str">
        <f>VLOOKUP(J3531,location[#All],3,)</f>
        <v>Richmond</v>
      </c>
      <c r="M3531" t="str">
        <f>VLOOKUP(J3531,location[#All],4,)</f>
        <v>Kentucky</v>
      </c>
      <c r="N3531">
        <f>VLOOKUP(J3531,location[#All],5,)</f>
        <v>40475</v>
      </c>
      <c r="O3531" t="str">
        <f>VLOOKUP(J3531,location[#All],6,)</f>
        <v>South</v>
      </c>
    </row>
    <row r="3532" spans="1:15" x14ac:dyDescent="0.25">
      <c r="A3532" t="s">
        <v>4280</v>
      </c>
      <c r="B3532" t="s">
        <v>1375</v>
      </c>
      <c r="C3532" s="1">
        <v>41709</v>
      </c>
      <c r="D3532" s="1">
        <v>41711</v>
      </c>
      <c r="E3532" t="s">
        <v>10</v>
      </c>
      <c r="F3532">
        <v>1494</v>
      </c>
      <c r="G3532">
        <v>3</v>
      </c>
      <c r="H3532">
        <v>0</v>
      </c>
      <c r="I3532">
        <v>70218</v>
      </c>
      <c r="J3532" s="1" t="str">
        <f>INDEX(location!A:A,MATCH('Tabela Total'!A3532,location!A:A,0))</f>
        <v>CA-2014-114790</v>
      </c>
      <c r="K3532" s="1" t="str">
        <f>VLOOKUP(J3532,location[#All],2,FALSE)</f>
        <v>United States</v>
      </c>
      <c r="L3532" t="str">
        <f>VLOOKUP(J3532,location[#All],3,)</f>
        <v>Richmond</v>
      </c>
      <c r="M3532" t="str">
        <f>VLOOKUP(J3532,location[#All],4,)</f>
        <v>Kentucky</v>
      </c>
      <c r="N3532">
        <f>VLOOKUP(J3532,location[#All],5,)</f>
        <v>40475</v>
      </c>
      <c r="O3532" t="str">
        <f>VLOOKUP(J3532,location[#All],6,)</f>
        <v>South</v>
      </c>
    </row>
    <row r="3533" spans="1:15" x14ac:dyDescent="0.25">
      <c r="A3533" t="s">
        <v>5717</v>
      </c>
      <c r="B3533" t="s">
        <v>1375</v>
      </c>
      <c r="C3533" s="1">
        <v>42554</v>
      </c>
      <c r="D3533" s="1">
        <v>42554</v>
      </c>
      <c r="E3533" t="s">
        <v>327</v>
      </c>
      <c r="F3533">
        <v>12392</v>
      </c>
      <c r="G3533">
        <v>5</v>
      </c>
      <c r="H3533">
        <v>2</v>
      </c>
      <c r="I3533">
        <v>38725</v>
      </c>
      <c r="J3533" s="1" t="str">
        <f>INDEX(location!A:A,MATCH('Tabela Total'!A3533,location!A:A,0))</f>
        <v>CA-2016-104983</v>
      </c>
      <c r="K3533" s="1" t="str">
        <f>VLOOKUP(J3533,location[#All],2,FALSE)</f>
        <v>United States</v>
      </c>
      <c r="L3533" t="str">
        <f>VLOOKUP(J3533,location[#All],3,)</f>
        <v>Philadelphia</v>
      </c>
      <c r="M3533" t="str">
        <f>VLOOKUP(J3533,location[#All],4,)</f>
        <v>Pennsylvania</v>
      </c>
      <c r="N3533">
        <f>VLOOKUP(J3533,location[#All],5,)</f>
        <v>19143</v>
      </c>
      <c r="O3533" t="str">
        <f>VLOOKUP(J3533,location[#All],6,)</f>
        <v>East</v>
      </c>
    </row>
    <row r="3534" spans="1:15" x14ac:dyDescent="0.25">
      <c r="A3534" t="s">
        <v>188</v>
      </c>
      <c r="B3534" t="s">
        <v>189</v>
      </c>
      <c r="C3534" s="1">
        <v>41877</v>
      </c>
      <c r="D3534" s="1">
        <v>41881</v>
      </c>
      <c r="E3534" t="s">
        <v>15</v>
      </c>
      <c r="F3534">
        <v>1768</v>
      </c>
      <c r="G3534">
        <v>8</v>
      </c>
      <c r="H3534">
        <v>0</v>
      </c>
      <c r="I3534">
        <v>22984</v>
      </c>
      <c r="J3534" s="1" t="str">
        <f>INDEX(location!A:A,MATCH('Tabela Total'!A3534,location!A:A,0))</f>
        <v>CA-2014-123260</v>
      </c>
      <c r="K3534" s="1" t="str">
        <f>VLOOKUP(J3534,location[#All],2,FALSE)</f>
        <v>United States</v>
      </c>
      <c r="L3534" t="str">
        <f>VLOOKUP(J3534,location[#All],3,)</f>
        <v>Los Angeles</v>
      </c>
      <c r="M3534" t="str">
        <f>VLOOKUP(J3534,location[#All],4,)</f>
        <v>California</v>
      </c>
      <c r="N3534">
        <f>VLOOKUP(J3534,location[#All],5,)</f>
        <v>90032</v>
      </c>
      <c r="O3534" t="str">
        <f>VLOOKUP(J3534,location[#All],6,)</f>
        <v>West</v>
      </c>
    </row>
    <row r="3535" spans="1:15" x14ac:dyDescent="0.25">
      <c r="A3535" t="s">
        <v>854</v>
      </c>
      <c r="B3535" t="s">
        <v>189</v>
      </c>
      <c r="C3535" s="1">
        <v>42687</v>
      </c>
      <c r="D3535" s="1">
        <v>42691</v>
      </c>
      <c r="E3535" t="s">
        <v>15</v>
      </c>
      <c r="F3535">
        <v>4402</v>
      </c>
      <c r="G3535">
        <v>2</v>
      </c>
      <c r="H3535">
        <v>0</v>
      </c>
      <c r="I3535">
        <v>114452</v>
      </c>
      <c r="J3535" s="1" t="str">
        <f>INDEX(location!A:A,MATCH('Tabela Total'!A3535,location!A:A,0))</f>
        <v>CA-2016-155488</v>
      </c>
      <c r="K3535" s="1" t="str">
        <f>VLOOKUP(J3535,location[#All],2,FALSE)</f>
        <v>United States</v>
      </c>
      <c r="L3535" t="str">
        <f>VLOOKUP(J3535,location[#All],3,)</f>
        <v>Vancouver</v>
      </c>
      <c r="M3535" t="str">
        <f>VLOOKUP(J3535,location[#All],4,)</f>
        <v>Washington</v>
      </c>
      <c r="N3535">
        <f>VLOOKUP(J3535,location[#All],5,)</f>
        <v>98661</v>
      </c>
      <c r="O3535" t="str">
        <f>VLOOKUP(J3535,location[#All],6,)</f>
        <v>West</v>
      </c>
    </row>
    <row r="3536" spans="1:15" x14ac:dyDescent="0.25">
      <c r="A3536" t="s">
        <v>2499</v>
      </c>
      <c r="B3536" t="s">
        <v>189</v>
      </c>
      <c r="C3536" s="1">
        <v>42528</v>
      </c>
      <c r="D3536" s="1">
        <v>42532</v>
      </c>
      <c r="E3536" t="s">
        <v>15</v>
      </c>
      <c r="F3536">
        <v>4784</v>
      </c>
      <c r="G3536">
        <v>1</v>
      </c>
      <c r="H3536">
        <v>2</v>
      </c>
      <c r="I3536">
        <v>15548</v>
      </c>
      <c r="J3536" s="1" t="str">
        <f>INDEX(location!A:A,MATCH('Tabela Total'!A3536,location!A:A,0))</f>
        <v>CA-2016-103163</v>
      </c>
      <c r="K3536" s="1" t="str">
        <f>VLOOKUP(J3536,location[#All],2,FALSE)</f>
        <v>United States</v>
      </c>
      <c r="L3536" t="str">
        <f>VLOOKUP(J3536,location[#All],3,)</f>
        <v>Bakersfield</v>
      </c>
      <c r="M3536" t="str">
        <f>VLOOKUP(J3536,location[#All],4,)</f>
        <v>California</v>
      </c>
      <c r="N3536">
        <f>VLOOKUP(J3536,location[#All],5,)</f>
        <v>93309</v>
      </c>
      <c r="O3536" t="str">
        <f>VLOOKUP(J3536,location[#All],6,)</f>
        <v>West</v>
      </c>
    </row>
    <row r="3537" spans="1:15" x14ac:dyDescent="0.25">
      <c r="A3537" t="s">
        <v>2499</v>
      </c>
      <c r="B3537" t="s">
        <v>189</v>
      </c>
      <c r="C3537" s="1">
        <v>42528</v>
      </c>
      <c r="D3537" s="1">
        <v>42532</v>
      </c>
      <c r="E3537" t="s">
        <v>15</v>
      </c>
      <c r="F3537">
        <v>473</v>
      </c>
      <c r="G3537">
        <v>1</v>
      </c>
      <c r="H3537">
        <v>0</v>
      </c>
      <c r="I3537">
        <v>23177</v>
      </c>
      <c r="J3537" s="1" t="str">
        <f>INDEX(location!A:A,MATCH('Tabela Total'!A3537,location!A:A,0))</f>
        <v>CA-2016-103163</v>
      </c>
      <c r="K3537" s="1" t="str">
        <f>VLOOKUP(J3537,location[#All],2,FALSE)</f>
        <v>United States</v>
      </c>
      <c r="L3537" t="str">
        <f>VLOOKUP(J3537,location[#All],3,)</f>
        <v>Bakersfield</v>
      </c>
      <c r="M3537" t="str">
        <f>VLOOKUP(J3537,location[#All],4,)</f>
        <v>California</v>
      </c>
      <c r="N3537">
        <f>VLOOKUP(J3537,location[#All],5,)</f>
        <v>93309</v>
      </c>
      <c r="O3537" t="str">
        <f>VLOOKUP(J3537,location[#All],6,)</f>
        <v>West</v>
      </c>
    </row>
    <row r="3538" spans="1:15" x14ac:dyDescent="0.25">
      <c r="A3538" t="s">
        <v>2506</v>
      </c>
      <c r="B3538" t="s">
        <v>189</v>
      </c>
      <c r="C3538" s="1">
        <v>43063</v>
      </c>
      <c r="D3538" s="1">
        <v>43069</v>
      </c>
      <c r="E3538" t="s">
        <v>15</v>
      </c>
      <c r="F3538">
        <v>288</v>
      </c>
      <c r="G3538">
        <v>1</v>
      </c>
      <c r="H3538">
        <v>0</v>
      </c>
      <c r="I3538">
        <v>14112</v>
      </c>
      <c r="J3538" s="1" t="str">
        <f>INDEX(location!A:A,MATCH('Tabela Total'!A3538,location!A:A,0))</f>
        <v>CA-2017-146535</v>
      </c>
      <c r="K3538" s="1" t="str">
        <f>VLOOKUP(J3538,location[#All],2,FALSE)</f>
        <v>United States</v>
      </c>
      <c r="L3538" t="str">
        <f>VLOOKUP(J3538,location[#All],3,)</f>
        <v>Richmond</v>
      </c>
      <c r="M3538" t="str">
        <f>VLOOKUP(J3538,location[#All],4,)</f>
        <v>Kentucky</v>
      </c>
      <c r="N3538">
        <f>VLOOKUP(J3538,location[#All],5,)</f>
        <v>40475</v>
      </c>
      <c r="O3538" t="str">
        <f>VLOOKUP(J3538,location[#All],6,)</f>
        <v>South</v>
      </c>
    </row>
    <row r="3539" spans="1:15" x14ac:dyDescent="0.25">
      <c r="A3539" t="s">
        <v>2506</v>
      </c>
      <c r="B3539" t="s">
        <v>189</v>
      </c>
      <c r="C3539" s="1">
        <v>43063</v>
      </c>
      <c r="D3539" s="1">
        <v>43069</v>
      </c>
      <c r="E3539" t="s">
        <v>15</v>
      </c>
      <c r="F3539">
        <v>144396</v>
      </c>
      <c r="G3539">
        <v>12</v>
      </c>
      <c r="H3539">
        <v>0</v>
      </c>
      <c r="I3539">
        <v>3754296</v>
      </c>
      <c r="J3539" s="1" t="str">
        <f>INDEX(location!A:A,MATCH('Tabela Total'!A3539,location!A:A,0))</f>
        <v>CA-2017-146535</v>
      </c>
      <c r="K3539" s="1" t="str">
        <f>VLOOKUP(J3539,location[#All],2,FALSE)</f>
        <v>United States</v>
      </c>
      <c r="L3539" t="str">
        <f>VLOOKUP(J3539,location[#All],3,)</f>
        <v>Richmond</v>
      </c>
      <c r="M3539" t="str">
        <f>VLOOKUP(J3539,location[#All],4,)</f>
        <v>Kentucky</v>
      </c>
      <c r="N3539">
        <f>VLOOKUP(J3539,location[#All],5,)</f>
        <v>40475</v>
      </c>
      <c r="O3539" t="str">
        <f>VLOOKUP(J3539,location[#All],6,)</f>
        <v>South</v>
      </c>
    </row>
    <row r="3540" spans="1:15" x14ac:dyDescent="0.25">
      <c r="A3540" t="s">
        <v>2543</v>
      </c>
      <c r="B3540" t="s">
        <v>189</v>
      </c>
      <c r="C3540" s="1">
        <v>42919</v>
      </c>
      <c r="D3540" s="1">
        <v>42925</v>
      </c>
      <c r="E3540" t="s">
        <v>15</v>
      </c>
      <c r="F3540">
        <v>2589</v>
      </c>
      <c r="G3540">
        <v>10</v>
      </c>
      <c r="H3540">
        <v>0</v>
      </c>
      <c r="I3540">
        <v>93204</v>
      </c>
      <c r="J3540" s="1" t="str">
        <f>INDEX(location!A:A,MATCH('Tabela Total'!A3540,location!A:A,0))</f>
        <v>US-2017-129777</v>
      </c>
      <c r="K3540" s="1" t="str">
        <f>VLOOKUP(J3540,location[#All],2,FALSE)</f>
        <v>United States</v>
      </c>
      <c r="L3540" t="str">
        <f>VLOOKUP(J3540,location[#All],3,)</f>
        <v>Quincy</v>
      </c>
      <c r="M3540" t="str">
        <f>VLOOKUP(J3540,location[#All],4,)</f>
        <v>Massachusetts</v>
      </c>
      <c r="N3540">
        <f>VLOOKUP(J3540,location[#All],5,)</f>
        <v>2169</v>
      </c>
      <c r="O3540" t="str">
        <f>VLOOKUP(J3540,location[#All],6,)</f>
        <v>East</v>
      </c>
    </row>
    <row r="3541" spans="1:15" x14ac:dyDescent="0.25">
      <c r="A3541" t="s">
        <v>2543</v>
      </c>
      <c r="B3541" t="s">
        <v>189</v>
      </c>
      <c r="C3541" s="1">
        <v>42919</v>
      </c>
      <c r="D3541" s="1">
        <v>42925</v>
      </c>
      <c r="E3541" t="s">
        <v>15</v>
      </c>
      <c r="F3541">
        <v>2456</v>
      </c>
      <c r="G3541">
        <v>2</v>
      </c>
      <c r="H3541">
        <v>0</v>
      </c>
      <c r="I3541">
        <v>115432</v>
      </c>
      <c r="J3541" s="1" t="str">
        <f>INDEX(location!A:A,MATCH('Tabela Total'!A3541,location!A:A,0))</f>
        <v>US-2017-129777</v>
      </c>
      <c r="K3541" s="1" t="str">
        <f>VLOOKUP(J3541,location[#All],2,FALSE)</f>
        <v>United States</v>
      </c>
      <c r="L3541" t="str">
        <f>VLOOKUP(J3541,location[#All],3,)</f>
        <v>Quincy</v>
      </c>
      <c r="M3541" t="str">
        <f>VLOOKUP(J3541,location[#All],4,)</f>
        <v>Massachusetts</v>
      </c>
      <c r="N3541">
        <f>VLOOKUP(J3541,location[#All],5,)</f>
        <v>2169</v>
      </c>
      <c r="O3541" t="str">
        <f>VLOOKUP(J3541,location[#All],6,)</f>
        <v>East</v>
      </c>
    </row>
    <row r="3542" spans="1:15" x14ac:dyDescent="0.25">
      <c r="A3542" t="s">
        <v>3714</v>
      </c>
      <c r="B3542" t="s">
        <v>189</v>
      </c>
      <c r="C3542" s="1">
        <v>42101</v>
      </c>
      <c r="D3542" s="1">
        <v>42103</v>
      </c>
      <c r="E3542" t="s">
        <v>44</v>
      </c>
      <c r="F3542">
        <v>11736</v>
      </c>
      <c r="G3542">
        <v>3</v>
      </c>
      <c r="H3542">
        <v>2</v>
      </c>
      <c r="I3542">
        <v>10269</v>
      </c>
      <c r="J3542" s="1" t="str">
        <f>INDEX(location!A:A,MATCH('Tabela Total'!A3542,location!A:A,0))</f>
        <v>CA-2015-130554</v>
      </c>
      <c r="K3542" s="1" t="str">
        <f>VLOOKUP(J3542,location[#All],2,FALSE)</f>
        <v>United States</v>
      </c>
      <c r="L3542" t="str">
        <f>VLOOKUP(J3542,location[#All],3,)</f>
        <v>Philadelphia</v>
      </c>
      <c r="M3542" t="str">
        <f>VLOOKUP(J3542,location[#All],4,)</f>
        <v>Pennsylvania</v>
      </c>
      <c r="N3542">
        <f>VLOOKUP(J3542,location[#All],5,)</f>
        <v>19140</v>
      </c>
      <c r="O3542" t="str">
        <f>VLOOKUP(J3542,location[#All],6,)</f>
        <v>East</v>
      </c>
    </row>
    <row r="3543" spans="1:15" x14ac:dyDescent="0.25">
      <c r="A3543" t="s">
        <v>3732</v>
      </c>
      <c r="B3543" t="s">
        <v>189</v>
      </c>
      <c r="C3543" s="1">
        <v>43045</v>
      </c>
      <c r="D3543" s="1">
        <v>43045</v>
      </c>
      <c r="E3543" t="s">
        <v>327</v>
      </c>
      <c r="F3543">
        <v>5994</v>
      </c>
      <c r="G3543">
        <v>3</v>
      </c>
      <c r="H3543">
        <v>0</v>
      </c>
      <c r="I3543">
        <v>281718</v>
      </c>
      <c r="J3543" s="1" t="str">
        <f>INDEX(location!A:A,MATCH('Tabela Total'!A3543,location!A:A,0))</f>
        <v>US-2017-153948</v>
      </c>
      <c r="K3543" s="1" t="str">
        <f>VLOOKUP(J3543,location[#All],2,FALSE)</f>
        <v>United States</v>
      </c>
      <c r="L3543" t="str">
        <f>VLOOKUP(J3543,location[#All],3,)</f>
        <v>San Francisco</v>
      </c>
      <c r="M3543" t="str">
        <f>VLOOKUP(J3543,location[#All],4,)</f>
        <v>California</v>
      </c>
      <c r="N3543">
        <f>VLOOKUP(J3543,location[#All],5,)</f>
        <v>94122</v>
      </c>
      <c r="O3543" t="str">
        <f>VLOOKUP(J3543,location[#All],6,)</f>
        <v>West</v>
      </c>
    </row>
    <row r="3544" spans="1:15" x14ac:dyDescent="0.25">
      <c r="A3544" t="s">
        <v>3732</v>
      </c>
      <c r="B3544" t="s">
        <v>189</v>
      </c>
      <c r="C3544" s="1">
        <v>43045</v>
      </c>
      <c r="D3544" s="1">
        <v>43045</v>
      </c>
      <c r="E3544" t="s">
        <v>327</v>
      </c>
      <c r="F3544">
        <v>4536</v>
      </c>
      <c r="G3544">
        <v>4</v>
      </c>
      <c r="H3544">
        <v>0</v>
      </c>
      <c r="I3544">
        <v>222264</v>
      </c>
      <c r="J3544" s="1" t="str">
        <f>INDEX(location!A:A,MATCH('Tabela Total'!A3544,location!A:A,0))</f>
        <v>US-2017-153948</v>
      </c>
      <c r="K3544" s="1" t="str">
        <f>VLOOKUP(J3544,location[#All],2,FALSE)</f>
        <v>United States</v>
      </c>
      <c r="L3544" t="str">
        <f>VLOOKUP(J3544,location[#All],3,)</f>
        <v>San Francisco</v>
      </c>
      <c r="M3544" t="str">
        <f>VLOOKUP(J3544,location[#All],4,)</f>
        <v>California</v>
      </c>
      <c r="N3544">
        <f>VLOOKUP(J3544,location[#All],5,)</f>
        <v>94122</v>
      </c>
      <c r="O3544" t="str">
        <f>VLOOKUP(J3544,location[#All],6,)</f>
        <v>West</v>
      </c>
    </row>
    <row r="3545" spans="1:15" x14ac:dyDescent="0.25">
      <c r="A3545" t="s">
        <v>3732</v>
      </c>
      <c r="B3545" t="s">
        <v>189</v>
      </c>
      <c r="C3545" s="1">
        <v>43045</v>
      </c>
      <c r="D3545" s="1">
        <v>43045</v>
      </c>
      <c r="E3545" t="s">
        <v>327</v>
      </c>
      <c r="F3545">
        <v>264</v>
      </c>
      <c r="G3545">
        <v>5</v>
      </c>
      <c r="H3545">
        <v>0</v>
      </c>
      <c r="I3545">
        <v>12672</v>
      </c>
      <c r="J3545" s="1" t="str">
        <f>INDEX(location!A:A,MATCH('Tabela Total'!A3545,location!A:A,0))</f>
        <v>US-2017-153948</v>
      </c>
      <c r="K3545" s="1" t="str">
        <f>VLOOKUP(J3545,location[#All],2,FALSE)</f>
        <v>United States</v>
      </c>
      <c r="L3545" t="str">
        <f>VLOOKUP(J3545,location[#All],3,)</f>
        <v>San Francisco</v>
      </c>
      <c r="M3545" t="str">
        <f>VLOOKUP(J3545,location[#All],4,)</f>
        <v>California</v>
      </c>
      <c r="N3545">
        <f>VLOOKUP(J3545,location[#All],5,)</f>
        <v>94122</v>
      </c>
      <c r="O3545" t="str">
        <f>VLOOKUP(J3545,location[#All],6,)</f>
        <v>West</v>
      </c>
    </row>
    <row r="3546" spans="1:15" x14ac:dyDescent="0.25">
      <c r="A3546" t="s">
        <v>3732</v>
      </c>
      <c r="B3546" t="s">
        <v>189</v>
      </c>
      <c r="C3546" s="1">
        <v>43045</v>
      </c>
      <c r="D3546" s="1">
        <v>43045</v>
      </c>
      <c r="E3546" t="s">
        <v>327</v>
      </c>
      <c r="F3546">
        <v>414</v>
      </c>
      <c r="G3546">
        <v>4</v>
      </c>
      <c r="H3546">
        <v>0</v>
      </c>
      <c r="I3546">
        <v>19872</v>
      </c>
      <c r="J3546" s="1" t="str">
        <f>INDEX(location!A:A,MATCH('Tabela Total'!A3546,location!A:A,0))</f>
        <v>US-2017-153948</v>
      </c>
      <c r="K3546" s="1" t="str">
        <f>VLOOKUP(J3546,location[#All],2,FALSE)</f>
        <v>United States</v>
      </c>
      <c r="L3546" t="str">
        <f>VLOOKUP(J3546,location[#All],3,)</f>
        <v>San Francisco</v>
      </c>
      <c r="M3546" t="str">
        <f>VLOOKUP(J3546,location[#All],4,)</f>
        <v>California</v>
      </c>
      <c r="N3546">
        <f>VLOOKUP(J3546,location[#All],5,)</f>
        <v>94122</v>
      </c>
      <c r="O3546" t="str">
        <f>VLOOKUP(J3546,location[#All],6,)</f>
        <v>West</v>
      </c>
    </row>
    <row r="3547" spans="1:15" x14ac:dyDescent="0.25">
      <c r="A3547" t="s">
        <v>3732</v>
      </c>
      <c r="B3547" t="s">
        <v>189</v>
      </c>
      <c r="C3547" s="1">
        <v>43045</v>
      </c>
      <c r="D3547" s="1">
        <v>43045</v>
      </c>
      <c r="E3547" t="s">
        <v>327</v>
      </c>
      <c r="F3547">
        <v>1695</v>
      </c>
      <c r="G3547">
        <v>1</v>
      </c>
      <c r="H3547">
        <v>0</v>
      </c>
      <c r="I3547">
        <v>1017</v>
      </c>
      <c r="J3547" s="1" t="str">
        <f>INDEX(location!A:A,MATCH('Tabela Total'!A3547,location!A:A,0))</f>
        <v>US-2017-153948</v>
      </c>
      <c r="K3547" s="1" t="str">
        <f>VLOOKUP(J3547,location[#All],2,FALSE)</f>
        <v>United States</v>
      </c>
      <c r="L3547" t="str">
        <f>VLOOKUP(J3547,location[#All],3,)</f>
        <v>San Francisco</v>
      </c>
      <c r="M3547" t="str">
        <f>VLOOKUP(J3547,location[#All],4,)</f>
        <v>California</v>
      </c>
      <c r="N3547">
        <f>VLOOKUP(J3547,location[#All],5,)</f>
        <v>94122</v>
      </c>
      <c r="O3547" t="str">
        <f>VLOOKUP(J3547,location[#All],6,)</f>
        <v>West</v>
      </c>
    </row>
    <row r="3548" spans="1:15" x14ac:dyDescent="0.25">
      <c r="A3548" t="s">
        <v>5414</v>
      </c>
      <c r="B3548" t="s">
        <v>189</v>
      </c>
      <c r="C3548" s="1">
        <v>43043</v>
      </c>
      <c r="D3548" s="1">
        <v>43043</v>
      </c>
      <c r="E3548" t="s">
        <v>327</v>
      </c>
      <c r="F3548">
        <v>7536</v>
      </c>
      <c r="G3548">
        <v>6</v>
      </c>
      <c r="H3548">
        <v>8</v>
      </c>
      <c r="I3548">
        <v>-13188</v>
      </c>
      <c r="J3548" s="1" t="str">
        <f>INDEX(location!A:A,MATCH('Tabela Total'!A3548,location!A:A,0))</f>
        <v>CA-2017-121160</v>
      </c>
      <c r="K3548" s="1" t="str">
        <f>VLOOKUP(J3548,location[#All],2,FALSE)</f>
        <v>United States</v>
      </c>
      <c r="L3548" t="str">
        <f>VLOOKUP(J3548,location[#All],3,)</f>
        <v>Bryan</v>
      </c>
      <c r="M3548" t="str">
        <f>VLOOKUP(J3548,location[#All],4,)</f>
        <v>Texas</v>
      </c>
      <c r="N3548">
        <f>VLOOKUP(J3548,location[#All],5,)</f>
        <v>77803</v>
      </c>
      <c r="O3548" t="str">
        <f>VLOOKUP(J3548,location[#All],6,)</f>
        <v>Central</v>
      </c>
    </row>
    <row r="3549" spans="1:15" x14ac:dyDescent="0.25">
      <c r="A3549" t="s">
        <v>5414</v>
      </c>
      <c r="B3549" t="s">
        <v>189</v>
      </c>
      <c r="C3549" s="1">
        <v>43043</v>
      </c>
      <c r="D3549" s="1">
        <v>43043</v>
      </c>
      <c r="E3549" t="s">
        <v>327</v>
      </c>
      <c r="F3549">
        <v>1408</v>
      </c>
      <c r="G3549">
        <v>2</v>
      </c>
      <c r="H3549">
        <v>8</v>
      </c>
      <c r="I3549">
        <v>-23232</v>
      </c>
      <c r="J3549" s="1" t="str">
        <f>INDEX(location!A:A,MATCH('Tabela Total'!A3549,location!A:A,0))</f>
        <v>CA-2017-121160</v>
      </c>
      <c r="K3549" s="1" t="str">
        <f>VLOOKUP(J3549,location[#All],2,FALSE)</f>
        <v>United States</v>
      </c>
      <c r="L3549" t="str">
        <f>VLOOKUP(J3549,location[#All],3,)</f>
        <v>Bryan</v>
      </c>
      <c r="M3549" t="str">
        <f>VLOOKUP(J3549,location[#All],4,)</f>
        <v>Texas</v>
      </c>
      <c r="N3549">
        <f>VLOOKUP(J3549,location[#All],5,)</f>
        <v>77803</v>
      </c>
      <c r="O3549" t="str">
        <f>VLOOKUP(J3549,location[#All],6,)</f>
        <v>Central</v>
      </c>
    </row>
    <row r="3550" spans="1:15" x14ac:dyDescent="0.25">
      <c r="A3550" t="s">
        <v>5414</v>
      </c>
      <c r="B3550" t="s">
        <v>189</v>
      </c>
      <c r="C3550" s="1">
        <v>43043</v>
      </c>
      <c r="D3550" s="1">
        <v>43043</v>
      </c>
      <c r="E3550" t="s">
        <v>327</v>
      </c>
      <c r="F3550">
        <v>4144</v>
      </c>
      <c r="G3550">
        <v>4</v>
      </c>
      <c r="H3550">
        <v>8</v>
      </c>
      <c r="I3550">
        <v>-64232</v>
      </c>
      <c r="J3550" s="1" t="str">
        <f>INDEX(location!A:A,MATCH('Tabela Total'!A3550,location!A:A,0))</f>
        <v>CA-2017-121160</v>
      </c>
      <c r="K3550" s="1" t="str">
        <f>VLOOKUP(J3550,location[#All],2,FALSE)</f>
        <v>United States</v>
      </c>
      <c r="L3550" t="str">
        <f>VLOOKUP(J3550,location[#All],3,)</f>
        <v>Bryan</v>
      </c>
      <c r="M3550" t="str">
        <f>VLOOKUP(J3550,location[#All],4,)</f>
        <v>Texas</v>
      </c>
      <c r="N3550">
        <f>VLOOKUP(J3550,location[#All],5,)</f>
        <v>77803</v>
      </c>
      <c r="O3550" t="str">
        <f>VLOOKUP(J3550,location[#All],6,)</f>
        <v>Central</v>
      </c>
    </row>
    <row r="3551" spans="1:15" x14ac:dyDescent="0.25">
      <c r="A3551" t="s">
        <v>5414</v>
      </c>
      <c r="B3551" t="s">
        <v>189</v>
      </c>
      <c r="C3551" s="1">
        <v>43043</v>
      </c>
      <c r="D3551" s="1">
        <v>43043</v>
      </c>
      <c r="E3551" t="s">
        <v>327</v>
      </c>
      <c r="F3551">
        <v>52752</v>
      </c>
      <c r="G3551">
        <v>3</v>
      </c>
      <c r="H3551">
        <v>2</v>
      </c>
      <c r="I3551">
        <v>-125286</v>
      </c>
      <c r="J3551" s="1" t="str">
        <f>INDEX(location!A:A,MATCH('Tabela Total'!A3551,location!A:A,0))</f>
        <v>CA-2017-121160</v>
      </c>
      <c r="K3551" s="1" t="str">
        <f>VLOOKUP(J3551,location[#All],2,FALSE)</f>
        <v>United States</v>
      </c>
      <c r="L3551" t="str">
        <f>VLOOKUP(J3551,location[#All],3,)</f>
        <v>Bryan</v>
      </c>
      <c r="M3551" t="str">
        <f>VLOOKUP(J3551,location[#All],4,)</f>
        <v>Texas</v>
      </c>
      <c r="N3551">
        <f>VLOOKUP(J3551,location[#All],5,)</f>
        <v>77803</v>
      </c>
      <c r="O3551" t="str">
        <f>VLOOKUP(J3551,location[#All],6,)</f>
        <v>Central</v>
      </c>
    </row>
    <row r="3552" spans="1:15" x14ac:dyDescent="0.25">
      <c r="A3552" t="s">
        <v>5659</v>
      </c>
      <c r="B3552" t="s">
        <v>189</v>
      </c>
      <c r="C3552" s="1">
        <v>42727</v>
      </c>
      <c r="D3552" s="1">
        <v>42732</v>
      </c>
      <c r="E3552" t="s">
        <v>15</v>
      </c>
      <c r="F3552">
        <v>7968</v>
      </c>
      <c r="G3552">
        <v>2</v>
      </c>
      <c r="H3552">
        <v>2</v>
      </c>
      <c r="I3552">
        <v>26892</v>
      </c>
      <c r="J3552" s="1" t="str">
        <f>INDEX(location!A:A,MATCH('Tabela Total'!A3552,location!A:A,0))</f>
        <v>CA-2016-114867</v>
      </c>
      <c r="K3552" s="1" t="str">
        <f>VLOOKUP(J3552,location[#All],2,FALSE)</f>
        <v>United States</v>
      </c>
      <c r="L3552" t="str">
        <f>VLOOKUP(J3552,location[#All],3,)</f>
        <v>Philadelphia</v>
      </c>
      <c r="M3552" t="str">
        <f>VLOOKUP(J3552,location[#All],4,)</f>
        <v>Pennsylvania</v>
      </c>
      <c r="N3552">
        <f>VLOOKUP(J3552,location[#All],5,)</f>
        <v>19143</v>
      </c>
      <c r="O3552" t="str">
        <f>VLOOKUP(J3552,location[#All],6,)</f>
        <v>East</v>
      </c>
    </row>
    <row r="3553" spans="1:15" x14ac:dyDescent="0.25">
      <c r="A3553" t="s">
        <v>5659</v>
      </c>
      <c r="B3553" t="s">
        <v>189</v>
      </c>
      <c r="C3553" s="1">
        <v>42727</v>
      </c>
      <c r="D3553" s="1">
        <v>42732</v>
      </c>
      <c r="E3553" t="s">
        <v>15</v>
      </c>
      <c r="F3553">
        <v>149997</v>
      </c>
      <c r="G3553">
        <v>5</v>
      </c>
      <c r="H3553">
        <v>4</v>
      </c>
      <c r="I3553">
        <v>-3749925</v>
      </c>
      <c r="J3553" s="1" t="str">
        <f>INDEX(location!A:A,MATCH('Tabela Total'!A3553,location!A:A,0))</f>
        <v>CA-2016-114867</v>
      </c>
      <c r="K3553" s="1" t="str">
        <f>VLOOKUP(J3553,location[#All],2,FALSE)</f>
        <v>United States</v>
      </c>
      <c r="L3553" t="str">
        <f>VLOOKUP(J3553,location[#All],3,)</f>
        <v>Philadelphia</v>
      </c>
      <c r="M3553" t="str">
        <f>VLOOKUP(J3553,location[#All],4,)</f>
        <v>Pennsylvania</v>
      </c>
      <c r="N3553">
        <f>VLOOKUP(J3553,location[#All],5,)</f>
        <v>19143</v>
      </c>
      <c r="O3553" t="str">
        <f>VLOOKUP(J3553,location[#All],6,)</f>
        <v>East</v>
      </c>
    </row>
    <row r="3554" spans="1:15" x14ac:dyDescent="0.25">
      <c r="A3554" t="s">
        <v>552</v>
      </c>
      <c r="B3554" t="s">
        <v>553</v>
      </c>
      <c r="C3554" s="1">
        <v>42715</v>
      </c>
      <c r="D3554" s="1">
        <v>42717</v>
      </c>
      <c r="E3554" t="s">
        <v>10</v>
      </c>
      <c r="F3554">
        <v>243384</v>
      </c>
      <c r="G3554">
        <v>3</v>
      </c>
      <c r="H3554">
        <v>2</v>
      </c>
      <c r="I3554">
        <v>-517191</v>
      </c>
      <c r="J3554" s="1" t="str">
        <f>INDEX(location!A:A,MATCH('Tabela Total'!A3554,location!A:A,0))</f>
        <v>US-2016-135720</v>
      </c>
      <c r="K3554" s="1" t="str">
        <f>VLOOKUP(J3554,location[#All],2,FALSE)</f>
        <v>United States</v>
      </c>
      <c r="L3554" t="str">
        <f>VLOOKUP(J3554,location[#All],3,)</f>
        <v>Aurora</v>
      </c>
      <c r="M3554" t="str">
        <f>VLOOKUP(J3554,location[#All],4,)</f>
        <v>Colorado</v>
      </c>
      <c r="N3554">
        <f>VLOOKUP(J3554,location[#All],5,)</f>
        <v>80013</v>
      </c>
      <c r="O3554" t="str">
        <f>VLOOKUP(J3554,location[#All],6,)</f>
        <v>West</v>
      </c>
    </row>
    <row r="3555" spans="1:15" x14ac:dyDescent="0.25">
      <c r="A3555" t="s">
        <v>552</v>
      </c>
      <c r="B3555" t="s">
        <v>553</v>
      </c>
      <c r="C3555" s="1">
        <v>42715</v>
      </c>
      <c r="D3555" s="1">
        <v>42717</v>
      </c>
      <c r="E3555" t="s">
        <v>10</v>
      </c>
      <c r="F3555">
        <v>1198</v>
      </c>
      <c r="G3555">
        <v>5</v>
      </c>
      <c r="H3555">
        <v>2</v>
      </c>
      <c r="I3555">
        <v>2995</v>
      </c>
      <c r="J3555" s="1" t="str">
        <f>INDEX(location!A:A,MATCH('Tabela Total'!A3555,location!A:A,0))</f>
        <v>US-2016-135720</v>
      </c>
      <c r="K3555" s="1" t="str">
        <f>VLOOKUP(J3555,location[#All],2,FALSE)</f>
        <v>United States</v>
      </c>
      <c r="L3555" t="str">
        <f>VLOOKUP(J3555,location[#All],3,)</f>
        <v>Aurora</v>
      </c>
      <c r="M3555" t="str">
        <f>VLOOKUP(J3555,location[#All],4,)</f>
        <v>Colorado</v>
      </c>
      <c r="N3555">
        <f>VLOOKUP(J3555,location[#All],5,)</f>
        <v>80013</v>
      </c>
      <c r="O3555" t="str">
        <f>VLOOKUP(J3555,location[#All],6,)</f>
        <v>West</v>
      </c>
    </row>
    <row r="3556" spans="1:15" x14ac:dyDescent="0.25">
      <c r="A3556" t="s">
        <v>552</v>
      </c>
      <c r="B3556" t="s">
        <v>553</v>
      </c>
      <c r="C3556" s="1">
        <v>42715</v>
      </c>
      <c r="D3556" s="1">
        <v>42717</v>
      </c>
      <c r="E3556" t="s">
        <v>10</v>
      </c>
      <c r="F3556">
        <v>300768</v>
      </c>
      <c r="G3556">
        <v>4</v>
      </c>
      <c r="H3556">
        <v>2</v>
      </c>
      <c r="I3556">
        <v>300768</v>
      </c>
      <c r="J3556" s="1" t="str">
        <f>INDEX(location!A:A,MATCH('Tabela Total'!A3556,location!A:A,0))</f>
        <v>US-2016-135720</v>
      </c>
      <c r="K3556" s="1" t="str">
        <f>VLOOKUP(J3556,location[#All],2,FALSE)</f>
        <v>United States</v>
      </c>
      <c r="L3556" t="str">
        <f>VLOOKUP(J3556,location[#All],3,)</f>
        <v>Aurora</v>
      </c>
      <c r="M3556" t="str">
        <f>VLOOKUP(J3556,location[#All],4,)</f>
        <v>Colorado</v>
      </c>
      <c r="N3556">
        <f>VLOOKUP(J3556,location[#All],5,)</f>
        <v>80013</v>
      </c>
      <c r="O3556" t="str">
        <f>VLOOKUP(J3556,location[#All],6,)</f>
        <v>West</v>
      </c>
    </row>
    <row r="3557" spans="1:15" x14ac:dyDescent="0.25">
      <c r="A3557" t="s">
        <v>1059</v>
      </c>
      <c r="B3557" t="s">
        <v>553</v>
      </c>
      <c r="C3557" s="1">
        <v>42713</v>
      </c>
      <c r="D3557" s="1">
        <v>42717</v>
      </c>
      <c r="E3557" t="s">
        <v>15</v>
      </c>
      <c r="F3557">
        <v>369</v>
      </c>
      <c r="G3557">
        <v>1</v>
      </c>
      <c r="H3557">
        <v>0</v>
      </c>
      <c r="I3557">
        <v>17343</v>
      </c>
      <c r="J3557" s="1" t="str">
        <f>INDEX(location!A:A,MATCH('Tabela Total'!A3557,location!A:A,0))</f>
        <v>CA-2016-141082</v>
      </c>
      <c r="K3557" s="1" t="str">
        <f>VLOOKUP(J3557,location[#All],2,FALSE)</f>
        <v>United States</v>
      </c>
      <c r="L3557" t="str">
        <f>VLOOKUP(J3557,location[#All],3,)</f>
        <v>Lawrence</v>
      </c>
      <c r="M3557" t="str">
        <f>VLOOKUP(J3557,location[#All],4,)</f>
        <v>Massachusetts</v>
      </c>
      <c r="N3557">
        <f>VLOOKUP(J3557,location[#All],5,)</f>
        <v>1841</v>
      </c>
      <c r="O3557" t="str">
        <f>VLOOKUP(J3557,location[#All],6,)</f>
        <v>East</v>
      </c>
    </row>
    <row r="3558" spans="1:15" x14ac:dyDescent="0.25">
      <c r="A3558" t="s">
        <v>1059</v>
      </c>
      <c r="B3558" t="s">
        <v>553</v>
      </c>
      <c r="C3558" s="1">
        <v>42713</v>
      </c>
      <c r="D3558" s="1">
        <v>42717</v>
      </c>
      <c r="E3558" t="s">
        <v>15</v>
      </c>
      <c r="F3558">
        <v>12212</v>
      </c>
      <c r="G3558">
        <v>4</v>
      </c>
      <c r="H3558">
        <v>0</v>
      </c>
      <c r="I3558">
        <v>561752</v>
      </c>
      <c r="J3558" s="1" t="str">
        <f>INDEX(location!A:A,MATCH('Tabela Total'!A3558,location!A:A,0))</f>
        <v>CA-2016-141082</v>
      </c>
      <c r="K3558" s="1" t="str">
        <f>VLOOKUP(J3558,location[#All],2,FALSE)</f>
        <v>United States</v>
      </c>
      <c r="L3558" t="str">
        <f>VLOOKUP(J3558,location[#All],3,)</f>
        <v>Lawrence</v>
      </c>
      <c r="M3558" t="str">
        <f>VLOOKUP(J3558,location[#All],4,)</f>
        <v>Massachusetts</v>
      </c>
      <c r="N3558">
        <f>VLOOKUP(J3558,location[#All],5,)</f>
        <v>1841</v>
      </c>
      <c r="O3558" t="str">
        <f>VLOOKUP(J3558,location[#All],6,)</f>
        <v>East</v>
      </c>
    </row>
    <row r="3559" spans="1:15" x14ac:dyDescent="0.25">
      <c r="A3559" t="s">
        <v>2015</v>
      </c>
      <c r="B3559" t="s">
        <v>553</v>
      </c>
      <c r="C3559" s="1">
        <v>42954</v>
      </c>
      <c r="D3559" s="1">
        <v>42958</v>
      </c>
      <c r="E3559" t="s">
        <v>10</v>
      </c>
      <c r="F3559">
        <v>79992</v>
      </c>
      <c r="G3559">
        <v>1</v>
      </c>
      <c r="H3559">
        <v>2</v>
      </c>
      <c r="I3559">
        <v>219978</v>
      </c>
      <c r="J3559" s="1" t="str">
        <f>INDEX(location!A:A,MATCH('Tabela Total'!A3559,location!A:A,0))</f>
        <v>CA-2017-163321</v>
      </c>
      <c r="K3559" s="1" t="str">
        <f>VLOOKUP(J3559,location[#All],2,FALSE)</f>
        <v>United States</v>
      </c>
      <c r="L3559" t="str">
        <f>VLOOKUP(J3559,location[#All],3,)</f>
        <v>Jacksonville</v>
      </c>
      <c r="M3559" t="str">
        <f>VLOOKUP(J3559,location[#All],4,)</f>
        <v>North Carolina</v>
      </c>
      <c r="N3559">
        <f>VLOOKUP(J3559,location[#All],5,)</f>
        <v>28540</v>
      </c>
      <c r="O3559" t="str">
        <f>VLOOKUP(J3559,location[#All],6,)</f>
        <v>South</v>
      </c>
    </row>
    <row r="3560" spans="1:15" x14ac:dyDescent="0.25">
      <c r="A3560" t="s">
        <v>2480</v>
      </c>
      <c r="B3560" t="s">
        <v>553</v>
      </c>
      <c r="C3560" s="1">
        <v>42538</v>
      </c>
      <c r="D3560" s="1">
        <v>42541</v>
      </c>
      <c r="E3560" t="s">
        <v>10</v>
      </c>
      <c r="F3560">
        <v>4074</v>
      </c>
      <c r="G3560">
        <v>3</v>
      </c>
      <c r="H3560">
        <v>0</v>
      </c>
      <c r="I3560">
        <v>4074</v>
      </c>
      <c r="J3560" s="1" t="str">
        <f>INDEX(location!A:A,MATCH('Tabela Total'!A3560,location!A:A,0))</f>
        <v>CA-2016-145842</v>
      </c>
      <c r="K3560" s="1" t="str">
        <f>VLOOKUP(J3560,location[#All],2,FALSE)</f>
        <v>United States</v>
      </c>
      <c r="L3560" t="str">
        <f>VLOOKUP(J3560,location[#All],3,)</f>
        <v>New York City</v>
      </c>
      <c r="M3560" t="str">
        <f>VLOOKUP(J3560,location[#All],4,)</f>
        <v>New York</v>
      </c>
      <c r="N3560">
        <f>VLOOKUP(J3560,location[#All],5,)</f>
        <v>10024</v>
      </c>
      <c r="O3560" t="str">
        <f>VLOOKUP(J3560,location[#All],6,)</f>
        <v>East</v>
      </c>
    </row>
    <row r="3561" spans="1:15" x14ac:dyDescent="0.25">
      <c r="A3561" t="s">
        <v>4499</v>
      </c>
      <c r="B3561" t="s">
        <v>553</v>
      </c>
      <c r="C3561" s="1">
        <v>42911</v>
      </c>
      <c r="D3561" s="1">
        <v>42917</v>
      </c>
      <c r="E3561" t="s">
        <v>15</v>
      </c>
      <c r="F3561">
        <v>14848</v>
      </c>
      <c r="G3561">
        <v>2</v>
      </c>
      <c r="H3561">
        <v>2</v>
      </c>
      <c r="I3561">
        <v>16704</v>
      </c>
      <c r="J3561" s="1" t="str">
        <f>INDEX(location!A:A,MATCH('Tabela Total'!A3561,location!A:A,0))</f>
        <v>CA-2017-134796</v>
      </c>
      <c r="K3561" s="1" t="str">
        <f>VLOOKUP(J3561,location[#All],2,FALSE)</f>
        <v>United States</v>
      </c>
      <c r="L3561" t="str">
        <f>VLOOKUP(J3561,location[#All],3,)</f>
        <v>Bolingbrook</v>
      </c>
      <c r="M3561" t="str">
        <f>VLOOKUP(J3561,location[#All],4,)</f>
        <v>Illinois</v>
      </c>
      <c r="N3561">
        <f>VLOOKUP(J3561,location[#All],5,)</f>
        <v>60440</v>
      </c>
      <c r="O3561" t="str">
        <f>VLOOKUP(J3561,location[#All],6,)</f>
        <v>Central</v>
      </c>
    </row>
    <row r="3562" spans="1:15" x14ac:dyDescent="0.25">
      <c r="A3562" t="s">
        <v>4667</v>
      </c>
      <c r="B3562" t="s">
        <v>553</v>
      </c>
      <c r="C3562" s="1">
        <v>42197</v>
      </c>
      <c r="D3562" s="1">
        <v>42203</v>
      </c>
      <c r="E3562" t="s">
        <v>15</v>
      </c>
      <c r="F3562">
        <v>307168</v>
      </c>
      <c r="G3562">
        <v>4</v>
      </c>
      <c r="H3562">
        <v>2</v>
      </c>
      <c r="I3562">
        <v>307168</v>
      </c>
      <c r="J3562" s="1" t="str">
        <f>INDEX(location!A:A,MATCH('Tabela Total'!A3562,location!A:A,0))</f>
        <v>CA-2015-112711</v>
      </c>
      <c r="K3562" s="1" t="str">
        <f>VLOOKUP(J3562,location[#All],2,FALSE)</f>
        <v>United States</v>
      </c>
      <c r="L3562" t="str">
        <f>VLOOKUP(J3562,location[#All],3,)</f>
        <v>Amarillo</v>
      </c>
      <c r="M3562" t="str">
        <f>VLOOKUP(J3562,location[#All],4,)</f>
        <v>Texas</v>
      </c>
      <c r="N3562">
        <f>VLOOKUP(J3562,location[#All],5,)</f>
        <v>79109</v>
      </c>
      <c r="O3562" t="str">
        <f>VLOOKUP(J3562,location[#All],6,)</f>
        <v>Central</v>
      </c>
    </row>
    <row r="3563" spans="1:15" x14ac:dyDescent="0.25">
      <c r="A3563" t="s">
        <v>4845</v>
      </c>
      <c r="B3563" t="s">
        <v>553</v>
      </c>
      <c r="C3563" s="1">
        <v>42414</v>
      </c>
      <c r="D3563" s="1">
        <v>42419</v>
      </c>
      <c r="E3563" t="s">
        <v>15</v>
      </c>
      <c r="F3563">
        <v>26418</v>
      </c>
      <c r="G3563">
        <v>7</v>
      </c>
      <c r="H3563">
        <v>0</v>
      </c>
      <c r="I3563">
        <v>686868</v>
      </c>
      <c r="J3563" s="1" t="str">
        <f>INDEX(location!A:A,MATCH('Tabela Total'!A3563,location!A:A,0))</f>
        <v>CA-2016-146150</v>
      </c>
      <c r="K3563" s="1" t="str">
        <f>VLOOKUP(J3563,location[#All],2,FALSE)</f>
        <v>United States</v>
      </c>
      <c r="L3563" t="str">
        <f>VLOOKUP(J3563,location[#All],3,)</f>
        <v>Jackson</v>
      </c>
      <c r="M3563" t="str">
        <f>VLOOKUP(J3563,location[#All],4,)</f>
        <v>Mississippi</v>
      </c>
      <c r="N3563">
        <f>VLOOKUP(J3563,location[#All],5,)</f>
        <v>39212</v>
      </c>
      <c r="O3563" t="str">
        <f>VLOOKUP(J3563,location[#All],6,)</f>
        <v>South</v>
      </c>
    </row>
    <row r="3564" spans="1:15" x14ac:dyDescent="0.25">
      <c r="A3564" t="s">
        <v>5097</v>
      </c>
      <c r="B3564" t="s">
        <v>553</v>
      </c>
      <c r="C3564" s="1">
        <v>42321</v>
      </c>
      <c r="D3564" s="1">
        <v>42326</v>
      </c>
      <c r="E3564" t="s">
        <v>15</v>
      </c>
      <c r="F3564">
        <v>121104</v>
      </c>
      <c r="G3564">
        <v>6</v>
      </c>
      <c r="H3564">
        <v>7</v>
      </c>
      <c r="I3564">
        <v>-10092</v>
      </c>
      <c r="J3564" s="1" t="str">
        <f>INDEX(location!A:A,MATCH('Tabela Total'!A3564,location!A:A,0))</f>
        <v>CA-2015-136147</v>
      </c>
      <c r="K3564" s="1" t="str">
        <f>VLOOKUP(J3564,location[#All],2,FALSE)</f>
        <v>United States</v>
      </c>
      <c r="L3564" t="str">
        <f>VLOOKUP(J3564,location[#All],3,)</f>
        <v>Miami</v>
      </c>
      <c r="M3564" t="str">
        <f>VLOOKUP(J3564,location[#All],4,)</f>
        <v>Florida</v>
      </c>
      <c r="N3564">
        <f>VLOOKUP(J3564,location[#All],5,)</f>
        <v>33178</v>
      </c>
      <c r="O3564" t="str">
        <f>VLOOKUP(J3564,location[#All],6,)</f>
        <v>South</v>
      </c>
    </row>
    <row r="3565" spans="1:15" x14ac:dyDescent="0.25">
      <c r="A3565" t="s">
        <v>5097</v>
      </c>
      <c r="B3565" t="s">
        <v>553</v>
      </c>
      <c r="C3565" s="1">
        <v>42321</v>
      </c>
      <c r="D3565" s="1">
        <v>42326</v>
      </c>
      <c r="E3565" t="s">
        <v>15</v>
      </c>
      <c r="F3565">
        <v>11196</v>
      </c>
      <c r="G3565">
        <v>5</v>
      </c>
      <c r="H3565">
        <v>2</v>
      </c>
      <c r="I3565">
        <v>-13995</v>
      </c>
      <c r="J3565" s="1" t="str">
        <f>INDEX(location!A:A,MATCH('Tabela Total'!A3565,location!A:A,0))</f>
        <v>CA-2015-136147</v>
      </c>
      <c r="K3565" s="1" t="str">
        <f>VLOOKUP(J3565,location[#All],2,FALSE)</f>
        <v>United States</v>
      </c>
      <c r="L3565" t="str">
        <f>VLOOKUP(J3565,location[#All],3,)</f>
        <v>Miami</v>
      </c>
      <c r="M3565" t="str">
        <f>VLOOKUP(J3565,location[#All],4,)</f>
        <v>Florida</v>
      </c>
      <c r="N3565">
        <f>VLOOKUP(J3565,location[#All],5,)</f>
        <v>33178</v>
      </c>
      <c r="O3565" t="str">
        <f>VLOOKUP(J3565,location[#All],6,)</f>
        <v>South</v>
      </c>
    </row>
    <row r="3566" spans="1:15" x14ac:dyDescent="0.25">
      <c r="A3566" t="s">
        <v>5431</v>
      </c>
      <c r="B3566" t="s">
        <v>553</v>
      </c>
      <c r="C3566" s="1">
        <v>42286</v>
      </c>
      <c r="D3566" s="1">
        <v>42290</v>
      </c>
      <c r="E3566" t="s">
        <v>15</v>
      </c>
      <c r="F3566">
        <v>38997</v>
      </c>
      <c r="G3566">
        <v>3</v>
      </c>
      <c r="H3566">
        <v>0</v>
      </c>
      <c r="I3566">
        <v>350973</v>
      </c>
      <c r="J3566" s="1" t="str">
        <f>INDEX(location!A:A,MATCH('Tabela Total'!A3566,location!A:A,0))</f>
        <v>CA-2015-124499</v>
      </c>
      <c r="K3566" s="1" t="str">
        <f>VLOOKUP(J3566,location[#All],2,FALSE)</f>
        <v>United States</v>
      </c>
      <c r="L3566" t="str">
        <f>VLOOKUP(J3566,location[#All],3,)</f>
        <v>Detroit</v>
      </c>
      <c r="M3566" t="str">
        <f>VLOOKUP(J3566,location[#All],4,)</f>
        <v>Michigan</v>
      </c>
      <c r="N3566">
        <f>VLOOKUP(J3566,location[#All],5,)</f>
        <v>48227</v>
      </c>
      <c r="O3566" t="str">
        <f>VLOOKUP(J3566,location[#All],6,)</f>
        <v>Central</v>
      </c>
    </row>
    <row r="3567" spans="1:15" x14ac:dyDescent="0.25">
      <c r="A3567" t="s">
        <v>5431</v>
      </c>
      <c r="B3567" t="s">
        <v>553</v>
      </c>
      <c r="C3567" s="1">
        <v>42286</v>
      </c>
      <c r="D3567" s="1">
        <v>42290</v>
      </c>
      <c r="E3567" t="s">
        <v>15</v>
      </c>
      <c r="F3567">
        <v>26991</v>
      </c>
      <c r="G3567">
        <v>5</v>
      </c>
      <c r="H3567">
        <v>1</v>
      </c>
      <c r="I3567">
        <v>53982</v>
      </c>
      <c r="J3567" s="1" t="str">
        <f>INDEX(location!A:A,MATCH('Tabela Total'!A3567,location!A:A,0))</f>
        <v>CA-2015-124499</v>
      </c>
      <c r="K3567" s="1" t="str">
        <f>VLOOKUP(J3567,location[#All],2,FALSE)</f>
        <v>United States</v>
      </c>
      <c r="L3567" t="str">
        <f>VLOOKUP(J3567,location[#All],3,)</f>
        <v>Detroit</v>
      </c>
      <c r="M3567" t="str">
        <f>VLOOKUP(J3567,location[#All],4,)</f>
        <v>Michigan</v>
      </c>
      <c r="N3567">
        <f>VLOOKUP(J3567,location[#All],5,)</f>
        <v>48227</v>
      </c>
      <c r="O3567" t="str">
        <f>VLOOKUP(J3567,location[#All],6,)</f>
        <v>Central</v>
      </c>
    </row>
    <row r="3568" spans="1:15" x14ac:dyDescent="0.25">
      <c r="A3568" t="s">
        <v>913</v>
      </c>
      <c r="B3568" t="s">
        <v>914</v>
      </c>
      <c r="C3568" s="1">
        <v>43053</v>
      </c>
      <c r="D3568" s="1">
        <v>43058</v>
      </c>
      <c r="E3568" t="s">
        <v>15</v>
      </c>
      <c r="F3568">
        <v>864</v>
      </c>
      <c r="G3568">
        <v>2</v>
      </c>
      <c r="H3568">
        <v>2</v>
      </c>
      <c r="I3568">
        <v>3024</v>
      </c>
      <c r="J3568" s="1" t="str">
        <f>INDEX(location!A:A,MATCH('Tabela Total'!A3568,location!A:A,0))</f>
        <v>CA-2017-106943</v>
      </c>
      <c r="K3568" s="1" t="str">
        <f>VLOOKUP(J3568,location[#All],2,FALSE)</f>
        <v>United States</v>
      </c>
      <c r="L3568" t="str">
        <f>VLOOKUP(J3568,location[#All],3,)</f>
        <v>New York City</v>
      </c>
      <c r="M3568" t="str">
        <f>VLOOKUP(J3568,location[#All],4,)</f>
        <v>New York</v>
      </c>
      <c r="N3568">
        <f>VLOOKUP(J3568,location[#All],5,)</f>
        <v>10035</v>
      </c>
      <c r="O3568" t="str">
        <f>VLOOKUP(J3568,location[#All],6,)</f>
        <v>East</v>
      </c>
    </row>
    <row r="3569" spans="1:15" x14ac:dyDescent="0.25">
      <c r="A3569" t="s">
        <v>1428</v>
      </c>
      <c r="B3569" t="s">
        <v>914</v>
      </c>
      <c r="C3569" s="1">
        <v>41799</v>
      </c>
      <c r="D3569" s="1">
        <v>41801</v>
      </c>
      <c r="E3569" t="s">
        <v>10</v>
      </c>
      <c r="F3569">
        <v>14413</v>
      </c>
      <c r="G3569">
        <v>7</v>
      </c>
      <c r="H3569">
        <v>0</v>
      </c>
      <c r="I3569">
        <v>245021</v>
      </c>
      <c r="J3569" s="1" t="str">
        <f>INDEX(location!A:A,MATCH('Tabela Total'!A3569,location!A:A,0))</f>
        <v>CA-2014-132612</v>
      </c>
      <c r="K3569" s="1" t="str">
        <f>VLOOKUP(J3569,location[#All],2,FALSE)</f>
        <v>United States</v>
      </c>
      <c r="L3569" t="str">
        <f>VLOOKUP(J3569,location[#All],3,)</f>
        <v>Harrisonburg</v>
      </c>
      <c r="M3569" t="str">
        <f>VLOOKUP(J3569,location[#All],4,)</f>
        <v>Virginia</v>
      </c>
      <c r="N3569">
        <f>VLOOKUP(J3569,location[#All],5,)</f>
        <v>22801</v>
      </c>
      <c r="O3569" t="str">
        <f>VLOOKUP(J3569,location[#All],6,)</f>
        <v>South</v>
      </c>
    </row>
    <row r="3570" spans="1:15" x14ac:dyDescent="0.25">
      <c r="A3570" t="s">
        <v>1849</v>
      </c>
      <c r="B3570" t="s">
        <v>914</v>
      </c>
      <c r="C3570" s="1">
        <v>42905</v>
      </c>
      <c r="D3570" s="1">
        <v>42911</v>
      </c>
      <c r="E3570" t="s">
        <v>15</v>
      </c>
      <c r="F3570">
        <v>11184</v>
      </c>
      <c r="G3570">
        <v>1</v>
      </c>
      <c r="H3570">
        <v>2</v>
      </c>
      <c r="I3570">
        <v>8388</v>
      </c>
      <c r="J3570" s="1" t="str">
        <f>INDEX(location!A:A,MATCH('Tabela Total'!A3570,location!A:A,0))</f>
        <v>CA-2017-141992</v>
      </c>
      <c r="K3570" s="1" t="str">
        <f>VLOOKUP(J3570,location[#All],2,FALSE)</f>
        <v>United States</v>
      </c>
      <c r="L3570" t="str">
        <f>VLOOKUP(J3570,location[#All],3,)</f>
        <v>Dallas</v>
      </c>
      <c r="M3570" t="str">
        <f>VLOOKUP(J3570,location[#All],4,)</f>
        <v>Texas</v>
      </c>
      <c r="N3570">
        <f>VLOOKUP(J3570,location[#All],5,)</f>
        <v>75220</v>
      </c>
      <c r="O3570" t="str">
        <f>VLOOKUP(J3570,location[#All],6,)</f>
        <v>Central</v>
      </c>
    </row>
    <row r="3571" spans="1:15" x14ac:dyDescent="0.25">
      <c r="A3571" t="s">
        <v>1849</v>
      </c>
      <c r="B3571" t="s">
        <v>914</v>
      </c>
      <c r="C3571" s="1">
        <v>42905</v>
      </c>
      <c r="D3571" s="1">
        <v>42911</v>
      </c>
      <c r="E3571" t="s">
        <v>15</v>
      </c>
      <c r="F3571">
        <v>153584</v>
      </c>
      <c r="G3571">
        <v>2</v>
      </c>
      <c r="H3571">
        <v>2</v>
      </c>
      <c r="I3571">
        <v>-326366</v>
      </c>
      <c r="J3571" s="1" t="str">
        <f>INDEX(location!A:A,MATCH('Tabela Total'!A3571,location!A:A,0))</f>
        <v>CA-2017-141992</v>
      </c>
      <c r="K3571" s="1" t="str">
        <f>VLOOKUP(J3571,location[#All],2,FALSE)</f>
        <v>United States</v>
      </c>
      <c r="L3571" t="str">
        <f>VLOOKUP(J3571,location[#All],3,)</f>
        <v>Dallas</v>
      </c>
      <c r="M3571" t="str">
        <f>VLOOKUP(J3571,location[#All],4,)</f>
        <v>Texas</v>
      </c>
      <c r="N3571">
        <f>VLOOKUP(J3571,location[#All],5,)</f>
        <v>75220</v>
      </c>
      <c r="O3571" t="str">
        <f>VLOOKUP(J3571,location[#All],6,)</f>
        <v>Central</v>
      </c>
    </row>
    <row r="3572" spans="1:15" x14ac:dyDescent="0.25">
      <c r="A3572" t="s">
        <v>2570</v>
      </c>
      <c r="B3572" t="s">
        <v>914</v>
      </c>
      <c r="C3572" s="1">
        <v>43061</v>
      </c>
      <c r="D3572" s="1">
        <v>43065</v>
      </c>
      <c r="E3572" t="s">
        <v>15</v>
      </c>
      <c r="F3572">
        <v>35712</v>
      </c>
      <c r="G3572">
        <v>8</v>
      </c>
      <c r="H3572">
        <v>2</v>
      </c>
      <c r="I3572">
        <v>2232</v>
      </c>
      <c r="J3572" s="1" t="str">
        <f>INDEX(location!A:A,MATCH('Tabela Total'!A3572,location!A:A,0))</f>
        <v>CA-2017-144036</v>
      </c>
      <c r="K3572" s="1" t="str">
        <f>VLOOKUP(J3572,location[#All],2,FALSE)</f>
        <v>United States</v>
      </c>
      <c r="L3572" t="str">
        <f>VLOOKUP(J3572,location[#All],3,)</f>
        <v>Houston</v>
      </c>
      <c r="M3572" t="str">
        <f>VLOOKUP(J3572,location[#All],4,)</f>
        <v>Texas</v>
      </c>
      <c r="N3572">
        <f>VLOOKUP(J3572,location[#All],5,)</f>
        <v>77070</v>
      </c>
      <c r="O3572" t="str">
        <f>VLOOKUP(J3572,location[#All],6,)</f>
        <v>Central</v>
      </c>
    </row>
    <row r="3573" spans="1:15" x14ac:dyDescent="0.25">
      <c r="A3573" t="s">
        <v>3844</v>
      </c>
      <c r="B3573" t="s">
        <v>914</v>
      </c>
      <c r="C3573" s="1">
        <v>42674</v>
      </c>
      <c r="D3573" s="1">
        <v>42678</v>
      </c>
      <c r="E3573" t="s">
        <v>10</v>
      </c>
      <c r="F3573">
        <v>32064</v>
      </c>
      <c r="G3573">
        <v>6</v>
      </c>
      <c r="H3573">
        <v>2</v>
      </c>
      <c r="I3573">
        <v>112224</v>
      </c>
      <c r="J3573" s="1" t="str">
        <f>INDEX(location!A:A,MATCH('Tabela Total'!A3573,location!A:A,0))</f>
        <v>US-2016-142251</v>
      </c>
      <c r="K3573" s="1" t="str">
        <f>VLOOKUP(J3573,location[#All],2,FALSE)</f>
        <v>United States</v>
      </c>
      <c r="L3573" t="str">
        <f>VLOOKUP(J3573,location[#All],3,)</f>
        <v>Hollywood</v>
      </c>
      <c r="M3573" t="str">
        <f>VLOOKUP(J3573,location[#All],4,)</f>
        <v>Florida</v>
      </c>
      <c r="N3573">
        <f>VLOOKUP(J3573,location[#All],5,)</f>
        <v>33021</v>
      </c>
      <c r="O3573" t="str">
        <f>VLOOKUP(J3573,location[#All],6,)</f>
        <v>South</v>
      </c>
    </row>
    <row r="3574" spans="1:15" x14ac:dyDescent="0.25">
      <c r="A3574" t="s">
        <v>4650</v>
      </c>
      <c r="B3574" t="s">
        <v>914</v>
      </c>
      <c r="C3574" s="1">
        <v>42038</v>
      </c>
      <c r="D3574" s="1">
        <v>42042</v>
      </c>
      <c r="E3574" t="s">
        <v>15</v>
      </c>
      <c r="F3574">
        <v>7452</v>
      </c>
      <c r="G3574">
        <v>9</v>
      </c>
      <c r="H3574">
        <v>0</v>
      </c>
      <c r="I3574">
        <v>350244</v>
      </c>
      <c r="J3574" s="1" t="str">
        <f>INDEX(location!A:A,MATCH('Tabela Total'!A3574,location!A:A,0))</f>
        <v>CA-2015-103093</v>
      </c>
      <c r="K3574" s="1" t="str">
        <f>VLOOKUP(J3574,location[#All],2,FALSE)</f>
        <v>United States</v>
      </c>
      <c r="L3574" t="str">
        <f>VLOOKUP(J3574,location[#All],3,)</f>
        <v>Columbus</v>
      </c>
      <c r="M3574" t="str">
        <f>VLOOKUP(J3574,location[#All],4,)</f>
        <v>Georgia</v>
      </c>
      <c r="N3574">
        <f>VLOOKUP(J3574,location[#All],5,)</f>
        <v>31907</v>
      </c>
      <c r="O3574" t="str">
        <f>VLOOKUP(J3574,location[#All],6,)</f>
        <v>South</v>
      </c>
    </row>
    <row r="3575" spans="1:15" x14ac:dyDescent="0.25">
      <c r="A3575" t="s">
        <v>4659</v>
      </c>
      <c r="B3575" t="s">
        <v>914</v>
      </c>
      <c r="C3575" s="1">
        <v>42071</v>
      </c>
      <c r="D3575" s="1">
        <v>42075</v>
      </c>
      <c r="E3575" t="s">
        <v>15</v>
      </c>
      <c r="F3575">
        <v>8568</v>
      </c>
      <c r="G3575">
        <v>3</v>
      </c>
      <c r="H3575">
        <v>8</v>
      </c>
      <c r="I3575">
        <v>-145656</v>
      </c>
      <c r="J3575" s="1" t="str">
        <f>INDEX(location!A:A,MATCH('Tabela Total'!A3575,location!A:A,0))</f>
        <v>CA-2015-132136</v>
      </c>
      <c r="K3575" s="1" t="str">
        <f>VLOOKUP(J3575,location[#All],2,FALSE)</f>
        <v>United States</v>
      </c>
      <c r="L3575" t="str">
        <f>VLOOKUP(J3575,location[#All],3,)</f>
        <v>Chicago</v>
      </c>
      <c r="M3575" t="str">
        <f>VLOOKUP(J3575,location[#All],4,)</f>
        <v>Illinois</v>
      </c>
      <c r="N3575">
        <f>VLOOKUP(J3575,location[#All],5,)</f>
        <v>60623</v>
      </c>
      <c r="O3575" t="str">
        <f>VLOOKUP(J3575,location[#All],6,)</f>
        <v>Central</v>
      </c>
    </row>
    <row r="3576" spans="1:15" x14ac:dyDescent="0.25">
      <c r="A3576" t="s">
        <v>5168</v>
      </c>
      <c r="B3576" t="s">
        <v>914</v>
      </c>
      <c r="C3576" s="1">
        <v>42733</v>
      </c>
      <c r="D3576" s="1">
        <v>42737</v>
      </c>
      <c r="E3576" t="s">
        <v>15</v>
      </c>
      <c r="F3576">
        <v>1403</v>
      </c>
      <c r="G3576">
        <v>1</v>
      </c>
      <c r="H3576">
        <v>0</v>
      </c>
      <c r="I3576">
        <v>40687</v>
      </c>
      <c r="J3576" s="1" t="str">
        <f>INDEX(location!A:A,MATCH('Tabela Total'!A3576,location!A:A,0))</f>
        <v>CA-2016-112578</v>
      </c>
      <c r="K3576" s="1" t="str">
        <f>VLOOKUP(J3576,location[#All],2,FALSE)</f>
        <v>United States</v>
      </c>
      <c r="L3576" t="str">
        <f>VLOOKUP(J3576,location[#All],3,)</f>
        <v>Sacramento</v>
      </c>
      <c r="M3576" t="str">
        <f>VLOOKUP(J3576,location[#All],4,)</f>
        <v>California</v>
      </c>
      <c r="N3576">
        <f>VLOOKUP(J3576,location[#All],5,)</f>
        <v>95823</v>
      </c>
      <c r="O3576" t="str">
        <f>VLOOKUP(J3576,location[#All],6,)</f>
        <v>West</v>
      </c>
    </row>
    <row r="3577" spans="1:15" x14ac:dyDescent="0.25">
      <c r="A3577" t="s">
        <v>5168</v>
      </c>
      <c r="B3577" t="s">
        <v>914</v>
      </c>
      <c r="C3577" s="1">
        <v>42733</v>
      </c>
      <c r="D3577" s="1">
        <v>42737</v>
      </c>
      <c r="E3577" t="s">
        <v>15</v>
      </c>
      <c r="F3577">
        <v>2796</v>
      </c>
      <c r="G3577">
        <v>2</v>
      </c>
      <c r="H3577">
        <v>0</v>
      </c>
      <c r="I3577">
        <v>72696</v>
      </c>
      <c r="J3577" s="1" t="str">
        <f>INDEX(location!A:A,MATCH('Tabela Total'!A3577,location!A:A,0))</f>
        <v>CA-2016-112578</v>
      </c>
      <c r="K3577" s="1" t="str">
        <f>VLOOKUP(J3577,location[#All],2,FALSE)</f>
        <v>United States</v>
      </c>
      <c r="L3577" t="str">
        <f>VLOOKUP(J3577,location[#All],3,)</f>
        <v>Sacramento</v>
      </c>
      <c r="M3577" t="str">
        <f>VLOOKUP(J3577,location[#All],4,)</f>
        <v>California</v>
      </c>
      <c r="N3577">
        <f>VLOOKUP(J3577,location[#All],5,)</f>
        <v>95823</v>
      </c>
      <c r="O3577" t="str">
        <f>VLOOKUP(J3577,location[#All],6,)</f>
        <v>West</v>
      </c>
    </row>
    <row r="3578" spans="1:15" x14ac:dyDescent="0.25">
      <c r="A3578" t="s">
        <v>5216</v>
      </c>
      <c r="B3578" t="s">
        <v>914</v>
      </c>
      <c r="C3578" s="1">
        <v>42269</v>
      </c>
      <c r="D3578" s="1">
        <v>42272</v>
      </c>
      <c r="E3578" t="s">
        <v>44</v>
      </c>
      <c r="F3578">
        <v>556</v>
      </c>
      <c r="G3578">
        <v>5</v>
      </c>
      <c r="H3578">
        <v>2</v>
      </c>
      <c r="I3578">
        <v>6255</v>
      </c>
      <c r="J3578" s="1" t="str">
        <f>INDEX(location!A:A,MATCH('Tabela Total'!A3578,location!A:A,0))</f>
        <v>US-2015-115343</v>
      </c>
      <c r="K3578" s="1" t="str">
        <f>VLOOKUP(J3578,location[#All],2,FALSE)</f>
        <v>United States</v>
      </c>
      <c r="L3578" t="str">
        <f>VLOOKUP(J3578,location[#All],3,)</f>
        <v>Philadelphia</v>
      </c>
      <c r="M3578" t="str">
        <f>VLOOKUP(J3578,location[#All],4,)</f>
        <v>Pennsylvania</v>
      </c>
      <c r="N3578">
        <f>VLOOKUP(J3578,location[#All],5,)</f>
        <v>19143</v>
      </c>
      <c r="O3578" t="str">
        <f>VLOOKUP(J3578,location[#All],6,)</f>
        <v>East</v>
      </c>
    </row>
    <row r="3579" spans="1:15" x14ac:dyDescent="0.25">
      <c r="A3579" t="s">
        <v>5216</v>
      </c>
      <c r="B3579" t="s">
        <v>914</v>
      </c>
      <c r="C3579" s="1">
        <v>42269</v>
      </c>
      <c r="D3579" s="1">
        <v>42272</v>
      </c>
      <c r="E3579" t="s">
        <v>44</v>
      </c>
      <c r="F3579">
        <v>617976</v>
      </c>
      <c r="G3579">
        <v>3</v>
      </c>
      <c r="H3579">
        <v>2</v>
      </c>
      <c r="I3579">
        <v>-77247</v>
      </c>
      <c r="J3579" s="1" t="str">
        <f>INDEX(location!A:A,MATCH('Tabela Total'!A3579,location!A:A,0))</f>
        <v>US-2015-115343</v>
      </c>
      <c r="K3579" s="1" t="str">
        <f>VLOOKUP(J3579,location[#All],2,FALSE)</f>
        <v>United States</v>
      </c>
      <c r="L3579" t="str">
        <f>VLOOKUP(J3579,location[#All],3,)</f>
        <v>Philadelphia</v>
      </c>
      <c r="M3579" t="str">
        <f>VLOOKUP(J3579,location[#All],4,)</f>
        <v>Pennsylvania</v>
      </c>
      <c r="N3579">
        <f>VLOOKUP(J3579,location[#All],5,)</f>
        <v>19143</v>
      </c>
      <c r="O3579" t="str">
        <f>VLOOKUP(J3579,location[#All],6,)</f>
        <v>East</v>
      </c>
    </row>
    <row r="3580" spans="1:15" x14ac:dyDescent="0.25">
      <c r="A3580" t="s">
        <v>5645</v>
      </c>
      <c r="B3580" t="s">
        <v>914</v>
      </c>
      <c r="C3580" s="1">
        <v>42894</v>
      </c>
      <c r="D3580" s="1">
        <v>42899</v>
      </c>
      <c r="E3580" t="s">
        <v>15</v>
      </c>
      <c r="F3580">
        <v>89544</v>
      </c>
      <c r="G3580">
        <v>7</v>
      </c>
      <c r="H3580">
        <v>2</v>
      </c>
      <c r="I3580">
        <v>123123</v>
      </c>
      <c r="J3580" s="1" t="str">
        <f>INDEX(location!A:A,MATCH('Tabela Total'!A3580,location!A:A,0))</f>
        <v>US-2017-107979</v>
      </c>
      <c r="K3580" s="1" t="str">
        <f>VLOOKUP(J3580,location[#All],2,FALSE)</f>
        <v>United States</v>
      </c>
      <c r="L3580" t="str">
        <f>VLOOKUP(J3580,location[#All],3,)</f>
        <v>Glendale</v>
      </c>
      <c r="M3580" t="str">
        <f>VLOOKUP(J3580,location[#All],4,)</f>
        <v>Arizona</v>
      </c>
      <c r="N3580">
        <f>VLOOKUP(J3580,location[#All],5,)</f>
        <v>85301</v>
      </c>
      <c r="O3580" t="str">
        <f>VLOOKUP(J3580,location[#All],6,)</f>
        <v>West</v>
      </c>
    </row>
    <row r="3581" spans="1:15" x14ac:dyDescent="0.25">
      <c r="A3581" t="s">
        <v>5645</v>
      </c>
      <c r="B3581" t="s">
        <v>914</v>
      </c>
      <c r="C3581" s="1">
        <v>42894</v>
      </c>
      <c r="D3581" s="1">
        <v>42899</v>
      </c>
      <c r="E3581" t="s">
        <v>15</v>
      </c>
      <c r="F3581">
        <v>35168</v>
      </c>
      <c r="G3581">
        <v>2</v>
      </c>
      <c r="H3581">
        <v>2</v>
      </c>
      <c r="I3581">
        <v>-83524</v>
      </c>
      <c r="J3581" s="1" t="str">
        <f>INDEX(location!A:A,MATCH('Tabela Total'!A3581,location!A:A,0))</f>
        <v>US-2017-107979</v>
      </c>
      <c r="K3581" s="1" t="str">
        <f>VLOOKUP(J3581,location[#All],2,FALSE)</f>
        <v>United States</v>
      </c>
      <c r="L3581" t="str">
        <f>VLOOKUP(J3581,location[#All],3,)</f>
        <v>Glendale</v>
      </c>
      <c r="M3581" t="str">
        <f>VLOOKUP(J3581,location[#All],4,)</f>
        <v>Arizona</v>
      </c>
      <c r="N3581">
        <f>VLOOKUP(J3581,location[#All],5,)</f>
        <v>85301</v>
      </c>
      <c r="O3581" t="str">
        <f>VLOOKUP(J3581,location[#All],6,)</f>
        <v>West</v>
      </c>
    </row>
    <row r="3582" spans="1:15" x14ac:dyDescent="0.25">
      <c r="A3582" t="s">
        <v>5645</v>
      </c>
      <c r="B3582" t="s">
        <v>914</v>
      </c>
      <c r="C3582" s="1">
        <v>42894</v>
      </c>
      <c r="D3582" s="1">
        <v>42899</v>
      </c>
      <c r="E3582" t="s">
        <v>15</v>
      </c>
      <c r="F3582">
        <v>72588</v>
      </c>
      <c r="G3582">
        <v>2</v>
      </c>
      <c r="H3582">
        <v>7</v>
      </c>
      <c r="I3582">
        <v>-48392</v>
      </c>
      <c r="J3582" s="1" t="str">
        <f>INDEX(location!A:A,MATCH('Tabela Total'!A3582,location!A:A,0))</f>
        <v>US-2017-107979</v>
      </c>
      <c r="K3582" s="1" t="str">
        <f>VLOOKUP(J3582,location[#All],2,FALSE)</f>
        <v>United States</v>
      </c>
      <c r="L3582" t="str">
        <f>VLOOKUP(J3582,location[#All],3,)</f>
        <v>Glendale</v>
      </c>
      <c r="M3582" t="str">
        <f>VLOOKUP(J3582,location[#All],4,)</f>
        <v>Arizona</v>
      </c>
      <c r="N3582">
        <f>VLOOKUP(J3582,location[#All],5,)</f>
        <v>85301</v>
      </c>
      <c r="O3582" t="str">
        <f>VLOOKUP(J3582,location[#All],6,)</f>
        <v>West</v>
      </c>
    </row>
    <row r="3583" spans="1:15" x14ac:dyDescent="0.25">
      <c r="A3583" t="s">
        <v>503</v>
      </c>
      <c r="B3583" t="s">
        <v>504</v>
      </c>
      <c r="C3583" s="1">
        <v>43076</v>
      </c>
      <c r="D3583" s="1">
        <v>43079</v>
      </c>
      <c r="E3583" t="s">
        <v>44</v>
      </c>
      <c r="F3583">
        <v>374376</v>
      </c>
      <c r="G3583">
        <v>3</v>
      </c>
      <c r="H3583">
        <v>2</v>
      </c>
      <c r="I3583">
        <v>46797</v>
      </c>
      <c r="J3583" s="1" t="str">
        <f>INDEX(location!A:A,MATCH('Tabela Total'!A3583,location!A:A,0))</f>
        <v>CA-2017-137099</v>
      </c>
      <c r="K3583" s="1" t="str">
        <f>VLOOKUP(J3583,location[#All],2,FALSE)</f>
        <v>United States</v>
      </c>
      <c r="L3583" t="str">
        <f>VLOOKUP(J3583,location[#All],3,)</f>
        <v>Los Angeles</v>
      </c>
      <c r="M3583" t="str">
        <f>VLOOKUP(J3583,location[#All],4,)</f>
        <v>California</v>
      </c>
      <c r="N3583">
        <f>VLOOKUP(J3583,location[#All],5,)</f>
        <v>90008</v>
      </c>
      <c r="O3583" t="str">
        <f>VLOOKUP(J3583,location[#All],6,)</f>
        <v>West</v>
      </c>
    </row>
    <row r="3584" spans="1:15" x14ac:dyDescent="0.25">
      <c r="A3584" t="s">
        <v>1149</v>
      </c>
      <c r="B3584" t="s">
        <v>504</v>
      </c>
      <c r="C3584" s="1">
        <v>42730</v>
      </c>
      <c r="D3584" s="1">
        <v>42734</v>
      </c>
      <c r="E3584" t="s">
        <v>15</v>
      </c>
      <c r="F3584">
        <v>339</v>
      </c>
      <c r="G3584">
        <v>5</v>
      </c>
      <c r="H3584">
        <v>0</v>
      </c>
      <c r="I3584">
        <v>15594</v>
      </c>
      <c r="J3584" s="1" t="str">
        <f>INDEX(location!A:A,MATCH('Tabela Total'!A3584,location!A:A,0))</f>
        <v>US-2016-153129</v>
      </c>
      <c r="K3584" s="1" t="str">
        <f>VLOOKUP(J3584,location[#All],2,FALSE)</f>
        <v>United States</v>
      </c>
      <c r="L3584" t="str">
        <f>VLOOKUP(J3584,location[#All],3,)</f>
        <v>Seattle</v>
      </c>
      <c r="M3584" t="str">
        <f>VLOOKUP(J3584,location[#All],4,)</f>
        <v>Washington</v>
      </c>
      <c r="N3584">
        <f>VLOOKUP(J3584,location[#All],5,)</f>
        <v>98105</v>
      </c>
      <c r="O3584" t="str">
        <f>VLOOKUP(J3584,location[#All],6,)</f>
        <v>West</v>
      </c>
    </row>
    <row r="3585" spans="1:15" x14ac:dyDescent="0.25">
      <c r="A3585" t="s">
        <v>3319</v>
      </c>
      <c r="B3585" t="s">
        <v>504</v>
      </c>
      <c r="C3585" s="1">
        <v>42461</v>
      </c>
      <c r="D3585" s="1">
        <v>42465</v>
      </c>
      <c r="E3585" t="s">
        <v>15</v>
      </c>
      <c r="F3585">
        <v>1317492</v>
      </c>
      <c r="G3585">
        <v>6</v>
      </c>
      <c r="H3585">
        <v>1</v>
      </c>
      <c r="I3585">
        <v>292776</v>
      </c>
      <c r="J3585" s="1" t="str">
        <f>INDEX(location!A:A,MATCH('Tabela Total'!A3585,location!A:A,0))</f>
        <v>CA-2016-111213</v>
      </c>
      <c r="K3585" s="1" t="str">
        <f>VLOOKUP(J3585,location[#All],2,FALSE)</f>
        <v>United States</v>
      </c>
      <c r="L3585" t="str">
        <f>VLOOKUP(J3585,location[#All],3,)</f>
        <v>New York City</v>
      </c>
      <c r="M3585" t="str">
        <f>VLOOKUP(J3585,location[#All],4,)</f>
        <v>New York</v>
      </c>
      <c r="N3585">
        <f>VLOOKUP(J3585,location[#All],5,)</f>
        <v>10009</v>
      </c>
      <c r="O3585" t="str">
        <f>VLOOKUP(J3585,location[#All],6,)</f>
        <v>East</v>
      </c>
    </row>
    <row r="3586" spans="1:15" x14ac:dyDescent="0.25">
      <c r="A3586" t="s">
        <v>3319</v>
      </c>
      <c r="B3586" t="s">
        <v>504</v>
      </c>
      <c r="C3586" s="1">
        <v>42461</v>
      </c>
      <c r="D3586" s="1">
        <v>42465</v>
      </c>
      <c r="E3586" t="s">
        <v>15</v>
      </c>
      <c r="F3586">
        <v>6384</v>
      </c>
      <c r="G3586">
        <v>8</v>
      </c>
      <c r="H3586">
        <v>0</v>
      </c>
      <c r="I3586">
        <v>185136</v>
      </c>
      <c r="J3586" s="1" t="str">
        <f>INDEX(location!A:A,MATCH('Tabela Total'!A3586,location!A:A,0))</f>
        <v>CA-2016-111213</v>
      </c>
      <c r="K3586" s="1" t="str">
        <f>VLOOKUP(J3586,location[#All],2,FALSE)</f>
        <v>United States</v>
      </c>
      <c r="L3586" t="str">
        <f>VLOOKUP(J3586,location[#All],3,)</f>
        <v>New York City</v>
      </c>
      <c r="M3586" t="str">
        <f>VLOOKUP(J3586,location[#All],4,)</f>
        <v>New York</v>
      </c>
      <c r="N3586">
        <f>VLOOKUP(J3586,location[#All],5,)</f>
        <v>10009</v>
      </c>
      <c r="O3586" t="str">
        <f>VLOOKUP(J3586,location[#All],6,)</f>
        <v>East</v>
      </c>
    </row>
    <row r="3587" spans="1:15" x14ac:dyDescent="0.25">
      <c r="A3587" t="s">
        <v>3319</v>
      </c>
      <c r="B3587" t="s">
        <v>504</v>
      </c>
      <c r="C3587" s="1">
        <v>42461</v>
      </c>
      <c r="D3587" s="1">
        <v>42465</v>
      </c>
      <c r="E3587" t="s">
        <v>15</v>
      </c>
      <c r="F3587">
        <v>3592</v>
      </c>
      <c r="G3587">
        <v>1</v>
      </c>
      <c r="H3587">
        <v>2</v>
      </c>
      <c r="I3587">
        <v>11225</v>
      </c>
      <c r="J3587" s="1" t="str">
        <f>INDEX(location!A:A,MATCH('Tabela Total'!A3587,location!A:A,0))</f>
        <v>CA-2016-111213</v>
      </c>
      <c r="K3587" s="1" t="str">
        <f>VLOOKUP(J3587,location[#All],2,FALSE)</f>
        <v>United States</v>
      </c>
      <c r="L3587" t="str">
        <f>VLOOKUP(J3587,location[#All],3,)</f>
        <v>New York City</v>
      </c>
      <c r="M3587" t="str">
        <f>VLOOKUP(J3587,location[#All],4,)</f>
        <v>New York</v>
      </c>
      <c r="N3587">
        <f>VLOOKUP(J3587,location[#All],5,)</f>
        <v>10009</v>
      </c>
      <c r="O3587" t="str">
        <f>VLOOKUP(J3587,location[#All],6,)</f>
        <v>East</v>
      </c>
    </row>
    <row r="3588" spans="1:15" x14ac:dyDescent="0.25">
      <c r="A3588" t="s">
        <v>3648</v>
      </c>
      <c r="B3588" t="s">
        <v>504</v>
      </c>
      <c r="C3588" s="1">
        <v>42391</v>
      </c>
      <c r="D3588" s="1">
        <v>42397</v>
      </c>
      <c r="E3588" t="s">
        <v>15</v>
      </c>
      <c r="F3588">
        <v>444</v>
      </c>
      <c r="G3588">
        <v>3</v>
      </c>
      <c r="H3588">
        <v>0</v>
      </c>
      <c r="I3588">
        <v>222</v>
      </c>
      <c r="J3588" s="1" t="str">
        <f>INDEX(location!A:A,MATCH('Tabela Total'!A3588,location!A:A,0))</f>
        <v>CA-2016-125850</v>
      </c>
      <c r="K3588" s="1" t="str">
        <f>VLOOKUP(J3588,location[#All],2,FALSE)</f>
        <v>United States</v>
      </c>
      <c r="L3588" t="str">
        <f>VLOOKUP(J3588,location[#All],3,)</f>
        <v>San Diego</v>
      </c>
      <c r="M3588" t="str">
        <f>VLOOKUP(J3588,location[#All],4,)</f>
        <v>California</v>
      </c>
      <c r="N3588">
        <f>VLOOKUP(J3588,location[#All],5,)</f>
        <v>92037</v>
      </c>
      <c r="O3588" t="str">
        <f>VLOOKUP(J3588,location[#All],6,)</f>
        <v>West</v>
      </c>
    </row>
    <row r="3589" spans="1:15" x14ac:dyDescent="0.25">
      <c r="A3589" t="s">
        <v>3648</v>
      </c>
      <c r="B3589" t="s">
        <v>504</v>
      </c>
      <c r="C3589" s="1">
        <v>42391</v>
      </c>
      <c r="D3589" s="1">
        <v>42397</v>
      </c>
      <c r="E3589" t="s">
        <v>15</v>
      </c>
      <c r="F3589">
        <v>2065</v>
      </c>
      <c r="G3589">
        <v>5</v>
      </c>
      <c r="H3589">
        <v>0</v>
      </c>
      <c r="I3589">
        <v>9499</v>
      </c>
      <c r="J3589" s="1" t="str">
        <f>INDEX(location!A:A,MATCH('Tabela Total'!A3589,location!A:A,0))</f>
        <v>CA-2016-125850</v>
      </c>
      <c r="K3589" s="1" t="str">
        <f>VLOOKUP(J3589,location[#All],2,FALSE)</f>
        <v>United States</v>
      </c>
      <c r="L3589" t="str">
        <f>VLOOKUP(J3589,location[#All],3,)</f>
        <v>San Diego</v>
      </c>
      <c r="M3589" t="str">
        <f>VLOOKUP(J3589,location[#All],4,)</f>
        <v>California</v>
      </c>
      <c r="N3589">
        <f>VLOOKUP(J3589,location[#All],5,)</f>
        <v>92037</v>
      </c>
      <c r="O3589" t="str">
        <f>VLOOKUP(J3589,location[#All],6,)</f>
        <v>West</v>
      </c>
    </row>
    <row r="3590" spans="1:15" x14ac:dyDescent="0.25">
      <c r="A3590" t="s">
        <v>4388</v>
      </c>
      <c r="B3590" t="s">
        <v>504</v>
      </c>
      <c r="C3590" s="1">
        <v>41980</v>
      </c>
      <c r="D3590" s="1">
        <v>41983</v>
      </c>
      <c r="E3590" t="s">
        <v>44</v>
      </c>
      <c r="F3590">
        <v>864</v>
      </c>
      <c r="G3590">
        <v>3</v>
      </c>
      <c r="H3590">
        <v>0</v>
      </c>
      <c r="I3590">
        <v>24192</v>
      </c>
      <c r="J3590" s="1" t="str">
        <f>INDEX(location!A:A,MATCH('Tabela Total'!A3590,location!A:A,0))</f>
        <v>CA-2014-138737</v>
      </c>
      <c r="K3590" s="1" t="str">
        <f>VLOOKUP(J3590,location[#All],2,FALSE)</f>
        <v>United States</v>
      </c>
      <c r="L3590" t="str">
        <f>VLOOKUP(J3590,location[#All],3,)</f>
        <v>Los Angeles</v>
      </c>
      <c r="M3590" t="str">
        <f>VLOOKUP(J3590,location[#All],4,)</f>
        <v>California</v>
      </c>
      <c r="N3590">
        <f>VLOOKUP(J3590,location[#All],5,)</f>
        <v>90049</v>
      </c>
      <c r="O3590" t="str">
        <f>VLOOKUP(J3590,location[#All],6,)</f>
        <v>West</v>
      </c>
    </row>
    <row r="3591" spans="1:15" x14ac:dyDescent="0.25">
      <c r="A3591" t="s">
        <v>4819</v>
      </c>
      <c r="B3591" t="s">
        <v>504</v>
      </c>
      <c r="C3591" s="1">
        <v>41982</v>
      </c>
      <c r="D3591" s="1">
        <v>41988</v>
      </c>
      <c r="E3591" t="s">
        <v>15</v>
      </c>
      <c r="F3591">
        <v>30672</v>
      </c>
      <c r="G3591">
        <v>3</v>
      </c>
      <c r="H3591">
        <v>2</v>
      </c>
      <c r="I3591">
        <v>9585</v>
      </c>
      <c r="J3591" s="1" t="str">
        <f>INDEX(location!A:A,MATCH('Tabela Total'!A3591,location!A:A,0))</f>
        <v>CA-2014-138128</v>
      </c>
      <c r="K3591" s="1" t="str">
        <f>VLOOKUP(J3591,location[#All],2,FALSE)</f>
        <v>United States</v>
      </c>
      <c r="L3591" t="str">
        <f>VLOOKUP(J3591,location[#All],3,)</f>
        <v>Philadelphia</v>
      </c>
      <c r="M3591" t="str">
        <f>VLOOKUP(J3591,location[#All],4,)</f>
        <v>Pennsylvania</v>
      </c>
      <c r="N3591">
        <f>VLOOKUP(J3591,location[#All],5,)</f>
        <v>19134</v>
      </c>
      <c r="O3591" t="str">
        <f>VLOOKUP(J3591,location[#All],6,)</f>
        <v>East</v>
      </c>
    </row>
    <row r="3592" spans="1:15" x14ac:dyDescent="0.25">
      <c r="A3592" t="s">
        <v>4819</v>
      </c>
      <c r="B3592" t="s">
        <v>504</v>
      </c>
      <c r="C3592" s="1">
        <v>41982</v>
      </c>
      <c r="D3592" s="1">
        <v>41988</v>
      </c>
      <c r="E3592" t="s">
        <v>15</v>
      </c>
      <c r="F3592">
        <v>1079976</v>
      </c>
      <c r="G3592">
        <v>4</v>
      </c>
      <c r="H3592">
        <v>4</v>
      </c>
      <c r="I3592">
        <v>1259972</v>
      </c>
      <c r="J3592" s="1" t="str">
        <f>INDEX(location!A:A,MATCH('Tabela Total'!A3592,location!A:A,0))</f>
        <v>CA-2014-138128</v>
      </c>
      <c r="K3592" s="1" t="str">
        <f>VLOOKUP(J3592,location[#All],2,FALSE)</f>
        <v>United States</v>
      </c>
      <c r="L3592" t="str">
        <f>VLOOKUP(J3592,location[#All],3,)</f>
        <v>Philadelphia</v>
      </c>
      <c r="M3592" t="str">
        <f>VLOOKUP(J3592,location[#All],4,)</f>
        <v>Pennsylvania</v>
      </c>
      <c r="N3592">
        <f>VLOOKUP(J3592,location[#All],5,)</f>
        <v>19134</v>
      </c>
      <c r="O3592" t="str">
        <f>VLOOKUP(J3592,location[#All],6,)</f>
        <v>East</v>
      </c>
    </row>
    <row r="3593" spans="1:15" x14ac:dyDescent="0.25">
      <c r="A3593" t="s">
        <v>4925</v>
      </c>
      <c r="B3593" t="s">
        <v>504</v>
      </c>
      <c r="C3593" s="1">
        <v>43046</v>
      </c>
      <c r="D3593" s="1">
        <v>43050</v>
      </c>
      <c r="E3593" t="s">
        <v>15</v>
      </c>
      <c r="F3593">
        <v>788</v>
      </c>
      <c r="G3593">
        <v>4</v>
      </c>
      <c r="H3593">
        <v>0</v>
      </c>
      <c r="I3593">
        <v>25216</v>
      </c>
      <c r="J3593" s="1" t="str">
        <f>INDEX(location!A:A,MATCH('Tabela Total'!A3593,location!A:A,0))</f>
        <v>CA-2017-113572</v>
      </c>
      <c r="K3593" s="1" t="str">
        <f>VLOOKUP(J3593,location[#All],2,FALSE)</f>
        <v>United States</v>
      </c>
      <c r="L3593" t="str">
        <f>VLOOKUP(J3593,location[#All],3,)</f>
        <v>New York City</v>
      </c>
      <c r="M3593" t="str">
        <f>VLOOKUP(J3593,location[#All],4,)</f>
        <v>New York</v>
      </c>
      <c r="N3593">
        <f>VLOOKUP(J3593,location[#All],5,)</f>
        <v>10024</v>
      </c>
      <c r="O3593" t="str">
        <f>VLOOKUP(J3593,location[#All],6,)</f>
        <v>East</v>
      </c>
    </row>
    <row r="3594" spans="1:15" x14ac:dyDescent="0.25">
      <c r="A3594" t="s">
        <v>5254</v>
      </c>
      <c r="B3594" t="s">
        <v>504</v>
      </c>
      <c r="C3594" s="1">
        <v>42107</v>
      </c>
      <c r="D3594" s="1">
        <v>42111</v>
      </c>
      <c r="E3594" t="s">
        <v>15</v>
      </c>
      <c r="F3594">
        <v>60998</v>
      </c>
      <c r="G3594">
        <v>4</v>
      </c>
      <c r="H3594">
        <v>3</v>
      </c>
      <c r="I3594">
        <v>-113282</v>
      </c>
      <c r="J3594" s="1" t="str">
        <f>INDEX(location!A:A,MATCH('Tabela Total'!A3594,location!A:A,0))</f>
        <v>US-2015-168704</v>
      </c>
      <c r="K3594" s="1" t="str">
        <f>VLOOKUP(J3594,location[#All],2,FALSE)</f>
        <v>United States</v>
      </c>
      <c r="L3594" t="str">
        <f>VLOOKUP(J3594,location[#All],3,)</f>
        <v>Huntsville</v>
      </c>
      <c r="M3594" t="str">
        <f>VLOOKUP(J3594,location[#All],4,)</f>
        <v>Texas</v>
      </c>
      <c r="N3594">
        <f>VLOOKUP(J3594,location[#All],5,)</f>
        <v>77340</v>
      </c>
      <c r="O3594" t="str">
        <f>VLOOKUP(J3594,location[#All],6,)</f>
        <v>Central</v>
      </c>
    </row>
    <row r="3595" spans="1:15" x14ac:dyDescent="0.25">
      <c r="A3595" t="s">
        <v>5254</v>
      </c>
      <c r="B3595" t="s">
        <v>504</v>
      </c>
      <c r="C3595" s="1">
        <v>42107</v>
      </c>
      <c r="D3595" s="1">
        <v>42111</v>
      </c>
      <c r="E3595" t="s">
        <v>15</v>
      </c>
      <c r="F3595">
        <v>211372</v>
      </c>
      <c r="G3595">
        <v>2</v>
      </c>
      <c r="H3595">
        <v>3</v>
      </c>
      <c r="I3595">
        <v>-45294</v>
      </c>
      <c r="J3595" s="1" t="str">
        <f>INDEX(location!A:A,MATCH('Tabela Total'!A3595,location!A:A,0))</f>
        <v>US-2015-168704</v>
      </c>
      <c r="K3595" s="1" t="str">
        <f>VLOOKUP(J3595,location[#All],2,FALSE)</f>
        <v>United States</v>
      </c>
      <c r="L3595" t="str">
        <f>VLOOKUP(J3595,location[#All],3,)</f>
        <v>Huntsville</v>
      </c>
      <c r="M3595" t="str">
        <f>VLOOKUP(J3595,location[#All],4,)</f>
        <v>Texas</v>
      </c>
      <c r="N3595">
        <f>VLOOKUP(J3595,location[#All],5,)</f>
        <v>77340</v>
      </c>
      <c r="O3595" t="str">
        <f>VLOOKUP(J3595,location[#All],6,)</f>
        <v>Central</v>
      </c>
    </row>
    <row r="3596" spans="1:15" x14ac:dyDescent="0.25">
      <c r="A3596" t="s">
        <v>5254</v>
      </c>
      <c r="B3596" t="s">
        <v>504</v>
      </c>
      <c r="C3596" s="1">
        <v>42107</v>
      </c>
      <c r="D3596" s="1">
        <v>42111</v>
      </c>
      <c r="E3596" t="s">
        <v>15</v>
      </c>
      <c r="F3596">
        <v>239976</v>
      </c>
      <c r="G3596">
        <v>3</v>
      </c>
      <c r="H3596">
        <v>2</v>
      </c>
      <c r="I3596">
        <v>179982</v>
      </c>
      <c r="J3596" s="1" t="str">
        <f>INDEX(location!A:A,MATCH('Tabela Total'!A3596,location!A:A,0))</f>
        <v>US-2015-168704</v>
      </c>
      <c r="K3596" s="1" t="str">
        <f>VLOOKUP(J3596,location[#All],2,FALSE)</f>
        <v>United States</v>
      </c>
      <c r="L3596" t="str">
        <f>VLOOKUP(J3596,location[#All],3,)</f>
        <v>Huntsville</v>
      </c>
      <c r="M3596" t="str">
        <f>VLOOKUP(J3596,location[#All],4,)</f>
        <v>Texas</v>
      </c>
      <c r="N3596">
        <f>VLOOKUP(J3596,location[#All],5,)</f>
        <v>77340</v>
      </c>
      <c r="O3596" t="str">
        <f>VLOOKUP(J3596,location[#All],6,)</f>
        <v>Central</v>
      </c>
    </row>
    <row r="3597" spans="1:15" x14ac:dyDescent="0.25">
      <c r="A3597" t="s">
        <v>4587</v>
      </c>
      <c r="B3597" t="s">
        <v>4588</v>
      </c>
      <c r="C3597" s="1">
        <v>42085</v>
      </c>
      <c r="D3597" s="1">
        <v>42090</v>
      </c>
      <c r="E3597" t="s">
        <v>15</v>
      </c>
      <c r="F3597">
        <v>1956</v>
      </c>
      <c r="G3597">
        <v>4</v>
      </c>
      <c r="H3597">
        <v>0</v>
      </c>
      <c r="I3597">
        <v>54768</v>
      </c>
      <c r="J3597" s="1" t="str">
        <f>INDEX(location!A:A,MATCH('Tabela Total'!A3597,location!A:A,0))</f>
        <v>CA-2015-121552</v>
      </c>
      <c r="K3597" s="1" t="str">
        <f>VLOOKUP(J3597,location[#All],2,FALSE)</f>
        <v>United States</v>
      </c>
      <c r="L3597" t="str">
        <f>VLOOKUP(J3597,location[#All],3,)</f>
        <v>Huntsville</v>
      </c>
      <c r="M3597" t="str">
        <f>VLOOKUP(J3597,location[#All],4,)</f>
        <v>Alabama</v>
      </c>
      <c r="N3597">
        <f>VLOOKUP(J3597,location[#All],5,)</f>
        <v>35810</v>
      </c>
      <c r="O3597" t="str">
        <f>VLOOKUP(J3597,location[#All],6,)</f>
        <v>South</v>
      </c>
    </row>
    <row r="3598" spans="1:15" x14ac:dyDescent="0.25">
      <c r="A3598" t="s">
        <v>5375</v>
      </c>
      <c r="B3598" t="s">
        <v>4588</v>
      </c>
      <c r="C3598" s="1">
        <v>42618</v>
      </c>
      <c r="D3598" s="1">
        <v>42620</v>
      </c>
      <c r="E3598" t="s">
        <v>44</v>
      </c>
      <c r="F3598">
        <v>436</v>
      </c>
      <c r="G3598">
        <v>4</v>
      </c>
      <c r="H3598">
        <v>0</v>
      </c>
      <c r="I3598">
        <v>12208</v>
      </c>
      <c r="J3598" s="1" t="str">
        <f>INDEX(location!A:A,MATCH('Tabela Total'!A3598,location!A:A,0))</f>
        <v>CA-2016-139409</v>
      </c>
      <c r="K3598" s="1" t="str">
        <f>VLOOKUP(J3598,location[#All],2,FALSE)</f>
        <v>United States</v>
      </c>
      <c r="L3598" t="str">
        <f>VLOOKUP(J3598,location[#All],3,)</f>
        <v>New York City</v>
      </c>
      <c r="M3598" t="str">
        <f>VLOOKUP(J3598,location[#All],4,)</f>
        <v>New York</v>
      </c>
      <c r="N3598">
        <f>VLOOKUP(J3598,location[#All],5,)</f>
        <v>10011</v>
      </c>
      <c r="O3598" t="str">
        <f>VLOOKUP(J3598,location[#All],6,)</f>
        <v>East</v>
      </c>
    </row>
    <row r="3599" spans="1:15" x14ac:dyDescent="0.25">
      <c r="A3599" t="s">
        <v>5666</v>
      </c>
      <c r="B3599" t="s">
        <v>4588</v>
      </c>
      <c r="C3599" s="1">
        <v>42737</v>
      </c>
      <c r="D3599" s="1">
        <v>42739</v>
      </c>
      <c r="E3599" t="s">
        <v>10</v>
      </c>
      <c r="F3599">
        <v>1659</v>
      </c>
      <c r="G3599">
        <v>1</v>
      </c>
      <c r="H3599">
        <v>0</v>
      </c>
      <c r="I3599">
        <v>58065</v>
      </c>
      <c r="J3599" s="1" t="str">
        <f>INDEX(location!A:A,MATCH('Tabela Total'!A3599,location!A:A,0))</f>
        <v>CA-2017-118668</v>
      </c>
      <c r="K3599" s="1" t="str">
        <f>VLOOKUP(J3599,location[#All],2,FALSE)</f>
        <v>United States</v>
      </c>
      <c r="L3599" t="str">
        <f>VLOOKUP(J3599,location[#All],3,)</f>
        <v>Los Angeles</v>
      </c>
      <c r="M3599" t="str">
        <f>VLOOKUP(J3599,location[#All],4,)</f>
        <v>California</v>
      </c>
      <c r="N3599">
        <f>VLOOKUP(J3599,location[#All],5,)</f>
        <v>90032</v>
      </c>
      <c r="O3599" t="str">
        <f>VLOOKUP(J3599,location[#All],6,)</f>
        <v>West</v>
      </c>
    </row>
    <row r="3600" spans="1:15" x14ac:dyDescent="0.25">
      <c r="A3600" t="s">
        <v>2023</v>
      </c>
      <c r="B3600" t="s">
        <v>2024</v>
      </c>
      <c r="C3600" s="1">
        <v>42111</v>
      </c>
      <c r="D3600" s="1">
        <v>42115</v>
      </c>
      <c r="E3600" t="s">
        <v>15</v>
      </c>
      <c r="F3600">
        <v>556</v>
      </c>
      <c r="G3600">
        <v>2</v>
      </c>
      <c r="H3600">
        <v>0</v>
      </c>
      <c r="I3600">
        <v>2224</v>
      </c>
      <c r="J3600" s="1" t="str">
        <f>INDEX(location!A:A,MATCH('Tabela Total'!A3600,location!A:A,0))</f>
        <v>CA-2015-155306</v>
      </c>
      <c r="K3600" s="1" t="str">
        <f>VLOOKUP(J3600,location[#All],2,FALSE)</f>
        <v>United States</v>
      </c>
      <c r="L3600" t="str">
        <f>VLOOKUP(J3600,location[#All],3,)</f>
        <v>San Francisco</v>
      </c>
      <c r="M3600" t="str">
        <f>VLOOKUP(J3600,location[#All],4,)</f>
        <v>California</v>
      </c>
      <c r="N3600">
        <f>VLOOKUP(J3600,location[#All],5,)</f>
        <v>94122</v>
      </c>
      <c r="O3600" t="str">
        <f>VLOOKUP(J3600,location[#All],6,)</f>
        <v>West</v>
      </c>
    </row>
    <row r="3601" spans="1:15" x14ac:dyDescent="0.25">
      <c r="A3601" t="s">
        <v>2023</v>
      </c>
      <c r="B3601" t="s">
        <v>2024</v>
      </c>
      <c r="C3601" s="1">
        <v>42111</v>
      </c>
      <c r="D3601" s="1">
        <v>42115</v>
      </c>
      <c r="E3601" t="s">
        <v>15</v>
      </c>
      <c r="F3601">
        <v>32337</v>
      </c>
      <c r="G3601">
        <v>3</v>
      </c>
      <c r="H3601">
        <v>0</v>
      </c>
      <c r="I3601">
        <v>129348</v>
      </c>
      <c r="J3601" s="1" t="str">
        <f>INDEX(location!A:A,MATCH('Tabela Total'!A3601,location!A:A,0))</f>
        <v>CA-2015-155306</v>
      </c>
      <c r="K3601" s="1" t="str">
        <f>VLOOKUP(J3601,location[#All],2,FALSE)</f>
        <v>United States</v>
      </c>
      <c r="L3601" t="str">
        <f>VLOOKUP(J3601,location[#All],3,)</f>
        <v>San Francisco</v>
      </c>
      <c r="M3601" t="str">
        <f>VLOOKUP(J3601,location[#All],4,)</f>
        <v>California</v>
      </c>
      <c r="N3601">
        <f>VLOOKUP(J3601,location[#All],5,)</f>
        <v>94122</v>
      </c>
      <c r="O3601" t="str">
        <f>VLOOKUP(J3601,location[#All],6,)</f>
        <v>West</v>
      </c>
    </row>
    <row r="3602" spans="1:15" x14ac:dyDescent="0.25">
      <c r="A3602" t="s">
        <v>2023</v>
      </c>
      <c r="B3602" t="s">
        <v>2024</v>
      </c>
      <c r="C3602" s="1">
        <v>42111</v>
      </c>
      <c r="D3602" s="1">
        <v>42115</v>
      </c>
      <c r="E3602" t="s">
        <v>15</v>
      </c>
      <c r="F3602">
        <v>78396</v>
      </c>
      <c r="G3602">
        <v>5</v>
      </c>
      <c r="H3602">
        <v>2</v>
      </c>
      <c r="I3602">
        <v>685965</v>
      </c>
      <c r="J3602" s="1" t="str">
        <f>INDEX(location!A:A,MATCH('Tabela Total'!A3602,location!A:A,0))</f>
        <v>CA-2015-155306</v>
      </c>
      <c r="K3602" s="1" t="str">
        <f>VLOOKUP(J3602,location[#All],2,FALSE)</f>
        <v>United States</v>
      </c>
      <c r="L3602" t="str">
        <f>VLOOKUP(J3602,location[#All],3,)</f>
        <v>San Francisco</v>
      </c>
      <c r="M3602" t="str">
        <f>VLOOKUP(J3602,location[#All],4,)</f>
        <v>California</v>
      </c>
      <c r="N3602">
        <f>VLOOKUP(J3602,location[#All],5,)</f>
        <v>94122</v>
      </c>
      <c r="O3602" t="str">
        <f>VLOOKUP(J3602,location[#All],6,)</f>
        <v>West</v>
      </c>
    </row>
    <row r="3603" spans="1:15" x14ac:dyDescent="0.25">
      <c r="A3603" t="s">
        <v>2023</v>
      </c>
      <c r="B3603" t="s">
        <v>2024</v>
      </c>
      <c r="C3603" s="1">
        <v>42111</v>
      </c>
      <c r="D3603" s="1">
        <v>42115</v>
      </c>
      <c r="E3603" t="s">
        <v>15</v>
      </c>
      <c r="F3603">
        <v>144765</v>
      </c>
      <c r="G3603">
        <v>5</v>
      </c>
      <c r="H3603">
        <v>0</v>
      </c>
      <c r="I3603">
        <v>4198185</v>
      </c>
      <c r="J3603" s="1" t="str">
        <f>INDEX(location!A:A,MATCH('Tabela Total'!A3603,location!A:A,0))</f>
        <v>CA-2015-155306</v>
      </c>
      <c r="K3603" s="1" t="str">
        <f>VLOOKUP(J3603,location[#All],2,FALSE)</f>
        <v>United States</v>
      </c>
      <c r="L3603" t="str">
        <f>VLOOKUP(J3603,location[#All],3,)</f>
        <v>San Francisco</v>
      </c>
      <c r="M3603" t="str">
        <f>VLOOKUP(J3603,location[#All],4,)</f>
        <v>California</v>
      </c>
      <c r="N3603">
        <f>VLOOKUP(J3603,location[#All],5,)</f>
        <v>94122</v>
      </c>
      <c r="O3603" t="str">
        <f>VLOOKUP(J3603,location[#All],6,)</f>
        <v>West</v>
      </c>
    </row>
    <row r="3604" spans="1:15" x14ac:dyDescent="0.25">
      <c r="A3604" t="s">
        <v>2023</v>
      </c>
      <c r="B3604" t="s">
        <v>2024</v>
      </c>
      <c r="C3604" s="1">
        <v>42111</v>
      </c>
      <c r="D3604" s="1">
        <v>42115</v>
      </c>
      <c r="E3604" t="s">
        <v>15</v>
      </c>
      <c r="F3604">
        <v>1196</v>
      </c>
      <c r="G3604">
        <v>2</v>
      </c>
      <c r="H3604">
        <v>0</v>
      </c>
      <c r="I3604">
        <v>58604</v>
      </c>
      <c r="J3604" s="1" t="str">
        <f>INDEX(location!A:A,MATCH('Tabela Total'!A3604,location!A:A,0))</f>
        <v>CA-2015-155306</v>
      </c>
      <c r="K3604" s="1" t="str">
        <f>VLOOKUP(J3604,location[#All],2,FALSE)</f>
        <v>United States</v>
      </c>
      <c r="L3604" t="str">
        <f>VLOOKUP(J3604,location[#All],3,)</f>
        <v>San Francisco</v>
      </c>
      <c r="M3604" t="str">
        <f>VLOOKUP(J3604,location[#All],4,)</f>
        <v>California</v>
      </c>
      <c r="N3604">
        <f>VLOOKUP(J3604,location[#All],5,)</f>
        <v>94122</v>
      </c>
      <c r="O3604" t="str">
        <f>VLOOKUP(J3604,location[#All],6,)</f>
        <v>West</v>
      </c>
    </row>
    <row r="3605" spans="1:15" x14ac:dyDescent="0.25">
      <c r="A3605" t="s">
        <v>2472</v>
      </c>
      <c r="B3605" t="s">
        <v>2024</v>
      </c>
      <c r="C3605" s="1">
        <v>42698</v>
      </c>
      <c r="D3605" s="1">
        <v>42702</v>
      </c>
      <c r="E3605" t="s">
        <v>15</v>
      </c>
      <c r="F3605">
        <v>657552</v>
      </c>
      <c r="G3605">
        <v>6</v>
      </c>
      <c r="H3605">
        <v>2</v>
      </c>
      <c r="I3605">
        <v>493164</v>
      </c>
      <c r="J3605" s="1" t="str">
        <f>INDEX(location!A:A,MATCH('Tabela Total'!A3605,location!A:A,0))</f>
        <v>CA-2016-132731</v>
      </c>
      <c r="K3605" s="1" t="str">
        <f>VLOOKUP(J3605,location[#All],2,FALSE)</f>
        <v>United States</v>
      </c>
      <c r="L3605" t="str">
        <f>VLOOKUP(J3605,location[#All],3,)</f>
        <v>Dallas</v>
      </c>
      <c r="M3605" t="str">
        <f>VLOOKUP(J3605,location[#All],4,)</f>
        <v>Texas</v>
      </c>
      <c r="N3605">
        <f>VLOOKUP(J3605,location[#All],5,)</f>
        <v>75081</v>
      </c>
      <c r="O3605" t="str">
        <f>VLOOKUP(J3605,location[#All],6,)</f>
        <v>Central</v>
      </c>
    </row>
    <row r="3606" spans="1:15" x14ac:dyDescent="0.25">
      <c r="A3606" t="s">
        <v>2745</v>
      </c>
      <c r="B3606" t="s">
        <v>2024</v>
      </c>
      <c r="C3606" s="1">
        <v>42910</v>
      </c>
      <c r="D3606" s="1">
        <v>42912</v>
      </c>
      <c r="E3606" t="s">
        <v>10</v>
      </c>
      <c r="F3606">
        <v>27669</v>
      </c>
      <c r="G3606">
        <v>3</v>
      </c>
      <c r="H3606">
        <v>0</v>
      </c>
      <c r="I3606">
        <v>498042</v>
      </c>
      <c r="J3606" s="1" t="str">
        <f>INDEX(location!A:A,MATCH('Tabela Total'!A3606,location!A:A,0))</f>
        <v>CA-2017-136350</v>
      </c>
      <c r="K3606" s="1" t="str">
        <f>VLOOKUP(J3606,location[#All],2,FALSE)</f>
        <v>United States</v>
      </c>
      <c r="L3606" t="str">
        <f>VLOOKUP(J3606,location[#All],3,)</f>
        <v>New York City</v>
      </c>
      <c r="M3606" t="str">
        <f>VLOOKUP(J3606,location[#All],4,)</f>
        <v>New York</v>
      </c>
      <c r="N3606">
        <f>VLOOKUP(J3606,location[#All],5,)</f>
        <v>10011</v>
      </c>
      <c r="O3606" t="str">
        <f>VLOOKUP(J3606,location[#All],6,)</f>
        <v>East</v>
      </c>
    </row>
    <row r="3607" spans="1:15" x14ac:dyDescent="0.25">
      <c r="A3607" t="s">
        <v>2745</v>
      </c>
      <c r="B3607" t="s">
        <v>2024</v>
      </c>
      <c r="C3607" s="1">
        <v>42910</v>
      </c>
      <c r="D3607" s="1">
        <v>42912</v>
      </c>
      <c r="E3607" t="s">
        <v>10</v>
      </c>
      <c r="F3607">
        <v>172764</v>
      </c>
      <c r="G3607">
        <v>2</v>
      </c>
      <c r="H3607">
        <v>1</v>
      </c>
      <c r="I3607">
        <v>326332</v>
      </c>
      <c r="J3607" s="1" t="str">
        <f>INDEX(location!A:A,MATCH('Tabela Total'!A3607,location!A:A,0))</f>
        <v>CA-2017-136350</v>
      </c>
      <c r="K3607" s="1" t="str">
        <f>VLOOKUP(J3607,location[#All],2,FALSE)</f>
        <v>United States</v>
      </c>
      <c r="L3607" t="str">
        <f>VLOOKUP(J3607,location[#All],3,)</f>
        <v>New York City</v>
      </c>
      <c r="M3607" t="str">
        <f>VLOOKUP(J3607,location[#All],4,)</f>
        <v>New York</v>
      </c>
      <c r="N3607">
        <f>VLOOKUP(J3607,location[#All],5,)</f>
        <v>10011</v>
      </c>
      <c r="O3607" t="str">
        <f>VLOOKUP(J3607,location[#All],6,)</f>
        <v>East</v>
      </c>
    </row>
    <row r="3608" spans="1:15" x14ac:dyDescent="0.25">
      <c r="A3608" t="s">
        <v>4311</v>
      </c>
      <c r="B3608" t="s">
        <v>2024</v>
      </c>
      <c r="C3608" s="1">
        <v>42950</v>
      </c>
      <c r="D3608" s="1">
        <v>42953</v>
      </c>
      <c r="E3608" t="s">
        <v>10</v>
      </c>
      <c r="F3608">
        <v>9987</v>
      </c>
      <c r="G3608">
        <v>3</v>
      </c>
      <c r="H3608">
        <v>0</v>
      </c>
      <c r="I3608">
        <v>239688</v>
      </c>
      <c r="J3608" s="1" t="str">
        <f>INDEX(location!A:A,MATCH('Tabela Total'!A3608,location!A:A,0))</f>
        <v>US-2017-143175</v>
      </c>
      <c r="K3608" s="1" t="str">
        <f>VLOOKUP(J3608,location[#All],2,FALSE)</f>
        <v>United States</v>
      </c>
      <c r="L3608" t="str">
        <f>VLOOKUP(J3608,location[#All],3,)</f>
        <v>Los Angeles</v>
      </c>
      <c r="M3608" t="str">
        <f>VLOOKUP(J3608,location[#All],4,)</f>
        <v>California</v>
      </c>
      <c r="N3608">
        <f>VLOOKUP(J3608,location[#All],5,)</f>
        <v>90004</v>
      </c>
      <c r="O3608" t="str">
        <f>VLOOKUP(J3608,location[#All],6,)</f>
        <v>West</v>
      </c>
    </row>
    <row r="3609" spans="1:15" x14ac:dyDescent="0.25">
      <c r="A3609" t="s">
        <v>4624</v>
      </c>
      <c r="B3609" t="s">
        <v>2024</v>
      </c>
      <c r="C3609" s="1">
        <v>42700</v>
      </c>
      <c r="D3609" s="1">
        <v>42706</v>
      </c>
      <c r="E3609" t="s">
        <v>15</v>
      </c>
      <c r="F3609">
        <v>17856</v>
      </c>
      <c r="G3609">
        <v>4</v>
      </c>
      <c r="H3609">
        <v>2</v>
      </c>
      <c r="I3609">
        <v>42408</v>
      </c>
      <c r="J3609" s="1" t="str">
        <f>INDEX(location!A:A,MATCH('Tabela Total'!A3609,location!A:A,0))</f>
        <v>CA-2016-106915</v>
      </c>
      <c r="K3609" s="1" t="str">
        <f>VLOOKUP(J3609,location[#All],2,FALSE)</f>
        <v>United States</v>
      </c>
      <c r="L3609" t="str">
        <f>VLOOKUP(J3609,location[#All],3,)</f>
        <v>El Paso</v>
      </c>
      <c r="M3609" t="str">
        <f>VLOOKUP(J3609,location[#All],4,)</f>
        <v>Texas</v>
      </c>
      <c r="N3609">
        <f>VLOOKUP(J3609,location[#All],5,)</f>
        <v>79907</v>
      </c>
      <c r="O3609" t="str">
        <f>VLOOKUP(J3609,location[#All],6,)</f>
        <v>Central</v>
      </c>
    </row>
    <row r="3610" spans="1:15" x14ac:dyDescent="0.25">
      <c r="A3610" t="s">
        <v>5740</v>
      </c>
      <c r="B3610" t="s">
        <v>2024</v>
      </c>
      <c r="C3610" s="1">
        <v>41777</v>
      </c>
      <c r="D3610" s="1">
        <v>41781</v>
      </c>
      <c r="E3610" t="s">
        <v>10</v>
      </c>
      <c r="F3610">
        <v>3984</v>
      </c>
      <c r="G3610">
        <v>1</v>
      </c>
      <c r="H3610">
        <v>2</v>
      </c>
      <c r="I3610">
        <v>14442</v>
      </c>
      <c r="J3610" s="1" t="str">
        <f>INDEX(location!A:A,MATCH('Tabela Total'!A3610,location!A:A,0))</f>
        <v>CA-2014-133963</v>
      </c>
      <c r="K3610" s="1" t="str">
        <f>VLOOKUP(J3610,location[#All],2,FALSE)</f>
        <v>United States</v>
      </c>
      <c r="L3610" t="str">
        <f>VLOOKUP(J3610,location[#All],3,)</f>
        <v>Dallas</v>
      </c>
      <c r="M3610" t="str">
        <f>VLOOKUP(J3610,location[#All],4,)</f>
        <v>Texas</v>
      </c>
      <c r="N3610">
        <f>VLOOKUP(J3610,location[#All],5,)</f>
        <v>75220</v>
      </c>
      <c r="O3610" t="str">
        <f>VLOOKUP(J3610,location[#All],6,)</f>
        <v>Central</v>
      </c>
    </row>
    <row r="3611" spans="1:15" x14ac:dyDescent="0.25">
      <c r="A3611" t="s">
        <v>5748</v>
      </c>
      <c r="B3611" t="s">
        <v>2024</v>
      </c>
      <c r="C3611" s="1">
        <v>42905</v>
      </c>
      <c r="D3611" s="1">
        <v>42909</v>
      </c>
      <c r="E3611" t="s">
        <v>15</v>
      </c>
      <c r="F3611">
        <v>5032</v>
      </c>
      <c r="G3611">
        <v>4</v>
      </c>
      <c r="H3611">
        <v>0</v>
      </c>
      <c r="I3611">
        <v>211344</v>
      </c>
      <c r="J3611" s="1" t="str">
        <f>INDEX(location!A:A,MATCH('Tabela Total'!A3611,location!A:A,0))</f>
        <v>CA-2017-138870</v>
      </c>
      <c r="K3611" s="1" t="str">
        <f>VLOOKUP(J3611,location[#All],2,FALSE)</f>
        <v>United States</v>
      </c>
      <c r="L3611" t="str">
        <f>VLOOKUP(J3611,location[#All],3,)</f>
        <v>San Francisco</v>
      </c>
      <c r="M3611" t="str">
        <f>VLOOKUP(J3611,location[#All],4,)</f>
        <v>California</v>
      </c>
      <c r="N3611">
        <f>VLOOKUP(J3611,location[#All],5,)</f>
        <v>94109</v>
      </c>
      <c r="O3611" t="str">
        <f>VLOOKUP(J3611,location[#All],6,)</f>
        <v>West</v>
      </c>
    </row>
    <row r="3612" spans="1:15" x14ac:dyDescent="0.25">
      <c r="A3612" t="s">
        <v>5748</v>
      </c>
      <c r="B3612" t="s">
        <v>2024</v>
      </c>
      <c r="C3612" s="1">
        <v>42905</v>
      </c>
      <c r="D3612" s="1">
        <v>42909</v>
      </c>
      <c r="E3612" t="s">
        <v>15</v>
      </c>
      <c r="F3612">
        <v>2456</v>
      </c>
      <c r="G3612">
        <v>2</v>
      </c>
      <c r="H3612">
        <v>0</v>
      </c>
      <c r="I3612">
        <v>115432</v>
      </c>
      <c r="J3612" s="1" t="str">
        <f>INDEX(location!A:A,MATCH('Tabela Total'!A3612,location!A:A,0))</f>
        <v>CA-2017-138870</v>
      </c>
      <c r="K3612" s="1" t="str">
        <f>VLOOKUP(J3612,location[#All],2,FALSE)</f>
        <v>United States</v>
      </c>
      <c r="L3612" t="str">
        <f>VLOOKUP(J3612,location[#All],3,)</f>
        <v>San Francisco</v>
      </c>
      <c r="M3612" t="str">
        <f>VLOOKUP(J3612,location[#All],4,)</f>
        <v>California</v>
      </c>
      <c r="N3612">
        <f>VLOOKUP(J3612,location[#All],5,)</f>
        <v>94109</v>
      </c>
      <c r="O3612" t="str">
        <f>VLOOKUP(J3612,location[#All],6,)</f>
        <v>West</v>
      </c>
    </row>
    <row r="3613" spans="1:15" x14ac:dyDescent="0.25">
      <c r="A3613" t="s">
        <v>5749</v>
      </c>
      <c r="B3613" t="s">
        <v>2024</v>
      </c>
      <c r="C3613" s="1">
        <v>41949</v>
      </c>
      <c r="D3613" s="1">
        <v>41954</v>
      </c>
      <c r="E3613" t="s">
        <v>15</v>
      </c>
      <c r="F3613">
        <v>4368</v>
      </c>
      <c r="G3613">
        <v>6</v>
      </c>
      <c r="H3613">
        <v>0</v>
      </c>
      <c r="I3613">
        <v>209664</v>
      </c>
      <c r="J3613" s="1" t="str">
        <f>INDEX(location!A:A,MATCH('Tabela Total'!A3613,location!A:A,0))</f>
        <v>CA-2014-120950</v>
      </c>
      <c r="K3613" s="1" t="str">
        <f>VLOOKUP(J3613,location[#All],2,FALSE)</f>
        <v>United States</v>
      </c>
      <c r="L3613" t="str">
        <f>VLOOKUP(J3613,location[#All],3,)</f>
        <v>Columbus</v>
      </c>
      <c r="M3613" t="str">
        <f>VLOOKUP(J3613,location[#All],4,)</f>
        <v>Georgia</v>
      </c>
      <c r="N3613">
        <f>VLOOKUP(J3613,location[#All],5,)</f>
        <v>31907</v>
      </c>
      <c r="O3613" t="str">
        <f>VLOOKUP(J3613,location[#All],6,)</f>
        <v>South</v>
      </c>
    </row>
    <row r="3614" spans="1:15" x14ac:dyDescent="0.25">
      <c r="A3614" t="s">
        <v>723</v>
      </c>
      <c r="B3614" t="s">
        <v>724</v>
      </c>
      <c r="C3614" s="1">
        <v>42736</v>
      </c>
      <c r="D3614" s="1">
        <v>42741</v>
      </c>
      <c r="E3614" t="s">
        <v>15</v>
      </c>
      <c r="F3614">
        <v>48896</v>
      </c>
      <c r="G3614">
        <v>4</v>
      </c>
      <c r="H3614">
        <v>2</v>
      </c>
      <c r="I3614">
        <v>85568</v>
      </c>
      <c r="J3614" s="1" t="str">
        <f>INDEX(location!A:A,MATCH('Tabela Total'!A3614,location!A:A,0))</f>
        <v>CA-2017-107503</v>
      </c>
      <c r="K3614" s="1" t="str">
        <f>VLOOKUP(J3614,location[#All],2,FALSE)</f>
        <v>United States</v>
      </c>
      <c r="L3614" t="str">
        <f>VLOOKUP(J3614,location[#All],3,)</f>
        <v>Lorain</v>
      </c>
      <c r="M3614" t="str">
        <f>VLOOKUP(J3614,location[#All],4,)</f>
        <v>Ohio</v>
      </c>
      <c r="N3614">
        <f>VLOOKUP(J3614,location[#All],5,)</f>
        <v>44052</v>
      </c>
      <c r="O3614" t="str">
        <f>VLOOKUP(J3614,location[#All],6,)</f>
        <v>East</v>
      </c>
    </row>
    <row r="3615" spans="1:15" x14ac:dyDescent="0.25">
      <c r="A3615" t="s">
        <v>749</v>
      </c>
      <c r="B3615" t="s">
        <v>724</v>
      </c>
      <c r="C3615" s="1">
        <v>42972</v>
      </c>
      <c r="D3615" s="1">
        <v>42976</v>
      </c>
      <c r="E3615" t="s">
        <v>15</v>
      </c>
      <c r="F3615">
        <v>19216</v>
      </c>
      <c r="G3615">
        <v>5</v>
      </c>
      <c r="H3615">
        <v>2</v>
      </c>
      <c r="I3615">
        <v>67256</v>
      </c>
      <c r="J3615" s="1" t="str">
        <f>INDEX(location!A:A,MATCH('Tabela Total'!A3615,location!A:A,0))</f>
        <v>CA-2017-114636</v>
      </c>
      <c r="K3615" s="1" t="str">
        <f>VLOOKUP(J3615,location[#All],2,FALSE)</f>
        <v>United States</v>
      </c>
      <c r="L3615" t="str">
        <f>VLOOKUP(J3615,location[#All],3,)</f>
        <v>Charlotte</v>
      </c>
      <c r="M3615" t="str">
        <f>VLOOKUP(J3615,location[#All],4,)</f>
        <v>North Carolina</v>
      </c>
      <c r="N3615">
        <f>VLOOKUP(J3615,location[#All],5,)</f>
        <v>28205</v>
      </c>
      <c r="O3615" t="str">
        <f>VLOOKUP(J3615,location[#All],6,)</f>
        <v>South</v>
      </c>
    </row>
    <row r="3616" spans="1:15" x14ac:dyDescent="0.25">
      <c r="A3616" t="s">
        <v>2054</v>
      </c>
      <c r="B3616" t="s">
        <v>724</v>
      </c>
      <c r="C3616" s="1">
        <v>42309</v>
      </c>
      <c r="D3616" s="1">
        <v>42312</v>
      </c>
      <c r="E3616" t="s">
        <v>44</v>
      </c>
      <c r="F3616">
        <v>788</v>
      </c>
      <c r="G3616">
        <v>1</v>
      </c>
      <c r="H3616">
        <v>2</v>
      </c>
      <c r="I3616">
        <v>1773</v>
      </c>
      <c r="J3616" s="1" t="str">
        <f>INDEX(location!A:A,MATCH('Tabela Total'!A3616,location!A:A,0))</f>
        <v>US-2015-110163</v>
      </c>
      <c r="K3616" s="1" t="str">
        <f>VLOOKUP(J3616,location[#All],2,FALSE)</f>
        <v>United States</v>
      </c>
      <c r="L3616" t="str">
        <f>VLOOKUP(J3616,location[#All],3,)</f>
        <v>Salem</v>
      </c>
      <c r="M3616" t="str">
        <f>VLOOKUP(J3616,location[#All],4,)</f>
        <v>Oregon</v>
      </c>
      <c r="N3616">
        <f>VLOOKUP(J3616,location[#All],5,)</f>
        <v>97301</v>
      </c>
      <c r="O3616" t="str">
        <f>VLOOKUP(J3616,location[#All],6,)</f>
        <v>West</v>
      </c>
    </row>
    <row r="3617" spans="1:15" x14ac:dyDescent="0.25">
      <c r="A3617" t="s">
        <v>2073</v>
      </c>
      <c r="B3617" t="s">
        <v>724</v>
      </c>
      <c r="C3617" s="1">
        <v>43050</v>
      </c>
      <c r="D3617" s="1">
        <v>43055</v>
      </c>
      <c r="E3617" t="s">
        <v>15</v>
      </c>
      <c r="F3617">
        <v>1089</v>
      </c>
      <c r="G3617">
        <v>1</v>
      </c>
      <c r="H3617">
        <v>0</v>
      </c>
      <c r="I3617">
        <v>28314</v>
      </c>
      <c r="J3617" s="1" t="str">
        <f>INDEX(location!A:A,MATCH('Tabela Total'!A3617,location!A:A,0))</f>
        <v>CA-2017-110842</v>
      </c>
      <c r="K3617" s="1" t="str">
        <f>VLOOKUP(J3617,location[#All],2,FALSE)</f>
        <v>United States</v>
      </c>
      <c r="L3617" t="str">
        <f>VLOOKUP(J3617,location[#All],3,)</f>
        <v>Los Angeles</v>
      </c>
      <c r="M3617" t="str">
        <f>VLOOKUP(J3617,location[#All],4,)</f>
        <v>California</v>
      </c>
      <c r="N3617">
        <f>VLOOKUP(J3617,location[#All],5,)</f>
        <v>90036</v>
      </c>
      <c r="O3617" t="str">
        <f>VLOOKUP(J3617,location[#All],6,)</f>
        <v>West</v>
      </c>
    </row>
    <row r="3618" spans="1:15" x14ac:dyDescent="0.25">
      <c r="A3618" t="s">
        <v>2073</v>
      </c>
      <c r="B3618" t="s">
        <v>724</v>
      </c>
      <c r="C3618" s="1">
        <v>43050</v>
      </c>
      <c r="D3618" s="1">
        <v>43055</v>
      </c>
      <c r="E3618" t="s">
        <v>15</v>
      </c>
      <c r="F3618">
        <v>1944</v>
      </c>
      <c r="G3618">
        <v>3</v>
      </c>
      <c r="H3618">
        <v>0</v>
      </c>
      <c r="I3618">
        <v>93312</v>
      </c>
      <c r="J3618" s="1" t="str">
        <f>INDEX(location!A:A,MATCH('Tabela Total'!A3618,location!A:A,0))</f>
        <v>CA-2017-110842</v>
      </c>
      <c r="K3618" s="1" t="str">
        <f>VLOOKUP(J3618,location[#All],2,FALSE)</f>
        <v>United States</v>
      </c>
      <c r="L3618" t="str">
        <f>VLOOKUP(J3618,location[#All],3,)</f>
        <v>Los Angeles</v>
      </c>
      <c r="M3618" t="str">
        <f>VLOOKUP(J3618,location[#All],4,)</f>
        <v>California</v>
      </c>
      <c r="N3618">
        <f>VLOOKUP(J3618,location[#All],5,)</f>
        <v>90036</v>
      </c>
      <c r="O3618" t="str">
        <f>VLOOKUP(J3618,location[#All],6,)</f>
        <v>West</v>
      </c>
    </row>
    <row r="3619" spans="1:15" x14ac:dyDescent="0.25">
      <c r="A3619" t="s">
        <v>2073</v>
      </c>
      <c r="B3619" t="s">
        <v>724</v>
      </c>
      <c r="C3619" s="1">
        <v>43050</v>
      </c>
      <c r="D3619" s="1">
        <v>43055</v>
      </c>
      <c r="E3619" t="s">
        <v>15</v>
      </c>
      <c r="F3619">
        <v>1216</v>
      </c>
      <c r="G3619">
        <v>5</v>
      </c>
      <c r="H3619">
        <v>2</v>
      </c>
      <c r="I3619">
        <v>3952</v>
      </c>
      <c r="J3619" s="1" t="str">
        <f>INDEX(location!A:A,MATCH('Tabela Total'!A3619,location!A:A,0))</f>
        <v>CA-2017-110842</v>
      </c>
      <c r="K3619" s="1" t="str">
        <f>VLOOKUP(J3619,location[#All],2,FALSE)</f>
        <v>United States</v>
      </c>
      <c r="L3619" t="str">
        <f>VLOOKUP(J3619,location[#All],3,)</f>
        <v>Los Angeles</v>
      </c>
      <c r="M3619" t="str">
        <f>VLOOKUP(J3619,location[#All],4,)</f>
        <v>California</v>
      </c>
      <c r="N3619">
        <f>VLOOKUP(J3619,location[#All],5,)</f>
        <v>90036</v>
      </c>
      <c r="O3619" t="str">
        <f>VLOOKUP(J3619,location[#All],6,)</f>
        <v>West</v>
      </c>
    </row>
    <row r="3620" spans="1:15" x14ac:dyDescent="0.25">
      <c r="A3620" t="s">
        <v>3053</v>
      </c>
      <c r="B3620" t="s">
        <v>724</v>
      </c>
      <c r="C3620" s="1">
        <v>42292</v>
      </c>
      <c r="D3620" s="1">
        <v>42292</v>
      </c>
      <c r="E3620" t="s">
        <v>327</v>
      </c>
      <c r="F3620">
        <v>1714</v>
      </c>
      <c r="G3620">
        <v>2</v>
      </c>
      <c r="H3620">
        <v>0</v>
      </c>
      <c r="I3620">
        <v>61704</v>
      </c>
      <c r="J3620" s="1" t="str">
        <f>INDEX(location!A:A,MATCH('Tabela Total'!A3620,location!A:A,0))</f>
        <v>US-2015-126235</v>
      </c>
      <c r="K3620" s="1" t="str">
        <f>VLOOKUP(J3620,location[#All],2,FALSE)</f>
        <v>United States</v>
      </c>
      <c r="L3620" t="str">
        <f>VLOOKUP(J3620,location[#All],3,)</f>
        <v>Mount Pleasant</v>
      </c>
      <c r="M3620" t="str">
        <f>VLOOKUP(J3620,location[#All],4,)</f>
        <v>Michigan</v>
      </c>
      <c r="N3620">
        <f>VLOOKUP(J3620,location[#All],5,)</f>
        <v>48858</v>
      </c>
      <c r="O3620" t="str">
        <f>VLOOKUP(J3620,location[#All],6,)</f>
        <v>Central</v>
      </c>
    </row>
    <row r="3621" spans="1:15" x14ac:dyDescent="0.25">
      <c r="A3621" t="s">
        <v>3453</v>
      </c>
      <c r="B3621" t="s">
        <v>724</v>
      </c>
      <c r="C3621" s="1">
        <v>42806</v>
      </c>
      <c r="D3621" s="1">
        <v>42811</v>
      </c>
      <c r="E3621" t="s">
        <v>15</v>
      </c>
      <c r="F3621">
        <v>4041</v>
      </c>
      <c r="G3621">
        <v>9</v>
      </c>
      <c r="H3621">
        <v>0</v>
      </c>
      <c r="I3621">
        <v>185886</v>
      </c>
      <c r="J3621" s="1" t="str">
        <f>INDEX(location!A:A,MATCH('Tabela Total'!A3621,location!A:A,0))</f>
        <v>CA-2017-152786</v>
      </c>
      <c r="K3621" s="1" t="str">
        <f>VLOOKUP(J3621,location[#All],2,FALSE)</f>
        <v>United States</v>
      </c>
      <c r="L3621" t="str">
        <f>VLOOKUP(J3621,location[#All],3,)</f>
        <v>Rogers</v>
      </c>
      <c r="M3621" t="str">
        <f>VLOOKUP(J3621,location[#All],4,)</f>
        <v>Arkansas</v>
      </c>
      <c r="N3621">
        <f>VLOOKUP(J3621,location[#All],5,)</f>
        <v>72756</v>
      </c>
      <c r="O3621" t="str">
        <f>VLOOKUP(J3621,location[#All],6,)</f>
        <v>South</v>
      </c>
    </row>
    <row r="3622" spans="1:15" x14ac:dyDescent="0.25">
      <c r="A3622" t="s">
        <v>3559</v>
      </c>
      <c r="B3622" t="s">
        <v>724</v>
      </c>
      <c r="C3622" s="1">
        <v>42082</v>
      </c>
      <c r="D3622" s="1">
        <v>42083</v>
      </c>
      <c r="E3622" t="s">
        <v>44</v>
      </c>
      <c r="F3622">
        <v>109</v>
      </c>
      <c r="G3622">
        <v>5</v>
      </c>
      <c r="H3622">
        <v>0</v>
      </c>
      <c r="I3622">
        <v>3597</v>
      </c>
      <c r="J3622" s="1" t="str">
        <f>INDEX(location!A:A,MATCH('Tabela Total'!A3622,location!A:A,0))</f>
        <v>CA-2015-149993</v>
      </c>
      <c r="K3622" s="1" t="str">
        <f>VLOOKUP(J3622,location[#All],2,FALSE)</f>
        <v>United States</v>
      </c>
      <c r="L3622" t="str">
        <f>VLOOKUP(J3622,location[#All],3,)</f>
        <v>Lancaster</v>
      </c>
      <c r="M3622" t="str">
        <f>VLOOKUP(J3622,location[#All],4,)</f>
        <v>California</v>
      </c>
      <c r="N3622">
        <f>VLOOKUP(J3622,location[#All],5,)</f>
        <v>93534</v>
      </c>
      <c r="O3622" t="str">
        <f>VLOOKUP(J3622,location[#All],6,)</f>
        <v>West</v>
      </c>
    </row>
    <row r="3623" spans="1:15" x14ac:dyDescent="0.25">
      <c r="A3623" t="s">
        <v>3806</v>
      </c>
      <c r="B3623" t="s">
        <v>724</v>
      </c>
      <c r="C3623" s="1">
        <v>42003</v>
      </c>
      <c r="D3623" s="1">
        <v>42007</v>
      </c>
      <c r="E3623" t="s">
        <v>15</v>
      </c>
      <c r="F3623">
        <v>27968</v>
      </c>
      <c r="G3623">
        <v>2</v>
      </c>
      <c r="H3623">
        <v>2</v>
      </c>
      <c r="I3623">
        <v>6992</v>
      </c>
      <c r="J3623" s="1" t="str">
        <f>INDEX(location!A:A,MATCH('Tabela Total'!A3623,location!A:A,0))</f>
        <v>CA-2014-138072</v>
      </c>
      <c r="K3623" s="1" t="str">
        <f>VLOOKUP(J3623,location[#All],2,FALSE)</f>
        <v>United States</v>
      </c>
      <c r="L3623" t="str">
        <f>VLOOKUP(J3623,location[#All],3,)</f>
        <v>Philadelphia</v>
      </c>
      <c r="M3623" t="str">
        <f>VLOOKUP(J3623,location[#All],4,)</f>
        <v>Pennsylvania</v>
      </c>
      <c r="N3623">
        <f>VLOOKUP(J3623,location[#All],5,)</f>
        <v>19120</v>
      </c>
      <c r="O3623" t="str">
        <f>VLOOKUP(J3623,location[#All],6,)</f>
        <v>East</v>
      </c>
    </row>
    <row r="3624" spans="1:15" x14ac:dyDescent="0.25">
      <c r="A3624" t="s">
        <v>3845</v>
      </c>
      <c r="B3624" t="s">
        <v>724</v>
      </c>
      <c r="C3624" s="1">
        <v>41728</v>
      </c>
      <c r="D3624" s="1">
        <v>41733</v>
      </c>
      <c r="E3624" t="s">
        <v>15</v>
      </c>
      <c r="F3624">
        <v>205666</v>
      </c>
      <c r="G3624">
        <v>2</v>
      </c>
      <c r="H3624">
        <v>15</v>
      </c>
      <c r="I3624">
        <v>-12098</v>
      </c>
      <c r="J3624" s="1" t="str">
        <f>INDEX(location!A:A,MATCH('Tabela Total'!A3624,location!A:A,0))</f>
        <v>CA-2014-131247</v>
      </c>
      <c r="K3624" s="1" t="str">
        <f>VLOOKUP(J3624,location[#All],2,FALSE)</f>
        <v>United States</v>
      </c>
      <c r="L3624" t="str">
        <f>VLOOKUP(J3624,location[#All],3,)</f>
        <v>San Francisco</v>
      </c>
      <c r="M3624" t="str">
        <f>VLOOKUP(J3624,location[#All],4,)</f>
        <v>California</v>
      </c>
      <c r="N3624">
        <f>VLOOKUP(J3624,location[#All],5,)</f>
        <v>94110</v>
      </c>
      <c r="O3624" t="str">
        <f>VLOOKUP(J3624,location[#All],6,)</f>
        <v>West</v>
      </c>
    </row>
    <row r="3625" spans="1:15" x14ac:dyDescent="0.25">
      <c r="A3625" t="s">
        <v>4738</v>
      </c>
      <c r="B3625" t="s">
        <v>724</v>
      </c>
      <c r="C3625" s="1">
        <v>43094</v>
      </c>
      <c r="D3625" s="1">
        <v>43101</v>
      </c>
      <c r="E3625" t="s">
        <v>15</v>
      </c>
      <c r="F3625">
        <v>39582</v>
      </c>
      <c r="G3625">
        <v>9</v>
      </c>
      <c r="H3625">
        <v>8</v>
      </c>
      <c r="I3625">
        <v>-59373</v>
      </c>
      <c r="J3625" s="1" t="str">
        <f>INDEX(location!A:A,MATCH('Tabela Total'!A3625,location!A:A,0))</f>
        <v>CA-2017-134194</v>
      </c>
      <c r="K3625" s="1" t="str">
        <f>VLOOKUP(J3625,location[#All],2,FALSE)</f>
        <v>United States</v>
      </c>
      <c r="L3625" t="str">
        <f>VLOOKUP(J3625,location[#All],3,)</f>
        <v>Dallas</v>
      </c>
      <c r="M3625" t="str">
        <f>VLOOKUP(J3625,location[#All],4,)</f>
        <v>Texas</v>
      </c>
      <c r="N3625">
        <f>VLOOKUP(J3625,location[#All],5,)</f>
        <v>75081</v>
      </c>
      <c r="O3625" t="str">
        <f>VLOOKUP(J3625,location[#All],6,)</f>
        <v>Central</v>
      </c>
    </row>
    <row r="3626" spans="1:15" x14ac:dyDescent="0.25">
      <c r="A3626" t="s">
        <v>4738</v>
      </c>
      <c r="B3626" t="s">
        <v>724</v>
      </c>
      <c r="C3626" s="1">
        <v>43094</v>
      </c>
      <c r="D3626" s="1">
        <v>43101</v>
      </c>
      <c r="E3626" t="s">
        <v>15</v>
      </c>
      <c r="F3626">
        <v>44688</v>
      </c>
      <c r="G3626">
        <v>7</v>
      </c>
      <c r="H3626">
        <v>2</v>
      </c>
      <c r="I3626">
        <v>50274</v>
      </c>
      <c r="J3626" s="1" t="str">
        <f>INDEX(location!A:A,MATCH('Tabela Total'!A3626,location!A:A,0))</f>
        <v>CA-2017-134194</v>
      </c>
      <c r="K3626" s="1" t="str">
        <f>VLOOKUP(J3626,location[#All],2,FALSE)</f>
        <v>United States</v>
      </c>
      <c r="L3626" t="str">
        <f>VLOOKUP(J3626,location[#All],3,)</f>
        <v>Dallas</v>
      </c>
      <c r="M3626" t="str">
        <f>VLOOKUP(J3626,location[#All],4,)</f>
        <v>Texas</v>
      </c>
      <c r="N3626">
        <f>VLOOKUP(J3626,location[#All],5,)</f>
        <v>75081</v>
      </c>
      <c r="O3626" t="str">
        <f>VLOOKUP(J3626,location[#All],6,)</f>
        <v>Central</v>
      </c>
    </row>
    <row r="3627" spans="1:15" x14ac:dyDescent="0.25">
      <c r="A3627" t="s">
        <v>4738</v>
      </c>
      <c r="B3627" t="s">
        <v>724</v>
      </c>
      <c r="C3627" s="1">
        <v>43094</v>
      </c>
      <c r="D3627" s="1">
        <v>43101</v>
      </c>
      <c r="E3627" t="s">
        <v>15</v>
      </c>
      <c r="F3627">
        <v>31744</v>
      </c>
      <c r="G3627">
        <v>2</v>
      </c>
      <c r="H3627">
        <v>2</v>
      </c>
      <c r="I3627">
        <v>23808</v>
      </c>
      <c r="J3627" s="1" t="str">
        <f>INDEX(location!A:A,MATCH('Tabela Total'!A3627,location!A:A,0))</f>
        <v>CA-2017-134194</v>
      </c>
      <c r="K3627" s="1" t="str">
        <f>VLOOKUP(J3627,location[#All],2,FALSE)</f>
        <v>United States</v>
      </c>
      <c r="L3627" t="str">
        <f>VLOOKUP(J3627,location[#All],3,)</f>
        <v>Dallas</v>
      </c>
      <c r="M3627" t="str">
        <f>VLOOKUP(J3627,location[#All],4,)</f>
        <v>Texas</v>
      </c>
      <c r="N3627">
        <f>VLOOKUP(J3627,location[#All],5,)</f>
        <v>75081</v>
      </c>
      <c r="O3627" t="str">
        <f>VLOOKUP(J3627,location[#All],6,)</f>
        <v>Central</v>
      </c>
    </row>
    <row r="3628" spans="1:15" x14ac:dyDescent="0.25">
      <c r="A3628" t="s">
        <v>4738</v>
      </c>
      <c r="B3628" t="s">
        <v>724</v>
      </c>
      <c r="C3628" s="1">
        <v>43094</v>
      </c>
      <c r="D3628" s="1">
        <v>43101</v>
      </c>
      <c r="E3628" t="s">
        <v>15</v>
      </c>
      <c r="F3628">
        <v>4098</v>
      </c>
      <c r="G3628">
        <v>5</v>
      </c>
      <c r="H3628">
        <v>8</v>
      </c>
      <c r="I3628">
        <v>-65568</v>
      </c>
      <c r="J3628" s="1" t="str">
        <f>INDEX(location!A:A,MATCH('Tabela Total'!A3628,location!A:A,0))</f>
        <v>CA-2017-134194</v>
      </c>
      <c r="K3628" s="1" t="str">
        <f>VLOOKUP(J3628,location[#All],2,FALSE)</f>
        <v>United States</v>
      </c>
      <c r="L3628" t="str">
        <f>VLOOKUP(J3628,location[#All],3,)</f>
        <v>Dallas</v>
      </c>
      <c r="M3628" t="str">
        <f>VLOOKUP(J3628,location[#All],4,)</f>
        <v>Texas</v>
      </c>
      <c r="N3628">
        <f>VLOOKUP(J3628,location[#All],5,)</f>
        <v>75081</v>
      </c>
      <c r="O3628" t="str">
        <f>VLOOKUP(J3628,location[#All],6,)</f>
        <v>Central</v>
      </c>
    </row>
    <row r="3629" spans="1:15" x14ac:dyDescent="0.25">
      <c r="A3629" t="s">
        <v>4738</v>
      </c>
      <c r="B3629" t="s">
        <v>724</v>
      </c>
      <c r="C3629" s="1">
        <v>43094</v>
      </c>
      <c r="D3629" s="1">
        <v>43101</v>
      </c>
      <c r="E3629" t="s">
        <v>15</v>
      </c>
      <c r="F3629">
        <v>3168</v>
      </c>
      <c r="G3629">
        <v>3</v>
      </c>
      <c r="H3629">
        <v>8</v>
      </c>
      <c r="I3629">
        <v>-50688</v>
      </c>
      <c r="J3629" s="1" t="str">
        <f>INDEX(location!A:A,MATCH('Tabela Total'!A3629,location!A:A,0))</f>
        <v>CA-2017-134194</v>
      </c>
      <c r="K3629" s="1" t="str">
        <f>VLOOKUP(J3629,location[#All],2,FALSE)</f>
        <v>United States</v>
      </c>
      <c r="L3629" t="str">
        <f>VLOOKUP(J3629,location[#All],3,)</f>
        <v>Dallas</v>
      </c>
      <c r="M3629" t="str">
        <f>VLOOKUP(J3629,location[#All],4,)</f>
        <v>Texas</v>
      </c>
      <c r="N3629">
        <f>VLOOKUP(J3629,location[#All],5,)</f>
        <v>75081</v>
      </c>
      <c r="O3629" t="str">
        <f>VLOOKUP(J3629,location[#All],6,)</f>
        <v>Central</v>
      </c>
    </row>
    <row r="3630" spans="1:15" x14ac:dyDescent="0.25">
      <c r="A3630" t="s">
        <v>5428</v>
      </c>
      <c r="B3630" t="s">
        <v>724</v>
      </c>
      <c r="C3630" s="1">
        <v>41681</v>
      </c>
      <c r="D3630" s="1">
        <v>41685</v>
      </c>
      <c r="E3630" t="s">
        <v>10</v>
      </c>
      <c r="F3630">
        <v>6089</v>
      </c>
      <c r="G3630">
        <v>1</v>
      </c>
      <c r="H3630">
        <v>0</v>
      </c>
      <c r="I3630">
        <v>152225</v>
      </c>
      <c r="J3630" s="1" t="str">
        <f>INDEX(location!A:A,MATCH('Tabela Total'!A3630,location!A:A,0))</f>
        <v>CA-2014-168368</v>
      </c>
      <c r="K3630" s="1" t="str">
        <f>VLOOKUP(J3630,location[#All],2,FALSE)</f>
        <v>United States</v>
      </c>
      <c r="L3630" t="str">
        <f>VLOOKUP(J3630,location[#All],3,)</f>
        <v>Columbia</v>
      </c>
      <c r="M3630" t="str">
        <f>VLOOKUP(J3630,location[#All],4,)</f>
        <v>Missouri</v>
      </c>
      <c r="N3630">
        <f>VLOOKUP(J3630,location[#All],5,)</f>
        <v>65203</v>
      </c>
      <c r="O3630" t="str">
        <f>VLOOKUP(J3630,location[#All],6,)</f>
        <v>Central</v>
      </c>
    </row>
    <row r="3631" spans="1:15" x14ac:dyDescent="0.25">
      <c r="A3631" t="s">
        <v>5428</v>
      </c>
      <c r="B3631" t="s">
        <v>724</v>
      </c>
      <c r="C3631" s="1">
        <v>41681</v>
      </c>
      <c r="D3631" s="1">
        <v>41685</v>
      </c>
      <c r="E3631" t="s">
        <v>10</v>
      </c>
      <c r="F3631">
        <v>1494</v>
      </c>
      <c r="G3631">
        <v>3</v>
      </c>
      <c r="H3631">
        <v>0</v>
      </c>
      <c r="I3631">
        <v>68724</v>
      </c>
      <c r="J3631" s="1" t="str">
        <f>INDEX(location!A:A,MATCH('Tabela Total'!A3631,location!A:A,0))</f>
        <v>CA-2014-168368</v>
      </c>
      <c r="K3631" s="1" t="str">
        <f>VLOOKUP(J3631,location[#All],2,FALSE)</f>
        <v>United States</v>
      </c>
      <c r="L3631" t="str">
        <f>VLOOKUP(J3631,location[#All],3,)</f>
        <v>Columbia</v>
      </c>
      <c r="M3631" t="str">
        <f>VLOOKUP(J3631,location[#All],4,)</f>
        <v>Missouri</v>
      </c>
      <c r="N3631">
        <f>VLOOKUP(J3631,location[#All],5,)</f>
        <v>65203</v>
      </c>
      <c r="O3631" t="str">
        <f>VLOOKUP(J3631,location[#All],6,)</f>
        <v>Central</v>
      </c>
    </row>
    <row r="3632" spans="1:15" x14ac:dyDescent="0.25">
      <c r="A3632" t="s">
        <v>5428</v>
      </c>
      <c r="B3632" t="s">
        <v>724</v>
      </c>
      <c r="C3632" s="1">
        <v>41681</v>
      </c>
      <c r="D3632" s="1">
        <v>41685</v>
      </c>
      <c r="E3632" t="s">
        <v>10</v>
      </c>
      <c r="F3632">
        <v>964</v>
      </c>
      <c r="G3632">
        <v>2</v>
      </c>
      <c r="H3632">
        <v>0</v>
      </c>
      <c r="I3632">
        <v>44344</v>
      </c>
      <c r="J3632" s="1" t="str">
        <f>INDEX(location!A:A,MATCH('Tabela Total'!A3632,location!A:A,0))</f>
        <v>CA-2014-168368</v>
      </c>
      <c r="K3632" s="1" t="str">
        <f>VLOOKUP(J3632,location[#All],2,FALSE)</f>
        <v>United States</v>
      </c>
      <c r="L3632" t="str">
        <f>VLOOKUP(J3632,location[#All],3,)</f>
        <v>Columbia</v>
      </c>
      <c r="M3632" t="str">
        <f>VLOOKUP(J3632,location[#All],4,)</f>
        <v>Missouri</v>
      </c>
      <c r="N3632">
        <f>VLOOKUP(J3632,location[#All],5,)</f>
        <v>65203</v>
      </c>
      <c r="O3632" t="str">
        <f>VLOOKUP(J3632,location[#All],6,)</f>
        <v>Central</v>
      </c>
    </row>
    <row r="3633" spans="1:15" x14ac:dyDescent="0.25">
      <c r="A3633" t="s">
        <v>5428</v>
      </c>
      <c r="B3633" t="s">
        <v>724</v>
      </c>
      <c r="C3633" s="1">
        <v>41681</v>
      </c>
      <c r="D3633" s="1">
        <v>41685</v>
      </c>
      <c r="E3633" t="s">
        <v>10</v>
      </c>
      <c r="F3633">
        <v>33294</v>
      </c>
      <c r="G3633">
        <v>3</v>
      </c>
      <c r="H3633">
        <v>0</v>
      </c>
      <c r="I3633">
        <v>532704</v>
      </c>
      <c r="J3633" s="1" t="str">
        <f>INDEX(location!A:A,MATCH('Tabela Total'!A3633,location!A:A,0))</f>
        <v>CA-2014-168368</v>
      </c>
      <c r="K3633" s="1" t="str">
        <f>VLOOKUP(J3633,location[#All],2,FALSE)</f>
        <v>United States</v>
      </c>
      <c r="L3633" t="str">
        <f>VLOOKUP(J3633,location[#All],3,)</f>
        <v>Columbia</v>
      </c>
      <c r="M3633" t="str">
        <f>VLOOKUP(J3633,location[#All],4,)</f>
        <v>Missouri</v>
      </c>
      <c r="N3633">
        <f>VLOOKUP(J3633,location[#All],5,)</f>
        <v>65203</v>
      </c>
      <c r="O3633" t="str">
        <f>VLOOKUP(J3633,location[#All],6,)</f>
        <v>Central</v>
      </c>
    </row>
    <row r="3634" spans="1:15" x14ac:dyDescent="0.25">
      <c r="A3634" t="s">
        <v>5428</v>
      </c>
      <c r="B3634" t="s">
        <v>724</v>
      </c>
      <c r="C3634" s="1">
        <v>41681</v>
      </c>
      <c r="D3634" s="1">
        <v>41685</v>
      </c>
      <c r="E3634" t="s">
        <v>10</v>
      </c>
      <c r="F3634">
        <v>519</v>
      </c>
      <c r="G3634">
        <v>3</v>
      </c>
      <c r="H3634">
        <v>0</v>
      </c>
      <c r="I3634">
        <v>24393</v>
      </c>
      <c r="J3634" s="1" t="str">
        <f>INDEX(location!A:A,MATCH('Tabela Total'!A3634,location!A:A,0))</f>
        <v>CA-2014-168368</v>
      </c>
      <c r="K3634" s="1" t="str">
        <f>VLOOKUP(J3634,location[#All],2,FALSE)</f>
        <v>United States</v>
      </c>
      <c r="L3634" t="str">
        <f>VLOOKUP(J3634,location[#All],3,)</f>
        <v>Columbia</v>
      </c>
      <c r="M3634" t="str">
        <f>VLOOKUP(J3634,location[#All],4,)</f>
        <v>Missouri</v>
      </c>
      <c r="N3634">
        <f>VLOOKUP(J3634,location[#All],5,)</f>
        <v>65203</v>
      </c>
      <c r="O3634" t="str">
        <f>VLOOKUP(J3634,location[#All],6,)</f>
        <v>Central</v>
      </c>
    </row>
    <row r="3635" spans="1:15" x14ac:dyDescent="0.25">
      <c r="A3635" t="s">
        <v>5428</v>
      </c>
      <c r="B3635" t="s">
        <v>724</v>
      </c>
      <c r="C3635" s="1">
        <v>41681</v>
      </c>
      <c r="D3635" s="1">
        <v>41685</v>
      </c>
      <c r="E3635" t="s">
        <v>10</v>
      </c>
      <c r="F3635">
        <v>6496</v>
      </c>
      <c r="G3635">
        <v>2</v>
      </c>
      <c r="H3635">
        <v>0</v>
      </c>
      <c r="I3635">
        <v>25984</v>
      </c>
      <c r="J3635" s="1" t="str">
        <f>INDEX(location!A:A,MATCH('Tabela Total'!A3635,location!A:A,0))</f>
        <v>CA-2014-168368</v>
      </c>
      <c r="K3635" s="1" t="str">
        <f>VLOOKUP(J3635,location[#All],2,FALSE)</f>
        <v>United States</v>
      </c>
      <c r="L3635" t="str">
        <f>VLOOKUP(J3635,location[#All],3,)</f>
        <v>Columbia</v>
      </c>
      <c r="M3635" t="str">
        <f>VLOOKUP(J3635,location[#All],4,)</f>
        <v>Missouri</v>
      </c>
      <c r="N3635">
        <f>VLOOKUP(J3635,location[#All],5,)</f>
        <v>65203</v>
      </c>
      <c r="O3635" t="str">
        <f>VLOOKUP(J3635,location[#All],6,)</f>
        <v>Central</v>
      </c>
    </row>
    <row r="3636" spans="1:15" x14ac:dyDescent="0.25">
      <c r="A3636" t="s">
        <v>774</v>
      </c>
      <c r="B3636" t="s">
        <v>775</v>
      </c>
      <c r="C3636" s="1">
        <v>43037</v>
      </c>
      <c r="D3636" s="1">
        <v>43039</v>
      </c>
      <c r="E3636" t="s">
        <v>10</v>
      </c>
      <c r="F3636">
        <v>4696</v>
      </c>
      <c r="G3636">
        <v>8</v>
      </c>
      <c r="H3636">
        <v>0</v>
      </c>
      <c r="I3636">
        <v>225408</v>
      </c>
      <c r="J3636" s="1" t="str">
        <f>INDEX(location!A:A,MATCH('Tabela Total'!A3636,location!A:A,0))</f>
        <v>CA-2017-160983</v>
      </c>
      <c r="K3636" s="1" t="str">
        <f>VLOOKUP(J3636,location[#All],2,FALSE)</f>
        <v>United States</v>
      </c>
      <c r="L3636" t="str">
        <f>VLOOKUP(J3636,location[#All],3,)</f>
        <v>Auburn</v>
      </c>
      <c r="M3636" t="str">
        <f>VLOOKUP(J3636,location[#All],4,)</f>
        <v>New York</v>
      </c>
      <c r="N3636">
        <f>VLOOKUP(J3636,location[#All],5,)</f>
        <v>13021</v>
      </c>
      <c r="O3636" t="str">
        <f>VLOOKUP(J3636,location[#All],6,)</f>
        <v>East</v>
      </c>
    </row>
    <row r="3637" spans="1:15" x14ac:dyDescent="0.25">
      <c r="A3637" t="s">
        <v>959</v>
      </c>
      <c r="B3637" t="s">
        <v>775</v>
      </c>
      <c r="C3637" s="1">
        <v>42553</v>
      </c>
      <c r="D3637" s="1">
        <v>42558</v>
      </c>
      <c r="E3637" t="s">
        <v>10</v>
      </c>
      <c r="F3637">
        <v>195184</v>
      </c>
      <c r="G3637">
        <v>1</v>
      </c>
      <c r="H3637">
        <v>2</v>
      </c>
      <c r="I3637">
        <v>195184</v>
      </c>
      <c r="J3637" s="1" t="str">
        <f>INDEX(location!A:A,MATCH('Tabela Total'!A3637,location!A:A,0))</f>
        <v>CA-2016-149314</v>
      </c>
      <c r="K3637" s="1" t="str">
        <f>VLOOKUP(J3637,location[#All],2,FALSE)</f>
        <v>United States</v>
      </c>
      <c r="L3637" t="str">
        <f>VLOOKUP(J3637,location[#All],3,)</f>
        <v>Los Angeles</v>
      </c>
      <c r="M3637" t="str">
        <f>VLOOKUP(J3637,location[#All],4,)</f>
        <v>California</v>
      </c>
      <c r="N3637">
        <f>VLOOKUP(J3637,location[#All],5,)</f>
        <v>90004</v>
      </c>
      <c r="O3637" t="str">
        <f>VLOOKUP(J3637,location[#All],6,)</f>
        <v>West</v>
      </c>
    </row>
    <row r="3638" spans="1:15" x14ac:dyDescent="0.25">
      <c r="A3638" t="s">
        <v>1295</v>
      </c>
      <c r="B3638" t="s">
        <v>775</v>
      </c>
      <c r="C3638" s="1">
        <v>42498</v>
      </c>
      <c r="D3638" s="1">
        <v>42503</v>
      </c>
      <c r="E3638" t="s">
        <v>10</v>
      </c>
      <c r="F3638">
        <v>21196</v>
      </c>
      <c r="G3638">
        <v>2</v>
      </c>
      <c r="H3638">
        <v>0</v>
      </c>
      <c r="I3638">
        <v>42392</v>
      </c>
      <c r="J3638" s="1" t="str">
        <f>INDEX(location!A:A,MATCH('Tabela Total'!A3638,location!A:A,0))</f>
        <v>CA-2016-164672</v>
      </c>
      <c r="K3638" s="1" t="str">
        <f>VLOOKUP(J3638,location[#All],2,FALSE)</f>
        <v>United States</v>
      </c>
      <c r="L3638" t="str">
        <f>VLOOKUP(J3638,location[#All],3,)</f>
        <v>Dover</v>
      </c>
      <c r="M3638" t="str">
        <f>VLOOKUP(J3638,location[#All],4,)</f>
        <v>Delaware</v>
      </c>
      <c r="N3638">
        <f>VLOOKUP(J3638,location[#All],5,)</f>
        <v>19901</v>
      </c>
      <c r="O3638" t="str">
        <f>VLOOKUP(J3638,location[#All],6,)</f>
        <v>East</v>
      </c>
    </row>
    <row r="3639" spans="1:15" x14ac:dyDescent="0.25">
      <c r="A3639" t="s">
        <v>1444</v>
      </c>
      <c r="B3639" t="s">
        <v>775</v>
      </c>
      <c r="C3639" s="1">
        <v>42313</v>
      </c>
      <c r="D3639" s="1">
        <v>42317</v>
      </c>
      <c r="E3639" t="s">
        <v>15</v>
      </c>
      <c r="F3639">
        <v>2070</v>
      </c>
      <c r="G3639">
        <v>3</v>
      </c>
      <c r="H3639">
        <v>2</v>
      </c>
      <c r="I3639">
        <v>25875</v>
      </c>
      <c r="J3639" s="1" t="str">
        <f>INDEX(location!A:A,MATCH('Tabela Total'!A3639,location!A:A,0))</f>
        <v>CA-2015-131422</v>
      </c>
      <c r="K3639" s="1" t="str">
        <f>VLOOKUP(J3639,location[#All],2,FALSE)</f>
        <v>United States</v>
      </c>
      <c r="L3639" t="str">
        <f>VLOOKUP(J3639,location[#All],3,)</f>
        <v>Monroe</v>
      </c>
      <c r="M3639" t="str">
        <f>VLOOKUP(J3639,location[#All],4,)</f>
        <v>North Carolina</v>
      </c>
      <c r="N3639">
        <f>VLOOKUP(J3639,location[#All],5,)</f>
        <v>28110</v>
      </c>
      <c r="O3639" t="str">
        <f>VLOOKUP(J3639,location[#All],6,)</f>
        <v>South</v>
      </c>
    </row>
    <row r="3640" spans="1:15" x14ac:dyDescent="0.25">
      <c r="A3640" t="s">
        <v>1568</v>
      </c>
      <c r="B3640" t="s">
        <v>775</v>
      </c>
      <c r="C3640" s="1">
        <v>42713</v>
      </c>
      <c r="D3640" s="1">
        <v>42717</v>
      </c>
      <c r="E3640" t="s">
        <v>15</v>
      </c>
      <c r="F3640">
        <v>9392</v>
      </c>
      <c r="G3640">
        <v>2</v>
      </c>
      <c r="H3640">
        <v>2</v>
      </c>
      <c r="I3640">
        <v>32872</v>
      </c>
      <c r="J3640" s="1" t="str">
        <f>INDEX(location!A:A,MATCH('Tabela Total'!A3640,location!A:A,0))</f>
        <v>CA-2016-128923</v>
      </c>
      <c r="K3640" s="1" t="str">
        <f>VLOOKUP(J3640,location[#All],2,FALSE)</f>
        <v>United States</v>
      </c>
      <c r="L3640" t="str">
        <f>VLOOKUP(J3640,location[#All],3,)</f>
        <v>Fort Worth</v>
      </c>
      <c r="M3640" t="str">
        <f>VLOOKUP(J3640,location[#All],4,)</f>
        <v>Texas</v>
      </c>
      <c r="N3640">
        <f>VLOOKUP(J3640,location[#All],5,)</f>
        <v>76106</v>
      </c>
      <c r="O3640" t="str">
        <f>VLOOKUP(J3640,location[#All],6,)</f>
        <v>Central</v>
      </c>
    </row>
    <row r="3641" spans="1:15" x14ac:dyDescent="0.25">
      <c r="A3641" t="s">
        <v>1568</v>
      </c>
      <c r="B3641" t="s">
        <v>775</v>
      </c>
      <c r="C3641" s="1">
        <v>42713</v>
      </c>
      <c r="D3641" s="1">
        <v>42717</v>
      </c>
      <c r="E3641" t="s">
        <v>15</v>
      </c>
      <c r="F3641">
        <v>9328</v>
      </c>
      <c r="G3641">
        <v>1</v>
      </c>
      <c r="H3641">
        <v>2</v>
      </c>
      <c r="I3641">
        <v>8162</v>
      </c>
      <c r="J3641" s="1" t="str">
        <f>INDEX(location!A:A,MATCH('Tabela Total'!A3641,location!A:A,0))</f>
        <v>CA-2016-128923</v>
      </c>
      <c r="K3641" s="1" t="str">
        <f>VLOOKUP(J3641,location[#All],2,FALSE)</f>
        <v>United States</v>
      </c>
      <c r="L3641" t="str">
        <f>VLOOKUP(J3641,location[#All],3,)</f>
        <v>Fort Worth</v>
      </c>
      <c r="M3641" t="str">
        <f>VLOOKUP(J3641,location[#All],4,)</f>
        <v>Texas</v>
      </c>
      <c r="N3641">
        <f>VLOOKUP(J3641,location[#All],5,)</f>
        <v>76106</v>
      </c>
      <c r="O3641" t="str">
        <f>VLOOKUP(J3641,location[#All],6,)</f>
        <v>Central</v>
      </c>
    </row>
    <row r="3642" spans="1:15" x14ac:dyDescent="0.25">
      <c r="A3642" t="s">
        <v>2518</v>
      </c>
      <c r="B3642" t="s">
        <v>775</v>
      </c>
      <c r="C3642" s="1">
        <v>41757</v>
      </c>
      <c r="D3642" s="1">
        <v>41762</v>
      </c>
      <c r="E3642" t="s">
        <v>15</v>
      </c>
      <c r="F3642">
        <v>6912</v>
      </c>
      <c r="G3642">
        <v>3</v>
      </c>
      <c r="H3642">
        <v>2</v>
      </c>
      <c r="I3642">
        <v>25056</v>
      </c>
      <c r="J3642" s="1" t="str">
        <f>INDEX(location!A:A,MATCH('Tabela Total'!A3642,location!A:A,0))</f>
        <v>CA-2014-140228</v>
      </c>
      <c r="K3642" s="1" t="str">
        <f>VLOOKUP(J3642,location[#All],2,FALSE)</f>
        <v>United States</v>
      </c>
      <c r="L3642" t="str">
        <f>VLOOKUP(J3642,location[#All],3,)</f>
        <v>Newark</v>
      </c>
      <c r="M3642" t="str">
        <f>VLOOKUP(J3642,location[#All],4,)</f>
        <v>Ohio</v>
      </c>
      <c r="N3642">
        <f>VLOOKUP(J3642,location[#All],5,)</f>
        <v>43055</v>
      </c>
      <c r="O3642" t="str">
        <f>VLOOKUP(J3642,location[#All],6,)</f>
        <v>East</v>
      </c>
    </row>
    <row r="3643" spans="1:15" x14ac:dyDescent="0.25">
      <c r="A3643" t="s">
        <v>2518</v>
      </c>
      <c r="B3643" t="s">
        <v>775</v>
      </c>
      <c r="C3643" s="1">
        <v>41757</v>
      </c>
      <c r="D3643" s="1">
        <v>41762</v>
      </c>
      <c r="E3643" t="s">
        <v>15</v>
      </c>
      <c r="F3643">
        <v>27096</v>
      </c>
      <c r="G3643">
        <v>3</v>
      </c>
      <c r="H3643">
        <v>2</v>
      </c>
      <c r="I3643">
        <v>20322</v>
      </c>
      <c r="J3643" s="1" t="str">
        <f>INDEX(location!A:A,MATCH('Tabela Total'!A3643,location!A:A,0))</f>
        <v>CA-2014-140228</v>
      </c>
      <c r="K3643" s="1" t="str">
        <f>VLOOKUP(J3643,location[#All],2,FALSE)</f>
        <v>United States</v>
      </c>
      <c r="L3643" t="str">
        <f>VLOOKUP(J3643,location[#All],3,)</f>
        <v>Newark</v>
      </c>
      <c r="M3643" t="str">
        <f>VLOOKUP(J3643,location[#All],4,)</f>
        <v>Ohio</v>
      </c>
      <c r="N3643">
        <f>VLOOKUP(J3643,location[#All],5,)</f>
        <v>43055</v>
      </c>
      <c r="O3643" t="str">
        <f>VLOOKUP(J3643,location[#All],6,)</f>
        <v>East</v>
      </c>
    </row>
    <row r="3644" spans="1:15" x14ac:dyDescent="0.25">
      <c r="A3644" t="s">
        <v>2518</v>
      </c>
      <c r="B3644" t="s">
        <v>775</v>
      </c>
      <c r="C3644" s="1">
        <v>41757</v>
      </c>
      <c r="D3644" s="1">
        <v>41762</v>
      </c>
      <c r="E3644" t="s">
        <v>15</v>
      </c>
      <c r="F3644">
        <v>177568</v>
      </c>
      <c r="G3644">
        <v>2</v>
      </c>
      <c r="H3644">
        <v>2</v>
      </c>
      <c r="I3644">
        <v>-377332</v>
      </c>
      <c r="J3644" s="1" t="str">
        <f>INDEX(location!A:A,MATCH('Tabela Total'!A3644,location!A:A,0))</f>
        <v>CA-2014-140228</v>
      </c>
      <c r="K3644" s="1" t="str">
        <f>VLOOKUP(J3644,location[#All],2,FALSE)</f>
        <v>United States</v>
      </c>
      <c r="L3644" t="str">
        <f>VLOOKUP(J3644,location[#All],3,)</f>
        <v>Newark</v>
      </c>
      <c r="M3644" t="str">
        <f>VLOOKUP(J3644,location[#All],4,)</f>
        <v>Ohio</v>
      </c>
      <c r="N3644">
        <f>VLOOKUP(J3644,location[#All],5,)</f>
        <v>43055</v>
      </c>
      <c r="O3644" t="str">
        <f>VLOOKUP(J3644,location[#All],6,)</f>
        <v>East</v>
      </c>
    </row>
    <row r="3645" spans="1:15" x14ac:dyDescent="0.25">
      <c r="A3645" t="s">
        <v>2587</v>
      </c>
      <c r="B3645" t="s">
        <v>775</v>
      </c>
      <c r="C3645" s="1">
        <v>42265</v>
      </c>
      <c r="D3645" s="1">
        <v>42270</v>
      </c>
      <c r="E3645" t="s">
        <v>15</v>
      </c>
      <c r="F3645">
        <v>1168</v>
      </c>
      <c r="G3645">
        <v>2</v>
      </c>
      <c r="H3645">
        <v>0</v>
      </c>
      <c r="I3645">
        <v>54896</v>
      </c>
      <c r="J3645" s="1" t="str">
        <f>INDEX(location!A:A,MATCH('Tabela Total'!A3645,location!A:A,0))</f>
        <v>CA-2015-167745</v>
      </c>
      <c r="K3645" s="1" t="str">
        <f>VLOOKUP(J3645,location[#All],2,FALSE)</f>
        <v>United States</v>
      </c>
      <c r="L3645" t="str">
        <f>VLOOKUP(J3645,location[#All],3,)</f>
        <v>Los Angeles</v>
      </c>
      <c r="M3645" t="str">
        <f>VLOOKUP(J3645,location[#All],4,)</f>
        <v>California</v>
      </c>
      <c r="N3645">
        <f>VLOOKUP(J3645,location[#All],5,)</f>
        <v>90049</v>
      </c>
      <c r="O3645" t="str">
        <f>VLOOKUP(J3645,location[#All],6,)</f>
        <v>West</v>
      </c>
    </row>
    <row r="3646" spans="1:15" x14ac:dyDescent="0.25">
      <c r="A3646" t="s">
        <v>2587</v>
      </c>
      <c r="B3646" t="s">
        <v>775</v>
      </c>
      <c r="C3646" s="1">
        <v>42265</v>
      </c>
      <c r="D3646" s="1">
        <v>42270</v>
      </c>
      <c r="E3646" t="s">
        <v>15</v>
      </c>
      <c r="F3646">
        <v>169</v>
      </c>
      <c r="G3646">
        <v>2</v>
      </c>
      <c r="H3646">
        <v>0</v>
      </c>
      <c r="I3646">
        <v>507</v>
      </c>
      <c r="J3646" s="1" t="str">
        <f>INDEX(location!A:A,MATCH('Tabela Total'!A3646,location!A:A,0))</f>
        <v>CA-2015-167745</v>
      </c>
      <c r="K3646" s="1" t="str">
        <f>VLOOKUP(J3646,location[#All],2,FALSE)</f>
        <v>United States</v>
      </c>
      <c r="L3646" t="str">
        <f>VLOOKUP(J3646,location[#All],3,)</f>
        <v>Los Angeles</v>
      </c>
      <c r="M3646" t="str">
        <f>VLOOKUP(J3646,location[#All],4,)</f>
        <v>California</v>
      </c>
      <c r="N3646">
        <f>VLOOKUP(J3646,location[#All],5,)</f>
        <v>90049</v>
      </c>
      <c r="O3646" t="str">
        <f>VLOOKUP(J3646,location[#All],6,)</f>
        <v>West</v>
      </c>
    </row>
    <row r="3647" spans="1:15" x14ac:dyDescent="0.25">
      <c r="A3647" t="s">
        <v>2587</v>
      </c>
      <c r="B3647" t="s">
        <v>775</v>
      </c>
      <c r="C3647" s="1">
        <v>42265</v>
      </c>
      <c r="D3647" s="1">
        <v>42270</v>
      </c>
      <c r="E3647" t="s">
        <v>15</v>
      </c>
      <c r="F3647">
        <v>244</v>
      </c>
      <c r="G3647">
        <v>2</v>
      </c>
      <c r="H3647">
        <v>0</v>
      </c>
      <c r="I3647">
        <v>10248</v>
      </c>
      <c r="J3647" s="1" t="str">
        <f>INDEX(location!A:A,MATCH('Tabela Total'!A3647,location!A:A,0))</f>
        <v>CA-2015-167745</v>
      </c>
      <c r="K3647" s="1" t="str">
        <f>VLOOKUP(J3647,location[#All],2,FALSE)</f>
        <v>United States</v>
      </c>
      <c r="L3647" t="str">
        <f>VLOOKUP(J3647,location[#All],3,)</f>
        <v>Los Angeles</v>
      </c>
      <c r="M3647" t="str">
        <f>VLOOKUP(J3647,location[#All],4,)</f>
        <v>California</v>
      </c>
      <c r="N3647">
        <f>VLOOKUP(J3647,location[#All],5,)</f>
        <v>90049</v>
      </c>
      <c r="O3647" t="str">
        <f>VLOOKUP(J3647,location[#All],6,)</f>
        <v>West</v>
      </c>
    </row>
    <row r="3648" spans="1:15" x14ac:dyDescent="0.25">
      <c r="A3648" t="s">
        <v>3080</v>
      </c>
      <c r="B3648" t="s">
        <v>775</v>
      </c>
      <c r="C3648" s="1">
        <v>42611</v>
      </c>
      <c r="D3648" s="1">
        <v>42616</v>
      </c>
      <c r="E3648" t="s">
        <v>15</v>
      </c>
      <c r="F3648">
        <v>24192</v>
      </c>
      <c r="G3648">
        <v>4</v>
      </c>
      <c r="H3648">
        <v>4</v>
      </c>
      <c r="I3648">
        <v>-56448</v>
      </c>
      <c r="J3648" s="1" t="str">
        <f>INDEX(location!A:A,MATCH('Tabela Total'!A3648,location!A:A,0))</f>
        <v>CA-2016-159912</v>
      </c>
      <c r="K3648" s="1" t="str">
        <f>VLOOKUP(J3648,location[#All],2,FALSE)</f>
        <v>United States</v>
      </c>
      <c r="L3648" t="str">
        <f>VLOOKUP(J3648,location[#All],3,)</f>
        <v>Philadelphia</v>
      </c>
      <c r="M3648" t="str">
        <f>VLOOKUP(J3648,location[#All],4,)</f>
        <v>Pennsylvania</v>
      </c>
      <c r="N3648">
        <f>VLOOKUP(J3648,location[#All],5,)</f>
        <v>19120</v>
      </c>
      <c r="O3648" t="str">
        <f>VLOOKUP(J3648,location[#All],6,)</f>
        <v>East</v>
      </c>
    </row>
    <row r="3649" spans="1:15" x14ac:dyDescent="0.25">
      <c r="A3649" t="s">
        <v>3080</v>
      </c>
      <c r="B3649" t="s">
        <v>775</v>
      </c>
      <c r="C3649" s="1">
        <v>42611</v>
      </c>
      <c r="D3649" s="1">
        <v>42616</v>
      </c>
      <c r="E3649" t="s">
        <v>15</v>
      </c>
      <c r="F3649">
        <v>16388</v>
      </c>
      <c r="G3649">
        <v>4</v>
      </c>
      <c r="H3649">
        <v>5</v>
      </c>
      <c r="I3649">
        <v>-8194</v>
      </c>
      <c r="J3649" s="1" t="str">
        <f>INDEX(location!A:A,MATCH('Tabela Total'!A3649,location!A:A,0))</f>
        <v>CA-2016-159912</v>
      </c>
      <c r="K3649" s="1" t="str">
        <f>VLOOKUP(J3649,location[#All],2,FALSE)</f>
        <v>United States</v>
      </c>
      <c r="L3649" t="str">
        <f>VLOOKUP(J3649,location[#All],3,)</f>
        <v>Philadelphia</v>
      </c>
      <c r="M3649" t="str">
        <f>VLOOKUP(J3649,location[#All],4,)</f>
        <v>Pennsylvania</v>
      </c>
      <c r="N3649">
        <f>VLOOKUP(J3649,location[#All],5,)</f>
        <v>19120</v>
      </c>
      <c r="O3649" t="str">
        <f>VLOOKUP(J3649,location[#All],6,)</f>
        <v>East</v>
      </c>
    </row>
    <row r="3650" spans="1:15" x14ac:dyDescent="0.25">
      <c r="A3650" t="s">
        <v>3080</v>
      </c>
      <c r="B3650" t="s">
        <v>775</v>
      </c>
      <c r="C3650" s="1">
        <v>42611</v>
      </c>
      <c r="D3650" s="1">
        <v>42616</v>
      </c>
      <c r="E3650" t="s">
        <v>15</v>
      </c>
      <c r="F3650">
        <v>3486</v>
      </c>
      <c r="G3650">
        <v>2</v>
      </c>
      <c r="H3650">
        <v>7</v>
      </c>
      <c r="I3650">
        <v>-27888</v>
      </c>
      <c r="J3650" s="1" t="str">
        <f>INDEX(location!A:A,MATCH('Tabela Total'!A3650,location!A:A,0))</f>
        <v>CA-2016-159912</v>
      </c>
      <c r="K3650" s="1" t="str">
        <f>VLOOKUP(J3650,location[#All],2,FALSE)</f>
        <v>United States</v>
      </c>
      <c r="L3650" t="str">
        <f>VLOOKUP(J3650,location[#All],3,)</f>
        <v>Philadelphia</v>
      </c>
      <c r="M3650" t="str">
        <f>VLOOKUP(J3650,location[#All],4,)</f>
        <v>Pennsylvania</v>
      </c>
      <c r="N3650">
        <f>VLOOKUP(J3650,location[#All],5,)</f>
        <v>19120</v>
      </c>
      <c r="O3650" t="str">
        <f>VLOOKUP(J3650,location[#All],6,)</f>
        <v>East</v>
      </c>
    </row>
    <row r="3651" spans="1:15" x14ac:dyDescent="0.25">
      <c r="A3651" t="s">
        <v>3080</v>
      </c>
      <c r="B3651" t="s">
        <v>775</v>
      </c>
      <c r="C3651" s="1">
        <v>42611</v>
      </c>
      <c r="D3651" s="1">
        <v>42616</v>
      </c>
      <c r="E3651" t="s">
        <v>15</v>
      </c>
      <c r="F3651">
        <v>10584</v>
      </c>
      <c r="G3651">
        <v>7</v>
      </c>
      <c r="H3651">
        <v>2</v>
      </c>
      <c r="I3651">
        <v>-23814</v>
      </c>
      <c r="J3651" s="1" t="str">
        <f>INDEX(location!A:A,MATCH('Tabela Total'!A3651,location!A:A,0))</f>
        <v>CA-2016-159912</v>
      </c>
      <c r="K3651" s="1" t="str">
        <f>VLOOKUP(J3651,location[#All],2,FALSE)</f>
        <v>United States</v>
      </c>
      <c r="L3651" t="str">
        <f>VLOOKUP(J3651,location[#All],3,)</f>
        <v>Philadelphia</v>
      </c>
      <c r="M3651" t="str">
        <f>VLOOKUP(J3651,location[#All],4,)</f>
        <v>Pennsylvania</v>
      </c>
      <c r="N3651">
        <f>VLOOKUP(J3651,location[#All],5,)</f>
        <v>19120</v>
      </c>
      <c r="O3651" t="str">
        <f>VLOOKUP(J3651,location[#All],6,)</f>
        <v>East</v>
      </c>
    </row>
    <row r="3652" spans="1:15" x14ac:dyDescent="0.25">
      <c r="A3652" t="s">
        <v>3776</v>
      </c>
      <c r="B3652" t="s">
        <v>775</v>
      </c>
      <c r="C3652" s="1">
        <v>42826</v>
      </c>
      <c r="D3652" s="1">
        <v>42828</v>
      </c>
      <c r="E3652" t="s">
        <v>44</v>
      </c>
      <c r="F3652">
        <v>12795</v>
      </c>
      <c r="G3652">
        <v>3</v>
      </c>
      <c r="H3652">
        <v>0</v>
      </c>
      <c r="I3652">
        <v>217515</v>
      </c>
      <c r="J3652" s="1" t="str">
        <f>INDEX(location!A:A,MATCH('Tabela Total'!A3652,location!A:A,0))</f>
        <v>CA-2017-129028</v>
      </c>
      <c r="K3652" s="1" t="str">
        <f>VLOOKUP(J3652,location[#All],2,FALSE)</f>
        <v>United States</v>
      </c>
      <c r="L3652" t="str">
        <f>VLOOKUP(J3652,location[#All],3,)</f>
        <v>Florence</v>
      </c>
      <c r="M3652" t="str">
        <f>VLOOKUP(J3652,location[#All],4,)</f>
        <v>South Carolina</v>
      </c>
      <c r="N3652">
        <f>VLOOKUP(J3652,location[#All],5,)</f>
        <v>29501</v>
      </c>
      <c r="O3652" t="str">
        <f>VLOOKUP(J3652,location[#All],6,)</f>
        <v>South</v>
      </c>
    </row>
    <row r="3653" spans="1:15" x14ac:dyDescent="0.25">
      <c r="A3653" t="s">
        <v>5051</v>
      </c>
      <c r="B3653" t="s">
        <v>775</v>
      </c>
      <c r="C3653" s="1">
        <v>42343</v>
      </c>
      <c r="D3653" s="1">
        <v>42348</v>
      </c>
      <c r="E3653" t="s">
        <v>15</v>
      </c>
      <c r="F3653">
        <v>390</v>
      </c>
      <c r="G3653">
        <v>3</v>
      </c>
      <c r="H3653">
        <v>0</v>
      </c>
      <c r="I3653">
        <v>1755</v>
      </c>
      <c r="J3653" s="1" t="str">
        <f>INDEX(location!A:A,MATCH('Tabela Total'!A3653,location!A:A,0))</f>
        <v>CA-2015-149566</v>
      </c>
      <c r="K3653" s="1" t="str">
        <f>VLOOKUP(J3653,location[#All],2,FALSE)</f>
        <v>United States</v>
      </c>
      <c r="L3653" t="str">
        <f>VLOOKUP(J3653,location[#All],3,)</f>
        <v>Los Angeles</v>
      </c>
      <c r="M3653" t="str">
        <f>VLOOKUP(J3653,location[#All],4,)</f>
        <v>California</v>
      </c>
      <c r="N3653">
        <f>VLOOKUP(J3653,location[#All],5,)</f>
        <v>90049</v>
      </c>
      <c r="O3653" t="str">
        <f>VLOOKUP(J3653,location[#All],6,)</f>
        <v>West</v>
      </c>
    </row>
    <row r="3654" spans="1:15" x14ac:dyDescent="0.25">
      <c r="A3654" t="s">
        <v>5051</v>
      </c>
      <c r="B3654" t="s">
        <v>775</v>
      </c>
      <c r="C3654" s="1">
        <v>42343</v>
      </c>
      <c r="D3654" s="1">
        <v>42348</v>
      </c>
      <c r="E3654" t="s">
        <v>15</v>
      </c>
      <c r="F3654">
        <v>126</v>
      </c>
      <c r="G3654">
        <v>4</v>
      </c>
      <c r="H3654">
        <v>0</v>
      </c>
      <c r="I3654">
        <v>6048</v>
      </c>
      <c r="J3654" s="1" t="str">
        <f>INDEX(location!A:A,MATCH('Tabela Total'!A3654,location!A:A,0))</f>
        <v>CA-2015-149566</v>
      </c>
      <c r="K3654" s="1" t="str">
        <f>VLOOKUP(J3654,location[#All],2,FALSE)</f>
        <v>United States</v>
      </c>
      <c r="L3654" t="str">
        <f>VLOOKUP(J3654,location[#All],3,)</f>
        <v>Los Angeles</v>
      </c>
      <c r="M3654" t="str">
        <f>VLOOKUP(J3654,location[#All],4,)</f>
        <v>California</v>
      </c>
      <c r="N3654">
        <f>VLOOKUP(J3654,location[#All],5,)</f>
        <v>90049</v>
      </c>
      <c r="O3654" t="str">
        <f>VLOOKUP(J3654,location[#All],6,)</f>
        <v>West</v>
      </c>
    </row>
    <row r="3655" spans="1:15" x14ac:dyDescent="0.25">
      <c r="A3655" t="s">
        <v>5052</v>
      </c>
      <c r="B3655" t="s">
        <v>775</v>
      </c>
      <c r="C3655" s="1">
        <v>42258</v>
      </c>
      <c r="D3655" s="1">
        <v>42259</v>
      </c>
      <c r="E3655" t="s">
        <v>44</v>
      </c>
      <c r="F3655">
        <v>2464</v>
      </c>
      <c r="G3655">
        <v>4</v>
      </c>
      <c r="H3655">
        <v>2</v>
      </c>
      <c r="I3655">
        <v>4004</v>
      </c>
      <c r="J3655" s="1" t="str">
        <f>INDEX(location!A:A,MATCH('Tabela Total'!A3655,location!A:A,0))</f>
        <v>CA-2015-126186</v>
      </c>
      <c r="K3655" s="1" t="str">
        <f>VLOOKUP(J3655,location[#All],2,FALSE)</f>
        <v>United States</v>
      </c>
      <c r="L3655" t="str">
        <f>VLOOKUP(J3655,location[#All],3,)</f>
        <v>Aurora</v>
      </c>
      <c r="M3655" t="str">
        <f>VLOOKUP(J3655,location[#All],4,)</f>
        <v>Colorado</v>
      </c>
      <c r="N3655">
        <f>VLOOKUP(J3655,location[#All],5,)</f>
        <v>80013</v>
      </c>
      <c r="O3655" t="str">
        <f>VLOOKUP(J3655,location[#All],6,)</f>
        <v>West</v>
      </c>
    </row>
    <row r="3656" spans="1:15" x14ac:dyDescent="0.25">
      <c r="A3656" t="s">
        <v>2165</v>
      </c>
      <c r="B3656" t="s">
        <v>2166</v>
      </c>
      <c r="C3656" s="1">
        <v>42167</v>
      </c>
      <c r="D3656" s="1">
        <v>42172</v>
      </c>
      <c r="E3656" t="s">
        <v>15</v>
      </c>
      <c r="F3656">
        <v>20736</v>
      </c>
      <c r="G3656">
        <v>4</v>
      </c>
      <c r="H3656">
        <v>2</v>
      </c>
      <c r="I3656">
        <v>72576</v>
      </c>
      <c r="J3656" s="1" t="str">
        <f>INDEX(location!A:A,MATCH('Tabela Total'!A3656,location!A:A,0))</f>
        <v>CA-2015-139850</v>
      </c>
      <c r="K3656" s="1" t="str">
        <f>VLOOKUP(J3656,location[#All],2,FALSE)</f>
        <v>United States</v>
      </c>
      <c r="L3656" t="str">
        <f>VLOOKUP(J3656,location[#All],3,)</f>
        <v>Philadelphia</v>
      </c>
      <c r="M3656" t="str">
        <f>VLOOKUP(J3656,location[#All],4,)</f>
        <v>Pennsylvania</v>
      </c>
      <c r="N3656">
        <f>VLOOKUP(J3656,location[#All],5,)</f>
        <v>19134</v>
      </c>
      <c r="O3656" t="str">
        <f>VLOOKUP(J3656,location[#All],6,)</f>
        <v>East</v>
      </c>
    </row>
    <row r="3657" spans="1:15" x14ac:dyDescent="0.25">
      <c r="A3657" t="s">
        <v>2165</v>
      </c>
      <c r="B3657" t="s">
        <v>2166</v>
      </c>
      <c r="C3657" s="1">
        <v>42167</v>
      </c>
      <c r="D3657" s="1">
        <v>42172</v>
      </c>
      <c r="E3657" t="s">
        <v>15</v>
      </c>
      <c r="F3657">
        <v>43296</v>
      </c>
      <c r="G3657">
        <v>2</v>
      </c>
      <c r="H3657">
        <v>2</v>
      </c>
      <c r="I3657">
        <v>43296</v>
      </c>
      <c r="J3657" s="1" t="str">
        <f>INDEX(location!A:A,MATCH('Tabela Total'!A3657,location!A:A,0))</f>
        <v>CA-2015-139850</v>
      </c>
      <c r="K3657" s="1" t="str">
        <f>VLOOKUP(J3657,location[#All],2,FALSE)</f>
        <v>United States</v>
      </c>
      <c r="L3657" t="str">
        <f>VLOOKUP(J3657,location[#All],3,)</f>
        <v>Philadelphia</v>
      </c>
      <c r="M3657" t="str">
        <f>VLOOKUP(J3657,location[#All],4,)</f>
        <v>Pennsylvania</v>
      </c>
      <c r="N3657">
        <f>VLOOKUP(J3657,location[#All],5,)</f>
        <v>19134</v>
      </c>
      <c r="O3657" t="str">
        <f>VLOOKUP(J3657,location[#All],6,)</f>
        <v>East</v>
      </c>
    </row>
    <row r="3658" spans="1:15" x14ac:dyDescent="0.25">
      <c r="A3658" t="s">
        <v>2913</v>
      </c>
      <c r="B3658" t="s">
        <v>2166</v>
      </c>
      <c r="C3658" s="1">
        <v>43086</v>
      </c>
      <c r="D3658" s="1">
        <v>43090</v>
      </c>
      <c r="E3658" t="s">
        <v>15</v>
      </c>
      <c r="F3658">
        <v>54438</v>
      </c>
      <c r="G3658">
        <v>3</v>
      </c>
      <c r="H3658">
        <v>0</v>
      </c>
      <c r="I3658">
        <v>1578702</v>
      </c>
      <c r="J3658" s="1" t="str">
        <f>INDEX(location!A:A,MATCH('Tabela Total'!A3658,location!A:A,0))</f>
        <v>CA-2017-130309</v>
      </c>
      <c r="K3658" s="1" t="str">
        <f>VLOOKUP(J3658,location[#All],2,FALSE)</f>
        <v>United States</v>
      </c>
      <c r="L3658" t="str">
        <f>VLOOKUP(J3658,location[#All],3,)</f>
        <v>Arlington</v>
      </c>
      <c r="M3658" t="str">
        <f>VLOOKUP(J3658,location[#All],4,)</f>
        <v>Virginia</v>
      </c>
      <c r="N3658">
        <f>VLOOKUP(J3658,location[#All],5,)</f>
        <v>22204</v>
      </c>
      <c r="O3658" t="str">
        <f>VLOOKUP(J3658,location[#All],6,)</f>
        <v>South</v>
      </c>
    </row>
    <row r="3659" spans="1:15" x14ac:dyDescent="0.25">
      <c r="A3659" t="s">
        <v>3136</v>
      </c>
      <c r="B3659" t="s">
        <v>2166</v>
      </c>
      <c r="C3659" s="1">
        <v>42763</v>
      </c>
      <c r="D3659" s="1">
        <v>42767</v>
      </c>
      <c r="E3659" t="s">
        <v>15</v>
      </c>
      <c r="F3659">
        <v>2799</v>
      </c>
      <c r="G3659">
        <v>5</v>
      </c>
      <c r="H3659">
        <v>0</v>
      </c>
      <c r="I3659">
        <v>137151</v>
      </c>
      <c r="J3659" s="1" t="str">
        <f>INDEX(location!A:A,MATCH('Tabela Total'!A3659,location!A:A,0))</f>
        <v>US-2017-147984</v>
      </c>
      <c r="K3659" s="1" t="str">
        <f>VLOOKUP(J3659,location[#All],2,FALSE)</f>
        <v>United States</v>
      </c>
      <c r="L3659" t="str">
        <f>VLOOKUP(J3659,location[#All],3,)</f>
        <v>Wichita</v>
      </c>
      <c r="M3659" t="str">
        <f>VLOOKUP(J3659,location[#All],4,)</f>
        <v>Kansas</v>
      </c>
      <c r="N3659">
        <f>VLOOKUP(J3659,location[#All],5,)</f>
        <v>67212</v>
      </c>
      <c r="O3659" t="str">
        <f>VLOOKUP(J3659,location[#All],6,)</f>
        <v>Central</v>
      </c>
    </row>
    <row r="3660" spans="1:15" x14ac:dyDescent="0.25">
      <c r="A3660" t="s">
        <v>3866</v>
      </c>
      <c r="B3660" t="s">
        <v>2166</v>
      </c>
      <c r="C3660" s="1">
        <v>42268</v>
      </c>
      <c r="D3660" s="1">
        <v>42273</v>
      </c>
      <c r="E3660" t="s">
        <v>15</v>
      </c>
      <c r="F3660">
        <v>169004</v>
      </c>
      <c r="G3660">
        <v>4</v>
      </c>
      <c r="H3660">
        <v>0</v>
      </c>
      <c r="I3660">
        <v>42251</v>
      </c>
      <c r="J3660" s="1" t="str">
        <f>INDEX(location!A:A,MATCH('Tabela Total'!A3660,location!A:A,0))</f>
        <v>CA-2015-158421</v>
      </c>
      <c r="K3660" s="1" t="str">
        <f>VLOOKUP(J3660,location[#All],2,FALSE)</f>
        <v>United States</v>
      </c>
      <c r="L3660" t="str">
        <f>VLOOKUP(J3660,location[#All],3,)</f>
        <v>Columbia</v>
      </c>
      <c r="M3660" t="str">
        <f>VLOOKUP(J3660,location[#All],4,)</f>
        <v>South Carolina</v>
      </c>
      <c r="N3660">
        <f>VLOOKUP(J3660,location[#All],5,)</f>
        <v>29203</v>
      </c>
      <c r="O3660" t="str">
        <f>VLOOKUP(J3660,location[#All],6,)</f>
        <v>South</v>
      </c>
    </row>
    <row r="3661" spans="1:15" x14ac:dyDescent="0.25">
      <c r="A3661" t="s">
        <v>3866</v>
      </c>
      <c r="B3661" t="s">
        <v>2166</v>
      </c>
      <c r="C3661" s="1">
        <v>42268</v>
      </c>
      <c r="D3661" s="1">
        <v>42273</v>
      </c>
      <c r="E3661" t="s">
        <v>15</v>
      </c>
      <c r="F3661">
        <v>8596</v>
      </c>
      <c r="G3661">
        <v>7</v>
      </c>
      <c r="H3661">
        <v>0</v>
      </c>
      <c r="I3661">
        <v>240688</v>
      </c>
      <c r="J3661" s="1" t="str">
        <f>INDEX(location!A:A,MATCH('Tabela Total'!A3661,location!A:A,0))</f>
        <v>CA-2015-158421</v>
      </c>
      <c r="K3661" s="1" t="str">
        <f>VLOOKUP(J3661,location[#All],2,FALSE)</f>
        <v>United States</v>
      </c>
      <c r="L3661" t="str">
        <f>VLOOKUP(J3661,location[#All],3,)</f>
        <v>Columbia</v>
      </c>
      <c r="M3661" t="str">
        <f>VLOOKUP(J3661,location[#All],4,)</f>
        <v>South Carolina</v>
      </c>
      <c r="N3661">
        <f>VLOOKUP(J3661,location[#All],5,)</f>
        <v>29203</v>
      </c>
      <c r="O3661" t="str">
        <f>VLOOKUP(J3661,location[#All],6,)</f>
        <v>South</v>
      </c>
    </row>
    <row r="3662" spans="1:15" x14ac:dyDescent="0.25">
      <c r="A3662" t="s">
        <v>3866</v>
      </c>
      <c r="B3662" t="s">
        <v>2166</v>
      </c>
      <c r="C3662" s="1">
        <v>42268</v>
      </c>
      <c r="D3662" s="1">
        <v>42273</v>
      </c>
      <c r="E3662" t="s">
        <v>15</v>
      </c>
      <c r="F3662">
        <v>12196</v>
      </c>
      <c r="G3662">
        <v>2</v>
      </c>
      <c r="H3662">
        <v>0</v>
      </c>
      <c r="I3662">
        <v>573212</v>
      </c>
      <c r="J3662" s="1" t="str">
        <f>INDEX(location!A:A,MATCH('Tabela Total'!A3662,location!A:A,0))</f>
        <v>CA-2015-158421</v>
      </c>
      <c r="K3662" s="1" t="str">
        <f>VLOOKUP(J3662,location[#All],2,FALSE)</f>
        <v>United States</v>
      </c>
      <c r="L3662" t="str">
        <f>VLOOKUP(J3662,location[#All],3,)</f>
        <v>Columbia</v>
      </c>
      <c r="M3662" t="str">
        <f>VLOOKUP(J3662,location[#All],4,)</f>
        <v>South Carolina</v>
      </c>
      <c r="N3662">
        <f>VLOOKUP(J3662,location[#All],5,)</f>
        <v>29203</v>
      </c>
      <c r="O3662" t="str">
        <f>VLOOKUP(J3662,location[#All],6,)</f>
        <v>South</v>
      </c>
    </row>
    <row r="3663" spans="1:15" x14ac:dyDescent="0.25">
      <c r="A3663" t="s">
        <v>3866</v>
      </c>
      <c r="B3663" t="s">
        <v>2166</v>
      </c>
      <c r="C3663" s="1">
        <v>42268</v>
      </c>
      <c r="D3663" s="1">
        <v>42273</v>
      </c>
      <c r="E3663" t="s">
        <v>15</v>
      </c>
      <c r="F3663">
        <v>2392</v>
      </c>
      <c r="G3663">
        <v>4</v>
      </c>
      <c r="H3663">
        <v>0</v>
      </c>
      <c r="I3663">
        <v>117208</v>
      </c>
      <c r="J3663" s="1" t="str">
        <f>INDEX(location!A:A,MATCH('Tabela Total'!A3663,location!A:A,0))</f>
        <v>CA-2015-158421</v>
      </c>
      <c r="K3663" s="1" t="str">
        <f>VLOOKUP(J3663,location[#All],2,FALSE)</f>
        <v>United States</v>
      </c>
      <c r="L3663" t="str">
        <f>VLOOKUP(J3663,location[#All],3,)</f>
        <v>Columbia</v>
      </c>
      <c r="M3663" t="str">
        <f>VLOOKUP(J3663,location[#All],4,)</f>
        <v>South Carolina</v>
      </c>
      <c r="N3663">
        <f>VLOOKUP(J3663,location[#All],5,)</f>
        <v>29203</v>
      </c>
      <c r="O3663" t="str">
        <f>VLOOKUP(J3663,location[#All],6,)</f>
        <v>South</v>
      </c>
    </row>
    <row r="3664" spans="1:15" x14ac:dyDescent="0.25">
      <c r="A3664" t="s">
        <v>3866</v>
      </c>
      <c r="B3664" t="s">
        <v>2166</v>
      </c>
      <c r="C3664" s="1">
        <v>42268</v>
      </c>
      <c r="D3664" s="1">
        <v>42273</v>
      </c>
      <c r="E3664" t="s">
        <v>15</v>
      </c>
      <c r="F3664">
        <v>6396</v>
      </c>
      <c r="G3664">
        <v>2</v>
      </c>
      <c r="H3664">
        <v>0</v>
      </c>
      <c r="I3664">
        <v>6396</v>
      </c>
      <c r="J3664" s="1" t="str">
        <f>INDEX(location!A:A,MATCH('Tabela Total'!A3664,location!A:A,0))</f>
        <v>CA-2015-158421</v>
      </c>
      <c r="K3664" s="1" t="str">
        <f>VLOOKUP(J3664,location[#All],2,FALSE)</f>
        <v>United States</v>
      </c>
      <c r="L3664" t="str">
        <f>VLOOKUP(J3664,location[#All],3,)</f>
        <v>Columbia</v>
      </c>
      <c r="M3664" t="str">
        <f>VLOOKUP(J3664,location[#All],4,)</f>
        <v>South Carolina</v>
      </c>
      <c r="N3664">
        <f>VLOOKUP(J3664,location[#All],5,)</f>
        <v>29203</v>
      </c>
      <c r="O3664" t="str">
        <f>VLOOKUP(J3664,location[#All],6,)</f>
        <v>South</v>
      </c>
    </row>
    <row r="3665" spans="1:15" x14ac:dyDescent="0.25">
      <c r="A3665" t="s">
        <v>3866</v>
      </c>
      <c r="B3665" t="s">
        <v>2166</v>
      </c>
      <c r="C3665" s="1">
        <v>42268</v>
      </c>
      <c r="D3665" s="1">
        <v>42273</v>
      </c>
      <c r="E3665" t="s">
        <v>15</v>
      </c>
      <c r="F3665">
        <v>62995</v>
      </c>
      <c r="G3665">
        <v>5</v>
      </c>
      <c r="H3665">
        <v>0</v>
      </c>
      <c r="I3665">
        <v>176386</v>
      </c>
      <c r="J3665" s="1" t="str">
        <f>INDEX(location!A:A,MATCH('Tabela Total'!A3665,location!A:A,0))</f>
        <v>CA-2015-158421</v>
      </c>
      <c r="K3665" s="1" t="str">
        <f>VLOOKUP(J3665,location[#All],2,FALSE)</f>
        <v>United States</v>
      </c>
      <c r="L3665" t="str">
        <f>VLOOKUP(J3665,location[#All],3,)</f>
        <v>Columbia</v>
      </c>
      <c r="M3665" t="str">
        <f>VLOOKUP(J3665,location[#All],4,)</f>
        <v>South Carolina</v>
      </c>
      <c r="N3665">
        <f>VLOOKUP(J3665,location[#All],5,)</f>
        <v>29203</v>
      </c>
      <c r="O3665" t="str">
        <f>VLOOKUP(J3665,location[#All],6,)</f>
        <v>South</v>
      </c>
    </row>
    <row r="3666" spans="1:15" x14ac:dyDescent="0.25">
      <c r="A3666" t="s">
        <v>3866</v>
      </c>
      <c r="B3666" t="s">
        <v>2166</v>
      </c>
      <c r="C3666" s="1">
        <v>42268</v>
      </c>
      <c r="D3666" s="1">
        <v>42273</v>
      </c>
      <c r="E3666" t="s">
        <v>15</v>
      </c>
      <c r="F3666">
        <v>11373</v>
      </c>
      <c r="G3666">
        <v>3</v>
      </c>
      <c r="H3666">
        <v>0</v>
      </c>
      <c r="I3666">
        <v>329817</v>
      </c>
      <c r="J3666" s="1" t="str">
        <f>INDEX(location!A:A,MATCH('Tabela Total'!A3666,location!A:A,0))</f>
        <v>CA-2015-158421</v>
      </c>
      <c r="K3666" s="1" t="str">
        <f>VLOOKUP(J3666,location[#All],2,FALSE)</f>
        <v>United States</v>
      </c>
      <c r="L3666" t="str">
        <f>VLOOKUP(J3666,location[#All],3,)</f>
        <v>Columbia</v>
      </c>
      <c r="M3666" t="str">
        <f>VLOOKUP(J3666,location[#All],4,)</f>
        <v>South Carolina</v>
      </c>
      <c r="N3666">
        <f>VLOOKUP(J3666,location[#All],5,)</f>
        <v>29203</v>
      </c>
      <c r="O3666" t="str">
        <f>VLOOKUP(J3666,location[#All],6,)</f>
        <v>South</v>
      </c>
    </row>
    <row r="3667" spans="1:15" x14ac:dyDescent="0.25">
      <c r="A3667" t="s">
        <v>3866</v>
      </c>
      <c r="B3667" t="s">
        <v>2166</v>
      </c>
      <c r="C3667" s="1">
        <v>42268</v>
      </c>
      <c r="D3667" s="1">
        <v>42273</v>
      </c>
      <c r="E3667" t="s">
        <v>15</v>
      </c>
      <c r="F3667">
        <v>146</v>
      </c>
      <c r="G3667">
        <v>2</v>
      </c>
      <c r="H3667">
        <v>0</v>
      </c>
      <c r="I3667">
        <v>6862</v>
      </c>
      <c r="J3667" s="1" t="str">
        <f>INDEX(location!A:A,MATCH('Tabela Total'!A3667,location!A:A,0))</f>
        <v>CA-2015-158421</v>
      </c>
      <c r="K3667" s="1" t="str">
        <f>VLOOKUP(J3667,location[#All],2,FALSE)</f>
        <v>United States</v>
      </c>
      <c r="L3667" t="str">
        <f>VLOOKUP(J3667,location[#All],3,)</f>
        <v>Columbia</v>
      </c>
      <c r="M3667" t="str">
        <f>VLOOKUP(J3667,location[#All],4,)</f>
        <v>South Carolina</v>
      </c>
      <c r="N3667">
        <f>VLOOKUP(J3667,location[#All],5,)</f>
        <v>29203</v>
      </c>
      <c r="O3667" t="str">
        <f>VLOOKUP(J3667,location[#All],6,)</f>
        <v>South</v>
      </c>
    </row>
    <row r="3668" spans="1:15" x14ac:dyDescent="0.25">
      <c r="A3668" t="s">
        <v>3866</v>
      </c>
      <c r="B3668" t="s">
        <v>2166</v>
      </c>
      <c r="C3668" s="1">
        <v>42268</v>
      </c>
      <c r="D3668" s="1">
        <v>42273</v>
      </c>
      <c r="E3668" t="s">
        <v>15</v>
      </c>
      <c r="F3668">
        <v>88784</v>
      </c>
      <c r="G3668">
        <v>8</v>
      </c>
      <c r="H3668">
        <v>0</v>
      </c>
      <c r="I3668">
        <v>177568</v>
      </c>
      <c r="J3668" s="1" t="str">
        <f>INDEX(location!A:A,MATCH('Tabela Total'!A3668,location!A:A,0))</f>
        <v>CA-2015-158421</v>
      </c>
      <c r="K3668" s="1" t="str">
        <f>VLOOKUP(J3668,location[#All],2,FALSE)</f>
        <v>United States</v>
      </c>
      <c r="L3668" t="str">
        <f>VLOOKUP(J3668,location[#All],3,)</f>
        <v>Columbia</v>
      </c>
      <c r="M3668" t="str">
        <f>VLOOKUP(J3668,location[#All],4,)</f>
        <v>South Carolina</v>
      </c>
      <c r="N3668">
        <f>VLOOKUP(J3668,location[#All],5,)</f>
        <v>29203</v>
      </c>
      <c r="O3668" t="str">
        <f>VLOOKUP(J3668,location[#All],6,)</f>
        <v>South</v>
      </c>
    </row>
    <row r="3669" spans="1:15" x14ac:dyDescent="0.25">
      <c r="A3669" t="s">
        <v>4387</v>
      </c>
      <c r="B3669" t="s">
        <v>2166</v>
      </c>
      <c r="C3669" s="1">
        <v>42437</v>
      </c>
      <c r="D3669" s="1">
        <v>42441</v>
      </c>
      <c r="E3669" t="s">
        <v>15</v>
      </c>
      <c r="F3669">
        <v>1136</v>
      </c>
      <c r="G3669">
        <v>8</v>
      </c>
      <c r="H3669">
        <v>0</v>
      </c>
      <c r="I3669">
        <v>44304</v>
      </c>
      <c r="J3669" s="1" t="str">
        <f>INDEX(location!A:A,MATCH('Tabela Total'!A3669,location!A:A,0))</f>
        <v>CA-2016-137337</v>
      </c>
      <c r="K3669" s="1" t="str">
        <f>VLOOKUP(J3669,location[#All],2,FALSE)</f>
        <v>United States</v>
      </c>
      <c r="L3669" t="str">
        <f>VLOOKUP(J3669,location[#All],3,)</f>
        <v>New York City</v>
      </c>
      <c r="M3669" t="str">
        <f>VLOOKUP(J3669,location[#All],4,)</f>
        <v>New York</v>
      </c>
      <c r="N3669">
        <f>VLOOKUP(J3669,location[#All],5,)</f>
        <v>10011</v>
      </c>
      <c r="O3669" t="str">
        <f>VLOOKUP(J3669,location[#All],6,)</f>
        <v>East</v>
      </c>
    </row>
    <row r="3670" spans="1:15" x14ac:dyDescent="0.25">
      <c r="A3670" t="s">
        <v>4387</v>
      </c>
      <c r="B3670" t="s">
        <v>2166</v>
      </c>
      <c r="C3670" s="1">
        <v>42437</v>
      </c>
      <c r="D3670" s="1">
        <v>42441</v>
      </c>
      <c r="E3670" t="s">
        <v>15</v>
      </c>
      <c r="F3670">
        <v>1296</v>
      </c>
      <c r="G3670">
        <v>2</v>
      </c>
      <c r="H3670">
        <v>0</v>
      </c>
      <c r="I3670">
        <v>63504</v>
      </c>
      <c r="J3670" s="1" t="str">
        <f>INDEX(location!A:A,MATCH('Tabela Total'!A3670,location!A:A,0))</f>
        <v>CA-2016-137337</v>
      </c>
      <c r="K3670" s="1" t="str">
        <f>VLOOKUP(J3670,location[#All],2,FALSE)</f>
        <v>United States</v>
      </c>
      <c r="L3670" t="str">
        <f>VLOOKUP(J3670,location[#All],3,)</f>
        <v>New York City</v>
      </c>
      <c r="M3670" t="str">
        <f>VLOOKUP(J3670,location[#All],4,)</f>
        <v>New York</v>
      </c>
      <c r="N3670">
        <f>VLOOKUP(J3670,location[#All],5,)</f>
        <v>10011</v>
      </c>
      <c r="O3670" t="str">
        <f>VLOOKUP(J3670,location[#All],6,)</f>
        <v>East</v>
      </c>
    </row>
    <row r="3671" spans="1:15" x14ac:dyDescent="0.25">
      <c r="A3671" t="s">
        <v>4387</v>
      </c>
      <c r="B3671" t="s">
        <v>2166</v>
      </c>
      <c r="C3671" s="1">
        <v>42437</v>
      </c>
      <c r="D3671" s="1">
        <v>42441</v>
      </c>
      <c r="E3671" t="s">
        <v>15</v>
      </c>
      <c r="F3671">
        <v>69456</v>
      </c>
      <c r="G3671">
        <v>2</v>
      </c>
      <c r="H3671">
        <v>2</v>
      </c>
      <c r="I3671">
        <v>225732</v>
      </c>
      <c r="J3671" s="1" t="str">
        <f>INDEX(location!A:A,MATCH('Tabela Total'!A3671,location!A:A,0))</f>
        <v>CA-2016-137337</v>
      </c>
      <c r="K3671" s="1" t="str">
        <f>VLOOKUP(J3671,location[#All],2,FALSE)</f>
        <v>United States</v>
      </c>
      <c r="L3671" t="str">
        <f>VLOOKUP(J3671,location[#All],3,)</f>
        <v>New York City</v>
      </c>
      <c r="M3671" t="str">
        <f>VLOOKUP(J3671,location[#All],4,)</f>
        <v>New York</v>
      </c>
      <c r="N3671">
        <f>VLOOKUP(J3671,location[#All],5,)</f>
        <v>10011</v>
      </c>
      <c r="O3671" t="str">
        <f>VLOOKUP(J3671,location[#All],6,)</f>
        <v>East</v>
      </c>
    </row>
    <row r="3672" spans="1:15" x14ac:dyDescent="0.25">
      <c r="A3672" t="s">
        <v>537</v>
      </c>
      <c r="B3672" t="s">
        <v>538</v>
      </c>
      <c r="C3672" s="1">
        <v>42624</v>
      </c>
      <c r="D3672" s="1">
        <v>42626</v>
      </c>
      <c r="E3672" t="s">
        <v>10</v>
      </c>
      <c r="F3672">
        <v>8448</v>
      </c>
      <c r="G3672">
        <v>2</v>
      </c>
      <c r="H3672">
        <v>2</v>
      </c>
      <c r="I3672">
        <v>264</v>
      </c>
      <c r="J3672" s="1" t="str">
        <f>INDEX(location!A:A,MATCH('Tabela Total'!A3672,location!A:A,0))</f>
        <v>CA-2016-121223</v>
      </c>
      <c r="K3672" s="1" t="str">
        <f>VLOOKUP(J3672,location[#All],2,FALSE)</f>
        <v>United States</v>
      </c>
      <c r="L3672" t="str">
        <f>VLOOKUP(J3672,location[#All],3,)</f>
        <v>Philadelphia</v>
      </c>
      <c r="M3672" t="str">
        <f>VLOOKUP(J3672,location[#All],4,)</f>
        <v>Pennsylvania</v>
      </c>
      <c r="N3672">
        <f>VLOOKUP(J3672,location[#All],5,)</f>
        <v>19143</v>
      </c>
      <c r="O3672" t="str">
        <f>VLOOKUP(J3672,location[#All],6,)</f>
        <v>East</v>
      </c>
    </row>
    <row r="3673" spans="1:15" x14ac:dyDescent="0.25">
      <c r="A3673" t="s">
        <v>537</v>
      </c>
      <c r="B3673" t="s">
        <v>538</v>
      </c>
      <c r="C3673" s="1">
        <v>42624</v>
      </c>
      <c r="D3673" s="1">
        <v>42626</v>
      </c>
      <c r="E3673" t="s">
        <v>10</v>
      </c>
      <c r="F3673">
        <v>728946</v>
      </c>
      <c r="G3673">
        <v>9</v>
      </c>
      <c r="H3673">
        <v>4</v>
      </c>
      <c r="I3673">
        <v>-1579383</v>
      </c>
      <c r="J3673" s="1" t="str">
        <f>INDEX(location!A:A,MATCH('Tabela Total'!A3673,location!A:A,0))</f>
        <v>CA-2016-121223</v>
      </c>
      <c r="K3673" s="1" t="str">
        <f>VLOOKUP(J3673,location[#All],2,FALSE)</f>
        <v>United States</v>
      </c>
      <c r="L3673" t="str">
        <f>VLOOKUP(J3673,location[#All],3,)</f>
        <v>Philadelphia</v>
      </c>
      <c r="M3673" t="str">
        <f>VLOOKUP(J3673,location[#All],4,)</f>
        <v>Pennsylvania</v>
      </c>
      <c r="N3673">
        <f>VLOOKUP(J3673,location[#All],5,)</f>
        <v>19143</v>
      </c>
      <c r="O3673" t="str">
        <f>VLOOKUP(J3673,location[#All],6,)</f>
        <v>East</v>
      </c>
    </row>
    <row r="3674" spans="1:15" x14ac:dyDescent="0.25">
      <c r="A3674" t="s">
        <v>3739</v>
      </c>
      <c r="B3674" t="s">
        <v>538</v>
      </c>
      <c r="C3674" s="1">
        <v>42889</v>
      </c>
      <c r="D3674" s="1">
        <v>42894</v>
      </c>
      <c r="E3674" t="s">
        <v>15</v>
      </c>
      <c r="F3674">
        <v>10995</v>
      </c>
      <c r="G3674">
        <v>10</v>
      </c>
      <c r="H3674">
        <v>0</v>
      </c>
      <c r="I3674">
        <v>362835</v>
      </c>
      <c r="J3674" s="1" t="str">
        <f>INDEX(location!A:A,MATCH('Tabela Total'!A3674,location!A:A,0))</f>
        <v>CA-2017-150420</v>
      </c>
      <c r="K3674" s="1" t="str">
        <f>VLOOKUP(J3674,location[#All],2,FALSE)</f>
        <v>United States</v>
      </c>
      <c r="L3674" t="str">
        <f>VLOOKUP(J3674,location[#All],3,)</f>
        <v>Bellingham</v>
      </c>
      <c r="M3674" t="str">
        <f>VLOOKUP(J3674,location[#All],4,)</f>
        <v>Washington</v>
      </c>
      <c r="N3674">
        <f>VLOOKUP(J3674,location[#All],5,)</f>
        <v>98226</v>
      </c>
      <c r="O3674" t="str">
        <f>VLOOKUP(J3674,location[#All],6,)</f>
        <v>West</v>
      </c>
    </row>
    <row r="3675" spans="1:15" x14ac:dyDescent="0.25">
      <c r="A3675" t="s">
        <v>4173</v>
      </c>
      <c r="B3675" t="s">
        <v>538</v>
      </c>
      <c r="C3675" s="1">
        <v>43094</v>
      </c>
      <c r="D3675" s="1">
        <v>43098</v>
      </c>
      <c r="E3675" t="s">
        <v>15</v>
      </c>
      <c r="F3675">
        <v>3856</v>
      </c>
      <c r="G3675">
        <v>1</v>
      </c>
      <c r="H3675">
        <v>2</v>
      </c>
      <c r="I3675">
        <v>13978</v>
      </c>
      <c r="J3675" s="1" t="str">
        <f>INDEX(location!A:A,MATCH('Tabela Total'!A3675,location!A:A,0))</f>
        <v>CA-2017-162880</v>
      </c>
      <c r="K3675" s="1" t="str">
        <f>VLOOKUP(J3675,location[#All],2,FALSE)</f>
        <v>United States</v>
      </c>
      <c r="L3675" t="str">
        <f>VLOOKUP(J3675,location[#All],3,)</f>
        <v>Everett</v>
      </c>
      <c r="M3675" t="str">
        <f>VLOOKUP(J3675,location[#All],4,)</f>
        <v>Washington</v>
      </c>
      <c r="N3675">
        <f>VLOOKUP(J3675,location[#All],5,)</f>
        <v>98208</v>
      </c>
      <c r="O3675" t="str">
        <f>VLOOKUP(J3675,location[#All],6,)</f>
        <v>West</v>
      </c>
    </row>
    <row r="3676" spans="1:15" x14ac:dyDescent="0.25">
      <c r="A3676" t="s">
        <v>5081</v>
      </c>
      <c r="B3676" t="s">
        <v>538</v>
      </c>
      <c r="C3676" s="1">
        <v>41764</v>
      </c>
      <c r="D3676" s="1">
        <v>41766</v>
      </c>
      <c r="E3676" t="s">
        <v>44</v>
      </c>
      <c r="F3676">
        <v>1188</v>
      </c>
      <c r="G3676">
        <v>2</v>
      </c>
      <c r="H3676">
        <v>0</v>
      </c>
      <c r="I3676">
        <v>5346</v>
      </c>
      <c r="J3676" s="1" t="str">
        <f>INDEX(location!A:A,MATCH('Tabela Total'!A3676,location!A:A,0))</f>
        <v>CA-2014-111934</v>
      </c>
      <c r="K3676" s="1" t="str">
        <f>VLOOKUP(J3676,location[#All],2,FALSE)</f>
        <v>United States</v>
      </c>
      <c r="L3676" t="str">
        <f>VLOOKUP(J3676,location[#All],3,)</f>
        <v>Arlington</v>
      </c>
      <c r="M3676" t="str">
        <f>VLOOKUP(J3676,location[#All],4,)</f>
        <v>Virginia</v>
      </c>
      <c r="N3676">
        <f>VLOOKUP(J3676,location[#All],5,)</f>
        <v>22204</v>
      </c>
      <c r="O3676" t="str">
        <f>VLOOKUP(J3676,location[#All],6,)</f>
        <v>South</v>
      </c>
    </row>
    <row r="3677" spans="1:15" x14ac:dyDescent="0.25">
      <c r="A3677" t="s">
        <v>5081</v>
      </c>
      <c r="B3677" t="s">
        <v>538</v>
      </c>
      <c r="C3677" s="1">
        <v>41764</v>
      </c>
      <c r="D3677" s="1">
        <v>41766</v>
      </c>
      <c r="E3677" t="s">
        <v>44</v>
      </c>
      <c r="F3677">
        <v>3544</v>
      </c>
      <c r="G3677">
        <v>1</v>
      </c>
      <c r="H3677">
        <v>0</v>
      </c>
      <c r="I3677">
        <v>166568</v>
      </c>
      <c r="J3677" s="1" t="str">
        <f>INDEX(location!A:A,MATCH('Tabela Total'!A3677,location!A:A,0))</f>
        <v>CA-2014-111934</v>
      </c>
      <c r="K3677" s="1" t="str">
        <f>VLOOKUP(J3677,location[#All],2,FALSE)</f>
        <v>United States</v>
      </c>
      <c r="L3677" t="str">
        <f>VLOOKUP(J3677,location[#All],3,)</f>
        <v>Arlington</v>
      </c>
      <c r="M3677" t="str">
        <f>VLOOKUP(J3677,location[#All],4,)</f>
        <v>Virginia</v>
      </c>
      <c r="N3677">
        <f>VLOOKUP(J3677,location[#All],5,)</f>
        <v>22204</v>
      </c>
      <c r="O3677" t="str">
        <f>VLOOKUP(J3677,location[#All],6,)</f>
        <v>South</v>
      </c>
    </row>
    <row r="3678" spans="1:15" x14ac:dyDescent="0.25">
      <c r="A3678" t="s">
        <v>125</v>
      </c>
      <c r="B3678" t="s">
        <v>126</v>
      </c>
      <c r="C3678" s="1">
        <v>42099</v>
      </c>
      <c r="D3678" s="1">
        <v>42104</v>
      </c>
      <c r="E3678" t="s">
        <v>15</v>
      </c>
      <c r="F3678">
        <v>157794</v>
      </c>
      <c r="G3678">
        <v>1</v>
      </c>
      <c r="H3678">
        <v>7</v>
      </c>
      <c r="I3678">
        <v>-1157156</v>
      </c>
      <c r="J3678" s="1" t="str">
        <f>INDEX(location!A:A,MATCH('Tabela Total'!A3678,location!A:A,0))</f>
        <v>US-2015-136476</v>
      </c>
      <c r="K3678" s="1" t="str">
        <f>VLOOKUP(J3678,location[#All],2,FALSE)</f>
        <v>United States</v>
      </c>
      <c r="L3678" t="str">
        <f>VLOOKUP(J3678,location[#All],3,)</f>
        <v>Bristol</v>
      </c>
      <c r="M3678" t="str">
        <f>VLOOKUP(J3678,location[#All],4,)</f>
        <v>Tennessee</v>
      </c>
      <c r="N3678">
        <f>VLOOKUP(J3678,location[#All],5,)</f>
        <v>37620</v>
      </c>
      <c r="O3678" t="str">
        <f>VLOOKUP(J3678,location[#All],6,)</f>
        <v>South</v>
      </c>
    </row>
    <row r="3679" spans="1:15" x14ac:dyDescent="0.25">
      <c r="A3679" t="s">
        <v>948</v>
      </c>
      <c r="B3679" t="s">
        <v>126</v>
      </c>
      <c r="C3679" s="1">
        <v>42710</v>
      </c>
      <c r="D3679" s="1">
        <v>42711</v>
      </c>
      <c r="E3679" t="s">
        <v>44</v>
      </c>
      <c r="F3679">
        <v>1944</v>
      </c>
      <c r="G3679">
        <v>3</v>
      </c>
      <c r="H3679">
        <v>0</v>
      </c>
      <c r="I3679">
        <v>93312</v>
      </c>
      <c r="J3679" s="1" t="str">
        <f>INDEX(location!A:A,MATCH('Tabela Total'!A3679,location!A:A,0))</f>
        <v>US-2016-114776</v>
      </c>
      <c r="K3679" s="1" t="str">
        <f>VLOOKUP(J3679,location[#All],2,FALSE)</f>
        <v>United States</v>
      </c>
      <c r="L3679" t="str">
        <f>VLOOKUP(J3679,location[#All],3,)</f>
        <v>Antioch</v>
      </c>
      <c r="M3679" t="str">
        <f>VLOOKUP(J3679,location[#All],4,)</f>
        <v>California</v>
      </c>
      <c r="N3679">
        <f>VLOOKUP(J3679,location[#All],5,)</f>
        <v>94509</v>
      </c>
      <c r="O3679" t="str">
        <f>VLOOKUP(J3679,location[#All],6,)</f>
        <v>West</v>
      </c>
    </row>
    <row r="3680" spans="1:15" x14ac:dyDescent="0.25">
      <c r="A3680" t="s">
        <v>1403</v>
      </c>
      <c r="B3680" t="s">
        <v>126</v>
      </c>
      <c r="C3680" s="1">
        <v>42701</v>
      </c>
      <c r="D3680" s="1">
        <v>42703</v>
      </c>
      <c r="E3680" t="s">
        <v>10</v>
      </c>
      <c r="F3680">
        <v>97984</v>
      </c>
      <c r="G3680">
        <v>2</v>
      </c>
      <c r="H3680">
        <v>2</v>
      </c>
      <c r="I3680">
        <v>-24496</v>
      </c>
      <c r="J3680" s="1" t="str">
        <f>INDEX(location!A:A,MATCH('Tabela Total'!A3680,location!A:A,0))</f>
        <v>CA-2016-129686</v>
      </c>
      <c r="K3680" s="1" t="str">
        <f>VLOOKUP(J3680,location[#All],2,FALSE)</f>
        <v>United States</v>
      </c>
      <c r="L3680" t="str">
        <f>VLOOKUP(J3680,location[#All],3,)</f>
        <v>Chicago</v>
      </c>
      <c r="M3680" t="str">
        <f>VLOOKUP(J3680,location[#All],4,)</f>
        <v>Illinois</v>
      </c>
      <c r="N3680">
        <f>VLOOKUP(J3680,location[#All],5,)</f>
        <v>60623</v>
      </c>
      <c r="O3680" t="str">
        <f>VLOOKUP(J3680,location[#All],6,)</f>
        <v>Central</v>
      </c>
    </row>
    <row r="3681" spans="1:15" x14ac:dyDescent="0.25">
      <c r="A3681" t="s">
        <v>1403</v>
      </c>
      <c r="B3681" t="s">
        <v>126</v>
      </c>
      <c r="C3681" s="1">
        <v>42701</v>
      </c>
      <c r="D3681" s="1">
        <v>42703</v>
      </c>
      <c r="E3681" t="s">
        <v>10</v>
      </c>
      <c r="F3681">
        <v>624</v>
      </c>
      <c r="G3681">
        <v>6</v>
      </c>
      <c r="H3681">
        <v>2</v>
      </c>
      <c r="I3681">
        <v>195</v>
      </c>
      <c r="J3681" s="1" t="str">
        <f>INDEX(location!A:A,MATCH('Tabela Total'!A3681,location!A:A,0))</f>
        <v>CA-2016-129686</v>
      </c>
      <c r="K3681" s="1" t="str">
        <f>VLOOKUP(J3681,location[#All],2,FALSE)</f>
        <v>United States</v>
      </c>
      <c r="L3681" t="str">
        <f>VLOOKUP(J3681,location[#All],3,)</f>
        <v>Chicago</v>
      </c>
      <c r="M3681" t="str">
        <f>VLOOKUP(J3681,location[#All],4,)</f>
        <v>Illinois</v>
      </c>
      <c r="N3681">
        <f>VLOOKUP(J3681,location[#All],5,)</f>
        <v>60623</v>
      </c>
      <c r="O3681" t="str">
        <f>VLOOKUP(J3681,location[#All],6,)</f>
        <v>Central</v>
      </c>
    </row>
    <row r="3682" spans="1:15" x14ac:dyDescent="0.25">
      <c r="A3682" t="s">
        <v>1581</v>
      </c>
      <c r="B3682" t="s">
        <v>126</v>
      </c>
      <c r="C3682" s="1">
        <v>41943</v>
      </c>
      <c r="D3682" s="1">
        <v>41947</v>
      </c>
      <c r="E3682" t="s">
        <v>15</v>
      </c>
      <c r="F3682">
        <v>1134</v>
      </c>
      <c r="G3682">
        <v>3</v>
      </c>
      <c r="H3682">
        <v>0</v>
      </c>
      <c r="I3682">
        <v>52164</v>
      </c>
      <c r="J3682" s="1" t="str">
        <f>INDEX(location!A:A,MATCH('Tabela Total'!A3682,location!A:A,0))</f>
        <v>CA-2014-106439</v>
      </c>
      <c r="K3682" s="1" t="str">
        <f>VLOOKUP(J3682,location[#All],2,FALSE)</f>
        <v>United States</v>
      </c>
      <c r="L3682" t="str">
        <f>VLOOKUP(J3682,location[#All],3,)</f>
        <v>Los Angeles</v>
      </c>
      <c r="M3682" t="str">
        <f>VLOOKUP(J3682,location[#All],4,)</f>
        <v>California</v>
      </c>
      <c r="N3682">
        <f>VLOOKUP(J3682,location[#All],5,)</f>
        <v>90049</v>
      </c>
      <c r="O3682" t="str">
        <f>VLOOKUP(J3682,location[#All],6,)</f>
        <v>West</v>
      </c>
    </row>
    <row r="3683" spans="1:15" x14ac:dyDescent="0.25">
      <c r="A3683" t="s">
        <v>1581</v>
      </c>
      <c r="B3683" t="s">
        <v>126</v>
      </c>
      <c r="C3683" s="1">
        <v>41943</v>
      </c>
      <c r="D3683" s="1">
        <v>41947</v>
      </c>
      <c r="E3683" t="s">
        <v>15</v>
      </c>
      <c r="F3683">
        <v>803</v>
      </c>
      <c r="G3683">
        <v>5</v>
      </c>
      <c r="H3683">
        <v>0</v>
      </c>
      <c r="I3683">
        <v>20878</v>
      </c>
      <c r="J3683" s="1" t="str">
        <f>INDEX(location!A:A,MATCH('Tabela Total'!A3683,location!A:A,0))</f>
        <v>CA-2014-106439</v>
      </c>
      <c r="K3683" s="1" t="str">
        <f>VLOOKUP(J3683,location[#All],2,FALSE)</f>
        <v>United States</v>
      </c>
      <c r="L3683" t="str">
        <f>VLOOKUP(J3683,location[#All],3,)</f>
        <v>Los Angeles</v>
      </c>
      <c r="M3683" t="str">
        <f>VLOOKUP(J3683,location[#All],4,)</f>
        <v>California</v>
      </c>
      <c r="N3683">
        <f>VLOOKUP(J3683,location[#All],5,)</f>
        <v>90049</v>
      </c>
      <c r="O3683" t="str">
        <f>VLOOKUP(J3683,location[#All],6,)</f>
        <v>West</v>
      </c>
    </row>
    <row r="3684" spans="1:15" x14ac:dyDescent="0.25">
      <c r="A3684" t="s">
        <v>1581</v>
      </c>
      <c r="B3684" t="s">
        <v>126</v>
      </c>
      <c r="C3684" s="1">
        <v>41943</v>
      </c>
      <c r="D3684" s="1">
        <v>41947</v>
      </c>
      <c r="E3684" t="s">
        <v>15</v>
      </c>
      <c r="F3684">
        <v>15968</v>
      </c>
      <c r="G3684">
        <v>2</v>
      </c>
      <c r="H3684">
        <v>2</v>
      </c>
      <c r="I3684">
        <v>53892</v>
      </c>
      <c r="J3684" s="1" t="str">
        <f>INDEX(location!A:A,MATCH('Tabela Total'!A3684,location!A:A,0))</f>
        <v>CA-2014-106439</v>
      </c>
      <c r="K3684" s="1" t="str">
        <f>VLOOKUP(J3684,location[#All],2,FALSE)</f>
        <v>United States</v>
      </c>
      <c r="L3684" t="str">
        <f>VLOOKUP(J3684,location[#All],3,)</f>
        <v>Los Angeles</v>
      </c>
      <c r="M3684" t="str">
        <f>VLOOKUP(J3684,location[#All],4,)</f>
        <v>California</v>
      </c>
      <c r="N3684">
        <f>VLOOKUP(J3684,location[#All],5,)</f>
        <v>90049</v>
      </c>
      <c r="O3684" t="str">
        <f>VLOOKUP(J3684,location[#All],6,)</f>
        <v>West</v>
      </c>
    </row>
    <row r="3685" spans="1:15" x14ac:dyDescent="0.25">
      <c r="A3685" t="s">
        <v>1581</v>
      </c>
      <c r="B3685" t="s">
        <v>126</v>
      </c>
      <c r="C3685" s="1">
        <v>41943</v>
      </c>
      <c r="D3685" s="1">
        <v>41947</v>
      </c>
      <c r="E3685" t="s">
        <v>15</v>
      </c>
      <c r="F3685">
        <v>6474</v>
      </c>
      <c r="G3685">
        <v>13</v>
      </c>
      <c r="H3685">
        <v>0</v>
      </c>
      <c r="I3685">
        <v>304278</v>
      </c>
      <c r="J3685" s="1" t="str">
        <f>INDEX(location!A:A,MATCH('Tabela Total'!A3685,location!A:A,0))</f>
        <v>CA-2014-106439</v>
      </c>
      <c r="K3685" s="1" t="str">
        <f>VLOOKUP(J3685,location[#All],2,FALSE)</f>
        <v>United States</v>
      </c>
      <c r="L3685" t="str">
        <f>VLOOKUP(J3685,location[#All],3,)</f>
        <v>Los Angeles</v>
      </c>
      <c r="M3685" t="str">
        <f>VLOOKUP(J3685,location[#All],4,)</f>
        <v>California</v>
      </c>
      <c r="N3685">
        <f>VLOOKUP(J3685,location[#All],5,)</f>
        <v>90049</v>
      </c>
      <c r="O3685" t="str">
        <f>VLOOKUP(J3685,location[#All],6,)</f>
        <v>West</v>
      </c>
    </row>
    <row r="3686" spans="1:15" x14ac:dyDescent="0.25">
      <c r="A3686" t="s">
        <v>1581</v>
      </c>
      <c r="B3686" t="s">
        <v>126</v>
      </c>
      <c r="C3686" s="1">
        <v>41943</v>
      </c>
      <c r="D3686" s="1">
        <v>41947</v>
      </c>
      <c r="E3686" t="s">
        <v>15</v>
      </c>
      <c r="F3686">
        <v>19296</v>
      </c>
      <c r="G3686">
        <v>3</v>
      </c>
      <c r="H3686">
        <v>2</v>
      </c>
      <c r="I3686">
        <v>603</v>
      </c>
      <c r="J3686" s="1" t="str">
        <f>INDEX(location!A:A,MATCH('Tabela Total'!A3686,location!A:A,0))</f>
        <v>CA-2014-106439</v>
      </c>
      <c r="K3686" s="1" t="str">
        <f>VLOOKUP(J3686,location[#All],2,FALSE)</f>
        <v>United States</v>
      </c>
      <c r="L3686" t="str">
        <f>VLOOKUP(J3686,location[#All],3,)</f>
        <v>Los Angeles</v>
      </c>
      <c r="M3686" t="str">
        <f>VLOOKUP(J3686,location[#All],4,)</f>
        <v>California</v>
      </c>
      <c r="N3686">
        <f>VLOOKUP(J3686,location[#All],5,)</f>
        <v>90049</v>
      </c>
      <c r="O3686" t="str">
        <f>VLOOKUP(J3686,location[#All],6,)</f>
        <v>West</v>
      </c>
    </row>
    <row r="3687" spans="1:15" x14ac:dyDescent="0.25">
      <c r="A3687" t="s">
        <v>1581</v>
      </c>
      <c r="B3687" t="s">
        <v>126</v>
      </c>
      <c r="C3687" s="1">
        <v>41943</v>
      </c>
      <c r="D3687" s="1">
        <v>41947</v>
      </c>
      <c r="E3687" t="s">
        <v>15</v>
      </c>
      <c r="F3687">
        <v>40564</v>
      </c>
      <c r="G3687">
        <v>4</v>
      </c>
      <c r="H3687">
        <v>0</v>
      </c>
      <c r="I3687">
        <v>121692</v>
      </c>
      <c r="J3687" s="1" t="str">
        <f>INDEX(location!A:A,MATCH('Tabela Total'!A3687,location!A:A,0))</f>
        <v>CA-2014-106439</v>
      </c>
      <c r="K3687" s="1" t="str">
        <f>VLOOKUP(J3687,location[#All],2,FALSE)</f>
        <v>United States</v>
      </c>
      <c r="L3687" t="str">
        <f>VLOOKUP(J3687,location[#All],3,)</f>
        <v>Los Angeles</v>
      </c>
      <c r="M3687" t="str">
        <f>VLOOKUP(J3687,location[#All],4,)</f>
        <v>California</v>
      </c>
      <c r="N3687">
        <f>VLOOKUP(J3687,location[#All],5,)</f>
        <v>90049</v>
      </c>
      <c r="O3687" t="str">
        <f>VLOOKUP(J3687,location[#All],6,)</f>
        <v>West</v>
      </c>
    </row>
    <row r="3688" spans="1:15" x14ac:dyDescent="0.25">
      <c r="A3688" t="s">
        <v>1581</v>
      </c>
      <c r="B3688" t="s">
        <v>126</v>
      </c>
      <c r="C3688" s="1">
        <v>41943</v>
      </c>
      <c r="D3688" s="1">
        <v>41947</v>
      </c>
      <c r="E3688" t="s">
        <v>15</v>
      </c>
      <c r="F3688">
        <v>146352</v>
      </c>
      <c r="G3688">
        <v>3</v>
      </c>
      <c r="H3688">
        <v>2</v>
      </c>
      <c r="I3688">
        <v>-9147</v>
      </c>
      <c r="J3688" s="1" t="str">
        <f>INDEX(location!A:A,MATCH('Tabela Total'!A3688,location!A:A,0))</f>
        <v>CA-2014-106439</v>
      </c>
      <c r="K3688" s="1" t="str">
        <f>VLOOKUP(J3688,location[#All],2,FALSE)</f>
        <v>United States</v>
      </c>
      <c r="L3688" t="str">
        <f>VLOOKUP(J3688,location[#All],3,)</f>
        <v>Los Angeles</v>
      </c>
      <c r="M3688" t="str">
        <f>VLOOKUP(J3688,location[#All],4,)</f>
        <v>California</v>
      </c>
      <c r="N3688">
        <f>VLOOKUP(J3688,location[#All],5,)</f>
        <v>90049</v>
      </c>
      <c r="O3688" t="str">
        <f>VLOOKUP(J3688,location[#All],6,)</f>
        <v>West</v>
      </c>
    </row>
    <row r="3689" spans="1:15" x14ac:dyDescent="0.25">
      <c r="A3689" t="s">
        <v>1581</v>
      </c>
      <c r="B3689" t="s">
        <v>126</v>
      </c>
      <c r="C3689" s="1">
        <v>41943</v>
      </c>
      <c r="D3689" s="1">
        <v>41947</v>
      </c>
      <c r="E3689" t="s">
        <v>15</v>
      </c>
      <c r="F3689">
        <v>25191</v>
      </c>
      <c r="G3689">
        <v>9</v>
      </c>
      <c r="H3689">
        <v>0</v>
      </c>
      <c r="I3689">
        <v>478629</v>
      </c>
      <c r="J3689" s="1" t="str">
        <f>INDEX(location!A:A,MATCH('Tabela Total'!A3689,location!A:A,0))</f>
        <v>CA-2014-106439</v>
      </c>
      <c r="K3689" s="1" t="str">
        <f>VLOOKUP(J3689,location[#All],2,FALSE)</f>
        <v>United States</v>
      </c>
      <c r="L3689" t="str">
        <f>VLOOKUP(J3689,location[#All],3,)</f>
        <v>Los Angeles</v>
      </c>
      <c r="M3689" t="str">
        <f>VLOOKUP(J3689,location[#All],4,)</f>
        <v>California</v>
      </c>
      <c r="N3689">
        <f>VLOOKUP(J3689,location[#All],5,)</f>
        <v>90049</v>
      </c>
      <c r="O3689" t="str">
        <f>VLOOKUP(J3689,location[#All],6,)</f>
        <v>West</v>
      </c>
    </row>
    <row r="3690" spans="1:15" x14ac:dyDescent="0.25">
      <c r="A3690" t="s">
        <v>1581</v>
      </c>
      <c r="B3690" t="s">
        <v>126</v>
      </c>
      <c r="C3690" s="1">
        <v>41943</v>
      </c>
      <c r="D3690" s="1">
        <v>41947</v>
      </c>
      <c r="E3690" t="s">
        <v>15</v>
      </c>
      <c r="F3690">
        <v>1239</v>
      </c>
      <c r="G3690">
        <v>3</v>
      </c>
      <c r="H3690">
        <v>0</v>
      </c>
      <c r="I3690">
        <v>3717</v>
      </c>
      <c r="J3690" s="1" t="str">
        <f>INDEX(location!A:A,MATCH('Tabela Total'!A3690,location!A:A,0))</f>
        <v>CA-2014-106439</v>
      </c>
      <c r="K3690" s="1" t="str">
        <f>VLOOKUP(J3690,location[#All],2,FALSE)</f>
        <v>United States</v>
      </c>
      <c r="L3690" t="str">
        <f>VLOOKUP(J3690,location[#All],3,)</f>
        <v>Los Angeles</v>
      </c>
      <c r="M3690" t="str">
        <f>VLOOKUP(J3690,location[#All],4,)</f>
        <v>California</v>
      </c>
      <c r="N3690">
        <f>VLOOKUP(J3690,location[#All],5,)</f>
        <v>90049</v>
      </c>
      <c r="O3690" t="str">
        <f>VLOOKUP(J3690,location[#All],6,)</f>
        <v>West</v>
      </c>
    </row>
    <row r="3691" spans="1:15" x14ac:dyDescent="0.25">
      <c r="A3691" t="s">
        <v>2150</v>
      </c>
      <c r="B3691" t="s">
        <v>126</v>
      </c>
      <c r="C3691" s="1">
        <v>42600</v>
      </c>
      <c r="D3691" s="1">
        <v>42606</v>
      </c>
      <c r="E3691" t="s">
        <v>15</v>
      </c>
      <c r="F3691">
        <v>3999</v>
      </c>
      <c r="G3691">
        <v>1</v>
      </c>
      <c r="H3691">
        <v>0</v>
      </c>
      <c r="I3691">
        <v>115971</v>
      </c>
      <c r="J3691" s="1" t="str">
        <f>INDEX(location!A:A,MATCH('Tabela Total'!A3691,location!A:A,0))</f>
        <v>CA-2016-153353</v>
      </c>
      <c r="K3691" s="1" t="str">
        <f>VLOOKUP(J3691,location[#All],2,FALSE)</f>
        <v>United States</v>
      </c>
      <c r="L3691" t="str">
        <f>VLOOKUP(J3691,location[#All],3,)</f>
        <v>New York City</v>
      </c>
      <c r="M3691" t="str">
        <f>VLOOKUP(J3691,location[#All],4,)</f>
        <v>New York</v>
      </c>
      <c r="N3691">
        <f>VLOOKUP(J3691,location[#All],5,)</f>
        <v>10035</v>
      </c>
      <c r="O3691" t="str">
        <f>VLOOKUP(J3691,location[#All],6,)</f>
        <v>East</v>
      </c>
    </row>
    <row r="3692" spans="1:15" x14ac:dyDescent="0.25">
      <c r="A3692" t="s">
        <v>4069</v>
      </c>
      <c r="B3692" t="s">
        <v>126</v>
      </c>
      <c r="C3692" s="1">
        <v>42848</v>
      </c>
      <c r="D3692" s="1">
        <v>42851</v>
      </c>
      <c r="E3692" t="s">
        <v>44</v>
      </c>
      <c r="F3692">
        <v>1176</v>
      </c>
      <c r="G3692">
        <v>5</v>
      </c>
      <c r="H3692">
        <v>7</v>
      </c>
      <c r="I3692">
        <v>-784</v>
      </c>
      <c r="J3692" s="1" t="str">
        <f>INDEX(location!A:A,MATCH('Tabela Total'!A3692,location!A:A,0))</f>
        <v>CA-2017-157112</v>
      </c>
      <c r="K3692" s="1" t="str">
        <f>VLOOKUP(J3692,location[#All],2,FALSE)</f>
        <v>United States</v>
      </c>
      <c r="L3692" t="str">
        <f>VLOOKUP(J3692,location[#All],3,)</f>
        <v>Columbus</v>
      </c>
      <c r="M3692" t="str">
        <f>VLOOKUP(J3692,location[#All],4,)</f>
        <v>Ohio</v>
      </c>
      <c r="N3692">
        <f>VLOOKUP(J3692,location[#All],5,)</f>
        <v>43229</v>
      </c>
      <c r="O3692" t="str">
        <f>VLOOKUP(J3692,location[#All],6,)</f>
        <v>East</v>
      </c>
    </row>
    <row r="3693" spans="1:15" x14ac:dyDescent="0.25">
      <c r="A3693" t="s">
        <v>4069</v>
      </c>
      <c r="B3693" t="s">
        <v>126</v>
      </c>
      <c r="C3693" s="1">
        <v>42848</v>
      </c>
      <c r="D3693" s="1">
        <v>42851</v>
      </c>
      <c r="E3693" t="s">
        <v>44</v>
      </c>
      <c r="F3693">
        <v>5344</v>
      </c>
      <c r="G3693">
        <v>1</v>
      </c>
      <c r="H3693">
        <v>2</v>
      </c>
      <c r="I3693">
        <v>18704</v>
      </c>
      <c r="J3693" s="1" t="str">
        <f>INDEX(location!A:A,MATCH('Tabela Total'!A3693,location!A:A,0))</f>
        <v>CA-2017-157112</v>
      </c>
      <c r="K3693" s="1" t="str">
        <f>VLOOKUP(J3693,location[#All],2,FALSE)</f>
        <v>United States</v>
      </c>
      <c r="L3693" t="str">
        <f>VLOOKUP(J3693,location[#All],3,)</f>
        <v>Columbus</v>
      </c>
      <c r="M3693" t="str">
        <f>VLOOKUP(J3693,location[#All],4,)</f>
        <v>Ohio</v>
      </c>
      <c r="N3693">
        <f>VLOOKUP(J3693,location[#All],5,)</f>
        <v>43229</v>
      </c>
      <c r="O3693" t="str">
        <f>VLOOKUP(J3693,location[#All],6,)</f>
        <v>East</v>
      </c>
    </row>
    <row r="3694" spans="1:15" x14ac:dyDescent="0.25">
      <c r="A3694" t="s">
        <v>4328</v>
      </c>
      <c r="B3694" t="s">
        <v>126</v>
      </c>
      <c r="C3694" s="1">
        <v>43056</v>
      </c>
      <c r="D3694" s="1">
        <v>43063</v>
      </c>
      <c r="E3694" t="s">
        <v>15</v>
      </c>
      <c r="F3694">
        <v>13904</v>
      </c>
      <c r="G3694">
        <v>2</v>
      </c>
      <c r="H3694">
        <v>2</v>
      </c>
      <c r="I3694">
        <v>45188</v>
      </c>
      <c r="J3694" s="1" t="str">
        <f>INDEX(location!A:A,MATCH('Tabela Total'!A3694,location!A:A,0))</f>
        <v>CA-2017-118122</v>
      </c>
      <c r="K3694" s="1" t="str">
        <f>VLOOKUP(J3694,location[#All],2,FALSE)</f>
        <v>United States</v>
      </c>
      <c r="L3694" t="str">
        <f>VLOOKUP(J3694,location[#All],3,)</f>
        <v>Seattle</v>
      </c>
      <c r="M3694" t="str">
        <f>VLOOKUP(J3694,location[#All],4,)</f>
        <v>Washington</v>
      </c>
      <c r="N3694">
        <f>VLOOKUP(J3694,location[#All],5,)</f>
        <v>98103</v>
      </c>
      <c r="O3694" t="str">
        <f>VLOOKUP(J3694,location[#All],6,)</f>
        <v>West</v>
      </c>
    </row>
    <row r="3695" spans="1:15" x14ac:dyDescent="0.25">
      <c r="A3695" t="s">
        <v>4467</v>
      </c>
      <c r="B3695" t="s">
        <v>126</v>
      </c>
      <c r="C3695" s="1">
        <v>43041</v>
      </c>
      <c r="D3695" s="1">
        <v>43044</v>
      </c>
      <c r="E3695" t="s">
        <v>44</v>
      </c>
      <c r="F3695">
        <v>54336</v>
      </c>
      <c r="G3695">
        <v>4</v>
      </c>
      <c r="H3695">
        <v>2</v>
      </c>
      <c r="I3695">
        <v>54336</v>
      </c>
      <c r="J3695" s="1" t="str">
        <f>INDEX(location!A:A,MATCH('Tabela Total'!A3695,location!A:A,0))</f>
        <v>US-2017-145597</v>
      </c>
      <c r="K3695" s="1" t="str">
        <f>VLOOKUP(J3695,location[#All],2,FALSE)</f>
        <v>United States</v>
      </c>
      <c r="L3695" t="str">
        <f>VLOOKUP(J3695,location[#All],3,)</f>
        <v>Bloomington</v>
      </c>
      <c r="M3695" t="str">
        <f>VLOOKUP(J3695,location[#All],4,)</f>
        <v>Illinois</v>
      </c>
      <c r="N3695">
        <f>VLOOKUP(J3695,location[#All],5,)</f>
        <v>61701</v>
      </c>
      <c r="O3695" t="str">
        <f>VLOOKUP(J3695,location[#All],6,)</f>
        <v>Central</v>
      </c>
    </row>
    <row r="3696" spans="1:15" x14ac:dyDescent="0.25">
      <c r="A3696" t="s">
        <v>4742</v>
      </c>
      <c r="B3696" t="s">
        <v>126</v>
      </c>
      <c r="C3696" s="1">
        <v>43013</v>
      </c>
      <c r="D3696" s="1">
        <v>43018</v>
      </c>
      <c r="E3696" t="s">
        <v>15</v>
      </c>
      <c r="F3696">
        <v>435168</v>
      </c>
      <c r="G3696">
        <v>4</v>
      </c>
      <c r="H3696">
        <v>2</v>
      </c>
      <c r="I3696">
        <v>-598356</v>
      </c>
      <c r="J3696" s="1" t="str">
        <f>INDEX(location!A:A,MATCH('Tabela Total'!A3696,location!A:A,0))</f>
        <v>CA-2017-131807</v>
      </c>
      <c r="K3696" s="1" t="str">
        <f>VLOOKUP(J3696,location[#All],2,FALSE)</f>
        <v>United States</v>
      </c>
      <c r="L3696" t="str">
        <f>VLOOKUP(J3696,location[#All],3,)</f>
        <v>Chico</v>
      </c>
      <c r="M3696" t="str">
        <f>VLOOKUP(J3696,location[#All],4,)</f>
        <v>California</v>
      </c>
      <c r="N3696">
        <f>VLOOKUP(J3696,location[#All],5,)</f>
        <v>95928</v>
      </c>
      <c r="O3696" t="str">
        <f>VLOOKUP(J3696,location[#All],6,)</f>
        <v>West</v>
      </c>
    </row>
    <row r="3697" spans="1:15" x14ac:dyDescent="0.25">
      <c r="A3697" t="s">
        <v>4742</v>
      </c>
      <c r="B3697" t="s">
        <v>126</v>
      </c>
      <c r="C3697" s="1">
        <v>43013</v>
      </c>
      <c r="D3697" s="1">
        <v>43018</v>
      </c>
      <c r="E3697" t="s">
        <v>15</v>
      </c>
      <c r="F3697">
        <v>149</v>
      </c>
      <c r="G3697">
        <v>5</v>
      </c>
      <c r="H3697">
        <v>0</v>
      </c>
      <c r="I3697">
        <v>6854</v>
      </c>
      <c r="J3697" s="1" t="str">
        <f>INDEX(location!A:A,MATCH('Tabela Total'!A3697,location!A:A,0))</f>
        <v>CA-2017-131807</v>
      </c>
      <c r="K3697" s="1" t="str">
        <f>VLOOKUP(J3697,location[#All],2,FALSE)</f>
        <v>United States</v>
      </c>
      <c r="L3697" t="str">
        <f>VLOOKUP(J3697,location[#All],3,)</f>
        <v>Chico</v>
      </c>
      <c r="M3697" t="str">
        <f>VLOOKUP(J3697,location[#All],4,)</f>
        <v>California</v>
      </c>
      <c r="N3697">
        <f>VLOOKUP(J3697,location[#All],5,)</f>
        <v>95928</v>
      </c>
      <c r="O3697" t="str">
        <f>VLOOKUP(J3697,location[#All],6,)</f>
        <v>West</v>
      </c>
    </row>
    <row r="3698" spans="1:15" x14ac:dyDescent="0.25">
      <c r="A3698" t="s">
        <v>4742</v>
      </c>
      <c r="B3698" t="s">
        <v>126</v>
      </c>
      <c r="C3698" s="1">
        <v>43013</v>
      </c>
      <c r="D3698" s="1">
        <v>43018</v>
      </c>
      <c r="E3698" t="s">
        <v>15</v>
      </c>
      <c r="F3698">
        <v>158</v>
      </c>
      <c r="G3698">
        <v>4</v>
      </c>
      <c r="H3698">
        <v>0</v>
      </c>
      <c r="I3698">
        <v>4108</v>
      </c>
      <c r="J3698" s="1" t="str">
        <f>INDEX(location!A:A,MATCH('Tabela Total'!A3698,location!A:A,0))</f>
        <v>CA-2017-131807</v>
      </c>
      <c r="K3698" s="1" t="str">
        <f>VLOOKUP(J3698,location[#All],2,FALSE)</f>
        <v>United States</v>
      </c>
      <c r="L3698" t="str">
        <f>VLOOKUP(J3698,location[#All],3,)</f>
        <v>Chico</v>
      </c>
      <c r="M3698" t="str">
        <f>VLOOKUP(J3698,location[#All],4,)</f>
        <v>California</v>
      </c>
      <c r="N3698">
        <f>VLOOKUP(J3698,location[#All],5,)</f>
        <v>95928</v>
      </c>
      <c r="O3698" t="str">
        <f>VLOOKUP(J3698,location[#All],6,)</f>
        <v>West</v>
      </c>
    </row>
    <row r="3699" spans="1:15" x14ac:dyDescent="0.25">
      <c r="A3699" t="s">
        <v>4742</v>
      </c>
      <c r="B3699" t="s">
        <v>126</v>
      </c>
      <c r="C3699" s="1">
        <v>43013</v>
      </c>
      <c r="D3699" s="1">
        <v>43018</v>
      </c>
      <c r="E3699" t="s">
        <v>15</v>
      </c>
      <c r="F3699">
        <v>729</v>
      </c>
      <c r="G3699">
        <v>5</v>
      </c>
      <c r="H3699">
        <v>0</v>
      </c>
      <c r="I3699">
        <v>26973</v>
      </c>
      <c r="J3699" s="1" t="str">
        <f>INDEX(location!A:A,MATCH('Tabela Total'!A3699,location!A:A,0))</f>
        <v>CA-2017-131807</v>
      </c>
      <c r="K3699" s="1" t="str">
        <f>VLOOKUP(J3699,location[#All],2,FALSE)</f>
        <v>United States</v>
      </c>
      <c r="L3699" t="str">
        <f>VLOOKUP(J3699,location[#All],3,)</f>
        <v>Chico</v>
      </c>
      <c r="M3699" t="str">
        <f>VLOOKUP(J3699,location[#All],4,)</f>
        <v>California</v>
      </c>
      <c r="N3699">
        <f>VLOOKUP(J3699,location[#All],5,)</f>
        <v>95928</v>
      </c>
      <c r="O3699" t="str">
        <f>VLOOKUP(J3699,location[#All],6,)</f>
        <v>West</v>
      </c>
    </row>
    <row r="3700" spans="1:15" x14ac:dyDescent="0.25">
      <c r="A3700" t="s">
        <v>4742</v>
      </c>
      <c r="B3700" t="s">
        <v>126</v>
      </c>
      <c r="C3700" s="1">
        <v>43013</v>
      </c>
      <c r="D3700" s="1">
        <v>43018</v>
      </c>
      <c r="E3700" t="s">
        <v>15</v>
      </c>
      <c r="F3700">
        <v>206352</v>
      </c>
      <c r="G3700">
        <v>3</v>
      </c>
      <c r="H3700">
        <v>2</v>
      </c>
      <c r="I3700">
        <v>51588</v>
      </c>
      <c r="J3700" s="1" t="str">
        <f>INDEX(location!A:A,MATCH('Tabela Total'!A3700,location!A:A,0))</f>
        <v>CA-2017-131807</v>
      </c>
      <c r="K3700" s="1" t="str">
        <f>VLOOKUP(J3700,location[#All],2,FALSE)</f>
        <v>United States</v>
      </c>
      <c r="L3700" t="str">
        <f>VLOOKUP(J3700,location[#All],3,)</f>
        <v>Chico</v>
      </c>
      <c r="M3700" t="str">
        <f>VLOOKUP(J3700,location[#All],4,)</f>
        <v>California</v>
      </c>
      <c r="N3700">
        <f>VLOOKUP(J3700,location[#All],5,)</f>
        <v>95928</v>
      </c>
      <c r="O3700" t="str">
        <f>VLOOKUP(J3700,location[#All],6,)</f>
        <v>West</v>
      </c>
    </row>
    <row r="3701" spans="1:15" x14ac:dyDescent="0.25">
      <c r="A3701" t="s">
        <v>4742</v>
      </c>
      <c r="B3701" t="s">
        <v>126</v>
      </c>
      <c r="C3701" s="1">
        <v>43013</v>
      </c>
      <c r="D3701" s="1">
        <v>43018</v>
      </c>
      <c r="E3701" t="s">
        <v>15</v>
      </c>
      <c r="F3701">
        <v>7992</v>
      </c>
      <c r="G3701">
        <v>1</v>
      </c>
      <c r="H3701">
        <v>2</v>
      </c>
      <c r="I3701">
        <v>26973</v>
      </c>
      <c r="J3701" s="1" t="str">
        <f>INDEX(location!A:A,MATCH('Tabela Total'!A3701,location!A:A,0))</f>
        <v>CA-2017-131807</v>
      </c>
      <c r="K3701" s="1" t="str">
        <f>VLOOKUP(J3701,location[#All],2,FALSE)</f>
        <v>United States</v>
      </c>
      <c r="L3701" t="str">
        <f>VLOOKUP(J3701,location[#All],3,)</f>
        <v>Chico</v>
      </c>
      <c r="M3701" t="str">
        <f>VLOOKUP(J3701,location[#All],4,)</f>
        <v>California</v>
      </c>
      <c r="N3701">
        <f>VLOOKUP(J3701,location[#All],5,)</f>
        <v>95928</v>
      </c>
      <c r="O3701" t="str">
        <f>VLOOKUP(J3701,location[#All],6,)</f>
        <v>West</v>
      </c>
    </row>
    <row r="3702" spans="1:15" x14ac:dyDescent="0.25">
      <c r="A3702" t="s">
        <v>2266</v>
      </c>
      <c r="B3702" t="s">
        <v>2267</v>
      </c>
      <c r="C3702" s="1">
        <v>41854</v>
      </c>
      <c r="D3702" s="1">
        <v>41856</v>
      </c>
      <c r="E3702" t="s">
        <v>10</v>
      </c>
      <c r="F3702">
        <v>93024</v>
      </c>
      <c r="G3702">
        <v>3</v>
      </c>
      <c r="H3702">
        <v>2</v>
      </c>
      <c r="I3702">
        <v>337212</v>
      </c>
      <c r="J3702" s="1" t="str">
        <f>INDEX(location!A:A,MATCH('Tabela Total'!A3702,location!A:A,0))</f>
        <v>CA-2014-128986</v>
      </c>
      <c r="K3702" s="1" t="str">
        <f>VLOOKUP(J3702,location[#All],2,FALSE)</f>
        <v>United States</v>
      </c>
      <c r="L3702" t="str">
        <f>VLOOKUP(J3702,location[#All],3,)</f>
        <v>Glendale</v>
      </c>
      <c r="M3702" t="str">
        <f>VLOOKUP(J3702,location[#All],4,)</f>
        <v>Arizona</v>
      </c>
      <c r="N3702">
        <f>VLOOKUP(J3702,location[#All],5,)</f>
        <v>85301</v>
      </c>
      <c r="O3702" t="str">
        <f>VLOOKUP(J3702,location[#All],6,)</f>
        <v>West</v>
      </c>
    </row>
    <row r="3703" spans="1:15" x14ac:dyDescent="0.25">
      <c r="A3703" t="s">
        <v>2641</v>
      </c>
      <c r="B3703" t="s">
        <v>2267</v>
      </c>
      <c r="C3703" s="1">
        <v>42892</v>
      </c>
      <c r="D3703" s="1">
        <v>42896</v>
      </c>
      <c r="E3703" t="s">
        <v>15</v>
      </c>
      <c r="F3703">
        <v>495</v>
      </c>
      <c r="G3703">
        <v>1</v>
      </c>
      <c r="H3703">
        <v>0</v>
      </c>
      <c r="I3703">
        <v>2178</v>
      </c>
      <c r="J3703" s="1" t="str">
        <f>INDEX(location!A:A,MATCH('Tabela Total'!A3703,location!A:A,0))</f>
        <v>US-2017-131849</v>
      </c>
      <c r="K3703" s="1" t="str">
        <f>VLOOKUP(J3703,location[#All],2,FALSE)</f>
        <v>United States</v>
      </c>
      <c r="L3703" t="str">
        <f>VLOOKUP(J3703,location[#All],3,)</f>
        <v>San Francisco</v>
      </c>
      <c r="M3703" t="str">
        <f>VLOOKUP(J3703,location[#All],4,)</f>
        <v>California</v>
      </c>
      <c r="N3703">
        <f>VLOOKUP(J3703,location[#All],5,)</f>
        <v>94122</v>
      </c>
      <c r="O3703" t="str">
        <f>VLOOKUP(J3703,location[#All],6,)</f>
        <v>West</v>
      </c>
    </row>
    <row r="3704" spans="1:15" x14ac:dyDescent="0.25">
      <c r="A3704" t="s">
        <v>2641</v>
      </c>
      <c r="B3704" t="s">
        <v>2267</v>
      </c>
      <c r="C3704" s="1">
        <v>42892</v>
      </c>
      <c r="D3704" s="1">
        <v>42896</v>
      </c>
      <c r="E3704" t="s">
        <v>15</v>
      </c>
      <c r="F3704">
        <v>264</v>
      </c>
      <c r="G3704">
        <v>5</v>
      </c>
      <c r="H3704">
        <v>0</v>
      </c>
      <c r="I3704">
        <v>0</v>
      </c>
      <c r="J3704" s="1" t="str">
        <f>INDEX(location!A:A,MATCH('Tabela Total'!A3704,location!A:A,0))</f>
        <v>US-2017-131849</v>
      </c>
      <c r="K3704" s="1" t="str">
        <f>VLOOKUP(J3704,location[#All],2,FALSE)</f>
        <v>United States</v>
      </c>
      <c r="L3704" t="str">
        <f>VLOOKUP(J3704,location[#All],3,)</f>
        <v>San Francisco</v>
      </c>
      <c r="M3704" t="str">
        <f>VLOOKUP(J3704,location[#All],4,)</f>
        <v>California</v>
      </c>
      <c r="N3704">
        <f>VLOOKUP(J3704,location[#All],5,)</f>
        <v>94122</v>
      </c>
      <c r="O3704" t="str">
        <f>VLOOKUP(J3704,location[#All],6,)</f>
        <v>West</v>
      </c>
    </row>
    <row r="3705" spans="1:15" x14ac:dyDescent="0.25">
      <c r="A3705" t="s">
        <v>3046</v>
      </c>
      <c r="B3705" t="s">
        <v>2267</v>
      </c>
      <c r="C3705" s="1">
        <v>42618</v>
      </c>
      <c r="D3705" s="1">
        <v>42623</v>
      </c>
      <c r="E3705" t="s">
        <v>15</v>
      </c>
      <c r="F3705">
        <v>6279</v>
      </c>
      <c r="G3705">
        <v>3</v>
      </c>
      <c r="H3705">
        <v>8</v>
      </c>
      <c r="I3705">
        <v>-1663935</v>
      </c>
      <c r="J3705" s="1" t="str">
        <f>INDEX(location!A:A,MATCH('Tabela Total'!A3705,location!A:A,0))</f>
        <v>CA-2016-144540</v>
      </c>
      <c r="K3705" s="1" t="str">
        <f>VLOOKUP(J3705,location[#All],2,FALSE)</f>
        <v>United States</v>
      </c>
      <c r="L3705" t="str">
        <f>VLOOKUP(J3705,location[#All],3,)</f>
        <v>Houston</v>
      </c>
      <c r="M3705" t="str">
        <f>VLOOKUP(J3705,location[#All],4,)</f>
        <v>Texas</v>
      </c>
      <c r="N3705">
        <f>VLOOKUP(J3705,location[#All],5,)</f>
        <v>77070</v>
      </c>
      <c r="O3705" t="str">
        <f>VLOOKUP(J3705,location[#All],6,)</f>
        <v>Central</v>
      </c>
    </row>
    <row r="3706" spans="1:15" x14ac:dyDescent="0.25">
      <c r="A3706" t="s">
        <v>3046</v>
      </c>
      <c r="B3706" t="s">
        <v>2267</v>
      </c>
      <c r="C3706" s="1">
        <v>42618</v>
      </c>
      <c r="D3706" s="1">
        <v>42623</v>
      </c>
      <c r="E3706" t="s">
        <v>15</v>
      </c>
      <c r="F3706">
        <v>2844</v>
      </c>
      <c r="G3706">
        <v>9</v>
      </c>
      <c r="H3706">
        <v>2</v>
      </c>
      <c r="I3706">
        <v>4266</v>
      </c>
      <c r="J3706" s="1" t="str">
        <f>INDEX(location!A:A,MATCH('Tabela Total'!A3706,location!A:A,0))</f>
        <v>CA-2016-144540</v>
      </c>
      <c r="K3706" s="1" t="str">
        <f>VLOOKUP(J3706,location[#All],2,FALSE)</f>
        <v>United States</v>
      </c>
      <c r="L3706" t="str">
        <f>VLOOKUP(J3706,location[#All],3,)</f>
        <v>Houston</v>
      </c>
      <c r="M3706" t="str">
        <f>VLOOKUP(J3706,location[#All],4,)</f>
        <v>Texas</v>
      </c>
      <c r="N3706">
        <f>VLOOKUP(J3706,location[#All],5,)</f>
        <v>77070</v>
      </c>
      <c r="O3706" t="str">
        <f>VLOOKUP(J3706,location[#All],6,)</f>
        <v>Central</v>
      </c>
    </row>
    <row r="3707" spans="1:15" x14ac:dyDescent="0.25">
      <c r="A3707" t="s">
        <v>3067</v>
      </c>
      <c r="B3707" t="s">
        <v>2267</v>
      </c>
      <c r="C3707" s="1">
        <v>42783</v>
      </c>
      <c r="D3707" s="1">
        <v>42789</v>
      </c>
      <c r="E3707" t="s">
        <v>15</v>
      </c>
      <c r="F3707">
        <v>1176</v>
      </c>
      <c r="G3707">
        <v>2</v>
      </c>
      <c r="H3707">
        <v>0</v>
      </c>
      <c r="I3707">
        <v>57624</v>
      </c>
      <c r="J3707" s="1" t="str">
        <f>INDEX(location!A:A,MATCH('Tabela Total'!A3707,location!A:A,0))</f>
        <v>CA-2017-132647</v>
      </c>
      <c r="K3707" s="1" t="str">
        <f>VLOOKUP(J3707,location[#All],2,FALSE)</f>
        <v>United States</v>
      </c>
      <c r="L3707" t="str">
        <f>VLOOKUP(J3707,location[#All],3,)</f>
        <v>Perth Amboy</v>
      </c>
      <c r="M3707" t="str">
        <f>VLOOKUP(J3707,location[#All],4,)</f>
        <v>New Jersey</v>
      </c>
      <c r="N3707">
        <f>VLOOKUP(J3707,location[#All],5,)</f>
        <v>8861</v>
      </c>
      <c r="O3707" t="str">
        <f>VLOOKUP(J3707,location[#All],6,)</f>
        <v>East</v>
      </c>
    </row>
    <row r="3708" spans="1:15" x14ac:dyDescent="0.25">
      <c r="A3708" t="s">
        <v>3067</v>
      </c>
      <c r="B3708" t="s">
        <v>2267</v>
      </c>
      <c r="C3708" s="1">
        <v>42783</v>
      </c>
      <c r="D3708" s="1">
        <v>42789</v>
      </c>
      <c r="E3708" t="s">
        <v>15</v>
      </c>
      <c r="F3708">
        <v>16645</v>
      </c>
      <c r="G3708">
        <v>5</v>
      </c>
      <c r="H3708">
        <v>0</v>
      </c>
      <c r="I3708">
        <v>39948</v>
      </c>
      <c r="J3708" s="1" t="str">
        <f>INDEX(location!A:A,MATCH('Tabela Total'!A3708,location!A:A,0))</f>
        <v>CA-2017-132647</v>
      </c>
      <c r="K3708" s="1" t="str">
        <f>VLOOKUP(J3708,location[#All],2,FALSE)</f>
        <v>United States</v>
      </c>
      <c r="L3708" t="str">
        <f>VLOOKUP(J3708,location[#All],3,)</f>
        <v>Perth Amboy</v>
      </c>
      <c r="M3708" t="str">
        <f>VLOOKUP(J3708,location[#All],4,)</f>
        <v>New Jersey</v>
      </c>
      <c r="N3708">
        <f>VLOOKUP(J3708,location[#All],5,)</f>
        <v>8861</v>
      </c>
      <c r="O3708" t="str">
        <f>VLOOKUP(J3708,location[#All],6,)</f>
        <v>East</v>
      </c>
    </row>
    <row r="3709" spans="1:15" x14ac:dyDescent="0.25">
      <c r="A3709" t="s">
        <v>3327</v>
      </c>
      <c r="B3709" t="s">
        <v>2267</v>
      </c>
      <c r="C3709" s="1">
        <v>42916</v>
      </c>
      <c r="D3709" s="1">
        <v>42920</v>
      </c>
      <c r="E3709" t="s">
        <v>10</v>
      </c>
      <c r="F3709">
        <v>1001584</v>
      </c>
      <c r="G3709">
        <v>2</v>
      </c>
      <c r="H3709">
        <v>2</v>
      </c>
      <c r="I3709">
        <v>125198</v>
      </c>
      <c r="J3709" s="1" t="str">
        <f>INDEX(location!A:A,MATCH('Tabela Total'!A3709,location!A:A,0))</f>
        <v>CA-2017-163006</v>
      </c>
      <c r="K3709" s="1" t="str">
        <f>VLOOKUP(J3709,location[#All],2,FALSE)</f>
        <v>United States</v>
      </c>
      <c r="L3709" t="str">
        <f>VLOOKUP(J3709,location[#All],3,)</f>
        <v>Chicago</v>
      </c>
      <c r="M3709" t="str">
        <f>VLOOKUP(J3709,location[#All],4,)</f>
        <v>Illinois</v>
      </c>
      <c r="N3709">
        <f>VLOOKUP(J3709,location[#All],5,)</f>
        <v>60653</v>
      </c>
      <c r="O3709" t="str">
        <f>VLOOKUP(J3709,location[#All],6,)</f>
        <v>Central</v>
      </c>
    </row>
    <row r="3710" spans="1:15" x14ac:dyDescent="0.25">
      <c r="A3710" t="s">
        <v>3327</v>
      </c>
      <c r="B3710" t="s">
        <v>2267</v>
      </c>
      <c r="C3710" s="1">
        <v>42916</v>
      </c>
      <c r="D3710" s="1">
        <v>42920</v>
      </c>
      <c r="E3710" t="s">
        <v>10</v>
      </c>
      <c r="F3710">
        <v>569058</v>
      </c>
      <c r="G3710">
        <v>3</v>
      </c>
      <c r="H3710">
        <v>3</v>
      </c>
      <c r="I3710">
        <v>-1788468</v>
      </c>
      <c r="J3710" s="1" t="str">
        <f>INDEX(location!A:A,MATCH('Tabela Total'!A3710,location!A:A,0))</f>
        <v>CA-2017-163006</v>
      </c>
      <c r="K3710" s="1" t="str">
        <f>VLOOKUP(J3710,location[#All],2,FALSE)</f>
        <v>United States</v>
      </c>
      <c r="L3710" t="str">
        <f>VLOOKUP(J3710,location[#All],3,)</f>
        <v>Chicago</v>
      </c>
      <c r="M3710" t="str">
        <f>VLOOKUP(J3710,location[#All],4,)</f>
        <v>Illinois</v>
      </c>
      <c r="N3710">
        <f>VLOOKUP(J3710,location[#All],5,)</f>
        <v>60653</v>
      </c>
      <c r="O3710" t="str">
        <f>VLOOKUP(J3710,location[#All],6,)</f>
        <v>Central</v>
      </c>
    </row>
    <row r="3711" spans="1:15" x14ac:dyDescent="0.25">
      <c r="A3711" t="s">
        <v>3327</v>
      </c>
      <c r="B3711" t="s">
        <v>2267</v>
      </c>
      <c r="C3711" s="1">
        <v>42916</v>
      </c>
      <c r="D3711" s="1">
        <v>42920</v>
      </c>
      <c r="E3711" t="s">
        <v>10</v>
      </c>
      <c r="F3711">
        <v>14224</v>
      </c>
      <c r="G3711">
        <v>2</v>
      </c>
      <c r="H3711">
        <v>6</v>
      </c>
      <c r="I3711">
        <v>-103124</v>
      </c>
      <c r="J3711" s="1" t="str">
        <f>INDEX(location!A:A,MATCH('Tabela Total'!A3711,location!A:A,0))</f>
        <v>CA-2017-163006</v>
      </c>
      <c r="K3711" s="1" t="str">
        <f>VLOOKUP(J3711,location[#All],2,FALSE)</f>
        <v>United States</v>
      </c>
      <c r="L3711" t="str">
        <f>VLOOKUP(J3711,location[#All],3,)</f>
        <v>Chicago</v>
      </c>
      <c r="M3711" t="str">
        <f>VLOOKUP(J3711,location[#All],4,)</f>
        <v>Illinois</v>
      </c>
      <c r="N3711">
        <f>VLOOKUP(J3711,location[#All],5,)</f>
        <v>60653</v>
      </c>
      <c r="O3711" t="str">
        <f>VLOOKUP(J3711,location[#All],6,)</f>
        <v>Central</v>
      </c>
    </row>
    <row r="3712" spans="1:15" x14ac:dyDescent="0.25">
      <c r="A3712" t="s">
        <v>4047</v>
      </c>
      <c r="B3712" t="s">
        <v>2267</v>
      </c>
      <c r="C3712" s="1">
        <v>42215</v>
      </c>
      <c r="D3712" s="1">
        <v>42217</v>
      </c>
      <c r="E3712" t="s">
        <v>44</v>
      </c>
      <c r="F3712">
        <v>15588</v>
      </c>
      <c r="G3712">
        <v>6</v>
      </c>
      <c r="H3712">
        <v>0</v>
      </c>
      <c r="I3712">
        <v>3897</v>
      </c>
      <c r="J3712" s="1" t="str">
        <f>INDEX(location!A:A,MATCH('Tabela Total'!A3712,location!A:A,0))</f>
        <v>US-2015-164966</v>
      </c>
      <c r="K3712" s="1" t="str">
        <f>VLOOKUP(J3712,location[#All],2,FALSE)</f>
        <v>United States</v>
      </c>
      <c r="L3712" t="str">
        <f>VLOOKUP(J3712,location[#All],3,)</f>
        <v>Lakeville</v>
      </c>
      <c r="M3712" t="str">
        <f>VLOOKUP(J3712,location[#All],4,)</f>
        <v>Minnesota</v>
      </c>
      <c r="N3712">
        <f>VLOOKUP(J3712,location[#All],5,)</f>
        <v>55044</v>
      </c>
      <c r="O3712" t="str">
        <f>VLOOKUP(J3712,location[#All],6,)</f>
        <v>Central</v>
      </c>
    </row>
    <row r="3713" spans="1:15" x14ac:dyDescent="0.25">
      <c r="A3713" t="s">
        <v>4413</v>
      </c>
      <c r="B3713" t="s">
        <v>2267</v>
      </c>
      <c r="C3713" s="1">
        <v>43024</v>
      </c>
      <c r="D3713" s="1">
        <v>43029</v>
      </c>
      <c r="E3713" t="s">
        <v>15</v>
      </c>
      <c r="F3713">
        <v>599985</v>
      </c>
      <c r="G3713">
        <v>5</v>
      </c>
      <c r="H3713">
        <v>7</v>
      </c>
      <c r="I3713">
        <v>-479988</v>
      </c>
      <c r="J3713" s="1" t="str">
        <f>INDEX(location!A:A,MATCH('Tabela Total'!A3713,location!A:A,0))</f>
        <v>CA-2017-159282</v>
      </c>
      <c r="K3713" s="1" t="str">
        <f>VLOOKUP(J3713,location[#All],2,FALSE)</f>
        <v>United States</v>
      </c>
      <c r="L3713" t="str">
        <f>VLOOKUP(J3713,location[#All],3,)</f>
        <v>Yuma</v>
      </c>
      <c r="M3713" t="str">
        <f>VLOOKUP(J3713,location[#All],4,)</f>
        <v>Arizona</v>
      </c>
      <c r="N3713">
        <f>VLOOKUP(J3713,location[#All],5,)</f>
        <v>85364</v>
      </c>
      <c r="O3713" t="str">
        <f>VLOOKUP(J3713,location[#All],6,)</f>
        <v>West</v>
      </c>
    </row>
    <row r="3714" spans="1:15" x14ac:dyDescent="0.25">
      <c r="A3714" t="s">
        <v>4846</v>
      </c>
      <c r="B3714" t="s">
        <v>2267</v>
      </c>
      <c r="C3714" s="1">
        <v>41829</v>
      </c>
      <c r="D3714" s="1">
        <v>41833</v>
      </c>
      <c r="E3714" t="s">
        <v>15</v>
      </c>
      <c r="F3714">
        <v>288</v>
      </c>
      <c r="G3714">
        <v>1</v>
      </c>
      <c r="H3714">
        <v>0</v>
      </c>
      <c r="I3714">
        <v>14112</v>
      </c>
      <c r="J3714" s="1" t="str">
        <f>INDEX(location!A:A,MATCH('Tabela Total'!A3714,location!A:A,0))</f>
        <v>CA-2014-114125</v>
      </c>
      <c r="K3714" s="1" t="str">
        <f>VLOOKUP(J3714,location[#All],2,FALSE)</f>
        <v>United States</v>
      </c>
      <c r="L3714" t="str">
        <f>VLOOKUP(J3714,location[#All],3,)</f>
        <v>Los Angeles</v>
      </c>
      <c r="M3714" t="str">
        <f>VLOOKUP(J3714,location[#All],4,)</f>
        <v>California</v>
      </c>
      <c r="N3714">
        <f>VLOOKUP(J3714,location[#All],5,)</f>
        <v>90049</v>
      </c>
      <c r="O3714" t="str">
        <f>VLOOKUP(J3714,location[#All],6,)</f>
        <v>West</v>
      </c>
    </row>
    <row r="3715" spans="1:15" x14ac:dyDescent="0.25">
      <c r="A3715" t="s">
        <v>4846</v>
      </c>
      <c r="B3715" t="s">
        <v>2267</v>
      </c>
      <c r="C3715" s="1">
        <v>41829</v>
      </c>
      <c r="D3715" s="1">
        <v>41833</v>
      </c>
      <c r="E3715" t="s">
        <v>15</v>
      </c>
      <c r="F3715">
        <v>41904</v>
      </c>
      <c r="G3715">
        <v>6</v>
      </c>
      <c r="H3715">
        <v>2</v>
      </c>
      <c r="I3715">
        <v>141426</v>
      </c>
      <c r="J3715" s="1" t="str">
        <f>INDEX(location!A:A,MATCH('Tabela Total'!A3715,location!A:A,0))</f>
        <v>CA-2014-114125</v>
      </c>
      <c r="K3715" s="1" t="str">
        <f>VLOOKUP(J3715,location[#All],2,FALSE)</f>
        <v>United States</v>
      </c>
      <c r="L3715" t="str">
        <f>VLOOKUP(J3715,location[#All],3,)</f>
        <v>Los Angeles</v>
      </c>
      <c r="M3715" t="str">
        <f>VLOOKUP(J3715,location[#All],4,)</f>
        <v>California</v>
      </c>
      <c r="N3715">
        <f>VLOOKUP(J3715,location[#All],5,)</f>
        <v>90049</v>
      </c>
      <c r="O3715" t="str">
        <f>VLOOKUP(J3715,location[#All],6,)</f>
        <v>West</v>
      </c>
    </row>
    <row r="3716" spans="1:15" x14ac:dyDescent="0.25">
      <c r="A3716" t="s">
        <v>4846</v>
      </c>
      <c r="B3716" t="s">
        <v>2267</v>
      </c>
      <c r="C3716" s="1">
        <v>41829</v>
      </c>
      <c r="D3716" s="1">
        <v>41833</v>
      </c>
      <c r="E3716" t="s">
        <v>15</v>
      </c>
      <c r="F3716">
        <v>2392</v>
      </c>
      <c r="G3716">
        <v>4</v>
      </c>
      <c r="H3716">
        <v>0</v>
      </c>
      <c r="I3716">
        <v>40664</v>
      </c>
      <c r="J3716" s="1" t="str">
        <f>INDEX(location!A:A,MATCH('Tabela Total'!A3716,location!A:A,0))</f>
        <v>CA-2014-114125</v>
      </c>
      <c r="K3716" s="1" t="str">
        <f>VLOOKUP(J3716,location[#All],2,FALSE)</f>
        <v>United States</v>
      </c>
      <c r="L3716" t="str">
        <f>VLOOKUP(J3716,location[#All],3,)</f>
        <v>Los Angeles</v>
      </c>
      <c r="M3716" t="str">
        <f>VLOOKUP(J3716,location[#All],4,)</f>
        <v>California</v>
      </c>
      <c r="N3716">
        <f>VLOOKUP(J3716,location[#All],5,)</f>
        <v>90049</v>
      </c>
      <c r="O3716" t="str">
        <f>VLOOKUP(J3716,location[#All],6,)</f>
        <v>West</v>
      </c>
    </row>
    <row r="3717" spans="1:15" x14ac:dyDescent="0.25">
      <c r="A3717" t="s">
        <v>5384</v>
      </c>
      <c r="B3717" t="s">
        <v>2267</v>
      </c>
      <c r="C3717" s="1">
        <v>42591</v>
      </c>
      <c r="D3717" s="1">
        <v>42596</v>
      </c>
      <c r="E3717" t="s">
        <v>15</v>
      </c>
      <c r="F3717">
        <v>4338</v>
      </c>
      <c r="G3717">
        <v>3</v>
      </c>
      <c r="H3717">
        <v>7</v>
      </c>
      <c r="I3717">
        <v>-30366</v>
      </c>
      <c r="J3717" s="1" t="str">
        <f>INDEX(location!A:A,MATCH('Tabela Total'!A3717,location!A:A,0))</f>
        <v>CA-2016-118934</v>
      </c>
      <c r="K3717" s="1" t="str">
        <f>VLOOKUP(J3717,location[#All],2,FALSE)</f>
        <v>United States</v>
      </c>
      <c r="L3717" t="str">
        <f>VLOOKUP(J3717,location[#All],3,)</f>
        <v>Hendersonville</v>
      </c>
      <c r="M3717" t="str">
        <f>VLOOKUP(J3717,location[#All],4,)</f>
        <v>Tennessee</v>
      </c>
      <c r="N3717">
        <f>VLOOKUP(J3717,location[#All],5,)</f>
        <v>37075</v>
      </c>
      <c r="O3717" t="str">
        <f>VLOOKUP(J3717,location[#All],6,)</f>
        <v>South</v>
      </c>
    </row>
    <row r="3718" spans="1:15" x14ac:dyDescent="0.25">
      <c r="A3718" t="s">
        <v>5384</v>
      </c>
      <c r="B3718" t="s">
        <v>2267</v>
      </c>
      <c r="C3718" s="1">
        <v>42591</v>
      </c>
      <c r="D3718" s="1">
        <v>42596</v>
      </c>
      <c r="E3718" t="s">
        <v>15</v>
      </c>
      <c r="F3718">
        <v>1188</v>
      </c>
      <c r="G3718">
        <v>5</v>
      </c>
      <c r="H3718">
        <v>7</v>
      </c>
      <c r="I3718">
        <v>-792</v>
      </c>
      <c r="J3718" s="1" t="str">
        <f>INDEX(location!A:A,MATCH('Tabela Total'!A3718,location!A:A,0))</f>
        <v>CA-2016-118934</v>
      </c>
      <c r="K3718" s="1" t="str">
        <f>VLOOKUP(J3718,location[#All],2,FALSE)</f>
        <v>United States</v>
      </c>
      <c r="L3718" t="str">
        <f>VLOOKUP(J3718,location[#All],3,)</f>
        <v>Hendersonville</v>
      </c>
      <c r="M3718" t="str">
        <f>VLOOKUP(J3718,location[#All],4,)</f>
        <v>Tennessee</v>
      </c>
      <c r="N3718">
        <f>VLOOKUP(J3718,location[#All],5,)</f>
        <v>37075</v>
      </c>
      <c r="O3718" t="str">
        <f>VLOOKUP(J3718,location[#All],6,)</f>
        <v>South</v>
      </c>
    </row>
    <row r="3719" spans="1:15" x14ac:dyDescent="0.25">
      <c r="A3719" t="s">
        <v>1230</v>
      </c>
      <c r="B3719" t="s">
        <v>1231</v>
      </c>
      <c r="C3719" s="1">
        <v>42344</v>
      </c>
      <c r="D3719" s="1">
        <v>42349</v>
      </c>
      <c r="E3719" t="s">
        <v>15</v>
      </c>
      <c r="F3719">
        <v>206112</v>
      </c>
      <c r="G3719">
        <v>6</v>
      </c>
      <c r="H3719">
        <v>2</v>
      </c>
      <c r="I3719">
        <v>489516</v>
      </c>
      <c r="J3719" s="1" t="str">
        <f>INDEX(location!A:A,MATCH('Tabela Total'!A3719,location!A:A,0))</f>
        <v>CA-2015-144806</v>
      </c>
      <c r="K3719" s="1" t="str">
        <f>VLOOKUP(J3719,location[#All],2,FALSE)</f>
        <v>United States</v>
      </c>
      <c r="L3719" t="str">
        <f>VLOOKUP(J3719,location[#All],3,)</f>
        <v>Tucson</v>
      </c>
      <c r="M3719" t="str">
        <f>VLOOKUP(J3719,location[#All],4,)</f>
        <v>Arizona</v>
      </c>
      <c r="N3719">
        <f>VLOOKUP(J3719,location[#All],5,)</f>
        <v>85705</v>
      </c>
      <c r="O3719" t="str">
        <f>VLOOKUP(J3719,location[#All],6,)</f>
        <v>West</v>
      </c>
    </row>
    <row r="3720" spans="1:15" x14ac:dyDescent="0.25">
      <c r="A3720" t="s">
        <v>1230</v>
      </c>
      <c r="B3720" t="s">
        <v>1231</v>
      </c>
      <c r="C3720" s="1">
        <v>42344</v>
      </c>
      <c r="D3720" s="1">
        <v>42349</v>
      </c>
      <c r="E3720" t="s">
        <v>15</v>
      </c>
      <c r="F3720">
        <v>1992</v>
      </c>
      <c r="G3720">
        <v>5</v>
      </c>
      <c r="H3720">
        <v>2</v>
      </c>
      <c r="I3720">
        <v>6723</v>
      </c>
      <c r="J3720" s="1" t="str">
        <f>INDEX(location!A:A,MATCH('Tabela Total'!A3720,location!A:A,0))</f>
        <v>CA-2015-144806</v>
      </c>
      <c r="K3720" s="1" t="str">
        <f>VLOOKUP(J3720,location[#All],2,FALSE)</f>
        <v>United States</v>
      </c>
      <c r="L3720" t="str">
        <f>VLOOKUP(J3720,location[#All],3,)</f>
        <v>Tucson</v>
      </c>
      <c r="M3720" t="str">
        <f>VLOOKUP(J3720,location[#All],4,)</f>
        <v>Arizona</v>
      </c>
      <c r="N3720">
        <f>VLOOKUP(J3720,location[#All],5,)</f>
        <v>85705</v>
      </c>
      <c r="O3720" t="str">
        <f>VLOOKUP(J3720,location[#All],6,)</f>
        <v>West</v>
      </c>
    </row>
    <row r="3721" spans="1:15" x14ac:dyDescent="0.25">
      <c r="A3721" t="s">
        <v>1230</v>
      </c>
      <c r="B3721" t="s">
        <v>1231</v>
      </c>
      <c r="C3721" s="1">
        <v>42344</v>
      </c>
      <c r="D3721" s="1">
        <v>42349</v>
      </c>
      <c r="E3721" t="s">
        <v>15</v>
      </c>
      <c r="F3721">
        <v>198272</v>
      </c>
      <c r="G3721">
        <v>8</v>
      </c>
      <c r="H3721">
        <v>2</v>
      </c>
      <c r="I3721">
        <v>6196</v>
      </c>
      <c r="J3721" s="1" t="str">
        <f>INDEX(location!A:A,MATCH('Tabela Total'!A3721,location!A:A,0))</f>
        <v>CA-2015-144806</v>
      </c>
      <c r="K3721" s="1" t="str">
        <f>VLOOKUP(J3721,location[#All],2,FALSE)</f>
        <v>United States</v>
      </c>
      <c r="L3721" t="str">
        <f>VLOOKUP(J3721,location[#All],3,)</f>
        <v>Tucson</v>
      </c>
      <c r="M3721" t="str">
        <f>VLOOKUP(J3721,location[#All],4,)</f>
        <v>Arizona</v>
      </c>
      <c r="N3721">
        <f>VLOOKUP(J3721,location[#All],5,)</f>
        <v>85705</v>
      </c>
      <c r="O3721" t="str">
        <f>VLOOKUP(J3721,location[#All],6,)</f>
        <v>West</v>
      </c>
    </row>
    <row r="3722" spans="1:15" x14ac:dyDescent="0.25">
      <c r="A3722" t="s">
        <v>1230</v>
      </c>
      <c r="B3722" t="s">
        <v>1231</v>
      </c>
      <c r="C3722" s="1">
        <v>42344</v>
      </c>
      <c r="D3722" s="1">
        <v>42349</v>
      </c>
      <c r="E3722" t="s">
        <v>15</v>
      </c>
      <c r="F3722">
        <v>247104</v>
      </c>
      <c r="G3722">
        <v>6</v>
      </c>
      <c r="H3722">
        <v>2</v>
      </c>
      <c r="I3722">
        <v>-586872</v>
      </c>
      <c r="J3722" s="1" t="str">
        <f>INDEX(location!A:A,MATCH('Tabela Total'!A3722,location!A:A,0))</f>
        <v>CA-2015-144806</v>
      </c>
      <c r="K3722" s="1" t="str">
        <f>VLOOKUP(J3722,location[#All],2,FALSE)</f>
        <v>United States</v>
      </c>
      <c r="L3722" t="str">
        <f>VLOOKUP(J3722,location[#All],3,)</f>
        <v>Tucson</v>
      </c>
      <c r="M3722" t="str">
        <f>VLOOKUP(J3722,location[#All],4,)</f>
        <v>Arizona</v>
      </c>
      <c r="N3722">
        <f>VLOOKUP(J3722,location[#All],5,)</f>
        <v>85705</v>
      </c>
      <c r="O3722" t="str">
        <f>VLOOKUP(J3722,location[#All],6,)</f>
        <v>West</v>
      </c>
    </row>
    <row r="3723" spans="1:15" x14ac:dyDescent="0.25">
      <c r="A3723" t="s">
        <v>1230</v>
      </c>
      <c r="B3723" t="s">
        <v>1231</v>
      </c>
      <c r="C3723" s="1">
        <v>42344</v>
      </c>
      <c r="D3723" s="1">
        <v>42349</v>
      </c>
      <c r="E3723" t="s">
        <v>15</v>
      </c>
      <c r="F3723">
        <v>86304</v>
      </c>
      <c r="G3723">
        <v>6</v>
      </c>
      <c r="H3723">
        <v>2</v>
      </c>
      <c r="I3723">
        <v>97092</v>
      </c>
      <c r="J3723" s="1" t="str">
        <f>INDEX(location!A:A,MATCH('Tabela Total'!A3723,location!A:A,0))</f>
        <v>CA-2015-144806</v>
      </c>
      <c r="K3723" s="1" t="str">
        <f>VLOOKUP(J3723,location[#All],2,FALSE)</f>
        <v>United States</v>
      </c>
      <c r="L3723" t="str">
        <f>VLOOKUP(J3723,location[#All],3,)</f>
        <v>Tucson</v>
      </c>
      <c r="M3723" t="str">
        <f>VLOOKUP(J3723,location[#All],4,)</f>
        <v>Arizona</v>
      </c>
      <c r="N3723">
        <f>VLOOKUP(J3723,location[#All],5,)</f>
        <v>85705</v>
      </c>
      <c r="O3723" t="str">
        <f>VLOOKUP(J3723,location[#All],6,)</f>
        <v>West</v>
      </c>
    </row>
    <row r="3724" spans="1:15" x14ac:dyDescent="0.25">
      <c r="A3724" t="s">
        <v>1988</v>
      </c>
      <c r="B3724" t="s">
        <v>1231</v>
      </c>
      <c r="C3724" s="1">
        <v>42349</v>
      </c>
      <c r="D3724" s="1">
        <v>42353</v>
      </c>
      <c r="E3724" t="s">
        <v>15</v>
      </c>
      <c r="F3724">
        <v>12828</v>
      </c>
      <c r="G3724">
        <v>2</v>
      </c>
      <c r="H3724">
        <v>7</v>
      </c>
      <c r="I3724">
        <v>-89796</v>
      </c>
      <c r="J3724" s="1" t="str">
        <f>INDEX(location!A:A,MATCH('Tabela Total'!A3724,location!A:A,0))</f>
        <v>US-2015-120572</v>
      </c>
      <c r="K3724" s="1" t="str">
        <f>VLOOKUP(J3724,location[#All],2,FALSE)</f>
        <v>United States</v>
      </c>
      <c r="L3724" t="str">
        <f>VLOOKUP(J3724,location[#All],3,)</f>
        <v>Jacksonville</v>
      </c>
      <c r="M3724" t="str">
        <f>VLOOKUP(J3724,location[#All],4,)</f>
        <v>Florida</v>
      </c>
      <c r="N3724">
        <f>VLOOKUP(J3724,location[#All],5,)</f>
        <v>32216</v>
      </c>
      <c r="O3724" t="str">
        <f>VLOOKUP(J3724,location[#All],6,)</f>
        <v>South</v>
      </c>
    </row>
    <row r="3725" spans="1:15" x14ac:dyDescent="0.25">
      <c r="A3725" t="s">
        <v>4176</v>
      </c>
      <c r="B3725" t="s">
        <v>1231</v>
      </c>
      <c r="C3725" s="1">
        <v>41807</v>
      </c>
      <c r="D3725" s="1">
        <v>41811</v>
      </c>
      <c r="E3725" t="s">
        <v>15</v>
      </c>
      <c r="F3725">
        <v>624</v>
      </c>
      <c r="G3725">
        <v>3</v>
      </c>
      <c r="H3725">
        <v>0</v>
      </c>
      <c r="I3725">
        <v>26208</v>
      </c>
      <c r="J3725" s="1" t="str">
        <f>INDEX(location!A:A,MATCH('Tabela Total'!A3725,location!A:A,0))</f>
        <v>CA-2014-144414</v>
      </c>
      <c r="K3725" s="1" t="str">
        <f>VLOOKUP(J3725,location[#All],2,FALSE)</f>
        <v>United States</v>
      </c>
      <c r="L3725" t="str">
        <f>VLOOKUP(J3725,location[#All],3,)</f>
        <v>Seattle</v>
      </c>
      <c r="M3725" t="str">
        <f>VLOOKUP(J3725,location[#All],4,)</f>
        <v>Washington</v>
      </c>
      <c r="N3725">
        <f>VLOOKUP(J3725,location[#All],5,)</f>
        <v>98105</v>
      </c>
      <c r="O3725" t="str">
        <f>VLOOKUP(J3725,location[#All],6,)</f>
        <v>West</v>
      </c>
    </row>
    <row r="3726" spans="1:15" x14ac:dyDescent="0.25">
      <c r="A3726" t="s">
        <v>4176</v>
      </c>
      <c r="B3726" t="s">
        <v>1231</v>
      </c>
      <c r="C3726" s="1">
        <v>41807</v>
      </c>
      <c r="D3726" s="1">
        <v>41811</v>
      </c>
      <c r="E3726" t="s">
        <v>15</v>
      </c>
      <c r="F3726">
        <v>179</v>
      </c>
      <c r="G3726">
        <v>5</v>
      </c>
      <c r="H3726">
        <v>0</v>
      </c>
      <c r="I3726">
        <v>895</v>
      </c>
      <c r="J3726" s="1" t="str">
        <f>INDEX(location!A:A,MATCH('Tabela Total'!A3726,location!A:A,0))</f>
        <v>CA-2014-144414</v>
      </c>
      <c r="K3726" s="1" t="str">
        <f>VLOOKUP(J3726,location[#All],2,FALSE)</f>
        <v>United States</v>
      </c>
      <c r="L3726" t="str">
        <f>VLOOKUP(J3726,location[#All],3,)</f>
        <v>Seattle</v>
      </c>
      <c r="M3726" t="str">
        <f>VLOOKUP(J3726,location[#All],4,)</f>
        <v>Washington</v>
      </c>
      <c r="N3726">
        <f>VLOOKUP(J3726,location[#All],5,)</f>
        <v>98105</v>
      </c>
      <c r="O3726" t="str">
        <f>VLOOKUP(J3726,location[#All],6,)</f>
        <v>West</v>
      </c>
    </row>
    <row r="3727" spans="1:15" x14ac:dyDescent="0.25">
      <c r="A3727" t="s">
        <v>4176</v>
      </c>
      <c r="B3727" t="s">
        <v>1231</v>
      </c>
      <c r="C3727" s="1">
        <v>41807</v>
      </c>
      <c r="D3727" s="1">
        <v>41811</v>
      </c>
      <c r="E3727" t="s">
        <v>15</v>
      </c>
      <c r="F3727">
        <v>3266376</v>
      </c>
      <c r="G3727">
        <v>3</v>
      </c>
      <c r="H3727">
        <v>2</v>
      </c>
      <c r="I3727">
        <v>10615722</v>
      </c>
      <c r="J3727" s="1" t="str">
        <f>INDEX(location!A:A,MATCH('Tabela Total'!A3727,location!A:A,0))</f>
        <v>CA-2014-144414</v>
      </c>
      <c r="K3727" s="1" t="str">
        <f>VLOOKUP(J3727,location[#All],2,FALSE)</f>
        <v>United States</v>
      </c>
      <c r="L3727" t="str">
        <f>VLOOKUP(J3727,location[#All],3,)</f>
        <v>Seattle</v>
      </c>
      <c r="M3727" t="str">
        <f>VLOOKUP(J3727,location[#All],4,)</f>
        <v>Washington</v>
      </c>
      <c r="N3727">
        <f>VLOOKUP(J3727,location[#All],5,)</f>
        <v>98105</v>
      </c>
      <c r="O3727" t="str">
        <f>VLOOKUP(J3727,location[#All],6,)</f>
        <v>West</v>
      </c>
    </row>
    <row r="3728" spans="1:15" x14ac:dyDescent="0.25">
      <c r="A3728" t="s">
        <v>4453</v>
      </c>
      <c r="B3728" t="s">
        <v>1231</v>
      </c>
      <c r="C3728" s="1">
        <v>43049</v>
      </c>
      <c r="D3728" s="1">
        <v>43055</v>
      </c>
      <c r="E3728" t="s">
        <v>15</v>
      </c>
      <c r="F3728">
        <v>11179</v>
      </c>
      <c r="G3728">
        <v>7</v>
      </c>
      <c r="H3728">
        <v>0</v>
      </c>
      <c r="I3728">
        <v>435981</v>
      </c>
      <c r="J3728" s="1" t="str">
        <f>INDEX(location!A:A,MATCH('Tabela Total'!A3728,location!A:A,0))</f>
        <v>CA-2017-141138</v>
      </c>
      <c r="K3728" s="1" t="str">
        <f>VLOOKUP(J3728,location[#All],2,FALSE)</f>
        <v>United States</v>
      </c>
      <c r="L3728" t="str">
        <f>VLOOKUP(J3728,location[#All],3,)</f>
        <v>Modesto</v>
      </c>
      <c r="M3728" t="str">
        <f>VLOOKUP(J3728,location[#All],4,)</f>
        <v>California</v>
      </c>
      <c r="N3728">
        <f>VLOOKUP(J3728,location[#All],5,)</f>
        <v>95351</v>
      </c>
      <c r="O3728" t="str">
        <f>VLOOKUP(J3728,location[#All],6,)</f>
        <v>West</v>
      </c>
    </row>
    <row r="3729" spans="1:15" x14ac:dyDescent="0.25">
      <c r="A3729" t="s">
        <v>43</v>
      </c>
      <c r="B3729" t="s">
        <v>45</v>
      </c>
      <c r="C3729" s="1">
        <v>42712</v>
      </c>
      <c r="D3729" s="1">
        <v>42714</v>
      </c>
      <c r="E3729" t="s">
        <v>44</v>
      </c>
      <c r="F3729">
        <v>1097544</v>
      </c>
      <c r="G3729">
        <v>7</v>
      </c>
      <c r="H3729">
        <v>2</v>
      </c>
      <c r="I3729">
        <v>1234737</v>
      </c>
      <c r="J3729" s="1" t="str">
        <f>INDEX(location!A:A,MATCH('Tabela Total'!A3729,location!A:A,0))</f>
        <v>CA-2016-117590</v>
      </c>
      <c r="K3729" s="1" t="str">
        <f>VLOOKUP(J3729,location[#All],2,FALSE)</f>
        <v>United States</v>
      </c>
      <c r="L3729" t="str">
        <f>VLOOKUP(J3729,location[#All],3,)</f>
        <v>Richardson</v>
      </c>
      <c r="M3729" t="str">
        <f>VLOOKUP(J3729,location[#All],4,)</f>
        <v>Texas</v>
      </c>
      <c r="N3729">
        <f>VLOOKUP(J3729,location[#All],5,)</f>
        <v>75080</v>
      </c>
      <c r="O3729" t="str">
        <f>VLOOKUP(J3729,location[#All],6,)</f>
        <v>Central</v>
      </c>
    </row>
    <row r="3730" spans="1:15" x14ac:dyDescent="0.25">
      <c r="A3730" t="s">
        <v>43</v>
      </c>
      <c r="B3730" t="s">
        <v>45</v>
      </c>
      <c r="C3730" s="1">
        <v>42712</v>
      </c>
      <c r="D3730" s="1">
        <v>42714</v>
      </c>
      <c r="E3730" t="s">
        <v>44</v>
      </c>
      <c r="F3730">
        <v>19092</v>
      </c>
      <c r="G3730">
        <v>5</v>
      </c>
      <c r="H3730">
        <v>6</v>
      </c>
      <c r="I3730">
        <v>-147963</v>
      </c>
      <c r="J3730" s="1" t="str">
        <f>INDEX(location!A:A,MATCH('Tabela Total'!A3730,location!A:A,0))</f>
        <v>CA-2016-117590</v>
      </c>
      <c r="K3730" s="1" t="str">
        <f>VLOOKUP(J3730,location[#All],2,FALSE)</f>
        <v>United States</v>
      </c>
      <c r="L3730" t="str">
        <f>VLOOKUP(J3730,location[#All],3,)</f>
        <v>Richardson</v>
      </c>
      <c r="M3730" t="str">
        <f>VLOOKUP(J3730,location[#All],4,)</f>
        <v>Texas</v>
      </c>
      <c r="N3730">
        <f>VLOOKUP(J3730,location[#All],5,)</f>
        <v>75080</v>
      </c>
      <c r="O3730" t="str">
        <f>VLOOKUP(J3730,location[#All],6,)</f>
        <v>Central</v>
      </c>
    </row>
    <row r="3731" spans="1:15" x14ac:dyDescent="0.25">
      <c r="A3731" t="s">
        <v>4824</v>
      </c>
      <c r="B3731" t="s">
        <v>45</v>
      </c>
      <c r="C3731" s="1">
        <v>42285</v>
      </c>
      <c r="D3731" s="1">
        <v>42290</v>
      </c>
      <c r="E3731" t="s">
        <v>15</v>
      </c>
      <c r="F3731">
        <v>7278</v>
      </c>
      <c r="G3731">
        <v>3</v>
      </c>
      <c r="H3731">
        <v>6</v>
      </c>
      <c r="I3731">
        <v>-709605</v>
      </c>
      <c r="J3731" s="1" t="str">
        <f>INDEX(location!A:A,MATCH('Tabela Total'!A3731,location!A:A,0))</f>
        <v>CA-2015-131352</v>
      </c>
      <c r="K3731" s="1" t="str">
        <f>VLOOKUP(J3731,location[#All],2,FALSE)</f>
        <v>United States</v>
      </c>
      <c r="L3731" t="str">
        <f>VLOOKUP(J3731,location[#All],3,)</f>
        <v>Dallas</v>
      </c>
      <c r="M3731" t="str">
        <f>VLOOKUP(J3731,location[#All],4,)</f>
        <v>Texas</v>
      </c>
      <c r="N3731">
        <f>VLOOKUP(J3731,location[#All],5,)</f>
        <v>75081</v>
      </c>
      <c r="O3731" t="str">
        <f>VLOOKUP(J3731,location[#All],6,)</f>
        <v>Central</v>
      </c>
    </row>
    <row r="3732" spans="1:15" x14ac:dyDescent="0.25">
      <c r="A3732" t="s">
        <v>815</v>
      </c>
      <c r="B3732" t="s">
        <v>816</v>
      </c>
      <c r="C3732" s="1">
        <v>43097</v>
      </c>
      <c r="D3732" s="1">
        <v>43101</v>
      </c>
      <c r="E3732" t="s">
        <v>15</v>
      </c>
      <c r="F3732">
        <v>27168</v>
      </c>
      <c r="G3732">
        <v>2</v>
      </c>
      <c r="H3732">
        <v>2</v>
      </c>
      <c r="I3732">
        <v>27168</v>
      </c>
      <c r="J3732" s="1" t="str">
        <f>INDEX(location!A:A,MATCH('Tabela Total'!A3732,location!A:A,0))</f>
        <v>CA-2017-136539</v>
      </c>
      <c r="K3732" s="1" t="str">
        <f>VLOOKUP(J3732,location[#All],2,FALSE)</f>
        <v>United States</v>
      </c>
      <c r="L3732" t="str">
        <f>VLOOKUP(J3732,location[#All],3,)</f>
        <v>Round Rock</v>
      </c>
      <c r="M3732" t="str">
        <f>VLOOKUP(J3732,location[#All],4,)</f>
        <v>Texas</v>
      </c>
      <c r="N3732">
        <f>VLOOKUP(J3732,location[#All],5,)</f>
        <v>78664</v>
      </c>
      <c r="O3732" t="str">
        <f>VLOOKUP(J3732,location[#All],6,)</f>
        <v>Central</v>
      </c>
    </row>
    <row r="3733" spans="1:15" x14ac:dyDescent="0.25">
      <c r="A3733" t="s">
        <v>815</v>
      </c>
      <c r="B3733" t="s">
        <v>816</v>
      </c>
      <c r="C3733" s="1">
        <v>43097</v>
      </c>
      <c r="D3733" s="1">
        <v>43101</v>
      </c>
      <c r="E3733" t="s">
        <v>15</v>
      </c>
      <c r="F3733">
        <v>788528</v>
      </c>
      <c r="G3733">
        <v>2</v>
      </c>
      <c r="H3733">
        <v>32</v>
      </c>
      <c r="I3733">
        <v>-11596</v>
      </c>
      <c r="J3733" s="1" t="str">
        <f>INDEX(location!A:A,MATCH('Tabela Total'!A3733,location!A:A,0))</f>
        <v>CA-2017-136539</v>
      </c>
      <c r="K3733" s="1" t="str">
        <f>VLOOKUP(J3733,location[#All],2,FALSE)</f>
        <v>United States</v>
      </c>
      <c r="L3733" t="str">
        <f>VLOOKUP(J3733,location[#All],3,)</f>
        <v>Round Rock</v>
      </c>
      <c r="M3733" t="str">
        <f>VLOOKUP(J3733,location[#All],4,)</f>
        <v>Texas</v>
      </c>
      <c r="N3733">
        <f>VLOOKUP(J3733,location[#All],5,)</f>
        <v>78664</v>
      </c>
      <c r="O3733" t="str">
        <f>VLOOKUP(J3733,location[#All],6,)</f>
        <v>Central</v>
      </c>
    </row>
    <row r="3734" spans="1:15" x14ac:dyDescent="0.25">
      <c r="A3734" t="s">
        <v>2952</v>
      </c>
      <c r="B3734" t="s">
        <v>816</v>
      </c>
      <c r="C3734" s="1">
        <v>42325</v>
      </c>
      <c r="D3734" s="1">
        <v>42329</v>
      </c>
      <c r="E3734" t="s">
        <v>10</v>
      </c>
      <c r="F3734">
        <v>4092</v>
      </c>
      <c r="G3734">
        <v>5</v>
      </c>
      <c r="H3734">
        <v>2</v>
      </c>
      <c r="I3734">
        <v>3069</v>
      </c>
      <c r="J3734" s="1" t="str">
        <f>INDEX(location!A:A,MATCH('Tabela Total'!A3734,location!A:A,0))</f>
        <v>CA-2015-163090</v>
      </c>
      <c r="K3734" s="1" t="str">
        <f>VLOOKUP(J3734,location[#All],2,FALSE)</f>
        <v>United States</v>
      </c>
      <c r="L3734" t="str">
        <f>VLOOKUP(J3734,location[#All],3,)</f>
        <v>Chicago</v>
      </c>
      <c r="M3734" t="str">
        <f>VLOOKUP(J3734,location[#All],4,)</f>
        <v>Illinois</v>
      </c>
      <c r="N3734">
        <f>VLOOKUP(J3734,location[#All],5,)</f>
        <v>60610</v>
      </c>
      <c r="O3734" t="str">
        <f>VLOOKUP(J3734,location[#All],6,)</f>
        <v>Central</v>
      </c>
    </row>
    <row r="3735" spans="1:15" x14ac:dyDescent="0.25">
      <c r="A3735" t="s">
        <v>296</v>
      </c>
      <c r="B3735" t="s">
        <v>297</v>
      </c>
      <c r="C3735" s="1">
        <v>42483</v>
      </c>
      <c r="D3735" s="1">
        <v>42487</v>
      </c>
      <c r="E3735" t="s">
        <v>15</v>
      </c>
      <c r="F3735">
        <v>25152</v>
      </c>
      <c r="G3735">
        <v>6</v>
      </c>
      <c r="H3735">
        <v>2</v>
      </c>
      <c r="I3735">
        <v>81744</v>
      </c>
      <c r="J3735" s="1" t="str">
        <f>INDEX(location!A:A,MATCH('Tabela Total'!A3735,location!A:A,0))</f>
        <v>CA-2016-162138</v>
      </c>
      <c r="K3735" s="1" t="str">
        <f>VLOOKUP(J3735,location[#All],2,FALSE)</f>
        <v>United States</v>
      </c>
      <c r="L3735" t="str">
        <f>VLOOKUP(J3735,location[#All],3,)</f>
        <v>Hesperia</v>
      </c>
      <c r="M3735" t="str">
        <f>VLOOKUP(J3735,location[#All],4,)</f>
        <v>California</v>
      </c>
      <c r="N3735">
        <f>VLOOKUP(J3735,location[#All],5,)</f>
        <v>92345</v>
      </c>
      <c r="O3735" t="str">
        <f>VLOOKUP(J3735,location[#All],6,)</f>
        <v>West</v>
      </c>
    </row>
    <row r="3736" spans="1:15" x14ac:dyDescent="0.25">
      <c r="A3736" t="s">
        <v>296</v>
      </c>
      <c r="B3736" t="s">
        <v>297</v>
      </c>
      <c r="C3736" s="1">
        <v>42483</v>
      </c>
      <c r="D3736" s="1">
        <v>42487</v>
      </c>
      <c r="E3736" t="s">
        <v>15</v>
      </c>
      <c r="F3736">
        <v>9999</v>
      </c>
      <c r="G3736">
        <v>1</v>
      </c>
      <c r="H3736">
        <v>0</v>
      </c>
      <c r="I3736">
        <v>349965</v>
      </c>
      <c r="J3736" s="1" t="str">
        <f>INDEX(location!A:A,MATCH('Tabela Total'!A3736,location!A:A,0))</f>
        <v>CA-2016-162138</v>
      </c>
      <c r="K3736" s="1" t="str">
        <f>VLOOKUP(J3736,location[#All],2,FALSE)</f>
        <v>United States</v>
      </c>
      <c r="L3736" t="str">
        <f>VLOOKUP(J3736,location[#All],3,)</f>
        <v>Hesperia</v>
      </c>
      <c r="M3736" t="str">
        <f>VLOOKUP(J3736,location[#All],4,)</f>
        <v>California</v>
      </c>
      <c r="N3736">
        <f>VLOOKUP(J3736,location[#All],5,)</f>
        <v>92345</v>
      </c>
      <c r="O3736" t="str">
        <f>VLOOKUP(J3736,location[#All],6,)</f>
        <v>West</v>
      </c>
    </row>
    <row r="3737" spans="1:15" x14ac:dyDescent="0.25">
      <c r="A3737" t="s">
        <v>1424</v>
      </c>
      <c r="B3737" t="s">
        <v>297</v>
      </c>
      <c r="C3737" s="1">
        <v>42729</v>
      </c>
      <c r="D3737" s="1">
        <v>42732</v>
      </c>
      <c r="E3737" t="s">
        <v>44</v>
      </c>
      <c r="F3737">
        <v>2575944</v>
      </c>
      <c r="G3737">
        <v>7</v>
      </c>
      <c r="H3737">
        <v>2</v>
      </c>
      <c r="I3737">
        <v>2575944</v>
      </c>
      <c r="J3737" s="1" t="str">
        <f>INDEX(location!A:A,MATCH('Tabela Total'!A3737,location!A:A,0))</f>
        <v>US-2016-116729</v>
      </c>
      <c r="K3737" s="1" t="str">
        <f>VLOOKUP(J3737,location[#All],2,FALSE)</f>
        <v>United States</v>
      </c>
      <c r="L3737" t="str">
        <f>VLOOKUP(J3737,location[#All],3,)</f>
        <v>Los Angeles</v>
      </c>
      <c r="M3737" t="str">
        <f>VLOOKUP(J3737,location[#All],4,)</f>
        <v>California</v>
      </c>
      <c r="N3737">
        <f>VLOOKUP(J3737,location[#All],5,)</f>
        <v>90049</v>
      </c>
      <c r="O3737" t="str">
        <f>VLOOKUP(J3737,location[#All],6,)</f>
        <v>West</v>
      </c>
    </row>
    <row r="3738" spans="1:15" x14ac:dyDescent="0.25">
      <c r="A3738" t="s">
        <v>1424</v>
      </c>
      <c r="B3738" t="s">
        <v>297</v>
      </c>
      <c r="C3738" s="1">
        <v>42729</v>
      </c>
      <c r="D3738" s="1">
        <v>42732</v>
      </c>
      <c r="E3738" t="s">
        <v>44</v>
      </c>
      <c r="F3738">
        <v>4536</v>
      </c>
      <c r="G3738">
        <v>7</v>
      </c>
      <c r="H3738">
        <v>0</v>
      </c>
      <c r="I3738">
        <v>217728</v>
      </c>
      <c r="J3738" s="1" t="str">
        <f>INDEX(location!A:A,MATCH('Tabela Total'!A3738,location!A:A,0))</f>
        <v>US-2016-116729</v>
      </c>
      <c r="K3738" s="1" t="str">
        <f>VLOOKUP(J3738,location[#All],2,FALSE)</f>
        <v>United States</v>
      </c>
      <c r="L3738" t="str">
        <f>VLOOKUP(J3738,location[#All],3,)</f>
        <v>Los Angeles</v>
      </c>
      <c r="M3738" t="str">
        <f>VLOOKUP(J3738,location[#All],4,)</f>
        <v>California</v>
      </c>
      <c r="N3738">
        <f>VLOOKUP(J3738,location[#All],5,)</f>
        <v>90049</v>
      </c>
      <c r="O3738" t="str">
        <f>VLOOKUP(J3738,location[#All],6,)</f>
        <v>West</v>
      </c>
    </row>
    <row r="3739" spans="1:15" x14ac:dyDescent="0.25">
      <c r="A3739" t="s">
        <v>1424</v>
      </c>
      <c r="B3739" t="s">
        <v>297</v>
      </c>
      <c r="C3739" s="1">
        <v>42729</v>
      </c>
      <c r="D3739" s="1">
        <v>42732</v>
      </c>
      <c r="E3739" t="s">
        <v>44</v>
      </c>
      <c r="F3739">
        <v>25424</v>
      </c>
      <c r="G3739">
        <v>7</v>
      </c>
      <c r="H3739">
        <v>0</v>
      </c>
      <c r="I3739">
        <v>76272</v>
      </c>
      <c r="J3739" s="1" t="str">
        <f>INDEX(location!A:A,MATCH('Tabela Total'!A3739,location!A:A,0))</f>
        <v>US-2016-116729</v>
      </c>
      <c r="K3739" s="1" t="str">
        <f>VLOOKUP(J3739,location[#All],2,FALSE)</f>
        <v>United States</v>
      </c>
      <c r="L3739" t="str">
        <f>VLOOKUP(J3739,location[#All],3,)</f>
        <v>Los Angeles</v>
      </c>
      <c r="M3739" t="str">
        <f>VLOOKUP(J3739,location[#All],4,)</f>
        <v>California</v>
      </c>
      <c r="N3739">
        <f>VLOOKUP(J3739,location[#All],5,)</f>
        <v>90049</v>
      </c>
      <c r="O3739" t="str">
        <f>VLOOKUP(J3739,location[#All],6,)</f>
        <v>West</v>
      </c>
    </row>
    <row r="3740" spans="1:15" x14ac:dyDescent="0.25">
      <c r="A3740" t="s">
        <v>3012</v>
      </c>
      <c r="B3740" t="s">
        <v>297</v>
      </c>
      <c r="C3740" s="1">
        <v>41833</v>
      </c>
      <c r="D3740" s="1">
        <v>41837</v>
      </c>
      <c r="E3740" t="s">
        <v>15</v>
      </c>
      <c r="F3740">
        <v>351216</v>
      </c>
      <c r="G3740">
        <v>3</v>
      </c>
      <c r="H3740">
        <v>2</v>
      </c>
      <c r="I3740">
        <v>43902</v>
      </c>
      <c r="J3740" s="1" t="str">
        <f>INDEX(location!A:A,MATCH('Tabela Total'!A3740,location!A:A,0))</f>
        <v>US-2014-165862</v>
      </c>
      <c r="K3740" s="1" t="str">
        <f>VLOOKUP(J3740,location[#All],2,FALSE)</f>
        <v>United States</v>
      </c>
      <c r="L3740" t="str">
        <f>VLOOKUP(J3740,location[#All],3,)</f>
        <v>Los Angeles</v>
      </c>
      <c r="M3740" t="str">
        <f>VLOOKUP(J3740,location[#All],4,)</f>
        <v>California</v>
      </c>
      <c r="N3740">
        <f>VLOOKUP(J3740,location[#All],5,)</f>
        <v>90049</v>
      </c>
      <c r="O3740" t="str">
        <f>VLOOKUP(J3740,location[#All],6,)</f>
        <v>West</v>
      </c>
    </row>
    <row r="3741" spans="1:15" x14ac:dyDescent="0.25">
      <c r="A3741" t="s">
        <v>3167</v>
      </c>
      <c r="B3741" t="s">
        <v>297</v>
      </c>
      <c r="C3741" s="1">
        <v>41815</v>
      </c>
      <c r="D3741" s="1">
        <v>41817</v>
      </c>
      <c r="E3741" t="s">
        <v>10</v>
      </c>
      <c r="F3741">
        <v>26396</v>
      </c>
      <c r="G3741">
        <v>5</v>
      </c>
      <c r="H3741">
        <v>2</v>
      </c>
      <c r="I3741">
        <v>19797</v>
      </c>
      <c r="J3741" s="1" t="str">
        <f>INDEX(location!A:A,MATCH('Tabela Total'!A3741,location!A:A,0))</f>
        <v>CA-2014-164469</v>
      </c>
      <c r="K3741" s="1" t="str">
        <f>VLOOKUP(J3741,location[#All],2,FALSE)</f>
        <v>United States</v>
      </c>
      <c r="L3741" t="str">
        <f>VLOOKUP(J3741,location[#All],3,)</f>
        <v>Salem</v>
      </c>
      <c r="M3741" t="str">
        <f>VLOOKUP(J3741,location[#All],4,)</f>
        <v>Oregon</v>
      </c>
      <c r="N3741">
        <f>VLOOKUP(J3741,location[#All],5,)</f>
        <v>97301</v>
      </c>
      <c r="O3741" t="str">
        <f>VLOOKUP(J3741,location[#All],6,)</f>
        <v>West</v>
      </c>
    </row>
    <row r="3742" spans="1:15" x14ac:dyDescent="0.25">
      <c r="A3742" t="s">
        <v>3167</v>
      </c>
      <c r="B3742" t="s">
        <v>297</v>
      </c>
      <c r="C3742" s="1">
        <v>41815</v>
      </c>
      <c r="D3742" s="1">
        <v>41817</v>
      </c>
      <c r="E3742" t="s">
        <v>10</v>
      </c>
      <c r="F3742">
        <v>71632</v>
      </c>
      <c r="G3742">
        <v>11</v>
      </c>
      <c r="H3742">
        <v>2</v>
      </c>
      <c r="I3742">
        <v>17908</v>
      </c>
      <c r="J3742" s="1" t="str">
        <f>INDEX(location!A:A,MATCH('Tabela Total'!A3742,location!A:A,0))</f>
        <v>CA-2014-164469</v>
      </c>
      <c r="K3742" s="1" t="str">
        <f>VLOOKUP(J3742,location[#All],2,FALSE)</f>
        <v>United States</v>
      </c>
      <c r="L3742" t="str">
        <f>VLOOKUP(J3742,location[#All],3,)</f>
        <v>Salem</v>
      </c>
      <c r="M3742" t="str">
        <f>VLOOKUP(J3742,location[#All],4,)</f>
        <v>Oregon</v>
      </c>
      <c r="N3742">
        <f>VLOOKUP(J3742,location[#All],5,)</f>
        <v>97301</v>
      </c>
      <c r="O3742" t="str">
        <f>VLOOKUP(J3742,location[#All],6,)</f>
        <v>West</v>
      </c>
    </row>
    <row r="3743" spans="1:15" x14ac:dyDescent="0.25">
      <c r="A3743" t="s">
        <v>3167</v>
      </c>
      <c r="B3743" t="s">
        <v>297</v>
      </c>
      <c r="C3743" s="1">
        <v>41815</v>
      </c>
      <c r="D3743" s="1">
        <v>41817</v>
      </c>
      <c r="E3743" t="s">
        <v>10</v>
      </c>
      <c r="F3743">
        <v>9328</v>
      </c>
      <c r="G3743">
        <v>1</v>
      </c>
      <c r="H3743">
        <v>2</v>
      </c>
      <c r="I3743">
        <v>8162</v>
      </c>
      <c r="J3743" s="1" t="str">
        <f>INDEX(location!A:A,MATCH('Tabela Total'!A3743,location!A:A,0))</f>
        <v>CA-2014-164469</v>
      </c>
      <c r="K3743" s="1" t="str">
        <f>VLOOKUP(J3743,location[#All],2,FALSE)</f>
        <v>United States</v>
      </c>
      <c r="L3743" t="str">
        <f>VLOOKUP(J3743,location[#All],3,)</f>
        <v>Salem</v>
      </c>
      <c r="M3743" t="str">
        <f>VLOOKUP(J3743,location[#All],4,)</f>
        <v>Oregon</v>
      </c>
      <c r="N3743">
        <f>VLOOKUP(J3743,location[#All],5,)</f>
        <v>97301</v>
      </c>
      <c r="O3743" t="str">
        <f>VLOOKUP(J3743,location[#All],6,)</f>
        <v>West</v>
      </c>
    </row>
    <row r="3744" spans="1:15" x14ac:dyDescent="0.25">
      <c r="A3744" t="s">
        <v>3172</v>
      </c>
      <c r="B3744" t="s">
        <v>297</v>
      </c>
      <c r="C3744" s="1">
        <v>42722</v>
      </c>
      <c r="D3744" s="1">
        <v>42728</v>
      </c>
      <c r="E3744" t="s">
        <v>15</v>
      </c>
      <c r="F3744">
        <v>179398</v>
      </c>
      <c r="G3744">
        <v>2</v>
      </c>
      <c r="H3744">
        <v>0</v>
      </c>
      <c r="I3744">
        <v>8431706</v>
      </c>
      <c r="J3744" s="1" t="str">
        <f>INDEX(location!A:A,MATCH('Tabela Total'!A3744,location!A:A,0))</f>
        <v>CA-2016-101546</v>
      </c>
      <c r="K3744" s="1" t="str">
        <f>VLOOKUP(J3744,location[#All],2,FALSE)</f>
        <v>United States</v>
      </c>
      <c r="L3744" t="str">
        <f>VLOOKUP(J3744,location[#All],3,)</f>
        <v>Morristown</v>
      </c>
      <c r="M3744" t="str">
        <f>VLOOKUP(J3744,location[#All],4,)</f>
        <v>New Jersey</v>
      </c>
      <c r="N3744">
        <f>VLOOKUP(J3744,location[#All],5,)</f>
        <v>7960</v>
      </c>
      <c r="O3744" t="str">
        <f>VLOOKUP(J3744,location[#All],6,)</f>
        <v>East</v>
      </c>
    </row>
    <row r="3745" spans="1:15" x14ac:dyDescent="0.25">
      <c r="A3745" t="s">
        <v>3907</v>
      </c>
      <c r="B3745" t="s">
        <v>297</v>
      </c>
      <c r="C3745" s="1">
        <v>42987</v>
      </c>
      <c r="D3745" s="1">
        <v>42993</v>
      </c>
      <c r="E3745" t="s">
        <v>15</v>
      </c>
      <c r="F3745">
        <v>9856</v>
      </c>
      <c r="G3745">
        <v>4</v>
      </c>
      <c r="H3745">
        <v>2</v>
      </c>
      <c r="I3745">
        <v>34496</v>
      </c>
      <c r="J3745" s="1" t="str">
        <f>INDEX(location!A:A,MATCH('Tabela Total'!A3745,location!A:A,0))</f>
        <v>CA-2017-139444</v>
      </c>
      <c r="K3745" s="1" t="str">
        <f>VLOOKUP(J3745,location[#All],2,FALSE)</f>
        <v>United States</v>
      </c>
      <c r="L3745" t="str">
        <f>VLOOKUP(J3745,location[#All],3,)</f>
        <v>Plano</v>
      </c>
      <c r="M3745" t="str">
        <f>VLOOKUP(J3745,location[#All],4,)</f>
        <v>Texas</v>
      </c>
      <c r="N3745">
        <f>VLOOKUP(J3745,location[#All],5,)</f>
        <v>75023</v>
      </c>
      <c r="O3745" t="str">
        <f>VLOOKUP(J3745,location[#All],6,)</f>
        <v>Central</v>
      </c>
    </row>
    <row r="3746" spans="1:15" x14ac:dyDescent="0.25">
      <c r="A3746" t="s">
        <v>4247</v>
      </c>
      <c r="B3746" t="s">
        <v>297</v>
      </c>
      <c r="C3746" s="1">
        <v>42328</v>
      </c>
      <c r="D3746" s="1">
        <v>42332</v>
      </c>
      <c r="E3746" t="s">
        <v>15</v>
      </c>
      <c r="F3746">
        <v>479988</v>
      </c>
      <c r="G3746">
        <v>2</v>
      </c>
      <c r="H3746">
        <v>4</v>
      </c>
      <c r="I3746">
        <v>559986</v>
      </c>
      <c r="J3746" s="1" t="str">
        <f>INDEX(location!A:A,MATCH('Tabela Total'!A3746,location!A:A,0))</f>
        <v>CA-2015-161767</v>
      </c>
      <c r="K3746" s="1" t="str">
        <f>VLOOKUP(J3746,location[#All],2,FALSE)</f>
        <v>United States</v>
      </c>
      <c r="L3746" t="str">
        <f>VLOOKUP(J3746,location[#All],3,)</f>
        <v>Dallas</v>
      </c>
      <c r="M3746" t="str">
        <f>VLOOKUP(J3746,location[#All],4,)</f>
        <v>Texas</v>
      </c>
      <c r="N3746">
        <f>VLOOKUP(J3746,location[#All],5,)</f>
        <v>75217</v>
      </c>
      <c r="O3746" t="str">
        <f>VLOOKUP(J3746,location[#All],6,)</f>
        <v>Central</v>
      </c>
    </row>
    <row r="3747" spans="1:15" x14ac:dyDescent="0.25">
      <c r="A3747" t="s">
        <v>4562</v>
      </c>
      <c r="B3747" t="s">
        <v>297</v>
      </c>
      <c r="C3747" s="1">
        <v>42170</v>
      </c>
      <c r="D3747" s="1">
        <v>42174</v>
      </c>
      <c r="E3747" t="s">
        <v>15</v>
      </c>
      <c r="F3747">
        <v>225576</v>
      </c>
      <c r="G3747">
        <v>3</v>
      </c>
      <c r="H3747">
        <v>2</v>
      </c>
      <c r="I3747">
        <v>225576</v>
      </c>
      <c r="J3747" s="1" t="str">
        <f>INDEX(location!A:A,MATCH('Tabela Total'!A3747,location!A:A,0))</f>
        <v>CA-2015-164567</v>
      </c>
      <c r="K3747" s="1" t="str">
        <f>VLOOKUP(J3747,location[#All],2,FALSE)</f>
        <v>United States</v>
      </c>
      <c r="L3747" t="str">
        <f>VLOOKUP(J3747,location[#All],3,)</f>
        <v>Los Angeles</v>
      </c>
      <c r="M3747" t="str">
        <f>VLOOKUP(J3747,location[#All],4,)</f>
        <v>California</v>
      </c>
      <c r="N3747">
        <f>VLOOKUP(J3747,location[#All],5,)</f>
        <v>90004</v>
      </c>
      <c r="O3747" t="str">
        <f>VLOOKUP(J3747,location[#All],6,)</f>
        <v>West</v>
      </c>
    </row>
    <row r="3748" spans="1:15" x14ac:dyDescent="0.25">
      <c r="A3748" t="s">
        <v>5657</v>
      </c>
      <c r="B3748" t="s">
        <v>297</v>
      </c>
      <c r="C3748" s="1">
        <v>42229</v>
      </c>
      <c r="D3748" s="1">
        <v>42231</v>
      </c>
      <c r="E3748" t="s">
        <v>44</v>
      </c>
      <c r="F3748">
        <v>6468</v>
      </c>
      <c r="G3748">
        <v>7</v>
      </c>
      <c r="H3748">
        <v>2</v>
      </c>
      <c r="I3748">
        <v>8085</v>
      </c>
      <c r="J3748" s="1" t="str">
        <f>INDEX(location!A:A,MATCH('Tabela Total'!A3748,location!A:A,0))</f>
        <v>CA-2015-133396</v>
      </c>
      <c r="K3748" s="1" t="str">
        <f>VLOOKUP(J3748,location[#All],2,FALSE)</f>
        <v>United States</v>
      </c>
      <c r="L3748" t="str">
        <f>VLOOKUP(J3748,location[#All],3,)</f>
        <v>Greensboro</v>
      </c>
      <c r="M3748" t="str">
        <f>VLOOKUP(J3748,location[#All],4,)</f>
        <v>North Carolina</v>
      </c>
      <c r="N3748">
        <f>VLOOKUP(J3748,location[#All],5,)</f>
        <v>27405</v>
      </c>
      <c r="O3748" t="str">
        <f>VLOOKUP(J3748,location[#All],6,)</f>
        <v>South</v>
      </c>
    </row>
    <row r="3749" spans="1:15" x14ac:dyDescent="0.25">
      <c r="A3749" t="s">
        <v>695</v>
      </c>
      <c r="B3749" t="s">
        <v>696</v>
      </c>
      <c r="C3749" s="1">
        <v>42847</v>
      </c>
      <c r="D3749" s="1">
        <v>42849</v>
      </c>
      <c r="E3749" t="s">
        <v>44</v>
      </c>
      <c r="F3749">
        <v>1828</v>
      </c>
      <c r="G3749">
        <v>2</v>
      </c>
      <c r="H3749">
        <v>0</v>
      </c>
      <c r="I3749">
        <v>62152</v>
      </c>
      <c r="J3749" s="1" t="str">
        <f>INDEX(location!A:A,MATCH('Tabela Total'!A3749,location!A:A,0))</f>
        <v>CA-2017-135783</v>
      </c>
      <c r="K3749" s="1" t="str">
        <f>VLOOKUP(J3749,location[#All],2,FALSE)</f>
        <v>United States</v>
      </c>
      <c r="L3749" t="str">
        <f>VLOOKUP(J3749,location[#All],3,)</f>
        <v>San Francisco</v>
      </c>
      <c r="M3749" t="str">
        <f>VLOOKUP(J3749,location[#All],4,)</f>
        <v>California</v>
      </c>
      <c r="N3749">
        <f>VLOOKUP(J3749,location[#All],5,)</f>
        <v>94122</v>
      </c>
      <c r="O3749" t="str">
        <f>VLOOKUP(J3749,location[#All],6,)</f>
        <v>West</v>
      </c>
    </row>
    <row r="3750" spans="1:15" x14ac:dyDescent="0.25">
      <c r="A3750" t="s">
        <v>1461</v>
      </c>
      <c r="B3750" t="s">
        <v>696</v>
      </c>
      <c r="C3750" s="1">
        <v>42820</v>
      </c>
      <c r="D3750" s="1">
        <v>42821</v>
      </c>
      <c r="E3750" t="s">
        <v>44</v>
      </c>
      <c r="F3750">
        <v>257568</v>
      </c>
      <c r="G3750">
        <v>2</v>
      </c>
      <c r="H3750">
        <v>2</v>
      </c>
      <c r="I3750">
        <v>-289764</v>
      </c>
      <c r="J3750" s="1" t="str">
        <f>INDEX(location!A:A,MATCH('Tabela Total'!A3750,location!A:A,0))</f>
        <v>US-2017-121251</v>
      </c>
      <c r="K3750" s="1" t="str">
        <f>VLOOKUP(J3750,location[#All],2,FALSE)</f>
        <v>United States</v>
      </c>
      <c r="L3750" t="str">
        <f>VLOOKUP(J3750,location[#All],3,)</f>
        <v>New York City</v>
      </c>
      <c r="M3750" t="str">
        <f>VLOOKUP(J3750,location[#All],4,)</f>
        <v>New York</v>
      </c>
      <c r="N3750">
        <f>VLOOKUP(J3750,location[#All],5,)</f>
        <v>10009</v>
      </c>
      <c r="O3750" t="str">
        <f>VLOOKUP(J3750,location[#All],6,)</f>
        <v>East</v>
      </c>
    </row>
    <row r="3751" spans="1:15" x14ac:dyDescent="0.25">
      <c r="A3751" t="s">
        <v>1461</v>
      </c>
      <c r="B3751" t="s">
        <v>696</v>
      </c>
      <c r="C3751" s="1">
        <v>42820</v>
      </c>
      <c r="D3751" s="1">
        <v>42821</v>
      </c>
      <c r="E3751" t="s">
        <v>44</v>
      </c>
      <c r="F3751">
        <v>11996</v>
      </c>
      <c r="G3751">
        <v>4</v>
      </c>
      <c r="H3751">
        <v>0</v>
      </c>
      <c r="I3751">
        <v>335888</v>
      </c>
      <c r="J3751" s="1" t="str">
        <f>INDEX(location!A:A,MATCH('Tabela Total'!A3751,location!A:A,0))</f>
        <v>US-2017-121251</v>
      </c>
      <c r="K3751" s="1" t="str">
        <f>VLOOKUP(J3751,location[#All],2,FALSE)</f>
        <v>United States</v>
      </c>
      <c r="L3751" t="str">
        <f>VLOOKUP(J3751,location[#All],3,)</f>
        <v>New York City</v>
      </c>
      <c r="M3751" t="str">
        <f>VLOOKUP(J3751,location[#All],4,)</f>
        <v>New York</v>
      </c>
      <c r="N3751">
        <f>VLOOKUP(J3751,location[#All],5,)</f>
        <v>10009</v>
      </c>
      <c r="O3751" t="str">
        <f>VLOOKUP(J3751,location[#All],6,)</f>
        <v>East</v>
      </c>
    </row>
    <row r="3752" spans="1:15" x14ac:dyDescent="0.25">
      <c r="A3752" t="s">
        <v>1990</v>
      </c>
      <c r="B3752" t="s">
        <v>696</v>
      </c>
      <c r="C3752" s="1">
        <v>42945</v>
      </c>
      <c r="D3752" s="1">
        <v>42948</v>
      </c>
      <c r="E3752" t="s">
        <v>10</v>
      </c>
      <c r="F3752">
        <v>6012</v>
      </c>
      <c r="G3752">
        <v>9</v>
      </c>
      <c r="H3752">
        <v>0</v>
      </c>
      <c r="I3752">
        <v>222444</v>
      </c>
      <c r="J3752" s="1" t="str">
        <f>INDEX(location!A:A,MATCH('Tabela Total'!A3752,location!A:A,0))</f>
        <v>CA-2017-146031</v>
      </c>
      <c r="K3752" s="1" t="str">
        <f>VLOOKUP(J3752,location[#All],2,FALSE)</f>
        <v>United States</v>
      </c>
      <c r="L3752" t="str">
        <f>VLOOKUP(J3752,location[#All],3,)</f>
        <v>Troy</v>
      </c>
      <c r="M3752" t="str">
        <f>VLOOKUP(J3752,location[#All],4,)</f>
        <v>New York</v>
      </c>
      <c r="N3752">
        <f>VLOOKUP(J3752,location[#All],5,)</f>
        <v>12180</v>
      </c>
      <c r="O3752" t="str">
        <f>VLOOKUP(J3752,location[#All],6,)</f>
        <v>East</v>
      </c>
    </row>
    <row r="3753" spans="1:15" x14ac:dyDescent="0.25">
      <c r="A3753" t="s">
        <v>3592</v>
      </c>
      <c r="B3753" t="s">
        <v>696</v>
      </c>
      <c r="C3753" s="1">
        <v>41994</v>
      </c>
      <c r="D3753" s="1">
        <v>42000</v>
      </c>
      <c r="E3753" t="s">
        <v>15</v>
      </c>
      <c r="F3753">
        <v>132576</v>
      </c>
      <c r="G3753">
        <v>6</v>
      </c>
      <c r="H3753">
        <v>2</v>
      </c>
      <c r="I3753">
        <v>149148</v>
      </c>
      <c r="J3753" s="1" t="str">
        <f>INDEX(location!A:A,MATCH('Tabela Total'!A3753,location!A:A,0))</f>
        <v>CA-2014-154893</v>
      </c>
      <c r="K3753" s="1" t="str">
        <f>VLOOKUP(J3753,location[#All],2,FALSE)</f>
        <v>United States</v>
      </c>
      <c r="L3753" t="str">
        <f>VLOOKUP(J3753,location[#All],3,)</f>
        <v>San Diego</v>
      </c>
      <c r="M3753" t="str">
        <f>VLOOKUP(J3753,location[#All],4,)</f>
        <v>California</v>
      </c>
      <c r="N3753">
        <f>VLOOKUP(J3753,location[#All],5,)</f>
        <v>92024</v>
      </c>
      <c r="O3753" t="str">
        <f>VLOOKUP(J3753,location[#All],6,)</f>
        <v>West</v>
      </c>
    </row>
    <row r="3754" spans="1:15" x14ac:dyDescent="0.25">
      <c r="A3754" t="s">
        <v>3592</v>
      </c>
      <c r="B3754" t="s">
        <v>696</v>
      </c>
      <c r="C3754" s="1">
        <v>41994</v>
      </c>
      <c r="D3754" s="1">
        <v>42000</v>
      </c>
      <c r="E3754" t="s">
        <v>15</v>
      </c>
      <c r="F3754">
        <v>57216</v>
      </c>
      <c r="G3754">
        <v>3</v>
      </c>
      <c r="H3754">
        <v>2</v>
      </c>
      <c r="I3754">
        <v>3576</v>
      </c>
      <c r="J3754" s="1" t="str">
        <f>INDEX(location!A:A,MATCH('Tabela Total'!A3754,location!A:A,0))</f>
        <v>CA-2014-154893</v>
      </c>
      <c r="K3754" s="1" t="str">
        <f>VLOOKUP(J3754,location[#All],2,FALSE)</f>
        <v>United States</v>
      </c>
      <c r="L3754" t="str">
        <f>VLOOKUP(J3754,location[#All],3,)</f>
        <v>San Diego</v>
      </c>
      <c r="M3754" t="str">
        <f>VLOOKUP(J3754,location[#All],4,)</f>
        <v>California</v>
      </c>
      <c r="N3754">
        <f>VLOOKUP(J3754,location[#All],5,)</f>
        <v>92024</v>
      </c>
      <c r="O3754" t="str">
        <f>VLOOKUP(J3754,location[#All],6,)</f>
        <v>West</v>
      </c>
    </row>
    <row r="3755" spans="1:15" x14ac:dyDescent="0.25">
      <c r="A3755" t="s">
        <v>3858</v>
      </c>
      <c r="B3755" t="s">
        <v>696</v>
      </c>
      <c r="C3755" s="1">
        <v>42707</v>
      </c>
      <c r="D3755" s="1">
        <v>42713</v>
      </c>
      <c r="E3755" t="s">
        <v>15</v>
      </c>
      <c r="F3755">
        <v>77268</v>
      </c>
      <c r="G3755">
        <v>4</v>
      </c>
      <c r="H3755">
        <v>0</v>
      </c>
      <c r="I3755">
        <v>1081752</v>
      </c>
      <c r="J3755" s="1" t="str">
        <f>INDEX(location!A:A,MATCH('Tabela Total'!A3755,location!A:A,0))</f>
        <v>CA-2016-161025</v>
      </c>
      <c r="K3755" s="1" t="str">
        <f>VLOOKUP(J3755,location[#All],2,FALSE)</f>
        <v>United States</v>
      </c>
      <c r="L3755" t="str">
        <f>VLOOKUP(J3755,location[#All],3,)</f>
        <v>Los Angeles</v>
      </c>
      <c r="M3755" t="str">
        <f>VLOOKUP(J3755,location[#All],4,)</f>
        <v>California</v>
      </c>
      <c r="N3755">
        <f>VLOOKUP(J3755,location[#All],5,)</f>
        <v>90049</v>
      </c>
      <c r="O3755" t="str">
        <f>VLOOKUP(J3755,location[#All],6,)</f>
        <v>West</v>
      </c>
    </row>
    <row r="3756" spans="1:15" x14ac:dyDescent="0.25">
      <c r="A3756" t="s">
        <v>4354</v>
      </c>
      <c r="B3756" t="s">
        <v>696</v>
      </c>
      <c r="C3756" s="1">
        <v>43016</v>
      </c>
      <c r="D3756" s="1">
        <v>43022</v>
      </c>
      <c r="E3756" t="s">
        <v>15</v>
      </c>
      <c r="F3756">
        <v>145764</v>
      </c>
      <c r="G3756">
        <v>2</v>
      </c>
      <c r="H3756">
        <v>1</v>
      </c>
      <c r="I3756">
        <v>32392</v>
      </c>
      <c r="J3756" s="1" t="str">
        <f>INDEX(location!A:A,MATCH('Tabela Total'!A3756,location!A:A,0))</f>
        <v>US-2017-168613</v>
      </c>
      <c r="K3756" s="1" t="str">
        <f>VLOOKUP(J3756,location[#All],2,FALSE)</f>
        <v>United States</v>
      </c>
      <c r="L3756" t="str">
        <f>VLOOKUP(J3756,location[#All],3,)</f>
        <v>New York City</v>
      </c>
      <c r="M3756" t="str">
        <f>VLOOKUP(J3756,location[#All],4,)</f>
        <v>New York</v>
      </c>
      <c r="N3756">
        <f>VLOOKUP(J3756,location[#All],5,)</f>
        <v>10009</v>
      </c>
      <c r="O3756" t="str">
        <f>VLOOKUP(J3756,location[#All],6,)</f>
        <v>East</v>
      </c>
    </row>
    <row r="3757" spans="1:15" x14ac:dyDescent="0.25">
      <c r="A3757" t="s">
        <v>4934</v>
      </c>
      <c r="B3757" t="s">
        <v>696</v>
      </c>
      <c r="C3757" s="1">
        <v>41719</v>
      </c>
      <c r="D3757" s="1">
        <v>41723</v>
      </c>
      <c r="E3757" t="s">
        <v>15</v>
      </c>
      <c r="F3757">
        <v>592</v>
      </c>
      <c r="G3757">
        <v>5</v>
      </c>
      <c r="H3757">
        <v>2</v>
      </c>
      <c r="I3757">
        <v>222</v>
      </c>
      <c r="J3757" s="1" t="str">
        <f>INDEX(location!A:A,MATCH('Tabela Total'!A3757,location!A:A,0))</f>
        <v>US-2014-155544</v>
      </c>
      <c r="K3757" s="1" t="str">
        <f>VLOOKUP(J3757,location[#All],2,FALSE)</f>
        <v>United States</v>
      </c>
      <c r="L3757" t="str">
        <f>VLOOKUP(J3757,location[#All],3,)</f>
        <v>Knoxville</v>
      </c>
      <c r="M3757" t="str">
        <f>VLOOKUP(J3757,location[#All],4,)</f>
        <v>Tennessee</v>
      </c>
      <c r="N3757">
        <f>VLOOKUP(J3757,location[#All],5,)</f>
        <v>37918</v>
      </c>
      <c r="O3757" t="str">
        <f>VLOOKUP(J3757,location[#All],6,)</f>
        <v>South</v>
      </c>
    </row>
    <row r="3758" spans="1:15" x14ac:dyDescent="0.25">
      <c r="A3758" t="s">
        <v>4934</v>
      </c>
      <c r="B3758" t="s">
        <v>696</v>
      </c>
      <c r="C3758" s="1">
        <v>41719</v>
      </c>
      <c r="D3758" s="1">
        <v>41723</v>
      </c>
      <c r="E3758" t="s">
        <v>15</v>
      </c>
      <c r="F3758">
        <v>32952</v>
      </c>
      <c r="G3758">
        <v>3</v>
      </c>
      <c r="H3758">
        <v>2</v>
      </c>
      <c r="I3758">
        <v>65904</v>
      </c>
      <c r="J3758" s="1" t="str">
        <f>INDEX(location!A:A,MATCH('Tabela Total'!A3758,location!A:A,0))</f>
        <v>US-2014-155544</v>
      </c>
      <c r="K3758" s="1" t="str">
        <f>VLOOKUP(J3758,location[#All],2,FALSE)</f>
        <v>United States</v>
      </c>
      <c r="L3758" t="str">
        <f>VLOOKUP(J3758,location[#All],3,)</f>
        <v>Knoxville</v>
      </c>
      <c r="M3758" t="str">
        <f>VLOOKUP(J3758,location[#All],4,)</f>
        <v>Tennessee</v>
      </c>
      <c r="N3758">
        <f>VLOOKUP(J3758,location[#All],5,)</f>
        <v>37918</v>
      </c>
      <c r="O3758" t="str">
        <f>VLOOKUP(J3758,location[#All],6,)</f>
        <v>South</v>
      </c>
    </row>
    <row r="3759" spans="1:15" x14ac:dyDescent="0.25">
      <c r="A3759" t="s">
        <v>4934</v>
      </c>
      <c r="B3759" t="s">
        <v>696</v>
      </c>
      <c r="C3759" s="1">
        <v>41719</v>
      </c>
      <c r="D3759" s="1">
        <v>41723</v>
      </c>
      <c r="E3759" t="s">
        <v>15</v>
      </c>
      <c r="F3759">
        <v>218376</v>
      </c>
      <c r="G3759">
        <v>3</v>
      </c>
      <c r="H3759">
        <v>2</v>
      </c>
      <c r="I3759">
        <v>-109188</v>
      </c>
      <c r="J3759" s="1" t="str">
        <f>INDEX(location!A:A,MATCH('Tabela Total'!A3759,location!A:A,0))</f>
        <v>US-2014-155544</v>
      </c>
      <c r="K3759" s="1" t="str">
        <f>VLOOKUP(J3759,location[#All],2,FALSE)</f>
        <v>United States</v>
      </c>
      <c r="L3759" t="str">
        <f>VLOOKUP(J3759,location[#All],3,)</f>
        <v>Knoxville</v>
      </c>
      <c r="M3759" t="str">
        <f>VLOOKUP(J3759,location[#All],4,)</f>
        <v>Tennessee</v>
      </c>
      <c r="N3759">
        <f>VLOOKUP(J3759,location[#All],5,)</f>
        <v>37918</v>
      </c>
      <c r="O3759" t="str">
        <f>VLOOKUP(J3759,location[#All],6,)</f>
        <v>South</v>
      </c>
    </row>
    <row r="3760" spans="1:15" x14ac:dyDescent="0.25">
      <c r="A3760" t="s">
        <v>93</v>
      </c>
      <c r="B3760" t="s">
        <v>94</v>
      </c>
      <c r="C3760" s="1">
        <v>42465</v>
      </c>
      <c r="D3760" s="1">
        <v>42470</v>
      </c>
      <c r="E3760" t="s">
        <v>10</v>
      </c>
      <c r="F3760">
        <v>158368</v>
      </c>
      <c r="G3760">
        <v>7</v>
      </c>
      <c r="H3760">
        <v>2</v>
      </c>
      <c r="I3760">
        <v>138572</v>
      </c>
      <c r="J3760" s="1" t="str">
        <f>INDEX(location!A:A,MATCH('Tabela Total'!A3760,location!A:A,0))</f>
        <v>CA-2016-159695</v>
      </c>
      <c r="K3760" s="1" t="str">
        <f>VLOOKUP(J3760,location[#All],2,FALSE)</f>
        <v>United States</v>
      </c>
      <c r="L3760" t="str">
        <f>VLOOKUP(J3760,location[#All],3,)</f>
        <v>Houston</v>
      </c>
      <c r="M3760" t="str">
        <f>VLOOKUP(J3760,location[#All],4,)</f>
        <v>Texas</v>
      </c>
      <c r="N3760">
        <f>VLOOKUP(J3760,location[#All],5,)</f>
        <v>77095</v>
      </c>
      <c r="O3760" t="str">
        <f>VLOOKUP(J3760,location[#All],6,)</f>
        <v>Central</v>
      </c>
    </row>
    <row r="3761" spans="1:15" x14ac:dyDescent="0.25">
      <c r="A3761" t="s">
        <v>1130</v>
      </c>
      <c r="B3761" t="s">
        <v>94</v>
      </c>
      <c r="C3761" s="1">
        <v>42479</v>
      </c>
      <c r="D3761" s="1">
        <v>42485</v>
      </c>
      <c r="E3761" t="s">
        <v>15</v>
      </c>
      <c r="F3761">
        <v>205176</v>
      </c>
      <c r="G3761">
        <v>2</v>
      </c>
      <c r="H3761">
        <v>4</v>
      </c>
      <c r="I3761">
        <v>-581332</v>
      </c>
      <c r="J3761" s="1" t="str">
        <f>INDEX(location!A:A,MATCH('Tabela Total'!A3761,location!A:A,0))</f>
        <v>US-2016-161396</v>
      </c>
      <c r="K3761" s="1" t="str">
        <f>VLOOKUP(J3761,location[#All],2,FALSE)</f>
        <v>United States</v>
      </c>
      <c r="L3761" t="str">
        <f>VLOOKUP(J3761,location[#All],3,)</f>
        <v>Columbus</v>
      </c>
      <c r="M3761" t="str">
        <f>VLOOKUP(J3761,location[#All],4,)</f>
        <v>Ohio</v>
      </c>
      <c r="N3761">
        <f>VLOOKUP(J3761,location[#All],5,)</f>
        <v>43229</v>
      </c>
      <c r="O3761" t="str">
        <f>VLOOKUP(J3761,location[#All],6,)</f>
        <v>East</v>
      </c>
    </row>
    <row r="3762" spans="1:15" x14ac:dyDescent="0.25">
      <c r="A3762" t="s">
        <v>1130</v>
      </c>
      <c r="B3762" t="s">
        <v>94</v>
      </c>
      <c r="C3762" s="1">
        <v>42479</v>
      </c>
      <c r="D3762" s="1">
        <v>42485</v>
      </c>
      <c r="E3762" t="s">
        <v>15</v>
      </c>
      <c r="F3762">
        <v>4194</v>
      </c>
      <c r="G3762">
        <v>5</v>
      </c>
      <c r="H3762">
        <v>2</v>
      </c>
      <c r="I3762">
        <v>14679</v>
      </c>
      <c r="J3762" s="1" t="str">
        <f>INDEX(location!A:A,MATCH('Tabela Total'!A3762,location!A:A,0))</f>
        <v>US-2016-161396</v>
      </c>
      <c r="K3762" s="1" t="str">
        <f>VLOOKUP(J3762,location[#All],2,FALSE)</f>
        <v>United States</v>
      </c>
      <c r="L3762" t="str">
        <f>VLOOKUP(J3762,location[#All],3,)</f>
        <v>Columbus</v>
      </c>
      <c r="M3762" t="str">
        <f>VLOOKUP(J3762,location[#All],4,)</f>
        <v>Ohio</v>
      </c>
      <c r="N3762">
        <f>VLOOKUP(J3762,location[#All],5,)</f>
        <v>43229</v>
      </c>
      <c r="O3762" t="str">
        <f>VLOOKUP(J3762,location[#All],6,)</f>
        <v>East</v>
      </c>
    </row>
    <row r="3763" spans="1:15" x14ac:dyDescent="0.25">
      <c r="A3763" t="s">
        <v>1774</v>
      </c>
      <c r="B3763" t="s">
        <v>94</v>
      </c>
      <c r="C3763" s="1">
        <v>42004</v>
      </c>
      <c r="D3763" s="1">
        <v>42007</v>
      </c>
      <c r="E3763" t="s">
        <v>44</v>
      </c>
      <c r="F3763">
        <v>632</v>
      </c>
      <c r="G3763">
        <v>5</v>
      </c>
      <c r="H3763">
        <v>0</v>
      </c>
      <c r="I3763">
        <v>23384</v>
      </c>
      <c r="J3763" s="1" t="str">
        <f>INDEX(location!A:A,MATCH('Tabela Total'!A3763,location!A:A,0))</f>
        <v>US-2014-143231</v>
      </c>
      <c r="K3763" s="1" t="str">
        <f>VLOOKUP(J3763,location[#All],2,FALSE)</f>
        <v>United States</v>
      </c>
      <c r="L3763" t="str">
        <f>VLOOKUP(J3763,location[#All],3,)</f>
        <v>Franklin</v>
      </c>
      <c r="M3763" t="str">
        <f>VLOOKUP(J3763,location[#All],4,)</f>
        <v>Massachusetts</v>
      </c>
      <c r="N3763">
        <f>VLOOKUP(J3763,location[#All],5,)</f>
        <v>2038</v>
      </c>
      <c r="O3763" t="str">
        <f>VLOOKUP(J3763,location[#All],6,)</f>
        <v>East</v>
      </c>
    </row>
    <row r="3764" spans="1:15" x14ac:dyDescent="0.25">
      <c r="A3764" t="s">
        <v>1774</v>
      </c>
      <c r="B3764" t="s">
        <v>94</v>
      </c>
      <c r="C3764" s="1">
        <v>42004</v>
      </c>
      <c r="D3764" s="1">
        <v>42007</v>
      </c>
      <c r="E3764" t="s">
        <v>44</v>
      </c>
      <c r="F3764">
        <v>11397</v>
      </c>
      <c r="G3764">
        <v>3</v>
      </c>
      <c r="H3764">
        <v>0</v>
      </c>
      <c r="I3764">
        <v>273528</v>
      </c>
      <c r="J3764" s="1" t="str">
        <f>INDEX(location!A:A,MATCH('Tabela Total'!A3764,location!A:A,0))</f>
        <v>US-2014-143231</v>
      </c>
      <c r="K3764" s="1" t="str">
        <f>VLOOKUP(J3764,location[#All],2,FALSE)</f>
        <v>United States</v>
      </c>
      <c r="L3764" t="str">
        <f>VLOOKUP(J3764,location[#All],3,)</f>
        <v>Franklin</v>
      </c>
      <c r="M3764" t="str">
        <f>VLOOKUP(J3764,location[#All],4,)</f>
        <v>Massachusetts</v>
      </c>
      <c r="N3764">
        <f>VLOOKUP(J3764,location[#All],5,)</f>
        <v>2038</v>
      </c>
      <c r="O3764" t="str">
        <f>VLOOKUP(J3764,location[#All],6,)</f>
        <v>East</v>
      </c>
    </row>
    <row r="3765" spans="1:15" x14ac:dyDescent="0.25">
      <c r="A3765" t="s">
        <v>2368</v>
      </c>
      <c r="B3765" t="s">
        <v>94</v>
      </c>
      <c r="C3765" s="1">
        <v>43083</v>
      </c>
      <c r="D3765" s="1">
        <v>43089</v>
      </c>
      <c r="E3765" t="s">
        <v>15</v>
      </c>
      <c r="F3765">
        <v>227976</v>
      </c>
      <c r="G3765">
        <v>3</v>
      </c>
      <c r="H3765">
        <v>2</v>
      </c>
      <c r="I3765">
        <v>28497</v>
      </c>
      <c r="J3765" s="1" t="str">
        <f>INDEX(location!A:A,MATCH('Tabela Total'!A3765,location!A:A,0))</f>
        <v>CA-2017-122595</v>
      </c>
      <c r="K3765" s="1" t="str">
        <f>VLOOKUP(J3765,location[#All],2,FALSE)</f>
        <v>United States</v>
      </c>
      <c r="L3765" t="str">
        <f>VLOOKUP(J3765,location[#All],3,)</f>
        <v>Chicago</v>
      </c>
      <c r="M3765" t="str">
        <f>VLOOKUP(J3765,location[#All],4,)</f>
        <v>Illinois</v>
      </c>
      <c r="N3765">
        <f>VLOOKUP(J3765,location[#All],5,)</f>
        <v>60653</v>
      </c>
      <c r="O3765" t="str">
        <f>VLOOKUP(J3765,location[#All],6,)</f>
        <v>Central</v>
      </c>
    </row>
    <row r="3766" spans="1:15" x14ac:dyDescent="0.25">
      <c r="A3766" t="s">
        <v>2368</v>
      </c>
      <c r="B3766" t="s">
        <v>94</v>
      </c>
      <c r="C3766" s="1">
        <v>43083</v>
      </c>
      <c r="D3766" s="1">
        <v>43089</v>
      </c>
      <c r="E3766" t="s">
        <v>15</v>
      </c>
      <c r="F3766">
        <v>5268</v>
      </c>
      <c r="G3766">
        <v>3</v>
      </c>
      <c r="H3766">
        <v>2</v>
      </c>
      <c r="I3766">
        <v>19755</v>
      </c>
      <c r="J3766" s="1" t="str">
        <f>INDEX(location!A:A,MATCH('Tabela Total'!A3766,location!A:A,0))</f>
        <v>CA-2017-122595</v>
      </c>
      <c r="K3766" s="1" t="str">
        <f>VLOOKUP(J3766,location[#All],2,FALSE)</f>
        <v>United States</v>
      </c>
      <c r="L3766" t="str">
        <f>VLOOKUP(J3766,location[#All],3,)</f>
        <v>Chicago</v>
      </c>
      <c r="M3766" t="str">
        <f>VLOOKUP(J3766,location[#All],4,)</f>
        <v>Illinois</v>
      </c>
      <c r="N3766">
        <f>VLOOKUP(J3766,location[#All],5,)</f>
        <v>60653</v>
      </c>
      <c r="O3766" t="str">
        <f>VLOOKUP(J3766,location[#All],6,)</f>
        <v>Central</v>
      </c>
    </row>
    <row r="3767" spans="1:15" x14ac:dyDescent="0.25">
      <c r="A3767" t="s">
        <v>2368</v>
      </c>
      <c r="B3767" t="s">
        <v>94</v>
      </c>
      <c r="C3767" s="1">
        <v>43083</v>
      </c>
      <c r="D3767" s="1">
        <v>43089</v>
      </c>
      <c r="E3767" t="s">
        <v>15</v>
      </c>
      <c r="F3767">
        <v>2032</v>
      </c>
      <c r="G3767">
        <v>1</v>
      </c>
      <c r="H3767">
        <v>6</v>
      </c>
      <c r="I3767">
        <v>-13208</v>
      </c>
      <c r="J3767" s="1" t="str">
        <f>INDEX(location!A:A,MATCH('Tabela Total'!A3767,location!A:A,0))</f>
        <v>CA-2017-122595</v>
      </c>
      <c r="K3767" s="1" t="str">
        <f>VLOOKUP(J3767,location[#All],2,FALSE)</f>
        <v>United States</v>
      </c>
      <c r="L3767" t="str">
        <f>VLOOKUP(J3767,location[#All],3,)</f>
        <v>Chicago</v>
      </c>
      <c r="M3767" t="str">
        <f>VLOOKUP(J3767,location[#All],4,)</f>
        <v>Illinois</v>
      </c>
      <c r="N3767">
        <f>VLOOKUP(J3767,location[#All],5,)</f>
        <v>60653</v>
      </c>
      <c r="O3767" t="str">
        <f>VLOOKUP(J3767,location[#All],6,)</f>
        <v>Central</v>
      </c>
    </row>
    <row r="3768" spans="1:15" x14ac:dyDescent="0.25">
      <c r="A3768" t="s">
        <v>3173</v>
      </c>
      <c r="B3768" t="s">
        <v>94</v>
      </c>
      <c r="C3768" s="1">
        <v>41740</v>
      </c>
      <c r="D3768" s="1">
        <v>41745</v>
      </c>
      <c r="E3768" t="s">
        <v>10</v>
      </c>
      <c r="F3768">
        <v>758352</v>
      </c>
      <c r="G3768">
        <v>6</v>
      </c>
      <c r="H3768">
        <v>2</v>
      </c>
      <c r="I3768">
        <v>2654232</v>
      </c>
      <c r="J3768" s="1" t="str">
        <f>INDEX(location!A:A,MATCH('Tabela Total'!A3768,location!A:A,0))</f>
        <v>CA-2014-138940</v>
      </c>
      <c r="K3768" s="1" t="str">
        <f>VLOOKUP(J3768,location[#All],2,FALSE)</f>
        <v>United States</v>
      </c>
      <c r="L3768" t="str">
        <f>VLOOKUP(J3768,location[#All],3,)</f>
        <v>Austin</v>
      </c>
      <c r="M3768" t="str">
        <f>VLOOKUP(J3768,location[#All],4,)</f>
        <v>Texas</v>
      </c>
      <c r="N3768">
        <f>VLOOKUP(J3768,location[#All],5,)</f>
        <v>78745</v>
      </c>
      <c r="O3768" t="str">
        <f>VLOOKUP(J3768,location[#All],6,)</f>
        <v>Central</v>
      </c>
    </row>
    <row r="3769" spans="1:15" x14ac:dyDescent="0.25">
      <c r="A3769" t="s">
        <v>3982</v>
      </c>
      <c r="B3769" t="s">
        <v>94</v>
      </c>
      <c r="C3769" s="1">
        <v>42953</v>
      </c>
      <c r="D3769" s="1">
        <v>42959</v>
      </c>
      <c r="E3769" t="s">
        <v>15</v>
      </c>
      <c r="F3769">
        <v>82495</v>
      </c>
      <c r="G3769">
        <v>5</v>
      </c>
      <c r="H3769">
        <v>0</v>
      </c>
      <c r="I3769">
        <v>247485</v>
      </c>
      <c r="J3769" s="1" t="str">
        <f>INDEX(location!A:A,MATCH('Tabela Total'!A3769,location!A:A,0))</f>
        <v>CA-2017-151981</v>
      </c>
      <c r="K3769" s="1" t="str">
        <f>VLOOKUP(J3769,location[#All],2,FALSE)</f>
        <v>United States</v>
      </c>
      <c r="L3769" t="str">
        <f>VLOOKUP(J3769,location[#All],3,)</f>
        <v>Concord</v>
      </c>
      <c r="M3769" t="str">
        <f>VLOOKUP(J3769,location[#All],4,)</f>
        <v>New Hampshire</v>
      </c>
      <c r="N3769">
        <f>VLOOKUP(J3769,location[#All],5,)</f>
        <v>3301</v>
      </c>
      <c r="O3769" t="str">
        <f>VLOOKUP(J3769,location[#All],6,)</f>
        <v>East</v>
      </c>
    </row>
    <row r="3770" spans="1:15" x14ac:dyDescent="0.25">
      <c r="A3770" t="s">
        <v>3982</v>
      </c>
      <c r="B3770" t="s">
        <v>94</v>
      </c>
      <c r="C3770" s="1">
        <v>42953</v>
      </c>
      <c r="D3770" s="1">
        <v>42959</v>
      </c>
      <c r="E3770" t="s">
        <v>15</v>
      </c>
      <c r="F3770">
        <v>2464</v>
      </c>
      <c r="G3770">
        <v>8</v>
      </c>
      <c r="H3770">
        <v>0</v>
      </c>
      <c r="I3770">
        <v>118272</v>
      </c>
      <c r="J3770" s="1" t="str">
        <f>INDEX(location!A:A,MATCH('Tabela Total'!A3770,location!A:A,0))</f>
        <v>CA-2017-151981</v>
      </c>
      <c r="K3770" s="1" t="str">
        <f>VLOOKUP(J3770,location[#All],2,FALSE)</f>
        <v>United States</v>
      </c>
      <c r="L3770" t="str">
        <f>VLOOKUP(J3770,location[#All],3,)</f>
        <v>Concord</v>
      </c>
      <c r="M3770" t="str">
        <f>VLOOKUP(J3770,location[#All],4,)</f>
        <v>New Hampshire</v>
      </c>
      <c r="N3770">
        <f>VLOOKUP(J3770,location[#All],5,)</f>
        <v>3301</v>
      </c>
      <c r="O3770" t="str">
        <f>VLOOKUP(J3770,location[#All],6,)</f>
        <v>East</v>
      </c>
    </row>
    <row r="3771" spans="1:15" x14ac:dyDescent="0.25">
      <c r="A3771" t="s">
        <v>3982</v>
      </c>
      <c r="B3771" t="s">
        <v>94</v>
      </c>
      <c r="C3771" s="1">
        <v>42953</v>
      </c>
      <c r="D3771" s="1">
        <v>42959</v>
      </c>
      <c r="E3771" t="s">
        <v>15</v>
      </c>
      <c r="F3771">
        <v>22788</v>
      </c>
      <c r="G3771">
        <v>6</v>
      </c>
      <c r="H3771">
        <v>0</v>
      </c>
      <c r="I3771">
        <v>68364</v>
      </c>
      <c r="J3771" s="1" t="str">
        <f>INDEX(location!A:A,MATCH('Tabela Total'!A3771,location!A:A,0))</f>
        <v>CA-2017-151981</v>
      </c>
      <c r="K3771" s="1" t="str">
        <f>VLOOKUP(J3771,location[#All],2,FALSE)</f>
        <v>United States</v>
      </c>
      <c r="L3771" t="str">
        <f>VLOOKUP(J3771,location[#All],3,)</f>
        <v>Concord</v>
      </c>
      <c r="M3771" t="str">
        <f>VLOOKUP(J3771,location[#All],4,)</f>
        <v>New Hampshire</v>
      </c>
      <c r="N3771">
        <f>VLOOKUP(J3771,location[#All],5,)</f>
        <v>3301</v>
      </c>
      <c r="O3771" t="str">
        <f>VLOOKUP(J3771,location[#All],6,)</f>
        <v>East</v>
      </c>
    </row>
    <row r="3772" spans="1:15" x14ac:dyDescent="0.25">
      <c r="A3772" t="s">
        <v>1038</v>
      </c>
      <c r="B3772" t="s">
        <v>1039</v>
      </c>
      <c r="C3772" s="1">
        <v>42547</v>
      </c>
      <c r="D3772" s="1">
        <v>42554</v>
      </c>
      <c r="E3772" t="s">
        <v>15</v>
      </c>
      <c r="F3772">
        <v>149</v>
      </c>
      <c r="G3772">
        <v>5</v>
      </c>
      <c r="H3772">
        <v>0</v>
      </c>
      <c r="I3772">
        <v>1043</v>
      </c>
      <c r="J3772" s="1" t="str">
        <f>INDEX(location!A:A,MATCH('Tabela Total'!A3772,location!A:A,0))</f>
        <v>CA-2016-119445</v>
      </c>
      <c r="K3772" s="1" t="str">
        <f>VLOOKUP(J3772,location[#All],2,FALSE)</f>
        <v>United States</v>
      </c>
      <c r="L3772" t="str">
        <f>VLOOKUP(J3772,location[#All],3,)</f>
        <v>Providence</v>
      </c>
      <c r="M3772" t="str">
        <f>VLOOKUP(J3772,location[#All],4,)</f>
        <v>Rhode Island</v>
      </c>
      <c r="N3772">
        <f>VLOOKUP(J3772,location[#All],5,)</f>
        <v>2908</v>
      </c>
      <c r="O3772" t="str">
        <f>VLOOKUP(J3772,location[#All],6,)</f>
        <v>East</v>
      </c>
    </row>
    <row r="3773" spans="1:15" x14ac:dyDescent="0.25">
      <c r="A3773" t="s">
        <v>1564</v>
      </c>
      <c r="B3773" t="s">
        <v>1039</v>
      </c>
      <c r="C3773" s="1">
        <v>42967</v>
      </c>
      <c r="D3773" s="1">
        <v>42969</v>
      </c>
      <c r="E3773" t="s">
        <v>10</v>
      </c>
      <c r="F3773">
        <v>23912</v>
      </c>
      <c r="G3773">
        <v>5</v>
      </c>
      <c r="H3773">
        <v>2</v>
      </c>
      <c r="I3773">
        <v>77714</v>
      </c>
      <c r="J3773" s="1" t="str">
        <f>INDEX(location!A:A,MATCH('Tabela Total'!A3773,location!A:A,0))</f>
        <v>US-2017-111241</v>
      </c>
      <c r="K3773" s="1" t="str">
        <f>VLOOKUP(J3773,location[#All],2,FALSE)</f>
        <v>United States</v>
      </c>
      <c r="L3773" t="str">
        <f>VLOOKUP(J3773,location[#All],3,)</f>
        <v>Fresno</v>
      </c>
      <c r="M3773" t="str">
        <f>VLOOKUP(J3773,location[#All],4,)</f>
        <v>California</v>
      </c>
      <c r="N3773">
        <f>VLOOKUP(J3773,location[#All],5,)</f>
        <v>93727</v>
      </c>
      <c r="O3773" t="str">
        <f>VLOOKUP(J3773,location[#All],6,)</f>
        <v>West</v>
      </c>
    </row>
    <row r="3774" spans="1:15" x14ac:dyDescent="0.25">
      <c r="A3774" t="s">
        <v>3298</v>
      </c>
      <c r="B3774" t="s">
        <v>1039</v>
      </c>
      <c r="C3774" s="1">
        <v>42089</v>
      </c>
      <c r="D3774" s="1">
        <v>42093</v>
      </c>
      <c r="E3774" t="s">
        <v>10</v>
      </c>
      <c r="F3774">
        <v>40032</v>
      </c>
      <c r="G3774">
        <v>6</v>
      </c>
      <c r="H3774">
        <v>2</v>
      </c>
      <c r="I3774">
        <v>1251</v>
      </c>
      <c r="J3774" s="1" t="str">
        <f>INDEX(location!A:A,MATCH('Tabela Total'!A3774,location!A:A,0))</f>
        <v>CA-2015-167374</v>
      </c>
      <c r="K3774" s="1" t="str">
        <f>VLOOKUP(J3774,location[#All],2,FALSE)</f>
        <v>United States</v>
      </c>
      <c r="L3774" t="str">
        <f>VLOOKUP(J3774,location[#All],3,)</f>
        <v>Philadelphia</v>
      </c>
      <c r="M3774" t="str">
        <f>VLOOKUP(J3774,location[#All],4,)</f>
        <v>Pennsylvania</v>
      </c>
      <c r="N3774">
        <f>VLOOKUP(J3774,location[#All],5,)</f>
        <v>19140</v>
      </c>
      <c r="O3774" t="str">
        <f>VLOOKUP(J3774,location[#All],6,)</f>
        <v>East</v>
      </c>
    </row>
    <row r="3775" spans="1:15" x14ac:dyDescent="0.25">
      <c r="A3775" t="s">
        <v>3298</v>
      </c>
      <c r="B3775" t="s">
        <v>1039</v>
      </c>
      <c r="C3775" s="1">
        <v>42089</v>
      </c>
      <c r="D3775" s="1">
        <v>42093</v>
      </c>
      <c r="E3775" t="s">
        <v>10</v>
      </c>
      <c r="F3775">
        <v>16776</v>
      </c>
      <c r="G3775">
        <v>3</v>
      </c>
      <c r="H3775">
        <v>2</v>
      </c>
      <c r="I3775">
        <v>50328</v>
      </c>
      <c r="J3775" s="1" t="str">
        <f>INDEX(location!A:A,MATCH('Tabela Total'!A3775,location!A:A,0))</f>
        <v>CA-2015-167374</v>
      </c>
      <c r="K3775" s="1" t="str">
        <f>VLOOKUP(J3775,location[#All],2,FALSE)</f>
        <v>United States</v>
      </c>
      <c r="L3775" t="str">
        <f>VLOOKUP(J3775,location[#All],3,)</f>
        <v>Philadelphia</v>
      </c>
      <c r="M3775" t="str">
        <f>VLOOKUP(J3775,location[#All],4,)</f>
        <v>Pennsylvania</v>
      </c>
      <c r="N3775">
        <f>VLOOKUP(J3775,location[#All],5,)</f>
        <v>19140</v>
      </c>
      <c r="O3775" t="str">
        <f>VLOOKUP(J3775,location[#All],6,)</f>
        <v>East</v>
      </c>
    </row>
    <row r="3776" spans="1:15" x14ac:dyDescent="0.25">
      <c r="A3776" t="s">
        <v>3308</v>
      </c>
      <c r="B3776" t="s">
        <v>1039</v>
      </c>
      <c r="C3776" s="1">
        <v>42273</v>
      </c>
      <c r="D3776" s="1">
        <v>42280</v>
      </c>
      <c r="E3776" t="s">
        <v>15</v>
      </c>
      <c r="F3776">
        <v>3444</v>
      </c>
      <c r="G3776">
        <v>3</v>
      </c>
      <c r="H3776">
        <v>0</v>
      </c>
      <c r="I3776">
        <v>161868</v>
      </c>
      <c r="J3776" s="1" t="str">
        <f>INDEX(location!A:A,MATCH('Tabela Total'!A3776,location!A:A,0))</f>
        <v>CA-2015-127173</v>
      </c>
      <c r="K3776" s="1" t="str">
        <f>VLOOKUP(J3776,location[#All],2,FALSE)</f>
        <v>United States</v>
      </c>
      <c r="L3776" t="str">
        <f>VLOOKUP(J3776,location[#All],3,)</f>
        <v>Oceanside</v>
      </c>
      <c r="M3776" t="str">
        <f>VLOOKUP(J3776,location[#All],4,)</f>
        <v>New York</v>
      </c>
      <c r="N3776">
        <f>VLOOKUP(J3776,location[#All],5,)</f>
        <v>11572</v>
      </c>
      <c r="O3776" t="str">
        <f>VLOOKUP(J3776,location[#All],6,)</f>
        <v>East</v>
      </c>
    </row>
    <row r="3777" spans="1:15" x14ac:dyDescent="0.25">
      <c r="A3777" t="s">
        <v>3308</v>
      </c>
      <c r="B3777" t="s">
        <v>1039</v>
      </c>
      <c r="C3777" s="1">
        <v>42273</v>
      </c>
      <c r="D3777" s="1">
        <v>42280</v>
      </c>
      <c r="E3777" t="s">
        <v>15</v>
      </c>
      <c r="F3777">
        <v>62993</v>
      </c>
      <c r="G3777">
        <v>7</v>
      </c>
      <c r="H3777">
        <v>0</v>
      </c>
      <c r="I3777">
        <v>2960671</v>
      </c>
      <c r="J3777" s="1" t="str">
        <f>INDEX(location!A:A,MATCH('Tabela Total'!A3777,location!A:A,0))</f>
        <v>CA-2015-127173</v>
      </c>
      <c r="K3777" s="1" t="str">
        <f>VLOOKUP(J3777,location[#All],2,FALSE)</f>
        <v>United States</v>
      </c>
      <c r="L3777" t="str">
        <f>VLOOKUP(J3777,location[#All],3,)</f>
        <v>Oceanside</v>
      </c>
      <c r="M3777" t="str">
        <f>VLOOKUP(J3777,location[#All],4,)</f>
        <v>New York</v>
      </c>
      <c r="N3777">
        <f>VLOOKUP(J3777,location[#All],5,)</f>
        <v>11572</v>
      </c>
      <c r="O3777" t="str">
        <f>VLOOKUP(J3777,location[#All],6,)</f>
        <v>East</v>
      </c>
    </row>
    <row r="3778" spans="1:15" x14ac:dyDescent="0.25">
      <c r="A3778" t="s">
        <v>3308</v>
      </c>
      <c r="B3778" t="s">
        <v>1039</v>
      </c>
      <c r="C3778" s="1">
        <v>42273</v>
      </c>
      <c r="D3778" s="1">
        <v>42280</v>
      </c>
      <c r="E3778" t="s">
        <v>15</v>
      </c>
      <c r="F3778">
        <v>79056</v>
      </c>
      <c r="G3778">
        <v>9</v>
      </c>
      <c r="H3778">
        <v>2</v>
      </c>
      <c r="I3778">
        <v>286578</v>
      </c>
      <c r="J3778" s="1" t="str">
        <f>INDEX(location!A:A,MATCH('Tabela Total'!A3778,location!A:A,0))</f>
        <v>CA-2015-127173</v>
      </c>
      <c r="K3778" s="1" t="str">
        <f>VLOOKUP(J3778,location[#All],2,FALSE)</f>
        <v>United States</v>
      </c>
      <c r="L3778" t="str">
        <f>VLOOKUP(J3778,location[#All],3,)</f>
        <v>Oceanside</v>
      </c>
      <c r="M3778" t="str">
        <f>VLOOKUP(J3778,location[#All],4,)</f>
        <v>New York</v>
      </c>
      <c r="N3778">
        <f>VLOOKUP(J3778,location[#All],5,)</f>
        <v>11572</v>
      </c>
      <c r="O3778" t="str">
        <f>VLOOKUP(J3778,location[#All],6,)</f>
        <v>East</v>
      </c>
    </row>
    <row r="3779" spans="1:15" x14ac:dyDescent="0.25">
      <c r="A3779" t="s">
        <v>4304</v>
      </c>
      <c r="B3779" t="s">
        <v>1039</v>
      </c>
      <c r="C3779" s="1">
        <v>41860</v>
      </c>
      <c r="D3779" s="1">
        <v>41865</v>
      </c>
      <c r="E3779" t="s">
        <v>15</v>
      </c>
      <c r="F3779">
        <v>598</v>
      </c>
      <c r="G3779">
        <v>1</v>
      </c>
      <c r="H3779">
        <v>0</v>
      </c>
      <c r="I3779">
        <v>2691</v>
      </c>
      <c r="J3779" s="1" t="str">
        <f>INDEX(location!A:A,MATCH('Tabela Total'!A3779,location!A:A,0))</f>
        <v>CA-2014-141901</v>
      </c>
      <c r="K3779" s="1" t="str">
        <f>VLOOKUP(J3779,location[#All],2,FALSE)</f>
        <v>United States</v>
      </c>
      <c r="L3779" t="str">
        <f>VLOOKUP(J3779,location[#All],3,)</f>
        <v>Fresno</v>
      </c>
      <c r="M3779" t="str">
        <f>VLOOKUP(J3779,location[#All],4,)</f>
        <v>California</v>
      </c>
      <c r="N3779">
        <f>VLOOKUP(J3779,location[#All],5,)</f>
        <v>93727</v>
      </c>
      <c r="O3779" t="str">
        <f>VLOOKUP(J3779,location[#All],6,)</f>
        <v>West</v>
      </c>
    </row>
    <row r="3780" spans="1:15" x14ac:dyDescent="0.25">
      <c r="A3780" t="s">
        <v>4630</v>
      </c>
      <c r="B3780" t="s">
        <v>1039</v>
      </c>
      <c r="C3780" s="1">
        <v>42993</v>
      </c>
      <c r="D3780" s="1">
        <v>42998</v>
      </c>
      <c r="E3780" t="s">
        <v>15</v>
      </c>
      <c r="F3780">
        <v>1242</v>
      </c>
      <c r="G3780">
        <v>3</v>
      </c>
      <c r="H3780">
        <v>0</v>
      </c>
      <c r="I3780">
        <v>52164</v>
      </c>
      <c r="J3780" s="1" t="str">
        <f>INDEX(location!A:A,MATCH('Tabela Total'!A3780,location!A:A,0))</f>
        <v>CA-2017-134418</v>
      </c>
      <c r="K3780" s="1" t="str">
        <f>VLOOKUP(J3780,location[#All],2,FALSE)</f>
        <v>United States</v>
      </c>
      <c r="L3780" t="str">
        <f>VLOOKUP(J3780,location[#All],3,)</f>
        <v>Seattle</v>
      </c>
      <c r="M3780" t="str">
        <f>VLOOKUP(J3780,location[#All],4,)</f>
        <v>Washington</v>
      </c>
      <c r="N3780">
        <f>VLOOKUP(J3780,location[#All],5,)</f>
        <v>98103</v>
      </c>
      <c r="O3780" t="str">
        <f>VLOOKUP(J3780,location[#All],6,)</f>
        <v>West</v>
      </c>
    </row>
    <row r="3781" spans="1:15" x14ac:dyDescent="0.25">
      <c r="A3781" t="s">
        <v>4692</v>
      </c>
      <c r="B3781" t="s">
        <v>1039</v>
      </c>
      <c r="C3781" s="1">
        <v>42937</v>
      </c>
      <c r="D3781" s="1">
        <v>42941</v>
      </c>
      <c r="E3781" t="s">
        <v>15</v>
      </c>
      <c r="F3781">
        <v>124404</v>
      </c>
      <c r="G3781">
        <v>4</v>
      </c>
      <c r="H3781">
        <v>3</v>
      </c>
      <c r="I3781">
        <v>-213264</v>
      </c>
      <c r="J3781" s="1" t="str">
        <f>INDEX(location!A:A,MATCH('Tabela Total'!A3781,location!A:A,0))</f>
        <v>US-2017-123834</v>
      </c>
      <c r="K3781" s="1" t="str">
        <f>VLOOKUP(J3781,location[#All],2,FALSE)</f>
        <v>United States</v>
      </c>
      <c r="L3781" t="str">
        <f>VLOOKUP(J3781,location[#All],3,)</f>
        <v>Pharr</v>
      </c>
      <c r="M3781" t="str">
        <f>VLOOKUP(J3781,location[#All],4,)</f>
        <v>Texas</v>
      </c>
      <c r="N3781">
        <f>VLOOKUP(J3781,location[#All],5,)</f>
        <v>78577</v>
      </c>
      <c r="O3781" t="str">
        <f>VLOOKUP(J3781,location[#All],6,)</f>
        <v>Central</v>
      </c>
    </row>
    <row r="3782" spans="1:15" x14ac:dyDescent="0.25">
      <c r="A3782" t="s">
        <v>5007</v>
      </c>
      <c r="B3782" t="s">
        <v>1039</v>
      </c>
      <c r="C3782" s="1">
        <v>42299</v>
      </c>
      <c r="D3782" s="1">
        <v>42303</v>
      </c>
      <c r="E3782" t="s">
        <v>10</v>
      </c>
      <c r="F3782">
        <v>9952</v>
      </c>
      <c r="G3782">
        <v>1</v>
      </c>
      <c r="H3782">
        <v>2</v>
      </c>
      <c r="I3782">
        <v>9952</v>
      </c>
      <c r="J3782" s="1" t="str">
        <f>INDEX(location!A:A,MATCH('Tabela Total'!A3782,location!A:A,0))</f>
        <v>CA-2015-169733</v>
      </c>
      <c r="K3782" s="1" t="str">
        <f>VLOOKUP(J3782,location[#All],2,FALSE)</f>
        <v>United States</v>
      </c>
      <c r="L3782" t="str">
        <f>VLOOKUP(J3782,location[#All],3,)</f>
        <v>Hollywood</v>
      </c>
      <c r="M3782" t="str">
        <f>VLOOKUP(J3782,location[#All],4,)</f>
        <v>Florida</v>
      </c>
      <c r="N3782">
        <f>VLOOKUP(J3782,location[#All],5,)</f>
        <v>33021</v>
      </c>
      <c r="O3782" t="str">
        <f>VLOOKUP(J3782,location[#All],6,)</f>
        <v>South</v>
      </c>
    </row>
    <row r="3783" spans="1:15" x14ac:dyDescent="0.25">
      <c r="A3783" t="s">
        <v>5491</v>
      </c>
      <c r="B3783" t="s">
        <v>1039</v>
      </c>
      <c r="C3783" s="1">
        <v>42500</v>
      </c>
      <c r="D3783" s="1">
        <v>42505</v>
      </c>
      <c r="E3783" t="s">
        <v>15</v>
      </c>
      <c r="F3783">
        <v>7072</v>
      </c>
      <c r="G3783">
        <v>2</v>
      </c>
      <c r="H3783">
        <v>2</v>
      </c>
      <c r="I3783">
        <v>23868</v>
      </c>
      <c r="J3783" s="1" t="str">
        <f>INDEX(location!A:A,MATCH('Tabela Total'!A3783,location!A:A,0))</f>
        <v>CA-2016-117625</v>
      </c>
      <c r="K3783" s="1" t="str">
        <f>VLOOKUP(J3783,location[#All],2,FALSE)</f>
        <v>United States</v>
      </c>
      <c r="L3783" t="str">
        <f>VLOOKUP(J3783,location[#All],3,)</f>
        <v>Chicago</v>
      </c>
      <c r="M3783" t="str">
        <f>VLOOKUP(J3783,location[#All],4,)</f>
        <v>Illinois</v>
      </c>
      <c r="N3783">
        <f>VLOOKUP(J3783,location[#All],5,)</f>
        <v>60610</v>
      </c>
      <c r="O3783" t="str">
        <f>VLOOKUP(J3783,location[#All],6,)</f>
        <v>Central</v>
      </c>
    </row>
    <row r="3784" spans="1:15" x14ac:dyDescent="0.25">
      <c r="A3784" t="s">
        <v>5661</v>
      </c>
      <c r="B3784" t="s">
        <v>1039</v>
      </c>
      <c r="C3784" s="1">
        <v>42496</v>
      </c>
      <c r="D3784" s="1">
        <v>42500</v>
      </c>
      <c r="E3784" t="s">
        <v>15</v>
      </c>
      <c r="F3784">
        <v>416</v>
      </c>
      <c r="G3784">
        <v>4</v>
      </c>
      <c r="H3784">
        <v>0</v>
      </c>
      <c r="I3784">
        <v>14144</v>
      </c>
      <c r="J3784" s="1" t="str">
        <f>INDEX(location!A:A,MATCH('Tabela Total'!A3784,location!A:A,0))</f>
        <v>CA-2016-137393</v>
      </c>
      <c r="K3784" s="1" t="str">
        <f>VLOOKUP(J3784,location[#All],2,FALSE)</f>
        <v>United States</v>
      </c>
      <c r="L3784" t="str">
        <f>VLOOKUP(J3784,location[#All],3,)</f>
        <v>Bakersfield</v>
      </c>
      <c r="M3784" t="str">
        <f>VLOOKUP(J3784,location[#All],4,)</f>
        <v>California</v>
      </c>
      <c r="N3784">
        <f>VLOOKUP(J3784,location[#All],5,)</f>
        <v>93309</v>
      </c>
      <c r="O3784" t="str">
        <f>VLOOKUP(J3784,location[#All],6,)</f>
        <v>West</v>
      </c>
    </row>
    <row r="3785" spans="1:15" x14ac:dyDescent="0.25">
      <c r="A3785" t="s">
        <v>1004</v>
      </c>
      <c r="B3785" t="s">
        <v>1005</v>
      </c>
      <c r="C3785" s="1">
        <v>41862</v>
      </c>
      <c r="D3785" s="1">
        <v>41866</v>
      </c>
      <c r="E3785" t="s">
        <v>15</v>
      </c>
      <c r="F3785">
        <v>1235</v>
      </c>
      <c r="G3785">
        <v>1</v>
      </c>
      <c r="H3785">
        <v>0</v>
      </c>
      <c r="I3785">
        <v>5434</v>
      </c>
      <c r="J3785" s="1" t="str">
        <f>INDEX(location!A:A,MATCH('Tabela Total'!A3785,location!A:A,0))</f>
        <v>CA-2014-127012</v>
      </c>
      <c r="K3785" s="1" t="str">
        <f>VLOOKUP(J3785,location[#All],2,FALSE)</f>
        <v>United States</v>
      </c>
      <c r="L3785" t="str">
        <f>VLOOKUP(J3785,location[#All],3,)</f>
        <v>Seattle</v>
      </c>
      <c r="M3785" t="str">
        <f>VLOOKUP(J3785,location[#All],4,)</f>
        <v>Washington</v>
      </c>
      <c r="N3785">
        <f>VLOOKUP(J3785,location[#All],5,)</f>
        <v>98105</v>
      </c>
      <c r="O3785" t="str">
        <f>VLOOKUP(J3785,location[#All],6,)</f>
        <v>West</v>
      </c>
    </row>
    <row r="3786" spans="1:15" x14ac:dyDescent="0.25">
      <c r="A3786" t="s">
        <v>1004</v>
      </c>
      <c r="B3786" t="s">
        <v>1005</v>
      </c>
      <c r="C3786" s="1">
        <v>41862</v>
      </c>
      <c r="D3786" s="1">
        <v>41866</v>
      </c>
      <c r="E3786" t="s">
        <v>15</v>
      </c>
      <c r="F3786">
        <v>4097</v>
      </c>
      <c r="G3786">
        <v>1</v>
      </c>
      <c r="H3786">
        <v>0</v>
      </c>
      <c r="I3786">
        <v>106522</v>
      </c>
      <c r="J3786" s="1" t="str">
        <f>INDEX(location!A:A,MATCH('Tabela Total'!A3786,location!A:A,0))</f>
        <v>CA-2014-127012</v>
      </c>
      <c r="K3786" s="1" t="str">
        <f>VLOOKUP(J3786,location[#All],2,FALSE)</f>
        <v>United States</v>
      </c>
      <c r="L3786" t="str">
        <f>VLOOKUP(J3786,location[#All],3,)</f>
        <v>Seattle</v>
      </c>
      <c r="M3786" t="str">
        <f>VLOOKUP(J3786,location[#All],4,)</f>
        <v>Washington</v>
      </c>
      <c r="N3786">
        <f>VLOOKUP(J3786,location[#All],5,)</f>
        <v>98105</v>
      </c>
      <c r="O3786" t="str">
        <f>VLOOKUP(J3786,location[#All],6,)</f>
        <v>West</v>
      </c>
    </row>
    <row r="3787" spans="1:15" x14ac:dyDescent="0.25">
      <c r="A3787" t="s">
        <v>1004</v>
      </c>
      <c r="B3787" t="s">
        <v>1005</v>
      </c>
      <c r="C3787" s="1">
        <v>41862</v>
      </c>
      <c r="D3787" s="1">
        <v>41866</v>
      </c>
      <c r="E3787" t="s">
        <v>15</v>
      </c>
      <c r="F3787">
        <v>2296</v>
      </c>
      <c r="G3787">
        <v>2</v>
      </c>
      <c r="H3787">
        <v>0</v>
      </c>
      <c r="I3787">
        <v>107912</v>
      </c>
      <c r="J3787" s="1" t="str">
        <f>INDEX(location!A:A,MATCH('Tabela Total'!A3787,location!A:A,0))</f>
        <v>CA-2014-127012</v>
      </c>
      <c r="K3787" s="1" t="str">
        <f>VLOOKUP(J3787,location[#All],2,FALSE)</f>
        <v>United States</v>
      </c>
      <c r="L3787" t="str">
        <f>VLOOKUP(J3787,location[#All],3,)</f>
        <v>Seattle</v>
      </c>
      <c r="M3787" t="str">
        <f>VLOOKUP(J3787,location[#All],4,)</f>
        <v>Washington</v>
      </c>
      <c r="N3787">
        <f>VLOOKUP(J3787,location[#All],5,)</f>
        <v>98105</v>
      </c>
      <c r="O3787" t="str">
        <f>VLOOKUP(J3787,location[#All],6,)</f>
        <v>West</v>
      </c>
    </row>
    <row r="3788" spans="1:15" x14ac:dyDescent="0.25">
      <c r="A3788" t="s">
        <v>1517</v>
      </c>
      <c r="B3788" t="s">
        <v>1005</v>
      </c>
      <c r="C3788" s="1">
        <v>42530</v>
      </c>
      <c r="D3788" s="1">
        <v>42536</v>
      </c>
      <c r="E3788" t="s">
        <v>15</v>
      </c>
      <c r="F3788">
        <v>17748</v>
      </c>
      <c r="G3788">
        <v>3</v>
      </c>
      <c r="H3788">
        <v>2</v>
      </c>
      <c r="I3788">
        <v>199665</v>
      </c>
      <c r="J3788" s="1" t="str">
        <f>INDEX(location!A:A,MATCH('Tabela Total'!A3788,location!A:A,0))</f>
        <v>US-2016-139710</v>
      </c>
      <c r="K3788" s="1" t="str">
        <f>VLOOKUP(J3788,location[#All],2,FALSE)</f>
        <v>United States</v>
      </c>
      <c r="L3788" t="str">
        <f>VLOOKUP(J3788,location[#All],3,)</f>
        <v>Los Angeles</v>
      </c>
      <c r="M3788" t="str">
        <f>VLOOKUP(J3788,location[#All],4,)</f>
        <v>California</v>
      </c>
      <c r="N3788">
        <f>VLOOKUP(J3788,location[#All],5,)</f>
        <v>90045</v>
      </c>
      <c r="O3788" t="str">
        <f>VLOOKUP(J3788,location[#All],6,)</f>
        <v>West</v>
      </c>
    </row>
    <row r="3789" spans="1:15" x14ac:dyDescent="0.25">
      <c r="A3789" t="s">
        <v>1694</v>
      </c>
      <c r="B3789" t="s">
        <v>1005</v>
      </c>
      <c r="C3789" s="1">
        <v>42644</v>
      </c>
      <c r="D3789" s="1">
        <v>42648</v>
      </c>
      <c r="E3789" t="s">
        <v>15</v>
      </c>
      <c r="F3789">
        <v>330588</v>
      </c>
      <c r="G3789">
        <v>1</v>
      </c>
      <c r="H3789">
        <v>4</v>
      </c>
      <c r="I3789">
        <v>-1157058</v>
      </c>
      <c r="J3789" s="1" t="str">
        <f>INDEX(location!A:A,MATCH('Tabela Total'!A3789,location!A:A,0))</f>
        <v>CA-2016-139157</v>
      </c>
      <c r="K3789" s="1" t="str">
        <f>VLOOKUP(J3789,location[#All],2,FALSE)</f>
        <v>United States</v>
      </c>
      <c r="L3789" t="str">
        <f>VLOOKUP(J3789,location[#All],3,)</f>
        <v>New York City</v>
      </c>
      <c r="M3789" t="str">
        <f>VLOOKUP(J3789,location[#All],4,)</f>
        <v>New York</v>
      </c>
      <c r="N3789">
        <f>VLOOKUP(J3789,location[#All],5,)</f>
        <v>10024</v>
      </c>
      <c r="O3789" t="str">
        <f>VLOOKUP(J3789,location[#All],6,)</f>
        <v>East</v>
      </c>
    </row>
    <row r="3790" spans="1:15" x14ac:dyDescent="0.25">
      <c r="A3790" t="s">
        <v>4243</v>
      </c>
      <c r="B3790" t="s">
        <v>1005</v>
      </c>
      <c r="C3790" s="1">
        <v>42643</v>
      </c>
      <c r="D3790" s="1">
        <v>42647</v>
      </c>
      <c r="E3790" t="s">
        <v>15</v>
      </c>
      <c r="F3790">
        <v>52392</v>
      </c>
      <c r="G3790">
        <v>5</v>
      </c>
      <c r="H3790">
        <v>2</v>
      </c>
      <c r="I3790">
        <v>-26196</v>
      </c>
      <c r="J3790" s="1" t="str">
        <f>INDEX(location!A:A,MATCH('Tabela Total'!A3790,location!A:A,0))</f>
        <v>CA-2016-106243</v>
      </c>
      <c r="K3790" s="1" t="str">
        <f>VLOOKUP(J3790,location[#All],2,FALSE)</f>
        <v>United States</v>
      </c>
      <c r="L3790" t="str">
        <f>VLOOKUP(J3790,location[#All],3,)</f>
        <v>New York City</v>
      </c>
      <c r="M3790" t="str">
        <f>VLOOKUP(J3790,location[#All],4,)</f>
        <v>New York</v>
      </c>
      <c r="N3790">
        <f>VLOOKUP(J3790,location[#All],5,)</f>
        <v>10011</v>
      </c>
      <c r="O3790" t="str">
        <f>VLOOKUP(J3790,location[#All],6,)</f>
        <v>East</v>
      </c>
    </row>
    <row r="3791" spans="1:15" x14ac:dyDescent="0.25">
      <c r="A3791" t="s">
        <v>5397</v>
      </c>
      <c r="B3791" t="s">
        <v>1005</v>
      </c>
      <c r="C3791" s="1">
        <v>41769</v>
      </c>
      <c r="D3791" s="1">
        <v>41774</v>
      </c>
      <c r="E3791" t="s">
        <v>15</v>
      </c>
      <c r="F3791">
        <v>3996</v>
      </c>
      <c r="G3791">
        <v>2</v>
      </c>
      <c r="H3791">
        <v>0</v>
      </c>
      <c r="I3791">
        <v>191808</v>
      </c>
      <c r="J3791" s="1" t="str">
        <f>INDEX(location!A:A,MATCH('Tabela Total'!A3791,location!A:A,0))</f>
        <v>CA-2014-103310</v>
      </c>
      <c r="K3791" s="1" t="str">
        <f>VLOOKUP(J3791,location[#All],2,FALSE)</f>
        <v>United States</v>
      </c>
      <c r="L3791" t="str">
        <f>VLOOKUP(J3791,location[#All],3,)</f>
        <v>San Jose</v>
      </c>
      <c r="M3791" t="str">
        <f>VLOOKUP(J3791,location[#All],4,)</f>
        <v>California</v>
      </c>
      <c r="N3791">
        <f>VLOOKUP(J3791,location[#All],5,)</f>
        <v>95123</v>
      </c>
      <c r="O3791" t="str">
        <f>VLOOKUP(J3791,location[#All],6,)</f>
        <v>West</v>
      </c>
    </row>
    <row r="3792" spans="1:15" x14ac:dyDescent="0.25">
      <c r="A3792" t="s">
        <v>5397</v>
      </c>
      <c r="B3792" t="s">
        <v>1005</v>
      </c>
      <c r="C3792" s="1">
        <v>41769</v>
      </c>
      <c r="D3792" s="1">
        <v>41774</v>
      </c>
      <c r="E3792" t="s">
        <v>15</v>
      </c>
      <c r="F3792">
        <v>14320</v>
      </c>
      <c r="G3792">
        <v>5</v>
      </c>
      <c r="H3792">
        <v>2</v>
      </c>
      <c r="I3792">
        <v>1253</v>
      </c>
      <c r="J3792" s="1" t="str">
        <f>INDEX(location!A:A,MATCH('Tabela Total'!A3792,location!A:A,0))</f>
        <v>CA-2014-103310</v>
      </c>
      <c r="K3792" s="1" t="str">
        <f>VLOOKUP(J3792,location[#All],2,FALSE)</f>
        <v>United States</v>
      </c>
      <c r="L3792" t="str">
        <f>VLOOKUP(J3792,location[#All],3,)</f>
        <v>San Jose</v>
      </c>
      <c r="M3792" t="str">
        <f>VLOOKUP(J3792,location[#All],4,)</f>
        <v>California</v>
      </c>
      <c r="N3792">
        <f>VLOOKUP(J3792,location[#All],5,)</f>
        <v>95123</v>
      </c>
      <c r="O3792" t="str">
        <f>VLOOKUP(J3792,location[#All],6,)</f>
        <v>West</v>
      </c>
    </row>
    <row r="3793" spans="1:15" x14ac:dyDescent="0.25">
      <c r="A3793" t="s">
        <v>5397</v>
      </c>
      <c r="B3793" t="s">
        <v>1005</v>
      </c>
      <c r="C3793" s="1">
        <v>41769</v>
      </c>
      <c r="D3793" s="1">
        <v>41774</v>
      </c>
      <c r="E3793" t="s">
        <v>15</v>
      </c>
      <c r="F3793">
        <v>4104</v>
      </c>
      <c r="G3793">
        <v>6</v>
      </c>
      <c r="H3793">
        <v>0</v>
      </c>
      <c r="I3793">
        <v>110808</v>
      </c>
      <c r="J3793" s="1" t="str">
        <f>INDEX(location!A:A,MATCH('Tabela Total'!A3793,location!A:A,0))</f>
        <v>CA-2014-103310</v>
      </c>
      <c r="K3793" s="1" t="str">
        <f>VLOOKUP(J3793,location[#All],2,FALSE)</f>
        <v>United States</v>
      </c>
      <c r="L3793" t="str">
        <f>VLOOKUP(J3793,location[#All],3,)</f>
        <v>San Jose</v>
      </c>
      <c r="M3793" t="str">
        <f>VLOOKUP(J3793,location[#All],4,)</f>
        <v>California</v>
      </c>
      <c r="N3793">
        <f>VLOOKUP(J3793,location[#All],5,)</f>
        <v>95123</v>
      </c>
      <c r="O3793" t="str">
        <f>VLOOKUP(J3793,location[#All],6,)</f>
        <v>West</v>
      </c>
    </row>
    <row r="3794" spans="1:15" x14ac:dyDescent="0.25">
      <c r="A3794" t="s">
        <v>5397</v>
      </c>
      <c r="B3794" t="s">
        <v>1005</v>
      </c>
      <c r="C3794" s="1">
        <v>41769</v>
      </c>
      <c r="D3794" s="1">
        <v>41774</v>
      </c>
      <c r="E3794" t="s">
        <v>15</v>
      </c>
      <c r="F3794">
        <v>256784</v>
      </c>
      <c r="G3794">
        <v>1</v>
      </c>
      <c r="H3794">
        <v>2</v>
      </c>
      <c r="I3794">
        <v>32098</v>
      </c>
      <c r="J3794" s="1" t="str">
        <f>INDEX(location!A:A,MATCH('Tabela Total'!A3794,location!A:A,0))</f>
        <v>CA-2014-103310</v>
      </c>
      <c r="K3794" s="1" t="str">
        <f>VLOOKUP(J3794,location[#All],2,FALSE)</f>
        <v>United States</v>
      </c>
      <c r="L3794" t="str">
        <f>VLOOKUP(J3794,location[#All],3,)</f>
        <v>San Jose</v>
      </c>
      <c r="M3794" t="str">
        <f>VLOOKUP(J3794,location[#All],4,)</f>
        <v>California</v>
      </c>
      <c r="N3794">
        <f>VLOOKUP(J3794,location[#All],5,)</f>
        <v>95123</v>
      </c>
      <c r="O3794" t="str">
        <f>VLOOKUP(J3794,location[#All],6,)</f>
        <v>West</v>
      </c>
    </row>
    <row r="3795" spans="1:15" x14ac:dyDescent="0.25">
      <c r="A3795" t="s">
        <v>5525</v>
      </c>
      <c r="B3795" t="s">
        <v>1005</v>
      </c>
      <c r="C3795" s="1">
        <v>42947</v>
      </c>
      <c r="D3795" s="1">
        <v>42952</v>
      </c>
      <c r="E3795" t="s">
        <v>15</v>
      </c>
      <c r="F3795">
        <v>285576</v>
      </c>
      <c r="G3795">
        <v>4</v>
      </c>
      <c r="H3795">
        <v>4</v>
      </c>
      <c r="I3795">
        <v>-571152</v>
      </c>
      <c r="J3795" s="1" t="str">
        <f>INDEX(location!A:A,MATCH('Tabela Total'!A3795,location!A:A,0))</f>
        <v>CA-2017-126144</v>
      </c>
      <c r="K3795" s="1" t="str">
        <f>VLOOKUP(J3795,location[#All],2,FALSE)</f>
        <v>United States</v>
      </c>
      <c r="L3795" t="str">
        <f>VLOOKUP(J3795,location[#All],3,)</f>
        <v>Philadelphia</v>
      </c>
      <c r="M3795" t="str">
        <f>VLOOKUP(J3795,location[#All],4,)</f>
        <v>Pennsylvania</v>
      </c>
      <c r="N3795">
        <f>VLOOKUP(J3795,location[#All],5,)</f>
        <v>19134</v>
      </c>
      <c r="O3795" t="str">
        <f>VLOOKUP(J3795,location[#All],6,)</f>
        <v>East</v>
      </c>
    </row>
    <row r="3796" spans="1:15" x14ac:dyDescent="0.25">
      <c r="A3796" t="s">
        <v>1846</v>
      </c>
      <c r="B3796" t="s">
        <v>1847</v>
      </c>
      <c r="C3796" s="1">
        <v>42982</v>
      </c>
      <c r="D3796" s="1">
        <v>42986</v>
      </c>
      <c r="E3796" t="s">
        <v>10</v>
      </c>
      <c r="F3796">
        <v>1322352</v>
      </c>
      <c r="G3796">
        <v>3</v>
      </c>
      <c r="H3796">
        <v>2</v>
      </c>
      <c r="I3796">
        <v>-991764</v>
      </c>
      <c r="J3796" s="1" t="str">
        <f>INDEX(location!A:A,MATCH('Tabela Total'!A3796,location!A:A,0))</f>
        <v>CA-2017-102750</v>
      </c>
      <c r="K3796" s="1" t="str">
        <f>VLOOKUP(J3796,location[#All],2,FALSE)</f>
        <v>United States</v>
      </c>
      <c r="L3796" t="str">
        <f>VLOOKUP(J3796,location[#All],3,)</f>
        <v>Los Angeles</v>
      </c>
      <c r="M3796" t="str">
        <f>VLOOKUP(J3796,location[#All],4,)</f>
        <v>California</v>
      </c>
      <c r="N3796">
        <f>VLOOKUP(J3796,location[#All],5,)</f>
        <v>90036</v>
      </c>
      <c r="O3796" t="str">
        <f>VLOOKUP(J3796,location[#All],6,)</f>
        <v>West</v>
      </c>
    </row>
    <row r="3797" spans="1:15" x14ac:dyDescent="0.25">
      <c r="A3797" t="s">
        <v>2343</v>
      </c>
      <c r="B3797" t="s">
        <v>1847</v>
      </c>
      <c r="C3797" s="1">
        <v>41734</v>
      </c>
      <c r="D3797" s="1">
        <v>41738</v>
      </c>
      <c r="E3797" t="s">
        <v>10</v>
      </c>
      <c r="F3797">
        <v>2296</v>
      </c>
      <c r="G3797">
        <v>7</v>
      </c>
      <c r="H3797">
        <v>0</v>
      </c>
      <c r="I3797">
        <v>75768</v>
      </c>
      <c r="J3797" s="1" t="str">
        <f>INDEX(location!A:A,MATCH('Tabela Total'!A3797,location!A:A,0))</f>
        <v>CA-2014-102988</v>
      </c>
      <c r="K3797" s="1" t="str">
        <f>VLOOKUP(J3797,location[#All],2,FALSE)</f>
        <v>United States</v>
      </c>
      <c r="L3797" t="str">
        <f>VLOOKUP(J3797,location[#All],3,)</f>
        <v>Alexandria</v>
      </c>
      <c r="M3797" t="str">
        <f>VLOOKUP(J3797,location[#All],4,)</f>
        <v>Virginia</v>
      </c>
      <c r="N3797">
        <f>VLOOKUP(J3797,location[#All],5,)</f>
        <v>22304</v>
      </c>
      <c r="O3797" t="str">
        <f>VLOOKUP(J3797,location[#All],6,)</f>
        <v>South</v>
      </c>
    </row>
    <row r="3798" spans="1:15" x14ac:dyDescent="0.25">
      <c r="A3798" t="s">
        <v>2343</v>
      </c>
      <c r="B3798" t="s">
        <v>1847</v>
      </c>
      <c r="C3798" s="1">
        <v>41734</v>
      </c>
      <c r="D3798" s="1">
        <v>41738</v>
      </c>
      <c r="E3798" t="s">
        <v>10</v>
      </c>
      <c r="F3798">
        <v>2899</v>
      </c>
      <c r="G3798">
        <v>1</v>
      </c>
      <c r="H3798">
        <v>0</v>
      </c>
      <c r="I3798">
        <v>84071</v>
      </c>
      <c r="J3798" s="1" t="str">
        <f>INDEX(location!A:A,MATCH('Tabela Total'!A3798,location!A:A,0))</f>
        <v>CA-2014-102988</v>
      </c>
      <c r="K3798" s="1" t="str">
        <f>VLOOKUP(J3798,location[#All],2,FALSE)</f>
        <v>United States</v>
      </c>
      <c r="L3798" t="str">
        <f>VLOOKUP(J3798,location[#All],3,)</f>
        <v>Alexandria</v>
      </c>
      <c r="M3798" t="str">
        <f>VLOOKUP(J3798,location[#All],4,)</f>
        <v>Virginia</v>
      </c>
      <c r="N3798">
        <f>VLOOKUP(J3798,location[#All],5,)</f>
        <v>22304</v>
      </c>
      <c r="O3798" t="str">
        <f>VLOOKUP(J3798,location[#All],6,)</f>
        <v>South</v>
      </c>
    </row>
    <row r="3799" spans="1:15" x14ac:dyDescent="0.25">
      <c r="A3799" t="s">
        <v>2343</v>
      </c>
      <c r="B3799" t="s">
        <v>1847</v>
      </c>
      <c r="C3799" s="1">
        <v>41734</v>
      </c>
      <c r="D3799" s="1">
        <v>41738</v>
      </c>
      <c r="E3799" t="s">
        <v>10</v>
      </c>
      <c r="F3799">
        <v>1296</v>
      </c>
      <c r="G3799">
        <v>2</v>
      </c>
      <c r="H3799">
        <v>0</v>
      </c>
      <c r="I3799">
        <v>63504</v>
      </c>
      <c r="J3799" s="1" t="str">
        <f>INDEX(location!A:A,MATCH('Tabela Total'!A3799,location!A:A,0))</f>
        <v>CA-2014-102988</v>
      </c>
      <c r="K3799" s="1" t="str">
        <f>VLOOKUP(J3799,location[#All],2,FALSE)</f>
        <v>United States</v>
      </c>
      <c r="L3799" t="str">
        <f>VLOOKUP(J3799,location[#All],3,)</f>
        <v>Alexandria</v>
      </c>
      <c r="M3799" t="str">
        <f>VLOOKUP(J3799,location[#All],4,)</f>
        <v>Virginia</v>
      </c>
      <c r="N3799">
        <f>VLOOKUP(J3799,location[#All],5,)</f>
        <v>22304</v>
      </c>
      <c r="O3799" t="str">
        <f>VLOOKUP(J3799,location[#All],6,)</f>
        <v>South</v>
      </c>
    </row>
    <row r="3800" spans="1:15" x14ac:dyDescent="0.25">
      <c r="A3800" t="s">
        <v>2343</v>
      </c>
      <c r="B3800" t="s">
        <v>1847</v>
      </c>
      <c r="C3800" s="1">
        <v>41734</v>
      </c>
      <c r="D3800" s="1">
        <v>41738</v>
      </c>
      <c r="E3800" t="s">
        <v>10</v>
      </c>
      <c r="F3800">
        <v>2296</v>
      </c>
      <c r="G3800">
        <v>7</v>
      </c>
      <c r="H3800">
        <v>0</v>
      </c>
      <c r="I3800">
        <v>66584</v>
      </c>
      <c r="J3800" s="1" t="str">
        <f>INDEX(location!A:A,MATCH('Tabela Total'!A3800,location!A:A,0))</f>
        <v>CA-2014-102988</v>
      </c>
      <c r="K3800" s="1" t="str">
        <f>VLOOKUP(J3800,location[#All],2,FALSE)</f>
        <v>United States</v>
      </c>
      <c r="L3800" t="str">
        <f>VLOOKUP(J3800,location[#All],3,)</f>
        <v>Alexandria</v>
      </c>
      <c r="M3800" t="str">
        <f>VLOOKUP(J3800,location[#All],4,)</f>
        <v>Virginia</v>
      </c>
      <c r="N3800">
        <f>VLOOKUP(J3800,location[#All],5,)</f>
        <v>22304</v>
      </c>
      <c r="O3800" t="str">
        <f>VLOOKUP(J3800,location[#All],6,)</f>
        <v>South</v>
      </c>
    </row>
    <row r="3801" spans="1:15" x14ac:dyDescent="0.25">
      <c r="A3801" t="s">
        <v>2343</v>
      </c>
      <c r="B3801" t="s">
        <v>1847</v>
      </c>
      <c r="C3801" s="1">
        <v>41734</v>
      </c>
      <c r="D3801" s="1">
        <v>41738</v>
      </c>
      <c r="E3801" t="s">
        <v>10</v>
      </c>
      <c r="F3801">
        <v>416405</v>
      </c>
      <c r="G3801">
        <v>5</v>
      </c>
      <c r="H3801">
        <v>0</v>
      </c>
      <c r="I3801">
        <v>83281</v>
      </c>
      <c r="J3801" s="1" t="str">
        <f>INDEX(location!A:A,MATCH('Tabela Total'!A3801,location!A:A,0))</f>
        <v>CA-2014-102988</v>
      </c>
      <c r="K3801" s="1" t="str">
        <f>VLOOKUP(J3801,location[#All],2,FALSE)</f>
        <v>United States</v>
      </c>
      <c r="L3801" t="str">
        <f>VLOOKUP(J3801,location[#All],3,)</f>
        <v>Alexandria</v>
      </c>
      <c r="M3801" t="str">
        <f>VLOOKUP(J3801,location[#All],4,)</f>
        <v>Virginia</v>
      </c>
      <c r="N3801">
        <f>VLOOKUP(J3801,location[#All],5,)</f>
        <v>22304</v>
      </c>
      <c r="O3801" t="str">
        <f>VLOOKUP(J3801,location[#All],6,)</f>
        <v>South</v>
      </c>
    </row>
    <row r="3802" spans="1:15" x14ac:dyDescent="0.25">
      <c r="A3802" t="s">
        <v>2409</v>
      </c>
      <c r="B3802" t="s">
        <v>1847</v>
      </c>
      <c r="C3802" s="1">
        <v>42633</v>
      </c>
      <c r="D3802" s="1">
        <v>42637</v>
      </c>
      <c r="E3802" t="s">
        <v>15</v>
      </c>
      <c r="F3802">
        <v>6579</v>
      </c>
      <c r="G3802">
        <v>9</v>
      </c>
      <c r="H3802">
        <v>0</v>
      </c>
      <c r="I3802">
        <v>302634</v>
      </c>
      <c r="J3802" s="1" t="str">
        <f>INDEX(location!A:A,MATCH('Tabela Total'!A3802,location!A:A,0))</f>
        <v>CA-2016-100244</v>
      </c>
      <c r="K3802" s="1" t="str">
        <f>VLOOKUP(J3802,location[#All],2,FALSE)</f>
        <v>United States</v>
      </c>
      <c r="L3802" t="str">
        <f>VLOOKUP(J3802,location[#All],3,)</f>
        <v>San Francisco</v>
      </c>
      <c r="M3802" t="str">
        <f>VLOOKUP(J3802,location[#All],4,)</f>
        <v>California</v>
      </c>
      <c r="N3802">
        <f>VLOOKUP(J3802,location[#All],5,)</f>
        <v>94122</v>
      </c>
      <c r="O3802" t="str">
        <f>VLOOKUP(J3802,location[#All],6,)</f>
        <v>West</v>
      </c>
    </row>
    <row r="3803" spans="1:15" x14ac:dyDescent="0.25">
      <c r="A3803" t="s">
        <v>2409</v>
      </c>
      <c r="B3803" t="s">
        <v>1847</v>
      </c>
      <c r="C3803" s="1">
        <v>42633</v>
      </c>
      <c r="D3803" s="1">
        <v>42637</v>
      </c>
      <c r="E3803" t="s">
        <v>15</v>
      </c>
      <c r="F3803">
        <v>271984</v>
      </c>
      <c r="G3803">
        <v>2</v>
      </c>
      <c r="H3803">
        <v>2</v>
      </c>
      <c r="I3803">
        <v>883948</v>
      </c>
      <c r="J3803" s="1" t="str">
        <f>INDEX(location!A:A,MATCH('Tabela Total'!A3803,location!A:A,0))</f>
        <v>CA-2016-100244</v>
      </c>
      <c r="K3803" s="1" t="str">
        <f>VLOOKUP(J3803,location[#All],2,FALSE)</f>
        <v>United States</v>
      </c>
      <c r="L3803" t="str">
        <f>VLOOKUP(J3803,location[#All],3,)</f>
        <v>San Francisco</v>
      </c>
      <c r="M3803" t="str">
        <f>VLOOKUP(J3803,location[#All],4,)</f>
        <v>California</v>
      </c>
      <c r="N3803">
        <f>VLOOKUP(J3803,location[#All],5,)</f>
        <v>94122</v>
      </c>
      <c r="O3803" t="str">
        <f>VLOOKUP(J3803,location[#All],6,)</f>
        <v>West</v>
      </c>
    </row>
    <row r="3804" spans="1:15" x14ac:dyDescent="0.25">
      <c r="A3804" t="s">
        <v>2409</v>
      </c>
      <c r="B3804" t="s">
        <v>1847</v>
      </c>
      <c r="C3804" s="1">
        <v>42633</v>
      </c>
      <c r="D3804" s="1">
        <v>42637</v>
      </c>
      <c r="E3804" t="s">
        <v>15</v>
      </c>
      <c r="F3804">
        <v>1176</v>
      </c>
      <c r="G3804">
        <v>4</v>
      </c>
      <c r="H3804">
        <v>0</v>
      </c>
      <c r="I3804">
        <v>31752</v>
      </c>
      <c r="J3804" s="1" t="str">
        <f>INDEX(location!A:A,MATCH('Tabela Total'!A3804,location!A:A,0))</f>
        <v>CA-2016-100244</v>
      </c>
      <c r="K3804" s="1" t="str">
        <f>VLOOKUP(J3804,location[#All],2,FALSE)</f>
        <v>United States</v>
      </c>
      <c r="L3804" t="str">
        <f>VLOOKUP(J3804,location[#All],3,)</f>
        <v>San Francisco</v>
      </c>
      <c r="M3804" t="str">
        <f>VLOOKUP(J3804,location[#All],4,)</f>
        <v>California</v>
      </c>
      <c r="N3804">
        <f>VLOOKUP(J3804,location[#All],5,)</f>
        <v>94122</v>
      </c>
      <c r="O3804" t="str">
        <f>VLOOKUP(J3804,location[#All],6,)</f>
        <v>West</v>
      </c>
    </row>
    <row r="3805" spans="1:15" x14ac:dyDescent="0.25">
      <c r="A3805" t="s">
        <v>2409</v>
      </c>
      <c r="B3805" t="s">
        <v>1847</v>
      </c>
      <c r="C3805" s="1">
        <v>42633</v>
      </c>
      <c r="D3805" s="1">
        <v>42637</v>
      </c>
      <c r="E3805" t="s">
        <v>15</v>
      </c>
      <c r="F3805">
        <v>7752</v>
      </c>
      <c r="G3805">
        <v>2</v>
      </c>
      <c r="H3805">
        <v>0</v>
      </c>
      <c r="I3805">
        <v>379848</v>
      </c>
      <c r="J3805" s="1" t="str">
        <f>INDEX(location!A:A,MATCH('Tabela Total'!A3805,location!A:A,0))</f>
        <v>CA-2016-100244</v>
      </c>
      <c r="K3805" s="1" t="str">
        <f>VLOOKUP(J3805,location[#All],2,FALSE)</f>
        <v>United States</v>
      </c>
      <c r="L3805" t="str">
        <f>VLOOKUP(J3805,location[#All],3,)</f>
        <v>San Francisco</v>
      </c>
      <c r="M3805" t="str">
        <f>VLOOKUP(J3805,location[#All],4,)</f>
        <v>California</v>
      </c>
      <c r="N3805">
        <f>VLOOKUP(J3805,location[#All],5,)</f>
        <v>94122</v>
      </c>
      <c r="O3805" t="str">
        <f>VLOOKUP(J3805,location[#All],6,)</f>
        <v>West</v>
      </c>
    </row>
    <row r="3806" spans="1:15" x14ac:dyDescent="0.25">
      <c r="A3806" t="s">
        <v>2409</v>
      </c>
      <c r="B3806" t="s">
        <v>1847</v>
      </c>
      <c r="C3806" s="1">
        <v>42633</v>
      </c>
      <c r="D3806" s="1">
        <v>42637</v>
      </c>
      <c r="E3806" t="s">
        <v>15</v>
      </c>
      <c r="F3806">
        <v>4864</v>
      </c>
      <c r="G3806">
        <v>2</v>
      </c>
      <c r="H3806">
        <v>2</v>
      </c>
      <c r="I3806">
        <v>15808</v>
      </c>
      <c r="J3806" s="1" t="str">
        <f>INDEX(location!A:A,MATCH('Tabela Total'!A3806,location!A:A,0))</f>
        <v>CA-2016-100244</v>
      </c>
      <c r="K3806" s="1" t="str">
        <f>VLOOKUP(J3806,location[#All],2,FALSE)</f>
        <v>United States</v>
      </c>
      <c r="L3806" t="str">
        <f>VLOOKUP(J3806,location[#All],3,)</f>
        <v>San Francisco</v>
      </c>
      <c r="M3806" t="str">
        <f>VLOOKUP(J3806,location[#All],4,)</f>
        <v>California</v>
      </c>
      <c r="N3806">
        <f>VLOOKUP(J3806,location[#All],5,)</f>
        <v>94122</v>
      </c>
      <c r="O3806" t="str">
        <f>VLOOKUP(J3806,location[#All],6,)</f>
        <v>West</v>
      </c>
    </row>
    <row r="3807" spans="1:15" x14ac:dyDescent="0.25">
      <c r="A3807" t="s">
        <v>742</v>
      </c>
      <c r="B3807" t="s">
        <v>743</v>
      </c>
      <c r="C3807" s="1">
        <v>41735</v>
      </c>
      <c r="D3807" s="1">
        <v>41739</v>
      </c>
      <c r="E3807" t="s">
        <v>15</v>
      </c>
      <c r="F3807">
        <v>4491</v>
      </c>
      <c r="G3807">
        <v>6</v>
      </c>
      <c r="H3807">
        <v>7</v>
      </c>
      <c r="I3807">
        <v>-35928</v>
      </c>
      <c r="J3807" s="1" t="str">
        <f>INDEX(location!A:A,MATCH('Tabela Total'!A3807,location!A:A,0))</f>
        <v>CA-2014-136742</v>
      </c>
      <c r="K3807" s="1" t="str">
        <f>VLOOKUP(J3807,location[#All],2,FALSE)</f>
        <v>United States</v>
      </c>
      <c r="L3807" t="str">
        <f>VLOOKUP(J3807,location[#All],3,)</f>
        <v>Lancaster</v>
      </c>
      <c r="M3807" t="str">
        <f>VLOOKUP(J3807,location[#All],4,)</f>
        <v>Pennsylvania</v>
      </c>
      <c r="N3807">
        <f>VLOOKUP(J3807,location[#All],5,)</f>
        <v>17602</v>
      </c>
      <c r="O3807" t="str">
        <f>VLOOKUP(J3807,location[#All],6,)</f>
        <v>East</v>
      </c>
    </row>
    <row r="3808" spans="1:15" x14ac:dyDescent="0.25">
      <c r="A3808" t="s">
        <v>1567</v>
      </c>
      <c r="B3808" t="s">
        <v>743</v>
      </c>
      <c r="C3808" s="1">
        <v>42334</v>
      </c>
      <c r="D3808" s="1">
        <v>42338</v>
      </c>
      <c r="E3808" t="s">
        <v>15</v>
      </c>
      <c r="F3808">
        <v>1473</v>
      </c>
      <c r="G3808">
        <v>3</v>
      </c>
      <c r="H3808">
        <v>0</v>
      </c>
      <c r="I3808">
        <v>69231</v>
      </c>
      <c r="J3808" s="1" t="str">
        <f>INDEX(location!A:A,MATCH('Tabela Total'!A3808,location!A:A,0))</f>
        <v>CA-2015-117961</v>
      </c>
      <c r="K3808" s="1" t="str">
        <f>VLOOKUP(J3808,location[#All],2,FALSE)</f>
        <v>United States</v>
      </c>
      <c r="L3808" t="str">
        <f>VLOOKUP(J3808,location[#All],3,)</f>
        <v>Leominster</v>
      </c>
      <c r="M3808" t="str">
        <f>VLOOKUP(J3808,location[#All],4,)</f>
        <v>Massachusetts</v>
      </c>
      <c r="N3808">
        <f>VLOOKUP(J3808,location[#All],5,)</f>
        <v>1453</v>
      </c>
      <c r="O3808" t="str">
        <f>VLOOKUP(J3808,location[#All],6,)</f>
        <v>East</v>
      </c>
    </row>
    <row r="3809" spans="1:15" x14ac:dyDescent="0.25">
      <c r="A3809" t="s">
        <v>1567</v>
      </c>
      <c r="B3809" t="s">
        <v>743</v>
      </c>
      <c r="C3809" s="1">
        <v>42334</v>
      </c>
      <c r="D3809" s="1">
        <v>42338</v>
      </c>
      <c r="E3809" t="s">
        <v>15</v>
      </c>
      <c r="F3809">
        <v>1049</v>
      </c>
      <c r="G3809">
        <v>5</v>
      </c>
      <c r="H3809">
        <v>0</v>
      </c>
      <c r="I3809">
        <v>25176</v>
      </c>
      <c r="J3809" s="1" t="str">
        <f>INDEX(location!A:A,MATCH('Tabela Total'!A3809,location!A:A,0))</f>
        <v>CA-2015-117961</v>
      </c>
      <c r="K3809" s="1" t="str">
        <f>VLOOKUP(J3809,location[#All],2,FALSE)</f>
        <v>United States</v>
      </c>
      <c r="L3809" t="str">
        <f>VLOOKUP(J3809,location[#All],3,)</f>
        <v>Leominster</v>
      </c>
      <c r="M3809" t="str">
        <f>VLOOKUP(J3809,location[#All],4,)</f>
        <v>Massachusetts</v>
      </c>
      <c r="N3809">
        <f>VLOOKUP(J3809,location[#All],5,)</f>
        <v>1453</v>
      </c>
      <c r="O3809" t="str">
        <f>VLOOKUP(J3809,location[#All],6,)</f>
        <v>East</v>
      </c>
    </row>
    <row r="3810" spans="1:15" x14ac:dyDescent="0.25">
      <c r="A3810" t="s">
        <v>1567</v>
      </c>
      <c r="B3810" t="s">
        <v>743</v>
      </c>
      <c r="C3810" s="1">
        <v>42334</v>
      </c>
      <c r="D3810" s="1">
        <v>42338</v>
      </c>
      <c r="E3810" t="s">
        <v>15</v>
      </c>
      <c r="F3810">
        <v>6104</v>
      </c>
      <c r="G3810">
        <v>4</v>
      </c>
      <c r="H3810">
        <v>0</v>
      </c>
      <c r="I3810">
        <v>3052</v>
      </c>
      <c r="J3810" s="1" t="str">
        <f>INDEX(location!A:A,MATCH('Tabela Total'!A3810,location!A:A,0))</f>
        <v>CA-2015-117961</v>
      </c>
      <c r="K3810" s="1" t="str">
        <f>VLOOKUP(J3810,location[#All],2,FALSE)</f>
        <v>United States</v>
      </c>
      <c r="L3810" t="str">
        <f>VLOOKUP(J3810,location[#All],3,)</f>
        <v>Leominster</v>
      </c>
      <c r="M3810" t="str">
        <f>VLOOKUP(J3810,location[#All],4,)</f>
        <v>Massachusetts</v>
      </c>
      <c r="N3810">
        <f>VLOOKUP(J3810,location[#All],5,)</f>
        <v>1453</v>
      </c>
      <c r="O3810" t="str">
        <f>VLOOKUP(J3810,location[#All],6,)</f>
        <v>East</v>
      </c>
    </row>
    <row r="3811" spans="1:15" x14ac:dyDescent="0.25">
      <c r="A3811" t="s">
        <v>1567</v>
      </c>
      <c r="B3811" t="s">
        <v>743</v>
      </c>
      <c r="C3811" s="1">
        <v>42334</v>
      </c>
      <c r="D3811" s="1">
        <v>42338</v>
      </c>
      <c r="E3811" t="s">
        <v>15</v>
      </c>
      <c r="F3811">
        <v>1095</v>
      </c>
      <c r="G3811">
        <v>3</v>
      </c>
      <c r="H3811">
        <v>0</v>
      </c>
      <c r="I3811">
        <v>51465</v>
      </c>
      <c r="J3811" s="1" t="str">
        <f>INDEX(location!A:A,MATCH('Tabela Total'!A3811,location!A:A,0))</f>
        <v>CA-2015-117961</v>
      </c>
      <c r="K3811" s="1" t="str">
        <f>VLOOKUP(J3811,location[#All],2,FALSE)</f>
        <v>United States</v>
      </c>
      <c r="L3811" t="str">
        <f>VLOOKUP(J3811,location[#All],3,)</f>
        <v>Leominster</v>
      </c>
      <c r="M3811" t="str">
        <f>VLOOKUP(J3811,location[#All],4,)</f>
        <v>Massachusetts</v>
      </c>
      <c r="N3811">
        <f>VLOOKUP(J3811,location[#All],5,)</f>
        <v>1453</v>
      </c>
      <c r="O3811" t="str">
        <f>VLOOKUP(J3811,location[#All],6,)</f>
        <v>East</v>
      </c>
    </row>
    <row r="3812" spans="1:15" x14ac:dyDescent="0.25">
      <c r="A3812" t="s">
        <v>2981</v>
      </c>
      <c r="B3812" t="s">
        <v>2982</v>
      </c>
      <c r="C3812" s="1">
        <v>41964</v>
      </c>
      <c r="D3812" s="1">
        <v>41969</v>
      </c>
      <c r="E3812" t="s">
        <v>15</v>
      </c>
      <c r="F3812">
        <v>1296</v>
      </c>
      <c r="G3812">
        <v>2</v>
      </c>
      <c r="H3812">
        <v>0</v>
      </c>
      <c r="I3812">
        <v>62208</v>
      </c>
      <c r="J3812" s="1" t="str">
        <f>INDEX(location!A:A,MATCH('Tabela Total'!A3812,location!A:A,0))</f>
        <v>CA-2014-103401</v>
      </c>
      <c r="K3812" s="1" t="str">
        <f>VLOOKUP(J3812,location[#All],2,FALSE)</f>
        <v>United States</v>
      </c>
      <c r="L3812" t="str">
        <f>VLOOKUP(J3812,location[#All],3,)</f>
        <v>San Francisco</v>
      </c>
      <c r="M3812" t="str">
        <f>VLOOKUP(J3812,location[#All],4,)</f>
        <v>California</v>
      </c>
      <c r="N3812">
        <f>VLOOKUP(J3812,location[#All],5,)</f>
        <v>94110</v>
      </c>
      <c r="O3812" t="str">
        <f>VLOOKUP(J3812,location[#All],6,)</f>
        <v>West</v>
      </c>
    </row>
    <row r="3813" spans="1:15" x14ac:dyDescent="0.25">
      <c r="A3813" t="s">
        <v>3456</v>
      </c>
      <c r="B3813" t="s">
        <v>2982</v>
      </c>
      <c r="C3813" s="1">
        <v>41962</v>
      </c>
      <c r="D3813" s="1">
        <v>41968</v>
      </c>
      <c r="E3813" t="s">
        <v>15</v>
      </c>
      <c r="F3813">
        <v>225</v>
      </c>
      <c r="G3813">
        <v>6</v>
      </c>
      <c r="H3813">
        <v>0</v>
      </c>
      <c r="I3813">
        <v>108</v>
      </c>
      <c r="J3813" s="1" t="str">
        <f>INDEX(location!A:A,MATCH('Tabela Total'!A3813,location!A:A,0))</f>
        <v>US-2014-123183</v>
      </c>
      <c r="K3813" s="1" t="str">
        <f>VLOOKUP(J3813,location[#All],2,FALSE)</f>
        <v>United States</v>
      </c>
      <c r="L3813" t="str">
        <f>VLOOKUP(J3813,location[#All],3,)</f>
        <v>Wilmington</v>
      </c>
      <c r="M3813" t="str">
        <f>VLOOKUP(J3813,location[#All],4,)</f>
        <v>Delaware</v>
      </c>
      <c r="N3813">
        <f>VLOOKUP(J3813,location[#All],5,)</f>
        <v>19805</v>
      </c>
      <c r="O3813" t="str">
        <f>VLOOKUP(J3813,location[#All],6,)</f>
        <v>East</v>
      </c>
    </row>
    <row r="3814" spans="1:15" x14ac:dyDescent="0.25">
      <c r="A3814" t="s">
        <v>3456</v>
      </c>
      <c r="B3814" t="s">
        <v>2982</v>
      </c>
      <c r="C3814" s="1">
        <v>41962</v>
      </c>
      <c r="D3814" s="1">
        <v>41968</v>
      </c>
      <c r="E3814" t="s">
        <v>15</v>
      </c>
      <c r="F3814">
        <v>996</v>
      </c>
      <c r="G3814">
        <v>2</v>
      </c>
      <c r="H3814">
        <v>0</v>
      </c>
      <c r="I3814">
        <v>45816</v>
      </c>
      <c r="J3814" s="1" t="str">
        <f>INDEX(location!A:A,MATCH('Tabela Total'!A3814,location!A:A,0))</f>
        <v>US-2014-123183</v>
      </c>
      <c r="K3814" s="1" t="str">
        <f>VLOOKUP(J3814,location[#All],2,FALSE)</f>
        <v>United States</v>
      </c>
      <c r="L3814" t="str">
        <f>VLOOKUP(J3814,location[#All],3,)</f>
        <v>Wilmington</v>
      </c>
      <c r="M3814" t="str">
        <f>VLOOKUP(J3814,location[#All],4,)</f>
        <v>Delaware</v>
      </c>
      <c r="N3814">
        <f>VLOOKUP(J3814,location[#All],5,)</f>
        <v>19805</v>
      </c>
      <c r="O3814" t="str">
        <f>VLOOKUP(J3814,location[#All],6,)</f>
        <v>East</v>
      </c>
    </row>
    <row r="3815" spans="1:15" x14ac:dyDescent="0.25">
      <c r="A3815" t="s">
        <v>3456</v>
      </c>
      <c r="B3815" t="s">
        <v>2982</v>
      </c>
      <c r="C3815" s="1">
        <v>41962</v>
      </c>
      <c r="D3815" s="1">
        <v>41968</v>
      </c>
      <c r="E3815" t="s">
        <v>15</v>
      </c>
      <c r="F3815">
        <v>21308</v>
      </c>
      <c r="G3815">
        <v>7</v>
      </c>
      <c r="H3815">
        <v>0</v>
      </c>
      <c r="I3815">
        <v>1022784</v>
      </c>
      <c r="J3815" s="1" t="str">
        <f>INDEX(location!A:A,MATCH('Tabela Total'!A3815,location!A:A,0))</f>
        <v>US-2014-123183</v>
      </c>
      <c r="K3815" s="1" t="str">
        <f>VLOOKUP(J3815,location[#All],2,FALSE)</f>
        <v>United States</v>
      </c>
      <c r="L3815" t="str">
        <f>VLOOKUP(J3815,location[#All],3,)</f>
        <v>Wilmington</v>
      </c>
      <c r="M3815" t="str">
        <f>VLOOKUP(J3815,location[#All],4,)</f>
        <v>Delaware</v>
      </c>
      <c r="N3815">
        <f>VLOOKUP(J3815,location[#All],5,)</f>
        <v>19805</v>
      </c>
      <c r="O3815" t="str">
        <f>VLOOKUP(J3815,location[#All],6,)</f>
        <v>East</v>
      </c>
    </row>
    <row r="3816" spans="1:15" x14ac:dyDescent="0.25">
      <c r="A3816" t="s">
        <v>3456</v>
      </c>
      <c r="B3816" t="s">
        <v>2982</v>
      </c>
      <c r="C3816" s="1">
        <v>41962</v>
      </c>
      <c r="D3816" s="1">
        <v>41968</v>
      </c>
      <c r="E3816" t="s">
        <v>15</v>
      </c>
      <c r="F3816">
        <v>102588</v>
      </c>
      <c r="G3816">
        <v>6</v>
      </c>
      <c r="H3816">
        <v>0</v>
      </c>
      <c r="I3816">
        <v>2359524</v>
      </c>
      <c r="J3816" s="1" t="str">
        <f>INDEX(location!A:A,MATCH('Tabela Total'!A3816,location!A:A,0))</f>
        <v>US-2014-123183</v>
      </c>
      <c r="K3816" s="1" t="str">
        <f>VLOOKUP(J3816,location[#All],2,FALSE)</f>
        <v>United States</v>
      </c>
      <c r="L3816" t="str">
        <f>VLOOKUP(J3816,location[#All],3,)</f>
        <v>Wilmington</v>
      </c>
      <c r="M3816" t="str">
        <f>VLOOKUP(J3816,location[#All],4,)</f>
        <v>Delaware</v>
      </c>
      <c r="N3816">
        <f>VLOOKUP(J3816,location[#All],5,)</f>
        <v>19805</v>
      </c>
      <c r="O3816" t="str">
        <f>VLOOKUP(J3816,location[#All],6,)</f>
        <v>East</v>
      </c>
    </row>
    <row r="3817" spans="1:15" x14ac:dyDescent="0.25">
      <c r="A3817" t="s">
        <v>595</v>
      </c>
      <c r="B3817" t="s">
        <v>596</v>
      </c>
      <c r="C3817" s="1">
        <v>43043</v>
      </c>
      <c r="D3817" s="1">
        <v>43043</v>
      </c>
      <c r="E3817" t="s">
        <v>327</v>
      </c>
      <c r="F3817">
        <v>799998</v>
      </c>
      <c r="G3817">
        <v>4</v>
      </c>
      <c r="H3817">
        <v>5</v>
      </c>
      <c r="I3817">
        <v>-38399904</v>
      </c>
      <c r="J3817" s="1" t="str">
        <f>INDEX(location!A:A,MATCH('Tabela Total'!A3817,location!A:A,0))</f>
        <v>US-2017-168116</v>
      </c>
      <c r="K3817" s="1" t="str">
        <f>VLOOKUP(J3817,location[#All],2,FALSE)</f>
        <v>United States</v>
      </c>
      <c r="L3817" t="str">
        <f>VLOOKUP(J3817,location[#All],3,)</f>
        <v>Burlington</v>
      </c>
      <c r="M3817" t="str">
        <f>VLOOKUP(J3817,location[#All],4,)</f>
        <v>North Carolina</v>
      </c>
      <c r="N3817">
        <f>VLOOKUP(J3817,location[#All],5,)</f>
        <v>27217</v>
      </c>
      <c r="O3817" t="str">
        <f>VLOOKUP(J3817,location[#All],6,)</f>
        <v>South</v>
      </c>
    </row>
    <row r="3818" spans="1:15" x14ac:dyDescent="0.25">
      <c r="A3818" t="s">
        <v>595</v>
      </c>
      <c r="B3818" t="s">
        <v>596</v>
      </c>
      <c r="C3818" s="1">
        <v>43043</v>
      </c>
      <c r="D3818" s="1">
        <v>43043</v>
      </c>
      <c r="E3818" t="s">
        <v>327</v>
      </c>
      <c r="F3818">
        <v>16744</v>
      </c>
      <c r="G3818">
        <v>2</v>
      </c>
      <c r="H3818">
        <v>2</v>
      </c>
      <c r="I3818">
        <v>14651</v>
      </c>
      <c r="J3818" s="1" t="str">
        <f>INDEX(location!A:A,MATCH('Tabela Total'!A3818,location!A:A,0))</f>
        <v>US-2017-168116</v>
      </c>
      <c r="K3818" s="1" t="str">
        <f>VLOOKUP(J3818,location[#All],2,FALSE)</f>
        <v>United States</v>
      </c>
      <c r="L3818" t="str">
        <f>VLOOKUP(J3818,location[#All],3,)</f>
        <v>Burlington</v>
      </c>
      <c r="M3818" t="str">
        <f>VLOOKUP(J3818,location[#All],4,)</f>
        <v>North Carolina</v>
      </c>
      <c r="N3818">
        <f>VLOOKUP(J3818,location[#All],5,)</f>
        <v>27217</v>
      </c>
      <c r="O3818" t="str">
        <f>VLOOKUP(J3818,location[#All],6,)</f>
        <v>South</v>
      </c>
    </row>
    <row r="3819" spans="1:15" x14ac:dyDescent="0.25">
      <c r="A3819" t="s">
        <v>1632</v>
      </c>
      <c r="B3819" t="s">
        <v>596</v>
      </c>
      <c r="C3819" s="1">
        <v>41796</v>
      </c>
      <c r="D3819" s="1">
        <v>41801</v>
      </c>
      <c r="E3819" t="s">
        <v>15</v>
      </c>
      <c r="F3819">
        <v>149544</v>
      </c>
      <c r="G3819">
        <v>9</v>
      </c>
      <c r="H3819">
        <v>2</v>
      </c>
      <c r="I3819">
        <v>504711</v>
      </c>
      <c r="J3819" s="1" t="str">
        <f>INDEX(location!A:A,MATCH('Tabela Total'!A3819,location!A:A,0))</f>
        <v>CA-2014-159520</v>
      </c>
      <c r="K3819" s="1" t="str">
        <f>VLOOKUP(J3819,location[#All],2,FALSE)</f>
        <v>United States</v>
      </c>
      <c r="L3819" t="str">
        <f>VLOOKUP(J3819,location[#All],3,)</f>
        <v>Long Beach</v>
      </c>
      <c r="M3819" t="str">
        <f>VLOOKUP(J3819,location[#All],4,)</f>
        <v>New York</v>
      </c>
      <c r="N3819">
        <f>VLOOKUP(J3819,location[#All],5,)</f>
        <v>11561</v>
      </c>
      <c r="O3819" t="str">
        <f>VLOOKUP(J3819,location[#All],6,)</f>
        <v>East</v>
      </c>
    </row>
    <row r="3820" spans="1:15" x14ac:dyDescent="0.25">
      <c r="A3820" t="s">
        <v>1632</v>
      </c>
      <c r="B3820" t="s">
        <v>596</v>
      </c>
      <c r="C3820" s="1">
        <v>41796</v>
      </c>
      <c r="D3820" s="1">
        <v>41801</v>
      </c>
      <c r="E3820" t="s">
        <v>15</v>
      </c>
      <c r="F3820">
        <v>1714</v>
      </c>
      <c r="G3820">
        <v>2</v>
      </c>
      <c r="H3820">
        <v>0</v>
      </c>
      <c r="I3820">
        <v>44564</v>
      </c>
      <c r="J3820" s="1" t="str">
        <f>INDEX(location!A:A,MATCH('Tabela Total'!A3820,location!A:A,0))</f>
        <v>CA-2014-159520</v>
      </c>
      <c r="K3820" s="1" t="str">
        <f>VLOOKUP(J3820,location[#All],2,FALSE)</f>
        <v>United States</v>
      </c>
      <c r="L3820" t="str">
        <f>VLOOKUP(J3820,location[#All],3,)</f>
        <v>Long Beach</v>
      </c>
      <c r="M3820" t="str">
        <f>VLOOKUP(J3820,location[#All],4,)</f>
        <v>New York</v>
      </c>
      <c r="N3820">
        <f>VLOOKUP(J3820,location[#All],5,)</f>
        <v>11561</v>
      </c>
      <c r="O3820" t="str">
        <f>VLOOKUP(J3820,location[#All],6,)</f>
        <v>East</v>
      </c>
    </row>
    <row r="3821" spans="1:15" x14ac:dyDescent="0.25">
      <c r="A3821" t="s">
        <v>1632</v>
      </c>
      <c r="B3821" t="s">
        <v>596</v>
      </c>
      <c r="C3821" s="1">
        <v>41796</v>
      </c>
      <c r="D3821" s="1">
        <v>41801</v>
      </c>
      <c r="E3821" t="s">
        <v>15</v>
      </c>
      <c r="F3821">
        <v>991764</v>
      </c>
      <c r="G3821">
        <v>3</v>
      </c>
      <c r="H3821">
        <v>4</v>
      </c>
      <c r="I3821">
        <v>-3471174</v>
      </c>
      <c r="J3821" s="1" t="str">
        <f>INDEX(location!A:A,MATCH('Tabela Total'!A3821,location!A:A,0))</f>
        <v>CA-2014-159520</v>
      </c>
      <c r="K3821" s="1" t="str">
        <f>VLOOKUP(J3821,location[#All],2,FALSE)</f>
        <v>United States</v>
      </c>
      <c r="L3821" t="str">
        <f>VLOOKUP(J3821,location[#All],3,)</f>
        <v>Long Beach</v>
      </c>
      <c r="M3821" t="str">
        <f>VLOOKUP(J3821,location[#All],4,)</f>
        <v>New York</v>
      </c>
      <c r="N3821">
        <f>VLOOKUP(J3821,location[#All],5,)</f>
        <v>11561</v>
      </c>
      <c r="O3821" t="str">
        <f>VLOOKUP(J3821,location[#All],6,)</f>
        <v>East</v>
      </c>
    </row>
    <row r="3822" spans="1:15" x14ac:dyDescent="0.25">
      <c r="A3822" t="s">
        <v>2357</v>
      </c>
      <c r="B3822" t="s">
        <v>596</v>
      </c>
      <c r="C3822" s="1">
        <v>42313</v>
      </c>
      <c r="D3822" s="1">
        <v>42319</v>
      </c>
      <c r="E3822" t="s">
        <v>15</v>
      </c>
      <c r="F3822">
        <v>25344</v>
      </c>
      <c r="G3822">
        <v>6</v>
      </c>
      <c r="H3822">
        <v>2</v>
      </c>
      <c r="I3822">
        <v>88704</v>
      </c>
      <c r="J3822" s="1" t="str">
        <f>INDEX(location!A:A,MATCH('Tabela Total'!A3822,location!A:A,0))</f>
        <v>CA-2015-144386</v>
      </c>
      <c r="K3822" s="1" t="str">
        <f>VLOOKUP(J3822,location[#All],2,FALSE)</f>
        <v>United States</v>
      </c>
      <c r="L3822" t="str">
        <f>VLOOKUP(J3822,location[#All],3,)</f>
        <v>New York City</v>
      </c>
      <c r="M3822" t="str">
        <f>VLOOKUP(J3822,location[#All],4,)</f>
        <v>New York</v>
      </c>
      <c r="N3822">
        <f>VLOOKUP(J3822,location[#All],5,)</f>
        <v>10009</v>
      </c>
      <c r="O3822" t="str">
        <f>VLOOKUP(J3822,location[#All],6,)</f>
        <v>East</v>
      </c>
    </row>
    <row r="3823" spans="1:15" x14ac:dyDescent="0.25">
      <c r="A3823" t="s">
        <v>490</v>
      </c>
      <c r="B3823" t="s">
        <v>491</v>
      </c>
      <c r="C3823" s="1">
        <v>43063</v>
      </c>
      <c r="D3823" s="1">
        <v>43067</v>
      </c>
      <c r="E3823" t="s">
        <v>15</v>
      </c>
      <c r="F3823">
        <v>10824</v>
      </c>
      <c r="G3823">
        <v>3</v>
      </c>
      <c r="H3823">
        <v>2</v>
      </c>
      <c r="I3823">
        <v>25707</v>
      </c>
      <c r="J3823" s="1" t="str">
        <f>INDEX(location!A:A,MATCH('Tabela Total'!A3823,location!A:A,0))</f>
        <v>CA-2017-101945</v>
      </c>
      <c r="K3823" s="1" t="str">
        <f>VLOOKUP(J3823,location[#All],2,FALSE)</f>
        <v>United States</v>
      </c>
      <c r="L3823" t="str">
        <f>VLOOKUP(J3823,location[#All],3,)</f>
        <v>Houston</v>
      </c>
      <c r="M3823" t="str">
        <f>VLOOKUP(J3823,location[#All],4,)</f>
        <v>Texas</v>
      </c>
      <c r="N3823">
        <f>VLOOKUP(J3823,location[#All],5,)</f>
        <v>77070</v>
      </c>
      <c r="O3823" t="str">
        <f>VLOOKUP(J3823,location[#All],6,)</f>
        <v>Central</v>
      </c>
    </row>
    <row r="3824" spans="1:15" x14ac:dyDescent="0.25">
      <c r="A3824" t="s">
        <v>710</v>
      </c>
      <c r="B3824" t="s">
        <v>491</v>
      </c>
      <c r="C3824" s="1">
        <v>42968</v>
      </c>
      <c r="D3824" s="1">
        <v>42975</v>
      </c>
      <c r="E3824" t="s">
        <v>15</v>
      </c>
      <c r="F3824">
        <v>350</v>
      </c>
      <c r="G3824">
        <v>7</v>
      </c>
      <c r="H3824">
        <v>0</v>
      </c>
      <c r="I3824">
        <v>168</v>
      </c>
      <c r="J3824" s="1" t="str">
        <f>INDEX(location!A:A,MATCH('Tabela Total'!A3824,location!A:A,0))</f>
        <v>CA-2017-126956</v>
      </c>
      <c r="K3824" s="1" t="str">
        <f>VLOOKUP(J3824,location[#All],2,FALSE)</f>
        <v>United States</v>
      </c>
      <c r="L3824" t="str">
        <f>VLOOKUP(J3824,location[#All],3,)</f>
        <v>Lakeville</v>
      </c>
      <c r="M3824" t="str">
        <f>VLOOKUP(J3824,location[#All],4,)</f>
        <v>Minnesota</v>
      </c>
      <c r="N3824">
        <f>VLOOKUP(J3824,location[#All],5,)</f>
        <v>55044</v>
      </c>
      <c r="O3824" t="str">
        <f>VLOOKUP(J3824,location[#All],6,)</f>
        <v>Central</v>
      </c>
    </row>
    <row r="3825" spans="1:15" x14ac:dyDescent="0.25">
      <c r="A3825" t="s">
        <v>710</v>
      </c>
      <c r="B3825" t="s">
        <v>491</v>
      </c>
      <c r="C3825" s="1">
        <v>42968</v>
      </c>
      <c r="D3825" s="1">
        <v>42975</v>
      </c>
      <c r="E3825" t="s">
        <v>15</v>
      </c>
      <c r="F3825">
        <v>3724</v>
      </c>
      <c r="G3825">
        <v>4</v>
      </c>
      <c r="H3825">
        <v>0</v>
      </c>
      <c r="I3825">
        <v>107996</v>
      </c>
      <c r="J3825" s="1" t="str">
        <f>INDEX(location!A:A,MATCH('Tabela Total'!A3825,location!A:A,0))</f>
        <v>CA-2017-126956</v>
      </c>
      <c r="K3825" s="1" t="str">
        <f>VLOOKUP(J3825,location[#All],2,FALSE)</f>
        <v>United States</v>
      </c>
      <c r="L3825" t="str">
        <f>VLOOKUP(J3825,location[#All],3,)</f>
        <v>Lakeville</v>
      </c>
      <c r="M3825" t="str">
        <f>VLOOKUP(J3825,location[#All],4,)</f>
        <v>Minnesota</v>
      </c>
      <c r="N3825">
        <f>VLOOKUP(J3825,location[#All],5,)</f>
        <v>55044</v>
      </c>
      <c r="O3825" t="str">
        <f>VLOOKUP(J3825,location[#All],6,)</f>
        <v>Central</v>
      </c>
    </row>
    <row r="3826" spans="1:15" x14ac:dyDescent="0.25">
      <c r="A3826" t="s">
        <v>710</v>
      </c>
      <c r="B3826" t="s">
        <v>491</v>
      </c>
      <c r="C3826" s="1">
        <v>42968</v>
      </c>
      <c r="D3826" s="1">
        <v>42975</v>
      </c>
      <c r="E3826" t="s">
        <v>15</v>
      </c>
      <c r="F3826">
        <v>1528</v>
      </c>
      <c r="G3826">
        <v>2</v>
      </c>
      <c r="H3826">
        <v>0</v>
      </c>
      <c r="I3826">
        <v>74872</v>
      </c>
      <c r="J3826" s="1" t="str">
        <f>INDEX(location!A:A,MATCH('Tabela Total'!A3826,location!A:A,0))</f>
        <v>CA-2017-126956</v>
      </c>
      <c r="K3826" s="1" t="str">
        <f>VLOOKUP(J3826,location[#All],2,FALSE)</f>
        <v>United States</v>
      </c>
      <c r="L3826" t="str">
        <f>VLOOKUP(J3826,location[#All],3,)</f>
        <v>Lakeville</v>
      </c>
      <c r="M3826" t="str">
        <f>VLOOKUP(J3826,location[#All],4,)</f>
        <v>Minnesota</v>
      </c>
      <c r="N3826">
        <f>VLOOKUP(J3826,location[#All],5,)</f>
        <v>55044</v>
      </c>
      <c r="O3826" t="str">
        <f>VLOOKUP(J3826,location[#All],6,)</f>
        <v>Central</v>
      </c>
    </row>
    <row r="3827" spans="1:15" x14ac:dyDescent="0.25">
      <c r="A3827" t="s">
        <v>730</v>
      </c>
      <c r="B3827" t="s">
        <v>491</v>
      </c>
      <c r="C3827" s="1">
        <v>42419</v>
      </c>
      <c r="D3827" s="1">
        <v>42424</v>
      </c>
      <c r="E3827" t="s">
        <v>15</v>
      </c>
      <c r="F3827">
        <v>4446</v>
      </c>
      <c r="G3827">
        <v>2</v>
      </c>
      <c r="H3827">
        <v>0</v>
      </c>
      <c r="I3827">
        <v>146718</v>
      </c>
      <c r="J3827" s="1" t="str">
        <f>INDEX(location!A:A,MATCH('Tabela Total'!A3827,location!A:A,0))</f>
        <v>CA-2016-123274</v>
      </c>
      <c r="K3827" s="1" t="str">
        <f>VLOOKUP(J3827,location[#All],2,FALSE)</f>
        <v>United States</v>
      </c>
      <c r="L3827" t="str">
        <f>VLOOKUP(J3827,location[#All],3,)</f>
        <v>New York City</v>
      </c>
      <c r="M3827" t="str">
        <f>VLOOKUP(J3827,location[#All],4,)</f>
        <v>New York</v>
      </c>
      <c r="N3827">
        <f>VLOOKUP(J3827,location[#All],5,)</f>
        <v>10035</v>
      </c>
      <c r="O3827" t="str">
        <f>VLOOKUP(J3827,location[#All],6,)</f>
        <v>East</v>
      </c>
    </row>
    <row r="3828" spans="1:15" x14ac:dyDescent="0.25">
      <c r="A3828" t="s">
        <v>730</v>
      </c>
      <c r="B3828" t="s">
        <v>491</v>
      </c>
      <c r="C3828" s="1">
        <v>42419</v>
      </c>
      <c r="D3828" s="1">
        <v>42424</v>
      </c>
      <c r="E3828" t="s">
        <v>15</v>
      </c>
      <c r="F3828">
        <v>24294</v>
      </c>
      <c r="G3828">
        <v>3</v>
      </c>
      <c r="H3828">
        <v>0</v>
      </c>
      <c r="I3828">
        <v>97176</v>
      </c>
      <c r="J3828" s="1" t="str">
        <f>INDEX(location!A:A,MATCH('Tabela Total'!A3828,location!A:A,0))</f>
        <v>CA-2016-123274</v>
      </c>
      <c r="K3828" s="1" t="str">
        <f>VLOOKUP(J3828,location[#All],2,FALSE)</f>
        <v>United States</v>
      </c>
      <c r="L3828" t="str">
        <f>VLOOKUP(J3828,location[#All],3,)</f>
        <v>New York City</v>
      </c>
      <c r="M3828" t="str">
        <f>VLOOKUP(J3828,location[#All],4,)</f>
        <v>New York</v>
      </c>
      <c r="N3828">
        <f>VLOOKUP(J3828,location[#All],5,)</f>
        <v>10035</v>
      </c>
      <c r="O3828" t="str">
        <f>VLOOKUP(J3828,location[#All],6,)</f>
        <v>East</v>
      </c>
    </row>
    <row r="3829" spans="1:15" x14ac:dyDescent="0.25">
      <c r="A3829" t="s">
        <v>871</v>
      </c>
      <c r="B3829" t="s">
        <v>491</v>
      </c>
      <c r="C3829" s="1">
        <v>42121</v>
      </c>
      <c r="D3829" s="1">
        <v>42127</v>
      </c>
      <c r="E3829" t="s">
        <v>15</v>
      </c>
      <c r="F3829">
        <v>2274</v>
      </c>
      <c r="G3829">
        <v>3</v>
      </c>
      <c r="H3829">
        <v>0</v>
      </c>
      <c r="I3829">
        <v>88686</v>
      </c>
      <c r="J3829" s="1" t="str">
        <f>INDEX(location!A:A,MATCH('Tabela Total'!A3829,location!A:A,0))</f>
        <v>CA-2015-124450</v>
      </c>
      <c r="K3829" s="1" t="str">
        <f>VLOOKUP(J3829,location[#All],2,FALSE)</f>
        <v>United States</v>
      </c>
      <c r="L3829" t="str">
        <f>VLOOKUP(J3829,location[#All],3,)</f>
        <v>Washington</v>
      </c>
      <c r="M3829" t="str">
        <f>VLOOKUP(J3829,location[#All],4,)</f>
        <v>District of Columbia</v>
      </c>
      <c r="N3829">
        <f>VLOOKUP(J3829,location[#All],5,)</f>
        <v>20016</v>
      </c>
      <c r="O3829" t="str">
        <f>VLOOKUP(J3829,location[#All],6,)</f>
        <v>East</v>
      </c>
    </row>
    <row r="3830" spans="1:15" x14ac:dyDescent="0.25">
      <c r="A3830" t="s">
        <v>871</v>
      </c>
      <c r="B3830" t="s">
        <v>491</v>
      </c>
      <c r="C3830" s="1">
        <v>42121</v>
      </c>
      <c r="D3830" s="1">
        <v>42127</v>
      </c>
      <c r="E3830" t="s">
        <v>15</v>
      </c>
      <c r="F3830">
        <v>126753</v>
      </c>
      <c r="G3830">
        <v>3</v>
      </c>
      <c r="H3830">
        <v>0</v>
      </c>
      <c r="I3830">
        <v>3168825</v>
      </c>
      <c r="J3830" s="1" t="str">
        <f>INDEX(location!A:A,MATCH('Tabela Total'!A3830,location!A:A,0))</f>
        <v>CA-2015-124450</v>
      </c>
      <c r="K3830" s="1" t="str">
        <f>VLOOKUP(J3830,location[#All],2,FALSE)</f>
        <v>United States</v>
      </c>
      <c r="L3830" t="str">
        <f>VLOOKUP(J3830,location[#All],3,)</f>
        <v>Washington</v>
      </c>
      <c r="M3830" t="str">
        <f>VLOOKUP(J3830,location[#All],4,)</f>
        <v>District of Columbia</v>
      </c>
      <c r="N3830">
        <f>VLOOKUP(J3830,location[#All],5,)</f>
        <v>20016</v>
      </c>
      <c r="O3830" t="str">
        <f>VLOOKUP(J3830,location[#All],6,)</f>
        <v>East</v>
      </c>
    </row>
    <row r="3831" spans="1:15" x14ac:dyDescent="0.25">
      <c r="A3831" t="s">
        <v>871</v>
      </c>
      <c r="B3831" t="s">
        <v>491</v>
      </c>
      <c r="C3831" s="1">
        <v>42121</v>
      </c>
      <c r="D3831" s="1">
        <v>42127</v>
      </c>
      <c r="E3831" t="s">
        <v>15</v>
      </c>
      <c r="F3831">
        <v>137992</v>
      </c>
      <c r="G3831">
        <v>8</v>
      </c>
      <c r="H3831">
        <v>0</v>
      </c>
      <c r="I3831">
        <v>6485624</v>
      </c>
      <c r="J3831" s="1" t="str">
        <f>INDEX(location!A:A,MATCH('Tabela Total'!A3831,location!A:A,0))</f>
        <v>CA-2015-124450</v>
      </c>
      <c r="K3831" s="1" t="str">
        <f>VLOOKUP(J3831,location[#All],2,FALSE)</f>
        <v>United States</v>
      </c>
      <c r="L3831" t="str">
        <f>VLOOKUP(J3831,location[#All],3,)</f>
        <v>Washington</v>
      </c>
      <c r="M3831" t="str">
        <f>VLOOKUP(J3831,location[#All],4,)</f>
        <v>District of Columbia</v>
      </c>
      <c r="N3831">
        <f>VLOOKUP(J3831,location[#All],5,)</f>
        <v>20016</v>
      </c>
      <c r="O3831" t="str">
        <f>VLOOKUP(J3831,location[#All],6,)</f>
        <v>East</v>
      </c>
    </row>
    <row r="3832" spans="1:15" x14ac:dyDescent="0.25">
      <c r="A3832" t="s">
        <v>2143</v>
      </c>
      <c r="B3832" t="s">
        <v>491</v>
      </c>
      <c r="C3832" s="1">
        <v>42710</v>
      </c>
      <c r="D3832" s="1">
        <v>42716</v>
      </c>
      <c r="E3832" t="s">
        <v>15</v>
      </c>
      <c r="F3832">
        <v>156792</v>
      </c>
      <c r="G3832">
        <v>1</v>
      </c>
      <c r="H3832">
        <v>2</v>
      </c>
      <c r="I3832">
        <v>137193</v>
      </c>
      <c r="J3832" s="1" t="str">
        <f>INDEX(location!A:A,MATCH('Tabela Total'!A3832,location!A:A,0))</f>
        <v>US-2016-169040</v>
      </c>
      <c r="K3832" s="1" t="str">
        <f>VLOOKUP(J3832,location[#All],2,FALSE)</f>
        <v>United States</v>
      </c>
      <c r="L3832" t="str">
        <f>VLOOKUP(J3832,location[#All],3,)</f>
        <v>Seattle</v>
      </c>
      <c r="M3832" t="str">
        <f>VLOOKUP(J3832,location[#All],4,)</f>
        <v>Washington</v>
      </c>
      <c r="N3832">
        <f>VLOOKUP(J3832,location[#All],5,)</f>
        <v>98105</v>
      </c>
      <c r="O3832" t="str">
        <f>VLOOKUP(J3832,location[#All],6,)</f>
        <v>West</v>
      </c>
    </row>
    <row r="3833" spans="1:15" x14ac:dyDescent="0.25">
      <c r="A3833" t="s">
        <v>2143</v>
      </c>
      <c r="B3833" t="s">
        <v>491</v>
      </c>
      <c r="C3833" s="1">
        <v>42710</v>
      </c>
      <c r="D3833" s="1">
        <v>42716</v>
      </c>
      <c r="E3833" t="s">
        <v>15</v>
      </c>
      <c r="F3833">
        <v>431976</v>
      </c>
      <c r="G3833">
        <v>3</v>
      </c>
      <c r="H3833">
        <v>2</v>
      </c>
      <c r="I3833">
        <v>269985</v>
      </c>
      <c r="J3833" s="1" t="str">
        <f>INDEX(location!A:A,MATCH('Tabela Total'!A3833,location!A:A,0))</f>
        <v>US-2016-169040</v>
      </c>
      <c r="K3833" s="1" t="str">
        <f>VLOOKUP(J3833,location[#All],2,FALSE)</f>
        <v>United States</v>
      </c>
      <c r="L3833" t="str">
        <f>VLOOKUP(J3833,location[#All],3,)</f>
        <v>Seattle</v>
      </c>
      <c r="M3833" t="str">
        <f>VLOOKUP(J3833,location[#All],4,)</f>
        <v>Washington</v>
      </c>
      <c r="N3833">
        <f>VLOOKUP(J3833,location[#All],5,)</f>
        <v>98105</v>
      </c>
      <c r="O3833" t="str">
        <f>VLOOKUP(J3833,location[#All],6,)</f>
        <v>West</v>
      </c>
    </row>
    <row r="3834" spans="1:15" x14ac:dyDescent="0.25">
      <c r="A3834" t="s">
        <v>2143</v>
      </c>
      <c r="B3834" t="s">
        <v>491</v>
      </c>
      <c r="C3834" s="1">
        <v>42710</v>
      </c>
      <c r="D3834" s="1">
        <v>42716</v>
      </c>
      <c r="E3834" t="s">
        <v>15</v>
      </c>
      <c r="F3834">
        <v>3589</v>
      </c>
      <c r="G3834">
        <v>1</v>
      </c>
      <c r="H3834">
        <v>0</v>
      </c>
      <c r="I3834">
        <v>161505</v>
      </c>
      <c r="J3834" s="1" t="str">
        <f>INDEX(location!A:A,MATCH('Tabela Total'!A3834,location!A:A,0))</f>
        <v>US-2016-169040</v>
      </c>
      <c r="K3834" s="1" t="str">
        <f>VLOOKUP(J3834,location[#All],2,FALSE)</f>
        <v>United States</v>
      </c>
      <c r="L3834" t="str">
        <f>VLOOKUP(J3834,location[#All],3,)</f>
        <v>Seattle</v>
      </c>
      <c r="M3834" t="str">
        <f>VLOOKUP(J3834,location[#All],4,)</f>
        <v>Washington</v>
      </c>
      <c r="N3834">
        <f>VLOOKUP(J3834,location[#All],5,)</f>
        <v>98105</v>
      </c>
      <c r="O3834" t="str">
        <f>VLOOKUP(J3834,location[#All],6,)</f>
        <v>West</v>
      </c>
    </row>
    <row r="3835" spans="1:15" x14ac:dyDescent="0.25">
      <c r="A3835" t="s">
        <v>2143</v>
      </c>
      <c r="B3835" t="s">
        <v>491</v>
      </c>
      <c r="C3835" s="1">
        <v>42710</v>
      </c>
      <c r="D3835" s="1">
        <v>42716</v>
      </c>
      <c r="E3835" t="s">
        <v>15</v>
      </c>
      <c r="F3835">
        <v>47208</v>
      </c>
      <c r="G3835">
        <v>7</v>
      </c>
      <c r="H3835">
        <v>2</v>
      </c>
      <c r="I3835">
        <v>153426</v>
      </c>
      <c r="J3835" s="1" t="str">
        <f>INDEX(location!A:A,MATCH('Tabela Total'!A3835,location!A:A,0))</f>
        <v>US-2016-169040</v>
      </c>
      <c r="K3835" s="1" t="str">
        <f>VLOOKUP(J3835,location[#All],2,FALSE)</f>
        <v>United States</v>
      </c>
      <c r="L3835" t="str">
        <f>VLOOKUP(J3835,location[#All],3,)</f>
        <v>Seattle</v>
      </c>
      <c r="M3835" t="str">
        <f>VLOOKUP(J3835,location[#All],4,)</f>
        <v>Washington</v>
      </c>
      <c r="N3835">
        <f>VLOOKUP(J3835,location[#All],5,)</f>
        <v>98105</v>
      </c>
      <c r="O3835" t="str">
        <f>VLOOKUP(J3835,location[#All],6,)</f>
        <v>West</v>
      </c>
    </row>
    <row r="3836" spans="1:15" x14ac:dyDescent="0.25">
      <c r="A3836" t="s">
        <v>2143</v>
      </c>
      <c r="B3836" t="s">
        <v>491</v>
      </c>
      <c r="C3836" s="1">
        <v>42710</v>
      </c>
      <c r="D3836" s="1">
        <v>42716</v>
      </c>
      <c r="E3836" t="s">
        <v>15</v>
      </c>
      <c r="F3836">
        <v>24808</v>
      </c>
      <c r="G3836">
        <v>7</v>
      </c>
      <c r="H3836">
        <v>0</v>
      </c>
      <c r="I3836">
        <v>1165976</v>
      </c>
      <c r="J3836" s="1" t="str">
        <f>INDEX(location!A:A,MATCH('Tabela Total'!A3836,location!A:A,0))</f>
        <v>US-2016-169040</v>
      </c>
      <c r="K3836" s="1" t="str">
        <f>VLOOKUP(J3836,location[#All],2,FALSE)</f>
        <v>United States</v>
      </c>
      <c r="L3836" t="str">
        <f>VLOOKUP(J3836,location[#All],3,)</f>
        <v>Seattle</v>
      </c>
      <c r="M3836" t="str">
        <f>VLOOKUP(J3836,location[#All],4,)</f>
        <v>Washington</v>
      </c>
      <c r="N3836">
        <f>VLOOKUP(J3836,location[#All],5,)</f>
        <v>98105</v>
      </c>
      <c r="O3836" t="str">
        <f>VLOOKUP(J3836,location[#All],6,)</f>
        <v>West</v>
      </c>
    </row>
    <row r="3837" spans="1:15" x14ac:dyDescent="0.25">
      <c r="A3837" t="s">
        <v>2143</v>
      </c>
      <c r="B3837" t="s">
        <v>491</v>
      </c>
      <c r="C3837" s="1">
        <v>42710</v>
      </c>
      <c r="D3837" s="1">
        <v>42716</v>
      </c>
      <c r="E3837" t="s">
        <v>15</v>
      </c>
      <c r="F3837">
        <v>1897</v>
      </c>
      <c r="G3837">
        <v>5</v>
      </c>
      <c r="H3837">
        <v>0</v>
      </c>
      <c r="I3837">
        <v>89159</v>
      </c>
      <c r="J3837" s="1" t="str">
        <f>INDEX(location!A:A,MATCH('Tabela Total'!A3837,location!A:A,0))</f>
        <v>US-2016-169040</v>
      </c>
      <c r="K3837" s="1" t="str">
        <f>VLOOKUP(J3837,location[#All],2,FALSE)</f>
        <v>United States</v>
      </c>
      <c r="L3837" t="str">
        <f>VLOOKUP(J3837,location[#All],3,)</f>
        <v>Seattle</v>
      </c>
      <c r="M3837" t="str">
        <f>VLOOKUP(J3837,location[#All],4,)</f>
        <v>Washington</v>
      </c>
      <c r="N3837">
        <f>VLOOKUP(J3837,location[#All],5,)</f>
        <v>98105</v>
      </c>
      <c r="O3837" t="str">
        <f>VLOOKUP(J3837,location[#All],6,)</f>
        <v>West</v>
      </c>
    </row>
    <row r="3838" spans="1:15" x14ac:dyDescent="0.25">
      <c r="A3838" t="s">
        <v>2143</v>
      </c>
      <c r="B3838" t="s">
        <v>491</v>
      </c>
      <c r="C3838" s="1">
        <v>42710</v>
      </c>
      <c r="D3838" s="1">
        <v>42716</v>
      </c>
      <c r="E3838" t="s">
        <v>15</v>
      </c>
      <c r="F3838">
        <v>59808</v>
      </c>
      <c r="G3838">
        <v>3</v>
      </c>
      <c r="H3838">
        <v>2</v>
      </c>
      <c r="I3838">
        <v>194376</v>
      </c>
      <c r="J3838" s="1" t="str">
        <f>INDEX(location!A:A,MATCH('Tabela Total'!A3838,location!A:A,0))</f>
        <v>US-2016-169040</v>
      </c>
      <c r="K3838" s="1" t="str">
        <f>VLOOKUP(J3838,location[#All],2,FALSE)</f>
        <v>United States</v>
      </c>
      <c r="L3838" t="str">
        <f>VLOOKUP(J3838,location[#All],3,)</f>
        <v>Seattle</v>
      </c>
      <c r="M3838" t="str">
        <f>VLOOKUP(J3838,location[#All],4,)</f>
        <v>Washington</v>
      </c>
      <c r="N3838">
        <f>VLOOKUP(J3838,location[#All],5,)</f>
        <v>98105</v>
      </c>
      <c r="O3838" t="str">
        <f>VLOOKUP(J3838,location[#All],6,)</f>
        <v>West</v>
      </c>
    </row>
    <row r="3839" spans="1:15" x14ac:dyDescent="0.25">
      <c r="A3839" t="s">
        <v>3848</v>
      </c>
      <c r="B3839" t="s">
        <v>491</v>
      </c>
      <c r="C3839" s="1">
        <v>42913</v>
      </c>
      <c r="D3839" s="1">
        <v>42917</v>
      </c>
      <c r="E3839" t="s">
        <v>15</v>
      </c>
      <c r="F3839">
        <v>2007</v>
      </c>
      <c r="G3839">
        <v>3</v>
      </c>
      <c r="H3839">
        <v>0</v>
      </c>
      <c r="I3839">
        <v>92322</v>
      </c>
      <c r="J3839" s="1" t="str">
        <f>INDEX(location!A:A,MATCH('Tabela Total'!A3839,location!A:A,0))</f>
        <v>CA-2017-151190</v>
      </c>
      <c r="K3839" s="1" t="str">
        <f>VLOOKUP(J3839,location[#All],2,FALSE)</f>
        <v>United States</v>
      </c>
      <c r="L3839" t="str">
        <f>VLOOKUP(J3839,location[#All],3,)</f>
        <v>Omaha</v>
      </c>
      <c r="M3839" t="str">
        <f>VLOOKUP(J3839,location[#All],4,)</f>
        <v>Nebraska</v>
      </c>
      <c r="N3839">
        <f>VLOOKUP(J3839,location[#All],5,)</f>
        <v>68104</v>
      </c>
      <c r="O3839" t="str">
        <f>VLOOKUP(J3839,location[#All],6,)</f>
        <v>Central</v>
      </c>
    </row>
    <row r="3840" spans="1:15" x14ac:dyDescent="0.25">
      <c r="A3840" t="s">
        <v>3986</v>
      </c>
      <c r="B3840" t="s">
        <v>491</v>
      </c>
      <c r="C3840" s="1">
        <v>42869</v>
      </c>
      <c r="D3840" s="1">
        <v>42870</v>
      </c>
      <c r="E3840" t="s">
        <v>44</v>
      </c>
      <c r="F3840">
        <v>89943</v>
      </c>
      <c r="G3840">
        <v>5</v>
      </c>
      <c r="H3840">
        <v>3</v>
      </c>
      <c r="I3840">
        <v>-12849</v>
      </c>
      <c r="J3840" s="1" t="str">
        <f>INDEX(location!A:A,MATCH('Tabela Total'!A3840,location!A:A,0))</f>
        <v>CA-2017-161774</v>
      </c>
      <c r="K3840" s="1" t="str">
        <f>VLOOKUP(J3840,location[#All],2,FALSE)</f>
        <v>United States</v>
      </c>
      <c r="L3840" t="str">
        <f>VLOOKUP(J3840,location[#All],3,)</f>
        <v>Houston</v>
      </c>
      <c r="M3840" t="str">
        <f>VLOOKUP(J3840,location[#All],4,)</f>
        <v>Texas</v>
      </c>
      <c r="N3840">
        <f>VLOOKUP(J3840,location[#All],5,)</f>
        <v>77041</v>
      </c>
      <c r="O3840" t="str">
        <f>VLOOKUP(J3840,location[#All],6,)</f>
        <v>Central</v>
      </c>
    </row>
    <row r="3841" spans="1:15" x14ac:dyDescent="0.25">
      <c r="A3841" t="s">
        <v>3986</v>
      </c>
      <c r="B3841" t="s">
        <v>491</v>
      </c>
      <c r="C3841" s="1">
        <v>42869</v>
      </c>
      <c r="D3841" s="1">
        <v>42870</v>
      </c>
      <c r="E3841" t="s">
        <v>44</v>
      </c>
      <c r="F3841">
        <v>462</v>
      </c>
      <c r="G3841">
        <v>5</v>
      </c>
      <c r="H3841">
        <v>2</v>
      </c>
      <c r="I3841">
        <v>5775</v>
      </c>
      <c r="J3841" s="1" t="str">
        <f>INDEX(location!A:A,MATCH('Tabela Total'!A3841,location!A:A,0))</f>
        <v>CA-2017-161774</v>
      </c>
      <c r="K3841" s="1" t="str">
        <f>VLOOKUP(J3841,location[#All],2,FALSE)</f>
        <v>United States</v>
      </c>
      <c r="L3841" t="str">
        <f>VLOOKUP(J3841,location[#All],3,)</f>
        <v>Houston</v>
      </c>
      <c r="M3841" t="str">
        <f>VLOOKUP(J3841,location[#All],4,)</f>
        <v>Texas</v>
      </c>
      <c r="N3841">
        <f>VLOOKUP(J3841,location[#All],5,)</f>
        <v>77041</v>
      </c>
      <c r="O3841" t="str">
        <f>VLOOKUP(J3841,location[#All],6,)</f>
        <v>Central</v>
      </c>
    </row>
    <row r="3842" spans="1:15" x14ac:dyDescent="0.25">
      <c r="A3842" t="s">
        <v>3986</v>
      </c>
      <c r="B3842" t="s">
        <v>491</v>
      </c>
      <c r="C3842" s="1">
        <v>42869</v>
      </c>
      <c r="D3842" s="1">
        <v>42870</v>
      </c>
      <c r="E3842" t="s">
        <v>44</v>
      </c>
      <c r="F3842">
        <v>47952</v>
      </c>
      <c r="G3842">
        <v>3</v>
      </c>
      <c r="H3842">
        <v>2</v>
      </c>
      <c r="I3842">
        <v>161838</v>
      </c>
      <c r="J3842" s="1" t="str">
        <f>INDEX(location!A:A,MATCH('Tabela Total'!A3842,location!A:A,0))</f>
        <v>CA-2017-161774</v>
      </c>
      <c r="K3842" s="1" t="str">
        <f>VLOOKUP(J3842,location[#All],2,FALSE)</f>
        <v>United States</v>
      </c>
      <c r="L3842" t="str">
        <f>VLOOKUP(J3842,location[#All],3,)</f>
        <v>Houston</v>
      </c>
      <c r="M3842" t="str">
        <f>VLOOKUP(J3842,location[#All],4,)</f>
        <v>Texas</v>
      </c>
      <c r="N3842">
        <f>VLOOKUP(J3842,location[#All],5,)</f>
        <v>77041</v>
      </c>
      <c r="O3842" t="str">
        <f>VLOOKUP(J3842,location[#All],6,)</f>
        <v>Central</v>
      </c>
    </row>
    <row r="3843" spans="1:15" x14ac:dyDescent="0.25">
      <c r="A3843" t="s">
        <v>3986</v>
      </c>
      <c r="B3843" t="s">
        <v>491</v>
      </c>
      <c r="C3843" s="1">
        <v>42869</v>
      </c>
      <c r="D3843" s="1">
        <v>42870</v>
      </c>
      <c r="E3843" t="s">
        <v>44</v>
      </c>
      <c r="F3843">
        <v>7992</v>
      </c>
      <c r="G3843">
        <v>1</v>
      </c>
      <c r="H3843">
        <v>2</v>
      </c>
      <c r="I3843">
        <v>6993</v>
      </c>
      <c r="J3843" s="1" t="str">
        <f>INDEX(location!A:A,MATCH('Tabela Total'!A3843,location!A:A,0))</f>
        <v>CA-2017-161774</v>
      </c>
      <c r="K3843" s="1" t="str">
        <f>VLOOKUP(J3843,location[#All],2,FALSE)</f>
        <v>United States</v>
      </c>
      <c r="L3843" t="str">
        <f>VLOOKUP(J3843,location[#All],3,)</f>
        <v>Houston</v>
      </c>
      <c r="M3843" t="str">
        <f>VLOOKUP(J3843,location[#All],4,)</f>
        <v>Texas</v>
      </c>
      <c r="N3843">
        <f>VLOOKUP(J3843,location[#All],5,)</f>
        <v>77041</v>
      </c>
      <c r="O3843" t="str">
        <f>VLOOKUP(J3843,location[#All],6,)</f>
        <v>Central</v>
      </c>
    </row>
    <row r="3844" spans="1:15" x14ac:dyDescent="0.25">
      <c r="A3844" t="s">
        <v>3986</v>
      </c>
      <c r="B3844" t="s">
        <v>491</v>
      </c>
      <c r="C3844" s="1">
        <v>42869</v>
      </c>
      <c r="D3844" s="1">
        <v>42870</v>
      </c>
      <c r="E3844" t="s">
        <v>44</v>
      </c>
      <c r="F3844">
        <v>76864</v>
      </c>
      <c r="G3844">
        <v>2</v>
      </c>
      <c r="H3844">
        <v>2</v>
      </c>
      <c r="I3844">
        <v>269024</v>
      </c>
      <c r="J3844" s="1" t="str">
        <f>INDEX(location!A:A,MATCH('Tabela Total'!A3844,location!A:A,0))</f>
        <v>CA-2017-161774</v>
      </c>
      <c r="K3844" s="1" t="str">
        <f>VLOOKUP(J3844,location[#All],2,FALSE)</f>
        <v>United States</v>
      </c>
      <c r="L3844" t="str">
        <f>VLOOKUP(J3844,location[#All],3,)</f>
        <v>Houston</v>
      </c>
      <c r="M3844" t="str">
        <f>VLOOKUP(J3844,location[#All],4,)</f>
        <v>Texas</v>
      </c>
      <c r="N3844">
        <f>VLOOKUP(J3844,location[#All],5,)</f>
        <v>77041</v>
      </c>
      <c r="O3844" t="str">
        <f>VLOOKUP(J3844,location[#All],6,)</f>
        <v>Central</v>
      </c>
    </row>
    <row r="3845" spans="1:15" x14ac:dyDescent="0.25">
      <c r="A3845" t="s">
        <v>4041</v>
      </c>
      <c r="B3845" t="s">
        <v>491</v>
      </c>
      <c r="C3845" s="1">
        <v>41960</v>
      </c>
      <c r="D3845" s="1">
        <v>41965</v>
      </c>
      <c r="E3845" t="s">
        <v>15</v>
      </c>
      <c r="F3845">
        <v>2152776</v>
      </c>
      <c r="G3845">
        <v>3</v>
      </c>
      <c r="H3845">
        <v>2</v>
      </c>
      <c r="I3845">
        <v>7265619</v>
      </c>
      <c r="J3845" s="1" t="str">
        <f>INDEX(location!A:A,MATCH('Tabela Total'!A3845,location!A:A,0))</f>
        <v>CA-2014-128209</v>
      </c>
      <c r="K3845" s="1" t="str">
        <f>VLOOKUP(J3845,location[#All],2,FALSE)</f>
        <v>United States</v>
      </c>
      <c r="L3845" t="str">
        <f>VLOOKUP(J3845,location[#All],3,)</f>
        <v>Buffalo</v>
      </c>
      <c r="M3845" t="str">
        <f>VLOOKUP(J3845,location[#All],4,)</f>
        <v>New York</v>
      </c>
      <c r="N3845">
        <f>VLOOKUP(J3845,location[#All],5,)</f>
        <v>14215</v>
      </c>
      <c r="O3845" t="str">
        <f>VLOOKUP(J3845,location[#All],6,)</f>
        <v>East</v>
      </c>
    </row>
    <row r="3846" spans="1:15" x14ac:dyDescent="0.25">
      <c r="A3846" t="s">
        <v>4041</v>
      </c>
      <c r="B3846" t="s">
        <v>491</v>
      </c>
      <c r="C3846" s="1">
        <v>41960</v>
      </c>
      <c r="D3846" s="1">
        <v>41965</v>
      </c>
      <c r="E3846" t="s">
        <v>15</v>
      </c>
      <c r="F3846">
        <v>400784</v>
      </c>
      <c r="G3846">
        <v>10</v>
      </c>
      <c r="H3846">
        <v>2</v>
      </c>
      <c r="I3846">
        <v>-50098</v>
      </c>
      <c r="J3846" s="1" t="str">
        <f>INDEX(location!A:A,MATCH('Tabela Total'!A3846,location!A:A,0))</f>
        <v>CA-2014-128209</v>
      </c>
      <c r="K3846" s="1" t="str">
        <f>VLOOKUP(J3846,location[#All],2,FALSE)</f>
        <v>United States</v>
      </c>
      <c r="L3846" t="str">
        <f>VLOOKUP(J3846,location[#All],3,)</f>
        <v>Buffalo</v>
      </c>
      <c r="M3846" t="str">
        <f>VLOOKUP(J3846,location[#All],4,)</f>
        <v>New York</v>
      </c>
      <c r="N3846">
        <f>VLOOKUP(J3846,location[#All],5,)</f>
        <v>14215</v>
      </c>
      <c r="O3846" t="str">
        <f>VLOOKUP(J3846,location[#All],6,)</f>
        <v>East</v>
      </c>
    </row>
    <row r="3847" spans="1:15" x14ac:dyDescent="0.25">
      <c r="A3847" t="s">
        <v>4067</v>
      </c>
      <c r="B3847" t="s">
        <v>491</v>
      </c>
      <c r="C3847" s="1">
        <v>42534</v>
      </c>
      <c r="D3847" s="1">
        <v>42537</v>
      </c>
      <c r="E3847" t="s">
        <v>10</v>
      </c>
      <c r="F3847">
        <v>33568</v>
      </c>
      <c r="G3847">
        <v>2</v>
      </c>
      <c r="H3847">
        <v>2</v>
      </c>
      <c r="I3847">
        <v>117488</v>
      </c>
      <c r="J3847" s="1" t="str">
        <f>INDEX(location!A:A,MATCH('Tabela Total'!A3847,location!A:A,0))</f>
        <v>CA-2016-126795</v>
      </c>
      <c r="K3847" s="1" t="str">
        <f>VLOOKUP(J3847,location[#All],2,FALSE)</f>
        <v>United States</v>
      </c>
      <c r="L3847" t="str">
        <f>VLOOKUP(J3847,location[#All],3,)</f>
        <v>New York City</v>
      </c>
      <c r="M3847" t="str">
        <f>VLOOKUP(J3847,location[#All],4,)</f>
        <v>New York</v>
      </c>
      <c r="N3847">
        <f>VLOOKUP(J3847,location[#All],5,)</f>
        <v>10024</v>
      </c>
      <c r="O3847" t="str">
        <f>VLOOKUP(J3847,location[#All],6,)</f>
        <v>East</v>
      </c>
    </row>
    <row r="3848" spans="1:15" x14ac:dyDescent="0.25">
      <c r="A3848" t="s">
        <v>4278</v>
      </c>
      <c r="B3848" t="s">
        <v>491</v>
      </c>
      <c r="C3848" s="1">
        <v>41782</v>
      </c>
      <c r="D3848" s="1">
        <v>41786</v>
      </c>
      <c r="E3848" t="s">
        <v>15</v>
      </c>
      <c r="F3848">
        <v>1796</v>
      </c>
      <c r="G3848">
        <v>5</v>
      </c>
      <c r="H3848">
        <v>2</v>
      </c>
      <c r="I3848">
        <v>5837</v>
      </c>
      <c r="J3848" s="1" t="str">
        <f>INDEX(location!A:A,MATCH('Tabela Total'!A3848,location!A:A,0))</f>
        <v>US-2014-135881</v>
      </c>
      <c r="K3848" s="1" t="str">
        <f>VLOOKUP(J3848,location[#All],2,FALSE)</f>
        <v>United States</v>
      </c>
      <c r="L3848" t="str">
        <f>VLOOKUP(J3848,location[#All],3,)</f>
        <v>New York City</v>
      </c>
      <c r="M3848" t="str">
        <f>VLOOKUP(J3848,location[#All],4,)</f>
        <v>New York</v>
      </c>
      <c r="N3848">
        <f>VLOOKUP(J3848,location[#All],5,)</f>
        <v>10035</v>
      </c>
      <c r="O3848" t="str">
        <f>VLOOKUP(J3848,location[#All],6,)</f>
        <v>East</v>
      </c>
    </row>
    <row r="3849" spans="1:15" x14ac:dyDescent="0.25">
      <c r="A3849" t="s">
        <v>4278</v>
      </c>
      <c r="B3849" t="s">
        <v>491</v>
      </c>
      <c r="C3849" s="1">
        <v>41782</v>
      </c>
      <c r="D3849" s="1">
        <v>41786</v>
      </c>
      <c r="E3849" t="s">
        <v>15</v>
      </c>
      <c r="F3849">
        <v>504</v>
      </c>
      <c r="G3849">
        <v>2</v>
      </c>
      <c r="H3849">
        <v>0</v>
      </c>
      <c r="I3849">
        <v>1512</v>
      </c>
      <c r="J3849" s="1" t="str">
        <f>INDEX(location!A:A,MATCH('Tabela Total'!A3849,location!A:A,0))</f>
        <v>US-2014-135881</v>
      </c>
      <c r="K3849" s="1" t="str">
        <f>VLOOKUP(J3849,location[#All],2,FALSE)</f>
        <v>United States</v>
      </c>
      <c r="L3849" t="str">
        <f>VLOOKUP(J3849,location[#All],3,)</f>
        <v>New York City</v>
      </c>
      <c r="M3849" t="str">
        <f>VLOOKUP(J3849,location[#All],4,)</f>
        <v>New York</v>
      </c>
      <c r="N3849">
        <f>VLOOKUP(J3849,location[#All],5,)</f>
        <v>10035</v>
      </c>
      <c r="O3849" t="str">
        <f>VLOOKUP(J3849,location[#All],6,)</f>
        <v>East</v>
      </c>
    </row>
    <row r="3850" spans="1:15" x14ac:dyDescent="0.25">
      <c r="A3850" t="s">
        <v>4278</v>
      </c>
      <c r="B3850" t="s">
        <v>491</v>
      </c>
      <c r="C3850" s="1">
        <v>41782</v>
      </c>
      <c r="D3850" s="1">
        <v>41786</v>
      </c>
      <c r="E3850" t="s">
        <v>15</v>
      </c>
      <c r="F3850">
        <v>20816</v>
      </c>
      <c r="G3850">
        <v>1</v>
      </c>
      <c r="H3850">
        <v>0</v>
      </c>
      <c r="I3850">
        <v>562032</v>
      </c>
      <c r="J3850" s="1" t="str">
        <f>INDEX(location!A:A,MATCH('Tabela Total'!A3850,location!A:A,0))</f>
        <v>US-2014-135881</v>
      </c>
      <c r="K3850" s="1" t="str">
        <f>VLOOKUP(J3850,location[#All],2,FALSE)</f>
        <v>United States</v>
      </c>
      <c r="L3850" t="str">
        <f>VLOOKUP(J3850,location[#All],3,)</f>
        <v>New York City</v>
      </c>
      <c r="M3850" t="str">
        <f>VLOOKUP(J3850,location[#All],4,)</f>
        <v>New York</v>
      </c>
      <c r="N3850">
        <f>VLOOKUP(J3850,location[#All],5,)</f>
        <v>10035</v>
      </c>
      <c r="O3850" t="str">
        <f>VLOOKUP(J3850,location[#All],6,)</f>
        <v>East</v>
      </c>
    </row>
    <row r="3851" spans="1:15" x14ac:dyDescent="0.25">
      <c r="A3851" t="s">
        <v>4535</v>
      </c>
      <c r="B3851" t="s">
        <v>491</v>
      </c>
      <c r="C3851" s="1">
        <v>42419</v>
      </c>
      <c r="D3851" s="1">
        <v>42422</v>
      </c>
      <c r="E3851" t="s">
        <v>10</v>
      </c>
      <c r="F3851">
        <v>7088</v>
      </c>
      <c r="G3851">
        <v>2</v>
      </c>
      <c r="H3851">
        <v>0</v>
      </c>
      <c r="I3851">
        <v>333136</v>
      </c>
      <c r="J3851" s="1" t="str">
        <f>INDEX(location!A:A,MATCH('Tabela Total'!A3851,location!A:A,0))</f>
        <v>CA-2016-106460</v>
      </c>
      <c r="K3851" s="1" t="str">
        <f>VLOOKUP(J3851,location[#All],2,FALSE)</f>
        <v>United States</v>
      </c>
      <c r="L3851" t="str">
        <f>VLOOKUP(J3851,location[#All],3,)</f>
        <v>San Francisco</v>
      </c>
      <c r="M3851" t="str">
        <f>VLOOKUP(J3851,location[#All],4,)</f>
        <v>California</v>
      </c>
      <c r="N3851">
        <f>VLOOKUP(J3851,location[#All],5,)</f>
        <v>94109</v>
      </c>
      <c r="O3851" t="str">
        <f>VLOOKUP(J3851,location[#All],6,)</f>
        <v>West</v>
      </c>
    </row>
    <row r="3852" spans="1:15" x14ac:dyDescent="0.25">
      <c r="A3852" t="s">
        <v>329</v>
      </c>
      <c r="B3852" t="s">
        <v>330</v>
      </c>
      <c r="C3852" s="1">
        <v>42884</v>
      </c>
      <c r="D3852" s="1">
        <v>42890</v>
      </c>
      <c r="E3852" t="s">
        <v>15</v>
      </c>
      <c r="F3852">
        <v>2592</v>
      </c>
      <c r="G3852">
        <v>5</v>
      </c>
      <c r="H3852">
        <v>2</v>
      </c>
      <c r="I3852">
        <v>9396</v>
      </c>
      <c r="J3852" s="1" t="str">
        <f>INDEX(location!A:A,MATCH('Tabela Total'!A3852,location!A:A,0))</f>
        <v>CA-2017-104745</v>
      </c>
      <c r="K3852" s="1" t="str">
        <f>VLOOKUP(J3852,location[#All],2,FALSE)</f>
        <v>United States</v>
      </c>
      <c r="L3852" t="str">
        <f>VLOOKUP(J3852,location[#All],3,)</f>
        <v>Harlingen</v>
      </c>
      <c r="M3852" t="str">
        <f>VLOOKUP(J3852,location[#All],4,)</f>
        <v>Texas</v>
      </c>
      <c r="N3852">
        <f>VLOOKUP(J3852,location[#All],5,)</f>
        <v>78550</v>
      </c>
      <c r="O3852" t="str">
        <f>VLOOKUP(J3852,location[#All],6,)</f>
        <v>Central</v>
      </c>
    </row>
    <row r="3853" spans="1:15" x14ac:dyDescent="0.25">
      <c r="A3853" t="s">
        <v>329</v>
      </c>
      <c r="B3853" t="s">
        <v>330</v>
      </c>
      <c r="C3853" s="1">
        <v>42884</v>
      </c>
      <c r="D3853" s="1">
        <v>42890</v>
      </c>
      <c r="E3853" t="s">
        <v>15</v>
      </c>
      <c r="F3853">
        <v>53424</v>
      </c>
      <c r="G3853">
        <v>3</v>
      </c>
      <c r="H3853">
        <v>2</v>
      </c>
      <c r="I3853">
        <v>46746</v>
      </c>
      <c r="J3853" s="1" t="str">
        <f>INDEX(location!A:A,MATCH('Tabela Total'!A3853,location!A:A,0))</f>
        <v>CA-2017-104745</v>
      </c>
      <c r="K3853" s="1" t="str">
        <f>VLOOKUP(J3853,location[#All],2,FALSE)</f>
        <v>United States</v>
      </c>
      <c r="L3853" t="str">
        <f>VLOOKUP(J3853,location[#All],3,)</f>
        <v>Harlingen</v>
      </c>
      <c r="M3853" t="str">
        <f>VLOOKUP(J3853,location[#All],4,)</f>
        <v>Texas</v>
      </c>
      <c r="N3853">
        <f>VLOOKUP(J3853,location[#All],5,)</f>
        <v>78550</v>
      </c>
      <c r="O3853" t="str">
        <f>VLOOKUP(J3853,location[#All],6,)</f>
        <v>Central</v>
      </c>
    </row>
    <row r="3854" spans="1:15" x14ac:dyDescent="0.25">
      <c r="A3854" t="s">
        <v>2491</v>
      </c>
      <c r="B3854" t="s">
        <v>330</v>
      </c>
      <c r="C3854" s="1">
        <v>42554</v>
      </c>
      <c r="D3854" s="1">
        <v>42557</v>
      </c>
      <c r="E3854" t="s">
        <v>44</v>
      </c>
      <c r="F3854">
        <v>1296</v>
      </c>
      <c r="G3854">
        <v>2</v>
      </c>
      <c r="H3854">
        <v>0</v>
      </c>
      <c r="I3854">
        <v>62208</v>
      </c>
      <c r="J3854" s="1" t="str">
        <f>INDEX(location!A:A,MATCH('Tabela Total'!A3854,location!A:A,0))</f>
        <v>CA-2016-130029</v>
      </c>
      <c r="K3854" s="1" t="str">
        <f>VLOOKUP(J3854,location[#All],2,FALSE)</f>
        <v>United States</v>
      </c>
      <c r="L3854" t="str">
        <f>VLOOKUP(J3854,location[#All],3,)</f>
        <v>Los Angeles</v>
      </c>
      <c r="M3854" t="str">
        <f>VLOOKUP(J3854,location[#All],4,)</f>
        <v>California</v>
      </c>
      <c r="N3854">
        <f>VLOOKUP(J3854,location[#All],5,)</f>
        <v>90049</v>
      </c>
      <c r="O3854" t="str">
        <f>VLOOKUP(J3854,location[#All],6,)</f>
        <v>West</v>
      </c>
    </row>
    <row r="3855" spans="1:15" x14ac:dyDescent="0.25">
      <c r="A3855" t="s">
        <v>2491</v>
      </c>
      <c r="B3855" t="s">
        <v>330</v>
      </c>
      <c r="C3855" s="1">
        <v>42554</v>
      </c>
      <c r="D3855" s="1">
        <v>42557</v>
      </c>
      <c r="E3855" t="s">
        <v>44</v>
      </c>
      <c r="F3855">
        <v>396</v>
      </c>
      <c r="G3855">
        <v>2</v>
      </c>
      <c r="H3855">
        <v>0</v>
      </c>
      <c r="I3855">
        <v>792</v>
      </c>
      <c r="J3855" s="1" t="str">
        <f>INDEX(location!A:A,MATCH('Tabela Total'!A3855,location!A:A,0))</f>
        <v>CA-2016-130029</v>
      </c>
      <c r="K3855" s="1" t="str">
        <f>VLOOKUP(J3855,location[#All],2,FALSE)</f>
        <v>United States</v>
      </c>
      <c r="L3855" t="str">
        <f>VLOOKUP(J3855,location[#All],3,)</f>
        <v>Los Angeles</v>
      </c>
      <c r="M3855" t="str">
        <f>VLOOKUP(J3855,location[#All],4,)</f>
        <v>California</v>
      </c>
      <c r="N3855">
        <f>VLOOKUP(J3855,location[#All],5,)</f>
        <v>90049</v>
      </c>
      <c r="O3855" t="str">
        <f>VLOOKUP(J3855,location[#All],6,)</f>
        <v>West</v>
      </c>
    </row>
    <row r="3856" spans="1:15" x14ac:dyDescent="0.25">
      <c r="A3856" t="s">
        <v>2640</v>
      </c>
      <c r="B3856" t="s">
        <v>330</v>
      </c>
      <c r="C3856" s="1">
        <v>43065</v>
      </c>
      <c r="D3856" s="1">
        <v>43068</v>
      </c>
      <c r="E3856" t="s">
        <v>44</v>
      </c>
      <c r="F3856">
        <v>33568</v>
      </c>
      <c r="G3856">
        <v>8</v>
      </c>
      <c r="H3856">
        <v>8</v>
      </c>
      <c r="I3856">
        <v>-537088</v>
      </c>
      <c r="J3856" s="1" t="str">
        <f>INDEX(location!A:A,MATCH('Tabela Total'!A3856,location!A:A,0))</f>
        <v>CA-2017-130526</v>
      </c>
      <c r="K3856" s="1" t="str">
        <f>VLOOKUP(J3856,location[#All],2,FALSE)</f>
        <v>United States</v>
      </c>
      <c r="L3856" t="str">
        <f>VLOOKUP(J3856,location[#All],3,)</f>
        <v>Rockford</v>
      </c>
      <c r="M3856" t="str">
        <f>VLOOKUP(J3856,location[#All],4,)</f>
        <v>Illinois</v>
      </c>
      <c r="N3856">
        <f>VLOOKUP(J3856,location[#All],5,)</f>
        <v>61107</v>
      </c>
      <c r="O3856" t="str">
        <f>VLOOKUP(J3856,location[#All],6,)</f>
        <v>Central</v>
      </c>
    </row>
    <row r="3857" spans="1:15" x14ac:dyDescent="0.25">
      <c r="A3857" t="s">
        <v>3108</v>
      </c>
      <c r="B3857" t="s">
        <v>330</v>
      </c>
      <c r="C3857" s="1">
        <v>42053</v>
      </c>
      <c r="D3857" s="1">
        <v>42059</v>
      </c>
      <c r="E3857" t="s">
        <v>15</v>
      </c>
      <c r="F3857">
        <v>6106</v>
      </c>
      <c r="G3857">
        <v>2</v>
      </c>
      <c r="H3857">
        <v>0</v>
      </c>
      <c r="I3857">
        <v>280876</v>
      </c>
      <c r="J3857" s="1" t="str">
        <f>INDEX(location!A:A,MATCH('Tabela Total'!A3857,location!A:A,0))</f>
        <v>CA-2015-105725</v>
      </c>
      <c r="K3857" s="1" t="str">
        <f>VLOOKUP(J3857,location[#All],2,FALSE)</f>
        <v>United States</v>
      </c>
      <c r="L3857" t="str">
        <f>VLOOKUP(J3857,location[#All],3,)</f>
        <v>Long Beach</v>
      </c>
      <c r="M3857" t="str">
        <f>VLOOKUP(J3857,location[#All],4,)</f>
        <v>California</v>
      </c>
      <c r="N3857">
        <f>VLOOKUP(J3857,location[#All],5,)</f>
        <v>90805</v>
      </c>
      <c r="O3857" t="str">
        <f>VLOOKUP(J3857,location[#All],6,)</f>
        <v>West</v>
      </c>
    </row>
    <row r="3858" spans="1:15" x14ac:dyDescent="0.25">
      <c r="A3858" t="s">
        <v>3108</v>
      </c>
      <c r="B3858" t="s">
        <v>330</v>
      </c>
      <c r="C3858" s="1">
        <v>42053</v>
      </c>
      <c r="D3858" s="1">
        <v>42059</v>
      </c>
      <c r="E3858" t="s">
        <v>15</v>
      </c>
      <c r="F3858">
        <v>35544</v>
      </c>
      <c r="G3858">
        <v>1</v>
      </c>
      <c r="H3858">
        <v>2</v>
      </c>
      <c r="I3858">
        <v>-8886</v>
      </c>
      <c r="J3858" s="1" t="str">
        <f>INDEX(location!A:A,MATCH('Tabela Total'!A3858,location!A:A,0))</f>
        <v>CA-2015-105725</v>
      </c>
      <c r="K3858" s="1" t="str">
        <f>VLOOKUP(J3858,location[#All],2,FALSE)</f>
        <v>United States</v>
      </c>
      <c r="L3858" t="str">
        <f>VLOOKUP(J3858,location[#All],3,)</f>
        <v>Long Beach</v>
      </c>
      <c r="M3858" t="str">
        <f>VLOOKUP(J3858,location[#All],4,)</f>
        <v>California</v>
      </c>
      <c r="N3858">
        <f>VLOOKUP(J3858,location[#All],5,)</f>
        <v>90805</v>
      </c>
      <c r="O3858" t="str">
        <f>VLOOKUP(J3858,location[#All],6,)</f>
        <v>West</v>
      </c>
    </row>
    <row r="3859" spans="1:15" x14ac:dyDescent="0.25">
      <c r="A3859" t="s">
        <v>1453</v>
      </c>
      <c r="B3859" t="s">
        <v>1454</v>
      </c>
      <c r="C3859" s="1">
        <v>42945</v>
      </c>
      <c r="D3859" s="1">
        <v>42949</v>
      </c>
      <c r="E3859" t="s">
        <v>15</v>
      </c>
      <c r="F3859">
        <v>9057</v>
      </c>
      <c r="G3859">
        <v>3</v>
      </c>
      <c r="H3859">
        <v>0</v>
      </c>
      <c r="I3859">
        <v>117741</v>
      </c>
      <c r="J3859" s="1" t="str">
        <f>INDEX(location!A:A,MATCH('Tabela Total'!A3859,location!A:A,0))</f>
        <v>US-2017-113852</v>
      </c>
      <c r="K3859" s="1" t="str">
        <f>VLOOKUP(J3859,location[#All],2,FALSE)</f>
        <v>United States</v>
      </c>
      <c r="L3859" t="str">
        <f>VLOOKUP(J3859,location[#All],3,)</f>
        <v>Seattle</v>
      </c>
      <c r="M3859" t="str">
        <f>VLOOKUP(J3859,location[#All],4,)</f>
        <v>Washington</v>
      </c>
      <c r="N3859">
        <f>VLOOKUP(J3859,location[#All],5,)</f>
        <v>98115</v>
      </c>
      <c r="O3859" t="str">
        <f>VLOOKUP(J3859,location[#All],6,)</f>
        <v>West</v>
      </c>
    </row>
    <row r="3860" spans="1:15" x14ac:dyDescent="0.25">
      <c r="A3860" t="s">
        <v>2648</v>
      </c>
      <c r="B3860" t="s">
        <v>1454</v>
      </c>
      <c r="C3860" s="1">
        <v>41847</v>
      </c>
      <c r="D3860" s="1">
        <v>41849</v>
      </c>
      <c r="E3860" t="s">
        <v>10</v>
      </c>
      <c r="F3860">
        <v>2380</v>
      </c>
      <c r="G3860">
        <v>2</v>
      </c>
      <c r="H3860">
        <v>0</v>
      </c>
      <c r="I3860">
        <v>3808</v>
      </c>
      <c r="J3860" s="1" t="str">
        <f>INDEX(location!A:A,MATCH('Tabela Total'!A3860,location!A:A,0))</f>
        <v>CA-2014-124709</v>
      </c>
      <c r="K3860" s="1" t="str">
        <f>VLOOKUP(J3860,location[#All],2,FALSE)</f>
        <v>United States</v>
      </c>
      <c r="L3860" t="str">
        <f>VLOOKUP(J3860,location[#All],3,)</f>
        <v>San Francisco</v>
      </c>
      <c r="M3860" t="str">
        <f>VLOOKUP(J3860,location[#All],4,)</f>
        <v>California</v>
      </c>
      <c r="N3860">
        <f>VLOOKUP(J3860,location[#All],5,)</f>
        <v>94122</v>
      </c>
      <c r="O3860" t="str">
        <f>VLOOKUP(J3860,location[#All],6,)</f>
        <v>West</v>
      </c>
    </row>
    <row r="3861" spans="1:15" x14ac:dyDescent="0.25">
      <c r="A3861" t="s">
        <v>2980</v>
      </c>
      <c r="B3861" t="s">
        <v>1454</v>
      </c>
      <c r="C3861" s="1">
        <v>43071</v>
      </c>
      <c r="D3861" s="1">
        <v>43078</v>
      </c>
      <c r="E3861" t="s">
        <v>15</v>
      </c>
      <c r="F3861">
        <v>631176</v>
      </c>
      <c r="G3861">
        <v>4</v>
      </c>
      <c r="H3861">
        <v>7</v>
      </c>
      <c r="I3861">
        <v>-4628624</v>
      </c>
      <c r="J3861" s="1" t="str">
        <f>INDEX(location!A:A,MATCH('Tabela Total'!A3861,location!A:A,0))</f>
        <v>CA-2017-155075</v>
      </c>
      <c r="K3861" s="1" t="str">
        <f>VLOOKUP(J3861,location[#All],2,FALSE)</f>
        <v>United States</v>
      </c>
      <c r="L3861" t="str">
        <f>VLOOKUP(J3861,location[#All],3,)</f>
        <v>Philadelphia</v>
      </c>
      <c r="M3861" t="str">
        <f>VLOOKUP(J3861,location[#All],4,)</f>
        <v>Pennsylvania</v>
      </c>
      <c r="N3861">
        <f>VLOOKUP(J3861,location[#All],5,)</f>
        <v>19140</v>
      </c>
      <c r="O3861" t="str">
        <f>VLOOKUP(J3861,location[#All],6,)</f>
        <v>East</v>
      </c>
    </row>
    <row r="3862" spans="1:15" x14ac:dyDescent="0.25">
      <c r="A3862" t="s">
        <v>4084</v>
      </c>
      <c r="B3862" t="s">
        <v>1454</v>
      </c>
      <c r="C3862" s="1">
        <v>42266</v>
      </c>
      <c r="D3862" s="1">
        <v>42269</v>
      </c>
      <c r="E3862" t="s">
        <v>10</v>
      </c>
      <c r="F3862">
        <v>27986</v>
      </c>
      <c r="G3862">
        <v>14</v>
      </c>
      <c r="H3862">
        <v>0</v>
      </c>
      <c r="I3862">
        <v>1343328</v>
      </c>
      <c r="J3862" s="1" t="str">
        <f>INDEX(location!A:A,MATCH('Tabela Total'!A3862,location!A:A,0))</f>
        <v>CA-2015-135489</v>
      </c>
      <c r="K3862" s="1" t="str">
        <f>VLOOKUP(J3862,location[#All],2,FALSE)</f>
        <v>United States</v>
      </c>
      <c r="L3862" t="str">
        <f>VLOOKUP(J3862,location[#All],3,)</f>
        <v>New York City</v>
      </c>
      <c r="M3862" t="str">
        <f>VLOOKUP(J3862,location[#All],4,)</f>
        <v>New York</v>
      </c>
      <c r="N3862">
        <f>VLOOKUP(J3862,location[#All],5,)</f>
        <v>10024</v>
      </c>
      <c r="O3862" t="str">
        <f>VLOOKUP(J3862,location[#All],6,)</f>
        <v>East</v>
      </c>
    </row>
    <row r="3863" spans="1:15" x14ac:dyDescent="0.25">
      <c r="A3863" t="s">
        <v>4679</v>
      </c>
      <c r="B3863" t="s">
        <v>1454</v>
      </c>
      <c r="C3863" s="1">
        <v>42664</v>
      </c>
      <c r="D3863" s="1">
        <v>42667</v>
      </c>
      <c r="E3863" t="s">
        <v>10</v>
      </c>
      <c r="F3863">
        <v>111672</v>
      </c>
      <c r="G3863">
        <v>9</v>
      </c>
      <c r="H3863">
        <v>2</v>
      </c>
      <c r="I3863">
        <v>69795</v>
      </c>
      <c r="J3863" s="1" t="str">
        <f>INDEX(location!A:A,MATCH('Tabela Total'!A3863,location!A:A,0))</f>
        <v>CA-2016-169334</v>
      </c>
      <c r="K3863" s="1" t="str">
        <f>VLOOKUP(J3863,location[#All],2,FALSE)</f>
        <v>United States</v>
      </c>
      <c r="L3863" t="str">
        <f>VLOOKUP(J3863,location[#All],3,)</f>
        <v>Jackson</v>
      </c>
      <c r="M3863" t="str">
        <f>VLOOKUP(J3863,location[#All],4,)</f>
        <v>Tennessee</v>
      </c>
      <c r="N3863">
        <f>VLOOKUP(J3863,location[#All],5,)</f>
        <v>38301</v>
      </c>
      <c r="O3863" t="str">
        <f>VLOOKUP(J3863,location[#All],6,)</f>
        <v>South</v>
      </c>
    </row>
    <row r="3864" spans="1:15" x14ac:dyDescent="0.25">
      <c r="A3864" t="s">
        <v>4914</v>
      </c>
      <c r="B3864" t="s">
        <v>1454</v>
      </c>
      <c r="C3864" s="1">
        <v>41699</v>
      </c>
      <c r="D3864" s="1">
        <v>41705</v>
      </c>
      <c r="E3864" t="s">
        <v>15</v>
      </c>
      <c r="F3864">
        <v>137352</v>
      </c>
      <c r="G3864">
        <v>3</v>
      </c>
      <c r="H3864">
        <v>2</v>
      </c>
      <c r="I3864">
        <v>85845</v>
      </c>
      <c r="J3864" s="1" t="str">
        <f>INDEX(location!A:A,MATCH('Tabela Total'!A3864,location!A:A,0))</f>
        <v>CA-2014-168312</v>
      </c>
      <c r="K3864" s="1" t="str">
        <f>VLOOKUP(J3864,location[#All],2,FALSE)</f>
        <v>United States</v>
      </c>
      <c r="L3864" t="str">
        <f>VLOOKUP(J3864,location[#All],3,)</f>
        <v>Houston</v>
      </c>
      <c r="M3864" t="str">
        <f>VLOOKUP(J3864,location[#All],4,)</f>
        <v>Texas</v>
      </c>
      <c r="N3864">
        <f>VLOOKUP(J3864,location[#All],5,)</f>
        <v>77036</v>
      </c>
      <c r="O3864" t="str">
        <f>VLOOKUP(J3864,location[#All],6,)</f>
        <v>Central</v>
      </c>
    </row>
    <row r="3865" spans="1:15" x14ac:dyDescent="0.25">
      <c r="A3865" t="s">
        <v>4914</v>
      </c>
      <c r="B3865" t="s">
        <v>1454</v>
      </c>
      <c r="C3865" s="1">
        <v>41699</v>
      </c>
      <c r="D3865" s="1">
        <v>41705</v>
      </c>
      <c r="E3865" t="s">
        <v>15</v>
      </c>
      <c r="F3865">
        <v>376509</v>
      </c>
      <c r="G3865">
        <v>3</v>
      </c>
      <c r="H3865">
        <v>3</v>
      </c>
      <c r="I3865">
        <v>-430296</v>
      </c>
      <c r="J3865" s="1" t="str">
        <f>INDEX(location!A:A,MATCH('Tabela Total'!A3865,location!A:A,0))</f>
        <v>CA-2014-168312</v>
      </c>
      <c r="K3865" s="1" t="str">
        <f>VLOOKUP(J3865,location[#All],2,FALSE)</f>
        <v>United States</v>
      </c>
      <c r="L3865" t="str">
        <f>VLOOKUP(J3865,location[#All],3,)</f>
        <v>Houston</v>
      </c>
      <c r="M3865" t="str">
        <f>VLOOKUP(J3865,location[#All],4,)</f>
        <v>Texas</v>
      </c>
      <c r="N3865">
        <f>VLOOKUP(J3865,location[#All],5,)</f>
        <v>77036</v>
      </c>
      <c r="O3865" t="str">
        <f>VLOOKUP(J3865,location[#All],6,)</f>
        <v>Central</v>
      </c>
    </row>
    <row r="3866" spans="1:15" x14ac:dyDescent="0.25">
      <c r="A3866" t="s">
        <v>5342</v>
      </c>
      <c r="B3866" t="s">
        <v>1454</v>
      </c>
      <c r="C3866" s="1">
        <v>42416</v>
      </c>
      <c r="D3866" s="1">
        <v>42423</v>
      </c>
      <c r="E3866" t="s">
        <v>15</v>
      </c>
      <c r="F3866">
        <v>31808</v>
      </c>
      <c r="G3866">
        <v>4</v>
      </c>
      <c r="H3866">
        <v>0</v>
      </c>
      <c r="I3866">
        <v>349888</v>
      </c>
      <c r="J3866" s="1" t="str">
        <f>INDEX(location!A:A,MATCH('Tabela Total'!A3866,location!A:A,0))</f>
        <v>CA-2016-108105</v>
      </c>
      <c r="K3866" s="1" t="str">
        <f>VLOOKUP(J3866,location[#All],2,FALSE)</f>
        <v>United States</v>
      </c>
      <c r="L3866" t="str">
        <f>VLOOKUP(J3866,location[#All],3,)</f>
        <v>Henderson</v>
      </c>
      <c r="M3866" t="str">
        <f>VLOOKUP(J3866,location[#All],4,)</f>
        <v>Kentucky</v>
      </c>
      <c r="N3866">
        <f>VLOOKUP(J3866,location[#All],5,)</f>
        <v>42420</v>
      </c>
      <c r="O3866" t="str">
        <f>VLOOKUP(J3866,location[#All],6,)</f>
        <v>South</v>
      </c>
    </row>
    <row r="3867" spans="1:15" x14ac:dyDescent="0.25">
      <c r="A3867" t="s">
        <v>5342</v>
      </c>
      <c r="B3867" t="s">
        <v>1454</v>
      </c>
      <c r="C3867" s="1">
        <v>42416</v>
      </c>
      <c r="D3867" s="1">
        <v>42423</v>
      </c>
      <c r="E3867" t="s">
        <v>15</v>
      </c>
      <c r="F3867">
        <v>58</v>
      </c>
      <c r="G3867">
        <v>1</v>
      </c>
      <c r="H3867">
        <v>0</v>
      </c>
      <c r="I3867">
        <v>261</v>
      </c>
      <c r="J3867" s="1" t="str">
        <f>INDEX(location!A:A,MATCH('Tabela Total'!A3867,location!A:A,0))</f>
        <v>CA-2016-108105</v>
      </c>
      <c r="K3867" s="1" t="str">
        <f>VLOOKUP(J3867,location[#All],2,FALSE)</f>
        <v>United States</v>
      </c>
      <c r="L3867" t="str">
        <f>VLOOKUP(J3867,location[#All],3,)</f>
        <v>Henderson</v>
      </c>
      <c r="M3867" t="str">
        <f>VLOOKUP(J3867,location[#All],4,)</f>
        <v>Kentucky</v>
      </c>
      <c r="N3867">
        <f>VLOOKUP(J3867,location[#All],5,)</f>
        <v>42420</v>
      </c>
      <c r="O3867" t="str">
        <f>VLOOKUP(J3867,location[#All],6,)</f>
        <v>South</v>
      </c>
    </row>
    <row r="3868" spans="1:15" x14ac:dyDescent="0.25">
      <c r="A3868" t="s">
        <v>109</v>
      </c>
      <c r="B3868" t="s">
        <v>110</v>
      </c>
      <c r="C3868" s="1">
        <v>42705</v>
      </c>
      <c r="D3868" s="1">
        <v>42708</v>
      </c>
      <c r="E3868" t="s">
        <v>10</v>
      </c>
      <c r="F3868">
        <v>2392</v>
      </c>
      <c r="G3868">
        <v>4</v>
      </c>
      <c r="H3868">
        <v>0</v>
      </c>
      <c r="I3868">
        <v>117208</v>
      </c>
      <c r="J3868" s="1" t="str">
        <f>INDEX(location!A:A,MATCH('Tabela Total'!A3868,location!A:A,0))</f>
        <v>CA-2016-129903</v>
      </c>
      <c r="K3868" s="1" t="str">
        <f>VLOOKUP(J3868,location[#All],2,FALSE)</f>
        <v>United States</v>
      </c>
      <c r="L3868" t="str">
        <f>VLOOKUP(J3868,location[#All],3,)</f>
        <v>Rochester</v>
      </c>
      <c r="M3868" t="str">
        <f>VLOOKUP(J3868,location[#All],4,)</f>
        <v>Minnesota</v>
      </c>
      <c r="N3868">
        <f>VLOOKUP(J3868,location[#All],5,)</f>
        <v>55901</v>
      </c>
      <c r="O3868" t="str">
        <f>VLOOKUP(J3868,location[#All],6,)</f>
        <v>Central</v>
      </c>
    </row>
    <row r="3869" spans="1:15" x14ac:dyDescent="0.25">
      <c r="A3869" t="s">
        <v>640</v>
      </c>
      <c r="B3869" t="s">
        <v>110</v>
      </c>
      <c r="C3869" s="1">
        <v>41890</v>
      </c>
      <c r="D3869" s="1">
        <v>41894</v>
      </c>
      <c r="E3869" t="s">
        <v>15</v>
      </c>
      <c r="F3869">
        <v>4998</v>
      </c>
      <c r="G3869">
        <v>2</v>
      </c>
      <c r="H3869">
        <v>0</v>
      </c>
      <c r="I3869">
        <v>84966</v>
      </c>
      <c r="J3869" s="1" t="str">
        <f>INDEX(location!A:A,MATCH('Tabela Total'!A3869,location!A:A,0))</f>
        <v>CA-2014-132500</v>
      </c>
      <c r="K3869" s="1" t="str">
        <f>VLOOKUP(J3869,location[#All],2,FALSE)</f>
        <v>United States</v>
      </c>
      <c r="L3869" t="str">
        <f>VLOOKUP(J3869,location[#All],3,)</f>
        <v>San Francisco</v>
      </c>
      <c r="M3869" t="str">
        <f>VLOOKUP(J3869,location[#All],4,)</f>
        <v>California</v>
      </c>
      <c r="N3869">
        <f>VLOOKUP(J3869,location[#All],5,)</f>
        <v>94110</v>
      </c>
      <c r="O3869" t="str">
        <f>VLOOKUP(J3869,location[#All],6,)</f>
        <v>West</v>
      </c>
    </row>
    <row r="3870" spans="1:15" x14ac:dyDescent="0.25">
      <c r="A3870" t="s">
        <v>755</v>
      </c>
      <c r="B3870" t="s">
        <v>110</v>
      </c>
      <c r="C3870" s="1">
        <v>43092</v>
      </c>
      <c r="D3870" s="1">
        <v>43092</v>
      </c>
      <c r="E3870" t="s">
        <v>327</v>
      </c>
      <c r="F3870">
        <v>1348</v>
      </c>
      <c r="G3870">
        <v>4</v>
      </c>
      <c r="H3870">
        <v>0</v>
      </c>
      <c r="I3870">
        <v>59312</v>
      </c>
      <c r="J3870" s="1" t="str">
        <f>INDEX(location!A:A,MATCH('Tabela Total'!A3870,location!A:A,0))</f>
        <v>US-2017-123463</v>
      </c>
      <c r="K3870" s="1" t="str">
        <f>VLOOKUP(J3870,location[#All],2,FALSE)</f>
        <v>United States</v>
      </c>
      <c r="L3870" t="str">
        <f>VLOOKUP(J3870,location[#All],3,)</f>
        <v>San Francisco</v>
      </c>
      <c r="M3870" t="str">
        <f>VLOOKUP(J3870,location[#All],4,)</f>
        <v>California</v>
      </c>
      <c r="N3870">
        <f>VLOOKUP(J3870,location[#All],5,)</f>
        <v>94109</v>
      </c>
      <c r="O3870" t="str">
        <f>VLOOKUP(J3870,location[#All],6,)</f>
        <v>West</v>
      </c>
    </row>
    <row r="3871" spans="1:15" x14ac:dyDescent="0.25">
      <c r="A3871" t="s">
        <v>2783</v>
      </c>
      <c r="B3871" t="s">
        <v>110</v>
      </c>
      <c r="C3871" s="1">
        <v>42861</v>
      </c>
      <c r="D3871" s="1">
        <v>42864</v>
      </c>
      <c r="E3871" t="s">
        <v>44</v>
      </c>
      <c r="F3871">
        <v>5466</v>
      </c>
      <c r="G3871">
        <v>6</v>
      </c>
      <c r="H3871">
        <v>0</v>
      </c>
      <c r="I3871">
        <v>180378</v>
      </c>
      <c r="J3871" s="1" t="str">
        <f>INDEX(location!A:A,MATCH('Tabela Total'!A3871,location!A:A,0))</f>
        <v>CA-2017-156769</v>
      </c>
      <c r="K3871" s="1" t="str">
        <f>VLOOKUP(J3871,location[#All],2,FALSE)</f>
        <v>United States</v>
      </c>
      <c r="L3871" t="str">
        <f>VLOOKUP(J3871,location[#All],3,)</f>
        <v>Arlington</v>
      </c>
      <c r="M3871" t="str">
        <f>VLOOKUP(J3871,location[#All],4,)</f>
        <v>Virginia</v>
      </c>
      <c r="N3871">
        <f>VLOOKUP(J3871,location[#All],5,)</f>
        <v>22204</v>
      </c>
      <c r="O3871" t="str">
        <f>VLOOKUP(J3871,location[#All],6,)</f>
        <v>South</v>
      </c>
    </row>
    <row r="3872" spans="1:15" x14ac:dyDescent="0.25">
      <c r="A3872" t="s">
        <v>2909</v>
      </c>
      <c r="B3872" t="s">
        <v>110</v>
      </c>
      <c r="C3872" s="1">
        <v>42358</v>
      </c>
      <c r="D3872" s="1">
        <v>42362</v>
      </c>
      <c r="E3872" t="s">
        <v>15</v>
      </c>
      <c r="F3872">
        <v>792</v>
      </c>
      <c r="G3872">
        <v>1</v>
      </c>
      <c r="H3872">
        <v>2</v>
      </c>
      <c r="I3872">
        <v>2772</v>
      </c>
      <c r="J3872" s="1" t="str">
        <f>INDEX(location!A:A,MATCH('Tabela Total'!A3872,location!A:A,0))</f>
        <v>CA-2015-154795</v>
      </c>
      <c r="K3872" s="1" t="str">
        <f>VLOOKUP(J3872,location[#All],2,FALSE)</f>
        <v>United States</v>
      </c>
      <c r="L3872" t="str">
        <f>VLOOKUP(J3872,location[#All],3,)</f>
        <v>Bullhead City</v>
      </c>
      <c r="M3872" t="str">
        <f>VLOOKUP(J3872,location[#All],4,)</f>
        <v>Arizona</v>
      </c>
      <c r="N3872">
        <f>VLOOKUP(J3872,location[#All],5,)</f>
        <v>86442</v>
      </c>
      <c r="O3872" t="str">
        <f>VLOOKUP(J3872,location[#All],6,)</f>
        <v>West</v>
      </c>
    </row>
    <row r="3873" spans="1:15" x14ac:dyDescent="0.25">
      <c r="A3873" t="s">
        <v>2909</v>
      </c>
      <c r="B3873" t="s">
        <v>110</v>
      </c>
      <c r="C3873" s="1">
        <v>42358</v>
      </c>
      <c r="D3873" s="1">
        <v>42362</v>
      </c>
      <c r="E3873" t="s">
        <v>15</v>
      </c>
      <c r="F3873">
        <v>14368</v>
      </c>
      <c r="G3873">
        <v>2</v>
      </c>
      <c r="H3873">
        <v>2</v>
      </c>
      <c r="I3873">
        <v>39512</v>
      </c>
      <c r="J3873" s="1" t="str">
        <f>INDEX(location!A:A,MATCH('Tabela Total'!A3873,location!A:A,0))</f>
        <v>CA-2015-154795</v>
      </c>
      <c r="K3873" s="1" t="str">
        <f>VLOOKUP(J3873,location[#All],2,FALSE)</f>
        <v>United States</v>
      </c>
      <c r="L3873" t="str">
        <f>VLOOKUP(J3873,location[#All],3,)</f>
        <v>Bullhead City</v>
      </c>
      <c r="M3873" t="str">
        <f>VLOOKUP(J3873,location[#All],4,)</f>
        <v>Arizona</v>
      </c>
      <c r="N3873">
        <f>VLOOKUP(J3873,location[#All],5,)</f>
        <v>86442</v>
      </c>
      <c r="O3873" t="str">
        <f>VLOOKUP(J3873,location[#All],6,)</f>
        <v>West</v>
      </c>
    </row>
    <row r="3874" spans="1:15" x14ac:dyDescent="0.25">
      <c r="A3874" t="s">
        <v>2940</v>
      </c>
      <c r="B3874" t="s">
        <v>110</v>
      </c>
      <c r="C3874" s="1">
        <v>42446</v>
      </c>
      <c r="D3874" s="1">
        <v>42446</v>
      </c>
      <c r="E3874" t="s">
        <v>327</v>
      </c>
      <c r="F3874">
        <v>1999</v>
      </c>
      <c r="G3874">
        <v>5</v>
      </c>
      <c r="H3874">
        <v>0</v>
      </c>
      <c r="I3874">
        <v>89955</v>
      </c>
      <c r="J3874" s="1" t="str">
        <f>INDEX(location!A:A,MATCH('Tabela Total'!A3874,location!A:A,0))</f>
        <v>CA-2016-131737</v>
      </c>
      <c r="K3874" s="1" t="str">
        <f>VLOOKUP(J3874,location[#All],2,FALSE)</f>
        <v>United States</v>
      </c>
      <c r="L3874" t="str">
        <f>VLOOKUP(J3874,location[#All],3,)</f>
        <v>Columbia</v>
      </c>
      <c r="M3874" t="str">
        <f>VLOOKUP(J3874,location[#All],4,)</f>
        <v>Maryland</v>
      </c>
      <c r="N3874">
        <f>VLOOKUP(J3874,location[#All],5,)</f>
        <v>21044</v>
      </c>
      <c r="O3874" t="str">
        <f>VLOOKUP(J3874,location[#All],6,)</f>
        <v>East</v>
      </c>
    </row>
    <row r="3875" spans="1:15" x14ac:dyDescent="0.25">
      <c r="A3875" t="s">
        <v>2940</v>
      </c>
      <c r="B3875" t="s">
        <v>110</v>
      </c>
      <c r="C3875" s="1">
        <v>42446</v>
      </c>
      <c r="D3875" s="1">
        <v>42446</v>
      </c>
      <c r="E3875" t="s">
        <v>327</v>
      </c>
      <c r="F3875">
        <v>90195</v>
      </c>
      <c r="G3875">
        <v>3</v>
      </c>
      <c r="H3875">
        <v>0</v>
      </c>
      <c r="I3875">
        <v>2976435</v>
      </c>
      <c r="J3875" s="1" t="str">
        <f>INDEX(location!A:A,MATCH('Tabela Total'!A3875,location!A:A,0))</f>
        <v>CA-2016-131737</v>
      </c>
      <c r="K3875" s="1" t="str">
        <f>VLOOKUP(J3875,location[#All],2,FALSE)</f>
        <v>United States</v>
      </c>
      <c r="L3875" t="str">
        <f>VLOOKUP(J3875,location[#All],3,)</f>
        <v>Columbia</v>
      </c>
      <c r="M3875" t="str">
        <f>VLOOKUP(J3875,location[#All],4,)</f>
        <v>Maryland</v>
      </c>
      <c r="N3875">
        <f>VLOOKUP(J3875,location[#All],5,)</f>
        <v>21044</v>
      </c>
      <c r="O3875" t="str">
        <f>VLOOKUP(J3875,location[#All],6,)</f>
        <v>East</v>
      </c>
    </row>
    <row r="3876" spans="1:15" x14ac:dyDescent="0.25">
      <c r="A3876" t="s">
        <v>2940</v>
      </c>
      <c r="B3876" t="s">
        <v>110</v>
      </c>
      <c r="C3876" s="1">
        <v>42446</v>
      </c>
      <c r="D3876" s="1">
        <v>42446</v>
      </c>
      <c r="E3876" t="s">
        <v>327</v>
      </c>
      <c r="F3876">
        <v>9715</v>
      </c>
      <c r="G3876">
        <v>5</v>
      </c>
      <c r="H3876">
        <v>0</v>
      </c>
      <c r="I3876">
        <v>25259</v>
      </c>
      <c r="J3876" s="1" t="str">
        <f>INDEX(location!A:A,MATCH('Tabela Total'!A3876,location!A:A,0))</f>
        <v>CA-2016-131737</v>
      </c>
      <c r="K3876" s="1" t="str">
        <f>VLOOKUP(J3876,location[#All],2,FALSE)</f>
        <v>United States</v>
      </c>
      <c r="L3876" t="str">
        <f>VLOOKUP(J3876,location[#All],3,)</f>
        <v>Columbia</v>
      </c>
      <c r="M3876" t="str">
        <f>VLOOKUP(J3876,location[#All],4,)</f>
        <v>Maryland</v>
      </c>
      <c r="N3876">
        <f>VLOOKUP(J3876,location[#All],5,)</f>
        <v>21044</v>
      </c>
      <c r="O3876" t="str">
        <f>VLOOKUP(J3876,location[#All],6,)</f>
        <v>East</v>
      </c>
    </row>
    <row r="3877" spans="1:15" x14ac:dyDescent="0.25">
      <c r="A3877" t="s">
        <v>4124</v>
      </c>
      <c r="B3877" t="s">
        <v>110</v>
      </c>
      <c r="C3877" s="1">
        <v>42322</v>
      </c>
      <c r="D3877" s="1">
        <v>42327</v>
      </c>
      <c r="E3877" t="s">
        <v>15</v>
      </c>
      <c r="F3877">
        <v>88384</v>
      </c>
      <c r="G3877">
        <v>4</v>
      </c>
      <c r="H3877">
        <v>2</v>
      </c>
      <c r="I3877">
        <v>99432</v>
      </c>
      <c r="J3877" s="1" t="str">
        <f>INDEX(location!A:A,MATCH('Tabela Total'!A3877,location!A:A,0))</f>
        <v>CA-2015-123141</v>
      </c>
      <c r="K3877" s="1" t="str">
        <f>VLOOKUP(J3877,location[#All],2,FALSE)</f>
        <v>United States</v>
      </c>
      <c r="L3877" t="str">
        <f>VLOOKUP(J3877,location[#All],3,)</f>
        <v>Rio Rancho</v>
      </c>
      <c r="M3877" t="str">
        <f>VLOOKUP(J3877,location[#All],4,)</f>
        <v>New Mexico</v>
      </c>
      <c r="N3877">
        <f>VLOOKUP(J3877,location[#All],5,)</f>
        <v>87124</v>
      </c>
      <c r="O3877" t="str">
        <f>VLOOKUP(J3877,location[#All],6,)</f>
        <v>West</v>
      </c>
    </row>
    <row r="3878" spans="1:15" x14ac:dyDescent="0.25">
      <c r="A3878" t="s">
        <v>4124</v>
      </c>
      <c r="B3878" t="s">
        <v>110</v>
      </c>
      <c r="C3878" s="1">
        <v>42322</v>
      </c>
      <c r="D3878" s="1">
        <v>42327</v>
      </c>
      <c r="E3878" t="s">
        <v>15</v>
      </c>
      <c r="F3878">
        <v>230352</v>
      </c>
      <c r="G3878">
        <v>3</v>
      </c>
      <c r="H3878">
        <v>2</v>
      </c>
      <c r="I3878">
        <v>201558</v>
      </c>
      <c r="J3878" s="1" t="str">
        <f>INDEX(location!A:A,MATCH('Tabela Total'!A3878,location!A:A,0))</f>
        <v>CA-2015-123141</v>
      </c>
      <c r="K3878" s="1" t="str">
        <f>VLOOKUP(J3878,location[#All],2,FALSE)</f>
        <v>United States</v>
      </c>
      <c r="L3878" t="str">
        <f>VLOOKUP(J3878,location[#All],3,)</f>
        <v>Rio Rancho</v>
      </c>
      <c r="M3878" t="str">
        <f>VLOOKUP(J3878,location[#All],4,)</f>
        <v>New Mexico</v>
      </c>
      <c r="N3878">
        <f>VLOOKUP(J3878,location[#All],5,)</f>
        <v>87124</v>
      </c>
      <c r="O3878" t="str">
        <f>VLOOKUP(J3878,location[#All],6,)</f>
        <v>West</v>
      </c>
    </row>
    <row r="3879" spans="1:15" x14ac:dyDescent="0.25">
      <c r="A3879" t="s">
        <v>5228</v>
      </c>
      <c r="B3879" t="s">
        <v>110</v>
      </c>
      <c r="C3879" s="1">
        <v>42995</v>
      </c>
      <c r="D3879" s="1">
        <v>43001</v>
      </c>
      <c r="E3879" t="s">
        <v>15</v>
      </c>
      <c r="F3879">
        <v>4800</v>
      </c>
      <c r="G3879">
        <v>4</v>
      </c>
      <c r="H3879">
        <v>0</v>
      </c>
      <c r="I3879">
        <v>2256</v>
      </c>
      <c r="J3879" s="1" t="str">
        <f>INDEX(location!A:A,MATCH('Tabela Total'!A3879,location!A:A,0))</f>
        <v>CA-2017-126928</v>
      </c>
      <c r="K3879" s="1" t="str">
        <f>VLOOKUP(J3879,location[#All],2,FALSE)</f>
        <v>United States</v>
      </c>
      <c r="L3879" t="str">
        <f>VLOOKUP(J3879,location[#All],3,)</f>
        <v>Morristown</v>
      </c>
      <c r="M3879" t="str">
        <f>VLOOKUP(J3879,location[#All],4,)</f>
        <v>New Jersey</v>
      </c>
      <c r="N3879">
        <f>VLOOKUP(J3879,location[#All],5,)</f>
        <v>7960</v>
      </c>
      <c r="O3879" t="str">
        <f>VLOOKUP(J3879,location[#All],6,)</f>
        <v>East</v>
      </c>
    </row>
    <row r="3880" spans="1:15" x14ac:dyDescent="0.25">
      <c r="A3880" t="s">
        <v>5228</v>
      </c>
      <c r="B3880" t="s">
        <v>110</v>
      </c>
      <c r="C3880" s="1">
        <v>42995</v>
      </c>
      <c r="D3880" s="1">
        <v>43001</v>
      </c>
      <c r="E3880" t="s">
        <v>15</v>
      </c>
      <c r="F3880">
        <v>3405</v>
      </c>
      <c r="G3880">
        <v>3</v>
      </c>
      <c r="H3880">
        <v>0</v>
      </c>
      <c r="I3880">
        <v>9534</v>
      </c>
      <c r="J3880" s="1" t="str">
        <f>INDEX(location!A:A,MATCH('Tabela Total'!A3880,location!A:A,0))</f>
        <v>CA-2017-126928</v>
      </c>
      <c r="K3880" s="1" t="str">
        <f>VLOOKUP(J3880,location[#All],2,FALSE)</f>
        <v>United States</v>
      </c>
      <c r="L3880" t="str">
        <f>VLOOKUP(J3880,location[#All],3,)</f>
        <v>Morristown</v>
      </c>
      <c r="M3880" t="str">
        <f>VLOOKUP(J3880,location[#All],4,)</f>
        <v>New Jersey</v>
      </c>
      <c r="N3880">
        <f>VLOOKUP(J3880,location[#All],5,)</f>
        <v>7960</v>
      </c>
      <c r="O3880" t="str">
        <f>VLOOKUP(J3880,location[#All],6,)</f>
        <v>East</v>
      </c>
    </row>
    <row r="3881" spans="1:15" x14ac:dyDescent="0.25">
      <c r="A3881" t="s">
        <v>5238</v>
      </c>
      <c r="B3881" t="s">
        <v>110</v>
      </c>
      <c r="C3881" s="1">
        <v>41856</v>
      </c>
      <c r="D3881" s="1">
        <v>41863</v>
      </c>
      <c r="E3881" t="s">
        <v>15</v>
      </c>
      <c r="F3881">
        <v>48923</v>
      </c>
      <c r="G3881">
        <v>2</v>
      </c>
      <c r="H3881">
        <v>3</v>
      </c>
      <c r="I3881">
        <v>41934</v>
      </c>
      <c r="J3881" s="1" t="str">
        <f>INDEX(location!A:A,MATCH('Tabela Total'!A3881,location!A:A,0))</f>
        <v>CA-2014-124723</v>
      </c>
      <c r="K3881" s="1" t="str">
        <f>VLOOKUP(J3881,location[#All],2,FALSE)</f>
        <v>United States</v>
      </c>
      <c r="L3881" t="str">
        <f>VLOOKUP(J3881,location[#All],3,)</f>
        <v>Texas City</v>
      </c>
      <c r="M3881" t="str">
        <f>VLOOKUP(J3881,location[#All],4,)</f>
        <v>Texas</v>
      </c>
      <c r="N3881">
        <f>VLOOKUP(J3881,location[#All],5,)</f>
        <v>77590</v>
      </c>
      <c r="O3881" t="str">
        <f>VLOOKUP(J3881,location[#All],6,)</f>
        <v>Central</v>
      </c>
    </row>
    <row r="3882" spans="1:15" x14ac:dyDescent="0.25">
      <c r="A3882" t="s">
        <v>1072</v>
      </c>
      <c r="B3882" t="s">
        <v>1073</v>
      </c>
      <c r="C3882" s="1">
        <v>41910</v>
      </c>
      <c r="D3882" s="1">
        <v>41915</v>
      </c>
      <c r="E3882" t="s">
        <v>15</v>
      </c>
      <c r="F3882">
        <v>4626</v>
      </c>
      <c r="G3882">
        <v>3</v>
      </c>
      <c r="H3882">
        <v>0</v>
      </c>
      <c r="I3882">
        <v>124902</v>
      </c>
      <c r="J3882" s="1" t="str">
        <f>INDEX(location!A:A,MATCH('Tabela Total'!A3882,location!A:A,0))</f>
        <v>CA-2014-107153</v>
      </c>
      <c r="K3882" s="1" t="str">
        <f>VLOOKUP(J3882,location[#All],2,FALSE)</f>
        <v>United States</v>
      </c>
      <c r="L3882" t="str">
        <f>VLOOKUP(J3882,location[#All],3,)</f>
        <v>Lawrence</v>
      </c>
      <c r="M3882" t="str">
        <f>VLOOKUP(J3882,location[#All],4,)</f>
        <v>Massachusetts</v>
      </c>
      <c r="N3882">
        <f>VLOOKUP(J3882,location[#All],5,)</f>
        <v>1841</v>
      </c>
      <c r="O3882" t="str">
        <f>VLOOKUP(J3882,location[#All],6,)</f>
        <v>East</v>
      </c>
    </row>
    <row r="3883" spans="1:15" x14ac:dyDescent="0.25">
      <c r="A3883" t="s">
        <v>4400</v>
      </c>
      <c r="B3883" t="s">
        <v>1073</v>
      </c>
      <c r="C3883" s="1">
        <v>42896</v>
      </c>
      <c r="D3883" s="1">
        <v>42899</v>
      </c>
      <c r="E3883" t="s">
        <v>10</v>
      </c>
      <c r="F3883">
        <v>147</v>
      </c>
      <c r="G3883">
        <v>7</v>
      </c>
      <c r="H3883">
        <v>0</v>
      </c>
      <c r="I3883">
        <v>4116</v>
      </c>
      <c r="J3883" s="1" t="str">
        <f>INDEX(location!A:A,MATCH('Tabela Total'!A3883,location!A:A,0))</f>
        <v>CA-2017-137001</v>
      </c>
      <c r="K3883" s="1" t="str">
        <f>VLOOKUP(J3883,location[#All],2,FALSE)</f>
        <v>United States</v>
      </c>
      <c r="L3883" t="str">
        <f>VLOOKUP(J3883,location[#All],3,)</f>
        <v>Thousand Oaks</v>
      </c>
      <c r="M3883" t="str">
        <f>VLOOKUP(J3883,location[#All],4,)</f>
        <v>California</v>
      </c>
      <c r="N3883">
        <f>VLOOKUP(J3883,location[#All],5,)</f>
        <v>91360</v>
      </c>
      <c r="O3883" t="str">
        <f>VLOOKUP(J3883,location[#All],6,)</f>
        <v>West</v>
      </c>
    </row>
    <row r="3884" spans="1:15" x14ac:dyDescent="0.25">
      <c r="A3884" t="s">
        <v>4909</v>
      </c>
      <c r="B3884" t="s">
        <v>1073</v>
      </c>
      <c r="C3884" s="1">
        <v>42942</v>
      </c>
      <c r="D3884" s="1">
        <v>42948</v>
      </c>
      <c r="E3884" t="s">
        <v>15</v>
      </c>
      <c r="F3884">
        <v>164995</v>
      </c>
      <c r="G3884">
        <v>5</v>
      </c>
      <c r="H3884">
        <v>0</v>
      </c>
      <c r="I3884">
        <v>65998</v>
      </c>
      <c r="J3884" s="1" t="str">
        <f>INDEX(location!A:A,MATCH('Tabela Total'!A3884,location!A:A,0))</f>
        <v>US-2017-167318</v>
      </c>
      <c r="K3884" s="1" t="str">
        <f>VLOOKUP(J3884,location[#All],2,FALSE)</f>
        <v>United States</v>
      </c>
      <c r="L3884" t="str">
        <f>VLOOKUP(J3884,location[#All],3,)</f>
        <v>Los Angeles</v>
      </c>
      <c r="M3884" t="str">
        <f>VLOOKUP(J3884,location[#All],4,)</f>
        <v>California</v>
      </c>
      <c r="N3884">
        <f>VLOOKUP(J3884,location[#All],5,)</f>
        <v>90036</v>
      </c>
      <c r="O3884" t="str">
        <f>VLOOKUP(J3884,location[#All],6,)</f>
        <v>West</v>
      </c>
    </row>
    <row r="3885" spans="1:15" x14ac:dyDescent="0.25">
      <c r="A3885" t="s">
        <v>4909</v>
      </c>
      <c r="B3885" t="s">
        <v>1073</v>
      </c>
      <c r="C3885" s="1">
        <v>42942</v>
      </c>
      <c r="D3885" s="1">
        <v>42948</v>
      </c>
      <c r="E3885" t="s">
        <v>15</v>
      </c>
      <c r="F3885">
        <v>362352</v>
      </c>
      <c r="G3885">
        <v>3</v>
      </c>
      <c r="H3885">
        <v>2</v>
      </c>
      <c r="I3885">
        <v>45294</v>
      </c>
      <c r="J3885" s="1" t="str">
        <f>INDEX(location!A:A,MATCH('Tabela Total'!A3885,location!A:A,0))</f>
        <v>US-2017-167318</v>
      </c>
      <c r="K3885" s="1" t="str">
        <f>VLOOKUP(J3885,location[#All],2,FALSE)</f>
        <v>United States</v>
      </c>
      <c r="L3885" t="str">
        <f>VLOOKUP(J3885,location[#All],3,)</f>
        <v>Los Angeles</v>
      </c>
      <c r="M3885" t="str">
        <f>VLOOKUP(J3885,location[#All],4,)</f>
        <v>California</v>
      </c>
      <c r="N3885">
        <f>VLOOKUP(J3885,location[#All],5,)</f>
        <v>90036</v>
      </c>
      <c r="O3885" t="str">
        <f>VLOOKUP(J3885,location[#All],6,)</f>
        <v>West</v>
      </c>
    </row>
    <row r="3886" spans="1:15" x14ac:dyDescent="0.25">
      <c r="A3886" t="s">
        <v>5415</v>
      </c>
      <c r="B3886" t="s">
        <v>1073</v>
      </c>
      <c r="C3886" s="1">
        <v>42813</v>
      </c>
      <c r="D3886" s="1">
        <v>42818</v>
      </c>
      <c r="E3886" t="s">
        <v>15</v>
      </c>
      <c r="F3886">
        <v>38136</v>
      </c>
      <c r="G3886">
        <v>7</v>
      </c>
      <c r="H3886">
        <v>0</v>
      </c>
      <c r="I3886">
        <v>1067808</v>
      </c>
      <c r="J3886" s="1" t="str">
        <f>INDEX(location!A:A,MATCH('Tabela Total'!A3886,location!A:A,0))</f>
        <v>CA-2017-140515</v>
      </c>
      <c r="K3886" s="1" t="str">
        <f>VLOOKUP(J3886,location[#All],2,FALSE)</f>
        <v>United States</v>
      </c>
      <c r="L3886" t="str">
        <f>VLOOKUP(J3886,location[#All],3,)</f>
        <v>Los Angeles</v>
      </c>
      <c r="M3886" t="str">
        <f>VLOOKUP(J3886,location[#All],4,)</f>
        <v>California</v>
      </c>
      <c r="N3886">
        <f>VLOOKUP(J3886,location[#All],5,)</f>
        <v>90008</v>
      </c>
      <c r="O3886" t="str">
        <f>VLOOKUP(J3886,location[#All],6,)</f>
        <v>West</v>
      </c>
    </row>
    <row r="3887" spans="1:15" x14ac:dyDescent="0.25">
      <c r="A3887" t="s">
        <v>1137</v>
      </c>
      <c r="B3887" t="s">
        <v>1138</v>
      </c>
      <c r="C3887" s="1">
        <v>41820</v>
      </c>
      <c r="D3887" s="1">
        <v>41825</v>
      </c>
      <c r="E3887" t="s">
        <v>15</v>
      </c>
      <c r="F3887">
        <v>334768</v>
      </c>
      <c r="G3887">
        <v>7</v>
      </c>
      <c r="H3887">
        <v>2</v>
      </c>
      <c r="I3887">
        <v>1087996</v>
      </c>
      <c r="J3887" s="1" t="str">
        <f>INDEX(location!A:A,MATCH('Tabela Total'!A3887,location!A:A,0))</f>
        <v>CA-2014-146640</v>
      </c>
      <c r="K3887" s="1" t="str">
        <f>VLOOKUP(J3887,location[#All],2,FALSE)</f>
        <v>United States</v>
      </c>
      <c r="L3887" t="str">
        <f>VLOOKUP(J3887,location[#All],3,)</f>
        <v>New York City</v>
      </c>
      <c r="M3887" t="str">
        <f>VLOOKUP(J3887,location[#All],4,)</f>
        <v>New York</v>
      </c>
      <c r="N3887">
        <f>VLOOKUP(J3887,location[#All],5,)</f>
        <v>10024</v>
      </c>
      <c r="O3887" t="str">
        <f>VLOOKUP(J3887,location[#All],6,)</f>
        <v>East</v>
      </c>
    </row>
    <row r="3888" spans="1:15" x14ac:dyDescent="0.25">
      <c r="A3888" t="s">
        <v>1508</v>
      </c>
      <c r="B3888" t="s">
        <v>1138</v>
      </c>
      <c r="C3888" s="1">
        <v>42316</v>
      </c>
      <c r="D3888" s="1">
        <v>42322</v>
      </c>
      <c r="E3888" t="s">
        <v>15</v>
      </c>
      <c r="F3888">
        <v>1165</v>
      </c>
      <c r="G3888">
        <v>5</v>
      </c>
      <c r="H3888">
        <v>0</v>
      </c>
      <c r="I3888">
        <v>33785</v>
      </c>
      <c r="J3888" s="1" t="str">
        <f>INDEX(location!A:A,MATCH('Tabela Total'!A3888,location!A:A,0))</f>
        <v>CA-2015-105634</v>
      </c>
      <c r="K3888" s="1" t="str">
        <f>VLOOKUP(J3888,location[#All],2,FALSE)</f>
        <v>United States</v>
      </c>
      <c r="L3888" t="str">
        <f>VLOOKUP(J3888,location[#All],3,)</f>
        <v>Franklin</v>
      </c>
      <c r="M3888" t="str">
        <f>VLOOKUP(J3888,location[#All],4,)</f>
        <v>Massachusetts</v>
      </c>
      <c r="N3888">
        <f>VLOOKUP(J3888,location[#All],5,)</f>
        <v>2038</v>
      </c>
      <c r="O3888" t="str">
        <f>VLOOKUP(J3888,location[#All],6,)</f>
        <v>East</v>
      </c>
    </row>
    <row r="3889" spans="1:15" x14ac:dyDescent="0.25">
      <c r="A3889" t="s">
        <v>3059</v>
      </c>
      <c r="B3889" t="s">
        <v>1138</v>
      </c>
      <c r="C3889" s="1">
        <v>43030</v>
      </c>
      <c r="D3889" s="1">
        <v>43032</v>
      </c>
      <c r="E3889" t="s">
        <v>10</v>
      </c>
      <c r="F3889">
        <v>3168</v>
      </c>
      <c r="G3889">
        <v>4</v>
      </c>
      <c r="H3889">
        <v>7</v>
      </c>
      <c r="I3889">
        <v>-25344</v>
      </c>
      <c r="J3889" s="1" t="str">
        <f>INDEX(location!A:A,MATCH('Tabela Total'!A3889,location!A:A,0))</f>
        <v>CA-2017-130141</v>
      </c>
      <c r="K3889" s="1" t="str">
        <f>VLOOKUP(J3889,location[#All],2,FALSE)</f>
        <v>United States</v>
      </c>
      <c r="L3889" t="str">
        <f>VLOOKUP(J3889,location[#All],3,)</f>
        <v>Fort Collins</v>
      </c>
      <c r="M3889" t="str">
        <f>VLOOKUP(J3889,location[#All],4,)</f>
        <v>Colorado</v>
      </c>
      <c r="N3889">
        <f>VLOOKUP(J3889,location[#All],5,)</f>
        <v>80525</v>
      </c>
      <c r="O3889" t="str">
        <f>VLOOKUP(J3889,location[#All],6,)</f>
        <v>West</v>
      </c>
    </row>
    <row r="3890" spans="1:15" x14ac:dyDescent="0.25">
      <c r="A3890" t="s">
        <v>3059</v>
      </c>
      <c r="B3890" t="s">
        <v>1138</v>
      </c>
      <c r="C3890" s="1">
        <v>43030</v>
      </c>
      <c r="D3890" s="1">
        <v>43032</v>
      </c>
      <c r="E3890" t="s">
        <v>10</v>
      </c>
      <c r="F3890">
        <v>579136</v>
      </c>
      <c r="G3890">
        <v>4</v>
      </c>
      <c r="H3890">
        <v>2</v>
      </c>
      <c r="I3890">
        <v>-289568</v>
      </c>
      <c r="J3890" s="1" t="str">
        <f>INDEX(location!A:A,MATCH('Tabela Total'!A3890,location!A:A,0))</f>
        <v>CA-2017-130141</v>
      </c>
      <c r="K3890" s="1" t="str">
        <f>VLOOKUP(J3890,location[#All],2,FALSE)</f>
        <v>United States</v>
      </c>
      <c r="L3890" t="str">
        <f>VLOOKUP(J3890,location[#All],3,)</f>
        <v>Fort Collins</v>
      </c>
      <c r="M3890" t="str">
        <f>VLOOKUP(J3890,location[#All],4,)</f>
        <v>Colorado</v>
      </c>
      <c r="N3890">
        <f>VLOOKUP(J3890,location[#All],5,)</f>
        <v>80525</v>
      </c>
      <c r="O3890" t="str">
        <f>VLOOKUP(J3890,location[#All],6,)</f>
        <v>West</v>
      </c>
    </row>
    <row r="3891" spans="1:15" x14ac:dyDescent="0.25">
      <c r="A3891" t="s">
        <v>3303</v>
      </c>
      <c r="B3891" t="s">
        <v>1138</v>
      </c>
      <c r="C3891" s="1">
        <v>42321</v>
      </c>
      <c r="D3891" s="1">
        <v>42321</v>
      </c>
      <c r="E3891" t="s">
        <v>327</v>
      </c>
      <c r="F3891">
        <v>17496</v>
      </c>
      <c r="G3891">
        <v>9</v>
      </c>
      <c r="H3891">
        <v>6</v>
      </c>
      <c r="I3891">
        <v>-74358</v>
      </c>
      <c r="J3891" s="1" t="str">
        <f>INDEX(location!A:A,MATCH('Tabela Total'!A3891,location!A:A,0))</f>
        <v>CA-2015-153073</v>
      </c>
      <c r="K3891" s="1" t="str">
        <f>VLOOKUP(J3891,location[#All],2,FALSE)</f>
        <v>United States</v>
      </c>
      <c r="L3891" t="str">
        <f>VLOOKUP(J3891,location[#All],3,)</f>
        <v>Chicago</v>
      </c>
      <c r="M3891" t="str">
        <f>VLOOKUP(J3891,location[#All],4,)</f>
        <v>Illinois</v>
      </c>
      <c r="N3891">
        <f>VLOOKUP(J3891,location[#All],5,)</f>
        <v>60610</v>
      </c>
      <c r="O3891" t="str">
        <f>VLOOKUP(J3891,location[#All],6,)</f>
        <v>Central</v>
      </c>
    </row>
    <row r="3892" spans="1:15" x14ac:dyDescent="0.25">
      <c r="A3892" t="s">
        <v>3897</v>
      </c>
      <c r="B3892" t="s">
        <v>1138</v>
      </c>
      <c r="C3892" s="1">
        <v>42350</v>
      </c>
      <c r="D3892" s="1">
        <v>42354</v>
      </c>
      <c r="E3892" t="s">
        <v>15</v>
      </c>
      <c r="F3892">
        <v>1665</v>
      </c>
      <c r="G3892">
        <v>3</v>
      </c>
      <c r="H3892">
        <v>0</v>
      </c>
      <c r="I3892">
        <v>21645</v>
      </c>
      <c r="J3892" s="1" t="str">
        <f>INDEX(location!A:A,MATCH('Tabela Total'!A3892,location!A:A,0))</f>
        <v>CA-2015-134075</v>
      </c>
      <c r="K3892" s="1" t="str">
        <f>VLOOKUP(J3892,location[#All],2,FALSE)</f>
        <v>United States</v>
      </c>
      <c r="L3892" t="str">
        <f>VLOOKUP(J3892,location[#All],3,)</f>
        <v>San Jose</v>
      </c>
      <c r="M3892" t="str">
        <f>VLOOKUP(J3892,location[#All],4,)</f>
        <v>California</v>
      </c>
      <c r="N3892">
        <f>VLOOKUP(J3892,location[#All],5,)</f>
        <v>95123</v>
      </c>
      <c r="O3892" t="str">
        <f>VLOOKUP(J3892,location[#All],6,)</f>
        <v>West</v>
      </c>
    </row>
    <row r="3893" spans="1:15" x14ac:dyDescent="0.25">
      <c r="A3893" t="s">
        <v>3897</v>
      </c>
      <c r="B3893" t="s">
        <v>1138</v>
      </c>
      <c r="C3893" s="1">
        <v>42350</v>
      </c>
      <c r="D3893" s="1">
        <v>42354</v>
      </c>
      <c r="E3893" t="s">
        <v>15</v>
      </c>
      <c r="F3893">
        <v>36038</v>
      </c>
      <c r="G3893">
        <v>2</v>
      </c>
      <c r="H3893">
        <v>0</v>
      </c>
      <c r="I3893">
        <v>936988</v>
      </c>
      <c r="J3893" s="1" t="str">
        <f>INDEX(location!A:A,MATCH('Tabela Total'!A3893,location!A:A,0))</f>
        <v>CA-2015-134075</v>
      </c>
      <c r="K3893" s="1" t="str">
        <f>VLOOKUP(J3893,location[#All],2,FALSE)</f>
        <v>United States</v>
      </c>
      <c r="L3893" t="str">
        <f>VLOOKUP(J3893,location[#All],3,)</f>
        <v>San Jose</v>
      </c>
      <c r="M3893" t="str">
        <f>VLOOKUP(J3893,location[#All],4,)</f>
        <v>California</v>
      </c>
      <c r="N3893">
        <f>VLOOKUP(J3893,location[#All],5,)</f>
        <v>95123</v>
      </c>
      <c r="O3893" t="str">
        <f>VLOOKUP(J3893,location[#All],6,)</f>
        <v>West</v>
      </c>
    </row>
    <row r="3894" spans="1:15" x14ac:dyDescent="0.25">
      <c r="A3894" t="s">
        <v>4208</v>
      </c>
      <c r="B3894" t="s">
        <v>1138</v>
      </c>
      <c r="C3894" s="1">
        <v>42988</v>
      </c>
      <c r="D3894" s="1">
        <v>42995</v>
      </c>
      <c r="E3894" t="s">
        <v>15</v>
      </c>
      <c r="F3894">
        <v>37056</v>
      </c>
      <c r="G3894">
        <v>4</v>
      </c>
      <c r="H3894">
        <v>2</v>
      </c>
      <c r="I3894">
        <v>88008</v>
      </c>
      <c r="J3894" s="1" t="str">
        <f>INDEX(location!A:A,MATCH('Tabela Total'!A3894,location!A:A,0))</f>
        <v>CA-2017-123036</v>
      </c>
      <c r="K3894" s="1" t="str">
        <f>VLOOKUP(J3894,location[#All],2,FALSE)</f>
        <v>United States</v>
      </c>
      <c r="L3894" t="str">
        <f>VLOOKUP(J3894,location[#All],3,)</f>
        <v>Springfield</v>
      </c>
      <c r="M3894" t="str">
        <f>VLOOKUP(J3894,location[#All],4,)</f>
        <v>Ohio</v>
      </c>
      <c r="N3894">
        <f>VLOOKUP(J3894,location[#All],5,)</f>
        <v>45503</v>
      </c>
      <c r="O3894" t="str">
        <f>VLOOKUP(J3894,location[#All],6,)</f>
        <v>East</v>
      </c>
    </row>
    <row r="3895" spans="1:15" x14ac:dyDescent="0.25">
      <c r="A3895" t="s">
        <v>4208</v>
      </c>
      <c r="B3895" t="s">
        <v>1138</v>
      </c>
      <c r="C3895" s="1">
        <v>42988</v>
      </c>
      <c r="D3895" s="1">
        <v>42995</v>
      </c>
      <c r="E3895" t="s">
        <v>15</v>
      </c>
      <c r="F3895">
        <v>259896</v>
      </c>
      <c r="G3895">
        <v>2</v>
      </c>
      <c r="H3895">
        <v>4</v>
      </c>
      <c r="I3895">
        <v>-563108</v>
      </c>
      <c r="J3895" s="1" t="str">
        <f>INDEX(location!A:A,MATCH('Tabela Total'!A3895,location!A:A,0))</f>
        <v>CA-2017-123036</v>
      </c>
      <c r="K3895" s="1" t="str">
        <f>VLOOKUP(J3895,location[#All],2,FALSE)</f>
        <v>United States</v>
      </c>
      <c r="L3895" t="str">
        <f>VLOOKUP(J3895,location[#All],3,)</f>
        <v>Springfield</v>
      </c>
      <c r="M3895" t="str">
        <f>VLOOKUP(J3895,location[#All],4,)</f>
        <v>Ohio</v>
      </c>
      <c r="N3895">
        <f>VLOOKUP(J3895,location[#All],5,)</f>
        <v>45503</v>
      </c>
      <c r="O3895" t="str">
        <f>VLOOKUP(J3895,location[#All],6,)</f>
        <v>East</v>
      </c>
    </row>
    <row r="3896" spans="1:15" x14ac:dyDescent="0.25">
      <c r="A3896" t="s">
        <v>4781</v>
      </c>
      <c r="B3896" t="s">
        <v>1138</v>
      </c>
      <c r="C3896" s="1">
        <v>42633</v>
      </c>
      <c r="D3896" s="1">
        <v>42637</v>
      </c>
      <c r="E3896" t="s">
        <v>15</v>
      </c>
      <c r="F3896">
        <v>39325</v>
      </c>
      <c r="G3896">
        <v>5</v>
      </c>
      <c r="H3896">
        <v>0</v>
      </c>
      <c r="I3896">
        <v>1297725</v>
      </c>
      <c r="J3896" s="1" t="str">
        <f>INDEX(location!A:A,MATCH('Tabela Total'!A3896,location!A:A,0))</f>
        <v>CA-2016-145611</v>
      </c>
      <c r="K3896" s="1" t="str">
        <f>VLOOKUP(J3896,location[#All],2,FALSE)</f>
        <v>United States</v>
      </c>
      <c r="L3896" t="str">
        <f>VLOOKUP(J3896,location[#All],3,)</f>
        <v>New York City</v>
      </c>
      <c r="M3896" t="str">
        <f>VLOOKUP(J3896,location[#All],4,)</f>
        <v>New York</v>
      </c>
      <c r="N3896">
        <f>VLOOKUP(J3896,location[#All],5,)</f>
        <v>10035</v>
      </c>
      <c r="O3896" t="str">
        <f>VLOOKUP(J3896,location[#All],6,)</f>
        <v>East</v>
      </c>
    </row>
    <row r="3897" spans="1:15" x14ac:dyDescent="0.25">
      <c r="A3897" t="s">
        <v>147</v>
      </c>
      <c r="B3897" t="s">
        <v>148</v>
      </c>
      <c r="C3897" s="1">
        <v>42254</v>
      </c>
      <c r="D3897" s="1">
        <v>42259</v>
      </c>
      <c r="E3897" t="s">
        <v>15</v>
      </c>
      <c r="F3897">
        <v>67193</v>
      </c>
      <c r="G3897">
        <v>7</v>
      </c>
      <c r="H3897">
        <v>0</v>
      </c>
      <c r="I3897">
        <v>201579</v>
      </c>
      <c r="J3897" s="1" t="str">
        <f>INDEX(location!A:A,MATCH('Tabela Total'!A3897,location!A:A,0))</f>
        <v>CA-2015-110744</v>
      </c>
      <c r="K3897" s="1" t="str">
        <f>VLOOKUP(J3897,location[#All],2,FALSE)</f>
        <v>United States</v>
      </c>
      <c r="L3897" t="str">
        <f>VLOOKUP(J3897,location[#All],3,)</f>
        <v>Pasadena</v>
      </c>
      <c r="M3897" t="str">
        <f>VLOOKUP(J3897,location[#All],4,)</f>
        <v>California</v>
      </c>
      <c r="N3897">
        <f>VLOOKUP(J3897,location[#All],5,)</f>
        <v>91104</v>
      </c>
      <c r="O3897" t="str">
        <f>VLOOKUP(J3897,location[#All],6,)</f>
        <v>West</v>
      </c>
    </row>
    <row r="3898" spans="1:15" x14ac:dyDescent="0.25">
      <c r="A3898" t="s">
        <v>260</v>
      </c>
      <c r="B3898" t="s">
        <v>148</v>
      </c>
      <c r="C3898" s="1">
        <v>42215</v>
      </c>
      <c r="D3898" s="1">
        <v>42216</v>
      </c>
      <c r="E3898" t="s">
        <v>44</v>
      </c>
      <c r="F3898">
        <v>20993</v>
      </c>
      <c r="G3898">
        <v>7</v>
      </c>
      <c r="H3898">
        <v>0</v>
      </c>
      <c r="I3898">
        <v>923692</v>
      </c>
      <c r="J3898" s="1" t="str">
        <f>INDEX(location!A:A,MATCH('Tabela Total'!A3898,location!A:A,0))</f>
        <v>CA-2015-155334</v>
      </c>
      <c r="K3898" s="1" t="str">
        <f>VLOOKUP(J3898,location[#All],2,FALSE)</f>
        <v>United States</v>
      </c>
      <c r="L3898" t="str">
        <f>VLOOKUP(J3898,location[#All],3,)</f>
        <v>San Francisco</v>
      </c>
      <c r="M3898" t="str">
        <f>VLOOKUP(J3898,location[#All],4,)</f>
        <v>California</v>
      </c>
      <c r="N3898">
        <f>VLOOKUP(J3898,location[#All],5,)</f>
        <v>94109</v>
      </c>
      <c r="O3898" t="str">
        <f>VLOOKUP(J3898,location[#All],6,)</f>
        <v>West</v>
      </c>
    </row>
    <row r="3899" spans="1:15" x14ac:dyDescent="0.25">
      <c r="A3899" t="s">
        <v>260</v>
      </c>
      <c r="B3899" t="s">
        <v>148</v>
      </c>
      <c r="C3899" s="1">
        <v>42215</v>
      </c>
      <c r="D3899" s="1">
        <v>42216</v>
      </c>
      <c r="E3899" t="s">
        <v>44</v>
      </c>
      <c r="F3899">
        <v>528</v>
      </c>
      <c r="G3899">
        <v>3</v>
      </c>
      <c r="H3899">
        <v>0</v>
      </c>
      <c r="I3899">
        <v>23232</v>
      </c>
      <c r="J3899" s="1" t="str">
        <f>INDEX(location!A:A,MATCH('Tabela Total'!A3899,location!A:A,0))</f>
        <v>CA-2015-155334</v>
      </c>
      <c r="K3899" s="1" t="str">
        <f>VLOOKUP(J3899,location[#All],2,FALSE)</f>
        <v>United States</v>
      </c>
      <c r="L3899" t="str">
        <f>VLOOKUP(J3899,location[#All],3,)</f>
        <v>San Francisco</v>
      </c>
      <c r="M3899" t="str">
        <f>VLOOKUP(J3899,location[#All],4,)</f>
        <v>California</v>
      </c>
      <c r="N3899">
        <f>VLOOKUP(J3899,location[#All],5,)</f>
        <v>94109</v>
      </c>
      <c r="O3899" t="str">
        <f>VLOOKUP(J3899,location[#All],6,)</f>
        <v>West</v>
      </c>
    </row>
    <row r="3900" spans="1:15" x14ac:dyDescent="0.25">
      <c r="A3900" t="s">
        <v>260</v>
      </c>
      <c r="B3900" t="s">
        <v>148</v>
      </c>
      <c r="C3900" s="1">
        <v>42215</v>
      </c>
      <c r="D3900" s="1">
        <v>42216</v>
      </c>
      <c r="E3900" t="s">
        <v>44</v>
      </c>
      <c r="F3900">
        <v>1092</v>
      </c>
      <c r="G3900">
        <v>3</v>
      </c>
      <c r="H3900">
        <v>2</v>
      </c>
      <c r="I3900">
        <v>4095</v>
      </c>
      <c r="J3900" s="1" t="str">
        <f>INDEX(location!A:A,MATCH('Tabela Total'!A3900,location!A:A,0))</f>
        <v>CA-2015-155334</v>
      </c>
      <c r="K3900" s="1" t="str">
        <f>VLOOKUP(J3900,location[#All],2,FALSE)</f>
        <v>United States</v>
      </c>
      <c r="L3900" t="str">
        <f>VLOOKUP(J3900,location[#All],3,)</f>
        <v>San Francisco</v>
      </c>
      <c r="M3900" t="str">
        <f>VLOOKUP(J3900,location[#All],4,)</f>
        <v>California</v>
      </c>
      <c r="N3900">
        <f>VLOOKUP(J3900,location[#All],5,)</f>
        <v>94109</v>
      </c>
      <c r="O3900" t="str">
        <f>VLOOKUP(J3900,location[#All],6,)</f>
        <v>West</v>
      </c>
    </row>
    <row r="3901" spans="1:15" x14ac:dyDescent="0.25">
      <c r="A3901" t="s">
        <v>1063</v>
      </c>
      <c r="B3901" t="s">
        <v>148</v>
      </c>
      <c r="C3901" s="1">
        <v>43079</v>
      </c>
      <c r="D3901" s="1">
        <v>43083</v>
      </c>
      <c r="E3901" t="s">
        <v>15</v>
      </c>
      <c r="F3901">
        <v>142</v>
      </c>
      <c r="G3901">
        <v>1</v>
      </c>
      <c r="H3901">
        <v>2</v>
      </c>
      <c r="I3901">
        <v>33725</v>
      </c>
      <c r="J3901" s="1" t="str">
        <f>INDEX(location!A:A,MATCH('Tabela Total'!A3901,location!A:A,0))</f>
        <v>CA-2017-157651</v>
      </c>
      <c r="K3901" s="1" t="str">
        <f>VLOOKUP(J3901,location[#All],2,FALSE)</f>
        <v>United States</v>
      </c>
      <c r="L3901" t="str">
        <f>VLOOKUP(J3901,location[#All],3,)</f>
        <v>Philadelphia</v>
      </c>
      <c r="M3901" t="str">
        <f>VLOOKUP(J3901,location[#All],4,)</f>
        <v>Pennsylvania</v>
      </c>
      <c r="N3901">
        <f>VLOOKUP(J3901,location[#All],5,)</f>
        <v>19120</v>
      </c>
      <c r="O3901" t="str">
        <f>VLOOKUP(J3901,location[#All],6,)</f>
        <v>East</v>
      </c>
    </row>
    <row r="3902" spans="1:15" x14ac:dyDescent="0.25">
      <c r="A3902" t="s">
        <v>1652</v>
      </c>
      <c r="B3902" t="s">
        <v>148</v>
      </c>
      <c r="C3902" s="1">
        <v>42656</v>
      </c>
      <c r="D3902" s="1">
        <v>42662</v>
      </c>
      <c r="E3902" t="s">
        <v>15</v>
      </c>
      <c r="F3902">
        <v>191976</v>
      </c>
      <c r="G3902">
        <v>3</v>
      </c>
      <c r="H3902">
        <v>2</v>
      </c>
      <c r="I3902">
        <v>23997</v>
      </c>
      <c r="J3902" s="1" t="str">
        <f>INDEX(location!A:A,MATCH('Tabela Total'!A3902,location!A:A,0))</f>
        <v>CA-2016-154018</v>
      </c>
      <c r="K3902" s="1" t="str">
        <f>VLOOKUP(J3902,location[#All],2,FALSE)</f>
        <v>United States</v>
      </c>
      <c r="L3902" t="str">
        <f>VLOOKUP(J3902,location[#All],3,)</f>
        <v>Laredo</v>
      </c>
      <c r="M3902" t="str">
        <f>VLOOKUP(J3902,location[#All],4,)</f>
        <v>Texas</v>
      </c>
      <c r="N3902">
        <f>VLOOKUP(J3902,location[#All],5,)</f>
        <v>78041</v>
      </c>
      <c r="O3902" t="str">
        <f>VLOOKUP(J3902,location[#All],6,)</f>
        <v>Central</v>
      </c>
    </row>
    <row r="3903" spans="1:15" x14ac:dyDescent="0.25">
      <c r="A3903" t="s">
        <v>1652</v>
      </c>
      <c r="B3903" t="s">
        <v>148</v>
      </c>
      <c r="C3903" s="1">
        <v>42656</v>
      </c>
      <c r="D3903" s="1">
        <v>42662</v>
      </c>
      <c r="E3903" t="s">
        <v>15</v>
      </c>
      <c r="F3903">
        <v>8288</v>
      </c>
      <c r="G3903">
        <v>2</v>
      </c>
      <c r="H3903">
        <v>2</v>
      </c>
      <c r="I3903">
        <v>30044</v>
      </c>
      <c r="J3903" s="1" t="str">
        <f>INDEX(location!A:A,MATCH('Tabela Total'!A3903,location!A:A,0))</f>
        <v>CA-2016-154018</v>
      </c>
      <c r="K3903" s="1" t="str">
        <f>VLOOKUP(J3903,location[#All],2,FALSE)</f>
        <v>United States</v>
      </c>
      <c r="L3903" t="str">
        <f>VLOOKUP(J3903,location[#All],3,)</f>
        <v>Laredo</v>
      </c>
      <c r="M3903" t="str">
        <f>VLOOKUP(J3903,location[#All],4,)</f>
        <v>Texas</v>
      </c>
      <c r="N3903">
        <f>VLOOKUP(J3903,location[#All],5,)</f>
        <v>78041</v>
      </c>
      <c r="O3903" t="str">
        <f>VLOOKUP(J3903,location[#All],6,)</f>
        <v>Central</v>
      </c>
    </row>
    <row r="3904" spans="1:15" x14ac:dyDescent="0.25">
      <c r="A3904" t="s">
        <v>1652</v>
      </c>
      <c r="B3904" t="s">
        <v>148</v>
      </c>
      <c r="C3904" s="1">
        <v>42656</v>
      </c>
      <c r="D3904" s="1">
        <v>42662</v>
      </c>
      <c r="E3904" t="s">
        <v>15</v>
      </c>
      <c r="F3904">
        <v>13992</v>
      </c>
      <c r="G3904">
        <v>5</v>
      </c>
      <c r="H3904">
        <v>6</v>
      </c>
      <c r="I3904">
        <v>-150414</v>
      </c>
      <c r="J3904" s="1" t="str">
        <f>INDEX(location!A:A,MATCH('Tabela Total'!A3904,location!A:A,0))</f>
        <v>CA-2016-154018</v>
      </c>
      <c r="K3904" s="1" t="str">
        <f>VLOOKUP(J3904,location[#All],2,FALSE)</f>
        <v>United States</v>
      </c>
      <c r="L3904" t="str">
        <f>VLOOKUP(J3904,location[#All],3,)</f>
        <v>Laredo</v>
      </c>
      <c r="M3904" t="str">
        <f>VLOOKUP(J3904,location[#All],4,)</f>
        <v>Texas</v>
      </c>
      <c r="N3904">
        <f>VLOOKUP(J3904,location[#All],5,)</f>
        <v>78041</v>
      </c>
      <c r="O3904" t="str">
        <f>VLOOKUP(J3904,location[#All],6,)</f>
        <v>Central</v>
      </c>
    </row>
    <row r="3905" spans="1:15" x14ac:dyDescent="0.25">
      <c r="A3905" t="s">
        <v>1652</v>
      </c>
      <c r="B3905" t="s">
        <v>148</v>
      </c>
      <c r="C3905" s="1">
        <v>42656</v>
      </c>
      <c r="D3905" s="1">
        <v>42662</v>
      </c>
      <c r="E3905" t="s">
        <v>15</v>
      </c>
      <c r="F3905">
        <v>15872</v>
      </c>
      <c r="G3905">
        <v>1</v>
      </c>
      <c r="H3905">
        <v>2</v>
      </c>
      <c r="I3905">
        <v>11904</v>
      </c>
      <c r="J3905" s="1" t="str">
        <f>INDEX(location!A:A,MATCH('Tabela Total'!A3905,location!A:A,0))</f>
        <v>CA-2016-154018</v>
      </c>
      <c r="K3905" s="1" t="str">
        <f>VLOOKUP(J3905,location[#All],2,FALSE)</f>
        <v>United States</v>
      </c>
      <c r="L3905" t="str">
        <f>VLOOKUP(J3905,location[#All],3,)</f>
        <v>Laredo</v>
      </c>
      <c r="M3905" t="str">
        <f>VLOOKUP(J3905,location[#All],4,)</f>
        <v>Texas</v>
      </c>
      <c r="N3905">
        <f>VLOOKUP(J3905,location[#All],5,)</f>
        <v>78041</v>
      </c>
      <c r="O3905" t="str">
        <f>VLOOKUP(J3905,location[#All],6,)</f>
        <v>Central</v>
      </c>
    </row>
    <row r="3906" spans="1:15" x14ac:dyDescent="0.25">
      <c r="A3906" t="s">
        <v>1652</v>
      </c>
      <c r="B3906" t="s">
        <v>148</v>
      </c>
      <c r="C3906" s="1">
        <v>42656</v>
      </c>
      <c r="D3906" s="1">
        <v>42662</v>
      </c>
      <c r="E3906" t="s">
        <v>15</v>
      </c>
      <c r="F3906">
        <v>6286</v>
      </c>
      <c r="G3906">
        <v>7</v>
      </c>
      <c r="H3906">
        <v>8</v>
      </c>
      <c r="I3906">
        <v>-110005</v>
      </c>
      <c r="J3906" s="1" t="str">
        <f>INDEX(location!A:A,MATCH('Tabela Total'!A3906,location!A:A,0))</f>
        <v>CA-2016-154018</v>
      </c>
      <c r="K3906" s="1" t="str">
        <f>VLOOKUP(J3906,location[#All],2,FALSE)</f>
        <v>United States</v>
      </c>
      <c r="L3906" t="str">
        <f>VLOOKUP(J3906,location[#All],3,)</f>
        <v>Laredo</v>
      </c>
      <c r="M3906" t="str">
        <f>VLOOKUP(J3906,location[#All],4,)</f>
        <v>Texas</v>
      </c>
      <c r="N3906">
        <f>VLOOKUP(J3906,location[#All],5,)</f>
        <v>78041</v>
      </c>
      <c r="O3906" t="str">
        <f>VLOOKUP(J3906,location[#All],6,)</f>
        <v>Central</v>
      </c>
    </row>
    <row r="3907" spans="1:15" x14ac:dyDescent="0.25">
      <c r="A3907" t="s">
        <v>2467</v>
      </c>
      <c r="B3907" t="s">
        <v>148</v>
      </c>
      <c r="C3907" s="1">
        <v>42591</v>
      </c>
      <c r="D3907" s="1">
        <v>42594</v>
      </c>
      <c r="E3907" t="s">
        <v>44</v>
      </c>
      <c r="F3907">
        <v>30816</v>
      </c>
      <c r="G3907">
        <v>9</v>
      </c>
      <c r="H3907">
        <v>2</v>
      </c>
      <c r="I3907">
        <v>963</v>
      </c>
      <c r="J3907" s="1" t="str">
        <f>INDEX(location!A:A,MATCH('Tabela Total'!A3907,location!A:A,0))</f>
        <v>US-2016-113649</v>
      </c>
      <c r="K3907" s="1" t="str">
        <f>VLOOKUP(J3907,location[#All],2,FALSE)</f>
        <v>United States</v>
      </c>
      <c r="L3907" t="str">
        <f>VLOOKUP(J3907,location[#All],3,)</f>
        <v>Fayetteville</v>
      </c>
      <c r="M3907" t="str">
        <f>VLOOKUP(J3907,location[#All],4,)</f>
        <v>North Carolina</v>
      </c>
      <c r="N3907">
        <f>VLOOKUP(J3907,location[#All],5,)</f>
        <v>28314</v>
      </c>
      <c r="O3907" t="str">
        <f>VLOOKUP(J3907,location[#All],6,)</f>
        <v>South</v>
      </c>
    </row>
    <row r="3908" spans="1:15" x14ac:dyDescent="0.25">
      <c r="A3908" t="s">
        <v>2467</v>
      </c>
      <c r="B3908" t="s">
        <v>148</v>
      </c>
      <c r="C3908" s="1">
        <v>42591</v>
      </c>
      <c r="D3908" s="1">
        <v>42594</v>
      </c>
      <c r="E3908" t="s">
        <v>44</v>
      </c>
      <c r="F3908">
        <v>44784</v>
      </c>
      <c r="G3908">
        <v>2</v>
      </c>
      <c r="H3908">
        <v>2</v>
      </c>
      <c r="I3908">
        <v>44784</v>
      </c>
      <c r="J3908" s="1" t="str">
        <f>INDEX(location!A:A,MATCH('Tabela Total'!A3908,location!A:A,0))</f>
        <v>US-2016-113649</v>
      </c>
      <c r="K3908" s="1" t="str">
        <f>VLOOKUP(J3908,location[#All],2,FALSE)</f>
        <v>United States</v>
      </c>
      <c r="L3908" t="str">
        <f>VLOOKUP(J3908,location[#All],3,)</f>
        <v>Fayetteville</v>
      </c>
      <c r="M3908" t="str">
        <f>VLOOKUP(J3908,location[#All],4,)</f>
        <v>North Carolina</v>
      </c>
      <c r="N3908">
        <f>VLOOKUP(J3908,location[#All],5,)</f>
        <v>28314</v>
      </c>
      <c r="O3908" t="str">
        <f>VLOOKUP(J3908,location[#All],6,)</f>
        <v>South</v>
      </c>
    </row>
    <row r="3909" spans="1:15" x14ac:dyDescent="0.25">
      <c r="A3909" t="s">
        <v>2467</v>
      </c>
      <c r="B3909" t="s">
        <v>148</v>
      </c>
      <c r="C3909" s="1">
        <v>42591</v>
      </c>
      <c r="D3909" s="1">
        <v>42594</v>
      </c>
      <c r="E3909" t="s">
        <v>44</v>
      </c>
      <c r="F3909">
        <v>569536</v>
      </c>
      <c r="G3909">
        <v>4</v>
      </c>
      <c r="H3909">
        <v>2</v>
      </c>
      <c r="I3909">
        <v>640728</v>
      </c>
      <c r="J3909" s="1" t="str">
        <f>INDEX(location!A:A,MATCH('Tabela Total'!A3909,location!A:A,0))</f>
        <v>US-2016-113649</v>
      </c>
      <c r="K3909" s="1" t="str">
        <f>VLOOKUP(J3909,location[#All],2,FALSE)</f>
        <v>United States</v>
      </c>
      <c r="L3909" t="str">
        <f>VLOOKUP(J3909,location[#All],3,)</f>
        <v>Fayetteville</v>
      </c>
      <c r="M3909" t="str">
        <f>VLOOKUP(J3909,location[#All],4,)</f>
        <v>North Carolina</v>
      </c>
      <c r="N3909">
        <f>VLOOKUP(J3909,location[#All],5,)</f>
        <v>28314</v>
      </c>
      <c r="O3909" t="str">
        <f>VLOOKUP(J3909,location[#All],6,)</f>
        <v>South</v>
      </c>
    </row>
    <row r="3910" spans="1:15" x14ac:dyDescent="0.25">
      <c r="A3910" t="s">
        <v>2809</v>
      </c>
      <c r="B3910" t="s">
        <v>148</v>
      </c>
      <c r="C3910" s="1">
        <v>41923</v>
      </c>
      <c r="D3910" s="1">
        <v>41925</v>
      </c>
      <c r="E3910" t="s">
        <v>44</v>
      </c>
      <c r="F3910">
        <v>3192</v>
      </c>
      <c r="G3910">
        <v>4</v>
      </c>
      <c r="H3910">
        <v>0</v>
      </c>
      <c r="I3910">
        <v>82992</v>
      </c>
      <c r="J3910" s="1" t="str">
        <f>INDEX(location!A:A,MATCH('Tabela Total'!A3910,location!A:A,0))</f>
        <v>CA-2014-157924</v>
      </c>
      <c r="K3910" s="1" t="str">
        <f>VLOOKUP(J3910,location[#All],2,FALSE)</f>
        <v>United States</v>
      </c>
      <c r="L3910" t="str">
        <f>VLOOKUP(J3910,location[#All],3,)</f>
        <v>Pasadena</v>
      </c>
      <c r="M3910" t="str">
        <f>VLOOKUP(J3910,location[#All],4,)</f>
        <v>California</v>
      </c>
      <c r="N3910">
        <f>VLOOKUP(J3910,location[#All],5,)</f>
        <v>91104</v>
      </c>
      <c r="O3910" t="str">
        <f>VLOOKUP(J3910,location[#All],6,)</f>
        <v>West</v>
      </c>
    </row>
    <row r="3911" spans="1:15" x14ac:dyDescent="0.25">
      <c r="A3911" t="s">
        <v>2809</v>
      </c>
      <c r="B3911" t="s">
        <v>148</v>
      </c>
      <c r="C3911" s="1">
        <v>41923</v>
      </c>
      <c r="D3911" s="1">
        <v>41925</v>
      </c>
      <c r="E3911" t="s">
        <v>44</v>
      </c>
      <c r="F3911">
        <v>433568</v>
      </c>
      <c r="G3911">
        <v>2</v>
      </c>
      <c r="H3911">
        <v>2</v>
      </c>
      <c r="I3911">
        <v>-650352</v>
      </c>
      <c r="J3911" s="1" t="str">
        <f>INDEX(location!A:A,MATCH('Tabela Total'!A3911,location!A:A,0))</f>
        <v>CA-2014-157924</v>
      </c>
      <c r="K3911" s="1" t="str">
        <f>VLOOKUP(J3911,location[#All],2,FALSE)</f>
        <v>United States</v>
      </c>
      <c r="L3911" t="str">
        <f>VLOOKUP(J3911,location[#All],3,)</f>
        <v>Pasadena</v>
      </c>
      <c r="M3911" t="str">
        <f>VLOOKUP(J3911,location[#All],4,)</f>
        <v>California</v>
      </c>
      <c r="N3911">
        <f>VLOOKUP(J3911,location[#All],5,)</f>
        <v>91104</v>
      </c>
      <c r="O3911" t="str">
        <f>VLOOKUP(J3911,location[#All],6,)</f>
        <v>West</v>
      </c>
    </row>
    <row r="3912" spans="1:15" x14ac:dyDescent="0.25">
      <c r="A3912" t="s">
        <v>2899</v>
      </c>
      <c r="B3912" t="s">
        <v>148</v>
      </c>
      <c r="C3912" s="1">
        <v>42211</v>
      </c>
      <c r="D3912" s="1">
        <v>42218</v>
      </c>
      <c r="E3912" t="s">
        <v>15</v>
      </c>
      <c r="F3912">
        <v>16786</v>
      </c>
      <c r="G3912">
        <v>2</v>
      </c>
      <c r="H3912">
        <v>0</v>
      </c>
      <c r="I3912">
        <v>788942</v>
      </c>
      <c r="J3912" s="1" t="str">
        <f>INDEX(location!A:A,MATCH('Tabela Total'!A3912,location!A:A,0))</f>
        <v>CA-2015-136735</v>
      </c>
      <c r="K3912" s="1" t="str">
        <f>VLOOKUP(J3912,location[#All],2,FALSE)</f>
        <v>United States</v>
      </c>
      <c r="L3912" t="str">
        <f>VLOOKUP(J3912,location[#All],3,)</f>
        <v>San Francisco</v>
      </c>
      <c r="M3912" t="str">
        <f>VLOOKUP(J3912,location[#All],4,)</f>
        <v>California</v>
      </c>
      <c r="N3912">
        <f>VLOOKUP(J3912,location[#All],5,)</f>
        <v>94110</v>
      </c>
      <c r="O3912" t="str">
        <f>VLOOKUP(J3912,location[#All],6,)</f>
        <v>West</v>
      </c>
    </row>
    <row r="3913" spans="1:15" x14ac:dyDescent="0.25">
      <c r="A3913" t="s">
        <v>2926</v>
      </c>
      <c r="B3913" t="s">
        <v>148</v>
      </c>
      <c r="C3913" s="1">
        <v>42989</v>
      </c>
      <c r="D3913" s="1">
        <v>42991</v>
      </c>
      <c r="E3913" t="s">
        <v>10</v>
      </c>
      <c r="F3913">
        <v>10528</v>
      </c>
      <c r="G3913">
        <v>4</v>
      </c>
      <c r="H3913">
        <v>2</v>
      </c>
      <c r="I3913">
        <v>329</v>
      </c>
      <c r="J3913" s="1" t="str">
        <f>INDEX(location!A:A,MATCH('Tabela Total'!A3913,location!A:A,0))</f>
        <v>CA-2017-117044</v>
      </c>
      <c r="K3913" s="1" t="str">
        <f>VLOOKUP(J3913,location[#All],2,FALSE)</f>
        <v>United States</v>
      </c>
      <c r="L3913" t="str">
        <f>VLOOKUP(J3913,location[#All],3,)</f>
        <v>Chicago</v>
      </c>
      <c r="M3913" t="str">
        <f>VLOOKUP(J3913,location[#All],4,)</f>
        <v>Illinois</v>
      </c>
      <c r="N3913">
        <f>VLOOKUP(J3913,location[#All],5,)</f>
        <v>60623</v>
      </c>
      <c r="O3913" t="str">
        <f>VLOOKUP(J3913,location[#All],6,)</f>
        <v>Central</v>
      </c>
    </row>
    <row r="3914" spans="1:15" x14ac:dyDescent="0.25">
      <c r="A3914" t="s">
        <v>2926</v>
      </c>
      <c r="B3914" t="s">
        <v>148</v>
      </c>
      <c r="C3914" s="1">
        <v>42989</v>
      </c>
      <c r="D3914" s="1">
        <v>42991</v>
      </c>
      <c r="E3914" t="s">
        <v>10</v>
      </c>
      <c r="F3914">
        <v>20544</v>
      </c>
      <c r="G3914">
        <v>6</v>
      </c>
      <c r="H3914">
        <v>2</v>
      </c>
      <c r="I3914">
        <v>642</v>
      </c>
      <c r="J3914" s="1" t="str">
        <f>INDEX(location!A:A,MATCH('Tabela Total'!A3914,location!A:A,0))</f>
        <v>CA-2017-117044</v>
      </c>
      <c r="K3914" s="1" t="str">
        <f>VLOOKUP(J3914,location[#All],2,FALSE)</f>
        <v>United States</v>
      </c>
      <c r="L3914" t="str">
        <f>VLOOKUP(J3914,location[#All],3,)</f>
        <v>Chicago</v>
      </c>
      <c r="M3914" t="str">
        <f>VLOOKUP(J3914,location[#All],4,)</f>
        <v>Illinois</v>
      </c>
      <c r="N3914">
        <f>VLOOKUP(J3914,location[#All],5,)</f>
        <v>60623</v>
      </c>
      <c r="O3914" t="str">
        <f>VLOOKUP(J3914,location[#All],6,)</f>
        <v>Central</v>
      </c>
    </row>
    <row r="3915" spans="1:15" x14ac:dyDescent="0.25">
      <c r="A3915" t="s">
        <v>5045</v>
      </c>
      <c r="B3915" t="s">
        <v>5046</v>
      </c>
      <c r="C3915" s="1">
        <v>42162</v>
      </c>
      <c r="D3915" s="1">
        <v>42166</v>
      </c>
      <c r="E3915" t="s">
        <v>15</v>
      </c>
      <c r="F3915">
        <v>18312</v>
      </c>
      <c r="G3915">
        <v>4</v>
      </c>
      <c r="H3915">
        <v>7</v>
      </c>
      <c r="I3915">
        <v>-12208</v>
      </c>
      <c r="J3915" s="1" t="str">
        <f>INDEX(location!A:A,MATCH('Tabela Total'!A3915,location!A:A,0))</f>
        <v>CA-2015-157343</v>
      </c>
      <c r="K3915" s="1" t="str">
        <f>VLOOKUP(J3915,location[#All],2,FALSE)</f>
        <v>United States</v>
      </c>
      <c r="L3915" t="str">
        <f>VLOOKUP(J3915,location[#All],3,)</f>
        <v>Philadelphia</v>
      </c>
      <c r="M3915" t="str">
        <f>VLOOKUP(J3915,location[#All],4,)</f>
        <v>Pennsylvania</v>
      </c>
      <c r="N3915">
        <f>VLOOKUP(J3915,location[#All],5,)</f>
        <v>19143</v>
      </c>
      <c r="O3915" t="str">
        <f>VLOOKUP(J3915,location[#All],6,)</f>
        <v>East</v>
      </c>
    </row>
    <row r="3916" spans="1:15" x14ac:dyDescent="0.25">
      <c r="A3916" t="s">
        <v>5045</v>
      </c>
      <c r="B3916" t="s">
        <v>5046</v>
      </c>
      <c r="C3916" s="1">
        <v>42162</v>
      </c>
      <c r="D3916" s="1">
        <v>42166</v>
      </c>
      <c r="E3916" t="s">
        <v>15</v>
      </c>
      <c r="F3916">
        <v>2592</v>
      </c>
      <c r="G3916">
        <v>5</v>
      </c>
      <c r="H3916">
        <v>2</v>
      </c>
      <c r="I3916">
        <v>9072</v>
      </c>
      <c r="J3916" s="1" t="str">
        <f>INDEX(location!A:A,MATCH('Tabela Total'!A3916,location!A:A,0))</f>
        <v>CA-2015-157343</v>
      </c>
      <c r="K3916" s="1" t="str">
        <f>VLOOKUP(J3916,location[#All],2,FALSE)</f>
        <v>United States</v>
      </c>
      <c r="L3916" t="str">
        <f>VLOOKUP(J3916,location[#All],3,)</f>
        <v>Philadelphia</v>
      </c>
      <c r="M3916" t="str">
        <f>VLOOKUP(J3916,location[#All],4,)</f>
        <v>Pennsylvania</v>
      </c>
      <c r="N3916">
        <f>VLOOKUP(J3916,location[#All],5,)</f>
        <v>19143</v>
      </c>
      <c r="O3916" t="str">
        <f>VLOOKUP(J3916,location[#All],6,)</f>
        <v>East</v>
      </c>
    </row>
    <row r="3917" spans="1:15" x14ac:dyDescent="0.25">
      <c r="A3917" t="s">
        <v>5045</v>
      </c>
      <c r="B3917" t="s">
        <v>5046</v>
      </c>
      <c r="C3917" s="1">
        <v>42162</v>
      </c>
      <c r="D3917" s="1">
        <v>42166</v>
      </c>
      <c r="E3917" t="s">
        <v>15</v>
      </c>
      <c r="F3917">
        <v>8016</v>
      </c>
      <c r="G3917">
        <v>3</v>
      </c>
      <c r="H3917">
        <v>2</v>
      </c>
      <c r="I3917">
        <v>1002</v>
      </c>
      <c r="J3917" s="1" t="str">
        <f>INDEX(location!A:A,MATCH('Tabela Total'!A3917,location!A:A,0))</f>
        <v>CA-2015-157343</v>
      </c>
      <c r="K3917" s="1" t="str">
        <f>VLOOKUP(J3917,location[#All],2,FALSE)</f>
        <v>United States</v>
      </c>
      <c r="L3917" t="str">
        <f>VLOOKUP(J3917,location[#All],3,)</f>
        <v>Philadelphia</v>
      </c>
      <c r="M3917" t="str">
        <f>VLOOKUP(J3917,location[#All],4,)</f>
        <v>Pennsylvania</v>
      </c>
      <c r="N3917">
        <f>VLOOKUP(J3917,location[#All],5,)</f>
        <v>19143</v>
      </c>
      <c r="O3917" t="str">
        <f>VLOOKUP(J3917,location[#All],6,)</f>
        <v>East</v>
      </c>
    </row>
    <row r="3918" spans="1:15" x14ac:dyDescent="0.25">
      <c r="A3918" t="s">
        <v>5161</v>
      </c>
      <c r="B3918" t="s">
        <v>5046</v>
      </c>
      <c r="C3918" s="1">
        <v>42330</v>
      </c>
      <c r="D3918" s="1">
        <v>42333</v>
      </c>
      <c r="E3918" t="s">
        <v>10</v>
      </c>
      <c r="F3918">
        <v>1712</v>
      </c>
      <c r="G3918">
        <v>4</v>
      </c>
      <c r="H3918">
        <v>0</v>
      </c>
      <c r="I3918">
        <v>49648</v>
      </c>
      <c r="J3918" s="1" t="str">
        <f>INDEX(location!A:A,MATCH('Tabela Total'!A3918,location!A:A,0))</f>
        <v>CA-2015-162376</v>
      </c>
      <c r="K3918" s="1" t="str">
        <f>VLOOKUP(J3918,location[#All],2,FALSE)</f>
        <v>United States</v>
      </c>
      <c r="L3918" t="str">
        <f>VLOOKUP(J3918,location[#All],3,)</f>
        <v>Cambridge</v>
      </c>
      <c r="M3918" t="str">
        <f>VLOOKUP(J3918,location[#All],4,)</f>
        <v>Massachusetts</v>
      </c>
      <c r="N3918">
        <f>VLOOKUP(J3918,location[#All],5,)</f>
        <v>2138</v>
      </c>
      <c r="O3918" t="str">
        <f>VLOOKUP(J3918,location[#All],6,)</f>
        <v>East</v>
      </c>
    </row>
    <row r="3919" spans="1:15" x14ac:dyDescent="0.25">
      <c r="A3919" t="s">
        <v>5161</v>
      </c>
      <c r="B3919" t="s">
        <v>5046</v>
      </c>
      <c r="C3919" s="1">
        <v>42330</v>
      </c>
      <c r="D3919" s="1">
        <v>42333</v>
      </c>
      <c r="E3919" t="s">
        <v>10</v>
      </c>
      <c r="F3919">
        <v>5994</v>
      </c>
      <c r="G3919">
        <v>3</v>
      </c>
      <c r="H3919">
        <v>0</v>
      </c>
      <c r="I3919">
        <v>281718</v>
      </c>
      <c r="J3919" s="1" t="str">
        <f>INDEX(location!A:A,MATCH('Tabela Total'!A3919,location!A:A,0))</f>
        <v>CA-2015-162376</v>
      </c>
      <c r="K3919" s="1" t="str">
        <f>VLOOKUP(J3919,location[#All],2,FALSE)</f>
        <v>United States</v>
      </c>
      <c r="L3919" t="str">
        <f>VLOOKUP(J3919,location[#All],3,)</f>
        <v>Cambridge</v>
      </c>
      <c r="M3919" t="str">
        <f>VLOOKUP(J3919,location[#All],4,)</f>
        <v>Massachusetts</v>
      </c>
      <c r="N3919">
        <f>VLOOKUP(J3919,location[#All],5,)</f>
        <v>2138</v>
      </c>
      <c r="O3919" t="str">
        <f>VLOOKUP(J3919,location[#All],6,)</f>
        <v>East</v>
      </c>
    </row>
    <row r="3920" spans="1:15" x14ac:dyDescent="0.25">
      <c r="A3920" t="s">
        <v>5614</v>
      </c>
      <c r="B3920" t="s">
        <v>5046</v>
      </c>
      <c r="C3920" s="1">
        <v>41770</v>
      </c>
      <c r="D3920" s="1">
        <v>41774</v>
      </c>
      <c r="E3920" t="s">
        <v>15</v>
      </c>
      <c r="F3920">
        <v>17472</v>
      </c>
      <c r="G3920">
        <v>3</v>
      </c>
      <c r="H3920">
        <v>2</v>
      </c>
      <c r="I3920">
        <v>56784</v>
      </c>
      <c r="J3920" s="1" t="str">
        <f>INDEX(location!A:A,MATCH('Tabela Total'!A3920,location!A:A,0))</f>
        <v>CA-2014-119172</v>
      </c>
      <c r="K3920" s="1" t="str">
        <f>VLOOKUP(J3920,location[#All],2,FALSE)</f>
        <v>United States</v>
      </c>
      <c r="L3920" t="str">
        <f>VLOOKUP(J3920,location[#All],3,)</f>
        <v>Chicago</v>
      </c>
      <c r="M3920" t="str">
        <f>VLOOKUP(J3920,location[#All],4,)</f>
        <v>Illinois</v>
      </c>
      <c r="N3920">
        <f>VLOOKUP(J3920,location[#All],5,)</f>
        <v>60610</v>
      </c>
      <c r="O3920" t="str">
        <f>VLOOKUP(J3920,location[#All],6,)</f>
        <v>Central</v>
      </c>
    </row>
    <row r="3921" spans="1:15" x14ac:dyDescent="0.25">
      <c r="A3921" t="s">
        <v>5614</v>
      </c>
      <c r="B3921" t="s">
        <v>5046</v>
      </c>
      <c r="C3921" s="1">
        <v>41770</v>
      </c>
      <c r="D3921" s="1">
        <v>41774</v>
      </c>
      <c r="E3921" t="s">
        <v>15</v>
      </c>
      <c r="F3921">
        <v>10458</v>
      </c>
      <c r="G3921">
        <v>9</v>
      </c>
      <c r="H3921">
        <v>8</v>
      </c>
      <c r="I3921">
        <v>-172557</v>
      </c>
      <c r="J3921" s="1" t="str">
        <f>INDEX(location!A:A,MATCH('Tabela Total'!A3921,location!A:A,0))</f>
        <v>CA-2014-119172</v>
      </c>
      <c r="K3921" s="1" t="str">
        <f>VLOOKUP(J3921,location[#All],2,FALSE)</f>
        <v>United States</v>
      </c>
      <c r="L3921" t="str">
        <f>VLOOKUP(J3921,location[#All],3,)</f>
        <v>Chicago</v>
      </c>
      <c r="M3921" t="str">
        <f>VLOOKUP(J3921,location[#All],4,)</f>
        <v>Illinois</v>
      </c>
      <c r="N3921">
        <f>VLOOKUP(J3921,location[#All],5,)</f>
        <v>60610</v>
      </c>
      <c r="O3921" t="str">
        <f>VLOOKUP(J3921,location[#All],6,)</f>
        <v>Central</v>
      </c>
    </row>
    <row r="3922" spans="1:15" x14ac:dyDescent="0.25">
      <c r="A3922" t="s">
        <v>4847</v>
      </c>
      <c r="B3922" t="s">
        <v>4848</v>
      </c>
      <c r="C3922" s="1">
        <v>42399</v>
      </c>
      <c r="D3922" s="1">
        <v>42404</v>
      </c>
      <c r="E3922" t="s">
        <v>15</v>
      </c>
      <c r="F3922">
        <v>156512</v>
      </c>
      <c r="G3922">
        <v>4</v>
      </c>
      <c r="H3922">
        <v>2</v>
      </c>
      <c r="I3922">
        <v>528228</v>
      </c>
      <c r="J3922" s="1" t="str">
        <f>INDEX(location!A:A,MATCH('Tabela Total'!A3922,location!A:A,0))</f>
        <v>CA-2016-114944</v>
      </c>
      <c r="K3922" s="1" t="str">
        <f>VLOOKUP(J3922,location[#All],2,FALSE)</f>
        <v>United States</v>
      </c>
      <c r="L3922" t="str">
        <f>VLOOKUP(J3922,location[#All],3,)</f>
        <v>Chicago</v>
      </c>
      <c r="M3922" t="str">
        <f>VLOOKUP(J3922,location[#All],4,)</f>
        <v>Illinois</v>
      </c>
      <c r="N3922">
        <f>VLOOKUP(J3922,location[#All],5,)</f>
        <v>60623</v>
      </c>
      <c r="O3922" t="str">
        <f>VLOOKUP(J3922,location[#All],6,)</f>
        <v>Central</v>
      </c>
    </row>
    <row r="3923" spans="1:15" x14ac:dyDescent="0.25">
      <c r="A3923" t="s">
        <v>4968</v>
      </c>
      <c r="B3923" t="s">
        <v>4848</v>
      </c>
      <c r="C3923" s="1">
        <v>42924</v>
      </c>
      <c r="D3923" s="1">
        <v>42928</v>
      </c>
      <c r="E3923" t="s">
        <v>15</v>
      </c>
      <c r="F3923">
        <v>8392</v>
      </c>
      <c r="G3923">
        <v>4</v>
      </c>
      <c r="H3923">
        <v>0</v>
      </c>
      <c r="I3923">
        <v>58744</v>
      </c>
      <c r="J3923" s="1" t="str">
        <f>INDEX(location!A:A,MATCH('Tabela Total'!A3923,location!A:A,0))</f>
        <v>CA-2017-140480</v>
      </c>
      <c r="K3923" s="1" t="str">
        <f>VLOOKUP(J3923,location[#All],2,FALSE)</f>
        <v>United States</v>
      </c>
      <c r="L3923" t="str">
        <f>VLOOKUP(J3923,location[#All],3,)</f>
        <v>Newark</v>
      </c>
      <c r="M3923" t="str">
        <f>VLOOKUP(J3923,location[#All],4,)</f>
        <v>Delaware</v>
      </c>
      <c r="N3923">
        <f>VLOOKUP(J3923,location[#All],5,)</f>
        <v>19711</v>
      </c>
      <c r="O3923" t="str">
        <f>VLOOKUP(J3923,location[#All],6,)</f>
        <v>East</v>
      </c>
    </row>
    <row r="3924" spans="1:15" x14ac:dyDescent="0.25">
      <c r="A3924" t="s">
        <v>4968</v>
      </c>
      <c r="B3924" t="s">
        <v>4848</v>
      </c>
      <c r="C3924" s="1">
        <v>42924</v>
      </c>
      <c r="D3924" s="1">
        <v>42928</v>
      </c>
      <c r="E3924" t="s">
        <v>15</v>
      </c>
      <c r="F3924">
        <v>1419</v>
      </c>
      <c r="G3924">
        <v>5</v>
      </c>
      <c r="H3924">
        <v>0</v>
      </c>
      <c r="I3924">
        <v>58179</v>
      </c>
      <c r="J3924" s="1" t="str">
        <f>INDEX(location!A:A,MATCH('Tabela Total'!A3924,location!A:A,0))</f>
        <v>CA-2017-140480</v>
      </c>
      <c r="K3924" s="1" t="str">
        <f>VLOOKUP(J3924,location[#All],2,FALSE)</f>
        <v>United States</v>
      </c>
      <c r="L3924" t="str">
        <f>VLOOKUP(J3924,location[#All],3,)</f>
        <v>Newark</v>
      </c>
      <c r="M3924" t="str">
        <f>VLOOKUP(J3924,location[#All],4,)</f>
        <v>Delaware</v>
      </c>
      <c r="N3924">
        <f>VLOOKUP(J3924,location[#All],5,)</f>
        <v>19711</v>
      </c>
      <c r="O3924" t="str">
        <f>VLOOKUP(J3924,location[#All],6,)</f>
        <v>East</v>
      </c>
    </row>
    <row r="3925" spans="1:15" x14ac:dyDescent="0.25">
      <c r="A3925" t="s">
        <v>4968</v>
      </c>
      <c r="B3925" t="s">
        <v>4848</v>
      </c>
      <c r="C3925" s="1">
        <v>42924</v>
      </c>
      <c r="D3925" s="1">
        <v>42928</v>
      </c>
      <c r="E3925" t="s">
        <v>15</v>
      </c>
      <c r="F3925">
        <v>3998</v>
      </c>
      <c r="G3925">
        <v>2</v>
      </c>
      <c r="H3925">
        <v>0</v>
      </c>
      <c r="I3925">
        <v>91954</v>
      </c>
      <c r="J3925" s="1" t="str">
        <f>INDEX(location!A:A,MATCH('Tabela Total'!A3925,location!A:A,0))</f>
        <v>CA-2017-140480</v>
      </c>
      <c r="K3925" s="1" t="str">
        <f>VLOOKUP(J3925,location[#All],2,FALSE)</f>
        <v>United States</v>
      </c>
      <c r="L3925" t="str">
        <f>VLOOKUP(J3925,location[#All],3,)</f>
        <v>Newark</v>
      </c>
      <c r="M3925" t="str">
        <f>VLOOKUP(J3925,location[#All],4,)</f>
        <v>Delaware</v>
      </c>
      <c r="N3925">
        <f>VLOOKUP(J3925,location[#All],5,)</f>
        <v>19711</v>
      </c>
      <c r="O3925" t="str">
        <f>VLOOKUP(J3925,location[#All],6,)</f>
        <v>East</v>
      </c>
    </row>
    <row r="3926" spans="1:15" x14ac:dyDescent="0.25">
      <c r="A3926" t="s">
        <v>4968</v>
      </c>
      <c r="B3926" t="s">
        <v>4848</v>
      </c>
      <c r="C3926" s="1">
        <v>42924</v>
      </c>
      <c r="D3926" s="1">
        <v>42928</v>
      </c>
      <c r="E3926" t="s">
        <v>15</v>
      </c>
      <c r="F3926">
        <v>2891</v>
      </c>
      <c r="G3926">
        <v>7</v>
      </c>
      <c r="H3926">
        <v>0</v>
      </c>
      <c r="I3926">
        <v>8673</v>
      </c>
      <c r="J3926" s="1" t="str">
        <f>INDEX(location!A:A,MATCH('Tabela Total'!A3926,location!A:A,0))</f>
        <v>CA-2017-140480</v>
      </c>
      <c r="K3926" s="1" t="str">
        <f>VLOOKUP(J3926,location[#All],2,FALSE)</f>
        <v>United States</v>
      </c>
      <c r="L3926" t="str">
        <f>VLOOKUP(J3926,location[#All],3,)</f>
        <v>Newark</v>
      </c>
      <c r="M3926" t="str">
        <f>VLOOKUP(J3926,location[#All],4,)</f>
        <v>Delaware</v>
      </c>
      <c r="N3926">
        <f>VLOOKUP(J3926,location[#All],5,)</f>
        <v>19711</v>
      </c>
      <c r="O3926" t="str">
        <f>VLOOKUP(J3926,location[#All],6,)</f>
        <v>East</v>
      </c>
    </row>
    <row r="3927" spans="1:15" x14ac:dyDescent="0.25">
      <c r="A3927" t="s">
        <v>4968</v>
      </c>
      <c r="B3927" t="s">
        <v>4848</v>
      </c>
      <c r="C3927" s="1">
        <v>42924</v>
      </c>
      <c r="D3927" s="1">
        <v>42928</v>
      </c>
      <c r="E3927" t="s">
        <v>15</v>
      </c>
      <c r="F3927">
        <v>17495</v>
      </c>
      <c r="G3927">
        <v>5</v>
      </c>
      <c r="H3927">
        <v>0</v>
      </c>
      <c r="I3927">
        <v>45487</v>
      </c>
      <c r="J3927" s="1" t="str">
        <f>INDEX(location!A:A,MATCH('Tabela Total'!A3927,location!A:A,0))</f>
        <v>CA-2017-140480</v>
      </c>
      <c r="K3927" s="1" t="str">
        <f>VLOOKUP(J3927,location[#All],2,FALSE)</f>
        <v>United States</v>
      </c>
      <c r="L3927" t="str">
        <f>VLOOKUP(J3927,location[#All],3,)</f>
        <v>Newark</v>
      </c>
      <c r="M3927" t="str">
        <f>VLOOKUP(J3927,location[#All],4,)</f>
        <v>Delaware</v>
      </c>
      <c r="N3927">
        <f>VLOOKUP(J3927,location[#All],5,)</f>
        <v>19711</v>
      </c>
      <c r="O3927" t="str">
        <f>VLOOKUP(J3927,location[#All],6,)</f>
        <v>East</v>
      </c>
    </row>
    <row r="3928" spans="1:15" x14ac:dyDescent="0.25">
      <c r="A3928" t="s">
        <v>5255</v>
      </c>
      <c r="B3928" t="s">
        <v>4848</v>
      </c>
      <c r="C3928" s="1">
        <v>43087</v>
      </c>
      <c r="D3928" s="1">
        <v>43093</v>
      </c>
      <c r="E3928" t="s">
        <v>15</v>
      </c>
      <c r="F3928">
        <v>9995</v>
      </c>
      <c r="G3928">
        <v>5</v>
      </c>
      <c r="H3928">
        <v>0</v>
      </c>
      <c r="I3928">
        <v>229885</v>
      </c>
      <c r="J3928" s="1" t="str">
        <f>INDEX(location!A:A,MATCH('Tabela Total'!A3928,location!A:A,0))</f>
        <v>CA-2017-143252</v>
      </c>
      <c r="K3928" s="1" t="str">
        <f>VLOOKUP(J3928,location[#All],2,FALSE)</f>
        <v>United States</v>
      </c>
      <c r="L3928" t="str">
        <f>VLOOKUP(J3928,location[#All],3,)</f>
        <v>Milwaukee</v>
      </c>
      <c r="M3928" t="str">
        <f>VLOOKUP(J3928,location[#All],4,)</f>
        <v>Wisconsin</v>
      </c>
      <c r="N3928">
        <f>VLOOKUP(J3928,location[#All],5,)</f>
        <v>53209</v>
      </c>
      <c r="O3928" t="str">
        <f>VLOOKUP(J3928,location[#All],6,)</f>
        <v>Central</v>
      </c>
    </row>
    <row r="3929" spans="1:15" x14ac:dyDescent="0.25">
      <c r="A3929" t="s">
        <v>5255</v>
      </c>
      <c r="B3929" t="s">
        <v>4848</v>
      </c>
      <c r="C3929" s="1">
        <v>43087</v>
      </c>
      <c r="D3929" s="1">
        <v>43093</v>
      </c>
      <c r="E3929" t="s">
        <v>15</v>
      </c>
      <c r="F3929">
        <v>2934</v>
      </c>
      <c r="G3929">
        <v>3</v>
      </c>
      <c r="H3929">
        <v>0</v>
      </c>
      <c r="I3929">
        <v>108558</v>
      </c>
      <c r="J3929" s="1" t="str">
        <f>INDEX(location!A:A,MATCH('Tabela Total'!A3929,location!A:A,0))</f>
        <v>CA-2017-143252</v>
      </c>
      <c r="K3929" s="1" t="str">
        <f>VLOOKUP(J3929,location[#All],2,FALSE)</f>
        <v>United States</v>
      </c>
      <c r="L3929" t="str">
        <f>VLOOKUP(J3929,location[#All],3,)</f>
        <v>Milwaukee</v>
      </c>
      <c r="M3929" t="str">
        <f>VLOOKUP(J3929,location[#All],4,)</f>
        <v>Wisconsin</v>
      </c>
      <c r="N3929">
        <f>VLOOKUP(J3929,location[#All],5,)</f>
        <v>53209</v>
      </c>
      <c r="O3929" t="str">
        <f>VLOOKUP(J3929,location[#All],6,)</f>
        <v>Central</v>
      </c>
    </row>
    <row r="3930" spans="1:15" x14ac:dyDescent="0.25">
      <c r="A3930" t="s">
        <v>5801</v>
      </c>
      <c r="B3930" t="s">
        <v>4848</v>
      </c>
      <c r="C3930" s="1">
        <v>42709</v>
      </c>
      <c r="D3930" s="1">
        <v>42714</v>
      </c>
      <c r="E3930" t="s">
        <v>10</v>
      </c>
      <c r="F3930">
        <v>134</v>
      </c>
      <c r="G3930">
        <v>1</v>
      </c>
      <c r="H3930">
        <v>0</v>
      </c>
      <c r="I3930">
        <v>6432</v>
      </c>
      <c r="J3930" s="1" t="str">
        <f>INDEX(location!A:A,MATCH('Tabela Total'!A3930,location!A:A,0))</f>
        <v>CA-2016-146374</v>
      </c>
      <c r="K3930" s="1" t="str">
        <f>VLOOKUP(J3930,location[#All],2,FALSE)</f>
        <v>United States</v>
      </c>
      <c r="L3930" t="str">
        <f>VLOOKUP(J3930,location[#All],3,)</f>
        <v>Newark</v>
      </c>
      <c r="M3930" t="str">
        <f>VLOOKUP(J3930,location[#All],4,)</f>
        <v>Delaware</v>
      </c>
      <c r="N3930">
        <f>VLOOKUP(J3930,location[#All],5,)</f>
        <v>19711</v>
      </c>
      <c r="O3930" t="str">
        <f>VLOOKUP(J3930,location[#All],6,)</f>
        <v>East</v>
      </c>
    </row>
    <row r="3931" spans="1:15" x14ac:dyDescent="0.25">
      <c r="A3931" t="s">
        <v>5801</v>
      </c>
      <c r="B3931" t="s">
        <v>4848</v>
      </c>
      <c r="C3931" s="1">
        <v>42709</v>
      </c>
      <c r="D3931" s="1">
        <v>42714</v>
      </c>
      <c r="E3931" t="s">
        <v>10</v>
      </c>
      <c r="F3931">
        <v>498</v>
      </c>
      <c r="G3931">
        <v>1</v>
      </c>
      <c r="H3931">
        <v>0</v>
      </c>
      <c r="I3931">
        <v>23406</v>
      </c>
      <c r="J3931" s="1" t="str">
        <f>INDEX(location!A:A,MATCH('Tabela Total'!A3931,location!A:A,0))</f>
        <v>CA-2016-146374</v>
      </c>
      <c r="K3931" s="1" t="str">
        <f>VLOOKUP(J3931,location[#All],2,FALSE)</f>
        <v>United States</v>
      </c>
      <c r="L3931" t="str">
        <f>VLOOKUP(J3931,location[#All],3,)</f>
        <v>Newark</v>
      </c>
      <c r="M3931" t="str">
        <f>VLOOKUP(J3931,location[#All],4,)</f>
        <v>Delaware</v>
      </c>
      <c r="N3931">
        <f>VLOOKUP(J3931,location[#All],5,)</f>
        <v>19711</v>
      </c>
      <c r="O3931" t="str">
        <f>VLOOKUP(J3931,location[#All],6,)</f>
        <v>East</v>
      </c>
    </row>
    <row r="3932" spans="1:15" x14ac:dyDescent="0.25">
      <c r="A3932" t="s">
        <v>5801</v>
      </c>
      <c r="B3932" t="s">
        <v>4848</v>
      </c>
      <c r="C3932" s="1">
        <v>42709</v>
      </c>
      <c r="D3932" s="1">
        <v>42714</v>
      </c>
      <c r="E3932" t="s">
        <v>10</v>
      </c>
      <c r="F3932">
        <v>10969</v>
      </c>
      <c r="G3932">
        <v>7</v>
      </c>
      <c r="H3932">
        <v>0</v>
      </c>
      <c r="I3932">
        <v>515543</v>
      </c>
      <c r="J3932" s="1" t="str">
        <f>INDEX(location!A:A,MATCH('Tabela Total'!A3932,location!A:A,0))</f>
        <v>CA-2016-146374</v>
      </c>
      <c r="K3932" s="1" t="str">
        <f>VLOOKUP(J3932,location[#All],2,FALSE)</f>
        <v>United States</v>
      </c>
      <c r="L3932" t="str">
        <f>VLOOKUP(J3932,location[#All],3,)</f>
        <v>Newark</v>
      </c>
      <c r="M3932" t="str">
        <f>VLOOKUP(J3932,location[#All],4,)</f>
        <v>Delaware</v>
      </c>
      <c r="N3932">
        <f>VLOOKUP(J3932,location[#All],5,)</f>
        <v>19711</v>
      </c>
      <c r="O3932" t="str">
        <f>VLOOKUP(J3932,location[#All],6,)</f>
        <v>East</v>
      </c>
    </row>
    <row r="3933" spans="1:15" x14ac:dyDescent="0.25">
      <c r="A3933" t="s">
        <v>1352</v>
      </c>
      <c r="B3933" t="s">
        <v>1353</v>
      </c>
      <c r="C3933" s="1">
        <v>43078</v>
      </c>
      <c r="D3933" s="1">
        <v>43084</v>
      </c>
      <c r="E3933" t="s">
        <v>15</v>
      </c>
      <c r="F3933">
        <v>3345</v>
      </c>
      <c r="G3933">
        <v>5</v>
      </c>
      <c r="H3933">
        <v>0</v>
      </c>
      <c r="I3933">
        <v>15387</v>
      </c>
      <c r="J3933" s="1" t="str">
        <f>INDEX(location!A:A,MATCH('Tabela Total'!A3933,location!A:A,0))</f>
        <v>CA-2017-129833</v>
      </c>
      <c r="K3933" s="1" t="str">
        <f>VLOOKUP(J3933,location[#All],2,FALSE)</f>
        <v>United States</v>
      </c>
      <c r="L3933" t="str">
        <f>VLOOKUP(J3933,location[#All],3,)</f>
        <v>Indianapolis</v>
      </c>
      <c r="M3933" t="str">
        <f>VLOOKUP(J3933,location[#All],4,)</f>
        <v>Indiana</v>
      </c>
      <c r="N3933">
        <f>VLOOKUP(J3933,location[#All],5,)</f>
        <v>46203</v>
      </c>
      <c r="O3933" t="str">
        <f>VLOOKUP(J3933,location[#All],6,)</f>
        <v>Central</v>
      </c>
    </row>
    <row r="3934" spans="1:15" x14ac:dyDescent="0.25">
      <c r="A3934" t="s">
        <v>1352</v>
      </c>
      <c r="B3934" t="s">
        <v>1353</v>
      </c>
      <c r="C3934" s="1">
        <v>43078</v>
      </c>
      <c r="D3934" s="1">
        <v>43084</v>
      </c>
      <c r="E3934" t="s">
        <v>15</v>
      </c>
      <c r="F3934">
        <v>104</v>
      </c>
      <c r="G3934">
        <v>5</v>
      </c>
      <c r="H3934">
        <v>0</v>
      </c>
      <c r="I3934">
        <v>5096</v>
      </c>
      <c r="J3934" s="1" t="str">
        <f>INDEX(location!A:A,MATCH('Tabela Total'!A3934,location!A:A,0))</f>
        <v>CA-2017-129833</v>
      </c>
      <c r="K3934" s="1" t="str">
        <f>VLOOKUP(J3934,location[#All],2,FALSE)</f>
        <v>United States</v>
      </c>
      <c r="L3934" t="str">
        <f>VLOOKUP(J3934,location[#All],3,)</f>
        <v>Indianapolis</v>
      </c>
      <c r="M3934" t="str">
        <f>VLOOKUP(J3934,location[#All],4,)</f>
        <v>Indiana</v>
      </c>
      <c r="N3934">
        <f>VLOOKUP(J3934,location[#All],5,)</f>
        <v>46203</v>
      </c>
      <c r="O3934" t="str">
        <f>VLOOKUP(J3934,location[#All],6,)</f>
        <v>Central</v>
      </c>
    </row>
    <row r="3935" spans="1:15" x14ac:dyDescent="0.25">
      <c r="A3935" t="s">
        <v>1959</v>
      </c>
      <c r="B3935" t="s">
        <v>1353</v>
      </c>
      <c r="C3935" s="1">
        <v>42491</v>
      </c>
      <c r="D3935" s="1">
        <v>42494</v>
      </c>
      <c r="E3935" t="s">
        <v>44</v>
      </c>
      <c r="F3935">
        <v>3984</v>
      </c>
      <c r="G3935">
        <v>1</v>
      </c>
      <c r="H3935">
        <v>2</v>
      </c>
      <c r="I3935">
        <v>12948</v>
      </c>
      <c r="J3935" s="1" t="str">
        <f>INDEX(location!A:A,MATCH('Tabela Total'!A3935,location!A:A,0))</f>
        <v>CA-2016-164784</v>
      </c>
      <c r="K3935" s="1" t="str">
        <f>VLOOKUP(J3935,location[#All],2,FALSE)</f>
        <v>United States</v>
      </c>
      <c r="L3935" t="str">
        <f>VLOOKUP(J3935,location[#All],3,)</f>
        <v>Memphis</v>
      </c>
      <c r="M3935" t="str">
        <f>VLOOKUP(J3935,location[#All],4,)</f>
        <v>Tennessee</v>
      </c>
      <c r="N3935">
        <f>VLOOKUP(J3935,location[#All],5,)</f>
        <v>38109</v>
      </c>
      <c r="O3935" t="str">
        <f>VLOOKUP(J3935,location[#All],6,)</f>
        <v>South</v>
      </c>
    </row>
    <row r="3936" spans="1:15" x14ac:dyDescent="0.25">
      <c r="A3936" t="s">
        <v>1959</v>
      </c>
      <c r="B3936" t="s">
        <v>1353</v>
      </c>
      <c r="C3936" s="1">
        <v>42491</v>
      </c>
      <c r="D3936" s="1">
        <v>42494</v>
      </c>
      <c r="E3936" t="s">
        <v>44</v>
      </c>
      <c r="F3936">
        <v>37062</v>
      </c>
      <c r="G3936">
        <v>3</v>
      </c>
      <c r="H3936">
        <v>4</v>
      </c>
      <c r="I3936">
        <v>-142071</v>
      </c>
      <c r="J3936" s="1" t="str">
        <f>INDEX(location!A:A,MATCH('Tabela Total'!A3936,location!A:A,0))</f>
        <v>CA-2016-164784</v>
      </c>
      <c r="K3936" s="1" t="str">
        <f>VLOOKUP(J3936,location[#All],2,FALSE)</f>
        <v>United States</v>
      </c>
      <c r="L3936" t="str">
        <f>VLOOKUP(J3936,location[#All],3,)</f>
        <v>Memphis</v>
      </c>
      <c r="M3936" t="str">
        <f>VLOOKUP(J3936,location[#All],4,)</f>
        <v>Tennessee</v>
      </c>
      <c r="N3936">
        <f>VLOOKUP(J3936,location[#All],5,)</f>
        <v>38109</v>
      </c>
      <c r="O3936" t="str">
        <f>VLOOKUP(J3936,location[#All],6,)</f>
        <v>South</v>
      </c>
    </row>
    <row r="3937" spans="1:15" x14ac:dyDescent="0.25">
      <c r="A3937" t="s">
        <v>1959</v>
      </c>
      <c r="B3937" t="s">
        <v>1353</v>
      </c>
      <c r="C3937" s="1">
        <v>42491</v>
      </c>
      <c r="D3937" s="1">
        <v>42494</v>
      </c>
      <c r="E3937" t="s">
        <v>44</v>
      </c>
      <c r="F3937">
        <v>2742</v>
      </c>
      <c r="G3937">
        <v>2</v>
      </c>
      <c r="H3937">
        <v>7</v>
      </c>
      <c r="I3937">
        <v>-20108</v>
      </c>
      <c r="J3937" s="1" t="str">
        <f>INDEX(location!A:A,MATCH('Tabela Total'!A3937,location!A:A,0))</f>
        <v>CA-2016-164784</v>
      </c>
      <c r="K3937" s="1" t="str">
        <f>VLOOKUP(J3937,location[#All],2,FALSE)</f>
        <v>United States</v>
      </c>
      <c r="L3937" t="str">
        <f>VLOOKUP(J3937,location[#All],3,)</f>
        <v>Memphis</v>
      </c>
      <c r="M3937" t="str">
        <f>VLOOKUP(J3937,location[#All],4,)</f>
        <v>Tennessee</v>
      </c>
      <c r="N3937">
        <f>VLOOKUP(J3937,location[#All],5,)</f>
        <v>38109</v>
      </c>
      <c r="O3937" t="str">
        <f>VLOOKUP(J3937,location[#All],6,)</f>
        <v>South</v>
      </c>
    </row>
    <row r="3938" spans="1:15" x14ac:dyDescent="0.25">
      <c r="A3938" t="s">
        <v>2022</v>
      </c>
      <c r="B3938" t="s">
        <v>1353</v>
      </c>
      <c r="C3938" s="1">
        <v>41785</v>
      </c>
      <c r="D3938" s="1">
        <v>41789</v>
      </c>
      <c r="E3938" t="s">
        <v>15</v>
      </c>
      <c r="F3938">
        <v>225296</v>
      </c>
      <c r="G3938">
        <v>2</v>
      </c>
      <c r="H3938">
        <v>2</v>
      </c>
      <c r="I3938">
        <v>225296</v>
      </c>
      <c r="J3938" s="1" t="str">
        <f>INDEX(location!A:A,MATCH('Tabela Total'!A3938,location!A:A,0))</f>
        <v>CA-2014-158029</v>
      </c>
      <c r="K3938" s="1" t="str">
        <f>VLOOKUP(J3938,location[#All],2,FALSE)</f>
        <v>United States</v>
      </c>
      <c r="L3938" t="str">
        <f>VLOOKUP(J3938,location[#All],3,)</f>
        <v>Los Angeles</v>
      </c>
      <c r="M3938" t="str">
        <f>VLOOKUP(J3938,location[#All],4,)</f>
        <v>California</v>
      </c>
      <c r="N3938">
        <f>VLOOKUP(J3938,location[#All],5,)</f>
        <v>90008</v>
      </c>
      <c r="O3938" t="str">
        <f>VLOOKUP(J3938,location[#All],6,)</f>
        <v>West</v>
      </c>
    </row>
    <row r="3939" spans="1:15" x14ac:dyDescent="0.25">
      <c r="A3939" t="s">
        <v>2272</v>
      </c>
      <c r="B3939" t="s">
        <v>1353</v>
      </c>
      <c r="C3939" s="1">
        <v>41903</v>
      </c>
      <c r="D3939" s="1">
        <v>41907</v>
      </c>
      <c r="E3939" t="s">
        <v>15</v>
      </c>
      <c r="F3939">
        <v>1556</v>
      </c>
      <c r="G3939">
        <v>2</v>
      </c>
      <c r="H3939">
        <v>0</v>
      </c>
      <c r="I3939">
        <v>73132</v>
      </c>
      <c r="J3939" s="1" t="str">
        <f>INDEX(location!A:A,MATCH('Tabela Total'!A3939,location!A:A,0))</f>
        <v>CA-2014-153969</v>
      </c>
      <c r="K3939" s="1" t="str">
        <f>VLOOKUP(J3939,location[#All],2,FALSE)</f>
        <v>United States</v>
      </c>
      <c r="L3939" t="str">
        <f>VLOOKUP(J3939,location[#All],3,)</f>
        <v>San Francisco</v>
      </c>
      <c r="M3939" t="str">
        <f>VLOOKUP(J3939,location[#All],4,)</f>
        <v>California</v>
      </c>
      <c r="N3939">
        <f>VLOOKUP(J3939,location[#All],5,)</f>
        <v>94109</v>
      </c>
      <c r="O3939" t="str">
        <f>VLOOKUP(J3939,location[#All],6,)</f>
        <v>West</v>
      </c>
    </row>
    <row r="3940" spans="1:15" x14ac:dyDescent="0.25">
      <c r="A3940" t="s">
        <v>2272</v>
      </c>
      <c r="B3940" t="s">
        <v>1353</v>
      </c>
      <c r="C3940" s="1">
        <v>41903</v>
      </c>
      <c r="D3940" s="1">
        <v>41907</v>
      </c>
      <c r="E3940" t="s">
        <v>15</v>
      </c>
      <c r="F3940">
        <v>7835</v>
      </c>
      <c r="G3940">
        <v>5</v>
      </c>
      <c r="H3940">
        <v>0</v>
      </c>
      <c r="I3940">
        <v>368245</v>
      </c>
      <c r="J3940" s="1" t="str">
        <f>INDEX(location!A:A,MATCH('Tabela Total'!A3940,location!A:A,0))</f>
        <v>CA-2014-153969</v>
      </c>
      <c r="K3940" s="1" t="str">
        <f>VLOOKUP(J3940,location[#All],2,FALSE)</f>
        <v>United States</v>
      </c>
      <c r="L3940" t="str">
        <f>VLOOKUP(J3940,location[#All],3,)</f>
        <v>San Francisco</v>
      </c>
      <c r="M3940" t="str">
        <f>VLOOKUP(J3940,location[#All],4,)</f>
        <v>California</v>
      </c>
      <c r="N3940">
        <f>VLOOKUP(J3940,location[#All],5,)</f>
        <v>94109</v>
      </c>
      <c r="O3940" t="str">
        <f>VLOOKUP(J3940,location[#All],6,)</f>
        <v>West</v>
      </c>
    </row>
    <row r="3941" spans="1:15" x14ac:dyDescent="0.25">
      <c r="A3941" t="s">
        <v>2272</v>
      </c>
      <c r="B3941" t="s">
        <v>1353</v>
      </c>
      <c r="C3941" s="1">
        <v>41903</v>
      </c>
      <c r="D3941" s="1">
        <v>41907</v>
      </c>
      <c r="E3941" t="s">
        <v>15</v>
      </c>
      <c r="F3941">
        <v>5952</v>
      </c>
      <c r="G3941">
        <v>3</v>
      </c>
      <c r="H3941">
        <v>0</v>
      </c>
      <c r="I3941">
        <v>154752</v>
      </c>
      <c r="J3941" s="1" t="str">
        <f>INDEX(location!A:A,MATCH('Tabela Total'!A3941,location!A:A,0))</f>
        <v>CA-2014-153969</v>
      </c>
      <c r="K3941" s="1" t="str">
        <f>VLOOKUP(J3941,location[#All],2,FALSE)</f>
        <v>United States</v>
      </c>
      <c r="L3941" t="str">
        <f>VLOOKUP(J3941,location[#All],3,)</f>
        <v>San Francisco</v>
      </c>
      <c r="M3941" t="str">
        <f>VLOOKUP(J3941,location[#All],4,)</f>
        <v>California</v>
      </c>
      <c r="N3941">
        <f>VLOOKUP(J3941,location[#All],5,)</f>
        <v>94109</v>
      </c>
      <c r="O3941" t="str">
        <f>VLOOKUP(J3941,location[#All],6,)</f>
        <v>West</v>
      </c>
    </row>
    <row r="3942" spans="1:15" x14ac:dyDescent="0.25">
      <c r="A3942" t="s">
        <v>2272</v>
      </c>
      <c r="B3942" t="s">
        <v>1353</v>
      </c>
      <c r="C3942" s="1">
        <v>41903</v>
      </c>
      <c r="D3942" s="1">
        <v>41907</v>
      </c>
      <c r="E3942" t="s">
        <v>15</v>
      </c>
      <c r="F3942">
        <v>3852</v>
      </c>
      <c r="G3942">
        <v>9</v>
      </c>
      <c r="H3942">
        <v>0</v>
      </c>
      <c r="I3942">
        <v>17334</v>
      </c>
      <c r="J3942" s="1" t="str">
        <f>INDEX(location!A:A,MATCH('Tabela Total'!A3942,location!A:A,0))</f>
        <v>CA-2014-153969</v>
      </c>
      <c r="K3942" s="1" t="str">
        <f>VLOOKUP(J3942,location[#All],2,FALSE)</f>
        <v>United States</v>
      </c>
      <c r="L3942" t="str">
        <f>VLOOKUP(J3942,location[#All],3,)</f>
        <v>San Francisco</v>
      </c>
      <c r="M3942" t="str">
        <f>VLOOKUP(J3942,location[#All],4,)</f>
        <v>California</v>
      </c>
      <c r="N3942">
        <f>VLOOKUP(J3942,location[#All],5,)</f>
        <v>94109</v>
      </c>
      <c r="O3942" t="str">
        <f>VLOOKUP(J3942,location[#All],6,)</f>
        <v>West</v>
      </c>
    </row>
    <row r="3943" spans="1:15" x14ac:dyDescent="0.25">
      <c r="A3943" t="s">
        <v>2272</v>
      </c>
      <c r="B3943" t="s">
        <v>1353</v>
      </c>
      <c r="C3943" s="1">
        <v>41903</v>
      </c>
      <c r="D3943" s="1">
        <v>41907</v>
      </c>
      <c r="E3943" t="s">
        <v>15</v>
      </c>
      <c r="F3943">
        <v>239984</v>
      </c>
      <c r="G3943">
        <v>2</v>
      </c>
      <c r="H3943">
        <v>2</v>
      </c>
      <c r="I3943">
        <v>239984</v>
      </c>
      <c r="J3943" s="1" t="str">
        <f>INDEX(location!A:A,MATCH('Tabela Total'!A3943,location!A:A,0))</f>
        <v>CA-2014-153969</v>
      </c>
      <c r="K3943" s="1" t="str">
        <f>VLOOKUP(J3943,location[#All],2,FALSE)</f>
        <v>United States</v>
      </c>
      <c r="L3943" t="str">
        <f>VLOOKUP(J3943,location[#All],3,)</f>
        <v>San Francisco</v>
      </c>
      <c r="M3943" t="str">
        <f>VLOOKUP(J3943,location[#All],4,)</f>
        <v>California</v>
      </c>
      <c r="N3943">
        <f>VLOOKUP(J3943,location[#All],5,)</f>
        <v>94109</v>
      </c>
      <c r="O3943" t="str">
        <f>VLOOKUP(J3943,location[#All],6,)</f>
        <v>West</v>
      </c>
    </row>
    <row r="3944" spans="1:15" x14ac:dyDescent="0.25">
      <c r="A3944" t="s">
        <v>2272</v>
      </c>
      <c r="B3944" t="s">
        <v>1353</v>
      </c>
      <c r="C3944" s="1">
        <v>41903</v>
      </c>
      <c r="D3944" s="1">
        <v>41907</v>
      </c>
      <c r="E3944" t="s">
        <v>15</v>
      </c>
      <c r="F3944">
        <v>1935</v>
      </c>
      <c r="G3944">
        <v>3</v>
      </c>
      <c r="H3944">
        <v>0</v>
      </c>
      <c r="I3944">
        <v>94815</v>
      </c>
      <c r="J3944" s="1" t="str">
        <f>INDEX(location!A:A,MATCH('Tabela Total'!A3944,location!A:A,0))</f>
        <v>CA-2014-153969</v>
      </c>
      <c r="K3944" s="1" t="str">
        <f>VLOOKUP(J3944,location[#All],2,FALSE)</f>
        <v>United States</v>
      </c>
      <c r="L3944" t="str">
        <f>VLOOKUP(J3944,location[#All],3,)</f>
        <v>San Francisco</v>
      </c>
      <c r="M3944" t="str">
        <f>VLOOKUP(J3944,location[#All],4,)</f>
        <v>California</v>
      </c>
      <c r="N3944">
        <f>VLOOKUP(J3944,location[#All],5,)</f>
        <v>94109</v>
      </c>
      <c r="O3944" t="str">
        <f>VLOOKUP(J3944,location[#All],6,)</f>
        <v>West</v>
      </c>
    </row>
    <row r="3945" spans="1:15" x14ac:dyDescent="0.25">
      <c r="A3945" t="s">
        <v>3461</v>
      </c>
      <c r="B3945" t="s">
        <v>1353</v>
      </c>
      <c r="C3945" s="1">
        <v>42469</v>
      </c>
      <c r="D3945" s="1">
        <v>42474</v>
      </c>
      <c r="E3945" t="s">
        <v>15</v>
      </c>
      <c r="F3945">
        <v>556665</v>
      </c>
      <c r="G3945">
        <v>5</v>
      </c>
      <c r="H3945">
        <v>15</v>
      </c>
      <c r="I3945">
        <v>6549</v>
      </c>
      <c r="J3945" s="1" t="str">
        <f>INDEX(location!A:A,MATCH('Tabela Total'!A3945,location!A:A,0))</f>
        <v>CA-2016-117681</v>
      </c>
      <c r="K3945" s="1" t="str">
        <f>VLOOKUP(J3945,location[#All],2,FALSE)</f>
        <v>United States</v>
      </c>
      <c r="L3945" t="str">
        <f>VLOOKUP(J3945,location[#All],3,)</f>
        <v>Los Angeles</v>
      </c>
      <c r="M3945" t="str">
        <f>VLOOKUP(J3945,location[#All],4,)</f>
        <v>California</v>
      </c>
      <c r="N3945">
        <f>VLOOKUP(J3945,location[#All],5,)</f>
        <v>90004</v>
      </c>
      <c r="O3945" t="str">
        <f>VLOOKUP(J3945,location[#All],6,)</f>
        <v>West</v>
      </c>
    </row>
    <row r="3946" spans="1:15" x14ac:dyDescent="0.25">
      <c r="A3946" t="s">
        <v>4160</v>
      </c>
      <c r="B3946" t="s">
        <v>1353</v>
      </c>
      <c r="C3946" s="1">
        <v>42616</v>
      </c>
      <c r="D3946" s="1">
        <v>42621</v>
      </c>
      <c r="E3946" t="s">
        <v>10</v>
      </c>
      <c r="F3946">
        <v>34494</v>
      </c>
      <c r="G3946">
        <v>3</v>
      </c>
      <c r="H3946">
        <v>0</v>
      </c>
      <c r="I3946">
        <v>310446</v>
      </c>
      <c r="J3946" s="1" t="str">
        <f>INDEX(location!A:A,MATCH('Tabela Total'!A3946,location!A:A,0))</f>
        <v>US-2016-147711</v>
      </c>
      <c r="K3946" s="1" t="str">
        <f>VLOOKUP(J3946,location[#All],2,FALSE)</f>
        <v>United States</v>
      </c>
      <c r="L3946" t="str">
        <f>VLOOKUP(J3946,location[#All],3,)</f>
        <v>Baltimore</v>
      </c>
      <c r="M3946" t="str">
        <f>VLOOKUP(J3946,location[#All],4,)</f>
        <v>Maryland</v>
      </c>
      <c r="N3946">
        <f>VLOOKUP(J3946,location[#All],5,)</f>
        <v>21215</v>
      </c>
      <c r="O3946" t="str">
        <f>VLOOKUP(J3946,location[#All],6,)</f>
        <v>East</v>
      </c>
    </row>
    <row r="3947" spans="1:15" x14ac:dyDescent="0.25">
      <c r="A3947" t="s">
        <v>4160</v>
      </c>
      <c r="B3947" t="s">
        <v>1353</v>
      </c>
      <c r="C3947" s="1">
        <v>42616</v>
      </c>
      <c r="D3947" s="1">
        <v>42621</v>
      </c>
      <c r="E3947" t="s">
        <v>10</v>
      </c>
      <c r="F3947">
        <v>1476</v>
      </c>
      <c r="G3947">
        <v>2</v>
      </c>
      <c r="H3947">
        <v>0</v>
      </c>
      <c r="I3947">
        <v>42804</v>
      </c>
      <c r="J3947" s="1" t="str">
        <f>INDEX(location!A:A,MATCH('Tabela Total'!A3947,location!A:A,0))</f>
        <v>US-2016-147711</v>
      </c>
      <c r="K3947" s="1" t="str">
        <f>VLOOKUP(J3947,location[#All],2,FALSE)</f>
        <v>United States</v>
      </c>
      <c r="L3947" t="str">
        <f>VLOOKUP(J3947,location[#All],3,)</f>
        <v>Baltimore</v>
      </c>
      <c r="M3947" t="str">
        <f>VLOOKUP(J3947,location[#All],4,)</f>
        <v>Maryland</v>
      </c>
      <c r="N3947">
        <f>VLOOKUP(J3947,location[#All],5,)</f>
        <v>21215</v>
      </c>
      <c r="O3947" t="str">
        <f>VLOOKUP(J3947,location[#All],6,)</f>
        <v>East</v>
      </c>
    </row>
    <row r="3948" spans="1:15" x14ac:dyDescent="0.25">
      <c r="A3948" t="s">
        <v>4160</v>
      </c>
      <c r="B3948" t="s">
        <v>1353</v>
      </c>
      <c r="C3948" s="1">
        <v>42616</v>
      </c>
      <c r="D3948" s="1">
        <v>42621</v>
      </c>
      <c r="E3948" t="s">
        <v>10</v>
      </c>
      <c r="F3948">
        <v>1276</v>
      </c>
      <c r="G3948">
        <v>2</v>
      </c>
      <c r="H3948">
        <v>0</v>
      </c>
      <c r="I3948">
        <v>58696</v>
      </c>
      <c r="J3948" s="1" t="str">
        <f>INDEX(location!A:A,MATCH('Tabela Total'!A3948,location!A:A,0))</f>
        <v>US-2016-147711</v>
      </c>
      <c r="K3948" s="1" t="str">
        <f>VLOOKUP(J3948,location[#All],2,FALSE)</f>
        <v>United States</v>
      </c>
      <c r="L3948" t="str">
        <f>VLOOKUP(J3948,location[#All],3,)</f>
        <v>Baltimore</v>
      </c>
      <c r="M3948" t="str">
        <f>VLOOKUP(J3948,location[#All],4,)</f>
        <v>Maryland</v>
      </c>
      <c r="N3948">
        <f>VLOOKUP(J3948,location[#All],5,)</f>
        <v>21215</v>
      </c>
      <c r="O3948" t="str">
        <f>VLOOKUP(J3948,location[#All],6,)</f>
        <v>East</v>
      </c>
    </row>
    <row r="3949" spans="1:15" x14ac:dyDescent="0.25">
      <c r="A3949" t="s">
        <v>4160</v>
      </c>
      <c r="B3949" t="s">
        <v>1353</v>
      </c>
      <c r="C3949" s="1">
        <v>42616</v>
      </c>
      <c r="D3949" s="1">
        <v>42621</v>
      </c>
      <c r="E3949" t="s">
        <v>10</v>
      </c>
      <c r="F3949">
        <v>5848</v>
      </c>
      <c r="G3949">
        <v>8</v>
      </c>
      <c r="H3949">
        <v>0</v>
      </c>
      <c r="I3949">
        <v>274856</v>
      </c>
      <c r="J3949" s="1" t="str">
        <f>INDEX(location!A:A,MATCH('Tabela Total'!A3949,location!A:A,0))</f>
        <v>US-2016-147711</v>
      </c>
      <c r="K3949" s="1" t="str">
        <f>VLOOKUP(J3949,location[#All],2,FALSE)</f>
        <v>United States</v>
      </c>
      <c r="L3949" t="str">
        <f>VLOOKUP(J3949,location[#All],3,)</f>
        <v>Baltimore</v>
      </c>
      <c r="M3949" t="str">
        <f>VLOOKUP(J3949,location[#All],4,)</f>
        <v>Maryland</v>
      </c>
      <c r="N3949">
        <f>VLOOKUP(J3949,location[#All],5,)</f>
        <v>21215</v>
      </c>
      <c r="O3949" t="str">
        <f>VLOOKUP(J3949,location[#All],6,)</f>
        <v>East</v>
      </c>
    </row>
    <row r="3950" spans="1:15" x14ac:dyDescent="0.25">
      <c r="A3950" t="s">
        <v>4370</v>
      </c>
      <c r="B3950" t="s">
        <v>1353</v>
      </c>
      <c r="C3950" s="1">
        <v>42701</v>
      </c>
      <c r="D3950" s="1">
        <v>42707</v>
      </c>
      <c r="E3950" t="s">
        <v>15</v>
      </c>
      <c r="F3950">
        <v>11676</v>
      </c>
      <c r="G3950">
        <v>1</v>
      </c>
      <c r="H3950">
        <v>2</v>
      </c>
      <c r="I3950">
        <v>14595</v>
      </c>
      <c r="J3950" s="1" t="str">
        <f>INDEX(location!A:A,MATCH('Tabela Total'!A3950,location!A:A,0))</f>
        <v>CA-2016-104276</v>
      </c>
      <c r="K3950" s="1" t="str">
        <f>VLOOKUP(J3950,location[#All],2,FALSE)</f>
        <v>United States</v>
      </c>
      <c r="L3950" t="str">
        <f>VLOOKUP(J3950,location[#All],3,)</f>
        <v>Fort Lauderdale</v>
      </c>
      <c r="M3950" t="str">
        <f>VLOOKUP(J3950,location[#All],4,)</f>
        <v>Florida</v>
      </c>
      <c r="N3950">
        <f>VLOOKUP(J3950,location[#All],5,)</f>
        <v>33311</v>
      </c>
      <c r="O3950" t="str">
        <f>VLOOKUP(J3950,location[#All],6,)</f>
        <v>South</v>
      </c>
    </row>
    <row r="3951" spans="1:15" x14ac:dyDescent="0.25">
      <c r="A3951" t="s">
        <v>4370</v>
      </c>
      <c r="B3951" t="s">
        <v>1353</v>
      </c>
      <c r="C3951" s="1">
        <v>42701</v>
      </c>
      <c r="D3951" s="1">
        <v>42707</v>
      </c>
      <c r="E3951" t="s">
        <v>15</v>
      </c>
      <c r="F3951">
        <v>331023</v>
      </c>
      <c r="G3951">
        <v>7</v>
      </c>
      <c r="H3951">
        <v>45</v>
      </c>
      <c r="I3951">
        <v>-1143534</v>
      </c>
      <c r="J3951" s="1" t="str">
        <f>INDEX(location!A:A,MATCH('Tabela Total'!A3951,location!A:A,0))</f>
        <v>CA-2016-104276</v>
      </c>
      <c r="K3951" s="1" t="str">
        <f>VLOOKUP(J3951,location[#All],2,FALSE)</f>
        <v>United States</v>
      </c>
      <c r="L3951" t="str">
        <f>VLOOKUP(J3951,location[#All],3,)</f>
        <v>Fort Lauderdale</v>
      </c>
      <c r="M3951" t="str">
        <f>VLOOKUP(J3951,location[#All],4,)</f>
        <v>Florida</v>
      </c>
      <c r="N3951">
        <f>VLOOKUP(J3951,location[#All],5,)</f>
        <v>33311</v>
      </c>
      <c r="O3951" t="str">
        <f>VLOOKUP(J3951,location[#All],6,)</f>
        <v>South</v>
      </c>
    </row>
    <row r="3952" spans="1:15" x14ac:dyDescent="0.25">
      <c r="A3952" t="s">
        <v>2115</v>
      </c>
      <c r="B3952" t="s">
        <v>2116</v>
      </c>
      <c r="C3952" s="1">
        <v>41758</v>
      </c>
      <c r="D3952" s="1">
        <v>41760</v>
      </c>
      <c r="E3952" t="s">
        <v>10</v>
      </c>
      <c r="F3952">
        <v>5196</v>
      </c>
      <c r="G3952">
        <v>2</v>
      </c>
      <c r="H3952">
        <v>0</v>
      </c>
      <c r="I3952">
        <v>1299</v>
      </c>
      <c r="J3952" s="1" t="str">
        <f>INDEX(location!A:A,MATCH('Tabela Total'!A3952,location!A:A,0))</f>
        <v>CA-2014-142727</v>
      </c>
      <c r="K3952" s="1" t="str">
        <f>VLOOKUP(J3952,location[#All],2,FALSE)</f>
        <v>United States</v>
      </c>
      <c r="L3952" t="str">
        <f>VLOOKUP(J3952,location[#All],3,)</f>
        <v>Lake Charles</v>
      </c>
      <c r="M3952" t="str">
        <f>VLOOKUP(J3952,location[#All],4,)</f>
        <v>Louisiana</v>
      </c>
      <c r="N3952">
        <f>VLOOKUP(J3952,location[#All],5,)</f>
        <v>70601</v>
      </c>
      <c r="O3952" t="str">
        <f>VLOOKUP(J3952,location[#All],6,)</f>
        <v>South</v>
      </c>
    </row>
    <row r="3953" spans="1:15" x14ac:dyDescent="0.25">
      <c r="A3953" t="s">
        <v>2115</v>
      </c>
      <c r="B3953" t="s">
        <v>2116</v>
      </c>
      <c r="C3953" s="1">
        <v>41758</v>
      </c>
      <c r="D3953" s="1">
        <v>41760</v>
      </c>
      <c r="E3953" t="s">
        <v>10</v>
      </c>
      <c r="F3953">
        <v>1794</v>
      </c>
      <c r="G3953">
        <v>3</v>
      </c>
      <c r="H3953">
        <v>0</v>
      </c>
      <c r="I3953">
        <v>86112</v>
      </c>
      <c r="J3953" s="1" t="str">
        <f>INDEX(location!A:A,MATCH('Tabela Total'!A3953,location!A:A,0))</f>
        <v>CA-2014-142727</v>
      </c>
      <c r="K3953" s="1" t="str">
        <f>VLOOKUP(J3953,location[#All],2,FALSE)</f>
        <v>United States</v>
      </c>
      <c r="L3953" t="str">
        <f>VLOOKUP(J3953,location[#All],3,)</f>
        <v>Lake Charles</v>
      </c>
      <c r="M3953" t="str">
        <f>VLOOKUP(J3953,location[#All],4,)</f>
        <v>Louisiana</v>
      </c>
      <c r="N3953">
        <f>VLOOKUP(J3953,location[#All],5,)</f>
        <v>70601</v>
      </c>
      <c r="O3953" t="str">
        <f>VLOOKUP(J3953,location[#All],6,)</f>
        <v>South</v>
      </c>
    </row>
    <row r="3954" spans="1:15" x14ac:dyDescent="0.25">
      <c r="A3954" t="s">
        <v>2623</v>
      </c>
      <c r="B3954" t="s">
        <v>2116</v>
      </c>
      <c r="C3954" s="1">
        <v>43017</v>
      </c>
      <c r="D3954" s="1">
        <v>43022</v>
      </c>
      <c r="E3954" t="s">
        <v>15</v>
      </c>
      <c r="F3954">
        <v>12816</v>
      </c>
      <c r="G3954">
        <v>3</v>
      </c>
      <c r="H3954">
        <v>2</v>
      </c>
      <c r="I3954">
        <v>43254</v>
      </c>
      <c r="J3954" s="1" t="str">
        <f>INDEX(location!A:A,MATCH('Tabela Total'!A3954,location!A:A,0))</f>
        <v>CA-2017-141873</v>
      </c>
      <c r="K3954" s="1" t="str">
        <f>VLOOKUP(J3954,location[#All],2,FALSE)</f>
        <v>United States</v>
      </c>
      <c r="L3954" t="str">
        <f>VLOOKUP(J3954,location[#All],3,)</f>
        <v>New York City</v>
      </c>
      <c r="M3954" t="str">
        <f>VLOOKUP(J3954,location[#All],4,)</f>
        <v>New York</v>
      </c>
      <c r="N3954">
        <f>VLOOKUP(J3954,location[#All],5,)</f>
        <v>10024</v>
      </c>
      <c r="O3954" t="str">
        <f>VLOOKUP(J3954,location[#All],6,)</f>
        <v>East</v>
      </c>
    </row>
    <row r="3955" spans="1:15" x14ac:dyDescent="0.25">
      <c r="A3955" t="s">
        <v>2623</v>
      </c>
      <c r="B3955" t="s">
        <v>2116</v>
      </c>
      <c r="C3955" s="1">
        <v>43017</v>
      </c>
      <c r="D3955" s="1">
        <v>43022</v>
      </c>
      <c r="E3955" t="s">
        <v>15</v>
      </c>
      <c r="F3955">
        <v>314352</v>
      </c>
      <c r="G3955">
        <v>3</v>
      </c>
      <c r="H3955">
        <v>2</v>
      </c>
      <c r="I3955">
        <v>-157176</v>
      </c>
      <c r="J3955" s="1" t="str">
        <f>INDEX(location!A:A,MATCH('Tabela Total'!A3955,location!A:A,0))</f>
        <v>CA-2017-141873</v>
      </c>
      <c r="K3955" s="1" t="str">
        <f>VLOOKUP(J3955,location[#All],2,FALSE)</f>
        <v>United States</v>
      </c>
      <c r="L3955" t="str">
        <f>VLOOKUP(J3955,location[#All],3,)</f>
        <v>New York City</v>
      </c>
      <c r="M3955" t="str">
        <f>VLOOKUP(J3955,location[#All],4,)</f>
        <v>New York</v>
      </c>
      <c r="N3955">
        <f>VLOOKUP(J3955,location[#All],5,)</f>
        <v>10024</v>
      </c>
      <c r="O3955" t="str">
        <f>VLOOKUP(J3955,location[#All],6,)</f>
        <v>East</v>
      </c>
    </row>
    <row r="3956" spans="1:15" x14ac:dyDescent="0.25">
      <c r="A3956" t="s">
        <v>2623</v>
      </c>
      <c r="B3956" t="s">
        <v>2116</v>
      </c>
      <c r="C3956" s="1">
        <v>43017</v>
      </c>
      <c r="D3956" s="1">
        <v>43022</v>
      </c>
      <c r="E3956" t="s">
        <v>15</v>
      </c>
      <c r="F3956">
        <v>1898</v>
      </c>
      <c r="G3956">
        <v>2</v>
      </c>
      <c r="H3956">
        <v>0</v>
      </c>
      <c r="I3956">
        <v>89206</v>
      </c>
      <c r="J3956" s="1" t="str">
        <f>INDEX(location!A:A,MATCH('Tabela Total'!A3956,location!A:A,0))</f>
        <v>CA-2017-141873</v>
      </c>
      <c r="K3956" s="1" t="str">
        <f>VLOOKUP(J3956,location[#All],2,FALSE)</f>
        <v>United States</v>
      </c>
      <c r="L3956" t="str">
        <f>VLOOKUP(J3956,location[#All],3,)</f>
        <v>New York City</v>
      </c>
      <c r="M3956" t="str">
        <f>VLOOKUP(J3956,location[#All],4,)</f>
        <v>New York</v>
      </c>
      <c r="N3956">
        <f>VLOOKUP(J3956,location[#All],5,)</f>
        <v>10024</v>
      </c>
      <c r="O3956" t="str">
        <f>VLOOKUP(J3956,location[#All],6,)</f>
        <v>East</v>
      </c>
    </row>
    <row r="3957" spans="1:15" x14ac:dyDescent="0.25">
      <c r="A3957" t="s">
        <v>2623</v>
      </c>
      <c r="B3957" t="s">
        <v>2116</v>
      </c>
      <c r="C3957" s="1">
        <v>43017</v>
      </c>
      <c r="D3957" s="1">
        <v>43022</v>
      </c>
      <c r="E3957" t="s">
        <v>15</v>
      </c>
      <c r="F3957">
        <v>1824</v>
      </c>
      <c r="G3957">
        <v>6</v>
      </c>
      <c r="H3957">
        <v>2</v>
      </c>
      <c r="I3957">
        <v>6156</v>
      </c>
      <c r="J3957" s="1" t="str">
        <f>INDEX(location!A:A,MATCH('Tabela Total'!A3957,location!A:A,0))</f>
        <v>CA-2017-141873</v>
      </c>
      <c r="K3957" s="1" t="str">
        <f>VLOOKUP(J3957,location[#All],2,FALSE)</f>
        <v>United States</v>
      </c>
      <c r="L3957" t="str">
        <f>VLOOKUP(J3957,location[#All],3,)</f>
        <v>New York City</v>
      </c>
      <c r="M3957" t="str">
        <f>VLOOKUP(J3957,location[#All],4,)</f>
        <v>New York</v>
      </c>
      <c r="N3957">
        <f>VLOOKUP(J3957,location[#All],5,)</f>
        <v>10024</v>
      </c>
      <c r="O3957" t="str">
        <f>VLOOKUP(J3957,location[#All],6,)</f>
        <v>East</v>
      </c>
    </row>
    <row r="3958" spans="1:15" x14ac:dyDescent="0.25">
      <c r="A3958" t="s">
        <v>3959</v>
      </c>
      <c r="B3958" t="s">
        <v>2116</v>
      </c>
      <c r="C3958" s="1">
        <v>42260</v>
      </c>
      <c r="D3958" s="1">
        <v>42266</v>
      </c>
      <c r="E3958" t="s">
        <v>15</v>
      </c>
      <c r="F3958">
        <v>2412</v>
      </c>
      <c r="G3958">
        <v>1</v>
      </c>
      <c r="H3958">
        <v>7</v>
      </c>
      <c r="I3958">
        <v>-201</v>
      </c>
      <c r="J3958" s="1" t="str">
        <f>INDEX(location!A:A,MATCH('Tabela Total'!A3958,location!A:A,0))</f>
        <v>US-2015-161347</v>
      </c>
      <c r="K3958" s="1" t="str">
        <f>VLOOKUP(J3958,location[#All],2,FALSE)</f>
        <v>United States</v>
      </c>
      <c r="L3958" t="str">
        <f>VLOOKUP(J3958,location[#All],3,)</f>
        <v>Philadelphia</v>
      </c>
      <c r="M3958" t="str">
        <f>VLOOKUP(J3958,location[#All],4,)</f>
        <v>Pennsylvania</v>
      </c>
      <c r="N3958">
        <f>VLOOKUP(J3958,location[#All],5,)</f>
        <v>19120</v>
      </c>
      <c r="O3958" t="str">
        <f>VLOOKUP(J3958,location[#All],6,)</f>
        <v>East</v>
      </c>
    </row>
    <row r="3959" spans="1:15" x14ac:dyDescent="0.25">
      <c r="A3959" t="s">
        <v>5290</v>
      </c>
      <c r="B3959" t="s">
        <v>2116</v>
      </c>
      <c r="C3959" s="1">
        <v>42814</v>
      </c>
      <c r="D3959" s="1">
        <v>42814</v>
      </c>
      <c r="E3959" t="s">
        <v>327</v>
      </c>
      <c r="F3959">
        <v>56704</v>
      </c>
      <c r="G3959">
        <v>2</v>
      </c>
      <c r="H3959">
        <v>2</v>
      </c>
      <c r="I3959">
        <v>191376</v>
      </c>
      <c r="J3959" s="1" t="str">
        <f>INDEX(location!A:A,MATCH('Tabela Total'!A3959,location!A:A,0))</f>
        <v>CA-2017-122763</v>
      </c>
      <c r="K3959" s="1" t="str">
        <f>VLOOKUP(J3959,location[#All],2,FALSE)</f>
        <v>United States</v>
      </c>
      <c r="L3959" t="str">
        <f>VLOOKUP(J3959,location[#All],3,)</f>
        <v>Houston</v>
      </c>
      <c r="M3959" t="str">
        <f>VLOOKUP(J3959,location[#All],4,)</f>
        <v>Texas</v>
      </c>
      <c r="N3959">
        <f>VLOOKUP(J3959,location[#All],5,)</f>
        <v>77041</v>
      </c>
      <c r="O3959" t="str">
        <f>VLOOKUP(J3959,location[#All],6,)</f>
        <v>Central</v>
      </c>
    </row>
    <row r="3960" spans="1:15" x14ac:dyDescent="0.25">
      <c r="A3960" t="s">
        <v>5290</v>
      </c>
      <c r="B3960" t="s">
        <v>2116</v>
      </c>
      <c r="C3960" s="1">
        <v>42814</v>
      </c>
      <c r="D3960" s="1">
        <v>42814</v>
      </c>
      <c r="E3960" t="s">
        <v>327</v>
      </c>
      <c r="F3960">
        <v>274064</v>
      </c>
      <c r="G3960">
        <v>7</v>
      </c>
      <c r="H3960">
        <v>2</v>
      </c>
      <c r="I3960">
        <v>102774</v>
      </c>
      <c r="J3960" s="1" t="str">
        <f>INDEX(location!A:A,MATCH('Tabela Total'!A3960,location!A:A,0))</f>
        <v>CA-2017-122763</v>
      </c>
      <c r="K3960" s="1" t="str">
        <f>VLOOKUP(J3960,location[#All],2,FALSE)</f>
        <v>United States</v>
      </c>
      <c r="L3960" t="str">
        <f>VLOOKUP(J3960,location[#All],3,)</f>
        <v>Houston</v>
      </c>
      <c r="M3960" t="str">
        <f>VLOOKUP(J3960,location[#All],4,)</f>
        <v>Texas</v>
      </c>
      <c r="N3960">
        <f>VLOOKUP(J3960,location[#All],5,)</f>
        <v>77041</v>
      </c>
      <c r="O3960" t="str">
        <f>VLOOKUP(J3960,location[#All],6,)</f>
        <v>Central</v>
      </c>
    </row>
    <row r="3961" spans="1:15" x14ac:dyDescent="0.25">
      <c r="A3961" t="s">
        <v>5551</v>
      </c>
      <c r="B3961" t="s">
        <v>2116</v>
      </c>
      <c r="C3961" s="1">
        <v>43045</v>
      </c>
      <c r="D3961" s="1">
        <v>43051</v>
      </c>
      <c r="E3961" t="s">
        <v>15</v>
      </c>
      <c r="F3961">
        <v>1816</v>
      </c>
      <c r="G3961">
        <v>2</v>
      </c>
      <c r="H3961">
        <v>2</v>
      </c>
      <c r="I3961">
        <v>1816</v>
      </c>
      <c r="J3961" s="1" t="str">
        <f>INDEX(location!A:A,MATCH('Tabela Total'!A3961,location!A:A,0))</f>
        <v>CA-2017-150504</v>
      </c>
      <c r="K3961" s="1" t="str">
        <f>VLOOKUP(J3961,location[#All],2,FALSE)</f>
        <v>United States</v>
      </c>
      <c r="L3961" t="str">
        <f>VLOOKUP(J3961,location[#All],3,)</f>
        <v>Dallas</v>
      </c>
      <c r="M3961" t="str">
        <f>VLOOKUP(J3961,location[#All],4,)</f>
        <v>Texas</v>
      </c>
      <c r="N3961">
        <f>VLOOKUP(J3961,location[#All],5,)</f>
        <v>75220</v>
      </c>
      <c r="O3961" t="str">
        <f>VLOOKUP(J3961,location[#All],6,)</f>
        <v>Central</v>
      </c>
    </row>
    <row r="3962" spans="1:15" x14ac:dyDescent="0.25">
      <c r="A3962" t="s">
        <v>1061</v>
      </c>
      <c r="B3962" t="s">
        <v>1062</v>
      </c>
      <c r="C3962" s="1">
        <v>42722</v>
      </c>
      <c r="D3962" s="1">
        <v>42727</v>
      </c>
      <c r="E3962" t="s">
        <v>15</v>
      </c>
      <c r="F3962">
        <v>3888</v>
      </c>
      <c r="G3962">
        <v>6</v>
      </c>
      <c r="H3962">
        <v>0</v>
      </c>
      <c r="I3962">
        <v>186624</v>
      </c>
      <c r="J3962" s="1" t="str">
        <f>INDEX(location!A:A,MATCH('Tabela Total'!A3962,location!A:A,0))</f>
        <v>CA-2016-145919</v>
      </c>
      <c r="K3962" s="1" t="str">
        <f>VLOOKUP(J3962,location[#All],2,FALSE)</f>
        <v>United States</v>
      </c>
      <c r="L3962" t="str">
        <f>VLOOKUP(J3962,location[#All],3,)</f>
        <v>Los Angeles</v>
      </c>
      <c r="M3962" t="str">
        <f>VLOOKUP(J3962,location[#All],4,)</f>
        <v>California</v>
      </c>
      <c r="N3962">
        <f>VLOOKUP(J3962,location[#All],5,)</f>
        <v>90032</v>
      </c>
      <c r="O3962" t="str">
        <f>VLOOKUP(J3962,location[#All],6,)</f>
        <v>West</v>
      </c>
    </row>
    <row r="3963" spans="1:15" x14ac:dyDescent="0.25">
      <c r="A3963" t="s">
        <v>1061</v>
      </c>
      <c r="B3963" t="s">
        <v>1062</v>
      </c>
      <c r="C3963" s="1">
        <v>42722</v>
      </c>
      <c r="D3963" s="1">
        <v>42727</v>
      </c>
      <c r="E3963" t="s">
        <v>15</v>
      </c>
      <c r="F3963">
        <v>18384</v>
      </c>
      <c r="G3963">
        <v>8</v>
      </c>
      <c r="H3963">
        <v>0</v>
      </c>
      <c r="I3963">
        <v>625056</v>
      </c>
      <c r="J3963" s="1" t="str">
        <f>INDEX(location!A:A,MATCH('Tabela Total'!A3963,location!A:A,0))</f>
        <v>CA-2016-145919</v>
      </c>
      <c r="K3963" s="1" t="str">
        <f>VLOOKUP(J3963,location[#All],2,FALSE)</f>
        <v>United States</v>
      </c>
      <c r="L3963" t="str">
        <f>VLOOKUP(J3963,location[#All],3,)</f>
        <v>Los Angeles</v>
      </c>
      <c r="M3963" t="str">
        <f>VLOOKUP(J3963,location[#All],4,)</f>
        <v>California</v>
      </c>
      <c r="N3963">
        <f>VLOOKUP(J3963,location[#All],5,)</f>
        <v>90032</v>
      </c>
      <c r="O3963" t="str">
        <f>VLOOKUP(J3963,location[#All],6,)</f>
        <v>West</v>
      </c>
    </row>
    <row r="3964" spans="1:15" x14ac:dyDescent="0.25">
      <c r="A3964" t="s">
        <v>1061</v>
      </c>
      <c r="B3964" t="s">
        <v>1062</v>
      </c>
      <c r="C3964" s="1">
        <v>42722</v>
      </c>
      <c r="D3964" s="1">
        <v>42727</v>
      </c>
      <c r="E3964" t="s">
        <v>15</v>
      </c>
      <c r="F3964">
        <v>5793</v>
      </c>
      <c r="G3964">
        <v>5</v>
      </c>
      <c r="H3964">
        <v>0</v>
      </c>
      <c r="I3964">
        <v>28965</v>
      </c>
      <c r="J3964" s="1" t="str">
        <f>INDEX(location!A:A,MATCH('Tabela Total'!A3964,location!A:A,0))</f>
        <v>CA-2016-145919</v>
      </c>
      <c r="K3964" s="1" t="str">
        <f>VLOOKUP(J3964,location[#All],2,FALSE)</f>
        <v>United States</v>
      </c>
      <c r="L3964" t="str">
        <f>VLOOKUP(J3964,location[#All],3,)</f>
        <v>Los Angeles</v>
      </c>
      <c r="M3964" t="str">
        <f>VLOOKUP(J3964,location[#All],4,)</f>
        <v>California</v>
      </c>
      <c r="N3964">
        <f>VLOOKUP(J3964,location[#All],5,)</f>
        <v>90032</v>
      </c>
      <c r="O3964" t="str">
        <f>VLOOKUP(J3964,location[#All],6,)</f>
        <v>West</v>
      </c>
    </row>
    <row r="3965" spans="1:15" x14ac:dyDescent="0.25">
      <c r="A3965" t="s">
        <v>1611</v>
      </c>
      <c r="B3965" t="s">
        <v>1062</v>
      </c>
      <c r="C3965" s="1">
        <v>41908</v>
      </c>
      <c r="D3965" s="1">
        <v>41908</v>
      </c>
      <c r="E3965" t="s">
        <v>327</v>
      </c>
      <c r="F3965">
        <v>876</v>
      </c>
      <c r="G3965">
        <v>1</v>
      </c>
      <c r="H3965">
        <v>8</v>
      </c>
      <c r="I3965">
        <v>-14016</v>
      </c>
      <c r="J3965" s="1" t="str">
        <f>INDEX(location!A:A,MATCH('Tabela Total'!A3965,location!A:A,0))</f>
        <v>US-2014-152723</v>
      </c>
      <c r="K3965" s="1" t="str">
        <f>VLOOKUP(J3965,location[#All],2,FALSE)</f>
        <v>United States</v>
      </c>
      <c r="L3965" t="str">
        <f>VLOOKUP(J3965,location[#All],3,)</f>
        <v>Mesquite</v>
      </c>
      <c r="M3965" t="str">
        <f>VLOOKUP(J3965,location[#All],4,)</f>
        <v>Texas</v>
      </c>
      <c r="N3965">
        <f>VLOOKUP(J3965,location[#All],5,)</f>
        <v>75150</v>
      </c>
      <c r="O3965" t="str">
        <f>VLOOKUP(J3965,location[#All],6,)</f>
        <v>Central</v>
      </c>
    </row>
    <row r="3966" spans="1:15" x14ac:dyDescent="0.25">
      <c r="A3966" t="s">
        <v>1712</v>
      </c>
      <c r="B3966" t="s">
        <v>1062</v>
      </c>
      <c r="C3966" s="1">
        <v>42275</v>
      </c>
      <c r="D3966" s="1">
        <v>42278</v>
      </c>
      <c r="E3966" t="s">
        <v>44</v>
      </c>
      <c r="F3966">
        <v>4326</v>
      </c>
      <c r="G3966">
        <v>3</v>
      </c>
      <c r="H3966">
        <v>0</v>
      </c>
      <c r="I3966">
        <v>142758</v>
      </c>
      <c r="J3966" s="1" t="str">
        <f>INDEX(location!A:A,MATCH('Tabela Total'!A3966,location!A:A,0))</f>
        <v>CA-2015-169201</v>
      </c>
      <c r="K3966" s="1" t="str">
        <f>VLOOKUP(J3966,location[#All],2,FALSE)</f>
        <v>United States</v>
      </c>
      <c r="L3966" t="str">
        <f>VLOOKUP(J3966,location[#All],3,)</f>
        <v>San Francisco</v>
      </c>
      <c r="M3966" t="str">
        <f>VLOOKUP(J3966,location[#All],4,)</f>
        <v>California</v>
      </c>
      <c r="N3966">
        <f>VLOOKUP(J3966,location[#All],5,)</f>
        <v>94110</v>
      </c>
      <c r="O3966" t="str">
        <f>VLOOKUP(J3966,location[#All],6,)</f>
        <v>West</v>
      </c>
    </row>
    <row r="3967" spans="1:15" x14ac:dyDescent="0.25">
      <c r="A3967" t="s">
        <v>1712</v>
      </c>
      <c r="B3967" t="s">
        <v>1062</v>
      </c>
      <c r="C3967" s="1">
        <v>42275</v>
      </c>
      <c r="D3967" s="1">
        <v>42278</v>
      </c>
      <c r="E3967" t="s">
        <v>44</v>
      </c>
      <c r="F3967">
        <v>4356</v>
      </c>
      <c r="G3967">
        <v>2</v>
      </c>
      <c r="H3967">
        <v>0</v>
      </c>
      <c r="I3967">
        <v>15246</v>
      </c>
      <c r="J3967" s="1" t="str">
        <f>INDEX(location!A:A,MATCH('Tabela Total'!A3967,location!A:A,0))</f>
        <v>CA-2015-169201</v>
      </c>
      <c r="K3967" s="1" t="str">
        <f>VLOOKUP(J3967,location[#All],2,FALSE)</f>
        <v>United States</v>
      </c>
      <c r="L3967" t="str">
        <f>VLOOKUP(J3967,location[#All],3,)</f>
        <v>San Francisco</v>
      </c>
      <c r="M3967" t="str">
        <f>VLOOKUP(J3967,location[#All],4,)</f>
        <v>California</v>
      </c>
      <c r="N3967">
        <f>VLOOKUP(J3967,location[#All],5,)</f>
        <v>94110</v>
      </c>
      <c r="O3967" t="str">
        <f>VLOOKUP(J3967,location[#All],6,)</f>
        <v>West</v>
      </c>
    </row>
    <row r="3968" spans="1:15" x14ac:dyDescent="0.25">
      <c r="A3968" t="s">
        <v>3044</v>
      </c>
      <c r="B3968" t="s">
        <v>1062</v>
      </c>
      <c r="C3968" s="1">
        <v>42393</v>
      </c>
      <c r="D3968" s="1">
        <v>42395</v>
      </c>
      <c r="E3968" t="s">
        <v>10</v>
      </c>
      <c r="F3968">
        <v>3136</v>
      </c>
      <c r="G3968">
        <v>4</v>
      </c>
      <c r="H3968">
        <v>0</v>
      </c>
      <c r="I3968">
        <v>1568</v>
      </c>
      <c r="J3968" s="1" t="str">
        <f>INDEX(location!A:A,MATCH('Tabela Total'!A3968,location!A:A,0))</f>
        <v>CA-2016-109407</v>
      </c>
      <c r="K3968" s="1" t="str">
        <f>VLOOKUP(J3968,location[#All],2,FALSE)</f>
        <v>United States</v>
      </c>
      <c r="L3968" t="str">
        <f>VLOOKUP(J3968,location[#All],3,)</f>
        <v>Gulfport</v>
      </c>
      <c r="M3968" t="str">
        <f>VLOOKUP(J3968,location[#All],4,)</f>
        <v>Mississippi</v>
      </c>
      <c r="N3968">
        <f>VLOOKUP(J3968,location[#All],5,)</f>
        <v>39503</v>
      </c>
      <c r="O3968" t="str">
        <f>VLOOKUP(J3968,location[#All],6,)</f>
        <v>South</v>
      </c>
    </row>
    <row r="3969" spans="1:15" x14ac:dyDescent="0.25">
      <c r="A3969" t="s">
        <v>3239</v>
      </c>
      <c r="B3969" t="s">
        <v>1062</v>
      </c>
      <c r="C3969" s="1">
        <v>43076</v>
      </c>
      <c r="D3969" s="1">
        <v>43082</v>
      </c>
      <c r="E3969" t="s">
        <v>15</v>
      </c>
      <c r="F3969">
        <v>188999</v>
      </c>
      <c r="G3969">
        <v>5</v>
      </c>
      <c r="H3969">
        <v>8</v>
      </c>
      <c r="I3969">
        <v>-29294845</v>
      </c>
      <c r="J3969" s="1" t="str">
        <f>INDEX(location!A:A,MATCH('Tabela Total'!A3969,location!A:A,0))</f>
        <v>US-2017-122714</v>
      </c>
      <c r="K3969" s="1" t="str">
        <f>VLOOKUP(J3969,location[#All],2,FALSE)</f>
        <v>United States</v>
      </c>
      <c r="L3969" t="str">
        <f>VLOOKUP(J3969,location[#All],3,)</f>
        <v>Chicago</v>
      </c>
      <c r="M3969" t="str">
        <f>VLOOKUP(J3969,location[#All],4,)</f>
        <v>Illinois</v>
      </c>
      <c r="N3969">
        <f>VLOOKUP(J3969,location[#All],5,)</f>
        <v>60653</v>
      </c>
      <c r="O3969" t="str">
        <f>VLOOKUP(J3969,location[#All],6,)</f>
        <v>Central</v>
      </c>
    </row>
    <row r="3970" spans="1:15" x14ac:dyDescent="0.25">
      <c r="A3970" t="s">
        <v>4228</v>
      </c>
      <c r="B3970" t="s">
        <v>1062</v>
      </c>
      <c r="C3970" s="1">
        <v>42145</v>
      </c>
      <c r="D3970" s="1">
        <v>42152</v>
      </c>
      <c r="E3970" t="s">
        <v>15</v>
      </c>
      <c r="F3970">
        <v>24588</v>
      </c>
      <c r="G3970">
        <v>2</v>
      </c>
      <c r="H3970">
        <v>7</v>
      </c>
      <c r="I3970">
        <v>-180312</v>
      </c>
      <c r="J3970" s="1" t="str">
        <f>INDEX(location!A:A,MATCH('Tabela Total'!A3970,location!A:A,0))</f>
        <v>CA-2015-102806</v>
      </c>
      <c r="K3970" s="1" t="str">
        <f>VLOOKUP(J3970,location[#All],2,FALSE)</f>
        <v>United States</v>
      </c>
      <c r="L3970" t="str">
        <f>VLOOKUP(J3970,location[#All],3,)</f>
        <v>Philadelphia</v>
      </c>
      <c r="M3970" t="str">
        <f>VLOOKUP(J3970,location[#All],4,)</f>
        <v>Pennsylvania</v>
      </c>
      <c r="N3970">
        <f>VLOOKUP(J3970,location[#All],5,)</f>
        <v>19143</v>
      </c>
      <c r="O3970" t="str">
        <f>VLOOKUP(J3970,location[#All],6,)</f>
        <v>East</v>
      </c>
    </row>
    <row r="3971" spans="1:15" x14ac:dyDescent="0.25">
      <c r="A3971" t="s">
        <v>4533</v>
      </c>
      <c r="B3971" t="s">
        <v>1062</v>
      </c>
      <c r="C3971" s="1">
        <v>42825</v>
      </c>
      <c r="D3971" s="1">
        <v>42832</v>
      </c>
      <c r="E3971" t="s">
        <v>15</v>
      </c>
      <c r="F3971">
        <v>297</v>
      </c>
      <c r="G3971">
        <v>3</v>
      </c>
      <c r="H3971">
        <v>0</v>
      </c>
      <c r="I3971">
        <v>8019</v>
      </c>
      <c r="J3971" s="1" t="str">
        <f>INDEX(location!A:A,MATCH('Tabela Total'!A3971,location!A:A,0))</f>
        <v>US-2017-160143</v>
      </c>
      <c r="K3971" s="1" t="str">
        <f>VLOOKUP(J3971,location[#All],2,FALSE)</f>
        <v>United States</v>
      </c>
      <c r="L3971" t="str">
        <f>VLOOKUP(J3971,location[#All],3,)</f>
        <v>Los Angeles</v>
      </c>
      <c r="M3971" t="str">
        <f>VLOOKUP(J3971,location[#All],4,)</f>
        <v>California</v>
      </c>
      <c r="N3971">
        <f>VLOOKUP(J3971,location[#All],5,)</f>
        <v>90004</v>
      </c>
      <c r="O3971" t="str">
        <f>VLOOKUP(J3971,location[#All],6,)</f>
        <v>West</v>
      </c>
    </row>
    <row r="3972" spans="1:15" x14ac:dyDescent="0.25">
      <c r="A3972" t="s">
        <v>5033</v>
      </c>
      <c r="B3972" t="s">
        <v>1062</v>
      </c>
      <c r="C3972" s="1">
        <v>42237</v>
      </c>
      <c r="D3972" s="1">
        <v>42242</v>
      </c>
      <c r="E3972" t="s">
        <v>15</v>
      </c>
      <c r="F3972">
        <v>1752</v>
      </c>
      <c r="G3972">
        <v>3</v>
      </c>
      <c r="H3972">
        <v>0</v>
      </c>
      <c r="I3972">
        <v>82344</v>
      </c>
      <c r="J3972" s="1" t="str">
        <f>INDEX(location!A:A,MATCH('Tabela Total'!A3972,location!A:A,0))</f>
        <v>CA-2015-122168</v>
      </c>
      <c r="K3972" s="1" t="str">
        <f>VLOOKUP(J3972,location[#All],2,FALSE)</f>
        <v>United States</v>
      </c>
      <c r="L3972" t="str">
        <f>VLOOKUP(J3972,location[#All],3,)</f>
        <v>Florence</v>
      </c>
      <c r="M3972" t="str">
        <f>VLOOKUP(J3972,location[#All],4,)</f>
        <v>Kentucky</v>
      </c>
      <c r="N3972">
        <f>VLOOKUP(J3972,location[#All],5,)</f>
        <v>41042</v>
      </c>
      <c r="O3972" t="str">
        <f>VLOOKUP(J3972,location[#All],6,)</f>
        <v>South</v>
      </c>
    </row>
    <row r="3973" spans="1:15" x14ac:dyDescent="0.25">
      <c r="A3973" t="s">
        <v>5033</v>
      </c>
      <c r="B3973" t="s">
        <v>1062</v>
      </c>
      <c r="C3973" s="1">
        <v>42237</v>
      </c>
      <c r="D3973" s="1">
        <v>42242</v>
      </c>
      <c r="E3973" t="s">
        <v>15</v>
      </c>
      <c r="F3973">
        <v>3576</v>
      </c>
      <c r="G3973">
        <v>12</v>
      </c>
      <c r="H3973">
        <v>0</v>
      </c>
      <c r="I3973">
        <v>100128</v>
      </c>
      <c r="J3973" s="1" t="str">
        <f>INDEX(location!A:A,MATCH('Tabela Total'!A3973,location!A:A,0))</f>
        <v>CA-2015-122168</v>
      </c>
      <c r="K3973" s="1" t="str">
        <f>VLOOKUP(J3973,location[#All],2,FALSE)</f>
        <v>United States</v>
      </c>
      <c r="L3973" t="str">
        <f>VLOOKUP(J3973,location[#All],3,)</f>
        <v>Florence</v>
      </c>
      <c r="M3973" t="str">
        <f>VLOOKUP(J3973,location[#All],4,)</f>
        <v>Kentucky</v>
      </c>
      <c r="N3973">
        <f>VLOOKUP(J3973,location[#All],5,)</f>
        <v>41042</v>
      </c>
      <c r="O3973" t="str">
        <f>VLOOKUP(J3973,location[#All],6,)</f>
        <v>South</v>
      </c>
    </row>
    <row r="3974" spans="1:15" x14ac:dyDescent="0.25">
      <c r="A3974" t="s">
        <v>5089</v>
      </c>
      <c r="B3974" t="s">
        <v>1062</v>
      </c>
      <c r="C3974" s="1">
        <v>42397</v>
      </c>
      <c r="D3974" s="1">
        <v>42401</v>
      </c>
      <c r="E3974" t="s">
        <v>10</v>
      </c>
      <c r="F3974">
        <v>3968</v>
      </c>
      <c r="G3974">
        <v>2</v>
      </c>
      <c r="H3974">
        <v>0</v>
      </c>
      <c r="I3974">
        <v>103168</v>
      </c>
      <c r="J3974" s="1" t="str">
        <f>INDEX(location!A:A,MATCH('Tabela Total'!A3974,location!A:A,0))</f>
        <v>CA-2016-146437</v>
      </c>
      <c r="K3974" s="1" t="str">
        <f>VLOOKUP(J3974,location[#All],2,FALSE)</f>
        <v>United States</v>
      </c>
      <c r="L3974" t="str">
        <f>VLOOKUP(J3974,location[#All],3,)</f>
        <v>Los Angeles</v>
      </c>
      <c r="M3974" t="str">
        <f>VLOOKUP(J3974,location[#All],4,)</f>
        <v>California</v>
      </c>
      <c r="N3974">
        <f>VLOOKUP(J3974,location[#All],5,)</f>
        <v>90036</v>
      </c>
      <c r="O3974" t="str">
        <f>VLOOKUP(J3974,location[#All],6,)</f>
        <v>West</v>
      </c>
    </row>
    <row r="3975" spans="1:15" x14ac:dyDescent="0.25">
      <c r="A3975" t="s">
        <v>5098</v>
      </c>
      <c r="B3975" t="s">
        <v>1062</v>
      </c>
      <c r="C3975" s="1">
        <v>42346</v>
      </c>
      <c r="D3975" s="1">
        <v>42350</v>
      </c>
      <c r="E3975" t="s">
        <v>15</v>
      </c>
      <c r="F3975">
        <v>15696</v>
      </c>
      <c r="G3975">
        <v>3</v>
      </c>
      <c r="H3975">
        <v>2</v>
      </c>
      <c r="I3975">
        <v>51012</v>
      </c>
      <c r="J3975" s="1" t="str">
        <f>INDEX(location!A:A,MATCH('Tabela Total'!A3975,location!A:A,0))</f>
        <v>CA-2015-156118</v>
      </c>
      <c r="K3975" s="1" t="str">
        <f>VLOOKUP(J3975,location[#All],2,FALSE)</f>
        <v>United States</v>
      </c>
      <c r="L3975" t="str">
        <f>VLOOKUP(J3975,location[#All],3,)</f>
        <v>Colorado Springs</v>
      </c>
      <c r="M3975" t="str">
        <f>VLOOKUP(J3975,location[#All],4,)</f>
        <v>Colorado</v>
      </c>
      <c r="N3975">
        <f>VLOOKUP(J3975,location[#All],5,)</f>
        <v>80906</v>
      </c>
      <c r="O3975" t="str">
        <f>VLOOKUP(J3975,location[#All],6,)</f>
        <v>West</v>
      </c>
    </row>
    <row r="3976" spans="1:15" x14ac:dyDescent="0.25">
      <c r="A3976" t="s">
        <v>5268</v>
      </c>
      <c r="B3976" t="s">
        <v>1062</v>
      </c>
      <c r="C3976" s="1">
        <v>41902</v>
      </c>
      <c r="D3976" s="1">
        <v>41906</v>
      </c>
      <c r="E3976" t="s">
        <v>15</v>
      </c>
      <c r="F3976">
        <v>856</v>
      </c>
      <c r="G3976">
        <v>2</v>
      </c>
      <c r="H3976">
        <v>0</v>
      </c>
      <c r="I3976">
        <v>3852</v>
      </c>
      <c r="J3976" s="1" t="str">
        <f>INDEX(location!A:A,MATCH('Tabela Total'!A3976,location!A:A,0))</f>
        <v>CA-2014-126480</v>
      </c>
      <c r="K3976" s="1" t="str">
        <f>VLOOKUP(J3976,location[#All],2,FALSE)</f>
        <v>United States</v>
      </c>
      <c r="L3976" t="str">
        <f>VLOOKUP(J3976,location[#All],3,)</f>
        <v>San Diego</v>
      </c>
      <c r="M3976" t="str">
        <f>VLOOKUP(J3976,location[#All],4,)</f>
        <v>California</v>
      </c>
      <c r="N3976">
        <f>VLOOKUP(J3976,location[#All],5,)</f>
        <v>92024</v>
      </c>
      <c r="O3976" t="str">
        <f>VLOOKUP(J3976,location[#All],6,)</f>
        <v>West</v>
      </c>
    </row>
    <row r="3977" spans="1:15" x14ac:dyDescent="0.25">
      <c r="A3977" t="s">
        <v>5625</v>
      </c>
      <c r="B3977" t="s">
        <v>1062</v>
      </c>
      <c r="C3977" s="1">
        <v>43043</v>
      </c>
      <c r="D3977" s="1">
        <v>43048</v>
      </c>
      <c r="E3977" t="s">
        <v>15</v>
      </c>
      <c r="F3977">
        <v>7072</v>
      </c>
      <c r="G3977">
        <v>4</v>
      </c>
      <c r="H3977">
        <v>2</v>
      </c>
      <c r="I3977">
        <v>-6188</v>
      </c>
      <c r="J3977" s="1" t="str">
        <f>INDEX(location!A:A,MATCH('Tabela Total'!A3977,location!A:A,0))</f>
        <v>US-2017-122672</v>
      </c>
      <c r="K3977" s="1" t="str">
        <f>VLOOKUP(J3977,location[#All],2,FALSE)</f>
        <v>United States</v>
      </c>
      <c r="L3977" t="str">
        <f>VLOOKUP(J3977,location[#All],3,)</f>
        <v>Lancaster</v>
      </c>
      <c r="M3977" t="str">
        <f>VLOOKUP(J3977,location[#All],4,)</f>
        <v>Ohio</v>
      </c>
      <c r="N3977">
        <f>VLOOKUP(J3977,location[#All],5,)</f>
        <v>43130</v>
      </c>
      <c r="O3977" t="str">
        <f>VLOOKUP(J3977,location[#All],6,)</f>
        <v>East</v>
      </c>
    </row>
    <row r="3978" spans="1:15" x14ac:dyDescent="0.25">
      <c r="A3978" t="s">
        <v>5625</v>
      </c>
      <c r="B3978" t="s">
        <v>1062</v>
      </c>
      <c r="C3978" s="1">
        <v>43043</v>
      </c>
      <c r="D3978" s="1">
        <v>43048</v>
      </c>
      <c r="E3978" t="s">
        <v>15</v>
      </c>
      <c r="F3978">
        <v>194352</v>
      </c>
      <c r="G3978">
        <v>3</v>
      </c>
      <c r="H3978">
        <v>2</v>
      </c>
      <c r="I3978">
        <v>-437292</v>
      </c>
      <c r="J3978" s="1" t="str">
        <f>INDEX(location!A:A,MATCH('Tabela Total'!A3978,location!A:A,0))</f>
        <v>US-2017-122672</v>
      </c>
      <c r="K3978" s="1" t="str">
        <f>VLOOKUP(J3978,location[#All],2,FALSE)</f>
        <v>United States</v>
      </c>
      <c r="L3978" t="str">
        <f>VLOOKUP(J3978,location[#All],3,)</f>
        <v>Lancaster</v>
      </c>
      <c r="M3978" t="str">
        <f>VLOOKUP(J3978,location[#All],4,)</f>
        <v>Ohio</v>
      </c>
      <c r="N3978">
        <f>VLOOKUP(J3978,location[#All],5,)</f>
        <v>43130</v>
      </c>
      <c r="O3978" t="str">
        <f>VLOOKUP(J3978,location[#All],6,)</f>
        <v>East</v>
      </c>
    </row>
    <row r="3979" spans="1:15" x14ac:dyDescent="0.25">
      <c r="A3979" t="s">
        <v>1960</v>
      </c>
      <c r="B3979" t="s">
        <v>1961</v>
      </c>
      <c r="C3979" s="1">
        <v>42644</v>
      </c>
      <c r="D3979" s="1">
        <v>42644</v>
      </c>
      <c r="E3979" t="s">
        <v>327</v>
      </c>
      <c r="F3979">
        <v>79512</v>
      </c>
      <c r="G3979">
        <v>3</v>
      </c>
      <c r="H3979">
        <v>2</v>
      </c>
      <c r="I3979">
        <v>208719</v>
      </c>
      <c r="J3979" s="1" t="str">
        <f>INDEX(location!A:A,MATCH('Tabela Total'!A3979,location!A:A,0))</f>
        <v>CA-2016-111794</v>
      </c>
      <c r="K3979" s="1" t="str">
        <f>VLOOKUP(J3979,location[#All],2,FALSE)</f>
        <v>United States</v>
      </c>
      <c r="L3979" t="str">
        <f>VLOOKUP(J3979,location[#All],3,)</f>
        <v>Amarillo</v>
      </c>
      <c r="M3979" t="str">
        <f>VLOOKUP(J3979,location[#All],4,)</f>
        <v>Texas</v>
      </c>
      <c r="N3979">
        <f>VLOOKUP(J3979,location[#All],5,)</f>
        <v>79109</v>
      </c>
      <c r="O3979" t="str">
        <f>VLOOKUP(J3979,location[#All],6,)</f>
        <v>Central</v>
      </c>
    </row>
    <row r="3980" spans="1:15" x14ac:dyDescent="0.25">
      <c r="A3980" t="s">
        <v>1960</v>
      </c>
      <c r="B3980" t="s">
        <v>1961</v>
      </c>
      <c r="C3980" s="1">
        <v>42644</v>
      </c>
      <c r="D3980" s="1">
        <v>42644</v>
      </c>
      <c r="E3980" t="s">
        <v>327</v>
      </c>
      <c r="F3980">
        <v>28352</v>
      </c>
      <c r="G3980">
        <v>1</v>
      </c>
      <c r="H3980">
        <v>2</v>
      </c>
      <c r="I3980">
        <v>95688</v>
      </c>
      <c r="J3980" s="1" t="str">
        <f>INDEX(location!A:A,MATCH('Tabela Total'!A3980,location!A:A,0))</f>
        <v>CA-2016-111794</v>
      </c>
      <c r="K3980" s="1" t="str">
        <f>VLOOKUP(J3980,location[#All],2,FALSE)</f>
        <v>United States</v>
      </c>
      <c r="L3980" t="str">
        <f>VLOOKUP(J3980,location[#All],3,)</f>
        <v>Amarillo</v>
      </c>
      <c r="M3980" t="str">
        <f>VLOOKUP(J3980,location[#All],4,)</f>
        <v>Texas</v>
      </c>
      <c r="N3980">
        <f>VLOOKUP(J3980,location[#All],5,)</f>
        <v>79109</v>
      </c>
      <c r="O3980" t="str">
        <f>VLOOKUP(J3980,location[#All],6,)</f>
        <v>Central</v>
      </c>
    </row>
    <row r="3981" spans="1:15" x14ac:dyDescent="0.25">
      <c r="A3981" t="s">
        <v>2044</v>
      </c>
      <c r="B3981" t="s">
        <v>1961</v>
      </c>
      <c r="C3981" s="1">
        <v>43059</v>
      </c>
      <c r="D3981" s="1">
        <v>43066</v>
      </c>
      <c r="E3981" t="s">
        <v>15</v>
      </c>
      <c r="F3981">
        <v>220</v>
      </c>
      <c r="G3981">
        <v>10</v>
      </c>
      <c r="H3981">
        <v>0</v>
      </c>
      <c r="I3981">
        <v>968</v>
      </c>
      <c r="J3981" s="1" t="str">
        <f>INDEX(location!A:A,MATCH('Tabela Total'!A3981,location!A:A,0))</f>
        <v>CA-2017-146724</v>
      </c>
      <c r="K3981" s="1" t="str">
        <f>VLOOKUP(J3981,location[#All],2,FALSE)</f>
        <v>United States</v>
      </c>
      <c r="L3981" t="str">
        <f>VLOOKUP(J3981,location[#All],3,)</f>
        <v>Lakeville</v>
      </c>
      <c r="M3981" t="str">
        <f>VLOOKUP(J3981,location[#All],4,)</f>
        <v>Minnesota</v>
      </c>
      <c r="N3981">
        <f>VLOOKUP(J3981,location[#All],5,)</f>
        <v>55044</v>
      </c>
      <c r="O3981" t="str">
        <f>VLOOKUP(J3981,location[#All],6,)</f>
        <v>Central</v>
      </c>
    </row>
    <row r="3982" spans="1:15" x14ac:dyDescent="0.25">
      <c r="A3982" t="s">
        <v>2361</v>
      </c>
      <c r="B3982" t="s">
        <v>1961</v>
      </c>
      <c r="C3982" s="1">
        <v>43093</v>
      </c>
      <c r="D3982" s="1">
        <v>43097</v>
      </c>
      <c r="E3982" t="s">
        <v>15</v>
      </c>
      <c r="F3982">
        <v>271764</v>
      </c>
      <c r="G3982">
        <v>2</v>
      </c>
      <c r="H3982">
        <v>1</v>
      </c>
      <c r="I3982">
        <v>483136</v>
      </c>
      <c r="J3982" s="1" t="str">
        <f>INDEX(location!A:A,MATCH('Tabela Total'!A3982,location!A:A,0))</f>
        <v>CA-2017-169978</v>
      </c>
      <c r="K3982" s="1" t="str">
        <f>VLOOKUP(J3982,location[#All],2,FALSE)</f>
        <v>United States</v>
      </c>
      <c r="L3982" t="str">
        <f>VLOOKUP(J3982,location[#All],3,)</f>
        <v>Oceanside</v>
      </c>
      <c r="M3982" t="str">
        <f>VLOOKUP(J3982,location[#All],4,)</f>
        <v>New York</v>
      </c>
      <c r="N3982">
        <f>VLOOKUP(J3982,location[#All],5,)</f>
        <v>11572</v>
      </c>
      <c r="O3982" t="str">
        <f>VLOOKUP(J3982,location[#All],6,)</f>
        <v>East</v>
      </c>
    </row>
    <row r="3983" spans="1:15" x14ac:dyDescent="0.25">
      <c r="A3983" t="s">
        <v>2361</v>
      </c>
      <c r="B3983" t="s">
        <v>1961</v>
      </c>
      <c r="C3983" s="1">
        <v>43093</v>
      </c>
      <c r="D3983" s="1">
        <v>43097</v>
      </c>
      <c r="E3983" t="s">
        <v>15</v>
      </c>
      <c r="F3983">
        <v>14376</v>
      </c>
      <c r="G3983">
        <v>3</v>
      </c>
      <c r="H3983">
        <v>2</v>
      </c>
      <c r="I3983">
        <v>48519</v>
      </c>
      <c r="J3983" s="1" t="str">
        <f>INDEX(location!A:A,MATCH('Tabela Total'!A3983,location!A:A,0))</f>
        <v>CA-2017-169978</v>
      </c>
      <c r="K3983" s="1" t="str">
        <f>VLOOKUP(J3983,location[#All],2,FALSE)</f>
        <v>United States</v>
      </c>
      <c r="L3983" t="str">
        <f>VLOOKUP(J3983,location[#All],3,)</f>
        <v>Oceanside</v>
      </c>
      <c r="M3983" t="str">
        <f>VLOOKUP(J3983,location[#All],4,)</f>
        <v>New York</v>
      </c>
      <c r="N3983">
        <f>VLOOKUP(J3983,location[#All],5,)</f>
        <v>11572</v>
      </c>
      <c r="O3983" t="str">
        <f>VLOOKUP(J3983,location[#All],6,)</f>
        <v>East</v>
      </c>
    </row>
    <row r="3984" spans="1:15" x14ac:dyDescent="0.25">
      <c r="A3984" t="s">
        <v>3518</v>
      </c>
      <c r="B3984" t="s">
        <v>1961</v>
      </c>
      <c r="C3984" s="1">
        <v>42898</v>
      </c>
      <c r="D3984" s="1">
        <v>42902</v>
      </c>
      <c r="E3984" t="s">
        <v>15</v>
      </c>
      <c r="F3984">
        <v>6392</v>
      </c>
      <c r="G3984">
        <v>2</v>
      </c>
      <c r="H3984">
        <v>2</v>
      </c>
      <c r="I3984">
        <v>19176</v>
      </c>
      <c r="J3984" s="1" t="str">
        <f>INDEX(location!A:A,MATCH('Tabela Total'!A3984,location!A:A,0))</f>
        <v>CA-2017-117821</v>
      </c>
      <c r="K3984" s="1" t="str">
        <f>VLOOKUP(J3984,location[#All],2,FALSE)</f>
        <v>United States</v>
      </c>
      <c r="L3984" t="str">
        <f>VLOOKUP(J3984,location[#All],3,)</f>
        <v>Marion</v>
      </c>
      <c r="M3984" t="str">
        <f>VLOOKUP(J3984,location[#All],4,)</f>
        <v>Ohio</v>
      </c>
      <c r="N3984">
        <f>VLOOKUP(J3984,location[#All],5,)</f>
        <v>43302</v>
      </c>
      <c r="O3984" t="str">
        <f>VLOOKUP(J3984,location[#All],6,)</f>
        <v>East</v>
      </c>
    </row>
    <row r="3985" spans="1:15" x14ac:dyDescent="0.25">
      <c r="A3985" t="s">
        <v>3651</v>
      </c>
      <c r="B3985" t="s">
        <v>1961</v>
      </c>
      <c r="C3985" s="1">
        <v>41926</v>
      </c>
      <c r="D3985" s="1">
        <v>41930</v>
      </c>
      <c r="E3985" t="s">
        <v>15</v>
      </c>
      <c r="F3985">
        <v>316</v>
      </c>
      <c r="G3985">
        <v>4</v>
      </c>
      <c r="H3985">
        <v>8</v>
      </c>
      <c r="I3985">
        <v>-8532</v>
      </c>
      <c r="J3985" s="1" t="str">
        <f>INDEX(location!A:A,MATCH('Tabela Total'!A3985,location!A:A,0))</f>
        <v>CA-2014-163748</v>
      </c>
      <c r="K3985" s="1" t="str">
        <f>VLOOKUP(J3985,location[#All],2,FALSE)</f>
        <v>United States</v>
      </c>
      <c r="L3985" t="str">
        <f>VLOOKUP(J3985,location[#All],3,)</f>
        <v>Fort Worth</v>
      </c>
      <c r="M3985" t="str">
        <f>VLOOKUP(J3985,location[#All],4,)</f>
        <v>Texas</v>
      </c>
      <c r="N3985">
        <f>VLOOKUP(J3985,location[#All],5,)</f>
        <v>76106</v>
      </c>
      <c r="O3985" t="str">
        <f>VLOOKUP(J3985,location[#All],6,)</f>
        <v>Central</v>
      </c>
    </row>
    <row r="3986" spans="1:15" x14ac:dyDescent="0.25">
      <c r="A3986" t="s">
        <v>3651</v>
      </c>
      <c r="B3986" t="s">
        <v>1961</v>
      </c>
      <c r="C3986" s="1">
        <v>41926</v>
      </c>
      <c r="D3986" s="1">
        <v>41930</v>
      </c>
      <c r="E3986" t="s">
        <v>15</v>
      </c>
      <c r="F3986">
        <v>199996</v>
      </c>
      <c r="G3986">
        <v>5</v>
      </c>
      <c r="H3986">
        <v>2</v>
      </c>
      <c r="I3986">
        <v>6249875</v>
      </c>
      <c r="J3986" s="1" t="str">
        <f>INDEX(location!A:A,MATCH('Tabela Total'!A3986,location!A:A,0))</f>
        <v>CA-2014-163748</v>
      </c>
      <c r="K3986" s="1" t="str">
        <f>VLOOKUP(J3986,location[#All],2,FALSE)</f>
        <v>United States</v>
      </c>
      <c r="L3986" t="str">
        <f>VLOOKUP(J3986,location[#All],3,)</f>
        <v>Fort Worth</v>
      </c>
      <c r="M3986" t="str">
        <f>VLOOKUP(J3986,location[#All],4,)</f>
        <v>Texas</v>
      </c>
      <c r="N3986">
        <f>VLOOKUP(J3986,location[#All],5,)</f>
        <v>76106</v>
      </c>
      <c r="O3986" t="str">
        <f>VLOOKUP(J3986,location[#All],6,)</f>
        <v>Central</v>
      </c>
    </row>
    <row r="3987" spans="1:15" x14ac:dyDescent="0.25">
      <c r="A3987" t="s">
        <v>3781</v>
      </c>
      <c r="B3987" t="s">
        <v>1961</v>
      </c>
      <c r="C3987" s="1">
        <v>42595</v>
      </c>
      <c r="D3987" s="1">
        <v>42595</v>
      </c>
      <c r="E3987" t="s">
        <v>327</v>
      </c>
      <c r="F3987">
        <v>1734</v>
      </c>
      <c r="G3987">
        <v>2</v>
      </c>
      <c r="H3987">
        <v>0</v>
      </c>
      <c r="I3987">
        <v>46818</v>
      </c>
      <c r="J3987" s="1" t="str">
        <f>INDEX(location!A:A,MATCH('Tabela Total'!A3987,location!A:A,0))</f>
        <v>US-2016-156692</v>
      </c>
      <c r="K3987" s="1" t="str">
        <f>VLOOKUP(J3987,location[#All],2,FALSE)</f>
        <v>United States</v>
      </c>
      <c r="L3987" t="str">
        <f>VLOOKUP(J3987,location[#All],3,)</f>
        <v>Kenner</v>
      </c>
      <c r="M3987" t="str">
        <f>VLOOKUP(J3987,location[#All],4,)</f>
        <v>Louisiana</v>
      </c>
      <c r="N3987">
        <f>VLOOKUP(J3987,location[#All],5,)</f>
        <v>70065</v>
      </c>
      <c r="O3987" t="str">
        <f>VLOOKUP(J3987,location[#All],6,)</f>
        <v>South</v>
      </c>
    </row>
    <row r="3988" spans="1:15" x14ac:dyDescent="0.25">
      <c r="A3988" t="s">
        <v>3781</v>
      </c>
      <c r="B3988" t="s">
        <v>1961</v>
      </c>
      <c r="C3988" s="1">
        <v>42595</v>
      </c>
      <c r="D3988" s="1">
        <v>42595</v>
      </c>
      <c r="E3988" t="s">
        <v>327</v>
      </c>
      <c r="F3988">
        <v>7198</v>
      </c>
      <c r="G3988">
        <v>2</v>
      </c>
      <c r="H3988">
        <v>0</v>
      </c>
      <c r="I3988">
        <v>151158</v>
      </c>
      <c r="J3988" s="1" t="str">
        <f>INDEX(location!A:A,MATCH('Tabela Total'!A3988,location!A:A,0))</f>
        <v>US-2016-156692</v>
      </c>
      <c r="K3988" s="1" t="str">
        <f>VLOOKUP(J3988,location[#All],2,FALSE)</f>
        <v>United States</v>
      </c>
      <c r="L3988" t="str">
        <f>VLOOKUP(J3988,location[#All],3,)</f>
        <v>Kenner</v>
      </c>
      <c r="M3988" t="str">
        <f>VLOOKUP(J3988,location[#All],4,)</f>
        <v>Louisiana</v>
      </c>
      <c r="N3988">
        <f>VLOOKUP(J3988,location[#All],5,)</f>
        <v>70065</v>
      </c>
      <c r="O3988" t="str">
        <f>VLOOKUP(J3988,location[#All],6,)</f>
        <v>South</v>
      </c>
    </row>
    <row r="3989" spans="1:15" x14ac:dyDescent="0.25">
      <c r="A3989" t="s">
        <v>4111</v>
      </c>
      <c r="B3989" t="s">
        <v>1961</v>
      </c>
      <c r="C3989" s="1">
        <v>42138</v>
      </c>
      <c r="D3989" s="1">
        <v>42145</v>
      </c>
      <c r="E3989" t="s">
        <v>15</v>
      </c>
      <c r="F3989">
        <v>111792</v>
      </c>
      <c r="G3989">
        <v>4</v>
      </c>
      <c r="H3989">
        <v>0</v>
      </c>
      <c r="I3989">
        <v>55896</v>
      </c>
      <c r="J3989" s="1" t="str">
        <f>INDEX(location!A:A,MATCH('Tabela Total'!A3989,location!A:A,0))</f>
        <v>CA-2015-165162</v>
      </c>
      <c r="K3989" s="1" t="str">
        <f>VLOOKUP(J3989,location[#All],2,FALSE)</f>
        <v>United States</v>
      </c>
      <c r="L3989" t="str">
        <f>VLOOKUP(J3989,location[#All],3,)</f>
        <v>Los Angeles</v>
      </c>
      <c r="M3989" t="str">
        <f>VLOOKUP(J3989,location[#All],4,)</f>
        <v>California</v>
      </c>
      <c r="N3989">
        <f>VLOOKUP(J3989,location[#All],5,)</f>
        <v>90032</v>
      </c>
      <c r="O3989" t="str">
        <f>VLOOKUP(J3989,location[#All],6,)</f>
        <v>West</v>
      </c>
    </row>
    <row r="3990" spans="1:15" x14ac:dyDescent="0.25">
      <c r="A3990" t="s">
        <v>1323</v>
      </c>
      <c r="B3990" t="s">
        <v>1324</v>
      </c>
      <c r="C3990" s="1">
        <v>41880</v>
      </c>
      <c r="D3990" s="1">
        <v>41880</v>
      </c>
      <c r="E3990" t="s">
        <v>327</v>
      </c>
      <c r="F3990">
        <v>10992</v>
      </c>
      <c r="G3990">
        <v>2</v>
      </c>
      <c r="H3990">
        <v>0</v>
      </c>
      <c r="I3990">
        <v>538608</v>
      </c>
      <c r="J3990" s="1" t="str">
        <f>INDEX(location!A:A,MATCH('Tabela Total'!A3990,location!A:A,0))</f>
        <v>CA-2014-135699</v>
      </c>
      <c r="K3990" s="1" t="str">
        <f>VLOOKUP(J3990,location[#All],2,FALSE)</f>
        <v>United States</v>
      </c>
      <c r="L3990" t="str">
        <f>VLOOKUP(J3990,location[#All],3,)</f>
        <v>San Francisco</v>
      </c>
      <c r="M3990" t="str">
        <f>VLOOKUP(J3990,location[#All],4,)</f>
        <v>California</v>
      </c>
      <c r="N3990">
        <f>VLOOKUP(J3990,location[#All],5,)</f>
        <v>94110</v>
      </c>
      <c r="O3990" t="str">
        <f>VLOOKUP(J3990,location[#All],6,)</f>
        <v>West</v>
      </c>
    </row>
    <row r="3991" spans="1:15" x14ac:dyDescent="0.25">
      <c r="A3991" t="s">
        <v>1323</v>
      </c>
      <c r="B3991" t="s">
        <v>1324</v>
      </c>
      <c r="C3991" s="1">
        <v>41880</v>
      </c>
      <c r="D3991" s="1">
        <v>41880</v>
      </c>
      <c r="E3991" t="s">
        <v>327</v>
      </c>
      <c r="F3991">
        <v>1336</v>
      </c>
      <c r="G3991">
        <v>2</v>
      </c>
      <c r="H3991">
        <v>0</v>
      </c>
      <c r="I3991">
        <v>64128</v>
      </c>
      <c r="J3991" s="1" t="str">
        <f>INDEX(location!A:A,MATCH('Tabela Total'!A3991,location!A:A,0))</f>
        <v>CA-2014-135699</v>
      </c>
      <c r="K3991" s="1" t="str">
        <f>VLOOKUP(J3991,location[#All],2,FALSE)</f>
        <v>United States</v>
      </c>
      <c r="L3991" t="str">
        <f>VLOOKUP(J3991,location[#All],3,)</f>
        <v>San Francisco</v>
      </c>
      <c r="M3991" t="str">
        <f>VLOOKUP(J3991,location[#All],4,)</f>
        <v>California</v>
      </c>
      <c r="N3991">
        <f>VLOOKUP(J3991,location[#All],5,)</f>
        <v>94110</v>
      </c>
      <c r="O3991" t="str">
        <f>VLOOKUP(J3991,location[#All],6,)</f>
        <v>West</v>
      </c>
    </row>
    <row r="3992" spans="1:15" x14ac:dyDescent="0.25">
      <c r="A3992" t="s">
        <v>2215</v>
      </c>
      <c r="B3992" t="s">
        <v>1324</v>
      </c>
      <c r="C3992" s="1">
        <v>43027</v>
      </c>
      <c r="D3992" s="1">
        <v>43032</v>
      </c>
      <c r="E3992" t="s">
        <v>10</v>
      </c>
      <c r="F3992">
        <v>896</v>
      </c>
      <c r="G3992">
        <v>2</v>
      </c>
      <c r="H3992">
        <v>0</v>
      </c>
      <c r="I3992">
        <v>43008</v>
      </c>
      <c r="J3992" s="1" t="str">
        <f>INDEX(location!A:A,MATCH('Tabela Total'!A3992,location!A:A,0))</f>
        <v>CA-2017-131492</v>
      </c>
      <c r="K3992" s="1" t="str">
        <f>VLOOKUP(J3992,location[#All],2,FALSE)</f>
        <v>United States</v>
      </c>
      <c r="L3992" t="str">
        <f>VLOOKUP(J3992,location[#All],3,)</f>
        <v>San Francisco</v>
      </c>
      <c r="M3992" t="str">
        <f>VLOOKUP(J3992,location[#All],4,)</f>
        <v>California</v>
      </c>
      <c r="N3992">
        <f>VLOOKUP(J3992,location[#All],5,)</f>
        <v>94110</v>
      </c>
      <c r="O3992" t="str">
        <f>VLOOKUP(J3992,location[#All],6,)</f>
        <v>West</v>
      </c>
    </row>
    <row r="3993" spans="1:15" x14ac:dyDescent="0.25">
      <c r="A3993" t="s">
        <v>2215</v>
      </c>
      <c r="B3993" t="s">
        <v>1324</v>
      </c>
      <c r="C3993" s="1">
        <v>43027</v>
      </c>
      <c r="D3993" s="1">
        <v>43032</v>
      </c>
      <c r="E3993" t="s">
        <v>10</v>
      </c>
      <c r="F3993">
        <v>315</v>
      </c>
      <c r="G3993">
        <v>10</v>
      </c>
      <c r="H3993">
        <v>0</v>
      </c>
      <c r="I3993">
        <v>1512</v>
      </c>
      <c r="J3993" s="1" t="str">
        <f>INDEX(location!A:A,MATCH('Tabela Total'!A3993,location!A:A,0))</f>
        <v>CA-2017-131492</v>
      </c>
      <c r="K3993" s="1" t="str">
        <f>VLOOKUP(J3993,location[#All],2,FALSE)</f>
        <v>United States</v>
      </c>
      <c r="L3993" t="str">
        <f>VLOOKUP(J3993,location[#All],3,)</f>
        <v>San Francisco</v>
      </c>
      <c r="M3993" t="str">
        <f>VLOOKUP(J3993,location[#All],4,)</f>
        <v>California</v>
      </c>
      <c r="N3993">
        <f>VLOOKUP(J3993,location[#All],5,)</f>
        <v>94110</v>
      </c>
      <c r="O3993" t="str">
        <f>VLOOKUP(J3993,location[#All],6,)</f>
        <v>West</v>
      </c>
    </row>
    <row r="3994" spans="1:15" x14ac:dyDescent="0.25">
      <c r="A3994" t="s">
        <v>2215</v>
      </c>
      <c r="B3994" t="s">
        <v>1324</v>
      </c>
      <c r="C3994" s="1">
        <v>43027</v>
      </c>
      <c r="D3994" s="1">
        <v>43032</v>
      </c>
      <c r="E3994" t="s">
        <v>10</v>
      </c>
      <c r="F3994">
        <v>3056</v>
      </c>
      <c r="G3994">
        <v>2</v>
      </c>
      <c r="H3994">
        <v>0</v>
      </c>
      <c r="I3994">
        <v>103904</v>
      </c>
      <c r="J3994" s="1" t="str">
        <f>INDEX(location!A:A,MATCH('Tabela Total'!A3994,location!A:A,0))</f>
        <v>CA-2017-131492</v>
      </c>
      <c r="K3994" s="1" t="str">
        <f>VLOOKUP(J3994,location[#All],2,FALSE)</f>
        <v>United States</v>
      </c>
      <c r="L3994" t="str">
        <f>VLOOKUP(J3994,location[#All],3,)</f>
        <v>San Francisco</v>
      </c>
      <c r="M3994" t="str">
        <f>VLOOKUP(J3994,location[#All],4,)</f>
        <v>California</v>
      </c>
      <c r="N3994">
        <f>VLOOKUP(J3994,location[#All],5,)</f>
        <v>94110</v>
      </c>
      <c r="O3994" t="str">
        <f>VLOOKUP(J3994,location[#All],6,)</f>
        <v>West</v>
      </c>
    </row>
    <row r="3995" spans="1:15" x14ac:dyDescent="0.25">
      <c r="A3995" t="s">
        <v>2215</v>
      </c>
      <c r="B3995" t="s">
        <v>1324</v>
      </c>
      <c r="C3995" s="1">
        <v>43027</v>
      </c>
      <c r="D3995" s="1">
        <v>43032</v>
      </c>
      <c r="E3995" t="s">
        <v>10</v>
      </c>
      <c r="F3995">
        <v>24368</v>
      </c>
      <c r="G3995">
        <v>2</v>
      </c>
      <c r="H3995">
        <v>2</v>
      </c>
      <c r="I3995">
        <v>-33506</v>
      </c>
      <c r="J3995" s="1" t="str">
        <f>INDEX(location!A:A,MATCH('Tabela Total'!A3995,location!A:A,0))</f>
        <v>CA-2017-131492</v>
      </c>
      <c r="K3995" s="1" t="str">
        <f>VLOOKUP(J3995,location[#All],2,FALSE)</f>
        <v>United States</v>
      </c>
      <c r="L3995" t="str">
        <f>VLOOKUP(J3995,location[#All],3,)</f>
        <v>San Francisco</v>
      </c>
      <c r="M3995" t="str">
        <f>VLOOKUP(J3995,location[#All],4,)</f>
        <v>California</v>
      </c>
      <c r="N3995">
        <f>VLOOKUP(J3995,location[#All],5,)</f>
        <v>94110</v>
      </c>
      <c r="O3995" t="str">
        <f>VLOOKUP(J3995,location[#All],6,)</f>
        <v>West</v>
      </c>
    </row>
    <row r="3996" spans="1:15" x14ac:dyDescent="0.25">
      <c r="A3996" t="s">
        <v>2438</v>
      </c>
      <c r="B3996" t="s">
        <v>2439</v>
      </c>
      <c r="C3996" s="1">
        <v>42699</v>
      </c>
      <c r="D3996" s="1">
        <v>42704</v>
      </c>
      <c r="E3996" t="s">
        <v>15</v>
      </c>
      <c r="F3996">
        <v>508</v>
      </c>
      <c r="G3996">
        <v>1</v>
      </c>
      <c r="H3996">
        <v>2</v>
      </c>
      <c r="I3996">
        <v>1651</v>
      </c>
      <c r="J3996" s="1" t="str">
        <f>INDEX(location!A:A,MATCH('Tabela Total'!A3996,location!A:A,0))</f>
        <v>CA-2016-165470</v>
      </c>
      <c r="K3996" s="1" t="str">
        <f>VLOOKUP(J3996,location[#All],2,FALSE)</f>
        <v>United States</v>
      </c>
      <c r="L3996" t="str">
        <f>VLOOKUP(J3996,location[#All],3,)</f>
        <v>Jacksonville</v>
      </c>
      <c r="M3996" t="str">
        <f>VLOOKUP(J3996,location[#All],4,)</f>
        <v>Florida</v>
      </c>
      <c r="N3996">
        <f>VLOOKUP(J3996,location[#All],5,)</f>
        <v>32216</v>
      </c>
      <c r="O3996" t="str">
        <f>VLOOKUP(J3996,location[#All],6,)</f>
        <v>South</v>
      </c>
    </row>
    <row r="3997" spans="1:15" x14ac:dyDescent="0.25">
      <c r="A3997" t="s">
        <v>2810</v>
      </c>
      <c r="B3997" t="s">
        <v>2439</v>
      </c>
      <c r="C3997" s="1">
        <v>42107</v>
      </c>
      <c r="D3997" s="1">
        <v>42108</v>
      </c>
      <c r="E3997" t="s">
        <v>44</v>
      </c>
      <c r="F3997">
        <v>31104</v>
      </c>
      <c r="G3997">
        <v>6</v>
      </c>
      <c r="H3997">
        <v>2</v>
      </c>
      <c r="I3997">
        <v>108864</v>
      </c>
      <c r="J3997" s="1" t="str">
        <f>INDEX(location!A:A,MATCH('Tabela Total'!A3997,location!A:A,0))</f>
        <v>CA-2015-100216</v>
      </c>
      <c r="K3997" s="1" t="str">
        <f>VLOOKUP(J3997,location[#All],2,FALSE)</f>
        <v>United States</v>
      </c>
      <c r="L3997" t="str">
        <f>VLOOKUP(J3997,location[#All],3,)</f>
        <v>Mesa</v>
      </c>
      <c r="M3997" t="str">
        <f>VLOOKUP(J3997,location[#All],4,)</f>
        <v>Arizona</v>
      </c>
      <c r="N3997">
        <f>VLOOKUP(J3997,location[#All],5,)</f>
        <v>85204</v>
      </c>
      <c r="O3997" t="str">
        <f>VLOOKUP(J3997,location[#All],6,)</f>
        <v>West</v>
      </c>
    </row>
    <row r="3998" spans="1:15" x14ac:dyDescent="0.25">
      <c r="A3998" t="s">
        <v>2810</v>
      </c>
      <c r="B3998" t="s">
        <v>2439</v>
      </c>
      <c r="C3998" s="1">
        <v>42107</v>
      </c>
      <c r="D3998" s="1">
        <v>42108</v>
      </c>
      <c r="E3998" t="s">
        <v>44</v>
      </c>
      <c r="F3998">
        <v>54816</v>
      </c>
      <c r="G3998">
        <v>3</v>
      </c>
      <c r="H3998">
        <v>2</v>
      </c>
      <c r="I3998">
        <v>178152</v>
      </c>
      <c r="J3998" s="1" t="str">
        <f>INDEX(location!A:A,MATCH('Tabela Total'!A3998,location!A:A,0))</f>
        <v>CA-2015-100216</v>
      </c>
      <c r="K3998" s="1" t="str">
        <f>VLOOKUP(J3998,location[#All],2,FALSE)</f>
        <v>United States</v>
      </c>
      <c r="L3998" t="str">
        <f>VLOOKUP(J3998,location[#All],3,)</f>
        <v>Mesa</v>
      </c>
      <c r="M3998" t="str">
        <f>VLOOKUP(J3998,location[#All],4,)</f>
        <v>Arizona</v>
      </c>
      <c r="N3998">
        <f>VLOOKUP(J3998,location[#All],5,)</f>
        <v>85204</v>
      </c>
      <c r="O3998" t="str">
        <f>VLOOKUP(J3998,location[#All],6,)</f>
        <v>West</v>
      </c>
    </row>
    <row r="3999" spans="1:15" x14ac:dyDescent="0.25">
      <c r="A3999" t="s">
        <v>5118</v>
      </c>
      <c r="B3999" t="s">
        <v>2439</v>
      </c>
      <c r="C3999" s="1">
        <v>42691</v>
      </c>
      <c r="D3999" s="1">
        <v>42692</v>
      </c>
      <c r="E3999" t="s">
        <v>44</v>
      </c>
      <c r="F3999">
        <v>495</v>
      </c>
      <c r="G3999">
        <v>5</v>
      </c>
      <c r="H3999">
        <v>0</v>
      </c>
      <c r="I3999">
        <v>13365</v>
      </c>
      <c r="J3999" s="1" t="str">
        <f>INDEX(location!A:A,MATCH('Tabela Total'!A3999,location!A:A,0))</f>
        <v>CA-2016-118500</v>
      </c>
      <c r="K3999" s="1" t="str">
        <f>VLOOKUP(J3999,location[#All],2,FALSE)</f>
        <v>United States</v>
      </c>
      <c r="L3999" t="str">
        <f>VLOOKUP(J3999,location[#All],3,)</f>
        <v>San Francisco</v>
      </c>
      <c r="M3999" t="str">
        <f>VLOOKUP(J3999,location[#All],4,)</f>
        <v>California</v>
      </c>
      <c r="N3999">
        <f>VLOOKUP(J3999,location[#All],5,)</f>
        <v>94122</v>
      </c>
      <c r="O3999" t="str">
        <f>VLOOKUP(J3999,location[#All],6,)</f>
        <v>West</v>
      </c>
    </row>
    <row r="4000" spans="1:15" x14ac:dyDescent="0.25">
      <c r="A4000" t="s">
        <v>5441</v>
      </c>
      <c r="B4000" t="s">
        <v>2439</v>
      </c>
      <c r="C4000" s="1">
        <v>42633</v>
      </c>
      <c r="D4000" s="1">
        <v>42637</v>
      </c>
      <c r="E4000" t="s">
        <v>15</v>
      </c>
      <c r="F4000">
        <v>16388</v>
      </c>
      <c r="G4000">
        <v>2</v>
      </c>
      <c r="H4000">
        <v>0</v>
      </c>
      <c r="I4000">
        <v>4097</v>
      </c>
      <c r="J4000" s="1" t="str">
        <f>INDEX(location!A:A,MATCH('Tabela Total'!A4000,location!A:A,0))</f>
        <v>CA-2016-166772</v>
      </c>
      <c r="K4000" s="1" t="str">
        <f>VLOOKUP(J4000,location[#All],2,FALSE)</f>
        <v>United States</v>
      </c>
      <c r="L4000" t="str">
        <f>VLOOKUP(J4000,location[#All],3,)</f>
        <v>Seattle</v>
      </c>
      <c r="M4000" t="str">
        <f>VLOOKUP(J4000,location[#All],4,)</f>
        <v>Washington</v>
      </c>
      <c r="N4000">
        <f>VLOOKUP(J4000,location[#All],5,)</f>
        <v>98105</v>
      </c>
      <c r="O4000" t="str">
        <f>VLOOKUP(J4000,location[#All],6,)</f>
        <v>West</v>
      </c>
    </row>
    <row r="4001" spans="1:15" x14ac:dyDescent="0.25">
      <c r="A4001" t="s">
        <v>5609</v>
      </c>
      <c r="B4001" t="s">
        <v>2439</v>
      </c>
      <c r="C4001" s="1">
        <v>42973</v>
      </c>
      <c r="D4001" s="1">
        <v>42974</v>
      </c>
      <c r="E4001" t="s">
        <v>44</v>
      </c>
      <c r="F4001">
        <v>5372</v>
      </c>
      <c r="G4001">
        <v>4</v>
      </c>
      <c r="H4001">
        <v>0</v>
      </c>
      <c r="I4001">
        <v>139672</v>
      </c>
      <c r="J4001" s="1" t="str">
        <f>INDEX(location!A:A,MATCH('Tabela Total'!A4001,location!A:A,0))</f>
        <v>CA-2017-132584</v>
      </c>
      <c r="K4001" s="1" t="str">
        <f>VLOOKUP(J4001,location[#All],2,FALSE)</f>
        <v>United States</v>
      </c>
      <c r="L4001" t="str">
        <f>VLOOKUP(J4001,location[#All],3,)</f>
        <v>Detroit</v>
      </c>
      <c r="M4001" t="str">
        <f>VLOOKUP(J4001,location[#All],4,)</f>
        <v>Michigan</v>
      </c>
      <c r="N4001">
        <f>VLOOKUP(J4001,location[#All],5,)</f>
        <v>48234</v>
      </c>
      <c r="O4001" t="str">
        <f>VLOOKUP(J4001,location[#All],6,)</f>
        <v>Central</v>
      </c>
    </row>
    <row r="4002" spans="1:15" x14ac:dyDescent="0.25">
      <c r="A4002" t="s">
        <v>208</v>
      </c>
      <c r="B4002" t="s">
        <v>209</v>
      </c>
      <c r="C4002" s="1">
        <v>42889</v>
      </c>
      <c r="D4002" s="1">
        <v>42893</v>
      </c>
      <c r="E4002" t="s">
        <v>15</v>
      </c>
      <c r="F4002">
        <v>35168</v>
      </c>
      <c r="G4002">
        <v>7</v>
      </c>
      <c r="H4002">
        <v>2</v>
      </c>
      <c r="I4002">
        <v>96712</v>
      </c>
      <c r="J4002" s="1" t="str">
        <f>INDEX(location!A:A,MATCH('Tabela Total'!A4002,location!A:A,0))</f>
        <v>CA-2017-126382</v>
      </c>
      <c r="K4002" s="1" t="str">
        <f>VLOOKUP(J4002,location[#All],2,FALSE)</f>
        <v>United States</v>
      </c>
      <c r="L4002" t="str">
        <f>VLOOKUP(J4002,location[#All],3,)</f>
        <v>Franklin</v>
      </c>
      <c r="M4002" t="str">
        <f>VLOOKUP(J4002,location[#All],4,)</f>
        <v>Tennessee</v>
      </c>
      <c r="N4002">
        <f>VLOOKUP(J4002,location[#All],5,)</f>
        <v>37064</v>
      </c>
      <c r="O4002" t="str">
        <f>VLOOKUP(J4002,location[#All],6,)</f>
        <v>South</v>
      </c>
    </row>
    <row r="4003" spans="1:15" x14ac:dyDescent="0.25">
      <c r="A4003" t="s">
        <v>319</v>
      </c>
      <c r="B4003" t="s">
        <v>209</v>
      </c>
      <c r="C4003" s="1">
        <v>42483</v>
      </c>
      <c r="D4003" s="1">
        <v>42488</v>
      </c>
      <c r="E4003" t="s">
        <v>15</v>
      </c>
      <c r="F4003">
        <v>3624</v>
      </c>
      <c r="G4003">
        <v>5</v>
      </c>
      <c r="H4003">
        <v>2</v>
      </c>
      <c r="I4003">
        <v>11325</v>
      </c>
      <c r="J4003" s="1" t="str">
        <f>INDEX(location!A:A,MATCH('Tabela Total'!A4003,location!A:A,0))</f>
        <v>CA-2016-130001</v>
      </c>
      <c r="K4003" s="1" t="str">
        <f>VLOOKUP(J4003,location[#All],2,FALSE)</f>
        <v>United States</v>
      </c>
      <c r="L4003" t="str">
        <f>VLOOKUP(J4003,location[#All],3,)</f>
        <v>Charlotte</v>
      </c>
      <c r="M4003" t="str">
        <f>VLOOKUP(J4003,location[#All],4,)</f>
        <v>North Carolina</v>
      </c>
      <c r="N4003">
        <f>VLOOKUP(J4003,location[#All],5,)</f>
        <v>28205</v>
      </c>
      <c r="O4003" t="str">
        <f>VLOOKUP(J4003,location[#All],6,)</f>
        <v>South</v>
      </c>
    </row>
    <row r="4004" spans="1:15" x14ac:dyDescent="0.25">
      <c r="A4004" t="s">
        <v>1427</v>
      </c>
      <c r="B4004" t="s">
        <v>209</v>
      </c>
      <c r="C4004" s="1">
        <v>42666</v>
      </c>
      <c r="D4004" s="1">
        <v>42672</v>
      </c>
      <c r="E4004" t="s">
        <v>15</v>
      </c>
      <c r="F4004">
        <v>16156</v>
      </c>
      <c r="G4004">
        <v>7</v>
      </c>
      <c r="H4004">
        <v>6</v>
      </c>
      <c r="I4004">
        <v>-12117</v>
      </c>
      <c r="J4004" s="1" t="str">
        <f>INDEX(location!A:A,MATCH('Tabela Total'!A4004,location!A:A,0))</f>
        <v>CA-2016-165484</v>
      </c>
      <c r="K4004" s="1" t="str">
        <f>VLOOKUP(J4004,location[#All],2,FALSE)</f>
        <v>United States</v>
      </c>
      <c r="L4004" t="str">
        <f>VLOOKUP(J4004,location[#All],3,)</f>
        <v>Chicago</v>
      </c>
      <c r="M4004" t="str">
        <f>VLOOKUP(J4004,location[#All],4,)</f>
        <v>Illinois</v>
      </c>
      <c r="N4004">
        <f>VLOOKUP(J4004,location[#All],5,)</f>
        <v>60610</v>
      </c>
      <c r="O4004" t="str">
        <f>VLOOKUP(J4004,location[#All],6,)</f>
        <v>Central</v>
      </c>
    </row>
    <row r="4005" spans="1:15" x14ac:dyDescent="0.25">
      <c r="A4005" t="s">
        <v>1427</v>
      </c>
      <c r="B4005" t="s">
        <v>209</v>
      </c>
      <c r="C4005" s="1">
        <v>42666</v>
      </c>
      <c r="D4005" s="1">
        <v>42672</v>
      </c>
      <c r="E4005" t="s">
        <v>15</v>
      </c>
      <c r="F4005">
        <v>54816</v>
      </c>
      <c r="G4005">
        <v>3</v>
      </c>
      <c r="H4005">
        <v>2</v>
      </c>
      <c r="I4005">
        <v>178152</v>
      </c>
      <c r="J4005" s="1" t="str">
        <f>INDEX(location!A:A,MATCH('Tabela Total'!A4005,location!A:A,0))</f>
        <v>CA-2016-165484</v>
      </c>
      <c r="K4005" s="1" t="str">
        <f>VLOOKUP(J4005,location[#All],2,FALSE)</f>
        <v>United States</v>
      </c>
      <c r="L4005" t="str">
        <f>VLOOKUP(J4005,location[#All],3,)</f>
        <v>Chicago</v>
      </c>
      <c r="M4005" t="str">
        <f>VLOOKUP(J4005,location[#All],4,)</f>
        <v>Illinois</v>
      </c>
      <c r="N4005">
        <f>VLOOKUP(J4005,location[#All],5,)</f>
        <v>60610</v>
      </c>
      <c r="O4005" t="str">
        <f>VLOOKUP(J4005,location[#All],6,)</f>
        <v>Central</v>
      </c>
    </row>
    <row r="4006" spans="1:15" x14ac:dyDescent="0.25">
      <c r="A4006" t="s">
        <v>1663</v>
      </c>
      <c r="B4006" t="s">
        <v>209</v>
      </c>
      <c r="C4006" s="1">
        <v>42948</v>
      </c>
      <c r="D4006" s="1">
        <v>42951</v>
      </c>
      <c r="E4006" t="s">
        <v>10</v>
      </c>
      <c r="F4006">
        <v>54896</v>
      </c>
      <c r="G4006">
        <v>2</v>
      </c>
      <c r="H4006">
        <v>2</v>
      </c>
      <c r="I4006">
        <v>185274</v>
      </c>
      <c r="J4006" s="1" t="str">
        <f>INDEX(location!A:A,MATCH('Tabela Total'!A4006,location!A:A,0))</f>
        <v>CA-2017-124576</v>
      </c>
      <c r="K4006" s="1" t="str">
        <f>VLOOKUP(J4006,location[#All],2,FALSE)</f>
        <v>United States</v>
      </c>
      <c r="L4006" t="str">
        <f>VLOOKUP(J4006,location[#All],3,)</f>
        <v>Salinas</v>
      </c>
      <c r="M4006" t="str">
        <f>VLOOKUP(J4006,location[#All],4,)</f>
        <v>California</v>
      </c>
      <c r="N4006">
        <f>VLOOKUP(J4006,location[#All],5,)</f>
        <v>93905</v>
      </c>
      <c r="O4006" t="str">
        <f>VLOOKUP(J4006,location[#All],6,)</f>
        <v>West</v>
      </c>
    </row>
    <row r="4007" spans="1:15" x14ac:dyDescent="0.25">
      <c r="A4007" t="s">
        <v>2828</v>
      </c>
      <c r="B4007" t="s">
        <v>209</v>
      </c>
      <c r="C4007" s="1">
        <v>42324</v>
      </c>
      <c r="D4007" s="1">
        <v>42328</v>
      </c>
      <c r="E4007" t="s">
        <v>15</v>
      </c>
      <c r="F4007">
        <v>69642</v>
      </c>
      <c r="G4007">
        <v>2</v>
      </c>
      <c r="H4007">
        <v>0</v>
      </c>
      <c r="I4007">
        <v>1601766</v>
      </c>
      <c r="J4007" s="1" t="str">
        <f>INDEX(location!A:A,MATCH('Tabela Total'!A4007,location!A:A,0))</f>
        <v>CA-2015-150875</v>
      </c>
      <c r="K4007" s="1" t="str">
        <f>VLOOKUP(J4007,location[#All],2,FALSE)</f>
        <v>United States</v>
      </c>
      <c r="L4007" t="str">
        <f>VLOOKUP(J4007,location[#All],3,)</f>
        <v>Boise</v>
      </c>
      <c r="M4007" t="str">
        <f>VLOOKUP(J4007,location[#All],4,)</f>
        <v>Idaho</v>
      </c>
      <c r="N4007">
        <f>VLOOKUP(J4007,location[#All],5,)</f>
        <v>83704</v>
      </c>
      <c r="O4007" t="str">
        <f>VLOOKUP(J4007,location[#All],6,)</f>
        <v>West</v>
      </c>
    </row>
    <row r="4008" spans="1:15" x14ac:dyDescent="0.25">
      <c r="A4008" t="s">
        <v>2828</v>
      </c>
      <c r="B4008" t="s">
        <v>209</v>
      </c>
      <c r="C4008" s="1">
        <v>42324</v>
      </c>
      <c r="D4008" s="1">
        <v>42328</v>
      </c>
      <c r="E4008" t="s">
        <v>15</v>
      </c>
      <c r="F4008">
        <v>304776</v>
      </c>
      <c r="G4008">
        <v>3</v>
      </c>
      <c r="H4008">
        <v>2</v>
      </c>
      <c r="I4008">
        <v>228582</v>
      </c>
      <c r="J4008" s="1" t="str">
        <f>INDEX(location!A:A,MATCH('Tabela Total'!A4008,location!A:A,0))</f>
        <v>CA-2015-150875</v>
      </c>
      <c r="K4008" s="1" t="str">
        <f>VLOOKUP(J4008,location[#All],2,FALSE)</f>
        <v>United States</v>
      </c>
      <c r="L4008" t="str">
        <f>VLOOKUP(J4008,location[#All],3,)</f>
        <v>Boise</v>
      </c>
      <c r="M4008" t="str">
        <f>VLOOKUP(J4008,location[#All],4,)</f>
        <v>Idaho</v>
      </c>
      <c r="N4008">
        <f>VLOOKUP(J4008,location[#All],5,)</f>
        <v>83704</v>
      </c>
      <c r="O4008" t="str">
        <f>VLOOKUP(J4008,location[#All],6,)</f>
        <v>West</v>
      </c>
    </row>
    <row r="4009" spans="1:15" x14ac:dyDescent="0.25">
      <c r="A4009" t="s">
        <v>4043</v>
      </c>
      <c r="B4009" t="s">
        <v>209</v>
      </c>
      <c r="C4009" s="1">
        <v>42302</v>
      </c>
      <c r="D4009" s="1">
        <v>42307</v>
      </c>
      <c r="E4009" t="s">
        <v>15</v>
      </c>
      <c r="F4009">
        <v>15899</v>
      </c>
      <c r="G4009">
        <v>1</v>
      </c>
      <c r="H4009">
        <v>0</v>
      </c>
      <c r="I4009">
        <v>413374</v>
      </c>
      <c r="J4009" s="1" t="str">
        <f>INDEX(location!A:A,MATCH('Tabela Total'!A4009,location!A:A,0))</f>
        <v>CA-2015-109862</v>
      </c>
      <c r="K4009" s="1" t="str">
        <f>VLOOKUP(J4009,location[#All],2,FALSE)</f>
        <v>United States</v>
      </c>
      <c r="L4009" t="str">
        <f>VLOOKUP(J4009,location[#All],3,)</f>
        <v>Newark</v>
      </c>
      <c r="M4009" t="str">
        <f>VLOOKUP(J4009,location[#All],4,)</f>
        <v>Delaware</v>
      </c>
      <c r="N4009">
        <f>VLOOKUP(J4009,location[#All],5,)</f>
        <v>19711</v>
      </c>
      <c r="O4009" t="str">
        <f>VLOOKUP(J4009,location[#All],6,)</f>
        <v>East</v>
      </c>
    </row>
    <row r="4010" spans="1:15" x14ac:dyDescent="0.25">
      <c r="A4010" t="s">
        <v>4043</v>
      </c>
      <c r="B4010" t="s">
        <v>209</v>
      </c>
      <c r="C4010" s="1">
        <v>42302</v>
      </c>
      <c r="D4010" s="1">
        <v>42307</v>
      </c>
      <c r="E4010" t="s">
        <v>15</v>
      </c>
      <c r="F4010">
        <v>2911</v>
      </c>
      <c r="G4010">
        <v>5</v>
      </c>
      <c r="H4010">
        <v>0</v>
      </c>
      <c r="I4010">
        <v>75686</v>
      </c>
      <c r="J4010" s="1" t="str">
        <f>INDEX(location!A:A,MATCH('Tabela Total'!A4010,location!A:A,0))</f>
        <v>CA-2015-109862</v>
      </c>
      <c r="K4010" s="1" t="str">
        <f>VLOOKUP(J4010,location[#All],2,FALSE)</f>
        <v>United States</v>
      </c>
      <c r="L4010" t="str">
        <f>VLOOKUP(J4010,location[#All],3,)</f>
        <v>Newark</v>
      </c>
      <c r="M4010" t="str">
        <f>VLOOKUP(J4010,location[#All],4,)</f>
        <v>Delaware</v>
      </c>
      <c r="N4010">
        <f>VLOOKUP(J4010,location[#All],5,)</f>
        <v>19711</v>
      </c>
      <c r="O4010" t="str">
        <f>VLOOKUP(J4010,location[#All],6,)</f>
        <v>East</v>
      </c>
    </row>
    <row r="4011" spans="1:15" x14ac:dyDescent="0.25">
      <c r="A4011" t="s">
        <v>4356</v>
      </c>
      <c r="B4011" t="s">
        <v>209</v>
      </c>
      <c r="C4011" s="1">
        <v>42820</v>
      </c>
      <c r="D4011" s="1">
        <v>42824</v>
      </c>
      <c r="E4011" t="s">
        <v>15</v>
      </c>
      <c r="F4011">
        <v>14396</v>
      </c>
      <c r="G4011">
        <v>5</v>
      </c>
      <c r="H4011">
        <v>2</v>
      </c>
      <c r="I4011">
        <v>17995</v>
      </c>
      <c r="J4011" s="1" t="str">
        <f>INDEX(location!A:A,MATCH('Tabela Total'!A4011,location!A:A,0))</f>
        <v>US-2017-141677</v>
      </c>
      <c r="K4011" s="1" t="str">
        <f>VLOOKUP(J4011,location[#All],2,FALSE)</f>
        <v>United States</v>
      </c>
      <c r="L4011" t="str">
        <f>VLOOKUP(J4011,location[#All],3,)</f>
        <v>Houston</v>
      </c>
      <c r="M4011" t="str">
        <f>VLOOKUP(J4011,location[#All],4,)</f>
        <v>Texas</v>
      </c>
      <c r="N4011">
        <f>VLOOKUP(J4011,location[#All],5,)</f>
        <v>77070</v>
      </c>
      <c r="O4011" t="str">
        <f>VLOOKUP(J4011,location[#All],6,)</f>
        <v>Central</v>
      </c>
    </row>
    <row r="4012" spans="1:15" x14ac:dyDescent="0.25">
      <c r="A4012" t="s">
        <v>4356</v>
      </c>
      <c r="B4012" t="s">
        <v>209</v>
      </c>
      <c r="C4012" s="1">
        <v>42820</v>
      </c>
      <c r="D4012" s="1">
        <v>42824</v>
      </c>
      <c r="E4012" t="s">
        <v>15</v>
      </c>
      <c r="F4012">
        <v>239996</v>
      </c>
      <c r="G4012">
        <v>5</v>
      </c>
      <c r="H4012">
        <v>2</v>
      </c>
      <c r="I4012">
        <v>5699905</v>
      </c>
      <c r="J4012" s="1" t="str">
        <f>INDEX(location!A:A,MATCH('Tabela Total'!A4012,location!A:A,0))</f>
        <v>US-2017-141677</v>
      </c>
      <c r="K4012" s="1" t="str">
        <f>VLOOKUP(J4012,location[#All],2,FALSE)</f>
        <v>United States</v>
      </c>
      <c r="L4012" t="str">
        <f>VLOOKUP(J4012,location[#All],3,)</f>
        <v>Houston</v>
      </c>
      <c r="M4012" t="str">
        <f>VLOOKUP(J4012,location[#All],4,)</f>
        <v>Texas</v>
      </c>
      <c r="N4012">
        <f>VLOOKUP(J4012,location[#All],5,)</f>
        <v>77070</v>
      </c>
      <c r="O4012" t="str">
        <f>VLOOKUP(J4012,location[#All],6,)</f>
        <v>Central</v>
      </c>
    </row>
    <row r="4013" spans="1:15" x14ac:dyDescent="0.25">
      <c r="A4013" t="s">
        <v>4356</v>
      </c>
      <c r="B4013" t="s">
        <v>209</v>
      </c>
      <c r="C4013" s="1">
        <v>42820</v>
      </c>
      <c r="D4013" s="1">
        <v>42824</v>
      </c>
      <c r="E4013" t="s">
        <v>15</v>
      </c>
      <c r="F4013">
        <v>74352</v>
      </c>
      <c r="G4013">
        <v>3</v>
      </c>
      <c r="H4013">
        <v>2</v>
      </c>
      <c r="I4013">
        <v>23235</v>
      </c>
      <c r="J4013" s="1" t="str">
        <f>INDEX(location!A:A,MATCH('Tabela Total'!A4013,location!A:A,0))</f>
        <v>US-2017-141677</v>
      </c>
      <c r="K4013" s="1" t="str">
        <f>VLOOKUP(J4013,location[#All],2,FALSE)</f>
        <v>United States</v>
      </c>
      <c r="L4013" t="str">
        <f>VLOOKUP(J4013,location[#All],3,)</f>
        <v>Houston</v>
      </c>
      <c r="M4013" t="str">
        <f>VLOOKUP(J4013,location[#All],4,)</f>
        <v>Texas</v>
      </c>
      <c r="N4013">
        <f>VLOOKUP(J4013,location[#All],5,)</f>
        <v>77070</v>
      </c>
      <c r="O4013" t="str">
        <f>VLOOKUP(J4013,location[#All],6,)</f>
        <v>Central</v>
      </c>
    </row>
    <row r="4014" spans="1:15" x14ac:dyDescent="0.25">
      <c r="A4014" t="s">
        <v>4356</v>
      </c>
      <c r="B4014" t="s">
        <v>209</v>
      </c>
      <c r="C4014" s="1">
        <v>42820</v>
      </c>
      <c r="D4014" s="1">
        <v>42824</v>
      </c>
      <c r="E4014" t="s">
        <v>15</v>
      </c>
      <c r="F4014">
        <v>87168</v>
      </c>
      <c r="G4014">
        <v>8</v>
      </c>
      <c r="H4014">
        <v>8</v>
      </c>
      <c r="I4014">
        <v>-2266368</v>
      </c>
      <c r="J4014" s="1" t="str">
        <f>INDEX(location!A:A,MATCH('Tabela Total'!A4014,location!A:A,0))</f>
        <v>US-2017-141677</v>
      </c>
      <c r="K4014" s="1" t="str">
        <f>VLOOKUP(J4014,location[#All],2,FALSE)</f>
        <v>United States</v>
      </c>
      <c r="L4014" t="str">
        <f>VLOOKUP(J4014,location[#All],3,)</f>
        <v>Houston</v>
      </c>
      <c r="M4014" t="str">
        <f>VLOOKUP(J4014,location[#All],4,)</f>
        <v>Texas</v>
      </c>
      <c r="N4014">
        <f>VLOOKUP(J4014,location[#All],5,)</f>
        <v>77070</v>
      </c>
      <c r="O4014" t="str">
        <f>VLOOKUP(J4014,location[#All],6,)</f>
        <v>Central</v>
      </c>
    </row>
    <row r="4015" spans="1:15" x14ac:dyDescent="0.25">
      <c r="A4015" t="s">
        <v>4356</v>
      </c>
      <c r="B4015" t="s">
        <v>209</v>
      </c>
      <c r="C4015" s="1">
        <v>42820</v>
      </c>
      <c r="D4015" s="1">
        <v>42824</v>
      </c>
      <c r="E4015" t="s">
        <v>15</v>
      </c>
      <c r="F4015">
        <v>32232</v>
      </c>
      <c r="G4015">
        <v>3</v>
      </c>
      <c r="H4015">
        <v>2</v>
      </c>
      <c r="I4015">
        <v>24174</v>
      </c>
      <c r="J4015" s="1" t="str">
        <f>INDEX(location!A:A,MATCH('Tabela Total'!A4015,location!A:A,0))</f>
        <v>US-2017-141677</v>
      </c>
      <c r="K4015" s="1" t="str">
        <f>VLOOKUP(J4015,location[#All],2,FALSE)</f>
        <v>United States</v>
      </c>
      <c r="L4015" t="str">
        <f>VLOOKUP(J4015,location[#All],3,)</f>
        <v>Houston</v>
      </c>
      <c r="M4015" t="str">
        <f>VLOOKUP(J4015,location[#All],4,)</f>
        <v>Texas</v>
      </c>
      <c r="N4015">
        <f>VLOOKUP(J4015,location[#All],5,)</f>
        <v>77070</v>
      </c>
      <c r="O4015" t="str">
        <f>VLOOKUP(J4015,location[#All],6,)</f>
        <v>Central</v>
      </c>
    </row>
    <row r="4016" spans="1:15" x14ac:dyDescent="0.25">
      <c r="A4016" t="s">
        <v>5675</v>
      </c>
      <c r="B4016" t="s">
        <v>209</v>
      </c>
      <c r="C4016" s="1">
        <v>41800</v>
      </c>
      <c r="D4016" s="1">
        <v>41805</v>
      </c>
      <c r="E4016" t="s">
        <v>10</v>
      </c>
      <c r="F4016">
        <v>49155</v>
      </c>
      <c r="G4016">
        <v>5</v>
      </c>
      <c r="H4016">
        <v>0</v>
      </c>
      <c r="I4016">
        <v>2408595</v>
      </c>
      <c r="J4016" s="1" t="str">
        <f>INDEX(location!A:A,MATCH('Tabela Total'!A4016,location!A:A,0))</f>
        <v>CA-2014-144281</v>
      </c>
      <c r="K4016" s="1" t="str">
        <f>VLOOKUP(J4016,location[#All],2,FALSE)</f>
        <v>United States</v>
      </c>
      <c r="L4016" t="str">
        <f>VLOOKUP(J4016,location[#All],3,)</f>
        <v>Detroit</v>
      </c>
      <c r="M4016" t="str">
        <f>VLOOKUP(J4016,location[#All],4,)</f>
        <v>Michigan</v>
      </c>
      <c r="N4016">
        <f>VLOOKUP(J4016,location[#All],5,)</f>
        <v>48234</v>
      </c>
      <c r="O4016" t="str">
        <f>VLOOKUP(J4016,location[#All],6,)</f>
        <v>Central</v>
      </c>
    </row>
    <row r="4017" spans="1:15" x14ac:dyDescent="0.25">
      <c r="A4017" t="s">
        <v>770</v>
      </c>
      <c r="B4017" t="s">
        <v>771</v>
      </c>
      <c r="C4017" s="1">
        <v>42646</v>
      </c>
      <c r="D4017" s="1">
        <v>42649</v>
      </c>
      <c r="E4017" t="s">
        <v>10</v>
      </c>
      <c r="F4017">
        <v>15648</v>
      </c>
      <c r="G4017">
        <v>2</v>
      </c>
      <c r="H4017">
        <v>2</v>
      </c>
      <c r="I4017">
        <v>50856</v>
      </c>
      <c r="J4017" s="1" t="str">
        <f>INDEX(location!A:A,MATCH('Tabela Total'!A4017,location!A:A,0))</f>
        <v>CA-2016-140634</v>
      </c>
      <c r="K4017" s="1" t="str">
        <f>VLOOKUP(J4017,location[#All],2,FALSE)</f>
        <v>United States</v>
      </c>
      <c r="L4017" t="str">
        <f>VLOOKUP(J4017,location[#All],3,)</f>
        <v>Houston</v>
      </c>
      <c r="M4017" t="str">
        <f>VLOOKUP(J4017,location[#All],4,)</f>
        <v>Texas</v>
      </c>
      <c r="N4017">
        <f>VLOOKUP(J4017,location[#All],5,)</f>
        <v>77095</v>
      </c>
      <c r="O4017" t="str">
        <f>VLOOKUP(J4017,location[#All],6,)</f>
        <v>Central</v>
      </c>
    </row>
    <row r="4018" spans="1:15" x14ac:dyDescent="0.25">
      <c r="A4018" t="s">
        <v>945</v>
      </c>
      <c r="B4018" t="s">
        <v>771</v>
      </c>
      <c r="C4018" s="1">
        <v>41659</v>
      </c>
      <c r="D4018" s="1">
        <v>41665</v>
      </c>
      <c r="E4018" t="s">
        <v>15</v>
      </c>
      <c r="F4018">
        <v>69993</v>
      </c>
      <c r="G4018">
        <v>7</v>
      </c>
      <c r="H4018">
        <v>0</v>
      </c>
      <c r="I4018">
        <v>1819818</v>
      </c>
      <c r="J4018" s="1" t="str">
        <f>INDEX(location!A:A,MATCH('Tabela Total'!A4018,location!A:A,0))</f>
        <v>US-2014-147627</v>
      </c>
      <c r="K4018" s="1" t="str">
        <f>VLOOKUP(J4018,location[#All],2,FALSE)</f>
        <v>United States</v>
      </c>
      <c r="L4018" t="str">
        <f>VLOOKUP(J4018,location[#All],3,)</f>
        <v>Jonesboro</v>
      </c>
      <c r="M4018" t="str">
        <f>VLOOKUP(J4018,location[#All],4,)</f>
        <v>Arkansas</v>
      </c>
      <c r="N4018">
        <f>VLOOKUP(J4018,location[#All],5,)</f>
        <v>72401</v>
      </c>
      <c r="O4018" t="str">
        <f>VLOOKUP(J4018,location[#All],6,)</f>
        <v>South</v>
      </c>
    </row>
    <row r="4019" spans="1:15" x14ac:dyDescent="0.25">
      <c r="A4019" t="s">
        <v>945</v>
      </c>
      <c r="B4019" t="s">
        <v>771</v>
      </c>
      <c r="C4019" s="1">
        <v>41659</v>
      </c>
      <c r="D4019" s="1">
        <v>41665</v>
      </c>
      <c r="E4019" t="s">
        <v>15</v>
      </c>
      <c r="F4019">
        <v>2296</v>
      </c>
      <c r="G4019">
        <v>7</v>
      </c>
      <c r="H4019">
        <v>0</v>
      </c>
      <c r="I4019">
        <v>66584</v>
      </c>
      <c r="J4019" s="1" t="str">
        <f>INDEX(location!A:A,MATCH('Tabela Total'!A4019,location!A:A,0))</f>
        <v>US-2014-147627</v>
      </c>
      <c r="K4019" s="1" t="str">
        <f>VLOOKUP(J4019,location[#All],2,FALSE)</f>
        <v>United States</v>
      </c>
      <c r="L4019" t="str">
        <f>VLOOKUP(J4019,location[#All],3,)</f>
        <v>Jonesboro</v>
      </c>
      <c r="M4019" t="str">
        <f>VLOOKUP(J4019,location[#All],4,)</f>
        <v>Arkansas</v>
      </c>
      <c r="N4019">
        <f>VLOOKUP(J4019,location[#All],5,)</f>
        <v>72401</v>
      </c>
      <c r="O4019" t="str">
        <f>VLOOKUP(J4019,location[#All],6,)</f>
        <v>South</v>
      </c>
    </row>
    <row r="4020" spans="1:15" x14ac:dyDescent="0.25">
      <c r="A4020" t="s">
        <v>945</v>
      </c>
      <c r="B4020" t="s">
        <v>771</v>
      </c>
      <c r="C4020" s="1">
        <v>41659</v>
      </c>
      <c r="D4020" s="1">
        <v>41665</v>
      </c>
      <c r="E4020" t="s">
        <v>15</v>
      </c>
      <c r="F4020">
        <v>386</v>
      </c>
      <c r="G4020">
        <v>4</v>
      </c>
      <c r="H4020">
        <v>0</v>
      </c>
      <c r="I4020">
        <v>1158</v>
      </c>
      <c r="J4020" s="1" t="str">
        <f>INDEX(location!A:A,MATCH('Tabela Total'!A4020,location!A:A,0))</f>
        <v>US-2014-147627</v>
      </c>
      <c r="K4020" s="1" t="str">
        <f>VLOOKUP(J4020,location[#All],2,FALSE)</f>
        <v>United States</v>
      </c>
      <c r="L4020" t="str">
        <f>VLOOKUP(J4020,location[#All],3,)</f>
        <v>Jonesboro</v>
      </c>
      <c r="M4020" t="str">
        <f>VLOOKUP(J4020,location[#All],4,)</f>
        <v>Arkansas</v>
      </c>
      <c r="N4020">
        <f>VLOOKUP(J4020,location[#All],5,)</f>
        <v>72401</v>
      </c>
      <c r="O4020" t="str">
        <f>VLOOKUP(J4020,location[#All],6,)</f>
        <v>South</v>
      </c>
    </row>
    <row r="4021" spans="1:15" x14ac:dyDescent="0.25">
      <c r="A4021" t="s">
        <v>945</v>
      </c>
      <c r="B4021" t="s">
        <v>771</v>
      </c>
      <c r="C4021" s="1">
        <v>41659</v>
      </c>
      <c r="D4021" s="1">
        <v>41665</v>
      </c>
      <c r="E4021" t="s">
        <v>15</v>
      </c>
      <c r="F4021">
        <v>663</v>
      </c>
      <c r="G4021">
        <v>3</v>
      </c>
      <c r="H4021">
        <v>0</v>
      </c>
      <c r="I4021">
        <v>17901</v>
      </c>
      <c r="J4021" s="1" t="str">
        <f>INDEX(location!A:A,MATCH('Tabela Total'!A4021,location!A:A,0))</f>
        <v>US-2014-147627</v>
      </c>
      <c r="K4021" s="1" t="str">
        <f>VLOOKUP(J4021,location[#All],2,FALSE)</f>
        <v>United States</v>
      </c>
      <c r="L4021" t="str">
        <f>VLOOKUP(J4021,location[#All],3,)</f>
        <v>Jonesboro</v>
      </c>
      <c r="M4021" t="str">
        <f>VLOOKUP(J4021,location[#All],4,)</f>
        <v>Arkansas</v>
      </c>
      <c r="N4021">
        <f>VLOOKUP(J4021,location[#All],5,)</f>
        <v>72401</v>
      </c>
      <c r="O4021" t="str">
        <f>VLOOKUP(J4021,location[#All],6,)</f>
        <v>South</v>
      </c>
    </row>
    <row r="4022" spans="1:15" x14ac:dyDescent="0.25">
      <c r="A4022" t="s">
        <v>945</v>
      </c>
      <c r="B4022" t="s">
        <v>771</v>
      </c>
      <c r="C4022" s="1">
        <v>41659</v>
      </c>
      <c r="D4022" s="1">
        <v>41665</v>
      </c>
      <c r="E4022" t="s">
        <v>15</v>
      </c>
      <c r="F4022">
        <v>2334</v>
      </c>
      <c r="G4022">
        <v>3</v>
      </c>
      <c r="H4022">
        <v>0</v>
      </c>
      <c r="I4022">
        <v>109698</v>
      </c>
      <c r="J4022" s="1" t="str">
        <f>INDEX(location!A:A,MATCH('Tabela Total'!A4022,location!A:A,0))</f>
        <v>US-2014-147627</v>
      </c>
      <c r="K4022" s="1" t="str">
        <f>VLOOKUP(J4022,location[#All],2,FALSE)</f>
        <v>United States</v>
      </c>
      <c r="L4022" t="str">
        <f>VLOOKUP(J4022,location[#All],3,)</f>
        <v>Jonesboro</v>
      </c>
      <c r="M4022" t="str">
        <f>VLOOKUP(J4022,location[#All],4,)</f>
        <v>Arkansas</v>
      </c>
      <c r="N4022">
        <f>VLOOKUP(J4022,location[#All],5,)</f>
        <v>72401</v>
      </c>
      <c r="O4022" t="str">
        <f>VLOOKUP(J4022,location[#All],6,)</f>
        <v>South</v>
      </c>
    </row>
    <row r="4023" spans="1:15" x14ac:dyDescent="0.25">
      <c r="A4023" t="s">
        <v>945</v>
      </c>
      <c r="B4023" t="s">
        <v>771</v>
      </c>
      <c r="C4023" s="1">
        <v>41659</v>
      </c>
      <c r="D4023" s="1">
        <v>41665</v>
      </c>
      <c r="E4023" t="s">
        <v>15</v>
      </c>
      <c r="F4023">
        <v>106794</v>
      </c>
      <c r="G4023">
        <v>3</v>
      </c>
      <c r="H4023">
        <v>0</v>
      </c>
      <c r="I4023">
        <v>2242674</v>
      </c>
      <c r="J4023" s="1" t="str">
        <f>INDEX(location!A:A,MATCH('Tabela Total'!A4023,location!A:A,0))</f>
        <v>US-2014-147627</v>
      </c>
      <c r="K4023" s="1" t="str">
        <f>VLOOKUP(J4023,location[#All],2,FALSE)</f>
        <v>United States</v>
      </c>
      <c r="L4023" t="str">
        <f>VLOOKUP(J4023,location[#All],3,)</f>
        <v>Jonesboro</v>
      </c>
      <c r="M4023" t="str">
        <f>VLOOKUP(J4023,location[#All],4,)</f>
        <v>Arkansas</v>
      </c>
      <c r="N4023">
        <f>VLOOKUP(J4023,location[#All],5,)</f>
        <v>72401</v>
      </c>
      <c r="O4023" t="str">
        <f>VLOOKUP(J4023,location[#All],6,)</f>
        <v>South</v>
      </c>
    </row>
    <row r="4024" spans="1:15" x14ac:dyDescent="0.25">
      <c r="A4024" t="s">
        <v>1327</v>
      </c>
      <c r="B4024" t="s">
        <v>771</v>
      </c>
      <c r="C4024" s="1">
        <v>41771</v>
      </c>
      <c r="D4024" s="1">
        <v>41774</v>
      </c>
      <c r="E4024" t="s">
        <v>44</v>
      </c>
      <c r="F4024">
        <v>3479</v>
      </c>
      <c r="G4024">
        <v>7</v>
      </c>
      <c r="H4024">
        <v>0</v>
      </c>
      <c r="I4024">
        <v>107849</v>
      </c>
      <c r="J4024" s="1" t="str">
        <f>INDEX(location!A:A,MATCH('Tabela Total'!A4024,location!A:A,0))</f>
        <v>CA-2014-127159</v>
      </c>
      <c r="K4024" s="1" t="str">
        <f>VLOOKUP(J4024,location[#All],2,FALSE)</f>
        <v>United States</v>
      </c>
      <c r="L4024" t="str">
        <f>VLOOKUP(J4024,location[#All],3,)</f>
        <v>Milwaukee</v>
      </c>
      <c r="M4024" t="str">
        <f>VLOOKUP(J4024,location[#All],4,)</f>
        <v>Wisconsin</v>
      </c>
      <c r="N4024">
        <f>VLOOKUP(J4024,location[#All],5,)</f>
        <v>53209</v>
      </c>
      <c r="O4024" t="str">
        <f>VLOOKUP(J4024,location[#All],6,)</f>
        <v>Central</v>
      </c>
    </row>
    <row r="4025" spans="1:15" x14ac:dyDescent="0.25">
      <c r="A4025" t="s">
        <v>2163</v>
      </c>
      <c r="B4025" t="s">
        <v>771</v>
      </c>
      <c r="C4025" s="1">
        <v>43011</v>
      </c>
      <c r="D4025" s="1">
        <v>43016</v>
      </c>
      <c r="E4025" t="s">
        <v>10</v>
      </c>
      <c r="F4025">
        <v>2258</v>
      </c>
      <c r="G4025">
        <v>2</v>
      </c>
      <c r="H4025">
        <v>0</v>
      </c>
      <c r="I4025">
        <v>58708</v>
      </c>
      <c r="J4025" s="1" t="str">
        <f>INDEX(location!A:A,MATCH('Tabela Total'!A4025,location!A:A,0))</f>
        <v>CA-2017-134607</v>
      </c>
      <c r="K4025" s="1" t="str">
        <f>VLOOKUP(J4025,location[#All],2,FALSE)</f>
        <v>United States</v>
      </c>
      <c r="L4025" t="str">
        <f>VLOOKUP(J4025,location[#All],3,)</f>
        <v>Rochester</v>
      </c>
      <c r="M4025" t="str">
        <f>VLOOKUP(J4025,location[#All],4,)</f>
        <v>New York</v>
      </c>
      <c r="N4025">
        <f>VLOOKUP(J4025,location[#All],5,)</f>
        <v>14609</v>
      </c>
      <c r="O4025" t="str">
        <f>VLOOKUP(J4025,location[#All],6,)</f>
        <v>East</v>
      </c>
    </row>
    <row r="4026" spans="1:15" x14ac:dyDescent="0.25">
      <c r="A4026" t="s">
        <v>2826</v>
      </c>
      <c r="B4026" t="s">
        <v>771</v>
      </c>
      <c r="C4026" s="1">
        <v>43056</v>
      </c>
      <c r="D4026" s="1">
        <v>43061</v>
      </c>
      <c r="E4026" t="s">
        <v>15</v>
      </c>
      <c r="F4026">
        <v>1049997</v>
      </c>
      <c r="G4026">
        <v>3</v>
      </c>
      <c r="H4026">
        <v>0</v>
      </c>
      <c r="I4026">
        <v>50399856</v>
      </c>
      <c r="J4026" s="1" t="str">
        <f>INDEX(location!A:A,MATCH('Tabela Total'!A4026,location!A:A,0))</f>
        <v>CA-2017-166709</v>
      </c>
      <c r="K4026" s="1" t="str">
        <f>VLOOKUP(J4026,location[#All],2,FALSE)</f>
        <v>United States</v>
      </c>
      <c r="L4026" t="str">
        <f>VLOOKUP(J4026,location[#All],3,)</f>
        <v>Newark</v>
      </c>
      <c r="M4026" t="str">
        <f>VLOOKUP(J4026,location[#All],4,)</f>
        <v>Delaware</v>
      </c>
      <c r="N4026">
        <f>VLOOKUP(J4026,location[#All],5,)</f>
        <v>19711</v>
      </c>
      <c r="O4026" t="str">
        <f>VLOOKUP(J4026,location[#All],6,)</f>
        <v>East</v>
      </c>
    </row>
    <row r="4027" spans="1:15" x14ac:dyDescent="0.25">
      <c r="A4027" t="s">
        <v>3081</v>
      </c>
      <c r="B4027" t="s">
        <v>771</v>
      </c>
      <c r="C4027" s="1">
        <v>42545</v>
      </c>
      <c r="D4027" s="1">
        <v>42551</v>
      </c>
      <c r="E4027" t="s">
        <v>15</v>
      </c>
      <c r="F4027">
        <v>44091</v>
      </c>
      <c r="G4027">
        <v>9</v>
      </c>
      <c r="H4027">
        <v>0</v>
      </c>
      <c r="I4027">
        <v>1234548</v>
      </c>
      <c r="J4027" s="1" t="str">
        <f>INDEX(location!A:A,MATCH('Tabela Total'!A4027,location!A:A,0))</f>
        <v>CA-2016-101987</v>
      </c>
      <c r="K4027" s="1" t="str">
        <f>VLOOKUP(J4027,location[#All],2,FALSE)</f>
        <v>United States</v>
      </c>
      <c r="L4027" t="str">
        <f>VLOOKUP(J4027,location[#All],3,)</f>
        <v>Richmond</v>
      </c>
      <c r="M4027" t="str">
        <f>VLOOKUP(J4027,location[#All],4,)</f>
        <v>Indiana</v>
      </c>
      <c r="N4027">
        <f>VLOOKUP(J4027,location[#All],5,)</f>
        <v>47374</v>
      </c>
      <c r="O4027" t="str">
        <f>VLOOKUP(J4027,location[#All],6,)</f>
        <v>Central</v>
      </c>
    </row>
    <row r="4028" spans="1:15" x14ac:dyDescent="0.25">
      <c r="A4028" t="s">
        <v>1108</v>
      </c>
      <c r="B4028" t="s">
        <v>1109</v>
      </c>
      <c r="C4028" s="1">
        <v>43027</v>
      </c>
      <c r="D4028" s="1">
        <v>43033</v>
      </c>
      <c r="E4028" t="s">
        <v>15</v>
      </c>
      <c r="F4028">
        <v>123256</v>
      </c>
      <c r="G4028">
        <v>7</v>
      </c>
      <c r="H4028">
        <v>2</v>
      </c>
      <c r="I4028">
        <v>92442</v>
      </c>
      <c r="J4028" s="1" t="str">
        <f>INDEX(location!A:A,MATCH('Tabela Total'!A4028,location!A:A,0))</f>
        <v>CA-2017-125199</v>
      </c>
      <c r="K4028" s="1" t="str">
        <f>VLOOKUP(J4028,location[#All],2,FALSE)</f>
        <v>United States</v>
      </c>
      <c r="L4028" t="str">
        <f>VLOOKUP(J4028,location[#All],3,)</f>
        <v>Philadelphia</v>
      </c>
      <c r="M4028" t="str">
        <f>VLOOKUP(J4028,location[#All],4,)</f>
        <v>Pennsylvania</v>
      </c>
      <c r="N4028">
        <f>VLOOKUP(J4028,location[#All],5,)</f>
        <v>19120</v>
      </c>
      <c r="O4028" t="str">
        <f>VLOOKUP(J4028,location[#All],6,)</f>
        <v>East</v>
      </c>
    </row>
    <row r="4029" spans="1:15" x14ac:dyDescent="0.25">
      <c r="A4029" t="s">
        <v>1108</v>
      </c>
      <c r="B4029" t="s">
        <v>1109</v>
      </c>
      <c r="C4029" s="1">
        <v>43027</v>
      </c>
      <c r="D4029" s="1">
        <v>43033</v>
      </c>
      <c r="E4029" t="s">
        <v>15</v>
      </c>
      <c r="F4029">
        <v>2368</v>
      </c>
      <c r="G4029">
        <v>4</v>
      </c>
      <c r="H4029">
        <v>2</v>
      </c>
      <c r="I4029">
        <v>74</v>
      </c>
      <c r="J4029" s="1" t="str">
        <f>INDEX(location!A:A,MATCH('Tabela Total'!A4029,location!A:A,0))</f>
        <v>CA-2017-125199</v>
      </c>
      <c r="K4029" s="1" t="str">
        <f>VLOOKUP(J4029,location[#All],2,FALSE)</f>
        <v>United States</v>
      </c>
      <c r="L4029" t="str">
        <f>VLOOKUP(J4029,location[#All],3,)</f>
        <v>Philadelphia</v>
      </c>
      <c r="M4029" t="str">
        <f>VLOOKUP(J4029,location[#All],4,)</f>
        <v>Pennsylvania</v>
      </c>
      <c r="N4029">
        <f>VLOOKUP(J4029,location[#All],5,)</f>
        <v>19120</v>
      </c>
      <c r="O4029" t="str">
        <f>VLOOKUP(J4029,location[#All],6,)</f>
        <v>East</v>
      </c>
    </row>
    <row r="4030" spans="1:15" x14ac:dyDescent="0.25">
      <c r="A4030" t="s">
        <v>1108</v>
      </c>
      <c r="B4030" t="s">
        <v>1109</v>
      </c>
      <c r="C4030" s="1">
        <v>43027</v>
      </c>
      <c r="D4030" s="1">
        <v>43033</v>
      </c>
      <c r="E4030" t="s">
        <v>15</v>
      </c>
      <c r="F4030">
        <v>309576</v>
      </c>
      <c r="G4030">
        <v>4</v>
      </c>
      <c r="H4030">
        <v>4</v>
      </c>
      <c r="I4030">
        <v>-567556</v>
      </c>
      <c r="J4030" s="1" t="str">
        <f>INDEX(location!A:A,MATCH('Tabela Total'!A4030,location!A:A,0))</f>
        <v>CA-2017-125199</v>
      </c>
      <c r="K4030" s="1" t="str">
        <f>VLOOKUP(J4030,location[#All],2,FALSE)</f>
        <v>United States</v>
      </c>
      <c r="L4030" t="str">
        <f>VLOOKUP(J4030,location[#All],3,)</f>
        <v>Philadelphia</v>
      </c>
      <c r="M4030" t="str">
        <f>VLOOKUP(J4030,location[#All],4,)</f>
        <v>Pennsylvania</v>
      </c>
      <c r="N4030">
        <f>VLOOKUP(J4030,location[#All],5,)</f>
        <v>19120</v>
      </c>
      <c r="O4030" t="str">
        <f>VLOOKUP(J4030,location[#All],6,)</f>
        <v>East</v>
      </c>
    </row>
    <row r="4031" spans="1:15" x14ac:dyDescent="0.25">
      <c r="A4031" t="s">
        <v>1803</v>
      </c>
      <c r="B4031" t="s">
        <v>1109</v>
      </c>
      <c r="C4031" s="1">
        <v>42640</v>
      </c>
      <c r="D4031" s="1">
        <v>42646</v>
      </c>
      <c r="E4031" t="s">
        <v>15</v>
      </c>
      <c r="F4031">
        <v>9566648</v>
      </c>
      <c r="G4031">
        <v>7</v>
      </c>
      <c r="H4031">
        <v>32</v>
      </c>
      <c r="I4031">
        <v>-2250976</v>
      </c>
      <c r="J4031" s="1" t="str">
        <f>INDEX(location!A:A,MATCH('Tabela Total'!A4031,location!A:A,0))</f>
        <v>US-2016-110170</v>
      </c>
      <c r="K4031" s="1" t="str">
        <f>VLOOKUP(J4031,location[#All],2,FALSE)</f>
        <v>United States</v>
      </c>
      <c r="L4031" t="str">
        <f>VLOOKUP(J4031,location[#All],3,)</f>
        <v>Huntsville</v>
      </c>
      <c r="M4031" t="str">
        <f>VLOOKUP(J4031,location[#All],4,)</f>
        <v>Texas</v>
      </c>
      <c r="N4031">
        <f>VLOOKUP(J4031,location[#All],5,)</f>
        <v>77340</v>
      </c>
      <c r="O4031" t="str">
        <f>VLOOKUP(J4031,location[#All],6,)</f>
        <v>Central</v>
      </c>
    </row>
    <row r="4032" spans="1:15" x14ac:dyDescent="0.25">
      <c r="A4032" t="s">
        <v>1823</v>
      </c>
      <c r="B4032" t="s">
        <v>1109</v>
      </c>
      <c r="C4032" s="1">
        <v>43097</v>
      </c>
      <c r="D4032" s="1">
        <v>43102</v>
      </c>
      <c r="E4032" t="s">
        <v>15</v>
      </c>
      <c r="F4032">
        <v>74</v>
      </c>
      <c r="G4032">
        <v>2</v>
      </c>
      <c r="H4032">
        <v>0</v>
      </c>
      <c r="I4032">
        <v>3034</v>
      </c>
      <c r="J4032" s="1" t="str">
        <f>INDEX(location!A:A,MATCH('Tabela Total'!A4032,location!A:A,0))</f>
        <v>CA-2017-129805</v>
      </c>
      <c r="K4032" s="1" t="str">
        <f>VLOOKUP(J4032,location[#All],2,FALSE)</f>
        <v>United States</v>
      </c>
      <c r="L4032" t="str">
        <f>VLOOKUP(J4032,location[#All],3,)</f>
        <v>Seattle</v>
      </c>
      <c r="M4032" t="str">
        <f>VLOOKUP(J4032,location[#All],4,)</f>
        <v>Washington</v>
      </c>
      <c r="N4032">
        <f>VLOOKUP(J4032,location[#All],5,)</f>
        <v>98103</v>
      </c>
      <c r="O4032" t="str">
        <f>VLOOKUP(J4032,location[#All],6,)</f>
        <v>West</v>
      </c>
    </row>
    <row r="4033" spans="1:15" x14ac:dyDescent="0.25">
      <c r="A4033" t="s">
        <v>3019</v>
      </c>
      <c r="B4033" t="s">
        <v>1109</v>
      </c>
      <c r="C4033" s="1">
        <v>42342</v>
      </c>
      <c r="D4033" s="1">
        <v>42347</v>
      </c>
      <c r="E4033" t="s">
        <v>10</v>
      </c>
      <c r="F4033">
        <v>27144</v>
      </c>
      <c r="G4033">
        <v>3</v>
      </c>
      <c r="H4033">
        <v>0</v>
      </c>
      <c r="I4033">
        <v>122148</v>
      </c>
      <c r="J4033" s="1" t="str">
        <f>INDEX(location!A:A,MATCH('Tabela Total'!A4033,location!A:A,0))</f>
        <v>CA-2015-118871</v>
      </c>
      <c r="K4033" s="1" t="str">
        <f>VLOOKUP(J4033,location[#All],2,FALSE)</f>
        <v>United States</v>
      </c>
      <c r="L4033" t="str">
        <f>VLOOKUP(J4033,location[#All],3,)</f>
        <v>Los Angeles</v>
      </c>
      <c r="M4033" t="str">
        <f>VLOOKUP(J4033,location[#All],4,)</f>
        <v>California</v>
      </c>
      <c r="N4033">
        <f>VLOOKUP(J4033,location[#All],5,)</f>
        <v>90049</v>
      </c>
      <c r="O4033" t="str">
        <f>VLOOKUP(J4033,location[#All],6,)</f>
        <v>West</v>
      </c>
    </row>
    <row r="4034" spans="1:15" x14ac:dyDescent="0.25">
      <c r="A4034" t="s">
        <v>3019</v>
      </c>
      <c r="B4034" t="s">
        <v>1109</v>
      </c>
      <c r="C4034" s="1">
        <v>42342</v>
      </c>
      <c r="D4034" s="1">
        <v>42347</v>
      </c>
      <c r="E4034" t="s">
        <v>10</v>
      </c>
      <c r="F4034">
        <v>110352</v>
      </c>
      <c r="G4034">
        <v>3</v>
      </c>
      <c r="H4034">
        <v>2</v>
      </c>
      <c r="I4034">
        <v>82764</v>
      </c>
      <c r="J4034" s="1" t="str">
        <f>INDEX(location!A:A,MATCH('Tabela Total'!A4034,location!A:A,0))</f>
        <v>CA-2015-118871</v>
      </c>
      <c r="K4034" s="1" t="str">
        <f>VLOOKUP(J4034,location[#All],2,FALSE)</f>
        <v>United States</v>
      </c>
      <c r="L4034" t="str">
        <f>VLOOKUP(J4034,location[#All],3,)</f>
        <v>Los Angeles</v>
      </c>
      <c r="M4034" t="str">
        <f>VLOOKUP(J4034,location[#All],4,)</f>
        <v>California</v>
      </c>
      <c r="N4034">
        <f>VLOOKUP(J4034,location[#All],5,)</f>
        <v>90049</v>
      </c>
      <c r="O4034" t="str">
        <f>VLOOKUP(J4034,location[#All],6,)</f>
        <v>West</v>
      </c>
    </row>
    <row r="4035" spans="1:15" x14ac:dyDescent="0.25">
      <c r="A4035" t="s">
        <v>3019</v>
      </c>
      <c r="B4035" t="s">
        <v>1109</v>
      </c>
      <c r="C4035" s="1">
        <v>42342</v>
      </c>
      <c r="D4035" s="1">
        <v>42347</v>
      </c>
      <c r="E4035" t="s">
        <v>10</v>
      </c>
      <c r="F4035">
        <v>364</v>
      </c>
      <c r="G4035">
        <v>5</v>
      </c>
      <c r="H4035">
        <v>0</v>
      </c>
      <c r="I4035">
        <v>13832</v>
      </c>
      <c r="J4035" s="1" t="str">
        <f>INDEX(location!A:A,MATCH('Tabela Total'!A4035,location!A:A,0))</f>
        <v>CA-2015-118871</v>
      </c>
      <c r="K4035" s="1" t="str">
        <f>VLOOKUP(J4035,location[#All],2,FALSE)</f>
        <v>United States</v>
      </c>
      <c r="L4035" t="str">
        <f>VLOOKUP(J4035,location[#All],3,)</f>
        <v>Los Angeles</v>
      </c>
      <c r="M4035" t="str">
        <f>VLOOKUP(J4035,location[#All],4,)</f>
        <v>California</v>
      </c>
      <c r="N4035">
        <f>VLOOKUP(J4035,location[#All],5,)</f>
        <v>90049</v>
      </c>
      <c r="O4035" t="str">
        <f>VLOOKUP(J4035,location[#All],6,)</f>
        <v>West</v>
      </c>
    </row>
    <row r="4036" spans="1:15" x14ac:dyDescent="0.25">
      <c r="A4036" t="s">
        <v>3292</v>
      </c>
      <c r="B4036" t="s">
        <v>1109</v>
      </c>
      <c r="C4036" s="1">
        <v>42951</v>
      </c>
      <c r="D4036" s="1">
        <v>42954</v>
      </c>
      <c r="E4036" t="s">
        <v>44</v>
      </c>
      <c r="F4036">
        <v>7968</v>
      </c>
      <c r="G4036">
        <v>2</v>
      </c>
      <c r="H4036">
        <v>2</v>
      </c>
      <c r="I4036">
        <v>28884</v>
      </c>
      <c r="J4036" s="1" t="str">
        <f>INDEX(location!A:A,MATCH('Tabela Total'!A4036,location!A:A,0))</f>
        <v>CA-2017-132738</v>
      </c>
      <c r="K4036" s="1" t="str">
        <f>VLOOKUP(J4036,location[#All],2,FALSE)</f>
        <v>United States</v>
      </c>
      <c r="L4036" t="str">
        <f>VLOOKUP(J4036,location[#All],3,)</f>
        <v>Loveland</v>
      </c>
      <c r="M4036" t="str">
        <f>VLOOKUP(J4036,location[#All],4,)</f>
        <v>Colorado</v>
      </c>
      <c r="N4036">
        <f>VLOOKUP(J4036,location[#All],5,)</f>
        <v>80538</v>
      </c>
      <c r="O4036" t="str">
        <f>VLOOKUP(J4036,location[#All],6,)</f>
        <v>West</v>
      </c>
    </row>
    <row r="4037" spans="1:15" x14ac:dyDescent="0.25">
      <c r="A4037" t="s">
        <v>3292</v>
      </c>
      <c r="B4037" t="s">
        <v>1109</v>
      </c>
      <c r="C4037" s="1">
        <v>42951</v>
      </c>
      <c r="D4037" s="1">
        <v>42954</v>
      </c>
      <c r="E4037" t="s">
        <v>44</v>
      </c>
      <c r="F4037">
        <v>8784</v>
      </c>
      <c r="G4037">
        <v>1</v>
      </c>
      <c r="H4037">
        <v>2</v>
      </c>
      <c r="I4037">
        <v>31842</v>
      </c>
      <c r="J4037" s="1" t="str">
        <f>INDEX(location!A:A,MATCH('Tabela Total'!A4037,location!A:A,0))</f>
        <v>CA-2017-132738</v>
      </c>
      <c r="K4037" s="1" t="str">
        <f>VLOOKUP(J4037,location[#All],2,FALSE)</f>
        <v>United States</v>
      </c>
      <c r="L4037" t="str">
        <f>VLOOKUP(J4037,location[#All],3,)</f>
        <v>Loveland</v>
      </c>
      <c r="M4037" t="str">
        <f>VLOOKUP(J4037,location[#All],4,)</f>
        <v>Colorado</v>
      </c>
      <c r="N4037">
        <f>VLOOKUP(J4037,location[#All],5,)</f>
        <v>80538</v>
      </c>
      <c r="O4037" t="str">
        <f>VLOOKUP(J4037,location[#All],6,)</f>
        <v>West</v>
      </c>
    </row>
    <row r="4038" spans="1:15" x14ac:dyDescent="0.25">
      <c r="A4038" t="s">
        <v>3370</v>
      </c>
      <c r="B4038" t="s">
        <v>1109</v>
      </c>
      <c r="C4038" s="1">
        <v>42951</v>
      </c>
      <c r="D4038" s="1">
        <v>42955</v>
      </c>
      <c r="E4038" t="s">
        <v>15</v>
      </c>
      <c r="F4038">
        <v>3318</v>
      </c>
      <c r="G4038">
        <v>3</v>
      </c>
      <c r="H4038">
        <v>8</v>
      </c>
      <c r="I4038">
        <v>-56406</v>
      </c>
      <c r="J4038" s="1" t="str">
        <f>INDEX(location!A:A,MATCH('Tabela Total'!A4038,location!A:A,0))</f>
        <v>CA-2017-146367</v>
      </c>
      <c r="K4038" s="1" t="str">
        <f>VLOOKUP(J4038,location[#All],2,FALSE)</f>
        <v>United States</v>
      </c>
      <c r="L4038" t="str">
        <f>VLOOKUP(J4038,location[#All],3,)</f>
        <v>Carrollton</v>
      </c>
      <c r="M4038" t="str">
        <f>VLOOKUP(J4038,location[#All],4,)</f>
        <v>Texas</v>
      </c>
      <c r="N4038">
        <f>VLOOKUP(J4038,location[#All],5,)</f>
        <v>75007</v>
      </c>
      <c r="O4038" t="str">
        <f>VLOOKUP(J4038,location[#All],6,)</f>
        <v>Central</v>
      </c>
    </row>
    <row r="4039" spans="1:15" x14ac:dyDescent="0.25">
      <c r="A4039" t="s">
        <v>3598</v>
      </c>
      <c r="B4039" t="s">
        <v>1109</v>
      </c>
      <c r="C4039" s="1">
        <v>42839</v>
      </c>
      <c r="D4039" s="1">
        <v>42844</v>
      </c>
      <c r="E4039" t="s">
        <v>15</v>
      </c>
      <c r="F4039">
        <v>7445</v>
      </c>
      <c r="G4039">
        <v>5</v>
      </c>
      <c r="H4039">
        <v>0</v>
      </c>
      <c r="I4039">
        <v>201015</v>
      </c>
      <c r="J4039" s="1" t="str">
        <f>INDEX(location!A:A,MATCH('Tabela Total'!A4039,location!A:A,0))</f>
        <v>CA-2017-127117</v>
      </c>
      <c r="K4039" s="1" t="str">
        <f>VLOOKUP(J4039,location[#All],2,FALSE)</f>
        <v>United States</v>
      </c>
      <c r="L4039" t="str">
        <f>VLOOKUP(J4039,location[#All],3,)</f>
        <v>Morristown</v>
      </c>
      <c r="M4039" t="str">
        <f>VLOOKUP(J4039,location[#All],4,)</f>
        <v>New Jersey</v>
      </c>
      <c r="N4039">
        <f>VLOOKUP(J4039,location[#All],5,)</f>
        <v>7960</v>
      </c>
      <c r="O4039" t="str">
        <f>VLOOKUP(J4039,location[#All],6,)</f>
        <v>East</v>
      </c>
    </row>
    <row r="4040" spans="1:15" x14ac:dyDescent="0.25">
      <c r="A4040" t="s">
        <v>4770</v>
      </c>
      <c r="B4040" t="s">
        <v>1109</v>
      </c>
      <c r="C4040" s="1">
        <v>41841</v>
      </c>
      <c r="D4040" s="1">
        <v>41845</v>
      </c>
      <c r="E4040" t="s">
        <v>15</v>
      </c>
      <c r="F4040">
        <v>4992</v>
      </c>
      <c r="G4040">
        <v>3</v>
      </c>
      <c r="H4040">
        <v>8</v>
      </c>
      <c r="I4040">
        <v>-129792</v>
      </c>
      <c r="J4040" s="1" t="str">
        <f>INDEX(location!A:A,MATCH('Tabela Total'!A4040,location!A:A,0))</f>
        <v>CA-2014-129189</v>
      </c>
      <c r="K4040" s="1" t="str">
        <f>VLOOKUP(J4040,location[#All],2,FALSE)</f>
        <v>United States</v>
      </c>
      <c r="L4040" t="str">
        <f>VLOOKUP(J4040,location[#All],3,)</f>
        <v>Dallas</v>
      </c>
      <c r="M4040" t="str">
        <f>VLOOKUP(J4040,location[#All],4,)</f>
        <v>Texas</v>
      </c>
      <c r="N4040">
        <f>VLOOKUP(J4040,location[#All],5,)</f>
        <v>75217</v>
      </c>
      <c r="O4040" t="str">
        <f>VLOOKUP(J4040,location[#All],6,)</f>
        <v>Central</v>
      </c>
    </row>
    <row r="4041" spans="1:15" x14ac:dyDescent="0.25">
      <c r="A4041" t="s">
        <v>4770</v>
      </c>
      <c r="B4041" t="s">
        <v>1109</v>
      </c>
      <c r="C4041" s="1">
        <v>41841</v>
      </c>
      <c r="D4041" s="1">
        <v>41845</v>
      </c>
      <c r="E4041" t="s">
        <v>15</v>
      </c>
      <c r="F4041">
        <v>8792</v>
      </c>
      <c r="G4041">
        <v>5</v>
      </c>
      <c r="H4041">
        <v>2</v>
      </c>
      <c r="I4041">
        <v>29673</v>
      </c>
      <c r="J4041" s="1" t="str">
        <f>INDEX(location!A:A,MATCH('Tabela Total'!A4041,location!A:A,0))</f>
        <v>CA-2014-129189</v>
      </c>
      <c r="K4041" s="1" t="str">
        <f>VLOOKUP(J4041,location[#All],2,FALSE)</f>
        <v>United States</v>
      </c>
      <c r="L4041" t="str">
        <f>VLOOKUP(J4041,location[#All],3,)</f>
        <v>Dallas</v>
      </c>
      <c r="M4041" t="str">
        <f>VLOOKUP(J4041,location[#All],4,)</f>
        <v>Texas</v>
      </c>
      <c r="N4041">
        <f>VLOOKUP(J4041,location[#All],5,)</f>
        <v>75217</v>
      </c>
      <c r="O4041" t="str">
        <f>VLOOKUP(J4041,location[#All],6,)</f>
        <v>Central</v>
      </c>
    </row>
    <row r="4042" spans="1:15" x14ac:dyDescent="0.25">
      <c r="A4042" t="s">
        <v>4770</v>
      </c>
      <c r="B4042" t="s">
        <v>1109</v>
      </c>
      <c r="C4042" s="1">
        <v>41841</v>
      </c>
      <c r="D4042" s="1">
        <v>41845</v>
      </c>
      <c r="E4042" t="s">
        <v>15</v>
      </c>
      <c r="F4042">
        <v>65793</v>
      </c>
      <c r="G4042">
        <v>5</v>
      </c>
      <c r="H4042">
        <v>3</v>
      </c>
      <c r="I4042">
        <v>-9399</v>
      </c>
      <c r="J4042" s="1" t="str">
        <f>INDEX(location!A:A,MATCH('Tabela Total'!A4042,location!A:A,0))</f>
        <v>CA-2014-129189</v>
      </c>
      <c r="K4042" s="1" t="str">
        <f>VLOOKUP(J4042,location[#All],2,FALSE)</f>
        <v>United States</v>
      </c>
      <c r="L4042" t="str">
        <f>VLOOKUP(J4042,location[#All],3,)</f>
        <v>Dallas</v>
      </c>
      <c r="M4042" t="str">
        <f>VLOOKUP(J4042,location[#All],4,)</f>
        <v>Texas</v>
      </c>
      <c r="N4042">
        <f>VLOOKUP(J4042,location[#All],5,)</f>
        <v>75217</v>
      </c>
      <c r="O4042" t="str">
        <f>VLOOKUP(J4042,location[#All],6,)</f>
        <v>Central</v>
      </c>
    </row>
    <row r="4043" spans="1:15" x14ac:dyDescent="0.25">
      <c r="A4043" t="s">
        <v>4770</v>
      </c>
      <c r="B4043" t="s">
        <v>1109</v>
      </c>
      <c r="C4043" s="1">
        <v>41841</v>
      </c>
      <c r="D4043" s="1">
        <v>41845</v>
      </c>
      <c r="E4043" t="s">
        <v>15</v>
      </c>
      <c r="F4043">
        <v>1044</v>
      </c>
      <c r="G4043">
        <v>1</v>
      </c>
      <c r="H4043">
        <v>8</v>
      </c>
      <c r="I4043">
        <v>-1827</v>
      </c>
      <c r="J4043" s="1" t="str">
        <f>INDEX(location!A:A,MATCH('Tabela Total'!A4043,location!A:A,0))</f>
        <v>CA-2014-129189</v>
      </c>
      <c r="K4043" s="1" t="str">
        <f>VLOOKUP(J4043,location[#All],2,FALSE)</f>
        <v>United States</v>
      </c>
      <c r="L4043" t="str">
        <f>VLOOKUP(J4043,location[#All],3,)</f>
        <v>Dallas</v>
      </c>
      <c r="M4043" t="str">
        <f>VLOOKUP(J4043,location[#All],4,)</f>
        <v>Texas</v>
      </c>
      <c r="N4043">
        <f>VLOOKUP(J4043,location[#All],5,)</f>
        <v>75217</v>
      </c>
      <c r="O4043" t="str">
        <f>VLOOKUP(J4043,location[#All],6,)</f>
        <v>Central</v>
      </c>
    </row>
    <row r="4044" spans="1:15" x14ac:dyDescent="0.25">
      <c r="A4044" t="s">
        <v>5285</v>
      </c>
      <c r="B4044" t="s">
        <v>1109</v>
      </c>
      <c r="C4044" s="1">
        <v>42362</v>
      </c>
      <c r="D4044" s="1">
        <v>42368</v>
      </c>
      <c r="E4044" t="s">
        <v>15</v>
      </c>
      <c r="F4044">
        <v>968</v>
      </c>
      <c r="G4044">
        <v>2</v>
      </c>
      <c r="H4044">
        <v>0</v>
      </c>
      <c r="I4044">
        <v>37752</v>
      </c>
      <c r="J4044" s="1" t="str">
        <f>INDEX(location!A:A,MATCH('Tabela Total'!A4044,location!A:A,0))</f>
        <v>US-2015-128587</v>
      </c>
      <c r="K4044" s="1" t="str">
        <f>VLOOKUP(J4044,location[#All],2,FALSE)</f>
        <v>United States</v>
      </c>
      <c r="L4044" t="str">
        <f>VLOOKUP(J4044,location[#All],3,)</f>
        <v>Springfield</v>
      </c>
      <c r="M4044" t="str">
        <f>VLOOKUP(J4044,location[#All],4,)</f>
        <v>Missouri</v>
      </c>
      <c r="N4044">
        <f>VLOOKUP(J4044,location[#All],5,)</f>
        <v>65807</v>
      </c>
      <c r="O4044" t="str">
        <f>VLOOKUP(J4044,location[#All],6,)</f>
        <v>Central</v>
      </c>
    </row>
    <row r="4045" spans="1:15" x14ac:dyDescent="0.25">
      <c r="A4045" t="s">
        <v>5285</v>
      </c>
      <c r="B4045" t="s">
        <v>1109</v>
      </c>
      <c r="C4045" s="1">
        <v>42362</v>
      </c>
      <c r="D4045" s="1">
        <v>42368</v>
      </c>
      <c r="E4045" t="s">
        <v>15</v>
      </c>
      <c r="F4045">
        <v>489993</v>
      </c>
      <c r="G4045">
        <v>7</v>
      </c>
      <c r="H4045">
        <v>0</v>
      </c>
      <c r="I4045">
        <v>23029671</v>
      </c>
      <c r="J4045" s="1" t="str">
        <f>INDEX(location!A:A,MATCH('Tabela Total'!A4045,location!A:A,0))</f>
        <v>US-2015-128587</v>
      </c>
      <c r="K4045" s="1" t="str">
        <f>VLOOKUP(J4045,location[#All],2,FALSE)</f>
        <v>United States</v>
      </c>
      <c r="L4045" t="str">
        <f>VLOOKUP(J4045,location[#All],3,)</f>
        <v>Springfield</v>
      </c>
      <c r="M4045" t="str">
        <f>VLOOKUP(J4045,location[#All],4,)</f>
        <v>Missouri</v>
      </c>
      <c r="N4045">
        <f>VLOOKUP(J4045,location[#All],5,)</f>
        <v>65807</v>
      </c>
      <c r="O4045" t="str">
        <f>VLOOKUP(J4045,location[#All],6,)</f>
        <v>Central</v>
      </c>
    </row>
    <row r="4046" spans="1:15" x14ac:dyDescent="0.25">
      <c r="A4046" t="s">
        <v>5436</v>
      </c>
      <c r="B4046" t="s">
        <v>1109</v>
      </c>
      <c r="C4046" s="1">
        <v>42502</v>
      </c>
      <c r="D4046" s="1">
        <v>42507</v>
      </c>
      <c r="E4046" t="s">
        <v>15</v>
      </c>
      <c r="F4046">
        <v>1002</v>
      </c>
      <c r="G4046">
        <v>3</v>
      </c>
      <c r="H4046">
        <v>0</v>
      </c>
      <c r="I4046">
        <v>44088</v>
      </c>
      <c r="J4046" s="1" t="str">
        <f>INDEX(location!A:A,MATCH('Tabela Total'!A4046,location!A:A,0))</f>
        <v>CA-2016-100510</v>
      </c>
      <c r="K4046" s="1" t="str">
        <f>VLOOKUP(J4046,location[#All],2,FALSE)</f>
        <v>United States</v>
      </c>
      <c r="L4046" t="str">
        <f>VLOOKUP(J4046,location[#All],3,)</f>
        <v>New York City</v>
      </c>
      <c r="M4046" t="str">
        <f>VLOOKUP(J4046,location[#All],4,)</f>
        <v>New York</v>
      </c>
      <c r="N4046">
        <f>VLOOKUP(J4046,location[#All],5,)</f>
        <v>10024</v>
      </c>
      <c r="O4046" t="str">
        <f>VLOOKUP(J4046,location[#All],6,)</f>
        <v>East</v>
      </c>
    </row>
    <row r="4047" spans="1:15" x14ac:dyDescent="0.25">
      <c r="A4047" t="s">
        <v>5436</v>
      </c>
      <c r="B4047" t="s">
        <v>1109</v>
      </c>
      <c r="C4047" s="1">
        <v>42502</v>
      </c>
      <c r="D4047" s="1">
        <v>42507</v>
      </c>
      <c r="E4047" t="s">
        <v>15</v>
      </c>
      <c r="F4047">
        <v>63196</v>
      </c>
      <c r="G4047">
        <v>4</v>
      </c>
      <c r="H4047">
        <v>0</v>
      </c>
      <c r="I4047">
        <v>3033408</v>
      </c>
      <c r="J4047" s="1" t="str">
        <f>INDEX(location!A:A,MATCH('Tabela Total'!A4047,location!A:A,0))</f>
        <v>CA-2016-100510</v>
      </c>
      <c r="K4047" s="1" t="str">
        <f>VLOOKUP(J4047,location[#All],2,FALSE)</f>
        <v>United States</v>
      </c>
      <c r="L4047" t="str">
        <f>VLOOKUP(J4047,location[#All],3,)</f>
        <v>New York City</v>
      </c>
      <c r="M4047" t="str">
        <f>VLOOKUP(J4047,location[#All],4,)</f>
        <v>New York</v>
      </c>
      <c r="N4047">
        <f>VLOOKUP(J4047,location[#All],5,)</f>
        <v>10024</v>
      </c>
      <c r="O4047" t="str">
        <f>VLOOKUP(J4047,location[#All],6,)</f>
        <v>East</v>
      </c>
    </row>
    <row r="4048" spans="1:15" x14ac:dyDescent="0.25">
      <c r="A4048" t="s">
        <v>74</v>
      </c>
      <c r="B4048" t="s">
        <v>75</v>
      </c>
      <c r="C4048" s="1">
        <v>42631</v>
      </c>
      <c r="D4048" s="1">
        <v>42636</v>
      </c>
      <c r="E4048" t="s">
        <v>15</v>
      </c>
      <c r="F4048">
        <v>4616</v>
      </c>
      <c r="G4048">
        <v>1</v>
      </c>
      <c r="H4048">
        <v>2</v>
      </c>
      <c r="I4048">
        <v>1731</v>
      </c>
      <c r="J4048" s="1" t="str">
        <f>INDEX(location!A:A,MATCH('Tabela Total'!A4048,location!A:A,0))</f>
        <v>CA-2016-106075</v>
      </c>
      <c r="K4048" s="1" t="str">
        <f>VLOOKUP(J4048,location[#All],2,FALSE)</f>
        <v>United States</v>
      </c>
      <c r="L4048" t="str">
        <f>VLOOKUP(J4048,location[#All],3,)</f>
        <v>New York City</v>
      </c>
      <c r="M4048" t="str">
        <f>VLOOKUP(J4048,location[#All],4,)</f>
        <v>New York</v>
      </c>
      <c r="N4048">
        <f>VLOOKUP(J4048,location[#All],5,)</f>
        <v>10009</v>
      </c>
      <c r="O4048" t="str">
        <f>VLOOKUP(J4048,location[#All],6,)</f>
        <v>East</v>
      </c>
    </row>
    <row r="4049" spans="1:15" x14ac:dyDescent="0.25">
      <c r="A4049" t="s">
        <v>4248</v>
      </c>
      <c r="B4049" t="s">
        <v>75</v>
      </c>
      <c r="C4049" s="1">
        <v>42279</v>
      </c>
      <c r="D4049" s="1">
        <v>42280</v>
      </c>
      <c r="E4049" t="s">
        <v>44</v>
      </c>
      <c r="F4049">
        <v>11808</v>
      </c>
      <c r="G4049">
        <v>3</v>
      </c>
      <c r="H4049">
        <v>2</v>
      </c>
      <c r="I4049">
        <v>41328</v>
      </c>
      <c r="J4049" s="1" t="str">
        <f>INDEX(location!A:A,MATCH('Tabela Total'!A4049,location!A:A,0))</f>
        <v>CA-2015-129917</v>
      </c>
      <c r="K4049" s="1" t="str">
        <f>VLOOKUP(J4049,location[#All],2,FALSE)</f>
        <v>United States</v>
      </c>
      <c r="L4049" t="str">
        <f>VLOOKUP(J4049,location[#All],3,)</f>
        <v>Los Angeles</v>
      </c>
      <c r="M4049" t="str">
        <f>VLOOKUP(J4049,location[#All],4,)</f>
        <v>California</v>
      </c>
      <c r="N4049">
        <f>VLOOKUP(J4049,location[#All],5,)</f>
        <v>90008</v>
      </c>
      <c r="O4049" t="str">
        <f>VLOOKUP(J4049,location[#All],6,)</f>
        <v>West</v>
      </c>
    </row>
    <row r="4050" spans="1:15" x14ac:dyDescent="0.25">
      <c r="A4050" t="s">
        <v>4248</v>
      </c>
      <c r="B4050" t="s">
        <v>75</v>
      </c>
      <c r="C4050" s="1">
        <v>42279</v>
      </c>
      <c r="D4050" s="1">
        <v>42280</v>
      </c>
      <c r="E4050" t="s">
        <v>44</v>
      </c>
      <c r="F4050">
        <v>53568</v>
      </c>
      <c r="G4050">
        <v>4</v>
      </c>
      <c r="H4050">
        <v>2</v>
      </c>
      <c r="I4050">
        <v>194184</v>
      </c>
      <c r="J4050" s="1" t="str">
        <f>INDEX(location!A:A,MATCH('Tabela Total'!A4050,location!A:A,0))</f>
        <v>CA-2015-129917</v>
      </c>
      <c r="K4050" s="1" t="str">
        <f>VLOOKUP(J4050,location[#All],2,FALSE)</f>
        <v>United States</v>
      </c>
      <c r="L4050" t="str">
        <f>VLOOKUP(J4050,location[#All],3,)</f>
        <v>Los Angeles</v>
      </c>
      <c r="M4050" t="str">
        <f>VLOOKUP(J4050,location[#All],4,)</f>
        <v>California</v>
      </c>
      <c r="N4050">
        <f>VLOOKUP(J4050,location[#All],5,)</f>
        <v>90008</v>
      </c>
      <c r="O4050" t="str">
        <f>VLOOKUP(J4050,location[#All],6,)</f>
        <v>West</v>
      </c>
    </row>
    <row r="4051" spans="1:15" x14ac:dyDescent="0.25">
      <c r="A4051" t="s">
        <v>4248</v>
      </c>
      <c r="B4051" t="s">
        <v>75</v>
      </c>
      <c r="C4051" s="1">
        <v>42279</v>
      </c>
      <c r="D4051" s="1">
        <v>42280</v>
      </c>
      <c r="E4051" t="s">
        <v>44</v>
      </c>
      <c r="F4051">
        <v>50396</v>
      </c>
      <c r="G4051">
        <v>5</v>
      </c>
      <c r="H4051">
        <v>2</v>
      </c>
      <c r="I4051">
        <v>50396</v>
      </c>
      <c r="J4051" s="1" t="str">
        <f>INDEX(location!A:A,MATCH('Tabela Total'!A4051,location!A:A,0))</f>
        <v>CA-2015-129917</v>
      </c>
      <c r="K4051" s="1" t="str">
        <f>VLOOKUP(J4051,location[#All],2,FALSE)</f>
        <v>United States</v>
      </c>
      <c r="L4051" t="str">
        <f>VLOOKUP(J4051,location[#All],3,)</f>
        <v>Los Angeles</v>
      </c>
      <c r="M4051" t="str">
        <f>VLOOKUP(J4051,location[#All],4,)</f>
        <v>California</v>
      </c>
      <c r="N4051">
        <f>VLOOKUP(J4051,location[#All],5,)</f>
        <v>90008</v>
      </c>
      <c r="O4051" t="str">
        <f>VLOOKUP(J4051,location[#All],6,)</f>
        <v>West</v>
      </c>
    </row>
    <row r="4052" spans="1:15" x14ac:dyDescent="0.25">
      <c r="A4052" t="s">
        <v>4917</v>
      </c>
      <c r="B4052" t="s">
        <v>75</v>
      </c>
      <c r="C4052" s="1">
        <v>42836</v>
      </c>
      <c r="D4052" s="1">
        <v>42841</v>
      </c>
      <c r="E4052" t="s">
        <v>15</v>
      </c>
      <c r="F4052">
        <v>1752</v>
      </c>
      <c r="G4052">
        <v>1</v>
      </c>
      <c r="H4052">
        <v>2</v>
      </c>
      <c r="I4052">
        <v>1533</v>
      </c>
      <c r="J4052" s="1" t="str">
        <f>INDEX(location!A:A,MATCH('Tabela Total'!A4052,location!A:A,0))</f>
        <v>CA-2017-130904</v>
      </c>
      <c r="K4052" s="1" t="str">
        <f>VLOOKUP(J4052,location[#All],2,FALSE)</f>
        <v>United States</v>
      </c>
      <c r="L4052" t="str">
        <f>VLOOKUP(J4052,location[#All],3,)</f>
        <v>Burlington</v>
      </c>
      <c r="M4052" t="str">
        <f>VLOOKUP(J4052,location[#All],4,)</f>
        <v>North Carolina</v>
      </c>
      <c r="N4052">
        <f>VLOOKUP(J4052,location[#All],5,)</f>
        <v>27217</v>
      </c>
      <c r="O4052" t="str">
        <f>VLOOKUP(J4052,location[#All],6,)</f>
        <v>South</v>
      </c>
    </row>
    <row r="4053" spans="1:15" x14ac:dyDescent="0.25">
      <c r="A4053" t="s">
        <v>4917</v>
      </c>
      <c r="B4053" t="s">
        <v>75</v>
      </c>
      <c r="C4053" s="1">
        <v>42836</v>
      </c>
      <c r="D4053" s="1">
        <v>42841</v>
      </c>
      <c r="E4053" t="s">
        <v>15</v>
      </c>
      <c r="F4053">
        <v>20992</v>
      </c>
      <c r="G4053">
        <v>8</v>
      </c>
      <c r="H4053">
        <v>2</v>
      </c>
      <c r="I4053">
        <v>23616</v>
      </c>
      <c r="J4053" s="1" t="str">
        <f>INDEX(location!A:A,MATCH('Tabela Total'!A4053,location!A:A,0))</f>
        <v>CA-2017-130904</v>
      </c>
      <c r="K4053" s="1" t="str">
        <f>VLOOKUP(J4053,location[#All],2,FALSE)</f>
        <v>United States</v>
      </c>
      <c r="L4053" t="str">
        <f>VLOOKUP(J4053,location[#All],3,)</f>
        <v>Burlington</v>
      </c>
      <c r="M4053" t="str">
        <f>VLOOKUP(J4053,location[#All],4,)</f>
        <v>North Carolina</v>
      </c>
      <c r="N4053">
        <f>VLOOKUP(J4053,location[#All],5,)</f>
        <v>27217</v>
      </c>
      <c r="O4053" t="str">
        <f>VLOOKUP(J4053,location[#All],6,)</f>
        <v>South</v>
      </c>
    </row>
    <row r="4054" spans="1:15" x14ac:dyDescent="0.25">
      <c r="A4054" t="s">
        <v>5103</v>
      </c>
      <c r="B4054" t="s">
        <v>75</v>
      </c>
      <c r="C4054" s="1">
        <v>42852</v>
      </c>
      <c r="D4054" s="1">
        <v>42857</v>
      </c>
      <c r="E4054" t="s">
        <v>15</v>
      </c>
      <c r="F4054">
        <v>13958</v>
      </c>
      <c r="G4054">
        <v>7</v>
      </c>
      <c r="H4054">
        <v>0</v>
      </c>
      <c r="I4054">
        <v>390824</v>
      </c>
      <c r="J4054" s="1" t="str">
        <f>INDEX(location!A:A,MATCH('Tabela Total'!A4054,location!A:A,0))</f>
        <v>CA-2017-151281</v>
      </c>
      <c r="K4054" s="1" t="str">
        <f>VLOOKUP(J4054,location[#All],2,FALSE)</f>
        <v>United States</v>
      </c>
      <c r="L4054" t="str">
        <f>VLOOKUP(J4054,location[#All],3,)</f>
        <v>Seattle</v>
      </c>
      <c r="M4054" t="str">
        <f>VLOOKUP(J4054,location[#All],4,)</f>
        <v>Washington</v>
      </c>
      <c r="N4054">
        <f>VLOOKUP(J4054,location[#All],5,)</f>
        <v>98105</v>
      </c>
      <c r="O4054" t="str">
        <f>VLOOKUP(J4054,location[#All],6,)</f>
        <v>West</v>
      </c>
    </row>
    <row r="4055" spans="1:15" x14ac:dyDescent="0.25">
      <c r="A4055" t="s">
        <v>23</v>
      </c>
      <c r="B4055" t="s">
        <v>24</v>
      </c>
      <c r="C4055" s="1">
        <v>42330</v>
      </c>
      <c r="D4055" s="1">
        <v>42334</v>
      </c>
      <c r="E4055" t="s">
        <v>15</v>
      </c>
      <c r="F4055">
        <v>6881</v>
      </c>
      <c r="G4055">
        <v>5</v>
      </c>
      <c r="H4055">
        <v>8</v>
      </c>
      <c r="I4055">
        <v>-123858</v>
      </c>
      <c r="J4055" s="1" t="str">
        <f>INDEX(location!A:A,MATCH('Tabela Total'!A4055,location!A:A,0))</f>
        <v>US-2015-118983</v>
      </c>
      <c r="K4055" s="1" t="str">
        <f>VLOOKUP(J4055,location[#All],2,FALSE)</f>
        <v>United States</v>
      </c>
      <c r="L4055" t="str">
        <f>VLOOKUP(J4055,location[#All],3,)</f>
        <v>Fort Worth</v>
      </c>
      <c r="M4055" t="str">
        <f>VLOOKUP(J4055,location[#All],4,)</f>
        <v>Texas</v>
      </c>
      <c r="N4055">
        <f>VLOOKUP(J4055,location[#All],5,)</f>
        <v>76106</v>
      </c>
      <c r="O4055" t="str">
        <f>VLOOKUP(J4055,location[#All],6,)</f>
        <v>Central</v>
      </c>
    </row>
    <row r="4056" spans="1:15" x14ac:dyDescent="0.25">
      <c r="A4056" t="s">
        <v>23</v>
      </c>
      <c r="B4056" t="s">
        <v>24</v>
      </c>
      <c r="C4056" s="1">
        <v>42330</v>
      </c>
      <c r="D4056" s="1">
        <v>42334</v>
      </c>
      <c r="E4056" t="s">
        <v>15</v>
      </c>
      <c r="F4056">
        <v>2544</v>
      </c>
      <c r="G4056">
        <v>3</v>
      </c>
      <c r="H4056">
        <v>8</v>
      </c>
      <c r="I4056">
        <v>-3816</v>
      </c>
      <c r="J4056" s="1" t="str">
        <f>INDEX(location!A:A,MATCH('Tabela Total'!A4056,location!A:A,0))</f>
        <v>US-2015-118983</v>
      </c>
      <c r="K4056" s="1" t="str">
        <f>VLOOKUP(J4056,location[#All],2,FALSE)</f>
        <v>United States</v>
      </c>
      <c r="L4056" t="str">
        <f>VLOOKUP(J4056,location[#All],3,)</f>
        <v>Fort Worth</v>
      </c>
      <c r="M4056" t="str">
        <f>VLOOKUP(J4056,location[#All],4,)</f>
        <v>Texas</v>
      </c>
      <c r="N4056">
        <f>VLOOKUP(J4056,location[#All],5,)</f>
        <v>76106</v>
      </c>
      <c r="O4056" t="str">
        <f>VLOOKUP(J4056,location[#All],6,)</f>
        <v>Central</v>
      </c>
    </row>
    <row r="4057" spans="1:15" x14ac:dyDescent="0.25">
      <c r="A4057" t="s">
        <v>359</v>
      </c>
      <c r="B4057" t="s">
        <v>24</v>
      </c>
      <c r="C4057" s="1">
        <v>42308</v>
      </c>
      <c r="D4057" s="1">
        <v>42312</v>
      </c>
      <c r="E4057" t="s">
        <v>15</v>
      </c>
      <c r="F4057">
        <v>7012</v>
      </c>
      <c r="G4057">
        <v>4</v>
      </c>
      <c r="H4057">
        <v>0</v>
      </c>
      <c r="I4057">
        <v>21036</v>
      </c>
      <c r="J4057" s="1" t="str">
        <f>INDEX(location!A:A,MATCH('Tabela Total'!A4057,location!A:A,0))</f>
        <v>CA-2015-122259</v>
      </c>
      <c r="K4057" s="1" t="str">
        <f>VLOOKUP(J4057,location[#All],2,FALSE)</f>
        <v>United States</v>
      </c>
      <c r="L4057" t="str">
        <f>VLOOKUP(J4057,location[#All],3,)</f>
        <v>Jackson</v>
      </c>
      <c r="M4057" t="str">
        <f>VLOOKUP(J4057,location[#All],4,)</f>
        <v>Michigan</v>
      </c>
      <c r="N4057">
        <f>VLOOKUP(J4057,location[#All],5,)</f>
        <v>49201</v>
      </c>
      <c r="O4057" t="str">
        <f>VLOOKUP(J4057,location[#All],6,)</f>
        <v>Central</v>
      </c>
    </row>
    <row r="4058" spans="1:15" x14ac:dyDescent="0.25">
      <c r="A4058" t="s">
        <v>753</v>
      </c>
      <c r="B4058" t="s">
        <v>24</v>
      </c>
      <c r="C4058" s="1">
        <v>43069</v>
      </c>
      <c r="D4058" s="1">
        <v>43071</v>
      </c>
      <c r="E4058" t="s">
        <v>10</v>
      </c>
      <c r="F4058">
        <v>68472</v>
      </c>
      <c r="G4058">
        <v>3</v>
      </c>
      <c r="H4058">
        <v>2</v>
      </c>
      <c r="I4058">
        <v>231093</v>
      </c>
      <c r="J4058" s="1" t="str">
        <f>INDEX(location!A:A,MATCH('Tabela Total'!A4058,location!A:A,0))</f>
        <v>CA-2017-111689</v>
      </c>
      <c r="K4058" s="1" t="str">
        <f>VLOOKUP(J4058,location[#All],2,FALSE)</f>
        <v>United States</v>
      </c>
      <c r="L4058" t="str">
        <f>VLOOKUP(J4058,location[#All],3,)</f>
        <v>New York City</v>
      </c>
      <c r="M4058" t="str">
        <f>VLOOKUP(J4058,location[#All],4,)</f>
        <v>New York</v>
      </c>
      <c r="N4058">
        <f>VLOOKUP(J4058,location[#All],5,)</f>
        <v>10024</v>
      </c>
      <c r="O4058" t="str">
        <f>VLOOKUP(J4058,location[#All],6,)</f>
        <v>East</v>
      </c>
    </row>
    <row r="4059" spans="1:15" x14ac:dyDescent="0.25">
      <c r="A4059" t="s">
        <v>753</v>
      </c>
      <c r="B4059" t="s">
        <v>24</v>
      </c>
      <c r="C4059" s="1">
        <v>43069</v>
      </c>
      <c r="D4059" s="1">
        <v>43071</v>
      </c>
      <c r="E4059" t="s">
        <v>10</v>
      </c>
      <c r="F4059">
        <v>12429</v>
      </c>
      <c r="G4059">
        <v>5</v>
      </c>
      <c r="H4059">
        <v>1</v>
      </c>
      <c r="I4059">
        <v>26239</v>
      </c>
      <c r="J4059" s="1" t="str">
        <f>INDEX(location!A:A,MATCH('Tabela Total'!A4059,location!A:A,0))</f>
        <v>CA-2017-111689</v>
      </c>
      <c r="K4059" s="1" t="str">
        <f>VLOOKUP(J4059,location[#All],2,FALSE)</f>
        <v>United States</v>
      </c>
      <c r="L4059" t="str">
        <f>VLOOKUP(J4059,location[#All],3,)</f>
        <v>New York City</v>
      </c>
      <c r="M4059" t="str">
        <f>VLOOKUP(J4059,location[#All],4,)</f>
        <v>New York</v>
      </c>
      <c r="N4059">
        <f>VLOOKUP(J4059,location[#All],5,)</f>
        <v>10024</v>
      </c>
      <c r="O4059" t="str">
        <f>VLOOKUP(J4059,location[#All],6,)</f>
        <v>East</v>
      </c>
    </row>
    <row r="4060" spans="1:15" x14ac:dyDescent="0.25">
      <c r="A4060" t="s">
        <v>1086</v>
      </c>
      <c r="B4060" t="s">
        <v>24</v>
      </c>
      <c r="C4060" s="1">
        <v>41765</v>
      </c>
      <c r="D4060" s="1">
        <v>41769</v>
      </c>
      <c r="E4060" t="s">
        <v>15</v>
      </c>
      <c r="F4060">
        <v>140736</v>
      </c>
      <c r="G4060">
        <v>8</v>
      </c>
      <c r="H4060">
        <v>2</v>
      </c>
      <c r="I4060">
        <v>52776</v>
      </c>
      <c r="J4060" s="1" t="str">
        <f>INDEX(location!A:A,MATCH('Tabela Total'!A4060,location!A:A,0))</f>
        <v>CA-2014-121664</v>
      </c>
      <c r="K4060" s="1" t="str">
        <f>VLOOKUP(J4060,location[#All],2,FALSE)</f>
        <v>United States</v>
      </c>
      <c r="L4060" t="str">
        <f>VLOOKUP(J4060,location[#All],3,)</f>
        <v>Los Angeles</v>
      </c>
      <c r="M4060" t="str">
        <f>VLOOKUP(J4060,location[#All],4,)</f>
        <v>California</v>
      </c>
      <c r="N4060">
        <f>VLOOKUP(J4060,location[#All],5,)</f>
        <v>90049</v>
      </c>
      <c r="O4060" t="str">
        <f>VLOOKUP(J4060,location[#All],6,)</f>
        <v>West</v>
      </c>
    </row>
    <row r="4061" spans="1:15" x14ac:dyDescent="0.25">
      <c r="A4061" t="s">
        <v>4338</v>
      </c>
      <c r="B4061" t="s">
        <v>24</v>
      </c>
      <c r="C4061" s="1">
        <v>41967</v>
      </c>
      <c r="D4061" s="1">
        <v>41972</v>
      </c>
      <c r="E4061" t="s">
        <v>15</v>
      </c>
      <c r="F4061">
        <v>11115</v>
      </c>
      <c r="G4061">
        <v>5</v>
      </c>
      <c r="H4061">
        <v>0</v>
      </c>
      <c r="I4061">
        <v>48906</v>
      </c>
      <c r="J4061" s="1" t="str">
        <f>INDEX(location!A:A,MATCH('Tabela Total'!A4061,location!A:A,0))</f>
        <v>CA-2014-122217</v>
      </c>
      <c r="K4061" s="1" t="str">
        <f>VLOOKUP(J4061,location[#All],2,FALSE)</f>
        <v>United States</v>
      </c>
      <c r="L4061" t="str">
        <f>VLOOKUP(J4061,location[#All],3,)</f>
        <v>Virginia Beach</v>
      </c>
      <c r="M4061" t="str">
        <f>VLOOKUP(J4061,location[#All],4,)</f>
        <v>Virginia</v>
      </c>
      <c r="N4061">
        <f>VLOOKUP(J4061,location[#All],5,)</f>
        <v>23464</v>
      </c>
      <c r="O4061" t="str">
        <f>VLOOKUP(J4061,location[#All],6,)</f>
        <v>South</v>
      </c>
    </row>
    <row r="4062" spans="1:15" x14ac:dyDescent="0.25">
      <c r="A4062" t="s">
        <v>5596</v>
      </c>
      <c r="B4062" t="s">
        <v>24</v>
      </c>
      <c r="C4062" s="1">
        <v>42341</v>
      </c>
      <c r="D4062" s="1">
        <v>42343</v>
      </c>
      <c r="E4062" t="s">
        <v>10</v>
      </c>
      <c r="F4062">
        <v>18466</v>
      </c>
      <c r="G4062">
        <v>7</v>
      </c>
      <c r="H4062">
        <v>0</v>
      </c>
      <c r="I4062">
        <v>849436</v>
      </c>
      <c r="J4062" s="1" t="str">
        <f>INDEX(location!A:A,MATCH('Tabela Total'!A4062,location!A:A,0))</f>
        <v>CA-2015-156853</v>
      </c>
      <c r="K4062" s="1" t="str">
        <f>VLOOKUP(J4062,location[#All],2,FALSE)</f>
        <v>United States</v>
      </c>
      <c r="L4062" t="str">
        <f>VLOOKUP(J4062,location[#All],3,)</f>
        <v>Concord</v>
      </c>
      <c r="M4062" t="str">
        <f>VLOOKUP(J4062,location[#All],4,)</f>
        <v>New Hampshire</v>
      </c>
      <c r="N4062">
        <f>VLOOKUP(J4062,location[#All],5,)</f>
        <v>3301</v>
      </c>
      <c r="O4062" t="str">
        <f>VLOOKUP(J4062,location[#All],6,)</f>
        <v>East</v>
      </c>
    </row>
    <row r="4063" spans="1:15" x14ac:dyDescent="0.25">
      <c r="A4063" t="s">
        <v>5648</v>
      </c>
      <c r="B4063" t="s">
        <v>24</v>
      </c>
      <c r="C4063" s="1">
        <v>42758</v>
      </c>
      <c r="D4063" s="1">
        <v>42762</v>
      </c>
      <c r="E4063" t="s">
        <v>15</v>
      </c>
      <c r="F4063">
        <v>95984</v>
      </c>
      <c r="G4063">
        <v>2</v>
      </c>
      <c r="H4063">
        <v>2</v>
      </c>
      <c r="I4063">
        <v>11998</v>
      </c>
      <c r="J4063" s="1" t="str">
        <f>INDEX(location!A:A,MATCH('Tabela Total'!A4063,location!A:A,0))</f>
        <v>CA-2017-161893</v>
      </c>
      <c r="K4063" s="1" t="str">
        <f>VLOOKUP(J4063,location[#All],2,FALSE)</f>
        <v>United States</v>
      </c>
      <c r="L4063" t="str">
        <f>VLOOKUP(J4063,location[#All],3,)</f>
        <v>Tucson</v>
      </c>
      <c r="M4063" t="str">
        <f>VLOOKUP(J4063,location[#All],4,)</f>
        <v>Arizona</v>
      </c>
      <c r="N4063">
        <f>VLOOKUP(J4063,location[#All],5,)</f>
        <v>85705</v>
      </c>
      <c r="O4063" t="str">
        <f>VLOOKUP(J4063,location[#All],6,)</f>
        <v>West</v>
      </c>
    </row>
    <row r="4064" spans="1:15" x14ac:dyDescent="0.25">
      <c r="A4064" t="s">
        <v>5648</v>
      </c>
      <c r="B4064" t="s">
        <v>24</v>
      </c>
      <c r="C4064" s="1">
        <v>42758</v>
      </c>
      <c r="D4064" s="1">
        <v>42762</v>
      </c>
      <c r="E4064" t="s">
        <v>15</v>
      </c>
      <c r="F4064">
        <v>4938</v>
      </c>
      <c r="G4064">
        <v>2</v>
      </c>
      <c r="H4064">
        <v>7</v>
      </c>
      <c r="I4064">
        <v>-36212</v>
      </c>
      <c r="J4064" s="1" t="str">
        <f>INDEX(location!A:A,MATCH('Tabela Total'!A4064,location!A:A,0))</f>
        <v>CA-2017-161893</v>
      </c>
      <c r="K4064" s="1" t="str">
        <f>VLOOKUP(J4064,location[#All],2,FALSE)</f>
        <v>United States</v>
      </c>
      <c r="L4064" t="str">
        <f>VLOOKUP(J4064,location[#All],3,)</f>
        <v>Tucson</v>
      </c>
      <c r="M4064" t="str">
        <f>VLOOKUP(J4064,location[#All],4,)</f>
        <v>Arizona</v>
      </c>
      <c r="N4064">
        <f>VLOOKUP(J4064,location[#All],5,)</f>
        <v>85705</v>
      </c>
      <c r="O4064" t="str">
        <f>VLOOKUP(J4064,location[#All],6,)</f>
        <v>West</v>
      </c>
    </row>
    <row r="4065" spans="1:15" x14ac:dyDescent="0.25">
      <c r="A4065" t="s">
        <v>873</v>
      </c>
      <c r="B4065" t="s">
        <v>874</v>
      </c>
      <c r="C4065" s="1">
        <v>43086</v>
      </c>
      <c r="D4065" s="1">
        <v>43089</v>
      </c>
      <c r="E4065" t="s">
        <v>44</v>
      </c>
      <c r="F4065">
        <v>11808</v>
      </c>
      <c r="G4065">
        <v>2</v>
      </c>
      <c r="H4065">
        <v>2</v>
      </c>
      <c r="I4065">
        <v>42804</v>
      </c>
      <c r="J4065" s="1" t="str">
        <f>INDEX(location!A:A,MATCH('Tabela Total'!A4065,location!A:A,0))</f>
        <v>CA-2017-106964</v>
      </c>
      <c r="K4065" s="1" t="str">
        <f>VLOOKUP(J4065,location[#All],2,FALSE)</f>
        <v>United States</v>
      </c>
      <c r="L4065" t="str">
        <f>VLOOKUP(J4065,location[#All],3,)</f>
        <v>Los Angeles</v>
      </c>
      <c r="M4065" t="str">
        <f>VLOOKUP(J4065,location[#All],4,)</f>
        <v>California</v>
      </c>
      <c r="N4065">
        <f>VLOOKUP(J4065,location[#All],5,)</f>
        <v>90045</v>
      </c>
      <c r="O4065" t="str">
        <f>VLOOKUP(J4065,location[#All],6,)</f>
        <v>West</v>
      </c>
    </row>
    <row r="4066" spans="1:15" x14ac:dyDescent="0.25">
      <c r="A4066" t="s">
        <v>3263</v>
      </c>
      <c r="B4066" t="s">
        <v>874</v>
      </c>
      <c r="C4066" s="1">
        <v>42225</v>
      </c>
      <c r="D4066" s="1">
        <v>42229</v>
      </c>
      <c r="E4066" t="s">
        <v>10</v>
      </c>
      <c r="F4066">
        <v>6874</v>
      </c>
      <c r="G4066">
        <v>5</v>
      </c>
      <c r="H4066">
        <v>0</v>
      </c>
      <c r="I4066">
        <v>48118</v>
      </c>
      <c r="J4066" s="1" t="str">
        <f>INDEX(location!A:A,MATCH('Tabela Total'!A4066,location!A:A,0))</f>
        <v>CA-2015-103954</v>
      </c>
      <c r="K4066" s="1" t="str">
        <f>VLOOKUP(J4066,location[#All],2,FALSE)</f>
        <v>United States</v>
      </c>
      <c r="L4066" t="str">
        <f>VLOOKUP(J4066,location[#All],3,)</f>
        <v>Milwaukee</v>
      </c>
      <c r="M4066" t="str">
        <f>VLOOKUP(J4066,location[#All],4,)</f>
        <v>Wisconsin</v>
      </c>
      <c r="N4066">
        <f>VLOOKUP(J4066,location[#All],5,)</f>
        <v>53209</v>
      </c>
      <c r="O4066" t="str">
        <f>VLOOKUP(J4066,location[#All],6,)</f>
        <v>Central</v>
      </c>
    </row>
    <row r="4067" spans="1:15" x14ac:dyDescent="0.25">
      <c r="A4067" t="s">
        <v>3630</v>
      </c>
      <c r="B4067" t="s">
        <v>874</v>
      </c>
      <c r="C4067" s="1">
        <v>41699</v>
      </c>
      <c r="D4067" s="1">
        <v>41703</v>
      </c>
      <c r="E4067" t="s">
        <v>15</v>
      </c>
      <c r="F4067">
        <v>594</v>
      </c>
      <c r="G4067">
        <v>3</v>
      </c>
      <c r="H4067">
        <v>0</v>
      </c>
      <c r="I4067">
        <v>16038</v>
      </c>
      <c r="J4067" s="1" t="str">
        <f>INDEX(location!A:A,MATCH('Tabela Total'!A4067,location!A:A,0))</f>
        <v>US-2014-143707</v>
      </c>
      <c r="K4067" s="1" t="str">
        <f>VLOOKUP(J4067,location[#All],2,FALSE)</f>
        <v>United States</v>
      </c>
      <c r="L4067" t="str">
        <f>VLOOKUP(J4067,location[#All],3,)</f>
        <v>New York City</v>
      </c>
      <c r="M4067" t="str">
        <f>VLOOKUP(J4067,location[#All],4,)</f>
        <v>New York</v>
      </c>
      <c r="N4067">
        <f>VLOOKUP(J4067,location[#All],5,)</f>
        <v>10035</v>
      </c>
      <c r="O4067" t="str">
        <f>VLOOKUP(J4067,location[#All],6,)</f>
        <v>East</v>
      </c>
    </row>
    <row r="4068" spans="1:15" x14ac:dyDescent="0.25">
      <c r="A4068" t="s">
        <v>5530</v>
      </c>
      <c r="B4068" t="s">
        <v>874</v>
      </c>
      <c r="C4068" s="1">
        <v>42832</v>
      </c>
      <c r="D4068" s="1">
        <v>42836</v>
      </c>
      <c r="E4068" t="s">
        <v>15</v>
      </c>
      <c r="F4068">
        <v>16256</v>
      </c>
      <c r="G4068">
        <v>2</v>
      </c>
      <c r="H4068">
        <v>2</v>
      </c>
      <c r="I4068">
        <v>12192</v>
      </c>
      <c r="J4068" s="1" t="str">
        <f>INDEX(location!A:A,MATCH('Tabela Total'!A4068,location!A:A,0))</f>
        <v>CA-2017-165904</v>
      </c>
      <c r="K4068" s="1" t="str">
        <f>VLOOKUP(J4068,location[#All],2,FALSE)</f>
        <v>United States</v>
      </c>
      <c r="L4068" t="str">
        <f>VLOOKUP(J4068,location[#All],3,)</f>
        <v>Jacksonville</v>
      </c>
      <c r="M4068" t="str">
        <f>VLOOKUP(J4068,location[#All],4,)</f>
        <v>Florida</v>
      </c>
      <c r="N4068">
        <f>VLOOKUP(J4068,location[#All],5,)</f>
        <v>32216</v>
      </c>
      <c r="O4068" t="str">
        <f>VLOOKUP(J4068,location[#All],6,)</f>
        <v>South</v>
      </c>
    </row>
    <row r="4069" spans="1:15" x14ac:dyDescent="0.25">
      <c r="A4069" t="s">
        <v>5530</v>
      </c>
      <c r="B4069" t="s">
        <v>874</v>
      </c>
      <c r="C4069" s="1">
        <v>42832</v>
      </c>
      <c r="D4069" s="1">
        <v>42836</v>
      </c>
      <c r="E4069" t="s">
        <v>15</v>
      </c>
      <c r="F4069">
        <v>219184</v>
      </c>
      <c r="G4069">
        <v>2</v>
      </c>
      <c r="H4069">
        <v>2</v>
      </c>
      <c r="I4069">
        <v>191786</v>
      </c>
      <c r="J4069" s="1" t="str">
        <f>INDEX(location!A:A,MATCH('Tabela Total'!A4069,location!A:A,0))</f>
        <v>CA-2017-165904</v>
      </c>
      <c r="K4069" s="1" t="str">
        <f>VLOOKUP(J4069,location[#All],2,FALSE)</f>
        <v>United States</v>
      </c>
      <c r="L4069" t="str">
        <f>VLOOKUP(J4069,location[#All],3,)</f>
        <v>Jacksonville</v>
      </c>
      <c r="M4069" t="str">
        <f>VLOOKUP(J4069,location[#All],4,)</f>
        <v>Florida</v>
      </c>
      <c r="N4069">
        <f>VLOOKUP(J4069,location[#All],5,)</f>
        <v>32216</v>
      </c>
      <c r="O4069" t="str">
        <f>VLOOKUP(J4069,location[#All],6,)</f>
        <v>South</v>
      </c>
    </row>
    <row r="4070" spans="1:15" x14ac:dyDescent="0.25">
      <c r="A4070" t="s">
        <v>5751</v>
      </c>
      <c r="B4070" t="s">
        <v>874</v>
      </c>
      <c r="C4070" s="1">
        <v>42749</v>
      </c>
      <c r="D4070" s="1">
        <v>42755</v>
      </c>
      <c r="E4070" t="s">
        <v>15</v>
      </c>
      <c r="F4070">
        <v>674</v>
      </c>
      <c r="G4070">
        <v>5</v>
      </c>
      <c r="H4070">
        <v>0</v>
      </c>
      <c r="I4070">
        <v>17524</v>
      </c>
      <c r="J4070" s="1" t="str">
        <f>INDEX(location!A:A,MATCH('Tabela Total'!A4070,location!A:A,0))</f>
        <v>CA-2017-113278</v>
      </c>
      <c r="K4070" s="1" t="str">
        <f>VLOOKUP(J4070,location[#All],2,FALSE)</f>
        <v>United States</v>
      </c>
      <c r="L4070" t="str">
        <f>VLOOKUP(J4070,location[#All],3,)</f>
        <v>Richmond</v>
      </c>
      <c r="M4070" t="str">
        <f>VLOOKUP(J4070,location[#All],4,)</f>
        <v>Indiana</v>
      </c>
      <c r="N4070">
        <f>VLOOKUP(J4070,location[#All],5,)</f>
        <v>47374</v>
      </c>
      <c r="O4070" t="str">
        <f>VLOOKUP(J4070,location[#All],6,)</f>
        <v>Central</v>
      </c>
    </row>
    <row r="4071" spans="1:15" x14ac:dyDescent="0.25">
      <c r="A4071" t="s">
        <v>5751</v>
      </c>
      <c r="B4071" t="s">
        <v>874</v>
      </c>
      <c r="C4071" s="1">
        <v>42749</v>
      </c>
      <c r="D4071" s="1">
        <v>42755</v>
      </c>
      <c r="E4071" t="s">
        <v>15</v>
      </c>
      <c r="F4071">
        <v>252</v>
      </c>
      <c r="G4071">
        <v>2</v>
      </c>
      <c r="H4071">
        <v>0</v>
      </c>
      <c r="I4071">
        <v>1008</v>
      </c>
      <c r="J4071" s="1" t="str">
        <f>INDEX(location!A:A,MATCH('Tabela Total'!A4071,location!A:A,0))</f>
        <v>CA-2017-113278</v>
      </c>
      <c r="K4071" s="1" t="str">
        <f>VLOOKUP(J4071,location[#All],2,FALSE)</f>
        <v>United States</v>
      </c>
      <c r="L4071" t="str">
        <f>VLOOKUP(J4071,location[#All],3,)</f>
        <v>Richmond</v>
      </c>
      <c r="M4071" t="str">
        <f>VLOOKUP(J4071,location[#All],4,)</f>
        <v>Indiana</v>
      </c>
      <c r="N4071">
        <f>VLOOKUP(J4071,location[#All],5,)</f>
        <v>47374</v>
      </c>
      <c r="O4071" t="str">
        <f>VLOOKUP(J4071,location[#All],6,)</f>
        <v>Central</v>
      </c>
    </row>
    <row r="4072" spans="1:15" x14ac:dyDescent="0.25">
      <c r="A4072" t="s">
        <v>5751</v>
      </c>
      <c r="B4072" t="s">
        <v>874</v>
      </c>
      <c r="C4072" s="1">
        <v>42749</v>
      </c>
      <c r="D4072" s="1">
        <v>42755</v>
      </c>
      <c r="E4072" t="s">
        <v>15</v>
      </c>
      <c r="F4072">
        <v>678</v>
      </c>
      <c r="G4072">
        <v>4</v>
      </c>
      <c r="H4072">
        <v>0</v>
      </c>
      <c r="I4072">
        <v>1356</v>
      </c>
      <c r="J4072" s="1" t="str">
        <f>INDEX(location!A:A,MATCH('Tabela Total'!A4072,location!A:A,0))</f>
        <v>CA-2017-113278</v>
      </c>
      <c r="K4072" s="1" t="str">
        <f>VLOOKUP(J4072,location[#All],2,FALSE)</f>
        <v>United States</v>
      </c>
      <c r="L4072" t="str">
        <f>VLOOKUP(J4072,location[#All],3,)</f>
        <v>Richmond</v>
      </c>
      <c r="M4072" t="str">
        <f>VLOOKUP(J4072,location[#All],4,)</f>
        <v>Indiana</v>
      </c>
      <c r="N4072">
        <f>VLOOKUP(J4072,location[#All],5,)</f>
        <v>47374</v>
      </c>
      <c r="O4072" t="str">
        <f>VLOOKUP(J4072,location[#All],6,)</f>
        <v>Central</v>
      </c>
    </row>
    <row r="4073" spans="1:15" x14ac:dyDescent="0.25">
      <c r="A4073" t="s">
        <v>5751</v>
      </c>
      <c r="B4073" t="s">
        <v>874</v>
      </c>
      <c r="C4073" s="1">
        <v>42749</v>
      </c>
      <c r="D4073" s="1">
        <v>42755</v>
      </c>
      <c r="E4073" t="s">
        <v>15</v>
      </c>
      <c r="F4073">
        <v>1876</v>
      </c>
      <c r="G4073">
        <v>2</v>
      </c>
      <c r="H4073">
        <v>0</v>
      </c>
      <c r="I4073">
        <v>52528</v>
      </c>
      <c r="J4073" s="1" t="str">
        <f>INDEX(location!A:A,MATCH('Tabela Total'!A4073,location!A:A,0))</f>
        <v>CA-2017-113278</v>
      </c>
      <c r="K4073" s="1" t="str">
        <f>VLOOKUP(J4073,location[#All],2,FALSE)</f>
        <v>United States</v>
      </c>
      <c r="L4073" t="str">
        <f>VLOOKUP(J4073,location[#All],3,)</f>
        <v>Richmond</v>
      </c>
      <c r="M4073" t="str">
        <f>VLOOKUP(J4073,location[#All],4,)</f>
        <v>Indiana</v>
      </c>
      <c r="N4073">
        <f>VLOOKUP(J4073,location[#All],5,)</f>
        <v>47374</v>
      </c>
      <c r="O4073" t="str">
        <f>VLOOKUP(J4073,location[#All],6,)</f>
        <v>Central</v>
      </c>
    </row>
    <row r="4074" spans="1:15" x14ac:dyDescent="0.25">
      <c r="A4074" t="s">
        <v>5751</v>
      </c>
      <c r="B4074" t="s">
        <v>874</v>
      </c>
      <c r="C4074" s="1">
        <v>42749</v>
      </c>
      <c r="D4074" s="1">
        <v>42755</v>
      </c>
      <c r="E4074" t="s">
        <v>15</v>
      </c>
      <c r="F4074">
        <v>1212</v>
      </c>
      <c r="G4074">
        <v>4</v>
      </c>
      <c r="H4074">
        <v>0</v>
      </c>
      <c r="I4074">
        <v>25452</v>
      </c>
      <c r="J4074" s="1" t="str">
        <f>INDEX(location!A:A,MATCH('Tabela Total'!A4074,location!A:A,0))</f>
        <v>CA-2017-113278</v>
      </c>
      <c r="K4074" s="1" t="str">
        <f>VLOOKUP(J4074,location[#All],2,FALSE)</f>
        <v>United States</v>
      </c>
      <c r="L4074" t="str">
        <f>VLOOKUP(J4074,location[#All],3,)</f>
        <v>Richmond</v>
      </c>
      <c r="M4074" t="str">
        <f>VLOOKUP(J4074,location[#All],4,)</f>
        <v>Indiana</v>
      </c>
      <c r="N4074">
        <f>VLOOKUP(J4074,location[#All],5,)</f>
        <v>47374</v>
      </c>
      <c r="O4074" t="str">
        <f>VLOOKUP(J4074,location[#All],6,)</f>
        <v>Central</v>
      </c>
    </row>
    <row r="4075" spans="1:15" x14ac:dyDescent="0.25">
      <c r="A4075" t="s">
        <v>5751</v>
      </c>
      <c r="B4075" t="s">
        <v>874</v>
      </c>
      <c r="C4075" s="1">
        <v>42749</v>
      </c>
      <c r="D4075" s="1">
        <v>42755</v>
      </c>
      <c r="E4075" t="s">
        <v>15</v>
      </c>
      <c r="F4075">
        <v>1134</v>
      </c>
      <c r="G4075">
        <v>1</v>
      </c>
      <c r="H4075">
        <v>0</v>
      </c>
      <c r="I4075">
        <v>55566</v>
      </c>
      <c r="J4075" s="1" t="str">
        <f>INDEX(location!A:A,MATCH('Tabela Total'!A4075,location!A:A,0))</f>
        <v>CA-2017-113278</v>
      </c>
      <c r="K4075" s="1" t="str">
        <f>VLOOKUP(J4075,location[#All],2,FALSE)</f>
        <v>United States</v>
      </c>
      <c r="L4075" t="str">
        <f>VLOOKUP(J4075,location[#All],3,)</f>
        <v>Richmond</v>
      </c>
      <c r="M4075" t="str">
        <f>VLOOKUP(J4075,location[#All],4,)</f>
        <v>Indiana</v>
      </c>
      <c r="N4075">
        <f>VLOOKUP(J4075,location[#All],5,)</f>
        <v>47374</v>
      </c>
      <c r="O4075" t="str">
        <f>VLOOKUP(J4075,location[#All],6,)</f>
        <v>Central</v>
      </c>
    </row>
    <row r="4076" spans="1:15" x14ac:dyDescent="0.25">
      <c r="A4076" t="s">
        <v>5751</v>
      </c>
      <c r="B4076" t="s">
        <v>874</v>
      </c>
      <c r="C4076" s="1">
        <v>42749</v>
      </c>
      <c r="D4076" s="1">
        <v>42755</v>
      </c>
      <c r="E4076" t="s">
        <v>15</v>
      </c>
      <c r="F4076">
        <v>1598</v>
      </c>
      <c r="G4076">
        <v>4</v>
      </c>
      <c r="H4076">
        <v>0</v>
      </c>
      <c r="I4076">
        <v>70312</v>
      </c>
      <c r="J4076" s="1" t="str">
        <f>INDEX(location!A:A,MATCH('Tabela Total'!A4076,location!A:A,0))</f>
        <v>CA-2017-113278</v>
      </c>
      <c r="K4076" s="1" t="str">
        <f>VLOOKUP(J4076,location[#All],2,FALSE)</f>
        <v>United States</v>
      </c>
      <c r="L4076" t="str">
        <f>VLOOKUP(J4076,location[#All],3,)</f>
        <v>Richmond</v>
      </c>
      <c r="M4076" t="str">
        <f>VLOOKUP(J4076,location[#All],4,)</f>
        <v>Indiana</v>
      </c>
      <c r="N4076">
        <f>VLOOKUP(J4076,location[#All],5,)</f>
        <v>47374</v>
      </c>
      <c r="O4076" t="str">
        <f>VLOOKUP(J4076,location[#All],6,)</f>
        <v>Central</v>
      </c>
    </row>
    <row r="4077" spans="1:15" x14ac:dyDescent="0.25">
      <c r="A4077" t="s">
        <v>5751</v>
      </c>
      <c r="B4077" t="s">
        <v>874</v>
      </c>
      <c r="C4077" s="1">
        <v>42749</v>
      </c>
      <c r="D4077" s="1">
        <v>42755</v>
      </c>
      <c r="E4077" t="s">
        <v>15</v>
      </c>
      <c r="F4077">
        <v>1896</v>
      </c>
      <c r="G4077">
        <v>2</v>
      </c>
      <c r="H4077">
        <v>0</v>
      </c>
      <c r="I4077">
        <v>8532</v>
      </c>
      <c r="J4077" s="1" t="str">
        <f>INDEX(location!A:A,MATCH('Tabela Total'!A4077,location!A:A,0))</f>
        <v>CA-2017-113278</v>
      </c>
      <c r="K4077" s="1" t="str">
        <f>VLOOKUP(J4077,location[#All],2,FALSE)</f>
        <v>United States</v>
      </c>
      <c r="L4077" t="str">
        <f>VLOOKUP(J4077,location[#All],3,)</f>
        <v>Richmond</v>
      </c>
      <c r="M4077" t="str">
        <f>VLOOKUP(J4077,location[#All],4,)</f>
        <v>Indiana</v>
      </c>
      <c r="N4077">
        <f>VLOOKUP(J4077,location[#All],5,)</f>
        <v>47374</v>
      </c>
      <c r="O4077" t="str">
        <f>VLOOKUP(J4077,location[#All],6,)</f>
        <v>Central</v>
      </c>
    </row>
    <row r="4078" spans="1:15" x14ac:dyDescent="0.25">
      <c r="A4078" t="s">
        <v>982</v>
      </c>
      <c r="B4078" t="s">
        <v>983</v>
      </c>
      <c r="C4078" s="1">
        <v>41967</v>
      </c>
      <c r="D4078" s="1">
        <v>41973</v>
      </c>
      <c r="E4078" t="s">
        <v>15</v>
      </c>
      <c r="F4078">
        <v>12096</v>
      </c>
      <c r="G4078">
        <v>7</v>
      </c>
      <c r="H4078">
        <v>2</v>
      </c>
      <c r="I4078">
        <v>42336</v>
      </c>
      <c r="J4078" s="1" t="str">
        <f>INDEX(location!A:A,MATCH('Tabela Total'!A4078,location!A:A,0))</f>
        <v>CA-2014-127131</v>
      </c>
      <c r="K4078" s="1" t="str">
        <f>VLOOKUP(J4078,location[#All],2,FALSE)</f>
        <v>United States</v>
      </c>
      <c r="L4078" t="str">
        <f>VLOOKUP(J4078,location[#All],3,)</f>
        <v>Seattle</v>
      </c>
      <c r="M4078" t="str">
        <f>VLOOKUP(J4078,location[#All],4,)</f>
        <v>Washington</v>
      </c>
      <c r="N4078">
        <f>VLOOKUP(J4078,location[#All],5,)</f>
        <v>98103</v>
      </c>
      <c r="O4078" t="str">
        <f>VLOOKUP(J4078,location[#All],6,)</f>
        <v>West</v>
      </c>
    </row>
    <row r="4079" spans="1:15" x14ac:dyDescent="0.25">
      <c r="A4079" t="s">
        <v>982</v>
      </c>
      <c r="B4079" t="s">
        <v>983</v>
      </c>
      <c r="C4079" s="1">
        <v>41967</v>
      </c>
      <c r="D4079" s="1">
        <v>41973</v>
      </c>
      <c r="E4079" t="s">
        <v>15</v>
      </c>
      <c r="F4079">
        <v>48588</v>
      </c>
      <c r="G4079">
        <v>6</v>
      </c>
      <c r="H4079">
        <v>0</v>
      </c>
      <c r="I4079">
        <v>97176</v>
      </c>
      <c r="J4079" s="1" t="str">
        <f>INDEX(location!A:A,MATCH('Tabela Total'!A4079,location!A:A,0))</f>
        <v>CA-2014-127131</v>
      </c>
      <c r="K4079" s="1" t="str">
        <f>VLOOKUP(J4079,location[#All],2,FALSE)</f>
        <v>United States</v>
      </c>
      <c r="L4079" t="str">
        <f>VLOOKUP(J4079,location[#All],3,)</f>
        <v>Seattle</v>
      </c>
      <c r="M4079" t="str">
        <f>VLOOKUP(J4079,location[#All],4,)</f>
        <v>Washington</v>
      </c>
      <c r="N4079">
        <f>VLOOKUP(J4079,location[#All],5,)</f>
        <v>98103</v>
      </c>
      <c r="O4079" t="str">
        <f>VLOOKUP(J4079,location[#All],6,)</f>
        <v>West</v>
      </c>
    </row>
    <row r="4080" spans="1:15" x14ac:dyDescent="0.25">
      <c r="A4080" t="s">
        <v>982</v>
      </c>
      <c r="B4080" t="s">
        <v>983</v>
      </c>
      <c r="C4080" s="1">
        <v>41967</v>
      </c>
      <c r="D4080" s="1">
        <v>41973</v>
      </c>
      <c r="E4080" t="s">
        <v>15</v>
      </c>
      <c r="F4080">
        <v>2592</v>
      </c>
      <c r="G4080">
        <v>4</v>
      </c>
      <c r="H4080">
        <v>0</v>
      </c>
      <c r="I4080">
        <v>124416</v>
      </c>
      <c r="J4080" s="1" t="str">
        <f>INDEX(location!A:A,MATCH('Tabela Total'!A4080,location!A:A,0))</f>
        <v>CA-2014-127131</v>
      </c>
      <c r="K4080" s="1" t="str">
        <f>VLOOKUP(J4080,location[#All],2,FALSE)</f>
        <v>United States</v>
      </c>
      <c r="L4080" t="str">
        <f>VLOOKUP(J4080,location[#All],3,)</f>
        <v>Seattle</v>
      </c>
      <c r="M4080" t="str">
        <f>VLOOKUP(J4080,location[#All],4,)</f>
        <v>Washington</v>
      </c>
      <c r="N4080">
        <f>VLOOKUP(J4080,location[#All],5,)</f>
        <v>98103</v>
      </c>
      <c r="O4080" t="str">
        <f>VLOOKUP(J4080,location[#All],6,)</f>
        <v>West</v>
      </c>
    </row>
    <row r="4081" spans="1:15" x14ac:dyDescent="0.25">
      <c r="A4081" t="s">
        <v>982</v>
      </c>
      <c r="B4081" t="s">
        <v>983</v>
      </c>
      <c r="C4081" s="1">
        <v>41967</v>
      </c>
      <c r="D4081" s="1">
        <v>41973</v>
      </c>
      <c r="E4081" t="s">
        <v>15</v>
      </c>
      <c r="F4081">
        <v>19758</v>
      </c>
      <c r="G4081">
        <v>2</v>
      </c>
      <c r="H4081">
        <v>0</v>
      </c>
      <c r="I4081">
        <v>533466</v>
      </c>
      <c r="J4081" s="1" t="str">
        <f>INDEX(location!A:A,MATCH('Tabela Total'!A4081,location!A:A,0))</f>
        <v>CA-2014-127131</v>
      </c>
      <c r="K4081" s="1" t="str">
        <f>VLOOKUP(J4081,location[#All],2,FALSE)</f>
        <v>United States</v>
      </c>
      <c r="L4081" t="str">
        <f>VLOOKUP(J4081,location[#All],3,)</f>
        <v>Seattle</v>
      </c>
      <c r="M4081" t="str">
        <f>VLOOKUP(J4081,location[#All],4,)</f>
        <v>Washington</v>
      </c>
      <c r="N4081">
        <f>VLOOKUP(J4081,location[#All],5,)</f>
        <v>98103</v>
      </c>
      <c r="O4081" t="str">
        <f>VLOOKUP(J4081,location[#All],6,)</f>
        <v>West</v>
      </c>
    </row>
    <row r="4082" spans="1:15" x14ac:dyDescent="0.25">
      <c r="A4082" t="s">
        <v>1904</v>
      </c>
      <c r="B4082" t="s">
        <v>983</v>
      </c>
      <c r="C4082" s="1">
        <v>42080</v>
      </c>
      <c r="D4082" s="1">
        <v>42085</v>
      </c>
      <c r="E4082" t="s">
        <v>10</v>
      </c>
      <c r="F4082">
        <v>1502</v>
      </c>
      <c r="G4082">
        <v>1</v>
      </c>
      <c r="H4082">
        <v>0</v>
      </c>
      <c r="I4082">
        <v>27036</v>
      </c>
      <c r="J4082" s="1" t="str">
        <f>INDEX(location!A:A,MATCH('Tabela Total'!A4082,location!A:A,0))</f>
        <v>CA-2015-110632</v>
      </c>
      <c r="K4082" s="1" t="str">
        <f>VLOOKUP(J4082,location[#All],2,FALSE)</f>
        <v>United States</v>
      </c>
      <c r="L4082" t="str">
        <f>VLOOKUP(J4082,location[#All],3,)</f>
        <v>New York City</v>
      </c>
      <c r="M4082" t="str">
        <f>VLOOKUP(J4082,location[#All],4,)</f>
        <v>New York</v>
      </c>
      <c r="N4082">
        <f>VLOOKUP(J4082,location[#All],5,)</f>
        <v>10009</v>
      </c>
      <c r="O4082" t="str">
        <f>VLOOKUP(J4082,location[#All],6,)</f>
        <v>East</v>
      </c>
    </row>
    <row r="4083" spans="1:15" x14ac:dyDescent="0.25">
      <c r="A4083" t="s">
        <v>1904</v>
      </c>
      <c r="B4083" t="s">
        <v>983</v>
      </c>
      <c r="C4083" s="1">
        <v>42080</v>
      </c>
      <c r="D4083" s="1">
        <v>42085</v>
      </c>
      <c r="E4083" t="s">
        <v>10</v>
      </c>
      <c r="F4083">
        <v>3382</v>
      </c>
      <c r="G4083">
        <v>2</v>
      </c>
      <c r="H4083">
        <v>0</v>
      </c>
      <c r="I4083">
        <v>91314</v>
      </c>
      <c r="J4083" s="1" t="str">
        <f>INDEX(location!A:A,MATCH('Tabela Total'!A4083,location!A:A,0))</f>
        <v>CA-2015-110632</v>
      </c>
      <c r="K4083" s="1" t="str">
        <f>VLOOKUP(J4083,location[#All],2,FALSE)</f>
        <v>United States</v>
      </c>
      <c r="L4083" t="str">
        <f>VLOOKUP(J4083,location[#All],3,)</f>
        <v>New York City</v>
      </c>
      <c r="M4083" t="str">
        <f>VLOOKUP(J4083,location[#All],4,)</f>
        <v>New York</v>
      </c>
      <c r="N4083">
        <f>VLOOKUP(J4083,location[#All],5,)</f>
        <v>10009</v>
      </c>
      <c r="O4083" t="str">
        <f>VLOOKUP(J4083,location[#All],6,)</f>
        <v>East</v>
      </c>
    </row>
    <row r="4084" spans="1:15" x14ac:dyDescent="0.25">
      <c r="A4084" t="s">
        <v>1955</v>
      </c>
      <c r="B4084" t="s">
        <v>983</v>
      </c>
      <c r="C4084" s="1">
        <v>42362</v>
      </c>
      <c r="D4084" s="1">
        <v>42366</v>
      </c>
      <c r="E4084" t="s">
        <v>15</v>
      </c>
      <c r="F4084">
        <v>88384</v>
      </c>
      <c r="G4084">
        <v>4</v>
      </c>
      <c r="H4084">
        <v>2</v>
      </c>
      <c r="I4084">
        <v>99432</v>
      </c>
      <c r="J4084" s="1" t="str">
        <f>INDEX(location!A:A,MATCH('Tabela Total'!A4084,location!A:A,0))</f>
        <v>CA-2015-135538</v>
      </c>
      <c r="K4084" s="1" t="str">
        <f>VLOOKUP(J4084,location[#All],2,FALSE)</f>
        <v>United States</v>
      </c>
      <c r="L4084" t="str">
        <f>VLOOKUP(J4084,location[#All],3,)</f>
        <v>Gilbert</v>
      </c>
      <c r="M4084" t="str">
        <f>VLOOKUP(J4084,location[#All],4,)</f>
        <v>Arizona</v>
      </c>
      <c r="N4084">
        <f>VLOOKUP(J4084,location[#All],5,)</f>
        <v>85234</v>
      </c>
      <c r="O4084" t="str">
        <f>VLOOKUP(J4084,location[#All],6,)</f>
        <v>West</v>
      </c>
    </row>
    <row r="4085" spans="1:15" x14ac:dyDescent="0.25">
      <c r="A4085" t="s">
        <v>3824</v>
      </c>
      <c r="B4085" t="s">
        <v>983</v>
      </c>
      <c r="C4085" s="1">
        <v>42173</v>
      </c>
      <c r="D4085" s="1">
        <v>42177</v>
      </c>
      <c r="E4085" t="s">
        <v>15</v>
      </c>
      <c r="F4085">
        <v>13632</v>
      </c>
      <c r="G4085">
        <v>4</v>
      </c>
      <c r="H4085">
        <v>2</v>
      </c>
      <c r="I4085">
        <v>35784</v>
      </c>
      <c r="J4085" s="1" t="str">
        <f>INDEX(location!A:A,MATCH('Tabela Total'!A4085,location!A:A,0))</f>
        <v>CA-2015-147011</v>
      </c>
      <c r="K4085" s="1" t="str">
        <f>VLOOKUP(J4085,location[#All],2,FALSE)</f>
        <v>United States</v>
      </c>
      <c r="L4085" t="str">
        <f>VLOOKUP(J4085,location[#All],3,)</f>
        <v>Miami</v>
      </c>
      <c r="M4085" t="str">
        <f>VLOOKUP(J4085,location[#All],4,)</f>
        <v>Florida</v>
      </c>
      <c r="N4085">
        <f>VLOOKUP(J4085,location[#All],5,)</f>
        <v>33178</v>
      </c>
      <c r="O4085" t="str">
        <f>VLOOKUP(J4085,location[#All],6,)</f>
        <v>South</v>
      </c>
    </row>
    <row r="4086" spans="1:15" x14ac:dyDescent="0.25">
      <c r="A4086" t="s">
        <v>4214</v>
      </c>
      <c r="B4086" t="s">
        <v>983</v>
      </c>
      <c r="C4086" s="1">
        <v>42940</v>
      </c>
      <c r="D4086" s="1">
        <v>42940</v>
      </c>
      <c r="E4086" t="s">
        <v>327</v>
      </c>
      <c r="F4086">
        <v>239996</v>
      </c>
      <c r="G4086">
        <v>5</v>
      </c>
      <c r="H4086">
        <v>2</v>
      </c>
      <c r="I4086">
        <v>839986</v>
      </c>
      <c r="J4086" s="1" t="str">
        <f>INDEX(location!A:A,MATCH('Tabela Total'!A4086,location!A:A,0))</f>
        <v>US-2017-135013</v>
      </c>
      <c r="K4086" s="1" t="str">
        <f>VLOOKUP(J4086,location[#All],2,FALSE)</f>
        <v>United States</v>
      </c>
      <c r="L4086" t="str">
        <f>VLOOKUP(J4086,location[#All],3,)</f>
        <v>Huntington Beach</v>
      </c>
      <c r="M4086" t="str">
        <f>VLOOKUP(J4086,location[#All],4,)</f>
        <v>California</v>
      </c>
      <c r="N4086">
        <f>VLOOKUP(J4086,location[#All],5,)</f>
        <v>92646</v>
      </c>
      <c r="O4086" t="str">
        <f>VLOOKUP(J4086,location[#All],6,)</f>
        <v>West</v>
      </c>
    </row>
    <row r="4087" spans="1:15" x14ac:dyDescent="0.25">
      <c r="A4087" t="s">
        <v>4669</v>
      </c>
      <c r="B4087" t="s">
        <v>983</v>
      </c>
      <c r="C4087" s="1">
        <v>42818</v>
      </c>
      <c r="D4087" s="1">
        <v>42821</v>
      </c>
      <c r="E4087" t="s">
        <v>44</v>
      </c>
      <c r="F4087">
        <v>4701</v>
      </c>
      <c r="G4087">
        <v>3</v>
      </c>
      <c r="H4087">
        <v>0</v>
      </c>
      <c r="I4087">
        <v>220947</v>
      </c>
      <c r="J4087" s="1" t="str">
        <f>INDEX(location!A:A,MATCH('Tabela Total'!A4087,location!A:A,0))</f>
        <v>CA-2017-166184</v>
      </c>
      <c r="K4087" s="1" t="str">
        <f>VLOOKUP(J4087,location[#All],2,FALSE)</f>
        <v>United States</v>
      </c>
      <c r="L4087" t="str">
        <f>VLOOKUP(J4087,location[#All],3,)</f>
        <v>New York City</v>
      </c>
      <c r="M4087" t="str">
        <f>VLOOKUP(J4087,location[#All],4,)</f>
        <v>New York</v>
      </c>
      <c r="N4087">
        <f>VLOOKUP(J4087,location[#All],5,)</f>
        <v>10035</v>
      </c>
      <c r="O4087" t="str">
        <f>VLOOKUP(J4087,location[#All],6,)</f>
        <v>East</v>
      </c>
    </row>
    <row r="4088" spans="1:15" x14ac:dyDescent="0.25">
      <c r="A4088" t="s">
        <v>4669</v>
      </c>
      <c r="B4088" t="s">
        <v>983</v>
      </c>
      <c r="C4088" s="1">
        <v>42818</v>
      </c>
      <c r="D4088" s="1">
        <v>42821</v>
      </c>
      <c r="E4088" t="s">
        <v>44</v>
      </c>
      <c r="F4088">
        <v>46999</v>
      </c>
      <c r="G4088">
        <v>1</v>
      </c>
      <c r="H4088">
        <v>0</v>
      </c>
      <c r="I4088">
        <v>1362971</v>
      </c>
      <c r="J4088" s="1" t="str">
        <f>INDEX(location!A:A,MATCH('Tabela Total'!A4088,location!A:A,0))</f>
        <v>CA-2017-166184</v>
      </c>
      <c r="K4088" s="1" t="str">
        <f>VLOOKUP(J4088,location[#All],2,FALSE)</f>
        <v>United States</v>
      </c>
      <c r="L4088" t="str">
        <f>VLOOKUP(J4088,location[#All],3,)</f>
        <v>New York City</v>
      </c>
      <c r="M4088" t="str">
        <f>VLOOKUP(J4088,location[#All],4,)</f>
        <v>New York</v>
      </c>
      <c r="N4088">
        <f>VLOOKUP(J4088,location[#All],5,)</f>
        <v>10035</v>
      </c>
      <c r="O4088" t="str">
        <f>VLOOKUP(J4088,location[#All],6,)</f>
        <v>East</v>
      </c>
    </row>
    <row r="4089" spans="1:15" x14ac:dyDescent="0.25">
      <c r="A4089" t="s">
        <v>4669</v>
      </c>
      <c r="B4089" t="s">
        <v>983</v>
      </c>
      <c r="C4089" s="1">
        <v>42818</v>
      </c>
      <c r="D4089" s="1">
        <v>42821</v>
      </c>
      <c r="E4089" t="s">
        <v>44</v>
      </c>
      <c r="F4089">
        <v>207846</v>
      </c>
      <c r="G4089">
        <v>3</v>
      </c>
      <c r="H4089">
        <v>1</v>
      </c>
      <c r="I4089">
        <v>23094</v>
      </c>
      <c r="J4089" s="1" t="str">
        <f>INDEX(location!A:A,MATCH('Tabela Total'!A4089,location!A:A,0))</f>
        <v>CA-2017-166184</v>
      </c>
      <c r="K4089" s="1" t="str">
        <f>VLOOKUP(J4089,location[#All],2,FALSE)</f>
        <v>United States</v>
      </c>
      <c r="L4089" t="str">
        <f>VLOOKUP(J4089,location[#All],3,)</f>
        <v>New York City</v>
      </c>
      <c r="M4089" t="str">
        <f>VLOOKUP(J4089,location[#All],4,)</f>
        <v>New York</v>
      </c>
      <c r="N4089">
        <f>VLOOKUP(J4089,location[#All],5,)</f>
        <v>10035</v>
      </c>
      <c r="O4089" t="str">
        <f>VLOOKUP(J4089,location[#All],6,)</f>
        <v>East</v>
      </c>
    </row>
    <row r="4090" spans="1:15" x14ac:dyDescent="0.25">
      <c r="A4090" t="s">
        <v>5048</v>
      </c>
      <c r="B4090" t="s">
        <v>983</v>
      </c>
      <c r="C4090" s="1">
        <v>42360</v>
      </c>
      <c r="D4090" s="1">
        <v>42361</v>
      </c>
      <c r="E4090" t="s">
        <v>44</v>
      </c>
      <c r="F4090">
        <v>33568</v>
      </c>
      <c r="G4090">
        <v>2</v>
      </c>
      <c r="H4090">
        <v>2</v>
      </c>
      <c r="I4090">
        <v>16784</v>
      </c>
      <c r="J4090" s="1" t="str">
        <f>INDEX(location!A:A,MATCH('Tabela Total'!A4090,location!A:A,0))</f>
        <v>CA-2015-157287</v>
      </c>
      <c r="K4090" s="1" t="str">
        <f>VLOOKUP(J4090,location[#All],2,FALSE)</f>
        <v>United States</v>
      </c>
      <c r="L4090" t="str">
        <f>VLOOKUP(J4090,location[#All],3,)</f>
        <v>Philadelphia</v>
      </c>
      <c r="M4090" t="str">
        <f>VLOOKUP(J4090,location[#All],4,)</f>
        <v>Pennsylvania</v>
      </c>
      <c r="N4090">
        <f>VLOOKUP(J4090,location[#All],5,)</f>
        <v>19140</v>
      </c>
      <c r="O4090" t="str">
        <f>VLOOKUP(J4090,location[#All],6,)</f>
        <v>East</v>
      </c>
    </row>
    <row r="4091" spans="1:15" x14ac:dyDescent="0.25">
      <c r="A4091" t="s">
        <v>5048</v>
      </c>
      <c r="B4091" t="s">
        <v>983</v>
      </c>
      <c r="C4091" s="1">
        <v>42360</v>
      </c>
      <c r="D4091" s="1">
        <v>42361</v>
      </c>
      <c r="E4091" t="s">
        <v>44</v>
      </c>
      <c r="F4091">
        <v>422625</v>
      </c>
      <c r="G4091">
        <v>7</v>
      </c>
      <c r="H4091">
        <v>3</v>
      </c>
      <c r="I4091">
        <v>0</v>
      </c>
      <c r="J4091" s="1" t="str">
        <f>INDEX(location!A:A,MATCH('Tabela Total'!A4091,location!A:A,0))</f>
        <v>CA-2015-157287</v>
      </c>
      <c r="K4091" s="1" t="str">
        <f>VLOOKUP(J4091,location[#All],2,FALSE)</f>
        <v>United States</v>
      </c>
      <c r="L4091" t="str">
        <f>VLOOKUP(J4091,location[#All],3,)</f>
        <v>Philadelphia</v>
      </c>
      <c r="M4091" t="str">
        <f>VLOOKUP(J4091,location[#All],4,)</f>
        <v>Pennsylvania</v>
      </c>
      <c r="N4091">
        <f>VLOOKUP(J4091,location[#All],5,)</f>
        <v>19140</v>
      </c>
      <c r="O4091" t="str">
        <f>VLOOKUP(J4091,location[#All],6,)</f>
        <v>East</v>
      </c>
    </row>
    <row r="4092" spans="1:15" x14ac:dyDescent="0.25">
      <c r="A4092" t="s">
        <v>690</v>
      </c>
      <c r="B4092" t="s">
        <v>691</v>
      </c>
      <c r="C4092" s="1">
        <v>42786</v>
      </c>
      <c r="D4092" s="1">
        <v>42789</v>
      </c>
      <c r="E4092" t="s">
        <v>44</v>
      </c>
      <c r="F4092">
        <v>2223</v>
      </c>
      <c r="G4092">
        <v>1</v>
      </c>
      <c r="H4092">
        <v>0</v>
      </c>
      <c r="I4092">
        <v>73359</v>
      </c>
      <c r="J4092" s="1" t="str">
        <f>INDEX(location!A:A,MATCH('Tabela Total'!A4092,location!A:A,0))</f>
        <v>CA-2017-105809</v>
      </c>
      <c r="K4092" s="1" t="str">
        <f>VLOOKUP(J4092,location[#All],2,FALSE)</f>
        <v>United States</v>
      </c>
      <c r="L4092" t="str">
        <f>VLOOKUP(J4092,location[#All],3,)</f>
        <v>San Diego</v>
      </c>
      <c r="M4092" t="str">
        <f>VLOOKUP(J4092,location[#All],4,)</f>
        <v>California</v>
      </c>
      <c r="N4092">
        <f>VLOOKUP(J4092,location[#All],5,)</f>
        <v>92105</v>
      </c>
      <c r="O4092" t="str">
        <f>VLOOKUP(J4092,location[#All],6,)</f>
        <v>West</v>
      </c>
    </row>
    <row r="4093" spans="1:15" x14ac:dyDescent="0.25">
      <c r="A4093" t="s">
        <v>690</v>
      </c>
      <c r="B4093" t="s">
        <v>691</v>
      </c>
      <c r="C4093" s="1">
        <v>42786</v>
      </c>
      <c r="D4093" s="1">
        <v>42789</v>
      </c>
      <c r="E4093" t="s">
        <v>44</v>
      </c>
      <c r="F4093">
        <v>215968</v>
      </c>
      <c r="G4093">
        <v>2</v>
      </c>
      <c r="H4093">
        <v>2</v>
      </c>
      <c r="I4093">
        <v>188972</v>
      </c>
      <c r="J4093" s="1" t="str">
        <f>INDEX(location!A:A,MATCH('Tabela Total'!A4093,location!A:A,0))</f>
        <v>CA-2017-105809</v>
      </c>
      <c r="K4093" s="1" t="str">
        <f>VLOOKUP(J4093,location[#All],2,FALSE)</f>
        <v>United States</v>
      </c>
      <c r="L4093" t="str">
        <f>VLOOKUP(J4093,location[#All],3,)</f>
        <v>San Diego</v>
      </c>
      <c r="M4093" t="str">
        <f>VLOOKUP(J4093,location[#All],4,)</f>
        <v>California</v>
      </c>
      <c r="N4093">
        <f>VLOOKUP(J4093,location[#All],5,)</f>
        <v>92105</v>
      </c>
      <c r="O4093" t="str">
        <f>VLOOKUP(J4093,location[#All],6,)</f>
        <v>West</v>
      </c>
    </row>
    <row r="4094" spans="1:15" x14ac:dyDescent="0.25">
      <c r="A4094" t="s">
        <v>692</v>
      </c>
      <c r="B4094" t="s">
        <v>691</v>
      </c>
      <c r="C4094" s="1">
        <v>42600</v>
      </c>
      <c r="D4094" s="1">
        <v>42605</v>
      </c>
      <c r="E4094" t="s">
        <v>10</v>
      </c>
      <c r="F4094">
        <v>35532</v>
      </c>
      <c r="G4094">
        <v>9</v>
      </c>
      <c r="H4094">
        <v>0</v>
      </c>
      <c r="I4094">
        <v>994896</v>
      </c>
      <c r="J4094" s="1" t="str">
        <f>INDEX(location!A:A,MATCH('Tabela Total'!A4094,location!A:A,0))</f>
        <v>CA-2016-136133</v>
      </c>
      <c r="K4094" s="1" t="str">
        <f>VLOOKUP(J4094,location[#All],2,FALSE)</f>
        <v>United States</v>
      </c>
      <c r="L4094" t="str">
        <f>VLOOKUP(J4094,location[#All],3,)</f>
        <v>New York City</v>
      </c>
      <c r="M4094" t="str">
        <f>VLOOKUP(J4094,location[#All],4,)</f>
        <v>New York</v>
      </c>
      <c r="N4094">
        <f>VLOOKUP(J4094,location[#All],5,)</f>
        <v>10024</v>
      </c>
      <c r="O4094" t="str">
        <f>VLOOKUP(J4094,location[#All],6,)</f>
        <v>East</v>
      </c>
    </row>
    <row r="4095" spans="1:15" x14ac:dyDescent="0.25">
      <c r="A4095" t="s">
        <v>1759</v>
      </c>
      <c r="B4095" t="s">
        <v>691</v>
      </c>
      <c r="C4095" s="1">
        <v>42814</v>
      </c>
      <c r="D4095" s="1">
        <v>42818</v>
      </c>
      <c r="E4095" t="s">
        <v>15</v>
      </c>
      <c r="F4095">
        <v>26593</v>
      </c>
      <c r="G4095">
        <v>7</v>
      </c>
      <c r="H4095">
        <v>0</v>
      </c>
      <c r="I4095">
        <v>638232</v>
      </c>
      <c r="J4095" s="1" t="str">
        <f>INDEX(location!A:A,MATCH('Tabela Total'!A4095,location!A:A,0))</f>
        <v>CA-2017-165491</v>
      </c>
      <c r="K4095" s="1" t="str">
        <f>VLOOKUP(J4095,location[#All],2,FALSE)</f>
        <v>United States</v>
      </c>
      <c r="L4095" t="str">
        <f>VLOOKUP(J4095,location[#All],3,)</f>
        <v>Seattle</v>
      </c>
      <c r="M4095" t="str">
        <f>VLOOKUP(J4095,location[#All],4,)</f>
        <v>Washington</v>
      </c>
      <c r="N4095">
        <f>VLOOKUP(J4095,location[#All],5,)</f>
        <v>98115</v>
      </c>
      <c r="O4095" t="str">
        <f>VLOOKUP(J4095,location[#All],6,)</f>
        <v>West</v>
      </c>
    </row>
    <row r="4096" spans="1:15" x14ac:dyDescent="0.25">
      <c r="A4096" t="s">
        <v>2465</v>
      </c>
      <c r="B4096" t="s">
        <v>691</v>
      </c>
      <c r="C4096" s="1">
        <v>42982</v>
      </c>
      <c r="D4096" s="1">
        <v>42984</v>
      </c>
      <c r="E4096" t="s">
        <v>44</v>
      </c>
      <c r="F4096">
        <v>825174</v>
      </c>
      <c r="G4096">
        <v>9</v>
      </c>
      <c r="H4096">
        <v>3</v>
      </c>
      <c r="I4096">
        <v>-117882</v>
      </c>
      <c r="J4096" s="1" t="str">
        <f>INDEX(location!A:A,MATCH('Tabela Total'!A4096,location!A:A,0))</f>
        <v>CA-2017-140326</v>
      </c>
      <c r="K4096" s="1" t="str">
        <f>VLOOKUP(J4096,location[#All],2,FALSE)</f>
        <v>United States</v>
      </c>
      <c r="L4096" t="str">
        <f>VLOOKUP(J4096,location[#All],3,)</f>
        <v>Chicago</v>
      </c>
      <c r="M4096" t="str">
        <f>VLOOKUP(J4096,location[#All],4,)</f>
        <v>Illinois</v>
      </c>
      <c r="N4096">
        <f>VLOOKUP(J4096,location[#All],5,)</f>
        <v>60653</v>
      </c>
      <c r="O4096" t="str">
        <f>VLOOKUP(J4096,location[#All],6,)</f>
        <v>Central</v>
      </c>
    </row>
    <row r="4097" spans="1:15" x14ac:dyDescent="0.25">
      <c r="A4097" t="s">
        <v>2465</v>
      </c>
      <c r="B4097" t="s">
        <v>691</v>
      </c>
      <c r="C4097" s="1">
        <v>42982</v>
      </c>
      <c r="D4097" s="1">
        <v>42984</v>
      </c>
      <c r="E4097" t="s">
        <v>44</v>
      </c>
      <c r="F4097">
        <v>1776</v>
      </c>
      <c r="G4097">
        <v>3</v>
      </c>
      <c r="H4097">
        <v>2</v>
      </c>
      <c r="I4097">
        <v>555</v>
      </c>
      <c r="J4097" s="1" t="str">
        <f>INDEX(location!A:A,MATCH('Tabela Total'!A4097,location!A:A,0))</f>
        <v>CA-2017-140326</v>
      </c>
      <c r="K4097" s="1" t="str">
        <f>VLOOKUP(J4097,location[#All],2,FALSE)</f>
        <v>United States</v>
      </c>
      <c r="L4097" t="str">
        <f>VLOOKUP(J4097,location[#All],3,)</f>
        <v>Chicago</v>
      </c>
      <c r="M4097" t="str">
        <f>VLOOKUP(J4097,location[#All],4,)</f>
        <v>Illinois</v>
      </c>
      <c r="N4097">
        <f>VLOOKUP(J4097,location[#All],5,)</f>
        <v>60653</v>
      </c>
      <c r="O4097" t="str">
        <f>VLOOKUP(J4097,location[#All],6,)</f>
        <v>Central</v>
      </c>
    </row>
    <row r="4098" spans="1:15" x14ac:dyDescent="0.25">
      <c r="A4098" t="s">
        <v>2465</v>
      </c>
      <c r="B4098" t="s">
        <v>691</v>
      </c>
      <c r="C4098" s="1">
        <v>42982</v>
      </c>
      <c r="D4098" s="1">
        <v>42984</v>
      </c>
      <c r="E4098" t="s">
        <v>44</v>
      </c>
      <c r="F4098">
        <v>6912</v>
      </c>
      <c r="G4098">
        <v>3</v>
      </c>
      <c r="H4098">
        <v>2</v>
      </c>
      <c r="I4098">
        <v>864</v>
      </c>
      <c r="J4098" s="1" t="str">
        <f>INDEX(location!A:A,MATCH('Tabela Total'!A4098,location!A:A,0))</f>
        <v>CA-2017-140326</v>
      </c>
      <c r="K4098" s="1" t="str">
        <f>VLOOKUP(J4098,location[#All],2,FALSE)</f>
        <v>United States</v>
      </c>
      <c r="L4098" t="str">
        <f>VLOOKUP(J4098,location[#All],3,)</f>
        <v>Chicago</v>
      </c>
      <c r="M4098" t="str">
        <f>VLOOKUP(J4098,location[#All],4,)</f>
        <v>Illinois</v>
      </c>
      <c r="N4098">
        <f>VLOOKUP(J4098,location[#All],5,)</f>
        <v>60653</v>
      </c>
      <c r="O4098" t="str">
        <f>VLOOKUP(J4098,location[#All],6,)</f>
        <v>Central</v>
      </c>
    </row>
    <row r="4099" spans="1:15" x14ac:dyDescent="0.25">
      <c r="A4099" t="s">
        <v>3577</v>
      </c>
      <c r="B4099" t="s">
        <v>691</v>
      </c>
      <c r="C4099" s="1">
        <v>42965</v>
      </c>
      <c r="D4099" s="1">
        <v>42969</v>
      </c>
      <c r="E4099" t="s">
        <v>15</v>
      </c>
      <c r="F4099">
        <v>8439</v>
      </c>
      <c r="G4099">
        <v>2</v>
      </c>
      <c r="H4099">
        <v>0</v>
      </c>
      <c r="I4099">
        <v>371316</v>
      </c>
      <c r="J4099" s="1" t="str">
        <f>INDEX(location!A:A,MATCH('Tabela Total'!A4099,location!A:A,0))</f>
        <v>CA-2017-121027</v>
      </c>
      <c r="K4099" s="1" t="str">
        <f>VLOOKUP(J4099,location[#All],2,FALSE)</f>
        <v>United States</v>
      </c>
      <c r="L4099" t="str">
        <f>VLOOKUP(J4099,location[#All],3,)</f>
        <v>Seattle</v>
      </c>
      <c r="M4099" t="str">
        <f>VLOOKUP(J4099,location[#All],4,)</f>
        <v>Washington</v>
      </c>
      <c r="N4099">
        <f>VLOOKUP(J4099,location[#All],5,)</f>
        <v>98105</v>
      </c>
      <c r="O4099" t="str">
        <f>VLOOKUP(J4099,location[#All],6,)</f>
        <v>West</v>
      </c>
    </row>
    <row r="4100" spans="1:15" x14ac:dyDescent="0.25">
      <c r="A4100" t="s">
        <v>3577</v>
      </c>
      <c r="B4100" t="s">
        <v>691</v>
      </c>
      <c r="C4100" s="1">
        <v>42965</v>
      </c>
      <c r="D4100" s="1">
        <v>42969</v>
      </c>
      <c r="E4100" t="s">
        <v>15</v>
      </c>
      <c r="F4100">
        <v>149616</v>
      </c>
      <c r="G4100">
        <v>9</v>
      </c>
      <c r="H4100">
        <v>0</v>
      </c>
      <c r="I4100">
        <v>224424</v>
      </c>
      <c r="J4100" s="1" t="str">
        <f>INDEX(location!A:A,MATCH('Tabela Total'!A4100,location!A:A,0))</f>
        <v>CA-2017-121027</v>
      </c>
      <c r="K4100" s="1" t="str">
        <f>VLOOKUP(J4100,location[#All],2,FALSE)</f>
        <v>United States</v>
      </c>
      <c r="L4100" t="str">
        <f>VLOOKUP(J4100,location[#All],3,)</f>
        <v>Seattle</v>
      </c>
      <c r="M4100" t="str">
        <f>VLOOKUP(J4100,location[#All],4,)</f>
        <v>Washington</v>
      </c>
      <c r="N4100">
        <f>VLOOKUP(J4100,location[#All],5,)</f>
        <v>98105</v>
      </c>
      <c r="O4100" t="str">
        <f>VLOOKUP(J4100,location[#All],6,)</f>
        <v>West</v>
      </c>
    </row>
    <row r="4101" spans="1:15" x14ac:dyDescent="0.25">
      <c r="A4101" t="s">
        <v>3991</v>
      </c>
      <c r="B4101" t="s">
        <v>691</v>
      </c>
      <c r="C4101" s="1">
        <v>42674</v>
      </c>
      <c r="D4101" s="1">
        <v>42679</v>
      </c>
      <c r="E4101" t="s">
        <v>15</v>
      </c>
      <c r="F4101">
        <v>2196</v>
      </c>
      <c r="G4101">
        <v>2</v>
      </c>
      <c r="H4101">
        <v>0</v>
      </c>
      <c r="I4101">
        <v>61488</v>
      </c>
      <c r="J4101" s="1" t="str">
        <f>INDEX(location!A:A,MATCH('Tabela Total'!A4101,location!A:A,0))</f>
        <v>CA-2016-140130</v>
      </c>
      <c r="K4101" s="1" t="str">
        <f>VLOOKUP(J4101,location[#All],2,FALSE)</f>
        <v>United States</v>
      </c>
      <c r="L4101" t="str">
        <f>VLOOKUP(J4101,location[#All],3,)</f>
        <v>Tulsa</v>
      </c>
      <c r="M4101" t="str">
        <f>VLOOKUP(J4101,location[#All],4,)</f>
        <v>Oklahoma</v>
      </c>
      <c r="N4101">
        <f>VLOOKUP(J4101,location[#All],5,)</f>
        <v>74133</v>
      </c>
      <c r="O4101" t="str">
        <f>VLOOKUP(J4101,location[#All],6,)</f>
        <v>Central</v>
      </c>
    </row>
    <row r="4102" spans="1:15" x14ac:dyDescent="0.25">
      <c r="A4102" t="s">
        <v>3991</v>
      </c>
      <c r="B4102" t="s">
        <v>691</v>
      </c>
      <c r="C4102" s="1">
        <v>42674</v>
      </c>
      <c r="D4102" s="1">
        <v>42679</v>
      </c>
      <c r="E4102" t="s">
        <v>15</v>
      </c>
      <c r="F4102">
        <v>36897</v>
      </c>
      <c r="G4102">
        <v>3</v>
      </c>
      <c r="H4102">
        <v>0</v>
      </c>
      <c r="I4102">
        <v>811734</v>
      </c>
      <c r="J4102" s="1" t="str">
        <f>INDEX(location!A:A,MATCH('Tabela Total'!A4102,location!A:A,0))</f>
        <v>CA-2016-140130</v>
      </c>
      <c r="K4102" s="1" t="str">
        <f>VLOOKUP(J4102,location[#All],2,FALSE)</f>
        <v>United States</v>
      </c>
      <c r="L4102" t="str">
        <f>VLOOKUP(J4102,location[#All],3,)</f>
        <v>Tulsa</v>
      </c>
      <c r="M4102" t="str">
        <f>VLOOKUP(J4102,location[#All],4,)</f>
        <v>Oklahoma</v>
      </c>
      <c r="N4102">
        <f>VLOOKUP(J4102,location[#All],5,)</f>
        <v>74133</v>
      </c>
      <c r="O4102" t="str">
        <f>VLOOKUP(J4102,location[#All],6,)</f>
        <v>Central</v>
      </c>
    </row>
    <row r="4103" spans="1:15" x14ac:dyDescent="0.25">
      <c r="A4103" t="s">
        <v>3991</v>
      </c>
      <c r="B4103" t="s">
        <v>691</v>
      </c>
      <c r="C4103" s="1">
        <v>42674</v>
      </c>
      <c r="D4103" s="1">
        <v>42679</v>
      </c>
      <c r="E4103" t="s">
        <v>15</v>
      </c>
      <c r="F4103">
        <v>1239</v>
      </c>
      <c r="G4103">
        <v>3</v>
      </c>
      <c r="H4103">
        <v>0</v>
      </c>
      <c r="I4103">
        <v>34692</v>
      </c>
      <c r="J4103" s="1" t="str">
        <f>INDEX(location!A:A,MATCH('Tabela Total'!A4103,location!A:A,0))</f>
        <v>CA-2016-140130</v>
      </c>
      <c r="K4103" s="1" t="str">
        <f>VLOOKUP(J4103,location[#All],2,FALSE)</f>
        <v>United States</v>
      </c>
      <c r="L4103" t="str">
        <f>VLOOKUP(J4103,location[#All],3,)</f>
        <v>Tulsa</v>
      </c>
      <c r="M4103" t="str">
        <f>VLOOKUP(J4103,location[#All],4,)</f>
        <v>Oklahoma</v>
      </c>
      <c r="N4103">
        <f>VLOOKUP(J4103,location[#All],5,)</f>
        <v>74133</v>
      </c>
      <c r="O4103" t="str">
        <f>VLOOKUP(J4103,location[#All],6,)</f>
        <v>Central</v>
      </c>
    </row>
    <row r="4104" spans="1:15" x14ac:dyDescent="0.25">
      <c r="A4104" t="s">
        <v>3991</v>
      </c>
      <c r="B4104" t="s">
        <v>691</v>
      </c>
      <c r="C4104" s="1">
        <v>42674</v>
      </c>
      <c r="D4104" s="1">
        <v>42679</v>
      </c>
      <c r="E4104" t="s">
        <v>15</v>
      </c>
      <c r="F4104">
        <v>33294</v>
      </c>
      <c r="G4104">
        <v>3</v>
      </c>
      <c r="H4104">
        <v>0</v>
      </c>
      <c r="I4104">
        <v>99882</v>
      </c>
      <c r="J4104" s="1" t="str">
        <f>INDEX(location!A:A,MATCH('Tabela Total'!A4104,location!A:A,0))</f>
        <v>CA-2016-140130</v>
      </c>
      <c r="K4104" s="1" t="str">
        <f>VLOOKUP(J4104,location[#All],2,FALSE)</f>
        <v>United States</v>
      </c>
      <c r="L4104" t="str">
        <f>VLOOKUP(J4104,location[#All],3,)</f>
        <v>Tulsa</v>
      </c>
      <c r="M4104" t="str">
        <f>VLOOKUP(J4104,location[#All],4,)</f>
        <v>Oklahoma</v>
      </c>
      <c r="N4104">
        <f>VLOOKUP(J4104,location[#All],5,)</f>
        <v>74133</v>
      </c>
      <c r="O4104" t="str">
        <f>VLOOKUP(J4104,location[#All],6,)</f>
        <v>Central</v>
      </c>
    </row>
    <row r="4105" spans="1:15" x14ac:dyDescent="0.25">
      <c r="A4105" t="s">
        <v>4378</v>
      </c>
      <c r="B4105" t="s">
        <v>691</v>
      </c>
      <c r="C4105" s="1">
        <v>42274</v>
      </c>
      <c r="D4105" s="1">
        <v>42277</v>
      </c>
      <c r="E4105" t="s">
        <v>10</v>
      </c>
      <c r="F4105">
        <v>164</v>
      </c>
      <c r="G4105">
        <v>5</v>
      </c>
      <c r="H4105">
        <v>0</v>
      </c>
      <c r="I4105">
        <v>4756</v>
      </c>
      <c r="J4105" s="1" t="str">
        <f>INDEX(location!A:A,MATCH('Tabela Total'!A4105,location!A:A,0))</f>
        <v>CA-2015-103072</v>
      </c>
      <c r="K4105" s="1" t="str">
        <f>VLOOKUP(J4105,location[#All],2,FALSE)</f>
        <v>United States</v>
      </c>
      <c r="L4105" t="str">
        <f>VLOOKUP(J4105,location[#All],3,)</f>
        <v>Detroit</v>
      </c>
      <c r="M4105" t="str">
        <f>VLOOKUP(J4105,location[#All],4,)</f>
        <v>Michigan</v>
      </c>
      <c r="N4105">
        <f>VLOOKUP(J4105,location[#All],5,)</f>
        <v>48205</v>
      </c>
      <c r="O4105" t="str">
        <f>VLOOKUP(J4105,location[#All],6,)</f>
        <v>Central</v>
      </c>
    </row>
    <row r="4106" spans="1:15" x14ac:dyDescent="0.25">
      <c r="A4106" t="s">
        <v>4378</v>
      </c>
      <c r="B4106" t="s">
        <v>691</v>
      </c>
      <c r="C4106" s="1">
        <v>42274</v>
      </c>
      <c r="D4106" s="1">
        <v>42277</v>
      </c>
      <c r="E4106" t="s">
        <v>10</v>
      </c>
      <c r="F4106">
        <v>2592</v>
      </c>
      <c r="G4106">
        <v>4</v>
      </c>
      <c r="H4106">
        <v>0</v>
      </c>
      <c r="I4106">
        <v>124416</v>
      </c>
      <c r="J4106" s="1" t="str">
        <f>INDEX(location!A:A,MATCH('Tabela Total'!A4106,location!A:A,0))</f>
        <v>CA-2015-103072</v>
      </c>
      <c r="K4106" s="1" t="str">
        <f>VLOOKUP(J4106,location[#All],2,FALSE)</f>
        <v>United States</v>
      </c>
      <c r="L4106" t="str">
        <f>VLOOKUP(J4106,location[#All],3,)</f>
        <v>Detroit</v>
      </c>
      <c r="M4106" t="str">
        <f>VLOOKUP(J4106,location[#All],4,)</f>
        <v>Michigan</v>
      </c>
      <c r="N4106">
        <f>VLOOKUP(J4106,location[#All],5,)</f>
        <v>48205</v>
      </c>
      <c r="O4106" t="str">
        <f>VLOOKUP(J4106,location[#All],6,)</f>
        <v>Central</v>
      </c>
    </row>
    <row r="4107" spans="1:15" x14ac:dyDescent="0.25">
      <c r="A4107" t="s">
        <v>5794</v>
      </c>
      <c r="B4107" t="s">
        <v>691</v>
      </c>
      <c r="C4107" s="1">
        <v>42887</v>
      </c>
      <c r="D4107" s="1">
        <v>42889</v>
      </c>
      <c r="E4107" t="s">
        <v>10</v>
      </c>
      <c r="F4107">
        <v>192588</v>
      </c>
      <c r="G4107">
        <v>6</v>
      </c>
      <c r="H4107">
        <v>0</v>
      </c>
      <c r="I4107">
        <v>5392464</v>
      </c>
      <c r="J4107" s="1" t="str">
        <f>INDEX(location!A:A,MATCH('Tabela Total'!A4107,location!A:A,0))</f>
        <v>CA-2017-121559</v>
      </c>
      <c r="K4107" s="1" t="str">
        <f>VLOOKUP(J4107,location[#All],2,FALSE)</f>
        <v>United States</v>
      </c>
      <c r="L4107" t="str">
        <f>VLOOKUP(J4107,location[#All],3,)</f>
        <v>Indianapolis</v>
      </c>
      <c r="M4107" t="str">
        <f>VLOOKUP(J4107,location[#All],4,)</f>
        <v>Indiana</v>
      </c>
      <c r="N4107">
        <f>VLOOKUP(J4107,location[#All],5,)</f>
        <v>46203</v>
      </c>
      <c r="O4107" t="str">
        <f>VLOOKUP(J4107,location[#All],6,)</f>
        <v>Central</v>
      </c>
    </row>
    <row r="4108" spans="1:15" x14ac:dyDescent="0.25">
      <c r="A4108" t="s">
        <v>5794</v>
      </c>
      <c r="B4108" t="s">
        <v>691</v>
      </c>
      <c r="C4108" s="1">
        <v>42887</v>
      </c>
      <c r="D4108" s="1">
        <v>42889</v>
      </c>
      <c r="E4108" t="s">
        <v>10</v>
      </c>
      <c r="F4108">
        <v>24052</v>
      </c>
      <c r="G4108">
        <v>8</v>
      </c>
      <c r="H4108">
        <v>0</v>
      </c>
      <c r="I4108">
        <v>793716</v>
      </c>
      <c r="J4108" s="1" t="str">
        <f>INDEX(location!A:A,MATCH('Tabela Total'!A4108,location!A:A,0))</f>
        <v>CA-2017-121559</v>
      </c>
      <c r="K4108" s="1" t="str">
        <f>VLOOKUP(J4108,location[#All],2,FALSE)</f>
        <v>United States</v>
      </c>
      <c r="L4108" t="str">
        <f>VLOOKUP(J4108,location[#All],3,)</f>
        <v>Indianapolis</v>
      </c>
      <c r="M4108" t="str">
        <f>VLOOKUP(J4108,location[#All],4,)</f>
        <v>Indiana</v>
      </c>
      <c r="N4108">
        <f>VLOOKUP(J4108,location[#All],5,)</f>
        <v>46203</v>
      </c>
      <c r="O4108" t="str">
        <f>VLOOKUP(J4108,location[#All],6,)</f>
        <v>Central</v>
      </c>
    </row>
    <row r="4109" spans="1:15" x14ac:dyDescent="0.25">
      <c r="A4109" t="s">
        <v>5794</v>
      </c>
      <c r="B4109" t="s">
        <v>691</v>
      </c>
      <c r="C4109" s="1">
        <v>42887</v>
      </c>
      <c r="D4109" s="1">
        <v>42889</v>
      </c>
      <c r="E4109" t="s">
        <v>10</v>
      </c>
      <c r="F4109">
        <v>8397</v>
      </c>
      <c r="G4109">
        <v>3</v>
      </c>
      <c r="H4109">
        <v>0</v>
      </c>
      <c r="I4109">
        <v>159543</v>
      </c>
      <c r="J4109" s="1" t="str">
        <f>INDEX(location!A:A,MATCH('Tabela Total'!A4109,location!A:A,0))</f>
        <v>CA-2017-121559</v>
      </c>
      <c r="K4109" s="1" t="str">
        <f>VLOOKUP(J4109,location[#All],2,FALSE)</f>
        <v>United States</v>
      </c>
      <c r="L4109" t="str">
        <f>VLOOKUP(J4109,location[#All],3,)</f>
        <v>Indianapolis</v>
      </c>
      <c r="M4109" t="str">
        <f>VLOOKUP(J4109,location[#All],4,)</f>
        <v>Indiana</v>
      </c>
      <c r="N4109">
        <f>VLOOKUP(J4109,location[#All],5,)</f>
        <v>46203</v>
      </c>
      <c r="O4109" t="str">
        <f>VLOOKUP(J4109,location[#All],6,)</f>
        <v>Central</v>
      </c>
    </row>
    <row r="4110" spans="1:15" x14ac:dyDescent="0.25">
      <c r="A4110" t="s">
        <v>5794</v>
      </c>
      <c r="B4110" t="s">
        <v>691</v>
      </c>
      <c r="C4110" s="1">
        <v>42887</v>
      </c>
      <c r="D4110" s="1">
        <v>42889</v>
      </c>
      <c r="E4110" t="s">
        <v>10</v>
      </c>
      <c r="F4110">
        <v>3989</v>
      </c>
      <c r="G4110">
        <v>1</v>
      </c>
      <c r="H4110">
        <v>0</v>
      </c>
      <c r="I4110">
        <v>147593</v>
      </c>
      <c r="J4110" s="1" t="str">
        <f>INDEX(location!A:A,MATCH('Tabela Total'!A4110,location!A:A,0))</f>
        <v>CA-2017-121559</v>
      </c>
      <c r="K4110" s="1" t="str">
        <f>VLOOKUP(J4110,location[#All],2,FALSE)</f>
        <v>United States</v>
      </c>
      <c r="L4110" t="str">
        <f>VLOOKUP(J4110,location[#All],3,)</f>
        <v>Indianapolis</v>
      </c>
      <c r="M4110" t="str">
        <f>VLOOKUP(J4110,location[#All],4,)</f>
        <v>Indiana</v>
      </c>
      <c r="N4110">
        <f>VLOOKUP(J4110,location[#All],5,)</f>
        <v>46203</v>
      </c>
      <c r="O4110" t="str">
        <f>VLOOKUP(J4110,location[#All],6,)</f>
        <v>Central</v>
      </c>
    </row>
    <row r="4111" spans="1:15" x14ac:dyDescent="0.25">
      <c r="A4111" t="s">
        <v>5794</v>
      </c>
      <c r="B4111" t="s">
        <v>691</v>
      </c>
      <c r="C4111" s="1">
        <v>42887</v>
      </c>
      <c r="D4111" s="1">
        <v>42889</v>
      </c>
      <c r="E4111" t="s">
        <v>10</v>
      </c>
      <c r="F4111">
        <v>1738</v>
      </c>
      <c r="G4111">
        <v>2</v>
      </c>
      <c r="H4111">
        <v>0</v>
      </c>
      <c r="I4111">
        <v>869</v>
      </c>
      <c r="J4111" s="1" t="str">
        <f>INDEX(location!A:A,MATCH('Tabela Total'!A4111,location!A:A,0))</f>
        <v>CA-2017-121559</v>
      </c>
      <c r="K4111" s="1" t="str">
        <f>VLOOKUP(J4111,location[#All],2,FALSE)</f>
        <v>United States</v>
      </c>
      <c r="L4111" t="str">
        <f>VLOOKUP(J4111,location[#All],3,)</f>
        <v>Indianapolis</v>
      </c>
      <c r="M4111" t="str">
        <f>VLOOKUP(J4111,location[#All],4,)</f>
        <v>Indiana</v>
      </c>
      <c r="N4111">
        <f>VLOOKUP(J4111,location[#All],5,)</f>
        <v>46203</v>
      </c>
      <c r="O4111" t="str">
        <f>VLOOKUP(J4111,location[#All],6,)</f>
        <v>Central</v>
      </c>
    </row>
    <row r="4112" spans="1:15" x14ac:dyDescent="0.25">
      <c r="A4112" t="s">
        <v>1354</v>
      </c>
      <c r="B4112" t="s">
        <v>1355</v>
      </c>
      <c r="C4112" s="1">
        <v>42443</v>
      </c>
      <c r="D4112" s="1">
        <v>42448</v>
      </c>
      <c r="E4112" t="s">
        <v>15</v>
      </c>
      <c r="F4112">
        <v>2188</v>
      </c>
      <c r="G4112">
        <v>5</v>
      </c>
      <c r="H4112">
        <v>2</v>
      </c>
      <c r="I4112">
        <v>62905</v>
      </c>
      <c r="J4112" s="1" t="str">
        <f>INDEX(location!A:A,MATCH('Tabela Total'!A4112,location!A:A,0))</f>
        <v>US-2016-154361</v>
      </c>
      <c r="K4112" s="1" t="str">
        <f>VLOOKUP(J4112,location[#All],2,FALSE)</f>
        <v>United States</v>
      </c>
      <c r="L4112" t="str">
        <f>VLOOKUP(J4112,location[#All],3,)</f>
        <v>Columbus</v>
      </c>
      <c r="M4112" t="str">
        <f>VLOOKUP(J4112,location[#All],4,)</f>
        <v>Ohio</v>
      </c>
      <c r="N4112">
        <f>VLOOKUP(J4112,location[#All],5,)</f>
        <v>43229</v>
      </c>
      <c r="O4112" t="str">
        <f>VLOOKUP(J4112,location[#All],6,)</f>
        <v>East</v>
      </c>
    </row>
    <row r="4113" spans="1:15" x14ac:dyDescent="0.25">
      <c r="A4113" t="s">
        <v>2405</v>
      </c>
      <c r="B4113" t="s">
        <v>1355</v>
      </c>
      <c r="C4113" s="1">
        <v>42884</v>
      </c>
      <c r="D4113" s="1">
        <v>42891</v>
      </c>
      <c r="E4113" t="s">
        <v>15</v>
      </c>
      <c r="F4113">
        <v>65424</v>
      </c>
      <c r="G4113">
        <v>4</v>
      </c>
      <c r="H4113">
        <v>6</v>
      </c>
      <c r="I4113">
        <v>-523392</v>
      </c>
      <c r="J4113" s="1" t="str">
        <f>INDEX(location!A:A,MATCH('Tabela Total'!A4113,location!A:A,0))</f>
        <v>CA-2017-168739</v>
      </c>
      <c r="K4113" s="1" t="str">
        <f>VLOOKUP(J4113,location[#All],2,FALSE)</f>
        <v>United States</v>
      </c>
      <c r="L4113" t="str">
        <f>VLOOKUP(J4113,location[#All],3,)</f>
        <v>Houston</v>
      </c>
      <c r="M4113" t="str">
        <f>VLOOKUP(J4113,location[#All],4,)</f>
        <v>Texas</v>
      </c>
      <c r="N4113">
        <f>VLOOKUP(J4113,location[#All],5,)</f>
        <v>77095</v>
      </c>
      <c r="O4113" t="str">
        <f>VLOOKUP(J4113,location[#All],6,)</f>
        <v>Central</v>
      </c>
    </row>
    <row r="4114" spans="1:15" x14ac:dyDescent="0.25">
      <c r="A4114" t="s">
        <v>5115</v>
      </c>
      <c r="B4114" t="s">
        <v>1355</v>
      </c>
      <c r="C4114" s="1">
        <v>43064</v>
      </c>
      <c r="D4114" s="1">
        <v>43069</v>
      </c>
      <c r="E4114" t="s">
        <v>15</v>
      </c>
      <c r="F4114">
        <v>72392</v>
      </c>
      <c r="G4114">
        <v>5</v>
      </c>
      <c r="H4114">
        <v>2</v>
      </c>
      <c r="I4114">
        <v>-81441</v>
      </c>
      <c r="J4114" s="1" t="str">
        <f>INDEX(location!A:A,MATCH('Tabela Total'!A4114,location!A:A,0))</f>
        <v>CA-2017-124765</v>
      </c>
      <c r="K4114" s="1" t="str">
        <f>VLOOKUP(J4114,location[#All],2,FALSE)</f>
        <v>United States</v>
      </c>
      <c r="L4114" t="str">
        <f>VLOOKUP(J4114,location[#All],3,)</f>
        <v>Fort Lauderdale</v>
      </c>
      <c r="M4114" t="str">
        <f>VLOOKUP(J4114,location[#All],4,)</f>
        <v>Florida</v>
      </c>
      <c r="N4114">
        <f>VLOOKUP(J4114,location[#All],5,)</f>
        <v>33311</v>
      </c>
      <c r="O4114" t="str">
        <f>VLOOKUP(J4114,location[#All],6,)</f>
        <v>South</v>
      </c>
    </row>
    <row r="4115" spans="1:15" x14ac:dyDescent="0.25">
      <c r="A4115" t="s">
        <v>5315</v>
      </c>
      <c r="B4115" t="s">
        <v>1355</v>
      </c>
      <c r="C4115" s="1">
        <v>43060</v>
      </c>
      <c r="D4115" s="1">
        <v>43060</v>
      </c>
      <c r="E4115" t="s">
        <v>327</v>
      </c>
      <c r="F4115">
        <v>55176</v>
      </c>
      <c r="G4115">
        <v>3</v>
      </c>
      <c r="H4115">
        <v>2</v>
      </c>
      <c r="I4115">
        <v>-124146</v>
      </c>
      <c r="J4115" s="1" t="str">
        <f>INDEX(location!A:A,MATCH('Tabela Total'!A4115,location!A:A,0))</f>
        <v>CA-2017-157420</v>
      </c>
      <c r="K4115" s="1" t="str">
        <f>VLOOKUP(J4115,location[#All],2,FALSE)</f>
        <v>United States</v>
      </c>
      <c r="L4115" t="str">
        <f>VLOOKUP(J4115,location[#All],3,)</f>
        <v>Houston</v>
      </c>
      <c r="M4115" t="str">
        <f>VLOOKUP(J4115,location[#All],4,)</f>
        <v>Texas</v>
      </c>
      <c r="N4115">
        <f>VLOOKUP(J4115,location[#All],5,)</f>
        <v>77095</v>
      </c>
      <c r="O4115" t="str">
        <f>VLOOKUP(J4115,location[#All],6,)</f>
        <v>Central</v>
      </c>
    </row>
    <row r="4116" spans="1:15" x14ac:dyDescent="0.25">
      <c r="A4116" t="s">
        <v>5616</v>
      </c>
      <c r="B4116" t="s">
        <v>1355</v>
      </c>
      <c r="C4116" s="1">
        <v>42992</v>
      </c>
      <c r="D4116" s="1">
        <v>42997</v>
      </c>
      <c r="E4116" t="s">
        <v>15</v>
      </c>
      <c r="F4116">
        <v>856</v>
      </c>
      <c r="G4116">
        <v>2</v>
      </c>
      <c r="H4116">
        <v>0</v>
      </c>
      <c r="I4116">
        <v>3852</v>
      </c>
      <c r="J4116" s="1" t="str">
        <f>INDEX(location!A:A,MATCH('Tabela Total'!A4116,location!A:A,0))</f>
        <v>CA-2017-108931</v>
      </c>
      <c r="K4116" s="1" t="str">
        <f>VLOOKUP(J4116,location[#All],2,FALSE)</f>
        <v>United States</v>
      </c>
      <c r="L4116" t="str">
        <f>VLOOKUP(J4116,location[#All],3,)</f>
        <v>New York City</v>
      </c>
      <c r="M4116" t="str">
        <f>VLOOKUP(J4116,location[#All],4,)</f>
        <v>New York</v>
      </c>
      <c r="N4116">
        <f>VLOOKUP(J4116,location[#All],5,)</f>
        <v>10024</v>
      </c>
      <c r="O4116" t="str">
        <f>VLOOKUP(J4116,location[#All],6,)</f>
        <v>East</v>
      </c>
    </row>
    <row r="4117" spans="1:15" x14ac:dyDescent="0.25">
      <c r="A4117" t="s">
        <v>5616</v>
      </c>
      <c r="B4117" t="s">
        <v>1355</v>
      </c>
      <c r="C4117" s="1">
        <v>42992</v>
      </c>
      <c r="D4117" s="1">
        <v>42997</v>
      </c>
      <c r="E4117" t="s">
        <v>15</v>
      </c>
      <c r="F4117">
        <v>1156</v>
      </c>
      <c r="G4117">
        <v>2</v>
      </c>
      <c r="H4117">
        <v>0</v>
      </c>
      <c r="I4117">
        <v>56644</v>
      </c>
      <c r="J4117" s="1" t="str">
        <f>INDEX(location!A:A,MATCH('Tabela Total'!A4117,location!A:A,0))</f>
        <v>CA-2017-108931</v>
      </c>
      <c r="K4117" s="1" t="str">
        <f>VLOOKUP(J4117,location[#All],2,FALSE)</f>
        <v>United States</v>
      </c>
      <c r="L4117" t="str">
        <f>VLOOKUP(J4117,location[#All],3,)</f>
        <v>New York City</v>
      </c>
      <c r="M4117" t="str">
        <f>VLOOKUP(J4117,location[#All],4,)</f>
        <v>New York</v>
      </c>
      <c r="N4117">
        <f>VLOOKUP(J4117,location[#All],5,)</f>
        <v>10024</v>
      </c>
      <c r="O4117" t="str">
        <f>VLOOKUP(J4117,location[#All],6,)</f>
        <v>East</v>
      </c>
    </row>
    <row r="4118" spans="1:15" x14ac:dyDescent="0.25">
      <c r="A4118" t="s">
        <v>1250</v>
      </c>
      <c r="B4118" t="s">
        <v>1251</v>
      </c>
      <c r="C4118" s="1">
        <v>42538</v>
      </c>
      <c r="D4118" s="1">
        <v>42543</v>
      </c>
      <c r="E4118" t="s">
        <v>15</v>
      </c>
      <c r="F4118">
        <v>11196</v>
      </c>
      <c r="G4118">
        <v>2</v>
      </c>
      <c r="H4118">
        <v>0</v>
      </c>
      <c r="I4118">
        <v>548604</v>
      </c>
      <c r="J4118" s="1" t="str">
        <f>INDEX(location!A:A,MATCH('Tabela Total'!A4118,location!A:A,0))</f>
        <v>CA-2016-159345</v>
      </c>
      <c r="K4118" s="1" t="str">
        <f>VLOOKUP(J4118,location[#All],2,FALSE)</f>
        <v>United States</v>
      </c>
      <c r="L4118" t="str">
        <f>VLOOKUP(J4118,location[#All],3,)</f>
        <v>San Diego</v>
      </c>
      <c r="M4118" t="str">
        <f>VLOOKUP(J4118,location[#All],4,)</f>
        <v>California</v>
      </c>
      <c r="N4118">
        <f>VLOOKUP(J4118,location[#All],5,)</f>
        <v>92024</v>
      </c>
      <c r="O4118" t="str">
        <f>VLOOKUP(J4118,location[#All],6,)</f>
        <v>West</v>
      </c>
    </row>
    <row r="4119" spans="1:15" x14ac:dyDescent="0.25">
      <c r="A4119" t="s">
        <v>2052</v>
      </c>
      <c r="B4119" t="s">
        <v>1251</v>
      </c>
      <c r="C4119" s="1">
        <v>43028</v>
      </c>
      <c r="D4119" s="1">
        <v>43035</v>
      </c>
      <c r="E4119" t="s">
        <v>15</v>
      </c>
      <c r="F4119">
        <v>1336</v>
      </c>
      <c r="G4119">
        <v>4</v>
      </c>
      <c r="H4119">
        <v>0</v>
      </c>
      <c r="I4119">
        <v>41416</v>
      </c>
      <c r="J4119" s="1" t="str">
        <f>INDEX(location!A:A,MATCH('Tabela Total'!A4119,location!A:A,0))</f>
        <v>CA-2017-158743</v>
      </c>
      <c r="K4119" s="1" t="str">
        <f>VLOOKUP(J4119,location[#All],2,FALSE)</f>
        <v>United States</v>
      </c>
      <c r="L4119" t="str">
        <f>VLOOKUP(J4119,location[#All],3,)</f>
        <v>Little Rock</v>
      </c>
      <c r="M4119" t="str">
        <f>VLOOKUP(J4119,location[#All],4,)</f>
        <v>Arkansas</v>
      </c>
      <c r="N4119">
        <f>VLOOKUP(J4119,location[#All],5,)</f>
        <v>72209</v>
      </c>
      <c r="O4119" t="str">
        <f>VLOOKUP(J4119,location[#All],6,)</f>
        <v>South</v>
      </c>
    </row>
    <row r="4120" spans="1:15" x14ac:dyDescent="0.25">
      <c r="A4120" t="s">
        <v>2052</v>
      </c>
      <c r="B4120" t="s">
        <v>1251</v>
      </c>
      <c r="C4120" s="1">
        <v>43028</v>
      </c>
      <c r="D4120" s="1">
        <v>43035</v>
      </c>
      <c r="E4120" t="s">
        <v>15</v>
      </c>
      <c r="F4120">
        <v>3996</v>
      </c>
      <c r="G4120">
        <v>2</v>
      </c>
      <c r="H4120">
        <v>0</v>
      </c>
      <c r="I4120">
        <v>187812</v>
      </c>
      <c r="J4120" s="1" t="str">
        <f>INDEX(location!A:A,MATCH('Tabela Total'!A4120,location!A:A,0))</f>
        <v>CA-2017-158743</v>
      </c>
      <c r="K4120" s="1" t="str">
        <f>VLOOKUP(J4120,location[#All],2,FALSE)</f>
        <v>United States</v>
      </c>
      <c r="L4120" t="str">
        <f>VLOOKUP(J4120,location[#All],3,)</f>
        <v>Little Rock</v>
      </c>
      <c r="M4120" t="str">
        <f>VLOOKUP(J4120,location[#All],4,)</f>
        <v>Arkansas</v>
      </c>
      <c r="N4120">
        <f>VLOOKUP(J4120,location[#All],5,)</f>
        <v>72209</v>
      </c>
      <c r="O4120" t="str">
        <f>VLOOKUP(J4120,location[#All],6,)</f>
        <v>South</v>
      </c>
    </row>
    <row r="4121" spans="1:15" x14ac:dyDescent="0.25">
      <c r="A4121" t="s">
        <v>2052</v>
      </c>
      <c r="B4121" t="s">
        <v>1251</v>
      </c>
      <c r="C4121" s="1">
        <v>43028</v>
      </c>
      <c r="D4121" s="1">
        <v>43035</v>
      </c>
      <c r="E4121" t="s">
        <v>15</v>
      </c>
      <c r="F4121">
        <v>14585</v>
      </c>
      <c r="G4121">
        <v>5</v>
      </c>
      <c r="H4121">
        <v>0</v>
      </c>
      <c r="I4121">
        <v>70008</v>
      </c>
      <c r="J4121" s="1" t="str">
        <f>INDEX(location!A:A,MATCH('Tabela Total'!A4121,location!A:A,0))</f>
        <v>CA-2017-158743</v>
      </c>
      <c r="K4121" s="1" t="str">
        <f>VLOOKUP(J4121,location[#All],2,FALSE)</f>
        <v>United States</v>
      </c>
      <c r="L4121" t="str">
        <f>VLOOKUP(J4121,location[#All],3,)</f>
        <v>Little Rock</v>
      </c>
      <c r="M4121" t="str">
        <f>VLOOKUP(J4121,location[#All],4,)</f>
        <v>Arkansas</v>
      </c>
      <c r="N4121">
        <f>VLOOKUP(J4121,location[#All],5,)</f>
        <v>72209</v>
      </c>
      <c r="O4121" t="str">
        <f>VLOOKUP(J4121,location[#All],6,)</f>
        <v>South</v>
      </c>
    </row>
    <row r="4122" spans="1:15" x14ac:dyDescent="0.25">
      <c r="A4122" t="s">
        <v>4326</v>
      </c>
      <c r="B4122" t="s">
        <v>1251</v>
      </c>
      <c r="C4122" s="1">
        <v>41930</v>
      </c>
      <c r="D4122" s="1">
        <v>41935</v>
      </c>
      <c r="E4122" t="s">
        <v>10</v>
      </c>
      <c r="F4122">
        <v>6196</v>
      </c>
      <c r="G4122">
        <v>2</v>
      </c>
      <c r="H4122">
        <v>0</v>
      </c>
      <c r="I4122">
        <v>27882</v>
      </c>
      <c r="J4122" s="1" t="str">
        <f>INDEX(location!A:A,MATCH('Tabela Total'!A4122,location!A:A,0))</f>
        <v>CA-2014-143168</v>
      </c>
      <c r="K4122" s="1" t="str">
        <f>VLOOKUP(J4122,location[#All],2,FALSE)</f>
        <v>United States</v>
      </c>
      <c r="L4122" t="str">
        <f>VLOOKUP(J4122,location[#All],3,)</f>
        <v>Seattle</v>
      </c>
      <c r="M4122" t="str">
        <f>VLOOKUP(J4122,location[#All],4,)</f>
        <v>Washington</v>
      </c>
      <c r="N4122">
        <f>VLOOKUP(J4122,location[#All],5,)</f>
        <v>98103</v>
      </c>
      <c r="O4122" t="str">
        <f>VLOOKUP(J4122,location[#All],6,)</f>
        <v>West</v>
      </c>
    </row>
    <row r="4123" spans="1:15" x14ac:dyDescent="0.25">
      <c r="A4123" t="s">
        <v>4326</v>
      </c>
      <c r="B4123" t="s">
        <v>1251</v>
      </c>
      <c r="C4123" s="1">
        <v>41930</v>
      </c>
      <c r="D4123" s="1">
        <v>41935</v>
      </c>
      <c r="E4123" t="s">
        <v>10</v>
      </c>
      <c r="F4123">
        <v>1344</v>
      </c>
      <c r="G4123">
        <v>1</v>
      </c>
      <c r="H4123">
        <v>2</v>
      </c>
      <c r="I4123">
        <v>4704</v>
      </c>
      <c r="J4123" s="1" t="str">
        <f>INDEX(location!A:A,MATCH('Tabela Total'!A4123,location!A:A,0))</f>
        <v>CA-2014-143168</v>
      </c>
      <c r="K4123" s="1" t="str">
        <f>VLOOKUP(J4123,location[#All],2,FALSE)</f>
        <v>United States</v>
      </c>
      <c r="L4123" t="str">
        <f>VLOOKUP(J4123,location[#All],3,)</f>
        <v>Seattle</v>
      </c>
      <c r="M4123" t="str">
        <f>VLOOKUP(J4123,location[#All],4,)</f>
        <v>Washington</v>
      </c>
      <c r="N4123">
        <f>VLOOKUP(J4123,location[#All],5,)</f>
        <v>98103</v>
      </c>
      <c r="O4123" t="str">
        <f>VLOOKUP(J4123,location[#All],6,)</f>
        <v>West</v>
      </c>
    </row>
    <row r="4124" spans="1:15" x14ac:dyDescent="0.25">
      <c r="A4124" t="s">
        <v>5003</v>
      </c>
      <c r="B4124" t="s">
        <v>1251</v>
      </c>
      <c r="C4124" s="1">
        <v>42103</v>
      </c>
      <c r="D4124" s="1">
        <v>42108</v>
      </c>
      <c r="E4124" t="s">
        <v>15</v>
      </c>
      <c r="F4124">
        <v>37014</v>
      </c>
      <c r="G4124">
        <v>3</v>
      </c>
      <c r="H4124">
        <v>0</v>
      </c>
      <c r="I4124">
        <v>1443546</v>
      </c>
      <c r="J4124" s="1" t="str">
        <f>INDEX(location!A:A,MATCH('Tabela Total'!A4124,location!A:A,0))</f>
        <v>CA-2015-101000</v>
      </c>
      <c r="K4124" s="1" t="str">
        <f>VLOOKUP(J4124,location[#All],2,FALSE)</f>
        <v>United States</v>
      </c>
      <c r="L4124" t="str">
        <f>VLOOKUP(J4124,location[#All],3,)</f>
        <v>Norwich</v>
      </c>
      <c r="M4124" t="str">
        <f>VLOOKUP(J4124,location[#All],4,)</f>
        <v>Connecticut</v>
      </c>
      <c r="N4124">
        <f>VLOOKUP(J4124,location[#All],5,)</f>
        <v>6360</v>
      </c>
      <c r="O4124" t="str">
        <f>VLOOKUP(J4124,location[#All],6,)</f>
        <v>East</v>
      </c>
    </row>
    <row r="4125" spans="1:15" x14ac:dyDescent="0.25">
      <c r="A4125" t="s">
        <v>1656</v>
      </c>
      <c r="B4125" t="s">
        <v>1657</v>
      </c>
      <c r="C4125" s="1">
        <v>41852</v>
      </c>
      <c r="D4125" s="1">
        <v>41854</v>
      </c>
      <c r="E4125" t="s">
        <v>44</v>
      </c>
      <c r="F4125">
        <v>19752</v>
      </c>
      <c r="G4125">
        <v>3</v>
      </c>
      <c r="H4125">
        <v>2</v>
      </c>
      <c r="I4125">
        <v>69132</v>
      </c>
      <c r="J4125" s="1" t="str">
        <f>INDEX(location!A:A,MATCH('Tabela Total'!A4125,location!A:A,0))</f>
        <v>CA-2014-152296</v>
      </c>
      <c r="K4125" s="1" t="str">
        <f>VLOOKUP(J4125,location[#All],2,FALSE)</f>
        <v>United States</v>
      </c>
      <c r="L4125" t="str">
        <f>VLOOKUP(J4125,location[#All],3,)</f>
        <v>San Francisco</v>
      </c>
      <c r="M4125" t="str">
        <f>VLOOKUP(J4125,location[#All],4,)</f>
        <v>California</v>
      </c>
      <c r="N4125">
        <f>VLOOKUP(J4125,location[#All],5,)</f>
        <v>94122</v>
      </c>
      <c r="O4125" t="str">
        <f>VLOOKUP(J4125,location[#All],6,)</f>
        <v>West</v>
      </c>
    </row>
    <row r="4126" spans="1:15" x14ac:dyDescent="0.25">
      <c r="A4126" t="s">
        <v>1666</v>
      </c>
      <c r="B4126" t="s">
        <v>1657</v>
      </c>
      <c r="C4126" s="1">
        <v>42957</v>
      </c>
      <c r="D4126" s="1">
        <v>42962</v>
      </c>
      <c r="E4126" t="s">
        <v>15</v>
      </c>
      <c r="F4126">
        <v>7008</v>
      </c>
      <c r="G4126">
        <v>6</v>
      </c>
      <c r="H4126">
        <v>0</v>
      </c>
      <c r="I4126">
        <v>3504</v>
      </c>
      <c r="J4126" s="1" t="str">
        <f>INDEX(location!A:A,MATCH('Tabela Total'!A4126,location!A:A,0))</f>
        <v>CA-2017-143063</v>
      </c>
      <c r="K4126" s="1" t="str">
        <f>VLOOKUP(J4126,location[#All],2,FALSE)</f>
        <v>United States</v>
      </c>
      <c r="L4126" t="str">
        <f>VLOOKUP(J4126,location[#All],3,)</f>
        <v>Columbus</v>
      </c>
      <c r="M4126" t="str">
        <f>VLOOKUP(J4126,location[#All],4,)</f>
        <v>Indiana</v>
      </c>
      <c r="N4126">
        <f>VLOOKUP(J4126,location[#All],5,)</f>
        <v>47201</v>
      </c>
      <c r="O4126" t="str">
        <f>VLOOKUP(J4126,location[#All],6,)</f>
        <v>Central</v>
      </c>
    </row>
    <row r="4127" spans="1:15" x14ac:dyDescent="0.25">
      <c r="A4127" t="s">
        <v>1666</v>
      </c>
      <c r="B4127" t="s">
        <v>1657</v>
      </c>
      <c r="C4127" s="1">
        <v>42957</v>
      </c>
      <c r="D4127" s="1">
        <v>42962</v>
      </c>
      <c r="E4127" t="s">
        <v>15</v>
      </c>
      <c r="F4127">
        <v>1213</v>
      </c>
      <c r="G4127">
        <v>2</v>
      </c>
      <c r="H4127">
        <v>0</v>
      </c>
      <c r="I4127">
        <v>25473</v>
      </c>
      <c r="J4127" s="1" t="str">
        <f>INDEX(location!A:A,MATCH('Tabela Total'!A4127,location!A:A,0))</f>
        <v>CA-2017-143063</v>
      </c>
      <c r="K4127" s="1" t="str">
        <f>VLOOKUP(J4127,location[#All],2,FALSE)</f>
        <v>United States</v>
      </c>
      <c r="L4127" t="str">
        <f>VLOOKUP(J4127,location[#All],3,)</f>
        <v>Columbus</v>
      </c>
      <c r="M4127" t="str">
        <f>VLOOKUP(J4127,location[#All],4,)</f>
        <v>Indiana</v>
      </c>
      <c r="N4127">
        <f>VLOOKUP(J4127,location[#All],5,)</f>
        <v>47201</v>
      </c>
      <c r="O4127" t="str">
        <f>VLOOKUP(J4127,location[#All],6,)</f>
        <v>Central</v>
      </c>
    </row>
    <row r="4128" spans="1:15" x14ac:dyDescent="0.25">
      <c r="A4128" t="s">
        <v>1666</v>
      </c>
      <c r="B4128" t="s">
        <v>1657</v>
      </c>
      <c r="C4128" s="1">
        <v>42957</v>
      </c>
      <c r="D4128" s="1">
        <v>42962</v>
      </c>
      <c r="E4128" t="s">
        <v>15</v>
      </c>
      <c r="F4128">
        <v>145449</v>
      </c>
      <c r="G4128">
        <v>9</v>
      </c>
      <c r="H4128">
        <v>0</v>
      </c>
      <c r="I4128">
        <v>3781674</v>
      </c>
      <c r="J4128" s="1" t="str">
        <f>INDEX(location!A:A,MATCH('Tabela Total'!A4128,location!A:A,0))</f>
        <v>CA-2017-143063</v>
      </c>
      <c r="K4128" s="1" t="str">
        <f>VLOOKUP(J4128,location[#All],2,FALSE)</f>
        <v>United States</v>
      </c>
      <c r="L4128" t="str">
        <f>VLOOKUP(J4128,location[#All],3,)</f>
        <v>Columbus</v>
      </c>
      <c r="M4128" t="str">
        <f>VLOOKUP(J4128,location[#All],4,)</f>
        <v>Indiana</v>
      </c>
      <c r="N4128">
        <f>VLOOKUP(J4128,location[#All],5,)</f>
        <v>47201</v>
      </c>
      <c r="O4128" t="str">
        <f>VLOOKUP(J4128,location[#All],6,)</f>
        <v>Central</v>
      </c>
    </row>
    <row r="4129" spans="1:15" x14ac:dyDescent="0.25">
      <c r="A4129" t="s">
        <v>2607</v>
      </c>
      <c r="B4129" t="s">
        <v>1657</v>
      </c>
      <c r="C4129" s="1">
        <v>42617</v>
      </c>
      <c r="D4129" s="1">
        <v>42622</v>
      </c>
      <c r="E4129" t="s">
        <v>15</v>
      </c>
      <c r="F4129">
        <v>3912</v>
      </c>
      <c r="G4129">
        <v>1</v>
      </c>
      <c r="H4129">
        <v>2</v>
      </c>
      <c r="I4129">
        <v>10269</v>
      </c>
      <c r="J4129" s="1" t="str">
        <f>INDEX(location!A:A,MATCH('Tabela Total'!A4129,location!A:A,0))</f>
        <v>CA-2016-169971</v>
      </c>
      <c r="K4129" s="1" t="str">
        <f>VLOOKUP(J4129,location[#All],2,FALSE)</f>
        <v>United States</v>
      </c>
      <c r="L4129" t="str">
        <f>VLOOKUP(J4129,location[#All],3,)</f>
        <v>Houston</v>
      </c>
      <c r="M4129" t="str">
        <f>VLOOKUP(J4129,location[#All],4,)</f>
        <v>Texas</v>
      </c>
      <c r="N4129">
        <f>VLOOKUP(J4129,location[#All],5,)</f>
        <v>77041</v>
      </c>
      <c r="O4129" t="str">
        <f>VLOOKUP(J4129,location[#All],6,)</f>
        <v>Central</v>
      </c>
    </row>
    <row r="4130" spans="1:15" x14ac:dyDescent="0.25">
      <c r="A4130" t="s">
        <v>2607</v>
      </c>
      <c r="B4130" t="s">
        <v>1657</v>
      </c>
      <c r="C4130" s="1">
        <v>42617</v>
      </c>
      <c r="D4130" s="1">
        <v>42622</v>
      </c>
      <c r="E4130" t="s">
        <v>15</v>
      </c>
      <c r="F4130">
        <v>62376</v>
      </c>
      <c r="G4130">
        <v>3</v>
      </c>
      <c r="H4130">
        <v>2</v>
      </c>
      <c r="I4130">
        <v>70173</v>
      </c>
      <c r="J4130" s="1" t="str">
        <f>INDEX(location!A:A,MATCH('Tabela Total'!A4130,location!A:A,0))</f>
        <v>CA-2016-169971</v>
      </c>
      <c r="K4130" s="1" t="str">
        <f>VLOOKUP(J4130,location[#All],2,FALSE)</f>
        <v>United States</v>
      </c>
      <c r="L4130" t="str">
        <f>VLOOKUP(J4130,location[#All],3,)</f>
        <v>Houston</v>
      </c>
      <c r="M4130" t="str">
        <f>VLOOKUP(J4130,location[#All],4,)</f>
        <v>Texas</v>
      </c>
      <c r="N4130">
        <f>VLOOKUP(J4130,location[#All],5,)</f>
        <v>77041</v>
      </c>
      <c r="O4130" t="str">
        <f>VLOOKUP(J4130,location[#All],6,)</f>
        <v>Central</v>
      </c>
    </row>
    <row r="4131" spans="1:15" x14ac:dyDescent="0.25">
      <c r="A4131" t="s">
        <v>3211</v>
      </c>
      <c r="B4131" t="s">
        <v>1657</v>
      </c>
      <c r="C4131" s="1">
        <v>42041</v>
      </c>
      <c r="D4131" s="1">
        <v>42048</v>
      </c>
      <c r="E4131" t="s">
        <v>15</v>
      </c>
      <c r="F4131">
        <v>126882</v>
      </c>
      <c r="G4131">
        <v>9</v>
      </c>
      <c r="H4131">
        <v>0</v>
      </c>
      <c r="I4131">
        <v>2664522</v>
      </c>
      <c r="J4131" s="1" t="str">
        <f>INDEX(location!A:A,MATCH('Tabela Total'!A4131,location!A:A,0))</f>
        <v>CA-2015-156482</v>
      </c>
      <c r="K4131" s="1" t="str">
        <f>VLOOKUP(J4131,location[#All],2,FALSE)</f>
        <v>United States</v>
      </c>
      <c r="L4131" t="str">
        <f>VLOOKUP(J4131,location[#All],3,)</f>
        <v>Wilmington</v>
      </c>
      <c r="M4131" t="str">
        <f>VLOOKUP(J4131,location[#All],4,)</f>
        <v>Delaware</v>
      </c>
      <c r="N4131">
        <f>VLOOKUP(J4131,location[#All],5,)</f>
        <v>19805</v>
      </c>
      <c r="O4131" t="str">
        <f>VLOOKUP(J4131,location[#All],6,)</f>
        <v>East</v>
      </c>
    </row>
    <row r="4132" spans="1:15" x14ac:dyDescent="0.25">
      <c r="A4132" t="s">
        <v>3211</v>
      </c>
      <c r="B4132" t="s">
        <v>1657</v>
      </c>
      <c r="C4132" s="1">
        <v>42041</v>
      </c>
      <c r="D4132" s="1">
        <v>42048</v>
      </c>
      <c r="E4132" t="s">
        <v>15</v>
      </c>
      <c r="F4132">
        <v>28392</v>
      </c>
      <c r="G4132">
        <v>4</v>
      </c>
      <c r="H4132">
        <v>0</v>
      </c>
      <c r="I4132">
        <v>823368</v>
      </c>
      <c r="J4132" s="1" t="str">
        <f>INDEX(location!A:A,MATCH('Tabela Total'!A4132,location!A:A,0))</f>
        <v>CA-2015-156482</v>
      </c>
      <c r="K4132" s="1" t="str">
        <f>VLOOKUP(J4132,location[#All],2,FALSE)</f>
        <v>United States</v>
      </c>
      <c r="L4132" t="str">
        <f>VLOOKUP(J4132,location[#All],3,)</f>
        <v>Wilmington</v>
      </c>
      <c r="M4132" t="str">
        <f>VLOOKUP(J4132,location[#All],4,)</f>
        <v>Delaware</v>
      </c>
      <c r="N4132">
        <f>VLOOKUP(J4132,location[#All],5,)</f>
        <v>19805</v>
      </c>
      <c r="O4132" t="str">
        <f>VLOOKUP(J4132,location[#All],6,)</f>
        <v>East</v>
      </c>
    </row>
    <row r="4133" spans="1:15" x14ac:dyDescent="0.25">
      <c r="A4133" t="s">
        <v>3211</v>
      </c>
      <c r="B4133" t="s">
        <v>1657</v>
      </c>
      <c r="C4133" s="1">
        <v>42041</v>
      </c>
      <c r="D4133" s="1">
        <v>42048</v>
      </c>
      <c r="E4133" t="s">
        <v>15</v>
      </c>
      <c r="F4133">
        <v>568</v>
      </c>
      <c r="G4133">
        <v>2</v>
      </c>
      <c r="H4133">
        <v>0</v>
      </c>
      <c r="I4133">
        <v>17608</v>
      </c>
      <c r="J4133" s="1" t="str">
        <f>INDEX(location!A:A,MATCH('Tabela Total'!A4133,location!A:A,0))</f>
        <v>CA-2015-156482</v>
      </c>
      <c r="K4133" s="1" t="str">
        <f>VLOOKUP(J4133,location[#All],2,FALSE)</f>
        <v>United States</v>
      </c>
      <c r="L4133" t="str">
        <f>VLOOKUP(J4133,location[#All],3,)</f>
        <v>Wilmington</v>
      </c>
      <c r="M4133" t="str">
        <f>VLOOKUP(J4133,location[#All],4,)</f>
        <v>Delaware</v>
      </c>
      <c r="N4133">
        <f>VLOOKUP(J4133,location[#All],5,)</f>
        <v>19805</v>
      </c>
      <c r="O4133" t="str">
        <f>VLOOKUP(J4133,location[#All],6,)</f>
        <v>East</v>
      </c>
    </row>
    <row r="4134" spans="1:15" x14ac:dyDescent="0.25">
      <c r="A4134" t="s">
        <v>3549</v>
      </c>
      <c r="B4134" t="s">
        <v>1657</v>
      </c>
      <c r="C4134" s="1">
        <v>42344</v>
      </c>
      <c r="D4134" s="1">
        <v>42348</v>
      </c>
      <c r="E4134" t="s">
        <v>15</v>
      </c>
      <c r="F4134">
        <v>648</v>
      </c>
      <c r="G4134">
        <v>1</v>
      </c>
      <c r="H4134">
        <v>0</v>
      </c>
      <c r="I4134">
        <v>31104</v>
      </c>
      <c r="J4134" s="1" t="str">
        <f>INDEX(location!A:A,MATCH('Tabela Total'!A4134,location!A:A,0))</f>
        <v>US-2015-114741</v>
      </c>
      <c r="K4134" s="1" t="str">
        <f>VLOOKUP(J4134,location[#All],2,FALSE)</f>
        <v>United States</v>
      </c>
      <c r="L4134" t="str">
        <f>VLOOKUP(J4134,location[#All],3,)</f>
        <v>North Las Vegas</v>
      </c>
      <c r="M4134" t="str">
        <f>VLOOKUP(J4134,location[#All],4,)</f>
        <v>Nevada</v>
      </c>
      <c r="N4134">
        <f>VLOOKUP(J4134,location[#All],5,)</f>
        <v>89031</v>
      </c>
      <c r="O4134" t="str">
        <f>VLOOKUP(J4134,location[#All],6,)</f>
        <v>West</v>
      </c>
    </row>
    <row r="4135" spans="1:15" x14ac:dyDescent="0.25">
      <c r="A4135" t="s">
        <v>3549</v>
      </c>
      <c r="B4135" t="s">
        <v>1657</v>
      </c>
      <c r="C4135" s="1">
        <v>42344</v>
      </c>
      <c r="D4135" s="1">
        <v>42348</v>
      </c>
      <c r="E4135" t="s">
        <v>15</v>
      </c>
      <c r="F4135">
        <v>132585</v>
      </c>
      <c r="G4135">
        <v>5</v>
      </c>
      <c r="H4135">
        <v>0</v>
      </c>
      <c r="I4135">
        <v>238653</v>
      </c>
      <c r="J4135" s="1" t="str">
        <f>INDEX(location!A:A,MATCH('Tabela Total'!A4135,location!A:A,0))</f>
        <v>US-2015-114741</v>
      </c>
      <c r="K4135" s="1" t="str">
        <f>VLOOKUP(J4135,location[#All],2,FALSE)</f>
        <v>United States</v>
      </c>
      <c r="L4135" t="str">
        <f>VLOOKUP(J4135,location[#All],3,)</f>
        <v>North Las Vegas</v>
      </c>
      <c r="M4135" t="str">
        <f>VLOOKUP(J4135,location[#All],4,)</f>
        <v>Nevada</v>
      </c>
      <c r="N4135">
        <f>VLOOKUP(J4135,location[#All],5,)</f>
        <v>89031</v>
      </c>
      <c r="O4135" t="str">
        <f>VLOOKUP(J4135,location[#All],6,)</f>
        <v>West</v>
      </c>
    </row>
    <row r="4136" spans="1:15" x14ac:dyDescent="0.25">
      <c r="A4136" t="s">
        <v>3549</v>
      </c>
      <c r="B4136" t="s">
        <v>1657</v>
      </c>
      <c r="C4136" s="1">
        <v>42344</v>
      </c>
      <c r="D4136" s="1">
        <v>42348</v>
      </c>
      <c r="E4136" t="s">
        <v>15</v>
      </c>
      <c r="F4136">
        <v>1494</v>
      </c>
      <c r="G4136">
        <v>3</v>
      </c>
      <c r="H4136">
        <v>0</v>
      </c>
      <c r="I4136">
        <v>68724</v>
      </c>
      <c r="J4136" s="1" t="str">
        <f>INDEX(location!A:A,MATCH('Tabela Total'!A4136,location!A:A,0))</f>
        <v>US-2015-114741</v>
      </c>
      <c r="K4136" s="1" t="str">
        <f>VLOOKUP(J4136,location[#All],2,FALSE)</f>
        <v>United States</v>
      </c>
      <c r="L4136" t="str">
        <f>VLOOKUP(J4136,location[#All],3,)</f>
        <v>North Las Vegas</v>
      </c>
      <c r="M4136" t="str">
        <f>VLOOKUP(J4136,location[#All],4,)</f>
        <v>Nevada</v>
      </c>
      <c r="N4136">
        <f>VLOOKUP(J4136,location[#All],5,)</f>
        <v>89031</v>
      </c>
      <c r="O4136" t="str">
        <f>VLOOKUP(J4136,location[#All],6,)</f>
        <v>West</v>
      </c>
    </row>
    <row r="4137" spans="1:15" x14ac:dyDescent="0.25">
      <c r="A4137" t="s">
        <v>5140</v>
      </c>
      <c r="B4137" t="s">
        <v>1657</v>
      </c>
      <c r="C4137" s="1">
        <v>42574</v>
      </c>
      <c r="D4137" s="1">
        <v>42577</v>
      </c>
      <c r="E4137" t="s">
        <v>44</v>
      </c>
      <c r="F4137">
        <v>115136</v>
      </c>
      <c r="G4137">
        <v>8</v>
      </c>
      <c r="H4137">
        <v>2</v>
      </c>
      <c r="I4137">
        <v>115136</v>
      </c>
      <c r="J4137" s="1" t="str">
        <f>INDEX(location!A:A,MATCH('Tabela Total'!A4137,location!A:A,0))</f>
        <v>CA-2016-111318</v>
      </c>
      <c r="K4137" s="1" t="str">
        <f>VLOOKUP(J4137,location[#All],2,FALSE)</f>
        <v>United States</v>
      </c>
      <c r="L4137" t="str">
        <f>VLOOKUP(J4137,location[#All],3,)</f>
        <v>Houston</v>
      </c>
      <c r="M4137" t="str">
        <f>VLOOKUP(J4137,location[#All],4,)</f>
        <v>Texas</v>
      </c>
      <c r="N4137">
        <f>VLOOKUP(J4137,location[#All],5,)</f>
        <v>77041</v>
      </c>
      <c r="O4137" t="str">
        <f>VLOOKUP(J4137,location[#All],6,)</f>
        <v>Central</v>
      </c>
    </row>
    <row r="4138" spans="1:15" x14ac:dyDescent="0.25">
      <c r="A4138" t="s">
        <v>5170</v>
      </c>
      <c r="B4138" t="s">
        <v>1657</v>
      </c>
      <c r="C4138" s="1">
        <v>42282</v>
      </c>
      <c r="D4138" s="1">
        <v>42286</v>
      </c>
      <c r="E4138" t="s">
        <v>15</v>
      </c>
      <c r="F4138">
        <v>2880</v>
      </c>
      <c r="G4138">
        <v>4</v>
      </c>
      <c r="H4138">
        <v>2</v>
      </c>
      <c r="I4138">
        <v>576</v>
      </c>
      <c r="J4138" s="1" t="str">
        <f>INDEX(location!A:A,MATCH('Tabela Total'!A4138,location!A:A,0))</f>
        <v>CA-2015-151722</v>
      </c>
      <c r="K4138" s="1" t="str">
        <f>VLOOKUP(J4138,location[#All],2,FALSE)</f>
        <v>United States</v>
      </c>
      <c r="L4138" t="str">
        <f>VLOOKUP(J4138,location[#All],3,)</f>
        <v>Columbus</v>
      </c>
      <c r="M4138" t="str">
        <f>VLOOKUP(J4138,location[#All],4,)</f>
        <v>Ohio</v>
      </c>
      <c r="N4138">
        <f>VLOOKUP(J4138,location[#All],5,)</f>
        <v>43229</v>
      </c>
      <c r="O4138" t="str">
        <f>VLOOKUP(J4138,location[#All],6,)</f>
        <v>East</v>
      </c>
    </row>
    <row r="4139" spans="1:15" x14ac:dyDescent="0.25">
      <c r="A4139" t="s">
        <v>4164</v>
      </c>
      <c r="B4139" t="s">
        <v>4165</v>
      </c>
      <c r="C4139" s="1">
        <v>42690</v>
      </c>
      <c r="D4139" s="1">
        <v>42691</v>
      </c>
      <c r="E4139" t="s">
        <v>44</v>
      </c>
      <c r="F4139">
        <v>832</v>
      </c>
      <c r="G4139">
        <v>5</v>
      </c>
      <c r="H4139">
        <v>2</v>
      </c>
      <c r="I4139">
        <v>2808</v>
      </c>
      <c r="J4139" s="1" t="str">
        <f>INDEX(location!A:A,MATCH('Tabela Total'!A4139,location!A:A,0))</f>
        <v>CA-2016-124527</v>
      </c>
      <c r="K4139" s="1" t="str">
        <f>VLOOKUP(J4139,location[#All],2,FALSE)</f>
        <v>United States</v>
      </c>
      <c r="L4139" t="str">
        <f>VLOOKUP(J4139,location[#All],3,)</f>
        <v>Roseville</v>
      </c>
      <c r="M4139" t="str">
        <f>VLOOKUP(J4139,location[#All],4,)</f>
        <v>California</v>
      </c>
      <c r="N4139">
        <f>VLOOKUP(J4139,location[#All],5,)</f>
        <v>95661</v>
      </c>
      <c r="O4139" t="str">
        <f>VLOOKUP(J4139,location[#All],6,)</f>
        <v>West</v>
      </c>
    </row>
    <row r="4140" spans="1:15" x14ac:dyDescent="0.25">
      <c r="A4140" t="s">
        <v>5382</v>
      </c>
      <c r="B4140" t="s">
        <v>4165</v>
      </c>
      <c r="C4140" s="1">
        <v>41662</v>
      </c>
      <c r="D4140" s="1">
        <v>41667</v>
      </c>
      <c r="E4140" t="s">
        <v>15</v>
      </c>
      <c r="F4140">
        <v>4008</v>
      </c>
      <c r="G4140">
        <v>6</v>
      </c>
      <c r="H4140">
        <v>0</v>
      </c>
      <c r="I4140">
        <v>192384</v>
      </c>
      <c r="J4140" s="1" t="str">
        <f>INDEX(location!A:A,MATCH('Tabela Total'!A4140,location!A:A,0))</f>
        <v>CA-2014-102645</v>
      </c>
      <c r="K4140" s="1" t="str">
        <f>VLOOKUP(J4140,location[#All],2,FALSE)</f>
        <v>United States</v>
      </c>
      <c r="L4140" t="str">
        <f>VLOOKUP(J4140,location[#All],3,)</f>
        <v>Las Vegas</v>
      </c>
      <c r="M4140" t="str">
        <f>VLOOKUP(J4140,location[#All],4,)</f>
        <v>Nevada</v>
      </c>
      <c r="N4140">
        <f>VLOOKUP(J4140,location[#All],5,)</f>
        <v>89115</v>
      </c>
      <c r="O4140" t="str">
        <f>VLOOKUP(J4140,location[#All],6,)</f>
        <v>West</v>
      </c>
    </row>
    <row r="4141" spans="1:15" x14ac:dyDescent="0.25">
      <c r="A4141" t="s">
        <v>5783</v>
      </c>
      <c r="B4141" t="s">
        <v>4165</v>
      </c>
      <c r="C4141" s="1">
        <v>42617</v>
      </c>
      <c r="D4141" s="1">
        <v>42617</v>
      </c>
      <c r="E4141" t="s">
        <v>327</v>
      </c>
      <c r="F4141">
        <v>2427</v>
      </c>
      <c r="G4141">
        <v>3</v>
      </c>
      <c r="H4141">
        <v>0</v>
      </c>
      <c r="I4141">
        <v>87372</v>
      </c>
      <c r="J4141" s="1" t="str">
        <f>INDEX(location!A:A,MATCH('Tabela Total'!A4141,location!A:A,0))</f>
        <v>CA-2016-129630</v>
      </c>
      <c r="K4141" s="1" t="str">
        <f>VLOOKUP(J4141,location[#All],2,FALSE)</f>
        <v>United States</v>
      </c>
      <c r="L4141" t="str">
        <f>VLOOKUP(J4141,location[#All],3,)</f>
        <v>San Francisco</v>
      </c>
      <c r="M4141" t="str">
        <f>VLOOKUP(J4141,location[#All],4,)</f>
        <v>California</v>
      </c>
      <c r="N4141">
        <f>VLOOKUP(J4141,location[#All],5,)</f>
        <v>94122</v>
      </c>
      <c r="O4141" t="str">
        <f>VLOOKUP(J4141,location[#All],6,)</f>
        <v>West</v>
      </c>
    </row>
    <row r="4142" spans="1:15" x14ac:dyDescent="0.25">
      <c r="A4142" t="s">
        <v>5783</v>
      </c>
      <c r="B4142" t="s">
        <v>4165</v>
      </c>
      <c r="C4142" s="1">
        <v>42617</v>
      </c>
      <c r="D4142" s="1">
        <v>42617</v>
      </c>
      <c r="E4142" t="s">
        <v>327</v>
      </c>
      <c r="F4142">
        <v>279996</v>
      </c>
      <c r="G4142">
        <v>5</v>
      </c>
      <c r="H4142">
        <v>2</v>
      </c>
      <c r="I4142">
        <v>9449865</v>
      </c>
      <c r="J4142" s="1" t="str">
        <f>INDEX(location!A:A,MATCH('Tabela Total'!A4142,location!A:A,0))</f>
        <v>CA-2016-129630</v>
      </c>
      <c r="K4142" s="1" t="str">
        <f>VLOOKUP(J4142,location[#All],2,FALSE)</f>
        <v>United States</v>
      </c>
      <c r="L4142" t="str">
        <f>VLOOKUP(J4142,location[#All],3,)</f>
        <v>San Francisco</v>
      </c>
      <c r="M4142" t="str">
        <f>VLOOKUP(J4142,location[#All],4,)</f>
        <v>California</v>
      </c>
      <c r="N4142">
        <f>VLOOKUP(J4142,location[#All],5,)</f>
        <v>94122</v>
      </c>
      <c r="O4142" t="str">
        <f>VLOOKUP(J4142,location[#All],6,)</f>
        <v>West</v>
      </c>
    </row>
    <row r="4143" spans="1:15" x14ac:dyDescent="0.25">
      <c r="A4143" t="s">
        <v>21</v>
      </c>
      <c r="B4143" t="s">
        <v>22</v>
      </c>
      <c r="C4143" s="1">
        <v>42709</v>
      </c>
      <c r="D4143" s="1">
        <v>42714</v>
      </c>
      <c r="E4143" t="s">
        <v>15</v>
      </c>
      <c r="F4143">
        <v>407976</v>
      </c>
      <c r="G4143">
        <v>3</v>
      </c>
      <c r="H4143">
        <v>2</v>
      </c>
      <c r="I4143">
        <v>1325922</v>
      </c>
      <c r="J4143" s="1" t="str">
        <f>INDEX(location!A:A,MATCH('Tabela Total'!A4143,location!A:A,0))</f>
        <v>CA-2016-161389</v>
      </c>
      <c r="K4143" s="1" t="str">
        <f>VLOOKUP(J4143,location[#All],2,FALSE)</f>
        <v>United States</v>
      </c>
      <c r="L4143" t="str">
        <f>VLOOKUP(J4143,location[#All],3,)</f>
        <v>Seattle</v>
      </c>
      <c r="M4143" t="str">
        <f>VLOOKUP(J4143,location[#All],4,)</f>
        <v>Washington</v>
      </c>
      <c r="N4143">
        <f>VLOOKUP(J4143,location[#All],5,)</f>
        <v>98103</v>
      </c>
      <c r="O4143" t="str">
        <f>VLOOKUP(J4143,location[#All],6,)</f>
        <v>West</v>
      </c>
    </row>
    <row r="4144" spans="1:15" x14ac:dyDescent="0.25">
      <c r="A4144" t="s">
        <v>1013</v>
      </c>
      <c r="B4144" t="s">
        <v>22</v>
      </c>
      <c r="C4144" s="1">
        <v>42189</v>
      </c>
      <c r="D4144" s="1">
        <v>42194</v>
      </c>
      <c r="E4144" t="s">
        <v>15</v>
      </c>
      <c r="F4144">
        <v>109996</v>
      </c>
      <c r="G4144">
        <v>4</v>
      </c>
      <c r="H4144">
        <v>0</v>
      </c>
      <c r="I4144">
        <v>2859896</v>
      </c>
      <c r="J4144" s="1" t="str">
        <f>INDEX(location!A:A,MATCH('Tabela Total'!A4144,location!A:A,0))</f>
        <v>CA-2015-154956</v>
      </c>
      <c r="K4144" s="1" t="str">
        <f>VLOOKUP(J4144,location[#All],2,FALSE)</f>
        <v>United States</v>
      </c>
      <c r="L4144" t="str">
        <f>VLOOKUP(J4144,location[#All],3,)</f>
        <v>Milwaukee</v>
      </c>
      <c r="M4144" t="str">
        <f>VLOOKUP(J4144,location[#All],4,)</f>
        <v>Wisconsin</v>
      </c>
      <c r="N4144">
        <f>VLOOKUP(J4144,location[#All],5,)</f>
        <v>53209</v>
      </c>
      <c r="O4144" t="str">
        <f>VLOOKUP(J4144,location[#All],6,)</f>
        <v>Central</v>
      </c>
    </row>
    <row r="4145" spans="1:15" x14ac:dyDescent="0.25">
      <c r="A4145" t="s">
        <v>1148</v>
      </c>
      <c r="B4145" t="s">
        <v>22</v>
      </c>
      <c r="C4145" s="1">
        <v>41992</v>
      </c>
      <c r="D4145" s="1">
        <v>41994</v>
      </c>
      <c r="E4145" t="s">
        <v>10</v>
      </c>
      <c r="F4145">
        <v>15276</v>
      </c>
      <c r="G4145">
        <v>6</v>
      </c>
      <c r="H4145">
        <v>0</v>
      </c>
      <c r="I4145">
        <v>748524</v>
      </c>
      <c r="J4145" s="1" t="str">
        <f>INDEX(location!A:A,MATCH('Tabela Total'!A4145,location!A:A,0))</f>
        <v>CA-2014-120768</v>
      </c>
      <c r="K4145" s="1" t="str">
        <f>VLOOKUP(J4145,location[#All],2,FALSE)</f>
        <v>United States</v>
      </c>
      <c r="L4145" t="str">
        <f>VLOOKUP(J4145,location[#All],3,)</f>
        <v>Florence</v>
      </c>
      <c r="M4145" t="str">
        <f>VLOOKUP(J4145,location[#All],4,)</f>
        <v>Alabama</v>
      </c>
      <c r="N4145">
        <f>VLOOKUP(J4145,location[#All],5,)</f>
        <v>35630</v>
      </c>
      <c r="O4145" t="str">
        <f>VLOOKUP(J4145,location[#All],6,)</f>
        <v>South</v>
      </c>
    </row>
    <row r="4146" spans="1:15" x14ac:dyDescent="0.25">
      <c r="A4146" t="s">
        <v>1148</v>
      </c>
      <c r="B4146" t="s">
        <v>22</v>
      </c>
      <c r="C4146" s="1">
        <v>41992</v>
      </c>
      <c r="D4146" s="1">
        <v>41994</v>
      </c>
      <c r="E4146" t="s">
        <v>10</v>
      </c>
      <c r="F4146">
        <v>727</v>
      </c>
      <c r="G4146">
        <v>1</v>
      </c>
      <c r="H4146">
        <v>0</v>
      </c>
      <c r="I4146">
        <v>19629</v>
      </c>
      <c r="J4146" s="1" t="str">
        <f>INDEX(location!A:A,MATCH('Tabela Total'!A4146,location!A:A,0))</f>
        <v>CA-2014-120768</v>
      </c>
      <c r="K4146" s="1" t="str">
        <f>VLOOKUP(J4146,location[#All],2,FALSE)</f>
        <v>United States</v>
      </c>
      <c r="L4146" t="str">
        <f>VLOOKUP(J4146,location[#All],3,)</f>
        <v>Florence</v>
      </c>
      <c r="M4146" t="str">
        <f>VLOOKUP(J4146,location[#All],4,)</f>
        <v>Alabama</v>
      </c>
      <c r="N4146">
        <f>VLOOKUP(J4146,location[#All],5,)</f>
        <v>35630</v>
      </c>
      <c r="O4146" t="str">
        <f>VLOOKUP(J4146,location[#All],6,)</f>
        <v>South</v>
      </c>
    </row>
    <row r="4147" spans="1:15" x14ac:dyDescent="0.25">
      <c r="A4147" t="s">
        <v>1148</v>
      </c>
      <c r="B4147" t="s">
        <v>22</v>
      </c>
      <c r="C4147" s="1">
        <v>41992</v>
      </c>
      <c r="D4147" s="1">
        <v>41994</v>
      </c>
      <c r="E4147" t="s">
        <v>10</v>
      </c>
      <c r="F4147">
        <v>181986</v>
      </c>
      <c r="G4147">
        <v>14</v>
      </c>
      <c r="H4147">
        <v>0</v>
      </c>
      <c r="I4147">
        <v>1637874</v>
      </c>
      <c r="J4147" s="1" t="str">
        <f>INDEX(location!A:A,MATCH('Tabela Total'!A4147,location!A:A,0))</f>
        <v>CA-2014-120768</v>
      </c>
      <c r="K4147" s="1" t="str">
        <f>VLOOKUP(J4147,location[#All],2,FALSE)</f>
        <v>United States</v>
      </c>
      <c r="L4147" t="str">
        <f>VLOOKUP(J4147,location[#All],3,)</f>
        <v>Florence</v>
      </c>
      <c r="M4147" t="str">
        <f>VLOOKUP(J4147,location[#All],4,)</f>
        <v>Alabama</v>
      </c>
      <c r="N4147">
        <f>VLOOKUP(J4147,location[#All],5,)</f>
        <v>35630</v>
      </c>
      <c r="O4147" t="str">
        <f>VLOOKUP(J4147,location[#All],6,)</f>
        <v>South</v>
      </c>
    </row>
    <row r="4148" spans="1:15" x14ac:dyDescent="0.25">
      <c r="A4148" t="s">
        <v>1364</v>
      </c>
      <c r="B4148" t="s">
        <v>22</v>
      </c>
      <c r="C4148" s="1">
        <v>42330</v>
      </c>
      <c r="D4148" s="1">
        <v>42334</v>
      </c>
      <c r="E4148" t="s">
        <v>15</v>
      </c>
      <c r="F4148">
        <v>1161</v>
      </c>
      <c r="G4148">
        <v>2</v>
      </c>
      <c r="H4148">
        <v>7</v>
      </c>
      <c r="I4148">
        <v>-9288</v>
      </c>
      <c r="J4148" s="1" t="str">
        <f>INDEX(location!A:A,MATCH('Tabela Total'!A4148,location!A:A,0))</f>
        <v>CA-2015-100545</v>
      </c>
      <c r="K4148" s="1" t="str">
        <f>VLOOKUP(J4148,location[#All],2,FALSE)</f>
        <v>United States</v>
      </c>
      <c r="L4148" t="str">
        <f>VLOOKUP(J4148,location[#All],3,)</f>
        <v>Philadelphia</v>
      </c>
      <c r="M4148" t="str">
        <f>VLOOKUP(J4148,location[#All],4,)</f>
        <v>Pennsylvania</v>
      </c>
      <c r="N4148">
        <f>VLOOKUP(J4148,location[#All],5,)</f>
        <v>19120</v>
      </c>
      <c r="O4148" t="str">
        <f>VLOOKUP(J4148,location[#All],6,)</f>
        <v>East</v>
      </c>
    </row>
    <row r="4149" spans="1:15" x14ac:dyDescent="0.25">
      <c r="A4149" t="s">
        <v>1596</v>
      </c>
      <c r="B4149" t="s">
        <v>22</v>
      </c>
      <c r="C4149" s="1">
        <v>42544</v>
      </c>
      <c r="D4149" s="1">
        <v>42549</v>
      </c>
      <c r="E4149" t="s">
        <v>15</v>
      </c>
      <c r="F4149">
        <v>12212</v>
      </c>
      <c r="G4149">
        <v>4</v>
      </c>
      <c r="H4149">
        <v>0</v>
      </c>
      <c r="I4149">
        <v>561752</v>
      </c>
      <c r="J4149" s="1" t="str">
        <f>INDEX(location!A:A,MATCH('Tabela Total'!A4149,location!A:A,0))</f>
        <v>CA-2016-140501</v>
      </c>
      <c r="K4149" s="1" t="str">
        <f>VLOOKUP(J4149,location[#All],2,FALSE)</f>
        <v>United States</v>
      </c>
      <c r="L4149" t="str">
        <f>VLOOKUP(J4149,location[#All],3,)</f>
        <v>New York City</v>
      </c>
      <c r="M4149" t="str">
        <f>VLOOKUP(J4149,location[#All],4,)</f>
        <v>New York</v>
      </c>
      <c r="N4149">
        <f>VLOOKUP(J4149,location[#All],5,)</f>
        <v>10009</v>
      </c>
      <c r="O4149" t="str">
        <f>VLOOKUP(J4149,location[#All],6,)</f>
        <v>East</v>
      </c>
    </row>
    <row r="4150" spans="1:15" x14ac:dyDescent="0.25">
      <c r="A4150" t="s">
        <v>1596</v>
      </c>
      <c r="B4150" t="s">
        <v>22</v>
      </c>
      <c r="C4150" s="1">
        <v>42544</v>
      </c>
      <c r="D4150" s="1">
        <v>42549</v>
      </c>
      <c r="E4150" t="s">
        <v>15</v>
      </c>
      <c r="F4150">
        <v>1845</v>
      </c>
      <c r="G4150">
        <v>5</v>
      </c>
      <c r="H4150">
        <v>0</v>
      </c>
      <c r="I4150">
        <v>86715</v>
      </c>
      <c r="J4150" s="1" t="str">
        <f>INDEX(location!A:A,MATCH('Tabela Total'!A4150,location!A:A,0))</f>
        <v>CA-2016-140501</v>
      </c>
      <c r="K4150" s="1" t="str">
        <f>VLOOKUP(J4150,location[#All],2,FALSE)</f>
        <v>United States</v>
      </c>
      <c r="L4150" t="str">
        <f>VLOOKUP(J4150,location[#All],3,)</f>
        <v>New York City</v>
      </c>
      <c r="M4150" t="str">
        <f>VLOOKUP(J4150,location[#All],4,)</f>
        <v>New York</v>
      </c>
      <c r="N4150">
        <f>VLOOKUP(J4150,location[#All],5,)</f>
        <v>10009</v>
      </c>
      <c r="O4150" t="str">
        <f>VLOOKUP(J4150,location[#All],6,)</f>
        <v>East</v>
      </c>
    </row>
    <row r="4151" spans="1:15" x14ac:dyDescent="0.25">
      <c r="A4151" t="s">
        <v>1596</v>
      </c>
      <c r="B4151" t="s">
        <v>22</v>
      </c>
      <c r="C4151" s="1">
        <v>42544</v>
      </c>
      <c r="D4151" s="1">
        <v>42549</v>
      </c>
      <c r="E4151" t="s">
        <v>15</v>
      </c>
      <c r="F4151">
        <v>3249</v>
      </c>
      <c r="G4151">
        <v>5</v>
      </c>
      <c r="H4151">
        <v>0</v>
      </c>
      <c r="I4151">
        <v>38988</v>
      </c>
      <c r="J4151" s="1" t="str">
        <f>INDEX(location!A:A,MATCH('Tabela Total'!A4151,location!A:A,0))</f>
        <v>CA-2016-140501</v>
      </c>
      <c r="K4151" s="1" t="str">
        <f>VLOOKUP(J4151,location[#All],2,FALSE)</f>
        <v>United States</v>
      </c>
      <c r="L4151" t="str">
        <f>VLOOKUP(J4151,location[#All],3,)</f>
        <v>New York City</v>
      </c>
      <c r="M4151" t="str">
        <f>VLOOKUP(J4151,location[#All],4,)</f>
        <v>New York</v>
      </c>
      <c r="N4151">
        <f>VLOOKUP(J4151,location[#All],5,)</f>
        <v>10009</v>
      </c>
      <c r="O4151" t="str">
        <f>VLOOKUP(J4151,location[#All],6,)</f>
        <v>East</v>
      </c>
    </row>
    <row r="4152" spans="1:15" x14ac:dyDescent="0.25">
      <c r="A4152" t="s">
        <v>1596</v>
      </c>
      <c r="B4152" t="s">
        <v>22</v>
      </c>
      <c r="C4152" s="1">
        <v>42544</v>
      </c>
      <c r="D4152" s="1">
        <v>42549</v>
      </c>
      <c r="E4152" t="s">
        <v>15</v>
      </c>
      <c r="F4152">
        <v>14673</v>
      </c>
      <c r="G4152">
        <v>3</v>
      </c>
      <c r="H4152">
        <v>0</v>
      </c>
      <c r="I4152">
        <v>689631</v>
      </c>
      <c r="J4152" s="1" t="str">
        <f>INDEX(location!A:A,MATCH('Tabela Total'!A4152,location!A:A,0))</f>
        <v>CA-2016-140501</v>
      </c>
      <c r="K4152" s="1" t="str">
        <f>VLOOKUP(J4152,location[#All],2,FALSE)</f>
        <v>United States</v>
      </c>
      <c r="L4152" t="str">
        <f>VLOOKUP(J4152,location[#All],3,)</f>
        <v>New York City</v>
      </c>
      <c r="M4152" t="str">
        <f>VLOOKUP(J4152,location[#All],4,)</f>
        <v>New York</v>
      </c>
      <c r="N4152">
        <f>VLOOKUP(J4152,location[#All],5,)</f>
        <v>10009</v>
      </c>
      <c r="O4152" t="str">
        <f>VLOOKUP(J4152,location[#All],6,)</f>
        <v>East</v>
      </c>
    </row>
    <row r="4153" spans="1:15" x14ac:dyDescent="0.25">
      <c r="A4153" t="s">
        <v>1596</v>
      </c>
      <c r="B4153" t="s">
        <v>22</v>
      </c>
      <c r="C4153" s="1">
        <v>42544</v>
      </c>
      <c r="D4153" s="1">
        <v>42549</v>
      </c>
      <c r="E4153" t="s">
        <v>15</v>
      </c>
      <c r="F4153">
        <v>396</v>
      </c>
      <c r="G4153">
        <v>2</v>
      </c>
      <c r="H4153">
        <v>0</v>
      </c>
      <c r="I4153">
        <v>14652</v>
      </c>
      <c r="J4153" s="1" t="str">
        <f>INDEX(location!A:A,MATCH('Tabela Total'!A4153,location!A:A,0))</f>
        <v>CA-2016-140501</v>
      </c>
      <c r="K4153" s="1" t="str">
        <f>VLOOKUP(J4153,location[#All],2,FALSE)</f>
        <v>United States</v>
      </c>
      <c r="L4153" t="str">
        <f>VLOOKUP(J4153,location[#All],3,)</f>
        <v>New York City</v>
      </c>
      <c r="M4153" t="str">
        <f>VLOOKUP(J4153,location[#All],4,)</f>
        <v>New York</v>
      </c>
      <c r="N4153">
        <f>VLOOKUP(J4153,location[#All],5,)</f>
        <v>10009</v>
      </c>
      <c r="O4153" t="str">
        <f>VLOOKUP(J4153,location[#All],6,)</f>
        <v>East</v>
      </c>
    </row>
    <row r="4154" spans="1:15" x14ac:dyDescent="0.25">
      <c r="A4154" t="s">
        <v>3137</v>
      </c>
      <c r="B4154" t="s">
        <v>22</v>
      </c>
      <c r="C4154" s="1">
        <v>42349</v>
      </c>
      <c r="D4154" s="1">
        <v>42354</v>
      </c>
      <c r="E4154" t="s">
        <v>15</v>
      </c>
      <c r="F4154">
        <v>1312</v>
      </c>
      <c r="G4154">
        <v>5</v>
      </c>
      <c r="H4154">
        <v>2</v>
      </c>
      <c r="I4154">
        <v>1148</v>
      </c>
      <c r="J4154" s="1" t="str">
        <f>INDEX(location!A:A,MATCH('Tabela Total'!A4154,location!A:A,0))</f>
        <v>CA-2015-104346</v>
      </c>
      <c r="K4154" s="1" t="str">
        <f>VLOOKUP(J4154,location[#All],2,FALSE)</f>
        <v>United States</v>
      </c>
      <c r="L4154" t="str">
        <f>VLOOKUP(J4154,location[#All],3,)</f>
        <v>Colorado Springs</v>
      </c>
      <c r="M4154" t="str">
        <f>VLOOKUP(J4154,location[#All],4,)</f>
        <v>Colorado</v>
      </c>
      <c r="N4154">
        <f>VLOOKUP(J4154,location[#All],5,)</f>
        <v>80906</v>
      </c>
      <c r="O4154" t="str">
        <f>VLOOKUP(J4154,location[#All],6,)</f>
        <v>West</v>
      </c>
    </row>
    <row r="4155" spans="1:15" x14ac:dyDescent="0.25">
      <c r="A4155" t="s">
        <v>3137</v>
      </c>
      <c r="B4155" t="s">
        <v>22</v>
      </c>
      <c r="C4155" s="1">
        <v>42349</v>
      </c>
      <c r="D4155" s="1">
        <v>42354</v>
      </c>
      <c r="E4155" t="s">
        <v>15</v>
      </c>
      <c r="F4155">
        <v>69576</v>
      </c>
      <c r="G4155">
        <v>4</v>
      </c>
      <c r="H4155">
        <v>7</v>
      </c>
      <c r="I4155">
        <v>-1437904</v>
      </c>
      <c r="J4155" s="1" t="str">
        <f>INDEX(location!A:A,MATCH('Tabela Total'!A4155,location!A:A,0))</f>
        <v>CA-2015-104346</v>
      </c>
      <c r="K4155" s="1" t="str">
        <f>VLOOKUP(J4155,location[#All],2,FALSE)</f>
        <v>United States</v>
      </c>
      <c r="L4155" t="str">
        <f>VLOOKUP(J4155,location[#All],3,)</f>
        <v>Colorado Springs</v>
      </c>
      <c r="M4155" t="str">
        <f>VLOOKUP(J4155,location[#All],4,)</f>
        <v>Colorado</v>
      </c>
      <c r="N4155">
        <f>VLOOKUP(J4155,location[#All],5,)</f>
        <v>80906</v>
      </c>
      <c r="O4155" t="str">
        <f>VLOOKUP(J4155,location[#All],6,)</f>
        <v>West</v>
      </c>
    </row>
    <row r="4156" spans="1:15" x14ac:dyDescent="0.25">
      <c r="A4156" t="s">
        <v>3137</v>
      </c>
      <c r="B4156" t="s">
        <v>22</v>
      </c>
      <c r="C4156" s="1">
        <v>42349</v>
      </c>
      <c r="D4156" s="1">
        <v>42354</v>
      </c>
      <c r="E4156" t="s">
        <v>15</v>
      </c>
      <c r="F4156">
        <v>4224</v>
      </c>
      <c r="G4156">
        <v>3</v>
      </c>
      <c r="H4156">
        <v>2</v>
      </c>
      <c r="I4156">
        <v>4752</v>
      </c>
      <c r="J4156" s="1" t="str">
        <f>INDEX(location!A:A,MATCH('Tabela Total'!A4156,location!A:A,0))</f>
        <v>CA-2015-104346</v>
      </c>
      <c r="K4156" s="1" t="str">
        <f>VLOOKUP(J4156,location[#All],2,FALSE)</f>
        <v>United States</v>
      </c>
      <c r="L4156" t="str">
        <f>VLOOKUP(J4156,location[#All],3,)</f>
        <v>Colorado Springs</v>
      </c>
      <c r="M4156" t="str">
        <f>VLOOKUP(J4156,location[#All],4,)</f>
        <v>Colorado</v>
      </c>
      <c r="N4156">
        <f>VLOOKUP(J4156,location[#All],5,)</f>
        <v>80906</v>
      </c>
      <c r="O4156" t="str">
        <f>VLOOKUP(J4156,location[#All],6,)</f>
        <v>West</v>
      </c>
    </row>
    <row r="4157" spans="1:15" x14ac:dyDescent="0.25">
      <c r="A4157" t="s">
        <v>3137</v>
      </c>
      <c r="B4157" t="s">
        <v>22</v>
      </c>
      <c r="C4157" s="1">
        <v>42349</v>
      </c>
      <c r="D4157" s="1">
        <v>42354</v>
      </c>
      <c r="E4157" t="s">
        <v>15</v>
      </c>
      <c r="F4157">
        <v>5808</v>
      </c>
      <c r="G4157">
        <v>4</v>
      </c>
      <c r="H4157">
        <v>2</v>
      </c>
      <c r="I4157">
        <v>-6534</v>
      </c>
      <c r="J4157" s="1" t="str">
        <f>INDEX(location!A:A,MATCH('Tabela Total'!A4157,location!A:A,0))</f>
        <v>CA-2015-104346</v>
      </c>
      <c r="K4157" s="1" t="str">
        <f>VLOOKUP(J4157,location[#All],2,FALSE)</f>
        <v>United States</v>
      </c>
      <c r="L4157" t="str">
        <f>VLOOKUP(J4157,location[#All],3,)</f>
        <v>Colorado Springs</v>
      </c>
      <c r="M4157" t="str">
        <f>VLOOKUP(J4157,location[#All],4,)</f>
        <v>Colorado</v>
      </c>
      <c r="N4157">
        <f>VLOOKUP(J4157,location[#All],5,)</f>
        <v>80906</v>
      </c>
      <c r="O4157" t="str">
        <f>VLOOKUP(J4157,location[#All],6,)</f>
        <v>West</v>
      </c>
    </row>
    <row r="4158" spans="1:15" x14ac:dyDescent="0.25">
      <c r="A4158" t="s">
        <v>3137</v>
      </c>
      <c r="B4158" t="s">
        <v>22</v>
      </c>
      <c r="C4158" s="1">
        <v>42349</v>
      </c>
      <c r="D4158" s="1">
        <v>42354</v>
      </c>
      <c r="E4158" t="s">
        <v>15</v>
      </c>
      <c r="F4158">
        <v>52416</v>
      </c>
      <c r="G4158">
        <v>9</v>
      </c>
      <c r="H4158">
        <v>2</v>
      </c>
      <c r="I4158">
        <v>150696</v>
      </c>
      <c r="J4158" s="1" t="str">
        <f>INDEX(location!A:A,MATCH('Tabela Total'!A4158,location!A:A,0))</f>
        <v>CA-2015-104346</v>
      </c>
      <c r="K4158" s="1" t="str">
        <f>VLOOKUP(J4158,location[#All],2,FALSE)</f>
        <v>United States</v>
      </c>
      <c r="L4158" t="str">
        <f>VLOOKUP(J4158,location[#All],3,)</f>
        <v>Colorado Springs</v>
      </c>
      <c r="M4158" t="str">
        <f>VLOOKUP(J4158,location[#All],4,)</f>
        <v>Colorado</v>
      </c>
      <c r="N4158">
        <f>VLOOKUP(J4158,location[#All],5,)</f>
        <v>80906</v>
      </c>
      <c r="O4158" t="str">
        <f>VLOOKUP(J4158,location[#All],6,)</f>
        <v>West</v>
      </c>
    </row>
    <row r="4159" spans="1:15" x14ac:dyDescent="0.25">
      <c r="A4159" t="s">
        <v>3137</v>
      </c>
      <c r="B4159" t="s">
        <v>22</v>
      </c>
      <c r="C4159" s="1">
        <v>42349</v>
      </c>
      <c r="D4159" s="1">
        <v>42354</v>
      </c>
      <c r="E4159" t="s">
        <v>15</v>
      </c>
      <c r="F4159">
        <v>5492</v>
      </c>
      <c r="G4159">
        <v>5</v>
      </c>
      <c r="H4159">
        <v>2</v>
      </c>
      <c r="I4159">
        <v>10984</v>
      </c>
      <c r="J4159" s="1" t="str">
        <f>INDEX(location!A:A,MATCH('Tabela Total'!A4159,location!A:A,0))</f>
        <v>CA-2015-104346</v>
      </c>
      <c r="K4159" s="1" t="str">
        <f>VLOOKUP(J4159,location[#All],2,FALSE)</f>
        <v>United States</v>
      </c>
      <c r="L4159" t="str">
        <f>VLOOKUP(J4159,location[#All],3,)</f>
        <v>Colorado Springs</v>
      </c>
      <c r="M4159" t="str">
        <f>VLOOKUP(J4159,location[#All],4,)</f>
        <v>Colorado</v>
      </c>
      <c r="N4159">
        <f>VLOOKUP(J4159,location[#All],5,)</f>
        <v>80906</v>
      </c>
      <c r="O4159" t="str">
        <f>VLOOKUP(J4159,location[#All],6,)</f>
        <v>West</v>
      </c>
    </row>
    <row r="4160" spans="1:15" x14ac:dyDescent="0.25">
      <c r="A4160" t="s">
        <v>3137</v>
      </c>
      <c r="B4160" t="s">
        <v>22</v>
      </c>
      <c r="C4160" s="1">
        <v>42349</v>
      </c>
      <c r="D4160" s="1">
        <v>42354</v>
      </c>
      <c r="E4160" t="s">
        <v>15</v>
      </c>
      <c r="F4160">
        <v>36495</v>
      </c>
      <c r="G4160">
        <v>5</v>
      </c>
      <c r="H4160">
        <v>5</v>
      </c>
      <c r="I4160">
        <v>-248166</v>
      </c>
      <c r="J4160" s="1" t="str">
        <f>INDEX(location!A:A,MATCH('Tabela Total'!A4160,location!A:A,0))</f>
        <v>CA-2015-104346</v>
      </c>
      <c r="K4160" s="1" t="str">
        <f>VLOOKUP(J4160,location[#All],2,FALSE)</f>
        <v>United States</v>
      </c>
      <c r="L4160" t="str">
        <f>VLOOKUP(J4160,location[#All],3,)</f>
        <v>Colorado Springs</v>
      </c>
      <c r="M4160" t="str">
        <f>VLOOKUP(J4160,location[#All],4,)</f>
        <v>Colorado</v>
      </c>
      <c r="N4160">
        <f>VLOOKUP(J4160,location[#All],5,)</f>
        <v>80906</v>
      </c>
      <c r="O4160" t="str">
        <f>VLOOKUP(J4160,location[#All],6,)</f>
        <v>West</v>
      </c>
    </row>
    <row r="4161" spans="1:15" x14ac:dyDescent="0.25">
      <c r="A4161" t="s">
        <v>3137</v>
      </c>
      <c r="B4161" t="s">
        <v>22</v>
      </c>
      <c r="C4161" s="1">
        <v>42349</v>
      </c>
      <c r="D4161" s="1">
        <v>42354</v>
      </c>
      <c r="E4161" t="s">
        <v>15</v>
      </c>
      <c r="F4161">
        <v>85056</v>
      </c>
      <c r="G4161">
        <v>3</v>
      </c>
      <c r="H4161">
        <v>2</v>
      </c>
      <c r="I4161">
        <v>287064</v>
      </c>
      <c r="J4161" s="1" t="str">
        <f>INDEX(location!A:A,MATCH('Tabela Total'!A4161,location!A:A,0))</f>
        <v>CA-2015-104346</v>
      </c>
      <c r="K4161" s="1" t="str">
        <f>VLOOKUP(J4161,location[#All],2,FALSE)</f>
        <v>United States</v>
      </c>
      <c r="L4161" t="str">
        <f>VLOOKUP(J4161,location[#All],3,)</f>
        <v>Colorado Springs</v>
      </c>
      <c r="M4161" t="str">
        <f>VLOOKUP(J4161,location[#All],4,)</f>
        <v>Colorado</v>
      </c>
      <c r="N4161">
        <f>VLOOKUP(J4161,location[#All],5,)</f>
        <v>80906</v>
      </c>
      <c r="O4161" t="str">
        <f>VLOOKUP(J4161,location[#All],6,)</f>
        <v>West</v>
      </c>
    </row>
    <row r="4162" spans="1:15" x14ac:dyDescent="0.25">
      <c r="A4162" t="s">
        <v>3137</v>
      </c>
      <c r="B4162" t="s">
        <v>22</v>
      </c>
      <c r="C4162" s="1">
        <v>42349</v>
      </c>
      <c r="D4162" s="1">
        <v>42354</v>
      </c>
      <c r="E4162" t="s">
        <v>15</v>
      </c>
      <c r="F4162">
        <v>27696</v>
      </c>
      <c r="G4162">
        <v>3</v>
      </c>
      <c r="H4162">
        <v>2</v>
      </c>
      <c r="I4162">
        <v>96936</v>
      </c>
      <c r="J4162" s="1" t="str">
        <f>INDEX(location!A:A,MATCH('Tabela Total'!A4162,location!A:A,0))</f>
        <v>CA-2015-104346</v>
      </c>
      <c r="K4162" s="1" t="str">
        <f>VLOOKUP(J4162,location[#All],2,FALSE)</f>
        <v>United States</v>
      </c>
      <c r="L4162" t="str">
        <f>VLOOKUP(J4162,location[#All],3,)</f>
        <v>Colorado Springs</v>
      </c>
      <c r="M4162" t="str">
        <f>VLOOKUP(J4162,location[#All],4,)</f>
        <v>Colorado</v>
      </c>
      <c r="N4162">
        <f>VLOOKUP(J4162,location[#All],5,)</f>
        <v>80906</v>
      </c>
      <c r="O4162" t="str">
        <f>VLOOKUP(J4162,location[#All],6,)</f>
        <v>West</v>
      </c>
    </row>
    <row r="4163" spans="1:15" x14ac:dyDescent="0.25">
      <c r="A4163" t="s">
        <v>3234</v>
      </c>
      <c r="B4163" t="s">
        <v>22</v>
      </c>
      <c r="C4163" s="1">
        <v>42680</v>
      </c>
      <c r="D4163" s="1">
        <v>42684</v>
      </c>
      <c r="E4163" t="s">
        <v>10</v>
      </c>
      <c r="F4163">
        <v>8484</v>
      </c>
      <c r="G4163">
        <v>3</v>
      </c>
      <c r="H4163">
        <v>0</v>
      </c>
      <c r="I4163">
        <v>229068</v>
      </c>
      <c r="J4163" s="1" t="str">
        <f>INDEX(location!A:A,MATCH('Tabela Total'!A4163,location!A:A,0))</f>
        <v>CA-2016-109925</v>
      </c>
      <c r="K4163" s="1" t="str">
        <f>VLOOKUP(J4163,location[#All],2,FALSE)</f>
        <v>United States</v>
      </c>
      <c r="L4163" t="str">
        <f>VLOOKUP(J4163,location[#All],3,)</f>
        <v>San Diego</v>
      </c>
      <c r="M4163" t="str">
        <f>VLOOKUP(J4163,location[#All],4,)</f>
        <v>California</v>
      </c>
      <c r="N4163">
        <f>VLOOKUP(J4163,location[#All],5,)</f>
        <v>92105</v>
      </c>
      <c r="O4163" t="str">
        <f>VLOOKUP(J4163,location[#All],6,)</f>
        <v>West</v>
      </c>
    </row>
    <row r="4164" spans="1:15" x14ac:dyDescent="0.25">
      <c r="A4164" t="s">
        <v>819</v>
      </c>
      <c r="B4164" t="s">
        <v>820</v>
      </c>
      <c r="C4164" s="1">
        <v>42870</v>
      </c>
      <c r="D4164" s="1">
        <v>42873</v>
      </c>
      <c r="E4164" t="s">
        <v>10</v>
      </c>
      <c r="F4164">
        <v>29592</v>
      </c>
      <c r="G4164">
        <v>1</v>
      </c>
      <c r="H4164">
        <v>2</v>
      </c>
      <c r="I4164">
        <v>25893</v>
      </c>
      <c r="J4164" s="1" t="str">
        <f>INDEX(location!A:A,MATCH('Tabela Total'!A4164,location!A:A,0))</f>
        <v>CA-2017-102414</v>
      </c>
      <c r="K4164" s="1" t="str">
        <f>VLOOKUP(J4164,location[#All],2,FALSE)</f>
        <v>United States</v>
      </c>
      <c r="L4164" t="str">
        <f>VLOOKUP(J4164,location[#All],3,)</f>
        <v>Phoenix</v>
      </c>
      <c r="M4164" t="str">
        <f>VLOOKUP(J4164,location[#All],4,)</f>
        <v>Arizona</v>
      </c>
      <c r="N4164">
        <f>VLOOKUP(J4164,location[#All],5,)</f>
        <v>85023</v>
      </c>
      <c r="O4164" t="str">
        <f>VLOOKUP(J4164,location[#All],6,)</f>
        <v>West</v>
      </c>
    </row>
    <row r="4165" spans="1:15" x14ac:dyDescent="0.25">
      <c r="A4165" t="s">
        <v>819</v>
      </c>
      <c r="B4165" t="s">
        <v>820</v>
      </c>
      <c r="C4165" s="1">
        <v>42870</v>
      </c>
      <c r="D4165" s="1">
        <v>42873</v>
      </c>
      <c r="E4165" t="s">
        <v>10</v>
      </c>
      <c r="F4165">
        <v>4752</v>
      </c>
      <c r="G4165">
        <v>2</v>
      </c>
      <c r="H4165">
        <v>7</v>
      </c>
      <c r="I4165">
        <v>-3168</v>
      </c>
      <c r="J4165" s="1" t="str">
        <f>INDEX(location!A:A,MATCH('Tabela Total'!A4165,location!A:A,0))</f>
        <v>CA-2017-102414</v>
      </c>
      <c r="K4165" s="1" t="str">
        <f>VLOOKUP(J4165,location[#All],2,FALSE)</f>
        <v>United States</v>
      </c>
      <c r="L4165" t="str">
        <f>VLOOKUP(J4165,location[#All],3,)</f>
        <v>Phoenix</v>
      </c>
      <c r="M4165" t="str">
        <f>VLOOKUP(J4165,location[#All],4,)</f>
        <v>Arizona</v>
      </c>
      <c r="N4165">
        <f>VLOOKUP(J4165,location[#All],5,)</f>
        <v>85023</v>
      </c>
      <c r="O4165" t="str">
        <f>VLOOKUP(J4165,location[#All],6,)</f>
        <v>West</v>
      </c>
    </row>
    <row r="4166" spans="1:15" x14ac:dyDescent="0.25">
      <c r="A4166" t="s">
        <v>819</v>
      </c>
      <c r="B4166" t="s">
        <v>820</v>
      </c>
      <c r="C4166" s="1">
        <v>42870</v>
      </c>
      <c r="D4166" s="1">
        <v>42873</v>
      </c>
      <c r="E4166" t="s">
        <v>10</v>
      </c>
      <c r="F4166">
        <v>15552</v>
      </c>
      <c r="G4166">
        <v>3</v>
      </c>
      <c r="H4166">
        <v>2</v>
      </c>
      <c r="I4166">
        <v>56376</v>
      </c>
      <c r="J4166" s="1" t="str">
        <f>INDEX(location!A:A,MATCH('Tabela Total'!A4166,location!A:A,0))</f>
        <v>CA-2017-102414</v>
      </c>
      <c r="K4166" s="1" t="str">
        <f>VLOOKUP(J4166,location[#All],2,FALSE)</f>
        <v>United States</v>
      </c>
      <c r="L4166" t="str">
        <f>VLOOKUP(J4166,location[#All],3,)</f>
        <v>Phoenix</v>
      </c>
      <c r="M4166" t="str">
        <f>VLOOKUP(J4166,location[#All],4,)</f>
        <v>Arizona</v>
      </c>
      <c r="N4166">
        <f>VLOOKUP(J4166,location[#All],5,)</f>
        <v>85023</v>
      </c>
      <c r="O4166" t="str">
        <f>VLOOKUP(J4166,location[#All],6,)</f>
        <v>West</v>
      </c>
    </row>
    <row r="4167" spans="1:15" x14ac:dyDescent="0.25">
      <c r="A4167" t="s">
        <v>1423</v>
      </c>
      <c r="B4167" t="s">
        <v>820</v>
      </c>
      <c r="C4167" s="1">
        <v>43000</v>
      </c>
      <c r="D4167" s="1">
        <v>43004</v>
      </c>
      <c r="E4167" t="s">
        <v>10</v>
      </c>
      <c r="F4167">
        <v>5607</v>
      </c>
      <c r="G4167">
        <v>1</v>
      </c>
      <c r="H4167">
        <v>7</v>
      </c>
      <c r="I4167">
        <v>-42987</v>
      </c>
      <c r="J4167" s="1" t="str">
        <f>INDEX(location!A:A,MATCH('Tabela Total'!A4167,location!A:A,0))</f>
        <v>CA-2017-158379</v>
      </c>
      <c r="K4167" s="1" t="str">
        <f>VLOOKUP(J4167,location[#All],2,FALSE)</f>
        <v>United States</v>
      </c>
      <c r="L4167" t="str">
        <f>VLOOKUP(J4167,location[#All],3,)</f>
        <v>Philadelphia</v>
      </c>
      <c r="M4167" t="str">
        <f>VLOOKUP(J4167,location[#All],4,)</f>
        <v>Pennsylvania</v>
      </c>
      <c r="N4167">
        <f>VLOOKUP(J4167,location[#All],5,)</f>
        <v>19134</v>
      </c>
      <c r="O4167" t="str">
        <f>VLOOKUP(J4167,location[#All],6,)</f>
        <v>East</v>
      </c>
    </row>
    <row r="4168" spans="1:15" x14ac:dyDescent="0.25">
      <c r="A4168" t="s">
        <v>1423</v>
      </c>
      <c r="B4168" t="s">
        <v>820</v>
      </c>
      <c r="C4168" s="1">
        <v>43000</v>
      </c>
      <c r="D4168" s="1">
        <v>43004</v>
      </c>
      <c r="E4168" t="s">
        <v>10</v>
      </c>
      <c r="F4168">
        <v>4663736</v>
      </c>
      <c r="G4168">
        <v>7</v>
      </c>
      <c r="H4168">
        <v>2</v>
      </c>
      <c r="I4168">
        <v>-10493406</v>
      </c>
      <c r="J4168" s="1" t="str">
        <f>INDEX(location!A:A,MATCH('Tabela Total'!A4168,location!A:A,0))</f>
        <v>CA-2017-158379</v>
      </c>
      <c r="K4168" s="1" t="str">
        <f>VLOOKUP(J4168,location[#All],2,FALSE)</f>
        <v>United States</v>
      </c>
      <c r="L4168" t="str">
        <f>VLOOKUP(J4168,location[#All],3,)</f>
        <v>Philadelphia</v>
      </c>
      <c r="M4168" t="str">
        <f>VLOOKUP(J4168,location[#All],4,)</f>
        <v>Pennsylvania</v>
      </c>
      <c r="N4168">
        <f>VLOOKUP(J4168,location[#All],5,)</f>
        <v>19134</v>
      </c>
      <c r="O4168" t="str">
        <f>VLOOKUP(J4168,location[#All],6,)</f>
        <v>East</v>
      </c>
    </row>
    <row r="4169" spans="1:15" x14ac:dyDescent="0.25">
      <c r="A4169" t="s">
        <v>1423</v>
      </c>
      <c r="B4169" t="s">
        <v>820</v>
      </c>
      <c r="C4169" s="1">
        <v>43000</v>
      </c>
      <c r="D4169" s="1">
        <v>43004</v>
      </c>
      <c r="E4169" t="s">
        <v>10</v>
      </c>
      <c r="F4169">
        <v>79984</v>
      </c>
      <c r="G4169">
        <v>2</v>
      </c>
      <c r="H4169">
        <v>2</v>
      </c>
      <c r="I4169">
        <v>229954</v>
      </c>
      <c r="J4169" s="1" t="str">
        <f>INDEX(location!A:A,MATCH('Tabela Total'!A4169,location!A:A,0))</f>
        <v>CA-2017-158379</v>
      </c>
      <c r="K4169" s="1" t="str">
        <f>VLOOKUP(J4169,location[#All],2,FALSE)</f>
        <v>United States</v>
      </c>
      <c r="L4169" t="str">
        <f>VLOOKUP(J4169,location[#All],3,)</f>
        <v>Philadelphia</v>
      </c>
      <c r="M4169" t="str">
        <f>VLOOKUP(J4169,location[#All],4,)</f>
        <v>Pennsylvania</v>
      </c>
      <c r="N4169">
        <f>VLOOKUP(J4169,location[#All],5,)</f>
        <v>19134</v>
      </c>
      <c r="O4169" t="str">
        <f>VLOOKUP(J4169,location[#All],6,)</f>
        <v>East</v>
      </c>
    </row>
    <row r="4170" spans="1:15" x14ac:dyDescent="0.25">
      <c r="A4170" t="s">
        <v>1811</v>
      </c>
      <c r="B4170" t="s">
        <v>820</v>
      </c>
      <c r="C4170" s="1">
        <v>41955</v>
      </c>
      <c r="D4170" s="1">
        <v>41959</v>
      </c>
      <c r="E4170" t="s">
        <v>15</v>
      </c>
      <c r="F4170">
        <v>1196</v>
      </c>
      <c r="G4170">
        <v>2</v>
      </c>
      <c r="H4170">
        <v>0</v>
      </c>
      <c r="I4170">
        <v>58604</v>
      </c>
      <c r="J4170" s="1" t="str">
        <f>INDEX(location!A:A,MATCH('Tabela Total'!A4170,location!A:A,0))</f>
        <v>CA-2014-151295</v>
      </c>
      <c r="K4170" s="1" t="str">
        <f>VLOOKUP(J4170,location[#All],2,FALSE)</f>
        <v>United States</v>
      </c>
      <c r="L4170" t="str">
        <f>VLOOKUP(J4170,location[#All],3,)</f>
        <v>Los Angeles</v>
      </c>
      <c r="M4170" t="str">
        <f>VLOOKUP(J4170,location[#All],4,)</f>
        <v>California</v>
      </c>
      <c r="N4170">
        <f>VLOOKUP(J4170,location[#All],5,)</f>
        <v>90045</v>
      </c>
      <c r="O4170" t="str">
        <f>VLOOKUP(J4170,location[#All],6,)</f>
        <v>West</v>
      </c>
    </row>
    <row r="4171" spans="1:15" x14ac:dyDescent="0.25">
      <c r="A4171" t="s">
        <v>1811</v>
      </c>
      <c r="B4171" t="s">
        <v>820</v>
      </c>
      <c r="C4171" s="1">
        <v>41955</v>
      </c>
      <c r="D4171" s="1">
        <v>41959</v>
      </c>
      <c r="E4171" t="s">
        <v>15</v>
      </c>
      <c r="F4171">
        <v>629064</v>
      </c>
      <c r="G4171">
        <v>3</v>
      </c>
      <c r="H4171">
        <v>2</v>
      </c>
      <c r="I4171">
        <v>314532</v>
      </c>
      <c r="J4171" s="1" t="str">
        <f>INDEX(location!A:A,MATCH('Tabela Total'!A4171,location!A:A,0))</f>
        <v>CA-2014-151295</v>
      </c>
      <c r="K4171" s="1" t="str">
        <f>VLOOKUP(J4171,location[#All],2,FALSE)</f>
        <v>United States</v>
      </c>
      <c r="L4171" t="str">
        <f>VLOOKUP(J4171,location[#All],3,)</f>
        <v>Los Angeles</v>
      </c>
      <c r="M4171" t="str">
        <f>VLOOKUP(J4171,location[#All],4,)</f>
        <v>California</v>
      </c>
      <c r="N4171">
        <f>VLOOKUP(J4171,location[#All],5,)</f>
        <v>90045</v>
      </c>
      <c r="O4171" t="str">
        <f>VLOOKUP(J4171,location[#All],6,)</f>
        <v>West</v>
      </c>
    </row>
    <row r="4172" spans="1:15" x14ac:dyDescent="0.25">
      <c r="A4172" t="s">
        <v>3317</v>
      </c>
      <c r="B4172" t="s">
        <v>820</v>
      </c>
      <c r="C4172" s="1">
        <v>43007</v>
      </c>
      <c r="D4172" s="1">
        <v>43013</v>
      </c>
      <c r="E4172" t="s">
        <v>15</v>
      </c>
      <c r="F4172">
        <v>2334</v>
      </c>
      <c r="G4172">
        <v>3</v>
      </c>
      <c r="H4172">
        <v>0</v>
      </c>
      <c r="I4172">
        <v>109698</v>
      </c>
      <c r="J4172" s="1" t="str">
        <f>INDEX(location!A:A,MATCH('Tabela Total'!A4172,location!A:A,0))</f>
        <v>CA-2017-128335</v>
      </c>
      <c r="K4172" s="1" t="str">
        <f>VLOOKUP(J4172,location[#All],2,FALSE)</f>
        <v>United States</v>
      </c>
      <c r="L4172" t="str">
        <f>VLOOKUP(J4172,location[#All],3,)</f>
        <v>Mount Vernon</v>
      </c>
      <c r="M4172" t="str">
        <f>VLOOKUP(J4172,location[#All],4,)</f>
        <v>New York</v>
      </c>
      <c r="N4172">
        <f>VLOOKUP(J4172,location[#All],5,)</f>
        <v>10550</v>
      </c>
      <c r="O4172" t="str">
        <f>VLOOKUP(J4172,location[#All],6,)</f>
        <v>East</v>
      </c>
    </row>
    <row r="4173" spans="1:15" x14ac:dyDescent="0.25">
      <c r="A4173" t="s">
        <v>3317</v>
      </c>
      <c r="B4173" t="s">
        <v>820</v>
      </c>
      <c r="C4173" s="1">
        <v>43007</v>
      </c>
      <c r="D4173" s="1">
        <v>43013</v>
      </c>
      <c r="E4173" t="s">
        <v>15</v>
      </c>
      <c r="F4173">
        <v>5155</v>
      </c>
      <c r="G4173">
        <v>5</v>
      </c>
      <c r="H4173">
        <v>0</v>
      </c>
      <c r="I4173">
        <v>242285</v>
      </c>
      <c r="J4173" s="1" t="str">
        <f>INDEX(location!A:A,MATCH('Tabela Total'!A4173,location!A:A,0))</f>
        <v>CA-2017-128335</v>
      </c>
      <c r="K4173" s="1" t="str">
        <f>VLOOKUP(J4173,location[#All],2,FALSE)</f>
        <v>United States</v>
      </c>
      <c r="L4173" t="str">
        <f>VLOOKUP(J4173,location[#All],3,)</f>
        <v>Mount Vernon</v>
      </c>
      <c r="M4173" t="str">
        <f>VLOOKUP(J4173,location[#All],4,)</f>
        <v>New York</v>
      </c>
      <c r="N4173">
        <f>VLOOKUP(J4173,location[#All],5,)</f>
        <v>10550</v>
      </c>
      <c r="O4173" t="str">
        <f>VLOOKUP(J4173,location[#All],6,)</f>
        <v>East</v>
      </c>
    </row>
    <row r="4174" spans="1:15" x14ac:dyDescent="0.25">
      <c r="A4174" t="s">
        <v>4264</v>
      </c>
      <c r="B4174" t="s">
        <v>820</v>
      </c>
      <c r="C4174" s="1">
        <v>42614</v>
      </c>
      <c r="D4174" s="1">
        <v>42618</v>
      </c>
      <c r="E4174" t="s">
        <v>15</v>
      </c>
      <c r="F4174">
        <v>241</v>
      </c>
      <c r="G4174">
        <v>5</v>
      </c>
      <c r="H4174">
        <v>0</v>
      </c>
      <c r="I4174">
        <v>11086</v>
      </c>
      <c r="J4174" s="1" t="str">
        <f>INDEX(location!A:A,MATCH('Tabela Total'!A4174,location!A:A,0))</f>
        <v>CA-2016-116526</v>
      </c>
      <c r="K4174" s="1" t="str">
        <f>VLOOKUP(J4174,location[#All],2,FALSE)</f>
        <v>United States</v>
      </c>
      <c r="L4174" t="str">
        <f>VLOOKUP(J4174,location[#All],3,)</f>
        <v>Detroit</v>
      </c>
      <c r="M4174" t="str">
        <f>VLOOKUP(J4174,location[#All],4,)</f>
        <v>Michigan</v>
      </c>
      <c r="N4174">
        <f>VLOOKUP(J4174,location[#All],5,)</f>
        <v>48227</v>
      </c>
      <c r="O4174" t="str">
        <f>VLOOKUP(J4174,location[#All],6,)</f>
        <v>Central</v>
      </c>
    </row>
    <row r="4175" spans="1:15" x14ac:dyDescent="0.25">
      <c r="A4175" t="s">
        <v>4264</v>
      </c>
      <c r="B4175" t="s">
        <v>820</v>
      </c>
      <c r="C4175" s="1">
        <v>42614</v>
      </c>
      <c r="D4175" s="1">
        <v>42618</v>
      </c>
      <c r="E4175" t="s">
        <v>15</v>
      </c>
      <c r="F4175">
        <v>878</v>
      </c>
      <c r="G4175">
        <v>1</v>
      </c>
      <c r="H4175">
        <v>0</v>
      </c>
      <c r="I4175">
        <v>22828</v>
      </c>
      <c r="J4175" s="1" t="str">
        <f>INDEX(location!A:A,MATCH('Tabela Total'!A4175,location!A:A,0))</f>
        <v>CA-2016-116526</v>
      </c>
      <c r="K4175" s="1" t="str">
        <f>VLOOKUP(J4175,location[#All],2,FALSE)</f>
        <v>United States</v>
      </c>
      <c r="L4175" t="str">
        <f>VLOOKUP(J4175,location[#All],3,)</f>
        <v>Detroit</v>
      </c>
      <c r="M4175" t="str">
        <f>VLOOKUP(J4175,location[#All],4,)</f>
        <v>Michigan</v>
      </c>
      <c r="N4175">
        <f>VLOOKUP(J4175,location[#All],5,)</f>
        <v>48227</v>
      </c>
      <c r="O4175" t="str">
        <f>VLOOKUP(J4175,location[#All],6,)</f>
        <v>Central</v>
      </c>
    </row>
    <row r="4176" spans="1:15" x14ac:dyDescent="0.25">
      <c r="A4176" t="s">
        <v>4264</v>
      </c>
      <c r="B4176" t="s">
        <v>820</v>
      </c>
      <c r="C4176" s="1">
        <v>42614</v>
      </c>
      <c r="D4176" s="1">
        <v>42618</v>
      </c>
      <c r="E4176" t="s">
        <v>15</v>
      </c>
      <c r="F4176">
        <v>37674</v>
      </c>
      <c r="G4176">
        <v>4</v>
      </c>
      <c r="H4176">
        <v>1</v>
      </c>
      <c r="I4176">
        <v>71162</v>
      </c>
      <c r="J4176" s="1" t="str">
        <f>INDEX(location!A:A,MATCH('Tabela Total'!A4176,location!A:A,0))</f>
        <v>CA-2016-116526</v>
      </c>
      <c r="K4176" s="1" t="str">
        <f>VLOOKUP(J4176,location[#All],2,FALSE)</f>
        <v>United States</v>
      </c>
      <c r="L4176" t="str">
        <f>VLOOKUP(J4176,location[#All],3,)</f>
        <v>Detroit</v>
      </c>
      <c r="M4176" t="str">
        <f>VLOOKUP(J4176,location[#All],4,)</f>
        <v>Michigan</v>
      </c>
      <c r="N4176">
        <f>VLOOKUP(J4176,location[#All],5,)</f>
        <v>48227</v>
      </c>
      <c r="O4176" t="str">
        <f>VLOOKUP(J4176,location[#All],6,)</f>
        <v>Central</v>
      </c>
    </row>
    <row r="4177" spans="1:15" x14ac:dyDescent="0.25">
      <c r="A4177" t="s">
        <v>4264</v>
      </c>
      <c r="B4177" t="s">
        <v>820</v>
      </c>
      <c r="C4177" s="1">
        <v>42614</v>
      </c>
      <c r="D4177" s="1">
        <v>42618</v>
      </c>
      <c r="E4177" t="s">
        <v>15</v>
      </c>
      <c r="F4177">
        <v>2952</v>
      </c>
      <c r="G4177">
        <v>4</v>
      </c>
      <c r="H4177">
        <v>0</v>
      </c>
      <c r="I4177">
        <v>144648</v>
      </c>
      <c r="J4177" s="1" t="str">
        <f>INDEX(location!A:A,MATCH('Tabela Total'!A4177,location!A:A,0))</f>
        <v>CA-2016-116526</v>
      </c>
      <c r="K4177" s="1" t="str">
        <f>VLOOKUP(J4177,location[#All],2,FALSE)</f>
        <v>United States</v>
      </c>
      <c r="L4177" t="str">
        <f>VLOOKUP(J4177,location[#All],3,)</f>
        <v>Detroit</v>
      </c>
      <c r="M4177" t="str">
        <f>VLOOKUP(J4177,location[#All],4,)</f>
        <v>Michigan</v>
      </c>
      <c r="N4177">
        <f>VLOOKUP(J4177,location[#All],5,)</f>
        <v>48227</v>
      </c>
      <c r="O4177" t="str">
        <f>VLOOKUP(J4177,location[#All],6,)</f>
        <v>Central</v>
      </c>
    </row>
    <row r="4178" spans="1:15" x14ac:dyDescent="0.25">
      <c r="A4178" t="s">
        <v>4264</v>
      </c>
      <c r="B4178" t="s">
        <v>820</v>
      </c>
      <c r="C4178" s="1">
        <v>42614</v>
      </c>
      <c r="D4178" s="1">
        <v>42618</v>
      </c>
      <c r="E4178" t="s">
        <v>15</v>
      </c>
      <c r="F4178">
        <v>1196</v>
      </c>
      <c r="G4178">
        <v>2</v>
      </c>
      <c r="H4178">
        <v>0</v>
      </c>
      <c r="I4178">
        <v>299</v>
      </c>
      <c r="J4178" s="1" t="str">
        <f>INDEX(location!A:A,MATCH('Tabela Total'!A4178,location!A:A,0))</f>
        <v>CA-2016-116526</v>
      </c>
      <c r="K4178" s="1" t="str">
        <f>VLOOKUP(J4178,location[#All],2,FALSE)</f>
        <v>United States</v>
      </c>
      <c r="L4178" t="str">
        <f>VLOOKUP(J4178,location[#All],3,)</f>
        <v>Detroit</v>
      </c>
      <c r="M4178" t="str">
        <f>VLOOKUP(J4178,location[#All],4,)</f>
        <v>Michigan</v>
      </c>
      <c r="N4178">
        <f>VLOOKUP(J4178,location[#All],5,)</f>
        <v>48227</v>
      </c>
      <c r="O4178" t="str">
        <f>VLOOKUP(J4178,location[#All],6,)</f>
        <v>Central</v>
      </c>
    </row>
    <row r="4179" spans="1:15" x14ac:dyDescent="0.25">
      <c r="A4179" t="s">
        <v>4264</v>
      </c>
      <c r="B4179" t="s">
        <v>820</v>
      </c>
      <c r="C4179" s="1">
        <v>42614</v>
      </c>
      <c r="D4179" s="1">
        <v>42618</v>
      </c>
      <c r="E4179" t="s">
        <v>15</v>
      </c>
      <c r="F4179">
        <v>264</v>
      </c>
      <c r="G4179">
        <v>5</v>
      </c>
      <c r="H4179">
        <v>0</v>
      </c>
      <c r="I4179">
        <v>12672</v>
      </c>
      <c r="J4179" s="1" t="str">
        <f>INDEX(location!A:A,MATCH('Tabela Total'!A4179,location!A:A,0))</f>
        <v>CA-2016-116526</v>
      </c>
      <c r="K4179" s="1" t="str">
        <f>VLOOKUP(J4179,location[#All],2,FALSE)</f>
        <v>United States</v>
      </c>
      <c r="L4179" t="str">
        <f>VLOOKUP(J4179,location[#All],3,)</f>
        <v>Detroit</v>
      </c>
      <c r="M4179" t="str">
        <f>VLOOKUP(J4179,location[#All],4,)</f>
        <v>Michigan</v>
      </c>
      <c r="N4179">
        <f>VLOOKUP(J4179,location[#All],5,)</f>
        <v>48227</v>
      </c>
      <c r="O4179" t="str">
        <f>VLOOKUP(J4179,location[#All],6,)</f>
        <v>Central</v>
      </c>
    </row>
    <row r="4180" spans="1:15" x14ac:dyDescent="0.25">
      <c r="A4180" t="s">
        <v>4563</v>
      </c>
      <c r="B4180" t="s">
        <v>820</v>
      </c>
      <c r="C4180" s="1">
        <v>41899</v>
      </c>
      <c r="D4180" s="1">
        <v>41904</v>
      </c>
      <c r="E4180" t="s">
        <v>15</v>
      </c>
      <c r="F4180">
        <v>5248</v>
      </c>
      <c r="G4180">
        <v>2</v>
      </c>
      <c r="H4180">
        <v>2</v>
      </c>
      <c r="I4180">
        <v>4592</v>
      </c>
      <c r="J4180" s="1" t="str">
        <f>INDEX(location!A:A,MATCH('Tabela Total'!A4180,location!A:A,0))</f>
        <v>CA-2014-131947</v>
      </c>
      <c r="K4180" s="1" t="str">
        <f>VLOOKUP(J4180,location[#All],2,FALSE)</f>
        <v>United States</v>
      </c>
      <c r="L4180" t="str">
        <f>VLOOKUP(J4180,location[#All],3,)</f>
        <v>Springfield</v>
      </c>
      <c r="M4180" t="str">
        <f>VLOOKUP(J4180,location[#All],4,)</f>
        <v>Oregon</v>
      </c>
      <c r="N4180">
        <f>VLOOKUP(J4180,location[#All],5,)</f>
        <v>97477</v>
      </c>
      <c r="O4180" t="str">
        <f>VLOOKUP(J4180,location[#All],6,)</f>
        <v>West</v>
      </c>
    </row>
    <row r="4181" spans="1:15" x14ac:dyDescent="0.25">
      <c r="A4181" t="s">
        <v>4563</v>
      </c>
      <c r="B4181" t="s">
        <v>820</v>
      </c>
      <c r="C4181" s="1">
        <v>41899</v>
      </c>
      <c r="D4181" s="1">
        <v>41904</v>
      </c>
      <c r="E4181" t="s">
        <v>15</v>
      </c>
      <c r="F4181">
        <v>38256</v>
      </c>
      <c r="G4181">
        <v>3</v>
      </c>
      <c r="H4181">
        <v>2</v>
      </c>
      <c r="I4181">
        <v>4782</v>
      </c>
      <c r="J4181" s="1" t="str">
        <f>INDEX(location!A:A,MATCH('Tabela Total'!A4181,location!A:A,0))</f>
        <v>CA-2014-131947</v>
      </c>
      <c r="K4181" s="1" t="str">
        <f>VLOOKUP(J4181,location[#All],2,FALSE)</f>
        <v>United States</v>
      </c>
      <c r="L4181" t="str">
        <f>VLOOKUP(J4181,location[#All],3,)</f>
        <v>Springfield</v>
      </c>
      <c r="M4181" t="str">
        <f>VLOOKUP(J4181,location[#All],4,)</f>
        <v>Oregon</v>
      </c>
      <c r="N4181">
        <f>VLOOKUP(J4181,location[#All],5,)</f>
        <v>97477</v>
      </c>
      <c r="O4181" t="str">
        <f>VLOOKUP(J4181,location[#All],6,)</f>
        <v>West</v>
      </c>
    </row>
    <row r="4182" spans="1:15" x14ac:dyDescent="0.25">
      <c r="A4182" t="s">
        <v>4563</v>
      </c>
      <c r="B4182" t="s">
        <v>820</v>
      </c>
      <c r="C4182" s="1">
        <v>41899</v>
      </c>
      <c r="D4182" s="1">
        <v>41904</v>
      </c>
      <c r="E4182" t="s">
        <v>15</v>
      </c>
      <c r="F4182">
        <v>4024</v>
      </c>
      <c r="G4182">
        <v>5</v>
      </c>
      <c r="H4182">
        <v>2</v>
      </c>
      <c r="I4182">
        <v>13078</v>
      </c>
      <c r="J4182" s="1" t="str">
        <f>INDEX(location!A:A,MATCH('Tabela Total'!A4182,location!A:A,0))</f>
        <v>CA-2014-131947</v>
      </c>
      <c r="K4182" s="1" t="str">
        <f>VLOOKUP(J4182,location[#All],2,FALSE)</f>
        <v>United States</v>
      </c>
      <c r="L4182" t="str">
        <f>VLOOKUP(J4182,location[#All],3,)</f>
        <v>Springfield</v>
      </c>
      <c r="M4182" t="str">
        <f>VLOOKUP(J4182,location[#All],4,)</f>
        <v>Oregon</v>
      </c>
      <c r="N4182">
        <f>VLOOKUP(J4182,location[#All],5,)</f>
        <v>97477</v>
      </c>
      <c r="O4182" t="str">
        <f>VLOOKUP(J4182,location[#All],6,)</f>
        <v>West</v>
      </c>
    </row>
    <row r="4183" spans="1:15" x14ac:dyDescent="0.25">
      <c r="A4183" t="s">
        <v>4563</v>
      </c>
      <c r="B4183" t="s">
        <v>820</v>
      </c>
      <c r="C4183" s="1">
        <v>41899</v>
      </c>
      <c r="D4183" s="1">
        <v>41904</v>
      </c>
      <c r="E4183" t="s">
        <v>15</v>
      </c>
      <c r="F4183">
        <v>29925</v>
      </c>
      <c r="G4183">
        <v>5</v>
      </c>
      <c r="H4183">
        <v>7</v>
      </c>
      <c r="I4183">
        <v>-21945</v>
      </c>
      <c r="J4183" s="1" t="str">
        <f>INDEX(location!A:A,MATCH('Tabela Total'!A4183,location!A:A,0))</f>
        <v>CA-2014-131947</v>
      </c>
      <c r="K4183" s="1" t="str">
        <f>VLOOKUP(J4183,location[#All],2,FALSE)</f>
        <v>United States</v>
      </c>
      <c r="L4183" t="str">
        <f>VLOOKUP(J4183,location[#All],3,)</f>
        <v>Springfield</v>
      </c>
      <c r="M4183" t="str">
        <f>VLOOKUP(J4183,location[#All],4,)</f>
        <v>Oregon</v>
      </c>
      <c r="N4183">
        <f>VLOOKUP(J4183,location[#All],5,)</f>
        <v>97477</v>
      </c>
      <c r="O4183" t="str">
        <f>VLOOKUP(J4183,location[#All],6,)</f>
        <v>West</v>
      </c>
    </row>
    <row r="4184" spans="1:15" x14ac:dyDescent="0.25">
      <c r="A4184" t="s">
        <v>4563</v>
      </c>
      <c r="B4184" t="s">
        <v>820</v>
      </c>
      <c r="C4184" s="1">
        <v>41899</v>
      </c>
      <c r="D4184" s="1">
        <v>41904</v>
      </c>
      <c r="E4184" t="s">
        <v>15</v>
      </c>
      <c r="F4184">
        <v>148704</v>
      </c>
      <c r="G4184">
        <v>6</v>
      </c>
      <c r="H4184">
        <v>2</v>
      </c>
      <c r="I4184">
        <v>4647</v>
      </c>
      <c r="J4184" s="1" t="str">
        <f>INDEX(location!A:A,MATCH('Tabela Total'!A4184,location!A:A,0))</f>
        <v>CA-2014-131947</v>
      </c>
      <c r="K4184" s="1" t="str">
        <f>VLOOKUP(J4184,location[#All],2,FALSE)</f>
        <v>United States</v>
      </c>
      <c r="L4184" t="str">
        <f>VLOOKUP(J4184,location[#All],3,)</f>
        <v>Springfield</v>
      </c>
      <c r="M4184" t="str">
        <f>VLOOKUP(J4184,location[#All],4,)</f>
        <v>Oregon</v>
      </c>
      <c r="N4184">
        <f>VLOOKUP(J4184,location[#All],5,)</f>
        <v>97477</v>
      </c>
      <c r="O4184" t="str">
        <f>VLOOKUP(J4184,location[#All],6,)</f>
        <v>West</v>
      </c>
    </row>
    <row r="4185" spans="1:15" x14ac:dyDescent="0.25">
      <c r="A4185" t="s">
        <v>4563</v>
      </c>
      <c r="B4185" t="s">
        <v>820</v>
      </c>
      <c r="C4185" s="1">
        <v>41899</v>
      </c>
      <c r="D4185" s="1">
        <v>41904</v>
      </c>
      <c r="E4185" t="s">
        <v>15</v>
      </c>
      <c r="F4185">
        <v>5592</v>
      </c>
      <c r="G4185">
        <v>10</v>
      </c>
      <c r="H4185">
        <v>2</v>
      </c>
      <c r="I4185">
        <v>16776</v>
      </c>
      <c r="J4185" s="1" t="str">
        <f>INDEX(location!A:A,MATCH('Tabela Total'!A4185,location!A:A,0))</f>
        <v>CA-2014-131947</v>
      </c>
      <c r="K4185" s="1" t="str">
        <f>VLOOKUP(J4185,location[#All],2,FALSE)</f>
        <v>United States</v>
      </c>
      <c r="L4185" t="str">
        <f>VLOOKUP(J4185,location[#All],3,)</f>
        <v>Springfield</v>
      </c>
      <c r="M4185" t="str">
        <f>VLOOKUP(J4185,location[#All],4,)</f>
        <v>Oregon</v>
      </c>
      <c r="N4185">
        <f>VLOOKUP(J4185,location[#All],5,)</f>
        <v>97477</v>
      </c>
      <c r="O4185" t="str">
        <f>VLOOKUP(J4185,location[#All],6,)</f>
        <v>West</v>
      </c>
    </row>
    <row r="4186" spans="1:15" x14ac:dyDescent="0.25">
      <c r="A4186" t="s">
        <v>4700</v>
      </c>
      <c r="B4186" t="s">
        <v>820</v>
      </c>
      <c r="C4186" s="1">
        <v>42796</v>
      </c>
      <c r="D4186" s="1">
        <v>42800</v>
      </c>
      <c r="E4186" t="s">
        <v>15</v>
      </c>
      <c r="F4186">
        <v>18528</v>
      </c>
      <c r="G4186">
        <v>4</v>
      </c>
      <c r="H4186">
        <v>7</v>
      </c>
      <c r="I4186">
        <v>-12352</v>
      </c>
      <c r="J4186" s="1" t="str">
        <f>INDEX(location!A:A,MATCH('Tabela Total'!A4186,location!A:A,0))</f>
        <v>CA-2017-152261</v>
      </c>
      <c r="K4186" s="1" t="str">
        <f>VLOOKUP(J4186,location[#All],2,FALSE)</f>
        <v>United States</v>
      </c>
      <c r="L4186" t="str">
        <f>VLOOKUP(J4186,location[#All],3,)</f>
        <v>Cuyahoga Falls</v>
      </c>
      <c r="M4186" t="str">
        <f>VLOOKUP(J4186,location[#All],4,)</f>
        <v>Ohio</v>
      </c>
      <c r="N4186">
        <f>VLOOKUP(J4186,location[#All],5,)</f>
        <v>44221</v>
      </c>
      <c r="O4186" t="str">
        <f>VLOOKUP(J4186,location[#All],6,)</f>
        <v>East</v>
      </c>
    </row>
    <row r="4187" spans="1:15" x14ac:dyDescent="0.25">
      <c r="A4187" t="s">
        <v>4820</v>
      </c>
      <c r="B4187" t="s">
        <v>820</v>
      </c>
      <c r="C4187" s="1">
        <v>42985</v>
      </c>
      <c r="D4187" s="1">
        <v>42990</v>
      </c>
      <c r="E4187" t="s">
        <v>15</v>
      </c>
      <c r="F4187">
        <v>161568</v>
      </c>
      <c r="G4187">
        <v>2</v>
      </c>
      <c r="H4187">
        <v>2</v>
      </c>
      <c r="I4187">
        <v>-282744</v>
      </c>
      <c r="J4187" s="1" t="str">
        <f>INDEX(location!A:A,MATCH('Tabela Total'!A4187,location!A:A,0))</f>
        <v>US-2017-150070</v>
      </c>
      <c r="K4187" s="1" t="str">
        <f>VLOOKUP(J4187,location[#All],2,FALSE)</f>
        <v>United States</v>
      </c>
      <c r="L4187" t="str">
        <f>VLOOKUP(J4187,location[#All],3,)</f>
        <v>Modesto</v>
      </c>
      <c r="M4187" t="str">
        <f>VLOOKUP(J4187,location[#All],4,)</f>
        <v>California</v>
      </c>
      <c r="N4187">
        <f>VLOOKUP(J4187,location[#All],5,)</f>
        <v>95351</v>
      </c>
      <c r="O4187" t="str">
        <f>VLOOKUP(J4187,location[#All],6,)</f>
        <v>West</v>
      </c>
    </row>
    <row r="4188" spans="1:15" x14ac:dyDescent="0.25">
      <c r="A4188" t="s">
        <v>175</v>
      </c>
      <c r="B4188" t="s">
        <v>176</v>
      </c>
      <c r="C4188" s="1">
        <v>41896</v>
      </c>
      <c r="D4188" s="1">
        <v>41901</v>
      </c>
      <c r="E4188" t="s">
        <v>15</v>
      </c>
      <c r="F4188">
        <v>52448</v>
      </c>
      <c r="G4188">
        <v>2</v>
      </c>
      <c r="H4188">
        <v>8</v>
      </c>
      <c r="I4188">
        <v>-13112</v>
      </c>
      <c r="J4188" s="1" t="str">
        <f>INDEX(location!A:A,MATCH('Tabela Total'!A4188,location!A:A,0))</f>
        <v>US-2014-100853</v>
      </c>
      <c r="K4188" s="1" t="str">
        <f>VLOOKUP(J4188,location[#All],2,FALSE)</f>
        <v>United States</v>
      </c>
      <c r="L4188" t="str">
        <f>VLOOKUP(J4188,location[#All],3,)</f>
        <v>Chicago</v>
      </c>
      <c r="M4188" t="str">
        <f>VLOOKUP(J4188,location[#All],4,)</f>
        <v>Illinois</v>
      </c>
      <c r="N4188">
        <f>VLOOKUP(J4188,location[#All],5,)</f>
        <v>60623</v>
      </c>
      <c r="O4188" t="str">
        <f>VLOOKUP(J4188,location[#All],6,)</f>
        <v>Central</v>
      </c>
    </row>
    <row r="4189" spans="1:15" x14ac:dyDescent="0.25">
      <c r="A4189" t="s">
        <v>175</v>
      </c>
      <c r="B4189" t="s">
        <v>176</v>
      </c>
      <c r="C4189" s="1">
        <v>41896</v>
      </c>
      <c r="D4189" s="1">
        <v>41901</v>
      </c>
      <c r="E4189" t="s">
        <v>15</v>
      </c>
      <c r="F4189">
        <v>2016</v>
      </c>
      <c r="G4189">
        <v>4</v>
      </c>
      <c r="H4189">
        <v>2</v>
      </c>
      <c r="I4189">
        <v>6552</v>
      </c>
      <c r="J4189" s="1" t="str">
        <f>INDEX(location!A:A,MATCH('Tabela Total'!A4189,location!A:A,0))</f>
        <v>US-2014-100853</v>
      </c>
      <c r="K4189" s="1" t="str">
        <f>VLOOKUP(J4189,location[#All],2,FALSE)</f>
        <v>United States</v>
      </c>
      <c r="L4189" t="str">
        <f>VLOOKUP(J4189,location[#All],3,)</f>
        <v>Chicago</v>
      </c>
      <c r="M4189" t="str">
        <f>VLOOKUP(J4189,location[#All],4,)</f>
        <v>Illinois</v>
      </c>
      <c r="N4189">
        <f>VLOOKUP(J4189,location[#All],5,)</f>
        <v>60623</v>
      </c>
      <c r="O4189" t="str">
        <f>VLOOKUP(J4189,location[#All],6,)</f>
        <v>Central</v>
      </c>
    </row>
    <row r="4190" spans="1:15" x14ac:dyDescent="0.25">
      <c r="A4190" t="s">
        <v>712</v>
      </c>
      <c r="B4190" t="s">
        <v>176</v>
      </c>
      <c r="C4190" s="1">
        <v>42574</v>
      </c>
      <c r="D4190" s="1">
        <v>42578</v>
      </c>
      <c r="E4190" t="s">
        <v>15</v>
      </c>
      <c r="F4190">
        <v>35216</v>
      </c>
      <c r="G4190">
        <v>2</v>
      </c>
      <c r="H4190">
        <v>2</v>
      </c>
      <c r="I4190">
        <v>26412</v>
      </c>
      <c r="J4190" s="1" t="str">
        <f>INDEX(location!A:A,MATCH('Tabela Total'!A4190,location!A:A,0))</f>
        <v>CA-2016-165316</v>
      </c>
      <c r="K4190" s="1" t="str">
        <f>VLOOKUP(J4190,location[#All],2,FALSE)</f>
        <v>United States</v>
      </c>
      <c r="L4190" t="str">
        <f>VLOOKUP(J4190,location[#All],3,)</f>
        <v>Tampa</v>
      </c>
      <c r="M4190" t="str">
        <f>VLOOKUP(J4190,location[#All],4,)</f>
        <v>Florida</v>
      </c>
      <c r="N4190">
        <f>VLOOKUP(J4190,location[#All],5,)</f>
        <v>33614</v>
      </c>
      <c r="O4190" t="str">
        <f>VLOOKUP(J4190,location[#All],6,)</f>
        <v>South</v>
      </c>
    </row>
    <row r="4191" spans="1:15" x14ac:dyDescent="0.25">
      <c r="A4191" t="s">
        <v>712</v>
      </c>
      <c r="B4191" t="s">
        <v>176</v>
      </c>
      <c r="C4191" s="1">
        <v>42574</v>
      </c>
      <c r="D4191" s="1">
        <v>42578</v>
      </c>
      <c r="E4191" t="s">
        <v>15</v>
      </c>
      <c r="F4191">
        <v>23696</v>
      </c>
      <c r="G4191">
        <v>2</v>
      </c>
      <c r="H4191">
        <v>2</v>
      </c>
      <c r="I4191">
        <v>65164</v>
      </c>
      <c r="J4191" s="1" t="str">
        <f>INDEX(location!A:A,MATCH('Tabela Total'!A4191,location!A:A,0))</f>
        <v>CA-2016-165316</v>
      </c>
      <c r="K4191" s="1" t="str">
        <f>VLOOKUP(J4191,location[#All],2,FALSE)</f>
        <v>United States</v>
      </c>
      <c r="L4191" t="str">
        <f>VLOOKUP(J4191,location[#All],3,)</f>
        <v>Tampa</v>
      </c>
      <c r="M4191" t="str">
        <f>VLOOKUP(J4191,location[#All],4,)</f>
        <v>Florida</v>
      </c>
      <c r="N4191">
        <f>VLOOKUP(J4191,location[#All],5,)</f>
        <v>33614</v>
      </c>
      <c r="O4191" t="str">
        <f>VLOOKUP(J4191,location[#All],6,)</f>
        <v>South</v>
      </c>
    </row>
    <row r="4192" spans="1:15" x14ac:dyDescent="0.25">
      <c r="A4192" t="s">
        <v>712</v>
      </c>
      <c r="B4192" t="s">
        <v>176</v>
      </c>
      <c r="C4192" s="1">
        <v>42574</v>
      </c>
      <c r="D4192" s="1">
        <v>42578</v>
      </c>
      <c r="E4192" t="s">
        <v>15</v>
      </c>
      <c r="F4192">
        <v>265475</v>
      </c>
      <c r="G4192">
        <v>1</v>
      </c>
      <c r="H4192">
        <v>5</v>
      </c>
      <c r="I4192">
        <v>-1114995</v>
      </c>
      <c r="J4192" s="1" t="str">
        <f>INDEX(location!A:A,MATCH('Tabela Total'!A4192,location!A:A,0))</f>
        <v>CA-2016-165316</v>
      </c>
      <c r="K4192" s="1" t="str">
        <f>VLOOKUP(J4192,location[#All],2,FALSE)</f>
        <v>United States</v>
      </c>
      <c r="L4192" t="str">
        <f>VLOOKUP(J4192,location[#All],3,)</f>
        <v>Tampa</v>
      </c>
      <c r="M4192" t="str">
        <f>VLOOKUP(J4192,location[#All],4,)</f>
        <v>Florida</v>
      </c>
      <c r="N4192">
        <f>VLOOKUP(J4192,location[#All],5,)</f>
        <v>33614</v>
      </c>
      <c r="O4192" t="str">
        <f>VLOOKUP(J4192,location[#All],6,)</f>
        <v>South</v>
      </c>
    </row>
    <row r="4193" spans="1:15" x14ac:dyDescent="0.25">
      <c r="A4193" t="s">
        <v>1163</v>
      </c>
      <c r="B4193" t="s">
        <v>176</v>
      </c>
      <c r="C4193" s="1">
        <v>42125</v>
      </c>
      <c r="D4193" s="1">
        <v>42131</v>
      </c>
      <c r="E4193" t="s">
        <v>15</v>
      </c>
      <c r="F4193">
        <v>88752</v>
      </c>
      <c r="G4193">
        <v>3</v>
      </c>
      <c r="H4193">
        <v>2</v>
      </c>
      <c r="I4193">
        <v>11094</v>
      </c>
      <c r="J4193" s="1" t="str">
        <f>INDEX(location!A:A,MATCH('Tabela Total'!A4193,location!A:A,0))</f>
        <v>CA-2015-145821</v>
      </c>
      <c r="K4193" s="1" t="str">
        <f>VLOOKUP(J4193,location[#All],2,FALSE)</f>
        <v>United States</v>
      </c>
      <c r="L4193" t="str">
        <f>VLOOKUP(J4193,location[#All],3,)</f>
        <v>Los Angeles</v>
      </c>
      <c r="M4193" t="str">
        <f>VLOOKUP(J4193,location[#All],4,)</f>
        <v>California</v>
      </c>
      <c r="N4193">
        <f>VLOOKUP(J4193,location[#All],5,)</f>
        <v>90008</v>
      </c>
      <c r="O4193" t="str">
        <f>VLOOKUP(J4193,location[#All],6,)</f>
        <v>West</v>
      </c>
    </row>
    <row r="4194" spans="1:15" x14ac:dyDescent="0.25">
      <c r="A4194" t="s">
        <v>1460</v>
      </c>
      <c r="B4194" t="s">
        <v>176</v>
      </c>
      <c r="C4194" s="1">
        <v>42250</v>
      </c>
      <c r="D4194" s="1">
        <v>42252</v>
      </c>
      <c r="E4194" t="s">
        <v>44</v>
      </c>
      <c r="F4194">
        <v>13762</v>
      </c>
      <c r="G4194">
        <v>2</v>
      </c>
      <c r="H4194">
        <v>0</v>
      </c>
      <c r="I4194">
        <v>605528</v>
      </c>
      <c r="J4194" s="1" t="str">
        <f>INDEX(location!A:A,MATCH('Tabela Total'!A4194,location!A:A,0))</f>
        <v>CA-2015-121608</v>
      </c>
      <c r="K4194" s="1" t="str">
        <f>VLOOKUP(J4194,location[#All],2,FALSE)</f>
        <v>United States</v>
      </c>
      <c r="L4194" t="str">
        <f>VLOOKUP(J4194,location[#All],3,)</f>
        <v>Bristol</v>
      </c>
      <c r="M4194" t="str">
        <f>VLOOKUP(J4194,location[#All],4,)</f>
        <v>Connecticut</v>
      </c>
      <c r="N4194">
        <f>VLOOKUP(J4194,location[#All],5,)</f>
        <v>6010</v>
      </c>
      <c r="O4194" t="str">
        <f>VLOOKUP(J4194,location[#All],6,)</f>
        <v>East</v>
      </c>
    </row>
    <row r="4195" spans="1:15" x14ac:dyDescent="0.25">
      <c r="A4195" t="s">
        <v>1460</v>
      </c>
      <c r="B4195" t="s">
        <v>176</v>
      </c>
      <c r="C4195" s="1">
        <v>42250</v>
      </c>
      <c r="D4195" s="1">
        <v>42252</v>
      </c>
      <c r="E4195" t="s">
        <v>44</v>
      </c>
      <c r="F4195">
        <v>10049</v>
      </c>
      <c r="G4195">
        <v>1</v>
      </c>
      <c r="H4195">
        <v>0</v>
      </c>
      <c r="I4195">
        <v>251225</v>
      </c>
      <c r="J4195" s="1" t="str">
        <f>INDEX(location!A:A,MATCH('Tabela Total'!A4195,location!A:A,0))</f>
        <v>CA-2015-121608</v>
      </c>
      <c r="K4195" s="1" t="str">
        <f>VLOOKUP(J4195,location[#All],2,FALSE)</f>
        <v>United States</v>
      </c>
      <c r="L4195" t="str">
        <f>VLOOKUP(J4195,location[#All],3,)</f>
        <v>Bristol</v>
      </c>
      <c r="M4195" t="str">
        <f>VLOOKUP(J4195,location[#All],4,)</f>
        <v>Connecticut</v>
      </c>
      <c r="N4195">
        <f>VLOOKUP(J4195,location[#All],5,)</f>
        <v>6010</v>
      </c>
      <c r="O4195" t="str">
        <f>VLOOKUP(J4195,location[#All],6,)</f>
        <v>East</v>
      </c>
    </row>
    <row r="4196" spans="1:15" x14ac:dyDescent="0.25">
      <c r="A4196" t="s">
        <v>1618</v>
      </c>
      <c r="B4196" t="s">
        <v>176</v>
      </c>
      <c r="C4196" s="1">
        <v>43048</v>
      </c>
      <c r="D4196" s="1">
        <v>43050</v>
      </c>
      <c r="E4196" t="s">
        <v>44</v>
      </c>
      <c r="F4196">
        <v>215976</v>
      </c>
      <c r="G4196">
        <v>3</v>
      </c>
      <c r="H4196">
        <v>2</v>
      </c>
      <c r="I4196">
        <v>-26997</v>
      </c>
      <c r="J4196" s="1" t="str">
        <f>INDEX(location!A:A,MATCH('Tabela Total'!A4196,location!A:A,0))</f>
        <v>CA-2017-158246</v>
      </c>
      <c r="K4196" s="1" t="str">
        <f>VLOOKUP(J4196,location[#All],2,FALSE)</f>
        <v>United States</v>
      </c>
      <c r="L4196" t="str">
        <f>VLOOKUP(J4196,location[#All],3,)</f>
        <v>Sunnyvale</v>
      </c>
      <c r="M4196" t="str">
        <f>VLOOKUP(J4196,location[#All],4,)</f>
        <v>California</v>
      </c>
      <c r="N4196">
        <f>VLOOKUP(J4196,location[#All],5,)</f>
        <v>94086</v>
      </c>
      <c r="O4196" t="str">
        <f>VLOOKUP(J4196,location[#All],6,)</f>
        <v>West</v>
      </c>
    </row>
    <row r="4197" spans="1:15" x14ac:dyDescent="0.25">
      <c r="A4197" t="s">
        <v>2075</v>
      </c>
      <c r="B4197" t="s">
        <v>176</v>
      </c>
      <c r="C4197" s="1">
        <v>42250</v>
      </c>
      <c r="D4197" s="1">
        <v>42255</v>
      </c>
      <c r="E4197" t="s">
        <v>10</v>
      </c>
      <c r="F4197">
        <v>12033</v>
      </c>
      <c r="G4197">
        <v>1</v>
      </c>
      <c r="H4197">
        <v>0</v>
      </c>
      <c r="I4197">
        <v>312858</v>
      </c>
      <c r="J4197" s="1" t="str">
        <f>INDEX(location!A:A,MATCH('Tabela Total'!A4197,location!A:A,0))</f>
        <v>US-2015-104185</v>
      </c>
      <c r="K4197" s="1" t="str">
        <f>VLOOKUP(J4197,location[#All],2,FALSE)</f>
        <v>United States</v>
      </c>
      <c r="L4197" t="str">
        <f>VLOOKUP(J4197,location[#All],3,)</f>
        <v>New York City</v>
      </c>
      <c r="M4197" t="str">
        <f>VLOOKUP(J4197,location[#All],4,)</f>
        <v>New York</v>
      </c>
      <c r="N4197">
        <f>VLOOKUP(J4197,location[#All],5,)</f>
        <v>10009</v>
      </c>
      <c r="O4197" t="str">
        <f>VLOOKUP(J4197,location[#All],6,)</f>
        <v>East</v>
      </c>
    </row>
    <row r="4198" spans="1:15" x14ac:dyDescent="0.25">
      <c r="A4198" t="s">
        <v>2947</v>
      </c>
      <c r="B4198" t="s">
        <v>176</v>
      </c>
      <c r="C4198" s="1">
        <v>42966</v>
      </c>
      <c r="D4198" s="1">
        <v>42970</v>
      </c>
      <c r="E4198" t="s">
        <v>15</v>
      </c>
      <c r="F4198">
        <v>38799</v>
      </c>
      <c r="G4198">
        <v>1</v>
      </c>
      <c r="H4198">
        <v>0</v>
      </c>
      <c r="I4198">
        <v>1823553</v>
      </c>
      <c r="J4198" s="1" t="str">
        <f>INDEX(location!A:A,MATCH('Tabela Total'!A4198,location!A:A,0))</f>
        <v>CA-2017-132339</v>
      </c>
      <c r="K4198" s="1" t="str">
        <f>VLOOKUP(J4198,location[#All],2,FALSE)</f>
        <v>United States</v>
      </c>
      <c r="L4198" t="str">
        <f>VLOOKUP(J4198,location[#All],3,)</f>
        <v>Lawrence</v>
      </c>
      <c r="M4198" t="str">
        <f>VLOOKUP(J4198,location[#All],4,)</f>
        <v>Massachusetts</v>
      </c>
      <c r="N4198">
        <f>VLOOKUP(J4198,location[#All],5,)</f>
        <v>1841</v>
      </c>
      <c r="O4198" t="str">
        <f>VLOOKUP(J4198,location[#All],6,)</f>
        <v>East</v>
      </c>
    </row>
    <row r="4199" spans="1:15" x14ac:dyDescent="0.25">
      <c r="A4199" t="s">
        <v>4269</v>
      </c>
      <c r="B4199" t="s">
        <v>176</v>
      </c>
      <c r="C4199" s="1">
        <v>43092</v>
      </c>
      <c r="D4199" s="1">
        <v>43094</v>
      </c>
      <c r="E4199" t="s">
        <v>10</v>
      </c>
      <c r="F4199">
        <v>1384</v>
      </c>
      <c r="G4199">
        <v>4</v>
      </c>
      <c r="H4199">
        <v>8</v>
      </c>
      <c r="I4199">
        <v>-22144</v>
      </c>
      <c r="J4199" s="1" t="str">
        <f>INDEX(location!A:A,MATCH('Tabela Total'!A4199,location!A:A,0))</f>
        <v>CA-2017-117443</v>
      </c>
      <c r="K4199" s="1" t="str">
        <f>VLOOKUP(J4199,location[#All],2,FALSE)</f>
        <v>United States</v>
      </c>
      <c r="L4199" t="str">
        <f>VLOOKUP(J4199,location[#All],3,)</f>
        <v>Rockford</v>
      </c>
      <c r="M4199" t="str">
        <f>VLOOKUP(J4199,location[#All],4,)</f>
        <v>Illinois</v>
      </c>
      <c r="N4199">
        <f>VLOOKUP(J4199,location[#All],5,)</f>
        <v>61107</v>
      </c>
      <c r="O4199" t="str">
        <f>VLOOKUP(J4199,location[#All],6,)</f>
        <v>Central</v>
      </c>
    </row>
    <row r="4200" spans="1:15" x14ac:dyDescent="0.25">
      <c r="A4200" t="s">
        <v>4269</v>
      </c>
      <c r="B4200" t="s">
        <v>176</v>
      </c>
      <c r="C4200" s="1">
        <v>43092</v>
      </c>
      <c r="D4200" s="1">
        <v>43094</v>
      </c>
      <c r="E4200" t="s">
        <v>10</v>
      </c>
      <c r="F4200">
        <v>175872</v>
      </c>
      <c r="G4200">
        <v>4</v>
      </c>
      <c r="H4200">
        <v>2</v>
      </c>
      <c r="I4200">
        <v>637536</v>
      </c>
      <c r="J4200" s="1" t="str">
        <f>INDEX(location!A:A,MATCH('Tabela Total'!A4200,location!A:A,0))</f>
        <v>CA-2017-117443</v>
      </c>
      <c r="K4200" s="1" t="str">
        <f>VLOOKUP(J4200,location[#All],2,FALSE)</f>
        <v>United States</v>
      </c>
      <c r="L4200" t="str">
        <f>VLOOKUP(J4200,location[#All],3,)</f>
        <v>Rockford</v>
      </c>
      <c r="M4200" t="str">
        <f>VLOOKUP(J4200,location[#All],4,)</f>
        <v>Illinois</v>
      </c>
      <c r="N4200">
        <f>VLOOKUP(J4200,location[#All],5,)</f>
        <v>61107</v>
      </c>
      <c r="O4200" t="str">
        <f>VLOOKUP(J4200,location[#All],6,)</f>
        <v>Central</v>
      </c>
    </row>
    <row r="4201" spans="1:15" x14ac:dyDescent="0.25">
      <c r="A4201" t="s">
        <v>4452</v>
      </c>
      <c r="B4201" t="s">
        <v>176</v>
      </c>
      <c r="C4201" s="1">
        <v>43029</v>
      </c>
      <c r="D4201" s="1">
        <v>43035</v>
      </c>
      <c r="E4201" t="s">
        <v>15</v>
      </c>
      <c r="F4201">
        <v>3882</v>
      </c>
      <c r="G4201">
        <v>6</v>
      </c>
      <c r="H4201">
        <v>0</v>
      </c>
      <c r="I4201">
        <v>1941</v>
      </c>
      <c r="J4201" s="1" t="str">
        <f>INDEX(location!A:A,MATCH('Tabela Total'!A4201,location!A:A,0))</f>
        <v>CA-2017-142125</v>
      </c>
      <c r="K4201" s="1" t="str">
        <f>VLOOKUP(J4201,location[#All],2,FALSE)</f>
        <v>United States</v>
      </c>
      <c r="L4201" t="str">
        <f>VLOOKUP(J4201,location[#All],3,)</f>
        <v>Milwaukee</v>
      </c>
      <c r="M4201" t="str">
        <f>VLOOKUP(J4201,location[#All],4,)</f>
        <v>Wisconsin</v>
      </c>
      <c r="N4201">
        <f>VLOOKUP(J4201,location[#All],5,)</f>
        <v>53209</v>
      </c>
      <c r="O4201" t="str">
        <f>VLOOKUP(J4201,location[#All],6,)</f>
        <v>Central</v>
      </c>
    </row>
    <row r="4202" spans="1:15" x14ac:dyDescent="0.25">
      <c r="A4202" t="s">
        <v>4452</v>
      </c>
      <c r="B4202" t="s">
        <v>176</v>
      </c>
      <c r="C4202" s="1">
        <v>43029</v>
      </c>
      <c r="D4202" s="1">
        <v>43035</v>
      </c>
      <c r="E4202" t="s">
        <v>15</v>
      </c>
      <c r="F4202">
        <v>219</v>
      </c>
      <c r="G4202">
        <v>5</v>
      </c>
      <c r="H4202">
        <v>0</v>
      </c>
      <c r="I4202">
        <v>10512</v>
      </c>
      <c r="J4202" s="1" t="str">
        <f>INDEX(location!A:A,MATCH('Tabela Total'!A4202,location!A:A,0))</f>
        <v>CA-2017-142125</v>
      </c>
      <c r="K4202" s="1" t="str">
        <f>VLOOKUP(J4202,location[#All],2,FALSE)</f>
        <v>United States</v>
      </c>
      <c r="L4202" t="str">
        <f>VLOOKUP(J4202,location[#All],3,)</f>
        <v>Milwaukee</v>
      </c>
      <c r="M4202" t="str">
        <f>VLOOKUP(J4202,location[#All],4,)</f>
        <v>Wisconsin</v>
      </c>
      <c r="N4202">
        <f>VLOOKUP(J4202,location[#All],5,)</f>
        <v>53209</v>
      </c>
      <c r="O4202" t="str">
        <f>VLOOKUP(J4202,location[#All],6,)</f>
        <v>Central</v>
      </c>
    </row>
    <row r="4203" spans="1:15" x14ac:dyDescent="0.25">
      <c r="A4203" t="s">
        <v>5577</v>
      </c>
      <c r="B4203" t="s">
        <v>176</v>
      </c>
      <c r="C4203" s="1">
        <v>42404</v>
      </c>
      <c r="D4203" s="1">
        <v>42409</v>
      </c>
      <c r="E4203" t="s">
        <v>15</v>
      </c>
      <c r="F4203">
        <v>9302</v>
      </c>
      <c r="G4203">
        <v>2</v>
      </c>
      <c r="H4203">
        <v>0</v>
      </c>
      <c r="I4203">
        <v>37208</v>
      </c>
      <c r="J4203" s="1" t="str">
        <f>INDEX(location!A:A,MATCH('Tabela Total'!A4203,location!A:A,0))</f>
        <v>CA-2016-101189</v>
      </c>
      <c r="K4203" s="1" t="str">
        <f>VLOOKUP(J4203,location[#All],2,FALSE)</f>
        <v>United States</v>
      </c>
      <c r="L4203" t="str">
        <f>VLOOKUP(J4203,location[#All],3,)</f>
        <v>Los Angeles</v>
      </c>
      <c r="M4203" t="str">
        <f>VLOOKUP(J4203,location[#All],4,)</f>
        <v>California</v>
      </c>
      <c r="N4203">
        <f>VLOOKUP(J4203,location[#All],5,)</f>
        <v>90049</v>
      </c>
      <c r="O4203" t="str">
        <f>VLOOKUP(J4203,location[#All],6,)</f>
        <v>West</v>
      </c>
    </row>
    <row r="4204" spans="1:15" x14ac:dyDescent="0.25">
      <c r="A4204" t="s">
        <v>220</v>
      </c>
      <c r="B4204" t="s">
        <v>221</v>
      </c>
      <c r="C4204" s="1">
        <v>42362</v>
      </c>
      <c r="D4204" s="1">
        <v>42365</v>
      </c>
      <c r="E4204" t="s">
        <v>44</v>
      </c>
      <c r="F4204">
        <v>5584</v>
      </c>
      <c r="G4204">
        <v>2</v>
      </c>
      <c r="H4204">
        <v>2</v>
      </c>
      <c r="I4204">
        <v>18148</v>
      </c>
      <c r="J4204" s="1" t="str">
        <f>INDEX(location!A:A,MATCH('Tabela Total'!A4204,location!A:A,0))</f>
        <v>CA-2015-169397</v>
      </c>
      <c r="K4204" s="1" t="str">
        <f>VLOOKUP(J4204,location[#All],2,FALSE)</f>
        <v>United States</v>
      </c>
      <c r="L4204" t="str">
        <f>VLOOKUP(J4204,location[#All],3,)</f>
        <v>Dublin</v>
      </c>
      <c r="M4204" t="str">
        <f>VLOOKUP(J4204,location[#All],4,)</f>
        <v>Ohio</v>
      </c>
      <c r="N4204">
        <f>VLOOKUP(J4204,location[#All],5,)</f>
        <v>43017</v>
      </c>
      <c r="O4204" t="str">
        <f>VLOOKUP(J4204,location[#All],6,)</f>
        <v>East</v>
      </c>
    </row>
    <row r="4205" spans="1:15" x14ac:dyDescent="0.25">
      <c r="A4205" t="s">
        <v>220</v>
      </c>
      <c r="B4205" t="s">
        <v>221</v>
      </c>
      <c r="C4205" s="1">
        <v>42362</v>
      </c>
      <c r="D4205" s="1">
        <v>42365</v>
      </c>
      <c r="E4205" t="s">
        <v>44</v>
      </c>
      <c r="F4205">
        <v>22704</v>
      </c>
      <c r="G4205">
        <v>6</v>
      </c>
      <c r="H4205">
        <v>2</v>
      </c>
      <c r="I4205">
        <v>82302</v>
      </c>
      <c r="J4205" s="1" t="str">
        <f>INDEX(location!A:A,MATCH('Tabela Total'!A4205,location!A:A,0))</f>
        <v>CA-2015-169397</v>
      </c>
      <c r="K4205" s="1" t="str">
        <f>VLOOKUP(J4205,location[#All],2,FALSE)</f>
        <v>United States</v>
      </c>
      <c r="L4205" t="str">
        <f>VLOOKUP(J4205,location[#All],3,)</f>
        <v>Dublin</v>
      </c>
      <c r="M4205" t="str">
        <f>VLOOKUP(J4205,location[#All],4,)</f>
        <v>Ohio</v>
      </c>
      <c r="N4205">
        <f>VLOOKUP(J4205,location[#All],5,)</f>
        <v>43017</v>
      </c>
      <c r="O4205" t="str">
        <f>VLOOKUP(J4205,location[#All],6,)</f>
        <v>East</v>
      </c>
    </row>
    <row r="4206" spans="1:15" x14ac:dyDescent="0.25">
      <c r="A4206" t="s">
        <v>220</v>
      </c>
      <c r="B4206" t="s">
        <v>221</v>
      </c>
      <c r="C4206" s="1">
        <v>42362</v>
      </c>
      <c r="D4206" s="1">
        <v>42365</v>
      </c>
      <c r="E4206" t="s">
        <v>44</v>
      </c>
      <c r="F4206">
        <v>19776</v>
      </c>
      <c r="G4206">
        <v>4</v>
      </c>
      <c r="H4206">
        <v>7</v>
      </c>
      <c r="I4206">
        <v>-138432</v>
      </c>
      <c r="J4206" s="1" t="str">
        <f>INDEX(location!A:A,MATCH('Tabela Total'!A4206,location!A:A,0))</f>
        <v>CA-2015-169397</v>
      </c>
      <c r="K4206" s="1" t="str">
        <f>VLOOKUP(J4206,location[#All],2,FALSE)</f>
        <v>United States</v>
      </c>
      <c r="L4206" t="str">
        <f>VLOOKUP(J4206,location[#All],3,)</f>
        <v>Dublin</v>
      </c>
      <c r="M4206" t="str">
        <f>VLOOKUP(J4206,location[#All],4,)</f>
        <v>Ohio</v>
      </c>
      <c r="N4206">
        <f>VLOOKUP(J4206,location[#All],5,)</f>
        <v>43017</v>
      </c>
      <c r="O4206" t="str">
        <f>VLOOKUP(J4206,location[#All],6,)</f>
        <v>East</v>
      </c>
    </row>
    <row r="4207" spans="1:15" x14ac:dyDescent="0.25">
      <c r="A4207" t="s">
        <v>220</v>
      </c>
      <c r="B4207" t="s">
        <v>221</v>
      </c>
      <c r="C4207" s="1">
        <v>42362</v>
      </c>
      <c r="D4207" s="1">
        <v>42365</v>
      </c>
      <c r="E4207" t="s">
        <v>44</v>
      </c>
      <c r="F4207">
        <v>72704</v>
      </c>
      <c r="G4207">
        <v>4</v>
      </c>
      <c r="H4207">
        <v>2</v>
      </c>
      <c r="I4207">
        <v>190848</v>
      </c>
      <c r="J4207" s="1" t="str">
        <f>INDEX(location!A:A,MATCH('Tabela Total'!A4207,location!A:A,0))</f>
        <v>CA-2015-169397</v>
      </c>
      <c r="K4207" s="1" t="str">
        <f>VLOOKUP(J4207,location[#All],2,FALSE)</f>
        <v>United States</v>
      </c>
      <c r="L4207" t="str">
        <f>VLOOKUP(J4207,location[#All],3,)</f>
        <v>Dublin</v>
      </c>
      <c r="M4207" t="str">
        <f>VLOOKUP(J4207,location[#All],4,)</f>
        <v>Ohio</v>
      </c>
      <c r="N4207">
        <f>VLOOKUP(J4207,location[#All],5,)</f>
        <v>43017</v>
      </c>
      <c r="O4207" t="str">
        <f>VLOOKUP(J4207,location[#All],6,)</f>
        <v>East</v>
      </c>
    </row>
    <row r="4208" spans="1:15" x14ac:dyDescent="0.25">
      <c r="A4208" t="s">
        <v>220</v>
      </c>
      <c r="B4208" t="s">
        <v>221</v>
      </c>
      <c r="C4208" s="1">
        <v>42362</v>
      </c>
      <c r="D4208" s="1">
        <v>42365</v>
      </c>
      <c r="E4208" t="s">
        <v>44</v>
      </c>
      <c r="F4208">
        <v>479988</v>
      </c>
      <c r="G4208">
        <v>4</v>
      </c>
      <c r="H4208">
        <v>7</v>
      </c>
      <c r="I4208">
        <v>-3839904</v>
      </c>
      <c r="J4208" s="1" t="str">
        <f>INDEX(location!A:A,MATCH('Tabela Total'!A4208,location!A:A,0))</f>
        <v>CA-2015-169397</v>
      </c>
      <c r="K4208" s="1" t="str">
        <f>VLOOKUP(J4208,location[#All],2,FALSE)</f>
        <v>United States</v>
      </c>
      <c r="L4208" t="str">
        <f>VLOOKUP(J4208,location[#All],3,)</f>
        <v>Dublin</v>
      </c>
      <c r="M4208" t="str">
        <f>VLOOKUP(J4208,location[#All],4,)</f>
        <v>Ohio</v>
      </c>
      <c r="N4208">
        <f>VLOOKUP(J4208,location[#All],5,)</f>
        <v>43017</v>
      </c>
      <c r="O4208" t="str">
        <f>VLOOKUP(J4208,location[#All],6,)</f>
        <v>East</v>
      </c>
    </row>
    <row r="4209" spans="1:15" x14ac:dyDescent="0.25">
      <c r="A4209" t="s">
        <v>220</v>
      </c>
      <c r="B4209" t="s">
        <v>221</v>
      </c>
      <c r="C4209" s="1">
        <v>42362</v>
      </c>
      <c r="D4209" s="1">
        <v>42365</v>
      </c>
      <c r="E4209" t="s">
        <v>44</v>
      </c>
      <c r="F4209">
        <v>27168</v>
      </c>
      <c r="G4209">
        <v>2</v>
      </c>
      <c r="H4209">
        <v>2</v>
      </c>
      <c r="I4209">
        <v>27168</v>
      </c>
      <c r="J4209" s="1" t="str">
        <f>INDEX(location!A:A,MATCH('Tabela Total'!A4209,location!A:A,0))</f>
        <v>CA-2015-169397</v>
      </c>
      <c r="K4209" s="1" t="str">
        <f>VLOOKUP(J4209,location[#All],2,FALSE)</f>
        <v>United States</v>
      </c>
      <c r="L4209" t="str">
        <f>VLOOKUP(J4209,location[#All],3,)</f>
        <v>Dublin</v>
      </c>
      <c r="M4209" t="str">
        <f>VLOOKUP(J4209,location[#All],4,)</f>
        <v>Ohio</v>
      </c>
      <c r="N4209">
        <f>VLOOKUP(J4209,location[#All],5,)</f>
        <v>43017</v>
      </c>
      <c r="O4209" t="str">
        <f>VLOOKUP(J4209,location[#All],6,)</f>
        <v>East</v>
      </c>
    </row>
    <row r="4210" spans="1:15" x14ac:dyDescent="0.25">
      <c r="A4210" t="s">
        <v>3116</v>
      </c>
      <c r="B4210" t="s">
        <v>221</v>
      </c>
      <c r="C4210" s="1">
        <v>42350</v>
      </c>
      <c r="D4210" s="1">
        <v>42354</v>
      </c>
      <c r="E4210" t="s">
        <v>15</v>
      </c>
      <c r="F4210">
        <v>22368</v>
      </c>
      <c r="G4210">
        <v>4</v>
      </c>
      <c r="H4210">
        <v>2</v>
      </c>
      <c r="I4210">
        <v>64308</v>
      </c>
      <c r="J4210" s="1" t="str">
        <f>INDEX(location!A:A,MATCH('Tabela Total'!A4210,location!A:A,0))</f>
        <v>US-2015-167220</v>
      </c>
      <c r="K4210" s="1" t="str">
        <f>VLOOKUP(J4210,location[#All],2,FALSE)</f>
        <v>United States</v>
      </c>
      <c r="L4210" t="str">
        <f>VLOOKUP(J4210,location[#All],3,)</f>
        <v>Austin</v>
      </c>
      <c r="M4210" t="str">
        <f>VLOOKUP(J4210,location[#All],4,)</f>
        <v>Texas</v>
      </c>
      <c r="N4210">
        <f>VLOOKUP(J4210,location[#All],5,)</f>
        <v>78745</v>
      </c>
      <c r="O4210" t="str">
        <f>VLOOKUP(J4210,location[#All],6,)</f>
        <v>Central</v>
      </c>
    </row>
    <row r="4211" spans="1:15" x14ac:dyDescent="0.25">
      <c r="A4211" t="s">
        <v>4615</v>
      </c>
      <c r="B4211" t="s">
        <v>221</v>
      </c>
      <c r="C4211" s="1">
        <v>41978</v>
      </c>
      <c r="D4211" s="1">
        <v>41980</v>
      </c>
      <c r="E4211" t="s">
        <v>44</v>
      </c>
      <c r="F4211">
        <v>25026</v>
      </c>
      <c r="G4211">
        <v>6</v>
      </c>
      <c r="H4211">
        <v>0</v>
      </c>
      <c r="I4211">
        <v>725754</v>
      </c>
      <c r="J4211" s="1" t="str">
        <f>INDEX(location!A:A,MATCH('Tabela Total'!A4211,location!A:A,0))</f>
        <v>CA-2014-150203</v>
      </c>
      <c r="K4211" s="1" t="str">
        <f>VLOOKUP(J4211,location[#All],2,FALSE)</f>
        <v>United States</v>
      </c>
      <c r="L4211" t="str">
        <f>VLOOKUP(J4211,location[#All],3,)</f>
        <v>Los Angeles</v>
      </c>
      <c r="M4211" t="str">
        <f>VLOOKUP(J4211,location[#All],4,)</f>
        <v>California</v>
      </c>
      <c r="N4211">
        <f>VLOOKUP(J4211,location[#All],5,)</f>
        <v>90032</v>
      </c>
      <c r="O4211" t="str">
        <f>VLOOKUP(J4211,location[#All],6,)</f>
        <v>West</v>
      </c>
    </row>
    <row r="4212" spans="1:15" x14ac:dyDescent="0.25">
      <c r="A4212" t="s">
        <v>2191</v>
      </c>
      <c r="B4212" t="s">
        <v>2192</v>
      </c>
      <c r="C4212" s="1">
        <v>43056</v>
      </c>
      <c r="D4212" s="1">
        <v>43062</v>
      </c>
      <c r="E4212" t="s">
        <v>15</v>
      </c>
      <c r="F4212">
        <v>3277328</v>
      </c>
      <c r="G4212">
        <v>2</v>
      </c>
      <c r="H4212">
        <v>32</v>
      </c>
      <c r="I4212">
        <v>-144588</v>
      </c>
      <c r="J4212" s="1" t="str">
        <f>INDEX(location!A:A,MATCH('Tabela Total'!A4212,location!A:A,0))</f>
        <v>CA-2017-124674</v>
      </c>
      <c r="K4212" s="1" t="str">
        <f>VLOOKUP(J4212,location[#All],2,FALSE)</f>
        <v>United States</v>
      </c>
      <c r="L4212" t="str">
        <f>VLOOKUP(J4212,location[#All],3,)</f>
        <v>Brownsville</v>
      </c>
      <c r="M4212" t="str">
        <f>VLOOKUP(J4212,location[#All],4,)</f>
        <v>Texas</v>
      </c>
      <c r="N4212">
        <f>VLOOKUP(J4212,location[#All],5,)</f>
        <v>78521</v>
      </c>
      <c r="O4212" t="str">
        <f>VLOOKUP(J4212,location[#All],6,)</f>
        <v>Central</v>
      </c>
    </row>
    <row r="4213" spans="1:15" x14ac:dyDescent="0.25">
      <c r="A4213" t="s">
        <v>3033</v>
      </c>
      <c r="B4213" t="s">
        <v>2192</v>
      </c>
      <c r="C4213" s="1">
        <v>42531</v>
      </c>
      <c r="D4213" s="1">
        <v>42533</v>
      </c>
      <c r="E4213" t="s">
        <v>44</v>
      </c>
      <c r="F4213">
        <v>23616</v>
      </c>
      <c r="G4213">
        <v>8</v>
      </c>
      <c r="H4213">
        <v>2</v>
      </c>
      <c r="I4213">
        <v>79704</v>
      </c>
      <c r="J4213" s="1" t="str">
        <f>INDEX(location!A:A,MATCH('Tabela Total'!A4213,location!A:A,0))</f>
        <v>CA-2016-121993</v>
      </c>
      <c r="K4213" s="1" t="str">
        <f>VLOOKUP(J4213,location[#All],2,FALSE)</f>
        <v>United States</v>
      </c>
      <c r="L4213" t="str">
        <f>VLOOKUP(J4213,location[#All],3,)</f>
        <v>Philadelphia</v>
      </c>
      <c r="M4213" t="str">
        <f>VLOOKUP(J4213,location[#All],4,)</f>
        <v>Pennsylvania</v>
      </c>
      <c r="N4213">
        <f>VLOOKUP(J4213,location[#All],5,)</f>
        <v>19140</v>
      </c>
      <c r="O4213" t="str">
        <f>VLOOKUP(J4213,location[#All],6,)</f>
        <v>East</v>
      </c>
    </row>
    <row r="4214" spans="1:15" x14ac:dyDescent="0.25">
      <c r="A4214" t="s">
        <v>3354</v>
      </c>
      <c r="B4214" t="s">
        <v>2192</v>
      </c>
      <c r="C4214" s="1">
        <v>42987</v>
      </c>
      <c r="D4214" s="1">
        <v>42993</v>
      </c>
      <c r="E4214" t="s">
        <v>15</v>
      </c>
      <c r="F4214">
        <v>1748</v>
      </c>
      <c r="G4214">
        <v>2</v>
      </c>
      <c r="H4214">
        <v>0</v>
      </c>
      <c r="I4214">
        <v>82156</v>
      </c>
      <c r="J4214" s="1" t="str">
        <f>INDEX(location!A:A,MATCH('Tabela Total'!A4214,location!A:A,0))</f>
        <v>US-2017-159562</v>
      </c>
      <c r="K4214" s="1" t="str">
        <f>VLOOKUP(J4214,location[#All],2,FALSE)</f>
        <v>United States</v>
      </c>
      <c r="L4214" t="str">
        <f>VLOOKUP(J4214,location[#All],3,)</f>
        <v>Roseville</v>
      </c>
      <c r="M4214" t="str">
        <f>VLOOKUP(J4214,location[#All],4,)</f>
        <v>Michigan</v>
      </c>
      <c r="N4214">
        <f>VLOOKUP(J4214,location[#All],5,)</f>
        <v>48066</v>
      </c>
      <c r="O4214" t="str">
        <f>VLOOKUP(J4214,location[#All],6,)</f>
        <v>Central</v>
      </c>
    </row>
    <row r="4215" spans="1:15" x14ac:dyDescent="0.25">
      <c r="A4215" t="s">
        <v>3600</v>
      </c>
      <c r="B4215" t="s">
        <v>2192</v>
      </c>
      <c r="C4215" s="1">
        <v>43041</v>
      </c>
      <c r="D4215" s="1">
        <v>43046</v>
      </c>
      <c r="E4215" t="s">
        <v>15</v>
      </c>
      <c r="F4215">
        <v>1944</v>
      </c>
      <c r="G4215">
        <v>3</v>
      </c>
      <c r="H4215">
        <v>0</v>
      </c>
      <c r="I4215">
        <v>93312</v>
      </c>
      <c r="J4215" s="1" t="str">
        <f>INDEX(location!A:A,MATCH('Tabela Total'!A4215,location!A:A,0))</f>
        <v>CA-2017-168179</v>
      </c>
      <c r="K4215" s="1" t="str">
        <f>VLOOKUP(J4215,location[#All],2,FALSE)</f>
        <v>United States</v>
      </c>
      <c r="L4215" t="str">
        <f>VLOOKUP(J4215,location[#All],3,)</f>
        <v>Salt Lake City</v>
      </c>
      <c r="M4215" t="str">
        <f>VLOOKUP(J4215,location[#All],4,)</f>
        <v>Utah</v>
      </c>
      <c r="N4215">
        <f>VLOOKUP(J4215,location[#All],5,)</f>
        <v>84106</v>
      </c>
      <c r="O4215" t="str">
        <f>VLOOKUP(J4215,location[#All],6,)</f>
        <v>West</v>
      </c>
    </row>
    <row r="4216" spans="1:15" x14ac:dyDescent="0.25">
      <c r="A4216" t="s">
        <v>3888</v>
      </c>
      <c r="B4216" t="s">
        <v>2192</v>
      </c>
      <c r="C4216" s="1">
        <v>42992</v>
      </c>
      <c r="D4216" s="1">
        <v>42996</v>
      </c>
      <c r="E4216" t="s">
        <v>10</v>
      </c>
      <c r="F4216">
        <v>567</v>
      </c>
      <c r="G4216">
        <v>9</v>
      </c>
      <c r="H4216">
        <v>0</v>
      </c>
      <c r="I4216">
        <v>26082</v>
      </c>
      <c r="J4216" s="1" t="str">
        <f>INDEX(location!A:A,MATCH('Tabela Total'!A4216,location!A:A,0))</f>
        <v>US-2017-157224</v>
      </c>
      <c r="K4216" s="1" t="str">
        <f>VLOOKUP(J4216,location[#All],2,FALSE)</f>
        <v>United States</v>
      </c>
      <c r="L4216" t="str">
        <f>VLOOKUP(J4216,location[#All],3,)</f>
        <v>Los Angeles</v>
      </c>
      <c r="M4216" t="str">
        <f>VLOOKUP(J4216,location[#All],4,)</f>
        <v>California</v>
      </c>
      <c r="N4216">
        <f>VLOOKUP(J4216,location[#All],5,)</f>
        <v>90045</v>
      </c>
      <c r="O4216" t="str">
        <f>VLOOKUP(J4216,location[#All],6,)</f>
        <v>West</v>
      </c>
    </row>
    <row r="4217" spans="1:15" x14ac:dyDescent="0.25">
      <c r="A4217" t="s">
        <v>4256</v>
      </c>
      <c r="B4217" t="s">
        <v>2192</v>
      </c>
      <c r="C4217" s="1">
        <v>42379</v>
      </c>
      <c r="D4217" s="1">
        <v>42382</v>
      </c>
      <c r="E4217" t="s">
        <v>10</v>
      </c>
      <c r="F4217">
        <v>2485</v>
      </c>
      <c r="G4217">
        <v>5</v>
      </c>
      <c r="H4217">
        <v>0</v>
      </c>
      <c r="I4217">
        <v>77035</v>
      </c>
      <c r="J4217" s="1" t="str">
        <f>INDEX(location!A:A,MATCH('Tabela Total'!A4217,location!A:A,0))</f>
        <v>CA-2016-163937</v>
      </c>
      <c r="K4217" s="1" t="str">
        <f>VLOOKUP(J4217,location[#All],2,FALSE)</f>
        <v>United States</v>
      </c>
      <c r="L4217" t="str">
        <f>VLOOKUP(J4217,location[#All],3,)</f>
        <v>Longview</v>
      </c>
      <c r="M4217" t="str">
        <f>VLOOKUP(J4217,location[#All],4,)</f>
        <v>Washington</v>
      </c>
      <c r="N4217">
        <f>VLOOKUP(J4217,location[#All],5,)</f>
        <v>98632</v>
      </c>
      <c r="O4217" t="str">
        <f>VLOOKUP(J4217,location[#All],6,)</f>
        <v>West</v>
      </c>
    </row>
    <row r="4218" spans="1:15" x14ac:dyDescent="0.25">
      <c r="A4218" t="s">
        <v>4729</v>
      </c>
      <c r="B4218" t="s">
        <v>2192</v>
      </c>
      <c r="C4218" s="1">
        <v>42807</v>
      </c>
      <c r="D4218" s="1">
        <v>42811</v>
      </c>
      <c r="E4218" t="s">
        <v>15</v>
      </c>
      <c r="F4218">
        <v>1743</v>
      </c>
      <c r="G4218">
        <v>3</v>
      </c>
      <c r="H4218">
        <v>0</v>
      </c>
      <c r="I4218">
        <v>81921</v>
      </c>
      <c r="J4218" s="1" t="str">
        <f>INDEX(location!A:A,MATCH('Tabela Total'!A4218,location!A:A,0))</f>
        <v>CA-2017-107713</v>
      </c>
      <c r="K4218" s="1" t="str">
        <f>VLOOKUP(J4218,location[#All],2,FALSE)</f>
        <v>United States</v>
      </c>
      <c r="L4218" t="str">
        <f>VLOOKUP(J4218,location[#All],3,)</f>
        <v>Columbia</v>
      </c>
      <c r="M4218" t="str">
        <f>VLOOKUP(J4218,location[#All],4,)</f>
        <v>Maryland</v>
      </c>
      <c r="N4218">
        <f>VLOOKUP(J4218,location[#All],5,)</f>
        <v>21044</v>
      </c>
      <c r="O4218" t="str">
        <f>VLOOKUP(J4218,location[#All],6,)</f>
        <v>East</v>
      </c>
    </row>
    <row r="4219" spans="1:15" x14ac:dyDescent="0.25">
      <c r="A4219" t="s">
        <v>2169</v>
      </c>
      <c r="B4219" t="s">
        <v>2170</v>
      </c>
      <c r="C4219" s="1">
        <v>42515</v>
      </c>
      <c r="D4219" s="1">
        <v>42520</v>
      </c>
      <c r="E4219" t="s">
        <v>15</v>
      </c>
      <c r="F4219">
        <v>2496</v>
      </c>
      <c r="G4219">
        <v>4</v>
      </c>
      <c r="H4219">
        <v>0</v>
      </c>
      <c r="I4219">
        <v>624</v>
      </c>
      <c r="J4219" s="1" t="str">
        <f>INDEX(location!A:A,MATCH('Tabela Total'!A4219,location!A:A,0))</f>
        <v>CA-2016-139269</v>
      </c>
      <c r="K4219" s="1" t="str">
        <f>VLOOKUP(J4219,location[#All],2,FALSE)</f>
        <v>United States</v>
      </c>
      <c r="L4219" t="str">
        <f>VLOOKUP(J4219,location[#All],3,)</f>
        <v>Columbus</v>
      </c>
      <c r="M4219" t="str">
        <f>VLOOKUP(J4219,location[#All],4,)</f>
        <v>Georgia</v>
      </c>
      <c r="N4219">
        <f>VLOOKUP(J4219,location[#All],5,)</f>
        <v>31907</v>
      </c>
      <c r="O4219" t="str">
        <f>VLOOKUP(J4219,location[#All],6,)</f>
        <v>South</v>
      </c>
    </row>
    <row r="4220" spans="1:15" x14ac:dyDescent="0.25">
      <c r="A4220" t="s">
        <v>2169</v>
      </c>
      <c r="B4220" t="s">
        <v>2170</v>
      </c>
      <c r="C4220" s="1">
        <v>42515</v>
      </c>
      <c r="D4220" s="1">
        <v>42520</v>
      </c>
      <c r="E4220" t="s">
        <v>15</v>
      </c>
      <c r="F4220">
        <v>1936</v>
      </c>
      <c r="G4220">
        <v>2</v>
      </c>
      <c r="H4220">
        <v>0</v>
      </c>
      <c r="I4220">
        <v>92928</v>
      </c>
      <c r="J4220" s="1" t="str">
        <f>INDEX(location!A:A,MATCH('Tabela Total'!A4220,location!A:A,0))</f>
        <v>CA-2016-139269</v>
      </c>
      <c r="K4220" s="1" t="str">
        <f>VLOOKUP(J4220,location[#All],2,FALSE)</f>
        <v>United States</v>
      </c>
      <c r="L4220" t="str">
        <f>VLOOKUP(J4220,location[#All],3,)</f>
        <v>Columbus</v>
      </c>
      <c r="M4220" t="str">
        <f>VLOOKUP(J4220,location[#All],4,)</f>
        <v>Georgia</v>
      </c>
      <c r="N4220">
        <f>VLOOKUP(J4220,location[#All],5,)</f>
        <v>31907</v>
      </c>
      <c r="O4220" t="str">
        <f>VLOOKUP(J4220,location[#All],6,)</f>
        <v>South</v>
      </c>
    </row>
    <row r="4221" spans="1:15" x14ac:dyDescent="0.25">
      <c r="A4221" t="s">
        <v>2169</v>
      </c>
      <c r="B4221" t="s">
        <v>2170</v>
      </c>
      <c r="C4221" s="1">
        <v>42515</v>
      </c>
      <c r="D4221" s="1">
        <v>42520</v>
      </c>
      <c r="E4221" t="s">
        <v>15</v>
      </c>
      <c r="F4221">
        <v>126765</v>
      </c>
      <c r="G4221">
        <v>9</v>
      </c>
      <c r="H4221">
        <v>0</v>
      </c>
      <c r="I4221">
        <v>152118</v>
      </c>
      <c r="J4221" s="1" t="str">
        <f>INDEX(location!A:A,MATCH('Tabela Total'!A4221,location!A:A,0))</f>
        <v>CA-2016-139269</v>
      </c>
      <c r="K4221" s="1" t="str">
        <f>VLOOKUP(J4221,location[#All],2,FALSE)</f>
        <v>United States</v>
      </c>
      <c r="L4221" t="str">
        <f>VLOOKUP(J4221,location[#All],3,)</f>
        <v>Columbus</v>
      </c>
      <c r="M4221" t="str">
        <f>VLOOKUP(J4221,location[#All],4,)</f>
        <v>Georgia</v>
      </c>
      <c r="N4221">
        <f>VLOOKUP(J4221,location[#All],5,)</f>
        <v>31907</v>
      </c>
      <c r="O4221" t="str">
        <f>VLOOKUP(J4221,location[#All],6,)</f>
        <v>South</v>
      </c>
    </row>
    <row r="4222" spans="1:15" x14ac:dyDescent="0.25">
      <c r="A4222" t="s">
        <v>2598</v>
      </c>
      <c r="B4222" t="s">
        <v>2170</v>
      </c>
      <c r="C4222" s="1">
        <v>42127</v>
      </c>
      <c r="D4222" s="1">
        <v>42132</v>
      </c>
      <c r="E4222" t="s">
        <v>15</v>
      </c>
      <c r="F4222">
        <v>66588</v>
      </c>
      <c r="G4222">
        <v>6</v>
      </c>
      <c r="H4222">
        <v>0</v>
      </c>
      <c r="I4222">
        <v>1065408</v>
      </c>
      <c r="J4222" s="1" t="str">
        <f>INDEX(location!A:A,MATCH('Tabela Total'!A4222,location!A:A,0))</f>
        <v>CA-2015-107937</v>
      </c>
      <c r="K4222" s="1" t="str">
        <f>VLOOKUP(J4222,location[#All],2,FALSE)</f>
        <v>United States</v>
      </c>
      <c r="L4222" t="str">
        <f>VLOOKUP(J4222,location[#All],3,)</f>
        <v>Chula Vista</v>
      </c>
      <c r="M4222" t="str">
        <f>VLOOKUP(J4222,location[#All],4,)</f>
        <v>California</v>
      </c>
      <c r="N4222">
        <f>VLOOKUP(J4222,location[#All],5,)</f>
        <v>91911</v>
      </c>
      <c r="O4222" t="str">
        <f>VLOOKUP(J4222,location[#All],6,)</f>
        <v>West</v>
      </c>
    </row>
    <row r="4223" spans="1:15" x14ac:dyDescent="0.25">
      <c r="A4223" t="s">
        <v>4960</v>
      </c>
      <c r="B4223" t="s">
        <v>2170</v>
      </c>
      <c r="C4223" s="1">
        <v>43092</v>
      </c>
      <c r="D4223" s="1">
        <v>43099</v>
      </c>
      <c r="E4223" t="s">
        <v>15</v>
      </c>
      <c r="F4223">
        <v>2746</v>
      </c>
      <c r="G4223">
        <v>2</v>
      </c>
      <c r="H4223">
        <v>0</v>
      </c>
      <c r="I4223">
        <v>98856</v>
      </c>
      <c r="J4223" s="1" t="str">
        <f>INDEX(location!A:A,MATCH('Tabela Total'!A4223,location!A:A,0))</f>
        <v>CA-2017-110625</v>
      </c>
      <c r="K4223" s="1" t="str">
        <f>VLOOKUP(J4223,location[#All],2,FALSE)</f>
        <v>United States</v>
      </c>
      <c r="L4223" t="str">
        <f>VLOOKUP(J4223,location[#All],3,)</f>
        <v>Danbury</v>
      </c>
      <c r="M4223" t="str">
        <f>VLOOKUP(J4223,location[#All],4,)</f>
        <v>Connecticut</v>
      </c>
      <c r="N4223">
        <f>VLOOKUP(J4223,location[#All],5,)</f>
        <v>6810</v>
      </c>
      <c r="O4223" t="str">
        <f>VLOOKUP(J4223,location[#All],6,)</f>
        <v>East</v>
      </c>
    </row>
    <row r="4224" spans="1:15" x14ac:dyDescent="0.25">
      <c r="A4224" t="s">
        <v>4989</v>
      </c>
      <c r="B4224" t="s">
        <v>2170</v>
      </c>
      <c r="C4224" s="1">
        <v>42712</v>
      </c>
      <c r="D4224" s="1">
        <v>42716</v>
      </c>
      <c r="E4224" t="s">
        <v>10</v>
      </c>
      <c r="F4224">
        <v>10584</v>
      </c>
      <c r="G4224">
        <v>3</v>
      </c>
      <c r="H4224">
        <v>2</v>
      </c>
      <c r="I4224">
        <v>34398</v>
      </c>
      <c r="J4224" s="1" t="str">
        <f>INDEX(location!A:A,MATCH('Tabela Total'!A4224,location!A:A,0))</f>
        <v>CA-2016-158302</v>
      </c>
      <c r="K4224" s="1" t="str">
        <f>VLOOKUP(J4224,location[#All],2,FALSE)</f>
        <v>United States</v>
      </c>
      <c r="L4224" t="str">
        <f>VLOOKUP(J4224,location[#All],3,)</f>
        <v>Columbus</v>
      </c>
      <c r="M4224" t="str">
        <f>VLOOKUP(J4224,location[#All],4,)</f>
        <v>Ohio</v>
      </c>
      <c r="N4224">
        <f>VLOOKUP(J4224,location[#All],5,)</f>
        <v>43229</v>
      </c>
      <c r="O4224" t="str">
        <f>VLOOKUP(J4224,location[#All],6,)</f>
        <v>East</v>
      </c>
    </row>
    <row r="4225" spans="1:15" x14ac:dyDescent="0.25">
      <c r="A4225" t="s">
        <v>4991</v>
      </c>
      <c r="B4225" t="s">
        <v>2170</v>
      </c>
      <c r="C4225" s="1">
        <v>42435</v>
      </c>
      <c r="D4225" s="1">
        <v>42439</v>
      </c>
      <c r="E4225" t="s">
        <v>15</v>
      </c>
      <c r="F4225">
        <v>43194</v>
      </c>
      <c r="G4225">
        <v>2</v>
      </c>
      <c r="H4225">
        <v>4</v>
      </c>
      <c r="I4225">
        <v>-7199</v>
      </c>
      <c r="J4225" s="1" t="str">
        <f>INDEX(location!A:A,MATCH('Tabela Total'!A4225,location!A:A,0))</f>
        <v>US-2016-155173</v>
      </c>
      <c r="K4225" s="1" t="str">
        <f>VLOOKUP(J4225,location[#All],2,FALSE)</f>
        <v>United States</v>
      </c>
      <c r="L4225" t="str">
        <f>VLOOKUP(J4225,location[#All],3,)</f>
        <v>Philadelphia</v>
      </c>
      <c r="M4225" t="str">
        <f>VLOOKUP(J4225,location[#All],4,)</f>
        <v>Pennsylvania</v>
      </c>
      <c r="N4225">
        <f>VLOOKUP(J4225,location[#All],5,)</f>
        <v>19120</v>
      </c>
      <c r="O4225" t="str">
        <f>VLOOKUP(J4225,location[#All],6,)</f>
        <v>East</v>
      </c>
    </row>
    <row r="4226" spans="1:15" x14ac:dyDescent="0.25">
      <c r="A4226" t="s">
        <v>4991</v>
      </c>
      <c r="B4226" t="s">
        <v>2170</v>
      </c>
      <c r="C4226" s="1">
        <v>42435</v>
      </c>
      <c r="D4226" s="1">
        <v>42439</v>
      </c>
      <c r="E4226" t="s">
        <v>15</v>
      </c>
      <c r="F4226">
        <v>2043</v>
      </c>
      <c r="G4226">
        <v>1</v>
      </c>
      <c r="H4226">
        <v>7</v>
      </c>
      <c r="I4226">
        <v>-14982</v>
      </c>
      <c r="J4226" s="1" t="str">
        <f>INDEX(location!A:A,MATCH('Tabela Total'!A4226,location!A:A,0))</f>
        <v>US-2016-155173</v>
      </c>
      <c r="K4226" s="1" t="str">
        <f>VLOOKUP(J4226,location[#All],2,FALSE)</f>
        <v>United States</v>
      </c>
      <c r="L4226" t="str">
        <f>VLOOKUP(J4226,location[#All],3,)</f>
        <v>Philadelphia</v>
      </c>
      <c r="M4226" t="str">
        <f>VLOOKUP(J4226,location[#All],4,)</f>
        <v>Pennsylvania</v>
      </c>
      <c r="N4226">
        <f>VLOOKUP(J4226,location[#All],5,)</f>
        <v>19120</v>
      </c>
      <c r="O4226" t="str">
        <f>VLOOKUP(J4226,location[#All],6,)</f>
        <v>East</v>
      </c>
    </row>
    <row r="4227" spans="1:15" x14ac:dyDescent="0.25">
      <c r="A4227" t="s">
        <v>4991</v>
      </c>
      <c r="B4227" t="s">
        <v>2170</v>
      </c>
      <c r="C4227" s="1">
        <v>42435</v>
      </c>
      <c r="D4227" s="1">
        <v>42439</v>
      </c>
      <c r="E4227" t="s">
        <v>15</v>
      </c>
      <c r="F4227">
        <v>68238</v>
      </c>
      <c r="G4227">
        <v>3</v>
      </c>
      <c r="H4227">
        <v>4</v>
      </c>
      <c r="I4227">
        <v>-125103</v>
      </c>
      <c r="J4227" s="1" t="str">
        <f>INDEX(location!A:A,MATCH('Tabela Total'!A4227,location!A:A,0))</f>
        <v>US-2016-155173</v>
      </c>
      <c r="K4227" s="1" t="str">
        <f>VLOOKUP(J4227,location[#All],2,FALSE)</f>
        <v>United States</v>
      </c>
      <c r="L4227" t="str">
        <f>VLOOKUP(J4227,location[#All],3,)</f>
        <v>Philadelphia</v>
      </c>
      <c r="M4227" t="str">
        <f>VLOOKUP(J4227,location[#All],4,)</f>
        <v>Pennsylvania</v>
      </c>
      <c r="N4227">
        <f>VLOOKUP(J4227,location[#All],5,)</f>
        <v>19120</v>
      </c>
      <c r="O4227" t="str">
        <f>VLOOKUP(J4227,location[#All],6,)</f>
        <v>East</v>
      </c>
    </row>
    <row r="4228" spans="1:15" x14ac:dyDescent="0.25">
      <c r="A4228" t="s">
        <v>467</v>
      </c>
      <c r="B4228" t="s">
        <v>468</v>
      </c>
      <c r="C4228" s="1">
        <v>42985</v>
      </c>
      <c r="D4228" s="1">
        <v>42989</v>
      </c>
      <c r="E4228" t="s">
        <v>15</v>
      </c>
      <c r="F4228">
        <v>4794</v>
      </c>
      <c r="G4228">
        <v>3</v>
      </c>
      <c r="H4228">
        <v>0</v>
      </c>
      <c r="I4228">
        <v>2397</v>
      </c>
      <c r="J4228" s="1" t="str">
        <f>INDEX(location!A:A,MATCH('Tabela Total'!A4228,location!A:A,0))</f>
        <v>US-2017-129441</v>
      </c>
      <c r="K4228" s="1" t="str">
        <f>VLOOKUP(J4228,location[#All],2,FALSE)</f>
        <v>United States</v>
      </c>
      <c r="L4228" t="str">
        <f>VLOOKUP(J4228,location[#All],3,)</f>
        <v>Los Angeles</v>
      </c>
      <c r="M4228" t="str">
        <f>VLOOKUP(J4228,location[#All],4,)</f>
        <v>California</v>
      </c>
      <c r="N4228">
        <f>VLOOKUP(J4228,location[#All],5,)</f>
        <v>90032</v>
      </c>
      <c r="O4228" t="str">
        <f>VLOOKUP(J4228,location[#All],6,)</f>
        <v>West</v>
      </c>
    </row>
    <row r="4229" spans="1:15" x14ac:dyDescent="0.25">
      <c r="A4229" t="s">
        <v>2231</v>
      </c>
      <c r="B4229" t="s">
        <v>468</v>
      </c>
      <c r="C4229" s="1">
        <v>41667</v>
      </c>
      <c r="D4229" s="1">
        <v>41673</v>
      </c>
      <c r="E4229" t="s">
        <v>15</v>
      </c>
      <c r="F4229">
        <v>3928</v>
      </c>
      <c r="G4229">
        <v>1</v>
      </c>
      <c r="H4229">
        <v>2</v>
      </c>
      <c r="I4229">
        <v>13257</v>
      </c>
      <c r="J4229" s="1" t="str">
        <f>INDEX(location!A:A,MATCH('Tabela Total'!A4229,location!A:A,0))</f>
        <v>CA-2014-100328</v>
      </c>
      <c r="K4229" s="1" t="str">
        <f>VLOOKUP(J4229,location[#All],2,FALSE)</f>
        <v>United States</v>
      </c>
      <c r="L4229" t="str">
        <f>VLOOKUP(J4229,location[#All],3,)</f>
        <v>New York City</v>
      </c>
      <c r="M4229" t="str">
        <f>VLOOKUP(J4229,location[#All],4,)</f>
        <v>New York</v>
      </c>
      <c r="N4229">
        <f>VLOOKUP(J4229,location[#All],5,)</f>
        <v>10024</v>
      </c>
      <c r="O4229" t="str">
        <f>VLOOKUP(J4229,location[#All],6,)</f>
        <v>East</v>
      </c>
    </row>
    <row r="4230" spans="1:15" x14ac:dyDescent="0.25">
      <c r="A4230" t="s">
        <v>2523</v>
      </c>
      <c r="B4230" t="s">
        <v>468</v>
      </c>
      <c r="C4230" s="1">
        <v>42618</v>
      </c>
      <c r="D4230" s="1">
        <v>42622</v>
      </c>
      <c r="E4230" t="s">
        <v>15</v>
      </c>
      <c r="F4230">
        <v>9555</v>
      </c>
      <c r="G4230">
        <v>5</v>
      </c>
      <c r="H4230">
        <v>7</v>
      </c>
      <c r="I4230">
        <v>-73255</v>
      </c>
      <c r="J4230" s="1" t="str">
        <f>INDEX(location!A:A,MATCH('Tabela Total'!A4230,location!A:A,0))</f>
        <v>CA-2016-154536</v>
      </c>
      <c r="K4230" s="1" t="str">
        <f>VLOOKUP(J4230,location[#All],2,FALSE)</f>
        <v>United States</v>
      </c>
      <c r="L4230" t="str">
        <f>VLOOKUP(J4230,location[#All],3,)</f>
        <v>Philadelphia</v>
      </c>
      <c r="M4230" t="str">
        <f>VLOOKUP(J4230,location[#All],4,)</f>
        <v>Pennsylvania</v>
      </c>
      <c r="N4230">
        <f>VLOOKUP(J4230,location[#All],5,)</f>
        <v>19120</v>
      </c>
      <c r="O4230" t="str">
        <f>VLOOKUP(J4230,location[#All],6,)</f>
        <v>East</v>
      </c>
    </row>
    <row r="4231" spans="1:15" x14ac:dyDescent="0.25">
      <c r="A4231" t="s">
        <v>2549</v>
      </c>
      <c r="B4231" t="s">
        <v>468</v>
      </c>
      <c r="C4231" s="1">
        <v>42717</v>
      </c>
      <c r="D4231" s="1">
        <v>42723</v>
      </c>
      <c r="E4231" t="s">
        <v>15</v>
      </c>
      <c r="F4231">
        <v>984</v>
      </c>
      <c r="G4231">
        <v>3</v>
      </c>
      <c r="H4231">
        <v>0</v>
      </c>
      <c r="I4231">
        <v>32472</v>
      </c>
      <c r="J4231" s="1" t="str">
        <f>INDEX(location!A:A,MATCH('Tabela Total'!A4231,location!A:A,0))</f>
        <v>CA-2016-102792</v>
      </c>
      <c r="K4231" s="1" t="str">
        <f>VLOOKUP(J4231,location[#All],2,FALSE)</f>
        <v>United States</v>
      </c>
      <c r="L4231" t="str">
        <f>VLOOKUP(J4231,location[#All],3,)</f>
        <v>Riverside</v>
      </c>
      <c r="M4231" t="str">
        <f>VLOOKUP(J4231,location[#All],4,)</f>
        <v>California</v>
      </c>
      <c r="N4231">
        <f>VLOOKUP(J4231,location[#All],5,)</f>
        <v>92503</v>
      </c>
      <c r="O4231" t="str">
        <f>VLOOKUP(J4231,location[#All],6,)</f>
        <v>West</v>
      </c>
    </row>
    <row r="4232" spans="1:15" x14ac:dyDescent="0.25">
      <c r="A4232" t="s">
        <v>1305</v>
      </c>
      <c r="B4232" t="s">
        <v>1306</v>
      </c>
      <c r="C4232" s="1">
        <v>42924</v>
      </c>
      <c r="D4232" s="1">
        <v>42931</v>
      </c>
      <c r="E4232" t="s">
        <v>15</v>
      </c>
      <c r="F4232">
        <v>19846</v>
      </c>
      <c r="G4232">
        <v>2</v>
      </c>
      <c r="H4232">
        <v>0</v>
      </c>
      <c r="I4232">
        <v>9923</v>
      </c>
      <c r="J4232" s="1" t="str">
        <f>INDEX(location!A:A,MATCH('Tabela Total'!A4232,location!A:A,0))</f>
        <v>CA-2017-108560</v>
      </c>
      <c r="K4232" s="1" t="str">
        <f>VLOOKUP(J4232,location[#All],2,FALSE)</f>
        <v>United States</v>
      </c>
      <c r="L4232" t="str">
        <f>VLOOKUP(J4232,location[#All],3,)</f>
        <v>Kent</v>
      </c>
      <c r="M4232" t="str">
        <f>VLOOKUP(J4232,location[#All],4,)</f>
        <v>Washington</v>
      </c>
      <c r="N4232">
        <f>VLOOKUP(J4232,location[#All],5,)</f>
        <v>98031</v>
      </c>
      <c r="O4232" t="str">
        <f>VLOOKUP(J4232,location[#All],6,)</f>
        <v>West</v>
      </c>
    </row>
    <row r="4233" spans="1:15" x14ac:dyDescent="0.25">
      <c r="A4233" t="s">
        <v>1305</v>
      </c>
      <c r="B4233" t="s">
        <v>1306</v>
      </c>
      <c r="C4233" s="1">
        <v>42924</v>
      </c>
      <c r="D4233" s="1">
        <v>42931</v>
      </c>
      <c r="E4233" t="s">
        <v>15</v>
      </c>
      <c r="F4233">
        <v>78648</v>
      </c>
      <c r="G4233">
        <v>8</v>
      </c>
      <c r="H4233">
        <v>0</v>
      </c>
      <c r="I4233">
        <v>3853752</v>
      </c>
      <c r="J4233" s="1" t="str">
        <f>INDEX(location!A:A,MATCH('Tabela Total'!A4233,location!A:A,0))</f>
        <v>CA-2017-108560</v>
      </c>
      <c r="K4233" s="1" t="str">
        <f>VLOOKUP(J4233,location[#All],2,FALSE)</f>
        <v>United States</v>
      </c>
      <c r="L4233" t="str">
        <f>VLOOKUP(J4233,location[#All],3,)</f>
        <v>Kent</v>
      </c>
      <c r="M4233" t="str">
        <f>VLOOKUP(J4233,location[#All],4,)</f>
        <v>Washington</v>
      </c>
      <c r="N4233">
        <f>VLOOKUP(J4233,location[#All],5,)</f>
        <v>98031</v>
      </c>
      <c r="O4233" t="str">
        <f>VLOOKUP(J4233,location[#All],6,)</f>
        <v>West</v>
      </c>
    </row>
    <row r="4234" spans="1:15" x14ac:dyDescent="0.25">
      <c r="A4234" t="s">
        <v>1305</v>
      </c>
      <c r="B4234" t="s">
        <v>1306</v>
      </c>
      <c r="C4234" s="1">
        <v>42924</v>
      </c>
      <c r="D4234" s="1">
        <v>42931</v>
      </c>
      <c r="E4234" t="s">
        <v>15</v>
      </c>
      <c r="F4234">
        <v>23168</v>
      </c>
      <c r="G4234">
        <v>2</v>
      </c>
      <c r="H4234">
        <v>2</v>
      </c>
      <c r="I4234">
        <v>78192</v>
      </c>
      <c r="J4234" s="1" t="str">
        <f>INDEX(location!A:A,MATCH('Tabela Total'!A4234,location!A:A,0))</f>
        <v>CA-2017-108560</v>
      </c>
      <c r="K4234" s="1" t="str">
        <f>VLOOKUP(J4234,location[#All],2,FALSE)</f>
        <v>United States</v>
      </c>
      <c r="L4234" t="str">
        <f>VLOOKUP(J4234,location[#All],3,)</f>
        <v>Kent</v>
      </c>
      <c r="M4234" t="str">
        <f>VLOOKUP(J4234,location[#All],4,)</f>
        <v>Washington</v>
      </c>
      <c r="N4234">
        <f>VLOOKUP(J4234,location[#All],5,)</f>
        <v>98031</v>
      </c>
      <c r="O4234" t="str">
        <f>VLOOKUP(J4234,location[#All],6,)</f>
        <v>West</v>
      </c>
    </row>
    <row r="4235" spans="1:15" x14ac:dyDescent="0.25">
      <c r="A4235" t="s">
        <v>1305</v>
      </c>
      <c r="B4235" t="s">
        <v>1306</v>
      </c>
      <c r="C4235" s="1">
        <v>42924</v>
      </c>
      <c r="D4235" s="1">
        <v>42931</v>
      </c>
      <c r="E4235" t="s">
        <v>15</v>
      </c>
      <c r="F4235">
        <v>500</v>
      </c>
      <c r="G4235">
        <v>2</v>
      </c>
      <c r="H4235">
        <v>0</v>
      </c>
      <c r="I4235">
        <v>105</v>
      </c>
      <c r="J4235" s="1" t="str">
        <f>INDEX(location!A:A,MATCH('Tabela Total'!A4235,location!A:A,0))</f>
        <v>CA-2017-108560</v>
      </c>
      <c r="K4235" s="1" t="str">
        <f>VLOOKUP(J4235,location[#All],2,FALSE)</f>
        <v>United States</v>
      </c>
      <c r="L4235" t="str">
        <f>VLOOKUP(J4235,location[#All],3,)</f>
        <v>Kent</v>
      </c>
      <c r="M4235" t="str">
        <f>VLOOKUP(J4235,location[#All],4,)</f>
        <v>Washington</v>
      </c>
      <c r="N4235">
        <f>VLOOKUP(J4235,location[#All],5,)</f>
        <v>98031</v>
      </c>
      <c r="O4235" t="str">
        <f>VLOOKUP(J4235,location[#All],6,)</f>
        <v>West</v>
      </c>
    </row>
    <row r="4236" spans="1:15" x14ac:dyDescent="0.25">
      <c r="A4236" t="s">
        <v>1475</v>
      </c>
      <c r="B4236" t="s">
        <v>1476</v>
      </c>
      <c r="C4236" s="1">
        <v>42819</v>
      </c>
      <c r="D4236" s="1">
        <v>42823</v>
      </c>
      <c r="E4236" t="s">
        <v>15</v>
      </c>
      <c r="F4236">
        <v>470376</v>
      </c>
      <c r="G4236">
        <v>3</v>
      </c>
      <c r="H4236">
        <v>2</v>
      </c>
      <c r="I4236">
        <v>470376</v>
      </c>
      <c r="J4236" s="1" t="str">
        <f>INDEX(location!A:A,MATCH('Tabela Total'!A4236,location!A:A,0))</f>
        <v>CA-2017-112039</v>
      </c>
      <c r="K4236" s="1" t="str">
        <f>VLOOKUP(J4236,location[#All],2,FALSE)</f>
        <v>United States</v>
      </c>
      <c r="L4236" t="str">
        <f>VLOOKUP(J4236,location[#All],3,)</f>
        <v>San Antonio</v>
      </c>
      <c r="M4236" t="str">
        <f>VLOOKUP(J4236,location[#All],4,)</f>
        <v>Texas</v>
      </c>
      <c r="N4236">
        <f>VLOOKUP(J4236,location[#All],5,)</f>
        <v>78207</v>
      </c>
      <c r="O4236" t="str">
        <f>VLOOKUP(J4236,location[#All],6,)</f>
        <v>Central</v>
      </c>
    </row>
    <row r="4237" spans="1:15" x14ac:dyDescent="0.25">
      <c r="A4237" t="s">
        <v>1898</v>
      </c>
      <c r="B4237" t="s">
        <v>1476</v>
      </c>
      <c r="C4237" s="1">
        <v>42597</v>
      </c>
      <c r="D4237" s="1">
        <v>42602</v>
      </c>
      <c r="E4237" t="s">
        <v>15</v>
      </c>
      <c r="F4237">
        <v>705544</v>
      </c>
      <c r="G4237">
        <v>7</v>
      </c>
      <c r="H4237">
        <v>2</v>
      </c>
      <c r="I4237">
        <v>705544</v>
      </c>
      <c r="J4237" s="1" t="str">
        <f>INDEX(location!A:A,MATCH('Tabela Total'!A4237,location!A:A,0))</f>
        <v>CA-2016-118626</v>
      </c>
      <c r="K4237" s="1" t="str">
        <f>VLOOKUP(J4237,location[#All],2,FALSE)</f>
        <v>United States</v>
      </c>
      <c r="L4237" t="str">
        <f>VLOOKUP(J4237,location[#All],3,)</f>
        <v>Tallahassee</v>
      </c>
      <c r="M4237" t="str">
        <f>VLOOKUP(J4237,location[#All],4,)</f>
        <v>Florida</v>
      </c>
      <c r="N4237">
        <f>VLOOKUP(J4237,location[#All],5,)</f>
        <v>32303</v>
      </c>
      <c r="O4237" t="str">
        <f>VLOOKUP(J4237,location[#All],6,)</f>
        <v>South</v>
      </c>
    </row>
    <row r="4238" spans="1:15" x14ac:dyDescent="0.25">
      <c r="A4238" t="s">
        <v>2526</v>
      </c>
      <c r="B4238" t="s">
        <v>1476</v>
      </c>
      <c r="C4238" s="1">
        <v>41896</v>
      </c>
      <c r="D4238" s="1">
        <v>41901</v>
      </c>
      <c r="E4238" t="s">
        <v>15</v>
      </c>
      <c r="F4238">
        <v>1424</v>
      </c>
      <c r="G4238">
        <v>5</v>
      </c>
      <c r="H4238">
        <v>0</v>
      </c>
      <c r="I4238">
        <v>52688</v>
      </c>
      <c r="J4238" s="1" t="str">
        <f>INDEX(location!A:A,MATCH('Tabela Total'!A4238,location!A:A,0))</f>
        <v>CA-2014-159184</v>
      </c>
      <c r="K4238" s="1" t="str">
        <f>VLOOKUP(J4238,location[#All],2,FALSE)</f>
        <v>United States</v>
      </c>
      <c r="L4238" t="str">
        <f>VLOOKUP(J4238,location[#All],3,)</f>
        <v>Macon</v>
      </c>
      <c r="M4238" t="str">
        <f>VLOOKUP(J4238,location[#All],4,)</f>
        <v>Georgia</v>
      </c>
      <c r="N4238">
        <f>VLOOKUP(J4238,location[#All],5,)</f>
        <v>31204</v>
      </c>
      <c r="O4238" t="str">
        <f>VLOOKUP(J4238,location[#All],6,)</f>
        <v>South</v>
      </c>
    </row>
    <row r="4239" spans="1:15" x14ac:dyDescent="0.25">
      <c r="A4239" t="s">
        <v>2526</v>
      </c>
      <c r="B4239" t="s">
        <v>1476</v>
      </c>
      <c r="C4239" s="1">
        <v>41896</v>
      </c>
      <c r="D4239" s="1">
        <v>41901</v>
      </c>
      <c r="E4239" t="s">
        <v>15</v>
      </c>
      <c r="F4239">
        <v>716</v>
      </c>
      <c r="G4239">
        <v>2</v>
      </c>
      <c r="H4239">
        <v>0</v>
      </c>
      <c r="I4239">
        <v>34368</v>
      </c>
      <c r="J4239" s="1" t="str">
        <f>INDEX(location!A:A,MATCH('Tabela Total'!A4239,location!A:A,0))</f>
        <v>CA-2014-159184</v>
      </c>
      <c r="K4239" s="1" t="str">
        <f>VLOOKUP(J4239,location[#All],2,FALSE)</f>
        <v>United States</v>
      </c>
      <c r="L4239" t="str">
        <f>VLOOKUP(J4239,location[#All],3,)</f>
        <v>Macon</v>
      </c>
      <c r="M4239" t="str">
        <f>VLOOKUP(J4239,location[#All],4,)</f>
        <v>Georgia</v>
      </c>
      <c r="N4239">
        <f>VLOOKUP(J4239,location[#All],5,)</f>
        <v>31204</v>
      </c>
      <c r="O4239" t="str">
        <f>VLOOKUP(J4239,location[#All],6,)</f>
        <v>South</v>
      </c>
    </row>
    <row r="4240" spans="1:15" x14ac:dyDescent="0.25">
      <c r="A4240" t="s">
        <v>2904</v>
      </c>
      <c r="B4240" t="s">
        <v>1476</v>
      </c>
      <c r="C4240" s="1">
        <v>42826</v>
      </c>
      <c r="D4240" s="1">
        <v>42832</v>
      </c>
      <c r="E4240" t="s">
        <v>15</v>
      </c>
      <c r="F4240">
        <v>4293</v>
      </c>
      <c r="G4240">
        <v>9</v>
      </c>
      <c r="H4240">
        <v>0</v>
      </c>
      <c r="I4240">
        <v>193185</v>
      </c>
      <c r="J4240" s="1" t="str">
        <f>INDEX(location!A:A,MATCH('Tabela Total'!A4240,location!A:A,0))</f>
        <v>CA-2017-118360</v>
      </c>
      <c r="K4240" s="1" t="str">
        <f>VLOOKUP(J4240,location[#All],2,FALSE)</f>
        <v>United States</v>
      </c>
      <c r="L4240" t="str">
        <f>VLOOKUP(J4240,location[#All],3,)</f>
        <v>New York City</v>
      </c>
      <c r="M4240" t="str">
        <f>VLOOKUP(J4240,location[#All],4,)</f>
        <v>New York</v>
      </c>
      <c r="N4240">
        <f>VLOOKUP(J4240,location[#All],5,)</f>
        <v>10011</v>
      </c>
      <c r="O4240" t="str">
        <f>VLOOKUP(J4240,location[#All],6,)</f>
        <v>East</v>
      </c>
    </row>
    <row r="4241" spans="1:15" x14ac:dyDescent="0.25">
      <c r="A4241" t="s">
        <v>3271</v>
      </c>
      <c r="B4241" t="s">
        <v>1476</v>
      </c>
      <c r="C4241" s="1">
        <v>42874</v>
      </c>
      <c r="D4241" s="1">
        <v>42874</v>
      </c>
      <c r="E4241" t="s">
        <v>327</v>
      </c>
      <c r="F4241">
        <v>19564</v>
      </c>
      <c r="G4241">
        <v>4</v>
      </c>
      <c r="H4241">
        <v>0</v>
      </c>
      <c r="I4241">
        <v>919508</v>
      </c>
      <c r="J4241" s="1" t="str">
        <f>INDEX(location!A:A,MATCH('Tabela Total'!A4241,location!A:A,0))</f>
        <v>US-2017-120607</v>
      </c>
      <c r="K4241" s="1" t="str">
        <f>VLOOKUP(J4241,location[#All],2,FALSE)</f>
        <v>United States</v>
      </c>
      <c r="L4241" t="str">
        <f>VLOOKUP(J4241,location[#All],3,)</f>
        <v>Atlanta</v>
      </c>
      <c r="M4241" t="str">
        <f>VLOOKUP(J4241,location[#All],4,)</f>
        <v>Georgia</v>
      </c>
      <c r="N4241">
        <f>VLOOKUP(J4241,location[#All],5,)</f>
        <v>30318</v>
      </c>
      <c r="O4241" t="str">
        <f>VLOOKUP(J4241,location[#All],6,)</f>
        <v>South</v>
      </c>
    </row>
    <row r="4242" spans="1:15" x14ac:dyDescent="0.25">
      <c r="A4242" t="s">
        <v>4161</v>
      </c>
      <c r="B4242" t="s">
        <v>1476</v>
      </c>
      <c r="C4242" s="1">
        <v>42941</v>
      </c>
      <c r="D4242" s="1">
        <v>42944</v>
      </c>
      <c r="E4242" t="s">
        <v>10</v>
      </c>
      <c r="F4242">
        <v>20096</v>
      </c>
      <c r="G4242">
        <v>4</v>
      </c>
      <c r="H4242">
        <v>2</v>
      </c>
      <c r="I4242">
        <v>30144</v>
      </c>
      <c r="J4242" s="1" t="str">
        <f>INDEX(location!A:A,MATCH('Tabela Total'!A4242,location!A:A,0))</f>
        <v>CA-2017-121293</v>
      </c>
      <c r="K4242" s="1" t="str">
        <f>VLOOKUP(J4242,location[#All],2,FALSE)</f>
        <v>United States</v>
      </c>
      <c r="L4242" t="str">
        <f>VLOOKUP(J4242,location[#All],3,)</f>
        <v>Philadelphia</v>
      </c>
      <c r="M4242" t="str">
        <f>VLOOKUP(J4242,location[#All],4,)</f>
        <v>Pennsylvania</v>
      </c>
      <c r="N4242">
        <f>VLOOKUP(J4242,location[#All],5,)</f>
        <v>19143</v>
      </c>
      <c r="O4242" t="str">
        <f>VLOOKUP(J4242,location[#All],6,)</f>
        <v>East</v>
      </c>
    </row>
    <row r="4243" spans="1:15" x14ac:dyDescent="0.25">
      <c r="A4243" t="s">
        <v>4161</v>
      </c>
      <c r="B4243" t="s">
        <v>1476</v>
      </c>
      <c r="C4243" s="1">
        <v>42941</v>
      </c>
      <c r="D4243" s="1">
        <v>42944</v>
      </c>
      <c r="E4243" t="s">
        <v>10</v>
      </c>
      <c r="F4243">
        <v>37752</v>
      </c>
      <c r="G4243">
        <v>3</v>
      </c>
      <c r="H4243">
        <v>2</v>
      </c>
      <c r="I4243">
        <v>42471</v>
      </c>
      <c r="J4243" s="1" t="str">
        <f>INDEX(location!A:A,MATCH('Tabela Total'!A4243,location!A:A,0))</f>
        <v>CA-2017-121293</v>
      </c>
      <c r="K4243" s="1" t="str">
        <f>VLOOKUP(J4243,location[#All],2,FALSE)</f>
        <v>United States</v>
      </c>
      <c r="L4243" t="str">
        <f>VLOOKUP(J4243,location[#All],3,)</f>
        <v>Philadelphia</v>
      </c>
      <c r="M4243" t="str">
        <f>VLOOKUP(J4243,location[#All],4,)</f>
        <v>Pennsylvania</v>
      </c>
      <c r="N4243">
        <f>VLOOKUP(J4243,location[#All],5,)</f>
        <v>19143</v>
      </c>
      <c r="O4243" t="str">
        <f>VLOOKUP(J4243,location[#All],6,)</f>
        <v>East</v>
      </c>
    </row>
    <row r="4244" spans="1:15" x14ac:dyDescent="0.25">
      <c r="A4244" t="s">
        <v>4161</v>
      </c>
      <c r="B4244" t="s">
        <v>1476</v>
      </c>
      <c r="C4244" s="1">
        <v>42941</v>
      </c>
      <c r="D4244" s="1">
        <v>42944</v>
      </c>
      <c r="E4244" t="s">
        <v>10</v>
      </c>
      <c r="F4244">
        <v>138588</v>
      </c>
      <c r="G4244">
        <v>1</v>
      </c>
      <c r="H4244">
        <v>4</v>
      </c>
      <c r="I4244">
        <v>-34647</v>
      </c>
      <c r="J4244" s="1" t="str">
        <f>INDEX(location!A:A,MATCH('Tabela Total'!A4244,location!A:A,0))</f>
        <v>CA-2017-121293</v>
      </c>
      <c r="K4244" s="1" t="str">
        <f>VLOOKUP(J4244,location[#All],2,FALSE)</f>
        <v>United States</v>
      </c>
      <c r="L4244" t="str">
        <f>VLOOKUP(J4244,location[#All],3,)</f>
        <v>Philadelphia</v>
      </c>
      <c r="M4244" t="str">
        <f>VLOOKUP(J4244,location[#All],4,)</f>
        <v>Pennsylvania</v>
      </c>
      <c r="N4244">
        <f>VLOOKUP(J4244,location[#All],5,)</f>
        <v>19143</v>
      </c>
      <c r="O4244" t="str">
        <f>VLOOKUP(J4244,location[#All],6,)</f>
        <v>East</v>
      </c>
    </row>
    <row r="4245" spans="1:15" x14ac:dyDescent="0.25">
      <c r="A4245" t="s">
        <v>4161</v>
      </c>
      <c r="B4245" t="s">
        <v>1476</v>
      </c>
      <c r="C4245" s="1">
        <v>42941</v>
      </c>
      <c r="D4245" s="1">
        <v>42944</v>
      </c>
      <c r="E4245" t="s">
        <v>10</v>
      </c>
      <c r="F4245">
        <v>25992</v>
      </c>
      <c r="G4245">
        <v>5</v>
      </c>
      <c r="H4245">
        <v>2</v>
      </c>
      <c r="I4245">
        <v>-25992</v>
      </c>
      <c r="J4245" s="1" t="str">
        <f>INDEX(location!A:A,MATCH('Tabela Total'!A4245,location!A:A,0))</f>
        <v>CA-2017-121293</v>
      </c>
      <c r="K4245" s="1" t="str">
        <f>VLOOKUP(J4245,location[#All],2,FALSE)</f>
        <v>United States</v>
      </c>
      <c r="L4245" t="str">
        <f>VLOOKUP(J4245,location[#All],3,)</f>
        <v>Philadelphia</v>
      </c>
      <c r="M4245" t="str">
        <f>VLOOKUP(J4245,location[#All],4,)</f>
        <v>Pennsylvania</v>
      </c>
      <c r="N4245">
        <f>VLOOKUP(J4245,location[#All],5,)</f>
        <v>19143</v>
      </c>
      <c r="O4245" t="str">
        <f>VLOOKUP(J4245,location[#All],6,)</f>
        <v>East</v>
      </c>
    </row>
    <row r="4246" spans="1:15" x14ac:dyDescent="0.25">
      <c r="A4246" t="s">
        <v>4161</v>
      </c>
      <c r="B4246" t="s">
        <v>1476</v>
      </c>
      <c r="C4246" s="1">
        <v>42941</v>
      </c>
      <c r="D4246" s="1">
        <v>42944</v>
      </c>
      <c r="E4246" t="s">
        <v>10</v>
      </c>
      <c r="F4246">
        <v>20736</v>
      </c>
      <c r="G4246">
        <v>4</v>
      </c>
      <c r="H4246">
        <v>2</v>
      </c>
      <c r="I4246">
        <v>72576</v>
      </c>
      <c r="J4246" s="1" t="str">
        <f>INDEX(location!A:A,MATCH('Tabela Total'!A4246,location!A:A,0))</f>
        <v>CA-2017-121293</v>
      </c>
      <c r="K4246" s="1" t="str">
        <f>VLOOKUP(J4246,location[#All],2,FALSE)</f>
        <v>United States</v>
      </c>
      <c r="L4246" t="str">
        <f>VLOOKUP(J4246,location[#All],3,)</f>
        <v>Philadelphia</v>
      </c>
      <c r="M4246" t="str">
        <f>VLOOKUP(J4246,location[#All],4,)</f>
        <v>Pennsylvania</v>
      </c>
      <c r="N4246">
        <f>VLOOKUP(J4246,location[#All],5,)</f>
        <v>19143</v>
      </c>
      <c r="O4246" t="str">
        <f>VLOOKUP(J4246,location[#All],6,)</f>
        <v>East</v>
      </c>
    </row>
    <row r="4247" spans="1:15" x14ac:dyDescent="0.25">
      <c r="A4247" t="s">
        <v>4777</v>
      </c>
      <c r="B4247" t="s">
        <v>1476</v>
      </c>
      <c r="C4247" s="1">
        <v>42916</v>
      </c>
      <c r="D4247" s="1">
        <v>42918</v>
      </c>
      <c r="E4247" t="s">
        <v>10</v>
      </c>
      <c r="F4247">
        <v>435999</v>
      </c>
      <c r="G4247">
        <v>3</v>
      </c>
      <c r="H4247">
        <v>15</v>
      </c>
      <c r="I4247">
        <v>51294</v>
      </c>
      <c r="J4247" s="1" t="str">
        <f>INDEX(location!A:A,MATCH('Tabela Total'!A4247,location!A:A,0))</f>
        <v>CA-2017-109393</v>
      </c>
      <c r="K4247" s="1" t="str">
        <f>VLOOKUP(J4247,location[#All],2,FALSE)</f>
        <v>United States</v>
      </c>
      <c r="L4247" t="str">
        <f>VLOOKUP(J4247,location[#All],3,)</f>
        <v>Los Angeles</v>
      </c>
      <c r="M4247" t="str">
        <f>VLOOKUP(J4247,location[#All],4,)</f>
        <v>California</v>
      </c>
      <c r="N4247">
        <f>VLOOKUP(J4247,location[#All],5,)</f>
        <v>90032</v>
      </c>
      <c r="O4247" t="str">
        <f>VLOOKUP(J4247,location[#All],6,)</f>
        <v>West</v>
      </c>
    </row>
    <row r="4248" spans="1:15" x14ac:dyDescent="0.25">
      <c r="A4248" t="s">
        <v>5512</v>
      </c>
      <c r="B4248" t="s">
        <v>1476</v>
      </c>
      <c r="C4248" s="1">
        <v>42295</v>
      </c>
      <c r="D4248" s="1">
        <v>42299</v>
      </c>
      <c r="E4248" t="s">
        <v>15</v>
      </c>
      <c r="F4248">
        <v>249584</v>
      </c>
      <c r="G4248">
        <v>2</v>
      </c>
      <c r="H4248">
        <v>2</v>
      </c>
      <c r="I4248">
        <v>15599</v>
      </c>
      <c r="J4248" s="1" t="str">
        <f>INDEX(location!A:A,MATCH('Tabela Total'!A4248,location!A:A,0))</f>
        <v>CA-2015-127824</v>
      </c>
      <c r="K4248" s="1" t="str">
        <f>VLOOKUP(J4248,location[#All],2,FALSE)</f>
        <v>United States</v>
      </c>
      <c r="L4248" t="str">
        <f>VLOOKUP(J4248,location[#All],3,)</f>
        <v>Seattle</v>
      </c>
      <c r="M4248" t="str">
        <f>VLOOKUP(J4248,location[#All],4,)</f>
        <v>Washington</v>
      </c>
      <c r="N4248">
        <f>VLOOKUP(J4248,location[#All],5,)</f>
        <v>98115</v>
      </c>
      <c r="O4248" t="str">
        <f>VLOOKUP(J4248,location[#All],6,)</f>
        <v>West</v>
      </c>
    </row>
    <row r="4249" spans="1:15" x14ac:dyDescent="0.25">
      <c r="A4249" t="s">
        <v>5512</v>
      </c>
      <c r="B4249" t="s">
        <v>1476</v>
      </c>
      <c r="C4249" s="1">
        <v>42295</v>
      </c>
      <c r="D4249" s="1">
        <v>42299</v>
      </c>
      <c r="E4249" t="s">
        <v>15</v>
      </c>
      <c r="F4249">
        <v>1794</v>
      </c>
      <c r="G4249">
        <v>3</v>
      </c>
      <c r="H4249">
        <v>0</v>
      </c>
      <c r="I4249">
        <v>87906</v>
      </c>
      <c r="J4249" s="1" t="str">
        <f>INDEX(location!A:A,MATCH('Tabela Total'!A4249,location!A:A,0))</f>
        <v>CA-2015-127824</v>
      </c>
      <c r="K4249" s="1" t="str">
        <f>VLOOKUP(J4249,location[#All],2,FALSE)</f>
        <v>United States</v>
      </c>
      <c r="L4249" t="str">
        <f>VLOOKUP(J4249,location[#All],3,)</f>
        <v>Seattle</v>
      </c>
      <c r="M4249" t="str">
        <f>VLOOKUP(J4249,location[#All],4,)</f>
        <v>Washington</v>
      </c>
      <c r="N4249">
        <f>VLOOKUP(J4249,location[#All],5,)</f>
        <v>98115</v>
      </c>
      <c r="O4249" t="str">
        <f>VLOOKUP(J4249,location[#All],6,)</f>
        <v>West</v>
      </c>
    </row>
    <row r="4250" spans="1:15" x14ac:dyDescent="0.25">
      <c r="A4250" t="s">
        <v>5512</v>
      </c>
      <c r="B4250" t="s">
        <v>1476</v>
      </c>
      <c r="C4250" s="1">
        <v>42295</v>
      </c>
      <c r="D4250" s="1">
        <v>42299</v>
      </c>
      <c r="E4250" t="s">
        <v>15</v>
      </c>
      <c r="F4250">
        <v>1011</v>
      </c>
      <c r="G4250">
        <v>3</v>
      </c>
      <c r="H4250">
        <v>0</v>
      </c>
      <c r="I4250">
        <v>32352</v>
      </c>
      <c r="J4250" s="1" t="str">
        <f>INDEX(location!A:A,MATCH('Tabela Total'!A4250,location!A:A,0))</f>
        <v>CA-2015-127824</v>
      </c>
      <c r="K4250" s="1" t="str">
        <f>VLOOKUP(J4250,location[#All],2,FALSE)</f>
        <v>United States</v>
      </c>
      <c r="L4250" t="str">
        <f>VLOOKUP(J4250,location[#All],3,)</f>
        <v>Seattle</v>
      </c>
      <c r="M4250" t="str">
        <f>VLOOKUP(J4250,location[#All],4,)</f>
        <v>Washington</v>
      </c>
      <c r="N4250">
        <f>VLOOKUP(J4250,location[#All],5,)</f>
        <v>98115</v>
      </c>
      <c r="O4250" t="str">
        <f>VLOOKUP(J4250,location[#All],6,)</f>
        <v>West</v>
      </c>
    </row>
    <row r="4251" spans="1:15" x14ac:dyDescent="0.25">
      <c r="A4251" t="s">
        <v>5546</v>
      </c>
      <c r="B4251" t="s">
        <v>1476</v>
      </c>
      <c r="C4251" s="1">
        <v>41994</v>
      </c>
      <c r="D4251" s="1">
        <v>41998</v>
      </c>
      <c r="E4251" t="s">
        <v>15</v>
      </c>
      <c r="F4251">
        <v>1728</v>
      </c>
      <c r="G4251">
        <v>6</v>
      </c>
      <c r="H4251">
        <v>0</v>
      </c>
      <c r="I4251">
        <v>79488</v>
      </c>
      <c r="J4251" s="1" t="str">
        <f>INDEX(location!A:A,MATCH('Tabela Total'!A4251,location!A:A,0))</f>
        <v>CA-2014-109127</v>
      </c>
      <c r="K4251" s="1" t="str">
        <f>VLOOKUP(J4251,location[#All],2,FALSE)</f>
        <v>United States</v>
      </c>
      <c r="L4251" t="str">
        <f>VLOOKUP(J4251,location[#All],3,)</f>
        <v>Newark</v>
      </c>
      <c r="M4251" t="str">
        <f>VLOOKUP(J4251,location[#All],4,)</f>
        <v>Delaware</v>
      </c>
      <c r="N4251">
        <f>VLOOKUP(J4251,location[#All],5,)</f>
        <v>19711</v>
      </c>
      <c r="O4251" t="str">
        <f>VLOOKUP(J4251,location[#All],6,)</f>
        <v>East</v>
      </c>
    </row>
    <row r="4252" spans="1:15" x14ac:dyDescent="0.25">
      <c r="A4252" t="s">
        <v>86</v>
      </c>
      <c r="B4252" t="s">
        <v>87</v>
      </c>
      <c r="C4252" s="1">
        <v>42250</v>
      </c>
      <c r="D4252" s="1">
        <v>42255</v>
      </c>
      <c r="E4252" t="s">
        <v>15</v>
      </c>
      <c r="F4252">
        <v>200984</v>
      </c>
      <c r="G4252">
        <v>7</v>
      </c>
      <c r="H4252">
        <v>2</v>
      </c>
      <c r="I4252">
        <v>628075</v>
      </c>
      <c r="J4252" s="1" t="str">
        <f>INDEX(location!A:A,MATCH('Tabela Total'!A4252,location!A:A,0))</f>
        <v>CA-2015-149734</v>
      </c>
      <c r="K4252" s="1" t="str">
        <f>VLOOKUP(J4252,location[#All],2,FALSE)</f>
        <v>United States</v>
      </c>
      <c r="L4252" t="str">
        <f>VLOOKUP(J4252,location[#All],3,)</f>
        <v>Durham</v>
      </c>
      <c r="M4252" t="str">
        <f>VLOOKUP(J4252,location[#All],4,)</f>
        <v>North Carolina</v>
      </c>
      <c r="N4252">
        <f>VLOOKUP(J4252,location[#All],5,)</f>
        <v>27707</v>
      </c>
      <c r="O4252" t="str">
        <f>VLOOKUP(J4252,location[#All],6,)</f>
        <v>South</v>
      </c>
    </row>
    <row r="4253" spans="1:15" x14ac:dyDescent="0.25">
      <c r="A4253" t="s">
        <v>661</v>
      </c>
      <c r="B4253" t="s">
        <v>87</v>
      </c>
      <c r="C4253" s="1">
        <v>43042</v>
      </c>
      <c r="D4253" s="1">
        <v>43046</v>
      </c>
      <c r="E4253" t="s">
        <v>15</v>
      </c>
      <c r="F4253">
        <v>1239</v>
      </c>
      <c r="G4253">
        <v>3</v>
      </c>
      <c r="H4253">
        <v>0</v>
      </c>
      <c r="I4253">
        <v>56994</v>
      </c>
      <c r="J4253" s="1" t="str">
        <f>INDEX(location!A:A,MATCH('Tabela Total'!A4253,location!A:A,0))</f>
        <v>CA-2017-126046</v>
      </c>
      <c r="K4253" s="1" t="str">
        <f>VLOOKUP(J4253,location[#All],2,FALSE)</f>
        <v>United States</v>
      </c>
      <c r="L4253" t="str">
        <f>VLOOKUP(J4253,location[#All],3,)</f>
        <v>Atlanta</v>
      </c>
      <c r="M4253" t="str">
        <f>VLOOKUP(J4253,location[#All],4,)</f>
        <v>Georgia</v>
      </c>
      <c r="N4253">
        <f>VLOOKUP(J4253,location[#All],5,)</f>
        <v>30318</v>
      </c>
      <c r="O4253" t="str">
        <f>VLOOKUP(J4253,location[#All],6,)</f>
        <v>South</v>
      </c>
    </row>
    <row r="4254" spans="1:15" x14ac:dyDescent="0.25">
      <c r="A4254" t="s">
        <v>1026</v>
      </c>
      <c r="B4254" t="s">
        <v>87</v>
      </c>
      <c r="C4254" s="1">
        <v>41997</v>
      </c>
      <c r="D4254" s="1">
        <v>42002</v>
      </c>
      <c r="E4254" t="s">
        <v>15</v>
      </c>
      <c r="F4254">
        <v>14286</v>
      </c>
      <c r="G4254">
        <v>1</v>
      </c>
      <c r="H4254">
        <v>0</v>
      </c>
      <c r="I4254">
        <v>414294</v>
      </c>
      <c r="J4254" s="1" t="str">
        <f>INDEX(location!A:A,MATCH('Tabela Total'!A4254,location!A:A,0))</f>
        <v>US-2014-167738</v>
      </c>
      <c r="K4254" s="1" t="str">
        <f>VLOOKUP(J4254,location[#All],2,FALSE)</f>
        <v>United States</v>
      </c>
      <c r="L4254" t="str">
        <f>VLOOKUP(J4254,location[#All],3,)</f>
        <v>Los Angeles</v>
      </c>
      <c r="M4254" t="str">
        <f>VLOOKUP(J4254,location[#All],4,)</f>
        <v>California</v>
      </c>
      <c r="N4254">
        <f>VLOOKUP(J4254,location[#All],5,)</f>
        <v>90045</v>
      </c>
      <c r="O4254" t="str">
        <f>VLOOKUP(J4254,location[#All],6,)</f>
        <v>West</v>
      </c>
    </row>
    <row r="4255" spans="1:15" x14ac:dyDescent="0.25">
      <c r="A4255" t="s">
        <v>1026</v>
      </c>
      <c r="B4255" t="s">
        <v>87</v>
      </c>
      <c r="C4255" s="1">
        <v>41997</v>
      </c>
      <c r="D4255" s="1">
        <v>42002</v>
      </c>
      <c r="E4255" t="s">
        <v>15</v>
      </c>
      <c r="F4255">
        <v>292272</v>
      </c>
      <c r="G4255">
        <v>6</v>
      </c>
      <c r="H4255">
        <v>2</v>
      </c>
      <c r="I4255">
        <v>18267</v>
      </c>
      <c r="J4255" s="1" t="str">
        <f>INDEX(location!A:A,MATCH('Tabela Total'!A4255,location!A:A,0))</f>
        <v>US-2014-167738</v>
      </c>
      <c r="K4255" s="1" t="str">
        <f>VLOOKUP(J4255,location[#All],2,FALSE)</f>
        <v>United States</v>
      </c>
      <c r="L4255" t="str">
        <f>VLOOKUP(J4255,location[#All],3,)</f>
        <v>Los Angeles</v>
      </c>
      <c r="M4255" t="str">
        <f>VLOOKUP(J4255,location[#All],4,)</f>
        <v>California</v>
      </c>
      <c r="N4255">
        <f>VLOOKUP(J4255,location[#All],5,)</f>
        <v>90045</v>
      </c>
      <c r="O4255" t="str">
        <f>VLOOKUP(J4255,location[#All],6,)</f>
        <v>West</v>
      </c>
    </row>
    <row r="4256" spans="1:15" x14ac:dyDescent="0.25">
      <c r="A4256" t="s">
        <v>2117</v>
      </c>
      <c r="B4256" t="s">
        <v>87</v>
      </c>
      <c r="C4256" s="1">
        <v>43031</v>
      </c>
      <c r="D4256" s="1">
        <v>43037</v>
      </c>
      <c r="E4256" t="s">
        <v>15</v>
      </c>
      <c r="F4256">
        <v>1156</v>
      </c>
      <c r="G4256">
        <v>2</v>
      </c>
      <c r="H4256">
        <v>0</v>
      </c>
      <c r="I4256">
        <v>56644</v>
      </c>
      <c r="J4256" s="1" t="str">
        <f>INDEX(location!A:A,MATCH('Tabela Total'!A4256,location!A:A,0))</f>
        <v>CA-2017-139913</v>
      </c>
      <c r="K4256" s="1" t="str">
        <f>VLOOKUP(J4256,location[#All],2,FALSE)</f>
        <v>United States</v>
      </c>
      <c r="L4256" t="str">
        <f>VLOOKUP(J4256,location[#All],3,)</f>
        <v>Rochester</v>
      </c>
      <c r="M4256" t="str">
        <f>VLOOKUP(J4256,location[#All],4,)</f>
        <v>New York</v>
      </c>
      <c r="N4256">
        <f>VLOOKUP(J4256,location[#All],5,)</f>
        <v>14609</v>
      </c>
      <c r="O4256" t="str">
        <f>VLOOKUP(J4256,location[#All],6,)</f>
        <v>East</v>
      </c>
    </row>
    <row r="4257" spans="1:15" x14ac:dyDescent="0.25">
      <c r="A4257" t="s">
        <v>2117</v>
      </c>
      <c r="B4257" t="s">
        <v>87</v>
      </c>
      <c r="C4257" s="1">
        <v>43031</v>
      </c>
      <c r="D4257" s="1">
        <v>43037</v>
      </c>
      <c r="E4257" t="s">
        <v>15</v>
      </c>
      <c r="F4257">
        <v>264</v>
      </c>
      <c r="G4257">
        <v>5</v>
      </c>
      <c r="H4257">
        <v>0</v>
      </c>
      <c r="I4257">
        <v>1188</v>
      </c>
      <c r="J4257" s="1" t="str">
        <f>INDEX(location!A:A,MATCH('Tabela Total'!A4257,location!A:A,0))</f>
        <v>CA-2017-139913</v>
      </c>
      <c r="K4257" s="1" t="str">
        <f>VLOOKUP(J4257,location[#All],2,FALSE)</f>
        <v>United States</v>
      </c>
      <c r="L4257" t="str">
        <f>VLOOKUP(J4257,location[#All],3,)</f>
        <v>Rochester</v>
      </c>
      <c r="M4257" t="str">
        <f>VLOOKUP(J4257,location[#All],4,)</f>
        <v>New York</v>
      </c>
      <c r="N4257">
        <f>VLOOKUP(J4257,location[#All],5,)</f>
        <v>14609</v>
      </c>
      <c r="O4257" t="str">
        <f>VLOOKUP(J4257,location[#All],6,)</f>
        <v>East</v>
      </c>
    </row>
    <row r="4258" spans="1:15" x14ac:dyDescent="0.25">
      <c r="A4258" t="s">
        <v>2117</v>
      </c>
      <c r="B4258" t="s">
        <v>87</v>
      </c>
      <c r="C4258" s="1">
        <v>43031</v>
      </c>
      <c r="D4258" s="1">
        <v>43037</v>
      </c>
      <c r="E4258" t="s">
        <v>15</v>
      </c>
      <c r="F4258">
        <v>6908</v>
      </c>
      <c r="G4258">
        <v>11</v>
      </c>
      <c r="H4258">
        <v>0</v>
      </c>
      <c r="I4258">
        <v>290136</v>
      </c>
      <c r="J4258" s="1" t="str">
        <f>INDEX(location!A:A,MATCH('Tabela Total'!A4258,location!A:A,0))</f>
        <v>CA-2017-139913</v>
      </c>
      <c r="K4258" s="1" t="str">
        <f>VLOOKUP(J4258,location[#All],2,FALSE)</f>
        <v>United States</v>
      </c>
      <c r="L4258" t="str">
        <f>VLOOKUP(J4258,location[#All],3,)</f>
        <v>Rochester</v>
      </c>
      <c r="M4258" t="str">
        <f>VLOOKUP(J4258,location[#All],4,)</f>
        <v>New York</v>
      </c>
      <c r="N4258">
        <f>VLOOKUP(J4258,location[#All],5,)</f>
        <v>14609</v>
      </c>
      <c r="O4258" t="str">
        <f>VLOOKUP(J4258,location[#All],6,)</f>
        <v>East</v>
      </c>
    </row>
    <row r="4259" spans="1:15" x14ac:dyDescent="0.25">
      <c r="A4259" t="s">
        <v>2117</v>
      </c>
      <c r="B4259" t="s">
        <v>87</v>
      </c>
      <c r="C4259" s="1">
        <v>43031</v>
      </c>
      <c r="D4259" s="1">
        <v>43037</v>
      </c>
      <c r="E4259" t="s">
        <v>15</v>
      </c>
      <c r="F4259">
        <v>3588</v>
      </c>
      <c r="G4259">
        <v>3</v>
      </c>
      <c r="H4259">
        <v>0</v>
      </c>
      <c r="I4259">
        <v>100464</v>
      </c>
      <c r="J4259" s="1" t="str">
        <f>INDEX(location!A:A,MATCH('Tabela Total'!A4259,location!A:A,0))</f>
        <v>CA-2017-139913</v>
      </c>
      <c r="K4259" s="1" t="str">
        <f>VLOOKUP(J4259,location[#All],2,FALSE)</f>
        <v>United States</v>
      </c>
      <c r="L4259" t="str">
        <f>VLOOKUP(J4259,location[#All],3,)</f>
        <v>Rochester</v>
      </c>
      <c r="M4259" t="str">
        <f>VLOOKUP(J4259,location[#All],4,)</f>
        <v>New York</v>
      </c>
      <c r="N4259">
        <f>VLOOKUP(J4259,location[#All],5,)</f>
        <v>14609</v>
      </c>
      <c r="O4259" t="str">
        <f>VLOOKUP(J4259,location[#All],6,)</f>
        <v>East</v>
      </c>
    </row>
    <row r="4260" spans="1:15" x14ac:dyDescent="0.25">
      <c r="A4260" t="s">
        <v>5212</v>
      </c>
      <c r="B4260" t="s">
        <v>87</v>
      </c>
      <c r="C4260" s="1">
        <v>41961</v>
      </c>
      <c r="D4260" s="1">
        <v>41963</v>
      </c>
      <c r="E4260" t="s">
        <v>10</v>
      </c>
      <c r="F4260">
        <v>6715</v>
      </c>
      <c r="G4260">
        <v>5</v>
      </c>
      <c r="H4260">
        <v>0</v>
      </c>
      <c r="I4260">
        <v>167875</v>
      </c>
      <c r="J4260" s="1" t="str">
        <f>INDEX(location!A:A,MATCH('Tabela Total'!A4260,location!A:A,0))</f>
        <v>CA-2014-141173</v>
      </c>
      <c r="K4260" s="1" t="str">
        <f>VLOOKUP(J4260,location[#All],2,FALSE)</f>
        <v>United States</v>
      </c>
      <c r="L4260" t="str">
        <f>VLOOKUP(J4260,location[#All],3,)</f>
        <v>Minneapolis</v>
      </c>
      <c r="M4260" t="str">
        <f>VLOOKUP(J4260,location[#All],4,)</f>
        <v>Minnesota</v>
      </c>
      <c r="N4260">
        <f>VLOOKUP(J4260,location[#All],5,)</f>
        <v>55407</v>
      </c>
      <c r="O4260" t="str">
        <f>VLOOKUP(J4260,location[#All],6,)</f>
        <v>Central</v>
      </c>
    </row>
    <row r="4261" spans="1:15" x14ac:dyDescent="0.25">
      <c r="A4261" t="s">
        <v>1208</v>
      </c>
      <c r="B4261" t="s">
        <v>1209</v>
      </c>
      <c r="C4261" s="1">
        <v>42982</v>
      </c>
      <c r="D4261" s="1">
        <v>42986</v>
      </c>
      <c r="E4261" t="s">
        <v>15</v>
      </c>
      <c r="F4261">
        <v>10192</v>
      </c>
      <c r="G4261">
        <v>7</v>
      </c>
      <c r="H4261">
        <v>2</v>
      </c>
      <c r="I4261">
        <v>3185</v>
      </c>
      <c r="J4261" s="1" t="str">
        <f>INDEX(location!A:A,MATCH('Tabela Total'!A4261,location!A:A,0))</f>
        <v>CA-2017-152485</v>
      </c>
      <c r="K4261" s="1" t="str">
        <f>VLOOKUP(J4261,location[#All],2,FALSE)</f>
        <v>United States</v>
      </c>
      <c r="L4261" t="str">
        <f>VLOOKUP(J4261,location[#All],3,)</f>
        <v>Coppell</v>
      </c>
      <c r="M4261" t="str">
        <f>VLOOKUP(J4261,location[#All],4,)</f>
        <v>Texas</v>
      </c>
      <c r="N4261">
        <f>VLOOKUP(J4261,location[#All],5,)</f>
        <v>75019</v>
      </c>
      <c r="O4261" t="str">
        <f>VLOOKUP(J4261,location[#All],6,)</f>
        <v>Central</v>
      </c>
    </row>
    <row r="4262" spans="1:15" x14ac:dyDescent="0.25">
      <c r="A4262" t="s">
        <v>1208</v>
      </c>
      <c r="B4262" t="s">
        <v>1209</v>
      </c>
      <c r="C4262" s="1">
        <v>42982</v>
      </c>
      <c r="D4262" s="1">
        <v>42986</v>
      </c>
      <c r="E4262" t="s">
        <v>15</v>
      </c>
      <c r="F4262">
        <v>16784</v>
      </c>
      <c r="G4262">
        <v>1</v>
      </c>
      <c r="H4262">
        <v>2</v>
      </c>
      <c r="I4262">
        <v>-2098</v>
      </c>
      <c r="J4262" s="1" t="str">
        <f>INDEX(location!A:A,MATCH('Tabela Total'!A4262,location!A:A,0))</f>
        <v>CA-2017-152485</v>
      </c>
      <c r="K4262" s="1" t="str">
        <f>VLOOKUP(J4262,location[#All],2,FALSE)</f>
        <v>United States</v>
      </c>
      <c r="L4262" t="str">
        <f>VLOOKUP(J4262,location[#All],3,)</f>
        <v>Coppell</v>
      </c>
      <c r="M4262" t="str">
        <f>VLOOKUP(J4262,location[#All],4,)</f>
        <v>Texas</v>
      </c>
      <c r="N4262">
        <f>VLOOKUP(J4262,location[#All],5,)</f>
        <v>75019</v>
      </c>
      <c r="O4262" t="str">
        <f>VLOOKUP(J4262,location[#All],6,)</f>
        <v>Central</v>
      </c>
    </row>
    <row r="4263" spans="1:15" x14ac:dyDescent="0.25">
      <c r="A4263" t="s">
        <v>1208</v>
      </c>
      <c r="B4263" t="s">
        <v>1209</v>
      </c>
      <c r="C4263" s="1">
        <v>42982</v>
      </c>
      <c r="D4263" s="1">
        <v>42986</v>
      </c>
      <c r="E4263" t="s">
        <v>15</v>
      </c>
      <c r="F4263">
        <v>1312</v>
      </c>
      <c r="G4263">
        <v>5</v>
      </c>
      <c r="H4263">
        <v>2</v>
      </c>
      <c r="I4263">
        <v>3772</v>
      </c>
      <c r="J4263" s="1" t="str">
        <f>INDEX(location!A:A,MATCH('Tabela Total'!A4263,location!A:A,0))</f>
        <v>CA-2017-152485</v>
      </c>
      <c r="K4263" s="1" t="str">
        <f>VLOOKUP(J4263,location[#All],2,FALSE)</f>
        <v>United States</v>
      </c>
      <c r="L4263" t="str">
        <f>VLOOKUP(J4263,location[#All],3,)</f>
        <v>Coppell</v>
      </c>
      <c r="M4263" t="str">
        <f>VLOOKUP(J4263,location[#All],4,)</f>
        <v>Texas</v>
      </c>
      <c r="N4263">
        <f>VLOOKUP(J4263,location[#All],5,)</f>
        <v>75019</v>
      </c>
      <c r="O4263" t="str">
        <f>VLOOKUP(J4263,location[#All],6,)</f>
        <v>Central</v>
      </c>
    </row>
    <row r="4264" spans="1:15" x14ac:dyDescent="0.25">
      <c r="A4264" t="s">
        <v>3341</v>
      </c>
      <c r="B4264" t="s">
        <v>1209</v>
      </c>
      <c r="C4264" s="1">
        <v>42287</v>
      </c>
      <c r="D4264" s="1">
        <v>42292</v>
      </c>
      <c r="E4264" t="s">
        <v>15</v>
      </c>
      <c r="F4264">
        <v>1801632</v>
      </c>
      <c r="G4264">
        <v>6</v>
      </c>
      <c r="H4264">
        <v>2</v>
      </c>
      <c r="I4264">
        <v>-337806</v>
      </c>
      <c r="J4264" s="1" t="str">
        <f>INDEX(location!A:A,MATCH('Tabela Total'!A4264,location!A:A,0))</f>
        <v>CA-2015-134719</v>
      </c>
      <c r="K4264" s="1" t="str">
        <f>VLOOKUP(J4264,location[#All],2,FALSE)</f>
        <v>United States</v>
      </c>
      <c r="L4264" t="str">
        <f>VLOOKUP(J4264,location[#All],3,)</f>
        <v>Jacksonville</v>
      </c>
      <c r="M4264" t="str">
        <f>VLOOKUP(J4264,location[#All],4,)</f>
        <v>Florida</v>
      </c>
      <c r="N4264">
        <f>VLOOKUP(J4264,location[#All],5,)</f>
        <v>32216</v>
      </c>
      <c r="O4264" t="str">
        <f>VLOOKUP(J4264,location[#All],6,)</f>
        <v>South</v>
      </c>
    </row>
    <row r="4265" spans="1:15" x14ac:dyDescent="0.25">
      <c r="A4265" t="s">
        <v>3670</v>
      </c>
      <c r="B4265" t="s">
        <v>1209</v>
      </c>
      <c r="C4265" s="1">
        <v>42096</v>
      </c>
      <c r="D4265" s="1">
        <v>42103</v>
      </c>
      <c r="E4265" t="s">
        <v>15</v>
      </c>
      <c r="F4265">
        <v>71976</v>
      </c>
      <c r="G4265">
        <v>3</v>
      </c>
      <c r="H4265">
        <v>2</v>
      </c>
      <c r="I4265">
        <v>242919</v>
      </c>
      <c r="J4265" s="1" t="str">
        <f>INDEX(location!A:A,MATCH('Tabela Total'!A4265,location!A:A,0))</f>
        <v>US-2015-159513</v>
      </c>
      <c r="K4265" s="1" t="str">
        <f>VLOOKUP(J4265,location[#All],2,FALSE)</f>
        <v>United States</v>
      </c>
      <c r="L4265" t="str">
        <f>VLOOKUP(J4265,location[#All],3,)</f>
        <v>Los Angeles</v>
      </c>
      <c r="M4265" t="str">
        <f>VLOOKUP(J4265,location[#All],4,)</f>
        <v>California</v>
      </c>
      <c r="N4265">
        <f>VLOOKUP(J4265,location[#All],5,)</f>
        <v>90049</v>
      </c>
      <c r="O4265" t="str">
        <f>VLOOKUP(J4265,location[#All],6,)</f>
        <v>West</v>
      </c>
    </row>
    <row r="4266" spans="1:15" x14ac:dyDescent="0.25">
      <c r="A4266" t="s">
        <v>4628</v>
      </c>
      <c r="B4266" t="s">
        <v>1209</v>
      </c>
      <c r="C4266" s="1">
        <v>42888</v>
      </c>
      <c r="D4266" s="1">
        <v>42894</v>
      </c>
      <c r="E4266" t="s">
        <v>15</v>
      </c>
      <c r="F4266">
        <v>10688</v>
      </c>
      <c r="G4266">
        <v>2</v>
      </c>
      <c r="H4266">
        <v>2</v>
      </c>
      <c r="I4266">
        <v>37408</v>
      </c>
      <c r="J4266" s="1" t="str">
        <f>INDEX(location!A:A,MATCH('Tabela Total'!A4266,location!A:A,0))</f>
        <v>CA-2017-143294</v>
      </c>
      <c r="K4266" s="1" t="str">
        <f>VLOOKUP(J4266,location[#All],2,FALSE)</f>
        <v>United States</v>
      </c>
      <c r="L4266" t="str">
        <f>VLOOKUP(J4266,location[#All],3,)</f>
        <v>Houston</v>
      </c>
      <c r="M4266" t="str">
        <f>VLOOKUP(J4266,location[#All],4,)</f>
        <v>Texas</v>
      </c>
      <c r="N4266">
        <f>VLOOKUP(J4266,location[#All],5,)</f>
        <v>77070</v>
      </c>
      <c r="O4266" t="str">
        <f>VLOOKUP(J4266,location[#All],6,)</f>
        <v>Central</v>
      </c>
    </row>
    <row r="4267" spans="1:15" x14ac:dyDescent="0.25">
      <c r="A4267" t="s">
        <v>4840</v>
      </c>
      <c r="B4267" t="s">
        <v>1209</v>
      </c>
      <c r="C4267" s="1">
        <v>42416</v>
      </c>
      <c r="D4267" s="1">
        <v>42420</v>
      </c>
      <c r="E4267" t="s">
        <v>15</v>
      </c>
      <c r="F4267">
        <v>22796</v>
      </c>
      <c r="G4267">
        <v>2</v>
      </c>
      <c r="H4267">
        <v>0</v>
      </c>
      <c r="I4267">
        <v>364736</v>
      </c>
      <c r="J4267" s="1" t="str">
        <f>INDEX(location!A:A,MATCH('Tabela Total'!A4267,location!A:A,0))</f>
        <v>CA-2016-134138</v>
      </c>
      <c r="K4267" s="1" t="str">
        <f>VLOOKUP(J4267,location[#All],2,FALSE)</f>
        <v>United States</v>
      </c>
      <c r="L4267" t="str">
        <f>VLOOKUP(J4267,location[#All],3,)</f>
        <v>Belleville</v>
      </c>
      <c r="M4267" t="str">
        <f>VLOOKUP(J4267,location[#All],4,)</f>
        <v>New Jersey</v>
      </c>
      <c r="N4267">
        <f>VLOOKUP(J4267,location[#All],5,)</f>
        <v>7109</v>
      </c>
      <c r="O4267" t="str">
        <f>VLOOKUP(J4267,location[#All],6,)</f>
        <v>East</v>
      </c>
    </row>
    <row r="4268" spans="1:15" x14ac:dyDescent="0.25">
      <c r="A4268" t="s">
        <v>141</v>
      </c>
      <c r="B4268" t="s">
        <v>142</v>
      </c>
      <c r="C4268" s="1">
        <v>42618</v>
      </c>
      <c r="D4268" s="1">
        <v>42620</v>
      </c>
      <c r="E4268" t="s">
        <v>10</v>
      </c>
      <c r="F4268">
        <v>828</v>
      </c>
      <c r="G4268">
        <v>2</v>
      </c>
      <c r="H4268">
        <v>2</v>
      </c>
      <c r="I4268">
        <v>1035</v>
      </c>
      <c r="J4268" s="1" t="str">
        <f>INDEX(location!A:A,MATCH('Tabela Total'!A4268,location!A:A,0))</f>
        <v>CA-2016-110366</v>
      </c>
      <c r="K4268" s="1" t="str">
        <f>VLOOKUP(J4268,location[#All],2,FALSE)</f>
        <v>United States</v>
      </c>
      <c r="L4268" t="str">
        <f>VLOOKUP(J4268,location[#All],3,)</f>
        <v>Philadelphia</v>
      </c>
      <c r="M4268" t="str">
        <f>VLOOKUP(J4268,location[#All],4,)</f>
        <v>Pennsylvania</v>
      </c>
      <c r="N4268">
        <f>VLOOKUP(J4268,location[#All],5,)</f>
        <v>19140</v>
      </c>
      <c r="O4268" t="str">
        <f>VLOOKUP(J4268,location[#All],6,)</f>
        <v>East</v>
      </c>
    </row>
    <row r="4269" spans="1:15" x14ac:dyDescent="0.25">
      <c r="A4269" t="s">
        <v>275</v>
      </c>
      <c r="B4269" t="s">
        <v>142</v>
      </c>
      <c r="C4269" s="1">
        <v>42671</v>
      </c>
      <c r="D4269" s="1">
        <v>42677</v>
      </c>
      <c r="E4269" t="s">
        <v>15</v>
      </c>
      <c r="F4269">
        <v>324</v>
      </c>
      <c r="G4269">
        <v>5</v>
      </c>
      <c r="H4269">
        <v>0</v>
      </c>
      <c r="I4269">
        <v>15552</v>
      </c>
      <c r="J4269" s="1" t="str">
        <f>INDEX(location!A:A,MATCH('Tabela Total'!A4269,location!A:A,0))</f>
        <v>CA-2016-142545</v>
      </c>
      <c r="K4269" s="1" t="str">
        <f>VLOOKUP(J4269,location[#All],2,FALSE)</f>
        <v>United States</v>
      </c>
      <c r="L4269" t="str">
        <f>VLOOKUP(J4269,location[#All],3,)</f>
        <v>Belleville</v>
      </c>
      <c r="M4269" t="str">
        <f>VLOOKUP(J4269,location[#All],4,)</f>
        <v>New Jersey</v>
      </c>
      <c r="N4269">
        <f>VLOOKUP(J4269,location[#All],5,)</f>
        <v>7109</v>
      </c>
      <c r="O4269" t="str">
        <f>VLOOKUP(J4269,location[#All],6,)</f>
        <v>East</v>
      </c>
    </row>
    <row r="4270" spans="1:15" x14ac:dyDescent="0.25">
      <c r="A4270" t="s">
        <v>275</v>
      </c>
      <c r="B4270" t="s">
        <v>142</v>
      </c>
      <c r="C4270" s="1">
        <v>42671</v>
      </c>
      <c r="D4270" s="1">
        <v>42677</v>
      </c>
      <c r="E4270" t="s">
        <v>15</v>
      </c>
      <c r="F4270">
        <v>108248</v>
      </c>
      <c r="G4270">
        <v>8</v>
      </c>
      <c r="H4270">
        <v>0</v>
      </c>
      <c r="I4270">
        <v>108248</v>
      </c>
      <c r="J4270" s="1" t="str">
        <f>INDEX(location!A:A,MATCH('Tabela Total'!A4270,location!A:A,0))</f>
        <v>CA-2016-142545</v>
      </c>
      <c r="K4270" s="1" t="str">
        <f>VLOOKUP(J4270,location[#All],2,FALSE)</f>
        <v>United States</v>
      </c>
      <c r="L4270" t="str">
        <f>VLOOKUP(J4270,location[#All],3,)</f>
        <v>Belleville</v>
      </c>
      <c r="M4270" t="str">
        <f>VLOOKUP(J4270,location[#All],4,)</f>
        <v>New Jersey</v>
      </c>
      <c r="N4270">
        <f>VLOOKUP(J4270,location[#All],5,)</f>
        <v>7109</v>
      </c>
      <c r="O4270" t="str">
        <f>VLOOKUP(J4270,location[#All],6,)</f>
        <v>East</v>
      </c>
    </row>
    <row r="4271" spans="1:15" x14ac:dyDescent="0.25">
      <c r="A4271" t="s">
        <v>275</v>
      </c>
      <c r="B4271" t="s">
        <v>142</v>
      </c>
      <c r="C4271" s="1">
        <v>42671</v>
      </c>
      <c r="D4271" s="1">
        <v>42677</v>
      </c>
      <c r="E4271" t="s">
        <v>15</v>
      </c>
      <c r="F4271">
        <v>5691</v>
      </c>
      <c r="G4271">
        <v>3</v>
      </c>
      <c r="H4271">
        <v>0</v>
      </c>
      <c r="I4271">
        <v>273168</v>
      </c>
      <c r="J4271" s="1" t="str">
        <f>INDEX(location!A:A,MATCH('Tabela Total'!A4271,location!A:A,0))</f>
        <v>CA-2016-142545</v>
      </c>
      <c r="K4271" s="1" t="str">
        <f>VLOOKUP(J4271,location[#All],2,FALSE)</f>
        <v>United States</v>
      </c>
      <c r="L4271" t="str">
        <f>VLOOKUP(J4271,location[#All],3,)</f>
        <v>Belleville</v>
      </c>
      <c r="M4271" t="str">
        <f>VLOOKUP(J4271,location[#All],4,)</f>
        <v>New Jersey</v>
      </c>
      <c r="N4271">
        <f>VLOOKUP(J4271,location[#All],5,)</f>
        <v>7109</v>
      </c>
      <c r="O4271" t="str">
        <f>VLOOKUP(J4271,location[#All],6,)</f>
        <v>East</v>
      </c>
    </row>
    <row r="4272" spans="1:15" x14ac:dyDescent="0.25">
      <c r="A4272" t="s">
        <v>275</v>
      </c>
      <c r="B4272" t="s">
        <v>142</v>
      </c>
      <c r="C4272" s="1">
        <v>42671</v>
      </c>
      <c r="D4272" s="1">
        <v>42677</v>
      </c>
      <c r="E4272" t="s">
        <v>15</v>
      </c>
      <c r="F4272">
        <v>776</v>
      </c>
      <c r="G4272">
        <v>4</v>
      </c>
      <c r="H4272">
        <v>0</v>
      </c>
      <c r="I4272">
        <v>38024</v>
      </c>
      <c r="J4272" s="1" t="str">
        <f>INDEX(location!A:A,MATCH('Tabela Total'!A4272,location!A:A,0))</f>
        <v>CA-2016-142545</v>
      </c>
      <c r="K4272" s="1" t="str">
        <f>VLOOKUP(J4272,location[#All],2,FALSE)</f>
        <v>United States</v>
      </c>
      <c r="L4272" t="str">
        <f>VLOOKUP(J4272,location[#All],3,)</f>
        <v>Belleville</v>
      </c>
      <c r="M4272" t="str">
        <f>VLOOKUP(J4272,location[#All],4,)</f>
        <v>New Jersey</v>
      </c>
      <c r="N4272">
        <f>VLOOKUP(J4272,location[#All],5,)</f>
        <v>7109</v>
      </c>
      <c r="O4272" t="str">
        <f>VLOOKUP(J4272,location[#All],6,)</f>
        <v>East</v>
      </c>
    </row>
    <row r="4273" spans="1:15" x14ac:dyDescent="0.25">
      <c r="A4273" t="s">
        <v>275</v>
      </c>
      <c r="B4273" t="s">
        <v>142</v>
      </c>
      <c r="C4273" s="1">
        <v>42671</v>
      </c>
      <c r="D4273" s="1">
        <v>42677</v>
      </c>
      <c r="E4273" t="s">
        <v>15</v>
      </c>
      <c r="F4273">
        <v>1428</v>
      </c>
      <c r="G4273">
        <v>1</v>
      </c>
      <c r="H4273">
        <v>0</v>
      </c>
      <c r="I4273">
        <v>65688</v>
      </c>
      <c r="J4273" s="1" t="str">
        <f>INDEX(location!A:A,MATCH('Tabela Total'!A4273,location!A:A,0))</f>
        <v>CA-2016-142545</v>
      </c>
      <c r="K4273" s="1" t="str">
        <f>VLOOKUP(J4273,location[#All],2,FALSE)</f>
        <v>United States</v>
      </c>
      <c r="L4273" t="str">
        <f>VLOOKUP(J4273,location[#All],3,)</f>
        <v>Belleville</v>
      </c>
      <c r="M4273" t="str">
        <f>VLOOKUP(J4273,location[#All],4,)</f>
        <v>New Jersey</v>
      </c>
      <c r="N4273">
        <f>VLOOKUP(J4273,location[#All],5,)</f>
        <v>7109</v>
      </c>
      <c r="O4273" t="str">
        <f>VLOOKUP(J4273,location[#All],6,)</f>
        <v>East</v>
      </c>
    </row>
    <row r="4274" spans="1:15" x14ac:dyDescent="0.25">
      <c r="A4274" t="s">
        <v>309</v>
      </c>
      <c r="B4274" t="s">
        <v>142</v>
      </c>
      <c r="C4274" s="1">
        <v>41742</v>
      </c>
      <c r="D4274" s="1">
        <v>41746</v>
      </c>
      <c r="E4274" t="s">
        <v>10</v>
      </c>
      <c r="F4274">
        <v>17856</v>
      </c>
      <c r="G4274">
        <v>4</v>
      </c>
      <c r="H4274">
        <v>2</v>
      </c>
      <c r="I4274">
        <v>1116</v>
      </c>
      <c r="J4274" s="1" t="str">
        <f>INDEX(location!A:A,MATCH('Tabela Total'!A4274,location!A:A,0))</f>
        <v>CA-2014-122336</v>
      </c>
      <c r="K4274" s="1" t="str">
        <f>VLOOKUP(J4274,location[#All],2,FALSE)</f>
        <v>United States</v>
      </c>
      <c r="L4274" t="str">
        <f>VLOOKUP(J4274,location[#All],3,)</f>
        <v>Philadelphia</v>
      </c>
      <c r="M4274" t="str">
        <f>VLOOKUP(J4274,location[#All],4,)</f>
        <v>Pennsylvania</v>
      </c>
      <c r="N4274">
        <f>VLOOKUP(J4274,location[#All],5,)</f>
        <v>19140</v>
      </c>
      <c r="O4274" t="str">
        <f>VLOOKUP(J4274,location[#All],6,)</f>
        <v>East</v>
      </c>
    </row>
    <row r="4275" spans="1:15" x14ac:dyDescent="0.25">
      <c r="A4275" t="s">
        <v>309</v>
      </c>
      <c r="B4275" t="s">
        <v>142</v>
      </c>
      <c r="C4275" s="1">
        <v>41742</v>
      </c>
      <c r="D4275" s="1">
        <v>41746</v>
      </c>
      <c r="E4275" t="s">
        <v>10</v>
      </c>
      <c r="F4275">
        <v>50997</v>
      </c>
      <c r="G4275">
        <v>10</v>
      </c>
      <c r="H4275">
        <v>7</v>
      </c>
      <c r="I4275">
        <v>-407976</v>
      </c>
      <c r="J4275" s="1" t="str">
        <f>INDEX(location!A:A,MATCH('Tabela Total'!A4275,location!A:A,0))</f>
        <v>CA-2014-122336</v>
      </c>
      <c r="K4275" s="1" t="str">
        <f>VLOOKUP(J4275,location[#All],2,FALSE)</f>
        <v>United States</v>
      </c>
      <c r="L4275" t="str">
        <f>VLOOKUP(J4275,location[#All],3,)</f>
        <v>Philadelphia</v>
      </c>
      <c r="M4275" t="str">
        <f>VLOOKUP(J4275,location[#All],4,)</f>
        <v>Pennsylvania</v>
      </c>
      <c r="N4275">
        <f>VLOOKUP(J4275,location[#All],5,)</f>
        <v>19140</v>
      </c>
      <c r="O4275" t="str">
        <f>VLOOKUP(J4275,location[#All],6,)</f>
        <v>East</v>
      </c>
    </row>
    <row r="4276" spans="1:15" x14ac:dyDescent="0.25">
      <c r="A4276" t="s">
        <v>309</v>
      </c>
      <c r="B4276" t="s">
        <v>142</v>
      </c>
      <c r="C4276" s="1">
        <v>41742</v>
      </c>
      <c r="D4276" s="1">
        <v>41746</v>
      </c>
      <c r="E4276" t="s">
        <v>10</v>
      </c>
      <c r="F4276">
        <v>30992</v>
      </c>
      <c r="G4276">
        <v>13</v>
      </c>
      <c r="H4276">
        <v>2</v>
      </c>
      <c r="I4276">
        <v>100724</v>
      </c>
      <c r="J4276" s="1" t="str">
        <f>INDEX(location!A:A,MATCH('Tabela Total'!A4276,location!A:A,0))</f>
        <v>CA-2014-122336</v>
      </c>
      <c r="K4276" s="1" t="str">
        <f>VLOOKUP(J4276,location[#All],2,FALSE)</f>
        <v>United States</v>
      </c>
      <c r="L4276" t="str">
        <f>VLOOKUP(J4276,location[#All],3,)</f>
        <v>Philadelphia</v>
      </c>
      <c r="M4276" t="str">
        <f>VLOOKUP(J4276,location[#All],4,)</f>
        <v>Pennsylvania</v>
      </c>
      <c r="N4276">
        <f>VLOOKUP(J4276,location[#All],5,)</f>
        <v>19140</v>
      </c>
      <c r="O4276" t="str">
        <f>VLOOKUP(J4276,location[#All],6,)</f>
        <v>East</v>
      </c>
    </row>
    <row r="4277" spans="1:15" x14ac:dyDescent="0.25">
      <c r="A4277" t="s">
        <v>309</v>
      </c>
      <c r="B4277" t="s">
        <v>142</v>
      </c>
      <c r="C4277" s="1">
        <v>41742</v>
      </c>
      <c r="D4277" s="1">
        <v>41746</v>
      </c>
      <c r="E4277" t="s">
        <v>10</v>
      </c>
      <c r="F4277">
        <v>71928</v>
      </c>
      <c r="G4277">
        <v>12</v>
      </c>
      <c r="H4277">
        <v>4</v>
      </c>
      <c r="I4277">
        <v>83916</v>
      </c>
      <c r="J4277" s="1" t="str">
        <f>INDEX(location!A:A,MATCH('Tabela Total'!A4277,location!A:A,0))</f>
        <v>CA-2014-122336</v>
      </c>
      <c r="K4277" s="1" t="str">
        <f>VLOOKUP(J4277,location[#All],2,FALSE)</f>
        <v>United States</v>
      </c>
      <c r="L4277" t="str">
        <f>VLOOKUP(J4277,location[#All],3,)</f>
        <v>Philadelphia</v>
      </c>
      <c r="M4277" t="str">
        <f>VLOOKUP(J4277,location[#All],4,)</f>
        <v>Pennsylvania</v>
      </c>
      <c r="N4277">
        <f>VLOOKUP(J4277,location[#All],5,)</f>
        <v>19140</v>
      </c>
      <c r="O4277" t="str">
        <f>VLOOKUP(J4277,location[#All],6,)</f>
        <v>East</v>
      </c>
    </row>
    <row r="4278" spans="1:15" x14ac:dyDescent="0.25">
      <c r="A4278" t="s">
        <v>1136</v>
      </c>
      <c r="B4278" t="s">
        <v>142</v>
      </c>
      <c r="C4278" s="1">
        <v>42560</v>
      </c>
      <c r="D4278" s="1">
        <v>42564</v>
      </c>
      <c r="E4278" t="s">
        <v>15</v>
      </c>
      <c r="F4278">
        <v>408006</v>
      </c>
      <c r="G4278">
        <v>2</v>
      </c>
      <c r="H4278">
        <v>1</v>
      </c>
      <c r="I4278">
        <v>725344</v>
      </c>
      <c r="J4278" s="1" t="str">
        <f>INDEX(location!A:A,MATCH('Tabela Total'!A4278,location!A:A,0))</f>
        <v>CA-2016-136329</v>
      </c>
      <c r="K4278" s="1" t="str">
        <f>VLOOKUP(J4278,location[#All],2,FALSE)</f>
        <v>United States</v>
      </c>
      <c r="L4278" t="str">
        <f>VLOOKUP(J4278,location[#All],3,)</f>
        <v>New York City</v>
      </c>
      <c r="M4278" t="str">
        <f>VLOOKUP(J4278,location[#All],4,)</f>
        <v>New York</v>
      </c>
      <c r="N4278">
        <f>VLOOKUP(J4278,location[#All],5,)</f>
        <v>10035</v>
      </c>
      <c r="O4278" t="str">
        <f>VLOOKUP(J4278,location[#All],6,)</f>
        <v>East</v>
      </c>
    </row>
    <row r="4279" spans="1:15" x14ac:dyDescent="0.25">
      <c r="A4279" t="s">
        <v>1136</v>
      </c>
      <c r="B4279" t="s">
        <v>142</v>
      </c>
      <c r="C4279" s="1">
        <v>42560</v>
      </c>
      <c r="D4279" s="1">
        <v>42564</v>
      </c>
      <c r="E4279" t="s">
        <v>15</v>
      </c>
      <c r="F4279">
        <v>16528</v>
      </c>
      <c r="G4279">
        <v>4</v>
      </c>
      <c r="H4279">
        <v>0</v>
      </c>
      <c r="I4279">
        <v>148752</v>
      </c>
      <c r="J4279" s="1" t="str">
        <f>INDEX(location!A:A,MATCH('Tabela Total'!A4279,location!A:A,0))</f>
        <v>CA-2016-136329</v>
      </c>
      <c r="K4279" s="1" t="str">
        <f>VLOOKUP(J4279,location[#All],2,FALSE)</f>
        <v>United States</v>
      </c>
      <c r="L4279" t="str">
        <f>VLOOKUP(J4279,location[#All],3,)</f>
        <v>New York City</v>
      </c>
      <c r="M4279" t="str">
        <f>VLOOKUP(J4279,location[#All],4,)</f>
        <v>New York</v>
      </c>
      <c r="N4279">
        <f>VLOOKUP(J4279,location[#All],5,)</f>
        <v>10035</v>
      </c>
      <c r="O4279" t="str">
        <f>VLOOKUP(J4279,location[#All],6,)</f>
        <v>East</v>
      </c>
    </row>
    <row r="4280" spans="1:15" x14ac:dyDescent="0.25">
      <c r="A4280" t="s">
        <v>2606</v>
      </c>
      <c r="B4280" t="s">
        <v>142</v>
      </c>
      <c r="C4280" s="1">
        <v>42674</v>
      </c>
      <c r="D4280" s="1">
        <v>42678</v>
      </c>
      <c r="E4280" t="s">
        <v>15</v>
      </c>
      <c r="F4280">
        <v>108542</v>
      </c>
      <c r="G4280">
        <v>7</v>
      </c>
      <c r="H4280">
        <v>0</v>
      </c>
      <c r="I4280">
        <v>2822092</v>
      </c>
      <c r="J4280" s="1" t="str">
        <f>INDEX(location!A:A,MATCH('Tabela Total'!A4280,location!A:A,0))</f>
        <v>CA-2016-144218</v>
      </c>
      <c r="K4280" s="1" t="str">
        <f>VLOOKUP(J4280,location[#All],2,FALSE)</f>
        <v>United States</v>
      </c>
      <c r="L4280" t="str">
        <f>VLOOKUP(J4280,location[#All],3,)</f>
        <v>Los Angeles</v>
      </c>
      <c r="M4280" t="str">
        <f>VLOOKUP(J4280,location[#All],4,)</f>
        <v>California</v>
      </c>
      <c r="N4280">
        <f>VLOOKUP(J4280,location[#All],5,)</f>
        <v>90045</v>
      </c>
      <c r="O4280" t="str">
        <f>VLOOKUP(J4280,location[#All],6,)</f>
        <v>West</v>
      </c>
    </row>
    <row r="4281" spans="1:15" x14ac:dyDescent="0.25">
      <c r="A4281" t="s">
        <v>2857</v>
      </c>
      <c r="B4281" t="s">
        <v>142</v>
      </c>
      <c r="C4281" s="1">
        <v>41724</v>
      </c>
      <c r="D4281" s="1">
        <v>41728</v>
      </c>
      <c r="E4281" t="s">
        <v>15</v>
      </c>
      <c r="F4281">
        <v>663</v>
      </c>
      <c r="G4281">
        <v>3</v>
      </c>
      <c r="H4281">
        <v>0</v>
      </c>
      <c r="I4281">
        <v>8619</v>
      </c>
      <c r="J4281" s="1" t="str">
        <f>INDEX(location!A:A,MATCH('Tabela Total'!A4281,location!A:A,0))</f>
        <v>CA-2014-138436</v>
      </c>
      <c r="K4281" s="1" t="str">
        <f>VLOOKUP(J4281,location[#All],2,FALSE)</f>
        <v>United States</v>
      </c>
      <c r="L4281" t="str">
        <f>VLOOKUP(J4281,location[#All],3,)</f>
        <v>Los Angeles</v>
      </c>
      <c r="M4281" t="str">
        <f>VLOOKUP(J4281,location[#All],4,)</f>
        <v>California</v>
      </c>
      <c r="N4281">
        <f>VLOOKUP(J4281,location[#All],5,)</f>
        <v>90036</v>
      </c>
      <c r="O4281" t="str">
        <f>VLOOKUP(J4281,location[#All],6,)</f>
        <v>West</v>
      </c>
    </row>
    <row r="4282" spans="1:15" x14ac:dyDescent="0.25">
      <c r="A4282" t="s">
        <v>4254</v>
      </c>
      <c r="B4282" t="s">
        <v>142</v>
      </c>
      <c r="C4282" s="1">
        <v>42567</v>
      </c>
      <c r="D4282" s="1">
        <v>42571</v>
      </c>
      <c r="E4282" t="s">
        <v>10</v>
      </c>
      <c r="F4282">
        <v>102</v>
      </c>
      <c r="G4282">
        <v>5</v>
      </c>
      <c r="H4282">
        <v>0</v>
      </c>
      <c r="I4282">
        <v>4794</v>
      </c>
      <c r="J4282" s="1" t="str">
        <f>INDEX(location!A:A,MATCH('Tabela Total'!A4282,location!A:A,0))</f>
        <v>CA-2016-157161</v>
      </c>
      <c r="K4282" s="1" t="str">
        <f>VLOOKUP(J4282,location[#All],2,FALSE)</f>
        <v>United States</v>
      </c>
      <c r="L4282" t="str">
        <f>VLOOKUP(J4282,location[#All],3,)</f>
        <v>Columbia</v>
      </c>
      <c r="M4282" t="str">
        <f>VLOOKUP(J4282,location[#All],4,)</f>
        <v>South Carolina</v>
      </c>
      <c r="N4282">
        <f>VLOOKUP(J4282,location[#All],5,)</f>
        <v>29203</v>
      </c>
      <c r="O4282" t="str">
        <f>VLOOKUP(J4282,location[#All],6,)</f>
        <v>South</v>
      </c>
    </row>
    <row r="4283" spans="1:15" x14ac:dyDescent="0.25">
      <c r="A4283" t="s">
        <v>4254</v>
      </c>
      <c r="B4283" t="s">
        <v>142</v>
      </c>
      <c r="C4283" s="1">
        <v>42567</v>
      </c>
      <c r="D4283" s="1">
        <v>42571</v>
      </c>
      <c r="E4283" t="s">
        <v>10</v>
      </c>
      <c r="F4283">
        <v>2232</v>
      </c>
      <c r="G4283">
        <v>3</v>
      </c>
      <c r="H4283">
        <v>0</v>
      </c>
      <c r="I4283">
        <v>558</v>
      </c>
      <c r="J4283" s="1" t="str">
        <f>INDEX(location!A:A,MATCH('Tabela Total'!A4283,location!A:A,0))</f>
        <v>CA-2016-157161</v>
      </c>
      <c r="K4283" s="1" t="str">
        <f>VLOOKUP(J4283,location[#All],2,FALSE)</f>
        <v>United States</v>
      </c>
      <c r="L4283" t="str">
        <f>VLOOKUP(J4283,location[#All],3,)</f>
        <v>Columbia</v>
      </c>
      <c r="M4283" t="str">
        <f>VLOOKUP(J4283,location[#All],4,)</f>
        <v>South Carolina</v>
      </c>
      <c r="N4283">
        <f>VLOOKUP(J4283,location[#All],5,)</f>
        <v>29203</v>
      </c>
      <c r="O4283" t="str">
        <f>VLOOKUP(J4283,location[#All],6,)</f>
        <v>South</v>
      </c>
    </row>
    <row r="4284" spans="1:15" x14ac:dyDescent="0.25">
      <c r="A4284" t="s">
        <v>4254</v>
      </c>
      <c r="B4284" t="s">
        <v>142</v>
      </c>
      <c r="C4284" s="1">
        <v>42567</v>
      </c>
      <c r="D4284" s="1">
        <v>42571</v>
      </c>
      <c r="E4284" t="s">
        <v>10</v>
      </c>
      <c r="F4284">
        <v>241</v>
      </c>
      <c r="G4284">
        <v>5</v>
      </c>
      <c r="H4284">
        <v>0</v>
      </c>
      <c r="I4284">
        <v>11086</v>
      </c>
      <c r="J4284" s="1" t="str">
        <f>INDEX(location!A:A,MATCH('Tabela Total'!A4284,location!A:A,0))</f>
        <v>CA-2016-157161</v>
      </c>
      <c r="K4284" s="1" t="str">
        <f>VLOOKUP(J4284,location[#All],2,FALSE)</f>
        <v>United States</v>
      </c>
      <c r="L4284" t="str">
        <f>VLOOKUP(J4284,location[#All],3,)</f>
        <v>Columbia</v>
      </c>
      <c r="M4284" t="str">
        <f>VLOOKUP(J4284,location[#All],4,)</f>
        <v>South Carolina</v>
      </c>
      <c r="N4284">
        <f>VLOOKUP(J4284,location[#All],5,)</f>
        <v>29203</v>
      </c>
      <c r="O4284" t="str">
        <f>VLOOKUP(J4284,location[#All],6,)</f>
        <v>South</v>
      </c>
    </row>
    <row r="4285" spans="1:15" x14ac:dyDescent="0.25">
      <c r="A4285" t="s">
        <v>4254</v>
      </c>
      <c r="B4285" t="s">
        <v>142</v>
      </c>
      <c r="C4285" s="1">
        <v>42567</v>
      </c>
      <c r="D4285" s="1">
        <v>42571</v>
      </c>
      <c r="E4285" t="s">
        <v>10</v>
      </c>
      <c r="F4285">
        <v>7598</v>
      </c>
      <c r="G4285">
        <v>2</v>
      </c>
      <c r="H4285">
        <v>0</v>
      </c>
      <c r="I4285">
        <v>182352</v>
      </c>
      <c r="J4285" s="1" t="str">
        <f>INDEX(location!A:A,MATCH('Tabela Total'!A4285,location!A:A,0))</f>
        <v>CA-2016-157161</v>
      </c>
      <c r="K4285" s="1" t="str">
        <f>VLOOKUP(J4285,location[#All],2,FALSE)</f>
        <v>United States</v>
      </c>
      <c r="L4285" t="str">
        <f>VLOOKUP(J4285,location[#All],3,)</f>
        <v>Columbia</v>
      </c>
      <c r="M4285" t="str">
        <f>VLOOKUP(J4285,location[#All],4,)</f>
        <v>South Carolina</v>
      </c>
      <c r="N4285">
        <f>VLOOKUP(J4285,location[#All],5,)</f>
        <v>29203</v>
      </c>
      <c r="O4285" t="str">
        <f>VLOOKUP(J4285,location[#All],6,)</f>
        <v>South</v>
      </c>
    </row>
    <row r="4286" spans="1:15" x14ac:dyDescent="0.25">
      <c r="A4286" t="s">
        <v>4254</v>
      </c>
      <c r="B4286" t="s">
        <v>142</v>
      </c>
      <c r="C4286" s="1">
        <v>42567</v>
      </c>
      <c r="D4286" s="1">
        <v>42571</v>
      </c>
      <c r="E4286" t="s">
        <v>10</v>
      </c>
      <c r="F4286">
        <v>646</v>
      </c>
      <c r="G4286">
        <v>2</v>
      </c>
      <c r="H4286">
        <v>0</v>
      </c>
      <c r="I4286">
        <v>31654</v>
      </c>
      <c r="J4286" s="1" t="str">
        <f>INDEX(location!A:A,MATCH('Tabela Total'!A4286,location!A:A,0))</f>
        <v>CA-2016-157161</v>
      </c>
      <c r="K4286" s="1" t="str">
        <f>VLOOKUP(J4286,location[#All],2,FALSE)</f>
        <v>United States</v>
      </c>
      <c r="L4286" t="str">
        <f>VLOOKUP(J4286,location[#All],3,)</f>
        <v>Columbia</v>
      </c>
      <c r="M4286" t="str">
        <f>VLOOKUP(J4286,location[#All],4,)</f>
        <v>South Carolina</v>
      </c>
      <c r="N4286">
        <f>VLOOKUP(J4286,location[#All],5,)</f>
        <v>29203</v>
      </c>
      <c r="O4286" t="str">
        <f>VLOOKUP(J4286,location[#All],6,)</f>
        <v>South</v>
      </c>
    </row>
    <row r="4287" spans="1:15" x14ac:dyDescent="0.25">
      <c r="A4287" t="s">
        <v>4254</v>
      </c>
      <c r="B4287" t="s">
        <v>142</v>
      </c>
      <c r="C4287" s="1">
        <v>42567</v>
      </c>
      <c r="D4287" s="1">
        <v>42571</v>
      </c>
      <c r="E4287" t="s">
        <v>10</v>
      </c>
      <c r="F4287">
        <v>6012</v>
      </c>
      <c r="G4287">
        <v>9</v>
      </c>
      <c r="H4287">
        <v>0</v>
      </c>
      <c r="I4287">
        <v>288576</v>
      </c>
      <c r="J4287" s="1" t="str">
        <f>INDEX(location!A:A,MATCH('Tabela Total'!A4287,location!A:A,0))</f>
        <v>CA-2016-157161</v>
      </c>
      <c r="K4287" s="1" t="str">
        <f>VLOOKUP(J4287,location[#All],2,FALSE)</f>
        <v>United States</v>
      </c>
      <c r="L4287" t="str">
        <f>VLOOKUP(J4287,location[#All],3,)</f>
        <v>Columbia</v>
      </c>
      <c r="M4287" t="str">
        <f>VLOOKUP(J4287,location[#All],4,)</f>
        <v>South Carolina</v>
      </c>
      <c r="N4287">
        <f>VLOOKUP(J4287,location[#All],5,)</f>
        <v>29203</v>
      </c>
      <c r="O4287" t="str">
        <f>VLOOKUP(J4287,location[#All],6,)</f>
        <v>South</v>
      </c>
    </row>
    <row r="4288" spans="1:15" x14ac:dyDescent="0.25">
      <c r="A4288" t="s">
        <v>4666</v>
      </c>
      <c r="B4288" t="s">
        <v>142</v>
      </c>
      <c r="C4288" s="1">
        <v>42350</v>
      </c>
      <c r="D4288" s="1">
        <v>42353</v>
      </c>
      <c r="E4288" t="s">
        <v>10</v>
      </c>
      <c r="F4288">
        <v>324</v>
      </c>
      <c r="G4288">
        <v>5</v>
      </c>
      <c r="H4288">
        <v>0</v>
      </c>
      <c r="I4288">
        <v>15876</v>
      </c>
      <c r="J4288" s="1" t="str">
        <f>INDEX(location!A:A,MATCH('Tabela Total'!A4288,location!A:A,0))</f>
        <v>CA-2015-127481</v>
      </c>
      <c r="K4288" s="1" t="str">
        <f>VLOOKUP(J4288,location[#All],2,FALSE)</f>
        <v>United States</v>
      </c>
      <c r="L4288" t="str">
        <f>VLOOKUP(J4288,location[#All],3,)</f>
        <v>Las Vegas</v>
      </c>
      <c r="M4288" t="str">
        <f>VLOOKUP(J4288,location[#All],4,)</f>
        <v>Nevada</v>
      </c>
      <c r="N4288">
        <f>VLOOKUP(J4288,location[#All],5,)</f>
        <v>89115</v>
      </c>
      <c r="O4288" t="str">
        <f>VLOOKUP(J4288,location[#All],6,)</f>
        <v>West</v>
      </c>
    </row>
    <row r="4289" spans="1:15" x14ac:dyDescent="0.25">
      <c r="A4289" t="s">
        <v>4666</v>
      </c>
      <c r="B4289" t="s">
        <v>142</v>
      </c>
      <c r="C4289" s="1">
        <v>42350</v>
      </c>
      <c r="D4289" s="1">
        <v>42353</v>
      </c>
      <c r="E4289" t="s">
        <v>10</v>
      </c>
      <c r="F4289">
        <v>9788</v>
      </c>
      <c r="G4289">
        <v>2</v>
      </c>
      <c r="H4289">
        <v>0</v>
      </c>
      <c r="I4289">
        <v>4894</v>
      </c>
      <c r="J4289" s="1" t="str">
        <f>INDEX(location!A:A,MATCH('Tabela Total'!A4289,location!A:A,0))</f>
        <v>CA-2015-127481</v>
      </c>
      <c r="K4289" s="1" t="str">
        <f>VLOOKUP(J4289,location[#All],2,FALSE)</f>
        <v>United States</v>
      </c>
      <c r="L4289" t="str">
        <f>VLOOKUP(J4289,location[#All],3,)</f>
        <v>Las Vegas</v>
      </c>
      <c r="M4289" t="str">
        <f>VLOOKUP(J4289,location[#All],4,)</f>
        <v>Nevada</v>
      </c>
      <c r="N4289">
        <f>VLOOKUP(J4289,location[#All],5,)</f>
        <v>89115</v>
      </c>
      <c r="O4289" t="str">
        <f>VLOOKUP(J4289,location[#All],6,)</f>
        <v>West</v>
      </c>
    </row>
    <row r="4290" spans="1:15" x14ac:dyDescent="0.25">
      <c r="A4290" t="s">
        <v>4823</v>
      </c>
      <c r="B4290" t="s">
        <v>142</v>
      </c>
      <c r="C4290" s="1">
        <v>41840</v>
      </c>
      <c r="D4290" s="1">
        <v>41843</v>
      </c>
      <c r="E4290" t="s">
        <v>44</v>
      </c>
      <c r="F4290">
        <v>4194</v>
      </c>
      <c r="G4290">
        <v>2</v>
      </c>
      <c r="H4290">
        <v>0</v>
      </c>
      <c r="I4290">
        <v>150984</v>
      </c>
      <c r="J4290" s="1" t="str">
        <f>INDEX(location!A:A,MATCH('Tabela Total'!A4290,location!A:A,0))</f>
        <v>CA-2014-127866</v>
      </c>
      <c r="K4290" s="1" t="str">
        <f>VLOOKUP(J4290,location[#All],2,FALSE)</f>
        <v>United States</v>
      </c>
      <c r="L4290" t="str">
        <f>VLOOKUP(J4290,location[#All],3,)</f>
        <v>Riverside</v>
      </c>
      <c r="M4290" t="str">
        <f>VLOOKUP(J4290,location[#All],4,)</f>
        <v>California</v>
      </c>
      <c r="N4290">
        <f>VLOOKUP(J4290,location[#All],5,)</f>
        <v>92503</v>
      </c>
      <c r="O4290" t="str">
        <f>VLOOKUP(J4290,location[#All],6,)</f>
        <v>West</v>
      </c>
    </row>
    <row r="4291" spans="1:15" x14ac:dyDescent="0.25">
      <c r="A4291" t="s">
        <v>4823</v>
      </c>
      <c r="B4291" t="s">
        <v>142</v>
      </c>
      <c r="C4291" s="1">
        <v>41840</v>
      </c>
      <c r="D4291" s="1">
        <v>41843</v>
      </c>
      <c r="E4291" t="s">
        <v>44</v>
      </c>
      <c r="F4291">
        <v>1196</v>
      </c>
      <c r="G4291">
        <v>2</v>
      </c>
      <c r="H4291">
        <v>0</v>
      </c>
      <c r="I4291">
        <v>58604</v>
      </c>
      <c r="J4291" s="1" t="str">
        <f>INDEX(location!A:A,MATCH('Tabela Total'!A4291,location!A:A,0))</f>
        <v>CA-2014-127866</v>
      </c>
      <c r="K4291" s="1" t="str">
        <f>VLOOKUP(J4291,location[#All],2,FALSE)</f>
        <v>United States</v>
      </c>
      <c r="L4291" t="str">
        <f>VLOOKUP(J4291,location[#All],3,)</f>
        <v>Riverside</v>
      </c>
      <c r="M4291" t="str">
        <f>VLOOKUP(J4291,location[#All],4,)</f>
        <v>California</v>
      </c>
      <c r="N4291">
        <f>VLOOKUP(J4291,location[#All],5,)</f>
        <v>92503</v>
      </c>
      <c r="O4291" t="str">
        <f>VLOOKUP(J4291,location[#All],6,)</f>
        <v>West</v>
      </c>
    </row>
    <row r="4292" spans="1:15" x14ac:dyDescent="0.25">
      <c r="A4292" t="s">
        <v>4823</v>
      </c>
      <c r="B4292" t="s">
        <v>142</v>
      </c>
      <c r="C4292" s="1">
        <v>41840</v>
      </c>
      <c r="D4292" s="1">
        <v>41843</v>
      </c>
      <c r="E4292" t="s">
        <v>44</v>
      </c>
      <c r="F4292">
        <v>1312</v>
      </c>
      <c r="G4292">
        <v>4</v>
      </c>
      <c r="H4292">
        <v>0</v>
      </c>
      <c r="I4292">
        <v>38048</v>
      </c>
      <c r="J4292" s="1" t="str">
        <f>INDEX(location!A:A,MATCH('Tabela Total'!A4292,location!A:A,0))</f>
        <v>CA-2014-127866</v>
      </c>
      <c r="K4292" s="1" t="str">
        <f>VLOOKUP(J4292,location[#All],2,FALSE)</f>
        <v>United States</v>
      </c>
      <c r="L4292" t="str">
        <f>VLOOKUP(J4292,location[#All],3,)</f>
        <v>Riverside</v>
      </c>
      <c r="M4292" t="str">
        <f>VLOOKUP(J4292,location[#All],4,)</f>
        <v>California</v>
      </c>
      <c r="N4292">
        <f>VLOOKUP(J4292,location[#All],5,)</f>
        <v>92503</v>
      </c>
      <c r="O4292" t="str">
        <f>VLOOKUP(J4292,location[#All],6,)</f>
        <v>West</v>
      </c>
    </row>
    <row r="4293" spans="1:15" x14ac:dyDescent="0.25">
      <c r="A4293" t="s">
        <v>4823</v>
      </c>
      <c r="B4293" t="s">
        <v>142</v>
      </c>
      <c r="C4293" s="1">
        <v>41840</v>
      </c>
      <c r="D4293" s="1">
        <v>41843</v>
      </c>
      <c r="E4293" t="s">
        <v>44</v>
      </c>
      <c r="F4293">
        <v>53541</v>
      </c>
      <c r="G4293">
        <v>3</v>
      </c>
      <c r="H4293">
        <v>0</v>
      </c>
      <c r="I4293">
        <v>160623</v>
      </c>
      <c r="J4293" s="1" t="str">
        <f>INDEX(location!A:A,MATCH('Tabela Total'!A4293,location!A:A,0))</f>
        <v>CA-2014-127866</v>
      </c>
      <c r="K4293" s="1" t="str">
        <f>VLOOKUP(J4293,location[#All],2,FALSE)</f>
        <v>United States</v>
      </c>
      <c r="L4293" t="str">
        <f>VLOOKUP(J4293,location[#All],3,)</f>
        <v>Riverside</v>
      </c>
      <c r="M4293" t="str">
        <f>VLOOKUP(J4293,location[#All],4,)</f>
        <v>California</v>
      </c>
      <c r="N4293">
        <f>VLOOKUP(J4293,location[#All],5,)</f>
        <v>92503</v>
      </c>
      <c r="O4293" t="str">
        <f>VLOOKUP(J4293,location[#All],6,)</f>
        <v>West</v>
      </c>
    </row>
    <row r="4294" spans="1:15" x14ac:dyDescent="0.25">
      <c r="A4294" t="s">
        <v>5127</v>
      </c>
      <c r="B4294" t="s">
        <v>142</v>
      </c>
      <c r="C4294" s="1">
        <v>42705</v>
      </c>
      <c r="D4294" s="1">
        <v>42707</v>
      </c>
      <c r="E4294" t="s">
        <v>10</v>
      </c>
      <c r="F4294">
        <v>210455</v>
      </c>
      <c r="G4294">
        <v>7</v>
      </c>
      <c r="H4294">
        <v>0</v>
      </c>
      <c r="I4294">
        <v>6945015</v>
      </c>
      <c r="J4294" s="1" t="str">
        <f>INDEX(location!A:A,MATCH('Tabela Total'!A4294,location!A:A,0))</f>
        <v>CA-2016-143805</v>
      </c>
      <c r="K4294" s="1" t="str">
        <f>VLOOKUP(J4294,location[#All],2,FALSE)</f>
        <v>United States</v>
      </c>
      <c r="L4294" t="str">
        <f>VLOOKUP(J4294,location[#All],3,)</f>
        <v>Richmond</v>
      </c>
      <c r="M4294" t="str">
        <f>VLOOKUP(J4294,location[#All],4,)</f>
        <v>Virginia</v>
      </c>
      <c r="N4294">
        <f>VLOOKUP(J4294,location[#All],5,)</f>
        <v>23223</v>
      </c>
      <c r="O4294" t="str">
        <f>VLOOKUP(J4294,location[#All],6,)</f>
        <v>South</v>
      </c>
    </row>
    <row r="4295" spans="1:15" x14ac:dyDescent="0.25">
      <c r="A4295" t="s">
        <v>5127</v>
      </c>
      <c r="B4295" t="s">
        <v>142</v>
      </c>
      <c r="C4295" s="1">
        <v>42705</v>
      </c>
      <c r="D4295" s="1">
        <v>42707</v>
      </c>
      <c r="E4295" t="s">
        <v>10</v>
      </c>
      <c r="F4295">
        <v>407</v>
      </c>
      <c r="G4295">
        <v>5</v>
      </c>
      <c r="H4295">
        <v>0</v>
      </c>
      <c r="I4295">
        <v>11803</v>
      </c>
      <c r="J4295" s="1" t="str">
        <f>INDEX(location!A:A,MATCH('Tabela Total'!A4295,location!A:A,0))</f>
        <v>CA-2016-143805</v>
      </c>
      <c r="K4295" s="1" t="str">
        <f>VLOOKUP(J4295,location[#All],2,FALSE)</f>
        <v>United States</v>
      </c>
      <c r="L4295" t="str">
        <f>VLOOKUP(J4295,location[#All],3,)</f>
        <v>Richmond</v>
      </c>
      <c r="M4295" t="str">
        <f>VLOOKUP(J4295,location[#All],4,)</f>
        <v>Virginia</v>
      </c>
      <c r="N4295">
        <f>VLOOKUP(J4295,location[#All],5,)</f>
        <v>23223</v>
      </c>
      <c r="O4295" t="str">
        <f>VLOOKUP(J4295,location[#All],6,)</f>
        <v>South</v>
      </c>
    </row>
    <row r="4296" spans="1:15" x14ac:dyDescent="0.25">
      <c r="A4296" t="s">
        <v>5479</v>
      </c>
      <c r="B4296" t="s">
        <v>142</v>
      </c>
      <c r="C4296" s="1">
        <v>42394</v>
      </c>
      <c r="D4296" s="1">
        <v>42397</v>
      </c>
      <c r="E4296" t="s">
        <v>10</v>
      </c>
      <c r="F4296">
        <v>4312</v>
      </c>
      <c r="G4296">
        <v>5</v>
      </c>
      <c r="H4296">
        <v>2</v>
      </c>
      <c r="I4296">
        <v>15092</v>
      </c>
      <c r="J4296" s="1" t="str">
        <f>INDEX(location!A:A,MATCH('Tabela Total'!A4296,location!A:A,0))</f>
        <v>CA-2016-168046</v>
      </c>
      <c r="K4296" s="1" t="str">
        <f>VLOOKUP(J4296,location[#All],2,FALSE)</f>
        <v>United States</v>
      </c>
      <c r="L4296" t="str">
        <f>VLOOKUP(J4296,location[#All],3,)</f>
        <v>New York City</v>
      </c>
      <c r="M4296" t="str">
        <f>VLOOKUP(J4296,location[#All],4,)</f>
        <v>New York</v>
      </c>
      <c r="N4296">
        <f>VLOOKUP(J4296,location[#All],5,)</f>
        <v>10024</v>
      </c>
      <c r="O4296" t="str">
        <f>VLOOKUP(J4296,location[#All],6,)</f>
        <v>East</v>
      </c>
    </row>
    <row r="4297" spans="1:15" x14ac:dyDescent="0.25">
      <c r="A4297" t="s">
        <v>5479</v>
      </c>
      <c r="B4297" t="s">
        <v>142</v>
      </c>
      <c r="C4297" s="1">
        <v>42394</v>
      </c>
      <c r="D4297" s="1">
        <v>42397</v>
      </c>
      <c r="E4297" t="s">
        <v>10</v>
      </c>
      <c r="F4297">
        <v>313722</v>
      </c>
      <c r="G4297">
        <v>3</v>
      </c>
      <c r="H4297">
        <v>4</v>
      </c>
      <c r="I4297">
        <v>-993453</v>
      </c>
      <c r="J4297" s="1" t="str">
        <f>INDEX(location!A:A,MATCH('Tabela Total'!A4297,location!A:A,0))</f>
        <v>CA-2016-168046</v>
      </c>
      <c r="K4297" s="1" t="str">
        <f>VLOOKUP(J4297,location[#All],2,FALSE)</f>
        <v>United States</v>
      </c>
      <c r="L4297" t="str">
        <f>VLOOKUP(J4297,location[#All],3,)</f>
        <v>New York City</v>
      </c>
      <c r="M4297" t="str">
        <f>VLOOKUP(J4297,location[#All],4,)</f>
        <v>New York</v>
      </c>
      <c r="N4297">
        <f>VLOOKUP(J4297,location[#All],5,)</f>
        <v>10024</v>
      </c>
      <c r="O4297" t="str">
        <f>VLOOKUP(J4297,location[#All],6,)</f>
        <v>East</v>
      </c>
    </row>
    <row r="4298" spans="1:15" x14ac:dyDescent="0.25">
      <c r="A4298" t="s">
        <v>5479</v>
      </c>
      <c r="B4298" t="s">
        <v>142</v>
      </c>
      <c r="C4298" s="1">
        <v>42394</v>
      </c>
      <c r="D4298" s="1">
        <v>42397</v>
      </c>
      <c r="E4298" t="s">
        <v>10</v>
      </c>
      <c r="F4298">
        <v>4598</v>
      </c>
      <c r="G4298">
        <v>1</v>
      </c>
      <c r="H4298">
        <v>0</v>
      </c>
      <c r="I4298">
        <v>78166</v>
      </c>
      <c r="J4298" s="1" t="str">
        <f>INDEX(location!A:A,MATCH('Tabela Total'!A4298,location!A:A,0))</f>
        <v>CA-2016-168046</v>
      </c>
      <c r="K4298" s="1" t="str">
        <f>VLOOKUP(J4298,location[#All],2,FALSE)</f>
        <v>United States</v>
      </c>
      <c r="L4298" t="str">
        <f>VLOOKUP(J4298,location[#All],3,)</f>
        <v>New York City</v>
      </c>
      <c r="M4298" t="str">
        <f>VLOOKUP(J4298,location[#All],4,)</f>
        <v>New York</v>
      </c>
      <c r="N4298">
        <f>VLOOKUP(J4298,location[#All],5,)</f>
        <v>10024</v>
      </c>
      <c r="O4298" t="str">
        <f>VLOOKUP(J4298,location[#All],6,)</f>
        <v>East</v>
      </c>
    </row>
    <row r="4299" spans="1:15" x14ac:dyDescent="0.25">
      <c r="A4299" t="s">
        <v>5479</v>
      </c>
      <c r="B4299" t="s">
        <v>142</v>
      </c>
      <c r="C4299" s="1">
        <v>42394</v>
      </c>
      <c r="D4299" s="1">
        <v>42397</v>
      </c>
      <c r="E4299" t="s">
        <v>10</v>
      </c>
      <c r="F4299">
        <v>42868</v>
      </c>
      <c r="G4299">
        <v>7</v>
      </c>
      <c r="H4299">
        <v>0</v>
      </c>
      <c r="I4299">
        <v>0</v>
      </c>
      <c r="J4299" s="1" t="str">
        <f>INDEX(location!A:A,MATCH('Tabela Total'!A4299,location!A:A,0))</f>
        <v>CA-2016-168046</v>
      </c>
      <c r="K4299" s="1" t="str">
        <f>VLOOKUP(J4299,location[#All],2,FALSE)</f>
        <v>United States</v>
      </c>
      <c r="L4299" t="str">
        <f>VLOOKUP(J4299,location[#All],3,)</f>
        <v>New York City</v>
      </c>
      <c r="M4299" t="str">
        <f>VLOOKUP(J4299,location[#All],4,)</f>
        <v>New York</v>
      </c>
      <c r="N4299">
        <f>VLOOKUP(J4299,location[#All],5,)</f>
        <v>10024</v>
      </c>
      <c r="O4299" t="str">
        <f>VLOOKUP(J4299,location[#All],6,)</f>
        <v>East</v>
      </c>
    </row>
    <row r="4300" spans="1:15" x14ac:dyDescent="0.25">
      <c r="A4300" t="s">
        <v>1534</v>
      </c>
      <c r="B4300" t="s">
        <v>1535</v>
      </c>
      <c r="C4300" s="1">
        <v>41987</v>
      </c>
      <c r="D4300" s="1">
        <v>41992</v>
      </c>
      <c r="E4300" t="s">
        <v>15</v>
      </c>
      <c r="F4300">
        <v>5104</v>
      </c>
      <c r="G4300">
        <v>4</v>
      </c>
      <c r="H4300">
        <v>8</v>
      </c>
      <c r="I4300">
        <v>-86768</v>
      </c>
      <c r="J4300" s="1" t="str">
        <f>INDEX(location!A:A,MATCH('Tabela Total'!A4300,location!A:A,0))</f>
        <v>CA-2014-148950</v>
      </c>
      <c r="K4300" s="1" t="str">
        <f>VLOOKUP(J4300,location[#All],2,FALSE)</f>
        <v>United States</v>
      </c>
      <c r="L4300" t="str">
        <f>VLOOKUP(J4300,location[#All],3,)</f>
        <v>Chicago</v>
      </c>
      <c r="M4300" t="str">
        <f>VLOOKUP(J4300,location[#All],4,)</f>
        <v>Illinois</v>
      </c>
      <c r="N4300">
        <f>VLOOKUP(J4300,location[#All],5,)</f>
        <v>60610</v>
      </c>
      <c r="O4300" t="str">
        <f>VLOOKUP(J4300,location[#All],6,)</f>
        <v>Central</v>
      </c>
    </row>
    <row r="4301" spans="1:15" x14ac:dyDescent="0.25">
      <c r="A4301" t="s">
        <v>1534</v>
      </c>
      <c r="B4301" t="s">
        <v>1535</v>
      </c>
      <c r="C4301" s="1">
        <v>41987</v>
      </c>
      <c r="D4301" s="1">
        <v>41992</v>
      </c>
      <c r="E4301" t="s">
        <v>15</v>
      </c>
      <c r="F4301">
        <v>2896</v>
      </c>
      <c r="G4301">
        <v>2</v>
      </c>
      <c r="H4301">
        <v>2</v>
      </c>
      <c r="I4301">
        <v>4706</v>
      </c>
      <c r="J4301" s="1" t="str">
        <f>INDEX(location!A:A,MATCH('Tabela Total'!A4301,location!A:A,0))</f>
        <v>CA-2014-148950</v>
      </c>
      <c r="K4301" s="1" t="str">
        <f>VLOOKUP(J4301,location[#All],2,FALSE)</f>
        <v>United States</v>
      </c>
      <c r="L4301" t="str">
        <f>VLOOKUP(J4301,location[#All],3,)</f>
        <v>Chicago</v>
      </c>
      <c r="M4301" t="str">
        <f>VLOOKUP(J4301,location[#All],4,)</f>
        <v>Illinois</v>
      </c>
      <c r="N4301">
        <f>VLOOKUP(J4301,location[#All],5,)</f>
        <v>60610</v>
      </c>
      <c r="O4301" t="str">
        <f>VLOOKUP(J4301,location[#All],6,)</f>
        <v>Central</v>
      </c>
    </row>
    <row r="4302" spans="1:15" x14ac:dyDescent="0.25">
      <c r="A4302" t="s">
        <v>1534</v>
      </c>
      <c r="B4302" t="s">
        <v>1535</v>
      </c>
      <c r="C4302" s="1">
        <v>41987</v>
      </c>
      <c r="D4302" s="1">
        <v>41992</v>
      </c>
      <c r="E4302" t="s">
        <v>15</v>
      </c>
      <c r="F4302">
        <v>35016</v>
      </c>
      <c r="G4302">
        <v>3</v>
      </c>
      <c r="H4302">
        <v>2</v>
      </c>
      <c r="I4302">
        <v>-21885</v>
      </c>
      <c r="J4302" s="1" t="str">
        <f>INDEX(location!A:A,MATCH('Tabela Total'!A4302,location!A:A,0))</f>
        <v>CA-2014-148950</v>
      </c>
      <c r="K4302" s="1" t="str">
        <f>VLOOKUP(J4302,location[#All],2,FALSE)</f>
        <v>United States</v>
      </c>
      <c r="L4302" t="str">
        <f>VLOOKUP(J4302,location[#All],3,)</f>
        <v>Chicago</v>
      </c>
      <c r="M4302" t="str">
        <f>VLOOKUP(J4302,location[#All],4,)</f>
        <v>Illinois</v>
      </c>
      <c r="N4302">
        <f>VLOOKUP(J4302,location[#All],5,)</f>
        <v>60610</v>
      </c>
      <c r="O4302" t="str">
        <f>VLOOKUP(J4302,location[#All],6,)</f>
        <v>Central</v>
      </c>
    </row>
    <row r="4303" spans="1:15" x14ac:dyDescent="0.25">
      <c r="A4303" t="s">
        <v>1985</v>
      </c>
      <c r="B4303" t="s">
        <v>1535</v>
      </c>
      <c r="C4303" s="1">
        <v>42927</v>
      </c>
      <c r="D4303" s="1">
        <v>42929</v>
      </c>
      <c r="E4303" t="s">
        <v>10</v>
      </c>
      <c r="F4303">
        <v>1326</v>
      </c>
      <c r="G4303">
        <v>6</v>
      </c>
      <c r="H4303">
        <v>0</v>
      </c>
      <c r="I4303">
        <v>17238</v>
      </c>
      <c r="J4303" s="1" t="str">
        <f>INDEX(location!A:A,MATCH('Tabela Total'!A4303,location!A:A,0))</f>
        <v>CA-2017-156818</v>
      </c>
      <c r="K4303" s="1" t="str">
        <f>VLOOKUP(J4303,location[#All],2,FALSE)</f>
        <v>United States</v>
      </c>
      <c r="L4303" t="str">
        <f>VLOOKUP(J4303,location[#All],3,)</f>
        <v>New York City</v>
      </c>
      <c r="M4303" t="str">
        <f>VLOOKUP(J4303,location[#All],4,)</f>
        <v>New York</v>
      </c>
      <c r="N4303">
        <f>VLOOKUP(J4303,location[#All],5,)</f>
        <v>10009</v>
      </c>
      <c r="O4303" t="str">
        <f>VLOOKUP(J4303,location[#All],6,)</f>
        <v>East</v>
      </c>
    </row>
    <row r="4304" spans="1:15" x14ac:dyDescent="0.25">
      <c r="A4304" t="s">
        <v>3214</v>
      </c>
      <c r="B4304" t="s">
        <v>1535</v>
      </c>
      <c r="C4304" s="1">
        <v>41916</v>
      </c>
      <c r="D4304" s="1">
        <v>41921</v>
      </c>
      <c r="E4304" t="s">
        <v>15</v>
      </c>
      <c r="F4304">
        <v>2924</v>
      </c>
      <c r="G4304">
        <v>4</v>
      </c>
      <c r="H4304">
        <v>0</v>
      </c>
      <c r="I4304">
        <v>137428</v>
      </c>
      <c r="J4304" s="1" t="str">
        <f>INDEX(location!A:A,MATCH('Tabela Total'!A4304,location!A:A,0))</f>
        <v>CA-2014-102085</v>
      </c>
      <c r="K4304" s="1" t="str">
        <f>VLOOKUP(J4304,location[#All],2,FALSE)</f>
        <v>United States</v>
      </c>
      <c r="L4304" t="str">
        <f>VLOOKUP(J4304,location[#All],3,)</f>
        <v>Seattle</v>
      </c>
      <c r="M4304" t="str">
        <f>VLOOKUP(J4304,location[#All],4,)</f>
        <v>Washington</v>
      </c>
      <c r="N4304">
        <f>VLOOKUP(J4304,location[#All],5,)</f>
        <v>98115</v>
      </c>
      <c r="O4304" t="str">
        <f>VLOOKUP(J4304,location[#All],6,)</f>
        <v>West</v>
      </c>
    </row>
    <row r="4305" spans="1:15" x14ac:dyDescent="0.25">
      <c r="A4305" t="s">
        <v>3525</v>
      </c>
      <c r="B4305" t="s">
        <v>1535</v>
      </c>
      <c r="C4305" s="1">
        <v>42870</v>
      </c>
      <c r="D4305" s="1">
        <v>42875</v>
      </c>
      <c r="E4305" t="s">
        <v>15</v>
      </c>
      <c r="F4305">
        <v>56704</v>
      </c>
      <c r="G4305">
        <v>2</v>
      </c>
      <c r="H4305">
        <v>2</v>
      </c>
      <c r="I4305">
        <v>191376</v>
      </c>
      <c r="J4305" s="1" t="str">
        <f>INDEX(location!A:A,MATCH('Tabela Total'!A4305,location!A:A,0))</f>
        <v>US-2017-152569</v>
      </c>
      <c r="K4305" s="1" t="str">
        <f>VLOOKUP(J4305,location[#All],2,FALSE)</f>
        <v>United States</v>
      </c>
      <c r="L4305" t="str">
        <f>VLOOKUP(J4305,location[#All],3,)</f>
        <v>Chicago</v>
      </c>
      <c r="M4305" t="str">
        <f>VLOOKUP(J4305,location[#All],4,)</f>
        <v>Illinois</v>
      </c>
      <c r="N4305">
        <f>VLOOKUP(J4305,location[#All],5,)</f>
        <v>60653</v>
      </c>
      <c r="O4305" t="str">
        <f>VLOOKUP(J4305,location[#All],6,)</f>
        <v>Central</v>
      </c>
    </row>
    <row r="4306" spans="1:15" x14ac:dyDescent="0.25">
      <c r="A4306" t="s">
        <v>3525</v>
      </c>
      <c r="B4306" t="s">
        <v>1535</v>
      </c>
      <c r="C4306" s="1">
        <v>42870</v>
      </c>
      <c r="D4306" s="1">
        <v>42875</v>
      </c>
      <c r="E4306" t="s">
        <v>15</v>
      </c>
      <c r="F4306">
        <v>1112</v>
      </c>
      <c r="G4306">
        <v>2</v>
      </c>
      <c r="H4306">
        <v>2</v>
      </c>
      <c r="I4306">
        <v>3475</v>
      </c>
      <c r="J4306" s="1" t="str">
        <f>INDEX(location!A:A,MATCH('Tabela Total'!A4306,location!A:A,0))</f>
        <v>US-2017-152569</v>
      </c>
      <c r="K4306" s="1" t="str">
        <f>VLOOKUP(J4306,location[#All],2,FALSE)</f>
        <v>United States</v>
      </c>
      <c r="L4306" t="str">
        <f>VLOOKUP(J4306,location[#All],3,)</f>
        <v>Chicago</v>
      </c>
      <c r="M4306" t="str">
        <f>VLOOKUP(J4306,location[#All],4,)</f>
        <v>Illinois</v>
      </c>
      <c r="N4306">
        <f>VLOOKUP(J4306,location[#All],5,)</f>
        <v>60653</v>
      </c>
      <c r="O4306" t="str">
        <f>VLOOKUP(J4306,location[#All],6,)</f>
        <v>Central</v>
      </c>
    </row>
    <row r="4307" spans="1:15" x14ac:dyDescent="0.25">
      <c r="A4307" t="s">
        <v>3961</v>
      </c>
      <c r="B4307" t="s">
        <v>1535</v>
      </c>
      <c r="C4307" s="1">
        <v>41918</v>
      </c>
      <c r="D4307" s="1">
        <v>41925</v>
      </c>
      <c r="E4307" t="s">
        <v>15</v>
      </c>
      <c r="F4307">
        <v>8392</v>
      </c>
      <c r="G4307">
        <v>5</v>
      </c>
      <c r="H4307">
        <v>2</v>
      </c>
      <c r="I4307">
        <v>-13637</v>
      </c>
      <c r="J4307" s="1" t="str">
        <f>INDEX(location!A:A,MATCH('Tabela Total'!A4307,location!A:A,0))</f>
        <v>CA-2014-110611</v>
      </c>
      <c r="K4307" s="1" t="str">
        <f>VLOOKUP(J4307,location[#All],2,FALSE)</f>
        <v>United States</v>
      </c>
      <c r="L4307" t="str">
        <f>VLOOKUP(J4307,location[#All],3,)</f>
        <v>Philadelphia</v>
      </c>
      <c r="M4307" t="str">
        <f>VLOOKUP(J4307,location[#All],4,)</f>
        <v>Pennsylvania</v>
      </c>
      <c r="N4307">
        <f>VLOOKUP(J4307,location[#All],5,)</f>
        <v>19120</v>
      </c>
      <c r="O4307" t="str">
        <f>VLOOKUP(J4307,location[#All],6,)</f>
        <v>East</v>
      </c>
    </row>
    <row r="4308" spans="1:15" x14ac:dyDescent="0.25">
      <c r="A4308" t="s">
        <v>5165</v>
      </c>
      <c r="B4308" t="s">
        <v>1535</v>
      </c>
      <c r="C4308" s="1">
        <v>42987</v>
      </c>
      <c r="D4308" s="1">
        <v>42988</v>
      </c>
      <c r="E4308" t="s">
        <v>44</v>
      </c>
      <c r="F4308">
        <v>17712</v>
      </c>
      <c r="G4308">
        <v>6</v>
      </c>
      <c r="H4308">
        <v>2</v>
      </c>
      <c r="I4308">
        <v>59778</v>
      </c>
      <c r="J4308" s="1" t="str">
        <f>INDEX(location!A:A,MATCH('Tabela Total'!A4308,location!A:A,0))</f>
        <v>CA-2017-152198</v>
      </c>
      <c r="K4308" s="1" t="str">
        <f>VLOOKUP(J4308,location[#All],2,FALSE)</f>
        <v>United States</v>
      </c>
      <c r="L4308" t="str">
        <f>VLOOKUP(J4308,location[#All],3,)</f>
        <v>Toledo</v>
      </c>
      <c r="M4308" t="str">
        <f>VLOOKUP(J4308,location[#All],4,)</f>
        <v>Ohio</v>
      </c>
      <c r="N4308">
        <f>VLOOKUP(J4308,location[#All],5,)</f>
        <v>43615</v>
      </c>
      <c r="O4308" t="str">
        <f>VLOOKUP(J4308,location[#All],6,)</f>
        <v>East</v>
      </c>
    </row>
    <row r="4309" spans="1:15" x14ac:dyDescent="0.25">
      <c r="A4309" t="s">
        <v>5165</v>
      </c>
      <c r="B4309" t="s">
        <v>1535</v>
      </c>
      <c r="C4309" s="1">
        <v>42987</v>
      </c>
      <c r="D4309" s="1">
        <v>42988</v>
      </c>
      <c r="E4309" t="s">
        <v>44</v>
      </c>
      <c r="F4309">
        <v>486</v>
      </c>
      <c r="G4309">
        <v>3</v>
      </c>
      <c r="H4309">
        <v>7</v>
      </c>
      <c r="I4309">
        <v>-3564</v>
      </c>
      <c r="J4309" s="1" t="str">
        <f>INDEX(location!A:A,MATCH('Tabela Total'!A4309,location!A:A,0))</f>
        <v>CA-2017-152198</v>
      </c>
      <c r="K4309" s="1" t="str">
        <f>VLOOKUP(J4309,location[#All],2,FALSE)</f>
        <v>United States</v>
      </c>
      <c r="L4309" t="str">
        <f>VLOOKUP(J4309,location[#All],3,)</f>
        <v>Toledo</v>
      </c>
      <c r="M4309" t="str">
        <f>VLOOKUP(J4309,location[#All],4,)</f>
        <v>Ohio</v>
      </c>
      <c r="N4309">
        <f>VLOOKUP(J4309,location[#All],5,)</f>
        <v>43615</v>
      </c>
      <c r="O4309" t="str">
        <f>VLOOKUP(J4309,location[#All],6,)</f>
        <v>East</v>
      </c>
    </row>
    <row r="4310" spans="1:15" x14ac:dyDescent="0.25">
      <c r="A4310" t="s">
        <v>5165</v>
      </c>
      <c r="B4310" t="s">
        <v>1535</v>
      </c>
      <c r="C4310" s="1">
        <v>42987</v>
      </c>
      <c r="D4310" s="1">
        <v>42988</v>
      </c>
      <c r="E4310" t="s">
        <v>44</v>
      </c>
      <c r="F4310">
        <v>6258</v>
      </c>
      <c r="G4310">
        <v>2</v>
      </c>
      <c r="H4310">
        <v>7</v>
      </c>
      <c r="I4310">
        <v>-5215</v>
      </c>
      <c r="J4310" s="1" t="str">
        <f>INDEX(location!A:A,MATCH('Tabela Total'!A4310,location!A:A,0))</f>
        <v>CA-2017-152198</v>
      </c>
      <c r="K4310" s="1" t="str">
        <f>VLOOKUP(J4310,location[#All],2,FALSE)</f>
        <v>United States</v>
      </c>
      <c r="L4310" t="str">
        <f>VLOOKUP(J4310,location[#All],3,)</f>
        <v>Toledo</v>
      </c>
      <c r="M4310" t="str">
        <f>VLOOKUP(J4310,location[#All],4,)</f>
        <v>Ohio</v>
      </c>
      <c r="N4310">
        <f>VLOOKUP(J4310,location[#All],5,)</f>
        <v>43615</v>
      </c>
      <c r="O4310" t="str">
        <f>VLOOKUP(J4310,location[#All],6,)</f>
        <v>East</v>
      </c>
    </row>
    <row r="4311" spans="1:15" x14ac:dyDescent="0.25">
      <c r="A4311" t="s">
        <v>324</v>
      </c>
      <c r="B4311" t="s">
        <v>325</v>
      </c>
      <c r="C4311" s="1">
        <v>41906</v>
      </c>
      <c r="D4311" s="1">
        <v>41911</v>
      </c>
      <c r="E4311" t="s">
        <v>15</v>
      </c>
      <c r="F4311">
        <v>21196</v>
      </c>
      <c r="G4311">
        <v>4</v>
      </c>
      <c r="H4311">
        <v>0</v>
      </c>
      <c r="I4311">
        <v>84784</v>
      </c>
      <c r="J4311" s="1" t="str">
        <f>INDEX(location!A:A,MATCH('Tabela Total'!A4311,location!A:A,0))</f>
        <v>CA-2014-123344</v>
      </c>
      <c r="K4311" s="1" t="str">
        <f>VLOOKUP(J4311,location[#All],2,FALSE)</f>
        <v>United States</v>
      </c>
      <c r="L4311" t="str">
        <f>VLOOKUP(J4311,location[#All],3,)</f>
        <v>San Francisco</v>
      </c>
      <c r="M4311" t="str">
        <f>VLOOKUP(J4311,location[#All],4,)</f>
        <v>California</v>
      </c>
      <c r="N4311">
        <f>VLOOKUP(J4311,location[#All],5,)</f>
        <v>94109</v>
      </c>
      <c r="O4311" t="str">
        <f>VLOOKUP(J4311,location[#All],6,)</f>
        <v>West</v>
      </c>
    </row>
    <row r="4312" spans="1:15" x14ac:dyDescent="0.25">
      <c r="A4312" t="s">
        <v>901</v>
      </c>
      <c r="B4312" t="s">
        <v>325</v>
      </c>
      <c r="C4312" s="1">
        <v>42086</v>
      </c>
      <c r="D4312" s="1">
        <v>42092</v>
      </c>
      <c r="E4312" t="s">
        <v>15</v>
      </c>
      <c r="F4312">
        <v>107772</v>
      </c>
      <c r="G4312">
        <v>2</v>
      </c>
      <c r="H4312">
        <v>3</v>
      </c>
      <c r="I4312">
        <v>-292524</v>
      </c>
      <c r="J4312" s="1" t="str">
        <f>INDEX(location!A:A,MATCH('Tabela Total'!A4312,location!A:A,0))</f>
        <v>US-2015-125374</v>
      </c>
      <c r="K4312" s="1" t="str">
        <f>VLOOKUP(J4312,location[#All],2,FALSE)</f>
        <v>United States</v>
      </c>
      <c r="L4312" t="str">
        <f>VLOOKUP(J4312,location[#All],3,)</f>
        <v>Houston</v>
      </c>
      <c r="M4312" t="str">
        <f>VLOOKUP(J4312,location[#All],4,)</f>
        <v>Texas</v>
      </c>
      <c r="N4312">
        <f>VLOOKUP(J4312,location[#All],5,)</f>
        <v>77095</v>
      </c>
      <c r="O4312" t="str">
        <f>VLOOKUP(J4312,location[#All],6,)</f>
        <v>Central</v>
      </c>
    </row>
    <row r="4313" spans="1:15" x14ac:dyDescent="0.25">
      <c r="A4313" t="s">
        <v>3110</v>
      </c>
      <c r="B4313" t="s">
        <v>325</v>
      </c>
      <c r="C4313" s="1">
        <v>42799</v>
      </c>
      <c r="D4313" s="1">
        <v>42799</v>
      </c>
      <c r="E4313" t="s">
        <v>327</v>
      </c>
      <c r="F4313">
        <v>79</v>
      </c>
      <c r="G4313">
        <v>2</v>
      </c>
      <c r="H4313">
        <v>0</v>
      </c>
      <c r="I4313">
        <v>2528</v>
      </c>
      <c r="J4313" s="1" t="str">
        <f>INDEX(location!A:A,MATCH('Tabela Total'!A4313,location!A:A,0))</f>
        <v>CA-2017-168123</v>
      </c>
      <c r="K4313" s="1" t="str">
        <f>VLOOKUP(J4313,location[#All],2,FALSE)</f>
        <v>United States</v>
      </c>
      <c r="L4313" t="str">
        <f>VLOOKUP(J4313,location[#All],3,)</f>
        <v>Rochester</v>
      </c>
      <c r="M4313" t="str">
        <f>VLOOKUP(J4313,location[#All],4,)</f>
        <v>Minnesota</v>
      </c>
      <c r="N4313">
        <f>VLOOKUP(J4313,location[#All],5,)</f>
        <v>55901</v>
      </c>
      <c r="O4313" t="str">
        <f>VLOOKUP(J4313,location[#All],6,)</f>
        <v>Central</v>
      </c>
    </row>
    <row r="4314" spans="1:15" x14ac:dyDescent="0.25">
      <c r="A4314" t="s">
        <v>3110</v>
      </c>
      <c r="B4314" t="s">
        <v>325</v>
      </c>
      <c r="C4314" s="1">
        <v>42799</v>
      </c>
      <c r="D4314" s="1">
        <v>42799</v>
      </c>
      <c r="E4314" t="s">
        <v>327</v>
      </c>
      <c r="F4314">
        <v>22116</v>
      </c>
      <c r="G4314">
        <v>4</v>
      </c>
      <c r="H4314">
        <v>0</v>
      </c>
      <c r="I4314">
        <v>575016</v>
      </c>
      <c r="J4314" s="1" t="str">
        <f>INDEX(location!A:A,MATCH('Tabela Total'!A4314,location!A:A,0))</f>
        <v>CA-2017-168123</v>
      </c>
      <c r="K4314" s="1" t="str">
        <f>VLOOKUP(J4314,location[#All],2,FALSE)</f>
        <v>United States</v>
      </c>
      <c r="L4314" t="str">
        <f>VLOOKUP(J4314,location[#All],3,)</f>
        <v>Rochester</v>
      </c>
      <c r="M4314" t="str">
        <f>VLOOKUP(J4314,location[#All],4,)</f>
        <v>Minnesota</v>
      </c>
      <c r="N4314">
        <f>VLOOKUP(J4314,location[#All],5,)</f>
        <v>55901</v>
      </c>
      <c r="O4314" t="str">
        <f>VLOOKUP(J4314,location[#All],6,)</f>
        <v>Central</v>
      </c>
    </row>
    <row r="4315" spans="1:15" x14ac:dyDescent="0.25">
      <c r="A4315" t="s">
        <v>3110</v>
      </c>
      <c r="B4315" t="s">
        <v>325</v>
      </c>
      <c r="C4315" s="1">
        <v>42799</v>
      </c>
      <c r="D4315" s="1">
        <v>42799</v>
      </c>
      <c r="E4315" t="s">
        <v>327</v>
      </c>
      <c r="F4315">
        <v>12796</v>
      </c>
      <c r="G4315">
        <v>2</v>
      </c>
      <c r="H4315">
        <v>0</v>
      </c>
      <c r="I4315">
        <v>627004</v>
      </c>
      <c r="J4315" s="1" t="str">
        <f>INDEX(location!A:A,MATCH('Tabela Total'!A4315,location!A:A,0))</f>
        <v>CA-2017-168123</v>
      </c>
      <c r="K4315" s="1" t="str">
        <f>VLOOKUP(J4315,location[#All],2,FALSE)</f>
        <v>United States</v>
      </c>
      <c r="L4315" t="str">
        <f>VLOOKUP(J4315,location[#All],3,)</f>
        <v>Rochester</v>
      </c>
      <c r="M4315" t="str">
        <f>VLOOKUP(J4315,location[#All],4,)</f>
        <v>Minnesota</v>
      </c>
      <c r="N4315">
        <f>VLOOKUP(J4315,location[#All],5,)</f>
        <v>55901</v>
      </c>
      <c r="O4315" t="str">
        <f>VLOOKUP(J4315,location[#All],6,)</f>
        <v>Central</v>
      </c>
    </row>
    <row r="4316" spans="1:15" x14ac:dyDescent="0.25">
      <c r="A4316" t="s">
        <v>3110</v>
      </c>
      <c r="B4316" t="s">
        <v>325</v>
      </c>
      <c r="C4316" s="1">
        <v>42799</v>
      </c>
      <c r="D4316" s="1">
        <v>42799</v>
      </c>
      <c r="E4316" t="s">
        <v>327</v>
      </c>
      <c r="F4316">
        <v>1869</v>
      </c>
      <c r="G4316">
        <v>3</v>
      </c>
      <c r="H4316">
        <v>0</v>
      </c>
      <c r="I4316">
        <v>91581</v>
      </c>
      <c r="J4316" s="1" t="str">
        <f>INDEX(location!A:A,MATCH('Tabela Total'!A4316,location!A:A,0))</f>
        <v>CA-2017-168123</v>
      </c>
      <c r="K4316" s="1" t="str">
        <f>VLOOKUP(J4316,location[#All],2,FALSE)</f>
        <v>United States</v>
      </c>
      <c r="L4316" t="str">
        <f>VLOOKUP(J4316,location[#All],3,)</f>
        <v>Rochester</v>
      </c>
      <c r="M4316" t="str">
        <f>VLOOKUP(J4316,location[#All],4,)</f>
        <v>Minnesota</v>
      </c>
      <c r="N4316">
        <f>VLOOKUP(J4316,location[#All],5,)</f>
        <v>55901</v>
      </c>
      <c r="O4316" t="str">
        <f>VLOOKUP(J4316,location[#All],6,)</f>
        <v>Central</v>
      </c>
    </row>
    <row r="4317" spans="1:15" x14ac:dyDescent="0.25">
      <c r="A4317" t="s">
        <v>560</v>
      </c>
      <c r="B4317" t="s">
        <v>561</v>
      </c>
      <c r="C4317" s="1">
        <v>42722</v>
      </c>
      <c r="D4317" s="1">
        <v>42726</v>
      </c>
      <c r="E4317" t="s">
        <v>15</v>
      </c>
      <c r="F4317">
        <v>1884</v>
      </c>
      <c r="G4317">
        <v>3</v>
      </c>
      <c r="H4317">
        <v>0</v>
      </c>
      <c r="I4317">
        <v>60288</v>
      </c>
      <c r="J4317" s="1" t="str">
        <f>INDEX(location!A:A,MATCH('Tabela Total'!A4317,location!A:A,0))</f>
        <v>CA-2016-147067</v>
      </c>
      <c r="K4317" s="1" t="str">
        <f>VLOOKUP(J4317,location[#All],2,FALSE)</f>
        <v>United States</v>
      </c>
      <c r="L4317" t="str">
        <f>VLOOKUP(J4317,location[#All],3,)</f>
        <v>Minneapolis</v>
      </c>
      <c r="M4317" t="str">
        <f>VLOOKUP(J4317,location[#All],4,)</f>
        <v>Minnesota</v>
      </c>
      <c r="N4317">
        <f>VLOOKUP(J4317,location[#All],5,)</f>
        <v>55407</v>
      </c>
      <c r="O4317" t="str">
        <f>VLOOKUP(J4317,location[#All],6,)</f>
        <v>Central</v>
      </c>
    </row>
    <row r="4318" spans="1:15" x14ac:dyDescent="0.25">
      <c r="A4318" t="s">
        <v>1765</v>
      </c>
      <c r="B4318" t="s">
        <v>561</v>
      </c>
      <c r="C4318" s="1">
        <v>42363</v>
      </c>
      <c r="D4318" s="1">
        <v>42367</v>
      </c>
      <c r="E4318" t="s">
        <v>15</v>
      </c>
      <c r="F4318">
        <v>547136</v>
      </c>
      <c r="G4318">
        <v>4</v>
      </c>
      <c r="H4318">
        <v>2</v>
      </c>
      <c r="I4318">
        <v>-68392</v>
      </c>
      <c r="J4318" s="1" t="str">
        <f>INDEX(location!A:A,MATCH('Tabela Total'!A4318,location!A:A,0))</f>
        <v>US-2015-147739</v>
      </c>
      <c r="K4318" s="1" t="str">
        <f>VLOOKUP(J4318,location[#All],2,FALSE)</f>
        <v>United States</v>
      </c>
      <c r="L4318" t="str">
        <f>VLOOKUP(J4318,location[#All],3,)</f>
        <v>Philadelphia</v>
      </c>
      <c r="M4318" t="str">
        <f>VLOOKUP(J4318,location[#All],4,)</f>
        <v>Pennsylvania</v>
      </c>
      <c r="N4318">
        <f>VLOOKUP(J4318,location[#All],5,)</f>
        <v>19140</v>
      </c>
      <c r="O4318" t="str">
        <f>VLOOKUP(J4318,location[#All],6,)</f>
        <v>East</v>
      </c>
    </row>
    <row r="4319" spans="1:15" x14ac:dyDescent="0.25">
      <c r="A4319" t="s">
        <v>2144</v>
      </c>
      <c r="B4319" t="s">
        <v>561</v>
      </c>
      <c r="C4319" s="1">
        <v>42819</v>
      </c>
      <c r="D4319" s="1">
        <v>42825</v>
      </c>
      <c r="E4319" t="s">
        <v>15</v>
      </c>
      <c r="F4319">
        <v>9099</v>
      </c>
      <c r="G4319">
        <v>1</v>
      </c>
      <c r="H4319">
        <v>0</v>
      </c>
      <c r="I4319">
        <v>145584</v>
      </c>
      <c r="J4319" s="1" t="str">
        <f>INDEX(location!A:A,MATCH('Tabela Total'!A4319,location!A:A,0))</f>
        <v>CA-2017-155880</v>
      </c>
      <c r="K4319" s="1" t="str">
        <f>VLOOKUP(J4319,location[#All],2,FALSE)</f>
        <v>United States</v>
      </c>
      <c r="L4319" t="str">
        <f>VLOOKUP(J4319,location[#All],3,)</f>
        <v>Milwaukee</v>
      </c>
      <c r="M4319" t="str">
        <f>VLOOKUP(J4319,location[#All],4,)</f>
        <v>Wisconsin</v>
      </c>
      <c r="N4319">
        <f>VLOOKUP(J4319,location[#All],5,)</f>
        <v>53209</v>
      </c>
      <c r="O4319" t="str">
        <f>VLOOKUP(J4319,location[#All],6,)</f>
        <v>Central</v>
      </c>
    </row>
    <row r="4320" spans="1:15" x14ac:dyDescent="0.25">
      <c r="A4320" t="s">
        <v>2144</v>
      </c>
      <c r="B4320" t="s">
        <v>561</v>
      </c>
      <c r="C4320" s="1">
        <v>42819</v>
      </c>
      <c r="D4320" s="1">
        <v>42825</v>
      </c>
      <c r="E4320" t="s">
        <v>15</v>
      </c>
      <c r="F4320">
        <v>152656</v>
      </c>
      <c r="G4320">
        <v>7</v>
      </c>
      <c r="H4320">
        <v>0</v>
      </c>
      <c r="I4320">
        <v>4274368</v>
      </c>
      <c r="J4320" s="1" t="str">
        <f>INDEX(location!A:A,MATCH('Tabela Total'!A4320,location!A:A,0))</f>
        <v>CA-2017-155880</v>
      </c>
      <c r="K4320" s="1" t="str">
        <f>VLOOKUP(J4320,location[#All],2,FALSE)</f>
        <v>United States</v>
      </c>
      <c r="L4320" t="str">
        <f>VLOOKUP(J4320,location[#All],3,)</f>
        <v>Milwaukee</v>
      </c>
      <c r="M4320" t="str">
        <f>VLOOKUP(J4320,location[#All],4,)</f>
        <v>Wisconsin</v>
      </c>
      <c r="N4320">
        <f>VLOOKUP(J4320,location[#All],5,)</f>
        <v>53209</v>
      </c>
      <c r="O4320" t="str">
        <f>VLOOKUP(J4320,location[#All],6,)</f>
        <v>Central</v>
      </c>
    </row>
    <row r="4321" spans="1:15" x14ac:dyDescent="0.25">
      <c r="A4321" t="s">
        <v>2144</v>
      </c>
      <c r="B4321" t="s">
        <v>561</v>
      </c>
      <c r="C4321" s="1">
        <v>42819</v>
      </c>
      <c r="D4321" s="1">
        <v>42825</v>
      </c>
      <c r="E4321" t="s">
        <v>15</v>
      </c>
      <c r="F4321">
        <v>36897</v>
      </c>
      <c r="G4321">
        <v>3</v>
      </c>
      <c r="H4321">
        <v>0</v>
      </c>
      <c r="I4321">
        <v>405867</v>
      </c>
      <c r="J4321" s="1" t="str">
        <f>INDEX(location!A:A,MATCH('Tabela Total'!A4321,location!A:A,0))</f>
        <v>CA-2017-155880</v>
      </c>
      <c r="K4321" s="1" t="str">
        <f>VLOOKUP(J4321,location[#All],2,FALSE)</f>
        <v>United States</v>
      </c>
      <c r="L4321" t="str">
        <f>VLOOKUP(J4321,location[#All],3,)</f>
        <v>Milwaukee</v>
      </c>
      <c r="M4321" t="str">
        <f>VLOOKUP(J4321,location[#All],4,)</f>
        <v>Wisconsin</v>
      </c>
      <c r="N4321">
        <f>VLOOKUP(J4321,location[#All],5,)</f>
        <v>53209</v>
      </c>
      <c r="O4321" t="str">
        <f>VLOOKUP(J4321,location[#All],6,)</f>
        <v>Central</v>
      </c>
    </row>
    <row r="4322" spans="1:15" x14ac:dyDescent="0.25">
      <c r="A4322" t="s">
        <v>2219</v>
      </c>
      <c r="B4322" t="s">
        <v>561</v>
      </c>
      <c r="C4322" s="1">
        <v>42335</v>
      </c>
      <c r="D4322" s="1">
        <v>42337</v>
      </c>
      <c r="E4322" t="s">
        <v>44</v>
      </c>
      <c r="F4322">
        <v>8397</v>
      </c>
      <c r="G4322">
        <v>3</v>
      </c>
      <c r="H4322">
        <v>0</v>
      </c>
      <c r="I4322">
        <v>235116</v>
      </c>
      <c r="J4322" s="1" t="str">
        <f>INDEX(location!A:A,MATCH('Tabela Total'!A4322,location!A:A,0))</f>
        <v>CA-2015-145184</v>
      </c>
      <c r="K4322" s="1" t="str">
        <f>VLOOKUP(J4322,location[#All],2,FALSE)</f>
        <v>United States</v>
      </c>
      <c r="L4322" t="str">
        <f>VLOOKUP(J4322,location[#All],3,)</f>
        <v>Newark</v>
      </c>
      <c r="M4322" t="str">
        <f>VLOOKUP(J4322,location[#All],4,)</f>
        <v>Delaware</v>
      </c>
      <c r="N4322">
        <f>VLOOKUP(J4322,location[#All],5,)</f>
        <v>19711</v>
      </c>
      <c r="O4322" t="str">
        <f>VLOOKUP(J4322,location[#All],6,)</f>
        <v>East</v>
      </c>
    </row>
    <row r="4323" spans="1:15" x14ac:dyDescent="0.25">
      <c r="A4323" t="s">
        <v>2219</v>
      </c>
      <c r="B4323" t="s">
        <v>561</v>
      </c>
      <c r="C4323" s="1">
        <v>42335</v>
      </c>
      <c r="D4323" s="1">
        <v>42337</v>
      </c>
      <c r="E4323" t="s">
        <v>44</v>
      </c>
      <c r="F4323">
        <v>10497</v>
      </c>
      <c r="G4323">
        <v>3</v>
      </c>
      <c r="H4323">
        <v>0</v>
      </c>
      <c r="I4323">
        <v>73479</v>
      </c>
      <c r="J4323" s="1" t="str">
        <f>INDEX(location!A:A,MATCH('Tabela Total'!A4323,location!A:A,0))</f>
        <v>CA-2015-145184</v>
      </c>
      <c r="K4323" s="1" t="str">
        <f>VLOOKUP(J4323,location[#All],2,FALSE)</f>
        <v>United States</v>
      </c>
      <c r="L4323" t="str">
        <f>VLOOKUP(J4323,location[#All],3,)</f>
        <v>Newark</v>
      </c>
      <c r="M4323" t="str">
        <f>VLOOKUP(J4323,location[#All],4,)</f>
        <v>Delaware</v>
      </c>
      <c r="N4323">
        <f>VLOOKUP(J4323,location[#All],5,)</f>
        <v>19711</v>
      </c>
      <c r="O4323" t="str">
        <f>VLOOKUP(J4323,location[#All],6,)</f>
        <v>East</v>
      </c>
    </row>
    <row r="4324" spans="1:15" x14ac:dyDescent="0.25">
      <c r="A4324" t="s">
        <v>2422</v>
      </c>
      <c r="B4324" t="s">
        <v>561</v>
      </c>
      <c r="C4324" s="1">
        <v>43058</v>
      </c>
      <c r="D4324" s="1">
        <v>43062</v>
      </c>
      <c r="E4324" t="s">
        <v>15</v>
      </c>
      <c r="F4324">
        <v>1674</v>
      </c>
      <c r="G4324">
        <v>3</v>
      </c>
      <c r="H4324">
        <v>0</v>
      </c>
      <c r="I4324">
        <v>837</v>
      </c>
      <c r="J4324" s="1" t="str">
        <f>INDEX(location!A:A,MATCH('Tabela Total'!A4324,location!A:A,0))</f>
        <v>CA-2017-168858</v>
      </c>
      <c r="K4324" s="1" t="str">
        <f>VLOOKUP(J4324,location[#All],2,FALSE)</f>
        <v>United States</v>
      </c>
      <c r="L4324" t="str">
        <f>VLOOKUP(J4324,location[#All],3,)</f>
        <v>New York City</v>
      </c>
      <c r="M4324" t="str">
        <f>VLOOKUP(J4324,location[#All],4,)</f>
        <v>New York</v>
      </c>
      <c r="N4324">
        <f>VLOOKUP(J4324,location[#All],5,)</f>
        <v>10011</v>
      </c>
      <c r="O4324" t="str">
        <f>VLOOKUP(J4324,location[#All],6,)</f>
        <v>East</v>
      </c>
    </row>
    <row r="4325" spans="1:15" x14ac:dyDescent="0.25">
      <c r="A4325" t="s">
        <v>2422</v>
      </c>
      <c r="B4325" t="s">
        <v>561</v>
      </c>
      <c r="C4325" s="1">
        <v>43058</v>
      </c>
      <c r="D4325" s="1">
        <v>43062</v>
      </c>
      <c r="E4325" t="s">
        <v>15</v>
      </c>
      <c r="F4325">
        <v>250474</v>
      </c>
      <c r="G4325">
        <v>7</v>
      </c>
      <c r="H4325">
        <v>0</v>
      </c>
      <c r="I4325">
        <v>626185</v>
      </c>
      <c r="J4325" s="1" t="str">
        <f>INDEX(location!A:A,MATCH('Tabela Total'!A4325,location!A:A,0))</f>
        <v>CA-2017-168858</v>
      </c>
      <c r="K4325" s="1" t="str">
        <f>VLOOKUP(J4325,location[#All],2,FALSE)</f>
        <v>United States</v>
      </c>
      <c r="L4325" t="str">
        <f>VLOOKUP(J4325,location[#All],3,)</f>
        <v>New York City</v>
      </c>
      <c r="M4325" t="str">
        <f>VLOOKUP(J4325,location[#All],4,)</f>
        <v>New York</v>
      </c>
      <c r="N4325">
        <f>VLOOKUP(J4325,location[#All],5,)</f>
        <v>10011</v>
      </c>
      <c r="O4325" t="str">
        <f>VLOOKUP(J4325,location[#All],6,)</f>
        <v>East</v>
      </c>
    </row>
    <row r="4326" spans="1:15" x14ac:dyDescent="0.25">
      <c r="A4326" t="s">
        <v>3684</v>
      </c>
      <c r="B4326" t="s">
        <v>561</v>
      </c>
      <c r="C4326" s="1">
        <v>42085</v>
      </c>
      <c r="D4326" s="1">
        <v>42089</v>
      </c>
      <c r="E4326" t="s">
        <v>15</v>
      </c>
      <c r="F4326">
        <v>10552</v>
      </c>
      <c r="G4326">
        <v>4</v>
      </c>
      <c r="H4326">
        <v>0</v>
      </c>
      <c r="I4326">
        <v>485392</v>
      </c>
      <c r="J4326" s="1" t="str">
        <f>INDEX(location!A:A,MATCH('Tabela Total'!A4326,location!A:A,0))</f>
        <v>US-2015-163279</v>
      </c>
      <c r="K4326" s="1" t="str">
        <f>VLOOKUP(J4326,location[#All],2,FALSE)</f>
        <v>United States</v>
      </c>
      <c r="L4326" t="str">
        <f>VLOOKUP(J4326,location[#All],3,)</f>
        <v>San Diego</v>
      </c>
      <c r="M4326" t="str">
        <f>VLOOKUP(J4326,location[#All],4,)</f>
        <v>California</v>
      </c>
      <c r="N4326">
        <f>VLOOKUP(J4326,location[#All],5,)</f>
        <v>92037</v>
      </c>
      <c r="O4326" t="str">
        <f>VLOOKUP(J4326,location[#All],6,)</f>
        <v>West</v>
      </c>
    </row>
    <row r="4327" spans="1:15" x14ac:dyDescent="0.25">
      <c r="A4327" t="s">
        <v>3684</v>
      </c>
      <c r="B4327" t="s">
        <v>561</v>
      </c>
      <c r="C4327" s="1">
        <v>42085</v>
      </c>
      <c r="D4327" s="1">
        <v>42089</v>
      </c>
      <c r="E4327" t="s">
        <v>15</v>
      </c>
      <c r="F4327">
        <v>9196</v>
      </c>
      <c r="G4327">
        <v>2</v>
      </c>
      <c r="H4327">
        <v>0</v>
      </c>
      <c r="I4327">
        <v>156332</v>
      </c>
      <c r="J4327" s="1" t="str">
        <f>INDEX(location!A:A,MATCH('Tabela Total'!A4327,location!A:A,0))</f>
        <v>US-2015-163279</v>
      </c>
      <c r="K4327" s="1" t="str">
        <f>VLOOKUP(J4327,location[#All],2,FALSE)</f>
        <v>United States</v>
      </c>
      <c r="L4327" t="str">
        <f>VLOOKUP(J4327,location[#All],3,)</f>
        <v>San Diego</v>
      </c>
      <c r="M4327" t="str">
        <f>VLOOKUP(J4327,location[#All],4,)</f>
        <v>California</v>
      </c>
      <c r="N4327">
        <f>VLOOKUP(J4327,location[#All],5,)</f>
        <v>92037</v>
      </c>
      <c r="O4327" t="str">
        <f>VLOOKUP(J4327,location[#All],6,)</f>
        <v>West</v>
      </c>
    </row>
    <row r="4328" spans="1:15" x14ac:dyDescent="0.25">
      <c r="A4328" t="s">
        <v>3684</v>
      </c>
      <c r="B4328" t="s">
        <v>561</v>
      </c>
      <c r="C4328" s="1">
        <v>42085</v>
      </c>
      <c r="D4328" s="1">
        <v>42089</v>
      </c>
      <c r="E4328" t="s">
        <v>15</v>
      </c>
      <c r="F4328">
        <v>1487976</v>
      </c>
      <c r="G4328">
        <v>3</v>
      </c>
      <c r="H4328">
        <v>2</v>
      </c>
      <c r="I4328">
        <v>185997</v>
      </c>
      <c r="J4328" s="1" t="str">
        <f>INDEX(location!A:A,MATCH('Tabela Total'!A4328,location!A:A,0))</f>
        <v>US-2015-163279</v>
      </c>
      <c r="K4328" s="1" t="str">
        <f>VLOOKUP(J4328,location[#All],2,FALSE)</f>
        <v>United States</v>
      </c>
      <c r="L4328" t="str">
        <f>VLOOKUP(J4328,location[#All],3,)</f>
        <v>San Diego</v>
      </c>
      <c r="M4328" t="str">
        <f>VLOOKUP(J4328,location[#All],4,)</f>
        <v>California</v>
      </c>
      <c r="N4328">
        <f>VLOOKUP(J4328,location[#All],5,)</f>
        <v>92037</v>
      </c>
      <c r="O4328" t="str">
        <f>VLOOKUP(J4328,location[#All],6,)</f>
        <v>West</v>
      </c>
    </row>
    <row r="4329" spans="1:15" x14ac:dyDescent="0.25">
      <c r="A4329" t="s">
        <v>5143</v>
      </c>
      <c r="B4329" t="s">
        <v>561</v>
      </c>
      <c r="C4329" s="1">
        <v>41959</v>
      </c>
      <c r="D4329" s="1">
        <v>41961</v>
      </c>
      <c r="E4329" t="s">
        <v>44</v>
      </c>
      <c r="F4329">
        <v>79968</v>
      </c>
      <c r="G4329">
        <v>4</v>
      </c>
      <c r="H4329">
        <v>2</v>
      </c>
      <c r="I4329">
        <v>-179928</v>
      </c>
      <c r="J4329" s="1" t="str">
        <f>INDEX(location!A:A,MATCH('Tabela Total'!A4329,location!A:A,0))</f>
        <v>CA-2014-119144</v>
      </c>
      <c r="K4329" s="1" t="str">
        <f>VLOOKUP(J4329,location[#All],2,FALSE)</f>
        <v>United States</v>
      </c>
      <c r="L4329" t="str">
        <f>VLOOKUP(J4329,location[#All],3,)</f>
        <v>Los Angeles</v>
      </c>
      <c r="M4329" t="str">
        <f>VLOOKUP(J4329,location[#All],4,)</f>
        <v>California</v>
      </c>
      <c r="N4329">
        <f>VLOOKUP(J4329,location[#All],5,)</f>
        <v>90008</v>
      </c>
      <c r="O4329" t="str">
        <f>VLOOKUP(J4329,location[#All],6,)</f>
        <v>West</v>
      </c>
    </row>
    <row r="4330" spans="1:15" x14ac:dyDescent="0.25">
      <c r="A4330" t="s">
        <v>5143</v>
      </c>
      <c r="B4330" t="s">
        <v>561</v>
      </c>
      <c r="C4330" s="1">
        <v>41959</v>
      </c>
      <c r="D4330" s="1">
        <v>41961</v>
      </c>
      <c r="E4330" t="s">
        <v>44</v>
      </c>
      <c r="F4330">
        <v>3059745</v>
      </c>
      <c r="G4330">
        <v>3</v>
      </c>
      <c r="H4330">
        <v>15</v>
      </c>
      <c r="I4330">
        <v>251979</v>
      </c>
      <c r="J4330" s="1" t="str">
        <f>INDEX(location!A:A,MATCH('Tabela Total'!A4330,location!A:A,0))</f>
        <v>CA-2014-119144</v>
      </c>
      <c r="K4330" s="1" t="str">
        <f>VLOOKUP(J4330,location[#All],2,FALSE)</f>
        <v>United States</v>
      </c>
      <c r="L4330" t="str">
        <f>VLOOKUP(J4330,location[#All],3,)</f>
        <v>Los Angeles</v>
      </c>
      <c r="M4330" t="str">
        <f>VLOOKUP(J4330,location[#All],4,)</f>
        <v>California</v>
      </c>
      <c r="N4330">
        <f>VLOOKUP(J4330,location[#All],5,)</f>
        <v>90008</v>
      </c>
      <c r="O4330" t="str">
        <f>VLOOKUP(J4330,location[#All],6,)</f>
        <v>West</v>
      </c>
    </row>
    <row r="4331" spans="1:15" x14ac:dyDescent="0.25">
      <c r="A4331" t="s">
        <v>5143</v>
      </c>
      <c r="B4331" t="s">
        <v>561</v>
      </c>
      <c r="C4331" s="1">
        <v>41959</v>
      </c>
      <c r="D4331" s="1">
        <v>41961</v>
      </c>
      <c r="E4331" t="s">
        <v>44</v>
      </c>
      <c r="F4331">
        <v>34491</v>
      </c>
      <c r="G4331">
        <v>3</v>
      </c>
      <c r="H4331">
        <v>0</v>
      </c>
      <c r="I4331">
        <v>103473</v>
      </c>
      <c r="J4331" s="1" t="str">
        <f>INDEX(location!A:A,MATCH('Tabela Total'!A4331,location!A:A,0))</f>
        <v>CA-2014-119144</v>
      </c>
      <c r="K4331" s="1" t="str">
        <f>VLOOKUP(J4331,location[#All],2,FALSE)</f>
        <v>United States</v>
      </c>
      <c r="L4331" t="str">
        <f>VLOOKUP(J4331,location[#All],3,)</f>
        <v>Los Angeles</v>
      </c>
      <c r="M4331" t="str">
        <f>VLOOKUP(J4331,location[#All],4,)</f>
        <v>California</v>
      </c>
      <c r="N4331">
        <f>VLOOKUP(J4331,location[#All],5,)</f>
        <v>90008</v>
      </c>
      <c r="O4331" t="str">
        <f>VLOOKUP(J4331,location[#All],6,)</f>
        <v>West</v>
      </c>
    </row>
    <row r="4332" spans="1:15" x14ac:dyDescent="0.25">
      <c r="A4332" t="s">
        <v>5179</v>
      </c>
      <c r="B4332" t="s">
        <v>561</v>
      </c>
      <c r="C4332" s="1">
        <v>42628</v>
      </c>
      <c r="D4332" s="1">
        <v>42633</v>
      </c>
      <c r="E4332" t="s">
        <v>15</v>
      </c>
      <c r="F4332">
        <v>20416</v>
      </c>
      <c r="G4332">
        <v>4</v>
      </c>
      <c r="H4332">
        <v>2</v>
      </c>
      <c r="I4332">
        <v>66352</v>
      </c>
      <c r="J4332" s="1" t="str">
        <f>INDEX(location!A:A,MATCH('Tabela Total'!A4332,location!A:A,0))</f>
        <v>CA-2016-116911</v>
      </c>
      <c r="K4332" s="1" t="str">
        <f>VLOOKUP(J4332,location[#All],2,FALSE)</f>
        <v>United States</v>
      </c>
      <c r="L4332" t="str">
        <f>VLOOKUP(J4332,location[#All],3,)</f>
        <v>Twin Falls</v>
      </c>
      <c r="M4332" t="str">
        <f>VLOOKUP(J4332,location[#All],4,)</f>
        <v>Idaho</v>
      </c>
      <c r="N4332">
        <f>VLOOKUP(J4332,location[#All],5,)</f>
        <v>83301</v>
      </c>
      <c r="O4332" t="str">
        <f>VLOOKUP(J4332,location[#All],6,)</f>
        <v>West</v>
      </c>
    </row>
    <row r="4333" spans="1:15" x14ac:dyDescent="0.25">
      <c r="A4333" t="s">
        <v>5179</v>
      </c>
      <c r="B4333" t="s">
        <v>561</v>
      </c>
      <c r="C4333" s="1">
        <v>42628</v>
      </c>
      <c r="D4333" s="1">
        <v>42633</v>
      </c>
      <c r="E4333" t="s">
        <v>15</v>
      </c>
      <c r="F4333">
        <v>112839</v>
      </c>
      <c r="G4333">
        <v>3</v>
      </c>
      <c r="H4333">
        <v>0</v>
      </c>
      <c r="I4333">
        <v>2595297</v>
      </c>
      <c r="J4333" s="1" t="str">
        <f>INDEX(location!A:A,MATCH('Tabela Total'!A4333,location!A:A,0))</f>
        <v>CA-2016-116911</v>
      </c>
      <c r="K4333" s="1" t="str">
        <f>VLOOKUP(J4333,location[#All],2,FALSE)</f>
        <v>United States</v>
      </c>
      <c r="L4333" t="str">
        <f>VLOOKUP(J4333,location[#All],3,)</f>
        <v>Twin Falls</v>
      </c>
      <c r="M4333" t="str">
        <f>VLOOKUP(J4333,location[#All],4,)</f>
        <v>Idaho</v>
      </c>
      <c r="N4333">
        <f>VLOOKUP(J4333,location[#All],5,)</f>
        <v>83301</v>
      </c>
      <c r="O4333" t="str">
        <f>VLOOKUP(J4333,location[#All],6,)</f>
        <v>West</v>
      </c>
    </row>
    <row r="4334" spans="1:15" x14ac:dyDescent="0.25">
      <c r="A4334" t="s">
        <v>420</v>
      </c>
      <c r="B4334" t="s">
        <v>421</v>
      </c>
      <c r="C4334" s="1">
        <v>42670</v>
      </c>
      <c r="D4334" s="1">
        <v>42676</v>
      </c>
      <c r="E4334" t="s">
        <v>15</v>
      </c>
      <c r="F4334">
        <v>402</v>
      </c>
      <c r="G4334">
        <v>3</v>
      </c>
      <c r="H4334">
        <v>0</v>
      </c>
      <c r="I4334">
        <v>19296</v>
      </c>
      <c r="J4334" s="1" t="str">
        <f>INDEX(location!A:A,MATCH('Tabela Total'!A4334,location!A:A,0))</f>
        <v>CA-2016-152632</v>
      </c>
      <c r="K4334" s="1" t="str">
        <f>VLOOKUP(J4334,location[#All],2,FALSE)</f>
        <v>United States</v>
      </c>
      <c r="L4334" t="str">
        <f>VLOOKUP(J4334,location[#All],3,)</f>
        <v>Troy</v>
      </c>
      <c r="M4334" t="str">
        <f>VLOOKUP(J4334,location[#All],4,)</f>
        <v>New York</v>
      </c>
      <c r="N4334">
        <f>VLOOKUP(J4334,location[#All],5,)</f>
        <v>12180</v>
      </c>
      <c r="O4334" t="str">
        <f>VLOOKUP(J4334,location[#All],6,)</f>
        <v>East</v>
      </c>
    </row>
    <row r="4335" spans="1:15" x14ac:dyDescent="0.25">
      <c r="A4335" t="s">
        <v>766</v>
      </c>
      <c r="B4335" t="s">
        <v>421</v>
      </c>
      <c r="C4335" s="1">
        <v>42906</v>
      </c>
      <c r="D4335" s="1">
        <v>42912</v>
      </c>
      <c r="E4335" t="s">
        <v>15</v>
      </c>
      <c r="F4335">
        <v>14995</v>
      </c>
      <c r="G4335">
        <v>5</v>
      </c>
      <c r="H4335">
        <v>0</v>
      </c>
      <c r="I4335">
        <v>14995</v>
      </c>
      <c r="J4335" s="1" t="str">
        <f>INDEX(location!A:A,MATCH('Tabela Total'!A4335,location!A:A,0))</f>
        <v>CA-2017-132934</v>
      </c>
      <c r="K4335" s="1" t="str">
        <f>VLOOKUP(J4335,location[#All],2,FALSE)</f>
        <v>United States</v>
      </c>
      <c r="L4335" t="str">
        <f>VLOOKUP(J4335,location[#All],3,)</f>
        <v>New Rochelle</v>
      </c>
      <c r="M4335" t="str">
        <f>VLOOKUP(J4335,location[#All],4,)</f>
        <v>New York</v>
      </c>
      <c r="N4335">
        <f>VLOOKUP(J4335,location[#All],5,)</f>
        <v>10801</v>
      </c>
      <c r="O4335" t="str">
        <f>VLOOKUP(J4335,location[#All],6,)</f>
        <v>East</v>
      </c>
    </row>
    <row r="4336" spans="1:15" x14ac:dyDescent="0.25">
      <c r="A4336" t="s">
        <v>766</v>
      </c>
      <c r="B4336" t="s">
        <v>421</v>
      </c>
      <c r="C4336" s="1">
        <v>42906</v>
      </c>
      <c r="D4336" s="1">
        <v>42912</v>
      </c>
      <c r="E4336" t="s">
        <v>15</v>
      </c>
      <c r="F4336">
        <v>51312</v>
      </c>
      <c r="G4336">
        <v>3</v>
      </c>
      <c r="H4336">
        <v>2</v>
      </c>
      <c r="I4336">
        <v>186006</v>
      </c>
      <c r="J4336" s="1" t="str">
        <f>INDEX(location!A:A,MATCH('Tabela Total'!A4336,location!A:A,0))</f>
        <v>CA-2017-132934</v>
      </c>
      <c r="K4336" s="1" t="str">
        <f>VLOOKUP(J4336,location[#All],2,FALSE)</f>
        <v>United States</v>
      </c>
      <c r="L4336" t="str">
        <f>VLOOKUP(J4336,location[#All],3,)</f>
        <v>New Rochelle</v>
      </c>
      <c r="M4336" t="str">
        <f>VLOOKUP(J4336,location[#All],4,)</f>
        <v>New York</v>
      </c>
      <c r="N4336">
        <f>VLOOKUP(J4336,location[#All],5,)</f>
        <v>10801</v>
      </c>
      <c r="O4336" t="str">
        <f>VLOOKUP(J4336,location[#All],6,)</f>
        <v>East</v>
      </c>
    </row>
    <row r="4337" spans="1:15" x14ac:dyDescent="0.25">
      <c r="A4337" t="s">
        <v>1260</v>
      </c>
      <c r="B4337" t="s">
        <v>421</v>
      </c>
      <c r="C4337" s="1">
        <v>42079</v>
      </c>
      <c r="D4337" s="1">
        <v>42081</v>
      </c>
      <c r="E4337" t="s">
        <v>10</v>
      </c>
      <c r="F4337">
        <v>17196</v>
      </c>
      <c r="G4337">
        <v>2</v>
      </c>
      <c r="H4337">
        <v>0</v>
      </c>
      <c r="I4337">
        <v>447096</v>
      </c>
      <c r="J4337" s="1" t="str">
        <f>INDEX(location!A:A,MATCH('Tabela Total'!A4337,location!A:A,0))</f>
        <v>CA-2015-112116</v>
      </c>
      <c r="K4337" s="1" t="str">
        <f>VLOOKUP(J4337,location[#All],2,FALSE)</f>
        <v>United States</v>
      </c>
      <c r="L4337" t="str">
        <f>VLOOKUP(J4337,location[#All],3,)</f>
        <v>Seattle</v>
      </c>
      <c r="M4337" t="str">
        <f>VLOOKUP(J4337,location[#All],4,)</f>
        <v>Washington</v>
      </c>
      <c r="N4337">
        <f>VLOOKUP(J4337,location[#All],5,)</f>
        <v>98103</v>
      </c>
      <c r="O4337" t="str">
        <f>VLOOKUP(J4337,location[#All],6,)</f>
        <v>West</v>
      </c>
    </row>
    <row r="4338" spans="1:15" x14ac:dyDescent="0.25">
      <c r="A4338" t="s">
        <v>2611</v>
      </c>
      <c r="B4338" t="s">
        <v>421</v>
      </c>
      <c r="C4338" s="1">
        <v>42335</v>
      </c>
      <c r="D4338" s="1">
        <v>42339</v>
      </c>
      <c r="E4338" t="s">
        <v>15</v>
      </c>
      <c r="F4338">
        <v>2979</v>
      </c>
      <c r="G4338">
        <v>3</v>
      </c>
      <c r="H4338">
        <v>0</v>
      </c>
      <c r="I4338">
        <v>125118</v>
      </c>
      <c r="J4338" s="1" t="str">
        <f>INDEX(location!A:A,MATCH('Tabela Total'!A4338,location!A:A,0))</f>
        <v>CA-2015-163762</v>
      </c>
      <c r="K4338" s="1" t="str">
        <f>VLOOKUP(J4338,location[#All],2,FALSE)</f>
        <v>United States</v>
      </c>
      <c r="L4338" t="str">
        <f>VLOOKUP(J4338,location[#All],3,)</f>
        <v>New York City</v>
      </c>
      <c r="M4338" t="str">
        <f>VLOOKUP(J4338,location[#All],4,)</f>
        <v>New York</v>
      </c>
      <c r="N4338">
        <f>VLOOKUP(J4338,location[#All],5,)</f>
        <v>10024</v>
      </c>
      <c r="O4338" t="str">
        <f>VLOOKUP(J4338,location[#All],6,)</f>
        <v>East</v>
      </c>
    </row>
    <row r="4339" spans="1:15" x14ac:dyDescent="0.25">
      <c r="A4339" t="s">
        <v>3258</v>
      </c>
      <c r="B4339" t="s">
        <v>421</v>
      </c>
      <c r="C4339" s="1">
        <v>42722</v>
      </c>
      <c r="D4339" s="1">
        <v>42728</v>
      </c>
      <c r="E4339" t="s">
        <v>15</v>
      </c>
      <c r="F4339">
        <v>7264</v>
      </c>
      <c r="G4339">
        <v>2</v>
      </c>
      <c r="H4339">
        <v>0</v>
      </c>
      <c r="I4339">
        <v>21792</v>
      </c>
      <c r="J4339" s="1" t="str">
        <f>INDEX(location!A:A,MATCH('Tabela Total'!A4339,location!A:A,0))</f>
        <v>CA-2016-133795</v>
      </c>
      <c r="K4339" s="1" t="str">
        <f>VLOOKUP(J4339,location[#All],2,FALSE)</f>
        <v>United States</v>
      </c>
      <c r="L4339" t="str">
        <f>VLOOKUP(J4339,location[#All],3,)</f>
        <v>San Diego</v>
      </c>
      <c r="M4339" t="str">
        <f>VLOOKUP(J4339,location[#All],4,)</f>
        <v>California</v>
      </c>
      <c r="N4339">
        <f>VLOOKUP(J4339,location[#All],5,)</f>
        <v>92037</v>
      </c>
      <c r="O4339" t="str">
        <f>VLOOKUP(J4339,location[#All],6,)</f>
        <v>West</v>
      </c>
    </row>
    <row r="4340" spans="1:15" x14ac:dyDescent="0.25">
      <c r="A4340" t="s">
        <v>3258</v>
      </c>
      <c r="B4340" t="s">
        <v>421</v>
      </c>
      <c r="C4340" s="1">
        <v>42722</v>
      </c>
      <c r="D4340" s="1">
        <v>42728</v>
      </c>
      <c r="E4340" t="s">
        <v>15</v>
      </c>
      <c r="F4340">
        <v>77247</v>
      </c>
      <c r="G4340">
        <v>3</v>
      </c>
      <c r="H4340">
        <v>0</v>
      </c>
      <c r="I4340">
        <v>1467693</v>
      </c>
      <c r="J4340" s="1" t="str">
        <f>INDEX(location!A:A,MATCH('Tabela Total'!A4340,location!A:A,0))</f>
        <v>CA-2016-133795</v>
      </c>
      <c r="K4340" s="1" t="str">
        <f>VLOOKUP(J4340,location[#All],2,FALSE)</f>
        <v>United States</v>
      </c>
      <c r="L4340" t="str">
        <f>VLOOKUP(J4340,location[#All],3,)</f>
        <v>San Diego</v>
      </c>
      <c r="M4340" t="str">
        <f>VLOOKUP(J4340,location[#All],4,)</f>
        <v>California</v>
      </c>
      <c r="N4340">
        <f>VLOOKUP(J4340,location[#All],5,)</f>
        <v>92037</v>
      </c>
      <c r="O4340" t="str">
        <f>VLOOKUP(J4340,location[#All],6,)</f>
        <v>West</v>
      </c>
    </row>
    <row r="4341" spans="1:15" x14ac:dyDescent="0.25">
      <c r="A4341" t="s">
        <v>3258</v>
      </c>
      <c r="B4341" t="s">
        <v>421</v>
      </c>
      <c r="C4341" s="1">
        <v>42722</v>
      </c>
      <c r="D4341" s="1">
        <v>42728</v>
      </c>
      <c r="E4341" t="s">
        <v>15</v>
      </c>
      <c r="F4341">
        <v>3992</v>
      </c>
      <c r="G4341">
        <v>4</v>
      </c>
      <c r="H4341">
        <v>0</v>
      </c>
      <c r="I4341">
        <v>111776</v>
      </c>
      <c r="J4341" s="1" t="str">
        <f>INDEX(location!A:A,MATCH('Tabela Total'!A4341,location!A:A,0))</f>
        <v>CA-2016-133795</v>
      </c>
      <c r="K4341" s="1" t="str">
        <f>VLOOKUP(J4341,location[#All],2,FALSE)</f>
        <v>United States</v>
      </c>
      <c r="L4341" t="str">
        <f>VLOOKUP(J4341,location[#All],3,)</f>
        <v>San Diego</v>
      </c>
      <c r="M4341" t="str">
        <f>VLOOKUP(J4341,location[#All],4,)</f>
        <v>California</v>
      </c>
      <c r="N4341">
        <f>VLOOKUP(J4341,location[#All],5,)</f>
        <v>92037</v>
      </c>
      <c r="O4341" t="str">
        <f>VLOOKUP(J4341,location[#All],6,)</f>
        <v>West</v>
      </c>
    </row>
    <row r="4342" spans="1:15" x14ac:dyDescent="0.25">
      <c r="A4342" t="s">
        <v>3818</v>
      </c>
      <c r="B4342" t="s">
        <v>421</v>
      </c>
      <c r="C4342" s="1">
        <v>42696</v>
      </c>
      <c r="D4342" s="1">
        <v>42701</v>
      </c>
      <c r="E4342" t="s">
        <v>15</v>
      </c>
      <c r="F4342">
        <v>6216</v>
      </c>
      <c r="G4342">
        <v>6</v>
      </c>
      <c r="H4342">
        <v>8</v>
      </c>
      <c r="I4342">
        <v>-96348</v>
      </c>
      <c r="J4342" s="1" t="str">
        <f>INDEX(location!A:A,MATCH('Tabela Total'!A4342,location!A:A,0))</f>
        <v>US-2016-132577</v>
      </c>
      <c r="K4342" s="1" t="str">
        <f>VLOOKUP(J4342,location[#All],2,FALSE)</f>
        <v>United States</v>
      </c>
      <c r="L4342" t="str">
        <f>VLOOKUP(J4342,location[#All],3,)</f>
        <v>Houston</v>
      </c>
      <c r="M4342" t="str">
        <f>VLOOKUP(J4342,location[#All],4,)</f>
        <v>Texas</v>
      </c>
      <c r="N4342">
        <f>VLOOKUP(J4342,location[#All],5,)</f>
        <v>77095</v>
      </c>
      <c r="O4342" t="str">
        <f>VLOOKUP(J4342,location[#All],6,)</f>
        <v>Central</v>
      </c>
    </row>
    <row r="4343" spans="1:15" x14ac:dyDescent="0.25">
      <c r="A4343" t="s">
        <v>3818</v>
      </c>
      <c r="B4343" t="s">
        <v>421</v>
      </c>
      <c r="C4343" s="1">
        <v>42696</v>
      </c>
      <c r="D4343" s="1">
        <v>42701</v>
      </c>
      <c r="E4343" t="s">
        <v>15</v>
      </c>
      <c r="F4343">
        <v>23616</v>
      </c>
      <c r="G4343">
        <v>9</v>
      </c>
      <c r="H4343">
        <v>2</v>
      </c>
      <c r="I4343">
        <v>26568</v>
      </c>
      <c r="J4343" s="1" t="str">
        <f>INDEX(location!A:A,MATCH('Tabela Total'!A4343,location!A:A,0))</f>
        <v>US-2016-132577</v>
      </c>
      <c r="K4343" s="1" t="str">
        <f>VLOOKUP(J4343,location[#All],2,FALSE)</f>
        <v>United States</v>
      </c>
      <c r="L4343" t="str">
        <f>VLOOKUP(J4343,location[#All],3,)</f>
        <v>Houston</v>
      </c>
      <c r="M4343" t="str">
        <f>VLOOKUP(J4343,location[#All],4,)</f>
        <v>Texas</v>
      </c>
      <c r="N4343">
        <f>VLOOKUP(J4343,location[#All],5,)</f>
        <v>77095</v>
      </c>
      <c r="O4343" t="str">
        <f>VLOOKUP(J4343,location[#All],6,)</f>
        <v>Central</v>
      </c>
    </row>
    <row r="4344" spans="1:15" x14ac:dyDescent="0.25">
      <c r="A4344" t="s">
        <v>3818</v>
      </c>
      <c r="B4344" t="s">
        <v>421</v>
      </c>
      <c r="C4344" s="1">
        <v>42696</v>
      </c>
      <c r="D4344" s="1">
        <v>42701</v>
      </c>
      <c r="E4344" t="s">
        <v>15</v>
      </c>
      <c r="F4344">
        <v>24032</v>
      </c>
      <c r="G4344">
        <v>2</v>
      </c>
      <c r="H4344">
        <v>2</v>
      </c>
      <c r="I4344">
        <v>-6008</v>
      </c>
      <c r="J4344" s="1" t="str">
        <f>INDEX(location!A:A,MATCH('Tabela Total'!A4344,location!A:A,0))</f>
        <v>US-2016-132577</v>
      </c>
      <c r="K4344" s="1" t="str">
        <f>VLOOKUP(J4344,location[#All],2,FALSE)</f>
        <v>United States</v>
      </c>
      <c r="L4344" t="str">
        <f>VLOOKUP(J4344,location[#All],3,)</f>
        <v>Houston</v>
      </c>
      <c r="M4344" t="str">
        <f>VLOOKUP(J4344,location[#All],4,)</f>
        <v>Texas</v>
      </c>
      <c r="N4344">
        <f>VLOOKUP(J4344,location[#All],5,)</f>
        <v>77095</v>
      </c>
      <c r="O4344" t="str">
        <f>VLOOKUP(J4344,location[#All],6,)</f>
        <v>Central</v>
      </c>
    </row>
    <row r="4345" spans="1:15" x14ac:dyDescent="0.25">
      <c r="A4345" t="s">
        <v>3818</v>
      </c>
      <c r="B4345" t="s">
        <v>421</v>
      </c>
      <c r="C4345" s="1">
        <v>42696</v>
      </c>
      <c r="D4345" s="1">
        <v>42701</v>
      </c>
      <c r="E4345" t="s">
        <v>15</v>
      </c>
      <c r="F4345">
        <v>2088</v>
      </c>
      <c r="G4345">
        <v>1</v>
      </c>
      <c r="H4345">
        <v>2</v>
      </c>
      <c r="I4345">
        <v>6786</v>
      </c>
      <c r="J4345" s="1" t="str">
        <f>INDEX(location!A:A,MATCH('Tabela Total'!A4345,location!A:A,0))</f>
        <v>US-2016-132577</v>
      </c>
      <c r="K4345" s="1" t="str">
        <f>VLOOKUP(J4345,location[#All],2,FALSE)</f>
        <v>United States</v>
      </c>
      <c r="L4345" t="str">
        <f>VLOOKUP(J4345,location[#All],3,)</f>
        <v>Houston</v>
      </c>
      <c r="M4345" t="str">
        <f>VLOOKUP(J4345,location[#All],4,)</f>
        <v>Texas</v>
      </c>
      <c r="N4345">
        <f>VLOOKUP(J4345,location[#All],5,)</f>
        <v>77095</v>
      </c>
      <c r="O4345" t="str">
        <f>VLOOKUP(J4345,location[#All],6,)</f>
        <v>Central</v>
      </c>
    </row>
    <row r="4346" spans="1:15" x14ac:dyDescent="0.25">
      <c r="A4346" t="s">
        <v>3818</v>
      </c>
      <c r="B4346" t="s">
        <v>421</v>
      </c>
      <c r="C4346" s="1">
        <v>42696</v>
      </c>
      <c r="D4346" s="1">
        <v>42701</v>
      </c>
      <c r="E4346" t="s">
        <v>15</v>
      </c>
      <c r="F4346">
        <v>4488</v>
      </c>
      <c r="G4346">
        <v>6</v>
      </c>
      <c r="H4346">
        <v>8</v>
      </c>
      <c r="I4346">
        <v>-6732</v>
      </c>
      <c r="J4346" s="1" t="str">
        <f>INDEX(location!A:A,MATCH('Tabela Total'!A4346,location!A:A,0))</f>
        <v>US-2016-132577</v>
      </c>
      <c r="K4346" s="1" t="str">
        <f>VLOOKUP(J4346,location[#All],2,FALSE)</f>
        <v>United States</v>
      </c>
      <c r="L4346" t="str">
        <f>VLOOKUP(J4346,location[#All],3,)</f>
        <v>Houston</v>
      </c>
      <c r="M4346" t="str">
        <f>VLOOKUP(J4346,location[#All],4,)</f>
        <v>Texas</v>
      </c>
      <c r="N4346">
        <f>VLOOKUP(J4346,location[#All],5,)</f>
        <v>77095</v>
      </c>
      <c r="O4346" t="str">
        <f>VLOOKUP(J4346,location[#All],6,)</f>
        <v>Central</v>
      </c>
    </row>
    <row r="4347" spans="1:15" x14ac:dyDescent="0.25">
      <c r="A4347" t="s">
        <v>1408</v>
      </c>
      <c r="B4347" t="s">
        <v>1409</v>
      </c>
      <c r="C4347" s="1">
        <v>43000</v>
      </c>
      <c r="D4347" s="1">
        <v>43004</v>
      </c>
      <c r="E4347" t="s">
        <v>15</v>
      </c>
      <c r="F4347">
        <v>21984</v>
      </c>
      <c r="G4347">
        <v>4</v>
      </c>
      <c r="H4347">
        <v>0</v>
      </c>
      <c r="I4347">
        <v>1077216</v>
      </c>
      <c r="J4347" s="1" t="str">
        <f>INDEX(location!A:A,MATCH('Tabela Total'!A4347,location!A:A,0))</f>
        <v>CA-2017-166317</v>
      </c>
      <c r="K4347" s="1" t="str">
        <f>VLOOKUP(J4347,location[#All],2,FALSE)</f>
        <v>United States</v>
      </c>
      <c r="L4347" t="str">
        <f>VLOOKUP(J4347,location[#All],3,)</f>
        <v>Milwaukee</v>
      </c>
      <c r="M4347" t="str">
        <f>VLOOKUP(J4347,location[#All],4,)</f>
        <v>Wisconsin</v>
      </c>
      <c r="N4347">
        <f>VLOOKUP(J4347,location[#All],5,)</f>
        <v>53209</v>
      </c>
      <c r="O4347" t="str">
        <f>VLOOKUP(J4347,location[#All],6,)</f>
        <v>Central</v>
      </c>
    </row>
    <row r="4348" spans="1:15" x14ac:dyDescent="0.25">
      <c r="A4348" t="s">
        <v>1408</v>
      </c>
      <c r="B4348" t="s">
        <v>1409</v>
      </c>
      <c r="C4348" s="1">
        <v>43000</v>
      </c>
      <c r="D4348" s="1">
        <v>43004</v>
      </c>
      <c r="E4348" t="s">
        <v>15</v>
      </c>
      <c r="F4348">
        <v>9816</v>
      </c>
      <c r="G4348">
        <v>6</v>
      </c>
      <c r="H4348">
        <v>0</v>
      </c>
      <c r="I4348">
        <v>9816</v>
      </c>
      <c r="J4348" s="1" t="str">
        <f>INDEX(location!A:A,MATCH('Tabela Total'!A4348,location!A:A,0))</f>
        <v>CA-2017-166317</v>
      </c>
      <c r="K4348" s="1" t="str">
        <f>VLOOKUP(J4348,location[#All],2,FALSE)</f>
        <v>United States</v>
      </c>
      <c r="L4348" t="str">
        <f>VLOOKUP(J4348,location[#All],3,)</f>
        <v>Milwaukee</v>
      </c>
      <c r="M4348" t="str">
        <f>VLOOKUP(J4348,location[#All],4,)</f>
        <v>Wisconsin</v>
      </c>
      <c r="N4348">
        <f>VLOOKUP(J4348,location[#All],5,)</f>
        <v>53209</v>
      </c>
      <c r="O4348" t="str">
        <f>VLOOKUP(J4348,location[#All],6,)</f>
        <v>Central</v>
      </c>
    </row>
    <row r="4349" spans="1:15" x14ac:dyDescent="0.25">
      <c r="A4349" t="s">
        <v>1408</v>
      </c>
      <c r="B4349" t="s">
        <v>1409</v>
      </c>
      <c r="C4349" s="1">
        <v>43000</v>
      </c>
      <c r="D4349" s="1">
        <v>43004</v>
      </c>
      <c r="E4349" t="s">
        <v>15</v>
      </c>
      <c r="F4349">
        <v>3304</v>
      </c>
      <c r="G4349">
        <v>8</v>
      </c>
      <c r="H4349">
        <v>0</v>
      </c>
      <c r="I4349">
        <v>155288</v>
      </c>
      <c r="J4349" s="1" t="str">
        <f>INDEX(location!A:A,MATCH('Tabela Total'!A4349,location!A:A,0))</f>
        <v>CA-2017-166317</v>
      </c>
      <c r="K4349" s="1" t="str">
        <f>VLOOKUP(J4349,location[#All],2,FALSE)</f>
        <v>United States</v>
      </c>
      <c r="L4349" t="str">
        <f>VLOOKUP(J4349,location[#All],3,)</f>
        <v>Milwaukee</v>
      </c>
      <c r="M4349" t="str">
        <f>VLOOKUP(J4349,location[#All],4,)</f>
        <v>Wisconsin</v>
      </c>
      <c r="N4349">
        <f>VLOOKUP(J4349,location[#All],5,)</f>
        <v>53209</v>
      </c>
      <c r="O4349" t="str">
        <f>VLOOKUP(J4349,location[#All],6,)</f>
        <v>Central</v>
      </c>
    </row>
    <row r="4350" spans="1:15" x14ac:dyDescent="0.25">
      <c r="A4350" t="s">
        <v>1408</v>
      </c>
      <c r="B4350" t="s">
        <v>1409</v>
      </c>
      <c r="C4350" s="1">
        <v>43000</v>
      </c>
      <c r="D4350" s="1">
        <v>43004</v>
      </c>
      <c r="E4350" t="s">
        <v>15</v>
      </c>
      <c r="F4350">
        <v>8697</v>
      </c>
      <c r="G4350">
        <v>3</v>
      </c>
      <c r="H4350">
        <v>0</v>
      </c>
      <c r="I4350">
        <v>252213</v>
      </c>
      <c r="J4350" s="1" t="str">
        <f>INDEX(location!A:A,MATCH('Tabela Total'!A4350,location!A:A,0))</f>
        <v>CA-2017-166317</v>
      </c>
      <c r="K4350" s="1" t="str">
        <f>VLOOKUP(J4350,location[#All],2,FALSE)</f>
        <v>United States</v>
      </c>
      <c r="L4350" t="str">
        <f>VLOOKUP(J4350,location[#All],3,)</f>
        <v>Milwaukee</v>
      </c>
      <c r="M4350" t="str">
        <f>VLOOKUP(J4350,location[#All],4,)</f>
        <v>Wisconsin</v>
      </c>
      <c r="N4350">
        <f>VLOOKUP(J4350,location[#All],5,)</f>
        <v>53209</v>
      </c>
      <c r="O4350" t="str">
        <f>VLOOKUP(J4350,location[#All],6,)</f>
        <v>Central</v>
      </c>
    </row>
    <row r="4351" spans="1:15" x14ac:dyDescent="0.25">
      <c r="A4351" t="s">
        <v>2247</v>
      </c>
      <c r="B4351" t="s">
        <v>1409</v>
      </c>
      <c r="C4351" s="1">
        <v>42166</v>
      </c>
      <c r="D4351" s="1">
        <v>42167</v>
      </c>
      <c r="E4351" t="s">
        <v>44</v>
      </c>
      <c r="F4351">
        <v>112392</v>
      </c>
      <c r="G4351">
        <v>5</v>
      </c>
      <c r="H4351">
        <v>2</v>
      </c>
      <c r="I4351">
        <v>-182637</v>
      </c>
      <c r="J4351" s="1" t="str">
        <f>INDEX(location!A:A,MATCH('Tabela Total'!A4351,location!A:A,0))</f>
        <v>CA-2015-121720</v>
      </c>
      <c r="K4351" s="1" t="str">
        <f>VLOOKUP(J4351,location[#All],2,FALSE)</f>
        <v>United States</v>
      </c>
      <c r="L4351" t="str">
        <f>VLOOKUP(J4351,location[#All],3,)</f>
        <v>Lakeland</v>
      </c>
      <c r="M4351" t="str">
        <f>VLOOKUP(J4351,location[#All],4,)</f>
        <v>Florida</v>
      </c>
      <c r="N4351">
        <f>VLOOKUP(J4351,location[#All],5,)</f>
        <v>33801</v>
      </c>
      <c r="O4351" t="str">
        <f>VLOOKUP(J4351,location[#All],6,)</f>
        <v>South</v>
      </c>
    </row>
    <row r="4352" spans="1:15" x14ac:dyDescent="0.25">
      <c r="A4352" t="s">
        <v>2247</v>
      </c>
      <c r="B4352" t="s">
        <v>1409</v>
      </c>
      <c r="C4352" s="1">
        <v>42166</v>
      </c>
      <c r="D4352" s="1">
        <v>42167</v>
      </c>
      <c r="E4352" t="s">
        <v>44</v>
      </c>
      <c r="F4352">
        <v>249584</v>
      </c>
      <c r="G4352">
        <v>2</v>
      </c>
      <c r="H4352">
        <v>2</v>
      </c>
      <c r="I4352">
        <v>31198</v>
      </c>
      <c r="J4352" s="1" t="str">
        <f>INDEX(location!A:A,MATCH('Tabela Total'!A4352,location!A:A,0))</f>
        <v>CA-2015-121720</v>
      </c>
      <c r="K4352" s="1" t="str">
        <f>VLOOKUP(J4352,location[#All],2,FALSE)</f>
        <v>United States</v>
      </c>
      <c r="L4352" t="str">
        <f>VLOOKUP(J4352,location[#All],3,)</f>
        <v>Lakeland</v>
      </c>
      <c r="M4352" t="str">
        <f>VLOOKUP(J4352,location[#All],4,)</f>
        <v>Florida</v>
      </c>
      <c r="N4352">
        <f>VLOOKUP(J4352,location[#All],5,)</f>
        <v>33801</v>
      </c>
      <c r="O4352" t="str">
        <f>VLOOKUP(J4352,location[#All],6,)</f>
        <v>South</v>
      </c>
    </row>
    <row r="4353" spans="1:15" x14ac:dyDescent="0.25">
      <c r="A4353" t="s">
        <v>2247</v>
      </c>
      <c r="B4353" t="s">
        <v>1409</v>
      </c>
      <c r="C4353" s="1">
        <v>42166</v>
      </c>
      <c r="D4353" s="1">
        <v>42167</v>
      </c>
      <c r="E4353" t="s">
        <v>44</v>
      </c>
      <c r="F4353">
        <v>48672</v>
      </c>
      <c r="G4353">
        <v>3</v>
      </c>
      <c r="H4353">
        <v>2</v>
      </c>
      <c r="I4353">
        <v>73008</v>
      </c>
      <c r="J4353" s="1" t="str">
        <f>INDEX(location!A:A,MATCH('Tabela Total'!A4353,location!A:A,0))</f>
        <v>CA-2015-121720</v>
      </c>
      <c r="K4353" s="1" t="str">
        <f>VLOOKUP(J4353,location[#All],2,FALSE)</f>
        <v>United States</v>
      </c>
      <c r="L4353" t="str">
        <f>VLOOKUP(J4353,location[#All],3,)</f>
        <v>Lakeland</v>
      </c>
      <c r="M4353" t="str">
        <f>VLOOKUP(J4353,location[#All],4,)</f>
        <v>Florida</v>
      </c>
      <c r="N4353">
        <f>VLOOKUP(J4353,location[#All],5,)</f>
        <v>33801</v>
      </c>
      <c r="O4353" t="str">
        <f>VLOOKUP(J4353,location[#All],6,)</f>
        <v>South</v>
      </c>
    </row>
    <row r="4354" spans="1:15" x14ac:dyDescent="0.25">
      <c r="A4354" t="s">
        <v>2247</v>
      </c>
      <c r="B4354" t="s">
        <v>1409</v>
      </c>
      <c r="C4354" s="1">
        <v>42166</v>
      </c>
      <c r="D4354" s="1">
        <v>42167</v>
      </c>
      <c r="E4354" t="s">
        <v>44</v>
      </c>
      <c r="F4354">
        <v>60768</v>
      </c>
      <c r="G4354">
        <v>2</v>
      </c>
      <c r="H4354">
        <v>2</v>
      </c>
      <c r="I4354">
        <v>7596</v>
      </c>
      <c r="J4354" s="1" t="str">
        <f>INDEX(location!A:A,MATCH('Tabela Total'!A4354,location!A:A,0))</f>
        <v>CA-2015-121720</v>
      </c>
      <c r="K4354" s="1" t="str">
        <f>VLOOKUP(J4354,location[#All],2,FALSE)</f>
        <v>United States</v>
      </c>
      <c r="L4354" t="str">
        <f>VLOOKUP(J4354,location[#All],3,)</f>
        <v>Lakeland</v>
      </c>
      <c r="M4354" t="str">
        <f>VLOOKUP(J4354,location[#All],4,)</f>
        <v>Florida</v>
      </c>
      <c r="N4354">
        <f>VLOOKUP(J4354,location[#All],5,)</f>
        <v>33801</v>
      </c>
      <c r="O4354" t="str">
        <f>VLOOKUP(J4354,location[#All],6,)</f>
        <v>South</v>
      </c>
    </row>
    <row r="4355" spans="1:15" x14ac:dyDescent="0.25">
      <c r="A4355" t="s">
        <v>2247</v>
      </c>
      <c r="B4355" t="s">
        <v>1409</v>
      </c>
      <c r="C4355" s="1">
        <v>42166</v>
      </c>
      <c r="D4355" s="1">
        <v>42167</v>
      </c>
      <c r="E4355" t="s">
        <v>44</v>
      </c>
      <c r="F4355">
        <v>786</v>
      </c>
      <c r="G4355">
        <v>5</v>
      </c>
      <c r="H4355">
        <v>7</v>
      </c>
      <c r="I4355">
        <v>-6288</v>
      </c>
      <c r="J4355" s="1" t="str">
        <f>INDEX(location!A:A,MATCH('Tabela Total'!A4355,location!A:A,0))</f>
        <v>CA-2015-121720</v>
      </c>
      <c r="K4355" s="1" t="str">
        <f>VLOOKUP(J4355,location[#All],2,FALSE)</f>
        <v>United States</v>
      </c>
      <c r="L4355" t="str">
        <f>VLOOKUP(J4355,location[#All],3,)</f>
        <v>Lakeland</v>
      </c>
      <c r="M4355" t="str">
        <f>VLOOKUP(J4355,location[#All],4,)</f>
        <v>Florida</v>
      </c>
      <c r="N4355">
        <f>VLOOKUP(J4355,location[#All],5,)</f>
        <v>33801</v>
      </c>
      <c r="O4355" t="str">
        <f>VLOOKUP(J4355,location[#All],6,)</f>
        <v>South</v>
      </c>
    </row>
    <row r="4356" spans="1:15" x14ac:dyDescent="0.25">
      <c r="A4356" t="s">
        <v>2247</v>
      </c>
      <c r="B4356" t="s">
        <v>1409</v>
      </c>
      <c r="C4356" s="1">
        <v>42166</v>
      </c>
      <c r="D4356" s="1">
        <v>42167</v>
      </c>
      <c r="E4356" t="s">
        <v>44</v>
      </c>
      <c r="F4356">
        <v>3768</v>
      </c>
      <c r="G4356">
        <v>2</v>
      </c>
      <c r="H4356">
        <v>7</v>
      </c>
      <c r="I4356">
        <v>-314</v>
      </c>
      <c r="J4356" s="1" t="str">
        <f>INDEX(location!A:A,MATCH('Tabela Total'!A4356,location!A:A,0))</f>
        <v>CA-2015-121720</v>
      </c>
      <c r="K4356" s="1" t="str">
        <f>VLOOKUP(J4356,location[#All],2,FALSE)</f>
        <v>United States</v>
      </c>
      <c r="L4356" t="str">
        <f>VLOOKUP(J4356,location[#All],3,)</f>
        <v>Lakeland</v>
      </c>
      <c r="M4356" t="str">
        <f>VLOOKUP(J4356,location[#All],4,)</f>
        <v>Florida</v>
      </c>
      <c r="N4356">
        <f>VLOOKUP(J4356,location[#All],5,)</f>
        <v>33801</v>
      </c>
      <c r="O4356" t="str">
        <f>VLOOKUP(J4356,location[#All],6,)</f>
        <v>South</v>
      </c>
    </row>
    <row r="4357" spans="1:15" x14ac:dyDescent="0.25">
      <c r="A4357" t="s">
        <v>2247</v>
      </c>
      <c r="B4357" t="s">
        <v>1409</v>
      </c>
      <c r="C4357" s="1">
        <v>42166</v>
      </c>
      <c r="D4357" s="1">
        <v>42167</v>
      </c>
      <c r="E4357" t="s">
        <v>44</v>
      </c>
      <c r="F4357">
        <v>1036624</v>
      </c>
      <c r="G4357">
        <v>2</v>
      </c>
      <c r="H4357">
        <v>2</v>
      </c>
      <c r="I4357">
        <v>518312</v>
      </c>
      <c r="J4357" s="1" t="str">
        <f>INDEX(location!A:A,MATCH('Tabela Total'!A4357,location!A:A,0))</f>
        <v>CA-2015-121720</v>
      </c>
      <c r="K4357" s="1" t="str">
        <f>VLOOKUP(J4357,location[#All],2,FALSE)</f>
        <v>United States</v>
      </c>
      <c r="L4357" t="str">
        <f>VLOOKUP(J4357,location[#All],3,)</f>
        <v>Lakeland</v>
      </c>
      <c r="M4357" t="str">
        <f>VLOOKUP(J4357,location[#All],4,)</f>
        <v>Florida</v>
      </c>
      <c r="N4357">
        <f>VLOOKUP(J4357,location[#All],5,)</f>
        <v>33801</v>
      </c>
      <c r="O4357" t="str">
        <f>VLOOKUP(J4357,location[#All],6,)</f>
        <v>South</v>
      </c>
    </row>
    <row r="4358" spans="1:15" x14ac:dyDescent="0.25">
      <c r="A4358" t="s">
        <v>2247</v>
      </c>
      <c r="B4358" t="s">
        <v>1409</v>
      </c>
      <c r="C4358" s="1">
        <v>42166</v>
      </c>
      <c r="D4358" s="1">
        <v>42167</v>
      </c>
      <c r="E4358" t="s">
        <v>44</v>
      </c>
      <c r="F4358">
        <v>563808</v>
      </c>
      <c r="G4358">
        <v>4</v>
      </c>
      <c r="H4358">
        <v>2</v>
      </c>
      <c r="I4358">
        <v>211428</v>
      </c>
      <c r="J4358" s="1" t="str">
        <f>INDEX(location!A:A,MATCH('Tabela Total'!A4358,location!A:A,0))</f>
        <v>CA-2015-121720</v>
      </c>
      <c r="K4358" s="1" t="str">
        <f>VLOOKUP(J4358,location[#All],2,FALSE)</f>
        <v>United States</v>
      </c>
      <c r="L4358" t="str">
        <f>VLOOKUP(J4358,location[#All],3,)</f>
        <v>Lakeland</v>
      </c>
      <c r="M4358" t="str">
        <f>VLOOKUP(J4358,location[#All],4,)</f>
        <v>Florida</v>
      </c>
      <c r="N4358">
        <f>VLOOKUP(J4358,location[#All],5,)</f>
        <v>33801</v>
      </c>
      <c r="O4358" t="str">
        <f>VLOOKUP(J4358,location[#All],6,)</f>
        <v>South</v>
      </c>
    </row>
    <row r="4359" spans="1:15" x14ac:dyDescent="0.25">
      <c r="A4359" t="s">
        <v>3155</v>
      </c>
      <c r="B4359" t="s">
        <v>1409</v>
      </c>
      <c r="C4359" s="1">
        <v>43051</v>
      </c>
      <c r="D4359" s="1">
        <v>43054</v>
      </c>
      <c r="E4359" t="s">
        <v>44</v>
      </c>
      <c r="F4359">
        <v>14016</v>
      </c>
      <c r="G4359">
        <v>4</v>
      </c>
      <c r="H4359">
        <v>2</v>
      </c>
      <c r="I4359">
        <v>49056</v>
      </c>
      <c r="J4359" s="1" t="str">
        <f>INDEX(location!A:A,MATCH('Tabela Total'!A4359,location!A:A,0))</f>
        <v>US-2017-136707</v>
      </c>
      <c r="K4359" s="1" t="str">
        <f>VLOOKUP(J4359,location[#All],2,FALSE)</f>
        <v>United States</v>
      </c>
      <c r="L4359" t="str">
        <f>VLOOKUP(J4359,location[#All],3,)</f>
        <v>Los Angeles</v>
      </c>
      <c r="M4359" t="str">
        <f>VLOOKUP(J4359,location[#All],4,)</f>
        <v>California</v>
      </c>
      <c r="N4359">
        <f>VLOOKUP(J4359,location[#All],5,)</f>
        <v>90036</v>
      </c>
      <c r="O4359" t="str">
        <f>VLOOKUP(J4359,location[#All],6,)</f>
        <v>West</v>
      </c>
    </row>
    <row r="4360" spans="1:15" x14ac:dyDescent="0.25">
      <c r="A4360" t="s">
        <v>3192</v>
      </c>
      <c r="B4360" t="s">
        <v>1409</v>
      </c>
      <c r="C4360" s="1">
        <v>41926</v>
      </c>
      <c r="D4360" s="1">
        <v>41928</v>
      </c>
      <c r="E4360" t="s">
        <v>10</v>
      </c>
      <c r="F4360">
        <v>2292</v>
      </c>
      <c r="G4360">
        <v>4</v>
      </c>
      <c r="H4360">
        <v>0</v>
      </c>
      <c r="I4360">
        <v>110016</v>
      </c>
      <c r="J4360" s="1" t="str">
        <f>INDEX(location!A:A,MATCH('Tabela Total'!A4360,location!A:A,0))</f>
        <v>US-2014-146353</v>
      </c>
      <c r="K4360" s="1" t="str">
        <f>VLOOKUP(J4360,location[#All],2,FALSE)</f>
        <v>United States</v>
      </c>
      <c r="L4360" t="str">
        <f>VLOOKUP(J4360,location[#All],3,)</f>
        <v>Concord</v>
      </c>
      <c r="M4360" t="str">
        <f>VLOOKUP(J4360,location[#All],4,)</f>
        <v>New Hampshire</v>
      </c>
      <c r="N4360">
        <f>VLOOKUP(J4360,location[#All],5,)</f>
        <v>3301</v>
      </c>
      <c r="O4360" t="str">
        <f>VLOOKUP(J4360,location[#All],6,)</f>
        <v>East</v>
      </c>
    </row>
    <row r="4361" spans="1:15" x14ac:dyDescent="0.25">
      <c r="A4361" t="s">
        <v>3192</v>
      </c>
      <c r="B4361" t="s">
        <v>1409</v>
      </c>
      <c r="C4361" s="1">
        <v>41926</v>
      </c>
      <c r="D4361" s="1">
        <v>41928</v>
      </c>
      <c r="E4361" t="s">
        <v>10</v>
      </c>
      <c r="F4361">
        <v>2699</v>
      </c>
      <c r="G4361">
        <v>5</v>
      </c>
      <c r="H4361">
        <v>0</v>
      </c>
      <c r="I4361">
        <v>16194</v>
      </c>
      <c r="J4361" s="1" t="str">
        <f>INDEX(location!A:A,MATCH('Tabela Total'!A4361,location!A:A,0))</f>
        <v>US-2014-146353</v>
      </c>
      <c r="K4361" s="1" t="str">
        <f>VLOOKUP(J4361,location[#All],2,FALSE)</f>
        <v>United States</v>
      </c>
      <c r="L4361" t="str">
        <f>VLOOKUP(J4361,location[#All],3,)</f>
        <v>Concord</v>
      </c>
      <c r="M4361" t="str">
        <f>VLOOKUP(J4361,location[#All],4,)</f>
        <v>New Hampshire</v>
      </c>
      <c r="N4361">
        <f>VLOOKUP(J4361,location[#All],5,)</f>
        <v>3301</v>
      </c>
      <c r="O4361" t="str">
        <f>VLOOKUP(J4361,location[#All],6,)</f>
        <v>East</v>
      </c>
    </row>
    <row r="4362" spans="1:15" x14ac:dyDescent="0.25">
      <c r="A4362" t="s">
        <v>3550</v>
      </c>
      <c r="B4362" t="s">
        <v>1409</v>
      </c>
      <c r="C4362" s="1">
        <v>42825</v>
      </c>
      <c r="D4362" s="1">
        <v>42827</v>
      </c>
      <c r="E4362" t="s">
        <v>10</v>
      </c>
      <c r="F4362">
        <v>3454</v>
      </c>
      <c r="G4362">
        <v>1</v>
      </c>
      <c r="H4362">
        <v>0</v>
      </c>
      <c r="I4362">
        <v>1727</v>
      </c>
      <c r="J4362" s="1" t="str">
        <f>INDEX(location!A:A,MATCH('Tabela Total'!A4362,location!A:A,0))</f>
        <v>CA-2017-133263</v>
      </c>
      <c r="K4362" s="1" t="str">
        <f>VLOOKUP(J4362,location[#All],2,FALSE)</f>
        <v>United States</v>
      </c>
      <c r="L4362" t="str">
        <f>VLOOKUP(J4362,location[#All],3,)</f>
        <v>Atlanta</v>
      </c>
      <c r="M4362" t="str">
        <f>VLOOKUP(J4362,location[#All],4,)</f>
        <v>Georgia</v>
      </c>
      <c r="N4362">
        <f>VLOOKUP(J4362,location[#All],5,)</f>
        <v>30318</v>
      </c>
      <c r="O4362" t="str">
        <f>VLOOKUP(J4362,location[#All],6,)</f>
        <v>South</v>
      </c>
    </row>
    <row r="4363" spans="1:15" x14ac:dyDescent="0.25">
      <c r="A4363" t="s">
        <v>3550</v>
      </c>
      <c r="B4363" t="s">
        <v>1409</v>
      </c>
      <c r="C4363" s="1">
        <v>42825</v>
      </c>
      <c r="D4363" s="1">
        <v>42827</v>
      </c>
      <c r="E4363" t="s">
        <v>10</v>
      </c>
      <c r="F4363">
        <v>299995</v>
      </c>
      <c r="G4363">
        <v>5</v>
      </c>
      <c r="H4363">
        <v>0</v>
      </c>
      <c r="I4363">
        <v>1439976</v>
      </c>
      <c r="J4363" s="1" t="str">
        <f>INDEX(location!A:A,MATCH('Tabela Total'!A4363,location!A:A,0))</f>
        <v>CA-2017-133263</v>
      </c>
      <c r="K4363" s="1" t="str">
        <f>VLOOKUP(J4363,location[#All],2,FALSE)</f>
        <v>United States</v>
      </c>
      <c r="L4363" t="str">
        <f>VLOOKUP(J4363,location[#All],3,)</f>
        <v>Atlanta</v>
      </c>
      <c r="M4363" t="str">
        <f>VLOOKUP(J4363,location[#All],4,)</f>
        <v>Georgia</v>
      </c>
      <c r="N4363">
        <f>VLOOKUP(J4363,location[#All],5,)</f>
        <v>30318</v>
      </c>
      <c r="O4363" t="str">
        <f>VLOOKUP(J4363,location[#All],6,)</f>
        <v>South</v>
      </c>
    </row>
    <row r="4364" spans="1:15" x14ac:dyDescent="0.25">
      <c r="A4364" t="s">
        <v>3550</v>
      </c>
      <c r="B4364" t="s">
        <v>1409</v>
      </c>
      <c r="C4364" s="1">
        <v>42825</v>
      </c>
      <c r="D4364" s="1">
        <v>42827</v>
      </c>
      <c r="E4364" t="s">
        <v>10</v>
      </c>
      <c r="F4364">
        <v>6412</v>
      </c>
      <c r="G4364">
        <v>4</v>
      </c>
      <c r="H4364">
        <v>0</v>
      </c>
      <c r="I4364">
        <v>307776</v>
      </c>
      <c r="J4364" s="1" t="str">
        <f>INDEX(location!A:A,MATCH('Tabela Total'!A4364,location!A:A,0))</f>
        <v>CA-2017-133263</v>
      </c>
      <c r="K4364" s="1" t="str">
        <f>VLOOKUP(J4364,location[#All],2,FALSE)</f>
        <v>United States</v>
      </c>
      <c r="L4364" t="str">
        <f>VLOOKUP(J4364,location[#All],3,)</f>
        <v>Atlanta</v>
      </c>
      <c r="M4364" t="str">
        <f>VLOOKUP(J4364,location[#All],4,)</f>
        <v>Georgia</v>
      </c>
      <c r="N4364">
        <f>VLOOKUP(J4364,location[#All],5,)</f>
        <v>30318</v>
      </c>
      <c r="O4364" t="str">
        <f>VLOOKUP(J4364,location[#All],6,)</f>
        <v>South</v>
      </c>
    </row>
    <row r="4365" spans="1:15" x14ac:dyDescent="0.25">
      <c r="A4365" t="s">
        <v>4287</v>
      </c>
      <c r="B4365" t="s">
        <v>1409</v>
      </c>
      <c r="C4365" s="1">
        <v>43048</v>
      </c>
      <c r="D4365" s="1">
        <v>43052</v>
      </c>
      <c r="E4365" t="s">
        <v>15</v>
      </c>
      <c r="F4365">
        <v>523392</v>
      </c>
      <c r="G4365">
        <v>3</v>
      </c>
      <c r="H4365">
        <v>2</v>
      </c>
      <c r="I4365">
        <v>523392</v>
      </c>
      <c r="J4365" s="1" t="str">
        <f>INDEX(location!A:A,MATCH('Tabela Total'!A4365,location!A:A,0))</f>
        <v>CA-2017-119494</v>
      </c>
      <c r="K4365" s="1" t="str">
        <f>VLOOKUP(J4365,location[#All],2,FALSE)</f>
        <v>United States</v>
      </c>
      <c r="L4365" t="str">
        <f>VLOOKUP(J4365,location[#All],3,)</f>
        <v>San Diego</v>
      </c>
      <c r="M4365" t="str">
        <f>VLOOKUP(J4365,location[#All],4,)</f>
        <v>California</v>
      </c>
      <c r="N4365">
        <f>VLOOKUP(J4365,location[#All],5,)</f>
        <v>92105</v>
      </c>
      <c r="O4365" t="str">
        <f>VLOOKUP(J4365,location[#All],6,)</f>
        <v>West</v>
      </c>
    </row>
    <row r="4366" spans="1:15" x14ac:dyDescent="0.25">
      <c r="A4366" t="s">
        <v>4995</v>
      </c>
      <c r="B4366" t="s">
        <v>1409</v>
      </c>
      <c r="C4366" s="1">
        <v>42512</v>
      </c>
      <c r="D4366" s="1">
        <v>42519</v>
      </c>
      <c r="E4366" t="s">
        <v>15</v>
      </c>
      <c r="F4366">
        <v>222384</v>
      </c>
      <c r="G4366">
        <v>2</v>
      </c>
      <c r="H4366">
        <v>2</v>
      </c>
      <c r="I4366">
        <v>222384</v>
      </c>
      <c r="J4366" s="1" t="str">
        <f>INDEX(location!A:A,MATCH('Tabela Total'!A4366,location!A:A,0))</f>
        <v>CA-2016-154081</v>
      </c>
      <c r="K4366" s="1" t="str">
        <f>VLOOKUP(J4366,location[#All],2,FALSE)</f>
        <v>United States</v>
      </c>
      <c r="L4366" t="str">
        <f>VLOOKUP(J4366,location[#All],3,)</f>
        <v>Los Angeles</v>
      </c>
      <c r="M4366" t="str">
        <f>VLOOKUP(J4366,location[#All],4,)</f>
        <v>California</v>
      </c>
      <c r="N4366">
        <f>VLOOKUP(J4366,location[#All],5,)</f>
        <v>90049</v>
      </c>
      <c r="O4366" t="str">
        <f>VLOOKUP(J4366,location[#All],6,)</f>
        <v>West</v>
      </c>
    </row>
    <row r="4367" spans="1:15" x14ac:dyDescent="0.25">
      <c r="A4367" t="s">
        <v>1524</v>
      </c>
      <c r="B4367" t="s">
        <v>1525</v>
      </c>
      <c r="C4367" s="1">
        <v>42559</v>
      </c>
      <c r="D4367" s="1">
        <v>42563</v>
      </c>
      <c r="E4367" t="s">
        <v>15</v>
      </c>
      <c r="F4367">
        <v>19968</v>
      </c>
      <c r="G4367">
        <v>2</v>
      </c>
      <c r="H4367">
        <v>7</v>
      </c>
      <c r="I4367">
        <v>-13312</v>
      </c>
      <c r="J4367" s="1" t="str">
        <f>INDEX(location!A:A,MATCH('Tabela Total'!A4367,location!A:A,0))</f>
        <v>CA-2016-112109</v>
      </c>
      <c r="K4367" s="1" t="str">
        <f>VLOOKUP(J4367,location[#All],2,FALSE)</f>
        <v>United States</v>
      </c>
      <c r="L4367" t="str">
        <f>VLOOKUP(J4367,location[#All],3,)</f>
        <v>Broomfield</v>
      </c>
      <c r="M4367" t="str">
        <f>VLOOKUP(J4367,location[#All],4,)</f>
        <v>Colorado</v>
      </c>
      <c r="N4367">
        <f>VLOOKUP(J4367,location[#All],5,)</f>
        <v>80020</v>
      </c>
      <c r="O4367" t="str">
        <f>VLOOKUP(J4367,location[#All],6,)</f>
        <v>West</v>
      </c>
    </row>
    <row r="4368" spans="1:15" x14ac:dyDescent="0.25">
      <c r="A4368" t="s">
        <v>1524</v>
      </c>
      <c r="B4368" t="s">
        <v>1525</v>
      </c>
      <c r="C4368" s="1">
        <v>42559</v>
      </c>
      <c r="D4368" s="1">
        <v>42563</v>
      </c>
      <c r="E4368" t="s">
        <v>15</v>
      </c>
      <c r="F4368">
        <v>33488</v>
      </c>
      <c r="G4368">
        <v>7</v>
      </c>
      <c r="H4368">
        <v>2</v>
      </c>
      <c r="I4368">
        <v>-12558</v>
      </c>
      <c r="J4368" s="1" t="str">
        <f>INDEX(location!A:A,MATCH('Tabela Total'!A4368,location!A:A,0))</f>
        <v>CA-2016-112109</v>
      </c>
      <c r="K4368" s="1" t="str">
        <f>VLOOKUP(J4368,location[#All],2,FALSE)</f>
        <v>United States</v>
      </c>
      <c r="L4368" t="str">
        <f>VLOOKUP(J4368,location[#All],3,)</f>
        <v>Broomfield</v>
      </c>
      <c r="M4368" t="str">
        <f>VLOOKUP(J4368,location[#All],4,)</f>
        <v>Colorado</v>
      </c>
      <c r="N4368">
        <f>VLOOKUP(J4368,location[#All],5,)</f>
        <v>80020</v>
      </c>
      <c r="O4368" t="str">
        <f>VLOOKUP(J4368,location[#All],6,)</f>
        <v>West</v>
      </c>
    </row>
    <row r="4369" spans="1:15" x14ac:dyDescent="0.25">
      <c r="A4369" t="s">
        <v>1524</v>
      </c>
      <c r="B4369" t="s">
        <v>1525</v>
      </c>
      <c r="C4369" s="1">
        <v>42559</v>
      </c>
      <c r="D4369" s="1">
        <v>42563</v>
      </c>
      <c r="E4369" t="s">
        <v>15</v>
      </c>
      <c r="F4369">
        <v>8736</v>
      </c>
      <c r="G4369">
        <v>4</v>
      </c>
      <c r="H4369">
        <v>7</v>
      </c>
      <c r="I4369">
        <v>-61152</v>
      </c>
      <c r="J4369" s="1" t="str">
        <f>INDEX(location!A:A,MATCH('Tabela Total'!A4369,location!A:A,0))</f>
        <v>CA-2016-112109</v>
      </c>
      <c r="K4369" s="1" t="str">
        <f>VLOOKUP(J4369,location[#All],2,FALSE)</f>
        <v>United States</v>
      </c>
      <c r="L4369" t="str">
        <f>VLOOKUP(J4369,location[#All],3,)</f>
        <v>Broomfield</v>
      </c>
      <c r="M4369" t="str">
        <f>VLOOKUP(J4369,location[#All],4,)</f>
        <v>Colorado</v>
      </c>
      <c r="N4369">
        <f>VLOOKUP(J4369,location[#All],5,)</f>
        <v>80020</v>
      </c>
      <c r="O4369" t="str">
        <f>VLOOKUP(J4369,location[#All],6,)</f>
        <v>West</v>
      </c>
    </row>
    <row r="4370" spans="1:15" x14ac:dyDescent="0.25">
      <c r="A4370" t="s">
        <v>1524</v>
      </c>
      <c r="B4370" t="s">
        <v>1525</v>
      </c>
      <c r="C4370" s="1">
        <v>42559</v>
      </c>
      <c r="D4370" s="1">
        <v>42563</v>
      </c>
      <c r="E4370" t="s">
        <v>15</v>
      </c>
      <c r="F4370">
        <v>66288</v>
      </c>
      <c r="G4370">
        <v>3</v>
      </c>
      <c r="H4370">
        <v>2</v>
      </c>
      <c r="I4370">
        <v>74574</v>
      </c>
      <c r="J4370" s="1" t="str">
        <f>INDEX(location!A:A,MATCH('Tabela Total'!A4370,location!A:A,0))</f>
        <v>CA-2016-112109</v>
      </c>
      <c r="K4370" s="1" t="str">
        <f>VLOOKUP(J4370,location[#All],2,FALSE)</f>
        <v>United States</v>
      </c>
      <c r="L4370" t="str">
        <f>VLOOKUP(J4370,location[#All],3,)</f>
        <v>Broomfield</v>
      </c>
      <c r="M4370" t="str">
        <f>VLOOKUP(J4370,location[#All],4,)</f>
        <v>Colorado</v>
      </c>
      <c r="N4370">
        <f>VLOOKUP(J4370,location[#All],5,)</f>
        <v>80020</v>
      </c>
      <c r="O4370" t="str">
        <f>VLOOKUP(J4370,location[#All],6,)</f>
        <v>West</v>
      </c>
    </row>
    <row r="4371" spans="1:15" x14ac:dyDescent="0.25">
      <c r="A4371" t="s">
        <v>2008</v>
      </c>
      <c r="B4371" t="s">
        <v>1525</v>
      </c>
      <c r="C4371" s="1">
        <v>42056</v>
      </c>
      <c r="D4371" s="1">
        <v>42058</v>
      </c>
      <c r="E4371" t="s">
        <v>10</v>
      </c>
      <c r="F4371">
        <v>4912</v>
      </c>
      <c r="G4371">
        <v>4</v>
      </c>
      <c r="H4371">
        <v>0</v>
      </c>
      <c r="I4371">
        <v>230864</v>
      </c>
      <c r="J4371" s="1" t="str">
        <f>INDEX(location!A:A,MATCH('Tabela Total'!A4371,location!A:A,0))</f>
        <v>CA-2015-129770</v>
      </c>
      <c r="K4371" s="1" t="str">
        <f>VLOOKUP(J4371,location[#All],2,FALSE)</f>
        <v>United States</v>
      </c>
      <c r="L4371" t="str">
        <f>VLOOKUP(J4371,location[#All],3,)</f>
        <v>Las Cruces</v>
      </c>
      <c r="M4371" t="str">
        <f>VLOOKUP(J4371,location[#All],4,)</f>
        <v>New Mexico</v>
      </c>
      <c r="N4371">
        <f>VLOOKUP(J4371,location[#All],5,)</f>
        <v>88001</v>
      </c>
      <c r="O4371" t="str">
        <f>VLOOKUP(J4371,location[#All],6,)</f>
        <v>West</v>
      </c>
    </row>
    <row r="4372" spans="1:15" x14ac:dyDescent="0.25">
      <c r="A4372" t="s">
        <v>3471</v>
      </c>
      <c r="B4372" t="s">
        <v>1525</v>
      </c>
      <c r="C4372" s="1">
        <v>42300</v>
      </c>
      <c r="D4372" s="1">
        <v>42303</v>
      </c>
      <c r="E4372" t="s">
        <v>44</v>
      </c>
      <c r="F4372">
        <v>36288</v>
      </c>
      <c r="G4372">
        <v>7</v>
      </c>
      <c r="H4372">
        <v>2</v>
      </c>
      <c r="I4372">
        <v>127008</v>
      </c>
      <c r="J4372" s="1" t="str">
        <f>INDEX(location!A:A,MATCH('Tabela Total'!A4372,location!A:A,0))</f>
        <v>CA-2015-110877</v>
      </c>
      <c r="K4372" s="1" t="str">
        <f>VLOOKUP(J4372,location[#All],2,FALSE)</f>
        <v>United States</v>
      </c>
      <c r="L4372" t="str">
        <f>VLOOKUP(J4372,location[#All],3,)</f>
        <v>Houston</v>
      </c>
      <c r="M4372" t="str">
        <f>VLOOKUP(J4372,location[#All],4,)</f>
        <v>Texas</v>
      </c>
      <c r="N4372">
        <f>VLOOKUP(J4372,location[#All],5,)</f>
        <v>77041</v>
      </c>
      <c r="O4372" t="str">
        <f>VLOOKUP(J4372,location[#All],6,)</f>
        <v>Central</v>
      </c>
    </row>
    <row r="4373" spans="1:15" x14ac:dyDescent="0.25">
      <c r="A4373" t="s">
        <v>3471</v>
      </c>
      <c r="B4373" t="s">
        <v>1525</v>
      </c>
      <c r="C4373" s="1">
        <v>42300</v>
      </c>
      <c r="D4373" s="1">
        <v>42303</v>
      </c>
      <c r="E4373" t="s">
        <v>44</v>
      </c>
      <c r="F4373">
        <v>150384</v>
      </c>
      <c r="G4373">
        <v>2</v>
      </c>
      <c r="H4373">
        <v>2</v>
      </c>
      <c r="I4373">
        <v>150384</v>
      </c>
      <c r="J4373" s="1" t="str">
        <f>INDEX(location!A:A,MATCH('Tabela Total'!A4373,location!A:A,0))</f>
        <v>CA-2015-110877</v>
      </c>
      <c r="K4373" s="1" t="str">
        <f>VLOOKUP(J4373,location[#All],2,FALSE)</f>
        <v>United States</v>
      </c>
      <c r="L4373" t="str">
        <f>VLOOKUP(J4373,location[#All],3,)</f>
        <v>Houston</v>
      </c>
      <c r="M4373" t="str">
        <f>VLOOKUP(J4373,location[#All],4,)</f>
        <v>Texas</v>
      </c>
      <c r="N4373">
        <f>VLOOKUP(J4373,location[#All],5,)</f>
        <v>77041</v>
      </c>
      <c r="O4373" t="str">
        <f>VLOOKUP(J4373,location[#All],6,)</f>
        <v>Central</v>
      </c>
    </row>
    <row r="4374" spans="1:15" x14ac:dyDescent="0.25">
      <c r="A4374" t="s">
        <v>4086</v>
      </c>
      <c r="B4374" t="s">
        <v>1525</v>
      </c>
      <c r="C4374" s="1">
        <v>42729</v>
      </c>
      <c r="D4374" s="1">
        <v>42734</v>
      </c>
      <c r="E4374" t="s">
        <v>15</v>
      </c>
      <c r="F4374">
        <v>698352</v>
      </c>
      <c r="G4374">
        <v>3</v>
      </c>
      <c r="H4374">
        <v>2</v>
      </c>
      <c r="I4374">
        <v>523764</v>
      </c>
      <c r="J4374" s="1" t="str">
        <f>INDEX(location!A:A,MATCH('Tabela Total'!A4374,location!A:A,0))</f>
        <v>CA-2016-105081</v>
      </c>
      <c r="K4374" s="1" t="str">
        <f>VLOOKUP(J4374,location[#All],2,FALSE)</f>
        <v>United States</v>
      </c>
      <c r="L4374" t="str">
        <f>VLOOKUP(J4374,location[#All],3,)</f>
        <v>Seattle</v>
      </c>
      <c r="M4374" t="str">
        <f>VLOOKUP(J4374,location[#All],4,)</f>
        <v>Washington</v>
      </c>
      <c r="N4374">
        <f>VLOOKUP(J4374,location[#All],5,)</f>
        <v>98115</v>
      </c>
      <c r="O4374" t="str">
        <f>VLOOKUP(J4374,location[#All],6,)</f>
        <v>West</v>
      </c>
    </row>
    <row r="4375" spans="1:15" x14ac:dyDescent="0.25">
      <c r="A4375" t="s">
        <v>4086</v>
      </c>
      <c r="B4375" t="s">
        <v>1525</v>
      </c>
      <c r="C4375" s="1">
        <v>42729</v>
      </c>
      <c r="D4375" s="1">
        <v>42734</v>
      </c>
      <c r="E4375" t="s">
        <v>15</v>
      </c>
      <c r="F4375">
        <v>174725</v>
      </c>
      <c r="G4375">
        <v>5</v>
      </c>
      <c r="H4375">
        <v>0</v>
      </c>
      <c r="I4375">
        <v>62901</v>
      </c>
      <c r="J4375" s="1" t="str">
        <f>INDEX(location!A:A,MATCH('Tabela Total'!A4375,location!A:A,0))</f>
        <v>CA-2016-105081</v>
      </c>
      <c r="K4375" s="1" t="str">
        <f>VLOOKUP(J4375,location[#All],2,FALSE)</f>
        <v>United States</v>
      </c>
      <c r="L4375" t="str">
        <f>VLOOKUP(J4375,location[#All],3,)</f>
        <v>Seattle</v>
      </c>
      <c r="M4375" t="str">
        <f>VLOOKUP(J4375,location[#All],4,)</f>
        <v>Washington</v>
      </c>
      <c r="N4375">
        <f>VLOOKUP(J4375,location[#All],5,)</f>
        <v>98115</v>
      </c>
      <c r="O4375" t="str">
        <f>VLOOKUP(J4375,location[#All],6,)</f>
        <v>West</v>
      </c>
    </row>
    <row r="4376" spans="1:15" x14ac:dyDescent="0.25">
      <c r="A4376" t="s">
        <v>4308</v>
      </c>
      <c r="B4376" t="s">
        <v>1525</v>
      </c>
      <c r="C4376" s="1">
        <v>42615</v>
      </c>
      <c r="D4376" s="1">
        <v>42619</v>
      </c>
      <c r="E4376" t="s">
        <v>15</v>
      </c>
      <c r="F4376">
        <v>22911</v>
      </c>
      <c r="G4376">
        <v>7</v>
      </c>
      <c r="H4376">
        <v>7</v>
      </c>
      <c r="I4376">
        <v>-175651</v>
      </c>
      <c r="J4376" s="1" t="str">
        <f>INDEX(location!A:A,MATCH('Tabela Total'!A4376,location!A:A,0))</f>
        <v>CA-2016-106950</v>
      </c>
      <c r="K4376" s="1" t="str">
        <f>VLOOKUP(J4376,location[#All],2,FALSE)</f>
        <v>United States</v>
      </c>
      <c r="L4376" t="str">
        <f>VLOOKUP(J4376,location[#All],3,)</f>
        <v>Charlotte</v>
      </c>
      <c r="M4376" t="str">
        <f>VLOOKUP(J4376,location[#All],4,)</f>
        <v>North Carolina</v>
      </c>
      <c r="N4376">
        <f>VLOOKUP(J4376,location[#All],5,)</f>
        <v>28205</v>
      </c>
      <c r="O4376" t="str">
        <f>VLOOKUP(J4376,location[#All],6,)</f>
        <v>South</v>
      </c>
    </row>
    <row r="4377" spans="1:15" x14ac:dyDescent="0.25">
      <c r="A4377" t="s">
        <v>4308</v>
      </c>
      <c r="B4377" t="s">
        <v>1525</v>
      </c>
      <c r="C4377" s="1">
        <v>42615</v>
      </c>
      <c r="D4377" s="1">
        <v>42619</v>
      </c>
      <c r="E4377" t="s">
        <v>15</v>
      </c>
      <c r="F4377">
        <v>309456</v>
      </c>
      <c r="G4377">
        <v>9</v>
      </c>
      <c r="H4377">
        <v>2</v>
      </c>
      <c r="I4377">
        <v>348138</v>
      </c>
      <c r="J4377" s="1" t="str">
        <f>INDEX(location!A:A,MATCH('Tabela Total'!A4377,location!A:A,0))</f>
        <v>CA-2016-106950</v>
      </c>
      <c r="K4377" s="1" t="str">
        <f>VLOOKUP(J4377,location[#All],2,FALSE)</f>
        <v>United States</v>
      </c>
      <c r="L4377" t="str">
        <f>VLOOKUP(J4377,location[#All],3,)</f>
        <v>Charlotte</v>
      </c>
      <c r="M4377" t="str">
        <f>VLOOKUP(J4377,location[#All],4,)</f>
        <v>North Carolina</v>
      </c>
      <c r="N4377">
        <f>VLOOKUP(J4377,location[#All],5,)</f>
        <v>28205</v>
      </c>
      <c r="O4377" t="str">
        <f>VLOOKUP(J4377,location[#All],6,)</f>
        <v>South</v>
      </c>
    </row>
    <row r="4378" spans="1:15" x14ac:dyDescent="0.25">
      <c r="A4378" t="s">
        <v>4308</v>
      </c>
      <c r="B4378" t="s">
        <v>1525</v>
      </c>
      <c r="C4378" s="1">
        <v>42615</v>
      </c>
      <c r="D4378" s="1">
        <v>42619</v>
      </c>
      <c r="E4378" t="s">
        <v>15</v>
      </c>
      <c r="F4378">
        <v>19456</v>
      </c>
      <c r="G4378">
        <v>4</v>
      </c>
      <c r="H4378">
        <v>2</v>
      </c>
      <c r="I4378">
        <v>34048</v>
      </c>
      <c r="J4378" s="1" t="str">
        <f>INDEX(location!A:A,MATCH('Tabela Total'!A4378,location!A:A,0))</f>
        <v>CA-2016-106950</v>
      </c>
      <c r="K4378" s="1" t="str">
        <f>VLOOKUP(J4378,location[#All],2,FALSE)</f>
        <v>United States</v>
      </c>
      <c r="L4378" t="str">
        <f>VLOOKUP(J4378,location[#All],3,)</f>
        <v>Charlotte</v>
      </c>
      <c r="M4378" t="str">
        <f>VLOOKUP(J4378,location[#All],4,)</f>
        <v>North Carolina</v>
      </c>
      <c r="N4378">
        <f>VLOOKUP(J4378,location[#All],5,)</f>
        <v>28205</v>
      </c>
      <c r="O4378" t="str">
        <f>VLOOKUP(J4378,location[#All],6,)</f>
        <v>South</v>
      </c>
    </row>
    <row r="4379" spans="1:15" x14ac:dyDescent="0.25">
      <c r="A4379" t="s">
        <v>4308</v>
      </c>
      <c r="B4379" t="s">
        <v>1525</v>
      </c>
      <c r="C4379" s="1">
        <v>42615</v>
      </c>
      <c r="D4379" s="1">
        <v>42619</v>
      </c>
      <c r="E4379" t="s">
        <v>15</v>
      </c>
      <c r="F4379">
        <v>472518</v>
      </c>
      <c r="G4379">
        <v>3</v>
      </c>
      <c r="H4379">
        <v>4</v>
      </c>
      <c r="I4379">
        <v>-1496307</v>
      </c>
      <c r="J4379" s="1" t="str">
        <f>INDEX(location!A:A,MATCH('Tabela Total'!A4379,location!A:A,0))</f>
        <v>CA-2016-106950</v>
      </c>
      <c r="K4379" s="1" t="str">
        <f>VLOOKUP(J4379,location[#All],2,FALSE)</f>
        <v>United States</v>
      </c>
      <c r="L4379" t="str">
        <f>VLOOKUP(J4379,location[#All],3,)</f>
        <v>Charlotte</v>
      </c>
      <c r="M4379" t="str">
        <f>VLOOKUP(J4379,location[#All],4,)</f>
        <v>North Carolina</v>
      </c>
      <c r="N4379">
        <f>VLOOKUP(J4379,location[#All],5,)</f>
        <v>28205</v>
      </c>
      <c r="O4379" t="str">
        <f>VLOOKUP(J4379,location[#All],6,)</f>
        <v>South</v>
      </c>
    </row>
    <row r="4380" spans="1:15" x14ac:dyDescent="0.25">
      <c r="A4380" t="s">
        <v>4308</v>
      </c>
      <c r="B4380" t="s">
        <v>1525</v>
      </c>
      <c r="C4380" s="1">
        <v>42615</v>
      </c>
      <c r="D4380" s="1">
        <v>42619</v>
      </c>
      <c r="E4380" t="s">
        <v>15</v>
      </c>
      <c r="F4380">
        <v>101268</v>
      </c>
      <c r="G4380">
        <v>3</v>
      </c>
      <c r="H4380">
        <v>2</v>
      </c>
      <c r="I4380">
        <v>303804</v>
      </c>
      <c r="J4380" s="1" t="str">
        <f>INDEX(location!A:A,MATCH('Tabela Total'!A4380,location!A:A,0))</f>
        <v>CA-2016-106950</v>
      </c>
      <c r="K4380" s="1" t="str">
        <f>VLOOKUP(J4380,location[#All],2,FALSE)</f>
        <v>United States</v>
      </c>
      <c r="L4380" t="str">
        <f>VLOOKUP(J4380,location[#All],3,)</f>
        <v>Charlotte</v>
      </c>
      <c r="M4380" t="str">
        <f>VLOOKUP(J4380,location[#All],4,)</f>
        <v>North Carolina</v>
      </c>
      <c r="N4380">
        <f>VLOOKUP(J4380,location[#All],5,)</f>
        <v>28205</v>
      </c>
      <c r="O4380" t="str">
        <f>VLOOKUP(J4380,location[#All],6,)</f>
        <v>South</v>
      </c>
    </row>
    <row r="4381" spans="1:15" x14ac:dyDescent="0.25">
      <c r="A4381" t="s">
        <v>4308</v>
      </c>
      <c r="B4381" t="s">
        <v>1525</v>
      </c>
      <c r="C4381" s="1">
        <v>42615</v>
      </c>
      <c r="D4381" s="1">
        <v>42619</v>
      </c>
      <c r="E4381" t="s">
        <v>15</v>
      </c>
      <c r="F4381">
        <v>1722</v>
      </c>
      <c r="G4381">
        <v>5</v>
      </c>
      <c r="H4381">
        <v>7</v>
      </c>
      <c r="I4381">
        <v>-12628</v>
      </c>
      <c r="J4381" s="1" t="str">
        <f>INDEX(location!A:A,MATCH('Tabela Total'!A4381,location!A:A,0))</f>
        <v>CA-2016-106950</v>
      </c>
      <c r="K4381" s="1" t="str">
        <f>VLOOKUP(J4381,location[#All],2,FALSE)</f>
        <v>United States</v>
      </c>
      <c r="L4381" t="str">
        <f>VLOOKUP(J4381,location[#All],3,)</f>
        <v>Charlotte</v>
      </c>
      <c r="M4381" t="str">
        <f>VLOOKUP(J4381,location[#All],4,)</f>
        <v>North Carolina</v>
      </c>
      <c r="N4381">
        <f>VLOOKUP(J4381,location[#All],5,)</f>
        <v>28205</v>
      </c>
      <c r="O4381" t="str">
        <f>VLOOKUP(J4381,location[#All],6,)</f>
        <v>South</v>
      </c>
    </row>
    <row r="4382" spans="1:15" x14ac:dyDescent="0.25">
      <c r="A4382" t="s">
        <v>4723</v>
      </c>
      <c r="B4382" t="s">
        <v>1525</v>
      </c>
      <c r="C4382" s="1">
        <v>42972</v>
      </c>
      <c r="D4382" s="1">
        <v>42974</v>
      </c>
      <c r="E4382" t="s">
        <v>44</v>
      </c>
      <c r="F4382">
        <v>25696</v>
      </c>
      <c r="G4382">
        <v>2</v>
      </c>
      <c r="H4382">
        <v>2</v>
      </c>
      <c r="I4382">
        <v>19272</v>
      </c>
      <c r="J4382" s="1" t="str">
        <f>INDEX(location!A:A,MATCH('Tabela Total'!A4382,location!A:A,0))</f>
        <v>US-2017-105697</v>
      </c>
      <c r="K4382" s="1" t="str">
        <f>VLOOKUP(J4382,location[#All],2,FALSE)</f>
        <v>United States</v>
      </c>
      <c r="L4382" t="str">
        <f>VLOOKUP(J4382,location[#All],3,)</f>
        <v>Cleveland</v>
      </c>
      <c r="M4382" t="str">
        <f>VLOOKUP(J4382,location[#All],4,)</f>
        <v>Ohio</v>
      </c>
      <c r="N4382">
        <f>VLOOKUP(J4382,location[#All],5,)</f>
        <v>44105</v>
      </c>
      <c r="O4382" t="str">
        <f>VLOOKUP(J4382,location[#All],6,)</f>
        <v>East</v>
      </c>
    </row>
    <row r="4383" spans="1:15" x14ac:dyDescent="0.25">
      <c r="A4383" t="s">
        <v>4892</v>
      </c>
      <c r="B4383" t="s">
        <v>1525</v>
      </c>
      <c r="C4383" s="1">
        <v>42729</v>
      </c>
      <c r="D4383" s="1">
        <v>42735</v>
      </c>
      <c r="E4383" t="s">
        <v>15</v>
      </c>
      <c r="F4383">
        <v>2563056</v>
      </c>
      <c r="G4383">
        <v>8</v>
      </c>
      <c r="H4383">
        <v>1</v>
      </c>
      <c r="I4383">
        <v>3132624</v>
      </c>
      <c r="J4383" s="1" t="str">
        <f>INDEX(location!A:A,MATCH('Tabela Total'!A4383,location!A:A,0))</f>
        <v>CA-2016-169670</v>
      </c>
      <c r="K4383" s="1" t="str">
        <f>VLOOKUP(J4383,location[#All],2,FALSE)</f>
        <v>United States</v>
      </c>
      <c r="L4383" t="str">
        <f>VLOOKUP(J4383,location[#All],3,)</f>
        <v>New York City</v>
      </c>
      <c r="M4383" t="str">
        <f>VLOOKUP(J4383,location[#All],4,)</f>
        <v>New York</v>
      </c>
      <c r="N4383">
        <f>VLOOKUP(J4383,location[#All],5,)</f>
        <v>10009</v>
      </c>
      <c r="O4383" t="str">
        <f>VLOOKUP(J4383,location[#All],6,)</f>
        <v>East</v>
      </c>
    </row>
    <row r="4384" spans="1:15" x14ac:dyDescent="0.25">
      <c r="A4384" t="s">
        <v>4997</v>
      </c>
      <c r="B4384" t="s">
        <v>1525</v>
      </c>
      <c r="C4384" s="1">
        <v>41876</v>
      </c>
      <c r="D4384" s="1">
        <v>41880</v>
      </c>
      <c r="E4384" t="s">
        <v>15</v>
      </c>
      <c r="F4384">
        <v>2568</v>
      </c>
      <c r="G4384">
        <v>3</v>
      </c>
      <c r="H4384">
        <v>8</v>
      </c>
      <c r="I4384">
        <v>-39804</v>
      </c>
      <c r="J4384" s="1" t="str">
        <f>INDEX(location!A:A,MATCH('Tabela Total'!A4384,location!A:A,0))</f>
        <v>CA-2014-126200</v>
      </c>
      <c r="K4384" s="1" t="str">
        <f>VLOOKUP(J4384,location[#All],2,FALSE)</f>
        <v>United States</v>
      </c>
      <c r="L4384" t="str">
        <f>VLOOKUP(J4384,location[#All],3,)</f>
        <v>Houston</v>
      </c>
      <c r="M4384" t="str">
        <f>VLOOKUP(J4384,location[#All],4,)</f>
        <v>Texas</v>
      </c>
      <c r="N4384">
        <f>VLOOKUP(J4384,location[#All],5,)</f>
        <v>77070</v>
      </c>
      <c r="O4384" t="str">
        <f>VLOOKUP(J4384,location[#All],6,)</f>
        <v>Central</v>
      </c>
    </row>
    <row r="4385" spans="1:15" x14ac:dyDescent="0.25">
      <c r="A4385" t="s">
        <v>4997</v>
      </c>
      <c r="B4385" t="s">
        <v>1525</v>
      </c>
      <c r="C4385" s="1">
        <v>41876</v>
      </c>
      <c r="D4385" s="1">
        <v>41880</v>
      </c>
      <c r="E4385" t="s">
        <v>15</v>
      </c>
      <c r="F4385">
        <v>12384</v>
      </c>
      <c r="G4385">
        <v>3</v>
      </c>
      <c r="H4385">
        <v>8</v>
      </c>
      <c r="I4385">
        <v>-198144</v>
      </c>
      <c r="J4385" s="1" t="str">
        <f>INDEX(location!A:A,MATCH('Tabela Total'!A4385,location!A:A,0))</f>
        <v>CA-2014-126200</v>
      </c>
      <c r="K4385" s="1" t="str">
        <f>VLOOKUP(J4385,location[#All],2,FALSE)</f>
        <v>United States</v>
      </c>
      <c r="L4385" t="str">
        <f>VLOOKUP(J4385,location[#All],3,)</f>
        <v>Houston</v>
      </c>
      <c r="M4385" t="str">
        <f>VLOOKUP(J4385,location[#All],4,)</f>
        <v>Texas</v>
      </c>
      <c r="N4385">
        <f>VLOOKUP(J4385,location[#All],5,)</f>
        <v>77070</v>
      </c>
      <c r="O4385" t="str">
        <f>VLOOKUP(J4385,location[#All],6,)</f>
        <v>Central</v>
      </c>
    </row>
    <row r="4386" spans="1:15" x14ac:dyDescent="0.25">
      <c r="A4386" t="s">
        <v>5182</v>
      </c>
      <c r="B4386" t="s">
        <v>1525</v>
      </c>
      <c r="C4386" s="1">
        <v>42901</v>
      </c>
      <c r="D4386" s="1">
        <v>42905</v>
      </c>
      <c r="E4386" t="s">
        <v>15</v>
      </c>
      <c r="F4386">
        <v>698352</v>
      </c>
      <c r="G4386">
        <v>3</v>
      </c>
      <c r="H4386">
        <v>2</v>
      </c>
      <c r="I4386">
        <v>523764</v>
      </c>
      <c r="J4386" s="1" t="str">
        <f>INDEX(location!A:A,MATCH('Tabela Total'!A4386,location!A:A,0))</f>
        <v>CA-2017-126914</v>
      </c>
      <c r="K4386" s="1" t="str">
        <f>VLOOKUP(J4386,location[#All],2,FALSE)</f>
        <v>United States</v>
      </c>
      <c r="L4386" t="str">
        <f>VLOOKUP(J4386,location[#All],3,)</f>
        <v>Monroe</v>
      </c>
      <c r="M4386" t="str">
        <f>VLOOKUP(J4386,location[#All],4,)</f>
        <v>North Carolina</v>
      </c>
      <c r="N4386">
        <f>VLOOKUP(J4386,location[#All],5,)</f>
        <v>28110</v>
      </c>
      <c r="O4386" t="str">
        <f>VLOOKUP(J4386,location[#All],6,)</f>
        <v>South</v>
      </c>
    </row>
    <row r="4387" spans="1:15" x14ac:dyDescent="0.25">
      <c r="A4387" t="s">
        <v>5182</v>
      </c>
      <c r="B4387" t="s">
        <v>1525</v>
      </c>
      <c r="C4387" s="1">
        <v>42901</v>
      </c>
      <c r="D4387" s="1">
        <v>42905</v>
      </c>
      <c r="E4387" t="s">
        <v>15</v>
      </c>
      <c r="F4387">
        <v>77728</v>
      </c>
      <c r="G4387">
        <v>2</v>
      </c>
      <c r="H4387">
        <v>2</v>
      </c>
      <c r="I4387">
        <v>-38864</v>
      </c>
      <c r="J4387" s="1" t="str">
        <f>INDEX(location!A:A,MATCH('Tabela Total'!A4387,location!A:A,0))</f>
        <v>CA-2017-126914</v>
      </c>
      <c r="K4387" s="1" t="str">
        <f>VLOOKUP(J4387,location[#All],2,FALSE)</f>
        <v>United States</v>
      </c>
      <c r="L4387" t="str">
        <f>VLOOKUP(J4387,location[#All],3,)</f>
        <v>Monroe</v>
      </c>
      <c r="M4387" t="str">
        <f>VLOOKUP(J4387,location[#All],4,)</f>
        <v>North Carolina</v>
      </c>
      <c r="N4387">
        <f>VLOOKUP(J4387,location[#All],5,)</f>
        <v>28110</v>
      </c>
      <c r="O4387" t="str">
        <f>VLOOKUP(J4387,location[#All],6,)</f>
        <v>South</v>
      </c>
    </row>
    <row r="4388" spans="1:15" x14ac:dyDescent="0.25">
      <c r="A4388" t="s">
        <v>5694</v>
      </c>
      <c r="B4388" t="s">
        <v>1525</v>
      </c>
      <c r="C4388" s="1">
        <v>43053</v>
      </c>
      <c r="D4388" s="1">
        <v>43058</v>
      </c>
      <c r="E4388" t="s">
        <v>15</v>
      </c>
      <c r="F4388">
        <v>3424</v>
      </c>
      <c r="G4388">
        <v>8</v>
      </c>
      <c r="H4388">
        <v>0</v>
      </c>
      <c r="I4388">
        <v>99296</v>
      </c>
      <c r="J4388" s="1" t="str">
        <f>INDEX(location!A:A,MATCH('Tabela Total'!A4388,location!A:A,0))</f>
        <v>CA-2017-124261</v>
      </c>
      <c r="K4388" s="1" t="str">
        <f>VLOOKUP(J4388,location[#All],2,FALSE)</f>
        <v>United States</v>
      </c>
      <c r="L4388" t="str">
        <f>VLOOKUP(J4388,location[#All],3,)</f>
        <v>Los Angeles</v>
      </c>
      <c r="M4388" t="str">
        <f>VLOOKUP(J4388,location[#All],4,)</f>
        <v>California</v>
      </c>
      <c r="N4388">
        <f>VLOOKUP(J4388,location[#All],5,)</f>
        <v>90049</v>
      </c>
      <c r="O4388" t="str">
        <f>VLOOKUP(J4388,location[#All],6,)</f>
        <v>West</v>
      </c>
    </row>
    <row r="4389" spans="1:15" x14ac:dyDescent="0.25">
      <c r="A4389" t="s">
        <v>77</v>
      </c>
      <c r="B4389" t="s">
        <v>78</v>
      </c>
      <c r="C4389" s="1">
        <v>42120</v>
      </c>
      <c r="D4389" s="1">
        <v>42126</v>
      </c>
      <c r="E4389" t="s">
        <v>15</v>
      </c>
      <c r="F4389">
        <v>831936</v>
      </c>
      <c r="G4389">
        <v>8</v>
      </c>
      <c r="H4389">
        <v>2</v>
      </c>
      <c r="I4389">
        <v>-1143912</v>
      </c>
      <c r="J4389" s="1" t="str">
        <f>INDEX(location!A:A,MATCH('Tabela Total'!A4389,location!A:A,0))</f>
        <v>US-2015-134026</v>
      </c>
      <c r="K4389" s="1" t="str">
        <f>VLOOKUP(J4389,location[#All],2,FALSE)</f>
        <v>United States</v>
      </c>
      <c r="L4389" t="str">
        <f>VLOOKUP(J4389,location[#All],3,)</f>
        <v>Memphis</v>
      </c>
      <c r="M4389" t="str">
        <f>VLOOKUP(J4389,location[#All],4,)</f>
        <v>Tennessee</v>
      </c>
      <c r="N4389">
        <f>VLOOKUP(J4389,location[#All],5,)</f>
        <v>38109</v>
      </c>
      <c r="O4389" t="str">
        <f>VLOOKUP(J4389,location[#All],6,)</f>
        <v>South</v>
      </c>
    </row>
    <row r="4390" spans="1:15" x14ac:dyDescent="0.25">
      <c r="A4390" t="s">
        <v>77</v>
      </c>
      <c r="B4390" t="s">
        <v>78</v>
      </c>
      <c r="C4390" s="1">
        <v>42120</v>
      </c>
      <c r="D4390" s="1">
        <v>42126</v>
      </c>
      <c r="E4390" t="s">
        <v>15</v>
      </c>
      <c r="F4390">
        <v>9704</v>
      </c>
      <c r="G4390">
        <v>2</v>
      </c>
      <c r="H4390">
        <v>2</v>
      </c>
      <c r="I4390">
        <v>1213</v>
      </c>
      <c r="J4390" s="1" t="str">
        <f>INDEX(location!A:A,MATCH('Tabela Total'!A4390,location!A:A,0))</f>
        <v>US-2015-134026</v>
      </c>
      <c r="K4390" s="1" t="str">
        <f>VLOOKUP(J4390,location[#All],2,FALSE)</f>
        <v>United States</v>
      </c>
      <c r="L4390" t="str">
        <f>VLOOKUP(J4390,location[#All],3,)</f>
        <v>Memphis</v>
      </c>
      <c r="M4390" t="str">
        <f>VLOOKUP(J4390,location[#All],4,)</f>
        <v>Tennessee</v>
      </c>
      <c r="N4390">
        <f>VLOOKUP(J4390,location[#All],5,)</f>
        <v>38109</v>
      </c>
      <c r="O4390" t="str">
        <f>VLOOKUP(J4390,location[#All],6,)</f>
        <v>South</v>
      </c>
    </row>
    <row r="4391" spans="1:15" x14ac:dyDescent="0.25">
      <c r="A4391" t="s">
        <v>77</v>
      </c>
      <c r="B4391" t="s">
        <v>78</v>
      </c>
      <c r="C4391" s="1">
        <v>42120</v>
      </c>
      <c r="D4391" s="1">
        <v>42126</v>
      </c>
      <c r="E4391" t="s">
        <v>15</v>
      </c>
      <c r="F4391">
        <v>72784</v>
      </c>
      <c r="G4391">
        <v>1</v>
      </c>
      <c r="H4391">
        <v>2</v>
      </c>
      <c r="I4391">
        <v>-18196</v>
      </c>
      <c r="J4391" s="1" t="str">
        <f>INDEX(location!A:A,MATCH('Tabela Total'!A4391,location!A:A,0))</f>
        <v>US-2015-134026</v>
      </c>
      <c r="K4391" s="1" t="str">
        <f>VLOOKUP(J4391,location[#All],2,FALSE)</f>
        <v>United States</v>
      </c>
      <c r="L4391" t="str">
        <f>VLOOKUP(J4391,location[#All],3,)</f>
        <v>Memphis</v>
      </c>
      <c r="M4391" t="str">
        <f>VLOOKUP(J4391,location[#All],4,)</f>
        <v>Tennessee</v>
      </c>
      <c r="N4391">
        <f>VLOOKUP(J4391,location[#All],5,)</f>
        <v>38109</v>
      </c>
      <c r="O4391" t="str">
        <f>VLOOKUP(J4391,location[#All],6,)</f>
        <v>South</v>
      </c>
    </row>
    <row r="4392" spans="1:15" x14ac:dyDescent="0.25">
      <c r="A4392" t="s">
        <v>81</v>
      </c>
      <c r="B4392" t="s">
        <v>78</v>
      </c>
      <c r="C4392" s="1">
        <v>41969</v>
      </c>
      <c r="D4392" s="1">
        <v>41974</v>
      </c>
      <c r="E4392" t="s">
        <v>10</v>
      </c>
      <c r="F4392">
        <v>193</v>
      </c>
      <c r="G4392">
        <v>5</v>
      </c>
      <c r="H4392">
        <v>6</v>
      </c>
      <c r="I4392">
        <v>-14475</v>
      </c>
      <c r="J4392" s="1" t="str">
        <f>INDEX(location!A:A,MATCH('Tabela Total'!A4392,location!A:A,0))</f>
        <v>US-2014-147606</v>
      </c>
      <c r="K4392" s="1" t="str">
        <f>VLOOKUP(J4392,location[#All],2,FALSE)</f>
        <v>United States</v>
      </c>
      <c r="L4392" t="str">
        <f>VLOOKUP(J4392,location[#All],3,)</f>
        <v>Houston</v>
      </c>
      <c r="M4392" t="str">
        <f>VLOOKUP(J4392,location[#All],4,)</f>
        <v>Texas</v>
      </c>
      <c r="N4392">
        <f>VLOOKUP(J4392,location[#All],5,)</f>
        <v>77070</v>
      </c>
      <c r="O4392" t="str">
        <f>VLOOKUP(J4392,location[#All],6,)</f>
        <v>Central</v>
      </c>
    </row>
    <row r="4393" spans="1:15" x14ac:dyDescent="0.25">
      <c r="A4393" t="s">
        <v>179</v>
      </c>
      <c r="B4393" t="s">
        <v>78</v>
      </c>
      <c r="C4393" s="1">
        <v>42329</v>
      </c>
      <c r="D4393" s="1">
        <v>42331</v>
      </c>
      <c r="E4393" t="s">
        <v>10</v>
      </c>
      <c r="F4393">
        <v>396802</v>
      </c>
      <c r="G4393">
        <v>7</v>
      </c>
      <c r="H4393">
        <v>3</v>
      </c>
      <c r="I4393">
        <v>-113372</v>
      </c>
      <c r="J4393" s="1" t="str">
        <f>INDEX(location!A:A,MATCH('Tabela Total'!A4393,location!A:A,0))</f>
        <v>US-2015-101511</v>
      </c>
      <c r="K4393" s="1" t="str">
        <f>VLOOKUP(J4393,location[#All],2,FALSE)</f>
        <v>United States</v>
      </c>
      <c r="L4393" t="str">
        <f>VLOOKUP(J4393,location[#All],3,)</f>
        <v>Newark</v>
      </c>
      <c r="M4393" t="str">
        <f>VLOOKUP(J4393,location[#All],4,)</f>
        <v>Ohio</v>
      </c>
      <c r="N4393">
        <f>VLOOKUP(J4393,location[#All],5,)</f>
        <v>43055</v>
      </c>
      <c r="O4393" t="str">
        <f>VLOOKUP(J4393,location[#All],6,)</f>
        <v>East</v>
      </c>
    </row>
    <row r="4394" spans="1:15" x14ac:dyDescent="0.25">
      <c r="A4394" t="s">
        <v>179</v>
      </c>
      <c r="B4394" t="s">
        <v>78</v>
      </c>
      <c r="C4394" s="1">
        <v>42329</v>
      </c>
      <c r="D4394" s="1">
        <v>42331</v>
      </c>
      <c r="E4394" t="s">
        <v>10</v>
      </c>
      <c r="F4394">
        <v>1588</v>
      </c>
      <c r="G4394">
        <v>5</v>
      </c>
      <c r="H4394">
        <v>2</v>
      </c>
      <c r="I4394">
        <v>-37715</v>
      </c>
      <c r="J4394" s="1" t="str">
        <f>INDEX(location!A:A,MATCH('Tabela Total'!A4394,location!A:A,0))</f>
        <v>US-2015-101511</v>
      </c>
      <c r="K4394" s="1" t="str">
        <f>VLOOKUP(J4394,location[#All],2,FALSE)</f>
        <v>United States</v>
      </c>
      <c r="L4394" t="str">
        <f>VLOOKUP(J4394,location[#All],3,)</f>
        <v>Newark</v>
      </c>
      <c r="M4394" t="str">
        <f>VLOOKUP(J4394,location[#All],4,)</f>
        <v>Ohio</v>
      </c>
      <c r="N4394">
        <f>VLOOKUP(J4394,location[#All],5,)</f>
        <v>43055</v>
      </c>
      <c r="O4394" t="str">
        <f>VLOOKUP(J4394,location[#All],6,)</f>
        <v>East</v>
      </c>
    </row>
    <row r="4395" spans="1:15" x14ac:dyDescent="0.25">
      <c r="A4395" t="s">
        <v>377</v>
      </c>
      <c r="B4395" t="s">
        <v>78</v>
      </c>
      <c r="C4395" s="1">
        <v>41812</v>
      </c>
      <c r="D4395" s="1">
        <v>41815</v>
      </c>
      <c r="E4395" t="s">
        <v>44</v>
      </c>
      <c r="F4395">
        <v>196752</v>
      </c>
      <c r="G4395">
        <v>6</v>
      </c>
      <c r="H4395">
        <v>2</v>
      </c>
      <c r="I4395">
        <v>565662</v>
      </c>
      <c r="J4395" s="1" t="str">
        <f>INDEX(location!A:A,MATCH('Tabela Total'!A4395,location!A:A,0))</f>
        <v>CA-2014-142048</v>
      </c>
      <c r="K4395" s="1" t="str">
        <f>VLOOKUP(J4395,location[#All],2,FALSE)</f>
        <v>United States</v>
      </c>
      <c r="L4395" t="str">
        <f>VLOOKUP(J4395,location[#All],3,)</f>
        <v>Louisville</v>
      </c>
      <c r="M4395" t="str">
        <f>VLOOKUP(J4395,location[#All],4,)</f>
        <v>Colorado</v>
      </c>
      <c r="N4395">
        <f>VLOOKUP(J4395,location[#All],5,)</f>
        <v>80027</v>
      </c>
      <c r="O4395" t="str">
        <f>VLOOKUP(J4395,location[#All],6,)</f>
        <v>West</v>
      </c>
    </row>
    <row r="4396" spans="1:15" x14ac:dyDescent="0.25">
      <c r="A4396" t="s">
        <v>711</v>
      </c>
      <c r="B4396" t="s">
        <v>78</v>
      </c>
      <c r="C4396" s="1">
        <v>42902</v>
      </c>
      <c r="D4396" s="1">
        <v>42907</v>
      </c>
      <c r="E4396" t="s">
        <v>10</v>
      </c>
      <c r="F4396">
        <v>30196</v>
      </c>
      <c r="G4396">
        <v>2</v>
      </c>
      <c r="H4396">
        <v>0</v>
      </c>
      <c r="I4396">
        <v>90588</v>
      </c>
      <c r="J4396" s="1" t="str">
        <f>INDEX(location!A:A,MATCH('Tabela Total'!A4396,location!A:A,0))</f>
        <v>CA-2017-129462</v>
      </c>
      <c r="K4396" s="1" t="str">
        <f>VLOOKUP(J4396,location[#All],2,FALSE)</f>
        <v>United States</v>
      </c>
      <c r="L4396" t="str">
        <f>VLOOKUP(J4396,location[#All],3,)</f>
        <v>Florence</v>
      </c>
      <c r="M4396" t="str">
        <f>VLOOKUP(J4396,location[#All],4,)</f>
        <v>Kentucky</v>
      </c>
      <c r="N4396">
        <f>VLOOKUP(J4396,location[#All],5,)</f>
        <v>41042</v>
      </c>
      <c r="O4396" t="str">
        <f>VLOOKUP(J4396,location[#All],6,)</f>
        <v>South</v>
      </c>
    </row>
    <row r="4397" spans="1:15" x14ac:dyDescent="0.25">
      <c r="A4397" t="s">
        <v>711</v>
      </c>
      <c r="B4397" t="s">
        <v>78</v>
      </c>
      <c r="C4397" s="1">
        <v>42902</v>
      </c>
      <c r="D4397" s="1">
        <v>42907</v>
      </c>
      <c r="E4397" t="s">
        <v>10</v>
      </c>
      <c r="F4397">
        <v>18066</v>
      </c>
      <c r="G4397">
        <v>3</v>
      </c>
      <c r="H4397">
        <v>0</v>
      </c>
      <c r="I4397">
        <v>505848</v>
      </c>
      <c r="J4397" s="1" t="str">
        <f>INDEX(location!A:A,MATCH('Tabela Total'!A4397,location!A:A,0))</f>
        <v>CA-2017-129462</v>
      </c>
      <c r="K4397" s="1" t="str">
        <f>VLOOKUP(J4397,location[#All],2,FALSE)</f>
        <v>United States</v>
      </c>
      <c r="L4397" t="str">
        <f>VLOOKUP(J4397,location[#All],3,)</f>
        <v>Florence</v>
      </c>
      <c r="M4397" t="str">
        <f>VLOOKUP(J4397,location[#All],4,)</f>
        <v>Kentucky</v>
      </c>
      <c r="N4397">
        <f>VLOOKUP(J4397,location[#All],5,)</f>
        <v>41042</v>
      </c>
      <c r="O4397" t="str">
        <f>VLOOKUP(J4397,location[#All],6,)</f>
        <v>South</v>
      </c>
    </row>
    <row r="4398" spans="1:15" x14ac:dyDescent="0.25">
      <c r="A4398" t="s">
        <v>711</v>
      </c>
      <c r="B4398" t="s">
        <v>78</v>
      </c>
      <c r="C4398" s="1">
        <v>42902</v>
      </c>
      <c r="D4398" s="1">
        <v>42907</v>
      </c>
      <c r="E4398" t="s">
        <v>10</v>
      </c>
      <c r="F4398">
        <v>19198</v>
      </c>
      <c r="G4398">
        <v>2</v>
      </c>
      <c r="H4398">
        <v>0</v>
      </c>
      <c r="I4398">
        <v>518346</v>
      </c>
      <c r="J4398" s="1" t="str">
        <f>INDEX(location!A:A,MATCH('Tabela Total'!A4398,location!A:A,0))</f>
        <v>CA-2017-129462</v>
      </c>
      <c r="K4398" s="1" t="str">
        <f>VLOOKUP(J4398,location[#All],2,FALSE)</f>
        <v>United States</v>
      </c>
      <c r="L4398" t="str">
        <f>VLOOKUP(J4398,location[#All],3,)</f>
        <v>Florence</v>
      </c>
      <c r="M4398" t="str">
        <f>VLOOKUP(J4398,location[#All],4,)</f>
        <v>Kentucky</v>
      </c>
      <c r="N4398">
        <f>VLOOKUP(J4398,location[#All],5,)</f>
        <v>41042</v>
      </c>
      <c r="O4398" t="str">
        <f>VLOOKUP(J4398,location[#All],6,)</f>
        <v>South</v>
      </c>
    </row>
    <row r="4399" spans="1:15" x14ac:dyDescent="0.25">
      <c r="A4399" t="s">
        <v>711</v>
      </c>
      <c r="B4399" t="s">
        <v>78</v>
      </c>
      <c r="C4399" s="1">
        <v>42902</v>
      </c>
      <c r="D4399" s="1">
        <v>42907</v>
      </c>
      <c r="E4399" t="s">
        <v>10</v>
      </c>
      <c r="F4399">
        <v>6599</v>
      </c>
      <c r="G4399">
        <v>1</v>
      </c>
      <c r="H4399">
        <v>0</v>
      </c>
      <c r="I4399">
        <v>171574</v>
      </c>
      <c r="J4399" s="1" t="str">
        <f>INDEX(location!A:A,MATCH('Tabela Total'!A4399,location!A:A,0))</f>
        <v>CA-2017-129462</v>
      </c>
      <c r="K4399" s="1" t="str">
        <f>VLOOKUP(J4399,location[#All],2,FALSE)</f>
        <v>United States</v>
      </c>
      <c r="L4399" t="str">
        <f>VLOOKUP(J4399,location[#All],3,)</f>
        <v>Florence</v>
      </c>
      <c r="M4399" t="str">
        <f>VLOOKUP(J4399,location[#All],4,)</f>
        <v>Kentucky</v>
      </c>
      <c r="N4399">
        <f>VLOOKUP(J4399,location[#All],5,)</f>
        <v>41042</v>
      </c>
      <c r="O4399" t="str">
        <f>VLOOKUP(J4399,location[#All],6,)</f>
        <v>South</v>
      </c>
    </row>
    <row r="4400" spans="1:15" x14ac:dyDescent="0.25">
      <c r="A4400" t="s">
        <v>977</v>
      </c>
      <c r="B4400" t="s">
        <v>78</v>
      </c>
      <c r="C4400" s="1">
        <v>42705</v>
      </c>
      <c r="D4400" s="1">
        <v>42709</v>
      </c>
      <c r="E4400" t="s">
        <v>15</v>
      </c>
      <c r="F4400">
        <v>1725</v>
      </c>
      <c r="G4400">
        <v>2</v>
      </c>
      <c r="H4400">
        <v>0</v>
      </c>
      <c r="I4400">
        <v>5175</v>
      </c>
      <c r="J4400" s="1" t="str">
        <f>INDEX(location!A:A,MATCH('Tabela Total'!A4400,location!A:A,0))</f>
        <v>CA-2016-113621</v>
      </c>
      <c r="K4400" s="1" t="str">
        <f>VLOOKUP(J4400,location[#All],2,FALSE)</f>
        <v>United States</v>
      </c>
      <c r="L4400" t="str">
        <f>VLOOKUP(J4400,location[#All],3,)</f>
        <v>Rockville</v>
      </c>
      <c r="M4400" t="str">
        <f>VLOOKUP(J4400,location[#All],4,)</f>
        <v>Maryland</v>
      </c>
      <c r="N4400">
        <f>VLOOKUP(J4400,location[#All],5,)</f>
        <v>20852</v>
      </c>
      <c r="O4400" t="str">
        <f>VLOOKUP(J4400,location[#All],6,)</f>
        <v>East</v>
      </c>
    </row>
    <row r="4401" spans="1:15" x14ac:dyDescent="0.25">
      <c r="A4401" t="s">
        <v>977</v>
      </c>
      <c r="B4401" t="s">
        <v>78</v>
      </c>
      <c r="C4401" s="1">
        <v>42705</v>
      </c>
      <c r="D4401" s="1">
        <v>42709</v>
      </c>
      <c r="E4401" t="s">
        <v>15</v>
      </c>
      <c r="F4401">
        <v>17997</v>
      </c>
      <c r="G4401">
        <v>3</v>
      </c>
      <c r="H4401">
        <v>0</v>
      </c>
      <c r="I4401">
        <v>449925</v>
      </c>
      <c r="J4401" s="1" t="str">
        <f>INDEX(location!A:A,MATCH('Tabela Total'!A4401,location!A:A,0))</f>
        <v>CA-2016-113621</v>
      </c>
      <c r="K4401" s="1" t="str">
        <f>VLOOKUP(J4401,location[#All],2,FALSE)</f>
        <v>United States</v>
      </c>
      <c r="L4401" t="str">
        <f>VLOOKUP(J4401,location[#All],3,)</f>
        <v>Rockville</v>
      </c>
      <c r="M4401" t="str">
        <f>VLOOKUP(J4401,location[#All],4,)</f>
        <v>Maryland</v>
      </c>
      <c r="N4401">
        <f>VLOOKUP(J4401,location[#All],5,)</f>
        <v>20852</v>
      </c>
      <c r="O4401" t="str">
        <f>VLOOKUP(J4401,location[#All],6,)</f>
        <v>East</v>
      </c>
    </row>
    <row r="4402" spans="1:15" x14ac:dyDescent="0.25">
      <c r="A4402" t="s">
        <v>1152</v>
      </c>
      <c r="B4402" t="s">
        <v>78</v>
      </c>
      <c r="C4402" s="1">
        <v>42292</v>
      </c>
      <c r="D4402" s="1">
        <v>42292</v>
      </c>
      <c r="E4402" t="s">
        <v>327</v>
      </c>
      <c r="F4402">
        <v>26388</v>
      </c>
      <c r="G4402">
        <v>3</v>
      </c>
      <c r="H4402">
        <v>2</v>
      </c>
      <c r="I4402">
        <v>428805</v>
      </c>
      <c r="J4402" s="1" t="str">
        <f>INDEX(location!A:A,MATCH('Tabela Total'!A4402,location!A:A,0))</f>
        <v>CA-2015-139731</v>
      </c>
      <c r="K4402" s="1" t="str">
        <f>VLOOKUP(J4402,location[#All],2,FALSE)</f>
        <v>United States</v>
      </c>
      <c r="L4402" t="str">
        <f>VLOOKUP(J4402,location[#All],3,)</f>
        <v>Amarillo</v>
      </c>
      <c r="M4402" t="str">
        <f>VLOOKUP(J4402,location[#All],4,)</f>
        <v>Texas</v>
      </c>
      <c r="N4402">
        <f>VLOOKUP(J4402,location[#All],5,)</f>
        <v>79109</v>
      </c>
      <c r="O4402" t="str">
        <f>VLOOKUP(J4402,location[#All],6,)</f>
        <v>Central</v>
      </c>
    </row>
    <row r="4403" spans="1:15" x14ac:dyDescent="0.25">
      <c r="A4403" t="s">
        <v>1152</v>
      </c>
      <c r="B4403" t="s">
        <v>78</v>
      </c>
      <c r="C4403" s="1">
        <v>42292</v>
      </c>
      <c r="D4403" s="1">
        <v>42292</v>
      </c>
      <c r="E4403" t="s">
        <v>327</v>
      </c>
      <c r="F4403">
        <v>245343</v>
      </c>
      <c r="G4403">
        <v>5</v>
      </c>
      <c r="H4403">
        <v>3</v>
      </c>
      <c r="I4403">
        <v>-35049</v>
      </c>
      <c r="J4403" s="1" t="str">
        <f>INDEX(location!A:A,MATCH('Tabela Total'!A4403,location!A:A,0))</f>
        <v>CA-2015-139731</v>
      </c>
      <c r="K4403" s="1" t="str">
        <f>VLOOKUP(J4403,location[#All],2,FALSE)</f>
        <v>United States</v>
      </c>
      <c r="L4403" t="str">
        <f>VLOOKUP(J4403,location[#All],3,)</f>
        <v>Amarillo</v>
      </c>
      <c r="M4403" t="str">
        <f>VLOOKUP(J4403,location[#All],4,)</f>
        <v>Texas</v>
      </c>
      <c r="N4403">
        <f>VLOOKUP(J4403,location[#All],5,)</f>
        <v>79109</v>
      </c>
      <c r="O4403" t="str">
        <f>VLOOKUP(J4403,location[#All],6,)</f>
        <v>Central</v>
      </c>
    </row>
    <row r="4404" spans="1:15" x14ac:dyDescent="0.25">
      <c r="A4404" t="s">
        <v>1894</v>
      </c>
      <c r="B4404" t="s">
        <v>78</v>
      </c>
      <c r="C4404" s="1">
        <v>42841</v>
      </c>
      <c r="D4404" s="1">
        <v>42845</v>
      </c>
      <c r="E4404" t="s">
        <v>15</v>
      </c>
      <c r="F4404">
        <v>20592</v>
      </c>
      <c r="G4404">
        <v>4</v>
      </c>
      <c r="H4404">
        <v>0</v>
      </c>
      <c r="I4404">
        <v>20592</v>
      </c>
      <c r="J4404" s="1" t="str">
        <f>INDEX(location!A:A,MATCH('Tabela Total'!A4404,location!A:A,0))</f>
        <v>CA-2017-108070</v>
      </c>
      <c r="K4404" s="1" t="str">
        <f>VLOOKUP(J4404,location[#All],2,FALSE)</f>
        <v>United States</v>
      </c>
      <c r="L4404" t="str">
        <f>VLOOKUP(J4404,location[#All],3,)</f>
        <v>San Jose</v>
      </c>
      <c r="M4404" t="str">
        <f>VLOOKUP(J4404,location[#All],4,)</f>
        <v>California</v>
      </c>
      <c r="N4404">
        <f>VLOOKUP(J4404,location[#All],5,)</f>
        <v>95123</v>
      </c>
      <c r="O4404" t="str">
        <f>VLOOKUP(J4404,location[#All],6,)</f>
        <v>West</v>
      </c>
    </row>
    <row r="4405" spans="1:15" x14ac:dyDescent="0.25">
      <c r="A4405" t="s">
        <v>1894</v>
      </c>
      <c r="B4405" t="s">
        <v>78</v>
      </c>
      <c r="C4405" s="1">
        <v>42841</v>
      </c>
      <c r="D4405" s="1">
        <v>42845</v>
      </c>
      <c r="E4405" t="s">
        <v>15</v>
      </c>
      <c r="F4405">
        <v>102833</v>
      </c>
      <c r="G4405">
        <v>1</v>
      </c>
      <c r="H4405">
        <v>15</v>
      </c>
      <c r="I4405">
        <v>-6049</v>
      </c>
      <c r="J4405" s="1" t="str">
        <f>INDEX(location!A:A,MATCH('Tabela Total'!A4405,location!A:A,0))</f>
        <v>CA-2017-108070</v>
      </c>
      <c r="K4405" s="1" t="str">
        <f>VLOOKUP(J4405,location[#All],2,FALSE)</f>
        <v>United States</v>
      </c>
      <c r="L4405" t="str">
        <f>VLOOKUP(J4405,location[#All],3,)</f>
        <v>San Jose</v>
      </c>
      <c r="M4405" t="str">
        <f>VLOOKUP(J4405,location[#All],4,)</f>
        <v>California</v>
      </c>
      <c r="N4405">
        <f>VLOOKUP(J4405,location[#All],5,)</f>
        <v>95123</v>
      </c>
      <c r="O4405" t="str">
        <f>VLOOKUP(J4405,location[#All],6,)</f>
        <v>West</v>
      </c>
    </row>
    <row r="4406" spans="1:15" x14ac:dyDescent="0.25">
      <c r="A4406" t="s">
        <v>2039</v>
      </c>
      <c r="B4406" t="s">
        <v>78</v>
      </c>
      <c r="C4406" s="1">
        <v>42664</v>
      </c>
      <c r="D4406" s="1">
        <v>42668</v>
      </c>
      <c r="E4406" t="s">
        <v>15</v>
      </c>
      <c r="F4406">
        <v>15444</v>
      </c>
      <c r="G4406">
        <v>3</v>
      </c>
      <c r="H4406">
        <v>0</v>
      </c>
      <c r="I4406">
        <v>15444</v>
      </c>
      <c r="J4406" s="1" t="str">
        <f>INDEX(location!A:A,MATCH('Tabela Total'!A4406,location!A:A,0))</f>
        <v>CA-2016-144729</v>
      </c>
      <c r="K4406" s="1" t="str">
        <f>VLOOKUP(J4406,location[#All],2,FALSE)</f>
        <v>United States</v>
      </c>
      <c r="L4406" t="str">
        <f>VLOOKUP(J4406,location[#All],3,)</f>
        <v>San Diego</v>
      </c>
      <c r="M4406" t="str">
        <f>VLOOKUP(J4406,location[#All],4,)</f>
        <v>California</v>
      </c>
      <c r="N4406">
        <f>VLOOKUP(J4406,location[#All],5,)</f>
        <v>92037</v>
      </c>
      <c r="O4406" t="str">
        <f>VLOOKUP(J4406,location[#All],6,)</f>
        <v>West</v>
      </c>
    </row>
    <row r="4407" spans="1:15" x14ac:dyDescent="0.25">
      <c r="A4407" t="s">
        <v>2636</v>
      </c>
      <c r="B4407" t="s">
        <v>78</v>
      </c>
      <c r="C4407" s="1">
        <v>43000</v>
      </c>
      <c r="D4407" s="1">
        <v>43001</v>
      </c>
      <c r="E4407" t="s">
        <v>44</v>
      </c>
      <c r="F4407">
        <v>69196</v>
      </c>
      <c r="G4407">
        <v>4</v>
      </c>
      <c r="H4407">
        <v>0</v>
      </c>
      <c r="I4407">
        <v>3183016</v>
      </c>
      <c r="J4407" s="1" t="str">
        <f>INDEX(location!A:A,MATCH('Tabela Total'!A4407,location!A:A,0))</f>
        <v>CA-2017-161053</v>
      </c>
      <c r="K4407" s="1" t="str">
        <f>VLOOKUP(J4407,location[#All],2,FALSE)</f>
        <v>United States</v>
      </c>
      <c r="L4407" t="str">
        <f>VLOOKUP(J4407,location[#All],3,)</f>
        <v>Fayetteville</v>
      </c>
      <c r="M4407" t="str">
        <f>VLOOKUP(J4407,location[#All],4,)</f>
        <v>Arkansas</v>
      </c>
      <c r="N4407">
        <f>VLOOKUP(J4407,location[#All],5,)</f>
        <v>72701</v>
      </c>
      <c r="O4407" t="str">
        <f>VLOOKUP(J4407,location[#All],6,)</f>
        <v>South</v>
      </c>
    </row>
    <row r="4408" spans="1:15" x14ac:dyDescent="0.25">
      <c r="A4408" t="s">
        <v>2636</v>
      </c>
      <c r="B4408" t="s">
        <v>78</v>
      </c>
      <c r="C4408" s="1">
        <v>43000</v>
      </c>
      <c r="D4408" s="1">
        <v>43001</v>
      </c>
      <c r="E4408" t="s">
        <v>44</v>
      </c>
      <c r="F4408">
        <v>3495</v>
      </c>
      <c r="G4408">
        <v>5</v>
      </c>
      <c r="H4408">
        <v>0</v>
      </c>
      <c r="I4408">
        <v>15378</v>
      </c>
      <c r="J4408" s="1" t="str">
        <f>INDEX(location!A:A,MATCH('Tabela Total'!A4408,location!A:A,0))</f>
        <v>CA-2017-161053</v>
      </c>
      <c r="K4408" s="1" t="str">
        <f>VLOOKUP(J4408,location[#All],2,FALSE)</f>
        <v>United States</v>
      </c>
      <c r="L4408" t="str">
        <f>VLOOKUP(J4408,location[#All],3,)</f>
        <v>Fayetteville</v>
      </c>
      <c r="M4408" t="str">
        <f>VLOOKUP(J4408,location[#All],4,)</f>
        <v>Arkansas</v>
      </c>
      <c r="N4408">
        <f>VLOOKUP(J4408,location[#All],5,)</f>
        <v>72701</v>
      </c>
      <c r="O4408" t="str">
        <f>VLOOKUP(J4408,location[#All],6,)</f>
        <v>South</v>
      </c>
    </row>
    <row r="4409" spans="1:15" x14ac:dyDescent="0.25">
      <c r="A4409" t="s">
        <v>3043</v>
      </c>
      <c r="B4409" t="s">
        <v>78</v>
      </c>
      <c r="C4409" s="1">
        <v>43048</v>
      </c>
      <c r="D4409" s="1">
        <v>43053</v>
      </c>
      <c r="E4409" t="s">
        <v>15</v>
      </c>
      <c r="F4409">
        <v>4712</v>
      </c>
      <c r="G4409">
        <v>8</v>
      </c>
      <c r="H4409">
        <v>0</v>
      </c>
      <c r="I4409">
        <v>207328</v>
      </c>
      <c r="J4409" s="1" t="str">
        <f>INDEX(location!A:A,MATCH('Tabela Total'!A4409,location!A:A,0))</f>
        <v>US-2017-141852</v>
      </c>
      <c r="K4409" s="1" t="str">
        <f>VLOOKUP(J4409,location[#All],2,FALSE)</f>
        <v>United States</v>
      </c>
      <c r="L4409" t="str">
        <f>VLOOKUP(J4409,location[#All],3,)</f>
        <v>Oceanside</v>
      </c>
      <c r="M4409" t="str">
        <f>VLOOKUP(J4409,location[#All],4,)</f>
        <v>California</v>
      </c>
      <c r="N4409">
        <f>VLOOKUP(J4409,location[#All],5,)</f>
        <v>92054</v>
      </c>
      <c r="O4409" t="str">
        <f>VLOOKUP(J4409,location[#All],6,)</f>
        <v>West</v>
      </c>
    </row>
    <row r="4410" spans="1:15" x14ac:dyDescent="0.25">
      <c r="A4410" t="s">
        <v>3373</v>
      </c>
      <c r="B4410" t="s">
        <v>78</v>
      </c>
      <c r="C4410" s="1">
        <v>42145</v>
      </c>
      <c r="D4410" s="1">
        <v>42151</v>
      </c>
      <c r="E4410" t="s">
        <v>15</v>
      </c>
      <c r="F4410">
        <v>20768</v>
      </c>
      <c r="G4410">
        <v>8</v>
      </c>
      <c r="H4410">
        <v>8</v>
      </c>
      <c r="I4410">
        <v>-529584</v>
      </c>
      <c r="J4410" s="1" t="str">
        <f>INDEX(location!A:A,MATCH('Tabela Total'!A4410,location!A:A,0))</f>
        <v>US-2015-168914</v>
      </c>
      <c r="K4410" s="1" t="str">
        <f>VLOOKUP(J4410,location[#All],2,FALSE)</f>
        <v>United States</v>
      </c>
      <c r="L4410" t="str">
        <f>VLOOKUP(J4410,location[#All],3,)</f>
        <v>Frankfort</v>
      </c>
      <c r="M4410" t="str">
        <f>VLOOKUP(J4410,location[#All],4,)</f>
        <v>Illinois</v>
      </c>
      <c r="N4410">
        <f>VLOOKUP(J4410,location[#All],5,)</f>
        <v>60423</v>
      </c>
      <c r="O4410" t="str">
        <f>VLOOKUP(J4410,location[#All],6,)</f>
        <v>Central</v>
      </c>
    </row>
    <row r="4411" spans="1:15" x14ac:dyDescent="0.25">
      <c r="A4411" t="s">
        <v>3522</v>
      </c>
      <c r="B4411" t="s">
        <v>78</v>
      </c>
      <c r="C4411" s="1">
        <v>42651</v>
      </c>
      <c r="D4411" s="1">
        <v>42651</v>
      </c>
      <c r="E4411" t="s">
        <v>327</v>
      </c>
      <c r="F4411">
        <v>6196</v>
      </c>
      <c r="G4411">
        <v>2</v>
      </c>
      <c r="H4411">
        <v>0</v>
      </c>
      <c r="I4411">
        <v>27882</v>
      </c>
      <c r="J4411" s="1" t="str">
        <f>INDEX(location!A:A,MATCH('Tabela Total'!A4411,location!A:A,0))</f>
        <v>US-2016-162026</v>
      </c>
      <c r="K4411" s="1" t="str">
        <f>VLOOKUP(J4411,location[#All],2,FALSE)</f>
        <v>United States</v>
      </c>
      <c r="L4411" t="str">
        <f>VLOOKUP(J4411,location[#All],3,)</f>
        <v>Los Angeles</v>
      </c>
      <c r="M4411" t="str">
        <f>VLOOKUP(J4411,location[#All],4,)</f>
        <v>California</v>
      </c>
      <c r="N4411">
        <f>VLOOKUP(J4411,location[#All],5,)</f>
        <v>90036</v>
      </c>
      <c r="O4411" t="str">
        <f>VLOOKUP(J4411,location[#All],6,)</f>
        <v>West</v>
      </c>
    </row>
    <row r="4412" spans="1:15" x14ac:dyDescent="0.25">
      <c r="A4412" t="s">
        <v>151</v>
      </c>
      <c r="B4412" t="s">
        <v>152</v>
      </c>
      <c r="C4412" s="1">
        <v>42709</v>
      </c>
      <c r="D4412" s="1">
        <v>42713</v>
      </c>
      <c r="E4412" t="s">
        <v>15</v>
      </c>
      <c r="F4412">
        <v>38445</v>
      </c>
      <c r="G4412">
        <v>11</v>
      </c>
      <c r="H4412">
        <v>0</v>
      </c>
      <c r="I4412">
        <v>1038015</v>
      </c>
      <c r="J4412" s="1" t="str">
        <f>INDEX(location!A:A,MATCH('Tabela Total'!A4412,location!A:A,0))</f>
        <v>CA-2016-114489</v>
      </c>
      <c r="K4412" s="1" t="str">
        <f>VLOOKUP(J4412,location[#All],2,FALSE)</f>
        <v>United States</v>
      </c>
      <c r="L4412" t="str">
        <f>VLOOKUP(J4412,location[#All],3,)</f>
        <v>Franklin</v>
      </c>
      <c r="M4412" t="str">
        <f>VLOOKUP(J4412,location[#All],4,)</f>
        <v>Wisconsin</v>
      </c>
      <c r="N4412">
        <f>VLOOKUP(J4412,location[#All],5,)</f>
        <v>53132</v>
      </c>
      <c r="O4412" t="str">
        <f>VLOOKUP(J4412,location[#All],6,)</f>
        <v>Central</v>
      </c>
    </row>
    <row r="4413" spans="1:15" x14ac:dyDescent="0.25">
      <c r="A4413" t="s">
        <v>151</v>
      </c>
      <c r="B4413" t="s">
        <v>152</v>
      </c>
      <c r="C4413" s="1">
        <v>42709</v>
      </c>
      <c r="D4413" s="1">
        <v>42713</v>
      </c>
      <c r="E4413" t="s">
        <v>15</v>
      </c>
      <c r="F4413">
        <v>14997</v>
      </c>
      <c r="G4413">
        <v>3</v>
      </c>
      <c r="H4413">
        <v>0</v>
      </c>
      <c r="I4413">
        <v>59988</v>
      </c>
      <c r="J4413" s="1" t="str">
        <f>INDEX(location!A:A,MATCH('Tabela Total'!A4413,location!A:A,0))</f>
        <v>CA-2016-114489</v>
      </c>
      <c r="K4413" s="1" t="str">
        <f>VLOOKUP(J4413,location[#All],2,FALSE)</f>
        <v>United States</v>
      </c>
      <c r="L4413" t="str">
        <f>VLOOKUP(J4413,location[#All],3,)</f>
        <v>Franklin</v>
      </c>
      <c r="M4413" t="str">
        <f>VLOOKUP(J4413,location[#All],4,)</f>
        <v>Wisconsin</v>
      </c>
      <c r="N4413">
        <f>VLOOKUP(J4413,location[#All],5,)</f>
        <v>53132</v>
      </c>
      <c r="O4413" t="str">
        <f>VLOOKUP(J4413,location[#All],6,)</f>
        <v>Central</v>
      </c>
    </row>
    <row r="4414" spans="1:15" x14ac:dyDescent="0.25">
      <c r="A4414" t="s">
        <v>151</v>
      </c>
      <c r="B4414" t="s">
        <v>152</v>
      </c>
      <c r="C4414" s="1">
        <v>42709</v>
      </c>
      <c r="D4414" s="1">
        <v>42713</v>
      </c>
      <c r="E4414" t="s">
        <v>15</v>
      </c>
      <c r="F4414">
        <v>195184</v>
      </c>
      <c r="G4414">
        <v>8</v>
      </c>
      <c r="H4414">
        <v>0</v>
      </c>
      <c r="I4414">
        <v>585552</v>
      </c>
      <c r="J4414" s="1" t="str">
        <f>INDEX(location!A:A,MATCH('Tabela Total'!A4414,location!A:A,0))</f>
        <v>CA-2016-114489</v>
      </c>
      <c r="K4414" s="1" t="str">
        <f>VLOOKUP(J4414,location[#All],2,FALSE)</f>
        <v>United States</v>
      </c>
      <c r="L4414" t="str">
        <f>VLOOKUP(J4414,location[#All],3,)</f>
        <v>Franklin</v>
      </c>
      <c r="M4414" t="str">
        <f>VLOOKUP(J4414,location[#All],4,)</f>
        <v>Wisconsin</v>
      </c>
      <c r="N4414">
        <f>VLOOKUP(J4414,location[#All],5,)</f>
        <v>53132</v>
      </c>
      <c r="O4414" t="str">
        <f>VLOOKUP(J4414,location[#All],6,)</f>
        <v>Central</v>
      </c>
    </row>
    <row r="4415" spans="1:15" x14ac:dyDescent="0.25">
      <c r="A4415" t="s">
        <v>151</v>
      </c>
      <c r="B4415" t="s">
        <v>152</v>
      </c>
      <c r="C4415" s="1">
        <v>42709</v>
      </c>
      <c r="D4415" s="1">
        <v>42713</v>
      </c>
      <c r="E4415" t="s">
        <v>15</v>
      </c>
      <c r="F4415">
        <v>17155</v>
      </c>
      <c r="G4415">
        <v>5</v>
      </c>
      <c r="H4415">
        <v>0</v>
      </c>
      <c r="I4415">
        <v>806285</v>
      </c>
      <c r="J4415" s="1" t="str">
        <f>INDEX(location!A:A,MATCH('Tabela Total'!A4415,location!A:A,0))</f>
        <v>CA-2016-114489</v>
      </c>
      <c r="K4415" s="1" t="str">
        <f>VLOOKUP(J4415,location[#All],2,FALSE)</f>
        <v>United States</v>
      </c>
      <c r="L4415" t="str">
        <f>VLOOKUP(J4415,location[#All],3,)</f>
        <v>Franklin</v>
      </c>
      <c r="M4415" t="str">
        <f>VLOOKUP(J4415,location[#All],4,)</f>
        <v>Wisconsin</v>
      </c>
      <c r="N4415">
        <f>VLOOKUP(J4415,location[#All],5,)</f>
        <v>53132</v>
      </c>
      <c r="O4415" t="str">
        <f>VLOOKUP(J4415,location[#All],6,)</f>
        <v>Central</v>
      </c>
    </row>
    <row r="4416" spans="1:15" x14ac:dyDescent="0.25">
      <c r="A4416" t="s">
        <v>2284</v>
      </c>
      <c r="B4416" t="s">
        <v>152</v>
      </c>
      <c r="C4416" s="1">
        <v>43028</v>
      </c>
      <c r="D4416" s="1">
        <v>43030</v>
      </c>
      <c r="E4416" t="s">
        <v>10</v>
      </c>
      <c r="F4416">
        <v>375</v>
      </c>
      <c r="G4416">
        <v>1</v>
      </c>
      <c r="H4416">
        <v>0</v>
      </c>
      <c r="I4416">
        <v>18</v>
      </c>
      <c r="J4416" s="1" t="str">
        <f>INDEX(location!A:A,MATCH('Tabela Total'!A4416,location!A:A,0))</f>
        <v>US-2017-146416</v>
      </c>
      <c r="K4416" s="1" t="str">
        <f>VLOOKUP(J4416,location[#All],2,FALSE)</f>
        <v>United States</v>
      </c>
      <c r="L4416" t="str">
        <f>VLOOKUP(J4416,location[#All],3,)</f>
        <v>Woodland</v>
      </c>
      <c r="M4416" t="str">
        <f>VLOOKUP(J4416,location[#All],4,)</f>
        <v>California</v>
      </c>
      <c r="N4416">
        <f>VLOOKUP(J4416,location[#All],5,)</f>
        <v>95695</v>
      </c>
      <c r="O4416" t="str">
        <f>VLOOKUP(J4416,location[#All],6,)</f>
        <v>West</v>
      </c>
    </row>
    <row r="4417" spans="1:15" x14ac:dyDescent="0.25">
      <c r="A4417" t="s">
        <v>2284</v>
      </c>
      <c r="B4417" t="s">
        <v>152</v>
      </c>
      <c r="C4417" s="1">
        <v>43028</v>
      </c>
      <c r="D4417" s="1">
        <v>43030</v>
      </c>
      <c r="E4417" t="s">
        <v>10</v>
      </c>
      <c r="F4417">
        <v>20928</v>
      </c>
      <c r="G4417">
        <v>4</v>
      </c>
      <c r="H4417">
        <v>2</v>
      </c>
      <c r="I4417">
        <v>75864</v>
      </c>
      <c r="J4417" s="1" t="str">
        <f>INDEX(location!A:A,MATCH('Tabela Total'!A4417,location!A:A,0))</f>
        <v>US-2017-146416</v>
      </c>
      <c r="K4417" s="1" t="str">
        <f>VLOOKUP(J4417,location[#All],2,FALSE)</f>
        <v>United States</v>
      </c>
      <c r="L4417" t="str">
        <f>VLOOKUP(J4417,location[#All],3,)</f>
        <v>Woodland</v>
      </c>
      <c r="M4417" t="str">
        <f>VLOOKUP(J4417,location[#All],4,)</f>
        <v>California</v>
      </c>
      <c r="N4417">
        <f>VLOOKUP(J4417,location[#All],5,)</f>
        <v>95695</v>
      </c>
      <c r="O4417" t="str">
        <f>VLOOKUP(J4417,location[#All],6,)</f>
        <v>West</v>
      </c>
    </row>
    <row r="4418" spans="1:15" x14ac:dyDescent="0.25">
      <c r="A4418" t="s">
        <v>4219</v>
      </c>
      <c r="B4418" t="s">
        <v>152</v>
      </c>
      <c r="C4418" s="1">
        <v>43079</v>
      </c>
      <c r="D4418" s="1">
        <v>43084</v>
      </c>
      <c r="E4418" t="s">
        <v>15</v>
      </c>
      <c r="F4418">
        <v>1476</v>
      </c>
      <c r="G4418">
        <v>2</v>
      </c>
      <c r="H4418">
        <v>0</v>
      </c>
      <c r="I4418">
        <v>42804</v>
      </c>
      <c r="J4418" s="1" t="str">
        <f>INDEX(location!A:A,MATCH('Tabela Total'!A4418,location!A:A,0))</f>
        <v>US-2017-135503</v>
      </c>
      <c r="K4418" s="1" t="str">
        <f>VLOOKUP(J4418,location[#All],2,FALSE)</f>
        <v>United States</v>
      </c>
      <c r="L4418" t="str">
        <f>VLOOKUP(J4418,location[#All],3,)</f>
        <v>North Charleston</v>
      </c>
      <c r="M4418" t="str">
        <f>VLOOKUP(J4418,location[#All],4,)</f>
        <v>South Carolina</v>
      </c>
      <c r="N4418">
        <f>VLOOKUP(J4418,location[#All],5,)</f>
        <v>29406</v>
      </c>
      <c r="O4418" t="str">
        <f>VLOOKUP(J4418,location[#All],6,)</f>
        <v>South</v>
      </c>
    </row>
    <row r="4419" spans="1:15" x14ac:dyDescent="0.25">
      <c r="A4419" t="s">
        <v>1089</v>
      </c>
      <c r="B4419" t="s">
        <v>1090</v>
      </c>
      <c r="C4419" s="1">
        <v>42827</v>
      </c>
      <c r="D4419" s="1">
        <v>42832</v>
      </c>
      <c r="E4419" t="s">
        <v>15</v>
      </c>
      <c r="F4419">
        <v>2511</v>
      </c>
      <c r="G4419">
        <v>3</v>
      </c>
      <c r="H4419">
        <v>0</v>
      </c>
      <c r="I4419">
        <v>65286</v>
      </c>
      <c r="J4419" s="1" t="str">
        <f>INDEX(location!A:A,MATCH('Tabela Total'!A4419,location!A:A,0))</f>
        <v>US-2017-123281</v>
      </c>
      <c r="K4419" s="1" t="str">
        <f>VLOOKUP(J4419,location[#All],2,FALSE)</f>
        <v>United States</v>
      </c>
      <c r="L4419" t="str">
        <f>VLOOKUP(J4419,location[#All],3,)</f>
        <v>Los Angeles</v>
      </c>
      <c r="M4419" t="str">
        <f>VLOOKUP(J4419,location[#All],4,)</f>
        <v>California</v>
      </c>
      <c r="N4419">
        <f>VLOOKUP(J4419,location[#All],5,)</f>
        <v>90008</v>
      </c>
      <c r="O4419" t="str">
        <f>VLOOKUP(J4419,location[#All],6,)</f>
        <v>West</v>
      </c>
    </row>
    <row r="4420" spans="1:15" x14ac:dyDescent="0.25">
      <c r="A4420" t="s">
        <v>1556</v>
      </c>
      <c r="B4420" t="s">
        <v>1090</v>
      </c>
      <c r="C4420" s="1">
        <v>41958</v>
      </c>
      <c r="D4420" s="1">
        <v>41964</v>
      </c>
      <c r="E4420" t="s">
        <v>15</v>
      </c>
      <c r="F4420">
        <v>4224</v>
      </c>
      <c r="G4420">
        <v>3</v>
      </c>
      <c r="H4420">
        <v>2</v>
      </c>
      <c r="I4420">
        <v>4752</v>
      </c>
      <c r="J4420" s="1" t="str">
        <f>INDEX(location!A:A,MATCH('Tabela Total'!A4420,location!A:A,0))</f>
        <v>CA-2014-116407</v>
      </c>
      <c r="K4420" s="1" t="str">
        <f>VLOOKUP(J4420,location[#All],2,FALSE)</f>
        <v>United States</v>
      </c>
      <c r="L4420" t="str">
        <f>VLOOKUP(J4420,location[#All],3,)</f>
        <v>Johnson City</v>
      </c>
      <c r="M4420" t="str">
        <f>VLOOKUP(J4420,location[#All],4,)</f>
        <v>Tennessee</v>
      </c>
      <c r="N4420">
        <f>VLOOKUP(J4420,location[#All],5,)</f>
        <v>37604</v>
      </c>
      <c r="O4420" t="str">
        <f>VLOOKUP(J4420,location[#All],6,)</f>
        <v>South</v>
      </c>
    </row>
    <row r="4421" spans="1:15" x14ac:dyDescent="0.25">
      <c r="A4421" t="s">
        <v>1556</v>
      </c>
      <c r="B4421" t="s">
        <v>1090</v>
      </c>
      <c r="C4421" s="1">
        <v>41958</v>
      </c>
      <c r="D4421" s="1">
        <v>41964</v>
      </c>
      <c r="E4421" t="s">
        <v>15</v>
      </c>
      <c r="F4421">
        <v>333056</v>
      </c>
      <c r="G4421">
        <v>2</v>
      </c>
      <c r="H4421">
        <v>2</v>
      </c>
      <c r="I4421">
        <v>291424</v>
      </c>
      <c r="J4421" s="1" t="str">
        <f>INDEX(location!A:A,MATCH('Tabela Total'!A4421,location!A:A,0))</f>
        <v>CA-2014-116407</v>
      </c>
      <c r="K4421" s="1" t="str">
        <f>VLOOKUP(J4421,location[#All],2,FALSE)</f>
        <v>United States</v>
      </c>
      <c r="L4421" t="str">
        <f>VLOOKUP(J4421,location[#All],3,)</f>
        <v>Johnson City</v>
      </c>
      <c r="M4421" t="str">
        <f>VLOOKUP(J4421,location[#All],4,)</f>
        <v>Tennessee</v>
      </c>
      <c r="N4421">
        <f>VLOOKUP(J4421,location[#All],5,)</f>
        <v>37604</v>
      </c>
      <c r="O4421" t="str">
        <f>VLOOKUP(J4421,location[#All],6,)</f>
        <v>South</v>
      </c>
    </row>
    <row r="4422" spans="1:15" x14ac:dyDescent="0.25">
      <c r="A4422" t="s">
        <v>1556</v>
      </c>
      <c r="B4422" t="s">
        <v>1090</v>
      </c>
      <c r="C4422" s="1">
        <v>41958</v>
      </c>
      <c r="D4422" s="1">
        <v>41964</v>
      </c>
      <c r="E4422" t="s">
        <v>15</v>
      </c>
      <c r="F4422">
        <v>24896</v>
      </c>
      <c r="G4422">
        <v>4</v>
      </c>
      <c r="H4422">
        <v>2</v>
      </c>
      <c r="I4422">
        <v>778</v>
      </c>
      <c r="J4422" s="1" t="str">
        <f>INDEX(location!A:A,MATCH('Tabela Total'!A4422,location!A:A,0))</f>
        <v>CA-2014-116407</v>
      </c>
      <c r="K4422" s="1" t="str">
        <f>VLOOKUP(J4422,location[#All],2,FALSE)</f>
        <v>United States</v>
      </c>
      <c r="L4422" t="str">
        <f>VLOOKUP(J4422,location[#All],3,)</f>
        <v>Johnson City</v>
      </c>
      <c r="M4422" t="str">
        <f>VLOOKUP(J4422,location[#All],4,)</f>
        <v>Tennessee</v>
      </c>
      <c r="N4422">
        <f>VLOOKUP(J4422,location[#All],5,)</f>
        <v>37604</v>
      </c>
      <c r="O4422" t="str">
        <f>VLOOKUP(J4422,location[#All],6,)</f>
        <v>South</v>
      </c>
    </row>
    <row r="4423" spans="1:15" x14ac:dyDescent="0.25">
      <c r="A4423" t="s">
        <v>3847</v>
      </c>
      <c r="B4423" t="s">
        <v>1090</v>
      </c>
      <c r="C4423" s="1">
        <v>42925</v>
      </c>
      <c r="D4423" s="1">
        <v>42931</v>
      </c>
      <c r="E4423" t="s">
        <v>15</v>
      </c>
      <c r="F4423">
        <v>2748</v>
      </c>
      <c r="G4423">
        <v>5</v>
      </c>
      <c r="H4423">
        <v>0</v>
      </c>
      <c r="I4423">
        <v>134652</v>
      </c>
      <c r="J4423" s="1" t="str">
        <f>INDEX(location!A:A,MATCH('Tabela Total'!A4423,location!A:A,0))</f>
        <v>CA-2017-121083</v>
      </c>
      <c r="K4423" s="1" t="str">
        <f>VLOOKUP(J4423,location[#All],2,FALSE)</f>
        <v>United States</v>
      </c>
      <c r="L4423" t="str">
        <f>VLOOKUP(J4423,location[#All],3,)</f>
        <v>Manchester</v>
      </c>
      <c r="M4423" t="str">
        <f>VLOOKUP(J4423,location[#All],4,)</f>
        <v>Connecticut</v>
      </c>
      <c r="N4423">
        <f>VLOOKUP(J4423,location[#All],5,)</f>
        <v>6040</v>
      </c>
      <c r="O4423" t="str">
        <f>VLOOKUP(J4423,location[#All],6,)</f>
        <v>East</v>
      </c>
    </row>
    <row r="4424" spans="1:15" x14ac:dyDescent="0.25">
      <c r="A4424" t="s">
        <v>3847</v>
      </c>
      <c r="B4424" t="s">
        <v>1090</v>
      </c>
      <c r="C4424" s="1">
        <v>42925</v>
      </c>
      <c r="D4424" s="1">
        <v>42931</v>
      </c>
      <c r="E4424" t="s">
        <v>15</v>
      </c>
      <c r="F4424">
        <v>19564</v>
      </c>
      <c r="G4424">
        <v>4</v>
      </c>
      <c r="H4424">
        <v>0</v>
      </c>
      <c r="I4424">
        <v>39128</v>
      </c>
      <c r="J4424" s="1" t="str">
        <f>INDEX(location!A:A,MATCH('Tabela Total'!A4424,location!A:A,0))</f>
        <v>CA-2017-121083</v>
      </c>
      <c r="K4424" s="1" t="str">
        <f>VLOOKUP(J4424,location[#All],2,FALSE)</f>
        <v>United States</v>
      </c>
      <c r="L4424" t="str">
        <f>VLOOKUP(J4424,location[#All],3,)</f>
        <v>Manchester</v>
      </c>
      <c r="M4424" t="str">
        <f>VLOOKUP(J4424,location[#All],4,)</f>
        <v>Connecticut</v>
      </c>
      <c r="N4424">
        <f>VLOOKUP(J4424,location[#All],5,)</f>
        <v>6040</v>
      </c>
      <c r="O4424" t="str">
        <f>VLOOKUP(J4424,location[#All],6,)</f>
        <v>East</v>
      </c>
    </row>
    <row r="4425" spans="1:15" x14ac:dyDescent="0.25">
      <c r="A4425" t="s">
        <v>3847</v>
      </c>
      <c r="B4425" t="s">
        <v>1090</v>
      </c>
      <c r="C4425" s="1">
        <v>42925</v>
      </c>
      <c r="D4425" s="1">
        <v>42931</v>
      </c>
      <c r="E4425" t="s">
        <v>15</v>
      </c>
      <c r="F4425">
        <v>25798</v>
      </c>
      <c r="G4425">
        <v>2</v>
      </c>
      <c r="H4425">
        <v>0</v>
      </c>
      <c r="I4425">
        <v>748142</v>
      </c>
      <c r="J4425" s="1" t="str">
        <f>INDEX(location!A:A,MATCH('Tabela Total'!A4425,location!A:A,0))</f>
        <v>CA-2017-121083</v>
      </c>
      <c r="K4425" s="1" t="str">
        <f>VLOOKUP(J4425,location[#All],2,FALSE)</f>
        <v>United States</v>
      </c>
      <c r="L4425" t="str">
        <f>VLOOKUP(J4425,location[#All],3,)</f>
        <v>Manchester</v>
      </c>
      <c r="M4425" t="str">
        <f>VLOOKUP(J4425,location[#All],4,)</f>
        <v>Connecticut</v>
      </c>
      <c r="N4425">
        <f>VLOOKUP(J4425,location[#All],5,)</f>
        <v>6040</v>
      </c>
      <c r="O4425" t="str">
        <f>VLOOKUP(J4425,location[#All],6,)</f>
        <v>East</v>
      </c>
    </row>
    <row r="4426" spans="1:15" x14ac:dyDescent="0.25">
      <c r="A4426" t="s">
        <v>3847</v>
      </c>
      <c r="B4426" t="s">
        <v>1090</v>
      </c>
      <c r="C4426" s="1">
        <v>42925</v>
      </c>
      <c r="D4426" s="1">
        <v>42931</v>
      </c>
      <c r="E4426" t="s">
        <v>15</v>
      </c>
      <c r="F4426">
        <v>11904</v>
      </c>
      <c r="G4426">
        <v>6</v>
      </c>
      <c r="H4426">
        <v>0</v>
      </c>
      <c r="I4426">
        <v>488064</v>
      </c>
      <c r="J4426" s="1" t="str">
        <f>INDEX(location!A:A,MATCH('Tabela Total'!A4426,location!A:A,0))</f>
        <v>CA-2017-121083</v>
      </c>
      <c r="K4426" s="1" t="str">
        <f>VLOOKUP(J4426,location[#All],2,FALSE)</f>
        <v>United States</v>
      </c>
      <c r="L4426" t="str">
        <f>VLOOKUP(J4426,location[#All],3,)</f>
        <v>Manchester</v>
      </c>
      <c r="M4426" t="str">
        <f>VLOOKUP(J4426,location[#All],4,)</f>
        <v>Connecticut</v>
      </c>
      <c r="N4426">
        <f>VLOOKUP(J4426,location[#All],5,)</f>
        <v>6040</v>
      </c>
      <c r="O4426" t="str">
        <f>VLOOKUP(J4426,location[#All],6,)</f>
        <v>East</v>
      </c>
    </row>
    <row r="4427" spans="1:15" x14ac:dyDescent="0.25">
      <c r="A4427" t="s">
        <v>4118</v>
      </c>
      <c r="B4427" t="s">
        <v>1090</v>
      </c>
      <c r="C4427" s="1">
        <v>42706</v>
      </c>
      <c r="D4427" s="1">
        <v>42711</v>
      </c>
      <c r="E4427" t="s">
        <v>15</v>
      </c>
      <c r="F4427">
        <v>415176</v>
      </c>
      <c r="G4427">
        <v>3</v>
      </c>
      <c r="H4427">
        <v>2</v>
      </c>
      <c r="I4427">
        <v>1349322</v>
      </c>
      <c r="J4427" s="1" t="str">
        <f>INDEX(location!A:A,MATCH('Tabela Total'!A4427,location!A:A,0))</f>
        <v>US-2016-155103</v>
      </c>
      <c r="K4427" s="1" t="str">
        <f>VLOOKUP(J4427,location[#All],2,FALSE)</f>
        <v>United States</v>
      </c>
      <c r="L4427" t="str">
        <f>VLOOKUP(J4427,location[#All],3,)</f>
        <v>New York City</v>
      </c>
      <c r="M4427" t="str">
        <f>VLOOKUP(J4427,location[#All],4,)</f>
        <v>New York</v>
      </c>
      <c r="N4427">
        <f>VLOOKUP(J4427,location[#All],5,)</f>
        <v>10024</v>
      </c>
      <c r="O4427" t="str">
        <f>VLOOKUP(J4427,location[#All],6,)</f>
        <v>East</v>
      </c>
    </row>
    <row r="4428" spans="1:15" x14ac:dyDescent="0.25">
      <c r="A4428" t="s">
        <v>4118</v>
      </c>
      <c r="B4428" t="s">
        <v>1090</v>
      </c>
      <c r="C4428" s="1">
        <v>42706</v>
      </c>
      <c r="D4428" s="1">
        <v>42711</v>
      </c>
      <c r="E4428" t="s">
        <v>15</v>
      </c>
      <c r="F4428">
        <v>35232</v>
      </c>
      <c r="G4428">
        <v>3</v>
      </c>
      <c r="H4428">
        <v>2</v>
      </c>
      <c r="I4428">
        <v>114504</v>
      </c>
      <c r="J4428" s="1" t="str">
        <f>INDEX(location!A:A,MATCH('Tabela Total'!A4428,location!A:A,0))</f>
        <v>US-2016-155103</v>
      </c>
      <c r="K4428" s="1" t="str">
        <f>VLOOKUP(J4428,location[#All],2,FALSE)</f>
        <v>United States</v>
      </c>
      <c r="L4428" t="str">
        <f>VLOOKUP(J4428,location[#All],3,)</f>
        <v>New York City</v>
      </c>
      <c r="M4428" t="str">
        <f>VLOOKUP(J4428,location[#All],4,)</f>
        <v>New York</v>
      </c>
      <c r="N4428">
        <f>VLOOKUP(J4428,location[#All],5,)</f>
        <v>10024</v>
      </c>
      <c r="O4428" t="str">
        <f>VLOOKUP(J4428,location[#All],6,)</f>
        <v>East</v>
      </c>
    </row>
    <row r="4429" spans="1:15" x14ac:dyDescent="0.25">
      <c r="A4429" t="s">
        <v>4118</v>
      </c>
      <c r="B4429" t="s">
        <v>1090</v>
      </c>
      <c r="C4429" s="1">
        <v>42706</v>
      </c>
      <c r="D4429" s="1">
        <v>42711</v>
      </c>
      <c r="E4429" t="s">
        <v>15</v>
      </c>
      <c r="F4429">
        <v>5496</v>
      </c>
      <c r="G4429">
        <v>1</v>
      </c>
      <c r="H4429">
        <v>0</v>
      </c>
      <c r="I4429">
        <v>269304</v>
      </c>
      <c r="J4429" s="1" t="str">
        <f>INDEX(location!A:A,MATCH('Tabela Total'!A4429,location!A:A,0))</f>
        <v>US-2016-155103</v>
      </c>
      <c r="K4429" s="1" t="str">
        <f>VLOOKUP(J4429,location[#All],2,FALSE)</f>
        <v>United States</v>
      </c>
      <c r="L4429" t="str">
        <f>VLOOKUP(J4429,location[#All],3,)</f>
        <v>New York City</v>
      </c>
      <c r="M4429" t="str">
        <f>VLOOKUP(J4429,location[#All],4,)</f>
        <v>New York</v>
      </c>
      <c r="N4429">
        <f>VLOOKUP(J4429,location[#All],5,)</f>
        <v>10024</v>
      </c>
      <c r="O4429" t="str">
        <f>VLOOKUP(J4429,location[#All],6,)</f>
        <v>East</v>
      </c>
    </row>
    <row r="4430" spans="1:15" x14ac:dyDescent="0.25">
      <c r="A4430" t="s">
        <v>4465</v>
      </c>
      <c r="B4430" t="s">
        <v>1090</v>
      </c>
      <c r="C4430" s="1">
        <v>42742</v>
      </c>
      <c r="D4430" s="1">
        <v>42744</v>
      </c>
      <c r="E4430" t="s">
        <v>10</v>
      </c>
      <c r="F4430">
        <v>15378</v>
      </c>
      <c r="G4430">
        <v>11</v>
      </c>
      <c r="H4430">
        <v>0</v>
      </c>
      <c r="I4430">
        <v>445962</v>
      </c>
      <c r="J4430" s="1" t="str">
        <f>INDEX(location!A:A,MATCH('Tabela Total'!A4430,location!A:A,0))</f>
        <v>US-2017-123862</v>
      </c>
      <c r="K4430" s="1" t="str">
        <f>VLOOKUP(J4430,location[#All],2,FALSE)</f>
        <v>United States</v>
      </c>
      <c r="L4430" t="str">
        <f>VLOOKUP(J4430,location[#All],3,)</f>
        <v>Long Beach</v>
      </c>
      <c r="M4430" t="str">
        <f>VLOOKUP(J4430,location[#All],4,)</f>
        <v>California</v>
      </c>
      <c r="N4430">
        <f>VLOOKUP(J4430,location[#All],5,)</f>
        <v>90805</v>
      </c>
      <c r="O4430" t="str">
        <f>VLOOKUP(J4430,location[#All],6,)</f>
        <v>West</v>
      </c>
    </row>
    <row r="4431" spans="1:15" x14ac:dyDescent="0.25">
      <c r="A4431" t="s">
        <v>4465</v>
      </c>
      <c r="B4431" t="s">
        <v>1090</v>
      </c>
      <c r="C4431" s="1">
        <v>42742</v>
      </c>
      <c r="D4431" s="1">
        <v>42744</v>
      </c>
      <c r="E4431" t="s">
        <v>10</v>
      </c>
      <c r="F4431">
        <v>6102</v>
      </c>
      <c r="G4431">
        <v>3</v>
      </c>
      <c r="H4431">
        <v>0</v>
      </c>
      <c r="I4431">
        <v>6102</v>
      </c>
      <c r="J4431" s="1" t="str">
        <f>INDEX(location!A:A,MATCH('Tabela Total'!A4431,location!A:A,0))</f>
        <v>US-2017-123862</v>
      </c>
      <c r="K4431" s="1" t="str">
        <f>VLOOKUP(J4431,location[#All],2,FALSE)</f>
        <v>United States</v>
      </c>
      <c r="L4431" t="str">
        <f>VLOOKUP(J4431,location[#All],3,)</f>
        <v>Long Beach</v>
      </c>
      <c r="M4431" t="str">
        <f>VLOOKUP(J4431,location[#All],4,)</f>
        <v>California</v>
      </c>
      <c r="N4431">
        <f>VLOOKUP(J4431,location[#All],5,)</f>
        <v>90805</v>
      </c>
      <c r="O4431" t="str">
        <f>VLOOKUP(J4431,location[#All],6,)</f>
        <v>West</v>
      </c>
    </row>
    <row r="4432" spans="1:15" x14ac:dyDescent="0.25">
      <c r="A4432" t="s">
        <v>4465</v>
      </c>
      <c r="B4432" t="s">
        <v>1090</v>
      </c>
      <c r="C4432" s="1">
        <v>42742</v>
      </c>
      <c r="D4432" s="1">
        <v>42744</v>
      </c>
      <c r="E4432" t="s">
        <v>10</v>
      </c>
      <c r="F4432">
        <v>11011</v>
      </c>
      <c r="G4432">
        <v>7</v>
      </c>
      <c r="H4432">
        <v>0</v>
      </c>
      <c r="I4432">
        <v>319319</v>
      </c>
      <c r="J4432" s="1" t="str">
        <f>INDEX(location!A:A,MATCH('Tabela Total'!A4432,location!A:A,0))</f>
        <v>US-2017-123862</v>
      </c>
      <c r="K4432" s="1" t="str">
        <f>VLOOKUP(J4432,location[#All],2,FALSE)</f>
        <v>United States</v>
      </c>
      <c r="L4432" t="str">
        <f>VLOOKUP(J4432,location[#All],3,)</f>
        <v>Long Beach</v>
      </c>
      <c r="M4432" t="str">
        <f>VLOOKUP(J4432,location[#All],4,)</f>
        <v>California</v>
      </c>
      <c r="N4432">
        <f>VLOOKUP(J4432,location[#All],5,)</f>
        <v>90805</v>
      </c>
      <c r="O4432" t="str">
        <f>VLOOKUP(J4432,location[#All],6,)</f>
        <v>West</v>
      </c>
    </row>
    <row r="4433" spans="1:15" x14ac:dyDescent="0.25">
      <c r="A4433" t="s">
        <v>4465</v>
      </c>
      <c r="B4433" t="s">
        <v>1090</v>
      </c>
      <c r="C4433" s="1">
        <v>42742</v>
      </c>
      <c r="D4433" s="1">
        <v>42744</v>
      </c>
      <c r="E4433" t="s">
        <v>10</v>
      </c>
      <c r="F4433">
        <v>789</v>
      </c>
      <c r="G4433">
        <v>1</v>
      </c>
      <c r="H4433">
        <v>0</v>
      </c>
      <c r="I4433">
        <v>35505</v>
      </c>
      <c r="J4433" s="1" t="str">
        <f>INDEX(location!A:A,MATCH('Tabela Total'!A4433,location!A:A,0))</f>
        <v>US-2017-123862</v>
      </c>
      <c r="K4433" s="1" t="str">
        <f>VLOOKUP(J4433,location[#All],2,FALSE)</f>
        <v>United States</v>
      </c>
      <c r="L4433" t="str">
        <f>VLOOKUP(J4433,location[#All],3,)</f>
        <v>Long Beach</v>
      </c>
      <c r="M4433" t="str">
        <f>VLOOKUP(J4433,location[#All],4,)</f>
        <v>California</v>
      </c>
      <c r="N4433">
        <f>VLOOKUP(J4433,location[#All],5,)</f>
        <v>90805</v>
      </c>
      <c r="O4433" t="str">
        <f>VLOOKUP(J4433,location[#All],6,)</f>
        <v>West</v>
      </c>
    </row>
    <row r="4434" spans="1:15" x14ac:dyDescent="0.25">
      <c r="A4434" t="s">
        <v>5194</v>
      </c>
      <c r="B4434" t="s">
        <v>1090</v>
      </c>
      <c r="C4434" s="1">
        <v>43034</v>
      </c>
      <c r="D4434" s="1">
        <v>43039</v>
      </c>
      <c r="E4434" t="s">
        <v>15</v>
      </c>
      <c r="F4434">
        <v>33282</v>
      </c>
      <c r="G4434">
        <v>3</v>
      </c>
      <c r="H4434">
        <v>7</v>
      </c>
      <c r="I4434">
        <v>-27735</v>
      </c>
      <c r="J4434" s="1" t="str">
        <f>INDEX(location!A:A,MATCH('Tabela Total'!A4434,location!A:A,0))</f>
        <v>US-2017-110646</v>
      </c>
      <c r="K4434" s="1" t="str">
        <f>VLOOKUP(J4434,location[#All],2,FALSE)</f>
        <v>United States</v>
      </c>
      <c r="L4434" t="str">
        <f>VLOOKUP(J4434,location[#All],3,)</f>
        <v>Philadelphia</v>
      </c>
      <c r="M4434" t="str">
        <f>VLOOKUP(J4434,location[#All],4,)</f>
        <v>Pennsylvania</v>
      </c>
      <c r="N4434">
        <f>VLOOKUP(J4434,location[#All],5,)</f>
        <v>19134</v>
      </c>
      <c r="O4434" t="str">
        <f>VLOOKUP(J4434,location[#All],6,)</f>
        <v>East</v>
      </c>
    </row>
    <row r="4435" spans="1:15" x14ac:dyDescent="0.25">
      <c r="A4435" t="s">
        <v>5194</v>
      </c>
      <c r="B4435" t="s">
        <v>1090</v>
      </c>
      <c r="C4435" s="1">
        <v>43034</v>
      </c>
      <c r="D4435" s="1">
        <v>43039</v>
      </c>
      <c r="E4435" t="s">
        <v>15</v>
      </c>
      <c r="F4435">
        <v>11865</v>
      </c>
      <c r="G4435">
        <v>5</v>
      </c>
      <c r="H4435">
        <v>4</v>
      </c>
      <c r="I4435">
        <v>19775</v>
      </c>
      <c r="J4435" s="1" t="str">
        <f>INDEX(location!A:A,MATCH('Tabela Total'!A4435,location!A:A,0))</f>
        <v>US-2017-110646</v>
      </c>
      <c r="K4435" s="1" t="str">
        <f>VLOOKUP(J4435,location[#All],2,FALSE)</f>
        <v>United States</v>
      </c>
      <c r="L4435" t="str">
        <f>VLOOKUP(J4435,location[#All],3,)</f>
        <v>Philadelphia</v>
      </c>
      <c r="M4435" t="str">
        <f>VLOOKUP(J4435,location[#All],4,)</f>
        <v>Pennsylvania</v>
      </c>
      <c r="N4435">
        <f>VLOOKUP(J4435,location[#All],5,)</f>
        <v>19134</v>
      </c>
      <c r="O4435" t="str">
        <f>VLOOKUP(J4435,location[#All],6,)</f>
        <v>East</v>
      </c>
    </row>
    <row r="4436" spans="1:15" x14ac:dyDescent="0.25">
      <c r="A4436" t="s">
        <v>5194</v>
      </c>
      <c r="B4436" t="s">
        <v>1090</v>
      </c>
      <c r="C4436" s="1">
        <v>43034</v>
      </c>
      <c r="D4436" s="1">
        <v>43039</v>
      </c>
      <c r="E4436" t="s">
        <v>15</v>
      </c>
      <c r="F4436">
        <v>1476</v>
      </c>
      <c r="G4436">
        <v>5</v>
      </c>
      <c r="H4436">
        <v>2</v>
      </c>
      <c r="I4436">
        <v>49815</v>
      </c>
      <c r="J4436" s="1" t="str">
        <f>INDEX(location!A:A,MATCH('Tabela Total'!A4436,location!A:A,0))</f>
        <v>US-2017-110646</v>
      </c>
      <c r="K4436" s="1" t="str">
        <f>VLOOKUP(J4436,location[#All],2,FALSE)</f>
        <v>United States</v>
      </c>
      <c r="L4436" t="str">
        <f>VLOOKUP(J4436,location[#All],3,)</f>
        <v>Philadelphia</v>
      </c>
      <c r="M4436" t="str">
        <f>VLOOKUP(J4436,location[#All],4,)</f>
        <v>Pennsylvania</v>
      </c>
      <c r="N4436">
        <f>VLOOKUP(J4436,location[#All],5,)</f>
        <v>19134</v>
      </c>
      <c r="O4436" t="str">
        <f>VLOOKUP(J4436,location[#All],6,)</f>
        <v>East</v>
      </c>
    </row>
    <row r="4437" spans="1:15" x14ac:dyDescent="0.25">
      <c r="A4437" t="s">
        <v>5778</v>
      </c>
      <c r="B4437" t="s">
        <v>1090</v>
      </c>
      <c r="C4437" s="1">
        <v>42271</v>
      </c>
      <c r="D4437" s="1">
        <v>42276</v>
      </c>
      <c r="E4437" t="s">
        <v>15</v>
      </c>
      <c r="F4437">
        <v>3998</v>
      </c>
      <c r="G4437">
        <v>1</v>
      </c>
      <c r="H4437">
        <v>0</v>
      </c>
      <c r="I4437">
        <v>17991</v>
      </c>
      <c r="J4437" s="1" t="str">
        <f>INDEX(location!A:A,MATCH('Tabela Total'!A4437,location!A:A,0))</f>
        <v>CA-2015-105508</v>
      </c>
      <c r="K4437" s="1" t="str">
        <f>VLOOKUP(J4437,location[#All],2,FALSE)</f>
        <v>United States</v>
      </c>
      <c r="L4437" t="str">
        <f>VLOOKUP(J4437,location[#All],3,)</f>
        <v>New York City</v>
      </c>
      <c r="M4437" t="str">
        <f>VLOOKUP(J4437,location[#All],4,)</f>
        <v>New York</v>
      </c>
      <c r="N4437">
        <f>VLOOKUP(J4437,location[#All],5,)</f>
        <v>10035</v>
      </c>
      <c r="O4437" t="str">
        <f>VLOOKUP(J4437,location[#All],6,)</f>
        <v>East</v>
      </c>
    </row>
    <row r="4438" spans="1:15" x14ac:dyDescent="0.25">
      <c r="A4438" t="s">
        <v>1941</v>
      </c>
      <c r="B4438" t="s">
        <v>1942</v>
      </c>
      <c r="C4438" s="1">
        <v>42870</v>
      </c>
      <c r="D4438" s="1">
        <v>42875</v>
      </c>
      <c r="E4438" t="s">
        <v>15</v>
      </c>
      <c r="F4438">
        <v>3996</v>
      </c>
      <c r="G4438">
        <v>2</v>
      </c>
      <c r="H4438">
        <v>0</v>
      </c>
      <c r="I4438">
        <v>171828</v>
      </c>
      <c r="J4438" s="1" t="str">
        <f>INDEX(location!A:A,MATCH('Tabela Total'!A4438,location!A:A,0))</f>
        <v>US-2017-110604</v>
      </c>
      <c r="K4438" s="1" t="str">
        <f>VLOOKUP(J4438,location[#All],2,FALSE)</f>
        <v>United States</v>
      </c>
      <c r="L4438" t="str">
        <f>VLOOKUP(J4438,location[#All],3,)</f>
        <v>Seattle</v>
      </c>
      <c r="M4438" t="str">
        <f>VLOOKUP(J4438,location[#All],4,)</f>
        <v>Washington</v>
      </c>
      <c r="N4438">
        <f>VLOOKUP(J4438,location[#All],5,)</f>
        <v>98103</v>
      </c>
      <c r="O4438" t="str">
        <f>VLOOKUP(J4438,location[#All],6,)</f>
        <v>West</v>
      </c>
    </row>
    <row r="4439" spans="1:15" x14ac:dyDescent="0.25">
      <c r="A4439" t="s">
        <v>1941</v>
      </c>
      <c r="B4439" t="s">
        <v>1942</v>
      </c>
      <c r="C4439" s="1">
        <v>42870</v>
      </c>
      <c r="D4439" s="1">
        <v>42875</v>
      </c>
      <c r="E4439" t="s">
        <v>15</v>
      </c>
      <c r="F4439">
        <v>42624</v>
      </c>
      <c r="G4439">
        <v>2</v>
      </c>
      <c r="H4439">
        <v>2</v>
      </c>
      <c r="I4439">
        <v>42624</v>
      </c>
      <c r="J4439" s="1" t="str">
        <f>INDEX(location!A:A,MATCH('Tabela Total'!A4439,location!A:A,0))</f>
        <v>US-2017-110604</v>
      </c>
      <c r="K4439" s="1" t="str">
        <f>VLOOKUP(J4439,location[#All],2,FALSE)</f>
        <v>United States</v>
      </c>
      <c r="L4439" t="str">
        <f>VLOOKUP(J4439,location[#All],3,)</f>
        <v>Seattle</v>
      </c>
      <c r="M4439" t="str">
        <f>VLOOKUP(J4439,location[#All],4,)</f>
        <v>Washington</v>
      </c>
      <c r="N4439">
        <f>VLOOKUP(J4439,location[#All],5,)</f>
        <v>98103</v>
      </c>
      <c r="O4439" t="str">
        <f>VLOOKUP(J4439,location[#All],6,)</f>
        <v>West</v>
      </c>
    </row>
    <row r="4440" spans="1:15" x14ac:dyDescent="0.25">
      <c r="A4440" t="s">
        <v>1941</v>
      </c>
      <c r="B4440" t="s">
        <v>1942</v>
      </c>
      <c r="C4440" s="1">
        <v>42870</v>
      </c>
      <c r="D4440" s="1">
        <v>42875</v>
      </c>
      <c r="E4440" t="s">
        <v>15</v>
      </c>
      <c r="F4440">
        <v>22096</v>
      </c>
      <c r="G4440">
        <v>1</v>
      </c>
      <c r="H4440">
        <v>2</v>
      </c>
      <c r="I4440">
        <v>24858</v>
      </c>
      <c r="J4440" s="1" t="str">
        <f>INDEX(location!A:A,MATCH('Tabela Total'!A4440,location!A:A,0))</f>
        <v>US-2017-110604</v>
      </c>
      <c r="K4440" s="1" t="str">
        <f>VLOOKUP(J4440,location[#All],2,FALSE)</f>
        <v>United States</v>
      </c>
      <c r="L4440" t="str">
        <f>VLOOKUP(J4440,location[#All],3,)</f>
        <v>Seattle</v>
      </c>
      <c r="M4440" t="str">
        <f>VLOOKUP(J4440,location[#All],4,)</f>
        <v>Washington</v>
      </c>
      <c r="N4440">
        <f>VLOOKUP(J4440,location[#All],5,)</f>
        <v>98103</v>
      </c>
      <c r="O4440" t="str">
        <f>VLOOKUP(J4440,location[#All],6,)</f>
        <v>West</v>
      </c>
    </row>
    <row r="4441" spans="1:15" x14ac:dyDescent="0.25">
      <c r="A4441" t="s">
        <v>2349</v>
      </c>
      <c r="B4441" t="s">
        <v>1942</v>
      </c>
      <c r="C4441" s="1">
        <v>42673</v>
      </c>
      <c r="D4441" s="1">
        <v>42678</v>
      </c>
      <c r="E4441" t="s">
        <v>15</v>
      </c>
      <c r="F4441">
        <v>1168</v>
      </c>
      <c r="G4441">
        <v>2</v>
      </c>
      <c r="H4441">
        <v>0</v>
      </c>
      <c r="I4441">
        <v>3504</v>
      </c>
      <c r="J4441" s="1" t="str">
        <f>INDEX(location!A:A,MATCH('Tabela Total'!A4441,location!A:A,0))</f>
        <v>CA-2016-167290</v>
      </c>
      <c r="K4441" s="1" t="str">
        <f>VLOOKUP(J4441,location[#All],2,FALSE)</f>
        <v>United States</v>
      </c>
      <c r="L4441" t="str">
        <f>VLOOKUP(J4441,location[#All],3,)</f>
        <v>Sterling Heights</v>
      </c>
      <c r="M4441" t="str">
        <f>VLOOKUP(J4441,location[#All],4,)</f>
        <v>Michigan</v>
      </c>
      <c r="N4441">
        <f>VLOOKUP(J4441,location[#All],5,)</f>
        <v>48310</v>
      </c>
      <c r="O4441" t="str">
        <f>VLOOKUP(J4441,location[#All],6,)</f>
        <v>Central</v>
      </c>
    </row>
    <row r="4442" spans="1:15" x14ac:dyDescent="0.25">
      <c r="A4442" t="s">
        <v>3077</v>
      </c>
      <c r="B4442" t="s">
        <v>1942</v>
      </c>
      <c r="C4442" s="1">
        <v>41712</v>
      </c>
      <c r="D4442" s="1">
        <v>41717</v>
      </c>
      <c r="E4442" t="s">
        <v>15</v>
      </c>
      <c r="F4442">
        <v>33088</v>
      </c>
      <c r="G4442">
        <v>4</v>
      </c>
      <c r="H4442">
        <v>2</v>
      </c>
      <c r="I4442">
        <v>111672</v>
      </c>
      <c r="J4442" s="1" t="str">
        <f>INDEX(location!A:A,MATCH('Tabela Total'!A4442,location!A:A,0))</f>
        <v>CA-2014-114510</v>
      </c>
      <c r="K4442" s="1" t="str">
        <f>VLOOKUP(J4442,location[#All],2,FALSE)</f>
        <v>United States</v>
      </c>
      <c r="L4442" t="str">
        <f>VLOOKUP(J4442,location[#All],3,)</f>
        <v>Logan</v>
      </c>
      <c r="M4442" t="str">
        <f>VLOOKUP(J4442,location[#All],4,)</f>
        <v>Utah</v>
      </c>
      <c r="N4442">
        <f>VLOOKUP(J4442,location[#All],5,)</f>
        <v>84321</v>
      </c>
      <c r="O4442" t="str">
        <f>VLOOKUP(J4442,location[#All],6,)</f>
        <v>West</v>
      </c>
    </row>
    <row r="4443" spans="1:15" x14ac:dyDescent="0.25">
      <c r="A4443" t="s">
        <v>3077</v>
      </c>
      <c r="B4443" t="s">
        <v>1942</v>
      </c>
      <c r="C4443" s="1">
        <v>41712</v>
      </c>
      <c r="D4443" s="1">
        <v>41717</v>
      </c>
      <c r="E4443" t="s">
        <v>15</v>
      </c>
      <c r="F4443">
        <v>8098</v>
      </c>
      <c r="G4443">
        <v>1</v>
      </c>
      <c r="H4443">
        <v>0</v>
      </c>
      <c r="I4443">
        <v>32392</v>
      </c>
      <c r="J4443" s="1" t="str">
        <f>INDEX(location!A:A,MATCH('Tabela Total'!A4443,location!A:A,0))</f>
        <v>CA-2014-114510</v>
      </c>
      <c r="K4443" s="1" t="str">
        <f>VLOOKUP(J4443,location[#All],2,FALSE)</f>
        <v>United States</v>
      </c>
      <c r="L4443" t="str">
        <f>VLOOKUP(J4443,location[#All],3,)</f>
        <v>Logan</v>
      </c>
      <c r="M4443" t="str">
        <f>VLOOKUP(J4443,location[#All],4,)</f>
        <v>Utah</v>
      </c>
      <c r="N4443">
        <f>VLOOKUP(J4443,location[#All],5,)</f>
        <v>84321</v>
      </c>
      <c r="O4443" t="str">
        <f>VLOOKUP(J4443,location[#All],6,)</f>
        <v>West</v>
      </c>
    </row>
    <row r="4444" spans="1:15" x14ac:dyDescent="0.25">
      <c r="A4444" t="s">
        <v>3077</v>
      </c>
      <c r="B4444" t="s">
        <v>1942</v>
      </c>
      <c r="C4444" s="1">
        <v>41712</v>
      </c>
      <c r="D4444" s="1">
        <v>41717</v>
      </c>
      <c r="E4444" t="s">
        <v>15</v>
      </c>
      <c r="F4444">
        <v>828</v>
      </c>
      <c r="G4444">
        <v>12</v>
      </c>
      <c r="H4444">
        <v>0</v>
      </c>
      <c r="I4444">
        <v>6624</v>
      </c>
      <c r="J4444" s="1" t="str">
        <f>INDEX(location!A:A,MATCH('Tabela Total'!A4444,location!A:A,0))</f>
        <v>CA-2014-114510</v>
      </c>
      <c r="K4444" s="1" t="str">
        <f>VLOOKUP(J4444,location[#All],2,FALSE)</f>
        <v>United States</v>
      </c>
      <c r="L4444" t="str">
        <f>VLOOKUP(J4444,location[#All],3,)</f>
        <v>Logan</v>
      </c>
      <c r="M4444" t="str">
        <f>VLOOKUP(J4444,location[#All],4,)</f>
        <v>Utah</v>
      </c>
      <c r="N4444">
        <f>VLOOKUP(J4444,location[#All],5,)</f>
        <v>84321</v>
      </c>
      <c r="O4444" t="str">
        <f>VLOOKUP(J4444,location[#All],6,)</f>
        <v>West</v>
      </c>
    </row>
    <row r="4445" spans="1:15" x14ac:dyDescent="0.25">
      <c r="A4445" t="s">
        <v>3077</v>
      </c>
      <c r="B4445" t="s">
        <v>1942</v>
      </c>
      <c r="C4445" s="1">
        <v>41712</v>
      </c>
      <c r="D4445" s="1">
        <v>41717</v>
      </c>
      <c r="E4445" t="s">
        <v>15</v>
      </c>
      <c r="F4445">
        <v>2136</v>
      </c>
      <c r="G4445">
        <v>2</v>
      </c>
      <c r="H4445">
        <v>0</v>
      </c>
      <c r="I4445">
        <v>57672</v>
      </c>
      <c r="J4445" s="1" t="str">
        <f>INDEX(location!A:A,MATCH('Tabela Total'!A4445,location!A:A,0))</f>
        <v>CA-2014-114510</v>
      </c>
      <c r="K4445" s="1" t="str">
        <f>VLOOKUP(J4445,location[#All],2,FALSE)</f>
        <v>United States</v>
      </c>
      <c r="L4445" t="str">
        <f>VLOOKUP(J4445,location[#All],3,)</f>
        <v>Logan</v>
      </c>
      <c r="M4445" t="str">
        <f>VLOOKUP(J4445,location[#All],4,)</f>
        <v>Utah</v>
      </c>
      <c r="N4445">
        <f>VLOOKUP(J4445,location[#All],5,)</f>
        <v>84321</v>
      </c>
      <c r="O4445" t="str">
        <f>VLOOKUP(J4445,location[#All],6,)</f>
        <v>West</v>
      </c>
    </row>
    <row r="4446" spans="1:15" x14ac:dyDescent="0.25">
      <c r="A4446" t="s">
        <v>3077</v>
      </c>
      <c r="B4446" t="s">
        <v>1942</v>
      </c>
      <c r="C4446" s="1">
        <v>41712</v>
      </c>
      <c r="D4446" s="1">
        <v>41717</v>
      </c>
      <c r="E4446" t="s">
        <v>15</v>
      </c>
      <c r="F4446">
        <v>62048</v>
      </c>
      <c r="G4446">
        <v>2</v>
      </c>
      <c r="H4446">
        <v>2</v>
      </c>
      <c r="I4446">
        <v>201656</v>
      </c>
      <c r="J4446" s="1" t="str">
        <f>INDEX(location!A:A,MATCH('Tabela Total'!A4446,location!A:A,0))</f>
        <v>CA-2014-114510</v>
      </c>
      <c r="K4446" s="1" t="str">
        <f>VLOOKUP(J4446,location[#All],2,FALSE)</f>
        <v>United States</v>
      </c>
      <c r="L4446" t="str">
        <f>VLOOKUP(J4446,location[#All],3,)</f>
        <v>Logan</v>
      </c>
      <c r="M4446" t="str">
        <f>VLOOKUP(J4446,location[#All],4,)</f>
        <v>Utah</v>
      </c>
      <c r="N4446">
        <f>VLOOKUP(J4446,location[#All],5,)</f>
        <v>84321</v>
      </c>
      <c r="O4446" t="str">
        <f>VLOOKUP(J4446,location[#All],6,)</f>
        <v>West</v>
      </c>
    </row>
    <row r="4447" spans="1:15" x14ac:dyDescent="0.25">
      <c r="A4447" t="s">
        <v>3744</v>
      </c>
      <c r="B4447" t="s">
        <v>1942</v>
      </c>
      <c r="C4447" s="1">
        <v>42874</v>
      </c>
      <c r="D4447" s="1">
        <v>42880</v>
      </c>
      <c r="E4447" t="s">
        <v>15</v>
      </c>
      <c r="F4447">
        <v>95992</v>
      </c>
      <c r="G4447">
        <v>1</v>
      </c>
      <c r="H4447">
        <v>2</v>
      </c>
      <c r="I4447">
        <v>95992</v>
      </c>
      <c r="J4447" s="1" t="str">
        <f>INDEX(location!A:A,MATCH('Tabela Total'!A4447,location!A:A,0))</f>
        <v>CA-2017-122077</v>
      </c>
      <c r="K4447" s="1" t="str">
        <f>VLOOKUP(J4447,location[#All],2,FALSE)</f>
        <v>United States</v>
      </c>
      <c r="L4447" t="str">
        <f>VLOOKUP(J4447,location[#All],3,)</f>
        <v>Plano</v>
      </c>
      <c r="M4447" t="str">
        <f>VLOOKUP(J4447,location[#All],4,)</f>
        <v>Texas</v>
      </c>
      <c r="N4447">
        <f>VLOOKUP(J4447,location[#All],5,)</f>
        <v>75023</v>
      </c>
      <c r="O4447" t="str">
        <f>VLOOKUP(J4447,location[#All],6,)</f>
        <v>Central</v>
      </c>
    </row>
    <row r="4448" spans="1:15" x14ac:dyDescent="0.25">
      <c r="A4448" t="s">
        <v>3744</v>
      </c>
      <c r="B4448" t="s">
        <v>1942</v>
      </c>
      <c r="C4448" s="1">
        <v>42874</v>
      </c>
      <c r="D4448" s="1">
        <v>42880</v>
      </c>
      <c r="E4448" t="s">
        <v>15</v>
      </c>
      <c r="F4448">
        <v>13216</v>
      </c>
      <c r="G4448">
        <v>4</v>
      </c>
      <c r="H4448">
        <v>2</v>
      </c>
      <c r="I4448">
        <v>42952</v>
      </c>
      <c r="J4448" s="1" t="str">
        <f>INDEX(location!A:A,MATCH('Tabela Total'!A4448,location!A:A,0))</f>
        <v>CA-2017-122077</v>
      </c>
      <c r="K4448" s="1" t="str">
        <f>VLOOKUP(J4448,location[#All],2,FALSE)</f>
        <v>United States</v>
      </c>
      <c r="L4448" t="str">
        <f>VLOOKUP(J4448,location[#All],3,)</f>
        <v>Plano</v>
      </c>
      <c r="M4448" t="str">
        <f>VLOOKUP(J4448,location[#All],4,)</f>
        <v>Texas</v>
      </c>
      <c r="N4448">
        <f>VLOOKUP(J4448,location[#All],5,)</f>
        <v>75023</v>
      </c>
      <c r="O4448" t="str">
        <f>VLOOKUP(J4448,location[#All],6,)</f>
        <v>Central</v>
      </c>
    </row>
    <row r="4449" spans="1:15" x14ac:dyDescent="0.25">
      <c r="A4449" t="s">
        <v>4460</v>
      </c>
      <c r="B4449" t="s">
        <v>1942</v>
      </c>
      <c r="C4449" s="1">
        <v>42472</v>
      </c>
      <c r="D4449" s="1">
        <v>42474</v>
      </c>
      <c r="E4449" t="s">
        <v>44</v>
      </c>
      <c r="F4449">
        <v>1944</v>
      </c>
      <c r="G4449">
        <v>3</v>
      </c>
      <c r="H4449">
        <v>0</v>
      </c>
      <c r="I4449">
        <v>93312</v>
      </c>
      <c r="J4449" s="1" t="str">
        <f>INDEX(location!A:A,MATCH('Tabela Total'!A4449,location!A:A,0))</f>
        <v>CA-2016-163594</v>
      </c>
      <c r="K4449" s="1" t="str">
        <f>VLOOKUP(J4449,location[#All],2,FALSE)</f>
        <v>United States</v>
      </c>
      <c r="L4449" t="str">
        <f>VLOOKUP(J4449,location[#All],3,)</f>
        <v>Los Angeles</v>
      </c>
      <c r="M4449" t="str">
        <f>VLOOKUP(J4449,location[#All],4,)</f>
        <v>California</v>
      </c>
      <c r="N4449">
        <f>VLOOKUP(J4449,location[#All],5,)</f>
        <v>90036</v>
      </c>
      <c r="O4449" t="str">
        <f>VLOOKUP(J4449,location[#All],6,)</f>
        <v>West</v>
      </c>
    </row>
    <row r="4450" spans="1:15" x14ac:dyDescent="0.25">
      <c r="A4450" t="s">
        <v>4460</v>
      </c>
      <c r="B4450" t="s">
        <v>1942</v>
      </c>
      <c r="C4450" s="1">
        <v>42472</v>
      </c>
      <c r="D4450" s="1">
        <v>42474</v>
      </c>
      <c r="E4450" t="s">
        <v>44</v>
      </c>
      <c r="F4450">
        <v>194352</v>
      </c>
      <c r="G4450">
        <v>3</v>
      </c>
      <c r="H4450">
        <v>2</v>
      </c>
      <c r="I4450">
        <v>-36441</v>
      </c>
      <c r="J4450" s="1" t="str">
        <f>INDEX(location!A:A,MATCH('Tabela Total'!A4450,location!A:A,0))</f>
        <v>CA-2016-163594</v>
      </c>
      <c r="K4450" s="1" t="str">
        <f>VLOOKUP(J4450,location[#All],2,FALSE)</f>
        <v>United States</v>
      </c>
      <c r="L4450" t="str">
        <f>VLOOKUP(J4450,location[#All],3,)</f>
        <v>Los Angeles</v>
      </c>
      <c r="M4450" t="str">
        <f>VLOOKUP(J4450,location[#All],4,)</f>
        <v>California</v>
      </c>
      <c r="N4450">
        <f>VLOOKUP(J4450,location[#All],5,)</f>
        <v>90036</v>
      </c>
      <c r="O4450" t="str">
        <f>VLOOKUP(J4450,location[#All],6,)</f>
        <v>West</v>
      </c>
    </row>
    <row r="4451" spans="1:15" x14ac:dyDescent="0.25">
      <c r="A4451" t="s">
        <v>4460</v>
      </c>
      <c r="B4451" t="s">
        <v>1942</v>
      </c>
      <c r="C4451" s="1">
        <v>42472</v>
      </c>
      <c r="D4451" s="1">
        <v>42474</v>
      </c>
      <c r="E4451" t="s">
        <v>44</v>
      </c>
      <c r="F4451">
        <v>36624</v>
      </c>
      <c r="G4451">
        <v>3</v>
      </c>
      <c r="H4451">
        <v>2</v>
      </c>
      <c r="I4451">
        <v>13734</v>
      </c>
      <c r="J4451" s="1" t="str">
        <f>INDEX(location!A:A,MATCH('Tabela Total'!A4451,location!A:A,0))</f>
        <v>CA-2016-163594</v>
      </c>
      <c r="K4451" s="1" t="str">
        <f>VLOOKUP(J4451,location[#All],2,FALSE)</f>
        <v>United States</v>
      </c>
      <c r="L4451" t="str">
        <f>VLOOKUP(J4451,location[#All],3,)</f>
        <v>Los Angeles</v>
      </c>
      <c r="M4451" t="str">
        <f>VLOOKUP(J4451,location[#All],4,)</f>
        <v>California</v>
      </c>
      <c r="N4451">
        <f>VLOOKUP(J4451,location[#All],5,)</f>
        <v>90036</v>
      </c>
      <c r="O4451" t="str">
        <f>VLOOKUP(J4451,location[#All],6,)</f>
        <v>West</v>
      </c>
    </row>
    <row r="4452" spans="1:15" x14ac:dyDescent="0.25">
      <c r="A4452" t="s">
        <v>634</v>
      </c>
      <c r="B4452" t="s">
        <v>635</v>
      </c>
      <c r="C4452" s="1">
        <v>42994</v>
      </c>
      <c r="D4452" s="1">
        <v>42998</v>
      </c>
      <c r="E4452" t="s">
        <v>15</v>
      </c>
      <c r="F4452">
        <v>17568</v>
      </c>
      <c r="G4452">
        <v>2</v>
      </c>
      <c r="H4452">
        <v>2</v>
      </c>
      <c r="I4452">
        <v>63684</v>
      </c>
      <c r="J4452" s="1" t="str">
        <f>INDEX(location!A:A,MATCH('Tabela Total'!A4452,location!A:A,0))</f>
        <v>CA-2017-144113</v>
      </c>
      <c r="K4452" s="1" t="str">
        <f>VLOOKUP(J4452,location[#All],2,FALSE)</f>
        <v>United States</v>
      </c>
      <c r="L4452" t="str">
        <f>VLOOKUP(J4452,location[#All],3,)</f>
        <v>Austin</v>
      </c>
      <c r="M4452" t="str">
        <f>VLOOKUP(J4452,location[#All],4,)</f>
        <v>Texas</v>
      </c>
      <c r="N4452">
        <f>VLOOKUP(J4452,location[#All],5,)</f>
        <v>78745</v>
      </c>
      <c r="O4452" t="str">
        <f>VLOOKUP(J4452,location[#All],6,)</f>
        <v>Central</v>
      </c>
    </row>
    <row r="4453" spans="1:15" x14ac:dyDescent="0.25">
      <c r="A4453" t="s">
        <v>634</v>
      </c>
      <c r="B4453" t="s">
        <v>635</v>
      </c>
      <c r="C4453" s="1">
        <v>42994</v>
      </c>
      <c r="D4453" s="1">
        <v>42998</v>
      </c>
      <c r="E4453" t="s">
        <v>15</v>
      </c>
      <c r="F4453">
        <v>55992</v>
      </c>
      <c r="G4453">
        <v>1</v>
      </c>
      <c r="H4453">
        <v>2</v>
      </c>
      <c r="I4453">
        <v>55992</v>
      </c>
      <c r="J4453" s="1" t="str">
        <f>INDEX(location!A:A,MATCH('Tabela Total'!A4453,location!A:A,0))</f>
        <v>CA-2017-144113</v>
      </c>
      <c r="K4453" s="1" t="str">
        <f>VLOOKUP(J4453,location[#All],2,FALSE)</f>
        <v>United States</v>
      </c>
      <c r="L4453" t="str">
        <f>VLOOKUP(J4453,location[#All],3,)</f>
        <v>Austin</v>
      </c>
      <c r="M4453" t="str">
        <f>VLOOKUP(J4453,location[#All],4,)</f>
        <v>Texas</v>
      </c>
      <c r="N4453">
        <f>VLOOKUP(J4453,location[#All],5,)</f>
        <v>78745</v>
      </c>
      <c r="O4453" t="str">
        <f>VLOOKUP(J4453,location[#All],6,)</f>
        <v>Central</v>
      </c>
    </row>
    <row r="4454" spans="1:15" x14ac:dyDescent="0.25">
      <c r="A4454" t="s">
        <v>2650</v>
      </c>
      <c r="B4454" t="s">
        <v>635</v>
      </c>
      <c r="C4454" s="1">
        <v>42300</v>
      </c>
      <c r="D4454" s="1">
        <v>42304</v>
      </c>
      <c r="E4454" t="s">
        <v>10</v>
      </c>
      <c r="F4454">
        <v>14832</v>
      </c>
      <c r="G4454">
        <v>9</v>
      </c>
      <c r="H4454">
        <v>0</v>
      </c>
      <c r="I4454">
        <v>637776</v>
      </c>
      <c r="J4454" s="1" t="str">
        <f>INDEX(location!A:A,MATCH('Tabela Total'!A4454,location!A:A,0))</f>
        <v>CA-2015-132486</v>
      </c>
      <c r="K4454" s="1" t="str">
        <f>VLOOKUP(J4454,location[#All],2,FALSE)</f>
        <v>United States</v>
      </c>
      <c r="L4454" t="str">
        <f>VLOOKUP(J4454,location[#All],3,)</f>
        <v>San Diego</v>
      </c>
      <c r="M4454" t="str">
        <f>VLOOKUP(J4454,location[#All],4,)</f>
        <v>California</v>
      </c>
      <c r="N4454">
        <f>VLOOKUP(J4454,location[#All],5,)</f>
        <v>92105</v>
      </c>
      <c r="O4454" t="str">
        <f>VLOOKUP(J4454,location[#All],6,)</f>
        <v>West</v>
      </c>
    </row>
    <row r="4455" spans="1:15" x14ac:dyDescent="0.25">
      <c r="A4455" t="s">
        <v>2650</v>
      </c>
      <c r="B4455" t="s">
        <v>635</v>
      </c>
      <c r="C4455" s="1">
        <v>42300</v>
      </c>
      <c r="D4455" s="1">
        <v>42304</v>
      </c>
      <c r="E4455" t="s">
        <v>10</v>
      </c>
      <c r="F4455">
        <v>240784</v>
      </c>
      <c r="G4455">
        <v>1</v>
      </c>
      <c r="H4455">
        <v>2</v>
      </c>
      <c r="I4455">
        <v>270882</v>
      </c>
      <c r="J4455" s="1" t="str">
        <f>INDEX(location!A:A,MATCH('Tabela Total'!A4455,location!A:A,0))</f>
        <v>CA-2015-132486</v>
      </c>
      <c r="K4455" s="1" t="str">
        <f>VLOOKUP(J4455,location[#All],2,FALSE)</f>
        <v>United States</v>
      </c>
      <c r="L4455" t="str">
        <f>VLOOKUP(J4455,location[#All],3,)</f>
        <v>San Diego</v>
      </c>
      <c r="M4455" t="str">
        <f>VLOOKUP(J4455,location[#All],4,)</f>
        <v>California</v>
      </c>
      <c r="N4455">
        <f>VLOOKUP(J4455,location[#All],5,)</f>
        <v>92105</v>
      </c>
      <c r="O4455" t="str">
        <f>VLOOKUP(J4455,location[#All],6,)</f>
        <v>West</v>
      </c>
    </row>
    <row r="4456" spans="1:15" x14ac:dyDescent="0.25">
      <c r="A4456" t="s">
        <v>2650</v>
      </c>
      <c r="B4456" t="s">
        <v>635</v>
      </c>
      <c r="C4456" s="1">
        <v>42300</v>
      </c>
      <c r="D4456" s="1">
        <v>42304</v>
      </c>
      <c r="E4456" t="s">
        <v>10</v>
      </c>
      <c r="F4456">
        <v>191968</v>
      </c>
      <c r="G4456">
        <v>7</v>
      </c>
      <c r="H4456">
        <v>2</v>
      </c>
      <c r="I4456">
        <v>167972</v>
      </c>
      <c r="J4456" s="1" t="str">
        <f>INDEX(location!A:A,MATCH('Tabela Total'!A4456,location!A:A,0))</f>
        <v>CA-2015-132486</v>
      </c>
      <c r="K4456" s="1" t="str">
        <f>VLOOKUP(J4456,location[#All],2,FALSE)</f>
        <v>United States</v>
      </c>
      <c r="L4456" t="str">
        <f>VLOOKUP(J4456,location[#All],3,)</f>
        <v>San Diego</v>
      </c>
      <c r="M4456" t="str">
        <f>VLOOKUP(J4456,location[#All],4,)</f>
        <v>California</v>
      </c>
      <c r="N4456">
        <f>VLOOKUP(J4456,location[#All],5,)</f>
        <v>92105</v>
      </c>
      <c r="O4456" t="str">
        <f>VLOOKUP(J4456,location[#All],6,)</f>
        <v>West</v>
      </c>
    </row>
    <row r="4457" spans="1:15" x14ac:dyDescent="0.25">
      <c r="A4457" t="s">
        <v>2650</v>
      </c>
      <c r="B4457" t="s">
        <v>635</v>
      </c>
      <c r="C4457" s="1">
        <v>42300</v>
      </c>
      <c r="D4457" s="1">
        <v>42304</v>
      </c>
      <c r="E4457" t="s">
        <v>10</v>
      </c>
      <c r="F4457">
        <v>1156</v>
      </c>
      <c r="G4457">
        <v>2</v>
      </c>
      <c r="H4457">
        <v>0</v>
      </c>
      <c r="I4457">
        <v>56644</v>
      </c>
      <c r="J4457" s="1" t="str">
        <f>INDEX(location!A:A,MATCH('Tabela Total'!A4457,location!A:A,0))</f>
        <v>CA-2015-132486</v>
      </c>
      <c r="K4457" s="1" t="str">
        <f>VLOOKUP(J4457,location[#All],2,FALSE)</f>
        <v>United States</v>
      </c>
      <c r="L4457" t="str">
        <f>VLOOKUP(J4457,location[#All],3,)</f>
        <v>San Diego</v>
      </c>
      <c r="M4457" t="str">
        <f>VLOOKUP(J4457,location[#All],4,)</f>
        <v>California</v>
      </c>
      <c r="N4457">
        <f>VLOOKUP(J4457,location[#All],5,)</f>
        <v>92105</v>
      </c>
      <c r="O4457" t="str">
        <f>VLOOKUP(J4457,location[#All],6,)</f>
        <v>West</v>
      </c>
    </row>
    <row r="4458" spans="1:15" x14ac:dyDescent="0.25">
      <c r="A4458" t="s">
        <v>2650</v>
      </c>
      <c r="B4458" t="s">
        <v>635</v>
      </c>
      <c r="C4458" s="1">
        <v>42300</v>
      </c>
      <c r="D4458" s="1">
        <v>42304</v>
      </c>
      <c r="E4458" t="s">
        <v>10</v>
      </c>
      <c r="F4458">
        <v>118</v>
      </c>
      <c r="G4458">
        <v>4</v>
      </c>
      <c r="H4458">
        <v>0</v>
      </c>
      <c r="I4458">
        <v>5664</v>
      </c>
      <c r="J4458" s="1" t="str">
        <f>INDEX(location!A:A,MATCH('Tabela Total'!A4458,location!A:A,0))</f>
        <v>CA-2015-132486</v>
      </c>
      <c r="K4458" s="1" t="str">
        <f>VLOOKUP(J4458,location[#All],2,FALSE)</f>
        <v>United States</v>
      </c>
      <c r="L4458" t="str">
        <f>VLOOKUP(J4458,location[#All],3,)</f>
        <v>San Diego</v>
      </c>
      <c r="M4458" t="str">
        <f>VLOOKUP(J4458,location[#All],4,)</f>
        <v>California</v>
      </c>
      <c r="N4458">
        <f>VLOOKUP(J4458,location[#All],5,)</f>
        <v>92105</v>
      </c>
      <c r="O4458" t="str">
        <f>VLOOKUP(J4458,location[#All],6,)</f>
        <v>West</v>
      </c>
    </row>
    <row r="4459" spans="1:15" x14ac:dyDescent="0.25">
      <c r="A4459" t="s">
        <v>2650</v>
      </c>
      <c r="B4459" t="s">
        <v>635</v>
      </c>
      <c r="C4459" s="1">
        <v>42300</v>
      </c>
      <c r="D4459" s="1">
        <v>42304</v>
      </c>
      <c r="E4459" t="s">
        <v>10</v>
      </c>
      <c r="F4459">
        <v>842352</v>
      </c>
      <c r="G4459">
        <v>3</v>
      </c>
      <c r="H4459">
        <v>2</v>
      </c>
      <c r="I4459">
        <v>421176</v>
      </c>
      <c r="J4459" s="1" t="str">
        <f>INDEX(location!A:A,MATCH('Tabela Total'!A4459,location!A:A,0))</f>
        <v>CA-2015-132486</v>
      </c>
      <c r="K4459" s="1" t="str">
        <f>VLOOKUP(J4459,location[#All],2,FALSE)</f>
        <v>United States</v>
      </c>
      <c r="L4459" t="str">
        <f>VLOOKUP(J4459,location[#All],3,)</f>
        <v>San Diego</v>
      </c>
      <c r="M4459" t="str">
        <f>VLOOKUP(J4459,location[#All],4,)</f>
        <v>California</v>
      </c>
      <c r="N4459">
        <f>VLOOKUP(J4459,location[#All],5,)</f>
        <v>92105</v>
      </c>
      <c r="O4459" t="str">
        <f>VLOOKUP(J4459,location[#All],6,)</f>
        <v>West</v>
      </c>
    </row>
    <row r="4460" spans="1:15" x14ac:dyDescent="0.25">
      <c r="A4460" t="s">
        <v>2812</v>
      </c>
      <c r="B4460" t="s">
        <v>635</v>
      </c>
      <c r="C4460" s="1">
        <v>42552</v>
      </c>
      <c r="D4460" s="1">
        <v>42552</v>
      </c>
      <c r="E4460" t="s">
        <v>327</v>
      </c>
      <c r="F4460">
        <v>142</v>
      </c>
      <c r="G4460">
        <v>2</v>
      </c>
      <c r="H4460">
        <v>0</v>
      </c>
      <c r="I4460">
        <v>6532</v>
      </c>
      <c r="J4460" s="1" t="str">
        <f>INDEX(location!A:A,MATCH('Tabela Total'!A4460,location!A:A,0))</f>
        <v>CA-2016-152163</v>
      </c>
      <c r="K4460" s="1" t="str">
        <f>VLOOKUP(J4460,location[#All],2,FALSE)</f>
        <v>United States</v>
      </c>
      <c r="L4460" t="str">
        <f>VLOOKUP(J4460,location[#All],3,)</f>
        <v>Columbia</v>
      </c>
      <c r="M4460" t="str">
        <f>VLOOKUP(J4460,location[#All],4,)</f>
        <v>South Carolina</v>
      </c>
      <c r="N4460">
        <f>VLOOKUP(J4460,location[#All],5,)</f>
        <v>29203</v>
      </c>
      <c r="O4460" t="str">
        <f>VLOOKUP(J4460,location[#All],6,)</f>
        <v>South</v>
      </c>
    </row>
    <row r="4461" spans="1:15" x14ac:dyDescent="0.25">
      <c r="A4461" t="s">
        <v>2812</v>
      </c>
      <c r="B4461" t="s">
        <v>635</v>
      </c>
      <c r="C4461" s="1">
        <v>42552</v>
      </c>
      <c r="D4461" s="1">
        <v>42552</v>
      </c>
      <c r="E4461" t="s">
        <v>327</v>
      </c>
      <c r="F4461">
        <v>1296</v>
      </c>
      <c r="G4461">
        <v>2</v>
      </c>
      <c r="H4461">
        <v>0</v>
      </c>
      <c r="I4461">
        <v>62208</v>
      </c>
      <c r="J4461" s="1" t="str">
        <f>INDEX(location!A:A,MATCH('Tabela Total'!A4461,location!A:A,0))</f>
        <v>CA-2016-152163</v>
      </c>
      <c r="K4461" s="1" t="str">
        <f>VLOOKUP(J4461,location[#All],2,FALSE)</f>
        <v>United States</v>
      </c>
      <c r="L4461" t="str">
        <f>VLOOKUP(J4461,location[#All],3,)</f>
        <v>Columbia</v>
      </c>
      <c r="M4461" t="str">
        <f>VLOOKUP(J4461,location[#All],4,)</f>
        <v>South Carolina</v>
      </c>
      <c r="N4461">
        <f>VLOOKUP(J4461,location[#All],5,)</f>
        <v>29203</v>
      </c>
      <c r="O4461" t="str">
        <f>VLOOKUP(J4461,location[#All],6,)</f>
        <v>South</v>
      </c>
    </row>
    <row r="4462" spans="1:15" x14ac:dyDescent="0.25">
      <c r="A4462" t="s">
        <v>2812</v>
      </c>
      <c r="B4462" t="s">
        <v>635</v>
      </c>
      <c r="C4462" s="1">
        <v>42552</v>
      </c>
      <c r="D4462" s="1">
        <v>42552</v>
      </c>
      <c r="E4462" t="s">
        <v>327</v>
      </c>
      <c r="F4462">
        <v>5834</v>
      </c>
      <c r="G4462">
        <v>2</v>
      </c>
      <c r="H4462">
        <v>0</v>
      </c>
      <c r="I4462">
        <v>280032</v>
      </c>
      <c r="J4462" s="1" t="str">
        <f>INDEX(location!A:A,MATCH('Tabela Total'!A4462,location!A:A,0))</f>
        <v>CA-2016-152163</v>
      </c>
      <c r="K4462" s="1" t="str">
        <f>VLOOKUP(J4462,location[#All],2,FALSE)</f>
        <v>United States</v>
      </c>
      <c r="L4462" t="str">
        <f>VLOOKUP(J4462,location[#All],3,)</f>
        <v>Columbia</v>
      </c>
      <c r="M4462" t="str">
        <f>VLOOKUP(J4462,location[#All],4,)</f>
        <v>South Carolina</v>
      </c>
      <c r="N4462">
        <f>VLOOKUP(J4462,location[#All],5,)</f>
        <v>29203</v>
      </c>
      <c r="O4462" t="str">
        <f>VLOOKUP(J4462,location[#All],6,)</f>
        <v>South</v>
      </c>
    </row>
    <row r="4463" spans="1:15" x14ac:dyDescent="0.25">
      <c r="A4463" t="s">
        <v>4300</v>
      </c>
      <c r="B4463" t="s">
        <v>635</v>
      </c>
      <c r="C4463" s="1">
        <v>42770</v>
      </c>
      <c r="D4463" s="1">
        <v>42775</v>
      </c>
      <c r="E4463" t="s">
        <v>15</v>
      </c>
      <c r="F4463">
        <v>3267</v>
      </c>
      <c r="G4463">
        <v>3</v>
      </c>
      <c r="H4463">
        <v>0</v>
      </c>
      <c r="I4463">
        <v>84942</v>
      </c>
      <c r="J4463" s="1" t="str">
        <f>INDEX(location!A:A,MATCH('Tabela Total'!A4463,location!A:A,0))</f>
        <v>CA-2017-169474</v>
      </c>
      <c r="K4463" s="1" t="str">
        <f>VLOOKUP(J4463,location[#All],2,FALSE)</f>
        <v>United States</v>
      </c>
      <c r="L4463" t="str">
        <f>VLOOKUP(J4463,location[#All],3,)</f>
        <v>Rochester</v>
      </c>
      <c r="M4463" t="str">
        <f>VLOOKUP(J4463,location[#All],4,)</f>
        <v>New York</v>
      </c>
      <c r="N4463">
        <f>VLOOKUP(J4463,location[#All],5,)</f>
        <v>14609</v>
      </c>
      <c r="O4463" t="str">
        <f>VLOOKUP(J4463,location[#All],6,)</f>
        <v>East</v>
      </c>
    </row>
    <row r="4464" spans="1:15" x14ac:dyDescent="0.25">
      <c r="A4464" t="s">
        <v>4391</v>
      </c>
      <c r="B4464" t="s">
        <v>635</v>
      </c>
      <c r="C4464" s="1">
        <v>42848</v>
      </c>
      <c r="D4464" s="1">
        <v>42850</v>
      </c>
      <c r="E4464" t="s">
        <v>10</v>
      </c>
      <c r="F4464">
        <v>6636</v>
      </c>
      <c r="G4464">
        <v>7</v>
      </c>
      <c r="H4464">
        <v>0</v>
      </c>
      <c r="I4464">
        <v>26544</v>
      </c>
      <c r="J4464" s="1" t="str">
        <f>INDEX(location!A:A,MATCH('Tabela Total'!A4464,location!A:A,0))</f>
        <v>CA-2017-136651</v>
      </c>
      <c r="K4464" s="1" t="str">
        <f>VLOOKUP(J4464,location[#All],2,FALSE)</f>
        <v>United States</v>
      </c>
      <c r="L4464" t="str">
        <f>VLOOKUP(J4464,location[#All],3,)</f>
        <v>Pasadena</v>
      </c>
      <c r="M4464" t="str">
        <f>VLOOKUP(J4464,location[#All],4,)</f>
        <v>California</v>
      </c>
      <c r="N4464">
        <f>VLOOKUP(J4464,location[#All],5,)</f>
        <v>91104</v>
      </c>
      <c r="O4464" t="str">
        <f>VLOOKUP(J4464,location[#All],6,)</f>
        <v>West</v>
      </c>
    </row>
    <row r="4465" spans="1:15" x14ac:dyDescent="0.25">
      <c r="A4465" t="s">
        <v>4391</v>
      </c>
      <c r="B4465" t="s">
        <v>635</v>
      </c>
      <c r="C4465" s="1">
        <v>42848</v>
      </c>
      <c r="D4465" s="1">
        <v>42850</v>
      </c>
      <c r="E4465" t="s">
        <v>10</v>
      </c>
      <c r="F4465">
        <v>9288</v>
      </c>
      <c r="G4465">
        <v>6</v>
      </c>
      <c r="H4465">
        <v>2</v>
      </c>
      <c r="I4465">
        <v>30186</v>
      </c>
      <c r="J4465" s="1" t="str">
        <f>INDEX(location!A:A,MATCH('Tabela Total'!A4465,location!A:A,0))</f>
        <v>CA-2017-136651</v>
      </c>
      <c r="K4465" s="1" t="str">
        <f>VLOOKUP(J4465,location[#All],2,FALSE)</f>
        <v>United States</v>
      </c>
      <c r="L4465" t="str">
        <f>VLOOKUP(J4465,location[#All],3,)</f>
        <v>Pasadena</v>
      </c>
      <c r="M4465" t="str">
        <f>VLOOKUP(J4465,location[#All],4,)</f>
        <v>California</v>
      </c>
      <c r="N4465">
        <f>VLOOKUP(J4465,location[#All],5,)</f>
        <v>91104</v>
      </c>
      <c r="O4465" t="str">
        <f>VLOOKUP(J4465,location[#All],6,)</f>
        <v>West</v>
      </c>
    </row>
    <row r="4466" spans="1:15" x14ac:dyDescent="0.25">
      <c r="A4466" t="s">
        <v>4391</v>
      </c>
      <c r="B4466" t="s">
        <v>635</v>
      </c>
      <c r="C4466" s="1">
        <v>42848</v>
      </c>
      <c r="D4466" s="1">
        <v>42850</v>
      </c>
      <c r="E4466" t="s">
        <v>10</v>
      </c>
      <c r="F4466">
        <v>2414</v>
      </c>
      <c r="G4466">
        <v>2</v>
      </c>
      <c r="H4466">
        <v>0</v>
      </c>
      <c r="I4466">
        <v>79662</v>
      </c>
      <c r="J4466" s="1" t="str">
        <f>INDEX(location!A:A,MATCH('Tabela Total'!A4466,location!A:A,0))</f>
        <v>CA-2017-136651</v>
      </c>
      <c r="K4466" s="1" t="str">
        <f>VLOOKUP(J4466,location[#All],2,FALSE)</f>
        <v>United States</v>
      </c>
      <c r="L4466" t="str">
        <f>VLOOKUP(J4466,location[#All],3,)</f>
        <v>Pasadena</v>
      </c>
      <c r="M4466" t="str">
        <f>VLOOKUP(J4466,location[#All],4,)</f>
        <v>California</v>
      </c>
      <c r="N4466">
        <f>VLOOKUP(J4466,location[#All],5,)</f>
        <v>91104</v>
      </c>
      <c r="O4466" t="str">
        <f>VLOOKUP(J4466,location[#All],6,)</f>
        <v>West</v>
      </c>
    </row>
    <row r="4467" spans="1:15" x14ac:dyDescent="0.25">
      <c r="A4467" t="s">
        <v>4634</v>
      </c>
      <c r="B4467" t="s">
        <v>635</v>
      </c>
      <c r="C4467" s="1">
        <v>42946</v>
      </c>
      <c r="D4467" s="1">
        <v>42953</v>
      </c>
      <c r="E4467" t="s">
        <v>15</v>
      </c>
      <c r="F4467">
        <v>8995</v>
      </c>
      <c r="G4467">
        <v>5</v>
      </c>
      <c r="H4467">
        <v>0</v>
      </c>
      <c r="I4467">
        <v>43176</v>
      </c>
      <c r="J4467" s="1" t="str">
        <f>INDEX(location!A:A,MATCH('Tabela Total'!A4467,location!A:A,0))</f>
        <v>CA-2017-141103</v>
      </c>
      <c r="K4467" s="1" t="str">
        <f>VLOOKUP(J4467,location[#All],2,FALSE)</f>
        <v>United States</v>
      </c>
      <c r="L4467" t="str">
        <f>VLOOKUP(J4467,location[#All],3,)</f>
        <v>Baltimore</v>
      </c>
      <c r="M4467" t="str">
        <f>VLOOKUP(J4467,location[#All],4,)</f>
        <v>Maryland</v>
      </c>
      <c r="N4467">
        <f>VLOOKUP(J4467,location[#All],5,)</f>
        <v>21215</v>
      </c>
      <c r="O4467" t="str">
        <f>VLOOKUP(J4467,location[#All],6,)</f>
        <v>East</v>
      </c>
    </row>
    <row r="4468" spans="1:15" x14ac:dyDescent="0.25">
      <c r="A4468" t="s">
        <v>507</v>
      </c>
      <c r="B4468" t="s">
        <v>508</v>
      </c>
      <c r="C4468" s="1">
        <v>43097</v>
      </c>
      <c r="D4468" s="1">
        <v>43104</v>
      </c>
      <c r="E4468" t="s">
        <v>15</v>
      </c>
      <c r="F4468">
        <v>7245</v>
      </c>
      <c r="G4468">
        <v>7</v>
      </c>
      <c r="H4468">
        <v>0</v>
      </c>
      <c r="I4468">
        <v>34776</v>
      </c>
      <c r="J4468" s="1" t="str">
        <f>INDEX(location!A:A,MATCH('Tabela Total'!A4468,location!A:A,0))</f>
        <v>CA-2017-164826</v>
      </c>
      <c r="K4468" s="1" t="str">
        <f>VLOOKUP(J4468,location[#All],2,FALSE)</f>
        <v>United States</v>
      </c>
      <c r="L4468" t="str">
        <f>VLOOKUP(J4468,location[#All],3,)</f>
        <v>New York City</v>
      </c>
      <c r="M4468" t="str">
        <f>VLOOKUP(J4468,location[#All],4,)</f>
        <v>New York</v>
      </c>
      <c r="N4468">
        <f>VLOOKUP(J4468,location[#All],5,)</f>
        <v>10024</v>
      </c>
      <c r="O4468" t="str">
        <f>VLOOKUP(J4468,location[#All],6,)</f>
        <v>East</v>
      </c>
    </row>
    <row r="4469" spans="1:15" x14ac:dyDescent="0.25">
      <c r="A4469" t="s">
        <v>507</v>
      </c>
      <c r="B4469" t="s">
        <v>508</v>
      </c>
      <c r="C4469" s="1">
        <v>43097</v>
      </c>
      <c r="D4469" s="1">
        <v>43104</v>
      </c>
      <c r="E4469" t="s">
        <v>15</v>
      </c>
      <c r="F4469">
        <v>1396</v>
      </c>
      <c r="G4469">
        <v>4</v>
      </c>
      <c r="H4469">
        <v>0</v>
      </c>
      <c r="I4469">
        <v>64216</v>
      </c>
      <c r="J4469" s="1" t="str">
        <f>INDEX(location!A:A,MATCH('Tabela Total'!A4469,location!A:A,0))</f>
        <v>CA-2017-164826</v>
      </c>
      <c r="K4469" s="1" t="str">
        <f>VLOOKUP(J4469,location[#All],2,FALSE)</f>
        <v>United States</v>
      </c>
      <c r="L4469" t="str">
        <f>VLOOKUP(J4469,location[#All],3,)</f>
        <v>New York City</v>
      </c>
      <c r="M4469" t="str">
        <f>VLOOKUP(J4469,location[#All],4,)</f>
        <v>New York</v>
      </c>
      <c r="N4469">
        <f>VLOOKUP(J4469,location[#All],5,)</f>
        <v>10024</v>
      </c>
      <c r="O4469" t="str">
        <f>VLOOKUP(J4469,location[#All],6,)</f>
        <v>East</v>
      </c>
    </row>
    <row r="4470" spans="1:15" x14ac:dyDescent="0.25">
      <c r="A4470" t="s">
        <v>507</v>
      </c>
      <c r="B4470" t="s">
        <v>508</v>
      </c>
      <c r="C4470" s="1">
        <v>43097</v>
      </c>
      <c r="D4470" s="1">
        <v>43104</v>
      </c>
      <c r="E4470" t="s">
        <v>15</v>
      </c>
      <c r="F4470">
        <v>33264</v>
      </c>
      <c r="G4470">
        <v>7</v>
      </c>
      <c r="H4470">
        <v>2</v>
      </c>
      <c r="I4470">
        <v>112266</v>
      </c>
      <c r="J4470" s="1" t="str">
        <f>INDEX(location!A:A,MATCH('Tabela Total'!A4470,location!A:A,0))</f>
        <v>CA-2017-164826</v>
      </c>
      <c r="K4470" s="1" t="str">
        <f>VLOOKUP(J4470,location[#All],2,FALSE)</f>
        <v>United States</v>
      </c>
      <c r="L4470" t="str">
        <f>VLOOKUP(J4470,location[#All],3,)</f>
        <v>New York City</v>
      </c>
      <c r="M4470" t="str">
        <f>VLOOKUP(J4470,location[#All],4,)</f>
        <v>New York</v>
      </c>
      <c r="N4470">
        <f>VLOOKUP(J4470,location[#All],5,)</f>
        <v>10024</v>
      </c>
      <c r="O4470" t="str">
        <f>VLOOKUP(J4470,location[#All],6,)</f>
        <v>East</v>
      </c>
    </row>
    <row r="4471" spans="1:15" x14ac:dyDescent="0.25">
      <c r="A4471" t="s">
        <v>507</v>
      </c>
      <c r="B4471" t="s">
        <v>508</v>
      </c>
      <c r="C4471" s="1">
        <v>43097</v>
      </c>
      <c r="D4471" s="1">
        <v>43104</v>
      </c>
      <c r="E4471" t="s">
        <v>15</v>
      </c>
      <c r="F4471">
        <v>1485</v>
      </c>
      <c r="G4471">
        <v>3</v>
      </c>
      <c r="H4471">
        <v>0</v>
      </c>
      <c r="I4471">
        <v>40095</v>
      </c>
      <c r="J4471" s="1" t="str">
        <f>INDEX(location!A:A,MATCH('Tabela Total'!A4471,location!A:A,0))</f>
        <v>CA-2017-164826</v>
      </c>
      <c r="K4471" s="1" t="str">
        <f>VLOOKUP(J4471,location[#All],2,FALSE)</f>
        <v>United States</v>
      </c>
      <c r="L4471" t="str">
        <f>VLOOKUP(J4471,location[#All],3,)</f>
        <v>New York City</v>
      </c>
      <c r="M4471" t="str">
        <f>VLOOKUP(J4471,location[#All],4,)</f>
        <v>New York</v>
      </c>
      <c r="N4471">
        <f>VLOOKUP(J4471,location[#All],5,)</f>
        <v>10024</v>
      </c>
      <c r="O4471" t="str">
        <f>VLOOKUP(J4471,location[#All],6,)</f>
        <v>East</v>
      </c>
    </row>
    <row r="4472" spans="1:15" x14ac:dyDescent="0.25">
      <c r="A4472" t="s">
        <v>3894</v>
      </c>
      <c r="B4472" t="s">
        <v>508</v>
      </c>
      <c r="C4472" s="1">
        <v>42989</v>
      </c>
      <c r="D4472" s="1">
        <v>42989</v>
      </c>
      <c r="E4472" t="s">
        <v>327</v>
      </c>
      <c r="F4472">
        <v>177568</v>
      </c>
      <c r="G4472">
        <v>2</v>
      </c>
      <c r="H4472">
        <v>2</v>
      </c>
      <c r="I4472">
        <v>88784</v>
      </c>
      <c r="J4472" s="1" t="str">
        <f>INDEX(location!A:A,MATCH('Tabela Total'!A4472,location!A:A,0))</f>
        <v>US-2017-142188</v>
      </c>
      <c r="K4472" s="1" t="str">
        <f>VLOOKUP(J4472,location[#All],2,FALSE)</f>
        <v>United States</v>
      </c>
      <c r="L4472" t="str">
        <f>VLOOKUP(J4472,location[#All],3,)</f>
        <v>Seattle</v>
      </c>
      <c r="M4472" t="str">
        <f>VLOOKUP(J4472,location[#All],4,)</f>
        <v>Washington</v>
      </c>
      <c r="N4472">
        <f>VLOOKUP(J4472,location[#All],5,)</f>
        <v>98105</v>
      </c>
      <c r="O4472" t="str">
        <f>VLOOKUP(J4472,location[#All],6,)</f>
        <v>West</v>
      </c>
    </row>
    <row r="4473" spans="1:15" x14ac:dyDescent="0.25">
      <c r="A4473" t="s">
        <v>3894</v>
      </c>
      <c r="B4473" t="s">
        <v>508</v>
      </c>
      <c r="C4473" s="1">
        <v>42989</v>
      </c>
      <c r="D4473" s="1">
        <v>42989</v>
      </c>
      <c r="E4473" t="s">
        <v>327</v>
      </c>
      <c r="F4473">
        <v>1944</v>
      </c>
      <c r="G4473">
        <v>3</v>
      </c>
      <c r="H4473">
        <v>0</v>
      </c>
      <c r="I4473">
        <v>93312</v>
      </c>
      <c r="J4473" s="1" t="str">
        <f>INDEX(location!A:A,MATCH('Tabela Total'!A4473,location!A:A,0))</f>
        <v>US-2017-142188</v>
      </c>
      <c r="K4473" s="1" t="str">
        <f>VLOOKUP(J4473,location[#All],2,FALSE)</f>
        <v>United States</v>
      </c>
      <c r="L4473" t="str">
        <f>VLOOKUP(J4473,location[#All],3,)</f>
        <v>Seattle</v>
      </c>
      <c r="M4473" t="str">
        <f>VLOOKUP(J4473,location[#All],4,)</f>
        <v>Washington</v>
      </c>
      <c r="N4473">
        <f>VLOOKUP(J4473,location[#All],5,)</f>
        <v>98105</v>
      </c>
      <c r="O4473" t="str">
        <f>VLOOKUP(J4473,location[#All],6,)</f>
        <v>West</v>
      </c>
    </row>
    <row r="4474" spans="1:15" x14ac:dyDescent="0.25">
      <c r="A4474" t="s">
        <v>3894</v>
      </c>
      <c r="B4474" t="s">
        <v>508</v>
      </c>
      <c r="C4474" s="1">
        <v>42989</v>
      </c>
      <c r="D4474" s="1">
        <v>42989</v>
      </c>
      <c r="E4474" t="s">
        <v>327</v>
      </c>
      <c r="F4474">
        <v>7128</v>
      </c>
      <c r="G4474">
        <v>11</v>
      </c>
      <c r="H4474">
        <v>0</v>
      </c>
      <c r="I4474">
        <v>342144</v>
      </c>
      <c r="J4474" s="1" t="str">
        <f>INDEX(location!A:A,MATCH('Tabela Total'!A4474,location!A:A,0))</f>
        <v>US-2017-142188</v>
      </c>
      <c r="K4474" s="1" t="str">
        <f>VLOOKUP(J4474,location[#All],2,FALSE)</f>
        <v>United States</v>
      </c>
      <c r="L4474" t="str">
        <f>VLOOKUP(J4474,location[#All],3,)</f>
        <v>Seattle</v>
      </c>
      <c r="M4474" t="str">
        <f>VLOOKUP(J4474,location[#All],4,)</f>
        <v>Washington</v>
      </c>
      <c r="N4474">
        <f>VLOOKUP(J4474,location[#All],5,)</f>
        <v>98105</v>
      </c>
      <c r="O4474" t="str">
        <f>VLOOKUP(J4474,location[#All],6,)</f>
        <v>West</v>
      </c>
    </row>
    <row r="4475" spans="1:15" x14ac:dyDescent="0.25">
      <c r="A4475" t="s">
        <v>3894</v>
      </c>
      <c r="B4475" t="s">
        <v>508</v>
      </c>
      <c r="C4475" s="1">
        <v>42989</v>
      </c>
      <c r="D4475" s="1">
        <v>42989</v>
      </c>
      <c r="E4475" t="s">
        <v>327</v>
      </c>
      <c r="F4475">
        <v>147196</v>
      </c>
      <c r="G4475">
        <v>5</v>
      </c>
      <c r="H4475">
        <v>2</v>
      </c>
      <c r="I4475">
        <v>4599875</v>
      </c>
      <c r="J4475" s="1" t="str">
        <f>INDEX(location!A:A,MATCH('Tabela Total'!A4475,location!A:A,0))</f>
        <v>US-2017-142188</v>
      </c>
      <c r="K4475" s="1" t="str">
        <f>VLOOKUP(J4475,location[#All],2,FALSE)</f>
        <v>United States</v>
      </c>
      <c r="L4475" t="str">
        <f>VLOOKUP(J4475,location[#All],3,)</f>
        <v>Seattle</v>
      </c>
      <c r="M4475" t="str">
        <f>VLOOKUP(J4475,location[#All],4,)</f>
        <v>Washington</v>
      </c>
      <c r="N4475">
        <f>VLOOKUP(J4475,location[#All],5,)</f>
        <v>98105</v>
      </c>
      <c r="O4475" t="str">
        <f>VLOOKUP(J4475,location[#All],6,)</f>
        <v>West</v>
      </c>
    </row>
    <row r="4476" spans="1:15" x14ac:dyDescent="0.25">
      <c r="A4476" t="s">
        <v>3894</v>
      </c>
      <c r="B4476" t="s">
        <v>508</v>
      </c>
      <c r="C4476" s="1">
        <v>42989</v>
      </c>
      <c r="D4476" s="1">
        <v>42989</v>
      </c>
      <c r="E4476" t="s">
        <v>327</v>
      </c>
      <c r="F4476">
        <v>7996</v>
      </c>
      <c r="G4476">
        <v>5</v>
      </c>
      <c r="H4476">
        <v>2</v>
      </c>
      <c r="I4476">
        <v>-17991</v>
      </c>
      <c r="J4476" s="1" t="str">
        <f>INDEX(location!A:A,MATCH('Tabela Total'!A4476,location!A:A,0))</f>
        <v>US-2017-142188</v>
      </c>
      <c r="K4476" s="1" t="str">
        <f>VLOOKUP(J4476,location[#All],2,FALSE)</f>
        <v>United States</v>
      </c>
      <c r="L4476" t="str">
        <f>VLOOKUP(J4476,location[#All],3,)</f>
        <v>Seattle</v>
      </c>
      <c r="M4476" t="str">
        <f>VLOOKUP(J4476,location[#All],4,)</f>
        <v>Washington</v>
      </c>
      <c r="N4476">
        <f>VLOOKUP(J4476,location[#All],5,)</f>
        <v>98105</v>
      </c>
      <c r="O4476" t="str">
        <f>VLOOKUP(J4476,location[#All],6,)</f>
        <v>West</v>
      </c>
    </row>
    <row r="4477" spans="1:15" x14ac:dyDescent="0.25">
      <c r="A4477" t="s">
        <v>4312</v>
      </c>
      <c r="B4477" t="s">
        <v>508</v>
      </c>
      <c r="C4477" s="1">
        <v>42302</v>
      </c>
      <c r="D4477" s="1">
        <v>42304</v>
      </c>
      <c r="E4477" t="s">
        <v>10</v>
      </c>
      <c r="F4477">
        <v>7936</v>
      </c>
      <c r="G4477">
        <v>4</v>
      </c>
      <c r="H4477">
        <v>0</v>
      </c>
      <c r="I4477">
        <v>23808</v>
      </c>
      <c r="J4477" s="1" t="str">
        <f>INDEX(location!A:A,MATCH('Tabela Total'!A4477,location!A:A,0))</f>
        <v>CA-2015-105844</v>
      </c>
      <c r="K4477" s="1" t="str">
        <f>VLOOKUP(J4477,location[#All],2,FALSE)</f>
        <v>United States</v>
      </c>
      <c r="L4477" t="str">
        <f>VLOOKUP(J4477,location[#All],3,)</f>
        <v>Sparks</v>
      </c>
      <c r="M4477" t="str">
        <f>VLOOKUP(J4477,location[#All],4,)</f>
        <v>Nevada</v>
      </c>
      <c r="N4477">
        <f>VLOOKUP(J4477,location[#All],5,)</f>
        <v>89431</v>
      </c>
      <c r="O4477" t="str">
        <f>VLOOKUP(J4477,location[#All],6,)</f>
        <v>West</v>
      </c>
    </row>
    <row r="4478" spans="1:15" x14ac:dyDescent="0.25">
      <c r="A4478" t="s">
        <v>5294</v>
      </c>
      <c r="B4478" t="s">
        <v>508</v>
      </c>
      <c r="C4478" s="1">
        <v>42099</v>
      </c>
      <c r="D4478" s="1">
        <v>42100</v>
      </c>
      <c r="E4478" t="s">
        <v>327</v>
      </c>
      <c r="F4478">
        <v>23994</v>
      </c>
      <c r="G4478">
        <v>6</v>
      </c>
      <c r="H4478">
        <v>0</v>
      </c>
      <c r="I4478">
        <v>263934</v>
      </c>
      <c r="J4478" s="1" t="str">
        <f>INDEX(location!A:A,MATCH('Tabela Total'!A4478,location!A:A,0))</f>
        <v>CA-2015-102855</v>
      </c>
      <c r="K4478" s="1" t="str">
        <f>VLOOKUP(J4478,location[#All],2,FALSE)</f>
        <v>United States</v>
      </c>
      <c r="L4478" t="str">
        <f>VLOOKUP(J4478,location[#All],3,)</f>
        <v>Spokane</v>
      </c>
      <c r="M4478" t="str">
        <f>VLOOKUP(J4478,location[#All],4,)</f>
        <v>Washington</v>
      </c>
      <c r="N4478">
        <f>VLOOKUP(J4478,location[#All],5,)</f>
        <v>99207</v>
      </c>
      <c r="O4478" t="str">
        <f>VLOOKUP(J4478,location[#All],6,)</f>
        <v>West</v>
      </c>
    </row>
    <row r="4479" spans="1:15" x14ac:dyDescent="0.25">
      <c r="A4479" t="s">
        <v>5294</v>
      </c>
      <c r="B4479" t="s">
        <v>508</v>
      </c>
      <c r="C4479" s="1">
        <v>42099</v>
      </c>
      <c r="D4479" s="1">
        <v>42100</v>
      </c>
      <c r="E4479" t="s">
        <v>327</v>
      </c>
      <c r="F4479">
        <v>2384</v>
      </c>
      <c r="G4479">
        <v>8</v>
      </c>
      <c r="H4479">
        <v>0</v>
      </c>
      <c r="I4479">
        <v>64368</v>
      </c>
      <c r="J4479" s="1" t="str">
        <f>INDEX(location!A:A,MATCH('Tabela Total'!A4479,location!A:A,0))</f>
        <v>CA-2015-102855</v>
      </c>
      <c r="K4479" s="1" t="str">
        <f>VLOOKUP(J4479,location[#All],2,FALSE)</f>
        <v>United States</v>
      </c>
      <c r="L4479" t="str">
        <f>VLOOKUP(J4479,location[#All],3,)</f>
        <v>Spokane</v>
      </c>
      <c r="M4479" t="str">
        <f>VLOOKUP(J4479,location[#All],4,)</f>
        <v>Washington</v>
      </c>
      <c r="N4479">
        <f>VLOOKUP(J4479,location[#All],5,)</f>
        <v>99207</v>
      </c>
      <c r="O4479" t="str">
        <f>VLOOKUP(J4479,location[#All],6,)</f>
        <v>West</v>
      </c>
    </row>
    <row r="4480" spans="1:15" x14ac:dyDescent="0.25">
      <c r="A4480" t="s">
        <v>5481</v>
      </c>
      <c r="B4480" t="s">
        <v>508</v>
      </c>
      <c r="C4480" s="1">
        <v>41873</v>
      </c>
      <c r="D4480" s="1">
        <v>41876</v>
      </c>
      <c r="E4480" t="s">
        <v>44</v>
      </c>
      <c r="F4480">
        <v>1156</v>
      </c>
      <c r="G4480">
        <v>2</v>
      </c>
      <c r="H4480">
        <v>0</v>
      </c>
      <c r="I4480">
        <v>56644</v>
      </c>
      <c r="J4480" s="1" t="str">
        <f>INDEX(location!A:A,MATCH('Tabela Total'!A4480,location!A:A,0))</f>
        <v>US-2014-166828</v>
      </c>
      <c r="K4480" s="1" t="str">
        <f>VLOOKUP(J4480,location[#All],2,FALSE)</f>
        <v>United States</v>
      </c>
      <c r="L4480" t="str">
        <f>VLOOKUP(J4480,location[#All],3,)</f>
        <v>Saint Charles</v>
      </c>
      <c r="M4480" t="str">
        <f>VLOOKUP(J4480,location[#All],4,)</f>
        <v>Missouri</v>
      </c>
      <c r="N4480">
        <f>VLOOKUP(J4480,location[#All],5,)</f>
        <v>63301</v>
      </c>
      <c r="O4480" t="str">
        <f>VLOOKUP(J4480,location[#All],6,)</f>
        <v>Central</v>
      </c>
    </row>
    <row r="4481" spans="1:15" x14ac:dyDescent="0.25">
      <c r="A4481" t="s">
        <v>5769</v>
      </c>
      <c r="B4481" t="s">
        <v>508</v>
      </c>
      <c r="C4481" s="1">
        <v>41807</v>
      </c>
      <c r="D4481" s="1">
        <v>41810</v>
      </c>
      <c r="E4481" t="s">
        <v>10</v>
      </c>
      <c r="F4481">
        <v>62016</v>
      </c>
      <c r="G4481">
        <v>2</v>
      </c>
      <c r="H4481">
        <v>2</v>
      </c>
      <c r="I4481">
        <v>224808</v>
      </c>
      <c r="J4481" s="1" t="str">
        <f>INDEX(location!A:A,MATCH('Tabela Total'!A4481,location!A:A,0))</f>
        <v>CA-2014-156342</v>
      </c>
      <c r="K4481" s="1" t="str">
        <f>VLOOKUP(J4481,location[#All],2,FALSE)</f>
        <v>United States</v>
      </c>
      <c r="L4481" t="str">
        <f>VLOOKUP(J4481,location[#All],3,)</f>
        <v>Chicago</v>
      </c>
      <c r="M4481" t="str">
        <f>VLOOKUP(J4481,location[#All],4,)</f>
        <v>Illinois</v>
      </c>
      <c r="N4481">
        <f>VLOOKUP(J4481,location[#All],5,)</f>
        <v>60653</v>
      </c>
      <c r="O4481" t="str">
        <f>VLOOKUP(J4481,location[#All],6,)</f>
        <v>Central</v>
      </c>
    </row>
    <row r="4482" spans="1:15" x14ac:dyDescent="0.25">
      <c r="A4482" t="s">
        <v>501</v>
      </c>
      <c r="B4482" t="s">
        <v>502</v>
      </c>
      <c r="C4482" s="1">
        <v>42345</v>
      </c>
      <c r="D4482" s="1">
        <v>42347</v>
      </c>
      <c r="E4482" t="s">
        <v>44</v>
      </c>
      <c r="F4482">
        <v>396</v>
      </c>
      <c r="G4482">
        <v>2</v>
      </c>
      <c r="H4482">
        <v>0</v>
      </c>
      <c r="I4482">
        <v>0</v>
      </c>
      <c r="J4482" s="1" t="str">
        <f>INDEX(location!A:A,MATCH('Tabela Total'!A4482,location!A:A,0))</f>
        <v>CA-2015-130736</v>
      </c>
      <c r="K4482" s="1" t="str">
        <f>VLOOKUP(J4482,location[#All],2,FALSE)</f>
        <v>United States</v>
      </c>
      <c r="L4482" t="str">
        <f>VLOOKUP(J4482,location[#All],3,)</f>
        <v>Seattle</v>
      </c>
      <c r="M4482" t="str">
        <f>VLOOKUP(J4482,location[#All],4,)</f>
        <v>Washington</v>
      </c>
      <c r="N4482">
        <f>VLOOKUP(J4482,location[#All],5,)</f>
        <v>98105</v>
      </c>
      <c r="O4482" t="str">
        <f>VLOOKUP(J4482,location[#All],6,)</f>
        <v>West</v>
      </c>
    </row>
    <row r="4483" spans="1:15" x14ac:dyDescent="0.25">
      <c r="A4483" t="s">
        <v>501</v>
      </c>
      <c r="B4483" t="s">
        <v>502</v>
      </c>
      <c r="C4483" s="1">
        <v>42345</v>
      </c>
      <c r="D4483" s="1">
        <v>42347</v>
      </c>
      <c r="E4483" t="s">
        <v>44</v>
      </c>
      <c r="F4483">
        <v>261</v>
      </c>
      <c r="G4483">
        <v>1</v>
      </c>
      <c r="H4483">
        <v>0</v>
      </c>
      <c r="I4483">
        <v>12006</v>
      </c>
      <c r="J4483" s="1" t="str">
        <f>INDEX(location!A:A,MATCH('Tabela Total'!A4483,location!A:A,0))</f>
        <v>CA-2015-130736</v>
      </c>
      <c r="K4483" s="1" t="str">
        <f>VLOOKUP(J4483,location[#All],2,FALSE)</f>
        <v>United States</v>
      </c>
      <c r="L4483" t="str">
        <f>VLOOKUP(J4483,location[#All],3,)</f>
        <v>Seattle</v>
      </c>
      <c r="M4483" t="str">
        <f>VLOOKUP(J4483,location[#All],4,)</f>
        <v>Washington</v>
      </c>
      <c r="N4483">
        <f>VLOOKUP(J4483,location[#All],5,)</f>
        <v>98105</v>
      </c>
      <c r="O4483" t="str">
        <f>VLOOKUP(J4483,location[#All],6,)</f>
        <v>West</v>
      </c>
    </row>
    <row r="4484" spans="1:15" x14ac:dyDescent="0.25">
      <c r="A4484" t="s">
        <v>1235</v>
      </c>
      <c r="B4484" t="s">
        <v>502</v>
      </c>
      <c r="C4484" s="1">
        <v>42978</v>
      </c>
      <c r="D4484" s="1">
        <v>42983</v>
      </c>
      <c r="E4484" t="s">
        <v>15</v>
      </c>
      <c r="F4484">
        <v>10744</v>
      </c>
      <c r="G4484">
        <v>1</v>
      </c>
      <c r="H4484">
        <v>2</v>
      </c>
      <c r="I4484">
        <v>8058</v>
      </c>
      <c r="J4484" s="1" t="str">
        <f>INDEX(location!A:A,MATCH('Tabela Total'!A4484,location!A:A,0))</f>
        <v>CA-2017-159884</v>
      </c>
      <c r="K4484" s="1" t="str">
        <f>VLOOKUP(J4484,location[#All],2,FALSE)</f>
        <v>United States</v>
      </c>
      <c r="L4484" t="str">
        <f>VLOOKUP(J4484,location[#All],3,)</f>
        <v>Tempe</v>
      </c>
      <c r="M4484" t="str">
        <f>VLOOKUP(J4484,location[#All],4,)</f>
        <v>Arizona</v>
      </c>
      <c r="N4484">
        <f>VLOOKUP(J4484,location[#All],5,)</f>
        <v>85281</v>
      </c>
      <c r="O4484" t="str">
        <f>VLOOKUP(J4484,location[#All],6,)</f>
        <v>West</v>
      </c>
    </row>
    <row r="4485" spans="1:15" x14ac:dyDescent="0.25">
      <c r="A4485" t="s">
        <v>1235</v>
      </c>
      <c r="B4485" t="s">
        <v>502</v>
      </c>
      <c r="C4485" s="1">
        <v>42978</v>
      </c>
      <c r="D4485" s="1">
        <v>42983</v>
      </c>
      <c r="E4485" t="s">
        <v>15</v>
      </c>
      <c r="F4485">
        <v>8376</v>
      </c>
      <c r="G4485">
        <v>3</v>
      </c>
      <c r="H4485">
        <v>2</v>
      </c>
      <c r="I4485">
        <v>27222</v>
      </c>
      <c r="J4485" s="1" t="str">
        <f>INDEX(location!A:A,MATCH('Tabela Total'!A4485,location!A:A,0))</f>
        <v>CA-2017-159884</v>
      </c>
      <c r="K4485" s="1" t="str">
        <f>VLOOKUP(J4485,location[#All],2,FALSE)</f>
        <v>United States</v>
      </c>
      <c r="L4485" t="str">
        <f>VLOOKUP(J4485,location[#All],3,)</f>
        <v>Tempe</v>
      </c>
      <c r="M4485" t="str">
        <f>VLOOKUP(J4485,location[#All],4,)</f>
        <v>Arizona</v>
      </c>
      <c r="N4485">
        <f>VLOOKUP(J4485,location[#All],5,)</f>
        <v>85281</v>
      </c>
      <c r="O4485" t="str">
        <f>VLOOKUP(J4485,location[#All],6,)</f>
        <v>West</v>
      </c>
    </row>
    <row r="4486" spans="1:15" x14ac:dyDescent="0.25">
      <c r="A4486" t="s">
        <v>1289</v>
      </c>
      <c r="B4486" t="s">
        <v>502</v>
      </c>
      <c r="C4486" s="1">
        <v>41931</v>
      </c>
      <c r="D4486" s="1">
        <v>41931</v>
      </c>
      <c r="E4486" t="s">
        <v>327</v>
      </c>
      <c r="F4486">
        <v>1344</v>
      </c>
      <c r="G4486">
        <v>3</v>
      </c>
      <c r="H4486">
        <v>0</v>
      </c>
      <c r="I4486">
        <v>65856</v>
      </c>
      <c r="J4486" s="1" t="str">
        <f>INDEX(location!A:A,MATCH('Tabela Total'!A4486,location!A:A,0))</f>
        <v>CA-2014-117317</v>
      </c>
      <c r="K4486" s="1" t="str">
        <f>VLOOKUP(J4486,location[#All],2,FALSE)</f>
        <v>United States</v>
      </c>
      <c r="L4486" t="str">
        <f>VLOOKUP(J4486,location[#All],3,)</f>
        <v>Los Angeles</v>
      </c>
      <c r="M4486" t="str">
        <f>VLOOKUP(J4486,location[#All],4,)</f>
        <v>California</v>
      </c>
      <c r="N4486">
        <f>VLOOKUP(J4486,location[#All],5,)</f>
        <v>90032</v>
      </c>
      <c r="O4486" t="str">
        <f>VLOOKUP(J4486,location[#All],6,)</f>
        <v>West</v>
      </c>
    </row>
    <row r="4487" spans="1:15" x14ac:dyDescent="0.25">
      <c r="A4487" t="s">
        <v>2111</v>
      </c>
      <c r="B4487" t="s">
        <v>502</v>
      </c>
      <c r="C4487" s="1">
        <v>42399</v>
      </c>
      <c r="D4487" s="1">
        <v>42403</v>
      </c>
      <c r="E4487" t="s">
        <v>15</v>
      </c>
      <c r="F4487">
        <v>17456</v>
      </c>
      <c r="G4487">
        <v>2</v>
      </c>
      <c r="H4487">
        <v>2</v>
      </c>
      <c r="I4487">
        <v>58914</v>
      </c>
      <c r="J4487" s="1" t="str">
        <f>INDEX(location!A:A,MATCH('Tabela Total'!A4487,location!A:A,0))</f>
        <v>CA-2016-164483</v>
      </c>
      <c r="K4487" s="1" t="str">
        <f>VLOOKUP(J4487,location[#All],2,FALSE)</f>
        <v>United States</v>
      </c>
      <c r="L4487" t="str">
        <f>VLOOKUP(J4487,location[#All],3,)</f>
        <v>San Francisco</v>
      </c>
      <c r="M4487" t="str">
        <f>VLOOKUP(J4487,location[#All],4,)</f>
        <v>California</v>
      </c>
      <c r="N4487">
        <f>VLOOKUP(J4487,location[#All],5,)</f>
        <v>94122</v>
      </c>
      <c r="O4487" t="str">
        <f>VLOOKUP(J4487,location[#All],6,)</f>
        <v>West</v>
      </c>
    </row>
    <row r="4488" spans="1:15" x14ac:dyDescent="0.25">
      <c r="A4488" t="s">
        <v>2408</v>
      </c>
      <c r="B4488" t="s">
        <v>502</v>
      </c>
      <c r="C4488" s="1">
        <v>42855</v>
      </c>
      <c r="D4488" s="1">
        <v>42861</v>
      </c>
      <c r="E4488" t="s">
        <v>15</v>
      </c>
      <c r="F4488">
        <v>10368</v>
      </c>
      <c r="G4488">
        <v>2</v>
      </c>
      <c r="H4488">
        <v>2</v>
      </c>
      <c r="I4488">
        <v>36288</v>
      </c>
      <c r="J4488" s="1" t="str">
        <f>INDEX(location!A:A,MATCH('Tabela Total'!A4488,location!A:A,0))</f>
        <v>US-2017-150847</v>
      </c>
      <c r="K4488" s="1" t="str">
        <f>VLOOKUP(J4488,location[#All],2,FALSE)</f>
        <v>United States</v>
      </c>
      <c r="L4488" t="str">
        <f>VLOOKUP(J4488,location[#All],3,)</f>
        <v>Columbus</v>
      </c>
      <c r="M4488" t="str">
        <f>VLOOKUP(J4488,location[#All],4,)</f>
        <v>Ohio</v>
      </c>
      <c r="N4488">
        <f>VLOOKUP(J4488,location[#All],5,)</f>
        <v>43229</v>
      </c>
      <c r="O4488" t="str">
        <f>VLOOKUP(J4488,location[#All],6,)</f>
        <v>East</v>
      </c>
    </row>
    <row r="4489" spans="1:15" x14ac:dyDescent="0.25">
      <c r="A4489" t="s">
        <v>3013</v>
      </c>
      <c r="B4489" t="s">
        <v>502</v>
      </c>
      <c r="C4489" s="1">
        <v>42000</v>
      </c>
      <c r="D4489" s="1">
        <v>42006</v>
      </c>
      <c r="E4489" t="s">
        <v>15</v>
      </c>
      <c r="F4489">
        <v>23028</v>
      </c>
      <c r="G4489">
        <v>3</v>
      </c>
      <c r="H4489">
        <v>2</v>
      </c>
      <c r="I4489">
        <v>23028</v>
      </c>
      <c r="J4489" s="1" t="str">
        <f>INDEX(location!A:A,MATCH('Tabela Total'!A4489,location!A:A,0))</f>
        <v>US-2014-106334</v>
      </c>
      <c r="K4489" s="1" t="str">
        <f>VLOOKUP(J4489,location[#All],2,FALSE)</f>
        <v>United States</v>
      </c>
      <c r="L4489" t="str">
        <f>VLOOKUP(J4489,location[#All],3,)</f>
        <v>San Francisco</v>
      </c>
      <c r="M4489" t="str">
        <f>VLOOKUP(J4489,location[#All],4,)</f>
        <v>California</v>
      </c>
      <c r="N4489">
        <f>VLOOKUP(J4489,location[#All],5,)</f>
        <v>94122</v>
      </c>
      <c r="O4489" t="str">
        <f>VLOOKUP(J4489,location[#All],6,)</f>
        <v>West</v>
      </c>
    </row>
    <row r="4490" spans="1:15" x14ac:dyDescent="0.25">
      <c r="A4490" t="s">
        <v>3013</v>
      </c>
      <c r="B4490" t="s">
        <v>502</v>
      </c>
      <c r="C4490" s="1">
        <v>42000</v>
      </c>
      <c r="D4490" s="1">
        <v>42006</v>
      </c>
      <c r="E4490" t="s">
        <v>15</v>
      </c>
      <c r="F4490">
        <v>1284</v>
      </c>
      <c r="G4490">
        <v>3</v>
      </c>
      <c r="H4490">
        <v>0</v>
      </c>
      <c r="I4490">
        <v>5778</v>
      </c>
      <c r="J4490" s="1" t="str">
        <f>INDEX(location!A:A,MATCH('Tabela Total'!A4490,location!A:A,0))</f>
        <v>US-2014-106334</v>
      </c>
      <c r="K4490" s="1" t="str">
        <f>VLOOKUP(J4490,location[#All],2,FALSE)</f>
        <v>United States</v>
      </c>
      <c r="L4490" t="str">
        <f>VLOOKUP(J4490,location[#All],3,)</f>
        <v>San Francisco</v>
      </c>
      <c r="M4490" t="str">
        <f>VLOOKUP(J4490,location[#All],4,)</f>
        <v>California</v>
      </c>
      <c r="N4490">
        <f>VLOOKUP(J4490,location[#All],5,)</f>
        <v>94122</v>
      </c>
      <c r="O4490" t="str">
        <f>VLOOKUP(J4490,location[#All],6,)</f>
        <v>West</v>
      </c>
    </row>
    <row r="4491" spans="1:15" x14ac:dyDescent="0.25">
      <c r="A4491" t="s">
        <v>3100</v>
      </c>
      <c r="B4491" t="s">
        <v>502</v>
      </c>
      <c r="C4491" s="1">
        <v>42512</v>
      </c>
      <c r="D4491" s="1">
        <v>42512</v>
      </c>
      <c r="E4491" t="s">
        <v>327</v>
      </c>
      <c r="F4491">
        <v>1473</v>
      </c>
      <c r="G4491">
        <v>3</v>
      </c>
      <c r="H4491">
        <v>0</v>
      </c>
      <c r="I4491">
        <v>72177</v>
      </c>
      <c r="J4491" s="1" t="str">
        <f>INDEX(location!A:A,MATCH('Tabela Total'!A4491,location!A:A,0))</f>
        <v>CA-2016-159653</v>
      </c>
      <c r="K4491" s="1" t="str">
        <f>VLOOKUP(J4491,location[#All],2,FALSE)</f>
        <v>United States</v>
      </c>
      <c r="L4491" t="str">
        <f>VLOOKUP(J4491,location[#All],3,)</f>
        <v>Athens</v>
      </c>
      <c r="M4491" t="str">
        <f>VLOOKUP(J4491,location[#All],4,)</f>
        <v>Georgia</v>
      </c>
      <c r="N4491">
        <f>VLOOKUP(J4491,location[#All],5,)</f>
        <v>30605</v>
      </c>
      <c r="O4491" t="str">
        <f>VLOOKUP(J4491,location[#All],6,)</f>
        <v>South</v>
      </c>
    </row>
    <row r="4492" spans="1:15" x14ac:dyDescent="0.25">
      <c r="A4492" t="s">
        <v>3475</v>
      </c>
      <c r="B4492" t="s">
        <v>502</v>
      </c>
      <c r="C4492" s="1">
        <v>42755</v>
      </c>
      <c r="D4492" s="1">
        <v>42761</v>
      </c>
      <c r="E4492" t="s">
        <v>15</v>
      </c>
      <c r="F4492">
        <v>352</v>
      </c>
      <c r="G4492">
        <v>2</v>
      </c>
      <c r="H4492">
        <v>0</v>
      </c>
      <c r="I4492">
        <v>10208</v>
      </c>
      <c r="J4492" s="1" t="str">
        <f>INDEX(location!A:A,MATCH('Tabela Total'!A4492,location!A:A,0))</f>
        <v>US-2017-120649</v>
      </c>
      <c r="K4492" s="1" t="str">
        <f>VLOOKUP(J4492,location[#All],2,FALSE)</f>
        <v>United States</v>
      </c>
      <c r="L4492" t="str">
        <f>VLOOKUP(J4492,location[#All],3,)</f>
        <v>Waterbury</v>
      </c>
      <c r="M4492" t="str">
        <f>VLOOKUP(J4492,location[#All],4,)</f>
        <v>Connecticut</v>
      </c>
      <c r="N4492">
        <f>VLOOKUP(J4492,location[#All],5,)</f>
        <v>6708</v>
      </c>
      <c r="O4492" t="str">
        <f>VLOOKUP(J4492,location[#All],6,)</f>
        <v>East</v>
      </c>
    </row>
    <row r="4493" spans="1:15" x14ac:dyDescent="0.25">
      <c r="A4493" t="s">
        <v>3890</v>
      </c>
      <c r="B4493" t="s">
        <v>502</v>
      </c>
      <c r="C4493" s="1">
        <v>42282</v>
      </c>
      <c r="D4493" s="1">
        <v>42286</v>
      </c>
      <c r="E4493" t="s">
        <v>15</v>
      </c>
      <c r="F4493">
        <v>66294</v>
      </c>
      <c r="G4493">
        <v>1</v>
      </c>
      <c r="H4493">
        <v>7</v>
      </c>
      <c r="I4493">
        <v>-1038606</v>
      </c>
      <c r="J4493" s="1" t="str">
        <f>INDEX(location!A:A,MATCH('Tabela Total'!A4493,location!A:A,0))</f>
        <v>CA-2015-133445</v>
      </c>
      <c r="K4493" s="1" t="str">
        <f>VLOOKUP(J4493,location[#All],2,FALSE)</f>
        <v>United States</v>
      </c>
      <c r="L4493" t="str">
        <f>VLOOKUP(J4493,location[#All],3,)</f>
        <v>Portland</v>
      </c>
      <c r="M4493" t="str">
        <f>VLOOKUP(J4493,location[#All],4,)</f>
        <v>Oregon</v>
      </c>
      <c r="N4493">
        <f>VLOOKUP(J4493,location[#All],5,)</f>
        <v>97206</v>
      </c>
      <c r="O4493" t="str">
        <f>VLOOKUP(J4493,location[#All],6,)</f>
        <v>West</v>
      </c>
    </row>
    <row r="4494" spans="1:15" x14ac:dyDescent="0.25">
      <c r="A4494" t="s">
        <v>3890</v>
      </c>
      <c r="B4494" t="s">
        <v>502</v>
      </c>
      <c r="C4494" s="1">
        <v>42282</v>
      </c>
      <c r="D4494" s="1">
        <v>42286</v>
      </c>
      <c r="E4494" t="s">
        <v>15</v>
      </c>
      <c r="F4494">
        <v>291168</v>
      </c>
      <c r="G4494">
        <v>4</v>
      </c>
      <c r="H4494">
        <v>2</v>
      </c>
      <c r="I4494">
        <v>-145584</v>
      </c>
      <c r="J4494" s="1" t="str">
        <f>INDEX(location!A:A,MATCH('Tabela Total'!A4494,location!A:A,0))</f>
        <v>CA-2015-133445</v>
      </c>
      <c r="K4494" s="1" t="str">
        <f>VLOOKUP(J4494,location[#All],2,FALSE)</f>
        <v>United States</v>
      </c>
      <c r="L4494" t="str">
        <f>VLOOKUP(J4494,location[#All],3,)</f>
        <v>Portland</v>
      </c>
      <c r="M4494" t="str">
        <f>VLOOKUP(J4494,location[#All],4,)</f>
        <v>Oregon</v>
      </c>
      <c r="N4494">
        <f>VLOOKUP(J4494,location[#All],5,)</f>
        <v>97206</v>
      </c>
      <c r="O4494" t="str">
        <f>VLOOKUP(J4494,location[#All],6,)</f>
        <v>West</v>
      </c>
    </row>
    <row r="4495" spans="1:15" x14ac:dyDescent="0.25">
      <c r="A4495" t="s">
        <v>4275</v>
      </c>
      <c r="B4495" t="s">
        <v>502</v>
      </c>
      <c r="C4495" s="1">
        <v>42309</v>
      </c>
      <c r="D4495" s="1">
        <v>42313</v>
      </c>
      <c r="E4495" t="s">
        <v>15</v>
      </c>
      <c r="F4495">
        <v>205164</v>
      </c>
      <c r="G4495">
        <v>2</v>
      </c>
      <c r="H4495">
        <v>1</v>
      </c>
      <c r="I4495">
        <v>136776</v>
      </c>
      <c r="J4495" s="1" t="str">
        <f>INDEX(location!A:A,MATCH('Tabela Total'!A4495,location!A:A,0))</f>
        <v>CA-2015-141740</v>
      </c>
      <c r="K4495" s="1" t="str">
        <f>VLOOKUP(J4495,location[#All],2,FALSE)</f>
        <v>United States</v>
      </c>
      <c r="L4495" t="str">
        <f>VLOOKUP(J4495,location[#All],3,)</f>
        <v>New York City</v>
      </c>
      <c r="M4495" t="str">
        <f>VLOOKUP(J4495,location[#All],4,)</f>
        <v>New York</v>
      </c>
      <c r="N4495">
        <f>VLOOKUP(J4495,location[#All],5,)</f>
        <v>10009</v>
      </c>
      <c r="O4495" t="str">
        <f>VLOOKUP(J4495,location[#All],6,)</f>
        <v>East</v>
      </c>
    </row>
    <row r="4496" spans="1:15" x14ac:dyDescent="0.25">
      <c r="A4496" t="s">
        <v>5781</v>
      </c>
      <c r="B4496" t="s">
        <v>502</v>
      </c>
      <c r="C4496" s="1">
        <v>42861</v>
      </c>
      <c r="D4496" s="1">
        <v>42865</v>
      </c>
      <c r="E4496" t="s">
        <v>15</v>
      </c>
      <c r="F4496">
        <v>191968</v>
      </c>
      <c r="G4496">
        <v>4</v>
      </c>
      <c r="H4496">
        <v>2</v>
      </c>
      <c r="I4496">
        <v>287952</v>
      </c>
      <c r="J4496" s="1" t="str">
        <f>INDEX(location!A:A,MATCH('Tabela Total'!A4496,location!A:A,0))</f>
        <v>US-2017-162124</v>
      </c>
      <c r="K4496" s="1" t="str">
        <f>VLOOKUP(J4496,location[#All],2,FALSE)</f>
        <v>United States</v>
      </c>
      <c r="L4496" t="str">
        <f>VLOOKUP(J4496,location[#All],3,)</f>
        <v>Chicago</v>
      </c>
      <c r="M4496" t="str">
        <f>VLOOKUP(J4496,location[#All],4,)</f>
        <v>Illinois</v>
      </c>
      <c r="N4496">
        <f>VLOOKUP(J4496,location[#All],5,)</f>
        <v>60653</v>
      </c>
      <c r="O4496" t="str">
        <f>VLOOKUP(J4496,location[#All],6,)</f>
        <v>Central</v>
      </c>
    </row>
    <row r="4497" spans="1:15" x14ac:dyDescent="0.25">
      <c r="A4497" t="s">
        <v>1420</v>
      </c>
      <c r="B4497" t="s">
        <v>1421</v>
      </c>
      <c r="C4497" s="1">
        <v>42590</v>
      </c>
      <c r="D4497" s="1">
        <v>42592</v>
      </c>
      <c r="E4497" t="s">
        <v>10</v>
      </c>
      <c r="F4497">
        <v>11168</v>
      </c>
      <c r="G4497">
        <v>4</v>
      </c>
      <c r="H4497">
        <v>2</v>
      </c>
      <c r="I4497">
        <v>36296</v>
      </c>
      <c r="J4497" s="1" t="str">
        <f>INDEX(location!A:A,MATCH('Tabela Total'!A4497,location!A:A,0))</f>
        <v>CA-2016-121034</v>
      </c>
      <c r="K4497" s="1" t="str">
        <f>VLOOKUP(J4497,location[#All],2,FALSE)</f>
        <v>United States</v>
      </c>
      <c r="L4497" t="str">
        <f>VLOOKUP(J4497,location[#All],3,)</f>
        <v>Dallas</v>
      </c>
      <c r="M4497" t="str">
        <f>VLOOKUP(J4497,location[#All],4,)</f>
        <v>Texas</v>
      </c>
      <c r="N4497">
        <f>VLOOKUP(J4497,location[#All],5,)</f>
        <v>75081</v>
      </c>
      <c r="O4497" t="str">
        <f>VLOOKUP(J4497,location[#All],6,)</f>
        <v>Central</v>
      </c>
    </row>
    <row r="4498" spans="1:15" x14ac:dyDescent="0.25">
      <c r="A4498" t="s">
        <v>1420</v>
      </c>
      <c r="B4498" t="s">
        <v>1421</v>
      </c>
      <c r="C4498" s="1">
        <v>42590</v>
      </c>
      <c r="D4498" s="1">
        <v>42592</v>
      </c>
      <c r="E4498" t="s">
        <v>10</v>
      </c>
      <c r="F4498">
        <v>53952</v>
      </c>
      <c r="G4498">
        <v>3</v>
      </c>
      <c r="H4498">
        <v>2</v>
      </c>
      <c r="I4498">
        <v>175344</v>
      </c>
      <c r="J4498" s="1" t="str">
        <f>INDEX(location!A:A,MATCH('Tabela Total'!A4498,location!A:A,0))</f>
        <v>CA-2016-121034</v>
      </c>
      <c r="K4498" s="1" t="str">
        <f>VLOOKUP(J4498,location[#All],2,FALSE)</f>
        <v>United States</v>
      </c>
      <c r="L4498" t="str">
        <f>VLOOKUP(J4498,location[#All],3,)</f>
        <v>Dallas</v>
      </c>
      <c r="M4498" t="str">
        <f>VLOOKUP(J4498,location[#All],4,)</f>
        <v>Texas</v>
      </c>
      <c r="N4498">
        <f>VLOOKUP(J4498,location[#All],5,)</f>
        <v>75081</v>
      </c>
      <c r="O4498" t="str">
        <f>VLOOKUP(J4498,location[#All],6,)</f>
        <v>Central</v>
      </c>
    </row>
    <row r="4499" spans="1:15" x14ac:dyDescent="0.25">
      <c r="A4499" t="s">
        <v>2159</v>
      </c>
      <c r="B4499" t="s">
        <v>1421</v>
      </c>
      <c r="C4499" s="1">
        <v>43045</v>
      </c>
      <c r="D4499" s="1">
        <v>43048</v>
      </c>
      <c r="E4499" t="s">
        <v>10</v>
      </c>
      <c r="F4499">
        <v>499584</v>
      </c>
      <c r="G4499">
        <v>3</v>
      </c>
      <c r="H4499">
        <v>2</v>
      </c>
      <c r="I4499">
        <v>437136</v>
      </c>
      <c r="J4499" s="1" t="str">
        <f>INDEX(location!A:A,MATCH('Tabela Total'!A4499,location!A:A,0))</f>
        <v>CA-2017-167941</v>
      </c>
      <c r="K4499" s="1" t="str">
        <f>VLOOKUP(J4499,location[#All],2,FALSE)</f>
        <v>United States</v>
      </c>
      <c r="L4499" t="str">
        <f>VLOOKUP(J4499,location[#All],3,)</f>
        <v>Fayetteville</v>
      </c>
      <c r="M4499" t="str">
        <f>VLOOKUP(J4499,location[#All],4,)</f>
        <v>North Carolina</v>
      </c>
      <c r="N4499">
        <f>VLOOKUP(J4499,location[#All],5,)</f>
        <v>28314</v>
      </c>
      <c r="O4499" t="str">
        <f>VLOOKUP(J4499,location[#All],6,)</f>
        <v>South</v>
      </c>
    </row>
    <row r="4500" spans="1:15" x14ac:dyDescent="0.25">
      <c r="A4500" t="s">
        <v>2159</v>
      </c>
      <c r="B4500" t="s">
        <v>1421</v>
      </c>
      <c r="C4500" s="1">
        <v>43045</v>
      </c>
      <c r="D4500" s="1">
        <v>43048</v>
      </c>
      <c r="E4500" t="s">
        <v>10</v>
      </c>
      <c r="F4500">
        <v>31104</v>
      </c>
      <c r="G4500">
        <v>6</v>
      </c>
      <c r="H4500">
        <v>2</v>
      </c>
      <c r="I4500">
        <v>108864</v>
      </c>
      <c r="J4500" s="1" t="str">
        <f>INDEX(location!A:A,MATCH('Tabela Total'!A4500,location!A:A,0))</f>
        <v>CA-2017-167941</v>
      </c>
      <c r="K4500" s="1" t="str">
        <f>VLOOKUP(J4500,location[#All],2,FALSE)</f>
        <v>United States</v>
      </c>
      <c r="L4500" t="str">
        <f>VLOOKUP(J4500,location[#All],3,)</f>
        <v>Fayetteville</v>
      </c>
      <c r="M4500" t="str">
        <f>VLOOKUP(J4500,location[#All],4,)</f>
        <v>North Carolina</v>
      </c>
      <c r="N4500">
        <f>VLOOKUP(J4500,location[#All],5,)</f>
        <v>28314</v>
      </c>
      <c r="O4500" t="str">
        <f>VLOOKUP(J4500,location[#All],6,)</f>
        <v>South</v>
      </c>
    </row>
    <row r="4501" spans="1:15" x14ac:dyDescent="0.25">
      <c r="A4501" t="s">
        <v>2159</v>
      </c>
      <c r="B4501" t="s">
        <v>1421</v>
      </c>
      <c r="C4501" s="1">
        <v>43045</v>
      </c>
      <c r="D4501" s="1">
        <v>43048</v>
      </c>
      <c r="E4501" t="s">
        <v>10</v>
      </c>
      <c r="F4501">
        <v>13272</v>
      </c>
      <c r="G4501">
        <v>8</v>
      </c>
      <c r="H4501">
        <v>7</v>
      </c>
      <c r="I4501">
        <v>-106176</v>
      </c>
      <c r="J4501" s="1" t="str">
        <f>INDEX(location!A:A,MATCH('Tabela Total'!A4501,location!A:A,0))</f>
        <v>CA-2017-167941</v>
      </c>
      <c r="K4501" s="1" t="str">
        <f>VLOOKUP(J4501,location[#All],2,FALSE)</f>
        <v>United States</v>
      </c>
      <c r="L4501" t="str">
        <f>VLOOKUP(J4501,location[#All],3,)</f>
        <v>Fayetteville</v>
      </c>
      <c r="M4501" t="str">
        <f>VLOOKUP(J4501,location[#All],4,)</f>
        <v>North Carolina</v>
      </c>
      <c r="N4501">
        <f>VLOOKUP(J4501,location[#All],5,)</f>
        <v>28314</v>
      </c>
      <c r="O4501" t="str">
        <f>VLOOKUP(J4501,location[#All],6,)</f>
        <v>South</v>
      </c>
    </row>
    <row r="4502" spans="1:15" x14ac:dyDescent="0.25">
      <c r="A4502" t="s">
        <v>2159</v>
      </c>
      <c r="B4502" t="s">
        <v>1421</v>
      </c>
      <c r="C4502" s="1">
        <v>43045</v>
      </c>
      <c r="D4502" s="1">
        <v>43048</v>
      </c>
      <c r="E4502" t="s">
        <v>10</v>
      </c>
      <c r="F4502">
        <v>28272</v>
      </c>
      <c r="G4502">
        <v>2</v>
      </c>
      <c r="H4502">
        <v>2</v>
      </c>
      <c r="I4502">
        <v>63612</v>
      </c>
      <c r="J4502" s="1" t="str">
        <f>INDEX(location!A:A,MATCH('Tabela Total'!A4502,location!A:A,0))</f>
        <v>CA-2017-167941</v>
      </c>
      <c r="K4502" s="1" t="str">
        <f>VLOOKUP(J4502,location[#All],2,FALSE)</f>
        <v>United States</v>
      </c>
      <c r="L4502" t="str">
        <f>VLOOKUP(J4502,location[#All],3,)</f>
        <v>Fayetteville</v>
      </c>
      <c r="M4502" t="str">
        <f>VLOOKUP(J4502,location[#All],4,)</f>
        <v>North Carolina</v>
      </c>
      <c r="N4502">
        <f>VLOOKUP(J4502,location[#All],5,)</f>
        <v>28314</v>
      </c>
      <c r="O4502" t="str">
        <f>VLOOKUP(J4502,location[#All],6,)</f>
        <v>South</v>
      </c>
    </row>
    <row r="4503" spans="1:15" x14ac:dyDescent="0.25">
      <c r="A4503" t="s">
        <v>2159</v>
      </c>
      <c r="B4503" t="s">
        <v>1421</v>
      </c>
      <c r="C4503" s="1">
        <v>43045</v>
      </c>
      <c r="D4503" s="1">
        <v>43048</v>
      </c>
      <c r="E4503" t="s">
        <v>10</v>
      </c>
      <c r="F4503">
        <v>259136</v>
      </c>
      <c r="G4503">
        <v>4</v>
      </c>
      <c r="H4503">
        <v>2</v>
      </c>
      <c r="I4503">
        <v>-518272</v>
      </c>
      <c r="J4503" s="1" t="str">
        <f>INDEX(location!A:A,MATCH('Tabela Total'!A4503,location!A:A,0))</f>
        <v>CA-2017-167941</v>
      </c>
      <c r="K4503" s="1" t="str">
        <f>VLOOKUP(J4503,location[#All],2,FALSE)</f>
        <v>United States</v>
      </c>
      <c r="L4503" t="str">
        <f>VLOOKUP(J4503,location[#All],3,)</f>
        <v>Fayetteville</v>
      </c>
      <c r="M4503" t="str">
        <f>VLOOKUP(J4503,location[#All],4,)</f>
        <v>North Carolina</v>
      </c>
      <c r="N4503">
        <f>VLOOKUP(J4503,location[#All],5,)</f>
        <v>28314</v>
      </c>
      <c r="O4503" t="str">
        <f>VLOOKUP(J4503,location[#All],6,)</f>
        <v>South</v>
      </c>
    </row>
    <row r="4504" spans="1:15" x14ac:dyDescent="0.25">
      <c r="A4504" t="s">
        <v>2335</v>
      </c>
      <c r="B4504" t="s">
        <v>1421</v>
      </c>
      <c r="C4504" s="1">
        <v>41923</v>
      </c>
      <c r="D4504" s="1">
        <v>41927</v>
      </c>
      <c r="E4504" t="s">
        <v>15</v>
      </c>
      <c r="F4504">
        <v>281904</v>
      </c>
      <c r="G4504">
        <v>2</v>
      </c>
      <c r="H4504">
        <v>2</v>
      </c>
      <c r="I4504">
        <v>105714</v>
      </c>
      <c r="J4504" s="1" t="str">
        <f>INDEX(location!A:A,MATCH('Tabela Total'!A4504,location!A:A,0))</f>
        <v>US-2014-126571</v>
      </c>
      <c r="K4504" s="1" t="str">
        <f>VLOOKUP(J4504,location[#All],2,FALSE)</f>
        <v>United States</v>
      </c>
      <c r="L4504" t="str">
        <f>VLOOKUP(J4504,location[#All],3,)</f>
        <v>Philadelphia</v>
      </c>
      <c r="M4504" t="str">
        <f>VLOOKUP(J4504,location[#All],4,)</f>
        <v>Pennsylvania</v>
      </c>
      <c r="N4504">
        <f>VLOOKUP(J4504,location[#All],5,)</f>
        <v>19120</v>
      </c>
      <c r="O4504" t="str">
        <f>VLOOKUP(J4504,location[#All],6,)</f>
        <v>East</v>
      </c>
    </row>
    <row r="4505" spans="1:15" x14ac:dyDescent="0.25">
      <c r="A4505" t="s">
        <v>2335</v>
      </c>
      <c r="B4505" t="s">
        <v>1421</v>
      </c>
      <c r="C4505" s="1">
        <v>41923</v>
      </c>
      <c r="D4505" s="1">
        <v>41927</v>
      </c>
      <c r="E4505" t="s">
        <v>15</v>
      </c>
      <c r="F4505">
        <v>201432</v>
      </c>
      <c r="G4505">
        <v>3</v>
      </c>
      <c r="H4505">
        <v>2</v>
      </c>
      <c r="I4505">
        <v>679833</v>
      </c>
      <c r="J4505" s="1" t="str">
        <f>INDEX(location!A:A,MATCH('Tabela Total'!A4505,location!A:A,0))</f>
        <v>US-2014-126571</v>
      </c>
      <c r="K4505" s="1" t="str">
        <f>VLOOKUP(J4505,location[#All],2,FALSE)</f>
        <v>United States</v>
      </c>
      <c r="L4505" t="str">
        <f>VLOOKUP(J4505,location[#All],3,)</f>
        <v>Philadelphia</v>
      </c>
      <c r="M4505" t="str">
        <f>VLOOKUP(J4505,location[#All],4,)</f>
        <v>Pennsylvania</v>
      </c>
      <c r="N4505">
        <f>VLOOKUP(J4505,location[#All],5,)</f>
        <v>19120</v>
      </c>
      <c r="O4505" t="str">
        <f>VLOOKUP(J4505,location[#All],6,)</f>
        <v>East</v>
      </c>
    </row>
    <row r="4506" spans="1:15" x14ac:dyDescent="0.25">
      <c r="A4506" t="s">
        <v>2741</v>
      </c>
      <c r="B4506" t="s">
        <v>1421</v>
      </c>
      <c r="C4506" s="1">
        <v>42180</v>
      </c>
      <c r="D4506" s="1">
        <v>42185</v>
      </c>
      <c r="E4506" t="s">
        <v>15</v>
      </c>
      <c r="F4506">
        <v>20485</v>
      </c>
      <c r="G4506">
        <v>5</v>
      </c>
      <c r="H4506">
        <v>0</v>
      </c>
      <c r="I4506">
        <v>57358</v>
      </c>
      <c r="J4506" s="1" t="str">
        <f>INDEX(location!A:A,MATCH('Tabela Total'!A4506,location!A:A,0))</f>
        <v>CA-2015-137750</v>
      </c>
      <c r="K4506" s="1" t="str">
        <f>VLOOKUP(J4506,location[#All],2,FALSE)</f>
        <v>United States</v>
      </c>
      <c r="L4506" t="str">
        <f>VLOOKUP(J4506,location[#All],3,)</f>
        <v>San Francisco</v>
      </c>
      <c r="M4506" t="str">
        <f>VLOOKUP(J4506,location[#All],4,)</f>
        <v>California</v>
      </c>
      <c r="N4506">
        <f>VLOOKUP(J4506,location[#All],5,)</f>
        <v>94110</v>
      </c>
      <c r="O4506" t="str">
        <f>VLOOKUP(J4506,location[#All],6,)</f>
        <v>West</v>
      </c>
    </row>
    <row r="4507" spans="1:15" x14ac:dyDescent="0.25">
      <c r="A4507" t="s">
        <v>3058</v>
      </c>
      <c r="B4507" t="s">
        <v>1421</v>
      </c>
      <c r="C4507" s="1">
        <v>42624</v>
      </c>
      <c r="D4507" s="1">
        <v>42629</v>
      </c>
      <c r="E4507" t="s">
        <v>15</v>
      </c>
      <c r="F4507">
        <v>159992</v>
      </c>
      <c r="G4507">
        <v>8</v>
      </c>
      <c r="H4507">
        <v>0</v>
      </c>
      <c r="I4507">
        <v>7519624</v>
      </c>
      <c r="J4507" s="1" t="str">
        <f>INDEX(location!A:A,MATCH('Tabela Total'!A4507,location!A:A,0))</f>
        <v>CA-2016-102162</v>
      </c>
      <c r="K4507" s="1" t="str">
        <f>VLOOKUP(J4507,location[#All],2,FALSE)</f>
        <v>United States</v>
      </c>
      <c r="L4507" t="str">
        <f>VLOOKUP(J4507,location[#All],3,)</f>
        <v>Newport News</v>
      </c>
      <c r="M4507" t="str">
        <f>VLOOKUP(J4507,location[#All],4,)</f>
        <v>Virginia</v>
      </c>
      <c r="N4507">
        <f>VLOOKUP(J4507,location[#All],5,)</f>
        <v>23602</v>
      </c>
      <c r="O4507" t="str">
        <f>VLOOKUP(J4507,location[#All],6,)</f>
        <v>South</v>
      </c>
    </row>
    <row r="4508" spans="1:15" x14ac:dyDescent="0.25">
      <c r="A4508" t="s">
        <v>3058</v>
      </c>
      <c r="B4508" t="s">
        <v>1421</v>
      </c>
      <c r="C4508" s="1">
        <v>42624</v>
      </c>
      <c r="D4508" s="1">
        <v>42629</v>
      </c>
      <c r="E4508" t="s">
        <v>15</v>
      </c>
      <c r="F4508">
        <v>1109</v>
      </c>
      <c r="G4508">
        <v>1</v>
      </c>
      <c r="H4508">
        <v>0</v>
      </c>
      <c r="I4508">
        <v>54341</v>
      </c>
      <c r="J4508" s="1" t="str">
        <f>INDEX(location!A:A,MATCH('Tabela Total'!A4508,location!A:A,0))</f>
        <v>CA-2016-102162</v>
      </c>
      <c r="K4508" s="1" t="str">
        <f>VLOOKUP(J4508,location[#All],2,FALSE)</f>
        <v>United States</v>
      </c>
      <c r="L4508" t="str">
        <f>VLOOKUP(J4508,location[#All],3,)</f>
        <v>Newport News</v>
      </c>
      <c r="M4508" t="str">
        <f>VLOOKUP(J4508,location[#All],4,)</f>
        <v>Virginia</v>
      </c>
      <c r="N4508">
        <f>VLOOKUP(J4508,location[#All],5,)</f>
        <v>23602</v>
      </c>
      <c r="O4508" t="str">
        <f>VLOOKUP(J4508,location[#All],6,)</f>
        <v>South</v>
      </c>
    </row>
    <row r="4509" spans="1:15" x14ac:dyDescent="0.25">
      <c r="A4509" t="s">
        <v>4315</v>
      </c>
      <c r="B4509" t="s">
        <v>1421</v>
      </c>
      <c r="C4509" s="1">
        <v>42044</v>
      </c>
      <c r="D4509" s="1">
        <v>42048</v>
      </c>
      <c r="E4509" t="s">
        <v>10</v>
      </c>
      <c r="F4509">
        <v>479952</v>
      </c>
      <c r="G4509">
        <v>6</v>
      </c>
      <c r="H4509">
        <v>2</v>
      </c>
      <c r="I4509">
        <v>89991</v>
      </c>
      <c r="J4509" s="1" t="str">
        <f>INDEX(location!A:A,MATCH('Tabela Total'!A4509,location!A:A,0))</f>
        <v>US-2015-153374</v>
      </c>
      <c r="K4509" s="1" t="str">
        <f>VLOOKUP(J4509,location[#All],2,FALSE)</f>
        <v>United States</v>
      </c>
      <c r="L4509" t="str">
        <f>VLOOKUP(J4509,location[#All],3,)</f>
        <v>Decatur</v>
      </c>
      <c r="M4509" t="str">
        <f>VLOOKUP(J4509,location[#All],4,)</f>
        <v>Illinois</v>
      </c>
      <c r="N4509">
        <f>VLOOKUP(J4509,location[#All],5,)</f>
        <v>62521</v>
      </c>
      <c r="O4509" t="str">
        <f>VLOOKUP(J4509,location[#All],6,)</f>
        <v>Central</v>
      </c>
    </row>
    <row r="4510" spans="1:15" x14ac:dyDescent="0.25">
      <c r="A4510" t="s">
        <v>4772</v>
      </c>
      <c r="B4510" t="s">
        <v>1421</v>
      </c>
      <c r="C4510" s="1">
        <v>42664</v>
      </c>
      <c r="D4510" s="1">
        <v>42668</v>
      </c>
      <c r="E4510" t="s">
        <v>15</v>
      </c>
      <c r="F4510">
        <v>10608</v>
      </c>
      <c r="G4510">
        <v>6</v>
      </c>
      <c r="H4510">
        <v>2</v>
      </c>
      <c r="I4510">
        <v>-9282</v>
      </c>
      <c r="J4510" s="1" t="str">
        <f>INDEX(location!A:A,MATCH('Tabela Total'!A4510,location!A:A,0))</f>
        <v>CA-2016-166373</v>
      </c>
      <c r="K4510" s="1" t="str">
        <f>VLOOKUP(J4510,location[#All],2,FALSE)</f>
        <v>United States</v>
      </c>
      <c r="L4510" t="str">
        <f>VLOOKUP(J4510,location[#All],3,)</f>
        <v>San Antonio</v>
      </c>
      <c r="M4510" t="str">
        <f>VLOOKUP(J4510,location[#All],4,)</f>
        <v>Texas</v>
      </c>
      <c r="N4510">
        <f>VLOOKUP(J4510,location[#All],5,)</f>
        <v>78207</v>
      </c>
      <c r="O4510" t="str">
        <f>VLOOKUP(J4510,location[#All],6,)</f>
        <v>Central</v>
      </c>
    </row>
    <row r="4511" spans="1:15" x14ac:dyDescent="0.25">
      <c r="A4511" t="s">
        <v>5688</v>
      </c>
      <c r="B4511" t="s">
        <v>1421</v>
      </c>
      <c r="C4511" s="1">
        <v>42416</v>
      </c>
      <c r="D4511" s="1">
        <v>42420</v>
      </c>
      <c r="E4511" t="s">
        <v>15</v>
      </c>
      <c r="F4511">
        <v>326646</v>
      </c>
      <c r="G4511">
        <v>3</v>
      </c>
      <c r="H4511">
        <v>1</v>
      </c>
      <c r="I4511">
        <v>399234</v>
      </c>
      <c r="J4511" s="1" t="str">
        <f>INDEX(location!A:A,MATCH('Tabela Total'!A4511,location!A:A,0))</f>
        <v>CA-2016-105781</v>
      </c>
      <c r="K4511" s="1" t="str">
        <f>VLOOKUP(J4511,location[#All],2,FALSE)</f>
        <v>United States</v>
      </c>
      <c r="L4511" t="str">
        <f>VLOOKUP(J4511,location[#All],3,)</f>
        <v>New York City</v>
      </c>
      <c r="M4511" t="str">
        <f>VLOOKUP(J4511,location[#All],4,)</f>
        <v>New York</v>
      </c>
      <c r="N4511">
        <f>VLOOKUP(J4511,location[#All],5,)</f>
        <v>10024</v>
      </c>
      <c r="O4511" t="str">
        <f>VLOOKUP(J4511,location[#All],6,)</f>
        <v>East</v>
      </c>
    </row>
    <row r="4512" spans="1:15" x14ac:dyDescent="0.25">
      <c r="A4512" t="s">
        <v>5688</v>
      </c>
      <c r="B4512" t="s">
        <v>1421</v>
      </c>
      <c r="C4512" s="1">
        <v>42416</v>
      </c>
      <c r="D4512" s="1">
        <v>42420</v>
      </c>
      <c r="E4512" t="s">
        <v>15</v>
      </c>
      <c r="F4512">
        <v>8997</v>
      </c>
      <c r="G4512">
        <v>3</v>
      </c>
      <c r="H4512">
        <v>0</v>
      </c>
      <c r="I4512">
        <v>395868</v>
      </c>
      <c r="J4512" s="1" t="str">
        <f>INDEX(location!A:A,MATCH('Tabela Total'!A4512,location!A:A,0))</f>
        <v>CA-2016-105781</v>
      </c>
      <c r="K4512" s="1" t="str">
        <f>VLOOKUP(J4512,location[#All],2,FALSE)</f>
        <v>United States</v>
      </c>
      <c r="L4512" t="str">
        <f>VLOOKUP(J4512,location[#All],3,)</f>
        <v>New York City</v>
      </c>
      <c r="M4512" t="str">
        <f>VLOOKUP(J4512,location[#All],4,)</f>
        <v>New York</v>
      </c>
      <c r="N4512">
        <f>VLOOKUP(J4512,location[#All],5,)</f>
        <v>10024</v>
      </c>
      <c r="O4512" t="str">
        <f>VLOOKUP(J4512,location[#All],6,)</f>
        <v>East</v>
      </c>
    </row>
    <row r="4513" spans="1:15" x14ac:dyDescent="0.25">
      <c r="A4513" t="s">
        <v>351</v>
      </c>
      <c r="B4513" t="s">
        <v>352</v>
      </c>
      <c r="C4513" s="1">
        <v>41903</v>
      </c>
      <c r="D4513" s="1">
        <v>41905</v>
      </c>
      <c r="E4513" t="s">
        <v>10</v>
      </c>
      <c r="F4513">
        <v>246384</v>
      </c>
      <c r="G4513">
        <v>2</v>
      </c>
      <c r="H4513">
        <v>2</v>
      </c>
      <c r="I4513">
        <v>277182</v>
      </c>
      <c r="J4513" s="1" t="str">
        <f>INDEX(location!A:A,MATCH('Tabela Total'!A4513,location!A:A,0))</f>
        <v>US-2014-135972</v>
      </c>
      <c r="K4513" s="1" t="str">
        <f>VLOOKUP(J4513,location[#All],2,FALSE)</f>
        <v>United States</v>
      </c>
      <c r="L4513" t="str">
        <f>VLOOKUP(J4513,location[#All],3,)</f>
        <v>Des Moines</v>
      </c>
      <c r="M4513" t="str">
        <f>VLOOKUP(J4513,location[#All],4,)</f>
        <v>Washington</v>
      </c>
      <c r="N4513">
        <f>VLOOKUP(J4513,location[#All],5,)</f>
        <v>98198</v>
      </c>
      <c r="O4513" t="str">
        <f>VLOOKUP(J4513,location[#All],6,)</f>
        <v>West</v>
      </c>
    </row>
    <row r="4514" spans="1:15" x14ac:dyDescent="0.25">
      <c r="A4514" t="s">
        <v>351</v>
      </c>
      <c r="B4514" t="s">
        <v>352</v>
      </c>
      <c r="C4514" s="1">
        <v>41903</v>
      </c>
      <c r="D4514" s="1">
        <v>41905</v>
      </c>
      <c r="E4514" t="s">
        <v>10</v>
      </c>
      <c r="F4514">
        <v>179997</v>
      </c>
      <c r="G4514">
        <v>3</v>
      </c>
      <c r="H4514">
        <v>0</v>
      </c>
      <c r="I4514">
        <v>7019883</v>
      </c>
      <c r="J4514" s="1" t="str">
        <f>INDEX(location!A:A,MATCH('Tabela Total'!A4514,location!A:A,0))</f>
        <v>US-2014-135972</v>
      </c>
      <c r="K4514" s="1" t="str">
        <f>VLOOKUP(J4514,location[#All],2,FALSE)</f>
        <v>United States</v>
      </c>
      <c r="L4514" t="str">
        <f>VLOOKUP(J4514,location[#All],3,)</f>
        <v>Des Moines</v>
      </c>
      <c r="M4514" t="str">
        <f>VLOOKUP(J4514,location[#All],4,)</f>
        <v>Washington</v>
      </c>
      <c r="N4514">
        <f>VLOOKUP(J4514,location[#All],5,)</f>
        <v>98198</v>
      </c>
      <c r="O4514" t="str">
        <f>VLOOKUP(J4514,location[#All],6,)</f>
        <v>West</v>
      </c>
    </row>
    <row r="4515" spans="1:15" x14ac:dyDescent="0.25">
      <c r="A4515" t="s">
        <v>4600</v>
      </c>
      <c r="B4515" t="s">
        <v>352</v>
      </c>
      <c r="C4515" s="1">
        <v>41920</v>
      </c>
      <c r="D4515" s="1">
        <v>41920</v>
      </c>
      <c r="E4515" t="s">
        <v>327</v>
      </c>
      <c r="F4515">
        <v>23472</v>
      </c>
      <c r="G4515">
        <v>3</v>
      </c>
      <c r="H4515">
        <v>2</v>
      </c>
      <c r="I4515">
        <v>49878</v>
      </c>
      <c r="J4515" s="1" t="str">
        <f>INDEX(location!A:A,MATCH('Tabela Total'!A4515,location!A:A,0))</f>
        <v>CA-2014-142951</v>
      </c>
      <c r="K4515" s="1" t="str">
        <f>VLOOKUP(J4515,location[#All],2,FALSE)</f>
        <v>United States</v>
      </c>
      <c r="L4515" t="str">
        <f>VLOOKUP(J4515,location[#All],3,)</f>
        <v>Charlotte</v>
      </c>
      <c r="M4515" t="str">
        <f>VLOOKUP(J4515,location[#All],4,)</f>
        <v>North Carolina</v>
      </c>
      <c r="N4515">
        <f>VLOOKUP(J4515,location[#All],5,)</f>
        <v>28205</v>
      </c>
      <c r="O4515" t="str">
        <f>VLOOKUP(J4515,location[#All],6,)</f>
        <v>South</v>
      </c>
    </row>
    <row r="4516" spans="1:15" x14ac:dyDescent="0.25">
      <c r="A4516" t="s">
        <v>5284</v>
      </c>
      <c r="B4516" t="s">
        <v>352</v>
      </c>
      <c r="C4516" s="1">
        <v>42341</v>
      </c>
      <c r="D4516" s="1">
        <v>42345</v>
      </c>
      <c r="E4516" t="s">
        <v>15</v>
      </c>
      <c r="F4516">
        <v>77952</v>
      </c>
      <c r="G4516">
        <v>3</v>
      </c>
      <c r="H4516">
        <v>2</v>
      </c>
      <c r="I4516">
        <v>126672</v>
      </c>
      <c r="J4516" s="1" t="str">
        <f>INDEX(location!A:A,MATCH('Tabela Total'!A4516,location!A:A,0))</f>
        <v>CA-2015-123092</v>
      </c>
      <c r="K4516" s="1" t="str">
        <f>VLOOKUP(J4516,location[#All],2,FALSE)</f>
        <v>United States</v>
      </c>
      <c r="L4516" t="str">
        <f>VLOOKUP(J4516,location[#All],3,)</f>
        <v>Jacksonville</v>
      </c>
      <c r="M4516" t="str">
        <f>VLOOKUP(J4516,location[#All],4,)</f>
        <v>North Carolina</v>
      </c>
      <c r="N4516">
        <f>VLOOKUP(J4516,location[#All],5,)</f>
        <v>28540</v>
      </c>
      <c r="O4516" t="str">
        <f>VLOOKUP(J4516,location[#All],6,)</f>
        <v>South</v>
      </c>
    </row>
    <row r="4517" spans="1:15" x14ac:dyDescent="0.25">
      <c r="A4517" t="s">
        <v>5284</v>
      </c>
      <c r="B4517" t="s">
        <v>352</v>
      </c>
      <c r="C4517" s="1">
        <v>42341</v>
      </c>
      <c r="D4517" s="1">
        <v>42345</v>
      </c>
      <c r="E4517" t="s">
        <v>15</v>
      </c>
      <c r="F4517">
        <v>9597</v>
      </c>
      <c r="G4517">
        <v>5</v>
      </c>
      <c r="H4517">
        <v>7</v>
      </c>
      <c r="I4517">
        <v>-73577</v>
      </c>
      <c r="J4517" s="1" t="str">
        <f>INDEX(location!A:A,MATCH('Tabela Total'!A4517,location!A:A,0))</f>
        <v>CA-2015-123092</v>
      </c>
      <c r="K4517" s="1" t="str">
        <f>VLOOKUP(J4517,location[#All],2,FALSE)</f>
        <v>United States</v>
      </c>
      <c r="L4517" t="str">
        <f>VLOOKUP(J4517,location[#All],3,)</f>
        <v>Jacksonville</v>
      </c>
      <c r="M4517" t="str">
        <f>VLOOKUP(J4517,location[#All],4,)</f>
        <v>North Carolina</v>
      </c>
      <c r="N4517">
        <f>VLOOKUP(J4517,location[#All],5,)</f>
        <v>28540</v>
      </c>
      <c r="O4517" t="str">
        <f>VLOOKUP(J4517,location[#All],6,)</f>
        <v>South</v>
      </c>
    </row>
    <row r="4518" spans="1:15" x14ac:dyDescent="0.25">
      <c r="A4518" t="s">
        <v>5284</v>
      </c>
      <c r="B4518" t="s">
        <v>352</v>
      </c>
      <c r="C4518" s="1">
        <v>42341</v>
      </c>
      <c r="D4518" s="1">
        <v>42345</v>
      </c>
      <c r="E4518" t="s">
        <v>15</v>
      </c>
      <c r="F4518">
        <v>105584</v>
      </c>
      <c r="G4518">
        <v>2</v>
      </c>
      <c r="H4518">
        <v>2</v>
      </c>
      <c r="I4518">
        <v>92386</v>
      </c>
      <c r="J4518" s="1" t="str">
        <f>INDEX(location!A:A,MATCH('Tabela Total'!A4518,location!A:A,0))</f>
        <v>CA-2015-123092</v>
      </c>
      <c r="K4518" s="1" t="str">
        <f>VLOOKUP(J4518,location[#All],2,FALSE)</f>
        <v>United States</v>
      </c>
      <c r="L4518" t="str">
        <f>VLOOKUP(J4518,location[#All],3,)</f>
        <v>Jacksonville</v>
      </c>
      <c r="M4518" t="str">
        <f>VLOOKUP(J4518,location[#All],4,)</f>
        <v>North Carolina</v>
      </c>
      <c r="N4518">
        <f>VLOOKUP(J4518,location[#All],5,)</f>
        <v>28540</v>
      </c>
      <c r="O4518" t="str">
        <f>VLOOKUP(J4518,location[#All],6,)</f>
        <v>South</v>
      </c>
    </row>
    <row r="4519" spans="1:15" x14ac:dyDescent="0.25">
      <c r="A4519" t="s">
        <v>5284</v>
      </c>
      <c r="B4519" t="s">
        <v>352</v>
      </c>
      <c r="C4519" s="1">
        <v>42341</v>
      </c>
      <c r="D4519" s="1">
        <v>42345</v>
      </c>
      <c r="E4519" t="s">
        <v>15</v>
      </c>
      <c r="F4519">
        <v>9344</v>
      </c>
      <c r="G4519">
        <v>2</v>
      </c>
      <c r="H4519">
        <v>2</v>
      </c>
      <c r="I4519">
        <v>1168</v>
      </c>
      <c r="J4519" s="1" t="str">
        <f>INDEX(location!A:A,MATCH('Tabela Total'!A4519,location!A:A,0))</f>
        <v>CA-2015-123092</v>
      </c>
      <c r="K4519" s="1" t="str">
        <f>VLOOKUP(J4519,location[#All],2,FALSE)</f>
        <v>United States</v>
      </c>
      <c r="L4519" t="str">
        <f>VLOOKUP(J4519,location[#All],3,)</f>
        <v>Jacksonville</v>
      </c>
      <c r="M4519" t="str">
        <f>VLOOKUP(J4519,location[#All],4,)</f>
        <v>North Carolina</v>
      </c>
      <c r="N4519">
        <f>VLOOKUP(J4519,location[#All],5,)</f>
        <v>28540</v>
      </c>
      <c r="O4519" t="str">
        <f>VLOOKUP(J4519,location[#All],6,)</f>
        <v>South</v>
      </c>
    </row>
    <row r="4520" spans="1:15" x14ac:dyDescent="0.25">
      <c r="A4520" t="s">
        <v>1307</v>
      </c>
      <c r="B4520" t="s">
        <v>1308</v>
      </c>
      <c r="C4520" s="1">
        <v>42357</v>
      </c>
      <c r="D4520" s="1">
        <v>42362</v>
      </c>
      <c r="E4520" t="s">
        <v>15</v>
      </c>
      <c r="F4520">
        <v>67596</v>
      </c>
      <c r="G4520">
        <v>5</v>
      </c>
      <c r="H4520">
        <v>2</v>
      </c>
      <c r="I4520">
        <v>84495</v>
      </c>
      <c r="J4520" s="1" t="str">
        <f>INDEX(location!A:A,MATCH('Tabela Total'!A4520,location!A:A,0))</f>
        <v>CA-2015-157084</v>
      </c>
      <c r="K4520" s="1" t="str">
        <f>VLOOKUP(J4520,location[#All],2,FALSE)</f>
        <v>United States</v>
      </c>
      <c r="L4520" t="str">
        <f>VLOOKUP(J4520,location[#All],3,)</f>
        <v>Los Angeles</v>
      </c>
      <c r="M4520" t="str">
        <f>VLOOKUP(J4520,location[#All],4,)</f>
        <v>California</v>
      </c>
      <c r="N4520">
        <f>VLOOKUP(J4520,location[#All],5,)</f>
        <v>90049</v>
      </c>
      <c r="O4520" t="str">
        <f>VLOOKUP(J4520,location[#All],6,)</f>
        <v>West</v>
      </c>
    </row>
    <row r="4521" spans="1:15" x14ac:dyDescent="0.25">
      <c r="A4521" t="s">
        <v>1307</v>
      </c>
      <c r="B4521" t="s">
        <v>1308</v>
      </c>
      <c r="C4521" s="1">
        <v>42357</v>
      </c>
      <c r="D4521" s="1">
        <v>42362</v>
      </c>
      <c r="E4521" t="s">
        <v>15</v>
      </c>
      <c r="F4521">
        <v>126585</v>
      </c>
      <c r="G4521">
        <v>3</v>
      </c>
      <c r="H4521">
        <v>0</v>
      </c>
      <c r="I4521">
        <v>556974</v>
      </c>
      <c r="J4521" s="1" t="str">
        <f>INDEX(location!A:A,MATCH('Tabela Total'!A4521,location!A:A,0))</f>
        <v>CA-2015-157084</v>
      </c>
      <c r="K4521" s="1" t="str">
        <f>VLOOKUP(J4521,location[#All],2,FALSE)</f>
        <v>United States</v>
      </c>
      <c r="L4521" t="str">
        <f>VLOOKUP(J4521,location[#All],3,)</f>
        <v>Los Angeles</v>
      </c>
      <c r="M4521" t="str">
        <f>VLOOKUP(J4521,location[#All],4,)</f>
        <v>California</v>
      </c>
      <c r="N4521">
        <f>VLOOKUP(J4521,location[#All],5,)</f>
        <v>90049</v>
      </c>
      <c r="O4521" t="str">
        <f>VLOOKUP(J4521,location[#All],6,)</f>
        <v>West</v>
      </c>
    </row>
    <row r="4522" spans="1:15" x14ac:dyDescent="0.25">
      <c r="A4522" t="s">
        <v>1477</v>
      </c>
      <c r="B4522" t="s">
        <v>1308</v>
      </c>
      <c r="C4522" s="1">
        <v>43098</v>
      </c>
      <c r="D4522" s="1">
        <v>43102</v>
      </c>
      <c r="E4522" t="s">
        <v>15</v>
      </c>
      <c r="F4522">
        <v>393568</v>
      </c>
      <c r="G4522">
        <v>4</v>
      </c>
      <c r="H4522">
        <v>2</v>
      </c>
      <c r="I4522">
        <v>-442764</v>
      </c>
      <c r="J4522" s="1" t="str">
        <f>INDEX(location!A:A,MATCH('Tabela Total'!A4522,location!A:A,0))</f>
        <v>CA-2017-118885</v>
      </c>
      <c r="K4522" s="1" t="str">
        <f>VLOOKUP(J4522,location[#All],2,FALSE)</f>
        <v>United States</v>
      </c>
      <c r="L4522" t="str">
        <f>VLOOKUP(J4522,location[#All],3,)</f>
        <v>Los Angeles</v>
      </c>
      <c r="M4522" t="str">
        <f>VLOOKUP(J4522,location[#All],4,)</f>
        <v>California</v>
      </c>
      <c r="N4522">
        <f>VLOOKUP(J4522,location[#All],5,)</f>
        <v>90049</v>
      </c>
      <c r="O4522" t="str">
        <f>VLOOKUP(J4522,location[#All],6,)</f>
        <v>West</v>
      </c>
    </row>
    <row r="4523" spans="1:15" x14ac:dyDescent="0.25">
      <c r="A4523" t="s">
        <v>1477</v>
      </c>
      <c r="B4523" t="s">
        <v>1308</v>
      </c>
      <c r="C4523" s="1">
        <v>43098</v>
      </c>
      <c r="D4523" s="1">
        <v>43102</v>
      </c>
      <c r="E4523" t="s">
        <v>15</v>
      </c>
      <c r="F4523">
        <v>302376</v>
      </c>
      <c r="G4523">
        <v>3</v>
      </c>
      <c r="H4523">
        <v>2</v>
      </c>
      <c r="I4523">
        <v>226782</v>
      </c>
      <c r="J4523" s="1" t="str">
        <f>INDEX(location!A:A,MATCH('Tabela Total'!A4523,location!A:A,0))</f>
        <v>CA-2017-118885</v>
      </c>
      <c r="K4523" s="1" t="str">
        <f>VLOOKUP(J4523,location[#All],2,FALSE)</f>
        <v>United States</v>
      </c>
      <c r="L4523" t="str">
        <f>VLOOKUP(J4523,location[#All],3,)</f>
        <v>Los Angeles</v>
      </c>
      <c r="M4523" t="str">
        <f>VLOOKUP(J4523,location[#All],4,)</f>
        <v>California</v>
      </c>
      <c r="N4523">
        <f>VLOOKUP(J4523,location[#All],5,)</f>
        <v>90049</v>
      </c>
      <c r="O4523" t="str">
        <f>VLOOKUP(J4523,location[#All],6,)</f>
        <v>West</v>
      </c>
    </row>
    <row r="4524" spans="1:15" x14ac:dyDescent="0.25">
      <c r="A4524" t="s">
        <v>1838</v>
      </c>
      <c r="B4524" t="s">
        <v>1308</v>
      </c>
      <c r="C4524" s="1">
        <v>42962</v>
      </c>
      <c r="D4524" s="1">
        <v>42968</v>
      </c>
      <c r="E4524" t="s">
        <v>15</v>
      </c>
      <c r="F4524">
        <v>9784</v>
      </c>
      <c r="G4524">
        <v>2</v>
      </c>
      <c r="H4524">
        <v>0</v>
      </c>
      <c r="I4524">
        <v>254384</v>
      </c>
      <c r="J4524" s="1" t="str">
        <f>INDEX(location!A:A,MATCH('Tabela Total'!A4524,location!A:A,0))</f>
        <v>CA-2017-138548</v>
      </c>
      <c r="K4524" s="1" t="str">
        <f>VLOOKUP(J4524,location[#All],2,FALSE)</f>
        <v>United States</v>
      </c>
      <c r="L4524" t="str">
        <f>VLOOKUP(J4524,location[#All],3,)</f>
        <v>Plainfield</v>
      </c>
      <c r="M4524" t="str">
        <f>VLOOKUP(J4524,location[#All],4,)</f>
        <v>New Jersey</v>
      </c>
      <c r="N4524">
        <f>VLOOKUP(J4524,location[#All],5,)</f>
        <v>7060</v>
      </c>
      <c r="O4524" t="str">
        <f>VLOOKUP(J4524,location[#All],6,)</f>
        <v>East</v>
      </c>
    </row>
    <row r="4525" spans="1:15" x14ac:dyDescent="0.25">
      <c r="A4525" t="s">
        <v>2184</v>
      </c>
      <c r="B4525" t="s">
        <v>1308</v>
      </c>
      <c r="C4525" s="1">
        <v>42709</v>
      </c>
      <c r="D4525" s="1">
        <v>42710</v>
      </c>
      <c r="E4525" t="s">
        <v>44</v>
      </c>
      <c r="F4525">
        <v>19182</v>
      </c>
      <c r="G4525">
        <v>3</v>
      </c>
      <c r="H4525">
        <v>0</v>
      </c>
      <c r="I4525">
        <v>748098</v>
      </c>
      <c r="J4525" s="1" t="str">
        <f>INDEX(location!A:A,MATCH('Tabela Total'!A4525,location!A:A,0))</f>
        <v>CA-2016-124772</v>
      </c>
      <c r="K4525" s="1" t="str">
        <f>VLOOKUP(J4525,location[#All],2,FALSE)</f>
        <v>United States</v>
      </c>
      <c r="L4525" t="str">
        <f>VLOOKUP(J4525,location[#All],3,)</f>
        <v>Murray</v>
      </c>
      <c r="M4525" t="str">
        <f>VLOOKUP(J4525,location[#All],4,)</f>
        <v>Kentucky</v>
      </c>
      <c r="N4525">
        <f>VLOOKUP(J4525,location[#All],5,)</f>
        <v>42071</v>
      </c>
      <c r="O4525" t="str">
        <f>VLOOKUP(J4525,location[#All],6,)</f>
        <v>South</v>
      </c>
    </row>
    <row r="4526" spans="1:15" x14ac:dyDescent="0.25">
      <c r="A4526" t="s">
        <v>2508</v>
      </c>
      <c r="B4526" t="s">
        <v>1308</v>
      </c>
      <c r="C4526" s="1">
        <v>42709</v>
      </c>
      <c r="D4526" s="1">
        <v>42711</v>
      </c>
      <c r="E4526" t="s">
        <v>10</v>
      </c>
      <c r="F4526">
        <v>46518</v>
      </c>
      <c r="G4526">
        <v>3</v>
      </c>
      <c r="H4526">
        <v>0</v>
      </c>
      <c r="I4526">
        <v>1209468</v>
      </c>
      <c r="J4526" s="1" t="str">
        <f>INDEX(location!A:A,MATCH('Tabela Total'!A4526,location!A:A,0))</f>
        <v>CA-2016-108434</v>
      </c>
      <c r="K4526" s="1" t="str">
        <f>VLOOKUP(J4526,location[#All],2,FALSE)</f>
        <v>United States</v>
      </c>
      <c r="L4526" t="str">
        <f>VLOOKUP(J4526,location[#All],3,)</f>
        <v>New York City</v>
      </c>
      <c r="M4526" t="str">
        <f>VLOOKUP(J4526,location[#All],4,)</f>
        <v>New York</v>
      </c>
      <c r="N4526">
        <f>VLOOKUP(J4526,location[#All],5,)</f>
        <v>10024</v>
      </c>
      <c r="O4526" t="str">
        <f>VLOOKUP(J4526,location[#All],6,)</f>
        <v>East</v>
      </c>
    </row>
    <row r="4527" spans="1:15" x14ac:dyDescent="0.25">
      <c r="A4527" t="s">
        <v>3322</v>
      </c>
      <c r="B4527" t="s">
        <v>1308</v>
      </c>
      <c r="C4527" s="1">
        <v>41811</v>
      </c>
      <c r="D4527" s="1">
        <v>41811</v>
      </c>
      <c r="E4527" t="s">
        <v>327</v>
      </c>
      <c r="F4527">
        <v>121485</v>
      </c>
      <c r="G4527">
        <v>3</v>
      </c>
      <c r="H4527">
        <v>0</v>
      </c>
      <c r="I4527">
        <v>3523065</v>
      </c>
      <c r="J4527" s="1" t="str">
        <f>INDEX(location!A:A,MATCH('Tabela Total'!A4527,location!A:A,0))</f>
        <v>CA-2014-141796</v>
      </c>
      <c r="K4527" s="1" t="str">
        <f>VLOOKUP(J4527,location[#All],2,FALSE)</f>
        <v>United States</v>
      </c>
      <c r="L4527" t="str">
        <f>VLOOKUP(J4527,location[#All],3,)</f>
        <v>Long Beach</v>
      </c>
      <c r="M4527" t="str">
        <f>VLOOKUP(J4527,location[#All],4,)</f>
        <v>New York</v>
      </c>
      <c r="N4527">
        <f>VLOOKUP(J4527,location[#All],5,)</f>
        <v>11561</v>
      </c>
      <c r="O4527" t="str">
        <f>VLOOKUP(J4527,location[#All],6,)</f>
        <v>East</v>
      </c>
    </row>
    <row r="4528" spans="1:15" x14ac:dyDescent="0.25">
      <c r="A4528" t="s">
        <v>3998</v>
      </c>
      <c r="B4528" t="s">
        <v>1308</v>
      </c>
      <c r="C4528" s="1">
        <v>42882</v>
      </c>
      <c r="D4528" s="1">
        <v>42884</v>
      </c>
      <c r="E4528" t="s">
        <v>44</v>
      </c>
      <c r="F4528">
        <v>350</v>
      </c>
      <c r="G4528">
        <v>4</v>
      </c>
      <c r="H4528">
        <v>0</v>
      </c>
      <c r="I4528">
        <v>147</v>
      </c>
      <c r="J4528" s="1" t="str">
        <f>INDEX(location!A:A,MATCH('Tabela Total'!A4528,location!A:A,0))</f>
        <v>US-2017-116897</v>
      </c>
      <c r="K4528" s="1" t="str">
        <f>VLOOKUP(J4528,location[#All],2,FALSE)</f>
        <v>United States</v>
      </c>
      <c r="L4528" t="str">
        <f>VLOOKUP(J4528,location[#All],3,)</f>
        <v>Pocatello</v>
      </c>
      <c r="M4528" t="str">
        <f>VLOOKUP(J4528,location[#All],4,)</f>
        <v>Idaho</v>
      </c>
      <c r="N4528">
        <f>VLOOKUP(J4528,location[#All],5,)</f>
        <v>83201</v>
      </c>
      <c r="O4528" t="str">
        <f>VLOOKUP(J4528,location[#All],6,)</f>
        <v>West</v>
      </c>
    </row>
    <row r="4529" spans="1:15" x14ac:dyDescent="0.25">
      <c r="A4529" t="s">
        <v>3998</v>
      </c>
      <c r="B4529" t="s">
        <v>1308</v>
      </c>
      <c r="C4529" s="1">
        <v>42882</v>
      </c>
      <c r="D4529" s="1">
        <v>42884</v>
      </c>
      <c r="E4529" t="s">
        <v>44</v>
      </c>
      <c r="F4529">
        <v>47715</v>
      </c>
      <c r="G4529">
        <v>5</v>
      </c>
      <c r="H4529">
        <v>0</v>
      </c>
      <c r="I4529">
        <v>28629</v>
      </c>
      <c r="J4529" s="1" t="str">
        <f>INDEX(location!A:A,MATCH('Tabela Total'!A4529,location!A:A,0))</f>
        <v>US-2017-116897</v>
      </c>
      <c r="K4529" s="1" t="str">
        <f>VLOOKUP(J4529,location[#All],2,FALSE)</f>
        <v>United States</v>
      </c>
      <c r="L4529" t="str">
        <f>VLOOKUP(J4529,location[#All],3,)</f>
        <v>Pocatello</v>
      </c>
      <c r="M4529" t="str">
        <f>VLOOKUP(J4529,location[#All],4,)</f>
        <v>Idaho</v>
      </c>
      <c r="N4529">
        <f>VLOOKUP(J4529,location[#All],5,)</f>
        <v>83201</v>
      </c>
      <c r="O4529" t="str">
        <f>VLOOKUP(J4529,location[#All],6,)</f>
        <v>West</v>
      </c>
    </row>
    <row r="4530" spans="1:15" x14ac:dyDescent="0.25">
      <c r="A4530" t="s">
        <v>3998</v>
      </c>
      <c r="B4530" t="s">
        <v>1308</v>
      </c>
      <c r="C4530" s="1">
        <v>42882</v>
      </c>
      <c r="D4530" s="1">
        <v>42884</v>
      </c>
      <c r="E4530" t="s">
        <v>44</v>
      </c>
      <c r="F4530">
        <v>302376</v>
      </c>
      <c r="G4530">
        <v>3</v>
      </c>
      <c r="H4530">
        <v>2</v>
      </c>
      <c r="I4530">
        <v>226782</v>
      </c>
      <c r="J4530" s="1" t="str">
        <f>INDEX(location!A:A,MATCH('Tabela Total'!A4530,location!A:A,0))</f>
        <v>US-2017-116897</v>
      </c>
      <c r="K4530" s="1" t="str">
        <f>VLOOKUP(J4530,location[#All],2,FALSE)</f>
        <v>United States</v>
      </c>
      <c r="L4530" t="str">
        <f>VLOOKUP(J4530,location[#All],3,)</f>
        <v>Pocatello</v>
      </c>
      <c r="M4530" t="str">
        <f>VLOOKUP(J4530,location[#All],4,)</f>
        <v>Idaho</v>
      </c>
      <c r="N4530">
        <f>VLOOKUP(J4530,location[#All],5,)</f>
        <v>83201</v>
      </c>
      <c r="O4530" t="str">
        <f>VLOOKUP(J4530,location[#All],6,)</f>
        <v>West</v>
      </c>
    </row>
    <row r="4531" spans="1:15" x14ac:dyDescent="0.25">
      <c r="A4531" t="s">
        <v>4332</v>
      </c>
      <c r="B4531" t="s">
        <v>1308</v>
      </c>
      <c r="C4531" s="1">
        <v>42640</v>
      </c>
      <c r="D4531" s="1">
        <v>42642</v>
      </c>
      <c r="E4531" t="s">
        <v>10</v>
      </c>
      <c r="F4531">
        <v>1794</v>
      </c>
      <c r="G4531">
        <v>3</v>
      </c>
      <c r="H4531">
        <v>0</v>
      </c>
      <c r="I4531">
        <v>87906</v>
      </c>
      <c r="J4531" s="1" t="str">
        <f>INDEX(location!A:A,MATCH('Tabela Total'!A4531,location!A:A,0))</f>
        <v>CA-2016-123176</v>
      </c>
      <c r="K4531" s="1" t="str">
        <f>VLOOKUP(J4531,location[#All],2,FALSE)</f>
        <v>United States</v>
      </c>
      <c r="L4531" t="str">
        <f>VLOOKUP(J4531,location[#All],3,)</f>
        <v>Atlanta</v>
      </c>
      <c r="M4531" t="str">
        <f>VLOOKUP(J4531,location[#All],4,)</f>
        <v>Georgia</v>
      </c>
      <c r="N4531">
        <f>VLOOKUP(J4531,location[#All],5,)</f>
        <v>30318</v>
      </c>
      <c r="O4531" t="str">
        <f>VLOOKUP(J4531,location[#All],6,)</f>
        <v>South</v>
      </c>
    </row>
    <row r="4532" spans="1:15" x14ac:dyDescent="0.25">
      <c r="A4532" t="s">
        <v>4332</v>
      </c>
      <c r="B4532" t="s">
        <v>1308</v>
      </c>
      <c r="C4532" s="1">
        <v>42640</v>
      </c>
      <c r="D4532" s="1">
        <v>42642</v>
      </c>
      <c r="E4532" t="s">
        <v>10</v>
      </c>
      <c r="F4532">
        <v>1389</v>
      </c>
      <c r="G4532">
        <v>3</v>
      </c>
      <c r="H4532">
        <v>0</v>
      </c>
      <c r="I4532">
        <v>45837</v>
      </c>
      <c r="J4532" s="1" t="str">
        <f>INDEX(location!A:A,MATCH('Tabela Total'!A4532,location!A:A,0))</f>
        <v>CA-2016-123176</v>
      </c>
      <c r="K4532" s="1" t="str">
        <f>VLOOKUP(J4532,location[#All],2,FALSE)</f>
        <v>United States</v>
      </c>
      <c r="L4532" t="str">
        <f>VLOOKUP(J4532,location[#All],3,)</f>
        <v>Atlanta</v>
      </c>
      <c r="M4532" t="str">
        <f>VLOOKUP(J4532,location[#All],4,)</f>
        <v>Georgia</v>
      </c>
      <c r="N4532">
        <f>VLOOKUP(J4532,location[#All],5,)</f>
        <v>30318</v>
      </c>
      <c r="O4532" t="str">
        <f>VLOOKUP(J4532,location[#All],6,)</f>
        <v>South</v>
      </c>
    </row>
    <row r="4533" spans="1:15" x14ac:dyDescent="0.25">
      <c r="A4533" t="s">
        <v>4632</v>
      </c>
      <c r="B4533" t="s">
        <v>1308</v>
      </c>
      <c r="C4533" s="1">
        <v>41789</v>
      </c>
      <c r="D4533" s="1">
        <v>41796</v>
      </c>
      <c r="E4533" t="s">
        <v>15</v>
      </c>
      <c r="F4533">
        <v>70368</v>
      </c>
      <c r="G4533">
        <v>4</v>
      </c>
      <c r="H4533">
        <v>2</v>
      </c>
      <c r="I4533">
        <v>26388</v>
      </c>
      <c r="J4533" s="1" t="str">
        <f>INDEX(location!A:A,MATCH('Tabela Total'!A4533,location!A:A,0))</f>
        <v>CA-2014-105872</v>
      </c>
      <c r="K4533" s="1" t="str">
        <f>VLOOKUP(J4533,location[#All],2,FALSE)</f>
        <v>United States</v>
      </c>
      <c r="L4533" t="str">
        <f>VLOOKUP(J4533,location[#All],3,)</f>
        <v>New York City</v>
      </c>
      <c r="M4533" t="str">
        <f>VLOOKUP(J4533,location[#All],4,)</f>
        <v>New York</v>
      </c>
      <c r="N4533">
        <f>VLOOKUP(J4533,location[#All],5,)</f>
        <v>10024</v>
      </c>
      <c r="O4533" t="str">
        <f>VLOOKUP(J4533,location[#All],6,)</f>
        <v>East</v>
      </c>
    </row>
    <row r="4534" spans="1:15" x14ac:dyDescent="0.25">
      <c r="A4534" t="s">
        <v>5116</v>
      </c>
      <c r="B4534" t="s">
        <v>1308</v>
      </c>
      <c r="C4534" s="1">
        <v>42136</v>
      </c>
      <c r="D4534" s="1">
        <v>42141</v>
      </c>
      <c r="E4534" t="s">
        <v>15</v>
      </c>
      <c r="F4534">
        <v>21968</v>
      </c>
      <c r="G4534">
        <v>4</v>
      </c>
      <c r="H4534">
        <v>6</v>
      </c>
      <c r="I4534">
        <v>-159268</v>
      </c>
      <c r="J4534" s="1" t="str">
        <f>INDEX(location!A:A,MATCH('Tabela Total'!A4534,location!A:A,0))</f>
        <v>CA-2015-131856</v>
      </c>
      <c r="K4534" s="1" t="str">
        <f>VLOOKUP(J4534,location[#All],2,FALSE)</f>
        <v>United States</v>
      </c>
      <c r="L4534" t="str">
        <f>VLOOKUP(J4534,location[#All],3,)</f>
        <v>Houston</v>
      </c>
      <c r="M4534" t="str">
        <f>VLOOKUP(J4534,location[#All],4,)</f>
        <v>Texas</v>
      </c>
      <c r="N4534">
        <f>VLOOKUP(J4534,location[#All],5,)</f>
        <v>77041</v>
      </c>
      <c r="O4534" t="str">
        <f>VLOOKUP(J4534,location[#All],6,)</f>
        <v>Central</v>
      </c>
    </row>
    <row r="4535" spans="1:15" x14ac:dyDescent="0.25">
      <c r="A4535" t="s">
        <v>5116</v>
      </c>
      <c r="B4535" t="s">
        <v>1308</v>
      </c>
      <c r="C4535" s="1">
        <v>42136</v>
      </c>
      <c r="D4535" s="1">
        <v>42141</v>
      </c>
      <c r="E4535" t="s">
        <v>15</v>
      </c>
      <c r="F4535">
        <v>619152</v>
      </c>
      <c r="G4535">
        <v>6</v>
      </c>
      <c r="H4535">
        <v>2</v>
      </c>
      <c r="I4535">
        <v>696546</v>
      </c>
      <c r="J4535" s="1" t="str">
        <f>INDEX(location!A:A,MATCH('Tabela Total'!A4535,location!A:A,0))</f>
        <v>CA-2015-131856</v>
      </c>
      <c r="K4535" s="1" t="str">
        <f>VLOOKUP(J4535,location[#All],2,FALSE)</f>
        <v>United States</v>
      </c>
      <c r="L4535" t="str">
        <f>VLOOKUP(J4535,location[#All],3,)</f>
        <v>Houston</v>
      </c>
      <c r="M4535" t="str">
        <f>VLOOKUP(J4535,location[#All],4,)</f>
        <v>Texas</v>
      </c>
      <c r="N4535">
        <f>VLOOKUP(J4535,location[#All],5,)</f>
        <v>77041</v>
      </c>
      <c r="O4535" t="str">
        <f>VLOOKUP(J4535,location[#All],6,)</f>
        <v>Central</v>
      </c>
    </row>
    <row r="4536" spans="1:15" x14ac:dyDescent="0.25">
      <c r="A4536" t="s">
        <v>5116</v>
      </c>
      <c r="B4536" t="s">
        <v>1308</v>
      </c>
      <c r="C4536" s="1">
        <v>42136</v>
      </c>
      <c r="D4536" s="1">
        <v>42141</v>
      </c>
      <c r="E4536" t="s">
        <v>15</v>
      </c>
      <c r="F4536">
        <v>127904</v>
      </c>
      <c r="G4536">
        <v>7</v>
      </c>
      <c r="H4536">
        <v>2</v>
      </c>
      <c r="I4536">
        <v>415688</v>
      </c>
      <c r="J4536" s="1" t="str">
        <f>INDEX(location!A:A,MATCH('Tabela Total'!A4536,location!A:A,0))</f>
        <v>CA-2015-131856</v>
      </c>
      <c r="K4536" s="1" t="str">
        <f>VLOOKUP(J4536,location[#All],2,FALSE)</f>
        <v>United States</v>
      </c>
      <c r="L4536" t="str">
        <f>VLOOKUP(J4536,location[#All],3,)</f>
        <v>Houston</v>
      </c>
      <c r="M4536" t="str">
        <f>VLOOKUP(J4536,location[#All],4,)</f>
        <v>Texas</v>
      </c>
      <c r="N4536">
        <f>VLOOKUP(J4536,location[#All],5,)</f>
        <v>77041</v>
      </c>
      <c r="O4536" t="str">
        <f>VLOOKUP(J4536,location[#All],6,)</f>
        <v>Central</v>
      </c>
    </row>
    <row r="4537" spans="1:15" x14ac:dyDescent="0.25">
      <c r="A4537" t="s">
        <v>5158</v>
      </c>
      <c r="B4537" t="s">
        <v>1308</v>
      </c>
      <c r="C4537" s="1">
        <v>42575</v>
      </c>
      <c r="D4537" s="1">
        <v>42576</v>
      </c>
      <c r="E4537" t="s">
        <v>44</v>
      </c>
      <c r="F4537">
        <v>732</v>
      </c>
      <c r="G4537">
        <v>5</v>
      </c>
      <c r="H4537">
        <v>0</v>
      </c>
      <c r="I4537">
        <v>21228</v>
      </c>
      <c r="J4537" s="1" t="str">
        <f>INDEX(location!A:A,MATCH('Tabela Total'!A4537,location!A:A,0))</f>
        <v>CA-2016-102498</v>
      </c>
      <c r="K4537" s="1" t="str">
        <f>VLOOKUP(J4537,location[#All],2,FALSE)</f>
        <v>United States</v>
      </c>
      <c r="L4537" t="str">
        <f>VLOOKUP(J4537,location[#All],3,)</f>
        <v>Lafayette</v>
      </c>
      <c r="M4537" t="str">
        <f>VLOOKUP(J4537,location[#All],4,)</f>
        <v>Louisiana</v>
      </c>
      <c r="N4537">
        <f>VLOOKUP(J4537,location[#All],5,)</f>
        <v>70506</v>
      </c>
      <c r="O4537" t="str">
        <f>VLOOKUP(J4537,location[#All],6,)</f>
        <v>South</v>
      </c>
    </row>
    <row r="4538" spans="1:15" x14ac:dyDescent="0.25">
      <c r="A4538" t="s">
        <v>2238</v>
      </c>
      <c r="B4538" t="s">
        <v>2239</v>
      </c>
      <c r="C4538" s="1">
        <v>43091</v>
      </c>
      <c r="D4538" s="1">
        <v>43096</v>
      </c>
      <c r="E4538" t="s">
        <v>10</v>
      </c>
      <c r="F4538">
        <v>69516</v>
      </c>
      <c r="G4538">
        <v>6</v>
      </c>
      <c r="H4538">
        <v>0</v>
      </c>
      <c r="I4538">
        <v>34758</v>
      </c>
      <c r="J4538" s="1" t="str">
        <f>INDEX(location!A:A,MATCH('Tabela Total'!A4538,location!A:A,0))</f>
        <v>CA-2017-119578</v>
      </c>
      <c r="K4538" s="1" t="str">
        <f>VLOOKUP(J4538,location[#All],2,FALSE)</f>
        <v>United States</v>
      </c>
      <c r="L4538" t="str">
        <f>VLOOKUP(J4538,location[#All],3,)</f>
        <v>Providence</v>
      </c>
      <c r="M4538" t="str">
        <f>VLOOKUP(J4538,location[#All],4,)</f>
        <v>Rhode Island</v>
      </c>
      <c r="N4538">
        <f>VLOOKUP(J4538,location[#All],5,)</f>
        <v>2908</v>
      </c>
      <c r="O4538" t="str">
        <f>VLOOKUP(J4538,location[#All],6,)</f>
        <v>East</v>
      </c>
    </row>
    <row r="4539" spans="1:15" x14ac:dyDescent="0.25">
      <c r="A4539" t="s">
        <v>2238</v>
      </c>
      <c r="B4539" t="s">
        <v>2239</v>
      </c>
      <c r="C4539" s="1">
        <v>43091</v>
      </c>
      <c r="D4539" s="1">
        <v>43096</v>
      </c>
      <c r="E4539" t="s">
        <v>10</v>
      </c>
      <c r="F4539">
        <v>22098</v>
      </c>
      <c r="G4539">
        <v>1</v>
      </c>
      <c r="H4539">
        <v>0</v>
      </c>
      <c r="I4539">
        <v>508254</v>
      </c>
      <c r="J4539" s="1" t="str">
        <f>INDEX(location!A:A,MATCH('Tabela Total'!A4539,location!A:A,0))</f>
        <v>CA-2017-119578</v>
      </c>
      <c r="K4539" s="1" t="str">
        <f>VLOOKUP(J4539,location[#All],2,FALSE)</f>
        <v>United States</v>
      </c>
      <c r="L4539" t="str">
        <f>VLOOKUP(J4539,location[#All],3,)</f>
        <v>Providence</v>
      </c>
      <c r="M4539" t="str">
        <f>VLOOKUP(J4539,location[#All],4,)</f>
        <v>Rhode Island</v>
      </c>
      <c r="N4539">
        <f>VLOOKUP(J4539,location[#All],5,)</f>
        <v>2908</v>
      </c>
      <c r="O4539" t="str">
        <f>VLOOKUP(J4539,location[#All],6,)</f>
        <v>East</v>
      </c>
    </row>
    <row r="4540" spans="1:15" x14ac:dyDescent="0.25">
      <c r="A4540" t="s">
        <v>2585</v>
      </c>
      <c r="B4540" t="s">
        <v>2239</v>
      </c>
      <c r="C4540" s="1">
        <v>42432</v>
      </c>
      <c r="D4540" s="1">
        <v>42435</v>
      </c>
      <c r="E4540" t="s">
        <v>44</v>
      </c>
      <c r="F4540">
        <v>42784</v>
      </c>
      <c r="G4540">
        <v>7</v>
      </c>
      <c r="H4540">
        <v>2</v>
      </c>
      <c r="I4540">
        <v>155092</v>
      </c>
      <c r="J4540" s="1" t="str">
        <f>INDEX(location!A:A,MATCH('Tabela Total'!A4540,location!A:A,0))</f>
        <v>CA-2016-116799</v>
      </c>
      <c r="K4540" s="1" t="str">
        <f>VLOOKUP(J4540,location[#All],2,FALSE)</f>
        <v>United States</v>
      </c>
      <c r="L4540" t="str">
        <f>VLOOKUP(J4540,location[#All],3,)</f>
        <v>Odessa</v>
      </c>
      <c r="M4540" t="str">
        <f>VLOOKUP(J4540,location[#All],4,)</f>
        <v>Texas</v>
      </c>
      <c r="N4540">
        <f>VLOOKUP(J4540,location[#All],5,)</f>
        <v>79762</v>
      </c>
      <c r="O4540" t="str">
        <f>VLOOKUP(J4540,location[#All],6,)</f>
        <v>Central</v>
      </c>
    </row>
    <row r="4541" spans="1:15" x14ac:dyDescent="0.25">
      <c r="A4541" t="s">
        <v>2585</v>
      </c>
      <c r="B4541" t="s">
        <v>2239</v>
      </c>
      <c r="C4541" s="1">
        <v>42432</v>
      </c>
      <c r="D4541" s="1">
        <v>42435</v>
      </c>
      <c r="E4541" t="s">
        <v>44</v>
      </c>
      <c r="F4541">
        <v>56343</v>
      </c>
      <c r="G4541">
        <v>5</v>
      </c>
      <c r="H4541">
        <v>3</v>
      </c>
      <c r="I4541">
        <v>-56343</v>
      </c>
      <c r="J4541" s="1" t="str">
        <f>INDEX(location!A:A,MATCH('Tabela Total'!A4541,location!A:A,0))</f>
        <v>CA-2016-116799</v>
      </c>
      <c r="K4541" s="1" t="str">
        <f>VLOOKUP(J4541,location[#All],2,FALSE)</f>
        <v>United States</v>
      </c>
      <c r="L4541" t="str">
        <f>VLOOKUP(J4541,location[#All],3,)</f>
        <v>Odessa</v>
      </c>
      <c r="M4541" t="str">
        <f>VLOOKUP(J4541,location[#All],4,)</f>
        <v>Texas</v>
      </c>
      <c r="N4541">
        <f>VLOOKUP(J4541,location[#All],5,)</f>
        <v>79762</v>
      </c>
      <c r="O4541" t="str">
        <f>VLOOKUP(J4541,location[#All],6,)</f>
        <v>Central</v>
      </c>
    </row>
    <row r="4542" spans="1:15" x14ac:dyDescent="0.25">
      <c r="A4542" t="s">
        <v>3606</v>
      </c>
      <c r="B4542" t="s">
        <v>2239</v>
      </c>
      <c r="C4542" s="1">
        <v>42572</v>
      </c>
      <c r="D4542" s="1">
        <v>42572</v>
      </c>
      <c r="E4542" t="s">
        <v>327</v>
      </c>
      <c r="F4542">
        <v>18656</v>
      </c>
      <c r="G4542">
        <v>2</v>
      </c>
      <c r="H4542">
        <v>2</v>
      </c>
      <c r="I4542">
        <v>13992</v>
      </c>
      <c r="J4542" s="1" t="str">
        <f>INDEX(location!A:A,MATCH('Tabela Total'!A4542,location!A:A,0))</f>
        <v>CA-2016-141957</v>
      </c>
      <c r="K4542" s="1" t="str">
        <f>VLOOKUP(J4542,location[#All],2,FALSE)</f>
        <v>United States</v>
      </c>
      <c r="L4542" t="str">
        <f>VLOOKUP(J4542,location[#All],3,)</f>
        <v>Newark</v>
      </c>
      <c r="M4542" t="str">
        <f>VLOOKUP(J4542,location[#All],4,)</f>
        <v>Ohio</v>
      </c>
      <c r="N4542">
        <f>VLOOKUP(J4542,location[#All],5,)</f>
        <v>43055</v>
      </c>
      <c r="O4542" t="str">
        <f>VLOOKUP(J4542,location[#All],6,)</f>
        <v>East</v>
      </c>
    </row>
    <row r="4543" spans="1:15" x14ac:dyDescent="0.25">
      <c r="A4543" t="s">
        <v>3606</v>
      </c>
      <c r="B4543" t="s">
        <v>2239</v>
      </c>
      <c r="C4543" s="1">
        <v>42572</v>
      </c>
      <c r="D4543" s="1">
        <v>42572</v>
      </c>
      <c r="E4543" t="s">
        <v>327</v>
      </c>
      <c r="F4543">
        <v>11088</v>
      </c>
      <c r="G4543">
        <v>7</v>
      </c>
      <c r="H4543">
        <v>7</v>
      </c>
      <c r="I4543">
        <v>-81312</v>
      </c>
      <c r="J4543" s="1" t="str">
        <f>INDEX(location!A:A,MATCH('Tabela Total'!A4543,location!A:A,0))</f>
        <v>CA-2016-141957</v>
      </c>
      <c r="K4543" s="1" t="str">
        <f>VLOOKUP(J4543,location[#All],2,FALSE)</f>
        <v>United States</v>
      </c>
      <c r="L4543" t="str">
        <f>VLOOKUP(J4543,location[#All],3,)</f>
        <v>Newark</v>
      </c>
      <c r="M4543" t="str">
        <f>VLOOKUP(J4543,location[#All],4,)</f>
        <v>Ohio</v>
      </c>
      <c r="N4543">
        <f>VLOOKUP(J4543,location[#All],5,)</f>
        <v>43055</v>
      </c>
      <c r="O4543" t="str">
        <f>VLOOKUP(J4543,location[#All],6,)</f>
        <v>East</v>
      </c>
    </row>
    <row r="4544" spans="1:15" x14ac:dyDescent="0.25">
      <c r="A4544" t="s">
        <v>3606</v>
      </c>
      <c r="B4544" t="s">
        <v>2239</v>
      </c>
      <c r="C4544" s="1">
        <v>42572</v>
      </c>
      <c r="D4544" s="1">
        <v>42572</v>
      </c>
      <c r="E4544" t="s">
        <v>327</v>
      </c>
      <c r="F4544">
        <v>66688</v>
      </c>
      <c r="G4544">
        <v>1</v>
      </c>
      <c r="H4544">
        <v>2</v>
      </c>
      <c r="I4544">
        <v>4168</v>
      </c>
      <c r="J4544" s="1" t="str">
        <f>INDEX(location!A:A,MATCH('Tabela Total'!A4544,location!A:A,0))</f>
        <v>CA-2016-141957</v>
      </c>
      <c r="K4544" s="1" t="str">
        <f>VLOOKUP(J4544,location[#All],2,FALSE)</f>
        <v>United States</v>
      </c>
      <c r="L4544" t="str">
        <f>VLOOKUP(J4544,location[#All],3,)</f>
        <v>Newark</v>
      </c>
      <c r="M4544" t="str">
        <f>VLOOKUP(J4544,location[#All],4,)</f>
        <v>Ohio</v>
      </c>
      <c r="N4544">
        <f>VLOOKUP(J4544,location[#All],5,)</f>
        <v>43055</v>
      </c>
      <c r="O4544" t="str">
        <f>VLOOKUP(J4544,location[#All],6,)</f>
        <v>East</v>
      </c>
    </row>
    <row r="4545" spans="1:15" x14ac:dyDescent="0.25">
      <c r="A4545" t="s">
        <v>3606</v>
      </c>
      <c r="B4545" t="s">
        <v>2239</v>
      </c>
      <c r="C4545" s="1">
        <v>42572</v>
      </c>
      <c r="D4545" s="1">
        <v>42572</v>
      </c>
      <c r="E4545" t="s">
        <v>327</v>
      </c>
      <c r="F4545">
        <v>99488</v>
      </c>
      <c r="G4545">
        <v>2</v>
      </c>
      <c r="H4545">
        <v>2</v>
      </c>
      <c r="I4545">
        <v>87052</v>
      </c>
      <c r="J4545" s="1" t="str">
        <f>INDEX(location!A:A,MATCH('Tabela Total'!A4545,location!A:A,0))</f>
        <v>CA-2016-141957</v>
      </c>
      <c r="K4545" s="1" t="str">
        <f>VLOOKUP(J4545,location[#All],2,FALSE)</f>
        <v>United States</v>
      </c>
      <c r="L4545" t="str">
        <f>VLOOKUP(J4545,location[#All],3,)</f>
        <v>Newark</v>
      </c>
      <c r="M4545" t="str">
        <f>VLOOKUP(J4545,location[#All],4,)</f>
        <v>Ohio</v>
      </c>
      <c r="N4545">
        <f>VLOOKUP(J4545,location[#All],5,)</f>
        <v>43055</v>
      </c>
      <c r="O4545" t="str">
        <f>VLOOKUP(J4545,location[#All],6,)</f>
        <v>East</v>
      </c>
    </row>
    <row r="4546" spans="1:15" x14ac:dyDescent="0.25">
      <c r="A4546" t="s">
        <v>3852</v>
      </c>
      <c r="B4546" t="s">
        <v>2239</v>
      </c>
      <c r="C4546" s="1">
        <v>43097</v>
      </c>
      <c r="D4546" s="1">
        <v>43100</v>
      </c>
      <c r="E4546" t="s">
        <v>44</v>
      </c>
      <c r="F4546">
        <v>340704</v>
      </c>
      <c r="G4546">
        <v>6</v>
      </c>
      <c r="H4546">
        <v>2</v>
      </c>
      <c r="I4546">
        <v>-340704</v>
      </c>
      <c r="J4546" s="1" t="str">
        <f>INDEX(location!A:A,MATCH('Tabela Total'!A4546,location!A:A,0))</f>
        <v>CA-2017-101322</v>
      </c>
      <c r="K4546" s="1" t="str">
        <f>VLOOKUP(J4546,location[#All],2,FALSE)</f>
        <v>United States</v>
      </c>
      <c r="L4546" t="str">
        <f>VLOOKUP(J4546,location[#All],3,)</f>
        <v>Long Beach</v>
      </c>
      <c r="M4546" t="str">
        <f>VLOOKUP(J4546,location[#All],4,)</f>
        <v>California</v>
      </c>
      <c r="N4546">
        <f>VLOOKUP(J4546,location[#All],5,)</f>
        <v>90805</v>
      </c>
      <c r="O4546" t="str">
        <f>VLOOKUP(J4546,location[#All],6,)</f>
        <v>West</v>
      </c>
    </row>
    <row r="4547" spans="1:15" x14ac:dyDescent="0.25">
      <c r="A4547" t="s">
        <v>4481</v>
      </c>
      <c r="B4547" t="s">
        <v>2239</v>
      </c>
      <c r="C4547" s="1">
        <v>42520</v>
      </c>
      <c r="D4547" s="1">
        <v>42527</v>
      </c>
      <c r="E4547" t="s">
        <v>15</v>
      </c>
      <c r="F4547">
        <v>16784</v>
      </c>
      <c r="G4547">
        <v>8</v>
      </c>
      <c r="H4547">
        <v>0</v>
      </c>
      <c r="I4547">
        <v>117488</v>
      </c>
      <c r="J4547" s="1" t="str">
        <f>INDEX(location!A:A,MATCH('Tabela Total'!A4547,location!A:A,0))</f>
        <v>CA-2016-129728</v>
      </c>
      <c r="K4547" s="1" t="str">
        <f>VLOOKUP(J4547,location[#All],2,FALSE)</f>
        <v>United States</v>
      </c>
      <c r="L4547" t="str">
        <f>VLOOKUP(J4547,location[#All],3,)</f>
        <v>Los Angeles</v>
      </c>
      <c r="M4547" t="str">
        <f>VLOOKUP(J4547,location[#All],4,)</f>
        <v>California</v>
      </c>
      <c r="N4547">
        <f>VLOOKUP(J4547,location[#All],5,)</f>
        <v>90032</v>
      </c>
      <c r="O4547" t="str">
        <f>VLOOKUP(J4547,location[#All],6,)</f>
        <v>West</v>
      </c>
    </row>
    <row r="4548" spans="1:15" x14ac:dyDescent="0.25">
      <c r="A4548" t="s">
        <v>5410</v>
      </c>
      <c r="B4548" t="s">
        <v>2239</v>
      </c>
      <c r="C4548" s="1">
        <v>43063</v>
      </c>
      <c r="D4548" s="1">
        <v>43069</v>
      </c>
      <c r="E4548" t="s">
        <v>15</v>
      </c>
      <c r="F4548">
        <v>13762</v>
      </c>
      <c r="G4548">
        <v>1</v>
      </c>
      <c r="H4548">
        <v>8</v>
      </c>
      <c r="I4548">
        <v>-247716</v>
      </c>
      <c r="J4548" s="1" t="str">
        <f>INDEX(location!A:A,MATCH('Tabela Total'!A4548,location!A:A,0))</f>
        <v>CA-2017-103765</v>
      </c>
      <c r="K4548" s="1" t="str">
        <f>VLOOKUP(J4548,location[#All],2,FALSE)</f>
        <v>United States</v>
      </c>
      <c r="L4548" t="str">
        <f>VLOOKUP(J4548,location[#All],3,)</f>
        <v>Odessa</v>
      </c>
      <c r="M4548" t="str">
        <f>VLOOKUP(J4548,location[#All],4,)</f>
        <v>Texas</v>
      </c>
      <c r="N4548">
        <f>VLOOKUP(J4548,location[#All],5,)</f>
        <v>79762</v>
      </c>
      <c r="O4548" t="str">
        <f>VLOOKUP(J4548,location[#All],6,)</f>
        <v>Central</v>
      </c>
    </row>
    <row r="4549" spans="1:15" x14ac:dyDescent="0.25">
      <c r="A4549" t="s">
        <v>422</v>
      </c>
      <c r="B4549" t="s">
        <v>423</v>
      </c>
      <c r="C4549" s="1">
        <v>42547</v>
      </c>
      <c r="D4549" s="1">
        <v>42553</v>
      </c>
      <c r="E4549" t="s">
        <v>15</v>
      </c>
      <c r="F4549">
        <v>147</v>
      </c>
      <c r="G4549">
        <v>5</v>
      </c>
      <c r="H4549">
        <v>0</v>
      </c>
      <c r="I4549">
        <v>6615</v>
      </c>
      <c r="J4549" s="1" t="str">
        <f>INDEX(location!A:A,MATCH('Tabela Total'!A4549,location!A:A,0))</f>
        <v>CA-2016-100790</v>
      </c>
      <c r="K4549" s="1" t="str">
        <f>VLOOKUP(J4549,location[#All],2,FALSE)</f>
        <v>United States</v>
      </c>
      <c r="L4549" t="str">
        <f>VLOOKUP(J4549,location[#All],3,)</f>
        <v>New York City</v>
      </c>
      <c r="M4549" t="str">
        <f>VLOOKUP(J4549,location[#All],4,)</f>
        <v>New York</v>
      </c>
      <c r="N4549">
        <f>VLOOKUP(J4549,location[#All],5,)</f>
        <v>10024</v>
      </c>
      <c r="O4549" t="str">
        <f>VLOOKUP(J4549,location[#All],6,)</f>
        <v>East</v>
      </c>
    </row>
    <row r="4550" spans="1:15" x14ac:dyDescent="0.25">
      <c r="A4550" t="s">
        <v>422</v>
      </c>
      <c r="B4550" t="s">
        <v>423</v>
      </c>
      <c r="C4550" s="1">
        <v>42547</v>
      </c>
      <c r="D4550" s="1">
        <v>42553</v>
      </c>
      <c r="E4550" t="s">
        <v>15</v>
      </c>
      <c r="F4550">
        <v>70425</v>
      </c>
      <c r="G4550">
        <v>5</v>
      </c>
      <c r="H4550">
        <v>0</v>
      </c>
      <c r="I4550">
        <v>8451</v>
      </c>
      <c r="J4550" s="1" t="str">
        <f>INDEX(location!A:A,MATCH('Tabela Total'!A4550,location!A:A,0))</f>
        <v>CA-2016-100790</v>
      </c>
      <c r="K4550" s="1" t="str">
        <f>VLOOKUP(J4550,location[#All],2,FALSE)</f>
        <v>United States</v>
      </c>
      <c r="L4550" t="str">
        <f>VLOOKUP(J4550,location[#All],3,)</f>
        <v>New York City</v>
      </c>
      <c r="M4550" t="str">
        <f>VLOOKUP(J4550,location[#All],4,)</f>
        <v>New York</v>
      </c>
      <c r="N4550">
        <f>VLOOKUP(J4550,location[#All],5,)</f>
        <v>10024</v>
      </c>
      <c r="O4550" t="str">
        <f>VLOOKUP(J4550,location[#All],6,)</f>
        <v>East</v>
      </c>
    </row>
    <row r="4551" spans="1:15" x14ac:dyDescent="0.25">
      <c r="A4551" t="s">
        <v>845</v>
      </c>
      <c r="B4551" t="s">
        <v>423</v>
      </c>
      <c r="C4551" s="1">
        <v>42876</v>
      </c>
      <c r="D4551" s="1">
        <v>42881</v>
      </c>
      <c r="E4551" t="s">
        <v>15</v>
      </c>
      <c r="F4551">
        <v>52005</v>
      </c>
      <c r="G4551">
        <v>5</v>
      </c>
      <c r="H4551">
        <v>0</v>
      </c>
      <c r="I4551">
        <v>72807</v>
      </c>
      <c r="J4551" s="1" t="str">
        <f>INDEX(location!A:A,MATCH('Tabela Total'!A4551,location!A:A,0))</f>
        <v>CA-2017-167899</v>
      </c>
      <c r="K4551" s="1" t="str">
        <f>VLOOKUP(J4551,location[#All],2,FALSE)</f>
        <v>United States</v>
      </c>
      <c r="L4551" t="str">
        <f>VLOOKUP(J4551,location[#All],3,)</f>
        <v>Auburn</v>
      </c>
      <c r="M4551" t="str">
        <f>VLOOKUP(J4551,location[#All],4,)</f>
        <v>New York</v>
      </c>
      <c r="N4551">
        <f>VLOOKUP(J4551,location[#All],5,)</f>
        <v>13021</v>
      </c>
      <c r="O4551" t="str">
        <f>VLOOKUP(J4551,location[#All],6,)</f>
        <v>East</v>
      </c>
    </row>
    <row r="4552" spans="1:15" x14ac:dyDescent="0.25">
      <c r="A4552" t="s">
        <v>845</v>
      </c>
      <c r="B4552" t="s">
        <v>423</v>
      </c>
      <c r="C4552" s="1">
        <v>42876</v>
      </c>
      <c r="D4552" s="1">
        <v>42881</v>
      </c>
      <c r="E4552" t="s">
        <v>15</v>
      </c>
      <c r="F4552">
        <v>1797</v>
      </c>
      <c r="G4552">
        <v>3</v>
      </c>
      <c r="H4552">
        <v>0</v>
      </c>
      <c r="I4552">
        <v>52113</v>
      </c>
      <c r="J4552" s="1" t="str">
        <f>INDEX(location!A:A,MATCH('Tabela Total'!A4552,location!A:A,0))</f>
        <v>CA-2017-167899</v>
      </c>
      <c r="K4552" s="1" t="str">
        <f>VLOOKUP(J4552,location[#All],2,FALSE)</f>
        <v>United States</v>
      </c>
      <c r="L4552" t="str">
        <f>VLOOKUP(J4552,location[#All],3,)</f>
        <v>Auburn</v>
      </c>
      <c r="M4552" t="str">
        <f>VLOOKUP(J4552,location[#All],4,)</f>
        <v>New York</v>
      </c>
      <c r="N4552">
        <f>VLOOKUP(J4552,location[#All],5,)</f>
        <v>13021</v>
      </c>
      <c r="O4552" t="str">
        <f>VLOOKUP(J4552,location[#All],6,)</f>
        <v>East</v>
      </c>
    </row>
    <row r="4553" spans="1:15" x14ac:dyDescent="0.25">
      <c r="A4553" t="s">
        <v>2625</v>
      </c>
      <c r="B4553" t="s">
        <v>423</v>
      </c>
      <c r="C4553" s="1">
        <v>41919</v>
      </c>
      <c r="D4553" s="1">
        <v>41924</v>
      </c>
      <c r="E4553" t="s">
        <v>15</v>
      </c>
      <c r="F4553">
        <v>10744</v>
      </c>
      <c r="G4553">
        <v>10</v>
      </c>
      <c r="H4553">
        <v>2</v>
      </c>
      <c r="I4553">
        <v>10744</v>
      </c>
      <c r="J4553" s="1" t="str">
        <f>INDEX(location!A:A,MATCH('Tabela Total'!A4553,location!A:A,0))</f>
        <v>CA-2014-132801</v>
      </c>
      <c r="K4553" s="1" t="str">
        <f>VLOOKUP(J4553,location[#All],2,FALSE)</f>
        <v>United States</v>
      </c>
      <c r="L4553" t="str">
        <f>VLOOKUP(J4553,location[#All],3,)</f>
        <v>Dallas</v>
      </c>
      <c r="M4553" t="str">
        <f>VLOOKUP(J4553,location[#All],4,)</f>
        <v>Texas</v>
      </c>
      <c r="N4553">
        <f>VLOOKUP(J4553,location[#All],5,)</f>
        <v>75217</v>
      </c>
      <c r="O4553" t="str">
        <f>VLOOKUP(J4553,location[#All],6,)</f>
        <v>Central</v>
      </c>
    </row>
    <row r="4554" spans="1:15" x14ac:dyDescent="0.25">
      <c r="A4554" t="s">
        <v>2653</v>
      </c>
      <c r="B4554" t="s">
        <v>423</v>
      </c>
      <c r="C4554" s="1">
        <v>41734</v>
      </c>
      <c r="D4554" s="1">
        <v>41736</v>
      </c>
      <c r="E4554" t="s">
        <v>44</v>
      </c>
      <c r="F4554">
        <v>49632</v>
      </c>
      <c r="G4554">
        <v>4</v>
      </c>
      <c r="H4554">
        <v>2</v>
      </c>
      <c r="I4554">
        <v>37224</v>
      </c>
      <c r="J4554" s="1" t="str">
        <f>INDEX(location!A:A,MATCH('Tabela Total'!A4554,location!A:A,0))</f>
        <v>CA-2014-151001</v>
      </c>
      <c r="K4554" s="1" t="str">
        <f>VLOOKUP(J4554,location[#All],2,FALSE)</f>
        <v>United States</v>
      </c>
      <c r="L4554" t="str">
        <f>VLOOKUP(J4554,location[#All],3,)</f>
        <v>Decatur</v>
      </c>
      <c r="M4554" t="str">
        <f>VLOOKUP(J4554,location[#All],4,)</f>
        <v>Illinois</v>
      </c>
      <c r="N4554">
        <f>VLOOKUP(J4554,location[#All],5,)</f>
        <v>62521</v>
      </c>
      <c r="O4554" t="str">
        <f>VLOOKUP(J4554,location[#All],6,)</f>
        <v>Central</v>
      </c>
    </row>
    <row r="4555" spans="1:15" x14ac:dyDescent="0.25">
      <c r="A4555" t="s">
        <v>2653</v>
      </c>
      <c r="B4555" t="s">
        <v>423</v>
      </c>
      <c r="C4555" s="1">
        <v>41734</v>
      </c>
      <c r="D4555" s="1">
        <v>41736</v>
      </c>
      <c r="E4555" t="s">
        <v>44</v>
      </c>
      <c r="F4555">
        <v>52096</v>
      </c>
      <c r="G4555">
        <v>4</v>
      </c>
      <c r="H4555">
        <v>2</v>
      </c>
      <c r="I4555">
        <v>39072</v>
      </c>
      <c r="J4555" s="1" t="str">
        <f>INDEX(location!A:A,MATCH('Tabela Total'!A4555,location!A:A,0))</f>
        <v>CA-2014-151001</v>
      </c>
      <c r="K4555" s="1" t="str">
        <f>VLOOKUP(J4555,location[#All],2,FALSE)</f>
        <v>United States</v>
      </c>
      <c r="L4555" t="str">
        <f>VLOOKUP(J4555,location[#All],3,)</f>
        <v>Decatur</v>
      </c>
      <c r="M4555" t="str">
        <f>VLOOKUP(J4555,location[#All],4,)</f>
        <v>Illinois</v>
      </c>
      <c r="N4555">
        <f>VLOOKUP(J4555,location[#All],5,)</f>
        <v>62521</v>
      </c>
      <c r="O4555" t="str">
        <f>VLOOKUP(J4555,location[#All],6,)</f>
        <v>Central</v>
      </c>
    </row>
    <row r="4556" spans="1:15" x14ac:dyDescent="0.25">
      <c r="A4556" t="s">
        <v>3457</v>
      </c>
      <c r="B4556" t="s">
        <v>423</v>
      </c>
      <c r="C4556" s="1">
        <v>41961</v>
      </c>
      <c r="D4556" s="1">
        <v>41964</v>
      </c>
      <c r="E4556" t="s">
        <v>10</v>
      </c>
      <c r="F4556">
        <v>2198</v>
      </c>
      <c r="G4556">
        <v>7</v>
      </c>
      <c r="H4556">
        <v>0</v>
      </c>
      <c r="I4556">
        <v>9891</v>
      </c>
      <c r="J4556" s="1" t="str">
        <f>INDEX(location!A:A,MATCH('Tabela Total'!A4556,location!A:A,0))</f>
        <v>CA-2014-104829</v>
      </c>
      <c r="K4556" s="1" t="str">
        <f>VLOOKUP(J4556,location[#All],2,FALSE)</f>
        <v>United States</v>
      </c>
      <c r="L4556" t="str">
        <f>VLOOKUP(J4556,location[#All],3,)</f>
        <v>Provo</v>
      </c>
      <c r="M4556" t="str">
        <f>VLOOKUP(J4556,location[#All],4,)</f>
        <v>Utah</v>
      </c>
      <c r="N4556">
        <f>VLOOKUP(J4556,location[#All],5,)</f>
        <v>84604</v>
      </c>
      <c r="O4556" t="str">
        <f>VLOOKUP(J4556,location[#All],6,)</f>
        <v>West</v>
      </c>
    </row>
    <row r="4557" spans="1:15" x14ac:dyDescent="0.25">
      <c r="A4557" t="s">
        <v>4494</v>
      </c>
      <c r="B4557" t="s">
        <v>423</v>
      </c>
      <c r="C4557" s="1">
        <v>42324</v>
      </c>
      <c r="D4557" s="1">
        <v>42326</v>
      </c>
      <c r="E4557" t="s">
        <v>44</v>
      </c>
      <c r="F4557">
        <v>189</v>
      </c>
      <c r="G4557">
        <v>3</v>
      </c>
      <c r="H4557">
        <v>0</v>
      </c>
      <c r="I4557">
        <v>8694</v>
      </c>
      <c r="J4557" s="1" t="str">
        <f>INDEX(location!A:A,MATCH('Tabela Total'!A4557,location!A:A,0))</f>
        <v>CA-2015-120446</v>
      </c>
      <c r="K4557" s="1" t="str">
        <f>VLOOKUP(J4557,location[#All],2,FALSE)</f>
        <v>United States</v>
      </c>
      <c r="L4557" t="str">
        <f>VLOOKUP(J4557,location[#All],3,)</f>
        <v>San Diego</v>
      </c>
      <c r="M4557" t="str">
        <f>VLOOKUP(J4557,location[#All],4,)</f>
        <v>California</v>
      </c>
      <c r="N4557">
        <f>VLOOKUP(J4557,location[#All],5,)</f>
        <v>92105</v>
      </c>
      <c r="O4557" t="str">
        <f>VLOOKUP(J4557,location[#All],6,)</f>
        <v>West</v>
      </c>
    </row>
    <row r="4558" spans="1:15" x14ac:dyDescent="0.25">
      <c r="A4558" t="s">
        <v>883</v>
      </c>
      <c r="B4558" t="s">
        <v>884</v>
      </c>
      <c r="C4558" s="1">
        <v>43059</v>
      </c>
      <c r="D4558" s="1">
        <v>43060</v>
      </c>
      <c r="E4558" t="s">
        <v>44</v>
      </c>
      <c r="F4558">
        <v>23968</v>
      </c>
      <c r="G4558">
        <v>7</v>
      </c>
      <c r="H4558">
        <v>2</v>
      </c>
      <c r="I4558">
        <v>26964</v>
      </c>
      <c r="J4558" s="1" t="str">
        <f>INDEX(location!A:A,MATCH('Tabela Total'!A4558,location!A:A,0))</f>
        <v>CA-2017-121818</v>
      </c>
      <c r="K4558" s="1" t="str">
        <f>VLOOKUP(J4558,location[#All],2,FALSE)</f>
        <v>United States</v>
      </c>
      <c r="L4558" t="str">
        <f>VLOOKUP(J4558,location[#All],3,)</f>
        <v>Burlington</v>
      </c>
      <c r="M4558" t="str">
        <f>VLOOKUP(J4558,location[#All],4,)</f>
        <v>North Carolina</v>
      </c>
      <c r="N4558">
        <f>VLOOKUP(J4558,location[#All],5,)</f>
        <v>27217</v>
      </c>
      <c r="O4558" t="str">
        <f>VLOOKUP(J4558,location[#All],6,)</f>
        <v>South</v>
      </c>
    </row>
    <row r="4559" spans="1:15" x14ac:dyDescent="0.25">
      <c r="A4559" t="s">
        <v>883</v>
      </c>
      <c r="B4559" t="s">
        <v>884</v>
      </c>
      <c r="C4559" s="1">
        <v>43059</v>
      </c>
      <c r="D4559" s="1">
        <v>43060</v>
      </c>
      <c r="E4559" t="s">
        <v>44</v>
      </c>
      <c r="F4559">
        <v>28728</v>
      </c>
      <c r="G4559">
        <v>3</v>
      </c>
      <c r="H4559">
        <v>2</v>
      </c>
      <c r="I4559">
        <v>17955</v>
      </c>
      <c r="J4559" s="1" t="str">
        <f>INDEX(location!A:A,MATCH('Tabela Total'!A4559,location!A:A,0))</f>
        <v>CA-2017-121818</v>
      </c>
      <c r="K4559" s="1" t="str">
        <f>VLOOKUP(J4559,location[#All],2,FALSE)</f>
        <v>United States</v>
      </c>
      <c r="L4559" t="str">
        <f>VLOOKUP(J4559,location[#All],3,)</f>
        <v>Burlington</v>
      </c>
      <c r="M4559" t="str">
        <f>VLOOKUP(J4559,location[#All],4,)</f>
        <v>North Carolina</v>
      </c>
      <c r="N4559">
        <f>VLOOKUP(J4559,location[#All],5,)</f>
        <v>27217</v>
      </c>
      <c r="O4559" t="str">
        <f>VLOOKUP(J4559,location[#All],6,)</f>
        <v>South</v>
      </c>
    </row>
    <row r="4560" spans="1:15" x14ac:dyDescent="0.25">
      <c r="A4560" t="s">
        <v>3526</v>
      </c>
      <c r="B4560" t="s">
        <v>884</v>
      </c>
      <c r="C4560" s="1">
        <v>41694</v>
      </c>
      <c r="D4560" s="1">
        <v>41700</v>
      </c>
      <c r="E4560" t="s">
        <v>15</v>
      </c>
      <c r="F4560">
        <v>32896</v>
      </c>
      <c r="G4560">
        <v>4</v>
      </c>
      <c r="H4560">
        <v>2</v>
      </c>
      <c r="I4560">
        <v>111024</v>
      </c>
      <c r="J4560" s="1" t="str">
        <f>INDEX(location!A:A,MATCH('Tabela Total'!A4560,location!A:A,0))</f>
        <v>US-2014-137680</v>
      </c>
      <c r="K4560" s="1" t="str">
        <f>VLOOKUP(J4560,location[#All],2,FALSE)</f>
        <v>United States</v>
      </c>
      <c r="L4560" t="str">
        <f>VLOOKUP(J4560,location[#All],3,)</f>
        <v>Medford</v>
      </c>
      <c r="M4560" t="str">
        <f>VLOOKUP(J4560,location[#All],4,)</f>
        <v>Oregon</v>
      </c>
      <c r="N4560">
        <f>VLOOKUP(J4560,location[#All],5,)</f>
        <v>97504</v>
      </c>
      <c r="O4560" t="str">
        <f>VLOOKUP(J4560,location[#All],6,)</f>
        <v>West</v>
      </c>
    </row>
    <row r="4561" spans="1:15" x14ac:dyDescent="0.25">
      <c r="A4561" t="s">
        <v>3526</v>
      </c>
      <c r="B4561" t="s">
        <v>884</v>
      </c>
      <c r="C4561" s="1">
        <v>41694</v>
      </c>
      <c r="D4561" s="1">
        <v>41700</v>
      </c>
      <c r="E4561" t="s">
        <v>15</v>
      </c>
      <c r="F4561">
        <v>22776</v>
      </c>
      <c r="G4561">
        <v>3</v>
      </c>
      <c r="H4561">
        <v>2</v>
      </c>
      <c r="I4561">
        <v>76869</v>
      </c>
      <c r="J4561" s="1" t="str">
        <f>INDEX(location!A:A,MATCH('Tabela Total'!A4561,location!A:A,0))</f>
        <v>US-2014-137680</v>
      </c>
      <c r="K4561" s="1" t="str">
        <f>VLOOKUP(J4561,location[#All],2,FALSE)</f>
        <v>United States</v>
      </c>
      <c r="L4561" t="str">
        <f>VLOOKUP(J4561,location[#All],3,)</f>
        <v>Medford</v>
      </c>
      <c r="M4561" t="str">
        <f>VLOOKUP(J4561,location[#All],4,)</f>
        <v>Oregon</v>
      </c>
      <c r="N4561">
        <f>VLOOKUP(J4561,location[#All],5,)</f>
        <v>97504</v>
      </c>
      <c r="O4561" t="str">
        <f>VLOOKUP(J4561,location[#All],6,)</f>
        <v>West</v>
      </c>
    </row>
    <row r="4562" spans="1:15" x14ac:dyDescent="0.25">
      <c r="A4562" t="s">
        <v>3563</v>
      </c>
      <c r="B4562" t="s">
        <v>884</v>
      </c>
      <c r="C4562" s="1">
        <v>43058</v>
      </c>
      <c r="D4562" s="1">
        <v>43064</v>
      </c>
      <c r="E4562" t="s">
        <v>15</v>
      </c>
      <c r="F4562">
        <v>59913</v>
      </c>
      <c r="G4562">
        <v>7</v>
      </c>
      <c r="H4562">
        <v>7</v>
      </c>
      <c r="I4562">
        <v>-459333</v>
      </c>
      <c r="J4562" s="1" t="str">
        <f>INDEX(location!A:A,MATCH('Tabela Total'!A4562,location!A:A,0))</f>
        <v>US-2017-108014</v>
      </c>
      <c r="K4562" s="1" t="str">
        <f>VLOOKUP(J4562,location[#All],2,FALSE)</f>
        <v>United States</v>
      </c>
      <c r="L4562" t="str">
        <f>VLOOKUP(J4562,location[#All],3,)</f>
        <v>Cleveland</v>
      </c>
      <c r="M4562" t="str">
        <f>VLOOKUP(J4562,location[#All],4,)</f>
        <v>Ohio</v>
      </c>
      <c r="N4562">
        <f>VLOOKUP(J4562,location[#All],5,)</f>
        <v>44105</v>
      </c>
      <c r="O4562" t="str">
        <f>VLOOKUP(J4562,location[#All],6,)</f>
        <v>East</v>
      </c>
    </row>
    <row r="4563" spans="1:15" x14ac:dyDescent="0.25">
      <c r="A4563" t="s">
        <v>5269</v>
      </c>
      <c r="B4563" t="s">
        <v>884</v>
      </c>
      <c r="C4563" s="1">
        <v>43094</v>
      </c>
      <c r="D4563" s="1">
        <v>43097</v>
      </c>
      <c r="E4563" t="s">
        <v>44</v>
      </c>
      <c r="F4563">
        <v>210</v>
      </c>
      <c r="G4563">
        <v>3</v>
      </c>
      <c r="H4563">
        <v>2</v>
      </c>
      <c r="I4563">
        <v>5775</v>
      </c>
      <c r="J4563" s="1" t="str">
        <f>INDEX(location!A:A,MATCH('Tabela Total'!A4563,location!A:A,0))</f>
        <v>CA-2017-105620</v>
      </c>
      <c r="K4563" s="1" t="str">
        <f>VLOOKUP(J4563,location[#All],2,FALSE)</f>
        <v>United States</v>
      </c>
      <c r="L4563" t="str">
        <f>VLOOKUP(J4563,location[#All],3,)</f>
        <v>Hialeah</v>
      </c>
      <c r="M4563" t="str">
        <f>VLOOKUP(J4563,location[#All],4,)</f>
        <v>Florida</v>
      </c>
      <c r="N4563">
        <f>VLOOKUP(J4563,location[#All],5,)</f>
        <v>33012</v>
      </c>
      <c r="O4563" t="str">
        <f>VLOOKUP(J4563,location[#All],6,)</f>
        <v>South</v>
      </c>
    </row>
    <row r="4564" spans="1:15" x14ac:dyDescent="0.25">
      <c r="A4564" t="s">
        <v>5269</v>
      </c>
      <c r="B4564" t="s">
        <v>884</v>
      </c>
      <c r="C4564" s="1">
        <v>43094</v>
      </c>
      <c r="D4564" s="1">
        <v>43097</v>
      </c>
      <c r="E4564" t="s">
        <v>44</v>
      </c>
      <c r="F4564">
        <v>1200</v>
      </c>
      <c r="G4564">
        <v>2</v>
      </c>
      <c r="H4564">
        <v>5</v>
      </c>
      <c r="I4564">
        <v>-72</v>
      </c>
      <c r="J4564" s="1" t="str">
        <f>INDEX(location!A:A,MATCH('Tabela Total'!A4564,location!A:A,0))</f>
        <v>CA-2017-105620</v>
      </c>
      <c r="K4564" s="1" t="str">
        <f>VLOOKUP(J4564,location[#All],2,FALSE)</f>
        <v>United States</v>
      </c>
      <c r="L4564" t="str">
        <f>VLOOKUP(J4564,location[#All],3,)</f>
        <v>Hialeah</v>
      </c>
      <c r="M4564" t="str">
        <f>VLOOKUP(J4564,location[#All],4,)</f>
        <v>Florida</v>
      </c>
      <c r="N4564">
        <f>VLOOKUP(J4564,location[#All],5,)</f>
        <v>33012</v>
      </c>
      <c r="O4564" t="str">
        <f>VLOOKUP(J4564,location[#All],6,)</f>
        <v>South</v>
      </c>
    </row>
    <row r="4565" spans="1:15" x14ac:dyDescent="0.25">
      <c r="A4565" t="s">
        <v>1653</v>
      </c>
      <c r="B4565" t="s">
        <v>1654</v>
      </c>
      <c r="C4565" s="1">
        <v>42762</v>
      </c>
      <c r="D4565" s="1">
        <v>42765</v>
      </c>
      <c r="E4565" t="s">
        <v>10</v>
      </c>
      <c r="F4565">
        <v>14016</v>
      </c>
      <c r="G4565">
        <v>3</v>
      </c>
      <c r="H4565">
        <v>2</v>
      </c>
      <c r="I4565">
        <v>1752</v>
      </c>
      <c r="J4565" s="1" t="str">
        <f>INDEX(location!A:A,MATCH('Tabela Total'!A4565,location!A:A,0))</f>
        <v>CA-2017-117870</v>
      </c>
      <c r="K4565" s="1" t="str">
        <f>VLOOKUP(J4565,location[#All],2,FALSE)</f>
        <v>United States</v>
      </c>
      <c r="L4565" t="str">
        <f>VLOOKUP(J4565,location[#All],3,)</f>
        <v>Kent</v>
      </c>
      <c r="M4565" t="str">
        <f>VLOOKUP(J4565,location[#All],4,)</f>
        <v>Ohio</v>
      </c>
      <c r="N4565">
        <f>VLOOKUP(J4565,location[#All],5,)</f>
        <v>44240</v>
      </c>
      <c r="O4565" t="str">
        <f>VLOOKUP(J4565,location[#All],6,)</f>
        <v>East</v>
      </c>
    </row>
    <row r="4566" spans="1:15" x14ac:dyDescent="0.25">
      <c r="A4566" t="s">
        <v>1653</v>
      </c>
      <c r="B4566" t="s">
        <v>1654</v>
      </c>
      <c r="C4566" s="1">
        <v>42762</v>
      </c>
      <c r="D4566" s="1">
        <v>42765</v>
      </c>
      <c r="E4566" t="s">
        <v>10</v>
      </c>
      <c r="F4566">
        <v>71976</v>
      </c>
      <c r="G4566">
        <v>3</v>
      </c>
      <c r="H4566">
        <v>2</v>
      </c>
      <c r="I4566">
        <v>-8997</v>
      </c>
      <c r="J4566" s="1" t="str">
        <f>INDEX(location!A:A,MATCH('Tabela Total'!A4566,location!A:A,0))</f>
        <v>CA-2017-117870</v>
      </c>
      <c r="K4566" s="1" t="str">
        <f>VLOOKUP(J4566,location[#All],2,FALSE)</f>
        <v>United States</v>
      </c>
      <c r="L4566" t="str">
        <f>VLOOKUP(J4566,location[#All],3,)</f>
        <v>Kent</v>
      </c>
      <c r="M4566" t="str">
        <f>VLOOKUP(J4566,location[#All],4,)</f>
        <v>Ohio</v>
      </c>
      <c r="N4566">
        <f>VLOOKUP(J4566,location[#All],5,)</f>
        <v>44240</v>
      </c>
      <c r="O4566" t="str">
        <f>VLOOKUP(J4566,location[#All],6,)</f>
        <v>East</v>
      </c>
    </row>
    <row r="4567" spans="1:15" x14ac:dyDescent="0.25">
      <c r="A4567" t="s">
        <v>1653</v>
      </c>
      <c r="B4567" t="s">
        <v>1654</v>
      </c>
      <c r="C4567" s="1">
        <v>42762</v>
      </c>
      <c r="D4567" s="1">
        <v>42765</v>
      </c>
      <c r="E4567" t="s">
        <v>10</v>
      </c>
      <c r="F4567">
        <v>107982</v>
      </c>
      <c r="G4567">
        <v>3</v>
      </c>
      <c r="H4567">
        <v>4</v>
      </c>
      <c r="I4567">
        <v>-269955</v>
      </c>
      <c r="J4567" s="1" t="str">
        <f>INDEX(location!A:A,MATCH('Tabela Total'!A4567,location!A:A,0))</f>
        <v>CA-2017-117870</v>
      </c>
      <c r="K4567" s="1" t="str">
        <f>VLOOKUP(J4567,location[#All],2,FALSE)</f>
        <v>United States</v>
      </c>
      <c r="L4567" t="str">
        <f>VLOOKUP(J4567,location[#All],3,)</f>
        <v>Kent</v>
      </c>
      <c r="M4567" t="str">
        <f>VLOOKUP(J4567,location[#All],4,)</f>
        <v>Ohio</v>
      </c>
      <c r="N4567">
        <f>VLOOKUP(J4567,location[#All],5,)</f>
        <v>44240</v>
      </c>
      <c r="O4567" t="str">
        <f>VLOOKUP(J4567,location[#All],6,)</f>
        <v>East</v>
      </c>
    </row>
    <row r="4568" spans="1:15" x14ac:dyDescent="0.25">
      <c r="A4568" t="s">
        <v>1698</v>
      </c>
      <c r="B4568" t="s">
        <v>1654</v>
      </c>
      <c r="C4568" s="1">
        <v>42925</v>
      </c>
      <c r="D4568" s="1">
        <v>42930</v>
      </c>
      <c r="E4568" t="s">
        <v>15</v>
      </c>
      <c r="F4568">
        <v>22892</v>
      </c>
      <c r="G4568">
        <v>5</v>
      </c>
      <c r="H4568">
        <v>2</v>
      </c>
      <c r="I4568">
        <v>143075</v>
      </c>
      <c r="J4568" s="1" t="str">
        <f>INDEX(location!A:A,MATCH('Tabela Total'!A4568,location!A:A,0))</f>
        <v>CA-2017-132122</v>
      </c>
      <c r="K4568" s="1" t="str">
        <f>VLOOKUP(J4568,location[#All],2,FALSE)</f>
        <v>United States</v>
      </c>
      <c r="L4568" t="str">
        <f>VLOOKUP(J4568,location[#All],3,)</f>
        <v>Chicago</v>
      </c>
      <c r="M4568" t="str">
        <f>VLOOKUP(J4568,location[#All],4,)</f>
        <v>Illinois</v>
      </c>
      <c r="N4568">
        <f>VLOOKUP(J4568,location[#All],5,)</f>
        <v>60610</v>
      </c>
      <c r="O4568" t="str">
        <f>VLOOKUP(J4568,location[#All],6,)</f>
        <v>Central</v>
      </c>
    </row>
    <row r="4569" spans="1:15" x14ac:dyDescent="0.25">
      <c r="A4569" t="s">
        <v>2794</v>
      </c>
      <c r="B4569" t="s">
        <v>1654</v>
      </c>
      <c r="C4569" s="1">
        <v>41778</v>
      </c>
      <c r="D4569" s="1">
        <v>41782</v>
      </c>
      <c r="E4569" t="s">
        <v>15</v>
      </c>
      <c r="F4569">
        <v>5742</v>
      </c>
      <c r="G4569">
        <v>9</v>
      </c>
      <c r="H4569">
        <v>0</v>
      </c>
      <c r="I4569">
        <v>264132</v>
      </c>
      <c r="J4569" s="1" t="str">
        <f>INDEX(location!A:A,MATCH('Tabela Total'!A4569,location!A:A,0))</f>
        <v>US-2014-107699</v>
      </c>
      <c r="K4569" s="1" t="str">
        <f>VLOOKUP(J4569,location[#All],2,FALSE)</f>
        <v>United States</v>
      </c>
      <c r="L4569" t="str">
        <f>VLOOKUP(J4569,location[#All],3,)</f>
        <v>Midland</v>
      </c>
      <c r="M4569" t="str">
        <f>VLOOKUP(J4569,location[#All],4,)</f>
        <v>Michigan</v>
      </c>
      <c r="N4569">
        <f>VLOOKUP(J4569,location[#All],5,)</f>
        <v>48640</v>
      </c>
      <c r="O4569" t="str">
        <f>VLOOKUP(J4569,location[#All],6,)</f>
        <v>Central</v>
      </c>
    </row>
    <row r="4570" spans="1:15" x14ac:dyDescent="0.25">
      <c r="A4570" t="s">
        <v>3910</v>
      </c>
      <c r="B4570" t="s">
        <v>1654</v>
      </c>
      <c r="C4570" s="1">
        <v>42091</v>
      </c>
      <c r="D4570" s="1">
        <v>42093</v>
      </c>
      <c r="E4570" t="s">
        <v>10</v>
      </c>
      <c r="F4570">
        <v>2292</v>
      </c>
      <c r="G4570">
        <v>3</v>
      </c>
      <c r="H4570">
        <v>0</v>
      </c>
      <c r="I4570">
        <v>112308</v>
      </c>
      <c r="J4570" s="1" t="str">
        <f>INDEX(location!A:A,MATCH('Tabela Total'!A4570,location!A:A,0))</f>
        <v>CA-2015-133536</v>
      </c>
      <c r="K4570" s="1" t="str">
        <f>VLOOKUP(J4570,location[#All],2,FALSE)</f>
        <v>United States</v>
      </c>
      <c r="L4570" t="str">
        <f>VLOOKUP(J4570,location[#All],3,)</f>
        <v>New York City</v>
      </c>
      <c r="M4570" t="str">
        <f>VLOOKUP(J4570,location[#All],4,)</f>
        <v>New York</v>
      </c>
      <c r="N4570">
        <f>VLOOKUP(J4570,location[#All],5,)</f>
        <v>10009</v>
      </c>
      <c r="O4570" t="str">
        <f>VLOOKUP(J4570,location[#All],6,)</f>
        <v>East</v>
      </c>
    </row>
    <row r="4571" spans="1:15" x14ac:dyDescent="0.25">
      <c r="A4571" t="s">
        <v>4999</v>
      </c>
      <c r="B4571" t="s">
        <v>1654</v>
      </c>
      <c r="C4571" s="1">
        <v>42250</v>
      </c>
      <c r="D4571" s="1">
        <v>42254</v>
      </c>
      <c r="E4571" t="s">
        <v>10</v>
      </c>
      <c r="F4571">
        <v>75</v>
      </c>
      <c r="G4571">
        <v>2</v>
      </c>
      <c r="H4571">
        <v>0</v>
      </c>
      <c r="I4571">
        <v>36</v>
      </c>
      <c r="J4571" s="1" t="str">
        <f>INDEX(location!A:A,MATCH('Tabela Total'!A4571,location!A:A,0))</f>
        <v>CA-2015-169537</v>
      </c>
      <c r="K4571" s="1" t="str">
        <f>VLOOKUP(J4571,location[#All],2,FALSE)</f>
        <v>United States</v>
      </c>
      <c r="L4571" t="str">
        <f>VLOOKUP(J4571,location[#All],3,)</f>
        <v>Holland</v>
      </c>
      <c r="M4571" t="str">
        <f>VLOOKUP(J4571,location[#All],4,)</f>
        <v>Michigan</v>
      </c>
      <c r="N4571">
        <f>VLOOKUP(J4571,location[#All],5,)</f>
        <v>49423</v>
      </c>
      <c r="O4571" t="str">
        <f>VLOOKUP(J4571,location[#All],6,)</f>
        <v>Central</v>
      </c>
    </row>
    <row r="4572" spans="1:15" x14ac:dyDescent="0.25">
      <c r="A4572" t="s">
        <v>5446</v>
      </c>
      <c r="B4572" t="s">
        <v>1654</v>
      </c>
      <c r="C4572" s="1">
        <v>42329</v>
      </c>
      <c r="D4572" s="1">
        <v>42332</v>
      </c>
      <c r="E4572" t="s">
        <v>44</v>
      </c>
      <c r="F4572">
        <v>18176</v>
      </c>
      <c r="G4572">
        <v>1</v>
      </c>
      <c r="H4572">
        <v>2</v>
      </c>
      <c r="I4572">
        <v>47712</v>
      </c>
      <c r="J4572" s="1" t="str">
        <f>INDEX(location!A:A,MATCH('Tabela Total'!A4572,location!A:A,0))</f>
        <v>CA-2015-102778</v>
      </c>
      <c r="K4572" s="1" t="str">
        <f>VLOOKUP(J4572,location[#All],2,FALSE)</f>
        <v>United States</v>
      </c>
      <c r="L4572" t="str">
        <f>VLOOKUP(J4572,location[#All],3,)</f>
        <v>Monroe</v>
      </c>
      <c r="M4572" t="str">
        <f>VLOOKUP(J4572,location[#All],4,)</f>
        <v>North Carolina</v>
      </c>
      <c r="N4572">
        <f>VLOOKUP(J4572,location[#All],5,)</f>
        <v>28110</v>
      </c>
      <c r="O4572" t="str">
        <f>VLOOKUP(J4572,location[#All],6,)</f>
        <v>South</v>
      </c>
    </row>
    <row r="4573" spans="1:15" x14ac:dyDescent="0.25">
      <c r="A4573" t="s">
        <v>218</v>
      </c>
      <c r="B4573" t="s">
        <v>219</v>
      </c>
      <c r="C4573" s="1">
        <v>42671</v>
      </c>
      <c r="D4573" s="1">
        <v>42675</v>
      </c>
      <c r="E4573" t="s">
        <v>15</v>
      </c>
      <c r="F4573">
        <v>9306</v>
      </c>
      <c r="G4573">
        <v>6</v>
      </c>
      <c r="H4573">
        <v>0</v>
      </c>
      <c r="I4573">
        <v>260568</v>
      </c>
      <c r="J4573" s="1" t="str">
        <f>INDEX(location!A:A,MATCH('Tabela Total'!A4573,location!A:A,0))</f>
        <v>CA-2016-130162</v>
      </c>
      <c r="K4573" s="1" t="str">
        <f>VLOOKUP(J4573,location[#All],2,FALSE)</f>
        <v>United States</v>
      </c>
      <c r="L4573" t="str">
        <f>VLOOKUP(J4573,location[#All],3,)</f>
        <v>Los Angeles</v>
      </c>
      <c r="M4573" t="str">
        <f>VLOOKUP(J4573,location[#All],4,)</f>
        <v>California</v>
      </c>
      <c r="N4573">
        <f>VLOOKUP(J4573,location[#All],5,)</f>
        <v>90032</v>
      </c>
      <c r="O4573" t="str">
        <f>VLOOKUP(J4573,location[#All],6,)</f>
        <v>West</v>
      </c>
    </row>
    <row r="4574" spans="1:15" x14ac:dyDescent="0.25">
      <c r="A4574" t="s">
        <v>218</v>
      </c>
      <c r="B4574" t="s">
        <v>219</v>
      </c>
      <c r="C4574" s="1">
        <v>42671</v>
      </c>
      <c r="D4574" s="1">
        <v>42675</v>
      </c>
      <c r="E4574" t="s">
        <v>15</v>
      </c>
      <c r="F4574">
        <v>302376</v>
      </c>
      <c r="G4574">
        <v>3</v>
      </c>
      <c r="H4574">
        <v>2</v>
      </c>
      <c r="I4574">
        <v>226782</v>
      </c>
      <c r="J4574" s="1" t="str">
        <f>INDEX(location!A:A,MATCH('Tabela Total'!A4574,location!A:A,0))</f>
        <v>CA-2016-130162</v>
      </c>
      <c r="K4574" s="1" t="str">
        <f>VLOOKUP(J4574,location[#All],2,FALSE)</f>
        <v>United States</v>
      </c>
      <c r="L4574" t="str">
        <f>VLOOKUP(J4574,location[#All],3,)</f>
        <v>Los Angeles</v>
      </c>
      <c r="M4574" t="str">
        <f>VLOOKUP(J4574,location[#All],4,)</f>
        <v>California</v>
      </c>
      <c r="N4574">
        <f>VLOOKUP(J4574,location[#All],5,)</f>
        <v>90032</v>
      </c>
      <c r="O4574" t="str">
        <f>VLOOKUP(J4574,location[#All],6,)</f>
        <v>West</v>
      </c>
    </row>
    <row r="4575" spans="1:15" x14ac:dyDescent="0.25">
      <c r="A4575" t="s">
        <v>276</v>
      </c>
      <c r="B4575" t="s">
        <v>219</v>
      </c>
      <c r="C4575" s="1">
        <v>43058</v>
      </c>
      <c r="D4575" s="1">
        <v>43062</v>
      </c>
      <c r="E4575" t="s">
        <v>15</v>
      </c>
      <c r="F4575">
        <v>219075</v>
      </c>
      <c r="G4575">
        <v>3</v>
      </c>
      <c r="H4575">
        <v>5</v>
      </c>
      <c r="I4575">
        <v>-131445</v>
      </c>
      <c r="J4575" s="1" t="str">
        <f>INDEX(location!A:A,MATCH('Tabela Total'!A4575,location!A:A,0))</f>
        <v>US-2017-152380</v>
      </c>
      <c r="K4575" s="1" t="str">
        <f>VLOOKUP(J4575,location[#All],2,FALSE)</f>
        <v>United States</v>
      </c>
      <c r="L4575" t="str">
        <f>VLOOKUP(J4575,location[#All],3,)</f>
        <v>Chicago</v>
      </c>
      <c r="M4575" t="str">
        <f>VLOOKUP(J4575,location[#All],4,)</f>
        <v>Illinois</v>
      </c>
      <c r="N4575">
        <f>VLOOKUP(J4575,location[#All],5,)</f>
        <v>60623</v>
      </c>
      <c r="O4575" t="str">
        <f>VLOOKUP(J4575,location[#All],6,)</f>
        <v>Central</v>
      </c>
    </row>
    <row r="4576" spans="1:15" x14ac:dyDescent="0.25">
      <c r="A4576" t="s">
        <v>1826</v>
      </c>
      <c r="B4576" t="s">
        <v>219</v>
      </c>
      <c r="C4576" s="1">
        <v>42883</v>
      </c>
      <c r="D4576" s="1">
        <v>42887</v>
      </c>
      <c r="E4576" t="s">
        <v>15</v>
      </c>
      <c r="F4576">
        <v>54368</v>
      </c>
      <c r="G4576">
        <v>4</v>
      </c>
      <c r="H4576">
        <v>2</v>
      </c>
      <c r="I4576">
        <v>40776</v>
      </c>
      <c r="J4576" s="1" t="str">
        <f>INDEX(location!A:A,MATCH('Tabela Total'!A4576,location!A:A,0))</f>
        <v>US-2017-112613</v>
      </c>
      <c r="K4576" s="1" t="str">
        <f>VLOOKUP(J4576,location[#All],2,FALSE)</f>
        <v>United States</v>
      </c>
      <c r="L4576" t="str">
        <f>VLOOKUP(J4576,location[#All],3,)</f>
        <v>Houston</v>
      </c>
      <c r="M4576" t="str">
        <f>VLOOKUP(J4576,location[#All],4,)</f>
        <v>Texas</v>
      </c>
      <c r="N4576">
        <f>VLOOKUP(J4576,location[#All],5,)</f>
        <v>77070</v>
      </c>
      <c r="O4576" t="str">
        <f>VLOOKUP(J4576,location[#All],6,)</f>
        <v>Central</v>
      </c>
    </row>
    <row r="4577" spans="1:15" x14ac:dyDescent="0.25">
      <c r="A4577" t="s">
        <v>3916</v>
      </c>
      <c r="B4577" t="s">
        <v>219</v>
      </c>
      <c r="C4577" s="1">
        <v>42649</v>
      </c>
      <c r="D4577" s="1">
        <v>42649</v>
      </c>
      <c r="E4577" t="s">
        <v>327</v>
      </c>
      <c r="F4577">
        <v>2885</v>
      </c>
      <c r="G4577">
        <v>5</v>
      </c>
      <c r="H4577">
        <v>0</v>
      </c>
      <c r="I4577">
        <v>14425</v>
      </c>
      <c r="J4577" s="1" t="str">
        <f>INDEX(location!A:A,MATCH('Tabela Total'!A4577,location!A:A,0))</f>
        <v>US-2016-115952</v>
      </c>
      <c r="K4577" s="1" t="str">
        <f>VLOOKUP(J4577,location[#All],2,FALSE)</f>
        <v>United States</v>
      </c>
      <c r="L4577" t="str">
        <f>VLOOKUP(J4577,location[#All],3,)</f>
        <v>Tulsa</v>
      </c>
      <c r="M4577" t="str">
        <f>VLOOKUP(J4577,location[#All],4,)</f>
        <v>Oklahoma</v>
      </c>
      <c r="N4577">
        <f>VLOOKUP(J4577,location[#All],5,)</f>
        <v>74133</v>
      </c>
      <c r="O4577" t="str">
        <f>VLOOKUP(J4577,location[#All],6,)</f>
        <v>Central</v>
      </c>
    </row>
    <row r="4578" spans="1:15" x14ac:dyDescent="0.25">
      <c r="A4578" t="s">
        <v>3922</v>
      </c>
      <c r="B4578" t="s">
        <v>219</v>
      </c>
      <c r="C4578" s="1">
        <v>42867</v>
      </c>
      <c r="D4578" s="1">
        <v>42871</v>
      </c>
      <c r="E4578" t="s">
        <v>15</v>
      </c>
      <c r="F4578">
        <v>5904</v>
      </c>
      <c r="G4578">
        <v>2</v>
      </c>
      <c r="H4578">
        <v>2</v>
      </c>
      <c r="I4578">
        <v>19926</v>
      </c>
      <c r="J4578" s="1" t="str">
        <f>INDEX(location!A:A,MATCH('Tabela Total'!A4578,location!A:A,0))</f>
        <v>CA-2017-152226</v>
      </c>
      <c r="K4578" s="1" t="str">
        <f>VLOOKUP(J4578,location[#All],2,FALSE)</f>
        <v>United States</v>
      </c>
      <c r="L4578" t="str">
        <f>VLOOKUP(J4578,location[#All],3,)</f>
        <v>Cincinnati</v>
      </c>
      <c r="M4578" t="str">
        <f>VLOOKUP(J4578,location[#All],4,)</f>
        <v>Ohio</v>
      </c>
      <c r="N4578">
        <f>VLOOKUP(J4578,location[#All],5,)</f>
        <v>45231</v>
      </c>
      <c r="O4578" t="str">
        <f>VLOOKUP(J4578,location[#All],6,)</f>
        <v>East</v>
      </c>
    </row>
    <row r="4579" spans="1:15" x14ac:dyDescent="0.25">
      <c r="A4579" t="s">
        <v>4162</v>
      </c>
      <c r="B4579" t="s">
        <v>219</v>
      </c>
      <c r="C4579" s="1">
        <v>42260</v>
      </c>
      <c r="D4579" s="1">
        <v>42267</v>
      </c>
      <c r="E4579" t="s">
        <v>15</v>
      </c>
      <c r="F4579">
        <v>12993</v>
      </c>
      <c r="G4579">
        <v>3</v>
      </c>
      <c r="H4579">
        <v>0</v>
      </c>
      <c r="I4579">
        <v>12993</v>
      </c>
      <c r="J4579" s="1" t="str">
        <f>INDEX(location!A:A,MATCH('Tabela Total'!A4579,location!A:A,0))</f>
        <v>CA-2015-118843</v>
      </c>
      <c r="K4579" s="1" t="str">
        <f>VLOOKUP(J4579,location[#All],2,FALSE)</f>
        <v>United States</v>
      </c>
      <c r="L4579" t="str">
        <f>VLOOKUP(J4579,location[#All],3,)</f>
        <v>Atlanta</v>
      </c>
      <c r="M4579" t="str">
        <f>VLOOKUP(J4579,location[#All],4,)</f>
        <v>Georgia</v>
      </c>
      <c r="N4579">
        <f>VLOOKUP(J4579,location[#All],5,)</f>
        <v>30318</v>
      </c>
      <c r="O4579" t="str">
        <f>VLOOKUP(J4579,location[#All],6,)</f>
        <v>South</v>
      </c>
    </row>
    <row r="4580" spans="1:15" x14ac:dyDescent="0.25">
      <c r="A4580" t="s">
        <v>4162</v>
      </c>
      <c r="B4580" t="s">
        <v>219</v>
      </c>
      <c r="C4580" s="1">
        <v>42260</v>
      </c>
      <c r="D4580" s="1">
        <v>42267</v>
      </c>
      <c r="E4580" t="s">
        <v>15</v>
      </c>
      <c r="F4580">
        <v>6993</v>
      </c>
      <c r="G4580">
        <v>7</v>
      </c>
      <c r="H4580">
        <v>0</v>
      </c>
      <c r="I4580">
        <v>314685</v>
      </c>
      <c r="J4580" s="1" t="str">
        <f>INDEX(location!A:A,MATCH('Tabela Total'!A4580,location!A:A,0))</f>
        <v>CA-2015-118843</v>
      </c>
      <c r="K4580" s="1" t="str">
        <f>VLOOKUP(J4580,location[#All],2,FALSE)</f>
        <v>United States</v>
      </c>
      <c r="L4580" t="str">
        <f>VLOOKUP(J4580,location[#All],3,)</f>
        <v>Atlanta</v>
      </c>
      <c r="M4580" t="str">
        <f>VLOOKUP(J4580,location[#All],4,)</f>
        <v>Georgia</v>
      </c>
      <c r="N4580">
        <f>VLOOKUP(J4580,location[#All],5,)</f>
        <v>30318</v>
      </c>
      <c r="O4580" t="str">
        <f>VLOOKUP(J4580,location[#All],6,)</f>
        <v>South</v>
      </c>
    </row>
    <row r="4581" spans="1:15" x14ac:dyDescent="0.25">
      <c r="A4581" t="s">
        <v>4224</v>
      </c>
      <c r="B4581" t="s">
        <v>219</v>
      </c>
      <c r="C4581" s="1">
        <v>42167</v>
      </c>
      <c r="D4581" s="1">
        <v>42171</v>
      </c>
      <c r="E4581" t="s">
        <v>15</v>
      </c>
      <c r="F4581">
        <v>55984</v>
      </c>
      <c r="G4581">
        <v>2</v>
      </c>
      <c r="H4581">
        <v>2</v>
      </c>
      <c r="I4581">
        <v>41988</v>
      </c>
      <c r="J4581" s="1" t="str">
        <f>INDEX(location!A:A,MATCH('Tabela Total'!A4581,location!A:A,0))</f>
        <v>CA-2015-104115</v>
      </c>
      <c r="K4581" s="1" t="str">
        <f>VLOOKUP(J4581,location[#All],2,FALSE)</f>
        <v>United States</v>
      </c>
      <c r="L4581" t="str">
        <f>VLOOKUP(J4581,location[#All],3,)</f>
        <v>West Palm Beach</v>
      </c>
      <c r="M4581" t="str">
        <f>VLOOKUP(J4581,location[#All],4,)</f>
        <v>Florida</v>
      </c>
      <c r="N4581">
        <f>VLOOKUP(J4581,location[#All],5,)</f>
        <v>33407</v>
      </c>
      <c r="O4581" t="str">
        <f>VLOOKUP(J4581,location[#All],6,)</f>
        <v>South</v>
      </c>
    </row>
    <row r="4582" spans="1:15" x14ac:dyDescent="0.25">
      <c r="A4582" t="s">
        <v>212</v>
      </c>
      <c r="B4582" t="s">
        <v>213</v>
      </c>
      <c r="C4582" s="1">
        <v>43070</v>
      </c>
      <c r="D4582" s="1">
        <v>43076</v>
      </c>
      <c r="E4582" t="s">
        <v>15</v>
      </c>
      <c r="F4582">
        <v>8392</v>
      </c>
      <c r="G4582">
        <v>4</v>
      </c>
      <c r="H4582">
        <v>0</v>
      </c>
      <c r="I4582">
        <v>58744</v>
      </c>
      <c r="J4582" s="1" t="str">
        <f>INDEX(location!A:A,MATCH('Tabela Total'!A4582,location!A:A,0))</f>
        <v>CA-2017-135860</v>
      </c>
      <c r="K4582" s="1" t="str">
        <f>VLOOKUP(J4582,location[#All],2,FALSE)</f>
        <v>United States</v>
      </c>
      <c r="L4582" t="str">
        <f>VLOOKUP(J4582,location[#All],3,)</f>
        <v>Saginaw</v>
      </c>
      <c r="M4582" t="str">
        <f>VLOOKUP(J4582,location[#All],4,)</f>
        <v>Michigan</v>
      </c>
      <c r="N4582">
        <f>VLOOKUP(J4582,location[#All],5,)</f>
        <v>48601</v>
      </c>
      <c r="O4582" t="str">
        <f>VLOOKUP(J4582,location[#All],6,)</f>
        <v>Central</v>
      </c>
    </row>
    <row r="4583" spans="1:15" x14ac:dyDescent="0.25">
      <c r="A4583" t="s">
        <v>212</v>
      </c>
      <c r="B4583" t="s">
        <v>213</v>
      </c>
      <c r="C4583" s="1">
        <v>43070</v>
      </c>
      <c r="D4583" s="1">
        <v>43076</v>
      </c>
      <c r="E4583" t="s">
        <v>15</v>
      </c>
      <c r="F4583">
        <v>13198</v>
      </c>
      <c r="G4583">
        <v>2</v>
      </c>
      <c r="H4583">
        <v>0</v>
      </c>
      <c r="I4583">
        <v>356346</v>
      </c>
      <c r="J4583" s="1" t="str">
        <f>INDEX(location!A:A,MATCH('Tabela Total'!A4583,location!A:A,0))</f>
        <v>CA-2017-135860</v>
      </c>
      <c r="K4583" s="1" t="str">
        <f>VLOOKUP(J4583,location[#All],2,FALSE)</f>
        <v>United States</v>
      </c>
      <c r="L4583" t="str">
        <f>VLOOKUP(J4583,location[#All],3,)</f>
        <v>Saginaw</v>
      </c>
      <c r="M4583" t="str">
        <f>VLOOKUP(J4583,location[#All],4,)</f>
        <v>Michigan</v>
      </c>
      <c r="N4583">
        <f>VLOOKUP(J4583,location[#All],5,)</f>
        <v>48601</v>
      </c>
      <c r="O4583" t="str">
        <f>VLOOKUP(J4583,location[#All],6,)</f>
        <v>Central</v>
      </c>
    </row>
    <row r="4584" spans="1:15" x14ac:dyDescent="0.25">
      <c r="A4584" t="s">
        <v>212</v>
      </c>
      <c r="B4584" t="s">
        <v>213</v>
      </c>
      <c r="C4584" s="1">
        <v>43070</v>
      </c>
      <c r="D4584" s="1">
        <v>43076</v>
      </c>
      <c r="E4584" t="s">
        <v>15</v>
      </c>
      <c r="F4584">
        <v>1592</v>
      </c>
      <c r="G4584">
        <v>4</v>
      </c>
      <c r="H4584">
        <v>0</v>
      </c>
      <c r="I4584">
        <v>74824</v>
      </c>
      <c r="J4584" s="1" t="str">
        <f>INDEX(location!A:A,MATCH('Tabela Total'!A4584,location!A:A,0))</f>
        <v>CA-2017-135860</v>
      </c>
      <c r="K4584" s="1" t="str">
        <f>VLOOKUP(J4584,location[#All],2,FALSE)</f>
        <v>United States</v>
      </c>
      <c r="L4584" t="str">
        <f>VLOOKUP(J4584,location[#All],3,)</f>
        <v>Saginaw</v>
      </c>
      <c r="M4584" t="str">
        <f>VLOOKUP(J4584,location[#All],4,)</f>
        <v>Michigan</v>
      </c>
      <c r="N4584">
        <f>VLOOKUP(J4584,location[#All],5,)</f>
        <v>48601</v>
      </c>
      <c r="O4584" t="str">
        <f>VLOOKUP(J4584,location[#All],6,)</f>
        <v>Central</v>
      </c>
    </row>
    <row r="4585" spans="1:15" x14ac:dyDescent="0.25">
      <c r="A4585" t="s">
        <v>212</v>
      </c>
      <c r="B4585" t="s">
        <v>213</v>
      </c>
      <c r="C4585" s="1">
        <v>43070</v>
      </c>
      <c r="D4585" s="1">
        <v>43076</v>
      </c>
      <c r="E4585" t="s">
        <v>15</v>
      </c>
      <c r="F4585">
        <v>5229</v>
      </c>
      <c r="G4585">
        <v>9</v>
      </c>
      <c r="H4585">
        <v>0</v>
      </c>
      <c r="I4585">
        <v>162099</v>
      </c>
      <c r="J4585" s="1" t="str">
        <f>INDEX(location!A:A,MATCH('Tabela Total'!A4585,location!A:A,0))</f>
        <v>CA-2017-135860</v>
      </c>
      <c r="K4585" s="1" t="str">
        <f>VLOOKUP(J4585,location[#All],2,FALSE)</f>
        <v>United States</v>
      </c>
      <c r="L4585" t="str">
        <f>VLOOKUP(J4585,location[#All],3,)</f>
        <v>Saginaw</v>
      </c>
      <c r="M4585" t="str">
        <f>VLOOKUP(J4585,location[#All],4,)</f>
        <v>Michigan</v>
      </c>
      <c r="N4585">
        <f>VLOOKUP(J4585,location[#All],5,)</f>
        <v>48601</v>
      </c>
      <c r="O4585" t="str">
        <f>VLOOKUP(J4585,location[#All],6,)</f>
        <v>Central</v>
      </c>
    </row>
    <row r="4586" spans="1:15" x14ac:dyDescent="0.25">
      <c r="A4586" t="s">
        <v>212</v>
      </c>
      <c r="B4586" t="s">
        <v>213</v>
      </c>
      <c r="C4586" s="1">
        <v>43070</v>
      </c>
      <c r="D4586" s="1">
        <v>43076</v>
      </c>
      <c r="E4586" t="s">
        <v>15</v>
      </c>
      <c r="F4586">
        <v>9199</v>
      </c>
      <c r="G4586">
        <v>1</v>
      </c>
      <c r="H4586">
        <v>0</v>
      </c>
      <c r="I4586">
        <v>36796</v>
      </c>
      <c r="J4586" s="1" t="str">
        <f>INDEX(location!A:A,MATCH('Tabela Total'!A4586,location!A:A,0))</f>
        <v>CA-2017-135860</v>
      </c>
      <c r="K4586" s="1" t="str">
        <f>VLOOKUP(J4586,location[#All],2,FALSE)</f>
        <v>United States</v>
      </c>
      <c r="L4586" t="str">
        <f>VLOOKUP(J4586,location[#All],3,)</f>
        <v>Saginaw</v>
      </c>
      <c r="M4586" t="str">
        <f>VLOOKUP(J4586,location[#All],4,)</f>
        <v>Michigan</v>
      </c>
      <c r="N4586">
        <f>VLOOKUP(J4586,location[#All],5,)</f>
        <v>48601</v>
      </c>
      <c r="O4586" t="str">
        <f>VLOOKUP(J4586,location[#All],6,)</f>
        <v>Central</v>
      </c>
    </row>
    <row r="4587" spans="1:15" x14ac:dyDescent="0.25">
      <c r="A4587" t="s">
        <v>408</v>
      </c>
      <c r="B4587" t="s">
        <v>213</v>
      </c>
      <c r="C4587" s="1">
        <v>42353</v>
      </c>
      <c r="D4587" s="1">
        <v>42360</v>
      </c>
      <c r="E4587" t="s">
        <v>15</v>
      </c>
      <c r="F4587">
        <v>10392</v>
      </c>
      <c r="G4587">
        <v>4</v>
      </c>
      <c r="H4587">
        <v>0</v>
      </c>
      <c r="I4587">
        <v>36372</v>
      </c>
      <c r="J4587" s="1" t="str">
        <f>INDEX(location!A:A,MATCH('Tabela Total'!A4587,location!A:A,0))</f>
        <v>CA-2015-109638</v>
      </c>
      <c r="K4587" s="1" t="str">
        <f>VLOOKUP(J4587,location[#All],2,FALSE)</f>
        <v>United States</v>
      </c>
      <c r="L4587" t="str">
        <f>VLOOKUP(J4587,location[#All],3,)</f>
        <v>Seattle</v>
      </c>
      <c r="M4587" t="str">
        <f>VLOOKUP(J4587,location[#All],4,)</f>
        <v>Washington</v>
      </c>
      <c r="N4587">
        <f>VLOOKUP(J4587,location[#All],5,)</f>
        <v>98115</v>
      </c>
      <c r="O4587" t="str">
        <f>VLOOKUP(J4587,location[#All],6,)</f>
        <v>West</v>
      </c>
    </row>
    <row r="4588" spans="1:15" x14ac:dyDescent="0.25">
      <c r="A4588" t="s">
        <v>408</v>
      </c>
      <c r="B4588" t="s">
        <v>213</v>
      </c>
      <c r="C4588" s="1">
        <v>42353</v>
      </c>
      <c r="D4588" s="1">
        <v>42360</v>
      </c>
      <c r="E4588" t="s">
        <v>15</v>
      </c>
      <c r="F4588">
        <v>89991</v>
      </c>
      <c r="G4588">
        <v>9</v>
      </c>
      <c r="H4588">
        <v>0</v>
      </c>
      <c r="I4588">
        <v>3779622</v>
      </c>
      <c r="J4588" s="1" t="str">
        <f>INDEX(location!A:A,MATCH('Tabela Total'!A4588,location!A:A,0))</f>
        <v>CA-2015-109638</v>
      </c>
      <c r="K4588" s="1" t="str">
        <f>VLOOKUP(J4588,location[#All],2,FALSE)</f>
        <v>United States</v>
      </c>
      <c r="L4588" t="str">
        <f>VLOOKUP(J4588,location[#All],3,)</f>
        <v>Seattle</v>
      </c>
      <c r="M4588" t="str">
        <f>VLOOKUP(J4588,location[#All],4,)</f>
        <v>Washington</v>
      </c>
      <c r="N4588">
        <f>VLOOKUP(J4588,location[#All],5,)</f>
        <v>98115</v>
      </c>
      <c r="O4588" t="str">
        <f>VLOOKUP(J4588,location[#All],6,)</f>
        <v>West</v>
      </c>
    </row>
    <row r="4589" spans="1:15" x14ac:dyDescent="0.25">
      <c r="A4589" t="s">
        <v>408</v>
      </c>
      <c r="B4589" t="s">
        <v>213</v>
      </c>
      <c r="C4589" s="1">
        <v>42353</v>
      </c>
      <c r="D4589" s="1">
        <v>42360</v>
      </c>
      <c r="E4589" t="s">
        <v>15</v>
      </c>
      <c r="F4589">
        <v>51312</v>
      </c>
      <c r="G4589">
        <v>3</v>
      </c>
      <c r="H4589">
        <v>2</v>
      </c>
      <c r="I4589">
        <v>186006</v>
      </c>
      <c r="J4589" s="1" t="str">
        <f>INDEX(location!A:A,MATCH('Tabela Total'!A4589,location!A:A,0))</f>
        <v>CA-2015-109638</v>
      </c>
      <c r="K4589" s="1" t="str">
        <f>VLOOKUP(J4589,location[#All],2,FALSE)</f>
        <v>United States</v>
      </c>
      <c r="L4589" t="str">
        <f>VLOOKUP(J4589,location[#All],3,)</f>
        <v>Seattle</v>
      </c>
      <c r="M4589" t="str">
        <f>VLOOKUP(J4589,location[#All],4,)</f>
        <v>Washington</v>
      </c>
      <c r="N4589">
        <f>VLOOKUP(J4589,location[#All],5,)</f>
        <v>98115</v>
      </c>
      <c r="O4589" t="str">
        <f>VLOOKUP(J4589,location[#All],6,)</f>
        <v>West</v>
      </c>
    </row>
    <row r="4590" spans="1:15" x14ac:dyDescent="0.25">
      <c r="A4590" t="s">
        <v>2528</v>
      </c>
      <c r="B4590" t="s">
        <v>213</v>
      </c>
      <c r="C4590" s="1">
        <v>41860</v>
      </c>
      <c r="D4590" s="1">
        <v>41864</v>
      </c>
      <c r="E4590" t="s">
        <v>15</v>
      </c>
      <c r="F4590">
        <v>2060744</v>
      </c>
      <c r="G4590">
        <v>7</v>
      </c>
      <c r="H4590">
        <v>2</v>
      </c>
      <c r="I4590">
        <v>6439825</v>
      </c>
      <c r="J4590" s="1" t="str">
        <f>INDEX(location!A:A,MATCH('Tabela Total'!A4590,location!A:A,0))</f>
        <v>CA-2014-169726</v>
      </c>
      <c r="K4590" s="1" t="str">
        <f>VLOOKUP(J4590,location[#All],2,FALSE)</f>
        <v>United States</v>
      </c>
      <c r="L4590" t="str">
        <f>VLOOKUP(J4590,location[#All],3,)</f>
        <v>Seattle</v>
      </c>
      <c r="M4590" t="str">
        <f>VLOOKUP(J4590,location[#All],4,)</f>
        <v>Washington</v>
      </c>
      <c r="N4590">
        <f>VLOOKUP(J4590,location[#All],5,)</f>
        <v>98103</v>
      </c>
      <c r="O4590" t="str">
        <f>VLOOKUP(J4590,location[#All],6,)</f>
        <v>West</v>
      </c>
    </row>
    <row r="4591" spans="1:15" x14ac:dyDescent="0.25">
      <c r="A4591" t="s">
        <v>3213</v>
      </c>
      <c r="B4591" t="s">
        <v>213</v>
      </c>
      <c r="C4591" s="1">
        <v>42618</v>
      </c>
      <c r="D4591" s="1">
        <v>42619</v>
      </c>
      <c r="E4591" t="s">
        <v>44</v>
      </c>
      <c r="F4591">
        <v>9608</v>
      </c>
      <c r="G4591">
        <v>2</v>
      </c>
      <c r="H4591">
        <v>0</v>
      </c>
      <c r="I4591">
        <v>461184</v>
      </c>
      <c r="J4591" s="1" t="str">
        <f>INDEX(location!A:A,MATCH('Tabela Total'!A4591,location!A:A,0))</f>
        <v>CA-2016-151372</v>
      </c>
      <c r="K4591" s="1" t="str">
        <f>VLOOKUP(J4591,location[#All],2,FALSE)</f>
        <v>United States</v>
      </c>
      <c r="L4591" t="str">
        <f>VLOOKUP(J4591,location[#All],3,)</f>
        <v>Redondo Beach</v>
      </c>
      <c r="M4591" t="str">
        <f>VLOOKUP(J4591,location[#All],4,)</f>
        <v>California</v>
      </c>
      <c r="N4591">
        <f>VLOOKUP(J4591,location[#All],5,)</f>
        <v>90278</v>
      </c>
      <c r="O4591" t="str">
        <f>VLOOKUP(J4591,location[#All],6,)</f>
        <v>West</v>
      </c>
    </row>
    <row r="4592" spans="1:15" x14ac:dyDescent="0.25">
      <c r="A4592" t="s">
        <v>3213</v>
      </c>
      <c r="B4592" t="s">
        <v>213</v>
      </c>
      <c r="C4592" s="1">
        <v>42618</v>
      </c>
      <c r="D4592" s="1">
        <v>42619</v>
      </c>
      <c r="E4592" t="s">
        <v>44</v>
      </c>
      <c r="F4592">
        <v>1168</v>
      </c>
      <c r="G4592">
        <v>2</v>
      </c>
      <c r="H4592">
        <v>2</v>
      </c>
      <c r="I4592">
        <v>3942</v>
      </c>
      <c r="J4592" s="1" t="str">
        <f>INDEX(location!A:A,MATCH('Tabela Total'!A4592,location!A:A,0))</f>
        <v>CA-2016-151372</v>
      </c>
      <c r="K4592" s="1" t="str">
        <f>VLOOKUP(J4592,location[#All],2,FALSE)</f>
        <v>United States</v>
      </c>
      <c r="L4592" t="str">
        <f>VLOOKUP(J4592,location[#All],3,)</f>
        <v>Redondo Beach</v>
      </c>
      <c r="M4592" t="str">
        <f>VLOOKUP(J4592,location[#All],4,)</f>
        <v>California</v>
      </c>
      <c r="N4592">
        <f>VLOOKUP(J4592,location[#All],5,)</f>
        <v>90278</v>
      </c>
      <c r="O4592" t="str">
        <f>VLOOKUP(J4592,location[#All],6,)</f>
        <v>West</v>
      </c>
    </row>
    <row r="4593" spans="1:15" x14ac:dyDescent="0.25">
      <c r="A4593" t="s">
        <v>3213</v>
      </c>
      <c r="B4593" t="s">
        <v>213</v>
      </c>
      <c r="C4593" s="1">
        <v>42618</v>
      </c>
      <c r="D4593" s="1">
        <v>42619</v>
      </c>
      <c r="E4593" t="s">
        <v>44</v>
      </c>
      <c r="F4593">
        <v>436</v>
      </c>
      <c r="G4593">
        <v>2</v>
      </c>
      <c r="H4593">
        <v>0</v>
      </c>
      <c r="I4593">
        <v>17876</v>
      </c>
      <c r="J4593" s="1" t="str">
        <f>INDEX(location!A:A,MATCH('Tabela Total'!A4593,location!A:A,0))</f>
        <v>CA-2016-151372</v>
      </c>
      <c r="K4593" s="1" t="str">
        <f>VLOOKUP(J4593,location[#All],2,FALSE)</f>
        <v>United States</v>
      </c>
      <c r="L4593" t="str">
        <f>VLOOKUP(J4593,location[#All],3,)</f>
        <v>Redondo Beach</v>
      </c>
      <c r="M4593" t="str">
        <f>VLOOKUP(J4593,location[#All],4,)</f>
        <v>California</v>
      </c>
      <c r="N4593">
        <f>VLOOKUP(J4593,location[#All],5,)</f>
        <v>90278</v>
      </c>
      <c r="O4593" t="str">
        <f>VLOOKUP(J4593,location[#All],6,)</f>
        <v>West</v>
      </c>
    </row>
    <row r="4594" spans="1:15" x14ac:dyDescent="0.25">
      <c r="A4594" t="s">
        <v>3336</v>
      </c>
      <c r="B4594" t="s">
        <v>213</v>
      </c>
      <c r="C4594" s="1">
        <v>42679</v>
      </c>
      <c r="D4594" s="1">
        <v>42682</v>
      </c>
      <c r="E4594" t="s">
        <v>44</v>
      </c>
      <c r="F4594">
        <v>53248</v>
      </c>
      <c r="G4594">
        <v>2</v>
      </c>
      <c r="H4594">
        <v>2</v>
      </c>
      <c r="I4594">
        <v>19968</v>
      </c>
      <c r="J4594" s="1" t="str">
        <f>INDEX(location!A:A,MATCH('Tabela Total'!A4594,location!A:A,0))</f>
        <v>CA-2016-148908</v>
      </c>
      <c r="K4594" s="1" t="str">
        <f>VLOOKUP(J4594,location[#All],2,FALSE)</f>
        <v>United States</v>
      </c>
      <c r="L4594" t="str">
        <f>VLOOKUP(J4594,location[#All],3,)</f>
        <v>San Francisco</v>
      </c>
      <c r="M4594" t="str">
        <f>VLOOKUP(J4594,location[#All],4,)</f>
        <v>California</v>
      </c>
      <c r="N4594">
        <f>VLOOKUP(J4594,location[#All],5,)</f>
        <v>94109</v>
      </c>
      <c r="O4594" t="str">
        <f>VLOOKUP(J4594,location[#All],6,)</f>
        <v>West</v>
      </c>
    </row>
    <row r="4595" spans="1:15" x14ac:dyDescent="0.25">
      <c r="A4595" t="s">
        <v>5643</v>
      </c>
      <c r="B4595" t="s">
        <v>213</v>
      </c>
      <c r="C4595" s="1">
        <v>42032</v>
      </c>
      <c r="D4595" s="1">
        <v>42035</v>
      </c>
      <c r="E4595" t="s">
        <v>10</v>
      </c>
      <c r="F4595">
        <v>4297644</v>
      </c>
      <c r="G4595">
        <v>13</v>
      </c>
      <c r="H4595">
        <v>4</v>
      </c>
      <c r="I4595">
        <v>-18623124</v>
      </c>
      <c r="J4595" s="1" t="str">
        <f>INDEX(location!A:A,MATCH('Tabela Total'!A4595,location!A:A,0))</f>
        <v>CA-2015-116638</v>
      </c>
      <c r="K4595" s="1" t="str">
        <f>VLOOKUP(J4595,location[#All],2,FALSE)</f>
        <v>United States</v>
      </c>
      <c r="L4595" t="str">
        <f>VLOOKUP(J4595,location[#All],3,)</f>
        <v>Concord</v>
      </c>
      <c r="M4595" t="str">
        <f>VLOOKUP(J4595,location[#All],4,)</f>
        <v>North Carolina</v>
      </c>
      <c r="N4595">
        <f>VLOOKUP(J4595,location[#All],5,)</f>
        <v>28027</v>
      </c>
      <c r="O4595" t="str">
        <f>VLOOKUP(J4595,location[#All],6,)</f>
        <v>South</v>
      </c>
    </row>
    <row r="4596" spans="1:15" x14ac:dyDescent="0.25">
      <c r="A4596" t="s">
        <v>1045</v>
      </c>
      <c r="B4596" t="s">
        <v>1046</v>
      </c>
      <c r="C4596" s="1">
        <v>42149</v>
      </c>
      <c r="D4596" s="1">
        <v>42153</v>
      </c>
      <c r="E4596" t="s">
        <v>15</v>
      </c>
      <c r="F4596">
        <v>845728</v>
      </c>
      <c r="G4596">
        <v>13</v>
      </c>
      <c r="H4596">
        <v>2</v>
      </c>
      <c r="I4596">
        <v>845728</v>
      </c>
      <c r="J4596" s="1" t="str">
        <f>INDEX(location!A:A,MATCH('Tabela Total'!A4596,location!A:A,0))</f>
        <v>CA-2015-138898</v>
      </c>
      <c r="K4596" s="1" t="str">
        <f>VLOOKUP(J4596,location[#All],2,FALSE)</f>
        <v>United States</v>
      </c>
      <c r="L4596" t="str">
        <f>VLOOKUP(J4596,location[#All],3,)</f>
        <v>Pueblo</v>
      </c>
      <c r="M4596" t="str">
        <f>VLOOKUP(J4596,location[#All],4,)</f>
        <v>Colorado</v>
      </c>
      <c r="N4596">
        <f>VLOOKUP(J4596,location[#All],5,)</f>
        <v>81001</v>
      </c>
      <c r="O4596" t="str">
        <f>VLOOKUP(J4596,location[#All],6,)</f>
        <v>West</v>
      </c>
    </row>
    <row r="4597" spans="1:15" x14ac:dyDescent="0.25">
      <c r="A4597" t="s">
        <v>2200</v>
      </c>
      <c r="B4597" t="s">
        <v>1046</v>
      </c>
      <c r="C4597" s="1">
        <v>42695</v>
      </c>
      <c r="D4597" s="1">
        <v>42700</v>
      </c>
      <c r="E4597" t="s">
        <v>15</v>
      </c>
      <c r="F4597">
        <v>195136</v>
      </c>
      <c r="G4597">
        <v>4</v>
      </c>
      <c r="H4597">
        <v>2</v>
      </c>
      <c r="I4597">
        <v>-12196</v>
      </c>
      <c r="J4597" s="1" t="str">
        <f>INDEX(location!A:A,MATCH('Tabela Total'!A4597,location!A:A,0))</f>
        <v>US-2016-114293</v>
      </c>
      <c r="K4597" s="1" t="str">
        <f>VLOOKUP(J4597,location[#All],2,FALSE)</f>
        <v>United States</v>
      </c>
      <c r="L4597" t="str">
        <f>VLOOKUP(J4597,location[#All],3,)</f>
        <v>Gresham</v>
      </c>
      <c r="M4597" t="str">
        <f>VLOOKUP(J4597,location[#All],4,)</f>
        <v>Oregon</v>
      </c>
      <c r="N4597">
        <f>VLOOKUP(J4597,location[#All],5,)</f>
        <v>97030</v>
      </c>
      <c r="O4597" t="str">
        <f>VLOOKUP(J4597,location[#All],6,)</f>
        <v>West</v>
      </c>
    </row>
    <row r="4598" spans="1:15" x14ac:dyDescent="0.25">
      <c r="A4598" t="s">
        <v>4048</v>
      </c>
      <c r="B4598" t="s">
        <v>1046</v>
      </c>
      <c r="C4598" s="1">
        <v>42309</v>
      </c>
      <c r="D4598" s="1">
        <v>42311</v>
      </c>
      <c r="E4598" t="s">
        <v>10</v>
      </c>
      <c r="F4598">
        <v>327564</v>
      </c>
      <c r="G4598">
        <v>4</v>
      </c>
      <c r="H4598">
        <v>1</v>
      </c>
      <c r="I4598">
        <v>218376</v>
      </c>
      <c r="J4598" s="1" t="str">
        <f>INDEX(location!A:A,MATCH('Tabela Total'!A4598,location!A:A,0))</f>
        <v>CA-2015-126739</v>
      </c>
      <c r="K4598" s="1" t="str">
        <f>VLOOKUP(J4598,location[#All],2,FALSE)</f>
        <v>United States</v>
      </c>
      <c r="L4598" t="str">
        <f>VLOOKUP(J4598,location[#All],3,)</f>
        <v>New York City</v>
      </c>
      <c r="M4598" t="str">
        <f>VLOOKUP(J4598,location[#All],4,)</f>
        <v>New York</v>
      </c>
      <c r="N4598">
        <f>VLOOKUP(J4598,location[#All],5,)</f>
        <v>10035</v>
      </c>
      <c r="O4598" t="str">
        <f>VLOOKUP(J4598,location[#All],6,)</f>
        <v>East</v>
      </c>
    </row>
    <row r="4599" spans="1:15" x14ac:dyDescent="0.25">
      <c r="A4599" t="s">
        <v>5460</v>
      </c>
      <c r="B4599" t="s">
        <v>1046</v>
      </c>
      <c r="C4599" s="1">
        <v>42465</v>
      </c>
      <c r="D4599" s="1">
        <v>42469</v>
      </c>
      <c r="E4599" t="s">
        <v>15</v>
      </c>
      <c r="F4599">
        <v>118782</v>
      </c>
      <c r="G4599">
        <v>3</v>
      </c>
      <c r="H4599">
        <v>4</v>
      </c>
      <c r="I4599">
        <v>-277158</v>
      </c>
      <c r="J4599" s="1" t="str">
        <f>INDEX(location!A:A,MATCH('Tabela Total'!A4599,location!A:A,0))</f>
        <v>CA-2016-161907</v>
      </c>
      <c r="K4599" s="1" t="str">
        <f>VLOOKUP(J4599,location[#All],2,FALSE)</f>
        <v>United States</v>
      </c>
      <c r="L4599" t="str">
        <f>VLOOKUP(J4599,location[#All],3,)</f>
        <v>Philadelphia</v>
      </c>
      <c r="M4599" t="str">
        <f>VLOOKUP(J4599,location[#All],4,)</f>
        <v>Pennsylvania</v>
      </c>
      <c r="N4599">
        <f>VLOOKUP(J4599,location[#All],5,)</f>
        <v>19140</v>
      </c>
      <c r="O4599" t="str">
        <f>VLOOKUP(J4599,location[#All],6,)</f>
        <v>East</v>
      </c>
    </row>
    <row r="4600" spans="1:15" x14ac:dyDescent="0.25">
      <c r="A4600" t="s">
        <v>5460</v>
      </c>
      <c r="B4600" t="s">
        <v>1046</v>
      </c>
      <c r="C4600" s="1">
        <v>42465</v>
      </c>
      <c r="D4600" s="1">
        <v>42469</v>
      </c>
      <c r="E4600" t="s">
        <v>15</v>
      </c>
      <c r="F4600">
        <v>769184</v>
      </c>
      <c r="G4600">
        <v>4</v>
      </c>
      <c r="H4600">
        <v>2</v>
      </c>
      <c r="I4600">
        <v>-1634516</v>
      </c>
      <c r="J4600" s="1" t="str">
        <f>INDEX(location!A:A,MATCH('Tabela Total'!A4600,location!A:A,0))</f>
        <v>CA-2016-161907</v>
      </c>
      <c r="K4600" s="1" t="str">
        <f>VLOOKUP(J4600,location[#All],2,FALSE)</f>
        <v>United States</v>
      </c>
      <c r="L4600" t="str">
        <f>VLOOKUP(J4600,location[#All],3,)</f>
        <v>Philadelphia</v>
      </c>
      <c r="M4600" t="str">
        <f>VLOOKUP(J4600,location[#All],4,)</f>
        <v>Pennsylvania</v>
      </c>
      <c r="N4600">
        <f>VLOOKUP(J4600,location[#All],5,)</f>
        <v>19140</v>
      </c>
      <c r="O4600" t="str">
        <f>VLOOKUP(J4600,location[#All],6,)</f>
        <v>East</v>
      </c>
    </row>
    <row r="4601" spans="1:15" x14ac:dyDescent="0.25">
      <c r="A4601" t="s">
        <v>881</v>
      </c>
      <c r="B4601" t="s">
        <v>882</v>
      </c>
      <c r="C4601" s="1">
        <v>42168</v>
      </c>
      <c r="D4601" s="1">
        <v>42169</v>
      </c>
      <c r="E4601" t="s">
        <v>44</v>
      </c>
      <c r="F4601">
        <v>36624</v>
      </c>
      <c r="G4601">
        <v>3</v>
      </c>
      <c r="H4601">
        <v>2</v>
      </c>
      <c r="I4601">
        <v>13734</v>
      </c>
      <c r="J4601" s="1" t="str">
        <f>INDEX(location!A:A,MATCH('Tabela Total'!A4601,location!A:A,0))</f>
        <v>CA-2015-127418</v>
      </c>
      <c r="K4601" s="1" t="str">
        <f>VLOOKUP(J4601,location[#All],2,FALSE)</f>
        <v>United States</v>
      </c>
      <c r="L4601" t="str">
        <f>VLOOKUP(J4601,location[#All],3,)</f>
        <v>Los Angeles</v>
      </c>
      <c r="M4601" t="str">
        <f>VLOOKUP(J4601,location[#All],4,)</f>
        <v>California</v>
      </c>
      <c r="N4601">
        <f>VLOOKUP(J4601,location[#All],5,)</f>
        <v>90004</v>
      </c>
      <c r="O4601" t="str">
        <f>VLOOKUP(J4601,location[#All],6,)</f>
        <v>West</v>
      </c>
    </row>
    <row r="4602" spans="1:15" x14ac:dyDescent="0.25">
      <c r="A4602" t="s">
        <v>2035</v>
      </c>
      <c r="B4602" t="s">
        <v>882</v>
      </c>
      <c r="C4602" s="1">
        <v>42616</v>
      </c>
      <c r="D4602" s="1">
        <v>42623</v>
      </c>
      <c r="E4602" t="s">
        <v>15</v>
      </c>
      <c r="F4602">
        <v>545</v>
      </c>
      <c r="G4602">
        <v>5</v>
      </c>
      <c r="H4602">
        <v>0</v>
      </c>
      <c r="I4602">
        <v>1417</v>
      </c>
      <c r="J4602" s="1" t="str">
        <f>INDEX(location!A:A,MATCH('Tabela Total'!A4602,location!A:A,0))</f>
        <v>CA-2016-163986</v>
      </c>
      <c r="K4602" s="1" t="str">
        <f>VLOOKUP(J4602,location[#All],2,FALSE)</f>
        <v>United States</v>
      </c>
      <c r="L4602" t="str">
        <f>VLOOKUP(J4602,location[#All],3,)</f>
        <v>Waukesha</v>
      </c>
      <c r="M4602" t="str">
        <f>VLOOKUP(J4602,location[#All],4,)</f>
        <v>Wisconsin</v>
      </c>
      <c r="N4602">
        <f>VLOOKUP(J4602,location[#All],5,)</f>
        <v>53186</v>
      </c>
      <c r="O4602" t="str">
        <f>VLOOKUP(J4602,location[#All],6,)</f>
        <v>Central</v>
      </c>
    </row>
    <row r="4603" spans="1:15" x14ac:dyDescent="0.25">
      <c r="A4603" t="s">
        <v>4002</v>
      </c>
      <c r="B4603" t="s">
        <v>882</v>
      </c>
      <c r="C4603" s="1">
        <v>42068</v>
      </c>
      <c r="D4603" s="1">
        <v>42073</v>
      </c>
      <c r="E4603" t="s">
        <v>15</v>
      </c>
      <c r="F4603">
        <v>7104</v>
      </c>
      <c r="G4603">
        <v>6</v>
      </c>
      <c r="H4603">
        <v>2</v>
      </c>
      <c r="I4603">
        <v>24864</v>
      </c>
      <c r="J4603" s="1" t="str">
        <f>INDEX(location!A:A,MATCH('Tabela Total'!A4603,location!A:A,0))</f>
        <v>CA-2015-151785</v>
      </c>
      <c r="K4603" s="1" t="str">
        <f>VLOOKUP(J4603,location[#All],2,FALSE)</f>
        <v>United States</v>
      </c>
      <c r="L4603" t="str">
        <f>VLOOKUP(J4603,location[#All],3,)</f>
        <v>Chicago</v>
      </c>
      <c r="M4603" t="str">
        <f>VLOOKUP(J4603,location[#All],4,)</f>
        <v>Illinois</v>
      </c>
      <c r="N4603">
        <f>VLOOKUP(J4603,location[#All],5,)</f>
        <v>60623</v>
      </c>
      <c r="O4603" t="str">
        <f>VLOOKUP(J4603,location[#All],6,)</f>
        <v>Central</v>
      </c>
    </row>
    <row r="4604" spans="1:15" x14ac:dyDescent="0.25">
      <c r="A4604" t="s">
        <v>4841</v>
      </c>
      <c r="B4604" t="s">
        <v>882</v>
      </c>
      <c r="C4604" s="1">
        <v>42275</v>
      </c>
      <c r="D4604" s="1">
        <v>42280</v>
      </c>
      <c r="E4604" t="s">
        <v>10</v>
      </c>
      <c r="F4604">
        <v>29352</v>
      </c>
      <c r="G4604">
        <v>6</v>
      </c>
      <c r="H4604">
        <v>0</v>
      </c>
      <c r="I4604">
        <v>763152</v>
      </c>
      <c r="J4604" s="1" t="str">
        <f>INDEX(location!A:A,MATCH('Tabela Total'!A4604,location!A:A,0))</f>
        <v>CA-2015-120915</v>
      </c>
      <c r="K4604" s="1" t="str">
        <f>VLOOKUP(J4604,location[#All],2,FALSE)</f>
        <v>United States</v>
      </c>
      <c r="L4604" t="str">
        <f>VLOOKUP(J4604,location[#All],3,)</f>
        <v>New York City</v>
      </c>
      <c r="M4604" t="str">
        <f>VLOOKUP(J4604,location[#All],4,)</f>
        <v>New York</v>
      </c>
      <c r="N4604">
        <f>VLOOKUP(J4604,location[#All],5,)</f>
        <v>10035</v>
      </c>
      <c r="O4604" t="str">
        <f>VLOOKUP(J4604,location[#All],6,)</f>
        <v>East</v>
      </c>
    </row>
    <row r="4605" spans="1:15" x14ac:dyDescent="0.25">
      <c r="A4605" t="s">
        <v>4841</v>
      </c>
      <c r="B4605" t="s">
        <v>882</v>
      </c>
      <c r="C4605" s="1">
        <v>42275</v>
      </c>
      <c r="D4605" s="1">
        <v>42280</v>
      </c>
      <c r="E4605" t="s">
        <v>10</v>
      </c>
      <c r="F4605">
        <v>30798</v>
      </c>
      <c r="G4605">
        <v>2</v>
      </c>
      <c r="H4605">
        <v>0</v>
      </c>
      <c r="I4605">
        <v>893142</v>
      </c>
      <c r="J4605" s="1" t="str">
        <f>INDEX(location!A:A,MATCH('Tabela Total'!A4605,location!A:A,0))</f>
        <v>CA-2015-120915</v>
      </c>
      <c r="K4605" s="1" t="str">
        <f>VLOOKUP(J4605,location[#All],2,FALSE)</f>
        <v>United States</v>
      </c>
      <c r="L4605" t="str">
        <f>VLOOKUP(J4605,location[#All],3,)</f>
        <v>New York City</v>
      </c>
      <c r="M4605" t="str">
        <f>VLOOKUP(J4605,location[#All],4,)</f>
        <v>New York</v>
      </c>
      <c r="N4605">
        <f>VLOOKUP(J4605,location[#All],5,)</f>
        <v>10035</v>
      </c>
      <c r="O4605" t="str">
        <f>VLOOKUP(J4605,location[#All],6,)</f>
        <v>East</v>
      </c>
    </row>
    <row r="4606" spans="1:15" x14ac:dyDescent="0.25">
      <c r="A4606" t="s">
        <v>5701</v>
      </c>
      <c r="B4606" t="s">
        <v>882</v>
      </c>
      <c r="C4606" s="1">
        <v>42537</v>
      </c>
      <c r="D4606" s="1">
        <v>42543</v>
      </c>
      <c r="E4606" t="s">
        <v>15</v>
      </c>
      <c r="F4606">
        <v>945</v>
      </c>
      <c r="G4606">
        <v>3</v>
      </c>
      <c r="H4606">
        <v>0</v>
      </c>
      <c r="I4606">
        <v>4536</v>
      </c>
      <c r="J4606" s="1" t="str">
        <f>INDEX(location!A:A,MATCH('Tabela Total'!A4606,location!A:A,0))</f>
        <v>CA-2016-137127</v>
      </c>
      <c r="K4606" s="1" t="str">
        <f>VLOOKUP(J4606,location[#All],2,FALSE)</f>
        <v>United States</v>
      </c>
      <c r="L4606" t="str">
        <f>VLOOKUP(J4606,location[#All],3,)</f>
        <v>Newark</v>
      </c>
      <c r="M4606" t="str">
        <f>VLOOKUP(J4606,location[#All],4,)</f>
        <v>Delaware</v>
      </c>
      <c r="N4606">
        <f>VLOOKUP(J4606,location[#All],5,)</f>
        <v>19711</v>
      </c>
      <c r="O4606" t="str">
        <f>VLOOKUP(J4606,location[#All],6,)</f>
        <v>East</v>
      </c>
    </row>
    <row r="4607" spans="1:15" x14ac:dyDescent="0.25">
      <c r="A4607" t="s">
        <v>797</v>
      </c>
      <c r="B4607" t="s">
        <v>798</v>
      </c>
      <c r="C4607" s="1">
        <v>42282</v>
      </c>
      <c r="D4607" s="1">
        <v>42286</v>
      </c>
      <c r="E4607" t="s">
        <v>15</v>
      </c>
      <c r="F4607">
        <v>462</v>
      </c>
      <c r="G4607">
        <v>4</v>
      </c>
      <c r="H4607">
        <v>0</v>
      </c>
      <c r="I4607">
        <v>12936</v>
      </c>
      <c r="J4607" s="1" t="str">
        <f>INDEX(location!A:A,MATCH('Tabela Total'!A4607,location!A:A,0))</f>
        <v>CA-2015-115091</v>
      </c>
      <c r="K4607" s="1" t="str">
        <f>VLOOKUP(J4607,location[#All],2,FALSE)</f>
        <v>United States</v>
      </c>
      <c r="L4607" t="str">
        <f>VLOOKUP(J4607,location[#All],3,)</f>
        <v>Springfield</v>
      </c>
      <c r="M4607" t="str">
        <f>VLOOKUP(J4607,location[#All],4,)</f>
        <v>Virginia</v>
      </c>
      <c r="N4607">
        <f>VLOOKUP(J4607,location[#All],5,)</f>
        <v>22153</v>
      </c>
      <c r="O4607" t="str">
        <f>VLOOKUP(J4607,location[#All],6,)</f>
        <v>South</v>
      </c>
    </row>
    <row r="4608" spans="1:15" x14ac:dyDescent="0.25">
      <c r="A4608" t="s">
        <v>797</v>
      </c>
      <c r="B4608" t="s">
        <v>798</v>
      </c>
      <c r="C4608" s="1">
        <v>42282</v>
      </c>
      <c r="D4608" s="1">
        <v>42286</v>
      </c>
      <c r="E4608" t="s">
        <v>15</v>
      </c>
      <c r="F4608">
        <v>2884</v>
      </c>
      <c r="G4608">
        <v>2</v>
      </c>
      <c r="H4608">
        <v>0</v>
      </c>
      <c r="I4608">
        <v>95172</v>
      </c>
      <c r="J4608" s="1" t="str">
        <f>INDEX(location!A:A,MATCH('Tabela Total'!A4608,location!A:A,0))</f>
        <v>CA-2015-115091</v>
      </c>
      <c r="K4608" s="1" t="str">
        <f>VLOOKUP(J4608,location[#All],2,FALSE)</f>
        <v>United States</v>
      </c>
      <c r="L4608" t="str">
        <f>VLOOKUP(J4608,location[#All],3,)</f>
        <v>Springfield</v>
      </c>
      <c r="M4608" t="str">
        <f>VLOOKUP(J4608,location[#All],4,)</f>
        <v>Virginia</v>
      </c>
      <c r="N4608">
        <f>VLOOKUP(J4608,location[#All],5,)</f>
        <v>22153</v>
      </c>
      <c r="O4608" t="str">
        <f>VLOOKUP(J4608,location[#All],6,)</f>
        <v>South</v>
      </c>
    </row>
    <row r="4609" spans="1:15" x14ac:dyDescent="0.25">
      <c r="A4609" t="s">
        <v>2592</v>
      </c>
      <c r="B4609" t="s">
        <v>798</v>
      </c>
      <c r="C4609" s="1">
        <v>42346</v>
      </c>
      <c r="D4609" s="1">
        <v>42348</v>
      </c>
      <c r="E4609" t="s">
        <v>10</v>
      </c>
      <c r="F4609">
        <v>11996</v>
      </c>
      <c r="G4609">
        <v>5</v>
      </c>
      <c r="H4609">
        <v>2</v>
      </c>
      <c r="I4609">
        <v>11996</v>
      </c>
      <c r="J4609" s="1" t="str">
        <f>INDEX(location!A:A,MATCH('Tabela Total'!A4609,location!A:A,0))</f>
        <v>CA-2015-103205</v>
      </c>
      <c r="K4609" s="1" t="str">
        <f>VLOOKUP(J4609,location[#All],2,FALSE)</f>
        <v>United States</v>
      </c>
      <c r="L4609" t="str">
        <f>VLOOKUP(J4609,location[#All],3,)</f>
        <v>Houston</v>
      </c>
      <c r="M4609" t="str">
        <f>VLOOKUP(J4609,location[#All],4,)</f>
        <v>Texas</v>
      </c>
      <c r="N4609">
        <f>VLOOKUP(J4609,location[#All],5,)</f>
        <v>77036</v>
      </c>
      <c r="O4609" t="str">
        <f>VLOOKUP(J4609,location[#All],6,)</f>
        <v>Central</v>
      </c>
    </row>
    <row r="4610" spans="1:15" x14ac:dyDescent="0.25">
      <c r="A4610" t="s">
        <v>1365</v>
      </c>
      <c r="B4610" t="s">
        <v>1366</v>
      </c>
      <c r="C4610" s="1">
        <v>43038</v>
      </c>
      <c r="D4610" s="1">
        <v>43044</v>
      </c>
      <c r="E4610" t="s">
        <v>15</v>
      </c>
      <c r="F4610">
        <v>4386</v>
      </c>
      <c r="G4610">
        <v>6</v>
      </c>
      <c r="H4610">
        <v>0</v>
      </c>
      <c r="I4610">
        <v>206142</v>
      </c>
      <c r="J4610" s="1" t="str">
        <f>INDEX(location!A:A,MATCH('Tabela Total'!A4610,location!A:A,0))</f>
        <v>CA-2017-123491</v>
      </c>
      <c r="K4610" s="1" t="str">
        <f>VLOOKUP(J4610,location[#All],2,FALSE)</f>
        <v>United States</v>
      </c>
      <c r="L4610" t="str">
        <f>VLOOKUP(J4610,location[#All],3,)</f>
        <v>San Francisco</v>
      </c>
      <c r="M4610" t="str">
        <f>VLOOKUP(J4610,location[#All],4,)</f>
        <v>California</v>
      </c>
      <c r="N4610">
        <f>VLOOKUP(J4610,location[#All],5,)</f>
        <v>94122</v>
      </c>
      <c r="O4610" t="str">
        <f>VLOOKUP(J4610,location[#All],6,)</f>
        <v>West</v>
      </c>
    </row>
    <row r="4611" spans="1:15" x14ac:dyDescent="0.25">
      <c r="A4611" t="s">
        <v>1365</v>
      </c>
      <c r="B4611" t="s">
        <v>1366</v>
      </c>
      <c r="C4611" s="1">
        <v>43038</v>
      </c>
      <c r="D4611" s="1">
        <v>43044</v>
      </c>
      <c r="E4611" t="s">
        <v>15</v>
      </c>
      <c r="F4611">
        <v>14848</v>
      </c>
      <c r="G4611">
        <v>2</v>
      </c>
      <c r="H4611">
        <v>2</v>
      </c>
      <c r="I4611">
        <v>16704</v>
      </c>
      <c r="J4611" s="1" t="str">
        <f>INDEX(location!A:A,MATCH('Tabela Total'!A4611,location!A:A,0))</f>
        <v>CA-2017-123491</v>
      </c>
      <c r="K4611" s="1" t="str">
        <f>VLOOKUP(J4611,location[#All],2,FALSE)</f>
        <v>United States</v>
      </c>
      <c r="L4611" t="str">
        <f>VLOOKUP(J4611,location[#All],3,)</f>
        <v>San Francisco</v>
      </c>
      <c r="M4611" t="str">
        <f>VLOOKUP(J4611,location[#All],4,)</f>
        <v>California</v>
      </c>
      <c r="N4611">
        <f>VLOOKUP(J4611,location[#All],5,)</f>
        <v>94122</v>
      </c>
      <c r="O4611" t="str">
        <f>VLOOKUP(J4611,location[#All],6,)</f>
        <v>West</v>
      </c>
    </row>
    <row r="4612" spans="1:15" x14ac:dyDescent="0.25">
      <c r="A4612" t="s">
        <v>1365</v>
      </c>
      <c r="B4612" t="s">
        <v>1366</v>
      </c>
      <c r="C4612" s="1">
        <v>43038</v>
      </c>
      <c r="D4612" s="1">
        <v>43044</v>
      </c>
      <c r="E4612" t="s">
        <v>15</v>
      </c>
      <c r="F4612">
        <v>742</v>
      </c>
      <c r="G4612">
        <v>2</v>
      </c>
      <c r="H4612">
        <v>0</v>
      </c>
      <c r="I4612">
        <v>371</v>
      </c>
      <c r="J4612" s="1" t="str">
        <f>INDEX(location!A:A,MATCH('Tabela Total'!A4612,location!A:A,0))</f>
        <v>CA-2017-123491</v>
      </c>
      <c r="K4612" s="1" t="str">
        <f>VLOOKUP(J4612,location[#All],2,FALSE)</f>
        <v>United States</v>
      </c>
      <c r="L4612" t="str">
        <f>VLOOKUP(J4612,location[#All],3,)</f>
        <v>San Francisco</v>
      </c>
      <c r="M4612" t="str">
        <f>VLOOKUP(J4612,location[#All],4,)</f>
        <v>California</v>
      </c>
      <c r="N4612">
        <f>VLOOKUP(J4612,location[#All],5,)</f>
        <v>94122</v>
      </c>
      <c r="O4612" t="str">
        <f>VLOOKUP(J4612,location[#All],6,)</f>
        <v>West</v>
      </c>
    </row>
    <row r="4613" spans="1:15" x14ac:dyDescent="0.25">
      <c r="A4613" t="s">
        <v>1365</v>
      </c>
      <c r="B4613" t="s">
        <v>1366</v>
      </c>
      <c r="C4613" s="1">
        <v>43038</v>
      </c>
      <c r="D4613" s="1">
        <v>43044</v>
      </c>
      <c r="E4613" t="s">
        <v>15</v>
      </c>
      <c r="F4613">
        <v>71992</v>
      </c>
      <c r="G4613">
        <v>1</v>
      </c>
      <c r="H4613">
        <v>2</v>
      </c>
      <c r="I4613">
        <v>-8999</v>
      </c>
      <c r="J4613" s="1" t="str">
        <f>INDEX(location!A:A,MATCH('Tabela Total'!A4613,location!A:A,0))</f>
        <v>CA-2017-123491</v>
      </c>
      <c r="K4613" s="1" t="str">
        <f>VLOOKUP(J4613,location[#All],2,FALSE)</f>
        <v>United States</v>
      </c>
      <c r="L4613" t="str">
        <f>VLOOKUP(J4613,location[#All],3,)</f>
        <v>San Francisco</v>
      </c>
      <c r="M4613" t="str">
        <f>VLOOKUP(J4613,location[#All],4,)</f>
        <v>California</v>
      </c>
      <c r="N4613">
        <f>VLOOKUP(J4613,location[#All],5,)</f>
        <v>94122</v>
      </c>
      <c r="O4613" t="str">
        <f>VLOOKUP(J4613,location[#All],6,)</f>
        <v>West</v>
      </c>
    </row>
    <row r="4614" spans="1:15" x14ac:dyDescent="0.25">
      <c r="A4614" t="s">
        <v>1365</v>
      </c>
      <c r="B4614" t="s">
        <v>1366</v>
      </c>
      <c r="C4614" s="1">
        <v>43038</v>
      </c>
      <c r="D4614" s="1">
        <v>43044</v>
      </c>
      <c r="E4614" t="s">
        <v>15</v>
      </c>
      <c r="F4614">
        <v>199</v>
      </c>
      <c r="G4614">
        <v>5</v>
      </c>
      <c r="H4614">
        <v>0</v>
      </c>
      <c r="I4614">
        <v>6567</v>
      </c>
      <c r="J4614" s="1" t="str">
        <f>INDEX(location!A:A,MATCH('Tabela Total'!A4614,location!A:A,0))</f>
        <v>CA-2017-123491</v>
      </c>
      <c r="K4614" s="1" t="str">
        <f>VLOOKUP(J4614,location[#All],2,FALSE)</f>
        <v>United States</v>
      </c>
      <c r="L4614" t="str">
        <f>VLOOKUP(J4614,location[#All],3,)</f>
        <v>San Francisco</v>
      </c>
      <c r="M4614" t="str">
        <f>VLOOKUP(J4614,location[#All],4,)</f>
        <v>California</v>
      </c>
      <c r="N4614">
        <f>VLOOKUP(J4614,location[#All],5,)</f>
        <v>94122</v>
      </c>
      <c r="O4614" t="str">
        <f>VLOOKUP(J4614,location[#All],6,)</f>
        <v>West</v>
      </c>
    </row>
    <row r="4615" spans="1:15" x14ac:dyDescent="0.25">
      <c r="A4615" t="s">
        <v>1365</v>
      </c>
      <c r="B4615" t="s">
        <v>1366</v>
      </c>
      <c r="C4615" s="1">
        <v>43038</v>
      </c>
      <c r="D4615" s="1">
        <v>43044</v>
      </c>
      <c r="E4615" t="s">
        <v>15</v>
      </c>
      <c r="F4615">
        <v>170212</v>
      </c>
      <c r="G4615">
        <v>14</v>
      </c>
      <c r="H4615">
        <v>0</v>
      </c>
      <c r="I4615">
        <v>510636</v>
      </c>
      <c r="J4615" s="1" t="str">
        <f>INDEX(location!A:A,MATCH('Tabela Total'!A4615,location!A:A,0))</f>
        <v>CA-2017-123491</v>
      </c>
      <c r="K4615" s="1" t="str">
        <f>VLOOKUP(J4615,location[#All],2,FALSE)</f>
        <v>United States</v>
      </c>
      <c r="L4615" t="str">
        <f>VLOOKUP(J4615,location[#All],3,)</f>
        <v>San Francisco</v>
      </c>
      <c r="M4615" t="str">
        <f>VLOOKUP(J4615,location[#All],4,)</f>
        <v>California</v>
      </c>
      <c r="N4615">
        <f>VLOOKUP(J4615,location[#All],5,)</f>
        <v>94122</v>
      </c>
      <c r="O4615" t="str">
        <f>VLOOKUP(J4615,location[#All],6,)</f>
        <v>West</v>
      </c>
    </row>
    <row r="4616" spans="1:15" x14ac:dyDescent="0.25">
      <c r="A4616" t="s">
        <v>3923</v>
      </c>
      <c r="B4616" t="s">
        <v>1366</v>
      </c>
      <c r="C4616" s="1">
        <v>42328</v>
      </c>
      <c r="D4616" s="1">
        <v>42334</v>
      </c>
      <c r="E4616" t="s">
        <v>15</v>
      </c>
      <c r="F4616">
        <v>63824</v>
      </c>
      <c r="G4616">
        <v>2</v>
      </c>
      <c r="H4616">
        <v>2</v>
      </c>
      <c r="I4616">
        <v>95736</v>
      </c>
      <c r="J4616" s="1" t="str">
        <f>INDEX(location!A:A,MATCH('Tabela Total'!A4616,location!A:A,0))</f>
        <v>CA-2015-116484</v>
      </c>
      <c r="K4616" s="1" t="str">
        <f>VLOOKUP(J4616,location[#All],2,FALSE)</f>
        <v>United States</v>
      </c>
      <c r="L4616" t="str">
        <f>VLOOKUP(J4616,location[#All],3,)</f>
        <v>Marion</v>
      </c>
      <c r="M4616" t="str">
        <f>VLOOKUP(J4616,location[#All],4,)</f>
        <v>Ohio</v>
      </c>
      <c r="N4616">
        <f>VLOOKUP(J4616,location[#All],5,)</f>
        <v>43302</v>
      </c>
      <c r="O4616" t="str">
        <f>VLOOKUP(J4616,location[#All],6,)</f>
        <v>East</v>
      </c>
    </row>
    <row r="4617" spans="1:15" x14ac:dyDescent="0.25">
      <c r="A4617" t="s">
        <v>3923</v>
      </c>
      <c r="B4617" t="s">
        <v>1366</v>
      </c>
      <c r="C4617" s="1">
        <v>42328</v>
      </c>
      <c r="D4617" s="1">
        <v>42334</v>
      </c>
      <c r="E4617" t="s">
        <v>15</v>
      </c>
      <c r="F4617">
        <v>141552</v>
      </c>
      <c r="G4617">
        <v>3</v>
      </c>
      <c r="H4617">
        <v>2</v>
      </c>
      <c r="I4617">
        <v>-26541</v>
      </c>
      <c r="J4617" s="1" t="str">
        <f>INDEX(location!A:A,MATCH('Tabela Total'!A4617,location!A:A,0))</f>
        <v>CA-2015-116484</v>
      </c>
      <c r="K4617" s="1" t="str">
        <f>VLOOKUP(J4617,location[#All],2,FALSE)</f>
        <v>United States</v>
      </c>
      <c r="L4617" t="str">
        <f>VLOOKUP(J4617,location[#All],3,)</f>
        <v>Marion</v>
      </c>
      <c r="M4617" t="str">
        <f>VLOOKUP(J4617,location[#All],4,)</f>
        <v>Ohio</v>
      </c>
      <c r="N4617">
        <f>VLOOKUP(J4617,location[#All],5,)</f>
        <v>43302</v>
      </c>
      <c r="O4617" t="str">
        <f>VLOOKUP(J4617,location[#All],6,)</f>
        <v>East</v>
      </c>
    </row>
    <row r="4618" spans="1:15" x14ac:dyDescent="0.25">
      <c r="A4618" t="s">
        <v>4365</v>
      </c>
      <c r="B4618" t="s">
        <v>1366</v>
      </c>
      <c r="C4618" s="1">
        <v>42644</v>
      </c>
      <c r="D4618" s="1">
        <v>42649</v>
      </c>
      <c r="E4618" t="s">
        <v>10</v>
      </c>
      <c r="F4618">
        <v>5388</v>
      </c>
      <c r="G4618">
        <v>4</v>
      </c>
      <c r="H4618">
        <v>7</v>
      </c>
      <c r="I4618">
        <v>-449</v>
      </c>
      <c r="J4618" s="1" t="str">
        <f>INDEX(location!A:A,MATCH('Tabela Total'!A4618,location!A:A,0))</f>
        <v>CA-2016-116918</v>
      </c>
      <c r="K4618" s="1" t="str">
        <f>VLOOKUP(J4618,location[#All],2,FALSE)</f>
        <v>United States</v>
      </c>
      <c r="L4618" t="str">
        <f>VLOOKUP(J4618,location[#All],3,)</f>
        <v>Hialeah</v>
      </c>
      <c r="M4618" t="str">
        <f>VLOOKUP(J4618,location[#All],4,)</f>
        <v>Florida</v>
      </c>
      <c r="N4618">
        <f>VLOOKUP(J4618,location[#All],5,)</f>
        <v>33012</v>
      </c>
      <c r="O4618" t="str">
        <f>VLOOKUP(J4618,location[#All],6,)</f>
        <v>South</v>
      </c>
    </row>
    <row r="4619" spans="1:15" x14ac:dyDescent="0.25">
      <c r="A4619" t="s">
        <v>4365</v>
      </c>
      <c r="B4619" t="s">
        <v>1366</v>
      </c>
      <c r="C4619" s="1">
        <v>42644</v>
      </c>
      <c r="D4619" s="1">
        <v>42649</v>
      </c>
      <c r="E4619" t="s">
        <v>10</v>
      </c>
      <c r="F4619">
        <v>30976</v>
      </c>
      <c r="G4619">
        <v>8</v>
      </c>
      <c r="H4619">
        <v>2</v>
      </c>
      <c r="I4619">
        <v>50336</v>
      </c>
      <c r="J4619" s="1" t="str">
        <f>INDEX(location!A:A,MATCH('Tabela Total'!A4619,location!A:A,0))</f>
        <v>CA-2016-116918</v>
      </c>
      <c r="K4619" s="1" t="str">
        <f>VLOOKUP(J4619,location[#All],2,FALSE)</f>
        <v>United States</v>
      </c>
      <c r="L4619" t="str">
        <f>VLOOKUP(J4619,location[#All],3,)</f>
        <v>Hialeah</v>
      </c>
      <c r="M4619" t="str">
        <f>VLOOKUP(J4619,location[#All],4,)</f>
        <v>Florida</v>
      </c>
      <c r="N4619">
        <f>VLOOKUP(J4619,location[#All],5,)</f>
        <v>33012</v>
      </c>
      <c r="O4619" t="str">
        <f>VLOOKUP(J4619,location[#All],6,)</f>
        <v>South</v>
      </c>
    </row>
    <row r="4620" spans="1:15" x14ac:dyDescent="0.25">
      <c r="A4620" t="s">
        <v>4693</v>
      </c>
      <c r="B4620" t="s">
        <v>1366</v>
      </c>
      <c r="C4620" s="1">
        <v>42274</v>
      </c>
      <c r="D4620" s="1">
        <v>42279</v>
      </c>
      <c r="E4620" t="s">
        <v>15</v>
      </c>
      <c r="F4620">
        <v>1549</v>
      </c>
      <c r="G4620">
        <v>5</v>
      </c>
      <c r="H4620">
        <v>0</v>
      </c>
      <c r="I4620">
        <v>69705</v>
      </c>
      <c r="J4620" s="1" t="str">
        <f>INDEX(location!A:A,MATCH('Tabela Total'!A4620,location!A:A,0))</f>
        <v>CA-2015-125976</v>
      </c>
      <c r="K4620" s="1" t="str">
        <f>VLOOKUP(J4620,location[#All],2,FALSE)</f>
        <v>United States</v>
      </c>
      <c r="L4620" t="str">
        <f>VLOOKUP(J4620,location[#All],3,)</f>
        <v>Arlington</v>
      </c>
      <c r="M4620" t="str">
        <f>VLOOKUP(J4620,location[#All],4,)</f>
        <v>Virginia</v>
      </c>
      <c r="N4620">
        <f>VLOOKUP(J4620,location[#All],5,)</f>
        <v>22204</v>
      </c>
      <c r="O4620" t="str">
        <f>VLOOKUP(J4620,location[#All],6,)</f>
        <v>South</v>
      </c>
    </row>
    <row r="4621" spans="1:15" x14ac:dyDescent="0.25">
      <c r="A4621" t="s">
        <v>4693</v>
      </c>
      <c r="B4621" t="s">
        <v>1366</v>
      </c>
      <c r="C4621" s="1">
        <v>42274</v>
      </c>
      <c r="D4621" s="1">
        <v>42279</v>
      </c>
      <c r="E4621" t="s">
        <v>15</v>
      </c>
      <c r="F4621">
        <v>187188</v>
      </c>
      <c r="G4621">
        <v>12</v>
      </c>
      <c r="H4621">
        <v>0</v>
      </c>
      <c r="I4621">
        <v>561564</v>
      </c>
      <c r="J4621" s="1" t="str">
        <f>INDEX(location!A:A,MATCH('Tabela Total'!A4621,location!A:A,0))</f>
        <v>CA-2015-125976</v>
      </c>
      <c r="K4621" s="1" t="str">
        <f>VLOOKUP(J4621,location[#All],2,FALSE)</f>
        <v>United States</v>
      </c>
      <c r="L4621" t="str">
        <f>VLOOKUP(J4621,location[#All],3,)</f>
        <v>Arlington</v>
      </c>
      <c r="M4621" t="str">
        <f>VLOOKUP(J4621,location[#All],4,)</f>
        <v>Virginia</v>
      </c>
      <c r="N4621">
        <f>VLOOKUP(J4621,location[#All],5,)</f>
        <v>22204</v>
      </c>
      <c r="O4621" t="str">
        <f>VLOOKUP(J4621,location[#All],6,)</f>
        <v>South</v>
      </c>
    </row>
    <row r="4622" spans="1:15" x14ac:dyDescent="0.25">
      <c r="A4622" t="s">
        <v>5785</v>
      </c>
      <c r="B4622" t="s">
        <v>1366</v>
      </c>
      <c r="C4622" s="1">
        <v>41831</v>
      </c>
      <c r="D4622" s="1">
        <v>41834</v>
      </c>
      <c r="E4622" t="s">
        <v>44</v>
      </c>
      <c r="F4622">
        <v>16485</v>
      </c>
      <c r="G4622">
        <v>3</v>
      </c>
      <c r="H4622">
        <v>0</v>
      </c>
      <c r="I4622">
        <v>478065</v>
      </c>
      <c r="J4622" s="1" t="str">
        <f>INDEX(location!A:A,MATCH('Tabela Total'!A4622,location!A:A,0))</f>
        <v>CA-2014-166555</v>
      </c>
      <c r="K4622" s="1" t="str">
        <f>VLOOKUP(J4622,location[#All],2,FALSE)</f>
        <v>United States</v>
      </c>
      <c r="L4622" t="str">
        <f>VLOOKUP(J4622,location[#All],3,)</f>
        <v>Niagara Falls</v>
      </c>
      <c r="M4622" t="str">
        <f>VLOOKUP(J4622,location[#All],4,)</f>
        <v>New York</v>
      </c>
      <c r="N4622">
        <f>VLOOKUP(J4622,location[#All],5,)</f>
        <v>14304</v>
      </c>
      <c r="O4622" t="str">
        <f>VLOOKUP(J4622,location[#All],6,)</f>
        <v>East</v>
      </c>
    </row>
    <row r="4623" spans="1:15" x14ac:dyDescent="0.25">
      <c r="A4623" t="s">
        <v>3427</v>
      </c>
      <c r="B4623" t="s">
        <v>3428</v>
      </c>
      <c r="C4623" s="1">
        <v>41964</v>
      </c>
      <c r="D4623" s="1">
        <v>41970</v>
      </c>
      <c r="E4623" t="s">
        <v>15</v>
      </c>
      <c r="F4623">
        <v>1632</v>
      </c>
      <c r="G4623">
        <v>1</v>
      </c>
      <c r="H4623">
        <v>2</v>
      </c>
      <c r="I4623">
        <v>5508</v>
      </c>
      <c r="J4623" s="1" t="str">
        <f>INDEX(location!A:A,MATCH('Tabela Total'!A4623,location!A:A,0))</f>
        <v>US-2014-168501</v>
      </c>
      <c r="K4623" s="1" t="str">
        <f>VLOOKUP(J4623,location[#All],2,FALSE)</f>
        <v>United States</v>
      </c>
      <c r="L4623" t="str">
        <f>VLOOKUP(J4623,location[#All],3,)</f>
        <v>Dallas</v>
      </c>
      <c r="M4623" t="str">
        <f>VLOOKUP(J4623,location[#All],4,)</f>
        <v>Texas</v>
      </c>
      <c r="N4623">
        <f>VLOOKUP(J4623,location[#All],5,)</f>
        <v>75220</v>
      </c>
      <c r="O4623" t="str">
        <f>VLOOKUP(J4623,location[#All],6,)</f>
        <v>Central</v>
      </c>
    </row>
    <row r="4624" spans="1:15" x14ac:dyDescent="0.25">
      <c r="A4624" t="s">
        <v>3427</v>
      </c>
      <c r="B4624" t="s">
        <v>3428</v>
      </c>
      <c r="C4624" s="1">
        <v>41964</v>
      </c>
      <c r="D4624" s="1">
        <v>41970</v>
      </c>
      <c r="E4624" t="s">
        <v>15</v>
      </c>
      <c r="F4624">
        <v>26796</v>
      </c>
      <c r="G4624">
        <v>5</v>
      </c>
      <c r="H4624">
        <v>2</v>
      </c>
      <c r="I4624">
        <v>167475</v>
      </c>
      <c r="J4624" s="1" t="str">
        <f>INDEX(location!A:A,MATCH('Tabela Total'!A4624,location!A:A,0))</f>
        <v>US-2014-168501</v>
      </c>
      <c r="K4624" s="1" t="str">
        <f>VLOOKUP(J4624,location[#All],2,FALSE)</f>
        <v>United States</v>
      </c>
      <c r="L4624" t="str">
        <f>VLOOKUP(J4624,location[#All],3,)</f>
        <v>Dallas</v>
      </c>
      <c r="M4624" t="str">
        <f>VLOOKUP(J4624,location[#All],4,)</f>
        <v>Texas</v>
      </c>
      <c r="N4624">
        <f>VLOOKUP(J4624,location[#All],5,)</f>
        <v>75220</v>
      </c>
      <c r="O4624" t="str">
        <f>VLOOKUP(J4624,location[#All],6,)</f>
        <v>Central</v>
      </c>
    </row>
    <row r="4625" spans="1:15" x14ac:dyDescent="0.25">
      <c r="A4625" t="s">
        <v>4523</v>
      </c>
      <c r="B4625" t="s">
        <v>3428</v>
      </c>
      <c r="C4625" s="1">
        <v>42400</v>
      </c>
      <c r="D4625" s="1">
        <v>42404</v>
      </c>
      <c r="E4625" t="s">
        <v>10</v>
      </c>
      <c r="F4625">
        <v>2336</v>
      </c>
      <c r="G4625">
        <v>2</v>
      </c>
      <c r="H4625">
        <v>0</v>
      </c>
      <c r="I4625">
        <v>1168</v>
      </c>
      <c r="J4625" s="1" t="str">
        <f>INDEX(location!A:A,MATCH('Tabela Total'!A4625,location!A:A,0))</f>
        <v>CA-2016-158043</v>
      </c>
      <c r="K4625" s="1" t="str">
        <f>VLOOKUP(J4625,location[#All],2,FALSE)</f>
        <v>United States</v>
      </c>
      <c r="L4625" t="str">
        <f>VLOOKUP(J4625,location[#All],3,)</f>
        <v>Atlantic City</v>
      </c>
      <c r="M4625" t="str">
        <f>VLOOKUP(J4625,location[#All],4,)</f>
        <v>New Jersey</v>
      </c>
      <c r="N4625">
        <f>VLOOKUP(J4625,location[#All],5,)</f>
        <v>8401</v>
      </c>
      <c r="O4625" t="str">
        <f>VLOOKUP(J4625,location[#All],6,)</f>
        <v>East</v>
      </c>
    </row>
    <row r="4626" spans="1:15" x14ac:dyDescent="0.25">
      <c r="A4626" t="s">
        <v>5361</v>
      </c>
      <c r="B4626" t="s">
        <v>3428</v>
      </c>
      <c r="C4626" s="1">
        <v>42812</v>
      </c>
      <c r="D4626" s="1">
        <v>42814</v>
      </c>
      <c r="E4626" t="s">
        <v>10</v>
      </c>
      <c r="F4626">
        <v>9086</v>
      </c>
      <c r="G4626">
        <v>7</v>
      </c>
      <c r="H4626">
        <v>0</v>
      </c>
      <c r="I4626">
        <v>263494</v>
      </c>
      <c r="J4626" s="1" t="str">
        <f>INDEX(location!A:A,MATCH('Tabela Total'!A4626,location!A:A,0))</f>
        <v>CA-2017-122007</v>
      </c>
      <c r="K4626" s="1" t="str">
        <f>VLOOKUP(J4626,location[#All],2,FALSE)</f>
        <v>United States</v>
      </c>
      <c r="L4626" t="str">
        <f>VLOOKUP(J4626,location[#All],3,)</f>
        <v>Los Angeles</v>
      </c>
      <c r="M4626" t="str">
        <f>VLOOKUP(J4626,location[#All],4,)</f>
        <v>California</v>
      </c>
      <c r="N4626">
        <f>VLOOKUP(J4626,location[#All],5,)</f>
        <v>90032</v>
      </c>
      <c r="O4626" t="str">
        <f>VLOOKUP(J4626,location[#All],6,)</f>
        <v>West</v>
      </c>
    </row>
    <row r="4627" spans="1:15" x14ac:dyDescent="0.25">
      <c r="A4627" t="s">
        <v>609</v>
      </c>
      <c r="B4627" t="s">
        <v>610</v>
      </c>
      <c r="C4627" s="1">
        <v>42103</v>
      </c>
      <c r="D4627" s="1">
        <v>42108</v>
      </c>
      <c r="E4627" t="s">
        <v>15</v>
      </c>
      <c r="F4627">
        <v>369912</v>
      </c>
      <c r="G4627">
        <v>3</v>
      </c>
      <c r="H4627">
        <v>2</v>
      </c>
      <c r="I4627">
        <v>-138717</v>
      </c>
      <c r="J4627" s="1" t="str">
        <f>INDEX(location!A:A,MATCH('Tabela Total'!A4627,location!A:A,0))</f>
        <v>CA-2015-142027</v>
      </c>
      <c r="K4627" s="1" t="str">
        <f>VLOOKUP(J4627,location[#All],2,FALSE)</f>
        <v>United States</v>
      </c>
      <c r="L4627" t="str">
        <f>VLOOKUP(J4627,location[#All],3,)</f>
        <v>Long Beach</v>
      </c>
      <c r="M4627" t="str">
        <f>VLOOKUP(J4627,location[#All],4,)</f>
        <v>California</v>
      </c>
      <c r="N4627">
        <f>VLOOKUP(J4627,location[#All],5,)</f>
        <v>90805</v>
      </c>
      <c r="O4627" t="str">
        <f>VLOOKUP(J4627,location[#All],6,)</f>
        <v>West</v>
      </c>
    </row>
    <row r="4628" spans="1:15" x14ac:dyDescent="0.25">
      <c r="A4628" t="s">
        <v>1373</v>
      </c>
      <c r="B4628" t="s">
        <v>610</v>
      </c>
      <c r="C4628" s="1">
        <v>42357</v>
      </c>
      <c r="D4628" s="1">
        <v>42358</v>
      </c>
      <c r="E4628" t="s">
        <v>44</v>
      </c>
      <c r="F4628">
        <v>434352</v>
      </c>
      <c r="G4628">
        <v>3</v>
      </c>
      <c r="H4628">
        <v>2</v>
      </c>
      <c r="I4628">
        <v>434352</v>
      </c>
      <c r="J4628" s="1" t="str">
        <f>INDEX(location!A:A,MATCH('Tabela Total'!A4628,location!A:A,0))</f>
        <v>CA-2015-127453</v>
      </c>
      <c r="K4628" s="1" t="str">
        <f>VLOOKUP(J4628,location[#All],2,FALSE)</f>
        <v>United States</v>
      </c>
      <c r="L4628" t="str">
        <f>VLOOKUP(J4628,location[#All],3,)</f>
        <v>Philadelphia</v>
      </c>
      <c r="M4628" t="str">
        <f>VLOOKUP(J4628,location[#All],4,)</f>
        <v>Pennsylvania</v>
      </c>
      <c r="N4628">
        <f>VLOOKUP(J4628,location[#All],5,)</f>
        <v>19143</v>
      </c>
      <c r="O4628" t="str">
        <f>VLOOKUP(J4628,location[#All],6,)</f>
        <v>East</v>
      </c>
    </row>
    <row r="4629" spans="1:15" x14ac:dyDescent="0.25">
      <c r="A4629" t="s">
        <v>1373</v>
      </c>
      <c r="B4629" t="s">
        <v>610</v>
      </c>
      <c r="C4629" s="1">
        <v>42357</v>
      </c>
      <c r="D4629" s="1">
        <v>42358</v>
      </c>
      <c r="E4629" t="s">
        <v>44</v>
      </c>
      <c r="F4629">
        <v>3552</v>
      </c>
      <c r="G4629">
        <v>2</v>
      </c>
      <c r="H4629">
        <v>2</v>
      </c>
      <c r="I4629">
        <v>444</v>
      </c>
      <c r="J4629" s="1" t="str">
        <f>INDEX(location!A:A,MATCH('Tabela Total'!A4629,location!A:A,0))</f>
        <v>CA-2015-127453</v>
      </c>
      <c r="K4629" s="1" t="str">
        <f>VLOOKUP(J4629,location[#All],2,FALSE)</f>
        <v>United States</v>
      </c>
      <c r="L4629" t="str">
        <f>VLOOKUP(J4629,location[#All],3,)</f>
        <v>Philadelphia</v>
      </c>
      <c r="M4629" t="str">
        <f>VLOOKUP(J4629,location[#All],4,)</f>
        <v>Pennsylvania</v>
      </c>
      <c r="N4629">
        <f>VLOOKUP(J4629,location[#All],5,)</f>
        <v>19143</v>
      </c>
      <c r="O4629" t="str">
        <f>VLOOKUP(J4629,location[#All],6,)</f>
        <v>East</v>
      </c>
    </row>
    <row r="4630" spans="1:15" x14ac:dyDescent="0.25">
      <c r="A4630" t="s">
        <v>1373</v>
      </c>
      <c r="B4630" t="s">
        <v>610</v>
      </c>
      <c r="C4630" s="1">
        <v>42357</v>
      </c>
      <c r="D4630" s="1">
        <v>42358</v>
      </c>
      <c r="E4630" t="s">
        <v>44</v>
      </c>
      <c r="F4630">
        <v>88832</v>
      </c>
      <c r="G4630">
        <v>4</v>
      </c>
      <c r="H4630">
        <v>2</v>
      </c>
      <c r="I4630">
        <v>77728</v>
      </c>
      <c r="J4630" s="1" t="str">
        <f>INDEX(location!A:A,MATCH('Tabela Total'!A4630,location!A:A,0))</f>
        <v>CA-2015-127453</v>
      </c>
      <c r="K4630" s="1" t="str">
        <f>VLOOKUP(J4630,location[#All],2,FALSE)</f>
        <v>United States</v>
      </c>
      <c r="L4630" t="str">
        <f>VLOOKUP(J4630,location[#All],3,)</f>
        <v>Philadelphia</v>
      </c>
      <c r="M4630" t="str">
        <f>VLOOKUP(J4630,location[#All],4,)</f>
        <v>Pennsylvania</v>
      </c>
      <c r="N4630">
        <f>VLOOKUP(J4630,location[#All],5,)</f>
        <v>19143</v>
      </c>
      <c r="O4630" t="str">
        <f>VLOOKUP(J4630,location[#All],6,)</f>
        <v>East</v>
      </c>
    </row>
    <row r="4631" spans="1:15" x14ac:dyDescent="0.25">
      <c r="A4631" t="s">
        <v>2098</v>
      </c>
      <c r="B4631" t="s">
        <v>610</v>
      </c>
      <c r="C4631" s="1">
        <v>42960</v>
      </c>
      <c r="D4631" s="1">
        <v>42960</v>
      </c>
      <c r="E4631" t="s">
        <v>327</v>
      </c>
      <c r="F4631">
        <v>3144</v>
      </c>
      <c r="G4631">
        <v>3</v>
      </c>
      <c r="H4631">
        <v>0</v>
      </c>
      <c r="I4631">
        <v>84888</v>
      </c>
      <c r="J4631" s="1" t="str">
        <f>INDEX(location!A:A,MATCH('Tabela Total'!A4631,location!A:A,0))</f>
        <v>US-2017-103828</v>
      </c>
      <c r="K4631" s="1" t="str">
        <f>VLOOKUP(J4631,location[#All],2,FALSE)</f>
        <v>United States</v>
      </c>
      <c r="L4631" t="str">
        <f>VLOOKUP(J4631,location[#All],3,)</f>
        <v>San Francisco</v>
      </c>
      <c r="M4631" t="str">
        <f>VLOOKUP(J4631,location[#All],4,)</f>
        <v>California</v>
      </c>
      <c r="N4631">
        <f>VLOOKUP(J4631,location[#All],5,)</f>
        <v>94122</v>
      </c>
      <c r="O4631" t="str">
        <f>VLOOKUP(J4631,location[#All],6,)</f>
        <v>West</v>
      </c>
    </row>
    <row r="4632" spans="1:15" x14ac:dyDescent="0.25">
      <c r="A4632" t="s">
        <v>2098</v>
      </c>
      <c r="B4632" t="s">
        <v>610</v>
      </c>
      <c r="C4632" s="1">
        <v>42960</v>
      </c>
      <c r="D4632" s="1">
        <v>42960</v>
      </c>
      <c r="E4632" t="s">
        <v>327</v>
      </c>
      <c r="F4632">
        <v>8379</v>
      </c>
      <c r="G4632">
        <v>7</v>
      </c>
      <c r="H4632">
        <v>0</v>
      </c>
      <c r="I4632">
        <v>226233</v>
      </c>
      <c r="J4632" s="1" t="str">
        <f>INDEX(location!A:A,MATCH('Tabela Total'!A4632,location!A:A,0))</f>
        <v>US-2017-103828</v>
      </c>
      <c r="K4632" s="1" t="str">
        <f>VLOOKUP(J4632,location[#All],2,FALSE)</f>
        <v>United States</v>
      </c>
      <c r="L4632" t="str">
        <f>VLOOKUP(J4632,location[#All],3,)</f>
        <v>San Francisco</v>
      </c>
      <c r="M4632" t="str">
        <f>VLOOKUP(J4632,location[#All],4,)</f>
        <v>California</v>
      </c>
      <c r="N4632">
        <f>VLOOKUP(J4632,location[#All],5,)</f>
        <v>94122</v>
      </c>
      <c r="O4632" t="str">
        <f>VLOOKUP(J4632,location[#All],6,)</f>
        <v>West</v>
      </c>
    </row>
    <row r="4633" spans="1:15" x14ac:dyDescent="0.25">
      <c r="A4633" t="s">
        <v>2098</v>
      </c>
      <c r="B4633" t="s">
        <v>610</v>
      </c>
      <c r="C4633" s="1">
        <v>42960</v>
      </c>
      <c r="D4633" s="1">
        <v>42960</v>
      </c>
      <c r="E4633" t="s">
        <v>327</v>
      </c>
      <c r="F4633">
        <v>5952</v>
      </c>
      <c r="G4633">
        <v>3</v>
      </c>
      <c r="H4633">
        <v>0</v>
      </c>
      <c r="I4633">
        <v>154752</v>
      </c>
      <c r="J4633" s="1" t="str">
        <f>INDEX(location!A:A,MATCH('Tabela Total'!A4633,location!A:A,0))</f>
        <v>US-2017-103828</v>
      </c>
      <c r="K4633" s="1" t="str">
        <f>VLOOKUP(J4633,location[#All],2,FALSE)</f>
        <v>United States</v>
      </c>
      <c r="L4633" t="str">
        <f>VLOOKUP(J4633,location[#All],3,)</f>
        <v>San Francisco</v>
      </c>
      <c r="M4633" t="str">
        <f>VLOOKUP(J4633,location[#All],4,)</f>
        <v>California</v>
      </c>
      <c r="N4633">
        <f>VLOOKUP(J4633,location[#All],5,)</f>
        <v>94122</v>
      </c>
      <c r="O4633" t="str">
        <f>VLOOKUP(J4633,location[#All],6,)</f>
        <v>West</v>
      </c>
    </row>
    <row r="4634" spans="1:15" x14ac:dyDescent="0.25">
      <c r="A4634" t="s">
        <v>2098</v>
      </c>
      <c r="B4634" t="s">
        <v>610</v>
      </c>
      <c r="C4634" s="1">
        <v>42960</v>
      </c>
      <c r="D4634" s="1">
        <v>42960</v>
      </c>
      <c r="E4634" t="s">
        <v>327</v>
      </c>
      <c r="F4634">
        <v>3192</v>
      </c>
      <c r="G4634">
        <v>4</v>
      </c>
      <c r="H4634">
        <v>0</v>
      </c>
      <c r="I4634">
        <v>92568</v>
      </c>
      <c r="J4634" s="1" t="str">
        <f>INDEX(location!A:A,MATCH('Tabela Total'!A4634,location!A:A,0))</f>
        <v>US-2017-103828</v>
      </c>
      <c r="K4634" s="1" t="str">
        <f>VLOOKUP(J4634,location[#All],2,FALSE)</f>
        <v>United States</v>
      </c>
      <c r="L4634" t="str">
        <f>VLOOKUP(J4634,location[#All],3,)</f>
        <v>San Francisco</v>
      </c>
      <c r="M4634" t="str">
        <f>VLOOKUP(J4634,location[#All],4,)</f>
        <v>California</v>
      </c>
      <c r="N4634">
        <f>VLOOKUP(J4634,location[#All],5,)</f>
        <v>94122</v>
      </c>
      <c r="O4634" t="str">
        <f>VLOOKUP(J4634,location[#All],6,)</f>
        <v>West</v>
      </c>
    </row>
    <row r="4635" spans="1:15" x14ac:dyDescent="0.25">
      <c r="A4635" t="s">
        <v>2597</v>
      </c>
      <c r="B4635" t="s">
        <v>610</v>
      </c>
      <c r="C4635" s="1">
        <v>41740</v>
      </c>
      <c r="D4635" s="1">
        <v>41742</v>
      </c>
      <c r="E4635" t="s">
        <v>10</v>
      </c>
      <c r="F4635">
        <v>6912</v>
      </c>
      <c r="G4635">
        <v>3</v>
      </c>
      <c r="H4635">
        <v>2</v>
      </c>
      <c r="I4635">
        <v>23328</v>
      </c>
      <c r="J4635" s="1" t="str">
        <f>INDEX(location!A:A,MATCH('Tabela Total'!A4635,location!A:A,0))</f>
        <v>US-2014-102715</v>
      </c>
      <c r="K4635" s="1" t="str">
        <f>VLOOKUP(J4635,location[#All],2,FALSE)</f>
        <v>United States</v>
      </c>
      <c r="L4635" t="str">
        <f>VLOOKUP(J4635,location[#All],3,)</f>
        <v>Miami</v>
      </c>
      <c r="M4635" t="str">
        <f>VLOOKUP(J4635,location[#All],4,)</f>
        <v>Florida</v>
      </c>
      <c r="N4635">
        <f>VLOOKUP(J4635,location[#All],5,)</f>
        <v>33180</v>
      </c>
      <c r="O4635" t="str">
        <f>VLOOKUP(J4635,location[#All],6,)</f>
        <v>South</v>
      </c>
    </row>
    <row r="4636" spans="1:15" x14ac:dyDescent="0.25">
      <c r="A4636" t="s">
        <v>2597</v>
      </c>
      <c r="B4636" t="s">
        <v>610</v>
      </c>
      <c r="C4636" s="1">
        <v>41740</v>
      </c>
      <c r="D4636" s="1">
        <v>41742</v>
      </c>
      <c r="E4636" t="s">
        <v>10</v>
      </c>
      <c r="F4636">
        <v>383976</v>
      </c>
      <c r="G4636">
        <v>3</v>
      </c>
      <c r="H4636">
        <v>2</v>
      </c>
      <c r="I4636">
        <v>815949</v>
      </c>
      <c r="J4636" s="1" t="str">
        <f>INDEX(location!A:A,MATCH('Tabela Total'!A4636,location!A:A,0))</f>
        <v>US-2014-102715</v>
      </c>
      <c r="K4636" s="1" t="str">
        <f>VLOOKUP(J4636,location[#All],2,FALSE)</f>
        <v>United States</v>
      </c>
      <c r="L4636" t="str">
        <f>VLOOKUP(J4636,location[#All],3,)</f>
        <v>Miami</v>
      </c>
      <c r="M4636" t="str">
        <f>VLOOKUP(J4636,location[#All],4,)</f>
        <v>Florida</v>
      </c>
      <c r="N4636">
        <f>VLOOKUP(J4636,location[#All],5,)</f>
        <v>33180</v>
      </c>
      <c r="O4636" t="str">
        <f>VLOOKUP(J4636,location[#All],6,)</f>
        <v>South</v>
      </c>
    </row>
    <row r="4637" spans="1:15" x14ac:dyDescent="0.25">
      <c r="A4637" t="s">
        <v>2597</v>
      </c>
      <c r="B4637" t="s">
        <v>610</v>
      </c>
      <c r="C4637" s="1">
        <v>41740</v>
      </c>
      <c r="D4637" s="1">
        <v>41742</v>
      </c>
      <c r="E4637" t="s">
        <v>10</v>
      </c>
      <c r="F4637">
        <v>10368</v>
      </c>
      <c r="G4637">
        <v>2</v>
      </c>
      <c r="H4637">
        <v>2</v>
      </c>
      <c r="I4637">
        <v>36288</v>
      </c>
      <c r="J4637" s="1" t="str">
        <f>INDEX(location!A:A,MATCH('Tabela Total'!A4637,location!A:A,0))</f>
        <v>US-2014-102715</v>
      </c>
      <c r="K4637" s="1" t="str">
        <f>VLOOKUP(J4637,location[#All],2,FALSE)</f>
        <v>United States</v>
      </c>
      <c r="L4637" t="str">
        <f>VLOOKUP(J4637,location[#All],3,)</f>
        <v>Miami</v>
      </c>
      <c r="M4637" t="str">
        <f>VLOOKUP(J4637,location[#All],4,)</f>
        <v>Florida</v>
      </c>
      <c r="N4637">
        <f>VLOOKUP(J4637,location[#All],5,)</f>
        <v>33180</v>
      </c>
      <c r="O4637" t="str">
        <f>VLOOKUP(J4637,location[#All],6,)</f>
        <v>South</v>
      </c>
    </row>
    <row r="4638" spans="1:15" x14ac:dyDescent="0.25">
      <c r="A4638" t="s">
        <v>2597</v>
      </c>
      <c r="B4638" t="s">
        <v>610</v>
      </c>
      <c r="C4638" s="1">
        <v>41740</v>
      </c>
      <c r="D4638" s="1">
        <v>41742</v>
      </c>
      <c r="E4638" t="s">
        <v>10</v>
      </c>
      <c r="F4638">
        <v>335944</v>
      </c>
      <c r="G4638">
        <v>7</v>
      </c>
      <c r="H4638">
        <v>2</v>
      </c>
      <c r="I4638">
        <v>41993</v>
      </c>
      <c r="J4638" s="1" t="str">
        <f>INDEX(location!A:A,MATCH('Tabela Total'!A4638,location!A:A,0))</f>
        <v>US-2014-102715</v>
      </c>
      <c r="K4638" s="1" t="str">
        <f>VLOOKUP(J4638,location[#All],2,FALSE)</f>
        <v>United States</v>
      </c>
      <c r="L4638" t="str">
        <f>VLOOKUP(J4638,location[#All],3,)</f>
        <v>Miami</v>
      </c>
      <c r="M4638" t="str">
        <f>VLOOKUP(J4638,location[#All],4,)</f>
        <v>Florida</v>
      </c>
      <c r="N4638">
        <f>VLOOKUP(J4638,location[#All],5,)</f>
        <v>33180</v>
      </c>
      <c r="O4638" t="str">
        <f>VLOOKUP(J4638,location[#All],6,)</f>
        <v>South</v>
      </c>
    </row>
    <row r="4639" spans="1:15" x14ac:dyDescent="0.25">
      <c r="A4639" t="s">
        <v>2771</v>
      </c>
      <c r="B4639" t="s">
        <v>610</v>
      </c>
      <c r="C4639" s="1">
        <v>42954</v>
      </c>
      <c r="D4639" s="1">
        <v>42960</v>
      </c>
      <c r="E4639" t="s">
        <v>15</v>
      </c>
      <c r="F4639">
        <v>15996</v>
      </c>
      <c r="G4639">
        <v>5</v>
      </c>
      <c r="H4639">
        <v>2</v>
      </c>
      <c r="I4639">
        <v>179955</v>
      </c>
      <c r="J4639" s="1" t="str">
        <f>INDEX(location!A:A,MATCH('Tabela Total'!A4639,location!A:A,0))</f>
        <v>US-2017-155999</v>
      </c>
      <c r="K4639" s="1" t="str">
        <f>VLOOKUP(J4639,location[#All],2,FALSE)</f>
        <v>United States</v>
      </c>
      <c r="L4639" t="str">
        <f>VLOOKUP(J4639,location[#All],3,)</f>
        <v>San Diego</v>
      </c>
      <c r="M4639" t="str">
        <f>VLOOKUP(J4639,location[#All],4,)</f>
        <v>California</v>
      </c>
      <c r="N4639">
        <f>VLOOKUP(J4639,location[#All],5,)</f>
        <v>92105</v>
      </c>
      <c r="O4639" t="str">
        <f>VLOOKUP(J4639,location[#All],6,)</f>
        <v>West</v>
      </c>
    </row>
    <row r="4640" spans="1:15" x14ac:dyDescent="0.25">
      <c r="A4640" t="s">
        <v>2771</v>
      </c>
      <c r="B4640" t="s">
        <v>610</v>
      </c>
      <c r="C4640" s="1">
        <v>42954</v>
      </c>
      <c r="D4640" s="1">
        <v>42960</v>
      </c>
      <c r="E4640" t="s">
        <v>15</v>
      </c>
      <c r="F4640">
        <v>1376</v>
      </c>
      <c r="G4640">
        <v>2</v>
      </c>
      <c r="H4640">
        <v>2</v>
      </c>
      <c r="I4640">
        <v>4644</v>
      </c>
      <c r="J4640" s="1" t="str">
        <f>INDEX(location!A:A,MATCH('Tabela Total'!A4640,location!A:A,0))</f>
        <v>US-2017-155999</v>
      </c>
      <c r="K4640" s="1" t="str">
        <f>VLOOKUP(J4640,location[#All],2,FALSE)</f>
        <v>United States</v>
      </c>
      <c r="L4640" t="str">
        <f>VLOOKUP(J4640,location[#All],3,)</f>
        <v>San Diego</v>
      </c>
      <c r="M4640" t="str">
        <f>VLOOKUP(J4640,location[#All],4,)</f>
        <v>California</v>
      </c>
      <c r="N4640">
        <f>VLOOKUP(J4640,location[#All],5,)</f>
        <v>92105</v>
      </c>
      <c r="O4640" t="str">
        <f>VLOOKUP(J4640,location[#All],6,)</f>
        <v>West</v>
      </c>
    </row>
    <row r="4641" spans="1:15" x14ac:dyDescent="0.25">
      <c r="A4641" t="s">
        <v>2811</v>
      </c>
      <c r="B4641" t="s">
        <v>610</v>
      </c>
      <c r="C4641" s="1">
        <v>43055</v>
      </c>
      <c r="D4641" s="1">
        <v>43059</v>
      </c>
      <c r="E4641" t="s">
        <v>15</v>
      </c>
      <c r="F4641">
        <v>4886</v>
      </c>
      <c r="G4641">
        <v>7</v>
      </c>
      <c r="H4641">
        <v>0</v>
      </c>
      <c r="I4641">
        <v>9772</v>
      </c>
      <c r="J4641" s="1" t="str">
        <f>INDEX(location!A:A,MATCH('Tabela Total'!A4641,location!A:A,0))</f>
        <v>CA-2017-100601</v>
      </c>
      <c r="K4641" s="1" t="str">
        <f>VLOOKUP(J4641,location[#All],2,FALSE)</f>
        <v>United States</v>
      </c>
      <c r="L4641" t="str">
        <f>VLOOKUP(J4641,location[#All],3,)</f>
        <v>Fresno</v>
      </c>
      <c r="M4641" t="str">
        <f>VLOOKUP(J4641,location[#All],4,)</f>
        <v>California</v>
      </c>
      <c r="N4641">
        <f>VLOOKUP(J4641,location[#All],5,)</f>
        <v>93727</v>
      </c>
      <c r="O4641" t="str">
        <f>VLOOKUP(J4641,location[#All],6,)</f>
        <v>West</v>
      </c>
    </row>
    <row r="4642" spans="1:15" x14ac:dyDescent="0.25">
      <c r="A4642" t="s">
        <v>4933</v>
      </c>
      <c r="B4642" t="s">
        <v>610</v>
      </c>
      <c r="C4642" s="1">
        <v>42699</v>
      </c>
      <c r="D4642" s="1">
        <v>42704</v>
      </c>
      <c r="E4642" t="s">
        <v>15</v>
      </c>
      <c r="F4642">
        <v>7336</v>
      </c>
      <c r="G4642">
        <v>7</v>
      </c>
      <c r="H4642">
        <v>0</v>
      </c>
      <c r="I4642">
        <v>198072</v>
      </c>
      <c r="J4642" s="1" t="str">
        <f>INDEX(location!A:A,MATCH('Tabela Total'!A4642,location!A:A,0))</f>
        <v>CA-2016-132549</v>
      </c>
      <c r="K4642" s="1" t="str">
        <f>VLOOKUP(J4642,location[#All],2,FALSE)</f>
        <v>United States</v>
      </c>
      <c r="L4642" t="str">
        <f>VLOOKUP(J4642,location[#All],3,)</f>
        <v>Huntsville</v>
      </c>
      <c r="M4642" t="str">
        <f>VLOOKUP(J4642,location[#All],4,)</f>
        <v>Alabama</v>
      </c>
      <c r="N4642">
        <f>VLOOKUP(J4642,location[#All],5,)</f>
        <v>35810</v>
      </c>
      <c r="O4642" t="str">
        <f>VLOOKUP(J4642,location[#All],6,)</f>
        <v>South</v>
      </c>
    </row>
    <row r="4643" spans="1:15" x14ac:dyDescent="0.25">
      <c r="A4643" t="s">
        <v>5759</v>
      </c>
      <c r="B4643" t="s">
        <v>610</v>
      </c>
      <c r="C4643" s="1">
        <v>42603</v>
      </c>
      <c r="D4643" s="1">
        <v>42607</v>
      </c>
      <c r="E4643" t="s">
        <v>15</v>
      </c>
      <c r="F4643">
        <v>573174</v>
      </c>
      <c r="G4643">
        <v>7</v>
      </c>
      <c r="H4643">
        <v>1</v>
      </c>
      <c r="I4643">
        <v>63686</v>
      </c>
      <c r="J4643" s="1" t="str">
        <f>INDEX(location!A:A,MATCH('Tabela Total'!A4643,location!A:A,0))</f>
        <v>CA-2016-122581</v>
      </c>
      <c r="K4643" s="1" t="str">
        <f>VLOOKUP(J4643,location[#All],2,FALSE)</f>
        <v>United States</v>
      </c>
      <c r="L4643" t="str">
        <f>VLOOKUP(J4643,location[#All],3,)</f>
        <v>New York City</v>
      </c>
      <c r="M4643" t="str">
        <f>VLOOKUP(J4643,location[#All],4,)</f>
        <v>New York</v>
      </c>
      <c r="N4643">
        <f>VLOOKUP(J4643,location[#All],5,)</f>
        <v>10035</v>
      </c>
      <c r="O4643" t="str">
        <f>VLOOKUP(J4643,location[#All],6,)</f>
        <v>East</v>
      </c>
    </row>
    <row r="4644" spans="1:15" x14ac:dyDescent="0.25">
      <c r="A4644" t="s">
        <v>1732</v>
      </c>
      <c r="B4644" t="s">
        <v>1733</v>
      </c>
      <c r="C4644" s="1">
        <v>43038</v>
      </c>
      <c r="D4644" s="1">
        <v>43041</v>
      </c>
      <c r="E4644" t="s">
        <v>44</v>
      </c>
      <c r="F4644">
        <v>97568</v>
      </c>
      <c r="G4644">
        <v>2</v>
      </c>
      <c r="H4644">
        <v>2</v>
      </c>
      <c r="I4644">
        <v>-6098</v>
      </c>
      <c r="J4644" s="1" t="str">
        <f>INDEX(location!A:A,MATCH('Tabela Total'!A4644,location!A:A,0))</f>
        <v>CA-2017-142622</v>
      </c>
      <c r="K4644" s="1" t="str">
        <f>VLOOKUP(J4644,location[#All],2,FALSE)</f>
        <v>United States</v>
      </c>
      <c r="L4644" t="str">
        <f>VLOOKUP(J4644,location[#All],3,)</f>
        <v>Seattle</v>
      </c>
      <c r="M4644" t="str">
        <f>VLOOKUP(J4644,location[#All],4,)</f>
        <v>Washington</v>
      </c>
      <c r="N4644">
        <f>VLOOKUP(J4644,location[#All],5,)</f>
        <v>98115</v>
      </c>
      <c r="O4644" t="str">
        <f>VLOOKUP(J4644,location[#All],6,)</f>
        <v>West</v>
      </c>
    </row>
    <row r="4645" spans="1:15" x14ac:dyDescent="0.25">
      <c r="A4645" t="s">
        <v>1732</v>
      </c>
      <c r="B4645" t="s">
        <v>1733</v>
      </c>
      <c r="C4645" s="1">
        <v>43038</v>
      </c>
      <c r="D4645" s="1">
        <v>43041</v>
      </c>
      <c r="E4645" t="s">
        <v>44</v>
      </c>
      <c r="F4645">
        <v>614272</v>
      </c>
      <c r="G4645">
        <v>8</v>
      </c>
      <c r="H4645">
        <v>2</v>
      </c>
      <c r="I4645">
        <v>-230352</v>
      </c>
      <c r="J4645" s="1" t="str">
        <f>INDEX(location!A:A,MATCH('Tabela Total'!A4645,location!A:A,0))</f>
        <v>CA-2017-142622</v>
      </c>
      <c r="K4645" s="1" t="str">
        <f>VLOOKUP(J4645,location[#All],2,FALSE)</f>
        <v>United States</v>
      </c>
      <c r="L4645" t="str">
        <f>VLOOKUP(J4645,location[#All],3,)</f>
        <v>Seattle</v>
      </c>
      <c r="M4645" t="str">
        <f>VLOOKUP(J4645,location[#All],4,)</f>
        <v>Washington</v>
      </c>
      <c r="N4645">
        <f>VLOOKUP(J4645,location[#All],5,)</f>
        <v>98115</v>
      </c>
      <c r="O4645" t="str">
        <f>VLOOKUP(J4645,location[#All],6,)</f>
        <v>West</v>
      </c>
    </row>
    <row r="4646" spans="1:15" x14ac:dyDescent="0.25">
      <c r="A4646" t="s">
        <v>1732</v>
      </c>
      <c r="B4646" t="s">
        <v>1733</v>
      </c>
      <c r="C4646" s="1">
        <v>43038</v>
      </c>
      <c r="D4646" s="1">
        <v>43041</v>
      </c>
      <c r="E4646" t="s">
        <v>44</v>
      </c>
      <c r="F4646">
        <v>19998</v>
      </c>
      <c r="G4646">
        <v>2</v>
      </c>
      <c r="H4646">
        <v>0</v>
      </c>
      <c r="I4646">
        <v>379962</v>
      </c>
      <c r="J4646" s="1" t="str">
        <f>INDEX(location!A:A,MATCH('Tabela Total'!A4646,location!A:A,0))</f>
        <v>CA-2017-142622</v>
      </c>
      <c r="K4646" s="1" t="str">
        <f>VLOOKUP(J4646,location[#All],2,FALSE)</f>
        <v>United States</v>
      </c>
      <c r="L4646" t="str">
        <f>VLOOKUP(J4646,location[#All],3,)</f>
        <v>Seattle</v>
      </c>
      <c r="M4646" t="str">
        <f>VLOOKUP(J4646,location[#All],4,)</f>
        <v>Washington</v>
      </c>
      <c r="N4646">
        <f>VLOOKUP(J4646,location[#All],5,)</f>
        <v>98115</v>
      </c>
      <c r="O4646" t="str">
        <f>VLOOKUP(J4646,location[#All],6,)</f>
        <v>West</v>
      </c>
    </row>
    <row r="4647" spans="1:15" x14ac:dyDescent="0.25">
      <c r="A4647" t="s">
        <v>1772</v>
      </c>
      <c r="B4647" t="s">
        <v>1733</v>
      </c>
      <c r="C4647" s="1">
        <v>41870</v>
      </c>
      <c r="D4647" s="1">
        <v>41875</v>
      </c>
      <c r="E4647" t="s">
        <v>15</v>
      </c>
      <c r="F4647">
        <v>1072</v>
      </c>
      <c r="G4647">
        <v>2</v>
      </c>
      <c r="H4647">
        <v>2</v>
      </c>
      <c r="I4647">
        <v>1742</v>
      </c>
      <c r="J4647" s="1" t="str">
        <f>INDEX(location!A:A,MATCH('Tabela Total'!A4647,location!A:A,0))</f>
        <v>CA-2014-121727</v>
      </c>
      <c r="K4647" s="1" t="str">
        <f>VLOOKUP(J4647,location[#All],2,FALSE)</f>
        <v>United States</v>
      </c>
      <c r="L4647" t="str">
        <f>VLOOKUP(J4647,location[#All],3,)</f>
        <v>Columbus</v>
      </c>
      <c r="M4647" t="str">
        <f>VLOOKUP(J4647,location[#All],4,)</f>
        <v>Ohio</v>
      </c>
      <c r="N4647">
        <f>VLOOKUP(J4647,location[#All],5,)</f>
        <v>43229</v>
      </c>
      <c r="O4647" t="str">
        <f>VLOOKUP(J4647,location[#All],6,)</f>
        <v>East</v>
      </c>
    </row>
    <row r="4648" spans="1:15" x14ac:dyDescent="0.25">
      <c r="A4648" t="s">
        <v>2565</v>
      </c>
      <c r="B4648" t="s">
        <v>1733</v>
      </c>
      <c r="C4648" s="1">
        <v>41981</v>
      </c>
      <c r="D4648" s="1">
        <v>41983</v>
      </c>
      <c r="E4648" t="s">
        <v>10</v>
      </c>
      <c r="F4648">
        <v>4568</v>
      </c>
      <c r="G4648">
        <v>2</v>
      </c>
      <c r="H4648">
        <v>0</v>
      </c>
      <c r="I4648">
        <v>210128</v>
      </c>
      <c r="J4648" s="1" t="str">
        <f>INDEX(location!A:A,MATCH('Tabela Total'!A4648,location!A:A,0))</f>
        <v>CA-2014-135608</v>
      </c>
      <c r="K4648" s="1" t="str">
        <f>VLOOKUP(J4648,location[#All],2,FALSE)</f>
        <v>United States</v>
      </c>
      <c r="L4648" t="str">
        <f>VLOOKUP(J4648,location[#All],3,)</f>
        <v>Olympia</v>
      </c>
      <c r="M4648" t="str">
        <f>VLOOKUP(J4648,location[#All],4,)</f>
        <v>Washington</v>
      </c>
      <c r="N4648">
        <f>VLOOKUP(J4648,location[#All],5,)</f>
        <v>98502</v>
      </c>
      <c r="O4648" t="str">
        <f>VLOOKUP(J4648,location[#All],6,)</f>
        <v>West</v>
      </c>
    </row>
    <row r="4649" spans="1:15" x14ac:dyDescent="0.25">
      <c r="A4649" t="s">
        <v>2565</v>
      </c>
      <c r="B4649" t="s">
        <v>1733</v>
      </c>
      <c r="C4649" s="1">
        <v>41981</v>
      </c>
      <c r="D4649" s="1">
        <v>41983</v>
      </c>
      <c r="E4649" t="s">
        <v>10</v>
      </c>
      <c r="F4649">
        <v>60392</v>
      </c>
      <c r="G4649">
        <v>5</v>
      </c>
      <c r="H4649">
        <v>2</v>
      </c>
      <c r="I4649">
        <v>45294</v>
      </c>
      <c r="J4649" s="1" t="str">
        <f>INDEX(location!A:A,MATCH('Tabela Total'!A4649,location!A:A,0))</f>
        <v>CA-2014-135608</v>
      </c>
      <c r="K4649" s="1" t="str">
        <f>VLOOKUP(J4649,location[#All],2,FALSE)</f>
        <v>United States</v>
      </c>
      <c r="L4649" t="str">
        <f>VLOOKUP(J4649,location[#All],3,)</f>
        <v>Olympia</v>
      </c>
      <c r="M4649" t="str">
        <f>VLOOKUP(J4649,location[#All],4,)</f>
        <v>Washington</v>
      </c>
      <c r="N4649">
        <f>VLOOKUP(J4649,location[#All],5,)</f>
        <v>98502</v>
      </c>
      <c r="O4649" t="str">
        <f>VLOOKUP(J4649,location[#All],6,)</f>
        <v>West</v>
      </c>
    </row>
    <row r="4650" spans="1:15" x14ac:dyDescent="0.25">
      <c r="A4650" t="s">
        <v>3641</v>
      </c>
      <c r="B4650" t="s">
        <v>1733</v>
      </c>
      <c r="C4650" s="1">
        <v>41819</v>
      </c>
      <c r="D4650" s="1">
        <v>41823</v>
      </c>
      <c r="E4650" t="s">
        <v>15</v>
      </c>
      <c r="F4650">
        <v>1392</v>
      </c>
      <c r="G4650">
        <v>3</v>
      </c>
      <c r="H4650">
        <v>2</v>
      </c>
      <c r="I4650">
        <v>4872</v>
      </c>
      <c r="J4650" s="1" t="str">
        <f>INDEX(location!A:A,MATCH('Tabela Total'!A4650,location!A:A,0))</f>
        <v>CA-2014-111773</v>
      </c>
      <c r="K4650" s="1" t="str">
        <f>VLOOKUP(J4650,location[#All],2,FALSE)</f>
        <v>United States</v>
      </c>
      <c r="L4650" t="str">
        <f>VLOOKUP(J4650,location[#All],3,)</f>
        <v>New York City</v>
      </c>
      <c r="M4650" t="str">
        <f>VLOOKUP(J4650,location[#All],4,)</f>
        <v>New York</v>
      </c>
      <c r="N4650">
        <f>VLOOKUP(J4650,location[#All],5,)</f>
        <v>10024</v>
      </c>
      <c r="O4650" t="str">
        <f>VLOOKUP(J4650,location[#All],6,)</f>
        <v>East</v>
      </c>
    </row>
    <row r="4651" spans="1:15" x14ac:dyDescent="0.25">
      <c r="A4651" t="s">
        <v>3868</v>
      </c>
      <c r="B4651" t="s">
        <v>1733</v>
      </c>
      <c r="C4651" s="1">
        <v>42223</v>
      </c>
      <c r="D4651" s="1">
        <v>42228</v>
      </c>
      <c r="E4651" t="s">
        <v>15</v>
      </c>
      <c r="F4651">
        <v>1068</v>
      </c>
      <c r="G4651">
        <v>10</v>
      </c>
      <c r="H4651">
        <v>2</v>
      </c>
      <c r="I4651">
        <v>1068</v>
      </c>
      <c r="J4651" s="1" t="str">
        <f>INDEX(location!A:A,MATCH('Tabela Total'!A4651,location!A:A,0))</f>
        <v>CA-2015-138331</v>
      </c>
      <c r="K4651" s="1" t="str">
        <f>VLOOKUP(J4651,location[#All],2,FALSE)</f>
        <v>United States</v>
      </c>
      <c r="L4651" t="str">
        <f>VLOOKUP(J4651,location[#All],3,)</f>
        <v>Philadelphia</v>
      </c>
      <c r="M4651" t="str">
        <f>VLOOKUP(J4651,location[#All],4,)</f>
        <v>Pennsylvania</v>
      </c>
      <c r="N4651">
        <f>VLOOKUP(J4651,location[#All],5,)</f>
        <v>19120</v>
      </c>
      <c r="O4651" t="str">
        <f>VLOOKUP(J4651,location[#All],6,)</f>
        <v>East</v>
      </c>
    </row>
    <row r="4652" spans="1:15" x14ac:dyDescent="0.25">
      <c r="A4652" t="s">
        <v>4444</v>
      </c>
      <c r="B4652" t="s">
        <v>1733</v>
      </c>
      <c r="C4652" s="1">
        <v>42363</v>
      </c>
      <c r="D4652" s="1">
        <v>42368</v>
      </c>
      <c r="E4652" t="s">
        <v>15</v>
      </c>
      <c r="F4652">
        <v>8439</v>
      </c>
      <c r="G4652">
        <v>2</v>
      </c>
      <c r="H4652">
        <v>0</v>
      </c>
      <c r="I4652">
        <v>371316</v>
      </c>
      <c r="J4652" s="1" t="str">
        <f>INDEX(location!A:A,MATCH('Tabela Total'!A4652,location!A:A,0))</f>
        <v>CA-2015-113152</v>
      </c>
      <c r="K4652" s="1" t="str">
        <f>VLOOKUP(J4652,location[#All],2,FALSE)</f>
        <v>United States</v>
      </c>
      <c r="L4652" t="str">
        <f>VLOOKUP(J4652,location[#All],3,)</f>
        <v>New York City</v>
      </c>
      <c r="M4652" t="str">
        <f>VLOOKUP(J4652,location[#All],4,)</f>
        <v>New York</v>
      </c>
      <c r="N4652">
        <f>VLOOKUP(J4652,location[#All],5,)</f>
        <v>10024</v>
      </c>
      <c r="O4652" t="str">
        <f>VLOOKUP(J4652,location[#All],6,)</f>
        <v>East</v>
      </c>
    </row>
    <row r="4653" spans="1:15" x14ac:dyDescent="0.25">
      <c r="A4653" t="s">
        <v>4444</v>
      </c>
      <c r="B4653" t="s">
        <v>1733</v>
      </c>
      <c r="C4653" s="1">
        <v>42363</v>
      </c>
      <c r="D4653" s="1">
        <v>42368</v>
      </c>
      <c r="E4653" t="s">
        <v>15</v>
      </c>
      <c r="F4653">
        <v>449568</v>
      </c>
      <c r="G4653">
        <v>2</v>
      </c>
      <c r="H4653">
        <v>2</v>
      </c>
      <c r="I4653">
        <v>56196</v>
      </c>
      <c r="J4653" s="1" t="str">
        <f>INDEX(location!A:A,MATCH('Tabela Total'!A4653,location!A:A,0))</f>
        <v>CA-2015-113152</v>
      </c>
      <c r="K4653" s="1" t="str">
        <f>VLOOKUP(J4653,location[#All],2,FALSE)</f>
        <v>United States</v>
      </c>
      <c r="L4653" t="str">
        <f>VLOOKUP(J4653,location[#All],3,)</f>
        <v>New York City</v>
      </c>
      <c r="M4653" t="str">
        <f>VLOOKUP(J4653,location[#All],4,)</f>
        <v>New York</v>
      </c>
      <c r="N4653">
        <f>VLOOKUP(J4653,location[#All],5,)</f>
        <v>10024</v>
      </c>
      <c r="O4653" t="str">
        <f>VLOOKUP(J4653,location[#All],6,)</f>
        <v>East</v>
      </c>
    </row>
    <row r="4654" spans="1:15" x14ac:dyDescent="0.25">
      <c r="A4654" t="s">
        <v>4747</v>
      </c>
      <c r="B4654" t="s">
        <v>1733</v>
      </c>
      <c r="C4654" s="1">
        <v>41790</v>
      </c>
      <c r="D4654" s="1">
        <v>41795</v>
      </c>
      <c r="E4654" t="s">
        <v>15</v>
      </c>
      <c r="F4654">
        <v>65997</v>
      </c>
      <c r="G4654">
        <v>3</v>
      </c>
      <c r="H4654">
        <v>0</v>
      </c>
      <c r="I4654">
        <v>197991</v>
      </c>
      <c r="J4654" s="1" t="str">
        <f>INDEX(location!A:A,MATCH('Tabela Total'!A4654,location!A:A,0))</f>
        <v>CA-2014-166051</v>
      </c>
      <c r="K4654" s="1" t="str">
        <f>VLOOKUP(J4654,location[#All],2,FALSE)</f>
        <v>United States</v>
      </c>
      <c r="L4654" t="str">
        <f>VLOOKUP(J4654,location[#All],3,)</f>
        <v>Jackson</v>
      </c>
      <c r="M4654" t="str">
        <f>VLOOKUP(J4654,location[#All],4,)</f>
        <v>Mississippi</v>
      </c>
      <c r="N4654">
        <f>VLOOKUP(J4654,location[#All],5,)</f>
        <v>39212</v>
      </c>
      <c r="O4654" t="str">
        <f>VLOOKUP(J4654,location[#All],6,)</f>
        <v>South</v>
      </c>
    </row>
    <row r="4655" spans="1:15" x14ac:dyDescent="0.25">
      <c r="A4655" t="s">
        <v>4747</v>
      </c>
      <c r="B4655" t="s">
        <v>1733</v>
      </c>
      <c r="C4655" s="1">
        <v>41790</v>
      </c>
      <c r="D4655" s="1">
        <v>41795</v>
      </c>
      <c r="E4655" t="s">
        <v>15</v>
      </c>
      <c r="F4655">
        <v>11373</v>
      </c>
      <c r="G4655">
        <v>3</v>
      </c>
      <c r="H4655">
        <v>0</v>
      </c>
      <c r="I4655">
        <v>329817</v>
      </c>
      <c r="J4655" s="1" t="str">
        <f>INDEX(location!A:A,MATCH('Tabela Total'!A4655,location!A:A,0))</f>
        <v>CA-2014-166051</v>
      </c>
      <c r="K4655" s="1" t="str">
        <f>VLOOKUP(J4655,location[#All],2,FALSE)</f>
        <v>United States</v>
      </c>
      <c r="L4655" t="str">
        <f>VLOOKUP(J4655,location[#All],3,)</f>
        <v>Jackson</v>
      </c>
      <c r="M4655" t="str">
        <f>VLOOKUP(J4655,location[#All],4,)</f>
        <v>Mississippi</v>
      </c>
      <c r="N4655">
        <f>VLOOKUP(J4655,location[#All],5,)</f>
        <v>39212</v>
      </c>
      <c r="O4655" t="str">
        <f>VLOOKUP(J4655,location[#All],6,)</f>
        <v>South</v>
      </c>
    </row>
    <row r="4656" spans="1:15" x14ac:dyDescent="0.25">
      <c r="A4656" t="s">
        <v>180</v>
      </c>
      <c r="B4656" t="s">
        <v>181</v>
      </c>
      <c r="C4656" s="1">
        <v>42353</v>
      </c>
      <c r="D4656" s="1">
        <v>42357</v>
      </c>
      <c r="E4656" t="s">
        <v>15</v>
      </c>
      <c r="F4656">
        <v>328</v>
      </c>
      <c r="G4656">
        <v>1</v>
      </c>
      <c r="H4656">
        <v>0</v>
      </c>
      <c r="I4656">
        <v>14104</v>
      </c>
      <c r="J4656" s="1" t="str">
        <f>INDEX(location!A:A,MATCH('Tabela Total'!A4656,location!A:A,0))</f>
        <v>CA-2015-137225</v>
      </c>
      <c r="K4656" s="1" t="str">
        <f>VLOOKUP(J4656,location[#All],2,FALSE)</f>
        <v>United States</v>
      </c>
      <c r="L4656" t="str">
        <f>VLOOKUP(J4656,location[#All],3,)</f>
        <v>New York City</v>
      </c>
      <c r="M4656" t="str">
        <f>VLOOKUP(J4656,location[#All],4,)</f>
        <v>New York</v>
      </c>
      <c r="N4656">
        <f>VLOOKUP(J4656,location[#All],5,)</f>
        <v>10009</v>
      </c>
      <c r="O4656" t="str">
        <f>VLOOKUP(J4656,location[#All],6,)</f>
        <v>East</v>
      </c>
    </row>
    <row r="4657" spans="1:15" x14ac:dyDescent="0.25">
      <c r="A4657" t="s">
        <v>2494</v>
      </c>
      <c r="B4657" t="s">
        <v>181</v>
      </c>
      <c r="C4657" s="1">
        <v>42919</v>
      </c>
      <c r="D4657" s="1">
        <v>42919</v>
      </c>
      <c r="E4657" t="s">
        <v>327</v>
      </c>
      <c r="F4657">
        <v>5998</v>
      </c>
      <c r="G4657">
        <v>2</v>
      </c>
      <c r="H4657">
        <v>0</v>
      </c>
      <c r="I4657">
        <v>263912</v>
      </c>
      <c r="J4657" s="1" t="str">
        <f>INDEX(location!A:A,MATCH('Tabela Total'!A4657,location!A:A,0))</f>
        <v>CA-2017-168109</v>
      </c>
      <c r="K4657" s="1" t="str">
        <f>VLOOKUP(J4657,location[#All],2,FALSE)</f>
        <v>United States</v>
      </c>
      <c r="L4657" t="str">
        <f>VLOOKUP(J4657,location[#All],3,)</f>
        <v>Seattle</v>
      </c>
      <c r="M4657" t="str">
        <f>VLOOKUP(J4657,location[#All],4,)</f>
        <v>Washington</v>
      </c>
      <c r="N4657">
        <f>VLOOKUP(J4657,location[#All],5,)</f>
        <v>98105</v>
      </c>
      <c r="O4657" t="str">
        <f>VLOOKUP(J4657,location[#All],6,)</f>
        <v>West</v>
      </c>
    </row>
    <row r="4658" spans="1:15" x14ac:dyDescent="0.25">
      <c r="A4658" t="s">
        <v>2494</v>
      </c>
      <c r="B4658" t="s">
        <v>181</v>
      </c>
      <c r="C4658" s="1">
        <v>42919</v>
      </c>
      <c r="D4658" s="1">
        <v>42919</v>
      </c>
      <c r="E4658" t="s">
        <v>327</v>
      </c>
      <c r="F4658">
        <v>23952</v>
      </c>
      <c r="G4658">
        <v>6</v>
      </c>
      <c r="H4658">
        <v>2</v>
      </c>
      <c r="I4658">
        <v>20958</v>
      </c>
      <c r="J4658" s="1" t="str">
        <f>INDEX(location!A:A,MATCH('Tabela Total'!A4658,location!A:A,0))</f>
        <v>CA-2017-168109</v>
      </c>
      <c r="K4658" s="1" t="str">
        <f>VLOOKUP(J4658,location[#All],2,FALSE)</f>
        <v>United States</v>
      </c>
      <c r="L4658" t="str">
        <f>VLOOKUP(J4658,location[#All],3,)</f>
        <v>Seattle</v>
      </c>
      <c r="M4658" t="str">
        <f>VLOOKUP(J4658,location[#All],4,)</f>
        <v>Washington</v>
      </c>
      <c r="N4658">
        <f>VLOOKUP(J4658,location[#All],5,)</f>
        <v>98105</v>
      </c>
      <c r="O4658" t="str">
        <f>VLOOKUP(J4658,location[#All],6,)</f>
        <v>West</v>
      </c>
    </row>
    <row r="4659" spans="1:15" x14ac:dyDescent="0.25">
      <c r="A4659" t="s">
        <v>2494</v>
      </c>
      <c r="B4659" t="s">
        <v>181</v>
      </c>
      <c r="C4659" s="1">
        <v>42919</v>
      </c>
      <c r="D4659" s="1">
        <v>42919</v>
      </c>
      <c r="E4659" t="s">
        <v>327</v>
      </c>
      <c r="F4659">
        <v>16878</v>
      </c>
      <c r="G4659">
        <v>4</v>
      </c>
      <c r="H4659">
        <v>0</v>
      </c>
      <c r="I4659">
        <v>742632</v>
      </c>
      <c r="J4659" s="1" t="str">
        <f>INDEX(location!A:A,MATCH('Tabela Total'!A4659,location!A:A,0))</f>
        <v>CA-2017-168109</v>
      </c>
      <c r="K4659" s="1" t="str">
        <f>VLOOKUP(J4659,location[#All],2,FALSE)</f>
        <v>United States</v>
      </c>
      <c r="L4659" t="str">
        <f>VLOOKUP(J4659,location[#All],3,)</f>
        <v>Seattle</v>
      </c>
      <c r="M4659" t="str">
        <f>VLOOKUP(J4659,location[#All],4,)</f>
        <v>Washington</v>
      </c>
      <c r="N4659">
        <f>VLOOKUP(J4659,location[#All],5,)</f>
        <v>98105</v>
      </c>
      <c r="O4659" t="str">
        <f>VLOOKUP(J4659,location[#All],6,)</f>
        <v>West</v>
      </c>
    </row>
    <row r="4660" spans="1:15" x14ac:dyDescent="0.25">
      <c r="A4660" t="s">
        <v>2494</v>
      </c>
      <c r="B4660" t="s">
        <v>181</v>
      </c>
      <c r="C4660" s="1">
        <v>42919</v>
      </c>
      <c r="D4660" s="1">
        <v>42919</v>
      </c>
      <c r="E4660" t="s">
        <v>327</v>
      </c>
      <c r="F4660">
        <v>7992</v>
      </c>
      <c r="G4660">
        <v>1</v>
      </c>
      <c r="H4660">
        <v>2</v>
      </c>
      <c r="I4660">
        <v>26973</v>
      </c>
      <c r="J4660" s="1" t="str">
        <f>INDEX(location!A:A,MATCH('Tabela Total'!A4660,location!A:A,0))</f>
        <v>CA-2017-168109</v>
      </c>
      <c r="K4660" s="1" t="str">
        <f>VLOOKUP(J4660,location[#All],2,FALSE)</f>
        <v>United States</v>
      </c>
      <c r="L4660" t="str">
        <f>VLOOKUP(J4660,location[#All],3,)</f>
        <v>Seattle</v>
      </c>
      <c r="M4660" t="str">
        <f>VLOOKUP(J4660,location[#All],4,)</f>
        <v>Washington</v>
      </c>
      <c r="N4660">
        <f>VLOOKUP(J4660,location[#All],5,)</f>
        <v>98105</v>
      </c>
      <c r="O4660" t="str">
        <f>VLOOKUP(J4660,location[#All],6,)</f>
        <v>West</v>
      </c>
    </row>
    <row r="4661" spans="1:15" x14ac:dyDescent="0.25">
      <c r="A4661" t="s">
        <v>3286</v>
      </c>
      <c r="B4661" t="s">
        <v>181</v>
      </c>
      <c r="C4661" s="1">
        <v>42356</v>
      </c>
      <c r="D4661" s="1">
        <v>42356</v>
      </c>
      <c r="E4661" t="s">
        <v>327</v>
      </c>
      <c r="F4661">
        <v>20736</v>
      </c>
      <c r="G4661">
        <v>4</v>
      </c>
      <c r="H4661">
        <v>2</v>
      </c>
      <c r="I4661">
        <v>72576</v>
      </c>
      <c r="J4661" s="1" t="str">
        <f>INDEX(location!A:A,MATCH('Tabela Total'!A4661,location!A:A,0))</f>
        <v>US-2015-137533</v>
      </c>
      <c r="K4661" s="1" t="str">
        <f>VLOOKUP(J4661,location[#All],2,FALSE)</f>
        <v>United States</v>
      </c>
      <c r="L4661" t="str">
        <f>VLOOKUP(J4661,location[#All],3,)</f>
        <v>Cleveland</v>
      </c>
      <c r="M4661" t="str">
        <f>VLOOKUP(J4661,location[#All],4,)</f>
        <v>Ohio</v>
      </c>
      <c r="N4661">
        <f>VLOOKUP(J4661,location[#All],5,)</f>
        <v>44105</v>
      </c>
      <c r="O4661" t="str">
        <f>VLOOKUP(J4661,location[#All],6,)</f>
        <v>East</v>
      </c>
    </row>
    <row r="4662" spans="1:15" x14ac:dyDescent="0.25">
      <c r="A4662" t="s">
        <v>3593</v>
      </c>
      <c r="B4662" t="s">
        <v>181</v>
      </c>
      <c r="C4662" s="1">
        <v>41905</v>
      </c>
      <c r="D4662" s="1">
        <v>41910</v>
      </c>
      <c r="E4662" t="s">
        <v>15</v>
      </c>
      <c r="F4662">
        <v>288</v>
      </c>
      <c r="G4662">
        <v>9</v>
      </c>
      <c r="H4662">
        <v>2</v>
      </c>
      <c r="I4662">
        <v>1008</v>
      </c>
      <c r="J4662" s="1" t="str">
        <f>INDEX(location!A:A,MATCH('Tabela Total'!A4662,location!A:A,0))</f>
        <v>CA-2014-147900</v>
      </c>
      <c r="K4662" s="1" t="str">
        <f>VLOOKUP(J4662,location[#All],2,FALSE)</f>
        <v>United States</v>
      </c>
      <c r="L4662" t="str">
        <f>VLOOKUP(J4662,location[#All],3,)</f>
        <v>Lakewood</v>
      </c>
      <c r="M4662" t="str">
        <f>VLOOKUP(J4662,location[#All],4,)</f>
        <v>Ohio</v>
      </c>
      <c r="N4662">
        <f>VLOOKUP(J4662,location[#All],5,)</f>
        <v>44107</v>
      </c>
      <c r="O4662" t="str">
        <f>VLOOKUP(J4662,location[#All],6,)</f>
        <v>East</v>
      </c>
    </row>
    <row r="4663" spans="1:15" x14ac:dyDescent="0.25">
      <c r="A4663" t="s">
        <v>3705</v>
      </c>
      <c r="B4663" t="s">
        <v>181</v>
      </c>
      <c r="C4663" s="1">
        <v>42123</v>
      </c>
      <c r="D4663" s="1">
        <v>42128</v>
      </c>
      <c r="E4663" t="s">
        <v>10</v>
      </c>
      <c r="F4663">
        <v>7968</v>
      </c>
      <c r="G4663">
        <v>2</v>
      </c>
      <c r="H4663">
        <v>2</v>
      </c>
      <c r="I4663">
        <v>28884</v>
      </c>
      <c r="J4663" s="1" t="str">
        <f>INDEX(location!A:A,MATCH('Tabela Total'!A4663,location!A:A,0))</f>
        <v>CA-2015-157434</v>
      </c>
      <c r="K4663" s="1" t="str">
        <f>VLOOKUP(J4663,location[#All],2,FALSE)</f>
        <v>United States</v>
      </c>
      <c r="L4663" t="str">
        <f>VLOOKUP(J4663,location[#All],3,)</f>
        <v>Philadelphia</v>
      </c>
      <c r="M4663" t="str">
        <f>VLOOKUP(J4663,location[#All],4,)</f>
        <v>Pennsylvania</v>
      </c>
      <c r="N4663">
        <f>VLOOKUP(J4663,location[#All],5,)</f>
        <v>19120</v>
      </c>
      <c r="O4663" t="str">
        <f>VLOOKUP(J4663,location[#All],6,)</f>
        <v>East</v>
      </c>
    </row>
    <row r="4664" spans="1:15" x14ac:dyDescent="0.25">
      <c r="A4664" t="s">
        <v>3760</v>
      </c>
      <c r="B4664" t="s">
        <v>181</v>
      </c>
      <c r="C4664" s="1">
        <v>42363</v>
      </c>
      <c r="D4664" s="1">
        <v>42367</v>
      </c>
      <c r="E4664" t="s">
        <v>15</v>
      </c>
      <c r="F4664">
        <v>41496</v>
      </c>
      <c r="G4664">
        <v>2</v>
      </c>
      <c r="H4664">
        <v>0</v>
      </c>
      <c r="I4664">
        <v>124488</v>
      </c>
      <c r="J4664" s="1" t="str">
        <f>INDEX(location!A:A,MATCH('Tabela Total'!A4664,location!A:A,0))</f>
        <v>CA-2015-143980</v>
      </c>
      <c r="K4664" s="1" t="str">
        <f>VLOOKUP(J4664,location[#All],2,FALSE)</f>
        <v>United States</v>
      </c>
      <c r="L4664" t="str">
        <f>VLOOKUP(J4664,location[#All],3,)</f>
        <v>New York City</v>
      </c>
      <c r="M4664" t="str">
        <f>VLOOKUP(J4664,location[#All],4,)</f>
        <v>New York</v>
      </c>
      <c r="N4664">
        <f>VLOOKUP(J4664,location[#All],5,)</f>
        <v>10011</v>
      </c>
      <c r="O4664" t="str">
        <f>VLOOKUP(J4664,location[#All],6,)</f>
        <v>East</v>
      </c>
    </row>
    <row r="4665" spans="1:15" x14ac:dyDescent="0.25">
      <c r="A4665" t="s">
        <v>4623</v>
      </c>
      <c r="B4665" t="s">
        <v>181</v>
      </c>
      <c r="C4665" s="1">
        <v>42079</v>
      </c>
      <c r="D4665" s="1">
        <v>42083</v>
      </c>
      <c r="E4665" t="s">
        <v>10</v>
      </c>
      <c r="F4665">
        <v>1752</v>
      </c>
      <c r="G4665">
        <v>3</v>
      </c>
      <c r="H4665">
        <v>0</v>
      </c>
      <c r="I4665">
        <v>63072</v>
      </c>
      <c r="J4665" s="1" t="str">
        <f>INDEX(location!A:A,MATCH('Tabela Total'!A4665,location!A:A,0))</f>
        <v>US-2015-150231</v>
      </c>
      <c r="K4665" s="1" t="str">
        <f>VLOOKUP(J4665,location[#All],2,FALSE)</f>
        <v>United States</v>
      </c>
      <c r="L4665" t="str">
        <f>VLOOKUP(J4665,location[#All],3,)</f>
        <v>New York City</v>
      </c>
      <c r="M4665" t="str">
        <f>VLOOKUP(J4665,location[#All],4,)</f>
        <v>New York</v>
      </c>
      <c r="N4665">
        <f>VLOOKUP(J4665,location[#All],5,)</f>
        <v>10009</v>
      </c>
      <c r="O4665" t="str">
        <f>VLOOKUP(J4665,location[#All],6,)</f>
        <v>East</v>
      </c>
    </row>
    <row r="4666" spans="1:15" x14ac:dyDescent="0.25">
      <c r="A4666" t="s">
        <v>4969</v>
      </c>
      <c r="B4666" t="s">
        <v>181</v>
      </c>
      <c r="C4666" s="1">
        <v>42349</v>
      </c>
      <c r="D4666" s="1">
        <v>42355</v>
      </c>
      <c r="E4666" t="s">
        <v>15</v>
      </c>
      <c r="F4666">
        <v>110528</v>
      </c>
      <c r="G4666">
        <v>4</v>
      </c>
      <c r="H4666">
        <v>2</v>
      </c>
      <c r="I4666">
        <v>386848</v>
      </c>
      <c r="J4666" s="1" t="str">
        <f>INDEX(location!A:A,MATCH('Tabela Total'!A4666,location!A:A,0))</f>
        <v>CA-2015-134082</v>
      </c>
      <c r="K4666" s="1" t="str">
        <f>VLOOKUP(J4666,location[#All],2,FALSE)</f>
        <v>United States</v>
      </c>
      <c r="L4666" t="str">
        <f>VLOOKUP(J4666,location[#All],3,)</f>
        <v>San Bernardino</v>
      </c>
      <c r="M4666" t="str">
        <f>VLOOKUP(J4666,location[#All],4,)</f>
        <v>California</v>
      </c>
      <c r="N4666">
        <f>VLOOKUP(J4666,location[#All],5,)</f>
        <v>92404</v>
      </c>
      <c r="O4666" t="str">
        <f>VLOOKUP(J4666,location[#All],6,)</f>
        <v>West</v>
      </c>
    </row>
    <row r="4667" spans="1:15" x14ac:dyDescent="0.25">
      <c r="A4667" t="s">
        <v>5067</v>
      </c>
      <c r="B4667" t="s">
        <v>181</v>
      </c>
      <c r="C4667" s="1">
        <v>41901</v>
      </c>
      <c r="D4667" s="1">
        <v>41901</v>
      </c>
      <c r="E4667" t="s">
        <v>327</v>
      </c>
      <c r="F4667">
        <v>567</v>
      </c>
      <c r="G4667">
        <v>3</v>
      </c>
      <c r="H4667">
        <v>0</v>
      </c>
      <c r="I4667">
        <v>1134</v>
      </c>
      <c r="J4667" s="1" t="str">
        <f>INDEX(location!A:A,MATCH('Tabela Total'!A4667,location!A:A,0))</f>
        <v>CA-2014-159849</v>
      </c>
      <c r="K4667" s="1" t="str">
        <f>VLOOKUP(J4667,location[#All],2,FALSE)</f>
        <v>United States</v>
      </c>
      <c r="L4667" t="str">
        <f>VLOOKUP(J4667,location[#All],3,)</f>
        <v>San Francisco</v>
      </c>
      <c r="M4667" t="str">
        <f>VLOOKUP(J4667,location[#All],4,)</f>
        <v>California</v>
      </c>
      <c r="N4667">
        <f>VLOOKUP(J4667,location[#All],5,)</f>
        <v>94110</v>
      </c>
      <c r="O4667" t="str">
        <f>VLOOKUP(J4667,location[#All],6,)</f>
        <v>West</v>
      </c>
    </row>
    <row r="4668" spans="1:15" x14ac:dyDescent="0.25">
      <c r="A4668" t="s">
        <v>681</v>
      </c>
      <c r="B4668" t="s">
        <v>682</v>
      </c>
      <c r="C4668" s="1">
        <v>42510</v>
      </c>
      <c r="D4668" s="1">
        <v>42510</v>
      </c>
      <c r="E4668" t="s">
        <v>327</v>
      </c>
      <c r="F4668">
        <v>136396</v>
      </c>
      <c r="G4668">
        <v>5</v>
      </c>
      <c r="H4668">
        <v>2</v>
      </c>
      <c r="I4668">
        <v>852475</v>
      </c>
      <c r="J4668" s="1" t="str">
        <f>INDEX(location!A:A,MATCH('Tabela Total'!A4668,location!A:A,0))</f>
        <v>CA-2016-105256</v>
      </c>
      <c r="K4668" s="1" t="str">
        <f>VLOOKUP(J4668,location[#All],2,FALSE)</f>
        <v>United States</v>
      </c>
      <c r="L4668" t="str">
        <f>VLOOKUP(J4668,location[#All],3,)</f>
        <v>Asheville</v>
      </c>
      <c r="M4668" t="str">
        <f>VLOOKUP(J4668,location[#All],4,)</f>
        <v>North Carolina</v>
      </c>
      <c r="N4668">
        <f>VLOOKUP(J4668,location[#All],5,)</f>
        <v>28806</v>
      </c>
      <c r="O4668" t="str">
        <f>VLOOKUP(J4668,location[#All],6,)</f>
        <v>South</v>
      </c>
    </row>
    <row r="4669" spans="1:15" x14ac:dyDescent="0.25">
      <c r="A4669" t="s">
        <v>858</v>
      </c>
      <c r="B4669" t="s">
        <v>682</v>
      </c>
      <c r="C4669" s="1">
        <v>42321</v>
      </c>
      <c r="D4669" s="1">
        <v>42325</v>
      </c>
      <c r="E4669" t="s">
        <v>15</v>
      </c>
      <c r="F4669">
        <v>115296</v>
      </c>
      <c r="G4669">
        <v>3</v>
      </c>
      <c r="H4669">
        <v>2</v>
      </c>
      <c r="I4669">
        <v>403536</v>
      </c>
      <c r="J4669" s="1" t="str">
        <f>INDEX(location!A:A,MATCH('Tabela Total'!A4669,location!A:A,0))</f>
        <v>CA-2015-111199</v>
      </c>
      <c r="K4669" s="1" t="str">
        <f>VLOOKUP(J4669,location[#All],2,FALSE)</f>
        <v>United States</v>
      </c>
      <c r="L4669" t="str">
        <f>VLOOKUP(J4669,location[#All],3,)</f>
        <v>Jacksonville</v>
      </c>
      <c r="M4669" t="str">
        <f>VLOOKUP(J4669,location[#All],4,)</f>
        <v>North Carolina</v>
      </c>
      <c r="N4669">
        <f>VLOOKUP(J4669,location[#All],5,)</f>
        <v>28540</v>
      </c>
      <c r="O4669" t="str">
        <f>VLOOKUP(J4669,location[#All],6,)</f>
        <v>South</v>
      </c>
    </row>
    <row r="4670" spans="1:15" x14ac:dyDescent="0.25">
      <c r="A4670" t="s">
        <v>2459</v>
      </c>
      <c r="B4670" t="s">
        <v>682</v>
      </c>
      <c r="C4670" s="1">
        <v>42642</v>
      </c>
      <c r="D4670" s="1">
        <v>42646</v>
      </c>
      <c r="E4670" t="s">
        <v>15</v>
      </c>
      <c r="F4670">
        <v>20997</v>
      </c>
      <c r="G4670">
        <v>3</v>
      </c>
      <c r="H4670">
        <v>0</v>
      </c>
      <c r="I4670">
        <v>713898</v>
      </c>
      <c r="J4670" s="1" t="str">
        <f>INDEX(location!A:A,MATCH('Tabela Total'!A4670,location!A:A,0))</f>
        <v>CA-2016-108616</v>
      </c>
      <c r="K4670" s="1" t="str">
        <f>VLOOKUP(J4670,location[#All],2,FALSE)</f>
        <v>United States</v>
      </c>
      <c r="L4670" t="str">
        <f>VLOOKUP(J4670,location[#All],3,)</f>
        <v>Mobile</v>
      </c>
      <c r="M4670" t="str">
        <f>VLOOKUP(J4670,location[#All],4,)</f>
        <v>Alabama</v>
      </c>
      <c r="N4670">
        <f>VLOOKUP(J4670,location[#All],5,)</f>
        <v>36608</v>
      </c>
      <c r="O4670" t="str">
        <f>VLOOKUP(J4670,location[#All],6,)</f>
        <v>South</v>
      </c>
    </row>
    <row r="4671" spans="1:15" x14ac:dyDescent="0.25">
      <c r="A4671" t="s">
        <v>2459</v>
      </c>
      <c r="B4671" t="s">
        <v>682</v>
      </c>
      <c r="C4671" s="1">
        <v>42642</v>
      </c>
      <c r="D4671" s="1">
        <v>42646</v>
      </c>
      <c r="E4671" t="s">
        <v>15</v>
      </c>
      <c r="F4671">
        <v>6294</v>
      </c>
      <c r="G4671">
        <v>3</v>
      </c>
      <c r="H4671">
        <v>0</v>
      </c>
      <c r="I4671">
        <v>302112</v>
      </c>
      <c r="J4671" s="1" t="str">
        <f>INDEX(location!A:A,MATCH('Tabela Total'!A4671,location!A:A,0))</f>
        <v>CA-2016-108616</v>
      </c>
      <c r="K4671" s="1" t="str">
        <f>VLOOKUP(J4671,location[#All],2,FALSE)</f>
        <v>United States</v>
      </c>
      <c r="L4671" t="str">
        <f>VLOOKUP(J4671,location[#All],3,)</f>
        <v>Mobile</v>
      </c>
      <c r="M4671" t="str">
        <f>VLOOKUP(J4671,location[#All],4,)</f>
        <v>Alabama</v>
      </c>
      <c r="N4671">
        <f>VLOOKUP(J4671,location[#All],5,)</f>
        <v>36608</v>
      </c>
      <c r="O4671" t="str">
        <f>VLOOKUP(J4671,location[#All],6,)</f>
        <v>South</v>
      </c>
    </row>
    <row r="4672" spans="1:15" x14ac:dyDescent="0.25">
      <c r="A4672" t="s">
        <v>2459</v>
      </c>
      <c r="B4672" t="s">
        <v>682</v>
      </c>
      <c r="C4672" s="1">
        <v>42642</v>
      </c>
      <c r="D4672" s="1">
        <v>42646</v>
      </c>
      <c r="E4672" t="s">
        <v>15</v>
      </c>
      <c r="F4672">
        <v>2592</v>
      </c>
      <c r="G4672">
        <v>9</v>
      </c>
      <c r="H4672">
        <v>0</v>
      </c>
      <c r="I4672">
        <v>7776</v>
      </c>
      <c r="J4672" s="1" t="str">
        <f>INDEX(location!A:A,MATCH('Tabela Total'!A4672,location!A:A,0))</f>
        <v>CA-2016-108616</v>
      </c>
      <c r="K4672" s="1" t="str">
        <f>VLOOKUP(J4672,location[#All],2,FALSE)</f>
        <v>United States</v>
      </c>
      <c r="L4672" t="str">
        <f>VLOOKUP(J4672,location[#All],3,)</f>
        <v>Mobile</v>
      </c>
      <c r="M4672" t="str">
        <f>VLOOKUP(J4672,location[#All],4,)</f>
        <v>Alabama</v>
      </c>
      <c r="N4672">
        <f>VLOOKUP(J4672,location[#All],5,)</f>
        <v>36608</v>
      </c>
      <c r="O4672" t="str">
        <f>VLOOKUP(J4672,location[#All],6,)</f>
        <v>South</v>
      </c>
    </row>
    <row r="4673" spans="1:15" x14ac:dyDescent="0.25">
      <c r="A4673" t="s">
        <v>2818</v>
      </c>
      <c r="B4673" t="s">
        <v>682</v>
      </c>
      <c r="C4673" s="1">
        <v>43015</v>
      </c>
      <c r="D4673" s="1">
        <v>43019</v>
      </c>
      <c r="E4673" t="s">
        <v>15</v>
      </c>
      <c r="F4673">
        <v>424</v>
      </c>
      <c r="G4673">
        <v>5</v>
      </c>
      <c r="H4673">
        <v>8</v>
      </c>
      <c r="I4673">
        <v>-636</v>
      </c>
      <c r="J4673" s="1" t="str">
        <f>INDEX(location!A:A,MATCH('Tabela Total'!A4673,location!A:A,0))</f>
        <v>CA-2017-128426</v>
      </c>
      <c r="K4673" s="1" t="str">
        <f>VLOOKUP(J4673,location[#All],2,FALSE)</f>
        <v>United States</v>
      </c>
      <c r="L4673" t="str">
        <f>VLOOKUP(J4673,location[#All],3,)</f>
        <v>Houston</v>
      </c>
      <c r="M4673" t="str">
        <f>VLOOKUP(J4673,location[#All],4,)</f>
        <v>Texas</v>
      </c>
      <c r="N4673">
        <f>VLOOKUP(J4673,location[#All],5,)</f>
        <v>77036</v>
      </c>
      <c r="O4673" t="str">
        <f>VLOOKUP(J4673,location[#All],6,)</f>
        <v>Central</v>
      </c>
    </row>
    <row r="4674" spans="1:15" x14ac:dyDescent="0.25">
      <c r="A4674" t="s">
        <v>2978</v>
      </c>
      <c r="B4674" t="s">
        <v>682</v>
      </c>
      <c r="C4674" s="1">
        <v>41974</v>
      </c>
      <c r="D4674" s="1">
        <v>41976</v>
      </c>
      <c r="E4674" t="s">
        <v>10</v>
      </c>
      <c r="F4674">
        <v>659988</v>
      </c>
      <c r="G4674">
        <v>2</v>
      </c>
      <c r="H4674">
        <v>4</v>
      </c>
      <c r="I4674">
        <v>109998</v>
      </c>
      <c r="J4674" s="1" t="str">
        <f>INDEX(location!A:A,MATCH('Tabela Total'!A4674,location!A:A,0))</f>
        <v>CA-2014-150798</v>
      </c>
      <c r="K4674" s="1" t="str">
        <f>VLOOKUP(J4674,location[#All],2,FALSE)</f>
        <v>United States</v>
      </c>
      <c r="L4674" t="str">
        <f>VLOOKUP(J4674,location[#All],3,)</f>
        <v>Columbus</v>
      </c>
      <c r="M4674" t="str">
        <f>VLOOKUP(J4674,location[#All],4,)</f>
        <v>Ohio</v>
      </c>
      <c r="N4674">
        <f>VLOOKUP(J4674,location[#All],5,)</f>
        <v>43229</v>
      </c>
      <c r="O4674" t="str">
        <f>VLOOKUP(J4674,location[#All],6,)</f>
        <v>East</v>
      </c>
    </row>
    <row r="4675" spans="1:15" x14ac:dyDescent="0.25">
      <c r="A4675" t="s">
        <v>2978</v>
      </c>
      <c r="B4675" t="s">
        <v>682</v>
      </c>
      <c r="C4675" s="1">
        <v>41974</v>
      </c>
      <c r="D4675" s="1">
        <v>41976</v>
      </c>
      <c r="E4675" t="s">
        <v>10</v>
      </c>
      <c r="F4675">
        <v>8128</v>
      </c>
      <c r="G4675">
        <v>2</v>
      </c>
      <c r="H4675">
        <v>2</v>
      </c>
      <c r="I4675">
        <v>14224</v>
      </c>
      <c r="J4675" s="1" t="str">
        <f>INDEX(location!A:A,MATCH('Tabela Total'!A4675,location!A:A,0))</f>
        <v>CA-2014-150798</v>
      </c>
      <c r="K4675" s="1" t="str">
        <f>VLOOKUP(J4675,location[#All],2,FALSE)</f>
        <v>United States</v>
      </c>
      <c r="L4675" t="str">
        <f>VLOOKUP(J4675,location[#All],3,)</f>
        <v>Columbus</v>
      </c>
      <c r="M4675" t="str">
        <f>VLOOKUP(J4675,location[#All],4,)</f>
        <v>Ohio</v>
      </c>
      <c r="N4675">
        <f>VLOOKUP(J4675,location[#All],5,)</f>
        <v>43229</v>
      </c>
      <c r="O4675" t="str">
        <f>VLOOKUP(J4675,location[#All],6,)</f>
        <v>East</v>
      </c>
    </row>
    <row r="4676" spans="1:15" x14ac:dyDescent="0.25">
      <c r="A4676" t="s">
        <v>2978</v>
      </c>
      <c r="B4676" t="s">
        <v>682</v>
      </c>
      <c r="C4676" s="1">
        <v>41974</v>
      </c>
      <c r="D4676" s="1">
        <v>41976</v>
      </c>
      <c r="E4676" t="s">
        <v>10</v>
      </c>
      <c r="F4676">
        <v>36288</v>
      </c>
      <c r="G4676">
        <v>7</v>
      </c>
      <c r="H4676">
        <v>2</v>
      </c>
      <c r="I4676">
        <v>127008</v>
      </c>
      <c r="J4676" s="1" t="str">
        <f>INDEX(location!A:A,MATCH('Tabela Total'!A4676,location!A:A,0))</f>
        <v>CA-2014-150798</v>
      </c>
      <c r="K4676" s="1" t="str">
        <f>VLOOKUP(J4676,location[#All],2,FALSE)</f>
        <v>United States</v>
      </c>
      <c r="L4676" t="str">
        <f>VLOOKUP(J4676,location[#All],3,)</f>
        <v>Columbus</v>
      </c>
      <c r="M4676" t="str">
        <f>VLOOKUP(J4676,location[#All],4,)</f>
        <v>Ohio</v>
      </c>
      <c r="N4676">
        <f>VLOOKUP(J4676,location[#All],5,)</f>
        <v>43229</v>
      </c>
      <c r="O4676" t="str">
        <f>VLOOKUP(J4676,location[#All],6,)</f>
        <v>East</v>
      </c>
    </row>
    <row r="4677" spans="1:15" x14ac:dyDescent="0.25">
      <c r="A4677" t="s">
        <v>2978</v>
      </c>
      <c r="B4677" t="s">
        <v>682</v>
      </c>
      <c r="C4677" s="1">
        <v>41974</v>
      </c>
      <c r="D4677" s="1">
        <v>41976</v>
      </c>
      <c r="E4677" t="s">
        <v>10</v>
      </c>
      <c r="F4677">
        <v>90972</v>
      </c>
      <c r="G4677">
        <v>6</v>
      </c>
      <c r="H4677">
        <v>3</v>
      </c>
      <c r="I4677">
        <v>-51984</v>
      </c>
      <c r="J4677" s="1" t="str">
        <f>INDEX(location!A:A,MATCH('Tabela Total'!A4677,location!A:A,0))</f>
        <v>CA-2014-150798</v>
      </c>
      <c r="K4677" s="1" t="str">
        <f>VLOOKUP(J4677,location[#All],2,FALSE)</f>
        <v>United States</v>
      </c>
      <c r="L4677" t="str">
        <f>VLOOKUP(J4677,location[#All],3,)</f>
        <v>Columbus</v>
      </c>
      <c r="M4677" t="str">
        <f>VLOOKUP(J4677,location[#All],4,)</f>
        <v>Ohio</v>
      </c>
      <c r="N4677">
        <f>VLOOKUP(J4677,location[#All],5,)</f>
        <v>43229</v>
      </c>
      <c r="O4677" t="str">
        <f>VLOOKUP(J4677,location[#All],6,)</f>
        <v>East</v>
      </c>
    </row>
    <row r="4678" spans="1:15" x14ac:dyDescent="0.25">
      <c r="A4678" t="s">
        <v>3221</v>
      </c>
      <c r="B4678" t="s">
        <v>682</v>
      </c>
      <c r="C4678" s="1">
        <v>42083</v>
      </c>
      <c r="D4678" s="1">
        <v>42089</v>
      </c>
      <c r="E4678" t="s">
        <v>15</v>
      </c>
      <c r="F4678">
        <v>2512</v>
      </c>
      <c r="G4678">
        <v>2</v>
      </c>
      <c r="H4678">
        <v>8</v>
      </c>
      <c r="I4678">
        <v>-4396</v>
      </c>
      <c r="J4678" s="1" t="str">
        <f>INDEX(location!A:A,MATCH('Tabela Total'!A4678,location!A:A,0))</f>
        <v>CA-2015-127607</v>
      </c>
      <c r="K4678" s="1" t="str">
        <f>VLOOKUP(J4678,location[#All],2,FALSE)</f>
        <v>United States</v>
      </c>
      <c r="L4678" t="str">
        <f>VLOOKUP(J4678,location[#All],3,)</f>
        <v>Carrollton</v>
      </c>
      <c r="M4678" t="str">
        <f>VLOOKUP(J4678,location[#All],4,)</f>
        <v>Texas</v>
      </c>
      <c r="N4678">
        <f>VLOOKUP(J4678,location[#All],5,)</f>
        <v>75007</v>
      </c>
      <c r="O4678" t="str">
        <f>VLOOKUP(J4678,location[#All],6,)</f>
        <v>Central</v>
      </c>
    </row>
    <row r="4679" spans="1:15" x14ac:dyDescent="0.25">
      <c r="A4679" t="s">
        <v>3221</v>
      </c>
      <c r="B4679" t="s">
        <v>682</v>
      </c>
      <c r="C4679" s="1">
        <v>42083</v>
      </c>
      <c r="D4679" s="1">
        <v>42089</v>
      </c>
      <c r="E4679" t="s">
        <v>15</v>
      </c>
      <c r="F4679">
        <v>18864</v>
      </c>
      <c r="G4679">
        <v>9</v>
      </c>
      <c r="H4679">
        <v>2</v>
      </c>
      <c r="I4679">
        <v>61308</v>
      </c>
      <c r="J4679" s="1" t="str">
        <f>INDEX(location!A:A,MATCH('Tabela Total'!A4679,location!A:A,0))</f>
        <v>CA-2015-127607</v>
      </c>
      <c r="K4679" s="1" t="str">
        <f>VLOOKUP(J4679,location[#All],2,FALSE)</f>
        <v>United States</v>
      </c>
      <c r="L4679" t="str">
        <f>VLOOKUP(J4679,location[#All],3,)</f>
        <v>Carrollton</v>
      </c>
      <c r="M4679" t="str">
        <f>VLOOKUP(J4679,location[#All],4,)</f>
        <v>Texas</v>
      </c>
      <c r="N4679">
        <f>VLOOKUP(J4679,location[#All],5,)</f>
        <v>75007</v>
      </c>
      <c r="O4679" t="str">
        <f>VLOOKUP(J4679,location[#All],6,)</f>
        <v>Central</v>
      </c>
    </row>
    <row r="4680" spans="1:15" x14ac:dyDescent="0.25">
      <c r="A4680" t="s">
        <v>3703</v>
      </c>
      <c r="B4680" t="s">
        <v>682</v>
      </c>
      <c r="C4680" s="1">
        <v>42981</v>
      </c>
      <c r="D4680" s="1">
        <v>42985</v>
      </c>
      <c r="E4680" t="s">
        <v>10</v>
      </c>
      <c r="F4680">
        <v>239666</v>
      </c>
      <c r="G4680">
        <v>2</v>
      </c>
      <c r="H4680">
        <v>15</v>
      </c>
      <c r="I4680">
        <v>14098</v>
      </c>
      <c r="J4680" s="1" t="str">
        <f>INDEX(location!A:A,MATCH('Tabela Total'!A4680,location!A:A,0))</f>
        <v>US-2017-153255</v>
      </c>
      <c r="K4680" s="1" t="str">
        <f>VLOOKUP(J4680,location[#All],2,FALSE)</f>
        <v>United States</v>
      </c>
      <c r="L4680" t="str">
        <f>VLOOKUP(J4680,location[#All],3,)</f>
        <v>Concord</v>
      </c>
      <c r="M4680" t="str">
        <f>VLOOKUP(J4680,location[#All],4,)</f>
        <v>California</v>
      </c>
      <c r="N4680">
        <f>VLOOKUP(J4680,location[#All],5,)</f>
        <v>94521</v>
      </c>
      <c r="O4680" t="str">
        <f>VLOOKUP(J4680,location[#All],6,)</f>
        <v>West</v>
      </c>
    </row>
    <row r="4681" spans="1:15" x14ac:dyDescent="0.25">
      <c r="A4681" t="s">
        <v>4414</v>
      </c>
      <c r="B4681" t="s">
        <v>682</v>
      </c>
      <c r="C4681" s="1">
        <v>42908</v>
      </c>
      <c r="D4681" s="1">
        <v>42915</v>
      </c>
      <c r="E4681" t="s">
        <v>15</v>
      </c>
      <c r="F4681">
        <v>3036</v>
      </c>
      <c r="G4681">
        <v>3</v>
      </c>
      <c r="H4681">
        <v>8</v>
      </c>
      <c r="I4681">
        <v>-50094</v>
      </c>
      <c r="J4681" s="1" t="str">
        <f>INDEX(location!A:A,MATCH('Tabela Total'!A4681,location!A:A,0))</f>
        <v>CA-2017-155936</v>
      </c>
      <c r="K4681" s="1" t="str">
        <f>VLOOKUP(J4681,location[#All],2,FALSE)</f>
        <v>United States</v>
      </c>
      <c r="L4681" t="str">
        <f>VLOOKUP(J4681,location[#All],3,)</f>
        <v>Chicago</v>
      </c>
      <c r="M4681" t="str">
        <f>VLOOKUP(J4681,location[#All],4,)</f>
        <v>Illinois</v>
      </c>
      <c r="N4681">
        <f>VLOOKUP(J4681,location[#All],5,)</f>
        <v>60653</v>
      </c>
      <c r="O4681" t="str">
        <f>VLOOKUP(J4681,location[#All],6,)</f>
        <v>Central</v>
      </c>
    </row>
    <row r="4682" spans="1:15" x14ac:dyDescent="0.25">
      <c r="A4682" t="s">
        <v>4425</v>
      </c>
      <c r="B4682" t="s">
        <v>682</v>
      </c>
      <c r="C4682" s="1">
        <v>41961</v>
      </c>
      <c r="D4682" s="1">
        <v>41964</v>
      </c>
      <c r="E4682" t="s">
        <v>44</v>
      </c>
      <c r="F4682">
        <v>2921</v>
      </c>
      <c r="G4682">
        <v>4</v>
      </c>
      <c r="H4682">
        <v>5</v>
      </c>
      <c r="I4682">
        <v>-17526</v>
      </c>
      <c r="J4682" s="1" t="str">
        <f>INDEX(location!A:A,MATCH('Tabela Total'!A4682,location!A:A,0))</f>
        <v>CA-2014-163468</v>
      </c>
      <c r="K4682" s="1" t="str">
        <f>VLOOKUP(J4682,location[#All],2,FALSE)</f>
        <v>United States</v>
      </c>
      <c r="L4682" t="str">
        <f>VLOOKUP(J4682,location[#All],3,)</f>
        <v>Des Plaines</v>
      </c>
      <c r="M4682" t="str">
        <f>VLOOKUP(J4682,location[#All],4,)</f>
        <v>Illinois</v>
      </c>
      <c r="N4682">
        <f>VLOOKUP(J4682,location[#All],5,)</f>
        <v>60016</v>
      </c>
      <c r="O4682" t="str">
        <f>VLOOKUP(J4682,location[#All],6,)</f>
        <v>Central</v>
      </c>
    </row>
    <row r="4683" spans="1:15" x14ac:dyDescent="0.25">
      <c r="A4683" t="s">
        <v>4425</v>
      </c>
      <c r="B4683" t="s">
        <v>682</v>
      </c>
      <c r="C4683" s="1">
        <v>41961</v>
      </c>
      <c r="D4683" s="1">
        <v>41964</v>
      </c>
      <c r="E4683" t="s">
        <v>44</v>
      </c>
      <c r="F4683">
        <v>8544</v>
      </c>
      <c r="G4683">
        <v>2</v>
      </c>
      <c r="H4683">
        <v>6</v>
      </c>
      <c r="I4683">
        <v>-7476</v>
      </c>
      <c r="J4683" s="1" t="str">
        <f>INDEX(location!A:A,MATCH('Tabela Total'!A4683,location!A:A,0))</f>
        <v>CA-2014-163468</v>
      </c>
      <c r="K4683" s="1" t="str">
        <f>VLOOKUP(J4683,location[#All],2,FALSE)</f>
        <v>United States</v>
      </c>
      <c r="L4683" t="str">
        <f>VLOOKUP(J4683,location[#All],3,)</f>
        <v>Des Plaines</v>
      </c>
      <c r="M4683" t="str">
        <f>VLOOKUP(J4683,location[#All],4,)</f>
        <v>Illinois</v>
      </c>
      <c r="N4683">
        <f>VLOOKUP(J4683,location[#All],5,)</f>
        <v>60016</v>
      </c>
      <c r="O4683" t="str">
        <f>VLOOKUP(J4683,location[#All],6,)</f>
        <v>Central</v>
      </c>
    </row>
    <row r="4684" spans="1:15" x14ac:dyDescent="0.25">
      <c r="A4684" t="s">
        <v>4425</v>
      </c>
      <c r="B4684" t="s">
        <v>682</v>
      </c>
      <c r="C4684" s="1">
        <v>41961</v>
      </c>
      <c r="D4684" s="1">
        <v>41964</v>
      </c>
      <c r="E4684" t="s">
        <v>44</v>
      </c>
      <c r="F4684">
        <v>424116</v>
      </c>
      <c r="G4684">
        <v>6</v>
      </c>
      <c r="H4684">
        <v>3</v>
      </c>
      <c r="I4684">
        <v>-30294</v>
      </c>
      <c r="J4684" s="1" t="str">
        <f>INDEX(location!A:A,MATCH('Tabela Total'!A4684,location!A:A,0))</f>
        <v>CA-2014-163468</v>
      </c>
      <c r="K4684" s="1" t="str">
        <f>VLOOKUP(J4684,location[#All],2,FALSE)</f>
        <v>United States</v>
      </c>
      <c r="L4684" t="str">
        <f>VLOOKUP(J4684,location[#All],3,)</f>
        <v>Des Plaines</v>
      </c>
      <c r="M4684" t="str">
        <f>VLOOKUP(J4684,location[#All],4,)</f>
        <v>Illinois</v>
      </c>
      <c r="N4684">
        <f>VLOOKUP(J4684,location[#All],5,)</f>
        <v>60016</v>
      </c>
      <c r="O4684" t="str">
        <f>VLOOKUP(J4684,location[#All],6,)</f>
        <v>Central</v>
      </c>
    </row>
    <row r="4685" spans="1:15" x14ac:dyDescent="0.25">
      <c r="A4685" t="s">
        <v>4425</v>
      </c>
      <c r="B4685" t="s">
        <v>682</v>
      </c>
      <c r="C4685" s="1">
        <v>41961</v>
      </c>
      <c r="D4685" s="1">
        <v>41964</v>
      </c>
      <c r="E4685" t="s">
        <v>44</v>
      </c>
      <c r="F4685">
        <v>2892</v>
      </c>
      <c r="G4685">
        <v>3</v>
      </c>
      <c r="H4685">
        <v>8</v>
      </c>
      <c r="I4685">
        <v>-49164</v>
      </c>
      <c r="J4685" s="1" t="str">
        <f>INDEX(location!A:A,MATCH('Tabela Total'!A4685,location!A:A,0))</f>
        <v>CA-2014-163468</v>
      </c>
      <c r="K4685" s="1" t="str">
        <f>VLOOKUP(J4685,location[#All],2,FALSE)</f>
        <v>United States</v>
      </c>
      <c r="L4685" t="str">
        <f>VLOOKUP(J4685,location[#All],3,)</f>
        <v>Des Plaines</v>
      </c>
      <c r="M4685" t="str">
        <f>VLOOKUP(J4685,location[#All],4,)</f>
        <v>Illinois</v>
      </c>
      <c r="N4685">
        <f>VLOOKUP(J4685,location[#All],5,)</f>
        <v>60016</v>
      </c>
      <c r="O4685" t="str">
        <f>VLOOKUP(J4685,location[#All],6,)</f>
        <v>Central</v>
      </c>
    </row>
    <row r="4686" spans="1:15" x14ac:dyDescent="0.25">
      <c r="A4686" t="s">
        <v>4425</v>
      </c>
      <c r="B4686" t="s">
        <v>682</v>
      </c>
      <c r="C4686" s="1">
        <v>41961</v>
      </c>
      <c r="D4686" s="1">
        <v>41964</v>
      </c>
      <c r="E4686" t="s">
        <v>44</v>
      </c>
      <c r="F4686">
        <v>38172</v>
      </c>
      <c r="G4686">
        <v>5</v>
      </c>
      <c r="H4686">
        <v>2</v>
      </c>
      <c r="I4686">
        <v>-66801</v>
      </c>
      <c r="J4686" s="1" t="str">
        <f>INDEX(location!A:A,MATCH('Tabela Total'!A4686,location!A:A,0))</f>
        <v>CA-2014-163468</v>
      </c>
      <c r="K4686" s="1" t="str">
        <f>VLOOKUP(J4686,location[#All],2,FALSE)</f>
        <v>United States</v>
      </c>
      <c r="L4686" t="str">
        <f>VLOOKUP(J4686,location[#All],3,)</f>
        <v>Des Plaines</v>
      </c>
      <c r="M4686" t="str">
        <f>VLOOKUP(J4686,location[#All],4,)</f>
        <v>Illinois</v>
      </c>
      <c r="N4686">
        <f>VLOOKUP(J4686,location[#All],5,)</f>
        <v>60016</v>
      </c>
      <c r="O4686" t="str">
        <f>VLOOKUP(J4686,location[#All],6,)</f>
        <v>Central</v>
      </c>
    </row>
    <row r="4687" spans="1:15" x14ac:dyDescent="0.25">
      <c r="A4687" t="s">
        <v>5728</v>
      </c>
      <c r="B4687" t="s">
        <v>682</v>
      </c>
      <c r="C4687" s="1">
        <v>43007</v>
      </c>
      <c r="D4687" s="1">
        <v>43014</v>
      </c>
      <c r="E4687" t="s">
        <v>15</v>
      </c>
      <c r="F4687">
        <v>973</v>
      </c>
      <c r="G4687">
        <v>7</v>
      </c>
      <c r="H4687">
        <v>0</v>
      </c>
      <c r="I4687">
        <v>28217</v>
      </c>
      <c r="J4687" s="1" t="str">
        <f>INDEX(location!A:A,MATCH('Tabela Total'!A4687,location!A:A,0))</f>
        <v>CA-2017-137918</v>
      </c>
      <c r="K4687" s="1" t="str">
        <f>VLOOKUP(J4687,location[#All],2,FALSE)</f>
        <v>United States</v>
      </c>
      <c r="L4687" t="str">
        <f>VLOOKUP(J4687,location[#All],3,)</f>
        <v>Lodi</v>
      </c>
      <c r="M4687" t="str">
        <f>VLOOKUP(J4687,location[#All],4,)</f>
        <v>California</v>
      </c>
      <c r="N4687">
        <f>VLOOKUP(J4687,location[#All],5,)</f>
        <v>95240</v>
      </c>
      <c r="O4687" t="str">
        <f>VLOOKUP(J4687,location[#All],6,)</f>
        <v>West</v>
      </c>
    </row>
    <row r="4688" spans="1:15" x14ac:dyDescent="0.25">
      <c r="A4688" t="s">
        <v>3537</v>
      </c>
      <c r="B4688" t="s">
        <v>3538</v>
      </c>
      <c r="C4688" s="1">
        <v>43071</v>
      </c>
      <c r="D4688" s="1">
        <v>43075</v>
      </c>
      <c r="E4688" t="s">
        <v>15</v>
      </c>
      <c r="F4688">
        <v>247996</v>
      </c>
      <c r="G4688">
        <v>4</v>
      </c>
      <c r="H4688">
        <v>0</v>
      </c>
      <c r="I4688">
        <v>743988</v>
      </c>
      <c r="J4688" s="1" t="str">
        <f>INDEX(location!A:A,MATCH('Tabela Total'!A4688,location!A:A,0))</f>
        <v>CA-2017-160885</v>
      </c>
      <c r="K4688" s="1" t="str">
        <f>VLOOKUP(J4688,location[#All],2,FALSE)</f>
        <v>United States</v>
      </c>
      <c r="L4688" t="str">
        <f>VLOOKUP(J4688,location[#All],3,)</f>
        <v>Omaha</v>
      </c>
      <c r="M4688" t="str">
        <f>VLOOKUP(J4688,location[#All],4,)</f>
        <v>Nebraska</v>
      </c>
      <c r="N4688">
        <f>VLOOKUP(J4688,location[#All],5,)</f>
        <v>68104</v>
      </c>
      <c r="O4688" t="str">
        <f>VLOOKUP(J4688,location[#All],6,)</f>
        <v>Central</v>
      </c>
    </row>
    <row r="4689" spans="1:15" x14ac:dyDescent="0.25">
      <c r="A4689" t="s">
        <v>3672</v>
      </c>
      <c r="B4689" t="s">
        <v>3538</v>
      </c>
      <c r="C4689" s="1">
        <v>43010</v>
      </c>
      <c r="D4689" s="1">
        <v>43016</v>
      </c>
      <c r="E4689" t="s">
        <v>15</v>
      </c>
      <c r="F4689">
        <v>217764</v>
      </c>
      <c r="G4689">
        <v>6</v>
      </c>
      <c r="H4689">
        <v>7</v>
      </c>
      <c r="I4689">
        <v>-3847164</v>
      </c>
      <c r="J4689" s="1" t="str">
        <f>INDEX(location!A:A,MATCH('Tabela Total'!A4689,location!A:A,0))</f>
        <v>CA-2017-141117</v>
      </c>
      <c r="K4689" s="1" t="str">
        <f>VLOOKUP(J4689,location[#All],2,FALSE)</f>
        <v>United States</v>
      </c>
      <c r="L4689" t="str">
        <f>VLOOKUP(J4689,location[#All],3,)</f>
        <v>Springfield</v>
      </c>
      <c r="M4689" t="str">
        <f>VLOOKUP(J4689,location[#All],4,)</f>
        <v>Oregon</v>
      </c>
      <c r="N4689">
        <f>VLOOKUP(J4689,location[#All],5,)</f>
        <v>97477</v>
      </c>
      <c r="O4689" t="str">
        <f>VLOOKUP(J4689,location[#All],6,)</f>
        <v>West</v>
      </c>
    </row>
    <row r="4690" spans="1:15" x14ac:dyDescent="0.25">
      <c r="A4690" t="s">
        <v>3672</v>
      </c>
      <c r="B4690" t="s">
        <v>3538</v>
      </c>
      <c r="C4690" s="1">
        <v>43010</v>
      </c>
      <c r="D4690" s="1">
        <v>43016</v>
      </c>
      <c r="E4690" t="s">
        <v>15</v>
      </c>
      <c r="F4690">
        <v>39072</v>
      </c>
      <c r="G4690">
        <v>6</v>
      </c>
      <c r="H4690">
        <v>2</v>
      </c>
      <c r="I4690">
        <v>43956</v>
      </c>
      <c r="J4690" s="1" t="str">
        <f>INDEX(location!A:A,MATCH('Tabela Total'!A4690,location!A:A,0))</f>
        <v>CA-2017-141117</v>
      </c>
      <c r="K4690" s="1" t="str">
        <f>VLOOKUP(J4690,location[#All],2,FALSE)</f>
        <v>United States</v>
      </c>
      <c r="L4690" t="str">
        <f>VLOOKUP(J4690,location[#All],3,)</f>
        <v>Springfield</v>
      </c>
      <c r="M4690" t="str">
        <f>VLOOKUP(J4690,location[#All],4,)</f>
        <v>Oregon</v>
      </c>
      <c r="N4690">
        <f>VLOOKUP(J4690,location[#All],5,)</f>
        <v>97477</v>
      </c>
      <c r="O4690" t="str">
        <f>VLOOKUP(J4690,location[#All],6,)</f>
        <v>West</v>
      </c>
    </row>
    <row r="4691" spans="1:15" x14ac:dyDescent="0.25">
      <c r="A4691" t="s">
        <v>3672</v>
      </c>
      <c r="B4691" t="s">
        <v>3538</v>
      </c>
      <c r="C4691" s="1">
        <v>43010</v>
      </c>
      <c r="D4691" s="1">
        <v>43016</v>
      </c>
      <c r="E4691" t="s">
        <v>15</v>
      </c>
      <c r="F4691">
        <v>22638</v>
      </c>
      <c r="G4691">
        <v>7</v>
      </c>
      <c r="H4691">
        <v>7</v>
      </c>
      <c r="I4691">
        <v>-166012</v>
      </c>
      <c r="J4691" s="1" t="str">
        <f>INDEX(location!A:A,MATCH('Tabela Total'!A4691,location!A:A,0))</f>
        <v>CA-2017-141117</v>
      </c>
      <c r="K4691" s="1" t="str">
        <f>VLOOKUP(J4691,location[#All],2,FALSE)</f>
        <v>United States</v>
      </c>
      <c r="L4691" t="str">
        <f>VLOOKUP(J4691,location[#All],3,)</f>
        <v>Springfield</v>
      </c>
      <c r="M4691" t="str">
        <f>VLOOKUP(J4691,location[#All],4,)</f>
        <v>Oregon</v>
      </c>
      <c r="N4691">
        <f>VLOOKUP(J4691,location[#All],5,)</f>
        <v>97477</v>
      </c>
      <c r="O4691" t="str">
        <f>VLOOKUP(J4691,location[#All],6,)</f>
        <v>West</v>
      </c>
    </row>
    <row r="4692" spans="1:15" x14ac:dyDescent="0.25">
      <c r="A4692" t="s">
        <v>3672</v>
      </c>
      <c r="B4692" t="s">
        <v>3538</v>
      </c>
      <c r="C4692" s="1">
        <v>43010</v>
      </c>
      <c r="D4692" s="1">
        <v>43016</v>
      </c>
      <c r="E4692" t="s">
        <v>15</v>
      </c>
      <c r="F4692">
        <v>95144</v>
      </c>
      <c r="G4692">
        <v>7</v>
      </c>
      <c r="H4692">
        <v>2</v>
      </c>
      <c r="I4692">
        <v>107037</v>
      </c>
      <c r="J4692" s="1" t="str">
        <f>INDEX(location!A:A,MATCH('Tabela Total'!A4692,location!A:A,0))</f>
        <v>CA-2017-141117</v>
      </c>
      <c r="K4692" s="1" t="str">
        <f>VLOOKUP(J4692,location[#All],2,FALSE)</f>
        <v>United States</v>
      </c>
      <c r="L4692" t="str">
        <f>VLOOKUP(J4692,location[#All],3,)</f>
        <v>Springfield</v>
      </c>
      <c r="M4692" t="str">
        <f>VLOOKUP(J4692,location[#All],4,)</f>
        <v>Oregon</v>
      </c>
      <c r="N4692">
        <f>VLOOKUP(J4692,location[#All],5,)</f>
        <v>97477</v>
      </c>
      <c r="O4692" t="str">
        <f>VLOOKUP(J4692,location[#All],6,)</f>
        <v>West</v>
      </c>
    </row>
    <row r="4693" spans="1:15" x14ac:dyDescent="0.25">
      <c r="A4693" t="s">
        <v>4076</v>
      </c>
      <c r="B4693" t="s">
        <v>3538</v>
      </c>
      <c r="C4693" s="1">
        <v>42115</v>
      </c>
      <c r="D4693" s="1">
        <v>42122</v>
      </c>
      <c r="E4693" t="s">
        <v>15</v>
      </c>
      <c r="F4693">
        <v>19196</v>
      </c>
      <c r="G4693">
        <v>2</v>
      </c>
      <c r="H4693">
        <v>0</v>
      </c>
      <c r="I4693">
        <v>518292</v>
      </c>
      <c r="J4693" s="1" t="str">
        <f>INDEX(location!A:A,MATCH('Tabela Total'!A4693,location!A:A,0))</f>
        <v>CA-2015-107678</v>
      </c>
      <c r="K4693" s="1" t="str">
        <f>VLOOKUP(J4693,location[#All],2,FALSE)</f>
        <v>United States</v>
      </c>
      <c r="L4693" t="str">
        <f>VLOOKUP(J4693,location[#All],3,)</f>
        <v>Louisville</v>
      </c>
      <c r="M4693" t="str">
        <f>VLOOKUP(J4693,location[#All],4,)</f>
        <v>Kentucky</v>
      </c>
      <c r="N4693">
        <f>VLOOKUP(J4693,location[#All],5,)</f>
        <v>40214</v>
      </c>
      <c r="O4693" t="str">
        <f>VLOOKUP(J4693,location[#All],6,)</f>
        <v>South</v>
      </c>
    </row>
    <row r="4694" spans="1:15" x14ac:dyDescent="0.25">
      <c r="A4694" t="s">
        <v>4076</v>
      </c>
      <c r="B4694" t="s">
        <v>3538</v>
      </c>
      <c r="C4694" s="1">
        <v>42115</v>
      </c>
      <c r="D4694" s="1">
        <v>42122</v>
      </c>
      <c r="E4694" t="s">
        <v>15</v>
      </c>
      <c r="F4694">
        <v>213</v>
      </c>
      <c r="G4694">
        <v>3</v>
      </c>
      <c r="H4694">
        <v>0</v>
      </c>
      <c r="I4694">
        <v>9798</v>
      </c>
      <c r="J4694" s="1" t="str">
        <f>INDEX(location!A:A,MATCH('Tabela Total'!A4694,location!A:A,0))</f>
        <v>CA-2015-107678</v>
      </c>
      <c r="K4694" s="1" t="str">
        <f>VLOOKUP(J4694,location[#All],2,FALSE)</f>
        <v>United States</v>
      </c>
      <c r="L4694" t="str">
        <f>VLOOKUP(J4694,location[#All],3,)</f>
        <v>Louisville</v>
      </c>
      <c r="M4694" t="str">
        <f>VLOOKUP(J4694,location[#All],4,)</f>
        <v>Kentucky</v>
      </c>
      <c r="N4694">
        <f>VLOOKUP(J4694,location[#All],5,)</f>
        <v>40214</v>
      </c>
      <c r="O4694" t="str">
        <f>VLOOKUP(J4694,location[#All],6,)</f>
        <v>South</v>
      </c>
    </row>
    <row r="4695" spans="1:15" x14ac:dyDescent="0.25">
      <c r="A4695" t="s">
        <v>4076</v>
      </c>
      <c r="B4695" t="s">
        <v>3538</v>
      </c>
      <c r="C4695" s="1">
        <v>42115</v>
      </c>
      <c r="D4695" s="1">
        <v>42122</v>
      </c>
      <c r="E4695" t="s">
        <v>15</v>
      </c>
      <c r="F4695">
        <v>46995</v>
      </c>
      <c r="G4695">
        <v>5</v>
      </c>
      <c r="H4695">
        <v>0</v>
      </c>
      <c r="I4695">
        <v>131586</v>
      </c>
      <c r="J4695" s="1" t="str">
        <f>INDEX(location!A:A,MATCH('Tabela Total'!A4695,location!A:A,0))</f>
        <v>CA-2015-107678</v>
      </c>
      <c r="K4695" s="1" t="str">
        <f>VLOOKUP(J4695,location[#All],2,FALSE)</f>
        <v>United States</v>
      </c>
      <c r="L4695" t="str">
        <f>VLOOKUP(J4695,location[#All],3,)</f>
        <v>Louisville</v>
      </c>
      <c r="M4695" t="str">
        <f>VLOOKUP(J4695,location[#All],4,)</f>
        <v>Kentucky</v>
      </c>
      <c r="N4695">
        <f>VLOOKUP(J4695,location[#All],5,)</f>
        <v>40214</v>
      </c>
      <c r="O4695" t="str">
        <f>VLOOKUP(J4695,location[#All],6,)</f>
        <v>South</v>
      </c>
    </row>
    <row r="4696" spans="1:15" x14ac:dyDescent="0.25">
      <c r="A4696" t="s">
        <v>4076</v>
      </c>
      <c r="B4696" t="s">
        <v>3538</v>
      </c>
      <c r="C4696" s="1">
        <v>42115</v>
      </c>
      <c r="D4696" s="1">
        <v>42122</v>
      </c>
      <c r="E4696" t="s">
        <v>15</v>
      </c>
      <c r="F4696">
        <v>20988</v>
      </c>
      <c r="G4696">
        <v>3</v>
      </c>
      <c r="H4696">
        <v>0</v>
      </c>
      <c r="I4696">
        <v>356796</v>
      </c>
      <c r="J4696" s="1" t="str">
        <f>INDEX(location!A:A,MATCH('Tabela Total'!A4696,location!A:A,0))</f>
        <v>CA-2015-107678</v>
      </c>
      <c r="K4696" s="1" t="str">
        <f>VLOOKUP(J4696,location[#All],2,FALSE)</f>
        <v>United States</v>
      </c>
      <c r="L4696" t="str">
        <f>VLOOKUP(J4696,location[#All],3,)</f>
        <v>Louisville</v>
      </c>
      <c r="M4696" t="str">
        <f>VLOOKUP(J4696,location[#All],4,)</f>
        <v>Kentucky</v>
      </c>
      <c r="N4696">
        <f>VLOOKUP(J4696,location[#All],5,)</f>
        <v>40214</v>
      </c>
      <c r="O4696" t="str">
        <f>VLOOKUP(J4696,location[#All],6,)</f>
        <v>South</v>
      </c>
    </row>
    <row r="4697" spans="1:15" x14ac:dyDescent="0.25">
      <c r="A4697" t="s">
        <v>1120</v>
      </c>
      <c r="B4697" t="s">
        <v>1121</v>
      </c>
      <c r="C4697" s="1">
        <v>42616</v>
      </c>
      <c r="D4697" s="1">
        <v>42622</v>
      </c>
      <c r="E4697" t="s">
        <v>15</v>
      </c>
      <c r="F4697">
        <v>83952</v>
      </c>
      <c r="G4697">
        <v>3</v>
      </c>
      <c r="H4697">
        <v>6</v>
      </c>
      <c r="I4697">
        <v>-902484</v>
      </c>
      <c r="J4697" s="1" t="str">
        <f>INDEX(location!A:A,MATCH('Tabela Total'!A4697,location!A:A,0))</f>
        <v>US-2016-100566</v>
      </c>
      <c r="K4697" s="1" t="str">
        <f>VLOOKUP(J4697,location[#All],2,FALSE)</f>
        <v>United States</v>
      </c>
      <c r="L4697" t="str">
        <f>VLOOKUP(J4697,location[#All],3,)</f>
        <v>Aurora</v>
      </c>
      <c r="M4697" t="str">
        <f>VLOOKUP(J4697,location[#All],4,)</f>
        <v>Illinois</v>
      </c>
      <c r="N4697">
        <f>VLOOKUP(J4697,location[#All],5,)</f>
        <v>60505</v>
      </c>
      <c r="O4697" t="str">
        <f>VLOOKUP(J4697,location[#All],6,)</f>
        <v>Central</v>
      </c>
    </row>
    <row r="4698" spans="1:15" x14ac:dyDescent="0.25">
      <c r="A4698" t="s">
        <v>1303</v>
      </c>
      <c r="B4698" t="s">
        <v>1121</v>
      </c>
      <c r="C4698" s="1">
        <v>42226</v>
      </c>
      <c r="D4698" s="1">
        <v>42232</v>
      </c>
      <c r="E4698" t="s">
        <v>15</v>
      </c>
      <c r="F4698">
        <v>375</v>
      </c>
      <c r="G4698">
        <v>1</v>
      </c>
      <c r="H4698">
        <v>0</v>
      </c>
      <c r="I4698">
        <v>18</v>
      </c>
      <c r="J4698" s="1" t="str">
        <f>INDEX(location!A:A,MATCH('Tabela Total'!A4698,location!A:A,0))</f>
        <v>CA-2015-130022</v>
      </c>
      <c r="K4698" s="1" t="str">
        <f>VLOOKUP(J4698,location[#All],2,FALSE)</f>
        <v>United States</v>
      </c>
      <c r="L4698" t="str">
        <f>VLOOKUP(J4698,location[#All],3,)</f>
        <v>Eagan</v>
      </c>
      <c r="M4698" t="str">
        <f>VLOOKUP(J4698,location[#All],4,)</f>
        <v>Minnesota</v>
      </c>
      <c r="N4698">
        <f>VLOOKUP(J4698,location[#All],5,)</f>
        <v>55122</v>
      </c>
      <c r="O4698" t="str">
        <f>VLOOKUP(J4698,location[#All],6,)</f>
        <v>Central</v>
      </c>
    </row>
    <row r="4699" spans="1:15" x14ac:dyDescent="0.25">
      <c r="A4699" t="s">
        <v>1303</v>
      </c>
      <c r="B4699" t="s">
        <v>1121</v>
      </c>
      <c r="C4699" s="1">
        <v>42226</v>
      </c>
      <c r="D4699" s="1">
        <v>42232</v>
      </c>
      <c r="E4699" t="s">
        <v>15</v>
      </c>
      <c r="F4699">
        <v>414</v>
      </c>
      <c r="G4699">
        <v>4</v>
      </c>
      <c r="H4699">
        <v>0</v>
      </c>
      <c r="I4699">
        <v>19872</v>
      </c>
      <c r="J4699" s="1" t="str">
        <f>INDEX(location!A:A,MATCH('Tabela Total'!A4699,location!A:A,0))</f>
        <v>CA-2015-130022</v>
      </c>
      <c r="K4699" s="1" t="str">
        <f>VLOOKUP(J4699,location[#All],2,FALSE)</f>
        <v>United States</v>
      </c>
      <c r="L4699" t="str">
        <f>VLOOKUP(J4699,location[#All],3,)</f>
        <v>Eagan</v>
      </c>
      <c r="M4699" t="str">
        <f>VLOOKUP(J4699,location[#All],4,)</f>
        <v>Minnesota</v>
      </c>
      <c r="N4699">
        <f>VLOOKUP(J4699,location[#All],5,)</f>
        <v>55122</v>
      </c>
      <c r="O4699" t="str">
        <f>VLOOKUP(J4699,location[#All],6,)</f>
        <v>Central</v>
      </c>
    </row>
    <row r="4700" spans="1:15" x14ac:dyDescent="0.25">
      <c r="A4700" t="s">
        <v>1303</v>
      </c>
      <c r="B4700" t="s">
        <v>1121</v>
      </c>
      <c r="C4700" s="1">
        <v>42226</v>
      </c>
      <c r="D4700" s="1">
        <v>42232</v>
      </c>
      <c r="E4700" t="s">
        <v>15</v>
      </c>
      <c r="F4700">
        <v>2979</v>
      </c>
      <c r="G4700">
        <v>3</v>
      </c>
      <c r="H4700">
        <v>0</v>
      </c>
      <c r="I4700">
        <v>125118</v>
      </c>
      <c r="J4700" s="1" t="str">
        <f>INDEX(location!A:A,MATCH('Tabela Total'!A4700,location!A:A,0))</f>
        <v>CA-2015-130022</v>
      </c>
      <c r="K4700" s="1" t="str">
        <f>VLOOKUP(J4700,location[#All],2,FALSE)</f>
        <v>United States</v>
      </c>
      <c r="L4700" t="str">
        <f>VLOOKUP(J4700,location[#All],3,)</f>
        <v>Eagan</v>
      </c>
      <c r="M4700" t="str">
        <f>VLOOKUP(J4700,location[#All],4,)</f>
        <v>Minnesota</v>
      </c>
      <c r="N4700">
        <f>VLOOKUP(J4700,location[#All],5,)</f>
        <v>55122</v>
      </c>
      <c r="O4700" t="str">
        <f>VLOOKUP(J4700,location[#All],6,)</f>
        <v>Central</v>
      </c>
    </row>
    <row r="4701" spans="1:15" x14ac:dyDescent="0.25">
      <c r="A4701" t="s">
        <v>1623</v>
      </c>
      <c r="B4701" t="s">
        <v>1121</v>
      </c>
      <c r="C4701" s="1">
        <v>42281</v>
      </c>
      <c r="D4701" s="1">
        <v>42286</v>
      </c>
      <c r="E4701" t="s">
        <v>15</v>
      </c>
      <c r="F4701">
        <v>64944</v>
      </c>
      <c r="G4701">
        <v>3</v>
      </c>
      <c r="H4701">
        <v>2</v>
      </c>
      <c r="I4701">
        <v>64944</v>
      </c>
      <c r="J4701" s="1" t="str">
        <f>INDEX(location!A:A,MATCH('Tabela Total'!A4701,location!A:A,0))</f>
        <v>CA-2015-134859</v>
      </c>
      <c r="K4701" s="1" t="str">
        <f>VLOOKUP(J4701,location[#All],2,FALSE)</f>
        <v>United States</v>
      </c>
      <c r="L4701" t="str">
        <f>VLOOKUP(J4701,location[#All],3,)</f>
        <v>Philadelphia</v>
      </c>
      <c r="M4701" t="str">
        <f>VLOOKUP(J4701,location[#All],4,)</f>
        <v>Pennsylvania</v>
      </c>
      <c r="N4701">
        <f>VLOOKUP(J4701,location[#All],5,)</f>
        <v>19134</v>
      </c>
      <c r="O4701" t="str">
        <f>VLOOKUP(J4701,location[#All],6,)</f>
        <v>East</v>
      </c>
    </row>
    <row r="4702" spans="1:15" x14ac:dyDescent="0.25">
      <c r="A4702" t="s">
        <v>1623</v>
      </c>
      <c r="B4702" t="s">
        <v>1121</v>
      </c>
      <c r="C4702" s="1">
        <v>42281</v>
      </c>
      <c r="D4702" s="1">
        <v>42286</v>
      </c>
      <c r="E4702" t="s">
        <v>15</v>
      </c>
      <c r="F4702">
        <v>20736</v>
      </c>
      <c r="G4702">
        <v>4</v>
      </c>
      <c r="H4702">
        <v>2</v>
      </c>
      <c r="I4702">
        <v>72576</v>
      </c>
      <c r="J4702" s="1" t="str">
        <f>INDEX(location!A:A,MATCH('Tabela Total'!A4702,location!A:A,0))</f>
        <v>CA-2015-134859</v>
      </c>
      <c r="K4702" s="1" t="str">
        <f>VLOOKUP(J4702,location[#All],2,FALSE)</f>
        <v>United States</v>
      </c>
      <c r="L4702" t="str">
        <f>VLOOKUP(J4702,location[#All],3,)</f>
        <v>Philadelphia</v>
      </c>
      <c r="M4702" t="str">
        <f>VLOOKUP(J4702,location[#All],4,)</f>
        <v>Pennsylvania</v>
      </c>
      <c r="N4702">
        <f>VLOOKUP(J4702,location[#All],5,)</f>
        <v>19134</v>
      </c>
      <c r="O4702" t="str">
        <f>VLOOKUP(J4702,location[#All],6,)</f>
        <v>East</v>
      </c>
    </row>
    <row r="4703" spans="1:15" x14ac:dyDescent="0.25">
      <c r="A4703" t="s">
        <v>1711</v>
      </c>
      <c r="B4703" t="s">
        <v>1121</v>
      </c>
      <c r="C4703" s="1">
        <v>42475</v>
      </c>
      <c r="D4703" s="1">
        <v>42477</v>
      </c>
      <c r="E4703" t="s">
        <v>10</v>
      </c>
      <c r="F4703">
        <v>1437</v>
      </c>
      <c r="G4703">
        <v>3</v>
      </c>
      <c r="H4703">
        <v>0</v>
      </c>
      <c r="I4703">
        <v>68976</v>
      </c>
      <c r="J4703" s="1" t="str">
        <f>INDEX(location!A:A,MATCH('Tabela Total'!A4703,location!A:A,0))</f>
        <v>CA-2016-117849</v>
      </c>
      <c r="K4703" s="1" t="str">
        <f>VLOOKUP(J4703,location[#All],2,FALSE)</f>
        <v>United States</v>
      </c>
      <c r="L4703" t="str">
        <f>VLOOKUP(J4703,location[#All],3,)</f>
        <v>San Diego</v>
      </c>
      <c r="M4703" t="str">
        <f>VLOOKUP(J4703,location[#All],4,)</f>
        <v>California</v>
      </c>
      <c r="N4703">
        <f>VLOOKUP(J4703,location[#All],5,)</f>
        <v>92105</v>
      </c>
      <c r="O4703" t="str">
        <f>VLOOKUP(J4703,location[#All],6,)</f>
        <v>West</v>
      </c>
    </row>
    <row r="4704" spans="1:15" x14ac:dyDescent="0.25">
      <c r="A4704" t="s">
        <v>2462</v>
      </c>
      <c r="B4704" t="s">
        <v>1121</v>
      </c>
      <c r="C4704" s="1">
        <v>42722</v>
      </c>
      <c r="D4704" s="1">
        <v>42724</v>
      </c>
      <c r="E4704" t="s">
        <v>10</v>
      </c>
      <c r="F4704">
        <v>90008</v>
      </c>
      <c r="G4704">
        <v>4</v>
      </c>
      <c r="H4704">
        <v>0</v>
      </c>
      <c r="I4704">
        <v>1170104</v>
      </c>
      <c r="J4704" s="1" t="str">
        <f>INDEX(location!A:A,MATCH('Tabela Total'!A4704,location!A:A,0))</f>
        <v>CA-2016-150945</v>
      </c>
      <c r="K4704" s="1" t="str">
        <f>VLOOKUP(J4704,location[#All],2,FALSE)</f>
        <v>United States</v>
      </c>
      <c r="L4704" t="str">
        <f>VLOOKUP(J4704,location[#All],3,)</f>
        <v>New York City</v>
      </c>
      <c r="M4704" t="str">
        <f>VLOOKUP(J4704,location[#All],4,)</f>
        <v>New York</v>
      </c>
      <c r="N4704">
        <f>VLOOKUP(J4704,location[#All],5,)</f>
        <v>10009</v>
      </c>
      <c r="O4704" t="str">
        <f>VLOOKUP(J4704,location[#All],6,)</f>
        <v>East</v>
      </c>
    </row>
    <row r="4705" spans="1:15" x14ac:dyDescent="0.25">
      <c r="A4705" t="s">
        <v>2644</v>
      </c>
      <c r="B4705" t="s">
        <v>1121</v>
      </c>
      <c r="C4705" s="1">
        <v>42783</v>
      </c>
      <c r="D4705" s="1">
        <v>42788</v>
      </c>
      <c r="E4705" t="s">
        <v>15</v>
      </c>
      <c r="F4705">
        <v>48096</v>
      </c>
      <c r="G4705">
        <v>3</v>
      </c>
      <c r="H4705">
        <v>5</v>
      </c>
      <c r="I4705">
        <v>-2693376</v>
      </c>
      <c r="J4705" s="1" t="str">
        <f>INDEX(location!A:A,MATCH('Tabela Total'!A4705,location!A:A,0))</f>
        <v>CA-2017-154039</v>
      </c>
      <c r="K4705" s="1" t="str">
        <f>VLOOKUP(J4705,location[#All],2,FALSE)</f>
        <v>United States</v>
      </c>
      <c r="L4705" t="str">
        <f>VLOOKUP(J4705,location[#All],3,)</f>
        <v>Chicago</v>
      </c>
      <c r="M4705" t="str">
        <f>VLOOKUP(J4705,location[#All],4,)</f>
        <v>Illinois</v>
      </c>
      <c r="N4705">
        <f>VLOOKUP(J4705,location[#All],5,)</f>
        <v>60653</v>
      </c>
      <c r="O4705" t="str">
        <f>VLOOKUP(J4705,location[#All],6,)</f>
        <v>Central</v>
      </c>
    </row>
    <row r="4706" spans="1:15" x14ac:dyDescent="0.25">
      <c r="A4706" t="s">
        <v>2644</v>
      </c>
      <c r="B4706" t="s">
        <v>1121</v>
      </c>
      <c r="C4706" s="1">
        <v>42783</v>
      </c>
      <c r="D4706" s="1">
        <v>42788</v>
      </c>
      <c r="E4706" t="s">
        <v>15</v>
      </c>
      <c r="F4706">
        <v>124792</v>
      </c>
      <c r="G4706">
        <v>1</v>
      </c>
      <c r="H4706">
        <v>2</v>
      </c>
      <c r="I4706">
        <v>109193</v>
      </c>
      <c r="J4706" s="1" t="str">
        <f>INDEX(location!A:A,MATCH('Tabela Total'!A4706,location!A:A,0))</f>
        <v>CA-2017-154039</v>
      </c>
      <c r="K4706" s="1" t="str">
        <f>VLOOKUP(J4706,location[#All],2,FALSE)</f>
        <v>United States</v>
      </c>
      <c r="L4706" t="str">
        <f>VLOOKUP(J4706,location[#All],3,)</f>
        <v>Chicago</v>
      </c>
      <c r="M4706" t="str">
        <f>VLOOKUP(J4706,location[#All],4,)</f>
        <v>Illinois</v>
      </c>
      <c r="N4706">
        <f>VLOOKUP(J4706,location[#All],5,)</f>
        <v>60653</v>
      </c>
      <c r="O4706" t="str">
        <f>VLOOKUP(J4706,location[#All],6,)</f>
        <v>Central</v>
      </c>
    </row>
    <row r="4707" spans="1:15" x14ac:dyDescent="0.25">
      <c r="A4707" t="s">
        <v>3085</v>
      </c>
      <c r="B4707" t="s">
        <v>1121</v>
      </c>
      <c r="C4707" s="1">
        <v>42866</v>
      </c>
      <c r="D4707" s="1">
        <v>42872</v>
      </c>
      <c r="E4707" t="s">
        <v>15</v>
      </c>
      <c r="F4707">
        <v>5248</v>
      </c>
      <c r="G4707">
        <v>2</v>
      </c>
      <c r="H4707">
        <v>2</v>
      </c>
      <c r="I4707">
        <v>5904</v>
      </c>
      <c r="J4707" s="1" t="str">
        <f>INDEX(location!A:A,MATCH('Tabela Total'!A4707,location!A:A,0))</f>
        <v>CA-2017-140298</v>
      </c>
      <c r="K4707" s="1" t="str">
        <f>VLOOKUP(J4707,location[#All],2,FALSE)</f>
        <v>United States</v>
      </c>
      <c r="L4707" t="str">
        <f>VLOOKUP(J4707,location[#All],3,)</f>
        <v>Austin</v>
      </c>
      <c r="M4707" t="str">
        <f>VLOOKUP(J4707,location[#All],4,)</f>
        <v>Texas</v>
      </c>
      <c r="N4707">
        <f>VLOOKUP(J4707,location[#All],5,)</f>
        <v>78745</v>
      </c>
      <c r="O4707" t="str">
        <f>VLOOKUP(J4707,location[#All],6,)</f>
        <v>Central</v>
      </c>
    </row>
    <row r="4708" spans="1:15" x14ac:dyDescent="0.25">
      <c r="A4708" t="s">
        <v>3085</v>
      </c>
      <c r="B4708" t="s">
        <v>1121</v>
      </c>
      <c r="C4708" s="1">
        <v>42866</v>
      </c>
      <c r="D4708" s="1">
        <v>42872</v>
      </c>
      <c r="E4708" t="s">
        <v>15</v>
      </c>
      <c r="F4708">
        <v>74416</v>
      </c>
      <c r="G4708">
        <v>2</v>
      </c>
      <c r="H4708">
        <v>2</v>
      </c>
      <c r="I4708">
        <v>-148832</v>
      </c>
      <c r="J4708" s="1" t="str">
        <f>INDEX(location!A:A,MATCH('Tabela Total'!A4708,location!A:A,0))</f>
        <v>CA-2017-140298</v>
      </c>
      <c r="K4708" s="1" t="str">
        <f>VLOOKUP(J4708,location[#All],2,FALSE)</f>
        <v>United States</v>
      </c>
      <c r="L4708" t="str">
        <f>VLOOKUP(J4708,location[#All],3,)</f>
        <v>Austin</v>
      </c>
      <c r="M4708" t="str">
        <f>VLOOKUP(J4708,location[#All],4,)</f>
        <v>Texas</v>
      </c>
      <c r="N4708">
        <f>VLOOKUP(J4708,location[#All],5,)</f>
        <v>78745</v>
      </c>
      <c r="O4708" t="str">
        <f>VLOOKUP(J4708,location[#All],6,)</f>
        <v>Central</v>
      </c>
    </row>
    <row r="4709" spans="1:15" x14ac:dyDescent="0.25">
      <c r="A4709" t="s">
        <v>3085</v>
      </c>
      <c r="B4709" t="s">
        <v>1121</v>
      </c>
      <c r="C4709" s="1">
        <v>42866</v>
      </c>
      <c r="D4709" s="1">
        <v>42872</v>
      </c>
      <c r="E4709" t="s">
        <v>15</v>
      </c>
      <c r="F4709">
        <v>6848</v>
      </c>
      <c r="G4709">
        <v>2</v>
      </c>
      <c r="H4709">
        <v>2</v>
      </c>
      <c r="I4709">
        <v>214</v>
      </c>
      <c r="J4709" s="1" t="str">
        <f>INDEX(location!A:A,MATCH('Tabela Total'!A4709,location!A:A,0))</f>
        <v>CA-2017-140298</v>
      </c>
      <c r="K4709" s="1" t="str">
        <f>VLOOKUP(J4709,location[#All],2,FALSE)</f>
        <v>United States</v>
      </c>
      <c r="L4709" t="str">
        <f>VLOOKUP(J4709,location[#All],3,)</f>
        <v>Austin</v>
      </c>
      <c r="M4709" t="str">
        <f>VLOOKUP(J4709,location[#All],4,)</f>
        <v>Texas</v>
      </c>
      <c r="N4709">
        <f>VLOOKUP(J4709,location[#All],5,)</f>
        <v>78745</v>
      </c>
      <c r="O4709" t="str">
        <f>VLOOKUP(J4709,location[#All],6,)</f>
        <v>Central</v>
      </c>
    </row>
    <row r="4710" spans="1:15" x14ac:dyDescent="0.25">
      <c r="A4710" t="s">
        <v>3085</v>
      </c>
      <c r="B4710" t="s">
        <v>1121</v>
      </c>
      <c r="C4710" s="1">
        <v>42866</v>
      </c>
      <c r="D4710" s="1">
        <v>42872</v>
      </c>
      <c r="E4710" t="s">
        <v>15</v>
      </c>
      <c r="F4710">
        <v>7996</v>
      </c>
      <c r="G4710">
        <v>1</v>
      </c>
      <c r="H4710">
        <v>6</v>
      </c>
      <c r="I4710">
        <v>-69965</v>
      </c>
      <c r="J4710" s="1" t="str">
        <f>INDEX(location!A:A,MATCH('Tabela Total'!A4710,location!A:A,0))</f>
        <v>CA-2017-140298</v>
      </c>
      <c r="K4710" s="1" t="str">
        <f>VLOOKUP(J4710,location[#All],2,FALSE)</f>
        <v>United States</v>
      </c>
      <c r="L4710" t="str">
        <f>VLOOKUP(J4710,location[#All],3,)</f>
        <v>Austin</v>
      </c>
      <c r="M4710" t="str">
        <f>VLOOKUP(J4710,location[#All],4,)</f>
        <v>Texas</v>
      </c>
      <c r="N4710">
        <f>VLOOKUP(J4710,location[#All],5,)</f>
        <v>78745</v>
      </c>
      <c r="O4710" t="str">
        <f>VLOOKUP(J4710,location[#All],6,)</f>
        <v>Central</v>
      </c>
    </row>
    <row r="4711" spans="1:15" x14ac:dyDescent="0.25">
      <c r="A4711" t="s">
        <v>3969</v>
      </c>
      <c r="B4711" t="s">
        <v>1121</v>
      </c>
      <c r="C4711" s="1">
        <v>42695</v>
      </c>
      <c r="D4711" s="1">
        <v>42695</v>
      </c>
      <c r="E4711" t="s">
        <v>327</v>
      </c>
      <c r="F4711">
        <v>113568</v>
      </c>
      <c r="G4711">
        <v>2</v>
      </c>
      <c r="H4711">
        <v>2</v>
      </c>
      <c r="I4711">
        <v>127764</v>
      </c>
      <c r="J4711" s="1" t="str">
        <f>INDEX(location!A:A,MATCH('Tabela Total'!A4711,location!A:A,0))</f>
        <v>CA-2016-113425</v>
      </c>
      <c r="K4711" s="1" t="str">
        <f>VLOOKUP(J4711,location[#All],2,FALSE)</f>
        <v>United States</v>
      </c>
      <c r="L4711" t="str">
        <f>VLOOKUP(J4711,location[#All],3,)</f>
        <v>New York City</v>
      </c>
      <c r="M4711" t="str">
        <f>VLOOKUP(J4711,location[#All],4,)</f>
        <v>New York</v>
      </c>
      <c r="N4711">
        <f>VLOOKUP(J4711,location[#All],5,)</f>
        <v>10009</v>
      </c>
      <c r="O4711" t="str">
        <f>VLOOKUP(J4711,location[#All],6,)</f>
        <v>East</v>
      </c>
    </row>
    <row r="4712" spans="1:15" x14ac:dyDescent="0.25">
      <c r="A4712" t="s">
        <v>4409</v>
      </c>
      <c r="B4712" t="s">
        <v>1121</v>
      </c>
      <c r="C4712" s="1">
        <v>41945</v>
      </c>
      <c r="D4712" s="1">
        <v>41949</v>
      </c>
      <c r="E4712" t="s">
        <v>15</v>
      </c>
      <c r="F4712">
        <v>79992</v>
      </c>
      <c r="G4712">
        <v>10</v>
      </c>
      <c r="H4712">
        <v>2</v>
      </c>
      <c r="I4712">
        <v>239976</v>
      </c>
      <c r="J4712" s="1" t="str">
        <f>INDEX(location!A:A,MATCH('Tabela Total'!A4712,location!A:A,0))</f>
        <v>CA-2014-120670</v>
      </c>
      <c r="K4712" s="1" t="str">
        <f>VLOOKUP(J4712,location[#All],2,FALSE)</f>
        <v>United States</v>
      </c>
      <c r="L4712" t="str">
        <f>VLOOKUP(J4712,location[#All],3,)</f>
        <v>Fort Lauderdale</v>
      </c>
      <c r="M4712" t="str">
        <f>VLOOKUP(J4712,location[#All],4,)</f>
        <v>Florida</v>
      </c>
      <c r="N4712">
        <f>VLOOKUP(J4712,location[#All],5,)</f>
        <v>33311</v>
      </c>
      <c r="O4712" t="str">
        <f>VLOOKUP(J4712,location[#All],6,)</f>
        <v>South</v>
      </c>
    </row>
    <row r="4713" spans="1:15" x14ac:dyDescent="0.25">
      <c r="A4713" t="s">
        <v>4726</v>
      </c>
      <c r="B4713" t="s">
        <v>1121</v>
      </c>
      <c r="C4713" s="1">
        <v>42982</v>
      </c>
      <c r="D4713" s="1">
        <v>42986</v>
      </c>
      <c r="E4713" t="s">
        <v>10</v>
      </c>
      <c r="F4713">
        <v>30384</v>
      </c>
      <c r="G4713">
        <v>1</v>
      </c>
      <c r="H4713">
        <v>2</v>
      </c>
      <c r="I4713">
        <v>3798</v>
      </c>
      <c r="J4713" s="1" t="str">
        <f>INDEX(location!A:A,MATCH('Tabela Total'!A4713,location!A:A,0))</f>
        <v>CA-2017-100783</v>
      </c>
      <c r="K4713" s="1" t="str">
        <f>VLOOKUP(J4713,location[#All],2,FALSE)</f>
        <v>United States</v>
      </c>
      <c r="L4713" t="str">
        <f>VLOOKUP(J4713,location[#All],3,)</f>
        <v>Garland</v>
      </c>
      <c r="M4713" t="str">
        <f>VLOOKUP(J4713,location[#All],4,)</f>
        <v>Texas</v>
      </c>
      <c r="N4713">
        <f>VLOOKUP(J4713,location[#All],5,)</f>
        <v>75043</v>
      </c>
      <c r="O4713" t="str">
        <f>VLOOKUP(J4713,location[#All],6,)</f>
        <v>Central</v>
      </c>
    </row>
    <row r="4714" spans="1:15" x14ac:dyDescent="0.25">
      <c r="A4714" t="s">
        <v>2288</v>
      </c>
      <c r="B4714" t="s">
        <v>2289</v>
      </c>
      <c r="C4714" s="1">
        <v>41883</v>
      </c>
      <c r="D4714" s="1">
        <v>41886</v>
      </c>
      <c r="E4714" t="s">
        <v>44</v>
      </c>
      <c r="F4714">
        <v>3648</v>
      </c>
      <c r="G4714">
        <v>3</v>
      </c>
      <c r="H4714">
        <v>8</v>
      </c>
      <c r="I4714">
        <v>-60192</v>
      </c>
      <c r="J4714" s="1" t="str">
        <f>INDEX(location!A:A,MATCH('Tabela Total'!A4714,location!A:A,0))</f>
        <v>CA-2014-165428</v>
      </c>
      <c r="K4714" s="1" t="str">
        <f>VLOOKUP(J4714,location[#All],2,FALSE)</f>
        <v>United States</v>
      </c>
      <c r="L4714" t="str">
        <f>VLOOKUP(J4714,location[#All],3,)</f>
        <v>Houston</v>
      </c>
      <c r="M4714" t="str">
        <f>VLOOKUP(J4714,location[#All],4,)</f>
        <v>Texas</v>
      </c>
      <c r="N4714">
        <f>VLOOKUP(J4714,location[#All],5,)</f>
        <v>77036</v>
      </c>
      <c r="O4714" t="str">
        <f>VLOOKUP(J4714,location[#All],6,)</f>
        <v>Central</v>
      </c>
    </row>
    <row r="4715" spans="1:15" x14ac:dyDescent="0.25">
      <c r="A4715" t="s">
        <v>2288</v>
      </c>
      <c r="B4715" t="s">
        <v>2289</v>
      </c>
      <c r="C4715" s="1">
        <v>41883</v>
      </c>
      <c r="D4715" s="1">
        <v>41886</v>
      </c>
      <c r="E4715" t="s">
        <v>44</v>
      </c>
      <c r="F4715">
        <v>31104</v>
      </c>
      <c r="G4715">
        <v>6</v>
      </c>
      <c r="H4715">
        <v>2</v>
      </c>
      <c r="I4715">
        <v>108864</v>
      </c>
      <c r="J4715" s="1" t="str">
        <f>INDEX(location!A:A,MATCH('Tabela Total'!A4715,location!A:A,0))</f>
        <v>CA-2014-165428</v>
      </c>
      <c r="K4715" s="1" t="str">
        <f>VLOOKUP(J4715,location[#All],2,FALSE)</f>
        <v>United States</v>
      </c>
      <c r="L4715" t="str">
        <f>VLOOKUP(J4715,location[#All],3,)</f>
        <v>Houston</v>
      </c>
      <c r="M4715" t="str">
        <f>VLOOKUP(J4715,location[#All],4,)</f>
        <v>Texas</v>
      </c>
      <c r="N4715">
        <f>VLOOKUP(J4715,location[#All],5,)</f>
        <v>77036</v>
      </c>
      <c r="O4715" t="str">
        <f>VLOOKUP(J4715,location[#All],6,)</f>
        <v>Central</v>
      </c>
    </row>
    <row r="4716" spans="1:15" x14ac:dyDescent="0.25">
      <c r="A4716" t="s">
        <v>2310</v>
      </c>
      <c r="B4716" t="s">
        <v>2289</v>
      </c>
      <c r="C4716" s="1">
        <v>42484</v>
      </c>
      <c r="D4716" s="1">
        <v>42487</v>
      </c>
      <c r="E4716" t="s">
        <v>44</v>
      </c>
      <c r="F4716">
        <v>3984</v>
      </c>
      <c r="G4716">
        <v>1</v>
      </c>
      <c r="H4716">
        <v>2</v>
      </c>
      <c r="I4716">
        <v>13944</v>
      </c>
      <c r="J4716" s="1" t="str">
        <f>INDEX(location!A:A,MATCH('Tabela Total'!A4716,location!A:A,0))</f>
        <v>CA-2016-138933</v>
      </c>
      <c r="K4716" s="1" t="str">
        <f>VLOOKUP(J4716,location[#All],2,FALSE)</f>
        <v>United States</v>
      </c>
      <c r="L4716" t="str">
        <f>VLOOKUP(J4716,location[#All],3,)</f>
        <v>Riverside</v>
      </c>
      <c r="M4716" t="str">
        <f>VLOOKUP(J4716,location[#All],4,)</f>
        <v>California</v>
      </c>
      <c r="N4716">
        <f>VLOOKUP(J4716,location[#All],5,)</f>
        <v>92503</v>
      </c>
      <c r="O4716" t="str">
        <f>VLOOKUP(J4716,location[#All],6,)</f>
        <v>West</v>
      </c>
    </row>
    <row r="4717" spans="1:15" x14ac:dyDescent="0.25">
      <c r="A4717" t="s">
        <v>2917</v>
      </c>
      <c r="B4717" t="s">
        <v>2289</v>
      </c>
      <c r="C4717" s="1">
        <v>42836</v>
      </c>
      <c r="D4717" s="1">
        <v>42840</v>
      </c>
      <c r="E4717" t="s">
        <v>15</v>
      </c>
      <c r="F4717">
        <v>16768</v>
      </c>
      <c r="G4717">
        <v>2</v>
      </c>
      <c r="H4717">
        <v>2</v>
      </c>
      <c r="I4717">
        <v>14672</v>
      </c>
      <c r="J4717" s="1" t="str">
        <f>INDEX(location!A:A,MATCH('Tabela Total'!A4717,location!A:A,0))</f>
        <v>US-2017-100482</v>
      </c>
      <c r="K4717" s="1" t="str">
        <f>VLOOKUP(J4717,location[#All],2,FALSE)</f>
        <v>United States</v>
      </c>
      <c r="L4717" t="str">
        <f>VLOOKUP(J4717,location[#All],3,)</f>
        <v>Lancaster</v>
      </c>
      <c r="M4717" t="str">
        <f>VLOOKUP(J4717,location[#All],4,)</f>
        <v>Ohio</v>
      </c>
      <c r="N4717">
        <f>VLOOKUP(J4717,location[#All],5,)</f>
        <v>43130</v>
      </c>
      <c r="O4717" t="str">
        <f>VLOOKUP(J4717,location[#All],6,)</f>
        <v>East</v>
      </c>
    </row>
    <row r="4718" spans="1:15" x14ac:dyDescent="0.25">
      <c r="A4718" t="s">
        <v>2917</v>
      </c>
      <c r="B4718" t="s">
        <v>2289</v>
      </c>
      <c r="C4718" s="1">
        <v>42836</v>
      </c>
      <c r="D4718" s="1">
        <v>42840</v>
      </c>
      <c r="E4718" t="s">
        <v>15</v>
      </c>
      <c r="F4718">
        <v>2712</v>
      </c>
      <c r="G4718">
        <v>2</v>
      </c>
      <c r="H4718">
        <v>2</v>
      </c>
      <c r="I4718">
        <v>-4746</v>
      </c>
      <c r="J4718" s="1" t="str">
        <f>INDEX(location!A:A,MATCH('Tabela Total'!A4718,location!A:A,0))</f>
        <v>US-2017-100482</v>
      </c>
      <c r="K4718" s="1" t="str">
        <f>VLOOKUP(J4718,location[#All],2,FALSE)</f>
        <v>United States</v>
      </c>
      <c r="L4718" t="str">
        <f>VLOOKUP(J4718,location[#All],3,)</f>
        <v>Lancaster</v>
      </c>
      <c r="M4718" t="str">
        <f>VLOOKUP(J4718,location[#All],4,)</f>
        <v>Ohio</v>
      </c>
      <c r="N4718">
        <f>VLOOKUP(J4718,location[#All],5,)</f>
        <v>43130</v>
      </c>
      <c r="O4718" t="str">
        <f>VLOOKUP(J4718,location[#All],6,)</f>
        <v>East</v>
      </c>
    </row>
    <row r="4719" spans="1:15" x14ac:dyDescent="0.25">
      <c r="A4719" t="s">
        <v>4798</v>
      </c>
      <c r="B4719" t="s">
        <v>2289</v>
      </c>
      <c r="C4719" s="1">
        <v>42853</v>
      </c>
      <c r="D4719" s="1">
        <v>42857</v>
      </c>
      <c r="E4719" t="s">
        <v>15</v>
      </c>
      <c r="F4719">
        <v>2808</v>
      </c>
      <c r="G4719">
        <v>3</v>
      </c>
      <c r="H4719">
        <v>2</v>
      </c>
      <c r="I4719">
        <v>5265</v>
      </c>
      <c r="J4719" s="1" t="str">
        <f>INDEX(location!A:A,MATCH('Tabela Total'!A4719,location!A:A,0))</f>
        <v>CA-2017-120894</v>
      </c>
      <c r="K4719" s="1" t="str">
        <f>VLOOKUP(J4719,location[#All],2,FALSE)</f>
        <v>United States</v>
      </c>
      <c r="L4719" t="str">
        <f>VLOOKUP(J4719,location[#All],3,)</f>
        <v>Wilmington</v>
      </c>
      <c r="M4719" t="str">
        <f>VLOOKUP(J4719,location[#All],4,)</f>
        <v>North Carolina</v>
      </c>
      <c r="N4719">
        <f>VLOOKUP(J4719,location[#All],5,)</f>
        <v>28403</v>
      </c>
      <c r="O4719" t="str">
        <f>VLOOKUP(J4719,location[#All],6,)</f>
        <v>South</v>
      </c>
    </row>
    <row r="4720" spans="1:15" x14ac:dyDescent="0.25">
      <c r="A4720" t="s">
        <v>5266</v>
      </c>
      <c r="B4720" t="s">
        <v>2289</v>
      </c>
      <c r="C4720" s="1">
        <v>43091</v>
      </c>
      <c r="D4720" s="1">
        <v>43097</v>
      </c>
      <c r="E4720" t="s">
        <v>15</v>
      </c>
      <c r="F4720">
        <v>934956</v>
      </c>
      <c r="G4720">
        <v>6</v>
      </c>
      <c r="H4720">
        <v>4</v>
      </c>
      <c r="I4720">
        <v>-2493216</v>
      </c>
      <c r="J4720" s="1" t="str">
        <f>INDEX(location!A:A,MATCH('Tabela Total'!A4720,location!A:A,0))</f>
        <v>CA-2017-150910</v>
      </c>
      <c r="K4720" s="1" t="str">
        <f>VLOOKUP(J4720,location[#All],2,FALSE)</f>
        <v>United States</v>
      </c>
      <c r="L4720" t="str">
        <f>VLOOKUP(J4720,location[#All],3,)</f>
        <v>Jackson</v>
      </c>
      <c r="M4720" t="str">
        <f>VLOOKUP(J4720,location[#All],4,)</f>
        <v>Tennessee</v>
      </c>
      <c r="N4720">
        <f>VLOOKUP(J4720,location[#All],5,)</f>
        <v>38301</v>
      </c>
      <c r="O4720" t="str">
        <f>VLOOKUP(J4720,location[#All],6,)</f>
        <v>South</v>
      </c>
    </row>
    <row r="4721" spans="1:15" x14ac:dyDescent="0.25">
      <c r="A4721" t="s">
        <v>5266</v>
      </c>
      <c r="B4721" t="s">
        <v>2289</v>
      </c>
      <c r="C4721" s="1">
        <v>43091</v>
      </c>
      <c r="D4721" s="1">
        <v>43097</v>
      </c>
      <c r="E4721" t="s">
        <v>15</v>
      </c>
      <c r="F4721">
        <v>46864</v>
      </c>
      <c r="G4721">
        <v>2</v>
      </c>
      <c r="H4721">
        <v>2</v>
      </c>
      <c r="I4721">
        <v>76154</v>
      </c>
      <c r="J4721" s="1" t="str">
        <f>INDEX(location!A:A,MATCH('Tabela Total'!A4721,location!A:A,0))</f>
        <v>CA-2017-150910</v>
      </c>
      <c r="K4721" s="1" t="str">
        <f>VLOOKUP(J4721,location[#All],2,FALSE)</f>
        <v>United States</v>
      </c>
      <c r="L4721" t="str">
        <f>VLOOKUP(J4721,location[#All],3,)</f>
        <v>Jackson</v>
      </c>
      <c r="M4721" t="str">
        <f>VLOOKUP(J4721,location[#All],4,)</f>
        <v>Tennessee</v>
      </c>
      <c r="N4721">
        <f>VLOOKUP(J4721,location[#All],5,)</f>
        <v>38301</v>
      </c>
      <c r="O4721" t="str">
        <f>VLOOKUP(J4721,location[#All],6,)</f>
        <v>South</v>
      </c>
    </row>
    <row r="4722" spans="1:15" x14ac:dyDescent="0.25">
      <c r="A4722" t="s">
        <v>5266</v>
      </c>
      <c r="B4722" t="s">
        <v>2289</v>
      </c>
      <c r="C4722" s="1">
        <v>43091</v>
      </c>
      <c r="D4722" s="1">
        <v>43097</v>
      </c>
      <c r="E4722" t="s">
        <v>15</v>
      </c>
      <c r="F4722">
        <v>2616</v>
      </c>
      <c r="G4722">
        <v>3</v>
      </c>
      <c r="H4722">
        <v>2</v>
      </c>
      <c r="I4722">
        <v>1962</v>
      </c>
      <c r="J4722" s="1" t="str">
        <f>INDEX(location!A:A,MATCH('Tabela Total'!A4722,location!A:A,0))</f>
        <v>CA-2017-150910</v>
      </c>
      <c r="K4722" s="1" t="str">
        <f>VLOOKUP(J4722,location[#All],2,FALSE)</f>
        <v>United States</v>
      </c>
      <c r="L4722" t="str">
        <f>VLOOKUP(J4722,location[#All],3,)</f>
        <v>Jackson</v>
      </c>
      <c r="M4722" t="str">
        <f>VLOOKUP(J4722,location[#All],4,)</f>
        <v>Tennessee</v>
      </c>
      <c r="N4722">
        <f>VLOOKUP(J4722,location[#All],5,)</f>
        <v>38301</v>
      </c>
      <c r="O4722" t="str">
        <f>VLOOKUP(J4722,location[#All],6,)</f>
        <v>South</v>
      </c>
    </row>
    <row r="4723" spans="1:15" x14ac:dyDescent="0.25">
      <c r="A4723" t="s">
        <v>5266</v>
      </c>
      <c r="B4723" t="s">
        <v>2289</v>
      </c>
      <c r="C4723" s="1">
        <v>43091</v>
      </c>
      <c r="D4723" s="1">
        <v>43097</v>
      </c>
      <c r="E4723" t="s">
        <v>15</v>
      </c>
      <c r="F4723">
        <v>23128</v>
      </c>
      <c r="G4723">
        <v>7</v>
      </c>
      <c r="H4723">
        <v>2</v>
      </c>
      <c r="I4723">
        <v>2891</v>
      </c>
      <c r="J4723" s="1" t="str">
        <f>INDEX(location!A:A,MATCH('Tabela Total'!A4723,location!A:A,0))</f>
        <v>CA-2017-150910</v>
      </c>
      <c r="K4723" s="1" t="str">
        <f>VLOOKUP(J4723,location[#All],2,FALSE)</f>
        <v>United States</v>
      </c>
      <c r="L4723" t="str">
        <f>VLOOKUP(J4723,location[#All],3,)</f>
        <v>Jackson</v>
      </c>
      <c r="M4723" t="str">
        <f>VLOOKUP(J4723,location[#All],4,)</f>
        <v>Tennessee</v>
      </c>
      <c r="N4723">
        <f>VLOOKUP(J4723,location[#All],5,)</f>
        <v>38301</v>
      </c>
      <c r="O4723" t="str">
        <f>VLOOKUP(J4723,location[#All],6,)</f>
        <v>South</v>
      </c>
    </row>
    <row r="4724" spans="1:15" x14ac:dyDescent="0.25">
      <c r="A4724" t="s">
        <v>5266</v>
      </c>
      <c r="B4724" t="s">
        <v>2289</v>
      </c>
      <c r="C4724" s="1">
        <v>43091</v>
      </c>
      <c r="D4724" s="1">
        <v>43097</v>
      </c>
      <c r="E4724" t="s">
        <v>15</v>
      </c>
      <c r="F4724">
        <v>5924</v>
      </c>
      <c r="G4724">
        <v>5</v>
      </c>
      <c r="H4724">
        <v>2</v>
      </c>
      <c r="I4724">
        <v>16291</v>
      </c>
      <c r="J4724" s="1" t="str">
        <f>INDEX(location!A:A,MATCH('Tabela Total'!A4724,location!A:A,0))</f>
        <v>CA-2017-150910</v>
      </c>
      <c r="K4724" s="1" t="str">
        <f>VLOOKUP(J4724,location[#All],2,FALSE)</f>
        <v>United States</v>
      </c>
      <c r="L4724" t="str">
        <f>VLOOKUP(J4724,location[#All],3,)</f>
        <v>Jackson</v>
      </c>
      <c r="M4724" t="str">
        <f>VLOOKUP(J4724,location[#All],4,)</f>
        <v>Tennessee</v>
      </c>
      <c r="N4724">
        <f>VLOOKUP(J4724,location[#All],5,)</f>
        <v>38301</v>
      </c>
      <c r="O4724" t="str">
        <f>VLOOKUP(J4724,location[#All],6,)</f>
        <v>South</v>
      </c>
    </row>
    <row r="4725" spans="1:15" x14ac:dyDescent="0.25">
      <c r="A4725" t="s">
        <v>5309</v>
      </c>
      <c r="B4725" t="s">
        <v>2289</v>
      </c>
      <c r="C4725" s="1">
        <v>41838</v>
      </c>
      <c r="D4725" s="1">
        <v>41843</v>
      </c>
      <c r="E4725" t="s">
        <v>15</v>
      </c>
      <c r="F4725">
        <v>13904</v>
      </c>
      <c r="G4725">
        <v>2</v>
      </c>
      <c r="H4725">
        <v>2</v>
      </c>
      <c r="I4725">
        <v>45188</v>
      </c>
      <c r="J4725" s="1" t="str">
        <f>INDEX(location!A:A,MATCH('Tabela Total'!A4725,location!A:A,0))</f>
        <v>CA-2014-138198</v>
      </c>
      <c r="K4725" s="1" t="str">
        <f>VLOOKUP(J4725,location[#All],2,FALSE)</f>
        <v>United States</v>
      </c>
      <c r="L4725" t="str">
        <f>VLOOKUP(J4725,location[#All],3,)</f>
        <v>New Rochelle</v>
      </c>
      <c r="M4725" t="str">
        <f>VLOOKUP(J4725,location[#All],4,)</f>
        <v>New York</v>
      </c>
      <c r="N4725">
        <f>VLOOKUP(J4725,location[#All],5,)</f>
        <v>10801</v>
      </c>
      <c r="O4725" t="str">
        <f>VLOOKUP(J4725,location[#All],6,)</f>
        <v>East</v>
      </c>
    </row>
    <row r="4726" spans="1:15" x14ac:dyDescent="0.25">
      <c r="A4726" t="s">
        <v>714</v>
      </c>
      <c r="B4726" t="s">
        <v>715</v>
      </c>
      <c r="C4726" s="1">
        <v>43043</v>
      </c>
      <c r="D4726" s="1">
        <v>43050</v>
      </c>
      <c r="E4726" t="s">
        <v>15</v>
      </c>
      <c r="F4726">
        <v>9664</v>
      </c>
      <c r="G4726">
        <v>2</v>
      </c>
      <c r="H4726">
        <v>2</v>
      </c>
      <c r="I4726">
        <v>32616</v>
      </c>
      <c r="J4726" s="1" t="str">
        <f>INDEX(location!A:A,MATCH('Tabela Total'!A4726,location!A:A,0))</f>
        <v>US-2017-156083</v>
      </c>
      <c r="K4726" s="1" t="str">
        <f>VLOOKUP(J4726,location[#All],2,FALSE)</f>
        <v>United States</v>
      </c>
      <c r="L4726" t="str">
        <f>VLOOKUP(J4726,location[#All],3,)</f>
        <v>Columbia</v>
      </c>
      <c r="M4726" t="str">
        <f>VLOOKUP(J4726,location[#All],4,)</f>
        <v>Tennessee</v>
      </c>
      <c r="N4726">
        <f>VLOOKUP(J4726,location[#All],5,)</f>
        <v>38401</v>
      </c>
      <c r="O4726" t="str">
        <f>VLOOKUP(J4726,location[#All],6,)</f>
        <v>South</v>
      </c>
    </row>
    <row r="4727" spans="1:15" x14ac:dyDescent="0.25">
      <c r="A4727" t="s">
        <v>3321</v>
      </c>
      <c r="B4727" t="s">
        <v>715</v>
      </c>
      <c r="C4727" s="1">
        <v>43093</v>
      </c>
      <c r="D4727" s="1">
        <v>43100</v>
      </c>
      <c r="E4727" t="s">
        <v>15</v>
      </c>
      <c r="F4727">
        <v>8544</v>
      </c>
      <c r="G4727">
        <v>4</v>
      </c>
      <c r="H4727">
        <v>2</v>
      </c>
      <c r="I4727">
        <v>19224</v>
      </c>
      <c r="J4727" s="1" t="str">
        <f>INDEX(location!A:A,MATCH('Tabela Total'!A4727,location!A:A,0))</f>
        <v>CA-2017-128734</v>
      </c>
      <c r="K4727" s="1" t="str">
        <f>VLOOKUP(J4727,location[#All],2,FALSE)</f>
        <v>United States</v>
      </c>
      <c r="L4727" t="str">
        <f>VLOOKUP(J4727,location[#All],3,)</f>
        <v>Chandler</v>
      </c>
      <c r="M4727" t="str">
        <f>VLOOKUP(J4727,location[#All],4,)</f>
        <v>Arizona</v>
      </c>
      <c r="N4727">
        <f>VLOOKUP(J4727,location[#All],5,)</f>
        <v>85224</v>
      </c>
      <c r="O4727" t="str">
        <f>VLOOKUP(J4727,location[#All],6,)</f>
        <v>West</v>
      </c>
    </row>
    <row r="4728" spans="1:15" x14ac:dyDescent="0.25">
      <c r="A4728" t="s">
        <v>3321</v>
      </c>
      <c r="B4728" t="s">
        <v>715</v>
      </c>
      <c r="C4728" s="1">
        <v>43093</v>
      </c>
      <c r="D4728" s="1">
        <v>43100</v>
      </c>
      <c r="E4728" t="s">
        <v>15</v>
      </c>
      <c r="F4728">
        <v>842376</v>
      </c>
      <c r="G4728">
        <v>3</v>
      </c>
      <c r="H4728">
        <v>2</v>
      </c>
      <c r="I4728">
        <v>105297</v>
      </c>
      <c r="J4728" s="1" t="str">
        <f>INDEX(location!A:A,MATCH('Tabela Total'!A4728,location!A:A,0))</f>
        <v>CA-2017-128734</v>
      </c>
      <c r="K4728" s="1" t="str">
        <f>VLOOKUP(J4728,location[#All],2,FALSE)</f>
        <v>United States</v>
      </c>
      <c r="L4728" t="str">
        <f>VLOOKUP(J4728,location[#All],3,)</f>
        <v>Chandler</v>
      </c>
      <c r="M4728" t="str">
        <f>VLOOKUP(J4728,location[#All],4,)</f>
        <v>Arizona</v>
      </c>
      <c r="N4728">
        <f>VLOOKUP(J4728,location[#All],5,)</f>
        <v>85224</v>
      </c>
      <c r="O4728" t="str">
        <f>VLOOKUP(J4728,location[#All],6,)</f>
        <v>West</v>
      </c>
    </row>
    <row r="4729" spans="1:15" x14ac:dyDescent="0.25">
      <c r="A4729" t="s">
        <v>4948</v>
      </c>
      <c r="B4729" t="s">
        <v>715</v>
      </c>
      <c r="C4729" s="1">
        <v>42009</v>
      </c>
      <c r="D4729" s="1">
        <v>42014</v>
      </c>
      <c r="E4729" t="s">
        <v>15</v>
      </c>
      <c r="F4729">
        <v>8736</v>
      </c>
      <c r="G4729">
        <v>6</v>
      </c>
      <c r="H4729">
        <v>0</v>
      </c>
      <c r="I4729">
        <v>235872</v>
      </c>
      <c r="J4729" s="1" t="str">
        <f>INDEX(location!A:A,MATCH('Tabela Total'!A4729,location!A:A,0))</f>
        <v>CA-2015-158701</v>
      </c>
      <c r="K4729" s="1" t="str">
        <f>VLOOKUP(J4729,location[#All],2,FALSE)</f>
        <v>United States</v>
      </c>
      <c r="L4729" t="str">
        <f>VLOOKUP(J4729,location[#All],3,)</f>
        <v>San Francisco</v>
      </c>
      <c r="M4729" t="str">
        <f>VLOOKUP(J4729,location[#All],4,)</f>
        <v>California</v>
      </c>
      <c r="N4729">
        <f>VLOOKUP(J4729,location[#All],5,)</f>
        <v>94110</v>
      </c>
      <c r="O4729" t="str">
        <f>VLOOKUP(J4729,location[#All],6,)</f>
        <v>West</v>
      </c>
    </row>
    <row r="4730" spans="1:15" x14ac:dyDescent="0.25">
      <c r="A4730" t="s">
        <v>4948</v>
      </c>
      <c r="B4730" t="s">
        <v>715</v>
      </c>
      <c r="C4730" s="1">
        <v>42009</v>
      </c>
      <c r="D4730" s="1">
        <v>42014</v>
      </c>
      <c r="E4730" t="s">
        <v>15</v>
      </c>
      <c r="F4730">
        <v>5616</v>
      </c>
      <c r="G4730">
        <v>6</v>
      </c>
      <c r="H4730">
        <v>2</v>
      </c>
      <c r="I4730">
        <v>1755</v>
      </c>
      <c r="J4730" s="1" t="str">
        <f>INDEX(location!A:A,MATCH('Tabela Total'!A4730,location!A:A,0))</f>
        <v>CA-2015-158701</v>
      </c>
      <c r="K4730" s="1" t="str">
        <f>VLOOKUP(J4730,location[#All],2,FALSE)</f>
        <v>United States</v>
      </c>
      <c r="L4730" t="str">
        <f>VLOOKUP(J4730,location[#All],3,)</f>
        <v>San Francisco</v>
      </c>
      <c r="M4730" t="str">
        <f>VLOOKUP(J4730,location[#All],4,)</f>
        <v>California</v>
      </c>
      <c r="N4730">
        <f>VLOOKUP(J4730,location[#All],5,)</f>
        <v>94110</v>
      </c>
      <c r="O4730" t="str">
        <f>VLOOKUP(J4730,location[#All],6,)</f>
        <v>West</v>
      </c>
    </row>
    <row r="4731" spans="1:15" x14ac:dyDescent="0.25">
      <c r="A4731" t="s">
        <v>5084</v>
      </c>
      <c r="B4731" t="s">
        <v>715</v>
      </c>
      <c r="C4731" s="1">
        <v>42004</v>
      </c>
      <c r="D4731" s="1">
        <v>42004</v>
      </c>
      <c r="E4731" t="s">
        <v>327</v>
      </c>
      <c r="F4731">
        <v>475944</v>
      </c>
      <c r="G4731">
        <v>7</v>
      </c>
      <c r="H4731">
        <v>2</v>
      </c>
      <c r="I4731">
        <v>59493</v>
      </c>
      <c r="J4731" s="1" t="str">
        <f>INDEX(location!A:A,MATCH('Tabela Total'!A4731,location!A:A,0))</f>
        <v>US-2014-133949</v>
      </c>
      <c r="K4731" s="1" t="str">
        <f>VLOOKUP(J4731,location[#All],2,FALSE)</f>
        <v>United States</v>
      </c>
      <c r="L4731" t="str">
        <f>VLOOKUP(J4731,location[#All],3,)</f>
        <v>Reno</v>
      </c>
      <c r="M4731" t="str">
        <f>VLOOKUP(J4731,location[#All],4,)</f>
        <v>Nevada</v>
      </c>
      <c r="N4731">
        <f>VLOOKUP(J4731,location[#All],5,)</f>
        <v>89502</v>
      </c>
      <c r="O4731" t="str">
        <f>VLOOKUP(J4731,location[#All],6,)</f>
        <v>West</v>
      </c>
    </row>
    <row r="4732" spans="1:15" x14ac:dyDescent="0.25">
      <c r="A4732" t="s">
        <v>5539</v>
      </c>
      <c r="B4732" t="s">
        <v>715</v>
      </c>
      <c r="C4732" s="1">
        <v>42537</v>
      </c>
      <c r="D4732" s="1">
        <v>42540</v>
      </c>
      <c r="E4732" t="s">
        <v>10</v>
      </c>
      <c r="F4732">
        <v>91475</v>
      </c>
      <c r="G4732">
        <v>1</v>
      </c>
      <c r="H4732">
        <v>5</v>
      </c>
      <c r="I4732">
        <v>-18295</v>
      </c>
      <c r="J4732" s="1" t="str">
        <f>INDEX(location!A:A,MATCH('Tabela Total'!A4732,location!A:A,0))</f>
        <v>CA-2016-140977</v>
      </c>
      <c r="K4732" s="1" t="str">
        <f>VLOOKUP(J4732,location[#All],2,FALSE)</f>
        <v>United States</v>
      </c>
      <c r="L4732" t="str">
        <f>VLOOKUP(J4732,location[#All],3,)</f>
        <v>Chattanooga</v>
      </c>
      <c r="M4732" t="str">
        <f>VLOOKUP(J4732,location[#All],4,)</f>
        <v>Tennessee</v>
      </c>
      <c r="N4732">
        <f>VLOOKUP(J4732,location[#All],5,)</f>
        <v>37421</v>
      </c>
      <c r="O4732" t="str">
        <f>VLOOKUP(J4732,location[#All],6,)</f>
        <v>South</v>
      </c>
    </row>
    <row r="4733" spans="1:15" x14ac:dyDescent="0.25">
      <c r="A4733" t="s">
        <v>1434</v>
      </c>
      <c r="B4733" t="s">
        <v>1435</v>
      </c>
      <c r="C4733" s="1">
        <v>41784</v>
      </c>
      <c r="D4733" s="1">
        <v>41788</v>
      </c>
      <c r="E4733" t="s">
        <v>15</v>
      </c>
      <c r="F4733">
        <v>756</v>
      </c>
      <c r="G4733">
        <v>2</v>
      </c>
      <c r="H4733">
        <v>8</v>
      </c>
      <c r="I4733">
        <v>-16632</v>
      </c>
      <c r="J4733" s="1" t="str">
        <f>INDEX(location!A:A,MATCH('Tabela Total'!A4733,location!A:A,0))</f>
        <v>US-2014-130379</v>
      </c>
      <c r="K4733" s="1" t="str">
        <f>VLOOKUP(J4733,location[#All],2,FALSE)</f>
        <v>United States</v>
      </c>
      <c r="L4733" t="str">
        <f>VLOOKUP(J4733,location[#All],3,)</f>
        <v>Chicago</v>
      </c>
      <c r="M4733" t="str">
        <f>VLOOKUP(J4733,location[#All],4,)</f>
        <v>Illinois</v>
      </c>
      <c r="N4733">
        <f>VLOOKUP(J4733,location[#All],5,)</f>
        <v>60623</v>
      </c>
      <c r="O4733" t="str">
        <f>VLOOKUP(J4733,location[#All],6,)</f>
        <v>Central</v>
      </c>
    </row>
    <row r="4734" spans="1:15" x14ac:dyDescent="0.25">
      <c r="A4734" t="s">
        <v>1434</v>
      </c>
      <c r="B4734" t="s">
        <v>1435</v>
      </c>
      <c r="C4734" s="1">
        <v>41784</v>
      </c>
      <c r="D4734" s="1">
        <v>41788</v>
      </c>
      <c r="E4734" t="s">
        <v>15</v>
      </c>
      <c r="F4734">
        <v>2932</v>
      </c>
      <c r="G4734">
        <v>2</v>
      </c>
      <c r="H4734">
        <v>6</v>
      </c>
      <c r="I4734">
        <v>-24189</v>
      </c>
      <c r="J4734" s="1" t="str">
        <f>INDEX(location!A:A,MATCH('Tabela Total'!A4734,location!A:A,0))</f>
        <v>US-2014-130379</v>
      </c>
      <c r="K4734" s="1" t="str">
        <f>VLOOKUP(J4734,location[#All],2,FALSE)</f>
        <v>United States</v>
      </c>
      <c r="L4734" t="str">
        <f>VLOOKUP(J4734,location[#All],3,)</f>
        <v>Chicago</v>
      </c>
      <c r="M4734" t="str">
        <f>VLOOKUP(J4734,location[#All],4,)</f>
        <v>Illinois</v>
      </c>
      <c r="N4734">
        <f>VLOOKUP(J4734,location[#All],5,)</f>
        <v>60623</v>
      </c>
      <c r="O4734" t="str">
        <f>VLOOKUP(J4734,location[#All],6,)</f>
        <v>Central</v>
      </c>
    </row>
    <row r="4735" spans="1:15" x14ac:dyDescent="0.25">
      <c r="A4735" t="s">
        <v>2574</v>
      </c>
      <c r="B4735" t="s">
        <v>1435</v>
      </c>
      <c r="C4735" s="1">
        <v>42526</v>
      </c>
      <c r="D4735" s="1">
        <v>42532</v>
      </c>
      <c r="E4735" t="s">
        <v>15</v>
      </c>
      <c r="F4735">
        <v>36038</v>
      </c>
      <c r="G4735">
        <v>2</v>
      </c>
      <c r="H4735">
        <v>0</v>
      </c>
      <c r="I4735">
        <v>936988</v>
      </c>
      <c r="J4735" s="1" t="str">
        <f>INDEX(location!A:A,MATCH('Tabela Total'!A4735,location!A:A,0))</f>
        <v>CA-2016-165169</v>
      </c>
      <c r="K4735" s="1" t="str">
        <f>VLOOKUP(J4735,location[#All],2,FALSE)</f>
        <v>United States</v>
      </c>
      <c r="L4735" t="str">
        <f>VLOOKUP(J4735,location[#All],3,)</f>
        <v>Newark</v>
      </c>
      <c r="M4735" t="str">
        <f>VLOOKUP(J4735,location[#All],4,)</f>
        <v>Delaware</v>
      </c>
      <c r="N4735">
        <f>VLOOKUP(J4735,location[#All],5,)</f>
        <v>19711</v>
      </c>
      <c r="O4735" t="str">
        <f>VLOOKUP(J4735,location[#All],6,)</f>
        <v>East</v>
      </c>
    </row>
    <row r="4736" spans="1:15" x14ac:dyDescent="0.25">
      <c r="A4736" t="s">
        <v>2574</v>
      </c>
      <c r="B4736" t="s">
        <v>1435</v>
      </c>
      <c r="C4736" s="1">
        <v>42526</v>
      </c>
      <c r="D4736" s="1">
        <v>42532</v>
      </c>
      <c r="E4736" t="s">
        <v>15</v>
      </c>
      <c r="F4736">
        <v>1116</v>
      </c>
      <c r="G4736">
        <v>2</v>
      </c>
      <c r="H4736">
        <v>0</v>
      </c>
      <c r="I4736">
        <v>279</v>
      </c>
      <c r="J4736" s="1" t="str">
        <f>INDEX(location!A:A,MATCH('Tabela Total'!A4736,location!A:A,0))</f>
        <v>CA-2016-165169</v>
      </c>
      <c r="K4736" s="1" t="str">
        <f>VLOOKUP(J4736,location[#All],2,FALSE)</f>
        <v>United States</v>
      </c>
      <c r="L4736" t="str">
        <f>VLOOKUP(J4736,location[#All],3,)</f>
        <v>Newark</v>
      </c>
      <c r="M4736" t="str">
        <f>VLOOKUP(J4736,location[#All],4,)</f>
        <v>Delaware</v>
      </c>
      <c r="N4736">
        <f>VLOOKUP(J4736,location[#All],5,)</f>
        <v>19711</v>
      </c>
      <c r="O4736" t="str">
        <f>VLOOKUP(J4736,location[#All],6,)</f>
        <v>East</v>
      </c>
    </row>
    <row r="4737" spans="1:15" x14ac:dyDescent="0.25">
      <c r="A4737" t="s">
        <v>2574</v>
      </c>
      <c r="B4737" t="s">
        <v>1435</v>
      </c>
      <c r="C4737" s="1">
        <v>42526</v>
      </c>
      <c r="D4737" s="1">
        <v>42532</v>
      </c>
      <c r="E4737" t="s">
        <v>15</v>
      </c>
      <c r="F4737">
        <v>1494</v>
      </c>
      <c r="G4737">
        <v>3</v>
      </c>
      <c r="H4737">
        <v>0</v>
      </c>
      <c r="I4737">
        <v>68724</v>
      </c>
      <c r="J4737" s="1" t="str">
        <f>INDEX(location!A:A,MATCH('Tabela Total'!A4737,location!A:A,0))</f>
        <v>CA-2016-165169</v>
      </c>
      <c r="K4737" s="1" t="str">
        <f>VLOOKUP(J4737,location[#All],2,FALSE)</f>
        <v>United States</v>
      </c>
      <c r="L4737" t="str">
        <f>VLOOKUP(J4737,location[#All],3,)</f>
        <v>Newark</v>
      </c>
      <c r="M4737" t="str">
        <f>VLOOKUP(J4737,location[#All],4,)</f>
        <v>Delaware</v>
      </c>
      <c r="N4737">
        <f>VLOOKUP(J4737,location[#All],5,)</f>
        <v>19711</v>
      </c>
      <c r="O4737" t="str">
        <f>VLOOKUP(J4737,location[#All],6,)</f>
        <v>East</v>
      </c>
    </row>
    <row r="4738" spans="1:15" x14ac:dyDescent="0.25">
      <c r="A4738" t="s">
        <v>4232</v>
      </c>
      <c r="B4738" t="s">
        <v>1435</v>
      </c>
      <c r="C4738" s="1">
        <v>42338</v>
      </c>
      <c r="D4738" s="1">
        <v>42342</v>
      </c>
      <c r="E4738" t="s">
        <v>15</v>
      </c>
      <c r="F4738">
        <v>2366</v>
      </c>
      <c r="G4738">
        <v>7</v>
      </c>
      <c r="H4738">
        <v>0</v>
      </c>
      <c r="I4738">
        <v>108836</v>
      </c>
      <c r="J4738" s="1" t="str">
        <f>INDEX(location!A:A,MATCH('Tabela Total'!A4738,location!A:A,0))</f>
        <v>CA-2015-137925</v>
      </c>
      <c r="K4738" s="1" t="str">
        <f>VLOOKUP(J4738,location[#All],2,FALSE)</f>
        <v>United States</v>
      </c>
      <c r="L4738" t="str">
        <f>VLOOKUP(J4738,location[#All],3,)</f>
        <v>New York City</v>
      </c>
      <c r="M4738" t="str">
        <f>VLOOKUP(J4738,location[#All],4,)</f>
        <v>New York</v>
      </c>
      <c r="N4738">
        <f>VLOOKUP(J4738,location[#All],5,)</f>
        <v>10035</v>
      </c>
      <c r="O4738" t="str">
        <f>VLOOKUP(J4738,location[#All],6,)</f>
        <v>East</v>
      </c>
    </row>
    <row r="4739" spans="1:15" x14ac:dyDescent="0.25">
      <c r="A4739" t="s">
        <v>4232</v>
      </c>
      <c r="B4739" t="s">
        <v>1435</v>
      </c>
      <c r="C4739" s="1">
        <v>42338</v>
      </c>
      <c r="D4739" s="1">
        <v>42342</v>
      </c>
      <c r="E4739" t="s">
        <v>15</v>
      </c>
      <c r="F4739">
        <v>681408</v>
      </c>
      <c r="G4739">
        <v>12</v>
      </c>
      <c r="H4739">
        <v>2</v>
      </c>
      <c r="I4739">
        <v>42588</v>
      </c>
      <c r="J4739" s="1" t="str">
        <f>INDEX(location!A:A,MATCH('Tabela Total'!A4739,location!A:A,0))</f>
        <v>CA-2015-137925</v>
      </c>
      <c r="K4739" s="1" t="str">
        <f>VLOOKUP(J4739,location[#All],2,FALSE)</f>
        <v>United States</v>
      </c>
      <c r="L4739" t="str">
        <f>VLOOKUP(J4739,location[#All],3,)</f>
        <v>New York City</v>
      </c>
      <c r="M4739" t="str">
        <f>VLOOKUP(J4739,location[#All],4,)</f>
        <v>New York</v>
      </c>
      <c r="N4739">
        <f>VLOOKUP(J4739,location[#All],5,)</f>
        <v>10035</v>
      </c>
      <c r="O4739" t="str">
        <f>VLOOKUP(J4739,location[#All],6,)</f>
        <v>East</v>
      </c>
    </row>
    <row r="4740" spans="1:15" x14ac:dyDescent="0.25">
      <c r="A4740" t="s">
        <v>4493</v>
      </c>
      <c r="B4740" t="s">
        <v>1435</v>
      </c>
      <c r="C4740" s="1">
        <v>42980</v>
      </c>
      <c r="D4740" s="1">
        <v>42984</v>
      </c>
      <c r="E4740" t="s">
        <v>15</v>
      </c>
      <c r="F4740">
        <v>1872</v>
      </c>
      <c r="G4740">
        <v>5</v>
      </c>
      <c r="H4740">
        <v>2</v>
      </c>
      <c r="I4740">
        <v>6552</v>
      </c>
      <c r="J4740" s="1" t="str">
        <f>INDEX(location!A:A,MATCH('Tabela Total'!A4740,location!A:A,0))</f>
        <v>US-2017-163657</v>
      </c>
      <c r="K4740" s="1" t="str">
        <f>VLOOKUP(J4740,location[#All],2,FALSE)</f>
        <v>United States</v>
      </c>
      <c r="L4740" t="str">
        <f>VLOOKUP(J4740,location[#All],3,)</f>
        <v>Los Angeles</v>
      </c>
      <c r="M4740" t="str">
        <f>VLOOKUP(J4740,location[#All],4,)</f>
        <v>California</v>
      </c>
      <c r="N4740">
        <f>VLOOKUP(J4740,location[#All],5,)</f>
        <v>90049</v>
      </c>
      <c r="O4740" t="str">
        <f>VLOOKUP(J4740,location[#All],6,)</f>
        <v>West</v>
      </c>
    </row>
    <row r="4741" spans="1:15" x14ac:dyDescent="0.25">
      <c r="A4741" t="s">
        <v>4493</v>
      </c>
      <c r="B4741" t="s">
        <v>1435</v>
      </c>
      <c r="C4741" s="1">
        <v>42980</v>
      </c>
      <c r="D4741" s="1">
        <v>42984</v>
      </c>
      <c r="E4741" t="s">
        <v>15</v>
      </c>
      <c r="F4741">
        <v>236528</v>
      </c>
      <c r="G4741">
        <v>2</v>
      </c>
      <c r="H4741">
        <v>2</v>
      </c>
      <c r="I4741">
        <v>-29566</v>
      </c>
      <c r="J4741" s="1" t="str">
        <f>INDEX(location!A:A,MATCH('Tabela Total'!A4741,location!A:A,0))</f>
        <v>US-2017-163657</v>
      </c>
      <c r="K4741" s="1" t="str">
        <f>VLOOKUP(J4741,location[#All],2,FALSE)</f>
        <v>United States</v>
      </c>
      <c r="L4741" t="str">
        <f>VLOOKUP(J4741,location[#All],3,)</f>
        <v>Los Angeles</v>
      </c>
      <c r="M4741" t="str">
        <f>VLOOKUP(J4741,location[#All],4,)</f>
        <v>California</v>
      </c>
      <c r="N4741">
        <f>VLOOKUP(J4741,location[#All],5,)</f>
        <v>90049</v>
      </c>
      <c r="O4741" t="str">
        <f>VLOOKUP(J4741,location[#All],6,)</f>
        <v>West</v>
      </c>
    </row>
    <row r="4742" spans="1:15" x14ac:dyDescent="0.25">
      <c r="A4742" t="s">
        <v>4940</v>
      </c>
      <c r="B4742" t="s">
        <v>1435</v>
      </c>
      <c r="C4742" s="1">
        <v>42853</v>
      </c>
      <c r="D4742" s="1">
        <v>42857</v>
      </c>
      <c r="E4742" t="s">
        <v>15</v>
      </c>
      <c r="F4742">
        <v>751984</v>
      </c>
      <c r="G4742">
        <v>2</v>
      </c>
      <c r="H4742">
        <v>2</v>
      </c>
      <c r="I4742">
        <v>845982</v>
      </c>
      <c r="J4742" s="1" t="str">
        <f>INDEX(location!A:A,MATCH('Tabela Total'!A4742,location!A:A,0))</f>
        <v>CA-2017-137631</v>
      </c>
      <c r="K4742" s="1" t="str">
        <f>VLOOKUP(J4742,location[#All],2,FALSE)</f>
        <v>United States</v>
      </c>
      <c r="L4742" t="str">
        <f>VLOOKUP(J4742,location[#All],3,)</f>
        <v>Kissimmee</v>
      </c>
      <c r="M4742" t="str">
        <f>VLOOKUP(J4742,location[#All],4,)</f>
        <v>Florida</v>
      </c>
      <c r="N4742">
        <f>VLOOKUP(J4742,location[#All],5,)</f>
        <v>34741</v>
      </c>
      <c r="O4742" t="str">
        <f>VLOOKUP(J4742,location[#All],6,)</f>
        <v>South</v>
      </c>
    </row>
    <row r="4743" spans="1:15" x14ac:dyDescent="0.25">
      <c r="A4743" t="s">
        <v>317</v>
      </c>
      <c r="B4743" t="s">
        <v>318</v>
      </c>
      <c r="C4743" s="1">
        <v>42468</v>
      </c>
      <c r="D4743" s="1">
        <v>42473</v>
      </c>
      <c r="E4743" t="s">
        <v>15</v>
      </c>
      <c r="F4743">
        <v>388704</v>
      </c>
      <c r="G4743">
        <v>6</v>
      </c>
      <c r="H4743">
        <v>2</v>
      </c>
      <c r="I4743">
        <v>-48588</v>
      </c>
      <c r="J4743" s="1" t="str">
        <f>INDEX(location!A:A,MATCH('Tabela Total'!A4743,location!A:A,0))</f>
        <v>CA-2016-138520</v>
      </c>
      <c r="K4743" s="1" t="str">
        <f>VLOOKUP(J4743,location[#All],2,FALSE)</f>
        <v>United States</v>
      </c>
      <c r="L4743" t="str">
        <f>VLOOKUP(J4743,location[#All],3,)</f>
        <v>New York City</v>
      </c>
      <c r="M4743" t="str">
        <f>VLOOKUP(J4743,location[#All],4,)</f>
        <v>New York</v>
      </c>
      <c r="N4743">
        <f>VLOOKUP(J4743,location[#All],5,)</f>
        <v>10035</v>
      </c>
      <c r="O4743" t="str">
        <f>VLOOKUP(J4743,location[#All],6,)</f>
        <v>East</v>
      </c>
    </row>
    <row r="4744" spans="1:15" x14ac:dyDescent="0.25">
      <c r="A4744" t="s">
        <v>317</v>
      </c>
      <c r="B4744" t="s">
        <v>318</v>
      </c>
      <c r="C4744" s="1">
        <v>42468</v>
      </c>
      <c r="D4744" s="1">
        <v>42473</v>
      </c>
      <c r="E4744" t="s">
        <v>15</v>
      </c>
      <c r="F4744">
        <v>826</v>
      </c>
      <c r="G4744">
        <v>2</v>
      </c>
      <c r="H4744">
        <v>0</v>
      </c>
      <c r="I4744">
        <v>37996</v>
      </c>
      <c r="J4744" s="1" t="str">
        <f>INDEX(location!A:A,MATCH('Tabela Total'!A4744,location!A:A,0))</f>
        <v>CA-2016-138520</v>
      </c>
      <c r="K4744" s="1" t="str">
        <f>VLOOKUP(J4744,location[#All],2,FALSE)</f>
        <v>United States</v>
      </c>
      <c r="L4744" t="str">
        <f>VLOOKUP(J4744,location[#All],3,)</f>
        <v>New York City</v>
      </c>
      <c r="M4744" t="str">
        <f>VLOOKUP(J4744,location[#All],4,)</f>
        <v>New York</v>
      </c>
      <c r="N4744">
        <f>VLOOKUP(J4744,location[#All],5,)</f>
        <v>10035</v>
      </c>
      <c r="O4744" t="str">
        <f>VLOOKUP(J4744,location[#All],6,)</f>
        <v>East</v>
      </c>
    </row>
    <row r="4745" spans="1:15" x14ac:dyDescent="0.25">
      <c r="A4745" t="s">
        <v>317</v>
      </c>
      <c r="B4745" t="s">
        <v>318</v>
      </c>
      <c r="C4745" s="1">
        <v>42468</v>
      </c>
      <c r="D4745" s="1">
        <v>42473</v>
      </c>
      <c r="E4745" t="s">
        <v>15</v>
      </c>
      <c r="F4745">
        <v>1704</v>
      </c>
      <c r="G4745">
        <v>4</v>
      </c>
      <c r="H4745">
        <v>0</v>
      </c>
      <c r="I4745">
        <v>69864</v>
      </c>
      <c r="J4745" s="1" t="str">
        <f>INDEX(location!A:A,MATCH('Tabela Total'!A4745,location!A:A,0))</f>
        <v>CA-2016-138520</v>
      </c>
      <c r="K4745" s="1" t="str">
        <f>VLOOKUP(J4745,location[#All],2,FALSE)</f>
        <v>United States</v>
      </c>
      <c r="L4745" t="str">
        <f>VLOOKUP(J4745,location[#All],3,)</f>
        <v>New York City</v>
      </c>
      <c r="M4745" t="str">
        <f>VLOOKUP(J4745,location[#All],4,)</f>
        <v>New York</v>
      </c>
      <c r="N4745">
        <f>VLOOKUP(J4745,location[#All],5,)</f>
        <v>10035</v>
      </c>
      <c r="O4745" t="str">
        <f>VLOOKUP(J4745,location[#All],6,)</f>
        <v>East</v>
      </c>
    </row>
    <row r="4746" spans="1:15" x14ac:dyDescent="0.25">
      <c r="A4746" t="s">
        <v>317</v>
      </c>
      <c r="B4746" t="s">
        <v>318</v>
      </c>
      <c r="C4746" s="1">
        <v>42468</v>
      </c>
      <c r="D4746" s="1">
        <v>42473</v>
      </c>
      <c r="E4746" t="s">
        <v>15</v>
      </c>
      <c r="F4746">
        <v>344</v>
      </c>
      <c r="G4746">
        <v>5</v>
      </c>
      <c r="H4746">
        <v>0</v>
      </c>
      <c r="I4746">
        <v>15824</v>
      </c>
      <c r="J4746" s="1" t="str">
        <f>INDEX(location!A:A,MATCH('Tabela Total'!A4746,location!A:A,0))</f>
        <v>CA-2016-138520</v>
      </c>
      <c r="K4746" s="1" t="str">
        <f>VLOOKUP(J4746,location[#All],2,FALSE)</f>
        <v>United States</v>
      </c>
      <c r="L4746" t="str">
        <f>VLOOKUP(J4746,location[#All],3,)</f>
        <v>New York City</v>
      </c>
      <c r="M4746" t="str">
        <f>VLOOKUP(J4746,location[#All],4,)</f>
        <v>New York</v>
      </c>
      <c r="N4746">
        <f>VLOOKUP(J4746,location[#All],5,)</f>
        <v>10035</v>
      </c>
      <c r="O4746" t="str">
        <f>VLOOKUP(J4746,location[#All],6,)</f>
        <v>East</v>
      </c>
    </row>
    <row r="4747" spans="1:15" x14ac:dyDescent="0.25">
      <c r="A4747" t="s">
        <v>1747</v>
      </c>
      <c r="B4747" t="s">
        <v>318</v>
      </c>
      <c r="C4747" s="1">
        <v>41957</v>
      </c>
      <c r="D4747" s="1">
        <v>41961</v>
      </c>
      <c r="E4747" t="s">
        <v>15</v>
      </c>
      <c r="F4747">
        <v>1272</v>
      </c>
      <c r="G4747">
        <v>3</v>
      </c>
      <c r="H4747">
        <v>0</v>
      </c>
      <c r="I4747">
        <v>636</v>
      </c>
      <c r="J4747" s="1" t="str">
        <f>INDEX(location!A:A,MATCH('Tabela Total'!A4747,location!A:A,0))</f>
        <v>CA-2014-162362</v>
      </c>
      <c r="K4747" s="1" t="str">
        <f>VLOOKUP(J4747,location[#All],2,FALSE)</f>
        <v>United States</v>
      </c>
      <c r="L4747" t="str">
        <f>VLOOKUP(J4747,location[#All],3,)</f>
        <v>Midland</v>
      </c>
      <c r="M4747" t="str">
        <f>VLOOKUP(J4747,location[#All],4,)</f>
        <v>Michigan</v>
      </c>
      <c r="N4747">
        <f>VLOOKUP(J4747,location[#All],5,)</f>
        <v>48640</v>
      </c>
      <c r="O4747" t="str">
        <f>VLOOKUP(J4747,location[#All],6,)</f>
        <v>Central</v>
      </c>
    </row>
    <row r="4748" spans="1:15" x14ac:dyDescent="0.25">
      <c r="A4748" t="s">
        <v>1747</v>
      </c>
      <c r="B4748" t="s">
        <v>318</v>
      </c>
      <c r="C4748" s="1">
        <v>41957</v>
      </c>
      <c r="D4748" s="1">
        <v>41961</v>
      </c>
      <c r="E4748" t="s">
        <v>15</v>
      </c>
      <c r="F4748">
        <v>1152</v>
      </c>
      <c r="G4748">
        <v>4</v>
      </c>
      <c r="H4748">
        <v>0</v>
      </c>
      <c r="I4748">
        <v>56448</v>
      </c>
      <c r="J4748" s="1" t="str">
        <f>INDEX(location!A:A,MATCH('Tabela Total'!A4748,location!A:A,0))</f>
        <v>CA-2014-162362</v>
      </c>
      <c r="K4748" s="1" t="str">
        <f>VLOOKUP(J4748,location[#All],2,FALSE)</f>
        <v>United States</v>
      </c>
      <c r="L4748" t="str">
        <f>VLOOKUP(J4748,location[#All],3,)</f>
        <v>Midland</v>
      </c>
      <c r="M4748" t="str">
        <f>VLOOKUP(J4748,location[#All],4,)</f>
        <v>Michigan</v>
      </c>
      <c r="N4748">
        <f>VLOOKUP(J4748,location[#All],5,)</f>
        <v>48640</v>
      </c>
      <c r="O4748" t="str">
        <f>VLOOKUP(J4748,location[#All],6,)</f>
        <v>Central</v>
      </c>
    </row>
    <row r="4749" spans="1:15" x14ac:dyDescent="0.25">
      <c r="A4749" t="s">
        <v>2839</v>
      </c>
      <c r="B4749" t="s">
        <v>318</v>
      </c>
      <c r="C4749" s="1">
        <v>41973</v>
      </c>
      <c r="D4749" s="1">
        <v>41977</v>
      </c>
      <c r="E4749" t="s">
        <v>15</v>
      </c>
      <c r="F4749">
        <v>6228</v>
      </c>
      <c r="G4749">
        <v>4</v>
      </c>
      <c r="H4749">
        <v>0</v>
      </c>
      <c r="I4749">
        <v>292716</v>
      </c>
      <c r="J4749" s="1" t="str">
        <f>INDEX(location!A:A,MATCH('Tabela Total'!A4749,location!A:A,0))</f>
        <v>CA-2014-103590</v>
      </c>
      <c r="K4749" s="1" t="str">
        <f>VLOOKUP(J4749,location[#All],2,FALSE)</f>
        <v>United States</v>
      </c>
      <c r="L4749" t="str">
        <f>VLOOKUP(J4749,location[#All],3,)</f>
        <v>Mount Vernon</v>
      </c>
      <c r="M4749" t="str">
        <f>VLOOKUP(J4749,location[#All],4,)</f>
        <v>New York</v>
      </c>
      <c r="N4749">
        <f>VLOOKUP(J4749,location[#All],5,)</f>
        <v>10550</v>
      </c>
      <c r="O4749" t="str">
        <f>VLOOKUP(J4749,location[#All],6,)</f>
        <v>East</v>
      </c>
    </row>
    <row r="4750" spans="1:15" x14ac:dyDescent="0.25">
      <c r="A4750" t="s">
        <v>5366</v>
      </c>
      <c r="B4750" t="s">
        <v>318</v>
      </c>
      <c r="C4750" s="1">
        <v>42880</v>
      </c>
      <c r="D4750" s="1">
        <v>42887</v>
      </c>
      <c r="E4750" t="s">
        <v>15</v>
      </c>
      <c r="F4750">
        <v>50136</v>
      </c>
      <c r="G4750">
        <v>3</v>
      </c>
      <c r="H4750">
        <v>2</v>
      </c>
      <c r="I4750">
        <v>-112806</v>
      </c>
      <c r="J4750" s="1" t="str">
        <f>INDEX(location!A:A,MATCH('Tabela Total'!A4750,location!A:A,0))</f>
        <v>CA-2017-112473</v>
      </c>
      <c r="K4750" s="1" t="str">
        <f>VLOOKUP(J4750,location[#All],2,FALSE)</f>
        <v>United States</v>
      </c>
      <c r="L4750" t="str">
        <f>VLOOKUP(J4750,location[#All],3,)</f>
        <v>Houston</v>
      </c>
      <c r="M4750" t="str">
        <f>VLOOKUP(J4750,location[#All],4,)</f>
        <v>Texas</v>
      </c>
      <c r="N4750">
        <f>VLOOKUP(J4750,location[#All],5,)</f>
        <v>77070</v>
      </c>
      <c r="O4750" t="str">
        <f>VLOOKUP(J4750,location[#All],6,)</f>
        <v>Central</v>
      </c>
    </row>
    <row r="4751" spans="1:15" x14ac:dyDescent="0.25">
      <c r="A4751" t="s">
        <v>5393</v>
      </c>
      <c r="B4751" t="s">
        <v>318</v>
      </c>
      <c r="C4751" s="1">
        <v>42954</v>
      </c>
      <c r="D4751" s="1">
        <v>42958</v>
      </c>
      <c r="E4751" t="s">
        <v>15</v>
      </c>
      <c r="F4751">
        <v>70788</v>
      </c>
      <c r="G4751">
        <v>3</v>
      </c>
      <c r="H4751">
        <v>2</v>
      </c>
      <c r="I4751">
        <v>442425</v>
      </c>
      <c r="J4751" s="1" t="str">
        <f>INDEX(location!A:A,MATCH('Tabela Total'!A4751,location!A:A,0))</f>
        <v>CA-2017-156776</v>
      </c>
      <c r="K4751" s="1" t="str">
        <f>VLOOKUP(J4751,location[#All],2,FALSE)</f>
        <v>United States</v>
      </c>
      <c r="L4751" t="str">
        <f>VLOOKUP(J4751,location[#All],3,)</f>
        <v>Westminster</v>
      </c>
      <c r="M4751" t="str">
        <f>VLOOKUP(J4751,location[#All],4,)</f>
        <v>California</v>
      </c>
      <c r="N4751">
        <f>VLOOKUP(J4751,location[#All],5,)</f>
        <v>92683</v>
      </c>
      <c r="O4751" t="str">
        <f>VLOOKUP(J4751,location[#All],6,)</f>
        <v>West</v>
      </c>
    </row>
    <row r="4752" spans="1:15" x14ac:dyDescent="0.25">
      <c r="A4752" t="s">
        <v>5393</v>
      </c>
      <c r="B4752" t="s">
        <v>318</v>
      </c>
      <c r="C4752" s="1">
        <v>42954</v>
      </c>
      <c r="D4752" s="1">
        <v>42958</v>
      </c>
      <c r="E4752" t="s">
        <v>15</v>
      </c>
      <c r="F4752">
        <v>11952</v>
      </c>
      <c r="G4752">
        <v>3</v>
      </c>
      <c r="H4752">
        <v>2</v>
      </c>
      <c r="I4752">
        <v>41832</v>
      </c>
      <c r="J4752" s="1" t="str">
        <f>INDEX(location!A:A,MATCH('Tabela Total'!A4752,location!A:A,0))</f>
        <v>CA-2017-156776</v>
      </c>
      <c r="K4752" s="1" t="str">
        <f>VLOOKUP(J4752,location[#All],2,FALSE)</f>
        <v>United States</v>
      </c>
      <c r="L4752" t="str">
        <f>VLOOKUP(J4752,location[#All],3,)</f>
        <v>Westminster</v>
      </c>
      <c r="M4752" t="str">
        <f>VLOOKUP(J4752,location[#All],4,)</f>
        <v>California</v>
      </c>
      <c r="N4752">
        <f>VLOOKUP(J4752,location[#All],5,)</f>
        <v>92683</v>
      </c>
      <c r="O4752" t="str">
        <f>VLOOKUP(J4752,location[#All],6,)</f>
        <v>West</v>
      </c>
    </row>
    <row r="4753" spans="1:15" x14ac:dyDescent="0.25">
      <c r="A4753" t="s">
        <v>5393</v>
      </c>
      <c r="B4753" t="s">
        <v>318</v>
      </c>
      <c r="C4753" s="1">
        <v>42954</v>
      </c>
      <c r="D4753" s="1">
        <v>42958</v>
      </c>
      <c r="E4753" t="s">
        <v>15</v>
      </c>
      <c r="F4753">
        <v>31128</v>
      </c>
      <c r="G4753">
        <v>3</v>
      </c>
      <c r="H4753">
        <v>2</v>
      </c>
      <c r="I4753">
        <v>11673</v>
      </c>
      <c r="J4753" s="1" t="str">
        <f>INDEX(location!A:A,MATCH('Tabela Total'!A4753,location!A:A,0))</f>
        <v>CA-2017-156776</v>
      </c>
      <c r="K4753" s="1" t="str">
        <f>VLOOKUP(J4753,location[#All],2,FALSE)</f>
        <v>United States</v>
      </c>
      <c r="L4753" t="str">
        <f>VLOOKUP(J4753,location[#All],3,)</f>
        <v>Westminster</v>
      </c>
      <c r="M4753" t="str">
        <f>VLOOKUP(J4753,location[#All],4,)</f>
        <v>California</v>
      </c>
      <c r="N4753">
        <f>VLOOKUP(J4753,location[#All],5,)</f>
        <v>92683</v>
      </c>
      <c r="O4753" t="str">
        <f>VLOOKUP(J4753,location[#All],6,)</f>
        <v>West</v>
      </c>
    </row>
    <row r="4754" spans="1:15" x14ac:dyDescent="0.25">
      <c r="A4754" t="s">
        <v>5393</v>
      </c>
      <c r="B4754" t="s">
        <v>318</v>
      </c>
      <c r="C4754" s="1">
        <v>42954</v>
      </c>
      <c r="D4754" s="1">
        <v>42958</v>
      </c>
      <c r="E4754" t="s">
        <v>15</v>
      </c>
      <c r="F4754">
        <v>5576</v>
      </c>
      <c r="G4754">
        <v>4</v>
      </c>
      <c r="H4754">
        <v>0</v>
      </c>
      <c r="I4754">
        <v>78064</v>
      </c>
      <c r="J4754" s="1" t="str">
        <f>INDEX(location!A:A,MATCH('Tabela Total'!A4754,location!A:A,0))</f>
        <v>CA-2017-156776</v>
      </c>
      <c r="K4754" s="1" t="str">
        <f>VLOOKUP(J4754,location[#All],2,FALSE)</f>
        <v>United States</v>
      </c>
      <c r="L4754" t="str">
        <f>VLOOKUP(J4754,location[#All],3,)</f>
        <v>Westminster</v>
      </c>
      <c r="M4754" t="str">
        <f>VLOOKUP(J4754,location[#All],4,)</f>
        <v>California</v>
      </c>
      <c r="N4754">
        <f>VLOOKUP(J4754,location[#All],5,)</f>
        <v>92683</v>
      </c>
      <c r="O4754" t="str">
        <f>VLOOKUP(J4754,location[#All],6,)</f>
        <v>West</v>
      </c>
    </row>
    <row r="4755" spans="1:15" x14ac:dyDescent="0.25">
      <c r="A4755" t="s">
        <v>5393</v>
      </c>
      <c r="B4755" t="s">
        <v>318</v>
      </c>
      <c r="C4755" s="1">
        <v>42954</v>
      </c>
      <c r="D4755" s="1">
        <v>42958</v>
      </c>
      <c r="E4755" t="s">
        <v>15</v>
      </c>
      <c r="F4755">
        <v>2456</v>
      </c>
      <c r="G4755">
        <v>2</v>
      </c>
      <c r="H4755">
        <v>0</v>
      </c>
      <c r="I4755">
        <v>115432</v>
      </c>
      <c r="J4755" s="1" t="str">
        <f>INDEX(location!A:A,MATCH('Tabela Total'!A4755,location!A:A,0))</f>
        <v>CA-2017-156776</v>
      </c>
      <c r="K4755" s="1" t="str">
        <f>VLOOKUP(J4755,location[#All],2,FALSE)</f>
        <v>United States</v>
      </c>
      <c r="L4755" t="str">
        <f>VLOOKUP(J4755,location[#All],3,)</f>
        <v>Westminster</v>
      </c>
      <c r="M4755" t="str">
        <f>VLOOKUP(J4755,location[#All],4,)</f>
        <v>California</v>
      </c>
      <c r="N4755">
        <f>VLOOKUP(J4755,location[#All],5,)</f>
        <v>92683</v>
      </c>
      <c r="O4755" t="str">
        <f>VLOOKUP(J4755,location[#All],6,)</f>
        <v>West</v>
      </c>
    </row>
    <row r="4756" spans="1:15" x14ac:dyDescent="0.25">
      <c r="A4756" t="s">
        <v>5393</v>
      </c>
      <c r="B4756" t="s">
        <v>318</v>
      </c>
      <c r="C4756" s="1">
        <v>42954</v>
      </c>
      <c r="D4756" s="1">
        <v>42958</v>
      </c>
      <c r="E4756" t="s">
        <v>15</v>
      </c>
      <c r="F4756">
        <v>5175</v>
      </c>
      <c r="G4756">
        <v>1</v>
      </c>
      <c r="H4756">
        <v>0</v>
      </c>
      <c r="I4756">
        <v>15525</v>
      </c>
      <c r="J4756" s="1" t="str">
        <f>INDEX(location!A:A,MATCH('Tabela Total'!A4756,location!A:A,0))</f>
        <v>CA-2017-156776</v>
      </c>
      <c r="K4756" s="1" t="str">
        <f>VLOOKUP(J4756,location[#All],2,FALSE)</f>
        <v>United States</v>
      </c>
      <c r="L4756" t="str">
        <f>VLOOKUP(J4756,location[#All],3,)</f>
        <v>Westminster</v>
      </c>
      <c r="M4756" t="str">
        <f>VLOOKUP(J4756,location[#All],4,)</f>
        <v>California</v>
      </c>
      <c r="N4756">
        <f>VLOOKUP(J4756,location[#All],5,)</f>
        <v>92683</v>
      </c>
      <c r="O4756" t="str">
        <f>VLOOKUP(J4756,location[#All],6,)</f>
        <v>West</v>
      </c>
    </row>
    <row r="4757" spans="1:15" x14ac:dyDescent="0.25">
      <c r="A4757" t="s">
        <v>5393</v>
      </c>
      <c r="B4757" t="s">
        <v>318</v>
      </c>
      <c r="C4757" s="1">
        <v>42954</v>
      </c>
      <c r="D4757" s="1">
        <v>42958</v>
      </c>
      <c r="E4757" t="s">
        <v>15</v>
      </c>
      <c r="F4757">
        <v>207184</v>
      </c>
      <c r="G4757">
        <v>1</v>
      </c>
      <c r="H4757">
        <v>2</v>
      </c>
      <c r="I4757">
        <v>25898</v>
      </c>
      <c r="J4757" s="1" t="str">
        <f>INDEX(location!A:A,MATCH('Tabela Total'!A4757,location!A:A,0))</f>
        <v>CA-2017-156776</v>
      </c>
      <c r="K4757" s="1" t="str">
        <f>VLOOKUP(J4757,location[#All],2,FALSE)</f>
        <v>United States</v>
      </c>
      <c r="L4757" t="str">
        <f>VLOOKUP(J4757,location[#All],3,)</f>
        <v>Westminster</v>
      </c>
      <c r="M4757" t="str">
        <f>VLOOKUP(J4757,location[#All],4,)</f>
        <v>California</v>
      </c>
      <c r="N4757">
        <f>VLOOKUP(J4757,location[#All],5,)</f>
        <v>92683</v>
      </c>
      <c r="O4757" t="str">
        <f>VLOOKUP(J4757,location[#All],6,)</f>
        <v>West</v>
      </c>
    </row>
    <row r="4758" spans="1:15" x14ac:dyDescent="0.25">
      <c r="A4758" t="s">
        <v>5393</v>
      </c>
      <c r="B4758" t="s">
        <v>318</v>
      </c>
      <c r="C4758" s="1">
        <v>42954</v>
      </c>
      <c r="D4758" s="1">
        <v>42958</v>
      </c>
      <c r="E4758" t="s">
        <v>15</v>
      </c>
      <c r="F4758">
        <v>14731</v>
      </c>
      <c r="G4758">
        <v>5</v>
      </c>
      <c r="H4758">
        <v>0</v>
      </c>
      <c r="I4758">
        <v>412468</v>
      </c>
      <c r="J4758" s="1" t="str">
        <f>INDEX(location!A:A,MATCH('Tabela Total'!A4758,location!A:A,0))</f>
        <v>CA-2017-156776</v>
      </c>
      <c r="K4758" s="1" t="str">
        <f>VLOOKUP(J4758,location[#All],2,FALSE)</f>
        <v>United States</v>
      </c>
      <c r="L4758" t="str">
        <f>VLOOKUP(J4758,location[#All],3,)</f>
        <v>Westminster</v>
      </c>
      <c r="M4758" t="str">
        <f>VLOOKUP(J4758,location[#All],4,)</f>
        <v>California</v>
      </c>
      <c r="N4758">
        <f>VLOOKUP(J4758,location[#All],5,)</f>
        <v>92683</v>
      </c>
      <c r="O4758" t="str">
        <f>VLOOKUP(J4758,location[#All],6,)</f>
        <v>West</v>
      </c>
    </row>
    <row r="4759" spans="1:15" x14ac:dyDescent="0.25">
      <c r="A4759" t="s">
        <v>5429</v>
      </c>
      <c r="B4759" t="s">
        <v>318</v>
      </c>
      <c r="C4759" s="1">
        <v>43050</v>
      </c>
      <c r="D4759" s="1">
        <v>43053</v>
      </c>
      <c r="E4759" t="s">
        <v>10</v>
      </c>
      <c r="F4759">
        <v>255</v>
      </c>
      <c r="G4759">
        <v>3</v>
      </c>
      <c r="H4759">
        <v>0</v>
      </c>
      <c r="I4759">
        <v>663</v>
      </c>
      <c r="J4759" s="1" t="str">
        <f>INDEX(location!A:A,MATCH('Tabela Total'!A4759,location!A:A,0))</f>
        <v>CA-2017-167976</v>
      </c>
      <c r="K4759" s="1" t="str">
        <f>VLOOKUP(J4759,location[#All],2,FALSE)</f>
        <v>United States</v>
      </c>
      <c r="L4759" t="str">
        <f>VLOOKUP(J4759,location[#All],3,)</f>
        <v>Aberdeen</v>
      </c>
      <c r="M4759" t="str">
        <f>VLOOKUP(J4759,location[#All],4,)</f>
        <v>South Dakota</v>
      </c>
      <c r="N4759">
        <f>VLOOKUP(J4759,location[#All],5,)</f>
        <v>57401</v>
      </c>
      <c r="O4759" t="str">
        <f>VLOOKUP(J4759,location[#All],6,)</f>
        <v>Central</v>
      </c>
    </row>
    <row r="4760" spans="1:15" x14ac:dyDescent="0.25">
      <c r="A4760" t="s">
        <v>562</v>
      </c>
      <c r="B4760" t="s">
        <v>563</v>
      </c>
      <c r="C4760" s="1">
        <v>42946</v>
      </c>
      <c r="D4760" s="1">
        <v>42950</v>
      </c>
      <c r="E4760" t="s">
        <v>10</v>
      </c>
      <c r="F4760">
        <v>3304</v>
      </c>
      <c r="G4760">
        <v>2</v>
      </c>
      <c r="H4760">
        <v>0</v>
      </c>
      <c r="I4760">
        <v>85904</v>
      </c>
      <c r="J4760" s="1" t="str">
        <f>INDEX(location!A:A,MATCH('Tabela Total'!A4760,location!A:A,0))</f>
        <v>CA-2017-167913</v>
      </c>
      <c r="K4760" s="1" t="str">
        <f>VLOOKUP(J4760,location[#All],2,FALSE)</f>
        <v>United States</v>
      </c>
      <c r="L4760" t="str">
        <f>VLOOKUP(J4760,location[#All],3,)</f>
        <v>Mission Viejo</v>
      </c>
      <c r="M4760" t="str">
        <f>VLOOKUP(J4760,location[#All],4,)</f>
        <v>California</v>
      </c>
      <c r="N4760">
        <f>VLOOKUP(J4760,location[#All],5,)</f>
        <v>92691</v>
      </c>
      <c r="O4760" t="str">
        <f>VLOOKUP(J4760,location[#All],6,)</f>
        <v>West</v>
      </c>
    </row>
    <row r="4761" spans="1:15" x14ac:dyDescent="0.25">
      <c r="A4761" t="s">
        <v>562</v>
      </c>
      <c r="B4761" t="s">
        <v>563</v>
      </c>
      <c r="C4761" s="1">
        <v>42946</v>
      </c>
      <c r="D4761" s="1">
        <v>42950</v>
      </c>
      <c r="E4761" t="s">
        <v>10</v>
      </c>
      <c r="F4761">
        <v>2625</v>
      </c>
      <c r="G4761">
        <v>7</v>
      </c>
      <c r="H4761">
        <v>0</v>
      </c>
      <c r="I4761">
        <v>126</v>
      </c>
      <c r="J4761" s="1" t="str">
        <f>INDEX(location!A:A,MATCH('Tabela Total'!A4761,location!A:A,0))</f>
        <v>CA-2017-167913</v>
      </c>
      <c r="K4761" s="1" t="str">
        <f>VLOOKUP(J4761,location[#All],2,FALSE)</f>
        <v>United States</v>
      </c>
      <c r="L4761" t="str">
        <f>VLOOKUP(J4761,location[#All],3,)</f>
        <v>Mission Viejo</v>
      </c>
      <c r="M4761" t="str">
        <f>VLOOKUP(J4761,location[#All],4,)</f>
        <v>California</v>
      </c>
      <c r="N4761">
        <f>VLOOKUP(J4761,location[#All],5,)</f>
        <v>92691</v>
      </c>
      <c r="O4761" t="str">
        <f>VLOOKUP(J4761,location[#All],6,)</f>
        <v>West</v>
      </c>
    </row>
    <row r="4762" spans="1:15" x14ac:dyDescent="0.25">
      <c r="A4762" t="s">
        <v>1370</v>
      </c>
      <c r="B4762" t="s">
        <v>563</v>
      </c>
      <c r="C4762" s="1">
        <v>42490</v>
      </c>
      <c r="D4762" s="1">
        <v>42494</v>
      </c>
      <c r="E4762" t="s">
        <v>15</v>
      </c>
      <c r="F4762">
        <v>7712</v>
      </c>
      <c r="G4762">
        <v>2</v>
      </c>
      <c r="H4762">
        <v>2</v>
      </c>
      <c r="I4762">
        <v>27956</v>
      </c>
      <c r="J4762" s="1" t="str">
        <f>INDEX(location!A:A,MATCH('Tabela Total'!A4762,location!A:A,0))</f>
        <v>CA-2016-154788</v>
      </c>
      <c r="K4762" s="1" t="str">
        <f>VLOOKUP(J4762,location[#All],2,FALSE)</f>
        <v>United States</v>
      </c>
      <c r="L4762" t="str">
        <f>VLOOKUP(J4762,location[#All],3,)</f>
        <v>New York City</v>
      </c>
      <c r="M4762" t="str">
        <f>VLOOKUP(J4762,location[#All],4,)</f>
        <v>New York</v>
      </c>
      <c r="N4762">
        <f>VLOOKUP(J4762,location[#All],5,)</f>
        <v>10011</v>
      </c>
      <c r="O4762" t="str">
        <f>VLOOKUP(J4762,location[#All],6,)</f>
        <v>East</v>
      </c>
    </row>
    <row r="4763" spans="1:15" x14ac:dyDescent="0.25">
      <c r="A4763" t="s">
        <v>2479</v>
      </c>
      <c r="B4763" t="s">
        <v>563</v>
      </c>
      <c r="C4763" s="1">
        <v>41747</v>
      </c>
      <c r="D4763" s="1">
        <v>41752</v>
      </c>
      <c r="E4763" t="s">
        <v>15</v>
      </c>
      <c r="F4763">
        <v>287968</v>
      </c>
      <c r="G4763">
        <v>4</v>
      </c>
      <c r="H4763">
        <v>2</v>
      </c>
      <c r="I4763">
        <v>971892</v>
      </c>
      <c r="J4763" s="1" t="str">
        <f>INDEX(location!A:A,MATCH('Tabela Total'!A4763,location!A:A,0))</f>
        <v>CA-2014-110849</v>
      </c>
      <c r="K4763" s="1" t="str">
        <f>VLOOKUP(J4763,location[#All],2,FALSE)</f>
        <v>United States</v>
      </c>
      <c r="L4763" t="str">
        <f>VLOOKUP(J4763,location[#All],3,)</f>
        <v>Los Angeles</v>
      </c>
      <c r="M4763" t="str">
        <f>VLOOKUP(J4763,location[#All],4,)</f>
        <v>California</v>
      </c>
      <c r="N4763">
        <f>VLOOKUP(J4763,location[#All],5,)</f>
        <v>90049</v>
      </c>
      <c r="O4763" t="str">
        <f>VLOOKUP(J4763,location[#All],6,)</f>
        <v>West</v>
      </c>
    </row>
    <row r="4764" spans="1:15" x14ac:dyDescent="0.25">
      <c r="A4764" t="s">
        <v>2479</v>
      </c>
      <c r="B4764" t="s">
        <v>563</v>
      </c>
      <c r="C4764" s="1">
        <v>41747</v>
      </c>
      <c r="D4764" s="1">
        <v>41752</v>
      </c>
      <c r="E4764" t="s">
        <v>15</v>
      </c>
      <c r="F4764">
        <v>1312</v>
      </c>
      <c r="G4764">
        <v>4</v>
      </c>
      <c r="H4764">
        <v>0</v>
      </c>
      <c r="I4764">
        <v>38048</v>
      </c>
      <c r="J4764" s="1" t="str">
        <f>INDEX(location!A:A,MATCH('Tabela Total'!A4764,location!A:A,0))</f>
        <v>CA-2014-110849</v>
      </c>
      <c r="K4764" s="1" t="str">
        <f>VLOOKUP(J4764,location[#All],2,FALSE)</f>
        <v>United States</v>
      </c>
      <c r="L4764" t="str">
        <f>VLOOKUP(J4764,location[#All],3,)</f>
        <v>Los Angeles</v>
      </c>
      <c r="M4764" t="str">
        <f>VLOOKUP(J4764,location[#All],4,)</f>
        <v>California</v>
      </c>
      <c r="N4764">
        <f>VLOOKUP(J4764,location[#All],5,)</f>
        <v>90049</v>
      </c>
      <c r="O4764" t="str">
        <f>VLOOKUP(J4764,location[#All],6,)</f>
        <v>West</v>
      </c>
    </row>
    <row r="4765" spans="1:15" x14ac:dyDescent="0.25">
      <c r="A4765" t="s">
        <v>2479</v>
      </c>
      <c r="B4765" t="s">
        <v>563</v>
      </c>
      <c r="C4765" s="1">
        <v>41747</v>
      </c>
      <c r="D4765" s="1">
        <v>41752</v>
      </c>
      <c r="E4765" t="s">
        <v>15</v>
      </c>
      <c r="F4765">
        <v>1075</v>
      </c>
      <c r="G4765">
        <v>5</v>
      </c>
      <c r="H4765">
        <v>0</v>
      </c>
      <c r="I4765">
        <v>35475</v>
      </c>
      <c r="J4765" s="1" t="str">
        <f>INDEX(location!A:A,MATCH('Tabela Total'!A4765,location!A:A,0))</f>
        <v>CA-2014-110849</v>
      </c>
      <c r="K4765" s="1" t="str">
        <f>VLOOKUP(J4765,location[#All],2,FALSE)</f>
        <v>United States</v>
      </c>
      <c r="L4765" t="str">
        <f>VLOOKUP(J4765,location[#All],3,)</f>
        <v>Los Angeles</v>
      </c>
      <c r="M4765" t="str">
        <f>VLOOKUP(J4765,location[#All],4,)</f>
        <v>California</v>
      </c>
      <c r="N4765">
        <f>VLOOKUP(J4765,location[#All],5,)</f>
        <v>90049</v>
      </c>
      <c r="O4765" t="str">
        <f>VLOOKUP(J4765,location[#All],6,)</f>
        <v>West</v>
      </c>
    </row>
    <row r="4766" spans="1:15" x14ac:dyDescent="0.25">
      <c r="A4766" t="s">
        <v>2479</v>
      </c>
      <c r="B4766" t="s">
        <v>563</v>
      </c>
      <c r="C4766" s="1">
        <v>41747</v>
      </c>
      <c r="D4766" s="1">
        <v>41752</v>
      </c>
      <c r="E4766" t="s">
        <v>15</v>
      </c>
      <c r="F4766">
        <v>1162</v>
      </c>
      <c r="G4766">
        <v>2</v>
      </c>
      <c r="H4766">
        <v>0</v>
      </c>
      <c r="I4766">
        <v>36022</v>
      </c>
      <c r="J4766" s="1" t="str">
        <f>INDEX(location!A:A,MATCH('Tabela Total'!A4766,location!A:A,0))</f>
        <v>CA-2014-110849</v>
      </c>
      <c r="K4766" s="1" t="str">
        <f>VLOOKUP(J4766,location[#All],2,FALSE)</f>
        <v>United States</v>
      </c>
      <c r="L4766" t="str">
        <f>VLOOKUP(J4766,location[#All],3,)</f>
        <v>Los Angeles</v>
      </c>
      <c r="M4766" t="str">
        <f>VLOOKUP(J4766,location[#All],4,)</f>
        <v>California</v>
      </c>
      <c r="N4766">
        <f>VLOOKUP(J4766,location[#All],5,)</f>
        <v>90049</v>
      </c>
      <c r="O4766" t="str">
        <f>VLOOKUP(J4766,location[#All],6,)</f>
        <v>West</v>
      </c>
    </row>
    <row r="4767" spans="1:15" x14ac:dyDescent="0.25">
      <c r="A4767" t="s">
        <v>2784</v>
      </c>
      <c r="B4767" t="s">
        <v>563</v>
      </c>
      <c r="C4767" s="1">
        <v>41901</v>
      </c>
      <c r="D4767" s="1">
        <v>41906</v>
      </c>
      <c r="E4767" t="s">
        <v>15</v>
      </c>
      <c r="F4767">
        <v>67344</v>
      </c>
      <c r="G4767">
        <v>6</v>
      </c>
      <c r="H4767">
        <v>2</v>
      </c>
      <c r="I4767">
        <v>75762</v>
      </c>
      <c r="J4767" s="1" t="str">
        <f>INDEX(location!A:A,MATCH('Tabela Total'!A4767,location!A:A,0))</f>
        <v>CA-2014-127299</v>
      </c>
      <c r="K4767" s="1" t="str">
        <f>VLOOKUP(J4767,location[#All],2,FALSE)</f>
        <v>United States</v>
      </c>
      <c r="L4767" t="str">
        <f>VLOOKUP(J4767,location[#All],3,)</f>
        <v>Charlotte</v>
      </c>
      <c r="M4767" t="str">
        <f>VLOOKUP(J4767,location[#All],4,)</f>
        <v>North Carolina</v>
      </c>
      <c r="N4767">
        <f>VLOOKUP(J4767,location[#All],5,)</f>
        <v>28205</v>
      </c>
      <c r="O4767" t="str">
        <f>VLOOKUP(J4767,location[#All],6,)</f>
        <v>South</v>
      </c>
    </row>
    <row r="4768" spans="1:15" x14ac:dyDescent="0.25">
      <c r="A4768" t="s">
        <v>2784</v>
      </c>
      <c r="B4768" t="s">
        <v>563</v>
      </c>
      <c r="C4768" s="1">
        <v>41901</v>
      </c>
      <c r="D4768" s="1">
        <v>41906</v>
      </c>
      <c r="E4768" t="s">
        <v>15</v>
      </c>
      <c r="F4768">
        <v>2624985</v>
      </c>
      <c r="G4768">
        <v>3</v>
      </c>
      <c r="H4768">
        <v>5</v>
      </c>
      <c r="I4768">
        <v>-9449946</v>
      </c>
      <c r="J4768" s="1" t="str">
        <f>INDEX(location!A:A,MATCH('Tabela Total'!A4768,location!A:A,0))</f>
        <v>CA-2014-127299</v>
      </c>
      <c r="K4768" s="1" t="str">
        <f>VLOOKUP(J4768,location[#All],2,FALSE)</f>
        <v>United States</v>
      </c>
      <c r="L4768" t="str">
        <f>VLOOKUP(J4768,location[#All],3,)</f>
        <v>Charlotte</v>
      </c>
      <c r="M4768" t="str">
        <f>VLOOKUP(J4768,location[#All],4,)</f>
        <v>North Carolina</v>
      </c>
      <c r="N4768">
        <f>VLOOKUP(J4768,location[#All],5,)</f>
        <v>28205</v>
      </c>
      <c r="O4768" t="str">
        <f>VLOOKUP(J4768,location[#All],6,)</f>
        <v>South</v>
      </c>
    </row>
    <row r="4769" spans="1:15" x14ac:dyDescent="0.25">
      <c r="A4769" t="s">
        <v>2939</v>
      </c>
      <c r="B4769" t="s">
        <v>563</v>
      </c>
      <c r="C4769" s="1">
        <v>41827</v>
      </c>
      <c r="D4769" s="1">
        <v>41831</v>
      </c>
      <c r="E4769" t="s">
        <v>15</v>
      </c>
      <c r="F4769">
        <v>172186</v>
      </c>
      <c r="G4769">
        <v>2</v>
      </c>
      <c r="H4769">
        <v>3</v>
      </c>
      <c r="I4769">
        <v>-467362</v>
      </c>
      <c r="J4769" s="1" t="str">
        <f>INDEX(location!A:A,MATCH('Tabela Total'!A4769,location!A:A,0))</f>
        <v>US-2014-138758</v>
      </c>
      <c r="K4769" s="1" t="str">
        <f>VLOOKUP(J4769,location[#All],2,FALSE)</f>
        <v>United States</v>
      </c>
      <c r="L4769" t="str">
        <f>VLOOKUP(J4769,location[#All],3,)</f>
        <v>Philadelphia</v>
      </c>
      <c r="M4769" t="str">
        <f>VLOOKUP(J4769,location[#All],4,)</f>
        <v>Pennsylvania</v>
      </c>
      <c r="N4769">
        <f>VLOOKUP(J4769,location[#All],5,)</f>
        <v>19120</v>
      </c>
      <c r="O4769" t="str">
        <f>VLOOKUP(J4769,location[#All],6,)</f>
        <v>East</v>
      </c>
    </row>
    <row r="4770" spans="1:15" x14ac:dyDescent="0.25">
      <c r="A4770" t="s">
        <v>2939</v>
      </c>
      <c r="B4770" t="s">
        <v>563</v>
      </c>
      <c r="C4770" s="1">
        <v>41827</v>
      </c>
      <c r="D4770" s="1">
        <v>41831</v>
      </c>
      <c r="E4770" t="s">
        <v>15</v>
      </c>
      <c r="F4770">
        <v>69008</v>
      </c>
      <c r="G4770">
        <v>2</v>
      </c>
      <c r="H4770">
        <v>2</v>
      </c>
      <c r="I4770">
        <v>120764</v>
      </c>
      <c r="J4770" s="1" t="str">
        <f>INDEX(location!A:A,MATCH('Tabela Total'!A4770,location!A:A,0))</f>
        <v>US-2014-138758</v>
      </c>
      <c r="K4770" s="1" t="str">
        <f>VLOOKUP(J4770,location[#All],2,FALSE)</f>
        <v>United States</v>
      </c>
      <c r="L4770" t="str">
        <f>VLOOKUP(J4770,location[#All],3,)</f>
        <v>Philadelphia</v>
      </c>
      <c r="M4770" t="str">
        <f>VLOOKUP(J4770,location[#All],4,)</f>
        <v>Pennsylvania</v>
      </c>
      <c r="N4770">
        <f>VLOOKUP(J4770,location[#All],5,)</f>
        <v>19120</v>
      </c>
      <c r="O4770" t="str">
        <f>VLOOKUP(J4770,location[#All],6,)</f>
        <v>East</v>
      </c>
    </row>
    <row r="4771" spans="1:15" x14ac:dyDescent="0.25">
      <c r="A4771" t="s">
        <v>3084</v>
      </c>
      <c r="B4771" t="s">
        <v>563</v>
      </c>
      <c r="C4771" s="1">
        <v>42355</v>
      </c>
      <c r="D4771" s="1">
        <v>42355</v>
      </c>
      <c r="E4771" t="s">
        <v>327</v>
      </c>
      <c r="F4771">
        <v>2952</v>
      </c>
      <c r="G4771">
        <v>4</v>
      </c>
      <c r="H4771">
        <v>0</v>
      </c>
      <c r="I4771">
        <v>144648</v>
      </c>
      <c r="J4771" s="1" t="str">
        <f>INDEX(location!A:A,MATCH('Tabela Total'!A4771,location!A:A,0))</f>
        <v>US-2015-138121</v>
      </c>
      <c r="K4771" s="1" t="str">
        <f>VLOOKUP(J4771,location[#All],2,FALSE)</f>
        <v>United States</v>
      </c>
      <c r="L4771" t="str">
        <f>VLOOKUP(J4771,location[#All],3,)</f>
        <v>Detroit</v>
      </c>
      <c r="M4771" t="str">
        <f>VLOOKUP(J4771,location[#All],4,)</f>
        <v>Michigan</v>
      </c>
      <c r="N4771">
        <f>VLOOKUP(J4771,location[#All],5,)</f>
        <v>48205</v>
      </c>
      <c r="O4771" t="str">
        <f>VLOOKUP(J4771,location[#All],6,)</f>
        <v>Central</v>
      </c>
    </row>
    <row r="4772" spans="1:15" x14ac:dyDescent="0.25">
      <c r="A4772" t="s">
        <v>3084</v>
      </c>
      <c r="B4772" t="s">
        <v>563</v>
      </c>
      <c r="C4772" s="1">
        <v>42355</v>
      </c>
      <c r="D4772" s="1">
        <v>42355</v>
      </c>
      <c r="E4772" t="s">
        <v>327</v>
      </c>
      <c r="F4772">
        <v>30294</v>
      </c>
      <c r="G4772">
        <v>3</v>
      </c>
      <c r="H4772">
        <v>0</v>
      </c>
      <c r="I4772">
        <v>484704</v>
      </c>
      <c r="J4772" s="1" t="str">
        <f>INDEX(location!A:A,MATCH('Tabela Total'!A4772,location!A:A,0))</f>
        <v>US-2015-138121</v>
      </c>
      <c r="K4772" s="1" t="str">
        <f>VLOOKUP(J4772,location[#All],2,FALSE)</f>
        <v>United States</v>
      </c>
      <c r="L4772" t="str">
        <f>VLOOKUP(J4772,location[#All],3,)</f>
        <v>Detroit</v>
      </c>
      <c r="M4772" t="str">
        <f>VLOOKUP(J4772,location[#All],4,)</f>
        <v>Michigan</v>
      </c>
      <c r="N4772">
        <f>VLOOKUP(J4772,location[#All],5,)</f>
        <v>48205</v>
      </c>
      <c r="O4772" t="str">
        <f>VLOOKUP(J4772,location[#All],6,)</f>
        <v>Central</v>
      </c>
    </row>
    <row r="4773" spans="1:15" x14ac:dyDescent="0.25">
      <c r="A4773" t="s">
        <v>3084</v>
      </c>
      <c r="B4773" t="s">
        <v>563</v>
      </c>
      <c r="C4773" s="1">
        <v>42355</v>
      </c>
      <c r="D4773" s="1">
        <v>42355</v>
      </c>
      <c r="E4773" t="s">
        <v>327</v>
      </c>
      <c r="F4773">
        <v>14236</v>
      </c>
      <c r="G4773">
        <v>2</v>
      </c>
      <c r="H4773">
        <v>0</v>
      </c>
      <c r="I4773">
        <v>384372</v>
      </c>
      <c r="J4773" s="1" t="str">
        <f>INDEX(location!A:A,MATCH('Tabela Total'!A4773,location!A:A,0))</f>
        <v>US-2015-138121</v>
      </c>
      <c r="K4773" s="1" t="str">
        <f>VLOOKUP(J4773,location[#All],2,FALSE)</f>
        <v>United States</v>
      </c>
      <c r="L4773" t="str">
        <f>VLOOKUP(J4773,location[#All],3,)</f>
        <v>Detroit</v>
      </c>
      <c r="M4773" t="str">
        <f>VLOOKUP(J4773,location[#All],4,)</f>
        <v>Michigan</v>
      </c>
      <c r="N4773">
        <f>VLOOKUP(J4773,location[#All],5,)</f>
        <v>48205</v>
      </c>
      <c r="O4773" t="str">
        <f>VLOOKUP(J4773,location[#All],6,)</f>
        <v>Central</v>
      </c>
    </row>
    <row r="4774" spans="1:15" x14ac:dyDescent="0.25">
      <c r="A4774" t="s">
        <v>3084</v>
      </c>
      <c r="B4774" t="s">
        <v>563</v>
      </c>
      <c r="C4774" s="1">
        <v>42355</v>
      </c>
      <c r="D4774" s="1">
        <v>42355</v>
      </c>
      <c r="E4774" t="s">
        <v>327</v>
      </c>
      <c r="F4774">
        <v>54666</v>
      </c>
      <c r="G4774">
        <v>9</v>
      </c>
      <c r="H4774">
        <v>0</v>
      </c>
      <c r="I4774">
        <v>136665</v>
      </c>
      <c r="J4774" s="1" t="str">
        <f>INDEX(location!A:A,MATCH('Tabela Total'!A4774,location!A:A,0))</f>
        <v>US-2015-138121</v>
      </c>
      <c r="K4774" s="1" t="str">
        <f>VLOOKUP(J4774,location[#All],2,FALSE)</f>
        <v>United States</v>
      </c>
      <c r="L4774" t="str">
        <f>VLOOKUP(J4774,location[#All],3,)</f>
        <v>Detroit</v>
      </c>
      <c r="M4774" t="str">
        <f>VLOOKUP(J4774,location[#All],4,)</f>
        <v>Michigan</v>
      </c>
      <c r="N4774">
        <f>VLOOKUP(J4774,location[#All],5,)</f>
        <v>48205</v>
      </c>
      <c r="O4774" t="str">
        <f>VLOOKUP(J4774,location[#All],6,)</f>
        <v>Central</v>
      </c>
    </row>
    <row r="4775" spans="1:15" x14ac:dyDescent="0.25">
      <c r="A4775" t="s">
        <v>3084</v>
      </c>
      <c r="B4775" t="s">
        <v>563</v>
      </c>
      <c r="C4775" s="1">
        <v>42355</v>
      </c>
      <c r="D4775" s="1">
        <v>42355</v>
      </c>
      <c r="E4775" t="s">
        <v>327</v>
      </c>
      <c r="F4775">
        <v>21213</v>
      </c>
      <c r="G4775">
        <v>3</v>
      </c>
      <c r="H4775">
        <v>0</v>
      </c>
      <c r="I4775">
        <v>148491</v>
      </c>
      <c r="J4775" s="1" t="str">
        <f>INDEX(location!A:A,MATCH('Tabela Total'!A4775,location!A:A,0))</f>
        <v>US-2015-138121</v>
      </c>
      <c r="K4775" s="1" t="str">
        <f>VLOOKUP(J4775,location[#All],2,FALSE)</f>
        <v>United States</v>
      </c>
      <c r="L4775" t="str">
        <f>VLOOKUP(J4775,location[#All],3,)</f>
        <v>Detroit</v>
      </c>
      <c r="M4775" t="str">
        <f>VLOOKUP(J4775,location[#All],4,)</f>
        <v>Michigan</v>
      </c>
      <c r="N4775">
        <f>VLOOKUP(J4775,location[#All],5,)</f>
        <v>48205</v>
      </c>
      <c r="O4775" t="str">
        <f>VLOOKUP(J4775,location[#All],6,)</f>
        <v>Central</v>
      </c>
    </row>
    <row r="4776" spans="1:15" x14ac:dyDescent="0.25">
      <c r="A4776" t="s">
        <v>3320</v>
      </c>
      <c r="B4776" t="s">
        <v>563</v>
      </c>
      <c r="C4776" s="1">
        <v>42768</v>
      </c>
      <c r="D4776" s="1">
        <v>42773</v>
      </c>
      <c r="E4776" t="s">
        <v>15</v>
      </c>
      <c r="F4776">
        <v>8626</v>
      </c>
      <c r="G4776">
        <v>2</v>
      </c>
      <c r="H4776">
        <v>0</v>
      </c>
      <c r="I4776">
        <v>293284</v>
      </c>
      <c r="J4776" s="1" t="str">
        <f>INDEX(location!A:A,MATCH('Tabela Total'!A4776,location!A:A,0))</f>
        <v>CA-2017-161333</v>
      </c>
      <c r="K4776" s="1" t="str">
        <f>VLOOKUP(J4776,location[#All],2,FALSE)</f>
        <v>United States</v>
      </c>
      <c r="L4776" t="str">
        <f>VLOOKUP(J4776,location[#All],3,)</f>
        <v>Los Angeles</v>
      </c>
      <c r="M4776" t="str">
        <f>VLOOKUP(J4776,location[#All],4,)</f>
        <v>California</v>
      </c>
      <c r="N4776">
        <f>VLOOKUP(J4776,location[#All],5,)</f>
        <v>90045</v>
      </c>
      <c r="O4776" t="str">
        <f>VLOOKUP(J4776,location[#All],6,)</f>
        <v>West</v>
      </c>
    </row>
    <row r="4777" spans="1:15" x14ac:dyDescent="0.25">
      <c r="A4777" t="s">
        <v>3320</v>
      </c>
      <c r="B4777" t="s">
        <v>563</v>
      </c>
      <c r="C4777" s="1">
        <v>42768</v>
      </c>
      <c r="D4777" s="1">
        <v>42773</v>
      </c>
      <c r="E4777" t="s">
        <v>15</v>
      </c>
      <c r="F4777">
        <v>13904</v>
      </c>
      <c r="G4777">
        <v>4</v>
      </c>
      <c r="H4777">
        <v>0</v>
      </c>
      <c r="I4777">
        <v>389312</v>
      </c>
      <c r="J4777" s="1" t="str">
        <f>INDEX(location!A:A,MATCH('Tabela Total'!A4777,location!A:A,0))</f>
        <v>CA-2017-161333</v>
      </c>
      <c r="K4777" s="1" t="str">
        <f>VLOOKUP(J4777,location[#All],2,FALSE)</f>
        <v>United States</v>
      </c>
      <c r="L4777" t="str">
        <f>VLOOKUP(J4777,location[#All],3,)</f>
        <v>Los Angeles</v>
      </c>
      <c r="M4777" t="str">
        <f>VLOOKUP(J4777,location[#All],4,)</f>
        <v>California</v>
      </c>
      <c r="N4777">
        <f>VLOOKUP(J4777,location[#All],5,)</f>
        <v>90045</v>
      </c>
      <c r="O4777" t="str">
        <f>VLOOKUP(J4777,location[#All],6,)</f>
        <v>West</v>
      </c>
    </row>
    <row r="4778" spans="1:15" x14ac:dyDescent="0.25">
      <c r="A4778" t="s">
        <v>3320</v>
      </c>
      <c r="B4778" t="s">
        <v>563</v>
      </c>
      <c r="C4778" s="1">
        <v>42768</v>
      </c>
      <c r="D4778" s="1">
        <v>42773</v>
      </c>
      <c r="E4778" t="s">
        <v>15</v>
      </c>
      <c r="F4778">
        <v>468</v>
      </c>
      <c r="G4778">
        <v>4</v>
      </c>
      <c r="H4778">
        <v>0</v>
      </c>
      <c r="I4778">
        <v>1638</v>
      </c>
      <c r="J4778" s="1" t="str">
        <f>INDEX(location!A:A,MATCH('Tabela Total'!A4778,location!A:A,0))</f>
        <v>CA-2017-161333</v>
      </c>
      <c r="K4778" s="1" t="str">
        <f>VLOOKUP(J4778,location[#All],2,FALSE)</f>
        <v>United States</v>
      </c>
      <c r="L4778" t="str">
        <f>VLOOKUP(J4778,location[#All],3,)</f>
        <v>Los Angeles</v>
      </c>
      <c r="M4778" t="str">
        <f>VLOOKUP(J4778,location[#All],4,)</f>
        <v>California</v>
      </c>
      <c r="N4778">
        <f>VLOOKUP(J4778,location[#All],5,)</f>
        <v>90045</v>
      </c>
      <c r="O4778" t="str">
        <f>VLOOKUP(J4778,location[#All],6,)</f>
        <v>West</v>
      </c>
    </row>
    <row r="4779" spans="1:15" x14ac:dyDescent="0.25">
      <c r="A4779" t="s">
        <v>3572</v>
      </c>
      <c r="B4779" t="s">
        <v>563</v>
      </c>
      <c r="C4779" s="1">
        <v>42819</v>
      </c>
      <c r="D4779" s="1">
        <v>42825</v>
      </c>
      <c r="E4779" t="s">
        <v>15</v>
      </c>
      <c r="F4779">
        <v>1105</v>
      </c>
      <c r="G4779">
        <v>5</v>
      </c>
      <c r="H4779">
        <v>0</v>
      </c>
      <c r="I4779">
        <v>29835</v>
      </c>
      <c r="J4779" s="1" t="str">
        <f>INDEX(location!A:A,MATCH('Tabela Total'!A4779,location!A:A,0))</f>
        <v>CA-2017-105193</v>
      </c>
      <c r="K4779" s="1" t="str">
        <f>VLOOKUP(J4779,location[#All],2,FALSE)</f>
        <v>United States</v>
      </c>
      <c r="L4779" t="str">
        <f>VLOOKUP(J4779,location[#All],3,)</f>
        <v>New York City</v>
      </c>
      <c r="M4779" t="str">
        <f>VLOOKUP(J4779,location[#All],4,)</f>
        <v>New York</v>
      </c>
      <c r="N4779">
        <f>VLOOKUP(J4779,location[#All],5,)</f>
        <v>10024</v>
      </c>
      <c r="O4779" t="str">
        <f>VLOOKUP(J4779,location[#All],6,)</f>
        <v>East</v>
      </c>
    </row>
    <row r="4780" spans="1:15" x14ac:dyDescent="0.25">
      <c r="A4780" t="s">
        <v>4526</v>
      </c>
      <c r="B4780" t="s">
        <v>563</v>
      </c>
      <c r="C4780" s="1">
        <v>42930</v>
      </c>
      <c r="D4780" s="1">
        <v>42934</v>
      </c>
      <c r="E4780" t="s">
        <v>15</v>
      </c>
      <c r="F4780">
        <v>9248</v>
      </c>
      <c r="G4780">
        <v>2</v>
      </c>
      <c r="H4780">
        <v>2</v>
      </c>
      <c r="I4780">
        <v>33524</v>
      </c>
      <c r="J4780" s="1" t="str">
        <f>INDEX(location!A:A,MATCH('Tabela Total'!A4780,location!A:A,0))</f>
        <v>US-2017-161935</v>
      </c>
      <c r="K4780" s="1" t="str">
        <f>VLOOKUP(J4780,location[#All],2,FALSE)</f>
        <v>United States</v>
      </c>
      <c r="L4780" t="str">
        <f>VLOOKUP(J4780,location[#All],3,)</f>
        <v>Columbus</v>
      </c>
      <c r="M4780" t="str">
        <f>VLOOKUP(J4780,location[#All],4,)</f>
        <v>Ohio</v>
      </c>
      <c r="N4780">
        <f>VLOOKUP(J4780,location[#All],5,)</f>
        <v>43229</v>
      </c>
      <c r="O4780" t="str">
        <f>VLOOKUP(J4780,location[#All],6,)</f>
        <v>East</v>
      </c>
    </row>
    <row r="4781" spans="1:15" x14ac:dyDescent="0.25">
      <c r="A4781" t="s">
        <v>4526</v>
      </c>
      <c r="B4781" t="s">
        <v>563</v>
      </c>
      <c r="C4781" s="1">
        <v>42930</v>
      </c>
      <c r="D4781" s="1">
        <v>42934</v>
      </c>
      <c r="E4781" t="s">
        <v>15</v>
      </c>
      <c r="F4781">
        <v>1889946</v>
      </c>
      <c r="G4781">
        <v>9</v>
      </c>
      <c r="H4781">
        <v>4</v>
      </c>
      <c r="I4781">
        <v>-3779892</v>
      </c>
      <c r="J4781" s="1" t="str">
        <f>INDEX(location!A:A,MATCH('Tabela Total'!A4781,location!A:A,0))</f>
        <v>US-2017-161935</v>
      </c>
      <c r="K4781" s="1" t="str">
        <f>VLOOKUP(J4781,location[#All],2,FALSE)</f>
        <v>United States</v>
      </c>
      <c r="L4781" t="str">
        <f>VLOOKUP(J4781,location[#All],3,)</f>
        <v>Columbus</v>
      </c>
      <c r="M4781" t="str">
        <f>VLOOKUP(J4781,location[#All],4,)</f>
        <v>Ohio</v>
      </c>
      <c r="N4781">
        <f>VLOOKUP(J4781,location[#All],5,)</f>
        <v>43229</v>
      </c>
      <c r="O4781" t="str">
        <f>VLOOKUP(J4781,location[#All],6,)</f>
        <v>East</v>
      </c>
    </row>
    <row r="4782" spans="1:15" x14ac:dyDescent="0.25">
      <c r="A4782" t="s">
        <v>4526</v>
      </c>
      <c r="B4782" t="s">
        <v>563</v>
      </c>
      <c r="C4782" s="1">
        <v>42930</v>
      </c>
      <c r="D4782" s="1">
        <v>42934</v>
      </c>
      <c r="E4782" t="s">
        <v>15</v>
      </c>
      <c r="F4782">
        <v>6204</v>
      </c>
      <c r="G4782">
        <v>5</v>
      </c>
      <c r="H4782">
        <v>2</v>
      </c>
      <c r="I4782">
        <v>4653</v>
      </c>
      <c r="J4782" s="1" t="str">
        <f>INDEX(location!A:A,MATCH('Tabela Total'!A4782,location!A:A,0))</f>
        <v>US-2017-161935</v>
      </c>
      <c r="K4782" s="1" t="str">
        <f>VLOOKUP(J4782,location[#All],2,FALSE)</f>
        <v>United States</v>
      </c>
      <c r="L4782" t="str">
        <f>VLOOKUP(J4782,location[#All],3,)</f>
        <v>Columbus</v>
      </c>
      <c r="M4782" t="str">
        <f>VLOOKUP(J4782,location[#All],4,)</f>
        <v>Ohio</v>
      </c>
      <c r="N4782">
        <f>VLOOKUP(J4782,location[#All],5,)</f>
        <v>43229</v>
      </c>
      <c r="O4782" t="str">
        <f>VLOOKUP(J4782,location[#All],6,)</f>
        <v>East</v>
      </c>
    </row>
    <row r="4783" spans="1:15" x14ac:dyDescent="0.25">
      <c r="A4783" t="s">
        <v>4526</v>
      </c>
      <c r="B4783" t="s">
        <v>563</v>
      </c>
      <c r="C4783" s="1">
        <v>42930</v>
      </c>
      <c r="D4783" s="1">
        <v>42934</v>
      </c>
      <c r="E4783" t="s">
        <v>15</v>
      </c>
      <c r="F4783">
        <v>39692</v>
      </c>
      <c r="G4783">
        <v>5</v>
      </c>
      <c r="H4783">
        <v>2</v>
      </c>
      <c r="I4783">
        <v>148845</v>
      </c>
      <c r="J4783" s="1" t="str">
        <f>INDEX(location!A:A,MATCH('Tabela Total'!A4783,location!A:A,0))</f>
        <v>US-2017-161935</v>
      </c>
      <c r="K4783" s="1" t="str">
        <f>VLOOKUP(J4783,location[#All],2,FALSE)</f>
        <v>United States</v>
      </c>
      <c r="L4783" t="str">
        <f>VLOOKUP(J4783,location[#All],3,)</f>
        <v>Columbus</v>
      </c>
      <c r="M4783" t="str">
        <f>VLOOKUP(J4783,location[#All],4,)</f>
        <v>Ohio</v>
      </c>
      <c r="N4783">
        <f>VLOOKUP(J4783,location[#All],5,)</f>
        <v>43229</v>
      </c>
      <c r="O4783" t="str">
        <f>VLOOKUP(J4783,location[#All],6,)</f>
        <v>East</v>
      </c>
    </row>
    <row r="4784" spans="1:15" x14ac:dyDescent="0.25">
      <c r="A4784" t="s">
        <v>4526</v>
      </c>
      <c r="B4784" t="s">
        <v>563</v>
      </c>
      <c r="C4784" s="1">
        <v>42930</v>
      </c>
      <c r="D4784" s="1">
        <v>42934</v>
      </c>
      <c r="E4784" t="s">
        <v>15</v>
      </c>
      <c r="F4784">
        <v>239456</v>
      </c>
      <c r="G4784">
        <v>7</v>
      </c>
      <c r="H4784">
        <v>2</v>
      </c>
      <c r="I4784">
        <v>179592</v>
      </c>
      <c r="J4784" s="1" t="str">
        <f>INDEX(location!A:A,MATCH('Tabela Total'!A4784,location!A:A,0))</f>
        <v>US-2017-161935</v>
      </c>
      <c r="K4784" s="1" t="str">
        <f>VLOOKUP(J4784,location[#All],2,FALSE)</f>
        <v>United States</v>
      </c>
      <c r="L4784" t="str">
        <f>VLOOKUP(J4784,location[#All],3,)</f>
        <v>Columbus</v>
      </c>
      <c r="M4784" t="str">
        <f>VLOOKUP(J4784,location[#All],4,)</f>
        <v>Ohio</v>
      </c>
      <c r="N4784">
        <f>VLOOKUP(J4784,location[#All],5,)</f>
        <v>43229</v>
      </c>
      <c r="O4784" t="str">
        <f>VLOOKUP(J4784,location[#All],6,)</f>
        <v>East</v>
      </c>
    </row>
    <row r="4785" spans="1:15" x14ac:dyDescent="0.25">
      <c r="A4785" t="s">
        <v>4526</v>
      </c>
      <c r="B4785" t="s">
        <v>563</v>
      </c>
      <c r="C4785" s="1">
        <v>42930</v>
      </c>
      <c r="D4785" s="1">
        <v>42934</v>
      </c>
      <c r="E4785" t="s">
        <v>15</v>
      </c>
      <c r="F4785">
        <v>1312</v>
      </c>
      <c r="G4785">
        <v>5</v>
      </c>
      <c r="H4785">
        <v>2</v>
      </c>
      <c r="I4785">
        <v>2132</v>
      </c>
      <c r="J4785" s="1" t="str">
        <f>INDEX(location!A:A,MATCH('Tabela Total'!A4785,location!A:A,0))</f>
        <v>US-2017-161935</v>
      </c>
      <c r="K4785" s="1" t="str">
        <f>VLOOKUP(J4785,location[#All],2,FALSE)</f>
        <v>United States</v>
      </c>
      <c r="L4785" t="str">
        <f>VLOOKUP(J4785,location[#All],3,)</f>
        <v>Columbus</v>
      </c>
      <c r="M4785" t="str">
        <f>VLOOKUP(J4785,location[#All],4,)</f>
        <v>Ohio</v>
      </c>
      <c r="N4785">
        <f>VLOOKUP(J4785,location[#All],5,)</f>
        <v>43229</v>
      </c>
      <c r="O4785" t="str">
        <f>VLOOKUP(J4785,location[#All],6,)</f>
        <v>East</v>
      </c>
    </row>
    <row r="4786" spans="1:15" x14ac:dyDescent="0.25">
      <c r="A4786" t="s">
        <v>4527</v>
      </c>
      <c r="B4786" t="s">
        <v>563</v>
      </c>
      <c r="C4786" s="1">
        <v>43078</v>
      </c>
      <c r="D4786" s="1">
        <v>43081</v>
      </c>
      <c r="E4786" t="s">
        <v>10</v>
      </c>
      <c r="F4786">
        <v>2936</v>
      </c>
      <c r="G4786">
        <v>2</v>
      </c>
      <c r="H4786">
        <v>0</v>
      </c>
      <c r="I4786">
        <v>135056</v>
      </c>
      <c r="J4786" s="1" t="str">
        <f>INDEX(location!A:A,MATCH('Tabela Total'!A4786,location!A:A,0))</f>
        <v>US-2017-167920</v>
      </c>
      <c r="K4786" s="1" t="str">
        <f>VLOOKUP(J4786,location[#All],2,FALSE)</f>
        <v>United States</v>
      </c>
      <c r="L4786" t="str">
        <f>VLOOKUP(J4786,location[#All],3,)</f>
        <v>Richmond</v>
      </c>
      <c r="M4786" t="str">
        <f>VLOOKUP(J4786,location[#All],4,)</f>
        <v>Kentucky</v>
      </c>
      <c r="N4786">
        <f>VLOOKUP(J4786,location[#All],5,)</f>
        <v>40475</v>
      </c>
      <c r="O4786" t="str">
        <f>VLOOKUP(J4786,location[#All],6,)</f>
        <v>South</v>
      </c>
    </row>
    <row r="4787" spans="1:15" x14ac:dyDescent="0.25">
      <c r="A4787" t="s">
        <v>4527</v>
      </c>
      <c r="B4787" t="s">
        <v>563</v>
      </c>
      <c r="C4787" s="1">
        <v>43078</v>
      </c>
      <c r="D4787" s="1">
        <v>43081</v>
      </c>
      <c r="E4787" t="s">
        <v>10</v>
      </c>
      <c r="F4787">
        <v>2149</v>
      </c>
      <c r="G4787">
        <v>5</v>
      </c>
      <c r="H4787">
        <v>0</v>
      </c>
      <c r="I4787">
        <v>62321</v>
      </c>
      <c r="J4787" s="1" t="str">
        <f>INDEX(location!A:A,MATCH('Tabela Total'!A4787,location!A:A,0))</f>
        <v>US-2017-167920</v>
      </c>
      <c r="K4787" s="1" t="str">
        <f>VLOOKUP(J4787,location[#All],2,FALSE)</f>
        <v>United States</v>
      </c>
      <c r="L4787" t="str">
        <f>VLOOKUP(J4787,location[#All],3,)</f>
        <v>Richmond</v>
      </c>
      <c r="M4787" t="str">
        <f>VLOOKUP(J4787,location[#All],4,)</f>
        <v>Kentucky</v>
      </c>
      <c r="N4787">
        <f>VLOOKUP(J4787,location[#All],5,)</f>
        <v>40475</v>
      </c>
      <c r="O4787" t="str">
        <f>VLOOKUP(J4787,location[#All],6,)</f>
        <v>South</v>
      </c>
    </row>
    <row r="4788" spans="1:15" x14ac:dyDescent="0.25">
      <c r="A4788" t="s">
        <v>4527</v>
      </c>
      <c r="B4788" t="s">
        <v>563</v>
      </c>
      <c r="C4788" s="1">
        <v>43078</v>
      </c>
      <c r="D4788" s="1">
        <v>43081</v>
      </c>
      <c r="E4788" t="s">
        <v>10</v>
      </c>
      <c r="F4788">
        <v>1592</v>
      </c>
      <c r="G4788">
        <v>4</v>
      </c>
      <c r="H4788">
        <v>0</v>
      </c>
      <c r="I4788">
        <v>74824</v>
      </c>
      <c r="J4788" s="1" t="str">
        <f>INDEX(location!A:A,MATCH('Tabela Total'!A4788,location!A:A,0))</f>
        <v>US-2017-167920</v>
      </c>
      <c r="K4788" s="1" t="str">
        <f>VLOOKUP(J4788,location[#All],2,FALSE)</f>
        <v>United States</v>
      </c>
      <c r="L4788" t="str">
        <f>VLOOKUP(J4788,location[#All],3,)</f>
        <v>Richmond</v>
      </c>
      <c r="M4788" t="str">
        <f>VLOOKUP(J4788,location[#All],4,)</f>
        <v>Kentucky</v>
      </c>
      <c r="N4788">
        <f>VLOOKUP(J4788,location[#All],5,)</f>
        <v>40475</v>
      </c>
      <c r="O4788" t="str">
        <f>VLOOKUP(J4788,location[#All],6,)</f>
        <v>South</v>
      </c>
    </row>
    <row r="4789" spans="1:15" x14ac:dyDescent="0.25">
      <c r="A4789" t="s">
        <v>4527</v>
      </c>
      <c r="B4789" t="s">
        <v>563</v>
      </c>
      <c r="C4789" s="1">
        <v>43078</v>
      </c>
      <c r="D4789" s="1">
        <v>43081</v>
      </c>
      <c r="E4789" t="s">
        <v>10</v>
      </c>
      <c r="F4789">
        <v>14645</v>
      </c>
      <c r="G4789">
        <v>5</v>
      </c>
      <c r="H4789">
        <v>0</v>
      </c>
      <c r="I4789">
        <v>483285</v>
      </c>
      <c r="J4789" s="1" t="str">
        <f>INDEX(location!A:A,MATCH('Tabela Total'!A4789,location!A:A,0))</f>
        <v>US-2017-167920</v>
      </c>
      <c r="K4789" s="1" t="str">
        <f>VLOOKUP(J4789,location[#All],2,FALSE)</f>
        <v>United States</v>
      </c>
      <c r="L4789" t="str">
        <f>VLOOKUP(J4789,location[#All],3,)</f>
        <v>Richmond</v>
      </c>
      <c r="M4789" t="str">
        <f>VLOOKUP(J4789,location[#All],4,)</f>
        <v>Kentucky</v>
      </c>
      <c r="N4789">
        <f>VLOOKUP(J4789,location[#All],5,)</f>
        <v>40475</v>
      </c>
      <c r="O4789" t="str">
        <f>VLOOKUP(J4789,location[#All],6,)</f>
        <v>South</v>
      </c>
    </row>
    <row r="4790" spans="1:15" x14ac:dyDescent="0.25">
      <c r="A4790" t="s">
        <v>4527</v>
      </c>
      <c r="B4790" t="s">
        <v>563</v>
      </c>
      <c r="C4790" s="1">
        <v>43078</v>
      </c>
      <c r="D4790" s="1">
        <v>43081</v>
      </c>
      <c r="E4790" t="s">
        <v>10</v>
      </c>
      <c r="F4790">
        <v>1514</v>
      </c>
      <c r="G4790">
        <v>1</v>
      </c>
      <c r="H4790">
        <v>0</v>
      </c>
      <c r="I4790">
        <v>6056</v>
      </c>
      <c r="J4790" s="1" t="str">
        <f>INDEX(location!A:A,MATCH('Tabela Total'!A4790,location!A:A,0))</f>
        <v>US-2017-167920</v>
      </c>
      <c r="K4790" s="1" t="str">
        <f>VLOOKUP(J4790,location[#All],2,FALSE)</f>
        <v>United States</v>
      </c>
      <c r="L4790" t="str">
        <f>VLOOKUP(J4790,location[#All],3,)</f>
        <v>Richmond</v>
      </c>
      <c r="M4790" t="str">
        <f>VLOOKUP(J4790,location[#All],4,)</f>
        <v>Kentucky</v>
      </c>
      <c r="N4790">
        <f>VLOOKUP(J4790,location[#All],5,)</f>
        <v>40475</v>
      </c>
      <c r="O4790" t="str">
        <f>VLOOKUP(J4790,location[#All],6,)</f>
        <v>South</v>
      </c>
    </row>
    <row r="4791" spans="1:15" x14ac:dyDescent="0.25">
      <c r="A4791" t="s">
        <v>4527</v>
      </c>
      <c r="B4791" t="s">
        <v>563</v>
      </c>
      <c r="C4791" s="1">
        <v>43078</v>
      </c>
      <c r="D4791" s="1">
        <v>43081</v>
      </c>
      <c r="E4791" t="s">
        <v>10</v>
      </c>
      <c r="F4791">
        <v>576</v>
      </c>
      <c r="G4791">
        <v>2</v>
      </c>
      <c r="H4791">
        <v>0</v>
      </c>
      <c r="I4791">
        <v>26496</v>
      </c>
      <c r="J4791" s="1" t="str">
        <f>INDEX(location!A:A,MATCH('Tabela Total'!A4791,location!A:A,0))</f>
        <v>US-2017-167920</v>
      </c>
      <c r="K4791" s="1" t="str">
        <f>VLOOKUP(J4791,location[#All],2,FALSE)</f>
        <v>United States</v>
      </c>
      <c r="L4791" t="str">
        <f>VLOOKUP(J4791,location[#All],3,)</f>
        <v>Richmond</v>
      </c>
      <c r="M4791" t="str">
        <f>VLOOKUP(J4791,location[#All],4,)</f>
        <v>Kentucky</v>
      </c>
      <c r="N4791">
        <f>VLOOKUP(J4791,location[#All],5,)</f>
        <v>40475</v>
      </c>
      <c r="O4791" t="str">
        <f>VLOOKUP(J4791,location[#All],6,)</f>
        <v>South</v>
      </c>
    </row>
    <row r="4792" spans="1:15" x14ac:dyDescent="0.25">
      <c r="A4792" t="s">
        <v>4527</v>
      </c>
      <c r="B4792" t="s">
        <v>563</v>
      </c>
      <c r="C4792" s="1">
        <v>43078</v>
      </c>
      <c r="D4792" s="1">
        <v>43081</v>
      </c>
      <c r="E4792" t="s">
        <v>10</v>
      </c>
      <c r="F4792">
        <v>139998</v>
      </c>
      <c r="G4792">
        <v>2</v>
      </c>
      <c r="H4792">
        <v>0</v>
      </c>
      <c r="I4792">
        <v>629991</v>
      </c>
      <c r="J4792" s="1" t="str">
        <f>INDEX(location!A:A,MATCH('Tabela Total'!A4792,location!A:A,0))</f>
        <v>US-2017-167920</v>
      </c>
      <c r="K4792" s="1" t="str">
        <f>VLOOKUP(J4792,location[#All],2,FALSE)</f>
        <v>United States</v>
      </c>
      <c r="L4792" t="str">
        <f>VLOOKUP(J4792,location[#All],3,)</f>
        <v>Richmond</v>
      </c>
      <c r="M4792" t="str">
        <f>VLOOKUP(J4792,location[#All],4,)</f>
        <v>Kentucky</v>
      </c>
      <c r="N4792">
        <f>VLOOKUP(J4792,location[#All],5,)</f>
        <v>40475</v>
      </c>
      <c r="O4792" t="str">
        <f>VLOOKUP(J4792,location[#All],6,)</f>
        <v>South</v>
      </c>
    </row>
    <row r="4793" spans="1:15" x14ac:dyDescent="0.25">
      <c r="A4793" t="s">
        <v>5790</v>
      </c>
      <c r="B4793" t="s">
        <v>563</v>
      </c>
      <c r="C4793" s="1">
        <v>43063</v>
      </c>
      <c r="D4793" s="1">
        <v>43069</v>
      </c>
      <c r="E4793" t="s">
        <v>15</v>
      </c>
      <c r="F4793">
        <v>22358</v>
      </c>
      <c r="G4793">
        <v>14</v>
      </c>
      <c r="H4793">
        <v>0</v>
      </c>
      <c r="I4793">
        <v>871962</v>
      </c>
      <c r="J4793" s="1" t="str">
        <f>INDEX(location!A:A,MATCH('Tabela Total'!A4793,location!A:A,0))</f>
        <v>CA-2017-164028</v>
      </c>
      <c r="K4793" s="1" t="str">
        <f>VLOOKUP(J4793,location[#All],2,FALSE)</f>
        <v>United States</v>
      </c>
      <c r="L4793" t="str">
        <f>VLOOKUP(J4793,location[#All],3,)</f>
        <v>San Francisco</v>
      </c>
      <c r="M4793" t="str">
        <f>VLOOKUP(J4793,location[#All],4,)</f>
        <v>California</v>
      </c>
      <c r="N4793">
        <f>VLOOKUP(J4793,location[#All],5,)</f>
        <v>94122</v>
      </c>
      <c r="O4793" t="str">
        <f>VLOOKUP(J4793,location[#All],6,)</f>
        <v>West</v>
      </c>
    </row>
    <row r="4794" spans="1:15" x14ac:dyDescent="0.25">
      <c r="A4794" t="s">
        <v>302</v>
      </c>
      <c r="B4794" t="s">
        <v>303</v>
      </c>
      <c r="C4794" s="1">
        <v>42485</v>
      </c>
      <c r="D4794" s="1">
        <v>42489</v>
      </c>
      <c r="E4794" t="s">
        <v>10</v>
      </c>
      <c r="F4794">
        <v>828</v>
      </c>
      <c r="G4794">
        <v>2</v>
      </c>
      <c r="H4794">
        <v>4</v>
      </c>
      <c r="I4794">
        <v>-207</v>
      </c>
      <c r="J4794" s="1" t="str">
        <f>INDEX(location!A:A,MATCH('Tabela Total'!A4794,location!A:A,0))</f>
        <v>US-2016-150147</v>
      </c>
      <c r="K4794" s="1" t="str">
        <f>VLOOKUP(J4794,location[#All],2,FALSE)</f>
        <v>United States</v>
      </c>
      <c r="L4794" t="str">
        <f>VLOOKUP(J4794,location[#All],3,)</f>
        <v>Philadelphia</v>
      </c>
      <c r="M4794" t="str">
        <f>VLOOKUP(J4794,location[#All],4,)</f>
        <v>Pennsylvania</v>
      </c>
      <c r="N4794">
        <f>VLOOKUP(J4794,location[#All],5,)</f>
        <v>19134</v>
      </c>
      <c r="O4794" t="str">
        <f>VLOOKUP(J4794,location[#All],6,)</f>
        <v>East</v>
      </c>
    </row>
    <row r="4795" spans="1:15" x14ac:dyDescent="0.25">
      <c r="A4795" t="s">
        <v>302</v>
      </c>
      <c r="B4795" t="s">
        <v>303</v>
      </c>
      <c r="C4795" s="1">
        <v>42485</v>
      </c>
      <c r="D4795" s="1">
        <v>42489</v>
      </c>
      <c r="E4795" t="s">
        <v>10</v>
      </c>
      <c r="F4795">
        <v>20724</v>
      </c>
      <c r="G4795">
        <v>2</v>
      </c>
      <c r="H4795">
        <v>7</v>
      </c>
      <c r="I4795">
        <v>-13816</v>
      </c>
      <c r="J4795" s="1" t="str">
        <f>INDEX(location!A:A,MATCH('Tabela Total'!A4795,location!A:A,0))</f>
        <v>US-2016-150147</v>
      </c>
      <c r="K4795" s="1" t="str">
        <f>VLOOKUP(J4795,location[#All],2,FALSE)</f>
        <v>United States</v>
      </c>
      <c r="L4795" t="str">
        <f>VLOOKUP(J4795,location[#All],3,)</f>
        <v>Philadelphia</v>
      </c>
      <c r="M4795" t="str">
        <f>VLOOKUP(J4795,location[#All],4,)</f>
        <v>Pennsylvania</v>
      </c>
      <c r="N4795">
        <f>VLOOKUP(J4795,location[#All],5,)</f>
        <v>19134</v>
      </c>
      <c r="O4795" t="str">
        <f>VLOOKUP(J4795,location[#All],6,)</f>
        <v>East</v>
      </c>
    </row>
    <row r="4796" spans="1:15" x14ac:dyDescent="0.25">
      <c r="A4796" t="s">
        <v>302</v>
      </c>
      <c r="B4796" t="s">
        <v>303</v>
      </c>
      <c r="C4796" s="1">
        <v>42485</v>
      </c>
      <c r="D4796" s="1">
        <v>42489</v>
      </c>
      <c r="E4796" t="s">
        <v>10</v>
      </c>
      <c r="F4796">
        <v>4896</v>
      </c>
      <c r="G4796">
        <v>3</v>
      </c>
      <c r="H4796">
        <v>7</v>
      </c>
      <c r="I4796">
        <v>-34272</v>
      </c>
      <c r="J4796" s="1" t="str">
        <f>INDEX(location!A:A,MATCH('Tabela Total'!A4796,location!A:A,0))</f>
        <v>US-2016-150147</v>
      </c>
      <c r="K4796" s="1" t="str">
        <f>VLOOKUP(J4796,location[#All],2,FALSE)</f>
        <v>United States</v>
      </c>
      <c r="L4796" t="str">
        <f>VLOOKUP(J4796,location[#All],3,)</f>
        <v>Philadelphia</v>
      </c>
      <c r="M4796" t="str">
        <f>VLOOKUP(J4796,location[#All],4,)</f>
        <v>Pennsylvania</v>
      </c>
      <c r="N4796">
        <f>VLOOKUP(J4796,location[#All],5,)</f>
        <v>19134</v>
      </c>
      <c r="O4796" t="str">
        <f>VLOOKUP(J4796,location[#All],6,)</f>
        <v>East</v>
      </c>
    </row>
    <row r="4797" spans="1:15" x14ac:dyDescent="0.25">
      <c r="A4797" t="s">
        <v>810</v>
      </c>
      <c r="B4797" t="s">
        <v>303</v>
      </c>
      <c r="C4797" s="1">
        <v>42153</v>
      </c>
      <c r="D4797" s="1">
        <v>42158</v>
      </c>
      <c r="E4797" t="s">
        <v>15</v>
      </c>
      <c r="F4797">
        <v>324</v>
      </c>
      <c r="G4797">
        <v>5</v>
      </c>
      <c r="H4797">
        <v>0</v>
      </c>
      <c r="I4797">
        <v>15552</v>
      </c>
      <c r="J4797" s="1" t="str">
        <f>INDEX(location!A:A,MATCH('Tabela Total'!A4797,location!A:A,0))</f>
        <v>CA-2015-120880</v>
      </c>
      <c r="K4797" s="1" t="str">
        <f>VLOOKUP(J4797,location[#All],2,FALSE)</f>
        <v>United States</v>
      </c>
      <c r="L4797" t="str">
        <f>VLOOKUP(J4797,location[#All],3,)</f>
        <v>Seattle</v>
      </c>
      <c r="M4797" t="str">
        <f>VLOOKUP(J4797,location[#All],4,)</f>
        <v>Washington</v>
      </c>
      <c r="N4797">
        <f>VLOOKUP(J4797,location[#All],5,)</f>
        <v>98105</v>
      </c>
      <c r="O4797" t="str">
        <f>VLOOKUP(J4797,location[#All],6,)</f>
        <v>West</v>
      </c>
    </row>
    <row r="4798" spans="1:15" x14ac:dyDescent="0.25">
      <c r="A4798" t="s">
        <v>810</v>
      </c>
      <c r="B4798" t="s">
        <v>303</v>
      </c>
      <c r="C4798" s="1">
        <v>42153</v>
      </c>
      <c r="D4798" s="1">
        <v>42158</v>
      </c>
      <c r="E4798" t="s">
        <v>15</v>
      </c>
      <c r="F4798">
        <v>54057</v>
      </c>
      <c r="G4798">
        <v>3</v>
      </c>
      <c r="H4798">
        <v>0</v>
      </c>
      <c r="I4798">
        <v>1405482</v>
      </c>
      <c r="J4798" s="1" t="str">
        <f>INDEX(location!A:A,MATCH('Tabela Total'!A4798,location!A:A,0))</f>
        <v>CA-2015-120880</v>
      </c>
      <c r="K4798" s="1" t="str">
        <f>VLOOKUP(J4798,location[#All],2,FALSE)</f>
        <v>United States</v>
      </c>
      <c r="L4798" t="str">
        <f>VLOOKUP(J4798,location[#All],3,)</f>
        <v>Seattle</v>
      </c>
      <c r="M4798" t="str">
        <f>VLOOKUP(J4798,location[#All],4,)</f>
        <v>Washington</v>
      </c>
      <c r="N4798">
        <f>VLOOKUP(J4798,location[#All],5,)</f>
        <v>98105</v>
      </c>
      <c r="O4798" t="str">
        <f>VLOOKUP(J4798,location[#All],6,)</f>
        <v>West</v>
      </c>
    </row>
    <row r="4799" spans="1:15" x14ac:dyDescent="0.25">
      <c r="A4799" t="s">
        <v>810</v>
      </c>
      <c r="B4799" t="s">
        <v>303</v>
      </c>
      <c r="C4799" s="1">
        <v>42153</v>
      </c>
      <c r="D4799" s="1">
        <v>42158</v>
      </c>
      <c r="E4799" t="s">
        <v>15</v>
      </c>
      <c r="F4799">
        <v>16776</v>
      </c>
      <c r="G4799">
        <v>5</v>
      </c>
      <c r="H4799">
        <v>2</v>
      </c>
      <c r="I4799">
        <v>6291</v>
      </c>
      <c r="J4799" s="1" t="str">
        <f>INDEX(location!A:A,MATCH('Tabela Total'!A4799,location!A:A,0))</f>
        <v>CA-2015-120880</v>
      </c>
      <c r="K4799" s="1" t="str">
        <f>VLOOKUP(J4799,location[#All],2,FALSE)</f>
        <v>United States</v>
      </c>
      <c r="L4799" t="str">
        <f>VLOOKUP(J4799,location[#All],3,)</f>
        <v>Seattle</v>
      </c>
      <c r="M4799" t="str">
        <f>VLOOKUP(J4799,location[#All],4,)</f>
        <v>Washington</v>
      </c>
      <c r="N4799">
        <f>VLOOKUP(J4799,location[#All],5,)</f>
        <v>98105</v>
      </c>
      <c r="O4799" t="str">
        <f>VLOOKUP(J4799,location[#All],6,)</f>
        <v>West</v>
      </c>
    </row>
    <row r="4800" spans="1:15" x14ac:dyDescent="0.25">
      <c r="A4800" t="s">
        <v>1729</v>
      </c>
      <c r="B4800" t="s">
        <v>303</v>
      </c>
      <c r="C4800" s="1">
        <v>42069</v>
      </c>
      <c r="D4800" s="1">
        <v>42074</v>
      </c>
      <c r="E4800" t="s">
        <v>15</v>
      </c>
      <c r="F4800">
        <v>43526</v>
      </c>
      <c r="G4800">
        <v>7</v>
      </c>
      <c r="H4800">
        <v>0</v>
      </c>
      <c r="I4800">
        <v>957572</v>
      </c>
      <c r="J4800" s="1" t="str">
        <f>INDEX(location!A:A,MATCH('Tabela Total'!A4800,location!A:A,0))</f>
        <v>CA-2015-142944</v>
      </c>
      <c r="K4800" s="1" t="str">
        <f>VLOOKUP(J4800,location[#All],2,FALSE)</f>
        <v>United States</v>
      </c>
      <c r="L4800" t="str">
        <f>VLOOKUP(J4800,location[#All],3,)</f>
        <v>San Francisco</v>
      </c>
      <c r="M4800" t="str">
        <f>VLOOKUP(J4800,location[#All],4,)</f>
        <v>California</v>
      </c>
      <c r="N4800">
        <f>VLOOKUP(J4800,location[#All],5,)</f>
        <v>94122</v>
      </c>
      <c r="O4800" t="str">
        <f>VLOOKUP(J4800,location[#All],6,)</f>
        <v>West</v>
      </c>
    </row>
    <row r="4801" spans="1:15" x14ac:dyDescent="0.25">
      <c r="A4801" t="s">
        <v>1729</v>
      </c>
      <c r="B4801" t="s">
        <v>303</v>
      </c>
      <c r="C4801" s="1">
        <v>42069</v>
      </c>
      <c r="D4801" s="1">
        <v>42074</v>
      </c>
      <c r="E4801" t="s">
        <v>15</v>
      </c>
      <c r="F4801">
        <v>1119984</v>
      </c>
      <c r="G4801">
        <v>2</v>
      </c>
      <c r="H4801">
        <v>2</v>
      </c>
      <c r="I4801">
        <v>3779946</v>
      </c>
      <c r="J4801" s="1" t="str">
        <f>INDEX(location!A:A,MATCH('Tabela Total'!A4801,location!A:A,0))</f>
        <v>CA-2015-142944</v>
      </c>
      <c r="K4801" s="1" t="str">
        <f>VLOOKUP(J4801,location[#All],2,FALSE)</f>
        <v>United States</v>
      </c>
      <c r="L4801" t="str">
        <f>VLOOKUP(J4801,location[#All],3,)</f>
        <v>San Francisco</v>
      </c>
      <c r="M4801" t="str">
        <f>VLOOKUP(J4801,location[#All],4,)</f>
        <v>California</v>
      </c>
      <c r="N4801">
        <f>VLOOKUP(J4801,location[#All],5,)</f>
        <v>94122</v>
      </c>
      <c r="O4801" t="str">
        <f>VLOOKUP(J4801,location[#All],6,)</f>
        <v>West</v>
      </c>
    </row>
    <row r="4802" spans="1:15" x14ac:dyDescent="0.25">
      <c r="A4802" t="s">
        <v>2255</v>
      </c>
      <c r="B4802" t="s">
        <v>303</v>
      </c>
      <c r="C4802" s="1">
        <v>42119</v>
      </c>
      <c r="D4802" s="1">
        <v>42122</v>
      </c>
      <c r="E4802" t="s">
        <v>44</v>
      </c>
      <c r="F4802">
        <v>20643</v>
      </c>
      <c r="G4802">
        <v>3</v>
      </c>
      <c r="H4802">
        <v>0</v>
      </c>
      <c r="I4802">
        <v>908292</v>
      </c>
      <c r="J4802" s="1" t="str">
        <f>INDEX(location!A:A,MATCH('Tabela Total'!A4802,location!A:A,0))</f>
        <v>CA-2015-112557</v>
      </c>
      <c r="K4802" s="1" t="str">
        <f>VLOOKUP(J4802,location[#All],2,FALSE)</f>
        <v>United States</v>
      </c>
      <c r="L4802" t="str">
        <f>VLOOKUP(J4802,location[#All],3,)</f>
        <v>New York City</v>
      </c>
      <c r="M4802" t="str">
        <f>VLOOKUP(J4802,location[#All],4,)</f>
        <v>New York</v>
      </c>
      <c r="N4802">
        <f>VLOOKUP(J4802,location[#All],5,)</f>
        <v>10035</v>
      </c>
      <c r="O4802" t="str">
        <f>VLOOKUP(J4802,location[#All],6,)</f>
        <v>East</v>
      </c>
    </row>
    <row r="4803" spans="1:15" x14ac:dyDescent="0.25">
      <c r="A4803" t="s">
        <v>4613</v>
      </c>
      <c r="B4803" t="s">
        <v>303</v>
      </c>
      <c r="C4803" s="1">
        <v>42096</v>
      </c>
      <c r="D4803" s="1">
        <v>42101</v>
      </c>
      <c r="E4803" t="s">
        <v>15</v>
      </c>
      <c r="F4803">
        <v>878</v>
      </c>
      <c r="G4803">
        <v>5</v>
      </c>
      <c r="H4803">
        <v>2</v>
      </c>
      <c r="I4803">
        <v>32925</v>
      </c>
      <c r="J4803" s="1" t="str">
        <f>INDEX(location!A:A,MATCH('Tabela Total'!A4803,location!A:A,0))</f>
        <v>US-2015-142811</v>
      </c>
      <c r="K4803" s="1" t="str">
        <f>VLOOKUP(J4803,location[#All],2,FALSE)</f>
        <v>United States</v>
      </c>
      <c r="L4803" t="str">
        <f>VLOOKUP(J4803,location[#All],3,)</f>
        <v>Mesa</v>
      </c>
      <c r="M4803" t="str">
        <f>VLOOKUP(J4803,location[#All],4,)</f>
        <v>Arizona</v>
      </c>
      <c r="N4803">
        <f>VLOOKUP(J4803,location[#All],5,)</f>
        <v>85204</v>
      </c>
      <c r="O4803" t="str">
        <f>VLOOKUP(J4803,location[#All],6,)</f>
        <v>West</v>
      </c>
    </row>
    <row r="4804" spans="1:15" x14ac:dyDescent="0.25">
      <c r="A4804" t="s">
        <v>5660</v>
      </c>
      <c r="B4804" t="s">
        <v>303</v>
      </c>
      <c r="C4804" s="1">
        <v>41842</v>
      </c>
      <c r="D4804" s="1">
        <v>41844</v>
      </c>
      <c r="E4804" t="s">
        <v>10</v>
      </c>
      <c r="F4804">
        <v>26632</v>
      </c>
      <c r="G4804">
        <v>1</v>
      </c>
      <c r="H4804">
        <v>2</v>
      </c>
      <c r="I4804">
        <v>13316</v>
      </c>
      <c r="J4804" s="1" t="str">
        <f>INDEX(location!A:A,MATCH('Tabela Total'!A4804,location!A:A,0))</f>
        <v>US-2014-164644</v>
      </c>
      <c r="K4804" s="1" t="str">
        <f>VLOOKUP(J4804,location[#All],2,FALSE)</f>
        <v>United States</v>
      </c>
      <c r="L4804" t="str">
        <f>VLOOKUP(J4804,location[#All],3,)</f>
        <v>Houston</v>
      </c>
      <c r="M4804" t="str">
        <f>VLOOKUP(J4804,location[#All],4,)</f>
        <v>Texas</v>
      </c>
      <c r="N4804">
        <f>VLOOKUP(J4804,location[#All],5,)</f>
        <v>77095</v>
      </c>
      <c r="O4804" t="str">
        <f>VLOOKUP(J4804,location[#All],6,)</f>
        <v>Central</v>
      </c>
    </row>
    <row r="4805" spans="1:15" x14ac:dyDescent="0.25">
      <c r="A4805" t="s">
        <v>113</v>
      </c>
      <c r="B4805" t="s">
        <v>114</v>
      </c>
      <c r="C4805" s="1">
        <v>43062</v>
      </c>
      <c r="D4805" s="1">
        <v>43067</v>
      </c>
      <c r="E4805" t="s">
        <v>15</v>
      </c>
      <c r="F4805">
        <v>74112</v>
      </c>
      <c r="G4805">
        <v>8</v>
      </c>
      <c r="H4805">
        <v>2</v>
      </c>
      <c r="I4805">
        <v>176016</v>
      </c>
      <c r="J4805" s="1" t="str">
        <f>INDEX(location!A:A,MATCH('Tabela Total'!A4805,location!A:A,0))</f>
        <v>CA-2017-119004</v>
      </c>
      <c r="K4805" s="1" t="str">
        <f>VLOOKUP(J4805,location[#All],2,FALSE)</f>
        <v>United States</v>
      </c>
      <c r="L4805" t="str">
        <f>VLOOKUP(J4805,location[#All],3,)</f>
        <v>Charlotte</v>
      </c>
      <c r="M4805" t="str">
        <f>VLOOKUP(J4805,location[#All],4,)</f>
        <v>North Carolina</v>
      </c>
      <c r="N4805">
        <f>VLOOKUP(J4805,location[#All],5,)</f>
        <v>28205</v>
      </c>
      <c r="O4805" t="str">
        <f>VLOOKUP(J4805,location[#All],6,)</f>
        <v>South</v>
      </c>
    </row>
    <row r="4806" spans="1:15" x14ac:dyDescent="0.25">
      <c r="A4806" t="s">
        <v>113</v>
      </c>
      <c r="B4806" t="s">
        <v>114</v>
      </c>
      <c r="C4806" s="1">
        <v>43062</v>
      </c>
      <c r="D4806" s="1">
        <v>43067</v>
      </c>
      <c r="E4806" t="s">
        <v>15</v>
      </c>
      <c r="F4806">
        <v>27992</v>
      </c>
      <c r="G4806">
        <v>1</v>
      </c>
      <c r="H4806">
        <v>2</v>
      </c>
      <c r="I4806">
        <v>20994</v>
      </c>
      <c r="J4806" s="1" t="str">
        <f>INDEX(location!A:A,MATCH('Tabela Total'!A4806,location!A:A,0))</f>
        <v>CA-2017-119004</v>
      </c>
      <c r="K4806" s="1" t="str">
        <f>VLOOKUP(J4806,location[#All],2,FALSE)</f>
        <v>United States</v>
      </c>
      <c r="L4806" t="str">
        <f>VLOOKUP(J4806,location[#All],3,)</f>
        <v>Charlotte</v>
      </c>
      <c r="M4806" t="str">
        <f>VLOOKUP(J4806,location[#All],4,)</f>
        <v>North Carolina</v>
      </c>
      <c r="N4806">
        <f>VLOOKUP(J4806,location[#All],5,)</f>
        <v>28205</v>
      </c>
      <c r="O4806" t="str">
        <f>VLOOKUP(J4806,location[#All],6,)</f>
        <v>South</v>
      </c>
    </row>
    <row r="4807" spans="1:15" x14ac:dyDescent="0.25">
      <c r="A4807" t="s">
        <v>113</v>
      </c>
      <c r="B4807" t="s">
        <v>114</v>
      </c>
      <c r="C4807" s="1">
        <v>43062</v>
      </c>
      <c r="D4807" s="1">
        <v>43067</v>
      </c>
      <c r="E4807" t="s">
        <v>15</v>
      </c>
      <c r="F4807">
        <v>3304</v>
      </c>
      <c r="G4807">
        <v>1</v>
      </c>
      <c r="H4807">
        <v>2</v>
      </c>
      <c r="I4807">
        <v>10738</v>
      </c>
      <c r="J4807" s="1" t="str">
        <f>INDEX(location!A:A,MATCH('Tabela Total'!A4807,location!A:A,0))</f>
        <v>CA-2017-119004</v>
      </c>
      <c r="K4807" s="1" t="str">
        <f>VLOOKUP(J4807,location[#All],2,FALSE)</f>
        <v>United States</v>
      </c>
      <c r="L4807" t="str">
        <f>VLOOKUP(J4807,location[#All],3,)</f>
        <v>Charlotte</v>
      </c>
      <c r="M4807" t="str">
        <f>VLOOKUP(J4807,location[#All],4,)</f>
        <v>North Carolina</v>
      </c>
      <c r="N4807">
        <f>VLOOKUP(J4807,location[#All],5,)</f>
        <v>28205</v>
      </c>
      <c r="O4807" t="str">
        <f>VLOOKUP(J4807,location[#All],6,)</f>
        <v>South</v>
      </c>
    </row>
    <row r="4808" spans="1:15" x14ac:dyDescent="0.25">
      <c r="A4808" t="s">
        <v>2707</v>
      </c>
      <c r="B4808" t="s">
        <v>114</v>
      </c>
      <c r="C4808" s="1">
        <v>42458</v>
      </c>
      <c r="D4808" s="1">
        <v>42462</v>
      </c>
      <c r="E4808" t="s">
        <v>15</v>
      </c>
      <c r="F4808">
        <v>1348</v>
      </c>
      <c r="G4808">
        <v>2</v>
      </c>
      <c r="H4808">
        <v>0</v>
      </c>
      <c r="I4808">
        <v>674</v>
      </c>
      <c r="J4808" s="1" t="str">
        <f>INDEX(location!A:A,MATCH('Tabela Total'!A4808,location!A:A,0))</f>
        <v>CA-2016-167556</v>
      </c>
      <c r="K4808" s="1" t="str">
        <f>VLOOKUP(J4808,location[#All],2,FALSE)</f>
        <v>United States</v>
      </c>
      <c r="L4808" t="str">
        <f>VLOOKUP(J4808,location[#All],3,)</f>
        <v>New York City</v>
      </c>
      <c r="M4808" t="str">
        <f>VLOOKUP(J4808,location[#All],4,)</f>
        <v>New York</v>
      </c>
      <c r="N4808">
        <f>VLOOKUP(J4808,location[#All],5,)</f>
        <v>10009</v>
      </c>
      <c r="O4808" t="str">
        <f>VLOOKUP(J4808,location[#All],6,)</f>
        <v>East</v>
      </c>
    </row>
    <row r="4809" spans="1:15" x14ac:dyDescent="0.25">
      <c r="A4809" t="s">
        <v>2707</v>
      </c>
      <c r="B4809" t="s">
        <v>114</v>
      </c>
      <c r="C4809" s="1">
        <v>42458</v>
      </c>
      <c r="D4809" s="1">
        <v>42462</v>
      </c>
      <c r="E4809" t="s">
        <v>15</v>
      </c>
      <c r="F4809">
        <v>298</v>
      </c>
      <c r="G4809">
        <v>5</v>
      </c>
      <c r="H4809">
        <v>2</v>
      </c>
      <c r="I4809">
        <v>93125</v>
      </c>
      <c r="J4809" s="1" t="str">
        <f>INDEX(location!A:A,MATCH('Tabela Total'!A4809,location!A:A,0))</f>
        <v>CA-2016-167556</v>
      </c>
      <c r="K4809" s="1" t="str">
        <f>VLOOKUP(J4809,location[#All],2,FALSE)</f>
        <v>United States</v>
      </c>
      <c r="L4809" t="str">
        <f>VLOOKUP(J4809,location[#All],3,)</f>
        <v>New York City</v>
      </c>
      <c r="M4809" t="str">
        <f>VLOOKUP(J4809,location[#All],4,)</f>
        <v>New York</v>
      </c>
      <c r="N4809">
        <f>VLOOKUP(J4809,location[#All],5,)</f>
        <v>10009</v>
      </c>
      <c r="O4809" t="str">
        <f>VLOOKUP(J4809,location[#All],6,)</f>
        <v>East</v>
      </c>
    </row>
    <row r="4810" spans="1:15" x14ac:dyDescent="0.25">
      <c r="A4810" t="s">
        <v>2707</v>
      </c>
      <c r="B4810" t="s">
        <v>114</v>
      </c>
      <c r="C4810" s="1">
        <v>42458</v>
      </c>
      <c r="D4810" s="1">
        <v>42462</v>
      </c>
      <c r="E4810" t="s">
        <v>15</v>
      </c>
      <c r="F4810">
        <v>4140</v>
      </c>
      <c r="G4810">
        <v>8</v>
      </c>
      <c r="H4810">
        <v>0</v>
      </c>
      <c r="I4810">
        <v>1242</v>
      </c>
      <c r="J4810" s="1" t="str">
        <f>INDEX(location!A:A,MATCH('Tabela Total'!A4810,location!A:A,0))</f>
        <v>CA-2016-167556</v>
      </c>
      <c r="K4810" s="1" t="str">
        <f>VLOOKUP(J4810,location[#All],2,FALSE)</f>
        <v>United States</v>
      </c>
      <c r="L4810" t="str">
        <f>VLOOKUP(J4810,location[#All],3,)</f>
        <v>New York City</v>
      </c>
      <c r="M4810" t="str">
        <f>VLOOKUP(J4810,location[#All],4,)</f>
        <v>New York</v>
      </c>
      <c r="N4810">
        <f>VLOOKUP(J4810,location[#All],5,)</f>
        <v>10009</v>
      </c>
      <c r="O4810" t="str">
        <f>VLOOKUP(J4810,location[#All],6,)</f>
        <v>East</v>
      </c>
    </row>
    <row r="4811" spans="1:15" x14ac:dyDescent="0.25">
      <c r="A4811" t="s">
        <v>2707</v>
      </c>
      <c r="B4811" t="s">
        <v>114</v>
      </c>
      <c r="C4811" s="1">
        <v>42458</v>
      </c>
      <c r="D4811" s="1">
        <v>42462</v>
      </c>
      <c r="E4811" t="s">
        <v>15</v>
      </c>
      <c r="F4811">
        <v>41328</v>
      </c>
      <c r="G4811">
        <v>7</v>
      </c>
      <c r="H4811">
        <v>2</v>
      </c>
      <c r="I4811">
        <v>149814</v>
      </c>
      <c r="J4811" s="1" t="str">
        <f>INDEX(location!A:A,MATCH('Tabela Total'!A4811,location!A:A,0))</f>
        <v>CA-2016-167556</v>
      </c>
      <c r="K4811" s="1" t="str">
        <f>VLOOKUP(J4811,location[#All],2,FALSE)</f>
        <v>United States</v>
      </c>
      <c r="L4811" t="str">
        <f>VLOOKUP(J4811,location[#All],3,)</f>
        <v>New York City</v>
      </c>
      <c r="M4811" t="str">
        <f>VLOOKUP(J4811,location[#All],4,)</f>
        <v>New York</v>
      </c>
      <c r="N4811">
        <f>VLOOKUP(J4811,location[#All],5,)</f>
        <v>10009</v>
      </c>
      <c r="O4811" t="str">
        <f>VLOOKUP(J4811,location[#All],6,)</f>
        <v>East</v>
      </c>
    </row>
    <row r="4812" spans="1:15" x14ac:dyDescent="0.25">
      <c r="A4812" t="s">
        <v>2977</v>
      </c>
      <c r="B4812" t="s">
        <v>114</v>
      </c>
      <c r="C4812" s="1">
        <v>42961</v>
      </c>
      <c r="D4812" s="1">
        <v>42968</v>
      </c>
      <c r="E4812" t="s">
        <v>15</v>
      </c>
      <c r="F4812">
        <v>418296</v>
      </c>
      <c r="G4812">
        <v>3</v>
      </c>
      <c r="H4812">
        <v>2</v>
      </c>
      <c r="I4812">
        <v>52287</v>
      </c>
      <c r="J4812" s="1" t="str">
        <f>INDEX(location!A:A,MATCH('Tabela Total'!A4812,location!A:A,0))</f>
        <v>CA-2017-105921</v>
      </c>
      <c r="K4812" s="1" t="str">
        <f>VLOOKUP(J4812,location[#All],2,FALSE)</f>
        <v>United States</v>
      </c>
      <c r="L4812" t="str">
        <f>VLOOKUP(J4812,location[#All],3,)</f>
        <v>Los Angeles</v>
      </c>
      <c r="M4812" t="str">
        <f>VLOOKUP(J4812,location[#All],4,)</f>
        <v>California</v>
      </c>
      <c r="N4812">
        <f>VLOOKUP(J4812,location[#All],5,)</f>
        <v>90032</v>
      </c>
      <c r="O4812" t="str">
        <f>VLOOKUP(J4812,location[#All],6,)</f>
        <v>West</v>
      </c>
    </row>
    <row r="4813" spans="1:15" x14ac:dyDescent="0.25">
      <c r="A4813" t="s">
        <v>4362</v>
      </c>
      <c r="B4813" t="s">
        <v>114</v>
      </c>
      <c r="C4813" s="1">
        <v>42846</v>
      </c>
      <c r="D4813" s="1">
        <v>42848</v>
      </c>
      <c r="E4813" t="s">
        <v>44</v>
      </c>
      <c r="F4813">
        <v>90882</v>
      </c>
      <c r="G4813">
        <v>9</v>
      </c>
      <c r="H4813">
        <v>0</v>
      </c>
      <c r="I4813">
        <v>227205</v>
      </c>
      <c r="J4813" s="1" t="str">
        <f>INDEX(location!A:A,MATCH('Tabela Total'!A4813,location!A:A,0))</f>
        <v>CA-2017-128853</v>
      </c>
      <c r="K4813" s="1" t="str">
        <f>VLOOKUP(J4813,location[#All],2,FALSE)</f>
        <v>United States</v>
      </c>
      <c r="L4813" t="str">
        <f>VLOOKUP(J4813,location[#All],3,)</f>
        <v>Baltimore</v>
      </c>
      <c r="M4813" t="str">
        <f>VLOOKUP(J4813,location[#All],4,)</f>
        <v>Maryland</v>
      </c>
      <c r="N4813">
        <f>VLOOKUP(J4813,location[#All],5,)</f>
        <v>21215</v>
      </c>
      <c r="O4813" t="str">
        <f>VLOOKUP(J4813,location[#All],6,)</f>
        <v>East</v>
      </c>
    </row>
    <row r="4814" spans="1:15" x14ac:dyDescent="0.25">
      <c r="A4814" t="s">
        <v>4614</v>
      </c>
      <c r="B4814" t="s">
        <v>114</v>
      </c>
      <c r="C4814" s="1">
        <v>43036</v>
      </c>
      <c r="D4814" s="1">
        <v>43038</v>
      </c>
      <c r="E4814" t="s">
        <v>10</v>
      </c>
      <c r="F4814">
        <v>77952</v>
      </c>
      <c r="G4814">
        <v>3</v>
      </c>
      <c r="H4814">
        <v>2</v>
      </c>
      <c r="I4814">
        <v>155904</v>
      </c>
      <c r="J4814" s="1" t="str">
        <f>INDEX(location!A:A,MATCH('Tabela Total'!A4814,location!A:A,0))</f>
        <v>CA-2017-139353</v>
      </c>
      <c r="K4814" s="1" t="str">
        <f>VLOOKUP(J4814,location[#All],2,FALSE)</f>
        <v>United States</v>
      </c>
      <c r="L4814" t="str">
        <f>VLOOKUP(J4814,location[#All],3,)</f>
        <v>Fayetteville</v>
      </c>
      <c r="M4814" t="str">
        <f>VLOOKUP(J4814,location[#All],4,)</f>
        <v>North Carolina</v>
      </c>
      <c r="N4814">
        <f>VLOOKUP(J4814,location[#All],5,)</f>
        <v>28314</v>
      </c>
      <c r="O4814" t="str">
        <f>VLOOKUP(J4814,location[#All],6,)</f>
        <v>South</v>
      </c>
    </row>
    <row r="4815" spans="1:15" x14ac:dyDescent="0.25">
      <c r="A4815" t="s">
        <v>4614</v>
      </c>
      <c r="B4815" t="s">
        <v>114</v>
      </c>
      <c r="C4815" s="1">
        <v>43036</v>
      </c>
      <c r="D4815" s="1">
        <v>43038</v>
      </c>
      <c r="E4815" t="s">
        <v>10</v>
      </c>
      <c r="F4815">
        <v>147184</v>
      </c>
      <c r="G4815">
        <v>2</v>
      </c>
      <c r="H4815">
        <v>2</v>
      </c>
      <c r="I4815">
        <v>-294368</v>
      </c>
      <c r="J4815" s="1" t="str">
        <f>INDEX(location!A:A,MATCH('Tabela Total'!A4815,location!A:A,0))</f>
        <v>CA-2017-139353</v>
      </c>
      <c r="K4815" s="1" t="str">
        <f>VLOOKUP(J4815,location[#All],2,FALSE)</f>
        <v>United States</v>
      </c>
      <c r="L4815" t="str">
        <f>VLOOKUP(J4815,location[#All],3,)</f>
        <v>Fayetteville</v>
      </c>
      <c r="M4815" t="str">
        <f>VLOOKUP(J4815,location[#All],4,)</f>
        <v>North Carolina</v>
      </c>
      <c r="N4815">
        <f>VLOOKUP(J4815,location[#All],5,)</f>
        <v>28314</v>
      </c>
      <c r="O4815" t="str">
        <f>VLOOKUP(J4815,location[#All],6,)</f>
        <v>South</v>
      </c>
    </row>
    <row r="4816" spans="1:15" x14ac:dyDescent="0.25">
      <c r="A4816" t="s">
        <v>4614</v>
      </c>
      <c r="B4816" t="s">
        <v>114</v>
      </c>
      <c r="C4816" s="1">
        <v>43036</v>
      </c>
      <c r="D4816" s="1">
        <v>43038</v>
      </c>
      <c r="E4816" t="s">
        <v>10</v>
      </c>
      <c r="F4816">
        <v>47952</v>
      </c>
      <c r="G4816">
        <v>3</v>
      </c>
      <c r="H4816">
        <v>2</v>
      </c>
      <c r="I4816">
        <v>161838</v>
      </c>
      <c r="J4816" s="1" t="str">
        <f>INDEX(location!A:A,MATCH('Tabela Total'!A4816,location!A:A,0))</f>
        <v>CA-2017-139353</v>
      </c>
      <c r="K4816" s="1" t="str">
        <f>VLOOKUP(J4816,location[#All],2,FALSE)</f>
        <v>United States</v>
      </c>
      <c r="L4816" t="str">
        <f>VLOOKUP(J4816,location[#All],3,)</f>
        <v>Fayetteville</v>
      </c>
      <c r="M4816" t="str">
        <f>VLOOKUP(J4816,location[#All],4,)</f>
        <v>North Carolina</v>
      </c>
      <c r="N4816">
        <f>VLOOKUP(J4816,location[#All],5,)</f>
        <v>28314</v>
      </c>
      <c r="O4816" t="str">
        <f>VLOOKUP(J4816,location[#All],6,)</f>
        <v>South</v>
      </c>
    </row>
    <row r="4817" spans="1:15" x14ac:dyDescent="0.25">
      <c r="A4817" t="s">
        <v>4792</v>
      </c>
      <c r="B4817" t="s">
        <v>114</v>
      </c>
      <c r="C4817" s="1">
        <v>42736</v>
      </c>
      <c r="D4817" s="1">
        <v>42740</v>
      </c>
      <c r="E4817" t="s">
        <v>15</v>
      </c>
      <c r="F4817">
        <v>45456</v>
      </c>
      <c r="G4817">
        <v>5</v>
      </c>
      <c r="H4817">
        <v>2</v>
      </c>
      <c r="I4817">
        <v>-107958</v>
      </c>
      <c r="J4817" s="1" t="str">
        <f>INDEX(location!A:A,MATCH('Tabela Total'!A4817,location!A:A,0))</f>
        <v>CA-2017-151750</v>
      </c>
      <c r="K4817" s="1" t="str">
        <f>VLOOKUP(J4817,location[#All],2,FALSE)</f>
        <v>United States</v>
      </c>
      <c r="L4817" t="str">
        <f>VLOOKUP(J4817,location[#All],3,)</f>
        <v>Huntsville</v>
      </c>
      <c r="M4817" t="str">
        <f>VLOOKUP(J4817,location[#All],4,)</f>
        <v>Texas</v>
      </c>
      <c r="N4817">
        <f>VLOOKUP(J4817,location[#All],5,)</f>
        <v>77340</v>
      </c>
      <c r="O4817" t="str">
        <f>VLOOKUP(J4817,location[#All],6,)</f>
        <v>Central</v>
      </c>
    </row>
    <row r="4818" spans="1:15" x14ac:dyDescent="0.25">
      <c r="A4818" t="s">
        <v>4792</v>
      </c>
      <c r="B4818" t="s">
        <v>114</v>
      </c>
      <c r="C4818" s="1">
        <v>42736</v>
      </c>
      <c r="D4818" s="1">
        <v>42740</v>
      </c>
      <c r="E4818" t="s">
        <v>15</v>
      </c>
      <c r="F4818">
        <v>14142</v>
      </c>
      <c r="G4818">
        <v>5</v>
      </c>
      <c r="H4818">
        <v>6</v>
      </c>
      <c r="I4818">
        <v>-1873815</v>
      </c>
      <c r="J4818" s="1" t="str">
        <f>INDEX(location!A:A,MATCH('Tabela Total'!A4818,location!A:A,0))</f>
        <v>CA-2017-151750</v>
      </c>
      <c r="K4818" s="1" t="str">
        <f>VLOOKUP(J4818,location[#All],2,FALSE)</f>
        <v>United States</v>
      </c>
      <c r="L4818" t="str">
        <f>VLOOKUP(J4818,location[#All],3,)</f>
        <v>Huntsville</v>
      </c>
      <c r="M4818" t="str">
        <f>VLOOKUP(J4818,location[#All],4,)</f>
        <v>Texas</v>
      </c>
      <c r="N4818">
        <f>VLOOKUP(J4818,location[#All],5,)</f>
        <v>77340</v>
      </c>
      <c r="O4818" t="str">
        <f>VLOOKUP(J4818,location[#All],6,)</f>
        <v>Central</v>
      </c>
    </row>
    <row r="4819" spans="1:15" x14ac:dyDescent="0.25">
      <c r="A4819" t="s">
        <v>4792</v>
      </c>
      <c r="B4819" t="s">
        <v>114</v>
      </c>
      <c r="C4819" s="1">
        <v>42736</v>
      </c>
      <c r="D4819" s="1">
        <v>42740</v>
      </c>
      <c r="E4819" t="s">
        <v>15</v>
      </c>
      <c r="F4819">
        <v>310744</v>
      </c>
      <c r="G4819">
        <v>4</v>
      </c>
      <c r="H4819">
        <v>3</v>
      </c>
      <c r="I4819">
        <v>-266352</v>
      </c>
      <c r="J4819" s="1" t="str">
        <f>INDEX(location!A:A,MATCH('Tabela Total'!A4819,location!A:A,0))</f>
        <v>CA-2017-151750</v>
      </c>
      <c r="K4819" s="1" t="str">
        <f>VLOOKUP(J4819,location[#All],2,FALSE)</f>
        <v>United States</v>
      </c>
      <c r="L4819" t="str">
        <f>VLOOKUP(J4819,location[#All],3,)</f>
        <v>Huntsville</v>
      </c>
      <c r="M4819" t="str">
        <f>VLOOKUP(J4819,location[#All],4,)</f>
        <v>Texas</v>
      </c>
      <c r="N4819">
        <f>VLOOKUP(J4819,location[#All],5,)</f>
        <v>77340</v>
      </c>
      <c r="O4819" t="str">
        <f>VLOOKUP(J4819,location[#All],6,)</f>
        <v>Central</v>
      </c>
    </row>
    <row r="4820" spans="1:15" x14ac:dyDescent="0.25">
      <c r="A4820" t="s">
        <v>4792</v>
      </c>
      <c r="B4820" t="s">
        <v>114</v>
      </c>
      <c r="C4820" s="1">
        <v>42736</v>
      </c>
      <c r="D4820" s="1">
        <v>42740</v>
      </c>
      <c r="E4820" t="s">
        <v>15</v>
      </c>
      <c r="F4820">
        <v>12736</v>
      </c>
      <c r="G4820">
        <v>4</v>
      </c>
      <c r="H4820">
        <v>2</v>
      </c>
      <c r="I4820">
        <v>22288</v>
      </c>
      <c r="J4820" s="1" t="str">
        <f>INDEX(location!A:A,MATCH('Tabela Total'!A4820,location!A:A,0))</f>
        <v>CA-2017-151750</v>
      </c>
      <c r="K4820" s="1" t="str">
        <f>VLOOKUP(J4820,location[#All],2,FALSE)</f>
        <v>United States</v>
      </c>
      <c r="L4820" t="str">
        <f>VLOOKUP(J4820,location[#All],3,)</f>
        <v>Huntsville</v>
      </c>
      <c r="M4820" t="str">
        <f>VLOOKUP(J4820,location[#All],4,)</f>
        <v>Texas</v>
      </c>
      <c r="N4820">
        <f>VLOOKUP(J4820,location[#All],5,)</f>
        <v>77340</v>
      </c>
      <c r="O4820" t="str">
        <f>VLOOKUP(J4820,location[#All],6,)</f>
        <v>Central</v>
      </c>
    </row>
    <row r="4821" spans="1:15" x14ac:dyDescent="0.25">
      <c r="A4821" t="s">
        <v>4792</v>
      </c>
      <c r="B4821" t="s">
        <v>114</v>
      </c>
      <c r="C4821" s="1">
        <v>42736</v>
      </c>
      <c r="D4821" s="1">
        <v>42740</v>
      </c>
      <c r="E4821" t="s">
        <v>15</v>
      </c>
      <c r="F4821">
        <v>647</v>
      </c>
      <c r="G4821">
        <v>5</v>
      </c>
      <c r="H4821">
        <v>8</v>
      </c>
      <c r="I4821">
        <v>-9705</v>
      </c>
      <c r="J4821" s="1" t="str">
        <f>INDEX(location!A:A,MATCH('Tabela Total'!A4821,location!A:A,0))</f>
        <v>CA-2017-151750</v>
      </c>
      <c r="K4821" s="1" t="str">
        <f>VLOOKUP(J4821,location[#All],2,FALSE)</f>
        <v>United States</v>
      </c>
      <c r="L4821" t="str">
        <f>VLOOKUP(J4821,location[#All],3,)</f>
        <v>Huntsville</v>
      </c>
      <c r="M4821" t="str">
        <f>VLOOKUP(J4821,location[#All],4,)</f>
        <v>Texas</v>
      </c>
      <c r="N4821">
        <f>VLOOKUP(J4821,location[#All],5,)</f>
        <v>77340</v>
      </c>
      <c r="O4821" t="str">
        <f>VLOOKUP(J4821,location[#All],6,)</f>
        <v>Central</v>
      </c>
    </row>
    <row r="4822" spans="1:15" x14ac:dyDescent="0.25">
      <c r="A4822" t="s">
        <v>4792</v>
      </c>
      <c r="B4822" t="s">
        <v>114</v>
      </c>
      <c r="C4822" s="1">
        <v>42736</v>
      </c>
      <c r="D4822" s="1">
        <v>42740</v>
      </c>
      <c r="E4822" t="s">
        <v>15</v>
      </c>
      <c r="F4822">
        <v>13748</v>
      </c>
      <c r="G4822">
        <v>14</v>
      </c>
      <c r="H4822">
        <v>8</v>
      </c>
      <c r="I4822">
        <v>-226842</v>
      </c>
      <c r="J4822" s="1" t="str">
        <f>INDEX(location!A:A,MATCH('Tabela Total'!A4822,location!A:A,0))</f>
        <v>CA-2017-151750</v>
      </c>
      <c r="K4822" s="1" t="str">
        <f>VLOOKUP(J4822,location[#All],2,FALSE)</f>
        <v>United States</v>
      </c>
      <c r="L4822" t="str">
        <f>VLOOKUP(J4822,location[#All],3,)</f>
        <v>Huntsville</v>
      </c>
      <c r="M4822" t="str">
        <f>VLOOKUP(J4822,location[#All],4,)</f>
        <v>Texas</v>
      </c>
      <c r="N4822">
        <f>VLOOKUP(J4822,location[#All],5,)</f>
        <v>77340</v>
      </c>
      <c r="O4822" t="str">
        <f>VLOOKUP(J4822,location[#All],6,)</f>
        <v>Central</v>
      </c>
    </row>
    <row r="4823" spans="1:15" x14ac:dyDescent="0.25">
      <c r="A4823" t="s">
        <v>4792</v>
      </c>
      <c r="B4823" t="s">
        <v>114</v>
      </c>
      <c r="C4823" s="1">
        <v>42736</v>
      </c>
      <c r="D4823" s="1">
        <v>42740</v>
      </c>
      <c r="E4823" t="s">
        <v>15</v>
      </c>
      <c r="F4823">
        <v>15224</v>
      </c>
      <c r="G4823">
        <v>2</v>
      </c>
      <c r="H4823">
        <v>8</v>
      </c>
      <c r="I4823">
        <v>-388212</v>
      </c>
      <c r="J4823" s="1" t="str">
        <f>INDEX(location!A:A,MATCH('Tabela Total'!A4823,location!A:A,0))</f>
        <v>CA-2017-151750</v>
      </c>
      <c r="K4823" s="1" t="str">
        <f>VLOOKUP(J4823,location[#All],2,FALSE)</f>
        <v>United States</v>
      </c>
      <c r="L4823" t="str">
        <f>VLOOKUP(J4823,location[#All],3,)</f>
        <v>Huntsville</v>
      </c>
      <c r="M4823" t="str">
        <f>VLOOKUP(J4823,location[#All],4,)</f>
        <v>Texas</v>
      </c>
      <c r="N4823">
        <f>VLOOKUP(J4823,location[#All],5,)</f>
        <v>77340</v>
      </c>
      <c r="O4823" t="str">
        <f>VLOOKUP(J4823,location[#All],6,)</f>
        <v>Central</v>
      </c>
    </row>
    <row r="4824" spans="1:15" x14ac:dyDescent="0.25">
      <c r="A4824" t="s">
        <v>62</v>
      </c>
      <c r="B4824" t="s">
        <v>63</v>
      </c>
      <c r="C4824" s="1">
        <v>42715</v>
      </c>
      <c r="D4824" s="1">
        <v>42721</v>
      </c>
      <c r="E4824" t="s">
        <v>15</v>
      </c>
      <c r="F4824">
        <v>1526</v>
      </c>
      <c r="G4824">
        <v>7</v>
      </c>
      <c r="H4824">
        <v>0</v>
      </c>
      <c r="I4824">
        <v>62566</v>
      </c>
      <c r="J4824" s="1" t="str">
        <f>INDEX(location!A:A,MATCH('Tabela Total'!A4824,location!A:A,0))</f>
        <v>CA-2016-105816</v>
      </c>
      <c r="K4824" s="1" t="str">
        <f>VLOOKUP(J4824,location[#All],2,FALSE)</f>
        <v>United States</v>
      </c>
      <c r="L4824" t="str">
        <f>VLOOKUP(J4824,location[#All],3,)</f>
        <v>New York City</v>
      </c>
      <c r="M4824" t="str">
        <f>VLOOKUP(J4824,location[#All],4,)</f>
        <v>New York</v>
      </c>
      <c r="N4824">
        <f>VLOOKUP(J4824,location[#All],5,)</f>
        <v>10024</v>
      </c>
      <c r="O4824" t="str">
        <f>VLOOKUP(J4824,location[#All],6,)</f>
        <v>East</v>
      </c>
    </row>
    <row r="4825" spans="1:15" x14ac:dyDescent="0.25">
      <c r="A4825" t="s">
        <v>62</v>
      </c>
      <c r="B4825" t="s">
        <v>63</v>
      </c>
      <c r="C4825" s="1">
        <v>42715</v>
      </c>
      <c r="D4825" s="1">
        <v>42721</v>
      </c>
      <c r="E4825" t="s">
        <v>15</v>
      </c>
      <c r="F4825">
        <v>102995</v>
      </c>
      <c r="G4825">
        <v>5</v>
      </c>
      <c r="H4825">
        <v>0</v>
      </c>
      <c r="I4825">
        <v>2986855</v>
      </c>
      <c r="J4825" s="1" t="str">
        <f>INDEX(location!A:A,MATCH('Tabela Total'!A4825,location!A:A,0))</f>
        <v>CA-2016-105816</v>
      </c>
      <c r="K4825" s="1" t="str">
        <f>VLOOKUP(J4825,location[#All],2,FALSE)</f>
        <v>United States</v>
      </c>
      <c r="L4825" t="str">
        <f>VLOOKUP(J4825,location[#All],3,)</f>
        <v>New York City</v>
      </c>
      <c r="M4825" t="str">
        <f>VLOOKUP(J4825,location[#All],4,)</f>
        <v>New York</v>
      </c>
      <c r="N4825">
        <f>VLOOKUP(J4825,location[#All],5,)</f>
        <v>10024</v>
      </c>
      <c r="O4825" t="str">
        <f>VLOOKUP(J4825,location[#All],6,)</f>
        <v>East</v>
      </c>
    </row>
    <row r="4826" spans="1:15" x14ac:dyDescent="0.25">
      <c r="A4826" t="s">
        <v>382</v>
      </c>
      <c r="B4826" t="s">
        <v>63</v>
      </c>
      <c r="C4826" s="1">
        <v>43062</v>
      </c>
      <c r="D4826" s="1">
        <v>43065</v>
      </c>
      <c r="E4826" t="s">
        <v>10</v>
      </c>
      <c r="F4826">
        <v>284</v>
      </c>
      <c r="G4826">
        <v>2</v>
      </c>
      <c r="H4826">
        <v>0</v>
      </c>
      <c r="I4826">
        <v>11076</v>
      </c>
      <c r="J4826" s="1" t="str">
        <f>INDEX(location!A:A,MATCH('Tabela Total'!A4826,location!A:A,0))</f>
        <v>CA-2017-149160</v>
      </c>
      <c r="K4826" s="1" t="str">
        <f>VLOOKUP(J4826,location[#All],2,FALSE)</f>
        <v>United States</v>
      </c>
      <c r="L4826" t="str">
        <f>VLOOKUP(J4826,location[#All],3,)</f>
        <v>Canton</v>
      </c>
      <c r="M4826" t="str">
        <f>VLOOKUP(J4826,location[#All],4,)</f>
        <v>Michigan</v>
      </c>
      <c r="N4826">
        <f>VLOOKUP(J4826,location[#All],5,)</f>
        <v>48187</v>
      </c>
      <c r="O4826" t="str">
        <f>VLOOKUP(J4826,location[#All],6,)</f>
        <v>Central</v>
      </c>
    </row>
    <row r="4827" spans="1:15" x14ac:dyDescent="0.25">
      <c r="A4827" t="s">
        <v>382</v>
      </c>
      <c r="B4827" t="s">
        <v>63</v>
      </c>
      <c r="C4827" s="1">
        <v>43062</v>
      </c>
      <c r="D4827" s="1">
        <v>43065</v>
      </c>
      <c r="E4827" t="s">
        <v>10</v>
      </c>
      <c r="F4827">
        <v>28792</v>
      </c>
      <c r="G4827">
        <v>8</v>
      </c>
      <c r="H4827">
        <v>0</v>
      </c>
      <c r="I4827">
        <v>1382016</v>
      </c>
      <c r="J4827" s="1" t="str">
        <f>INDEX(location!A:A,MATCH('Tabela Total'!A4827,location!A:A,0))</f>
        <v>CA-2017-149160</v>
      </c>
      <c r="K4827" s="1" t="str">
        <f>VLOOKUP(J4827,location[#All],2,FALSE)</f>
        <v>United States</v>
      </c>
      <c r="L4827" t="str">
        <f>VLOOKUP(J4827,location[#All],3,)</f>
        <v>Canton</v>
      </c>
      <c r="M4827" t="str">
        <f>VLOOKUP(J4827,location[#All],4,)</f>
        <v>Michigan</v>
      </c>
      <c r="N4827">
        <f>VLOOKUP(J4827,location[#All],5,)</f>
        <v>48187</v>
      </c>
      <c r="O4827" t="str">
        <f>VLOOKUP(J4827,location[#All],6,)</f>
        <v>Central</v>
      </c>
    </row>
    <row r="4828" spans="1:15" x14ac:dyDescent="0.25">
      <c r="A4828" t="s">
        <v>3747</v>
      </c>
      <c r="B4828" t="s">
        <v>63</v>
      </c>
      <c r="C4828" s="1">
        <v>41876</v>
      </c>
      <c r="D4828" s="1">
        <v>41880</v>
      </c>
      <c r="E4828" t="s">
        <v>15</v>
      </c>
      <c r="F4828">
        <v>628</v>
      </c>
      <c r="G4828">
        <v>1</v>
      </c>
      <c r="H4828">
        <v>0</v>
      </c>
      <c r="I4828">
        <v>26376</v>
      </c>
      <c r="J4828" s="1" t="str">
        <f>INDEX(location!A:A,MATCH('Tabela Total'!A4828,location!A:A,0))</f>
        <v>CA-2014-104178</v>
      </c>
      <c r="K4828" s="1" t="str">
        <f>VLOOKUP(J4828,location[#All],2,FALSE)</f>
        <v>United States</v>
      </c>
      <c r="L4828" t="str">
        <f>VLOOKUP(J4828,location[#All],3,)</f>
        <v>Los Angeles</v>
      </c>
      <c r="M4828" t="str">
        <f>VLOOKUP(J4828,location[#All],4,)</f>
        <v>California</v>
      </c>
      <c r="N4828">
        <f>VLOOKUP(J4828,location[#All],5,)</f>
        <v>90036</v>
      </c>
      <c r="O4828" t="str">
        <f>VLOOKUP(J4828,location[#All],6,)</f>
        <v>West</v>
      </c>
    </row>
    <row r="4829" spans="1:15" x14ac:dyDescent="0.25">
      <c r="A4829" t="s">
        <v>3747</v>
      </c>
      <c r="B4829" t="s">
        <v>63</v>
      </c>
      <c r="C4829" s="1">
        <v>41876</v>
      </c>
      <c r="D4829" s="1">
        <v>41880</v>
      </c>
      <c r="E4829" t="s">
        <v>15</v>
      </c>
      <c r="F4829">
        <v>951</v>
      </c>
      <c r="G4829">
        <v>5</v>
      </c>
      <c r="H4829">
        <v>0</v>
      </c>
      <c r="I4829">
        <v>30432</v>
      </c>
      <c r="J4829" s="1" t="str">
        <f>INDEX(location!A:A,MATCH('Tabela Total'!A4829,location!A:A,0))</f>
        <v>CA-2014-104178</v>
      </c>
      <c r="K4829" s="1" t="str">
        <f>VLOOKUP(J4829,location[#All],2,FALSE)</f>
        <v>United States</v>
      </c>
      <c r="L4829" t="str">
        <f>VLOOKUP(J4829,location[#All],3,)</f>
        <v>Los Angeles</v>
      </c>
      <c r="M4829" t="str">
        <f>VLOOKUP(J4829,location[#All],4,)</f>
        <v>California</v>
      </c>
      <c r="N4829">
        <f>VLOOKUP(J4829,location[#All],5,)</f>
        <v>90036</v>
      </c>
      <c r="O4829" t="str">
        <f>VLOOKUP(J4829,location[#All],6,)</f>
        <v>West</v>
      </c>
    </row>
    <row r="4830" spans="1:15" x14ac:dyDescent="0.25">
      <c r="A4830" t="s">
        <v>3747</v>
      </c>
      <c r="B4830" t="s">
        <v>63</v>
      </c>
      <c r="C4830" s="1">
        <v>41876</v>
      </c>
      <c r="D4830" s="1">
        <v>41880</v>
      </c>
      <c r="E4830" t="s">
        <v>15</v>
      </c>
      <c r="F4830">
        <v>2592</v>
      </c>
      <c r="G4830">
        <v>4</v>
      </c>
      <c r="H4830">
        <v>0</v>
      </c>
      <c r="I4830">
        <v>124416</v>
      </c>
      <c r="J4830" s="1" t="str">
        <f>INDEX(location!A:A,MATCH('Tabela Total'!A4830,location!A:A,0))</f>
        <v>CA-2014-104178</v>
      </c>
      <c r="K4830" s="1" t="str">
        <f>VLOOKUP(J4830,location[#All],2,FALSE)</f>
        <v>United States</v>
      </c>
      <c r="L4830" t="str">
        <f>VLOOKUP(J4830,location[#All],3,)</f>
        <v>Los Angeles</v>
      </c>
      <c r="M4830" t="str">
        <f>VLOOKUP(J4830,location[#All],4,)</f>
        <v>California</v>
      </c>
      <c r="N4830">
        <f>VLOOKUP(J4830,location[#All],5,)</f>
        <v>90036</v>
      </c>
      <c r="O4830" t="str">
        <f>VLOOKUP(J4830,location[#All],6,)</f>
        <v>West</v>
      </c>
    </row>
    <row r="4831" spans="1:15" x14ac:dyDescent="0.25">
      <c r="A4831" t="s">
        <v>3747</v>
      </c>
      <c r="B4831" t="s">
        <v>63</v>
      </c>
      <c r="C4831" s="1">
        <v>41876</v>
      </c>
      <c r="D4831" s="1">
        <v>41880</v>
      </c>
      <c r="E4831" t="s">
        <v>15</v>
      </c>
      <c r="F4831">
        <v>4884</v>
      </c>
      <c r="G4831">
        <v>4</v>
      </c>
      <c r="H4831">
        <v>0</v>
      </c>
      <c r="I4831">
        <v>131868</v>
      </c>
      <c r="J4831" s="1" t="str">
        <f>INDEX(location!A:A,MATCH('Tabela Total'!A4831,location!A:A,0))</f>
        <v>CA-2014-104178</v>
      </c>
      <c r="K4831" s="1" t="str">
        <f>VLOOKUP(J4831,location[#All],2,FALSE)</f>
        <v>United States</v>
      </c>
      <c r="L4831" t="str">
        <f>VLOOKUP(J4831,location[#All],3,)</f>
        <v>Los Angeles</v>
      </c>
      <c r="M4831" t="str">
        <f>VLOOKUP(J4831,location[#All],4,)</f>
        <v>California</v>
      </c>
      <c r="N4831">
        <f>VLOOKUP(J4831,location[#All],5,)</f>
        <v>90036</v>
      </c>
      <c r="O4831" t="str">
        <f>VLOOKUP(J4831,location[#All],6,)</f>
        <v>West</v>
      </c>
    </row>
    <row r="4832" spans="1:15" x14ac:dyDescent="0.25">
      <c r="A4832" t="s">
        <v>5547</v>
      </c>
      <c r="B4832" t="s">
        <v>63</v>
      </c>
      <c r="C4832" s="1">
        <v>42693</v>
      </c>
      <c r="D4832" s="1">
        <v>42697</v>
      </c>
      <c r="E4832" t="s">
        <v>15</v>
      </c>
      <c r="F4832">
        <v>3196</v>
      </c>
      <c r="G4832">
        <v>2</v>
      </c>
      <c r="H4832">
        <v>0</v>
      </c>
      <c r="I4832">
        <v>1598</v>
      </c>
      <c r="J4832" s="1" t="str">
        <f>INDEX(location!A:A,MATCH('Tabela Total'!A4832,location!A:A,0))</f>
        <v>CA-2016-126858</v>
      </c>
      <c r="K4832" s="1" t="str">
        <f>VLOOKUP(J4832,location[#All],2,FALSE)</f>
        <v>United States</v>
      </c>
      <c r="L4832" t="str">
        <f>VLOOKUP(J4832,location[#All],3,)</f>
        <v>Seattle</v>
      </c>
      <c r="M4832" t="str">
        <f>VLOOKUP(J4832,location[#All],4,)</f>
        <v>Washington</v>
      </c>
      <c r="N4832">
        <f>VLOOKUP(J4832,location[#All],5,)</f>
        <v>98115</v>
      </c>
      <c r="O4832" t="str">
        <f>VLOOKUP(J4832,location[#All],6,)</f>
        <v>West</v>
      </c>
    </row>
    <row r="4833" spans="1:15" x14ac:dyDescent="0.25">
      <c r="A4833" t="s">
        <v>5549</v>
      </c>
      <c r="B4833" t="s">
        <v>63</v>
      </c>
      <c r="C4833" s="1">
        <v>42155</v>
      </c>
      <c r="D4833" s="1">
        <v>42160</v>
      </c>
      <c r="E4833" t="s">
        <v>10</v>
      </c>
      <c r="F4833">
        <v>5904</v>
      </c>
      <c r="G4833">
        <v>2</v>
      </c>
      <c r="H4833">
        <v>2</v>
      </c>
      <c r="I4833">
        <v>19926</v>
      </c>
      <c r="J4833" s="1" t="str">
        <f>INDEX(location!A:A,MATCH('Tabela Total'!A4833,location!A:A,0))</f>
        <v>CA-2015-100818</v>
      </c>
      <c r="K4833" s="1" t="str">
        <f>VLOOKUP(J4833,location[#All],2,FALSE)</f>
        <v>United States</v>
      </c>
      <c r="L4833" t="str">
        <f>VLOOKUP(J4833,location[#All],3,)</f>
        <v>Chicago</v>
      </c>
      <c r="M4833" t="str">
        <f>VLOOKUP(J4833,location[#All],4,)</f>
        <v>Illinois</v>
      </c>
      <c r="N4833">
        <f>VLOOKUP(J4833,location[#All],5,)</f>
        <v>60653</v>
      </c>
      <c r="O4833" t="str">
        <f>VLOOKUP(J4833,location[#All],6,)</f>
        <v>Central</v>
      </c>
    </row>
    <row r="4834" spans="1:15" x14ac:dyDescent="0.25">
      <c r="A4834" t="s">
        <v>5549</v>
      </c>
      <c r="B4834" t="s">
        <v>63</v>
      </c>
      <c r="C4834" s="1">
        <v>42155</v>
      </c>
      <c r="D4834" s="1">
        <v>42160</v>
      </c>
      <c r="E4834" t="s">
        <v>10</v>
      </c>
      <c r="F4834">
        <v>173488</v>
      </c>
      <c r="G4834">
        <v>7</v>
      </c>
      <c r="H4834">
        <v>2</v>
      </c>
      <c r="I4834">
        <v>54215</v>
      </c>
      <c r="J4834" s="1" t="str">
        <f>INDEX(location!A:A,MATCH('Tabela Total'!A4834,location!A:A,0))</f>
        <v>CA-2015-100818</v>
      </c>
      <c r="K4834" s="1" t="str">
        <f>VLOOKUP(J4834,location[#All],2,FALSE)</f>
        <v>United States</v>
      </c>
      <c r="L4834" t="str">
        <f>VLOOKUP(J4834,location[#All],3,)</f>
        <v>Chicago</v>
      </c>
      <c r="M4834" t="str">
        <f>VLOOKUP(J4834,location[#All],4,)</f>
        <v>Illinois</v>
      </c>
      <c r="N4834">
        <f>VLOOKUP(J4834,location[#All],5,)</f>
        <v>60653</v>
      </c>
      <c r="O4834" t="str">
        <f>VLOOKUP(J4834,location[#All],6,)</f>
        <v>Central</v>
      </c>
    </row>
    <row r="4835" spans="1:15" x14ac:dyDescent="0.25">
      <c r="A4835" t="s">
        <v>5549</v>
      </c>
      <c r="B4835" t="s">
        <v>63</v>
      </c>
      <c r="C4835" s="1">
        <v>42155</v>
      </c>
      <c r="D4835" s="1">
        <v>42160</v>
      </c>
      <c r="E4835" t="s">
        <v>10</v>
      </c>
      <c r="F4835">
        <v>5156</v>
      </c>
      <c r="G4835">
        <v>2</v>
      </c>
      <c r="H4835">
        <v>6</v>
      </c>
      <c r="I4835">
        <v>-61872</v>
      </c>
      <c r="J4835" s="1" t="str">
        <f>INDEX(location!A:A,MATCH('Tabela Total'!A4835,location!A:A,0))</f>
        <v>CA-2015-100818</v>
      </c>
      <c r="K4835" s="1" t="str">
        <f>VLOOKUP(J4835,location[#All],2,FALSE)</f>
        <v>United States</v>
      </c>
      <c r="L4835" t="str">
        <f>VLOOKUP(J4835,location[#All],3,)</f>
        <v>Chicago</v>
      </c>
      <c r="M4835" t="str">
        <f>VLOOKUP(J4835,location[#All],4,)</f>
        <v>Illinois</v>
      </c>
      <c r="N4835">
        <f>VLOOKUP(J4835,location[#All],5,)</f>
        <v>60653</v>
      </c>
      <c r="O4835" t="str">
        <f>VLOOKUP(J4835,location[#All],6,)</f>
        <v>Central</v>
      </c>
    </row>
    <row r="4836" spans="1:15" x14ac:dyDescent="0.25">
      <c r="A4836" t="s">
        <v>5549</v>
      </c>
      <c r="B4836" t="s">
        <v>63</v>
      </c>
      <c r="C4836" s="1">
        <v>42155</v>
      </c>
      <c r="D4836" s="1">
        <v>42160</v>
      </c>
      <c r="E4836" t="s">
        <v>10</v>
      </c>
      <c r="F4836">
        <v>3564</v>
      </c>
      <c r="G4836">
        <v>3</v>
      </c>
      <c r="H4836">
        <v>8</v>
      </c>
      <c r="I4836">
        <v>-6237</v>
      </c>
      <c r="J4836" s="1" t="str">
        <f>INDEX(location!A:A,MATCH('Tabela Total'!A4836,location!A:A,0))</f>
        <v>CA-2015-100818</v>
      </c>
      <c r="K4836" s="1" t="str">
        <f>VLOOKUP(J4836,location[#All],2,FALSE)</f>
        <v>United States</v>
      </c>
      <c r="L4836" t="str">
        <f>VLOOKUP(J4836,location[#All],3,)</f>
        <v>Chicago</v>
      </c>
      <c r="M4836" t="str">
        <f>VLOOKUP(J4836,location[#All],4,)</f>
        <v>Illinois</v>
      </c>
      <c r="N4836">
        <f>VLOOKUP(J4836,location[#All],5,)</f>
        <v>60653</v>
      </c>
      <c r="O4836" t="str">
        <f>VLOOKUP(J4836,location[#All],6,)</f>
        <v>Central</v>
      </c>
    </row>
    <row r="4837" spans="1:15" x14ac:dyDescent="0.25">
      <c r="A4837" t="s">
        <v>795</v>
      </c>
      <c r="B4837" t="s">
        <v>796</v>
      </c>
      <c r="C4837" s="1">
        <v>41895</v>
      </c>
      <c r="D4837" s="1">
        <v>41898</v>
      </c>
      <c r="E4837" t="s">
        <v>44</v>
      </c>
      <c r="F4837">
        <v>15552</v>
      </c>
      <c r="G4837">
        <v>3</v>
      </c>
      <c r="H4837">
        <v>2</v>
      </c>
      <c r="I4837">
        <v>54432</v>
      </c>
      <c r="J4837" s="1" t="str">
        <f>INDEX(location!A:A,MATCH('Tabela Total'!A4837,location!A:A,0))</f>
        <v>CA-2014-132962</v>
      </c>
      <c r="K4837" s="1" t="str">
        <f>VLOOKUP(J4837,location[#All],2,FALSE)</f>
        <v>United States</v>
      </c>
      <c r="L4837" t="str">
        <f>VLOOKUP(J4837,location[#All],3,)</f>
        <v>Philadelphia</v>
      </c>
      <c r="M4837" t="str">
        <f>VLOOKUP(J4837,location[#All],4,)</f>
        <v>Pennsylvania</v>
      </c>
      <c r="N4837">
        <f>VLOOKUP(J4837,location[#All],5,)</f>
        <v>19143</v>
      </c>
      <c r="O4837" t="str">
        <f>VLOOKUP(J4837,location[#All],6,)</f>
        <v>East</v>
      </c>
    </row>
    <row r="4838" spans="1:15" x14ac:dyDescent="0.25">
      <c r="A4838" t="s">
        <v>795</v>
      </c>
      <c r="B4838" t="s">
        <v>796</v>
      </c>
      <c r="C4838" s="1">
        <v>41895</v>
      </c>
      <c r="D4838" s="1">
        <v>41898</v>
      </c>
      <c r="E4838" t="s">
        <v>44</v>
      </c>
      <c r="F4838">
        <v>2520</v>
      </c>
      <c r="G4838">
        <v>5</v>
      </c>
      <c r="H4838">
        <v>2</v>
      </c>
      <c r="I4838">
        <v>5355</v>
      </c>
      <c r="J4838" s="1" t="str">
        <f>INDEX(location!A:A,MATCH('Tabela Total'!A4838,location!A:A,0))</f>
        <v>CA-2014-132962</v>
      </c>
      <c r="K4838" s="1" t="str">
        <f>VLOOKUP(J4838,location[#All],2,FALSE)</f>
        <v>United States</v>
      </c>
      <c r="L4838" t="str">
        <f>VLOOKUP(J4838,location[#All],3,)</f>
        <v>Philadelphia</v>
      </c>
      <c r="M4838" t="str">
        <f>VLOOKUP(J4838,location[#All],4,)</f>
        <v>Pennsylvania</v>
      </c>
      <c r="N4838">
        <f>VLOOKUP(J4838,location[#All],5,)</f>
        <v>19143</v>
      </c>
      <c r="O4838" t="str">
        <f>VLOOKUP(J4838,location[#All],6,)</f>
        <v>East</v>
      </c>
    </row>
    <row r="4839" spans="1:15" x14ac:dyDescent="0.25">
      <c r="A4839" t="s">
        <v>1219</v>
      </c>
      <c r="B4839" t="s">
        <v>796</v>
      </c>
      <c r="C4839" s="1">
        <v>42990</v>
      </c>
      <c r="D4839" s="1">
        <v>42993</v>
      </c>
      <c r="E4839" t="s">
        <v>44</v>
      </c>
      <c r="F4839">
        <v>836</v>
      </c>
      <c r="G4839">
        <v>2</v>
      </c>
      <c r="H4839">
        <v>0</v>
      </c>
      <c r="I4839">
        <v>30096</v>
      </c>
      <c r="J4839" s="1" t="str">
        <f>INDEX(location!A:A,MATCH('Tabela Total'!A4839,location!A:A,0))</f>
        <v>CA-2017-103611</v>
      </c>
      <c r="K4839" s="1" t="str">
        <f>VLOOKUP(J4839,location[#All],2,FALSE)</f>
        <v>United States</v>
      </c>
      <c r="L4839" t="str">
        <f>VLOOKUP(J4839,location[#All],3,)</f>
        <v>Los Angeles</v>
      </c>
      <c r="M4839" t="str">
        <f>VLOOKUP(J4839,location[#All],4,)</f>
        <v>California</v>
      </c>
      <c r="N4839">
        <f>VLOOKUP(J4839,location[#All],5,)</f>
        <v>90036</v>
      </c>
      <c r="O4839" t="str">
        <f>VLOOKUP(J4839,location[#All],6,)</f>
        <v>West</v>
      </c>
    </row>
    <row r="4840" spans="1:15" x14ac:dyDescent="0.25">
      <c r="A4840" t="s">
        <v>2041</v>
      </c>
      <c r="B4840" t="s">
        <v>796</v>
      </c>
      <c r="C4840" s="1">
        <v>42202</v>
      </c>
      <c r="D4840" s="1">
        <v>42204</v>
      </c>
      <c r="E4840" t="s">
        <v>10</v>
      </c>
      <c r="F4840">
        <v>195466</v>
      </c>
      <c r="G4840">
        <v>2</v>
      </c>
      <c r="H4840">
        <v>15</v>
      </c>
      <c r="I4840">
        <v>-137976</v>
      </c>
      <c r="J4840" s="1" t="str">
        <f>INDEX(location!A:A,MATCH('Tabela Total'!A4840,location!A:A,0))</f>
        <v>CA-2015-138534</v>
      </c>
      <c r="K4840" s="1" t="str">
        <f>VLOOKUP(J4840,location[#All],2,FALSE)</f>
        <v>United States</v>
      </c>
      <c r="L4840" t="str">
        <f>VLOOKUP(J4840,location[#All],3,)</f>
        <v>Bakersfield</v>
      </c>
      <c r="M4840" t="str">
        <f>VLOOKUP(J4840,location[#All],4,)</f>
        <v>California</v>
      </c>
      <c r="N4840">
        <f>VLOOKUP(J4840,location[#All],5,)</f>
        <v>93309</v>
      </c>
      <c r="O4840" t="str">
        <f>VLOOKUP(J4840,location[#All],6,)</f>
        <v>West</v>
      </c>
    </row>
    <row r="4841" spans="1:15" x14ac:dyDescent="0.25">
      <c r="A4841" t="s">
        <v>2713</v>
      </c>
      <c r="B4841" t="s">
        <v>796</v>
      </c>
      <c r="C4841" s="1">
        <v>42477</v>
      </c>
      <c r="D4841" s="1">
        <v>42481</v>
      </c>
      <c r="E4841" t="s">
        <v>15</v>
      </c>
      <c r="F4841">
        <v>257499</v>
      </c>
      <c r="G4841">
        <v>3</v>
      </c>
      <c r="H4841">
        <v>15</v>
      </c>
      <c r="I4841">
        <v>242352</v>
      </c>
      <c r="J4841" s="1" t="str">
        <f>INDEX(location!A:A,MATCH('Tabela Total'!A4841,location!A:A,0))</f>
        <v>CA-2016-108735</v>
      </c>
      <c r="K4841" s="1" t="str">
        <f>VLOOKUP(J4841,location[#All],2,FALSE)</f>
        <v>United States</v>
      </c>
      <c r="L4841" t="str">
        <f>VLOOKUP(J4841,location[#All],3,)</f>
        <v>Lakewood</v>
      </c>
      <c r="M4841" t="str">
        <f>VLOOKUP(J4841,location[#All],4,)</f>
        <v>California</v>
      </c>
      <c r="N4841">
        <f>VLOOKUP(J4841,location[#All],5,)</f>
        <v>90712</v>
      </c>
      <c r="O4841" t="str">
        <f>VLOOKUP(J4841,location[#All],6,)</f>
        <v>West</v>
      </c>
    </row>
    <row r="4842" spans="1:15" x14ac:dyDescent="0.25">
      <c r="A4842" t="s">
        <v>3489</v>
      </c>
      <c r="B4842" t="s">
        <v>796</v>
      </c>
      <c r="C4842" s="1">
        <v>42111</v>
      </c>
      <c r="D4842" s="1">
        <v>42117</v>
      </c>
      <c r="E4842" t="s">
        <v>15</v>
      </c>
      <c r="F4842">
        <v>996</v>
      </c>
      <c r="G4842">
        <v>1</v>
      </c>
      <c r="H4842">
        <v>0</v>
      </c>
      <c r="I4842">
        <v>36852</v>
      </c>
      <c r="J4842" s="1" t="str">
        <f>INDEX(location!A:A,MATCH('Tabela Total'!A4842,location!A:A,0))</f>
        <v>CA-2015-148712</v>
      </c>
      <c r="K4842" s="1" t="str">
        <f>VLOOKUP(J4842,location[#All],2,FALSE)</f>
        <v>United States</v>
      </c>
      <c r="L4842" t="str">
        <f>VLOOKUP(J4842,location[#All],3,)</f>
        <v>New York City</v>
      </c>
      <c r="M4842" t="str">
        <f>VLOOKUP(J4842,location[#All],4,)</f>
        <v>New York</v>
      </c>
      <c r="N4842">
        <f>VLOOKUP(J4842,location[#All],5,)</f>
        <v>10035</v>
      </c>
      <c r="O4842" t="str">
        <f>VLOOKUP(J4842,location[#All],6,)</f>
        <v>East</v>
      </c>
    </row>
    <row r="4843" spans="1:15" x14ac:dyDescent="0.25">
      <c r="A4843" t="s">
        <v>3489</v>
      </c>
      <c r="B4843" t="s">
        <v>796</v>
      </c>
      <c r="C4843" s="1">
        <v>42111</v>
      </c>
      <c r="D4843" s="1">
        <v>42117</v>
      </c>
      <c r="E4843" t="s">
        <v>15</v>
      </c>
      <c r="F4843">
        <v>62296</v>
      </c>
      <c r="G4843">
        <v>13</v>
      </c>
      <c r="H4843">
        <v>2</v>
      </c>
      <c r="I4843">
        <v>210249</v>
      </c>
      <c r="J4843" s="1" t="str">
        <f>INDEX(location!A:A,MATCH('Tabela Total'!A4843,location!A:A,0))</f>
        <v>CA-2015-148712</v>
      </c>
      <c r="K4843" s="1" t="str">
        <f>VLOOKUP(J4843,location[#All],2,FALSE)</f>
        <v>United States</v>
      </c>
      <c r="L4843" t="str">
        <f>VLOOKUP(J4843,location[#All],3,)</f>
        <v>New York City</v>
      </c>
      <c r="M4843" t="str">
        <f>VLOOKUP(J4843,location[#All],4,)</f>
        <v>New York</v>
      </c>
      <c r="N4843">
        <f>VLOOKUP(J4843,location[#All],5,)</f>
        <v>10035</v>
      </c>
      <c r="O4843" t="str">
        <f>VLOOKUP(J4843,location[#All],6,)</f>
        <v>East</v>
      </c>
    </row>
    <row r="4844" spans="1:15" x14ac:dyDescent="0.25">
      <c r="A4844" t="s">
        <v>3489</v>
      </c>
      <c r="B4844" t="s">
        <v>796</v>
      </c>
      <c r="C4844" s="1">
        <v>42111</v>
      </c>
      <c r="D4844" s="1">
        <v>42117</v>
      </c>
      <c r="E4844" t="s">
        <v>15</v>
      </c>
      <c r="F4844">
        <v>1071</v>
      </c>
      <c r="G4844">
        <v>3</v>
      </c>
      <c r="H4844">
        <v>0</v>
      </c>
      <c r="I4844">
        <v>27846</v>
      </c>
      <c r="J4844" s="1" t="str">
        <f>INDEX(location!A:A,MATCH('Tabela Total'!A4844,location!A:A,0))</f>
        <v>CA-2015-148712</v>
      </c>
      <c r="K4844" s="1" t="str">
        <f>VLOOKUP(J4844,location[#All],2,FALSE)</f>
        <v>United States</v>
      </c>
      <c r="L4844" t="str">
        <f>VLOOKUP(J4844,location[#All],3,)</f>
        <v>New York City</v>
      </c>
      <c r="M4844" t="str">
        <f>VLOOKUP(J4844,location[#All],4,)</f>
        <v>New York</v>
      </c>
      <c r="N4844">
        <f>VLOOKUP(J4844,location[#All],5,)</f>
        <v>10035</v>
      </c>
      <c r="O4844" t="str">
        <f>VLOOKUP(J4844,location[#All],6,)</f>
        <v>East</v>
      </c>
    </row>
    <row r="4845" spans="1:15" x14ac:dyDescent="0.25">
      <c r="A4845" t="s">
        <v>3871</v>
      </c>
      <c r="B4845" t="s">
        <v>796</v>
      </c>
      <c r="C4845" s="1">
        <v>42728</v>
      </c>
      <c r="D4845" s="1">
        <v>42732</v>
      </c>
      <c r="E4845" t="s">
        <v>15</v>
      </c>
      <c r="F4845">
        <v>79956</v>
      </c>
      <c r="G4845">
        <v>9</v>
      </c>
      <c r="H4845">
        <v>0</v>
      </c>
      <c r="I4845">
        <v>2078856</v>
      </c>
      <c r="J4845" s="1" t="str">
        <f>INDEX(location!A:A,MATCH('Tabela Total'!A4845,location!A:A,0))</f>
        <v>CA-2016-157259</v>
      </c>
      <c r="K4845" s="1" t="str">
        <f>VLOOKUP(J4845,location[#All],2,FALSE)</f>
        <v>United States</v>
      </c>
      <c r="L4845" t="str">
        <f>VLOOKUP(J4845,location[#All],3,)</f>
        <v>New York City</v>
      </c>
      <c r="M4845" t="str">
        <f>VLOOKUP(J4845,location[#All],4,)</f>
        <v>New York</v>
      </c>
      <c r="N4845">
        <f>VLOOKUP(J4845,location[#All],5,)</f>
        <v>10035</v>
      </c>
      <c r="O4845" t="str">
        <f>VLOOKUP(J4845,location[#All],6,)</f>
        <v>East</v>
      </c>
    </row>
    <row r="4846" spans="1:15" x14ac:dyDescent="0.25">
      <c r="A4846" t="s">
        <v>4021</v>
      </c>
      <c r="B4846" t="s">
        <v>796</v>
      </c>
      <c r="C4846" s="1">
        <v>42997</v>
      </c>
      <c r="D4846" s="1">
        <v>43002</v>
      </c>
      <c r="E4846" t="s">
        <v>15</v>
      </c>
      <c r="F4846">
        <v>324</v>
      </c>
      <c r="G4846">
        <v>5</v>
      </c>
      <c r="H4846">
        <v>0</v>
      </c>
      <c r="I4846">
        <v>15552</v>
      </c>
      <c r="J4846" s="1" t="str">
        <f>INDEX(location!A:A,MATCH('Tabela Total'!A4846,location!A:A,0))</f>
        <v>US-2017-148866</v>
      </c>
      <c r="K4846" s="1" t="str">
        <f>VLOOKUP(J4846,location[#All],2,FALSE)</f>
        <v>United States</v>
      </c>
      <c r="L4846" t="str">
        <f>VLOOKUP(J4846,location[#All],3,)</f>
        <v>New York City</v>
      </c>
      <c r="M4846" t="str">
        <f>VLOOKUP(J4846,location[#All],4,)</f>
        <v>New York</v>
      </c>
      <c r="N4846">
        <f>VLOOKUP(J4846,location[#All],5,)</f>
        <v>10011</v>
      </c>
      <c r="O4846" t="str">
        <f>VLOOKUP(J4846,location[#All],6,)</f>
        <v>East</v>
      </c>
    </row>
    <row r="4847" spans="1:15" x14ac:dyDescent="0.25">
      <c r="A4847" t="s">
        <v>3287</v>
      </c>
      <c r="B4847" t="s">
        <v>3288</v>
      </c>
      <c r="C4847" s="1">
        <v>42621</v>
      </c>
      <c r="D4847" s="1">
        <v>42625</v>
      </c>
      <c r="E4847" t="s">
        <v>15</v>
      </c>
      <c r="F4847">
        <v>35168</v>
      </c>
      <c r="G4847">
        <v>4</v>
      </c>
      <c r="H4847">
        <v>2</v>
      </c>
      <c r="I4847">
        <v>83524</v>
      </c>
      <c r="J4847" s="1" t="str">
        <f>INDEX(location!A:A,MATCH('Tabela Total'!A4847,location!A:A,0))</f>
        <v>CA-2016-155138</v>
      </c>
      <c r="K4847" s="1" t="str">
        <f>VLOOKUP(J4847,location[#All],2,FALSE)</f>
        <v>United States</v>
      </c>
      <c r="L4847" t="str">
        <f>VLOOKUP(J4847,location[#All],3,)</f>
        <v>Monroe</v>
      </c>
      <c r="M4847" t="str">
        <f>VLOOKUP(J4847,location[#All],4,)</f>
        <v>North Carolina</v>
      </c>
      <c r="N4847">
        <f>VLOOKUP(J4847,location[#All],5,)</f>
        <v>28110</v>
      </c>
      <c r="O4847" t="str">
        <f>VLOOKUP(J4847,location[#All],6,)</f>
        <v>South</v>
      </c>
    </row>
    <row r="4848" spans="1:15" x14ac:dyDescent="0.25">
      <c r="A4848" t="s">
        <v>3287</v>
      </c>
      <c r="B4848" t="s">
        <v>3288</v>
      </c>
      <c r="C4848" s="1">
        <v>42621</v>
      </c>
      <c r="D4848" s="1">
        <v>42625</v>
      </c>
      <c r="E4848" t="s">
        <v>15</v>
      </c>
      <c r="F4848">
        <v>64704</v>
      </c>
      <c r="G4848">
        <v>3</v>
      </c>
      <c r="H4848">
        <v>2</v>
      </c>
      <c r="I4848">
        <v>234552</v>
      </c>
      <c r="J4848" s="1" t="str">
        <f>INDEX(location!A:A,MATCH('Tabela Total'!A4848,location!A:A,0))</f>
        <v>CA-2016-155138</v>
      </c>
      <c r="K4848" s="1" t="str">
        <f>VLOOKUP(J4848,location[#All],2,FALSE)</f>
        <v>United States</v>
      </c>
      <c r="L4848" t="str">
        <f>VLOOKUP(J4848,location[#All],3,)</f>
        <v>Monroe</v>
      </c>
      <c r="M4848" t="str">
        <f>VLOOKUP(J4848,location[#All],4,)</f>
        <v>North Carolina</v>
      </c>
      <c r="N4848">
        <f>VLOOKUP(J4848,location[#All],5,)</f>
        <v>28110</v>
      </c>
      <c r="O4848" t="str">
        <f>VLOOKUP(J4848,location[#All],6,)</f>
        <v>South</v>
      </c>
    </row>
    <row r="4849" spans="1:15" x14ac:dyDescent="0.25">
      <c r="A4849" t="s">
        <v>3293</v>
      </c>
      <c r="B4849" t="s">
        <v>3288</v>
      </c>
      <c r="C4849" s="1">
        <v>43099</v>
      </c>
      <c r="D4849" s="1">
        <v>43103</v>
      </c>
      <c r="E4849" t="s">
        <v>15</v>
      </c>
      <c r="F4849">
        <v>3024</v>
      </c>
      <c r="G4849">
        <v>3</v>
      </c>
      <c r="H4849">
        <v>2</v>
      </c>
      <c r="I4849">
        <v>-6048</v>
      </c>
      <c r="J4849" s="1" t="str">
        <f>INDEX(location!A:A,MATCH('Tabela Total'!A4849,location!A:A,0))</f>
        <v>CA-2017-156720</v>
      </c>
      <c r="K4849" s="1" t="str">
        <f>VLOOKUP(J4849,location[#All],2,FALSE)</f>
        <v>United States</v>
      </c>
      <c r="L4849" t="str">
        <f>VLOOKUP(J4849,location[#All],3,)</f>
        <v>Loveland</v>
      </c>
      <c r="M4849" t="str">
        <f>VLOOKUP(J4849,location[#All],4,)</f>
        <v>Colorado</v>
      </c>
      <c r="N4849">
        <f>VLOOKUP(J4849,location[#All],5,)</f>
        <v>80538</v>
      </c>
      <c r="O4849" t="str">
        <f>VLOOKUP(J4849,location[#All],6,)</f>
        <v>West</v>
      </c>
    </row>
    <row r="4850" spans="1:15" x14ac:dyDescent="0.25">
      <c r="A4850" t="s">
        <v>3449</v>
      </c>
      <c r="B4850" t="s">
        <v>3288</v>
      </c>
      <c r="C4850" s="1">
        <v>42596</v>
      </c>
      <c r="D4850" s="1">
        <v>42600</v>
      </c>
      <c r="E4850" t="s">
        <v>15</v>
      </c>
      <c r="F4850">
        <v>1554</v>
      </c>
      <c r="G4850">
        <v>3</v>
      </c>
      <c r="H4850">
        <v>0</v>
      </c>
      <c r="I4850">
        <v>76146</v>
      </c>
      <c r="J4850" s="1" t="str">
        <f>INDEX(location!A:A,MATCH('Tabela Total'!A4850,location!A:A,0))</f>
        <v>CA-2016-136021</v>
      </c>
      <c r="K4850" s="1" t="str">
        <f>VLOOKUP(J4850,location[#All],2,FALSE)</f>
        <v>United States</v>
      </c>
      <c r="L4850" t="str">
        <f>VLOOKUP(J4850,location[#All],3,)</f>
        <v>Los Angeles</v>
      </c>
      <c r="M4850" t="str">
        <f>VLOOKUP(J4850,location[#All],4,)</f>
        <v>California</v>
      </c>
      <c r="N4850">
        <f>VLOOKUP(J4850,location[#All],5,)</f>
        <v>90045</v>
      </c>
      <c r="O4850" t="str">
        <f>VLOOKUP(J4850,location[#All],6,)</f>
        <v>West</v>
      </c>
    </row>
    <row r="4851" spans="1:15" x14ac:dyDescent="0.25">
      <c r="A4851" t="s">
        <v>3449</v>
      </c>
      <c r="B4851" t="s">
        <v>3288</v>
      </c>
      <c r="C4851" s="1">
        <v>42596</v>
      </c>
      <c r="D4851" s="1">
        <v>42600</v>
      </c>
      <c r="E4851" t="s">
        <v>15</v>
      </c>
      <c r="F4851">
        <v>105552</v>
      </c>
      <c r="G4851">
        <v>6</v>
      </c>
      <c r="H4851">
        <v>2</v>
      </c>
      <c r="I4851">
        <v>356238</v>
      </c>
      <c r="J4851" s="1" t="str">
        <f>INDEX(location!A:A,MATCH('Tabela Total'!A4851,location!A:A,0))</f>
        <v>CA-2016-136021</v>
      </c>
      <c r="K4851" s="1" t="str">
        <f>VLOOKUP(J4851,location[#All],2,FALSE)</f>
        <v>United States</v>
      </c>
      <c r="L4851" t="str">
        <f>VLOOKUP(J4851,location[#All],3,)</f>
        <v>Los Angeles</v>
      </c>
      <c r="M4851" t="str">
        <f>VLOOKUP(J4851,location[#All],4,)</f>
        <v>California</v>
      </c>
      <c r="N4851">
        <f>VLOOKUP(J4851,location[#All],5,)</f>
        <v>90045</v>
      </c>
      <c r="O4851" t="str">
        <f>VLOOKUP(J4851,location[#All],6,)</f>
        <v>West</v>
      </c>
    </row>
    <row r="4852" spans="1:15" x14ac:dyDescent="0.25">
      <c r="A4852" t="s">
        <v>3723</v>
      </c>
      <c r="B4852" t="s">
        <v>3288</v>
      </c>
      <c r="C4852" s="1">
        <v>42474</v>
      </c>
      <c r="D4852" s="1">
        <v>42477</v>
      </c>
      <c r="E4852" t="s">
        <v>44</v>
      </c>
      <c r="F4852">
        <v>2506</v>
      </c>
      <c r="G4852">
        <v>2</v>
      </c>
      <c r="H4852">
        <v>0</v>
      </c>
      <c r="I4852">
        <v>117782</v>
      </c>
      <c r="J4852" s="1" t="str">
        <f>INDEX(location!A:A,MATCH('Tabela Total'!A4852,location!A:A,0))</f>
        <v>CA-2016-166625</v>
      </c>
      <c r="K4852" s="1" t="str">
        <f>VLOOKUP(J4852,location[#All],2,FALSE)</f>
        <v>United States</v>
      </c>
      <c r="L4852" t="str">
        <f>VLOOKUP(J4852,location[#All],3,)</f>
        <v>Baltimore</v>
      </c>
      <c r="M4852" t="str">
        <f>VLOOKUP(J4852,location[#All],4,)</f>
        <v>Maryland</v>
      </c>
      <c r="N4852">
        <f>VLOOKUP(J4852,location[#All],5,)</f>
        <v>21215</v>
      </c>
      <c r="O4852" t="str">
        <f>VLOOKUP(J4852,location[#All],6,)</f>
        <v>East</v>
      </c>
    </row>
    <row r="4853" spans="1:15" x14ac:dyDescent="0.25">
      <c r="A4853" t="s">
        <v>4307</v>
      </c>
      <c r="B4853" t="s">
        <v>3288</v>
      </c>
      <c r="C4853" s="1">
        <v>42502</v>
      </c>
      <c r="D4853" s="1">
        <v>42507</v>
      </c>
      <c r="E4853" t="s">
        <v>15</v>
      </c>
      <c r="F4853">
        <v>549</v>
      </c>
      <c r="G4853">
        <v>5</v>
      </c>
      <c r="H4853">
        <v>0</v>
      </c>
      <c r="I4853">
        <v>26901</v>
      </c>
      <c r="J4853" s="1" t="str">
        <f>INDEX(location!A:A,MATCH('Tabela Total'!A4853,location!A:A,0))</f>
        <v>CA-2016-167416</v>
      </c>
      <c r="K4853" s="1" t="str">
        <f>VLOOKUP(J4853,location[#All],2,FALSE)</f>
        <v>United States</v>
      </c>
      <c r="L4853" t="str">
        <f>VLOOKUP(J4853,location[#All],3,)</f>
        <v>Seattle</v>
      </c>
      <c r="M4853" t="str">
        <f>VLOOKUP(J4853,location[#All],4,)</f>
        <v>Washington</v>
      </c>
      <c r="N4853">
        <f>VLOOKUP(J4853,location[#All],5,)</f>
        <v>98105</v>
      </c>
      <c r="O4853" t="str">
        <f>VLOOKUP(J4853,location[#All],6,)</f>
        <v>West</v>
      </c>
    </row>
    <row r="4854" spans="1:15" x14ac:dyDescent="0.25">
      <c r="A4854" t="s">
        <v>1239</v>
      </c>
      <c r="B4854" t="s">
        <v>1240</v>
      </c>
      <c r="C4854" s="1">
        <v>42672</v>
      </c>
      <c r="D4854" s="1">
        <v>42676</v>
      </c>
      <c r="E4854" t="s">
        <v>15</v>
      </c>
      <c r="F4854">
        <v>4074</v>
      </c>
      <c r="G4854">
        <v>3</v>
      </c>
      <c r="H4854">
        <v>0</v>
      </c>
      <c r="I4854">
        <v>4074</v>
      </c>
      <c r="J4854" s="1" t="str">
        <f>INDEX(location!A:A,MATCH('Tabela Total'!A4854,location!A:A,0))</f>
        <v>CA-2016-112389</v>
      </c>
      <c r="K4854" s="1" t="str">
        <f>VLOOKUP(J4854,location[#All],2,FALSE)</f>
        <v>United States</v>
      </c>
      <c r="L4854" t="str">
        <f>VLOOKUP(J4854,location[#All],3,)</f>
        <v>Bridgeton</v>
      </c>
      <c r="M4854" t="str">
        <f>VLOOKUP(J4854,location[#All],4,)</f>
        <v>New Jersey</v>
      </c>
      <c r="N4854">
        <f>VLOOKUP(J4854,location[#All],5,)</f>
        <v>8302</v>
      </c>
      <c r="O4854" t="str">
        <f>VLOOKUP(J4854,location[#All],6,)</f>
        <v>East</v>
      </c>
    </row>
    <row r="4855" spans="1:15" x14ac:dyDescent="0.25">
      <c r="A4855" t="s">
        <v>1239</v>
      </c>
      <c r="B4855" t="s">
        <v>1240</v>
      </c>
      <c r="C4855" s="1">
        <v>42672</v>
      </c>
      <c r="D4855" s="1">
        <v>42676</v>
      </c>
      <c r="E4855" t="s">
        <v>15</v>
      </c>
      <c r="F4855">
        <v>1167</v>
      </c>
      <c r="G4855">
        <v>3</v>
      </c>
      <c r="H4855">
        <v>0</v>
      </c>
      <c r="I4855">
        <v>30342</v>
      </c>
      <c r="J4855" s="1" t="str">
        <f>INDEX(location!A:A,MATCH('Tabela Total'!A4855,location!A:A,0))</f>
        <v>CA-2016-112389</v>
      </c>
      <c r="K4855" s="1" t="str">
        <f>VLOOKUP(J4855,location[#All],2,FALSE)</f>
        <v>United States</v>
      </c>
      <c r="L4855" t="str">
        <f>VLOOKUP(J4855,location[#All],3,)</f>
        <v>Bridgeton</v>
      </c>
      <c r="M4855" t="str">
        <f>VLOOKUP(J4855,location[#All],4,)</f>
        <v>New Jersey</v>
      </c>
      <c r="N4855">
        <f>VLOOKUP(J4855,location[#All],5,)</f>
        <v>8302</v>
      </c>
      <c r="O4855" t="str">
        <f>VLOOKUP(J4855,location[#All],6,)</f>
        <v>East</v>
      </c>
    </row>
    <row r="4856" spans="1:15" x14ac:dyDescent="0.25">
      <c r="A4856" t="s">
        <v>1934</v>
      </c>
      <c r="B4856" t="s">
        <v>1240</v>
      </c>
      <c r="C4856" s="1">
        <v>43091</v>
      </c>
      <c r="D4856" s="1">
        <v>43095</v>
      </c>
      <c r="E4856" t="s">
        <v>15</v>
      </c>
      <c r="F4856">
        <v>417</v>
      </c>
      <c r="G4856">
        <v>3</v>
      </c>
      <c r="H4856">
        <v>0</v>
      </c>
      <c r="I4856">
        <v>10842</v>
      </c>
      <c r="J4856" s="1" t="str">
        <f>INDEX(location!A:A,MATCH('Tabela Total'!A4856,location!A:A,0))</f>
        <v>CA-2017-115931</v>
      </c>
      <c r="K4856" s="1" t="str">
        <f>VLOOKUP(J4856,location[#All],2,FALSE)</f>
        <v>United States</v>
      </c>
      <c r="L4856" t="str">
        <f>VLOOKUP(J4856,location[#All],3,)</f>
        <v>Carlsbad</v>
      </c>
      <c r="M4856" t="str">
        <f>VLOOKUP(J4856,location[#All],4,)</f>
        <v>New Mexico</v>
      </c>
      <c r="N4856">
        <f>VLOOKUP(J4856,location[#All],5,)</f>
        <v>88220</v>
      </c>
      <c r="O4856" t="str">
        <f>VLOOKUP(J4856,location[#All],6,)</f>
        <v>West</v>
      </c>
    </row>
    <row r="4857" spans="1:15" x14ac:dyDescent="0.25">
      <c r="A4857" t="s">
        <v>1934</v>
      </c>
      <c r="B4857" t="s">
        <v>1240</v>
      </c>
      <c r="C4857" s="1">
        <v>43091</v>
      </c>
      <c r="D4857" s="1">
        <v>43095</v>
      </c>
      <c r="E4857" t="s">
        <v>15</v>
      </c>
      <c r="F4857">
        <v>6704</v>
      </c>
      <c r="G4857">
        <v>4</v>
      </c>
      <c r="H4857">
        <v>2</v>
      </c>
      <c r="I4857">
        <v>6704</v>
      </c>
      <c r="J4857" s="1" t="str">
        <f>INDEX(location!A:A,MATCH('Tabela Total'!A4857,location!A:A,0))</f>
        <v>CA-2017-115931</v>
      </c>
      <c r="K4857" s="1" t="str">
        <f>VLOOKUP(J4857,location[#All],2,FALSE)</f>
        <v>United States</v>
      </c>
      <c r="L4857" t="str">
        <f>VLOOKUP(J4857,location[#All],3,)</f>
        <v>Carlsbad</v>
      </c>
      <c r="M4857" t="str">
        <f>VLOOKUP(J4857,location[#All],4,)</f>
        <v>New Mexico</v>
      </c>
      <c r="N4857">
        <f>VLOOKUP(J4857,location[#All],5,)</f>
        <v>88220</v>
      </c>
      <c r="O4857" t="str">
        <f>VLOOKUP(J4857,location[#All],6,)</f>
        <v>West</v>
      </c>
    </row>
    <row r="4858" spans="1:15" x14ac:dyDescent="0.25">
      <c r="A4858" t="s">
        <v>1934</v>
      </c>
      <c r="B4858" t="s">
        <v>1240</v>
      </c>
      <c r="C4858" s="1">
        <v>43091</v>
      </c>
      <c r="D4858" s="1">
        <v>43095</v>
      </c>
      <c r="E4858" t="s">
        <v>15</v>
      </c>
      <c r="F4858">
        <v>3732</v>
      </c>
      <c r="G4858">
        <v>3</v>
      </c>
      <c r="H4858">
        <v>0</v>
      </c>
      <c r="I4858">
        <v>104496</v>
      </c>
      <c r="J4858" s="1" t="str">
        <f>INDEX(location!A:A,MATCH('Tabela Total'!A4858,location!A:A,0))</f>
        <v>CA-2017-115931</v>
      </c>
      <c r="K4858" s="1" t="str">
        <f>VLOOKUP(J4858,location[#All],2,FALSE)</f>
        <v>United States</v>
      </c>
      <c r="L4858" t="str">
        <f>VLOOKUP(J4858,location[#All],3,)</f>
        <v>Carlsbad</v>
      </c>
      <c r="M4858" t="str">
        <f>VLOOKUP(J4858,location[#All],4,)</f>
        <v>New Mexico</v>
      </c>
      <c r="N4858">
        <f>VLOOKUP(J4858,location[#All],5,)</f>
        <v>88220</v>
      </c>
      <c r="O4858" t="str">
        <f>VLOOKUP(J4858,location[#All],6,)</f>
        <v>West</v>
      </c>
    </row>
    <row r="4859" spans="1:15" x14ac:dyDescent="0.25">
      <c r="A4859" t="s">
        <v>1934</v>
      </c>
      <c r="B4859" t="s">
        <v>1240</v>
      </c>
      <c r="C4859" s="1">
        <v>43091</v>
      </c>
      <c r="D4859" s="1">
        <v>43095</v>
      </c>
      <c r="E4859" t="s">
        <v>15</v>
      </c>
      <c r="F4859">
        <v>1845</v>
      </c>
      <c r="G4859">
        <v>5</v>
      </c>
      <c r="H4859">
        <v>0</v>
      </c>
      <c r="I4859">
        <v>86715</v>
      </c>
      <c r="J4859" s="1" t="str">
        <f>INDEX(location!A:A,MATCH('Tabela Total'!A4859,location!A:A,0))</f>
        <v>CA-2017-115931</v>
      </c>
      <c r="K4859" s="1" t="str">
        <f>VLOOKUP(J4859,location[#All],2,FALSE)</f>
        <v>United States</v>
      </c>
      <c r="L4859" t="str">
        <f>VLOOKUP(J4859,location[#All],3,)</f>
        <v>Carlsbad</v>
      </c>
      <c r="M4859" t="str">
        <f>VLOOKUP(J4859,location[#All],4,)</f>
        <v>New Mexico</v>
      </c>
      <c r="N4859">
        <f>VLOOKUP(J4859,location[#All],5,)</f>
        <v>88220</v>
      </c>
      <c r="O4859" t="str">
        <f>VLOOKUP(J4859,location[#All],6,)</f>
        <v>West</v>
      </c>
    </row>
    <row r="4860" spans="1:15" x14ac:dyDescent="0.25">
      <c r="A4860" t="s">
        <v>2630</v>
      </c>
      <c r="B4860" t="s">
        <v>1240</v>
      </c>
      <c r="C4860" s="1">
        <v>41737</v>
      </c>
      <c r="D4860" s="1">
        <v>41744</v>
      </c>
      <c r="E4860" t="s">
        <v>15</v>
      </c>
      <c r="F4860">
        <v>2368</v>
      </c>
      <c r="G4860">
        <v>2</v>
      </c>
      <c r="H4860">
        <v>2</v>
      </c>
      <c r="I4860">
        <v>8288</v>
      </c>
      <c r="J4860" s="1" t="str">
        <f>INDEX(location!A:A,MATCH('Tabela Total'!A4860,location!A:A,0))</f>
        <v>CA-2014-100363</v>
      </c>
      <c r="K4860" s="1" t="str">
        <f>VLOOKUP(J4860,location[#All],2,FALSE)</f>
        <v>United States</v>
      </c>
      <c r="L4860" t="str">
        <f>VLOOKUP(J4860,location[#All],3,)</f>
        <v>Glendale</v>
      </c>
      <c r="M4860" t="str">
        <f>VLOOKUP(J4860,location[#All],4,)</f>
        <v>Arizona</v>
      </c>
      <c r="N4860">
        <f>VLOOKUP(J4860,location[#All],5,)</f>
        <v>85301</v>
      </c>
      <c r="O4860" t="str">
        <f>VLOOKUP(J4860,location[#All],6,)</f>
        <v>West</v>
      </c>
    </row>
    <row r="4861" spans="1:15" x14ac:dyDescent="0.25">
      <c r="A4861" t="s">
        <v>2630</v>
      </c>
      <c r="B4861" t="s">
        <v>1240</v>
      </c>
      <c r="C4861" s="1">
        <v>41737</v>
      </c>
      <c r="D4861" s="1">
        <v>41744</v>
      </c>
      <c r="E4861" t="s">
        <v>15</v>
      </c>
      <c r="F4861">
        <v>19008</v>
      </c>
      <c r="G4861">
        <v>3</v>
      </c>
      <c r="H4861">
        <v>2</v>
      </c>
      <c r="I4861">
        <v>68904</v>
      </c>
      <c r="J4861" s="1" t="str">
        <f>INDEX(location!A:A,MATCH('Tabela Total'!A4861,location!A:A,0))</f>
        <v>CA-2014-100363</v>
      </c>
      <c r="K4861" s="1" t="str">
        <f>VLOOKUP(J4861,location[#All],2,FALSE)</f>
        <v>United States</v>
      </c>
      <c r="L4861" t="str">
        <f>VLOOKUP(J4861,location[#All],3,)</f>
        <v>Glendale</v>
      </c>
      <c r="M4861" t="str">
        <f>VLOOKUP(J4861,location[#All],4,)</f>
        <v>Arizona</v>
      </c>
      <c r="N4861">
        <f>VLOOKUP(J4861,location[#All],5,)</f>
        <v>85301</v>
      </c>
      <c r="O4861" t="str">
        <f>VLOOKUP(J4861,location[#All],6,)</f>
        <v>West</v>
      </c>
    </row>
    <row r="4862" spans="1:15" x14ac:dyDescent="0.25">
      <c r="A4862" t="s">
        <v>2738</v>
      </c>
      <c r="B4862" t="s">
        <v>1240</v>
      </c>
      <c r="C4862" s="1">
        <v>42716</v>
      </c>
      <c r="D4862" s="1">
        <v>42716</v>
      </c>
      <c r="E4862" t="s">
        <v>327</v>
      </c>
      <c r="F4862">
        <v>18693</v>
      </c>
      <c r="G4862">
        <v>3</v>
      </c>
      <c r="H4862">
        <v>7</v>
      </c>
      <c r="I4862">
        <v>-143313</v>
      </c>
      <c r="J4862" s="1" t="str">
        <f>INDEX(location!A:A,MATCH('Tabela Total'!A4862,location!A:A,0))</f>
        <v>US-2016-108777</v>
      </c>
      <c r="K4862" s="1" t="str">
        <f>VLOOKUP(J4862,location[#All],2,FALSE)</f>
        <v>United States</v>
      </c>
      <c r="L4862" t="str">
        <f>VLOOKUP(J4862,location[#All],3,)</f>
        <v>Lorain</v>
      </c>
      <c r="M4862" t="str">
        <f>VLOOKUP(J4862,location[#All],4,)</f>
        <v>Ohio</v>
      </c>
      <c r="N4862">
        <f>VLOOKUP(J4862,location[#All],5,)</f>
        <v>44052</v>
      </c>
      <c r="O4862" t="str">
        <f>VLOOKUP(J4862,location[#All],6,)</f>
        <v>East</v>
      </c>
    </row>
    <row r="4863" spans="1:15" x14ac:dyDescent="0.25">
      <c r="A4863" t="s">
        <v>2738</v>
      </c>
      <c r="B4863" t="s">
        <v>1240</v>
      </c>
      <c r="C4863" s="1">
        <v>42716</v>
      </c>
      <c r="D4863" s="1">
        <v>42716</v>
      </c>
      <c r="E4863" t="s">
        <v>327</v>
      </c>
      <c r="F4863">
        <v>383952</v>
      </c>
      <c r="G4863">
        <v>6</v>
      </c>
      <c r="H4863">
        <v>2</v>
      </c>
      <c r="I4863">
        <v>767904</v>
      </c>
      <c r="J4863" s="1" t="str">
        <f>INDEX(location!A:A,MATCH('Tabela Total'!A4863,location!A:A,0))</f>
        <v>US-2016-108777</v>
      </c>
      <c r="K4863" s="1" t="str">
        <f>VLOOKUP(J4863,location[#All],2,FALSE)</f>
        <v>United States</v>
      </c>
      <c r="L4863" t="str">
        <f>VLOOKUP(J4863,location[#All],3,)</f>
        <v>Lorain</v>
      </c>
      <c r="M4863" t="str">
        <f>VLOOKUP(J4863,location[#All],4,)</f>
        <v>Ohio</v>
      </c>
      <c r="N4863">
        <f>VLOOKUP(J4863,location[#All],5,)</f>
        <v>44052</v>
      </c>
      <c r="O4863" t="str">
        <f>VLOOKUP(J4863,location[#All],6,)</f>
        <v>East</v>
      </c>
    </row>
    <row r="4864" spans="1:15" x14ac:dyDescent="0.25">
      <c r="A4864" t="s">
        <v>4573</v>
      </c>
      <c r="B4864" t="s">
        <v>1240</v>
      </c>
      <c r="C4864" s="1">
        <v>43035</v>
      </c>
      <c r="D4864" s="1">
        <v>43037</v>
      </c>
      <c r="E4864" t="s">
        <v>44</v>
      </c>
      <c r="F4864">
        <v>189576</v>
      </c>
      <c r="G4864">
        <v>1</v>
      </c>
      <c r="H4864">
        <v>2</v>
      </c>
      <c r="I4864">
        <v>94788</v>
      </c>
      <c r="J4864" s="1" t="str">
        <f>INDEX(location!A:A,MATCH('Tabela Total'!A4864,location!A:A,0))</f>
        <v>CA-2017-151225</v>
      </c>
      <c r="K4864" s="1" t="str">
        <f>VLOOKUP(J4864,location[#All],2,FALSE)</f>
        <v>United States</v>
      </c>
      <c r="L4864" t="str">
        <f>VLOOKUP(J4864,location[#All],3,)</f>
        <v>Los Angeles</v>
      </c>
      <c r="M4864" t="str">
        <f>VLOOKUP(J4864,location[#All],4,)</f>
        <v>California</v>
      </c>
      <c r="N4864">
        <f>VLOOKUP(J4864,location[#All],5,)</f>
        <v>90032</v>
      </c>
      <c r="O4864" t="str">
        <f>VLOOKUP(J4864,location[#All],6,)</f>
        <v>West</v>
      </c>
    </row>
    <row r="4865" spans="1:15" x14ac:dyDescent="0.25">
      <c r="A4865" t="s">
        <v>4573</v>
      </c>
      <c r="B4865" t="s">
        <v>1240</v>
      </c>
      <c r="C4865" s="1">
        <v>43035</v>
      </c>
      <c r="D4865" s="1">
        <v>43037</v>
      </c>
      <c r="E4865" t="s">
        <v>44</v>
      </c>
      <c r="F4865">
        <v>7196</v>
      </c>
      <c r="G4865">
        <v>5</v>
      </c>
      <c r="H4865">
        <v>2</v>
      </c>
      <c r="I4865">
        <v>7196</v>
      </c>
      <c r="J4865" s="1" t="str">
        <f>INDEX(location!A:A,MATCH('Tabela Total'!A4865,location!A:A,0))</f>
        <v>CA-2017-151225</v>
      </c>
      <c r="K4865" s="1" t="str">
        <f>VLOOKUP(J4865,location[#All],2,FALSE)</f>
        <v>United States</v>
      </c>
      <c r="L4865" t="str">
        <f>VLOOKUP(J4865,location[#All],3,)</f>
        <v>Los Angeles</v>
      </c>
      <c r="M4865" t="str">
        <f>VLOOKUP(J4865,location[#All],4,)</f>
        <v>California</v>
      </c>
      <c r="N4865">
        <f>VLOOKUP(J4865,location[#All],5,)</f>
        <v>90032</v>
      </c>
      <c r="O4865" t="str">
        <f>VLOOKUP(J4865,location[#All],6,)</f>
        <v>West</v>
      </c>
    </row>
    <row r="4866" spans="1:15" x14ac:dyDescent="0.25">
      <c r="A4866" t="s">
        <v>1856</v>
      </c>
      <c r="B4866" t="s">
        <v>1857</v>
      </c>
      <c r="C4866" s="1">
        <v>41962</v>
      </c>
      <c r="D4866" s="1">
        <v>41966</v>
      </c>
      <c r="E4866" t="s">
        <v>15</v>
      </c>
      <c r="F4866">
        <v>454881</v>
      </c>
      <c r="G4866">
        <v>7</v>
      </c>
      <c r="H4866">
        <v>0</v>
      </c>
      <c r="I4866">
        <v>12281787</v>
      </c>
      <c r="J4866" s="1" t="str">
        <f>INDEX(location!A:A,MATCH('Tabela Total'!A4866,location!A:A,0))</f>
        <v>CA-2014-144624</v>
      </c>
      <c r="K4866" s="1" t="str">
        <f>VLOOKUP(J4866,location[#All],2,FALSE)</f>
        <v>United States</v>
      </c>
      <c r="L4866" t="str">
        <f>VLOOKUP(J4866,location[#All],3,)</f>
        <v>Jamestown</v>
      </c>
      <c r="M4866" t="str">
        <f>VLOOKUP(J4866,location[#All],4,)</f>
        <v>New York</v>
      </c>
      <c r="N4866">
        <f>VLOOKUP(J4866,location[#All],5,)</f>
        <v>14701</v>
      </c>
      <c r="O4866" t="str">
        <f>VLOOKUP(J4866,location[#All],6,)</f>
        <v>East</v>
      </c>
    </row>
    <row r="4867" spans="1:15" x14ac:dyDescent="0.25">
      <c r="A4867" t="s">
        <v>1895</v>
      </c>
      <c r="B4867" t="s">
        <v>1857</v>
      </c>
      <c r="C4867" s="1">
        <v>42232</v>
      </c>
      <c r="D4867" s="1">
        <v>42238</v>
      </c>
      <c r="E4867" t="s">
        <v>15</v>
      </c>
      <c r="F4867">
        <v>2304</v>
      </c>
      <c r="G4867">
        <v>1</v>
      </c>
      <c r="H4867">
        <v>2</v>
      </c>
      <c r="I4867">
        <v>2592</v>
      </c>
      <c r="J4867" s="1" t="str">
        <f>INDEX(location!A:A,MATCH('Tabela Total'!A4867,location!A:A,0))</f>
        <v>US-2015-128090</v>
      </c>
      <c r="K4867" s="1" t="str">
        <f>VLOOKUP(J4867,location[#All],2,FALSE)</f>
        <v>United States</v>
      </c>
      <c r="L4867" t="str">
        <f>VLOOKUP(J4867,location[#All],3,)</f>
        <v>Phoenix</v>
      </c>
      <c r="M4867" t="str">
        <f>VLOOKUP(J4867,location[#All],4,)</f>
        <v>Arizona</v>
      </c>
      <c r="N4867">
        <f>VLOOKUP(J4867,location[#All],5,)</f>
        <v>85023</v>
      </c>
      <c r="O4867" t="str">
        <f>VLOOKUP(J4867,location[#All],6,)</f>
        <v>West</v>
      </c>
    </row>
    <row r="4868" spans="1:15" x14ac:dyDescent="0.25">
      <c r="A4868" t="s">
        <v>1895</v>
      </c>
      <c r="B4868" t="s">
        <v>1857</v>
      </c>
      <c r="C4868" s="1">
        <v>42232</v>
      </c>
      <c r="D4868" s="1">
        <v>42238</v>
      </c>
      <c r="E4868" t="s">
        <v>15</v>
      </c>
      <c r="F4868">
        <v>187996</v>
      </c>
      <c r="G4868">
        <v>5</v>
      </c>
      <c r="H4868">
        <v>2</v>
      </c>
      <c r="I4868">
        <v>2114955</v>
      </c>
      <c r="J4868" s="1" t="str">
        <f>INDEX(location!A:A,MATCH('Tabela Total'!A4868,location!A:A,0))</f>
        <v>US-2015-128090</v>
      </c>
      <c r="K4868" s="1" t="str">
        <f>VLOOKUP(J4868,location[#All],2,FALSE)</f>
        <v>United States</v>
      </c>
      <c r="L4868" t="str">
        <f>VLOOKUP(J4868,location[#All],3,)</f>
        <v>Phoenix</v>
      </c>
      <c r="M4868" t="str">
        <f>VLOOKUP(J4868,location[#All],4,)</f>
        <v>Arizona</v>
      </c>
      <c r="N4868">
        <f>VLOOKUP(J4868,location[#All],5,)</f>
        <v>85023</v>
      </c>
      <c r="O4868" t="str">
        <f>VLOOKUP(J4868,location[#All],6,)</f>
        <v>West</v>
      </c>
    </row>
    <row r="4869" spans="1:15" x14ac:dyDescent="0.25">
      <c r="A4869" t="s">
        <v>1895</v>
      </c>
      <c r="B4869" t="s">
        <v>1857</v>
      </c>
      <c r="C4869" s="1">
        <v>42232</v>
      </c>
      <c r="D4869" s="1">
        <v>42238</v>
      </c>
      <c r="E4869" t="s">
        <v>15</v>
      </c>
      <c r="F4869">
        <v>313024</v>
      </c>
      <c r="G4869">
        <v>8</v>
      </c>
      <c r="H4869">
        <v>2</v>
      </c>
      <c r="I4869">
        <v>1056456</v>
      </c>
      <c r="J4869" s="1" t="str">
        <f>INDEX(location!A:A,MATCH('Tabela Total'!A4869,location!A:A,0))</f>
        <v>US-2015-128090</v>
      </c>
      <c r="K4869" s="1" t="str">
        <f>VLOOKUP(J4869,location[#All],2,FALSE)</f>
        <v>United States</v>
      </c>
      <c r="L4869" t="str">
        <f>VLOOKUP(J4869,location[#All],3,)</f>
        <v>Phoenix</v>
      </c>
      <c r="M4869" t="str">
        <f>VLOOKUP(J4869,location[#All],4,)</f>
        <v>Arizona</v>
      </c>
      <c r="N4869">
        <f>VLOOKUP(J4869,location[#All],5,)</f>
        <v>85023</v>
      </c>
      <c r="O4869" t="str">
        <f>VLOOKUP(J4869,location[#All],6,)</f>
        <v>West</v>
      </c>
    </row>
    <row r="4870" spans="1:15" x14ac:dyDescent="0.25">
      <c r="A4870" t="s">
        <v>1895</v>
      </c>
      <c r="B4870" t="s">
        <v>1857</v>
      </c>
      <c r="C4870" s="1">
        <v>42232</v>
      </c>
      <c r="D4870" s="1">
        <v>42238</v>
      </c>
      <c r="E4870" t="s">
        <v>15</v>
      </c>
      <c r="F4870">
        <v>504</v>
      </c>
      <c r="G4870">
        <v>2</v>
      </c>
      <c r="H4870">
        <v>2</v>
      </c>
      <c r="I4870">
        <v>1764</v>
      </c>
      <c r="J4870" s="1" t="str">
        <f>INDEX(location!A:A,MATCH('Tabela Total'!A4870,location!A:A,0))</f>
        <v>US-2015-128090</v>
      </c>
      <c r="K4870" s="1" t="str">
        <f>VLOOKUP(J4870,location[#All],2,FALSE)</f>
        <v>United States</v>
      </c>
      <c r="L4870" t="str">
        <f>VLOOKUP(J4870,location[#All],3,)</f>
        <v>Phoenix</v>
      </c>
      <c r="M4870" t="str">
        <f>VLOOKUP(J4870,location[#All],4,)</f>
        <v>Arizona</v>
      </c>
      <c r="N4870">
        <f>VLOOKUP(J4870,location[#All],5,)</f>
        <v>85023</v>
      </c>
      <c r="O4870" t="str">
        <f>VLOOKUP(J4870,location[#All],6,)</f>
        <v>West</v>
      </c>
    </row>
    <row r="4871" spans="1:15" x14ac:dyDescent="0.25">
      <c r="A4871" t="s">
        <v>2766</v>
      </c>
      <c r="B4871" t="s">
        <v>1857</v>
      </c>
      <c r="C4871" s="1">
        <v>42871</v>
      </c>
      <c r="D4871" s="1">
        <v>42873</v>
      </c>
      <c r="E4871" t="s">
        <v>44</v>
      </c>
      <c r="F4871">
        <v>221024</v>
      </c>
      <c r="G4871">
        <v>2</v>
      </c>
      <c r="H4871">
        <v>2</v>
      </c>
      <c r="I4871">
        <v>-55256</v>
      </c>
      <c r="J4871" s="1" t="str">
        <f>INDEX(location!A:A,MATCH('Tabela Total'!A4871,location!A:A,0))</f>
        <v>CA-2017-166576</v>
      </c>
      <c r="K4871" s="1" t="str">
        <f>VLOOKUP(J4871,location[#All],2,FALSE)</f>
        <v>United States</v>
      </c>
      <c r="L4871" t="str">
        <f>VLOOKUP(J4871,location[#All],3,)</f>
        <v>Akron</v>
      </c>
      <c r="M4871" t="str">
        <f>VLOOKUP(J4871,location[#All],4,)</f>
        <v>Ohio</v>
      </c>
      <c r="N4871">
        <f>VLOOKUP(J4871,location[#All],5,)</f>
        <v>44312</v>
      </c>
      <c r="O4871" t="str">
        <f>VLOOKUP(J4871,location[#All],6,)</f>
        <v>East</v>
      </c>
    </row>
    <row r="4872" spans="1:15" x14ac:dyDescent="0.25">
      <c r="A4872" t="s">
        <v>3360</v>
      </c>
      <c r="B4872" t="s">
        <v>1857</v>
      </c>
      <c r="C4872" s="1">
        <v>42990</v>
      </c>
      <c r="D4872" s="1">
        <v>42995</v>
      </c>
      <c r="E4872" t="s">
        <v>10</v>
      </c>
      <c r="F4872">
        <v>16644</v>
      </c>
      <c r="G4872">
        <v>3</v>
      </c>
      <c r="H4872">
        <v>0</v>
      </c>
      <c r="I4872">
        <v>798912</v>
      </c>
      <c r="J4872" s="1" t="str">
        <f>INDEX(location!A:A,MATCH('Tabela Total'!A4872,location!A:A,0))</f>
        <v>US-2017-109582</v>
      </c>
      <c r="K4872" s="1" t="str">
        <f>VLOOKUP(J4872,location[#All],2,FALSE)</f>
        <v>United States</v>
      </c>
      <c r="L4872" t="str">
        <f>VLOOKUP(J4872,location[#All],3,)</f>
        <v>Los Angeles</v>
      </c>
      <c r="M4872" t="str">
        <f>VLOOKUP(J4872,location[#All],4,)</f>
        <v>California</v>
      </c>
      <c r="N4872">
        <f>VLOOKUP(J4872,location[#All],5,)</f>
        <v>90036</v>
      </c>
      <c r="O4872" t="str">
        <f>VLOOKUP(J4872,location[#All],6,)</f>
        <v>West</v>
      </c>
    </row>
    <row r="4873" spans="1:15" x14ac:dyDescent="0.25">
      <c r="A4873" t="s">
        <v>4589</v>
      </c>
      <c r="B4873" t="s">
        <v>1857</v>
      </c>
      <c r="C4873" s="1">
        <v>42338</v>
      </c>
      <c r="D4873" s="1">
        <v>42340</v>
      </c>
      <c r="E4873" t="s">
        <v>10</v>
      </c>
      <c r="F4873">
        <v>8096</v>
      </c>
      <c r="G4873">
        <v>4</v>
      </c>
      <c r="H4873">
        <v>0</v>
      </c>
      <c r="I4873">
        <v>291456</v>
      </c>
      <c r="J4873" s="1" t="str">
        <f>INDEX(location!A:A,MATCH('Tabela Total'!A4873,location!A:A,0))</f>
        <v>CA-2015-107685</v>
      </c>
      <c r="K4873" s="1" t="str">
        <f>VLOOKUP(J4873,location[#All],2,FALSE)</f>
        <v>United States</v>
      </c>
      <c r="L4873" t="str">
        <f>VLOOKUP(J4873,location[#All],3,)</f>
        <v>Las Vegas</v>
      </c>
      <c r="M4873" t="str">
        <f>VLOOKUP(J4873,location[#All],4,)</f>
        <v>Nevada</v>
      </c>
      <c r="N4873">
        <f>VLOOKUP(J4873,location[#All],5,)</f>
        <v>89115</v>
      </c>
      <c r="O4873" t="str">
        <f>VLOOKUP(J4873,location[#All],6,)</f>
        <v>West</v>
      </c>
    </row>
    <row r="4874" spans="1:15" x14ac:dyDescent="0.25">
      <c r="A4874" t="s">
        <v>4589</v>
      </c>
      <c r="B4874" t="s">
        <v>1857</v>
      </c>
      <c r="C4874" s="1">
        <v>42338</v>
      </c>
      <c r="D4874" s="1">
        <v>42340</v>
      </c>
      <c r="E4874" t="s">
        <v>10</v>
      </c>
      <c r="F4874">
        <v>2592</v>
      </c>
      <c r="G4874">
        <v>4</v>
      </c>
      <c r="H4874">
        <v>0</v>
      </c>
      <c r="I4874">
        <v>124416</v>
      </c>
      <c r="J4874" s="1" t="str">
        <f>INDEX(location!A:A,MATCH('Tabela Total'!A4874,location!A:A,0))</f>
        <v>CA-2015-107685</v>
      </c>
      <c r="K4874" s="1" t="str">
        <f>VLOOKUP(J4874,location[#All],2,FALSE)</f>
        <v>United States</v>
      </c>
      <c r="L4874" t="str">
        <f>VLOOKUP(J4874,location[#All],3,)</f>
        <v>Las Vegas</v>
      </c>
      <c r="M4874" t="str">
        <f>VLOOKUP(J4874,location[#All],4,)</f>
        <v>Nevada</v>
      </c>
      <c r="N4874">
        <f>VLOOKUP(J4874,location[#All],5,)</f>
        <v>89115</v>
      </c>
      <c r="O4874" t="str">
        <f>VLOOKUP(J4874,location[#All],6,)</f>
        <v>West</v>
      </c>
    </row>
    <row r="4875" spans="1:15" x14ac:dyDescent="0.25">
      <c r="A4875" t="s">
        <v>4812</v>
      </c>
      <c r="B4875" t="s">
        <v>1857</v>
      </c>
      <c r="C4875" s="1">
        <v>42705</v>
      </c>
      <c r="D4875" s="1">
        <v>42707</v>
      </c>
      <c r="E4875" t="s">
        <v>10</v>
      </c>
      <c r="F4875">
        <v>24843</v>
      </c>
      <c r="G4875">
        <v>5</v>
      </c>
      <c r="H4875">
        <v>3</v>
      </c>
      <c r="I4875">
        <v>-17745</v>
      </c>
      <c r="J4875" s="1" t="str">
        <f>INDEX(location!A:A,MATCH('Tabela Total'!A4875,location!A:A,0))</f>
        <v>CA-2016-130393</v>
      </c>
      <c r="K4875" s="1" t="str">
        <f>VLOOKUP(J4875,location[#All],2,FALSE)</f>
        <v>United States</v>
      </c>
      <c r="L4875" t="str">
        <f>VLOOKUP(J4875,location[#All],3,)</f>
        <v>San Angelo</v>
      </c>
      <c r="M4875" t="str">
        <f>VLOOKUP(J4875,location[#All],4,)</f>
        <v>Texas</v>
      </c>
      <c r="N4875">
        <f>VLOOKUP(J4875,location[#All],5,)</f>
        <v>76903</v>
      </c>
      <c r="O4875" t="str">
        <f>VLOOKUP(J4875,location[#All],6,)</f>
        <v>Central</v>
      </c>
    </row>
    <row r="4876" spans="1:15" x14ac:dyDescent="0.25">
      <c r="A4876" t="s">
        <v>4812</v>
      </c>
      <c r="B4876" t="s">
        <v>1857</v>
      </c>
      <c r="C4876" s="1">
        <v>42705</v>
      </c>
      <c r="D4876" s="1">
        <v>42707</v>
      </c>
      <c r="E4876" t="s">
        <v>10</v>
      </c>
      <c r="F4876">
        <v>11648</v>
      </c>
      <c r="G4876">
        <v>4</v>
      </c>
      <c r="H4876">
        <v>8</v>
      </c>
      <c r="I4876">
        <v>-308672</v>
      </c>
      <c r="J4876" s="1" t="str">
        <f>INDEX(location!A:A,MATCH('Tabela Total'!A4876,location!A:A,0))</f>
        <v>CA-2016-130393</v>
      </c>
      <c r="K4876" s="1" t="str">
        <f>VLOOKUP(J4876,location[#All],2,FALSE)</f>
        <v>United States</v>
      </c>
      <c r="L4876" t="str">
        <f>VLOOKUP(J4876,location[#All],3,)</f>
        <v>San Angelo</v>
      </c>
      <c r="M4876" t="str">
        <f>VLOOKUP(J4876,location[#All],4,)</f>
        <v>Texas</v>
      </c>
      <c r="N4876">
        <f>VLOOKUP(J4876,location[#All],5,)</f>
        <v>76903</v>
      </c>
      <c r="O4876" t="str">
        <f>VLOOKUP(J4876,location[#All],6,)</f>
        <v>Central</v>
      </c>
    </row>
    <row r="4877" spans="1:15" x14ac:dyDescent="0.25">
      <c r="A4877" t="s">
        <v>4812</v>
      </c>
      <c r="B4877" t="s">
        <v>1857</v>
      </c>
      <c r="C4877" s="1">
        <v>42705</v>
      </c>
      <c r="D4877" s="1">
        <v>42707</v>
      </c>
      <c r="E4877" t="s">
        <v>10</v>
      </c>
      <c r="F4877">
        <v>85246</v>
      </c>
      <c r="G4877">
        <v>2</v>
      </c>
      <c r="H4877">
        <v>3</v>
      </c>
      <c r="I4877">
        <v>-12178</v>
      </c>
      <c r="J4877" s="1" t="str">
        <f>INDEX(location!A:A,MATCH('Tabela Total'!A4877,location!A:A,0))</f>
        <v>CA-2016-130393</v>
      </c>
      <c r="K4877" s="1" t="str">
        <f>VLOOKUP(J4877,location[#All],2,FALSE)</f>
        <v>United States</v>
      </c>
      <c r="L4877" t="str">
        <f>VLOOKUP(J4877,location[#All],3,)</f>
        <v>San Angelo</v>
      </c>
      <c r="M4877" t="str">
        <f>VLOOKUP(J4877,location[#All],4,)</f>
        <v>Texas</v>
      </c>
      <c r="N4877">
        <f>VLOOKUP(J4877,location[#All],5,)</f>
        <v>76903</v>
      </c>
      <c r="O4877" t="str">
        <f>VLOOKUP(J4877,location[#All],6,)</f>
        <v>Central</v>
      </c>
    </row>
    <row r="4878" spans="1:15" x14ac:dyDescent="0.25">
      <c r="A4878" t="s">
        <v>5221</v>
      </c>
      <c r="B4878" t="s">
        <v>1857</v>
      </c>
      <c r="C4878" s="1">
        <v>42358</v>
      </c>
      <c r="D4878" s="1">
        <v>42364</v>
      </c>
      <c r="E4878" t="s">
        <v>15</v>
      </c>
      <c r="F4878">
        <v>3627</v>
      </c>
      <c r="G4878">
        <v>3</v>
      </c>
      <c r="H4878">
        <v>0</v>
      </c>
      <c r="I4878">
        <v>10881</v>
      </c>
      <c r="J4878" s="1" t="str">
        <f>INDEX(location!A:A,MATCH('Tabela Total'!A4878,location!A:A,0))</f>
        <v>CA-2015-158148</v>
      </c>
      <c r="K4878" s="1" t="str">
        <f>VLOOKUP(J4878,location[#All],2,FALSE)</f>
        <v>United States</v>
      </c>
      <c r="L4878" t="str">
        <f>VLOOKUP(J4878,location[#All],3,)</f>
        <v>Arlington</v>
      </c>
      <c r="M4878" t="str">
        <f>VLOOKUP(J4878,location[#All],4,)</f>
        <v>Virginia</v>
      </c>
      <c r="N4878">
        <f>VLOOKUP(J4878,location[#All],5,)</f>
        <v>22204</v>
      </c>
      <c r="O4878" t="str">
        <f>VLOOKUP(J4878,location[#All],6,)</f>
        <v>South</v>
      </c>
    </row>
    <row r="4879" spans="1:15" x14ac:dyDescent="0.25">
      <c r="A4879" t="s">
        <v>1709</v>
      </c>
      <c r="B4879" t="s">
        <v>1710</v>
      </c>
      <c r="C4879" s="1">
        <v>42050</v>
      </c>
      <c r="D4879" s="1">
        <v>42053</v>
      </c>
      <c r="E4879" t="s">
        <v>10</v>
      </c>
      <c r="F4879">
        <v>1336</v>
      </c>
      <c r="G4879">
        <v>2</v>
      </c>
      <c r="H4879">
        <v>0</v>
      </c>
      <c r="I4879">
        <v>64128</v>
      </c>
      <c r="J4879" s="1" t="str">
        <f>INDEX(location!A:A,MATCH('Tabela Total'!A4879,location!A:A,0))</f>
        <v>CA-2015-116092</v>
      </c>
      <c r="K4879" s="1" t="str">
        <f>VLOOKUP(J4879,location[#All],2,FALSE)</f>
        <v>United States</v>
      </c>
      <c r="L4879" t="str">
        <f>VLOOKUP(J4879,location[#All],3,)</f>
        <v>Los Angeles</v>
      </c>
      <c r="M4879" t="str">
        <f>VLOOKUP(J4879,location[#All],4,)</f>
        <v>California</v>
      </c>
      <c r="N4879">
        <f>VLOOKUP(J4879,location[#All],5,)</f>
        <v>90004</v>
      </c>
      <c r="O4879" t="str">
        <f>VLOOKUP(J4879,location[#All],6,)</f>
        <v>West</v>
      </c>
    </row>
    <row r="4880" spans="1:15" x14ac:dyDescent="0.25">
      <c r="A4880" t="s">
        <v>1709</v>
      </c>
      <c r="B4880" t="s">
        <v>1710</v>
      </c>
      <c r="C4880" s="1">
        <v>42050</v>
      </c>
      <c r="D4880" s="1">
        <v>42053</v>
      </c>
      <c r="E4880" t="s">
        <v>10</v>
      </c>
      <c r="F4880">
        <v>4172</v>
      </c>
      <c r="G4880">
        <v>5</v>
      </c>
      <c r="H4880">
        <v>2</v>
      </c>
      <c r="I4880">
        <v>130375</v>
      </c>
      <c r="J4880" s="1" t="str">
        <f>INDEX(location!A:A,MATCH('Tabela Total'!A4880,location!A:A,0))</f>
        <v>CA-2015-116092</v>
      </c>
      <c r="K4880" s="1" t="str">
        <f>VLOOKUP(J4880,location[#All],2,FALSE)</f>
        <v>United States</v>
      </c>
      <c r="L4880" t="str">
        <f>VLOOKUP(J4880,location[#All],3,)</f>
        <v>Los Angeles</v>
      </c>
      <c r="M4880" t="str">
        <f>VLOOKUP(J4880,location[#All],4,)</f>
        <v>California</v>
      </c>
      <c r="N4880">
        <f>VLOOKUP(J4880,location[#All],5,)</f>
        <v>90004</v>
      </c>
      <c r="O4880" t="str">
        <f>VLOOKUP(J4880,location[#All],6,)</f>
        <v>West</v>
      </c>
    </row>
    <row r="4881" spans="1:15" x14ac:dyDescent="0.25">
      <c r="A4881" t="s">
        <v>1709</v>
      </c>
      <c r="B4881" t="s">
        <v>1710</v>
      </c>
      <c r="C4881" s="1">
        <v>42050</v>
      </c>
      <c r="D4881" s="1">
        <v>42053</v>
      </c>
      <c r="E4881" t="s">
        <v>10</v>
      </c>
      <c r="F4881">
        <v>1152</v>
      </c>
      <c r="G4881">
        <v>5</v>
      </c>
      <c r="H4881">
        <v>2</v>
      </c>
      <c r="I4881">
        <v>4176</v>
      </c>
      <c r="J4881" s="1" t="str">
        <f>INDEX(location!A:A,MATCH('Tabela Total'!A4881,location!A:A,0))</f>
        <v>CA-2015-116092</v>
      </c>
      <c r="K4881" s="1" t="str">
        <f>VLOOKUP(J4881,location[#All],2,FALSE)</f>
        <v>United States</v>
      </c>
      <c r="L4881" t="str">
        <f>VLOOKUP(J4881,location[#All],3,)</f>
        <v>Los Angeles</v>
      </c>
      <c r="M4881" t="str">
        <f>VLOOKUP(J4881,location[#All],4,)</f>
        <v>California</v>
      </c>
      <c r="N4881">
        <f>VLOOKUP(J4881,location[#All],5,)</f>
        <v>90004</v>
      </c>
      <c r="O4881" t="str">
        <f>VLOOKUP(J4881,location[#All],6,)</f>
        <v>West</v>
      </c>
    </row>
    <row r="4882" spans="1:15" x14ac:dyDescent="0.25">
      <c r="A4882" t="s">
        <v>1709</v>
      </c>
      <c r="B4882" t="s">
        <v>1710</v>
      </c>
      <c r="C4882" s="1">
        <v>42050</v>
      </c>
      <c r="D4882" s="1">
        <v>42053</v>
      </c>
      <c r="E4882" t="s">
        <v>10</v>
      </c>
      <c r="F4882">
        <v>54144</v>
      </c>
      <c r="G4882">
        <v>6</v>
      </c>
      <c r="H4882">
        <v>0</v>
      </c>
      <c r="I4882">
        <v>1570176</v>
      </c>
      <c r="J4882" s="1" t="str">
        <f>INDEX(location!A:A,MATCH('Tabela Total'!A4882,location!A:A,0))</f>
        <v>CA-2015-116092</v>
      </c>
      <c r="K4882" s="1" t="str">
        <f>VLOOKUP(J4882,location[#All],2,FALSE)</f>
        <v>United States</v>
      </c>
      <c r="L4882" t="str">
        <f>VLOOKUP(J4882,location[#All],3,)</f>
        <v>Los Angeles</v>
      </c>
      <c r="M4882" t="str">
        <f>VLOOKUP(J4882,location[#All],4,)</f>
        <v>California</v>
      </c>
      <c r="N4882">
        <f>VLOOKUP(J4882,location[#All],5,)</f>
        <v>90004</v>
      </c>
      <c r="O4882" t="str">
        <f>VLOOKUP(J4882,location[#All],6,)</f>
        <v>West</v>
      </c>
    </row>
    <row r="4883" spans="1:15" x14ac:dyDescent="0.25">
      <c r="A4883" t="s">
        <v>1709</v>
      </c>
      <c r="B4883" t="s">
        <v>1710</v>
      </c>
      <c r="C4883" s="1">
        <v>42050</v>
      </c>
      <c r="D4883" s="1">
        <v>42053</v>
      </c>
      <c r="E4883" t="s">
        <v>10</v>
      </c>
      <c r="F4883">
        <v>1944</v>
      </c>
      <c r="G4883">
        <v>3</v>
      </c>
      <c r="H4883">
        <v>0</v>
      </c>
      <c r="I4883">
        <v>93312</v>
      </c>
      <c r="J4883" s="1" t="str">
        <f>INDEX(location!A:A,MATCH('Tabela Total'!A4883,location!A:A,0))</f>
        <v>CA-2015-116092</v>
      </c>
      <c r="K4883" s="1" t="str">
        <f>VLOOKUP(J4883,location[#All],2,FALSE)</f>
        <v>United States</v>
      </c>
      <c r="L4883" t="str">
        <f>VLOOKUP(J4883,location[#All],3,)</f>
        <v>Los Angeles</v>
      </c>
      <c r="M4883" t="str">
        <f>VLOOKUP(J4883,location[#All],4,)</f>
        <v>California</v>
      </c>
      <c r="N4883">
        <f>VLOOKUP(J4883,location[#All],5,)</f>
        <v>90004</v>
      </c>
      <c r="O4883" t="str">
        <f>VLOOKUP(J4883,location[#All],6,)</f>
        <v>West</v>
      </c>
    </row>
    <row r="4884" spans="1:15" x14ac:dyDescent="0.25">
      <c r="A4884" t="s">
        <v>2136</v>
      </c>
      <c r="B4884" t="s">
        <v>1710</v>
      </c>
      <c r="C4884" s="1">
        <v>41884</v>
      </c>
      <c r="D4884" s="1">
        <v>41887</v>
      </c>
      <c r="E4884" t="s">
        <v>44</v>
      </c>
      <c r="F4884">
        <v>199</v>
      </c>
      <c r="G4884">
        <v>1</v>
      </c>
      <c r="H4884">
        <v>0</v>
      </c>
      <c r="I4884">
        <v>8955</v>
      </c>
      <c r="J4884" s="1" t="str">
        <f>INDEX(location!A:A,MATCH('Tabela Total'!A4884,location!A:A,0))</f>
        <v>CA-2014-157721</v>
      </c>
      <c r="K4884" s="1" t="str">
        <f>VLOOKUP(J4884,location[#All],2,FALSE)</f>
        <v>United States</v>
      </c>
      <c r="L4884" t="str">
        <f>VLOOKUP(J4884,location[#All],3,)</f>
        <v>Watertown</v>
      </c>
      <c r="M4884" t="str">
        <f>VLOOKUP(J4884,location[#All],4,)</f>
        <v>New York</v>
      </c>
      <c r="N4884">
        <f>VLOOKUP(J4884,location[#All],5,)</f>
        <v>13601</v>
      </c>
      <c r="O4884" t="str">
        <f>VLOOKUP(J4884,location[#All],6,)</f>
        <v>East</v>
      </c>
    </row>
    <row r="4885" spans="1:15" x14ac:dyDescent="0.25">
      <c r="A4885" t="s">
        <v>2136</v>
      </c>
      <c r="B4885" t="s">
        <v>1710</v>
      </c>
      <c r="C4885" s="1">
        <v>41884</v>
      </c>
      <c r="D4885" s="1">
        <v>41887</v>
      </c>
      <c r="E4885" t="s">
        <v>44</v>
      </c>
      <c r="F4885">
        <v>7071</v>
      </c>
      <c r="G4885">
        <v>1</v>
      </c>
      <c r="H4885">
        <v>0</v>
      </c>
      <c r="I4885">
        <v>49497</v>
      </c>
      <c r="J4885" s="1" t="str">
        <f>INDEX(location!A:A,MATCH('Tabela Total'!A4885,location!A:A,0))</f>
        <v>CA-2014-157721</v>
      </c>
      <c r="K4885" s="1" t="str">
        <f>VLOOKUP(J4885,location[#All],2,FALSE)</f>
        <v>United States</v>
      </c>
      <c r="L4885" t="str">
        <f>VLOOKUP(J4885,location[#All],3,)</f>
        <v>Watertown</v>
      </c>
      <c r="M4885" t="str">
        <f>VLOOKUP(J4885,location[#All],4,)</f>
        <v>New York</v>
      </c>
      <c r="N4885">
        <f>VLOOKUP(J4885,location[#All],5,)</f>
        <v>13601</v>
      </c>
      <c r="O4885" t="str">
        <f>VLOOKUP(J4885,location[#All],6,)</f>
        <v>East</v>
      </c>
    </row>
    <row r="4886" spans="1:15" x14ac:dyDescent="0.25">
      <c r="A4886" t="s">
        <v>3281</v>
      </c>
      <c r="B4886" t="s">
        <v>1710</v>
      </c>
      <c r="C4886" s="1">
        <v>42313</v>
      </c>
      <c r="D4886" s="1">
        <v>42313</v>
      </c>
      <c r="E4886" t="s">
        <v>327</v>
      </c>
      <c r="F4886">
        <v>628</v>
      </c>
      <c r="G4886">
        <v>4</v>
      </c>
      <c r="H4886">
        <v>0</v>
      </c>
      <c r="I4886">
        <v>157</v>
      </c>
      <c r="J4886" s="1" t="str">
        <f>INDEX(location!A:A,MATCH('Tabela Total'!A4886,location!A:A,0))</f>
        <v>CA-2015-145485</v>
      </c>
      <c r="K4886" s="1" t="str">
        <f>VLOOKUP(J4886,location[#All],2,FALSE)</f>
        <v>United States</v>
      </c>
      <c r="L4886" t="str">
        <f>VLOOKUP(J4886,location[#All],3,)</f>
        <v>San Francisco</v>
      </c>
      <c r="M4886" t="str">
        <f>VLOOKUP(J4886,location[#All],4,)</f>
        <v>California</v>
      </c>
      <c r="N4886">
        <f>VLOOKUP(J4886,location[#All],5,)</f>
        <v>94109</v>
      </c>
      <c r="O4886" t="str">
        <f>VLOOKUP(J4886,location[#All],6,)</f>
        <v>West</v>
      </c>
    </row>
    <row r="4887" spans="1:15" x14ac:dyDescent="0.25">
      <c r="A4887" t="s">
        <v>3504</v>
      </c>
      <c r="B4887" t="s">
        <v>1710</v>
      </c>
      <c r="C4887" s="1">
        <v>42520</v>
      </c>
      <c r="D4887" s="1">
        <v>42525</v>
      </c>
      <c r="E4887" t="s">
        <v>15</v>
      </c>
      <c r="F4887">
        <v>12392</v>
      </c>
      <c r="G4887">
        <v>5</v>
      </c>
      <c r="H4887">
        <v>2</v>
      </c>
      <c r="I4887">
        <v>9294</v>
      </c>
      <c r="J4887" s="1" t="str">
        <f>INDEX(location!A:A,MATCH('Tabela Total'!A4887,location!A:A,0))</f>
        <v>CA-2016-158547</v>
      </c>
      <c r="K4887" s="1" t="str">
        <f>VLOOKUP(J4887,location[#All],2,FALSE)</f>
        <v>United States</v>
      </c>
      <c r="L4887" t="str">
        <f>VLOOKUP(J4887,location[#All],3,)</f>
        <v>Hamilton</v>
      </c>
      <c r="M4887" t="str">
        <f>VLOOKUP(J4887,location[#All],4,)</f>
        <v>Ohio</v>
      </c>
      <c r="N4887">
        <f>VLOOKUP(J4887,location[#All],5,)</f>
        <v>45011</v>
      </c>
      <c r="O4887" t="str">
        <f>VLOOKUP(J4887,location[#All],6,)</f>
        <v>East</v>
      </c>
    </row>
    <row r="4888" spans="1:15" x14ac:dyDescent="0.25">
      <c r="A4888" t="s">
        <v>3544</v>
      </c>
      <c r="B4888" t="s">
        <v>1710</v>
      </c>
      <c r="C4888" s="1">
        <v>42985</v>
      </c>
      <c r="D4888" s="1">
        <v>42986</v>
      </c>
      <c r="E4888" t="s">
        <v>44</v>
      </c>
      <c r="F4888">
        <v>2516</v>
      </c>
      <c r="G4888">
        <v>2</v>
      </c>
      <c r="H4888">
        <v>0</v>
      </c>
      <c r="I4888">
        <v>105672</v>
      </c>
      <c r="J4888" s="1" t="str">
        <f>INDEX(location!A:A,MATCH('Tabela Total'!A4888,location!A:A,0))</f>
        <v>CA-2017-151008</v>
      </c>
      <c r="K4888" s="1" t="str">
        <f>VLOOKUP(J4888,location[#All],2,FALSE)</f>
        <v>United States</v>
      </c>
      <c r="L4888" t="str">
        <f>VLOOKUP(J4888,location[#All],3,)</f>
        <v>Draper</v>
      </c>
      <c r="M4888" t="str">
        <f>VLOOKUP(J4888,location[#All],4,)</f>
        <v>Utah</v>
      </c>
      <c r="N4888">
        <f>VLOOKUP(J4888,location[#All],5,)</f>
        <v>84020</v>
      </c>
      <c r="O4888" t="str">
        <f>VLOOKUP(J4888,location[#All],6,)</f>
        <v>West</v>
      </c>
    </row>
    <row r="4889" spans="1:15" x14ac:dyDescent="0.25">
      <c r="A4889" t="s">
        <v>3544</v>
      </c>
      <c r="B4889" t="s">
        <v>1710</v>
      </c>
      <c r="C4889" s="1">
        <v>42985</v>
      </c>
      <c r="D4889" s="1">
        <v>42986</v>
      </c>
      <c r="E4889" t="s">
        <v>44</v>
      </c>
      <c r="F4889">
        <v>12656</v>
      </c>
      <c r="G4889">
        <v>4</v>
      </c>
      <c r="H4889">
        <v>2</v>
      </c>
      <c r="I4889">
        <v>4746</v>
      </c>
      <c r="J4889" s="1" t="str">
        <f>INDEX(location!A:A,MATCH('Tabela Total'!A4889,location!A:A,0))</f>
        <v>CA-2017-151008</v>
      </c>
      <c r="K4889" s="1" t="str">
        <f>VLOOKUP(J4889,location[#All],2,FALSE)</f>
        <v>United States</v>
      </c>
      <c r="L4889" t="str">
        <f>VLOOKUP(J4889,location[#All],3,)</f>
        <v>Draper</v>
      </c>
      <c r="M4889" t="str">
        <f>VLOOKUP(J4889,location[#All],4,)</f>
        <v>Utah</v>
      </c>
      <c r="N4889">
        <f>VLOOKUP(J4889,location[#All],5,)</f>
        <v>84020</v>
      </c>
      <c r="O4889" t="str">
        <f>VLOOKUP(J4889,location[#All],6,)</f>
        <v>West</v>
      </c>
    </row>
    <row r="4890" spans="1:15" x14ac:dyDescent="0.25">
      <c r="A4890" t="s">
        <v>3656</v>
      </c>
      <c r="B4890" t="s">
        <v>1710</v>
      </c>
      <c r="C4890" s="1">
        <v>42959</v>
      </c>
      <c r="D4890" s="1">
        <v>42962</v>
      </c>
      <c r="E4890" t="s">
        <v>44</v>
      </c>
      <c r="F4890">
        <v>54294</v>
      </c>
      <c r="G4890">
        <v>3</v>
      </c>
      <c r="H4890">
        <v>0</v>
      </c>
      <c r="I4890">
        <v>1520232</v>
      </c>
      <c r="J4890" s="1" t="str">
        <f>INDEX(location!A:A,MATCH('Tabela Total'!A4890,location!A:A,0))</f>
        <v>CA-2017-158169</v>
      </c>
      <c r="K4890" s="1" t="str">
        <f>VLOOKUP(J4890,location[#All],2,FALSE)</f>
        <v>United States</v>
      </c>
      <c r="L4890" t="str">
        <f>VLOOKUP(J4890,location[#All],3,)</f>
        <v>Lake Forest</v>
      </c>
      <c r="M4890" t="str">
        <f>VLOOKUP(J4890,location[#All],4,)</f>
        <v>California</v>
      </c>
      <c r="N4890">
        <f>VLOOKUP(J4890,location[#All],5,)</f>
        <v>92630</v>
      </c>
      <c r="O4890" t="str">
        <f>VLOOKUP(J4890,location[#All],6,)</f>
        <v>West</v>
      </c>
    </row>
    <row r="4891" spans="1:15" x14ac:dyDescent="0.25">
      <c r="A4891" t="s">
        <v>3656</v>
      </c>
      <c r="B4891" t="s">
        <v>1710</v>
      </c>
      <c r="C4891" s="1">
        <v>42959</v>
      </c>
      <c r="D4891" s="1">
        <v>42962</v>
      </c>
      <c r="E4891" t="s">
        <v>44</v>
      </c>
      <c r="F4891">
        <v>5492</v>
      </c>
      <c r="G4891">
        <v>4</v>
      </c>
      <c r="H4891">
        <v>0</v>
      </c>
      <c r="I4891">
        <v>197712</v>
      </c>
      <c r="J4891" s="1" t="str">
        <f>INDEX(location!A:A,MATCH('Tabela Total'!A4891,location!A:A,0))</f>
        <v>CA-2017-158169</v>
      </c>
      <c r="K4891" s="1" t="str">
        <f>VLOOKUP(J4891,location[#All],2,FALSE)</f>
        <v>United States</v>
      </c>
      <c r="L4891" t="str">
        <f>VLOOKUP(J4891,location[#All],3,)</f>
        <v>Lake Forest</v>
      </c>
      <c r="M4891" t="str">
        <f>VLOOKUP(J4891,location[#All],4,)</f>
        <v>California</v>
      </c>
      <c r="N4891">
        <f>VLOOKUP(J4891,location[#All],5,)</f>
        <v>92630</v>
      </c>
      <c r="O4891" t="str">
        <f>VLOOKUP(J4891,location[#All],6,)</f>
        <v>West</v>
      </c>
    </row>
    <row r="4892" spans="1:15" x14ac:dyDescent="0.25">
      <c r="A4892" t="s">
        <v>4333</v>
      </c>
      <c r="B4892" t="s">
        <v>1710</v>
      </c>
      <c r="C4892" s="1">
        <v>42688</v>
      </c>
      <c r="D4892" s="1">
        <v>42694</v>
      </c>
      <c r="E4892" t="s">
        <v>15</v>
      </c>
      <c r="F4892">
        <v>1645</v>
      </c>
      <c r="G4892">
        <v>5</v>
      </c>
      <c r="H4892">
        <v>0</v>
      </c>
      <c r="I4892">
        <v>7567</v>
      </c>
      <c r="J4892" s="1" t="str">
        <f>INDEX(location!A:A,MATCH('Tabela Total'!A4892,location!A:A,0))</f>
        <v>US-2016-117541</v>
      </c>
      <c r="K4892" s="1" t="str">
        <f>VLOOKUP(J4892,location[#All],2,FALSE)</f>
        <v>United States</v>
      </c>
      <c r="L4892" t="str">
        <f>VLOOKUP(J4892,location[#All],3,)</f>
        <v>Newark</v>
      </c>
      <c r="M4892" t="str">
        <f>VLOOKUP(J4892,location[#All],4,)</f>
        <v>Delaware</v>
      </c>
      <c r="N4892">
        <f>VLOOKUP(J4892,location[#All],5,)</f>
        <v>19711</v>
      </c>
      <c r="O4892" t="str">
        <f>VLOOKUP(J4892,location[#All],6,)</f>
        <v>East</v>
      </c>
    </row>
    <row r="4893" spans="1:15" x14ac:dyDescent="0.25">
      <c r="A4893" t="s">
        <v>4333</v>
      </c>
      <c r="B4893" t="s">
        <v>1710</v>
      </c>
      <c r="C4893" s="1">
        <v>42688</v>
      </c>
      <c r="D4893" s="1">
        <v>42694</v>
      </c>
      <c r="E4893" t="s">
        <v>15</v>
      </c>
      <c r="F4893">
        <v>1992</v>
      </c>
      <c r="G4893">
        <v>4</v>
      </c>
      <c r="H4893">
        <v>0</v>
      </c>
      <c r="I4893">
        <v>65736</v>
      </c>
      <c r="J4893" s="1" t="str">
        <f>INDEX(location!A:A,MATCH('Tabela Total'!A4893,location!A:A,0))</f>
        <v>US-2016-117541</v>
      </c>
      <c r="K4893" s="1" t="str">
        <f>VLOOKUP(J4893,location[#All],2,FALSE)</f>
        <v>United States</v>
      </c>
      <c r="L4893" t="str">
        <f>VLOOKUP(J4893,location[#All],3,)</f>
        <v>Newark</v>
      </c>
      <c r="M4893" t="str">
        <f>VLOOKUP(J4893,location[#All],4,)</f>
        <v>Delaware</v>
      </c>
      <c r="N4893">
        <f>VLOOKUP(J4893,location[#All],5,)</f>
        <v>19711</v>
      </c>
      <c r="O4893" t="str">
        <f>VLOOKUP(J4893,location[#All],6,)</f>
        <v>East</v>
      </c>
    </row>
    <row r="4894" spans="1:15" x14ac:dyDescent="0.25">
      <c r="A4894" t="s">
        <v>4765</v>
      </c>
      <c r="B4894" t="s">
        <v>1710</v>
      </c>
      <c r="C4894" s="1">
        <v>42175</v>
      </c>
      <c r="D4894" s="1">
        <v>42178</v>
      </c>
      <c r="E4894" t="s">
        <v>44</v>
      </c>
      <c r="F4894">
        <v>125944</v>
      </c>
      <c r="G4894">
        <v>7</v>
      </c>
      <c r="H4894">
        <v>2</v>
      </c>
      <c r="I4894">
        <v>15743</v>
      </c>
      <c r="J4894" s="1" t="str">
        <f>INDEX(location!A:A,MATCH('Tabela Total'!A4894,location!A:A,0))</f>
        <v>US-2015-136427</v>
      </c>
      <c r="K4894" s="1" t="str">
        <f>VLOOKUP(J4894,location[#All],2,FALSE)</f>
        <v>United States</v>
      </c>
      <c r="L4894" t="str">
        <f>VLOOKUP(J4894,location[#All],3,)</f>
        <v>Aurora</v>
      </c>
      <c r="M4894" t="str">
        <f>VLOOKUP(J4894,location[#All],4,)</f>
        <v>Colorado</v>
      </c>
      <c r="N4894">
        <f>VLOOKUP(J4894,location[#All],5,)</f>
        <v>80013</v>
      </c>
      <c r="O4894" t="str">
        <f>VLOOKUP(J4894,location[#All],6,)</f>
        <v>West</v>
      </c>
    </row>
    <row r="4895" spans="1:15" x14ac:dyDescent="0.25">
      <c r="A4895" t="s">
        <v>4783</v>
      </c>
      <c r="B4895" t="s">
        <v>1710</v>
      </c>
      <c r="C4895" s="1">
        <v>43042</v>
      </c>
      <c r="D4895" s="1">
        <v>43045</v>
      </c>
      <c r="E4895" t="s">
        <v>10</v>
      </c>
      <c r="F4895">
        <v>16272</v>
      </c>
      <c r="G4895">
        <v>3</v>
      </c>
      <c r="H4895">
        <v>2</v>
      </c>
      <c r="I4895">
        <v>52884</v>
      </c>
      <c r="J4895" s="1" t="str">
        <f>INDEX(location!A:A,MATCH('Tabela Total'!A4895,location!A:A,0))</f>
        <v>CA-2017-130834</v>
      </c>
      <c r="K4895" s="1" t="str">
        <f>VLOOKUP(J4895,location[#All],2,FALSE)</f>
        <v>United States</v>
      </c>
      <c r="L4895" t="str">
        <f>VLOOKUP(J4895,location[#All],3,)</f>
        <v>Wilmington</v>
      </c>
      <c r="M4895" t="str">
        <f>VLOOKUP(J4895,location[#All],4,)</f>
        <v>North Carolina</v>
      </c>
      <c r="N4895">
        <f>VLOOKUP(J4895,location[#All],5,)</f>
        <v>28403</v>
      </c>
      <c r="O4895" t="str">
        <f>VLOOKUP(J4895,location[#All],6,)</f>
        <v>South</v>
      </c>
    </row>
    <row r="4896" spans="1:15" x14ac:dyDescent="0.25">
      <c r="A4896" t="s">
        <v>5102</v>
      </c>
      <c r="B4896" t="s">
        <v>1710</v>
      </c>
      <c r="C4896" s="1">
        <v>41759</v>
      </c>
      <c r="D4896" s="1">
        <v>41761</v>
      </c>
      <c r="E4896" t="s">
        <v>44</v>
      </c>
      <c r="F4896">
        <v>17495</v>
      </c>
      <c r="G4896">
        <v>5</v>
      </c>
      <c r="H4896">
        <v>0</v>
      </c>
      <c r="I4896">
        <v>45487</v>
      </c>
      <c r="J4896" s="1" t="str">
        <f>INDEX(location!A:A,MATCH('Tabela Total'!A4896,location!A:A,0))</f>
        <v>CA-2014-160094</v>
      </c>
      <c r="K4896" s="1" t="str">
        <f>VLOOKUP(J4896,location[#All],2,FALSE)</f>
        <v>United States</v>
      </c>
      <c r="L4896" t="str">
        <f>VLOOKUP(J4896,location[#All],3,)</f>
        <v>Louisville</v>
      </c>
      <c r="M4896" t="str">
        <f>VLOOKUP(J4896,location[#All],4,)</f>
        <v>Kentucky</v>
      </c>
      <c r="N4896">
        <f>VLOOKUP(J4896,location[#All],5,)</f>
        <v>40214</v>
      </c>
      <c r="O4896" t="str">
        <f>VLOOKUP(J4896,location[#All],6,)</f>
        <v>South</v>
      </c>
    </row>
    <row r="4897" spans="1:15" x14ac:dyDescent="0.25">
      <c r="A4897" t="s">
        <v>5102</v>
      </c>
      <c r="B4897" t="s">
        <v>1710</v>
      </c>
      <c r="C4897" s="1">
        <v>41759</v>
      </c>
      <c r="D4897" s="1">
        <v>41761</v>
      </c>
      <c r="E4897" t="s">
        <v>44</v>
      </c>
      <c r="F4897">
        <v>8260</v>
      </c>
      <c r="G4897">
        <v>5</v>
      </c>
      <c r="H4897">
        <v>0</v>
      </c>
      <c r="I4897">
        <v>21476</v>
      </c>
      <c r="J4897" s="1" t="str">
        <f>INDEX(location!A:A,MATCH('Tabela Total'!A4897,location!A:A,0))</f>
        <v>CA-2014-160094</v>
      </c>
      <c r="K4897" s="1" t="str">
        <f>VLOOKUP(J4897,location[#All],2,FALSE)</f>
        <v>United States</v>
      </c>
      <c r="L4897" t="str">
        <f>VLOOKUP(J4897,location[#All],3,)</f>
        <v>Louisville</v>
      </c>
      <c r="M4897" t="str">
        <f>VLOOKUP(J4897,location[#All],4,)</f>
        <v>Kentucky</v>
      </c>
      <c r="N4897">
        <f>VLOOKUP(J4897,location[#All],5,)</f>
        <v>40214</v>
      </c>
      <c r="O4897" t="str">
        <f>VLOOKUP(J4897,location[#All],6,)</f>
        <v>South</v>
      </c>
    </row>
    <row r="4898" spans="1:15" x14ac:dyDescent="0.25">
      <c r="A4898" t="s">
        <v>2423</v>
      </c>
      <c r="B4898" t="s">
        <v>2424</v>
      </c>
      <c r="C4898" s="1">
        <v>42580</v>
      </c>
      <c r="D4898" s="1">
        <v>42584</v>
      </c>
      <c r="E4898" t="s">
        <v>15</v>
      </c>
      <c r="F4898">
        <v>84784</v>
      </c>
      <c r="G4898">
        <v>2</v>
      </c>
      <c r="H4898">
        <v>2</v>
      </c>
      <c r="I4898">
        <v>-169568</v>
      </c>
      <c r="J4898" s="1" t="str">
        <f>INDEX(location!A:A,MATCH('Tabela Total'!A4898,location!A:A,0))</f>
        <v>CA-2016-116344</v>
      </c>
      <c r="K4898" s="1" t="str">
        <f>VLOOKUP(J4898,location[#All],2,FALSE)</f>
        <v>United States</v>
      </c>
      <c r="L4898" t="str">
        <f>VLOOKUP(J4898,location[#All],3,)</f>
        <v>Philadelphia</v>
      </c>
      <c r="M4898" t="str">
        <f>VLOOKUP(J4898,location[#All],4,)</f>
        <v>Pennsylvania</v>
      </c>
      <c r="N4898">
        <f>VLOOKUP(J4898,location[#All],5,)</f>
        <v>19140</v>
      </c>
      <c r="O4898" t="str">
        <f>VLOOKUP(J4898,location[#All],6,)</f>
        <v>East</v>
      </c>
    </row>
    <row r="4899" spans="1:15" x14ac:dyDescent="0.25">
      <c r="A4899" t="s">
        <v>2734</v>
      </c>
      <c r="B4899" t="s">
        <v>2424</v>
      </c>
      <c r="C4899" s="1">
        <v>43035</v>
      </c>
      <c r="D4899" s="1">
        <v>43036</v>
      </c>
      <c r="E4899" t="s">
        <v>44</v>
      </c>
      <c r="F4899">
        <v>556665</v>
      </c>
      <c r="G4899">
        <v>5</v>
      </c>
      <c r="H4899">
        <v>15</v>
      </c>
      <c r="I4899">
        <v>6549</v>
      </c>
      <c r="J4899" s="1" t="str">
        <f>INDEX(location!A:A,MATCH('Tabela Total'!A4899,location!A:A,0))</f>
        <v>CA-2017-130764</v>
      </c>
      <c r="K4899" s="1" t="str">
        <f>VLOOKUP(J4899,location[#All],2,FALSE)</f>
        <v>United States</v>
      </c>
      <c r="L4899" t="str">
        <f>VLOOKUP(J4899,location[#All],3,)</f>
        <v>San Francisco</v>
      </c>
      <c r="M4899" t="str">
        <f>VLOOKUP(J4899,location[#All],4,)</f>
        <v>California</v>
      </c>
      <c r="N4899">
        <f>VLOOKUP(J4899,location[#All],5,)</f>
        <v>94110</v>
      </c>
      <c r="O4899" t="str">
        <f>VLOOKUP(J4899,location[#All],6,)</f>
        <v>West</v>
      </c>
    </row>
    <row r="4900" spans="1:15" x14ac:dyDescent="0.25">
      <c r="A4900" t="s">
        <v>2734</v>
      </c>
      <c r="B4900" t="s">
        <v>2424</v>
      </c>
      <c r="C4900" s="1">
        <v>43035</v>
      </c>
      <c r="D4900" s="1">
        <v>43036</v>
      </c>
      <c r="E4900" t="s">
        <v>44</v>
      </c>
      <c r="F4900">
        <v>9584</v>
      </c>
      <c r="G4900">
        <v>4</v>
      </c>
      <c r="H4900">
        <v>2</v>
      </c>
      <c r="I4900">
        <v>34742</v>
      </c>
      <c r="J4900" s="1" t="str">
        <f>INDEX(location!A:A,MATCH('Tabela Total'!A4900,location!A:A,0))</f>
        <v>CA-2017-130764</v>
      </c>
      <c r="K4900" s="1" t="str">
        <f>VLOOKUP(J4900,location[#All],2,FALSE)</f>
        <v>United States</v>
      </c>
      <c r="L4900" t="str">
        <f>VLOOKUP(J4900,location[#All],3,)</f>
        <v>San Francisco</v>
      </c>
      <c r="M4900" t="str">
        <f>VLOOKUP(J4900,location[#All],4,)</f>
        <v>California</v>
      </c>
      <c r="N4900">
        <f>VLOOKUP(J4900,location[#All],5,)</f>
        <v>94110</v>
      </c>
      <c r="O4900" t="str">
        <f>VLOOKUP(J4900,location[#All],6,)</f>
        <v>West</v>
      </c>
    </row>
    <row r="4901" spans="1:15" x14ac:dyDescent="0.25">
      <c r="A4901" t="s">
        <v>3156</v>
      </c>
      <c r="B4901" t="s">
        <v>2424</v>
      </c>
      <c r="C4901" s="1">
        <v>41944</v>
      </c>
      <c r="D4901" s="1">
        <v>41951</v>
      </c>
      <c r="E4901" t="s">
        <v>15</v>
      </c>
      <c r="F4901">
        <v>6952</v>
      </c>
      <c r="G4901">
        <v>2</v>
      </c>
      <c r="H4901">
        <v>0</v>
      </c>
      <c r="I4901">
        <v>194656</v>
      </c>
      <c r="J4901" s="1" t="str">
        <f>INDEX(location!A:A,MATCH('Tabela Total'!A4901,location!A:A,0))</f>
        <v>CA-2014-152562</v>
      </c>
      <c r="K4901" s="1" t="str">
        <f>VLOOKUP(J4901,location[#All],2,FALSE)</f>
        <v>United States</v>
      </c>
      <c r="L4901" t="str">
        <f>VLOOKUP(J4901,location[#All],3,)</f>
        <v>Richmond</v>
      </c>
      <c r="M4901" t="str">
        <f>VLOOKUP(J4901,location[#All],4,)</f>
        <v>Kentucky</v>
      </c>
      <c r="N4901">
        <f>VLOOKUP(J4901,location[#All],5,)</f>
        <v>40475</v>
      </c>
      <c r="O4901" t="str">
        <f>VLOOKUP(J4901,location[#All],6,)</f>
        <v>South</v>
      </c>
    </row>
    <row r="4902" spans="1:15" x14ac:dyDescent="0.25">
      <c r="A4902" t="s">
        <v>3156</v>
      </c>
      <c r="B4902" t="s">
        <v>2424</v>
      </c>
      <c r="C4902" s="1">
        <v>41944</v>
      </c>
      <c r="D4902" s="1">
        <v>41951</v>
      </c>
      <c r="E4902" t="s">
        <v>15</v>
      </c>
      <c r="F4902">
        <v>564</v>
      </c>
      <c r="G4902">
        <v>3</v>
      </c>
      <c r="H4902">
        <v>0</v>
      </c>
      <c r="I4902">
        <v>16356</v>
      </c>
      <c r="J4902" s="1" t="str">
        <f>INDEX(location!A:A,MATCH('Tabela Total'!A4902,location!A:A,0))</f>
        <v>CA-2014-152562</v>
      </c>
      <c r="K4902" s="1" t="str">
        <f>VLOOKUP(J4902,location[#All],2,FALSE)</f>
        <v>United States</v>
      </c>
      <c r="L4902" t="str">
        <f>VLOOKUP(J4902,location[#All],3,)</f>
        <v>Richmond</v>
      </c>
      <c r="M4902" t="str">
        <f>VLOOKUP(J4902,location[#All],4,)</f>
        <v>Kentucky</v>
      </c>
      <c r="N4902">
        <f>VLOOKUP(J4902,location[#All],5,)</f>
        <v>40475</v>
      </c>
      <c r="O4902" t="str">
        <f>VLOOKUP(J4902,location[#All],6,)</f>
        <v>South</v>
      </c>
    </row>
    <row r="4903" spans="1:15" x14ac:dyDescent="0.25">
      <c r="A4903" t="s">
        <v>3388</v>
      </c>
      <c r="B4903" t="s">
        <v>2424</v>
      </c>
      <c r="C4903" s="1">
        <v>42751</v>
      </c>
      <c r="D4903" s="1">
        <v>42751</v>
      </c>
      <c r="E4903" t="s">
        <v>327</v>
      </c>
      <c r="F4903">
        <v>2792</v>
      </c>
      <c r="G4903">
        <v>4</v>
      </c>
      <c r="H4903">
        <v>0</v>
      </c>
      <c r="I4903">
        <v>80968</v>
      </c>
      <c r="J4903" s="1" t="str">
        <f>INDEX(location!A:A,MATCH('Tabela Total'!A4903,location!A:A,0))</f>
        <v>CA-2017-125913</v>
      </c>
      <c r="K4903" s="1" t="str">
        <f>VLOOKUP(J4903,location[#All],2,FALSE)</f>
        <v>United States</v>
      </c>
      <c r="L4903" t="str">
        <f>VLOOKUP(J4903,location[#All],3,)</f>
        <v>Los Angeles</v>
      </c>
      <c r="M4903" t="str">
        <f>VLOOKUP(J4903,location[#All],4,)</f>
        <v>California</v>
      </c>
      <c r="N4903">
        <f>VLOOKUP(J4903,location[#All],5,)</f>
        <v>90008</v>
      </c>
      <c r="O4903" t="str">
        <f>VLOOKUP(J4903,location[#All],6,)</f>
        <v>West</v>
      </c>
    </row>
    <row r="4904" spans="1:15" x14ac:dyDescent="0.25">
      <c r="A4904" t="s">
        <v>3388</v>
      </c>
      <c r="B4904" t="s">
        <v>2424</v>
      </c>
      <c r="C4904" s="1">
        <v>42751</v>
      </c>
      <c r="D4904" s="1">
        <v>42751</v>
      </c>
      <c r="E4904" t="s">
        <v>327</v>
      </c>
      <c r="F4904">
        <v>399672</v>
      </c>
      <c r="G4904">
        <v>7</v>
      </c>
      <c r="H4904">
        <v>2</v>
      </c>
      <c r="I4904">
        <v>-149877</v>
      </c>
      <c r="J4904" s="1" t="str">
        <f>INDEX(location!A:A,MATCH('Tabela Total'!A4904,location!A:A,0))</f>
        <v>CA-2017-125913</v>
      </c>
      <c r="K4904" s="1" t="str">
        <f>VLOOKUP(J4904,location[#All],2,FALSE)</f>
        <v>United States</v>
      </c>
      <c r="L4904" t="str">
        <f>VLOOKUP(J4904,location[#All],3,)</f>
        <v>Los Angeles</v>
      </c>
      <c r="M4904" t="str">
        <f>VLOOKUP(J4904,location[#All],4,)</f>
        <v>California</v>
      </c>
      <c r="N4904">
        <f>VLOOKUP(J4904,location[#All],5,)</f>
        <v>90008</v>
      </c>
      <c r="O4904" t="str">
        <f>VLOOKUP(J4904,location[#All],6,)</f>
        <v>West</v>
      </c>
    </row>
    <row r="4905" spans="1:15" x14ac:dyDescent="0.25">
      <c r="A4905" t="s">
        <v>3992</v>
      </c>
      <c r="B4905" t="s">
        <v>2424</v>
      </c>
      <c r="C4905" s="1">
        <v>41846</v>
      </c>
      <c r="D4905" s="1">
        <v>41852</v>
      </c>
      <c r="E4905" t="s">
        <v>15</v>
      </c>
      <c r="F4905">
        <v>11193</v>
      </c>
      <c r="G4905">
        <v>7</v>
      </c>
      <c r="H4905">
        <v>0</v>
      </c>
      <c r="I4905">
        <v>346983</v>
      </c>
      <c r="J4905" s="1" t="str">
        <f>INDEX(location!A:A,MATCH('Tabela Total'!A4905,location!A:A,0))</f>
        <v>CA-2014-159121</v>
      </c>
      <c r="K4905" s="1" t="str">
        <f>VLOOKUP(J4905,location[#All],2,FALSE)</f>
        <v>United States</v>
      </c>
      <c r="L4905" t="str">
        <f>VLOOKUP(J4905,location[#All],3,)</f>
        <v>Draper</v>
      </c>
      <c r="M4905" t="str">
        <f>VLOOKUP(J4905,location[#All],4,)</f>
        <v>Utah</v>
      </c>
      <c r="N4905">
        <f>VLOOKUP(J4905,location[#All],5,)</f>
        <v>84020</v>
      </c>
      <c r="O4905" t="str">
        <f>VLOOKUP(J4905,location[#All],6,)</f>
        <v>West</v>
      </c>
    </row>
    <row r="4906" spans="1:15" x14ac:dyDescent="0.25">
      <c r="A4906" t="s">
        <v>4196</v>
      </c>
      <c r="B4906" t="s">
        <v>2424</v>
      </c>
      <c r="C4906" s="1">
        <v>42377</v>
      </c>
      <c r="D4906" s="1">
        <v>42381</v>
      </c>
      <c r="E4906" t="s">
        <v>15</v>
      </c>
      <c r="F4906">
        <v>156588</v>
      </c>
      <c r="G4906">
        <v>6</v>
      </c>
      <c r="H4906">
        <v>0</v>
      </c>
      <c r="I4906">
        <v>4071288</v>
      </c>
      <c r="J4906" s="1" t="str">
        <f>INDEX(location!A:A,MATCH('Tabela Total'!A4906,location!A:A,0))</f>
        <v>US-2016-100461</v>
      </c>
      <c r="K4906" s="1" t="str">
        <f>VLOOKUP(J4906,location[#All],2,FALSE)</f>
        <v>United States</v>
      </c>
      <c r="L4906" t="str">
        <f>VLOOKUP(J4906,location[#All],3,)</f>
        <v>Franklin</v>
      </c>
      <c r="M4906" t="str">
        <f>VLOOKUP(J4906,location[#All],4,)</f>
        <v>Wisconsin</v>
      </c>
      <c r="N4906">
        <f>VLOOKUP(J4906,location[#All],5,)</f>
        <v>53132</v>
      </c>
      <c r="O4906" t="str">
        <f>VLOOKUP(J4906,location[#All],6,)</f>
        <v>Central</v>
      </c>
    </row>
    <row r="4907" spans="1:15" x14ac:dyDescent="0.25">
      <c r="A4907" t="s">
        <v>4196</v>
      </c>
      <c r="B4907" t="s">
        <v>2424</v>
      </c>
      <c r="C4907" s="1">
        <v>42377</v>
      </c>
      <c r="D4907" s="1">
        <v>42381</v>
      </c>
      <c r="E4907" t="s">
        <v>15</v>
      </c>
      <c r="F4907">
        <v>10605</v>
      </c>
      <c r="G4907">
        <v>7</v>
      </c>
      <c r="H4907">
        <v>0</v>
      </c>
      <c r="I4907">
        <v>498435</v>
      </c>
      <c r="J4907" s="1" t="str">
        <f>INDEX(location!A:A,MATCH('Tabela Total'!A4907,location!A:A,0))</f>
        <v>US-2016-100461</v>
      </c>
      <c r="K4907" s="1" t="str">
        <f>VLOOKUP(J4907,location[#All],2,FALSE)</f>
        <v>United States</v>
      </c>
      <c r="L4907" t="str">
        <f>VLOOKUP(J4907,location[#All],3,)</f>
        <v>Franklin</v>
      </c>
      <c r="M4907" t="str">
        <f>VLOOKUP(J4907,location[#All],4,)</f>
        <v>Wisconsin</v>
      </c>
      <c r="N4907">
        <f>VLOOKUP(J4907,location[#All],5,)</f>
        <v>53132</v>
      </c>
      <c r="O4907" t="str">
        <f>VLOOKUP(J4907,location[#All],6,)</f>
        <v>Central</v>
      </c>
    </row>
    <row r="4908" spans="1:15" x14ac:dyDescent="0.25">
      <c r="A4908" t="s">
        <v>4359</v>
      </c>
      <c r="B4908" t="s">
        <v>2424</v>
      </c>
      <c r="C4908" s="1">
        <v>41645</v>
      </c>
      <c r="D4908" s="1">
        <v>41646</v>
      </c>
      <c r="E4908" t="s">
        <v>44</v>
      </c>
      <c r="F4908">
        <v>1278</v>
      </c>
      <c r="G4908">
        <v>3</v>
      </c>
      <c r="H4908">
        <v>0</v>
      </c>
      <c r="I4908">
        <v>52398</v>
      </c>
      <c r="J4908" s="1" t="str">
        <f>INDEX(location!A:A,MATCH('Tabela Total'!A4908,location!A:A,0))</f>
        <v>CA-2014-106054</v>
      </c>
      <c r="K4908" s="1" t="str">
        <f>VLOOKUP(J4908,location[#All],2,FALSE)</f>
        <v>United States</v>
      </c>
      <c r="L4908" t="str">
        <f>VLOOKUP(J4908,location[#All],3,)</f>
        <v>Athens</v>
      </c>
      <c r="M4908" t="str">
        <f>VLOOKUP(J4908,location[#All],4,)</f>
        <v>Georgia</v>
      </c>
      <c r="N4908">
        <f>VLOOKUP(J4908,location[#All],5,)</f>
        <v>30605</v>
      </c>
      <c r="O4908" t="str">
        <f>VLOOKUP(J4908,location[#All],6,)</f>
        <v>South</v>
      </c>
    </row>
    <row r="4909" spans="1:15" x14ac:dyDescent="0.25">
      <c r="A4909" t="s">
        <v>4903</v>
      </c>
      <c r="B4909" t="s">
        <v>2424</v>
      </c>
      <c r="C4909" s="1">
        <v>43042</v>
      </c>
      <c r="D4909" s="1">
        <v>43046</v>
      </c>
      <c r="E4909" t="s">
        <v>15</v>
      </c>
      <c r="F4909">
        <v>18368</v>
      </c>
      <c r="G4909">
        <v>4</v>
      </c>
      <c r="H4909">
        <v>2</v>
      </c>
      <c r="I4909">
        <v>59696</v>
      </c>
      <c r="J4909" s="1" t="str">
        <f>INDEX(location!A:A,MATCH('Tabela Total'!A4909,location!A:A,0))</f>
        <v>US-2017-168802</v>
      </c>
      <c r="K4909" s="1" t="str">
        <f>VLOOKUP(J4909,location[#All],2,FALSE)</f>
        <v>United States</v>
      </c>
      <c r="L4909" t="str">
        <f>VLOOKUP(J4909,location[#All],3,)</f>
        <v>Seattle</v>
      </c>
      <c r="M4909" t="str">
        <f>VLOOKUP(J4909,location[#All],4,)</f>
        <v>Washington</v>
      </c>
      <c r="N4909">
        <f>VLOOKUP(J4909,location[#All],5,)</f>
        <v>98103</v>
      </c>
      <c r="O4909" t="str">
        <f>VLOOKUP(J4909,location[#All],6,)</f>
        <v>West</v>
      </c>
    </row>
    <row r="4910" spans="1:15" x14ac:dyDescent="0.25">
      <c r="A4910" t="s">
        <v>5518</v>
      </c>
      <c r="B4910" t="s">
        <v>2424</v>
      </c>
      <c r="C4910" s="1">
        <v>41970</v>
      </c>
      <c r="D4910" s="1">
        <v>41974</v>
      </c>
      <c r="E4910" t="s">
        <v>15</v>
      </c>
      <c r="F4910">
        <v>1999</v>
      </c>
      <c r="G4910">
        <v>5</v>
      </c>
      <c r="H4910">
        <v>0</v>
      </c>
      <c r="I4910">
        <v>3998</v>
      </c>
      <c r="J4910" s="1" t="str">
        <f>INDEX(location!A:A,MATCH('Tabela Total'!A4910,location!A:A,0))</f>
        <v>CA-2014-167486</v>
      </c>
      <c r="K4910" s="1" t="str">
        <f>VLOOKUP(J4910,location[#All],2,FALSE)</f>
        <v>United States</v>
      </c>
      <c r="L4910" t="str">
        <f>VLOOKUP(J4910,location[#All],3,)</f>
        <v>Buffalo</v>
      </c>
      <c r="M4910" t="str">
        <f>VLOOKUP(J4910,location[#All],4,)</f>
        <v>New York</v>
      </c>
      <c r="N4910">
        <f>VLOOKUP(J4910,location[#All],5,)</f>
        <v>14215</v>
      </c>
      <c r="O4910" t="str">
        <f>VLOOKUP(J4910,location[#All],6,)</f>
        <v>East</v>
      </c>
    </row>
    <row r="4911" spans="1:15" x14ac:dyDescent="0.25">
      <c r="A4911" t="s">
        <v>266</v>
      </c>
      <c r="B4911" t="s">
        <v>267</v>
      </c>
      <c r="C4911" s="1">
        <v>42310</v>
      </c>
      <c r="D4911" s="1">
        <v>42314</v>
      </c>
      <c r="E4911" t="s">
        <v>15</v>
      </c>
      <c r="F4911">
        <v>103884</v>
      </c>
      <c r="G4911">
        <v>5</v>
      </c>
      <c r="H4911">
        <v>2</v>
      </c>
      <c r="I4911">
        <v>51942</v>
      </c>
      <c r="J4911" s="1" t="str">
        <f>INDEX(location!A:A,MATCH('Tabela Total'!A4911,location!A:A,0))</f>
        <v>CA-2015-130890</v>
      </c>
      <c r="K4911" s="1" t="str">
        <f>VLOOKUP(J4911,location[#All],2,FALSE)</f>
        <v>United States</v>
      </c>
      <c r="L4911" t="str">
        <f>VLOOKUP(J4911,location[#All],3,)</f>
        <v>Los Angeles</v>
      </c>
      <c r="M4911" t="str">
        <f>VLOOKUP(J4911,location[#All],4,)</f>
        <v>California</v>
      </c>
      <c r="N4911">
        <f>VLOOKUP(J4911,location[#All],5,)</f>
        <v>90004</v>
      </c>
      <c r="O4911" t="str">
        <f>VLOOKUP(J4911,location[#All],6,)</f>
        <v>West</v>
      </c>
    </row>
    <row r="4912" spans="1:15" x14ac:dyDescent="0.25">
      <c r="A4912" t="s">
        <v>1298</v>
      </c>
      <c r="B4912" t="s">
        <v>267</v>
      </c>
      <c r="C4912" s="1">
        <v>42479</v>
      </c>
      <c r="D4912" s="1">
        <v>42484</v>
      </c>
      <c r="E4912" t="s">
        <v>10</v>
      </c>
      <c r="F4912">
        <v>3996</v>
      </c>
      <c r="G4912">
        <v>5</v>
      </c>
      <c r="H4912">
        <v>2</v>
      </c>
      <c r="I4912">
        <v>12987</v>
      </c>
      <c r="J4912" s="1" t="str">
        <f>INDEX(location!A:A,MATCH('Tabela Total'!A4912,location!A:A,0))</f>
        <v>US-2016-115819</v>
      </c>
      <c r="K4912" s="1" t="str">
        <f>VLOOKUP(J4912,location[#All],2,FALSE)</f>
        <v>United States</v>
      </c>
      <c r="L4912" t="str">
        <f>VLOOKUP(J4912,location[#All],3,)</f>
        <v>Los Angeles</v>
      </c>
      <c r="M4912" t="str">
        <f>VLOOKUP(J4912,location[#All],4,)</f>
        <v>California</v>
      </c>
      <c r="N4912">
        <f>VLOOKUP(J4912,location[#All],5,)</f>
        <v>90049</v>
      </c>
      <c r="O4912" t="str">
        <f>VLOOKUP(J4912,location[#All],6,)</f>
        <v>West</v>
      </c>
    </row>
    <row r="4913" spans="1:15" x14ac:dyDescent="0.25">
      <c r="A4913" t="s">
        <v>1298</v>
      </c>
      <c r="B4913" t="s">
        <v>267</v>
      </c>
      <c r="C4913" s="1">
        <v>42479</v>
      </c>
      <c r="D4913" s="1">
        <v>42484</v>
      </c>
      <c r="E4913" t="s">
        <v>10</v>
      </c>
      <c r="F4913">
        <v>546</v>
      </c>
      <c r="G4913">
        <v>3</v>
      </c>
      <c r="H4913">
        <v>0</v>
      </c>
      <c r="I4913">
        <v>15288</v>
      </c>
      <c r="J4913" s="1" t="str">
        <f>INDEX(location!A:A,MATCH('Tabela Total'!A4913,location!A:A,0))</f>
        <v>US-2016-115819</v>
      </c>
      <c r="K4913" s="1" t="str">
        <f>VLOOKUP(J4913,location[#All],2,FALSE)</f>
        <v>United States</v>
      </c>
      <c r="L4913" t="str">
        <f>VLOOKUP(J4913,location[#All],3,)</f>
        <v>Los Angeles</v>
      </c>
      <c r="M4913" t="str">
        <f>VLOOKUP(J4913,location[#All],4,)</f>
        <v>California</v>
      </c>
      <c r="N4913">
        <f>VLOOKUP(J4913,location[#All],5,)</f>
        <v>90049</v>
      </c>
      <c r="O4913" t="str">
        <f>VLOOKUP(J4913,location[#All],6,)</f>
        <v>West</v>
      </c>
    </row>
    <row r="4914" spans="1:15" x14ac:dyDescent="0.25">
      <c r="A4914" t="s">
        <v>1298</v>
      </c>
      <c r="B4914" t="s">
        <v>267</v>
      </c>
      <c r="C4914" s="1">
        <v>42479</v>
      </c>
      <c r="D4914" s="1">
        <v>42484</v>
      </c>
      <c r="E4914" t="s">
        <v>10</v>
      </c>
      <c r="F4914">
        <v>732</v>
      </c>
      <c r="G4914">
        <v>5</v>
      </c>
      <c r="H4914">
        <v>0</v>
      </c>
      <c r="I4914">
        <v>21228</v>
      </c>
      <c r="J4914" s="1" t="str">
        <f>INDEX(location!A:A,MATCH('Tabela Total'!A4914,location!A:A,0))</f>
        <v>US-2016-115819</v>
      </c>
      <c r="K4914" s="1" t="str">
        <f>VLOOKUP(J4914,location[#All],2,FALSE)</f>
        <v>United States</v>
      </c>
      <c r="L4914" t="str">
        <f>VLOOKUP(J4914,location[#All],3,)</f>
        <v>Los Angeles</v>
      </c>
      <c r="M4914" t="str">
        <f>VLOOKUP(J4914,location[#All],4,)</f>
        <v>California</v>
      </c>
      <c r="N4914">
        <f>VLOOKUP(J4914,location[#All],5,)</f>
        <v>90049</v>
      </c>
      <c r="O4914" t="str">
        <f>VLOOKUP(J4914,location[#All],6,)</f>
        <v>West</v>
      </c>
    </row>
    <row r="4915" spans="1:15" x14ac:dyDescent="0.25">
      <c r="A4915" t="s">
        <v>1298</v>
      </c>
      <c r="B4915" t="s">
        <v>267</v>
      </c>
      <c r="C4915" s="1">
        <v>42479</v>
      </c>
      <c r="D4915" s="1">
        <v>42484</v>
      </c>
      <c r="E4915" t="s">
        <v>10</v>
      </c>
      <c r="F4915">
        <v>584</v>
      </c>
      <c r="G4915">
        <v>1</v>
      </c>
      <c r="H4915">
        <v>2</v>
      </c>
      <c r="I4915">
        <v>1971</v>
      </c>
      <c r="J4915" s="1" t="str">
        <f>INDEX(location!A:A,MATCH('Tabela Total'!A4915,location!A:A,0))</f>
        <v>US-2016-115819</v>
      </c>
      <c r="K4915" s="1" t="str">
        <f>VLOOKUP(J4915,location[#All],2,FALSE)</f>
        <v>United States</v>
      </c>
      <c r="L4915" t="str">
        <f>VLOOKUP(J4915,location[#All],3,)</f>
        <v>Los Angeles</v>
      </c>
      <c r="M4915" t="str">
        <f>VLOOKUP(J4915,location[#All],4,)</f>
        <v>California</v>
      </c>
      <c r="N4915">
        <f>VLOOKUP(J4915,location[#All],5,)</f>
        <v>90049</v>
      </c>
      <c r="O4915" t="str">
        <f>VLOOKUP(J4915,location[#All],6,)</f>
        <v>West</v>
      </c>
    </row>
    <row r="4916" spans="1:15" x14ac:dyDescent="0.25">
      <c r="A4916" t="s">
        <v>1298</v>
      </c>
      <c r="B4916" t="s">
        <v>267</v>
      </c>
      <c r="C4916" s="1">
        <v>42479</v>
      </c>
      <c r="D4916" s="1">
        <v>42484</v>
      </c>
      <c r="E4916" t="s">
        <v>10</v>
      </c>
      <c r="F4916">
        <v>2272</v>
      </c>
      <c r="G4916">
        <v>4</v>
      </c>
      <c r="H4916">
        <v>0</v>
      </c>
      <c r="I4916">
        <v>10224</v>
      </c>
      <c r="J4916" s="1" t="str">
        <f>INDEX(location!A:A,MATCH('Tabela Total'!A4916,location!A:A,0))</f>
        <v>US-2016-115819</v>
      </c>
      <c r="K4916" s="1" t="str">
        <f>VLOOKUP(J4916,location[#All],2,FALSE)</f>
        <v>United States</v>
      </c>
      <c r="L4916" t="str">
        <f>VLOOKUP(J4916,location[#All],3,)</f>
        <v>Los Angeles</v>
      </c>
      <c r="M4916" t="str">
        <f>VLOOKUP(J4916,location[#All],4,)</f>
        <v>California</v>
      </c>
      <c r="N4916">
        <f>VLOOKUP(J4916,location[#All],5,)</f>
        <v>90049</v>
      </c>
      <c r="O4916" t="str">
        <f>VLOOKUP(J4916,location[#All],6,)</f>
        <v>West</v>
      </c>
    </row>
    <row r="4917" spans="1:15" x14ac:dyDescent="0.25">
      <c r="A4917" t="s">
        <v>1298</v>
      </c>
      <c r="B4917" t="s">
        <v>267</v>
      </c>
      <c r="C4917" s="1">
        <v>42479</v>
      </c>
      <c r="D4917" s="1">
        <v>42484</v>
      </c>
      <c r="E4917" t="s">
        <v>10</v>
      </c>
      <c r="F4917">
        <v>9336</v>
      </c>
      <c r="G4917">
        <v>3</v>
      </c>
      <c r="H4917">
        <v>2</v>
      </c>
      <c r="I4917">
        <v>32676</v>
      </c>
      <c r="J4917" s="1" t="str">
        <f>INDEX(location!A:A,MATCH('Tabela Total'!A4917,location!A:A,0))</f>
        <v>US-2016-115819</v>
      </c>
      <c r="K4917" s="1" t="str">
        <f>VLOOKUP(J4917,location[#All],2,FALSE)</f>
        <v>United States</v>
      </c>
      <c r="L4917" t="str">
        <f>VLOOKUP(J4917,location[#All],3,)</f>
        <v>Los Angeles</v>
      </c>
      <c r="M4917" t="str">
        <f>VLOOKUP(J4917,location[#All],4,)</f>
        <v>California</v>
      </c>
      <c r="N4917">
        <f>VLOOKUP(J4917,location[#All],5,)</f>
        <v>90049</v>
      </c>
      <c r="O4917" t="str">
        <f>VLOOKUP(J4917,location[#All],6,)</f>
        <v>West</v>
      </c>
    </row>
    <row r="4918" spans="1:15" x14ac:dyDescent="0.25">
      <c r="A4918" t="s">
        <v>1490</v>
      </c>
      <c r="B4918" t="s">
        <v>267</v>
      </c>
      <c r="C4918" s="1">
        <v>42369</v>
      </c>
      <c r="D4918" s="1">
        <v>42373</v>
      </c>
      <c r="E4918" t="s">
        <v>15</v>
      </c>
      <c r="F4918">
        <v>487984</v>
      </c>
      <c r="G4918">
        <v>2</v>
      </c>
      <c r="H4918">
        <v>2</v>
      </c>
      <c r="I4918">
        <v>152495</v>
      </c>
      <c r="J4918" s="1" t="str">
        <f>INDEX(location!A:A,MATCH('Tabela Total'!A4918,location!A:A,0))</f>
        <v>CA-2015-109197</v>
      </c>
      <c r="K4918" s="1" t="str">
        <f>VLOOKUP(J4918,location[#All],2,FALSE)</f>
        <v>United States</v>
      </c>
      <c r="L4918" t="str">
        <f>VLOOKUP(J4918,location[#All],3,)</f>
        <v>Missoula</v>
      </c>
      <c r="M4918" t="str">
        <f>VLOOKUP(J4918,location[#All],4,)</f>
        <v>Montana</v>
      </c>
      <c r="N4918">
        <f>VLOOKUP(J4918,location[#All],5,)</f>
        <v>59801</v>
      </c>
      <c r="O4918" t="str">
        <f>VLOOKUP(J4918,location[#All],6,)</f>
        <v>West</v>
      </c>
    </row>
    <row r="4919" spans="1:15" x14ac:dyDescent="0.25">
      <c r="A4919" t="s">
        <v>3089</v>
      </c>
      <c r="B4919" t="s">
        <v>267</v>
      </c>
      <c r="C4919" s="1">
        <v>41729</v>
      </c>
      <c r="D4919" s="1">
        <v>41729</v>
      </c>
      <c r="E4919" t="s">
        <v>327</v>
      </c>
      <c r="F4919">
        <v>852</v>
      </c>
      <c r="G4919">
        <v>1</v>
      </c>
      <c r="H4919">
        <v>7</v>
      </c>
      <c r="I4919">
        <v>-5964</v>
      </c>
      <c r="J4919" s="1" t="str">
        <f>INDEX(location!A:A,MATCH('Tabela Total'!A4919,location!A:A,0))</f>
        <v>CA-2014-112403</v>
      </c>
      <c r="K4919" s="1" t="str">
        <f>VLOOKUP(J4919,location[#All],2,FALSE)</f>
        <v>United States</v>
      </c>
      <c r="L4919" t="str">
        <f>VLOOKUP(J4919,location[#All],3,)</f>
        <v>Philadelphia</v>
      </c>
      <c r="M4919" t="str">
        <f>VLOOKUP(J4919,location[#All],4,)</f>
        <v>Pennsylvania</v>
      </c>
      <c r="N4919">
        <f>VLOOKUP(J4919,location[#All],5,)</f>
        <v>19120</v>
      </c>
      <c r="O4919" t="str">
        <f>VLOOKUP(J4919,location[#All],6,)</f>
        <v>East</v>
      </c>
    </row>
    <row r="4920" spans="1:15" x14ac:dyDescent="0.25">
      <c r="A4920" t="s">
        <v>3163</v>
      </c>
      <c r="B4920" t="s">
        <v>267</v>
      </c>
      <c r="C4920" s="1">
        <v>43007</v>
      </c>
      <c r="D4920" s="1">
        <v>43012</v>
      </c>
      <c r="E4920" t="s">
        <v>15</v>
      </c>
      <c r="F4920">
        <v>24392</v>
      </c>
      <c r="G4920">
        <v>5</v>
      </c>
      <c r="H4920">
        <v>2</v>
      </c>
      <c r="I4920">
        <v>-54882</v>
      </c>
      <c r="J4920" s="1" t="str">
        <f>INDEX(location!A:A,MATCH('Tabela Total'!A4920,location!A:A,0))</f>
        <v>CA-2017-118402</v>
      </c>
      <c r="K4920" s="1" t="str">
        <f>VLOOKUP(J4920,location[#All],2,FALSE)</f>
        <v>United States</v>
      </c>
      <c r="L4920" t="str">
        <f>VLOOKUP(J4920,location[#All],3,)</f>
        <v>Memphis</v>
      </c>
      <c r="M4920" t="str">
        <f>VLOOKUP(J4920,location[#All],4,)</f>
        <v>Tennessee</v>
      </c>
      <c r="N4920">
        <f>VLOOKUP(J4920,location[#All],5,)</f>
        <v>38109</v>
      </c>
      <c r="O4920" t="str">
        <f>VLOOKUP(J4920,location[#All],6,)</f>
        <v>South</v>
      </c>
    </row>
    <row r="4921" spans="1:15" x14ac:dyDescent="0.25">
      <c r="A4921" t="s">
        <v>3557</v>
      </c>
      <c r="B4921" t="s">
        <v>267</v>
      </c>
      <c r="C4921" s="1">
        <v>41988</v>
      </c>
      <c r="D4921" s="1">
        <v>41992</v>
      </c>
      <c r="E4921" t="s">
        <v>10</v>
      </c>
      <c r="F4921">
        <v>616</v>
      </c>
      <c r="G4921">
        <v>2</v>
      </c>
      <c r="H4921">
        <v>0</v>
      </c>
      <c r="I4921">
        <v>19712</v>
      </c>
      <c r="J4921" s="1" t="str">
        <f>INDEX(location!A:A,MATCH('Tabela Total'!A4921,location!A:A,0))</f>
        <v>CA-2014-116673</v>
      </c>
      <c r="K4921" s="1" t="str">
        <f>VLOOKUP(J4921,location[#All],2,FALSE)</f>
        <v>United States</v>
      </c>
      <c r="L4921" t="str">
        <f>VLOOKUP(J4921,location[#All],3,)</f>
        <v>San Diego</v>
      </c>
      <c r="M4921" t="str">
        <f>VLOOKUP(J4921,location[#All],4,)</f>
        <v>California</v>
      </c>
      <c r="N4921">
        <f>VLOOKUP(J4921,location[#All],5,)</f>
        <v>92037</v>
      </c>
      <c r="O4921" t="str">
        <f>VLOOKUP(J4921,location[#All],6,)</f>
        <v>West</v>
      </c>
    </row>
    <row r="4922" spans="1:15" x14ac:dyDescent="0.25">
      <c r="A4922" t="s">
        <v>605</v>
      </c>
      <c r="B4922" t="s">
        <v>606</v>
      </c>
      <c r="C4922" s="1">
        <v>42138</v>
      </c>
      <c r="D4922" s="1">
        <v>42141</v>
      </c>
      <c r="E4922" t="s">
        <v>44</v>
      </c>
      <c r="F4922">
        <v>198272</v>
      </c>
      <c r="G4922">
        <v>8</v>
      </c>
      <c r="H4922">
        <v>2</v>
      </c>
      <c r="I4922">
        <v>173488</v>
      </c>
      <c r="J4922" s="1" t="str">
        <f>INDEX(location!A:A,MATCH('Tabela Total'!A4922,location!A:A,0))</f>
        <v>CA-2015-119291</v>
      </c>
      <c r="K4922" s="1" t="str">
        <f>VLOOKUP(J4922,location[#All],2,FALSE)</f>
        <v>United States</v>
      </c>
      <c r="L4922" t="str">
        <f>VLOOKUP(J4922,location[#All],3,)</f>
        <v>Chester</v>
      </c>
      <c r="M4922" t="str">
        <f>VLOOKUP(J4922,location[#All],4,)</f>
        <v>Pennsylvania</v>
      </c>
      <c r="N4922">
        <f>VLOOKUP(J4922,location[#All],5,)</f>
        <v>19013</v>
      </c>
      <c r="O4922" t="str">
        <f>VLOOKUP(J4922,location[#All],6,)</f>
        <v>East</v>
      </c>
    </row>
    <row r="4923" spans="1:15" x14ac:dyDescent="0.25">
      <c r="A4923" t="s">
        <v>605</v>
      </c>
      <c r="B4923" t="s">
        <v>606</v>
      </c>
      <c r="C4923" s="1">
        <v>42138</v>
      </c>
      <c r="D4923" s="1">
        <v>42141</v>
      </c>
      <c r="E4923" t="s">
        <v>44</v>
      </c>
      <c r="F4923">
        <v>4736</v>
      </c>
      <c r="G4923">
        <v>4</v>
      </c>
      <c r="H4923">
        <v>2</v>
      </c>
      <c r="I4923">
        <v>1776</v>
      </c>
      <c r="J4923" s="1" t="str">
        <f>INDEX(location!A:A,MATCH('Tabela Total'!A4923,location!A:A,0))</f>
        <v>CA-2015-119291</v>
      </c>
      <c r="K4923" s="1" t="str">
        <f>VLOOKUP(J4923,location[#All],2,FALSE)</f>
        <v>United States</v>
      </c>
      <c r="L4923" t="str">
        <f>VLOOKUP(J4923,location[#All],3,)</f>
        <v>Chester</v>
      </c>
      <c r="M4923" t="str">
        <f>VLOOKUP(J4923,location[#All],4,)</f>
        <v>Pennsylvania</v>
      </c>
      <c r="N4923">
        <f>VLOOKUP(J4923,location[#All],5,)</f>
        <v>19013</v>
      </c>
      <c r="O4923" t="str">
        <f>VLOOKUP(J4923,location[#All],6,)</f>
        <v>East</v>
      </c>
    </row>
    <row r="4924" spans="1:15" x14ac:dyDescent="0.25">
      <c r="A4924" t="s">
        <v>605</v>
      </c>
      <c r="B4924" t="s">
        <v>606</v>
      </c>
      <c r="C4924" s="1">
        <v>42138</v>
      </c>
      <c r="D4924" s="1">
        <v>42141</v>
      </c>
      <c r="E4924" t="s">
        <v>44</v>
      </c>
      <c r="F4924">
        <v>200984</v>
      </c>
      <c r="G4924">
        <v>7</v>
      </c>
      <c r="H4924">
        <v>2</v>
      </c>
      <c r="I4924">
        <v>628075</v>
      </c>
      <c r="J4924" s="1" t="str">
        <f>INDEX(location!A:A,MATCH('Tabela Total'!A4924,location!A:A,0))</f>
        <v>CA-2015-119291</v>
      </c>
      <c r="K4924" s="1" t="str">
        <f>VLOOKUP(J4924,location[#All],2,FALSE)</f>
        <v>United States</v>
      </c>
      <c r="L4924" t="str">
        <f>VLOOKUP(J4924,location[#All],3,)</f>
        <v>Chester</v>
      </c>
      <c r="M4924" t="str">
        <f>VLOOKUP(J4924,location[#All],4,)</f>
        <v>Pennsylvania</v>
      </c>
      <c r="N4924">
        <f>VLOOKUP(J4924,location[#All],5,)</f>
        <v>19013</v>
      </c>
      <c r="O4924" t="str">
        <f>VLOOKUP(J4924,location[#All],6,)</f>
        <v>East</v>
      </c>
    </row>
    <row r="4925" spans="1:15" x14ac:dyDescent="0.25">
      <c r="A4925" t="s">
        <v>605</v>
      </c>
      <c r="B4925" t="s">
        <v>606</v>
      </c>
      <c r="C4925" s="1">
        <v>42138</v>
      </c>
      <c r="D4925" s="1">
        <v>42141</v>
      </c>
      <c r="E4925" t="s">
        <v>44</v>
      </c>
      <c r="F4925">
        <v>97696</v>
      </c>
      <c r="G4925">
        <v>4</v>
      </c>
      <c r="H4925">
        <v>2</v>
      </c>
      <c r="I4925">
        <v>317512</v>
      </c>
      <c r="J4925" s="1" t="str">
        <f>INDEX(location!A:A,MATCH('Tabela Total'!A4925,location!A:A,0))</f>
        <v>CA-2015-119291</v>
      </c>
      <c r="K4925" s="1" t="str">
        <f>VLOOKUP(J4925,location[#All],2,FALSE)</f>
        <v>United States</v>
      </c>
      <c r="L4925" t="str">
        <f>VLOOKUP(J4925,location[#All],3,)</f>
        <v>Chester</v>
      </c>
      <c r="M4925" t="str">
        <f>VLOOKUP(J4925,location[#All],4,)</f>
        <v>Pennsylvania</v>
      </c>
      <c r="N4925">
        <f>VLOOKUP(J4925,location[#All],5,)</f>
        <v>19013</v>
      </c>
      <c r="O4925" t="str">
        <f>VLOOKUP(J4925,location[#All],6,)</f>
        <v>East</v>
      </c>
    </row>
    <row r="4926" spans="1:15" x14ac:dyDescent="0.25">
      <c r="A4926" t="s">
        <v>605</v>
      </c>
      <c r="B4926" t="s">
        <v>606</v>
      </c>
      <c r="C4926" s="1">
        <v>42138</v>
      </c>
      <c r="D4926" s="1">
        <v>42141</v>
      </c>
      <c r="E4926" t="s">
        <v>44</v>
      </c>
      <c r="F4926">
        <v>2696</v>
      </c>
      <c r="G4926">
        <v>1</v>
      </c>
      <c r="H4926">
        <v>2</v>
      </c>
      <c r="I4926">
        <v>8088</v>
      </c>
      <c r="J4926" s="1" t="str">
        <f>INDEX(location!A:A,MATCH('Tabela Total'!A4926,location!A:A,0))</f>
        <v>CA-2015-119291</v>
      </c>
      <c r="K4926" s="1" t="str">
        <f>VLOOKUP(J4926,location[#All],2,FALSE)</f>
        <v>United States</v>
      </c>
      <c r="L4926" t="str">
        <f>VLOOKUP(J4926,location[#All],3,)</f>
        <v>Chester</v>
      </c>
      <c r="M4926" t="str">
        <f>VLOOKUP(J4926,location[#All],4,)</f>
        <v>Pennsylvania</v>
      </c>
      <c r="N4926">
        <f>VLOOKUP(J4926,location[#All],5,)</f>
        <v>19013</v>
      </c>
      <c r="O4926" t="str">
        <f>VLOOKUP(J4926,location[#All],6,)</f>
        <v>East</v>
      </c>
    </row>
    <row r="4927" spans="1:15" x14ac:dyDescent="0.25">
      <c r="A4927" t="s">
        <v>605</v>
      </c>
      <c r="B4927" t="s">
        <v>606</v>
      </c>
      <c r="C4927" s="1">
        <v>42138</v>
      </c>
      <c r="D4927" s="1">
        <v>42141</v>
      </c>
      <c r="E4927" t="s">
        <v>44</v>
      </c>
      <c r="F4927">
        <v>18588</v>
      </c>
      <c r="G4927">
        <v>2</v>
      </c>
      <c r="H4927">
        <v>7</v>
      </c>
      <c r="I4927">
        <v>-136312</v>
      </c>
      <c r="J4927" s="1" t="str">
        <f>INDEX(location!A:A,MATCH('Tabela Total'!A4927,location!A:A,0))</f>
        <v>CA-2015-119291</v>
      </c>
      <c r="K4927" s="1" t="str">
        <f>VLOOKUP(J4927,location[#All],2,FALSE)</f>
        <v>United States</v>
      </c>
      <c r="L4927" t="str">
        <f>VLOOKUP(J4927,location[#All],3,)</f>
        <v>Chester</v>
      </c>
      <c r="M4927" t="str">
        <f>VLOOKUP(J4927,location[#All],4,)</f>
        <v>Pennsylvania</v>
      </c>
      <c r="N4927">
        <f>VLOOKUP(J4927,location[#All],5,)</f>
        <v>19013</v>
      </c>
      <c r="O4927" t="str">
        <f>VLOOKUP(J4927,location[#All],6,)</f>
        <v>East</v>
      </c>
    </row>
    <row r="4928" spans="1:15" x14ac:dyDescent="0.25">
      <c r="A4928" t="s">
        <v>605</v>
      </c>
      <c r="B4928" t="s">
        <v>606</v>
      </c>
      <c r="C4928" s="1">
        <v>42138</v>
      </c>
      <c r="D4928" s="1">
        <v>42141</v>
      </c>
      <c r="E4928" t="s">
        <v>44</v>
      </c>
      <c r="F4928">
        <v>4896</v>
      </c>
      <c r="G4928">
        <v>3</v>
      </c>
      <c r="H4928">
        <v>7</v>
      </c>
      <c r="I4928">
        <v>-34272</v>
      </c>
      <c r="J4928" s="1" t="str">
        <f>INDEX(location!A:A,MATCH('Tabela Total'!A4928,location!A:A,0))</f>
        <v>CA-2015-119291</v>
      </c>
      <c r="K4928" s="1" t="str">
        <f>VLOOKUP(J4928,location[#All],2,FALSE)</f>
        <v>United States</v>
      </c>
      <c r="L4928" t="str">
        <f>VLOOKUP(J4928,location[#All],3,)</f>
        <v>Chester</v>
      </c>
      <c r="M4928" t="str">
        <f>VLOOKUP(J4928,location[#All],4,)</f>
        <v>Pennsylvania</v>
      </c>
      <c r="N4928">
        <f>VLOOKUP(J4928,location[#All],5,)</f>
        <v>19013</v>
      </c>
      <c r="O4928" t="str">
        <f>VLOOKUP(J4928,location[#All],6,)</f>
        <v>East</v>
      </c>
    </row>
    <row r="4929" spans="1:15" x14ac:dyDescent="0.25">
      <c r="A4929" t="s">
        <v>1270</v>
      </c>
      <c r="B4929" t="s">
        <v>606</v>
      </c>
      <c r="C4929" s="1">
        <v>42082</v>
      </c>
      <c r="D4929" s="1">
        <v>42088</v>
      </c>
      <c r="E4929" t="s">
        <v>15</v>
      </c>
      <c r="F4929">
        <v>453576</v>
      </c>
      <c r="G4929">
        <v>3</v>
      </c>
      <c r="H4929">
        <v>2</v>
      </c>
      <c r="I4929">
        <v>396879</v>
      </c>
      <c r="J4929" s="1" t="str">
        <f>INDEX(location!A:A,MATCH('Tabela Total'!A4929,location!A:A,0))</f>
        <v>CA-2015-132101</v>
      </c>
      <c r="K4929" s="1" t="str">
        <f>VLOOKUP(J4929,location[#All],2,FALSE)</f>
        <v>United States</v>
      </c>
      <c r="L4929" t="str">
        <f>VLOOKUP(J4929,location[#All],3,)</f>
        <v>Seattle</v>
      </c>
      <c r="M4929" t="str">
        <f>VLOOKUP(J4929,location[#All],4,)</f>
        <v>Washington</v>
      </c>
      <c r="N4929">
        <f>VLOOKUP(J4929,location[#All],5,)</f>
        <v>98105</v>
      </c>
      <c r="O4929" t="str">
        <f>VLOOKUP(J4929,location[#All],6,)</f>
        <v>West</v>
      </c>
    </row>
    <row r="4930" spans="1:15" x14ac:dyDescent="0.25">
      <c r="A4930" t="s">
        <v>2566</v>
      </c>
      <c r="B4930" t="s">
        <v>606</v>
      </c>
      <c r="C4930" s="1">
        <v>42884</v>
      </c>
      <c r="D4930" s="1">
        <v>42888</v>
      </c>
      <c r="E4930" t="s">
        <v>15</v>
      </c>
      <c r="F4930">
        <v>2355</v>
      </c>
      <c r="G4930">
        <v>5</v>
      </c>
      <c r="H4930">
        <v>0</v>
      </c>
      <c r="I4930">
        <v>11775</v>
      </c>
      <c r="J4930" s="1" t="str">
        <f>INDEX(location!A:A,MATCH('Tabela Total'!A4930,location!A:A,0))</f>
        <v>CA-2017-144568</v>
      </c>
      <c r="K4930" s="1" t="str">
        <f>VLOOKUP(J4930,location[#All],2,FALSE)</f>
        <v>United States</v>
      </c>
      <c r="L4930" t="str">
        <f>VLOOKUP(J4930,location[#All],3,)</f>
        <v>Omaha</v>
      </c>
      <c r="M4930" t="str">
        <f>VLOOKUP(J4930,location[#All],4,)</f>
        <v>Nebraska</v>
      </c>
      <c r="N4930">
        <f>VLOOKUP(J4930,location[#All],5,)</f>
        <v>68104</v>
      </c>
      <c r="O4930" t="str">
        <f>VLOOKUP(J4930,location[#All],6,)</f>
        <v>Central</v>
      </c>
    </row>
    <row r="4931" spans="1:15" x14ac:dyDescent="0.25">
      <c r="A4931" t="s">
        <v>4244</v>
      </c>
      <c r="B4931" t="s">
        <v>606</v>
      </c>
      <c r="C4931" s="1">
        <v>42317</v>
      </c>
      <c r="D4931" s="1">
        <v>42321</v>
      </c>
      <c r="E4931" t="s">
        <v>15</v>
      </c>
      <c r="F4931">
        <v>248</v>
      </c>
      <c r="G4931">
        <v>2</v>
      </c>
      <c r="H4931">
        <v>0</v>
      </c>
      <c r="I4931">
        <v>11656</v>
      </c>
      <c r="J4931" s="1" t="str">
        <f>INDEX(location!A:A,MATCH('Tabela Total'!A4931,location!A:A,0))</f>
        <v>CA-2015-126466</v>
      </c>
      <c r="K4931" s="1" t="str">
        <f>VLOOKUP(J4931,location[#All],2,FALSE)</f>
        <v>United States</v>
      </c>
      <c r="L4931" t="str">
        <f>VLOOKUP(J4931,location[#All],3,)</f>
        <v>Roseville</v>
      </c>
      <c r="M4931" t="str">
        <f>VLOOKUP(J4931,location[#All],4,)</f>
        <v>California</v>
      </c>
      <c r="N4931">
        <f>VLOOKUP(J4931,location[#All],5,)</f>
        <v>95661</v>
      </c>
      <c r="O4931" t="str">
        <f>VLOOKUP(J4931,location[#All],6,)</f>
        <v>West</v>
      </c>
    </row>
    <row r="4932" spans="1:15" x14ac:dyDescent="0.25">
      <c r="A4932" t="s">
        <v>4620</v>
      </c>
      <c r="B4932" t="s">
        <v>606</v>
      </c>
      <c r="C4932" s="1">
        <v>42841</v>
      </c>
      <c r="D4932" s="1">
        <v>42845</v>
      </c>
      <c r="E4932" t="s">
        <v>15</v>
      </c>
      <c r="F4932">
        <v>4074</v>
      </c>
      <c r="G4932">
        <v>3</v>
      </c>
      <c r="H4932">
        <v>0</v>
      </c>
      <c r="I4932">
        <v>12222</v>
      </c>
      <c r="J4932" s="1" t="str">
        <f>INDEX(location!A:A,MATCH('Tabela Total'!A4932,location!A:A,0))</f>
        <v>US-2017-138086</v>
      </c>
      <c r="K4932" s="1" t="str">
        <f>VLOOKUP(J4932,location[#All],2,FALSE)</f>
        <v>United States</v>
      </c>
      <c r="L4932" t="str">
        <f>VLOOKUP(J4932,location[#All],3,)</f>
        <v>San Francisco</v>
      </c>
      <c r="M4932" t="str">
        <f>VLOOKUP(J4932,location[#All],4,)</f>
        <v>California</v>
      </c>
      <c r="N4932">
        <f>VLOOKUP(J4932,location[#All],5,)</f>
        <v>94109</v>
      </c>
      <c r="O4932" t="str">
        <f>VLOOKUP(J4932,location[#All],6,)</f>
        <v>West</v>
      </c>
    </row>
    <row r="4933" spans="1:15" x14ac:dyDescent="0.25">
      <c r="A4933" t="s">
        <v>2252</v>
      </c>
      <c r="B4933" t="s">
        <v>2253</v>
      </c>
      <c r="C4933" s="1">
        <v>41875</v>
      </c>
      <c r="D4933" s="1">
        <v>41877</v>
      </c>
      <c r="E4933" t="s">
        <v>44</v>
      </c>
      <c r="F4933">
        <v>1328</v>
      </c>
      <c r="G4933">
        <v>2</v>
      </c>
      <c r="H4933">
        <v>0</v>
      </c>
      <c r="I4933">
        <v>63744</v>
      </c>
      <c r="J4933" s="1" t="str">
        <f>INDEX(location!A:A,MATCH('Tabela Total'!A4933,location!A:A,0))</f>
        <v>CA-2014-107916</v>
      </c>
      <c r="K4933" s="1" t="str">
        <f>VLOOKUP(J4933,location[#All],2,FALSE)</f>
        <v>United States</v>
      </c>
      <c r="L4933" t="str">
        <f>VLOOKUP(J4933,location[#All],3,)</f>
        <v>Oceanside</v>
      </c>
      <c r="M4933" t="str">
        <f>VLOOKUP(J4933,location[#All],4,)</f>
        <v>New York</v>
      </c>
      <c r="N4933">
        <f>VLOOKUP(J4933,location[#All],5,)</f>
        <v>11572</v>
      </c>
      <c r="O4933" t="str">
        <f>VLOOKUP(J4933,location[#All],6,)</f>
        <v>East</v>
      </c>
    </row>
    <row r="4934" spans="1:15" x14ac:dyDescent="0.25">
      <c r="A4934" t="s">
        <v>2252</v>
      </c>
      <c r="B4934" t="s">
        <v>2253</v>
      </c>
      <c r="C4934" s="1">
        <v>41875</v>
      </c>
      <c r="D4934" s="1">
        <v>41877</v>
      </c>
      <c r="E4934" t="s">
        <v>44</v>
      </c>
      <c r="F4934">
        <v>12672</v>
      </c>
      <c r="G4934">
        <v>3</v>
      </c>
      <c r="H4934">
        <v>2</v>
      </c>
      <c r="I4934">
        <v>44352</v>
      </c>
      <c r="J4934" s="1" t="str">
        <f>INDEX(location!A:A,MATCH('Tabela Total'!A4934,location!A:A,0))</f>
        <v>CA-2014-107916</v>
      </c>
      <c r="K4934" s="1" t="str">
        <f>VLOOKUP(J4934,location[#All],2,FALSE)</f>
        <v>United States</v>
      </c>
      <c r="L4934" t="str">
        <f>VLOOKUP(J4934,location[#All],3,)</f>
        <v>Oceanside</v>
      </c>
      <c r="M4934" t="str">
        <f>VLOOKUP(J4934,location[#All],4,)</f>
        <v>New York</v>
      </c>
      <c r="N4934">
        <f>VLOOKUP(J4934,location[#All],5,)</f>
        <v>11572</v>
      </c>
      <c r="O4934" t="str">
        <f>VLOOKUP(J4934,location[#All],6,)</f>
        <v>East</v>
      </c>
    </row>
    <row r="4935" spans="1:15" x14ac:dyDescent="0.25">
      <c r="A4935" t="s">
        <v>2305</v>
      </c>
      <c r="B4935" t="s">
        <v>2253</v>
      </c>
      <c r="C4935" s="1">
        <v>42279</v>
      </c>
      <c r="D4935" s="1">
        <v>42285</v>
      </c>
      <c r="E4935" t="s">
        <v>15</v>
      </c>
      <c r="F4935">
        <v>9485</v>
      </c>
      <c r="G4935">
        <v>5</v>
      </c>
      <c r="H4935">
        <v>0</v>
      </c>
      <c r="I4935">
        <v>45528</v>
      </c>
      <c r="J4935" s="1" t="str">
        <f>INDEX(location!A:A,MATCH('Tabela Total'!A4935,location!A:A,0))</f>
        <v>US-2015-137008</v>
      </c>
      <c r="K4935" s="1" t="str">
        <f>VLOOKUP(J4935,location[#All],2,FALSE)</f>
        <v>United States</v>
      </c>
      <c r="L4935" t="str">
        <f>VLOOKUP(J4935,location[#All],3,)</f>
        <v>Lakewood</v>
      </c>
      <c r="M4935" t="str">
        <f>VLOOKUP(J4935,location[#All],4,)</f>
        <v>New Jersey</v>
      </c>
      <c r="N4935">
        <f>VLOOKUP(J4935,location[#All],5,)</f>
        <v>8701</v>
      </c>
      <c r="O4935" t="str">
        <f>VLOOKUP(J4935,location[#All],6,)</f>
        <v>East</v>
      </c>
    </row>
    <row r="4936" spans="1:15" x14ac:dyDescent="0.25">
      <c r="A4936" t="s">
        <v>2305</v>
      </c>
      <c r="B4936" t="s">
        <v>2253</v>
      </c>
      <c r="C4936" s="1">
        <v>42279</v>
      </c>
      <c r="D4936" s="1">
        <v>42285</v>
      </c>
      <c r="E4936" t="s">
        <v>15</v>
      </c>
      <c r="F4936">
        <v>5112</v>
      </c>
      <c r="G4936">
        <v>4</v>
      </c>
      <c r="H4936">
        <v>0</v>
      </c>
      <c r="I4936">
        <v>23004</v>
      </c>
      <c r="J4936" s="1" t="str">
        <f>INDEX(location!A:A,MATCH('Tabela Total'!A4936,location!A:A,0))</f>
        <v>US-2015-137008</v>
      </c>
      <c r="K4936" s="1" t="str">
        <f>VLOOKUP(J4936,location[#All],2,FALSE)</f>
        <v>United States</v>
      </c>
      <c r="L4936" t="str">
        <f>VLOOKUP(J4936,location[#All],3,)</f>
        <v>Lakewood</v>
      </c>
      <c r="M4936" t="str">
        <f>VLOOKUP(J4936,location[#All],4,)</f>
        <v>New Jersey</v>
      </c>
      <c r="N4936">
        <f>VLOOKUP(J4936,location[#All],5,)</f>
        <v>8701</v>
      </c>
      <c r="O4936" t="str">
        <f>VLOOKUP(J4936,location[#All],6,)</f>
        <v>East</v>
      </c>
    </row>
    <row r="4937" spans="1:15" x14ac:dyDescent="0.25">
      <c r="A4937" t="s">
        <v>2305</v>
      </c>
      <c r="B4937" t="s">
        <v>2253</v>
      </c>
      <c r="C4937" s="1">
        <v>42279</v>
      </c>
      <c r="D4937" s="1">
        <v>42285</v>
      </c>
      <c r="E4937" t="s">
        <v>15</v>
      </c>
      <c r="F4937">
        <v>900</v>
      </c>
      <c r="G4937">
        <v>1</v>
      </c>
      <c r="H4937">
        <v>0</v>
      </c>
      <c r="I4937">
        <v>324</v>
      </c>
      <c r="J4937" s="1" t="str">
        <f>INDEX(location!A:A,MATCH('Tabela Total'!A4937,location!A:A,0))</f>
        <v>US-2015-137008</v>
      </c>
      <c r="K4937" s="1" t="str">
        <f>VLOOKUP(J4937,location[#All],2,FALSE)</f>
        <v>United States</v>
      </c>
      <c r="L4937" t="str">
        <f>VLOOKUP(J4937,location[#All],3,)</f>
        <v>Lakewood</v>
      </c>
      <c r="M4937" t="str">
        <f>VLOOKUP(J4937,location[#All],4,)</f>
        <v>New Jersey</v>
      </c>
      <c r="N4937">
        <f>VLOOKUP(J4937,location[#All],5,)</f>
        <v>8701</v>
      </c>
      <c r="O4937" t="str">
        <f>VLOOKUP(J4937,location[#All],6,)</f>
        <v>East</v>
      </c>
    </row>
    <row r="4938" spans="1:15" x14ac:dyDescent="0.25">
      <c r="A4938" t="s">
        <v>2541</v>
      </c>
      <c r="B4938" t="s">
        <v>2253</v>
      </c>
      <c r="C4938" s="1">
        <v>42569</v>
      </c>
      <c r="D4938" s="1">
        <v>42574</v>
      </c>
      <c r="E4938" t="s">
        <v>15</v>
      </c>
      <c r="F4938">
        <v>338</v>
      </c>
      <c r="G4938">
        <v>5</v>
      </c>
      <c r="H4938">
        <v>2</v>
      </c>
      <c r="I4938">
        <v>4225</v>
      </c>
      <c r="J4938" s="1" t="str">
        <f>INDEX(location!A:A,MATCH('Tabela Total'!A4938,location!A:A,0))</f>
        <v>CA-2016-161676</v>
      </c>
      <c r="K4938" s="1" t="str">
        <f>VLOOKUP(J4938,location[#All],2,FALSE)</f>
        <v>United States</v>
      </c>
      <c r="L4938" t="str">
        <f>VLOOKUP(J4938,location[#All],3,)</f>
        <v>Glendale</v>
      </c>
      <c r="M4938" t="str">
        <f>VLOOKUP(J4938,location[#All],4,)</f>
        <v>Arizona</v>
      </c>
      <c r="N4938">
        <f>VLOOKUP(J4938,location[#All],5,)</f>
        <v>85301</v>
      </c>
      <c r="O4938" t="str">
        <f>VLOOKUP(J4938,location[#All],6,)</f>
        <v>West</v>
      </c>
    </row>
    <row r="4939" spans="1:15" x14ac:dyDescent="0.25">
      <c r="A4939" t="s">
        <v>3579</v>
      </c>
      <c r="B4939" t="s">
        <v>2253</v>
      </c>
      <c r="C4939" s="1">
        <v>42605</v>
      </c>
      <c r="D4939" s="1">
        <v>42609</v>
      </c>
      <c r="E4939" t="s">
        <v>15</v>
      </c>
      <c r="F4939">
        <v>213</v>
      </c>
      <c r="G4939">
        <v>5</v>
      </c>
      <c r="H4939">
        <v>0</v>
      </c>
      <c r="I4939">
        <v>8733</v>
      </c>
      <c r="J4939" s="1" t="str">
        <f>INDEX(location!A:A,MATCH('Tabela Total'!A4939,location!A:A,0))</f>
        <v>CA-2016-158001</v>
      </c>
      <c r="K4939" s="1" t="str">
        <f>VLOOKUP(J4939,location[#All],2,FALSE)</f>
        <v>United States</v>
      </c>
      <c r="L4939" t="str">
        <f>VLOOKUP(J4939,location[#All],3,)</f>
        <v>New York City</v>
      </c>
      <c r="M4939" t="str">
        <f>VLOOKUP(J4939,location[#All],4,)</f>
        <v>New York</v>
      </c>
      <c r="N4939">
        <f>VLOOKUP(J4939,location[#All],5,)</f>
        <v>10035</v>
      </c>
      <c r="O4939" t="str">
        <f>VLOOKUP(J4939,location[#All],6,)</f>
        <v>East</v>
      </c>
    </row>
    <row r="4940" spans="1:15" x14ac:dyDescent="0.25">
      <c r="A4940" t="s">
        <v>3579</v>
      </c>
      <c r="B4940" t="s">
        <v>2253</v>
      </c>
      <c r="C4940" s="1">
        <v>42605</v>
      </c>
      <c r="D4940" s="1">
        <v>42609</v>
      </c>
      <c r="E4940" t="s">
        <v>15</v>
      </c>
      <c r="F4940">
        <v>10408</v>
      </c>
      <c r="G4940">
        <v>5</v>
      </c>
      <c r="H4940">
        <v>0</v>
      </c>
      <c r="I4940">
        <v>281016</v>
      </c>
      <c r="J4940" s="1" t="str">
        <f>INDEX(location!A:A,MATCH('Tabela Total'!A4940,location!A:A,0))</f>
        <v>CA-2016-158001</v>
      </c>
      <c r="K4940" s="1" t="str">
        <f>VLOOKUP(J4940,location[#All],2,FALSE)</f>
        <v>United States</v>
      </c>
      <c r="L4940" t="str">
        <f>VLOOKUP(J4940,location[#All],3,)</f>
        <v>New York City</v>
      </c>
      <c r="M4940" t="str">
        <f>VLOOKUP(J4940,location[#All],4,)</f>
        <v>New York</v>
      </c>
      <c r="N4940">
        <f>VLOOKUP(J4940,location[#All],5,)</f>
        <v>10035</v>
      </c>
      <c r="O4940" t="str">
        <f>VLOOKUP(J4940,location[#All],6,)</f>
        <v>East</v>
      </c>
    </row>
    <row r="4941" spans="1:15" x14ac:dyDescent="0.25">
      <c r="A4941" t="s">
        <v>3579</v>
      </c>
      <c r="B4941" t="s">
        <v>2253</v>
      </c>
      <c r="C4941" s="1">
        <v>42605</v>
      </c>
      <c r="D4941" s="1">
        <v>42609</v>
      </c>
      <c r="E4941" t="s">
        <v>15</v>
      </c>
      <c r="F4941">
        <v>2934</v>
      </c>
      <c r="G4941">
        <v>6</v>
      </c>
      <c r="H4941">
        <v>0</v>
      </c>
      <c r="I4941">
        <v>79218</v>
      </c>
      <c r="J4941" s="1" t="str">
        <f>INDEX(location!A:A,MATCH('Tabela Total'!A4941,location!A:A,0))</f>
        <v>CA-2016-158001</v>
      </c>
      <c r="K4941" s="1" t="str">
        <f>VLOOKUP(J4941,location[#All],2,FALSE)</f>
        <v>United States</v>
      </c>
      <c r="L4941" t="str">
        <f>VLOOKUP(J4941,location[#All],3,)</f>
        <v>New York City</v>
      </c>
      <c r="M4941" t="str">
        <f>VLOOKUP(J4941,location[#All],4,)</f>
        <v>New York</v>
      </c>
      <c r="N4941">
        <f>VLOOKUP(J4941,location[#All],5,)</f>
        <v>10035</v>
      </c>
      <c r="O4941" t="str">
        <f>VLOOKUP(J4941,location[#All],6,)</f>
        <v>East</v>
      </c>
    </row>
    <row r="4942" spans="1:15" x14ac:dyDescent="0.25">
      <c r="A4942" t="s">
        <v>4327</v>
      </c>
      <c r="B4942" t="s">
        <v>2253</v>
      </c>
      <c r="C4942" s="1">
        <v>42779</v>
      </c>
      <c r="D4942" s="1">
        <v>42783</v>
      </c>
      <c r="E4942" t="s">
        <v>15</v>
      </c>
      <c r="F4942">
        <v>1794</v>
      </c>
      <c r="G4942">
        <v>3</v>
      </c>
      <c r="H4942">
        <v>0</v>
      </c>
      <c r="I4942">
        <v>87906</v>
      </c>
      <c r="J4942" s="1" t="str">
        <f>INDEX(location!A:A,MATCH('Tabela Total'!A4942,location!A:A,0))</f>
        <v>CA-2017-104906</v>
      </c>
      <c r="K4942" s="1" t="str">
        <f>VLOOKUP(J4942,location[#All],2,FALSE)</f>
        <v>United States</v>
      </c>
      <c r="L4942" t="str">
        <f>VLOOKUP(J4942,location[#All],3,)</f>
        <v>New York City</v>
      </c>
      <c r="M4942" t="str">
        <f>VLOOKUP(J4942,location[#All],4,)</f>
        <v>New York</v>
      </c>
      <c r="N4942">
        <f>VLOOKUP(J4942,location[#All],5,)</f>
        <v>10009</v>
      </c>
      <c r="O4942" t="str">
        <f>VLOOKUP(J4942,location[#All],6,)</f>
        <v>East</v>
      </c>
    </row>
    <row r="4943" spans="1:15" x14ac:dyDescent="0.25">
      <c r="A4943" t="s">
        <v>4646</v>
      </c>
      <c r="B4943" t="s">
        <v>2253</v>
      </c>
      <c r="C4943" s="1">
        <v>42667</v>
      </c>
      <c r="D4943" s="1">
        <v>42671</v>
      </c>
      <c r="E4943" t="s">
        <v>15</v>
      </c>
      <c r="F4943">
        <v>15552</v>
      </c>
      <c r="G4943">
        <v>3</v>
      </c>
      <c r="H4943">
        <v>2</v>
      </c>
      <c r="I4943">
        <v>54432</v>
      </c>
      <c r="J4943" s="1" t="str">
        <f>INDEX(location!A:A,MATCH('Tabela Total'!A4943,location!A:A,0))</f>
        <v>CA-2016-158925</v>
      </c>
      <c r="K4943" s="1" t="str">
        <f>VLOOKUP(J4943,location[#All],2,FALSE)</f>
        <v>United States</v>
      </c>
      <c r="L4943" t="str">
        <f>VLOOKUP(J4943,location[#All],3,)</f>
        <v>Houston</v>
      </c>
      <c r="M4943" t="str">
        <f>VLOOKUP(J4943,location[#All],4,)</f>
        <v>Texas</v>
      </c>
      <c r="N4943">
        <f>VLOOKUP(J4943,location[#All],5,)</f>
        <v>77041</v>
      </c>
      <c r="O4943" t="str">
        <f>VLOOKUP(J4943,location[#All],6,)</f>
        <v>Central</v>
      </c>
    </row>
    <row r="4944" spans="1:15" x14ac:dyDescent="0.25">
      <c r="A4944" t="s">
        <v>5279</v>
      </c>
      <c r="B4944" t="s">
        <v>2253</v>
      </c>
      <c r="C4944" s="1">
        <v>43062</v>
      </c>
      <c r="D4944" s="1">
        <v>43065</v>
      </c>
      <c r="E4944" t="s">
        <v>44</v>
      </c>
      <c r="F4944">
        <v>36288</v>
      </c>
      <c r="G4944">
        <v>7</v>
      </c>
      <c r="H4944">
        <v>2</v>
      </c>
      <c r="I4944">
        <v>127008</v>
      </c>
      <c r="J4944" s="1" t="str">
        <f>INDEX(location!A:A,MATCH('Tabela Total'!A4944,location!A:A,0))</f>
        <v>CA-2017-156622</v>
      </c>
      <c r="K4944" s="1" t="str">
        <f>VLOOKUP(J4944,location[#All],2,FALSE)</f>
        <v>United States</v>
      </c>
      <c r="L4944" t="str">
        <f>VLOOKUP(J4944,location[#All],3,)</f>
        <v>Dallas</v>
      </c>
      <c r="M4944" t="str">
        <f>VLOOKUP(J4944,location[#All],4,)</f>
        <v>Texas</v>
      </c>
      <c r="N4944">
        <f>VLOOKUP(J4944,location[#All],5,)</f>
        <v>75220</v>
      </c>
      <c r="O4944" t="str">
        <f>VLOOKUP(J4944,location[#All],6,)</f>
        <v>Central</v>
      </c>
    </row>
    <row r="4945" spans="1:15" x14ac:dyDescent="0.25">
      <c r="A4945" t="s">
        <v>5279</v>
      </c>
      <c r="B4945" t="s">
        <v>2253</v>
      </c>
      <c r="C4945" s="1">
        <v>43062</v>
      </c>
      <c r="D4945" s="1">
        <v>43065</v>
      </c>
      <c r="E4945" t="s">
        <v>44</v>
      </c>
      <c r="F4945">
        <v>78304</v>
      </c>
      <c r="G4945">
        <v>2</v>
      </c>
      <c r="H4945">
        <v>2</v>
      </c>
      <c r="I4945">
        <v>29364</v>
      </c>
      <c r="J4945" s="1" t="str">
        <f>INDEX(location!A:A,MATCH('Tabela Total'!A4945,location!A:A,0))</f>
        <v>CA-2017-156622</v>
      </c>
      <c r="K4945" s="1" t="str">
        <f>VLOOKUP(J4945,location[#All],2,FALSE)</f>
        <v>United States</v>
      </c>
      <c r="L4945" t="str">
        <f>VLOOKUP(J4945,location[#All],3,)</f>
        <v>Dallas</v>
      </c>
      <c r="M4945" t="str">
        <f>VLOOKUP(J4945,location[#All],4,)</f>
        <v>Texas</v>
      </c>
      <c r="N4945">
        <f>VLOOKUP(J4945,location[#All],5,)</f>
        <v>75220</v>
      </c>
      <c r="O4945" t="str">
        <f>VLOOKUP(J4945,location[#All],6,)</f>
        <v>Central</v>
      </c>
    </row>
    <row r="4946" spans="1:15" x14ac:dyDescent="0.25">
      <c r="A4946" t="s">
        <v>5279</v>
      </c>
      <c r="B4946" t="s">
        <v>2253</v>
      </c>
      <c r="C4946" s="1">
        <v>43062</v>
      </c>
      <c r="D4946" s="1">
        <v>43065</v>
      </c>
      <c r="E4946" t="s">
        <v>44</v>
      </c>
      <c r="F4946">
        <v>127785</v>
      </c>
      <c r="G4946">
        <v>1</v>
      </c>
      <c r="H4946">
        <v>3</v>
      </c>
      <c r="I4946">
        <v>-310335</v>
      </c>
      <c r="J4946" s="1" t="str">
        <f>INDEX(location!A:A,MATCH('Tabela Total'!A4946,location!A:A,0))</f>
        <v>CA-2017-156622</v>
      </c>
      <c r="K4946" s="1" t="str">
        <f>VLOOKUP(J4946,location[#All],2,FALSE)</f>
        <v>United States</v>
      </c>
      <c r="L4946" t="str">
        <f>VLOOKUP(J4946,location[#All],3,)</f>
        <v>Dallas</v>
      </c>
      <c r="M4946" t="str">
        <f>VLOOKUP(J4946,location[#All],4,)</f>
        <v>Texas</v>
      </c>
      <c r="N4946">
        <f>VLOOKUP(J4946,location[#All],5,)</f>
        <v>75220</v>
      </c>
      <c r="O4946" t="str">
        <f>VLOOKUP(J4946,location[#All],6,)</f>
        <v>Central</v>
      </c>
    </row>
    <row r="4947" spans="1:15" x14ac:dyDescent="0.25">
      <c r="A4947" t="s">
        <v>5279</v>
      </c>
      <c r="B4947" t="s">
        <v>2253</v>
      </c>
      <c r="C4947" s="1">
        <v>43062</v>
      </c>
      <c r="D4947" s="1">
        <v>43065</v>
      </c>
      <c r="E4947" t="s">
        <v>44</v>
      </c>
      <c r="F4947">
        <v>6104</v>
      </c>
      <c r="G4947">
        <v>2</v>
      </c>
      <c r="H4947">
        <v>8</v>
      </c>
      <c r="I4947">
        <v>-9156</v>
      </c>
      <c r="J4947" s="1" t="str">
        <f>INDEX(location!A:A,MATCH('Tabela Total'!A4947,location!A:A,0))</f>
        <v>CA-2017-156622</v>
      </c>
      <c r="K4947" s="1" t="str">
        <f>VLOOKUP(J4947,location[#All],2,FALSE)</f>
        <v>United States</v>
      </c>
      <c r="L4947" t="str">
        <f>VLOOKUP(J4947,location[#All],3,)</f>
        <v>Dallas</v>
      </c>
      <c r="M4947" t="str">
        <f>VLOOKUP(J4947,location[#All],4,)</f>
        <v>Texas</v>
      </c>
      <c r="N4947">
        <f>VLOOKUP(J4947,location[#All],5,)</f>
        <v>75220</v>
      </c>
      <c r="O4947" t="str">
        <f>VLOOKUP(J4947,location[#All],6,)</f>
        <v>Central</v>
      </c>
    </row>
    <row r="4948" spans="1:15" x14ac:dyDescent="0.25">
      <c r="A4948" t="s">
        <v>417</v>
      </c>
      <c r="B4948" t="s">
        <v>418</v>
      </c>
      <c r="C4948" s="1">
        <v>41952</v>
      </c>
      <c r="D4948" s="1">
        <v>41954</v>
      </c>
      <c r="E4948" t="s">
        <v>10</v>
      </c>
      <c r="F4948">
        <v>34092</v>
      </c>
      <c r="G4948">
        <v>3</v>
      </c>
      <c r="H4948">
        <v>0</v>
      </c>
      <c r="I4948">
        <v>34092</v>
      </c>
      <c r="J4948" s="1" t="str">
        <f>INDEX(location!A:A,MATCH('Tabela Total'!A4948,location!A:A,0))</f>
        <v>CA-2014-144666</v>
      </c>
      <c r="K4948" s="1" t="str">
        <f>VLOOKUP(J4948,location[#All],2,FALSE)</f>
        <v>United States</v>
      </c>
      <c r="L4948" t="str">
        <f>VLOOKUP(J4948,location[#All],3,)</f>
        <v>San Francisco</v>
      </c>
      <c r="M4948" t="str">
        <f>VLOOKUP(J4948,location[#All],4,)</f>
        <v>California</v>
      </c>
      <c r="N4948">
        <f>VLOOKUP(J4948,location[#All],5,)</f>
        <v>94110</v>
      </c>
      <c r="O4948" t="str">
        <f>VLOOKUP(J4948,location[#All],6,)</f>
        <v>West</v>
      </c>
    </row>
    <row r="4949" spans="1:15" x14ac:dyDescent="0.25">
      <c r="A4949" t="s">
        <v>417</v>
      </c>
      <c r="B4949" t="s">
        <v>418</v>
      </c>
      <c r="C4949" s="1">
        <v>41952</v>
      </c>
      <c r="D4949" s="1">
        <v>41954</v>
      </c>
      <c r="E4949" t="s">
        <v>10</v>
      </c>
      <c r="F4949">
        <v>222666</v>
      </c>
      <c r="G4949">
        <v>2</v>
      </c>
      <c r="H4949">
        <v>15</v>
      </c>
      <c r="I4949">
        <v>104784</v>
      </c>
      <c r="J4949" s="1" t="str">
        <f>INDEX(location!A:A,MATCH('Tabela Total'!A4949,location!A:A,0))</f>
        <v>CA-2014-144666</v>
      </c>
      <c r="K4949" s="1" t="str">
        <f>VLOOKUP(J4949,location[#All],2,FALSE)</f>
        <v>United States</v>
      </c>
      <c r="L4949" t="str">
        <f>VLOOKUP(J4949,location[#All],3,)</f>
        <v>San Francisco</v>
      </c>
      <c r="M4949" t="str">
        <f>VLOOKUP(J4949,location[#All],4,)</f>
        <v>California</v>
      </c>
      <c r="N4949">
        <f>VLOOKUP(J4949,location[#All],5,)</f>
        <v>94110</v>
      </c>
      <c r="O4949" t="str">
        <f>VLOOKUP(J4949,location[#All],6,)</f>
        <v>West</v>
      </c>
    </row>
    <row r="4950" spans="1:15" x14ac:dyDescent="0.25">
      <c r="A4950" t="s">
        <v>417</v>
      </c>
      <c r="B4950" t="s">
        <v>418</v>
      </c>
      <c r="C4950" s="1">
        <v>41952</v>
      </c>
      <c r="D4950" s="1">
        <v>41954</v>
      </c>
      <c r="E4950" t="s">
        <v>10</v>
      </c>
      <c r="F4950">
        <v>703968</v>
      </c>
      <c r="G4950">
        <v>4</v>
      </c>
      <c r="H4950">
        <v>2</v>
      </c>
      <c r="I4950">
        <v>87996</v>
      </c>
      <c r="J4950" s="1" t="str">
        <f>INDEX(location!A:A,MATCH('Tabela Total'!A4950,location!A:A,0))</f>
        <v>CA-2014-144666</v>
      </c>
      <c r="K4950" s="1" t="str">
        <f>VLOOKUP(J4950,location[#All],2,FALSE)</f>
        <v>United States</v>
      </c>
      <c r="L4950" t="str">
        <f>VLOOKUP(J4950,location[#All],3,)</f>
        <v>San Francisco</v>
      </c>
      <c r="M4950" t="str">
        <f>VLOOKUP(J4950,location[#All],4,)</f>
        <v>California</v>
      </c>
      <c r="N4950">
        <f>VLOOKUP(J4950,location[#All],5,)</f>
        <v>94110</v>
      </c>
      <c r="O4950" t="str">
        <f>VLOOKUP(J4950,location[#All],6,)</f>
        <v>West</v>
      </c>
    </row>
    <row r="4951" spans="1:15" x14ac:dyDescent="0.25">
      <c r="A4951" t="s">
        <v>417</v>
      </c>
      <c r="B4951" t="s">
        <v>418</v>
      </c>
      <c r="C4951" s="1">
        <v>41952</v>
      </c>
      <c r="D4951" s="1">
        <v>41954</v>
      </c>
      <c r="E4951" t="s">
        <v>10</v>
      </c>
      <c r="F4951">
        <v>9252</v>
      </c>
      <c r="G4951">
        <v>6</v>
      </c>
      <c r="H4951">
        <v>0</v>
      </c>
      <c r="I4951">
        <v>249804</v>
      </c>
      <c r="J4951" s="1" t="str">
        <f>INDEX(location!A:A,MATCH('Tabela Total'!A4951,location!A:A,0))</f>
        <v>CA-2014-144666</v>
      </c>
      <c r="K4951" s="1" t="str">
        <f>VLOOKUP(J4951,location[#All],2,FALSE)</f>
        <v>United States</v>
      </c>
      <c r="L4951" t="str">
        <f>VLOOKUP(J4951,location[#All],3,)</f>
        <v>San Francisco</v>
      </c>
      <c r="M4951" t="str">
        <f>VLOOKUP(J4951,location[#All],4,)</f>
        <v>California</v>
      </c>
      <c r="N4951">
        <f>VLOOKUP(J4951,location[#All],5,)</f>
        <v>94110</v>
      </c>
      <c r="O4951" t="str">
        <f>VLOOKUP(J4951,location[#All],6,)</f>
        <v>West</v>
      </c>
    </row>
    <row r="4952" spans="1:15" x14ac:dyDescent="0.25">
      <c r="A4952" t="s">
        <v>417</v>
      </c>
      <c r="B4952" t="s">
        <v>418</v>
      </c>
      <c r="C4952" s="1">
        <v>41952</v>
      </c>
      <c r="D4952" s="1">
        <v>41954</v>
      </c>
      <c r="E4952" t="s">
        <v>10</v>
      </c>
      <c r="F4952">
        <v>6265</v>
      </c>
      <c r="G4952">
        <v>7</v>
      </c>
      <c r="H4952">
        <v>0</v>
      </c>
      <c r="I4952">
        <v>28819</v>
      </c>
      <c r="J4952" s="1" t="str">
        <f>INDEX(location!A:A,MATCH('Tabela Total'!A4952,location!A:A,0))</f>
        <v>CA-2014-144666</v>
      </c>
      <c r="K4952" s="1" t="str">
        <f>VLOOKUP(J4952,location[#All],2,FALSE)</f>
        <v>United States</v>
      </c>
      <c r="L4952" t="str">
        <f>VLOOKUP(J4952,location[#All],3,)</f>
        <v>San Francisco</v>
      </c>
      <c r="M4952" t="str">
        <f>VLOOKUP(J4952,location[#All],4,)</f>
        <v>California</v>
      </c>
      <c r="N4952">
        <f>VLOOKUP(J4952,location[#All],5,)</f>
        <v>94110</v>
      </c>
      <c r="O4952" t="str">
        <f>VLOOKUP(J4952,location[#All],6,)</f>
        <v>West</v>
      </c>
    </row>
    <row r="4953" spans="1:15" x14ac:dyDescent="0.25">
      <c r="A4953" t="s">
        <v>417</v>
      </c>
      <c r="B4953" t="s">
        <v>418</v>
      </c>
      <c r="C4953" s="1">
        <v>41952</v>
      </c>
      <c r="D4953" s="1">
        <v>41954</v>
      </c>
      <c r="E4953" t="s">
        <v>10</v>
      </c>
      <c r="F4953">
        <v>9485</v>
      </c>
      <c r="G4953">
        <v>5</v>
      </c>
      <c r="H4953">
        <v>0</v>
      </c>
      <c r="I4953">
        <v>45528</v>
      </c>
      <c r="J4953" s="1" t="str">
        <f>INDEX(location!A:A,MATCH('Tabela Total'!A4953,location!A:A,0))</f>
        <v>CA-2014-144666</v>
      </c>
      <c r="K4953" s="1" t="str">
        <f>VLOOKUP(J4953,location[#All],2,FALSE)</f>
        <v>United States</v>
      </c>
      <c r="L4953" t="str">
        <f>VLOOKUP(J4953,location[#All],3,)</f>
        <v>San Francisco</v>
      </c>
      <c r="M4953" t="str">
        <f>VLOOKUP(J4953,location[#All],4,)</f>
        <v>California</v>
      </c>
      <c r="N4953">
        <f>VLOOKUP(J4953,location[#All],5,)</f>
        <v>94110</v>
      </c>
      <c r="O4953" t="str">
        <f>VLOOKUP(J4953,location[#All],6,)</f>
        <v>West</v>
      </c>
    </row>
    <row r="4954" spans="1:15" x14ac:dyDescent="0.25">
      <c r="A4954" t="s">
        <v>1367</v>
      </c>
      <c r="B4954" t="s">
        <v>418</v>
      </c>
      <c r="C4954" s="1">
        <v>42034</v>
      </c>
      <c r="D4954" s="1">
        <v>42039</v>
      </c>
      <c r="E4954" t="s">
        <v>15</v>
      </c>
      <c r="F4954">
        <v>14304</v>
      </c>
      <c r="G4954">
        <v>6</v>
      </c>
      <c r="H4954">
        <v>2</v>
      </c>
      <c r="I4954">
        <v>50064</v>
      </c>
      <c r="J4954" s="1" t="str">
        <f>INDEX(location!A:A,MATCH('Tabela Total'!A4954,location!A:A,0))</f>
        <v>CA-2015-145401</v>
      </c>
      <c r="K4954" s="1" t="str">
        <f>VLOOKUP(J4954,location[#All],2,FALSE)</f>
        <v>United States</v>
      </c>
      <c r="L4954" t="str">
        <f>VLOOKUP(J4954,location[#All],3,)</f>
        <v>Houston</v>
      </c>
      <c r="M4954" t="str">
        <f>VLOOKUP(J4954,location[#All],4,)</f>
        <v>Texas</v>
      </c>
      <c r="N4954">
        <f>VLOOKUP(J4954,location[#All],5,)</f>
        <v>77070</v>
      </c>
      <c r="O4954" t="str">
        <f>VLOOKUP(J4954,location[#All],6,)</f>
        <v>Central</v>
      </c>
    </row>
    <row r="4955" spans="1:15" x14ac:dyDescent="0.25">
      <c r="A4955" t="s">
        <v>1486</v>
      </c>
      <c r="B4955" t="s">
        <v>418</v>
      </c>
      <c r="C4955" s="1">
        <v>43091</v>
      </c>
      <c r="D4955" s="1">
        <v>43093</v>
      </c>
      <c r="E4955" t="s">
        <v>10</v>
      </c>
      <c r="F4955">
        <v>7824</v>
      </c>
      <c r="G4955">
        <v>1</v>
      </c>
      <c r="H4955">
        <v>2</v>
      </c>
      <c r="I4955">
        <v>2934</v>
      </c>
      <c r="J4955" s="1" t="str">
        <f>INDEX(location!A:A,MATCH('Tabela Total'!A4955,location!A:A,0))</f>
        <v>CA-2017-145310</v>
      </c>
      <c r="K4955" s="1" t="str">
        <f>VLOOKUP(J4955,location[#All],2,FALSE)</f>
        <v>United States</v>
      </c>
      <c r="L4955" t="str">
        <f>VLOOKUP(J4955,location[#All],3,)</f>
        <v>Port Orange</v>
      </c>
      <c r="M4955" t="str">
        <f>VLOOKUP(J4955,location[#All],4,)</f>
        <v>Florida</v>
      </c>
      <c r="N4955">
        <f>VLOOKUP(J4955,location[#All],5,)</f>
        <v>32127</v>
      </c>
      <c r="O4955" t="str">
        <f>VLOOKUP(J4955,location[#All],6,)</f>
        <v>South</v>
      </c>
    </row>
    <row r="4956" spans="1:15" x14ac:dyDescent="0.25">
      <c r="A4956" t="s">
        <v>3639</v>
      </c>
      <c r="B4956" t="s">
        <v>418</v>
      </c>
      <c r="C4956" s="1">
        <v>43077</v>
      </c>
      <c r="D4956" s="1">
        <v>43082</v>
      </c>
      <c r="E4956" t="s">
        <v>15</v>
      </c>
      <c r="F4956">
        <v>17811</v>
      </c>
      <c r="G4956">
        <v>3</v>
      </c>
      <c r="H4956">
        <v>0</v>
      </c>
      <c r="I4956">
        <v>320598</v>
      </c>
      <c r="J4956" s="1" t="str">
        <f>INDEX(location!A:A,MATCH('Tabela Total'!A4956,location!A:A,0))</f>
        <v>CA-2017-117324</v>
      </c>
      <c r="K4956" s="1" t="str">
        <f>VLOOKUP(J4956,location[#All],2,FALSE)</f>
        <v>United States</v>
      </c>
      <c r="L4956" t="str">
        <f>VLOOKUP(J4956,location[#All],3,)</f>
        <v>Madison</v>
      </c>
      <c r="M4956" t="str">
        <f>VLOOKUP(J4956,location[#All],4,)</f>
        <v>Wisconsin</v>
      </c>
      <c r="N4956">
        <f>VLOOKUP(J4956,location[#All],5,)</f>
        <v>53711</v>
      </c>
      <c r="O4956" t="str">
        <f>VLOOKUP(J4956,location[#All],6,)</f>
        <v>Central</v>
      </c>
    </row>
    <row r="4957" spans="1:15" x14ac:dyDescent="0.25">
      <c r="A4957" t="s">
        <v>3639</v>
      </c>
      <c r="B4957" t="s">
        <v>418</v>
      </c>
      <c r="C4957" s="1">
        <v>43077</v>
      </c>
      <c r="D4957" s="1">
        <v>43082</v>
      </c>
      <c r="E4957" t="s">
        <v>15</v>
      </c>
      <c r="F4957">
        <v>108975</v>
      </c>
      <c r="G4957">
        <v>3</v>
      </c>
      <c r="H4957">
        <v>0</v>
      </c>
      <c r="I4957">
        <v>30513</v>
      </c>
      <c r="J4957" s="1" t="str">
        <f>INDEX(location!A:A,MATCH('Tabela Total'!A4957,location!A:A,0))</f>
        <v>CA-2017-117324</v>
      </c>
      <c r="K4957" s="1" t="str">
        <f>VLOOKUP(J4957,location[#All],2,FALSE)</f>
        <v>United States</v>
      </c>
      <c r="L4957" t="str">
        <f>VLOOKUP(J4957,location[#All],3,)</f>
        <v>Madison</v>
      </c>
      <c r="M4957" t="str">
        <f>VLOOKUP(J4957,location[#All],4,)</f>
        <v>Wisconsin</v>
      </c>
      <c r="N4957">
        <f>VLOOKUP(J4957,location[#All],5,)</f>
        <v>53711</v>
      </c>
      <c r="O4957" t="str">
        <f>VLOOKUP(J4957,location[#All],6,)</f>
        <v>Central</v>
      </c>
    </row>
    <row r="4958" spans="1:15" x14ac:dyDescent="0.25">
      <c r="A4958" t="s">
        <v>3639</v>
      </c>
      <c r="B4958" t="s">
        <v>418</v>
      </c>
      <c r="C4958" s="1">
        <v>43077</v>
      </c>
      <c r="D4958" s="1">
        <v>43082</v>
      </c>
      <c r="E4958" t="s">
        <v>15</v>
      </c>
      <c r="F4958">
        <v>6106</v>
      </c>
      <c r="G4958">
        <v>2</v>
      </c>
      <c r="H4958">
        <v>0</v>
      </c>
      <c r="I4958">
        <v>280876</v>
      </c>
      <c r="J4958" s="1" t="str">
        <f>INDEX(location!A:A,MATCH('Tabela Total'!A4958,location!A:A,0))</f>
        <v>CA-2017-117324</v>
      </c>
      <c r="K4958" s="1" t="str">
        <f>VLOOKUP(J4958,location[#All],2,FALSE)</f>
        <v>United States</v>
      </c>
      <c r="L4958" t="str">
        <f>VLOOKUP(J4958,location[#All],3,)</f>
        <v>Madison</v>
      </c>
      <c r="M4958" t="str">
        <f>VLOOKUP(J4958,location[#All],4,)</f>
        <v>Wisconsin</v>
      </c>
      <c r="N4958">
        <f>VLOOKUP(J4958,location[#All],5,)</f>
        <v>53711</v>
      </c>
      <c r="O4958" t="str">
        <f>VLOOKUP(J4958,location[#All],6,)</f>
        <v>Central</v>
      </c>
    </row>
    <row r="4959" spans="1:15" x14ac:dyDescent="0.25">
      <c r="A4959" t="s">
        <v>3639</v>
      </c>
      <c r="B4959" t="s">
        <v>418</v>
      </c>
      <c r="C4959" s="1">
        <v>43077</v>
      </c>
      <c r="D4959" s="1">
        <v>43082</v>
      </c>
      <c r="E4959" t="s">
        <v>15</v>
      </c>
      <c r="F4959">
        <v>45992</v>
      </c>
      <c r="G4959">
        <v>4</v>
      </c>
      <c r="H4959">
        <v>0</v>
      </c>
      <c r="I4959">
        <v>413928</v>
      </c>
      <c r="J4959" s="1" t="str">
        <f>INDEX(location!A:A,MATCH('Tabela Total'!A4959,location!A:A,0))</f>
        <v>CA-2017-117324</v>
      </c>
      <c r="K4959" s="1" t="str">
        <f>VLOOKUP(J4959,location[#All],2,FALSE)</f>
        <v>United States</v>
      </c>
      <c r="L4959" t="str">
        <f>VLOOKUP(J4959,location[#All],3,)</f>
        <v>Madison</v>
      </c>
      <c r="M4959" t="str">
        <f>VLOOKUP(J4959,location[#All],4,)</f>
        <v>Wisconsin</v>
      </c>
      <c r="N4959">
        <f>VLOOKUP(J4959,location[#All],5,)</f>
        <v>53711</v>
      </c>
      <c r="O4959" t="str">
        <f>VLOOKUP(J4959,location[#All],6,)</f>
        <v>Central</v>
      </c>
    </row>
    <row r="4960" spans="1:15" x14ac:dyDescent="0.25">
      <c r="A4960" t="s">
        <v>3639</v>
      </c>
      <c r="B4960" t="s">
        <v>418</v>
      </c>
      <c r="C4960" s="1">
        <v>43077</v>
      </c>
      <c r="D4960" s="1">
        <v>43082</v>
      </c>
      <c r="E4960" t="s">
        <v>15</v>
      </c>
      <c r="F4960">
        <v>2752</v>
      </c>
      <c r="G4960">
        <v>4</v>
      </c>
      <c r="H4960">
        <v>0</v>
      </c>
      <c r="I4960">
        <v>126592</v>
      </c>
      <c r="J4960" s="1" t="str">
        <f>INDEX(location!A:A,MATCH('Tabela Total'!A4960,location!A:A,0))</f>
        <v>CA-2017-117324</v>
      </c>
      <c r="K4960" s="1" t="str">
        <f>VLOOKUP(J4960,location[#All],2,FALSE)</f>
        <v>United States</v>
      </c>
      <c r="L4960" t="str">
        <f>VLOOKUP(J4960,location[#All],3,)</f>
        <v>Madison</v>
      </c>
      <c r="M4960" t="str">
        <f>VLOOKUP(J4960,location[#All],4,)</f>
        <v>Wisconsin</v>
      </c>
      <c r="N4960">
        <f>VLOOKUP(J4960,location[#All],5,)</f>
        <v>53711</v>
      </c>
      <c r="O4960" t="str">
        <f>VLOOKUP(J4960,location[#All],6,)</f>
        <v>Central</v>
      </c>
    </row>
    <row r="4961" spans="1:15" x14ac:dyDescent="0.25">
      <c r="A4961" t="s">
        <v>4713</v>
      </c>
      <c r="B4961" t="s">
        <v>418</v>
      </c>
      <c r="C4961" s="1">
        <v>42598</v>
      </c>
      <c r="D4961" s="1">
        <v>42604</v>
      </c>
      <c r="E4961" t="s">
        <v>15</v>
      </c>
      <c r="F4961">
        <v>324</v>
      </c>
      <c r="G4961">
        <v>5</v>
      </c>
      <c r="H4961">
        <v>0</v>
      </c>
      <c r="I4961">
        <v>15552</v>
      </c>
      <c r="J4961" s="1" t="str">
        <f>INDEX(location!A:A,MATCH('Tabela Total'!A4961,location!A:A,0))</f>
        <v>CA-2016-113117</v>
      </c>
      <c r="K4961" s="1" t="str">
        <f>VLOOKUP(J4961,location[#All],2,FALSE)</f>
        <v>United States</v>
      </c>
      <c r="L4961" t="str">
        <f>VLOOKUP(J4961,location[#All],3,)</f>
        <v>Davis</v>
      </c>
      <c r="M4961" t="str">
        <f>VLOOKUP(J4961,location[#All],4,)</f>
        <v>California</v>
      </c>
      <c r="N4961">
        <f>VLOOKUP(J4961,location[#All],5,)</f>
        <v>95616</v>
      </c>
      <c r="O4961" t="str">
        <f>VLOOKUP(J4961,location[#All],6,)</f>
        <v>West</v>
      </c>
    </row>
    <row r="4962" spans="1:15" x14ac:dyDescent="0.25">
      <c r="A4962" t="s">
        <v>5259</v>
      </c>
      <c r="B4962" t="s">
        <v>418</v>
      </c>
      <c r="C4962" s="1">
        <v>41873</v>
      </c>
      <c r="D4962" s="1">
        <v>41875</v>
      </c>
      <c r="E4962" t="s">
        <v>10</v>
      </c>
      <c r="F4962">
        <v>7632</v>
      </c>
      <c r="G4962">
        <v>3</v>
      </c>
      <c r="H4962">
        <v>2</v>
      </c>
      <c r="I4962">
        <v>-18126</v>
      </c>
      <c r="J4962" s="1" t="str">
        <f>INDEX(location!A:A,MATCH('Tabela Total'!A4962,location!A:A,0))</f>
        <v>CA-2014-130918</v>
      </c>
      <c r="K4962" s="1" t="str">
        <f>VLOOKUP(J4962,location[#All],2,FALSE)</f>
        <v>United States</v>
      </c>
      <c r="L4962" t="str">
        <f>VLOOKUP(J4962,location[#All],3,)</f>
        <v>North Miami</v>
      </c>
      <c r="M4962" t="str">
        <f>VLOOKUP(J4962,location[#All],4,)</f>
        <v>Florida</v>
      </c>
      <c r="N4962">
        <f>VLOOKUP(J4962,location[#All],5,)</f>
        <v>33161</v>
      </c>
      <c r="O4962" t="str">
        <f>VLOOKUP(J4962,location[#All],6,)</f>
        <v>South</v>
      </c>
    </row>
    <row r="4963" spans="1:15" x14ac:dyDescent="0.25">
      <c r="A4963" t="s">
        <v>5621</v>
      </c>
      <c r="B4963" t="s">
        <v>418</v>
      </c>
      <c r="C4963" s="1">
        <v>42617</v>
      </c>
      <c r="D4963" s="1">
        <v>42622</v>
      </c>
      <c r="E4963" t="s">
        <v>15</v>
      </c>
      <c r="F4963">
        <v>2395</v>
      </c>
      <c r="G4963">
        <v>5</v>
      </c>
      <c r="H4963">
        <v>0</v>
      </c>
      <c r="I4963">
        <v>11496</v>
      </c>
      <c r="J4963" s="1" t="str">
        <f>INDEX(location!A:A,MATCH('Tabela Total'!A4963,location!A:A,0))</f>
        <v>CA-2016-117604</v>
      </c>
      <c r="K4963" s="1" t="str">
        <f>VLOOKUP(J4963,location[#All],2,FALSE)</f>
        <v>United States</v>
      </c>
      <c r="L4963" t="str">
        <f>VLOOKUP(J4963,location[#All],3,)</f>
        <v>Jonesboro</v>
      </c>
      <c r="M4963" t="str">
        <f>VLOOKUP(J4963,location[#All],4,)</f>
        <v>Arkansas</v>
      </c>
      <c r="N4963">
        <f>VLOOKUP(J4963,location[#All],5,)</f>
        <v>72401</v>
      </c>
      <c r="O4963" t="str">
        <f>VLOOKUP(J4963,location[#All],6,)</f>
        <v>South</v>
      </c>
    </row>
    <row r="4964" spans="1:15" x14ac:dyDescent="0.25">
      <c r="A4964" t="s">
        <v>2026</v>
      </c>
      <c r="B4964" t="s">
        <v>2027</v>
      </c>
      <c r="C4964" s="1">
        <v>42440</v>
      </c>
      <c r="D4964" s="1">
        <v>42444</v>
      </c>
      <c r="E4964" t="s">
        <v>15</v>
      </c>
      <c r="F4964">
        <v>7692</v>
      </c>
      <c r="G4964">
        <v>4</v>
      </c>
      <c r="H4964">
        <v>0</v>
      </c>
      <c r="I4964">
        <v>315372</v>
      </c>
      <c r="J4964" s="1" t="str">
        <f>INDEX(location!A:A,MATCH('Tabela Total'!A4964,location!A:A,0))</f>
        <v>CA-2016-146171</v>
      </c>
      <c r="K4964" s="1" t="str">
        <f>VLOOKUP(J4964,location[#All],2,FALSE)</f>
        <v>United States</v>
      </c>
      <c r="L4964" t="str">
        <f>VLOOKUP(J4964,location[#All],3,)</f>
        <v>Columbus</v>
      </c>
      <c r="M4964" t="str">
        <f>VLOOKUP(J4964,location[#All],4,)</f>
        <v>Georgia</v>
      </c>
      <c r="N4964">
        <f>VLOOKUP(J4964,location[#All],5,)</f>
        <v>31907</v>
      </c>
      <c r="O4964" t="str">
        <f>VLOOKUP(J4964,location[#All],6,)</f>
        <v>South</v>
      </c>
    </row>
    <row r="4965" spans="1:15" x14ac:dyDescent="0.25">
      <c r="A4965" t="s">
        <v>2026</v>
      </c>
      <c r="B4965" t="s">
        <v>2027</v>
      </c>
      <c r="C4965" s="1">
        <v>42440</v>
      </c>
      <c r="D4965" s="1">
        <v>42444</v>
      </c>
      <c r="E4965" t="s">
        <v>15</v>
      </c>
      <c r="F4965">
        <v>48132</v>
      </c>
      <c r="G4965">
        <v>4</v>
      </c>
      <c r="H4965">
        <v>0</v>
      </c>
      <c r="I4965">
        <v>1251432</v>
      </c>
      <c r="J4965" s="1" t="str">
        <f>INDEX(location!A:A,MATCH('Tabela Total'!A4965,location!A:A,0))</f>
        <v>CA-2016-146171</v>
      </c>
      <c r="K4965" s="1" t="str">
        <f>VLOOKUP(J4965,location[#All],2,FALSE)</f>
        <v>United States</v>
      </c>
      <c r="L4965" t="str">
        <f>VLOOKUP(J4965,location[#All],3,)</f>
        <v>Columbus</v>
      </c>
      <c r="M4965" t="str">
        <f>VLOOKUP(J4965,location[#All],4,)</f>
        <v>Georgia</v>
      </c>
      <c r="N4965">
        <f>VLOOKUP(J4965,location[#All],5,)</f>
        <v>31907</v>
      </c>
      <c r="O4965" t="str">
        <f>VLOOKUP(J4965,location[#All],6,)</f>
        <v>South</v>
      </c>
    </row>
    <row r="4966" spans="1:15" x14ac:dyDescent="0.25">
      <c r="A4966" t="s">
        <v>2240</v>
      </c>
      <c r="B4966" t="s">
        <v>2027</v>
      </c>
      <c r="C4966" s="1">
        <v>42712</v>
      </c>
      <c r="D4966" s="1">
        <v>42716</v>
      </c>
      <c r="E4966" t="s">
        <v>15</v>
      </c>
      <c r="F4966">
        <v>12957</v>
      </c>
      <c r="G4966">
        <v>7</v>
      </c>
      <c r="H4966">
        <v>7</v>
      </c>
      <c r="I4966">
        <v>-95018</v>
      </c>
      <c r="J4966" s="1" t="str">
        <f>INDEX(location!A:A,MATCH('Tabela Total'!A4966,location!A:A,0))</f>
        <v>CA-2016-124562</v>
      </c>
      <c r="K4966" s="1" t="str">
        <f>VLOOKUP(J4966,location[#All],2,FALSE)</f>
        <v>United States</v>
      </c>
      <c r="L4966" t="str">
        <f>VLOOKUP(J4966,location[#All],3,)</f>
        <v>Columbus</v>
      </c>
      <c r="M4966" t="str">
        <f>VLOOKUP(J4966,location[#All],4,)</f>
        <v>Ohio</v>
      </c>
      <c r="N4966">
        <f>VLOOKUP(J4966,location[#All],5,)</f>
        <v>43229</v>
      </c>
      <c r="O4966" t="str">
        <f>VLOOKUP(J4966,location[#All],6,)</f>
        <v>East</v>
      </c>
    </row>
    <row r="4967" spans="1:15" x14ac:dyDescent="0.25">
      <c r="A4967" t="s">
        <v>2347</v>
      </c>
      <c r="B4967" t="s">
        <v>2027</v>
      </c>
      <c r="C4967" s="1">
        <v>42786</v>
      </c>
      <c r="D4967" s="1">
        <v>42791</v>
      </c>
      <c r="E4967" t="s">
        <v>15</v>
      </c>
      <c r="F4967">
        <v>656</v>
      </c>
      <c r="G4967">
        <v>2</v>
      </c>
      <c r="H4967">
        <v>0</v>
      </c>
      <c r="I4967">
        <v>19024</v>
      </c>
      <c r="J4967" s="1" t="str">
        <f>INDEX(location!A:A,MATCH('Tabela Total'!A4967,location!A:A,0))</f>
        <v>CA-2017-150525</v>
      </c>
      <c r="K4967" s="1" t="str">
        <f>VLOOKUP(J4967,location[#All],2,FALSE)</f>
        <v>United States</v>
      </c>
      <c r="L4967" t="str">
        <f>VLOOKUP(J4967,location[#All],3,)</f>
        <v>Muskogee</v>
      </c>
      <c r="M4967" t="str">
        <f>VLOOKUP(J4967,location[#All],4,)</f>
        <v>Oklahoma</v>
      </c>
      <c r="N4967">
        <f>VLOOKUP(J4967,location[#All],5,)</f>
        <v>74403</v>
      </c>
      <c r="O4967" t="str">
        <f>VLOOKUP(J4967,location[#All],6,)</f>
        <v>Central</v>
      </c>
    </row>
    <row r="4968" spans="1:15" x14ac:dyDescent="0.25">
      <c r="A4968" t="s">
        <v>2347</v>
      </c>
      <c r="B4968" t="s">
        <v>2027</v>
      </c>
      <c r="C4968" s="1">
        <v>42786</v>
      </c>
      <c r="D4968" s="1">
        <v>42791</v>
      </c>
      <c r="E4968" t="s">
        <v>15</v>
      </c>
      <c r="F4968">
        <v>1311</v>
      </c>
      <c r="G4968">
        <v>3</v>
      </c>
      <c r="H4968">
        <v>0</v>
      </c>
      <c r="I4968">
        <v>34086</v>
      </c>
      <c r="J4968" s="1" t="str">
        <f>INDEX(location!A:A,MATCH('Tabela Total'!A4968,location!A:A,0))</f>
        <v>CA-2017-150525</v>
      </c>
      <c r="K4968" s="1" t="str">
        <f>VLOOKUP(J4968,location[#All],2,FALSE)</f>
        <v>United States</v>
      </c>
      <c r="L4968" t="str">
        <f>VLOOKUP(J4968,location[#All],3,)</f>
        <v>Muskogee</v>
      </c>
      <c r="M4968" t="str">
        <f>VLOOKUP(J4968,location[#All],4,)</f>
        <v>Oklahoma</v>
      </c>
      <c r="N4968">
        <f>VLOOKUP(J4968,location[#All],5,)</f>
        <v>74403</v>
      </c>
      <c r="O4968" t="str">
        <f>VLOOKUP(J4968,location[#All],6,)</f>
        <v>Central</v>
      </c>
    </row>
    <row r="4969" spans="1:15" x14ac:dyDescent="0.25">
      <c r="A4969" t="s">
        <v>3655</v>
      </c>
      <c r="B4969" t="s">
        <v>2027</v>
      </c>
      <c r="C4969" s="1">
        <v>42734</v>
      </c>
      <c r="D4969" s="1">
        <v>42734</v>
      </c>
      <c r="E4969" t="s">
        <v>327</v>
      </c>
      <c r="F4969">
        <v>48132</v>
      </c>
      <c r="G4969">
        <v>4</v>
      </c>
      <c r="H4969">
        <v>0</v>
      </c>
      <c r="I4969">
        <v>1251432</v>
      </c>
      <c r="J4969" s="1" t="str">
        <f>INDEX(location!A:A,MATCH('Tabela Total'!A4969,location!A:A,0))</f>
        <v>US-2016-111528</v>
      </c>
      <c r="K4969" s="1" t="str">
        <f>VLOOKUP(J4969,location[#All],2,FALSE)</f>
        <v>United States</v>
      </c>
      <c r="L4969" t="str">
        <f>VLOOKUP(J4969,location[#All],3,)</f>
        <v>Los Angeles</v>
      </c>
      <c r="M4969" t="str">
        <f>VLOOKUP(J4969,location[#All],4,)</f>
        <v>California</v>
      </c>
      <c r="N4969">
        <f>VLOOKUP(J4969,location[#All],5,)</f>
        <v>90032</v>
      </c>
      <c r="O4969" t="str">
        <f>VLOOKUP(J4969,location[#All],6,)</f>
        <v>West</v>
      </c>
    </row>
    <row r="4970" spans="1:15" x14ac:dyDescent="0.25">
      <c r="A4970" t="s">
        <v>3655</v>
      </c>
      <c r="B4970" t="s">
        <v>2027</v>
      </c>
      <c r="C4970" s="1">
        <v>42734</v>
      </c>
      <c r="D4970" s="1">
        <v>42734</v>
      </c>
      <c r="E4970" t="s">
        <v>327</v>
      </c>
      <c r="F4970">
        <v>6384</v>
      </c>
      <c r="G4970">
        <v>1</v>
      </c>
      <c r="H4970">
        <v>2</v>
      </c>
      <c r="I4970">
        <v>21546</v>
      </c>
      <c r="J4970" s="1" t="str">
        <f>INDEX(location!A:A,MATCH('Tabela Total'!A4970,location!A:A,0))</f>
        <v>US-2016-111528</v>
      </c>
      <c r="K4970" s="1" t="str">
        <f>VLOOKUP(J4970,location[#All],2,FALSE)</f>
        <v>United States</v>
      </c>
      <c r="L4970" t="str">
        <f>VLOOKUP(J4970,location[#All],3,)</f>
        <v>Los Angeles</v>
      </c>
      <c r="M4970" t="str">
        <f>VLOOKUP(J4970,location[#All],4,)</f>
        <v>California</v>
      </c>
      <c r="N4970">
        <f>VLOOKUP(J4970,location[#All],5,)</f>
        <v>90032</v>
      </c>
      <c r="O4970" t="str">
        <f>VLOOKUP(J4970,location[#All],6,)</f>
        <v>West</v>
      </c>
    </row>
    <row r="4971" spans="1:15" x14ac:dyDescent="0.25">
      <c r="A4971" t="s">
        <v>3680</v>
      </c>
      <c r="B4971" t="s">
        <v>2027</v>
      </c>
      <c r="C4971" s="1">
        <v>42867</v>
      </c>
      <c r="D4971" s="1">
        <v>42874</v>
      </c>
      <c r="E4971" t="s">
        <v>15</v>
      </c>
      <c r="F4971">
        <v>10272</v>
      </c>
      <c r="G4971">
        <v>3</v>
      </c>
      <c r="H4971">
        <v>2</v>
      </c>
      <c r="I4971">
        <v>11556</v>
      </c>
      <c r="J4971" s="1" t="str">
        <f>INDEX(location!A:A,MATCH('Tabela Total'!A4971,location!A:A,0))</f>
        <v>US-2017-106796</v>
      </c>
      <c r="K4971" s="1" t="str">
        <f>VLOOKUP(J4971,location[#All],2,FALSE)</f>
        <v>United States</v>
      </c>
      <c r="L4971" t="str">
        <f>VLOOKUP(J4971,location[#All],3,)</f>
        <v>Springfield</v>
      </c>
      <c r="M4971" t="str">
        <f>VLOOKUP(J4971,location[#All],4,)</f>
        <v>Ohio</v>
      </c>
      <c r="N4971">
        <f>VLOOKUP(J4971,location[#All],5,)</f>
        <v>45503</v>
      </c>
      <c r="O4971" t="str">
        <f>VLOOKUP(J4971,location[#All],6,)</f>
        <v>East</v>
      </c>
    </row>
    <row r="4972" spans="1:15" x14ac:dyDescent="0.25">
      <c r="A4972" t="s">
        <v>4154</v>
      </c>
      <c r="B4972" t="s">
        <v>2027</v>
      </c>
      <c r="C4972" s="1">
        <v>42997</v>
      </c>
      <c r="D4972" s="1">
        <v>43001</v>
      </c>
      <c r="E4972" t="s">
        <v>15</v>
      </c>
      <c r="F4972">
        <v>354</v>
      </c>
      <c r="G4972">
        <v>5</v>
      </c>
      <c r="H4972">
        <v>0</v>
      </c>
      <c r="I4972">
        <v>13452</v>
      </c>
      <c r="J4972" s="1" t="str">
        <f>INDEX(location!A:A,MATCH('Tabela Total'!A4972,location!A:A,0))</f>
        <v>CA-2017-139787</v>
      </c>
      <c r="K4972" s="1" t="str">
        <f>VLOOKUP(J4972,location[#All],2,FALSE)</f>
        <v>United States</v>
      </c>
      <c r="L4972" t="str">
        <f>VLOOKUP(J4972,location[#All],3,)</f>
        <v>Columbus</v>
      </c>
      <c r="M4972" t="str">
        <f>VLOOKUP(J4972,location[#All],4,)</f>
        <v>Georgia</v>
      </c>
      <c r="N4972">
        <f>VLOOKUP(J4972,location[#All],5,)</f>
        <v>31907</v>
      </c>
      <c r="O4972" t="str">
        <f>VLOOKUP(J4972,location[#All],6,)</f>
        <v>South</v>
      </c>
    </row>
    <row r="4973" spans="1:15" x14ac:dyDescent="0.25">
      <c r="A4973" t="s">
        <v>4513</v>
      </c>
      <c r="B4973" t="s">
        <v>2027</v>
      </c>
      <c r="C4973" s="1">
        <v>41905</v>
      </c>
      <c r="D4973" s="1">
        <v>41912</v>
      </c>
      <c r="E4973" t="s">
        <v>15</v>
      </c>
      <c r="F4973">
        <v>18464</v>
      </c>
      <c r="G4973">
        <v>4</v>
      </c>
      <c r="H4973">
        <v>2</v>
      </c>
      <c r="I4973">
        <v>6924</v>
      </c>
      <c r="J4973" s="1" t="str">
        <f>INDEX(location!A:A,MATCH('Tabela Total'!A4973,location!A:A,0))</f>
        <v>CA-2014-113964</v>
      </c>
      <c r="K4973" s="1" t="str">
        <f>VLOOKUP(J4973,location[#All],2,FALSE)</f>
        <v>United States</v>
      </c>
      <c r="L4973" t="str">
        <f>VLOOKUP(J4973,location[#All],3,)</f>
        <v>New York City</v>
      </c>
      <c r="M4973" t="str">
        <f>VLOOKUP(J4973,location[#All],4,)</f>
        <v>New York</v>
      </c>
      <c r="N4973">
        <f>VLOOKUP(J4973,location[#All],5,)</f>
        <v>10011</v>
      </c>
      <c r="O4973" t="str">
        <f>VLOOKUP(J4973,location[#All],6,)</f>
        <v>East</v>
      </c>
    </row>
    <row r="4974" spans="1:15" x14ac:dyDescent="0.25">
      <c r="A4974" t="s">
        <v>4727</v>
      </c>
      <c r="B4974" t="s">
        <v>2027</v>
      </c>
      <c r="C4974" s="1">
        <v>42189</v>
      </c>
      <c r="D4974" s="1">
        <v>42193</v>
      </c>
      <c r="E4974" t="s">
        <v>10</v>
      </c>
      <c r="F4974">
        <v>22848</v>
      </c>
      <c r="G4974">
        <v>2</v>
      </c>
      <c r="H4974">
        <v>2</v>
      </c>
      <c r="I4974">
        <v>74256</v>
      </c>
      <c r="J4974" s="1" t="str">
        <f>INDEX(location!A:A,MATCH('Tabela Total'!A4974,location!A:A,0))</f>
        <v>CA-2015-152513</v>
      </c>
      <c r="K4974" s="1" t="str">
        <f>VLOOKUP(J4974,location[#All],2,FALSE)</f>
        <v>United States</v>
      </c>
      <c r="L4974" t="str">
        <f>VLOOKUP(J4974,location[#All],3,)</f>
        <v>San Diego</v>
      </c>
      <c r="M4974" t="str">
        <f>VLOOKUP(J4974,location[#All],4,)</f>
        <v>California</v>
      </c>
      <c r="N4974">
        <f>VLOOKUP(J4974,location[#All],5,)</f>
        <v>92024</v>
      </c>
      <c r="O4974" t="str">
        <f>VLOOKUP(J4974,location[#All],6,)</f>
        <v>West</v>
      </c>
    </row>
    <row r="4975" spans="1:15" x14ac:dyDescent="0.25">
      <c r="A4975" t="s">
        <v>5273</v>
      </c>
      <c r="B4975" t="s">
        <v>2027</v>
      </c>
      <c r="C4975" s="1">
        <v>42677</v>
      </c>
      <c r="D4975" s="1">
        <v>42681</v>
      </c>
      <c r="E4975" t="s">
        <v>15</v>
      </c>
      <c r="F4975">
        <v>720</v>
      </c>
      <c r="G4975">
        <v>1</v>
      </c>
      <c r="H4975">
        <v>2</v>
      </c>
      <c r="I4975">
        <v>144</v>
      </c>
      <c r="J4975" s="1" t="str">
        <f>INDEX(location!A:A,MATCH('Tabela Total'!A4975,location!A:A,0))</f>
        <v>CA-2016-134180</v>
      </c>
      <c r="K4975" s="1" t="str">
        <f>VLOOKUP(J4975,location[#All],2,FALSE)</f>
        <v>United States</v>
      </c>
      <c r="L4975" t="str">
        <f>VLOOKUP(J4975,location[#All],3,)</f>
        <v>Philadelphia</v>
      </c>
      <c r="M4975" t="str">
        <f>VLOOKUP(J4975,location[#All],4,)</f>
        <v>Pennsylvania</v>
      </c>
      <c r="N4975">
        <f>VLOOKUP(J4975,location[#All],5,)</f>
        <v>19120</v>
      </c>
      <c r="O4975" t="str">
        <f>VLOOKUP(J4975,location[#All],6,)</f>
        <v>East</v>
      </c>
    </row>
    <row r="4976" spans="1:15" x14ac:dyDescent="0.25">
      <c r="A4976" t="s">
        <v>5273</v>
      </c>
      <c r="B4976" t="s">
        <v>2027</v>
      </c>
      <c r="C4976" s="1">
        <v>42677</v>
      </c>
      <c r="D4976" s="1">
        <v>42681</v>
      </c>
      <c r="E4976" t="s">
        <v>15</v>
      </c>
      <c r="F4976">
        <v>470155</v>
      </c>
      <c r="G4976">
        <v>7</v>
      </c>
      <c r="H4976">
        <v>3</v>
      </c>
      <c r="I4976">
        <v>-13433</v>
      </c>
      <c r="J4976" s="1" t="str">
        <f>INDEX(location!A:A,MATCH('Tabela Total'!A4976,location!A:A,0))</f>
        <v>CA-2016-134180</v>
      </c>
      <c r="K4976" s="1" t="str">
        <f>VLOOKUP(J4976,location[#All],2,FALSE)</f>
        <v>United States</v>
      </c>
      <c r="L4976" t="str">
        <f>VLOOKUP(J4976,location[#All],3,)</f>
        <v>Philadelphia</v>
      </c>
      <c r="M4976" t="str">
        <f>VLOOKUP(J4976,location[#All],4,)</f>
        <v>Pennsylvania</v>
      </c>
      <c r="N4976">
        <f>VLOOKUP(J4976,location[#All],5,)</f>
        <v>19120</v>
      </c>
      <c r="O4976" t="str">
        <f>VLOOKUP(J4976,location[#All],6,)</f>
        <v>East</v>
      </c>
    </row>
    <row r="4977" spans="1:15" x14ac:dyDescent="0.25">
      <c r="A4977" t="s">
        <v>1087</v>
      </c>
      <c r="B4977" t="s">
        <v>1088</v>
      </c>
      <c r="C4977" s="1">
        <v>42506</v>
      </c>
      <c r="D4977" s="1">
        <v>42513</v>
      </c>
      <c r="E4977" t="s">
        <v>15</v>
      </c>
      <c r="F4977">
        <v>55256</v>
      </c>
      <c r="G4977">
        <v>4</v>
      </c>
      <c r="H4977">
        <v>0</v>
      </c>
      <c r="I4977">
        <v>0</v>
      </c>
      <c r="J4977" s="1" t="str">
        <f>INDEX(location!A:A,MATCH('Tabela Total'!A4977,location!A:A,0))</f>
        <v>CA-2016-122133</v>
      </c>
      <c r="K4977" s="1" t="str">
        <f>VLOOKUP(J4977,location[#All],2,FALSE)</f>
        <v>United States</v>
      </c>
      <c r="L4977" t="str">
        <f>VLOOKUP(J4977,location[#All],3,)</f>
        <v>Middletown</v>
      </c>
      <c r="M4977" t="str">
        <f>VLOOKUP(J4977,location[#All],4,)</f>
        <v>Connecticut</v>
      </c>
      <c r="N4977">
        <f>VLOOKUP(J4977,location[#All],5,)</f>
        <v>6457</v>
      </c>
      <c r="O4977" t="str">
        <f>VLOOKUP(J4977,location[#All],6,)</f>
        <v>East</v>
      </c>
    </row>
    <row r="4978" spans="1:15" x14ac:dyDescent="0.25">
      <c r="A4978" t="s">
        <v>1114</v>
      </c>
      <c r="B4978" t="s">
        <v>1088</v>
      </c>
      <c r="C4978" s="1">
        <v>42362</v>
      </c>
      <c r="D4978" s="1">
        <v>42366</v>
      </c>
      <c r="E4978" t="s">
        <v>15</v>
      </c>
      <c r="F4978">
        <v>590058</v>
      </c>
      <c r="G4978">
        <v>7</v>
      </c>
      <c r="H4978">
        <v>7</v>
      </c>
      <c r="I4978">
        <v>-786744</v>
      </c>
      <c r="J4978" s="1" t="str">
        <f>INDEX(location!A:A,MATCH('Tabela Total'!A4978,location!A:A,0))</f>
        <v>US-2015-103471</v>
      </c>
      <c r="K4978" s="1" t="str">
        <f>VLOOKUP(J4978,location[#All],2,FALSE)</f>
        <v>United States</v>
      </c>
      <c r="L4978" t="str">
        <f>VLOOKUP(J4978,location[#All],3,)</f>
        <v>Colorado Springs</v>
      </c>
      <c r="M4978" t="str">
        <f>VLOOKUP(J4978,location[#All],4,)</f>
        <v>Colorado</v>
      </c>
      <c r="N4978">
        <f>VLOOKUP(J4978,location[#All],5,)</f>
        <v>80906</v>
      </c>
      <c r="O4978" t="str">
        <f>VLOOKUP(J4978,location[#All],6,)</f>
        <v>West</v>
      </c>
    </row>
    <row r="4979" spans="1:15" x14ac:dyDescent="0.25">
      <c r="A4979" t="s">
        <v>1114</v>
      </c>
      <c r="B4979" t="s">
        <v>1088</v>
      </c>
      <c r="C4979" s="1">
        <v>42362</v>
      </c>
      <c r="D4979" s="1">
        <v>42366</v>
      </c>
      <c r="E4979" t="s">
        <v>15</v>
      </c>
      <c r="F4979">
        <v>1404</v>
      </c>
      <c r="G4979">
        <v>3</v>
      </c>
      <c r="H4979">
        <v>2</v>
      </c>
      <c r="I4979">
        <v>15795</v>
      </c>
      <c r="J4979" s="1" t="str">
        <f>INDEX(location!A:A,MATCH('Tabela Total'!A4979,location!A:A,0))</f>
        <v>US-2015-103471</v>
      </c>
      <c r="K4979" s="1" t="str">
        <f>VLOOKUP(J4979,location[#All],2,FALSE)</f>
        <v>United States</v>
      </c>
      <c r="L4979" t="str">
        <f>VLOOKUP(J4979,location[#All],3,)</f>
        <v>Colorado Springs</v>
      </c>
      <c r="M4979" t="str">
        <f>VLOOKUP(J4979,location[#All],4,)</f>
        <v>Colorado</v>
      </c>
      <c r="N4979">
        <f>VLOOKUP(J4979,location[#All],5,)</f>
        <v>80906</v>
      </c>
      <c r="O4979" t="str">
        <f>VLOOKUP(J4979,location[#All],6,)</f>
        <v>West</v>
      </c>
    </row>
    <row r="4980" spans="1:15" x14ac:dyDescent="0.25">
      <c r="A4980" t="s">
        <v>1017</v>
      </c>
      <c r="B4980" t="s">
        <v>1018</v>
      </c>
      <c r="C4980" s="1">
        <v>43031</v>
      </c>
      <c r="D4980" s="1">
        <v>43035</v>
      </c>
      <c r="E4980" t="s">
        <v>15</v>
      </c>
      <c r="F4980">
        <v>86388</v>
      </c>
      <c r="G4980">
        <v>3</v>
      </c>
      <c r="H4980">
        <v>2</v>
      </c>
      <c r="I4980">
        <v>107985</v>
      </c>
      <c r="J4980" s="1" t="str">
        <f>INDEX(location!A:A,MATCH('Tabela Total'!A4980,location!A:A,0))</f>
        <v>CA-2017-117079</v>
      </c>
      <c r="K4980" s="1" t="str">
        <f>VLOOKUP(J4980,location[#All],2,FALSE)</f>
        <v>United States</v>
      </c>
      <c r="L4980" t="str">
        <f>VLOOKUP(J4980,location[#All],3,)</f>
        <v>Jacksonville</v>
      </c>
      <c r="M4980" t="str">
        <f>VLOOKUP(J4980,location[#All],4,)</f>
        <v>Florida</v>
      </c>
      <c r="N4980">
        <f>VLOOKUP(J4980,location[#All],5,)</f>
        <v>32216</v>
      </c>
      <c r="O4980" t="str">
        <f>VLOOKUP(J4980,location[#All],6,)</f>
        <v>South</v>
      </c>
    </row>
    <row r="4981" spans="1:15" x14ac:dyDescent="0.25">
      <c r="A4981" t="s">
        <v>776</v>
      </c>
      <c r="B4981" t="s">
        <v>777</v>
      </c>
      <c r="C4981" s="1">
        <v>42470</v>
      </c>
      <c r="D4981" s="1">
        <v>42472</v>
      </c>
      <c r="E4981" t="s">
        <v>44</v>
      </c>
      <c r="F4981">
        <v>8904</v>
      </c>
      <c r="G4981">
        <v>2</v>
      </c>
      <c r="H4981">
        <v>7</v>
      </c>
      <c r="I4981">
        <v>-65296</v>
      </c>
      <c r="J4981" s="1" t="str">
        <f>INDEX(location!A:A,MATCH('Tabela Total'!A4981,location!A:A,0))</f>
        <v>US-2016-114622</v>
      </c>
      <c r="K4981" s="1" t="str">
        <f>VLOOKUP(J4981,location[#All],2,FALSE)</f>
        <v>United States</v>
      </c>
      <c r="L4981" t="str">
        <f>VLOOKUP(J4981,location[#All],3,)</f>
        <v>Springfield</v>
      </c>
      <c r="M4981" t="str">
        <f>VLOOKUP(J4981,location[#All],4,)</f>
        <v>Ohio</v>
      </c>
      <c r="N4981">
        <f>VLOOKUP(J4981,location[#All],5,)</f>
        <v>45503</v>
      </c>
      <c r="O4981" t="str">
        <f>VLOOKUP(J4981,location[#All],6,)</f>
        <v>East</v>
      </c>
    </row>
    <row r="4982" spans="1:15" x14ac:dyDescent="0.25">
      <c r="A4982" t="s">
        <v>3230</v>
      </c>
      <c r="B4982" t="s">
        <v>777</v>
      </c>
      <c r="C4982" s="1">
        <v>42265</v>
      </c>
      <c r="D4982" s="1">
        <v>42270</v>
      </c>
      <c r="E4982" t="s">
        <v>10</v>
      </c>
      <c r="F4982">
        <v>71712</v>
      </c>
      <c r="G4982">
        <v>9</v>
      </c>
      <c r="H4982">
        <v>2</v>
      </c>
      <c r="I4982">
        <v>152388</v>
      </c>
      <c r="J4982" s="1" t="str">
        <f>INDEX(location!A:A,MATCH('Tabela Total'!A4982,location!A:A,0))</f>
        <v>CA-2015-142202</v>
      </c>
      <c r="K4982" s="1" t="str">
        <f>VLOOKUP(J4982,location[#All],2,FALSE)</f>
        <v>United States</v>
      </c>
      <c r="L4982" t="str">
        <f>VLOOKUP(J4982,location[#All],3,)</f>
        <v>Jacksonville</v>
      </c>
      <c r="M4982" t="str">
        <f>VLOOKUP(J4982,location[#All],4,)</f>
        <v>Florida</v>
      </c>
      <c r="N4982">
        <f>VLOOKUP(J4982,location[#All],5,)</f>
        <v>32216</v>
      </c>
      <c r="O4982" t="str">
        <f>VLOOKUP(J4982,location[#All],6,)</f>
        <v>South</v>
      </c>
    </row>
    <row r="4983" spans="1:15" x14ac:dyDescent="0.25">
      <c r="A4983" t="s">
        <v>3830</v>
      </c>
      <c r="B4983" t="s">
        <v>777</v>
      </c>
      <c r="C4983" s="1">
        <v>42997</v>
      </c>
      <c r="D4983" s="1">
        <v>43003</v>
      </c>
      <c r="E4983" t="s">
        <v>15</v>
      </c>
      <c r="F4983">
        <v>191976</v>
      </c>
      <c r="G4983">
        <v>3</v>
      </c>
      <c r="H4983">
        <v>2</v>
      </c>
      <c r="I4983">
        <v>191976</v>
      </c>
      <c r="J4983" s="1" t="str">
        <f>INDEX(location!A:A,MATCH('Tabela Total'!A4983,location!A:A,0))</f>
        <v>CA-2017-143378</v>
      </c>
      <c r="K4983" s="1" t="str">
        <f>VLOOKUP(J4983,location[#All],2,FALSE)</f>
        <v>United States</v>
      </c>
      <c r="L4983" t="str">
        <f>VLOOKUP(J4983,location[#All],3,)</f>
        <v>Springfield</v>
      </c>
      <c r="M4983" t="str">
        <f>VLOOKUP(J4983,location[#All],4,)</f>
        <v>Oregon</v>
      </c>
      <c r="N4983">
        <f>VLOOKUP(J4983,location[#All],5,)</f>
        <v>97477</v>
      </c>
      <c r="O4983" t="str">
        <f>VLOOKUP(J4983,location[#All],6,)</f>
        <v>West</v>
      </c>
    </row>
    <row r="4984" spans="1:15" x14ac:dyDescent="0.25">
      <c r="A4984" t="s">
        <v>3830</v>
      </c>
      <c r="B4984" t="s">
        <v>777</v>
      </c>
      <c r="C4984" s="1">
        <v>42997</v>
      </c>
      <c r="D4984" s="1">
        <v>43003</v>
      </c>
      <c r="E4984" t="s">
        <v>15</v>
      </c>
      <c r="F4984">
        <v>23832</v>
      </c>
      <c r="G4984">
        <v>3</v>
      </c>
      <c r="H4984">
        <v>2</v>
      </c>
      <c r="I4984">
        <v>65538</v>
      </c>
      <c r="J4984" s="1" t="str">
        <f>INDEX(location!A:A,MATCH('Tabela Total'!A4984,location!A:A,0))</f>
        <v>CA-2017-143378</v>
      </c>
      <c r="K4984" s="1" t="str">
        <f>VLOOKUP(J4984,location[#All],2,FALSE)</f>
        <v>United States</v>
      </c>
      <c r="L4984" t="str">
        <f>VLOOKUP(J4984,location[#All],3,)</f>
        <v>Springfield</v>
      </c>
      <c r="M4984" t="str">
        <f>VLOOKUP(J4984,location[#All],4,)</f>
        <v>Oregon</v>
      </c>
      <c r="N4984">
        <f>VLOOKUP(J4984,location[#All],5,)</f>
        <v>97477</v>
      </c>
      <c r="O4984" t="str">
        <f>VLOOKUP(J4984,location[#All],6,)</f>
        <v>West</v>
      </c>
    </row>
    <row r="4985" spans="1:15" x14ac:dyDescent="0.25">
      <c r="A4985" t="s">
        <v>3830</v>
      </c>
      <c r="B4985" t="s">
        <v>777</v>
      </c>
      <c r="C4985" s="1">
        <v>42997</v>
      </c>
      <c r="D4985" s="1">
        <v>43003</v>
      </c>
      <c r="E4985" t="s">
        <v>15</v>
      </c>
      <c r="F4985">
        <v>409216</v>
      </c>
      <c r="G4985">
        <v>8</v>
      </c>
      <c r="H4985">
        <v>2</v>
      </c>
      <c r="I4985">
        <v>613824</v>
      </c>
      <c r="J4985" s="1" t="str">
        <f>INDEX(location!A:A,MATCH('Tabela Total'!A4985,location!A:A,0))</f>
        <v>CA-2017-143378</v>
      </c>
      <c r="K4985" s="1" t="str">
        <f>VLOOKUP(J4985,location[#All],2,FALSE)</f>
        <v>United States</v>
      </c>
      <c r="L4985" t="str">
        <f>VLOOKUP(J4985,location[#All],3,)</f>
        <v>Springfield</v>
      </c>
      <c r="M4985" t="str">
        <f>VLOOKUP(J4985,location[#All],4,)</f>
        <v>Oregon</v>
      </c>
      <c r="N4985">
        <f>VLOOKUP(J4985,location[#All],5,)</f>
        <v>97477</v>
      </c>
      <c r="O4985" t="str">
        <f>VLOOKUP(J4985,location[#All],6,)</f>
        <v>West</v>
      </c>
    </row>
    <row r="4986" spans="1:15" x14ac:dyDescent="0.25">
      <c r="A4986" t="s">
        <v>3830</v>
      </c>
      <c r="B4986" t="s">
        <v>777</v>
      </c>
      <c r="C4986" s="1">
        <v>42997</v>
      </c>
      <c r="D4986" s="1">
        <v>43003</v>
      </c>
      <c r="E4986" t="s">
        <v>15</v>
      </c>
      <c r="F4986">
        <v>72588</v>
      </c>
      <c r="G4986">
        <v>2</v>
      </c>
      <c r="H4986">
        <v>7</v>
      </c>
      <c r="I4986">
        <v>-1282388</v>
      </c>
      <c r="J4986" s="1" t="str">
        <f>INDEX(location!A:A,MATCH('Tabela Total'!A4986,location!A:A,0))</f>
        <v>CA-2017-143378</v>
      </c>
      <c r="K4986" s="1" t="str">
        <f>VLOOKUP(J4986,location[#All],2,FALSE)</f>
        <v>United States</v>
      </c>
      <c r="L4986" t="str">
        <f>VLOOKUP(J4986,location[#All],3,)</f>
        <v>Springfield</v>
      </c>
      <c r="M4986" t="str">
        <f>VLOOKUP(J4986,location[#All],4,)</f>
        <v>Oregon</v>
      </c>
      <c r="N4986">
        <f>VLOOKUP(J4986,location[#All],5,)</f>
        <v>97477</v>
      </c>
      <c r="O4986" t="str">
        <f>VLOOKUP(J4986,location[#All],6,)</f>
        <v>West</v>
      </c>
    </row>
    <row r="4987" spans="1:15" x14ac:dyDescent="0.25">
      <c r="A4987" t="s">
        <v>4542</v>
      </c>
      <c r="B4987" t="s">
        <v>777</v>
      </c>
      <c r="C4987" s="1">
        <v>43066</v>
      </c>
      <c r="D4987" s="1">
        <v>43071</v>
      </c>
      <c r="E4987" t="s">
        <v>15</v>
      </c>
      <c r="F4987">
        <v>15828</v>
      </c>
      <c r="G4987">
        <v>6</v>
      </c>
      <c r="H4987">
        <v>0</v>
      </c>
      <c r="I4987">
        <v>728088</v>
      </c>
      <c r="J4987" s="1" t="str">
        <f>INDEX(location!A:A,MATCH('Tabela Total'!A4987,location!A:A,0))</f>
        <v>CA-2017-159506</v>
      </c>
      <c r="K4987" s="1" t="str">
        <f>VLOOKUP(J4987,location[#All],2,FALSE)</f>
        <v>United States</v>
      </c>
      <c r="L4987" t="str">
        <f>VLOOKUP(J4987,location[#All],3,)</f>
        <v>Columbus</v>
      </c>
      <c r="M4987" t="str">
        <f>VLOOKUP(J4987,location[#All],4,)</f>
        <v>Indiana</v>
      </c>
      <c r="N4987">
        <f>VLOOKUP(J4987,location[#All],5,)</f>
        <v>47201</v>
      </c>
      <c r="O4987" t="str">
        <f>VLOOKUP(J4987,location[#All],6,)</f>
        <v>Central</v>
      </c>
    </row>
    <row r="4988" spans="1:15" x14ac:dyDescent="0.25">
      <c r="A4988" t="s">
        <v>4542</v>
      </c>
      <c r="B4988" t="s">
        <v>777</v>
      </c>
      <c r="C4988" s="1">
        <v>43066</v>
      </c>
      <c r="D4988" s="1">
        <v>43071</v>
      </c>
      <c r="E4988" t="s">
        <v>15</v>
      </c>
      <c r="F4988">
        <v>49794</v>
      </c>
      <c r="G4988">
        <v>3</v>
      </c>
      <c r="H4988">
        <v>0</v>
      </c>
      <c r="I4988">
        <v>224073</v>
      </c>
      <c r="J4988" s="1" t="str">
        <f>INDEX(location!A:A,MATCH('Tabela Total'!A4988,location!A:A,0))</f>
        <v>CA-2017-159506</v>
      </c>
      <c r="K4988" s="1" t="str">
        <f>VLOOKUP(J4988,location[#All],2,FALSE)</f>
        <v>United States</v>
      </c>
      <c r="L4988" t="str">
        <f>VLOOKUP(J4988,location[#All],3,)</f>
        <v>Columbus</v>
      </c>
      <c r="M4988" t="str">
        <f>VLOOKUP(J4988,location[#All],4,)</f>
        <v>Indiana</v>
      </c>
      <c r="N4988">
        <f>VLOOKUP(J4988,location[#All],5,)</f>
        <v>47201</v>
      </c>
      <c r="O4988" t="str">
        <f>VLOOKUP(J4988,location[#All],6,)</f>
        <v>Central</v>
      </c>
    </row>
    <row r="4989" spans="1:15" x14ac:dyDescent="0.25">
      <c r="A4989" t="s">
        <v>5211</v>
      </c>
      <c r="B4989" t="s">
        <v>777</v>
      </c>
      <c r="C4989" s="1">
        <v>42409</v>
      </c>
      <c r="D4989" s="1">
        <v>42413</v>
      </c>
      <c r="E4989" t="s">
        <v>15</v>
      </c>
      <c r="F4989">
        <v>8997</v>
      </c>
      <c r="G4989">
        <v>3</v>
      </c>
      <c r="H4989">
        <v>0</v>
      </c>
      <c r="I4989">
        <v>395868</v>
      </c>
      <c r="J4989" s="1" t="str">
        <f>INDEX(location!A:A,MATCH('Tabela Total'!A4989,location!A:A,0))</f>
        <v>US-2016-112396</v>
      </c>
      <c r="K4989" s="1" t="str">
        <f>VLOOKUP(J4989,location[#All],2,FALSE)</f>
        <v>United States</v>
      </c>
      <c r="L4989" t="str">
        <f>VLOOKUP(J4989,location[#All],3,)</f>
        <v>San Francisco</v>
      </c>
      <c r="M4989" t="str">
        <f>VLOOKUP(J4989,location[#All],4,)</f>
        <v>California</v>
      </c>
      <c r="N4989">
        <f>VLOOKUP(J4989,location[#All],5,)</f>
        <v>94110</v>
      </c>
      <c r="O4989" t="str">
        <f>VLOOKUP(J4989,location[#All],6,)</f>
        <v>West</v>
      </c>
    </row>
    <row r="4990" spans="1:15" x14ac:dyDescent="0.25">
      <c r="A4990" t="s">
        <v>5211</v>
      </c>
      <c r="B4990" t="s">
        <v>777</v>
      </c>
      <c r="C4990" s="1">
        <v>42409</v>
      </c>
      <c r="D4990" s="1">
        <v>42413</v>
      </c>
      <c r="E4990" t="s">
        <v>15</v>
      </c>
      <c r="F4990">
        <v>3186</v>
      </c>
      <c r="G4990">
        <v>2</v>
      </c>
      <c r="H4990">
        <v>0</v>
      </c>
      <c r="I4990">
        <v>11151</v>
      </c>
      <c r="J4990" s="1" t="str">
        <f>INDEX(location!A:A,MATCH('Tabela Total'!A4990,location!A:A,0))</f>
        <v>US-2016-112396</v>
      </c>
      <c r="K4990" s="1" t="str">
        <f>VLOOKUP(J4990,location[#All],2,FALSE)</f>
        <v>United States</v>
      </c>
      <c r="L4990" t="str">
        <f>VLOOKUP(J4990,location[#All],3,)</f>
        <v>San Francisco</v>
      </c>
      <c r="M4990" t="str">
        <f>VLOOKUP(J4990,location[#All],4,)</f>
        <v>California</v>
      </c>
      <c r="N4990">
        <f>VLOOKUP(J4990,location[#All],5,)</f>
        <v>94110</v>
      </c>
      <c r="O4990" t="str">
        <f>VLOOKUP(J4990,location[#All],6,)</f>
        <v>West</v>
      </c>
    </row>
    <row r="4991" spans="1:15" x14ac:dyDescent="0.25">
      <c r="A4991" t="s">
        <v>760</v>
      </c>
      <c r="B4991" t="s">
        <v>761</v>
      </c>
      <c r="C4991" s="1">
        <v>42119</v>
      </c>
      <c r="D4991" s="1">
        <v>42122</v>
      </c>
      <c r="E4991" t="s">
        <v>10</v>
      </c>
      <c r="F4991">
        <v>13944</v>
      </c>
      <c r="G4991">
        <v>3</v>
      </c>
      <c r="H4991">
        <v>2</v>
      </c>
      <c r="I4991">
        <v>45318</v>
      </c>
      <c r="J4991" s="1" t="str">
        <f>INDEX(location!A:A,MATCH('Tabela Total'!A4991,location!A:A,0))</f>
        <v>CA-2015-143602</v>
      </c>
      <c r="K4991" s="1" t="str">
        <f>VLOOKUP(J4991,location[#All],2,FALSE)</f>
        <v>United States</v>
      </c>
      <c r="L4991" t="str">
        <f>VLOOKUP(J4991,location[#All],3,)</f>
        <v>Los Angeles</v>
      </c>
      <c r="M4991" t="str">
        <f>VLOOKUP(J4991,location[#All],4,)</f>
        <v>California</v>
      </c>
      <c r="N4991">
        <f>VLOOKUP(J4991,location[#All],5,)</f>
        <v>90045</v>
      </c>
      <c r="O4991" t="str">
        <f>VLOOKUP(J4991,location[#All],6,)</f>
        <v>West</v>
      </c>
    </row>
    <row r="4992" spans="1:15" x14ac:dyDescent="0.25">
      <c r="A4992" t="s">
        <v>2053</v>
      </c>
      <c r="B4992" t="s">
        <v>761</v>
      </c>
      <c r="C4992" s="1">
        <v>42668</v>
      </c>
      <c r="D4992" s="1">
        <v>42671</v>
      </c>
      <c r="E4992" t="s">
        <v>44</v>
      </c>
      <c r="F4992">
        <v>78396</v>
      </c>
      <c r="G4992">
        <v>5</v>
      </c>
      <c r="H4992">
        <v>2</v>
      </c>
      <c r="I4992">
        <v>78396</v>
      </c>
      <c r="J4992" s="1" t="str">
        <f>INDEX(location!A:A,MATCH('Tabela Total'!A4992,location!A:A,0))</f>
        <v>CA-2016-153318</v>
      </c>
      <c r="K4992" s="1" t="str">
        <f>VLOOKUP(J4992,location[#All],2,FALSE)</f>
        <v>United States</v>
      </c>
      <c r="L4992" t="str">
        <f>VLOOKUP(J4992,location[#All],3,)</f>
        <v>Miami</v>
      </c>
      <c r="M4992" t="str">
        <f>VLOOKUP(J4992,location[#All],4,)</f>
        <v>Florida</v>
      </c>
      <c r="N4992">
        <f>VLOOKUP(J4992,location[#All],5,)</f>
        <v>33180</v>
      </c>
      <c r="O4992" t="str">
        <f>VLOOKUP(J4992,location[#All],6,)</f>
        <v>South</v>
      </c>
    </row>
    <row r="4993" spans="1:15" x14ac:dyDescent="0.25">
      <c r="A4993" t="s">
        <v>4215</v>
      </c>
      <c r="B4993" t="s">
        <v>761</v>
      </c>
      <c r="C4993" s="1">
        <v>42980</v>
      </c>
      <c r="D4993" s="1">
        <v>42986</v>
      </c>
      <c r="E4993" t="s">
        <v>15</v>
      </c>
      <c r="F4993">
        <v>160</v>
      </c>
      <c r="G4993">
        <v>4</v>
      </c>
      <c r="H4993">
        <v>2</v>
      </c>
      <c r="I4993">
        <v>56</v>
      </c>
      <c r="J4993" s="1" t="str">
        <f>INDEX(location!A:A,MATCH('Tabela Total'!A4993,location!A:A,0))</f>
        <v>CA-2017-111220</v>
      </c>
      <c r="K4993" s="1" t="str">
        <f>VLOOKUP(J4993,location[#All],2,FALSE)</f>
        <v>United States</v>
      </c>
      <c r="L4993" t="str">
        <f>VLOOKUP(J4993,location[#All],3,)</f>
        <v>Chicago</v>
      </c>
      <c r="M4993" t="str">
        <f>VLOOKUP(J4993,location[#All],4,)</f>
        <v>Illinois</v>
      </c>
      <c r="N4993">
        <f>VLOOKUP(J4993,location[#All],5,)</f>
        <v>60653</v>
      </c>
      <c r="O4993" t="str">
        <f>VLOOKUP(J4993,location[#All],6,)</f>
        <v>Central</v>
      </c>
    </row>
    <row r="4994" spans="1:15" x14ac:dyDescent="0.25">
      <c r="A4994" t="s">
        <v>4215</v>
      </c>
      <c r="B4994" t="s">
        <v>761</v>
      </c>
      <c r="C4994" s="1">
        <v>42980</v>
      </c>
      <c r="D4994" s="1">
        <v>42986</v>
      </c>
      <c r="E4994" t="s">
        <v>15</v>
      </c>
      <c r="F4994">
        <v>5588</v>
      </c>
      <c r="G4994">
        <v>2</v>
      </c>
      <c r="H4994">
        <v>8</v>
      </c>
      <c r="I4994">
        <v>-150876</v>
      </c>
      <c r="J4994" s="1" t="str">
        <f>INDEX(location!A:A,MATCH('Tabela Total'!A4994,location!A:A,0))</f>
        <v>CA-2017-111220</v>
      </c>
      <c r="K4994" s="1" t="str">
        <f>VLOOKUP(J4994,location[#All],2,FALSE)</f>
        <v>United States</v>
      </c>
      <c r="L4994" t="str">
        <f>VLOOKUP(J4994,location[#All],3,)</f>
        <v>Chicago</v>
      </c>
      <c r="M4994" t="str">
        <f>VLOOKUP(J4994,location[#All],4,)</f>
        <v>Illinois</v>
      </c>
      <c r="N4994">
        <f>VLOOKUP(J4994,location[#All],5,)</f>
        <v>60653</v>
      </c>
      <c r="O4994" t="str">
        <f>VLOOKUP(J4994,location[#All],6,)</f>
        <v>Central</v>
      </c>
    </row>
    <row r="4995" spans="1:15" x14ac:dyDescent="0.25">
      <c r="A4995" t="s">
        <v>4215</v>
      </c>
      <c r="B4995" t="s">
        <v>761</v>
      </c>
      <c r="C4995" s="1">
        <v>42980</v>
      </c>
      <c r="D4995" s="1">
        <v>42986</v>
      </c>
      <c r="E4995" t="s">
        <v>15</v>
      </c>
      <c r="F4995">
        <v>23592</v>
      </c>
      <c r="G4995">
        <v>5</v>
      </c>
      <c r="H4995">
        <v>2</v>
      </c>
      <c r="I4995">
        <v>-44235</v>
      </c>
      <c r="J4995" s="1" t="str">
        <f>INDEX(location!A:A,MATCH('Tabela Total'!A4995,location!A:A,0))</f>
        <v>CA-2017-111220</v>
      </c>
      <c r="K4995" s="1" t="str">
        <f>VLOOKUP(J4995,location[#All],2,FALSE)</f>
        <v>United States</v>
      </c>
      <c r="L4995" t="str">
        <f>VLOOKUP(J4995,location[#All],3,)</f>
        <v>Chicago</v>
      </c>
      <c r="M4995" t="str">
        <f>VLOOKUP(J4995,location[#All],4,)</f>
        <v>Illinois</v>
      </c>
      <c r="N4995">
        <f>VLOOKUP(J4995,location[#All],5,)</f>
        <v>60653</v>
      </c>
      <c r="O4995" t="str">
        <f>VLOOKUP(J4995,location[#All],6,)</f>
        <v>Central</v>
      </c>
    </row>
    <row r="4996" spans="1:15" x14ac:dyDescent="0.25">
      <c r="A4996" t="s">
        <v>4395</v>
      </c>
      <c r="B4996" t="s">
        <v>761</v>
      </c>
      <c r="C4996" s="1">
        <v>41701</v>
      </c>
      <c r="D4996" s="1">
        <v>41706</v>
      </c>
      <c r="E4996" t="s">
        <v>15</v>
      </c>
      <c r="F4996">
        <v>1512</v>
      </c>
      <c r="G4996">
        <v>3</v>
      </c>
      <c r="H4996">
        <v>2</v>
      </c>
      <c r="I4996">
        <v>4914</v>
      </c>
      <c r="J4996" s="1" t="str">
        <f>INDEX(location!A:A,MATCH('Tabela Total'!A4996,location!A:A,0))</f>
        <v>US-2014-127978</v>
      </c>
      <c r="K4996" s="1" t="str">
        <f>VLOOKUP(J4996,location[#All],2,FALSE)</f>
        <v>United States</v>
      </c>
      <c r="L4996" t="str">
        <f>VLOOKUP(J4996,location[#All],3,)</f>
        <v>Columbus</v>
      </c>
      <c r="M4996" t="str">
        <f>VLOOKUP(J4996,location[#All],4,)</f>
        <v>Ohio</v>
      </c>
      <c r="N4996">
        <f>VLOOKUP(J4996,location[#All],5,)</f>
        <v>43229</v>
      </c>
      <c r="O4996" t="str">
        <f>VLOOKUP(J4996,location[#All],6,)</f>
        <v>East</v>
      </c>
    </row>
    <row r="4997" spans="1:15" x14ac:dyDescent="0.25">
      <c r="A4997" t="s">
        <v>4395</v>
      </c>
      <c r="B4997" t="s">
        <v>761</v>
      </c>
      <c r="C4997" s="1">
        <v>41701</v>
      </c>
      <c r="D4997" s="1">
        <v>41706</v>
      </c>
      <c r="E4997" t="s">
        <v>15</v>
      </c>
      <c r="F4997">
        <v>30245</v>
      </c>
      <c r="G4997">
        <v>5</v>
      </c>
      <c r="H4997">
        <v>5</v>
      </c>
      <c r="I4997">
        <v>-199617</v>
      </c>
      <c r="J4997" s="1" t="str">
        <f>INDEX(location!A:A,MATCH('Tabela Total'!A4997,location!A:A,0))</f>
        <v>US-2014-127978</v>
      </c>
      <c r="K4997" s="1" t="str">
        <f>VLOOKUP(J4997,location[#All],2,FALSE)</f>
        <v>United States</v>
      </c>
      <c r="L4997" t="str">
        <f>VLOOKUP(J4997,location[#All],3,)</f>
        <v>Columbus</v>
      </c>
      <c r="M4997" t="str">
        <f>VLOOKUP(J4997,location[#All],4,)</f>
        <v>Ohio</v>
      </c>
      <c r="N4997">
        <f>VLOOKUP(J4997,location[#All],5,)</f>
        <v>43229</v>
      </c>
      <c r="O4997" t="str">
        <f>VLOOKUP(J4997,location[#All],6,)</f>
        <v>East</v>
      </c>
    </row>
    <row r="4998" spans="1:15" x14ac:dyDescent="0.25">
      <c r="A4998" t="s">
        <v>4395</v>
      </c>
      <c r="B4998" t="s">
        <v>761</v>
      </c>
      <c r="C4998" s="1">
        <v>41701</v>
      </c>
      <c r="D4998" s="1">
        <v>41706</v>
      </c>
      <c r="E4998" t="s">
        <v>15</v>
      </c>
      <c r="F4998">
        <v>44672</v>
      </c>
      <c r="G4998">
        <v>8</v>
      </c>
      <c r="H4998">
        <v>2</v>
      </c>
      <c r="I4998">
        <v>-100512</v>
      </c>
      <c r="J4998" s="1" t="str">
        <f>INDEX(location!A:A,MATCH('Tabela Total'!A4998,location!A:A,0))</f>
        <v>US-2014-127978</v>
      </c>
      <c r="K4998" s="1" t="str">
        <f>VLOOKUP(J4998,location[#All],2,FALSE)</f>
        <v>United States</v>
      </c>
      <c r="L4998" t="str">
        <f>VLOOKUP(J4998,location[#All],3,)</f>
        <v>Columbus</v>
      </c>
      <c r="M4998" t="str">
        <f>VLOOKUP(J4998,location[#All],4,)</f>
        <v>Ohio</v>
      </c>
      <c r="N4998">
        <f>VLOOKUP(J4998,location[#All],5,)</f>
        <v>43229</v>
      </c>
      <c r="O4998" t="str">
        <f>VLOOKUP(J4998,location[#All],6,)</f>
        <v>East</v>
      </c>
    </row>
    <row r="4999" spans="1:15" x14ac:dyDescent="0.25">
      <c r="A4999" t="s">
        <v>95</v>
      </c>
      <c r="B4999" t="s">
        <v>96</v>
      </c>
      <c r="C4999" s="1">
        <v>42630</v>
      </c>
      <c r="D4999" s="1">
        <v>42635</v>
      </c>
      <c r="E4999" t="s">
        <v>15</v>
      </c>
      <c r="F4999">
        <v>201</v>
      </c>
      <c r="G4999">
        <v>3</v>
      </c>
      <c r="H4999">
        <v>0</v>
      </c>
      <c r="I4999">
        <v>6633</v>
      </c>
      <c r="J4999" s="1" t="str">
        <f>INDEX(location!A:A,MATCH('Tabela Total'!A4999,location!A:A,0))</f>
        <v>CA-2016-109806</v>
      </c>
      <c r="K4999" s="1" t="str">
        <f>VLOOKUP(J4999,location[#All],2,FALSE)</f>
        <v>United States</v>
      </c>
      <c r="L4999" t="str">
        <f>VLOOKUP(J4999,location[#All],3,)</f>
        <v>Los Angeles</v>
      </c>
      <c r="M4999" t="str">
        <f>VLOOKUP(J4999,location[#All],4,)</f>
        <v>California</v>
      </c>
      <c r="N4999">
        <f>VLOOKUP(J4999,location[#All],5,)</f>
        <v>90036</v>
      </c>
      <c r="O4999" t="str">
        <f>VLOOKUP(J4999,location[#All],6,)</f>
        <v>West</v>
      </c>
    </row>
    <row r="5000" spans="1:15" x14ac:dyDescent="0.25">
      <c r="A5000" t="s">
        <v>95</v>
      </c>
      <c r="B5000" t="s">
        <v>96</v>
      </c>
      <c r="C5000" s="1">
        <v>42630</v>
      </c>
      <c r="D5000" s="1">
        <v>42635</v>
      </c>
      <c r="E5000" t="s">
        <v>15</v>
      </c>
      <c r="F5000">
        <v>73584</v>
      </c>
      <c r="G5000">
        <v>2</v>
      </c>
      <c r="H5000">
        <v>2</v>
      </c>
      <c r="I5000">
        <v>82782</v>
      </c>
      <c r="J5000" s="1" t="str">
        <f>INDEX(location!A:A,MATCH('Tabela Total'!A5000,location!A:A,0))</f>
        <v>CA-2016-109806</v>
      </c>
      <c r="K5000" s="1" t="str">
        <f>VLOOKUP(J5000,location[#All],2,FALSE)</f>
        <v>United States</v>
      </c>
      <c r="L5000" t="str">
        <f>VLOOKUP(J5000,location[#All],3,)</f>
        <v>Los Angeles</v>
      </c>
      <c r="M5000" t="str">
        <f>VLOOKUP(J5000,location[#All],4,)</f>
        <v>California</v>
      </c>
      <c r="N5000">
        <f>VLOOKUP(J5000,location[#All],5,)</f>
        <v>90036</v>
      </c>
      <c r="O5000" t="str">
        <f>VLOOKUP(J5000,location[#All],6,)</f>
        <v>West</v>
      </c>
    </row>
    <row r="5001" spans="1:15" x14ac:dyDescent="0.25">
      <c r="A5001" t="s">
        <v>95</v>
      </c>
      <c r="B5001" t="s">
        <v>96</v>
      </c>
      <c r="C5001" s="1">
        <v>42630</v>
      </c>
      <c r="D5001" s="1">
        <v>42635</v>
      </c>
      <c r="E5001" t="s">
        <v>15</v>
      </c>
      <c r="F5001">
        <v>648</v>
      </c>
      <c r="G5001">
        <v>1</v>
      </c>
      <c r="H5001">
        <v>0</v>
      </c>
      <c r="I5001">
        <v>31104</v>
      </c>
      <c r="J5001" s="1" t="str">
        <f>INDEX(location!A:A,MATCH('Tabela Total'!A5001,location!A:A,0))</f>
        <v>CA-2016-109806</v>
      </c>
      <c r="K5001" s="1" t="str">
        <f>VLOOKUP(J5001,location[#All],2,FALSE)</f>
        <v>United States</v>
      </c>
      <c r="L5001" t="str">
        <f>VLOOKUP(J5001,location[#All],3,)</f>
        <v>Los Angeles</v>
      </c>
      <c r="M5001" t="str">
        <f>VLOOKUP(J5001,location[#All],4,)</f>
        <v>California</v>
      </c>
      <c r="N5001">
        <f>VLOOKUP(J5001,location[#All],5,)</f>
        <v>90036</v>
      </c>
      <c r="O5001" t="str">
        <f>VLOOKUP(J5001,location[#All],6,)</f>
        <v>West</v>
      </c>
    </row>
    <row r="5002" spans="1:15" x14ac:dyDescent="0.25">
      <c r="A5002" t="s">
        <v>4711</v>
      </c>
      <c r="B5002" t="s">
        <v>96</v>
      </c>
      <c r="C5002" s="1">
        <v>42535</v>
      </c>
      <c r="D5002" s="1">
        <v>42542</v>
      </c>
      <c r="E5002" t="s">
        <v>15</v>
      </c>
      <c r="F5002">
        <v>337176</v>
      </c>
      <c r="G5002">
        <v>2</v>
      </c>
      <c r="H5002">
        <v>4</v>
      </c>
      <c r="I5002">
        <v>-1180116</v>
      </c>
      <c r="J5002" s="1" t="str">
        <f>INDEX(location!A:A,MATCH('Tabela Total'!A5002,location!A:A,0))</f>
        <v>CA-2016-155747</v>
      </c>
      <c r="K5002" s="1" t="str">
        <f>VLOOKUP(J5002,location[#All],2,FALSE)</f>
        <v>United States</v>
      </c>
      <c r="L5002" t="str">
        <f>VLOOKUP(J5002,location[#All],3,)</f>
        <v>Philadelphia</v>
      </c>
      <c r="M5002" t="str">
        <f>VLOOKUP(J5002,location[#All],4,)</f>
        <v>Pennsylvania</v>
      </c>
      <c r="N5002">
        <f>VLOOKUP(J5002,location[#All],5,)</f>
        <v>19140</v>
      </c>
      <c r="O5002" t="str">
        <f>VLOOKUP(J5002,location[#All],6,)</f>
        <v>East</v>
      </c>
    </row>
    <row r="5003" spans="1:15" x14ac:dyDescent="0.25">
      <c r="A5003" t="s">
        <v>4743</v>
      </c>
      <c r="B5003" t="s">
        <v>96</v>
      </c>
      <c r="C5003" s="1">
        <v>43057</v>
      </c>
      <c r="D5003" s="1">
        <v>43062</v>
      </c>
      <c r="E5003" t="s">
        <v>10</v>
      </c>
      <c r="F5003">
        <v>8136</v>
      </c>
      <c r="G5003">
        <v>5</v>
      </c>
      <c r="H5003">
        <v>2</v>
      </c>
      <c r="I5003">
        <v>-19323</v>
      </c>
      <c r="J5003" s="1" t="str">
        <f>INDEX(location!A:A,MATCH('Tabela Total'!A5003,location!A:A,0))</f>
        <v>CA-2017-104864</v>
      </c>
      <c r="K5003" s="1" t="str">
        <f>VLOOKUP(J5003,location[#All],2,FALSE)</f>
        <v>United States</v>
      </c>
      <c r="L5003" t="str">
        <f>VLOOKUP(J5003,location[#All],3,)</f>
        <v>Miramar</v>
      </c>
      <c r="M5003" t="str">
        <f>VLOOKUP(J5003,location[#All],4,)</f>
        <v>Florida</v>
      </c>
      <c r="N5003">
        <f>VLOOKUP(J5003,location[#All],5,)</f>
        <v>33023</v>
      </c>
      <c r="O5003" t="str">
        <f>VLOOKUP(J5003,location[#All],6,)</f>
        <v>South</v>
      </c>
    </row>
    <row r="5004" spans="1:15" x14ac:dyDescent="0.25">
      <c r="A5004" t="s">
        <v>4743</v>
      </c>
      <c r="B5004" t="s">
        <v>96</v>
      </c>
      <c r="C5004" s="1">
        <v>43057</v>
      </c>
      <c r="D5004" s="1">
        <v>43062</v>
      </c>
      <c r="E5004" t="s">
        <v>10</v>
      </c>
      <c r="F5004">
        <v>20232</v>
      </c>
      <c r="G5004">
        <v>8</v>
      </c>
      <c r="H5004">
        <v>7</v>
      </c>
      <c r="I5004">
        <v>-161856</v>
      </c>
      <c r="J5004" s="1" t="str">
        <f>INDEX(location!A:A,MATCH('Tabela Total'!A5004,location!A:A,0))</f>
        <v>CA-2017-104864</v>
      </c>
      <c r="K5004" s="1" t="str">
        <f>VLOOKUP(J5004,location[#All],2,FALSE)</f>
        <v>United States</v>
      </c>
      <c r="L5004" t="str">
        <f>VLOOKUP(J5004,location[#All],3,)</f>
        <v>Miramar</v>
      </c>
      <c r="M5004" t="str">
        <f>VLOOKUP(J5004,location[#All],4,)</f>
        <v>Florida</v>
      </c>
      <c r="N5004">
        <f>VLOOKUP(J5004,location[#All],5,)</f>
        <v>33023</v>
      </c>
      <c r="O5004" t="str">
        <f>VLOOKUP(J5004,location[#All],6,)</f>
        <v>South</v>
      </c>
    </row>
    <row r="5005" spans="1:15" x14ac:dyDescent="0.25">
      <c r="A5005" t="s">
        <v>4743</v>
      </c>
      <c r="B5005" t="s">
        <v>96</v>
      </c>
      <c r="C5005" s="1">
        <v>43057</v>
      </c>
      <c r="D5005" s="1">
        <v>43062</v>
      </c>
      <c r="E5005" t="s">
        <v>10</v>
      </c>
      <c r="F5005">
        <v>389056</v>
      </c>
      <c r="G5005">
        <v>4</v>
      </c>
      <c r="H5005">
        <v>2</v>
      </c>
      <c r="I5005">
        <v>48632</v>
      </c>
      <c r="J5005" s="1" t="str">
        <f>INDEX(location!A:A,MATCH('Tabela Total'!A5005,location!A:A,0))</f>
        <v>CA-2017-104864</v>
      </c>
      <c r="K5005" s="1" t="str">
        <f>VLOOKUP(J5005,location[#All],2,FALSE)</f>
        <v>United States</v>
      </c>
      <c r="L5005" t="str">
        <f>VLOOKUP(J5005,location[#All],3,)</f>
        <v>Miramar</v>
      </c>
      <c r="M5005" t="str">
        <f>VLOOKUP(J5005,location[#All],4,)</f>
        <v>Florida</v>
      </c>
      <c r="N5005">
        <f>VLOOKUP(J5005,location[#All],5,)</f>
        <v>33023</v>
      </c>
      <c r="O5005" t="str">
        <f>VLOOKUP(J5005,location[#All],6,)</f>
        <v>South</v>
      </c>
    </row>
    <row r="5006" spans="1:15" x14ac:dyDescent="0.25">
      <c r="A5006" t="s">
        <v>4743</v>
      </c>
      <c r="B5006" t="s">
        <v>96</v>
      </c>
      <c r="C5006" s="1">
        <v>43057</v>
      </c>
      <c r="D5006" s="1">
        <v>43062</v>
      </c>
      <c r="E5006" t="s">
        <v>10</v>
      </c>
      <c r="F5006">
        <v>20736</v>
      </c>
      <c r="G5006">
        <v>4</v>
      </c>
      <c r="H5006">
        <v>2</v>
      </c>
      <c r="I5006">
        <v>72576</v>
      </c>
      <c r="J5006" s="1" t="str">
        <f>INDEX(location!A:A,MATCH('Tabela Total'!A5006,location!A:A,0))</f>
        <v>CA-2017-104864</v>
      </c>
      <c r="K5006" s="1" t="str">
        <f>VLOOKUP(J5006,location[#All],2,FALSE)</f>
        <v>United States</v>
      </c>
      <c r="L5006" t="str">
        <f>VLOOKUP(J5006,location[#All],3,)</f>
        <v>Miramar</v>
      </c>
      <c r="M5006" t="str">
        <f>VLOOKUP(J5006,location[#All],4,)</f>
        <v>Florida</v>
      </c>
      <c r="N5006">
        <f>VLOOKUP(J5006,location[#All],5,)</f>
        <v>33023</v>
      </c>
      <c r="O5006" t="str">
        <f>VLOOKUP(J5006,location[#All],6,)</f>
        <v>South</v>
      </c>
    </row>
    <row r="5007" spans="1:15" x14ac:dyDescent="0.25">
      <c r="A5007" t="s">
        <v>4743</v>
      </c>
      <c r="B5007" t="s">
        <v>96</v>
      </c>
      <c r="C5007" s="1">
        <v>43057</v>
      </c>
      <c r="D5007" s="1">
        <v>43062</v>
      </c>
      <c r="E5007" t="s">
        <v>10</v>
      </c>
      <c r="F5007">
        <v>41472</v>
      </c>
      <c r="G5007">
        <v>8</v>
      </c>
      <c r="H5007">
        <v>2</v>
      </c>
      <c r="I5007">
        <v>145152</v>
      </c>
      <c r="J5007" s="1" t="str">
        <f>INDEX(location!A:A,MATCH('Tabela Total'!A5007,location!A:A,0))</f>
        <v>CA-2017-104864</v>
      </c>
      <c r="K5007" s="1" t="str">
        <f>VLOOKUP(J5007,location[#All],2,FALSE)</f>
        <v>United States</v>
      </c>
      <c r="L5007" t="str">
        <f>VLOOKUP(J5007,location[#All],3,)</f>
        <v>Miramar</v>
      </c>
      <c r="M5007" t="str">
        <f>VLOOKUP(J5007,location[#All],4,)</f>
        <v>Florida</v>
      </c>
      <c r="N5007">
        <f>VLOOKUP(J5007,location[#All],5,)</f>
        <v>33023</v>
      </c>
      <c r="O5007" t="str">
        <f>VLOOKUP(J5007,location[#All],6,)</f>
        <v>South</v>
      </c>
    </row>
    <row r="5008" spans="1:15" x14ac:dyDescent="0.25">
      <c r="A5008" t="s">
        <v>5737</v>
      </c>
      <c r="B5008" t="s">
        <v>96</v>
      </c>
      <c r="C5008" s="1">
        <v>42905</v>
      </c>
      <c r="D5008" s="1">
        <v>42912</v>
      </c>
      <c r="E5008" t="s">
        <v>15</v>
      </c>
      <c r="F5008">
        <v>1293</v>
      </c>
      <c r="G5008">
        <v>2</v>
      </c>
      <c r="H5008">
        <v>0</v>
      </c>
      <c r="I5008">
        <v>6465</v>
      </c>
      <c r="J5008" s="1" t="str">
        <f>INDEX(location!A:A,MATCH('Tabela Total'!A5008,location!A:A,0))</f>
        <v>CA-2017-169999</v>
      </c>
      <c r="K5008" s="1" t="str">
        <f>VLOOKUP(J5008,location[#All],2,FALSE)</f>
        <v>United States</v>
      </c>
      <c r="L5008" t="str">
        <f>VLOOKUP(J5008,location[#All],3,)</f>
        <v>New York City</v>
      </c>
      <c r="M5008" t="str">
        <f>VLOOKUP(J5008,location[#All],4,)</f>
        <v>New York</v>
      </c>
      <c r="N5008">
        <f>VLOOKUP(J5008,location[#All],5,)</f>
        <v>10035</v>
      </c>
      <c r="O5008" t="str">
        <f>VLOOKUP(J5008,location[#All],6,)</f>
        <v>East</v>
      </c>
    </row>
    <row r="5009" spans="1:15" x14ac:dyDescent="0.25">
      <c r="A5009" t="s">
        <v>5737</v>
      </c>
      <c r="B5009" t="s">
        <v>96</v>
      </c>
      <c r="C5009" s="1">
        <v>42905</v>
      </c>
      <c r="D5009" s="1">
        <v>42912</v>
      </c>
      <c r="E5009" t="s">
        <v>15</v>
      </c>
      <c r="F5009">
        <v>11568</v>
      </c>
      <c r="G5009">
        <v>3</v>
      </c>
      <c r="H5009">
        <v>2</v>
      </c>
      <c r="I5009">
        <v>37596</v>
      </c>
      <c r="J5009" s="1" t="str">
        <f>INDEX(location!A:A,MATCH('Tabela Total'!A5009,location!A:A,0))</f>
        <v>CA-2017-169999</v>
      </c>
      <c r="K5009" s="1" t="str">
        <f>VLOOKUP(J5009,location[#All],2,FALSE)</f>
        <v>United States</v>
      </c>
      <c r="L5009" t="str">
        <f>VLOOKUP(J5009,location[#All],3,)</f>
        <v>New York City</v>
      </c>
      <c r="M5009" t="str">
        <f>VLOOKUP(J5009,location[#All],4,)</f>
        <v>New York</v>
      </c>
      <c r="N5009">
        <f>VLOOKUP(J5009,location[#All],5,)</f>
        <v>10035</v>
      </c>
      <c r="O5009" t="str">
        <f>VLOOKUP(J5009,location[#All],6,)</f>
        <v>East</v>
      </c>
    </row>
    <row r="5010" spans="1:15" x14ac:dyDescent="0.25">
      <c r="A5010" t="s">
        <v>866</v>
      </c>
      <c r="B5010" t="s">
        <v>867</v>
      </c>
      <c r="C5010" s="1">
        <v>42359</v>
      </c>
      <c r="D5010" s="1">
        <v>42362</v>
      </c>
      <c r="E5010" t="s">
        <v>10</v>
      </c>
      <c r="F5010">
        <v>161837</v>
      </c>
      <c r="G5010">
        <v>13</v>
      </c>
      <c r="H5010">
        <v>0</v>
      </c>
      <c r="I5010">
        <v>3560414</v>
      </c>
      <c r="J5010" s="1" t="str">
        <f>INDEX(location!A:A,MATCH('Tabela Total'!A5010,location!A:A,0))</f>
        <v>US-2015-126214</v>
      </c>
      <c r="K5010" s="1" t="str">
        <f>VLOOKUP(J5010,location[#All],2,FALSE)</f>
        <v>United States</v>
      </c>
      <c r="L5010" t="str">
        <f>VLOOKUP(J5010,location[#All],3,)</f>
        <v>Seattle</v>
      </c>
      <c r="M5010" t="str">
        <f>VLOOKUP(J5010,location[#All],4,)</f>
        <v>Washington</v>
      </c>
      <c r="N5010">
        <f>VLOOKUP(J5010,location[#All],5,)</f>
        <v>98103</v>
      </c>
      <c r="O5010" t="str">
        <f>VLOOKUP(J5010,location[#All],6,)</f>
        <v>West</v>
      </c>
    </row>
    <row r="5011" spans="1:15" x14ac:dyDescent="0.25">
      <c r="A5011" t="s">
        <v>866</v>
      </c>
      <c r="B5011" t="s">
        <v>867</v>
      </c>
      <c r="C5011" s="1">
        <v>42359</v>
      </c>
      <c r="D5011" s="1">
        <v>42362</v>
      </c>
      <c r="E5011" t="s">
        <v>10</v>
      </c>
      <c r="F5011">
        <v>996</v>
      </c>
      <c r="G5011">
        <v>1</v>
      </c>
      <c r="H5011">
        <v>0</v>
      </c>
      <c r="I5011">
        <v>36852</v>
      </c>
      <c r="J5011" s="1" t="str">
        <f>INDEX(location!A:A,MATCH('Tabela Total'!A5011,location!A:A,0))</f>
        <v>US-2015-126214</v>
      </c>
      <c r="K5011" s="1" t="str">
        <f>VLOOKUP(J5011,location[#All],2,FALSE)</f>
        <v>United States</v>
      </c>
      <c r="L5011" t="str">
        <f>VLOOKUP(J5011,location[#All],3,)</f>
        <v>Seattle</v>
      </c>
      <c r="M5011" t="str">
        <f>VLOOKUP(J5011,location[#All],4,)</f>
        <v>Washington</v>
      </c>
      <c r="N5011">
        <f>VLOOKUP(J5011,location[#All],5,)</f>
        <v>98103</v>
      </c>
      <c r="O5011" t="str">
        <f>VLOOKUP(J5011,location[#All],6,)</f>
        <v>West</v>
      </c>
    </row>
    <row r="5012" spans="1:15" x14ac:dyDescent="0.25">
      <c r="A5012" t="s">
        <v>2679</v>
      </c>
      <c r="B5012" t="s">
        <v>867</v>
      </c>
      <c r="C5012" s="1">
        <v>42443</v>
      </c>
      <c r="D5012" s="1">
        <v>42446</v>
      </c>
      <c r="E5012" t="s">
        <v>44</v>
      </c>
      <c r="F5012">
        <v>241332</v>
      </c>
      <c r="G5012">
        <v>5</v>
      </c>
      <c r="H5012">
        <v>32</v>
      </c>
      <c r="I5012">
        <v>-14196</v>
      </c>
      <c r="J5012" s="1" t="str">
        <f>INDEX(location!A:A,MATCH('Tabela Total'!A5012,location!A:A,0))</f>
        <v>CA-2016-162082</v>
      </c>
      <c r="K5012" s="1" t="str">
        <f>VLOOKUP(J5012,location[#All],2,FALSE)</f>
        <v>United States</v>
      </c>
      <c r="L5012" t="str">
        <f>VLOOKUP(J5012,location[#All],3,)</f>
        <v>Harlingen</v>
      </c>
      <c r="M5012" t="str">
        <f>VLOOKUP(J5012,location[#All],4,)</f>
        <v>Texas</v>
      </c>
      <c r="N5012">
        <f>VLOOKUP(J5012,location[#All],5,)</f>
        <v>78550</v>
      </c>
      <c r="O5012" t="str">
        <f>VLOOKUP(J5012,location[#All],6,)</f>
        <v>Central</v>
      </c>
    </row>
    <row r="5013" spans="1:15" x14ac:dyDescent="0.25">
      <c r="A5013" t="s">
        <v>2679</v>
      </c>
      <c r="B5013" t="s">
        <v>867</v>
      </c>
      <c r="C5013" s="1">
        <v>42443</v>
      </c>
      <c r="D5013" s="1">
        <v>42446</v>
      </c>
      <c r="E5013" t="s">
        <v>44</v>
      </c>
      <c r="F5013">
        <v>5184</v>
      </c>
      <c r="G5013">
        <v>1</v>
      </c>
      <c r="H5013">
        <v>2</v>
      </c>
      <c r="I5013">
        <v>18792</v>
      </c>
      <c r="J5013" s="1" t="str">
        <f>INDEX(location!A:A,MATCH('Tabela Total'!A5013,location!A:A,0))</f>
        <v>CA-2016-162082</v>
      </c>
      <c r="K5013" s="1" t="str">
        <f>VLOOKUP(J5013,location[#All],2,FALSE)</f>
        <v>United States</v>
      </c>
      <c r="L5013" t="str">
        <f>VLOOKUP(J5013,location[#All],3,)</f>
        <v>Harlingen</v>
      </c>
      <c r="M5013" t="str">
        <f>VLOOKUP(J5013,location[#All],4,)</f>
        <v>Texas</v>
      </c>
      <c r="N5013">
        <f>VLOOKUP(J5013,location[#All],5,)</f>
        <v>78550</v>
      </c>
      <c r="O5013" t="str">
        <f>VLOOKUP(J5013,location[#All],6,)</f>
        <v>Central</v>
      </c>
    </row>
    <row r="5014" spans="1:15" x14ac:dyDescent="0.25">
      <c r="A5014" t="s">
        <v>2679</v>
      </c>
      <c r="B5014" t="s">
        <v>867</v>
      </c>
      <c r="C5014" s="1">
        <v>42443</v>
      </c>
      <c r="D5014" s="1">
        <v>42446</v>
      </c>
      <c r="E5014" t="s">
        <v>44</v>
      </c>
      <c r="F5014">
        <v>145544</v>
      </c>
      <c r="G5014">
        <v>7</v>
      </c>
      <c r="H5014">
        <v>2</v>
      </c>
      <c r="I5014">
        <v>163737</v>
      </c>
      <c r="J5014" s="1" t="str">
        <f>INDEX(location!A:A,MATCH('Tabela Total'!A5014,location!A:A,0))</f>
        <v>CA-2016-162082</v>
      </c>
      <c r="K5014" s="1" t="str">
        <f>VLOOKUP(J5014,location[#All],2,FALSE)</f>
        <v>United States</v>
      </c>
      <c r="L5014" t="str">
        <f>VLOOKUP(J5014,location[#All],3,)</f>
        <v>Harlingen</v>
      </c>
      <c r="M5014" t="str">
        <f>VLOOKUP(J5014,location[#All],4,)</f>
        <v>Texas</v>
      </c>
      <c r="N5014">
        <f>VLOOKUP(J5014,location[#All],5,)</f>
        <v>78550</v>
      </c>
      <c r="O5014" t="str">
        <f>VLOOKUP(J5014,location[#All],6,)</f>
        <v>Central</v>
      </c>
    </row>
    <row r="5015" spans="1:15" x14ac:dyDescent="0.25">
      <c r="A5015" t="s">
        <v>4099</v>
      </c>
      <c r="B5015" t="s">
        <v>867</v>
      </c>
      <c r="C5015" s="1">
        <v>42565</v>
      </c>
      <c r="D5015" s="1">
        <v>42569</v>
      </c>
      <c r="E5015" t="s">
        <v>10</v>
      </c>
      <c r="F5015">
        <v>21984</v>
      </c>
      <c r="G5015">
        <v>5</v>
      </c>
      <c r="H5015">
        <v>2</v>
      </c>
      <c r="I5015">
        <v>79692</v>
      </c>
      <c r="J5015" s="1" t="str">
        <f>INDEX(location!A:A,MATCH('Tabela Total'!A5015,location!A:A,0))</f>
        <v>CA-2016-115483</v>
      </c>
      <c r="K5015" s="1" t="str">
        <f>VLOOKUP(J5015,location[#All],2,FALSE)</f>
        <v>United States</v>
      </c>
      <c r="L5015" t="str">
        <f>VLOOKUP(J5015,location[#All],3,)</f>
        <v>Irving</v>
      </c>
      <c r="M5015" t="str">
        <f>VLOOKUP(J5015,location[#All],4,)</f>
        <v>Texas</v>
      </c>
      <c r="N5015">
        <f>VLOOKUP(J5015,location[#All],5,)</f>
        <v>75061</v>
      </c>
      <c r="O5015" t="str">
        <f>VLOOKUP(J5015,location[#All],6,)</f>
        <v>Central</v>
      </c>
    </row>
    <row r="5016" spans="1:15" x14ac:dyDescent="0.25">
      <c r="A5016" t="s">
        <v>4366</v>
      </c>
      <c r="B5016" t="s">
        <v>867</v>
      </c>
      <c r="C5016" s="1">
        <v>42412</v>
      </c>
      <c r="D5016" s="1">
        <v>42414</v>
      </c>
      <c r="E5016" t="s">
        <v>44</v>
      </c>
      <c r="F5016">
        <v>135012</v>
      </c>
      <c r="G5016">
        <v>6</v>
      </c>
      <c r="H5016">
        <v>0</v>
      </c>
      <c r="I5016">
        <v>1755156</v>
      </c>
      <c r="J5016" s="1" t="str">
        <f>INDEX(location!A:A,MATCH('Tabela Total'!A5016,location!A:A,0))</f>
        <v>CA-2016-110492</v>
      </c>
      <c r="K5016" s="1" t="str">
        <f>VLOOKUP(J5016,location[#All],2,FALSE)</f>
        <v>United States</v>
      </c>
      <c r="L5016" t="str">
        <f>VLOOKUP(J5016,location[#All],3,)</f>
        <v>Atlanta</v>
      </c>
      <c r="M5016" t="str">
        <f>VLOOKUP(J5016,location[#All],4,)</f>
        <v>Georgia</v>
      </c>
      <c r="N5016">
        <f>VLOOKUP(J5016,location[#All],5,)</f>
        <v>30318</v>
      </c>
      <c r="O5016" t="str">
        <f>VLOOKUP(J5016,location[#All],6,)</f>
        <v>South</v>
      </c>
    </row>
    <row r="5017" spans="1:15" x14ac:dyDescent="0.25">
      <c r="A5017" t="s">
        <v>4366</v>
      </c>
      <c r="B5017" t="s">
        <v>867</v>
      </c>
      <c r="C5017" s="1">
        <v>42412</v>
      </c>
      <c r="D5017" s="1">
        <v>42414</v>
      </c>
      <c r="E5017" t="s">
        <v>44</v>
      </c>
      <c r="F5017">
        <v>1592</v>
      </c>
      <c r="G5017">
        <v>4</v>
      </c>
      <c r="H5017">
        <v>0</v>
      </c>
      <c r="I5017">
        <v>74824</v>
      </c>
      <c r="J5017" s="1" t="str">
        <f>INDEX(location!A:A,MATCH('Tabela Total'!A5017,location!A:A,0))</f>
        <v>CA-2016-110492</v>
      </c>
      <c r="K5017" s="1" t="str">
        <f>VLOOKUP(J5017,location[#All],2,FALSE)</f>
        <v>United States</v>
      </c>
      <c r="L5017" t="str">
        <f>VLOOKUP(J5017,location[#All],3,)</f>
        <v>Atlanta</v>
      </c>
      <c r="M5017" t="str">
        <f>VLOOKUP(J5017,location[#All],4,)</f>
        <v>Georgia</v>
      </c>
      <c r="N5017">
        <f>VLOOKUP(J5017,location[#All],5,)</f>
        <v>30318</v>
      </c>
      <c r="O5017" t="str">
        <f>VLOOKUP(J5017,location[#All],6,)</f>
        <v>South</v>
      </c>
    </row>
    <row r="5018" spans="1:15" x14ac:dyDescent="0.25">
      <c r="A5018" t="s">
        <v>4482</v>
      </c>
      <c r="B5018" t="s">
        <v>867</v>
      </c>
      <c r="C5018" s="1">
        <v>41737</v>
      </c>
      <c r="D5018" s="1">
        <v>41741</v>
      </c>
      <c r="E5018" t="s">
        <v>15</v>
      </c>
      <c r="F5018">
        <v>17211</v>
      </c>
      <c r="G5018">
        <v>1</v>
      </c>
      <c r="H5018">
        <v>4</v>
      </c>
      <c r="I5018">
        <v>-946605</v>
      </c>
      <c r="J5018" s="1" t="str">
        <f>INDEX(location!A:A,MATCH('Tabela Total'!A5018,location!A:A,0))</f>
        <v>CA-2014-121769</v>
      </c>
      <c r="K5018" s="1" t="str">
        <f>VLOOKUP(J5018,location[#All],2,FALSE)</f>
        <v>United States</v>
      </c>
      <c r="L5018" t="str">
        <f>VLOOKUP(J5018,location[#All],3,)</f>
        <v>Toledo</v>
      </c>
      <c r="M5018" t="str">
        <f>VLOOKUP(J5018,location[#All],4,)</f>
        <v>Ohio</v>
      </c>
      <c r="N5018">
        <f>VLOOKUP(J5018,location[#All],5,)</f>
        <v>43615</v>
      </c>
      <c r="O5018" t="str">
        <f>VLOOKUP(J5018,location[#All],6,)</f>
        <v>East</v>
      </c>
    </row>
    <row r="5019" spans="1:15" x14ac:dyDescent="0.25">
      <c r="A5019" t="s">
        <v>411</v>
      </c>
      <c r="B5019" t="s">
        <v>412</v>
      </c>
      <c r="C5019" s="1">
        <v>42021</v>
      </c>
      <c r="D5019" s="1">
        <v>42028</v>
      </c>
      <c r="E5019" t="s">
        <v>15</v>
      </c>
      <c r="F5019">
        <v>254744</v>
      </c>
      <c r="G5019">
        <v>7</v>
      </c>
      <c r="H5019">
        <v>6</v>
      </c>
      <c r="I5019">
        <v>-3120614</v>
      </c>
      <c r="J5019" s="1" t="str">
        <f>INDEX(location!A:A,MATCH('Tabela Total'!A5019,location!A:A,0))</f>
        <v>US-2015-101399</v>
      </c>
      <c r="K5019" s="1" t="str">
        <f>VLOOKUP(J5019,location[#All],2,FALSE)</f>
        <v>United States</v>
      </c>
      <c r="L5019" t="str">
        <f>VLOOKUP(J5019,location[#All],3,)</f>
        <v>Park Ridge</v>
      </c>
      <c r="M5019" t="str">
        <f>VLOOKUP(J5019,location[#All],4,)</f>
        <v>Illinois</v>
      </c>
      <c r="N5019">
        <f>VLOOKUP(J5019,location[#All],5,)</f>
        <v>60068</v>
      </c>
      <c r="O5019" t="str">
        <f>VLOOKUP(J5019,location[#All],6,)</f>
        <v>Central</v>
      </c>
    </row>
    <row r="5020" spans="1:15" x14ac:dyDescent="0.25">
      <c r="A5020" t="s">
        <v>949</v>
      </c>
      <c r="B5020" t="s">
        <v>412</v>
      </c>
      <c r="C5020" s="1">
        <v>42526</v>
      </c>
      <c r="D5020" s="1">
        <v>42530</v>
      </c>
      <c r="E5020" t="s">
        <v>15</v>
      </c>
      <c r="F5020">
        <v>124608</v>
      </c>
      <c r="G5020">
        <v>4</v>
      </c>
      <c r="H5020">
        <v>2</v>
      </c>
      <c r="I5020">
        <v>-23364</v>
      </c>
      <c r="J5020" s="1" t="str">
        <f>INDEX(location!A:A,MATCH('Tabela Total'!A5020,location!A:A,0))</f>
        <v>US-2016-134908</v>
      </c>
      <c r="K5020" s="1" t="str">
        <f>VLOOKUP(J5020,location[#All],2,FALSE)</f>
        <v>United States</v>
      </c>
      <c r="L5020" t="str">
        <f>VLOOKUP(J5020,location[#All],3,)</f>
        <v>Philadelphia</v>
      </c>
      <c r="M5020" t="str">
        <f>VLOOKUP(J5020,location[#All],4,)</f>
        <v>Pennsylvania</v>
      </c>
      <c r="N5020">
        <f>VLOOKUP(J5020,location[#All],5,)</f>
        <v>19134</v>
      </c>
      <c r="O5020" t="str">
        <f>VLOOKUP(J5020,location[#All],6,)</f>
        <v>East</v>
      </c>
    </row>
    <row r="5021" spans="1:15" x14ac:dyDescent="0.25">
      <c r="A5021" t="s">
        <v>949</v>
      </c>
      <c r="B5021" t="s">
        <v>412</v>
      </c>
      <c r="C5021" s="1">
        <v>42526</v>
      </c>
      <c r="D5021" s="1">
        <v>42530</v>
      </c>
      <c r="E5021" t="s">
        <v>15</v>
      </c>
      <c r="F5021">
        <v>756</v>
      </c>
      <c r="G5021">
        <v>3</v>
      </c>
      <c r="H5021">
        <v>2</v>
      </c>
      <c r="I5021">
        <v>2646</v>
      </c>
      <c r="J5021" s="1" t="str">
        <f>INDEX(location!A:A,MATCH('Tabela Total'!A5021,location!A:A,0))</f>
        <v>US-2016-134908</v>
      </c>
      <c r="K5021" s="1" t="str">
        <f>VLOOKUP(J5021,location[#All],2,FALSE)</f>
        <v>United States</v>
      </c>
      <c r="L5021" t="str">
        <f>VLOOKUP(J5021,location[#All],3,)</f>
        <v>Philadelphia</v>
      </c>
      <c r="M5021" t="str">
        <f>VLOOKUP(J5021,location[#All],4,)</f>
        <v>Pennsylvania</v>
      </c>
      <c r="N5021">
        <f>VLOOKUP(J5021,location[#All],5,)</f>
        <v>19134</v>
      </c>
      <c r="O5021" t="str">
        <f>VLOOKUP(J5021,location[#All],6,)</f>
        <v>East</v>
      </c>
    </row>
    <row r="5022" spans="1:15" x14ac:dyDescent="0.25">
      <c r="A5022" t="s">
        <v>1252</v>
      </c>
      <c r="B5022" t="s">
        <v>412</v>
      </c>
      <c r="C5022" s="1">
        <v>41762</v>
      </c>
      <c r="D5022" s="1">
        <v>41764</v>
      </c>
      <c r="E5022" t="s">
        <v>44</v>
      </c>
      <c r="F5022">
        <v>2156</v>
      </c>
      <c r="G5022">
        <v>7</v>
      </c>
      <c r="H5022">
        <v>0</v>
      </c>
      <c r="I5022">
        <v>103488</v>
      </c>
      <c r="J5022" s="1" t="str">
        <f>INDEX(location!A:A,MATCH('Tabela Total'!A5022,location!A:A,0))</f>
        <v>CA-2014-130274</v>
      </c>
      <c r="K5022" s="1" t="str">
        <f>VLOOKUP(J5022,location[#All],2,FALSE)</f>
        <v>United States</v>
      </c>
      <c r="L5022" t="str">
        <f>VLOOKUP(J5022,location[#All],3,)</f>
        <v>Appleton</v>
      </c>
      <c r="M5022" t="str">
        <f>VLOOKUP(J5022,location[#All],4,)</f>
        <v>Wisconsin</v>
      </c>
      <c r="N5022">
        <f>VLOOKUP(J5022,location[#All],5,)</f>
        <v>54915</v>
      </c>
      <c r="O5022" t="str">
        <f>VLOOKUP(J5022,location[#All],6,)</f>
        <v>Central</v>
      </c>
    </row>
    <row r="5023" spans="1:15" x14ac:dyDescent="0.25">
      <c r="A5023" t="s">
        <v>3409</v>
      </c>
      <c r="B5023" t="s">
        <v>412</v>
      </c>
      <c r="C5023" s="1">
        <v>41903</v>
      </c>
      <c r="D5023" s="1">
        <v>41905</v>
      </c>
      <c r="E5023" t="s">
        <v>44</v>
      </c>
      <c r="F5023">
        <v>8544</v>
      </c>
      <c r="G5023">
        <v>2</v>
      </c>
      <c r="H5023">
        <v>6</v>
      </c>
      <c r="I5023">
        <v>-7476</v>
      </c>
      <c r="J5023" s="1" t="str">
        <f>INDEX(location!A:A,MATCH('Tabela Total'!A5023,location!A:A,0))</f>
        <v>US-2014-166310</v>
      </c>
      <c r="K5023" s="1" t="str">
        <f>VLOOKUP(J5023,location[#All],2,FALSE)</f>
        <v>United States</v>
      </c>
      <c r="L5023" t="str">
        <f>VLOOKUP(J5023,location[#All],3,)</f>
        <v>Garland</v>
      </c>
      <c r="M5023" t="str">
        <f>VLOOKUP(J5023,location[#All],4,)</f>
        <v>Texas</v>
      </c>
      <c r="N5023">
        <f>VLOOKUP(J5023,location[#All],5,)</f>
        <v>75043</v>
      </c>
      <c r="O5023" t="str">
        <f>VLOOKUP(J5023,location[#All],6,)</f>
        <v>Central</v>
      </c>
    </row>
    <row r="5024" spans="1:15" x14ac:dyDescent="0.25">
      <c r="A5024" t="s">
        <v>3803</v>
      </c>
      <c r="B5024" t="s">
        <v>412</v>
      </c>
      <c r="C5024" s="1">
        <v>42636</v>
      </c>
      <c r="D5024" s="1">
        <v>42639</v>
      </c>
      <c r="E5024" t="s">
        <v>10</v>
      </c>
      <c r="F5024">
        <v>11952</v>
      </c>
      <c r="G5024">
        <v>3</v>
      </c>
      <c r="H5024">
        <v>2</v>
      </c>
      <c r="I5024">
        <v>40338</v>
      </c>
      <c r="J5024" s="1" t="str">
        <f>INDEX(location!A:A,MATCH('Tabela Total'!A5024,location!A:A,0))</f>
        <v>CA-2016-124016</v>
      </c>
      <c r="K5024" s="1" t="str">
        <f>VLOOKUP(J5024,location[#All],2,FALSE)</f>
        <v>United States</v>
      </c>
      <c r="L5024" t="str">
        <f>VLOOKUP(J5024,location[#All],3,)</f>
        <v>Lancaster</v>
      </c>
      <c r="M5024" t="str">
        <f>VLOOKUP(J5024,location[#All],4,)</f>
        <v>Ohio</v>
      </c>
      <c r="N5024">
        <f>VLOOKUP(J5024,location[#All],5,)</f>
        <v>43130</v>
      </c>
      <c r="O5024" t="str">
        <f>VLOOKUP(J5024,location[#All],6,)</f>
        <v>East</v>
      </c>
    </row>
    <row r="5025" spans="1:15" x14ac:dyDescent="0.25">
      <c r="A5025" t="s">
        <v>3803</v>
      </c>
      <c r="B5025" t="s">
        <v>412</v>
      </c>
      <c r="C5025" s="1">
        <v>42636</v>
      </c>
      <c r="D5025" s="1">
        <v>42639</v>
      </c>
      <c r="E5025" t="s">
        <v>10</v>
      </c>
      <c r="F5025">
        <v>280</v>
      </c>
      <c r="G5025">
        <v>4</v>
      </c>
      <c r="H5025">
        <v>2</v>
      </c>
      <c r="I5025">
        <v>77</v>
      </c>
      <c r="J5025" s="1" t="str">
        <f>INDEX(location!A:A,MATCH('Tabela Total'!A5025,location!A:A,0))</f>
        <v>CA-2016-124016</v>
      </c>
      <c r="K5025" s="1" t="str">
        <f>VLOOKUP(J5025,location[#All],2,FALSE)</f>
        <v>United States</v>
      </c>
      <c r="L5025" t="str">
        <f>VLOOKUP(J5025,location[#All],3,)</f>
        <v>Lancaster</v>
      </c>
      <c r="M5025" t="str">
        <f>VLOOKUP(J5025,location[#All],4,)</f>
        <v>Ohio</v>
      </c>
      <c r="N5025">
        <f>VLOOKUP(J5025,location[#All],5,)</f>
        <v>43130</v>
      </c>
      <c r="O5025" t="str">
        <f>VLOOKUP(J5025,location[#All],6,)</f>
        <v>East</v>
      </c>
    </row>
    <row r="5026" spans="1:15" x14ac:dyDescent="0.25">
      <c r="A5026" t="s">
        <v>3803</v>
      </c>
      <c r="B5026" t="s">
        <v>412</v>
      </c>
      <c r="C5026" s="1">
        <v>42636</v>
      </c>
      <c r="D5026" s="1">
        <v>42639</v>
      </c>
      <c r="E5026" t="s">
        <v>10</v>
      </c>
      <c r="F5026">
        <v>12201</v>
      </c>
      <c r="G5026">
        <v>7</v>
      </c>
      <c r="H5026">
        <v>7</v>
      </c>
      <c r="I5026">
        <v>-97608</v>
      </c>
      <c r="J5026" s="1" t="str">
        <f>INDEX(location!A:A,MATCH('Tabela Total'!A5026,location!A:A,0))</f>
        <v>CA-2016-124016</v>
      </c>
      <c r="K5026" s="1" t="str">
        <f>VLOOKUP(J5026,location[#All],2,FALSE)</f>
        <v>United States</v>
      </c>
      <c r="L5026" t="str">
        <f>VLOOKUP(J5026,location[#All],3,)</f>
        <v>Lancaster</v>
      </c>
      <c r="M5026" t="str">
        <f>VLOOKUP(J5026,location[#All],4,)</f>
        <v>Ohio</v>
      </c>
      <c r="N5026">
        <f>VLOOKUP(J5026,location[#All],5,)</f>
        <v>43130</v>
      </c>
      <c r="O5026" t="str">
        <f>VLOOKUP(J5026,location[#All],6,)</f>
        <v>East</v>
      </c>
    </row>
    <row r="5027" spans="1:15" x14ac:dyDescent="0.25">
      <c r="A5027" t="s">
        <v>1547</v>
      </c>
      <c r="B5027" t="s">
        <v>1548</v>
      </c>
      <c r="C5027" s="1">
        <v>43071</v>
      </c>
      <c r="D5027" s="1">
        <v>43073</v>
      </c>
      <c r="E5027" t="s">
        <v>10</v>
      </c>
      <c r="F5027">
        <v>29462</v>
      </c>
      <c r="G5027">
        <v>5</v>
      </c>
      <c r="H5027">
        <v>8</v>
      </c>
      <c r="I5027">
        <v>-766012</v>
      </c>
      <c r="J5027" s="1" t="str">
        <f>INDEX(location!A:A,MATCH('Tabela Total'!A5027,location!A:A,0))</f>
        <v>US-2017-147221</v>
      </c>
      <c r="K5027" s="1" t="str">
        <f>VLOOKUP(J5027,location[#All],2,FALSE)</f>
        <v>United States</v>
      </c>
      <c r="L5027" t="str">
        <f>VLOOKUP(J5027,location[#All],3,)</f>
        <v>Houston</v>
      </c>
      <c r="M5027" t="str">
        <f>VLOOKUP(J5027,location[#All],4,)</f>
        <v>Texas</v>
      </c>
      <c r="N5027">
        <f>VLOOKUP(J5027,location[#All],5,)</f>
        <v>77036</v>
      </c>
      <c r="O5027" t="str">
        <f>VLOOKUP(J5027,location[#All],6,)</f>
        <v>Central</v>
      </c>
    </row>
    <row r="5028" spans="1:15" x14ac:dyDescent="0.25">
      <c r="A5028" t="s">
        <v>1547</v>
      </c>
      <c r="B5028" t="s">
        <v>1548</v>
      </c>
      <c r="C5028" s="1">
        <v>43071</v>
      </c>
      <c r="D5028" s="1">
        <v>43073</v>
      </c>
      <c r="E5028" t="s">
        <v>10</v>
      </c>
      <c r="F5028">
        <v>8752</v>
      </c>
      <c r="G5028">
        <v>4</v>
      </c>
      <c r="H5028">
        <v>6</v>
      </c>
      <c r="I5028">
        <v>-37196</v>
      </c>
      <c r="J5028" s="1" t="str">
        <f>INDEX(location!A:A,MATCH('Tabela Total'!A5028,location!A:A,0))</f>
        <v>US-2017-147221</v>
      </c>
      <c r="K5028" s="1" t="str">
        <f>VLOOKUP(J5028,location[#All],2,FALSE)</f>
        <v>United States</v>
      </c>
      <c r="L5028" t="str">
        <f>VLOOKUP(J5028,location[#All],3,)</f>
        <v>Houston</v>
      </c>
      <c r="M5028" t="str">
        <f>VLOOKUP(J5028,location[#All],4,)</f>
        <v>Texas</v>
      </c>
      <c r="N5028">
        <f>VLOOKUP(J5028,location[#All],5,)</f>
        <v>77036</v>
      </c>
      <c r="O5028" t="str">
        <f>VLOOKUP(J5028,location[#All],6,)</f>
        <v>Central</v>
      </c>
    </row>
    <row r="5029" spans="1:15" x14ac:dyDescent="0.25">
      <c r="A5029" t="s">
        <v>3767</v>
      </c>
      <c r="B5029" t="s">
        <v>1548</v>
      </c>
      <c r="C5029" s="1">
        <v>42570</v>
      </c>
      <c r="D5029" s="1">
        <v>42576</v>
      </c>
      <c r="E5029" t="s">
        <v>15</v>
      </c>
      <c r="F5029">
        <v>18558</v>
      </c>
      <c r="G5029">
        <v>6</v>
      </c>
      <c r="H5029">
        <v>0</v>
      </c>
      <c r="I5029">
        <v>760878</v>
      </c>
      <c r="J5029" s="1" t="str">
        <f>INDEX(location!A:A,MATCH('Tabela Total'!A5029,location!A:A,0))</f>
        <v>CA-2016-163776</v>
      </c>
      <c r="K5029" s="1" t="str">
        <f>VLOOKUP(J5029,location[#All],2,FALSE)</f>
        <v>United States</v>
      </c>
      <c r="L5029" t="str">
        <f>VLOOKUP(J5029,location[#All],3,)</f>
        <v>Hattiesburg</v>
      </c>
      <c r="M5029" t="str">
        <f>VLOOKUP(J5029,location[#All],4,)</f>
        <v>Mississippi</v>
      </c>
      <c r="N5029">
        <f>VLOOKUP(J5029,location[#All],5,)</f>
        <v>39401</v>
      </c>
      <c r="O5029" t="str">
        <f>VLOOKUP(J5029,location[#All],6,)</f>
        <v>South</v>
      </c>
    </row>
    <row r="5030" spans="1:15" x14ac:dyDescent="0.25">
      <c r="A5030" t="s">
        <v>3767</v>
      </c>
      <c r="B5030" t="s">
        <v>1548</v>
      </c>
      <c r="C5030" s="1">
        <v>42570</v>
      </c>
      <c r="D5030" s="1">
        <v>42576</v>
      </c>
      <c r="E5030" t="s">
        <v>15</v>
      </c>
      <c r="F5030">
        <v>7756</v>
      </c>
      <c r="G5030">
        <v>2</v>
      </c>
      <c r="H5030">
        <v>0</v>
      </c>
      <c r="I5030">
        <v>356776</v>
      </c>
      <c r="J5030" s="1" t="str">
        <f>INDEX(location!A:A,MATCH('Tabela Total'!A5030,location!A:A,0))</f>
        <v>CA-2016-163776</v>
      </c>
      <c r="K5030" s="1" t="str">
        <f>VLOOKUP(J5030,location[#All],2,FALSE)</f>
        <v>United States</v>
      </c>
      <c r="L5030" t="str">
        <f>VLOOKUP(J5030,location[#All],3,)</f>
        <v>Hattiesburg</v>
      </c>
      <c r="M5030" t="str">
        <f>VLOOKUP(J5030,location[#All],4,)</f>
        <v>Mississippi</v>
      </c>
      <c r="N5030">
        <f>VLOOKUP(J5030,location[#All],5,)</f>
        <v>39401</v>
      </c>
      <c r="O5030" t="str">
        <f>VLOOKUP(J5030,location[#All],6,)</f>
        <v>South</v>
      </c>
    </row>
    <row r="5031" spans="1:15" x14ac:dyDescent="0.25">
      <c r="A5031" t="s">
        <v>3767</v>
      </c>
      <c r="B5031" t="s">
        <v>1548</v>
      </c>
      <c r="C5031" s="1">
        <v>42570</v>
      </c>
      <c r="D5031" s="1">
        <v>42576</v>
      </c>
      <c r="E5031" t="s">
        <v>15</v>
      </c>
      <c r="F5031">
        <v>8792</v>
      </c>
      <c r="G5031">
        <v>4</v>
      </c>
      <c r="H5031">
        <v>0</v>
      </c>
      <c r="I5031">
        <v>8792</v>
      </c>
      <c r="J5031" s="1" t="str">
        <f>INDEX(location!A:A,MATCH('Tabela Total'!A5031,location!A:A,0))</f>
        <v>CA-2016-163776</v>
      </c>
      <c r="K5031" s="1" t="str">
        <f>VLOOKUP(J5031,location[#All],2,FALSE)</f>
        <v>United States</v>
      </c>
      <c r="L5031" t="str">
        <f>VLOOKUP(J5031,location[#All],3,)</f>
        <v>Hattiesburg</v>
      </c>
      <c r="M5031" t="str">
        <f>VLOOKUP(J5031,location[#All],4,)</f>
        <v>Mississippi</v>
      </c>
      <c r="N5031">
        <f>VLOOKUP(J5031,location[#All],5,)</f>
        <v>39401</v>
      </c>
      <c r="O5031" t="str">
        <f>VLOOKUP(J5031,location[#All],6,)</f>
        <v>South</v>
      </c>
    </row>
    <row r="5032" spans="1:15" x14ac:dyDescent="0.25">
      <c r="A5032" t="s">
        <v>3767</v>
      </c>
      <c r="B5032" t="s">
        <v>1548</v>
      </c>
      <c r="C5032" s="1">
        <v>42570</v>
      </c>
      <c r="D5032" s="1">
        <v>42576</v>
      </c>
      <c r="E5032" t="s">
        <v>15</v>
      </c>
      <c r="F5032">
        <v>24594</v>
      </c>
      <c r="G5032">
        <v>6</v>
      </c>
      <c r="H5032">
        <v>0</v>
      </c>
      <c r="I5032">
        <v>1205106</v>
      </c>
      <c r="J5032" s="1" t="str">
        <f>INDEX(location!A:A,MATCH('Tabela Total'!A5032,location!A:A,0))</f>
        <v>CA-2016-163776</v>
      </c>
      <c r="K5032" s="1" t="str">
        <f>VLOOKUP(J5032,location[#All],2,FALSE)</f>
        <v>United States</v>
      </c>
      <c r="L5032" t="str">
        <f>VLOOKUP(J5032,location[#All],3,)</f>
        <v>Hattiesburg</v>
      </c>
      <c r="M5032" t="str">
        <f>VLOOKUP(J5032,location[#All],4,)</f>
        <v>Mississippi</v>
      </c>
      <c r="N5032">
        <f>VLOOKUP(J5032,location[#All],5,)</f>
        <v>39401</v>
      </c>
      <c r="O5032" t="str">
        <f>VLOOKUP(J5032,location[#All],6,)</f>
        <v>South</v>
      </c>
    </row>
    <row r="5033" spans="1:15" x14ac:dyDescent="0.25">
      <c r="A5033" t="s">
        <v>3767</v>
      </c>
      <c r="B5033" t="s">
        <v>1548</v>
      </c>
      <c r="C5033" s="1">
        <v>42570</v>
      </c>
      <c r="D5033" s="1">
        <v>42576</v>
      </c>
      <c r="E5033" t="s">
        <v>15</v>
      </c>
      <c r="F5033">
        <v>86</v>
      </c>
      <c r="G5033">
        <v>1</v>
      </c>
      <c r="H5033">
        <v>0</v>
      </c>
      <c r="I5033">
        <v>4042</v>
      </c>
      <c r="J5033" s="1" t="str">
        <f>INDEX(location!A:A,MATCH('Tabela Total'!A5033,location!A:A,0))</f>
        <v>CA-2016-163776</v>
      </c>
      <c r="K5033" s="1" t="str">
        <f>VLOOKUP(J5033,location[#All],2,FALSE)</f>
        <v>United States</v>
      </c>
      <c r="L5033" t="str">
        <f>VLOOKUP(J5033,location[#All],3,)</f>
        <v>Hattiesburg</v>
      </c>
      <c r="M5033" t="str">
        <f>VLOOKUP(J5033,location[#All],4,)</f>
        <v>Mississippi</v>
      </c>
      <c r="N5033">
        <f>VLOOKUP(J5033,location[#All],5,)</f>
        <v>39401</v>
      </c>
      <c r="O5033" t="str">
        <f>VLOOKUP(J5033,location[#All],6,)</f>
        <v>South</v>
      </c>
    </row>
    <row r="5034" spans="1:15" x14ac:dyDescent="0.25">
      <c r="A5034" t="s">
        <v>3767</v>
      </c>
      <c r="B5034" t="s">
        <v>1548</v>
      </c>
      <c r="C5034" s="1">
        <v>42570</v>
      </c>
      <c r="D5034" s="1">
        <v>42576</v>
      </c>
      <c r="E5034" t="s">
        <v>15</v>
      </c>
      <c r="F5034">
        <v>5049</v>
      </c>
      <c r="G5034">
        <v>5</v>
      </c>
      <c r="H5034">
        <v>0</v>
      </c>
      <c r="I5034">
        <v>126225</v>
      </c>
      <c r="J5034" s="1" t="str">
        <f>INDEX(location!A:A,MATCH('Tabela Total'!A5034,location!A:A,0))</f>
        <v>CA-2016-163776</v>
      </c>
      <c r="K5034" s="1" t="str">
        <f>VLOOKUP(J5034,location[#All],2,FALSE)</f>
        <v>United States</v>
      </c>
      <c r="L5034" t="str">
        <f>VLOOKUP(J5034,location[#All],3,)</f>
        <v>Hattiesburg</v>
      </c>
      <c r="M5034" t="str">
        <f>VLOOKUP(J5034,location[#All],4,)</f>
        <v>Mississippi</v>
      </c>
      <c r="N5034">
        <f>VLOOKUP(J5034,location[#All],5,)</f>
        <v>39401</v>
      </c>
      <c r="O5034" t="str">
        <f>VLOOKUP(J5034,location[#All],6,)</f>
        <v>South</v>
      </c>
    </row>
    <row r="5035" spans="1:15" x14ac:dyDescent="0.25">
      <c r="A5035" t="s">
        <v>3887</v>
      </c>
      <c r="B5035" t="s">
        <v>1548</v>
      </c>
      <c r="C5035" s="1">
        <v>42663</v>
      </c>
      <c r="D5035" s="1">
        <v>42669</v>
      </c>
      <c r="E5035" t="s">
        <v>15</v>
      </c>
      <c r="F5035">
        <v>1257</v>
      </c>
      <c r="G5035">
        <v>6</v>
      </c>
      <c r="H5035">
        <v>0</v>
      </c>
      <c r="I5035">
        <v>35196</v>
      </c>
      <c r="J5035" s="1" t="str">
        <f>INDEX(location!A:A,MATCH('Tabela Total'!A5035,location!A:A,0))</f>
        <v>CA-2016-160220</v>
      </c>
      <c r="K5035" s="1" t="str">
        <f>VLOOKUP(J5035,location[#All],2,FALSE)</f>
        <v>United States</v>
      </c>
      <c r="L5035" t="str">
        <f>VLOOKUP(J5035,location[#All],3,)</f>
        <v>Trenton</v>
      </c>
      <c r="M5035" t="str">
        <f>VLOOKUP(J5035,location[#All],4,)</f>
        <v>Michigan</v>
      </c>
      <c r="N5035">
        <f>VLOOKUP(J5035,location[#All],5,)</f>
        <v>48183</v>
      </c>
      <c r="O5035" t="str">
        <f>VLOOKUP(J5035,location[#All],6,)</f>
        <v>Central</v>
      </c>
    </row>
    <row r="5036" spans="1:15" x14ac:dyDescent="0.25">
      <c r="A5036" t="s">
        <v>3887</v>
      </c>
      <c r="B5036" t="s">
        <v>1548</v>
      </c>
      <c r="C5036" s="1">
        <v>42663</v>
      </c>
      <c r="D5036" s="1">
        <v>42669</v>
      </c>
      <c r="E5036" t="s">
        <v>15</v>
      </c>
      <c r="F5036">
        <v>19198</v>
      </c>
      <c r="G5036">
        <v>2</v>
      </c>
      <c r="H5036">
        <v>0</v>
      </c>
      <c r="I5036">
        <v>518346</v>
      </c>
      <c r="J5036" s="1" t="str">
        <f>INDEX(location!A:A,MATCH('Tabela Total'!A5036,location!A:A,0))</f>
        <v>CA-2016-160220</v>
      </c>
      <c r="K5036" s="1" t="str">
        <f>VLOOKUP(J5036,location[#All],2,FALSE)</f>
        <v>United States</v>
      </c>
      <c r="L5036" t="str">
        <f>VLOOKUP(J5036,location[#All],3,)</f>
        <v>Trenton</v>
      </c>
      <c r="M5036" t="str">
        <f>VLOOKUP(J5036,location[#All],4,)</f>
        <v>Michigan</v>
      </c>
      <c r="N5036">
        <f>VLOOKUP(J5036,location[#All],5,)</f>
        <v>48183</v>
      </c>
      <c r="O5036" t="str">
        <f>VLOOKUP(J5036,location[#All],6,)</f>
        <v>Central</v>
      </c>
    </row>
    <row r="5037" spans="1:15" x14ac:dyDescent="0.25">
      <c r="A5037" t="s">
        <v>3887</v>
      </c>
      <c r="B5037" t="s">
        <v>1548</v>
      </c>
      <c r="C5037" s="1">
        <v>42663</v>
      </c>
      <c r="D5037" s="1">
        <v>42669</v>
      </c>
      <c r="E5037" t="s">
        <v>15</v>
      </c>
      <c r="F5037">
        <v>2086</v>
      </c>
      <c r="G5037">
        <v>7</v>
      </c>
      <c r="H5037">
        <v>0</v>
      </c>
      <c r="I5037">
        <v>14602</v>
      </c>
      <c r="J5037" s="1" t="str">
        <f>INDEX(location!A:A,MATCH('Tabela Total'!A5037,location!A:A,0))</f>
        <v>CA-2016-160220</v>
      </c>
      <c r="K5037" s="1" t="str">
        <f>VLOOKUP(J5037,location[#All],2,FALSE)</f>
        <v>United States</v>
      </c>
      <c r="L5037" t="str">
        <f>VLOOKUP(J5037,location[#All],3,)</f>
        <v>Trenton</v>
      </c>
      <c r="M5037" t="str">
        <f>VLOOKUP(J5037,location[#All],4,)</f>
        <v>Michigan</v>
      </c>
      <c r="N5037">
        <f>VLOOKUP(J5037,location[#All],5,)</f>
        <v>48183</v>
      </c>
      <c r="O5037" t="str">
        <f>VLOOKUP(J5037,location[#All],6,)</f>
        <v>Central</v>
      </c>
    </row>
    <row r="5038" spans="1:15" x14ac:dyDescent="0.25">
      <c r="A5038" t="s">
        <v>5124</v>
      </c>
      <c r="B5038" t="s">
        <v>1548</v>
      </c>
      <c r="C5038" s="1">
        <v>42782</v>
      </c>
      <c r="D5038" s="1">
        <v>42787</v>
      </c>
      <c r="E5038" t="s">
        <v>15</v>
      </c>
      <c r="F5038">
        <v>18368</v>
      </c>
      <c r="G5038">
        <v>2</v>
      </c>
      <c r="H5038">
        <v>2</v>
      </c>
      <c r="I5038">
        <v>61992</v>
      </c>
      <c r="J5038" s="1" t="str">
        <f>INDEX(location!A:A,MATCH('Tabela Total'!A5038,location!A:A,0))</f>
        <v>CA-2017-163265</v>
      </c>
      <c r="K5038" s="1" t="str">
        <f>VLOOKUP(J5038,location[#All],2,FALSE)</f>
        <v>United States</v>
      </c>
      <c r="L5038" t="str">
        <f>VLOOKUP(J5038,location[#All],3,)</f>
        <v>Decatur</v>
      </c>
      <c r="M5038" t="str">
        <f>VLOOKUP(J5038,location[#All],4,)</f>
        <v>Illinois</v>
      </c>
      <c r="N5038">
        <f>VLOOKUP(J5038,location[#All],5,)</f>
        <v>62521</v>
      </c>
      <c r="O5038" t="str">
        <f>VLOOKUP(J5038,location[#All],6,)</f>
        <v>Central</v>
      </c>
    </row>
    <row r="5039" spans="1:15" x14ac:dyDescent="0.25">
      <c r="A5039" t="s">
        <v>5124</v>
      </c>
      <c r="B5039" t="s">
        <v>1548</v>
      </c>
      <c r="C5039" s="1">
        <v>42782</v>
      </c>
      <c r="D5039" s="1">
        <v>42787</v>
      </c>
      <c r="E5039" t="s">
        <v>15</v>
      </c>
      <c r="F5039">
        <v>600558</v>
      </c>
      <c r="G5039">
        <v>3</v>
      </c>
      <c r="H5039">
        <v>3</v>
      </c>
      <c r="I5039">
        <v>-85794</v>
      </c>
      <c r="J5039" s="1" t="str">
        <f>INDEX(location!A:A,MATCH('Tabela Total'!A5039,location!A:A,0))</f>
        <v>CA-2017-163265</v>
      </c>
      <c r="K5039" s="1" t="str">
        <f>VLOOKUP(J5039,location[#All],2,FALSE)</f>
        <v>United States</v>
      </c>
      <c r="L5039" t="str">
        <f>VLOOKUP(J5039,location[#All],3,)</f>
        <v>Decatur</v>
      </c>
      <c r="M5039" t="str">
        <f>VLOOKUP(J5039,location[#All],4,)</f>
        <v>Illinois</v>
      </c>
      <c r="N5039">
        <f>VLOOKUP(J5039,location[#All],5,)</f>
        <v>62521</v>
      </c>
      <c r="O5039" t="str">
        <f>VLOOKUP(J5039,location[#All],6,)</f>
        <v>Central</v>
      </c>
    </row>
    <row r="5040" spans="1:15" x14ac:dyDescent="0.25">
      <c r="A5040" t="s">
        <v>5124</v>
      </c>
      <c r="B5040" t="s">
        <v>1548</v>
      </c>
      <c r="C5040" s="1">
        <v>42782</v>
      </c>
      <c r="D5040" s="1">
        <v>42787</v>
      </c>
      <c r="E5040" t="s">
        <v>15</v>
      </c>
      <c r="F5040">
        <v>50352</v>
      </c>
      <c r="G5040">
        <v>3</v>
      </c>
      <c r="H5040">
        <v>2</v>
      </c>
      <c r="I5040">
        <v>-81822</v>
      </c>
      <c r="J5040" s="1" t="str">
        <f>INDEX(location!A:A,MATCH('Tabela Total'!A5040,location!A:A,0))</f>
        <v>CA-2017-163265</v>
      </c>
      <c r="K5040" s="1" t="str">
        <f>VLOOKUP(J5040,location[#All],2,FALSE)</f>
        <v>United States</v>
      </c>
      <c r="L5040" t="str">
        <f>VLOOKUP(J5040,location[#All],3,)</f>
        <v>Decatur</v>
      </c>
      <c r="M5040" t="str">
        <f>VLOOKUP(J5040,location[#All],4,)</f>
        <v>Illinois</v>
      </c>
      <c r="N5040">
        <f>VLOOKUP(J5040,location[#All],5,)</f>
        <v>62521</v>
      </c>
      <c r="O5040" t="str">
        <f>VLOOKUP(J5040,location[#All],6,)</f>
        <v>Central</v>
      </c>
    </row>
    <row r="5041" spans="1:15" x14ac:dyDescent="0.25">
      <c r="A5041" t="s">
        <v>5124</v>
      </c>
      <c r="B5041" t="s">
        <v>1548</v>
      </c>
      <c r="C5041" s="1">
        <v>42782</v>
      </c>
      <c r="D5041" s="1">
        <v>42787</v>
      </c>
      <c r="E5041" t="s">
        <v>15</v>
      </c>
      <c r="F5041">
        <v>28032</v>
      </c>
      <c r="G5041">
        <v>6</v>
      </c>
      <c r="H5041">
        <v>2</v>
      </c>
      <c r="I5041">
        <v>3504</v>
      </c>
      <c r="J5041" s="1" t="str">
        <f>INDEX(location!A:A,MATCH('Tabela Total'!A5041,location!A:A,0))</f>
        <v>CA-2017-163265</v>
      </c>
      <c r="K5041" s="1" t="str">
        <f>VLOOKUP(J5041,location[#All],2,FALSE)</f>
        <v>United States</v>
      </c>
      <c r="L5041" t="str">
        <f>VLOOKUP(J5041,location[#All],3,)</f>
        <v>Decatur</v>
      </c>
      <c r="M5041" t="str">
        <f>VLOOKUP(J5041,location[#All],4,)</f>
        <v>Illinois</v>
      </c>
      <c r="N5041">
        <f>VLOOKUP(J5041,location[#All],5,)</f>
        <v>62521</v>
      </c>
      <c r="O5041" t="str">
        <f>VLOOKUP(J5041,location[#All],6,)</f>
        <v>Central</v>
      </c>
    </row>
    <row r="5042" spans="1:15" x14ac:dyDescent="0.25">
      <c r="A5042" t="s">
        <v>5124</v>
      </c>
      <c r="B5042" t="s">
        <v>1548</v>
      </c>
      <c r="C5042" s="1">
        <v>42782</v>
      </c>
      <c r="D5042" s="1">
        <v>42787</v>
      </c>
      <c r="E5042" t="s">
        <v>15</v>
      </c>
      <c r="F5042">
        <v>7692</v>
      </c>
      <c r="G5042">
        <v>1</v>
      </c>
      <c r="H5042">
        <v>6</v>
      </c>
      <c r="I5042">
        <v>-36537</v>
      </c>
      <c r="J5042" s="1" t="str">
        <f>INDEX(location!A:A,MATCH('Tabela Total'!A5042,location!A:A,0))</f>
        <v>CA-2017-163265</v>
      </c>
      <c r="K5042" s="1" t="str">
        <f>VLOOKUP(J5042,location[#All],2,FALSE)</f>
        <v>United States</v>
      </c>
      <c r="L5042" t="str">
        <f>VLOOKUP(J5042,location[#All],3,)</f>
        <v>Decatur</v>
      </c>
      <c r="M5042" t="str">
        <f>VLOOKUP(J5042,location[#All],4,)</f>
        <v>Illinois</v>
      </c>
      <c r="N5042">
        <f>VLOOKUP(J5042,location[#All],5,)</f>
        <v>62521</v>
      </c>
      <c r="O5042" t="str">
        <f>VLOOKUP(J5042,location[#All],6,)</f>
        <v>Central</v>
      </c>
    </row>
    <row r="5043" spans="1:15" x14ac:dyDescent="0.25">
      <c r="A5043" t="s">
        <v>5545</v>
      </c>
      <c r="B5043" t="s">
        <v>1548</v>
      </c>
      <c r="C5043" s="1">
        <v>41697</v>
      </c>
      <c r="D5043" s="1">
        <v>41701</v>
      </c>
      <c r="E5043" t="s">
        <v>44</v>
      </c>
      <c r="F5043">
        <v>19456</v>
      </c>
      <c r="G5043">
        <v>4</v>
      </c>
      <c r="H5043">
        <v>2</v>
      </c>
      <c r="I5043">
        <v>34048</v>
      </c>
      <c r="J5043" s="1" t="str">
        <f>INDEX(location!A:A,MATCH('Tabela Total'!A5043,location!A:A,0))</f>
        <v>CA-2014-156545</v>
      </c>
      <c r="K5043" s="1" t="str">
        <f>VLOOKUP(J5043,location[#All],2,FALSE)</f>
        <v>United States</v>
      </c>
      <c r="L5043" t="str">
        <f>VLOOKUP(J5043,location[#All],3,)</f>
        <v>Columbus</v>
      </c>
      <c r="M5043" t="str">
        <f>VLOOKUP(J5043,location[#All],4,)</f>
        <v>Ohio</v>
      </c>
      <c r="N5043">
        <f>VLOOKUP(J5043,location[#All],5,)</f>
        <v>43229</v>
      </c>
      <c r="O5043" t="str">
        <f>VLOOKUP(J5043,location[#All],6,)</f>
        <v>East</v>
      </c>
    </row>
    <row r="5044" spans="1:15" x14ac:dyDescent="0.25">
      <c r="A5044" t="s">
        <v>5680</v>
      </c>
      <c r="B5044" t="s">
        <v>1548</v>
      </c>
      <c r="C5044" s="1">
        <v>43027</v>
      </c>
      <c r="D5044" s="1">
        <v>43031</v>
      </c>
      <c r="E5044" t="s">
        <v>15</v>
      </c>
      <c r="F5044">
        <v>39624</v>
      </c>
      <c r="G5044">
        <v>3</v>
      </c>
      <c r="H5044">
        <v>2</v>
      </c>
      <c r="I5044">
        <v>138684</v>
      </c>
      <c r="J5044" s="1" t="str">
        <f>INDEX(location!A:A,MATCH('Tabela Total'!A5044,location!A:A,0))</f>
        <v>CA-2017-125990</v>
      </c>
      <c r="K5044" s="1" t="str">
        <f>VLOOKUP(J5044,location[#All],2,FALSE)</f>
        <v>United States</v>
      </c>
      <c r="L5044" t="str">
        <f>VLOOKUP(J5044,location[#All],3,)</f>
        <v>San Francisco</v>
      </c>
      <c r="M5044" t="str">
        <f>VLOOKUP(J5044,location[#All],4,)</f>
        <v>California</v>
      </c>
      <c r="N5044">
        <f>VLOOKUP(J5044,location[#All],5,)</f>
        <v>94122</v>
      </c>
      <c r="O5044" t="str">
        <f>VLOOKUP(J5044,location[#All],6,)</f>
        <v>West</v>
      </c>
    </row>
    <row r="5045" spans="1:15" x14ac:dyDescent="0.25">
      <c r="A5045" t="s">
        <v>1205</v>
      </c>
      <c r="B5045" t="s">
        <v>1206</v>
      </c>
      <c r="C5045" s="1">
        <v>43038</v>
      </c>
      <c r="D5045" s="1">
        <v>43042</v>
      </c>
      <c r="E5045" t="s">
        <v>15</v>
      </c>
      <c r="F5045">
        <v>964</v>
      </c>
      <c r="G5045">
        <v>2</v>
      </c>
      <c r="H5045">
        <v>0</v>
      </c>
      <c r="I5045">
        <v>36632</v>
      </c>
      <c r="J5045" s="1" t="str">
        <f>INDEX(location!A:A,MATCH('Tabela Total'!A5045,location!A:A,0))</f>
        <v>CA-2017-139661</v>
      </c>
      <c r="K5045" s="1" t="str">
        <f>VLOOKUP(J5045,location[#All],2,FALSE)</f>
        <v>United States</v>
      </c>
      <c r="L5045" t="str">
        <f>VLOOKUP(J5045,location[#All],3,)</f>
        <v>Vancouver</v>
      </c>
      <c r="M5045" t="str">
        <f>VLOOKUP(J5045,location[#All],4,)</f>
        <v>Washington</v>
      </c>
      <c r="N5045">
        <f>VLOOKUP(J5045,location[#All],5,)</f>
        <v>98661</v>
      </c>
      <c r="O5045" t="str">
        <f>VLOOKUP(J5045,location[#All],6,)</f>
        <v>West</v>
      </c>
    </row>
    <row r="5046" spans="1:15" x14ac:dyDescent="0.25">
      <c r="A5046" t="s">
        <v>1574</v>
      </c>
      <c r="B5046" t="s">
        <v>1206</v>
      </c>
      <c r="C5046" s="1">
        <v>43057</v>
      </c>
      <c r="D5046" s="1">
        <v>43062</v>
      </c>
      <c r="E5046" t="s">
        <v>15</v>
      </c>
      <c r="F5046">
        <v>38864</v>
      </c>
      <c r="G5046">
        <v>7</v>
      </c>
      <c r="H5046">
        <v>2</v>
      </c>
      <c r="I5046">
        <v>77728</v>
      </c>
      <c r="J5046" s="1" t="str">
        <f>INDEX(location!A:A,MATCH('Tabela Total'!A5046,location!A:A,0))</f>
        <v>US-2017-158946</v>
      </c>
      <c r="K5046" s="1" t="str">
        <f>VLOOKUP(J5046,location[#All],2,FALSE)</f>
        <v>United States</v>
      </c>
      <c r="L5046" t="str">
        <f>VLOOKUP(J5046,location[#All],3,)</f>
        <v>Lakewood</v>
      </c>
      <c r="M5046" t="str">
        <f>VLOOKUP(J5046,location[#All],4,)</f>
        <v>Ohio</v>
      </c>
      <c r="N5046">
        <f>VLOOKUP(J5046,location[#All],5,)</f>
        <v>44107</v>
      </c>
      <c r="O5046" t="str">
        <f>VLOOKUP(J5046,location[#All],6,)</f>
        <v>East</v>
      </c>
    </row>
    <row r="5047" spans="1:15" x14ac:dyDescent="0.25">
      <c r="A5047" t="s">
        <v>3547</v>
      </c>
      <c r="B5047" t="s">
        <v>1206</v>
      </c>
      <c r="C5047" s="1">
        <v>43010</v>
      </c>
      <c r="D5047" s="1">
        <v>43014</v>
      </c>
      <c r="E5047" t="s">
        <v>10</v>
      </c>
      <c r="F5047">
        <v>1016</v>
      </c>
      <c r="G5047">
        <v>2</v>
      </c>
      <c r="H5047">
        <v>0</v>
      </c>
      <c r="I5047">
        <v>34544</v>
      </c>
      <c r="J5047" s="1" t="str">
        <f>INDEX(location!A:A,MATCH('Tabela Total'!A5047,location!A:A,0))</f>
        <v>CA-2017-116113</v>
      </c>
      <c r="K5047" s="1" t="str">
        <f>VLOOKUP(J5047,location[#All],2,FALSE)</f>
        <v>United States</v>
      </c>
      <c r="L5047" t="str">
        <f>VLOOKUP(J5047,location[#All],3,)</f>
        <v>Montgomery</v>
      </c>
      <c r="M5047" t="str">
        <f>VLOOKUP(J5047,location[#All],4,)</f>
        <v>Alabama</v>
      </c>
      <c r="N5047">
        <f>VLOOKUP(J5047,location[#All],5,)</f>
        <v>36116</v>
      </c>
      <c r="O5047" t="str">
        <f>VLOOKUP(J5047,location[#All],6,)</f>
        <v>South</v>
      </c>
    </row>
    <row r="5048" spans="1:15" x14ac:dyDescent="0.25">
      <c r="A5048" t="s">
        <v>3717</v>
      </c>
      <c r="B5048" t="s">
        <v>1206</v>
      </c>
      <c r="C5048" s="1">
        <v>42631</v>
      </c>
      <c r="D5048" s="1">
        <v>42635</v>
      </c>
      <c r="E5048" t="s">
        <v>15</v>
      </c>
      <c r="F5048">
        <v>801568</v>
      </c>
      <c r="G5048">
        <v>2</v>
      </c>
      <c r="H5048">
        <v>2</v>
      </c>
      <c r="I5048">
        <v>50098</v>
      </c>
      <c r="J5048" s="1" t="str">
        <f>INDEX(location!A:A,MATCH('Tabela Total'!A5048,location!A:A,0))</f>
        <v>CA-2016-133935</v>
      </c>
      <c r="K5048" s="1" t="str">
        <f>VLOOKUP(J5048,location[#All],2,FALSE)</f>
        <v>United States</v>
      </c>
      <c r="L5048" t="str">
        <f>VLOOKUP(J5048,location[#All],3,)</f>
        <v>San Diego</v>
      </c>
      <c r="M5048" t="str">
        <f>VLOOKUP(J5048,location[#All],4,)</f>
        <v>California</v>
      </c>
      <c r="N5048">
        <f>VLOOKUP(J5048,location[#All],5,)</f>
        <v>92105</v>
      </c>
      <c r="O5048" t="str">
        <f>VLOOKUP(J5048,location[#All],6,)</f>
        <v>West</v>
      </c>
    </row>
    <row r="5049" spans="1:15" x14ac:dyDescent="0.25">
      <c r="A5049" t="s">
        <v>3717</v>
      </c>
      <c r="B5049" t="s">
        <v>1206</v>
      </c>
      <c r="C5049" s="1">
        <v>42631</v>
      </c>
      <c r="D5049" s="1">
        <v>42635</v>
      </c>
      <c r="E5049" t="s">
        <v>15</v>
      </c>
      <c r="F5049">
        <v>36891</v>
      </c>
      <c r="G5049">
        <v>9</v>
      </c>
      <c r="H5049">
        <v>0</v>
      </c>
      <c r="I5049">
        <v>1807659</v>
      </c>
      <c r="J5049" s="1" t="str">
        <f>INDEX(location!A:A,MATCH('Tabela Total'!A5049,location!A:A,0))</f>
        <v>CA-2016-133935</v>
      </c>
      <c r="K5049" s="1" t="str">
        <f>VLOOKUP(J5049,location[#All],2,FALSE)</f>
        <v>United States</v>
      </c>
      <c r="L5049" t="str">
        <f>VLOOKUP(J5049,location[#All],3,)</f>
        <v>San Diego</v>
      </c>
      <c r="M5049" t="str">
        <f>VLOOKUP(J5049,location[#All],4,)</f>
        <v>California</v>
      </c>
      <c r="N5049">
        <f>VLOOKUP(J5049,location[#All],5,)</f>
        <v>92105</v>
      </c>
      <c r="O5049" t="str">
        <f>VLOOKUP(J5049,location[#All],6,)</f>
        <v>West</v>
      </c>
    </row>
    <row r="5050" spans="1:15" x14ac:dyDescent="0.25">
      <c r="A5050" t="s">
        <v>3717</v>
      </c>
      <c r="B5050" t="s">
        <v>1206</v>
      </c>
      <c r="C5050" s="1">
        <v>42631</v>
      </c>
      <c r="D5050" s="1">
        <v>42635</v>
      </c>
      <c r="E5050" t="s">
        <v>15</v>
      </c>
      <c r="F5050">
        <v>885528</v>
      </c>
      <c r="G5050">
        <v>9</v>
      </c>
      <c r="H5050">
        <v>2</v>
      </c>
      <c r="I5050">
        <v>-996219</v>
      </c>
      <c r="J5050" s="1" t="str">
        <f>INDEX(location!A:A,MATCH('Tabela Total'!A5050,location!A:A,0))</f>
        <v>CA-2016-133935</v>
      </c>
      <c r="K5050" s="1" t="str">
        <f>VLOOKUP(J5050,location[#All],2,FALSE)</f>
        <v>United States</v>
      </c>
      <c r="L5050" t="str">
        <f>VLOOKUP(J5050,location[#All],3,)</f>
        <v>San Diego</v>
      </c>
      <c r="M5050" t="str">
        <f>VLOOKUP(J5050,location[#All],4,)</f>
        <v>California</v>
      </c>
      <c r="N5050">
        <f>VLOOKUP(J5050,location[#All],5,)</f>
        <v>92105</v>
      </c>
      <c r="O5050" t="str">
        <f>VLOOKUP(J5050,location[#All],6,)</f>
        <v>West</v>
      </c>
    </row>
    <row r="5051" spans="1:15" x14ac:dyDescent="0.25">
      <c r="A5051" t="s">
        <v>4935</v>
      </c>
      <c r="B5051" t="s">
        <v>1206</v>
      </c>
      <c r="C5051" s="1">
        <v>42124</v>
      </c>
      <c r="D5051" s="1">
        <v>42128</v>
      </c>
      <c r="E5051" t="s">
        <v>15</v>
      </c>
      <c r="F5051">
        <v>314</v>
      </c>
      <c r="G5051">
        <v>5</v>
      </c>
      <c r="H5051">
        <v>0</v>
      </c>
      <c r="I5051">
        <v>13188</v>
      </c>
      <c r="J5051" s="1" t="str">
        <f>INDEX(location!A:A,MATCH('Tabela Total'!A5051,location!A:A,0))</f>
        <v>US-2015-115238</v>
      </c>
      <c r="K5051" s="1" t="str">
        <f>VLOOKUP(J5051,location[#All],2,FALSE)</f>
        <v>United States</v>
      </c>
      <c r="L5051" t="str">
        <f>VLOOKUP(J5051,location[#All],3,)</f>
        <v>Lawrence</v>
      </c>
      <c r="M5051" t="str">
        <f>VLOOKUP(J5051,location[#All],4,)</f>
        <v>Massachusetts</v>
      </c>
      <c r="N5051">
        <f>VLOOKUP(J5051,location[#All],5,)</f>
        <v>1841</v>
      </c>
      <c r="O5051" t="str">
        <f>VLOOKUP(J5051,location[#All],6,)</f>
        <v>East</v>
      </c>
    </row>
    <row r="5052" spans="1:15" x14ac:dyDescent="0.25">
      <c r="A5052" t="s">
        <v>4935</v>
      </c>
      <c r="B5052" t="s">
        <v>1206</v>
      </c>
      <c r="C5052" s="1">
        <v>42124</v>
      </c>
      <c r="D5052" s="1">
        <v>42128</v>
      </c>
      <c r="E5052" t="s">
        <v>15</v>
      </c>
      <c r="F5052">
        <v>948</v>
      </c>
      <c r="G5052">
        <v>1</v>
      </c>
      <c r="H5052">
        <v>0</v>
      </c>
      <c r="I5052">
        <v>3792</v>
      </c>
      <c r="J5052" s="1" t="str">
        <f>INDEX(location!A:A,MATCH('Tabela Total'!A5052,location!A:A,0))</f>
        <v>US-2015-115238</v>
      </c>
      <c r="K5052" s="1" t="str">
        <f>VLOOKUP(J5052,location[#All],2,FALSE)</f>
        <v>United States</v>
      </c>
      <c r="L5052" t="str">
        <f>VLOOKUP(J5052,location[#All],3,)</f>
        <v>Lawrence</v>
      </c>
      <c r="M5052" t="str">
        <f>VLOOKUP(J5052,location[#All],4,)</f>
        <v>Massachusetts</v>
      </c>
      <c r="N5052">
        <f>VLOOKUP(J5052,location[#All],5,)</f>
        <v>1841</v>
      </c>
      <c r="O5052" t="str">
        <f>VLOOKUP(J5052,location[#All],6,)</f>
        <v>East</v>
      </c>
    </row>
    <row r="5053" spans="1:15" x14ac:dyDescent="0.25">
      <c r="A5053" t="s">
        <v>4935</v>
      </c>
      <c r="B5053" t="s">
        <v>1206</v>
      </c>
      <c r="C5053" s="1">
        <v>42124</v>
      </c>
      <c r="D5053" s="1">
        <v>42128</v>
      </c>
      <c r="E5053" t="s">
        <v>15</v>
      </c>
      <c r="F5053">
        <v>2095</v>
      </c>
      <c r="G5053">
        <v>10</v>
      </c>
      <c r="H5053">
        <v>0</v>
      </c>
      <c r="I5053">
        <v>5866</v>
      </c>
      <c r="J5053" s="1" t="str">
        <f>INDEX(location!A:A,MATCH('Tabela Total'!A5053,location!A:A,0))</f>
        <v>US-2015-115238</v>
      </c>
      <c r="K5053" s="1" t="str">
        <f>VLOOKUP(J5053,location[#All],2,FALSE)</f>
        <v>United States</v>
      </c>
      <c r="L5053" t="str">
        <f>VLOOKUP(J5053,location[#All],3,)</f>
        <v>Lawrence</v>
      </c>
      <c r="M5053" t="str">
        <f>VLOOKUP(J5053,location[#All],4,)</f>
        <v>Massachusetts</v>
      </c>
      <c r="N5053">
        <f>VLOOKUP(J5053,location[#All],5,)</f>
        <v>1841</v>
      </c>
      <c r="O5053" t="str">
        <f>VLOOKUP(J5053,location[#All],6,)</f>
        <v>East</v>
      </c>
    </row>
    <row r="5054" spans="1:15" x14ac:dyDescent="0.25">
      <c r="A5054" t="s">
        <v>4935</v>
      </c>
      <c r="B5054" t="s">
        <v>1206</v>
      </c>
      <c r="C5054" s="1">
        <v>42124</v>
      </c>
      <c r="D5054" s="1">
        <v>42128</v>
      </c>
      <c r="E5054" t="s">
        <v>15</v>
      </c>
      <c r="F5054">
        <v>243</v>
      </c>
      <c r="G5054">
        <v>5</v>
      </c>
      <c r="H5054">
        <v>0</v>
      </c>
      <c r="I5054">
        <v>10449</v>
      </c>
      <c r="J5054" s="1" t="str">
        <f>INDEX(location!A:A,MATCH('Tabela Total'!A5054,location!A:A,0))</f>
        <v>US-2015-115238</v>
      </c>
      <c r="K5054" s="1" t="str">
        <f>VLOOKUP(J5054,location[#All],2,FALSE)</f>
        <v>United States</v>
      </c>
      <c r="L5054" t="str">
        <f>VLOOKUP(J5054,location[#All],3,)</f>
        <v>Lawrence</v>
      </c>
      <c r="M5054" t="str">
        <f>VLOOKUP(J5054,location[#All],4,)</f>
        <v>Massachusetts</v>
      </c>
      <c r="N5054">
        <f>VLOOKUP(J5054,location[#All],5,)</f>
        <v>1841</v>
      </c>
      <c r="O5054" t="str">
        <f>VLOOKUP(J5054,location[#All],6,)</f>
        <v>East</v>
      </c>
    </row>
    <row r="5055" spans="1:15" x14ac:dyDescent="0.25">
      <c r="A5055" t="s">
        <v>4935</v>
      </c>
      <c r="B5055" t="s">
        <v>1206</v>
      </c>
      <c r="C5055" s="1">
        <v>42124</v>
      </c>
      <c r="D5055" s="1">
        <v>42128</v>
      </c>
      <c r="E5055" t="s">
        <v>15</v>
      </c>
      <c r="F5055">
        <v>648</v>
      </c>
      <c r="G5055">
        <v>1</v>
      </c>
      <c r="H5055">
        <v>0</v>
      </c>
      <c r="I5055">
        <v>31104</v>
      </c>
      <c r="J5055" s="1" t="str">
        <f>INDEX(location!A:A,MATCH('Tabela Total'!A5055,location!A:A,0))</f>
        <v>US-2015-115238</v>
      </c>
      <c r="K5055" s="1" t="str">
        <f>VLOOKUP(J5055,location[#All],2,FALSE)</f>
        <v>United States</v>
      </c>
      <c r="L5055" t="str">
        <f>VLOOKUP(J5055,location[#All],3,)</f>
        <v>Lawrence</v>
      </c>
      <c r="M5055" t="str">
        <f>VLOOKUP(J5055,location[#All],4,)</f>
        <v>Massachusetts</v>
      </c>
      <c r="N5055">
        <f>VLOOKUP(J5055,location[#All],5,)</f>
        <v>1841</v>
      </c>
      <c r="O5055" t="str">
        <f>VLOOKUP(J5055,location[#All],6,)</f>
        <v>East</v>
      </c>
    </row>
    <row r="5056" spans="1:15" x14ac:dyDescent="0.25">
      <c r="A5056" t="s">
        <v>5218</v>
      </c>
      <c r="B5056" t="s">
        <v>1206</v>
      </c>
      <c r="C5056" s="1">
        <v>43021</v>
      </c>
      <c r="D5056" s="1">
        <v>43028</v>
      </c>
      <c r="E5056" t="s">
        <v>15</v>
      </c>
      <c r="F5056">
        <v>20994</v>
      </c>
      <c r="G5056">
        <v>6</v>
      </c>
      <c r="H5056">
        <v>0</v>
      </c>
      <c r="I5056">
        <v>398886</v>
      </c>
      <c r="J5056" s="1" t="str">
        <f>INDEX(location!A:A,MATCH('Tabela Total'!A5056,location!A:A,0))</f>
        <v>CA-2017-135909</v>
      </c>
      <c r="K5056" s="1" t="str">
        <f>VLOOKUP(J5056,location[#All],2,FALSE)</f>
        <v>United States</v>
      </c>
      <c r="L5056" t="str">
        <f>VLOOKUP(J5056,location[#All],3,)</f>
        <v>Sacramento</v>
      </c>
      <c r="M5056" t="str">
        <f>VLOOKUP(J5056,location[#All],4,)</f>
        <v>California</v>
      </c>
      <c r="N5056">
        <f>VLOOKUP(J5056,location[#All],5,)</f>
        <v>95823</v>
      </c>
      <c r="O5056" t="str">
        <f>VLOOKUP(J5056,location[#All],6,)</f>
        <v>West</v>
      </c>
    </row>
    <row r="5057" spans="1:15" x14ac:dyDescent="0.25">
      <c r="A5057" t="s">
        <v>5218</v>
      </c>
      <c r="B5057" t="s">
        <v>1206</v>
      </c>
      <c r="C5057" s="1">
        <v>43021</v>
      </c>
      <c r="D5057" s="1">
        <v>43028</v>
      </c>
      <c r="E5057" t="s">
        <v>15</v>
      </c>
      <c r="F5057">
        <v>31984</v>
      </c>
      <c r="G5057">
        <v>2</v>
      </c>
      <c r="H5057">
        <v>2</v>
      </c>
      <c r="I5057">
        <v>-7996</v>
      </c>
      <c r="J5057" s="1" t="str">
        <f>INDEX(location!A:A,MATCH('Tabela Total'!A5057,location!A:A,0))</f>
        <v>CA-2017-135909</v>
      </c>
      <c r="K5057" s="1" t="str">
        <f>VLOOKUP(J5057,location[#All],2,FALSE)</f>
        <v>United States</v>
      </c>
      <c r="L5057" t="str">
        <f>VLOOKUP(J5057,location[#All],3,)</f>
        <v>Sacramento</v>
      </c>
      <c r="M5057" t="str">
        <f>VLOOKUP(J5057,location[#All],4,)</f>
        <v>California</v>
      </c>
      <c r="N5057">
        <f>VLOOKUP(J5057,location[#All],5,)</f>
        <v>95823</v>
      </c>
      <c r="O5057" t="str">
        <f>VLOOKUP(J5057,location[#All],6,)</f>
        <v>West</v>
      </c>
    </row>
    <row r="5058" spans="1:15" x14ac:dyDescent="0.25">
      <c r="A5058" t="s">
        <v>5218</v>
      </c>
      <c r="B5058" t="s">
        <v>1206</v>
      </c>
      <c r="C5058" s="1">
        <v>43021</v>
      </c>
      <c r="D5058" s="1">
        <v>43028</v>
      </c>
      <c r="E5058" t="s">
        <v>15</v>
      </c>
      <c r="F5058">
        <v>508396</v>
      </c>
      <c r="G5058">
        <v>5</v>
      </c>
      <c r="H5058">
        <v>2</v>
      </c>
      <c r="I5058">
        <v>1906485</v>
      </c>
      <c r="J5058" s="1" t="str">
        <f>INDEX(location!A:A,MATCH('Tabela Total'!A5058,location!A:A,0))</f>
        <v>CA-2017-135909</v>
      </c>
      <c r="K5058" s="1" t="str">
        <f>VLOOKUP(J5058,location[#All],2,FALSE)</f>
        <v>United States</v>
      </c>
      <c r="L5058" t="str">
        <f>VLOOKUP(J5058,location[#All],3,)</f>
        <v>Sacramento</v>
      </c>
      <c r="M5058" t="str">
        <f>VLOOKUP(J5058,location[#All],4,)</f>
        <v>California</v>
      </c>
      <c r="N5058">
        <f>VLOOKUP(J5058,location[#All],5,)</f>
        <v>95823</v>
      </c>
      <c r="O5058" t="str">
        <f>VLOOKUP(J5058,location[#All],6,)</f>
        <v>West</v>
      </c>
    </row>
    <row r="5059" spans="1:15" x14ac:dyDescent="0.25">
      <c r="A5059" t="s">
        <v>1389</v>
      </c>
      <c r="B5059" t="s">
        <v>1390</v>
      </c>
      <c r="C5059" s="1">
        <v>43022</v>
      </c>
      <c r="D5059" s="1">
        <v>43025</v>
      </c>
      <c r="E5059" t="s">
        <v>44</v>
      </c>
      <c r="F5059">
        <v>946</v>
      </c>
      <c r="G5059">
        <v>2</v>
      </c>
      <c r="H5059">
        <v>0</v>
      </c>
      <c r="I5059">
        <v>36894</v>
      </c>
      <c r="J5059" s="1" t="str">
        <f>INDEX(location!A:A,MATCH('Tabela Total'!A5059,location!A:A,0))</f>
        <v>CA-2017-168837</v>
      </c>
      <c r="K5059" s="1" t="str">
        <f>VLOOKUP(J5059,location[#All],2,FALSE)</f>
        <v>United States</v>
      </c>
      <c r="L5059" t="str">
        <f>VLOOKUP(J5059,location[#All],3,)</f>
        <v>Oakland</v>
      </c>
      <c r="M5059" t="str">
        <f>VLOOKUP(J5059,location[#All],4,)</f>
        <v>California</v>
      </c>
      <c r="N5059">
        <f>VLOOKUP(J5059,location[#All],5,)</f>
        <v>94601</v>
      </c>
      <c r="O5059" t="str">
        <f>VLOOKUP(J5059,location[#All],6,)</f>
        <v>West</v>
      </c>
    </row>
    <row r="5060" spans="1:15" x14ac:dyDescent="0.25">
      <c r="A5060" t="s">
        <v>1552</v>
      </c>
      <c r="B5060" t="s">
        <v>1390</v>
      </c>
      <c r="C5060" s="1">
        <v>43094</v>
      </c>
      <c r="D5060" s="1">
        <v>43097</v>
      </c>
      <c r="E5060" t="s">
        <v>10</v>
      </c>
      <c r="F5060">
        <v>9594</v>
      </c>
      <c r="G5060">
        <v>3</v>
      </c>
      <c r="H5060">
        <v>0</v>
      </c>
      <c r="I5060">
        <v>9594</v>
      </c>
      <c r="J5060" s="1" t="str">
        <f>INDEX(location!A:A,MATCH('Tabela Total'!A5060,location!A:A,0))</f>
        <v>CA-2017-163510</v>
      </c>
      <c r="K5060" s="1" t="str">
        <f>VLOOKUP(J5060,location[#All],2,FALSE)</f>
        <v>United States</v>
      </c>
      <c r="L5060" t="str">
        <f>VLOOKUP(J5060,location[#All],3,)</f>
        <v>Louisville</v>
      </c>
      <c r="M5060" t="str">
        <f>VLOOKUP(J5060,location[#All],4,)</f>
        <v>Kentucky</v>
      </c>
      <c r="N5060">
        <f>VLOOKUP(J5060,location[#All],5,)</f>
        <v>40214</v>
      </c>
      <c r="O5060" t="str">
        <f>VLOOKUP(J5060,location[#All],6,)</f>
        <v>South</v>
      </c>
    </row>
    <row r="5061" spans="1:15" x14ac:dyDescent="0.25">
      <c r="A5061" t="s">
        <v>1552</v>
      </c>
      <c r="B5061" t="s">
        <v>1390</v>
      </c>
      <c r="C5061" s="1">
        <v>43094</v>
      </c>
      <c r="D5061" s="1">
        <v>43097</v>
      </c>
      <c r="E5061" t="s">
        <v>10</v>
      </c>
      <c r="F5061">
        <v>30445</v>
      </c>
      <c r="G5061">
        <v>5</v>
      </c>
      <c r="H5061">
        <v>0</v>
      </c>
      <c r="I5061">
        <v>761125</v>
      </c>
      <c r="J5061" s="1" t="str">
        <f>INDEX(location!A:A,MATCH('Tabela Total'!A5061,location!A:A,0))</f>
        <v>CA-2017-163510</v>
      </c>
      <c r="K5061" s="1" t="str">
        <f>VLOOKUP(J5061,location[#All],2,FALSE)</f>
        <v>United States</v>
      </c>
      <c r="L5061" t="str">
        <f>VLOOKUP(J5061,location[#All],3,)</f>
        <v>Louisville</v>
      </c>
      <c r="M5061" t="str">
        <f>VLOOKUP(J5061,location[#All],4,)</f>
        <v>Kentucky</v>
      </c>
      <c r="N5061">
        <f>VLOOKUP(J5061,location[#All],5,)</f>
        <v>40214</v>
      </c>
      <c r="O5061" t="str">
        <f>VLOOKUP(J5061,location[#All],6,)</f>
        <v>South</v>
      </c>
    </row>
    <row r="5062" spans="1:15" x14ac:dyDescent="0.25">
      <c r="A5062" t="s">
        <v>2497</v>
      </c>
      <c r="B5062" t="s">
        <v>1390</v>
      </c>
      <c r="C5062" s="1">
        <v>42954</v>
      </c>
      <c r="D5062" s="1">
        <v>42959</v>
      </c>
      <c r="E5062" t="s">
        <v>15</v>
      </c>
      <c r="F5062">
        <v>1168</v>
      </c>
      <c r="G5062">
        <v>2</v>
      </c>
      <c r="H5062">
        <v>0</v>
      </c>
      <c r="I5062">
        <v>54896</v>
      </c>
      <c r="J5062" s="1" t="str">
        <f>INDEX(location!A:A,MATCH('Tabela Total'!A5062,location!A:A,0))</f>
        <v>CA-2017-117023</v>
      </c>
      <c r="K5062" s="1" t="str">
        <f>VLOOKUP(J5062,location[#All],2,FALSE)</f>
        <v>United States</v>
      </c>
      <c r="L5062" t="str">
        <f>VLOOKUP(J5062,location[#All],3,)</f>
        <v>Long Beach</v>
      </c>
      <c r="M5062" t="str">
        <f>VLOOKUP(J5062,location[#All],4,)</f>
        <v>New York</v>
      </c>
      <c r="N5062">
        <f>VLOOKUP(J5062,location[#All],5,)</f>
        <v>11561</v>
      </c>
      <c r="O5062" t="str">
        <f>VLOOKUP(J5062,location[#All],6,)</f>
        <v>East</v>
      </c>
    </row>
    <row r="5063" spans="1:15" x14ac:dyDescent="0.25">
      <c r="A5063" t="s">
        <v>2497</v>
      </c>
      <c r="B5063" t="s">
        <v>1390</v>
      </c>
      <c r="C5063" s="1">
        <v>42954</v>
      </c>
      <c r="D5063" s="1">
        <v>42959</v>
      </c>
      <c r="E5063" t="s">
        <v>15</v>
      </c>
      <c r="F5063">
        <v>1048</v>
      </c>
      <c r="G5063">
        <v>10</v>
      </c>
      <c r="H5063">
        <v>0</v>
      </c>
      <c r="I5063">
        <v>262</v>
      </c>
      <c r="J5063" s="1" t="str">
        <f>INDEX(location!A:A,MATCH('Tabela Total'!A5063,location!A:A,0))</f>
        <v>CA-2017-117023</v>
      </c>
      <c r="K5063" s="1" t="str">
        <f>VLOOKUP(J5063,location[#All],2,FALSE)</f>
        <v>United States</v>
      </c>
      <c r="L5063" t="str">
        <f>VLOOKUP(J5063,location[#All],3,)</f>
        <v>Long Beach</v>
      </c>
      <c r="M5063" t="str">
        <f>VLOOKUP(J5063,location[#All],4,)</f>
        <v>New York</v>
      </c>
      <c r="N5063">
        <f>VLOOKUP(J5063,location[#All],5,)</f>
        <v>11561</v>
      </c>
      <c r="O5063" t="str">
        <f>VLOOKUP(J5063,location[#All],6,)</f>
        <v>East</v>
      </c>
    </row>
    <row r="5064" spans="1:15" x14ac:dyDescent="0.25">
      <c r="A5064" t="s">
        <v>2564</v>
      </c>
      <c r="B5064" t="s">
        <v>1390</v>
      </c>
      <c r="C5064" s="1">
        <v>42846</v>
      </c>
      <c r="D5064" s="1">
        <v>42849</v>
      </c>
      <c r="E5064" t="s">
        <v>44</v>
      </c>
      <c r="F5064">
        <v>1154</v>
      </c>
      <c r="G5064">
        <v>1</v>
      </c>
      <c r="H5064">
        <v>0</v>
      </c>
      <c r="I5064">
        <v>3462</v>
      </c>
      <c r="J5064" s="1" t="str">
        <f>INDEX(location!A:A,MATCH('Tabela Total'!A5064,location!A:A,0))</f>
        <v>CA-2017-166198</v>
      </c>
      <c r="K5064" s="1" t="str">
        <f>VLOOKUP(J5064,location[#All],2,FALSE)</f>
        <v>United States</v>
      </c>
      <c r="L5064" t="str">
        <f>VLOOKUP(J5064,location[#All],3,)</f>
        <v>Seattle</v>
      </c>
      <c r="M5064" t="str">
        <f>VLOOKUP(J5064,location[#All],4,)</f>
        <v>Washington</v>
      </c>
      <c r="N5064">
        <f>VLOOKUP(J5064,location[#All],5,)</f>
        <v>98103</v>
      </c>
      <c r="O5064" t="str">
        <f>VLOOKUP(J5064,location[#All],6,)</f>
        <v>West</v>
      </c>
    </row>
    <row r="5065" spans="1:15" x14ac:dyDescent="0.25">
      <c r="A5065" t="s">
        <v>2564</v>
      </c>
      <c r="B5065" t="s">
        <v>1390</v>
      </c>
      <c r="C5065" s="1">
        <v>42846</v>
      </c>
      <c r="D5065" s="1">
        <v>42849</v>
      </c>
      <c r="E5065" t="s">
        <v>44</v>
      </c>
      <c r="F5065">
        <v>1626</v>
      </c>
      <c r="G5065">
        <v>3</v>
      </c>
      <c r="H5065">
        <v>0</v>
      </c>
      <c r="I5065">
        <v>34146</v>
      </c>
      <c r="J5065" s="1" t="str">
        <f>INDEX(location!A:A,MATCH('Tabela Total'!A5065,location!A:A,0))</f>
        <v>CA-2017-166198</v>
      </c>
      <c r="K5065" s="1" t="str">
        <f>VLOOKUP(J5065,location[#All],2,FALSE)</f>
        <v>United States</v>
      </c>
      <c r="L5065" t="str">
        <f>VLOOKUP(J5065,location[#All],3,)</f>
        <v>Seattle</v>
      </c>
      <c r="M5065" t="str">
        <f>VLOOKUP(J5065,location[#All],4,)</f>
        <v>Washington</v>
      </c>
      <c r="N5065">
        <f>VLOOKUP(J5065,location[#All],5,)</f>
        <v>98103</v>
      </c>
      <c r="O5065" t="str">
        <f>VLOOKUP(J5065,location[#All],6,)</f>
        <v>West</v>
      </c>
    </row>
    <row r="5066" spans="1:15" x14ac:dyDescent="0.25">
      <c r="A5066" t="s">
        <v>5071</v>
      </c>
      <c r="B5066" t="s">
        <v>1390</v>
      </c>
      <c r="C5066" s="1">
        <v>42731</v>
      </c>
      <c r="D5066" s="1">
        <v>42737</v>
      </c>
      <c r="E5066" t="s">
        <v>15</v>
      </c>
      <c r="F5066">
        <v>261</v>
      </c>
      <c r="G5066">
        <v>1</v>
      </c>
      <c r="H5066">
        <v>0</v>
      </c>
      <c r="I5066">
        <v>12006</v>
      </c>
      <c r="J5066" s="1" t="str">
        <f>INDEX(location!A:A,MATCH('Tabela Total'!A5066,location!A:A,0))</f>
        <v>CA-2016-111605</v>
      </c>
      <c r="K5066" s="1" t="str">
        <f>VLOOKUP(J5066,location[#All],2,FALSE)</f>
        <v>United States</v>
      </c>
      <c r="L5066" t="str">
        <f>VLOOKUP(J5066,location[#All],3,)</f>
        <v>Louisville</v>
      </c>
      <c r="M5066" t="str">
        <f>VLOOKUP(J5066,location[#All],4,)</f>
        <v>Kentucky</v>
      </c>
      <c r="N5066">
        <f>VLOOKUP(J5066,location[#All],5,)</f>
        <v>40214</v>
      </c>
      <c r="O5066" t="str">
        <f>VLOOKUP(J5066,location[#All],6,)</f>
        <v>South</v>
      </c>
    </row>
    <row r="5067" spans="1:15" x14ac:dyDescent="0.25">
      <c r="A5067" t="s">
        <v>5412</v>
      </c>
      <c r="B5067" t="s">
        <v>1390</v>
      </c>
      <c r="C5067" s="1">
        <v>42232</v>
      </c>
      <c r="D5067" s="1">
        <v>42236</v>
      </c>
      <c r="E5067" t="s">
        <v>15</v>
      </c>
      <c r="F5067">
        <v>44688</v>
      </c>
      <c r="G5067">
        <v>7</v>
      </c>
      <c r="H5067">
        <v>2</v>
      </c>
      <c r="I5067">
        <v>33516</v>
      </c>
      <c r="J5067" s="1" t="str">
        <f>INDEX(location!A:A,MATCH('Tabela Total'!A5067,location!A:A,0))</f>
        <v>US-2015-164238</v>
      </c>
      <c r="K5067" s="1" t="str">
        <f>VLOOKUP(J5067,location[#All],2,FALSE)</f>
        <v>United States</v>
      </c>
      <c r="L5067" t="str">
        <f>VLOOKUP(J5067,location[#All],3,)</f>
        <v>Philadelphia</v>
      </c>
      <c r="M5067" t="str">
        <f>VLOOKUP(J5067,location[#All],4,)</f>
        <v>Pennsylvania</v>
      </c>
      <c r="N5067">
        <f>VLOOKUP(J5067,location[#All],5,)</f>
        <v>19120</v>
      </c>
      <c r="O5067" t="str">
        <f>VLOOKUP(J5067,location[#All],6,)</f>
        <v>East</v>
      </c>
    </row>
    <row r="5068" spans="1:15" x14ac:dyDescent="0.25">
      <c r="A5068" t="s">
        <v>5412</v>
      </c>
      <c r="B5068" t="s">
        <v>1390</v>
      </c>
      <c r="C5068" s="1">
        <v>42232</v>
      </c>
      <c r="D5068" s="1">
        <v>42236</v>
      </c>
      <c r="E5068" t="s">
        <v>15</v>
      </c>
      <c r="F5068">
        <v>30147</v>
      </c>
      <c r="G5068">
        <v>3</v>
      </c>
      <c r="H5068">
        <v>5</v>
      </c>
      <c r="I5068">
        <v>-2049996</v>
      </c>
      <c r="J5068" s="1" t="str">
        <f>INDEX(location!A:A,MATCH('Tabela Total'!A5068,location!A:A,0))</f>
        <v>US-2015-164238</v>
      </c>
      <c r="K5068" s="1" t="str">
        <f>VLOOKUP(J5068,location[#All],2,FALSE)</f>
        <v>United States</v>
      </c>
      <c r="L5068" t="str">
        <f>VLOOKUP(J5068,location[#All],3,)</f>
        <v>Philadelphia</v>
      </c>
      <c r="M5068" t="str">
        <f>VLOOKUP(J5068,location[#All],4,)</f>
        <v>Pennsylvania</v>
      </c>
      <c r="N5068">
        <f>VLOOKUP(J5068,location[#All],5,)</f>
        <v>19120</v>
      </c>
      <c r="O5068" t="str">
        <f>VLOOKUP(J5068,location[#All],6,)</f>
        <v>East</v>
      </c>
    </row>
    <row r="5069" spans="1:15" x14ac:dyDescent="0.25">
      <c r="A5069" t="s">
        <v>5731</v>
      </c>
      <c r="B5069" t="s">
        <v>1390</v>
      </c>
      <c r="C5069" s="1">
        <v>42943</v>
      </c>
      <c r="D5069" s="1">
        <v>42948</v>
      </c>
      <c r="E5069" t="s">
        <v>10</v>
      </c>
      <c r="F5069">
        <v>194848</v>
      </c>
      <c r="G5069">
        <v>4</v>
      </c>
      <c r="H5069">
        <v>2</v>
      </c>
      <c r="I5069">
        <v>12178</v>
      </c>
      <c r="J5069" s="1" t="str">
        <f>INDEX(location!A:A,MATCH('Tabela Total'!A5069,location!A:A,0))</f>
        <v>CA-2017-107209</v>
      </c>
      <c r="K5069" s="1" t="str">
        <f>VLOOKUP(J5069,location[#All],2,FALSE)</f>
        <v>United States</v>
      </c>
      <c r="L5069" t="str">
        <f>VLOOKUP(J5069,location[#All],3,)</f>
        <v>Raleigh</v>
      </c>
      <c r="M5069" t="str">
        <f>VLOOKUP(J5069,location[#All],4,)</f>
        <v>North Carolina</v>
      </c>
      <c r="N5069">
        <f>VLOOKUP(J5069,location[#All],5,)</f>
        <v>27604</v>
      </c>
      <c r="O5069" t="str">
        <f>VLOOKUP(J5069,location[#All],6,)</f>
        <v>South</v>
      </c>
    </row>
    <row r="5070" spans="1:15" x14ac:dyDescent="0.25">
      <c r="A5070" t="s">
        <v>1258</v>
      </c>
      <c r="B5070" t="s">
        <v>1259</v>
      </c>
      <c r="C5070" s="1">
        <v>42499</v>
      </c>
      <c r="D5070" s="1">
        <v>42505</v>
      </c>
      <c r="E5070" t="s">
        <v>15</v>
      </c>
      <c r="F5070">
        <v>9344</v>
      </c>
      <c r="G5070">
        <v>1</v>
      </c>
      <c r="H5070">
        <v>2</v>
      </c>
      <c r="I5070">
        <v>3504</v>
      </c>
      <c r="J5070" s="1" t="str">
        <f>INDEX(location!A:A,MATCH('Tabela Total'!A5070,location!A:A,0))</f>
        <v>CA-2016-109176</v>
      </c>
      <c r="K5070" s="1" t="str">
        <f>VLOOKUP(J5070,location[#All],2,FALSE)</f>
        <v>United States</v>
      </c>
      <c r="L5070" t="str">
        <f>VLOOKUP(J5070,location[#All],3,)</f>
        <v>Philadelphia</v>
      </c>
      <c r="M5070" t="str">
        <f>VLOOKUP(J5070,location[#All],4,)</f>
        <v>Pennsylvania</v>
      </c>
      <c r="N5070">
        <f>VLOOKUP(J5070,location[#All],5,)</f>
        <v>19140</v>
      </c>
      <c r="O5070" t="str">
        <f>VLOOKUP(J5070,location[#All],6,)</f>
        <v>East</v>
      </c>
    </row>
    <row r="5071" spans="1:15" x14ac:dyDescent="0.25">
      <c r="A5071" t="s">
        <v>1258</v>
      </c>
      <c r="B5071" t="s">
        <v>1259</v>
      </c>
      <c r="C5071" s="1">
        <v>42499</v>
      </c>
      <c r="D5071" s="1">
        <v>42505</v>
      </c>
      <c r="E5071" t="s">
        <v>15</v>
      </c>
      <c r="F5071">
        <v>7936</v>
      </c>
      <c r="G5071">
        <v>5</v>
      </c>
      <c r="H5071">
        <v>2</v>
      </c>
      <c r="I5071">
        <v>992</v>
      </c>
      <c r="J5071" s="1" t="str">
        <f>INDEX(location!A:A,MATCH('Tabela Total'!A5071,location!A:A,0))</f>
        <v>CA-2016-109176</v>
      </c>
      <c r="K5071" s="1" t="str">
        <f>VLOOKUP(J5071,location[#All],2,FALSE)</f>
        <v>United States</v>
      </c>
      <c r="L5071" t="str">
        <f>VLOOKUP(J5071,location[#All],3,)</f>
        <v>Philadelphia</v>
      </c>
      <c r="M5071" t="str">
        <f>VLOOKUP(J5071,location[#All],4,)</f>
        <v>Pennsylvania</v>
      </c>
      <c r="N5071">
        <f>VLOOKUP(J5071,location[#All],5,)</f>
        <v>19140</v>
      </c>
      <c r="O5071" t="str">
        <f>VLOOKUP(J5071,location[#All],6,)</f>
        <v>East</v>
      </c>
    </row>
    <row r="5072" spans="1:15" x14ac:dyDescent="0.25">
      <c r="A5072" t="s">
        <v>2994</v>
      </c>
      <c r="B5072" t="s">
        <v>1259</v>
      </c>
      <c r="C5072" s="1">
        <v>42638</v>
      </c>
      <c r="D5072" s="1">
        <v>42644</v>
      </c>
      <c r="E5072" t="s">
        <v>15</v>
      </c>
      <c r="F5072">
        <v>1656</v>
      </c>
      <c r="G5072">
        <v>4</v>
      </c>
      <c r="H5072">
        <v>0</v>
      </c>
      <c r="I5072">
        <v>69552</v>
      </c>
      <c r="J5072" s="1" t="str">
        <f>INDEX(location!A:A,MATCH('Tabela Total'!A5072,location!A:A,0))</f>
        <v>CA-2016-101385</v>
      </c>
      <c r="K5072" s="1" t="str">
        <f>VLOOKUP(J5072,location[#All],2,FALSE)</f>
        <v>United States</v>
      </c>
      <c r="L5072" t="str">
        <f>VLOOKUP(J5072,location[#All],3,)</f>
        <v>San Francisco</v>
      </c>
      <c r="M5072" t="str">
        <f>VLOOKUP(J5072,location[#All],4,)</f>
        <v>California</v>
      </c>
      <c r="N5072">
        <f>VLOOKUP(J5072,location[#All],5,)</f>
        <v>94109</v>
      </c>
      <c r="O5072" t="str">
        <f>VLOOKUP(J5072,location[#All],6,)</f>
        <v>West</v>
      </c>
    </row>
    <row r="5073" spans="1:15" x14ac:dyDescent="0.25">
      <c r="A5073" t="s">
        <v>4020</v>
      </c>
      <c r="B5073" t="s">
        <v>1259</v>
      </c>
      <c r="C5073" s="1">
        <v>42084</v>
      </c>
      <c r="D5073" s="1">
        <v>42089</v>
      </c>
      <c r="E5073" t="s">
        <v>15</v>
      </c>
      <c r="F5073">
        <v>96208</v>
      </c>
      <c r="G5073">
        <v>4</v>
      </c>
      <c r="H5073">
        <v>2</v>
      </c>
      <c r="I5073">
        <v>156338</v>
      </c>
      <c r="J5073" s="1" t="str">
        <f>INDEX(location!A:A,MATCH('Tabela Total'!A5073,location!A:A,0))</f>
        <v>CA-2015-120621</v>
      </c>
      <c r="K5073" s="1" t="str">
        <f>VLOOKUP(J5073,location[#All],2,FALSE)</f>
        <v>United States</v>
      </c>
      <c r="L5073" t="str">
        <f>VLOOKUP(J5073,location[#All],3,)</f>
        <v>Jacksonville</v>
      </c>
      <c r="M5073" t="str">
        <f>VLOOKUP(J5073,location[#All],4,)</f>
        <v>North Carolina</v>
      </c>
      <c r="N5073">
        <f>VLOOKUP(J5073,location[#All],5,)</f>
        <v>28540</v>
      </c>
      <c r="O5073" t="str">
        <f>VLOOKUP(J5073,location[#All],6,)</f>
        <v>South</v>
      </c>
    </row>
    <row r="5074" spans="1:15" x14ac:dyDescent="0.25">
      <c r="A5074" t="s">
        <v>4020</v>
      </c>
      <c r="B5074" t="s">
        <v>1259</v>
      </c>
      <c r="C5074" s="1">
        <v>42084</v>
      </c>
      <c r="D5074" s="1">
        <v>42089</v>
      </c>
      <c r="E5074" t="s">
        <v>15</v>
      </c>
      <c r="F5074">
        <v>12843</v>
      </c>
      <c r="G5074">
        <v>3</v>
      </c>
      <c r="H5074">
        <v>7</v>
      </c>
      <c r="I5074">
        <v>-98463</v>
      </c>
      <c r="J5074" s="1" t="str">
        <f>INDEX(location!A:A,MATCH('Tabela Total'!A5074,location!A:A,0))</f>
        <v>CA-2015-120621</v>
      </c>
      <c r="K5074" s="1" t="str">
        <f>VLOOKUP(J5074,location[#All],2,FALSE)</f>
        <v>United States</v>
      </c>
      <c r="L5074" t="str">
        <f>VLOOKUP(J5074,location[#All],3,)</f>
        <v>Jacksonville</v>
      </c>
      <c r="M5074" t="str">
        <f>VLOOKUP(J5074,location[#All],4,)</f>
        <v>North Carolina</v>
      </c>
      <c r="N5074">
        <f>VLOOKUP(J5074,location[#All],5,)</f>
        <v>28540</v>
      </c>
      <c r="O5074" t="str">
        <f>VLOOKUP(J5074,location[#All],6,)</f>
        <v>South</v>
      </c>
    </row>
    <row r="5075" spans="1:15" x14ac:dyDescent="0.25">
      <c r="A5075" t="s">
        <v>4020</v>
      </c>
      <c r="B5075" t="s">
        <v>1259</v>
      </c>
      <c r="C5075" s="1">
        <v>42084</v>
      </c>
      <c r="D5075" s="1">
        <v>42089</v>
      </c>
      <c r="E5075" t="s">
        <v>15</v>
      </c>
      <c r="F5075">
        <v>295456</v>
      </c>
      <c r="G5075">
        <v>14</v>
      </c>
      <c r="H5075">
        <v>2</v>
      </c>
      <c r="I5075">
        <v>960232</v>
      </c>
      <c r="J5075" s="1" t="str">
        <f>INDEX(location!A:A,MATCH('Tabela Total'!A5075,location!A:A,0))</f>
        <v>CA-2015-120621</v>
      </c>
      <c r="K5075" s="1" t="str">
        <f>VLOOKUP(J5075,location[#All],2,FALSE)</f>
        <v>United States</v>
      </c>
      <c r="L5075" t="str">
        <f>VLOOKUP(J5075,location[#All],3,)</f>
        <v>Jacksonville</v>
      </c>
      <c r="M5075" t="str">
        <f>VLOOKUP(J5075,location[#All],4,)</f>
        <v>North Carolina</v>
      </c>
      <c r="N5075">
        <f>VLOOKUP(J5075,location[#All],5,)</f>
        <v>28540</v>
      </c>
      <c r="O5075" t="str">
        <f>VLOOKUP(J5075,location[#All],6,)</f>
        <v>South</v>
      </c>
    </row>
    <row r="5076" spans="1:15" x14ac:dyDescent="0.25">
      <c r="A5076" t="s">
        <v>4345</v>
      </c>
      <c r="B5076" t="s">
        <v>1259</v>
      </c>
      <c r="C5076" s="1">
        <v>42348</v>
      </c>
      <c r="D5076" s="1">
        <v>42353</v>
      </c>
      <c r="E5076" t="s">
        <v>15</v>
      </c>
      <c r="F5076">
        <v>53088</v>
      </c>
      <c r="G5076">
        <v>7</v>
      </c>
      <c r="H5076">
        <v>8</v>
      </c>
      <c r="I5076">
        <v>-1088304</v>
      </c>
      <c r="J5076" s="1" t="str">
        <f>INDEX(location!A:A,MATCH('Tabela Total'!A5076,location!A:A,0))</f>
        <v>CA-2015-106208</v>
      </c>
      <c r="K5076" s="1" t="str">
        <f>VLOOKUP(J5076,location[#All],2,FALSE)</f>
        <v>United States</v>
      </c>
      <c r="L5076" t="str">
        <f>VLOOKUP(J5076,location[#All],3,)</f>
        <v>Chicago</v>
      </c>
      <c r="M5076" t="str">
        <f>VLOOKUP(J5076,location[#All],4,)</f>
        <v>Illinois</v>
      </c>
      <c r="N5076">
        <f>VLOOKUP(J5076,location[#All],5,)</f>
        <v>60610</v>
      </c>
      <c r="O5076" t="str">
        <f>VLOOKUP(J5076,location[#All],6,)</f>
        <v>Central</v>
      </c>
    </row>
    <row r="5077" spans="1:15" x14ac:dyDescent="0.25">
      <c r="A5077" t="s">
        <v>1585</v>
      </c>
      <c r="B5077" t="s">
        <v>1586</v>
      </c>
      <c r="C5077" s="1">
        <v>43059</v>
      </c>
      <c r="D5077" s="1">
        <v>43064</v>
      </c>
      <c r="E5077" t="s">
        <v>15</v>
      </c>
      <c r="F5077">
        <v>28392</v>
      </c>
      <c r="G5077">
        <v>5</v>
      </c>
      <c r="H5077">
        <v>2</v>
      </c>
      <c r="I5077">
        <v>-46137</v>
      </c>
      <c r="J5077" s="1" t="str">
        <f>INDEX(location!A:A,MATCH('Tabela Total'!A5077,location!A:A,0))</f>
        <v>US-2017-110996</v>
      </c>
      <c r="K5077" s="1" t="str">
        <f>VLOOKUP(J5077,location[#All],2,FALSE)</f>
        <v>United States</v>
      </c>
      <c r="L5077" t="str">
        <f>VLOOKUP(J5077,location[#All],3,)</f>
        <v>Ontario</v>
      </c>
      <c r="M5077" t="str">
        <f>VLOOKUP(J5077,location[#All],4,)</f>
        <v>California</v>
      </c>
      <c r="N5077">
        <f>VLOOKUP(J5077,location[#All],5,)</f>
        <v>91761</v>
      </c>
      <c r="O5077" t="str">
        <f>VLOOKUP(J5077,location[#All],6,)</f>
        <v>West</v>
      </c>
    </row>
    <row r="5078" spans="1:15" x14ac:dyDescent="0.25">
      <c r="A5078" t="s">
        <v>1949</v>
      </c>
      <c r="B5078" t="s">
        <v>1586</v>
      </c>
      <c r="C5078" s="1">
        <v>42733</v>
      </c>
      <c r="D5078" s="1">
        <v>42734</v>
      </c>
      <c r="E5078" t="s">
        <v>44</v>
      </c>
      <c r="F5078">
        <v>186048</v>
      </c>
      <c r="G5078">
        <v>6</v>
      </c>
      <c r="H5078">
        <v>2</v>
      </c>
      <c r="I5078">
        <v>674424</v>
      </c>
      <c r="J5078" s="1" t="str">
        <f>INDEX(location!A:A,MATCH('Tabela Total'!A5078,location!A:A,0))</f>
        <v>CA-2016-124051</v>
      </c>
      <c r="K5078" s="1" t="str">
        <f>VLOOKUP(J5078,location[#All],2,FALSE)</f>
        <v>United States</v>
      </c>
      <c r="L5078" t="str">
        <f>VLOOKUP(J5078,location[#All],3,)</f>
        <v>Aurora</v>
      </c>
      <c r="M5078" t="str">
        <f>VLOOKUP(J5078,location[#All],4,)</f>
        <v>Illinois</v>
      </c>
      <c r="N5078">
        <f>VLOOKUP(J5078,location[#All],5,)</f>
        <v>60505</v>
      </c>
      <c r="O5078" t="str">
        <f>VLOOKUP(J5078,location[#All],6,)</f>
        <v>Central</v>
      </c>
    </row>
    <row r="5079" spans="1:15" x14ac:dyDescent="0.25">
      <c r="A5079" t="s">
        <v>2421</v>
      </c>
      <c r="B5079" t="s">
        <v>1586</v>
      </c>
      <c r="C5079" s="1">
        <v>41709</v>
      </c>
      <c r="D5079" s="1">
        <v>41712</v>
      </c>
      <c r="E5079" t="s">
        <v>10</v>
      </c>
      <c r="F5079">
        <v>10892</v>
      </c>
      <c r="G5079">
        <v>14</v>
      </c>
      <c r="H5079">
        <v>0</v>
      </c>
      <c r="I5079">
        <v>49014</v>
      </c>
      <c r="J5079" s="1" t="str">
        <f>INDEX(location!A:A,MATCH('Tabela Total'!A5079,location!A:A,0))</f>
        <v>CA-2014-158337</v>
      </c>
      <c r="K5079" s="1" t="str">
        <f>VLOOKUP(J5079,location[#All],2,FALSE)</f>
        <v>United States</v>
      </c>
      <c r="L5079" t="str">
        <f>VLOOKUP(J5079,location[#All],3,)</f>
        <v>New York City</v>
      </c>
      <c r="M5079" t="str">
        <f>VLOOKUP(J5079,location[#All],4,)</f>
        <v>New York</v>
      </c>
      <c r="N5079">
        <f>VLOOKUP(J5079,location[#All],5,)</f>
        <v>10024</v>
      </c>
      <c r="O5079" t="str">
        <f>VLOOKUP(J5079,location[#All],6,)</f>
        <v>East</v>
      </c>
    </row>
    <row r="5080" spans="1:15" x14ac:dyDescent="0.25">
      <c r="A5080" t="s">
        <v>2437</v>
      </c>
      <c r="B5080" t="s">
        <v>1586</v>
      </c>
      <c r="C5080" s="1">
        <v>42055</v>
      </c>
      <c r="D5080" s="1">
        <v>42058</v>
      </c>
      <c r="E5080" t="s">
        <v>10</v>
      </c>
      <c r="F5080">
        <v>28679</v>
      </c>
      <c r="G5080">
        <v>7</v>
      </c>
      <c r="H5080">
        <v>0</v>
      </c>
      <c r="I5080">
        <v>745654</v>
      </c>
      <c r="J5080" s="1" t="str">
        <f>INDEX(location!A:A,MATCH('Tabela Total'!A5080,location!A:A,0))</f>
        <v>CA-2015-152611</v>
      </c>
      <c r="K5080" s="1" t="str">
        <f>VLOOKUP(J5080,location[#All],2,FALSE)</f>
        <v>United States</v>
      </c>
      <c r="L5080" t="str">
        <f>VLOOKUP(J5080,location[#All],3,)</f>
        <v>Perth Amboy</v>
      </c>
      <c r="M5080" t="str">
        <f>VLOOKUP(J5080,location[#All],4,)</f>
        <v>New Jersey</v>
      </c>
      <c r="N5080">
        <f>VLOOKUP(J5080,location[#All],5,)</f>
        <v>8861</v>
      </c>
      <c r="O5080" t="str">
        <f>VLOOKUP(J5080,location[#All],6,)</f>
        <v>East</v>
      </c>
    </row>
    <row r="5081" spans="1:15" x14ac:dyDescent="0.25">
      <c r="A5081" t="s">
        <v>2970</v>
      </c>
      <c r="B5081" t="s">
        <v>1586</v>
      </c>
      <c r="C5081" s="1">
        <v>43063</v>
      </c>
      <c r="D5081" s="1">
        <v>43070</v>
      </c>
      <c r="E5081" t="s">
        <v>15</v>
      </c>
      <c r="F5081">
        <v>1638</v>
      </c>
      <c r="G5081">
        <v>9</v>
      </c>
      <c r="H5081">
        <v>0</v>
      </c>
      <c r="I5081">
        <v>7371</v>
      </c>
      <c r="J5081" s="1" t="str">
        <f>INDEX(location!A:A,MATCH('Tabela Total'!A5081,location!A:A,0))</f>
        <v>CA-2017-168641</v>
      </c>
      <c r="K5081" s="1" t="str">
        <f>VLOOKUP(J5081,location[#All],2,FALSE)</f>
        <v>United States</v>
      </c>
      <c r="L5081" t="str">
        <f>VLOOKUP(J5081,location[#All],3,)</f>
        <v>New York City</v>
      </c>
      <c r="M5081" t="str">
        <f>VLOOKUP(J5081,location[#All],4,)</f>
        <v>New York</v>
      </c>
      <c r="N5081">
        <f>VLOOKUP(J5081,location[#All],5,)</f>
        <v>10035</v>
      </c>
      <c r="O5081" t="str">
        <f>VLOOKUP(J5081,location[#All],6,)</f>
        <v>East</v>
      </c>
    </row>
    <row r="5082" spans="1:15" x14ac:dyDescent="0.25">
      <c r="A5082" t="s">
        <v>2970</v>
      </c>
      <c r="B5082" t="s">
        <v>1586</v>
      </c>
      <c r="C5082" s="1">
        <v>43063</v>
      </c>
      <c r="D5082" s="1">
        <v>43070</v>
      </c>
      <c r="E5082" t="s">
        <v>15</v>
      </c>
      <c r="F5082">
        <v>16796</v>
      </c>
      <c r="G5082">
        <v>2</v>
      </c>
      <c r="H5082">
        <v>0</v>
      </c>
      <c r="I5082">
        <v>789412</v>
      </c>
      <c r="J5082" s="1" t="str">
        <f>INDEX(location!A:A,MATCH('Tabela Total'!A5082,location!A:A,0))</f>
        <v>CA-2017-168641</v>
      </c>
      <c r="K5082" s="1" t="str">
        <f>VLOOKUP(J5082,location[#All],2,FALSE)</f>
        <v>United States</v>
      </c>
      <c r="L5082" t="str">
        <f>VLOOKUP(J5082,location[#All],3,)</f>
        <v>New York City</v>
      </c>
      <c r="M5082" t="str">
        <f>VLOOKUP(J5082,location[#All],4,)</f>
        <v>New York</v>
      </c>
      <c r="N5082">
        <f>VLOOKUP(J5082,location[#All],5,)</f>
        <v>10035</v>
      </c>
      <c r="O5082" t="str">
        <f>VLOOKUP(J5082,location[#All],6,)</f>
        <v>East</v>
      </c>
    </row>
    <row r="5083" spans="1:15" x14ac:dyDescent="0.25">
      <c r="A5083" t="s">
        <v>2970</v>
      </c>
      <c r="B5083" t="s">
        <v>1586</v>
      </c>
      <c r="C5083" s="1">
        <v>43063</v>
      </c>
      <c r="D5083" s="1">
        <v>43070</v>
      </c>
      <c r="E5083" t="s">
        <v>15</v>
      </c>
      <c r="F5083">
        <v>321568</v>
      </c>
      <c r="G5083">
        <v>2</v>
      </c>
      <c r="H5083">
        <v>2</v>
      </c>
      <c r="I5083">
        <v>-160784</v>
      </c>
      <c r="J5083" s="1" t="str">
        <f>INDEX(location!A:A,MATCH('Tabela Total'!A5083,location!A:A,0))</f>
        <v>CA-2017-168641</v>
      </c>
      <c r="K5083" s="1" t="str">
        <f>VLOOKUP(J5083,location[#All],2,FALSE)</f>
        <v>United States</v>
      </c>
      <c r="L5083" t="str">
        <f>VLOOKUP(J5083,location[#All],3,)</f>
        <v>New York City</v>
      </c>
      <c r="M5083" t="str">
        <f>VLOOKUP(J5083,location[#All],4,)</f>
        <v>New York</v>
      </c>
      <c r="N5083">
        <f>VLOOKUP(J5083,location[#All],5,)</f>
        <v>10035</v>
      </c>
      <c r="O5083" t="str">
        <f>VLOOKUP(J5083,location[#All],6,)</f>
        <v>East</v>
      </c>
    </row>
    <row r="5084" spans="1:15" x14ac:dyDescent="0.25">
      <c r="A5084" t="s">
        <v>2970</v>
      </c>
      <c r="B5084" t="s">
        <v>1586</v>
      </c>
      <c r="C5084" s="1">
        <v>43063</v>
      </c>
      <c r="D5084" s="1">
        <v>43070</v>
      </c>
      <c r="E5084" t="s">
        <v>15</v>
      </c>
      <c r="F5084">
        <v>1296</v>
      </c>
      <c r="G5084">
        <v>2</v>
      </c>
      <c r="H5084">
        <v>0</v>
      </c>
      <c r="I5084">
        <v>62208</v>
      </c>
      <c r="J5084" s="1" t="str">
        <f>INDEX(location!A:A,MATCH('Tabela Total'!A5084,location!A:A,0))</f>
        <v>CA-2017-168641</v>
      </c>
      <c r="K5084" s="1" t="str">
        <f>VLOOKUP(J5084,location[#All],2,FALSE)</f>
        <v>United States</v>
      </c>
      <c r="L5084" t="str">
        <f>VLOOKUP(J5084,location[#All],3,)</f>
        <v>New York City</v>
      </c>
      <c r="M5084" t="str">
        <f>VLOOKUP(J5084,location[#All],4,)</f>
        <v>New York</v>
      </c>
      <c r="N5084">
        <f>VLOOKUP(J5084,location[#All],5,)</f>
        <v>10035</v>
      </c>
      <c r="O5084" t="str">
        <f>VLOOKUP(J5084,location[#All],6,)</f>
        <v>East</v>
      </c>
    </row>
    <row r="5085" spans="1:15" x14ac:dyDescent="0.25">
      <c r="A5085" t="s">
        <v>4701</v>
      </c>
      <c r="B5085" t="s">
        <v>1586</v>
      </c>
      <c r="C5085" s="1">
        <v>42289</v>
      </c>
      <c r="D5085" s="1">
        <v>42294</v>
      </c>
      <c r="E5085" t="s">
        <v>15</v>
      </c>
      <c r="F5085">
        <v>179</v>
      </c>
      <c r="G5085">
        <v>2</v>
      </c>
      <c r="H5085">
        <v>0</v>
      </c>
      <c r="I5085">
        <v>3401</v>
      </c>
      <c r="J5085" s="1" t="str">
        <f>INDEX(location!A:A,MATCH('Tabela Total'!A5085,location!A:A,0))</f>
        <v>CA-2015-142993</v>
      </c>
      <c r="K5085" s="1" t="str">
        <f>VLOOKUP(J5085,location[#All],2,FALSE)</f>
        <v>United States</v>
      </c>
      <c r="L5085" t="str">
        <f>VLOOKUP(J5085,location[#All],3,)</f>
        <v>Seattle</v>
      </c>
      <c r="M5085" t="str">
        <f>VLOOKUP(J5085,location[#All],4,)</f>
        <v>Washington</v>
      </c>
      <c r="N5085">
        <f>VLOOKUP(J5085,location[#All],5,)</f>
        <v>98103</v>
      </c>
      <c r="O5085" t="str">
        <f>VLOOKUP(J5085,location[#All],6,)</f>
        <v>West</v>
      </c>
    </row>
    <row r="5086" spans="1:15" x14ac:dyDescent="0.25">
      <c r="A5086" t="s">
        <v>4701</v>
      </c>
      <c r="B5086" t="s">
        <v>1586</v>
      </c>
      <c r="C5086" s="1">
        <v>42289</v>
      </c>
      <c r="D5086" s="1">
        <v>42294</v>
      </c>
      <c r="E5086" t="s">
        <v>15</v>
      </c>
      <c r="F5086">
        <v>8196</v>
      </c>
      <c r="G5086">
        <v>2</v>
      </c>
      <c r="H5086">
        <v>0</v>
      </c>
      <c r="I5086">
        <v>0</v>
      </c>
      <c r="J5086" s="1" t="str">
        <f>INDEX(location!A:A,MATCH('Tabela Total'!A5086,location!A:A,0))</f>
        <v>CA-2015-142993</v>
      </c>
      <c r="K5086" s="1" t="str">
        <f>VLOOKUP(J5086,location[#All],2,FALSE)</f>
        <v>United States</v>
      </c>
      <c r="L5086" t="str">
        <f>VLOOKUP(J5086,location[#All],3,)</f>
        <v>Seattle</v>
      </c>
      <c r="M5086" t="str">
        <f>VLOOKUP(J5086,location[#All],4,)</f>
        <v>Washington</v>
      </c>
      <c r="N5086">
        <f>VLOOKUP(J5086,location[#All],5,)</f>
        <v>98103</v>
      </c>
      <c r="O5086" t="str">
        <f>VLOOKUP(J5086,location[#All],6,)</f>
        <v>West</v>
      </c>
    </row>
    <row r="5087" spans="1:15" x14ac:dyDescent="0.25">
      <c r="A5087" t="s">
        <v>5667</v>
      </c>
      <c r="B5087" t="s">
        <v>1586</v>
      </c>
      <c r="C5087" s="1">
        <v>42885</v>
      </c>
      <c r="D5087" s="1">
        <v>42889</v>
      </c>
      <c r="E5087" t="s">
        <v>15</v>
      </c>
      <c r="F5087">
        <v>351</v>
      </c>
      <c r="G5087">
        <v>6</v>
      </c>
      <c r="H5087">
        <v>0</v>
      </c>
      <c r="I5087">
        <v>10179</v>
      </c>
      <c r="J5087" s="1" t="str">
        <f>INDEX(location!A:A,MATCH('Tabela Total'!A5087,location!A:A,0))</f>
        <v>CA-2017-116498</v>
      </c>
      <c r="K5087" s="1" t="str">
        <f>VLOOKUP(J5087,location[#All],2,FALSE)</f>
        <v>United States</v>
      </c>
      <c r="L5087" t="str">
        <f>VLOOKUP(J5087,location[#All],3,)</f>
        <v>San Diego</v>
      </c>
      <c r="M5087" t="str">
        <f>VLOOKUP(J5087,location[#All],4,)</f>
        <v>California</v>
      </c>
      <c r="N5087">
        <f>VLOOKUP(J5087,location[#All],5,)</f>
        <v>92037</v>
      </c>
      <c r="O5087" t="str">
        <f>VLOOKUP(J5087,location[#All],6,)</f>
        <v>West</v>
      </c>
    </row>
    <row r="5088" spans="1:15" x14ac:dyDescent="0.25">
      <c r="A5088" t="s">
        <v>465</v>
      </c>
      <c r="B5088" t="s">
        <v>466</v>
      </c>
      <c r="C5088" s="1">
        <v>42315</v>
      </c>
      <c r="D5088" s="1">
        <v>42317</v>
      </c>
      <c r="E5088" t="s">
        <v>10</v>
      </c>
      <c r="F5088">
        <v>19072</v>
      </c>
      <c r="G5088">
        <v>1</v>
      </c>
      <c r="H5088">
        <v>2</v>
      </c>
      <c r="I5088">
        <v>1192</v>
      </c>
      <c r="J5088" s="1" t="str">
        <f>INDEX(location!A:A,MATCH('Tabela Total'!A5088,location!A:A,0))</f>
        <v>CA-2015-102848</v>
      </c>
      <c r="K5088" s="1" t="str">
        <f>VLOOKUP(J5088,location[#All],2,FALSE)</f>
        <v>United States</v>
      </c>
      <c r="L5088" t="str">
        <f>VLOOKUP(J5088,location[#All],3,)</f>
        <v>Los Angeles</v>
      </c>
      <c r="M5088" t="str">
        <f>VLOOKUP(J5088,location[#All],4,)</f>
        <v>California</v>
      </c>
      <c r="N5088">
        <f>VLOOKUP(J5088,location[#All],5,)</f>
        <v>90036</v>
      </c>
      <c r="O5088" t="str">
        <f>VLOOKUP(J5088,location[#All],6,)</f>
        <v>West</v>
      </c>
    </row>
    <row r="5089" spans="1:15" x14ac:dyDescent="0.25">
      <c r="A5089" t="s">
        <v>2457</v>
      </c>
      <c r="B5089" t="s">
        <v>466</v>
      </c>
      <c r="C5089" s="1">
        <v>43002</v>
      </c>
      <c r="D5089" s="1">
        <v>43006</v>
      </c>
      <c r="E5089" t="s">
        <v>15</v>
      </c>
      <c r="F5089">
        <v>720</v>
      </c>
      <c r="G5089">
        <v>4</v>
      </c>
      <c r="H5089">
        <v>0</v>
      </c>
      <c r="I5089">
        <v>1296</v>
      </c>
      <c r="J5089" s="1" t="str">
        <f>INDEX(location!A:A,MATCH('Tabela Total'!A5089,location!A:A,0))</f>
        <v>CA-2017-142034</v>
      </c>
      <c r="K5089" s="1" t="str">
        <f>VLOOKUP(J5089,location[#All],2,FALSE)</f>
        <v>United States</v>
      </c>
      <c r="L5089" t="str">
        <f>VLOOKUP(J5089,location[#All],3,)</f>
        <v>Saint Cloud</v>
      </c>
      <c r="M5089" t="str">
        <f>VLOOKUP(J5089,location[#All],4,)</f>
        <v>Minnesota</v>
      </c>
      <c r="N5089">
        <f>VLOOKUP(J5089,location[#All],5,)</f>
        <v>56301</v>
      </c>
      <c r="O5089" t="str">
        <f>VLOOKUP(J5089,location[#All],6,)</f>
        <v>Central</v>
      </c>
    </row>
    <row r="5090" spans="1:15" x14ac:dyDescent="0.25">
      <c r="A5090" t="s">
        <v>2457</v>
      </c>
      <c r="B5090" t="s">
        <v>466</v>
      </c>
      <c r="C5090" s="1">
        <v>43002</v>
      </c>
      <c r="D5090" s="1">
        <v>43006</v>
      </c>
      <c r="E5090" t="s">
        <v>15</v>
      </c>
      <c r="F5090">
        <v>6559</v>
      </c>
      <c r="G5090">
        <v>5</v>
      </c>
      <c r="H5090">
        <v>0</v>
      </c>
      <c r="I5090">
        <v>275478</v>
      </c>
      <c r="J5090" s="1" t="str">
        <f>INDEX(location!A:A,MATCH('Tabela Total'!A5090,location!A:A,0))</f>
        <v>CA-2017-142034</v>
      </c>
      <c r="K5090" s="1" t="str">
        <f>VLOOKUP(J5090,location[#All],2,FALSE)</f>
        <v>United States</v>
      </c>
      <c r="L5090" t="str">
        <f>VLOOKUP(J5090,location[#All],3,)</f>
        <v>Saint Cloud</v>
      </c>
      <c r="M5090" t="str">
        <f>VLOOKUP(J5090,location[#All],4,)</f>
        <v>Minnesota</v>
      </c>
      <c r="N5090">
        <f>VLOOKUP(J5090,location[#All],5,)</f>
        <v>56301</v>
      </c>
      <c r="O5090" t="str">
        <f>VLOOKUP(J5090,location[#All],6,)</f>
        <v>Central</v>
      </c>
    </row>
    <row r="5091" spans="1:15" x14ac:dyDescent="0.25">
      <c r="A5091" t="s">
        <v>2457</v>
      </c>
      <c r="B5091" t="s">
        <v>466</v>
      </c>
      <c r="C5091" s="1">
        <v>43002</v>
      </c>
      <c r="D5091" s="1">
        <v>43006</v>
      </c>
      <c r="E5091" t="s">
        <v>15</v>
      </c>
      <c r="F5091">
        <v>60392</v>
      </c>
      <c r="G5091">
        <v>4</v>
      </c>
      <c r="H5091">
        <v>0</v>
      </c>
      <c r="I5091">
        <v>181176</v>
      </c>
      <c r="J5091" s="1" t="str">
        <f>INDEX(location!A:A,MATCH('Tabela Total'!A5091,location!A:A,0))</f>
        <v>CA-2017-142034</v>
      </c>
      <c r="K5091" s="1" t="str">
        <f>VLOOKUP(J5091,location[#All],2,FALSE)</f>
        <v>United States</v>
      </c>
      <c r="L5091" t="str">
        <f>VLOOKUP(J5091,location[#All],3,)</f>
        <v>Saint Cloud</v>
      </c>
      <c r="M5091" t="str">
        <f>VLOOKUP(J5091,location[#All],4,)</f>
        <v>Minnesota</v>
      </c>
      <c r="N5091">
        <f>VLOOKUP(J5091,location[#All],5,)</f>
        <v>56301</v>
      </c>
      <c r="O5091" t="str">
        <f>VLOOKUP(J5091,location[#All],6,)</f>
        <v>Central</v>
      </c>
    </row>
    <row r="5092" spans="1:15" x14ac:dyDescent="0.25">
      <c r="A5092" t="s">
        <v>3270</v>
      </c>
      <c r="B5092" t="s">
        <v>466</v>
      </c>
      <c r="C5092" s="1">
        <v>42315</v>
      </c>
      <c r="D5092" s="1">
        <v>42319</v>
      </c>
      <c r="E5092" t="s">
        <v>15</v>
      </c>
      <c r="F5092">
        <v>244</v>
      </c>
      <c r="G5092">
        <v>2</v>
      </c>
      <c r="H5092">
        <v>2</v>
      </c>
      <c r="I5092">
        <v>793</v>
      </c>
      <c r="J5092" s="1" t="str">
        <f>INDEX(location!A:A,MATCH('Tabela Total'!A5092,location!A:A,0))</f>
        <v>CA-2015-134922</v>
      </c>
      <c r="K5092" s="1" t="str">
        <f>VLOOKUP(J5092,location[#All],2,FALSE)</f>
        <v>United States</v>
      </c>
      <c r="L5092" t="str">
        <f>VLOOKUP(J5092,location[#All],3,)</f>
        <v>Philadelphia</v>
      </c>
      <c r="M5092" t="str">
        <f>VLOOKUP(J5092,location[#All],4,)</f>
        <v>Pennsylvania</v>
      </c>
      <c r="N5092">
        <f>VLOOKUP(J5092,location[#All],5,)</f>
        <v>19140</v>
      </c>
      <c r="O5092" t="str">
        <f>VLOOKUP(J5092,location[#All],6,)</f>
        <v>East</v>
      </c>
    </row>
    <row r="5093" spans="1:15" x14ac:dyDescent="0.25">
      <c r="A5093" t="s">
        <v>3509</v>
      </c>
      <c r="B5093" t="s">
        <v>466</v>
      </c>
      <c r="C5093" s="1">
        <v>41729</v>
      </c>
      <c r="D5093" s="1">
        <v>41733</v>
      </c>
      <c r="E5093" t="s">
        <v>15</v>
      </c>
      <c r="F5093">
        <v>1869</v>
      </c>
      <c r="G5093">
        <v>1</v>
      </c>
      <c r="H5093">
        <v>7</v>
      </c>
      <c r="I5093">
        <v>-13083</v>
      </c>
      <c r="J5093" s="1" t="str">
        <f>INDEX(location!A:A,MATCH('Tabela Total'!A5093,location!A:A,0))</f>
        <v>CA-2014-101770</v>
      </c>
      <c r="K5093" s="1" t="str">
        <f>VLOOKUP(J5093,location[#All],2,FALSE)</f>
        <v>United States</v>
      </c>
      <c r="L5093" t="str">
        <f>VLOOKUP(J5093,location[#All],3,)</f>
        <v>Miami</v>
      </c>
      <c r="M5093" t="str">
        <f>VLOOKUP(J5093,location[#All],4,)</f>
        <v>Florida</v>
      </c>
      <c r="N5093">
        <f>VLOOKUP(J5093,location[#All],5,)</f>
        <v>33180</v>
      </c>
      <c r="O5093" t="str">
        <f>VLOOKUP(J5093,location[#All],6,)</f>
        <v>South</v>
      </c>
    </row>
    <row r="5094" spans="1:15" x14ac:dyDescent="0.25">
      <c r="A5094" t="s">
        <v>3683</v>
      </c>
      <c r="B5094" t="s">
        <v>466</v>
      </c>
      <c r="C5094" s="1">
        <v>42406</v>
      </c>
      <c r="D5094" s="1">
        <v>42411</v>
      </c>
      <c r="E5094" t="s">
        <v>15</v>
      </c>
      <c r="F5094">
        <v>132224</v>
      </c>
      <c r="G5094">
        <v>4</v>
      </c>
      <c r="H5094">
        <v>2</v>
      </c>
      <c r="I5094">
        <v>-181808</v>
      </c>
      <c r="J5094" s="1" t="str">
        <f>INDEX(location!A:A,MATCH('Tabela Total'!A5094,location!A:A,0))</f>
        <v>CA-2016-125017</v>
      </c>
      <c r="K5094" s="1" t="str">
        <f>VLOOKUP(J5094,location[#All],2,FALSE)</f>
        <v>United States</v>
      </c>
      <c r="L5094" t="str">
        <f>VLOOKUP(J5094,location[#All],3,)</f>
        <v>Chattanooga</v>
      </c>
      <c r="M5094" t="str">
        <f>VLOOKUP(J5094,location[#All],4,)</f>
        <v>Tennessee</v>
      </c>
      <c r="N5094">
        <f>VLOOKUP(J5094,location[#All],5,)</f>
        <v>37421</v>
      </c>
      <c r="O5094" t="str">
        <f>VLOOKUP(J5094,location[#All],6,)</f>
        <v>South</v>
      </c>
    </row>
    <row r="5095" spans="1:15" x14ac:dyDescent="0.25">
      <c r="A5095" t="s">
        <v>4838</v>
      </c>
      <c r="B5095" t="s">
        <v>466</v>
      </c>
      <c r="C5095" s="1">
        <v>43095</v>
      </c>
      <c r="D5095" s="1">
        <v>43101</v>
      </c>
      <c r="E5095" t="s">
        <v>15</v>
      </c>
      <c r="F5095">
        <v>16032</v>
      </c>
      <c r="G5095">
        <v>3</v>
      </c>
      <c r="H5095">
        <v>2</v>
      </c>
      <c r="I5095">
        <v>56112</v>
      </c>
      <c r="J5095" s="1" t="str">
        <f>INDEX(location!A:A,MATCH('Tabela Total'!A5095,location!A:A,0))</f>
        <v>CA-2017-136238</v>
      </c>
      <c r="K5095" s="1" t="str">
        <f>VLOOKUP(J5095,location[#All],2,FALSE)</f>
        <v>United States</v>
      </c>
      <c r="L5095" t="str">
        <f>VLOOKUP(J5095,location[#All],3,)</f>
        <v>Odessa</v>
      </c>
      <c r="M5095" t="str">
        <f>VLOOKUP(J5095,location[#All],4,)</f>
        <v>Texas</v>
      </c>
      <c r="N5095">
        <f>VLOOKUP(J5095,location[#All],5,)</f>
        <v>79762</v>
      </c>
      <c r="O5095" t="str">
        <f>VLOOKUP(J5095,location[#All],6,)</f>
        <v>Central</v>
      </c>
    </row>
    <row r="5096" spans="1:15" x14ac:dyDescent="0.25">
      <c r="A5096" t="s">
        <v>5075</v>
      </c>
      <c r="B5096" t="s">
        <v>466</v>
      </c>
      <c r="C5096" s="1">
        <v>42927</v>
      </c>
      <c r="D5096" s="1">
        <v>42934</v>
      </c>
      <c r="E5096" t="s">
        <v>15</v>
      </c>
      <c r="F5096">
        <v>128745</v>
      </c>
      <c r="G5096">
        <v>5</v>
      </c>
      <c r="H5096">
        <v>0</v>
      </c>
      <c r="I5096">
        <v>2446155</v>
      </c>
      <c r="J5096" s="1" t="str">
        <f>INDEX(location!A:A,MATCH('Tabela Total'!A5096,location!A:A,0))</f>
        <v>CA-2017-162015</v>
      </c>
      <c r="K5096" s="1" t="str">
        <f>VLOOKUP(J5096,location[#All],2,FALSE)</f>
        <v>United States</v>
      </c>
      <c r="L5096" t="str">
        <f>VLOOKUP(J5096,location[#All],3,)</f>
        <v>Los Angeles</v>
      </c>
      <c r="M5096" t="str">
        <f>VLOOKUP(J5096,location[#All],4,)</f>
        <v>California</v>
      </c>
      <c r="N5096">
        <f>VLOOKUP(J5096,location[#All],5,)</f>
        <v>90049</v>
      </c>
      <c r="O5096" t="str">
        <f>VLOOKUP(J5096,location[#All],6,)</f>
        <v>West</v>
      </c>
    </row>
    <row r="5097" spans="1:15" x14ac:dyDescent="0.25">
      <c r="A5097" t="s">
        <v>5075</v>
      </c>
      <c r="B5097" t="s">
        <v>466</v>
      </c>
      <c r="C5097" s="1">
        <v>42927</v>
      </c>
      <c r="D5097" s="1">
        <v>42934</v>
      </c>
      <c r="E5097" t="s">
        <v>15</v>
      </c>
      <c r="F5097">
        <v>1681</v>
      </c>
      <c r="G5097">
        <v>5</v>
      </c>
      <c r="H5097">
        <v>0</v>
      </c>
      <c r="I5097">
        <v>43706</v>
      </c>
      <c r="J5097" s="1" t="str">
        <f>INDEX(location!A:A,MATCH('Tabela Total'!A5097,location!A:A,0))</f>
        <v>CA-2017-162015</v>
      </c>
      <c r="K5097" s="1" t="str">
        <f>VLOOKUP(J5097,location[#All],2,FALSE)</f>
        <v>United States</v>
      </c>
      <c r="L5097" t="str">
        <f>VLOOKUP(J5097,location[#All],3,)</f>
        <v>Los Angeles</v>
      </c>
      <c r="M5097" t="str">
        <f>VLOOKUP(J5097,location[#All],4,)</f>
        <v>California</v>
      </c>
      <c r="N5097">
        <f>VLOOKUP(J5097,location[#All],5,)</f>
        <v>90049</v>
      </c>
      <c r="O5097" t="str">
        <f>VLOOKUP(J5097,location[#All],6,)</f>
        <v>West</v>
      </c>
    </row>
    <row r="5098" spans="1:15" x14ac:dyDescent="0.25">
      <c r="A5098" t="s">
        <v>97</v>
      </c>
      <c r="B5098" t="s">
        <v>98</v>
      </c>
      <c r="C5098" s="1">
        <v>42035</v>
      </c>
      <c r="D5098" s="1">
        <v>42040</v>
      </c>
      <c r="E5098" t="s">
        <v>10</v>
      </c>
      <c r="F5098">
        <v>1296</v>
      </c>
      <c r="G5098">
        <v>2</v>
      </c>
      <c r="H5098">
        <v>0</v>
      </c>
      <c r="I5098">
        <v>62208</v>
      </c>
      <c r="J5098" s="1" t="str">
        <f>INDEX(location!A:A,MATCH('Tabela Total'!A5098,location!A:A,0))</f>
        <v>CA-2015-149587</v>
      </c>
      <c r="K5098" s="1" t="str">
        <f>VLOOKUP(J5098,location[#All],2,FALSE)</f>
        <v>United States</v>
      </c>
      <c r="L5098" t="str">
        <f>VLOOKUP(J5098,location[#All],3,)</f>
        <v>Minneapolis</v>
      </c>
      <c r="M5098" t="str">
        <f>VLOOKUP(J5098,location[#All],4,)</f>
        <v>Minnesota</v>
      </c>
      <c r="N5098">
        <f>VLOOKUP(J5098,location[#All],5,)</f>
        <v>55407</v>
      </c>
      <c r="O5098" t="str">
        <f>VLOOKUP(J5098,location[#All],6,)</f>
        <v>Central</v>
      </c>
    </row>
    <row r="5099" spans="1:15" x14ac:dyDescent="0.25">
      <c r="A5099" t="s">
        <v>97</v>
      </c>
      <c r="B5099" t="s">
        <v>98</v>
      </c>
      <c r="C5099" s="1">
        <v>42035</v>
      </c>
      <c r="D5099" s="1">
        <v>42040</v>
      </c>
      <c r="E5099" t="s">
        <v>10</v>
      </c>
      <c r="F5099">
        <v>5334</v>
      </c>
      <c r="G5099">
        <v>3</v>
      </c>
      <c r="H5099">
        <v>0</v>
      </c>
      <c r="I5099">
        <v>165354</v>
      </c>
      <c r="J5099" s="1" t="str">
        <f>INDEX(location!A:A,MATCH('Tabela Total'!A5099,location!A:A,0))</f>
        <v>CA-2015-149587</v>
      </c>
      <c r="K5099" s="1" t="str">
        <f>VLOOKUP(J5099,location[#All],2,FALSE)</f>
        <v>United States</v>
      </c>
      <c r="L5099" t="str">
        <f>VLOOKUP(J5099,location[#All],3,)</f>
        <v>Minneapolis</v>
      </c>
      <c r="M5099" t="str">
        <f>VLOOKUP(J5099,location[#All],4,)</f>
        <v>Minnesota</v>
      </c>
      <c r="N5099">
        <f>VLOOKUP(J5099,location[#All],5,)</f>
        <v>55407</v>
      </c>
      <c r="O5099" t="str">
        <f>VLOOKUP(J5099,location[#All],6,)</f>
        <v>Central</v>
      </c>
    </row>
    <row r="5100" spans="1:15" x14ac:dyDescent="0.25">
      <c r="A5100" t="s">
        <v>97</v>
      </c>
      <c r="B5100" t="s">
        <v>98</v>
      </c>
      <c r="C5100" s="1">
        <v>42035</v>
      </c>
      <c r="D5100" s="1">
        <v>42040</v>
      </c>
      <c r="E5100" t="s">
        <v>10</v>
      </c>
      <c r="F5100">
        <v>3296</v>
      </c>
      <c r="G5100">
        <v>2</v>
      </c>
      <c r="H5100">
        <v>0</v>
      </c>
      <c r="I5100">
        <v>161504</v>
      </c>
      <c r="J5100" s="1" t="str">
        <f>INDEX(location!A:A,MATCH('Tabela Total'!A5100,location!A:A,0))</f>
        <v>CA-2015-149587</v>
      </c>
      <c r="K5100" s="1" t="str">
        <f>VLOOKUP(J5100,location[#All],2,FALSE)</f>
        <v>United States</v>
      </c>
      <c r="L5100" t="str">
        <f>VLOOKUP(J5100,location[#All],3,)</f>
        <v>Minneapolis</v>
      </c>
      <c r="M5100" t="str">
        <f>VLOOKUP(J5100,location[#All],4,)</f>
        <v>Minnesota</v>
      </c>
      <c r="N5100">
        <f>VLOOKUP(J5100,location[#All],5,)</f>
        <v>55407</v>
      </c>
      <c r="O5100" t="str">
        <f>VLOOKUP(J5100,location[#All],6,)</f>
        <v>Central</v>
      </c>
    </row>
    <row r="5101" spans="1:15" x14ac:dyDescent="0.25">
      <c r="A5101" t="s">
        <v>1095</v>
      </c>
      <c r="B5101" t="s">
        <v>98</v>
      </c>
      <c r="C5101" s="1">
        <v>42152</v>
      </c>
      <c r="D5101" s="1">
        <v>42156</v>
      </c>
      <c r="E5101" t="s">
        <v>15</v>
      </c>
      <c r="F5101">
        <v>4782</v>
      </c>
      <c r="G5101">
        <v>3</v>
      </c>
      <c r="H5101">
        <v>0</v>
      </c>
      <c r="I5101">
        <v>14346</v>
      </c>
      <c r="J5101" s="1" t="str">
        <f>INDEX(location!A:A,MATCH('Tabela Total'!A5101,location!A:A,0))</f>
        <v>CA-2015-131758</v>
      </c>
      <c r="K5101" s="1" t="str">
        <f>VLOOKUP(J5101,location[#All],2,FALSE)</f>
        <v>United States</v>
      </c>
      <c r="L5101" t="str">
        <f>VLOOKUP(J5101,location[#All],3,)</f>
        <v>Freeport</v>
      </c>
      <c r="M5101" t="str">
        <f>VLOOKUP(J5101,location[#All],4,)</f>
        <v>New York</v>
      </c>
      <c r="N5101">
        <f>VLOOKUP(J5101,location[#All],5,)</f>
        <v>11520</v>
      </c>
      <c r="O5101" t="str">
        <f>VLOOKUP(J5101,location[#All],6,)</f>
        <v>East</v>
      </c>
    </row>
    <row r="5102" spans="1:15" x14ac:dyDescent="0.25">
      <c r="A5102" t="s">
        <v>1095</v>
      </c>
      <c r="B5102" t="s">
        <v>98</v>
      </c>
      <c r="C5102" s="1">
        <v>42152</v>
      </c>
      <c r="D5102" s="1">
        <v>42156</v>
      </c>
      <c r="E5102" t="s">
        <v>15</v>
      </c>
      <c r="F5102">
        <v>1305</v>
      </c>
      <c r="G5102">
        <v>5</v>
      </c>
      <c r="H5102">
        <v>0</v>
      </c>
      <c r="I5102">
        <v>6003</v>
      </c>
      <c r="J5102" s="1" t="str">
        <f>INDEX(location!A:A,MATCH('Tabela Total'!A5102,location!A:A,0))</f>
        <v>CA-2015-131758</v>
      </c>
      <c r="K5102" s="1" t="str">
        <f>VLOOKUP(J5102,location[#All],2,FALSE)</f>
        <v>United States</v>
      </c>
      <c r="L5102" t="str">
        <f>VLOOKUP(J5102,location[#All],3,)</f>
        <v>Freeport</v>
      </c>
      <c r="M5102" t="str">
        <f>VLOOKUP(J5102,location[#All],4,)</f>
        <v>New York</v>
      </c>
      <c r="N5102">
        <f>VLOOKUP(J5102,location[#All],5,)</f>
        <v>11520</v>
      </c>
      <c r="O5102" t="str">
        <f>VLOOKUP(J5102,location[#All],6,)</f>
        <v>East</v>
      </c>
    </row>
    <row r="5103" spans="1:15" x14ac:dyDescent="0.25">
      <c r="A5103" t="s">
        <v>1973</v>
      </c>
      <c r="B5103" t="s">
        <v>98</v>
      </c>
      <c r="C5103" s="1">
        <v>42619</v>
      </c>
      <c r="D5103" s="1">
        <v>42624</v>
      </c>
      <c r="E5103" t="s">
        <v>15</v>
      </c>
      <c r="F5103">
        <v>95952</v>
      </c>
      <c r="G5103">
        <v>3</v>
      </c>
      <c r="H5103">
        <v>2</v>
      </c>
      <c r="I5103">
        <v>29985</v>
      </c>
      <c r="J5103" s="1" t="str">
        <f>INDEX(location!A:A,MATCH('Tabela Total'!A5103,location!A:A,0))</f>
        <v>CA-2016-133123</v>
      </c>
      <c r="K5103" s="1" t="str">
        <f>VLOOKUP(J5103,location[#All],2,FALSE)</f>
        <v>United States</v>
      </c>
      <c r="L5103" t="str">
        <f>VLOOKUP(J5103,location[#All],3,)</f>
        <v>Thomasville</v>
      </c>
      <c r="M5103" t="str">
        <f>VLOOKUP(J5103,location[#All],4,)</f>
        <v>North Carolina</v>
      </c>
      <c r="N5103">
        <f>VLOOKUP(J5103,location[#All],5,)</f>
        <v>27360</v>
      </c>
      <c r="O5103" t="str">
        <f>VLOOKUP(J5103,location[#All],6,)</f>
        <v>South</v>
      </c>
    </row>
    <row r="5104" spans="1:15" x14ac:dyDescent="0.25">
      <c r="A5104" t="s">
        <v>1973</v>
      </c>
      <c r="B5104" t="s">
        <v>98</v>
      </c>
      <c r="C5104" s="1">
        <v>42619</v>
      </c>
      <c r="D5104" s="1">
        <v>42624</v>
      </c>
      <c r="E5104" t="s">
        <v>15</v>
      </c>
      <c r="F5104">
        <v>3204</v>
      </c>
      <c r="G5104">
        <v>2</v>
      </c>
      <c r="H5104">
        <v>7</v>
      </c>
      <c r="I5104">
        <v>-24564</v>
      </c>
      <c r="J5104" s="1" t="str">
        <f>INDEX(location!A:A,MATCH('Tabela Total'!A5104,location!A:A,0))</f>
        <v>CA-2016-133123</v>
      </c>
      <c r="K5104" s="1" t="str">
        <f>VLOOKUP(J5104,location[#All],2,FALSE)</f>
        <v>United States</v>
      </c>
      <c r="L5104" t="str">
        <f>VLOOKUP(J5104,location[#All],3,)</f>
        <v>Thomasville</v>
      </c>
      <c r="M5104" t="str">
        <f>VLOOKUP(J5104,location[#All],4,)</f>
        <v>North Carolina</v>
      </c>
      <c r="N5104">
        <f>VLOOKUP(J5104,location[#All],5,)</f>
        <v>27360</v>
      </c>
      <c r="O5104" t="str">
        <f>VLOOKUP(J5104,location[#All],6,)</f>
        <v>South</v>
      </c>
    </row>
    <row r="5105" spans="1:15" x14ac:dyDescent="0.25">
      <c r="A5105" t="s">
        <v>2787</v>
      </c>
      <c r="B5105" t="s">
        <v>98</v>
      </c>
      <c r="C5105" s="1">
        <v>42187</v>
      </c>
      <c r="D5105" s="1">
        <v>42194</v>
      </c>
      <c r="E5105" t="s">
        <v>15</v>
      </c>
      <c r="F5105">
        <v>11952</v>
      </c>
      <c r="G5105">
        <v>3</v>
      </c>
      <c r="H5105">
        <v>2</v>
      </c>
      <c r="I5105">
        <v>40338</v>
      </c>
      <c r="J5105" s="1" t="str">
        <f>INDEX(location!A:A,MATCH('Tabela Total'!A5105,location!A:A,0))</f>
        <v>CA-2015-111703</v>
      </c>
      <c r="K5105" s="1" t="str">
        <f>VLOOKUP(J5105,location[#All],2,FALSE)</f>
        <v>United States</v>
      </c>
      <c r="L5105" t="str">
        <f>VLOOKUP(J5105,location[#All],3,)</f>
        <v>Hollywood</v>
      </c>
      <c r="M5105" t="str">
        <f>VLOOKUP(J5105,location[#All],4,)</f>
        <v>Florida</v>
      </c>
      <c r="N5105">
        <f>VLOOKUP(J5105,location[#All],5,)</f>
        <v>33021</v>
      </c>
      <c r="O5105" t="str">
        <f>VLOOKUP(J5105,location[#All],6,)</f>
        <v>South</v>
      </c>
    </row>
    <row r="5106" spans="1:15" x14ac:dyDescent="0.25">
      <c r="A5106" t="s">
        <v>2787</v>
      </c>
      <c r="B5106" t="s">
        <v>98</v>
      </c>
      <c r="C5106" s="1">
        <v>42187</v>
      </c>
      <c r="D5106" s="1">
        <v>42194</v>
      </c>
      <c r="E5106" t="s">
        <v>15</v>
      </c>
      <c r="F5106">
        <v>15552</v>
      </c>
      <c r="G5106">
        <v>3</v>
      </c>
      <c r="H5106">
        <v>2</v>
      </c>
      <c r="I5106">
        <v>56376</v>
      </c>
      <c r="J5106" s="1" t="str">
        <f>INDEX(location!A:A,MATCH('Tabela Total'!A5106,location!A:A,0))</f>
        <v>CA-2015-111703</v>
      </c>
      <c r="K5106" s="1" t="str">
        <f>VLOOKUP(J5106,location[#All],2,FALSE)</f>
        <v>United States</v>
      </c>
      <c r="L5106" t="str">
        <f>VLOOKUP(J5106,location[#All],3,)</f>
        <v>Hollywood</v>
      </c>
      <c r="M5106" t="str">
        <f>VLOOKUP(J5106,location[#All],4,)</f>
        <v>Florida</v>
      </c>
      <c r="N5106">
        <f>VLOOKUP(J5106,location[#All],5,)</f>
        <v>33021</v>
      </c>
      <c r="O5106" t="str">
        <f>VLOOKUP(J5106,location[#All],6,)</f>
        <v>South</v>
      </c>
    </row>
    <row r="5107" spans="1:15" x14ac:dyDescent="0.25">
      <c r="A5107" t="s">
        <v>2902</v>
      </c>
      <c r="B5107" t="s">
        <v>98</v>
      </c>
      <c r="C5107" s="1">
        <v>42049</v>
      </c>
      <c r="D5107" s="1">
        <v>42054</v>
      </c>
      <c r="E5107" t="s">
        <v>15</v>
      </c>
      <c r="F5107">
        <v>14952</v>
      </c>
      <c r="G5107">
        <v>2</v>
      </c>
      <c r="H5107">
        <v>7</v>
      </c>
      <c r="I5107">
        <v>-119616</v>
      </c>
      <c r="J5107" s="1" t="str">
        <f>INDEX(location!A:A,MATCH('Tabela Total'!A5107,location!A:A,0))</f>
        <v>US-2015-147662</v>
      </c>
      <c r="K5107" s="1" t="str">
        <f>VLOOKUP(J5107,location[#All],2,FALSE)</f>
        <v>United States</v>
      </c>
      <c r="L5107" t="str">
        <f>VLOOKUP(J5107,location[#All],3,)</f>
        <v>Akron</v>
      </c>
      <c r="M5107" t="str">
        <f>VLOOKUP(J5107,location[#All],4,)</f>
        <v>Ohio</v>
      </c>
      <c r="N5107">
        <f>VLOOKUP(J5107,location[#All],5,)</f>
        <v>44312</v>
      </c>
      <c r="O5107" t="str">
        <f>VLOOKUP(J5107,location[#All],6,)</f>
        <v>East</v>
      </c>
    </row>
    <row r="5108" spans="1:15" x14ac:dyDescent="0.25">
      <c r="A5108" t="s">
        <v>2902</v>
      </c>
      <c r="B5108" t="s">
        <v>98</v>
      </c>
      <c r="C5108" s="1">
        <v>42049</v>
      </c>
      <c r="D5108" s="1">
        <v>42054</v>
      </c>
      <c r="E5108" t="s">
        <v>15</v>
      </c>
      <c r="F5108">
        <v>323982</v>
      </c>
      <c r="G5108">
        <v>3</v>
      </c>
      <c r="H5108">
        <v>4</v>
      </c>
      <c r="I5108">
        <v>-809955</v>
      </c>
      <c r="J5108" s="1" t="str">
        <f>INDEX(location!A:A,MATCH('Tabela Total'!A5108,location!A:A,0))</f>
        <v>US-2015-147662</v>
      </c>
      <c r="K5108" s="1" t="str">
        <f>VLOOKUP(J5108,location[#All],2,FALSE)</f>
        <v>United States</v>
      </c>
      <c r="L5108" t="str">
        <f>VLOOKUP(J5108,location[#All],3,)</f>
        <v>Akron</v>
      </c>
      <c r="M5108" t="str">
        <f>VLOOKUP(J5108,location[#All],4,)</f>
        <v>Ohio</v>
      </c>
      <c r="N5108">
        <f>VLOOKUP(J5108,location[#All],5,)</f>
        <v>44312</v>
      </c>
      <c r="O5108" t="str">
        <f>VLOOKUP(J5108,location[#All],6,)</f>
        <v>East</v>
      </c>
    </row>
    <row r="5109" spans="1:15" x14ac:dyDescent="0.25">
      <c r="A5109" t="s">
        <v>2902</v>
      </c>
      <c r="B5109" t="s">
        <v>98</v>
      </c>
      <c r="C5109" s="1">
        <v>42049</v>
      </c>
      <c r="D5109" s="1">
        <v>42054</v>
      </c>
      <c r="E5109" t="s">
        <v>15</v>
      </c>
      <c r="F5109">
        <v>2286</v>
      </c>
      <c r="G5109">
        <v>2</v>
      </c>
      <c r="H5109">
        <v>7</v>
      </c>
      <c r="I5109">
        <v>-16764</v>
      </c>
      <c r="J5109" s="1" t="str">
        <f>INDEX(location!A:A,MATCH('Tabela Total'!A5109,location!A:A,0))</f>
        <v>US-2015-147662</v>
      </c>
      <c r="K5109" s="1" t="str">
        <f>VLOOKUP(J5109,location[#All],2,FALSE)</f>
        <v>United States</v>
      </c>
      <c r="L5109" t="str">
        <f>VLOOKUP(J5109,location[#All],3,)</f>
        <v>Akron</v>
      </c>
      <c r="M5109" t="str">
        <f>VLOOKUP(J5109,location[#All],4,)</f>
        <v>Ohio</v>
      </c>
      <c r="N5109">
        <f>VLOOKUP(J5109,location[#All],5,)</f>
        <v>44312</v>
      </c>
      <c r="O5109" t="str">
        <f>VLOOKUP(J5109,location[#All],6,)</f>
        <v>East</v>
      </c>
    </row>
    <row r="5110" spans="1:15" x14ac:dyDescent="0.25">
      <c r="A5110" t="s">
        <v>2902</v>
      </c>
      <c r="B5110" t="s">
        <v>98</v>
      </c>
      <c r="C5110" s="1">
        <v>42049</v>
      </c>
      <c r="D5110" s="1">
        <v>42054</v>
      </c>
      <c r="E5110" t="s">
        <v>15</v>
      </c>
      <c r="F5110">
        <v>14352</v>
      </c>
      <c r="G5110">
        <v>3</v>
      </c>
      <c r="H5110">
        <v>2</v>
      </c>
      <c r="I5110">
        <v>897</v>
      </c>
      <c r="J5110" s="1" t="str">
        <f>INDEX(location!A:A,MATCH('Tabela Total'!A5110,location!A:A,0))</f>
        <v>US-2015-147662</v>
      </c>
      <c r="K5110" s="1" t="str">
        <f>VLOOKUP(J5110,location[#All],2,FALSE)</f>
        <v>United States</v>
      </c>
      <c r="L5110" t="str">
        <f>VLOOKUP(J5110,location[#All],3,)</f>
        <v>Akron</v>
      </c>
      <c r="M5110" t="str">
        <f>VLOOKUP(J5110,location[#All],4,)</f>
        <v>Ohio</v>
      </c>
      <c r="N5110">
        <f>VLOOKUP(J5110,location[#All],5,)</f>
        <v>44312</v>
      </c>
      <c r="O5110" t="str">
        <f>VLOOKUP(J5110,location[#All],6,)</f>
        <v>East</v>
      </c>
    </row>
    <row r="5111" spans="1:15" x14ac:dyDescent="0.25">
      <c r="A5111" t="s">
        <v>2902</v>
      </c>
      <c r="B5111" t="s">
        <v>98</v>
      </c>
      <c r="C5111" s="1">
        <v>42049</v>
      </c>
      <c r="D5111" s="1">
        <v>42054</v>
      </c>
      <c r="E5111" t="s">
        <v>15</v>
      </c>
      <c r="F5111">
        <v>71976</v>
      </c>
      <c r="G5111">
        <v>3</v>
      </c>
      <c r="H5111">
        <v>2</v>
      </c>
      <c r="I5111">
        <v>8997</v>
      </c>
      <c r="J5111" s="1" t="str">
        <f>INDEX(location!A:A,MATCH('Tabela Total'!A5111,location!A:A,0))</f>
        <v>US-2015-147662</v>
      </c>
      <c r="K5111" s="1" t="str">
        <f>VLOOKUP(J5111,location[#All],2,FALSE)</f>
        <v>United States</v>
      </c>
      <c r="L5111" t="str">
        <f>VLOOKUP(J5111,location[#All],3,)</f>
        <v>Akron</v>
      </c>
      <c r="M5111" t="str">
        <f>VLOOKUP(J5111,location[#All],4,)</f>
        <v>Ohio</v>
      </c>
      <c r="N5111">
        <f>VLOOKUP(J5111,location[#All],5,)</f>
        <v>44312</v>
      </c>
      <c r="O5111" t="str">
        <f>VLOOKUP(J5111,location[#All],6,)</f>
        <v>East</v>
      </c>
    </row>
    <row r="5112" spans="1:15" x14ac:dyDescent="0.25">
      <c r="A5112" t="s">
        <v>3423</v>
      </c>
      <c r="B5112" t="s">
        <v>98</v>
      </c>
      <c r="C5112" s="1">
        <v>41877</v>
      </c>
      <c r="D5112" s="1">
        <v>41883</v>
      </c>
      <c r="E5112" t="s">
        <v>15</v>
      </c>
      <c r="F5112">
        <v>1068</v>
      </c>
      <c r="G5112">
        <v>4</v>
      </c>
      <c r="H5112">
        <v>0</v>
      </c>
      <c r="I5112">
        <v>40584</v>
      </c>
      <c r="J5112" s="1" t="str">
        <f>INDEX(location!A:A,MATCH('Tabela Total'!A5112,location!A:A,0))</f>
        <v>CA-2014-103331</v>
      </c>
      <c r="K5112" s="1" t="str">
        <f>VLOOKUP(J5112,location[#All],2,FALSE)</f>
        <v>United States</v>
      </c>
      <c r="L5112" t="str">
        <f>VLOOKUP(J5112,location[#All],3,)</f>
        <v>Newark</v>
      </c>
      <c r="M5112" t="str">
        <f>VLOOKUP(J5112,location[#All],4,)</f>
        <v>Delaware</v>
      </c>
      <c r="N5112">
        <f>VLOOKUP(J5112,location[#All],5,)</f>
        <v>19711</v>
      </c>
      <c r="O5112" t="str">
        <f>VLOOKUP(J5112,location[#All],6,)</f>
        <v>East</v>
      </c>
    </row>
    <row r="5113" spans="1:15" x14ac:dyDescent="0.25">
      <c r="A5113" t="s">
        <v>3423</v>
      </c>
      <c r="B5113" t="s">
        <v>98</v>
      </c>
      <c r="C5113" s="1">
        <v>41877</v>
      </c>
      <c r="D5113" s="1">
        <v>41883</v>
      </c>
      <c r="E5113" t="s">
        <v>15</v>
      </c>
      <c r="F5113">
        <v>1734</v>
      </c>
      <c r="G5113">
        <v>3</v>
      </c>
      <c r="H5113">
        <v>0</v>
      </c>
      <c r="I5113">
        <v>84966</v>
      </c>
      <c r="J5113" s="1" t="str">
        <f>INDEX(location!A:A,MATCH('Tabela Total'!A5113,location!A:A,0))</f>
        <v>CA-2014-103331</v>
      </c>
      <c r="K5113" s="1" t="str">
        <f>VLOOKUP(J5113,location[#All],2,FALSE)</f>
        <v>United States</v>
      </c>
      <c r="L5113" t="str">
        <f>VLOOKUP(J5113,location[#All],3,)</f>
        <v>Newark</v>
      </c>
      <c r="M5113" t="str">
        <f>VLOOKUP(J5113,location[#All],4,)</f>
        <v>Delaware</v>
      </c>
      <c r="N5113">
        <f>VLOOKUP(J5113,location[#All],5,)</f>
        <v>19711</v>
      </c>
      <c r="O5113" t="str">
        <f>VLOOKUP(J5113,location[#All],6,)</f>
        <v>East</v>
      </c>
    </row>
    <row r="5114" spans="1:15" x14ac:dyDescent="0.25">
      <c r="A5114" t="s">
        <v>3423</v>
      </c>
      <c r="B5114" t="s">
        <v>98</v>
      </c>
      <c r="C5114" s="1">
        <v>41877</v>
      </c>
      <c r="D5114" s="1">
        <v>41883</v>
      </c>
      <c r="E5114" t="s">
        <v>15</v>
      </c>
      <c r="F5114">
        <v>338</v>
      </c>
      <c r="G5114">
        <v>1</v>
      </c>
      <c r="H5114">
        <v>0</v>
      </c>
      <c r="I5114">
        <v>15548</v>
      </c>
      <c r="J5114" s="1" t="str">
        <f>INDEX(location!A:A,MATCH('Tabela Total'!A5114,location!A:A,0))</f>
        <v>CA-2014-103331</v>
      </c>
      <c r="K5114" s="1" t="str">
        <f>VLOOKUP(J5114,location[#All],2,FALSE)</f>
        <v>United States</v>
      </c>
      <c r="L5114" t="str">
        <f>VLOOKUP(J5114,location[#All],3,)</f>
        <v>Newark</v>
      </c>
      <c r="M5114" t="str">
        <f>VLOOKUP(J5114,location[#All],4,)</f>
        <v>Delaware</v>
      </c>
      <c r="N5114">
        <f>VLOOKUP(J5114,location[#All],5,)</f>
        <v>19711</v>
      </c>
      <c r="O5114" t="str">
        <f>VLOOKUP(J5114,location[#All],6,)</f>
        <v>East</v>
      </c>
    </row>
    <row r="5115" spans="1:15" x14ac:dyDescent="0.25">
      <c r="A5115" t="s">
        <v>5047</v>
      </c>
      <c r="B5115" t="s">
        <v>98</v>
      </c>
      <c r="C5115" s="1">
        <v>42803</v>
      </c>
      <c r="D5115" s="1">
        <v>42807</v>
      </c>
      <c r="E5115" t="s">
        <v>15</v>
      </c>
      <c r="F5115">
        <v>479984</v>
      </c>
      <c r="G5115">
        <v>2</v>
      </c>
      <c r="H5115">
        <v>2</v>
      </c>
      <c r="I5115">
        <v>59998</v>
      </c>
      <c r="J5115" s="1" t="str">
        <f>INDEX(location!A:A,MATCH('Tabela Total'!A5115,location!A:A,0))</f>
        <v>CA-2017-147354</v>
      </c>
      <c r="K5115" s="1" t="str">
        <f>VLOOKUP(J5115,location[#All],2,FALSE)</f>
        <v>United States</v>
      </c>
      <c r="L5115" t="str">
        <f>VLOOKUP(J5115,location[#All],3,)</f>
        <v>Los Angeles</v>
      </c>
      <c r="M5115" t="str">
        <f>VLOOKUP(J5115,location[#All],4,)</f>
        <v>California</v>
      </c>
      <c r="N5115">
        <f>VLOOKUP(J5115,location[#All],5,)</f>
        <v>90008</v>
      </c>
      <c r="O5115" t="str">
        <f>VLOOKUP(J5115,location[#All],6,)</f>
        <v>West</v>
      </c>
    </row>
    <row r="5116" spans="1:15" x14ac:dyDescent="0.25">
      <c r="A5116" t="s">
        <v>5047</v>
      </c>
      <c r="B5116" t="s">
        <v>98</v>
      </c>
      <c r="C5116" s="1">
        <v>42803</v>
      </c>
      <c r="D5116" s="1">
        <v>42807</v>
      </c>
      <c r="E5116" t="s">
        <v>15</v>
      </c>
      <c r="F5116">
        <v>3084</v>
      </c>
      <c r="G5116">
        <v>5</v>
      </c>
      <c r="H5116">
        <v>2</v>
      </c>
      <c r="I5116">
        <v>96375</v>
      </c>
      <c r="J5116" s="1" t="str">
        <f>INDEX(location!A:A,MATCH('Tabela Total'!A5116,location!A:A,0))</f>
        <v>CA-2017-147354</v>
      </c>
      <c r="K5116" s="1" t="str">
        <f>VLOOKUP(J5116,location[#All],2,FALSE)</f>
        <v>United States</v>
      </c>
      <c r="L5116" t="str">
        <f>VLOOKUP(J5116,location[#All],3,)</f>
        <v>Los Angeles</v>
      </c>
      <c r="M5116" t="str">
        <f>VLOOKUP(J5116,location[#All],4,)</f>
        <v>California</v>
      </c>
      <c r="N5116">
        <f>VLOOKUP(J5116,location[#All],5,)</f>
        <v>90008</v>
      </c>
      <c r="O5116" t="str">
        <f>VLOOKUP(J5116,location[#All],6,)</f>
        <v>West</v>
      </c>
    </row>
    <row r="5117" spans="1:15" x14ac:dyDescent="0.25">
      <c r="A5117" t="s">
        <v>5123</v>
      </c>
      <c r="B5117" t="s">
        <v>98</v>
      </c>
      <c r="C5117" s="1">
        <v>42000</v>
      </c>
      <c r="D5117" s="1">
        <v>42005</v>
      </c>
      <c r="E5117" t="s">
        <v>10</v>
      </c>
      <c r="F5117">
        <v>182352</v>
      </c>
      <c r="G5117">
        <v>3</v>
      </c>
      <c r="H5117">
        <v>2</v>
      </c>
      <c r="I5117">
        <v>-182352</v>
      </c>
      <c r="J5117" s="1" t="str">
        <f>INDEX(location!A:A,MATCH('Tabela Total'!A5117,location!A:A,0))</f>
        <v>US-2014-159611</v>
      </c>
      <c r="K5117" s="1" t="str">
        <f>VLOOKUP(J5117,location[#All],2,FALSE)</f>
        <v>United States</v>
      </c>
      <c r="L5117" t="str">
        <f>VLOOKUP(J5117,location[#All],3,)</f>
        <v>Cleveland</v>
      </c>
      <c r="M5117" t="str">
        <f>VLOOKUP(J5117,location[#All],4,)</f>
        <v>Ohio</v>
      </c>
      <c r="N5117">
        <f>VLOOKUP(J5117,location[#All],5,)</f>
        <v>44105</v>
      </c>
      <c r="O5117" t="str">
        <f>VLOOKUP(J5117,location[#All],6,)</f>
        <v>East</v>
      </c>
    </row>
    <row r="5118" spans="1:15" x14ac:dyDescent="0.25">
      <c r="A5118" t="s">
        <v>5123</v>
      </c>
      <c r="B5118" t="s">
        <v>98</v>
      </c>
      <c r="C5118" s="1">
        <v>42000</v>
      </c>
      <c r="D5118" s="1">
        <v>42005</v>
      </c>
      <c r="E5118" t="s">
        <v>10</v>
      </c>
      <c r="F5118">
        <v>11816</v>
      </c>
      <c r="G5118">
        <v>2</v>
      </c>
      <c r="H5118">
        <v>2</v>
      </c>
      <c r="I5118">
        <v>-25109</v>
      </c>
      <c r="J5118" s="1" t="str">
        <f>INDEX(location!A:A,MATCH('Tabela Total'!A5118,location!A:A,0))</f>
        <v>US-2014-159611</v>
      </c>
      <c r="K5118" s="1" t="str">
        <f>VLOOKUP(J5118,location[#All],2,FALSE)</f>
        <v>United States</v>
      </c>
      <c r="L5118" t="str">
        <f>VLOOKUP(J5118,location[#All],3,)</f>
        <v>Cleveland</v>
      </c>
      <c r="M5118" t="str">
        <f>VLOOKUP(J5118,location[#All],4,)</f>
        <v>Ohio</v>
      </c>
      <c r="N5118">
        <f>VLOOKUP(J5118,location[#All],5,)</f>
        <v>44105</v>
      </c>
      <c r="O5118" t="str">
        <f>VLOOKUP(J5118,location[#All],6,)</f>
        <v>East</v>
      </c>
    </row>
    <row r="5119" spans="1:15" x14ac:dyDescent="0.25">
      <c r="A5119" t="s">
        <v>5532</v>
      </c>
      <c r="B5119" t="s">
        <v>98</v>
      </c>
      <c r="C5119" s="1">
        <v>42153</v>
      </c>
      <c r="D5119" s="1">
        <v>42158</v>
      </c>
      <c r="E5119" t="s">
        <v>15</v>
      </c>
      <c r="F5119">
        <v>1239</v>
      </c>
      <c r="G5119">
        <v>3</v>
      </c>
      <c r="H5119">
        <v>0</v>
      </c>
      <c r="I5119">
        <v>56994</v>
      </c>
      <c r="J5119" s="1" t="str">
        <f>INDEX(location!A:A,MATCH('Tabela Total'!A5119,location!A:A,0))</f>
        <v>CA-2015-168277</v>
      </c>
      <c r="K5119" s="1" t="str">
        <f>VLOOKUP(J5119,location[#All],2,FALSE)</f>
        <v>United States</v>
      </c>
      <c r="L5119" t="str">
        <f>VLOOKUP(J5119,location[#All],3,)</f>
        <v>Indianapolis</v>
      </c>
      <c r="M5119" t="str">
        <f>VLOOKUP(J5119,location[#All],4,)</f>
        <v>Indiana</v>
      </c>
      <c r="N5119">
        <f>VLOOKUP(J5119,location[#All],5,)</f>
        <v>46203</v>
      </c>
      <c r="O5119" t="str">
        <f>VLOOKUP(J5119,location[#All],6,)</f>
        <v>Central</v>
      </c>
    </row>
    <row r="5120" spans="1:15" x14ac:dyDescent="0.25">
      <c r="A5120" t="s">
        <v>2228</v>
      </c>
      <c r="B5120" t="s">
        <v>2229</v>
      </c>
      <c r="C5120" s="1">
        <v>42982</v>
      </c>
      <c r="D5120" s="1">
        <v>42983</v>
      </c>
      <c r="E5120" t="s">
        <v>44</v>
      </c>
      <c r="F5120">
        <v>1296</v>
      </c>
      <c r="G5120">
        <v>2</v>
      </c>
      <c r="H5120">
        <v>0</v>
      </c>
      <c r="I5120">
        <v>62208</v>
      </c>
      <c r="J5120" s="1" t="str">
        <f>INDEX(location!A:A,MATCH('Tabela Total'!A5120,location!A:A,0))</f>
        <v>CA-2017-101182</v>
      </c>
      <c r="K5120" s="1" t="str">
        <f>VLOOKUP(J5120,location[#All],2,FALSE)</f>
        <v>United States</v>
      </c>
      <c r="L5120" t="str">
        <f>VLOOKUP(J5120,location[#All],3,)</f>
        <v>Apple Valley</v>
      </c>
      <c r="M5120" t="str">
        <f>VLOOKUP(J5120,location[#All],4,)</f>
        <v>California</v>
      </c>
      <c r="N5120">
        <f>VLOOKUP(J5120,location[#All],5,)</f>
        <v>92307</v>
      </c>
      <c r="O5120" t="str">
        <f>VLOOKUP(J5120,location[#All],6,)</f>
        <v>West</v>
      </c>
    </row>
    <row r="5121" spans="1:15" x14ac:dyDescent="0.25">
      <c r="A5121" t="s">
        <v>2228</v>
      </c>
      <c r="B5121" t="s">
        <v>2229</v>
      </c>
      <c r="C5121" s="1">
        <v>42982</v>
      </c>
      <c r="D5121" s="1">
        <v>42983</v>
      </c>
      <c r="E5121" t="s">
        <v>44</v>
      </c>
      <c r="F5121">
        <v>43176</v>
      </c>
      <c r="G5121">
        <v>3</v>
      </c>
      <c r="H5121">
        <v>2</v>
      </c>
      <c r="I5121">
        <v>151116</v>
      </c>
      <c r="J5121" s="1" t="str">
        <f>INDEX(location!A:A,MATCH('Tabela Total'!A5121,location!A:A,0))</f>
        <v>CA-2017-101182</v>
      </c>
      <c r="K5121" s="1" t="str">
        <f>VLOOKUP(J5121,location[#All],2,FALSE)</f>
        <v>United States</v>
      </c>
      <c r="L5121" t="str">
        <f>VLOOKUP(J5121,location[#All],3,)</f>
        <v>Apple Valley</v>
      </c>
      <c r="M5121" t="str">
        <f>VLOOKUP(J5121,location[#All],4,)</f>
        <v>California</v>
      </c>
      <c r="N5121">
        <f>VLOOKUP(J5121,location[#All],5,)</f>
        <v>92307</v>
      </c>
      <c r="O5121" t="str">
        <f>VLOOKUP(J5121,location[#All],6,)</f>
        <v>West</v>
      </c>
    </row>
    <row r="5122" spans="1:15" x14ac:dyDescent="0.25">
      <c r="A5122" t="s">
        <v>3690</v>
      </c>
      <c r="B5122" t="s">
        <v>2229</v>
      </c>
      <c r="C5122" s="1">
        <v>42981</v>
      </c>
      <c r="D5122" s="1">
        <v>42984</v>
      </c>
      <c r="E5122" t="s">
        <v>10</v>
      </c>
      <c r="F5122">
        <v>4194</v>
      </c>
      <c r="G5122">
        <v>4</v>
      </c>
      <c r="H5122">
        <v>0</v>
      </c>
      <c r="I5122">
        <v>201312</v>
      </c>
      <c r="J5122" s="1" t="str">
        <f>INDEX(location!A:A,MATCH('Tabela Total'!A5122,location!A:A,0))</f>
        <v>CA-2017-161067</v>
      </c>
      <c r="K5122" s="1" t="str">
        <f>VLOOKUP(J5122,location[#All],2,FALSE)</f>
        <v>United States</v>
      </c>
      <c r="L5122" t="str">
        <f>VLOOKUP(J5122,location[#All],3,)</f>
        <v>New York City</v>
      </c>
      <c r="M5122" t="str">
        <f>VLOOKUP(J5122,location[#All],4,)</f>
        <v>New York</v>
      </c>
      <c r="N5122">
        <f>VLOOKUP(J5122,location[#All],5,)</f>
        <v>10035</v>
      </c>
      <c r="O5122" t="str">
        <f>VLOOKUP(J5122,location[#All],6,)</f>
        <v>East</v>
      </c>
    </row>
    <row r="5123" spans="1:15" x14ac:dyDescent="0.25">
      <c r="A5123" t="s">
        <v>3690</v>
      </c>
      <c r="B5123" t="s">
        <v>2229</v>
      </c>
      <c r="C5123" s="1">
        <v>42981</v>
      </c>
      <c r="D5123" s="1">
        <v>42984</v>
      </c>
      <c r="E5123" t="s">
        <v>10</v>
      </c>
      <c r="F5123">
        <v>90801</v>
      </c>
      <c r="G5123">
        <v>1</v>
      </c>
      <c r="H5123">
        <v>1</v>
      </c>
      <c r="I5123">
        <v>141246</v>
      </c>
      <c r="J5123" s="1" t="str">
        <f>INDEX(location!A:A,MATCH('Tabela Total'!A5123,location!A:A,0))</f>
        <v>CA-2017-161067</v>
      </c>
      <c r="K5123" s="1" t="str">
        <f>VLOOKUP(J5123,location[#All],2,FALSE)</f>
        <v>United States</v>
      </c>
      <c r="L5123" t="str">
        <f>VLOOKUP(J5123,location[#All],3,)</f>
        <v>New York City</v>
      </c>
      <c r="M5123" t="str">
        <f>VLOOKUP(J5123,location[#All],4,)</f>
        <v>New York</v>
      </c>
      <c r="N5123">
        <f>VLOOKUP(J5123,location[#All],5,)</f>
        <v>10035</v>
      </c>
      <c r="O5123" t="str">
        <f>VLOOKUP(J5123,location[#All],6,)</f>
        <v>East</v>
      </c>
    </row>
    <row r="5124" spans="1:15" x14ac:dyDescent="0.25">
      <c r="A5124" t="s">
        <v>3690</v>
      </c>
      <c r="B5124" t="s">
        <v>2229</v>
      </c>
      <c r="C5124" s="1">
        <v>42981</v>
      </c>
      <c r="D5124" s="1">
        <v>42984</v>
      </c>
      <c r="E5124" t="s">
        <v>10</v>
      </c>
      <c r="F5124">
        <v>181764</v>
      </c>
      <c r="G5124">
        <v>2</v>
      </c>
      <c r="H5124">
        <v>1</v>
      </c>
      <c r="I5124">
        <v>-80784</v>
      </c>
      <c r="J5124" s="1" t="str">
        <f>INDEX(location!A:A,MATCH('Tabela Total'!A5124,location!A:A,0))</f>
        <v>CA-2017-161067</v>
      </c>
      <c r="K5124" s="1" t="str">
        <f>VLOOKUP(J5124,location[#All],2,FALSE)</f>
        <v>United States</v>
      </c>
      <c r="L5124" t="str">
        <f>VLOOKUP(J5124,location[#All],3,)</f>
        <v>New York City</v>
      </c>
      <c r="M5124" t="str">
        <f>VLOOKUP(J5124,location[#All],4,)</f>
        <v>New York</v>
      </c>
      <c r="N5124">
        <f>VLOOKUP(J5124,location[#All],5,)</f>
        <v>10035</v>
      </c>
      <c r="O5124" t="str">
        <f>VLOOKUP(J5124,location[#All],6,)</f>
        <v>East</v>
      </c>
    </row>
    <row r="5125" spans="1:15" x14ac:dyDescent="0.25">
      <c r="A5125" t="s">
        <v>3690</v>
      </c>
      <c r="B5125" t="s">
        <v>2229</v>
      </c>
      <c r="C5125" s="1">
        <v>42981</v>
      </c>
      <c r="D5125" s="1">
        <v>42984</v>
      </c>
      <c r="E5125" t="s">
        <v>10</v>
      </c>
      <c r="F5125">
        <v>556</v>
      </c>
      <c r="G5125">
        <v>2</v>
      </c>
      <c r="H5125">
        <v>0</v>
      </c>
      <c r="I5125">
        <v>2224</v>
      </c>
      <c r="J5125" s="1" t="str">
        <f>INDEX(location!A:A,MATCH('Tabela Total'!A5125,location!A:A,0))</f>
        <v>CA-2017-161067</v>
      </c>
      <c r="K5125" s="1" t="str">
        <f>VLOOKUP(J5125,location[#All],2,FALSE)</f>
        <v>United States</v>
      </c>
      <c r="L5125" t="str">
        <f>VLOOKUP(J5125,location[#All],3,)</f>
        <v>New York City</v>
      </c>
      <c r="M5125" t="str">
        <f>VLOOKUP(J5125,location[#All],4,)</f>
        <v>New York</v>
      </c>
      <c r="N5125">
        <f>VLOOKUP(J5125,location[#All],5,)</f>
        <v>10035</v>
      </c>
      <c r="O5125" t="str">
        <f>VLOOKUP(J5125,location[#All],6,)</f>
        <v>East</v>
      </c>
    </row>
    <row r="5126" spans="1:15" x14ac:dyDescent="0.25">
      <c r="A5126" t="s">
        <v>3902</v>
      </c>
      <c r="B5126" t="s">
        <v>2229</v>
      </c>
      <c r="C5126" s="1">
        <v>42328</v>
      </c>
      <c r="D5126" s="1">
        <v>42333</v>
      </c>
      <c r="E5126" t="s">
        <v>15</v>
      </c>
      <c r="F5126">
        <v>11904</v>
      </c>
      <c r="G5126">
        <v>6</v>
      </c>
      <c r="H5126">
        <v>0</v>
      </c>
      <c r="I5126">
        <v>309504</v>
      </c>
      <c r="J5126" s="1" t="str">
        <f>INDEX(location!A:A,MATCH('Tabela Total'!A5126,location!A:A,0))</f>
        <v>CA-2015-112305</v>
      </c>
      <c r="K5126" s="1" t="str">
        <f>VLOOKUP(J5126,location[#All],2,FALSE)</f>
        <v>United States</v>
      </c>
      <c r="L5126" t="str">
        <f>VLOOKUP(J5126,location[#All],3,)</f>
        <v>Seattle</v>
      </c>
      <c r="M5126" t="str">
        <f>VLOOKUP(J5126,location[#All],4,)</f>
        <v>Washington</v>
      </c>
      <c r="N5126">
        <f>VLOOKUP(J5126,location[#All],5,)</f>
        <v>98105</v>
      </c>
      <c r="O5126" t="str">
        <f>VLOOKUP(J5126,location[#All],6,)</f>
        <v>West</v>
      </c>
    </row>
    <row r="5127" spans="1:15" x14ac:dyDescent="0.25">
      <c r="A5127" t="s">
        <v>3902</v>
      </c>
      <c r="B5127" t="s">
        <v>2229</v>
      </c>
      <c r="C5127" s="1">
        <v>42328</v>
      </c>
      <c r="D5127" s="1">
        <v>42333</v>
      </c>
      <c r="E5127" t="s">
        <v>15</v>
      </c>
      <c r="F5127">
        <v>2214</v>
      </c>
      <c r="G5127">
        <v>3</v>
      </c>
      <c r="H5127">
        <v>0</v>
      </c>
      <c r="I5127">
        <v>64206</v>
      </c>
      <c r="J5127" s="1" t="str">
        <f>INDEX(location!A:A,MATCH('Tabela Total'!A5127,location!A:A,0))</f>
        <v>CA-2015-112305</v>
      </c>
      <c r="K5127" s="1" t="str">
        <f>VLOOKUP(J5127,location[#All],2,FALSE)</f>
        <v>United States</v>
      </c>
      <c r="L5127" t="str">
        <f>VLOOKUP(J5127,location[#All],3,)</f>
        <v>Seattle</v>
      </c>
      <c r="M5127" t="str">
        <f>VLOOKUP(J5127,location[#All],4,)</f>
        <v>Washington</v>
      </c>
      <c r="N5127">
        <f>VLOOKUP(J5127,location[#All],5,)</f>
        <v>98105</v>
      </c>
      <c r="O5127" t="str">
        <f>VLOOKUP(J5127,location[#All],6,)</f>
        <v>West</v>
      </c>
    </row>
    <row r="5128" spans="1:15" x14ac:dyDescent="0.25">
      <c r="A5128" t="s">
        <v>3902</v>
      </c>
      <c r="B5128" t="s">
        <v>2229</v>
      </c>
      <c r="C5128" s="1">
        <v>42328</v>
      </c>
      <c r="D5128" s="1">
        <v>42333</v>
      </c>
      <c r="E5128" t="s">
        <v>15</v>
      </c>
      <c r="F5128">
        <v>1398</v>
      </c>
      <c r="G5128">
        <v>2</v>
      </c>
      <c r="H5128">
        <v>0</v>
      </c>
      <c r="I5128">
        <v>60114</v>
      </c>
      <c r="J5128" s="1" t="str">
        <f>INDEX(location!A:A,MATCH('Tabela Total'!A5128,location!A:A,0))</f>
        <v>CA-2015-112305</v>
      </c>
      <c r="K5128" s="1" t="str">
        <f>VLOOKUP(J5128,location[#All],2,FALSE)</f>
        <v>United States</v>
      </c>
      <c r="L5128" t="str">
        <f>VLOOKUP(J5128,location[#All],3,)</f>
        <v>Seattle</v>
      </c>
      <c r="M5128" t="str">
        <f>VLOOKUP(J5128,location[#All],4,)</f>
        <v>Washington</v>
      </c>
      <c r="N5128">
        <f>VLOOKUP(J5128,location[#All],5,)</f>
        <v>98105</v>
      </c>
      <c r="O5128" t="str">
        <f>VLOOKUP(J5128,location[#All],6,)</f>
        <v>West</v>
      </c>
    </row>
    <row r="5129" spans="1:15" x14ac:dyDescent="0.25">
      <c r="A5129" t="s">
        <v>31</v>
      </c>
      <c r="B5129" t="s">
        <v>32</v>
      </c>
      <c r="C5129" s="1">
        <v>42713</v>
      </c>
      <c r="D5129" s="1">
        <v>42717</v>
      </c>
      <c r="E5129" t="s">
        <v>15</v>
      </c>
      <c r="F5129">
        <v>1946</v>
      </c>
      <c r="G5129">
        <v>7</v>
      </c>
      <c r="H5129">
        <v>0</v>
      </c>
      <c r="I5129">
        <v>50596</v>
      </c>
      <c r="J5129" s="1" t="str">
        <f>INDEX(location!A:A,MATCH('Tabela Total'!A5129,location!A:A,0))</f>
        <v>CA-2016-137330</v>
      </c>
      <c r="K5129" s="1" t="str">
        <f>VLOOKUP(J5129,location[#All],2,FALSE)</f>
        <v>United States</v>
      </c>
      <c r="L5129" t="str">
        <f>VLOOKUP(J5129,location[#All],3,)</f>
        <v>Fremont</v>
      </c>
      <c r="M5129" t="str">
        <f>VLOOKUP(J5129,location[#All],4,)</f>
        <v>Nebraska</v>
      </c>
      <c r="N5129">
        <f>VLOOKUP(J5129,location[#All],5,)</f>
        <v>68025</v>
      </c>
      <c r="O5129" t="str">
        <f>VLOOKUP(J5129,location[#All],6,)</f>
        <v>Central</v>
      </c>
    </row>
    <row r="5130" spans="1:15" x14ac:dyDescent="0.25">
      <c r="A5130" t="s">
        <v>31</v>
      </c>
      <c r="B5130" t="s">
        <v>32</v>
      </c>
      <c r="C5130" s="1">
        <v>42713</v>
      </c>
      <c r="D5130" s="1">
        <v>42717</v>
      </c>
      <c r="E5130" t="s">
        <v>15</v>
      </c>
      <c r="F5130">
        <v>6034</v>
      </c>
      <c r="G5130">
        <v>7</v>
      </c>
      <c r="H5130">
        <v>0</v>
      </c>
      <c r="I5130">
        <v>156884</v>
      </c>
      <c r="J5130" s="1" t="str">
        <f>INDEX(location!A:A,MATCH('Tabela Total'!A5130,location!A:A,0))</f>
        <v>CA-2016-137330</v>
      </c>
      <c r="K5130" s="1" t="str">
        <f>VLOOKUP(J5130,location[#All],2,FALSE)</f>
        <v>United States</v>
      </c>
      <c r="L5130" t="str">
        <f>VLOOKUP(J5130,location[#All],3,)</f>
        <v>Fremont</v>
      </c>
      <c r="M5130" t="str">
        <f>VLOOKUP(J5130,location[#All],4,)</f>
        <v>Nebraska</v>
      </c>
      <c r="N5130">
        <f>VLOOKUP(J5130,location[#All],5,)</f>
        <v>68025</v>
      </c>
      <c r="O5130" t="str">
        <f>VLOOKUP(J5130,location[#All],6,)</f>
        <v>Central</v>
      </c>
    </row>
    <row r="5131" spans="1:15" x14ac:dyDescent="0.25">
      <c r="A5131" t="s">
        <v>1575</v>
      </c>
      <c r="B5131" t="s">
        <v>32</v>
      </c>
      <c r="C5131" s="1">
        <v>41868</v>
      </c>
      <c r="D5131" s="1">
        <v>41874</v>
      </c>
      <c r="E5131" t="s">
        <v>15</v>
      </c>
      <c r="F5131">
        <v>15552</v>
      </c>
      <c r="G5131">
        <v>3</v>
      </c>
      <c r="H5131">
        <v>2</v>
      </c>
      <c r="I5131">
        <v>54432</v>
      </c>
      <c r="J5131" s="1" t="str">
        <f>INDEX(location!A:A,MATCH('Tabela Total'!A5131,location!A:A,0))</f>
        <v>CA-2014-129168</v>
      </c>
      <c r="K5131" s="1" t="str">
        <f>VLOOKUP(J5131,location[#All],2,FALSE)</f>
        <v>United States</v>
      </c>
      <c r="L5131" t="str">
        <f>VLOOKUP(J5131,location[#All],3,)</f>
        <v>Houston</v>
      </c>
      <c r="M5131" t="str">
        <f>VLOOKUP(J5131,location[#All],4,)</f>
        <v>Texas</v>
      </c>
      <c r="N5131">
        <f>VLOOKUP(J5131,location[#All],5,)</f>
        <v>77095</v>
      </c>
      <c r="O5131" t="str">
        <f>VLOOKUP(J5131,location[#All],6,)</f>
        <v>Central</v>
      </c>
    </row>
    <row r="5132" spans="1:15" x14ac:dyDescent="0.25">
      <c r="A5132" t="s">
        <v>2283</v>
      </c>
      <c r="B5132" t="s">
        <v>32</v>
      </c>
      <c r="C5132" s="1">
        <v>42806</v>
      </c>
      <c r="D5132" s="1">
        <v>42811</v>
      </c>
      <c r="E5132" t="s">
        <v>15</v>
      </c>
      <c r="F5132">
        <v>6993</v>
      </c>
      <c r="G5132">
        <v>7</v>
      </c>
      <c r="H5132">
        <v>0</v>
      </c>
      <c r="I5132">
        <v>321678</v>
      </c>
      <c r="J5132" s="1" t="str">
        <f>INDEX(location!A:A,MATCH('Tabela Total'!A5132,location!A:A,0))</f>
        <v>CA-2017-159352</v>
      </c>
      <c r="K5132" s="1" t="str">
        <f>VLOOKUP(J5132,location[#All],2,FALSE)</f>
        <v>United States</v>
      </c>
      <c r="L5132" t="str">
        <f>VLOOKUP(J5132,location[#All],3,)</f>
        <v>Lowell</v>
      </c>
      <c r="M5132" t="str">
        <f>VLOOKUP(J5132,location[#All],4,)</f>
        <v>Massachusetts</v>
      </c>
      <c r="N5132">
        <f>VLOOKUP(J5132,location[#All],5,)</f>
        <v>1852</v>
      </c>
      <c r="O5132" t="str">
        <f>VLOOKUP(J5132,location[#All],6,)</f>
        <v>East</v>
      </c>
    </row>
    <row r="5133" spans="1:15" x14ac:dyDescent="0.25">
      <c r="A5133" t="s">
        <v>2593</v>
      </c>
      <c r="B5133" t="s">
        <v>32</v>
      </c>
      <c r="C5133" s="1">
        <v>41989</v>
      </c>
      <c r="D5133" s="1">
        <v>41993</v>
      </c>
      <c r="E5133" t="s">
        <v>10</v>
      </c>
      <c r="F5133">
        <v>1013832</v>
      </c>
      <c r="G5133">
        <v>9</v>
      </c>
      <c r="H5133">
        <v>2</v>
      </c>
      <c r="I5133">
        <v>1013832</v>
      </c>
      <c r="J5133" s="1" t="str">
        <f>INDEX(location!A:A,MATCH('Tabela Total'!A5133,location!A:A,0))</f>
        <v>CA-2014-153913</v>
      </c>
      <c r="K5133" s="1" t="str">
        <f>VLOOKUP(J5133,location[#All],2,FALSE)</f>
        <v>United States</v>
      </c>
      <c r="L5133" t="str">
        <f>VLOOKUP(J5133,location[#All],3,)</f>
        <v>Hialeah</v>
      </c>
      <c r="M5133" t="str">
        <f>VLOOKUP(J5133,location[#All],4,)</f>
        <v>Florida</v>
      </c>
      <c r="N5133">
        <f>VLOOKUP(J5133,location[#All],5,)</f>
        <v>33012</v>
      </c>
      <c r="O5133" t="str">
        <f>VLOOKUP(J5133,location[#All],6,)</f>
        <v>South</v>
      </c>
    </row>
    <row r="5134" spans="1:15" x14ac:dyDescent="0.25">
      <c r="A5134" t="s">
        <v>2593</v>
      </c>
      <c r="B5134" t="s">
        <v>32</v>
      </c>
      <c r="C5134" s="1">
        <v>41989</v>
      </c>
      <c r="D5134" s="1">
        <v>41993</v>
      </c>
      <c r="E5134" t="s">
        <v>10</v>
      </c>
      <c r="F5134">
        <v>1984</v>
      </c>
      <c r="G5134">
        <v>2</v>
      </c>
      <c r="H5134">
        <v>2</v>
      </c>
      <c r="I5134">
        <v>6696</v>
      </c>
      <c r="J5134" s="1" t="str">
        <f>INDEX(location!A:A,MATCH('Tabela Total'!A5134,location!A:A,0))</f>
        <v>CA-2014-153913</v>
      </c>
      <c r="K5134" s="1" t="str">
        <f>VLOOKUP(J5134,location[#All],2,FALSE)</f>
        <v>United States</v>
      </c>
      <c r="L5134" t="str">
        <f>VLOOKUP(J5134,location[#All],3,)</f>
        <v>Hialeah</v>
      </c>
      <c r="M5134" t="str">
        <f>VLOOKUP(J5134,location[#All],4,)</f>
        <v>Florida</v>
      </c>
      <c r="N5134">
        <f>VLOOKUP(J5134,location[#All],5,)</f>
        <v>33012</v>
      </c>
      <c r="O5134" t="str">
        <f>VLOOKUP(J5134,location[#All],6,)</f>
        <v>South</v>
      </c>
    </row>
    <row r="5135" spans="1:15" x14ac:dyDescent="0.25">
      <c r="A5135" t="s">
        <v>2864</v>
      </c>
      <c r="B5135" t="s">
        <v>32</v>
      </c>
      <c r="C5135" s="1">
        <v>42251</v>
      </c>
      <c r="D5135" s="1">
        <v>42256</v>
      </c>
      <c r="E5135" t="s">
        <v>15</v>
      </c>
      <c r="F5135">
        <v>9762</v>
      </c>
      <c r="G5135">
        <v>2</v>
      </c>
      <c r="H5135">
        <v>7</v>
      </c>
      <c r="I5135">
        <v>-68334</v>
      </c>
      <c r="J5135" s="1" t="str">
        <f>INDEX(location!A:A,MATCH('Tabela Total'!A5135,location!A:A,0))</f>
        <v>CA-2015-101924</v>
      </c>
      <c r="K5135" s="1" t="str">
        <f>VLOOKUP(J5135,location[#All],2,FALSE)</f>
        <v>United States</v>
      </c>
      <c r="L5135" t="str">
        <f>VLOOKUP(J5135,location[#All],3,)</f>
        <v>Medford</v>
      </c>
      <c r="M5135" t="str">
        <f>VLOOKUP(J5135,location[#All],4,)</f>
        <v>Oregon</v>
      </c>
      <c r="N5135">
        <f>VLOOKUP(J5135,location[#All],5,)</f>
        <v>97504</v>
      </c>
      <c r="O5135" t="str">
        <f>VLOOKUP(J5135,location[#All],6,)</f>
        <v>West</v>
      </c>
    </row>
    <row r="5136" spans="1:15" x14ac:dyDescent="0.25">
      <c r="A5136" t="s">
        <v>2936</v>
      </c>
      <c r="B5136" t="s">
        <v>32</v>
      </c>
      <c r="C5136" s="1">
        <v>42621</v>
      </c>
      <c r="D5136" s="1">
        <v>42625</v>
      </c>
      <c r="E5136" t="s">
        <v>15</v>
      </c>
      <c r="F5136">
        <v>70368</v>
      </c>
      <c r="G5136">
        <v>2</v>
      </c>
      <c r="H5136">
        <v>2</v>
      </c>
      <c r="I5136">
        <v>61572</v>
      </c>
      <c r="J5136" s="1" t="str">
        <f>INDEX(location!A:A,MATCH('Tabela Total'!A5136,location!A:A,0))</f>
        <v>CA-2016-108868</v>
      </c>
      <c r="K5136" s="1" t="str">
        <f>VLOOKUP(J5136,location[#All],2,FALSE)</f>
        <v>United States</v>
      </c>
      <c r="L5136" t="str">
        <f>VLOOKUP(J5136,location[#All],3,)</f>
        <v>Dallas</v>
      </c>
      <c r="M5136" t="str">
        <f>VLOOKUP(J5136,location[#All],4,)</f>
        <v>Texas</v>
      </c>
      <c r="N5136">
        <f>VLOOKUP(J5136,location[#All],5,)</f>
        <v>75081</v>
      </c>
      <c r="O5136" t="str">
        <f>VLOOKUP(J5136,location[#All],6,)</f>
        <v>Central</v>
      </c>
    </row>
    <row r="5137" spans="1:15" x14ac:dyDescent="0.25">
      <c r="A5137" t="s">
        <v>2936</v>
      </c>
      <c r="B5137" t="s">
        <v>32</v>
      </c>
      <c r="C5137" s="1">
        <v>42621</v>
      </c>
      <c r="D5137" s="1">
        <v>42625</v>
      </c>
      <c r="E5137" t="s">
        <v>15</v>
      </c>
      <c r="F5137">
        <v>5996</v>
      </c>
      <c r="G5137">
        <v>5</v>
      </c>
      <c r="H5137">
        <v>2</v>
      </c>
      <c r="I5137">
        <v>217355</v>
      </c>
      <c r="J5137" s="1" t="str">
        <f>INDEX(location!A:A,MATCH('Tabela Total'!A5137,location!A:A,0))</f>
        <v>CA-2016-108868</v>
      </c>
      <c r="K5137" s="1" t="str">
        <f>VLOOKUP(J5137,location[#All],2,FALSE)</f>
        <v>United States</v>
      </c>
      <c r="L5137" t="str">
        <f>VLOOKUP(J5137,location[#All],3,)</f>
        <v>Dallas</v>
      </c>
      <c r="M5137" t="str">
        <f>VLOOKUP(J5137,location[#All],4,)</f>
        <v>Texas</v>
      </c>
      <c r="N5137">
        <f>VLOOKUP(J5137,location[#All],5,)</f>
        <v>75081</v>
      </c>
      <c r="O5137" t="str">
        <f>VLOOKUP(J5137,location[#All],6,)</f>
        <v>Central</v>
      </c>
    </row>
    <row r="5138" spans="1:15" x14ac:dyDescent="0.25">
      <c r="A5138" t="s">
        <v>3065</v>
      </c>
      <c r="B5138" t="s">
        <v>32</v>
      </c>
      <c r="C5138" s="1">
        <v>42869</v>
      </c>
      <c r="D5138" s="1">
        <v>42874</v>
      </c>
      <c r="E5138" t="s">
        <v>15</v>
      </c>
      <c r="F5138">
        <v>44019</v>
      </c>
      <c r="G5138">
        <v>9</v>
      </c>
      <c r="H5138">
        <v>0</v>
      </c>
      <c r="I5138">
        <v>2068893</v>
      </c>
      <c r="J5138" s="1" t="str">
        <f>INDEX(location!A:A,MATCH('Tabela Total'!A5138,location!A:A,0))</f>
        <v>CA-2017-129357</v>
      </c>
      <c r="K5138" s="1" t="str">
        <f>VLOOKUP(J5138,location[#All],2,FALSE)</f>
        <v>United States</v>
      </c>
      <c r="L5138" t="str">
        <f>VLOOKUP(J5138,location[#All],3,)</f>
        <v>Seattle</v>
      </c>
      <c r="M5138" t="str">
        <f>VLOOKUP(J5138,location[#All],4,)</f>
        <v>Washington</v>
      </c>
      <c r="N5138">
        <f>VLOOKUP(J5138,location[#All],5,)</f>
        <v>98103</v>
      </c>
      <c r="O5138" t="str">
        <f>VLOOKUP(J5138,location[#All],6,)</f>
        <v>West</v>
      </c>
    </row>
    <row r="5139" spans="1:15" x14ac:dyDescent="0.25">
      <c r="A5139" t="s">
        <v>3065</v>
      </c>
      <c r="B5139" t="s">
        <v>32</v>
      </c>
      <c r="C5139" s="1">
        <v>42869</v>
      </c>
      <c r="D5139" s="1">
        <v>42874</v>
      </c>
      <c r="E5139" t="s">
        <v>15</v>
      </c>
      <c r="F5139">
        <v>644</v>
      </c>
      <c r="G5139">
        <v>5</v>
      </c>
      <c r="H5139">
        <v>0</v>
      </c>
      <c r="I5139">
        <v>1932</v>
      </c>
      <c r="J5139" s="1" t="str">
        <f>INDEX(location!A:A,MATCH('Tabela Total'!A5139,location!A:A,0))</f>
        <v>CA-2017-129357</v>
      </c>
      <c r="K5139" s="1" t="str">
        <f>VLOOKUP(J5139,location[#All],2,FALSE)</f>
        <v>United States</v>
      </c>
      <c r="L5139" t="str">
        <f>VLOOKUP(J5139,location[#All],3,)</f>
        <v>Seattle</v>
      </c>
      <c r="M5139" t="str">
        <f>VLOOKUP(J5139,location[#All],4,)</f>
        <v>Washington</v>
      </c>
      <c r="N5139">
        <f>VLOOKUP(J5139,location[#All],5,)</f>
        <v>98103</v>
      </c>
      <c r="O5139" t="str">
        <f>VLOOKUP(J5139,location[#All],6,)</f>
        <v>West</v>
      </c>
    </row>
    <row r="5140" spans="1:15" x14ac:dyDescent="0.25">
      <c r="A5140" t="s">
        <v>3073</v>
      </c>
      <c r="B5140" t="s">
        <v>32</v>
      </c>
      <c r="C5140" s="1">
        <v>42379</v>
      </c>
      <c r="D5140" s="1">
        <v>42386</v>
      </c>
      <c r="E5140" t="s">
        <v>15</v>
      </c>
      <c r="F5140">
        <v>7992</v>
      </c>
      <c r="G5140">
        <v>4</v>
      </c>
      <c r="H5140">
        <v>0</v>
      </c>
      <c r="I5140">
        <v>343656</v>
      </c>
      <c r="J5140" s="1" t="str">
        <f>INDEX(location!A:A,MATCH('Tabela Total'!A5140,location!A:A,0))</f>
        <v>CA-2016-116547</v>
      </c>
      <c r="K5140" s="1" t="str">
        <f>VLOOKUP(J5140,location[#All],2,FALSE)</f>
        <v>United States</v>
      </c>
      <c r="L5140" t="str">
        <f>VLOOKUP(J5140,location[#All],3,)</f>
        <v>Seattle</v>
      </c>
      <c r="M5140" t="str">
        <f>VLOOKUP(J5140,location[#All],4,)</f>
        <v>Washington</v>
      </c>
      <c r="N5140">
        <f>VLOOKUP(J5140,location[#All],5,)</f>
        <v>98115</v>
      </c>
      <c r="O5140" t="str">
        <f>VLOOKUP(J5140,location[#All],6,)</f>
        <v>West</v>
      </c>
    </row>
    <row r="5141" spans="1:15" x14ac:dyDescent="0.25">
      <c r="A5141" t="s">
        <v>3073</v>
      </c>
      <c r="B5141" t="s">
        <v>32</v>
      </c>
      <c r="C5141" s="1">
        <v>42379</v>
      </c>
      <c r="D5141" s="1">
        <v>42386</v>
      </c>
      <c r="E5141" t="s">
        <v>15</v>
      </c>
      <c r="F5141">
        <v>6998</v>
      </c>
      <c r="G5141">
        <v>2</v>
      </c>
      <c r="H5141">
        <v>0</v>
      </c>
      <c r="I5141">
        <v>132962</v>
      </c>
      <c r="J5141" s="1" t="str">
        <f>INDEX(location!A:A,MATCH('Tabela Total'!A5141,location!A:A,0))</f>
        <v>CA-2016-116547</v>
      </c>
      <c r="K5141" s="1" t="str">
        <f>VLOOKUP(J5141,location[#All],2,FALSE)</f>
        <v>United States</v>
      </c>
      <c r="L5141" t="str">
        <f>VLOOKUP(J5141,location[#All],3,)</f>
        <v>Seattle</v>
      </c>
      <c r="M5141" t="str">
        <f>VLOOKUP(J5141,location[#All],4,)</f>
        <v>Washington</v>
      </c>
      <c r="N5141">
        <f>VLOOKUP(J5141,location[#All],5,)</f>
        <v>98115</v>
      </c>
      <c r="O5141" t="str">
        <f>VLOOKUP(J5141,location[#All],6,)</f>
        <v>West</v>
      </c>
    </row>
    <row r="5142" spans="1:15" x14ac:dyDescent="0.25">
      <c r="A5142" t="s">
        <v>3309</v>
      </c>
      <c r="B5142" t="s">
        <v>32</v>
      </c>
      <c r="C5142" s="1">
        <v>41733</v>
      </c>
      <c r="D5142" s="1">
        <v>41737</v>
      </c>
      <c r="E5142" t="s">
        <v>15</v>
      </c>
      <c r="F5142">
        <v>23255</v>
      </c>
      <c r="G5142">
        <v>5</v>
      </c>
      <c r="H5142">
        <v>0</v>
      </c>
      <c r="I5142">
        <v>9302</v>
      </c>
      <c r="J5142" s="1" t="str">
        <f>INDEX(location!A:A,MATCH('Tabela Total'!A5142,location!A:A,0))</f>
        <v>CA-2014-149538</v>
      </c>
      <c r="K5142" s="1" t="str">
        <f>VLOOKUP(J5142,location[#All],2,FALSE)</f>
        <v>United States</v>
      </c>
      <c r="L5142" t="str">
        <f>VLOOKUP(J5142,location[#All],3,)</f>
        <v>Lafayette</v>
      </c>
      <c r="M5142" t="str">
        <f>VLOOKUP(J5142,location[#All],4,)</f>
        <v>Louisiana</v>
      </c>
      <c r="N5142">
        <f>VLOOKUP(J5142,location[#All],5,)</f>
        <v>70506</v>
      </c>
      <c r="O5142" t="str">
        <f>VLOOKUP(J5142,location[#All],6,)</f>
        <v>South</v>
      </c>
    </row>
    <row r="5143" spans="1:15" x14ac:dyDescent="0.25">
      <c r="A5143" t="s">
        <v>3309</v>
      </c>
      <c r="B5143" t="s">
        <v>32</v>
      </c>
      <c r="C5143" s="1">
        <v>41733</v>
      </c>
      <c r="D5143" s="1">
        <v>41737</v>
      </c>
      <c r="E5143" t="s">
        <v>15</v>
      </c>
      <c r="F5143">
        <v>9998</v>
      </c>
      <c r="G5143">
        <v>2</v>
      </c>
      <c r="H5143">
        <v>0</v>
      </c>
      <c r="I5143">
        <v>429914</v>
      </c>
      <c r="J5143" s="1" t="str">
        <f>INDEX(location!A:A,MATCH('Tabela Total'!A5143,location!A:A,0))</f>
        <v>CA-2014-149538</v>
      </c>
      <c r="K5143" s="1" t="str">
        <f>VLOOKUP(J5143,location[#All],2,FALSE)</f>
        <v>United States</v>
      </c>
      <c r="L5143" t="str">
        <f>VLOOKUP(J5143,location[#All],3,)</f>
        <v>Lafayette</v>
      </c>
      <c r="M5143" t="str">
        <f>VLOOKUP(J5143,location[#All],4,)</f>
        <v>Louisiana</v>
      </c>
      <c r="N5143">
        <f>VLOOKUP(J5143,location[#All],5,)</f>
        <v>70506</v>
      </c>
      <c r="O5143" t="str">
        <f>VLOOKUP(J5143,location[#All],6,)</f>
        <v>South</v>
      </c>
    </row>
    <row r="5144" spans="1:15" x14ac:dyDescent="0.25">
      <c r="A5144" t="s">
        <v>3309</v>
      </c>
      <c r="B5144" t="s">
        <v>32</v>
      </c>
      <c r="C5144" s="1">
        <v>41733</v>
      </c>
      <c r="D5144" s="1">
        <v>41737</v>
      </c>
      <c r="E5144" t="s">
        <v>15</v>
      </c>
      <c r="F5144">
        <v>1944</v>
      </c>
      <c r="G5144">
        <v>3</v>
      </c>
      <c r="H5144">
        <v>0</v>
      </c>
      <c r="I5144">
        <v>93312</v>
      </c>
      <c r="J5144" s="1" t="str">
        <f>INDEX(location!A:A,MATCH('Tabela Total'!A5144,location!A:A,0))</f>
        <v>CA-2014-149538</v>
      </c>
      <c r="K5144" s="1" t="str">
        <f>VLOOKUP(J5144,location[#All],2,FALSE)</f>
        <v>United States</v>
      </c>
      <c r="L5144" t="str">
        <f>VLOOKUP(J5144,location[#All],3,)</f>
        <v>Lafayette</v>
      </c>
      <c r="M5144" t="str">
        <f>VLOOKUP(J5144,location[#All],4,)</f>
        <v>Louisiana</v>
      </c>
      <c r="N5144">
        <f>VLOOKUP(J5144,location[#All],5,)</f>
        <v>70506</v>
      </c>
      <c r="O5144" t="str">
        <f>VLOOKUP(J5144,location[#All],6,)</f>
        <v>South</v>
      </c>
    </row>
    <row r="5145" spans="1:15" x14ac:dyDescent="0.25">
      <c r="A5145" t="s">
        <v>3309</v>
      </c>
      <c r="B5145" t="s">
        <v>32</v>
      </c>
      <c r="C5145" s="1">
        <v>41733</v>
      </c>
      <c r="D5145" s="1">
        <v>41737</v>
      </c>
      <c r="E5145" t="s">
        <v>15</v>
      </c>
      <c r="F5145">
        <v>1296</v>
      </c>
      <c r="G5145">
        <v>2</v>
      </c>
      <c r="H5145">
        <v>0</v>
      </c>
      <c r="I5145">
        <v>63504</v>
      </c>
      <c r="J5145" s="1" t="str">
        <f>INDEX(location!A:A,MATCH('Tabela Total'!A5145,location!A:A,0))</f>
        <v>CA-2014-149538</v>
      </c>
      <c r="K5145" s="1" t="str">
        <f>VLOOKUP(J5145,location[#All],2,FALSE)</f>
        <v>United States</v>
      </c>
      <c r="L5145" t="str">
        <f>VLOOKUP(J5145,location[#All],3,)</f>
        <v>Lafayette</v>
      </c>
      <c r="M5145" t="str">
        <f>VLOOKUP(J5145,location[#All],4,)</f>
        <v>Louisiana</v>
      </c>
      <c r="N5145">
        <f>VLOOKUP(J5145,location[#All],5,)</f>
        <v>70506</v>
      </c>
      <c r="O5145" t="str">
        <f>VLOOKUP(J5145,location[#All],6,)</f>
        <v>South</v>
      </c>
    </row>
    <row r="5146" spans="1:15" x14ac:dyDescent="0.25">
      <c r="A5146" t="s">
        <v>3634</v>
      </c>
      <c r="B5146" t="s">
        <v>32</v>
      </c>
      <c r="C5146" s="1">
        <v>42322</v>
      </c>
      <c r="D5146" s="1">
        <v>42325</v>
      </c>
      <c r="E5146" t="s">
        <v>44</v>
      </c>
      <c r="F5146">
        <v>872</v>
      </c>
      <c r="G5146">
        <v>5</v>
      </c>
      <c r="H5146">
        <v>2</v>
      </c>
      <c r="I5146">
        <v>2289</v>
      </c>
      <c r="J5146" s="1" t="str">
        <f>INDEX(location!A:A,MATCH('Tabela Total'!A5146,location!A:A,0))</f>
        <v>CA-2015-138674</v>
      </c>
      <c r="K5146" s="1" t="str">
        <f>VLOOKUP(J5146,location[#All],2,FALSE)</f>
        <v>United States</v>
      </c>
      <c r="L5146" t="str">
        <f>VLOOKUP(J5146,location[#All],3,)</f>
        <v>Springfield</v>
      </c>
      <c r="M5146" t="str">
        <f>VLOOKUP(J5146,location[#All],4,)</f>
        <v>Oregon</v>
      </c>
      <c r="N5146">
        <f>VLOOKUP(J5146,location[#All],5,)</f>
        <v>97477</v>
      </c>
      <c r="O5146" t="str">
        <f>VLOOKUP(J5146,location[#All],6,)</f>
        <v>West</v>
      </c>
    </row>
    <row r="5147" spans="1:15" x14ac:dyDescent="0.25">
      <c r="A5147" t="s">
        <v>3634</v>
      </c>
      <c r="B5147" t="s">
        <v>32</v>
      </c>
      <c r="C5147" s="1">
        <v>42322</v>
      </c>
      <c r="D5147" s="1">
        <v>42325</v>
      </c>
      <c r="E5147" t="s">
        <v>44</v>
      </c>
      <c r="F5147">
        <v>91176</v>
      </c>
      <c r="G5147">
        <v>3</v>
      </c>
      <c r="H5147">
        <v>2</v>
      </c>
      <c r="I5147">
        <v>45588</v>
      </c>
      <c r="J5147" s="1" t="str">
        <f>INDEX(location!A:A,MATCH('Tabela Total'!A5147,location!A:A,0))</f>
        <v>CA-2015-138674</v>
      </c>
      <c r="K5147" s="1" t="str">
        <f>VLOOKUP(J5147,location[#All],2,FALSE)</f>
        <v>United States</v>
      </c>
      <c r="L5147" t="str">
        <f>VLOOKUP(J5147,location[#All],3,)</f>
        <v>Springfield</v>
      </c>
      <c r="M5147" t="str">
        <f>VLOOKUP(J5147,location[#All],4,)</f>
        <v>Oregon</v>
      </c>
      <c r="N5147">
        <f>VLOOKUP(J5147,location[#All],5,)</f>
        <v>97477</v>
      </c>
      <c r="O5147" t="str">
        <f>VLOOKUP(J5147,location[#All],6,)</f>
        <v>West</v>
      </c>
    </row>
    <row r="5148" spans="1:15" x14ac:dyDescent="0.25">
      <c r="A5148" t="s">
        <v>3634</v>
      </c>
      <c r="B5148" t="s">
        <v>32</v>
      </c>
      <c r="C5148" s="1">
        <v>42322</v>
      </c>
      <c r="D5148" s="1">
        <v>42325</v>
      </c>
      <c r="E5148" t="s">
        <v>44</v>
      </c>
      <c r="F5148">
        <v>159968</v>
      </c>
      <c r="G5148">
        <v>4</v>
      </c>
      <c r="H5148">
        <v>2</v>
      </c>
      <c r="I5148">
        <v>29994</v>
      </c>
      <c r="J5148" s="1" t="str">
        <f>INDEX(location!A:A,MATCH('Tabela Total'!A5148,location!A:A,0))</f>
        <v>CA-2015-138674</v>
      </c>
      <c r="K5148" s="1" t="str">
        <f>VLOOKUP(J5148,location[#All],2,FALSE)</f>
        <v>United States</v>
      </c>
      <c r="L5148" t="str">
        <f>VLOOKUP(J5148,location[#All],3,)</f>
        <v>Springfield</v>
      </c>
      <c r="M5148" t="str">
        <f>VLOOKUP(J5148,location[#All],4,)</f>
        <v>Oregon</v>
      </c>
      <c r="N5148">
        <f>VLOOKUP(J5148,location[#All],5,)</f>
        <v>97477</v>
      </c>
      <c r="O5148" t="str">
        <f>VLOOKUP(J5148,location[#All],6,)</f>
        <v>West</v>
      </c>
    </row>
    <row r="5149" spans="1:15" x14ac:dyDescent="0.25">
      <c r="A5149" t="s">
        <v>4066</v>
      </c>
      <c r="B5149" t="s">
        <v>32</v>
      </c>
      <c r="C5149" s="1">
        <v>42124</v>
      </c>
      <c r="D5149" s="1">
        <v>42130</v>
      </c>
      <c r="E5149" t="s">
        <v>15</v>
      </c>
      <c r="F5149">
        <v>3465</v>
      </c>
      <c r="G5149">
        <v>3</v>
      </c>
      <c r="H5149">
        <v>0</v>
      </c>
      <c r="I5149">
        <v>9702</v>
      </c>
      <c r="J5149" s="1" t="str">
        <f>INDEX(location!A:A,MATCH('Tabela Total'!A5149,location!A:A,0))</f>
        <v>CA-2015-103716</v>
      </c>
      <c r="K5149" s="1" t="str">
        <f>VLOOKUP(J5149,location[#All],2,FALSE)</f>
        <v>United States</v>
      </c>
      <c r="L5149" t="str">
        <f>VLOOKUP(J5149,location[#All],3,)</f>
        <v>San Francisco</v>
      </c>
      <c r="M5149" t="str">
        <f>VLOOKUP(J5149,location[#All],4,)</f>
        <v>California</v>
      </c>
      <c r="N5149">
        <f>VLOOKUP(J5149,location[#All],5,)</f>
        <v>94110</v>
      </c>
      <c r="O5149" t="str">
        <f>VLOOKUP(J5149,location[#All],6,)</f>
        <v>West</v>
      </c>
    </row>
    <row r="5150" spans="1:15" x14ac:dyDescent="0.25">
      <c r="A5150" t="s">
        <v>4066</v>
      </c>
      <c r="B5150" t="s">
        <v>32</v>
      </c>
      <c r="C5150" s="1">
        <v>42124</v>
      </c>
      <c r="D5150" s="1">
        <v>42130</v>
      </c>
      <c r="E5150" t="s">
        <v>15</v>
      </c>
      <c r="F5150">
        <v>198</v>
      </c>
      <c r="G5150">
        <v>5</v>
      </c>
      <c r="H5150">
        <v>2</v>
      </c>
      <c r="I5150">
        <v>17325</v>
      </c>
      <c r="J5150" s="1" t="str">
        <f>INDEX(location!A:A,MATCH('Tabela Total'!A5150,location!A:A,0))</f>
        <v>CA-2015-103716</v>
      </c>
      <c r="K5150" s="1" t="str">
        <f>VLOOKUP(J5150,location[#All],2,FALSE)</f>
        <v>United States</v>
      </c>
      <c r="L5150" t="str">
        <f>VLOOKUP(J5150,location[#All],3,)</f>
        <v>San Francisco</v>
      </c>
      <c r="M5150" t="str">
        <f>VLOOKUP(J5150,location[#All],4,)</f>
        <v>California</v>
      </c>
      <c r="N5150">
        <f>VLOOKUP(J5150,location[#All],5,)</f>
        <v>94110</v>
      </c>
      <c r="O5150" t="str">
        <f>VLOOKUP(J5150,location[#All],6,)</f>
        <v>West</v>
      </c>
    </row>
    <row r="5151" spans="1:15" x14ac:dyDescent="0.25">
      <c r="A5151" t="s">
        <v>4074</v>
      </c>
      <c r="B5151" t="s">
        <v>32</v>
      </c>
      <c r="C5151" s="1">
        <v>42073</v>
      </c>
      <c r="D5151" s="1">
        <v>42073</v>
      </c>
      <c r="E5151" t="s">
        <v>327</v>
      </c>
      <c r="F5151">
        <v>8982</v>
      </c>
      <c r="G5151">
        <v>6</v>
      </c>
      <c r="H5151">
        <v>0</v>
      </c>
      <c r="I5151">
        <v>251496</v>
      </c>
      <c r="J5151" s="1" t="str">
        <f>INDEX(location!A:A,MATCH('Tabela Total'!A5151,location!A:A,0))</f>
        <v>US-2015-118906</v>
      </c>
      <c r="K5151" s="1" t="str">
        <f>VLOOKUP(J5151,location[#All],2,FALSE)</f>
        <v>United States</v>
      </c>
      <c r="L5151" t="str">
        <f>VLOOKUP(J5151,location[#All],3,)</f>
        <v>Clinton</v>
      </c>
      <c r="M5151" t="str">
        <f>VLOOKUP(J5151,location[#All],4,)</f>
        <v>Maryland</v>
      </c>
      <c r="N5151">
        <f>VLOOKUP(J5151,location[#All],5,)</f>
        <v>20735</v>
      </c>
      <c r="O5151" t="str">
        <f>VLOOKUP(J5151,location[#All],6,)</f>
        <v>East</v>
      </c>
    </row>
    <row r="5152" spans="1:15" x14ac:dyDescent="0.25">
      <c r="A5152" t="s">
        <v>79</v>
      </c>
      <c r="B5152" t="s">
        <v>80</v>
      </c>
      <c r="C5152" s="1">
        <v>43078</v>
      </c>
      <c r="D5152" s="1">
        <v>43080</v>
      </c>
      <c r="E5152" t="s">
        <v>44</v>
      </c>
      <c r="F5152">
        <v>1248</v>
      </c>
      <c r="G5152">
        <v>3</v>
      </c>
      <c r="H5152">
        <v>8</v>
      </c>
      <c r="I5152">
        <v>-19344</v>
      </c>
      <c r="J5152" s="1" t="str">
        <f>INDEX(location!A:A,MATCH('Tabela Total'!A5152,location!A:A,0))</f>
        <v>US-2017-118038</v>
      </c>
      <c r="K5152" s="1" t="str">
        <f>VLOOKUP(J5152,location[#All],2,FALSE)</f>
        <v>United States</v>
      </c>
      <c r="L5152" t="str">
        <f>VLOOKUP(J5152,location[#All],3,)</f>
        <v>Houston</v>
      </c>
      <c r="M5152" t="str">
        <f>VLOOKUP(J5152,location[#All],4,)</f>
        <v>Texas</v>
      </c>
      <c r="N5152">
        <f>VLOOKUP(J5152,location[#All],5,)</f>
        <v>77041</v>
      </c>
      <c r="O5152" t="str">
        <f>VLOOKUP(J5152,location[#All],6,)</f>
        <v>Central</v>
      </c>
    </row>
    <row r="5153" spans="1:15" x14ac:dyDescent="0.25">
      <c r="A5153" t="s">
        <v>79</v>
      </c>
      <c r="B5153" t="s">
        <v>80</v>
      </c>
      <c r="C5153" s="1">
        <v>43078</v>
      </c>
      <c r="D5153" s="1">
        <v>43080</v>
      </c>
      <c r="E5153" t="s">
        <v>44</v>
      </c>
      <c r="F5153">
        <v>9708</v>
      </c>
      <c r="G5153">
        <v>3</v>
      </c>
      <c r="H5153">
        <v>6</v>
      </c>
      <c r="I5153">
        <v>-58248</v>
      </c>
      <c r="J5153" s="1" t="str">
        <f>INDEX(location!A:A,MATCH('Tabela Total'!A5153,location!A:A,0))</f>
        <v>US-2017-118038</v>
      </c>
      <c r="K5153" s="1" t="str">
        <f>VLOOKUP(J5153,location[#All],2,FALSE)</f>
        <v>United States</v>
      </c>
      <c r="L5153" t="str">
        <f>VLOOKUP(J5153,location[#All],3,)</f>
        <v>Houston</v>
      </c>
      <c r="M5153" t="str">
        <f>VLOOKUP(J5153,location[#All],4,)</f>
        <v>Texas</v>
      </c>
      <c r="N5153">
        <f>VLOOKUP(J5153,location[#All],5,)</f>
        <v>77041</v>
      </c>
      <c r="O5153" t="str">
        <f>VLOOKUP(J5153,location[#All],6,)</f>
        <v>Central</v>
      </c>
    </row>
    <row r="5154" spans="1:15" x14ac:dyDescent="0.25">
      <c r="A5154" t="s">
        <v>79</v>
      </c>
      <c r="B5154" t="s">
        <v>80</v>
      </c>
      <c r="C5154" s="1">
        <v>43078</v>
      </c>
      <c r="D5154" s="1">
        <v>43080</v>
      </c>
      <c r="E5154" t="s">
        <v>44</v>
      </c>
      <c r="F5154">
        <v>2724</v>
      </c>
      <c r="G5154">
        <v>3</v>
      </c>
      <c r="H5154">
        <v>2</v>
      </c>
      <c r="I5154">
        <v>2724</v>
      </c>
      <c r="J5154" s="1" t="str">
        <f>INDEX(location!A:A,MATCH('Tabela Total'!A5154,location!A:A,0))</f>
        <v>US-2017-118038</v>
      </c>
      <c r="K5154" s="1" t="str">
        <f>VLOOKUP(J5154,location[#All],2,FALSE)</f>
        <v>United States</v>
      </c>
      <c r="L5154" t="str">
        <f>VLOOKUP(J5154,location[#All],3,)</f>
        <v>Houston</v>
      </c>
      <c r="M5154" t="str">
        <f>VLOOKUP(J5154,location[#All],4,)</f>
        <v>Texas</v>
      </c>
      <c r="N5154">
        <f>VLOOKUP(J5154,location[#All],5,)</f>
        <v>77041</v>
      </c>
      <c r="O5154" t="str">
        <f>VLOOKUP(J5154,location[#All],6,)</f>
        <v>Central</v>
      </c>
    </row>
    <row r="5155" spans="1:15" x14ac:dyDescent="0.25">
      <c r="A5155" t="s">
        <v>279</v>
      </c>
      <c r="B5155" t="s">
        <v>80</v>
      </c>
      <c r="C5155" s="1">
        <v>42003</v>
      </c>
      <c r="D5155" s="1">
        <v>42008</v>
      </c>
      <c r="E5155" t="s">
        <v>15</v>
      </c>
      <c r="F5155">
        <v>984</v>
      </c>
      <c r="G5155">
        <v>3</v>
      </c>
      <c r="H5155">
        <v>0</v>
      </c>
      <c r="I5155">
        <v>28536</v>
      </c>
      <c r="J5155" s="1" t="str">
        <f>INDEX(location!A:A,MATCH('Tabela Total'!A5155,location!A:A,0))</f>
        <v>CA-2014-130960</v>
      </c>
      <c r="K5155" s="1" t="str">
        <f>VLOOKUP(J5155,location[#All],2,FALSE)</f>
        <v>United States</v>
      </c>
      <c r="L5155" t="str">
        <f>VLOOKUP(J5155,location[#All],3,)</f>
        <v>Taylor</v>
      </c>
      <c r="M5155" t="str">
        <f>VLOOKUP(J5155,location[#All],4,)</f>
        <v>Michigan</v>
      </c>
      <c r="N5155">
        <f>VLOOKUP(J5155,location[#All],5,)</f>
        <v>48180</v>
      </c>
      <c r="O5155" t="str">
        <f>VLOOKUP(J5155,location[#All],6,)</f>
        <v>Central</v>
      </c>
    </row>
    <row r="5156" spans="1:15" x14ac:dyDescent="0.25">
      <c r="A5156" t="s">
        <v>837</v>
      </c>
      <c r="B5156" t="s">
        <v>80</v>
      </c>
      <c r="C5156" s="1">
        <v>42347</v>
      </c>
      <c r="D5156" s="1">
        <v>42350</v>
      </c>
      <c r="E5156" t="s">
        <v>44</v>
      </c>
      <c r="F5156">
        <v>3402</v>
      </c>
      <c r="G5156">
        <v>3</v>
      </c>
      <c r="H5156">
        <v>0</v>
      </c>
      <c r="I5156">
        <v>166698</v>
      </c>
      <c r="J5156" s="1" t="str">
        <f>INDEX(location!A:A,MATCH('Tabela Total'!A5156,location!A:A,0))</f>
        <v>CA-2015-157035</v>
      </c>
      <c r="K5156" s="1" t="str">
        <f>VLOOKUP(J5156,location[#All],2,FALSE)</f>
        <v>United States</v>
      </c>
      <c r="L5156" t="str">
        <f>VLOOKUP(J5156,location[#All],3,)</f>
        <v>Columbus</v>
      </c>
      <c r="M5156" t="str">
        <f>VLOOKUP(J5156,location[#All],4,)</f>
        <v>Indiana</v>
      </c>
      <c r="N5156">
        <f>VLOOKUP(J5156,location[#All],5,)</f>
        <v>47201</v>
      </c>
      <c r="O5156" t="str">
        <f>VLOOKUP(J5156,location[#All],6,)</f>
        <v>Central</v>
      </c>
    </row>
    <row r="5157" spans="1:15" x14ac:dyDescent="0.25">
      <c r="A5157" t="s">
        <v>2854</v>
      </c>
      <c r="B5157" t="s">
        <v>80</v>
      </c>
      <c r="C5157" s="1">
        <v>43098</v>
      </c>
      <c r="D5157" s="1">
        <v>43104</v>
      </c>
      <c r="E5157" t="s">
        <v>15</v>
      </c>
      <c r="F5157">
        <v>2097</v>
      </c>
      <c r="G5157">
        <v>2</v>
      </c>
      <c r="H5157">
        <v>0</v>
      </c>
      <c r="I5157">
        <v>100656</v>
      </c>
      <c r="J5157" s="1" t="str">
        <f>INDEX(location!A:A,MATCH('Tabela Total'!A5157,location!A:A,0))</f>
        <v>CA-2017-158673</v>
      </c>
      <c r="K5157" s="1" t="str">
        <f>VLOOKUP(J5157,location[#All],2,FALSE)</f>
        <v>United States</v>
      </c>
      <c r="L5157" t="str">
        <f>VLOOKUP(J5157,location[#All],3,)</f>
        <v>Grand Rapids</v>
      </c>
      <c r="M5157" t="str">
        <f>VLOOKUP(J5157,location[#All],4,)</f>
        <v>Michigan</v>
      </c>
      <c r="N5157">
        <f>VLOOKUP(J5157,location[#All],5,)</f>
        <v>49505</v>
      </c>
      <c r="O5157" t="str">
        <f>VLOOKUP(J5157,location[#All],6,)</f>
        <v>Central</v>
      </c>
    </row>
    <row r="5158" spans="1:15" x14ac:dyDescent="0.25">
      <c r="A5158" t="s">
        <v>4143</v>
      </c>
      <c r="B5158" t="s">
        <v>80</v>
      </c>
      <c r="C5158" s="1">
        <v>43052</v>
      </c>
      <c r="D5158" s="1">
        <v>43055</v>
      </c>
      <c r="E5158" t="s">
        <v>44</v>
      </c>
      <c r="F5158">
        <v>62995</v>
      </c>
      <c r="G5158">
        <v>5</v>
      </c>
      <c r="H5158">
        <v>0</v>
      </c>
      <c r="I5158">
        <v>163787</v>
      </c>
      <c r="J5158" s="1" t="str">
        <f>INDEX(location!A:A,MATCH('Tabela Total'!A5158,location!A:A,0))</f>
        <v>CA-2017-159156</v>
      </c>
      <c r="K5158" s="1" t="str">
        <f>VLOOKUP(J5158,location[#All],2,FALSE)</f>
        <v>United States</v>
      </c>
      <c r="L5158" t="str">
        <f>VLOOKUP(J5158,location[#All],3,)</f>
        <v>New York City</v>
      </c>
      <c r="M5158" t="str">
        <f>VLOOKUP(J5158,location[#All],4,)</f>
        <v>New York</v>
      </c>
      <c r="N5158">
        <f>VLOOKUP(J5158,location[#All],5,)</f>
        <v>10009</v>
      </c>
      <c r="O5158" t="str">
        <f>VLOOKUP(J5158,location[#All],6,)</f>
        <v>East</v>
      </c>
    </row>
    <row r="5159" spans="1:15" x14ac:dyDescent="0.25">
      <c r="A5159" t="s">
        <v>5113</v>
      </c>
      <c r="B5159" t="s">
        <v>80</v>
      </c>
      <c r="C5159" s="1">
        <v>42542</v>
      </c>
      <c r="D5159" s="1">
        <v>42546</v>
      </c>
      <c r="E5159" t="s">
        <v>15</v>
      </c>
      <c r="F5159">
        <v>836</v>
      </c>
      <c r="G5159">
        <v>1</v>
      </c>
      <c r="H5159">
        <v>8</v>
      </c>
      <c r="I5159">
        <v>-13376</v>
      </c>
      <c r="J5159" s="1" t="str">
        <f>INDEX(location!A:A,MATCH('Tabela Total'!A5159,location!A:A,0))</f>
        <v>CA-2016-168361</v>
      </c>
      <c r="K5159" s="1" t="str">
        <f>VLOOKUP(J5159,location[#All],2,FALSE)</f>
        <v>United States</v>
      </c>
      <c r="L5159" t="str">
        <f>VLOOKUP(J5159,location[#All],3,)</f>
        <v>Chicago</v>
      </c>
      <c r="M5159" t="str">
        <f>VLOOKUP(J5159,location[#All],4,)</f>
        <v>Illinois</v>
      </c>
      <c r="N5159">
        <f>VLOOKUP(J5159,location[#All],5,)</f>
        <v>60623</v>
      </c>
      <c r="O5159" t="str">
        <f>VLOOKUP(J5159,location[#All],6,)</f>
        <v>Central</v>
      </c>
    </row>
    <row r="5160" spans="1:15" x14ac:dyDescent="0.25">
      <c r="A5160" t="s">
        <v>5487</v>
      </c>
      <c r="B5160" t="s">
        <v>80</v>
      </c>
      <c r="C5160" s="1">
        <v>42526</v>
      </c>
      <c r="D5160" s="1">
        <v>42530</v>
      </c>
      <c r="E5160" t="s">
        <v>15</v>
      </c>
      <c r="F5160">
        <v>6138</v>
      </c>
      <c r="G5160">
        <v>6</v>
      </c>
      <c r="H5160">
        <v>0</v>
      </c>
      <c r="I5160">
        <v>159588</v>
      </c>
      <c r="J5160" s="1" t="str">
        <f>INDEX(location!A:A,MATCH('Tabela Total'!A5160,location!A:A,0))</f>
        <v>CA-2016-149671</v>
      </c>
      <c r="K5160" s="1" t="str">
        <f>VLOOKUP(J5160,location[#All],2,FALSE)</f>
        <v>United States</v>
      </c>
      <c r="L5160" t="str">
        <f>VLOOKUP(J5160,location[#All],3,)</f>
        <v>Seattle</v>
      </c>
      <c r="M5160" t="str">
        <f>VLOOKUP(J5160,location[#All],4,)</f>
        <v>Washington</v>
      </c>
      <c r="N5160">
        <f>VLOOKUP(J5160,location[#All],5,)</f>
        <v>98105</v>
      </c>
      <c r="O5160" t="str">
        <f>VLOOKUP(J5160,location[#All],6,)</f>
        <v>West</v>
      </c>
    </row>
    <row r="5161" spans="1:15" x14ac:dyDescent="0.25">
      <c r="A5161" t="s">
        <v>807</v>
      </c>
      <c r="B5161" t="s">
        <v>808</v>
      </c>
      <c r="C5161" s="1">
        <v>42540</v>
      </c>
      <c r="D5161" s="1">
        <v>42541</v>
      </c>
      <c r="E5161" t="s">
        <v>44</v>
      </c>
      <c r="F5161">
        <v>1712</v>
      </c>
      <c r="G5161">
        <v>2</v>
      </c>
      <c r="H5161">
        <v>0</v>
      </c>
      <c r="I5161">
        <v>80464</v>
      </c>
      <c r="J5161" s="1" t="str">
        <f>INDEX(location!A:A,MATCH('Tabela Total'!A5161,location!A:A,0))</f>
        <v>CA-2016-105760</v>
      </c>
      <c r="K5161" s="1" t="str">
        <f>VLOOKUP(J5161,location[#All],2,FALSE)</f>
        <v>United States</v>
      </c>
      <c r="L5161" t="str">
        <f>VLOOKUP(J5161,location[#All],3,)</f>
        <v>San Francisco</v>
      </c>
      <c r="M5161" t="str">
        <f>VLOOKUP(J5161,location[#All],4,)</f>
        <v>California</v>
      </c>
      <c r="N5161">
        <f>VLOOKUP(J5161,location[#All],5,)</f>
        <v>94110</v>
      </c>
      <c r="O5161" t="str">
        <f>VLOOKUP(J5161,location[#All],6,)</f>
        <v>West</v>
      </c>
    </row>
    <row r="5162" spans="1:15" x14ac:dyDescent="0.25">
      <c r="A5162" t="s">
        <v>1034</v>
      </c>
      <c r="B5162" t="s">
        <v>808</v>
      </c>
      <c r="C5162" s="1">
        <v>41890</v>
      </c>
      <c r="D5162" s="1">
        <v>41893</v>
      </c>
      <c r="E5162" t="s">
        <v>44</v>
      </c>
      <c r="F5162">
        <v>3297</v>
      </c>
      <c r="G5162">
        <v>3</v>
      </c>
      <c r="H5162">
        <v>0</v>
      </c>
      <c r="I5162">
        <v>128583</v>
      </c>
      <c r="J5162" s="1" t="str">
        <f>INDEX(location!A:A,MATCH('Tabela Total'!A5162,location!A:A,0))</f>
        <v>CA-2014-163293</v>
      </c>
      <c r="K5162" s="1" t="str">
        <f>VLOOKUP(J5162,location[#All],2,FALSE)</f>
        <v>United States</v>
      </c>
      <c r="L5162" t="str">
        <f>VLOOKUP(J5162,location[#All],3,)</f>
        <v>Macon</v>
      </c>
      <c r="M5162" t="str">
        <f>VLOOKUP(J5162,location[#All],4,)</f>
        <v>Georgia</v>
      </c>
      <c r="N5162">
        <f>VLOOKUP(J5162,location[#All],5,)</f>
        <v>31204</v>
      </c>
      <c r="O5162" t="str">
        <f>VLOOKUP(J5162,location[#All],6,)</f>
        <v>South</v>
      </c>
    </row>
    <row r="5163" spans="1:15" x14ac:dyDescent="0.25">
      <c r="A5163" t="s">
        <v>1034</v>
      </c>
      <c r="B5163" t="s">
        <v>808</v>
      </c>
      <c r="C5163" s="1">
        <v>41890</v>
      </c>
      <c r="D5163" s="1">
        <v>41893</v>
      </c>
      <c r="E5163" t="s">
        <v>44</v>
      </c>
      <c r="F5163">
        <v>8388</v>
      </c>
      <c r="G5163">
        <v>4</v>
      </c>
      <c r="H5163">
        <v>0</v>
      </c>
      <c r="I5163">
        <v>301968</v>
      </c>
      <c r="J5163" s="1" t="str">
        <f>INDEX(location!A:A,MATCH('Tabela Total'!A5163,location!A:A,0))</f>
        <v>CA-2014-163293</v>
      </c>
      <c r="K5163" s="1" t="str">
        <f>VLOOKUP(J5163,location[#All],2,FALSE)</f>
        <v>United States</v>
      </c>
      <c r="L5163" t="str">
        <f>VLOOKUP(J5163,location[#All],3,)</f>
        <v>Macon</v>
      </c>
      <c r="M5163" t="str">
        <f>VLOOKUP(J5163,location[#All],4,)</f>
        <v>Georgia</v>
      </c>
      <c r="N5163">
        <f>VLOOKUP(J5163,location[#All],5,)</f>
        <v>31204</v>
      </c>
      <c r="O5163" t="str">
        <f>VLOOKUP(J5163,location[#All],6,)</f>
        <v>South</v>
      </c>
    </row>
    <row r="5164" spans="1:15" x14ac:dyDescent="0.25">
      <c r="A5164" t="s">
        <v>1760</v>
      </c>
      <c r="B5164" t="s">
        <v>808</v>
      </c>
      <c r="C5164" s="1">
        <v>42369</v>
      </c>
      <c r="D5164" s="1">
        <v>42372</v>
      </c>
      <c r="E5164" t="s">
        <v>10</v>
      </c>
      <c r="F5164">
        <v>9474</v>
      </c>
      <c r="G5164">
        <v>3</v>
      </c>
      <c r="H5164">
        <v>0</v>
      </c>
      <c r="I5164">
        <v>445278</v>
      </c>
      <c r="J5164" s="1" t="str">
        <f>INDEX(location!A:A,MATCH('Tabela Total'!A5164,location!A:A,0))</f>
        <v>CA-2015-109470</v>
      </c>
      <c r="K5164" s="1" t="str">
        <f>VLOOKUP(J5164,location[#All],2,FALSE)</f>
        <v>United States</v>
      </c>
      <c r="L5164" t="str">
        <f>VLOOKUP(J5164,location[#All],3,)</f>
        <v>Henderson</v>
      </c>
      <c r="M5164" t="str">
        <f>VLOOKUP(J5164,location[#All],4,)</f>
        <v>Kentucky</v>
      </c>
      <c r="N5164">
        <f>VLOOKUP(J5164,location[#All],5,)</f>
        <v>42420</v>
      </c>
      <c r="O5164" t="str">
        <f>VLOOKUP(J5164,location[#All],6,)</f>
        <v>South</v>
      </c>
    </row>
    <row r="5165" spans="1:15" x14ac:dyDescent="0.25">
      <c r="A5165" t="s">
        <v>1760</v>
      </c>
      <c r="B5165" t="s">
        <v>808</v>
      </c>
      <c r="C5165" s="1">
        <v>42369</v>
      </c>
      <c r="D5165" s="1">
        <v>42372</v>
      </c>
      <c r="E5165" t="s">
        <v>10</v>
      </c>
      <c r="F5165">
        <v>6064</v>
      </c>
      <c r="G5165">
        <v>4</v>
      </c>
      <c r="H5165">
        <v>0</v>
      </c>
      <c r="I5165">
        <v>278944</v>
      </c>
      <c r="J5165" s="1" t="str">
        <f>INDEX(location!A:A,MATCH('Tabela Total'!A5165,location!A:A,0))</f>
        <v>CA-2015-109470</v>
      </c>
      <c r="K5165" s="1" t="str">
        <f>VLOOKUP(J5165,location[#All],2,FALSE)</f>
        <v>United States</v>
      </c>
      <c r="L5165" t="str">
        <f>VLOOKUP(J5165,location[#All],3,)</f>
        <v>Henderson</v>
      </c>
      <c r="M5165" t="str">
        <f>VLOOKUP(J5165,location[#All],4,)</f>
        <v>Kentucky</v>
      </c>
      <c r="N5165">
        <f>VLOOKUP(J5165,location[#All],5,)</f>
        <v>42420</v>
      </c>
      <c r="O5165" t="str">
        <f>VLOOKUP(J5165,location[#All],6,)</f>
        <v>South</v>
      </c>
    </row>
    <row r="5166" spans="1:15" x14ac:dyDescent="0.25">
      <c r="A5166" t="s">
        <v>1760</v>
      </c>
      <c r="B5166" t="s">
        <v>808</v>
      </c>
      <c r="C5166" s="1">
        <v>42369</v>
      </c>
      <c r="D5166" s="1">
        <v>42372</v>
      </c>
      <c r="E5166" t="s">
        <v>10</v>
      </c>
      <c r="F5166">
        <v>763</v>
      </c>
      <c r="G5166">
        <v>5</v>
      </c>
      <c r="H5166">
        <v>0</v>
      </c>
      <c r="I5166">
        <v>3815</v>
      </c>
      <c r="J5166" s="1" t="str">
        <f>INDEX(location!A:A,MATCH('Tabela Total'!A5166,location!A:A,0))</f>
        <v>CA-2015-109470</v>
      </c>
      <c r="K5166" s="1" t="str">
        <f>VLOOKUP(J5166,location[#All],2,FALSE)</f>
        <v>United States</v>
      </c>
      <c r="L5166" t="str">
        <f>VLOOKUP(J5166,location[#All],3,)</f>
        <v>Henderson</v>
      </c>
      <c r="M5166" t="str">
        <f>VLOOKUP(J5166,location[#All],4,)</f>
        <v>Kentucky</v>
      </c>
      <c r="N5166">
        <f>VLOOKUP(J5166,location[#All],5,)</f>
        <v>42420</v>
      </c>
      <c r="O5166" t="str">
        <f>VLOOKUP(J5166,location[#All],6,)</f>
        <v>South</v>
      </c>
    </row>
    <row r="5167" spans="1:15" x14ac:dyDescent="0.25">
      <c r="A5167" t="s">
        <v>1760</v>
      </c>
      <c r="B5167" t="s">
        <v>808</v>
      </c>
      <c r="C5167" s="1">
        <v>42369</v>
      </c>
      <c r="D5167" s="1">
        <v>42372</v>
      </c>
      <c r="E5167" t="s">
        <v>10</v>
      </c>
      <c r="F5167">
        <v>3648</v>
      </c>
      <c r="G5167">
        <v>12</v>
      </c>
      <c r="H5167">
        <v>0</v>
      </c>
      <c r="I5167">
        <v>167808</v>
      </c>
      <c r="J5167" s="1" t="str">
        <f>INDEX(location!A:A,MATCH('Tabela Total'!A5167,location!A:A,0))</f>
        <v>CA-2015-109470</v>
      </c>
      <c r="K5167" s="1" t="str">
        <f>VLOOKUP(J5167,location[#All],2,FALSE)</f>
        <v>United States</v>
      </c>
      <c r="L5167" t="str">
        <f>VLOOKUP(J5167,location[#All],3,)</f>
        <v>Henderson</v>
      </c>
      <c r="M5167" t="str">
        <f>VLOOKUP(J5167,location[#All],4,)</f>
        <v>Kentucky</v>
      </c>
      <c r="N5167">
        <f>VLOOKUP(J5167,location[#All],5,)</f>
        <v>42420</v>
      </c>
      <c r="O5167" t="str">
        <f>VLOOKUP(J5167,location[#All],6,)</f>
        <v>South</v>
      </c>
    </row>
    <row r="5168" spans="1:15" x14ac:dyDescent="0.25">
      <c r="A5168" t="s">
        <v>2087</v>
      </c>
      <c r="B5168" t="s">
        <v>808</v>
      </c>
      <c r="C5168" s="1">
        <v>42523</v>
      </c>
      <c r="D5168" s="1">
        <v>42526</v>
      </c>
      <c r="E5168" t="s">
        <v>44</v>
      </c>
      <c r="F5168">
        <v>64784</v>
      </c>
      <c r="G5168">
        <v>1</v>
      </c>
      <c r="H5168">
        <v>2</v>
      </c>
      <c r="I5168">
        <v>-129568</v>
      </c>
      <c r="J5168" s="1" t="str">
        <f>INDEX(location!A:A,MATCH('Tabela Total'!A5168,location!A:A,0))</f>
        <v>US-2016-128293</v>
      </c>
      <c r="K5168" s="1" t="str">
        <f>VLOOKUP(J5168,location[#All],2,FALSE)</f>
        <v>United States</v>
      </c>
      <c r="L5168" t="str">
        <f>VLOOKUP(J5168,location[#All],3,)</f>
        <v>Philadelphia</v>
      </c>
      <c r="M5168" t="str">
        <f>VLOOKUP(J5168,location[#All],4,)</f>
        <v>Pennsylvania</v>
      </c>
      <c r="N5168">
        <f>VLOOKUP(J5168,location[#All],5,)</f>
        <v>19120</v>
      </c>
      <c r="O5168" t="str">
        <f>VLOOKUP(J5168,location[#All],6,)</f>
        <v>East</v>
      </c>
    </row>
    <row r="5169" spans="1:15" x14ac:dyDescent="0.25">
      <c r="A5169" t="s">
        <v>3528</v>
      </c>
      <c r="B5169" t="s">
        <v>808</v>
      </c>
      <c r="C5169" s="1">
        <v>42692</v>
      </c>
      <c r="D5169" s="1">
        <v>42695</v>
      </c>
      <c r="E5169" t="s">
        <v>10</v>
      </c>
      <c r="F5169">
        <v>131996</v>
      </c>
      <c r="G5169">
        <v>4</v>
      </c>
      <c r="H5169">
        <v>0</v>
      </c>
      <c r="I5169">
        <v>527984</v>
      </c>
      <c r="J5169" s="1" t="str">
        <f>INDEX(location!A:A,MATCH('Tabela Total'!A5169,location!A:A,0))</f>
        <v>US-2016-138408</v>
      </c>
      <c r="K5169" s="1" t="str">
        <f>VLOOKUP(J5169,location[#All],2,FALSE)</f>
        <v>United States</v>
      </c>
      <c r="L5169" t="str">
        <f>VLOOKUP(J5169,location[#All],3,)</f>
        <v>Huntsville</v>
      </c>
      <c r="M5169" t="str">
        <f>VLOOKUP(J5169,location[#All],4,)</f>
        <v>Alabama</v>
      </c>
      <c r="N5169">
        <f>VLOOKUP(J5169,location[#All],5,)</f>
        <v>35810</v>
      </c>
      <c r="O5169" t="str">
        <f>VLOOKUP(J5169,location[#All],6,)</f>
        <v>South</v>
      </c>
    </row>
    <row r="5170" spans="1:15" x14ac:dyDescent="0.25">
      <c r="A5170" t="s">
        <v>4447</v>
      </c>
      <c r="B5170" t="s">
        <v>808</v>
      </c>
      <c r="C5170" s="1">
        <v>42203</v>
      </c>
      <c r="D5170" s="1">
        <v>42206</v>
      </c>
      <c r="E5170" t="s">
        <v>44</v>
      </c>
      <c r="F5170">
        <v>576</v>
      </c>
      <c r="G5170">
        <v>2</v>
      </c>
      <c r="H5170">
        <v>0</v>
      </c>
      <c r="I5170">
        <v>16128</v>
      </c>
      <c r="J5170" s="1" t="str">
        <f>INDEX(location!A:A,MATCH('Tabela Total'!A5170,location!A:A,0))</f>
        <v>CA-2015-159590</v>
      </c>
      <c r="K5170" s="1" t="str">
        <f>VLOOKUP(J5170,location[#All],2,FALSE)</f>
        <v>United States</v>
      </c>
      <c r="L5170" t="str">
        <f>VLOOKUP(J5170,location[#All],3,)</f>
        <v>New York City</v>
      </c>
      <c r="M5170" t="str">
        <f>VLOOKUP(J5170,location[#All],4,)</f>
        <v>New York</v>
      </c>
      <c r="N5170">
        <f>VLOOKUP(J5170,location[#All],5,)</f>
        <v>10009</v>
      </c>
      <c r="O5170" t="str">
        <f>VLOOKUP(J5170,location[#All],6,)</f>
        <v>East</v>
      </c>
    </row>
    <row r="5171" spans="1:15" x14ac:dyDescent="0.25">
      <c r="A5171" t="s">
        <v>237</v>
      </c>
      <c r="B5171" t="s">
        <v>238</v>
      </c>
      <c r="C5171" s="1">
        <v>42624</v>
      </c>
      <c r="D5171" s="1">
        <v>42630</v>
      </c>
      <c r="E5171" t="s">
        <v>15</v>
      </c>
      <c r="F5171">
        <v>761</v>
      </c>
      <c r="G5171">
        <v>1</v>
      </c>
      <c r="H5171">
        <v>0</v>
      </c>
      <c r="I5171">
        <v>35767</v>
      </c>
      <c r="J5171" s="1" t="str">
        <f>INDEX(location!A:A,MATCH('Tabela Total'!A5171,location!A:A,0))</f>
        <v>CA-2016-145625</v>
      </c>
      <c r="K5171" s="1" t="str">
        <f>VLOOKUP(J5171,location[#All],2,FALSE)</f>
        <v>United States</v>
      </c>
      <c r="L5171" t="str">
        <f>VLOOKUP(J5171,location[#All],3,)</f>
        <v>San Diego</v>
      </c>
      <c r="M5171" t="str">
        <f>VLOOKUP(J5171,location[#All],4,)</f>
        <v>California</v>
      </c>
      <c r="N5171">
        <f>VLOOKUP(J5171,location[#All],5,)</f>
        <v>92037</v>
      </c>
      <c r="O5171" t="str">
        <f>VLOOKUP(J5171,location[#All],6,)</f>
        <v>West</v>
      </c>
    </row>
    <row r="5172" spans="1:15" x14ac:dyDescent="0.25">
      <c r="A5172" t="s">
        <v>237</v>
      </c>
      <c r="B5172" t="s">
        <v>238</v>
      </c>
      <c r="C5172" s="1">
        <v>42624</v>
      </c>
      <c r="D5172" s="1">
        <v>42630</v>
      </c>
      <c r="E5172" t="s">
        <v>15</v>
      </c>
      <c r="F5172">
        <v>334737</v>
      </c>
      <c r="G5172">
        <v>13</v>
      </c>
      <c r="H5172">
        <v>0</v>
      </c>
      <c r="I5172">
        <v>6360003</v>
      </c>
      <c r="J5172" s="1" t="str">
        <f>INDEX(location!A:A,MATCH('Tabela Total'!A5172,location!A:A,0))</f>
        <v>CA-2016-145625</v>
      </c>
      <c r="K5172" s="1" t="str">
        <f>VLOOKUP(J5172,location[#All],2,FALSE)</f>
        <v>United States</v>
      </c>
      <c r="L5172" t="str">
        <f>VLOOKUP(J5172,location[#All],3,)</f>
        <v>San Diego</v>
      </c>
      <c r="M5172" t="str">
        <f>VLOOKUP(J5172,location[#All],4,)</f>
        <v>California</v>
      </c>
      <c r="N5172">
        <f>VLOOKUP(J5172,location[#All],5,)</f>
        <v>92037</v>
      </c>
      <c r="O5172" t="str">
        <f>VLOOKUP(J5172,location[#All],6,)</f>
        <v>West</v>
      </c>
    </row>
    <row r="5173" spans="1:15" x14ac:dyDescent="0.25">
      <c r="A5173" t="s">
        <v>624</v>
      </c>
      <c r="B5173" t="s">
        <v>238</v>
      </c>
      <c r="C5173" s="1">
        <v>43002</v>
      </c>
      <c r="D5173" s="1">
        <v>43007</v>
      </c>
      <c r="E5173" t="s">
        <v>15</v>
      </c>
      <c r="F5173">
        <v>103056</v>
      </c>
      <c r="G5173">
        <v>3</v>
      </c>
      <c r="H5173">
        <v>2</v>
      </c>
      <c r="I5173">
        <v>244758</v>
      </c>
      <c r="J5173" s="1" t="str">
        <f>INDEX(location!A:A,MATCH('Tabela Total'!A5173,location!A:A,0))</f>
        <v>CA-2017-108910</v>
      </c>
      <c r="K5173" s="1" t="str">
        <f>VLOOKUP(J5173,location[#All],2,FALSE)</f>
        <v>United States</v>
      </c>
      <c r="L5173" t="str">
        <f>VLOOKUP(J5173,location[#All],3,)</f>
        <v>Newark</v>
      </c>
      <c r="M5173" t="str">
        <f>VLOOKUP(J5173,location[#All],4,)</f>
        <v>Ohio</v>
      </c>
      <c r="N5173">
        <f>VLOOKUP(J5173,location[#All],5,)</f>
        <v>43055</v>
      </c>
      <c r="O5173" t="str">
        <f>VLOOKUP(J5173,location[#All],6,)</f>
        <v>East</v>
      </c>
    </row>
    <row r="5174" spans="1:15" x14ac:dyDescent="0.25">
      <c r="A5174" t="s">
        <v>968</v>
      </c>
      <c r="B5174" t="s">
        <v>238</v>
      </c>
      <c r="C5174" s="1">
        <v>42310</v>
      </c>
      <c r="D5174" s="1">
        <v>42310</v>
      </c>
      <c r="E5174" t="s">
        <v>327</v>
      </c>
      <c r="F5174">
        <v>44793</v>
      </c>
      <c r="G5174">
        <v>9</v>
      </c>
      <c r="H5174">
        <v>0</v>
      </c>
      <c r="I5174">
        <v>492723</v>
      </c>
      <c r="J5174" s="1" t="str">
        <f>INDEX(location!A:A,MATCH('Tabela Total'!A5174,location!A:A,0))</f>
        <v>CA-2015-125416</v>
      </c>
      <c r="K5174" s="1" t="str">
        <f>VLOOKUP(J5174,location[#All],2,FALSE)</f>
        <v>United States</v>
      </c>
      <c r="L5174" t="str">
        <f>VLOOKUP(J5174,location[#All],3,)</f>
        <v>Seattle</v>
      </c>
      <c r="M5174" t="str">
        <f>VLOOKUP(J5174,location[#All],4,)</f>
        <v>Washington</v>
      </c>
      <c r="N5174">
        <f>VLOOKUP(J5174,location[#All],5,)</f>
        <v>98115</v>
      </c>
      <c r="O5174" t="str">
        <f>VLOOKUP(J5174,location[#All],6,)</f>
        <v>West</v>
      </c>
    </row>
    <row r="5175" spans="1:15" x14ac:dyDescent="0.25">
      <c r="A5175" t="s">
        <v>3001</v>
      </c>
      <c r="B5175" t="s">
        <v>238</v>
      </c>
      <c r="C5175" s="1">
        <v>42688</v>
      </c>
      <c r="D5175" s="1">
        <v>42692</v>
      </c>
      <c r="E5175" t="s">
        <v>15</v>
      </c>
      <c r="F5175">
        <v>2296</v>
      </c>
      <c r="G5175">
        <v>2</v>
      </c>
      <c r="H5175">
        <v>8</v>
      </c>
      <c r="I5175">
        <v>-39032</v>
      </c>
      <c r="J5175" s="1" t="str">
        <f>INDEX(location!A:A,MATCH('Tabela Total'!A5175,location!A:A,0))</f>
        <v>CA-2016-134691</v>
      </c>
      <c r="K5175" s="1" t="str">
        <f>VLOOKUP(J5175,location[#All],2,FALSE)</f>
        <v>United States</v>
      </c>
      <c r="L5175" t="str">
        <f>VLOOKUP(J5175,location[#All],3,)</f>
        <v>Houston</v>
      </c>
      <c r="M5175" t="str">
        <f>VLOOKUP(J5175,location[#All],4,)</f>
        <v>Texas</v>
      </c>
      <c r="N5175">
        <f>VLOOKUP(J5175,location[#All],5,)</f>
        <v>77041</v>
      </c>
      <c r="O5175" t="str">
        <f>VLOOKUP(J5175,location[#All],6,)</f>
        <v>Central</v>
      </c>
    </row>
    <row r="5176" spans="1:15" x14ac:dyDescent="0.25">
      <c r="A5176" t="s">
        <v>369</v>
      </c>
      <c r="B5176" t="s">
        <v>370</v>
      </c>
      <c r="C5176" s="1">
        <v>43042</v>
      </c>
      <c r="D5176" s="1">
        <v>43046</v>
      </c>
      <c r="E5176" t="s">
        <v>15</v>
      </c>
      <c r="F5176">
        <v>13986</v>
      </c>
      <c r="G5176">
        <v>7</v>
      </c>
      <c r="H5176">
        <v>0</v>
      </c>
      <c r="I5176">
        <v>657342</v>
      </c>
      <c r="J5176" s="1" t="str">
        <f>INDEX(location!A:A,MATCH('Tabela Total'!A5176,location!A:A,0))</f>
        <v>CA-2017-142636</v>
      </c>
      <c r="K5176" s="1" t="str">
        <f>VLOOKUP(J5176,location[#All],2,FALSE)</f>
        <v>United States</v>
      </c>
      <c r="L5176" t="str">
        <f>VLOOKUP(J5176,location[#All],3,)</f>
        <v>Seattle</v>
      </c>
      <c r="M5176" t="str">
        <f>VLOOKUP(J5176,location[#All],4,)</f>
        <v>Washington</v>
      </c>
      <c r="N5176">
        <f>VLOOKUP(J5176,location[#All],5,)</f>
        <v>98105</v>
      </c>
      <c r="O5176" t="str">
        <f>VLOOKUP(J5176,location[#All],6,)</f>
        <v>West</v>
      </c>
    </row>
    <row r="5177" spans="1:15" x14ac:dyDescent="0.25">
      <c r="A5177" t="s">
        <v>369</v>
      </c>
      <c r="B5177" t="s">
        <v>370</v>
      </c>
      <c r="C5177" s="1">
        <v>43042</v>
      </c>
      <c r="D5177" s="1">
        <v>43046</v>
      </c>
      <c r="E5177" t="s">
        <v>15</v>
      </c>
      <c r="F5177">
        <v>307136</v>
      </c>
      <c r="G5177">
        <v>4</v>
      </c>
      <c r="H5177">
        <v>2</v>
      </c>
      <c r="I5177">
        <v>268744</v>
      </c>
      <c r="J5177" s="1" t="str">
        <f>INDEX(location!A:A,MATCH('Tabela Total'!A5177,location!A:A,0))</f>
        <v>CA-2017-142636</v>
      </c>
      <c r="K5177" s="1" t="str">
        <f>VLOOKUP(J5177,location[#All],2,FALSE)</f>
        <v>United States</v>
      </c>
      <c r="L5177" t="str">
        <f>VLOOKUP(J5177,location[#All],3,)</f>
        <v>Seattle</v>
      </c>
      <c r="M5177" t="str">
        <f>VLOOKUP(J5177,location[#All],4,)</f>
        <v>Washington</v>
      </c>
      <c r="N5177">
        <f>VLOOKUP(J5177,location[#All],5,)</f>
        <v>98105</v>
      </c>
      <c r="O5177" t="str">
        <f>VLOOKUP(J5177,location[#All],6,)</f>
        <v>West</v>
      </c>
    </row>
    <row r="5178" spans="1:15" x14ac:dyDescent="0.25">
      <c r="A5178" t="s">
        <v>2274</v>
      </c>
      <c r="B5178" t="s">
        <v>370</v>
      </c>
      <c r="C5178" s="1">
        <v>42518</v>
      </c>
      <c r="D5178" s="1">
        <v>42524</v>
      </c>
      <c r="E5178" t="s">
        <v>15</v>
      </c>
      <c r="F5178">
        <v>390272</v>
      </c>
      <c r="G5178">
        <v>8</v>
      </c>
      <c r="H5178">
        <v>2</v>
      </c>
      <c r="I5178">
        <v>-24392</v>
      </c>
      <c r="J5178" s="1" t="str">
        <f>INDEX(location!A:A,MATCH('Tabela Total'!A5178,location!A:A,0))</f>
        <v>CA-2016-138695</v>
      </c>
      <c r="K5178" s="1" t="str">
        <f>VLOOKUP(J5178,location[#All],2,FALSE)</f>
        <v>United States</v>
      </c>
      <c r="L5178" t="str">
        <f>VLOOKUP(J5178,location[#All],3,)</f>
        <v>Tallahassee</v>
      </c>
      <c r="M5178" t="str">
        <f>VLOOKUP(J5178,location[#All],4,)</f>
        <v>Florida</v>
      </c>
      <c r="N5178">
        <f>VLOOKUP(J5178,location[#All],5,)</f>
        <v>32303</v>
      </c>
      <c r="O5178" t="str">
        <f>VLOOKUP(J5178,location[#All],6,)</f>
        <v>South</v>
      </c>
    </row>
    <row r="5179" spans="1:15" x14ac:dyDescent="0.25">
      <c r="A5179" t="s">
        <v>2274</v>
      </c>
      <c r="B5179" t="s">
        <v>370</v>
      </c>
      <c r="C5179" s="1">
        <v>42518</v>
      </c>
      <c r="D5179" s="1">
        <v>42524</v>
      </c>
      <c r="E5179" t="s">
        <v>15</v>
      </c>
      <c r="F5179">
        <v>62192</v>
      </c>
      <c r="G5179">
        <v>13</v>
      </c>
      <c r="H5179">
        <v>2</v>
      </c>
      <c r="I5179">
        <v>19435</v>
      </c>
      <c r="J5179" s="1" t="str">
        <f>INDEX(location!A:A,MATCH('Tabela Total'!A5179,location!A:A,0))</f>
        <v>CA-2016-138695</v>
      </c>
      <c r="K5179" s="1" t="str">
        <f>VLOOKUP(J5179,location[#All],2,FALSE)</f>
        <v>United States</v>
      </c>
      <c r="L5179" t="str">
        <f>VLOOKUP(J5179,location[#All],3,)</f>
        <v>Tallahassee</v>
      </c>
      <c r="M5179" t="str">
        <f>VLOOKUP(J5179,location[#All],4,)</f>
        <v>Florida</v>
      </c>
      <c r="N5179">
        <f>VLOOKUP(J5179,location[#All],5,)</f>
        <v>32303</v>
      </c>
      <c r="O5179" t="str">
        <f>VLOOKUP(J5179,location[#All],6,)</f>
        <v>South</v>
      </c>
    </row>
    <row r="5180" spans="1:15" x14ac:dyDescent="0.25">
      <c r="A5180" t="s">
        <v>4271</v>
      </c>
      <c r="B5180" t="s">
        <v>370</v>
      </c>
      <c r="C5180" s="1">
        <v>42881</v>
      </c>
      <c r="D5180" s="1">
        <v>42884</v>
      </c>
      <c r="E5180" t="s">
        <v>44</v>
      </c>
      <c r="F5180">
        <v>20844</v>
      </c>
      <c r="G5180">
        <v>3</v>
      </c>
      <c r="H5180">
        <v>0</v>
      </c>
      <c r="I5180">
        <v>62532</v>
      </c>
      <c r="J5180" s="1" t="str">
        <f>INDEX(location!A:A,MATCH('Tabela Total'!A5180,location!A:A,0))</f>
        <v>CA-2017-123687</v>
      </c>
      <c r="K5180" s="1" t="str">
        <f>VLOOKUP(J5180,location[#All],2,FALSE)</f>
        <v>United States</v>
      </c>
      <c r="L5180" t="str">
        <f>VLOOKUP(J5180,location[#All],3,)</f>
        <v>Louisville</v>
      </c>
      <c r="M5180" t="str">
        <f>VLOOKUP(J5180,location[#All],4,)</f>
        <v>Kentucky</v>
      </c>
      <c r="N5180">
        <f>VLOOKUP(J5180,location[#All],5,)</f>
        <v>40214</v>
      </c>
      <c r="O5180" t="str">
        <f>VLOOKUP(J5180,location[#All],6,)</f>
        <v>South</v>
      </c>
    </row>
    <row r="5181" spans="1:15" x14ac:dyDescent="0.25">
      <c r="A5181" t="s">
        <v>4271</v>
      </c>
      <c r="B5181" t="s">
        <v>370</v>
      </c>
      <c r="C5181" s="1">
        <v>42881</v>
      </c>
      <c r="D5181" s="1">
        <v>42884</v>
      </c>
      <c r="E5181" t="s">
        <v>44</v>
      </c>
      <c r="F5181">
        <v>2576</v>
      </c>
      <c r="G5181">
        <v>2</v>
      </c>
      <c r="H5181">
        <v>0</v>
      </c>
      <c r="I5181">
        <v>7728</v>
      </c>
      <c r="J5181" s="1" t="str">
        <f>INDEX(location!A:A,MATCH('Tabela Total'!A5181,location!A:A,0))</f>
        <v>CA-2017-123687</v>
      </c>
      <c r="K5181" s="1" t="str">
        <f>VLOOKUP(J5181,location[#All],2,FALSE)</f>
        <v>United States</v>
      </c>
      <c r="L5181" t="str">
        <f>VLOOKUP(J5181,location[#All],3,)</f>
        <v>Louisville</v>
      </c>
      <c r="M5181" t="str">
        <f>VLOOKUP(J5181,location[#All],4,)</f>
        <v>Kentucky</v>
      </c>
      <c r="N5181">
        <f>VLOOKUP(J5181,location[#All],5,)</f>
        <v>40214</v>
      </c>
      <c r="O5181" t="str">
        <f>VLOOKUP(J5181,location[#All],6,)</f>
        <v>South</v>
      </c>
    </row>
    <row r="5182" spans="1:15" x14ac:dyDescent="0.25">
      <c r="A5182" t="s">
        <v>5105</v>
      </c>
      <c r="B5182" t="s">
        <v>370</v>
      </c>
      <c r="C5182" s="1">
        <v>41986</v>
      </c>
      <c r="D5182" s="1">
        <v>41988</v>
      </c>
      <c r="E5182" t="s">
        <v>10</v>
      </c>
      <c r="F5182">
        <v>1239</v>
      </c>
      <c r="G5182">
        <v>3</v>
      </c>
      <c r="H5182">
        <v>0</v>
      </c>
      <c r="I5182">
        <v>58233</v>
      </c>
      <c r="J5182" s="1" t="str">
        <f>INDEX(location!A:A,MATCH('Tabela Total'!A5182,location!A:A,0))</f>
        <v>CA-2014-129819</v>
      </c>
      <c r="K5182" s="1" t="str">
        <f>VLOOKUP(J5182,location[#All],2,FALSE)</f>
        <v>United States</v>
      </c>
      <c r="L5182" t="str">
        <f>VLOOKUP(J5182,location[#All],3,)</f>
        <v>Henderson</v>
      </c>
      <c r="M5182" t="str">
        <f>VLOOKUP(J5182,location[#All],4,)</f>
        <v>Kentucky</v>
      </c>
      <c r="N5182">
        <f>VLOOKUP(J5182,location[#All],5,)</f>
        <v>42420</v>
      </c>
      <c r="O5182" t="str">
        <f>VLOOKUP(J5182,location[#All],6,)</f>
        <v>South</v>
      </c>
    </row>
    <row r="5183" spans="1:15" x14ac:dyDescent="0.25">
      <c r="A5183" t="s">
        <v>72</v>
      </c>
      <c r="B5183" t="s">
        <v>73</v>
      </c>
      <c r="C5183" s="1">
        <v>42525</v>
      </c>
      <c r="D5183" s="1">
        <v>42527</v>
      </c>
      <c r="E5183" t="s">
        <v>44</v>
      </c>
      <c r="F5183">
        <v>7588</v>
      </c>
      <c r="G5183">
        <v>2</v>
      </c>
      <c r="H5183">
        <v>0</v>
      </c>
      <c r="I5183">
        <v>356636</v>
      </c>
      <c r="J5183" s="1" t="str">
        <f>INDEX(location!A:A,MATCH('Tabela Total'!A5183,location!A:A,0))</f>
        <v>CA-2016-119823</v>
      </c>
      <c r="K5183" s="1" t="str">
        <f>VLOOKUP(J5183,location[#All],2,FALSE)</f>
        <v>United States</v>
      </c>
      <c r="L5183" t="str">
        <f>VLOOKUP(J5183,location[#All],3,)</f>
        <v>Springfield</v>
      </c>
      <c r="M5183" t="str">
        <f>VLOOKUP(J5183,location[#All],4,)</f>
        <v>Virginia</v>
      </c>
      <c r="N5183">
        <f>VLOOKUP(J5183,location[#All],5,)</f>
        <v>22153</v>
      </c>
      <c r="O5183" t="str">
        <f>VLOOKUP(J5183,location[#All],6,)</f>
        <v>South</v>
      </c>
    </row>
    <row r="5184" spans="1:15" x14ac:dyDescent="0.25">
      <c r="A5184" t="s">
        <v>923</v>
      </c>
      <c r="B5184" t="s">
        <v>73</v>
      </c>
      <c r="C5184" s="1">
        <v>42430</v>
      </c>
      <c r="D5184" s="1">
        <v>42434</v>
      </c>
      <c r="E5184" t="s">
        <v>15</v>
      </c>
      <c r="F5184">
        <v>836592</v>
      </c>
      <c r="G5184">
        <v>8</v>
      </c>
      <c r="H5184">
        <v>4</v>
      </c>
      <c r="I5184">
        <v>-2649208</v>
      </c>
      <c r="J5184" s="1" t="str">
        <f>INDEX(location!A:A,MATCH('Tabela Total'!A5184,location!A:A,0))</f>
        <v>US-2016-143819</v>
      </c>
      <c r="K5184" s="1" t="str">
        <f>VLOOKUP(J5184,location[#All],2,FALSE)</f>
        <v>United States</v>
      </c>
      <c r="L5184" t="str">
        <f>VLOOKUP(J5184,location[#All],3,)</f>
        <v>Yonkers</v>
      </c>
      <c r="M5184" t="str">
        <f>VLOOKUP(J5184,location[#All],4,)</f>
        <v>New York</v>
      </c>
      <c r="N5184">
        <f>VLOOKUP(J5184,location[#All],5,)</f>
        <v>10701</v>
      </c>
      <c r="O5184" t="str">
        <f>VLOOKUP(J5184,location[#All],6,)</f>
        <v>East</v>
      </c>
    </row>
    <row r="5185" spans="1:15" x14ac:dyDescent="0.25">
      <c r="A5185" t="s">
        <v>923</v>
      </c>
      <c r="B5185" t="s">
        <v>73</v>
      </c>
      <c r="C5185" s="1">
        <v>42430</v>
      </c>
      <c r="D5185" s="1">
        <v>42434</v>
      </c>
      <c r="E5185" t="s">
        <v>15</v>
      </c>
      <c r="F5185">
        <v>2638</v>
      </c>
      <c r="G5185">
        <v>1</v>
      </c>
      <c r="H5185">
        <v>0</v>
      </c>
      <c r="I5185">
        <v>121348</v>
      </c>
      <c r="J5185" s="1" t="str">
        <f>INDEX(location!A:A,MATCH('Tabela Total'!A5185,location!A:A,0))</f>
        <v>US-2016-143819</v>
      </c>
      <c r="K5185" s="1" t="str">
        <f>VLOOKUP(J5185,location[#All],2,FALSE)</f>
        <v>United States</v>
      </c>
      <c r="L5185" t="str">
        <f>VLOOKUP(J5185,location[#All],3,)</f>
        <v>Yonkers</v>
      </c>
      <c r="M5185" t="str">
        <f>VLOOKUP(J5185,location[#All],4,)</f>
        <v>New York</v>
      </c>
      <c r="N5185">
        <f>VLOOKUP(J5185,location[#All],5,)</f>
        <v>10701</v>
      </c>
      <c r="O5185" t="str">
        <f>VLOOKUP(J5185,location[#All],6,)</f>
        <v>East</v>
      </c>
    </row>
    <row r="5186" spans="1:15" x14ac:dyDescent="0.25">
      <c r="A5186" t="s">
        <v>923</v>
      </c>
      <c r="B5186" t="s">
        <v>73</v>
      </c>
      <c r="C5186" s="1">
        <v>42430</v>
      </c>
      <c r="D5186" s="1">
        <v>42434</v>
      </c>
      <c r="E5186" t="s">
        <v>15</v>
      </c>
      <c r="F5186">
        <v>36292</v>
      </c>
      <c r="G5186">
        <v>2</v>
      </c>
      <c r="H5186">
        <v>0</v>
      </c>
      <c r="I5186">
        <v>1052468</v>
      </c>
      <c r="J5186" s="1" t="str">
        <f>INDEX(location!A:A,MATCH('Tabela Total'!A5186,location!A:A,0))</f>
        <v>US-2016-143819</v>
      </c>
      <c r="K5186" s="1" t="str">
        <f>VLOOKUP(J5186,location[#All],2,FALSE)</f>
        <v>United States</v>
      </c>
      <c r="L5186" t="str">
        <f>VLOOKUP(J5186,location[#All],3,)</f>
        <v>Yonkers</v>
      </c>
      <c r="M5186" t="str">
        <f>VLOOKUP(J5186,location[#All],4,)</f>
        <v>New York</v>
      </c>
      <c r="N5186">
        <f>VLOOKUP(J5186,location[#All],5,)</f>
        <v>10701</v>
      </c>
      <c r="O5186" t="str">
        <f>VLOOKUP(J5186,location[#All],6,)</f>
        <v>East</v>
      </c>
    </row>
    <row r="5187" spans="1:15" x14ac:dyDescent="0.25">
      <c r="A5187" t="s">
        <v>923</v>
      </c>
      <c r="B5187" t="s">
        <v>73</v>
      </c>
      <c r="C5187" s="1">
        <v>42430</v>
      </c>
      <c r="D5187" s="1">
        <v>42434</v>
      </c>
      <c r="E5187" t="s">
        <v>15</v>
      </c>
      <c r="F5187">
        <v>489993</v>
      </c>
      <c r="G5187">
        <v>7</v>
      </c>
      <c r="H5187">
        <v>0</v>
      </c>
      <c r="I5187">
        <v>24009657</v>
      </c>
      <c r="J5187" s="1" t="str">
        <f>INDEX(location!A:A,MATCH('Tabela Total'!A5187,location!A:A,0))</f>
        <v>US-2016-143819</v>
      </c>
      <c r="K5187" s="1" t="str">
        <f>VLOOKUP(J5187,location[#All],2,FALSE)</f>
        <v>United States</v>
      </c>
      <c r="L5187" t="str">
        <f>VLOOKUP(J5187,location[#All],3,)</f>
        <v>Yonkers</v>
      </c>
      <c r="M5187" t="str">
        <f>VLOOKUP(J5187,location[#All],4,)</f>
        <v>New York</v>
      </c>
      <c r="N5187">
        <f>VLOOKUP(J5187,location[#All],5,)</f>
        <v>10701</v>
      </c>
      <c r="O5187" t="str">
        <f>VLOOKUP(J5187,location[#All],6,)</f>
        <v>East</v>
      </c>
    </row>
    <row r="5188" spans="1:15" x14ac:dyDescent="0.25">
      <c r="A5188" t="s">
        <v>1132</v>
      </c>
      <c r="B5188" t="s">
        <v>73</v>
      </c>
      <c r="C5188" s="1">
        <v>42615</v>
      </c>
      <c r="D5188" s="1">
        <v>42619</v>
      </c>
      <c r="E5188" t="s">
        <v>15</v>
      </c>
      <c r="F5188">
        <v>7548</v>
      </c>
      <c r="G5188">
        <v>2</v>
      </c>
      <c r="H5188">
        <v>0</v>
      </c>
      <c r="I5188">
        <v>196248</v>
      </c>
      <c r="J5188" s="1" t="str">
        <f>INDEX(location!A:A,MATCH('Tabela Total'!A5188,location!A:A,0))</f>
        <v>CA-2016-130407</v>
      </c>
      <c r="K5188" s="1" t="str">
        <f>VLOOKUP(J5188,location[#All],2,FALSE)</f>
        <v>United States</v>
      </c>
      <c r="L5188" t="str">
        <f>VLOOKUP(J5188,location[#All],3,)</f>
        <v>New York City</v>
      </c>
      <c r="M5188" t="str">
        <f>VLOOKUP(J5188,location[#All],4,)</f>
        <v>New York</v>
      </c>
      <c r="N5188">
        <f>VLOOKUP(J5188,location[#All],5,)</f>
        <v>10024</v>
      </c>
      <c r="O5188" t="str">
        <f>VLOOKUP(J5188,location[#All],6,)</f>
        <v>East</v>
      </c>
    </row>
    <row r="5189" spans="1:15" x14ac:dyDescent="0.25">
      <c r="A5189" t="s">
        <v>1132</v>
      </c>
      <c r="B5189" t="s">
        <v>73</v>
      </c>
      <c r="C5189" s="1">
        <v>42615</v>
      </c>
      <c r="D5189" s="1">
        <v>42619</v>
      </c>
      <c r="E5189" t="s">
        <v>15</v>
      </c>
      <c r="F5189">
        <v>3998</v>
      </c>
      <c r="G5189">
        <v>2</v>
      </c>
      <c r="H5189">
        <v>0</v>
      </c>
      <c r="I5189">
        <v>9995</v>
      </c>
      <c r="J5189" s="1" t="str">
        <f>INDEX(location!A:A,MATCH('Tabela Total'!A5189,location!A:A,0))</f>
        <v>CA-2016-130407</v>
      </c>
      <c r="K5189" s="1" t="str">
        <f>VLOOKUP(J5189,location[#All],2,FALSE)</f>
        <v>United States</v>
      </c>
      <c r="L5189" t="str">
        <f>VLOOKUP(J5189,location[#All],3,)</f>
        <v>New York City</v>
      </c>
      <c r="M5189" t="str">
        <f>VLOOKUP(J5189,location[#All],4,)</f>
        <v>New York</v>
      </c>
      <c r="N5189">
        <f>VLOOKUP(J5189,location[#All],5,)</f>
        <v>10024</v>
      </c>
      <c r="O5189" t="str">
        <f>VLOOKUP(J5189,location[#All],6,)</f>
        <v>East</v>
      </c>
    </row>
    <row r="5190" spans="1:15" x14ac:dyDescent="0.25">
      <c r="A5190" t="s">
        <v>2367</v>
      </c>
      <c r="B5190" t="s">
        <v>73</v>
      </c>
      <c r="C5190" s="1">
        <v>41954</v>
      </c>
      <c r="D5190" s="1">
        <v>41958</v>
      </c>
      <c r="E5190" t="s">
        <v>15</v>
      </c>
      <c r="F5190">
        <v>89699</v>
      </c>
      <c r="G5190">
        <v>5</v>
      </c>
      <c r="H5190">
        <v>8</v>
      </c>
      <c r="I5190">
        <v>-14800335</v>
      </c>
      <c r="J5190" s="1" t="str">
        <f>INDEX(location!A:A,MATCH('Tabela Total'!A5190,location!A:A,0))</f>
        <v>CA-2014-165309</v>
      </c>
      <c r="K5190" s="1" t="str">
        <f>VLOOKUP(J5190,location[#All],2,FALSE)</f>
        <v>United States</v>
      </c>
      <c r="L5190" t="str">
        <f>VLOOKUP(J5190,location[#All],3,)</f>
        <v>Houston</v>
      </c>
      <c r="M5190" t="str">
        <f>VLOOKUP(J5190,location[#All],4,)</f>
        <v>Texas</v>
      </c>
      <c r="N5190">
        <f>VLOOKUP(J5190,location[#All],5,)</f>
        <v>77095</v>
      </c>
      <c r="O5190" t="str">
        <f>VLOOKUP(J5190,location[#All],6,)</f>
        <v>Central</v>
      </c>
    </row>
    <row r="5191" spans="1:15" x14ac:dyDescent="0.25">
      <c r="A5191" t="s">
        <v>2367</v>
      </c>
      <c r="B5191" t="s">
        <v>73</v>
      </c>
      <c r="C5191" s="1">
        <v>41954</v>
      </c>
      <c r="D5191" s="1">
        <v>41958</v>
      </c>
      <c r="E5191" t="s">
        <v>15</v>
      </c>
      <c r="F5191">
        <v>1234</v>
      </c>
      <c r="G5191">
        <v>1</v>
      </c>
      <c r="H5191">
        <v>8</v>
      </c>
      <c r="I5191">
        <v>-19744</v>
      </c>
      <c r="J5191" s="1" t="str">
        <f>INDEX(location!A:A,MATCH('Tabela Total'!A5191,location!A:A,0))</f>
        <v>CA-2014-165309</v>
      </c>
      <c r="K5191" s="1" t="str">
        <f>VLOOKUP(J5191,location[#All],2,FALSE)</f>
        <v>United States</v>
      </c>
      <c r="L5191" t="str">
        <f>VLOOKUP(J5191,location[#All],3,)</f>
        <v>Houston</v>
      </c>
      <c r="M5191" t="str">
        <f>VLOOKUP(J5191,location[#All],4,)</f>
        <v>Texas</v>
      </c>
      <c r="N5191">
        <f>VLOOKUP(J5191,location[#All],5,)</f>
        <v>77095</v>
      </c>
      <c r="O5191" t="str">
        <f>VLOOKUP(J5191,location[#All],6,)</f>
        <v>Central</v>
      </c>
    </row>
    <row r="5192" spans="1:15" x14ac:dyDescent="0.25">
      <c r="A5192" t="s">
        <v>2367</v>
      </c>
      <c r="B5192" t="s">
        <v>73</v>
      </c>
      <c r="C5192" s="1">
        <v>41954</v>
      </c>
      <c r="D5192" s="1">
        <v>41958</v>
      </c>
      <c r="E5192" t="s">
        <v>15</v>
      </c>
      <c r="F5192">
        <v>6756</v>
      </c>
      <c r="G5192">
        <v>3</v>
      </c>
      <c r="H5192">
        <v>2</v>
      </c>
      <c r="I5192">
        <v>6756</v>
      </c>
      <c r="J5192" s="1" t="str">
        <f>INDEX(location!A:A,MATCH('Tabela Total'!A5192,location!A:A,0))</f>
        <v>CA-2014-165309</v>
      </c>
      <c r="K5192" s="1" t="str">
        <f>VLOOKUP(J5192,location[#All],2,FALSE)</f>
        <v>United States</v>
      </c>
      <c r="L5192" t="str">
        <f>VLOOKUP(J5192,location[#All],3,)</f>
        <v>Houston</v>
      </c>
      <c r="M5192" t="str">
        <f>VLOOKUP(J5192,location[#All],4,)</f>
        <v>Texas</v>
      </c>
      <c r="N5192">
        <f>VLOOKUP(J5192,location[#All],5,)</f>
        <v>77095</v>
      </c>
      <c r="O5192" t="str">
        <f>VLOOKUP(J5192,location[#All],6,)</f>
        <v>Central</v>
      </c>
    </row>
    <row r="5193" spans="1:15" x14ac:dyDescent="0.25">
      <c r="A5193" t="s">
        <v>2367</v>
      </c>
      <c r="B5193" t="s">
        <v>73</v>
      </c>
      <c r="C5193" s="1">
        <v>41954</v>
      </c>
      <c r="D5193" s="1">
        <v>41958</v>
      </c>
      <c r="E5193" t="s">
        <v>15</v>
      </c>
      <c r="F5193">
        <v>2172</v>
      </c>
      <c r="G5193">
        <v>5</v>
      </c>
      <c r="H5193">
        <v>2</v>
      </c>
      <c r="I5193">
        <v>78735</v>
      </c>
      <c r="J5193" s="1" t="str">
        <f>INDEX(location!A:A,MATCH('Tabela Total'!A5193,location!A:A,0))</f>
        <v>CA-2014-165309</v>
      </c>
      <c r="K5193" s="1" t="str">
        <f>VLOOKUP(J5193,location[#All],2,FALSE)</f>
        <v>United States</v>
      </c>
      <c r="L5193" t="str">
        <f>VLOOKUP(J5193,location[#All],3,)</f>
        <v>Houston</v>
      </c>
      <c r="M5193" t="str">
        <f>VLOOKUP(J5193,location[#All],4,)</f>
        <v>Texas</v>
      </c>
      <c r="N5193">
        <f>VLOOKUP(J5193,location[#All],5,)</f>
        <v>77095</v>
      </c>
      <c r="O5193" t="str">
        <f>VLOOKUP(J5193,location[#All],6,)</f>
        <v>Central</v>
      </c>
    </row>
    <row r="5194" spans="1:15" x14ac:dyDescent="0.25">
      <c r="A5194" t="s">
        <v>2367</v>
      </c>
      <c r="B5194" t="s">
        <v>73</v>
      </c>
      <c r="C5194" s="1">
        <v>41954</v>
      </c>
      <c r="D5194" s="1">
        <v>41958</v>
      </c>
      <c r="E5194" t="s">
        <v>15</v>
      </c>
      <c r="F5194">
        <v>262336</v>
      </c>
      <c r="G5194">
        <v>8</v>
      </c>
      <c r="H5194">
        <v>2</v>
      </c>
      <c r="I5194">
        <v>950968</v>
      </c>
      <c r="J5194" s="1" t="str">
        <f>INDEX(location!A:A,MATCH('Tabela Total'!A5194,location!A:A,0))</f>
        <v>CA-2014-165309</v>
      </c>
      <c r="K5194" s="1" t="str">
        <f>VLOOKUP(J5194,location[#All],2,FALSE)</f>
        <v>United States</v>
      </c>
      <c r="L5194" t="str">
        <f>VLOOKUP(J5194,location[#All],3,)</f>
        <v>Houston</v>
      </c>
      <c r="M5194" t="str">
        <f>VLOOKUP(J5194,location[#All],4,)</f>
        <v>Texas</v>
      </c>
      <c r="N5194">
        <f>VLOOKUP(J5194,location[#All],5,)</f>
        <v>77095</v>
      </c>
      <c r="O5194" t="str">
        <f>VLOOKUP(J5194,location[#All],6,)</f>
        <v>Central</v>
      </c>
    </row>
    <row r="5195" spans="1:15" x14ac:dyDescent="0.25">
      <c r="A5195" t="s">
        <v>2367</v>
      </c>
      <c r="B5195" t="s">
        <v>73</v>
      </c>
      <c r="C5195" s="1">
        <v>41954</v>
      </c>
      <c r="D5195" s="1">
        <v>41958</v>
      </c>
      <c r="E5195" t="s">
        <v>15</v>
      </c>
      <c r="F5195">
        <v>14848</v>
      </c>
      <c r="G5195">
        <v>2</v>
      </c>
      <c r="H5195">
        <v>2</v>
      </c>
      <c r="I5195">
        <v>16704</v>
      </c>
      <c r="J5195" s="1" t="str">
        <f>INDEX(location!A:A,MATCH('Tabela Total'!A5195,location!A:A,0))</f>
        <v>CA-2014-165309</v>
      </c>
      <c r="K5195" s="1" t="str">
        <f>VLOOKUP(J5195,location[#All],2,FALSE)</f>
        <v>United States</v>
      </c>
      <c r="L5195" t="str">
        <f>VLOOKUP(J5195,location[#All],3,)</f>
        <v>Houston</v>
      </c>
      <c r="M5195" t="str">
        <f>VLOOKUP(J5195,location[#All],4,)</f>
        <v>Texas</v>
      </c>
      <c r="N5195">
        <f>VLOOKUP(J5195,location[#All],5,)</f>
        <v>77095</v>
      </c>
      <c r="O5195" t="str">
        <f>VLOOKUP(J5195,location[#All],6,)</f>
        <v>Central</v>
      </c>
    </row>
    <row r="5196" spans="1:15" x14ac:dyDescent="0.25">
      <c r="A5196" t="s">
        <v>2367</v>
      </c>
      <c r="B5196" t="s">
        <v>73</v>
      </c>
      <c r="C5196" s="1">
        <v>41954</v>
      </c>
      <c r="D5196" s="1">
        <v>41958</v>
      </c>
      <c r="E5196" t="s">
        <v>15</v>
      </c>
      <c r="F5196">
        <v>241176</v>
      </c>
      <c r="G5196">
        <v>3</v>
      </c>
      <c r="H5196">
        <v>2</v>
      </c>
      <c r="I5196">
        <v>150735</v>
      </c>
      <c r="J5196" s="1" t="str">
        <f>INDEX(location!A:A,MATCH('Tabela Total'!A5196,location!A:A,0))</f>
        <v>CA-2014-165309</v>
      </c>
      <c r="K5196" s="1" t="str">
        <f>VLOOKUP(J5196,location[#All],2,FALSE)</f>
        <v>United States</v>
      </c>
      <c r="L5196" t="str">
        <f>VLOOKUP(J5196,location[#All],3,)</f>
        <v>Houston</v>
      </c>
      <c r="M5196" t="str">
        <f>VLOOKUP(J5196,location[#All],4,)</f>
        <v>Texas</v>
      </c>
      <c r="N5196">
        <f>VLOOKUP(J5196,location[#All],5,)</f>
        <v>77095</v>
      </c>
      <c r="O5196" t="str">
        <f>VLOOKUP(J5196,location[#All],6,)</f>
        <v>Central</v>
      </c>
    </row>
    <row r="5197" spans="1:15" x14ac:dyDescent="0.25">
      <c r="A5197" t="s">
        <v>4760</v>
      </c>
      <c r="B5197" t="s">
        <v>73</v>
      </c>
      <c r="C5197" s="1">
        <v>42350</v>
      </c>
      <c r="D5197" s="1">
        <v>42353</v>
      </c>
      <c r="E5197" t="s">
        <v>44</v>
      </c>
      <c r="F5197">
        <v>29994</v>
      </c>
      <c r="G5197">
        <v>6</v>
      </c>
      <c r="H5197">
        <v>0</v>
      </c>
      <c r="I5197">
        <v>1289742</v>
      </c>
      <c r="J5197" s="1" t="str">
        <f>INDEX(location!A:A,MATCH('Tabela Total'!A5197,location!A:A,0))</f>
        <v>CA-2015-110870</v>
      </c>
      <c r="K5197" s="1" t="str">
        <f>VLOOKUP(J5197,location[#All],2,FALSE)</f>
        <v>United States</v>
      </c>
      <c r="L5197" t="str">
        <f>VLOOKUP(J5197,location[#All],3,)</f>
        <v>Los Angeles</v>
      </c>
      <c r="M5197" t="str">
        <f>VLOOKUP(J5197,location[#All],4,)</f>
        <v>California</v>
      </c>
      <c r="N5197">
        <f>VLOOKUP(J5197,location[#All],5,)</f>
        <v>90032</v>
      </c>
      <c r="O5197" t="str">
        <f>VLOOKUP(J5197,location[#All],6,)</f>
        <v>West</v>
      </c>
    </row>
    <row r="5198" spans="1:15" x14ac:dyDescent="0.25">
      <c r="A5198" t="s">
        <v>4760</v>
      </c>
      <c r="B5198" t="s">
        <v>73</v>
      </c>
      <c r="C5198" s="1">
        <v>42350</v>
      </c>
      <c r="D5198" s="1">
        <v>42353</v>
      </c>
      <c r="E5198" t="s">
        <v>44</v>
      </c>
      <c r="F5198">
        <v>2576</v>
      </c>
      <c r="G5198">
        <v>7</v>
      </c>
      <c r="H5198">
        <v>0</v>
      </c>
      <c r="I5198">
        <v>5152</v>
      </c>
      <c r="J5198" s="1" t="str">
        <f>INDEX(location!A:A,MATCH('Tabela Total'!A5198,location!A:A,0))</f>
        <v>CA-2015-110870</v>
      </c>
      <c r="K5198" s="1" t="str">
        <f>VLOOKUP(J5198,location[#All],2,FALSE)</f>
        <v>United States</v>
      </c>
      <c r="L5198" t="str">
        <f>VLOOKUP(J5198,location[#All],3,)</f>
        <v>Los Angeles</v>
      </c>
      <c r="M5198" t="str">
        <f>VLOOKUP(J5198,location[#All],4,)</f>
        <v>California</v>
      </c>
      <c r="N5198">
        <f>VLOOKUP(J5198,location[#All],5,)</f>
        <v>90032</v>
      </c>
      <c r="O5198" t="str">
        <f>VLOOKUP(J5198,location[#All],6,)</f>
        <v>West</v>
      </c>
    </row>
    <row r="5199" spans="1:15" x14ac:dyDescent="0.25">
      <c r="A5199" t="s">
        <v>103</v>
      </c>
      <c r="B5199" t="s">
        <v>104</v>
      </c>
      <c r="C5199" s="1">
        <v>42903</v>
      </c>
      <c r="D5199" s="1">
        <v>42906</v>
      </c>
      <c r="E5199" t="s">
        <v>44</v>
      </c>
      <c r="F5199">
        <v>51312</v>
      </c>
      <c r="G5199">
        <v>3</v>
      </c>
      <c r="H5199">
        <v>2</v>
      </c>
      <c r="I5199">
        <v>179592</v>
      </c>
      <c r="J5199" s="1" t="str">
        <f>INDEX(location!A:A,MATCH('Tabela Total'!A5199,location!A:A,0))</f>
        <v>CA-2017-157833</v>
      </c>
      <c r="K5199" s="1" t="str">
        <f>VLOOKUP(J5199,location[#All],2,FALSE)</f>
        <v>United States</v>
      </c>
      <c r="L5199" t="str">
        <f>VLOOKUP(J5199,location[#All],3,)</f>
        <v>San Francisco</v>
      </c>
      <c r="M5199" t="str">
        <f>VLOOKUP(J5199,location[#All],4,)</f>
        <v>California</v>
      </c>
      <c r="N5199">
        <f>VLOOKUP(J5199,location[#All],5,)</f>
        <v>94122</v>
      </c>
      <c r="O5199" t="str">
        <f>VLOOKUP(J5199,location[#All],6,)</f>
        <v>West</v>
      </c>
    </row>
    <row r="5200" spans="1:15" x14ac:dyDescent="0.25">
      <c r="A5200" t="s">
        <v>1192</v>
      </c>
      <c r="B5200" t="s">
        <v>104</v>
      </c>
      <c r="C5200" s="1">
        <v>43058</v>
      </c>
      <c r="D5200" s="1">
        <v>43059</v>
      </c>
      <c r="E5200" t="s">
        <v>44</v>
      </c>
      <c r="F5200">
        <v>31968</v>
      </c>
      <c r="G5200">
        <v>4</v>
      </c>
      <c r="H5200">
        <v>2</v>
      </c>
      <c r="I5200">
        <v>23976</v>
      </c>
      <c r="J5200" s="1" t="str">
        <f>INDEX(location!A:A,MATCH('Tabela Total'!A5200,location!A:A,0))</f>
        <v>CA-2017-121468</v>
      </c>
      <c r="K5200" s="1" t="str">
        <f>VLOOKUP(J5200,location[#All],2,FALSE)</f>
        <v>United States</v>
      </c>
      <c r="L5200" t="str">
        <f>VLOOKUP(J5200,location[#All],3,)</f>
        <v>Westminster</v>
      </c>
      <c r="M5200" t="str">
        <f>VLOOKUP(J5200,location[#All],4,)</f>
        <v>California</v>
      </c>
      <c r="N5200">
        <f>VLOOKUP(J5200,location[#All],5,)</f>
        <v>92683</v>
      </c>
      <c r="O5200" t="str">
        <f>VLOOKUP(J5200,location[#All],6,)</f>
        <v>West</v>
      </c>
    </row>
    <row r="5201" spans="1:15" x14ac:dyDescent="0.25">
      <c r="A5201" t="s">
        <v>1372</v>
      </c>
      <c r="B5201" t="s">
        <v>104</v>
      </c>
      <c r="C5201" s="1">
        <v>42358</v>
      </c>
      <c r="D5201" s="1">
        <v>42363</v>
      </c>
      <c r="E5201" t="s">
        <v>15</v>
      </c>
      <c r="F5201">
        <v>159984</v>
      </c>
      <c r="G5201">
        <v>2</v>
      </c>
      <c r="H5201">
        <v>2</v>
      </c>
      <c r="I5201">
        <v>119988</v>
      </c>
      <c r="J5201" s="1" t="str">
        <f>INDEX(location!A:A,MATCH('Tabela Total'!A5201,location!A:A,0))</f>
        <v>US-2015-123218</v>
      </c>
      <c r="K5201" s="1" t="str">
        <f>VLOOKUP(J5201,location[#All],2,FALSE)</f>
        <v>United States</v>
      </c>
      <c r="L5201" t="str">
        <f>VLOOKUP(J5201,location[#All],3,)</f>
        <v>Chicago</v>
      </c>
      <c r="M5201" t="str">
        <f>VLOOKUP(J5201,location[#All],4,)</f>
        <v>Illinois</v>
      </c>
      <c r="N5201">
        <f>VLOOKUP(J5201,location[#All],5,)</f>
        <v>60623</v>
      </c>
      <c r="O5201" t="str">
        <f>VLOOKUP(J5201,location[#All],6,)</f>
        <v>Central</v>
      </c>
    </row>
    <row r="5202" spans="1:15" x14ac:dyDescent="0.25">
      <c r="A5202" t="s">
        <v>1372</v>
      </c>
      <c r="B5202" t="s">
        <v>104</v>
      </c>
      <c r="C5202" s="1">
        <v>42358</v>
      </c>
      <c r="D5202" s="1">
        <v>42363</v>
      </c>
      <c r="E5202" t="s">
        <v>15</v>
      </c>
      <c r="F5202">
        <v>255968</v>
      </c>
      <c r="G5202">
        <v>4</v>
      </c>
      <c r="H5202">
        <v>2</v>
      </c>
      <c r="I5202">
        <v>511936</v>
      </c>
      <c r="J5202" s="1" t="str">
        <f>INDEX(location!A:A,MATCH('Tabela Total'!A5202,location!A:A,0))</f>
        <v>US-2015-123218</v>
      </c>
      <c r="K5202" s="1" t="str">
        <f>VLOOKUP(J5202,location[#All],2,FALSE)</f>
        <v>United States</v>
      </c>
      <c r="L5202" t="str">
        <f>VLOOKUP(J5202,location[#All],3,)</f>
        <v>Chicago</v>
      </c>
      <c r="M5202" t="str">
        <f>VLOOKUP(J5202,location[#All],4,)</f>
        <v>Illinois</v>
      </c>
      <c r="N5202">
        <f>VLOOKUP(J5202,location[#All],5,)</f>
        <v>60623</v>
      </c>
      <c r="O5202" t="str">
        <f>VLOOKUP(J5202,location[#All],6,)</f>
        <v>Central</v>
      </c>
    </row>
    <row r="5203" spans="1:15" x14ac:dyDescent="0.25">
      <c r="A5203" t="s">
        <v>1372</v>
      </c>
      <c r="B5203" t="s">
        <v>104</v>
      </c>
      <c r="C5203" s="1">
        <v>42358</v>
      </c>
      <c r="D5203" s="1">
        <v>42363</v>
      </c>
      <c r="E5203" t="s">
        <v>15</v>
      </c>
      <c r="F5203">
        <v>359058</v>
      </c>
      <c r="G5203">
        <v>3</v>
      </c>
      <c r="H5203">
        <v>3</v>
      </c>
      <c r="I5203">
        <v>-718116</v>
      </c>
      <c r="J5203" s="1" t="str">
        <f>INDEX(location!A:A,MATCH('Tabela Total'!A5203,location!A:A,0))</f>
        <v>US-2015-123218</v>
      </c>
      <c r="K5203" s="1" t="str">
        <f>VLOOKUP(J5203,location[#All],2,FALSE)</f>
        <v>United States</v>
      </c>
      <c r="L5203" t="str">
        <f>VLOOKUP(J5203,location[#All],3,)</f>
        <v>Chicago</v>
      </c>
      <c r="M5203" t="str">
        <f>VLOOKUP(J5203,location[#All],4,)</f>
        <v>Illinois</v>
      </c>
      <c r="N5203">
        <f>VLOOKUP(J5203,location[#All],5,)</f>
        <v>60623</v>
      </c>
      <c r="O5203" t="str">
        <f>VLOOKUP(J5203,location[#All],6,)</f>
        <v>Central</v>
      </c>
    </row>
    <row r="5204" spans="1:15" x14ac:dyDescent="0.25">
      <c r="A5204" t="s">
        <v>1855</v>
      </c>
      <c r="B5204" t="s">
        <v>104</v>
      </c>
      <c r="C5204" s="1">
        <v>41986</v>
      </c>
      <c r="D5204" s="1">
        <v>41988</v>
      </c>
      <c r="E5204" t="s">
        <v>10</v>
      </c>
      <c r="F5204">
        <v>9024</v>
      </c>
      <c r="G5204">
        <v>6</v>
      </c>
      <c r="H5204">
        <v>0</v>
      </c>
      <c r="I5204">
        <v>415104</v>
      </c>
      <c r="J5204" s="1" t="str">
        <f>INDEX(location!A:A,MATCH('Tabela Total'!A5204,location!A:A,0))</f>
        <v>CA-2014-113579</v>
      </c>
      <c r="K5204" s="1" t="str">
        <f>VLOOKUP(J5204,location[#All],2,FALSE)</f>
        <v>United States</v>
      </c>
      <c r="L5204" t="str">
        <f>VLOOKUP(J5204,location[#All],3,)</f>
        <v>Los Angeles</v>
      </c>
      <c r="M5204" t="str">
        <f>VLOOKUP(J5204,location[#All],4,)</f>
        <v>California</v>
      </c>
      <c r="N5204">
        <f>VLOOKUP(J5204,location[#All],5,)</f>
        <v>90049</v>
      </c>
      <c r="O5204" t="str">
        <f>VLOOKUP(J5204,location[#All],6,)</f>
        <v>West</v>
      </c>
    </row>
    <row r="5205" spans="1:15" x14ac:dyDescent="0.25">
      <c r="A5205" t="s">
        <v>3204</v>
      </c>
      <c r="B5205" t="s">
        <v>104</v>
      </c>
      <c r="C5205" s="1">
        <v>41884</v>
      </c>
      <c r="D5205" s="1">
        <v>41885</v>
      </c>
      <c r="E5205" t="s">
        <v>44</v>
      </c>
      <c r="F5205">
        <v>5775</v>
      </c>
      <c r="G5205">
        <v>5</v>
      </c>
      <c r="H5205">
        <v>0</v>
      </c>
      <c r="I5205">
        <v>1617</v>
      </c>
      <c r="J5205" s="1" t="str">
        <f>INDEX(location!A:A,MATCH('Tabela Total'!A5205,location!A:A,0))</f>
        <v>US-2014-138828</v>
      </c>
      <c r="K5205" s="1" t="str">
        <f>VLOOKUP(J5205,location[#All],2,FALSE)</f>
        <v>United States</v>
      </c>
      <c r="L5205" t="str">
        <f>VLOOKUP(J5205,location[#All],3,)</f>
        <v>New York City</v>
      </c>
      <c r="M5205" t="str">
        <f>VLOOKUP(J5205,location[#All],4,)</f>
        <v>New York</v>
      </c>
      <c r="N5205">
        <f>VLOOKUP(J5205,location[#All],5,)</f>
        <v>10009</v>
      </c>
      <c r="O5205" t="str">
        <f>VLOOKUP(J5205,location[#All],6,)</f>
        <v>East</v>
      </c>
    </row>
    <row r="5206" spans="1:15" x14ac:dyDescent="0.25">
      <c r="A5206" t="s">
        <v>3204</v>
      </c>
      <c r="B5206" t="s">
        <v>104</v>
      </c>
      <c r="C5206" s="1">
        <v>41884</v>
      </c>
      <c r="D5206" s="1">
        <v>41885</v>
      </c>
      <c r="E5206" t="s">
        <v>44</v>
      </c>
      <c r="F5206">
        <v>1494</v>
      </c>
      <c r="G5206">
        <v>3</v>
      </c>
      <c r="H5206">
        <v>0</v>
      </c>
      <c r="I5206">
        <v>70218</v>
      </c>
      <c r="J5206" s="1" t="str">
        <f>INDEX(location!A:A,MATCH('Tabela Total'!A5206,location!A:A,0))</f>
        <v>US-2014-138828</v>
      </c>
      <c r="K5206" s="1" t="str">
        <f>VLOOKUP(J5206,location[#All],2,FALSE)</f>
        <v>United States</v>
      </c>
      <c r="L5206" t="str">
        <f>VLOOKUP(J5206,location[#All],3,)</f>
        <v>New York City</v>
      </c>
      <c r="M5206" t="str">
        <f>VLOOKUP(J5206,location[#All],4,)</f>
        <v>New York</v>
      </c>
      <c r="N5206">
        <f>VLOOKUP(J5206,location[#All],5,)</f>
        <v>10009</v>
      </c>
      <c r="O5206" t="str">
        <f>VLOOKUP(J5206,location[#All],6,)</f>
        <v>East</v>
      </c>
    </row>
    <row r="5207" spans="1:15" x14ac:dyDescent="0.25">
      <c r="A5207" t="s">
        <v>4740</v>
      </c>
      <c r="B5207" t="s">
        <v>104</v>
      </c>
      <c r="C5207" s="1">
        <v>42327</v>
      </c>
      <c r="D5207" s="1">
        <v>42332</v>
      </c>
      <c r="E5207" t="s">
        <v>15</v>
      </c>
      <c r="F5207">
        <v>5984</v>
      </c>
      <c r="G5207">
        <v>2</v>
      </c>
      <c r="H5207">
        <v>2</v>
      </c>
      <c r="I5207">
        <v>2244</v>
      </c>
      <c r="J5207" s="1" t="str">
        <f>INDEX(location!A:A,MATCH('Tabela Total'!A5207,location!A:A,0))</f>
        <v>CA-2015-145814</v>
      </c>
      <c r="K5207" s="1" t="str">
        <f>VLOOKUP(J5207,location[#All],2,FALSE)</f>
        <v>United States</v>
      </c>
      <c r="L5207" t="str">
        <f>VLOOKUP(J5207,location[#All],3,)</f>
        <v>New York City</v>
      </c>
      <c r="M5207" t="str">
        <f>VLOOKUP(J5207,location[#All],4,)</f>
        <v>New York</v>
      </c>
      <c r="N5207">
        <f>VLOOKUP(J5207,location[#All],5,)</f>
        <v>10035</v>
      </c>
      <c r="O5207" t="str">
        <f>VLOOKUP(J5207,location[#All],6,)</f>
        <v>East</v>
      </c>
    </row>
    <row r="5208" spans="1:15" x14ac:dyDescent="0.25">
      <c r="A5208" t="s">
        <v>4740</v>
      </c>
      <c r="B5208" t="s">
        <v>104</v>
      </c>
      <c r="C5208" s="1">
        <v>42327</v>
      </c>
      <c r="D5208" s="1">
        <v>42332</v>
      </c>
      <c r="E5208" t="s">
        <v>15</v>
      </c>
      <c r="F5208">
        <v>86176</v>
      </c>
      <c r="G5208">
        <v>4</v>
      </c>
      <c r="H5208">
        <v>0</v>
      </c>
      <c r="I5208">
        <v>2499104</v>
      </c>
      <c r="J5208" s="1" t="str">
        <f>INDEX(location!A:A,MATCH('Tabela Total'!A5208,location!A:A,0))</f>
        <v>CA-2015-145814</v>
      </c>
      <c r="K5208" s="1" t="str">
        <f>VLOOKUP(J5208,location[#All],2,FALSE)</f>
        <v>United States</v>
      </c>
      <c r="L5208" t="str">
        <f>VLOOKUP(J5208,location[#All],3,)</f>
        <v>New York City</v>
      </c>
      <c r="M5208" t="str">
        <f>VLOOKUP(J5208,location[#All],4,)</f>
        <v>New York</v>
      </c>
      <c r="N5208">
        <f>VLOOKUP(J5208,location[#All],5,)</f>
        <v>10035</v>
      </c>
      <c r="O5208" t="str">
        <f>VLOOKUP(J5208,location[#All],6,)</f>
        <v>East</v>
      </c>
    </row>
    <row r="5209" spans="1:15" x14ac:dyDescent="0.25">
      <c r="A5209" t="s">
        <v>1178</v>
      </c>
      <c r="B5209" t="s">
        <v>1179</v>
      </c>
      <c r="C5209" s="1">
        <v>42720</v>
      </c>
      <c r="D5209" s="1">
        <v>42723</v>
      </c>
      <c r="E5209" t="s">
        <v>44</v>
      </c>
      <c r="F5209">
        <v>368</v>
      </c>
      <c r="G5209">
        <v>2</v>
      </c>
      <c r="H5209">
        <v>0</v>
      </c>
      <c r="I5209">
        <v>18032</v>
      </c>
      <c r="J5209" s="1" t="str">
        <f>INDEX(location!A:A,MATCH('Tabela Total'!A5209,location!A:A,0))</f>
        <v>US-2016-104794</v>
      </c>
      <c r="K5209" s="1" t="str">
        <f>VLOOKUP(J5209,location[#All],2,FALSE)</f>
        <v>United States</v>
      </c>
      <c r="L5209" t="str">
        <f>VLOOKUP(J5209,location[#All],3,)</f>
        <v>New York City</v>
      </c>
      <c r="M5209" t="str">
        <f>VLOOKUP(J5209,location[#All],4,)</f>
        <v>New York</v>
      </c>
      <c r="N5209">
        <f>VLOOKUP(J5209,location[#All],5,)</f>
        <v>10009</v>
      </c>
      <c r="O5209" t="str">
        <f>VLOOKUP(J5209,location[#All],6,)</f>
        <v>East</v>
      </c>
    </row>
    <row r="5210" spans="1:15" x14ac:dyDescent="0.25">
      <c r="A5210" t="s">
        <v>1377</v>
      </c>
      <c r="B5210" t="s">
        <v>1179</v>
      </c>
      <c r="C5210" s="1">
        <v>41910</v>
      </c>
      <c r="D5210" s="1">
        <v>41915</v>
      </c>
      <c r="E5210" t="s">
        <v>15</v>
      </c>
      <c r="F5210">
        <v>96256</v>
      </c>
      <c r="G5210">
        <v>8</v>
      </c>
      <c r="H5210">
        <v>2</v>
      </c>
      <c r="I5210">
        <v>312832</v>
      </c>
      <c r="J5210" s="1" t="str">
        <f>INDEX(location!A:A,MATCH('Tabela Total'!A5210,location!A:A,0))</f>
        <v>CA-2014-125136</v>
      </c>
      <c r="K5210" s="1" t="str">
        <f>VLOOKUP(J5210,location[#All],2,FALSE)</f>
        <v>United States</v>
      </c>
      <c r="L5210" t="str">
        <f>VLOOKUP(J5210,location[#All],3,)</f>
        <v>Fayetteville</v>
      </c>
      <c r="M5210" t="str">
        <f>VLOOKUP(J5210,location[#All],4,)</f>
        <v>North Carolina</v>
      </c>
      <c r="N5210">
        <f>VLOOKUP(J5210,location[#All],5,)</f>
        <v>28314</v>
      </c>
      <c r="O5210" t="str">
        <f>VLOOKUP(J5210,location[#All],6,)</f>
        <v>South</v>
      </c>
    </row>
    <row r="5211" spans="1:15" x14ac:dyDescent="0.25">
      <c r="A5211" t="s">
        <v>1377</v>
      </c>
      <c r="B5211" t="s">
        <v>1179</v>
      </c>
      <c r="C5211" s="1">
        <v>41910</v>
      </c>
      <c r="D5211" s="1">
        <v>41915</v>
      </c>
      <c r="E5211" t="s">
        <v>15</v>
      </c>
      <c r="F5211">
        <v>10688</v>
      </c>
      <c r="G5211">
        <v>2</v>
      </c>
      <c r="H5211">
        <v>2</v>
      </c>
      <c r="I5211">
        <v>37408</v>
      </c>
      <c r="J5211" s="1" t="str">
        <f>INDEX(location!A:A,MATCH('Tabela Total'!A5211,location!A:A,0))</f>
        <v>CA-2014-125136</v>
      </c>
      <c r="K5211" s="1" t="str">
        <f>VLOOKUP(J5211,location[#All],2,FALSE)</f>
        <v>United States</v>
      </c>
      <c r="L5211" t="str">
        <f>VLOOKUP(J5211,location[#All],3,)</f>
        <v>Fayetteville</v>
      </c>
      <c r="M5211" t="str">
        <f>VLOOKUP(J5211,location[#All],4,)</f>
        <v>North Carolina</v>
      </c>
      <c r="N5211">
        <f>VLOOKUP(J5211,location[#All],5,)</f>
        <v>28314</v>
      </c>
      <c r="O5211" t="str">
        <f>VLOOKUP(J5211,location[#All],6,)</f>
        <v>South</v>
      </c>
    </row>
    <row r="5212" spans="1:15" x14ac:dyDescent="0.25">
      <c r="A5212" t="s">
        <v>2502</v>
      </c>
      <c r="B5212" t="s">
        <v>1179</v>
      </c>
      <c r="C5212" s="1">
        <v>42348</v>
      </c>
      <c r="D5212" s="1">
        <v>42354</v>
      </c>
      <c r="E5212" t="s">
        <v>15</v>
      </c>
      <c r="F5212">
        <v>39</v>
      </c>
      <c r="G5212">
        <v>2</v>
      </c>
      <c r="H5212">
        <v>0</v>
      </c>
      <c r="I5212">
        <v>1521</v>
      </c>
      <c r="J5212" s="1" t="str">
        <f>INDEX(location!A:A,MATCH('Tabela Total'!A5212,location!A:A,0))</f>
        <v>CA-2015-121650</v>
      </c>
      <c r="K5212" s="1" t="str">
        <f>VLOOKUP(J5212,location[#All],2,FALSE)</f>
        <v>United States</v>
      </c>
      <c r="L5212" t="str">
        <f>VLOOKUP(J5212,location[#All],3,)</f>
        <v>Jackson</v>
      </c>
      <c r="M5212" t="str">
        <f>VLOOKUP(J5212,location[#All],4,)</f>
        <v>Michigan</v>
      </c>
      <c r="N5212">
        <f>VLOOKUP(J5212,location[#All],5,)</f>
        <v>49201</v>
      </c>
      <c r="O5212" t="str">
        <f>VLOOKUP(J5212,location[#All],6,)</f>
        <v>Central</v>
      </c>
    </row>
    <row r="5213" spans="1:15" x14ac:dyDescent="0.25">
      <c r="A5213" t="s">
        <v>2502</v>
      </c>
      <c r="B5213" t="s">
        <v>1179</v>
      </c>
      <c r="C5213" s="1">
        <v>42348</v>
      </c>
      <c r="D5213" s="1">
        <v>42354</v>
      </c>
      <c r="E5213" t="s">
        <v>15</v>
      </c>
      <c r="F5213">
        <v>80196</v>
      </c>
      <c r="G5213">
        <v>2</v>
      </c>
      <c r="H5213">
        <v>0</v>
      </c>
      <c r="I5213">
        <v>20049</v>
      </c>
      <c r="J5213" s="1" t="str">
        <f>INDEX(location!A:A,MATCH('Tabela Total'!A5213,location!A:A,0))</f>
        <v>CA-2015-121650</v>
      </c>
      <c r="K5213" s="1" t="str">
        <f>VLOOKUP(J5213,location[#All],2,FALSE)</f>
        <v>United States</v>
      </c>
      <c r="L5213" t="str">
        <f>VLOOKUP(J5213,location[#All],3,)</f>
        <v>Jackson</v>
      </c>
      <c r="M5213" t="str">
        <f>VLOOKUP(J5213,location[#All],4,)</f>
        <v>Michigan</v>
      </c>
      <c r="N5213">
        <f>VLOOKUP(J5213,location[#All],5,)</f>
        <v>49201</v>
      </c>
      <c r="O5213" t="str">
        <f>VLOOKUP(J5213,location[#All],6,)</f>
        <v>Central</v>
      </c>
    </row>
    <row r="5214" spans="1:15" x14ac:dyDescent="0.25">
      <c r="A5214" t="s">
        <v>2502</v>
      </c>
      <c r="B5214" t="s">
        <v>1179</v>
      </c>
      <c r="C5214" s="1">
        <v>42348</v>
      </c>
      <c r="D5214" s="1">
        <v>42354</v>
      </c>
      <c r="E5214" t="s">
        <v>15</v>
      </c>
      <c r="F5214">
        <v>19196</v>
      </c>
      <c r="G5214">
        <v>2</v>
      </c>
      <c r="H5214">
        <v>0</v>
      </c>
      <c r="I5214">
        <v>326332</v>
      </c>
      <c r="J5214" s="1" t="str">
        <f>INDEX(location!A:A,MATCH('Tabela Total'!A5214,location!A:A,0))</f>
        <v>CA-2015-121650</v>
      </c>
      <c r="K5214" s="1" t="str">
        <f>VLOOKUP(J5214,location[#All],2,FALSE)</f>
        <v>United States</v>
      </c>
      <c r="L5214" t="str">
        <f>VLOOKUP(J5214,location[#All],3,)</f>
        <v>Jackson</v>
      </c>
      <c r="M5214" t="str">
        <f>VLOOKUP(J5214,location[#All],4,)</f>
        <v>Michigan</v>
      </c>
      <c r="N5214">
        <f>VLOOKUP(J5214,location[#All],5,)</f>
        <v>49201</v>
      </c>
      <c r="O5214" t="str">
        <f>VLOOKUP(J5214,location[#All],6,)</f>
        <v>Central</v>
      </c>
    </row>
    <row r="5215" spans="1:15" x14ac:dyDescent="0.25">
      <c r="A5215" t="s">
        <v>2502</v>
      </c>
      <c r="B5215" t="s">
        <v>1179</v>
      </c>
      <c r="C5215" s="1">
        <v>42348</v>
      </c>
      <c r="D5215" s="1">
        <v>42354</v>
      </c>
      <c r="E5215" t="s">
        <v>15</v>
      </c>
      <c r="F5215">
        <v>261</v>
      </c>
      <c r="G5215">
        <v>1</v>
      </c>
      <c r="H5215">
        <v>0</v>
      </c>
      <c r="I5215">
        <v>12006</v>
      </c>
      <c r="J5215" s="1" t="str">
        <f>INDEX(location!A:A,MATCH('Tabela Total'!A5215,location!A:A,0))</f>
        <v>CA-2015-121650</v>
      </c>
      <c r="K5215" s="1" t="str">
        <f>VLOOKUP(J5215,location[#All],2,FALSE)</f>
        <v>United States</v>
      </c>
      <c r="L5215" t="str">
        <f>VLOOKUP(J5215,location[#All],3,)</f>
        <v>Jackson</v>
      </c>
      <c r="M5215" t="str">
        <f>VLOOKUP(J5215,location[#All],4,)</f>
        <v>Michigan</v>
      </c>
      <c r="N5215">
        <f>VLOOKUP(J5215,location[#All],5,)</f>
        <v>49201</v>
      </c>
      <c r="O5215" t="str">
        <f>VLOOKUP(J5215,location[#All],6,)</f>
        <v>Central</v>
      </c>
    </row>
    <row r="5216" spans="1:15" x14ac:dyDescent="0.25">
      <c r="A5216" t="s">
        <v>2675</v>
      </c>
      <c r="B5216" t="s">
        <v>1179</v>
      </c>
      <c r="C5216" s="1">
        <v>42339</v>
      </c>
      <c r="D5216" s="1">
        <v>42345</v>
      </c>
      <c r="E5216" t="s">
        <v>15</v>
      </c>
      <c r="F5216">
        <v>6168</v>
      </c>
      <c r="G5216">
        <v>4</v>
      </c>
      <c r="H5216">
        <v>0</v>
      </c>
      <c r="I5216">
        <v>166536</v>
      </c>
      <c r="J5216" s="1" t="str">
        <f>INDEX(location!A:A,MATCH('Tabela Total'!A5216,location!A:A,0))</f>
        <v>US-2015-148817</v>
      </c>
      <c r="K5216" s="1" t="str">
        <f>VLOOKUP(J5216,location[#All],2,FALSE)</f>
        <v>United States</v>
      </c>
      <c r="L5216" t="str">
        <f>VLOOKUP(J5216,location[#All],3,)</f>
        <v>Chesapeake</v>
      </c>
      <c r="M5216" t="str">
        <f>VLOOKUP(J5216,location[#All],4,)</f>
        <v>Virginia</v>
      </c>
      <c r="N5216">
        <f>VLOOKUP(J5216,location[#All],5,)</f>
        <v>23320</v>
      </c>
      <c r="O5216" t="str">
        <f>VLOOKUP(J5216,location[#All],6,)</f>
        <v>South</v>
      </c>
    </row>
    <row r="5217" spans="1:15" x14ac:dyDescent="0.25">
      <c r="A5217" t="s">
        <v>2675</v>
      </c>
      <c r="B5217" t="s">
        <v>1179</v>
      </c>
      <c r="C5217" s="1">
        <v>42339</v>
      </c>
      <c r="D5217" s="1">
        <v>42345</v>
      </c>
      <c r="E5217" t="s">
        <v>15</v>
      </c>
      <c r="F5217">
        <v>6396</v>
      </c>
      <c r="G5217">
        <v>4</v>
      </c>
      <c r="H5217">
        <v>0</v>
      </c>
      <c r="I5217">
        <v>307008</v>
      </c>
      <c r="J5217" s="1" t="str">
        <f>INDEX(location!A:A,MATCH('Tabela Total'!A5217,location!A:A,0))</f>
        <v>US-2015-148817</v>
      </c>
      <c r="K5217" s="1" t="str">
        <f>VLOOKUP(J5217,location[#All],2,FALSE)</f>
        <v>United States</v>
      </c>
      <c r="L5217" t="str">
        <f>VLOOKUP(J5217,location[#All],3,)</f>
        <v>Chesapeake</v>
      </c>
      <c r="M5217" t="str">
        <f>VLOOKUP(J5217,location[#All],4,)</f>
        <v>Virginia</v>
      </c>
      <c r="N5217">
        <f>VLOOKUP(J5217,location[#All],5,)</f>
        <v>23320</v>
      </c>
      <c r="O5217" t="str">
        <f>VLOOKUP(J5217,location[#All],6,)</f>
        <v>South</v>
      </c>
    </row>
    <row r="5218" spans="1:15" x14ac:dyDescent="0.25">
      <c r="A5218" t="s">
        <v>2791</v>
      </c>
      <c r="B5218" t="s">
        <v>1179</v>
      </c>
      <c r="C5218" s="1">
        <v>42734</v>
      </c>
      <c r="D5218" s="1">
        <v>42736</v>
      </c>
      <c r="E5218" t="s">
        <v>44</v>
      </c>
      <c r="F5218">
        <v>6924</v>
      </c>
      <c r="G5218">
        <v>6</v>
      </c>
      <c r="H5218">
        <v>8</v>
      </c>
      <c r="I5218">
        <v>-10386</v>
      </c>
      <c r="J5218" s="1" t="str">
        <f>INDEX(location!A:A,MATCH('Tabela Total'!A5218,location!A:A,0))</f>
        <v>CA-2016-117226</v>
      </c>
      <c r="K5218" s="1" t="str">
        <f>VLOOKUP(J5218,location[#All],2,FALSE)</f>
        <v>United States</v>
      </c>
      <c r="L5218" t="str">
        <f>VLOOKUP(J5218,location[#All],3,)</f>
        <v>Deer Park</v>
      </c>
      <c r="M5218" t="str">
        <f>VLOOKUP(J5218,location[#All],4,)</f>
        <v>Texas</v>
      </c>
      <c r="N5218">
        <f>VLOOKUP(J5218,location[#All],5,)</f>
        <v>77536</v>
      </c>
      <c r="O5218" t="str">
        <f>VLOOKUP(J5218,location[#All],6,)</f>
        <v>Central</v>
      </c>
    </row>
    <row r="5219" spans="1:15" x14ac:dyDescent="0.25">
      <c r="A5219" t="s">
        <v>3548</v>
      </c>
      <c r="B5219" t="s">
        <v>1179</v>
      </c>
      <c r="C5219" s="1">
        <v>42352</v>
      </c>
      <c r="D5219" s="1">
        <v>42356</v>
      </c>
      <c r="E5219" t="s">
        <v>15</v>
      </c>
      <c r="F5219">
        <v>616</v>
      </c>
      <c r="G5219">
        <v>2</v>
      </c>
      <c r="H5219">
        <v>0</v>
      </c>
      <c r="I5219">
        <v>19712</v>
      </c>
      <c r="J5219" s="1" t="str">
        <f>INDEX(location!A:A,MATCH('Tabela Total'!A5219,location!A:A,0))</f>
        <v>CA-2015-125066</v>
      </c>
      <c r="K5219" s="1" t="str">
        <f>VLOOKUP(J5219,location[#All],2,FALSE)</f>
        <v>United States</v>
      </c>
      <c r="L5219" t="str">
        <f>VLOOKUP(J5219,location[#All],3,)</f>
        <v>Jackson</v>
      </c>
      <c r="M5219" t="str">
        <f>VLOOKUP(J5219,location[#All],4,)</f>
        <v>Mississippi</v>
      </c>
      <c r="N5219">
        <f>VLOOKUP(J5219,location[#All],5,)</f>
        <v>39212</v>
      </c>
      <c r="O5219" t="str">
        <f>VLOOKUP(J5219,location[#All],6,)</f>
        <v>South</v>
      </c>
    </row>
    <row r="5220" spans="1:15" x14ac:dyDescent="0.25">
      <c r="A5220" t="s">
        <v>3548</v>
      </c>
      <c r="B5220" t="s">
        <v>1179</v>
      </c>
      <c r="C5220" s="1">
        <v>42352</v>
      </c>
      <c r="D5220" s="1">
        <v>42356</v>
      </c>
      <c r="E5220" t="s">
        <v>15</v>
      </c>
      <c r="F5220">
        <v>563</v>
      </c>
      <c r="G5220">
        <v>2</v>
      </c>
      <c r="H5220">
        <v>0</v>
      </c>
      <c r="I5220">
        <v>15764</v>
      </c>
      <c r="J5220" s="1" t="str">
        <f>INDEX(location!A:A,MATCH('Tabela Total'!A5220,location!A:A,0))</f>
        <v>CA-2015-125066</v>
      </c>
      <c r="K5220" s="1" t="str">
        <f>VLOOKUP(J5220,location[#All],2,FALSE)</f>
        <v>United States</v>
      </c>
      <c r="L5220" t="str">
        <f>VLOOKUP(J5220,location[#All],3,)</f>
        <v>Jackson</v>
      </c>
      <c r="M5220" t="str">
        <f>VLOOKUP(J5220,location[#All],4,)</f>
        <v>Mississippi</v>
      </c>
      <c r="N5220">
        <f>VLOOKUP(J5220,location[#All],5,)</f>
        <v>39212</v>
      </c>
      <c r="O5220" t="str">
        <f>VLOOKUP(J5220,location[#All],6,)</f>
        <v>South</v>
      </c>
    </row>
    <row r="5221" spans="1:15" x14ac:dyDescent="0.25">
      <c r="A5221" t="s">
        <v>3726</v>
      </c>
      <c r="B5221" t="s">
        <v>1179</v>
      </c>
      <c r="C5221" s="1">
        <v>42987</v>
      </c>
      <c r="D5221" s="1">
        <v>42992</v>
      </c>
      <c r="E5221" t="s">
        <v>15</v>
      </c>
      <c r="F5221">
        <v>9987</v>
      </c>
      <c r="G5221">
        <v>3</v>
      </c>
      <c r="H5221">
        <v>0</v>
      </c>
      <c r="I5221">
        <v>239688</v>
      </c>
      <c r="J5221" s="1" t="str">
        <f>INDEX(location!A:A,MATCH('Tabela Total'!A5221,location!A:A,0))</f>
        <v>CA-2017-100825</v>
      </c>
      <c r="K5221" s="1" t="str">
        <f>VLOOKUP(J5221,location[#All],2,FALSE)</f>
        <v>United States</v>
      </c>
      <c r="L5221" t="str">
        <f>VLOOKUP(J5221,location[#All],3,)</f>
        <v>Los Angeles</v>
      </c>
      <c r="M5221" t="str">
        <f>VLOOKUP(J5221,location[#All],4,)</f>
        <v>California</v>
      </c>
      <c r="N5221">
        <f>VLOOKUP(J5221,location[#All],5,)</f>
        <v>90036</v>
      </c>
      <c r="O5221" t="str">
        <f>VLOOKUP(J5221,location[#All],6,)</f>
        <v>West</v>
      </c>
    </row>
    <row r="5222" spans="1:15" x14ac:dyDescent="0.25">
      <c r="A5222" t="s">
        <v>3733</v>
      </c>
      <c r="B5222" t="s">
        <v>1179</v>
      </c>
      <c r="C5222" s="1">
        <v>42706</v>
      </c>
      <c r="D5222" s="1">
        <v>42711</v>
      </c>
      <c r="E5222" t="s">
        <v>15</v>
      </c>
      <c r="F5222">
        <v>24704</v>
      </c>
      <c r="G5222">
        <v>2</v>
      </c>
      <c r="H5222">
        <v>2</v>
      </c>
      <c r="I5222">
        <v>9264</v>
      </c>
      <c r="J5222" s="1" t="str">
        <f>INDEX(location!A:A,MATCH('Tabela Total'!A5222,location!A:A,0))</f>
        <v>US-2016-113985</v>
      </c>
      <c r="K5222" s="1" t="str">
        <f>VLOOKUP(J5222,location[#All],2,FALSE)</f>
        <v>United States</v>
      </c>
      <c r="L5222" t="str">
        <f>VLOOKUP(J5222,location[#All],3,)</f>
        <v>San Jose</v>
      </c>
      <c r="M5222" t="str">
        <f>VLOOKUP(J5222,location[#All],4,)</f>
        <v>California</v>
      </c>
      <c r="N5222">
        <f>VLOOKUP(J5222,location[#All],5,)</f>
        <v>95123</v>
      </c>
      <c r="O5222" t="str">
        <f>VLOOKUP(J5222,location[#All],6,)</f>
        <v>West</v>
      </c>
    </row>
    <row r="5223" spans="1:15" x14ac:dyDescent="0.25">
      <c r="A5223" t="s">
        <v>3733</v>
      </c>
      <c r="B5223" t="s">
        <v>1179</v>
      </c>
      <c r="C5223" s="1">
        <v>42706</v>
      </c>
      <c r="D5223" s="1">
        <v>42711</v>
      </c>
      <c r="E5223" t="s">
        <v>15</v>
      </c>
      <c r="F5223">
        <v>597</v>
      </c>
      <c r="G5223">
        <v>3</v>
      </c>
      <c r="H5223">
        <v>0</v>
      </c>
      <c r="I5223">
        <v>26865</v>
      </c>
      <c r="J5223" s="1" t="str">
        <f>INDEX(location!A:A,MATCH('Tabela Total'!A5223,location!A:A,0))</f>
        <v>US-2016-113985</v>
      </c>
      <c r="K5223" s="1" t="str">
        <f>VLOOKUP(J5223,location[#All],2,FALSE)</f>
        <v>United States</v>
      </c>
      <c r="L5223" t="str">
        <f>VLOOKUP(J5223,location[#All],3,)</f>
        <v>San Jose</v>
      </c>
      <c r="M5223" t="str">
        <f>VLOOKUP(J5223,location[#All],4,)</f>
        <v>California</v>
      </c>
      <c r="N5223">
        <f>VLOOKUP(J5223,location[#All],5,)</f>
        <v>95123</v>
      </c>
      <c r="O5223" t="str">
        <f>VLOOKUP(J5223,location[#All],6,)</f>
        <v>West</v>
      </c>
    </row>
    <row r="5224" spans="1:15" x14ac:dyDescent="0.25">
      <c r="A5224" t="s">
        <v>3733</v>
      </c>
      <c r="B5224" t="s">
        <v>1179</v>
      </c>
      <c r="C5224" s="1">
        <v>42706</v>
      </c>
      <c r="D5224" s="1">
        <v>42711</v>
      </c>
      <c r="E5224" t="s">
        <v>15</v>
      </c>
      <c r="F5224">
        <v>1452</v>
      </c>
      <c r="G5224">
        <v>3</v>
      </c>
      <c r="H5224">
        <v>0</v>
      </c>
      <c r="I5224">
        <v>56628</v>
      </c>
      <c r="J5224" s="1" t="str">
        <f>INDEX(location!A:A,MATCH('Tabela Total'!A5224,location!A:A,0))</f>
        <v>US-2016-113985</v>
      </c>
      <c r="K5224" s="1" t="str">
        <f>VLOOKUP(J5224,location[#All],2,FALSE)</f>
        <v>United States</v>
      </c>
      <c r="L5224" t="str">
        <f>VLOOKUP(J5224,location[#All],3,)</f>
        <v>San Jose</v>
      </c>
      <c r="M5224" t="str">
        <f>VLOOKUP(J5224,location[#All],4,)</f>
        <v>California</v>
      </c>
      <c r="N5224">
        <f>VLOOKUP(J5224,location[#All],5,)</f>
        <v>95123</v>
      </c>
      <c r="O5224" t="str">
        <f>VLOOKUP(J5224,location[#All],6,)</f>
        <v>West</v>
      </c>
    </row>
    <row r="5225" spans="1:15" x14ac:dyDescent="0.25">
      <c r="A5225" t="s">
        <v>3733</v>
      </c>
      <c r="B5225" t="s">
        <v>1179</v>
      </c>
      <c r="C5225" s="1">
        <v>42706</v>
      </c>
      <c r="D5225" s="1">
        <v>42711</v>
      </c>
      <c r="E5225" t="s">
        <v>15</v>
      </c>
      <c r="F5225">
        <v>104184</v>
      </c>
      <c r="G5225">
        <v>3</v>
      </c>
      <c r="H5225">
        <v>2</v>
      </c>
      <c r="I5225">
        <v>338598</v>
      </c>
      <c r="J5225" s="1" t="str">
        <f>INDEX(location!A:A,MATCH('Tabela Total'!A5225,location!A:A,0))</f>
        <v>US-2016-113985</v>
      </c>
      <c r="K5225" s="1" t="str">
        <f>VLOOKUP(J5225,location[#All],2,FALSE)</f>
        <v>United States</v>
      </c>
      <c r="L5225" t="str">
        <f>VLOOKUP(J5225,location[#All],3,)</f>
        <v>San Jose</v>
      </c>
      <c r="M5225" t="str">
        <f>VLOOKUP(J5225,location[#All],4,)</f>
        <v>California</v>
      </c>
      <c r="N5225">
        <f>VLOOKUP(J5225,location[#All],5,)</f>
        <v>95123</v>
      </c>
      <c r="O5225" t="str">
        <f>VLOOKUP(J5225,location[#All],6,)</f>
        <v>West</v>
      </c>
    </row>
    <row r="5226" spans="1:15" x14ac:dyDescent="0.25">
      <c r="A5226" t="s">
        <v>3812</v>
      </c>
      <c r="B5226" t="s">
        <v>1179</v>
      </c>
      <c r="C5226" s="1">
        <v>42960</v>
      </c>
      <c r="D5226" s="1">
        <v>42967</v>
      </c>
      <c r="E5226" t="s">
        <v>15</v>
      </c>
      <c r="F5226">
        <v>17544</v>
      </c>
      <c r="G5226">
        <v>3</v>
      </c>
      <c r="H5226">
        <v>2</v>
      </c>
      <c r="I5226">
        <v>59211</v>
      </c>
      <c r="J5226" s="1" t="str">
        <f>INDEX(location!A:A,MATCH('Tabela Total'!A5226,location!A:A,0))</f>
        <v>CA-2017-167542</v>
      </c>
      <c r="K5226" s="1" t="str">
        <f>VLOOKUP(J5226,location[#All],2,FALSE)</f>
        <v>United States</v>
      </c>
      <c r="L5226" t="str">
        <f>VLOOKUP(J5226,location[#All],3,)</f>
        <v>Philadelphia</v>
      </c>
      <c r="M5226" t="str">
        <f>VLOOKUP(J5226,location[#All],4,)</f>
        <v>Pennsylvania</v>
      </c>
      <c r="N5226">
        <f>VLOOKUP(J5226,location[#All],5,)</f>
        <v>19120</v>
      </c>
      <c r="O5226" t="str">
        <f>VLOOKUP(J5226,location[#All],6,)</f>
        <v>East</v>
      </c>
    </row>
    <row r="5227" spans="1:15" x14ac:dyDescent="0.25">
      <c r="A5227" t="s">
        <v>4406</v>
      </c>
      <c r="B5227" t="s">
        <v>1179</v>
      </c>
      <c r="C5227" s="1">
        <v>42629</v>
      </c>
      <c r="D5227" s="1">
        <v>42635</v>
      </c>
      <c r="E5227" t="s">
        <v>15</v>
      </c>
      <c r="F5227">
        <v>273666</v>
      </c>
      <c r="G5227">
        <v>2</v>
      </c>
      <c r="H5227">
        <v>15</v>
      </c>
      <c r="I5227">
        <v>-128784</v>
      </c>
      <c r="J5227" s="1" t="str">
        <f>INDEX(location!A:A,MATCH('Tabela Total'!A5227,location!A:A,0))</f>
        <v>CA-2016-123337</v>
      </c>
      <c r="K5227" s="1" t="str">
        <f>VLOOKUP(J5227,location[#All],2,FALSE)</f>
        <v>United States</v>
      </c>
      <c r="L5227" t="str">
        <f>VLOOKUP(J5227,location[#All],3,)</f>
        <v>San Jose</v>
      </c>
      <c r="M5227" t="str">
        <f>VLOOKUP(J5227,location[#All],4,)</f>
        <v>California</v>
      </c>
      <c r="N5227">
        <f>VLOOKUP(J5227,location[#All],5,)</f>
        <v>95123</v>
      </c>
      <c r="O5227" t="str">
        <f>VLOOKUP(J5227,location[#All],6,)</f>
        <v>West</v>
      </c>
    </row>
    <row r="5228" spans="1:15" x14ac:dyDescent="0.25">
      <c r="A5228" t="s">
        <v>4406</v>
      </c>
      <c r="B5228" t="s">
        <v>1179</v>
      </c>
      <c r="C5228" s="1">
        <v>42629</v>
      </c>
      <c r="D5228" s="1">
        <v>42635</v>
      </c>
      <c r="E5228" t="s">
        <v>15</v>
      </c>
      <c r="F5228">
        <v>1748</v>
      </c>
      <c r="G5228">
        <v>4</v>
      </c>
      <c r="H5228">
        <v>0</v>
      </c>
      <c r="I5228">
        <v>45448</v>
      </c>
      <c r="J5228" s="1" t="str">
        <f>INDEX(location!A:A,MATCH('Tabela Total'!A5228,location!A:A,0))</f>
        <v>CA-2016-123337</v>
      </c>
      <c r="K5228" s="1" t="str">
        <f>VLOOKUP(J5228,location[#All],2,FALSE)</f>
        <v>United States</v>
      </c>
      <c r="L5228" t="str">
        <f>VLOOKUP(J5228,location[#All],3,)</f>
        <v>San Jose</v>
      </c>
      <c r="M5228" t="str">
        <f>VLOOKUP(J5228,location[#All],4,)</f>
        <v>California</v>
      </c>
      <c r="N5228">
        <f>VLOOKUP(J5228,location[#All],5,)</f>
        <v>95123</v>
      </c>
      <c r="O5228" t="str">
        <f>VLOOKUP(J5228,location[#All],6,)</f>
        <v>West</v>
      </c>
    </row>
    <row r="5229" spans="1:15" x14ac:dyDescent="0.25">
      <c r="A5229" t="s">
        <v>4864</v>
      </c>
      <c r="B5229" t="s">
        <v>1179</v>
      </c>
      <c r="C5229" s="1">
        <v>42316</v>
      </c>
      <c r="D5229" s="1">
        <v>42316</v>
      </c>
      <c r="E5229" t="s">
        <v>327</v>
      </c>
      <c r="F5229">
        <v>6715</v>
      </c>
      <c r="G5229">
        <v>5</v>
      </c>
      <c r="H5229">
        <v>0</v>
      </c>
      <c r="I5229">
        <v>167875</v>
      </c>
      <c r="J5229" s="1" t="str">
        <f>INDEX(location!A:A,MATCH('Tabela Total'!A5229,location!A:A,0))</f>
        <v>CA-2015-114811</v>
      </c>
      <c r="K5229" s="1" t="str">
        <f>VLOOKUP(J5229,location[#All],2,FALSE)</f>
        <v>United States</v>
      </c>
      <c r="L5229" t="str">
        <f>VLOOKUP(J5229,location[#All],3,)</f>
        <v>New York City</v>
      </c>
      <c r="M5229" t="str">
        <f>VLOOKUP(J5229,location[#All],4,)</f>
        <v>New York</v>
      </c>
      <c r="N5229">
        <f>VLOOKUP(J5229,location[#All],5,)</f>
        <v>10024</v>
      </c>
      <c r="O5229" t="str">
        <f>VLOOKUP(J5229,location[#All],6,)</f>
        <v>East</v>
      </c>
    </row>
    <row r="5230" spans="1:15" x14ac:dyDescent="0.25">
      <c r="A5230" t="s">
        <v>4864</v>
      </c>
      <c r="B5230" t="s">
        <v>1179</v>
      </c>
      <c r="C5230" s="1">
        <v>42316</v>
      </c>
      <c r="D5230" s="1">
        <v>42316</v>
      </c>
      <c r="E5230" t="s">
        <v>327</v>
      </c>
      <c r="F5230">
        <v>54998</v>
      </c>
      <c r="G5230">
        <v>2</v>
      </c>
      <c r="H5230">
        <v>0</v>
      </c>
      <c r="I5230">
        <v>1429948</v>
      </c>
      <c r="J5230" s="1" t="str">
        <f>INDEX(location!A:A,MATCH('Tabela Total'!A5230,location!A:A,0))</f>
        <v>CA-2015-114811</v>
      </c>
      <c r="K5230" s="1" t="str">
        <f>VLOOKUP(J5230,location[#All],2,FALSE)</f>
        <v>United States</v>
      </c>
      <c r="L5230" t="str">
        <f>VLOOKUP(J5230,location[#All],3,)</f>
        <v>New York City</v>
      </c>
      <c r="M5230" t="str">
        <f>VLOOKUP(J5230,location[#All],4,)</f>
        <v>New York</v>
      </c>
      <c r="N5230">
        <f>VLOOKUP(J5230,location[#All],5,)</f>
        <v>10024</v>
      </c>
      <c r="O5230" t="str">
        <f>VLOOKUP(J5230,location[#All],6,)</f>
        <v>East</v>
      </c>
    </row>
    <row r="5231" spans="1:15" x14ac:dyDescent="0.25">
      <c r="A5231" t="s">
        <v>4864</v>
      </c>
      <c r="B5231" t="s">
        <v>1179</v>
      </c>
      <c r="C5231" s="1">
        <v>42316</v>
      </c>
      <c r="D5231" s="1">
        <v>42316</v>
      </c>
      <c r="E5231" t="s">
        <v>327</v>
      </c>
      <c r="F5231">
        <v>1182</v>
      </c>
      <c r="G5231">
        <v>3</v>
      </c>
      <c r="H5231">
        <v>0</v>
      </c>
      <c r="I5231">
        <v>4728</v>
      </c>
      <c r="J5231" s="1" t="str">
        <f>INDEX(location!A:A,MATCH('Tabela Total'!A5231,location!A:A,0))</f>
        <v>CA-2015-114811</v>
      </c>
      <c r="K5231" s="1" t="str">
        <f>VLOOKUP(J5231,location[#All],2,FALSE)</f>
        <v>United States</v>
      </c>
      <c r="L5231" t="str">
        <f>VLOOKUP(J5231,location[#All],3,)</f>
        <v>New York City</v>
      </c>
      <c r="M5231" t="str">
        <f>VLOOKUP(J5231,location[#All],4,)</f>
        <v>New York</v>
      </c>
      <c r="N5231">
        <f>VLOOKUP(J5231,location[#All],5,)</f>
        <v>10024</v>
      </c>
      <c r="O5231" t="str">
        <f>VLOOKUP(J5231,location[#All],6,)</f>
        <v>East</v>
      </c>
    </row>
    <row r="5232" spans="1:15" x14ac:dyDescent="0.25">
      <c r="A5232" t="s">
        <v>4864</v>
      </c>
      <c r="B5232" t="s">
        <v>1179</v>
      </c>
      <c r="C5232" s="1">
        <v>42316</v>
      </c>
      <c r="D5232" s="1">
        <v>42316</v>
      </c>
      <c r="E5232" t="s">
        <v>327</v>
      </c>
      <c r="F5232">
        <v>46438</v>
      </c>
      <c r="G5232">
        <v>4</v>
      </c>
      <c r="H5232">
        <v>0</v>
      </c>
      <c r="I5232">
        <v>2229024</v>
      </c>
      <c r="J5232" s="1" t="str">
        <f>INDEX(location!A:A,MATCH('Tabela Total'!A5232,location!A:A,0))</f>
        <v>CA-2015-114811</v>
      </c>
      <c r="K5232" s="1" t="str">
        <f>VLOOKUP(J5232,location[#All],2,FALSE)</f>
        <v>United States</v>
      </c>
      <c r="L5232" t="str">
        <f>VLOOKUP(J5232,location[#All],3,)</f>
        <v>New York City</v>
      </c>
      <c r="M5232" t="str">
        <f>VLOOKUP(J5232,location[#All],4,)</f>
        <v>New York</v>
      </c>
      <c r="N5232">
        <f>VLOOKUP(J5232,location[#All],5,)</f>
        <v>10024</v>
      </c>
      <c r="O5232" t="str">
        <f>VLOOKUP(J5232,location[#All],6,)</f>
        <v>East</v>
      </c>
    </row>
    <row r="5233" spans="1:15" x14ac:dyDescent="0.25">
      <c r="A5233" t="s">
        <v>4864</v>
      </c>
      <c r="B5233" t="s">
        <v>1179</v>
      </c>
      <c r="C5233" s="1">
        <v>42316</v>
      </c>
      <c r="D5233" s="1">
        <v>42316</v>
      </c>
      <c r="E5233" t="s">
        <v>327</v>
      </c>
      <c r="F5233">
        <v>577764</v>
      </c>
      <c r="G5233">
        <v>2</v>
      </c>
      <c r="H5233">
        <v>1</v>
      </c>
      <c r="I5233">
        <v>1155528</v>
      </c>
      <c r="J5233" s="1" t="str">
        <f>INDEX(location!A:A,MATCH('Tabela Total'!A5233,location!A:A,0))</f>
        <v>CA-2015-114811</v>
      </c>
      <c r="K5233" s="1" t="str">
        <f>VLOOKUP(J5233,location[#All],2,FALSE)</f>
        <v>United States</v>
      </c>
      <c r="L5233" t="str">
        <f>VLOOKUP(J5233,location[#All],3,)</f>
        <v>New York City</v>
      </c>
      <c r="M5233" t="str">
        <f>VLOOKUP(J5233,location[#All],4,)</f>
        <v>New York</v>
      </c>
      <c r="N5233">
        <f>VLOOKUP(J5233,location[#All],5,)</f>
        <v>10024</v>
      </c>
      <c r="O5233" t="str">
        <f>VLOOKUP(J5233,location[#All],6,)</f>
        <v>East</v>
      </c>
    </row>
    <row r="5234" spans="1:15" x14ac:dyDescent="0.25">
      <c r="A5234" t="s">
        <v>5617</v>
      </c>
      <c r="B5234" t="s">
        <v>1179</v>
      </c>
      <c r="C5234" s="1">
        <v>42759</v>
      </c>
      <c r="D5234" s="1">
        <v>42764</v>
      </c>
      <c r="E5234" t="s">
        <v>15</v>
      </c>
      <c r="F5234">
        <v>2586</v>
      </c>
      <c r="G5234">
        <v>3</v>
      </c>
      <c r="H5234">
        <v>0</v>
      </c>
      <c r="I5234">
        <v>67236</v>
      </c>
      <c r="J5234" s="1" t="str">
        <f>INDEX(location!A:A,MATCH('Tabela Total'!A5234,location!A:A,0))</f>
        <v>CA-2017-104619</v>
      </c>
      <c r="K5234" s="1" t="str">
        <f>VLOOKUP(J5234,location[#All],2,FALSE)</f>
        <v>United States</v>
      </c>
      <c r="L5234" t="str">
        <f>VLOOKUP(J5234,location[#All],3,)</f>
        <v>San Jose</v>
      </c>
      <c r="M5234" t="str">
        <f>VLOOKUP(J5234,location[#All],4,)</f>
        <v>California</v>
      </c>
      <c r="N5234">
        <f>VLOOKUP(J5234,location[#All],5,)</f>
        <v>95123</v>
      </c>
      <c r="O5234" t="str">
        <f>VLOOKUP(J5234,location[#All],6,)</f>
        <v>West</v>
      </c>
    </row>
    <row r="5235" spans="1:15" x14ac:dyDescent="0.25">
      <c r="A5235" t="s">
        <v>5617</v>
      </c>
      <c r="B5235" t="s">
        <v>1179</v>
      </c>
      <c r="C5235" s="1">
        <v>42759</v>
      </c>
      <c r="D5235" s="1">
        <v>42764</v>
      </c>
      <c r="E5235" t="s">
        <v>15</v>
      </c>
      <c r="F5235">
        <v>276784</v>
      </c>
      <c r="G5235">
        <v>2</v>
      </c>
      <c r="H5235">
        <v>2</v>
      </c>
      <c r="I5235">
        <v>899548</v>
      </c>
      <c r="J5235" s="1" t="str">
        <f>INDEX(location!A:A,MATCH('Tabela Total'!A5235,location!A:A,0))</f>
        <v>CA-2017-104619</v>
      </c>
      <c r="K5235" s="1" t="str">
        <f>VLOOKUP(J5235,location[#All],2,FALSE)</f>
        <v>United States</v>
      </c>
      <c r="L5235" t="str">
        <f>VLOOKUP(J5235,location[#All],3,)</f>
        <v>San Jose</v>
      </c>
      <c r="M5235" t="str">
        <f>VLOOKUP(J5235,location[#All],4,)</f>
        <v>California</v>
      </c>
      <c r="N5235">
        <f>VLOOKUP(J5235,location[#All],5,)</f>
        <v>95123</v>
      </c>
      <c r="O5235" t="str">
        <f>VLOOKUP(J5235,location[#All],6,)</f>
        <v>West</v>
      </c>
    </row>
    <row r="5236" spans="1:15" x14ac:dyDescent="0.25">
      <c r="A5236" t="s">
        <v>5617</v>
      </c>
      <c r="B5236" t="s">
        <v>1179</v>
      </c>
      <c r="C5236" s="1">
        <v>42759</v>
      </c>
      <c r="D5236" s="1">
        <v>42764</v>
      </c>
      <c r="E5236" t="s">
        <v>15</v>
      </c>
      <c r="F5236">
        <v>110352</v>
      </c>
      <c r="G5236">
        <v>3</v>
      </c>
      <c r="H5236">
        <v>2</v>
      </c>
      <c r="I5236">
        <v>82764</v>
      </c>
      <c r="J5236" s="1" t="str">
        <f>INDEX(location!A:A,MATCH('Tabela Total'!A5236,location!A:A,0))</f>
        <v>CA-2017-104619</v>
      </c>
      <c r="K5236" s="1" t="str">
        <f>VLOOKUP(J5236,location[#All],2,FALSE)</f>
        <v>United States</v>
      </c>
      <c r="L5236" t="str">
        <f>VLOOKUP(J5236,location[#All],3,)</f>
        <v>San Jose</v>
      </c>
      <c r="M5236" t="str">
        <f>VLOOKUP(J5236,location[#All],4,)</f>
        <v>California</v>
      </c>
      <c r="N5236">
        <f>VLOOKUP(J5236,location[#All],5,)</f>
        <v>95123</v>
      </c>
      <c r="O5236" t="str">
        <f>VLOOKUP(J5236,location[#All],6,)</f>
        <v>West</v>
      </c>
    </row>
    <row r="5237" spans="1:15" x14ac:dyDescent="0.25">
      <c r="A5237" t="s">
        <v>1889</v>
      </c>
      <c r="B5237" t="s">
        <v>1890</v>
      </c>
      <c r="C5237" s="1">
        <v>42490</v>
      </c>
      <c r="D5237" s="1">
        <v>42494</v>
      </c>
      <c r="E5237" t="s">
        <v>15</v>
      </c>
      <c r="F5237">
        <v>111888</v>
      </c>
      <c r="G5237">
        <v>7</v>
      </c>
      <c r="H5237">
        <v>2</v>
      </c>
      <c r="I5237">
        <v>223776</v>
      </c>
      <c r="J5237" s="1" t="str">
        <f>INDEX(location!A:A,MATCH('Tabela Total'!A5237,location!A:A,0))</f>
        <v>CA-2016-144792</v>
      </c>
      <c r="K5237" s="1" t="str">
        <f>VLOOKUP(J5237,location[#All],2,FALSE)</f>
        <v>United States</v>
      </c>
      <c r="L5237" t="str">
        <f>VLOOKUP(J5237,location[#All],3,)</f>
        <v>Scottsdale</v>
      </c>
      <c r="M5237" t="str">
        <f>VLOOKUP(J5237,location[#All],4,)</f>
        <v>Arizona</v>
      </c>
      <c r="N5237">
        <f>VLOOKUP(J5237,location[#All],5,)</f>
        <v>85254</v>
      </c>
      <c r="O5237" t="str">
        <f>VLOOKUP(J5237,location[#All],6,)</f>
        <v>West</v>
      </c>
    </row>
    <row r="5238" spans="1:15" x14ac:dyDescent="0.25">
      <c r="A5238" t="s">
        <v>5426</v>
      </c>
      <c r="B5238" t="s">
        <v>1890</v>
      </c>
      <c r="C5238" s="1">
        <v>42796</v>
      </c>
      <c r="D5238" s="1">
        <v>42802</v>
      </c>
      <c r="E5238" t="s">
        <v>15</v>
      </c>
      <c r="F5238">
        <v>107648</v>
      </c>
      <c r="G5238">
        <v>2</v>
      </c>
      <c r="H5238">
        <v>2</v>
      </c>
      <c r="I5238">
        <v>3364</v>
      </c>
      <c r="J5238" s="1" t="str">
        <f>INDEX(location!A:A,MATCH('Tabela Total'!A5238,location!A:A,0))</f>
        <v>CA-2017-155712</v>
      </c>
      <c r="K5238" s="1" t="str">
        <f>VLOOKUP(J5238,location[#All],2,FALSE)</f>
        <v>United States</v>
      </c>
      <c r="L5238" t="str">
        <f>VLOOKUP(J5238,location[#All],3,)</f>
        <v>Los Angeles</v>
      </c>
      <c r="M5238" t="str">
        <f>VLOOKUP(J5238,location[#All],4,)</f>
        <v>California</v>
      </c>
      <c r="N5238">
        <f>VLOOKUP(J5238,location[#All],5,)</f>
        <v>90008</v>
      </c>
      <c r="O5238" t="str">
        <f>VLOOKUP(J5238,location[#All],6,)</f>
        <v>West</v>
      </c>
    </row>
    <row r="5239" spans="1:15" x14ac:dyDescent="0.25">
      <c r="A5239" t="s">
        <v>5457</v>
      </c>
      <c r="B5239" t="s">
        <v>1890</v>
      </c>
      <c r="C5239" s="1">
        <v>42608</v>
      </c>
      <c r="D5239" s="1">
        <v>42613</v>
      </c>
      <c r="E5239" t="s">
        <v>15</v>
      </c>
      <c r="F5239">
        <v>146688</v>
      </c>
      <c r="G5239">
        <v>8</v>
      </c>
      <c r="H5239">
        <v>2</v>
      </c>
      <c r="I5239">
        <v>4584</v>
      </c>
      <c r="J5239" s="1" t="str">
        <f>INDEX(location!A:A,MATCH('Tabela Total'!A5239,location!A:A,0))</f>
        <v>US-2016-102141</v>
      </c>
      <c r="K5239" s="1" t="str">
        <f>VLOOKUP(J5239,location[#All],2,FALSE)</f>
        <v>United States</v>
      </c>
      <c r="L5239" t="str">
        <f>VLOOKUP(J5239,location[#All],3,)</f>
        <v>New York City</v>
      </c>
      <c r="M5239" t="str">
        <f>VLOOKUP(J5239,location[#All],4,)</f>
        <v>New York</v>
      </c>
      <c r="N5239">
        <f>VLOOKUP(J5239,location[#All],5,)</f>
        <v>10024</v>
      </c>
      <c r="O5239" t="str">
        <f>VLOOKUP(J5239,location[#All],6,)</f>
        <v>East</v>
      </c>
    </row>
    <row r="5240" spans="1:15" x14ac:dyDescent="0.25">
      <c r="A5240" t="s">
        <v>5698</v>
      </c>
      <c r="B5240" t="s">
        <v>1890</v>
      </c>
      <c r="C5240" s="1">
        <v>42810</v>
      </c>
      <c r="D5240" s="1">
        <v>42815</v>
      </c>
      <c r="E5240" t="s">
        <v>15</v>
      </c>
      <c r="F5240">
        <v>31012</v>
      </c>
      <c r="G5240">
        <v>2</v>
      </c>
      <c r="H5240">
        <v>0</v>
      </c>
      <c r="I5240">
        <v>806312</v>
      </c>
      <c r="J5240" s="1" t="str">
        <f>INDEX(location!A:A,MATCH('Tabela Total'!A5240,location!A:A,0))</f>
        <v>CA-2017-129294</v>
      </c>
      <c r="K5240" s="1" t="str">
        <f>VLOOKUP(J5240,location[#All],2,FALSE)</f>
        <v>United States</v>
      </c>
      <c r="L5240" t="str">
        <f>VLOOKUP(J5240,location[#All],3,)</f>
        <v>Los Angeles</v>
      </c>
      <c r="M5240" t="str">
        <f>VLOOKUP(J5240,location[#All],4,)</f>
        <v>California</v>
      </c>
      <c r="N5240">
        <f>VLOOKUP(J5240,location[#All],5,)</f>
        <v>90032</v>
      </c>
      <c r="O5240" t="str">
        <f>VLOOKUP(J5240,location[#All],6,)</f>
        <v>West</v>
      </c>
    </row>
    <row r="5241" spans="1:15" x14ac:dyDescent="0.25">
      <c r="A5241" t="s">
        <v>5698</v>
      </c>
      <c r="B5241" t="s">
        <v>1890</v>
      </c>
      <c r="C5241" s="1">
        <v>42810</v>
      </c>
      <c r="D5241" s="1">
        <v>42815</v>
      </c>
      <c r="E5241" t="s">
        <v>15</v>
      </c>
      <c r="F5241">
        <v>70464</v>
      </c>
      <c r="G5241">
        <v>6</v>
      </c>
      <c r="H5241">
        <v>2</v>
      </c>
      <c r="I5241">
        <v>229008</v>
      </c>
      <c r="J5241" s="1" t="str">
        <f>INDEX(location!A:A,MATCH('Tabela Total'!A5241,location!A:A,0))</f>
        <v>CA-2017-129294</v>
      </c>
      <c r="K5241" s="1" t="str">
        <f>VLOOKUP(J5241,location[#All],2,FALSE)</f>
        <v>United States</v>
      </c>
      <c r="L5241" t="str">
        <f>VLOOKUP(J5241,location[#All],3,)</f>
        <v>Los Angeles</v>
      </c>
      <c r="M5241" t="str">
        <f>VLOOKUP(J5241,location[#All],4,)</f>
        <v>California</v>
      </c>
      <c r="N5241">
        <f>VLOOKUP(J5241,location[#All],5,)</f>
        <v>90032</v>
      </c>
      <c r="O5241" t="str">
        <f>VLOOKUP(J5241,location[#All],6,)</f>
        <v>West</v>
      </c>
    </row>
    <row r="5242" spans="1:15" x14ac:dyDescent="0.25">
      <c r="A5242" t="s">
        <v>5698</v>
      </c>
      <c r="B5242" t="s">
        <v>1890</v>
      </c>
      <c r="C5242" s="1">
        <v>42810</v>
      </c>
      <c r="D5242" s="1">
        <v>42815</v>
      </c>
      <c r="E5242" t="s">
        <v>15</v>
      </c>
      <c r="F5242">
        <v>1968</v>
      </c>
      <c r="G5242">
        <v>5</v>
      </c>
      <c r="H5242">
        <v>2</v>
      </c>
      <c r="I5242">
        <v>6888</v>
      </c>
      <c r="J5242" s="1" t="str">
        <f>INDEX(location!A:A,MATCH('Tabela Total'!A5242,location!A:A,0))</f>
        <v>CA-2017-129294</v>
      </c>
      <c r="K5242" s="1" t="str">
        <f>VLOOKUP(J5242,location[#All],2,FALSE)</f>
        <v>United States</v>
      </c>
      <c r="L5242" t="str">
        <f>VLOOKUP(J5242,location[#All],3,)</f>
        <v>Los Angeles</v>
      </c>
      <c r="M5242" t="str">
        <f>VLOOKUP(J5242,location[#All],4,)</f>
        <v>California</v>
      </c>
      <c r="N5242">
        <f>VLOOKUP(J5242,location[#All],5,)</f>
        <v>90032</v>
      </c>
      <c r="O5242" t="str">
        <f>VLOOKUP(J5242,location[#All],6,)</f>
        <v>West</v>
      </c>
    </row>
    <row r="5243" spans="1:15" x14ac:dyDescent="0.25">
      <c r="A5243" t="s">
        <v>5698</v>
      </c>
      <c r="B5243" t="s">
        <v>1890</v>
      </c>
      <c r="C5243" s="1">
        <v>42810</v>
      </c>
      <c r="D5243" s="1">
        <v>42815</v>
      </c>
      <c r="E5243" t="s">
        <v>15</v>
      </c>
      <c r="F5243">
        <v>14067</v>
      </c>
      <c r="G5243">
        <v>3</v>
      </c>
      <c r="H5243">
        <v>0</v>
      </c>
      <c r="I5243">
        <v>548613</v>
      </c>
      <c r="J5243" s="1" t="str">
        <f>INDEX(location!A:A,MATCH('Tabela Total'!A5243,location!A:A,0))</f>
        <v>CA-2017-129294</v>
      </c>
      <c r="K5243" s="1" t="str">
        <f>VLOOKUP(J5243,location[#All],2,FALSE)</f>
        <v>United States</v>
      </c>
      <c r="L5243" t="str">
        <f>VLOOKUP(J5243,location[#All],3,)</f>
        <v>Los Angeles</v>
      </c>
      <c r="M5243" t="str">
        <f>VLOOKUP(J5243,location[#All],4,)</f>
        <v>California</v>
      </c>
      <c r="N5243">
        <f>VLOOKUP(J5243,location[#All],5,)</f>
        <v>90032</v>
      </c>
      <c r="O5243" t="str">
        <f>VLOOKUP(J5243,location[#All],6,)</f>
        <v>West</v>
      </c>
    </row>
    <row r="5244" spans="1:15" x14ac:dyDescent="0.25">
      <c r="A5244" t="s">
        <v>5774</v>
      </c>
      <c r="B5244" t="s">
        <v>1890</v>
      </c>
      <c r="C5244" s="1">
        <v>42260</v>
      </c>
      <c r="D5244" s="1">
        <v>42262</v>
      </c>
      <c r="E5244" t="s">
        <v>44</v>
      </c>
      <c r="F5244">
        <v>13188</v>
      </c>
      <c r="G5244">
        <v>7</v>
      </c>
      <c r="H5244">
        <v>0</v>
      </c>
      <c r="I5244">
        <v>553896</v>
      </c>
      <c r="J5244" s="1" t="str">
        <f>INDEX(location!A:A,MATCH('Tabela Total'!A5244,location!A:A,0))</f>
        <v>US-2015-129007</v>
      </c>
      <c r="K5244" s="1" t="str">
        <f>VLOOKUP(J5244,location[#All],2,FALSE)</f>
        <v>United States</v>
      </c>
      <c r="L5244" t="str">
        <f>VLOOKUP(J5244,location[#All],3,)</f>
        <v>Anaheim</v>
      </c>
      <c r="M5244" t="str">
        <f>VLOOKUP(J5244,location[#All],4,)</f>
        <v>California</v>
      </c>
      <c r="N5244">
        <f>VLOOKUP(J5244,location[#All],5,)</f>
        <v>92804</v>
      </c>
      <c r="O5244" t="str">
        <f>VLOOKUP(J5244,location[#All],6,)</f>
        <v>West</v>
      </c>
    </row>
    <row r="5245" spans="1:15" x14ac:dyDescent="0.25">
      <c r="A5245" t="s">
        <v>5774</v>
      </c>
      <c r="B5245" t="s">
        <v>1890</v>
      </c>
      <c r="C5245" s="1">
        <v>42260</v>
      </c>
      <c r="D5245" s="1">
        <v>42262</v>
      </c>
      <c r="E5245" t="s">
        <v>44</v>
      </c>
      <c r="F5245">
        <v>25032</v>
      </c>
      <c r="G5245">
        <v>3</v>
      </c>
      <c r="H5245">
        <v>2</v>
      </c>
      <c r="I5245">
        <v>78225</v>
      </c>
      <c r="J5245" s="1" t="str">
        <f>INDEX(location!A:A,MATCH('Tabela Total'!A5245,location!A:A,0))</f>
        <v>US-2015-129007</v>
      </c>
      <c r="K5245" s="1" t="str">
        <f>VLOOKUP(J5245,location[#All],2,FALSE)</f>
        <v>United States</v>
      </c>
      <c r="L5245" t="str">
        <f>VLOOKUP(J5245,location[#All],3,)</f>
        <v>Anaheim</v>
      </c>
      <c r="M5245" t="str">
        <f>VLOOKUP(J5245,location[#All],4,)</f>
        <v>California</v>
      </c>
      <c r="N5245">
        <f>VLOOKUP(J5245,location[#All],5,)</f>
        <v>92804</v>
      </c>
      <c r="O5245" t="str">
        <f>VLOOKUP(J5245,location[#All],6,)</f>
        <v>West</v>
      </c>
    </row>
    <row r="5246" spans="1:15" x14ac:dyDescent="0.25">
      <c r="A5246" t="s">
        <v>5774</v>
      </c>
      <c r="B5246" t="s">
        <v>1890</v>
      </c>
      <c r="C5246" s="1">
        <v>42260</v>
      </c>
      <c r="D5246" s="1">
        <v>42262</v>
      </c>
      <c r="E5246" t="s">
        <v>44</v>
      </c>
      <c r="F5246">
        <v>71772</v>
      </c>
      <c r="G5246">
        <v>3</v>
      </c>
      <c r="H5246">
        <v>2</v>
      </c>
      <c r="I5246">
        <v>71772</v>
      </c>
      <c r="J5246" s="1" t="str">
        <f>INDEX(location!A:A,MATCH('Tabela Total'!A5246,location!A:A,0))</f>
        <v>US-2015-129007</v>
      </c>
      <c r="K5246" s="1" t="str">
        <f>VLOOKUP(J5246,location[#All],2,FALSE)</f>
        <v>United States</v>
      </c>
      <c r="L5246" t="str">
        <f>VLOOKUP(J5246,location[#All],3,)</f>
        <v>Anaheim</v>
      </c>
      <c r="M5246" t="str">
        <f>VLOOKUP(J5246,location[#All],4,)</f>
        <v>California</v>
      </c>
      <c r="N5246">
        <f>VLOOKUP(J5246,location[#All],5,)</f>
        <v>92804</v>
      </c>
      <c r="O5246" t="str">
        <f>VLOOKUP(J5246,location[#All],6,)</f>
        <v>West</v>
      </c>
    </row>
    <row r="5247" spans="1:15" x14ac:dyDescent="0.25">
      <c r="A5247" t="s">
        <v>5774</v>
      </c>
      <c r="B5247" t="s">
        <v>1890</v>
      </c>
      <c r="C5247" s="1">
        <v>42260</v>
      </c>
      <c r="D5247" s="1">
        <v>42262</v>
      </c>
      <c r="E5247" t="s">
        <v>44</v>
      </c>
      <c r="F5247">
        <v>20735</v>
      </c>
      <c r="G5247">
        <v>5</v>
      </c>
      <c r="H5247">
        <v>0</v>
      </c>
      <c r="I5247">
        <v>24882</v>
      </c>
      <c r="J5247" s="1" t="str">
        <f>INDEX(location!A:A,MATCH('Tabela Total'!A5247,location!A:A,0))</f>
        <v>US-2015-129007</v>
      </c>
      <c r="K5247" s="1" t="str">
        <f>VLOOKUP(J5247,location[#All],2,FALSE)</f>
        <v>United States</v>
      </c>
      <c r="L5247" t="str">
        <f>VLOOKUP(J5247,location[#All],3,)</f>
        <v>Anaheim</v>
      </c>
      <c r="M5247" t="str">
        <f>VLOOKUP(J5247,location[#All],4,)</f>
        <v>California</v>
      </c>
      <c r="N5247">
        <f>VLOOKUP(J5247,location[#All],5,)</f>
        <v>92804</v>
      </c>
      <c r="O5247" t="str">
        <f>VLOOKUP(J5247,location[#All],6,)</f>
        <v>West</v>
      </c>
    </row>
    <row r="5248" spans="1:15" x14ac:dyDescent="0.25">
      <c r="A5248" t="s">
        <v>5774</v>
      </c>
      <c r="B5248" t="s">
        <v>1890</v>
      </c>
      <c r="C5248" s="1">
        <v>42260</v>
      </c>
      <c r="D5248" s="1">
        <v>42262</v>
      </c>
      <c r="E5248" t="s">
        <v>44</v>
      </c>
      <c r="F5248">
        <v>4467</v>
      </c>
      <c r="G5248">
        <v>3</v>
      </c>
      <c r="H5248">
        <v>0</v>
      </c>
      <c r="I5248">
        <v>120609</v>
      </c>
      <c r="J5248" s="1" t="str">
        <f>INDEX(location!A:A,MATCH('Tabela Total'!A5248,location!A:A,0))</f>
        <v>US-2015-129007</v>
      </c>
      <c r="K5248" s="1" t="str">
        <f>VLOOKUP(J5248,location[#All],2,FALSE)</f>
        <v>United States</v>
      </c>
      <c r="L5248" t="str">
        <f>VLOOKUP(J5248,location[#All],3,)</f>
        <v>Anaheim</v>
      </c>
      <c r="M5248" t="str">
        <f>VLOOKUP(J5248,location[#All],4,)</f>
        <v>California</v>
      </c>
      <c r="N5248">
        <f>VLOOKUP(J5248,location[#All],5,)</f>
        <v>92804</v>
      </c>
      <c r="O5248" t="str">
        <f>VLOOKUP(J5248,location[#All],6,)</f>
        <v>West</v>
      </c>
    </row>
    <row r="5249" spans="1:15" x14ac:dyDescent="0.25">
      <c r="A5249" t="s">
        <v>5774</v>
      </c>
      <c r="B5249" t="s">
        <v>1890</v>
      </c>
      <c r="C5249" s="1">
        <v>42260</v>
      </c>
      <c r="D5249" s="1">
        <v>42262</v>
      </c>
      <c r="E5249" t="s">
        <v>44</v>
      </c>
      <c r="F5249">
        <v>2097</v>
      </c>
      <c r="G5249">
        <v>2</v>
      </c>
      <c r="H5249">
        <v>0</v>
      </c>
      <c r="I5249">
        <v>100656</v>
      </c>
      <c r="J5249" s="1" t="str">
        <f>INDEX(location!A:A,MATCH('Tabela Total'!A5249,location!A:A,0))</f>
        <v>US-2015-129007</v>
      </c>
      <c r="K5249" s="1" t="str">
        <f>VLOOKUP(J5249,location[#All],2,FALSE)</f>
        <v>United States</v>
      </c>
      <c r="L5249" t="str">
        <f>VLOOKUP(J5249,location[#All],3,)</f>
        <v>Anaheim</v>
      </c>
      <c r="M5249" t="str">
        <f>VLOOKUP(J5249,location[#All],4,)</f>
        <v>California</v>
      </c>
      <c r="N5249">
        <f>VLOOKUP(J5249,location[#All],5,)</f>
        <v>92804</v>
      </c>
      <c r="O5249" t="str">
        <f>VLOOKUP(J5249,location[#All],6,)</f>
        <v>West</v>
      </c>
    </row>
    <row r="5250" spans="1:15" x14ac:dyDescent="0.25">
      <c r="A5250" t="s">
        <v>2632</v>
      </c>
      <c r="B5250" t="s">
        <v>2633</v>
      </c>
      <c r="C5250" s="1">
        <v>41798</v>
      </c>
      <c r="D5250" s="1">
        <v>41802</v>
      </c>
      <c r="E5250" t="s">
        <v>15</v>
      </c>
      <c r="F5250">
        <v>170352</v>
      </c>
      <c r="G5250">
        <v>3</v>
      </c>
      <c r="H5250">
        <v>2</v>
      </c>
      <c r="I5250">
        <v>10647</v>
      </c>
      <c r="J5250" s="1" t="str">
        <f>INDEX(location!A:A,MATCH('Tabela Total'!A5250,location!A:A,0))</f>
        <v>US-2014-109162</v>
      </c>
      <c r="K5250" s="1" t="str">
        <f>VLOOKUP(J5250,location[#All],2,FALSE)</f>
        <v>United States</v>
      </c>
      <c r="L5250" t="str">
        <f>VLOOKUP(J5250,location[#All],3,)</f>
        <v>Bristol</v>
      </c>
      <c r="M5250" t="str">
        <f>VLOOKUP(J5250,location[#All],4,)</f>
        <v>Tennessee</v>
      </c>
      <c r="N5250">
        <f>VLOOKUP(J5250,location[#All],5,)</f>
        <v>37620</v>
      </c>
      <c r="O5250" t="str">
        <f>VLOOKUP(J5250,location[#All],6,)</f>
        <v>South</v>
      </c>
    </row>
    <row r="5251" spans="1:15" x14ac:dyDescent="0.25">
      <c r="A5251" t="s">
        <v>2703</v>
      </c>
      <c r="B5251" t="s">
        <v>2633</v>
      </c>
      <c r="C5251" s="1">
        <v>42156</v>
      </c>
      <c r="D5251" s="1">
        <v>42160</v>
      </c>
      <c r="E5251" t="s">
        <v>15</v>
      </c>
      <c r="F5251">
        <v>5728</v>
      </c>
      <c r="G5251">
        <v>8</v>
      </c>
      <c r="H5251">
        <v>8</v>
      </c>
      <c r="I5251">
        <v>-91648</v>
      </c>
      <c r="J5251" s="1" t="str">
        <f>INDEX(location!A:A,MATCH('Tabela Total'!A5251,location!A:A,0))</f>
        <v>US-2015-163685</v>
      </c>
      <c r="K5251" s="1" t="str">
        <f>VLOOKUP(J5251,location[#All],2,FALSE)</f>
        <v>United States</v>
      </c>
      <c r="L5251" t="str">
        <f>VLOOKUP(J5251,location[#All],3,)</f>
        <v>San Antonio</v>
      </c>
      <c r="M5251" t="str">
        <f>VLOOKUP(J5251,location[#All],4,)</f>
        <v>Texas</v>
      </c>
      <c r="N5251">
        <f>VLOOKUP(J5251,location[#All],5,)</f>
        <v>78207</v>
      </c>
      <c r="O5251" t="str">
        <f>VLOOKUP(J5251,location[#All],6,)</f>
        <v>Central</v>
      </c>
    </row>
    <row r="5252" spans="1:15" x14ac:dyDescent="0.25">
      <c r="A5252" t="s">
        <v>2703</v>
      </c>
      <c r="B5252" t="s">
        <v>2633</v>
      </c>
      <c r="C5252" s="1">
        <v>42156</v>
      </c>
      <c r="D5252" s="1">
        <v>42160</v>
      </c>
      <c r="E5252" t="s">
        <v>15</v>
      </c>
      <c r="F5252">
        <v>4224</v>
      </c>
      <c r="G5252">
        <v>10</v>
      </c>
      <c r="H5252">
        <v>2</v>
      </c>
      <c r="I5252">
        <v>132</v>
      </c>
      <c r="J5252" s="1" t="str">
        <f>INDEX(location!A:A,MATCH('Tabela Total'!A5252,location!A:A,0))</f>
        <v>US-2015-163685</v>
      </c>
      <c r="K5252" s="1" t="str">
        <f>VLOOKUP(J5252,location[#All],2,FALSE)</f>
        <v>United States</v>
      </c>
      <c r="L5252" t="str">
        <f>VLOOKUP(J5252,location[#All],3,)</f>
        <v>San Antonio</v>
      </c>
      <c r="M5252" t="str">
        <f>VLOOKUP(J5252,location[#All],4,)</f>
        <v>Texas</v>
      </c>
      <c r="N5252">
        <f>VLOOKUP(J5252,location[#All],5,)</f>
        <v>78207</v>
      </c>
      <c r="O5252" t="str">
        <f>VLOOKUP(J5252,location[#All],6,)</f>
        <v>Central</v>
      </c>
    </row>
    <row r="5253" spans="1:15" x14ac:dyDescent="0.25">
      <c r="A5253" t="s">
        <v>2744</v>
      </c>
      <c r="B5253" t="s">
        <v>2633</v>
      </c>
      <c r="C5253" s="1">
        <v>42201</v>
      </c>
      <c r="D5253" s="1">
        <v>42204</v>
      </c>
      <c r="E5253" t="s">
        <v>44</v>
      </c>
      <c r="F5253">
        <v>8088</v>
      </c>
      <c r="G5253">
        <v>3</v>
      </c>
      <c r="H5253">
        <v>0</v>
      </c>
      <c r="I5253">
        <v>396312</v>
      </c>
      <c r="J5253" s="1" t="str">
        <f>INDEX(location!A:A,MATCH('Tabela Total'!A5253,location!A:A,0))</f>
        <v>US-2015-166520</v>
      </c>
      <c r="K5253" s="1" t="str">
        <f>VLOOKUP(J5253,location[#All],2,FALSE)</f>
        <v>United States</v>
      </c>
      <c r="L5253" t="str">
        <f>VLOOKUP(J5253,location[#All],3,)</f>
        <v>New York City</v>
      </c>
      <c r="M5253" t="str">
        <f>VLOOKUP(J5253,location[#All],4,)</f>
        <v>New York</v>
      </c>
      <c r="N5253">
        <f>VLOOKUP(J5253,location[#All],5,)</f>
        <v>10035</v>
      </c>
      <c r="O5253" t="str">
        <f>VLOOKUP(J5253,location[#All],6,)</f>
        <v>East</v>
      </c>
    </row>
    <row r="5254" spans="1:15" x14ac:dyDescent="0.25">
      <c r="A5254" t="s">
        <v>2744</v>
      </c>
      <c r="B5254" t="s">
        <v>2633</v>
      </c>
      <c r="C5254" s="1">
        <v>42201</v>
      </c>
      <c r="D5254" s="1">
        <v>42204</v>
      </c>
      <c r="E5254" t="s">
        <v>44</v>
      </c>
      <c r="F5254">
        <v>5999</v>
      </c>
      <c r="G5254">
        <v>10</v>
      </c>
      <c r="H5254">
        <v>0</v>
      </c>
      <c r="I5254">
        <v>191968</v>
      </c>
      <c r="J5254" s="1" t="str">
        <f>INDEX(location!A:A,MATCH('Tabela Total'!A5254,location!A:A,0))</f>
        <v>US-2015-166520</v>
      </c>
      <c r="K5254" s="1" t="str">
        <f>VLOOKUP(J5254,location[#All],2,FALSE)</f>
        <v>United States</v>
      </c>
      <c r="L5254" t="str">
        <f>VLOOKUP(J5254,location[#All],3,)</f>
        <v>New York City</v>
      </c>
      <c r="M5254" t="str">
        <f>VLOOKUP(J5254,location[#All],4,)</f>
        <v>New York</v>
      </c>
      <c r="N5254">
        <f>VLOOKUP(J5254,location[#All],5,)</f>
        <v>10035</v>
      </c>
      <c r="O5254" t="str">
        <f>VLOOKUP(J5254,location[#All],6,)</f>
        <v>East</v>
      </c>
    </row>
    <row r="5255" spans="1:15" x14ac:dyDescent="0.25">
      <c r="A5255" t="s">
        <v>2760</v>
      </c>
      <c r="B5255" t="s">
        <v>2633</v>
      </c>
      <c r="C5255" s="1">
        <v>42638</v>
      </c>
      <c r="D5255" s="1">
        <v>42642</v>
      </c>
      <c r="E5255" t="s">
        <v>15</v>
      </c>
      <c r="F5255">
        <v>60048</v>
      </c>
      <c r="G5255">
        <v>9</v>
      </c>
      <c r="H5255">
        <v>2</v>
      </c>
      <c r="I5255">
        <v>22518</v>
      </c>
      <c r="J5255" s="1" t="str">
        <f>INDEX(location!A:A,MATCH('Tabela Total'!A5255,location!A:A,0))</f>
        <v>CA-2016-140417</v>
      </c>
      <c r="K5255" s="1" t="str">
        <f>VLOOKUP(J5255,location[#All],2,FALSE)</f>
        <v>United States</v>
      </c>
      <c r="L5255" t="str">
        <f>VLOOKUP(J5255,location[#All],3,)</f>
        <v>Tigard</v>
      </c>
      <c r="M5255" t="str">
        <f>VLOOKUP(J5255,location[#All],4,)</f>
        <v>Oregon</v>
      </c>
      <c r="N5255">
        <f>VLOOKUP(J5255,location[#All],5,)</f>
        <v>97224</v>
      </c>
      <c r="O5255" t="str">
        <f>VLOOKUP(J5255,location[#All],6,)</f>
        <v>West</v>
      </c>
    </row>
    <row r="5256" spans="1:15" x14ac:dyDescent="0.25">
      <c r="A5256" t="s">
        <v>2760</v>
      </c>
      <c r="B5256" t="s">
        <v>2633</v>
      </c>
      <c r="C5256" s="1">
        <v>42638</v>
      </c>
      <c r="D5256" s="1">
        <v>42642</v>
      </c>
      <c r="E5256" t="s">
        <v>15</v>
      </c>
      <c r="F5256">
        <v>5022</v>
      </c>
      <c r="G5256">
        <v>1</v>
      </c>
      <c r="H5256">
        <v>7</v>
      </c>
      <c r="I5256">
        <v>-35154</v>
      </c>
      <c r="J5256" s="1" t="str">
        <f>INDEX(location!A:A,MATCH('Tabela Total'!A5256,location!A:A,0))</f>
        <v>CA-2016-140417</v>
      </c>
      <c r="K5256" s="1" t="str">
        <f>VLOOKUP(J5256,location[#All],2,FALSE)</f>
        <v>United States</v>
      </c>
      <c r="L5256" t="str">
        <f>VLOOKUP(J5256,location[#All],3,)</f>
        <v>Tigard</v>
      </c>
      <c r="M5256" t="str">
        <f>VLOOKUP(J5256,location[#All],4,)</f>
        <v>Oregon</v>
      </c>
      <c r="N5256">
        <f>VLOOKUP(J5256,location[#All],5,)</f>
        <v>97224</v>
      </c>
      <c r="O5256" t="str">
        <f>VLOOKUP(J5256,location[#All],6,)</f>
        <v>West</v>
      </c>
    </row>
    <row r="5257" spans="1:15" x14ac:dyDescent="0.25">
      <c r="A5257" t="s">
        <v>3681</v>
      </c>
      <c r="B5257" t="s">
        <v>2633</v>
      </c>
      <c r="C5257" s="1">
        <v>43052</v>
      </c>
      <c r="D5257" s="1">
        <v>43058</v>
      </c>
      <c r="E5257" t="s">
        <v>15</v>
      </c>
      <c r="F5257">
        <v>61792</v>
      </c>
      <c r="G5257">
        <v>4</v>
      </c>
      <c r="H5257">
        <v>2</v>
      </c>
      <c r="I5257">
        <v>61792</v>
      </c>
      <c r="J5257" s="1" t="str">
        <f>INDEX(location!A:A,MATCH('Tabela Total'!A5257,location!A:A,0))</f>
        <v>CA-2017-113873</v>
      </c>
      <c r="K5257" s="1" t="str">
        <f>VLOOKUP(J5257,location[#All],2,FALSE)</f>
        <v>United States</v>
      </c>
      <c r="L5257" t="str">
        <f>VLOOKUP(J5257,location[#All],3,)</f>
        <v>Dallas</v>
      </c>
      <c r="M5257" t="str">
        <f>VLOOKUP(J5257,location[#All],4,)</f>
        <v>Texas</v>
      </c>
      <c r="N5257">
        <f>VLOOKUP(J5257,location[#All],5,)</f>
        <v>75220</v>
      </c>
      <c r="O5257" t="str">
        <f>VLOOKUP(J5257,location[#All],6,)</f>
        <v>Central</v>
      </c>
    </row>
    <row r="5258" spans="1:15" x14ac:dyDescent="0.25">
      <c r="A5258" t="s">
        <v>3681</v>
      </c>
      <c r="B5258" t="s">
        <v>2633</v>
      </c>
      <c r="C5258" s="1">
        <v>43052</v>
      </c>
      <c r="D5258" s="1">
        <v>43058</v>
      </c>
      <c r="E5258" t="s">
        <v>15</v>
      </c>
      <c r="F5258">
        <v>2059992</v>
      </c>
      <c r="G5258">
        <v>3</v>
      </c>
      <c r="H5258">
        <v>32</v>
      </c>
      <c r="I5258">
        <v>-272646</v>
      </c>
      <c r="J5258" s="1" t="str">
        <f>INDEX(location!A:A,MATCH('Tabela Total'!A5258,location!A:A,0))</f>
        <v>CA-2017-113873</v>
      </c>
      <c r="K5258" s="1" t="str">
        <f>VLOOKUP(J5258,location[#All],2,FALSE)</f>
        <v>United States</v>
      </c>
      <c r="L5258" t="str">
        <f>VLOOKUP(J5258,location[#All],3,)</f>
        <v>Dallas</v>
      </c>
      <c r="M5258" t="str">
        <f>VLOOKUP(J5258,location[#All],4,)</f>
        <v>Texas</v>
      </c>
      <c r="N5258">
        <f>VLOOKUP(J5258,location[#All],5,)</f>
        <v>75220</v>
      </c>
      <c r="O5258" t="str">
        <f>VLOOKUP(J5258,location[#All],6,)</f>
        <v>Central</v>
      </c>
    </row>
    <row r="5259" spans="1:15" x14ac:dyDescent="0.25">
      <c r="A5259" t="s">
        <v>4136</v>
      </c>
      <c r="B5259" t="s">
        <v>2633</v>
      </c>
      <c r="C5259" s="1">
        <v>41824</v>
      </c>
      <c r="D5259" s="1">
        <v>41827</v>
      </c>
      <c r="E5259" t="s">
        <v>44</v>
      </c>
      <c r="F5259">
        <v>177536</v>
      </c>
      <c r="G5259">
        <v>4</v>
      </c>
      <c r="H5259">
        <v>2</v>
      </c>
      <c r="I5259">
        <v>621376</v>
      </c>
      <c r="J5259" s="1" t="str">
        <f>INDEX(location!A:A,MATCH('Tabela Total'!A5259,location!A:A,0))</f>
        <v>CA-2014-120096</v>
      </c>
      <c r="K5259" s="1" t="str">
        <f>VLOOKUP(J5259,location[#All],2,FALSE)</f>
        <v>United States</v>
      </c>
      <c r="L5259" t="str">
        <f>VLOOKUP(J5259,location[#All],3,)</f>
        <v>Aurora</v>
      </c>
      <c r="M5259" t="str">
        <f>VLOOKUP(J5259,location[#All],4,)</f>
        <v>Colorado</v>
      </c>
      <c r="N5259">
        <f>VLOOKUP(J5259,location[#All],5,)</f>
        <v>80013</v>
      </c>
      <c r="O5259" t="str">
        <f>VLOOKUP(J5259,location[#All],6,)</f>
        <v>West</v>
      </c>
    </row>
    <row r="5260" spans="1:15" x14ac:dyDescent="0.25">
      <c r="A5260" t="s">
        <v>4136</v>
      </c>
      <c r="B5260" t="s">
        <v>2633</v>
      </c>
      <c r="C5260" s="1">
        <v>41824</v>
      </c>
      <c r="D5260" s="1">
        <v>41827</v>
      </c>
      <c r="E5260" t="s">
        <v>44</v>
      </c>
      <c r="F5260">
        <v>32432</v>
      </c>
      <c r="G5260">
        <v>2</v>
      </c>
      <c r="H5260">
        <v>2</v>
      </c>
      <c r="I5260">
        <v>32432</v>
      </c>
      <c r="J5260" s="1" t="str">
        <f>INDEX(location!A:A,MATCH('Tabela Total'!A5260,location!A:A,0))</f>
        <v>CA-2014-120096</v>
      </c>
      <c r="K5260" s="1" t="str">
        <f>VLOOKUP(J5260,location[#All],2,FALSE)</f>
        <v>United States</v>
      </c>
      <c r="L5260" t="str">
        <f>VLOOKUP(J5260,location[#All],3,)</f>
        <v>Aurora</v>
      </c>
      <c r="M5260" t="str">
        <f>VLOOKUP(J5260,location[#All],4,)</f>
        <v>Colorado</v>
      </c>
      <c r="N5260">
        <f>VLOOKUP(J5260,location[#All],5,)</f>
        <v>80013</v>
      </c>
      <c r="O5260" t="str">
        <f>VLOOKUP(J5260,location[#All],6,)</f>
        <v>West</v>
      </c>
    </row>
    <row r="5261" spans="1:15" x14ac:dyDescent="0.25">
      <c r="A5261" t="s">
        <v>5336</v>
      </c>
      <c r="B5261" t="s">
        <v>2633</v>
      </c>
      <c r="C5261" s="1">
        <v>43073</v>
      </c>
      <c r="D5261" s="1">
        <v>43074</v>
      </c>
      <c r="E5261" t="s">
        <v>44</v>
      </c>
      <c r="F5261">
        <v>11352</v>
      </c>
      <c r="G5261">
        <v>3</v>
      </c>
      <c r="H5261">
        <v>2</v>
      </c>
      <c r="I5261">
        <v>26961</v>
      </c>
      <c r="J5261" s="1" t="str">
        <f>INDEX(location!A:A,MATCH('Tabela Total'!A5261,location!A:A,0))</f>
        <v>CA-2017-147550</v>
      </c>
      <c r="K5261" s="1" t="str">
        <f>VLOOKUP(J5261,location[#All],2,FALSE)</f>
        <v>United States</v>
      </c>
      <c r="L5261" t="str">
        <f>VLOOKUP(J5261,location[#All],3,)</f>
        <v>Philadelphia</v>
      </c>
      <c r="M5261" t="str">
        <f>VLOOKUP(J5261,location[#All],4,)</f>
        <v>Pennsylvania</v>
      </c>
      <c r="N5261">
        <f>VLOOKUP(J5261,location[#All],5,)</f>
        <v>19134</v>
      </c>
      <c r="O5261" t="str">
        <f>VLOOKUP(J5261,location[#All],6,)</f>
        <v>East</v>
      </c>
    </row>
    <row r="5262" spans="1:15" x14ac:dyDescent="0.25">
      <c r="A5262" t="s">
        <v>5762</v>
      </c>
      <c r="B5262" t="s">
        <v>2633</v>
      </c>
      <c r="C5262" s="1">
        <v>41732</v>
      </c>
      <c r="D5262" s="1">
        <v>41737</v>
      </c>
      <c r="E5262" t="s">
        <v>15</v>
      </c>
      <c r="F5262">
        <v>1116</v>
      </c>
      <c r="G5262">
        <v>2</v>
      </c>
      <c r="H5262">
        <v>0</v>
      </c>
      <c r="I5262">
        <v>558</v>
      </c>
      <c r="J5262" s="1" t="str">
        <f>INDEX(location!A:A,MATCH('Tabela Total'!A5262,location!A:A,0))</f>
        <v>CA-2014-112291</v>
      </c>
      <c r="K5262" s="1" t="str">
        <f>VLOOKUP(J5262,location[#All],2,FALSE)</f>
        <v>United States</v>
      </c>
      <c r="L5262" t="str">
        <f>VLOOKUP(J5262,location[#All],3,)</f>
        <v>Los Angeles</v>
      </c>
      <c r="M5262" t="str">
        <f>VLOOKUP(J5262,location[#All],4,)</f>
        <v>California</v>
      </c>
      <c r="N5262">
        <f>VLOOKUP(J5262,location[#All],5,)</f>
        <v>90008</v>
      </c>
      <c r="O5262" t="str">
        <f>VLOOKUP(J5262,location[#All],6,)</f>
        <v>West</v>
      </c>
    </row>
    <row r="5263" spans="1:15" x14ac:dyDescent="0.25">
      <c r="A5263" t="s">
        <v>5762</v>
      </c>
      <c r="B5263" t="s">
        <v>2633</v>
      </c>
      <c r="C5263" s="1">
        <v>41732</v>
      </c>
      <c r="D5263" s="1">
        <v>41737</v>
      </c>
      <c r="E5263" t="s">
        <v>15</v>
      </c>
      <c r="F5263">
        <v>6231</v>
      </c>
      <c r="G5263">
        <v>3</v>
      </c>
      <c r="H5263">
        <v>0</v>
      </c>
      <c r="I5263">
        <v>224316</v>
      </c>
      <c r="J5263" s="1" t="str">
        <f>INDEX(location!A:A,MATCH('Tabela Total'!A5263,location!A:A,0))</f>
        <v>CA-2014-112291</v>
      </c>
      <c r="K5263" s="1" t="str">
        <f>VLOOKUP(J5263,location[#All],2,FALSE)</f>
        <v>United States</v>
      </c>
      <c r="L5263" t="str">
        <f>VLOOKUP(J5263,location[#All],3,)</f>
        <v>Los Angeles</v>
      </c>
      <c r="M5263" t="str">
        <f>VLOOKUP(J5263,location[#All],4,)</f>
        <v>California</v>
      </c>
      <c r="N5263">
        <f>VLOOKUP(J5263,location[#All],5,)</f>
        <v>90008</v>
      </c>
      <c r="O5263" t="str">
        <f>VLOOKUP(J5263,location[#All],6,)</f>
        <v>West</v>
      </c>
    </row>
    <row r="5264" spans="1:15" x14ac:dyDescent="0.25">
      <c r="A5264" t="s">
        <v>5762</v>
      </c>
      <c r="B5264" t="s">
        <v>2633</v>
      </c>
      <c r="C5264" s="1">
        <v>41732</v>
      </c>
      <c r="D5264" s="1">
        <v>41737</v>
      </c>
      <c r="E5264" t="s">
        <v>15</v>
      </c>
      <c r="F5264">
        <v>15998</v>
      </c>
      <c r="G5264">
        <v>2</v>
      </c>
      <c r="H5264">
        <v>0</v>
      </c>
      <c r="I5264">
        <v>575928</v>
      </c>
      <c r="J5264" s="1" t="str">
        <f>INDEX(location!A:A,MATCH('Tabela Total'!A5264,location!A:A,0))</f>
        <v>CA-2014-112291</v>
      </c>
      <c r="K5264" s="1" t="str">
        <f>VLOOKUP(J5264,location[#All],2,FALSE)</f>
        <v>United States</v>
      </c>
      <c r="L5264" t="str">
        <f>VLOOKUP(J5264,location[#All],3,)</f>
        <v>Los Angeles</v>
      </c>
      <c r="M5264" t="str">
        <f>VLOOKUP(J5264,location[#All],4,)</f>
        <v>California</v>
      </c>
      <c r="N5264">
        <f>VLOOKUP(J5264,location[#All],5,)</f>
        <v>90008</v>
      </c>
      <c r="O5264" t="str">
        <f>VLOOKUP(J5264,location[#All],6,)</f>
        <v>West</v>
      </c>
    </row>
    <row r="5265" spans="1:15" x14ac:dyDescent="0.25">
      <c r="A5265" t="s">
        <v>1650</v>
      </c>
      <c r="B5265" t="s">
        <v>1651</v>
      </c>
      <c r="C5265" s="1">
        <v>42807</v>
      </c>
      <c r="D5265" s="1">
        <v>42813</v>
      </c>
      <c r="E5265" t="s">
        <v>15</v>
      </c>
      <c r="F5265">
        <v>31455</v>
      </c>
      <c r="G5265">
        <v>3</v>
      </c>
      <c r="H5265">
        <v>0</v>
      </c>
      <c r="I5265">
        <v>150984</v>
      </c>
      <c r="J5265" s="1" t="str">
        <f>INDEX(location!A:A,MATCH('Tabela Total'!A5265,location!A:A,0))</f>
        <v>CA-2017-166296</v>
      </c>
      <c r="K5265" s="1" t="str">
        <f>VLOOKUP(J5265,location[#All],2,FALSE)</f>
        <v>United States</v>
      </c>
      <c r="L5265" t="str">
        <f>VLOOKUP(J5265,location[#All],3,)</f>
        <v>Manteca</v>
      </c>
      <c r="M5265" t="str">
        <f>VLOOKUP(J5265,location[#All],4,)</f>
        <v>California</v>
      </c>
      <c r="N5265">
        <f>VLOOKUP(J5265,location[#All],5,)</f>
        <v>95336</v>
      </c>
      <c r="O5265" t="str">
        <f>VLOOKUP(J5265,location[#All],6,)</f>
        <v>West</v>
      </c>
    </row>
    <row r="5266" spans="1:15" x14ac:dyDescent="0.25">
      <c r="A5266" t="s">
        <v>2205</v>
      </c>
      <c r="B5266" t="s">
        <v>1651</v>
      </c>
      <c r="C5266" s="1">
        <v>42989</v>
      </c>
      <c r="D5266" s="1">
        <v>42990</v>
      </c>
      <c r="E5266" t="s">
        <v>327</v>
      </c>
      <c r="F5266">
        <v>1296</v>
      </c>
      <c r="G5266">
        <v>2</v>
      </c>
      <c r="H5266">
        <v>0</v>
      </c>
      <c r="I5266">
        <v>62208</v>
      </c>
      <c r="J5266" s="1" t="str">
        <f>INDEX(location!A:A,MATCH('Tabela Total'!A5266,location!A:A,0))</f>
        <v>CA-2017-149559</v>
      </c>
      <c r="K5266" s="1" t="str">
        <f>VLOOKUP(J5266,location[#All],2,FALSE)</f>
        <v>United States</v>
      </c>
      <c r="L5266" t="str">
        <f>VLOOKUP(J5266,location[#All],3,)</f>
        <v>Long Beach</v>
      </c>
      <c r="M5266" t="str">
        <f>VLOOKUP(J5266,location[#All],4,)</f>
        <v>California</v>
      </c>
      <c r="N5266">
        <f>VLOOKUP(J5266,location[#All],5,)</f>
        <v>90805</v>
      </c>
      <c r="O5266" t="str">
        <f>VLOOKUP(J5266,location[#All],6,)</f>
        <v>West</v>
      </c>
    </row>
    <row r="5267" spans="1:15" x14ac:dyDescent="0.25">
      <c r="A5267" t="s">
        <v>2205</v>
      </c>
      <c r="B5267" t="s">
        <v>1651</v>
      </c>
      <c r="C5267" s="1">
        <v>42989</v>
      </c>
      <c r="D5267" s="1">
        <v>42990</v>
      </c>
      <c r="E5267" t="s">
        <v>327</v>
      </c>
      <c r="F5267">
        <v>2218</v>
      </c>
      <c r="G5267">
        <v>2</v>
      </c>
      <c r="H5267">
        <v>0</v>
      </c>
      <c r="I5267">
        <v>108682</v>
      </c>
      <c r="J5267" s="1" t="str">
        <f>INDEX(location!A:A,MATCH('Tabela Total'!A5267,location!A:A,0))</f>
        <v>CA-2017-149559</v>
      </c>
      <c r="K5267" s="1" t="str">
        <f>VLOOKUP(J5267,location[#All],2,FALSE)</f>
        <v>United States</v>
      </c>
      <c r="L5267" t="str">
        <f>VLOOKUP(J5267,location[#All],3,)</f>
        <v>Long Beach</v>
      </c>
      <c r="M5267" t="str">
        <f>VLOOKUP(J5267,location[#All],4,)</f>
        <v>California</v>
      </c>
      <c r="N5267">
        <f>VLOOKUP(J5267,location[#All],5,)</f>
        <v>90805</v>
      </c>
      <c r="O5267" t="str">
        <f>VLOOKUP(J5267,location[#All],6,)</f>
        <v>West</v>
      </c>
    </row>
    <row r="5268" spans="1:15" x14ac:dyDescent="0.25">
      <c r="A5268" t="s">
        <v>2205</v>
      </c>
      <c r="B5268" t="s">
        <v>1651</v>
      </c>
      <c r="C5268" s="1">
        <v>42989</v>
      </c>
      <c r="D5268" s="1">
        <v>42990</v>
      </c>
      <c r="E5268" t="s">
        <v>327</v>
      </c>
      <c r="F5268">
        <v>2054272</v>
      </c>
      <c r="G5268">
        <v>8</v>
      </c>
      <c r="H5268">
        <v>2</v>
      </c>
      <c r="I5268">
        <v>256784</v>
      </c>
      <c r="J5268" s="1" t="str">
        <f>INDEX(location!A:A,MATCH('Tabela Total'!A5268,location!A:A,0))</f>
        <v>CA-2017-149559</v>
      </c>
      <c r="K5268" s="1" t="str">
        <f>VLOOKUP(J5268,location[#All],2,FALSE)</f>
        <v>United States</v>
      </c>
      <c r="L5268" t="str">
        <f>VLOOKUP(J5268,location[#All],3,)</f>
        <v>Long Beach</v>
      </c>
      <c r="M5268" t="str">
        <f>VLOOKUP(J5268,location[#All],4,)</f>
        <v>California</v>
      </c>
      <c r="N5268">
        <f>VLOOKUP(J5268,location[#All],5,)</f>
        <v>90805</v>
      </c>
      <c r="O5268" t="str">
        <f>VLOOKUP(J5268,location[#All],6,)</f>
        <v>West</v>
      </c>
    </row>
    <row r="5269" spans="1:15" x14ac:dyDescent="0.25">
      <c r="A5269" t="s">
        <v>2401</v>
      </c>
      <c r="B5269" t="s">
        <v>1651</v>
      </c>
      <c r="C5269" s="1">
        <v>42917</v>
      </c>
      <c r="D5269" s="1">
        <v>42924</v>
      </c>
      <c r="E5269" t="s">
        <v>15</v>
      </c>
      <c r="F5269">
        <v>44392</v>
      </c>
      <c r="G5269">
        <v>4</v>
      </c>
      <c r="H5269">
        <v>0</v>
      </c>
      <c r="I5269">
        <v>133176</v>
      </c>
      <c r="J5269" s="1" t="str">
        <f>INDEX(location!A:A,MATCH('Tabela Total'!A5269,location!A:A,0))</f>
        <v>US-2017-148362</v>
      </c>
      <c r="K5269" s="1" t="str">
        <f>VLOOKUP(J5269,location[#All],2,FALSE)</f>
        <v>United States</v>
      </c>
      <c r="L5269" t="str">
        <f>VLOOKUP(J5269,location[#All],3,)</f>
        <v>Indianapolis</v>
      </c>
      <c r="M5269" t="str">
        <f>VLOOKUP(J5269,location[#All],4,)</f>
        <v>Indiana</v>
      </c>
      <c r="N5269">
        <f>VLOOKUP(J5269,location[#All],5,)</f>
        <v>46203</v>
      </c>
      <c r="O5269" t="str">
        <f>VLOOKUP(J5269,location[#All],6,)</f>
        <v>Central</v>
      </c>
    </row>
    <row r="5270" spans="1:15" x14ac:dyDescent="0.25">
      <c r="A5270" t="s">
        <v>2401</v>
      </c>
      <c r="B5270" t="s">
        <v>1651</v>
      </c>
      <c r="C5270" s="1">
        <v>42917</v>
      </c>
      <c r="D5270" s="1">
        <v>42924</v>
      </c>
      <c r="E5270" t="s">
        <v>15</v>
      </c>
      <c r="F5270">
        <v>16999</v>
      </c>
      <c r="G5270">
        <v>1</v>
      </c>
      <c r="H5270">
        <v>0</v>
      </c>
      <c r="I5270">
        <v>781954</v>
      </c>
      <c r="J5270" s="1" t="str">
        <f>INDEX(location!A:A,MATCH('Tabela Total'!A5270,location!A:A,0))</f>
        <v>US-2017-148362</v>
      </c>
      <c r="K5270" s="1" t="str">
        <f>VLOOKUP(J5270,location[#All],2,FALSE)</f>
        <v>United States</v>
      </c>
      <c r="L5270" t="str">
        <f>VLOOKUP(J5270,location[#All],3,)</f>
        <v>Indianapolis</v>
      </c>
      <c r="M5270" t="str">
        <f>VLOOKUP(J5270,location[#All],4,)</f>
        <v>Indiana</v>
      </c>
      <c r="N5270">
        <f>VLOOKUP(J5270,location[#All],5,)</f>
        <v>46203</v>
      </c>
      <c r="O5270" t="str">
        <f>VLOOKUP(J5270,location[#All],6,)</f>
        <v>Central</v>
      </c>
    </row>
    <row r="5271" spans="1:15" x14ac:dyDescent="0.25">
      <c r="A5271" t="s">
        <v>2401</v>
      </c>
      <c r="B5271" t="s">
        <v>1651</v>
      </c>
      <c r="C5271" s="1">
        <v>42917</v>
      </c>
      <c r="D5271" s="1">
        <v>42924</v>
      </c>
      <c r="E5271" t="s">
        <v>15</v>
      </c>
      <c r="F5271">
        <v>2592</v>
      </c>
      <c r="G5271">
        <v>4</v>
      </c>
      <c r="H5271">
        <v>0</v>
      </c>
      <c r="I5271">
        <v>124416</v>
      </c>
      <c r="J5271" s="1" t="str">
        <f>INDEX(location!A:A,MATCH('Tabela Total'!A5271,location!A:A,0))</f>
        <v>US-2017-148362</v>
      </c>
      <c r="K5271" s="1" t="str">
        <f>VLOOKUP(J5271,location[#All],2,FALSE)</f>
        <v>United States</v>
      </c>
      <c r="L5271" t="str">
        <f>VLOOKUP(J5271,location[#All],3,)</f>
        <v>Indianapolis</v>
      </c>
      <c r="M5271" t="str">
        <f>VLOOKUP(J5271,location[#All],4,)</f>
        <v>Indiana</v>
      </c>
      <c r="N5271">
        <f>VLOOKUP(J5271,location[#All],5,)</f>
        <v>46203</v>
      </c>
      <c r="O5271" t="str">
        <f>VLOOKUP(J5271,location[#All],6,)</f>
        <v>Central</v>
      </c>
    </row>
    <row r="5272" spans="1:15" x14ac:dyDescent="0.25">
      <c r="A5272" t="s">
        <v>2714</v>
      </c>
      <c r="B5272" t="s">
        <v>1651</v>
      </c>
      <c r="C5272" s="1">
        <v>42833</v>
      </c>
      <c r="D5272" s="1">
        <v>42839</v>
      </c>
      <c r="E5272" t="s">
        <v>15</v>
      </c>
      <c r="F5272">
        <v>259156</v>
      </c>
      <c r="G5272">
        <v>4</v>
      </c>
      <c r="H5272">
        <v>0</v>
      </c>
      <c r="I5272">
        <v>6219744</v>
      </c>
      <c r="J5272" s="1" t="str">
        <f>INDEX(location!A:A,MATCH('Tabela Total'!A5272,location!A:A,0))</f>
        <v>CA-2017-112333</v>
      </c>
      <c r="K5272" s="1" t="str">
        <f>VLOOKUP(J5272,location[#All],2,FALSE)</f>
        <v>United States</v>
      </c>
      <c r="L5272" t="str">
        <f>VLOOKUP(J5272,location[#All],3,)</f>
        <v>Plainfield</v>
      </c>
      <c r="M5272" t="str">
        <f>VLOOKUP(J5272,location[#All],4,)</f>
        <v>New Jersey</v>
      </c>
      <c r="N5272">
        <f>VLOOKUP(J5272,location[#All],5,)</f>
        <v>7060</v>
      </c>
      <c r="O5272" t="str">
        <f>VLOOKUP(J5272,location[#All],6,)</f>
        <v>East</v>
      </c>
    </row>
    <row r="5273" spans="1:15" x14ac:dyDescent="0.25">
      <c r="A5273" t="s">
        <v>2714</v>
      </c>
      <c r="B5273" t="s">
        <v>1651</v>
      </c>
      <c r="C5273" s="1">
        <v>42833</v>
      </c>
      <c r="D5273" s="1">
        <v>42839</v>
      </c>
      <c r="E5273" t="s">
        <v>15</v>
      </c>
      <c r="F5273">
        <v>4195</v>
      </c>
      <c r="G5273">
        <v>5</v>
      </c>
      <c r="H5273">
        <v>0</v>
      </c>
      <c r="I5273">
        <v>104875</v>
      </c>
      <c r="J5273" s="1" t="str">
        <f>INDEX(location!A:A,MATCH('Tabela Total'!A5273,location!A:A,0))</f>
        <v>CA-2017-112333</v>
      </c>
      <c r="K5273" s="1" t="str">
        <f>VLOOKUP(J5273,location[#All],2,FALSE)</f>
        <v>United States</v>
      </c>
      <c r="L5273" t="str">
        <f>VLOOKUP(J5273,location[#All],3,)</f>
        <v>Plainfield</v>
      </c>
      <c r="M5273" t="str">
        <f>VLOOKUP(J5273,location[#All],4,)</f>
        <v>New Jersey</v>
      </c>
      <c r="N5273">
        <f>VLOOKUP(J5273,location[#All],5,)</f>
        <v>7060</v>
      </c>
      <c r="O5273" t="str">
        <f>VLOOKUP(J5273,location[#All],6,)</f>
        <v>East</v>
      </c>
    </row>
    <row r="5274" spans="1:15" x14ac:dyDescent="0.25">
      <c r="A5274" t="s">
        <v>3503</v>
      </c>
      <c r="B5274" t="s">
        <v>1651</v>
      </c>
      <c r="C5274" s="1">
        <v>41908</v>
      </c>
      <c r="D5274" s="1">
        <v>41909</v>
      </c>
      <c r="E5274" t="s">
        <v>44</v>
      </c>
      <c r="F5274">
        <v>585552</v>
      </c>
      <c r="G5274">
        <v>3</v>
      </c>
      <c r="H5274">
        <v>2</v>
      </c>
      <c r="I5274">
        <v>73194</v>
      </c>
      <c r="J5274" s="1" t="str">
        <f>INDEX(location!A:A,MATCH('Tabela Total'!A5274,location!A:A,0))</f>
        <v>CA-2014-132451</v>
      </c>
      <c r="K5274" s="1" t="str">
        <f>VLOOKUP(J5274,location[#All],2,FALSE)</f>
        <v>United States</v>
      </c>
      <c r="L5274" t="str">
        <f>VLOOKUP(J5274,location[#All],3,)</f>
        <v>San Diego</v>
      </c>
      <c r="M5274" t="str">
        <f>VLOOKUP(J5274,location[#All],4,)</f>
        <v>California</v>
      </c>
      <c r="N5274">
        <f>VLOOKUP(J5274,location[#All],5,)</f>
        <v>92105</v>
      </c>
      <c r="O5274" t="str">
        <f>VLOOKUP(J5274,location[#All],6,)</f>
        <v>West</v>
      </c>
    </row>
    <row r="5275" spans="1:15" x14ac:dyDescent="0.25">
      <c r="A5275" t="s">
        <v>3503</v>
      </c>
      <c r="B5275" t="s">
        <v>1651</v>
      </c>
      <c r="C5275" s="1">
        <v>41908</v>
      </c>
      <c r="D5275" s="1">
        <v>41909</v>
      </c>
      <c r="E5275" t="s">
        <v>44</v>
      </c>
      <c r="F5275">
        <v>1944</v>
      </c>
      <c r="G5275">
        <v>3</v>
      </c>
      <c r="H5275">
        <v>0</v>
      </c>
      <c r="I5275">
        <v>93312</v>
      </c>
      <c r="J5275" s="1" t="str">
        <f>INDEX(location!A:A,MATCH('Tabela Total'!A5275,location!A:A,0))</f>
        <v>CA-2014-132451</v>
      </c>
      <c r="K5275" s="1" t="str">
        <f>VLOOKUP(J5275,location[#All],2,FALSE)</f>
        <v>United States</v>
      </c>
      <c r="L5275" t="str">
        <f>VLOOKUP(J5275,location[#All],3,)</f>
        <v>San Diego</v>
      </c>
      <c r="M5275" t="str">
        <f>VLOOKUP(J5275,location[#All],4,)</f>
        <v>California</v>
      </c>
      <c r="N5275">
        <f>VLOOKUP(J5275,location[#All],5,)</f>
        <v>92105</v>
      </c>
      <c r="O5275" t="str">
        <f>VLOOKUP(J5275,location[#All],6,)</f>
        <v>West</v>
      </c>
    </row>
    <row r="5276" spans="1:15" x14ac:dyDescent="0.25">
      <c r="A5276" t="s">
        <v>3778</v>
      </c>
      <c r="B5276" t="s">
        <v>1651</v>
      </c>
      <c r="C5276" s="1">
        <v>42439</v>
      </c>
      <c r="D5276" s="1">
        <v>42440</v>
      </c>
      <c r="E5276" t="s">
        <v>44</v>
      </c>
      <c r="F5276">
        <v>149</v>
      </c>
      <c r="G5276">
        <v>5</v>
      </c>
      <c r="H5276">
        <v>0</v>
      </c>
      <c r="I5276">
        <v>7152</v>
      </c>
      <c r="J5276" s="1" t="str">
        <f>INDEX(location!A:A,MATCH('Tabela Total'!A5276,location!A:A,0))</f>
        <v>CA-2016-159016</v>
      </c>
      <c r="K5276" s="1" t="str">
        <f>VLOOKUP(J5276,location[#All],2,FALSE)</f>
        <v>United States</v>
      </c>
      <c r="L5276" t="str">
        <f>VLOOKUP(J5276,location[#All],3,)</f>
        <v>Los Angeles</v>
      </c>
      <c r="M5276" t="str">
        <f>VLOOKUP(J5276,location[#All],4,)</f>
        <v>California</v>
      </c>
      <c r="N5276">
        <f>VLOOKUP(J5276,location[#All],5,)</f>
        <v>90008</v>
      </c>
      <c r="O5276" t="str">
        <f>VLOOKUP(J5276,location[#All],6,)</f>
        <v>West</v>
      </c>
    </row>
    <row r="5277" spans="1:15" x14ac:dyDescent="0.25">
      <c r="A5277" t="s">
        <v>3778</v>
      </c>
      <c r="B5277" t="s">
        <v>1651</v>
      </c>
      <c r="C5277" s="1">
        <v>42439</v>
      </c>
      <c r="D5277" s="1">
        <v>42440</v>
      </c>
      <c r="E5277" t="s">
        <v>44</v>
      </c>
      <c r="F5277">
        <v>4158912</v>
      </c>
      <c r="G5277">
        <v>8</v>
      </c>
      <c r="H5277">
        <v>2</v>
      </c>
      <c r="I5277">
        <v>3639048</v>
      </c>
      <c r="J5277" s="1" t="str">
        <f>INDEX(location!A:A,MATCH('Tabela Total'!A5277,location!A:A,0))</f>
        <v>CA-2016-159016</v>
      </c>
      <c r="K5277" s="1" t="str">
        <f>VLOOKUP(J5277,location[#All],2,FALSE)</f>
        <v>United States</v>
      </c>
      <c r="L5277" t="str">
        <f>VLOOKUP(J5277,location[#All],3,)</f>
        <v>Los Angeles</v>
      </c>
      <c r="M5277" t="str">
        <f>VLOOKUP(J5277,location[#All],4,)</f>
        <v>California</v>
      </c>
      <c r="N5277">
        <f>VLOOKUP(J5277,location[#All],5,)</f>
        <v>90008</v>
      </c>
      <c r="O5277" t="str">
        <f>VLOOKUP(J5277,location[#All],6,)</f>
        <v>West</v>
      </c>
    </row>
    <row r="5278" spans="1:15" x14ac:dyDescent="0.25">
      <c r="A5278" t="s">
        <v>5209</v>
      </c>
      <c r="B5278" t="s">
        <v>1651</v>
      </c>
      <c r="C5278" s="1">
        <v>43002</v>
      </c>
      <c r="D5278" s="1">
        <v>43006</v>
      </c>
      <c r="E5278" t="s">
        <v>15</v>
      </c>
      <c r="F5278">
        <v>1551</v>
      </c>
      <c r="G5278">
        <v>1</v>
      </c>
      <c r="H5278">
        <v>0</v>
      </c>
      <c r="I5278">
        <v>38775</v>
      </c>
      <c r="J5278" s="1" t="str">
        <f>INDEX(location!A:A,MATCH('Tabela Total'!A5278,location!A:A,0))</f>
        <v>US-2017-132675</v>
      </c>
      <c r="K5278" s="1" t="str">
        <f>VLOOKUP(J5278,location[#All],2,FALSE)</f>
        <v>United States</v>
      </c>
      <c r="L5278" t="str">
        <f>VLOOKUP(J5278,location[#All],3,)</f>
        <v>Sandy Springs</v>
      </c>
      <c r="M5278" t="str">
        <f>VLOOKUP(J5278,location[#All],4,)</f>
        <v>Georgia</v>
      </c>
      <c r="N5278">
        <f>VLOOKUP(J5278,location[#All],5,)</f>
        <v>30328</v>
      </c>
      <c r="O5278" t="str">
        <f>VLOOKUP(J5278,location[#All],6,)</f>
        <v>South</v>
      </c>
    </row>
    <row r="5279" spans="1:15" x14ac:dyDescent="0.25">
      <c r="A5279" t="s">
        <v>5209</v>
      </c>
      <c r="B5279" t="s">
        <v>1651</v>
      </c>
      <c r="C5279" s="1">
        <v>43002</v>
      </c>
      <c r="D5279" s="1">
        <v>43006</v>
      </c>
      <c r="E5279" t="s">
        <v>15</v>
      </c>
      <c r="F5279">
        <v>899</v>
      </c>
      <c r="G5279">
        <v>2</v>
      </c>
      <c r="H5279">
        <v>0</v>
      </c>
      <c r="I5279">
        <v>25172</v>
      </c>
      <c r="J5279" s="1" t="str">
        <f>INDEX(location!A:A,MATCH('Tabela Total'!A5279,location!A:A,0))</f>
        <v>US-2017-132675</v>
      </c>
      <c r="K5279" s="1" t="str">
        <f>VLOOKUP(J5279,location[#All],2,FALSE)</f>
        <v>United States</v>
      </c>
      <c r="L5279" t="str">
        <f>VLOOKUP(J5279,location[#All],3,)</f>
        <v>Sandy Springs</v>
      </c>
      <c r="M5279" t="str">
        <f>VLOOKUP(J5279,location[#All],4,)</f>
        <v>Georgia</v>
      </c>
      <c r="N5279">
        <f>VLOOKUP(J5279,location[#All],5,)</f>
        <v>30328</v>
      </c>
      <c r="O5279" t="str">
        <f>VLOOKUP(J5279,location[#All],6,)</f>
        <v>South</v>
      </c>
    </row>
    <row r="5280" spans="1:15" x14ac:dyDescent="0.25">
      <c r="A5280" t="s">
        <v>5209</v>
      </c>
      <c r="B5280" t="s">
        <v>1651</v>
      </c>
      <c r="C5280" s="1">
        <v>43002</v>
      </c>
      <c r="D5280" s="1">
        <v>43006</v>
      </c>
      <c r="E5280" t="s">
        <v>15</v>
      </c>
      <c r="F5280">
        <v>1428</v>
      </c>
      <c r="G5280">
        <v>4</v>
      </c>
      <c r="H5280">
        <v>0</v>
      </c>
      <c r="I5280">
        <v>37128</v>
      </c>
      <c r="J5280" s="1" t="str">
        <f>INDEX(location!A:A,MATCH('Tabela Total'!A5280,location!A:A,0))</f>
        <v>US-2017-132675</v>
      </c>
      <c r="K5280" s="1" t="str">
        <f>VLOOKUP(J5280,location[#All],2,FALSE)</f>
        <v>United States</v>
      </c>
      <c r="L5280" t="str">
        <f>VLOOKUP(J5280,location[#All],3,)</f>
        <v>Sandy Springs</v>
      </c>
      <c r="M5280" t="str">
        <f>VLOOKUP(J5280,location[#All],4,)</f>
        <v>Georgia</v>
      </c>
      <c r="N5280">
        <f>VLOOKUP(J5280,location[#All],5,)</f>
        <v>30328</v>
      </c>
      <c r="O5280" t="str">
        <f>VLOOKUP(J5280,location[#All],6,)</f>
        <v>South</v>
      </c>
    </row>
    <row r="5281" spans="1:15" x14ac:dyDescent="0.25">
      <c r="A5281" t="s">
        <v>5209</v>
      </c>
      <c r="B5281" t="s">
        <v>1651</v>
      </c>
      <c r="C5281" s="1">
        <v>43002</v>
      </c>
      <c r="D5281" s="1">
        <v>43006</v>
      </c>
      <c r="E5281" t="s">
        <v>15</v>
      </c>
      <c r="F5281">
        <v>1272</v>
      </c>
      <c r="G5281">
        <v>3</v>
      </c>
      <c r="H5281">
        <v>0</v>
      </c>
      <c r="I5281">
        <v>49608</v>
      </c>
      <c r="J5281" s="1" t="str">
        <f>INDEX(location!A:A,MATCH('Tabela Total'!A5281,location!A:A,0))</f>
        <v>US-2017-132675</v>
      </c>
      <c r="K5281" s="1" t="str">
        <f>VLOOKUP(J5281,location[#All],2,FALSE)</f>
        <v>United States</v>
      </c>
      <c r="L5281" t="str">
        <f>VLOOKUP(J5281,location[#All],3,)</f>
        <v>Sandy Springs</v>
      </c>
      <c r="M5281" t="str">
        <f>VLOOKUP(J5281,location[#All],4,)</f>
        <v>Georgia</v>
      </c>
      <c r="N5281">
        <f>VLOOKUP(J5281,location[#All],5,)</f>
        <v>30328</v>
      </c>
      <c r="O5281" t="str">
        <f>VLOOKUP(J5281,location[#All],6,)</f>
        <v>South</v>
      </c>
    </row>
    <row r="5282" spans="1:15" x14ac:dyDescent="0.25">
      <c r="A5282" t="s">
        <v>5209</v>
      </c>
      <c r="B5282" t="s">
        <v>1651</v>
      </c>
      <c r="C5282" s="1">
        <v>43002</v>
      </c>
      <c r="D5282" s="1">
        <v>43006</v>
      </c>
      <c r="E5282" t="s">
        <v>15</v>
      </c>
      <c r="F5282">
        <v>1575</v>
      </c>
      <c r="G5282">
        <v>5</v>
      </c>
      <c r="H5282">
        <v>0</v>
      </c>
      <c r="I5282">
        <v>756</v>
      </c>
      <c r="J5282" s="1" t="str">
        <f>INDEX(location!A:A,MATCH('Tabela Total'!A5282,location!A:A,0))</f>
        <v>US-2017-132675</v>
      </c>
      <c r="K5282" s="1" t="str">
        <f>VLOOKUP(J5282,location[#All],2,FALSE)</f>
        <v>United States</v>
      </c>
      <c r="L5282" t="str">
        <f>VLOOKUP(J5282,location[#All],3,)</f>
        <v>Sandy Springs</v>
      </c>
      <c r="M5282" t="str">
        <f>VLOOKUP(J5282,location[#All],4,)</f>
        <v>Georgia</v>
      </c>
      <c r="N5282">
        <f>VLOOKUP(J5282,location[#All],5,)</f>
        <v>30328</v>
      </c>
      <c r="O5282" t="str">
        <f>VLOOKUP(J5282,location[#All],6,)</f>
        <v>South</v>
      </c>
    </row>
    <row r="5283" spans="1:15" x14ac:dyDescent="0.25">
      <c r="A5283" t="s">
        <v>1450</v>
      </c>
      <c r="B5283" t="s">
        <v>1451</v>
      </c>
      <c r="C5283" s="1">
        <v>42569</v>
      </c>
      <c r="D5283" s="1">
        <v>42574</v>
      </c>
      <c r="E5283" t="s">
        <v>15</v>
      </c>
      <c r="F5283">
        <v>14081</v>
      </c>
      <c r="G5283">
        <v>1</v>
      </c>
      <c r="H5283">
        <v>0</v>
      </c>
      <c r="I5283">
        <v>394268</v>
      </c>
      <c r="J5283" s="1" t="str">
        <f>INDEX(location!A:A,MATCH('Tabela Total'!A5283,location!A:A,0))</f>
        <v>CA-2016-157763</v>
      </c>
      <c r="K5283" s="1" t="str">
        <f>VLOOKUP(J5283,location[#All],2,FALSE)</f>
        <v>United States</v>
      </c>
      <c r="L5283" t="str">
        <f>VLOOKUP(J5283,location[#All],3,)</f>
        <v>Bowling Green</v>
      </c>
      <c r="M5283" t="str">
        <f>VLOOKUP(J5283,location[#All],4,)</f>
        <v>Kentucky</v>
      </c>
      <c r="N5283">
        <f>VLOOKUP(J5283,location[#All],5,)</f>
        <v>42104</v>
      </c>
      <c r="O5283" t="str">
        <f>VLOOKUP(J5283,location[#All],6,)</f>
        <v>South</v>
      </c>
    </row>
    <row r="5284" spans="1:15" x14ac:dyDescent="0.25">
      <c r="A5284" t="s">
        <v>2124</v>
      </c>
      <c r="B5284" t="s">
        <v>1451</v>
      </c>
      <c r="C5284" s="1">
        <v>42548</v>
      </c>
      <c r="D5284" s="1">
        <v>42552</v>
      </c>
      <c r="E5284" t="s">
        <v>15</v>
      </c>
      <c r="F5284">
        <v>37464</v>
      </c>
      <c r="G5284">
        <v>7</v>
      </c>
      <c r="H5284">
        <v>2</v>
      </c>
      <c r="I5284">
        <v>121758</v>
      </c>
      <c r="J5284" s="1" t="str">
        <f>INDEX(location!A:A,MATCH('Tabela Total'!A5284,location!A:A,0))</f>
        <v>CA-2016-153577</v>
      </c>
      <c r="K5284" s="1" t="str">
        <f>VLOOKUP(J5284,location[#All],2,FALSE)</f>
        <v>United States</v>
      </c>
      <c r="L5284" t="str">
        <f>VLOOKUP(J5284,location[#All],3,)</f>
        <v>Highland Park</v>
      </c>
      <c r="M5284" t="str">
        <f>VLOOKUP(J5284,location[#All],4,)</f>
        <v>Illinois</v>
      </c>
      <c r="N5284">
        <f>VLOOKUP(J5284,location[#All],5,)</f>
        <v>60035</v>
      </c>
      <c r="O5284" t="str">
        <f>VLOOKUP(J5284,location[#All],6,)</f>
        <v>Central</v>
      </c>
    </row>
    <row r="5285" spans="1:15" x14ac:dyDescent="0.25">
      <c r="A5285" t="s">
        <v>2124</v>
      </c>
      <c r="B5285" t="s">
        <v>1451</v>
      </c>
      <c r="C5285" s="1">
        <v>42548</v>
      </c>
      <c r="D5285" s="1">
        <v>42552</v>
      </c>
      <c r="E5285" t="s">
        <v>15</v>
      </c>
      <c r="F5285">
        <v>539658</v>
      </c>
      <c r="G5285">
        <v>3</v>
      </c>
      <c r="H5285">
        <v>3</v>
      </c>
      <c r="I5285">
        <v>-77094</v>
      </c>
      <c r="J5285" s="1" t="str">
        <f>INDEX(location!A:A,MATCH('Tabela Total'!A5285,location!A:A,0))</f>
        <v>CA-2016-153577</v>
      </c>
      <c r="K5285" s="1" t="str">
        <f>VLOOKUP(J5285,location[#All],2,FALSE)</f>
        <v>United States</v>
      </c>
      <c r="L5285" t="str">
        <f>VLOOKUP(J5285,location[#All],3,)</f>
        <v>Highland Park</v>
      </c>
      <c r="M5285" t="str">
        <f>VLOOKUP(J5285,location[#All],4,)</f>
        <v>Illinois</v>
      </c>
      <c r="N5285">
        <f>VLOOKUP(J5285,location[#All],5,)</f>
        <v>60035</v>
      </c>
      <c r="O5285" t="str">
        <f>VLOOKUP(J5285,location[#All],6,)</f>
        <v>Central</v>
      </c>
    </row>
    <row r="5286" spans="1:15" x14ac:dyDescent="0.25">
      <c r="A5286" t="s">
        <v>3069</v>
      </c>
      <c r="B5286" t="s">
        <v>1451</v>
      </c>
      <c r="C5286" s="1">
        <v>41764</v>
      </c>
      <c r="D5286" s="1">
        <v>41769</v>
      </c>
      <c r="E5286" t="s">
        <v>15</v>
      </c>
      <c r="F5286">
        <v>45248</v>
      </c>
      <c r="G5286">
        <v>2</v>
      </c>
      <c r="H5286">
        <v>2</v>
      </c>
      <c r="I5286">
        <v>39592</v>
      </c>
      <c r="J5286" s="1" t="str">
        <f>INDEX(location!A:A,MATCH('Tabela Total'!A5286,location!A:A,0))</f>
        <v>CA-2014-160738</v>
      </c>
      <c r="K5286" s="1" t="str">
        <f>VLOOKUP(J5286,location[#All],2,FALSE)</f>
        <v>United States</v>
      </c>
      <c r="L5286" t="str">
        <f>VLOOKUP(J5286,location[#All],3,)</f>
        <v>Freeport</v>
      </c>
      <c r="M5286" t="str">
        <f>VLOOKUP(J5286,location[#All],4,)</f>
        <v>Illinois</v>
      </c>
      <c r="N5286">
        <f>VLOOKUP(J5286,location[#All],5,)</f>
        <v>61032</v>
      </c>
      <c r="O5286" t="str">
        <f>VLOOKUP(J5286,location[#All],6,)</f>
        <v>Central</v>
      </c>
    </row>
    <row r="5287" spans="1:15" x14ac:dyDescent="0.25">
      <c r="A5287" t="s">
        <v>4323</v>
      </c>
      <c r="B5287" t="s">
        <v>1451</v>
      </c>
      <c r="C5287" s="1">
        <v>42905</v>
      </c>
      <c r="D5287" s="1">
        <v>42907</v>
      </c>
      <c r="E5287" t="s">
        <v>10</v>
      </c>
      <c r="F5287">
        <v>760116</v>
      </c>
      <c r="G5287">
        <v>6</v>
      </c>
      <c r="H5287">
        <v>3</v>
      </c>
      <c r="I5287">
        <v>-434352</v>
      </c>
      <c r="J5287" s="1" t="str">
        <f>INDEX(location!A:A,MATCH('Tabela Total'!A5287,location!A:A,0))</f>
        <v>CA-2017-128944</v>
      </c>
      <c r="K5287" s="1" t="str">
        <f>VLOOKUP(J5287,location[#All],2,FALSE)</f>
        <v>United States</v>
      </c>
      <c r="L5287" t="str">
        <f>VLOOKUP(J5287,location[#All],3,)</f>
        <v>Newark</v>
      </c>
      <c r="M5287" t="str">
        <f>VLOOKUP(J5287,location[#All],4,)</f>
        <v>Ohio</v>
      </c>
      <c r="N5287">
        <f>VLOOKUP(J5287,location[#All],5,)</f>
        <v>43055</v>
      </c>
      <c r="O5287" t="str">
        <f>VLOOKUP(J5287,location[#All],6,)</f>
        <v>East</v>
      </c>
    </row>
    <row r="5288" spans="1:15" x14ac:dyDescent="0.25">
      <c r="A5288" t="s">
        <v>4323</v>
      </c>
      <c r="B5288" t="s">
        <v>1451</v>
      </c>
      <c r="C5288" s="1">
        <v>42905</v>
      </c>
      <c r="D5288" s="1">
        <v>42907</v>
      </c>
      <c r="E5288" t="s">
        <v>10</v>
      </c>
      <c r="F5288">
        <v>38784</v>
      </c>
      <c r="G5288">
        <v>3</v>
      </c>
      <c r="H5288">
        <v>2</v>
      </c>
      <c r="I5288">
        <v>7272</v>
      </c>
      <c r="J5288" s="1" t="str">
        <f>INDEX(location!A:A,MATCH('Tabela Total'!A5288,location!A:A,0))</f>
        <v>CA-2017-128944</v>
      </c>
      <c r="K5288" s="1" t="str">
        <f>VLOOKUP(J5288,location[#All],2,FALSE)</f>
        <v>United States</v>
      </c>
      <c r="L5288" t="str">
        <f>VLOOKUP(J5288,location[#All],3,)</f>
        <v>Newark</v>
      </c>
      <c r="M5288" t="str">
        <f>VLOOKUP(J5288,location[#All],4,)</f>
        <v>Ohio</v>
      </c>
      <c r="N5288">
        <f>VLOOKUP(J5288,location[#All],5,)</f>
        <v>43055</v>
      </c>
      <c r="O5288" t="str">
        <f>VLOOKUP(J5288,location[#All],6,)</f>
        <v>East</v>
      </c>
    </row>
    <row r="5289" spans="1:15" x14ac:dyDescent="0.25">
      <c r="A5289" t="s">
        <v>4323</v>
      </c>
      <c r="B5289" t="s">
        <v>1451</v>
      </c>
      <c r="C5289" s="1">
        <v>42905</v>
      </c>
      <c r="D5289" s="1">
        <v>42907</v>
      </c>
      <c r="E5289" t="s">
        <v>10</v>
      </c>
      <c r="F5289">
        <v>122328</v>
      </c>
      <c r="G5289">
        <v>9</v>
      </c>
      <c r="H5289">
        <v>2</v>
      </c>
      <c r="I5289">
        <v>15291</v>
      </c>
      <c r="J5289" s="1" t="str">
        <f>INDEX(location!A:A,MATCH('Tabela Total'!A5289,location!A:A,0))</f>
        <v>CA-2017-128944</v>
      </c>
      <c r="K5289" s="1" t="str">
        <f>VLOOKUP(J5289,location[#All],2,FALSE)</f>
        <v>United States</v>
      </c>
      <c r="L5289" t="str">
        <f>VLOOKUP(J5289,location[#All],3,)</f>
        <v>Newark</v>
      </c>
      <c r="M5289" t="str">
        <f>VLOOKUP(J5289,location[#All],4,)</f>
        <v>Ohio</v>
      </c>
      <c r="N5289">
        <f>VLOOKUP(J5289,location[#All],5,)</f>
        <v>43055</v>
      </c>
      <c r="O5289" t="str">
        <f>VLOOKUP(J5289,location[#All],6,)</f>
        <v>East</v>
      </c>
    </row>
    <row r="5290" spans="1:15" x14ac:dyDescent="0.25">
      <c r="A5290" t="s">
        <v>4435</v>
      </c>
      <c r="B5290" t="s">
        <v>1451</v>
      </c>
      <c r="C5290" s="1">
        <v>43056</v>
      </c>
      <c r="D5290" s="1">
        <v>43060</v>
      </c>
      <c r="E5290" t="s">
        <v>15</v>
      </c>
      <c r="F5290">
        <v>19608</v>
      </c>
      <c r="G5290">
        <v>3</v>
      </c>
      <c r="H5290">
        <v>2</v>
      </c>
      <c r="I5290">
        <v>66177</v>
      </c>
      <c r="J5290" s="1" t="str">
        <f>INDEX(location!A:A,MATCH('Tabela Total'!A5290,location!A:A,0))</f>
        <v>CA-2017-158120</v>
      </c>
      <c r="K5290" s="1" t="str">
        <f>VLOOKUP(J5290,location[#All],2,FALSE)</f>
        <v>United States</v>
      </c>
      <c r="L5290" t="str">
        <f>VLOOKUP(J5290,location[#All],3,)</f>
        <v>Hillsboro</v>
      </c>
      <c r="M5290" t="str">
        <f>VLOOKUP(J5290,location[#All],4,)</f>
        <v>Oregon</v>
      </c>
      <c r="N5290">
        <f>VLOOKUP(J5290,location[#All],5,)</f>
        <v>97123</v>
      </c>
      <c r="O5290" t="str">
        <f>VLOOKUP(J5290,location[#All],6,)</f>
        <v>West</v>
      </c>
    </row>
    <row r="5291" spans="1:15" x14ac:dyDescent="0.25">
      <c r="A5291" t="s">
        <v>4435</v>
      </c>
      <c r="B5291" t="s">
        <v>1451</v>
      </c>
      <c r="C5291" s="1">
        <v>43056</v>
      </c>
      <c r="D5291" s="1">
        <v>43060</v>
      </c>
      <c r="E5291" t="s">
        <v>15</v>
      </c>
      <c r="F5291">
        <v>4158</v>
      </c>
      <c r="G5291">
        <v>7</v>
      </c>
      <c r="H5291">
        <v>7</v>
      </c>
      <c r="I5291">
        <v>-3465</v>
      </c>
      <c r="J5291" s="1" t="str">
        <f>INDEX(location!A:A,MATCH('Tabela Total'!A5291,location!A:A,0))</f>
        <v>CA-2017-158120</v>
      </c>
      <c r="K5291" s="1" t="str">
        <f>VLOOKUP(J5291,location[#All],2,FALSE)</f>
        <v>United States</v>
      </c>
      <c r="L5291" t="str">
        <f>VLOOKUP(J5291,location[#All],3,)</f>
        <v>Hillsboro</v>
      </c>
      <c r="M5291" t="str">
        <f>VLOOKUP(J5291,location[#All],4,)</f>
        <v>Oregon</v>
      </c>
      <c r="N5291">
        <f>VLOOKUP(J5291,location[#All],5,)</f>
        <v>97123</v>
      </c>
      <c r="O5291" t="str">
        <f>VLOOKUP(J5291,location[#All],6,)</f>
        <v>West</v>
      </c>
    </row>
    <row r="5292" spans="1:15" x14ac:dyDescent="0.25">
      <c r="A5292" t="s">
        <v>4540</v>
      </c>
      <c r="B5292" t="s">
        <v>1451</v>
      </c>
      <c r="C5292" s="1">
        <v>41963</v>
      </c>
      <c r="D5292" s="1">
        <v>41968</v>
      </c>
      <c r="E5292" t="s">
        <v>15</v>
      </c>
      <c r="F5292">
        <v>3474</v>
      </c>
      <c r="G5292">
        <v>3</v>
      </c>
      <c r="H5292">
        <v>0</v>
      </c>
      <c r="I5292">
        <v>1737</v>
      </c>
      <c r="J5292" s="1" t="str">
        <f>INDEX(location!A:A,MATCH('Tabela Total'!A5292,location!A:A,0))</f>
        <v>CA-2014-140396</v>
      </c>
      <c r="K5292" s="1" t="str">
        <f>VLOOKUP(J5292,location[#All],2,FALSE)</f>
        <v>United States</v>
      </c>
      <c r="L5292" t="str">
        <f>VLOOKUP(J5292,location[#All],3,)</f>
        <v>New York City</v>
      </c>
      <c r="M5292" t="str">
        <f>VLOOKUP(J5292,location[#All],4,)</f>
        <v>New York</v>
      </c>
      <c r="N5292">
        <f>VLOOKUP(J5292,location[#All],5,)</f>
        <v>10024</v>
      </c>
      <c r="O5292" t="str">
        <f>VLOOKUP(J5292,location[#All],6,)</f>
        <v>East</v>
      </c>
    </row>
    <row r="5293" spans="1:15" x14ac:dyDescent="0.25">
      <c r="A5293" t="s">
        <v>4540</v>
      </c>
      <c r="B5293" t="s">
        <v>1451</v>
      </c>
      <c r="C5293" s="1">
        <v>41963</v>
      </c>
      <c r="D5293" s="1">
        <v>41968</v>
      </c>
      <c r="E5293" t="s">
        <v>15</v>
      </c>
      <c r="F5293">
        <v>83394</v>
      </c>
      <c r="G5293">
        <v>6</v>
      </c>
      <c r="H5293">
        <v>0</v>
      </c>
      <c r="I5293">
        <v>2168244</v>
      </c>
      <c r="J5293" s="1" t="str">
        <f>INDEX(location!A:A,MATCH('Tabela Total'!A5293,location!A:A,0))</f>
        <v>CA-2014-140396</v>
      </c>
      <c r="K5293" s="1" t="str">
        <f>VLOOKUP(J5293,location[#All],2,FALSE)</f>
        <v>United States</v>
      </c>
      <c r="L5293" t="str">
        <f>VLOOKUP(J5293,location[#All],3,)</f>
        <v>New York City</v>
      </c>
      <c r="M5293" t="str">
        <f>VLOOKUP(J5293,location[#All],4,)</f>
        <v>New York</v>
      </c>
      <c r="N5293">
        <f>VLOOKUP(J5293,location[#All],5,)</f>
        <v>10024</v>
      </c>
      <c r="O5293" t="str">
        <f>VLOOKUP(J5293,location[#All],6,)</f>
        <v>East</v>
      </c>
    </row>
    <row r="5294" spans="1:15" x14ac:dyDescent="0.25">
      <c r="A5294" t="s">
        <v>4540</v>
      </c>
      <c r="B5294" t="s">
        <v>1451</v>
      </c>
      <c r="C5294" s="1">
        <v>41963</v>
      </c>
      <c r="D5294" s="1">
        <v>41968</v>
      </c>
      <c r="E5294" t="s">
        <v>15</v>
      </c>
      <c r="F5294">
        <v>1296</v>
      </c>
      <c r="G5294">
        <v>3</v>
      </c>
      <c r="H5294">
        <v>2</v>
      </c>
      <c r="I5294">
        <v>4536</v>
      </c>
      <c r="J5294" s="1" t="str">
        <f>INDEX(location!A:A,MATCH('Tabela Total'!A5294,location!A:A,0))</f>
        <v>CA-2014-140396</v>
      </c>
      <c r="K5294" s="1" t="str">
        <f>VLOOKUP(J5294,location[#All],2,FALSE)</f>
        <v>United States</v>
      </c>
      <c r="L5294" t="str">
        <f>VLOOKUP(J5294,location[#All],3,)</f>
        <v>New York City</v>
      </c>
      <c r="M5294" t="str">
        <f>VLOOKUP(J5294,location[#All],4,)</f>
        <v>New York</v>
      </c>
      <c r="N5294">
        <f>VLOOKUP(J5294,location[#All],5,)</f>
        <v>10024</v>
      </c>
      <c r="O5294" t="str">
        <f>VLOOKUP(J5294,location[#All],6,)</f>
        <v>East</v>
      </c>
    </row>
    <row r="5295" spans="1:15" x14ac:dyDescent="0.25">
      <c r="A5295" t="s">
        <v>4540</v>
      </c>
      <c r="B5295" t="s">
        <v>1451</v>
      </c>
      <c r="C5295" s="1">
        <v>41963</v>
      </c>
      <c r="D5295" s="1">
        <v>41968</v>
      </c>
      <c r="E5295" t="s">
        <v>15</v>
      </c>
      <c r="F5295">
        <v>2592</v>
      </c>
      <c r="G5295">
        <v>4</v>
      </c>
      <c r="H5295">
        <v>0</v>
      </c>
      <c r="I5295">
        <v>124416</v>
      </c>
      <c r="J5295" s="1" t="str">
        <f>INDEX(location!A:A,MATCH('Tabela Total'!A5295,location!A:A,0))</f>
        <v>CA-2014-140396</v>
      </c>
      <c r="K5295" s="1" t="str">
        <f>VLOOKUP(J5295,location[#All],2,FALSE)</f>
        <v>United States</v>
      </c>
      <c r="L5295" t="str">
        <f>VLOOKUP(J5295,location[#All],3,)</f>
        <v>New York City</v>
      </c>
      <c r="M5295" t="str">
        <f>VLOOKUP(J5295,location[#All],4,)</f>
        <v>New York</v>
      </c>
      <c r="N5295">
        <f>VLOOKUP(J5295,location[#All],5,)</f>
        <v>10024</v>
      </c>
      <c r="O5295" t="str">
        <f>VLOOKUP(J5295,location[#All],6,)</f>
        <v>East</v>
      </c>
    </row>
    <row r="5296" spans="1:15" x14ac:dyDescent="0.25">
      <c r="A5296" t="s">
        <v>4732</v>
      </c>
      <c r="B5296" t="s">
        <v>1451</v>
      </c>
      <c r="C5296" s="1">
        <v>43059</v>
      </c>
      <c r="D5296" s="1">
        <v>43063</v>
      </c>
      <c r="E5296" t="s">
        <v>10</v>
      </c>
      <c r="F5296">
        <v>297</v>
      </c>
      <c r="G5296">
        <v>3</v>
      </c>
      <c r="H5296">
        <v>0</v>
      </c>
      <c r="I5296">
        <v>13365</v>
      </c>
      <c r="J5296" s="1" t="str">
        <f>INDEX(location!A:A,MATCH('Tabela Total'!A5296,location!A:A,0))</f>
        <v>CA-2017-120404</v>
      </c>
      <c r="K5296" s="1" t="str">
        <f>VLOOKUP(J5296,location[#All],2,FALSE)</f>
        <v>United States</v>
      </c>
      <c r="L5296" t="str">
        <f>VLOOKUP(J5296,location[#All],3,)</f>
        <v>New York City</v>
      </c>
      <c r="M5296" t="str">
        <f>VLOOKUP(J5296,location[#All],4,)</f>
        <v>New York</v>
      </c>
      <c r="N5296">
        <f>VLOOKUP(J5296,location[#All],5,)</f>
        <v>10035</v>
      </c>
      <c r="O5296" t="str">
        <f>VLOOKUP(J5296,location[#All],6,)</f>
        <v>East</v>
      </c>
    </row>
    <row r="5297" spans="1:15" x14ac:dyDescent="0.25">
      <c r="A5297" t="s">
        <v>4732</v>
      </c>
      <c r="B5297" t="s">
        <v>1451</v>
      </c>
      <c r="C5297" s="1">
        <v>43059</v>
      </c>
      <c r="D5297" s="1">
        <v>43063</v>
      </c>
      <c r="E5297" t="s">
        <v>10</v>
      </c>
      <c r="F5297">
        <v>56999</v>
      </c>
      <c r="G5297">
        <v>1</v>
      </c>
      <c r="H5297">
        <v>0</v>
      </c>
      <c r="I5297">
        <v>170997</v>
      </c>
      <c r="J5297" s="1" t="str">
        <f>INDEX(location!A:A,MATCH('Tabela Total'!A5297,location!A:A,0))</f>
        <v>CA-2017-120404</v>
      </c>
      <c r="K5297" s="1" t="str">
        <f>VLOOKUP(J5297,location[#All],2,FALSE)</f>
        <v>United States</v>
      </c>
      <c r="L5297" t="str">
        <f>VLOOKUP(J5297,location[#All],3,)</f>
        <v>New York City</v>
      </c>
      <c r="M5297" t="str">
        <f>VLOOKUP(J5297,location[#All],4,)</f>
        <v>New York</v>
      </c>
      <c r="N5297">
        <f>VLOOKUP(J5297,location[#All],5,)</f>
        <v>10035</v>
      </c>
      <c r="O5297" t="str">
        <f>VLOOKUP(J5297,location[#All],6,)</f>
        <v>East</v>
      </c>
    </row>
    <row r="5298" spans="1:15" x14ac:dyDescent="0.25">
      <c r="A5298" t="s">
        <v>4732</v>
      </c>
      <c r="B5298" t="s">
        <v>1451</v>
      </c>
      <c r="C5298" s="1">
        <v>43059</v>
      </c>
      <c r="D5298" s="1">
        <v>43063</v>
      </c>
      <c r="E5298" t="s">
        <v>10</v>
      </c>
      <c r="F5298">
        <v>5097</v>
      </c>
      <c r="G5298">
        <v>3</v>
      </c>
      <c r="H5298">
        <v>0</v>
      </c>
      <c r="I5298">
        <v>91746</v>
      </c>
      <c r="J5298" s="1" t="str">
        <f>INDEX(location!A:A,MATCH('Tabela Total'!A5298,location!A:A,0))</f>
        <v>CA-2017-120404</v>
      </c>
      <c r="K5298" s="1" t="str">
        <f>VLOOKUP(J5298,location[#All],2,FALSE)</f>
        <v>United States</v>
      </c>
      <c r="L5298" t="str">
        <f>VLOOKUP(J5298,location[#All],3,)</f>
        <v>New York City</v>
      </c>
      <c r="M5298" t="str">
        <f>VLOOKUP(J5298,location[#All],4,)</f>
        <v>New York</v>
      </c>
      <c r="N5298">
        <f>VLOOKUP(J5298,location[#All],5,)</f>
        <v>10035</v>
      </c>
      <c r="O5298" t="str">
        <f>VLOOKUP(J5298,location[#All],6,)</f>
        <v>East</v>
      </c>
    </row>
    <row r="5299" spans="1:15" x14ac:dyDescent="0.25">
      <c r="A5299" t="s">
        <v>4741</v>
      </c>
      <c r="B5299" t="s">
        <v>1451</v>
      </c>
      <c r="C5299" s="1">
        <v>41730</v>
      </c>
      <c r="D5299" s="1">
        <v>41735</v>
      </c>
      <c r="E5299" t="s">
        <v>15</v>
      </c>
      <c r="F5299">
        <v>6696</v>
      </c>
      <c r="G5299">
        <v>4</v>
      </c>
      <c r="H5299">
        <v>0</v>
      </c>
      <c r="I5299">
        <v>26784</v>
      </c>
      <c r="J5299" s="1" t="str">
        <f>INDEX(location!A:A,MATCH('Tabela Total'!A5299,location!A:A,0))</f>
        <v>CA-2014-138359</v>
      </c>
      <c r="K5299" s="1" t="str">
        <f>VLOOKUP(J5299,location[#All],2,FALSE)</f>
        <v>United States</v>
      </c>
      <c r="L5299" t="str">
        <f>VLOOKUP(J5299,location[#All],3,)</f>
        <v>Revere</v>
      </c>
      <c r="M5299" t="str">
        <f>VLOOKUP(J5299,location[#All],4,)</f>
        <v>Massachusetts</v>
      </c>
      <c r="N5299">
        <f>VLOOKUP(J5299,location[#All],5,)</f>
        <v>2151</v>
      </c>
      <c r="O5299" t="str">
        <f>VLOOKUP(J5299,location[#All],6,)</f>
        <v>East</v>
      </c>
    </row>
    <row r="5300" spans="1:15" x14ac:dyDescent="0.25">
      <c r="A5300" t="s">
        <v>4741</v>
      </c>
      <c r="B5300" t="s">
        <v>1451</v>
      </c>
      <c r="C5300" s="1">
        <v>41730</v>
      </c>
      <c r="D5300" s="1">
        <v>41735</v>
      </c>
      <c r="E5300" t="s">
        <v>15</v>
      </c>
      <c r="F5300">
        <v>624</v>
      </c>
      <c r="G5300">
        <v>2</v>
      </c>
      <c r="H5300">
        <v>0</v>
      </c>
      <c r="I5300">
        <v>30576</v>
      </c>
      <c r="J5300" s="1" t="str">
        <f>INDEX(location!A:A,MATCH('Tabela Total'!A5300,location!A:A,0))</f>
        <v>CA-2014-138359</v>
      </c>
      <c r="K5300" s="1" t="str">
        <f>VLOOKUP(J5300,location[#All],2,FALSE)</f>
        <v>United States</v>
      </c>
      <c r="L5300" t="str">
        <f>VLOOKUP(J5300,location[#All],3,)</f>
        <v>Revere</v>
      </c>
      <c r="M5300" t="str">
        <f>VLOOKUP(J5300,location[#All],4,)</f>
        <v>Massachusetts</v>
      </c>
      <c r="N5300">
        <f>VLOOKUP(J5300,location[#All],5,)</f>
        <v>2151</v>
      </c>
      <c r="O5300" t="str">
        <f>VLOOKUP(J5300,location[#All],6,)</f>
        <v>East</v>
      </c>
    </row>
    <row r="5301" spans="1:15" x14ac:dyDescent="0.25">
      <c r="A5301" t="s">
        <v>813</v>
      </c>
      <c r="B5301" t="s">
        <v>814</v>
      </c>
      <c r="C5301" s="1">
        <v>42828</v>
      </c>
      <c r="D5301" s="1">
        <v>42832</v>
      </c>
      <c r="E5301" t="s">
        <v>15</v>
      </c>
      <c r="F5301">
        <v>25472</v>
      </c>
      <c r="G5301">
        <v>4</v>
      </c>
      <c r="H5301">
        <v>2</v>
      </c>
      <c r="I5301">
        <v>76416</v>
      </c>
      <c r="J5301" s="1" t="str">
        <f>INDEX(location!A:A,MATCH('Tabela Total'!A5301,location!A:A,0))</f>
        <v>CA-2017-131156</v>
      </c>
      <c r="K5301" s="1" t="str">
        <f>VLOOKUP(J5301,location[#All],2,FALSE)</f>
        <v>United States</v>
      </c>
      <c r="L5301" t="str">
        <f>VLOOKUP(J5301,location[#All],3,)</f>
        <v>Philadelphia</v>
      </c>
      <c r="M5301" t="str">
        <f>VLOOKUP(J5301,location[#All],4,)</f>
        <v>Pennsylvania</v>
      </c>
      <c r="N5301">
        <f>VLOOKUP(J5301,location[#All],5,)</f>
        <v>19143</v>
      </c>
      <c r="O5301" t="str">
        <f>VLOOKUP(J5301,location[#All],6,)</f>
        <v>East</v>
      </c>
    </row>
    <row r="5302" spans="1:15" x14ac:dyDescent="0.25">
      <c r="A5302" t="s">
        <v>4500</v>
      </c>
      <c r="B5302" t="s">
        <v>814</v>
      </c>
      <c r="C5302" s="1">
        <v>42581</v>
      </c>
      <c r="D5302" s="1">
        <v>42586</v>
      </c>
      <c r="E5302" t="s">
        <v>15</v>
      </c>
      <c r="F5302">
        <v>9248</v>
      </c>
      <c r="G5302">
        <v>4</v>
      </c>
      <c r="H5302">
        <v>2</v>
      </c>
      <c r="I5302">
        <v>31212</v>
      </c>
      <c r="J5302" s="1" t="str">
        <f>INDEX(location!A:A,MATCH('Tabela Total'!A5302,location!A:A,0))</f>
        <v>CA-2016-137743</v>
      </c>
      <c r="K5302" s="1" t="str">
        <f>VLOOKUP(J5302,location[#All],2,FALSE)</f>
        <v>United States</v>
      </c>
      <c r="L5302" t="str">
        <f>VLOOKUP(J5302,location[#All],3,)</f>
        <v>Chicago</v>
      </c>
      <c r="M5302" t="str">
        <f>VLOOKUP(J5302,location[#All],4,)</f>
        <v>Illinois</v>
      </c>
      <c r="N5302">
        <f>VLOOKUP(J5302,location[#All],5,)</f>
        <v>60623</v>
      </c>
      <c r="O5302" t="str">
        <f>VLOOKUP(J5302,location[#All],6,)</f>
        <v>Central</v>
      </c>
    </row>
    <row r="5303" spans="1:15" x14ac:dyDescent="0.25">
      <c r="A5303" t="s">
        <v>4500</v>
      </c>
      <c r="B5303" t="s">
        <v>814</v>
      </c>
      <c r="C5303" s="1">
        <v>42581</v>
      </c>
      <c r="D5303" s="1">
        <v>42586</v>
      </c>
      <c r="E5303" t="s">
        <v>15</v>
      </c>
      <c r="F5303">
        <v>1036624</v>
      </c>
      <c r="G5303">
        <v>2</v>
      </c>
      <c r="H5303">
        <v>2</v>
      </c>
      <c r="I5303">
        <v>518312</v>
      </c>
      <c r="J5303" s="1" t="str">
        <f>INDEX(location!A:A,MATCH('Tabela Total'!A5303,location!A:A,0))</f>
        <v>CA-2016-137743</v>
      </c>
      <c r="K5303" s="1" t="str">
        <f>VLOOKUP(J5303,location[#All],2,FALSE)</f>
        <v>United States</v>
      </c>
      <c r="L5303" t="str">
        <f>VLOOKUP(J5303,location[#All],3,)</f>
        <v>Chicago</v>
      </c>
      <c r="M5303" t="str">
        <f>VLOOKUP(J5303,location[#All],4,)</f>
        <v>Illinois</v>
      </c>
      <c r="N5303">
        <f>VLOOKUP(J5303,location[#All],5,)</f>
        <v>60623</v>
      </c>
      <c r="O5303" t="str">
        <f>VLOOKUP(J5303,location[#All],6,)</f>
        <v>Central</v>
      </c>
    </row>
    <row r="5304" spans="1:15" x14ac:dyDescent="0.25">
      <c r="A5304" t="s">
        <v>4579</v>
      </c>
      <c r="B5304" t="s">
        <v>814</v>
      </c>
      <c r="C5304" s="1">
        <v>43098</v>
      </c>
      <c r="D5304" s="1">
        <v>43101</v>
      </c>
      <c r="E5304" t="s">
        <v>10</v>
      </c>
      <c r="F5304">
        <v>120784</v>
      </c>
      <c r="G5304">
        <v>8</v>
      </c>
      <c r="H5304">
        <v>0</v>
      </c>
      <c r="I5304">
        <v>3140384</v>
      </c>
      <c r="J5304" s="1" t="str">
        <f>INDEX(location!A:A,MATCH('Tabela Total'!A5304,location!A:A,0))</f>
        <v>US-2017-158526</v>
      </c>
      <c r="K5304" s="1" t="str">
        <f>VLOOKUP(J5304,location[#All],2,FALSE)</f>
        <v>United States</v>
      </c>
      <c r="L5304" t="str">
        <f>VLOOKUP(J5304,location[#All],3,)</f>
        <v>Louisville</v>
      </c>
      <c r="M5304" t="str">
        <f>VLOOKUP(J5304,location[#All],4,)</f>
        <v>Kentucky</v>
      </c>
      <c r="N5304">
        <f>VLOOKUP(J5304,location[#All],5,)</f>
        <v>40214</v>
      </c>
      <c r="O5304" t="str">
        <f>VLOOKUP(J5304,location[#All],6,)</f>
        <v>South</v>
      </c>
    </row>
    <row r="5305" spans="1:15" x14ac:dyDescent="0.25">
      <c r="A5305" t="s">
        <v>4579</v>
      </c>
      <c r="B5305" t="s">
        <v>814</v>
      </c>
      <c r="C5305" s="1">
        <v>43098</v>
      </c>
      <c r="D5305" s="1">
        <v>43101</v>
      </c>
      <c r="E5305" t="s">
        <v>10</v>
      </c>
      <c r="F5305">
        <v>1253</v>
      </c>
      <c r="G5305">
        <v>1</v>
      </c>
      <c r="H5305">
        <v>0</v>
      </c>
      <c r="I5305">
        <v>58891</v>
      </c>
      <c r="J5305" s="1" t="str">
        <f>INDEX(location!A:A,MATCH('Tabela Total'!A5305,location!A:A,0))</f>
        <v>US-2017-158526</v>
      </c>
      <c r="K5305" s="1" t="str">
        <f>VLOOKUP(J5305,location[#All],2,FALSE)</f>
        <v>United States</v>
      </c>
      <c r="L5305" t="str">
        <f>VLOOKUP(J5305,location[#All],3,)</f>
        <v>Louisville</v>
      </c>
      <c r="M5305" t="str">
        <f>VLOOKUP(J5305,location[#All],4,)</f>
        <v>Kentucky</v>
      </c>
      <c r="N5305">
        <f>VLOOKUP(J5305,location[#All],5,)</f>
        <v>40214</v>
      </c>
      <c r="O5305" t="str">
        <f>VLOOKUP(J5305,location[#All],6,)</f>
        <v>South</v>
      </c>
    </row>
    <row r="5306" spans="1:15" x14ac:dyDescent="0.25">
      <c r="A5306" t="s">
        <v>4579</v>
      </c>
      <c r="B5306" t="s">
        <v>814</v>
      </c>
      <c r="C5306" s="1">
        <v>43098</v>
      </c>
      <c r="D5306" s="1">
        <v>43101</v>
      </c>
      <c r="E5306" t="s">
        <v>10</v>
      </c>
      <c r="F5306">
        <v>3458</v>
      </c>
      <c r="G5306">
        <v>1</v>
      </c>
      <c r="H5306">
        <v>0</v>
      </c>
      <c r="I5306">
        <v>100282</v>
      </c>
      <c r="J5306" s="1" t="str">
        <f>INDEX(location!A:A,MATCH('Tabela Total'!A5306,location!A:A,0))</f>
        <v>US-2017-158526</v>
      </c>
      <c r="K5306" s="1" t="str">
        <f>VLOOKUP(J5306,location[#All],2,FALSE)</f>
        <v>United States</v>
      </c>
      <c r="L5306" t="str">
        <f>VLOOKUP(J5306,location[#All],3,)</f>
        <v>Louisville</v>
      </c>
      <c r="M5306" t="str">
        <f>VLOOKUP(J5306,location[#All],4,)</f>
        <v>Kentucky</v>
      </c>
      <c r="N5306">
        <f>VLOOKUP(J5306,location[#All],5,)</f>
        <v>40214</v>
      </c>
      <c r="O5306" t="str">
        <f>VLOOKUP(J5306,location[#All],6,)</f>
        <v>South</v>
      </c>
    </row>
    <row r="5307" spans="1:15" x14ac:dyDescent="0.25">
      <c r="A5307" t="s">
        <v>4579</v>
      </c>
      <c r="B5307" t="s">
        <v>814</v>
      </c>
      <c r="C5307" s="1">
        <v>43098</v>
      </c>
      <c r="D5307" s="1">
        <v>43101</v>
      </c>
      <c r="E5307" t="s">
        <v>10</v>
      </c>
      <c r="F5307">
        <v>30098</v>
      </c>
      <c r="G5307">
        <v>1</v>
      </c>
      <c r="H5307">
        <v>0</v>
      </c>
      <c r="I5307">
        <v>872842</v>
      </c>
      <c r="J5307" s="1" t="str">
        <f>INDEX(location!A:A,MATCH('Tabela Total'!A5307,location!A:A,0))</f>
        <v>US-2017-158526</v>
      </c>
      <c r="K5307" s="1" t="str">
        <f>VLOOKUP(J5307,location[#All],2,FALSE)</f>
        <v>United States</v>
      </c>
      <c r="L5307" t="str">
        <f>VLOOKUP(J5307,location[#All],3,)</f>
        <v>Louisville</v>
      </c>
      <c r="M5307" t="str">
        <f>VLOOKUP(J5307,location[#All],4,)</f>
        <v>Kentucky</v>
      </c>
      <c r="N5307">
        <f>VLOOKUP(J5307,location[#All],5,)</f>
        <v>40214</v>
      </c>
      <c r="O5307" t="str">
        <f>VLOOKUP(J5307,location[#All],6,)</f>
        <v>South</v>
      </c>
    </row>
    <row r="5308" spans="1:15" x14ac:dyDescent="0.25">
      <c r="A5308" t="s">
        <v>4579</v>
      </c>
      <c r="B5308" t="s">
        <v>814</v>
      </c>
      <c r="C5308" s="1">
        <v>43098</v>
      </c>
      <c r="D5308" s="1">
        <v>43101</v>
      </c>
      <c r="E5308" t="s">
        <v>10</v>
      </c>
      <c r="F5308">
        <v>25875</v>
      </c>
      <c r="G5308">
        <v>3</v>
      </c>
      <c r="H5308">
        <v>0</v>
      </c>
      <c r="I5308">
        <v>77625</v>
      </c>
      <c r="J5308" s="1" t="str">
        <f>INDEX(location!A:A,MATCH('Tabela Total'!A5308,location!A:A,0))</f>
        <v>US-2017-158526</v>
      </c>
      <c r="K5308" s="1" t="str">
        <f>VLOOKUP(J5308,location[#All],2,FALSE)</f>
        <v>United States</v>
      </c>
      <c r="L5308" t="str">
        <f>VLOOKUP(J5308,location[#All],3,)</f>
        <v>Louisville</v>
      </c>
      <c r="M5308" t="str">
        <f>VLOOKUP(J5308,location[#All],4,)</f>
        <v>Kentucky</v>
      </c>
      <c r="N5308">
        <f>VLOOKUP(J5308,location[#All],5,)</f>
        <v>40214</v>
      </c>
      <c r="O5308" t="str">
        <f>VLOOKUP(J5308,location[#All],6,)</f>
        <v>South</v>
      </c>
    </row>
    <row r="5309" spans="1:15" x14ac:dyDescent="0.25">
      <c r="A5309" t="s">
        <v>4890</v>
      </c>
      <c r="B5309" t="s">
        <v>814</v>
      </c>
      <c r="C5309" s="1">
        <v>41758</v>
      </c>
      <c r="D5309" s="1">
        <v>41763</v>
      </c>
      <c r="E5309" t="s">
        <v>15</v>
      </c>
      <c r="F5309">
        <v>1998</v>
      </c>
      <c r="G5309">
        <v>2</v>
      </c>
      <c r="H5309">
        <v>0</v>
      </c>
      <c r="I5309">
        <v>51948</v>
      </c>
      <c r="J5309" s="1" t="str">
        <f>INDEX(location!A:A,MATCH('Tabela Total'!A5309,location!A:A,0))</f>
        <v>CA-2014-118304</v>
      </c>
      <c r="K5309" s="1" t="str">
        <f>VLOOKUP(J5309,location[#All],2,FALSE)</f>
        <v>United States</v>
      </c>
      <c r="L5309" t="str">
        <f>VLOOKUP(J5309,location[#All],3,)</f>
        <v>Dover</v>
      </c>
      <c r="M5309" t="str">
        <f>VLOOKUP(J5309,location[#All],4,)</f>
        <v>Delaware</v>
      </c>
      <c r="N5309">
        <f>VLOOKUP(J5309,location[#All],5,)</f>
        <v>19901</v>
      </c>
      <c r="O5309" t="str">
        <f>VLOOKUP(J5309,location[#All],6,)</f>
        <v>East</v>
      </c>
    </row>
    <row r="5310" spans="1:15" x14ac:dyDescent="0.25">
      <c r="A5310" t="s">
        <v>4928</v>
      </c>
      <c r="B5310" t="s">
        <v>814</v>
      </c>
      <c r="C5310" s="1">
        <v>42553</v>
      </c>
      <c r="D5310" s="1">
        <v>42559</v>
      </c>
      <c r="E5310" t="s">
        <v>15</v>
      </c>
      <c r="F5310">
        <v>77</v>
      </c>
      <c r="G5310">
        <v>2</v>
      </c>
      <c r="H5310">
        <v>0</v>
      </c>
      <c r="I5310">
        <v>3157</v>
      </c>
      <c r="J5310" s="1" t="str">
        <f>INDEX(location!A:A,MATCH('Tabela Total'!A5310,location!A:A,0))</f>
        <v>CA-2016-101469</v>
      </c>
      <c r="K5310" s="1" t="str">
        <f>VLOOKUP(J5310,location[#All],2,FALSE)</f>
        <v>United States</v>
      </c>
      <c r="L5310" t="str">
        <f>VLOOKUP(J5310,location[#All],3,)</f>
        <v>Arlington</v>
      </c>
      <c r="M5310" t="str">
        <f>VLOOKUP(J5310,location[#All],4,)</f>
        <v>Virginia</v>
      </c>
      <c r="N5310">
        <f>VLOOKUP(J5310,location[#All],5,)</f>
        <v>22204</v>
      </c>
      <c r="O5310" t="str">
        <f>VLOOKUP(J5310,location[#All],6,)</f>
        <v>South</v>
      </c>
    </row>
    <row r="5311" spans="1:15" x14ac:dyDescent="0.25">
      <c r="A5311" t="s">
        <v>5725</v>
      </c>
      <c r="B5311" t="s">
        <v>814</v>
      </c>
      <c r="C5311" s="1">
        <v>41780</v>
      </c>
      <c r="D5311" s="1">
        <v>41782</v>
      </c>
      <c r="E5311" t="s">
        <v>10</v>
      </c>
      <c r="F5311">
        <v>56064</v>
      </c>
      <c r="G5311">
        <v>6</v>
      </c>
      <c r="H5311">
        <v>2</v>
      </c>
      <c r="I5311">
        <v>21024</v>
      </c>
      <c r="J5311" s="1" t="str">
        <f>INDEX(location!A:A,MATCH('Tabela Total'!A5311,location!A:A,0))</f>
        <v>CA-2014-127166</v>
      </c>
      <c r="K5311" s="1" t="str">
        <f>VLOOKUP(J5311,location[#All],2,FALSE)</f>
        <v>United States</v>
      </c>
      <c r="L5311" t="str">
        <f>VLOOKUP(J5311,location[#All],3,)</f>
        <v>Houston</v>
      </c>
      <c r="M5311" t="str">
        <f>VLOOKUP(J5311,location[#All],4,)</f>
        <v>Texas</v>
      </c>
      <c r="N5311">
        <f>VLOOKUP(J5311,location[#All],5,)</f>
        <v>77070</v>
      </c>
      <c r="O5311" t="str">
        <f>VLOOKUP(J5311,location[#All],6,)</f>
        <v>Central</v>
      </c>
    </row>
    <row r="5312" spans="1:15" x14ac:dyDescent="0.25">
      <c r="A5312" t="s">
        <v>5725</v>
      </c>
      <c r="B5312" t="s">
        <v>814</v>
      </c>
      <c r="C5312" s="1">
        <v>41780</v>
      </c>
      <c r="D5312" s="1">
        <v>41782</v>
      </c>
      <c r="E5312" t="s">
        <v>10</v>
      </c>
      <c r="F5312">
        <v>107772</v>
      </c>
      <c r="G5312">
        <v>2</v>
      </c>
      <c r="H5312">
        <v>3</v>
      </c>
      <c r="I5312">
        <v>-292524</v>
      </c>
      <c r="J5312" s="1" t="str">
        <f>INDEX(location!A:A,MATCH('Tabela Total'!A5312,location!A:A,0))</f>
        <v>CA-2014-127166</v>
      </c>
      <c r="K5312" s="1" t="str">
        <f>VLOOKUP(J5312,location[#All],2,FALSE)</f>
        <v>United States</v>
      </c>
      <c r="L5312" t="str">
        <f>VLOOKUP(J5312,location[#All],3,)</f>
        <v>Houston</v>
      </c>
      <c r="M5312" t="str">
        <f>VLOOKUP(J5312,location[#All],4,)</f>
        <v>Texas</v>
      </c>
      <c r="N5312">
        <f>VLOOKUP(J5312,location[#All],5,)</f>
        <v>77070</v>
      </c>
      <c r="O5312" t="str">
        <f>VLOOKUP(J5312,location[#All],6,)</f>
        <v>Central</v>
      </c>
    </row>
    <row r="5313" spans="1:15" x14ac:dyDescent="0.25">
      <c r="A5313" t="s">
        <v>5725</v>
      </c>
      <c r="B5313" t="s">
        <v>814</v>
      </c>
      <c r="C5313" s="1">
        <v>41780</v>
      </c>
      <c r="D5313" s="1">
        <v>41782</v>
      </c>
      <c r="E5313" t="s">
        <v>10</v>
      </c>
      <c r="F5313">
        <v>4832</v>
      </c>
      <c r="G5313">
        <v>1</v>
      </c>
      <c r="H5313">
        <v>2</v>
      </c>
      <c r="I5313">
        <v>16308</v>
      </c>
      <c r="J5313" s="1" t="str">
        <f>INDEX(location!A:A,MATCH('Tabela Total'!A5313,location!A:A,0))</f>
        <v>CA-2014-127166</v>
      </c>
      <c r="K5313" s="1" t="str">
        <f>VLOOKUP(J5313,location[#All],2,FALSE)</f>
        <v>United States</v>
      </c>
      <c r="L5313" t="str">
        <f>VLOOKUP(J5313,location[#All],3,)</f>
        <v>Houston</v>
      </c>
      <c r="M5313" t="str">
        <f>VLOOKUP(J5313,location[#All],4,)</f>
        <v>Texas</v>
      </c>
      <c r="N5313">
        <f>VLOOKUP(J5313,location[#All],5,)</f>
        <v>77070</v>
      </c>
      <c r="O5313" t="str">
        <f>VLOOKUP(J5313,location[#All],6,)</f>
        <v>Central</v>
      </c>
    </row>
    <row r="5314" spans="1:15" x14ac:dyDescent="0.25">
      <c r="A5314" t="s">
        <v>5725</v>
      </c>
      <c r="B5314" t="s">
        <v>814</v>
      </c>
      <c r="C5314" s="1">
        <v>41780</v>
      </c>
      <c r="D5314" s="1">
        <v>41782</v>
      </c>
      <c r="E5314" t="s">
        <v>10</v>
      </c>
      <c r="F5314">
        <v>1824</v>
      </c>
      <c r="G5314">
        <v>3</v>
      </c>
      <c r="H5314">
        <v>8</v>
      </c>
      <c r="I5314">
        <v>-31008</v>
      </c>
      <c r="J5314" s="1" t="str">
        <f>INDEX(location!A:A,MATCH('Tabela Total'!A5314,location!A:A,0))</f>
        <v>CA-2014-127166</v>
      </c>
      <c r="K5314" s="1" t="str">
        <f>VLOOKUP(J5314,location[#All],2,FALSE)</f>
        <v>United States</v>
      </c>
      <c r="L5314" t="str">
        <f>VLOOKUP(J5314,location[#All],3,)</f>
        <v>Houston</v>
      </c>
      <c r="M5314" t="str">
        <f>VLOOKUP(J5314,location[#All],4,)</f>
        <v>Texas</v>
      </c>
      <c r="N5314">
        <f>VLOOKUP(J5314,location[#All],5,)</f>
        <v>77070</v>
      </c>
      <c r="O5314" t="str">
        <f>VLOOKUP(J5314,location[#All],6,)</f>
        <v>Central</v>
      </c>
    </row>
    <row r="5315" spans="1:15" x14ac:dyDescent="0.25">
      <c r="A5315" t="s">
        <v>367</v>
      </c>
      <c r="B5315" t="s">
        <v>368</v>
      </c>
      <c r="C5315" s="1">
        <v>43077</v>
      </c>
      <c r="D5315" s="1">
        <v>43081</v>
      </c>
      <c r="E5315" t="s">
        <v>15</v>
      </c>
      <c r="F5315">
        <v>17995</v>
      </c>
      <c r="G5315">
        <v>5</v>
      </c>
      <c r="H5315">
        <v>0</v>
      </c>
      <c r="I5315">
        <v>377895</v>
      </c>
      <c r="J5315" s="1" t="str">
        <f>INDEX(location!A:A,MATCH('Tabela Total'!A5315,location!A:A,0))</f>
        <v>CA-2017-117457</v>
      </c>
      <c r="K5315" s="1" t="str">
        <f>VLOOKUP(J5315,location[#All],2,FALSE)</f>
        <v>United States</v>
      </c>
      <c r="L5315" t="str">
        <f>VLOOKUP(J5315,location[#All],3,)</f>
        <v>San Francisco</v>
      </c>
      <c r="M5315" t="str">
        <f>VLOOKUP(J5315,location[#All],4,)</f>
        <v>California</v>
      </c>
      <c r="N5315">
        <f>VLOOKUP(J5315,location[#All],5,)</f>
        <v>94110</v>
      </c>
      <c r="O5315" t="str">
        <f>VLOOKUP(J5315,location[#All],6,)</f>
        <v>West</v>
      </c>
    </row>
    <row r="5316" spans="1:15" x14ac:dyDescent="0.25">
      <c r="A5316" t="s">
        <v>367</v>
      </c>
      <c r="B5316" t="s">
        <v>368</v>
      </c>
      <c r="C5316" s="1">
        <v>43077</v>
      </c>
      <c r="D5316" s="1">
        <v>43081</v>
      </c>
      <c r="E5316" t="s">
        <v>15</v>
      </c>
      <c r="F5316">
        <v>1199976</v>
      </c>
      <c r="G5316">
        <v>3</v>
      </c>
      <c r="H5316">
        <v>2</v>
      </c>
      <c r="I5316">
        <v>4349913</v>
      </c>
      <c r="J5316" s="1" t="str">
        <f>INDEX(location!A:A,MATCH('Tabela Total'!A5316,location!A:A,0))</f>
        <v>CA-2017-117457</v>
      </c>
      <c r="K5316" s="1" t="str">
        <f>VLOOKUP(J5316,location[#All],2,FALSE)</f>
        <v>United States</v>
      </c>
      <c r="L5316" t="str">
        <f>VLOOKUP(J5316,location[#All],3,)</f>
        <v>San Francisco</v>
      </c>
      <c r="M5316" t="str">
        <f>VLOOKUP(J5316,location[#All],4,)</f>
        <v>California</v>
      </c>
      <c r="N5316">
        <f>VLOOKUP(J5316,location[#All],5,)</f>
        <v>94110</v>
      </c>
      <c r="O5316" t="str">
        <f>VLOOKUP(J5316,location[#All],6,)</f>
        <v>West</v>
      </c>
    </row>
    <row r="5317" spans="1:15" x14ac:dyDescent="0.25">
      <c r="A5317" t="s">
        <v>367</v>
      </c>
      <c r="B5317" t="s">
        <v>368</v>
      </c>
      <c r="C5317" s="1">
        <v>43077</v>
      </c>
      <c r="D5317" s="1">
        <v>43081</v>
      </c>
      <c r="E5317" t="s">
        <v>15</v>
      </c>
      <c r="F5317">
        <v>2715</v>
      </c>
      <c r="G5317">
        <v>5</v>
      </c>
      <c r="H5317">
        <v>0</v>
      </c>
      <c r="I5317">
        <v>133035</v>
      </c>
      <c r="J5317" s="1" t="str">
        <f>INDEX(location!A:A,MATCH('Tabela Total'!A5317,location!A:A,0))</f>
        <v>CA-2017-117457</v>
      </c>
      <c r="K5317" s="1" t="str">
        <f>VLOOKUP(J5317,location[#All],2,FALSE)</f>
        <v>United States</v>
      </c>
      <c r="L5317" t="str">
        <f>VLOOKUP(J5317,location[#All],3,)</f>
        <v>San Francisco</v>
      </c>
      <c r="M5317" t="str">
        <f>VLOOKUP(J5317,location[#All],4,)</f>
        <v>California</v>
      </c>
      <c r="N5317">
        <f>VLOOKUP(J5317,location[#All],5,)</f>
        <v>94110</v>
      </c>
      <c r="O5317" t="str">
        <f>VLOOKUP(J5317,location[#All],6,)</f>
        <v>West</v>
      </c>
    </row>
    <row r="5318" spans="1:15" x14ac:dyDescent="0.25">
      <c r="A5318" t="s">
        <v>367</v>
      </c>
      <c r="B5318" t="s">
        <v>368</v>
      </c>
      <c r="C5318" s="1">
        <v>43077</v>
      </c>
      <c r="D5318" s="1">
        <v>43081</v>
      </c>
      <c r="E5318" t="s">
        <v>15</v>
      </c>
      <c r="F5318">
        <v>1004024</v>
      </c>
      <c r="G5318">
        <v>7</v>
      </c>
      <c r="H5318">
        <v>2</v>
      </c>
      <c r="I5318">
        <v>-1129527</v>
      </c>
      <c r="J5318" s="1" t="str">
        <f>INDEX(location!A:A,MATCH('Tabela Total'!A5318,location!A:A,0))</f>
        <v>CA-2017-117457</v>
      </c>
      <c r="K5318" s="1" t="str">
        <f>VLOOKUP(J5318,location[#All],2,FALSE)</f>
        <v>United States</v>
      </c>
      <c r="L5318" t="str">
        <f>VLOOKUP(J5318,location[#All],3,)</f>
        <v>San Francisco</v>
      </c>
      <c r="M5318" t="str">
        <f>VLOOKUP(J5318,location[#All],4,)</f>
        <v>California</v>
      </c>
      <c r="N5318">
        <f>VLOOKUP(J5318,location[#All],5,)</f>
        <v>94110</v>
      </c>
      <c r="O5318" t="str">
        <f>VLOOKUP(J5318,location[#All],6,)</f>
        <v>West</v>
      </c>
    </row>
    <row r="5319" spans="1:15" x14ac:dyDescent="0.25">
      <c r="A5319" t="s">
        <v>367</v>
      </c>
      <c r="B5319" t="s">
        <v>368</v>
      </c>
      <c r="C5319" s="1">
        <v>43077</v>
      </c>
      <c r="D5319" s="1">
        <v>43081</v>
      </c>
      <c r="E5319" t="s">
        <v>15</v>
      </c>
      <c r="F5319">
        <v>968</v>
      </c>
      <c r="G5319">
        <v>1</v>
      </c>
      <c r="H5319">
        <v>0</v>
      </c>
      <c r="I5319">
        <v>46464</v>
      </c>
      <c r="J5319" s="1" t="str">
        <f>INDEX(location!A:A,MATCH('Tabela Total'!A5319,location!A:A,0))</f>
        <v>CA-2017-117457</v>
      </c>
      <c r="K5319" s="1" t="str">
        <f>VLOOKUP(J5319,location[#All],2,FALSE)</f>
        <v>United States</v>
      </c>
      <c r="L5319" t="str">
        <f>VLOOKUP(J5319,location[#All],3,)</f>
        <v>San Francisco</v>
      </c>
      <c r="M5319" t="str">
        <f>VLOOKUP(J5319,location[#All],4,)</f>
        <v>California</v>
      </c>
      <c r="N5319">
        <f>VLOOKUP(J5319,location[#All],5,)</f>
        <v>94110</v>
      </c>
      <c r="O5319" t="str">
        <f>VLOOKUP(J5319,location[#All],6,)</f>
        <v>West</v>
      </c>
    </row>
    <row r="5320" spans="1:15" x14ac:dyDescent="0.25">
      <c r="A5320" t="s">
        <v>367</v>
      </c>
      <c r="B5320" t="s">
        <v>368</v>
      </c>
      <c r="C5320" s="1">
        <v>43077</v>
      </c>
      <c r="D5320" s="1">
        <v>43081</v>
      </c>
      <c r="E5320" t="s">
        <v>15</v>
      </c>
      <c r="F5320">
        <v>2835</v>
      </c>
      <c r="G5320">
        <v>9</v>
      </c>
      <c r="H5320">
        <v>0</v>
      </c>
      <c r="I5320">
        <v>13608</v>
      </c>
      <c r="J5320" s="1" t="str">
        <f>INDEX(location!A:A,MATCH('Tabela Total'!A5320,location!A:A,0))</f>
        <v>CA-2017-117457</v>
      </c>
      <c r="K5320" s="1" t="str">
        <f>VLOOKUP(J5320,location[#All],2,FALSE)</f>
        <v>United States</v>
      </c>
      <c r="L5320" t="str">
        <f>VLOOKUP(J5320,location[#All],3,)</f>
        <v>San Francisco</v>
      </c>
      <c r="M5320" t="str">
        <f>VLOOKUP(J5320,location[#All],4,)</f>
        <v>California</v>
      </c>
      <c r="N5320">
        <f>VLOOKUP(J5320,location[#All],5,)</f>
        <v>94110</v>
      </c>
      <c r="O5320" t="str">
        <f>VLOOKUP(J5320,location[#All],6,)</f>
        <v>West</v>
      </c>
    </row>
    <row r="5321" spans="1:15" x14ac:dyDescent="0.25">
      <c r="A5321" t="s">
        <v>367</v>
      </c>
      <c r="B5321" t="s">
        <v>368</v>
      </c>
      <c r="C5321" s="1">
        <v>43077</v>
      </c>
      <c r="D5321" s="1">
        <v>43081</v>
      </c>
      <c r="E5321" t="s">
        <v>15</v>
      </c>
      <c r="F5321">
        <v>5598</v>
      </c>
      <c r="G5321">
        <v>1</v>
      </c>
      <c r="H5321">
        <v>0</v>
      </c>
      <c r="I5321">
        <v>274302</v>
      </c>
      <c r="J5321" s="1" t="str">
        <f>INDEX(location!A:A,MATCH('Tabela Total'!A5321,location!A:A,0))</f>
        <v>CA-2017-117457</v>
      </c>
      <c r="K5321" s="1" t="str">
        <f>VLOOKUP(J5321,location[#All],2,FALSE)</f>
        <v>United States</v>
      </c>
      <c r="L5321" t="str">
        <f>VLOOKUP(J5321,location[#All],3,)</f>
        <v>San Francisco</v>
      </c>
      <c r="M5321" t="str">
        <f>VLOOKUP(J5321,location[#All],4,)</f>
        <v>California</v>
      </c>
      <c r="N5321">
        <f>VLOOKUP(J5321,location[#All],5,)</f>
        <v>94110</v>
      </c>
      <c r="O5321" t="str">
        <f>VLOOKUP(J5321,location[#All],6,)</f>
        <v>West</v>
      </c>
    </row>
    <row r="5322" spans="1:15" x14ac:dyDescent="0.25">
      <c r="A5322" t="s">
        <v>367</v>
      </c>
      <c r="B5322" t="s">
        <v>368</v>
      </c>
      <c r="C5322" s="1">
        <v>43077</v>
      </c>
      <c r="D5322" s="1">
        <v>43081</v>
      </c>
      <c r="E5322" t="s">
        <v>15</v>
      </c>
      <c r="F5322">
        <v>1336829</v>
      </c>
      <c r="G5322">
        <v>13</v>
      </c>
      <c r="H5322">
        <v>15</v>
      </c>
      <c r="I5322">
        <v>314548</v>
      </c>
      <c r="J5322" s="1" t="str">
        <f>INDEX(location!A:A,MATCH('Tabela Total'!A5322,location!A:A,0))</f>
        <v>CA-2017-117457</v>
      </c>
      <c r="K5322" s="1" t="str">
        <f>VLOOKUP(J5322,location[#All],2,FALSE)</f>
        <v>United States</v>
      </c>
      <c r="L5322" t="str">
        <f>VLOOKUP(J5322,location[#All],3,)</f>
        <v>San Francisco</v>
      </c>
      <c r="M5322" t="str">
        <f>VLOOKUP(J5322,location[#All],4,)</f>
        <v>California</v>
      </c>
      <c r="N5322">
        <f>VLOOKUP(J5322,location[#All],5,)</f>
        <v>94110</v>
      </c>
      <c r="O5322" t="str">
        <f>VLOOKUP(J5322,location[#All],6,)</f>
        <v>West</v>
      </c>
    </row>
    <row r="5323" spans="1:15" x14ac:dyDescent="0.25">
      <c r="A5323" t="s">
        <v>367</v>
      </c>
      <c r="B5323" t="s">
        <v>368</v>
      </c>
      <c r="C5323" s="1">
        <v>43077</v>
      </c>
      <c r="D5323" s="1">
        <v>43081</v>
      </c>
      <c r="E5323" t="s">
        <v>15</v>
      </c>
      <c r="F5323">
        <v>113568</v>
      </c>
      <c r="G5323">
        <v>2</v>
      </c>
      <c r="H5323">
        <v>2</v>
      </c>
      <c r="I5323">
        <v>-184548</v>
      </c>
      <c r="J5323" s="1" t="str">
        <f>INDEX(location!A:A,MATCH('Tabela Total'!A5323,location!A:A,0))</f>
        <v>CA-2017-117457</v>
      </c>
      <c r="K5323" s="1" t="str">
        <f>VLOOKUP(J5323,location[#All],2,FALSE)</f>
        <v>United States</v>
      </c>
      <c r="L5323" t="str">
        <f>VLOOKUP(J5323,location[#All],3,)</f>
        <v>San Francisco</v>
      </c>
      <c r="M5323" t="str">
        <f>VLOOKUP(J5323,location[#All],4,)</f>
        <v>California</v>
      </c>
      <c r="N5323">
        <f>VLOOKUP(J5323,location[#All],5,)</f>
        <v>94110</v>
      </c>
      <c r="O5323" t="str">
        <f>VLOOKUP(J5323,location[#All],6,)</f>
        <v>West</v>
      </c>
    </row>
    <row r="5324" spans="1:15" x14ac:dyDescent="0.25">
      <c r="A5324" t="s">
        <v>2263</v>
      </c>
      <c r="B5324" t="s">
        <v>368</v>
      </c>
      <c r="C5324" s="1">
        <v>41993</v>
      </c>
      <c r="D5324" s="1">
        <v>41998</v>
      </c>
      <c r="E5324" t="s">
        <v>15</v>
      </c>
      <c r="F5324">
        <v>3105</v>
      </c>
      <c r="G5324">
        <v>3</v>
      </c>
      <c r="H5324">
        <v>0</v>
      </c>
      <c r="I5324">
        <v>14904</v>
      </c>
      <c r="J5324" s="1" t="str">
        <f>INDEX(location!A:A,MATCH('Tabela Total'!A5324,location!A:A,0))</f>
        <v>US-2014-109036</v>
      </c>
      <c r="K5324" s="1" t="str">
        <f>VLOOKUP(J5324,location[#All],2,FALSE)</f>
        <v>United States</v>
      </c>
      <c r="L5324" t="str">
        <f>VLOOKUP(J5324,location[#All],3,)</f>
        <v>Seattle</v>
      </c>
      <c r="M5324" t="str">
        <f>VLOOKUP(J5324,location[#All],4,)</f>
        <v>Washington</v>
      </c>
      <c r="N5324">
        <f>VLOOKUP(J5324,location[#All],5,)</f>
        <v>98103</v>
      </c>
      <c r="O5324" t="str">
        <f>VLOOKUP(J5324,location[#All],6,)</f>
        <v>West</v>
      </c>
    </row>
    <row r="5325" spans="1:15" x14ac:dyDescent="0.25">
      <c r="A5325" t="s">
        <v>2351</v>
      </c>
      <c r="B5325" t="s">
        <v>368</v>
      </c>
      <c r="C5325" s="1">
        <v>41866</v>
      </c>
      <c r="D5325" s="1">
        <v>41869</v>
      </c>
      <c r="E5325" t="s">
        <v>44</v>
      </c>
      <c r="F5325">
        <v>3096</v>
      </c>
      <c r="G5325">
        <v>8</v>
      </c>
      <c r="H5325">
        <v>8</v>
      </c>
      <c r="I5325">
        <v>-52632</v>
      </c>
      <c r="J5325" s="1" t="str">
        <f>INDEX(location!A:A,MATCH('Tabela Total'!A5325,location!A:A,0))</f>
        <v>CA-2014-138023</v>
      </c>
      <c r="K5325" s="1" t="str">
        <f>VLOOKUP(J5325,location[#All],2,FALSE)</f>
        <v>United States</v>
      </c>
      <c r="L5325" t="str">
        <f>VLOOKUP(J5325,location[#All],3,)</f>
        <v>Dallas</v>
      </c>
      <c r="M5325" t="str">
        <f>VLOOKUP(J5325,location[#All],4,)</f>
        <v>Texas</v>
      </c>
      <c r="N5325">
        <f>VLOOKUP(J5325,location[#All],5,)</f>
        <v>75081</v>
      </c>
      <c r="O5325" t="str">
        <f>VLOOKUP(J5325,location[#All],6,)</f>
        <v>Central</v>
      </c>
    </row>
    <row r="5326" spans="1:15" x14ac:dyDescent="0.25">
      <c r="A5326" t="s">
        <v>4024</v>
      </c>
      <c r="B5326" t="s">
        <v>368</v>
      </c>
      <c r="C5326" s="1">
        <v>43036</v>
      </c>
      <c r="D5326" s="1">
        <v>43040</v>
      </c>
      <c r="E5326" t="s">
        <v>10</v>
      </c>
      <c r="F5326">
        <v>240</v>
      </c>
      <c r="G5326">
        <v>2</v>
      </c>
      <c r="H5326">
        <v>2</v>
      </c>
      <c r="I5326">
        <v>-27</v>
      </c>
      <c r="J5326" s="1" t="str">
        <f>INDEX(location!A:A,MATCH('Tabela Total'!A5326,location!A:A,0))</f>
        <v>CA-2017-111262</v>
      </c>
      <c r="K5326" s="1" t="str">
        <f>VLOOKUP(J5326,location[#All],2,FALSE)</f>
        <v>United States</v>
      </c>
      <c r="L5326" t="str">
        <f>VLOOKUP(J5326,location[#All],3,)</f>
        <v>Houston</v>
      </c>
      <c r="M5326" t="str">
        <f>VLOOKUP(J5326,location[#All],4,)</f>
        <v>Texas</v>
      </c>
      <c r="N5326">
        <f>VLOOKUP(J5326,location[#All],5,)</f>
        <v>77095</v>
      </c>
      <c r="O5326" t="str">
        <f>VLOOKUP(J5326,location[#All],6,)</f>
        <v>Central</v>
      </c>
    </row>
    <row r="5327" spans="1:15" x14ac:dyDescent="0.25">
      <c r="A5327" t="s">
        <v>4024</v>
      </c>
      <c r="B5327" t="s">
        <v>368</v>
      </c>
      <c r="C5327" s="1">
        <v>43036</v>
      </c>
      <c r="D5327" s="1">
        <v>43040</v>
      </c>
      <c r="E5327" t="s">
        <v>10</v>
      </c>
      <c r="F5327">
        <v>15552</v>
      </c>
      <c r="G5327">
        <v>3</v>
      </c>
      <c r="H5327">
        <v>2</v>
      </c>
      <c r="I5327">
        <v>54432</v>
      </c>
      <c r="J5327" s="1" t="str">
        <f>INDEX(location!A:A,MATCH('Tabela Total'!A5327,location!A:A,0))</f>
        <v>CA-2017-111262</v>
      </c>
      <c r="K5327" s="1" t="str">
        <f>VLOOKUP(J5327,location[#All],2,FALSE)</f>
        <v>United States</v>
      </c>
      <c r="L5327" t="str">
        <f>VLOOKUP(J5327,location[#All],3,)</f>
        <v>Houston</v>
      </c>
      <c r="M5327" t="str">
        <f>VLOOKUP(J5327,location[#All],4,)</f>
        <v>Texas</v>
      </c>
      <c r="N5327">
        <f>VLOOKUP(J5327,location[#All],5,)</f>
        <v>77095</v>
      </c>
      <c r="O5327" t="str">
        <f>VLOOKUP(J5327,location[#All],6,)</f>
        <v>Central</v>
      </c>
    </row>
    <row r="5328" spans="1:15" x14ac:dyDescent="0.25">
      <c r="A5328" t="s">
        <v>4024</v>
      </c>
      <c r="B5328" t="s">
        <v>368</v>
      </c>
      <c r="C5328" s="1">
        <v>43036</v>
      </c>
      <c r="D5328" s="1">
        <v>43040</v>
      </c>
      <c r="E5328" t="s">
        <v>10</v>
      </c>
      <c r="F5328">
        <v>26176</v>
      </c>
      <c r="G5328">
        <v>2</v>
      </c>
      <c r="H5328">
        <v>2</v>
      </c>
      <c r="I5328">
        <v>-3272</v>
      </c>
      <c r="J5328" s="1" t="str">
        <f>INDEX(location!A:A,MATCH('Tabela Total'!A5328,location!A:A,0))</f>
        <v>CA-2017-111262</v>
      </c>
      <c r="K5328" s="1" t="str">
        <f>VLOOKUP(J5328,location[#All],2,FALSE)</f>
        <v>United States</v>
      </c>
      <c r="L5328" t="str">
        <f>VLOOKUP(J5328,location[#All],3,)</f>
        <v>Houston</v>
      </c>
      <c r="M5328" t="str">
        <f>VLOOKUP(J5328,location[#All],4,)</f>
        <v>Texas</v>
      </c>
      <c r="N5328">
        <f>VLOOKUP(J5328,location[#All],5,)</f>
        <v>77095</v>
      </c>
      <c r="O5328" t="str">
        <f>VLOOKUP(J5328,location[#All],6,)</f>
        <v>Central</v>
      </c>
    </row>
    <row r="5329" spans="1:15" x14ac:dyDescent="0.25">
      <c r="A5329" t="s">
        <v>4171</v>
      </c>
      <c r="B5329" t="s">
        <v>368</v>
      </c>
      <c r="C5329" s="1">
        <v>41917</v>
      </c>
      <c r="D5329" s="1">
        <v>41918</v>
      </c>
      <c r="E5329" t="s">
        <v>44</v>
      </c>
      <c r="F5329">
        <v>9998</v>
      </c>
      <c r="G5329">
        <v>2</v>
      </c>
      <c r="H5329">
        <v>0</v>
      </c>
      <c r="I5329">
        <v>34993</v>
      </c>
      <c r="J5329" s="1" t="str">
        <f>INDEX(location!A:A,MATCH('Tabela Total'!A5329,location!A:A,0))</f>
        <v>CA-2014-152233</v>
      </c>
      <c r="K5329" s="1" t="str">
        <f>VLOOKUP(J5329,location[#All],2,FALSE)</f>
        <v>United States</v>
      </c>
      <c r="L5329" t="str">
        <f>VLOOKUP(J5329,location[#All],3,)</f>
        <v>Pomona</v>
      </c>
      <c r="M5329" t="str">
        <f>VLOOKUP(J5329,location[#All],4,)</f>
        <v>California</v>
      </c>
      <c r="N5329">
        <f>VLOOKUP(J5329,location[#All],5,)</f>
        <v>91767</v>
      </c>
      <c r="O5329" t="str">
        <f>VLOOKUP(J5329,location[#All],6,)</f>
        <v>West</v>
      </c>
    </row>
    <row r="5330" spans="1:15" x14ac:dyDescent="0.25">
      <c r="A5330" t="s">
        <v>4641</v>
      </c>
      <c r="B5330" t="s">
        <v>368</v>
      </c>
      <c r="C5330" s="1">
        <v>42173</v>
      </c>
      <c r="D5330" s="1">
        <v>42179</v>
      </c>
      <c r="E5330" t="s">
        <v>15</v>
      </c>
      <c r="F5330">
        <v>6084</v>
      </c>
      <c r="G5330">
        <v>3</v>
      </c>
      <c r="H5330">
        <v>0</v>
      </c>
      <c r="I5330">
        <v>194688</v>
      </c>
      <c r="J5330" s="1" t="str">
        <f>INDEX(location!A:A,MATCH('Tabela Total'!A5330,location!A:A,0))</f>
        <v>CA-2015-133242</v>
      </c>
      <c r="K5330" s="1" t="str">
        <f>VLOOKUP(J5330,location[#All],2,FALSE)</f>
        <v>United States</v>
      </c>
      <c r="L5330" t="str">
        <f>VLOOKUP(J5330,location[#All],3,)</f>
        <v>Arlington</v>
      </c>
      <c r="M5330" t="str">
        <f>VLOOKUP(J5330,location[#All],4,)</f>
        <v>Virginia</v>
      </c>
      <c r="N5330">
        <f>VLOOKUP(J5330,location[#All],5,)</f>
        <v>22204</v>
      </c>
      <c r="O5330" t="str">
        <f>VLOOKUP(J5330,location[#All],6,)</f>
        <v>South</v>
      </c>
    </row>
    <row r="5331" spans="1:15" x14ac:dyDescent="0.25">
      <c r="A5331" t="s">
        <v>4641</v>
      </c>
      <c r="B5331" t="s">
        <v>368</v>
      </c>
      <c r="C5331" s="1">
        <v>42173</v>
      </c>
      <c r="D5331" s="1">
        <v>42179</v>
      </c>
      <c r="E5331" t="s">
        <v>15</v>
      </c>
      <c r="F5331">
        <v>45004</v>
      </c>
      <c r="G5331">
        <v>2</v>
      </c>
      <c r="H5331">
        <v>0</v>
      </c>
      <c r="I5331">
        <v>585052</v>
      </c>
      <c r="J5331" s="1" t="str">
        <f>INDEX(location!A:A,MATCH('Tabela Total'!A5331,location!A:A,0))</f>
        <v>CA-2015-133242</v>
      </c>
      <c r="K5331" s="1" t="str">
        <f>VLOOKUP(J5331,location[#All],2,FALSE)</f>
        <v>United States</v>
      </c>
      <c r="L5331" t="str">
        <f>VLOOKUP(J5331,location[#All],3,)</f>
        <v>Arlington</v>
      </c>
      <c r="M5331" t="str">
        <f>VLOOKUP(J5331,location[#All],4,)</f>
        <v>Virginia</v>
      </c>
      <c r="N5331">
        <f>VLOOKUP(J5331,location[#All],5,)</f>
        <v>22204</v>
      </c>
      <c r="O5331" t="str">
        <f>VLOOKUP(J5331,location[#All],6,)</f>
        <v>South</v>
      </c>
    </row>
    <row r="5332" spans="1:15" x14ac:dyDescent="0.25">
      <c r="A5332" t="s">
        <v>4641</v>
      </c>
      <c r="B5332" t="s">
        <v>368</v>
      </c>
      <c r="C5332" s="1">
        <v>42173</v>
      </c>
      <c r="D5332" s="1">
        <v>42179</v>
      </c>
      <c r="E5332" t="s">
        <v>15</v>
      </c>
      <c r="F5332">
        <v>346</v>
      </c>
      <c r="G5332">
        <v>2</v>
      </c>
      <c r="H5332">
        <v>0</v>
      </c>
      <c r="I5332">
        <v>16608</v>
      </c>
      <c r="J5332" s="1" t="str">
        <f>INDEX(location!A:A,MATCH('Tabela Total'!A5332,location!A:A,0))</f>
        <v>CA-2015-133242</v>
      </c>
      <c r="K5332" s="1" t="str">
        <f>VLOOKUP(J5332,location[#All],2,FALSE)</f>
        <v>United States</v>
      </c>
      <c r="L5332" t="str">
        <f>VLOOKUP(J5332,location[#All],3,)</f>
        <v>Arlington</v>
      </c>
      <c r="M5332" t="str">
        <f>VLOOKUP(J5332,location[#All],4,)</f>
        <v>Virginia</v>
      </c>
      <c r="N5332">
        <f>VLOOKUP(J5332,location[#All],5,)</f>
        <v>22204</v>
      </c>
      <c r="O5332" t="str">
        <f>VLOOKUP(J5332,location[#All],6,)</f>
        <v>South</v>
      </c>
    </row>
    <row r="5333" spans="1:15" x14ac:dyDescent="0.25">
      <c r="A5333" t="s">
        <v>4641</v>
      </c>
      <c r="B5333" t="s">
        <v>368</v>
      </c>
      <c r="C5333" s="1">
        <v>42173</v>
      </c>
      <c r="D5333" s="1">
        <v>42179</v>
      </c>
      <c r="E5333" t="s">
        <v>15</v>
      </c>
      <c r="F5333">
        <v>46797</v>
      </c>
      <c r="G5333">
        <v>3</v>
      </c>
      <c r="H5333">
        <v>0</v>
      </c>
      <c r="I5333">
        <v>140391</v>
      </c>
      <c r="J5333" s="1" t="str">
        <f>INDEX(location!A:A,MATCH('Tabela Total'!A5333,location!A:A,0))</f>
        <v>CA-2015-133242</v>
      </c>
      <c r="K5333" s="1" t="str">
        <f>VLOOKUP(J5333,location[#All],2,FALSE)</f>
        <v>United States</v>
      </c>
      <c r="L5333" t="str">
        <f>VLOOKUP(J5333,location[#All],3,)</f>
        <v>Arlington</v>
      </c>
      <c r="M5333" t="str">
        <f>VLOOKUP(J5333,location[#All],4,)</f>
        <v>Virginia</v>
      </c>
      <c r="N5333">
        <f>VLOOKUP(J5333,location[#All],5,)</f>
        <v>22204</v>
      </c>
      <c r="O5333" t="str">
        <f>VLOOKUP(J5333,location[#All],6,)</f>
        <v>South</v>
      </c>
    </row>
    <row r="5334" spans="1:15" x14ac:dyDescent="0.25">
      <c r="A5334" t="s">
        <v>4641</v>
      </c>
      <c r="B5334" t="s">
        <v>368</v>
      </c>
      <c r="C5334" s="1">
        <v>42173</v>
      </c>
      <c r="D5334" s="1">
        <v>42179</v>
      </c>
      <c r="E5334" t="s">
        <v>15</v>
      </c>
      <c r="F5334">
        <v>3302</v>
      </c>
      <c r="G5334">
        <v>2</v>
      </c>
      <c r="H5334">
        <v>0</v>
      </c>
      <c r="I5334">
        <v>158496</v>
      </c>
      <c r="J5334" s="1" t="str">
        <f>INDEX(location!A:A,MATCH('Tabela Total'!A5334,location!A:A,0))</f>
        <v>CA-2015-133242</v>
      </c>
      <c r="K5334" s="1" t="str">
        <f>VLOOKUP(J5334,location[#All],2,FALSE)</f>
        <v>United States</v>
      </c>
      <c r="L5334" t="str">
        <f>VLOOKUP(J5334,location[#All],3,)</f>
        <v>Arlington</v>
      </c>
      <c r="M5334" t="str">
        <f>VLOOKUP(J5334,location[#All],4,)</f>
        <v>Virginia</v>
      </c>
      <c r="N5334">
        <f>VLOOKUP(J5334,location[#All],5,)</f>
        <v>22204</v>
      </c>
      <c r="O5334" t="str">
        <f>VLOOKUP(J5334,location[#All],6,)</f>
        <v>South</v>
      </c>
    </row>
    <row r="5335" spans="1:15" x14ac:dyDescent="0.25">
      <c r="A5335" t="s">
        <v>5784</v>
      </c>
      <c r="B5335" t="s">
        <v>368</v>
      </c>
      <c r="C5335" s="1">
        <v>42321</v>
      </c>
      <c r="D5335" s="1">
        <v>42325</v>
      </c>
      <c r="E5335" t="s">
        <v>15</v>
      </c>
      <c r="F5335">
        <v>9872</v>
      </c>
      <c r="G5335">
        <v>2</v>
      </c>
      <c r="H5335">
        <v>2</v>
      </c>
      <c r="I5335">
        <v>34552</v>
      </c>
      <c r="J5335" s="1" t="str">
        <f>INDEX(location!A:A,MATCH('Tabela Total'!A5335,location!A:A,0))</f>
        <v>CA-2015-104948</v>
      </c>
      <c r="K5335" s="1" t="str">
        <f>VLOOKUP(J5335,location[#All],2,FALSE)</f>
        <v>United States</v>
      </c>
      <c r="L5335" t="str">
        <f>VLOOKUP(J5335,location[#All],3,)</f>
        <v>San Bernardino</v>
      </c>
      <c r="M5335" t="str">
        <f>VLOOKUP(J5335,location[#All],4,)</f>
        <v>California</v>
      </c>
      <c r="N5335">
        <f>VLOOKUP(J5335,location[#All],5,)</f>
        <v>92404</v>
      </c>
      <c r="O5335" t="str">
        <f>VLOOKUP(J5335,location[#All],6,)</f>
        <v>West</v>
      </c>
    </row>
    <row r="5336" spans="1:15" x14ac:dyDescent="0.25">
      <c r="A5336" t="s">
        <v>5784</v>
      </c>
      <c r="B5336" t="s">
        <v>368</v>
      </c>
      <c r="C5336" s="1">
        <v>42321</v>
      </c>
      <c r="D5336" s="1">
        <v>42325</v>
      </c>
      <c r="E5336" t="s">
        <v>15</v>
      </c>
      <c r="F5336">
        <v>683332</v>
      </c>
      <c r="G5336">
        <v>4</v>
      </c>
      <c r="H5336">
        <v>15</v>
      </c>
      <c r="I5336">
        <v>-40196</v>
      </c>
      <c r="J5336" s="1" t="str">
        <f>INDEX(location!A:A,MATCH('Tabela Total'!A5336,location!A:A,0))</f>
        <v>CA-2015-104948</v>
      </c>
      <c r="K5336" s="1" t="str">
        <f>VLOOKUP(J5336,location[#All],2,FALSE)</f>
        <v>United States</v>
      </c>
      <c r="L5336" t="str">
        <f>VLOOKUP(J5336,location[#All],3,)</f>
        <v>San Bernardino</v>
      </c>
      <c r="M5336" t="str">
        <f>VLOOKUP(J5336,location[#All],4,)</f>
        <v>California</v>
      </c>
      <c r="N5336">
        <f>VLOOKUP(J5336,location[#All],5,)</f>
        <v>92404</v>
      </c>
      <c r="O5336" t="str">
        <f>VLOOKUP(J5336,location[#All],6,)</f>
        <v>West</v>
      </c>
    </row>
    <row r="5337" spans="1:15" x14ac:dyDescent="0.25">
      <c r="A5337" t="s">
        <v>5784</v>
      </c>
      <c r="B5337" t="s">
        <v>368</v>
      </c>
      <c r="C5337" s="1">
        <v>42321</v>
      </c>
      <c r="D5337" s="1">
        <v>42325</v>
      </c>
      <c r="E5337" t="s">
        <v>15</v>
      </c>
      <c r="F5337">
        <v>2996</v>
      </c>
      <c r="G5337">
        <v>7</v>
      </c>
      <c r="H5337">
        <v>0</v>
      </c>
      <c r="I5337">
        <v>13482</v>
      </c>
      <c r="J5337" s="1" t="str">
        <f>INDEX(location!A:A,MATCH('Tabela Total'!A5337,location!A:A,0))</f>
        <v>CA-2015-104948</v>
      </c>
      <c r="K5337" s="1" t="str">
        <f>VLOOKUP(J5337,location[#All],2,FALSE)</f>
        <v>United States</v>
      </c>
      <c r="L5337" t="str">
        <f>VLOOKUP(J5337,location[#All],3,)</f>
        <v>San Bernardino</v>
      </c>
      <c r="M5337" t="str">
        <f>VLOOKUP(J5337,location[#All],4,)</f>
        <v>California</v>
      </c>
      <c r="N5337">
        <f>VLOOKUP(J5337,location[#All],5,)</f>
        <v>92404</v>
      </c>
      <c r="O5337" t="str">
        <f>VLOOKUP(J5337,location[#All],6,)</f>
        <v>West</v>
      </c>
    </row>
    <row r="5338" spans="1:15" x14ac:dyDescent="0.25">
      <c r="A5338" t="s">
        <v>385</v>
      </c>
      <c r="B5338" t="s">
        <v>386</v>
      </c>
      <c r="C5338" s="1">
        <v>43009</v>
      </c>
      <c r="D5338" s="1">
        <v>43016</v>
      </c>
      <c r="E5338" t="s">
        <v>15</v>
      </c>
      <c r="F5338">
        <v>6672</v>
      </c>
      <c r="G5338">
        <v>6</v>
      </c>
      <c r="H5338">
        <v>2</v>
      </c>
      <c r="I5338">
        <v>5004</v>
      </c>
      <c r="J5338" s="1" t="str">
        <f>INDEX(location!A:A,MATCH('Tabela Total'!A5338,location!A:A,0))</f>
        <v>CA-2017-152275</v>
      </c>
      <c r="K5338" s="1" t="str">
        <f>VLOOKUP(J5338,location[#All],2,FALSE)</f>
        <v>United States</v>
      </c>
      <c r="L5338" t="str">
        <f>VLOOKUP(J5338,location[#All],3,)</f>
        <v>San Antonio</v>
      </c>
      <c r="M5338" t="str">
        <f>VLOOKUP(J5338,location[#All],4,)</f>
        <v>Texas</v>
      </c>
      <c r="N5338">
        <f>VLOOKUP(J5338,location[#All],5,)</f>
        <v>78207</v>
      </c>
      <c r="O5338" t="str">
        <f>VLOOKUP(J5338,location[#All],6,)</f>
        <v>Central</v>
      </c>
    </row>
    <row r="5339" spans="1:15" x14ac:dyDescent="0.25">
      <c r="A5339" t="s">
        <v>404</v>
      </c>
      <c r="B5339" t="s">
        <v>386</v>
      </c>
      <c r="C5339" s="1">
        <v>42717</v>
      </c>
      <c r="D5339" s="1">
        <v>42721</v>
      </c>
      <c r="E5339" t="s">
        <v>15</v>
      </c>
      <c r="F5339">
        <v>6388</v>
      </c>
      <c r="G5339">
        <v>4</v>
      </c>
      <c r="H5339">
        <v>0</v>
      </c>
      <c r="I5339">
        <v>249132</v>
      </c>
      <c r="J5339" s="1" t="str">
        <f>INDEX(location!A:A,MATCH('Tabela Total'!A5339,location!A:A,0))</f>
        <v>CA-2016-100153</v>
      </c>
      <c r="K5339" s="1" t="str">
        <f>VLOOKUP(J5339,location[#All],2,FALSE)</f>
        <v>United States</v>
      </c>
      <c r="L5339" t="str">
        <f>VLOOKUP(J5339,location[#All],3,)</f>
        <v>Norman</v>
      </c>
      <c r="M5339" t="str">
        <f>VLOOKUP(J5339,location[#All],4,)</f>
        <v>Oklahoma</v>
      </c>
      <c r="N5339">
        <f>VLOOKUP(J5339,location[#All],5,)</f>
        <v>73071</v>
      </c>
      <c r="O5339" t="str">
        <f>VLOOKUP(J5339,location[#All],6,)</f>
        <v>Central</v>
      </c>
    </row>
    <row r="5340" spans="1:15" x14ac:dyDescent="0.25">
      <c r="A5340" t="s">
        <v>2114</v>
      </c>
      <c r="B5340" t="s">
        <v>386</v>
      </c>
      <c r="C5340" s="1">
        <v>43041</v>
      </c>
      <c r="D5340" s="1">
        <v>43045</v>
      </c>
      <c r="E5340" t="s">
        <v>15</v>
      </c>
      <c r="F5340">
        <v>2385</v>
      </c>
      <c r="G5340">
        <v>5</v>
      </c>
      <c r="H5340">
        <v>0</v>
      </c>
      <c r="I5340">
        <v>107325</v>
      </c>
      <c r="J5340" s="1" t="str">
        <f>INDEX(location!A:A,MATCH('Tabela Total'!A5340,location!A:A,0))</f>
        <v>CA-2017-164049</v>
      </c>
      <c r="K5340" s="1" t="str">
        <f>VLOOKUP(J5340,location[#All],2,FALSE)</f>
        <v>United States</v>
      </c>
      <c r="L5340" t="str">
        <f>VLOOKUP(J5340,location[#All],3,)</f>
        <v>Seattle</v>
      </c>
      <c r="M5340" t="str">
        <f>VLOOKUP(J5340,location[#All],4,)</f>
        <v>Washington</v>
      </c>
      <c r="N5340">
        <f>VLOOKUP(J5340,location[#All],5,)</f>
        <v>98105</v>
      </c>
      <c r="O5340" t="str">
        <f>VLOOKUP(J5340,location[#All],6,)</f>
        <v>West</v>
      </c>
    </row>
    <row r="5341" spans="1:15" x14ac:dyDescent="0.25">
      <c r="A5341" t="s">
        <v>2243</v>
      </c>
      <c r="B5341" t="s">
        <v>386</v>
      </c>
      <c r="C5341" s="1">
        <v>42576</v>
      </c>
      <c r="D5341" s="1">
        <v>42580</v>
      </c>
      <c r="E5341" t="s">
        <v>15</v>
      </c>
      <c r="F5341">
        <v>15712</v>
      </c>
      <c r="G5341">
        <v>4</v>
      </c>
      <c r="H5341">
        <v>2</v>
      </c>
      <c r="I5341">
        <v>56956</v>
      </c>
      <c r="J5341" s="1" t="str">
        <f>INDEX(location!A:A,MATCH('Tabela Total'!A5341,location!A:A,0))</f>
        <v>CA-2016-103037</v>
      </c>
      <c r="K5341" s="1" t="str">
        <f>VLOOKUP(J5341,location[#All],2,FALSE)</f>
        <v>United States</v>
      </c>
      <c r="L5341" t="str">
        <f>VLOOKUP(J5341,location[#All],3,)</f>
        <v>Houston</v>
      </c>
      <c r="M5341" t="str">
        <f>VLOOKUP(J5341,location[#All],4,)</f>
        <v>Texas</v>
      </c>
      <c r="N5341">
        <f>VLOOKUP(J5341,location[#All],5,)</f>
        <v>77070</v>
      </c>
      <c r="O5341" t="str">
        <f>VLOOKUP(J5341,location[#All],6,)</f>
        <v>Central</v>
      </c>
    </row>
    <row r="5342" spans="1:15" x14ac:dyDescent="0.25">
      <c r="A5342" t="s">
        <v>2575</v>
      </c>
      <c r="B5342" t="s">
        <v>386</v>
      </c>
      <c r="C5342" s="1">
        <v>42265</v>
      </c>
      <c r="D5342" s="1">
        <v>42270</v>
      </c>
      <c r="E5342" t="s">
        <v>15</v>
      </c>
      <c r="F5342">
        <v>4196</v>
      </c>
      <c r="G5342">
        <v>2</v>
      </c>
      <c r="H5342">
        <v>0</v>
      </c>
      <c r="I5342">
        <v>79724</v>
      </c>
      <c r="J5342" s="1" t="str">
        <f>INDEX(location!A:A,MATCH('Tabela Total'!A5342,location!A:A,0))</f>
        <v>CA-2015-109575</v>
      </c>
      <c r="K5342" s="1" t="str">
        <f>VLOOKUP(J5342,location[#All],2,FALSE)</f>
        <v>United States</v>
      </c>
      <c r="L5342" t="str">
        <f>VLOOKUP(J5342,location[#All],3,)</f>
        <v>Clinton</v>
      </c>
      <c r="M5342" t="str">
        <f>VLOOKUP(J5342,location[#All],4,)</f>
        <v>Maryland</v>
      </c>
      <c r="N5342">
        <f>VLOOKUP(J5342,location[#All],5,)</f>
        <v>20735</v>
      </c>
      <c r="O5342" t="str">
        <f>VLOOKUP(J5342,location[#All],6,)</f>
        <v>East</v>
      </c>
    </row>
    <row r="5343" spans="1:15" x14ac:dyDescent="0.25">
      <c r="A5343" t="s">
        <v>2575</v>
      </c>
      <c r="B5343" t="s">
        <v>386</v>
      </c>
      <c r="C5343" s="1">
        <v>42265</v>
      </c>
      <c r="D5343" s="1">
        <v>42270</v>
      </c>
      <c r="E5343" t="s">
        <v>15</v>
      </c>
      <c r="F5343">
        <v>63686</v>
      </c>
      <c r="G5343">
        <v>7</v>
      </c>
      <c r="H5343">
        <v>0</v>
      </c>
      <c r="I5343">
        <v>0</v>
      </c>
      <c r="J5343" s="1" t="str">
        <f>INDEX(location!A:A,MATCH('Tabela Total'!A5343,location!A:A,0))</f>
        <v>CA-2015-109575</v>
      </c>
      <c r="K5343" s="1" t="str">
        <f>VLOOKUP(J5343,location[#All],2,FALSE)</f>
        <v>United States</v>
      </c>
      <c r="L5343" t="str">
        <f>VLOOKUP(J5343,location[#All],3,)</f>
        <v>Clinton</v>
      </c>
      <c r="M5343" t="str">
        <f>VLOOKUP(J5343,location[#All],4,)</f>
        <v>Maryland</v>
      </c>
      <c r="N5343">
        <f>VLOOKUP(J5343,location[#All],5,)</f>
        <v>20735</v>
      </c>
      <c r="O5343" t="str">
        <f>VLOOKUP(J5343,location[#All],6,)</f>
        <v>East</v>
      </c>
    </row>
    <row r="5344" spans="1:15" x14ac:dyDescent="0.25">
      <c r="A5344" t="s">
        <v>2575</v>
      </c>
      <c r="B5344" t="s">
        <v>386</v>
      </c>
      <c r="C5344" s="1">
        <v>42265</v>
      </c>
      <c r="D5344" s="1">
        <v>42270</v>
      </c>
      <c r="E5344" t="s">
        <v>15</v>
      </c>
      <c r="F5344">
        <v>49999</v>
      </c>
      <c r="G5344">
        <v>1</v>
      </c>
      <c r="H5344">
        <v>0</v>
      </c>
      <c r="I5344">
        <v>1299974</v>
      </c>
      <c r="J5344" s="1" t="str">
        <f>INDEX(location!A:A,MATCH('Tabela Total'!A5344,location!A:A,0))</f>
        <v>CA-2015-109575</v>
      </c>
      <c r="K5344" s="1" t="str">
        <f>VLOOKUP(J5344,location[#All],2,FALSE)</f>
        <v>United States</v>
      </c>
      <c r="L5344" t="str">
        <f>VLOOKUP(J5344,location[#All],3,)</f>
        <v>Clinton</v>
      </c>
      <c r="M5344" t="str">
        <f>VLOOKUP(J5344,location[#All],4,)</f>
        <v>Maryland</v>
      </c>
      <c r="N5344">
        <f>VLOOKUP(J5344,location[#All],5,)</f>
        <v>20735</v>
      </c>
      <c r="O5344" t="str">
        <f>VLOOKUP(J5344,location[#All],6,)</f>
        <v>East</v>
      </c>
    </row>
    <row r="5345" spans="1:15" x14ac:dyDescent="0.25">
      <c r="A5345" t="s">
        <v>2575</v>
      </c>
      <c r="B5345" t="s">
        <v>386</v>
      </c>
      <c r="C5345" s="1">
        <v>42265</v>
      </c>
      <c r="D5345" s="1">
        <v>42270</v>
      </c>
      <c r="E5345" t="s">
        <v>15</v>
      </c>
      <c r="F5345">
        <v>125993</v>
      </c>
      <c r="G5345">
        <v>7</v>
      </c>
      <c r="H5345">
        <v>0</v>
      </c>
      <c r="I5345">
        <v>3275818</v>
      </c>
      <c r="J5345" s="1" t="str">
        <f>INDEX(location!A:A,MATCH('Tabela Total'!A5345,location!A:A,0))</f>
        <v>CA-2015-109575</v>
      </c>
      <c r="K5345" s="1" t="str">
        <f>VLOOKUP(J5345,location[#All],2,FALSE)</f>
        <v>United States</v>
      </c>
      <c r="L5345" t="str">
        <f>VLOOKUP(J5345,location[#All],3,)</f>
        <v>Clinton</v>
      </c>
      <c r="M5345" t="str">
        <f>VLOOKUP(J5345,location[#All],4,)</f>
        <v>Maryland</v>
      </c>
      <c r="N5345">
        <f>VLOOKUP(J5345,location[#All],5,)</f>
        <v>20735</v>
      </c>
      <c r="O5345" t="str">
        <f>VLOOKUP(J5345,location[#All],6,)</f>
        <v>East</v>
      </c>
    </row>
    <row r="5346" spans="1:15" x14ac:dyDescent="0.25">
      <c r="A5346" t="s">
        <v>2575</v>
      </c>
      <c r="B5346" t="s">
        <v>386</v>
      </c>
      <c r="C5346" s="1">
        <v>42265</v>
      </c>
      <c r="D5346" s="1">
        <v>42270</v>
      </c>
      <c r="E5346" t="s">
        <v>15</v>
      </c>
      <c r="F5346">
        <v>6508</v>
      </c>
      <c r="G5346">
        <v>4</v>
      </c>
      <c r="H5346">
        <v>0</v>
      </c>
      <c r="I5346">
        <v>318892</v>
      </c>
      <c r="J5346" s="1" t="str">
        <f>INDEX(location!A:A,MATCH('Tabela Total'!A5346,location!A:A,0))</f>
        <v>CA-2015-109575</v>
      </c>
      <c r="K5346" s="1" t="str">
        <f>VLOOKUP(J5346,location[#All],2,FALSE)</f>
        <v>United States</v>
      </c>
      <c r="L5346" t="str">
        <f>VLOOKUP(J5346,location[#All],3,)</f>
        <v>Clinton</v>
      </c>
      <c r="M5346" t="str">
        <f>VLOOKUP(J5346,location[#All],4,)</f>
        <v>Maryland</v>
      </c>
      <c r="N5346">
        <f>VLOOKUP(J5346,location[#All],5,)</f>
        <v>20735</v>
      </c>
      <c r="O5346" t="str">
        <f>VLOOKUP(J5346,location[#All],6,)</f>
        <v>East</v>
      </c>
    </row>
    <row r="5347" spans="1:15" x14ac:dyDescent="0.25">
      <c r="A5347" t="s">
        <v>2753</v>
      </c>
      <c r="B5347" t="s">
        <v>386</v>
      </c>
      <c r="C5347" s="1">
        <v>41944</v>
      </c>
      <c r="D5347" s="1">
        <v>41948</v>
      </c>
      <c r="E5347" t="s">
        <v>15</v>
      </c>
      <c r="F5347">
        <v>752</v>
      </c>
      <c r="G5347">
        <v>5</v>
      </c>
      <c r="H5347">
        <v>2</v>
      </c>
      <c r="I5347">
        <v>141</v>
      </c>
      <c r="J5347" s="1" t="str">
        <f>INDEX(location!A:A,MATCH('Tabela Total'!A5347,location!A:A,0))</f>
        <v>CA-2014-102673</v>
      </c>
      <c r="K5347" s="1" t="str">
        <f>VLOOKUP(J5347,location[#All],2,FALSE)</f>
        <v>United States</v>
      </c>
      <c r="L5347" t="str">
        <f>VLOOKUP(J5347,location[#All],3,)</f>
        <v>Charlotte</v>
      </c>
      <c r="M5347" t="str">
        <f>VLOOKUP(J5347,location[#All],4,)</f>
        <v>North Carolina</v>
      </c>
      <c r="N5347">
        <f>VLOOKUP(J5347,location[#All],5,)</f>
        <v>28205</v>
      </c>
      <c r="O5347" t="str">
        <f>VLOOKUP(J5347,location[#All],6,)</f>
        <v>South</v>
      </c>
    </row>
    <row r="5348" spans="1:15" x14ac:dyDescent="0.25">
      <c r="A5348" t="s">
        <v>2753</v>
      </c>
      <c r="B5348" t="s">
        <v>386</v>
      </c>
      <c r="C5348" s="1">
        <v>41944</v>
      </c>
      <c r="D5348" s="1">
        <v>41948</v>
      </c>
      <c r="E5348" t="s">
        <v>15</v>
      </c>
      <c r="F5348">
        <v>10272</v>
      </c>
      <c r="G5348">
        <v>3</v>
      </c>
      <c r="H5348">
        <v>2</v>
      </c>
      <c r="I5348">
        <v>8988</v>
      </c>
      <c r="J5348" s="1" t="str">
        <f>INDEX(location!A:A,MATCH('Tabela Total'!A5348,location!A:A,0))</f>
        <v>CA-2014-102673</v>
      </c>
      <c r="K5348" s="1" t="str">
        <f>VLOOKUP(J5348,location[#All],2,FALSE)</f>
        <v>United States</v>
      </c>
      <c r="L5348" t="str">
        <f>VLOOKUP(J5348,location[#All],3,)</f>
        <v>Charlotte</v>
      </c>
      <c r="M5348" t="str">
        <f>VLOOKUP(J5348,location[#All],4,)</f>
        <v>North Carolina</v>
      </c>
      <c r="N5348">
        <f>VLOOKUP(J5348,location[#All],5,)</f>
        <v>28205</v>
      </c>
      <c r="O5348" t="str">
        <f>VLOOKUP(J5348,location[#All],6,)</f>
        <v>South</v>
      </c>
    </row>
    <row r="5349" spans="1:15" x14ac:dyDescent="0.25">
      <c r="A5349" t="s">
        <v>2753</v>
      </c>
      <c r="B5349" t="s">
        <v>386</v>
      </c>
      <c r="C5349" s="1">
        <v>41944</v>
      </c>
      <c r="D5349" s="1">
        <v>41948</v>
      </c>
      <c r="E5349" t="s">
        <v>15</v>
      </c>
      <c r="F5349">
        <v>47808</v>
      </c>
      <c r="G5349">
        <v>12</v>
      </c>
      <c r="H5349">
        <v>2</v>
      </c>
      <c r="I5349">
        <v>155376</v>
      </c>
      <c r="J5349" s="1" t="str">
        <f>INDEX(location!A:A,MATCH('Tabela Total'!A5349,location!A:A,0))</f>
        <v>CA-2014-102673</v>
      </c>
      <c r="K5349" s="1" t="str">
        <f>VLOOKUP(J5349,location[#All],2,FALSE)</f>
        <v>United States</v>
      </c>
      <c r="L5349" t="str">
        <f>VLOOKUP(J5349,location[#All],3,)</f>
        <v>Charlotte</v>
      </c>
      <c r="M5349" t="str">
        <f>VLOOKUP(J5349,location[#All],4,)</f>
        <v>North Carolina</v>
      </c>
      <c r="N5349">
        <f>VLOOKUP(J5349,location[#All],5,)</f>
        <v>28205</v>
      </c>
      <c r="O5349" t="str">
        <f>VLOOKUP(J5349,location[#All],6,)</f>
        <v>South</v>
      </c>
    </row>
    <row r="5350" spans="1:15" x14ac:dyDescent="0.25">
      <c r="A5350" t="s">
        <v>2753</v>
      </c>
      <c r="B5350" t="s">
        <v>386</v>
      </c>
      <c r="C5350" s="1">
        <v>41944</v>
      </c>
      <c r="D5350" s="1">
        <v>41948</v>
      </c>
      <c r="E5350" t="s">
        <v>15</v>
      </c>
      <c r="F5350">
        <v>97884</v>
      </c>
      <c r="G5350">
        <v>9</v>
      </c>
      <c r="H5350">
        <v>2</v>
      </c>
      <c r="I5350">
        <v>1101195</v>
      </c>
      <c r="J5350" s="1" t="str">
        <f>INDEX(location!A:A,MATCH('Tabela Total'!A5350,location!A:A,0))</f>
        <v>CA-2014-102673</v>
      </c>
      <c r="K5350" s="1" t="str">
        <f>VLOOKUP(J5350,location[#All],2,FALSE)</f>
        <v>United States</v>
      </c>
      <c r="L5350" t="str">
        <f>VLOOKUP(J5350,location[#All],3,)</f>
        <v>Charlotte</v>
      </c>
      <c r="M5350" t="str">
        <f>VLOOKUP(J5350,location[#All],4,)</f>
        <v>North Carolina</v>
      </c>
      <c r="N5350">
        <f>VLOOKUP(J5350,location[#All],5,)</f>
        <v>28205</v>
      </c>
      <c r="O5350" t="str">
        <f>VLOOKUP(J5350,location[#All],6,)</f>
        <v>South</v>
      </c>
    </row>
    <row r="5351" spans="1:15" x14ac:dyDescent="0.25">
      <c r="A5351" t="s">
        <v>3444</v>
      </c>
      <c r="B5351" t="s">
        <v>386</v>
      </c>
      <c r="C5351" s="1">
        <v>42988</v>
      </c>
      <c r="D5351" s="1">
        <v>42991</v>
      </c>
      <c r="E5351" t="s">
        <v>44</v>
      </c>
      <c r="F5351">
        <v>85056</v>
      </c>
      <c r="G5351">
        <v>3</v>
      </c>
      <c r="H5351">
        <v>2</v>
      </c>
      <c r="I5351">
        <v>287064</v>
      </c>
      <c r="J5351" s="1" t="str">
        <f>INDEX(location!A:A,MATCH('Tabela Total'!A5351,location!A:A,0))</f>
        <v>CA-2017-147403</v>
      </c>
      <c r="K5351" s="1" t="str">
        <f>VLOOKUP(J5351,location[#All],2,FALSE)</f>
        <v>United States</v>
      </c>
      <c r="L5351" t="str">
        <f>VLOOKUP(J5351,location[#All],3,)</f>
        <v>Akron</v>
      </c>
      <c r="M5351" t="str">
        <f>VLOOKUP(J5351,location[#All],4,)</f>
        <v>Ohio</v>
      </c>
      <c r="N5351">
        <f>VLOOKUP(J5351,location[#All],5,)</f>
        <v>44312</v>
      </c>
      <c r="O5351" t="str">
        <f>VLOOKUP(J5351,location[#All],6,)</f>
        <v>East</v>
      </c>
    </row>
    <row r="5352" spans="1:15" x14ac:dyDescent="0.25">
      <c r="A5352" t="s">
        <v>4297</v>
      </c>
      <c r="B5352" t="s">
        <v>386</v>
      </c>
      <c r="C5352" s="1">
        <v>42038</v>
      </c>
      <c r="D5352" s="1">
        <v>42040</v>
      </c>
      <c r="E5352" t="s">
        <v>10</v>
      </c>
      <c r="F5352">
        <v>12144</v>
      </c>
      <c r="G5352">
        <v>3</v>
      </c>
      <c r="H5352">
        <v>2</v>
      </c>
      <c r="I5352">
        <v>40986</v>
      </c>
      <c r="J5352" s="1" t="str">
        <f>INDEX(location!A:A,MATCH('Tabela Total'!A5352,location!A:A,0))</f>
        <v>CA-2015-132633</v>
      </c>
      <c r="K5352" s="1" t="str">
        <f>VLOOKUP(J5352,location[#All],2,FALSE)</f>
        <v>United States</v>
      </c>
      <c r="L5352" t="str">
        <f>VLOOKUP(J5352,location[#All],3,)</f>
        <v>Pleasant Grove</v>
      </c>
      <c r="M5352" t="str">
        <f>VLOOKUP(J5352,location[#All],4,)</f>
        <v>Utah</v>
      </c>
      <c r="N5352">
        <f>VLOOKUP(J5352,location[#All],5,)</f>
        <v>84062</v>
      </c>
      <c r="O5352" t="str">
        <f>VLOOKUP(J5352,location[#All],6,)</f>
        <v>West</v>
      </c>
    </row>
    <row r="5353" spans="1:15" x14ac:dyDescent="0.25">
      <c r="A5353" t="s">
        <v>5343</v>
      </c>
      <c r="B5353" t="s">
        <v>386</v>
      </c>
      <c r="C5353" s="1">
        <v>42989</v>
      </c>
      <c r="D5353" s="1">
        <v>42991</v>
      </c>
      <c r="E5353" t="s">
        <v>10</v>
      </c>
      <c r="F5353">
        <v>143952</v>
      </c>
      <c r="G5353">
        <v>6</v>
      </c>
      <c r="H5353">
        <v>2</v>
      </c>
      <c r="I5353">
        <v>17994</v>
      </c>
      <c r="J5353" s="1" t="str">
        <f>INDEX(location!A:A,MATCH('Tabela Total'!A5353,location!A:A,0))</f>
        <v>CA-2017-166898</v>
      </c>
      <c r="K5353" s="1" t="str">
        <f>VLOOKUP(J5353,location[#All],2,FALSE)</f>
        <v>United States</v>
      </c>
      <c r="L5353" t="str">
        <f>VLOOKUP(J5353,location[#All],3,)</f>
        <v>Santa Ana</v>
      </c>
      <c r="M5353" t="str">
        <f>VLOOKUP(J5353,location[#All],4,)</f>
        <v>California</v>
      </c>
      <c r="N5353">
        <f>VLOOKUP(J5353,location[#All],5,)</f>
        <v>92704</v>
      </c>
      <c r="O5353" t="str">
        <f>VLOOKUP(J5353,location[#All],6,)</f>
        <v>West</v>
      </c>
    </row>
    <row r="5354" spans="1:15" x14ac:dyDescent="0.25">
      <c r="A5354" t="s">
        <v>5343</v>
      </c>
      <c r="B5354" t="s">
        <v>386</v>
      </c>
      <c r="C5354" s="1">
        <v>42989</v>
      </c>
      <c r="D5354" s="1">
        <v>42991</v>
      </c>
      <c r="E5354" t="s">
        <v>10</v>
      </c>
      <c r="F5354">
        <v>1944</v>
      </c>
      <c r="G5354">
        <v>3</v>
      </c>
      <c r="H5354">
        <v>0</v>
      </c>
      <c r="I5354">
        <v>93312</v>
      </c>
      <c r="J5354" s="1" t="str">
        <f>INDEX(location!A:A,MATCH('Tabela Total'!A5354,location!A:A,0))</f>
        <v>CA-2017-166898</v>
      </c>
      <c r="K5354" s="1" t="str">
        <f>VLOOKUP(J5354,location[#All],2,FALSE)</f>
        <v>United States</v>
      </c>
      <c r="L5354" t="str">
        <f>VLOOKUP(J5354,location[#All],3,)</f>
        <v>Santa Ana</v>
      </c>
      <c r="M5354" t="str">
        <f>VLOOKUP(J5354,location[#All],4,)</f>
        <v>California</v>
      </c>
      <c r="N5354">
        <f>VLOOKUP(J5354,location[#All],5,)</f>
        <v>92704</v>
      </c>
      <c r="O5354" t="str">
        <f>VLOOKUP(J5354,location[#All],6,)</f>
        <v>West</v>
      </c>
    </row>
    <row r="5355" spans="1:15" x14ac:dyDescent="0.25">
      <c r="A5355" t="s">
        <v>258</v>
      </c>
      <c r="B5355" t="s">
        <v>259</v>
      </c>
      <c r="C5355" s="1">
        <v>43097</v>
      </c>
      <c r="D5355" s="1">
        <v>43102</v>
      </c>
      <c r="E5355" t="s">
        <v>10</v>
      </c>
      <c r="F5355">
        <v>72584</v>
      </c>
      <c r="G5355">
        <v>4</v>
      </c>
      <c r="H5355">
        <v>0</v>
      </c>
      <c r="I5355">
        <v>2104936</v>
      </c>
      <c r="J5355" s="1" t="str">
        <f>INDEX(location!A:A,MATCH('Tabela Total'!A5355,location!A:A,0))</f>
        <v>CA-2017-163979</v>
      </c>
      <c r="K5355" s="1" t="str">
        <f>VLOOKUP(J5355,location[#All],2,FALSE)</f>
        <v>United States</v>
      </c>
      <c r="L5355" t="str">
        <f>VLOOKUP(J5355,location[#All],3,)</f>
        <v>San Francisco</v>
      </c>
      <c r="M5355" t="str">
        <f>VLOOKUP(J5355,location[#All],4,)</f>
        <v>California</v>
      </c>
      <c r="N5355">
        <f>VLOOKUP(J5355,location[#All],5,)</f>
        <v>94110</v>
      </c>
      <c r="O5355" t="str">
        <f>VLOOKUP(J5355,location[#All],6,)</f>
        <v>West</v>
      </c>
    </row>
    <row r="5356" spans="1:15" x14ac:dyDescent="0.25">
      <c r="A5356" t="s">
        <v>419</v>
      </c>
      <c r="B5356" t="s">
        <v>259</v>
      </c>
      <c r="C5356" s="1">
        <v>42563</v>
      </c>
      <c r="D5356" s="1">
        <v>42570</v>
      </c>
      <c r="E5356" t="s">
        <v>15</v>
      </c>
      <c r="F5356">
        <v>9576</v>
      </c>
      <c r="G5356">
        <v>6</v>
      </c>
      <c r="H5356">
        <v>2</v>
      </c>
      <c r="I5356">
        <v>7182</v>
      </c>
      <c r="J5356" s="1" t="str">
        <f>INDEX(location!A:A,MATCH('Tabela Total'!A5356,location!A:A,0))</f>
        <v>CA-2016-103891</v>
      </c>
      <c r="K5356" s="1" t="str">
        <f>VLOOKUP(J5356,location[#All],2,FALSE)</f>
        <v>United States</v>
      </c>
      <c r="L5356" t="str">
        <f>VLOOKUP(J5356,location[#All],3,)</f>
        <v>Los Angeles</v>
      </c>
      <c r="M5356" t="str">
        <f>VLOOKUP(J5356,location[#All],4,)</f>
        <v>California</v>
      </c>
      <c r="N5356">
        <f>VLOOKUP(J5356,location[#All],5,)</f>
        <v>90008</v>
      </c>
      <c r="O5356" t="str">
        <f>VLOOKUP(J5356,location[#All],6,)</f>
        <v>West</v>
      </c>
    </row>
    <row r="5357" spans="1:15" x14ac:dyDescent="0.25">
      <c r="A5357" t="s">
        <v>3294</v>
      </c>
      <c r="B5357" t="s">
        <v>259</v>
      </c>
      <c r="C5357" s="1">
        <v>42147</v>
      </c>
      <c r="D5357" s="1">
        <v>42151</v>
      </c>
      <c r="E5357" t="s">
        <v>15</v>
      </c>
      <c r="F5357">
        <v>5145</v>
      </c>
      <c r="G5357">
        <v>3</v>
      </c>
      <c r="H5357">
        <v>0</v>
      </c>
      <c r="I5357">
        <v>138915</v>
      </c>
      <c r="J5357" s="1" t="str">
        <f>INDEX(location!A:A,MATCH('Tabela Total'!A5357,location!A:A,0))</f>
        <v>CA-2015-119102</v>
      </c>
      <c r="K5357" s="1" t="str">
        <f>VLOOKUP(J5357,location[#All],2,FALSE)</f>
        <v>United States</v>
      </c>
      <c r="L5357" t="str">
        <f>VLOOKUP(J5357,location[#All],3,)</f>
        <v>Woonsocket</v>
      </c>
      <c r="M5357" t="str">
        <f>VLOOKUP(J5357,location[#All],4,)</f>
        <v>Rhode Island</v>
      </c>
      <c r="N5357">
        <f>VLOOKUP(J5357,location[#All],5,)</f>
        <v>2895</v>
      </c>
      <c r="O5357" t="str">
        <f>VLOOKUP(J5357,location[#All],6,)</f>
        <v>East</v>
      </c>
    </row>
    <row r="5358" spans="1:15" x14ac:dyDescent="0.25">
      <c r="A5358" t="s">
        <v>4313</v>
      </c>
      <c r="B5358" t="s">
        <v>259</v>
      </c>
      <c r="C5358" s="1">
        <v>42901</v>
      </c>
      <c r="D5358" s="1">
        <v>42905</v>
      </c>
      <c r="E5358" t="s">
        <v>10</v>
      </c>
      <c r="F5358">
        <v>11996</v>
      </c>
      <c r="G5358">
        <v>1</v>
      </c>
      <c r="H5358">
        <v>2</v>
      </c>
      <c r="I5358">
        <v>74975</v>
      </c>
      <c r="J5358" s="1" t="str">
        <f>INDEX(location!A:A,MATCH('Tabela Total'!A5358,location!A:A,0))</f>
        <v>CA-2017-118864</v>
      </c>
      <c r="K5358" s="1" t="str">
        <f>VLOOKUP(J5358,location[#All],2,FALSE)</f>
        <v>United States</v>
      </c>
      <c r="L5358" t="str">
        <f>VLOOKUP(J5358,location[#All],3,)</f>
        <v>Los Angeles</v>
      </c>
      <c r="M5358" t="str">
        <f>VLOOKUP(J5358,location[#All],4,)</f>
        <v>California</v>
      </c>
      <c r="N5358">
        <f>VLOOKUP(J5358,location[#All],5,)</f>
        <v>90032</v>
      </c>
      <c r="O5358" t="str">
        <f>VLOOKUP(J5358,location[#All],6,)</f>
        <v>West</v>
      </c>
    </row>
    <row r="5359" spans="1:15" x14ac:dyDescent="0.25">
      <c r="A5359" t="s">
        <v>4557</v>
      </c>
      <c r="B5359" t="s">
        <v>259</v>
      </c>
      <c r="C5359" s="1">
        <v>41719</v>
      </c>
      <c r="D5359" s="1">
        <v>41723</v>
      </c>
      <c r="E5359" t="s">
        <v>15</v>
      </c>
      <c r="F5359">
        <v>349993</v>
      </c>
      <c r="G5359">
        <v>7</v>
      </c>
      <c r="H5359">
        <v>0</v>
      </c>
      <c r="I5359">
        <v>9099818</v>
      </c>
      <c r="J5359" s="1" t="str">
        <f>INDEX(location!A:A,MATCH('Tabela Total'!A5359,location!A:A,0))</f>
        <v>CA-2014-163223</v>
      </c>
      <c r="K5359" s="1" t="str">
        <f>VLOOKUP(J5359,location[#All],2,FALSE)</f>
        <v>United States</v>
      </c>
      <c r="L5359" t="str">
        <f>VLOOKUP(J5359,location[#All],3,)</f>
        <v>Springfield</v>
      </c>
      <c r="M5359" t="str">
        <f>VLOOKUP(J5359,location[#All],4,)</f>
        <v>Virginia</v>
      </c>
      <c r="N5359">
        <f>VLOOKUP(J5359,location[#All],5,)</f>
        <v>22153</v>
      </c>
      <c r="O5359" t="str">
        <f>VLOOKUP(J5359,location[#All],6,)</f>
        <v>South</v>
      </c>
    </row>
    <row r="5360" spans="1:15" x14ac:dyDescent="0.25">
      <c r="A5360" t="s">
        <v>4557</v>
      </c>
      <c r="B5360" t="s">
        <v>259</v>
      </c>
      <c r="C5360" s="1">
        <v>41719</v>
      </c>
      <c r="D5360" s="1">
        <v>41723</v>
      </c>
      <c r="E5360" t="s">
        <v>15</v>
      </c>
      <c r="F5360">
        <v>144</v>
      </c>
      <c r="G5360">
        <v>5</v>
      </c>
      <c r="H5360">
        <v>0</v>
      </c>
      <c r="I5360">
        <v>6624</v>
      </c>
      <c r="J5360" s="1" t="str">
        <f>INDEX(location!A:A,MATCH('Tabela Total'!A5360,location!A:A,0))</f>
        <v>CA-2014-163223</v>
      </c>
      <c r="K5360" s="1" t="str">
        <f>VLOOKUP(J5360,location[#All],2,FALSE)</f>
        <v>United States</v>
      </c>
      <c r="L5360" t="str">
        <f>VLOOKUP(J5360,location[#All],3,)</f>
        <v>Springfield</v>
      </c>
      <c r="M5360" t="str">
        <f>VLOOKUP(J5360,location[#All],4,)</f>
        <v>Virginia</v>
      </c>
      <c r="N5360">
        <f>VLOOKUP(J5360,location[#All],5,)</f>
        <v>22153</v>
      </c>
      <c r="O5360" t="str">
        <f>VLOOKUP(J5360,location[#All],6,)</f>
        <v>South</v>
      </c>
    </row>
    <row r="5361" spans="1:15" x14ac:dyDescent="0.25">
      <c r="A5361" t="s">
        <v>4557</v>
      </c>
      <c r="B5361" t="s">
        <v>259</v>
      </c>
      <c r="C5361" s="1">
        <v>41719</v>
      </c>
      <c r="D5361" s="1">
        <v>41723</v>
      </c>
      <c r="E5361" t="s">
        <v>15</v>
      </c>
      <c r="F5361">
        <v>12297</v>
      </c>
      <c r="G5361">
        <v>3</v>
      </c>
      <c r="H5361">
        <v>0</v>
      </c>
      <c r="I5361">
        <v>602553</v>
      </c>
      <c r="J5361" s="1" t="str">
        <f>INDEX(location!A:A,MATCH('Tabela Total'!A5361,location!A:A,0))</f>
        <v>CA-2014-163223</v>
      </c>
      <c r="K5361" s="1" t="str">
        <f>VLOOKUP(J5361,location[#All],2,FALSE)</f>
        <v>United States</v>
      </c>
      <c r="L5361" t="str">
        <f>VLOOKUP(J5361,location[#All],3,)</f>
        <v>Springfield</v>
      </c>
      <c r="M5361" t="str">
        <f>VLOOKUP(J5361,location[#All],4,)</f>
        <v>Virginia</v>
      </c>
      <c r="N5361">
        <f>VLOOKUP(J5361,location[#All],5,)</f>
        <v>22153</v>
      </c>
      <c r="O5361" t="str">
        <f>VLOOKUP(J5361,location[#All],6,)</f>
        <v>South</v>
      </c>
    </row>
    <row r="5362" spans="1:15" x14ac:dyDescent="0.25">
      <c r="A5362" t="s">
        <v>4557</v>
      </c>
      <c r="B5362" t="s">
        <v>259</v>
      </c>
      <c r="C5362" s="1">
        <v>41719</v>
      </c>
      <c r="D5362" s="1">
        <v>41723</v>
      </c>
      <c r="E5362" t="s">
        <v>15</v>
      </c>
      <c r="F5362">
        <v>932</v>
      </c>
      <c r="G5362">
        <v>4</v>
      </c>
      <c r="H5362">
        <v>0</v>
      </c>
      <c r="I5362">
        <v>27028</v>
      </c>
      <c r="J5362" s="1" t="str">
        <f>INDEX(location!A:A,MATCH('Tabela Total'!A5362,location!A:A,0))</f>
        <v>CA-2014-163223</v>
      </c>
      <c r="K5362" s="1" t="str">
        <f>VLOOKUP(J5362,location[#All],2,FALSE)</f>
        <v>United States</v>
      </c>
      <c r="L5362" t="str">
        <f>VLOOKUP(J5362,location[#All],3,)</f>
        <v>Springfield</v>
      </c>
      <c r="M5362" t="str">
        <f>VLOOKUP(J5362,location[#All],4,)</f>
        <v>Virginia</v>
      </c>
      <c r="N5362">
        <f>VLOOKUP(J5362,location[#All],5,)</f>
        <v>22153</v>
      </c>
      <c r="O5362" t="str">
        <f>VLOOKUP(J5362,location[#All],6,)</f>
        <v>South</v>
      </c>
    </row>
    <row r="5363" spans="1:15" x14ac:dyDescent="0.25">
      <c r="A5363" t="s">
        <v>4557</v>
      </c>
      <c r="B5363" t="s">
        <v>259</v>
      </c>
      <c r="C5363" s="1">
        <v>41719</v>
      </c>
      <c r="D5363" s="1">
        <v>41723</v>
      </c>
      <c r="E5363" t="s">
        <v>15</v>
      </c>
      <c r="F5363">
        <v>12294</v>
      </c>
      <c r="G5363">
        <v>3</v>
      </c>
      <c r="H5363">
        <v>0</v>
      </c>
      <c r="I5363">
        <v>590112</v>
      </c>
      <c r="J5363" s="1" t="str">
        <f>INDEX(location!A:A,MATCH('Tabela Total'!A5363,location!A:A,0))</f>
        <v>CA-2014-163223</v>
      </c>
      <c r="K5363" s="1" t="str">
        <f>VLOOKUP(J5363,location[#All],2,FALSE)</f>
        <v>United States</v>
      </c>
      <c r="L5363" t="str">
        <f>VLOOKUP(J5363,location[#All],3,)</f>
        <v>Springfield</v>
      </c>
      <c r="M5363" t="str">
        <f>VLOOKUP(J5363,location[#All],4,)</f>
        <v>Virginia</v>
      </c>
      <c r="N5363">
        <f>VLOOKUP(J5363,location[#All],5,)</f>
        <v>22153</v>
      </c>
      <c r="O5363" t="str">
        <f>VLOOKUP(J5363,location[#All],6,)</f>
        <v>South</v>
      </c>
    </row>
    <row r="5364" spans="1:15" x14ac:dyDescent="0.25">
      <c r="A5364" t="s">
        <v>4795</v>
      </c>
      <c r="B5364" t="s">
        <v>259</v>
      </c>
      <c r="C5364" s="1">
        <v>42303</v>
      </c>
      <c r="D5364" s="1">
        <v>42309</v>
      </c>
      <c r="E5364" t="s">
        <v>15</v>
      </c>
      <c r="F5364">
        <v>146544</v>
      </c>
      <c r="G5364">
        <v>6</v>
      </c>
      <c r="H5364">
        <v>2</v>
      </c>
      <c r="I5364">
        <v>476268</v>
      </c>
      <c r="J5364" s="1" t="str">
        <f>INDEX(location!A:A,MATCH('Tabela Total'!A5364,location!A:A,0))</f>
        <v>CA-2015-150714</v>
      </c>
      <c r="K5364" s="1" t="str">
        <f>VLOOKUP(J5364,location[#All],2,FALSE)</f>
        <v>United States</v>
      </c>
      <c r="L5364" t="str">
        <f>VLOOKUP(J5364,location[#All],3,)</f>
        <v>Springfield</v>
      </c>
      <c r="M5364" t="str">
        <f>VLOOKUP(J5364,location[#All],4,)</f>
        <v>Oregon</v>
      </c>
      <c r="N5364">
        <f>VLOOKUP(J5364,location[#All],5,)</f>
        <v>97477</v>
      </c>
      <c r="O5364" t="str">
        <f>VLOOKUP(J5364,location[#All],6,)</f>
        <v>West</v>
      </c>
    </row>
    <row r="5365" spans="1:15" x14ac:dyDescent="0.25">
      <c r="A5365" t="s">
        <v>4795</v>
      </c>
      <c r="B5365" t="s">
        <v>259</v>
      </c>
      <c r="C5365" s="1">
        <v>42303</v>
      </c>
      <c r="D5365" s="1">
        <v>42309</v>
      </c>
      <c r="E5365" t="s">
        <v>15</v>
      </c>
      <c r="F5365">
        <v>131904</v>
      </c>
      <c r="G5365">
        <v>3</v>
      </c>
      <c r="H5365">
        <v>2</v>
      </c>
      <c r="I5365">
        <v>478152</v>
      </c>
      <c r="J5365" s="1" t="str">
        <f>INDEX(location!A:A,MATCH('Tabela Total'!A5365,location!A:A,0))</f>
        <v>CA-2015-150714</v>
      </c>
      <c r="K5365" s="1" t="str">
        <f>VLOOKUP(J5365,location[#All],2,FALSE)</f>
        <v>United States</v>
      </c>
      <c r="L5365" t="str">
        <f>VLOOKUP(J5365,location[#All],3,)</f>
        <v>Springfield</v>
      </c>
      <c r="M5365" t="str">
        <f>VLOOKUP(J5365,location[#All],4,)</f>
        <v>Oregon</v>
      </c>
      <c r="N5365">
        <f>VLOOKUP(J5365,location[#All],5,)</f>
        <v>97477</v>
      </c>
      <c r="O5365" t="str">
        <f>VLOOKUP(J5365,location[#All],6,)</f>
        <v>West</v>
      </c>
    </row>
    <row r="5366" spans="1:15" x14ac:dyDescent="0.25">
      <c r="A5366" t="s">
        <v>4795</v>
      </c>
      <c r="B5366" t="s">
        <v>259</v>
      </c>
      <c r="C5366" s="1">
        <v>42303</v>
      </c>
      <c r="D5366" s="1">
        <v>42309</v>
      </c>
      <c r="E5366" t="s">
        <v>15</v>
      </c>
      <c r="F5366">
        <v>20388</v>
      </c>
      <c r="G5366">
        <v>5</v>
      </c>
      <c r="H5366">
        <v>2</v>
      </c>
      <c r="I5366">
        <v>20388</v>
      </c>
      <c r="J5366" s="1" t="str">
        <f>INDEX(location!A:A,MATCH('Tabela Total'!A5366,location!A:A,0))</f>
        <v>CA-2015-150714</v>
      </c>
      <c r="K5366" s="1" t="str">
        <f>VLOOKUP(J5366,location[#All],2,FALSE)</f>
        <v>United States</v>
      </c>
      <c r="L5366" t="str">
        <f>VLOOKUP(J5366,location[#All],3,)</f>
        <v>Springfield</v>
      </c>
      <c r="M5366" t="str">
        <f>VLOOKUP(J5366,location[#All],4,)</f>
        <v>Oregon</v>
      </c>
      <c r="N5366">
        <f>VLOOKUP(J5366,location[#All],5,)</f>
        <v>97477</v>
      </c>
      <c r="O5366" t="str">
        <f>VLOOKUP(J5366,location[#All],6,)</f>
        <v>West</v>
      </c>
    </row>
    <row r="5367" spans="1:15" x14ac:dyDescent="0.25">
      <c r="A5367" t="s">
        <v>4795</v>
      </c>
      <c r="B5367" t="s">
        <v>259</v>
      </c>
      <c r="C5367" s="1">
        <v>42303</v>
      </c>
      <c r="D5367" s="1">
        <v>42309</v>
      </c>
      <c r="E5367" t="s">
        <v>15</v>
      </c>
      <c r="F5367">
        <v>14301</v>
      </c>
      <c r="G5367">
        <v>7</v>
      </c>
      <c r="H5367">
        <v>7</v>
      </c>
      <c r="I5367">
        <v>-104874</v>
      </c>
      <c r="J5367" s="1" t="str">
        <f>INDEX(location!A:A,MATCH('Tabela Total'!A5367,location!A:A,0))</f>
        <v>CA-2015-150714</v>
      </c>
      <c r="K5367" s="1" t="str">
        <f>VLOOKUP(J5367,location[#All],2,FALSE)</f>
        <v>United States</v>
      </c>
      <c r="L5367" t="str">
        <f>VLOOKUP(J5367,location[#All],3,)</f>
        <v>Springfield</v>
      </c>
      <c r="M5367" t="str">
        <f>VLOOKUP(J5367,location[#All],4,)</f>
        <v>Oregon</v>
      </c>
      <c r="N5367">
        <f>VLOOKUP(J5367,location[#All],5,)</f>
        <v>97477</v>
      </c>
      <c r="O5367" t="str">
        <f>VLOOKUP(J5367,location[#All],6,)</f>
        <v>West</v>
      </c>
    </row>
    <row r="5368" spans="1:15" x14ac:dyDescent="0.25">
      <c r="A5368" t="s">
        <v>4795</v>
      </c>
      <c r="B5368" t="s">
        <v>259</v>
      </c>
      <c r="C5368" s="1">
        <v>42303</v>
      </c>
      <c r="D5368" s="1">
        <v>42309</v>
      </c>
      <c r="E5368" t="s">
        <v>15</v>
      </c>
      <c r="F5368">
        <v>71864</v>
      </c>
      <c r="G5368">
        <v>10</v>
      </c>
      <c r="H5368">
        <v>2</v>
      </c>
      <c r="I5368">
        <v>-161694</v>
      </c>
      <c r="J5368" s="1" t="str">
        <f>INDEX(location!A:A,MATCH('Tabela Total'!A5368,location!A:A,0))</f>
        <v>CA-2015-150714</v>
      </c>
      <c r="K5368" s="1" t="str">
        <f>VLOOKUP(J5368,location[#All],2,FALSE)</f>
        <v>United States</v>
      </c>
      <c r="L5368" t="str">
        <f>VLOOKUP(J5368,location[#All],3,)</f>
        <v>Springfield</v>
      </c>
      <c r="M5368" t="str">
        <f>VLOOKUP(J5368,location[#All],4,)</f>
        <v>Oregon</v>
      </c>
      <c r="N5368">
        <f>VLOOKUP(J5368,location[#All],5,)</f>
        <v>97477</v>
      </c>
      <c r="O5368" t="str">
        <f>VLOOKUP(J5368,location[#All],6,)</f>
        <v>West</v>
      </c>
    </row>
    <row r="5369" spans="1:15" x14ac:dyDescent="0.25">
      <c r="A5369" t="s">
        <v>5653</v>
      </c>
      <c r="B5369" t="s">
        <v>259</v>
      </c>
      <c r="C5369" s="1">
        <v>42345</v>
      </c>
      <c r="D5369" s="1">
        <v>42345</v>
      </c>
      <c r="E5369" t="s">
        <v>327</v>
      </c>
      <c r="F5369">
        <v>1296</v>
      </c>
      <c r="G5369">
        <v>2</v>
      </c>
      <c r="H5369">
        <v>0</v>
      </c>
      <c r="I5369">
        <v>62208</v>
      </c>
      <c r="J5369" s="1" t="str">
        <f>INDEX(location!A:A,MATCH('Tabela Total'!A5369,location!A:A,0))</f>
        <v>US-2015-120957</v>
      </c>
      <c r="K5369" s="1" t="str">
        <f>VLOOKUP(J5369,location[#All],2,FALSE)</f>
        <v>United States</v>
      </c>
      <c r="L5369" t="str">
        <f>VLOOKUP(J5369,location[#All],3,)</f>
        <v>Riverside</v>
      </c>
      <c r="M5369" t="str">
        <f>VLOOKUP(J5369,location[#All],4,)</f>
        <v>California</v>
      </c>
      <c r="N5369">
        <f>VLOOKUP(J5369,location[#All],5,)</f>
        <v>92503</v>
      </c>
      <c r="O5369" t="str">
        <f>VLOOKUP(J5369,location[#All],6,)</f>
        <v>West</v>
      </c>
    </row>
    <row r="5370" spans="1:15" x14ac:dyDescent="0.25">
      <c r="A5370" t="s">
        <v>273</v>
      </c>
      <c r="B5370" t="s">
        <v>274</v>
      </c>
      <c r="C5370" s="1">
        <v>41999</v>
      </c>
      <c r="D5370" s="1">
        <v>42001</v>
      </c>
      <c r="E5370" t="s">
        <v>44</v>
      </c>
      <c r="F5370">
        <v>300416</v>
      </c>
      <c r="G5370">
        <v>8</v>
      </c>
      <c r="H5370">
        <v>2</v>
      </c>
      <c r="I5370">
        <v>788592</v>
      </c>
      <c r="J5370" s="1" t="str">
        <f>INDEX(location!A:A,MATCH('Tabela Total'!A5370,location!A:A,0))</f>
        <v>CA-2014-111451</v>
      </c>
      <c r="K5370" s="1" t="str">
        <f>VLOOKUP(J5370,location[#All],2,FALSE)</f>
        <v>United States</v>
      </c>
      <c r="L5370" t="str">
        <f>VLOOKUP(J5370,location[#All],3,)</f>
        <v>Colorado Springs</v>
      </c>
      <c r="M5370" t="str">
        <f>VLOOKUP(J5370,location[#All],4,)</f>
        <v>Colorado</v>
      </c>
      <c r="N5370">
        <f>VLOOKUP(J5370,location[#All],5,)</f>
        <v>80906</v>
      </c>
      <c r="O5370" t="str">
        <f>VLOOKUP(J5370,location[#All],6,)</f>
        <v>West</v>
      </c>
    </row>
    <row r="5371" spans="1:15" x14ac:dyDescent="0.25">
      <c r="A5371" t="s">
        <v>273</v>
      </c>
      <c r="B5371" t="s">
        <v>274</v>
      </c>
      <c r="C5371" s="1">
        <v>41999</v>
      </c>
      <c r="D5371" s="1">
        <v>42001</v>
      </c>
      <c r="E5371" t="s">
        <v>44</v>
      </c>
      <c r="F5371">
        <v>230352</v>
      </c>
      <c r="G5371">
        <v>3</v>
      </c>
      <c r="H5371">
        <v>2</v>
      </c>
      <c r="I5371">
        <v>201558</v>
      </c>
      <c r="J5371" s="1" t="str">
        <f>INDEX(location!A:A,MATCH('Tabela Total'!A5371,location!A:A,0))</f>
        <v>CA-2014-111451</v>
      </c>
      <c r="K5371" s="1" t="str">
        <f>VLOOKUP(J5371,location[#All],2,FALSE)</f>
        <v>United States</v>
      </c>
      <c r="L5371" t="str">
        <f>VLOOKUP(J5371,location[#All],3,)</f>
        <v>Colorado Springs</v>
      </c>
      <c r="M5371" t="str">
        <f>VLOOKUP(J5371,location[#All],4,)</f>
        <v>Colorado</v>
      </c>
      <c r="N5371">
        <f>VLOOKUP(J5371,location[#All],5,)</f>
        <v>80906</v>
      </c>
      <c r="O5371" t="str">
        <f>VLOOKUP(J5371,location[#All],6,)</f>
        <v>West</v>
      </c>
    </row>
    <row r="5372" spans="1:15" x14ac:dyDescent="0.25">
      <c r="A5372" t="s">
        <v>273</v>
      </c>
      <c r="B5372" t="s">
        <v>274</v>
      </c>
      <c r="C5372" s="1">
        <v>41999</v>
      </c>
      <c r="D5372" s="1">
        <v>42001</v>
      </c>
      <c r="E5372" t="s">
        <v>44</v>
      </c>
      <c r="F5372">
        <v>218352</v>
      </c>
      <c r="G5372">
        <v>3</v>
      </c>
      <c r="H5372">
        <v>2</v>
      </c>
      <c r="I5372">
        <v>-245646</v>
      </c>
      <c r="J5372" s="1" t="str">
        <f>INDEX(location!A:A,MATCH('Tabela Total'!A5372,location!A:A,0))</f>
        <v>CA-2014-111451</v>
      </c>
      <c r="K5372" s="1" t="str">
        <f>VLOOKUP(J5372,location[#All],2,FALSE)</f>
        <v>United States</v>
      </c>
      <c r="L5372" t="str">
        <f>VLOOKUP(J5372,location[#All],3,)</f>
        <v>Colorado Springs</v>
      </c>
      <c r="M5372" t="str">
        <f>VLOOKUP(J5372,location[#All],4,)</f>
        <v>Colorado</v>
      </c>
      <c r="N5372">
        <f>VLOOKUP(J5372,location[#All],5,)</f>
        <v>80906</v>
      </c>
      <c r="O5372" t="str">
        <f>VLOOKUP(J5372,location[#All],6,)</f>
        <v>West</v>
      </c>
    </row>
    <row r="5373" spans="1:15" x14ac:dyDescent="0.25">
      <c r="A5373" t="s">
        <v>273</v>
      </c>
      <c r="B5373" t="s">
        <v>274</v>
      </c>
      <c r="C5373" s="1">
        <v>41999</v>
      </c>
      <c r="D5373" s="1">
        <v>42001</v>
      </c>
      <c r="E5373" t="s">
        <v>44</v>
      </c>
      <c r="F5373">
        <v>786</v>
      </c>
      <c r="G5373">
        <v>5</v>
      </c>
      <c r="H5373">
        <v>7</v>
      </c>
      <c r="I5373">
        <v>-6288</v>
      </c>
      <c r="J5373" s="1" t="str">
        <f>INDEX(location!A:A,MATCH('Tabela Total'!A5373,location!A:A,0))</f>
        <v>CA-2014-111451</v>
      </c>
      <c r="K5373" s="1" t="str">
        <f>VLOOKUP(J5373,location[#All],2,FALSE)</f>
        <v>United States</v>
      </c>
      <c r="L5373" t="str">
        <f>VLOOKUP(J5373,location[#All],3,)</f>
        <v>Colorado Springs</v>
      </c>
      <c r="M5373" t="str">
        <f>VLOOKUP(J5373,location[#All],4,)</f>
        <v>Colorado</v>
      </c>
      <c r="N5373">
        <f>VLOOKUP(J5373,location[#All],5,)</f>
        <v>80906</v>
      </c>
      <c r="O5373" t="str">
        <f>VLOOKUP(J5373,location[#All],6,)</f>
        <v>West</v>
      </c>
    </row>
    <row r="5374" spans="1:15" x14ac:dyDescent="0.25">
      <c r="A5374" t="s">
        <v>273</v>
      </c>
      <c r="B5374" t="s">
        <v>274</v>
      </c>
      <c r="C5374" s="1">
        <v>41999</v>
      </c>
      <c r="D5374" s="1">
        <v>42001</v>
      </c>
      <c r="E5374" t="s">
        <v>44</v>
      </c>
      <c r="F5374">
        <v>27552</v>
      </c>
      <c r="G5374">
        <v>3</v>
      </c>
      <c r="H5374">
        <v>2</v>
      </c>
      <c r="I5374">
        <v>92988</v>
      </c>
      <c r="J5374" s="1" t="str">
        <f>INDEX(location!A:A,MATCH('Tabela Total'!A5374,location!A:A,0))</f>
        <v>CA-2014-111451</v>
      </c>
      <c r="K5374" s="1" t="str">
        <f>VLOOKUP(J5374,location[#All],2,FALSE)</f>
        <v>United States</v>
      </c>
      <c r="L5374" t="str">
        <f>VLOOKUP(J5374,location[#All],3,)</f>
        <v>Colorado Springs</v>
      </c>
      <c r="M5374" t="str">
        <f>VLOOKUP(J5374,location[#All],4,)</f>
        <v>Colorado</v>
      </c>
      <c r="N5374">
        <f>VLOOKUP(J5374,location[#All],5,)</f>
        <v>80906</v>
      </c>
      <c r="O5374" t="str">
        <f>VLOOKUP(J5374,location[#All],6,)</f>
        <v>West</v>
      </c>
    </row>
    <row r="5375" spans="1:15" x14ac:dyDescent="0.25">
      <c r="A5375" t="s">
        <v>787</v>
      </c>
      <c r="B5375" t="s">
        <v>274</v>
      </c>
      <c r="C5375" s="1">
        <v>41805</v>
      </c>
      <c r="D5375" s="1">
        <v>41811</v>
      </c>
      <c r="E5375" t="s">
        <v>15</v>
      </c>
      <c r="F5375">
        <v>99918</v>
      </c>
      <c r="G5375">
        <v>2</v>
      </c>
      <c r="H5375">
        <v>3</v>
      </c>
      <c r="I5375">
        <v>-185562</v>
      </c>
      <c r="J5375" s="1" t="str">
        <f>INDEX(location!A:A,MATCH('Tabela Total'!A5375,location!A:A,0))</f>
        <v>US-2014-141215</v>
      </c>
      <c r="K5375" s="1" t="str">
        <f>VLOOKUP(J5375,location[#All],2,FALSE)</f>
        <v>United States</v>
      </c>
      <c r="L5375" t="str">
        <f>VLOOKUP(J5375,location[#All],3,)</f>
        <v>San Antonio</v>
      </c>
      <c r="M5375" t="str">
        <f>VLOOKUP(J5375,location[#All],4,)</f>
        <v>Texas</v>
      </c>
      <c r="N5375">
        <f>VLOOKUP(J5375,location[#All],5,)</f>
        <v>78207</v>
      </c>
      <c r="O5375" t="str">
        <f>VLOOKUP(J5375,location[#All],6,)</f>
        <v>Central</v>
      </c>
    </row>
    <row r="5376" spans="1:15" x14ac:dyDescent="0.25">
      <c r="A5376" t="s">
        <v>787</v>
      </c>
      <c r="B5376" t="s">
        <v>274</v>
      </c>
      <c r="C5376" s="1">
        <v>41805</v>
      </c>
      <c r="D5376" s="1">
        <v>41811</v>
      </c>
      <c r="E5376" t="s">
        <v>15</v>
      </c>
      <c r="F5376">
        <v>797944</v>
      </c>
      <c r="G5376">
        <v>4</v>
      </c>
      <c r="H5376">
        <v>3</v>
      </c>
      <c r="I5376">
        <v>-56996</v>
      </c>
      <c r="J5376" s="1" t="str">
        <f>INDEX(location!A:A,MATCH('Tabela Total'!A5376,location!A:A,0))</f>
        <v>US-2014-141215</v>
      </c>
      <c r="K5376" s="1" t="str">
        <f>VLOOKUP(J5376,location[#All],2,FALSE)</f>
        <v>United States</v>
      </c>
      <c r="L5376" t="str">
        <f>VLOOKUP(J5376,location[#All],3,)</f>
        <v>San Antonio</v>
      </c>
      <c r="M5376" t="str">
        <f>VLOOKUP(J5376,location[#All],4,)</f>
        <v>Texas</v>
      </c>
      <c r="N5376">
        <f>VLOOKUP(J5376,location[#All],5,)</f>
        <v>78207</v>
      </c>
      <c r="O5376" t="str">
        <f>VLOOKUP(J5376,location[#All],6,)</f>
        <v>Central</v>
      </c>
    </row>
    <row r="5377" spans="1:15" x14ac:dyDescent="0.25">
      <c r="A5377" t="s">
        <v>787</v>
      </c>
      <c r="B5377" t="s">
        <v>274</v>
      </c>
      <c r="C5377" s="1">
        <v>41805</v>
      </c>
      <c r="D5377" s="1">
        <v>41811</v>
      </c>
      <c r="E5377" t="s">
        <v>15</v>
      </c>
      <c r="F5377">
        <v>8568</v>
      </c>
      <c r="G5377">
        <v>3</v>
      </c>
      <c r="H5377">
        <v>8</v>
      </c>
      <c r="I5377">
        <v>-145656</v>
      </c>
      <c r="J5377" s="1" t="str">
        <f>INDEX(location!A:A,MATCH('Tabela Total'!A5377,location!A:A,0))</f>
        <v>US-2014-141215</v>
      </c>
      <c r="K5377" s="1" t="str">
        <f>VLOOKUP(J5377,location[#All],2,FALSE)</f>
        <v>United States</v>
      </c>
      <c r="L5377" t="str">
        <f>VLOOKUP(J5377,location[#All],3,)</f>
        <v>San Antonio</v>
      </c>
      <c r="M5377" t="str">
        <f>VLOOKUP(J5377,location[#All],4,)</f>
        <v>Texas</v>
      </c>
      <c r="N5377">
        <f>VLOOKUP(J5377,location[#All],5,)</f>
        <v>78207</v>
      </c>
      <c r="O5377" t="str">
        <f>VLOOKUP(J5377,location[#All],6,)</f>
        <v>Central</v>
      </c>
    </row>
    <row r="5378" spans="1:15" x14ac:dyDescent="0.25">
      <c r="A5378" t="s">
        <v>957</v>
      </c>
      <c r="B5378" t="s">
        <v>274</v>
      </c>
      <c r="C5378" s="1">
        <v>42735</v>
      </c>
      <c r="D5378" s="1">
        <v>42741</v>
      </c>
      <c r="E5378" t="s">
        <v>15</v>
      </c>
      <c r="F5378">
        <v>364</v>
      </c>
      <c r="G5378">
        <v>2</v>
      </c>
      <c r="H5378">
        <v>0</v>
      </c>
      <c r="I5378">
        <v>1638</v>
      </c>
      <c r="J5378" s="1" t="str">
        <f>INDEX(location!A:A,MATCH('Tabela Total'!A5378,location!A:A,0))</f>
        <v>CA-2017-160395</v>
      </c>
      <c r="K5378" s="1" t="str">
        <f>VLOOKUP(J5378,location[#All],2,FALSE)</f>
        <v>United States</v>
      </c>
      <c r="L5378" t="str">
        <f>VLOOKUP(J5378,location[#All],3,)</f>
        <v>Reno</v>
      </c>
      <c r="M5378" t="str">
        <f>VLOOKUP(J5378,location[#All],4,)</f>
        <v>Nevada</v>
      </c>
      <c r="N5378">
        <f>VLOOKUP(J5378,location[#All],5,)</f>
        <v>89502</v>
      </c>
      <c r="O5378" t="str">
        <f>VLOOKUP(J5378,location[#All],6,)</f>
        <v>West</v>
      </c>
    </row>
    <row r="5379" spans="1:15" x14ac:dyDescent="0.25">
      <c r="A5379" t="s">
        <v>957</v>
      </c>
      <c r="B5379" t="s">
        <v>274</v>
      </c>
      <c r="C5379" s="1">
        <v>42735</v>
      </c>
      <c r="D5379" s="1">
        <v>42741</v>
      </c>
      <c r="E5379" t="s">
        <v>15</v>
      </c>
      <c r="F5379">
        <v>159768</v>
      </c>
      <c r="G5379">
        <v>7</v>
      </c>
      <c r="H5379">
        <v>2</v>
      </c>
      <c r="I5379">
        <v>539217</v>
      </c>
      <c r="J5379" s="1" t="str">
        <f>INDEX(location!A:A,MATCH('Tabela Total'!A5379,location!A:A,0))</f>
        <v>CA-2017-160395</v>
      </c>
      <c r="K5379" s="1" t="str">
        <f>VLOOKUP(J5379,location[#All],2,FALSE)</f>
        <v>United States</v>
      </c>
      <c r="L5379" t="str">
        <f>VLOOKUP(J5379,location[#All],3,)</f>
        <v>Reno</v>
      </c>
      <c r="M5379" t="str">
        <f>VLOOKUP(J5379,location[#All],4,)</f>
        <v>Nevada</v>
      </c>
      <c r="N5379">
        <f>VLOOKUP(J5379,location[#All],5,)</f>
        <v>89502</v>
      </c>
      <c r="O5379" t="str">
        <f>VLOOKUP(J5379,location[#All],6,)</f>
        <v>West</v>
      </c>
    </row>
    <row r="5380" spans="1:15" x14ac:dyDescent="0.25">
      <c r="A5380" t="s">
        <v>1786</v>
      </c>
      <c r="B5380" t="s">
        <v>274</v>
      </c>
      <c r="C5380" s="1">
        <v>42636</v>
      </c>
      <c r="D5380" s="1">
        <v>42640</v>
      </c>
      <c r="E5380" t="s">
        <v>15</v>
      </c>
      <c r="F5380">
        <v>532704</v>
      </c>
      <c r="G5380">
        <v>6</v>
      </c>
      <c r="H5380">
        <v>2</v>
      </c>
      <c r="I5380">
        <v>-266352</v>
      </c>
      <c r="J5380" s="1" t="str">
        <f>INDEX(location!A:A,MATCH('Tabela Total'!A5380,location!A:A,0))</f>
        <v>US-2016-129469</v>
      </c>
      <c r="K5380" s="1" t="str">
        <f>VLOOKUP(J5380,location[#All],2,FALSE)</f>
        <v>United States</v>
      </c>
      <c r="L5380" t="str">
        <f>VLOOKUP(J5380,location[#All],3,)</f>
        <v>Fairfield</v>
      </c>
      <c r="M5380" t="str">
        <f>VLOOKUP(J5380,location[#All],4,)</f>
        <v>Ohio</v>
      </c>
      <c r="N5380">
        <f>VLOOKUP(J5380,location[#All],5,)</f>
        <v>45014</v>
      </c>
      <c r="O5380" t="str">
        <f>VLOOKUP(J5380,location[#All],6,)</f>
        <v>East</v>
      </c>
    </row>
    <row r="5381" spans="1:15" x14ac:dyDescent="0.25">
      <c r="A5381" t="s">
        <v>1786</v>
      </c>
      <c r="B5381" t="s">
        <v>274</v>
      </c>
      <c r="C5381" s="1">
        <v>42636</v>
      </c>
      <c r="D5381" s="1">
        <v>42640</v>
      </c>
      <c r="E5381" t="s">
        <v>15</v>
      </c>
      <c r="F5381">
        <v>4912</v>
      </c>
      <c r="G5381">
        <v>2</v>
      </c>
      <c r="H5381">
        <v>2</v>
      </c>
      <c r="I5381">
        <v>307</v>
      </c>
      <c r="J5381" s="1" t="str">
        <f>INDEX(location!A:A,MATCH('Tabela Total'!A5381,location!A:A,0))</f>
        <v>US-2016-129469</v>
      </c>
      <c r="K5381" s="1" t="str">
        <f>VLOOKUP(J5381,location[#All],2,FALSE)</f>
        <v>United States</v>
      </c>
      <c r="L5381" t="str">
        <f>VLOOKUP(J5381,location[#All],3,)</f>
        <v>Fairfield</v>
      </c>
      <c r="M5381" t="str">
        <f>VLOOKUP(J5381,location[#All],4,)</f>
        <v>Ohio</v>
      </c>
      <c r="N5381">
        <f>VLOOKUP(J5381,location[#All],5,)</f>
        <v>45014</v>
      </c>
      <c r="O5381" t="str">
        <f>VLOOKUP(J5381,location[#All],6,)</f>
        <v>East</v>
      </c>
    </row>
    <row r="5382" spans="1:15" x14ac:dyDescent="0.25">
      <c r="A5382" t="s">
        <v>2615</v>
      </c>
      <c r="B5382" t="s">
        <v>274</v>
      </c>
      <c r="C5382" s="1">
        <v>43043</v>
      </c>
      <c r="D5382" s="1">
        <v>43044</v>
      </c>
      <c r="E5382" t="s">
        <v>44</v>
      </c>
      <c r="F5382">
        <v>523764</v>
      </c>
      <c r="G5382">
        <v>3</v>
      </c>
      <c r="H5382">
        <v>4</v>
      </c>
      <c r="I5382">
        <v>-1920468</v>
      </c>
      <c r="J5382" s="1" t="str">
        <f>INDEX(location!A:A,MATCH('Tabela Total'!A5382,location!A:A,0))</f>
        <v>CA-2017-147760</v>
      </c>
      <c r="K5382" s="1" t="str">
        <f>VLOOKUP(J5382,location[#All],2,FALSE)</f>
        <v>United States</v>
      </c>
      <c r="L5382" t="str">
        <f>VLOOKUP(J5382,location[#All],3,)</f>
        <v>Greensboro</v>
      </c>
      <c r="M5382" t="str">
        <f>VLOOKUP(J5382,location[#All],4,)</f>
        <v>North Carolina</v>
      </c>
      <c r="N5382">
        <f>VLOOKUP(J5382,location[#All],5,)</f>
        <v>27405</v>
      </c>
      <c r="O5382" t="str">
        <f>VLOOKUP(J5382,location[#All],6,)</f>
        <v>South</v>
      </c>
    </row>
    <row r="5383" spans="1:15" x14ac:dyDescent="0.25">
      <c r="A5383" t="s">
        <v>2615</v>
      </c>
      <c r="B5383" t="s">
        <v>274</v>
      </c>
      <c r="C5383" s="1">
        <v>43043</v>
      </c>
      <c r="D5383" s="1">
        <v>43044</v>
      </c>
      <c r="E5383" t="s">
        <v>44</v>
      </c>
      <c r="F5383">
        <v>135996</v>
      </c>
      <c r="G5383">
        <v>5</v>
      </c>
      <c r="H5383">
        <v>2</v>
      </c>
      <c r="I5383">
        <v>1189965</v>
      </c>
      <c r="J5383" s="1" t="str">
        <f>INDEX(location!A:A,MATCH('Tabela Total'!A5383,location!A:A,0))</f>
        <v>CA-2017-147760</v>
      </c>
      <c r="K5383" s="1" t="str">
        <f>VLOOKUP(J5383,location[#All],2,FALSE)</f>
        <v>United States</v>
      </c>
      <c r="L5383" t="str">
        <f>VLOOKUP(J5383,location[#All],3,)</f>
        <v>Greensboro</v>
      </c>
      <c r="M5383" t="str">
        <f>VLOOKUP(J5383,location[#All],4,)</f>
        <v>North Carolina</v>
      </c>
      <c r="N5383">
        <f>VLOOKUP(J5383,location[#All],5,)</f>
        <v>27405</v>
      </c>
      <c r="O5383" t="str">
        <f>VLOOKUP(J5383,location[#All],6,)</f>
        <v>South</v>
      </c>
    </row>
    <row r="5384" spans="1:15" x14ac:dyDescent="0.25">
      <c r="A5384" t="s">
        <v>3228</v>
      </c>
      <c r="B5384" t="s">
        <v>274</v>
      </c>
      <c r="C5384" s="1">
        <v>42680</v>
      </c>
      <c r="D5384" s="1">
        <v>42683</v>
      </c>
      <c r="E5384" t="s">
        <v>44</v>
      </c>
      <c r="F5384">
        <v>207984</v>
      </c>
      <c r="G5384">
        <v>2</v>
      </c>
      <c r="H5384">
        <v>2</v>
      </c>
      <c r="I5384">
        <v>-285978</v>
      </c>
      <c r="J5384" s="1" t="str">
        <f>INDEX(location!A:A,MATCH('Tabela Total'!A5384,location!A:A,0))</f>
        <v>US-2016-153815</v>
      </c>
      <c r="K5384" s="1" t="str">
        <f>VLOOKUP(J5384,location[#All],2,FALSE)</f>
        <v>United States</v>
      </c>
      <c r="L5384" t="str">
        <f>VLOOKUP(J5384,location[#All],3,)</f>
        <v>Jacksonville</v>
      </c>
      <c r="M5384" t="str">
        <f>VLOOKUP(J5384,location[#All],4,)</f>
        <v>Florida</v>
      </c>
      <c r="N5384">
        <f>VLOOKUP(J5384,location[#All],5,)</f>
        <v>32216</v>
      </c>
      <c r="O5384" t="str">
        <f>VLOOKUP(J5384,location[#All],6,)</f>
        <v>South</v>
      </c>
    </row>
    <row r="5385" spans="1:15" x14ac:dyDescent="0.25">
      <c r="A5385" t="s">
        <v>3228</v>
      </c>
      <c r="B5385" t="s">
        <v>274</v>
      </c>
      <c r="C5385" s="1">
        <v>42680</v>
      </c>
      <c r="D5385" s="1">
        <v>42683</v>
      </c>
      <c r="E5385" t="s">
        <v>44</v>
      </c>
      <c r="F5385">
        <v>36112</v>
      </c>
      <c r="G5385">
        <v>2</v>
      </c>
      <c r="H5385">
        <v>2</v>
      </c>
      <c r="I5385">
        <v>126392</v>
      </c>
      <c r="J5385" s="1" t="str">
        <f>INDEX(location!A:A,MATCH('Tabela Total'!A5385,location!A:A,0))</f>
        <v>US-2016-153815</v>
      </c>
      <c r="K5385" s="1" t="str">
        <f>VLOOKUP(J5385,location[#All],2,FALSE)</f>
        <v>United States</v>
      </c>
      <c r="L5385" t="str">
        <f>VLOOKUP(J5385,location[#All],3,)</f>
        <v>Jacksonville</v>
      </c>
      <c r="M5385" t="str">
        <f>VLOOKUP(J5385,location[#All],4,)</f>
        <v>Florida</v>
      </c>
      <c r="N5385">
        <f>VLOOKUP(J5385,location[#All],5,)</f>
        <v>32216</v>
      </c>
      <c r="O5385" t="str">
        <f>VLOOKUP(J5385,location[#All],6,)</f>
        <v>South</v>
      </c>
    </row>
    <row r="5386" spans="1:15" x14ac:dyDescent="0.25">
      <c r="A5386" t="s">
        <v>3228</v>
      </c>
      <c r="B5386" t="s">
        <v>274</v>
      </c>
      <c r="C5386" s="1">
        <v>42680</v>
      </c>
      <c r="D5386" s="1">
        <v>42683</v>
      </c>
      <c r="E5386" t="s">
        <v>44</v>
      </c>
      <c r="F5386">
        <v>35568</v>
      </c>
      <c r="G5386">
        <v>2</v>
      </c>
      <c r="H5386">
        <v>2</v>
      </c>
      <c r="I5386">
        <v>57798</v>
      </c>
      <c r="J5386" s="1" t="str">
        <f>INDEX(location!A:A,MATCH('Tabela Total'!A5386,location!A:A,0))</f>
        <v>US-2016-153815</v>
      </c>
      <c r="K5386" s="1" t="str">
        <f>VLOOKUP(J5386,location[#All],2,FALSE)</f>
        <v>United States</v>
      </c>
      <c r="L5386" t="str">
        <f>VLOOKUP(J5386,location[#All],3,)</f>
        <v>Jacksonville</v>
      </c>
      <c r="M5386" t="str">
        <f>VLOOKUP(J5386,location[#All],4,)</f>
        <v>Florida</v>
      </c>
      <c r="N5386">
        <f>VLOOKUP(J5386,location[#All],5,)</f>
        <v>32216</v>
      </c>
      <c r="O5386" t="str">
        <f>VLOOKUP(J5386,location[#All],6,)</f>
        <v>South</v>
      </c>
    </row>
    <row r="5387" spans="1:15" x14ac:dyDescent="0.25">
      <c r="A5387" t="s">
        <v>3228</v>
      </c>
      <c r="B5387" t="s">
        <v>274</v>
      </c>
      <c r="C5387" s="1">
        <v>42680</v>
      </c>
      <c r="D5387" s="1">
        <v>42683</v>
      </c>
      <c r="E5387" t="s">
        <v>44</v>
      </c>
      <c r="F5387">
        <v>88768</v>
      </c>
      <c r="G5387">
        <v>2</v>
      </c>
      <c r="H5387">
        <v>2</v>
      </c>
      <c r="I5387">
        <v>310688</v>
      </c>
      <c r="J5387" s="1" t="str">
        <f>INDEX(location!A:A,MATCH('Tabela Total'!A5387,location!A:A,0))</f>
        <v>US-2016-153815</v>
      </c>
      <c r="K5387" s="1" t="str">
        <f>VLOOKUP(J5387,location[#All],2,FALSE)</f>
        <v>United States</v>
      </c>
      <c r="L5387" t="str">
        <f>VLOOKUP(J5387,location[#All],3,)</f>
        <v>Jacksonville</v>
      </c>
      <c r="M5387" t="str">
        <f>VLOOKUP(J5387,location[#All],4,)</f>
        <v>Florida</v>
      </c>
      <c r="N5387">
        <f>VLOOKUP(J5387,location[#All],5,)</f>
        <v>32216</v>
      </c>
      <c r="O5387" t="str">
        <f>VLOOKUP(J5387,location[#All],6,)</f>
        <v>South</v>
      </c>
    </row>
    <row r="5388" spans="1:15" x14ac:dyDescent="0.25">
      <c r="A5388" t="s">
        <v>3391</v>
      </c>
      <c r="B5388" t="s">
        <v>274</v>
      </c>
      <c r="C5388" s="1">
        <v>43083</v>
      </c>
      <c r="D5388" s="1">
        <v>43089</v>
      </c>
      <c r="E5388" t="s">
        <v>15</v>
      </c>
      <c r="F5388">
        <v>1598</v>
      </c>
      <c r="G5388">
        <v>4</v>
      </c>
      <c r="H5388">
        <v>0</v>
      </c>
      <c r="I5388">
        <v>70312</v>
      </c>
      <c r="J5388" s="1" t="str">
        <f>INDEX(location!A:A,MATCH('Tabela Total'!A5388,location!A:A,0))</f>
        <v>CA-2017-147333</v>
      </c>
      <c r="K5388" s="1" t="str">
        <f>VLOOKUP(J5388,location[#All],2,FALSE)</f>
        <v>United States</v>
      </c>
      <c r="L5388" t="str">
        <f>VLOOKUP(J5388,location[#All],3,)</f>
        <v>Fayetteville</v>
      </c>
      <c r="M5388" t="str">
        <f>VLOOKUP(J5388,location[#All],4,)</f>
        <v>Arkansas</v>
      </c>
      <c r="N5388">
        <f>VLOOKUP(J5388,location[#All],5,)</f>
        <v>72701</v>
      </c>
      <c r="O5388" t="str">
        <f>VLOOKUP(J5388,location[#All],6,)</f>
        <v>South</v>
      </c>
    </row>
    <row r="5389" spans="1:15" x14ac:dyDescent="0.25">
      <c r="A5389" t="s">
        <v>3391</v>
      </c>
      <c r="B5389" t="s">
        <v>274</v>
      </c>
      <c r="C5389" s="1">
        <v>43083</v>
      </c>
      <c r="D5389" s="1">
        <v>43089</v>
      </c>
      <c r="E5389" t="s">
        <v>15</v>
      </c>
      <c r="F5389">
        <v>4475</v>
      </c>
      <c r="G5389">
        <v>5</v>
      </c>
      <c r="H5389">
        <v>0</v>
      </c>
      <c r="I5389">
        <v>85025</v>
      </c>
      <c r="J5389" s="1" t="str">
        <f>INDEX(location!A:A,MATCH('Tabela Total'!A5389,location!A:A,0))</f>
        <v>CA-2017-147333</v>
      </c>
      <c r="K5389" s="1" t="str">
        <f>VLOOKUP(J5389,location[#All],2,FALSE)</f>
        <v>United States</v>
      </c>
      <c r="L5389" t="str">
        <f>VLOOKUP(J5389,location[#All],3,)</f>
        <v>Fayetteville</v>
      </c>
      <c r="M5389" t="str">
        <f>VLOOKUP(J5389,location[#All],4,)</f>
        <v>Arkansas</v>
      </c>
      <c r="N5389">
        <f>VLOOKUP(J5389,location[#All],5,)</f>
        <v>72701</v>
      </c>
      <c r="O5389" t="str">
        <f>VLOOKUP(J5389,location[#All],6,)</f>
        <v>South</v>
      </c>
    </row>
    <row r="5390" spans="1:15" x14ac:dyDescent="0.25">
      <c r="A5390" t="s">
        <v>4923</v>
      </c>
      <c r="B5390" t="s">
        <v>274</v>
      </c>
      <c r="C5390" s="1">
        <v>42937</v>
      </c>
      <c r="D5390" s="1">
        <v>42940</v>
      </c>
      <c r="E5390" t="s">
        <v>10</v>
      </c>
      <c r="F5390">
        <v>2864</v>
      </c>
      <c r="G5390">
        <v>4</v>
      </c>
      <c r="H5390">
        <v>8</v>
      </c>
      <c r="I5390">
        <v>-45824</v>
      </c>
      <c r="J5390" s="1" t="str">
        <f>INDEX(location!A:A,MATCH('Tabela Total'!A5390,location!A:A,0))</f>
        <v>CA-2017-103478</v>
      </c>
      <c r="K5390" s="1" t="str">
        <f>VLOOKUP(J5390,location[#All],2,FALSE)</f>
        <v>United States</v>
      </c>
      <c r="L5390" t="str">
        <f>VLOOKUP(J5390,location[#All],3,)</f>
        <v>Aurora</v>
      </c>
      <c r="M5390" t="str">
        <f>VLOOKUP(J5390,location[#All],4,)</f>
        <v>Illinois</v>
      </c>
      <c r="N5390">
        <f>VLOOKUP(J5390,location[#All],5,)</f>
        <v>60505</v>
      </c>
      <c r="O5390" t="str">
        <f>VLOOKUP(J5390,location[#All],6,)</f>
        <v>Central</v>
      </c>
    </row>
    <row r="5391" spans="1:15" x14ac:dyDescent="0.25">
      <c r="A5391" t="s">
        <v>4923</v>
      </c>
      <c r="B5391" t="s">
        <v>274</v>
      </c>
      <c r="C5391" s="1">
        <v>42937</v>
      </c>
      <c r="D5391" s="1">
        <v>42940</v>
      </c>
      <c r="E5391" t="s">
        <v>10</v>
      </c>
      <c r="F5391">
        <v>94192</v>
      </c>
      <c r="G5391">
        <v>7</v>
      </c>
      <c r="H5391">
        <v>8</v>
      </c>
      <c r="I5391">
        <v>-164836</v>
      </c>
      <c r="J5391" s="1" t="str">
        <f>INDEX(location!A:A,MATCH('Tabela Total'!A5391,location!A:A,0))</f>
        <v>CA-2017-103478</v>
      </c>
      <c r="K5391" s="1" t="str">
        <f>VLOOKUP(J5391,location[#All],2,FALSE)</f>
        <v>United States</v>
      </c>
      <c r="L5391" t="str">
        <f>VLOOKUP(J5391,location[#All],3,)</f>
        <v>Aurora</v>
      </c>
      <c r="M5391" t="str">
        <f>VLOOKUP(J5391,location[#All],4,)</f>
        <v>Illinois</v>
      </c>
      <c r="N5391">
        <f>VLOOKUP(J5391,location[#All],5,)</f>
        <v>60505</v>
      </c>
      <c r="O5391" t="str">
        <f>VLOOKUP(J5391,location[#All],6,)</f>
        <v>Central</v>
      </c>
    </row>
    <row r="5392" spans="1:15" x14ac:dyDescent="0.25">
      <c r="A5392" t="s">
        <v>231</v>
      </c>
      <c r="B5392" t="s">
        <v>232</v>
      </c>
      <c r="C5392" s="1">
        <v>42525</v>
      </c>
      <c r="D5392" s="1">
        <v>42530</v>
      </c>
      <c r="E5392" t="s">
        <v>10</v>
      </c>
      <c r="F5392">
        <v>2592</v>
      </c>
      <c r="G5392">
        <v>5</v>
      </c>
      <c r="H5392">
        <v>2</v>
      </c>
      <c r="I5392">
        <v>9396</v>
      </c>
      <c r="J5392" s="1" t="str">
        <f>INDEX(location!A:A,MATCH('Tabela Total'!A5392,location!A:A,0))</f>
        <v>CA-2016-157749</v>
      </c>
      <c r="K5392" s="1" t="str">
        <f>VLOOKUP(J5392,location[#All],2,FALSE)</f>
        <v>United States</v>
      </c>
      <c r="L5392" t="str">
        <f>VLOOKUP(J5392,location[#All],3,)</f>
        <v>Chicago</v>
      </c>
      <c r="M5392" t="str">
        <f>VLOOKUP(J5392,location[#All],4,)</f>
        <v>Illinois</v>
      </c>
      <c r="N5392">
        <f>VLOOKUP(J5392,location[#All],5,)</f>
        <v>60610</v>
      </c>
      <c r="O5392" t="str">
        <f>VLOOKUP(J5392,location[#All],6,)</f>
        <v>Central</v>
      </c>
    </row>
    <row r="5393" spans="1:15" x14ac:dyDescent="0.25">
      <c r="A5393" t="s">
        <v>231</v>
      </c>
      <c r="B5393" t="s">
        <v>232</v>
      </c>
      <c r="C5393" s="1">
        <v>42525</v>
      </c>
      <c r="D5393" s="1">
        <v>42530</v>
      </c>
      <c r="E5393" t="s">
        <v>10</v>
      </c>
      <c r="F5393">
        <v>41968</v>
      </c>
      <c r="G5393">
        <v>5</v>
      </c>
      <c r="H5393">
        <v>6</v>
      </c>
      <c r="I5393">
        <v>-356728</v>
      </c>
      <c r="J5393" s="1" t="str">
        <f>INDEX(location!A:A,MATCH('Tabela Total'!A5393,location!A:A,0))</f>
        <v>CA-2016-157749</v>
      </c>
      <c r="K5393" s="1" t="str">
        <f>VLOOKUP(J5393,location[#All],2,FALSE)</f>
        <v>United States</v>
      </c>
      <c r="L5393" t="str">
        <f>VLOOKUP(J5393,location[#All],3,)</f>
        <v>Chicago</v>
      </c>
      <c r="M5393" t="str">
        <f>VLOOKUP(J5393,location[#All],4,)</f>
        <v>Illinois</v>
      </c>
      <c r="N5393">
        <f>VLOOKUP(J5393,location[#All],5,)</f>
        <v>60610</v>
      </c>
      <c r="O5393" t="str">
        <f>VLOOKUP(J5393,location[#All],6,)</f>
        <v>Central</v>
      </c>
    </row>
    <row r="5394" spans="1:15" x14ac:dyDescent="0.25">
      <c r="A5394" t="s">
        <v>231</v>
      </c>
      <c r="B5394" t="s">
        <v>232</v>
      </c>
      <c r="C5394" s="1">
        <v>42525</v>
      </c>
      <c r="D5394" s="1">
        <v>42530</v>
      </c>
      <c r="E5394" t="s">
        <v>10</v>
      </c>
      <c r="F5394">
        <v>11688</v>
      </c>
      <c r="G5394">
        <v>3</v>
      </c>
      <c r="H5394">
        <v>6</v>
      </c>
      <c r="I5394">
        <v>-46752</v>
      </c>
      <c r="J5394" s="1" t="str">
        <f>INDEX(location!A:A,MATCH('Tabela Total'!A5394,location!A:A,0))</f>
        <v>CA-2016-157749</v>
      </c>
      <c r="K5394" s="1" t="str">
        <f>VLOOKUP(J5394,location[#All],2,FALSE)</f>
        <v>United States</v>
      </c>
      <c r="L5394" t="str">
        <f>VLOOKUP(J5394,location[#All],3,)</f>
        <v>Chicago</v>
      </c>
      <c r="M5394" t="str">
        <f>VLOOKUP(J5394,location[#All],4,)</f>
        <v>Illinois</v>
      </c>
      <c r="N5394">
        <f>VLOOKUP(J5394,location[#All],5,)</f>
        <v>60610</v>
      </c>
      <c r="O5394" t="str">
        <f>VLOOKUP(J5394,location[#All],6,)</f>
        <v>Central</v>
      </c>
    </row>
    <row r="5395" spans="1:15" x14ac:dyDescent="0.25">
      <c r="A5395" t="s">
        <v>231</v>
      </c>
      <c r="B5395" t="s">
        <v>232</v>
      </c>
      <c r="C5395" s="1">
        <v>42525</v>
      </c>
      <c r="D5395" s="1">
        <v>42530</v>
      </c>
      <c r="E5395" t="s">
        <v>10</v>
      </c>
      <c r="F5395">
        <v>31984</v>
      </c>
      <c r="G5395">
        <v>2</v>
      </c>
      <c r="H5395">
        <v>2</v>
      </c>
      <c r="I5395">
        <v>111944</v>
      </c>
      <c r="J5395" s="1" t="str">
        <f>INDEX(location!A:A,MATCH('Tabela Total'!A5395,location!A:A,0))</f>
        <v>CA-2016-157749</v>
      </c>
      <c r="K5395" s="1" t="str">
        <f>VLOOKUP(J5395,location[#All],2,FALSE)</f>
        <v>United States</v>
      </c>
      <c r="L5395" t="str">
        <f>VLOOKUP(J5395,location[#All],3,)</f>
        <v>Chicago</v>
      </c>
      <c r="M5395" t="str">
        <f>VLOOKUP(J5395,location[#All],4,)</f>
        <v>Illinois</v>
      </c>
      <c r="N5395">
        <f>VLOOKUP(J5395,location[#All],5,)</f>
        <v>60610</v>
      </c>
      <c r="O5395" t="str">
        <f>VLOOKUP(J5395,location[#All],6,)</f>
        <v>Central</v>
      </c>
    </row>
    <row r="5396" spans="1:15" x14ac:dyDescent="0.25">
      <c r="A5396" t="s">
        <v>231</v>
      </c>
      <c r="B5396" t="s">
        <v>232</v>
      </c>
      <c r="C5396" s="1">
        <v>42525</v>
      </c>
      <c r="D5396" s="1">
        <v>42530</v>
      </c>
      <c r="E5396" t="s">
        <v>10</v>
      </c>
      <c r="F5396">
        <v>177225</v>
      </c>
      <c r="G5396">
        <v>5</v>
      </c>
      <c r="H5396">
        <v>5</v>
      </c>
      <c r="I5396">
        <v>-120513</v>
      </c>
      <c r="J5396" s="1" t="str">
        <f>INDEX(location!A:A,MATCH('Tabela Total'!A5396,location!A:A,0))</f>
        <v>CA-2016-157749</v>
      </c>
      <c r="K5396" s="1" t="str">
        <f>VLOOKUP(J5396,location[#All],2,FALSE)</f>
        <v>United States</v>
      </c>
      <c r="L5396" t="str">
        <f>VLOOKUP(J5396,location[#All],3,)</f>
        <v>Chicago</v>
      </c>
      <c r="M5396" t="str">
        <f>VLOOKUP(J5396,location[#All],4,)</f>
        <v>Illinois</v>
      </c>
      <c r="N5396">
        <f>VLOOKUP(J5396,location[#All],5,)</f>
        <v>60610</v>
      </c>
      <c r="O5396" t="str">
        <f>VLOOKUP(J5396,location[#All],6,)</f>
        <v>Central</v>
      </c>
    </row>
    <row r="5397" spans="1:15" x14ac:dyDescent="0.25">
      <c r="A5397" t="s">
        <v>231</v>
      </c>
      <c r="B5397" t="s">
        <v>232</v>
      </c>
      <c r="C5397" s="1">
        <v>42525</v>
      </c>
      <c r="D5397" s="1">
        <v>42530</v>
      </c>
      <c r="E5397" t="s">
        <v>10</v>
      </c>
      <c r="F5397">
        <v>4044</v>
      </c>
      <c r="G5397">
        <v>3</v>
      </c>
      <c r="H5397">
        <v>6</v>
      </c>
      <c r="I5397">
        <v>-28308</v>
      </c>
      <c r="J5397" s="1" t="str">
        <f>INDEX(location!A:A,MATCH('Tabela Total'!A5397,location!A:A,0))</f>
        <v>CA-2016-157749</v>
      </c>
      <c r="K5397" s="1" t="str">
        <f>VLOOKUP(J5397,location[#All],2,FALSE)</f>
        <v>United States</v>
      </c>
      <c r="L5397" t="str">
        <f>VLOOKUP(J5397,location[#All],3,)</f>
        <v>Chicago</v>
      </c>
      <c r="M5397" t="str">
        <f>VLOOKUP(J5397,location[#All],4,)</f>
        <v>Illinois</v>
      </c>
      <c r="N5397">
        <f>VLOOKUP(J5397,location[#All],5,)</f>
        <v>60610</v>
      </c>
      <c r="O5397" t="str">
        <f>VLOOKUP(J5397,location[#All],6,)</f>
        <v>Central</v>
      </c>
    </row>
    <row r="5398" spans="1:15" x14ac:dyDescent="0.25">
      <c r="A5398" t="s">
        <v>231</v>
      </c>
      <c r="B5398" t="s">
        <v>232</v>
      </c>
      <c r="C5398" s="1">
        <v>42525</v>
      </c>
      <c r="D5398" s="1">
        <v>42530</v>
      </c>
      <c r="E5398" t="s">
        <v>10</v>
      </c>
      <c r="F5398">
        <v>7408</v>
      </c>
      <c r="G5398">
        <v>2</v>
      </c>
      <c r="H5398">
        <v>2</v>
      </c>
      <c r="I5398">
        <v>12038</v>
      </c>
      <c r="J5398" s="1" t="str">
        <f>INDEX(location!A:A,MATCH('Tabela Total'!A5398,location!A:A,0))</f>
        <v>CA-2016-157749</v>
      </c>
      <c r="K5398" s="1" t="str">
        <f>VLOOKUP(J5398,location[#All],2,FALSE)</f>
        <v>United States</v>
      </c>
      <c r="L5398" t="str">
        <f>VLOOKUP(J5398,location[#All],3,)</f>
        <v>Chicago</v>
      </c>
      <c r="M5398" t="str">
        <f>VLOOKUP(J5398,location[#All],4,)</f>
        <v>Illinois</v>
      </c>
      <c r="N5398">
        <f>VLOOKUP(J5398,location[#All],5,)</f>
        <v>60610</v>
      </c>
      <c r="O5398" t="str">
        <f>VLOOKUP(J5398,location[#All],6,)</f>
        <v>Central</v>
      </c>
    </row>
    <row r="5399" spans="1:15" x14ac:dyDescent="0.25">
      <c r="A5399" t="s">
        <v>308</v>
      </c>
      <c r="B5399" t="s">
        <v>232</v>
      </c>
      <c r="C5399" s="1">
        <v>42177</v>
      </c>
      <c r="D5399" s="1">
        <v>42181</v>
      </c>
      <c r="E5399" t="s">
        <v>10</v>
      </c>
      <c r="F5399">
        <v>496</v>
      </c>
      <c r="G5399">
        <v>4</v>
      </c>
      <c r="H5399">
        <v>0</v>
      </c>
      <c r="I5399">
        <v>23312</v>
      </c>
      <c r="J5399" s="1" t="str">
        <f>INDEX(location!A:A,MATCH('Tabela Total'!A5399,location!A:A,0))</f>
        <v>CA-2015-128167</v>
      </c>
      <c r="K5399" s="1" t="str">
        <f>VLOOKUP(J5399,location[#All],2,FALSE)</f>
        <v>United States</v>
      </c>
      <c r="L5399" t="str">
        <f>VLOOKUP(J5399,location[#All],3,)</f>
        <v>Layton</v>
      </c>
      <c r="M5399" t="str">
        <f>VLOOKUP(J5399,location[#All],4,)</f>
        <v>Utah</v>
      </c>
      <c r="N5399">
        <f>VLOOKUP(J5399,location[#All],5,)</f>
        <v>84041</v>
      </c>
      <c r="O5399" t="str">
        <f>VLOOKUP(J5399,location[#All],6,)</f>
        <v>West</v>
      </c>
    </row>
    <row r="5400" spans="1:15" x14ac:dyDescent="0.25">
      <c r="A5400" t="s">
        <v>1160</v>
      </c>
      <c r="B5400" t="s">
        <v>232</v>
      </c>
      <c r="C5400" s="1">
        <v>42513</v>
      </c>
      <c r="D5400" s="1">
        <v>42518</v>
      </c>
      <c r="E5400" t="s">
        <v>15</v>
      </c>
      <c r="F5400">
        <v>1979928</v>
      </c>
      <c r="G5400">
        <v>9</v>
      </c>
      <c r="H5400">
        <v>2</v>
      </c>
      <c r="I5400">
        <v>1484946</v>
      </c>
      <c r="J5400" s="1" t="str">
        <f>INDEX(location!A:A,MATCH('Tabela Total'!A5400,location!A:A,0))</f>
        <v>CA-2016-133725</v>
      </c>
      <c r="K5400" s="1" t="str">
        <f>VLOOKUP(J5400,location[#All],2,FALSE)</f>
        <v>United States</v>
      </c>
      <c r="L5400" t="str">
        <f>VLOOKUP(J5400,location[#All],3,)</f>
        <v>Chicago</v>
      </c>
      <c r="M5400" t="str">
        <f>VLOOKUP(J5400,location[#All],4,)</f>
        <v>Illinois</v>
      </c>
      <c r="N5400">
        <f>VLOOKUP(J5400,location[#All],5,)</f>
        <v>60623</v>
      </c>
      <c r="O5400" t="str">
        <f>VLOOKUP(J5400,location[#All],6,)</f>
        <v>Central</v>
      </c>
    </row>
    <row r="5401" spans="1:15" x14ac:dyDescent="0.25">
      <c r="A5401" t="s">
        <v>1868</v>
      </c>
      <c r="B5401" t="s">
        <v>232</v>
      </c>
      <c r="C5401" s="1">
        <v>41845</v>
      </c>
      <c r="D5401" s="1">
        <v>41847</v>
      </c>
      <c r="E5401" t="s">
        <v>10</v>
      </c>
      <c r="F5401">
        <v>5372</v>
      </c>
      <c r="G5401">
        <v>4</v>
      </c>
      <c r="H5401">
        <v>0</v>
      </c>
      <c r="I5401">
        <v>150416</v>
      </c>
      <c r="J5401" s="1" t="str">
        <f>INDEX(location!A:A,MATCH('Tabela Total'!A5401,location!A:A,0))</f>
        <v>CA-2014-143917</v>
      </c>
      <c r="K5401" s="1" t="str">
        <f>VLOOKUP(J5401,location[#All],2,FALSE)</f>
        <v>United States</v>
      </c>
      <c r="L5401" t="str">
        <f>VLOOKUP(J5401,location[#All],3,)</f>
        <v>San Francisco</v>
      </c>
      <c r="M5401" t="str">
        <f>VLOOKUP(J5401,location[#All],4,)</f>
        <v>California</v>
      </c>
      <c r="N5401">
        <f>VLOOKUP(J5401,location[#All],5,)</f>
        <v>94122</v>
      </c>
      <c r="O5401" t="str">
        <f>VLOOKUP(J5401,location[#All],6,)</f>
        <v>West</v>
      </c>
    </row>
    <row r="5402" spans="1:15" x14ac:dyDescent="0.25">
      <c r="A5402" t="s">
        <v>1868</v>
      </c>
      <c r="B5402" t="s">
        <v>232</v>
      </c>
      <c r="C5402" s="1">
        <v>41845</v>
      </c>
      <c r="D5402" s="1">
        <v>41847</v>
      </c>
      <c r="E5402" t="s">
        <v>10</v>
      </c>
      <c r="F5402">
        <v>818765</v>
      </c>
      <c r="G5402">
        <v>5</v>
      </c>
      <c r="H5402">
        <v>0</v>
      </c>
      <c r="I5402">
        <v>327506</v>
      </c>
      <c r="J5402" s="1" t="str">
        <f>INDEX(location!A:A,MATCH('Tabela Total'!A5402,location!A:A,0))</f>
        <v>CA-2014-143917</v>
      </c>
      <c r="K5402" s="1" t="str">
        <f>VLOOKUP(J5402,location[#All],2,FALSE)</f>
        <v>United States</v>
      </c>
      <c r="L5402" t="str">
        <f>VLOOKUP(J5402,location[#All],3,)</f>
        <v>San Francisco</v>
      </c>
      <c r="M5402" t="str">
        <f>VLOOKUP(J5402,location[#All],4,)</f>
        <v>California</v>
      </c>
      <c r="N5402">
        <f>VLOOKUP(J5402,location[#All],5,)</f>
        <v>94122</v>
      </c>
      <c r="O5402" t="str">
        <f>VLOOKUP(J5402,location[#All],6,)</f>
        <v>West</v>
      </c>
    </row>
    <row r="5403" spans="1:15" x14ac:dyDescent="0.25">
      <c r="A5403" t="s">
        <v>1868</v>
      </c>
      <c r="B5403" t="s">
        <v>232</v>
      </c>
      <c r="C5403" s="1">
        <v>41845</v>
      </c>
      <c r="D5403" s="1">
        <v>41847</v>
      </c>
      <c r="E5403" t="s">
        <v>10</v>
      </c>
      <c r="F5403">
        <v>7792</v>
      </c>
      <c r="G5403">
        <v>8</v>
      </c>
      <c r="H5403">
        <v>0</v>
      </c>
      <c r="I5403">
        <v>342848</v>
      </c>
      <c r="J5403" s="1" t="str">
        <f>INDEX(location!A:A,MATCH('Tabela Total'!A5403,location!A:A,0))</f>
        <v>CA-2014-143917</v>
      </c>
      <c r="K5403" s="1" t="str">
        <f>VLOOKUP(J5403,location[#All],2,FALSE)</f>
        <v>United States</v>
      </c>
      <c r="L5403" t="str">
        <f>VLOOKUP(J5403,location[#All],3,)</f>
        <v>San Francisco</v>
      </c>
      <c r="M5403" t="str">
        <f>VLOOKUP(J5403,location[#All],4,)</f>
        <v>California</v>
      </c>
      <c r="N5403">
        <f>VLOOKUP(J5403,location[#All],5,)</f>
        <v>94122</v>
      </c>
      <c r="O5403" t="str">
        <f>VLOOKUP(J5403,location[#All],6,)</f>
        <v>West</v>
      </c>
    </row>
    <row r="5404" spans="1:15" x14ac:dyDescent="0.25">
      <c r="A5404" t="s">
        <v>2009</v>
      </c>
      <c r="B5404" t="s">
        <v>232</v>
      </c>
      <c r="C5404" s="1">
        <v>42321</v>
      </c>
      <c r="D5404" s="1">
        <v>42327</v>
      </c>
      <c r="E5404" t="s">
        <v>15</v>
      </c>
      <c r="F5404">
        <v>37797</v>
      </c>
      <c r="G5404">
        <v>3</v>
      </c>
      <c r="H5404">
        <v>0</v>
      </c>
      <c r="I5404">
        <v>944925</v>
      </c>
      <c r="J5404" s="1" t="str">
        <f>INDEX(location!A:A,MATCH('Tabela Total'!A5404,location!A:A,0))</f>
        <v>CA-2015-115798</v>
      </c>
      <c r="K5404" s="1" t="str">
        <f>VLOOKUP(J5404,location[#All],2,FALSE)</f>
        <v>United States</v>
      </c>
      <c r="L5404" t="str">
        <f>VLOOKUP(J5404,location[#All],3,)</f>
        <v>Newark</v>
      </c>
      <c r="M5404" t="str">
        <f>VLOOKUP(J5404,location[#All],4,)</f>
        <v>Delaware</v>
      </c>
      <c r="N5404">
        <f>VLOOKUP(J5404,location[#All],5,)</f>
        <v>19711</v>
      </c>
      <c r="O5404" t="str">
        <f>VLOOKUP(J5404,location[#All],6,)</f>
        <v>East</v>
      </c>
    </row>
    <row r="5405" spans="1:15" x14ac:dyDescent="0.25">
      <c r="A5405" t="s">
        <v>2009</v>
      </c>
      <c r="B5405" t="s">
        <v>232</v>
      </c>
      <c r="C5405" s="1">
        <v>42321</v>
      </c>
      <c r="D5405" s="1">
        <v>42327</v>
      </c>
      <c r="E5405" t="s">
        <v>15</v>
      </c>
      <c r="F5405">
        <v>4228</v>
      </c>
      <c r="G5405">
        <v>7</v>
      </c>
      <c r="H5405">
        <v>0</v>
      </c>
      <c r="I5405">
        <v>198716</v>
      </c>
      <c r="J5405" s="1" t="str">
        <f>INDEX(location!A:A,MATCH('Tabela Total'!A5405,location!A:A,0))</f>
        <v>CA-2015-115798</v>
      </c>
      <c r="K5405" s="1" t="str">
        <f>VLOOKUP(J5405,location[#All],2,FALSE)</f>
        <v>United States</v>
      </c>
      <c r="L5405" t="str">
        <f>VLOOKUP(J5405,location[#All],3,)</f>
        <v>Newark</v>
      </c>
      <c r="M5405" t="str">
        <f>VLOOKUP(J5405,location[#All],4,)</f>
        <v>Delaware</v>
      </c>
      <c r="N5405">
        <f>VLOOKUP(J5405,location[#All],5,)</f>
        <v>19711</v>
      </c>
      <c r="O5405" t="str">
        <f>VLOOKUP(J5405,location[#All],6,)</f>
        <v>East</v>
      </c>
    </row>
    <row r="5406" spans="1:15" x14ac:dyDescent="0.25">
      <c r="A5406" t="s">
        <v>2009</v>
      </c>
      <c r="B5406" t="s">
        <v>232</v>
      </c>
      <c r="C5406" s="1">
        <v>42321</v>
      </c>
      <c r="D5406" s="1">
        <v>42327</v>
      </c>
      <c r="E5406" t="s">
        <v>15</v>
      </c>
      <c r="F5406">
        <v>29997</v>
      </c>
      <c r="G5406">
        <v>3</v>
      </c>
      <c r="H5406">
        <v>0</v>
      </c>
      <c r="I5406">
        <v>569943</v>
      </c>
      <c r="J5406" s="1" t="str">
        <f>INDEX(location!A:A,MATCH('Tabela Total'!A5406,location!A:A,0))</f>
        <v>CA-2015-115798</v>
      </c>
      <c r="K5406" s="1" t="str">
        <f>VLOOKUP(J5406,location[#All],2,FALSE)</f>
        <v>United States</v>
      </c>
      <c r="L5406" t="str">
        <f>VLOOKUP(J5406,location[#All],3,)</f>
        <v>Newark</v>
      </c>
      <c r="M5406" t="str">
        <f>VLOOKUP(J5406,location[#All],4,)</f>
        <v>Delaware</v>
      </c>
      <c r="N5406">
        <f>VLOOKUP(J5406,location[#All],5,)</f>
        <v>19711</v>
      </c>
      <c r="O5406" t="str">
        <f>VLOOKUP(J5406,location[#All],6,)</f>
        <v>East</v>
      </c>
    </row>
    <row r="5407" spans="1:15" x14ac:dyDescent="0.25">
      <c r="A5407" t="s">
        <v>2009</v>
      </c>
      <c r="B5407" t="s">
        <v>232</v>
      </c>
      <c r="C5407" s="1">
        <v>42321</v>
      </c>
      <c r="D5407" s="1">
        <v>42327</v>
      </c>
      <c r="E5407" t="s">
        <v>15</v>
      </c>
      <c r="F5407">
        <v>8998</v>
      </c>
      <c r="G5407">
        <v>2</v>
      </c>
      <c r="H5407">
        <v>0</v>
      </c>
      <c r="I5407">
        <v>431904</v>
      </c>
      <c r="J5407" s="1" t="str">
        <f>INDEX(location!A:A,MATCH('Tabela Total'!A5407,location!A:A,0))</f>
        <v>CA-2015-115798</v>
      </c>
      <c r="K5407" s="1" t="str">
        <f>VLOOKUP(J5407,location[#All],2,FALSE)</f>
        <v>United States</v>
      </c>
      <c r="L5407" t="str">
        <f>VLOOKUP(J5407,location[#All],3,)</f>
        <v>Newark</v>
      </c>
      <c r="M5407" t="str">
        <f>VLOOKUP(J5407,location[#All],4,)</f>
        <v>Delaware</v>
      </c>
      <c r="N5407">
        <f>VLOOKUP(J5407,location[#All],5,)</f>
        <v>19711</v>
      </c>
      <c r="O5407" t="str">
        <f>VLOOKUP(J5407,location[#All],6,)</f>
        <v>East</v>
      </c>
    </row>
    <row r="5408" spans="1:15" x14ac:dyDescent="0.25">
      <c r="A5408" t="s">
        <v>2307</v>
      </c>
      <c r="B5408" t="s">
        <v>232</v>
      </c>
      <c r="C5408" s="1">
        <v>41862</v>
      </c>
      <c r="D5408" s="1">
        <v>41867</v>
      </c>
      <c r="E5408" t="s">
        <v>15</v>
      </c>
      <c r="F5408">
        <v>37534</v>
      </c>
      <c r="G5408">
        <v>1</v>
      </c>
      <c r="H5408">
        <v>0</v>
      </c>
      <c r="I5408">
        <v>18767</v>
      </c>
      <c r="J5408" s="1" t="str">
        <f>INDEX(location!A:A,MATCH('Tabela Total'!A5408,location!A:A,0))</f>
        <v>CA-2014-154641</v>
      </c>
      <c r="K5408" s="1" t="str">
        <f>VLOOKUP(J5408,location[#All],2,FALSE)</f>
        <v>United States</v>
      </c>
      <c r="L5408" t="str">
        <f>VLOOKUP(J5408,location[#All],3,)</f>
        <v>New York City</v>
      </c>
      <c r="M5408" t="str">
        <f>VLOOKUP(J5408,location[#All],4,)</f>
        <v>New York</v>
      </c>
      <c r="N5408">
        <f>VLOOKUP(J5408,location[#All],5,)</f>
        <v>10035</v>
      </c>
      <c r="O5408" t="str">
        <f>VLOOKUP(J5408,location[#All],6,)</f>
        <v>East</v>
      </c>
    </row>
    <row r="5409" spans="1:15" x14ac:dyDescent="0.25">
      <c r="A5409" t="s">
        <v>2949</v>
      </c>
      <c r="B5409" t="s">
        <v>232</v>
      </c>
      <c r="C5409" s="1">
        <v>42834</v>
      </c>
      <c r="D5409" s="1">
        <v>42837</v>
      </c>
      <c r="E5409" t="s">
        <v>10</v>
      </c>
      <c r="F5409">
        <v>47824</v>
      </c>
      <c r="G5409">
        <v>8</v>
      </c>
      <c r="H5409">
        <v>0</v>
      </c>
      <c r="I5409">
        <v>2199904</v>
      </c>
      <c r="J5409" s="1" t="str">
        <f>INDEX(location!A:A,MATCH('Tabela Total'!A5409,location!A:A,0))</f>
        <v>CA-2017-112900</v>
      </c>
      <c r="K5409" s="1" t="str">
        <f>VLOOKUP(J5409,location[#All],2,FALSE)</f>
        <v>United States</v>
      </c>
      <c r="L5409" t="str">
        <f>VLOOKUP(J5409,location[#All],3,)</f>
        <v>Detroit</v>
      </c>
      <c r="M5409" t="str">
        <f>VLOOKUP(J5409,location[#All],4,)</f>
        <v>Michigan</v>
      </c>
      <c r="N5409">
        <f>VLOOKUP(J5409,location[#All],5,)</f>
        <v>48205</v>
      </c>
      <c r="O5409" t="str">
        <f>VLOOKUP(J5409,location[#All],6,)</f>
        <v>Central</v>
      </c>
    </row>
    <row r="5410" spans="1:15" x14ac:dyDescent="0.25">
      <c r="A5410" t="s">
        <v>3075</v>
      </c>
      <c r="B5410" t="s">
        <v>232</v>
      </c>
      <c r="C5410" s="1">
        <v>42582</v>
      </c>
      <c r="D5410" s="1">
        <v>42588</v>
      </c>
      <c r="E5410" t="s">
        <v>15</v>
      </c>
      <c r="F5410">
        <v>28314</v>
      </c>
      <c r="G5410">
        <v>4</v>
      </c>
      <c r="H5410">
        <v>1</v>
      </c>
      <c r="I5410">
        <v>72358</v>
      </c>
      <c r="J5410" s="1" t="str">
        <f>INDEX(location!A:A,MATCH('Tabela Total'!A5410,location!A:A,0))</f>
        <v>CA-2016-133550</v>
      </c>
      <c r="K5410" s="1" t="str">
        <f>VLOOKUP(J5410,location[#All],2,FALSE)</f>
        <v>United States</v>
      </c>
      <c r="L5410" t="str">
        <f>VLOOKUP(J5410,location[#All],3,)</f>
        <v>Detroit</v>
      </c>
      <c r="M5410" t="str">
        <f>VLOOKUP(J5410,location[#All],4,)</f>
        <v>Michigan</v>
      </c>
      <c r="N5410">
        <f>VLOOKUP(J5410,location[#All],5,)</f>
        <v>48205</v>
      </c>
      <c r="O5410" t="str">
        <f>VLOOKUP(J5410,location[#All],6,)</f>
        <v>Central</v>
      </c>
    </row>
    <row r="5411" spans="1:15" x14ac:dyDescent="0.25">
      <c r="A5411" t="s">
        <v>3075</v>
      </c>
      <c r="B5411" t="s">
        <v>232</v>
      </c>
      <c r="C5411" s="1">
        <v>42582</v>
      </c>
      <c r="D5411" s="1">
        <v>42588</v>
      </c>
      <c r="E5411" t="s">
        <v>15</v>
      </c>
      <c r="F5411">
        <v>63596</v>
      </c>
      <c r="G5411">
        <v>4</v>
      </c>
      <c r="H5411">
        <v>0</v>
      </c>
      <c r="I5411">
        <v>1653496</v>
      </c>
      <c r="J5411" s="1" t="str">
        <f>INDEX(location!A:A,MATCH('Tabela Total'!A5411,location!A:A,0))</f>
        <v>CA-2016-133550</v>
      </c>
      <c r="K5411" s="1" t="str">
        <f>VLOOKUP(J5411,location[#All],2,FALSE)</f>
        <v>United States</v>
      </c>
      <c r="L5411" t="str">
        <f>VLOOKUP(J5411,location[#All],3,)</f>
        <v>Detroit</v>
      </c>
      <c r="M5411" t="str">
        <f>VLOOKUP(J5411,location[#All],4,)</f>
        <v>Michigan</v>
      </c>
      <c r="N5411">
        <f>VLOOKUP(J5411,location[#All],5,)</f>
        <v>48205</v>
      </c>
      <c r="O5411" t="str">
        <f>VLOOKUP(J5411,location[#All],6,)</f>
        <v>Central</v>
      </c>
    </row>
    <row r="5412" spans="1:15" x14ac:dyDescent="0.25">
      <c r="A5412" t="s">
        <v>3075</v>
      </c>
      <c r="B5412" t="s">
        <v>232</v>
      </c>
      <c r="C5412" s="1">
        <v>42582</v>
      </c>
      <c r="D5412" s="1">
        <v>42588</v>
      </c>
      <c r="E5412" t="s">
        <v>15</v>
      </c>
      <c r="F5412">
        <v>11899</v>
      </c>
      <c r="G5412">
        <v>1</v>
      </c>
      <c r="H5412">
        <v>0</v>
      </c>
      <c r="I5412">
        <v>333172</v>
      </c>
      <c r="J5412" s="1" t="str">
        <f>INDEX(location!A:A,MATCH('Tabela Total'!A5412,location!A:A,0))</f>
        <v>CA-2016-133550</v>
      </c>
      <c r="K5412" s="1" t="str">
        <f>VLOOKUP(J5412,location[#All],2,FALSE)</f>
        <v>United States</v>
      </c>
      <c r="L5412" t="str">
        <f>VLOOKUP(J5412,location[#All],3,)</f>
        <v>Detroit</v>
      </c>
      <c r="M5412" t="str">
        <f>VLOOKUP(J5412,location[#All],4,)</f>
        <v>Michigan</v>
      </c>
      <c r="N5412">
        <f>VLOOKUP(J5412,location[#All],5,)</f>
        <v>48205</v>
      </c>
      <c r="O5412" t="str">
        <f>VLOOKUP(J5412,location[#All],6,)</f>
        <v>Central</v>
      </c>
    </row>
    <row r="5413" spans="1:15" x14ac:dyDescent="0.25">
      <c r="A5413" t="s">
        <v>3075</v>
      </c>
      <c r="B5413" t="s">
        <v>232</v>
      </c>
      <c r="C5413" s="1">
        <v>42582</v>
      </c>
      <c r="D5413" s="1">
        <v>42588</v>
      </c>
      <c r="E5413" t="s">
        <v>15</v>
      </c>
      <c r="F5413">
        <v>27294</v>
      </c>
      <c r="G5413">
        <v>3</v>
      </c>
      <c r="H5413">
        <v>0</v>
      </c>
      <c r="I5413">
        <v>300234</v>
      </c>
      <c r="J5413" s="1" t="str">
        <f>INDEX(location!A:A,MATCH('Tabela Total'!A5413,location!A:A,0))</f>
        <v>CA-2016-133550</v>
      </c>
      <c r="K5413" s="1" t="str">
        <f>VLOOKUP(J5413,location[#All],2,FALSE)</f>
        <v>United States</v>
      </c>
      <c r="L5413" t="str">
        <f>VLOOKUP(J5413,location[#All],3,)</f>
        <v>Detroit</v>
      </c>
      <c r="M5413" t="str">
        <f>VLOOKUP(J5413,location[#All],4,)</f>
        <v>Michigan</v>
      </c>
      <c r="N5413">
        <f>VLOOKUP(J5413,location[#All],5,)</f>
        <v>48205</v>
      </c>
      <c r="O5413" t="str">
        <f>VLOOKUP(J5413,location[#All],6,)</f>
        <v>Central</v>
      </c>
    </row>
    <row r="5414" spans="1:15" x14ac:dyDescent="0.25">
      <c r="A5414" t="s">
        <v>3178</v>
      </c>
      <c r="B5414" t="s">
        <v>232</v>
      </c>
      <c r="C5414" s="1">
        <v>42878</v>
      </c>
      <c r="D5414" s="1">
        <v>42882</v>
      </c>
      <c r="E5414" t="s">
        <v>15</v>
      </c>
      <c r="F5414">
        <v>1824</v>
      </c>
      <c r="G5414">
        <v>2</v>
      </c>
      <c r="H5414">
        <v>2</v>
      </c>
      <c r="I5414">
        <v>6156</v>
      </c>
      <c r="J5414" s="1" t="str">
        <f>INDEX(location!A:A,MATCH('Tabela Total'!A5414,location!A:A,0))</f>
        <v>CA-2017-164042</v>
      </c>
      <c r="K5414" s="1" t="str">
        <f>VLOOKUP(J5414,location[#All],2,FALSE)</f>
        <v>United States</v>
      </c>
      <c r="L5414" t="str">
        <f>VLOOKUP(J5414,location[#All],3,)</f>
        <v>Houston</v>
      </c>
      <c r="M5414" t="str">
        <f>VLOOKUP(J5414,location[#All],4,)</f>
        <v>Texas</v>
      </c>
      <c r="N5414">
        <f>VLOOKUP(J5414,location[#All],5,)</f>
        <v>77095</v>
      </c>
      <c r="O5414" t="str">
        <f>VLOOKUP(J5414,location[#All],6,)</f>
        <v>Central</v>
      </c>
    </row>
    <row r="5415" spans="1:15" x14ac:dyDescent="0.25">
      <c r="A5415" t="s">
        <v>3178</v>
      </c>
      <c r="B5415" t="s">
        <v>232</v>
      </c>
      <c r="C5415" s="1">
        <v>42878</v>
      </c>
      <c r="D5415" s="1">
        <v>42882</v>
      </c>
      <c r="E5415" t="s">
        <v>15</v>
      </c>
      <c r="F5415">
        <v>1832</v>
      </c>
      <c r="G5415">
        <v>5</v>
      </c>
      <c r="H5415">
        <v>8</v>
      </c>
      <c r="I5415">
        <v>-46716</v>
      </c>
      <c r="J5415" s="1" t="str">
        <f>INDEX(location!A:A,MATCH('Tabela Total'!A5415,location!A:A,0))</f>
        <v>CA-2017-164042</v>
      </c>
      <c r="K5415" s="1" t="str">
        <f>VLOOKUP(J5415,location[#All],2,FALSE)</f>
        <v>United States</v>
      </c>
      <c r="L5415" t="str">
        <f>VLOOKUP(J5415,location[#All],3,)</f>
        <v>Houston</v>
      </c>
      <c r="M5415" t="str">
        <f>VLOOKUP(J5415,location[#All],4,)</f>
        <v>Texas</v>
      </c>
      <c r="N5415">
        <f>VLOOKUP(J5415,location[#All],5,)</f>
        <v>77095</v>
      </c>
      <c r="O5415" t="str">
        <f>VLOOKUP(J5415,location[#All],6,)</f>
        <v>Central</v>
      </c>
    </row>
    <row r="5416" spans="1:15" x14ac:dyDescent="0.25">
      <c r="A5416" t="s">
        <v>3178</v>
      </c>
      <c r="B5416" t="s">
        <v>232</v>
      </c>
      <c r="C5416" s="1">
        <v>42878</v>
      </c>
      <c r="D5416" s="1">
        <v>42882</v>
      </c>
      <c r="E5416" t="s">
        <v>15</v>
      </c>
      <c r="F5416">
        <v>48816</v>
      </c>
      <c r="G5416">
        <v>3</v>
      </c>
      <c r="H5416">
        <v>2</v>
      </c>
      <c r="I5416">
        <v>-115938</v>
      </c>
      <c r="J5416" s="1" t="str">
        <f>INDEX(location!A:A,MATCH('Tabela Total'!A5416,location!A:A,0))</f>
        <v>CA-2017-164042</v>
      </c>
      <c r="K5416" s="1" t="str">
        <f>VLOOKUP(J5416,location[#All],2,FALSE)</f>
        <v>United States</v>
      </c>
      <c r="L5416" t="str">
        <f>VLOOKUP(J5416,location[#All],3,)</f>
        <v>Houston</v>
      </c>
      <c r="M5416" t="str">
        <f>VLOOKUP(J5416,location[#All],4,)</f>
        <v>Texas</v>
      </c>
      <c r="N5416">
        <f>VLOOKUP(J5416,location[#All],5,)</f>
        <v>77095</v>
      </c>
      <c r="O5416" t="str">
        <f>VLOOKUP(J5416,location[#All],6,)</f>
        <v>Central</v>
      </c>
    </row>
    <row r="5417" spans="1:15" x14ac:dyDescent="0.25">
      <c r="A5417" t="s">
        <v>3178</v>
      </c>
      <c r="B5417" t="s">
        <v>232</v>
      </c>
      <c r="C5417" s="1">
        <v>42878</v>
      </c>
      <c r="D5417" s="1">
        <v>42882</v>
      </c>
      <c r="E5417" t="s">
        <v>15</v>
      </c>
      <c r="F5417">
        <v>1188</v>
      </c>
      <c r="G5417">
        <v>1</v>
      </c>
      <c r="H5417">
        <v>8</v>
      </c>
      <c r="I5417">
        <v>-19602</v>
      </c>
      <c r="J5417" s="1" t="str">
        <f>INDEX(location!A:A,MATCH('Tabela Total'!A5417,location!A:A,0))</f>
        <v>CA-2017-164042</v>
      </c>
      <c r="K5417" s="1" t="str">
        <f>VLOOKUP(J5417,location[#All],2,FALSE)</f>
        <v>United States</v>
      </c>
      <c r="L5417" t="str">
        <f>VLOOKUP(J5417,location[#All],3,)</f>
        <v>Houston</v>
      </c>
      <c r="M5417" t="str">
        <f>VLOOKUP(J5417,location[#All],4,)</f>
        <v>Texas</v>
      </c>
      <c r="N5417">
        <f>VLOOKUP(J5417,location[#All],5,)</f>
        <v>77095</v>
      </c>
      <c r="O5417" t="str">
        <f>VLOOKUP(J5417,location[#All],6,)</f>
        <v>Central</v>
      </c>
    </row>
    <row r="5418" spans="1:15" x14ac:dyDescent="0.25">
      <c r="A5418" t="s">
        <v>3616</v>
      </c>
      <c r="B5418" t="s">
        <v>232</v>
      </c>
      <c r="C5418" s="1">
        <v>42313</v>
      </c>
      <c r="D5418" s="1">
        <v>42313</v>
      </c>
      <c r="E5418" t="s">
        <v>327</v>
      </c>
      <c r="F5418">
        <v>98352</v>
      </c>
      <c r="G5418">
        <v>3</v>
      </c>
      <c r="H5418">
        <v>2</v>
      </c>
      <c r="I5418">
        <v>356526</v>
      </c>
      <c r="J5418" s="1" t="str">
        <f>INDEX(location!A:A,MATCH('Tabela Total'!A5418,location!A:A,0))</f>
        <v>CA-2015-131072</v>
      </c>
      <c r="K5418" s="1" t="str">
        <f>VLOOKUP(J5418,location[#All],2,FALSE)</f>
        <v>United States</v>
      </c>
      <c r="L5418" t="str">
        <f>VLOOKUP(J5418,location[#All],3,)</f>
        <v>Seattle</v>
      </c>
      <c r="M5418" t="str">
        <f>VLOOKUP(J5418,location[#All],4,)</f>
        <v>Washington</v>
      </c>
      <c r="N5418">
        <f>VLOOKUP(J5418,location[#All],5,)</f>
        <v>98105</v>
      </c>
      <c r="O5418" t="str">
        <f>VLOOKUP(J5418,location[#All],6,)</f>
        <v>West</v>
      </c>
    </row>
    <row r="5419" spans="1:15" x14ac:dyDescent="0.25">
      <c r="A5419" t="s">
        <v>4298</v>
      </c>
      <c r="B5419" t="s">
        <v>232</v>
      </c>
      <c r="C5419" s="1">
        <v>42733</v>
      </c>
      <c r="D5419" s="1">
        <v>42735</v>
      </c>
      <c r="E5419" t="s">
        <v>10</v>
      </c>
      <c r="F5419">
        <v>27792</v>
      </c>
      <c r="G5419">
        <v>3</v>
      </c>
      <c r="H5419">
        <v>2</v>
      </c>
      <c r="I5419">
        <v>10422</v>
      </c>
      <c r="J5419" s="1" t="str">
        <f>INDEX(location!A:A,MATCH('Tabela Total'!A5419,location!A:A,0))</f>
        <v>CA-2016-157742</v>
      </c>
      <c r="K5419" s="1" t="str">
        <f>VLOOKUP(J5419,location[#All],2,FALSE)</f>
        <v>United States</v>
      </c>
      <c r="L5419" t="str">
        <f>VLOOKUP(J5419,location[#All],3,)</f>
        <v>Springfield</v>
      </c>
      <c r="M5419" t="str">
        <f>VLOOKUP(J5419,location[#All],4,)</f>
        <v>Oregon</v>
      </c>
      <c r="N5419">
        <f>VLOOKUP(J5419,location[#All],5,)</f>
        <v>97477</v>
      </c>
      <c r="O5419" t="str">
        <f>VLOOKUP(J5419,location[#All],6,)</f>
        <v>West</v>
      </c>
    </row>
    <row r="5420" spans="1:15" x14ac:dyDescent="0.25">
      <c r="A5420" t="s">
        <v>5658</v>
      </c>
      <c r="B5420" t="s">
        <v>232</v>
      </c>
      <c r="C5420" s="1">
        <v>43052</v>
      </c>
      <c r="D5420" s="1">
        <v>43058</v>
      </c>
      <c r="E5420" t="s">
        <v>15</v>
      </c>
      <c r="F5420">
        <v>220</v>
      </c>
      <c r="G5420">
        <v>5</v>
      </c>
      <c r="H5420">
        <v>2</v>
      </c>
      <c r="I5420">
        <v>1375</v>
      </c>
      <c r="J5420" s="1" t="str">
        <f>INDEX(location!A:A,MATCH('Tabela Total'!A5420,location!A:A,0))</f>
        <v>US-2017-140312</v>
      </c>
      <c r="K5420" s="1" t="str">
        <f>VLOOKUP(J5420,location[#All],2,FALSE)</f>
        <v>United States</v>
      </c>
      <c r="L5420" t="str">
        <f>VLOOKUP(J5420,location[#All],3,)</f>
        <v>Dublin</v>
      </c>
      <c r="M5420" t="str">
        <f>VLOOKUP(J5420,location[#All],4,)</f>
        <v>California</v>
      </c>
      <c r="N5420">
        <f>VLOOKUP(J5420,location[#All],5,)</f>
        <v>94568</v>
      </c>
      <c r="O5420" t="str">
        <f>VLOOKUP(J5420,location[#All],6,)</f>
        <v>West</v>
      </c>
    </row>
    <row r="5421" spans="1:15" x14ac:dyDescent="0.25">
      <c r="A5421" t="s">
        <v>869</v>
      </c>
      <c r="B5421" t="s">
        <v>870</v>
      </c>
      <c r="C5421" s="1">
        <v>42191</v>
      </c>
      <c r="D5421" s="1">
        <v>42195</v>
      </c>
      <c r="E5421" t="s">
        <v>15</v>
      </c>
      <c r="F5421">
        <v>1396</v>
      </c>
      <c r="G5421">
        <v>2</v>
      </c>
      <c r="H5421">
        <v>0</v>
      </c>
      <c r="I5421">
        <v>67008</v>
      </c>
      <c r="J5421" s="1" t="str">
        <f>INDEX(location!A:A,MATCH('Tabela Total'!A5421,location!A:A,0))</f>
        <v>CA-2015-108665</v>
      </c>
      <c r="K5421" s="1" t="str">
        <f>VLOOKUP(J5421,location[#All],2,FALSE)</f>
        <v>United States</v>
      </c>
      <c r="L5421" t="str">
        <f>VLOOKUP(J5421,location[#All],3,)</f>
        <v>New York City</v>
      </c>
      <c r="M5421" t="str">
        <f>VLOOKUP(J5421,location[#All],4,)</f>
        <v>New York</v>
      </c>
      <c r="N5421">
        <f>VLOOKUP(J5421,location[#All],5,)</f>
        <v>10011</v>
      </c>
      <c r="O5421" t="str">
        <f>VLOOKUP(J5421,location[#All],6,)</f>
        <v>East</v>
      </c>
    </row>
    <row r="5422" spans="1:15" x14ac:dyDescent="0.25">
      <c r="A5422" t="s">
        <v>869</v>
      </c>
      <c r="B5422" t="s">
        <v>870</v>
      </c>
      <c r="C5422" s="1">
        <v>42191</v>
      </c>
      <c r="D5422" s="1">
        <v>42195</v>
      </c>
      <c r="E5422" t="s">
        <v>15</v>
      </c>
      <c r="F5422">
        <v>15582</v>
      </c>
      <c r="G5422">
        <v>3</v>
      </c>
      <c r="H5422">
        <v>0</v>
      </c>
      <c r="I5422">
        <v>638862</v>
      </c>
      <c r="J5422" s="1" t="str">
        <f>INDEX(location!A:A,MATCH('Tabela Total'!A5422,location!A:A,0))</f>
        <v>CA-2015-108665</v>
      </c>
      <c r="K5422" s="1" t="str">
        <f>VLOOKUP(J5422,location[#All],2,FALSE)</f>
        <v>United States</v>
      </c>
      <c r="L5422" t="str">
        <f>VLOOKUP(J5422,location[#All],3,)</f>
        <v>New York City</v>
      </c>
      <c r="M5422" t="str">
        <f>VLOOKUP(J5422,location[#All],4,)</f>
        <v>New York</v>
      </c>
      <c r="N5422">
        <f>VLOOKUP(J5422,location[#All],5,)</f>
        <v>10011</v>
      </c>
      <c r="O5422" t="str">
        <f>VLOOKUP(J5422,location[#All],6,)</f>
        <v>East</v>
      </c>
    </row>
    <row r="5423" spans="1:15" x14ac:dyDescent="0.25">
      <c r="A5423" t="s">
        <v>869</v>
      </c>
      <c r="B5423" t="s">
        <v>870</v>
      </c>
      <c r="C5423" s="1">
        <v>42191</v>
      </c>
      <c r="D5423" s="1">
        <v>42195</v>
      </c>
      <c r="E5423" t="s">
        <v>15</v>
      </c>
      <c r="F5423">
        <v>12495</v>
      </c>
      <c r="G5423">
        <v>5</v>
      </c>
      <c r="H5423">
        <v>0</v>
      </c>
      <c r="I5423">
        <v>2499</v>
      </c>
      <c r="J5423" s="1" t="str">
        <f>INDEX(location!A:A,MATCH('Tabela Total'!A5423,location!A:A,0))</f>
        <v>CA-2015-108665</v>
      </c>
      <c r="K5423" s="1" t="str">
        <f>VLOOKUP(J5423,location[#All],2,FALSE)</f>
        <v>United States</v>
      </c>
      <c r="L5423" t="str">
        <f>VLOOKUP(J5423,location[#All],3,)</f>
        <v>New York City</v>
      </c>
      <c r="M5423" t="str">
        <f>VLOOKUP(J5423,location[#All],4,)</f>
        <v>New York</v>
      </c>
      <c r="N5423">
        <f>VLOOKUP(J5423,location[#All],5,)</f>
        <v>10011</v>
      </c>
      <c r="O5423" t="str">
        <f>VLOOKUP(J5423,location[#All],6,)</f>
        <v>East</v>
      </c>
    </row>
    <row r="5424" spans="1:15" x14ac:dyDescent="0.25">
      <c r="A5424" t="s">
        <v>869</v>
      </c>
      <c r="B5424" t="s">
        <v>870</v>
      </c>
      <c r="C5424" s="1">
        <v>42191</v>
      </c>
      <c r="D5424" s="1">
        <v>42195</v>
      </c>
      <c r="E5424" t="s">
        <v>15</v>
      </c>
      <c r="F5424">
        <v>60165</v>
      </c>
      <c r="G5424">
        <v>5</v>
      </c>
      <c r="H5424">
        <v>0</v>
      </c>
      <c r="I5424">
        <v>156429</v>
      </c>
      <c r="J5424" s="1" t="str">
        <f>INDEX(location!A:A,MATCH('Tabela Total'!A5424,location!A:A,0))</f>
        <v>CA-2015-108665</v>
      </c>
      <c r="K5424" s="1" t="str">
        <f>VLOOKUP(J5424,location[#All],2,FALSE)</f>
        <v>United States</v>
      </c>
      <c r="L5424" t="str">
        <f>VLOOKUP(J5424,location[#All],3,)</f>
        <v>New York City</v>
      </c>
      <c r="M5424" t="str">
        <f>VLOOKUP(J5424,location[#All],4,)</f>
        <v>New York</v>
      </c>
      <c r="N5424">
        <f>VLOOKUP(J5424,location[#All],5,)</f>
        <v>10011</v>
      </c>
      <c r="O5424" t="str">
        <f>VLOOKUP(J5424,location[#All],6,)</f>
        <v>East</v>
      </c>
    </row>
    <row r="5425" spans="1:15" x14ac:dyDescent="0.25">
      <c r="A5425" t="s">
        <v>2342</v>
      </c>
      <c r="B5425" t="s">
        <v>870</v>
      </c>
      <c r="C5425" s="1">
        <v>43041</v>
      </c>
      <c r="D5425" s="1">
        <v>43045</v>
      </c>
      <c r="E5425" t="s">
        <v>15</v>
      </c>
      <c r="F5425">
        <v>1824</v>
      </c>
      <c r="G5425">
        <v>3</v>
      </c>
      <c r="H5425">
        <v>0</v>
      </c>
      <c r="I5425">
        <v>912</v>
      </c>
      <c r="J5425" s="1" t="str">
        <f>INDEX(location!A:A,MATCH('Tabela Total'!A5425,location!A:A,0))</f>
        <v>CA-2017-116358</v>
      </c>
      <c r="K5425" s="1" t="str">
        <f>VLOOKUP(J5425,location[#All],2,FALSE)</f>
        <v>United States</v>
      </c>
      <c r="L5425" t="str">
        <f>VLOOKUP(J5425,location[#All],3,)</f>
        <v>Overland Park</v>
      </c>
      <c r="M5425" t="str">
        <f>VLOOKUP(J5425,location[#All],4,)</f>
        <v>Kansas</v>
      </c>
      <c r="N5425">
        <f>VLOOKUP(J5425,location[#All],5,)</f>
        <v>66212</v>
      </c>
      <c r="O5425" t="str">
        <f>VLOOKUP(J5425,location[#All],6,)</f>
        <v>Central</v>
      </c>
    </row>
    <row r="5426" spans="1:15" x14ac:dyDescent="0.25">
      <c r="A5426" t="s">
        <v>2342</v>
      </c>
      <c r="B5426" t="s">
        <v>870</v>
      </c>
      <c r="C5426" s="1">
        <v>43041</v>
      </c>
      <c r="D5426" s="1">
        <v>43045</v>
      </c>
      <c r="E5426" t="s">
        <v>15</v>
      </c>
      <c r="F5426">
        <v>2778</v>
      </c>
      <c r="G5426">
        <v>6</v>
      </c>
      <c r="H5426">
        <v>0</v>
      </c>
      <c r="I5426">
        <v>91674</v>
      </c>
      <c r="J5426" s="1" t="str">
        <f>INDEX(location!A:A,MATCH('Tabela Total'!A5426,location!A:A,0))</f>
        <v>CA-2017-116358</v>
      </c>
      <c r="K5426" s="1" t="str">
        <f>VLOOKUP(J5426,location[#All],2,FALSE)</f>
        <v>United States</v>
      </c>
      <c r="L5426" t="str">
        <f>VLOOKUP(J5426,location[#All],3,)</f>
        <v>Overland Park</v>
      </c>
      <c r="M5426" t="str">
        <f>VLOOKUP(J5426,location[#All],4,)</f>
        <v>Kansas</v>
      </c>
      <c r="N5426">
        <f>VLOOKUP(J5426,location[#All],5,)</f>
        <v>66212</v>
      </c>
      <c r="O5426" t="str">
        <f>VLOOKUP(J5426,location[#All],6,)</f>
        <v>Central</v>
      </c>
    </row>
    <row r="5427" spans="1:15" x14ac:dyDescent="0.25">
      <c r="A5427" t="s">
        <v>2510</v>
      </c>
      <c r="B5427" t="s">
        <v>870</v>
      </c>
      <c r="C5427" s="1">
        <v>43078</v>
      </c>
      <c r="D5427" s="1">
        <v>43084</v>
      </c>
      <c r="E5427" t="s">
        <v>15</v>
      </c>
      <c r="F5427">
        <v>2624</v>
      </c>
      <c r="G5427">
        <v>1</v>
      </c>
      <c r="H5427">
        <v>2</v>
      </c>
      <c r="I5427">
        <v>4264</v>
      </c>
      <c r="J5427" s="1" t="str">
        <f>INDEX(location!A:A,MATCH('Tabela Total'!A5427,location!A:A,0))</f>
        <v>CA-2017-148012</v>
      </c>
      <c r="K5427" s="1" t="str">
        <f>VLOOKUP(J5427,location[#All],2,FALSE)</f>
        <v>United States</v>
      </c>
      <c r="L5427" t="str">
        <f>VLOOKUP(J5427,location[#All],3,)</f>
        <v>Philadelphia</v>
      </c>
      <c r="M5427" t="str">
        <f>VLOOKUP(J5427,location[#All],4,)</f>
        <v>Pennsylvania</v>
      </c>
      <c r="N5427">
        <f>VLOOKUP(J5427,location[#All],5,)</f>
        <v>19143</v>
      </c>
      <c r="O5427" t="str">
        <f>VLOOKUP(J5427,location[#All],6,)</f>
        <v>East</v>
      </c>
    </row>
    <row r="5428" spans="1:15" x14ac:dyDescent="0.25">
      <c r="A5428" t="s">
        <v>2988</v>
      </c>
      <c r="B5428" t="s">
        <v>870</v>
      </c>
      <c r="C5428" s="1">
        <v>42684</v>
      </c>
      <c r="D5428" s="1">
        <v>42688</v>
      </c>
      <c r="E5428" t="s">
        <v>15</v>
      </c>
      <c r="F5428">
        <v>373</v>
      </c>
      <c r="G5428">
        <v>2</v>
      </c>
      <c r="H5428">
        <v>0</v>
      </c>
      <c r="I5428">
        <v>17158</v>
      </c>
      <c r="J5428" s="1" t="str">
        <f>INDEX(location!A:A,MATCH('Tabela Total'!A5428,location!A:A,0))</f>
        <v>CA-2016-119935</v>
      </c>
      <c r="K5428" s="1" t="str">
        <f>VLOOKUP(J5428,location[#All],2,FALSE)</f>
        <v>United States</v>
      </c>
      <c r="L5428" t="str">
        <f>VLOOKUP(J5428,location[#All],3,)</f>
        <v>Springfield</v>
      </c>
      <c r="M5428" t="str">
        <f>VLOOKUP(J5428,location[#All],4,)</f>
        <v>Missouri</v>
      </c>
      <c r="N5428">
        <f>VLOOKUP(J5428,location[#All],5,)</f>
        <v>65807</v>
      </c>
      <c r="O5428" t="str">
        <f>VLOOKUP(J5428,location[#All],6,)</f>
        <v>Central</v>
      </c>
    </row>
    <row r="5429" spans="1:15" x14ac:dyDescent="0.25">
      <c r="A5429" t="s">
        <v>2988</v>
      </c>
      <c r="B5429" t="s">
        <v>870</v>
      </c>
      <c r="C5429" s="1">
        <v>42684</v>
      </c>
      <c r="D5429" s="1">
        <v>42688</v>
      </c>
      <c r="E5429" t="s">
        <v>15</v>
      </c>
      <c r="F5429">
        <v>8196</v>
      </c>
      <c r="G5429">
        <v>2</v>
      </c>
      <c r="H5429">
        <v>0</v>
      </c>
      <c r="I5429">
        <v>393408</v>
      </c>
      <c r="J5429" s="1" t="str">
        <f>INDEX(location!A:A,MATCH('Tabela Total'!A5429,location!A:A,0))</f>
        <v>CA-2016-119935</v>
      </c>
      <c r="K5429" s="1" t="str">
        <f>VLOOKUP(J5429,location[#All],2,FALSE)</f>
        <v>United States</v>
      </c>
      <c r="L5429" t="str">
        <f>VLOOKUP(J5429,location[#All],3,)</f>
        <v>Springfield</v>
      </c>
      <c r="M5429" t="str">
        <f>VLOOKUP(J5429,location[#All],4,)</f>
        <v>Missouri</v>
      </c>
      <c r="N5429">
        <f>VLOOKUP(J5429,location[#All],5,)</f>
        <v>65807</v>
      </c>
      <c r="O5429" t="str">
        <f>VLOOKUP(J5429,location[#All],6,)</f>
        <v>Central</v>
      </c>
    </row>
    <row r="5430" spans="1:15" x14ac:dyDescent="0.25">
      <c r="A5430" t="s">
        <v>3619</v>
      </c>
      <c r="B5430" t="s">
        <v>870</v>
      </c>
      <c r="C5430" s="1">
        <v>42348</v>
      </c>
      <c r="D5430" s="1">
        <v>42354</v>
      </c>
      <c r="E5430" t="s">
        <v>15</v>
      </c>
      <c r="F5430">
        <v>2736</v>
      </c>
      <c r="G5430">
        <v>9</v>
      </c>
      <c r="H5430">
        <v>0</v>
      </c>
      <c r="I5430">
        <v>93024</v>
      </c>
      <c r="J5430" s="1" t="str">
        <f>INDEX(location!A:A,MATCH('Tabela Total'!A5430,location!A:A,0))</f>
        <v>US-2015-138093</v>
      </c>
      <c r="K5430" s="1" t="str">
        <f>VLOOKUP(J5430,location[#All],2,FALSE)</f>
        <v>United States</v>
      </c>
      <c r="L5430" t="str">
        <f>VLOOKUP(J5430,location[#All],3,)</f>
        <v>Baltimore</v>
      </c>
      <c r="M5430" t="str">
        <f>VLOOKUP(J5430,location[#All],4,)</f>
        <v>Maryland</v>
      </c>
      <c r="N5430">
        <f>VLOOKUP(J5430,location[#All],5,)</f>
        <v>21215</v>
      </c>
      <c r="O5430" t="str">
        <f>VLOOKUP(J5430,location[#All],6,)</f>
        <v>East</v>
      </c>
    </row>
    <row r="5431" spans="1:15" x14ac:dyDescent="0.25">
      <c r="A5431" t="s">
        <v>3619</v>
      </c>
      <c r="B5431" t="s">
        <v>870</v>
      </c>
      <c r="C5431" s="1">
        <v>42348</v>
      </c>
      <c r="D5431" s="1">
        <v>42354</v>
      </c>
      <c r="E5431" t="s">
        <v>15</v>
      </c>
      <c r="F5431">
        <v>4475</v>
      </c>
      <c r="G5431">
        <v>5</v>
      </c>
      <c r="H5431">
        <v>0</v>
      </c>
      <c r="I5431">
        <v>20585</v>
      </c>
      <c r="J5431" s="1" t="str">
        <f>INDEX(location!A:A,MATCH('Tabela Total'!A5431,location!A:A,0))</f>
        <v>US-2015-138093</v>
      </c>
      <c r="K5431" s="1" t="str">
        <f>VLOOKUP(J5431,location[#All],2,FALSE)</f>
        <v>United States</v>
      </c>
      <c r="L5431" t="str">
        <f>VLOOKUP(J5431,location[#All],3,)</f>
        <v>Baltimore</v>
      </c>
      <c r="M5431" t="str">
        <f>VLOOKUP(J5431,location[#All],4,)</f>
        <v>Maryland</v>
      </c>
      <c r="N5431">
        <f>VLOOKUP(J5431,location[#All],5,)</f>
        <v>21215</v>
      </c>
      <c r="O5431" t="str">
        <f>VLOOKUP(J5431,location[#All],6,)</f>
        <v>East</v>
      </c>
    </row>
    <row r="5432" spans="1:15" x14ac:dyDescent="0.25">
      <c r="A5432" t="s">
        <v>3619</v>
      </c>
      <c r="B5432" t="s">
        <v>870</v>
      </c>
      <c r="C5432" s="1">
        <v>42348</v>
      </c>
      <c r="D5432" s="1">
        <v>42354</v>
      </c>
      <c r="E5432" t="s">
        <v>15</v>
      </c>
      <c r="F5432">
        <v>13499</v>
      </c>
      <c r="G5432">
        <v>1</v>
      </c>
      <c r="H5432">
        <v>0</v>
      </c>
      <c r="I5432">
        <v>364473</v>
      </c>
      <c r="J5432" s="1" t="str">
        <f>INDEX(location!A:A,MATCH('Tabela Total'!A5432,location!A:A,0))</f>
        <v>US-2015-138093</v>
      </c>
      <c r="K5432" s="1" t="str">
        <f>VLOOKUP(J5432,location[#All],2,FALSE)</f>
        <v>United States</v>
      </c>
      <c r="L5432" t="str">
        <f>VLOOKUP(J5432,location[#All],3,)</f>
        <v>Baltimore</v>
      </c>
      <c r="M5432" t="str">
        <f>VLOOKUP(J5432,location[#All],4,)</f>
        <v>Maryland</v>
      </c>
      <c r="N5432">
        <f>VLOOKUP(J5432,location[#All],5,)</f>
        <v>21215</v>
      </c>
      <c r="O5432" t="str">
        <f>VLOOKUP(J5432,location[#All],6,)</f>
        <v>East</v>
      </c>
    </row>
    <row r="5433" spans="1:15" x14ac:dyDescent="0.25">
      <c r="A5433" t="s">
        <v>3619</v>
      </c>
      <c r="B5433" t="s">
        <v>870</v>
      </c>
      <c r="C5433" s="1">
        <v>42348</v>
      </c>
      <c r="D5433" s="1">
        <v>42354</v>
      </c>
      <c r="E5433" t="s">
        <v>15</v>
      </c>
      <c r="F5433">
        <v>264</v>
      </c>
      <c r="G5433">
        <v>5</v>
      </c>
      <c r="H5433">
        <v>0</v>
      </c>
      <c r="I5433">
        <v>12672</v>
      </c>
      <c r="J5433" s="1" t="str">
        <f>INDEX(location!A:A,MATCH('Tabela Total'!A5433,location!A:A,0))</f>
        <v>US-2015-138093</v>
      </c>
      <c r="K5433" s="1" t="str">
        <f>VLOOKUP(J5433,location[#All],2,FALSE)</f>
        <v>United States</v>
      </c>
      <c r="L5433" t="str">
        <f>VLOOKUP(J5433,location[#All],3,)</f>
        <v>Baltimore</v>
      </c>
      <c r="M5433" t="str">
        <f>VLOOKUP(J5433,location[#All],4,)</f>
        <v>Maryland</v>
      </c>
      <c r="N5433">
        <f>VLOOKUP(J5433,location[#All],5,)</f>
        <v>21215</v>
      </c>
      <c r="O5433" t="str">
        <f>VLOOKUP(J5433,location[#All],6,)</f>
        <v>East</v>
      </c>
    </row>
    <row r="5434" spans="1:15" x14ac:dyDescent="0.25">
      <c r="A5434" t="s">
        <v>3619</v>
      </c>
      <c r="B5434" t="s">
        <v>870</v>
      </c>
      <c r="C5434" s="1">
        <v>42348</v>
      </c>
      <c r="D5434" s="1">
        <v>42354</v>
      </c>
      <c r="E5434" t="s">
        <v>15</v>
      </c>
      <c r="F5434">
        <v>54294</v>
      </c>
      <c r="G5434">
        <v>3</v>
      </c>
      <c r="H5434">
        <v>0</v>
      </c>
      <c r="I5434">
        <v>1411644</v>
      </c>
      <c r="J5434" s="1" t="str">
        <f>INDEX(location!A:A,MATCH('Tabela Total'!A5434,location!A:A,0))</f>
        <v>US-2015-138093</v>
      </c>
      <c r="K5434" s="1" t="str">
        <f>VLOOKUP(J5434,location[#All],2,FALSE)</f>
        <v>United States</v>
      </c>
      <c r="L5434" t="str">
        <f>VLOOKUP(J5434,location[#All],3,)</f>
        <v>Baltimore</v>
      </c>
      <c r="M5434" t="str">
        <f>VLOOKUP(J5434,location[#All],4,)</f>
        <v>Maryland</v>
      </c>
      <c r="N5434">
        <f>VLOOKUP(J5434,location[#All],5,)</f>
        <v>21215</v>
      </c>
      <c r="O5434" t="str">
        <f>VLOOKUP(J5434,location[#All],6,)</f>
        <v>East</v>
      </c>
    </row>
    <row r="5435" spans="1:15" x14ac:dyDescent="0.25">
      <c r="A5435" t="s">
        <v>5321</v>
      </c>
      <c r="B5435" t="s">
        <v>870</v>
      </c>
      <c r="C5435" s="1">
        <v>43085</v>
      </c>
      <c r="D5435" s="1">
        <v>43089</v>
      </c>
      <c r="E5435" t="s">
        <v>10</v>
      </c>
      <c r="F5435">
        <v>5984</v>
      </c>
      <c r="G5435">
        <v>2</v>
      </c>
      <c r="H5435">
        <v>2</v>
      </c>
      <c r="I5435">
        <v>2244</v>
      </c>
      <c r="J5435" s="1" t="str">
        <f>INDEX(location!A:A,MATCH('Tabela Total'!A5435,location!A:A,0))</f>
        <v>CA-2017-137463</v>
      </c>
      <c r="K5435" s="1" t="str">
        <f>VLOOKUP(J5435,location[#All],2,FALSE)</f>
        <v>United States</v>
      </c>
      <c r="L5435" t="str">
        <f>VLOOKUP(J5435,location[#All],3,)</f>
        <v>Sunnyvale</v>
      </c>
      <c r="M5435" t="str">
        <f>VLOOKUP(J5435,location[#All],4,)</f>
        <v>California</v>
      </c>
      <c r="N5435">
        <f>VLOOKUP(J5435,location[#All],5,)</f>
        <v>94086</v>
      </c>
      <c r="O5435" t="str">
        <f>VLOOKUP(J5435,location[#All],6,)</f>
        <v>West</v>
      </c>
    </row>
    <row r="5436" spans="1:15" x14ac:dyDescent="0.25">
      <c r="A5436" t="s">
        <v>5321</v>
      </c>
      <c r="B5436" t="s">
        <v>870</v>
      </c>
      <c r="C5436" s="1">
        <v>43085</v>
      </c>
      <c r="D5436" s="1">
        <v>43089</v>
      </c>
      <c r="E5436" t="s">
        <v>10</v>
      </c>
      <c r="F5436">
        <v>18995</v>
      </c>
      <c r="G5436">
        <v>5</v>
      </c>
      <c r="H5436">
        <v>0</v>
      </c>
      <c r="I5436">
        <v>45588</v>
      </c>
      <c r="J5436" s="1" t="str">
        <f>INDEX(location!A:A,MATCH('Tabela Total'!A5436,location!A:A,0))</f>
        <v>CA-2017-137463</v>
      </c>
      <c r="K5436" s="1" t="str">
        <f>VLOOKUP(J5436,location[#All],2,FALSE)</f>
        <v>United States</v>
      </c>
      <c r="L5436" t="str">
        <f>VLOOKUP(J5436,location[#All],3,)</f>
        <v>Sunnyvale</v>
      </c>
      <c r="M5436" t="str">
        <f>VLOOKUP(J5436,location[#All],4,)</f>
        <v>California</v>
      </c>
      <c r="N5436">
        <f>VLOOKUP(J5436,location[#All],5,)</f>
        <v>94086</v>
      </c>
      <c r="O5436" t="str">
        <f>VLOOKUP(J5436,location[#All],6,)</f>
        <v>West</v>
      </c>
    </row>
    <row r="5437" spans="1:15" x14ac:dyDescent="0.25">
      <c r="A5437" t="s">
        <v>5321</v>
      </c>
      <c r="B5437" t="s">
        <v>870</v>
      </c>
      <c r="C5437" s="1">
        <v>43085</v>
      </c>
      <c r="D5437" s="1">
        <v>43089</v>
      </c>
      <c r="E5437" t="s">
        <v>10</v>
      </c>
      <c r="F5437">
        <v>14995</v>
      </c>
      <c r="G5437">
        <v>5</v>
      </c>
      <c r="H5437">
        <v>0</v>
      </c>
      <c r="I5437">
        <v>314895</v>
      </c>
      <c r="J5437" s="1" t="str">
        <f>INDEX(location!A:A,MATCH('Tabela Total'!A5437,location!A:A,0))</f>
        <v>CA-2017-137463</v>
      </c>
      <c r="K5437" s="1" t="str">
        <f>VLOOKUP(J5437,location[#All],2,FALSE)</f>
        <v>United States</v>
      </c>
      <c r="L5437" t="str">
        <f>VLOOKUP(J5437,location[#All],3,)</f>
        <v>Sunnyvale</v>
      </c>
      <c r="M5437" t="str">
        <f>VLOOKUP(J5437,location[#All],4,)</f>
        <v>California</v>
      </c>
      <c r="N5437">
        <f>VLOOKUP(J5437,location[#All],5,)</f>
        <v>94086</v>
      </c>
      <c r="O5437" t="str">
        <f>VLOOKUP(J5437,location[#All],6,)</f>
        <v>West</v>
      </c>
    </row>
    <row r="5438" spans="1:15" x14ac:dyDescent="0.25">
      <c r="A5438" t="s">
        <v>5321</v>
      </c>
      <c r="B5438" t="s">
        <v>870</v>
      </c>
      <c r="C5438" s="1">
        <v>43085</v>
      </c>
      <c r="D5438" s="1">
        <v>43089</v>
      </c>
      <c r="E5438" t="s">
        <v>10</v>
      </c>
      <c r="F5438">
        <v>2995</v>
      </c>
      <c r="G5438">
        <v>5</v>
      </c>
      <c r="H5438">
        <v>0</v>
      </c>
      <c r="I5438">
        <v>86855</v>
      </c>
      <c r="J5438" s="1" t="str">
        <f>INDEX(location!A:A,MATCH('Tabela Total'!A5438,location!A:A,0))</f>
        <v>CA-2017-137463</v>
      </c>
      <c r="K5438" s="1" t="str">
        <f>VLOOKUP(J5438,location[#All],2,FALSE)</f>
        <v>United States</v>
      </c>
      <c r="L5438" t="str">
        <f>VLOOKUP(J5438,location[#All],3,)</f>
        <v>Sunnyvale</v>
      </c>
      <c r="M5438" t="str">
        <f>VLOOKUP(J5438,location[#All],4,)</f>
        <v>California</v>
      </c>
      <c r="N5438">
        <f>VLOOKUP(J5438,location[#All],5,)</f>
        <v>94086</v>
      </c>
      <c r="O5438" t="str">
        <f>VLOOKUP(J5438,location[#All],6,)</f>
        <v>West</v>
      </c>
    </row>
    <row r="5439" spans="1:15" x14ac:dyDescent="0.25">
      <c r="A5439" t="s">
        <v>5321</v>
      </c>
      <c r="B5439" t="s">
        <v>870</v>
      </c>
      <c r="C5439" s="1">
        <v>43085</v>
      </c>
      <c r="D5439" s="1">
        <v>43089</v>
      </c>
      <c r="E5439" t="s">
        <v>10</v>
      </c>
      <c r="F5439">
        <v>444</v>
      </c>
      <c r="G5439">
        <v>3</v>
      </c>
      <c r="H5439">
        <v>0</v>
      </c>
      <c r="I5439">
        <v>222</v>
      </c>
      <c r="J5439" s="1" t="str">
        <f>INDEX(location!A:A,MATCH('Tabela Total'!A5439,location!A:A,0))</f>
        <v>CA-2017-137463</v>
      </c>
      <c r="K5439" s="1" t="str">
        <f>VLOOKUP(J5439,location[#All],2,FALSE)</f>
        <v>United States</v>
      </c>
      <c r="L5439" t="str">
        <f>VLOOKUP(J5439,location[#All],3,)</f>
        <v>Sunnyvale</v>
      </c>
      <c r="M5439" t="str">
        <f>VLOOKUP(J5439,location[#All],4,)</f>
        <v>California</v>
      </c>
      <c r="N5439">
        <f>VLOOKUP(J5439,location[#All],5,)</f>
        <v>94086</v>
      </c>
      <c r="O5439" t="str">
        <f>VLOOKUP(J5439,location[#All],6,)</f>
        <v>West</v>
      </c>
    </row>
    <row r="5440" spans="1:15" x14ac:dyDescent="0.25">
      <c r="A5440" t="s">
        <v>1128</v>
      </c>
      <c r="B5440" t="s">
        <v>1129</v>
      </c>
      <c r="C5440" s="1">
        <v>42675</v>
      </c>
      <c r="D5440" s="1">
        <v>42679</v>
      </c>
      <c r="E5440" t="s">
        <v>15</v>
      </c>
      <c r="F5440">
        <v>218</v>
      </c>
      <c r="G5440">
        <v>2</v>
      </c>
      <c r="H5440">
        <v>0</v>
      </c>
      <c r="I5440">
        <v>6104</v>
      </c>
      <c r="J5440" s="1" t="str">
        <f>INDEX(location!A:A,MATCH('Tabela Total'!A5440,location!A:A,0))</f>
        <v>CA-2016-159212</v>
      </c>
      <c r="K5440" s="1" t="str">
        <f>VLOOKUP(J5440,location[#All],2,FALSE)</f>
        <v>United States</v>
      </c>
      <c r="L5440" t="str">
        <f>VLOOKUP(J5440,location[#All],3,)</f>
        <v>Salem</v>
      </c>
      <c r="M5440" t="str">
        <f>VLOOKUP(J5440,location[#All],4,)</f>
        <v>Virginia</v>
      </c>
      <c r="N5440">
        <f>VLOOKUP(J5440,location[#All],5,)</f>
        <v>24153</v>
      </c>
      <c r="O5440" t="str">
        <f>VLOOKUP(J5440,location[#All],6,)</f>
        <v>South</v>
      </c>
    </row>
    <row r="5441" spans="1:15" x14ac:dyDescent="0.25">
      <c r="A5441" t="s">
        <v>1128</v>
      </c>
      <c r="B5441" t="s">
        <v>1129</v>
      </c>
      <c r="C5441" s="1">
        <v>42675</v>
      </c>
      <c r="D5441" s="1">
        <v>42679</v>
      </c>
      <c r="E5441" t="s">
        <v>15</v>
      </c>
      <c r="F5441">
        <v>25179</v>
      </c>
      <c r="G5441">
        <v>3</v>
      </c>
      <c r="H5441">
        <v>0</v>
      </c>
      <c r="I5441">
        <v>1183413</v>
      </c>
      <c r="J5441" s="1" t="str">
        <f>INDEX(location!A:A,MATCH('Tabela Total'!A5441,location!A:A,0))</f>
        <v>CA-2016-159212</v>
      </c>
      <c r="K5441" s="1" t="str">
        <f>VLOOKUP(J5441,location[#All],2,FALSE)</f>
        <v>United States</v>
      </c>
      <c r="L5441" t="str">
        <f>VLOOKUP(J5441,location[#All],3,)</f>
        <v>Salem</v>
      </c>
      <c r="M5441" t="str">
        <f>VLOOKUP(J5441,location[#All],4,)</f>
        <v>Virginia</v>
      </c>
      <c r="N5441">
        <f>VLOOKUP(J5441,location[#All],5,)</f>
        <v>24153</v>
      </c>
      <c r="O5441" t="str">
        <f>VLOOKUP(J5441,location[#All],6,)</f>
        <v>South</v>
      </c>
    </row>
    <row r="5442" spans="1:15" x14ac:dyDescent="0.25">
      <c r="A5442" t="s">
        <v>1791</v>
      </c>
      <c r="B5442" t="s">
        <v>1129</v>
      </c>
      <c r="C5442" s="1">
        <v>42344</v>
      </c>
      <c r="D5442" s="1">
        <v>42349</v>
      </c>
      <c r="E5442" t="s">
        <v>15</v>
      </c>
      <c r="F5442">
        <v>3275</v>
      </c>
      <c r="G5442">
        <v>5</v>
      </c>
      <c r="H5442">
        <v>0</v>
      </c>
      <c r="I5442">
        <v>15065</v>
      </c>
      <c r="J5442" s="1" t="str">
        <f>INDEX(location!A:A,MATCH('Tabela Total'!A5442,location!A:A,0))</f>
        <v>CA-2015-148628</v>
      </c>
      <c r="K5442" s="1" t="str">
        <f>VLOOKUP(J5442,location[#All],2,FALSE)</f>
        <v>United States</v>
      </c>
      <c r="L5442" t="str">
        <f>VLOOKUP(J5442,location[#All],3,)</f>
        <v>Thousand Oaks</v>
      </c>
      <c r="M5442" t="str">
        <f>VLOOKUP(J5442,location[#All],4,)</f>
        <v>California</v>
      </c>
      <c r="N5442">
        <f>VLOOKUP(J5442,location[#All],5,)</f>
        <v>91360</v>
      </c>
      <c r="O5442" t="str">
        <f>VLOOKUP(J5442,location[#All],6,)</f>
        <v>West</v>
      </c>
    </row>
    <row r="5443" spans="1:15" x14ac:dyDescent="0.25">
      <c r="A5443" t="s">
        <v>2226</v>
      </c>
      <c r="B5443" t="s">
        <v>1129</v>
      </c>
      <c r="C5443" s="1">
        <v>41840</v>
      </c>
      <c r="D5443" s="1">
        <v>41844</v>
      </c>
      <c r="E5443" t="s">
        <v>15</v>
      </c>
      <c r="F5443">
        <v>342864</v>
      </c>
      <c r="G5443">
        <v>3</v>
      </c>
      <c r="H5443">
        <v>2</v>
      </c>
      <c r="I5443">
        <v>385722</v>
      </c>
      <c r="J5443" s="1" t="str">
        <f>INDEX(location!A:A,MATCH('Tabela Total'!A5443,location!A:A,0))</f>
        <v>CA-2014-143903</v>
      </c>
      <c r="K5443" s="1" t="str">
        <f>VLOOKUP(J5443,location[#All],2,FALSE)</f>
        <v>United States</v>
      </c>
      <c r="L5443" t="str">
        <f>VLOOKUP(J5443,location[#All],3,)</f>
        <v>Dallas</v>
      </c>
      <c r="M5443" t="str">
        <f>VLOOKUP(J5443,location[#All],4,)</f>
        <v>Texas</v>
      </c>
      <c r="N5443">
        <f>VLOOKUP(J5443,location[#All],5,)</f>
        <v>75217</v>
      </c>
      <c r="O5443" t="str">
        <f>VLOOKUP(J5443,location[#All],6,)</f>
        <v>Central</v>
      </c>
    </row>
    <row r="5444" spans="1:15" x14ac:dyDescent="0.25">
      <c r="A5444" t="s">
        <v>2226</v>
      </c>
      <c r="B5444" t="s">
        <v>1129</v>
      </c>
      <c r="C5444" s="1">
        <v>41840</v>
      </c>
      <c r="D5444" s="1">
        <v>41844</v>
      </c>
      <c r="E5444" t="s">
        <v>15</v>
      </c>
      <c r="F5444">
        <v>1674</v>
      </c>
      <c r="G5444">
        <v>5</v>
      </c>
      <c r="H5444">
        <v>6</v>
      </c>
      <c r="I5444">
        <v>-14229</v>
      </c>
      <c r="J5444" s="1" t="str">
        <f>INDEX(location!A:A,MATCH('Tabela Total'!A5444,location!A:A,0))</f>
        <v>CA-2014-143903</v>
      </c>
      <c r="K5444" s="1" t="str">
        <f>VLOOKUP(J5444,location[#All],2,FALSE)</f>
        <v>United States</v>
      </c>
      <c r="L5444" t="str">
        <f>VLOOKUP(J5444,location[#All],3,)</f>
        <v>Dallas</v>
      </c>
      <c r="M5444" t="str">
        <f>VLOOKUP(J5444,location[#All],4,)</f>
        <v>Texas</v>
      </c>
      <c r="N5444">
        <f>VLOOKUP(J5444,location[#All],5,)</f>
        <v>75217</v>
      </c>
      <c r="O5444" t="str">
        <f>VLOOKUP(J5444,location[#All],6,)</f>
        <v>Central</v>
      </c>
    </row>
    <row r="5445" spans="1:15" x14ac:dyDescent="0.25">
      <c r="A5445" t="s">
        <v>2226</v>
      </c>
      <c r="B5445" t="s">
        <v>1129</v>
      </c>
      <c r="C5445" s="1">
        <v>41840</v>
      </c>
      <c r="D5445" s="1">
        <v>41844</v>
      </c>
      <c r="E5445" t="s">
        <v>15</v>
      </c>
      <c r="F5445">
        <v>981372</v>
      </c>
      <c r="G5445">
        <v>2</v>
      </c>
      <c r="H5445">
        <v>3</v>
      </c>
      <c r="I5445">
        <v>-140196</v>
      </c>
      <c r="J5445" s="1" t="str">
        <f>INDEX(location!A:A,MATCH('Tabela Total'!A5445,location!A:A,0))</f>
        <v>CA-2014-143903</v>
      </c>
      <c r="K5445" s="1" t="str">
        <f>VLOOKUP(J5445,location[#All],2,FALSE)</f>
        <v>United States</v>
      </c>
      <c r="L5445" t="str">
        <f>VLOOKUP(J5445,location[#All],3,)</f>
        <v>Dallas</v>
      </c>
      <c r="M5445" t="str">
        <f>VLOOKUP(J5445,location[#All],4,)</f>
        <v>Texas</v>
      </c>
      <c r="N5445">
        <f>VLOOKUP(J5445,location[#All],5,)</f>
        <v>75217</v>
      </c>
      <c r="O5445" t="str">
        <f>VLOOKUP(J5445,location[#All],6,)</f>
        <v>Central</v>
      </c>
    </row>
    <row r="5446" spans="1:15" x14ac:dyDescent="0.25">
      <c r="A5446" t="s">
        <v>3371</v>
      </c>
      <c r="B5446" t="s">
        <v>1129</v>
      </c>
      <c r="C5446" s="1">
        <v>42576</v>
      </c>
      <c r="D5446" s="1">
        <v>42577</v>
      </c>
      <c r="E5446" t="s">
        <v>44</v>
      </c>
      <c r="F5446">
        <v>1044</v>
      </c>
      <c r="G5446">
        <v>1</v>
      </c>
      <c r="H5446">
        <v>0</v>
      </c>
      <c r="I5446">
        <v>48024</v>
      </c>
      <c r="J5446" s="1" t="str">
        <f>INDEX(location!A:A,MATCH('Tabela Total'!A5446,location!A:A,0))</f>
        <v>CA-2016-149454</v>
      </c>
      <c r="K5446" s="1" t="str">
        <f>VLOOKUP(J5446,location[#All],2,FALSE)</f>
        <v>United States</v>
      </c>
      <c r="L5446" t="str">
        <f>VLOOKUP(J5446,location[#All],3,)</f>
        <v>Arlington</v>
      </c>
      <c r="M5446" t="str">
        <f>VLOOKUP(J5446,location[#All],4,)</f>
        <v>Virginia</v>
      </c>
      <c r="N5446">
        <f>VLOOKUP(J5446,location[#All],5,)</f>
        <v>22204</v>
      </c>
      <c r="O5446" t="str">
        <f>VLOOKUP(J5446,location[#All],6,)</f>
        <v>South</v>
      </c>
    </row>
    <row r="5447" spans="1:15" x14ac:dyDescent="0.25">
      <c r="A5447" t="s">
        <v>4096</v>
      </c>
      <c r="B5447" t="s">
        <v>1129</v>
      </c>
      <c r="C5447" s="1">
        <v>42786</v>
      </c>
      <c r="D5447" s="1">
        <v>42793</v>
      </c>
      <c r="E5447" t="s">
        <v>15</v>
      </c>
      <c r="F5447">
        <v>333576</v>
      </c>
      <c r="G5447">
        <v>3</v>
      </c>
      <c r="H5447">
        <v>2</v>
      </c>
      <c r="I5447">
        <v>250182</v>
      </c>
      <c r="J5447" s="1" t="str">
        <f>INDEX(location!A:A,MATCH('Tabela Total'!A5447,location!A:A,0))</f>
        <v>CA-2017-135937</v>
      </c>
      <c r="K5447" s="1" t="str">
        <f>VLOOKUP(J5447,location[#All],2,FALSE)</f>
        <v>United States</v>
      </c>
      <c r="L5447" t="str">
        <f>VLOOKUP(J5447,location[#All],3,)</f>
        <v>Gilbert</v>
      </c>
      <c r="M5447" t="str">
        <f>VLOOKUP(J5447,location[#All],4,)</f>
        <v>Arizona</v>
      </c>
      <c r="N5447">
        <f>VLOOKUP(J5447,location[#All],5,)</f>
        <v>85234</v>
      </c>
      <c r="O5447" t="str">
        <f>VLOOKUP(J5447,location[#All],6,)</f>
        <v>West</v>
      </c>
    </row>
    <row r="5448" spans="1:15" x14ac:dyDescent="0.25">
      <c r="A5448" t="s">
        <v>4096</v>
      </c>
      <c r="B5448" t="s">
        <v>1129</v>
      </c>
      <c r="C5448" s="1">
        <v>42786</v>
      </c>
      <c r="D5448" s="1">
        <v>42793</v>
      </c>
      <c r="E5448" t="s">
        <v>15</v>
      </c>
      <c r="F5448">
        <v>31992</v>
      </c>
      <c r="G5448">
        <v>1</v>
      </c>
      <c r="H5448">
        <v>2</v>
      </c>
      <c r="I5448">
        <v>47988</v>
      </c>
      <c r="J5448" s="1" t="str">
        <f>INDEX(location!A:A,MATCH('Tabela Total'!A5448,location!A:A,0))</f>
        <v>CA-2017-135937</v>
      </c>
      <c r="K5448" s="1" t="str">
        <f>VLOOKUP(J5448,location[#All],2,FALSE)</f>
        <v>United States</v>
      </c>
      <c r="L5448" t="str">
        <f>VLOOKUP(J5448,location[#All],3,)</f>
        <v>Gilbert</v>
      </c>
      <c r="M5448" t="str">
        <f>VLOOKUP(J5448,location[#All],4,)</f>
        <v>Arizona</v>
      </c>
      <c r="N5448">
        <f>VLOOKUP(J5448,location[#All],5,)</f>
        <v>85234</v>
      </c>
      <c r="O5448" t="str">
        <f>VLOOKUP(J5448,location[#All],6,)</f>
        <v>West</v>
      </c>
    </row>
    <row r="5449" spans="1:15" x14ac:dyDescent="0.25">
      <c r="A5449" t="s">
        <v>4096</v>
      </c>
      <c r="B5449" t="s">
        <v>1129</v>
      </c>
      <c r="C5449" s="1">
        <v>42786</v>
      </c>
      <c r="D5449" s="1">
        <v>42793</v>
      </c>
      <c r="E5449" t="s">
        <v>15</v>
      </c>
      <c r="F5449">
        <v>51168</v>
      </c>
      <c r="G5449">
        <v>2</v>
      </c>
      <c r="H5449">
        <v>2</v>
      </c>
      <c r="I5449">
        <v>-6396</v>
      </c>
      <c r="J5449" s="1" t="str">
        <f>INDEX(location!A:A,MATCH('Tabela Total'!A5449,location!A:A,0))</f>
        <v>CA-2017-135937</v>
      </c>
      <c r="K5449" s="1" t="str">
        <f>VLOOKUP(J5449,location[#All],2,FALSE)</f>
        <v>United States</v>
      </c>
      <c r="L5449" t="str">
        <f>VLOOKUP(J5449,location[#All],3,)</f>
        <v>Gilbert</v>
      </c>
      <c r="M5449" t="str">
        <f>VLOOKUP(J5449,location[#All],4,)</f>
        <v>Arizona</v>
      </c>
      <c r="N5449">
        <f>VLOOKUP(J5449,location[#All],5,)</f>
        <v>85234</v>
      </c>
      <c r="O5449" t="str">
        <f>VLOOKUP(J5449,location[#All],6,)</f>
        <v>West</v>
      </c>
    </row>
    <row r="5450" spans="1:15" x14ac:dyDescent="0.25">
      <c r="A5450" t="s">
        <v>4096</v>
      </c>
      <c r="B5450" t="s">
        <v>1129</v>
      </c>
      <c r="C5450" s="1">
        <v>42786</v>
      </c>
      <c r="D5450" s="1">
        <v>42793</v>
      </c>
      <c r="E5450" t="s">
        <v>15</v>
      </c>
      <c r="F5450">
        <v>1064</v>
      </c>
      <c r="G5450">
        <v>5</v>
      </c>
      <c r="H5450">
        <v>2</v>
      </c>
      <c r="I5450">
        <v>3857</v>
      </c>
      <c r="J5450" s="1" t="str">
        <f>INDEX(location!A:A,MATCH('Tabela Total'!A5450,location!A:A,0))</f>
        <v>CA-2017-135937</v>
      </c>
      <c r="K5450" s="1" t="str">
        <f>VLOOKUP(J5450,location[#All],2,FALSE)</f>
        <v>United States</v>
      </c>
      <c r="L5450" t="str">
        <f>VLOOKUP(J5450,location[#All],3,)</f>
        <v>Gilbert</v>
      </c>
      <c r="M5450" t="str">
        <f>VLOOKUP(J5450,location[#All],4,)</f>
        <v>Arizona</v>
      </c>
      <c r="N5450">
        <f>VLOOKUP(J5450,location[#All],5,)</f>
        <v>85234</v>
      </c>
      <c r="O5450" t="str">
        <f>VLOOKUP(J5450,location[#All],6,)</f>
        <v>West</v>
      </c>
    </row>
    <row r="5451" spans="1:15" x14ac:dyDescent="0.25">
      <c r="A5451" t="s">
        <v>4096</v>
      </c>
      <c r="B5451" t="s">
        <v>1129</v>
      </c>
      <c r="C5451" s="1">
        <v>42786</v>
      </c>
      <c r="D5451" s="1">
        <v>42793</v>
      </c>
      <c r="E5451" t="s">
        <v>15</v>
      </c>
      <c r="F5451">
        <v>68704</v>
      </c>
      <c r="G5451">
        <v>2</v>
      </c>
      <c r="H5451">
        <v>2</v>
      </c>
      <c r="I5451">
        <v>163172</v>
      </c>
      <c r="J5451" s="1" t="str">
        <f>INDEX(location!A:A,MATCH('Tabela Total'!A5451,location!A:A,0))</f>
        <v>CA-2017-135937</v>
      </c>
      <c r="K5451" s="1" t="str">
        <f>VLOOKUP(J5451,location[#All],2,FALSE)</f>
        <v>United States</v>
      </c>
      <c r="L5451" t="str">
        <f>VLOOKUP(J5451,location[#All],3,)</f>
        <v>Gilbert</v>
      </c>
      <c r="M5451" t="str">
        <f>VLOOKUP(J5451,location[#All],4,)</f>
        <v>Arizona</v>
      </c>
      <c r="N5451">
        <f>VLOOKUP(J5451,location[#All],5,)</f>
        <v>85234</v>
      </c>
      <c r="O5451" t="str">
        <f>VLOOKUP(J5451,location[#All],6,)</f>
        <v>West</v>
      </c>
    </row>
    <row r="5452" spans="1:15" x14ac:dyDescent="0.25">
      <c r="A5452" t="s">
        <v>4096</v>
      </c>
      <c r="B5452" t="s">
        <v>1129</v>
      </c>
      <c r="C5452" s="1">
        <v>42786</v>
      </c>
      <c r="D5452" s="1">
        <v>42793</v>
      </c>
      <c r="E5452" t="s">
        <v>15</v>
      </c>
      <c r="F5452">
        <v>38691</v>
      </c>
      <c r="G5452">
        <v>9</v>
      </c>
      <c r="H5452">
        <v>5</v>
      </c>
      <c r="I5452">
        <v>-1857168</v>
      </c>
      <c r="J5452" s="1" t="str">
        <f>INDEX(location!A:A,MATCH('Tabela Total'!A5452,location!A:A,0))</f>
        <v>CA-2017-135937</v>
      </c>
      <c r="K5452" s="1" t="str">
        <f>VLOOKUP(J5452,location[#All],2,FALSE)</f>
        <v>United States</v>
      </c>
      <c r="L5452" t="str">
        <f>VLOOKUP(J5452,location[#All],3,)</f>
        <v>Gilbert</v>
      </c>
      <c r="M5452" t="str">
        <f>VLOOKUP(J5452,location[#All],4,)</f>
        <v>Arizona</v>
      </c>
      <c r="N5452">
        <f>VLOOKUP(J5452,location[#All],5,)</f>
        <v>85234</v>
      </c>
      <c r="O5452" t="str">
        <f>VLOOKUP(J5452,location[#All],6,)</f>
        <v>West</v>
      </c>
    </row>
    <row r="5453" spans="1:15" x14ac:dyDescent="0.25">
      <c r="A5453" t="s">
        <v>4601</v>
      </c>
      <c r="B5453" t="s">
        <v>1129</v>
      </c>
      <c r="C5453" s="1">
        <v>42004</v>
      </c>
      <c r="D5453" s="1">
        <v>42011</v>
      </c>
      <c r="E5453" t="s">
        <v>15</v>
      </c>
      <c r="F5453">
        <v>19564</v>
      </c>
      <c r="G5453">
        <v>4</v>
      </c>
      <c r="H5453">
        <v>0</v>
      </c>
      <c r="I5453">
        <v>919508</v>
      </c>
      <c r="J5453" s="1" t="str">
        <f>INDEX(location!A:A,MATCH('Tabela Total'!A5453,location!A:A,0))</f>
        <v>CA-2014-133592</v>
      </c>
      <c r="K5453" s="1" t="str">
        <f>VLOOKUP(J5453,location[#All],2,FALSE)</f>
        <v>United States</v>
      </c>
      <c r="L5453" t="str">
        <f>VLOOKUP(J5453,location[#All],3,)</f>
        <v>Providence</v>
      </c>
      <c r="M5453" t="str">
        <f>VLOOKUP(J5453,location[#All],4,)</f>
        <v>Rhode Island</v>
      </c>
      <c r="N5453">
        <f>VLOOKUP(J5453,location[#All],5,)</f>
        <v>2908</v>
      </c>
      <c r="O5453" t="str">
        <f>VLOOKUP(J5453,location[#All],6,)</f>
        <v>East</v>
      </c>
    </row>
    <row r="5454" spans="1:15" x14ac:dyDescent="0.25">
      <c r="A5454" t="s">
        <v>4601</v>
      </c>
      <c r="B5454" t="s">
        <v>1129</v>
      </c>
      <c r="C5454" s="1">
        <v>42004</v>
      </c>
      <c r="D5454" s="1">
        <v>42011</v>
      </c>
      <c r="E5454" t="s">
        <v>15</v>
      </c>
      <c r="F5454">
        <v>1494</v>
      </c>
      <c r="G5454">
        <v>3</v>
      </c>
      <c r="H5454">
        <v>0</v>
      </c>
      <c r="I5454">
        <v>70218</v>
      </c>
      <c r="J5454" s="1" t="str">
        <f>INDEX(location!A:A,MATCH('Tabela Total'!A5454,location!A:A,0))</f>
        <v>CA-2014-133592</v>
      </c>
      <c r="K5454" s="1" t="str">
        <f>VLOOKUP(J5454,location[#All],2,FALSE)</f>
        <v>United States</v>
      </c>
      <c r="L5454" t="str">
        <f>VLOOKUP(J5454,location[#All],3,)</f>
        <v>Providence</v>
      </c>
      <c r="M5454" t="str">
        <f>VLOOKUP(J5454,location[#All],4,)</f>
        <v>Rhode Island</v>
      </c>
      <c r="N5454">
        <f>VLOOKUP(J5454,location[#All],5,)</f>
        <v>2908</v>
      </c>
      <c r="O5454" t="str">
        <f>VLOOKUP(J5454,location[#All],6,)</f>
        <v>East</v>
      </c>
    </row>
    <row r="5455" spans="1:15" x14ac:dyDescent="0.25">
      <c r="A5455" t="s">
        <v>4601</v>
      </c>
      <c r="B5455" t="s">
        <v>1129</v>
      </c>
      <c r="C5455" s="1">
        <v>42004</v>
      </c>
      <c r="D5455" s="1">
        <v>42011</v>
      </c>
      <c r="E5455" t="s">
        <v>15</v>
      </c>
      <c r="F5455">
        <v>16878</v>
      </c>
      <c r="G5455">
        <v>4</v>
      </c>
      <c r="H5455">
        <v>0</v>
      </c>
      <c r="I5455">
        <v>742632</v>
      </c>
      <c r="J5455" s="1" t="str">
        <f>INDEX(location!A:A,MATCH('Tabela Total'!A5455,location!A:A,0))</f>
        <v>CA-2014-133592</v>
      </c>
      <c r="K5455" s="1" t="str">
        <f>VLOOKUP(J5455,location[#All],2,FALSE)</f>
        <v>United States</v>
      </c>
      <c r="L5455" t="str">
        <f>VLOOKUP(J5455,location[#All],3,)</f>
        <v>Providence</v>
      </c>
      <c r="M5455" t="str">
        <f>VLOOKUP(J5455,location[#All],4,)</f>
        <v>Rhode Island</v>
      </c>
      <c r="N5455">
        <f>VLOOKUP(J5455,location[#All],5,)</f>
        <v>2908</v>
      </c>
      <c r="O5455" t="str">
        <f>VLOOKUP(J5455,location[#All],6,)</f>
        <v>East</v>
      </c>
    </row>
    <row r="5456" spans="1:15" x14ac:dyDescent="0.25">
      <c r="A5456" t="s">
        <v>4601</v>
      </c>
      <c r="B5456" t="s">
        <v>1129</v>
      </c>
      <c r="C5456" s="1">
        <v>42004</v>
      </c>
      <c r="D5456" s="1">
        <v>42011</v>
      </c>
      <c r="E5456" t="s">
        <v>15</v>
      </c>
      <c r="F5456">
        <v>34196</v>
      </c>
      <c r="G5456">
        <v>2</v>
      </c>
      <c r="H5456">
        <v>0</v>
      </c>
      <c r="I5456">
        <v>786508</v>
      </c>
      <c r="J5456" s="1" t="str">
        <f>INDEX(location!A:A,MATCH('Tabela Total'!A5456,location!A:A,0))</f>
        <v>CA-2014-133592</v>
      </c>
      <c r="K5456" s="1" t="str">
        <f>VLOOKUP(J5456,location[#All],2,FALSE)</f>
        <v>United States</v>
      </c>
      <c r="L5456" t="str">
        <f>VLOOKUP(J5456,location[#All],3,)</f>
        <v>Providence</v>
      </c>
      <c r="M5456" t="str">
        <f>VLOOKUP(J5456,location[#All],4,)</f>
        <v>Rhode Island</v>
      </c>
      <c r="N5456">
        <f>VLOOKUP(J5456,location[#All],5,)</f>
        <v>2908</v>
      </c>
      <c r="O5456" t="str">
        <f>VLOOKUP(J5456,location[#All],6,)</f>
        <v>East</v>
      </c>
    </row>
    <row r="5457" spans="1:15" x14ac:dyDescent="0.25">
      <c r="A5457" t="s">
        <v>4601</v>
      </c>
      <c r="B5457" t="s">
        <v>1129</v>
      </c>
      <c r="C5457" s="1">
        <v>42004</v>
      </c>
      <c r="D5457" s="1">
        <v>42011</v>
      </c>
      <c r="E5457" t="s">
        <v>15</v>
      </c>
      <c r="F5457">
        <v>60588</v>
      </c>
      <c r="G5457">
        <v>6</v>
      </c>
      <c r="H5457">
        <v>0</v>
      </c>
      <c r="I5457">
        <v>15147</v>
      </c>
      <c r="J5457" s="1" t="str">
        <f>INDEX(location!A:A,MATCH('Tabela Total'!A5457,location!A:A,0))</f>
        <v>CA-2014-133592</v>
      </c>
      <c r="K5457" s="1" t="str">
        <f>VLOOKUP(J5457,location[#All],2,FALSE)</f>
        <v>United States</v>
      </c>
      <c r="L5457" t="str">
        <f>VLOOKUP(J5457,location[#All],3,)</f>
        <v>Providence</v>
      </c>
      <c r="M5457" t="str">
        <f>VLOOKUP(J5457,location[#All],4,)</f>
        <v>Rhode Island</v>
      </c>
      <c r="N5457">
        <f>VLOOKUP(J5457,location[#All],5,)</f>
        <v>2908</v>
      </c>
      <c r="O5457" t="str">
        <f>VLOOKUP(J5457,location[#All],6,)</f>
        <v>East</v>
      </c>
    </row>
    <row r="5458" spans="1:15" x14ac:dyDescent="0.25">
      <c r="A5458" t="s">
        <v>5496</v>
      </c>
      <c r="B5458" t="s">
        <v>1129</v>
      </c>
      <c r="C5458" s="1">
        <v>42174</v>
      </c>
      <c r="D5458" s="1">
        <v>42179</v>
      </c>
      <c r="E5458" t="s">
        <v>15</v>
      </c>
      <c r="F5458">
        <v>22892</v>
      </c>
      <c r="G5458">
        <v>5</v>
      </c>
      <c r="H5458">
        <v>2</v>
      </c>
      <c r="I5458">
        <v>143075</v>
      </c>
      <c r="J5458" s="1" t="str">
        <f>INDEX(location!A:A,MATCH('Tabela Total'!A5458,location!A:A,0))</f>
        <v>CA-2015-163734</v>
      </c>
      <c r="K5458" s="1" t="str">
        <f>VLOOKUP(J5458,location[#All],2,FALSE)</f>
        <v>United States</v>
      </c>
      <c r="L5458" t="str">
        <f>VLOOKUP(J5458,location[#All],3,)</f>
        <v>Houston</v>
      </c>
      <c r="M5458" t="str">
        <f>VLOOKUP(J5458,location[#All],4,)</f>
        <v>Texas</v>
      </c>
      <c r="N5458">
        <f>VLOOKUP(J5458,location[#All],5,)</f>
        <v>77070</v>
      </c>
      <c r="O5458" t="str">
        <f>VLOOKUP(J5458,location[#All],6,)</f>
        <v>Central</v>
      </c>
    </row>
    <row r="5459" spans="1:15" x14ac:dyDescent="0.25">
      <c r="A5459" t="s">
        <v>5710</v>
      </c>
      <c r="B5459" t="s">
        <v>1129</v>
      </c>
      <c r="C5459" s="1">
        <v>43043</v>
      </c>
      <c r="D5459" s="1">
        <v>43047</v>
      </c>
      <c r="E5459" t="s">
        <v>15</v>
      </c>
      <c r="F5459">
        <v>43</v>
      </c>
      <c r="G5459">
        <v>2</v>
      </c>
      <c r="H5459">
        <v>0</v>
      </c>
      <c r="I5459">
        <v>1419</v>
      </c>
      <c r="J5459" s="1" t="str">
        <f>INDEX(location!A:A,MATCH('Tabela Total'!A5459,location!A:A,0))</f>
        <v>CA-2017-159135</v>
      </c>
      <c r="K5459" s="1" t="str">
        <f>VLOOKUP(J5459,location[#All],2,FALSE)</f>
        <v>United States</v>
      </c>
      <c r="L5459" t="str">
        <f>VLOOKUP(J5459,location[#All],3,)</f>
        <v>Springdale</v>
      </c>
      <c r="M5459" t="str">
        <f>VLOOKUP(J5459,location[#All],4,)</f>
        <v>Arkansas</v>
      </c>
      <c r="N5459">
        <f>VLOOKUP(J5459,location[#All],5,)</f>
        <v>72762</v>
      </c>
      <c r="O5459" t="str">
        <f>VLOOKUP(J5459,location[#All],6,)</f>
        <v>South</v>
      </c>
    </row>
    <row r="5460" spans="1:15" x14ac:dyDescent="0.25">
      <c r="A5460" t="s">
        <v>2725</v>
      </c>
      <c r="B5460" t="s">
        <v>2726</v>
      </c>
      <c r="C5460" s="1">
        <v>42348</v>
      </c>
      <c r="D5460" s="1">
        <v>42354</v>
      </c>
      <c r="E5460" t="s">
        <v>15</v>
      </c>
      <c r="F5460">
        <v>178</v>
      </c>
      <c r="G5460">
        <v>1</v>
      </c>
      <c r="H5460">
        <v>0</v>
      </c>
      <c r="I5460">
        <v>4984</v>
      </c>
      <c r="J5460" s="1" t="str">
        <f>INDEX(location!A:A,MATCH('Tabela Total'!A5460,location!A:A,0))</f>
        <v>US-2015-168732</v>
      </c>
      <c r="K5460" s="1" t="str">
        <f>VLOOKUP(J5460,location[#All],2,FALSE)</f>
        <v>United States</v>
      </c>
      <c r="L5460" t="str">
        <f>VLOOKUP(J5460,location[#All],3,)</f>
        <v>Roswell</v>
      </c>
      <c r="M5460" t="str">
        <f>VLOOKUP(J5460,location[#All],4,)</f>
        <v>Georgia</v>
      </c>
      <c r="N5460">
        <f>VLOOKUP(J5460,location[#All],5,)</f>
        <v>30076</v>
      </c>
      <c r="O5460" t="str">
        <f>VLOOKUP(J5460,location[#All],6,)</f>
        <v>South</v>
      </c>
    </row>
    <row r="5461" spans="1:15" x14ac:dyDescent="0.25">
      <c r="A5461" t="s">
        <v>2725</v>
      </c>
      <c r="B5461" t="s">
        <v>2726</v>
      </c>
      <c r="C5461" s="1">
        <v>42348</v>
      </c>
      <c r="D5461" s="1">
        <v>42354</v>
      </c>
      <c r="E5461" t="s">
        <v>15</v>
      </c>
      <c r="F5461">
        <v>2592</v>
      </c>
      <c r="G5461">
        <v>4</v>
      </c>
      <c r="H5461">
        <v>0</v>
      </c>
      <c r="I5461">
        <v>124416</v>
      </c>
      <c r="J5461" s="1" t="str">
        <f>INDEX(location!A:A,MATCH('Tabela Total'!A5461,location!A:A,0))</f>
        <v>US-2015-168732</v>
      </c>
      <c r="K5461" s="1" t="str">
        <f>VLOOKUP(J5461,location[#All],2,FALSE)</f>
        <v>United States</v>
      </c>
      <c r="L5461" t="str">
        <f>VLOOKUP(J5461,location[#All],3,)</f>
        <v>Roswell</v>
      </c>
      <c r="M5461" t="str">
        <f>VLOOKUP(J5461,location[#All],4,)</f>
        <v>Georgia</v>
      </c>
      <c r="N5461">
        <f>VLOOKUP(J5461,location[#All],5,)</f>
        <v>30076</v>
      </c>
      <c r="O5461" t="str">
        <f>VLOOKUP(J5461,location[#All],6,)</f>
        <v>South</v>
      </c>
    </row>
    <row r="5462" spans="1:15" x14ac:dyDescent="0.25">
      <c r="A5462" t="s">
        <v>2725</v>
      </c>
      <c r="B5462" t="s">
        <v>2726</v>
      </c>
      <c r="C5462" s="1">
        <v>42348</v>
      </c>
      <c r="D5462" s="1">
        <v>42354</v>
      </c>
      <c r="E5462" t="s">
        <v>15</v>
      </c>
      <c r="F5462">
        <v>10194</v>
      </c>
      <c r="G5462">
        <v>6</v>
      </c>
      <c r="H5462">
        <v>0</v>
      </c>
      <c r="I5462">
        <v>214074</v>
      </c>
      <c r="J5462" s="1" t="str">
        <f>INDEX(location!A:A,MATCH('Tabela Total'!A5462,location!A:A,0))</f>
        <v>US-2015-168732</v>
      </c>
      <c r="K5462" s="1" t="str">
        <f>VLOOKUP(J5462,location[#All],2,FALSE)</f>
        <v>United States</v>
      </c>
      <c r="L5462" t="str">
        <f>VLOOKUP(J5462,location[#All],3,)</f>
        <v>Roswell</v>
      </c>
      <c r="M5462" t="str">
        <f>VLOOKUP(J5462,location[#All],4,)</f>
        <v>Georgia</v>
      </c>
      <c r="N5462">
        <f>VLOOKUP(J5462,location[#All],5,)</f>
        <v>30076</v>
      </c>
      <c r="O5462" t="str">
        <f>VLOOKUP(J5462,location[#All],6,)</f>
        <v>South</v>
      </c>
    </row>
    <row r="5463" spans="1:15" x14ac:dyDescent="0.25">
      <c r="A5463" t="s">
        <v>3849</v>
      </c>
      <c r="B5463" t="s">
        <v>2726</v>
      </c>
      <c r="C5463" s="1">
        <v>41995</v>
      </c>
      <c r="D5463" s="1">
        <v>41999</v>
      </c>
      <c r="E5463" t="s">
        <v>15</v>
      </c>
      <c r="F5463">
        <v>1176</v>
      </c>
      <c r="G5463">
        <v>4</v>
      </c>
      <c r="H5463">
        <v>0</v>
      </c>
      <c r="I5463">
        <v>31752</v>
      </c>
      <c r="J5463" s="1" t="str">
        <f>INDEX(location!A:A,MATCH('Tabela Total'!A5463,location!A:A,0))</f>
        <v>CA-2014-133543</v>
      </c>
      <c r="K5463" s="1" t="str">
        <f>VLOOKUP(J5463,location[#All],2,FALSE)</f>
        <v>United States</v>
      </c>
      <c r="L5463" t="str">
        <f>VLOOKUP(J5463,location[#All],3,)</f>
        <v>San Jose</v>
      </c>
      <c r="M5463" t="str">
        <f>VLOOKUP(J5463,location[#All],4,)</f>
        <v>California</v>
      </c>
      <c r="N5463">
        <f>VLOOKUP(J5463,location[#All],5,)</f>
        <v>95123</v>
      </c>
      <c r="O5463" t="str">
        <f>VLOOKUP(J5463,location[#All],6,)</f>
        <v>West</v>
      </c>
    </row>
    <row r="5464" spans="1:15" x14ac:dyDescent="0.25">
      <c r="A5464" t="s">
        <v>4233</v>
      </c>
      <c r="B5464" t="s">
        <v>2726</v>
      </c>
      <c r="C5464" s="1">
        <v>42579</v>
      </c>
      <c r="D5464" s="1">
        <v>42585</v>
      </c>
      <c r="E5464" t="s">
        <v>15</v>
      </c>
      <c r="F5464">
        <v>189</v>
      </c>
      <c r="G5464">
        <v>3</v>
      </c>
      <c r="H5464">
        <v>0</v>
      </c>
      <c r="I5464">
        <v>8694</v>
      </c>
      <c r="J5464" s="1" t="str">
        <f>INDEX(location!A:A,MATCH('Tabela Total'!A5464,location!A:A,0))</f>
        <v>CA-2016-140046</v>
      </c>
      <c r="K5464" s="1" t="str">
        <f>VLOOKUP(J5464,location[#All],2,FALSE)</f>
        <v>United States</v>
      </c>
      <c r="L5464" t="str">
        <f>VLOOKUP(J5464,location[#All],3,)</f>
        <v>Los Angeles</v>
      </c>
      <c r="M5464" t="str">
        <f>VLOOKUP(J5464,location[#All],4,)</f>
        <v>California</v>
      </c>
      <c r="N5464">
        <f>VLOOKUP(J5464,location[#All],5,)</f>
        <v>90032</v>
      </c>
      <c r="O5464" t="str">
        <f>VLOOKUP(J5464,location[#All],6,)</f>
        <v>West</v>
      </c>
    </row>
    <row r="5465" spans="1:15" x14ac:dyDescent="0.25">
      <c r="A5465" t="s">
        <v>5381</v>
      </c>
      <c r="B5465" t="s">
        <v>2726</v>
      </c>
      <c r="C5465" s="1">
        <v>42583</v>
      </c>
      <c r="D5465" s="1">
        <v>42585</v>
      </c>
      <c r="E5465" t="s">
        <v>10</v>
      </c>
      <c r="F5465">
        <v>19312</v>
      </c>
      <c r="G5465">
        <v>2</v>
      </c>
      <c r="H5465">
        <v>2</v>
      </c>
      <c r="I5465">
        <v>31382</v>
      </c>
      <c r="J5465" s="1" t="str">
        <f>INDEX(location!A:A,MATCH('Tabela Total'!A5465,location!A:A,0))</f>
        <v>CA-2016-132990</v>
      </c>
      <c r="K5465" s="1" t="str">
        <f>VLOOKUP(J5465,location[#All],2,FALSE)</f>
        <v>United States</v>
      </c>
      <c r="L5465" t="str">
        <f>VLOOKUP(J5465,location[#All],3,)</f>
        <v>Philadelphia</v>
      </c>
      <c r="M5465" t="str">
        <f>VLOOKUP(J5465,location[#All],4,)</f>
        <v>Pennsylvania</v>
      </c>
      <c r="N5465">
        <f>VLOOKUP(J5465,location[#All],5,)</f>
        <v>19140</v>
      </c>
      <c r="O5465" t="str">
        <f>VLOOKUP(J5465,location[#All],6,)</f>
        <v>East</v>
      </c>
    </row>
    <row r="5466" spans="1:15" x14ac:dyDescent="0.25">
      <c r="A5466" t="s">
        <v>5677</v>
      </c>
      <c r="B5466" t="s">
        <v>2726</v>
      </c>
      <c r="C5466" s="1">
        <v>43084</v>
      </c>
      <c r="D5466" s="1">
        <v>43088</v>
      </c>
      <c r="E5466" t="s">
        <v>15</v>
      </c>
      <c r="F5466">
        <v>2283</v>
      </c>
      <c r="G5466">
        <v>3</v>
      </c>
      <c r="H5466">
        <v>0</v>
      </c>
      <c r="I5466">
        <v>107301</v>
      </c>
      <c r="J5466" s="1" t="str">
        <f>INDEX(location!A:A,MATCH('Tabela Total'!A5466,location!A:A,0))</f>
        <v>CA-2017-154116</v>
      </c>
      <c r="K5466" s="1" t="str">
        <f>VLOOKUP(J5466,location[#All],2,FALSE)</f>
        <v>United States</v>
      </c>
      <c r="L5466" t="str">
        <f>VLOOKUP(J5466,location[#All],3,)</f>
        <v>Inglewood</v>
      </c>
      <c r="M5466" t="str">
        <f>VLOOKUP(J5466,location[#All],4,)</f>
        <v>California</v>
      </c>
      <c r="N5466">
        <f>VLOOKUP(J5466,location[#All],5,)</f>
        <v>90301</v>
      </c>
      <c r="O5466" t="str">
        <f>VLOOKUP(J5466,location[#All],6,)</f>
        <v>West</v>
      </c>
    </row>
    <row r="5467" spans="1:15" x14ac:dyDescent="0.25">
      <c r="A5467" t="s">
        <v>5677</v>
      </c>
      <c r="B5467" t="s">
        <v>2726</v>
      </c>
      <c r="C5467" s="1">
        <v>43084</v>
      </c>
      <c r="D5467" s="1">
        <v>43088</v>
      </c>
      <c r="E5467" t="s">
        <v>15</v>
      </c>
      <c r="F5467">
        <v>5432</v>
      </c>
      <c r="G5467">
        <v>4</v>
      </c>
      <c r="H5467">
        <v>0</v>
      </c>
      <c r="I5467">
        <v>16296</v>
      </c>
      <c r="J5467" s="1" t="str">
        <f>INDEX(location!A:A,MATCH('Tabela Total'!A5467,location!A:A,0))</f>
        <v>CA-2017-154116</v>
      </c>
      <c r="K5467" s="1" t="str">
        <f>VLOOKUP(J5467,location[#All],2,FALSE)</f>
        <v>United States</v>
      </c>
      <c r="L5467" t="str">
        <f>VLOOKUP(J5467,location[#All],3,)</f>
        <v>Inglewood</v>
      </c>
      <c r="M5467" t="str">
        <f>VLOOKUP(J5467,location[#All],4,)</f>
        <v>California</v>
      </c>
      <c r="N5467">
        <f>VLOOKUP(J5467,location[#All],5,)</f>
        <v>90301</v>
      </c>
      <c r="O5467" t="str">
        <f>VLOOKUP(J5467,location[#All],6,)</f>
        <v>West</v>
      </c>
    </row>
    <row r="5468" spans="1:15" x14ac:dyDescent="0.25">
      <c r="A5468" t="s">
        <v>5677</v>
      </c>
      <c r="B5468" t="s">
        <v>2726</v>
      </c>
      <c r="C5468" s="1">
        <v>43084</v>
      </c>
      <c r="D5468" s="1">
        <v>43088</v>
      </c>
      <c r="E5468" t="s">
        <v>15</v>
      </c>
      <c r="F5468">
        <v>196776</v>
      </c>
      <c r="G5468">
        <v>3</v>
      </c>
      <c r="H5468">
        <v>2</v>
      </c>
      <c r="I5468">
        <v>147582</v>
      </c>
      <c r="J5468" s="1" t="str">
        <f>INDEX(location!A:A,MATCH('Tabela Total'!A5468,location!A:A,0))</f>
        <v>CA-2017-154116</v>
      </c>
      <c r="K5468" s="1" t="str">
        <f>VLOOKUP(J5468,location[#All],2,FALSE)</f>
        <v>United States</v>
      </c>
      <c r="L5468" t="str">
        <f>VLOOKUP(J5468,location[#All],3,)</f>
        <v>Inglewood</v>
      </c>
      <c r="M5468" t="str">
        <f>VLOOKUP(J5468,location[#All],4,)</f>
        <v>California</v>
      </c>
      <c r="N5468">
        <f>VLOOKUP(J5468,location[#All],5,)</f>
        <v>90301</v>
      </c>
      <c r="O5468" t="str">
        <f>VLOOKUP(J5468,location[#All],6,)</f>
        <v>West</v>
      </c>
    </row>
    <row r="5469" spans="1:15" x14ac:dyDescent="0.25">
      <c r="A5469" t="s">
        <v>66</v>
      </c>
      <c r="B5469" t="s">
        <v>67</v>
      </c>
      <c r="C5469" s="1">
        <v>42332</v>
      </c>
      <c r="D5469" s="1">
        <v>42338</v>
      </c>
      <c r="E5469" t="s">
        <v>15</v>
      </c>
      <c r="F5469">
        <v>1398</v>
      </c>
      <c r="G5469">
        <v>2</v>
      </c>
      <c r="H5469">
        <v>0</v>
      </c>
      <c r="I5469">
        <v>61512</v>
      </c>
      <c r="J5469" s="1" t="str">
        <f>INDEX(location!A:A,MATCH('Tabela Total'!A5469,location!A:A,0))</f>
        <v>CA-2015-135545</v>
      </c>
      <c r="K5469" s="1" t="str">
        <f>VLOOKUP(J5469,location[#All],2,FALSE)</f>
        <v>United States</v>
      </c>
      <c r="L5469" t="str">
        <f>VLOOKUP(J5469,location[#All],3,)</f>
        <v>Los Angeles</v>
      </c>
      <c r="M5469" t="str">
        <f>VLOOKUP(J5469,location[#All],4,)</f>
        <v>California</v>
      </c>
      <c r="N5469">
        <f>VLOOKUP(J5469,location[#All],5,)</f>
        <v>90004</v>
      </c>
      <c r="O5469" t="str">
        <f>VLOOKUP(J5469,location[#All],6,)</f>
        <v>West</v>
      </c>
    </row>
    <row r="5470" spans="1:15" x14ac:dyDescent="0.25">
      <c r="A5470" t="s">
        <v>66</v>
      </c>
      <c r="B5470" t="s">
        <v>67</v>
      </c>
      <c r="C5470" s="1">
        <v>42332</v>
      </c>
      <c r="D5470" s="1">
        <v>42338</v>
      </c>
      <c r="E5470" t="s">
        <v>15</v>
      </c>
      <c r="F5470">
        <v>25824</v>
      </c>
      <c r="G5470">
        <v>6</v>
      </c>
      <c r="H5470">
        <v>2</v>
      </c>
      <c r="I5470">
        <v>93612</v>
      </c>
      <c r="J5470" s="1" t="str">
        <f>INDEX(location!A:A,MATCH('Tabela Total'!A5470,location!A:A,0))</f>
        <v>CA-2015-135545</v>
      </c>
      <c r="K5470" s="1" t="str">
        <f>VLOOKUP(J5470,location[#All],2,FALSE)</f>
        <v>United States</v>
      </c>
      <c r="L5470" t="str">
        <f>VLOOKUP(J5470,location[#All],3,)</f>
        <v>Los Angeles</v>
      </c>
      <c r="M5470" t="str">
        <f>VLOOKUP(J5470,location[#All],4,)</f>
        <v>California</v>
      </c>
      <c r="N5470">
        <f>VLOOKUP(J5470,location[#All],5,)</f>
        <v>90004</v>
      </c>
      <c r="O5470" t="str">
        <f>VLOOKUP(J5470,location[#All],6,)</f>
        <v>West</v>
      </c>
    </row>
    <row r="5471" spans="1:15" x14ac:dyDescent="0.25">
      <c r="A5471" t="s">
        <v>66</v>
      </c>
      <c r="B5471" t="s">
        <v>67</v>
      </c>
      <c r="C5471" s="1">
        <v>42332</v>
      </c>
      <c r="D5471" s="1">
        <v>42338</v>
      </c>
      <c r="E5471" t="s">
        <v>15</v>
      </c>
      <c r="F5471">
        <v>14673</v>
      </c>
      <c r="G5471">
        <v>3</v>
      </c>
      <c r="H5471">
        <v>0</v>
      </c>
      <c r="I5471">
        <v>689631</v>
      </c>
      <c r="J5471" s="1" t="str">
        <f>INDEX(location!A:A,MATCH('Tabela Total'!A5471,location!A:A,0))</f>
        <v>CA-2015-135545</v>
      </c>
      <c r="K5471" s="1" t="str">
        <f>VLOOKUP(J5471,location[#All],2,FALSE)</f>
        <v>United States</v>
      </c>
      <c r="L5471" t="str">
        <f>VLOOKUP(J5471,location[#All],3,)</f>
        <v>Los Angeles</v>
      </c>
      <c r="M5471" t="str">
        <f>VLOOKUP(J5471,location[#All],4,)</f>
        <v>California</v>
      </c>
      <c r="N5471">
        <f>VLOOKUP(J5471,location[#All],5,)</f>
        <v>90004</v>
      </c>
      <c r="O5471" t="str">
        <f>VLOOKUP(J5471,location[#All],6,)</f>
        <v>West</v>
      </c>
    </row>
    <row r="5472" spans="1:15" x14ac:dyDescent="0.25">
      <c r="A5472" t="s">
        <v>66</v>
      </c>
      <c r="B5472" t="s">
        <v>67</v>
      </c>
      <c r="C5472" s="1">
        <v>42332</v>
      </c>
      <c r="D5472" s="1">
        <v>42338</v>
      </c>
      <c r="E5472" t="s">
        <v>15</v>
      </c>
      <c r="F5472">
        <v>7976</v>
      </c>
      <c r="G5472">
        <v>4</v>
      </c>
      <c r="H5472">
        <v>0</v>
      </c>
      <c r="I5472">
        <v>223328</v>
      </c>
      <c r="J5472" s="1" t="str">
        <f>INDEX(location!A:A,MATCH('Tabela Total'!A5472,location!A:A,0))</f>
        <v>CA-2015-135545</v>
      </c>
      <c r="K5472" s="1" t="str">
        <f>VLOOKUP(J5472,location[#All],2,FALSE)</f>
        <v>United States</v>
      </c>
      <c r="L5472" t="str">
        <f>VLOOKUP(J5472,location[#All],3,)</f>
        <v>Los Angeles</v>
      </c>
      <c r="M5472" t="str">
        <f>VLOOKUP(J5472,location[#All],4,)</f>
        <v>California</v>
      </c>
      <c r="N5472">
        <f>VLOOKUP(J5472,location[#All],5,)</f>
        <v>90004</v>
      </c>
      <c r="O5472" t="str">
        <f>VLOOKUP(J5472,location[#All],6,)</f>
        <v>West</v>
      </c>
    </row>
    <row r="5473" spans="1:15" x14ac:dyDescent="0.25">
      <c r="A5473" t="s">
        <v>1117</v>
      </c>
      <c r="B5473" t="s">
        <v>67</v>
      </c>
      <c r="C5473" s="1">
        <v>41730</v>
      </c>
      <c r="D5473" s="1">
        <v>41735</v>
      </c>
      <c r="E5473" t="s">
        <v>10</v>
      </c>
      <c r="F5473">
        <v>296</v>
      </c>
      <c r="G5473">
        <v>2</v>
      </c>
      <c r="H5473">
        <v>0</v>
      </c>
      <c r="I5473">
        <v>148</v>
      </c>
      <c r="J5473" s="1" t="str">
        <f>INDEX(location!A:A,MATCH('Tabela Total'!A5473,location!A:A,0))</f>
        <v>US-2014-157021</v>
      </c>
      <c r="K5473" s="1" t="str">
        <f>VLOOKUP(J5473,location[#All],2,FALSE)</f>
        <v>United States</v>
      </c>
      <c r="L5473" t="str">
        <f>VLOOKUP(J5473,location[#All],3,)</f>
        <v>Vallejo</v>
      </c>
      <c r="M5473" t="str">
        <f>VLOOKUP(J5473,location[#All],4,)</f>
        <v>California</v>
      </c>
      <c r="N5473">
        <f>VLOOKUP(J5473,location[#All],5,)</f>
        <v>94591</v>
      </c>
      <c r="O5473" t="str">
        <f>VLOOKUP(J5473,location[#All],6,)</f>
        <v>West</v>
      </c>
    </row>
    <row r="5474" spans="1:15" x14ac:dyDescent="0.25">
      <c r="A5474" t="s">
        <v>1117</v>
      </c>
      <c r="B5474" t="s">
        <v>67</v>
      </c>
      <c r="C5474" s="1">
        <v>41730</v>
      </c>
      <c r="D5474" s="1">
        <v>41735</v>
      </c>
      <c r="E5474" t="s">
        <v>10</v>
      </c>
      <c r="F5474">
        <v>17088</v>
      </c>
      <c r="G5474">
        <v>4</v>
      </c>
      <c r="H5474">
        <v>2</v>
      </c>
      <c r="I5474">
        <v>55536</v>
      </c>
      <c r="J5474" s="1" t="str">
        <f>INDEX(location!A:A,MATCH('Tabela Total'!A5474,location!A:A,0))</f>
        <v>US-2014-157021</v>
      </c>
      <c r="K5474" s="1" t="str">
        <f>VLOOKUP(J5474,location[#All],2,FALSE)</f>
        <v>United States</v>
      </c>
      <c r="L5474" t="str">
        <f>VLOOKUP(J5474,location[#All],3,)</f>
        <v>Vallejo</v>
      </c>
      <c r="M5474" t="str">
        <f>VLOOKUP(J5474,location[#All],4,)</f>
        <v>California</v>
      </c>
      <c r="N5474">
        <f>VLOOKUP(J5474,location[#All],5,)</f>
        <v>94591</v>
      </c>
      <c r="O5474" t="str">
        <f>VLOOKUP(J5474,location[#All],6,)</f>
        <v>West</v>
      </c>
    </row>
    <row r="5475" spans="1:15" x14ac:dyDescent="0.25">
      <c r="A5475" t="s">
        <v>2118</v>
      </c>
      <c r="B5475" t="s">
        <v>67</v>
      </c>
      <c r="C5475" s="1">
        <v>41728</v>
      </c>
      <c r="D5475" s="1">
        <v>41732</v>
      </c>
      <c r="E5475" t="s">
        <v>15</v>
      </c>
      <c r="F5475">
        <v>4965</v>
      </c>
      <c r="G5475">
        <v>5</v>
      </c>
      <c r="H5475">
        <v>0</v>
      </c>
      <c r="I5475">
        <v>20853</v>
      </c>
      <c r="J5475" s="1" t="str">
        <f>INDEX(location!A:A,MATCH('Tabela Total'!A5475,location!A:A,0))</f>
        <v>CA-2014-169033</v>
      </c>
      <c r="K5475" s="1" t="str">
        <f>VLOOKUP(J5475,location[#All],2,FALSE)</f>
        <v>United States</v>
      </c>
      <c r="L5475" t="str">
        <f>VLOOKUP(J5475,location[#All],3,)</f>
        <v>Long Beach</v>
      </c>
      <c r="M5475" t="str">
        <f>VLOOKUP(J5475,location[#All],4,)</f>
        <v>New York</v>
      </c>
      <c r="N5475">
        <f>VLOOKUP(J5475,location[#All],5,)</f>
        <v>11561</v>
      </c>
      <c r="O5475" t="str">
        <f>VLOOKUP(J5475,location[#All],6,)</f>
        <v>East</v>
      </c>
    </row>
    <row r="5476" spans="1:15" x14ac:dyDescent="0.25">
      <c r="A5476" t="s">
        <v>2631</v>
      </c>
      <c r="B5476" t="s">
        <v>67</v>
      </c>
      <c r="C5476" s="1">
        <v>41846</v>
      </c>
      <c r="D5476" s="1">
        <v>41853</v>
      </c>
      <c r="E5476" t="s">
        <v>15</v>
      </c>
      <c r="F5476">
        <v>911984</v>
      </c>
      <c r="G5476">
        <v>2</v>
      </c>
      <c r="H5476">
        <v>2</v>
      </c>
      <c r="I5476">
        <v>113998</v>
      </c>
      <c r="J5476" s="1" t="str">
        <f>INDEX(location!A:A,MATCH('Tabela Total'!A5476,location!A:A,0))</f>
        <v>CA-2014-126760</v>
      </c>
      <c r="K5476" s="1" t="str">
        <f>VLOOKUP(J5476,location[#All],2,FALSE)</f>
        <v>United States</v>
      </c>
      <c r="L5476" t="str">
        <f>VLOOKUP(J5476,location[#All],3,)</f>
        <v>North Las Vegas</v>
      </c>
      <c r="M5476" t="str">
        <f>VLOOKUP(J5476,location[#All],4,)</f>
        <v>Nevada</v>
      </c>
      <c r="N5476">
        <f>VLOOKUP(J5476,location[#All],5,)</f>
        <v>89031</v>
      </c>
      <c r="O5476" t="str">
        <f>VLOOKUP(J5476,location[#All],6,)</f>
        <v>West</v>
      </c>
    </row>
    <row r="5477" spans="1:15" x14ac:dyDescent="0.25">
      <c r="A5477" t="s">
        <v>2631</v>
      </c>
      <c r="B5477" t="s">
        <v>67</v>
      </c>
      <c r="C5477" s="1">
        <v>41846</v>
      </c>
      <c r="D5477" s="1">
        <v>41853</v>
      </c>
      <c r="E5477" t="s">
        <v>15</v>
      </c>
      <c r="F5477">
        <v>674352</v>
      </c>
      <c r="G5477">
        <v>3</v>
      </c>
      <c r="H5477">
        <v>2</v>
      </c>
      <c r="I5477">
        <v>-1095822</v>
      </c>
      <c r="J5477" s="1" t="str">
        <f>INDEX(location!A:A,MATCH('Tabela Total'!A5477,location!A:A,0))</f>
        <v>CA-2014-126760</v>
      </c>
      <c r="K5477" s="1" t="str">
        <f>VLOOKUP(J5477,location[#All],2,FALSE)</f>
        <v>United States</v>
      </c>
      <c r="L5477" t="str">
        <f>VLOOKUP(J5477,location[#All],3,)</f>
        <v>North Las Vegas</v>
      </c>
      <c r="M5477" t="str">
        <f>VLOOKUP(J5477,location[#All],4,)</f>
        <v>Nevada</v>
      </c>
      <c r="N5477">
        <f>VLOOKUP(J5477,location[#All],5,)</f>
        <v>89031</v>
      </c>
      <c r="O5477" t="str">
        <f>VLOOKUP(J5477,location[#All],6,)</f>
        <v>West</v>
      </c>
    </row>
    <row r="5478" spans="1:15" x14ac:dyDescent="0.25">
      <c r="A5478" t="s">
        <v>2631</v>
      </c>
      <c r="B5478" t="s">
        <v>67</v>
      </c>
      <c r="C5478" s="1">
        <v>41846</v>
      </c>
      <c r="D5478" s="1">
        <v>41853</v>
      </c>
      <c r="E5478" t="s">
        <v>15</v>
      </c>
      <c r="F5478">
        <v>13401</v>
      </c>
      <c r="G5478">
        <v>9</v>
      </c>
      <c r="H5478">
        <v>0</v>
      </c>
      <c r="I5478">
        <v>361827</v>
      </c>
      <c r="J5478" s="1" t="str">
        <f>INDEX(location!A:A,MATCH('Tabela Total'!A5478,location!A:A,0))</f>
        <v>CA-2014-126760</v>
      </c>
      <c r="K5478" s="1" t="str">
        <f>VLOOKUP(J5478,location[#All],2,FALSE)</f>
        <v>United States</v>
      </c>
      <c r="L5478" t="str">
        <f>VLOOKUP(J5478,location[#All],3,)</f>
        <v>North Las Vegas</v>
      </c>
      <c r="M5478" t="str">
        <f>VLOOKUP(J5478,location[#All],4,)</f>
        <v>Nevada</v>
      </c>
      <c r="N5478">
        <f>VLOOKUP(J5478,location[#All],5,)</f>
        <v>89031</v>
      </c>
      <c r="O5478" t="str">
        <f>VLOOKUP(J5478,location[#All],6,)</f>
        <v>West</v>
      </c>
    </row>
    <row r="5479" spans="1:15" x14ac:dyDescent="0.25">
      <c r="A5479" t="s">
        <v>2631</v>
      </c>
      <c r="B5479" t="s">
        <v>67</v>
      </c>
      <c r="C5479" s="1">
        <v>41846</v>
      </c>
      <c r="D5479" s="1">
        <v>41853</v>
      </c>
      <c r="E5479" t="s">
        <v>15</v>
      </c>
      <c r="F5479">
        <v>17097</v>
      </c>
      <c r="G5479">
        <v>3</v>
      </c>
      <c r="H5479">
        <v>0</v>
      </c>
      <c r="I5479">
        <v>700977</v>
      </c>
      <c r="J5479" s="1" t="str">
        <f>INDEX(location!A:A,MATCH('Tabela Total'!A5479,location!A:A,0))</f>
        <v>CA-2014-126760</v>
      </c>
      <c r="K5479" s="1" t="str">
        <f>VLOOKUP(J5479,location[#All],2,FALSE)</f>
        <v>United States</v>
      </c>
      <c r="L5479" t="str">
        <f>VLOOKUP(J5479,location[#All],3,)</f>
        <v>North Las Vegas</v>
      </c>
      <c r="M5479" t="str">
        <f>VLOOKUP(J5479,location[#All],4,)</f>
        <v>Nevada</v>
      </c>
      <c r="N5479">
        <f>VLOOKUP(J5479,location[#All],5,)</f>
        <v>89031</v>
      </c>
      <c r="O5479" t="str">
        <f>VLOOKUP(J5479,location[#All],6,)</f>
        <v>West</v>
      </c>
    </row>
    <row r="5480" spans="1:15" x14ac:dyDescent="0.25">
      <c r="A5480" t="s">
        <v>4056</v>
      </c>
      <c r="B5480" t="s">
        <v>67</v>
      </c>
      <c r="C5480" s="1">
        <v>41747</v>
      </c>
      <c r="D5480" s="1">
        <v>41751</v>
      </c>
      <c r="E5480" t="s">
        <v>15</v>
      </c>
      <c r="F5480">
        <v>2688</v>
      </c>
      <c r="G5480">
        <v>2</v>
      </c>
      <c r="H5480">
        <v>2</v>
      </c>
      <c r="I5480">
        <v>1008</v>
      </c>
      <c r="J5480" s="1" t="str">
        <f>INDEX(location!A:A,MATCH('Tabela Total'!A5480,location!A:A,0))</f>
        <v>CA-2014-100678</v>
      </c>
      <c r="K5480" s="1" t="str">
        <f>VLOOKUP(J5480,location[#All],2,FALSE)</f>
        <v>United States</v>
      </c>
      <c r="L5480" t="str">
        <f>VLOOKUP(J5480,location[#All],3,)</f>
        <v>Houston</v>
      </c>
      <c r="M5480" t="str">
        <f>VLOOKUP(J5480,location[#All],4,)</f>
        <v>Texas</v>
      </c>
      <c r="N5480">
        <f>VLOOKUP(J5480,location[#All],5,)</f>
        <v>77095</v>
      </c>
      <c r="O5480" t="str">
        <f>VLOOKUP(J5480,location[#All],6,)</f>
        <v>Central</v>
      </c>
    </row>
    <row r="5481" spans="1:15" x14ac:dyDescent="0.25">
      <c r="A5481" t="s">
        <v>4056</v>
      </c>
      <c r="B5481" t="s">
        <v>67</v>
      </c>
      <c r="C5481" s="1">
        <v>41747</v>
      </c>
      <c r="D5481" s="1">
        <v>41751</v>
      </c>
      <c r="E5481" t="s">
        <v>15</v>
      </c>
      <c r="F5481">
        <v>317058</v>
      </c>
      <c r="G5481">
        <v>3</v>
      </c>
      <c r="H5481">
        <v>3</v>
      </c>
      <c r="I5481">
        <v>-181176</v>
      </c>
      <c r="J5481" s="1" t="str">
        <f>INDEX(location!A:A,MATCH('Tabela Total'!A5481,location!A:A,0))</f>
        <v>CA-2014-100678</v>
      </c>
      <c r="K5481" s="1" t="str">
        <f>VLOOKUP(J5481,location[#All],2,FALSE)</f>
        <v>United States</v>
      </c>
      <c r="L5481" t="str">
        <f>VLOOKUP(J5481,location[#All],3,)</f>
        <v>Houston</v>
      </c>
      <c r="M5481" t="str">
        <f>VLOOKUP(J5481,location[#All],4,)</f>
        <v>Texas</v>
      </c>
      <c r="N5481">
        <f>VLOOKUP(J5481,location[#All],5,)</f>
        <v>77095</v>
      </c>
      <c r="O5481" t="str">
        <f>VLOOKUP(J5481,location[#All],6,)</f>
        <v>Central</v>
      </c>
    </row>
    <row r="5482" spans="1:15" x14ac:dyDescent="0.25">
      <c r="A5482" t="s">
        <v>4056</v>
      </c>
      <c r="B5482" t="s">
        <v>67</v>
      </c>
      <c r="C5482" s="1">
        <v>41747</v>
      </c>
      <c r="D5482" s="1">
        <v>41751</v>
      </c>
      <c r="E5482" t="s">
        <v>15</v>
      </c>
      <c r="F5482">
        <v>149352</v>
      </c>
      <c r="G5482">
        <v>3</v>
      </c>
      <c r="H5482">
        <v>2</v>
      </c>
      <c r="I5482">
        <v>504063</v>
      </c>
      <c r="J5482" s="1" t="str">
        <f>INDEX(location!A:A,MATCH('Tabela Total'!A5482,location!A:A,0))</f>
        <v>CA-2014-100678</v>
      </c>
      <c r="K5482" s="1" t="str">
        <f>VLOOKUP(J5482,location[#All],2,FALSE)</f>
        <v>United States</v>
      </c>
      <c r="L5482" t="str">
        <f>VLOOKUP(J5482,location[#All],3,)</f>
        <v>Houston</v>
      </c>
      <c r="M5482" t="str">
        <f>VLOOKUP(J5482,location[#All],4,)</f>
        <v>Texas</v>
      </c>
      <c r="N5482">
        <f>VLOOKUP(J5482,location[#All],5,)</f>
        <v>77095</v>
      </c>
      <c r="O5482" t="str">
        <f>VLOOKUP(J5482,location[#All],6,)</f>
        <v>Central</v>
      </c>
    </row>
    <row r="5483" spans="1:15" x14ac:dyDescent="0.25">
      <c r="A5483" t="s">
        <v>4056</v>
      </c>
      <c r="B5483" t="s">
        <v>67</v>
      </c>
      <c r="C5483" s="1">
        <v>41747</v>
      </c>
      <c r="D5483" s="1">
        <v>41751</v>
      </c>
      <c r="E5483" t="s">
        <v>15</v>
      </c>
      <c r="F5483">
        <v>227976</v>
      </c>
      <c r="G5483">
        <v>3</v>
      </c>
      <c r="H5483">
        <v>2</v>
      </c>
      <c r="I5483">
        <v>28497</v>
      </c>
      <c r="J5483" s="1" t="str">
        <f>INDEX(location!A:A,MATCH('Tabela Total'!A5483,location!A:A,0))</f>
        <v>CA-2014-100678</v>
      </c>
      <c r="K5483" s="1" t="str">
        <f>VLOOKUP(J5483,location[#All],2,FALSE)</f>
        <v>United States</v>
      </c>
      <c r="L5483" t="str">
        <f>VLOOKUP(J5483,location[#All],3,)</f>
        <v>Houston</v>
      </c>
      <c r="M5483" t="str">
        <f>VLOOKUP(J5483,location[#All],4,)</f>
        <v>Texas</v>
      </c>
      <c r="N5483">
        <f>VLOOKUP(J5483,location[#All],5,)</f>
        <v>77095</v>
      </c>
      <c r="O5483" t="str">
        <f>VLOOKUP(J5483,location[#All],6,)</f>
        <v>Central</v>
      </c>
    </row>
    <row r="5484" spans="1:15" x14ac:dyDescent="0.25">
      <c r="A5484" t="s">
        <v>4324</v>
      </c>
      <c r="B5484" t="s">
        <v>67</v>
      </c>
      <c r="C5484" s="1">
        <v>42479</v>
      </c>
      <c r="D5484" s="1">
        <v>42486</v>
      </c>
      <c r="E5484" t="s">
        <v>15</v>
      </c>
      <c r="F5484">
        <v>2598</v>
      </c>
      <c r="G5484">
        <v>2</v>
      </c>
      <c r="H5484">
        <v>0</v>
      </c>
      <c r="I5484">
        <v>7794</v>
      </c>
      <c r="J5484" s="1" t="str">
        <f>INDEX(location!A:A,MATCH('Tabela Total'!A5484,location!A:A,0))</f>
        <v>CA-2016-109666</v>
      </c>
      <c r="K5484" s="1" t="str">
        <f>VLOOKUP(J5484,location[#All],2,FALSE)</f>
        <v>United States</v>
      </c>
      <c r="L5484" t="str">
        <f>VLOOKUP(J5484,location[#All],3,)</f>
        <v>New York City</v>
      </c>
      <c r="M5484" t="str">
        <f>VLOOKUP(J5484,location[#All],4,)</f>
        <v>New York</v>
      </c>
      <c r="N5484">
        <f>VLOOKUP(J5484,location[#All],5,)</f>
        <v>10035</v>
      </c>
      <c r="O5484" t="str">
        <f>VLOOKUP(J5484,location[#All],6,)</f>
        <v>East</v>
      </c>
    </row>
    <row r="5485" spans="1:15" x14ac:dyDescent="0.25">
      <c r="A5485" t="s">
        <v>4324</v>
      </c>
      <c r="B5485" t="s">
        <v>67</v>
      </c>
      <c r="C5485" s="1">
        <v>42479</v>
      </c>
      <c r="D5485" s="1">
        <v>42486</v>
      </c>
      <c r="E5485" t="s">
        <v>15</v>
      </c>
      <c r="F5485">
        <v>328</v>
      </c>
      <c r="G5485">
        <v>2</v>
      </c>
      <c r="H5485">
        <v>0</v>
      </c>
      <c r="I5485">
        <v>1476</v>
      </c>
      <c r="J5485" s="1" t="str">
        <f>INDEX(location!A:A,MATCH('Tabela Total'!A5485,location!A:A,0))</f>
        <v>CA-2016-109666</v>
      </c>
      <c r="K5485" s="1" t="str">
        <f>VLOOKUP(J5485,location[#All],2,FALSE)</f>
        <v>United States</v>
      </c>
      <c r="L5485" t="str">
        <f>VLOOKUP(J5485,location[#All],3,)</f>
        <v>New York City</v>
      </c>
      <c r="M5485" t="str">
        <f>VLOOKUP(J5485,location[#All],4,)</f>
        <v>New York</v>
      </c>
      <c r="N5485">
        <f>VLOOKUP(J5485,location[#All],5,)</f>
        <v>10035</v>
      </c>
      <c r="O5485" t="str">
        <f>VLOOKUP(J5485,location[#All],6,)</f>
        <v>East</v>
      </c>
    </row>
    <row r="5486" spans="1:15" x14ac:dyDescent="0.25">
      <c r="A5486" t="s">
        <v>4324</v>
      </c>
      <c r="B5486" t="s">
        <v>67</v>
      </c>
      <c r="C5486" s="1">
        <v>42479</v>
      </c>
      <c r="D5486" s="1">
        <v>42486</v>
      </c>
      <c r="E5486" t="s">
        <v>15</v>
      </c>
      <c r="F5486">
        <v>45988</v>
      </c>
      <c r="G5486">
        <v>4</v>
      </c>
      <c r="H5486">
        <v>0</v>
      </c>
      <c r="I5486">
        <v>137964</v>
      </c>
      <c r="J5486" s="1" t="str">
        <f>INDEX(location!A:A,MATCH('Tabela Total'!A5486,location!A:A,0))</f>
        <v>CA-2016-109666</v>
      </c>
      <c r="K5486" s="1" t="str">
        <f>VLOOKUP(J5486,location[#All],2,FALSE)</f>
        <v>United States</v>
      </c>
      <c r="L5486" t="str">
        <f>VLOOKUP(J5486,location[#All],3,)</f>
        <v>New York City</v>
      </c>
      <c r="M5486" t="str">
        <f>VLOOKUP(J5486,location[#All],4,)</f>
        <v>New York</v>
      </c>
      <c r="N5486">
        <f>VLOOKUP(J5486,location[#All],5,)</f>
        <v>10035</v>
      </c>
      <c r="O5486" t="str">
        <f>VLOOKUP(J5486,location[#All],6,)</f>
        <v>East</v>
      </c>
    </row>
    <row r="5487" spans="1:15" x14ac:dyDescent="0.25">
      <c r="A5487" t="s">
        <v>4324</v>
      </c>
      <c r="B5487" t="s">
        <v>67</v>
      </c>
      <c r="C5487" s="1">
        <v>42479</v>
      </c>
      <c r="D5487" s="1">
        <v>42486</v>
      </c>
      <c r="E5487" t="s">
        <v>15</v>
      </c>
      <c r="F5487">
        <v>776</v>
      </c>
      <c r="G5487">
        <v>2</v>
      </c>
      <c r="H5487">
        <v>0</v>
      </c>
      <c r="I5487">
        <v>22504</v>
      </c>
      <c r="J5487" s="1" t="str">
        <f>INDEX(location!A:A,MATCH('Tabela Total'!A5487,location!A:A,0))</f>
        <v>CA-2016-109666</v>
      </c>
      <c r="K5487" s="1" t="str">
        <f>VLOOKUP(J5487,location[#All],2,FALSE)</f>
        <v>United States</v>
      </c>
      <c r="L5487" t="str">
        <f>VLOOKUP(J5487,location[#All],3,)</f>
        <v>New York City</v>
      </c>
      <c r="M5487" t="str">
        <f>VLOOKUP(J5487,location[#All],4,)</f>
        <v>New York</v>
      </c>
      <c r="N5487">
        <f>VLOOKUP(J5487,location[#All],5,)</f>
        <v>10035</v>
      </c>
      <c r="O5487" t="str">
        <f>VLOOKUP(J5487,location[#All],6,)</f>
        <v>East</v>
      </c>
    </row>
    <row r="5488" spans="1:15" x14ac:dyDescent="0.25">
      <c r="A5488" t="s">
        <v>4324</v>
      </c>
      <c r="B5488" t="s">
        <v>67</v>
      </c>
      <c r="C5488" s="1">
        <v>42479</v>
      </c>
      <c r="D5488" s="1">
        <v>42486</v>
      </c>
      <c r="E5488" t="s">
        <v>15</v>
      </c>
      <c r="F5488">
        <v>7196</v>
      </c>
      <c r="G5488">
        <v>2</v>
      </c>
      <c r="H5488">
        <v>0</v>
      </c>
      <c r="I5488">
        <v>1799</v>
      </c>
      <c r="J5488" s="1" t="str">
        <f>INDEX(location!A:A,MATCH('Tabela Total'!A5488,location!A:A,0))</f>
        <v>CA-2016-109666</v>
      </c>
      <c r="K5488" s="1" t="str">
        <f>VLOOKUP(J5488,location[#All],2,FALSE)</f>
        <v>United States</v>
      </c>
      <c r="L5488" t="str">
        <f>VLOOKUP(J5488,location[#All],3,)</f>
        <v>New York City</v>
      </c>
      <c r="M5488" t="str">
        <f>VLOOKUP(J5488,location[#All],4,)</f>
        <v>New York</v>
      </c>
      <c r="N5488">
        <f>VLOOKUP(J5488,location[#All],5,)</f>
        <v>10035</v>
      </c>
      <c r="O5488" t="str">
        <f>VLOOKUP(J5488,location[#All],6,)</f>
        <v>East</v>
      </c>
    </row>
    <row r="5489" spans="1:15" x14ac:dyDescent="0.25">
      <c r="A5489" t="s">
        <v>4324</v>
      </c>
      <c r="B5489" t="s">
        <v>67</v>
      </c>
      <c r="C5489" s="1">
        <v>42479</v>
      </c>
      <c r="D5489" s="1">
        <v>42486</v>
      </c>
      <c r="E5489" t="s">
        <v>15</v>
      </c>
      <c r="F5489">
        <v>549</v>
      </c>
      <c r="G5489">
        <v>5</v>
      </c>
      <c r="H5489">
        <v>0</v>
      </c>
      <c r="I5489">
        <v>15372</v>
      </c>
      <c r="J5489" s="1" t="str">
        <f>INDEX(location!A:A,MATCH('Tabela Total'!A5489,location!A:A,0))</f>
        <v>CA-2016-109666</v>
      </c>
      <c r="K5489" s="1" t="str">
        <f>VLOOKUP(J5489,location[#All],2,FALSE)</f>
        <v>United States</v>
      </c>
      <c r="L5489" t="str">
        <f>VLOOKUP(J5489,location[#All],3,)</f>
        <v>New York City</v>
      </c>
      <c r="M5489" t="str">
        <f>VLOOKUP(J5489,location[#All],4,)</f>
        <v>New York</v>
      </c>
      <c r="N5489">
        <f>VLOOKUP(J5489,location[#All],5,)</f>
        <v>10035</v>
      </c>
      <c r="O5489" t="str">
        <f>VLOOKUP(J5489,location[#All],6,)</f>
        <v>East</v>
      </c>
    </row>
    <row r="5490" spans="1:15" x14ac:dyDescent="0.25">
      <c r="A5490" t="s">
        <v>4324</v>
      </c>
      <c r="B5490" t="s">
        <v>67</v>
      </c>
      <c r="C5490" s="1">
        <v>42479</v>
      </c>
      <c r="D5490" s="1">
        <v>42486</v>
      </c>
      <c r="E5490" t="s">
        <v>15</v>
      </c>
      <c r="F5490">
        <v>928</v>
      </c>
      <c r="G5490">
        <v>2</v>
      </c>
      <c r="H5490">
        <v>2</v>
      </c>
      <c r="I5490">
        <v>3248</v>
      </c>
      <c r="J5490" s="1" t="str">
        <f>INDEX(location!A:A,MATCH('Tabela Total'!A5490,location!A:A,0))</f>
        <v>CA-2016-109666</v>
      </c>
      <c r="K5490" s="1" t="str">
        <f>VLOOKUP(J5490,location[#All],2,FALSE)</f>
        <v>United States</v>
      </c>
      <c r="L5490" t="str">
        <f>VLOOKUP(J5490,location[#All],3,)</f>
        <v>New York City</v>
      </c>
      <c r="M5490" t="str">
        <f>VLOOKUP(J5490,location[#All],4,)</f>
        <v>New York</v>
      </c>
      <c r="N5490">
        <f>VLOOKUP(J5490,location[#All],5,)</f>
        <v>10035</v>
      </c>
      <c r="O5490" t="str">
        <f>VLOOKUP(J5490,location[#All],6,)</f>
        <v>East</v>
      </c>
    </row>
    <row r="5491" spans="1:15" x14ac:dyDescent="0.25">
      <c r="A5491" t="s">
        <v>5380</v>
      </c>
      <c r="B5491" t="s">
        <v>67</v>
      </c>
      <c r="C5491" s="1">
        <v>42271</v>
      </c>
      <c r="D5491" s="1">
        <v>42276</v>
      </c>
      <c r="E5491" t="s">
        <v>10</v>
      </c>
      <c r="F5491">
        <v>14576</v>
      </c>
      <c r="G5491">
        <v>2</v>
      </c>
      <c r="H5491">
        <v>2</v>
      </c>
      <c r="I5491">
        <v>23686</v>
      </c>
      <c r="J5491" s="1" t="str">
        <f>INDEX(location!A:A,MATCH('Tabela Total'!A5491,location!A:A,0))</f>
        <v>US-2015-106873</v>
      </c>
      <c r="K5491" s="1" t="str">
        <f>VLOOKUP(J5491,location[#All],2,FALSE)</f>
        <v>United States</v>
      </c>
      <c r="L5491" t="str">
        <f>VLOOKUP(J5491,location[#All],3,)</f>
        <v>Avondale</v>
      </c>
      <c r="M5491" t="str">
        <f>VLOOKUP(J5491,location[#All],4,)</f>
        <v>Arizona</v>
      </c>
      <c r="N5491">
        <f>VLOOKUP(J5491,location[#All],5,)</f>
        <v>85323</v>
      </c>
      <c r="O5491" t="str">
        <f>VLOOKUP(J5491,location[#All],6,)</f>
        <v>West</v>
      </c>
    </row>
    <row r="5492" spans="1:15" x14ac:dyDescent="0.25">
      <c r="A5492" t="s">
        <v>5380</v>
      </c>
      <c r="B5492" t="s">
        <v>67</v>
      </c>
      <c r="C5492" s="1">
        <v>42271</v>
      </c>
      <c r="D5492" s="1">
        <v>42276</v>
      </c>
      <c r="E5492" t="s">
        <v>10</v>
      </c>
      <c r="F5492">
        <v>232</v>
      </c>
      <c r="G5492">
        <v>2</v>
      </c>
      <c r="H5492">
        <v>2</v>
      </c>
      <c r="I5492">
        <v>145</v>
      </c>
      <c r="J5492" s="1" t="str">
        <f>INDEX(location!A:A,MATCH('Tabela Total'!A5492,location!A:A,0))</f>
        <v>US-2015-106873</v>
      </c>
      <c r="K5492" s="1" t="str">
        <f>VLOOKUP(J5492,location[#All],2,FALSE)</f>
        <v>United States</v>
      </c>
      <c r="L5492" t="str">
        <f>VLOOKUP(J5492,location[#All],3,)</f>
        <v>Avondale</v>
      </c>
      <c r="M5492" t="str">
        <f>VLOOKUP(J5492,location[#All],4,)</f>
        <v>Arizona</v>
      </c>
      <c r="N5492">
        <f>VLOOKUP(J5492,location[#All],5,)</f>
        <v>85323</v>
      </c>
      <c r="O5492" t="str">
        <f>VLOOKUP(J5492,location[#All],6,)</f>
        <v>West</v>
      </c>
    </row>
    <row r="5493" spans="1:15" x14ac:dyDescent="0.25">
      <c r="A5493" t="s">
        <v>5380</v>
      </c>
      <c r="B5493" t="s">
        <v>67</v>
      </c>
      <c r="C5493" s="1">
        <v>42271</v>
      </c>
      <c r="D5493" s="1">
        <v>42276</v>
      </c>
      <c r="E5493" t="s">
        <v>10</v>
      </c>
      <c r="F5493">
        <v>16464</v>
      </c>
      <c r="G5493">
        <v>7</v>
      </c>
      <c r="H5493">
        <v>2</v>
      </c>
      <c r="I5493">
        <v>18522</v>
      </c>
      <c r="J5493" s="1" t="str">
        <f>INDEX(location!A:A,MATCH('Tabela Total'!A5493,location!A:A,0))</f>
        <v>US-2015-106873</v>
      </c>
      <c r="K5493" s="1" t="str">
        <f>VLOOKUP(J5493,location[#All],2,FALSE)</f>
        <v>United States</v>
      </c>
      <c r="L5493" t="str">
        <f>VLOOKUP(J5493,location[#All],3,)</f>
        <v>Avondale</v>
      </c>
      <c r="M5493" t="str">
        <f>VLOOKUP(J5493,location[#All],4,)</f>
        <v>Arizona</v>
      </c>
      <c r="N5493">
        <f>VLOOKUP(J5493,location[#All],5,)</f>
        <v>85323</v>
      </c>
      <c r="O5493" t="str">
        <f>VLOOKUP(J5493,location[#All],6,)</f>
        <v>West</v>
      </c>
    </row>
    <row r="5494" spans="1:15" x14ac:dyDescent="0.25">
      <c r="A5494" t="s">
        <v>5692</v>
      </c>
      <c r="B5494" t="s">
        <v>67</v>
      </c>
      <c r="C5494" s="1">
        <v>43071</v>
      </c>
      <c r="D5494" s="1">
        <v>43073</v>
      </c>
      <c r="E5494" t="s">
        <v>44</v>
      </c>
      <c r="F5494">
        <v>28686</v>
      </c>
      <c r="G5494">
        <v>7</v>
      </c>
      <c r="H5494">
        <v>0</v>
      </c>
      <c r="I5494">
        <v>803208</v>
      </c>
      <c r="J5494" s="1" t="str">
        <f>INDEX(location!A:A,MATCH('Tabela Total'!A5494,location!A:A,0))</f>
        <v>CA-2017-167395</v>
      </c>
      <c r="K5494" s="1" t="str">
        <f>VLOOKUP(J5494,location[#All],2,FALSE)</f>
        <v>United States</v>
      </c>
      <c r="L5494" t="str">
        <f>VLOOKUP(J5494,location[#All],3,)</f>
        <v>Lowell</v>
      </c>
      <c r="M5494" t="str">
        <f>VLOOKUP(J5494,location[#All],4,)</f>
        <v>Massachusetts</v>
      </c>
      <c r="N5494">
        <f>VLOOKUP(J5494,location[#All],5,)</f>
        <v>1852</v>
      </c>
      <c r="O5494" t="str">
        <f>VLOOKUP(J5494,location[#All],6,)</f>
        <v>East</v>
      </c>
    </row>
    <row r="5495" spans="1:15" x14ac:dyDescent="0.25">
      <c r="A5495" t="s">
        <v>5692</v>
      </c>
      <c r="B5495" t="s">
        <v>67</v>
      </c>
      <c r="C5495" s="1">
        <v>43071</v>
      </c>
      <c r="D5495" s="1">
        <v>43073</v>
      </c>
      <c r="E5495" t="s">
        <v>44</v>
      </c>
      <c r="F5495">
        <v>97995</v>
      </c>
      <c r="G5495">
        <v>5</v>
      </c>
      <c r="H5495">
        <v>0</v>
      </c>
      <c r="I5495">
        <v>2841855</v>
      </c>
      <c r="J5495" s="1" t="str">
        <f>INDEX(location!A:A,MATCH('Tabela Total'!A5495,location!A:A,0))</f>
        <v>CA-2017-167395</v>
      </c>
      <c r="K5495" s="1" t="str">
        <f>VLOOKUP(J5495,location[#All],2,FALSE)</f>
        <v>United States</v>
      </c>
      <c r="L5495" t="str">
        <f>VLOOKUP(J5495,location[#All],3,)</f>
        <v>Lowell</v>
      </c>
      <c r="M5495" t="str">
        <f>VLOOKUP(J5495,location[#All],4,)</f>
        <v>Massachusetts</v>
      </c>
      <c r="N5495">
        <f>VLOOKUP(J5495,location[#All],5,)</f>
        <v>1852</v>
      </c>
      <c r="O5495" t="str">
        <f>VLOOKUP(J5495,location[#All],6,)</f>
        <v>East</v>
      </c>
    </row>
    <row r="5496" spans="1:15" x14ac:dyDescent="0.25">
      <c r="A5496" t="s">
        <v>5692</v>
      </c>
      <c r="B5496" t="s">
        <v>67</v>
      </c>
      <c r="C5496" s="1">
        <v>43071</v>
      </c>
      <c r="D5496" s="1">
        <v>43073</v>
      </c>
      <c r="E5496" t="s">
        <v>44</v>
      </c>
      <c r="F5496">
        <v>436</v>
      </c>
      <c r="G5496">
        <v>2</v>
      </c>
      <c r="H5496">
        <v>0</v>
      </c>
      <c r="I5496">
        <v>1744</v>
      </c>
      <c r="J5496" s="1" t="str">
        <f>INDEX(location!A:A,MATCH('Tabela Total'!A5496,location!A:A,0))</f>
        <v>CA-2017-167395</v>
      </c>
      <c r="K5496" s="1" t="str">
        <f>VLOOKUP(J5496,location[#All],2,FALSE)</f>
        <v>United States</v>
      </c>
      <c r="L5496" t="str">
        <f>VLOOKUP(J5496,location[#All],3,)</f>
        <v>Lowell</v>
      </c>
      <c r="M5496" t="str">
        <f>VLOOKUP(J5496,location[#All],4,)</f>
        <v>Massachusetts</v>
      </c>
      <c r="N5496">
        <f>VLOOKUP(J5496,location[#All],5,)</f>
        <v>1852</v>
      </c>
      <c r="O5496" t="str">
        <f>VLOOKUP(J5496,location[#All],6,)</f>
        <v>East</v>
      </c>
    </row>
    <row r="5497" spans="1:15" x14ac:dyDescent="0.25">
      <c r="A5497" t="s">
        <v>1184</v>
      </c>
      <c r="B5497" t="s">
        <v>1185</v>
      </c>
      <c r="C5497" s="1">
        <v>42927</v>
      </c>
      <c r="D5497" s="1">
        <v>42931</v>
      </c>
      <c r="E5497" t="s">
        <v>15</v>
      </c>
      <c r="F5497">
        <v>867</v>
      </c>
      <c r="G5497">
        <v>3</v>
      </c>
      <c r="H5497">
        <v>0</v>
      </c>
      <c r="I5497">
        <v>40749</v>
      </c>
      <c r="J5497" s="1" t="str">
        <f>INDEX(location!A:A,MATCH('Tabela Total'!A5497,location!A:A,0))</f>
        <v>CA-2017-164959</v>
      </c>
      <c r="K5497" s="1" t="str">
        <f>VLOOKUP(J5497,location[#All],2,FALSE)</f>
        <v>United States</v>
      </c>
      <c r="L5497" t="str">
        <f>VLOOKUP(J5497,location[#All],3,)</f>
        <v>Los Angeles</v>
      </c>
      <c r="M5497" t="str">
        <f>VLOOKUP(J5497,location[#All],4,)</f>
        <v>California</v>
      </c>
      <c r="N5497">
        <f>VLOOKUP(J5497,location[#All],5,)</f>
        <v>90004</v>
      </c>
      <c r="O5497" t="str">
        <f>VLOOKUP(J5497,location[#All],6,)</f>
        <v>West</v>
      </c>
    </row>
    <row r="5498" spans="1:15" x14ac:dyDescent="0.25">
      <c r="A5498" t="s">
        <v>3179</v>
      </c>
      <c r="B5498" t="s">
        <v>1185</v>
      </c>
      <c r="C5498" s="1">
        <v>41975</v>
      </c>
      <c r="D5498" s="1">
        <v>41980</v>
      </c>
      <c r="E5498" t="s">
        <v>15</v>
      </c>
      <c r="F5498">
        <v>1198</v>
      </c>
      <c r="G5498">
        <v>5</v>
      </c>
      <c r="H5498">
        <v>2</v>
      </c>
      <c r="I5498">
        <v>2995</v>
      </c>
      <c r="J5498" s="1" t="str">
        <f>INDEX(location!A:A,MATCH('Tabela Total'!A5498,location!A:A,0))</f>
        <v>CA-2014-132864</v>
      </c>
      <c r="K5498" s="1" t="str">
        <f>VLOOKUP(J5498,location[#All],2,FALSE)</f>
        <v>United States</v>
      </c>
      <c r="L5498" t="str">
        <f>VLOOKUP(J5498,location[#All],3,)</f>
        <v>Columbus</v>
      </c>
      <c r="M5498" t="str">
        <f>VLOOKUP(J5498,location[#All],4,)</f>
        <v>Ohio</v>
      </c>
      <c r="N5498">
        <f>VLOOKUP(J5498,location[#All],5,)</f>
        <v>43229</v>
      </c>
      <c r="O5498" t="str">
        <f>VLOOKUP(J5498,location[#All],6,)</f>
        <v>East</v>
      </c>
    </row>
    <row r="5499" spans="1:15" x14ac:dyDescent="0.25">
      <c r="A5499" t="s">
        <v>3291</v>
      </c>
      <c r="B5499" t="s">
        <v>1185</v>
      </c>
      <c r="C5499" s="1">
        <v>42068</v>
      </c>
      <c r="D5499" s="1">
        <v>42072</v>
      </c>
      <c r="E5499" t="s">
        <v>15</v>
      </c>
      <c r="F5499">
        <v>466158</v>
      </c>
      <c r="G5499">
        <v>7</v>
      </c>
      <c r="H5499">
        <v>4</v>
      </c>
      <c r="I5499">
        <v>-932316</v>
      </c>
      <c r="J5499" s="1" t="str">
        <f>INDEX(location!A:A,MATCH('Tabela Total'!A5499,location!A:A,0))</f>
        <v>CA-2015-109001</v>
      </c>
      <c r="K5499" s="1" t="str">
        <f>VLOOKUP(J5499,location[#All],2,FALSE)</f>
        <v>United States</v>
      </c>
      <c r="L5499" t="str">
        <f>VLOOKUP(J5499,location[#All],3,)</f>
        <v>Philadelphia</v>
      </c>
      <c r="M5499" t="str">
        <f>VLOOKUP(J5499,location[#All],4,)</f>
        <v>Pennsylvania</v>
      </c>
      <c r="N5499">
        <f>VLOOKUP(J5499,location[#All],5,)</f>
        <v>19120</v>
      </c>
      <c r="O5499" t="str">
        <f>VLOOKUP(J5499,location[#All],6,)</f>
        <v>East</v>
      </c>
    </row>
    <row r="5500" spans="1:15" x14ac:dyDescent="0.25">
      <c r="A5500" t="s">
        <v>3291</v>
      </c>
      <c r="B5500" t="s">
        <v>1185</v>
      </c>
      <c r="C5500" s="1">
        <v>42068</v>
      </c>
      <c r="D5500" s="1">
        <v>42072</v>
      </c>
      <c r="E5500" t="s">
        <v>15</v>
      </c>
      <c r="F5500">
        <v>10312</v>
      </c>
      <c r="G5500">
        <v>1</v>
      </c>
      <c r="H5500">
        <v>2</v>
      </c>
      <c r="I5500">
        <v>-1289</v>
      </c>
      <c r="J5500" s="1" t="str">
        <f>INDEX(location!A:A,MATCH('Tabela Total'!A5500,location!A:A,0))</f>
        <v>CA-2015-109001</v>
      </c>
      <c r="K5500" s="1" t="str">
        <f>VLOOKUP(J5500,location[#All],2,FALSE)</f>
        <v>United States</v>
      </c>
      <c r="L5500" t="str">
        <f>VLOOKUP(J5500,location[#All],3,)</f>
        <v>Philadelphia</v>
      </c>
      <c r="M5500" t="str">
        <f>VLOOKUP(J5500,location[#All],4,)</f>
        <v>Pennsylvania</v>
      </c>
      <c r="N5500">
        <f>VLOOKUP(J5500,location[#All],5,)</f>
        <v>19120</v>
      </c>
      <c r="O5500" t="str">
        <f>VLOOKUP(J5500,location[#All],6,)</f>
        <v>East</v>
      </c>
    </row>
    <row r="5501" spans="1:15" x14ac:dyDescent="0.25">
      <c r="A5501" t="s">
        <v>3291</v>
      </c>
      <c r="B5501" t="s">
        <v>1185</v>
      </c>
      <c r="C5501" s="1">
        <v>42068</v>
      </c>
      <c r="D5501" s="1">
        <v>42072</v>
      </c>
      <c r="E5501" t="s">
        <v>15</v>
      </c>
      <c r="F5501">
        <v>2556</v>
      </c>
      <c r="G5501">
        <v>3</v>
      </c>
      <c r="H5501">
        <v>7</v>
      </c>
      <c r="I5501">
        <v>-17892</v>
      </c>
      <c r="J5501" s="1" t="str">
        <f>INDEX(location!A:A,MATCH('Tabela Total'!A5501,location!A:A,0))</f>
        <v>CA-2015-109001</v>
      </c>
      <c r="K5501" s="1" t="str">
        <f>VLOOKUP(J5501,location[#All],2,FALSE)</f>
        <v>United States</v>
      </c>
      <c r="L5501" t="str">
        <f>VLOOKUP(J5501,location[#All],3,)</f>
        <v>Philadelphia</v>
      </c>
      <c r="M5501" t="str">
        <f>VLOOKUP(J5501,location[#All],4,)</f>
        <v>Pennsylvania</v>
      </c>
      <c r="N5501">
        <f>VLOOKUP(J5501,location[#All],5,)</f>
        <v>19120</v>
      </c>
      <c r="O5501" t="str">
        <f>VLOOKUP(J5501,location[#All],6,)</f>
        <v>East</v>
      </c>
    </row>
    <row r="5502" spans="1:15" x14ac:dyDescent="0.25">
      <c r="A5502" t="s">
        <v>3775</v>
      </c>
      <c r="B5502" t="s">
        <v>1185</v>
      </c>
      <c r="C5502" s="1">
        <v>43080</v>
      </c>
      <c r="D5502" s="1">
        <v>43087</v>
      </c>
      <c r="E5502" t="s">
        <v>15</v>
      </c>
      <c r="F5502">
        <v>12885</v>
      </c>
      <c r="G5502">
        <v>3</v>
      </c>
      <c r="H5502">
        <v>0</v>
      </c>
      <c r="I5502">
        <v>38655</v>
      </c>
      <c r="J5502" s="1" t="str">
        <f>INDEX(location!A:A,MATCH('Tabela Total'!A5502,location!A:A,0))</f>
        <v>CA-2017-129581</v>
      </c>
      <c r="K5502" s="1" t="str">
        <f>VLOOKUP(J5502,location[#All],2,FALSE)</f>
        <v>United States</v>
      </c>
      <c r="L5502" t="str">
        <f>VLOOKUP(J5502,location[#All],3,)</f>
        <v>New Bedford</v>
      </c>
      <c r="M5502" t="str">
        <f>VLOOKUP(J5502,location[#All],4,)</f>
        <v>Massachusetts</v>
      </c>
      <c r="N5502">
        <f>VLOOKUP(J5502,location[#All],5,)</f>
        <v>2740</v>
      </c>
      <c r="O5502" t="str">
        <f>VLOOKUP(J5502,location[#All],6,)</f>
        <v>East</v>
      </c>
    </row>
    <row r="5503" spans="1:15" x14ac:dyDescent="0.25">
      <c r="A5503" t="s">
        <v>4019</v>
      </c>
      <c r="B5503" t="s">
        <v>1185</v>
      </c>
      <c r="C5503" s="1">
        <v>42889</v>
      </c>
      <c r="D5503" s="1">
        <v>42895</v>
      </c>
      <c r="E5503" t="s">
        <v>15</v>
      </c>
      <c r="F5503">
        <v>384768</v>
      </c>
      <c r="G5503">
        <v>2</v>
      </c>
      <c r="H5503">
        <v>4</v>
      </c>
      <c r="I5503">
        <v>-1154304</v>
      </c>
      <c r="J5503" s="1" t="str">
        <f>INDEX(location!A:A,MATCH('Tabela Total'!A5503,location!A:A,0))</f>
        <v>CA-2017-113908</v>
      </c>
      <c r="K5503" s="1" t="str">
        <f>VLOOKUP(J5503,location[#All],2,FALSE)</f>
        <v>United States</v>
      </c>
      <c r="L5503" t="str">
        <f>VLOOKUP(J5503,location[#All],3,)</f>
        <v>New York City</v>
      </c>
      <c r="M5503" t="str">
        <f>VLOOKUP(J5503,location[#All],4,)</f>
        <v>New York</v>
      </c>
      <c r="N5503">
        <f>VLOOKUP(J5503,location[#All],5,)</f>
        <v>10011</v>
      </c>
      <c r="O5503" t="str">
        <f>VLOOKUP(J5503,location[#All],6,)</f>
        <v>East</v>
      </c>
    </row>
    <row r="5504" spans="1:15" x14ac:dyDescent="0.25">
      <c r="A5504" t="s">
        <v>4019</v>
      </c>
      <c r="B5504" t="s">
        <v>1185</v>
      </c>
      <c r="C5504" s="1">
        <v>42889</v>
      </c>
      <c r="D5504" s="1">
        <v>42895</v>
      </c>
      <c r="E5504" t="s">
        <v>15</v>
      </c>
      <c r="F5504">
        <v>7866</v>
      </c>
      <c r="G5504">
        <v>6</v>
      </c>
      <c r="H5504">
        <v>0</v>
      </c>
      <c r="I5504">
        <v>361836</v>
      </c>
      <c r="J5504" s="1" t="str">
        <f>INDEX(location!A:A,MATCH('Tabela Total'!A5504,location!A:A,0))</f>
        <v>CA-2017-113908</v>
      </c>
      <c r="K5504" s="1" t="str">
        <f>VLOOKUP(J5504,location[#All],2,FALSE)</f>
        <v>United States</v>
      </c>
      <c r="L5504" t="str">
        <f>VLOOKUP(J5504,location[#All],3,)</f>
        <v>New York City</v>
      </c>
      <c r="M5504" t="str">
        <f>VLOOKUP(J5504,location[#All],4,)</f>
        <v>New York</v>
      </c>
      <c r="N5504">
        <f>VLOOKUP(J5504,location[#All],5,)</f>
        <v>10011</v>
      </c>
      <c r="O5504" t="str">
        <f>VLOOKUP(J5504,location[#All],6,)</f>
        <v>East</v>
      </c>
    </row>
    <row r="5505" spans="1:15" x14ac:dyDescent="0.25">
      <c r="A5505" t="s">
        <v>4019</v>
      </c>
      <c r="B5505" t="s">
        <v>1185</v>
      </c>
      <c r="C5505" s="1">
        <v>42889</v>
      </c>
      <c r="D5505" s="1">
        <v>42895</v>
      </c>
      <c r="E5505" t="s">
        <v>15</v>
      </c>
      <c r="F5505">
        <v>4536</v>
      </c>
      <c r="G5505">
        <v>4</v>
      </c>
      <c r="H5505">
        <v>0</v>
      </c>
      <c r="I5505">
        <v>222264</v>
      </c>
      <c r="J5505" s="1" t="str">
        <f>INDEX(location!A:A,MATCH('Tabela Total'!A5505,location!A:A,0))</f>
        <v>CA-2017-113908</v>
      </c>
      <c r="K5505" s="1" t="str">
        <f>VLOOKUP(J5505,location[#All],2,FALSE)</f>
        <v>United States</v>
      </c>
      <c r="L5505" t="str">
        <f>VLOOKUP(J5505,location[#All],3,)</f>
        <v>New York City</v>
      </c>
      <c r="M5505" t="str">
        <f>VLOOKUP(J5505,location[#All],4,)</f>
        <v>New York</v>
      </c>
      <c r="N5505">
        <f>VLOOKUP(J5505,location[#All],5,)</f>
        <v>10011</v>
      </c>
      <c r="O5505" t="str">
        <f>VLOOKUP(J5505,location[#All],6,)</f>
        <v>East</v>
      </c>
    </row>
    <row r="5506" spans="1:15" x14ac:dyDescent="0.25">
      <c r="A5506" t="s">
        <v>4277</v>
      </c>
      <c r="B5506" t="s">
        <v>1185</v>
      </c>
      <c r="C5506" s="1">
        <v>42237</v>
      </c>
      <c r="D5506" s="1">
        <v>42241</v>
      </c>
      <c r="E5506" t="s">
        <v>15</v>
      </c>
      <c r="F5506">
        <v>12828</v>
      </c>
      <c r="G5506">
        <v>2</v>
      </c>
      <c r="H5506">
        <v>7</v>
      </c>
      <c r="I5506">
        <v>-89796</v>
      </c>
      <c r="J5506" s="1" t="str">
        <f>INDEX(location!A:A,MATCH('Tabela Total'!A5506,location!A:A,0))</f>
        <v>CA-2015-154823</v>
      </c>
      <c r="K5506" s="1" t="str">
        <f>VLOOKUP(J5506,location[#All],2,FALSE)</f>
        <v>United States</v>
      </c>
      <c r="L5506" t="str">
        <f>VLOOKUP(J5506,location[#All],3,)</f>
        <v>Springfield</v>
      </c>
      <c r="M5506" t="str">
        <f>VLOOKUP(J5506,location[#All],4,)</f>
        <v>Ohio</v>
      </c>
      <c r="N5506">
        <f>VLOOKUP(J5506,location[#All],5,)</f>
        <v>45503</v>
      </c>
      <c r="O5506" t="str">
        <f>VLOOKUP(J5506,location[#All],6,)</f>
        <v>East</v>
      </c>
    </row>
    <row r="5507" spans="1:15" x14ac:dyDescent="0.25">
      <c r="A5507" t="s">
        <v>4277</v>
      </c>
      <c r="B5507" t="s">
        <v>1185</v>
      </c>
      <c r="C5507" s="1">
        <v>42237</v>
      </c>
      <c r="D5507" s="1">
        <v>42241</v>
      </c>
      <c r="E5507" t="s">
        <v>15</v>
      </c>
      <c r="F5507">
        <v>598458</v>
      </c>
      <c r="G5507">
        <v>3</v>
      </c>
      <c r="H5507">
        <v>3</v>
      </c>
      <c r="I5507">
        <v>-42747</v>
      </c>
      <c r="J5507" s="1" t="str">
        <f>INDEX(location!A:A,MATCH('Tabela Total'!A5507,location!A:A,0))</f>
        <v>CA-2015-154823</v>
      </c>
      <c r="K5507" s="1" t="str">
        <f>VLOOKUP(J5507,location[#All],2,FALSE)</f>
        <v>United States</v>
      </c>
      <c r="L5507" t="str">
        <f>VLOOKUP(J5507,location[#All],3,)</f>
        <v>Springfield</v>
      </c>
      <c r="M5507" t="str">
        <f>VLOOKUP(J5507,location[#All],4,)</f>
        <v>Ohio</v>
      </c>
      <c r="N5507">
        <f>VLOOKUP(J5507,location[#All],5,)</f>
        <v>45503</v>
      </c>
      <c r="O5507" t="str">
        <f>VLOOKUP(J5507,location[#All],6,)</f>
        <v>East</v>
      </c>
    </row>
    <row r="5508" spans="1:15" x14ac:dyDescent="0.25">
      <c r="A5508" t="s">
        <v>4277</v>
      </c>
      <c r="B5508" t="s">
        <v>1185</v>
      </c>
      <c r="C5508" s="1">
        <v>42237</v>
      </c>
      <c r="D5508" s="1">
        <v>42241</v>
      </c>
      <c r="E5508" t="s">
        <v>15</v>
      </c>
      <c r="F5508">
        <v>25984</v>
      </c>
      <c r="G5508">
        <v>1</v>
      </c>
      <c r="H5508">
        <v>2</v>
      </c>
      <c r="I5508">
        <v>-38976</v>
      </c>
      <c r="J5508" s="1" t="str">
        <f>INDEX(location!A:A,MATCH('Tabela Total'!A5508,location!A:A,0))</f>
        <v>CA-2015-154823</v>
      </c>
      <c r="K5508" s="1" t="str">
        <f>VLOOKUP(J5508,location[#All],2,FALSE)</f>
        <v>United States</v>
      </c>
      <c r="L5508" t="str">
        <f>VLOOKUP(J5508,location[#All],3,)</f>
        <v>Springfield</v>
      </c>
      <c r="M5508" t="str">
        <f>VLOOKUP(J5508,location[#All],4,)</f>
        <v>Ohio</v>
      </c>
      <c r="N5508">
        <f>VLOOKUP(J5508,location[#All],5,)</f>
        <v>45503</v>
      </c>
      <c r="O5508" t="str">
        <f>VLOOKUP(J5508,location[#All],6,)</f>
        <v>East</v>
      </c>
    </row>
    <row r="5509" spans="1:15" x14ac:dyDescent="0.25">
      <c r="A5509" t="s">
        <v>4548</v>
      </c>
      <c r="B5509" t="s">
        <v>1185</v>
      </c>
      <c r="C5509" s="1">
        <v>42846</v>
      </c>
      <c r="D5509" s="1">
        <v>42848</v>
      </c>
      <c r="E5509" t="s">
        <v>44</v>
      </c>
      <c r="F5509">
        <v>47976</v>
      </c>
      <c r="G5509">
        <v>3</v>
      </c>
      <c r="H5509">
        <v>2</v>
      </c>
      <c r="I5509">
        <v>83958</v>
      </c>
      <c r="J5509" s="1" t="str">
        <f>INDEX(location!A:A,MATCH('Tabela Total'!A5509,location!A:A,0))</f>
        <v>CA-2017-140802</v>
      </c>
      <c r="K5509" s="1" t="str">
        <f>VLOOKUP(J5509,location[#All],2,FALSE)</f>
        <v>United States</v>
      </c>
      <c r="L5509" t="str">
        <f>VLOOKUP(J5509,location[#All],3,)</f>
        <v>Houston</v>
      </c>
      <c r="M5509" t="str">
        <f>VLOOKUP(J5509,location[#All],4,)</f>
        <v>Texas</v>
      </c>
      <c r="N5509">
        <f>VLOOKUP(J5509,location[#All],5,)</f>
        <v>77070</v>
      </c>
      <c r="O5509" t="str">
        <f>VLOOKUP(J5509,location[#All],6,)</f>
        <v>Central</v>
      </c>
    </row>
    <row r="5510" spans="1:15" x14ac:dyDescent="0.25">
      <c r="A5510" t="s">
        <v>4548</v>
      </c>
      <c r="B5510" t="s">
        <v>1185</v>
      </c>
      <c r="C5510" s="1">
        <v>42846</v>
      </c>
      <c r="D5510" s="1">
        <v>42848</v>
      </c>
      <c r="E5510" t="s">
        <v>44</v>
      </c>
      <c r="F5510">
        <v>20736</v>
      </c>
      <c r="G5510">
        <v>4</v>
      </c>
      <c r="H5510">
        <v>2</v>
      </c>
      <c r="I5510">
        <v>72576</v>
      </c>
      <c r="J5510" s="1" t="str">
        <f>INDEX(location!A:A,MATCH('Tabela Total'!A5510,location!A:A,0))</f>
        <v>CA-2017-140802</v>
      </c>
      <c r="K5510" s="1" t="str">
        <f>VLOOKUP(J5510,location[#All],2,FALSE)</f>
        <v>United States</v>
      </c>
      <c r="L5510" t="str">
        <f>VLOOKUP(J5510,location[#All],3,)</f>
        <v>Houston</v>
      </c>
      <c r="M5510" t="str">
        <f>VLOOKUP(J5510,location[#All],4,)</f>
        <v>Texas</v>
      </c>
      <c r="N5510">
        <f>VLOOKUP(J5510,location[#All],5,)</f>
        <v>77070</v>
      </c>
      <c r="O5510" t="str">
        <f>VLOOKUP(J5510,location[#All],6,)</f>
        <v>Central</v>
      </c>
    </row>
    <row r="5511" spans="1:15" x14ac:dyDescent="0.25">
      <c r="A5511" t="s">
        <v>5484</v>
      </c>
      <c r="B5511" t="s">
        <v>1185</v>
      </c>
      <c r="C5511" s="1">
        <v>43046</v>
      </c>
      <c r="D5511" s="1">
        <v>43048</v>
      </c>
      <c r="E5511" t="s">
        <v>10</v>
      </c>
      <c r="F5511">
        <v>27297</v>
      </c>
      <c r="G5511">
        <v>3</v>
      </c>
      <c r="H5511">
        <v>0</v>
      </c>
      <c r="I5511">
        <v>436752</v>
      </c>
      <c r="J5511" s="1" t="str">
        <f>INDEX(location!A:A,MATCH('Tabela Total'!A5511,location!A:A,0))</f>
        <v>CA-2017-113460</v>
      </c>
      <c r="K5511" s="1" t="str">
        <f>VLOOKUP(J5511,location[#All],2,FALSE)</f>
        <v>United States</v>
      </c>
      <c r="L5511" t="str">
        <f>VLOOKUP(J5511,location[#All],3,)</f>
        <v>Clinton</v>
      </c>
      <c r="M5511" t="str">
        <f>VLOOKUP(J5511,location[#All],4,)</f>
        <v>Maryland</v>
      </c>
      <c r="N5511">
        <f>VLOOKUP(J5511,location[#All],5,)</f>
        <v>20735</v>
      </c>
      <c r="O5511" t="str">
        <f>VLOOKUP(J5511,location[#All],6,)</f>
        <v>East</v>
      </c>
    </row>
    <row r="5512" spans="1:15" x14ac:dyDescent="0.25">
      <c r="A5512" t="s">
        <v>5776</v>
      </c>
      <c r="B5512" t="s">
        <v>1185</v>
      </c>
      <c r="C5512" s="1">
        <v>42287</v>
      </c>
      <c r="D5512" s="1">
        <v>42289</v>
      </c>
      <c r="E5512" t="s">
        <v>44</v>
      </c>
      <c r="F5512">
        <v>362136</v>
      </c>
      <c r="G5512">
        <v>3</v>
      </c>
      <c r="H5512">
        <v>2</v>
      </c>
      <c r="I5512">
        <v>-543204</v>
      </c>
      <c r="J5512" s="1" t="str">
        <f>INDEX(location!A:A,MATCH('Tabela Total'!A5512,location!A:A,0))</f>
        <v>CA-2015-132388</v>
      </c>
      <c r="K5512" s="1" t="str">
        <f>VLOOKUP(J5512,location[#All],2,FALSE)</f>
        <v>United States</v>
      </c>
      <c r="L5512" t="str">
        <f>VLOOKUP(J5512,location[#All],3,)</f>
        <v>Santa Barbara</v>
      </c>
      <c r="M5512" t="str">
        <f>VLOOKUP(J5512,location[#All],4,)</f>
        <v>California</v>
      </c>
      <c r="N5512">
        <f>VLOOKUP(J5512,location[#All],5,)</f>
        <v>93101</v>
      </c>
      <c r="O5512" t="str">
        <f>VLOOKUP(J5512,location[#All],6,)</f>
        <v>West</v>
      </c>
    </row>
    <row r="5513" spans="1:15" x14ac:dyDescent="0.25">
      <c r="A5513" t="s">
        <v>5776</v>
      </c>
      <c r="B5513" t="s">
        <v>1185</v>
      </c>
      <c r="C5513" s="1">
        <v>42287</v>
      </c>
      <c r="D5513" s="1">
        <v>42289</v>
      </c>
      <c r="E5513" t="s">
        <v>44</v>
      </c>
      <c r="F5513">
        <v>3105</v>
      </c>
      <c r="G5513">
        <v>3</v>
      </c>
      <c r="H5513">
        <v>0</v>
      </c>
      <c r="I5513">
        <v>14904</v>
      </c>
      <c r="J5513" s="1" t="str">
        <f>INDEX(location!A:A,MATCH('Tabela Total'!A5513,location!A:A,0))</f>
        <v>CA-2015-132388</v>
      </c>
      <c r="K5513" s="1" t="str">
        <f>VLOOKUP(J5513,location[#All],2,FALSE)</f>
        <v>United States</v>
      </c>
      <c r="L5513" t="str">
        <f>VLOOKUP(J5513,location[#All],3,)</f>
        <v>Santa Barbara</v>
      </c>
      <c r="M5513" t="str">
        <f>VLOOKUP(J5513,location[#All],4,)</f>
        <v>California</v>
      </c>
      <c r="N5513">
        <f>VLOOKUP(J5513,location[#All],5,)</f>
        <v>93101</v>
      </c>
      <c r="O5513" t="str">
        <f>VLOOKUP(J5513,location[#All],6,)</f>
        <v>West</v>
      </c>
    </row>
    <row r="5514" spans="1:15" x14ac:dyDescent="0.25">
      <c r="A5514" t="s">
        <v>1925</v>
      </c>
      <c r="B5514" t="s">
        <v>1926</v>
      </c>
      <c r="C5514" s="1">
        <v>41989</v>
      </c>
      <c r="D5514" s="1">
        <v>41994</v>
      </c>
      <c r="E5514" t="s">
        <v>15</v>
      </c>
      <c r="F5514">
        <v>1167</v>
      </c>
      <c r="G5514">
        <v>1</v>
      </c>
      <c r="H5514">
        <v>7</v>
      </c>
      <c r="I5514">
        <v>-8558</v>
      </c>
      <c r="J5514" s="1" t="str">
        <f>INDEX(location!A:A,MATCH('Tabela Total'!A5514,location!A:A,0))</f>
        <v>CA-2014-112718</v>
      </c>
      <c r="K5514" s="1" t="str">
        <f>VLOOKUP(J5514,location[#All],2,FALSE)</f>
        <v>United States</v>
      </c>
      <c r="L5514" t="str">
        <f>VLOOKUP(J5514,location[#All],3,)</f>
        <v>Jacksonville</v>
      </c>
      <c r="M5514" t="str">
        <f>VLOOKUP(J5514,location[#All],4,)</f>
        <v>Florida</v>
      </c>
      <c r="N5514">
        <f>VLOOKUP(J5514,location[#All],5,)</f>
        <v>32216</v>
      </c>
      <c r="O5514" t="str">
        <f>VLOOKUP(J5514,location[#All],6,)</f>
        <v>South</v>
      </c>
    </row>
    <row r="5515" spans="1:15" x14ac:dyDescent="0.25">
      <c r="A5515" t="s">
        <v>2051</v>
      </c>
      <c r="B5515" t="s">
        <v>1926</v>
      </c>
      <c r="C5515" s="1">
        <v>41741</v>
      </c>
      <c r="D5515" s="1">
        <v>41746</v>
      </c>
      <c r="E5515" t="s">
        <v>15</v>
      </c>
      <c r="F5515">
        <v>1075088</v>
      </c>
      <c r="G5515">
        <v>14</v>
      </c>
      <c r="H5515">
        <v>2</v>
      </c>
      <c r="I5515">
        <v>940702</v>
      </c>
      <c r="J5515" s="1" t="str">
        <f>INDEX(location!A:A,MATCH('Tabela Total'!A5515,location!A:A,0))</f>
        <v>CA-2014-154599</v>
      </c>
      <c r="K5515" s="1" t="str">
        <f>VLOOKUP(J5515,location[#All],2,FALSE)</f>
        <v>United States</v>
      </c>
      <c r="L5515" t="str">
        <f>VLOOKUP(J5515,location[#All],3,)</f>
        <v>Redondo Beach</v>
      </c>
      <c r="M5515" t="str">
        <f>VLOOKUP(J5515,location[#All],4,)</f>
        <v>California</v>
      </c>
      <c r="N5515">
        <f>VLOOKUP(J5515,location[#All],5,)</f>
        <v>90278</v>
      </c>
      <c r="O5515" t="str">
        <f>VLOOKUP(J5515,location[#All],6,)</f>
        <v>West</v>
      </c>
    </row>
    <row r="5516" spans="1:15" x14ac:dyDescent="0.25">
      <c r="A5516" t="s">
        <v>2051</v>
      </c>
      <c r="B5516" t="s">
        <v>1926</v>
      </c>
      <c r="C5516" s="1">
        <v>41741</v>
      </c>
      <c r="D5516" s="1">
        <v>41746</v>
      </c>
      <c r="E5516" t="s">
        <v>15</v>
      </c>
      <c r="F5516">
        <v>438368</v>
      </c>
      <c r="G5516">
        <v>4</v>
      </c>
      <c r="H5516">
        <v>2</v>
      </c>
      <c r="I5516">
        <v>383572</v>
      </c>
      <c r="J5516" s="1" t="str">
        <f>INDEX(location!A:A,MATCH('Tabela Total'!A5516,location!A:A,0))</f>
        <v>CA-2014-154599</v>
      </c>
      <c r="K5516" s="1" t="str">
        <f>VLOOKUP(J5516,location[#All],2,FALSE)</f>
        <v>United States</v>
      </c>
      <c r="L5516" t="str">
        <f>VLOOKUP(J5516,location[#All],3,)</f>
        <v>Redondo Beach</v>
      </c>
      <c r="M5516" t="str">
        <f>VLOOKUP(J5516,location[#All],4,)</f>
        <v>California</v>
      </c>
      <c r="N5516">
        <f>VLOOKUP(J5516,location[#All],5,)</f>
        <v>90278</v>
      </c>
      <c r="O5516" t="str">
        <f>VLOOKUP(J5516,location[#All],6,)</f>
        <v>West</v>
      </c>
    </row>
    <row r="5517" spans="1:15" x14ac:dyDescent="0.25">
      <c r="A5517" t="s">
        <v>2051</v>
      </c>
      <c r="B5517" t="s">
        <v>1926</v>
      </c>
      <c r="C5517" s="1">
        <v>41741</v>
      </c>
      <c r="D5517" s="1">
        <v>41746</v>
      </c>
      <c r="E5517" t="s">
        <v>15</v>
      </c>
      <c r="F5517">
        <v>18088</v>
      </c>
      <c r="G5517">
        <v>7</v>
      </c>
      <c r="H5517">
        <v>2</v>
      </c>
      <c r="I5517">
        <v>65569</v>
      </c>
      <c r="J5517" s="1" t="str">
        <f>INDEX(location!A:A,MATCH('Tabela Total'!A5517,location!A:A,0))</f>
        <v>CA-2014-154599</v>
      </c>
      <c r="K5517" s="1" t="str">
        <f>VLOOKUP(J5517,location[#All],2,FALSE)</f>
        <v>United States</v>
      </c>
      <c r="L5517" t="str">
        <f>VLOOKUP(J5517,location[#All],3,)</f>
        <v>Redondo Beach</v>
      </c>
      <c r="M5517" t="str">
        <f>VLOOKUP(J5517,location[#All],4,)</f>
        <v>California</v>
      </c>
      <c r="N5517">
        <f>VLOOKUP(J5517,location[#All],5,)</f>
        <v>90278</v>
      </c>
      <c r="O5517" t="str">
        <f>VLOOKUP(J5517,location[#All],6,)</f>
        <v>West</v>
      </c>
    </row>
    <row r="5518" spans="1:15" x14ac:dyDescent="0.25">
      <c r="A5518" t="s">
        <v>2051</v>
      </c>
      <c r="B5518" t="s">
        <v>1926</v>
      </c>
      <c r="C5518" s="1">
        <v>41741</v>
      </c>
      <c r="D5518" s="1">
        <v>41746</v>
      </c>
      <c r="E5518" t="s">
        <v>15</v>
      </c>
      <c r="F5518">
        <v>308499</v>
      </c>
      <c r="G5518">
        <v>3</v>
      </c>
      <c r="H5518">
        <v>15</v>
      </c>
      <c r="I5518">
        <v>-18147</v>
      </c>
      <c r="J5518" s="1" t="str">
        <f>INDEX(location!A:A,MATCH('Tabela Total'!A5518,location!A:A,0))</f>
        <v>CA-2014-154599</v>
      </c>
      <c r="K5518" s="1" t="str">
        <f>VLOOKUP(J5518,location[#All],2,FALSE)</f>
        <v>United States</v>
      </c>
      <c r="L5518" t="str">
        <f>VLOOKUP(J5518,location[#All],3,)</f>
        <v>Redondo Beach</v>
      </c>
      <c r="M5518" t="str">
        <f>VLOOKUP(J5518,location[#All],4,)</f>
        <v>California</v>
      </c>
      <c r="N5518">
        <f>VLOOKUP(J5518,location[#All],5,)</f>
        <v>90278</v>
      </c>
      <c r="O5518" t="str">
        <f>VLOOKUP(J5518,location[#All],6,)</f>
        <v>West</v>
      </c>
    </row>
    <row r="5519" spans="1:15" x14ac:dyDescent="0.25">
      <c r="A5519" t="s">
        <v>2339</v>
      </c>
      <c r="B5519" t="s">
        <v>1926</v>
      </c>
      <c r="C5519" s="1">
        <v>42365</v>
      </c>
      <c r="D5519" s="1">
        <v>42367</v>
      </c>
      <c r="E5519" t="s">
        <v>10</v>
      </c>
      <c r="F5519">
        <v>792</v>
      </c>
      <c r="G5519">
        <v>8</v>
      </c>
      <c r="H5519">
        <v>0</v>
      </c>
      <c r="I5519">
        <v>34848</v>
      </c>
      <c r="J5519" s="1" t="str">
        <f>INDEX(location!A:A,MATCH('Tabela Total'!A5519,location!A:A,0))</f>
        <v>CA-2015-155145</v>
      </c>
      <c r="K5519" s="1" t="str">
        <f>VLOOKUP(J5519,location[#All],2,FALSE)</f>
        <v>United States</v>
      </c>
      <c r="L5519" t="str">
        <f>VLOOKUP(J5519,location[#All],3,)</f>
        <v>Visalia</v>
      </c>
      <c r="M5519" t="str">
        <f>VLOOKUP(J5519,location[#All],4,)</f>
        <v>California</v>
      </c>
      <c r="N5519">
        <f>VLOOKUP(J5519,location[#All],5,)</f>
        <v>93277</v>
      </c>
      <c r="O5519" t="str">
        <f>VLOOKUP(J5519,location[#All],6,)</f>
        <v>West</v>
      </c>
    </row>
    <row r="5520" spans="1:15" x14ac:dyDescent="0.25">
      <c r="A5520" t="s">
        <v>2878</v>
      </c>
      <c r="B5520" t="s">
        <v>1926</v>
      </c>
      <c r="C5520" s="1">
        <v>42194</v>
      </c>
      <c r="D5520" s="1">
        <v>42198</v>
      </c>
      <c r="E5520" t="s">
        <v>15</v>
      </c>
      <c r="F5520">
        <v>48632</v>
      </c>
      <c r="G5520">
        <v>2</v>
      </c>
      <c r="H5520">
        <v>8</v>
      </c>
      <c r="I5520">
        <v>-12158</v>
      </c>
      <c r="J5520" s="1" t="str">
        <f>INDEX(location!A:A,MATCH('Tabela Total'!A5520,location!A:A,0))</f>
        <v>CA-2015-123456</v>
      </c>
      <c r="K5520" s="1" t="str">
        <f>VLOOKUP(J5520,location[#All],2,FALSE)</f>
        <v>United States</v>
      </c>
      <c r="L5520" t="str">
        <f>VLOOKUP(J5520,location[#All],3,)</f>
        <v>Dallas</v>
      </c>
      <c r="M5520" t="str">
        <f>VLOOKUP(J5520,location[#All],4,)</f>
        <v>Texas</v>
      </c>
      <c r="N5520">
        <f>VLOOKUP(J5520,location[#All],5,)</f>
        <v>75220</v>
      </c>
      <c r="O5520" t="str">
        <f>VLOOKUP(J5520,location[#All],6,)</f>
        <v>Central</v>
      </c>
    </row>
    <row r="5521" spans="1:15" x14ac:dyDescent="0.25">
      <c r="A5521" t="s">
        <v>4983</v>
      </c>
      <c r="B5521" t="s">
        <v>1926</v>
      </c>
      <c r="C5521" s="1">
        <v>43047</v>
      </c>
      <c r="D5521" s="1">
        <v>43052</v>
      </c>
      <c r="E5521" t="s">
        <v>15</v>
      </c>
      <c r="F5521">
        <v>2742</v>
      </c>
      <c r="G5521">
        <v>10</v>
      </c>
      <c r="H5521">
        <v>0</v>
      </c>
      <c r="I5521">
        <v>112422</v>
      </c>
      <c r="J5521" s="1" t="str">
        <f>INDEX(location!A:A,MATCH('Tabela Total'!A5521,location!A:A,0))</f>
        <v>CA-2017-155621</v>
      </c>
      <c r="K5521" s="1" t="str">
        <f>VLOOKUP(J5521,location[#All],2,FALSE)</f>
        <v>United States</v>
      </c>
      <c r="L5521" t="str">
        <f>VLOOKUP(J5521,location[#All],3,)</f>
        <v>Baltimore</v>
      </c>
      <c r="M5521" t="str">
        <f>VLOOKUP(J5521,location[#All],4,)</f>
        <v>Maryland</v>
      </c>
      <c r="N5521">
        <f>VLOOKUP(J5521,location[#All],5,)</f>
        <v>21215</v>
      </c>
      <c r="O5521" t="str">
        <f>VLOOKUP(J5521,location[#All],6,)</f>
        <v>East</v>
      </c>
    </row>
    <row r="5522" spans="1:15" x14ac:dyDescent="0.25">
      <c r="A5522" t="s">
        <v>1763</v>
      </c>
      <c r="B5522" t="s">
        <v>1764</v>
      </c>
      <c r="C5522" s="1">
        <v>43001</v>
      </c>
      <c r="D5522" s="1">
        <v>43004</v>
      </c>
      <c r="E5522" t="s">
        <v>44</v>
      </c>
      <c r="F5522">
        <v>14352</v>
      </c>
      <c r="G5522">
        <v>3</v>
      </c>
      <c r="H5522">
        <v>2</v>
      </c>
      <c r="I5522">
        <v>52026</v>
      </c>
      <c r="J5522" s="1" t="str">
        <f>INDEX(location!A:A,MATCH('Tabela Total'!A5522,location!A:A,0))</f>
        <v>CA-2017-138422</v>
      </c>
      <c r="K5522" s="1" t="str">
        <f>VLOOKUP(J5522,location[#All],2,FALSE)</f>
        <v>United States</v>
      </c>
      <c r="L5522" t="str">
        <f>VLOOKUP(J5522,location[#All],3,)</f>
        <v>Fort Collins</v>
      </c>
      <c r="M5522" t="str">
        <f>VLOOKUP(J5522,location[#All],4,)</f>
        <v>Colorado</v>
      </c>
      <c r="N5522">
        <f>VLOOKUP(J5522,location[#All],5,)</f>
        <v>80525</v>
      </c>
      <c r="O5522" t="str">
        <f>VLOOKUP(J5522,location[#All],6,)</f>
        <v>West</v>
      </c>
    </row>
    <row r="5523" spans="1:15" x14ac:dyDescent="0.25">
      <c r="A5523" t="s">
        <v>1851</v>
      </c>
      <c r="B5523" t="s">
        <v>1764</v>
      </c>
      <c r="C5523" s="1">
        <v>42975</v>
      </c>
      <c r="D5523" s="1">
        <v>42981</v>
      </c>
      <c r="E5523" t="s">
        <v>15</v>
      </c>
      <c r="F5523">
        <v>35168</v>
      </c>
      <c r="G5523">
        <v>4</v>
      </c>
      <c r="H5523">
        <v>2</v>
      </c>
      <c r="I5523">
        <v>114296</v>
      </c>
      <c r="J5523" s="1" t="str">
        <f>INDEX(location!A:A,MATCH('Tabela Total'!A5523,location!A:A,0))</f>
        <v>CA-2017-126067</v>
      </c>
      <c r="K5523" s="1" t="str">
        <f>VLOOKUP(J5523,location[#All],2,FALSE)</f>
        <v>United States</v>
      </c>
      <c r="L5523" t="str">
        <f>VLOOKUP(J5523,location[#All],3,)</f>
        <v>Seattle</v>
      </c>
      <c r="M5523" t="str">
        <f>VLOOKUP(J5523,location[#All],4,)</f>
        <v>Washington</v>
      </c>
      <c r="N5523">
        <f>VLOOKUP(J5523,location[#All],5,)</f>
        <v>98105</v>
      </c>
      <c r="O5523" t="str">
        <f>VLOOKUP(J5523,location[#All],6,)</f>
        <v>West</v>
      </c>
    </row>
    <row r="5524" spans="1:15" x14ac:dyDescent="0.25">
      <c r="A5524" t="s">
        <v>1851</v>
      </c>
      <c r="B5524" t="s">
        <v>1764</v>
      </c>
      <c r="C5524" s="1">
        <v>42975</v>
      </c>
      <c r="D5524" s="1">
        <v>42981</v>
      </c>
      <c r="E5524" t="s">
        <v>15</v>
      </c>
      <c r="F5524">
        <v>113775</v>
      </c>
      <c r="G5524">
        <v>5</v>
      </c>
      <c r="H5524">
        <v>0</v>
      </c>
      <c r="I5524">
        <v>250305</v>
      </c>
      <c r="J5524" s="1" t="str">
        <f>INDEX(location!A:A,MATCH('Tabela Total'!A5524,location!A:A,0))</f>
        <v>CA-2017-126067</v>
      </c>
      <c r="K5524" s="1" t="str">
        <f>VLOOKUP(J5524,location[#All],2,FALSE)</f>
        <v>United States</v>
      </c>
      <c r="L5524" t="str">
        <f>VLOOKUP(J5524,location[#All],3,)</f>
        <v>Seattle</v>
      </c>
      <c r="M5524" t="str">
        <f>VLOOKUP(J5524,location[#All],4,)</f>
        <v>Washington</v>
      </c>
      <c r="N5524">
        <f>VLOOKUP(J5524,location[#All],5,)</f>
        <v>98105</v>
      </c>
      <c r="O5524" t="str">
        <f>VLOOKUP(J5524,location[#All],6,)</f>
        <v>West</v>
      </c>
    </row>
    <row r="5525" spans="1:15" x14ac:dyDescent="0.25">
      <c r="A5525" t="s">
        <v>1851</v>
      </c>
      <c r="B5525" t="s">
        <v>1764</v>
      </c>
      <c r="C5525" s="1">
        <v>42975</v>
      </c>
      <c r="D5525" s="1">
        <v>42981</v>
      </c>
      <c r="E5525" t="s">
        <v>15</v>
      </c>
      <c r="F5525">
        <v>9968</v>
      </c>
      <c r="G5525">
        <v>5</v>
      </c>
      <c r="H5525">
        <v>2</v>
      </c>
      <c r="I5525">
        <v>32396</v>
      </c>
      <c r="J5525" s="1" t="str">
        <f>INDEX(location!A:A,MATCH('Tabela Total'!A5525,location!A:A,0))</f>
        <v>CA-2017-126067</v>
      </c>
      <c r="K5525" s="1" t="str">
        <f>VLOOKUP(J5525,location[#All],2,FALSE)</f>
        <v>United States</v>
      </c>
      <c r="L5525" t="str">
        <f>VLOOKUP(J5525,location[#All],3,)</f>
        <v>Seattle</v>
      </c>
      <c r="M5525" t="str">
        <f>VLOOKUP(J5525,location[#All],4,)</f>
        <v>Washington</v>
      </c>
      <c r="N5525">
        <f>VLOOKUP(J5525,location[#All],5,)</f>
        <v>98105</v>
      </c>
      <c r="O5525" t="str">
        <f>VLOOKUP(J5525,location[#All],6,)</f>
        <v>West</v>
      </c>
    </row>
    <row r="5526" spans="1:15" x14ac:dyDescent="0.25">
      <c r="A5526" t="s">
        <v>1851</v>
      </c>
      <c r="B5526" t="s">
        <v>1764</v>
      </c>
      <c r="C5526" s="1">
        <v>42975</v>
      </c>
      <c r="D5526" s="1">
        <v>42981</v>
      </c>
      <c r="E5526" t="s">
        <v>15</v>
      </c>
      <c r="F5526">
        <v>556</v>
      </c>
      <c r="G5526">
        <v>2</v>
      </c>
      <c r="H5526">
        <v>0</v>
      </c>
      <c r="I5526">
        <v>14456</v>
      </c>
      <c r="J5526" s="1" t="str">
        <f>INDEX(location!A:A,MATCH('Tabela Total'!A5526,location!A:A,0))</f>
        <v>CA-2017-126067</v>
      </c>
      <c r="K5526" s="1" t="str">
        <f>VLOOKUP(J5526,location[#All],2,FALSE)</f>
        <v>United States</v>
      </c>
      <c r="L5526" t="str">
        <f>VLOOKUP(J5526,location[#All],3,)</f>
        <v>Seattle</v>
      </c>
      <c r="M5526" t="str">
        <f>VLOOKUP(J5526,location[#All],4,)</f>
        <v>Washington</v>
      </c>
      <c r="N5526">
        <f>VLOOKUP(J5526,location[#All],5,)</f>
        <v>98105</v>
      </c>
      <c r="O5526" t="str">
        <f>VLOOKUP(J5526,location[#All],6,)</f>
        <v>West</v>
      </c>
    </row>
    <row r="5527" spans="1:15" x14ac:dyDescent="0.25">
      <c r="A5527" t="s">
        <v>2428</v>
      </c>
      <c r="B5527" t="s">
        <v>1764</v>
      </c>
      <c r="C5527" s="1">
        <v>42897</v>
      </c>
      <c r="D5527" s="1">
        <v>42901</v>
      </c>
      <c r="E5527" t="s">
        <v>15</v>
      </c>
      <c r="F5527">
        <v>376</v>
      </c>
      <c r="G5527">
        <v>2</v>
      </c>
      <c r="H5527">
        <v>0</v>
      </c>
      <c r="I5527">
        <v>10904</v>
      </c>
      <c r="J5527" s="1" t="str">
        <f>INDEX(location!A:A,MATCH('Tabela Total'!A5527,location!A:A,0))</f>
        <v>CA-2017-102554</v>
      </c>
      <c r="K5527" s="1" t="str">
        <f>VLOOKUP(J5527,location[#All],2,FALSE)</f>
        <v>United States</v>
      </c>
      <c r="L5527" t="str">
        <f>VLOOKUP(J5527,location[#All],3,)</f>
        <v>Auburn</v>
      </c>
      <c r="M5527" t="str">
        <f>VLOOKUP(J5527,location[#All],4,)</f>
        <v>Alabama</v>
      </c>
      <c r="N5527">
        <f>VLOOKUP(J5527,location[#All],5,)</f>
        <v>36830</v>
      </c>
      <c r="O5527" t="str">
        <f>VLOOKUP(J5527,location[#All],6,)</f>
        <v>South</v>
      </c>
    </row>
    <row r="5528" spans="1:15" x14ac:dyDescent="0.25">
      <c r="A5528" t="s">
        <v>2431</v>
      </c>
      <c r="B5528" t="s">
        <v>1764</v>
      </c>
      <c r="C5528" s="1">
        <v>41714</v>
      </c>
      <c r="D5528" s="1">
        <v>41719</v>
      </c>
      <c r="E5528" t="s">
        <v>10</v>
      </c>
      <c r="F5528">
        <v>47192</v>
      </c>
      <c r="G5528">
        <v>2</v>
      </c>
      <c r="H5528">
        <v>2</v>
      </c>
      <c r="I5528">
        <v>29495</v>
      </c>
      <c r="J5528" s="1" t="str">
        <f>INDEX(location!A:A,MATCH('Tabela Total'!A5528,location!A:A,0))</f>
        <v>CA-2014-157609</v>
      </c>
      <c r="K5528" s="1" t="str">
        <f>VLOOKUP(J5528,location[#All],2,FALSE)</f>
        <v>United States</v>
      </c>
      <c r="L5528" t="str">
        <f>VLOOKUP(J5528,location[#All],3,)</f>
        <v>Raleigh</v>
      </c>
      <c r="M5528" t="str">
        <f>VLOOKUP(J5528,location[#All],4,)</f>
        <v>North Carolina</v>
      </c>
      <c r="N5528">
        <f>VLOOKUP(J5528,location[#All],5,)</f>
        <v>27604</v>
      </c>
      <c r="O5528" t="str">
        <f>VLOOKUP(J5528,location[#All],6,)</f>
        <v>South</v>
      </c>
    </row>
    <row r="5529" spans="1:15" x14ac:dyDescent="0.25">
      <c r="A5529" t="s">
        <v>3493</v>
      </c>
      <c r="B5529" t="s">
        <v>1764</v>
      </c>
      <c r="C5529" s="1">
        <v>42573</v>
      </c>
      <c r="D5529" s="1">
        <v>42580</v>
      </c>
      <c r="E5529" t="s">
        <v>15</v>
      </c>
      <c r="F5529">
        <v>862</v>
      </c>
      <c r="G5529">
        <v>5</v>
      </c>
      <c r="H5529">
        <v>0</v>
      </c>
      <c r="I5529">
        <v>24998</v>
      </c>
      <c r="J5529" s="1" t="str">
        <f>INDEX(location!A:A,MATCH('Tabela Total'!A5529,location!A:A,0))</f>
        <v>CA-2016-140613</v>
      </c>
      <c r="K5529" s="1" t="str">
        <f>VLOOKUP(J5529,location[#All],2,FALSE)</f>
        <v>United States</v>
      </c>
      <c r="L5529" t="str">
        <f>VLOOKUP(J5529,location[#All],3,)</f>
        <v>Sparks</v>
      </c>
      <c r="M5529" t="str">
        <f>VLOOKUP(J5529,location[#All],4,)</f>
        <v>Nevada</v>
      </c>
      <c r="N5529">
        <f>VLOOKUP(J5529,location[#All],5,)</f>
        <v>89431</v>
      </c>
      <c r="O5529" t="str">
        <f>VLOOKUP(J5529,location[#All],6,)</f>
        <v>West</v>
      </c>
    </row>
    <row r="5530" spans="1:15" x14ac:dyDescent="0.25">
      <c r="A5530" t="s">
        <v>3805</v>
      </c>
      <c r="B5530" t="s">
        <v>1764</v>
      </c>
      <c r="C5530" s="1">
        <v>41700</v>
      </c>
      <c r="D5530" s="1">
        <v>41706</v>
      </c>
      <c r="E5530" t="s">
        <v>15</v>
      </c>
      <c r="F5530">
        <v>1136</v>
      </c>
      <c r="G5530">
        <v>2</v>
      </c>
      <c r="H5530">
        <v>0</v>
      </c>
      <c r="I5530">
        <v>53392</v>
      </c>
      <c r="J5530" s="1" t="str">
        <f>INDEX(location!A:A,MATCH('Tabela Total'!A5530,location!A:A,0))</f>
        <v>CA-2014-107524</v>
      </c>
      <c r="K5530" s="1" t="str">
        <f>VLOOKUP(J5530,location[#All],2,FALSE)</f>
        <v>United States</v>
      </c>
      <c r="L5530" t="str">
        <f>VLOOKUP(J5530,location[#All],3,)</f>
        <v>New York City</v>
      </c>
      <c r="M5530" t="str">
        <f>VLOOKUP(J5530,location[#All],4,)</f>
        <v>New York</v>
      </c>
      <c r="N5530">
        <f>VLOOKUP(J5530,location[#All],5,)</f>
        <v>10009</v>
      </c>
      <c r="O5530" t="str">
        <f>VLOOKUP(J5530,location[#All],6,)</f>
        <v>East</v>
      </c>
    </row>
    <row r="5531" spans="1:15" x14ac:dyDescent="0.25">
      <c r="A5531" t="s">
        <v>3805</v>
      </c>
      <c r="B5531" t="s">
        <v>1764</v>
      </c>
      <c r="C5531" s="1">
        <v>41700</v>
      </c>
      <c r="D5531" s="1">
        <v>41706</v>
      </c>
      <c r="E5531" t="s">
        <v>15</v>
      </c>
      <c r="F5531">
        <v>364</v>
      </c>
      <c r="G5531">
        <v>5</v>
      </c>
      <c r="H5531">
        <v>0</v>
      </c>
      <c r="I5531">
        <v>17472</v>
      </c>
      <c r="J5531" s="1" t="str">
        <f>INDEX(location!A:A,MATCH('Tabela Total'!A5531,location!A:A,0))</f>
        <v>CA-2014-107524</v>
      </c>
      <c r="K5531" s="1" t="str">
        <f>VLOOKUP(J5531,location[#All],2,FALSE)</f>
        <v>United States</v>
      </c>
      <c r="L5531" t="str">
        <f>VLOOKUP(J5531,location[#All],3,)</f>
        <v>New York City</v>
      </c>
      <c r="M5531" t="str">
        <f>VLOOKUP(J5531,location[#All],4,)</f>
        <v>New York</v>
      </c>
      <c r="N5531">
        <f>VLOOKUP(J5531,location[#All],5,)</f>
        <v>10009</v>
      </c>
      <c r="O5531" t="str">
        <f>VLOOKUP(J5531,location[#All],6,)</f>
        <v>East</v>
      </c>
    </row>
    <row r="5532" spans="1:15" x14ac:dyDescent="0.25">
      <c r="A5532" t="s">
        <v>3843</v>
      </c>
      <c r="B5532" t="s">
        <v>1764</v>
      </c>
      <c r="C5532" s="1">
        <v>42295</v>
      </c>
      <c r="D5532" s="1">
        <v>42299</v>
      </c>
      <c r="E5532" t="s">
        <v>15</v>
      </c>
      <c r="F5532">
        <v>27696</v>
      </c>
      <c r="G5532">
        <v>3</v>
      </c>
      <c r="H5532">
        <v>2</v>
      </c>
      <c r="I5532">
        <v>3462</v>
      </c>
      <c r="J5532" s="1" t="str">
        <f>INDEX(location!A:A,MATCH('Tabela Total'!A5532,location!A:A,0))</f>
        <v>CA-2015-105613</v>
      </c>
      <c r="K5532" s="1" t="str">
        <f>VLOOKUP(J5532,location[#All],2,FALSE)</f>
        <v>United States</v>
      </c>
      <c r="L5532" t="str">
        <f>VLOOKUP(J5532,location[#All],3,)</f>
        <v>Mcallen</v>
      </c>
      <c r="M5532" t="str">
        <f>VLOOKUP(J5532,location[#All],4,)</f>
        <v>Texas</v>
      </c>
      <c r="N5532">
        <f>VLOOKUP(J5532,location[#All],5,)</f>
        <v>78501</v>
      </c>
      <c r="O5532" t="str">
        <f>VLOOKUP(J5532,location[#All],6,)</f>
        <v>Central</v>
      </c>
    </row>
    <row r="5533" spans="1:15" x14ac:dyDescent="0.25">
      <c r="A5533" t="s">
        <v>3843</v>
      </c>
      <c r="B5533" t="s">
        <v>1764</v>
      </c>
      <c r="C5533" s="1">
        <v>42295</v>
      </c>
      <c r="D5533" s="1">
        <v>42299</v>
      </c>
      <c r="E5533" t="s">
        <v>15</v>
      </c>
      <c r="F5533">
        <v>73164</v>
      </c>
      <c r="G5533">
        <v>6</v>
      </c>
      <c r="H5533">
        <v>8</v>
      </c>
      <c r="I5533">
        <v>-1865682</v>
      </c>
      <c r="J5533" s="1" t="str">
        <f>INDEX(location!A:A,MATCH('Tabela Total'!A5533,location!A:A,0))</f>
        <v>CA-2015-105613</v>
      </c>
      <c r="K5533" s="1" t="str">
        <f>VLOOKUP(J5533,location[#All],2,FALSE)</f>
        <v>United States</v>
      </c>
      <c r="L5533" t="str">
        <f>VLOOKUP(J5533,location[#All],3,)</f>
        <v>Mcallen</v>
      </c>
      <c r="M5533" t="str">
        <f>VLOOKUP(J5533,location[#All],4,)</f>
        <v>Texas</v>
      </c>
      <c r="N5533">
        <f>VLOOKUP(J5533,location[#All],5,)</f>
        <v>78501</v>
      </c>
      <c r="O5533" t="str">
        <f>VLOOKUP(J5533,location[#All],6,)</f>
        <v>Central</v>
      </c>
    </row>
    <row r="5534" spans="1:15" x14ac:dyDescent="0.25">
      <c r="A5534" t="s">
        <v>5796</v>
      </c>
      <c r="B5534" t="s">
        <v>1764</v>
      </c>
      <c r="C5534" s="1">
        <v>41954</v>
      </c>
      <c r="D5534" s="1">
        <v>41960</v>
      </c>
      <c r="E5534" t="s">
        <v>15</v>
      </c>
      <c r="F5534">
        <v>4635</v>
      </c>
      <c r="G5534">
        <v>5</v>
      </c>
      <c r="H5534">
        <v>0</v>
      </c>
      <c r="I5534">
        <v>217845</v>
      </c>
      <c r="J5534" s="1" t="str">
        <f>INDEX(location!A:A,MATCH('Tabela Total'!A5534,location!A:A,0))</f>
        <v>US-2014-143287</v>
      </c>
      <c r="K5534" s="1" t="str">
        <f>VLOOKUP(J5534,location[#All],2,FALSE)</f>
        <v>United States</v>
      </c>
      <c r="L5534" t="str">
        <f>VLOOKUP(J5534,location[#All],3,)</f>
        <v>New Rochelle</v>
      </c>
      <c r="M5534" t="str">
        <f>VLOOKUP(J5534,location[#All],4,)</f>
        <v>New York</v>
      </c>
      <c r="N5534">
        <f>VLOOKUP(J5534,location[#All],5,)</f>
        <v>10801</v>
      </c>
      <c r="O5534" t="str">
        <f>VLOOKUP(J5534,location[#All],6,)</f>
        <v>East</v>
      </c>
    </row>
    <row r="5535" spans="1:15" x14ac:dyDescent="0.25">
      <c r="A5535" t="s">
        <v>5796</v>
      </c>
      <c r="B5535" t="s">
        <v>1764</v>
      </c>
      <c r="C5535" s="1">
        <v>41954</v>
      </c>
      <c r="D5535" s="1">
        <v>41960</v>
      </c>
      <c r="E5535" t="s">
        <v>15</v>
      </c>
      <c r="F5535">
        <v>22392</v>
      </c>
      <c r="G5535">
        <v>4</v>
      </c>
      <c r="H5535">
        <v>0</v>
      </c>
      <c r="I5535">
        <v>1097208</v>
      </c>
      <c r="J5535" s="1" t="str">
        <f>INDEX(location!A:A,MATCH('Tabela Total'!A5535,location!A:A,0))</f>
        <v>US-2014-143287</v>
      </c>
      <c r="K5535" s="1" t="str">
        <f>VLOOKUP(J5535,location[#All],2,FALSE)</f>
        <v>United States</v>
      </c>
      <c r="L5535" t="str">
        <f>VLOOKUP(J5535,location[#All],3,)</f>
        <v>New Rochelle</v>
      </c>
      <c r="M5535" t="str">
        <f>VLOOKUP(J5535,location[#All],4,)</f>
        <v>New York</v>
      </c>
      <c r="N5535">
        <f>VLOOKUP(J5535,location[#All],5,)</f>
        <v>10801</v>
      </c>
      <c r="O5535" t="str">
        <f>VLOOKUP(J5535,location[#All],6,)</f>
        <v>East</v>
      </c>
    </row>
    <row r="5536" spans="1:15" x14ac:dyDescent="0.25">
      <c r="A5536" t="s">
        <v>5796</v>
      </c>
      <c r="B5536" t="s">
        <v>1764</v>
      </c>
      <c r="C5536" s="1">
        <v>41954</v>
      </c>
      <c r="D5536" s="1">
        <v>41960</v>
      </c>
      <c r="E5536" t="s">
        <v>15</v>
      </c>
      <c r="F5536">
        <v>73</v>
      </c>
      <c r="G5536">
        <v>2</v>
      </c>
      <c r="H5536">
        <v>0</v>
      </c>
      <c r="I5536">
        <v>219</v>
      </c>
      <c r="J5536" s="1" t="str">
        <f>INDEX(location!A:A,MATCH('Tabela Total'!A5536,location!A:A,0))</f>
        <v>US-2014-143287</v>
      </c>
      <c r="K5536" s="1" t="str">
        <f>VLOOKUP(J5536,location[#All],2,FALSE)</f>
        <v>United States</v>
      </c>
      <c r="L5536" t="str">
        <f>VLOOKUP(J5536,location[#All],3,)</f>
        <v>New Rochelle</v>
      </c>
      <c r="M5536" t="str">
        <f>VLOOKUP(J5536,location[#All],4,)</f>
        <v>New York</v>
      </c>
      <c r="N5536">
        <f>VLOOKUP(J5536,location[#All],5,)</f>
        <v>10801</v>
      </c>
      <c r="O5536" t="str">
        <f>VLOOKUP(J5536,location[#All],6,)</f>
        <v>East</v>
      </c>
    </row>
    <row r="5537" spans="1:15" x14ac:dyDescent="0.25">
      <c r="A5537" t="s">
        <v>3207</v>
      </c>
      <c r="B5537" t="s">
        <v>3208</v>
      </c>
      <c r="C5537" s="1">
        <v>42078</v>
      </c>
      <c r="D5537" s="1">
        <v>42084</v>
      </c>
      <c r="E5537" t="s">
        <v>15</v>
      </c>
      <c r="F5537">
        <v>16776</v>
      </c>
      <c r="G5537">
        <v>3</v>
      </c>
      <c r="H5537">
        <v>2</v>
      </c>
      <c r="I5537">
        <v>16776</v>
      </c>
      <c r="J5537" s="1" t="str">
        <f>INDEX(location!A:A,MATCH('Tabela Total'!A5537,location!A:A,0))</f>
        <v>CA-2015-155124</v>
      </c>
      <c r="K5537" s="1" t="str">
        <f>VLOOKUP(J5537,location[#All],2,FALSE)</f>
        <v>United States</v>
      </c>
      <c r="L5537" t="str">
        <f>VLOOKUP(J5537,location[#All],3,)</f>
        <v>Lehi</v>
      </c>
      <c r="M5537" t="str">
        <f>VLOOKUP(J5537,location[#All],4,)</f>
        <v>Utah</v>
      </c>
      <c r="N5537">
        <f>VLOOKUP(J5537,location[#All],5,)</f>
        <v>84043</v>
      </c>
      <c r="O5537" t="str">
        <f>VLOOKUP(J5537,location[#All],6,)</f>
        <v>West</v>
      </c>
    </row>
    <row r="5538" spans="1:15" x14ac:dyDescent="0.25">
      <c r="A5538" t="s">
        <v>3242</v>
      </c>
      <c r="B5538" t="s">
        <v>3208</v>
      </c>
      <c r="C5538" s="1">
        <v>42804</v>
      </c>
      <c r="D5538" s="1">
        <v>42809</v>
      </c>
      <c r="E5538" t="s">
        <v>15</v>
      </c>
      <c r="F5538">
        <v>48784</v>
      </c>
      <c r="G5538">
        <v>1</v>
      </c>
      <c r="H5538">
        <v>2</v>
      </c>
      <c r="I5538">
        <v>36588</v>
      </c>
      <c r="J5538" s="1" t="str">
        <f>INDEX(location!A:A,MATCH('Tabela Total'!A5538,location!A:A,0))</f>
        <v>CA-2017-155824</v>
      </c>
      <c r="K5538" s="1" t="str">
        <f>VLOOKUP(J5538,location[#All],2,FALSE)</f>
        <v>United States</v>
      </c>
      <c r="L5538" t="str">
        <f>VLOOKUP(J5538,location[#All],3,)</f>
        <v>Raleigh</v>
      </c>
      <c r="M5538" t="str">
        <f>VLOOKUP(J5538,location[#All],4,)</f>
        <v>North Carolina</v>
      </c>
      <c r="N5538">
        <f>VLOOKUP(J5538,location[#All],5,)</f>
        <v>27604</v>
      </c>
      <c r="O5538" t="str">
        <f>VLOOKUP(J5538,location[#All],6,)</f>
        <v>South</v>
      </c>
    </row>
    <row r="5539" spans="1:15" x14ac:dyDescent="0.25">
      <c r="A5539" t="s">
        <v>3242</v>
      </c>
      <c r="B5539" t="s">
        <v>3208</v>
      </c>
      <c r="C5539" s="1">
        <v>42804</v>
      </c>
      <c r="D5539" s="1">
        <v>42809</v>
      </c>
      <c r="E5539" t="s">
        <v>15</v>
      </c>
      <c r="F5539">
        <v>13092</v>
      </c>
      <c r="G5539">
        <v>4</v>
      </c>
      <c r="H5539">
        <v>7</v>
      </c>
      <c r="I5539">
        <v>-100372</v>
      </c>
      <c r="J5539" s="1" t="str">
        <f>INDEX(location!A:A,MATCH('Tabela Total'!A5539,location!A:A,0))</f>
        <v>CA-2017-155824</v>
      </c>
      <c r="K5539" s="1" t="str">
        <f>VLOOKUP(J5539,location[#All],2,FALSE)</f>
        <v>United States</v>
      </c>
      <c r="L5539" t="str">
        <f>VLOOKUP(J5539,location[#All],3,)</f>
        <v>Raleigh</v>
      </c>
      <c r="M5539" t="str">
        <f>VLOOKUP(J5539,location[#All],4,)</f>
        <v>North Carolina</v>
      </c>
      <c r="N5539">
        <f>VLOOKUP(J5539,location[#All],5,)</f>
        <v>27604</v>
      </c>
      <c r="O5539" t="str">
        <f>VLOOKUP(J5539,location[#All],6,)</f>
        <v>South</v>
      </c>
    </row>
    <row r="5540" spans="1:15" x14ac:dyDescent="0.25">
      <c r="A5540" t="s">
        <v>5043</v>
      </c>
      <c r="B5540" t="s">
        <v>3208</v>
      </c>
      <c r="C5540" s="1">
        <v>42017</v>
      </c>
      <c r="D5540" s="1">
        <v>42019</v>
      </c>
      <c r="E5540" t="s">
        <v>10</v>
      </c>
      <c r="F5540">
        <v>982</v>
      </c>
      <c r="G5540">
        <v>2</v>
      </c>
      <c r="H5540">
        <v>0</v>
      </c>
      <c r="I5540">
        <v>48118</v>
      </c>
      <c r="J5540" s="1" t="str">
        <f>INDEX(location!A:A,MATCH('Tabela Total'!A5540,location!A:A,0))</f>
        <v>CA-2015-169677</v>
      </c>
      <c r="K5540" s="1" t="str">
        <f>VLOOKUP(J5540,location[#All],2,FALSE)</f>
        <v>United States</v>
      </c>
      <c r="L5540" t="str">
        <f>VLOOKUP(J5540,location[#All],3,)</f>
        <v>Columbus</v>
      </c>
      <c r="M5540" t="str">
        <f>VLOOKUP(J5540,location[#All],4,)</f>
        <v>Georgia</v>
      </c>
      <c r="N5540">
        <f>VLOOKUP(J5540,location[#All],5,)</f>
        <v>31907</v>
      </c>
      <c r="O5540" t="str">
        <f>VLOOKUP(J5540,location[#All],6,)</f>
        <v>South</v>
      </c>
    </row>
    <row r="5541" spans="1:15" x14ac:dyDescent="0.25">
      <c r="A5541" t="s">
        <v>1106</v>
      </c>
      <c r="B5541" t="s">
        <v>1107</v>
      </c>
      <c r="C5541" s="1">
        <v>41908</v>
      </c>
      <c r="D5541" s="1">
        <v>41913</v>
      </c>
      <c r="E5541" t="s">
        <v>10</v>
      </c>
      <c r="F5541">
        <v>145568</v>
      </c>
      <c r="G5541">
        <v>2</v>
      </c>
      <c r="H5541">
        <v>2</v>
      </c>
      <c r="I5541">
        <v>0</v>
      </c>
      <c r="J5541" s="1" t="str">
        <f>INDEX(location!A:A,MATCH('Tabela Total'!A5541,location!A:A,0))</f>
        <v>US-2014-151925</v>
      </c>
      <c r="K5541" s="1" t="str">
        <f>VLOOKUP(J5541,location[#All],2,FALSE)</f>
        <v>United States</v>
      </c>
      <c r="L5541" t="str">
        <f>VLOOKUP(J5541,location[#All],3,)</f>
        <v>Los Angeles</v>
      </c>
      <c r="M5541" t="str">
        <f>VLOOKUP(J5541,location[#All],4,)</f>
        <v>California</v>
      </c>
      <c r="N5541">
        <f>VLOOKUP(J5541,location[#All],5,)</f>
        <v>90049</v>
      </c>
      <c r="O5541" t="str">
        <f>VLOOKUP(J5541,location[#All],6,)</f>
        <v>West</v>
      </c>
    </row>
    <row r="5542" spans="1:15" x14ac:dyDescent="0.25">
      <c r="A5542" t="s">
        <v>1538</v>
      </c>
      <c r="B5542" t="s">
        <v>1107</v>
      </c>
      <c r="C5542" s="1">
        <v>42474</v>
      </c>
      <c r="D5542" s="1">
        <v>42474</v>
      </c>
      <c r="E5542" t="s">
        <v>327</v>
      </c>
      <c r="F5542">
        <v>933536</v>
      </c>
      <c r="G5542">
        <v>4</v>
      </c>
      <c r="H5542">
        <v>2</v>
      </c>
      <c r="I5542">
        <v>1050228</v>
      </c>
      <c r="J5542" s="1" t="str">
        <f>INDEX(location!A:A,MATCH('Tabela Total'!A5542,location!A:A,0))</f>
        <v>CA-2016-112669</v>
      </c>
      <c r="K5542" s="1" t="str">
        <f>VLOOKUP(J5542,location[#All],2,FALSE)</f>
        <v>United States</v>
      </c>
      <c r="L5542" t="str">
        <f>VLOOKUP(J5542,location[#All],3,)</f>
        <v>Glendale</v>
      </c>
      <c r="M5542" t="str">
        <f>VLOOKUP(J5542,location[#All],4,)</f>
        <v>Arizona</v>
      </c>
      <c r="N5542">
        <f>VLOOKUP(J5542,location[#All],5,)</f>
        <v>85301</v>
      </c>
      <c r="O5542" t="str">
        <f>VLOOKUP(J5542,location[#All],6,)</f>
        <v>West</v>
      </c>
    </row>
    <row r="5543" spans="1:15" x14ac:dyDescent="0.25">
      <c r="A5543" t="s">
        <v>1538</v>
      </c>
      <c r="B5543" t="s">
        <v>1107</v>
      </c>
      <c r="C5543" s="1">
        <v>42474</v>
      </c>
      <c r="D5543" s="1">
        <v>42474</v>
      </c>
      <c r="E5543" t="s">
        <v>327</v>
      </c>
      <c r="F5543">
        <v>42976</v>
      </c>
      <c r="G5543">
        <v>4</v>
      </c>
      <c r="H5543">
        <v>2</v>
      </c>
      <c r="I5543">
        <v>42976</v>
      </c>
      <c r="J5543" s="1" t="str">
        <f>INDEX(location!A:A,MATCH('Tabela Total'!A5543,location!A:A,0))</f>
        <v>CA-2016-112669</v>
      </c>
      <c r="K5543" s="1" t="str">
        <f>VLOOKUP(J5543,location[#All],2,FALSE)</f>
        <v>United States</v>
      </c>
      <c r="L5543" t="str">
        <f>VLOOKUP(J5543,location[#All],3,)</f>
        <v>Glendale</v>
      </c>
      <c r="M5543" t="str">
        <f>VLOOKUP(J5543,location[#All],4,)</f>
        <v>Arizona</v>
      </c>
      <c r="N5543">
        <f>VLOOKUP(J5543,location[#All],5,)</f>
        <v>85301</v>
      </c>
      <c r="O5543" t="str">
        <f>VLOOKUP(J5543,location[#All],6,)</f>
        <v>West</v>
      </c>
    </row>
    <row r="5544" spans="1:15" x14ac:dyDescent="0.25">
      <c r="A5544" t="s">
        <v>2154</v>
      </c>
      <c r="B5544" t="s">
        <v>1107</v>
      </c>
      <c r="C5544" s="1">
        <v>42362</v>
      </c>
      <c r="D5544" s="1">
        <v>42367</v>
      </c>
      <c r="E5544" t="s">
        <v>15</v>
      </c>
      <c r="F5544">
        <v>19936</v>
      </c>
      <c r="G5544">
        <v>4</v>
      </c>
      <c r="H5544">
        <v>2</v>
      </c>
      <c r="I5544">
        <v>72268</v>
      </c>
      <c r="J5544" s="1" t="str">
        <f>INDEX(location!A:A,MATCH('Tabela Total'!A5544,location!A:A,0))</f>
        <v>CA-2015-158456</v>
      </c>
      <c r="K5544" s="1" t="str">
        <f>VLOOKUP(J5544,location[#All],2,FALSE)</f>
        <v>United States</v>
      </c>
      <c r="L5544" t="str">
        <f>VLOOKUP(J5544,location[#All],3,)</f>
        <v>Los Angeles</v>
      </c>
      <c r="M5544" t="str">
        <f>VLOOKUP(J5544,location[#All],4,)</f>
        <v>California</v>
      </c>
      <c r="N5544">
        <f>VLOOKUP(J5544,location[#All],5,)</f>
        <v>90032</v>
      </c>
      <c r="O5544" t="str">
        <f>VLOOKUP(J5544,location[#All],6,)</f>
        <v>West</v>
      </c>
    </row>
    <row r="5545" spans="1:15" x14ac:dyDescent="0.25">
      <c r="A5545" t="s">
        <v>2154</v>
      </c>
      <c r="B5545" t="s">
        <v>1107</v>
      </c>
      <c r="C5545" s="1">
        <v>42362</v>
      </c>
      <c r="D5545" s="1">
        <v>42367</v>
      </c>
      <c r="E5545" t="s">
        <v>15</v>
      </c>
      <c r="F5545">
        <v>4592</v>
      </c>
      <c r="G5545">
        <v>4</v>
      </c>
      <c r="H5545">
        <v>0</v>
      </c>
      <c r="I5545">
        <v>215824</v>
      </c>
      <c r="J5545" s="1" t="str">
        <f>INDEX(location!A:A,MATCH('Tabela Total'!A5545,location!A:A,0))</f>
        <v>CA-2015-158456</v>
      </c>
      <c r="K5545" s="1" t="str">
        <f>VLOOKUP(J5545,location[#All],2,FALSE)</f>
        <v>United States</v>
      </c>
      <c r="L5545" t="str">
        <f>VLOOKUP(J5545,location[#All],3,)</f>
        <v>Los Angeles</v>
      </c>
      <c r="M5545" t="str">
        <f>VLOOKUP(J5545,location[#All],4,)</f>
        <v>California</v>
      </c>
      <c r="N5545">
        <f>VLOOKUP(J5545,location[#All],5,)</f>
        <v>90032</v>
      </c>
      <c r="O5545" t="str">
        <f>VLOOKUP(J5545,location[#All],6,)</f>
        <v>West</v>
      </c>
    </row>
    <row r="5546" spans="1:15" x14ac:dyDescent="0.25">
      <c r="A5546" t="s">
        <v>2276</v>
      </c>
      <c r="B5546" t="s">
        <v>1107</v>
      </c>
      <c r="C5546" s="1">
        <v>42450</v>
      </c>
      <c r="D5546" s="1">
        <v>42457</v>
      </c>
      <c r="E5546" t="s">
        <v>15</v>
      </c>
      <c r="F5546">
        <v>3168</v>
      </c>
      <c r="G5546">
        <v>2</v>
      </c>
      <c r="H5546">
        <v>8</v>
      </c>
      <c r="I5546">
        <v>-4752</v>
      </c>
      <c r="J5546" s="1" t="str">
        <f>INDEX(location!A:A,MATCH('Tabela Total'!A5546,location!A:A,0))</f>
        <v>US-2016-133879</v>
      </c>
      <c r="K5546" s="1" t="str">
        <f>VLOOKUP(J5546,location[#All],2,FALSE)</f>
        <v>United States</v>
      </c>
      <c r="L5546" t="str">
        <f>VLOOKUP(J5546,location[#All],3,)</f>
        <v>Chicago</v>
      </c>
      <c r="M5546" t="str">
        <f>VLOOKUP(J5546,location[#All],4,)</f>
        <v>Illinois</v>
      </c>
      <c r="N5546">
        <f>VLOOKUP(J5546,location[#All],5,)</f>
        <v>60623</v>
      </c>
      <c r="O5546" t="str">
        <f>VLOOKUP(J5546,location[#All],6,)</f>
        <v>Central</v>
      </c>
    </row>
    <row r="5547" spans="1:15" x14ac:dyDescent="0.25">
      <c r="A5547" t="s">
        <v>2276</v>
      </c>
      <c r="B5547" t="s">
        <v>1107</v>
      </c>
      <c r="C5547" s="1">
        <v>42450</v>
      </c>
      <c r="D5547" s="1">
        <v>42457</v>
      </c>
      <c r="E5547" t="s">
        <v>15</v>
      </c>
      <c r="F5547">
        <v>52843</v>
      </c>
      <c r="G5547">
        <v>5</v>
      </c>
      <c r="H5547">
        <v>3</v>
      </c>
      <c r="I5547">
        <v>0</v>
      </c>
      <c r="J5547" s="1" t="str">
        <f>INDEX(location!A:A,MATCH('Tabela Total'!A5547,location!A:A,0))</f>
        <v>US-2016-133879</v>
      </c>
      <c r="K5547" s="1" t="str">
        <f>VLOOKUP(J5547,location[#All],2,FALSE)</f>
        <v>United States</v>
      </c>
      <c r="L5547" t="str">
        <f>VLOOKUP(J5547,location[#All],3,)</f>
        <v>Chicago</v>
      </c>
      <c r="M5547" t="str">
        <f>VLOOKUP(J5547,location[#All],4,)</f>
        <v>Illinois</v>
      </c>
      <c r="N5547">
        <f>VLOOKUP(J5547,location[#All],5,)</f>
        <v>60623</v>
      </c>
      <c r="O5547" t="str">
        <f>VLOOKUP(J5547,location[#All],6,)</f>
        <v>Central</v>
      </c>
    </row>
    <row r="5548" spans="1:15" x14ac:dyDescent="0.25">
      <c r="A5548" t="s">
        <v>2276</v>
      </c>
      <c r="B5548" t="s">
        <v>1107</v>
      </c>
      <c r="C5548" s="1">
        <v>42450</v>
      </c>
      <c r="D5548" s="1">
        <v>42457</v>
      </c>
      <c r="E5548" t="s">
        <v>15</v>
      </c>
      <c r="F5548">
        <v>13392</v>
      </c>
      <c r="G5548">
        <v>3</v>
      </c>
      <c r="H5548">
        <v>2</v>
      </c>
      <c r="I5548">
        <v>15066</v>
      </c>
      <c r="J5548" s="1" t="str">
        <f>INDEX(location!A:A,MATCH('Tabela Total'!A5548,location!A:A,0))</f>
        <v>US-2016-133879</v>
      </c>
      <c r="K5548" s="1" t="str">
        <f>VLOOKUP(J5548,location[#All],2,FALSE)</f>
        <v>United States</v>
      </c>
      <c r="L5548" t="str">
        <f>VLOOKUP(J5548,location[#All],3,)</f>
        <v>Chicago</v>
      </c>
      <c r="M5548" t="str">
        <f>VLOOKUP(J5548,location[#All],4,)</f>
        <v>Illinois</v>
      </c>
      <c r="N5548">
        <f>VLOOKUP(J5548,location[#All],5,)</f>
        <v>60623</v>
      </c>
      <c r="O5548" t="str">
        <f>VLOOKUP(J5548,location[#All],6,)</f>
        <v>Central</v>
      </c>
    </row>
    <row r="5549" spans="1:15" x14ac:dyDescent="0.25">
      <c r="A5549" t="s">
        <v>2344</v>
      </c>
      <c r="B5549" t="s">
        <v>1107</v>
      </c>
      <c r="C5549" s="1">
        <v>41899</v>
      </c>
      <c r="D5549" s="1">
        <v>41906</v>
      </c>
      <c r="E5549" t="s">
        <v>15</v>
      </c>
      <c r="F5549">
        <v>47984</v>
      </c>
      <c r="G5549">
        <v>2</v>
      </c>
      <c r="H5549">
        <v>2</v>
      </c>
      <c r="I5549">
        <v>131956</v>
      </c>
      <c r="J5549" s="1" t="str">
        <f>INDEX(location!A:A,MATCH('Tabela Total'!A5549,location!A:A,0))</f>
        <v>US-2014-117170</v>
      </c>
      <c r="K5549" s="1" t="str">
        <f>VLOOKUP(J5549,location[#All],2,FALSE)</f>
        <v>United States</v>
      </c>
      <c r="L5549" t="str">
        <f>VLOOKUP(J5549,location[#All],3,)</f>
        <v>Raleigh</v>
      </c>
      <c r="M5549" t="str">
        <f>VLOOKUP(J5549,location[#All],4,)</f>
        <v>North Carolina</v>
      </c>
      <c r="N5549">
        <f>VLOOKUP(J5549,location[#All],5,)</f>
        <v>27604</v>
      </c>
      <c r="O5549" t="str">
        <f>VLOOKUP(J5549,location[#All],6,)</f>
        <v>South</v>
      </c>
    </row>
    <row r="5550" spans="1:15" x14ac:dyDescent="0.25">
      <c r="A5550" t="s">
        <v>2344</v>
      </c>
      <c r="B5550" t="s">
        <v>1107</v>
      </c>
      <c r="C5550" s="1">
        <v>41899</v>
      </c>
      <c r="D5550" s="1">
        <v>41906</v>
      </c>
      <c r="E5550" t="s">
        <v>15</v>
      </c>
      <c r="F5550">
        <v>4624</v>
      </c>
      <c r="G5550">
        <v>1</v>
      </c>
      <c r="H5550">
        <v>2</v>
      </c>
      <c r="I5550">
        <v>16762</v>
      </c>
      <c r="J5550" s="1" t="str">
        <f>INDEX(location!A:A,MATCH('Tabela Total'!A5550,location!A:A,0))</f>
        <v>US-2014-117170</v>
      </c>
      <c r="K5550" s="1" t="str">
        <f>VLOOKUP(J5550,location[#All],2,FALSE)</f>
        <v>United States</v>
      </c>
      <c r="L5550" t="str">
        <f>VLOOKUP(J5550,location[#All],3,)</f>
        <v>Raleigh</v>
      </c>
      <c r="M5550" t="str">
        <f>VLOOKUP(J5550,location[#All],4,)</f>
        <v>North Carolina</v>
      </c>
      <c r="N5550">
        <f>VLOOKUP(J5550,location[#All],5,)</f>
        <v>27604</v>
      </c>
      <c r="O5550" t="str">
        <f>VLOOKUP(J5550,location[#All],6,)</f>
        <v>South</v>
      </c>
    </row>
    <row r="5551" spans="1:15" x14ac:dyDescent="0.25">
      <c r="A5551" t="s">
        <v>3400</v>
      </c>
      <c r="B5551" t="s">
        <v>1107</v>
      </c>
      <c r="C5551" s="1">
        <v>41890</v>
      </c>
      <c r="D5551" s="1">
        <v>41897</v>
      </c>
      <c r="E5551" t="s">
        <v>15</v>
      </c>
      <c r="F5551">
        <v>17904</v>
      </c>
      <c r="G5551">
        <v>2</v>
      </c>
      <c r="H5551">
        <v>2</v>
      </c>
      <c r="I5551">
        <v>62664</v>
      </c>
      <c r="J5551" s="1" t="str">
        <f>INDEX(location!A:A,MATCH('Tabela Total'!A5551,location!A:A,0))</f>
        <v>CA-2014-146283</v>
      </c>
      <c r="K5551" s="1" t="str">
        <f>VLOOKUP(J5551,location[#All],2,FALSE)</f>
        <v>United States</v>
      </c>
      <c r="L5551" t="str">
        <f>VLOOKUP(J5551,location[#All],3,)</f>
        <v>Houston</v>
      </c>
      <c r="M5551" t="str">
        <f>VLOOKUP(J5551,location[#All],4,)</f>
        <v>Texas</v>
      </c>
      <c r="N5551">
        <f>VLOOKUP(J5551,location[#All],5,)</f>
        <v>77036</v>
      </c>
      <c r="O5551" t="str">
        <f>VLOOKUP(J5551,location[#All],6,)</f>
        <v>Central</v>
      </c>
    </row>
    <row r="5552" spans="1:15" x14ac:dyDescent="0.25">
      <c r="A5552" t="s">
        <v>3400</v>
      </c>
      <c r="B5552" t="s">
        <v>1107</v>
      </c>
      <c r="C5552" s="1">
        <v>41890</v>
      </c>
      <c r="D5552" s="1">
        <v>41897</v>
      </c>
      <c r="E5552" t="s">
        <v>15</v>
      </c>
      <c r="F5552">
        <v>9667</v>
      </c>
      <c r="G5552">
        <v>5</v>
      </c>
      <c r="H5552">
        <v>3</v>
      </c>
      <c r="I5552">
        <v>-1381</v>
      </c>
      <c r="J5552" s="1" t="str">
        <f>INDEX(location!A:A,MATCH('Tabela Total'!A5552,location!A:A,0))</f>
        <v>CA-2014-146283</v>
      </c>
      <c r="K5552" s="1" t="str">
        <f>VLOOKUP(J5552,location[#All],2,FALSE)</f>
        <v>United States</v>
      </c>
      <c r="L5552" t="str">
        <f>VLOOKUP(J5552,location[#All],3,)</f>
        <v>Houston</v>
      </c>
      <c r="M5552" t="str">
        <f>VLOOKUP(J5552,location[#All],4,)</f>
        <v>Texas</v>
      </c>
      <c r="N5552">
        <f>VLOOKUP(J5552,location[#All],5,)</f>
        <v>77036</v>
      </c>
      <c r="O5552" t="str">
        <f>VLOOKUP(J5552,location[#All],6,)</f>
        <v>Central</v>
      </c>
    </row>
    <row r="5553" spans="1:15" x14ac:dyDescent="0.25">
      <c r="A5553" t="s">
        <v>3400</v>
      </c>
      <c r="B5553" t="s">
        <v>1107</v>
      </c>
      <c r="C5553" s="1">
        <v>41890</v>
      </c>
      <c r="D5553" s="1">
        <v>41897</v>
      </c>
      <c r="E5553" t="s">
        <v>15</v>
      </c>
      <c r="F5553">
        <v>182112</v>
      </c>
      <c r="G5553">
        <v>6</v>
      </c>
      <c r="H5553">
        <v>2</v>
      </c>
      <c r="I5553">
        <v>614628</v>
      </c>
      <c r="J5553" s="1" t="str">
        <f>INDEX(location!A:A,MATCH('Tabela Total'!A5553,location!A:A,0))</f>
        <v>CA-2014-146283</v>
      </c>
      <c r="K5553" s="1" t="str">
        <f>VLOOKUP(J5553,location[#All],2,FALSE)</f>
        <v>United States</v>
      </c>
      <c r="L5553" t="str">
        <f>VLOOKUP(J5553,location[#All],3,)</f>
        <v>Houston</v>
      </c>
      <c r="M5553" t="str">
        <f>VLOOKUP(J5553,location[#All],4,)</f>
        <v>Texas</v>
      </c>
      <c r="N5553">
        <f>VLOOKUP(J5553,location[#All],5,)</f>
        <v>77036</v>
      </c>
      <c r="O5553" t="str">
        <f>VLOOKUP(J5553,location[#All],6,)</f>
        <v>Central</v>
      </c>
    </row>
    <row r="5554" spans="1:15" x14ac:dyDescent="0.25">
      <c r="A5554" t="s">
        <v>3668</v>
      </c>
      <c r="B5554" t="s">
        <v>1107</v>
      </c>
      <c r="C5554" s="1">
        <v>42708</v>
      </c>
      <c r="D5554" s="1">
        <v>42713</v>
      </c>
      <c r="E5554" t="s">
        <v>15</v>
      </c>
      <c r="F5554">
        <v>10485</v>
      </c>
      <c r="G5554">
        <v>1</v>
      </c>
      <c r="H5554">
        <v>0</v>
      </c>
      <c r="I5554">
        <v>50328</v>
      </c>
      <c r="J5554" s="1" t="str">
        <f>INDEX(location!A:A,MATCH('Tabela Total'!A5554,location!A:A,0))</f>
        <v>CA-2016-112060</v>
      </c>
      <c r="K5554" s="1" t="str">
        <f>VLOOKUP(J5554,location[#All],2,FALSE)</f>
        <v>United States</v>
      </c>
      <c r="L5554" t="str">
        <f>VLOOKUP(J5554,location[#All],3,)</f>
        <v>San Francisco</v>
      </c>
      <c r="M5554" t="str">
        <f>VLOOKUP(J5554,location[#All],4,)</f>
        <v>California</v>
      </c>
      <c r="N5554">
        <f>VLOOKUP(J5554,location[#All],5,)</f>
        <v>94109</v>
      </c>
      <c r="O5554" t="str">
        <f>VLOOKUP(J5554,location[#All],6,)</f>
        <v>West</v>
      </c>
    </row>
    <row r="5555" spans="1:15" x14ac:dyDescent="0.25">
      <c r="A5555" t="s">
        <v>999</v>
      </c>
      <c r="B5555" t="s">
        <v>1000</v>
      </c>
      <c r="C5555" s="1">
        <v>42308</v>
      </c>
      <c r="D5555" s="1">
        <v>42310</v>
      </c>
      <c r="E5555" t="s">
        <v>10</v>
      </c>
      <c r="F5555">
        <v>278</v>
      </c>
      <c r="G5555">
        <v>2</v>
      </c>
      <c r="H5555">
        <v>0</v>
      </c>
      <c r="I5555">
        <v>7228</v>
      </c>
      <c r="J5555" s="1" t="str">
        <f>INDEX(location!A:A,MATCH('Tabela Total'!A5555,location!A:A,0))</f>
        <v>CA-2015-132570</v>
      </c>
      <c r="K5555" s="1" t="str">
        <f>VLOOKUP(J5555,location[#All],2,FALSE)</f>
        <v>United States</v>
      </c>
      <c r="L5555" t="str">
        <f>VLOOKUP(J5555,location[#All],3,)</f>
        <v>Buffalo</v>
      </c>
      <c r="M5555" t="str">
        <f>VLOOKUP(J5555,location[#All],4,)</f>
        <v>New York</v>
      </c>
      <c r="N5555">
        <f>VLOOKUP(J5555,location[#All],5,)</f>
        <v>14215</v>
      </c>
      <c r="O5555" t="str">
        <f>VLOOKUP(J5555,location[#All],6,)</f>
        <v>East</v>
      </c>
    </row>
    <row r="5556" spans="1:15" x14ac:dyDescent="0.25">
      <c r="A5556" t="s">
        <v>999</v>
      </c>
      <c r="B5556" t="s">
        <v>1000</v>
      </c>
      <c r="C5556" s="1">
        <v>42308</v>
      </c>
      <c r="D5556" s="1">
        <v>42310</v>
      </c>
      <c r="E5556" t="s">
        <v>10</v>
      </c>
      <c r="F5556">
        <v>7996</v>
      </c>
      <c r="G5556">
        <v>2</v>
      </c>
      <c r="H5556">
        <v>0</v>
      </c>
      <c r="I5556">
        <v>35982</v>
      </c>
      <c r="J5556" s="1" t="str">
        <f>INDEX(location!A:A,MATCH('Tabela Total'!A5556,location!A:A,0))</f>
        <v>CA-2015-132570</v>
      </c>
      <c r="K5556" s="1" t="str">
        <f>VLOOKUP(J5556,location[#All],2,FALSE)</f>
        <v>United States</v>
      </c>
      <c r="L5556" t="str">
        <f>VLOOKUP(J5556,location[#All],3,)</f>
        <v>Buffalo</v>
      </c>
      <c r="M5556" t="str">
        <f>VLOOKUP(J5556,location[#All],4,)</f>
        <v>New York</v>
      </c>
      <c r="N5556">
        <f>VLOOKUP(J5556,location[#All],5,)</f>
        <v>14215</v>
      </c>
      <c r="O5556" t="str">
        <f>VLOOKUP(J5556,location[#All],6,)</f>
        <v>East</v>
      </c>
    </row>
    <row r="5557" spans="1:15" x14ac:dyDescent="0.25">
      <c r="A5557" t="s">
        <v>1605</v>
      </c>
      <c r="B5557" t="s">
        <v>1000</v>
      </c>
      <c r="C5557" s="1">
        <v>41708</v>
      </c>
      <c r="D5557" s="1">
        <v>41715</v>
      </c>
      <c r="E5557" t="s">
        <v>15</v>
      </c>
      <c r="F5557">
        <v>636408</v>
      </c>
      <c r="G5557">
        <v>3</v>
      </c>
      <c r="H5557">
        <v>2</v>
      </c>
      <c r="I5557">
        <v>-159102</v>
      </c>
      <c r="J5557" s="1" t="str">
        <f>INDEX(location!A:A,MATCH('Tabela Total'!A5557,location!A:A,0))</f>
        <v>US-2014-140116</v>
      </c>
      <c r="K5557" s="1" t="str">
        <f>VLOOKUP(J5557,location[#All],2,FALSE)</f>
        <v>United States</v>
      </c>
      <c r="L5557" t="str">
        <f>VLOOKUP(J5557,location[#All],3,)</f>
        <v>Denver</v>
      </c>
      <c r="M5557" t="str">
        <f>VLOOKUP(J5557,location[#All],4,)</f>
        <v>Colorado</v>
      </c>
      <c r="N5557">
        <f>VLOOKUP(J5557,location[#All],5,)</f>
        <v>80219</v>
      </c>
      <c r="O5557" t="str">
        <f>VLOOKUP(J5557,location[#All],6,)</f>
        <v>West</v>
      </c>
    </row>
    <row r="5558" spans="1:15" x14ac:dyDescent="0.25">
      <c r="A5558" t="s">
        <v>1605</v>
      </c>
      <c r="B5558" t="s">
        <v>1000</v>
      </c>
      <c r="C5558" s="1">
        <v>41708</v>
      </c>
      <c r="D5558" s="1">
        <v>41715</v>
      </c>
      <c r="E5558" t="s">
        <v>15</v>
      </c>
      <c r="F5558">
        <v>83168</v>
      </c>
      <c r="G5558">
        <v>4</v>
      </c>
      <c r="H5558">
        <v>2</v>
      </c>
      <c r="I5558">
        <v>93564</v>
      </c>
      <c r="J5558" s="1" t="str">
        <f>INDEX(location!A:A,MATCH('Tabela Total'!A5558,location!A:A,0))</f>
        <v>US-2014-140116</v>
      </c>
      <c r="K5558" s="1" t="str">
        <f>VLOOKUP(J5558,location[#All],2,FALSE)</f>
        <v>United States</v>
      </c>
      <c r="L5558" t="str">
        <f>VLOOKUP(J5558,location[#All],3,)</f>
        <v>Denver</v>
      </c>
      <c r="M5558" t="str">
        <f>VLOOKUP(J5558,location[#All],4,)</f>
        <v>Colorado</v>
      </c>
      <c r="N5558">
        <f>VLOOKUP(J5558,location[#All],5,)</f>
        <v>80219</v>
      </c>
      <c r="O5558" t="str">
        <f>VLOOKUP(J5558,location[#All],6,)</f>
        <v>West</v>
      </c>
    </row>
    <row r="5559" spans="1:15" x14ac:dyDescent="0.25">
      <c r="A5559" t="s">
        <v>1858</v>
      </c>
      <c r="B5559" t="s">
        <v>1000</v>
      </c>
      <c r="C5559" s="1">
        <v>42623</v>
      </c>
      <c r="D5559" s="1">
        <v>42627</v>
      </c>
      <c r="E5559" t="s">
        <v>10</v>
      </c>
      <c r="F5559">
        <v>30093</v>
      </c>
      <c r="G5559">
        <v>5</v>
      </c>
      <c r="H5559">
        <v>3</v>
      </c>
      <c r="I5559">
        <v>-34392</v>
      </c>
      <c r="J5559" s="1" t="str">
        <f>INDEX(location!A:A,MATCH('Tabela Total'!A5559,location!A:A,0))</f>
        <v>CA-2016-146206</v>
      </c>
      <c r="K5559" s="1" t="str">
        <f>VLOOKUP(J5559,location[#All],2,FALSE)</f>
        <v>United States</v>
      </c>
      <c r="L5559" t="str">
        <f>VLOOKUP(J5559,location[#All],3,)</f>
        <v>Houston</v>
      </c>
      <c r="M5559" t="str">
        <f>VLOOKUP(J5559,location[#All],4,)</f>
        <v>Texas</v>
      </c>
      <c r="N5559">
        <f>VLOOKUP(J5559,location[#All],5,)</f>
        <v>77095</v>
      </c>
      <c r="O5559" t="str">
        <f>VLOOKUP(J5559,location[#All],6,)</f>
        <v>Central</v>
      </c>
    </row>
    <row r="5560" spans="1:15" x14ac:dyDescent="0.25">
      <c r="A5560" t="s">
        <v>1858</v>
      </c>
      <c r="B5560" t="s">
        <v>1000</v>
      </c>
      <c r="C5560" s="1">
        <v>42623</v>
      </c>
      <c r="D5560" s="1">
        <v>42627</v>
      </c>
      <c r="E5560" t="s">
        <v>10</v>
      </c>
      <c r="F5560">
        <v>71996</v>
      </c>
      <c r="G5560">
        <v>5</v>
      </c>
      <c r="H5560">
        <v>2</v>
      </c>
      <c r="I5560">
        <v>53997</v>
      </c>
      <c r="J5560" s="1" t="str">
        <f>INDEX(location!A:A,MATCH('Tabela Total'!A5560,location!A:A,0))</f>
        <v>CA-2016-146206</v>
      </c>
      <c r="K5560" s="1" t="str">
        <f>VLOOKUP(J5560,location[#All],2,FALSE)</f>
        <v>United States</v>
      </c>
      <c r="L5560" t="str">
        <f>VLOOKUP(J5560,location[#All],3,)</f>
        <v>Houston</v>
      </c>
      <c r="M5560" t="str">
        <f>VLOOKUP(J5560,location[#All],4,)</f>
        <v>Texas</v>
      </c>
      <c r="N5560">
        <f>VLOOKUP(J5560,location[#All],5,)</f>
        <v>77095</v>
      </c>
      <c r="O5560" t="str">
        <f>VLOOKUP(J5560,location[#All],6,)</f>
        <v>Central</v>
      </c>
    </row>
    <row r="5561" spans="1:15" x14ac:dyDescent="0.25">
      <c r="A5561" t="s">
        <v>2016</v>
      </c>
      <c r="B5561" t="s">
        <v>1000</v>
      </c>
      <c r="C5561" s="1">
        <v>41771</v>
      </c>
      <c r="D5561" s="1">
        <v>41776</v>
      </c>
      <c r="E5561" t="s">
        <v>15</v>
      </c>
      <c r="F5561">
        <v>700056</v>
      </c>
      <c r="G5561">
        <v>3</v>
      </c>
      <c r="H5561">
        <v>3</v>
      </c>
      <c r="I5561">
        <v>-1300104</v>
      </c>
      <c r="J5561" s="1" t="str">
        <f>INDEX(location!A:A,MATCH('Tabela Total'!A5561,location!A:A,0))</f>
        <v>CA-2014-155887</v>
      </c>
      <c r="K5561" s="1" t="str">
        <f>VLOOKUP(J5561,location[#All],2,FALSE)</f>
        <v>United States</v>
      </c>
      <c r="L5561" t="str">
        <f>VLOOKUP(J5561,location[#All],3,)</f>
        <v>Franklin</v>
      </c>
      <c r="M5561" t="str">
        <f>VLOOKUP(J5561,location[#All],4,)</f>
        <v>Massachusetts</v>
      </c>
      <c r="N5561">
        <f>VLOOKUP(J5561,location[#All],5,)</f>
        <v>2038</v>
      </c>
      <c r="O5561" t="str">
        <f>VLOOKUP(J5561,location[#All],6,)</f>
        <v>East</v>
      </c>
    </row>
    <row r="5562" spans="1:15" x14ac:dyDescent="0.25">
      <c r="A5562" t="s">
        <v>2869</v>
      </c>
      <c r="B5562" t="s">
        <v>1000</v>
      </c>
      <c r="C5562" s="1">
        <v>42999</v>
      </c>
      <c r="D5562" s="1">
        <v>43003</v>
      </c>
      <c r="E5562" t="s">
        <v>15</v>
      </c>
      <c r="F5562">
        <v>8048</v>
      </c>
      <c r="G5562">
        <v>1</v>
      </c>
      <c r="H5562">
        <v>0</v>
      </c>
      <c r="I5562">
        <v>24144</v>
      </c>
      <c r="J5562" s="1" t="str">
        <f>INDEX(location!A:A,MATCH('Tabela Total'!A5562,location!A:A,0))</f>
        <v>CA-2017-123351</v>
      </c>
      <c r="K5562" s="1" t="str">
        <f>VLOOKUP(J5562,location[#All],2,FALSE)</f>
        <v>United States</v>
      </c>
      <c r="L5562" t="str">
        <f>VLOOKUP(J5562,location[#All],3,)</f>
        <v>Columbus</v>
      </c>
      <c r="M5562" t="str">
        <f>VLOOKUP(J5562,location[#All],4,)</f>
        <v>Georgia</v>
      </c>
      <c r="N5562">
        <f>VLOOKUP(J5562,location[#All],5,)</f>
        <v>31907</v>
      </c>
      <c r="O5562" t="str">
        <f>VLOOKUP(J5562,location[#All],6,)</f>
        <v>South</v>
      </c>
    </row>
    <row r="5563" spans="1:15" x14ac:dyDescent="0.25">
      <c r="A5563" t="s">
        <v>3068</v>
      </c>
      <c r="B5563" t="s">
        <v>1000</v>
      </c>
      <c r="C5563" s="1">
        <v>42910</v>
      </c>
      <c r="D5563" s="1">
        <v>42912</v>
      </c>
      <c r="E5563" t="s">
        <v>10</v>
      </c>
      <c r="F5563">
        <v>288</v>
      </c>
      <c r="G5563">
        <v>1</v>
      </c>
      <c r="H5563">
        <v>0</v>
      </c>
      <c r="I5563">
        <v>13536</v>
      </c>
      <c r="J5563" s="1" t="str">
        <f>INDEX(location!A:A,MATCH('Tabela Total'!A5563,location!A:A,0))</f>
        <v>CA-2017-159107</v>
      </c>
      <c r="K5563" s="1" t="str">
        <f>VLOOKUP(J5563,location[#All],2,FALSE)</f>
        <v>United States</v>
      </c>
      <c r="L5563" t="str">
        <f>VLOOKUP(J5563,location[#All],3,)</f>
        <v>San Francisco</v>
      </c>
      <c r="M5563" t="str">
        <f>VLOOKUP(J5563,location[#All],4,)</f>
        <v>California</v>
      </c>
      <c r="N5563">
        <f>VLOOKUP(J5563,location[#All],5,)</f>
        <v>94110</v>
      </c>
      <c r="O5563" t="str">
        <f>VLOOKUP(J5563,location[#All],6,)</f>
        <v>West</v>
      </c>
    </row>
    <row r="5564" spans="1:15" x14ac:dyDescent="0.25">
      <c r="A5564" t="s">
        <v>4347</v>
      </c>
      <c r="B5564" t="s">
        <v>1000</v>
      </c>
      <c r="C5564" s="1">
        <v>42854</v>
      </c>
      <c r="D5564" s="1">
        <v>42859</v>
      </c>
      <c r="E5564" t="s">
        <v>15</v>
      </c>
      <c r="F5564">
        <v>491</v>
      </c>
      <c r="G5564">
        <v>1</v>
      </c>
      <c r="H5564">
        <v>0</v>
      </c>
      <c r="I5564">
        <v>24059</v>
      </c>
      <c r="J5564" s="1" t="str">
        <f>INDEX(location!A:A,MATCH('Tabela Total'!A5564,location!A:A,0))</f>
        <v>CA-2017-126718</v>
      </c>
      <c r="K5564" s="1" t="str">
        <f>VLOOKUP(J5564,location[#All],2,FALSE)</f>
        <v>United States</v>
      </c>
      <c r="L5564" t="str">
        <f>VLOOKUP(J5564,location[#All],3,)</f>
        <v>Orange</v>
      </c>
      <c r="M5564" t="str">
        <f>VLOOKUP(J5564,location[#All],4,)</f>
        <v>New Jersey</v>
      </c>
      <c r="N5564">
        <f>VLOOKUP(J5564,location[#All],5,)</f>
        <v>7050</v>
      </c>
      <c r="O5564" t="str">
        <f>VLOOKUP(J5564,location[#All],6,)</f>
        <v>East</v>
      </c>
    </row>
    <row r="5565" spans="1:15" x14ac:dyDescent="0.25">
      <c r="A5565" t="s">
        <v>4637</v>
      </c>
      <c r="B5565" t="s">
        <v>1000</v>
      </c>
      <c r="C5565" s="1">
        <v>42967</v>
      </c>
      <c r="D5565" s="1">
        <v>42974</v>
      </c>
      <c r="E5565" t="s">
        <v>15</v>
      </c>
      <c r="F5565">
        <v>2592</v>
      </c>
      <c r="G5565">
        <v>4</v>
      </c>
      <c r="H5565">
        <v>0</v>
      </c>
      <c r="I5565">
        <v>124416</v>
      </c>
      <c r="J5565" s="1" t="str">
        <f>INDEX(location!A:A,MATCH('Tabela Total'!A5565,location!A:A,0))</f>
        <v>CA-2017-105326</v>
      </c>
      <c r="K5565" s="1" t="str">
        <f>VLOOKUP(J5565,location[#All],2,FALSE)</f>
        <v>United States</v>
      </c>
      <c r="L5565" t="str">
        <f>VLOOKUP(J5565,location[#All],3,)</f>
        <v>Los Angeles</v>
      </c>
      <c r="M5565" t="str">
        <f>VLOOKUP(J5565,location[#All],4,)</f>
        <v>California</v>
      </c>
      <c r="N5565">
        <f>VLOOKUP(J5565,location[#All],5,)</f>
        <v>90036</v>
      </c>
      <c r="O5565" t="str">
        <f>VLOOKUP(J5565,location[#All],6,)</f>
        <v>West</v>
      </c>
    </row>
    <row r="5566" spans="1:15" x14ac:dyDescent="0.25">
      <c r="A5566" t="s">
        <v>5188</v>
      </c>
      <c r="B5566" t="s">
        <v>1000</v>
      </c>
      <c r="C5566" s="1">
        <v>41767</v>
      </c>
      <c r="D5566" s="1">
        <v>41769</v>
      </c>
      <c r="E5566" t="s">
        <v>44</v>
      </c>
      <c r="F5566">
        <v>179997</v>
      </c>
      <c r="G5566">
        <v>5</v>
      </c>
      <c r="H5566">
        <v>4</v>
      </c>
      <c r="I5566">
        <v>239996</v>
      </c>
      <c r="J5566" s="1" t="str">
        <f>INDEX(location!A:A,MATCH('Tabela Total'!A5566,location!A:A,0))</f>
        <v>CA-2014-116666</v>
      </c>
      <c r="K5566" s="1" t="str">
        <f>VLOOKUP(J5566,location[#All],2,FALSE)</f>
        <v>United States</v>
      </c>
      <c r="L5566" t="str">
        <f>VLOOKUP(J5566,location[#All],3,)</f>
        <v>Philadelphia</v>
      </c>
      <c r="M5566" t="str">
        <f>VLOOKUP(J5566,location[#All],4,)</f>
        <v>Pennsylvania</v>
      </c>
      <c r="N5566">
        <f>VLOOKUP(J5566,location[#All],5,)</f>
        <v>19134</v>
      </c>
      <c r="O5566" t="str">
        <f>VLOOKUP(J5566,location[#All],6,)</f>
        <v>East</v>
      </c>
    </row>
    <row r="5567" spans="1:15" x14ac:dyDescent="0.25">
      <c r="A5567" t="s">
        <v>5571</v>
      </c>
      <c r="B5567" t="s">
        <v>1000</v>
      </c>
      <c r="C5567" s="1">
        <v>42885</v>
      </c>
      <c r="D5567" s="1">
        <v>42889</v>
      </c>
      <c r="E5567" t="s">
        <v>10</v>
      </c>
      <c r="F5567">
        <v>2046664</v>
      </c>
      <c r="G5567">
        <v>1</v>
      </c>
      <c r="H5567">
        <v>32</v>
      </c>
      <c r="I5567">
        <v>-60196</v>
      </c>
      <c r="J5567" s="1" t="str">
        <f>INDEX(location!A:A,MATCH('Tabela Total'!A5567,location!A:A,0))</f>
        <v>CA-2017-142461</v>
      </c>
      <c r="K5567" s="1" t="str">
        <f>VLOOKUP(J5567,location[#All],2,FALSE)</f>
        <v>United States</v>
      </c>
      <c r="L5567" t="str">
        <f>VLOOKUP(J5567,location[#All],3,)</f>
        <v>Dallas</v>
      </c>
      <c r="M5567" t="str">
        <f>VLOOKUP(J5567,location[#All],4,)</f>
        <v>Texas</v>
      </c>
      <c r="N5567">
        <f>VLOOKUP(J5567,location[#All],5,)</f>
        <v>75217</v>
      </c>
      <c r="O5567" t="str">
        <f>VLOOKUP(J5567,location[#All],6,)</f>
        <v>Central</v>
      </c>
    </row>
    <row r="5568" spans="1:15" x14ac:dyDescent="0.25">
      <c r="A5568" t="s">
        <v>322</v>
      </c>
      <c r="B5568" t="s">
        <v>323</v>
      </c>
      <c r="C5568" s="1">
        <v>43003</v>
      </c>
      <c r="D5568" s="1">
        <v>43009</v>
      </c>
      <c r="E5568" t="s">
        <v>15</v>
      </c>
      <c r="F5568">
        <v>207</v>
      </c>
      <c r="G5568">
        <v>2</v>
      </c>
      <c r="H5568">
        <v>0</v>
      </c>
      <c r="I5568">
        <v>9936</v>
      </c>
      <c r="J5568" s="1" t="str">
        <f>INDEX(location!A:A,MATCH('Tabela Total'!A5568,location!A:A,0))</f>
        <v>CA-2017-144904</v>
      </c>
      <c r="K5568" s="1" t="str">
        <f>VLOOKUP(J5568,location[#All],2,FALSE)</f>
        <v>United States</v>
      </c>
      <c r="L5568" t="str">
        <f>VLOOKUP(J5568,location[#All],3,)</f>
        <v>New York City</v>
      </c>
      <c r="M5568" t="str">
        <f>VLOOKUP(J5568,location[#All],4,)</f>
        <v>New York</v>
      </c>
      <c r="N5568">
        <f>VLOOKUP(J5568,location[#All],5,)</f>
        <v>10009</v>
      </c>
      <c r="O5568" t="str">
        <f>VLOOKUP(J5568,location[#All],6,)</f>
        <v>East</v>
      </c>
    </row>
    <row r="5569" spans="1:15" x14ac:dyDescent="0.25">
      <c r="A5569" t="s">
        <v>322</v>
      </c>
      <c r="B5569" t="s">
        <v>323</v>
      </c>
      <c r="C5569" s="1">
        <v>43003</v>
      </c>
      <c r="D5569" s="1">
        <v>43009</v>
      </c>
      <c r="E5569" t="s">
        <v>15</v>
      </c>
      <c r="F5569">
        <v>488646</v>
      </c>
      <c r="G5569">
        <v>3</v>
      </c>
      <c r="H5569">
        <v>1</v>
      </c>
      <c r="I5569">
        <v>868704</v>
      </c>
      <c r="J5569" s="1" t="str">
        <f>INDEX(location!A:A,MATCH('Tabela Total'!A5569,location!A:A,0))</f>
        <v>CA-2017-144904</v>
      </c>
      <c r="K5569" s="1" t="str">
        <f>VLOOKUP(J5569,location[#All],2,FALSE)</f>
        <v>United States</v>
      </c>
      <c r="L5569" t="str">
        <f>VLOOKUP(J5569,location[#All],3,)</f>
        <v>New York City</v>
      </c>
      <c r="M5569" t="str">
        <f>VLOOKUP(J5569,location[#All],4,)</f>
        <v>New York</v>
      </c>
      <c r="N5569">
        <f>VLOOKUP(J5569,location[#All],5,)</f>
        <v>10009</v>
      </c>
      <c r="O5569" t="str">
        <f>VLOOKUP(J5569,location[#All],6,)</f>
        <v>East</v>
      </c>
    </row>
    <row r="5570" spans="1:15" x14ac:dyDescent="0.25">
      <c r="A5570" t="s">
        <v>322</v>
      </c>
      <c r="B5570" t="s">
        <v>323</v>
      </c>
      <c r="C5570" s="1">
        <v>43003</v>
      </c>
      <c r="D5570" s="1">
        <v>43009</v>
      </c>
      <c r="E5570" t="s">
        <v>15</v>
      </c>
      <c r="F5570">
        <v>556</v>
      </c>
      <c r="G5570">
        <v>2</v>
      </c>
      <c r="H5570">
        <v>0</v>
      </c>
      <c r="I5570">
        <v>14456</v>
      </c>
      <c r="J5570" s="1" t="str">
        <f>INDEX(location!A:A,MATCH('Tabela Total'!A5570,location!A:A,0))</f>
        <v>CA-2017-144904</v>
      </c>
      <c r="K5570" s="1" t="str">
        <f>VLOOKUP(J5570,location[#All],2,FALSE)</f>
        <v>United States</v>
      </c>
      <c r="L5570" t="str">
        <f>VLOOKUP(J5570,location[#All],3,)</f>
        <v>New York City</v>
      </c>
      <c r="M5570" t="str">
        <f>VLOOKUP(J5570,location[#All],4,)</f>
        <v>New York</v>
      </c>
      <c r="N5570">
        <f>VLOOKUP(J5570,location[#All],5,)</f>
        <v>10009</v>
      </c>
      <c r="O5570" t="str">
        <f>VLOOKUP(J5570,location[#All],6,)</f>
        <v>East</v>
      </c>
    </row>
    <row r="5571" spans="1:15" x14ac:dyDescent="0.25">
      <c r="A5571" t="s">
        <v>322</v>
      </c>
      <c r="B5571" t="s">
        <v>323</v>
      </c>
      <c r="C5571" s="1">
        <v>43003</v>
      </c>
      <c r="D5571" s="1">
        <v>43009</v>
      </c>
      <c r="E5571" t="s">
        <v>15</v>
      </c>
      <c r="F5571">
        <v>4712</v>
      </c>
      <c r="G5571">
        <v>8</v>
      </c>
      <c r="H5571">
        <v>0</v>
      </c>
      <c r="I5571">
        <v>207328</v>
      </c>
      <c r="J5571" s="1" t="str">
        <f>INDEX(location!A:A,MATCH('Tabela Total'!A5571,location!A:A,0))</f>
        <v>CA-2017-144904</v>
      </c>
      <c r="K5571" s="1" t="str">
        <f>VLOOKUP(J5571,location[#All],2,FALSE)</f>
        <v>United States</v>
      </c>
      <c r="L5571" t="str">
        <f>VLOOKUP(J5571,location[#All],3,)</f>
        <v>New York City</v>
      </c>
      <c r="M5571" t="str">
        <f>VLOOKUP(J5571,location[#All],4,)</f>
        <v>New York</v>
      </c>
      <c r="N5571">
        <f>VLOOKUP(J5571,location[#All],5,)</f>
        <v>10009</v>
      </c>
      <c r="O5571" t="str">
        <f>VLOOKUP(J5571,location[#All],6,)</f>
        <v>East</v>
      </c>
    </row>
    <row r="5572" spans="1:15" x14ac:dyDescent="0.25">
      <c r="A5572" t="s">
        <v>1037</v>
      </c>
      <c r="B5572" t="s">
        <v>323</v>
      </c>
      <c r="C5572" s="1">
        <v>42344</v>
      </c>
      <c r="D5572" s="1">
        <v>42350</v>
      </c>
      <c r="E5572" t="s">
        <v>15</v>
      </c>
      <c r="F5572">
        <v>2772</v>
      </c>
      <c r="G5572">
        <v>7</v>
      </c>
      <c r="H5572">
        <v>8</v>
      </c>
      <c r="I5572">
        <v>-4851</v>
      </c>
      <c r="J5572" s="1" t="str">
        <f>INDEX(location!A:A,MATCH('Tabela Total'!A5572,location!A:A,0))</f>
        <v>US-2015-149692</v>
      </c>
      <c r="K5572" s="1" t="str">
        <f>VLOOKUP(J5572,location[#All],2,FALSE)</f>
        <v>United States</v>
      </c>
      <c r="L5572" t="str">
        <f>VLOOKUP(J5572,location[#All],3,)</f>
        <v>Austin</v>
      </c>
      <c r="M5572" t="str">
        <f>VLOOKUP(J5572,location[#All],4,)</f>
        <v>Texas</v>
      </c>
      <c r="N5572">
        <f>VLOOKUP(J5572,location[#All],5,)</f>
        <v>78745</v>
      </c>
      <c r="O5572" t="str">
        <f>VLOOKUP(J5572,location[#All],6,)</f>
        <v>Central</v>
      </c>
    </row>
    <row r="5573" spans="1:15" x14ac:dyDescent="0.25">
      <c r="A5573" t="s">
        <v>2273</v>
      </c>
      <c r="B5573" t="s">
        <v>323</v>
      </c>
      <c r="C5573" s="1">
        <v>42672</v>
      </c>
      <c r="D5573" s="1">
        <v>42674</v>
      </c>
      <c r="E5573" t="s">
        <v>44</v>
      </c>
      <c r="F5573">
        <v>670</v>
      </c>
      <c r="G5573">
        <v>5</v>
      </c>
      <c r="H5573">
        <v>0</v>
      </c>
      <c r="I5573">
        <v>3216</v>
      </c>
      <c r="J5573" s="1" t="str">
        <f>INDEX(location!A:A,MATCH('Tabela Total'!A5573,location!A:A,0))</f>
        <v>CA-2016-146682</v>
      </c>
      <c r="K5573" s="1" t="str">
        <f>VLOOKUP(J5573,location[#All],2,FALSE)</f>
        <v>United States</v>
      </c>
      <c r="L5573" t="str">
        <f>VLOOKUP(J5573,location[#All],3,)</f>
        <v>Lansing</v>
      </c>
      <c r="M5573" t="str">
        <f>VLOOKUP(J5573,location[#All],4,)</f>
        <v>Michigan</v>
      </c>
      <c r="N5573">
        <f>VLOOKUP(J5573,location[#All],5,)</f>
        <v>48911</v>
      </c>
      <c r="O5573" t="str">
        <f>VLOOKUP(J5573,location[#All],6,)</f>
        <v>Central</v>
      </c>
    </row>
    <row r="5574" spans="1:15" x14ac:dyDescent="0.25">
      <c r="A5574" t="s">
        <v>2767</v>
      </c>
      <c r="B5574" t="s">
        <v>323</v>
      </c>
      <c r="C5574" s="1">
        <v>42240</v>
      </c>
      <c r="D5574" s="1">
        <v>42244</v>
      </c>
      <c r="E5574" t="s">
        <v>15</v>
      </c>
      <c r="F5574">
        <v>30800</v>
      </c>
      <c r="G5574">
        <v>7</v>
      </c>
      <c r="H5574">
        <v>0</v>
      </c>
      <c r="I5574">
        <v>14168</v>
      </c>
      <c r="J5574" s="1" t="str">
        <f>INDEX(location!A:A,MATCH('Tabela Total'!A5574,location!A:A,0))</f>
        <v>CA-2015-102491</v>
      </c>
      <c r="K5574" s="1" t="str">
        <f>VLOOKUP(J5574,location[#All],2,FALSE)</f>
        <v>United States</v>
      </c>
      <c r="L5574" t="str">
        <f>VLOOKUP(J5574,location[#All],3,)</f>
        <v>Florence</v>
      </c>
      <c r="M5574" t="str">
        <f>VLOOKUP(J5574,location[#All],4,)</f>
        <v>Kentucky</v>
      </c>
      <c r="N5574">
        <f>VLOOKUP(J5574,location[#All],5,)</f>
        <v>41042</v>
      </c>
      <c r="O5574" t="str">
        <f>VLOOKUP(J5574,location[#All],6,)</f>
        <v>South</v>
      </c>
    </row>
    <row r="5575" spans="1:15" x14ac:dyDescent="0.25">
      <c r="A5575" t="s">
        <v>2767</v>
      </c>
      <c r="B5575" t="s">
        <v>323</v>
      </c>
      <c r="C5575" s="1">
        <v>42240</v>
      </c>
      <c r="D5575" s="1">
        <v>42244</v>
      </c>
      <c r="E5575" t="s">
        <v>15</v>
      </c>
      <c r="F5575">
        <v>7996</v>
      </c>
      <c r="G5575">
        <v>4</v>
      </c>
      <c r="H5575">
        <v>0</v>
      </c>
      <c r="I5575">
        <v>183908</v>
      </c>
      <c r="J5575" s="1" t="str">
        <f>INDEX(location!A:A,MATCH('Tabela Total'!A5575,location!A:A,0))</f>
        <v>CA-2015-102491</v>
      </c>
      <c r="K5575" s="1" t="str">
        <f>VLOOKUP(J5575,location[#All],2,FALSE)</f>
        <v>United States</v>
      </c>
      <c r="L5575" t="str">
        <f>VLOOKUP(J5575,location[#All],3,)</f>
        <v>Florence</v>
      </c>
      <c r="M5575" t="str">
        <f>VLOOKUP(J5575,location[#All],4,)</f>
        <v>Kentucky</v>
      </c>
      <c r="N5575">
        <f>VLOOKUP(J5575,location[#All],5,)</f>
        <v>41042</v>
      </c>
      <c r="O5575" t="str">
        <f>VLOOKUP(J5575,location[#All],6,)</f>
        <v>South</v>
      </c>
    </row>
    <row r="5576" spans="1:15" x14ac:dyDescent="0.25">
      <c r="A5576" t="s">
        <v>2767</v>
      </c>
      <c r="B5576" t="s">
        <v>323</v>
      </c>
      <c r="C5576" s="1">
        <v>42240</v>
      </c>
      <c r="D5576" s="1">
        <v>42244</v>
      </c>
      <c r="E5576" t="s">
        <v>15</v>
      </c>
      <c r="F5576">
        <v>58797</v>
      </c>
      <c r="G5576">
        <v>3</v>
      </c>
      <c r="H5576">
        <v>0</v>
      </c>
      <c r="I5576">
        <v>1705113</v>
      </c>
      <c r="J5576" s="1" t="str">
        <f>INDEX(location!A:A,MATCH('Tabela Total'!A5576,location!A:A,0))</f>
        <v>CA-2015-102491</v>
      </c>
      <c r="K5576" s="1" t="str">
        <f>VLOOKUP(J5576,location[#All],2,FALSE)</f>
        <v>United States</v>
      </c>
      <c r="L5576" t="str">
        <f>VLOOKUP(J5576,location[#All],3,)</f>
        <v>Florence</v>
      </c>
      <c r="M5576" t="str">
        <f>VLOOKUP(J5576,location[#All],4,)</f>
        <v>Kentucky</v>
      </c>
      <c r="N5576">
        <f>VLOOKUP(J5576,location[#All],5,)</f>
        <v>41042</v>
      </c>
      <c r="O5576" t="str">
        <f>VLOOKUP(J5576,location[#All],6,)</f>
        <v>South</v>
      </c>
    </row>
    <row r="5577" spans="1:15" x14ac:dyDescent="0.25">
      <c r="A5577" t="s">
        <v>3629</v>
      </c>
      <c r="B5577" t="s">
        <v>323</v>
      </c>
      <c r="C5577" s="1">
        <v>42947</v>
      </c>
      <c r="D5577" s="1">
        <v>42947</v>
      </c>
      <c r="E5577" t="s">
        <v>327</v>
      </c>
      <c r="F5577">
        <v>36792</v>
      </c>
      <c r="G5577">
        <v>1</v>
      </c>
      <c r="H5577">
        <v>2</v>
      </c>
      <c r="I5577">
        <v>41391</v>
      </c>
      <c r="J5577" s="1" t="str">
        <f>INDEX(location!A:A,MATCH('Tabela Total'!A5577,location!A:A,0))</f>
        <v>CA-2017-115805</v>
      </c>
      <c r="K5577" s="1" t="str">
        <f>VLOOKUP(J5577,location[#All],2,FALSE)</f>
        <v>United States</v>
      </c>
      <c r="L5577" t="str">
        <f>VLOOKUP(J5577,location[#All],3,)</f>
        <v>Chicago</v>
      </c>
      <c r="M5577" t="str">
        <f>VLOOKUP(J5577,location[#All],4,)</f>
        <v>Illinois</v>
      </c>
      <c r="N5577">
        <f>VLOOKUP(J5577,location[#All],5,)</f>
        <v>60653</v>
      </c>
      <c r="O5577" t="str">
        <f>VLOOKUP(J5577,location[#All],6,)</f>
        <v>Central</v>
      </c>
    </row>
    <row r="5578" spans="1:15" x14ac:dyDescent="0.25">
      <c r="A5578" t="s">
        <v>1768</v>
      </c>
      <c r="B5578" t="s">
        <v>1769</v>
      </c>
      <c r="C5578" s="1">
        <v>41912</v>
      </c>
      <c r="D5578" s="1">
        <v>41916</v>
      </c>
      <c r="E5578" t="s">
        <v>15</v>
      </c>
      <c r="F5578">
        <v>69216</v>
      </c>
      <c r="G5578">
        <v>6</v>
      </c>
      <c r="H5578">
        <v>2</v>
      </c>
      <c r="I5578">
        <v>112476</v>
      </c>
      <c r="J5578" s="1" t="str">
        <f>INDEX(location!A:A,MATCH('Tabela Total'!A5578,location!A:A,0))</f>
        <v>CA-2014-140886</v>
      </c>
      <c r="K5578" s="1" t="str">
        <f>VLOOKUP(J5578,location[#All],2,FALSE)</f>
        <v>United States</v>
      </c>
      <c r="L5578" t="str">
        <f>VLOOKUP(J5578,location[#All],3,)</f>
        <v>Clarksville</v>
      </c>
      <c r="M5578" t="str">
        <f>VLOOKUP(J5578,location[#All],4,)</f>
        <v>Tennessee</v>
      </c>
      <c r="N5578">
        <f>VLOOKUP(J5578,location[#All],5,)</f>
        <v>37042</v>
      </c>
      <c r="O5578" t="str">
        <f>VLOOKUP(J5578,location[#All],6,)</f>
        <v>South</v>
      </c>
    </row>
    <row r="5579" spans="1:15" x14ac:dyDescent="0.25">
      <c r="A5579" t="s">
        <v>1872</v>
      </c>
      <c r="B5579" t="s">
        <v>1769</v>
      </c>
      <c r="C5579" s="1">
        <v>42112</v>
      </c>
      <c r="D5579" s="1">
        <v>42113</v>
      </c>
      <c r="E5579" t="s">
        <v>44</v>
      </c>
      <c r="F5579">
        <v>1065</v>
      </c>
      <c r="G5579">
        <v>6</v>
      </c>
      <c r="H5579">
        <v>0</v>
      </c>
      <c r="I5579">
        <v>41535</v>
      </c>
      <c r="J5579" s="1" t="str">
        <f>INDEX(location!A:A,MATCH('Tabela Total'!A5579,location!A:A,0))</f>
        <v>CA-2015-102722</v>
      </c>
      <c r="K5579" s="1" t="str">
        <f>VLOOKUP(J5579,location[#All],2,FALSE)</f>
        <v>United States</v>
      </c>
      <c r="L5579" t="str">
        <f>VLOOKUP(J5579,location[#All],3,)</f>
        <v>Monroe</v>
      </c>
      <c r="M5579" t="str">
        <f>VLOOKUP(J5579,location[#All],4,)</f>
        <v>Louisiana</v>
      </c>
      <c r="N5579">
        <f>VLOOKUP(J5579,location[#All],5,)</f>
        <v>71203</v>
      </c>
      <c r="O5579" t="str">
        <f>VLOOKUP(J5579,location[#All],6,)</f>
        <v>South</v>
      </c>
    </row>
    <row r="5580" spans="1:15" x14ac:dyDescent="0.25">
      <c r="A5580" t="s">
        <v>3326</v>
      </c>
      <c r="B5580" t="s">
        <v>1769</v>
      </c>
      <c r="C5580" s="1">
        <v>42223</v>
      </c>
      <c r="D5580" s="1">
        <v>42224</v>
      </c>
      <c r="E5580" t="s">
        <v>44</v>
      </c>
      <c r="F5580">
        <v>284</v>
      </c>
      <c r="G5580">
        <v>4</v>
      </c>
      <c r="H5580">
        <v>0</v>
      </c>
      <c r="I5580">
        <v>13064</v>
      </c>
      <c r="J5580" s="1" t="str">
        <f>INDEX(location!A:A,MATCH('Tabela Total'!A5580,location!A:A,0))</f>
        <v>US-2015-124219</v>
      </c>
      <c r="K5580" s="1" t="str">
        <f>VLOOKUP(J5580,location[#All],2,FALSE)</f>
        <v>United States</v>
      </c>
      <c r="L5580" t="str">
        <f>VLOOKUP(J5580,location[#All],3,)</f>
        <v>Kirkwood</v>
      </c>
      <c r="M5580" t="str">
        <f>VLOOKUP(J5580,location[#All],4,)</f>
        <v>Missouri</v>
      </c>
      <c r="N5580">
        <f>VLOOKUP(J5580,location[#All],5,)</f>
        <v>63122</v>
      </c>
      <c r="O5580" t="str">
        <f>VLOOKUP(J5580,location[#All],6,)</f>
        <v>Central</v>
      </c>
    </row>
    <row r="5581" spans="1:15" x14ac:dyDescent="0.25">
      <c r="A5581" t="s">
        <v>3326</v>
      </c>
      <c r="B5581" t="s">
        <v>1769</v>
      </c>
      <c r="C5581" s="1">
        <v>42223</v>
      </c>
      <c r="D5581" s="1">
        <v>42224</v>
      </c>
      <c r="E5581" t="s">
        <v>44</v>
      </c>
      <c r="F5581">
        <v>21294</v>
      </c>
      <c r="G5581">
        <v>3</v>
      </c>
      <c r="H5581">
        <v>0</v>
      </c>
      <c r="I5581">
        <v>340704</v>
      </c>
      <c r="J5581" s="1" t="str">
        <f>INDEX(location!A:A,MATCH('Tabela Total'!A5581,location!A:A,0))</f>
        <v>US-2015-124219</v>
      </c>
      <c r="K5581" s="1" t="str">
        <f>VLOOKUP(J5581,location[#All],2,FALSE)</f>
        <v>United States</v>
      </c>
      <c r="L5581" t="str">
        <f>VLOOKUP(J5581,location[#All],3,)</f>
        <v>Kirkwood</v>
      </c>
      <c r="M5581" t="str">
        <f>VLOOKUP(J5581,location[#All],4,)</f>
        <v>Missouri</v>
      </c>
      <c r="N5581">
        <f>VLOOKUP(J5581,location[#All],5,)</f>
        <v>63122</v>
      </c>
      <c r="O5581" t="str">
        <f>VLOOKUP(J5581,location[#All],6,)</f>
        <v>Central</v>
      </c>
    </row>
    <row r="5582" spans="1:15" x14ac:dyDescent="0.25">
      <c r="A5582" t="s">
        <v>5565</v>
      </c>
      <c r="B5582" t="s">
        <v>1769</v>
      </c>
      <c r="C5582" s="1">
        <v>42328</v>
      </c>
      <c r="D5582" s="1">
        <v>42332</v>
      </c>
      <c r="E5582" t="s">
        <v>15</v>
      </c>
      <c r="F5582">
        <v>3204</v>
      </c>
      <c r="G5582">
        <v>3</v>
      </c>
      <c r="H5582">
        <v>0</v>
      </c>
      <c r="I5582">
        <v>801</v>
      </c>
      <c r="J5582" s="1" t="str">
        <f>INDEX(location!A:A,MATCH('Tabela Total'!A5582,location!A:A,0))</f>
        <v>US-2015-158589</v>
      </c>
      <c r="K5582" s="1" t="str">
        <f>VLOOKUP(J5582,location[#All],2,FALSE)</f>
        <v>United States</v>
      </c>
      <c r="L5582" t="str">
        <f>VLOOKUP(J5582,location[#All],3,)</f>
        <v>San Francisco</v>
      </c>
      <c r="M5582" t="str">
        <f>VLOOKUP(J5582,location[#All],4,)</f>
        <v>California</v>
      </c>
      <c r="N5582">
        <f>VLOOKUP(J5582,location[#All],5,)</f>
        <v>94109</v>
      </c>
      <c r="O5582" t="str">
        <f>VLOOKUP(J5582,location[#All],6,)</f>
        <v>West</v>
      </c>
    </row>
    <row r="5583" spans="1:15" x14ac:dyDescent="0.25">
      <c r="A5583" t="s">
        <v>341</v>
      </c>
      <c r="B5583" t="s">
        <v>342</v>
      </c>
      <c r="C5583" s="1">
        <v>42181</v>
      </c>
      <c r="D5583" s="1">
        <v>42184</v>
      </c>
      <c r="E5583" t="s">
        <v>10</v>
      </c>
      <c r="F5583">
        <v>419</v>
      </c>
      <c r="G5583">
        <v>2</v>
      </c>
      <c r="H5583">
        <v>0</v>
      </c>
      <c r="I5583">
        <v>8799</v>
      </c>
      <c r="J5583" s="1" t="str">
        <f>INDEX(location!A:A,MATCH('Tabela Total'!A5583,location!A:A,0))</f>
        <v>CA-2015-125395</v>
      </c>
      <c r="K5583" s="1" t="str">
        <f>VLOOKUP(J5583,location[#All],2,FALSE)</f>
        <v>United States</v>
      </c>
      <c r="L5583" t="str">
        <f>VLOOKUP(J5583,location[#All],3,)</f>
        <v>Taylor</v>
      </c>
      <c r="M5583" t="str">
        <f>VLOOKUP(J5583,location[#All],4,)</f>
        <v>Michigan</v>
      </c>
      <c r="N5583">
        <f>VLOOKUP(J5583,location[#All],5,)</f>
        <v>48180</v>
      </c>
      <c r="O5583" t="str">
        <f>VLOOKUP(J5583,location[#All],6,)</f>
        <v>Central</v>
      </c>
    </row>
    <row r="5584" spans="1:15" x14ac:dyDescent="0.25">
      <c r="A5584" t="s">
        <v>877</v>
      </c>
      <c r="B5584" t="s">
        <v>342</v>
      </c>
      <c r="C5584" s="1">
        <v>41831</v>
      </c>
      <c r="D5584" s="1">
        <v>41835</v>
      </c>
      <c r="E5584" t="s">
        <v>15</v>
      </c>
      <c r="F5584">
        <v>1772</v>
      </c>
      <c r="G5584">
        <v>5</v>
      </c>
      <c r="H5584">
        <v>0</v>
      </c>
      <c r="I5584">
        <v>83284</v>
      </c>
      <c r="J5584" s="1" t="str">
        <f>INDEX(location!A:A,MATCH('Tabela Total'!A5584,location!A:A,0))</f>
        <v>CA-2014-163552</v>
      </c>
      <c r="K5584" s="1" t="str">
        <f>VLOOKUP(J5584,location[#All],2,FALSE)</f>
        <v>United States</v>
      </c>
      <c r="L5584" t="str">
        <f>VLOOKUP(J5584,location[#All],3,)</f>
        <v>Hackensack</v>
      </c>
      <c r="M5584" t="str">
        <f>VLOOKUP(J5584,location[#All],4,)</f>
        <v>New Jersey</v>
      </c>
      <c r="N5584">
        <f>VLOOKUP(J5584,location[#All],5,)</f>
        <v>7601</v>
      </c>
      <c r="O5584" t="str">
        <f>VLOOKUP(J5584,location[#All],6,)</f>
        <v>East</v>
      </c>
    </row>
    <row r="5585" spans="1:15" x14ac:dyDescent="0.25">
      <c r="A5585" t="s">
        <v>877</v>
      </c>
      <c r="B5585" t="s">
        <v>342</v>
      </c>
      <c r="C5585" s="1">
        <v>41831</v>
      </c>
      <c r="D5585" s="1">
        <v>41835</v>
      </c>
      <c r="E5585" t="s">
        <v>15</v>
      </c>
      <c r="F5585">
        <v>19797</v>
      </c>
      <c r="G5585">
        <v>3</v>
      </c>
      <c r="H5585">
        <v>0</v>
      </c>
      <c r="I5585">
        <v>574113</v>
      </c>
      <c r="J5585" s="1" t="str">
        <f>INDEX(location!A:A,MATCH('Tabela Total'!A5585,location!A:A,0))</f>
        <v>CA-2014-163552</v>
      </c>
      <c r="K5585" s="1" t="str">
        <f>VLOOKUP(J5585,location[#All],2,FALSE)</f>
        <v>United States</v>
      </c>
      <c r="L5585" t="str">
        <f>VLOOKUP(J5585,location[#All],3,)</f>
        <v>Hackensack</v>
      </c>
      <c r="M5585" t="str">
        <f>VLOOKUP(J5585,location[#All],4,)</f>
        <v>New Jersey</v>
      </c>
      <c r="N5585">
        <f>VLOOKUP(J5585,location[#All],5,)</f>
        <v>7601</v>
      </c>
      <c r="O5585" t="str">
        <f>VLOOKUP(J5585,location[#All],6,)</f>
        <v>East</v>
      </c>
    </row>
    <row r="5586" spans="1:15" x14ac:dyDescent="0.25">
      <c r="A5586" t="s">
        <v>877</v>
      </c>
      <c r="B5586" t="s">
        <v>342</v>
      </c>
      <c r="C5586" s="1">
        <v>41831</v>
      </c>
      <c r="D5586" s="1">
        <v>41835</v>
      </c>
      <c r="E5586" t="s">
        <v>15</v>
      </c>
      <c r="F5586">
        <v>85494</v>
      </c>
      <c r="G5586">
        <v>3</v>
      </c>
      <c r="H5586">
        <v>0</v>
      </c>
      <c r="I5586">
        <v>213735</v>
      </c>
      <c r="J5586" s="1" t="str">
        <f>INDEX(location!A:A,MATCH('Tabela Total'!A5586,location!A:A,0))</f>
        <v>CA-2014-163552</v>
      </c>
      <c r="K5586" s="1" t="str">
        <f>VLOOKUP(J5586,location[#All],2,FALSE)</f>
        <v>United States</v>
      </c>
      <c r="L5586" t="str">
        <f>VLOOKUP(J5586,location[#All],3,)</f>
        <v>Hackensack</v>
      </c>
      <c r="M5586" t="str">
        <f>VLOOKUP(J5586,location[#All],4,)</f>
        <v>New Jersey</v>
      </c>
      <c r="N5586">
        <f>VLOOKUP(J5586,location[#All],5,)</f>
        <v>7601</v>
      </c>
      <c r="O5586" t="str">
        <f>VLOOKUP(J5586,location[#All],6,)</f>
        <v>East</v>
      </c>
    </row>
    <row r="5587" spans="1:15" x14ac:dyDescent="0.25">
      <c r="A5587" t="s">
        <v>877</v>
      </c>
      <c r="B5587" t="s">
        <v>342</v>
      </c>
      <c r="C5587" s="1">
        <v>41831</v>
      </c>
      <c r="D5587" s="1">
        <v>41835</v>
      </c>
      <c r="E5587" t="s">
        <v>15</v>
      </c>
      <c r="F5587">
        <v>12411</v>
      </c>
      <c r="G5587">
        <v>9</v>
      </c>
      <c r="H5587">
        <v>0</v>
      </c>
      <c r="I5587">
        <v>521262</v>
      </c>
      <c r="J5587" s="1" t="str">
        <f>INDEX(location!A:A,MATCH('Tabela Total'!A5587,location!A:A,0))</f>
        <v>CA-2014-163552</v>
      </c>
      <c r="K5587" s="1" t="str">
        <f>VLOOKUP(J5587,location[#All],2,FALSE)</f>
        <v>United States</v>
      </c>
      <c r="L5587" t="str">
        <f>VLOOKUP(J5587,location[#All],3,)</f>
        <v>Hackensack</v>
      </c>
      <c r="M5587" t="str">
        <f>VLOOKUP(J5587,location[#All],4,)</f>
        <v>New Jersey</v>
      </c>
      <c r="N5587">
        <f>VLOOKUP(J5587,location[#All],5,)</f>
        <v>7601</v>
      </c>
      <c r="O5587" t="str">
        <f>VLOOKUP(J5587,location[#All],6,)</f>
        <v>East</v>
      </c>
    </row>
    <row r="5588" spans="1:15" x14ac:dyDescent="0.25">
      <c r="A5588" t="s">
        <v>877</v>
      </c>
      <c r="B5588" t="s">
        <v>342</v>
      </c>
      <c r="C5588" s="1">
        <v>41831</v>
      </c>
      <c r="D5588" s="1">
        <v>41835</v>
      </c>
      <c r="E5588" t="s">
        <v>15</v>
      </c>
      <c r="F5588">
        <v>144</v>
      </c>
      <c r="G5588">
        <v>5</v>
      </c>
      <c r="H5588">
        <v>0</v>
      </c>
      <c r="I5588">
        <v>7056</v>
      </c>
      <c r="J5588" s="1" t="str">
        <f>INDEX(location!A:A,MATCH('Tabela Total'!A5588,location!A:A,0))</f>
        <v>CA-2014-163552</v>
      </c>
      <c r="K5588" s="1" t="str">
        <f>VLOOKUP(J5588,location[#All],2,FALSE)</f>
        <v>United States</v>
      </c>
      <c r="L5588" t="str">
        <f>VLOOKUP(J5588,location[#All],3,)</f>
        <v>Hackensack</v>
      </c>
      <c r="M5588" t="str">
        <f>VLOOKUP(J5588,location[#All],4,)</f>
        <v>New Jersey</v>
      </c>
      <c r="N5588">
        <f>VLOOKUP(J5588,location[#All],5,)</f>
        <v>7601</v>
      </c>
      <c r="O5588" t="str">
        <f>VLOOKUP(J5588,location[#All],6,)</f>
        <v>East</v>
      </c>
    </row>
    <row r="5589" spans="1:15" x14ac:dyDescent="0.25">
      <c r="A5589" t="s">
        <v>1693</v>
      </c>
      <c r="B5589" t="s">
        <v>342</v>
      </c>
      <c r="C5589" s="1">
        <v>42945</v>
      </c>
      <c r="D5589" s="1">
        <v>42950</v>
      </c>
      <c r="E5589" t="s">
        <v>15</v>
      </c>
      <c r="F5589">
        <v>2896</v>
      </c>
      <c r="G5589">
        <v>2</v>
      </c>
      <c r="H5589">
        <v>2</v>
      </c>
      <c r="I5589">
        <v>4706</v>
      </c>
      <c r="J5589" s="1" t="str">
        <f>INDEX(location!A:A,MATCH('Tabela Total'!A5589,location!A:A,0))</f>
        <v>CA-2017-130771</v>
      </c>
      <c r="K5589" s="1" t="str">
        <f>VLOOKUP(J5589,location[#All],2,FALSE)</f>
        <v>United States</v>
      </c>
      <c r="L5589" t="str">
        <f>VLOOKUP(J5589,location[#All],3,)</f>
        <v>Austin</v>
      </c>
      <c r="M5589" t="str">
        <f>VLOOKUP(J5589,location[#All],4,)</f>
        <v>Texas</v>
      </c>
      <c r="N5589">
        <f>VLOOKUP(J5589,location[#All],5,)</f>
        <v>78745</v>
      </c>
      <c r="O5589" t="str">
        <f>VLOOKUP(J5589,location[#All],6,)</f>
        <v>Central</v>
      </c>
    </row>
    <row r="5590" spans="1:15" x14ac:dyDescent="0.25">
      <c r="A5590" t="s">
        <v>1693</v>
      </c>
      <c r="B5590" t="s">
        <v>342</v>
      </c>
      <c r="C5590" s="1">
        <v>42945</v>
      </c>
      <c r="D5590" s="1">
        <v>42950</v>
      </c>
      <c r="E5590" t="s">
        <v>15</v>
      </c>
      <c r="F5590">
        <v>124792</v>
      </c>
      <c r="G5590">
        <v>1</v>
      </c>
      <c r="H5590">
        <v>2</v>
      </c>
      <c r="I5590">
        <v>15599</v>
      </c>
      <c r="J5590" s="1" t="str">
        <f>INDEX(location!A:A,MATCH('Tabela Total'!A5590,location!A:A,0))</f>
        <v>CA-2017-130771</v>
      </c>
      <c r="K5590" s="1" t="str">
        <f>VLOOKUP(J5590,location[#All],2,FALSE)</f>
        <v>United States</v>
      </c>
      <c r="L5590" t="str">
        <f>VLOOKUP(J5590,location[#All],3,)</f>
        <v>Austin</v>
      </c>
      <c r="M5590" t="str">
        <f>VLOOKUP(J5590,location[#All],4,)</f>
        <v>Texas</v>
      </c>
      <c r="N5590">
        <f>VLOOKUP(J5590,location[#All],5,)</f>
        <v>78745</v>
      </c>
      <c r="O5590" t="str">
        <f>VLOOKUP(J5590,location[#All],6,)</f>
        <v>Central</v>
      </c>
    </row>
    <row r="5591" spans="1:15" x14ac:dyDescent="0.25">
      <c r="A5591" t="s">
        <v>1713</v>
      </c>
      <c r="B5591" t="s">
        <v>342</v>
      </c>
      <c r="C5591" s="1">
        <v>42630</v>
      </c>
      <c r="D5591" s="1">
        <v>42635</v>
      </c>
      <c r="E5591" t="s">
        <v>15</v>
      </c>
      <c r="F5591">
        <v>43785</v>
      </c>
      <c r="G5591">
        <v>3</v>
      </c>
      <c r="H5591">
        <v>0</v>
      </c>
      <c r="I5591">
        <v>131355</v>
      </c>
      <c r="J5591" s="1" t="str">
        <f>INDEX(location!A:A,MATCH('Tabela Total'!A5591,location!A:A,0))</f>
        <v>CA-2016-164091</v>
      </c>
      <c r="K5591" s="1" t="str">
        <f>VLOOKUP(J5591,location[#All],2,FALSE)</f>
        <v>United States</v>
      </c>
      <c r="L5591" t="str">
        <f>VLOOKUP(J5591,location[#All],3,)</f>
        <v>Bangor</v>
      </c>
      <c r="M5591" t="str">
        <f>VLOOKUP(J5591,location[#All],4,)</f>
        <v>Maine</v>
      </c>
      <c r="N5591">
        <f>VLOOKUP(J5591,location[#All],5,)</f>
        <v>4401</v>
      </c>
      <c r="O5591" t="str">
        <f>VLOOKUP(J5591,location[#All],6,)</f>
        <v>East</v>
      </c>
    </row>
    <row r="5592" spans="1:15" x14ac:dyDescent="0.25">
      <c r="A5592" t="s">
        <v>1713</v>
      </c>
      <c r="B5592" t="s">
        <v>342</v>
      </c>
      <c r="C5592" s="1">
        <v>42630</v>
      </c>
      <c r="D5592" s="1">
        <v>42635</v>
      </c>
      <c r="E5592" t="s">
        <v>15</v>
      </c>
      <c r="F5592">
        <v>10948</v>
      </c>
      <c r="G5592">
        <v>2</v>
      </c>
      <c r="H5592">
        <v>0</v>
      </c>
      <c r="I5592">
        <v>339388</v>
      </c>
      <c r="J5592" s="1" t="str">
        <f>INDEX(location!A:A,MATCH('Tabela Total'!A5592,location!A:A,0))</f>
        <v>CA-2016-164091</v>
      </c>
      <c r="K5592" s="1" t="str">
        <f>VLOOKUP(J5592,location[#All],2,FALSE)</f>
        <v>United States</v>
      </c>
      <c r="L5592" t="str">
        <f>VLOOKUP(J5592,location[#All],3,)</f>
        <v>Bangor</v>
      </c>
      <c r="M5592" t="str">
        <f>VLOOKUP(J5592,location[#All],4,)</f>
        <v>Maine</v>
      </c>
      <c r="N5592">
        <f>VLOOKUP(J5592,location[#All],5,)</f>
        <v>4401</v>
      </c>
      <c r="O5592" t="str">
        <f>VLOOKUP(J5592,location[#All],6,)</f>
        <v>East</v>
      </c>
    </row>
    <row r="5593" spans="1:15" x14ac:dyDescent="0.25">
      <c r="A5593" t="s">
        <v>1766</v>
      </c>
      <c r="B5593" t="s">
        <v>342</v>
      </c>
      <c r="C5593" s="1">
        <v>42637</v>
      </c>
      <c r="D5593" s="1">
        <v>42639</v>
      </c>
      <c r="E5593" t="s">
        <v>10</v>
      </c>
      <c r="F5593">
        <v>4196</v>
      </c>
      <c r="G5593">
        <v>2</v>
      </c>
      <c r="H5593">
        <v>0</v>
      </c>
      <c r="I5593">
        <v>29372</v>
      </c>
      <c r="J5593" s="1" t="str">
        <f>INDEX(location!A:A,MATCH('Tabela Total'!A5593,location!A:A,0))</f>
        <v>CA-2016-155187</v>
      </c>
      <c r="K5593" s="1" t="str">
        <f>VLOOKUP(J5593,location[#All],2,FALSE)</f>
        <v>United States</v>
      </c>
      <c r="L5593" t="str">
        <f>VLOOKUP(J5593,location[#All],3,)</f>
        <v>Los Angeles</v>
      </c>
      <c r="M5593" t="str">
        <f>VLOOKUP(J5593,location[#All],4,)</f>
        <v>California</v>
      </c>
      <c r="N5593">
        <f>VLOOKUP(J5593,location[#All],5,)</f>
        <v>90004</v>
      </c>
      <c r="O5593" t="str">
        <f>VLOOKUP(J5593,location[#All],6,)</f>
        <v>West</v>
      </c>
    </row>
    <row r="5594" spans="1:15" x14ac:dyDescent="0.25">
      <c r="A5594" t="s">
        <v>1766</v>
      </c>
      <c r="B5594" t="s">
        <v>342</v>
      </c>
      <c r="C5594" s="1">
        <v>42637</v>
      </c>
      <c r="D5594" s="1">
        <v>42639</v>
      </c>
      <c r="E5594" t="s">
        <v>10</v>
      </c>
      <c r="F5594">
        <v>417</v>
      </c>
      <c r="G5594">
        <v>5</v>
      </c>
      <c r="H5594">
        <v>0</v>
      </c>
      <c r="I5594">
        <v>2085</v>
      </c>
      <c r="J5594" s="1" t="str">
        <f>INDEX(location!A:A,MATCH('Tabela Total'!A5594,location!A:A,0))</f>
        <v>CA-2016-155187</v>
      </c>
      <c r="K5594" s="1" t="str">
        <f>VLOOKUP(J5594,location[#All],2,FALSE)</f>
        <v>United States</v>
      </c>
      <c r="L5594" t="str">
        <f>VLOOKUP(J5594,location[#All],3,)</f>
        <v>Los Angeles</v>
      </c>
      <c r="M5594" t="str">
        <f>VLOOKUP(J5594,location[#All],4,)</f>
        <v>California</v>
      </c>
      <c r="N5594">
        <f>VLOOKUP(J5594,location[#All],5,)</f>
        <v>90004</v>
      </c>
      <c r="O5594" t="str">
        <f>VLOOKUP(J5594,location[#All],6,)</f>
        <v>West</v>
      </c>
    </row>
    <row r="5595" spans="1:15" x14ac:dyDescent="0.25">
      <c r="A5595" t="s">
        <v>2298</v>
      </c>
      <c r="B5595" t="s">
        <v>342</v>
      </c>
      <c r="C5595" s="1">
        <v>42378</v>
      </c>
      <c r="D5595" s="1">
        <v>42384</v>
      </c>
      <c r="E5595" t="s">
        <v>15</v>
      </c>
      <c r="F5595">
        <v>34995</v>
      </c>
      <c r="G5595">
        <v>5</v>
      </c>
      <c r="H5595">
        <v>0</v>
      </c>
      <c r="I5595">
        <v>118983</v>
      </c>
      <c r="J5595" s="1" t="str">
        <f>INDEX(location!A:A,MATCH('Tabela Total'!A5595,location!A:A,0))</f>
        <v>CA-2016-108882</v>
      </c>
      <c r="K5595" s="1" t="str">
        <f>VLOOKUP(J5595,location[#All],2,FALSE)</f>
        <v>United States</v>
      </c>
      <c r="L5595" t="str">
        <f>VLOOKUP(J5595,location[#All],3,)</f>
        <v>Fresno</v>
      </c>
      <c r="M5595" t="str">
        <f>VLOOKUP(J5595,location[#All],4,)</f>
        <v>California</v>
      </c>
      <c r="N5595">
        <f>VLOOKUP(J5595,location[#All],5,)</f>
        <v>93727</v>
      </c>
      <c r="O5595" t="str">
        <f>VLOOKUP(J5595,location[#All],6,)</f>
        <v>West</v>
      </c>
    </row>
    <row r="5596" spans="1:15" x14ac:dyDescent="0.25">
      <c r="A5596" t="s">
        <v>2298</v>
      </c>
      <c r="B5596" t="s">
        <v>342</v>
      </c>
      <c r="C5596" s="1">
        <v>42378</v>
      </c>
      <c r="D5596" s="1">
        <v>42384</v>
      </c>
      <c r="E5596" t="s">
        <v>15</v>
      </c>
      <c r="F5596">
        <v>377928</v>
      </c>
      <c r="G5596">
        <v>9</v>
      </c>
      <c r="H5596">
        <v>2</v>
      </c>
      <c r="I5596">
        <v>141723</v>
      </c>
      <c r="J5596" s="1" t="str">
        <f>INDEX(location!A:A,MATCH('Tabela Total'!A5596,location!A:A,0))</f>
        <v>CA-2016-108882</v>
      </c>
      <c r="K5596" s="1" t="str">
        <f>VLOOKUP(J5596,location[#All],2,FALSE)</f>
        <v>United States</v>
      </c>
      <c r="L5596" t="str">
        <f>VLOOKUP(J5596,location[#All],3,)</f>
        <v>Fresno</v>
      </c>
      <c r="M5596" t="str">
        <f>VLOOKUP(J5596,location[#All],4,)</f>
        <v>California</v>
      </c>
      <c r="N5596">
        <f>VLOOKUP(J5596,location[#All],5,)</f>
        <v>93727</v>
      </c>
      <c r="O5596" t="str">
        <f>VLOOKUP(J5596,location[#All],6,)</f>
        <v>West</v>
      </c>
    </row>
    <row r="5597" spans="1:15" x14ac:dyDescent="0.25">
      <c r="A5597" t="s">
        <v>2404</v>
      </c>
      <c r="B5597" t="s">
        <v>342</v>
      </c>
      <c r="C5597" s="1">
        <v>42128</v>
      </c>
      <c r="D5597" s="1">
        <v>42129</v>
      </c>
      <c r="E5597" t="s">
        <v>44</v>
      </c>
      <c r="F5597">
        <v>22288</v>
      </c>
      <c r="G5597">
        <v>7</v>
      </c>
      <c r="H5597">
        <v>6</v>
      </c>
      <c r="I5597">
        <v>-89152</v>
      </c>
      <c r="J5597" s="1" t="str">
        <f>INDEX(location!A:A,MATCH('Tabela Total'!A5597,location!A:A,0))</f>
        <v>CA-2015-129700</v>
      </c>
      <c r="K5597" s="1" t="str">
        <f>VLOOKUP(J5597,location[#All],2,FALSE)</f>
        <v>United States</v>
      </c>
      <c r="L5597" t="str">
        <f>VLOOKUP(J5597,location[#All],3,)</f>
        <v>Tinley Park</v>
      </c>
      <c r="M5597" t="str">
        <f>VLOOKUP(J5597,location[#All],4,)</f>
        <v>Illinois</v>
      </c>
      <c r="N5597">
        <f>VLOOKUP(J5597,location[#All],5,)</f>
        <v>60477</v>
      </c>
      <c r="O5597" t="str">
        <f>VLOOKUP(J5597,location[#All],6,)</f>
        <v>Central</v>
      </c>
    </row>
    <row r="5598" spans="1:15" x14ac:dyDescent="0.25">
      <c r="A5598" t="s">
        <v>2875</v>
      </c>
      <c r="B5598" t="s">
        <v>342</v>
      </c>
      <c r="C5598" s="1">
        <v>42698</v>
      </c>
      <c r="D5598" s="1">
        <v>42701</v>
      </c>
      <c r="E5598" t="s">
        <v>10</v>
      </c>
      <c r="F5598">
        <v>20776</v>
      </c>
      <c r="G5598">
        <v>4</v>
      </c>
      <c r="H5598">
        <v>0</v>
      </c>
      <c r="I5598">
        <v>851816</v>
      </c>
      <c r="J5598" s="1" t="str">
        <f>INDEX(location!A:A,MATCH('Tabela Total'!A5598,location!A:A,0))</f>
        <v>CA-2016-123806</v>
      </c>
      <c r="K5598" s="1" t="str">
        <f>VLOOKUP(J5598,location[#All],2,FALSE)</f>
        <v>United States</v>
      </c>
      <c r="L5598" t="str">
        <f>VLOOKUP(J5598,location[#All],3,)</f>
        <v>Baltimore</v>
      </c>
      <c r="M5598" t="str">
        <f>VLOOKUP(J5598,location[#All],4,)</f>
        <v>Maryland</v>
      </c>
      <c r="N5598">
        <f>VLOOKUP(J5598,location[#All],5,)</f>
        <v>21215</v>
      </c>
      <c r="O5598" t="str">
        <f>VLOOKUP(J5598,location[#All],6,)</f>
        <v>East</v>
      </c>
    </row>
    <row r="5599" spans="1:15" x14ac:dyDescent="0.25">
      <c r="A5599" t="s">
        <v>3333</v>
      </c>
      <c r="B5599" t="s">
        <v>342</v>
      </c>
      <c r="C5599" s="1">
        <v>42517</v>
      </c>
      <c r="D5599" s="1">
        <v>42519</v>
      </c>
      <c r="E5599" t="s">
        <v>10</v>
      </c>
      <c r="F5599">
        <v>35049</v>
      </c>
      <c r="G5599">
        <v>5</v>
      </c>
      <c r="H5599">
        <v>0</v>
      </c>
      <c r="I5599">
        <v>70098</v>
      </c>
      <c r="J5599" s="1" t="str">
        <f>INDEX(location!A:A,MATCH('Tabela Total'!A5599,location!A:A,0))</f>
        <v>CA-2016-122903</v>
      </c>
      <c r="K5599" s="1" t="str">
        <f>VLOOKUP(J5599,location[#All],2,FALSE)</f>
        <v>United States</v>
      </c>
      <c r="L5599" t="str">
        <f>VLOOKUP(J5599,location[#All],3,)</f>
        <v>Detroit</v>
      </c>
      <c r="M5599" t="str">
        <f>VLOOKUP(J5599,location[#All],4,)</f>
        <v>Michigan</v>
      </c>
      <c r="N5599">
        <f>VLOOKUP(J5599,location[#All],5,)</f>
        <v>48205</v>
      </c>
      <c r="O5599" t="str">
        <f>VLOOKUP(J5599,location[#All],6,)</f>
        <v>Central</v>
      </c>
    </row>
    <row r="5600" spans="1:15" x14ac:dyDescent="0.25">
      <c r="A5600" t="s">
        <v>3333</v>
      </c>
      <c r="B5600" t="s">
        <v>342</v>
      </c>
      <c r="C5600" s="1">
        <v>42517</v>
      </c>
      <c r="D5600" s="1">
        <v>42519</v>
      </c>
      <c r="E5600" t="s">
        <v>10</v>
      </c>
      <c r="F5600">
        <v>14412</v>
      </c>
      <c r="G5600">
        <v>3</v>
      </c>
      <c r="H5600">
        <v>0</v>
      </c>
      <c r="I5600">
        <v>691776</v>
      </c>
      <c r="J5600" s="1" t="str">
        <f>INDEX(location!A:A,MATCH('Tabela Total'!A5600,location!A:A,0))</f>
        <v>CA-2016-122903</v>
      </c>
      <c r="K5600" s="1" t="str">
        <f>VLOOKUP(J5600,location[#All],2,FALSE)</f>
        <v>United States</v>
      </c>
      <c r="L5600" t="str">
        <f>VLOOKUP(J5600,location[#All],3,)</f>
        <v>Detroit</v>
      </c>
      <c r="M5600" t="str">
        <f>VLOOKUP(J5600,location[#All],4,)</f>
        <v>Michigan</v>
      </c>
      <c r="N5600">
        <f>VLOOKUP(J5600,location[#All],5,)</f>
        <v>48205</v>
      </c>
      <c r="O5600" t="str">
        <f>VLOOKUP(J5600,location[#All],6,)</f>
        <v>Central</v>
      </c>
    </row>
    <row r="5601" spans="1:15" x14ac:dyDescent="0.25">
      <c r="A5601" t="s">
        <v>3333</v>
      </c>
      <c r="B5601" t="s">
        <v>342</v>
      </c>
      <c r="C5601" s="1">
        <v>42517</v>
      </c>
      <c r="D5601" s="1">
        <v>42519</v>
      </c>
      <c r="E5601" t="s">
        <v>10</v>
      </c>
      <c r="F5601">
        <v>31455</v>
      </c>
      <c r="G5601">
        <v>3</v>
      </c>
      <c r="H5601">
        <v>0</v>
      </c>
      <c r="I5601">
        <v>150984</v>
      </c>
      <c r="J5601" s="1" t="str">
        <f>INDEX(location!A:A,MATCH('Tabela Total'!A5601,location!A:A,0))</f>
        <v>CA-2016-122903</v>
      </c>
      <c r="K5601" s="1" t="str">
        <f>VLOOKUP(J5601,location[#All],2,FALSE)</f>
        <v>United States</v>
      </c>
      <c r="L5601" t="str">
        <f>VLOOKUP(J5601,location[#All],3,)</f>
        <v>Detroit</v>
      </c>
      <c r="M5601" t="str">
        <f>VLOOKUP(J5601,location[#All],4,)</f>
        <v>Michigan</v>
      </c>
      <c r="N5601">
        <f>VLOOKUP(J5601,location[#All],5,)</f>
        <v>48205</v>
      </c>
      <c r="O5601" t="str">
        <f>VLOOKUP(J5601,location[#All],6,)</f>
        <v>Central</v>
      </c>
    </row>
    <row r="5602" spans="1:15" x14ac:dyDescent="0.25">
      <c r="A5602" t="s">
        <v>3971</v>
      </c>
      <c r="B5602" t="s">
        <v>342</v>
      </c>
      <c r="C5602" s="1">
        <v>41758</v>
      </c>
      <c r="D5602" s="1">
        <v>41762</v>
      </c>
      <c r="E5602" t="s">
        <v>15</v>
      </c>
      <c r="F5602">
        <v>561584</v>
      </c>
      <c r="G5602">
        <v>2</v>
      </c>
      <c r="H5602">
        <v>2</v>
      </c>
      <c r="I5602">
        <v>70198</v>
      </c>
      <c r="J5602" s="1" t="str">
        <f>INDEX(location!A:A,MATCH('Tabela Total'!A5602,location!A:A,0))</f>
        <v>CA-2014-107811</v>
      </c>
      <c r="K5602" s="1" t="str">
        <f>VLOOKUP(J5602,location[#All],2,FALSE)</f>
        <v>United States</v>
      </c>
      <c r="L5602" t="str">
        <f>VLOOKUP(J5602,location[#All],3,)</f>
        <v>Memphis</v>
      </c>
      <c r="M5602" t="str">
        <f>VLOOKUP(J5602,location[#All],4,)</f>
        <v>Tennessee</v>
      </c>
      <c r="N5602">
        <f>VLOOKUP(J5602,location[#All],5,)</f>
        <v>38109</v>
      </c>
      <c r="O5602" t="str">
        <f>VLOOKUP(J5602,location[#All],6,)</f>
        <v>South</v>
      </c>
    </row>
    <row r="5603" spans="1:15" x14ac:dyDescent="0.25">
      <c r="A5603" t="s">
        <v>3971</v>
      </c>
      <c r="B5603" t="s">
        <v>342</v>
      </c>
      <c r="C5603" s="1">
        <v>41758</v>
      </c>
      <c r="D5603" s="1">
        <v>41762</v>
      </c>
      <c r="E5603" t="s">
        <v>15</v>
      </c>
      <c r="F5603">
        <v>9992</v>
      </c>
      <c r="G5603">
        <v>5</v>
      </c>
      <c r="H5603">
        <v>2</v>
      </c>
      <c r="I5603">
        <v>-1249</v>
      </c>
      <c r="J5603" s="1" t="str">
        <f>INDEX(location!A:A,MATCH('Tabela Total'!A5603,location!A:A,0))</f>
        <v>CA-2014-107811</v>
      </c>
      <c r="K5603" s="1" t="str">
        <f>VLOOKUP(J5603,location[#All],2,FALSE)</f>
        <v>United States</v>
      </c>
      <c r="L5603" t="str">
        <f>VLOOKUP(J5603,location[#All],3,)</f>
        <v>Memphis</v>
      </c>
      <c r="M5603" t="str">
        <f>VLOOKUP(J5603,location[#All],4,)</f>
        <v>Tennessee</v>
      </c>
      <c r="N5603">
        <f>VLOOKUP(J5603,location[#All],5,)</f>
        <v>38109</v>
      </c>
      <c r="O5603" t="str">
        <f>VLOOKUP(J5603,location[#All],6,)</f>
        <v>South</v>
      </c>
    </row>
    <row r="5604" spans="1:15" x14ac:dyDescent="0.25">
      <c r="A5604" t="s">
        <v>5058</v>
      </c>
      <c r="B5604" t="s">
        <v>342</v>
      </c>
      <c r="C5604" s="1">
        <v>42727</v>
      </c>
      <c r="D5604" s="1">
        <v>42730</v>
      </c>
      <c r="E5604" t="s">
        <v>10</v>
      </c>
      <c r="F5604">
        <v>453576</v>
      </c>
      <c r="G5604">
        <v>3</v>
      </c>
      <c r="H5604">
        <v>2</v>
      </c>
      <c r="I5604">
        <v>396879</v>
      </c>
      <c r="J5604" s="1" t="str">
        <f>INDEX(location!A:A,MATCH('Tabela Total'!A5604,location!A:A,0))</f>
        <v>CA-2016-132829</v>
      </c>
      <c r="K5604" s="1" t="str">
        <f>VLOOKUP(J5604,location[#All],2,FALSE)</f>
        <v>United States</v>
      </c>
      <c r="L5604" t="str">
        <f>VLOOKUP(J5604,location[#All],3,)</f>
        <v>Houston</v>
      </c>
      <c r="M5604" t="str">
        <f>VLOOKUP(J5604,location[#All],4,)</f>
        <v>Texas</v>
      </c>
      <c r="N5604">
        <f>VLOOKUP(J5604,location[#All],5,)</f>
        <v>77041</v>
      </c>
      <c r="O5604" t="str">
        <f>VLOOKUP(J5604,location[#All],6,)</f>
        <v>Central</v>
      </c>
    </row>
    <row r="5605" spans="1:15" x14ac:dyDescent="0.25">
      <c r="A5605" t="s">
        <v>5058</v>
      </c>
      <c r="B5605" t="s">
        <v>342</v>
      </c>
      <c r="C5605" s="1">
        <v>42727</v>
      </c>
      <c r="D5605" s="1">
        <v>42730</v>
      </c>
      <c r="E5605" t="s">
        <v>10</v>
      </c>
      <c r="F5605">
        <v>4536</v>
      </c>
      <c r="G5605">
        <v>9</v>
      </c>
      <c r="H5605">
        <v>2</v>
      </c>
      <c r="I5605">
        <v>14742</v>
      </c>
      <c r="J5605" s="1" t="str">
        <f>INDEX(location!A:A,MATCH('Tabela Total'!A5605,location!A:A,0))</f>
        <v>CA-2016-132829</v>
      </c>
      <c r="K5605" s="1" t="str">
        <f>VLOOKUP(J5605,location[#All],2,FALSE)</f>
        <v>United States</v>
      </c>
      <c r="L5605" t="str">
        <f>VLOOKUP(J5605,location[#All],3,)</f>
        <v>Houston</v>
      </c>
      <c r="M5605" t="str">
        <f>VLOOKUP(J5605,location[#All],4,)</f>
        <v>Texas</v>
      </c>
      <c r="N5605">
        <f>VLOOKUP(J5605,location[#All],5,)</f>
        <v>77041</v>
      </c>
      <c r="O5605" t="str">
        <f>VLOOKUP(J5605,location[#All],6,)</f>
        <v>Central</v>
      </c>
    </row>
    <row r="5606" spans="1:15" x14ac:dyDescent="0.25">
      <c r="A5606" t="s">
        <v>5058</v>
      </c>
      <c r="B5606" t="s">
        <v>342</v>
      </c>
      <c r="C5606" s="1">
        <v>42727</v>
      </c>
      <c r="D5606" s="1">
        <v>42730</v>
      </c>
      <c r="E5606" t="s">
        <v>10</v>
      </c>
      <c r="F5606">
        <v>28788</v>
      </c>
      <c r="G5606">
        <v>3</v>
      </c>
      <c r="H5606">
        <v>2</v>
      </c>
      <c r="I5606">
        <v>35985</v>
      </c>
      <c r="J5606" s="1" t="str">
        <f>INDEX(location!A:A,MATCH('Tabela Total'!A5606,location!A:A,0))</f>
        <v>CA-2016-132829</v>
      </c>
      <c r="K5606" s="1" t="str">
        <f>VLOOKUP(J5606,location[#All],2,FALSE)</f>
        <v>United States</v>
      </c>
      <c r="L5606" t="str">
        <f>VLOOKUP(J5606,location[#All],3,)</f>
        <v>Houston</v>
      </c>
      <c r="M5606" t="str">
        <f>VLOOKUP(J5606,location[#All],4,)</f>
        <v>Texas</v>
      </c>
      <c r="N5606">
        <f>VLOOKUP(J5606,location[#All],5,)</f>
        <v>77041</v>
      </c>
      <c r="O5606" t="str">
        <f>VLOOKUP(J5606,location[#All],6,)</f>
        <v>Central</v>
      </c>
    </row>
    <row r="5607" spans="1:15" x14ac:dyDescent="0.25">
      <c r="A5607" t="s">
        <v>5058</v>
      </c>
      <c r="B5607" t="s">
        <v>342</v>
      </c>
      <c r="C5607" s="1">
        <v>42727</v>
      </c>
      <c r="D5607" s="1">
        <v>42730</v>
      </c>
      <c r="E5607" t="s">
        <v>10</v>
      </c>
      <c r="F5607">
        <v>13188</v>
      </c>
      <c r="G5607">
        <v>3</v>
      </c>
      <c r="H5607">
        <v>2</v>
      </c>
      <c r="I5607">
        <v>148365</v>
      </c>
      <c r="J5607" s="1" t="str">
        <f>INDEX(location!A:A,MATCH('Tabela Total'!A5607,location!A:A,0))</f>
        <v>CA-2016-132829</v>
      </c>
      <c r="K5607" s="1" t="str">
        <f>VLOOKUP(J5607,location[#All],2,FALSE)</f>
        <v>United States</v>
      </c>
      <c r="L5607" t="str">
        <f>VLOOKUP(J5607,location[#All],3,)</f>
        <v>Houston</v>
      </c>
      <c r="M5607" t="str">
        <f>VLOOKUP(J5607,location[#All],4,)</f>
        <v>Texas</v>
      </c>
      <c r="N5607">
        <f>VLOOKUP(J5607,location[#All],5,)</f>
        <v>77041</v>
      </c>
      <c r="O5607" t="str">
        <f>VLOOKUP(J5607,location[#All],6,)</f>
        <v>Central</v>
      </c>
    </row>
    <row r="5608" spans="1:15" x14ac:dyDescent="0.25">
      <c r="A5608" t="s">
        <v>5058</v>
      </c>
      <c r="B5608" t="s">
        <v>342</v>
      </c>
      <c r="C5608" s="1">
        <v>42727</v>
      </c>
      <c r="D5608" s="1">
        <v>42730</v>
      </c>
      <c r="E5608" t="s">
        <v>10</v>
      </c>
      <c r="F5608">
        <v>2328</v>
      </c>
      <c r="G5608">
        <v>2</v>
      </c>
      <c r="H5608">
        <v>6</v>
      </c>
      <c r="I5608">
        <v>-7566</v>
      </c>
      <c r="J5608" s="1" t="str">
        <f>INDEX(location!A:A,MATCH('Tabela Total'!A5608,location!A:A,0))</f>
        <v>CA-2016-132829</v>
      </c>
      <c r="K5608" s="1" t="str">
        <f>VLOOKUP(J5608,location[#All],2,FALSE)</f>
        <v>United States</v>
      </c>
      <c r="L5608" t="str">
        <f>VLOOKUP(J5608,location[#All],3,)</f>
        <v>Houston</v>
      </c>
      <c r="M5608" t="str">
        <f>VLOOKUP(J5608,location[#All],4,)</f>
        <v>Texas</v>
      </c>
      <c r="N5608">
        <f>VLOOKUP(J5608,location[#All],5,)</f>
        <v>77041</v>
      </c>
      <c r="O5608" t="str">
        <f>VLOOKUP(J5608,location[#All],6,)</f>
        <v>Central</v>
      </c>
    </row>
    <row r="5609" spans="1:15" x14ac:dyDescent="0.25">
      <c r="A5609" t="s">
        <v>1104</v>
      </c>
      <c r="B5609" t="s">
        <v>1105</v>
      </c>
      <c r="C5609" s="1">
        <v>42851</v>
      </c>
      <c r="D5609" s="1">
        <v>42852</v>
      </c>
      <c r="E5609" t="s">
        <v>44</v>
      </c>
      <c r="F5609">
        <v>1988</v>
      </c>
      <c r="G5609">
        <v>1</v>
      </c>
      <c r="H5609">
        <v>6</v>
      </c>
      <c r="I5609">
        <v>-14413</v>
      </c>
      <c r="J5609" s="1" t="str">
        <f>INDEX(location!A:A,MATCH('Tabela Total'!A5609,location!A:A,0))</f>
        <v>CA-2017-160045</v>
      </c>
      <c r="K5609" s="1" t="str">
        <f>VLOOKUP(J5609,location[#All],2,FALSE)</f>
        <v>United States</v>
      </c>
      <c r="L5609" t="str">
        <f>VLOOKUP(J5609,location[#All],3,)</f>
        <v>Fort Worth</v>
      </c>
      <c r="M5609" t="str">
        <f>VLOOKUP(J5609,location[#All],4,)</f>
        <v>Texas</v>
      </c>
      <c r="N5609">
        <f>VLOOKUP(J5609,location[#All],5,)</f>
        <v>76106</v>
      </c>
      <c r="O5609" t="str">
        <f>VLOOKUP(J5609,location[#All],6,)</f>
        <v>Central</v>
      </c>
    </row>
    <row r="5610" spans="1:15" x14ac:dyDescent="0.25">
      <c r="A5610" t="s">
        <v>1644</v>
      </c>
      <c r="B5610" t="s">
        <v>1105</v>
      </c>
      <c r="C5610" s="1">
        <v>42576</v>
      </c>
      <c r="D5610" s="1">
        <v>42578</v>
      </c>
      <c r="E5610" t="s">
        <v>10</v>
      </c>
      <c r="F5610">
        <v>2148</v>
      </c>
      <c r="G5610">
        <v>6</v>
      </c>
      <c r="H5610">
        <v>0</v>
      </c>
      <c r="I5610">
        <v>1074</v>
      </c>
      <c r="J5610" s="1" t="str">
        <f>INDEX(location!A:A,MATCH('Tabela Total'!A5610,location!A:A,0))</f>
        <v>CA-2016-111115</v>
      </c>
      <c r="K5610" s="1" t="str">
        <f>VLOOKUP(J5610,location[#All],2,FALSE)</f>
        <v>United States</v>
      </c>
      <c r="L5610" t="str">
        <f>VLOOKUP(J5610,location[#All],3,)</f>
        <v>Los Angeles</v>
      </c>
      <c r="M5610" t="str">
        <f>VLOOKUP(J5610,location[#All],4,)</f>
        <v>California</v>
      </c>
      <c r="N5610">
        <f>VLOOKUP(J5610,location[#All],5,)</f>
        <v>90032</v>
      </c>
      <c r="O5610" t="str">
        <f>VLOOKUP(J5610,location[#All],6,)</f>
        <v>West</v>
      </c>
    </row>
    <row r="5611" spans="1:15" x14ac:dyDescent="0.25">
      <c r="A5611" t="s">
        <v>4653</v>
      </c>
      <c r="B5611" t="s">
        <v>1105</v>
      </c>
      <c r="C5611" s="1">
        <v>43051</v>
      </c>
      <c r="D5611" s="1">
        <v>43056</v>
      </c>
      <c r="E5611" t="s">
        <v>15</v>
      </c>
      <c r="F5611">
        <v>2672</v>
      </c>
      <c r="G5611">
        <v>5</v>
      </c>
      <c r="H5611">
        <v>2</v>
      </c>
      <c r="I5611">
        <v>9352</v>
      </c>
      <c r="J5611" s="1" t="str">
        <f>INDEX(location!A:A,MATCH('Tabela Total'!A5611,location!A:A,0))</f>
        <v>CA-2017-154088</v>
      </c>
      <c r="K5611" s="1" t="str">
        <f>VLOOKUP(J5611,location[#All],2,FALSE)</f>
        <v>United States</v>
      </c>
      <c r="L5611" t="str">
        <f>VLOOKUP(J5611,location[#All],3,)</f>
        <v>Tallahassee</v>
      </c>
      <c r="M5611" t="str">
        <f>VLOOKUP(J5611,location[#All],4,)</f>
        <v>Florida</v>
      </c>
      <c r="N5611">
        <f>VLOOKUP(J5611,location[#All],5,)</f>
        <v>32303</v>
      </c>
      <c r="O5611" t="str">
        <f>VLOOKUP(J5611,location[#All],6,)</f>
        <v>South</v>
      </c>
    </row>
    <row r="5612" spans="1:15" x14ac:dyDescent="0.25">
      <c r="A5612" t="s">
        <v>2329</v>
      </c>
      <c r="B5612" t="s">
        <v>2330</v>
      </c>
      <c r="C5612" s="1">
        <v>42687</v>
      </c>
      <c r="D5612" s="1">
        <v>42691</v>
      </c>
      <c r="E5612" t="s">
        <v>15</v>
      </c>
      <c r="F5612">
        <v>3136</v>
      </c>
      <c r="G5612">
        <v>2</v>
      </c>
      <c r="H5612">
        <v>8</v>
      </c>
      <c r="I5612">
        <v>-4704</v>
      </c>
      <c r="J5612" s="1" t="str">
        <f>INDEX(location!A:A,MATCH('Tabela Total'!A5612,location!A:A,0))</f>
        <v>US-2016-162103</v>
      </c>
      <c r="K5612" s="1" t="str">
        <f>VLOOKUP(J5612,location[#All],2,FALSE)</f>
        <v>United States</v>
      </c>
      <c r="L5612" t="str">
        <f>VLOOKUP(J5612,location[#All],3,)</f>
        <v>Highland Park</v>
      </c>
      <c r="M5612" t="str">
        <f>VLOOKUP(J5612,location[#All],4,)</f>
        <v>Illinois</v>
      </c>
      <c r="N5612">
        <f>VLOOKUP(J5612,location[#All],5,)</f>
        <v>60035</v>
      </c>
      <c r="O5612" t="str">
        <f>VLOOKUP(J5612,location[#All],6,)</f>
        <v>Central</v>
      </c>
    </row>
    <row r="5613" spans="1:15" x14ac:dyDescent="0.25">
      <c r="A5613" t="s">
        <v>2407</v>
      </c>
      <c r="B5613" t="s">
        <v>2330</v>
      </c>
      <c r="C5613" s="1">
        <v>41752</v>
      </c>
      <c r="D5613" s="1">
        <v>41756</v>
      </c>
      <c r="E5613" t="s">
        <v>15</v>
      </c>
      <c r="F5613">
        <v>281372</v>
      </c>
      <c r="G5613">
        <v>2</v>
      </c>
      <c r="H5613">
        <v>3</v>
      </c>
      <c r="I5613">
        <v>-120588</v>
      </c>
      <c r="J5613" s="1" t="str">
        <f>INDEX(location!A:A,MATCH('Tabela Total'!A5613,location!A:A,0))</f>
        <v>US-2014-150119</v>
      </c>
      <c r="K5613" s="1" t="str">
        <f>VLOOKUP(J5613,location[#All],2,FALSE)</f>
        <v>United States</v>
      </c>
      <c r="L5613" t="str">
        <f>VLOOKUP(J5613,location[#All],3,)</f>
        <v>Columbus</v>
      </c>
      <c r="M5613" t="str">
        <f>VLOOKUP(J5613,location[#All],4,)</f>
        <v>Ohio</v>
      </c>
      <c r="N5613">
        <f>VLOOKUP(J5613,location[#All],5,)</f>
        <v>43229</v>
      </c>
      <c r="O5613" t="str">
        <f>VLOOKUP(J5613,location[#All],6,)</f>
        <v>East</v>
      </c>
    </row>
    <row r="5614" spans="1:15" x14ac:dyDescent="0.25">
      <c r="A5614" t="s">
        <v>2407</v>
      </c>
      <c r="B5614" t="s">
        <v>2330</v>
      </c>
      <c r="C5614" s="1">
        <v>41752</v>
      </c>
      <c r="D5614" s="1">
        <v>41756</v>
      </c>
      <c r="E5614" t="s">
        <v>15</v>
      </c>
      <c r="F5614">
        <v>281372</v>
      </c>
      <c r="G5614">
        <v>2</v>
      </c>
      <c r="H5614">
        <v>3</v>
      </c>
      <c r="I5614">
        <v>-120588</v>
      </c>
      <c r="J5614" s="1" t="str">
        <f>INDEX(location!A:A,MATCH('Tabela Total'!A5614,location!A:A,0))</f>
        <v>US-2014-150119</v>
      </c>
      <c r="K5614" s="1" t="str">
        <f>VLOOKUP(J5614,location[#All],2,FALSE)</f>
        <v>United States</v>
      </c>
      <c r="L5614" t="str">
        <f>VLOOKUP(J5614,location[#All],3,)</f>
        <v>Columbus</v>
      </c>
      <c r="M5614" t="str">
        <f>VLOOKUP(J5614,location[#All],4,)</f>
        <v>Ohio</v>
      </c>
      <c r="N5614">
        <f>VLOOKUP(J5614,location[#All],5,)</f>
        <v>43229</v>
      </c>
      <c r="O5614" t="str">
        <f>VLOOKUP(J5614,location[#All],6,)</f>
        <v>East</v>
      </c>
    </row>
    <row r="5615" spans="1:15" x14ac:dyDescent="0.25">
      <c r="A5615" t="s">
        <v>2407</v>
      </c>
      <c r="B5615" t="s">
        <v>2330</v>
      </c>
      <c r="C5615" s="1">
        <v>41752</v>
      </c>
      <c r="D5615" s="1">
        <v>41756</v>
      </c>
      <c r="E5615" t="s">
        <v>15</v>
      </c>
      <c r="F5615">
        <v>7488</v>
      </c>
      <c r="G5615">
        <v>8</v>
      </c>
      <c r="H5615">
        <v>7</v>
      </c>
      <c r="I5615">
        <v>-52416</v>
      </c>
      <c r="J5615" s="1" t="str">
        <f>INDEX(location!A:A,MATCH('Tabela Total'!A5615,location!A:A,0))</f>
        <v>US-2014-150119</v>
      </c>
      <c r="K5615" s="1" t="str">
        <f>VLOOKUP(J5615,location[#All],2,FALSE)</f>
        <v>United States</v>
      </c>
      <c r="L5615" t="str">
        <f>VLOOKUP(J5615,location[#All],3,)</f>
        <v>Columbus</v>
      </c>
      <c r="M5615" t="str">
        <f>VLOOKUP(J5615,location[#All],4,)</f>
        <v>Ohio</v>
      </c>
      <c r="N5615">
        <f>VLOOKUP(J5615,location[#All],5,)</f>
        <v>43229</v>
      </c>
      <c r="O5615" t="str">
        <f>VLOOKUP(J5615,location[#All],6,)</f>
        <v>East</v>
      </c>
    </row>
    <row r="5616" spans="1:15" x14ac:dyDescent="0.25">
      <c r="A5616" t="s">
        <v>2407</v>
      </c>
      <c r="B5616" t="s">
        <v>2330</v>
      </c>
      <c r="C5616" s="1">
        <v>41752</v>
      </c>
      <c r="D5616" s="1">
        <v>41756</v>
      </c>
      <c r="E5616" t="s">
        <v>15</v>
      </c>
      <c r="F5616">
        <v>22336</v>
      </c>
      <c r="G5616">
        <v>4</v>
      </c>
      <c r="H5616">
        <v>2</v>
      </c>
      <c r="I5616">
        <v>78176</v>
      </c>
      <c r="J5616" s="1" t="str">
        <f>INDEX(location!A:A,MATCH('Tabela Total'!A5616,location!A:A,0))</f>
        <v>US-2014-150119</v>
      </c>
      <c r="K5616" s="1" t="str">
        <f>VLOOKUP(J5616,location[#All],2,FALSE)</f>
        <v>United States</v>
      </c>
      <c r="L5616" t="str">
        <f>VLOOKUP(J5616,location[#All],3,)</f>
        <v>Columbus</v>
      </c>
      <c r="M5616" t="str">
        <f>VLOOKUP(J5616,location[#All],4,)</f>
        <v>Ohio</v>
      </c>
      <c r="N5616">
        <f>VLOOKUP(J5616,location[#All],5,)</f>
        <v>43229</v>
      </c>
      <c r="O5616" t="str">
        <f>VLOOKUP(J5616,location[#All],6,)</f>
        <v>East</v>
      </c>
    </row>
    <row r="5617" spans="1:15" x14ac:dyDescent="0.25">
      <c r="A5617" t="s">
        <v>3101</v>
      </c>
      <c r="B5617" t="s">
        <v>2330</v>
      </c>
      <c r="C5617" s="1">
        <v>42685</v>
      </c>
      <c r="D5617" s="1">
        <v>42689</v>
      </c>
      <c r="E5617" t="s">
        <v>15</v>
      </c>
      <c r="F5617">
        <v>9888</v>
      </c>
      <c r="G5617">
        <v>2</v>
      </c>
      <c r="H5617">
        <v>7</v>
      </c>
      <c r="I5617">
        <v>-69216</v>
      </c>
      <c r="J5617" s="1" t="str">
        <f>INDEX(location!A:A,MATCH('Tabela Total'!A5617,location!A:A,0))</f>
        <v>CA-2016-131968</v>
      </c>
      <c r="K5617" s="1" t="str">
        <f>VLOOKUP(J5617,location[#All],2,FALSE)</f>
        <v>United States</v>
      </c>
      <c r="L5617" t="str">
        <f>VLOOKUP(J5617,location[#All],3,)</f>
        <v>Apopka</v>
      </c>
      <c r="M5617" t="str">
        <f>VLOOKUP(J5617,location[#All],4,)</f>
        <v>Florida</v>
      </c>
      <c r="N5617">
        <f>VLOOKUP(J5617,location[#All],5,)</f>
        <v>32712</v>
      </c>
      <c r="O5617" t="str">
        <f>VLOOKUP(J5617,location[#All],6,)</f>
        <v>South</v>
      </c>
    </row>
    <row r="5618" spans="1:15" x14ac:dyDescent="0.25">
      <c r="A5618" t="s">
        <v>3101</v>
      </c>
      <c r="B5618" t="s">
        <v>2330</v>
      </c>
      <c r="C5618" s="1">
        <v>42685</v>
      </c>
      <c r="D5618" s="1">
        <v>42689</v>
      </c>
      <c r="E5618" t="s">
        <v>15</v>
      </c>
      <c r="F5618">
        <v>671544</v>
      </c>
      <c r="G5618">
        <v>3</v>
      </c>
      <c r="H5618">
        <v>2</v>
      </c>
      <c r="I5618">
        <v>503658</v>
      </c>
      <c r="J5618" s="1" t="str">
        <f>INDEX(location!A:A,MATCH('Tabela Total'!A5618,location!A:A,0))</f>
        <v>CA-2016-131968</v>
      </c>
      <c r="K5618" s="1" t="str">
        <f>VLOOKUP(J5618,location[#All],2,FALSE)</f>
        <v>United States</v>
      </c>
      <c r="L5618" t="str">
        <f>VLOOKUP(J5618,location[#All],3,)</f>
        <v>Apopka</v>
      </c>
      <c r="M5618" t="str">
        <f>VLOOKUP(J5618,location[#All],4,)</f>
        <v>Florida</v>
      </c>
      <c r="N5618">
        <f>VLOOKUP(J5618,location[#All],5,)</f>
        <v>32712</v>
      </c>
      <c r="O5618" t="str">
        <f>VLOOKUP(J5618,location[#All],6,)</f>
        <v>South</v>
      </c>
    </row>
    <row r="5619" spans="1:15" x14ac:dyDescent="0.25">
      <c r="A5619" t="s">
        <v>4512</v>
      </c>
      <c r="B5619" t="s">
        <v>2330</v>
      </c>
      <c r="C5619" s="1">
        <v>42614</v>
      </c>
      <c r="D5619" s="1">
        <v>42616</v>
      </c>
      <c r="E5619" t="s">
        <v>10</v>
      </c>
      <c r="F5619">
        <v>1278</v>
      </c>
      <c r="G5619">
        <v>1</v>
      </c>
      <c r="H5619">
        <v>0</v>
      </c>
      <c r="I5619">
        <v>5751</v>
      </c>
      <c r="J5619" s="1" t="str">
        <f>INDEX(location!A:A,MATCH('Tabela Total'!A5619,location!A:A,0))</f>
        <v>CA-2016-124583</v>
      </c>
      <c r="K5619" s="1" t="str">
        <f>VLOOKUP(J5619,location[#All],2,FALSE)</f>
        <v>United States</v>
      </c>
      <c r="L5619" t="str">
        <f>VLOOKUP(J5619,location[#All],3,)</f>
        <v>Huntington Beach</v>
      </c>
      <c r="M5619" t="str">
        <f>VLOOKUP(J5619,location[#All],4,)</f>
        <v>California</v>
      </c>
      <c r="N5619">
        <f>VLOOKUP(J5619,location[#All],5,)</f>
        <v>92646</v>
      </c>
      <c r="O5619" t="str">
        <f>VLOOKUP(J5619,location[#All],6,)</f>
        <v>West</v>
      </c>
    </row>
    <row r="5620" spans="1:15" x14ac:dyDescent="0.25">
      <c r="A5620" t="s">
        <v>4581</v>
      </c>
      <c r="B5620" t="s">
        <v>2330</v>
      </c>
      <c r="C5620" s="1">
        <v>42649</v>
      </c>
      <c r="D5620" s="1">
        <v>42650</v>
      </c>
      <c r="E5620" t="s">
        <v>44</v>
      </c>
      <c r="F5620">
        <v>70371</v>
      </c>
      <c r="G5620">
        <v>6</v>
      </c>
      <c r="H5620">
        <v>7</v>
      </c>
      <c r="I5620">
        <v>-93828</v>
      </c>
      <c r="J5620" s="1" t="str">
        <f>INDEX(location!A:A,MATCH('Tabela Total'!A5620,location!A:A,0))</f>
        <v>US-2016-157490</v>
      </c>
      <c r="K5620" s="1" t="str">
        <f>VLOOKUP(J5620,location[#All],2,FALSE)</f>
        <v>United States</v>
      </c>
      <c r="L5620" t="str">
        <f>VLOOKUP(J5620,location[#All],3,)</f>
        <v>Pueblo</v>
      </c>
      <c r="M5620" t="str">
        <f>VLOOKUP(J5620,location[#All],4,)</f>
        <v>Colorado</v>
      </c>
      <c r="N5620">
        <f>VLOOKUP(J5620,location[#All],5,)</f>
        <v>81001</v>
      </c>
      <c r="O5620" t="str">
        <f>VLOOKUP(J5620,location[#All],6,)</f>
        <v>West</v>
      </c>
    </row>
    <row r="5621" spans="1:15" x14ac:dyDescent="0.25">
      <c r="A5621" t="s">
        <v>4581</v>
      </c>
      <c r="B5621" t="s">
        <v>2330</v>
      </c>
      <c r="C5621" s="1">
        <v>42649</v>
      </c>
      <c r="D5621" s="1">
        <v>42650</v>
      </c>
      <c r="E5621" t="s">
        <v>44</v>
      </c>
      <c r="F5621">
        <v>17904</v>
      </c>
      <c r="G5621">
        <v>4</v>
      </c>
      <c r="H5621">
        <v>7</v>
      </c>
      <c r="I5621">
        <v>-1492</v>
      </c>
      <c r="J5621" s="1" t="str">
        <f>INDEX(location!A:A,MATCH('Tabela Total'!A5621,location!A:A,0))</f>
        <v>US-2016-157490</v>
      </c>
      <c r="K5621" s="1" t="str">
        <f>VLOOKUP(J5621,location[#All],2,FALSE)</f>
        <v>United States</v>
      </c>
      <c r="L5621" t="str">
        <f>VLOOKUP(J5621,location[#All],3,)</f>
        <v>Pueblo</v>
      </c>
      <c r="M5621" t="str">
        <f>VLOOKUP(J5621,location[#All],4,)</f>
        <v>Colorado</v>
      </c>
      <c r="N5621">
        <f>VLOOKUP(J5621,location[#All],5,)</f>
        <v>81001</v>
      </c>
      <c r="O5621" t="str">
        <f>VLOOKUP(J5621,location[#All],6,)</f>
        <v>West</v>
      </c>
    </row>
    <row r="5622" spans="1:15" x14ac:dyDescent="0.25">
      <c r="A5622" t="s">
        <v>4581</v>
      </c>
      <c r="B5622" t="s">
        <v>2330</v>
      </c>
      <c r="C5622" s="1">
        <v>42649</v>
      </c>
      <c r="D5622" s="1">
        <v>42650</v>
      </c>
      <c r="E5622" t="s">
        <v>44</v>
      </c>
      <c r="F5622">
        <v>11976</v>
      </c>
      <c r="G5622">
        <v>4</v>
      </c>
      <c r="H5622">
        <v>7</v>
      </c>
      <c r="I5622">
        <v>-91816</v>
      </c>
      <c r="J5622" s="1" t="str">
        <f>INDEX(location!A:A,MATCH('Tabela Total'!A5622,location!A:A,0))</f>
        <v>US-2016-157490</v>
      </c>
      <c r="K5622" s="1" t="str">
        <f>VLOOKUP(J5622,location[#All],2,FALSE)</f>
        <v>United States</v>
      </c>
      <c r="L5622" t="str">
        <f>VLOOKUP(J5622,location[#All],3,)</f>
        <v>Pueblo</v>
      </c>
      <c r="M5622" t="str">
        <f>VLOOKUP(J5622,location[#All],4,)</f>
        <v>Colorado</v>
      </c>
      <c r="N5622">
        <f>VLOOKUP(J5622,location[#All],5,)</f>
        <v>81001</v>
      </c>
      <c r="O5622" t="str">
        <f>VLOOKUP(J5622,location[#All],6,)</f>
        <v>West</v>
      </c>
    </row>
    <row r="5623" spans="1:15" x14ac:dyDescent="0.25">
      <c r="A5623" t="s">
        <v>4581</v>
      </c>
      <c r="B5623" t="s">
        <v>2330</v>
      </c>
      <c r="C5623" s="1">
        <v>42649</v>
      </c>
      <c r="D5623" s="1">
        <v>42650</v>
      </c>
      <c r="E5623" t="s">
        <v>44</v>
      </c>
      <c r="F5623">
        <v>6796</v>
      </c>
      <c r="G5623">
        <v>5</v>
      </c>
      <c r="H5623">
        <v>2</v>
      </c>
      <c r="I5623">
        <v>8495</v>
      </c>
      <c r="J5623" s="1" t="str">
        <f>INDEX(location!A:A,MATCH('Tabela Total'!A5623,location!A:A,0))</f>
        <v>US-2016-157490</v>
      </c>
      <c r="K5623" s="1" t="str">
        <f>VLOOKUP(J5623,location[#All],2,FALSE)</f>
        <v>United States</v>
      </c>
      <c r="L5623" t="str">
        <f>VLOOKUP(J5623,location[#All],3,)</f>
        <v>Pueblo</v>
      </c>
      <c r="M5623" t="str">
        <f>VLOOKUP(J5623,location[#All],4,)</f>
        <v>Colorado</v>
      </c>
      <c r="N5623">
        <f>VLOOKUP(J5623,location[#All],5,)</f>
        <v>81001</v>
      </c>
      <c r="O5623" t="str">
        <f>VLOOKUP(J5623,location[#All],6,)</f>
        <v>West</v>
      </c>
    </row>
    <row r="5624" spans="1:15" x14ac:dyDescent="0.25">
      <c r="A5624" t="s">
        <v>4975</v>
      </c>
      <c r="B5624" t="s">
        <v>2330</v>
      </c>
      <c r="C5624" s="1">
        <v>42864</v>
      </c>
      <c r="D5624" s="1">
        <v>42866</v>
      </c>
      <c r="E5624" t="s">
        <v>44</v>
      </c>
      <c r="F5624">
        <v>14792</v>
      </c>
      <c r="G5624">
        <v>5</v>
      </c>
      <c r="H5624">
        <v>2</v>
      </c>
      <c r="I5624">
        <v>46225</v>
      </c>
      <c r="J5624" s="1" t="str">
        <f>INDEX(location!A:A,MATCH('Tabela Total'!A5624,location!A:A,0))</f>
        <v>CA-2017-118199</v>
      </c>
      <c r="K5624" s="1" t="str">
        <f>VLOOKUP(J5624,location[#All],2,FALSE)</f>
        <v>United States</v>
      </c>
      <c r="L5624" t="str">
        <f>VLOOKUP(J5624,location[#All],3,)</f>
        <v>Seattle</v>
      </c>
      <c r="M5624" t="str">
        <f>VLOOKUP(J5624,location[#All],4,)</f>
        <v>Washington</v>
      </c>
      <c r="N5624">
        <f>VLOOKUP(J5624,location[#All],5,)</f>
        <v>98105</v>
      </c>
      <c r="O5624" t="str">
        <f>VLOOKUP(J5624,location[#All],6,)</f>
        <v>West</v>
      </c>
    </row>
    <row r="5625" spans="1:15" x14ac:dyDescent="0.25">
      <c r="A5625" t="s">
        <v>4975</v>
      </c>
      <c r="B5625" t="s">
        <v>2330</v>
      </c>
      <c r="C5625" s="1">
        <v>42864</v>
      </c>
      <c r="D5625" s="1">
        <v>42866</v>
      </c>
      <c r="E5625" t="s">
        <v>44</v>
      </c>
      <c r="F5625">
        <v>10428</v>
      </c>
      <c r="G5625">
        <v>3</v>
      </c>
      <c r="H5625">
        <v>0</v>
      </c>
      <c r="I5625">
        <v>2607</v>
      </c>
      <c r="J5625" s="1" t="str">
        <f>INDEX(location!A:A,MATCH('Tabela Total'!A5625,location!A:A,0))</f>
        <v>CA-2017-118199</v>
      </c>
      <c r="K5625" s="1" t="str">
        <f>VLOOKUP(J5625,location[#All],2,FALSE)</f>
        <v>United States</v>
      </c>
      <c r="L5625" t="str">
        <f>VLOOKUP(J5625,location[#All],3,)</f>
        <v>Seattle</v>
      </c>
      <c r="M5625" t="str">
        <f>VLOOKUP(J5625,location[#All],4,)</f>
        <v>Washington</v>
      </c>
      <c r="N5625">
        <f>VLOOKUP(J5625,location[#All],5,)</f>
        <v>98105</v>
      </c>
      <c r="O5625" t="str">
        <f>VLOOKUP(J5625,location[#All],6,)</f>
        <v>West</v>
      </c>
    </row>
    <row r="5626" spans="1:15" x14ac:dyDescent="0.25">
      <c r="A5626" t="s">
        <v>4975</v>
      </c>
      <c r="B5626" t="s">
        <v>2330</v>
      </c>
      <c r="C5626" s="1">
        <v>42864</v>
      </c>
      <c r="D5626" s="1">
        <v>42866</v>
      </c>
      <c r="E5626" t="s">
        <v>44</v>
      </c>
      <c r="F5626">
        <v>28685</v>
      </c>
      <c r="G5626">
        <v>1</v>
      </c>
      <c r="H5626">
        <v>0</v>
      </c>
      <c r="I5626">
        <v>63107</v>
      </c>
      <c r="J5626" s="1" t="str">
        <f>INDEX(location!A:A,MATCH('Tabela Total'!A5626,location!A:A,0))</f>
        <v>CA-2017-118199</v>
      </c>
      <c r="K5626" s="1" t="str">
        <f>VLOOKUP(J5626,location[#All],2,FALSE)</f>
        <v>United States</v>
      </c>
      <c r="L5626" t="str">
        <f>VLOOKUP(J5626,location[#All],3,)</f>
        <v>Seattle</v>
      </c>
      <c r="M5626" t="str">
        <f>VLOOKUP(J5626,location[#All],4,)</f>
        <v>Washington</v>
      </c>
      <c r="N5626">
        <f>VLOOKUP(J5626,location[#All],5,)</f>
        <v>98105</v>
      </c>
      <c r="O5626" t="str">
        <f>VLOOKUP(J5626,location[#All],6,)</f>
        <v>West</v>
      </c>
    </row>
    <row r="5627" spans="1:15" x14ac:dyDescent="0.25">
      <c r="A5627" t="s">
        <v>4975</v>
      </c>
      <c r="B5627" t="s">
        <v>2330</v>
      </c>
      <c r="C5627" s="1">
        <v>42864</v>
      </c>
      <c r="D5627" s="1">
        <v>42866</v>
      </c>
      <c r="E5627" t="s">
        <v>44</v>
      </c>
      <c r="F5627">
        <v>6696</v>
      </c>
      <c r="G5627">
        <v>4</v>
      </c>
      <c r="H5627">
        <v>0</v>
      </c>
      <c r="I5627">
        <v>26784</v>
      </c>
      <c r="J5627" s="1" t="str">
        <f>INDEX(location!A:A,MATCH('Tabela Total'!A5627,location!A:A,0))</f>
        <v>CA-2017-118199</v>
      </c>
      <c r="K5627" s="1" t="str">
        <f>VLOOKUP(J5627,location[#All],2,FALSE)</f>
        <v>United States</v>
      </c>
      <c r="L5627" t="str">
        <f>VLOOKUP(J5627,location[#All],3,)</f>
        <v>Seattle</v>
      </c>
      <c r="M5627" t="str">
        <f>VLOOKUP(J5627,location[#All],4,)</f>
        <v>Washington</v>
      </c>
      <c r="N5627">
        <f>VLOOKUP(J5627,location[#All],5,)</f>
        <v>98105</v>
      </c>
      <c r="O5627" t="str">
        <f>VLOOKUP(J5627,location[#All],6,)</f>
        <v>West</v>
      </c>
    </row>
    <row r="5628" spans="1:15" x14ac:dyDescent="0.25">
      <c r="A5628" t="s">
        <v>4975</v>
      </c>
      <c r="B5628" t="s">
        <v>2330</v>
      </c>
      <c r="C5628" s="1">
        <v>42864</v>
      </c>
      <c r="D5628" s="1">
        <v>42866</v>
      </c>
      <c r="E5628" t="s">
        <v>44</v>
      </c>
      <c r="F5628">
        <v>19998</v>
      </c>
      <c r="G5628">
        <v>2</v>
      </c>
      <c r="H5628">
        <v>0</v>
      </c>
      <c r="I5628">
        <v>879912</v>
      </c>
      <c r="J5628" s="1" t="str">
        <f>INDEX(location!A:A,MATCH('Tabela Total'!A5628,location!A:A,0))</f>
        <v>CA-2017-118199</v>
      </c>
      <c r="K5628" s="1" t="str">
        <f>VLOOKUP(J5628,location[#All],2,FALSE)</f>
        <v>United States</v>
      </c>
      <c r="L5628" t="str">
        <f>VLOOKUP(J5628,location[#All],3,)</f>
        <v>Seattle</v>
      </c>
      <c r="M5628" t="str">
        <f>VLOOKUP(J5628,location[#All],4,)</f>
        <v>Washington</v>
      </c>
      <c r="N5628">
        <f>VLOOKUP(J5628,location[#All],5,)</f>
        <v>98105</v>
      </c>
      <c r="O5628" t="str">
        <f>VLOOKUP(J5628,location[#All],6,)</f>
        <v>West</v>
      </c>
    </row>
    <row r="5629" spans="1:15" x14ac:dyDescent="0.25">
      <c r="A5629" t="s">
        <v>5389</v>
      </c>
      <c r="B5629" t="s">
        <v>2330</v>
      </c>
      <c r="C5629" s="1">
        <v>42705</v>
      </c>
      <c r="D5629" s="1">
        <v>42705</v>
      </c>
      <c r="E5629" t="s">
        <v>327</v>
      </c>
      <c r="F5629">
        <v>3196</v>
      </c>
      <c r="G5629">
        <v>2</v>
      </c>
      <c r="H5629">
        <v>0</v>
      </c>
      <c r="I5629">
        <v>1598</v>
      </c>
      <c r="J5629" s="1" t="str">
        <f>INDEX(location!A:A,MATCH('Tabela Total'!A5629,location!A:A,0))</f>
        <v>US-2016-155768</v>
      </c>
      <c r="K5629" s="1" t="str">
        <f>VLOOKUP(J5629,location[#All],2,FALSE)</f>
        <v>United States</v>
      </c>
      <c r="L5629" t="str">
        <f>VLOOKUP(J5629,location[#All],3,)</f>
        <v>Oxnard</v>
      </c>
      <c r="M5629" t="str">
        <f>VLOOKUP(J5629,location[#All],4,)</f>
        <v>California</v>
      </c>
      <c r="N5629">
        <f>VLOOKUP(J5629,location[#All],5,)</f>
        <v>93030</v>
      </c>
      <c r="O5629" t="str">
        <f>VLOOKUP(J5629,location[#All],6,)</f>
        <v>West</v>
      </c>
    </row>
    <row r="5630" spans="1:15" x14ac:dyDescent="0.25">
      <c r="A5630" t="s">
        <v>5389</v>
      </c>
      <c r="B5630" t="s">
        <v>2330</v>
      </c>
      <c r="C5630" s="1">
        <v>42705</v>
      </c>
      <c r="D5630" s="1">
        <v>42705</v>
      </c>
      <c r="E5630" t="s">
        <v>327</v>
      </c>
      <c r="F5630">
        <v>479</v>
      </c>
      <c r="G5630">
        <v>1</v>
      </c>
      <c r="H5630">
        <v>0</v>
      </c>
      <c r="I5630">
        <v>22992</v>
      </c>
      <c r="J5630" s="1" t="str">
        <f>INDEX(location!A:A,MATCH('Tabela Total'!A5630,location!A:A,0))</f>
        <v>US-2016-155768</v>
      </c>
      <c r="K5630" s="1" t="str">
        <f>VLOOKUP(J5630,location[#All],2,FALSE)</f>
        <v>United States</v>
      </c>
      <c r="L5630" t="str">
        <f>VLOOKUP(J5630,location[#All],3,)</f>
        <v>Oxnard</v>
      </c>
      <c r="M5630" t="str">
        <f>VLOOKUP(J5630,location[#All],4,)</f>
        <v>California</v>
      </c>
      <c r="N5630">
        <f>VLOOKUP(J5630,location[#All],5,)</f>
        <v>93030</v>
      </c>
      <c r="O5630" t="str">
        <f>VLOOKUP(J5630,location[#All],6,)</f>
        <v>West</v>
      </c>
    </row>
    <row r="5631" spans="1:15" x14ac:dyDescent="0.25">
      <c r="A5631" t="s">
        <v>5389</v>
      </c>
      <c r="B5631" t="s">
        <v>2330</v>
      </c>
      <c r="C5631" s="1">
        <v>42705</v>
      </c>
      <c r="D5631" s="1">
        <v>42705</v>
      </c>
      <c r="E5631" t="s">
        <v>327</v>
      </c>
      <c r="F5631">
        <v>111294</v>
      </c>
      <c r="G5631">
        <v>3</v>
      </c>
      <c r="H5631">
        <v>0</v>
      </c>
      <c r="I5631">
        <v>222588</v>
      </c>
      <c r="J5631" s="1" t="str">
        <f>INDEX(location!A:A,MATCH('Tabela Total'!A5631,location!A:A,0))</f>
        <v>US-2016-155768</v>
      </c>
      <c r="K5631" s="1" t="str">
        <f>VLOOKUP(J5631,location[#All],2,FALSE)</f>
        <v>United States</v>
      </c>
      <c r="L5631" t="str">
        <f>VLOOKUP(J5631,location[#All],3,)</f>
        <v>Oxnard</v>
      </c>
      <c r="M5631" t="str">
        <f>VLOOKUP(J5631,location[#All],4,)</f>
        <v>California</v>
      </c>
      <c r="N5631">
        <f>VLOOKUP(J5631,location[#All],5,)</f>
        <v>93030</v>
      </c>
      <c r="O5631" t="str">
        <f>VLOOKUP(J5631,location[#All],6,)</f>
        <v>West</v>
      </c>
    </row>
    <row r="5632" spans="1:15" x14ac:dyDescent="0.25">
      <c r="A5632" t="s">
        <v>5389</v>
      </c>
      <c r="B5632" t="s">
        <v>2330</v>
      </c>
      <c r="C5632" s="1">
        <v>42705</v>
      </c>
      <c r="D5632" s="1">
        <v>42705</v>
      </c>
      <c r="E5632" t="s">
        <v>327</v>
      </c>
      <c r="F5632">
        <v>2292</v>
      </c>
      <c r="G5632">
        <v>3</v>
      </c>
      <c r="H5632">
        <v>0</v>
      </c>
      <c r="I5632">
        <v>112308</v>
      </c>
      <c r="J5632" s="1" t="str">
        <f>INDEX(location!A:A,MATCH('Tabela Total'!A5632,location!A:A,0))</f>
        <v>US-2016-155768</v>
      </c>
      <c r="K5632" s="1" t="str">
        <f>VLOOKUP(J5632,location[#All],2,FALSE)</f>
        <v>United States</v>
      </c>
      <c r="L5632" t="str">
        <f>VLOOKUP(J5632,location[#All],3,)</f>
        <v>Oxnard</v>
      </c>
      <c r="M5632" t="str">
        <f>VLOOKUP(J5632,location[#All],4,)</f>
        <v>California</v>
      </c>
      <c r="N5632">
        <f>VLOOKUP(J5632,location[#All],5,)</f>
        <v>93030</v>
      </c>
      <c r="O5632" t="str">
        <f>VLOOKUP(J5632,location[#All],6,)</f>
        <v>West</v>
      </c>
    </row>
    <row r="5633" spans="1:15" x14ac:dyDescent="0.25">
      <c r="A5633" t="s">
        <v>5679</v>
      </c>
      <c r="B5633" t="s">
        <v>2330</v>
      </c>
      <c r="C5633" s="1">
        <v>42947</v>
      </c>
      <c r="D5633" s="1">
        <v>42951</v>
      </c>
      <c r="E5633" t="s">
        <v>15</v>
      </c>
      <c r="F5633">
        <v>1154</v>
      </c>
      <c r="G5633">
        <v>1</v>
      </c>
      <c r="H5633">
        <v>0</v>
      </c>
      <c r="I5633">
        <v>55392</v>
      </c>
      <c r="J5633" s="1" t="str">
        <f>INDEX(location!A:A,MATCH('Tabela Total'!A5633,location!A:A,0))</f>
        <v>CA-2017-147032</v>
      </c>
      <c r="K5633" s="1" t="str">
        <f>VLOOKUP(J5633,location[#All],2,FALSE)</f>
        <v>United States</v>
      </c>
      <c r="L5633" t="str">
        <f>VLOOKUP(J5633,location[#All],3,)</f>
        <v>Wilmington</v>
      </c>
      <c r="M5633" t="str">
        <f>VLOOKUP(J5633,location[#All],4,)</f>
        <v>Delaware</v>
      </c>
      <c r="N5633">
        <f>VLOOKUP(J5633,location[#All],5,)</f>
        <v>19805</v>
      </c>
      <c r="O5633" t="str">
        <f>VLOOKUP(J5633,location[#All],6,)</f>
        <v>East</v>
      </c>
    </row>
    <row r="5634" spans="1:15" x14ac:dyDescent="0.25">
      <c r="A5634" t="s">
        <v>5679</v>
      </c>
      <c r="B5634" t="s">
        <v>2330</v>
      </c>
      <c r="C5634" s="1">
        <v>42947</v>
      </c>
      <c r="D5634" s="1">
        <v>42951</v>
      </c>
      <c r="E5634" t="s">
        <v>15</v>
      </c>
      <c r="F5634">
        <v>84995</v>
      </c>
      <c r="G5634">
        <v>5</v>
      </c>
      <c r="H5634">
        <v>0</v>
      </c>
      <c r="I5634">
        <v>390977</v>
      </c>
      <c r="J5634" s="1" t="str">
        <f>INDEX(location!A:A,MATCH('Tabela Total'!A5634,location!A:A,0))</f>
        <v>CA-2017-147032</v>
      </c>
      <c r="K5634" s="1" t="str">
        <f>VLOOKUP(J5634,location[#All],2,FALSE)</f>
        <v>United States</v>
      </c>
      <c r="L5634" t="str">
        <f>VLOOKUP(J5634,location[#All],3,)</f>
        <v>Wilmington</v>
      </c>
      <c r="M5634" t="str">
        <f>VLOOKUP(J5634,location[#All],4,)</f>
        <v>Delaware</v>
      </c>
      <c r="N5634">
        <f>VLOOKUP(J5634,location[#All],5,)</f>
        <v>19805</v>
      </c>
      <c r="O5634" t="str">
        <f>VLOOKUP(J5634,location[#All],6,)</f>
        <v>East</v>
      </c>
    </row>
    <row r="5635" spans="1:15" x14ac:dyDescent="0.25">
      <c r="A5635" t="s">
        <v>5679</v>
      </c>
      <c r="B5635" t="s">
        <v>2330</v>
      </c>
      <c r="C5635" s="1">
        <v>42947</v>
      </c>
      <c r="D5635" s="1">
        <v>42951</v>
      </c>
      <c r="E5635" t="s">
        <v>15</v>
      </c>
      <c r="F5635">
        <v>1101</v>
      </c>
      <c r="G5635">
        <v>3</v>
      </c>
      <c r="H5635">
        <v>0</v>
      </c>
      <c r="I5635">
        <v>53949</v>
      </c>
      <c r="J5635" s="1" t="str">
        <f>INDEX(location!A:A,MATCH('Tabela Total'!A5635,location!A:A,0))</f>
        <v>CA-2017-147032</v>
      </c>
      <c r="K5635" s="1" t="str">
        <f>VLOOKUP(J5635,location[#All],2,FALSE)</f>
        <v>United States</v>
      </c>
      <c r="L5635" t="str">
        <f>VLOOKUP(J5635,location[#All],3,)</f>
        <v>Wilmington</v>
      </c>
      <c r="M5635" t="str">
        <f>VLOOKUP(J5635,location[#All],4,)</f>
        <v>Delaware</v>
      </c>
      <c r="N5635">
        <f>VLOOKUP(J5635,location[#All],5,)</f>
        <v>19805</v>
      </c>
      <c r="O5635" t="str">
        <f>VLOOKUP(J5635,location[#All],6,)</f>
        <v>East</v>
      </c>
    </row>
    <row r="5636" spans="1:15" x14ac:dyDescent="0.25">
      <c r="A5636" t="s">
        <v>111</v>
      </c>
      <c r="B5636" t="s">
        <v>112</v>
      </c>
      <c r="C5636" s="1">
        <v>42321</v>
      </c>
      <c r="D5636" s="1">
        <v>42325</v>
      </c>
      <c r="E5636" t="s">
        <v>15</v>
      </c>
      <c r="F5636">
        <v>238896</v>
      </c>
      <c r="G5636">
        <v>6</v>
      </c>
      <c r="H5636">
        <v>2</v>
      </c>
      <c r="I5636">
        <v>-268758</v>
      </c>
      <c r="J5636" s="1" t="str">
        <f>INDEX(location!A:A,MATCH('Tabela Total'!A5636,location!A:A,0))</f>
        <v>US-2015-156867</v>
      </c>
      <c r="K5636" s="1" t="str">
        <f>VLOOKUP(J5636,location[#All],2,FALSE)</f>
        <v>United States</v>
      </c>
      <c r="L5636" t="str">
        <f>VLOOKUP(J5636,location[#All],3,)</f>
        <v>Aurora</v>
      </c>
      <c r="M5636" t="str">
        <f>VLOOKUP(J5636,location[#All],4,)</f>
        <v>Colorado</v>
      </c>
      <c r="N5636">
        <f>VLOOKUP(J5636,location[#All],5,)</f>
        <v>80013</v>
      </c>
      <c r="O5636" t="str">
        <f>VLOOKUP(J5636,location[#All],6,)</f>
        <v>West</v>
      </c>
    </row>
    <row r="5637" spans="1:15" x14ac:dyDescent="0.25">
      <c r="A5637" t="s">
        <v>111</v>
      </c>
      <c r="B5637" t="s">
        <v>112</v>
      </c>
      <c r="C5637" s="1">
        <v>42321</v>
      </c>
      <c r="D5637" s="1">
        <v>42325</v>
      </c>
      <c r="E5637" t="s">
        <v>15</v>
      </c>
      <c r="F5637">
        <v>10236</v>
      </c>
      <c r="G5637">
        <v>3</v>
      </c>
      <c r="H5637">
        <v>2</v>
      </c>
      <c r="I5637">
        <v>-38385</v>
      </c>
      <c r="J5637" s="1" t="str">
        <f>INDEX(location!A:A,MATCH('Tabela Total'!A5637,location!A:A,0))</f>
        <v>US-2015-156867</v>
      </c>
      <c r="K5637" s="1" t="str">
        <f>VLOOKUP(J5637,location[#All],2,FALSE)</f>
        <v>United States</v>
      </c>
      <c r="L5637" t="str">
        <f>VLOOKUP(J5637,location[#All],3,)</f>
        <v>Aurora</v>
      </c>
      <c r="M5637" t="str">
        <f>VLOOKUP(J5637,location[#All],4,)</f>
        <v>Colorado</v>
      </c>
      <c r="N5637">
        <f>VLOOKUP(J5637,location[#All],5,)</f>
        <v>80013</v>
      </c>
      <c r="O5637" t="str">
        <f>VLOOKUP(J5637,location[#All],6,)</f>
        <v>West</v>
      </c>
    </row>
    <row r="5638" spans="1:15" x14ac:dyDescent="0.25">
      <c r="A5638" t="s">
        <v>111</v>
      </c>
      <c r="B5638" t="s">
        <v>112</v>
      </c>
      <c r="C5638" s="1">
        <v>42321</v>
      </c>
      <c r="D5638" s="1">
        <v>42325</v>
      </c>
      <c r="E5638" t="s">
        <v>15</v>
      </c>
      <c r="F5638">
        <v>36882</v>
      </c>
      <c r="G5638">
        <v>3</v>
      </c>
      <c r="H5638">
        <v>7</v>
      </c>
      <c r="I5638">
        <v>-258174</v>
      </c>
      <c r="J5638" s="1" t="str">
        <f>INDEX(location!A:A,MATCH('Tabela Total'!A5638,location!A:A,0))</f>
        <v>US-2015-156867</v>
      </c>
      <c r="K5638" s="1" t="str">
        <f>VLOOKUP(J5638,location[#All],2,FALSE)</f>
        <v>United States</v>
      </c>
      <c r="L5638" t="str">
        <f>VLOOKUP(J5638,location[#All],3,)</f>
        <v>Aurora</v>
      </c>
      <c r="M5638" t="str">
        <f>VLOOKUP(J5638,location[#All],4,)</f>
        <v>Colorado</v>
      </c>
      <c r="N5638">
        <f>VLOOKUP(J5638,location[#All],5,)</f>
        <v>80013</v>
      </c>
      <c r="O5638" t="str">
        <f>VLOOKUP(J5638,location[#All],6,)</f>
        <v>West</v>
      </c>
    </row>
    <row r="5639" spans="1:15" x14ac:dyDescent="0.25">
      <c r="A5639" t="s">
        <v>924</v>
      </c>
      <c r="B5639" t="s">
        <v>112</v>
      </c>
      <c r="C5639" s="1">
        <v>42594</v>
      </c>
      <c r="D5639" s="1">
        <v>42594</v>
      </c>
      <c r="E5639" t="s">
        <v>327</v>
      </c>
      <c r="F5639">
        <v>648</v>
      </c>
      <c r="G5639">
        <v>1</v>
      </c>
      <c r="H5639">
        <v>0</v>
      </c>
      <c r="I5639">
        <v>31104</v>
      </c>
      <c r="J5639" s="1" t="str">
        <f>INDEX(location!A:A,MATCH('Tabela Total'!A5639,location!A:A,0))</f>
        <v>CA-2016-167584</v>
      </c>
      <c r="K5639" s="1" t="str">
        <f>VLOOKUP(J5639,location[#All],2,FALSE)</f>
        <v>United States</v>
      </c>
      <c r="L5639" t="str">
        <f>VLOOKUP(J5639,location[#All],3,)</f>
        <v>Des Moines</v>
      </c>
      <c r="M5639" t="str">
        <f>VLOOKUP(J5639,location[#All],4,)</f>
        <v>Iowa</v>
      </c>
      <c r="N5639">
        <f>VLOOKUP(J5639,location[#All],5,)</f>
        <v>50315</v>
      </c>
      <c r="O5639" t="str">
        <f>VLOOKUP(J5639,location[#All],6,)</f>
        <v>Central</v>
      </c>
    </row>
    <row r="5640" spans="1:15" x14ac:dyDescent="0.25">
      <c r="A5640" t="s">
        <v>2586</v>
      </c>
      <c r="B5640" t="s">
        <v>112</v>
      </c>
      <c r="C5640" s="1">
        <v>42429</v>
      </c>
      <c r="D5640" s="1">
        <v>42433</v>
      </c>
      <c r="E5640" t="s">
        <v>15</v>
      </c>
      <c r="F5640">
        <v>111104</v>
      </c>
      <c r="G5640">
        <v>7</v>
      </c>
      <c r="H5640">
        <v>2</v>
      </c>
      <c r="I5640">
        <v>83328</v>
      </c>
      <c r="J5640" s="1" t="str">
        <f>INDEX(location!A:A,MATCH('Tabela Total'!A5640,location!A:A,0))</f>
        <v>CA-2016-111283</v>
      </c>
      <c r="K5640" s="1" t="str">
        <f>VLOOKUP(J5640,location[#All],2,FALSE)</f>
        <v>United States</v>
      </c>
      <c r="L5640" t="str">
        <f>VLOOKUP(J5640,location[#All],3,)</f>
        <v>Newark</v>
      </c>
      <c r="M5640" t="str">
        <f>VLOOKUP(J5640,location[#All],4,)</f>
        <v>Ohio</v>
      </c>
      <c r="N5640">
        <f>VLOOKUP(J5640,location[#All],5,)</f>
        <v>43055</v>
      </c>
      <c r="O5640" t="str">
        <f>VLOOKUP(J5640,location[#All],6,)</f>
        <v>East</v>
      </c>
    </row>
    <row r="5641" spans="1:15" x14ac:dyDescent="0.25">
      <c r="A5641" t="s">
        <v>3469</v>
      </c>
      <c r="B5641" t="s">
        <v>112</v>
      </c>
      <c r="C5641" s="1">
        <v>43001</v>
      </c>
      <c r="D5641" s="1">
        <v>43006</v>
      </c>
      <c r="E5641" t="s">
        <v>15</v>
      </c>
      <c r="F5641">
        <v>73176</v>
      </c>
      <c r="G5641">
        <v>6</v>
      </c>
      <c r="H5641">
        <v>8</v>
      </c>
      <c r="I5641">
        <v>-1975752</v>
      </c>
      <c r="J5641" s="1" t="str">
        <f>INDEX(location!A:A,MATCH('Tabela Total'!A5641,location!A:A,0))</f>
        <v>US-2017-125647</v>
      </c>
      <c r="K5641" s="1" t="str">
        <f>VLOOKUP(J5641,location[#All],2,FALSE)</f>
        <v>United States</v>
      </c>
      <c r="L5641" t="str">
        <f>VLOOKUP(J5641,location[#All],3,)</f>
        <v>Chicago</v>
      </c>
      <c r="M5641" t="str">
        <f>VLOOKUP(J5641,location[#All],4,)</f>
        <v>Illinois</v>
      </c>
      <c r="N5641">
        <f>VLOOKUP(J5641,location[#All],5,)</f>
        <v>60653</v>
      </c>
      <c r="O5641" t="str">
        <f>VLOOKUP(J5641,location[#All],6,)</f>
        <v>Central</v>
      </c>
    </row>
    <row r="5642" spans="1:15" x14ac:dyDescent="0.25">
      <c r="A5642" t="s">
        <v>3469</v>
      </c>
      <c r="B5642" t="s">
        <v>112</v>
      </c>
      <c r="C5642" s="1">
        <v>43001</v>
      </c>
      <c r="D5642" s="1">
        <v>43006</v>
      </c>
      <c r="E5642" t="s">
        <v>15</v>
      </c>
      <c r="F5642">
        <v>20736</v>
      </c>
      <c r="G5642">
        <v>4</v>
      </c>
      <c r="H5642">
        <v>2</v>
      </c>
      <c r="I5642">
        <v>72576</v>
      </c>
      <c r="J5642" s="1" t="str">
        <f>INDEX(location!A:A,MATCH('Tabela Total'!A5642,location!A:A,0))</f>
        <v>US-2017-125647</v>
      </c>
      <c r="K5642" s="1" t="str">
        <f>VLOOKUP(J5642,location[#All],2,FALSE)</f>
        <v>United States</v>
      </c>
      <c r="L5642" t="str">
        <f>VLOOKUP(J5642,location[#All],3,)</f>
        <v>Chicago</v>
      </c>
      <c r="M5642" t="str">
        <f>VLOOKUP(J5642,location[#All],4,)</f>
        <v>Illinois</v>
      </c>
      <c r="N5642">
        <f>VLOOKUP(J5642,location[#All],5,)</f>
        <v>60653</v>
      </c>
      <c r="O5642" t="str">
        <f>VLOOKUP(J5642,location[#All],6,)</f>
        <v>Central</v>
      </c>
    </row>
    <row r="5643" spans="1:15" x14ac:dyDescent="0.25">
      <c r="A5643" t="s">
        <v>3469</v>
      </c>
      <c r="B5643" t="s">
        <v>112</v>
      </c>
      <c r="C5643" s="1">
        <v>43001</v>
      </c>
      <c r="D5643" s="1">
        <v>43006</v>
      </c>
      <c r="E5643" t="s">
        <v>15</v>
      </c>
      <c r="F5643">
        <v>39984</v>
      </c>
      <c r="G5643">
        <v>2</v>
      </c>
      <c r="H5643">
        <v>2</v>
      </c>
      <c r="I5643">
        <v>-89964</v>
      </c>
      <c r="J5643" s="1" t="str">
        <f>INDEX(location!A:A,MATCH('Tabela Total'!A5643,location!A:A,0))</f>
        <v>US-2017-125647</v>
      </c>
      <c r="K5643" s="1" t="str">
        <f>VLOOKUP(J5643,location[#All],2,FALSE)</f>
        <v>United States</v>
      </c>
      <c r="L5643" t="str">
        <f>VLOOKUP(J5643,location[#All],3,)</f>
        <v>Chicago</v>
      </c>
      <c r="M5643" t="str">
        <f>VLOOKUP(J5643,location[#All],4,)</f>
        <v>Illinois</v>
      </c>
      <c r="N5643">
        <f>VLOOKUP(J5643,location[#All],5,)</f>
        <v>60653</v>
      </c>
      <c r="O5643" t="str">
        <f>VLOOKUP(J5643,location[#All],6,)</f>
        <v>Central</v>
      </c>
    </row>
    <row r="5644" spans="1:15" x14ac:dyDescent="0.25">
      <c r="A5644" t="s">
        <v>4379</v>
      </c>
      <c r="B5644" t="s">
        <v>112</v>
      </c>
      <c r="C5644" s="1">
        <v>42127</v>
      </c>
      <c r="D5644" s="1">
        <v>42130</v>
      </c>
      <c r="E5644" t="s">
        <v>44</v>
      </c>
      <c r="F5644">
        <v>882</v>
      </c>
      <c r="G5644">
        <v>3</v>
      </c>
      <c r="H5644">
        <v>0</v>
      </c>
      <c r="I5644">
        <v>25578</v>
      </c>
      <c r="J5644" s="1" t="str">
        <f>INDEX(location!A:A,MATCH('Tabela Total'!A5644,location!A:A,0))</f>
        <v>CA-2015-150770</v>
      </c>
      <c r="K5644" s="1" t="str">
        <f>VLOOKUP(J5644,location[#All],2,FALSE)</f>
        <v>United States</v>
      </c>
      <c r="L5644" t="str">
        <f>VLOOKUP(J5644,location[#All],3,)</f>
        <v>San Francisco</v>
      </c>
      <c r="M5644" t="str">
        <f>VLOOKUP(J5644,location[#All],4,)</f>
        <v>California</v>
      </c>
      <c r="N5644">
        <f>VLOOKUP(J5644,location[#All],5,)</f>
        <v>94109</v>
      </c>
      <c r="O5644" t="str">
        <f>VLOOKUP(J5644,location[#All],6,)</f>
        <v>West</v>
      </c>
    </row>
    <row r="5645" spans="1:15" x14ac:dyDescent="0.25">
      <c r="A5645" t="s">
        <v>4379</v>
      </c>
      <c r="B5645" t="s">
        <v>112</v>
      </c>
      <c r="C5645" s="1">
        <v>42127</v>
      </c>
      <c r="D5645" s="1">
        <v>42130</v>
      </c>
      <c r="E5645" t="s">
        <v>44</v>
      </c>
      <c r="F5645">
        <v>62496</v>
      </c>
      <c r="G5645">
        <v>2</v>
      </c>
      <c r="H5645">
        <v>2</v>
      </c>
      <c r="I5645">
        <v>218736</v>
      </c>
      <c r="J5645" s="1" t="str">
        <f>INDEX(location!A:A,MATCH('Tabela Total'!A5645,location!A:A,0))</f>
        <v>CA-2015-150770</v>
      </c>
      <c r="K5645" s="1" t="str">
        <f>VLOOKUP(J5645,location[#All],2,FALSE)</f>
        <v>United States</v>
      </c>
      <c r="L5645" t="str">
        <f>VLOOKUP(J5645,location[#All],3,)</f>
        <v>San Francisco</v>
      </c>
      <c r="M5645" t="str">
        <f>VLOOKUP(J5645,location[#All],4,)</f>
        <v>California</v>
      </c>
      <c r="N5645">
        <f>VLOOKUP(J5645,location[#All],5,)</f>
        <v>94109</v>
      </c>
      <c r="O5645" t="str">
        <f>VLOOKUP(J5645,location[#All],6,)</f>
        <v>West</v>
      </c>
    </row>
    <row r="5646" spans="1:15" x14ac:dyDescent="0.25">
      <c r="A5646" t="s">
        <v>4379</v>
      </c>
      <c r="B5646" t="s">
        <v>112</v>
      </c>
      <c r="C5646" s="1">
        <v>42127</v>
      </c>
      <c r="D5646" s="1">
        <v>42130</v>
      </c>
      <c r="E5646" t="s">
        <v>44</v>
      </c>
      <c r="F5646">
        <v>33996</v>
      </c>
      <c r="G5646">
        <v>4</v>
      </c>
      <c r="H5646">
        <v>0</v>
      </c>
      <c r="I5646">
        <v>1223856</v>
      </c>
      <c r="J5646" s="1" t="str">
        <f>INDEX(location!A:A,MATCH('Tabela Total'!A5646,location!A:A,0))</f>
        <v>CA-2015-150770</v>
      </c>
      <c r="K5646" s="1" t="str">
        <f>VLOOKUP(J5646,location[#All],2,FALSE)</f>
        <v>United States</v>
      </c>
      <c r="L5646" t="str">
        <f>VLOOKUP(J5646,location[#All],3,)</f>
        <v>San Francisco</v>
      </c>
      <c r="M5646" t="str">
        <f>VLOOKUP(J5646,location[#All],4,)</f>
        <v>California</v>
      </c>
      <c r="N5646">
        <f>VLOOKUP(J5646,location[#All],5,)</f>
        <v>94109</v>
      </c>
      <c r="O5646" t="str">
        <f>VLOOKUP(J5646,location[#All],6,)</f>
        <v>West</v>
      </c>
    </row>
    <row r="5647" spans="1:15" x14ac:dyDescent="0.25">
      <c r="A5647" t="s">
        <v>4379</v>
      </c>
      <c r="B5647" t="s">
        <v>112</v>
      </c>
      <c r="C5647" s="1">
        <v>42127</v>
      </c>
      <c r="D5647" s="1">
        <v>42130</v>
      </c>
      <c r="E5647" t="s">
        <v>44</v>
      </c>
      <c r="F5647">
        <v>49568</v>
      </c>
      <c r="G5647">
        <v>2</v>
      </c>
      <c r="H5647">
        <v>2</v>
      </c>
      <c r="I5647">
        <v>173488</v>
      </c>
      <c r="J5647" s="1" t="str">
        <f>INDEX(location!A:A,MATCH('Tabela Total'!A5647,location!A:A,0))</f>
        <v>CA-2015-150770</v>
      </c>
      <c r="K5647" s="1" t="str">
        <f>VLOOKUP(J5647,location[#All],2,FALSE)</f>
        <v>United States</v>
      </c>
      <c r="L5647" t="str">
        <f>VLOOKUP(J5647,location[#All],3,)</f>
        <v>San Francisco</v>
      </c>
      <c r="M5647" t="str">
        <f>VLOOKUP(J5647,location[#All],4,)</f>
        <v>California</v>
      </c>
      <c r="N5647">
        <f>VLOOKUP(J5647,location[#All],5,)</f>
        <v>94109</v>
      </c>
      <c r="O5647" t="str">
        <f>VLOOKUP(J5647,location[#All],6,)</f>
        <v>West</v>
      </c>
    </row>
    <row r="5648" spans="1:15" x14ac:dyDescent="0.25">
      <c r="A5648" t="s">
        <v>4712</v>
      </c>
      <c r="B5648" t="s">
        <v>112</v>
      </c>
      <c r="C5648" s="1">
        <v>43072</v>
      </c>
      <c r="D5648" s="1">
        <v>43075</v>
      </c>
      <c r="E5648" t="s">
        <v>10</v>
      </c>
      <c r="F5648">
        <v>13344</v>
      </c>
      <c r="G5648">
        <v>6</v>
      </c>
      <c r="H5648">
        <v>2</v>
      </c>
      <c r="I5648">
        <v>10008</v>
      </c>
      <c r="J5648" s="1" t="str">
        <f>INDEX(location!A:A,MATCH('Tabela Total'!A5648,location!A:A,0))</f>
        <v>CA-2017-118017</v>
      </c>
      <c r="K5648" s="1" t="str">
        <f>VLOOKUP(J5648,location[#All],2,FALSE)</f>
        <v>United States</v>
      </c>
      <c r="L5648" t="str">
        <f>VLOOKUP(J5648,location[#All],3,)</f>
        <v>Thornton</v>
      </c>
      <c r="M5648" t="str">
        <f>VLOOKUP(J5648,location[#All],4,)</f>
        <v>Colorado</v>
      </c>
      <c r="N5648">
        <f>VLOOKUP(J5648,location[#All],5,)</f>
        <v>80229</v>
      </c>
      <c r="O5648" t="str">
        <f>VLOOKUP(J5648,location[#All],6,)</f>
        <v>West</v>
      </c>
    </row>
    <row r="5649" spans="1:15" x14ac:dyDescent="0.25">
      <c r="A5649" t="s">
        <v>4712</v>
      </c>
      <c r="B5649" t="s">
        <v>112</v>
      </c>
      <c r="C5649" s="1">
        <v>43072</v>
      </c>
      <c r="D5649" s="1">
        <v>43075</v>
      </c>
      <c r="E5649" t="s">
        <v>10</v>
      </c>
      <c r="F5649">
        <v>76752</v>
      </c>
      <c r="G5649">
        <v>6</v>
      </c>
      <c r="H5649">
        <v>2</v>
      </c>
      <c r="I5649">
        <v>105534</v>
      </c>
      <c r="J5649" s="1" t="str">
        <f>INDEX(location!A:A,MATCH('Tabela Total'!A5649,location!A:A,0))</f>
        <v>CA-2017-118017</v>
      </c>
      <c r="K5649" s="1" t="str">
        <f>VLOOKUP(J5649,location[#All],2,FALSE)</f>
        <v>United States</v>
      </c>
      <c r="L5649" t="str">
        <f>VLOOKUP(J5649,location[#All],3,)</f>
        <v>Thornton</v>
      </c>
      <c r="M5649" t="str">
        <f>VLOOKUP(J5649,location[#All],4,)</f>
        <v>Colorado</v>
      </c>
      <c r="N5649">
        <f>VLOOKUP(J5649,location[#All],5,)</f>
        <v>80229</v>
      </c>
      <c r="O5649" t="str">
        <f>VLOOKUP(J5649,location[#All],6,)</f>
        <v>West</v>
      </c>
    </row>
    <row r="5650" spans="1:15" x14ac:dyDescent="0.25">
      <c r="A5650" t="s">
        <v>4712</v>
      </c>
      <c r="B5650" t="s">
        <v>112</v>
      </c>
      <c r="C5650" s="1">
        <v>43072</v>
      </c>
      <c r="D5650" s="1">
        <v>43075</v>
      </c>
      <c r="E5650" t="s">
        <v>10</v>
      </c>
      <c r="F5650">
        <v>102336</v>
      </c>
      <c r="G5650">
        <v>8</v>
      </c>
      <c r="H5650">
        <v>2</v>
      </c>
      <c r="I5650">
        <v>140712</v>
      </c>
      <c r="J5650" s="1" t="str">
        <f>INDEX(location!A:A,MATCH('Tabela Total'!A5650,location!A:A,0))</f>
        <v>CA-2017-118017</v>
      </c>
      <c r="K5650" s="1" t="str">
        <f>VLOOKUP(J5650,location[#All],2,FALSE)</f>
        <v>United States</v>
      </c>
      <c r="L5650" t="str">
        <f>VLOOKUP(J5650,location[#All],3,)</f>
        <v>Thornton</v>
      </c>
      <c r="M5650" t="str">
        <f>VLOOKUP(J5650,location[#All],4,)</f>
        <v>Colorado</v>
      </c>
      <c r="N5650">
        <f>VLOOKUP(J5650,location[#All],5,)</f>
        <v>80229</v>
      </c>
      <c r="O5650" t="str">
        <f>VLOOKUP(J5650,location[#All],6,)</f>
        <v>West</v>
      </c>
    </row>
    <row r="5651" spans="1:15" x14ac:dyDescent="0.25">
      <c r="A5651" t="s">
        <v>4712</v>
      </c>
      <c r="B5651" t="s">
        <v>112</v>
      </c>
      <c r="C5651" s="1">
        <v>43072</v>
      </c>
      <c r="D5651" s="1">
        <v>43075</v>
      </c>
      <c r="E5651" t="s">
        <v>10</v>
      </c>
      <c r="F5651">
        <v>1032</v>
      </c>
      <c r="G5651">
        <v>2</v>
      </c>
      <c r="H5651">
        <v>2</v>
      </c>
      <c r="I5651">
        <v>3741</v>
      </c>
      <c r="J5651" s="1" t="str">
        <f>INDEX(location!A:A,MATCH('Tabela Total'!A5651,location!A:A,0))</f>
        <v>CA-2017-118017</v>
      </c>
      <c r="K5651" s="1" t="str">
        <f>VLOOKUP(J5651,location[#All],2,FALSE)</f>
        <v>United States</v>
      </c>
      <c r="L5651" t="str">
        <f>VLOOKUP(J5651,location[#All],3,)</f>
        <v>Thornton</v>
      </c>
      <c r="M5651" t="str">
        <f>VLOOKUP(J5651,location[#All],4,)</f>
        <v>Colorado</v>
      </c>
      <c r="N5651">
        <f>VLOOKUP(J5651,location[#All],5,)</f>
        <v>80229</v>
      </c>
      <c r="O5651" t="str">
        <f>VLOOKUP(J5651,location[#All],6,)</f>
        <v>West</v>
      </c>
    </row>
    <row r="5652" spans="1:15" x14ac:dyDescent="0.25">
      <c r="A5652" t="s">
        <v>4712</v>
      </c>
      <c r="B5652" t="s">
        <v>112</v>
      </c>
      <c r="C5652" s="1">
        <v>43072</v>
      </c>
      <c r="D5652" s="1">
        <v>43075</v>
      </c>
      <c r="E5652" t="s">
        <v>10</v>
      </c>
      <c r="F5652">
        <v>4732</v>
      </c>
      <c r="G5652">
        <v>7</v>
      </c>
      <c r="H5652">
        <v>2</v>
      </c>
      <c r="I5652">
        <v>5915</v>
      </c>
      <c r="J5652" s="1" t="str">
        <f>INDEX(location!A:A,MATCH('Tabela Total'!A5652,location!A:A,0))</f>
        <v>CA-2017-118017</v>
      </c>
      <c r="K5652" s="1" t="str">
        <f>VLOOKUP(J5652,location[#All],2,FALSE)</f>
        <v>United States</v>
      </c>
      <c r="L5652" t="str">
        <f>VLOOKUP(J5652,location[#All],3,)</f>
        <v>Thornton</v>
      </c>
      <c r="M5652" t="str">
        <f>VLOOKUP(J5652,location[#All],4,)</f>
        <v>Colorado</v>
      </c>
      <c r="N5652">
        <f>VLOOKUP(J5652,location[#All],5,)</f>
        <v>80229</v>
      </c>
      <c r="O5652" t="str">
        <f>VLOOKUP(J5652,location[#All],6,)</f>
        <v>West</v>
      </c>
    </row>
    <row r="5653" spans="1:15" x14ac:dyDescent="0.25">
      <c r="A5653" t="s">
        <v>4712</v>
      </c>
      <c r="B5653" t="s">
        <v>112</v>
      </c>
      <c r="C5653" s="1">
        <v>43072</v>
      </c>
      <c r="D5653" s="1">
        <v>43075</v>
      </c>
      <c r="E5653" t="s">
        <v>10</v>
      </c>
      <c r="F5653">
        <v>23376</v>
      </c>
      <c r="G5653">
        <v>3</v>
      </c>
      <c r="H5653">
        <v>2</v>
      </c>
      <c r="I5653">
        <v>70128</v>
      </c>
      <c r="J5653" s="1" t="str">
        <f>INDEX(location!A:A,MATCH('Tabela Total'!A5653,location!A:A,0))</f>
        <v>CA-2017-118017</v>
      </c>
      <c r="K5653" s="1" t="str">
        <f>VLOOKUP(J5653,location[#All],2,FALSE)</f>
        <v>United States</v>
      </c>
      <c r="L5653" t="str">
        <f>VLOOKUP(J5653,location[#All],3,)</f>
        <v>Thornton</v>
      </c>
      <c r="M5653" t="str">
        <f>VLOOKUP(J5653,location[#All],4,)</f>
        <v>Colorado</v>
      </c>
      <c r="N5653">
        <f>VLOOKUP(J5653,location[#All],5,)</f>
        <v>80229</v>
      </c>
      <c r="O5653" t="str">
        <f>VLOOKUP(J5653,location[#All],6,)</f>
        <v>West</v>
      </c>
    </row>
    <row r="5654" spans="1:15" x14ac:dyDescent="0.25">
      <c r="A5654" t="s">
        <v>4712</v>
      </c>
      <c r="B5654" t="s">
        <v>112</v>
      </c>
      <c r="C5654" s="1">
        <v>43072</v>
      </c>
      <c r="D5654" s="1">
        <v>43075</v>
      </c>
      <c r="E5654" t="s">
        <v>10</v>
      </c>
      <c r="F5654">
        <v>1672</v>
      </c>
      <c r="G5654">
        <v>5</v>
      </c>
      <c r="H5654">
        <v>2</v>
      </c>
      <c r="I5654">
        <v>3344</v>
      </c>
      <c r="J5654" s="1" t="str">
        <f>INDEX(location!A:A,MATCH('Tabela Total'!A5654,location!A:A,0))</f>
        <v>CA-2017-118017</v>
      </c>
      <c r="K5654" s="1" t="str">
        <f>VLOOKUP(J5654,location[#All],2,FALSE)</f>
        <v>United States</v>
      </c>
      <c r="L5654" t="str">
        <f>VLOOKUP(J5654,location[#All],3,)</f>
        <v>Thornton</v>
      </c>
      <c r="M5654" t="str">
        <f>VLOOKUP(J5654,location[#All],4,)</f>
        <v>Colorado</v>
      </c>
      <c r="N5654">
        <f>VLOOKUP(J5654,location[#All],5,)</f>
        <v>80229</v>
      </c>
      <c r="O5654" t="str">
        <f>VLOOKUP(J5654,location[#All],6,)</f>
        <v>West</v>
      </c>
    </row>
    <row r="5655" spans="1:15" x14ac:dyDescent="0.25">
      <c r="A5655" t="s">
        <v>4712</v>
      </c>
      <c r="B5655" t="s">
        <v>112</v>
      </c>
      <c r="C5655" s="1">
        <v>43072</v>
      </c>
      <c r="D5655" s="1">
        <v>43075</v>
      </c>
      <c r="E5655" t="s">
        <v>10</v>
      </c>
      <c r="F5655">
        <v>16192</v>
      </c>
      <c r="G5655">
        <v>1</v>
      </c>
      <c r="H5655">
        <v>2</v>
      </c>
      <c r="I5655">
        <v>46552</v>
      </c>
      <c r="J5655" s="1" t="str">
        <f>INDEX(location!A:A,MATCH('Tabela Total'!A5655,location!A:A,0))</f>
        <v>CA-2017-118017</v>
      </c>
      <c r="K5655" s="1" t="str">
        <f>VLOOKUP(J5655,location[#All],2,FALSE)</f>
        <v>United States</v>
      </c>
      <c r="L5655" t="str">
        <f>VLOOKUP(J5655,location[#All],3,)</f>
        <v>Thornton</v>
      </c>
      <c r="M5655" t="str">
        <f>VLOOKUP(J5655,location[#All],4,)</f>
        <v>Colorado</v>
      </c>
      <c r="N5655">
        <f>VLOOKUP(J5655,location[#All],5,)</f>
        <v>80229</v>
      </c>
      <c r="O5655" t="str">
        <f>VLOOKUP(J5655,location[#All],6,)</f>
        <v>West</v>
      </c>
    </row>
    <row r="5656" spans="1:15" x14ac:dyDescent="0.25">
      <c r="A5656" t="s">
        <v>5283</v>
      </c>
      <c r="B5656" t="s">
        <v>112</v>
      </c>
      <c r="C5656" s="1">
        <v>42435</v>
      </c>
      <c r="D5656" s="1">
        <v>42441</v>
      </c>
      <c r="E5656" t="s">
        <v>15</v>
      </c>
      <c r="F5656">
        <v>2334</v>
      </c>
      <c r="G5656">
        <v>3</v>
      </c>
      <c r="H5656">
        <v>8</v>
      </c>
      <c r="I5656">
        <v>-63018</v>
      </c>
      <c r="J5656" s="1" t="str">
        <f>INDEX(location!A:A,MATCH('Tabela Total'!A5656,location!A:A,0))</f>
        <v>CA-2016-110898</v>
      </c>
      <c r="K5656" s="1" t="str">
        <f>VLOOKUP(J5656,location[#All],2,FALSE)</f>
        <v>United States</v>
      </c>
      <c r="L5656" t="str">
        <f>VLOOKUP(J5656,location[#All],3,)</f>
        <v>Chicago</v>
      </c>
      <c r="M5656" t="str">
        <f>VLOOKUP(J5656,location[#All],4,)</f>
        <v>Illinois</v>
      </c>
      <c r="N5656">
        <f>VLOOKUP(J5656,location[#All],5,)</f>
        <v>60623</v>
      </c>
      <c r="O5656" t="str">
        <f>VLOOKUP(J5656,location[#All],6,)</f>
        <v>Central</v>
      </c>
    </row>
    <row r="5657" spans="1:15" x14ac:dyDescent="0.25">
      <c r="A5657" t="s">
        <v>5283</v>
      </c>
      <c r="B5657" t="s">
        <v>112</v>
      </c>
      <c r="C5657" s="1">
        <v>42435</v>
      </c>
      <c r="D5657" s="1">
        <v>42441</v>
      </c>
      <c r="E5657" t="s">
        <v>15</v>
      </c>
      <c r="F5657">
        <v>1728</v>
      </c>
      <c r="G5657">
        <v>4</v>
      </c>
      <c r="H5657">
        <v>8</v>
      </c>
      <c r="I5657">
        <v>-27648</v>
      </c>
      <c r="J5657" s="1" t="str">
        <f>INDEX(location!A:A,MATCH('Tabela Total'!A5657,location!A:A,0))</f>
        <v>CA-2016-110898</v>
      </c>
      <c r="K5657" s="1" t="str">
        <f>VLOOKUP(J5657,location[#All],2,FALSE)</f>
        <v>United States</v>
      </c>
      <c r="L5657" t="str">
        <f>VLOOKUP(J5657,location[#All],3,)</f>
        <v>Chicago</v>
      </c>
      <c r="M5657" t="str">
        <f>VLOOKUP(J5657,location[#All],4,)</f>
        <v>Illinois</v>
      </c>
      <c r="N5657">
        <f>VLOOKUP(J5657,location[#All],5,)</f>
        <v>60623</v>
      </c>
      <c r="O5657" t="str">
        <f>VLOOKUP(J5657,location[#All],6,)</f>
        <v>Central</v>
      </c>
    </row>
    <row r="5658" spans="1:15" x14ac:dyDescent="0.25">
      <c r="A5658" t="s">
        <v>5283</v>
      </c>
      <c r="B5658" t="s">
        <v>112</v>
      </c>
      <c r="C5658" s="1">
        <v>42435</v>
      </c>
      <c r="D5658" s="1">
        <v>42441</v>
      </c>
      <c r="E5658" t="s">
        <v>15</v>
      </c>
      <c r="F5658">
        <v>15904</v>
      </c>
      <c r="G5658">
        <v>5</v>
      </c>
      <c r="H5658">
        <v>6</v>
      </c>
      <c r="I5658">
        <v>-194824</v>
      </c>
      <c r="J5658" s="1" t="str">
        <f>INDEX(location!A:A,MATCH('Tabela Total'!A5658,location!A:A,0))</f>
        <v>CA-2016-110898</v>
      </c>
      <c r="K5658" s="1" t="str">
        <f>VLOOKUP(J5658,location[#All],2,FALSE)</f>
        <v>United States</v>
      </c>
      <c r="L5658" t="str">
        <f>VLOOKUP(J5658,location[#All],3,)</f>
        <v>Chicago</v>
      </c>
      <c r="M5658" t="str">
        <f>VLOOKUP(J5658,location[#All],4,)</f>
        <v>Illinois</v>
      </c>
      <c r="N5658">
        <f>VLOOKUP(J5658,location[#All],5,)</f>
        <v>60623</v>
      </c>
      <c r="O5658" t="str">
        <f>VLOOKUP(J5658,location[#All],6,)</f>
        <v>Central</v>
      </c>
    </row>
    <row r="5659" spans="1:15" x14ac:dyDescent="0.25">
      <c r="A5659" t="s">
        <v>5283</v>
      </c>
      <c r="B5659" t="s">
        <v>112</v>
      </c>
      <c r="C5659" s="1">
        <v>42435</v>
      </c>
      <c r="D5659" s="1">
        <v>42441</v>
      </c>
      <c r="E5659" t="s">
        <v>15</v>
      </c>
      <c r="F5659">
        <v>14598</v>
      </c>
      <c r="G5659">
        <v>2</v>
      </c>
      <c r="H5659">
        <v>5</v>
      </c>
      <c r="I5659">
        <v>-992664</v>
      </c>
      <c r="J5659" s="1" t="str">
        <f>INDEX(location!A:A,MATCH('Tabela Total'!A5659,location!A:A,0))</f>
        <v>CA-2016-110898</v>
      </c>
      <c r="K5659" s="1" t="str">
        <f>VLOOKUP(J5659,location[#All],2,FALSE)</f>
        <v>United States</v>
      </c>
      <c r="L5659" t="str">
        <f>VLOOKUP(J5659,location[#All],3,)</f>
        <v>Chicago</v>
      </c>
      <c r="M5659" t="str">
        <f>VLOOKUP(J5659,location[#All],4,)</f>
        <v>Illinois</v>
      </c>
      <c r="N5659">
        <f>VLOOKUP(J5659,location[#All],5,)</f>
        <v>60623</v>
      </c>
      <c r="O5659" t="str">
        <f>VLOOKUP(J5659,location[#All],6,)</f>
        <v>Central</v>
      </c>
    </row>
    <row r="5660" spans="1:15" x14ac:dyDescent="0.25">
      <c r="A5660" t="s">
        <v>5708</v>
      </c>
      <c r="B5660" t="s">
        <v>112</v>
      </c>
      <c r="C5660" s="1">
        <v>42821</v>
      </c>
      <c r="D5660" s="1">
        <v>42823</v>
      </c>
      <c r="E5660" t="s">
        <v>10</v>
      </c>
      <c r="F5660">
        <v>826</v>
      </c>
      <c r="G5660">
        <v>2</v>
      </c>
      <c r="H5660">
        <v>0</v>
      </c>
      <c r="I5660">
        <v>37996</v>
      </c>
      <c r="J5660" s="1" t="str">
        <f>INDEX(location!A:A,MATCH('Tabela Total'!A5660,location!A:A,0))</f>
        <v>CA-2017-113705</v>
      </c>
      <c r="K5660" s="1" t="str">
        <f>VLOOKUP(J5660,location[#All],2,FALSE)</f>
        <v>United States</v>
      </c>
      <c r="L5660" t="str">
        <f>VLOOKUP(J5660,location[#All],3,)</f>
        <v>Richmond</v>
      </c>
      <c r="M5660" t="str">
        <f>VLOOKUP(J5660,location[#All],4,)</f>
        <v>Virginia</v>
      </c>
      <c r="N5660">
        <f>VLOOKUP(J5660,location[#All],5,)</f>
        <v>23223</v>
      </c>
      <c r="O5660" t="str">
        <f>VLOOKUP(J5660,location[#All],6,)</f>
        <v>South</v>
      </c>
    </row>
    <row r="5661" spans="1:15" x14ac:dyDescent="0.25">
      <c r="A5661" t="s">
        <v>5708</v>
      </c>
      <c r="B5661" t="s">
        <v>112</v>
      </c>
      <c r="C5661" s="1">
        <v>42821</v>
      </c>
      <c r="D5661" s="1">
        <v>42823</v>
      </c>
      <c r="E5661" t="s">
        <v>10</v>
      </c>
      <c r="F5661">
        <v>1776</v>
      </c>
      <c r="G5661">
        <v>2</v>
      </c>
      <c r="H5661">
        <v>0</v>
      </c>
      <c r="I5661">
        <v>888</v>
      </c>
      <c r="J5661" s="1" t="str">
        <f>INDEX(location!A:A,MATCH('Tabela Total'!A5661,location!A:A,0))</f>
        <v>CA-2017-113705</v>
      </c>
      <c r="K5661" s="1" t="str">
        <f>VLOOKUP(J5661,location[#All],2,FALSE)</f>
        <v>United States</v>
      </c>
      <c r="L5661" t="str">
        <f>VLOOKUP(J5661,location[#All],3,)</f>
        <v>Richmond</v>
      </c>
      <c r="M5661" t="str">
        <f>VLOOKUP(J5661,location[#All],4,)</f>
        <v>Virginia</v>
      </c>
      <c r="N5661">
        <f>VLOOKUP(J5661,location[#All],5,)</f>
        <v>23223</v>
      </c>
      <c r="O5661" t="str">
        <f>VLOOKUP(J5661,location[#All],6,)</f>
        <v>South</v>
      </c>
    </row>
    <row r="5662" spans="1:15" x14ac:dyDescent="0.25">
      <c r="A5662" t="s">
        <v>5708</v>
      </c>
      <c r="B5662" t="s">
        <v>112</v>
      </c>
      <c r="C5662" s="1">
        <v>42821</v>
      </c>
      <c r="D5662" s="1">
        <v>42823</v>
      </c>
      <c r="E5662" t="s">
        <v>10</v>
      </c>
      <c r="F5662">
        <v>33294</v>
      </c>
      <c r="G5662">
        <v>3</v>
      </c>
      <c r="H5662">
        <v>0</v>
      </c>
      <c r="I5662">
        <v>99882</v>
      </c>
      <c r="J5662" s="1" t="str">
        <f>INDEX(location!A:A,MATCH('Tabela Total'!A5662,location!A:A,0))</f>
        <v>CA-2017-113705</v>
      </c>
      <c r="K5662" s="1" t="str">
        <f>VLOOKUP(J5662,location[#All],2,FALSE)</f>
        <v>United States</v>
      </c>
      <c r="L5662" t="str">
        <f>VLOOKUP(J5662,location[#All],3,)</f>
        <v>Richmond</v>
      </c>
      <c r="M5662" t="str">
        <f>VLOOKUP(J5662,location[#All],4,)</f>
        <v>Virginia</v>
      </c>
      <c r="N5662">
        <f>VLOOKUP(J5662,location[#All],5,)</f>
        <v>23223</v>
      </c>
      <c r="O5662" t="str">
        <f>VLOOKUP(J5662,location[#All],6,)</f>
        <v>South</v>
      </c>
    </row>
    <row r="5663" spans="1:15" x14ac:dyDescent="0.25">
      <c r="A5663" t="s">
        <v>5708</v>
      </c>
      <c r="B5663" t="s">
        <v>112</v>
      </c>
      <c r="C5663" s="1">
        <v>42821</v>
      </c>
      <c r="D5663" s="1">
        <v>42823</v>
      </c>
      <c r="E5663" t="s">
        <v>10</v>
      </c>
      <c r="F5663">
        <v>2921</v>
      </c>
      <c r="G5663">
        <v>2</v>
      </c>
      <c r="H5663">
        <v>0</v>
      </c>
      <c r="I5663">
        <v>5842</v>
      </c>
      <c r="J5663" s="1" t="str">
        <f>INDEX(location!A:A,MATCH('Tabela Total'!A5663,location!A:A,0))</f>
        <v>CA-2017-113705</v>
      </c>
      <c r="K5663" s="1" t="str">
        <f>VLOOKUP(J5663,location[#All],2,FALSE)</f>
        <v>United States</v>
      </c>
      <c r="L5663" t="str">
        <f>VLOOKUP(J5663,location[#All],3,)</f>
        <v>Richmond</v>
      </c>
      <c r="M5663" t="str">
        <f>VLOOKUP(J5663,location[#All],4,)</f>
        <v>Virginia</v>
      </c>
      <c r="N5663">
        <f>VLOOKUP(J5663,location[#All],5,)</f>
        <v>23223</v>
      </c>
      <c r="O5663" t="str">
        <f>VLOOKUP(J5663,location[#All],6,)</f>
        <v>South</v>
      </c>
    </row>
    <row r="5664" spans="1:15" x14ac:dyDescent="0.25">
      <c r="A5664" t="s">
        <v>5708</v>
      </c>
      <c r="B5664" t="s">
        <v>112</v>
      </c>
      <c r="C5664" s="1">
        <v>42821</v>
      </c>
      <c r="D5664" s="1">
        <v>42823</v>
      </c>
      <c r="E5664" t="s">
        <v>10</v>
      </c>
      <c r="F5664">
        <v>2061</v>
      </c>
      <c r="G5664">
        <v>5</v>
      </c>
      <c r="H5664">
        <v>0</v>
      </c>
      <c r="I5664">
        <v>55647</v>
      </c>
      <c r="J5664" s="1" t="str">
        <f>INDEX(location!A:A,MATCH('Tabela Total'!A5664,location!A:A,0))</f>
        <v>CA-2017-113705</v>
      </c>
      <c r="K5664" s="1" t="str">
        <f>VLOOKUP(J5664,location[#All],2,FALSE)</f>
        <v>United States</v>
      </c>
      <c r="L5664" t="str">
        <f>VLOOKUP(J5664,location[#All],3,)</f>
        <v>Richmond</v>
      </c>
      <c r="M5664" t="str">
        <f>VLOOKUP(J5664,location[#All],4,)</f>
        <v>Virginia</v>
      </c>
      <c r="N5664">
        <f>VLOOKUP(J5664,location[#All],5,)</f>
        <v>23223</v>
      </c>
      <c r="O5664" t="str">
        <f>VLOOKUP(J5664,location[#All],6,)</f>
        <v>South</v>
      </c>
    </row>
    <row r="5665" spans="1:15" x14ac:dyDescent="0.25">
      <c r="A5665" t="s">
        <v>5708</v>
      </c>
      <c r="B5665" t="s">
        <v>112</v>
      </c>
      <c r="C5665" s="1">
        <v>42821</v>
      </c>
      <c r="D5665" s="1">
        <v>42823</v>
      </c>
      <c r="E5665" t="s">
        <v>10</v>
      </c>
      <c r="F5665">
        <v>1764</v>
      </c>
      <c r="G5665">
        <v>4</v>
      </c>
      <c r="H5665">
        <v>0</v>
      </c>
      <c r="I5665">
        <v>81144</v>
      </c>
      <c r="J5665" s="1" t="str">
        <f>INDEX(location!A:A,MATCH('Tabela Total'!A5665,location!A:A,0))</f>
        <v>CA-2017-113705</v>
      </c>
      <c r="K5665" s="1" t="str">
        <f>VLOOKUP(J5665,location[#All],2,FALSE)</f>
        <v>United States</v>
      </c>
      <c r="L5665" t="str">
        <f>VLOOKUP(J5665,location[#All],3,)</f>
        <v>Richmond</v>
      </c>
      <c r="M5665" t="str">
        <f>VLOOKUP(J5665,location[#All],4,)</f>
        <v>Virginia</v>
      </c>
      <c r="N5665">
        <f>VLOOKUP(J5665,location[#All],5,)</f>
        <v>23223</v>
      </c>
      <c r="O5665" t="str">
        <f>VLOOKUP(J5665,location[#All],6,)</f>
        <v>South</v>
      </c>
    </row>
    <row r="5666" spans="1:15" x14ac:dyDescent="0.25">
      <c r="A5666" t="s">
        <v>139</v>
      </c>
      <c r="B5666" t="s">
        <v>140</v>
      </c>
      <c r="C5666" s="1">
        <v>42656</v>
      </c>
      <c r="D5666" s="1">
        <v>42662</v>
      </c>
      <c r="E5666" t="s">
        <v>15</v>
      </c>
      <c r="F5666">
        <v>2004</v>
      </c>
      <c r="G5666">
        <v>3</v>
      </c>
      <c r="H5666">
        <v>0</v>
      </c>
      <c r="I5666">
        <v>96192</v>
      </c>
      <c r="J5666" s="1" t="str">
        <f>INDEX(location!A:A,MATCH('Tabela Total'!A5666,location!A:A,0))</f>
        <v>CA-2016-145583</v>
      </c>
      <c r="K5666" s="1" t="str">
        <f>VLOOKUP(J5666,location[#All],2,FALSE)</f>
        <v>United States</v>
      </c>
      <c r="L5666" t="str">
        <f>VLOOKUP(J5666,location[#All],3,)</f>
        <v>Roseville</v>
      </c>
      <c r="M5666" t="str">
        <f>VLOOKUP(J5666,location[#All],4,)</f>
        <v>California</v>
      </c>
      <c r="N5666">
        <f>VLOOKUP(J5666,location[#All],5,)</f>
        <v>95661</v>
      </c>
      <c r="O5666" t="str">
        <f>VLOOKUP(J5666,location[#All],6,)</f>
        <v>West</v>
      </c>
    </row>
    <row r="5667" spans="1:15" x14ac:dyDescent="0.25">
      <c r="A5667" t="s">
        <v>139</v>
      </c>
      <c r="B5667" t="s">
        <v>140</v>
      </c>
      <c r="C5667" s="1">
        <v>42656</v>
      </c>
      <c r="D5667" s="1">
        <v>42662</v>
      </c>
      <c r="E5667" t="s">
        <v>15</v>
      </c>
      <c r="F5667">
        <v>3544</v>
      </c>
      <c r="G5667">
        <v>1</v>
      </c>
      <c r="H5667">
        <v>0</v>
      </c>
      <c r="I5667">
        <v>166568</v>
      </c>
      <c r="J5667" s="1" t="str">
        <f>INDEX(location!A:A,MATCH('Tabela Total'!A5667,location!A:A,0))</f>
        <v>CA-2016-145583</v>
      </c>
      <c r="K5667" s="1" t="str">
        <f>VLOOKUP(J5667,location[#All],2,FALSE)</f>
        <v>United States</v>
      </c>
      <c r="L5667" t="str">
        <f>VLOOKUP(J5667,location[#All],3,)</f>
        <v>Roseville</v>
      </c>
      <c r="M5667" t="str">
        <f>VLOOKUP(J5667,location[#All],4,)</f>
        <v>California</v>
      </c>
      <c r="N5667">
        <f>VLOOKUP(J5667,location[#All],5,)</f>
        <v>95661</v>
      </c>
      <c r="O5667" t="str">
        <f>VLOOKUP(J5667,location[#All],6,)</f>
        <v>West</v>
      </c>
    </row>
    <row r="5668" spans="1:15" x14ac:dyDescent="0.25">
      <c r="A5668" t="s">
        <v>139</v>
      </c>
      <c r="B5668" t="s">
        <v>140</v>
      </c>
      <c r="C5668" s="1">
        <v>42656</v>
      </c>
      <c r="D5668" s="1">
        <v>42662</v>
      </c>
      <c r="E5668" t="s">
        <v>15</v>
      </c>
      <c r="F5668">
        <v>1152</v>
      </c>
      <c r="G5668">
        <v>4</v>
      </c>
      <c r="H5668">
        <v>0</v>
      </c>
      <c r="I5668">
        <v>3456</v>
      </c>
      <c r="J5668" s="1" t="str">
        <f>INDEX(location!A:A,MATCH('Tabela Total'!A5668,location!A:A,0))</f>
        <v>CA-2016-145583</v>
      </c>
      <c r="K5668" s="1" t="str">
        <f>VLOOKUP(J5668,location[#All],2,FALSE)</f>
        <v>United States</v>
      </c>
      <c r="L5668" t="str">
        <f>VLOOKUP(J5668,location[#All],3,)</f>
        <v>Roseville</v>
      </c>
      <c r="M5668" t="str">
        <f>VLOOKUP(J5668,location[#All],4,)</f>
        <v>California</v>
      </c>
      <c r="N5668">
        <f>VLOOKUP(J5668,location[#All],5,)</f>
        <v>95661</v>
      </c>
      <c r="O5668" t="str">
        <f>VLOOKUP(J5668,location[#All],6,)</f>
        <v>West</v>
      </c>
    </row>
    <row r="5669" spans="1:15" x14ac:dyDescent="0.25">
      <c r="A5669" t="s">
        <v>139</v>
      </c>
      <c r="B5669" t="s">
        <v>140</v>
      </c>
      <c r="C5669" s="1">
        <v>42656</v>
      </c>
      <c r="D5669" s="1">
        <v>42662</v>
      </c>
      <c r="E5669" t="s">
        <v>15</v>
      </c>
      <c r="F5669">
        <v>402</v>
      </c>
      <c r="G5669">
        <v>2</v>
      </c>
      <c r="H5669">
        <v>0</v>
      </c>
      <c r="I5669">
        <v>19698</v>
      </c>
      <c r="J5669" s="1" t="str">
        <f>INDEX(location!A:A,MATCH('Tabela Total'!A5669,location!A:A,0))</f>
        <v>CA-2016-145583</v>
      </c>
      <c r="K5669" s="1" t="str">
        <f>VLOOKUP(J5669,location[#All],2,FALSE)</f>
        <v>United States</v>
      </c>
      <c r="L5669" t="str">
        <f>VLOOKUP(J5669,location[#All],3,)</f>
        <v>Roseville</v>
      </c>
      <c r="M5669" t="str">
        <f>VLOOKUP(J5669,location[#All],4,)</f>
        <v>California</v>
      </c>
      <c r="N5669">
        <f>VLOOKUP(J5669,location[#All],5,)</f>
        <v>95661</v>
      </c>
      <c r="O5669" t="str">
        <f>VLOOKUP(J5669,location[#All],6,)</f>
        <v>West</v>
      </c>
    </row>
    <row r="5670" spans="1:15" x14ac:dyDescent="0.25">
      <c r="A5670" t="s">
        <v>139</v>
      </c>
      <c r="B5670" t="s">
        <v>140</v>
      </c>
      <c r="C5670" s="1">
        <v>42656</v>
      </c>
      <c r="D5670" s="1">
        <v>42662</v>
      </c>
      <c r="E5670" t="s">
        <v>15</v>
      </c>
      <c r="F5670">
        <v>76176</v>
      </c>
      <c r="G5670">
        <v>3</v>
      </c>
      <c r="H5670">
        <v>2</v>
      </c>
      <c r="I5670">
        <v>266616</v>
      </c>
      <c r="J5670" s="1" t="str">
        <f>INDEX(location!A:A,MATCH('Tabela Total'!A5670,location!A:A,0))</f>
        <v>CA-2016-145583</v>
      </c>
      <c r="K5670" s="1" t="str">
        <f>VLOOKUP(J5670,location[#All],2,FALSE)</f>
        <v>United States</v>
      </c>
      <c r="L5670" t="str">
        <f>VLOOKUP(J5670,location[#All],3,)</f>
        <v>Roseville</v>
      </c>
      <c r="M5670" t="str">
        <f>VLOOKUP(J5670,location[#All],4,)</f>
        <v>California</v>
      </c>
      <c r="N5670">
        <f>VLOOKUP(J5670,location[#All],5,)</f>
        <v>95661</v>
      </c>
      <c r="O5670" t="str">
        <f>VLOOKUP(J5670,location[#All],6,)</f>
        <v>West</v>
      </c>
    </row>
    <row r="5671" spans="1:15" x14ac:dyDescent="0.25">
      <c r="A5671" t="s">
        <v>139</v>
      </c>
      <c r="B5671" t="s">
        <v>140</v>
      </c>
      <c r="C5671" s="1">
        <v>42656</v>
      </c>
      <c r="D5671" s="1">
        <v>42662</v>
      </c>
      <c r="E5671" t="s">
        <v>15</v>
      </c>
      <c r="F5671">
        <v>6588</v>
      </c>
      <c r="G5671">
        <v>6</v>
      </c>
      <c r="H5671">
        <v>0</v>
      </c>
      <c r="I5671">
        <v>184464</v>
      </c>
      <c r="J5671" s="1" t="str">
        <f>INDEX(location!A:A,MATCH('Tabela Total'!A5671,location!A:A,0))</f>
        <v>CA-2016-145583</v>
      </c>
      <c r="K5671" s="1" t="str">
        <f>VLOOKUP(J5671,location[#All],2,FALSE)</f>
        <v>United States</v>
      </c>
      <c r="L5671" t="str">
        <f>VLOOKUP(J5671,location[#All],3,)</f>
        <v>Roseville</v>
      </c>
      <c r="M5671" t="str">
        <f>VLOOKUP(J5671,location[#All],4,)</f>
        <v>California</v>
      </c>
      <c r="N5671">
        <f>VLOOKUP(J5671,location[#All],5,)</f>
        <v>95661</v>
      </c>
      <c r="O5671" t="str">
        <f>VLOOKUP(J5671,location[#All],6,)</f>
        <v>West</v>
      </c>
    </row>
    <row r="5672" spans="1:15" x14ac:dyDescent="0.25">
      <c r="A5672" t="s">
        <v>139</v>
      </c>
      <c r="B5672" t="s">
        <v>140</v>
      </c>
      <c r="C5672" s="1">
        <v>42656</v>
      </c>
      <c r="D5672" s="1">
        <v>42662</v>
      </c>
      <c r="E5672" t="s">
        <v>15</v>
      </c>
      <c r="F5672">
        <v>4312</v>
      </c>
      <c r="G5672">
        <v>14</v>
      </c>
      <c r="H5672">
        <v>0</v>
      </c>
      <c r="I5672">
        <v>206976</v>
      </c>
      <c r="J5672" s="1" t="str">
        <f>INDEX(location!A:A,MATCH('Tabela Total'!A5672,location!A:A,0))</f>
        <v>CA-2016-145583</v>
      </c>
      <c r="K5672" s="1" t="str">
        <f>VLOOKUP(J5672,location[#All],2,FALSE)</f>
        <v>United States</v>
      </c>
      <c r="L5672" t="str">
        <f>VLOOKUP(J5672,location[#All],3,)</f>
        <v>Roseville</v>
      </c>
      <c r="M5672" t="str">
        <f>VLOOKUP(J5672,location[#All],4,)</f>
        <v>California</v>
      </c>
      <c r="N5672">
        <f>VLOOKUP(J5672,location[#All],5,)</f>
        <v>95661</v>
      </c>
      <c r="O5672" t="str">
        <f>VLOOKUP(J5672,location[#All],6,)</f>
        <v>West</v>
      </c>
    </row>
    <row r="5673" spans="1:15" x14ac:dyDescent="0.25">
      <c r="A5673" t="s">
        <v>893</v>
      </c>
      <c r="B5673" t="s">
        <v>140</v>
      </c>
      <c r="C5673" s="1">
        <v>41786</v>
      </c>
      <c r="D5673" s="1">
        <v>41791</v>
      </c>
      <c r="E5673" t="s">
        <v>10</v>
      </c>
      <c r="F5673">
        <v>1113504</v>
      </c>
      <c r="G5673">
        <v>12</v>
      </c>
      <c r="H5673">
        <v>2</v>
      </c>
      <c r="I5673">
        <v>1252692</v>
      </c>
      <c r="J5673" s="1" t="str">
        <f>INDEX(location!A:A,MATCH('Tabela Total'!A5673,location!A:A,0))</f>
        <v>CA-2014-139192</v>
      </c>
      <c r="K5673" s="1" t="str">
        <f>VLOOKUP(J5673,location[#All],2,FALSE)</f>
        <v>United States</v>
      </c>
      <c r="L5673" t="str">
        <f>VLOOKUP(J5673,location[#All],3,)</f>
        <v>San Francisco</v>
      </c>
      <c r="M5673" t="str">
        <f>VLOOKUP(J5673,location[#All],4,)</f>
        <v>California</v>
      </c>
      <c r="N5673">
        <f>VLOOKUP(J5673,location[#All],5,)</f>
        <v>94109</v>
      </c>
      <c r="O5673" t="str">
        <f>VLOOKUP(J5673,location[#All],6,)</f>
        <v>West</v>
      </c>
    </row>
    <row r="5674" spans="1:15" x14ac:dyDescent="0.25">
      <c r="A5674" t="s">
        <v>893</v>
      </c>
      <c r="B5674" t="s">
        <v>140</v>
      </c>
      <c r="C5674" s="1">
        <v>41786</v>
      </c>
      <c r="D5674" s="1">
        <v>41791</v>
      </c>
      <c r="E5674" t="s">
        <v>10</v>
      </c>
      <c r="F5674">
        <v>9999</v>
      </c>
      <c r="G5674">
        <v>1</v>
      </c>
      <c r="H5674">
        <v>0</v>
      </c>
      <c r="I5674">
        <v>379962</v>
      </c>
      <c r="J5674" s="1" t="str">
        <f>INDEX(location!A:A,MATCH('Tabela Total'!A5674,location!A:A,0))</f>
        <v>CA-2014-139192</v>
      </c>
      <c r="K5674" s="1" t="str">
        <f>VLOOKUP(J5674,location[#All],2,FALSE)</f>
        <v>United States</v>
      </c>
      <c r="L5674" t="str">
        <f>VLOOKUP(J5674,location[#All],3,)</f>
        <v>San Francisco</v>
      </c>
      <c r="M5674" t="str">
        <f>VLOOKUP(J5674,location[#All],4,)</f>
        <v>California</v>
      </c>
      <c r="N5674">
        <f>VLOOKUP(J5674,location[#All],5,)</f>
        <v>94109</v>
      </c>
      <c r="O5674" t="str">
        <f>VLOOKUP(J5674,location[#All],6,)</f>
        <v>West</v>
      </c>
    </row>
    <row r="5675" spans="1:15" x14ac:dyDescent="0.25">
      <c r="A5675" t="s">
        <v>1991</v>
      </c>
      <c r="B5675" t="s">
        <v>140</v>
      </c>
      <c r="C5675" s="1">
        <v>41754</v>
      </c>
      <c r="D5675" s="1">
        <v>41758</v>
      </c>
      <c r="E5675" t="s">
        <v>15</v>
      </c>
      <c r="F5675">
        <v>302376</v>
      </c>
      <c r="G5675">
        <v>3</v>
      </c>
      <c r="H5675">
        <v>2</v>
      </c>
      <c r="I5675">
        <v>37797</v>
      </c>
      <c r="J5675" s="1" t="str">
        <f>INDEX(location!A:A,MATCH('Tabela Total'!A5675,location!A:A,0))</f>
        <v>CA-2014-110100</v>
      </c>
      <c r="K5675" s="1" t="str">
        <f>VLOOKUP(J5675,location[#All],2,FALSE)</f>
        <v>United States</v>
      </c>
      <c r="L5675" t="str">
        <f>VLOOKUP(J5675,location[#All],3,)</f>
        <v>Wilmington</v>
      </c>
      <c r="M5675" t="str">
        <f>VLOOKUP(J5675,location[#All],4,)</f>
        <v>North Carolina</v>
      </c>
      <c r="N5675">
        <f>VLOOKUP(J5675,location[#All],5,)</f>
        <v>28403</v>
      </c>
      <c r="O5675" t="str">
        <f>VLOOKUP(J5675,location[#All],6,)</f>
        <v>South</v>
      </c>
    </row>
    <row r="5676" spans="1:15" x14ac:dyDescent="0.25">
      <c r="A5676" t="s">
        <v>2100</v>
      </c>
      <c r="B5676" t="s">
        <v>140</v>
      </c>
      <c r="C5676" s="1">
        <v>42898</v>
      </c>
      <c r="D5676" s="1">
        <v>42905</v>
      </c>
      <c r="E5676" t="s">
        <v>15</v>
      </c>
      <c r="F5676">
        <v>17088</v>
      </c>
      <c r="G5676">
        <v>2</v>
      </c>
      <c r="H5676">
        <v>2</v>
      </c>
      <c r="I5676">
        <v>1068</v>
      </c>
      <c r="J5676" s="1" t="str">
        <f>INDEX(location!A:A,MATCH('Tabela Total'!A5676,location!A:A,0))</f>
        <v>CA-2017-143861</v>
      </c>
      <c r="K5676" s="1" t="str">
        <f>VLOOKUP(J5676,location[#All],2,FALSE)</f>
        <v>United States</v>
      </c>
      <c r="L5676" t="str">
        <f>VLOOKUP(J5676,location[#All],3,)</f>
        <v>Saint Petersburg</v>
      </c>
      <c r="M5676" t="str">
        <f>VLOOKUP(J5676,location[#All],4,)</f>
        <v>Florida</v>
      </c>
      <c r="N5676">
        <f>VLOOKUP(J5676,location[#All],5,)</f>
        <v>33710</v>
      </c>
      <c r="O5676" t="str">
        <f>VLOOKUP(J5676,location[#All],6,)</f>
        <v>South</v>
      </c>
    </row>
    <row r="5677" spans="1:15" x14ac:dyDescent="0.25">
      <c r="A5677" t="s">
        <v>2647</v>
      </c>
      <c r="B5677" t="s">
        <v>140</v>
      </c>
      <c r="C5677" s="1">
        <v>42336</v>
      </c>
      <c r="D5677" s="1">
        <v>42341</v>
      </c>
      <c r="E5677" t="s">
        <v>15</v>
      </c>
      <c r="F5677">
        <v>15196</v>
      </c>
      <c r="G5677">
        <v>5</v>
      </c>
      <c r="H5677">
        <v>6</v>
      </c>
      <c r="I5677">
        <v>-182352</v>
      </c>
      <c r="J5677" s="1" t="str">
        <f>INDEX(location!A:A,MATCH('Tabela Total'!A5677,location!A:A,0))</f>
        <v>CA-2015-157133</v>
      </c>
      <c r="K5677" s="1" t="str">
        <f>VLOOKUP(J5677,location[#All],2,FALSE)</f>
        <v>United States</v>
      </c>
      <c r="L5677" t="str">
        <f>VLOOKUP(J5677,location[#All],3,)</f>
        <v>Champaign</v>
      </c>
      <c r="M5677" t="str">
        <f>VLOOKUP(J5677,location[#All],4,)</f>
        <v>Illinois</v>
      </c>
      <c r="N5677">
        <f>VLOOKUP(J5677,location[#All],5,)</f>
        <v>61821</v>
      </c>
      <c r="O5677" t="str">
        <f>VLOOKUP(J5677,location[#All],6,)</f>
        <v>Central</v>
      </c>
    </row>
    <row r="5678" spans="1:15" x14ac:dyDescent="0.25">
      <c r="A5678" t="s">
        <v>2748</v>
      </c>
      <c r="B5678" t="s">
        <v>140</v>
      </c>
      <c r="C5678" s="1">
        <v>42328</v>
      </c>
      <c r="D5678" s="1">
        <v>42332</v>
      </c>
      <c r="E5678" t="s">
        <v>15</v>
      </c>
      <c r="F5678">
        <v>72744</v>
      </c>
      <c r="G5678">
        <v>7</v>
      </c>
      <c r="H5678">
        <v>2</v>
      </c>
      <c r="I5678">
        <v>-154581</v>
      </c>
      <c r="J5678" s="1" t="str">
        <f>INDEX(location!A:A,MATCH('Tabela Total'!A5678,location!A:A,0))</f>
        <v>CA-2015-124058</v>
      </c>
      <c r="K5678" s="1" t="str">
        <f>VLOOKUP(J5678,location[#All],2,FALSE)</f>
        <v>United States</v>
      </c>
      <c r="L5678" t="str">
        <f>VLOOKUP(J5678,location[#All],3,)</f>
        <v>Oakland</v>
      </c>
      <c r="M5678" t="str">
        <f>VLOOKUP(J5678,location[#All],4,)</f>
        <v>California</v>
      </c>
      <c r="N5678">
        <f>VLOOKUP(J5678,location[#All],5,)</f>
        <v>94601</v>
      </c>
      <c r="O5678" t="str">
        <f>VLOOKUP(J5678,location[#All],6,)</f>
        <v>West</v>
      </c>
    </row>
    <row r="5679" spans="1:15" x14ac:dyDescent="0.25">
      <c r="A5679" t="s">
        <v>2748</v>
      </c>
      <c r="B5679" t="s">
        <v>140</v>
      </c>
      <c r="C5679" s="1">
        <v>42328</v>
      </c>
      <c r="D5679" s="1">
        <v>42332</v>
      </c>
      <c r="E5679" t="s">
        <v>15</v>
      </c>
      <c r="F5679">
        <v>57216</v>
      </c>
      <c r="G5679">
        <v>3</v>
      </c>
      <c r="H5679">
        <v>2</v>
      </c>
      <c r="I5679">
        <v>3576</v>
      </c>
      <c r="J5679" s="1" t="str">
        <f>INDEX(location!A:A,MATCH('Tabela Total'!A5679,location!A:A,0))</f>
        <v>CA-2015-124058</v>
      </c>
      <c r="K5679" s="1" t="str">
        <f>VLOOKUP(J5679,location[#All],2,FALSE)</f>
        <v>United States</v>
      </c>
      <c r="L5679" t="str">
        <f>VLOOKUP(J5679,location[#All],3,)</f>
        <v>Oakland</v>
      </c>
      <c r="M5679" t="str">
        <f>VLOOKUP(J5679,location[#All],4,)</f>
        <v>California</v>
      </c>
      <c r="N5679">
        <f>VLOOKUP(J5679,location[#All],5,)</f>
        <v>94601</v>
      </c>
      <c r="O5679" t="str">
        <f>VLOOKUP(J5679,location[#All],6,)</f>
        <v>West</v>
      </c>
    </row>
    <row r="5680" spans="1:15" x14ac:dyDescent="0.25">
      <c r="A5680" t="s">
        <v>3999</v>
      </c>
      <c r="B5680" t="s">
        <v>140</v>
      </c>
      <c r="C5680" s="1">
        <v>43083</v>
      </c>
      <c r="D5680" s="1">
        <v>43088</v>
      </c>
      <c r="E5680" t="s">
        <v>15</v>
      </c>
      <c r="F5680">
        <v>974988</v>
      </c>
      <c r="G5680">
        <v>4</v>
      </c>
      <c r="H5680">
        <v>3</v>
      </c>
      <c r="I5680">
        <v>-974988</v>
      </c>
      <c r="J5680" s="1" t="str">
        <f>INDEX(location!A:A,MATCH('Tabela Total'!A5680,location!A:A,0))</f>
        <v>US-2017-113992</v>
      </c>
      <c r="K5680" s="1" t="str">
        <f>VLOOKUP(J5680,location[#All],2,FALSE)</f>
        <v>United States</v>
      </c>
      <c r="L5680" t="str">
        <f>VLOOKUP(J5680,location[#All],3,)</f>
        <v>Plano</v>
      </c>
      <c r="M5680" t="str">
        <f>VLOOKUP(J5680,location[#All],4,)</f>
        <v>Texas</v>
      </c>
      <c r="N5680">
        <f>VLOOKUP(J5680,location[#All],5,)</f>
        <v>75023</v>
      </c>
      <c r="O5680" t="str">
        <f>VLOOKUP(J5680,location[#All],6,)</f>
        <v>Central</v>
      </c>
    </row>
    <row r="5681" spans="1:15" x14ac:dyDescent="0.25">
      <c r="A5681" t="s">
        <v>4531</v>
      </c>
      <c r="B5681" t="s">
        <v>140</v>
      </c>
      <c r="C5681" s="1">
        <v>42538</v>
      </c>
      <c r="D5681" s="1">
        <v>42540</v>
      </c>
      <c r="E5681" t="s">
        <v>44</v>
      </c>
      <c r="F5681">
        <v>266352</v>
      </c>
      <c r="G5681">
        <v>3</v>
      </c>
      <c r="H5681">
        <v>2</v>
      </c>
      <c r="I5681">
        <v>-133176</v>
      </c>
      <c r="J5681" s="1" t="str">
        <f>INDEX(location!A:A,MATCH('Tabela Total'!A5681,location!A:A,0))</f>
        <v>CA-2016-107146</v>
      </c>
      <c r="K5681" s="1" t="str">
        <f>VLOOKUP(J5681,location[#All],2,FALSE)</f>
        <v>United States</v>
      </c>
      <c r="L5681" t="str">
        <f>VLOOKUP(J5681,location[#All],3,)</f>
        <v>Longmont</v>
      </c>
      <c r="M5681" t="str">
        <f>VLOOKUP(J5681,location[#All],4,)</f>
        <v>Colorado</v>
      </c>
      <c r="N5681">
        <f>VLOOKUP(J5681,location[#All],5,)</f>
        <v>80501</v>
      </c>
      <c r="O5681" t="str">
        <f>VLOOKUP(J5681,location[#All],6,)</f>
        <v>West</v>
      </c>
    </row>
    <row r="5682" spans="1:15" x14ac:dyDescent="0.25">
      <c r="A5682" t="s">
        <v>4531</v>
      </c>
      <c r="B5682" t="s">
        <v>140</v>
      </c>
      <c r="C5682" s="1">
        <v>42538</v>
      </c>
      <c r="D5682" s="1">
        <v>42540</v>
      </c>
      <c r="E5682" t="s">
        <v>44</v>
      </c>
      <c r="F5682">
        <v>483136</v>
      </c>
      <c r="G5682">
        <v>4</v>
      </c>
      <c r="H5682">
        <v>2</v>
      </c>
      <c r="I5682">
        <v>543528</v>
      </c>
      <c r="J5682" s="1" t="str">
        <f>INDEX(location!A:A,MATCH('Tabela Total'!A5682,location!A:A,0))</f>
        <v>CA-2016-107146</v>
      </c>
      <c r="K5682" s="1" t="str">
        <f>VLOOKUP(J5682,location[#All],2,FALSE)</f>
        <v>United States</v>
      </c>
      <c r="L5682" t="str">
        <f>VLOOKUP(J5682,location[#All],3,)</f>
        <v>Longmont</v>
      </c>
      <c r="M5682" t="str">
        <f>VLOOKUP(J5682,location[#All],4,)</f>
        <v>Colorado</v>
      </c>
      <c r="N5682">
        <f>VLOOKUP(J5682,location[#All],5,)</f>
        <v>80501</v>
      </c>
      <c r="O5682" t="str">
        <f>VLOOKUP(J5682,location[#All],6,)</f>
        <v>West</v>
      </c>
    </row>
    <row r="5683" spans="1:15" x14ac:dyDescent="0.25">
      <c r="A5683" t="s">
        <v>4902</v>
      </c>
      <c r="B5683" t="s">
        <v>140</v>
      </c>
      <c r="C5683" s="1">
        <v>42349</v>
      </c>
      <c r="D5683" s="1">
        <v>42353</v>
      </c>
      <c r="E5683" t="s">
        <v>15</v>
      </c>
      <c r="F5683">
        <v>10332</v>
      </c>
      <c r="G5683">
        <v>3</v>
      </c>
      <c r="H5683">
        <v>7</v>
      </c>
      <c r="I5683">
        <v>-75768</v>
      </c>
      <c r="J5683" s="1" t="str">
        <f>INDEX(location!A:A,MATCH('Tabela Total'!A5683,location!A:A,0))</f>
        <v>CA-2015-106362</v>
      </c>
      <c r="K5683" s="1" t="str">
        <f>VLOOKUP(J5683,location[#All],2,FALSE)</f>
        <v>United States</v>
      </c>
      <c r="L5683" t="str">
        <f>VLOOKUP(J5683,location[#All],3,)</f>
        <v>Troy</v>
      </c>
      <c r="M5683" t="str">
        <f>VLOOKUP(J5683,location[#All],4,)</f>
        <v>Ohio</v>
      </c>
      <c r="N5683">
        <f>VLOOKUP(J5683,location[#All],5,)</f>
        <v>45373</v>
      </c>
      <c r="O5683" t="str">
        <f>VLOOKUP(J5683,location[#All],6,)</f>
        <v>East</v>
      </c>
    </row>
    <row r="5684" spans="1:15" x14ac:dyDescent="0.25">
      <c r="A5684" t="s">
        <v>5030</v>
      </c>
      <c r="B5684" t="s">
        <v>140</v>
      </c>
      <c r="C5684" s="1">
        <v>42726</v>
      </c>
      <c r="D5684" s="1">
        <v>42730</v>
      </c>
      <c r="E5684" t="s">
        <v>15</v>
      </c>
      <c r="F5684">
        <v>25584</v>
      </c>
      <c r="G5684">
        <v>2</v>
      </c>
      <c r="H5684">
        <v>2</v>
      </c>
      <c r="I5684">
        <v>89544</v>
      </c>
      <c r="J5684" s="1" t="str">
        <f>INDEX(location!A:A,MATCH('Tabela Total'!A5684,location!A:A,0))</f>
        <v>CA-2016-103359</v>
      </c>
      <c r="K5684" s="1" t="str">
        <f>VLOOKUP(J5684,location[#All],2,FALSE)</f>
        <v>United States</v>
      </c>
      <c r="L5684" t="str">
        <f>VLOOKUP(J5684,location[#All],3,)</f>
        <v>New York City</v>
      </c>
      <c r="M5684" t="str">
        <f>VLOOKUP(J5684,location[#All],4,)</f>
        <v>New York</v>
      </c>
      <c r="N5684">
        <f>VLOOKUP(J5684,location[#All],5,)</f>
        <v>10035</v>
      </c>
      <c r="O5684" t="str">
        <f>VLOOKUP(J5684,location[#All],6,)</f>
        <v>East</v>
      </c>
    </row>
    <row r="5685" spans="1:15" x14ac:dyDescent="0.25">
      <c r="A5685" t="s">
        <v>5163</v>
      </c>
      <c r="B5685" t="s">
        <v>140</v>
      </c>
      <c r="C5685" s="1">
        <v>42171</v>
      </c>
      <c r="D5685" s="1">
        <v>42174</v>
      </c>
      <c r="E5685" t="s">
        <v>44</v>
      </c>
      <c r="F5685">
        <v>3050376</v>
      </c>
      <c r="G5685">
        <v>3</v>
      </c>
      <c r="H5685">
        <v>2</v>
      </c>
      <c r="I5685">
        <v>1143891</v>
      </c>
      <c r="J5685" s="1" t="str">
        <f>INDEX(location!A:A,MATCH('Tabela Total'!A5685,location!A:A,0))</f>
        <v>US-2015-163825</v>
      </c>
      <c r="K5685" s="1" t="str">
        <f>VLOOKUP(J5685,location[#All],2,FALSE)</f>
        <v>United States</v>
      </c>
      <c r="L5685" t="str">
        <f>VLOOKUP(J5685,location[#All],3,)</f>
        <v>New York City</v>
      </c>
      <c r="M5685" t="str">
        <f>VLOOKUP(J5685,location[#All],4,)</f>
        <v>New York</v>
      </c>
      <c r="N5685">
        <f>VLOOKUP(J5685,location[#All],5,)</f>
        <v>10009</v>
      </c>
      <c r="O5685" t="str">
        <f>VLOOKUP(J5685,location[#All],6,)</f>
        <v>East</v>
      </c>
    </row>
    <row r="5686" spans="1:15" x14ac:dyDescent="0.25">
      <c r="A5686" t="s">
        <v>5163</v>
      </c>
      <c r="B5686" t="s">
        <v>140</v>
      </c>
      <c r="C5686" s="1">
        <v>42171</v>
      </c>
      <c r="D5686" s="1">
        <v>42174</v>
      </c>
      <c r="E5686" t="s">
        <v>44</v>
      </c>
      <c r="F5686">
        <v>13398</v>
      </c>
      <c r="G5686">
        <v>2</v>
      </c>
      <c r="H5686">
        <v>0</v>
      </c>
      <c r="I5686">
        <v>33495</v>
      </c>
      <c r="J5686" s="1" t="str">
        <f>INDEX(location!A:A,MATCH('Tabela Total'!A5686,location!A:A,0))</f>
        <v>US-2015-163825</v>
      </c>
      <c r="K5686" s="1" t="str">
        <f>VLOOKUP(J5686,location[#All],2,FALSE)</f>
        <v>United States</v>
      </c>
      <c r="L5686" t="str">
        <f>VLOOKUP(J5686,location[#All],3,)</f>
        <v>New York City</v>
      </c>
      <c r="M5686" t="str">
        <f>VLOOKUP(J5686,location[#All],4,)</f>
        <v>New York</v>
      </c>
      <c r="N5686">
        <f>VLOOKUP(J5686,location[#All],5,)</f>
        <v>10009</v>
      </c>
      <c r="O5686" t="str">
        <f>VLOOKUP(J5686,location[#All],6,)</f>
        <v>East</v>
      </c>
    </row>
    <row r="5687" spans="1:15" x14ac:dyDescent="0.25">
      <c r="A5687" t="s">
        <v>5654</v>
      </c>
      <c r="B5687" t="s">
        <v>140</v>
      </c>
      <c r="C5687" s="1">
        <v>43055</v>
      </c>
      <c r="D5687" s="1">
        <v>43059</v>
      </c>
      <c r="E5687" t="s">
        <v>15</v>
      </c>
      <c r="F5687">
        <v>11994</v>
      </c>
      <c r="G5687">
        <v>3</v>
      </c>
      <c r="H5687">
        <v>0</v>
      </c>
      <c r="I5687">
        <v>23988</v>
      </c>
      <c r="J5687" s="1" t="str">
        <f>INDEX(location!A:A,MATCH('Tabela Total'!A5687,location!A:A,0))</f>
        <v>CA-2017-157448</v>
      </c>
      <c r="K5687" s="1" t="str">
        <f>VLOOKUP(J5687,location[#All],2,FALSE)</f>
        <v>United States</v>
      </c>
      <c r="L5687" t="str">
        <f>VLOOKUP(J5687,location[#All],3,)</f>
        <v>Los Angeles</v>
      </c>
      <c r="M5687" t="str">
        <f>VLOOKUP(J5687,location[#All],4,)</f>
        <v>California</v>
      </c>
      <c r="N5687">
        <f>VLOOKUP(J5687,location[#All],5,)</f>
        <v>90049</v>
      </c>
      <c r="O5687" t="str">
        <f>VLOOKUP(J5687,location[#All],6,)</f>
        <v>West</v>
      </c>
    </row>
    <row r="5688" spans="1:15" x14ac:dyDescent="0.25">
      <c r="A5688" t="s">
        <v>5654</v>
      </c>
      <c r="B5688" t="s">
        <v>140</v>
      </c>
      <c r="C5688" s="1">
        <v>43055</v>
      </c>
      <c r="D5688" s="1">
        <v>43059</v>
      </c>
      <c r="E5688" t="s">
        <v>15</v>
      </c>
      <c r="F5688">
        <v>1242</v>
      </c>
      <c r="G5688">
        <v>3</v>
      </c>
      <c r="H5688">
        <v>0</v>
      </c>
      <c r="I5688">
        <v>44712</v>
      </c>
      <c r="J5688" s="1" t="str">
        <f>INDEX(location!A:A,MATCH('Tabela Total'!A5688,location!A:A,0))</f>
        <v>CA-2017-157448</v>
      </c>
      <c r="K5688" s="1" t="str">
        <f>VLOOKUP(J5688,location[#All],2,FALSE)</f>
        <v>United States</v>
      </c>
      <c r="L5688" t="str">
        <f>VLOOKUP(J5688,location[#All],3,)</f>
        <v>Los Angeles</v>
      </c>
      <c r="M5688" t="str">
        <f>VLOOKUP(J5688,location[#All],4,)</f>
        <v>California</v>
      </c>
      <c r="N5688">
        <f>VLOOKUP(J5688,location[#All],5,)</f>
        <v>90049</v>
      </c>
      <c r="O5688" t="str">
        <f>VLOOKUP(J5688,location[#All],6,)</f>
        <v>West</v>
      </c>
    </row>
    <row r="5689" spans="1:15" x14ac:dyDescent="0.25">
      <c r="A5689" t="s">
        <v>48</v>
      </c>
      <c r="B5689" t="s">
        <v>49</v>
      </c>
      <c r="C5689" s="1">
        <v>42988</v>
      </c>
      <c r="D5689" s="1">
        <v>42993</v>
      </c>
      <c r="E5689" t="s">
        <v>15</v>
      </c>
      <c r="F5689">
        <v>147168</v>
      </c>
      <c r="G5689">
        <v>4</v>
      </c>
      <c r="H5689">
        <v>2</v>
      </c>
      <c r="I5689">
        <v>165564</v>
      </c>
      <c r="J5689" s="1" t="str">
        <f>INDEX(location!A:A,MATCH('Tabela Total'!A5689,location!A:A,0))</f>
        <v>CA-2017-120999</v>
      </c>
      <c r="K5689" s="1" t="str">
        <f>VLOOKUP(J5689,location[#All],2,FALSE)</f>
        <v>United States</v>
      </c>
      <c r="L5689" t="str">
        <f>VLOOKUP(J5689,location[#All],3,)</f>
        <v>Naperville</v>
      </c>
      <c r="M5689" t="str">
        <f>VLOOKUP(J5689,location[#All],4,)</f>
        <v>Illinois</v>
      </c>
      <c r="N5689">
        <f>VLOOKUP(J5689,location[#All],5,)</f>
        <v>60540</v>
      </c>
      <c r="O5689" t="str">
        <f>VLOOKUP(J5689,location[#All],6,)</f>
        <v>Central</v>
      </c>
    </row>
    <row r="5690" spans="1:15" x14ac:dyDescent="0.25">
      <c r="A5690" t="s">
        <v>1177</v>
      </c>
      <c r="B5690" t="s">
        <v>49</v>
      </c>
      <c r="C5690" s="1">
        <v>42608</v>
      </c>
      <c r="D5690" s="1">
        <v>42610</v>
      </c>
      <c r="E5690" t="s">
        <v>44</v>
      </c>
      <c r="F5690">
        <v>159984</v>
      </c>
      <c r="G5690">
        <v>2</v>
      </c>
      <c r="H5690">
        <v>2</v>
      </c>
      <c r="I5690">
        <v>439956</v>
      </c>
      <c r="J5690" s="1" t="str">
        <f>INDEX(location!A:A,MATCH('Tabela Total'!A5690,location!A:A,0))</f>
        <v>CA-2016-152289</v>
      </c>
      <c r="K5690" s="1" t="str">
        <f>VLOOKUP(J5690,location[#All],2,FALSE)</f>
        <v>United States</v>
      </c>
      <c r="L5690" t="str">
        <f>VLOOKUP(J5690,location[#All],3,)</f>
        <v>Pasadena</v>
      </c>
      <c r="M5690" t="str">
        <f>VLOOKUP(J5690,location[#All],4,)</f>
        <v>Texas</v>
      </c>
      <c r="N5690">
        <f>VLOOKUP(J5690,location[#All],5,)</f>
        <v>77506</v>
      </c>
      <c r="O5690" t="str">
        <f>VLOOKUP(J5690,location[#All],6,)</f>
        <v>Central</v>
      </c>
    </row>
    <row r="5691" spans="1:15" x14ac:dyDescent="0.25">
      <c r="A5691" t="s">
        <v>1177</v>
      </c>
      <c r="B5691" t="s">
        <v>49</v>
      </c>
      <c r="C5691" s="1">
        <v>42608</v>
      </c>
      <c r="D5691" s="1">
        <v>42610</v>
      </c>
      <c r="E5691" t="s">
        <v>44</v>
      </c>
      <c r="F5691">
        <v>1024716</v>
      </c>
      <c r="G5691">
        <v>6</v>
      </c>
      <c r="H5691">
        <v>3</v>
      </c>
      <c r="I5691">
        <v>-292776</v>
      </c>
      <c r="J5691" s="1" t="str">
        <f>INDEX(location!A:A,MATCH('Tabela Total'!A5691,location!A:A,0))</f>
        <v>CA-2016-152289</v>
      </c>
      <c r="K5691" s="1" t="str">
        <f>VLOOKUP(J5691,location[#All],2,FALSE)</f>
        <v>United States</v>
      </c>
      <c r="L5691" t="str">
        <f>VLOOKUP(J5691,location[#All],3,)</f>
        <v>Pasadena</v>
      </c>
      <c r="M5691" t="str">
        <f>VLOOKUP(J5691,location[#All],4,)</f>
        <v>Texas</v>
      </c>
      <c r="N5691">
        <f>VLOOKUP(J5691,location[#All],5,)</f>
        <v>77506</v>
      </c>
      <c r="O5691" t="str">
        <f>VLOOKUP(J5691,location[#All],6,)</f>
        <v>Central</v>
      </c>
    </row>
    <row r="5692" spans="1:15" x14ac:dyDescent="0.25">
      <c r="A5692" t="s">
        <v>1655</v>
      </c>
      <c r="B5692" t="s">
        <v>49</v>
      </c>
      <c r="C5692" s="1">
        <v>43058</v>
      </c>
      <c r="D5692" s="1">
        <v>43064</v>
      </c>
      <c r="E5692" t="s">
        <v>15</v>
      </c>
      <c r="F5692">
        <v>305312</v>
      </c>
      <c r="G5692">
        <v>2</v>
      </c>
      <c r="H5692">
        <v>3</v>
      </c>
      <c r="I5692">
        <v>-87232</v>
      </c>
      <c r="J5692" s="1" t="str">
        <f>INDEX(location!A:A,MATCH('Tabela Total'!A5692,location!A:A,0))</f>
        <v>US-2017-137491</v>
      </c>
      <c r="K5692" s="1" t="str">
        <f>VLOOKUP(J5692,location[#All],2,FALSE)</f>
        <v>United States</v>
      </c>
      <c r="L5692" t="str">
        <f>VLOOKUP(J5692,location[#All],3,)</f>
        <v>San Angelo</v>
      </c>
      <c r="M5692" t="str">
        <f>VLOOKUP(J5692,location[#All],4,)</f>
        <v>Texas</v>
      </c>
      <c r="N5692">
        <f>VLOOKUP(J5692,location[#All],5,)</f>
        <v>76903</v>
      </c>
      <c r="O5692" t="str">
        <f>VLOOKUP(J5692,location[#All],6,)</f>
        <v>Central</v>
      </c>
    </row>
    <row r="5693" spans="1:15" x14ac:dyDescent="0.25">
      <c r="A5693" t="s">
        <v>1816</v>
      </c>
      <c r="B5693" t="s">
        <v>49</v>
      </c>
      <c r="C5693" s="1">
        <v>42511</v>
      </c>
      <c r="D5693" s="1">
        <v>42518</v>
      </c>
      <c r="E5693" t="s">
        <v>15</v>
      </c>
      <c r="F5693">
        <v>23964</v>
      </c>
      <c r="G5693">
        <v>10</v>
      </c>
      <c r="H5693">
        <v>2</v>
      </c>
      <c r="I5693">
        <v>17973</v>
      </c>
      <c r="J5693" s="1" t="str">
        <f>INDEX(location!A:A,MATCH('Tabela Total'!A5693,location!A:A,0))</f>
        <v>CA-2016-107202</v>
      </c>
      <c r="K5693" s="1" t="str">
        <f>VLOOKUP(J5693,location[#All],2,FALSE)</f>
        <v>United States</v>
      </c>
      <c r="L5693" t="str">
        <f>VLOOKUP(J5693,location[#All],3,)</f>
        <v>Sparks</v>
      </c>
      <c r="M5693" t="str">
        <f>VLOOKUP(J5693,location[#All],4,)</f>
        <v>Nevada</v>
      </c>
      <c r="N5693">
        <f>VLOOKUP(J5693,location[#All],5,)</f>
        <v>89431</v>
      </c>
      <c r="O5693" t="str">
        <f>VLOOKUP(J5693,location[#All],6,)</f>
        <v>West</v>
      </c>
    </row>
    <row r="5694" spans="1:15" x14ac:dyDescent="0.25">
      <c r="A5694" t="s">
        <v>2763</v>
      </c>
      <c r="B5694" t="s">
        <v>49</v>
      </c>
      <c r="C5694" s="1">
        <v>42586</v>
      </c>
      <c r="D5694" s="1">
        <v>42588</v>
      </c>
      <c r="E5694" t="s">
        <v>10</v>
      </c>
      <c r="F5694">
        <v>302384</v>
      </c>
      <c r="G5694">
        <v>2</v>
      </c>
      <c r="H5694">
        <v>2</v>
      </c>
      <c r="I5694">
        <v>302384</v>
      </c>
      <c r="J5694" s="1" t="str">
        <f>INDEX(location!A:A,MATCH('Tabela Total'!A5694,location!A:A,0))</f>
        <v>CA-2016-111913</v>
      </c>
      <c r="K5694" s="1" t="str">
        <f>VLOOKUP(J5694,location[#All],2,FALSE)</f>
        <v>United States</v>
      </c>
      <c r="L5694" t="str">
        <f>VLOOKUP(J5694,location[#All],3,)</f>
        <v>Sacramento</v>
      </c>
      <c r="M5694" t="str">
        <f>VLOOKUP(J5694,location[#All],4,)</f>
        <v>California</v>
      </c>
      <c r="N5694">
        <f>VLOOKUP(J5694,location[#All],5,)</f>
        <v>95823</v>
      </c>
      <c r="O5694" t="str">
        <f>VLOOKUP(J5694,location[#All],6,)</f>
        <v>West</v>
      </c>
    </row>
    <row r="5695" spans="1:15" x14ac:dyDescent="0.25">
      <c r="A5695" t="s">
        <v>2763</v>
      </c>
      <c r="B5695" t="s">
        <v>49</v>
      </c>
      <c r="C5695" s="1">
        <v>42586</v>
      </c>
      <c r="D5695" s="1">
        <v>42588</v>
      </c>
      <c r="E5695" t="s">
        <v>10</v>
      </c>
      <c r="F5695">
        <v>20952</v>
      </c>
      <c r="G5695">
        <v>3</v>
      </c>
      <c r="H5695">
        <v>2</v>
      </c>
      <c r="I5695">
        <v>70713</v>
      </c>
      <c r="J5695" s="1" t="str">
        <f>INDEX(location!A:A,MATCH('Tabela Total'!A5695,location!A:A,0))</f>
        <v>CA-2016-111913</v>
      </c>
      <c r="K5695" s="1" t="str">
        <f>VLOOKUP(J5695,location[#All],2,FALSE)</f>
        <v>United States</v>
      </c>
      <c r="L5695" t="str">
        <f>VLOOKUP(J5695,location[#All],3,)</f>
        <v>Sacramento</v>
      </c>
      <c r="M5695" t="str">
        <f>VLOOKUP(J5695,location[#All],4,)</f>
        <v>California</v>
      </c>
      <c r="N5695">
        <f>VLOOKUP(J5695,location[#All],5,)</f>
        <v>95823</v>
      </c>
      <c r="O5695" t="str">
        <f>VLOOKUP(J5695,location[#All],6,)</f>
        <v>West</v>
      </c>
    </row>
    <row r="5696" spans="1:15" x14ac:dyDescent="0.25">
      <c r="A5696" t="s">
        <v>2763</v>
      </c>
      <c r="B5696" t="s">
        <v>49</v>
      </c>
      <c r="C5696" s="1">
        <v>42586</v>
      </c>
      <c r="D5696" s="1">
        <v>42588</v>
      </c>
      <c r="E5696" t="s">
        <v>10</v>
      </c>
      <c r="F5696">
        <v>11784</v>
      </c>
      <c r="G5696">
        <v>3</v>
      </c>
      <c r="H5696">
        <v>2</v>
      </c>
      <c r="I5696">
        <v>39771</v>
      </c>
      <c r="J5696" s="1" t="str">
        <f>INDEX(location!A:A,MATCH('Tabela Total'!A5696,location!A:A,0))</f>
        <v>CA-2016-111913</v>
      </c>
      <c r="K5696" s="1" t="str">
        <f>VLOOKUP(J5696,location[#All],2,FALSE)</f>
        <v>United States</v>
      </c>
      <c r="L5696" t="str">
        <f>VLOOKUP(J5696,location[#All],3,)</f>
        <v>Sacramento</v>
      </c>
      <c r="M5696" t="str">
        <f>VLOOKUP(J5696,location[#All],4,)</f>
        <v>California</v>
      </c>
      <c r="N5696">
        <f>VLOOKUP(J5696,location[#All],5,)</f>
        <v>95823</v>
      </c>
      <c r="O5696" t="str">
        <f>VLOOKUP(J5696,location[#All],6,)</f>
        <v>West</v>
      </c>
    </row>
    <row r="5697" spans="1:15" x14ac:dyDescent="0.25">
      <c r="A5697" t="s">
        <v>2996</v>
      </c>
      <c r="B5697" t="s">
        <v>49</v>
      </c>
      <c r="C5697" s="1">
        <v>41690</v>
      </c>
      <c r="D5697" s="1">
        <v>41696</v>
      </c>
      <c r="E5697" t="s">
        <v>15</v>
      </c>
      <c r="F5697">
        <v>6231</v>
      </c>
      <c r="G5697">
        <v>3</v>
      </c>
      <c r="H5697">
        <v>0</v>
      </c>
      <c r="I5697">
        <v>224316</v>
      </c>
      <c r="J5697" s="1" t="str">
        <f>INDEX(location!A:A,MATCH('Tabela Total'!A5697,location!A:A,0))</f>
        <v>CA-2014-109491</v>
      </c>
      <c r="K5697" s="1" t="str">
        <f>VLOOKUP(J5697,location[#All],2,FALSE)</f>
        <v>United States</v>
      </c>
      <c r="L5697" t="str">
        <f>VLOOKUP(J5697,location[#All],3,)</f>
        <v>Richmond</v>
      </c>
      <c r="M5697" t="str">
        <f>VLOOKUP(J5697,location[#All],4,)</f>
        <v>Indiana</v>
      </c>
      <c r="N5697">
        <f>VLOOKUP(J5697,location[#All],5,)</f>
        <v>47374</v>
      </c>
      <c r="O5697" t="str">
        <f>VLOOKUP(J5697,location[#All],6,)</f>
        <v>Central</v>
      </c>
    </row>
    <row r="5698" spans="1:15" x14ac:dyDescent="0.25">
      <c r="A5698" t="s">
        <v>2996</v>
      </c>
      <c r="B5698" t="s">
        <v>49</v>
      </c>
      <c r="C5698" s="1">
        <v>41690</v>
      </c>
      <c r="D5698" s="1">
        <v>41696</v>
      </c>
      <c r="E5698" t="s">
        <v>15</v>
      </c>
      <c r="F5698">
        <v>2032</v>
      </c>
      <c r="G5698">
        <v>4</v>
      </c>
      <c r="H5698">
        <v>0</v>
      </c>
      <c r="I5698">
        <v>69088</v>
      </c>
      <c r="J5698" s="1" t="str">
        <f>INDEX(location!A:A,MATCH('Tabela Total'!A5698,location!A:A,0))</f>
        <v>CA-2014-109491</v>
      </c>
      <c r="K5698" s="1" t="str">
        <f>VLOOKUP(J5698,location[#All],2,FALSE)</f>
        <v>United States</v>
      </c>
      <c r="L5698" t="str">
        <f>VLOOKUP(J5698,location[#All],3,)</f>
        <v>Richmond</v>
      </c>
      <c r="M5698" t="str">
        <f>VLOOKUP(J5698,location[#All],4,)</f>
        <v>Indiana</v>
      </c>
      <c r="N5698">
        <f>VLOOKUP(J5698,location[#All],5,)</f>
        <v>47374</v>
      </c>
      <c r="O5698" t="str">
        <f>VLOOKUP(J5698,location[#All],6,)</f>
        <v>Central</v>
      </c>
    </row>
    <row r="5699" spans="1:15" x14ac:dyDescent="0.25">
      <c r="A5699" t="s">
        <v>3356</v>
      </c>
      <c r="B5699" t="s">
        <v>49</v>
      </c>
      <c r="C5699" s="1">
        <v>42896</v>
      </c>
      <c r="D5699" s="1">
        <v>42900</v>
      </c>
      <c r="E5699" t="s">
        <v>15</v>
      </c>
      <c r="F5699">
        <v>84</v>
      </c>
      <c r="G5699">
        <v>5</v>
      </c>
      <c r="H5699">
        <v>0</v>
      </c>
      <c r="I5699">
        <v>42</v>
      </c>
      <c r="J5699" s="1" t="str">
        <f>INDEX(location!A:A,MATCH('Tabela Total'!A5699,location!A:A,0))</f>
        <v>CA-2017-167080</v>
      </c>
      <c r="K5699" s="1" t="str">
        <f>VLOOKUP(J5699,location[#All],2,FALSE)</f>
        <v>United States</v>
      </c>
      <c r="L5699" t="str">
        <f>VLOOKUP(J5699,location[#All],3,)</f>
        <v>New York City</v>
      </c>
      <c r="M5699" t="str">
        <f>VLOOKUP(J5699,location[#All],4,)</f>
        <v>New York</v>
      </c>
      <c r="N5699">
        <f>VLOOKUP(J5699,location[#All],5,)</f>
        <v>10011</v>
      </c>
      <c r="O5699" t="str">
        <f>VLOOKUP(J5699,location[#All],6,)</f>
        <v>East</v>
      </c>
    </row>
    <row r="5700" spans="1:15" x14ac:dyDescent="0.25">
      <c r="A5700" t="s">
        <v>4375</v>
      </c>
      <c r="B5700" t="s">
        <v>49</v>
      </c>
      <c r="C5700" s="1">
        <v>42624</v>
      </c>
      <c r="D5700" s="1">
        <v>42626</v>
      </c>
      <c r="E5700" t="s">
        <v>44</v>
      </c>
      <c r="F5700">
        <v>2912</v>
      </c>
      <c r="G5700">
        <v>2</v>
      </c>
      <c r="H5700">
        <v>2</v>
      </c>
      <c r="I5700">
        <v>91</v>
      </c>
      <c r="J5700" s="1" t="str">
        <f>INDEX(location!A:A,MATCH('Tabela Total'!A5700,location!A:A,0))</f>
        <v>CA-2016-143476</v>
      </c>
      <c r="K5700" s="1" t="str">
        <f>VLOOKUP(J5700,location[#All],2,FALSE)</f>
        <v>United States</v>
      </c>
      <c r="L5700" t="str">
        <f>VLOOKUP(J5700,location[#All],3,)</f>
        <v>Phoenix</v>
      </c>
      <c r="M5700" t="str">
        <f>VLOOKUP(J5700,location[#All],4,)</f>
        <v>Arizona</v>
      </c>
      <c r="N5700">
        <f>VLOOKUP(J5700,location[#All],5,)</f>
        <v>85023</v>
      </c>
      <c r="O5700" t="str">
        <f>VLOOKUP(J5700,location[#All],6,)</f>
        <v>West</v>
      </c>
    </row>
    <row r="5701" spans="1:15" x14ac:dyDescent="0.25">
      <c r="A5701" t="s">
        <v>4375</v>
      </c>
      <c r="B5701" t="s">
        <v>49</v>
      </c>
      <c r="C5701" s="1">
        <v>42624</v>
      </c>
      <c r="D5701" s="1">
        <v>42626</v>
      </c>
      <c r="E5701" t="s">
        <v>44</v>
      </c>
      <c r="F5701">
        <v>20736</v>
      </c>
      <c r="G5701">
        <v>4</v>
      </c>
      <c r="H5701">
        <v>2</v>
      </c>
      <c r="I5701">
        <v>72576</v>
      </c>
      <c r="J5701" s="1" t="str">
        <f>INDEX(location!A:A,MATCH('Tabela Total'!A5701,location!A:A,0))</f>
        <v>CA-2016-143476</v>
      </c>
      <c r="K5701" s="1" t="str">
        <f>VLOOKUP(J5701,location[#All],2,FALSE)</f>
        <v>United States</v>
      </c>
      <c r="L5701" t="str">
        <f>VLOOKUP(J5701,location[#All],3,)</f>
        <v>Phoenix</v>
      </c>
      <c r="M5701" t="str">
        <f>VLOOKUP(J5701,location[#All],4,)</f>
        <v>Arizona</v>
      </c>
      <c r="N5701">
        <f>VLOOKUP(J5701,location[#All],5,)</f>
        <v>85023</v>
      </c>
      <c r="O5701" t="str">
        <f>VLOOKUP(J5701,location[#All],6,)</f>
        <v>West</v>
      </c>
    </row>
    <row r="5702" spans="1:15" x14ac:dyDescent="0.25">
      <c r="A5702" t="s">
        <v>4375</v>
      </c>
      <c r="B5702" t="s">
        <v>49</v>
      </c>
      <c r="C5702" s="1">
        <v>42624</v>
      </c>
      <c r="D5702" s="1">
        <v>42626</v>
      </c>
      <c r="E5702" t="s">
        <v>44</v>
      </c>
      <c r="F5702">
        <v>9568</v>
      </c>
      <c r="G5702">
        <v>2</v>
      </c>
      <c r="H5702">
        <v>2</v>
      </c>
      <c r="I5702">
        <v>299</v>
      </c>
      <c r="J5702" s="1" t="str">
        <f>INDEX(location!A:A,MATCH('Tabela Total'!A5702,location!A:A,0))</f>
        <v>CA-2016-143476</v>
      </c>
      <c r="K5702" s="1" t="str">
        <f>VLOOKUP(J5702,location[#All],2,FALSE)</f>
        <v>United States</v>
      </c>
      <c r="L5702" t="str">
        <f>VLOOKUP(J5702,location[#All],3,)</f>
        <v>Phoenix</v>
      </c>
      <c r="M5702" t="str">
        <f>VLOOKUP(J5702,location[#All],4,)</f>
        <v>Arizona</v>
      </c>
      <c r="N5702">
        <f>VLOOKUP(J5702,location[#All],5,)</f>
        <v>85023</v>
      </c>
      <c r="O5702" t="str">
        <f>VLOOKUP(J5702,location[#All],6,)</f>
        <v>West</v>
      </c>
    </row>
    <row r="5703" spans="1:15" x14ac:dyDescent="0.25">
      <c r="A5703" t="s">
        <v>4796</v>
      </c>
      <c r="B5703" t="s">
        <v>4797</v>
      </c>
      <c r="C5703" s="1">
        <v>42663</v>
      </c>
      <c r="D5703" s="1">
        <v>42669</v>
      </c>
      <c r="E5703" t="s">
        <v>15</v>
      </c>
      <c r="F5703">
        <v>611</v>
      </c>
      <c r="G5703">
        <v>5</v>
      </c>
      <c r="H5703">
        <v>0</v>
      </c>
      <c r="I5703">
        <v>1833</v>
      </c>
      <c r="J5703" s="1" t="str">
        <f>INDEX(location!A:A,MATCH('Tabela Total'!A5703,location!A:A,0))</f>
        <v>CA-2016-105753</v>
      </c>
      <c r="K5703" s="1" t="str">
        <f>VLOOKUP(J5703,location[#All],2,FALSE)</f>
        <v>United States</v>
      </c>
      <c r="L5703" t="str">
        <f>VLOOKUP(J5703,location[#All],3,)</f>
        <v>Arlington</v>
      </c>
      <c r="M5703" t="str">
        <f>VLOOKUP(J5703,location[#All],4,)</f>
        <v>Virginia</v>
      </c>
      <c r="N5703">
        <f>VLOOKUP(J5703,location[#All],5,)</f>
        <v>22204</v>
      </c>
      <c r="O5703" t="str">
        <f>VLOOKUP(J5703,location[#All],6,)</f>
        <v>South</v>
      </c>
    </row>
    <row r="5704" spans="1:15" x14ac:dyDescent="0.25">
      <c r="A5704" t="s">
        <v>4897</v>
      </c>
      <c r="B5704" t="s">
        <v>4797</v>
      </c>
      <c r="C5704" s="1">
        <v>42421</v>
      </c>
      <c r="D5704" s="1">
        <v>42425</v>
      </c>
      <c r="E5704" t="s">
        <v>15</v>
      </c>
      <c r="F5704">
        <v>3762</v>
      </c>
      <c r="G5704">
        <v>3</v>
      </c>
      <c r="H5704">
        <v>7</v>
      </c>
      <c r="I5704">
        <v>-27588</v>
      </c>
      <c r="J5704" s="1" t="str">
        <f>INDEX(location!A:A,MATCH('Tabela Total'!A5704,location!A:A,0))</f>
        <v>US-2016-139262</v>
      </c>
      <c r="K5704" s="1" t="str">
        <f>VLOOKUP(J5704,location[#All],2,FALSE)</f>
        <v>United States</v>
      </c>
      <c r="L5704" t="str">
        <f>VLOOKUP(J5704,location[#All],3,)</f>
        <v>Tampa</v>
      </c>
      <c r="M5704" t="str">
        <f>VLOOKUP(J5704,location[#All],4,)</f>
        <v>Florida</v>
      </c>
      <c r="N5704">
        <f>VLOOKUP(J5704,location[#All],5,)</f>
        <v>33614</v>
      </c>
      <c r="O5704" t="str">
        <f>VLOOKUP(J5704,location[#All],6,)</f>
        <v>South</v>
      </c>
    </row>
    <row r="5705" spans="1:15" x14ac:dyDescent="0.25">
      <c r="A5705" t="s">
        <v>4897</v>
      </c>
      <c r="B5705" t="s">
        <v>4797</v>
      </c>
      <c r="C5705" s="1">
        <v>42421</v>
      </c>
      <c r="D5705" s="1">
        <v>42425</v>
      </c>
      <c r="E5705" t="s">
        <v>15</v>
      </c>
      <c r="F5705">
        <v>3486</v>
      </c>
      <c r="G5705">
        <v>2</v>
      </c>
      <c r="H5705">
        <v>7</v>
      </c>
      <c r="I5705">
        <v>-26726</v>
      </c>
      <c r="J5705" s="1" t="str">
        <f>INDEX(location!A:A,MATCH('Tabela Total'!A5705,location!A:A,0))</f>
        <v>US-2016-139262</v>
      </c>
      <c r="K5705" s="1" t="str">
        <f>VLOOKUP(J5705,location[#All],2,FALSE)</f>
        <v>United States</v>
      </c>
      <c r="L5705" t="str">
        <f>VLOOKUP(J5705,location[#All],3,)</f>
        <v>Tampa</v>
      </c>
      <c r="M5705" t="str">
        <f>VLOOKUP(J5705,location[#All],4,)</f>
        <v>Florida</v>
      </c>
      <c r="N5705">
        <f>VLOOKUP(J5705,location[#All],5,)</f>
        <v>33614</v>
      </c>
      <c r="O5705" t="str">
        <f>VLOOKUP(J5705,location[#All],6,)</f>
        <v>South</v>
      </c>
    </row>
    <row r="5706" spans="1:15" x14ac:dyDescent="0.25">
      <c r="A5706" t="s">
        <v>4897</v>
      </c>
      <c r="B5706" t="s">
        <v>4797</v>
      </c>
      <c r="C5706" s="1">
        <v>42421</v>
      </c>
      <c r="D5706" s="1">
        <v>42425</v>
      </c>
      <c r="E5706" t="s">
        <v>15</v>
      </c>
      <c r="F5706">
        <v>432456</v>
      </c>
      <c r="G5706">
        <v>3</v>
      </c>
      <c r="H5706">
        <v>2</v>
      </c>
      <c r="I5706">
        <v>324342</v>
      </c>
      <c r="J5706" s="1" t="str">
        <f>INDEX(location!A:A,MATCH('Tabela Total'!A5706,location!A:A,0))</f>
        <v>US-2016-139262</v>
      </c>
      <c r="K5706" s="1" t="str">
        <f>VLOOKUP(J5706,location[#All],2,FALSE)</f>
        <v>United States</v>
      </c>
      <c r="L5706" t="str">
        <f>VLOOKUP(J5706,location[#All],3,)</f>
        <v>Tampa</v>
      </c>
      <c r="M5706" t="str">
        <f>VLOOKUP(J5706,location[#All],4,)</f>
        <v>Florida</v>
      </c>
      <c r="N5706">
        <f>VLOOKUP(J5706,location[#All],5,)</f>
        <v>33614</v>
      </c>
      <c r="O5706" t="str">
        <f>VLOOKUP(J5706,location[#All],6,)</f>
        <v>South</v>
      </c>
    </row>
    <row r="5707" spans="1:15" x14ac:dyDescent="0.25">
      <c r="A5707" t="s">
        <v>5173</v>
      </c>
      <c r="B5707" t="s">
        <v>4797</v>
      </c>
      <c r="C5707" s="1">
        <v>42058</v>
      </c>
      <c r="D5707" s="1">
        <v>42063</v>
      </c>
      <c r="E5707" t="s">
        <v>15</v>
      </c>
      <c r="F5707">
        <v>2688</v>
      </c>
      <c r="G5707">
        <v>6</v>
      </c>
      <c r="H5707">
        <v>0</v>
      </c>
      <c r="I5707">
        <v>672</v>
      </c>
      <c r="J5707" s="1" t="str">
        <f>INDEX(location!A:A,MATCH('Tabela Total'!A5707,location!A:A,0))</f>
        <v>CA-2015-132276</v>
      </c>
      <c r="K5707" s="1" t="str">
        <f>VLOOKUP(J5707,location[#All],2,FALSE)</f>
        <v>United States</v>
      </c>
      <c r="L5707" t="str">
        <f>VLOOKUP(J5707,location[#All],3,)</f>
        <v>New York City</v>
      </c>
      <c r="M5707" t="str">
        <f>VLOOKUP(J5707,location[#All],4,)</f>
        <v>New York</v>
      </c>
      <c r="N5707">
        <f>VLOOKUP(J5707,location[#All],5,)</f>
        <v>10024</v>
      </c>
      <c r="O5707" t="str">
        <f>VLOOKUP(J5707,location[#All],6,)</f>
        <v>East</v>
      </c>
    </row>
    <row r="5708" spans="1:15" x14ac:dyDescent="0.25">
      <c r="A5708" t="s">
        <v>5173</v>
      </c>
      <c r="B5708" t="s">
        <v>4797</v>
      </c>
      <c r="C5708" s="1">
        <v>42058</v>
      </c>
      <c r="D5708" s="1">
        <v>42063</v>
      </c>
      <c r="E5708" t="s">
        <v>15</v>
      </c>
      <c r="F5708">
        <v>10896</v>
      </c>
      <c r="G5708">
        <v>2</v>
      </c>
      <c r="H5708">
        <v>2</v>
      </c>
      <c r="I5708">
        <v>38136</v>
      </c>
      <c r="J5708" s="1" t="str">
        <f>INDEX(location!A:A,MATCH('Tabela Total'!A5708,location!A:A,0))</f>
        <v>CA-2015-132276</v>
      </c>
      <c r="K5708" s="1" t="str">
        <f>VLOOKUP(J5708,location[#All],2,FALSE)</f>
        <v>United States</v>
      </c>
      <c r="L5708" t="str">
        <f>VLOOKUP(J5708,location[#All],3,)</f>
        <v>New York City</v>
      </c>
      <c r="M5708" t="str">
        <f>VLOOKUP(J5708,location[#All],4,)</f>
        <v>New York</v>
      </c>
      <c r="N5708">
        <f>VLOOKUP(J5708,location[#All],5,)</f>
        <v>10024</v>
      </c>
      <c r="O5708" t="str">
        <f>VLOOKUP(J5708,location[#All],6,)</f>
        <v>East</v>
      </c>
    </row>
    <row r="5709" spans="1:15" x14ac:dyDescent="0.25">
      <c r="A5709" t="s">
        <v>5237</v>
      </c>
      <c r="B5709" t="s">
        <v>4797</v>
      </c>
      <c r="C5709" s="1">
        <v>42339</v>
      </c>
      <c r="D5709" s="1">
        <v>42344</v>
      </c>
      <c r="E5709" t="s">
        <v>15</v>
      </c>
      <c r="F5709">
        <v>2676672</v>
      </c>
      <c r="G5709">
        <v>9</v>
      </c>
      <c r="H5709">
        <v>2</v>
      </c>
      <c r="I5709">
        <v>2676672</v>
      </c>
      <c r="J5709" s="1" t="str">
        <f>INDEX(location!A:A,MATCH('Tabela Total'!A5709,location!A:A,0))</f>
        <v>CA-2015-111038</v>
      </c>
      <c r="K5709" s="1" t="str">
        <f>VLOOKUP(J5709,location[#All],2,FALSE)</f>
        <v>United States</v>
      </c>
      <c r="L5709" t="str">
        <f>VLOOKUP(J5709,location[#All],3,)</f>
        <v>San Diego</v>
      </c>
      <c r="M5709" t="str">
        <f>VLOOKUP(J5709,location[#All],4,)</f>
        <v>California</v>
      </c>
      <c r="N5709">
        <f>VLOOKUP(J5709,location[#All],5,)</f>
        <v>92037</v>
      </c>
      <c r="O5709" t="str">
        <f>VLOOKUP(J5709,location[#All],6,)</f>
        <v>West</v>
      </c>
    </row>
    <row r="5710" spans="1:15" x14ac:dyDescent="0.25">
      <c r="A5710" t="s">
        <v>2383</v>
      </c>
      <c r="B5710" t="s">
        <v>2384</v>
      </c>
      <c r="C5710" s="1">
        <v>41670</v>
      </c>
      <c r="D5710" s="1">
        <v>41672</v>
      </c>
      <c r="E5710" t="s">
        <v>44</v>
      </c>
      <c r="F5710">
        <v>290666</v>
      </c>
      <c r="G5710">
        <v>2</v>
      </c>
      <c r="H5710">
        <v>15</v>
      </c>
      <c r="I5710">
        <v>34196</v>
      </c>
      <c r="J5710" s="1" t="str">
        <f>INDEX(location!A:A,MATCH('Tabela Total'!A5710,location!A:A,0))</f>
        <v>CA-2014-115161</v>
      </c>
      <c r="K5710" s="1" t="str">
        <f>VLOOKUP(J5710,location[#All],2,FALSE)</f>
        <v>United States</v>
      </c>
      <c r="L5710" t="str">
        <f>VLOOKUP(J5710,location[#All],3,)</f>
        <v>Mission Viejo</v>
      </c>
      <c r="M5710" t="str">
        <f>VLOOKUP(J5710,location[#All],4,)</f>
        <v>California</v>
      </c>
      <c r="N5710">
        <f>VLOOKUP(J5710,location[#All],5,)</f>
        <v>92691</v>
      </c>
      <c r="O5710" t="str">
        <f>VLOOKUP(J5710,location[#All],6,)</f>
        <v>West</v>
      </c>
    </row>
    <row r="5711" spans="1:15" x14ac:dyDescent="0.25">
      <c r="A5711" t="s">
        <v>3554</v>
      </c>
      <c r="B5711" t="s">
        <v>2384</v>
      </c>
      <c r="C5711" s="1">
        <v>42987</v>
      </c>
      <c r="D5711" s="1">
        <v>42992</v>
      </c>
      <c r="E5711" t="s">
        <v>10</v>
      </c>
      <c r="F5711">
        <v>656</v>
      </c>
      <c r="G5711">
        <v>2</v>
      </c>
      <c r="H5711">
        <v>0</v>
      </c>
      <c r="I5711">
        <v>19024</v>
      </c>
      <c r="J5711" s="1" t="str">
        <f>INDEX(location!A:A,MATCH('Tabela Total'!A5711,location!A:A,0))</f>
        <v>CA-2017-137498</v>
      </c>
      <c r="K5711" s="1" t="str">
        <f>VLOOKUP(J5711,location[#All],2,FALSE)</f>
        <v>United States</v>
      </c>
      <c r="L5711" t="str">
        <f>VLOOKUP(J5711,location[#All],3,)</f>
        <v>Los Angeles</v>
      </c>
      <c r="M5711" t="str">
        <f>VLOOKUP(J5711,location[#All],4,)</f>
        <v>California</v>
      </c>
      <c r="N5711">
        <f>VLOOKUP(J5711,location[#All],5,)</f>
        <v>90004</v>
      </c>
      <c r="O5711" t="str">
        <f>VLOOKUP(J5711,location[#All],6,)</f>
        <v>West</v>
      </c>
    </row>
    <row r="5712" spans="1:15" x14ac:dyDescent="0.25">
      <c r="A5712" t="s">
        <v>3554</v>
      </c>
      <c r="B5712" t="s">
        <v>2384</v>
      </c>
      <c r="C5712" s="1">
        <v>42987</v>
      </c>
      <c r="D5712" s="1">
        <v>42992</v>
      </c>
      <c r="E5712" t="s">
        <v>10</v>
      </c>
      <c r="F5712">
        <v>24392</v>
      </c>
      <c r="G5712">
        <v>5</v>
      </c>
      <c r="H5712">
        <v>2</v>
      </c>
      <c r="I5712">
        <v>-15245</v>
      </c>
      <c r="J5712" s="1" t="str">
        <f>INDEX(location!A:A,MATCH('Tabela Total'!A5712,location!A:A,0))</f>
        <v>CA-2017-137498</v>
      </c>
      <c r="K5712" s="1" t="str">
        <f>VLOOKUP(J5712,location[#All],2,FALSE)</f>
        <v>United States</v>
      </c>
      <c r="L5712" t="str">
        <f>VLOOKUP(J5712,location[#All],3,)</f>
        <v>Los Angeles</v>
      </c>
      <c r="M5712" t="str">
        <f>VLOOKUP(J5712,location[#All],4,)</f>
        <v>California</v>
      </c>
      <c r="N5712">
        <f>VLOOKUP(J5712,location[#All],5,)</f>
        <v>90004</v>
      </c>
      <c r="O5712" t="str">
        <f>VLOOKUP(J5712,location[#All],6,)</f>
        <v>West</v>
      </c>
    </row>
    <row r="5713" spans="1:15" x14ac:dyDescent="0.25">
      <c r="A5713" t="s">
        <v>3554</v>
      </c>
      <c r="B5713" t="s">
        <v>2384</v>
      </c>
      <c r="C5713" s="1">
        <v>42987</v>
      </c>
      <c r="D5713" s="1">
        <v>42992</v>
      </c>
      <c r="E5713" t="s">
        <v>10</v>
      </c>
      <c r="F5713">
        <v>4752</v>
      </c>
      <c r="G5713">
        <v>9</v>
      </c>
      <c r="H5713">
        <v>0</v>
      </c>
      <c r="I5713">
        <v>228096</v>
      </c>
      <c r="J5713" s="1" t="str">
        <f>INDEX(location!A:A,MATCH('Tabela Total'!A5713,location!A:A,0))</f>
        <v>CA-2017-137498</v>
      </c>
      <c r="K5713" s="1" t="str">
        <f>VLOOKUP(J5713,location[#All],2,FALSE)</f>
        <v>United States</v>
      </c>
      <c r="L5713" t="str">
        <f>VLOOKUP(J5713,location[#All],3,)</f>
        <v>Los Angeles</v>
      </c>
      <c r="M5713" t="str">
        <f>VLOOKUP(J5713,location[#All],4,)</f>
        <v>California</v>
      </c>
      <c r="N5713">
        <f>VLOOKUP(J5713,location[#All],5,)</f>
        <v>90004</v>
      </c>
      <c r="O5713" t="str">
        <f>VLOOKUP(J5713,location[#All],6,)</f>
        <v>West</v>
      </c>
    </row>
    <row r="5714" spans="1:15" x14ac:dyDescent="0.25">
      <c r="A5714" t="s">
        <v>3649</v>
      </c>
      <c r="B5714" t="s">
        <v>2384</v>
      </c>
      <c r="C5714" s="1">
        <v>42403</v>
      </c>
      <c r="D5714" s="1">
        <v>42410</v>
      </c>
      <c r="E5714" t="s">
        <v>15</v>
      </c>
      <c r="F5714">
        <v>8664</v>
      </c>
      <c r="G5714">
        <v>4</v>
      </c>
      <c r="H5714">
        <v>0</v>
      </c>
      <c r="I5714">
        <v>225264</v>
      </c>
      <c r="J5714" s="1" t="str">
        <f>INDEX(location!A:A,MATCH('Tabela Total'!A5714,location!A:A,0))</f>
        <v>CA-2016-118514</v>
      </c>
      <c r="K5714" s="1" t="str">
        <f>VLOOKUP(J5714,location[#All],2,FALSE)</f>
        <v>United States</v>
      </c>
      <c r="L5714" t="str">
        <f>VLOOKUP(J5714,location[#All],3,)</f>
        <v>Richmond</v>
      </c>
      <c r="M5714" t="str">
        <f>VLOOKUP(J5714,location[#All],4,)</f>
        <v>Kentucky</v>
      </c>
      <c r="N5714">
        <f>VLOOKUP(J5714,location[#All],5,)</f>
        <v>40475</v>
      </c>
      <c r="O5714" t="str">
        <f>VLOOKUP(J5714,location[#All],6,)</f>
        <v>South</v>
      </c>
    </row>
    <row r="5715" spans="1:15" x14ac:dyDescent="0.25">
      <c r="A5715" t="s">
        <v>4027</v>
      </c>
      <c r="B5715" t="s">
        <v>2384</v>
      </c>
      <c r="C5715" s="1">
        <v>41945</v>
      </c>
      <c r="D5715" s="1">
        <v>41949</v>
      </c>
      <c r="E5715" t="s">
        <v>15</v>
      </c>
      <c r="F5715">
        <v>539964</v>
      </c>
      <c r="G5715">
        <v>6</v>
      </c>
      <c r="H5715">
        <v>4</v>
      </c>
      <c r="I5715">
        <v>-1079928</v>
      </c>
      <c r="J5715" s="1" t="str">
        <f>INDEX(location!A:A,MATCH('Tabela Total'!A5715,location!A:A,0))</f>
        <v>CA-2014-129147</v>
      </c>
      <c r="K5715" s="1" t="str">
        <f>VLOOKUP(J5715,location[#All],2,FALSE)</f>
        <v>United States</v>
      </c>
      <c r="L5715" t="str">
        <f>VLOOKUP(J5715,location[#All],3,)</f>
        <v>Medina</v>
      </c>
      <c r="M5715" t="str">
        <f>VLOOKUP(J5715,location[#All],4,)</f>
        <v>Ohio</v>
      </c>
      <c r="N5715">
        <f>VLOOKUP(J5715,location[#All],5,)</f>
        <v>44256</v>
      </c>
      <c r="O5715" t="str">
        <f>VLOOKUP(J5715,location[#All],6,)</f>
        <v>East</v>
      </c>
    </row>
    <row r="5716" spans="1:15" x14ac:dyDescent="0.25">
      <c r="A5716" t="s">
        <v>4027</v>
      </c>
      <c r="B5716" t="s">
        <v>2384</v>
      </c>
      <c r="C5716" s="1">
        <v>41945</v>
      </c>
      <c r="D5716" s="1">
        <v>41949</v>
      </c>
      <c r="E5716" t="s">
        <v>15</v>
      </c>
      <c r="F5716">
        <v>50232</v>
      </c>
      <c r="G5716">
        <v>7</v>
      </c>
      <c r="H5716">
        <v>4</v>
      </c>
      <c r="I5716">
        <v>-100464</v>
      </c>
      <c r="J5716" s="1" t="str">
        <f>INDEX(location!A:A,MATCH('Tabela Total'!A5716,location!A:A,0))</f>
        <v>CA-2014-129147</v>
      </c>
      <c r="K5716" s="1" t="str">
        <f>VLOOKUP(J5716,location[#All],2,FALSE)</f>
        <v>United States</v>
      </c>
      <c r="L5716" t="str">
        <f>VLOOKUP(J5716,location[#All],3,)</f>
        <v>Medina</v>
      </c>
      <c r="M5716" t="str">
        <f>VLOOKUP(J5716,location[#All],4,)</f>
        <v>Ohio</v>
      </c>
      <c r="N5716">
        <f>VLOOKUP(J5716,location[#All],5,)</f>
        <v>44256</v>
      </c>
      <c r="O5716" t="str">
        <f>VLOOKUP(J5716,location[#All],6,)</f>
        <v>East</v>
      </c>
    </row>
    <row r="5717" spans="1:15" x14ac:dyDescent="0.25">
      <c r="A5717" t="s">
        <v>4027</v>
      </c>
      <c r="B5717" t="s">
        <v>2384</v>
      </c>
      <c r="C5717" s="1">
        <v>41945</v>
      </c>
      <c r="D5717" s="1">
        <v>41949</v>
      </c>
      <c r="E5717" t="s">
        <v>15</v>
      </c>
      <c r="F5717">
        <v>19242</v>
      </c>
      <c r="G5717">
        <v>3</v>
      </c>
      <c r="H5717">
        <v>7</v>
      </c>
      <c r="I5717">
        <v>-134694</v>
      </c>
      <c r="J5717" s="1" t="str">
        <f>INDEX(location!A:A,MATCH('Tabela Total'!A5717,location!A:A,0))</f>
        <v>CA-2014-129147</v>
      </c>
      <c r="K5717" s="1" t="str">
        <f>VLOOKUP(J5717,location[#All],2,FALSE)</f>
        <v>United States</v>
      </c>
      <c r="L5717" t="str">
        <f>VLOOKUP(J5717,location[#All],3,)</f>
        <v>Medina</v>
      </c>
      <c r="M5717" t="str">
        <f>VLOOKUP(J5717,location[#All],4,)</f>
        <v>Ohio</v>
      </c>
      <c r="N5717">
        <f>VLOOKUP(J5717,location[#All],5,)</f>
        <v>44256</v>
      </c>
      <c r="O5717" t="str">
        <f>VLOOKUP(J5717,location[#All],6,)</f>
        <v>East</v>
      </c>
    </row>
    <row r="5718" spans="1:15" x14ac:dyDescent="0.25">
      <c r="A5718" t="s">
        <v>5094</v>
      </c>
      <c r="B5718" t="s">
        <v>2384</v>
      </c>
      <c r="C5718" s="1">
        <v>43045</v>
      </c>
      <c r="D5718" s="1">
        <v>43048</v>
      </c>
      <c r="E5718" t="s">
        <v>10</v>
      </c>
      <c r="F5718">
        <v>3056</v>
      </c>
      <c r="G5718">
        <v>5</v>
      </c>
      <c r="H5718">
        <v>6</v>
      </c>
      <c r="I5718">
        <v>-19864</v>
      </c>
      <c r="J5718" s="1" t="str">
        <f>INDEX(location!A:A,MATCH('Tabela Total'!A5718,location!A:A,0))</f>
        <v>US-2017-119319</v>
      </c>
      <c r="K5718" s="1" t="str">
        <f>VLOOKUP(J5718,location[#All],2,FALSE)</f>
        <v>United States</v>
      </c>
      <c r="L5718" t="str">
        <f>VLOOKUP(J5718,location[#All],3,)</f>
        <v>Dallas</v>
      </c>
      <c r="M5718" t="str">
        <f>VLOOKUP(J5718,location[#All],4,)</f>
        <v>Texas</v>
      </c>
      <c r="N5718">
        <f>VLOOKUP(J5718,location[#All],5,)</f>
        <v>75217</v>
      </c>
      <c r="O5718" t="str">
        <f>VLOOKUP(J5718,location[#All],6,)</f>
        <v>Central</v>
      </c>
    </row>
    <row r="5719" spans="1:15" x14ac:dyDescent="0.25">
      <c r="A5719" t="s">
        <v>206</v>
      </c>
      <c r="B5719" t="s">
        <v>207</v>
      </c>
      <c r="C5719" s="1">
        <v>43086</v>
      </c>
      <c r="D5719" s="1">
        <v>43090</v>
      </c>
      <c r="E5719" t="s">
        <v>10</v>
      </c>
      <c r="F5719">
        <v>66284</v>
      </c>
      <c r="G5719">
        <v>2</v>
      </c>
      <c r="H5719">
        <v>8</v>
      </c>
      <c r="I5719">
        <v>-1789668</v>
      </c>
      <c r="J5719" s="1" t="str">
        <f>INDEX(location!A:A,MATCH('Tabela Total'!A5719,location!A:A,0))</f>
        <v>US-2017-116701</v>
      </c>
      <c r="K5719" s="1" t="str">
        <f>VLOOKUP(J5719,location[#All],2,FALSE)</f>
        <v>United States</v>
      </c>
      <c r="L5719" t="str">
        <f>VLOOKUP(J5719,location[#All],3,)</f>
        <v>Dallas</v>
      </c>
      <c r="M5719" t="str">
        <f>VLOOKUP(J5719,location[#All],4,)</f>
        <v>Texas</v>
      </c>
      <c r="N5719">
        <f>VLOOKUP(J5719,location[#All],5,)</f>
        <v>75220</v>
      </c>
      <c r="O5719" t="str">
        <f>VLOOKUP(J5719,location[#All],6,)</f>
        <v>Central</v>
      </c>
    </row>
    <row r="5720" spans="1:15" x14ac:dyDescent="0.25">
      <c r="A5720" t="s">
        <v>551</v>
      </c>
      <c r="B5720" t="s">
        <v>207</v>
      </c>
      <c r="C5720" s="1">
        <v>43086</v>
      </c>
      <c r="D5720" s="1">
        <v>43090</v>
      </c>
      <c r="E5720" t="s">
        <v>15</v>
      </c>
      <c r="F5720">
        <v>1524</v>
      </c>
      <c r="G5720">
        <v>5</v>
      </c>
      <c r="H5720">
        <v>2</v>
      </c>
      <c r="I5720">
        <v>51435</v>
      </c>
      <c r="J5720" s="1" t="str">
        <f>INDEX(location!A:A,MATCH('Tabela Total'!A5720,location!A:A,0))</f>
        <v>CA-2017-133431</v>
      </c>
      <c r="K5720" s="1" t="str">
        <f>VLOOKUP(J5720,location[#All],2,FALSE)</f>
        <v>United States</v>
      </c>
      <c r="L5720" t="str">
        <f>VLOOKUP(J5720,location[#All],3,)</f>
        <v>San Francisco</v>
      </c>
      <c r="M5720" t="str">
        <f>VLOOKUP(J5720,location[#All],4,)</f>
        <v>California</v>
      </c>
      <c r="N5720">
        <f>VLOOKUP(J5720,location[#All],5,)</f>
        <v>94122</v>
      </c>
      <c r="O5720" t="str">
        <f>VLOOKUP(J5720,location[#All],6,)</f>
        <v>West</v>
      </c>
    </row>
    <row r="5721" spans="1:15" x14ac:dyDescent="0.25">
      <c r="A5721" t="s">
        <v>551</v>
      </c>
      <c r="B5721" t="s">
        <v>207</v>
      </c>
      <c r="C5721" s="1">
        <v>43086</v>
      </c>
      <c r="D5721" s="1">
        <v>43090</v>
      </c>
      <c r="E5721" t="s">
        <v>15</v>
      </c>
      <c r="F5721">
        <v>1323</v>
      </c>
      <c r="G5721">
        <v>3</v>
      </c>
      <c r="H5721">
        <v>0</v>
      </c>
      <c r="I5721">
        <v>60858</v>
      </c>
      <c r="J5721" s="1" t="str">
        <f>INDEX(location!A:A,MATCH('Tabela Total'!A5721,location!A:A,0))</f>
        <v>CA-2017-133431</v>
      </c>
      <c r="K5721" s="1" t="str">
        <f>VLOOKUP(J5721,location[#All],2,FALSE)</f>
        <v>United States</v>
      </c>
      <c r="L5721" t="str">
        <f>VLOOKUP(J5721,location[#All],3,)</f>
        <v>San Francisco</v>
      </c>
      <c r="M5721" t="str">
        <f>VLOOKUP(J5721,location[#All],4,)</f>
        <v>California</v>
      </c>
      <c r="N5721">
        <f>VLOOKUP(J5721,location[#All],5,)</f>
        <v>94122</v>
      </c>
      <c r="O5721" t="str">
        <f>VLOOKUP(J5721,location[#All],6,)</f>
        <v>West</v>
      </c>
    </row>
    <row r="5722" spans="1:15" x14ac:dyDescent="0.25">
      <c r="A5722" t="s">
        <v>780</v>
      </c>
      <c r="B5722" t="s">
        <v>207</v>
      </c>
      <c r="C5722" s="1">
        <v>42468</v>
      </c>
      <c r="D5722" s="1">
        <v>42472</v>
      </c>
      <c r="E5722" t="s">
        <v>15</v>
      </c>
      <c r="F5722">
        <v>2004</v>
      </c>
      <c r="G5722">
        <v>3</v>
      </c>
      <c r="H5722">
        <v>0</v>
      </c>
      <c r="I5722">
        <v>96192</v>
      </c>
      <c r="J5722" s="1" t="str">
        <f>INDEX(location!A:A,MATCH('Tabela Total'!A5722,location!A:A,0))</f>
        <v>CA-2016-130477</v>
      </c>
      <c r="K5722" s="1" t="str">
        <f>VLOOKUP(J5722,location[#All],2,FALSE)</f>
        <v>United States</v>
      </c>
      <c r="L5722" t="str">
        <f>VLOOKUP(J5722,location[#All],3,)</f>
        <v>Los Angeles</v>
      </c>
      <c r="M5722" t="str">
        <f>VLOOKUP(J5722,location[#All],4,)</f>
        <v>California</v>
      </c>
      <c r="N5722">
        <f>VLOOKUP(J5722,location[#All],5,)</f>
        <v>90032</v>
      </c>
      <c r="O5722" t="str">
        <f>VLOOKUP(J5722,location[#All],6,)</f>
        <v>West</v>
      </c>
    </row>
    <row r="5723" spans="1:15" x14ac:dyDescent="0.25">
      <c r="A5723" t="s">
        <v>780</v>
      </c>
      <c r="B5723" t="s">
        <v>207</v>
      </c>
      <c r="C5723" s="1">
        <v>42468</v>
      </c>
      <c r="D5723" s="1">
        <v>42472</v>
      </c>
      <c r="E5723" t="s">
        <v>15</v>
      </c>
      <c r="F5723">
        <v>6496</v>
      </c>
      <c r="G5723">
        <v>2</v>
      </c>
      <c r="H5723">
        <v>0</v>
      </c>
      <c r="I5723">
        <v>25984</v>
      </c>
      <c r="J5723" s="1" t="str">
        <f>INDEX(location!A:A,MATCH('Tabela Total'!A5723,location!A:A,0))</f>
        <v>CA-2016-130477</v>
      </c>
      <c r="K5723" s="1" t="str">
        <f>VLOOKUP(J5723,location[#All],2,FALSE)</f>
        <v>United States</v>
      </c>
      <c r="L5723" t="str">
        <f>VLOOKUP(J5723,location[#All],3,)</f>
        <v>Los Angeles</v>
      </c>
      <c r="M5723" t="str">
        <f>VLOOKUP(J5723,location[#All],4,)</f>
        <v>California</v>
      </c>
      <c r="N5723">
        <f>VLOOKUP(J5723,location[#All],5,)</f>
        <v>90032</v>
      </c>
      <c r="O5723" t="str">
        <f>VLOOKUP(J5723,location[#All],6,)</f>
        <v>West</v>
      </c>
    </row>
    <row r="5724" spans="1:15" x14ac:dyDescent="0.25">
      <c r="A5724" t="s">
        <v>780</v>
      </c>
      <c r="B5724" t="s">
        <v>207</v>
      </c>
      <c r="C5724" s="1">
        <v>42468</v>
      </c>
      <c r="D5724" s="1">
        <v>42472</v>
      </c>
      <c r="E5724" t="s">
        <v>15</v>
      </c>
      <c r="F5724">
        <v>1296</v>
      </c>
      <c r="G5724">
        <v>2</v>
      </c>
      <c r="H5724">
        <v>0</v>
      </c>
      <c r="I5724">
        <v>62208</v>
      </c>
      <c r="J5724" s="1" t="str">
        <f>INDEX(location!A:A,MATCH('Tabela Total'!A5724,location!A:A,0))</f>
        <v>CA-2016-130477</v>
      </c>
      <c r="K5724" s="1" t="str">
        <f>VLOOKUP(J5724,location[#All],2,FALSE)</f>
        <v>United States</v>
      </c>
      <c r="L5724" t="str">
        <f>VLOOKUP(J5724,location[#All],3,)</f>
        <v>Los Angeles</v>
      </c>
      <c r="M5724" t="str">
        <f>VLOOKUP(J5724,location[#All],4,)</f>
        <v>California</v>
      </c>
      <c r="N5724">
        <f>VLOOKUP(J5724,location[#All],5,)</f>
        <v>90032</v>
      </c>
      <c r="O5724" t="str">
        <f>VLOOKUP(J5724,location[#All],6,)</f>
        <v>West</v>
      </c>
    </row>
    <row r="5725" spans="1:15" x14ac:dyDescent="0.25">
      <c r="A5725" t="s">
        <v>1052</v>
      </c>
      <c r="B5725" t="s">
        <v>207</v>
      </c>
      <c r="C5725" s="1">
        <v>42727</v>
      </c>
      <c r="D5725" s="1">
        <v>42729</v>
      </c>
      <c r="E5725" t="s">
        <v>10</v>
      </c>
      <c r="F5725">
        <v>57276</v>
      </c>
      <c r="G5725">
        <v>6</v>
      </c>
      <c r="H5725">
        <v>0</v>
      </c>
      <c r="I5725">
        <v>1661004</v>
      </c>
      <c r="J5725" s="1" t="str">
        <f>INDEX(location!A:A,MATCH('Tabela Total'!A5725,location!A:A,0))</f>
        <v>CA-2016-137043</v>
      </c>
      <c r="K5725" s="1" t="str">
        <f>VLOOKUP(J5725,location[#All],2,FALSE)</f>
        <v>United States</v>
      </c>
      <c r="L5725" t="str">
        <f>VLOOKUP(J5725,location[#All],3,)</f>
        <v>Springfield</v>
      </c>
      <c r="M5725" t="str">
        <f>VLOOKUP(J5725,location[#All],4,)</f>
        <v>Virginia</v>
      </c>
      <c r="N5725">
        <f>VLOOKUP(J5725,location[#All],5,)</f>
        <v>22153</v>
      </c>
      <c r="O5725" t="str">
        <f>VLOOKUP(J5725,location[#All],6,)</f>
        <v>South</v>
      </c>
    </row>
    <row r="5726" spans="1:15" x14ac:dyDescent="0.25">
      <c r="A5726" t="s">
        <v>1052</v>
      </c>
      <c r="B5726" t="s">
        <v>207</v>
      </c>
      <c r="C5726" s="1">
        <v>42727</v>
      </c>
      <c r="D5726" s="1">
        <v>42729</v>
      </c>
      <c r="E5726" t="s">
        <v>10</v>
      </c>
      <c r="F5726">
        <v>28638</v>
      </c>
      <c r="G5726">
        <v>3</v>
      </c>
      <c r="H5726">
        <v>0</v>
      </c>
      <c r="I5726">
        <v>830502</v>
      </c>
      <c r="J5726" s="1" t="str">
        <f>INDEX(location!A:A,MATCH('Tabela Total'!A5726,location!A:A,0))</f>
        <v>CA-2016-137043</v>
      </c>
      <c r="K5726" s="1" t="str">
        <f>VLOOKUP(J5726,location[#All],2,FALSE)</f>
        <v>United States</v>
      </c>
      <c r="L5726" t="str">
        <f>VLOOKUP(J5726,location[#All],3,)</f>
        <v>Springfield</v>
      </c>
      <c r="M5726" t="str">
        <f>VLOOKUP(J5726,location[#All],4,)</f>
        <v>Virginia</v>
      </c>
      <c r="N5726">
        <f>VLOOKUP(J5726,location[#All],5,)</f>
        <v>22153</v>
      </c>
      <c r="O5726" t="str">
        <f>VLOOKUP(J5726,location[#All],6,)</f>
        <v>South</v>
      </c>
    </row>
    <row r="5727" spans="1:15" x14ac:dyDescent="0.25">
      <c r="A5727" t="s">
        <v>1174</v>
      </c>
      <c r="B5727" t="s">
        <v>207</v>
      </c>
      <c r="C5727" s="1">
        <v>42339</v>
      </c>
      <c r="D5727" s="1">
        <v>42346</v>
      </c>
      <c r="E5727" t="s">
        <v>15</v>
      </c>
      <c r="F5727">
        <v>55424</v>
      </c>
      <c r="G5727">
        <v>2</v>
      </c>
      <c r="H5727">
        <v>2</v>
      </c>
      <c r="I5727">
        <v>193984</v>
      </c>
      <c r="J5727" s="1" t="str">
        <f>INDEX(location!A:A,MATCH('Tabela Total'!A5727,location!A:A,0))</f>
        <v>CA-2015-119907</v>
      </c>
      <c r="K5727" s="1" t="str">
        <f>VLOOKUP(J5727,location[#All],2,FALSE)</f>
        <v>United States</v>
      </c>
      <c r="L5727" t="str">
        <f>VLOOKUP(J5727,location[#All],3,)</f>
        <v>Seattle</v>
      </c>
      <c r="M5727" t="str">
        <f>VLOOKUP(J5727,location[#All],4,)</f>
        <v>Washington</v>
      </c>
      <c r="N5727">
        <f>VLOOKUP(J5727,location[#All],5,)</f>
        <v>98103</v>
      </c>
      <c r="O5727" t="str">
        <f>VLOOKUP(J5727,location[#All],6,)</f>
        <v>West</v>
      </c>
    </row>
    <row r="5728" spans="1:15" x14ac:dyDescent="0.25">
      <c r="A5728" t="s">
        <v>2511</v>
      </c>
      <c r="B5728" t="s">
        <v>207</v>
      </c>
      <c r="C5728" s="1">
        <v>41891</v>
      </c>
      <c r="D5728" s="1">
        <v>41896</v>
      </c>
      <c r="E5728" t="s">
        <v>10</v>
      </c>
      <c r="F5728">
        <v>15552</v>
      </c>
      <c r="G5728">
        <v>3</v>
      </c>
      <c r="H5728">
        <v>2</v>
      </c>
      <c r="I5728">
        <v>54432</v>
      </c>
      <c r="J5728" s="1" t="str">
        <f>INDEX(location!A:A,MATCH('Tabela Total'!A5728,location!A:A,0))</f>
        <v>CA-2014-102869</v>
      </c>
      <c r="K5728" s="1" t="str">
        <f>VLOOKUP(J5728,location[#All],2,FALSE)</f>
        <v>United States</v>
      </c>
      <c r="L5728" t="str">
        <f>VLOOKUP(J5728,location[#All],3,)</f>
        <v>Philadelphia</v>
      </c>
      <c r="M5728" t="str">
        <f>VLOOKUP(J5728,location[#All],4,)</f>
        <v>Pennsylvania</v>
      </c>
      <c r="N5728">
        <f>VLOOKUP(J5728,location[#All],5,)</f>
        <v>19140</v>
      </c>
      <c r="O5728" t="str">
        <f>VLOOKUP(J5728,location[#All],6,)</f>
        <v>East</v>
      </c>
    </row>
    <row r="5729" spans="1:15" x14ac:dyDescent="0.25">
      <c r="A5729" t="s">
        <v>2511</v>
      </c>
      <c r="B5729" t="s">
        <v>207</v>
      </c>
      <c r="C5729" s="1">
        <v>41891</v>
      </c>
      <c r="D5729" s="1">
        <v>41896</v>
      </c>
      <c r="E5729" t="s">
        <v>10</v>
      </c>
      <c r="F5729">
        <v>64704</v>
      </c>
      <c r="G5729">
        <v>6</v>
      </c>
      <c r="H5729">
        <v>2</v>
      </c>
      <c r="I5729">
        <v>-48528</v>
      </c>
      <c r="J5729" s="1" t="str">
        <f>INDEX(location!A:A,MATCH('Tabela Total'!A5729,location!A:A,0))</f>
        <v>CA-2014-102869</v>
      </c>
      <c r="K5729" s="1" t="str">
        <f>VLOOKUP(J5729,location[#All],2,FALSE)</f>
        <v>United States</v>
      </c>
      <c r="L5729" t="str">
        <f>VLOOKUP(J5729,location[#All],3,)</f>
        <v>Philadelphia</v>
      </c>
      <c r="M5729" t="str">
        <f>VLOOKUP(J5729,location[#All],4,)</f>
        <v>Pennsylvania</v>
      </c>
      <c r="N5729">
        <f>VLOOKUP(J5729,location[#All],5,)</f>
        <v>19140</v>
      </c>
      <c r="O5729" t="str">
        <f>VLOOKUP(J5729,location[#All],6,)</f>
        <v>East</v>
      </c>
    </row>
    <row r="5730" spans="1:15" x14ac:dyDescent="0.25">
      <c r="A5730" t="s">
        <v>2511</v>
      </c>
      <c r="B5730" t="s">
        <v>207</v>
      </c>
      <c r="C5730" s="1">
        <v>41891</v>
      </c>
      <c r="D5730" s="1">
        <v>41896</v>
      </c>
      <c r="E5730" t="s">
        <v>10</v>
      </c>
      <c r="F5730">
        <v>17472</v>
      </c>
      <c r="G5730">
        <v>3</v>
      </c>
      <c r="H5730">
        <v>2</v>
      </c>
      <c r="I5730">
        <v>50232</v>
      </c>
      <c r="J5730" s="1" t="str">
        <f>INDEX(location!A:A,MATCH('Tabela Total'!A5730,location!A:A,0))</f>
        <v>CA-2014-102869</v>
      </c>
      <c r="K5730" s="1" t="str">
        <f>VLOOKUP(J5730,location[#All],2,FALSE)</f>
        <v>United States</v>
      </c>
      <c r="L5730" t="str">
        <f>VLOOKUP(J5730,location[#All],3,)</f>
        <v>Philadelphia</v>
      </c>
      <c r="M5730" t="str">
        <f>VLOOKUP(J5730,location[#All],4,)</f>
        <v>Pennsylvania</v>
      </c>
      <c r="N5730">
        <f>VLOOKUP(J5730,location[#All],5,)</f>
        <v>19140</v>
      </c>
      <c r="O5730" t="str">
        <f>VLOOKUP(J5730,location[#All],6,)</f>
        <v>East</v>
      </c>
    </row>
    <row r="5731" spans="1:15" x14ac:dyDescent="0.25">
      <c r="A5731" t="s">
        <v>2511</v>
      </c>
      <c r="B5731" t="s">
        <v>207</v>
      </c>
      <c r="C5731" s="1">
        <v>41891</v>
      </c>
      <c r="D5731" s="1">
        <v>41896</v>
      </c>
      <c r="E5731" t="s">
        <v>10</v>
      </c>
      <c r="F5731">
        <v>135516</v>
      </c>
      <c r="G5731">
        <v>1</v>
      </c>
      <c r="H5731">
        <v>4</v>
      </c>
      <c r="I5731">
        <v>-316204</v>
      </c>
      <c r="J5731" s="1" t="str">
        <f>INDEX(location!A:A,MATCH('Tabela Total'!A5731,location!A:A,0))</f>
        <v>CA-2014-102869</v>
      </c>
      <c r="K5731" s="1" t="str">
        <f>VLOOKUP(J5731,location[#All],2,FALSE)</f>
        <v>United States</v>
      </c>
      <c r="L5731" t="str">
        <f>VLOOKUP(J5731,location[#All],3,)</f>
        <v>Philadelphia</v>
      </c>
      <c r="M5731" t="str">
        <f>VLOOKUP(J5731,location[#All],4,)</f>
        <v>Pennsylvania</v>
      </c>
      <c r="N5731">
        <f>VLOOKUP(J5731,location[#All],5,)</f>
        <v>19140</v>
      </c>
      <c r="O5731" t="str">
        <f>VLOOKUP(J5731,location[#All],6,)</f>
        <v>East</v>
      </c>
    </row>
    <row r="5732" spans="1:15" x14ac:dyDescent="0.25">
      <c r="A5732" t="s">
        <v>4415</v>
      </c>
      <c r="B5732" t="s">
        <v>207</v>
      </c>
      <c r="C5732" s="1">
        <v>42987</v>
      </c>
      <c r="D5732" s="1">
        <v>42991</v>
      </c>
      <c r="E5732" t="s">
        <v>15</v>
      </c>
      <c r="F5732">
        <v>2592</v>
      </c>
      <c r="G5732">
        <v>5</v>
      </c>
      <c r="H5732">
        <v>2</v>
      </c>
      <c r="I5732">
        <v>3888</v>
      </c>
      <c r="J5732" s="1" t="str">
        <f>INDEX(location!A:A,MATCH('Tabela Total'!A5732,location!A:A,0))</f>
        <v>CA-2017-169439</v>
      </c>
      <c r="K5732" s="1" t="str">
        <f>VLOOKUP(J5732,location[#All],2,FALSE)</f>
        <v>United States</v>
      </c>
      <c r="L5732" t="str">
        <f>VLOOKUP(J5732,location[#All],3,)</f>
        <v>Cleveland</v>
      </c>
      <c r="M5732" t="str">
        <f>VLOOKUP(J5732,location[#All],4,)</f>
        <v>Ohio</v>
      </c>
      <c r="N5732">
        <f>VLOOKUP(J5732,location[#All],5,)</f>
        <v>44105</v>
      </c>
      <c r="O5732" t="str">
        <f>VLOOKUP(J5732,location[#All],6,)</f>
        <v>East</v>
      </c>
    </row>
    <row r="5733" spans="1:15" x14ac:dyDescent="0.25">
      <c r="A5733" t="s">
        <v>4415</v>
      </c>
      <c r="B5733" t="s">
        <v>207</v>
      </c>
      <c r="C5733" s="1">
        <v>42987</v>
      </c>
      <c r="D5733" s="1">
        <v>42991</v>
      </c>
      <c r="E5733" t="s">
        <v>15</v>
      </c>
      <c r="F5733">
        <v>66112</v>
      </c>
      <c r="G5733">
        <v>2</v>
      </c>
      <c r="H5733">
        <v>2</v>
      </c>
      <c r="I5733">
        <v>-90904</v>
      </c>
      <c r="J5733" s="1" t="str">
        <f>INDEX(location!A:A,MATCH('Tabela Total'!A5733,location!A:A,0))</f>
        <v>CA-2017-169439</v>
      </c>
      <c r="K5733" s="1" t="str">
        <f>VLOOKUP(J5733,location[#All],2,FALSE)</f>
        <v>United States</v>
      </c>
      <c r="L5733" t="str">
        <f>VLOOKUP(J5733,location[#All],3,)</f>
        <v>Cleveland</v>
      </c>
      <c r="M5733" t="str">
        <f>VLOOKUP(J5733,location[#All],4,)</f>
        <v>Ohio</v>
      </c>
      <c r="N5733">
        <f>VLOOKUP(J5733,location[#All],5,)</f>
        <v>44105</v>
      </c>
      <c r="O5733" t="str">
        <f>VLOOKUP(J5733,location[#All],6,)</f>
        <v>East</v>
      </c>
    </row>
    <row r="5734" spans="1:15" x14ac:dyDescent="0.25">
      <c r="A5734" t="s">
        <v>4487</v>
      </c>
      <c r="B5734" t="s">
        <v>207</v>
      </c>
      <c r="C5734" s="1">
        <v>42546</v>
      </c>
      <c r="D5734" s="1">
        <v>42548</v>
      </c>
      <c r="E5734" t="s">
        <v>10</v>
      </c>
      <c r="F5734">
        <v>85246</v>
      </c>
      <c r="G5734">
        <v>2</v>
      </c>
      <c r="H5734">
        <v>3</v>
      </c>
      <c r="I5734">
        <v>-6089</v>
      </c>
      <c r="J5734" s="1" t="str">
        <f>INDEX(location!A:A,MATCH('Tabela Total'!A5734,location!A:A,0))</f>
        <v>CA-2016-101693</v>
      </c>
      <c r="K5734" s="1" t="str">
        <f>VLOOKUP(J5734,location[#All],2,FALSE)</f>
        <v>United States</v>
      </c>
      <c r="L5734" t="str">
        <f>VLOOKUP(J5734,location[#All],3,)</f>
        <v>Houston</v>
      </c>
      <c r="M5734" t="str">
        <f>VLOOKUP(J5734,location[#All],4,)</f>
        <v>Texas</v>
      </c>
      <c r="N5734">
        <f>VLOOKUP(J5734,location[#All],5,)</f>
        <v>77070</v>
      </c>
      <c r="O5734" t="str">
        <f>VLOOKUP(J5734,location[#All],6,)</f>
        <v>Central</v>
      </c>
    </row>
    <row r="5735" spans="1:15" x14ac:dyDescent="0.25">
      <c r="A5735" t="s">
        <v>4487</v>
      </c>
      <c r="B5735" t="s">
        <v>207</v>
      </c>
      <c r="C5735" s="1">
        <v>42546</v>
      </c>
      <c r="D5735" s="1">
        <v>42548</v>
      </c>
      <c r="E5735" t="s">
        <v>10</v>
      </c>
      <c r="F5735">
        <v>32712</v>
      </c>
      <c r="G5735">
        <v>2</v>
      </c>
      <c r="H5735">
        <v>6</v>
      </c>
      <c r="I5735">
        <v>-261696</v>
      </c>
      <c r="J5735" s="1" t="str">
        <f>INDEX(location!A:A,MATCH('Tabela Total'!A5735,location!A:A,0))</f>
        <v>CA-2016-101693</v>
      </c>
      <c r="K5735" s="1" t="str">
        <f>VLOOKUP(J5735,location[#All],2,FALSE)</f>
        <v>United States</v>
      </c>
      <c r="L5735" t="str">
        <f>VLOOKUP(J5735,location[#All],3,)</f>
        <v>Houston</v>
      </c>
      <c r="M5735" t="str">
        <f>VLOOKUP(J5735,location[#All],4,)</f>
        <v>Texas</v>
      </c>
      <c r="N5735">
        <f>VLOOKUP(J5735,location[#All],5,)</f>
        <v>77070</v>
      </c>
      <c r="O5735" t="str">
        <f>VLOOKUP(J5735,location[#All],6,)</f>
        <v>Central</v>
      </c>
    </row>
    <row r="5736" spans="1:15" x14ac:dyDescent="0.25">
      <c r="A5736" t="s">
        <v>5507</v>
      </c>
      <c r="B5736" t="s">
        <v>207</v>
      </c>
      <c r="C5736" s="1">
        <v>43000</v>
      </c>
      <c r="D5736" s="1">
        <v>43002</v>
      </c>
      <c r="E5736" t="s">
        <v>10</v>
      </c>
      <c r="F5736">
        <v>10710</v>
      </c>
      <c r="G5736">
        <v>9</v>
      </c>
      <c r="H5736">
        <v>0</v>
      </c>
      <c r="I5736">
        <v>17136</v>
      </c>
      <c r="J5736" s="1" t="str">
        <f>INDEX(location!A:A,MATCH('Tabela Total'!A5736,location!A:A,0))</f>
        <v>CA-2017-162789</v>
      </c>
      <c r="K5736" s="1" t="str">
        <f>VLOOKUP(J5736,location[#All],2,FALSE)</f>
        <v>United States</v>
      </c>
      <c r="L5736" t="str">
        <f>VLOOKUP(J5736,location[#All],3,)</f>
        <v>New York City</v>
      </c>
      <c r="M5736" t="str">
        <f>VLOOKUP(J5736,location[#All],4,)</f>
        <v>New York</v>
      </c>
      <c r="N5736">
        <f>VLOOKUP(J5736,location[#All],5,)</f>
        <v>10035</v>
      </c>
      <c r="O5736" t="str">
        <f>VLOOKUP(J5736,location[#All],6,)</f>
        <v>East</v>
      </c>
    </row>
    <row r="5737" spans="1:15" x14ac:dyDescent="0.25">
      <c r="A5737" t="s">
        <v>5507</v>
      </c>
      <c r="B5737" t="s">
        <v>207</v>
      </c>
      <c r="C5737" s="1">
        <v>43000</v>
      </c>
      <c r="D5737" s="1">
        <v>43002</v>
      </c>
      <c r="E5737" t="s">
        <v>10</v>
      </c>
      <c r="F5737">
        <v>1207</v>
      </c>
      <c r="G5737">
        <v>1</v>
      </c>
      <c r="H5737">
        <v>0</v>
      </c>
      <c r="I5737">
        <v>39831</v>
      </c>
      <c r="J5737" s="1" t="str">
        <f>INDEX(location!A:A,MATCH('Tabela Total'!A5737,location!A:A,0))</f>
        <v>CA-2017-162789</v>
      </c>
      <c r="K5737" s="1" t="str">
        <f>VLOOKUP(J5737,location[#All],2,FALSE)</f>
        <v>United States</v>
      </c>
      <c r="L5737" t="str">
        <f>VLOOKUP(J5737,location[#All],3,)</f>
        <v>New York City</v>
      </c>
      <c r="M5737" t="str">
        <f>VLOOKUP(J5737,location[#All],4,)</f>
        <v>New York</v>
      </c>
      <c r="N5737">
        <f>VLOOKUP(J5737,location[#All],5,)</f>
        <v>10035</v>
      </c>
      <c r="O5737" t="str">
        <f>VLOOKUP(J5737,location[#All],6,)</f>
        <v>East</v>
      </c>
    </row>
    <row r="5738" spans="1:15" x14ac:dyDescent="0.25">
      <c r="A5738" t="s">
        <v>4029</v>
      </c>
      <c r="B5738" t="s">
        <v>4030</v>
      </c>
      <c r="C5738" s="1">
        <v>42547</v>
      </c>
      <c r="D5738" s="1">
        <v>42551</v>
      </c>
      <c r="E5738" t="s">
        <v>15</v>
      </c>
      <c r="F5738">
        <v>5304</v>
      </c>
      <c r="G5738">
        <v>3</v>
      </c>
      <c r="H5738">
        <v>2</v>
      </c>
      <c r="I5738">
        <v>4641</v>
      </c>
      <c r="J5738" s="1" t="str">
        <f>INDEX(location!A:A,MATCH('Tabela Total'!A5738,location!A:A,0))</f>
        <v>CA-2016-152331</v>
      </c>
      <c r="K5738" s="1" t="str">
        <f>VLOOKUP(J5738,location[#All],2,FALSE)</f>
        <v>United States</v>
      </c>
      <c r="L5738" t="str">
        <f>VLOOKUP(J5738,location[#All],3,)</f>
        <v>Chicago</v>
      </c>
      <c r="M5738" t="str">
        <f>VLOOKUP(J5738,location[#All],4,)</f>
        <v>Illinois</v>
      </c>
      <c r="N5738">
        <f>VLOOKUP(J5738,location[#All],5,)</f>
        <v>60653</v>
      </c>
      <c r="O5738" t="str">
        <f>VLOOKUP(J5738,location[#All],6,)</f>
        <v>Central</v>
      </c>
    </row>
    <row r="5739" spans="1:15" x14ac:dyDescent="0.25">
      <c r="A5739" t="s">
        <v>1080</v>
      </c>
      <c r="B5739" t="s">
        <v>1081</v>
      </c>
      <c r="C5739" s="1">
        <v>42513</v>
      </c>
      <c r="D5739" s="1">
        <v>42517</v>
      </c>
      <c r="E5739" t="s">
        <v>15</v>
      </c>
      <c r="F5739">
        <v>3705</v>
      </c>
      <c r="G5739">
        <v>3</v>
      </c>
      <c r="H5739">
        <v>0</v>
      </c>
      <c r="I5739">
        <v>16302</v>
      </c>
      <c r="J5739" s="1" t="str">
        <f>INDEX(location!A:A,MATCH('Tabela Total'!A5739,location!A:A,0))</f>
        <v>CA-2016-142762</v>
      </c>
      <c r="K5739" s="1" t="str">
        <f>VLOOKUP(J5739,location[#All],2,FALSE)</f>
        <v>United States</v>
      </c>
      <c r="L5739" t="str">
        <f>VLOOKUP(J5739,location[#All],3,)</f>
        <v>San Francisco</v>
      </c>
      <c r="M5739" t="str">
        <f>VLOOKUP(J5739,location[#All],4,)</f>
        <v>California</v>
      </c>
      <c r="N5739">
        <f>VLOOKUP(J5739,location[#All],5,)</f>
        <v>94109</v>
      </c>
      <c r="O5739" t="str">
        <f>VLOOKUP(J5739,location[#All],6,)</f>
        <v>West</v>
      </c>
    </row>
    <row r="5740" spans="1:15" x14ac:dyDescent="0.25">
      <c r="A5740" t="s">
        <v>2045</v>
      </c>
      <c r="B5740" t="s">
        <v>1081</v>
      </c>
      <c r="C5740" s="1">
        <v>42685</v>
      </c>
      <c r="D5740" s="1">
        <v>42690</v>
      </c>
      <c r="E5740" t="s">
        <v>15</v>
      </c>
      <c r="F5740">
        <v>25798</v>
      </c>
      <c r="G5740">
        <v>2</v>
      </c>
      <c r="H5740">
        <v>0</v>
      </c>
      <c r="I5740">
        <v>748142</v>
      </c>
      <c r="J5740" s="1" t="str">
        <f>INDEX(location!A:A,MATCH('Tabela Total'!A5740,location!A:A,0))</f>
        <v>CA-2016-139878</v>
      </c>
      <c r="K5740" s="1" t="str">
        <f>VLOOKUP(J5740,location[#All],2,FALSE)</f>
        <v>United States</v>
      </c>
      <c r="L5740" t="str">
        <f>VLOOKUP(J5740,location[#All],3,)</f>
        <v>Detroit</v>
      </c>
      <c r="M5740" t="str">
        <f>VLOOKUP(J5740,location[#All],4,)</f>
        <v>Michigan</v>
      </c>
      <c r="N5740">
        <f>VLOOKUP(J5740,location[#All],5,)</f>
        <v>48234</v>
      </c>
      <c r="O5740" t="str">
        <f>VLOOKUP(J5740,location[#All],6,)</f>
        <v>Central</v>
      </c>
    </row>
    <row r="5741" spans="1:15" x14ac:dyDescent="0.25">
      <c r="A5741" t="s">
        <v>3676</v>
      </c>
      <c r="B5741" t="s">
        <v>1081</v>
      </c>
      <c r="C5741" s="1">
        <v>41911</v>
      </c>
      <c r="D5741" s="1">
        <v>41915</v>
      </c>
      <c r="E5741" t="s">
        <v>10</v>
      </c>
      <c r="F5741">
        <v>139554</v>
      </c>
      <c r="G5741">
        <v>9</v>
      </c>
      <c r="H5741">
        <v>0</v>
      </c>
      <c r="I5741">
        <v>3628404</v>
      </c>
      <c r="J5741" s="1" t="str">
        <f>INDEX(location!A:A,MATCH('Tabela Total'!A5741,location!A:A,0))</f>
        <v>CA-2014-124856</v>
      </c>
      <c r="K5741" s="1" t="str">
        <f>VLOOKUP(J5741,location[#All],2,FALSE)</f>
        <v>United States</v>
      </c>
      <c r="L5741" t="str">
        <f>VLOOKUP(J5741,location[#All],3,)</f>
        <v>New York City</v>
      </c>
      <c r="M5741" t="str">
        <f>VLOOKUP(J5741,location[#All],4,)</f>
        <v>New York</v>
      </c>
      <c r="N5741">
        <f>VLOOKUP(J5741,location[#All],5,)</f>
        <v>10011</v>
      </c>
      <c r="O5741" t="str">
        <f>VLOOKUP(J5741,location[#All],6,)</f>
        <v>East</v>
      </c>
    </row>
    <row r="5742" spans="1:15" x14ac:dyDescent="0.25">
      <c r="A5742" t="s">
        <v>3676</v>
      </c>
      <c r="B5742" t="s">
        <v>1081</v>
      </c>
      <c r="C5742" s="1">
        <v>41911</v>
      </c>
      <c r="D5742" s="1">
        <v>41915</v>
      </c>
      <c r="E5742" t="s">
        <v>10</v>
      </c>
      <c r="F5742">
        <v>11736</v>
      </c>
      <c r="G5742">
        <v>4</v>
      </c>
      <c r="H5742">
        <v>0</v>
      </c>
      <c r="I5742">
        <v>363816</v>
      </c>
      <c r="J5742" s="1" t="str">
        <f>INDEX(location!A:A,MATCH('Tabela Total'!A5742,location!A:A,0))</f>
        <v>CA-2014-124856</v>
      </c>
      <c r="K5742" s="1" t="str">
        <f>VLOOKUP(J5742,location[#All],2,FALSE)</f>
        <v>United States</v>
      </c>
      <c r="L5742" t="str">
        <f>VLOOKUP(J5742,location[#All],3,)</f>
        <v>New York City</v>
      </c>
      <c r="M5742" t="str">
        <f>VLOOKUP(J5742,location[#All],4,)</f>
        <v>New York</v>
      </c>
      <c r="N5742">
        <f>VLOOKUP(J5742,location[#All],5,)</f>
        <v>10011</v>
      </c>
      <c r="O5742" t="str">
        <f>VLOOKUP(J5742,location[#All],6,)</f>
        <v>East</v>
      </c>
    </row>
    <row r="5743" spans="1:15" x14ac:dyDescent="0.25">
      <c r="A5743" t="s">
        <v>3676</v>
      </c>
      <c r="B5743" t="s">
        <v>1081</v>
      </c>
      <c r="C5743" s="1">
        <v>41911</v>
      </c>
      <c r="D5743" s="1">
        <v>41915</v>
      </c>
      <c r="E5743" t="s">
        <v>10</v>
      </c>
      <c r="F5743">
        <v>189</v>
      </c>
      <c r="G5743">
        <v>3</v>
      </c>
      <c r="H5743">
        <v>0</v>
      </c>
      <c r="I5743">
        <v>8694</v>
      </c>
      <c r="J5743" s="1" t="str">
        <f>INDEX(location!A:A,MATCH('Tabela Total'!A5743,location!A:A,0))</f>
        <v>CA-2014-124856</v>
      </c>
      <c r="K5743" s="1" t="str">
        <f>VLOOKUP(J5743,location[#All],2,FALSE)</f>
        <v>United States</v>
      </c>
      <c r="L5743" t="str">
        <f>VLOOKUP(J5743,location[#All],3,)</f>
        <v>New York City</v>
      </c>
      <c r="M5743" t="str">
        <f>VLOOKUP(J5743,location[#All],4,)</f>
        <v>New York</v>
      </c>
      <c r="N5743">
        <f>VLOOKUP(J5743,location[#All],5,)</f>
        <v>10011</v>
      </c>
      <c r="O5743" t="str">
        <f>VLOOKUP(J5743,location[#All],6,)</f>
        <v>East</v>
      </c>
    </row>
    <row r="5744" spans="1:15" x14ac:dyDescent="0.25">
      <c r="A5744" t="s">
        <v>3676</v>
      </c>
      <c r="B5744" t="s">
        <v>1081</v>
      </c>
      <c r="C5744" s="1">
        <v>41911</v>
      </c>
      <c r="D5744" s="1">
        <v>41915</v>
      </c>
      <c r="E5744" t="s">
        <v>10</v>
      </c>
      <c r="F5744">
        <v>7752</v>
      </c>
      <c r="G5744">
        <v>2</v>
      </c>
      <c r="H5744">
        <v>0</v>
      </c>
      <c r="I5744">
        <v>379848</v>
      </c>
      <c r="J5744" s="1" t="str">
        <f>INDEX(location!A:A,MATCH('Tabela Total'!A5744,location!A:A,0))</f>
        <v>CA-2014-124856</v>
      </c>
      <c r="K5744" s="1" t="str">
        <f>VLOOKUP(J5744,location[#All],2,FALSE)</f>
        <v>United States</v>
      </c>
      <c r="L5744" t="str">
        <f>VLOOKUP(J5744,location[#All],3,)</f>
        <v>New York City</v>
      </c>
      <c r="M5744" t="str">
        <f>VLOOKUP(J5744,location[#All],4,)</f>
        <v>New York</v>
      </c>
      <c r="N5744">
        <f>VLOOKUP(J5744,location[#All],5,)</f>
        <v>10011</v>
      </c>
      <c r="O5744" t="str">
        <f>VLOOKUP(J5744,location[#All],6,)</f>
        <v>East</v>
      </c>
    </row>
    <row r="5745" spans="1:15" x14ac:dyDescent="0.25">
      <c r="A5745" t="s">
        <v>5683</v>
      </c>
      <c r="B5745" t="s">
        <v>1081</v>
      </c>
      <c r="C5745" s="1">
        <v>42681</v>
      </c>
      <c r="D5745" s="1">
        <v>42686</v>
      </c>
      <c r="E5745" t="s">
        <v>15</v>
      </c>
      <c r="F5745">
        <v>57584</v>
      </c>
      <c r="G5745">
        <v>2</v>
      </c>
      <c r="H5745">
        <v>2</v>
      </c>
      <c r="I5745">
        <v>201544</v>
      </c>
      <c r="J5745" s="1" t="str">
        <f>INDEX(location!A:A,MATCH('Tabela Total'!A5745,location!A:A,0))</f>
        <v>CA-2016-116379</v>
      </c>
      <c r="K5745" s="1" t="str">
        <f>VLOOKUP(J5745,location[#All],2,FALSE)</f>
        <v>United States</v>
      </c>
      <c r="L5745" t="str">
        <f>VLOOKUP(J5745,location[#All],3,)</f>
        <v>San Francisco</v>
      </c>
      <c r="M5745" t="str">
        <f>VLOOKUP(J5745,location[#All],4,)</f>
        <v>California</v>
      </c>
      <c r="N5745">
        <f>VLOOKUP(J5745,location[#All],5,)</f>
        <v>94122</v>
      </c>
      <c r="O5745" t="str">
        <f>VLOOKUP(J5745,location[#All],6,)</f>
        <v>West</v>
      </c>
    </row>
    <row r="5746" spans="1:15" x14ac:dyDescent="0.25">
      <c r="A5746" t="s">
        <v>210</v>
      </c>
      <c r="B5746" t="s">
        <v>211</v>
      </c>
      <c r="C5746" s="1">
        <v>43078</v>
      </c>
      <c r="D5746" s="1">
        <v>43083</v>
      </c>
      <c r="E5746" t="s">
        <v>15</v>
      </c>
      <c r="F5746">
        <v>444768</v>
      </c>
      <c r="G5746">
        <v>4</v>
      </c>
      <c r="H5746">
        <v>2</v>
      </c>
      <c r="I5746">
        <v>444768</v>
      </c>
      <c r="J5746" s="1" t="str">
        <f>INDEX(location!A:A,MATCH('Tabela Total'!A5746,location!A:A,0))</f>
        <v>CA-2017-108329</v>
      </c>
      <c r="K5746" s="1" t="str">
        <f>VLOOKUP(J5746,location[#All],2,FALSE)</f>
        <v>United States</v>
      </c>
      <c r="L5746" t="str">
        <f>VLOOKUP(J5746,location[#All],3,)</f>
        <v>Whittier</v>
      </c>
      <c r="M5746" t="str">
        <f>VLOOKUP(J5746,location[#All],4,)</f>
        <v>California</v>
      </c>
      <c r="N5746">
        <f>VLOOKUP(J5746,location[#All],5,)</f>
        <v>90604</v>
      </c>
      <c r="O5746" t="str">
        <f>VLOOKUP(J5746,location[#All],6,)</f>
        <v>West</v>
      </c>
    </row>
    <row r="5747" spans="1:15" x14ac:dyDescent="0.25">
      <c r="A5747" t="s">
        <v>668</v>
      </c>
      <c r="B5747" t="s">
        <v>211</v>
      </c>
      <c r="C5747" s="1">
        <v>42509</v>
      </c>
      <c r="D5747" s="1">
        <v>42514</v>
      </c>
      <c r="E5747" t="s">
        <v>15</v>
      </c>
      <c r="F5747">
        <v>64196</v>
      </c>
      <c r="G5747">
        <v>2</v>
      </c>
      <c r="H5747">
        <v>0</v>
      </c>
      <c r="I5747">
        <v>1797488</v>
      </c>
      <c r="J5747" s="1" t="str">
        <f>INDEX(location!A:A,MATCH('Tabela Total'!A5747,location!A:A,0))</f>
        <v>CA-2016-157245</v>
      </c>
      <c r="K5747" s="1" t="str">
        <f>VLOOKUP(J5747,location[#All],2,FALSE)</f>
        <v>United States</v>
      </c>
      <c r="L5747" t="str">
        <f>VLOOKUP(J5747,location[#All],3,)</f>
        <v>Arlington</v>
      </c>
      <c r="M5747" t="str">
        <f>VLOOKUP(J5747,location[#All],4,)</f>
        <v>Virginia</v>
      </c>
      <c r="N5747">
        <f>VLOOKUP(J5747,location[#All],5,)</f>
        <v>22204</v>
      </c>
      <c r="O5747" t="str">
        <f>VLOOKUP(J5747,location[#All],6,)</f>
        <v>South</v>
      </c>
    </row>
    <row r="5748" spans="1:15" x14ac:dyDescent="0.25">
      <c r="A5748" t="s">
        <v>1074</v>
      </c>
      <c r="B5748" t="s">
        <v>211</v>
      </c>
      <c r="C5748" s="1">
        <v>41786</v>
      </c>
      <c r="D5748" s="1">
        <v>41789</v>
      </c>
      <c r="E5748" t="s">
        <v>44</v>
      </c>
      <c r="F5748">
        <v>1746</v>
      </c>
      <c r="G5748">
        <v>6</v>
      </c>
      <c r="H5748">
        <v>8</v>
      </c>
      <c r="I5748">
        <v>-30555</v>
      </c>
      <c r="J5748" s="1" t="str">
        <f>INDEX(location!A:A,MATCH('Tabela Total'!A5748,location!A:A,0))</f>
        <v>US-2014-117058</v>
      </c>
      <c r="K5748" s="1" t="str">
        <f>VLOOKUP(J5748,location[#All],2,FALSE)</f>
        <v>United States</v>
      </c>
      <c r="L5748" t="str">
        <f>VLOOKUP(J5748,location[#All],3,)</f>
        <v>Chicago</v>
      </c>
      <c r="M5748" t="str">
        <f>VLOOKUP(J5748,location[#All],4,)</f>
        <v>Illinois</v>
      </c>
      <c r="N5748">
        <f>VLOOKUP(J5748,location[#All],5,)</f>
        <v>60653</v>
      </c>
      <c r="O5748" t="str">
        <f>VLOOKUP(J5748,location[#All],6,)</f>
        <v>Central</v>
      </c>
    </row>
    <row r="5749" spans="1:15" x14ac:dyDescent="0.25">
      <c r="A5749" t="s">
        <v>2425</v>
      </c>
      <c r="B5749" t="s">
        <v>211</v>
      </c>
      <c r="C5749" s="1">
        <v>42167</v>
      </c>
      <c r="D5749" s="1">
        <v>42172</v>
      </c>
      <c r="E5749" t="s">
        <v>15</v>
      </c>
      <c r="F5749">
        <v>299</v>
      </c>
      <c r="G5749">
        <v>5</v>
      </c>
      <c r="H5749">
        <v>0</v>
      </c>
      <c r="I5749">
        <v>5083</v>
      </c>
      <c r="J5749" s="1" t="str">
        <f>INDEX(location!A:A,MATCH('Tabela Total'!A5749,location!A:A,0))</f>
        <v>CA-2015-131779</v>
      </c>
      <c r="K5749" s="1" t="str">
        <f>VLOOKUP(J5749,location[#All],2,FALSE)</f>
        <v>United States</v>
      </c>
      <c r="L5749" t="str">
        <f>VLOOKUP(J5749,location[#All],3,)</f>
        <v>Newark</v>
      </c>
      <c r="M5749" t="str">
        <f>VLOOKUP(J5749,location[#All],4,)</f>
        <v>Delaware</v>
      </c>
      <c r="N5749">
        <f>VLOOKUP(J5749,location[#All],5,)</f>
        <v>19711</v>
      </c>
      <c r="O5749" t="str">
        <f>VLOOKUP(J5749,location[#All],6,)</f>
        <v>East</v>
      </c>
    </row>
    <row r="5750" spans="1:15" x14ac:dyDescent="0.25">
      <c r="A5750" t="s">
        <v>3541</v>
      </c>
      <c r="B5750" t="s">
        <v>211</v>
      </c>
      <c r="C5750" s="1">
        <v>42877</v>
      </c>
      <c r="D5750" s="1">
        <v>42881</v>
      </c>
      <c r="E5750" t="s">
        <v>15</v>
      </c>
      <c r="F5750">
        <v>181986</v>
      </c>
      <c r="G5750">
        <v>2</v>
      </c>
      <c r="H5750">
        <v>3</v>
      </c>
      <c r="I5750">
        <v>-545958</v>
      </c>
      <c r="J5750" s="1" t="str">
        <f>INDEX(location!A:A,MATCH('Tabela Total'!A5750,location!A:A,0))</f>
        <v>US-2017-150595</v>
      </c>
      <c r="K5750" s="1" t="str">
        <f>VLOOKUP(J5750,location[#All],2,FALSE)</f>
        <v>United States</v>
      </c>
      <c r="L5750" t="str">
        <f>VLOOKUP(J5750,location[#All],3,)</f>
        <v>Chicago</v>
      </c>
      <c r="M5750" t="str">
        <f>VLOOKUP(J5750,location[#All],4,)</f>
        <v>Illinois</v>
      </c>
      <c r="N5750">
        <f>VLOOKUP(J5750,location[#All],5,)</f>
        <v>60653</v>
      </c>
      <c r="O5750" t="str">
        <f>VLOOKUP(J5750,location[#All],6,)</f>
        <v>Central</v>
      </c>
    </row>
    <row r="5751" spans="1:15" x14ac:dyDescent="0.25">
      <c r="A5751" t="s">
        <v>3541</v>
      </c>
      <c r="B5751" t="s">
        <v>211</v>
      </c>
      <c r="C5751" s="1">
        <v>42877</v>
      </c>
      <c r="D5751" s="1">
        <v>42881</v>
      </c>
      <c r="E5751" t="s">
        <v>15</v>
      </c>
      <c r="F5751">
        <v>1592</v>
      </c>
      <c r="G5751">
        <v>2</v>
      </c>
      <c r="H5751">
        <v>8</v>
      </c>
      <c r="I5751">
        <v>-26268</v>
      </c>
      <c r="J5751" s="1" t="str">
        <f>INDEX(location!A:A,MATCH('Tabela Total'!A5751,location!A:A,0))</f>
        <v>US-2017-150595</v>
      </c>
      <c r="K5751" s="1" t="str">
        <f>VLOOKUP(J5751,location[#All],2,FALSE)</f>
        <v>United States</v>
      </c>
      <c r="L5751" t="str">
        <f>VLOOKUP(J5751,location[#All],3,)</f>
        <v>Chicago</v>
      </c>
      <c r="M5751" t="str">
        <f>VLOOKUP(J5751,location[#All],4,)</f>
        <v>Illinois</v>
      </c>
      <c r="N5751">
        <f>VLOOKUP(J5751,location[#All],5,)</f>
        <v>60653</v>
      </c>
      <c r="O5751" t="str">
        <f>VLOOKUP(J5751,location[#All],6,)</f>
        <v>Central</v>
      </c>
    </row>
    <row r="5752" spans="1:15" x14ac:dyDescent="0.25">
      <c r="A5752" t="s">
        <v>3541</v>
      </c>
      <c r="B5752" t="s">
        <v>211</v>
      </c>
      <c r="C5752" s="1">
        <v>42877</v>
      </c>
      <c r="D5752" s="1">
        <v>42881</v>
      </c>
      <c r="E5752" t="s">
        <v>15</v>
      </c>
      <c r="F5752">
        <v>22344</v>
      </c>
      <c r="G5752">
        <v>3</v>
      </c>
      <c r="H5752">
        <v>2</v>
      </c>
      <c r="I5752">
        <v>25137</v>
      </c>
      <c r="J5752" s="1" t="str">
        <f>INDEX(location!A:A,MATCH('Tabela Total'!A5752,location!A:A,0))</f>
        <v>US-2017-150595</v>
      </c>
      <c r="K5752" s="1" t="str">
        <f>VLOOKUP(J5752,location[#All],2,FALSE)</f>
        <v>United States</v>
      </c>
      <c r="L5752" t="str">
        <f>VLOOKUP(J5752,location[#All],3,)</f>
        <v>Chicago</v>
      </c>
      <c r="M5752" t="str">
        <f>VLOOKUP(J5752,location[#All],4,)</f>
        <v>Illinois</v>
      </c>
      <c r="N5752">
        <f>VLOOKUP(J5752,location[#All],5,)</f>
        <v>60653</v>
      </c>
      <c r="O5752" t="str">
        <f>VLOOKUP(J5752,location[#All],6,)</f>
        <v>Central</v>
      </c>
    </row>
    <row r="5753" spans="1:15" x14ac:dyDescent="0.25">
      <c r="A5753" t="s">
        <v>5303</v>
      </c>
      <c r="B5753" t="s">
        <v>211</v>
      </c>
      <c r="C5753" s="1">
        <v>41989</v>
      </c>
      <c r="D5753" s="1">
        <v>41991</v>
      </c>
      <c r="E5753" t="s">
        <v>10</v>
      </c>
      <c r="F5753">
        <v>9998</v>
      </c>
      <c r="G5753">
        <v>2</v>
      </c>
      <c r="H5753">
        <v>0</v>
      </c>
      <c r="I5753">
        <v>79984</v>
      </c>
      <c r="J5753" s="1" t="str">
        <f>INDEX(location!A:A,MATCH('Tabela Total'!A5753,location!A:A,0))</f>
        <v>CA-2014-100706</v>
      </c>
      <c r="K5753" s="1" t="str">
        <f>VLOOKUP(J5753,location[#All],2,FALSE)</f>
        <v>United States</v>
      </c>
      <c r="L5753" t="str">
        <f>VLOOKUP(J5753,location[#All],3,)</f>
        <v>Springfield</v>
      </c>
      <c r="M5753" t="str">
        <f>VLOOKUP(J5753,location[#All],4,)</f>
        <v>Virginia</v>
      </c>
      <c r="N5753">
        <f>VLOOKUP(J5753,location[#All],5,)</f>
        <v>22153</v>
      </c>
      <c r="O5753" t="str">
        <f>VLOOKUP(J5753,location[#All],6,)</f>
        <v>South</v>
      </c>
    </row>
    <row r="5754" spans="1:15" x14ac:dyDescent="0.25">
      <c r="A5754" t="s">
        <v>5303</v>
      </c>
      <c r="B5754" t="s">
        <v>211</v>
      </c>
      <c r="C5754" s="1">
        <v>41989</v>
      </c>
      <c r="D5754" s="1">
        <v>41991</v>
      </c>
      <c r="E5754" t="s">
        <v>10</v>
      </c>
      <c r="F5754">
        <v>2946</v>
      </c>
      <c r="G5754">
        <v>6</v>
      </c>
      <c r="H5754">
        <v>0</v>
      </c>
      <c r="I5754">
        <v>97218</v>
      </c>
      <c r="J5754" s="1" t="str">
        <f>INDEX(location!A:A,MATCH('Tabela Total'!A5754,location!A:A,0))</f>
        <v>CA-2014-100706</v>
      </c>
      <c r="K5754" s="1" t="str">
        <f>VLOOKUP(J5754,location[#All],2,FALSE)</f>
        <v>United States</v>
      </c>
      <c r="L5754" t="str">
        <f>VLOOKUP(J5754,location[#All],3,)</f>
        <v>Springfield</v>
      </c>
      <c r="M5754" t="str">
        <f>VLOOKUP(J5754,location[#All],4,)</f>
        <v>Virginia</v>
      </c>
      <c r="N5754">
        <f>VLOOKUP(J5754,location[#All],5,)</f>
        <v>22153</v>
      </c>
      <c r="O5754" t="str">
        <f>VLOOKUP(J5754,location[#All],6,)</f>
        <v>South</v>
      </c>
    </row>
    <row r="5755" spans="1:15" x14ac:dyDescent="0.25">
      <c r="A5755" t="s">
        <v>362</v>
      </c>
      <c r="B5755" t="s">
        <v>363</v>
      </c>
      <c r="C5755" s="1">
        <v>41997</v>
      </c>
      <c r="D5755" s="1">
        <v>41999</v>
      </c>
      <c r="E5755" t="s">
        <v>44</v>
      </c>
      <c r="F5755">
        <v>9568</v>
      </c>
      <c r="G5755">
        <v>2</v>
      </c>
      <c r="H5755">
        <v>2</v>
      </c>
      <c r="I5755">
        <v>34684</v>
      </c>
      <c r="J5755" s="1" t="str">
        <f>INDEX(location!A:A,MATCH('Tabela Total'!A5755,location!A:A,0))</f>
        <v>CA-2014-113166</v>
      </c>
      <c r="K5755" s="1" t="str">
        <f>VLOOKUP(J5755,location[#All],2,FALSE)</f>
        <v>United States</v>
      </c>
      <c r="L5755" t="str">
        <f>VLOOKUP(J5755,location[#All],3,)</f>
        <v>Miami</v>
      </c>
      <c r="M5755" t="str">
        <f>VLOOKUP(J5755,location[#All],4,)</f>
        <v>Florida</v>
      </c>
      <c r="N5755">
        <f>VLOOKUP(J5755,location[#All],5,)</f>
        <v>33180</v>
      </c>
      <c r="O5755" t="str">
        <f>VLOOKUP(J5755,location[#All],6,)</f>
        <v>South</v>
      </c>
    </row>
    <row r="5756" spans="1:15" x14ac:dyDescent="0.25">
      <c r="A5756" t="s">
        <v>450</v>
      </c>
      <c r="B5756" t="s">
        <v>363</v>
      </c>
      <c r="C5756" s="1">
        <v>42663</v>
      </c>
      <c r="D5756" s="1">
        <v>42666</v>
      </c>
      <c r="E5756" t="s">
        <v>44</v>
      </c>
      <c r="F5756">
        <v>7152</v>
      </c>
      <c r="G5756">
        <v>3</v>
      </c>
      <c r="H5756">
        <v>2</v>
      </c>
      <c r="I5756">
        <v>7152</v>
      </c>
      <c r="J5756" s="1" t="str">
        <f>INDEX(location!A:A,MATCH('Tabela Total'!A5756,location!A:A,0))</f>
        <v>CA-2016-106341</v>
      </c>
      <c r="K5756" s="1" t="str">
        <f>VLOOKUP(J5756,location[#All],2,FALSE)</f>
        <v>United States</v>
      </c>
      <c r="L5756" t="str">
        <f>VLOOKUP(J5756,location[#All],3,)</f>
        <v>Newark</v>
      </c>
      <c r="M5756" t="str">
        <f>VLOOKUP(J5756,location[#All],4,)</f>
        <v>Ohio</v>
      </c>
      <c r="N5756">
        <f>VLOOKUP(J5756,location[#All],5,)</f>
        <v>43055</v>
      </c>
      <c r="O5756" t="str">
        <f>VLOOKUP(J5756,location[#All],6,)</f>
        <v>East</v>
      </c>
    </row>
    <row r="5757" spans="1:15" x14ac:dyDescent="0.25">
      <c r="A5757" t="s">
        <v>1479</v>
      </c>
      <c r="B5757" t="s">
        <v>363</v>
      </c>
      <c r="C5757" s="1">
        <v>42068</v>
      </c>
      <c r="D5757" s="1">
        <v>42068</v>
      </c>
      <c r="E5757" t="s">
        <v>327</v>
      </c>
      <c r="F5757">
        <v>2934</v>
      </c>
      <c r="G5757">
        <v>3</v>
      </c>
      <c r="H5757">
        <v>0</v>
      </c>
      <c r="I5757">
        <v>1467</v>
      </c>
      <c r="J5757" s="1" t="str">
        <f>INDEX(location!A:A,MATCH('Tabela Total'!A5757,location!A:A,0))</f>
        <v>CA-2015-109512</v>
      </c>
      <c r="K5757" s="1" t="str">
        <f>VLOOKUP(J5757,location[#All],2,FALSE)</f>
        <v>United States</v>
      </c>
      <c r="L5757" t="str">
        <f>VLOOKUP(J5757,location[#All],3,)</f>
        <v>New York City</v>
      </c>
      <c r="M5757" t="str">
        <f>VLOOKUP(J5757,location[#All],4,)</f>
        <v>New York</v>
      </c>
      <c r="N5757">
        <f>VLOOKUP(J5757,location[#All],5,)</f>
        <v>10011</v>
      </c>
      <c r="O5757" t="str">
        <f>VLOOKUP(J5757,location[#All],6,)</f>
        <v>East</v>
      </c>
    </row>
    <row r="5758" spans="1:15" x14ac:dyDescent="0.25">
      <c r="A5758" t="s">
        <v>1479</v>
      </c>
      <c r="B5758" t="s">
        <v>363</v>
      </c>
      <c r="C5758" s="1">
        <v>42068</v>
      </c>
      <c r="D5758" s="1">
        <v>42068</v>
      </c>
      <c r="E5758" t="s">
        <v>327</v>
      </c>
      <c r="F5758">
        <v>383607</v>
      </c>
      <c r="G5758">
        <v>7</v>
      </c>
      <c r="H5758">
        <v>1</v>
      </c>
      <c r="I5758">
        <v>639345</v>
      </c>
      <c r="J5758" s="1" t="str">
        <f>INDEX(location!A:A,MATCH('Tabela Total'!A5758,location!A:A,0))</f>
        <v>CA-2015-109512</v>
      </c>
      <c r="K5758" s="1" t="str">
        <f>VLOOKUP(J5758,location[#All],2,FALSE)</f>
        <v>United States</v>
      </c>
      <c r="L5758" t="str">
        <f>VLOOKUP(J5758,location[#All],3,)</f>
        <v>New York City</v>
      </c>
      <c r="M5758" t="str">
        <f>VLOOKUP(J5758,location[#All],4,)</f>
        <v>New York</v>
      </c>
      <c r="N5758">
        <f>VLOOKUP(J5758,location[#All],5,)</f>
        <v>10011</v>
      </c>
      <c r="O5758" t="str">
        <f>VLOOKUP(J5758,location[#All],6,)</f>
        <v>East</v>
      </c>
    </row>
    <row r="5759" spans="1:15" x14ac:dyDescent="0.25">
      <c r="A5759" t="s">
        <v>1479</v>
      </c>
      <c r="B5759" t="s">
        <v>363</v>
      </c>
      <c r="C5759" s="1">
        <v>42068</v>
      </c>
      <c r="D5759" s="1">
        <v>42068</v>
      </c>
      <c r="E5759" t="s">
        <v>327</v>
      </c>
      <c r="F5759">
        <v>5634</v>
      </c>
      <c r="G5759">
        <v>4</v>
      </c>
      <c r="H5759">
        <v>0</v>
      </c>
      <c r="I5759">
        <v>67608</v>
      </c>
      <c r="J5759" s="1" t="str">
        <f>INDEX(location!A:A,MATCH('Tabela Total'!A5759,location!A:A,0))</f>
        <v>CA-2015-109512</v>
      </c>
      <c r="K5759" s="1" t="str">
        <f>VLOOKUP(J5759,location[#All],2,FALSE)</f>
        <v>United States</v>
      </c>
      <c r="L5759" t="str">
        <f>VLOOKUP(J5759,location[#All],3,)</f>
        <v>New York City</v>
      </c>
      <c r="M5759" t="str">
        <f>VLOOKUP(J5759,location[#All],4,)</f>
        <v>New York</v>
      </c>
      <c r="N5759">
        <f>VLOOKUP(J5759,location[#All],5,)</f>
        <v>10011</v>
      </c>
      <c r="O5759" t="str">
        <f>VLOOKUP(J5759,location[#All],6,)</f>
        <v>East</v>
      </c>
    </row>
    <row r="5760" spans="1:15" x14ac:dyDescent="0.25">
      <c r="A5760" t="s">
        <v>1998</v>
      </c>
      <c r="B5760" t="s">
        <v>363</v>
      </c>
      <c r="C5760" s="1">
        <v>41979</v>
      </c>
      <c r="D5760" s="1">
        <v>41981</v>
      </c>
      <c r="E5760" t="s">
        <v>10</v>
      </c>
      <c r="F5760">
        <v>23976</v>
      </c>
      <c r="G5760">
        <v>3</v>
      </c>
      <c r="H5760">
        <v>6</v>
      </c>
      <c r="I5760">
        <v>-143856</v>
      </c>
      <c r="J5760" s="1" t="str">
        <f>INDEX(location!A:A,MATCH('Tabela Total'!A5760,location!A:A,0))</f>
        <v>CA-2014-110030</v>
      </c>
      <c r="K5760" s="1" t="str">
        <f>VLOOKUP(J5760,location[#All],2,FALSE)</f>
        <v>United States</v>
      </c>
      <c r="L5760" t="str">
        <f>VLOOKUP(J5760,location[#All],3,)</f>
        <v>Houston</v>
      </c>
      <c r="M5760" t="str">
        <f>VLOOKUP(J5760,location[#All],4,)</f>
        <v>Texas</v>
      </c>
      <c r="N5760">
        <f>VLOOKUP(J5760,location[#All],5,)</f>
        <v>77095</v>
      </c>
      <c r="O5760" t="str">
        <f>VLOOKUP(J5760,location[#All],6,)</f>
        <v>Central</v>
      </c>
    </row>
    <row r="5761" spans="1:15" x14ac:dyDescent="0.25">
      <c r="A5761" t="s">
        <v>2416</v>
      </c>
      <c r="B5761" t="s">
        <v>363</v>
      </c>
      <c r="C5761" s="1">
        <v>43077</v>
      </c>
      <c r="D5761" s="1">
        <v>43078</v>
      </c>
      <c r="E5761" t="s">
        <v>44</v>
      </c>
      <c r="F5761">
        <v>2979</v>
      </c>
      <c r="G5761">
        <v>3</v>
      </c>
      <c r="H5761">
        <v>0</v>
      </c>
      <c r="I5761">
        <v>86391</v>
      </c>
      <c r="J5761" s="1" t="str">
        <f>INDEX(location!A:A,MATCH('Tabela Total'!A5761,location!A:A,0))</f>
        <v>CA-2017-148264</v>
      </c>
      <c r="K5761" s="1" t="str">
        <f>VLOOKUP(J5761,location[#All],2,FALSE)</f>
        <v>United States</v>
      </c>
      <c r="L5761" t="str">
        <f>VLOOKUP(J5761,location[#All],3,)</f>
        <v>Inglewood</v>
      </c>
      <c r="M5761" t="str">
        <f>VLOOKUP(J5761,location[#All],4,)</f>
        <v>California</v>
      </c>
      <c r="N5761">
        <f>VLOOKUP(J5761,location[#All],5,)</f>
        <v>90301</v>
      </c>
      <c r="O5761" t="str">
        <f>VLOOKUP(J5761,location[#All],6,)</f>
        <v>West</v>
      </c>
    </row>
    <row r="5762" spans="1:15" x14ac:dyDescent="0.25">
      <c r="A5762" t="s">
        <v>2416</v>
      </c>
      <c r="B5762" t="s">
        <v>363</v>
      </c>
      <c r="C5762" s="1">
        <v>43077</v>
      </c>
      <c r="D5762" s="1">
        <v>43078</v>
      </c>
      <c r="E5762" t="s">
        <v>44</v>
      </c>
      <c r="F5762">
        <v>1289</v>
      </c>
      <c r="G5762">
        <v>2</v>
      </c>
      <c r="H5762">
        <v>0</v>
      </c>
      <c r="I5762">
        <v>15468</v>
      </c>
      <c r="J5762" s="1" t="str">
        <f>INDEX(location!A:A,MATCH('Tabela Total'!A5762,location!A:A,0))</f>
        <v>CA-2017-148264</v>
      </c>
      <c r="K5762" s="1" t="str">
        <f>VLOOKUP(J5762,location[#All],2,FALSE)</f>
        <v>United States</v>
      </c>
      <c r="L5762" t="str">
        <f>VLOOKUP(J5762,location[#All],3,)</f>
        <v>Inglewood</v>
      </c>
      <c r="M5762" t="str">
        <f>VLOOKUP(J5762,location[#All],4,)</f>
        <v>California</v>
      </c>
      <c r="N5762">
        <f>VLOOKUP(J5762,location[#All],5,)</f>
        <v>90301</v>
      </c>
      <c r="O5762" t="str">
        <f>VLOOKUP(J5762,location[#All],6,)</f>
        <v>West</v>
      </c>
    </row>
    <row r="5763" spans="1:15" x14ac:dyDescent="0.25">
      <c r="A5763" t="s">
        <v>2416</v>
      </c>
      <c r="B5763" t="s">
        <v>363</v>
      </c>
      <c r="C5763" s="1">
        <v>43077</v>
      </c>
      <c r="D5763" s="1">
        <v>43078</v>
      </c>
      <c r="E5763" t="s">
        <v>44</v>
      </c>
      <c r="F5763">
        <v>6012</v>
      </c>
      <c r="G5763">
        <v>9</v>
      </c>
      <c r="H5763">
        <v>0</v>
      </c>
      <c r="I5763">
        <v>288576</v>
      </c>
      <c r="J5763" s="1" t="str">
        <f>INDEX(location!A:A,MATCH('Tabela Total'!A5763,location!A:A,0))</f>
        <v>CA-2017-148264</v>
      </c>
      <c r="K5763" s="1" t="str">
        <f>VLOOKUP(J5763,location[#All],2,FALSE)</f>
        <v>United States</v>
      </c>
      <c r="L5763" t="str">
        <f>VLOOKUP(J5763,location[#All],3,)</f>
        <v>Inglewood</v>
      </c>
      <c r="M5763" t="str">
        <f>VLOOKUP(J5763,location[#All],4,)</f>
        <v>California</v>
      </c>
      <c r="N5763">
        <f>VLOOKUP(J5763,location[#All],5,)</f>
        <v>90301</v>
      </c>
      <c r="O5763" t="str">
        <f>VLOOKUP(J5763,location[#All],6,)</f>
        <v>West</v>
      </c>
    </row>
    <row r="5764" spans="1:15" x14ac:dyDescent="0.25">
      <c r="A5764" t="s">
        <v>2600</v>
      </c>
      <c r="B5764" t="s">
        <v>363</v>
      </c>
      <c r="C5764" s="1">
        <v>42782</v>
      </c>
      <c r="D5764" s="1">
        <v>42786</v>
      </c>
      <c r="E5764" t="s">
        <v>15</v>
      </c>
      <c r="F5764">
        <v>3794</v>
      </c>
      <c r="G5764">
        <v>2</v>
      </c>
      <c r="H5764">
        <v>0</v>
      </c>
      <c r="I5764">
        <v>182112</v>
      </c>
      <c r="J5764" s="1" t="str">
        <f>INDEX(location!A:A,MATCH('Tabela Total'!A5764,location!A:A,0))</f>
        <v>CA-2017-118521</v>
      </c>
      <c r="K5764" s="1" t="str">
        <f>VLOOKUP(J5764,location[#All],2,FALSE)</f>
        <v>United States</v>
      </c>
      <c r="L5764" t="str">
        <f>VLOOKUP(J5764,location[#All],3,)</f>
        <v>New York City</v>
      </c>
      <c r="M5764" t="str">
        <f>VLOOKUP(J5764,location[#All],4,)</f>
        <v>New York</v>
      </c>
      <c r="N5764">
        <f>VLOOKUP(J5764,location[#All],5,)</f>
        <v>10035</v>
      </c>
      <c r="O5764" t="str">
        <f>VLOOKUP(J5764,location[#All],6,)</f>
        <v>East</v>
      </c>
    </row>
    <row r="5765" spans="1:15" x14ac:dyDescent="0.25">
      <c r="A5765" t="s">
        <v>5719</v>
      </c>
      <c r="B5765" t="s">
        <v>363</v>
      </c>
      <c r="C5765" s="1">
        <v>41846</v>
      </c>
      <c r="D5765" s="1">
        <v>41850</v>
      </c>
      <c r="E5765" t="s">
        <v>15</v>
      </c>
      <c r="F5765">
        <v>2177584</v>
      </c>
      <c r="G5765">
        <v>8</v>
      </c>
      <c r="H5765">
        <v>8</v>
      </c>
      <c r="I5765">
        <v>-37018928</v>
      </c>
      <c r="J5765" s="1" t="str">
        <f>INDEX(location!A:A,MATCH('Tabela Total'!A5765,location!A:A,0))</f>
        <v>CA-2014-169019</v>
      </c>
      <c r="K5765" s="1" t="str">
        <f>VLOOKUP(J5765,location[#All],2,FALSE)</f>
        <v>United States</v>
      </c>
      <c r="L5765" t="str">
        <f>VLOOKUP(J5765,location[#All],3,)</f>
        <v>San Antonio</v>
      </c>
      <c r="M5765" t="str">
        <f>VLOOKUP(J5765,location[#All],4,)</f>
        <v>Texas</v>
      </c>
      <c r="N5765">
        <f>VLOOKUP(J5765,location[#All],5,)</f>
        <v>78207</v>
      </c>
      <c r="O5765" t="str">
        <f>VLOOKUP(J5765,location[#All],6,)</f>
        <v>Central</v>
      </c>
    </row>
    <row r="5766" spans="1:15" x14ac:dyDescent="0.25">
      <c r="A5766" t="s">
        <v>5719</v>
      </c>
      <c r="B5766" t="s">
        <v>363</v>
      </c>
      <c r="C5766" s="1">
        <v>41846</v>
      </c>
      <c r="D5766" s="1">
        <v>41850</v>
      </c>
      <c r="E5766" t="s">
        <v>15</v>
      </c>
      <c r="F5766">
        <v>17496</v>
      </c>
      <c r="G5766">
        <v>3</v>
      </c>
      <c r="H5766">
        <v>6</v>
      </c>
      <c r="I5766">
        <v>-100602</v>
      </c>
      <c r="J5766" s="1" t="str">
        <f>INDEX(location!A:A,MATCH('Tabela Total'!A5766,location!A:A,0))</f>
        <v>CA-2014-169019</v>
      </c>
      <c r="K5766" s="1" t="str">
        <f>VLOOKUP(J5766,location[#All],2,FALSE)</f>
        <v>United States</v>
      </c>
      <c r="L5766" t="str">
        <f>VLOOKUP(J5766,location[#All],3,)</f>
        <v>San Antonio</v>
      </c>
      <c r="M5766" t="str">
        <f>VLOOKUP(J5766,location[#All],4,)</f>
        <v>Texas</v>
      </c>
      <c r="N5766">
        <f>VLOOKUP(J5766,location[#All],5,)</f>
        <v>78207</v>
      </c>
      <c r="O5766" t="str">
        <f>VLOOKUP(J5766,location[#All],6,)</f>
        <v>Central</v>
      </c>
    </row>
    <row r="5767" spans="1:15" x14ac:dyDescent="0.25">
      <c r="A5767" t="s">
        <v>5719</v>
      </c>
      <c r="B5767" t="s">
        <v>363</v>
      </c>
      <c r="C5767" s="1">
        <v>41846</v>
      </c>
      <c r="D5767" s="1">
        <v>41850</v>
      </c>
      <c r="E5767" t="s">
        <v>15</v>
      </c>
      <c r="F5767">
        <v>16784</v>
      </c>
      <c r="G5767">
        <v>4</v>
      </c>
      <c r="H5767">
        <v>8</v>
      </c>
      <c r="I5767">
        <v>-268544</v>
      </c>
      <c r="J5767" s="1" t="str">
        <f>INDEX(location!A:A,MATCH('Tabela Total'!A5767,location!A:A,0))</f>
        <v>CA-2014-169019</v>
      </c>
      <c r="K5767" s="1" t="str">
        <f>VLOOKUP(J5767,location[#All],2,FALSE)</f>
        <v>United States</v>
      </c>
      <c r="L5767" t="str">
        <f>VLOOKUP(J5767,location[#All],3,)</f>
        <v>San Antonio</v>
      </c>
      <c r="M5767" t="str">
        <f>VLOOKUP(J5767,location[#All],4,)</f>
        <v>Texas</v>
      </c>
      <c r="N5767">
        <f>VLOOKUP(J5767,location[#All],5,)</f>
        <v>78207</v>
      </c>
      <c r="O5767" t="str">
        <f>VLOOKUP(J5767,location[#All],6,)</f>
        <v>Central</v>
      </c>
    </row>
    <row r="5768" spans="1:15" x14ac:dyDescent="0.25">
      <c r="A5768" t="s">
        <v>5719</v>
      </c>
      <c r="B5768" t="s">
        <v>363</v>
      </c>
      <c r="C5768" s="1">
        <v>41846</v>
      </c>
      <c r="D5768" s="1">
        <v>41850</v>
      </c>
      <c r="E5768" t="s">
        <v>15</v>
      </c>
      <c r="F5768">
        <v>431136</v>
      </c>
      <c r="G5768">
        <v>9</v>
      </c>
      <c r="H5768">
        <v>2</v>
      </c>
      <c r="I5768">
        <v>-26946</v>
      </c>
      <c r="J5768" s="1" t="str">
        <f>INDEX(location!A:A,MATCH('Tabela Total'!A5768,location!A:A,0))</f>
        <v>CA-2014-169019</v>
      </c>
      <c r="K5768" s="1" t="str">
        <f>VLOOKUP(J5768,location[#All],2,FALSE)</f>
        <v>United States</v>
      </c>
      <c r="L5768" t="str">
        <f>VLOOKUP(J5768,location[#All],3,)</f>
        <v>San Antonio</v>
      </c>
      <c r="M5768" t="str">
        <f>VLOOKUP(J5768,location[#All],4,)</f>
        <v>Texas</v>
      </c>
      <c r="N5768">
        <f>VLOOKUP(J5768,location[#All],5,)</f>
        <v>78207</v>
      </c>
      <c r="O5768" t="str">
        <f>VLOOKUP(J5768,location[#All],6,)</f>
        <v>Central</v>
      </c>
    </row>
    <row r="5769" spans="1:15" x14ac:dyDescent="0.25">
      <c r="A5769" t="s">
        <v>5719</v>
      </c>
      <c r="B5769" t="s">
        <v>363</v>
      </c>
      <c r="C5769" s="1">
        <v>41846</v>
      </c>
      <c r="D5769" s="1">
        <v>41850</v>
      </c>
      <c r="E5769" t="s">
        <v>15</v>
      </c>
      <c r="F5769">
        <v>888</v>
      </c>
      <c r="G5769">
        <v>5</v>
      </c>
      <c r="H5769">
        <v>8</v>
      </c>
      <c r="I5769">
        <v>-1332</v>
      </c>
      <c r="J5769" s="1" t="str">
        <f>INDEX(location!A:A,MATCH('Tabela Total'!A5769,location!A:A,0))</f>
        <v>CA-2014-169019</v>
      </c>
      <c r="K5769" s="1" t="str">
        <f>VLOOKUP(J5769,location[#All],2,FALSE)</f>
        <v>United States</v>
      </c>
      <c r="L5769" t="str">
        <f>VLOOKUP(J5769,location[#All],3,)</f>
        <v>San Antonio</v>
      </c>
      <c r="M5769" t="str">
        <f>VLOOKUP(J5769,location[#All],4,)</f>
        <v>Texas</v>
      </c>
      <c r="N5769">
        <f>VLOOKUP(J5769,location[#All],5,)</f>
        <v>78207</v>
      </c>
      <c r="O5769" t="str">
        <f>VLOOKUP(J5769,location[#All],6,)</f>
        <v>Central</v>
      </c>
    </row>
    <row r="5770" spans="1:15" x14ac:dyDescent="0.25">
      <c r="A5770" t="s">
        <v>5719</v>
      </c>
      <c r="B5770" t="s">
        <v>363</v>
      </c>
      <c r="C5770" s="1">
        <v>41846</v>
      </c>
      <c r="D5770" s="1">
        <v>41850</v>
      </c>
      <c r="E5770" t="s">
        <v>15</v>
      </c>
      <c r="F5770">
        <v>4836</v>
      </c>
      <c r="G5770">
        <v>2</v>
      </c>
      <c r="H5770">
        <v>8</v>
      </c>
      <c r="I5770">
        <v>-1209</v>
      </c>
      <c r="J5770" s="1" t="str">
        <f>INDEX(location!A:A,MATCH('Tabela Total'!A5770,location!A:A,0))</f>
        <v>CA-2014-169019</v>
      </c>
      <c r="K5770" s="1" t="str">
        <f>VLOOKUP(J5770,location[#All],2,FALSE)</f>
        <v>United States</v>
      </c>
      <c r="L5770" t="str">
        <f>VLOOKUP(J5770,location[#All],3,)</f>
        <v>San Antonio</v>
      </c>
      <c r="M5770" t="str">
        <f>VLOOKUP(J5770,location[#All],4,)</f>
        <v>Texas</v>
      </c>
      <c r="N5770">
        <f>VLOOKUP(J5770,location[#All],5,)</f>
        <v>78207</v>
      </c>
      <c r="O5770" t="str">
        <f>VLOOKUP(J5770,location[#All],6,)</f>
        <v>Central</v>
      </c>
    </row>
    <row r="5771" spans="1:15" x14ac:dyDescent="0.25">
      <c r="A5771" t="s">
        <v>989</v>
      </c>
      <c r="B5771" t="s">
        <v>990</v>
      </c>
      <c r="C5771" s="1">
        <v>42948</v>
      </c>
      <c r="D5771" s="1">
        <v>42951</v>
      </c>
      <c r="E5771" t="s">
        <v>44</v>
      </c>
      <c r="F5771">
        <v>27196</v>
      </c>
      <c r="G5771">
        <v>5</v>
      </c>
      <c r="H5771">
        <v>2</v>
      </c>
      <c r="I5771">
        <v>169975</v>
      </c>
      <c r="J5771" s="1" t="str">
        <f>INDEX(location!A:A,MATCH('Tabela Total'!A5771,location!A:A,0))</f>
        <v>CA-2017-133235</v>
      </c>
      <c r="K5771" s="1" t="str">
        <f>VLOOKUP(J5771,location[#All],2,FALSE)</f>
        <v>United States</v>
      </c>
      <c r="L5771" t="str">
        <f>VLOOKUP(J5771,location[#All],3,)</f>
        <v>Charlotte</v>
      </c>
      <c r="M5771" t="str">
        <f>VLOOKUP(J5771,location[#All],4,)</f>
        <v>North Carolina</v>
      </c>
      <c r="N5771">
        <f>VLOOKUP(J5771,location[#All],5,)</f>
        <v>28205</v>
      </c>
      <c r="O5771" t="str">
        <f>VLOOKUP(J5771,location[#All],6,)</f>
        <v>South</v>
      </c>
    </row>
    <row r="5772" spans="1:15" x14ac:dyDescent="0.25">
      <c r="A5772" t="s">
        <v>3483</v>
      </c>
      <c r="B5772" t="s">
        <v>990</v>
      </c>
      <c r="C5772" s="1">
        <v>42850</v>
      </c>
      <c r="D5772" s="1">
        <v>42854</v>
      </c>
      <c r="E5772" t="s">
        <v>15</v>
      </c>
      <c r="F5772">
        <v>8896</v>
      </c>
      <c r="G5772">
        <v>4</v>
      </c>
      <c r="H5772">
        <v>2</v>
      </c>
      <c r="I5772">
        <v>6672</v>
      </c>
      <c r="J5772" s="1" t="str">
        <f>INDEX(location!A:A,MATCH('Tabela Total'!A5772,location!A:A,0))</f>
        <v>CA-2017-129707</v>
      </c>
      <c r="K5772" s="1" t="str">
        <f>VLOOKUP(J5772,location[#All],2,FALSE)</f>
        <v>United States</v>
      </c>
      <c r="L5772" t="str">
        <f>VLOOKUP(J5772,location[#All],3,)</f>
        <v>Chandler</v>
      </c>
      <c r="M5772" t="str">
        <f>VLOOKUP(J5772,location[#All],4,)</f>
        <v>Arizona</v>
      </c>
      <c r="N5772">
        <f>VLOOKUP(J5772,location[#All],5,)</f>
        <v>85224</v>
      </c>
      <c r="O5772" t="str">
        <f>VLOOKUP(J5772,location[#All],6,)</f>
        <v>West</v>
      </c>
    </row>
    <row r="5773" spans="1:15" x14ac:dyDescent="0.25">
      <c r="A5773" t="s">
        <v>4321</v>
      </c>
      <c r="B5773" t="s">
        <v>990</v>
      </c>
      <c r="C5773" s="1">
        <v>41903</v>
      </c>
      <c r="D5773" s="1">
        <v>41906</v>
      </c>
      <c r="E5773" t="s">
        <v>44</v>
      </c>
      <c r="F5773">
        <v>657</v>
      </c>
      <c r="G5773">
        <v>3</v>
      </c>
      <c r="H5773">
        <v>7</v>
      </c>
      <c r="I5773">
        <v>-5037</v>
      </c>
      <c r="J5773" s="1" t="str">
        <f>INDEX(location!A:A,MATCH('Tabela Total'!A5773,location!A:A,0))</f>
        <v>CA-2014-117478</v>
      </c>
      <c r="K5773" s="1" t="str">
        <f>VLOOKUP(J5773,location[#All],2,FALSE)</f>
        <v>United States</v>
      </c>
      <c r="L5773" t="str">
        <f>VLOOKUP(J5773,location[#All],3,)</f>
        <v>Philadelphia</v>
      </c>
      <c r="M5773" t="str">
        <f>VLOOKUP(J5773,location[#All],4,)</f>
        <v>Pennsylvania</v>
      </c>
      <c r="N5773">
        <f>VLOOKUP(J5773,location[#All],5,)</f>
        <v>19140</v>
      </c>
      <c r="O5773" t="str">
        <f>VLOOKUP(J5773,location[#All],6,)</f>
        <v>East</v>
      </c>
    </row>
    <row r="5774" spans="1:15" x14ac:dyDescent="0.25">
      <c r="A5774" t="s">
        <v>58</v>
      </c>
      <c r="B5774" t="s">
        <v>59</v>
      </c>
      <c r="C5774" s="1">
        <v>42541</v>
      </c>
      <c r="D5774" s="1">
        <v>42546</v>
      </c>
      <c r="E5774" t="s">
        <v>15</v>
      </c>
      <c r="F5774">
        <v>450</v>
      </c>
      <c r="G5774">
        <v>3</v>
      </c>
      <c r="H5774">
        <v>0</v>
      </c>
      <c r="I5774">
        <v>495</v>
      </c>
      <c r="J5774" s="1" t="str">
        <f>INDEX(location!A:A,MATCH('Tabela Total'!A5774,location!A:A,0))</f>
        <v>CA-2016-169194</v>
      </c>
      <c r="K5774" s="1" t="str">
        <f>VLOOKUP(J5774,location[#All],2,FALSE)</f>
        <v>United States</v>
      </c>
      <c r="L5774" t="str">
        <f>VLOOKUP(J5774,location[#All],3,)</f>
        <v>Dover</v>
      </c>
      <c r="M5774" t="str">
        <f>VLOOKUP(J5774,location[#All],4,)</f>
        <v>Delaware</v>
      </c>
      <c r="N5774">
        <f>VLOOKUP(J5774,location[#All],5,)</f>
        <v>19901</v>
      </c>
      <c r="O5774" t="str">
        <f>VLOOKUP(J5774,location[#All],6,)</f>
        <v>East</v>
      </c>
    </row>
    <row r="5775" spans="1:15" x14ac:dyDescent="0.25">
      <c r="A5775" t="s">
        <v>58</v>
      </c>
      <c r="B5775" t="s">
        <v>59</v>
      </c>
      <c r="C5775" s="1">
        <v>42541</v>
      </c>
      <c r="D5775" s="1">
        <v>42546</v>
      </c>
      <c r="E5775" t="s">
        <v>15</v>
      </c>
      <c r="F5775">
        <v>218</v>
      </c>
      <c r="G5775">
        <v>2</v>
      </c>
      <c r="H5775">
        <v>0</v>
      </c>
      <c r="I5775">
        <v>6104</v>
      </c>
      <c r="J5775" s="1" t="str">
        <f>INDEX(location!A:A,MATCH('Tabela Total'!A5775,location!A:A,0))</f>
        <v>CA-2016-169194</v>
      </c>
      <c r="K5775" s="1" t="str">
        <f>VLOOKUP(J5775,location[#All],2,FALSE)</f>
        <v>United States</v>
      </c>
      <c r="L5775" t="str">
        <f>VLOOKUP(J5775,location[#All],3,)</f>
        <v>Dover</v>
      </c>
      <c r="M5775" t="str">
        <f>VLOOKUP(J5775,location[#All],4,)</f>
        <v>Delaware</v>
      </c>
      <c r="N5775">
        <f>VLOOKUP(J5775,location[#All],5,)</f>
        <v>19901</v>
      </c>
      <c r="O5775" t="str">
        <f>VLOOKUP(J5775,location[#All],6,)</f>
        <v>East</v>
      </c>
    </row>
    <row r="5776" spans="1:15" x14ac:dyDescent="0.25">
      <c r="A5776" t="s">
        <v>2764</v>
      </c>
      <c r="B5776" t="s">
        <v>59</v>
      </c>
      <c r="C5776" s="1">
        <v>41870</v>
      </c>
      <c r="D5776" s="1">
        <v>41877</v>
      </c>
      <c r="E5776" t="s">
        <v>15</v>
      </c>
      <c r="F5776">
        <v>63882</v>
      </c>
      <c r="G5776">
        <v>9</v>
      </c>
      <c r="H5776">
        <v>0</v>
      </c>
      <c r="I5776">
        <v>1724814</v>
      </c>
      <c r="J5776" s="1" t="str">
        <f>INDEX(location!A:A,MATCH('Tabela Total'!A5776,location!A:A,0))</f>
        <v>US-2014-156559</v>
      </c>
      <c r="K5776" s="1" t="str">
        <f>VLOOKUP(J5776,location[#All],2,FALSE)</f>
        <v>United States</v>
      </c>
      <c r="L5776" t="str">
        <f>VLOOKUP(J5776,location[#All],3,)</f>
        <v>Jonesboro</v>
      </c>
      <c r="M5776" t="str">
        <f>VLOOKUP(J5776,location[#All],4,)</f>
        <v>Arkansas</v>
      </c>
      <c r="N5776">
        <f>VLOOKUP(J5776,location[#All],5,)</f>
        <v>72401</v>
      </c>
      <c r="O5776" t="str">
        <f>VLOOKUP(J5776,location[#All],6,)</f>
        <v>South</v>
      </c>
    </row>
    <row r="5777" spans="1:15" x14ac:dyDescent="0.25">
      <c r="A5777" t="s">
        <v>2928</v>
      </c>
      <c r="B5777" t="s">
        <v>59</v>
      </c>
      <c r="C5777" s="1">
        <v>42939</v>
      </c>
      <c r="D5777" s="1">
        <v>42941</v>
      </c>
      <c r="E5777" t="s">
        <v>10</v>
      </c>
      <c r="F5777">
        <v>1168</v>
      </c>
      <c r="G5777">
        <v>2</v>
      </c>
      <c r="H5777">
        <v>0</v>
      </c>
      <c r="I5777">
        <v>54896</v>
      </c>
      <c r="J5777" s="1" t="str">
        <f>INDEX(location!A:A,MATCH('Tabela Total'!A5777,location!A:A,0))</f>
        <v>US-2017-169320</v>
      </c>
      <c r="K5777" s="1" t="str">
        <f>VLOOKUP(J5777,location[#All],2,FALSE)</f>
        <v>United States</v>
      </c>
      <c r="L5777" t="str">
        <f>VLOOKUP(J5777,location[#All],3,)</f>
        <v>Elkhart</v>
      </c>
      <c r="M5777" t="str">
        <f>VLOOKUP(J5777,location[#All],4,)</f>
        <v>Indiana</v>
      </c>
      <c r="N5777">
        <f>VLOOKUP(J5777,location[#All],5,)</f>
        <v>46514</v>
      </c>
      <c r="O5777" t="str">
        <f>VLOOKUP(J5777,location[#All],6,)</f>
        <v>Central</v>
      </c>
    </row>
    <row r="5778" spans="1:15" x14ac:dyDescent="0.25">
      <c r="A5778" t="s">
        <v>2928</v>
      </c>
      <c r="B5778" t="s">
        <v>59</v>
      </c>
      <c r="C5778" s="1">
        <v>42939</v>
      </c>
      <c r="D5778" s="1">
        <v>42941</v>
      </c>
      <c r="E5778" t="s">
        <v>10</v>
      </c>
      <c r="F5778">
        <v>15975</v>
      </c>
      <c r="G5778">
        <v>5</v>
      </c>
      <c r="H5778">
        <v>0</v>
      </c>
      <c r="I5778">
        <v>111825</v>
      </c>
      <c r="J5778" s="1" t="str">
        <f>INDEX(location!A:A,MATCH('Tabela Total'!A5778,location!A:A,0))</f>
        <v>US-2017-169320</v>
      </c>
      <c r="K5778" s="1" t="str">
        <f>VLOOKUP(J5778,location[#All],2,FALSE)</f>
        <v>United States</v>
      </c>
      <c r="L5778" t="str">
        <f>VLOOKUP(J5778,location[#All],3,)</f>
        <v>Elkhart</v>
      </c>
      <c r="M5778" t="str">
        <f>VLOOKUP(J5778,location[#All],4,)</f>
        <v>Indiana</v>
      </c>
      <c r="N5778">
        <f>VLOOKUP(J5778,location[#All],5,)</f>
        <v>46514</v>
      </c>
      <c r="O5778" t="str">
        <f>VLOOKUP(J5778,location[#All],6,)</f>
        <v>Central</v>
      </c>
    </row>
    <row r="5779" spans="1:15" x14ac:dyDescent="0.25">
      <c r="A5779" t="s">
        <v>3103</v>
      </c>
      <c r="B5779" t="s">
        <v>59</v>
      </c>
      <c r="C5779" s="1">
        <v>41950</v>
      </c>
      <c r="D5779" s="1">
        <v>41955</v>
      </c>
      <c r="E5779" t="s">
        <v>15</v>
      </c>
      <c r="F5779">
        <v>123144</v>
      </c>
      <c r="G5779">
        <v>7</v>
      </c>
      <c r="H5779">
        <v>2</v>
      </c>
      <c r="I5779">
        <v>46179</v>
      </c>
      <c r="J5779" s="1" t="str">
        <f>INDEX(location!A:A,MATCH('Tabela Total'!A5779,location!A:A,0))</f>
        <v>CA-2014-123323</v>
      </c>
      <c r="K5779" s="1" t="str">
        <f>VLOOKUP(J5779,location[#All],2,FALSE)</f>
        <v>United States</v>
      </c>
      <c r="L5779" t="str">
        <f>VLOOKUP(J5779,location[#All],3,)</f>
        <v>San Francisco</v>
      </c>
      <c r="M5779" t="str">
        <f>VLOOKUP(J5779,location[#All],4,)</f>
        <v>California</v>
      </c>
      <c r="N5779">
        <f>VLOOKUP(J5779,location[#All],5,)</f>
        <v>94110</v>
      </c>
      <c r="O5779" t="str">
        <f>VLOOKUP(J5779,location[#All],6,)</f>
        <v>West</v>
      </c>
    </row>
    <row r="5780" spans="1:15" x14ac:dyDescent="0.25">
      <c r="A5780" t="s">
        <v>3432</v>
      </c>
      <c r="B5780" t="s">
        <v>59</v>
      </c>
      <c r="C5780" s="1">
        <v>43078</v>
      </c>
      <c r="D5780" s="1">
        <v>43085</v>
      </c>
      <c r="E5780" t="s">
        <v>15</v>
      </c>
      <c r="F5780">
        <v>143856</v>
      </c>
      <c r="G5780">
        <v>9</v>
      </c>
      <c r="H5780">
        <v>2</v>
      </c>
      <c r="I5780">
        <v>485514</v>
      </c>
      <c r="J5780" s="1" t="str">
        <f>INDEX(location!A:A,MATCH('Tabela Total'!A5780,location!A:A,0))</f>
        <v>US-2017-103814</v>
      </c>
      <c r="K5780" s="1" t="str">
        <f>VLOOKUP(J5780,location[#All],2,FALSE)</f>
        <v>United States</v>
      </c>
      <c r="L5780" t="str">
        <f>VLOOKUP(J5780,location[#All],3,)</f>
        <v>Park Ridge</v>
      </c>
      <c r="M5780" t="str">
        <f>VLOOKUP(J5780,location[#All],4,)</f>
        <v>Illinois</v>
      </c>
      <c r="N5780">
        <f>VLOOKUP(J5780,location[#All],5,)</f>
        <v>60068</v>
      </c>
      <c r="O5780" t="str">
        <f>VLOOKUP(J5780,location[#All],6,)</f>
        <v>Central</v>
      </c>
    </row>
    <row r="5781" spans="1:15" x14ac:dyDescent="0.25">
      <c r="A5781" t="s">
        <v>3645</v>
      </c>
      <c r="B5781" t="s">
        <v>59</v>
      </c>
      <c r="C5781" s="1">
        <v>42712</v>
      </c>
      <c r="D5781" s="1">
        <v>42716</v>
      </c>
      <c r="E5781" t="s">
        <v>15</v>
      </c>
      <c r="F5781">
        <v>249584</v>
      </c>
      <c r="G5781">
        <v>2</v>
      </c>
      <c r="H5781">
        <v>2</v>
      </c>
      <c r="I5781">
        <v>31198</v>
      </c>
      <c r="J5781" s="1" t="str">
        <f>INDEX(location!A:A,MATCH('Tabela Total'!A5781,location!A:A,0))</f>
        <v>CA-2016-113733</v>
      </c>
      <c r="K5781" s="1" t="str">
        <f>VLOOKUP(J5781,location[#All],2,FALSE)</f>
        <v>United States</v>
      </c>
      <c r="L5781" t="str">
        <f>VLOOKUP(J5781,location[#All],3,)</f>
        <v>Greenville</v>
      </c>
      <c r="M5781" t="str">
        <f>VLOOKUP(J5781,location[#All],4,)</f>
        <v>North Carolina</v>
      </c>
      <c r="N5781">
        <f>VLOOKUP(J5781,location[#All],5,)</f>
        <v>27834</v>
      </c>
      <c r="O5781" t="str">
        <f>VLOOKUP(J5781,location[#All],6,)</f>
        <v>South</v>
      </c>
    </row>
    <row r="5782" spans="1:15" x14ac:dyDescent="0.25">
      <c r="A5782" t="s">
        <v>3645</v>
      </c>
      <c r="B5782" t="s">
        <v>59</v>
      </c>
      <c r="C5782" s="1">
        <v>42712</v>
      </c>
      <c r="D5782" s="1">
        <v>42716</v>
      </c>
      <c r="E5782" t="s">
        <v>15</v>
      </c>
      <c r="F5782">
        <v>68112</v>
      </c>
      <c r="G5782">
        <v>3</v>
      </c>
      <c r="H5782">
        <v>2</v>
      </c>
      <c r="I5782">
        <v>178794</v>
      </c>
      <c r="J5782" s="1" t="str">
        <f>INDEX(location!A:A,MATCH('Tabela Total'!A5782,location!A:A,0))</f>
        <v>CA-2016-113733</v>
      </c>
      <c r="K5782" s="1" t="str">
        <f>VLOOKUP(J5782,location[#All],2,FALSE)</f>
        <v>United States</v>
      </c>
      <c r="L5782" t="str">
        <f>VLOOKUP(J5782,location[#All],3,)</f>
        <v>Greenville</v>
      </c>
      <c r="M5782" t="str">
        <f>VLOOKUP(J5782,location[#All],4,)</f>
        <v>North Carolina</v>
      </c>
      <c r="N5782">
        <f>VLOOKUP(J5782,location[#All],5,)</f>
        <v>27834</v>
      </c>
      <c r="O5782" t="str">
        <f>VLOOKUP(J5782,location[#All],6,)</f>
        <v>South</v>
      </c>
    </row>
    <row r="5783" spans="1:15" x14ac:dyDescent="0.25">
      <c r="A5783" t="s">
        <v>3645</v>
      </c>
      <c r="B5783" t="s">
        <v>59</v>
      </c>
      <c r="C5783" s="1">
        <v>42712</v>
      </c>
      <c r="D5783" s="1">
        <v>42716</v>
      </c>
      <c r="E5783" t="s">
        <v>15</v>
      </c>
      <c r="F5783">
        <v>1656</v>
      </c>
      <c r="G5783">
        <v>3</v>
      </c>
      <c r="H5783">
        <v>2</v>
      </c>
      <c r="I5783">
        <v>-2484</v>
      </c>
      <c r="J5783" s="1" t="str">
        <f>INDEX(location!A:A,MATCH('Tabela Total'!A5783,location!A:A,0))</f>
        <v>CA-2016-113733</v>
      </c>
      <c r="K5783" s="1" t="str">
        <f>VLOOKUP(J5783,location[#All],2,FALSE)</f>
        <v>United States</v>
      </c>
      <c r="L5783" t="str">
        <f>VLOOKUP(J5783,location[#All],3,)</f>
        <v>Greenville</v>
      </c>
      <c r="M5783" t="str">
        <f>VLOOKUP(J5783,location[#All],4,)</f>
        <v>North Carolina</v>
      </c>
      <c r="N5783">
        <f>VLOOKUP(J5783,location[#All],5,)</f>
        <v>27834</v>
      </c>
      <c r="O5783" t="str">
        <f>VLOOKUP(J5783,location[#All],6,)</f>
        <v>South</v>
      </c>
    </row>
    <row r="5784" spans="1:15" x14ac:dyDescent="0.25">
      <c r="A5784" t="s">
        <v>4220</v>
      </c>
      <c r="B5784" t="s">
        <v>59</v>
      </c>
      <c r="C5784" s="1">
        <v>41895</v>
      </c>
      <c r="D5784" s="1">
        <v>41900</v>
      </c>
      <c r="E5784" t="s">
        <v>10</v>
      </c>
      <c r="F5784">
        <v>2502</v>
      </c>
      <c r="G5784">
        <v>3</v>
      </c>
      <c r="H5784">
        <v>7</v>
      </c>
      <c r="I5784">
        <v>-20016</v>
      </c>
      <c r="J5784" s="1" t="str">
        <f>INDEX(location!A:A,MATCH('Tabela Total'!A5784,location!A:A,0))</f>
        <v>CA-2014-126277</v>
      </c>
      <c r="K5784" s="1" t="str">
        <f>VLOOKUP(J5784,location[#All],2,FALSE)</f>
        <v>United States</v>
      </c>
      <c r="L5784" t="str">
        <f>VLOOKUP(J5784,location[#All],3,)</f>
        <v>Columbus</v>
      </c>
      <c r="M5784" t="str">
        <f>VLOOKUP(J5784,location[#All],4,)</f>
        <v>Ohio</v>
      </c>
      <c r="N5784">
        <f>VLOOKUP(J5784,location[#All],5,)</f>
        <v>43229</v>
      </c>
      <c r="O5784" t="str">
        <f>VLOOKUP(J5784,location[#All],6,)</f>
        <v>East</v>
      </c>
    </row>
    <row r="5785" spans="1:15" x14ac:dyDescent="0.25">
      <c r="A5785" t="s">
        <v>4346</v>
      </c>
      <c r="B5785" t="s">
        <v>59</v>
      </c>
      <c r="C5785" s="1">
        <v>42363</v>
      </c>
      <c r="D5785" s="1">
        <v>42365</v>
      </c>
      <c r="E5785" t="s">
        <v>10</v>
      </c>
      <c r="F5785">
        <v>27588</v>
      </c>
      <c r="G5785">
        <v>6</v>
      </c>
      <c r="H5785">
        <v>0</v>
      </c>
      <c r="I5785">
        <v>468996</v>
      </c>
      <c r="J5785" s="1" t="str">
        <f>INDEX(location!A:A,MATCH('Tabela Total'!A5785,location!A:A,0))</f>
        <v>US-2015-136749</v>
      </c>
      <c r="K5785" s="1" t="str">
        <f>VLOOKUP(J5785,location[#All],2,FALSE)</f>
        <v>United States</v>
      </c>
      <c r="L5785" t="str">
        <f>VLOOKUP(J5785,location[#All],3,)</f>
        <v>Columbus</v>
      </c>
      <c r="M5785" t="str">
        <f>VLOOKUP(J5785,location[#All],4,)</f>
        <v>Georgia</v>
      </c>
      <c r="N5785">
        <f>VLOOKUP(J5785,location[#All],5,)</f>
        <v>31907</v>
      </c>
      <c r="O5785" t="str">
        <f>VLOOKUP(J5785,location[#All],6,)</f>
        <v>South</v>
      </c>
    </row>
    <row r="5786" spans="1:15" x14ac:dyDescent="0.25">
      <c r="A5786" t="s">
        <v>4346</v>
      </c>
      <c r="B5786" t="s">
        <v>59</v>
      </c>
      <c r="C5786" s="1">
        <v>42363</v>
      </c>
      <c r="D5786" s="1">
        <v>42365</v>
      </c>
      <c r="E5786" t="s">
        <v>10</v>
      </c>
      <c r="F5786">
        <v>1579</v>
      </c>
      <c r="G5786">
        <v>5</v>
      </c>
      <c r="H5786">
        <v>0</v>
      </c>
      <c r="I5786">
        <v>74213</v>
      </c>
      <c r="J5786" s="1" t="str">
        <f>INDEX(location!A:A,MATCH('Tabela Total'!A5786,location!A:A,0))</f>
        <v>US-2015-136749</v>
      </c>
      <c r="K5786" s="1" t="str">
        <f>VLOOKUP(J5786,location[#All],2,FALSE)</f>
        <v>United States</v>
      </c>
      <c r="L5786" t="str">
        <f>VLOOKUP(J5786,location[#All],3,)</f>
        <v>Columbus</v>
      </c>
      <c r="M5786" t="str">
        <f>VLOOKUP(J5786,location[#All],4,)</f>
        <v>Georgia</v>
      </c>
      <c r="N5786">
        <f>VLOOKUP(J5786,location[#All],5,)</f>
        <v>31907</v>
      </c>
      <c r="O5786" t="str">
        <f>VLOOKUP(J5786,location[#All],6,)</f>
        <v>South</v>
      </c>
    </row>
    <row r="5787" spans="1:15" x14ac:dyDescent="0.25">
      <c r="A5787" t="s">
        <v>4879</v>
      </c>
      <c r="B5787" t="s">
        <v>59</v>
      </c>
      <c r="C5787" s="1">
        <v>41883</v>
      </c>
      <c r="D5787" s="1">
        <v>41887</v>
      </c>
      <c r="E5787" t="s">
        <v>15</v>
      </c>
      <c r="F5787">
        <v>23744</v>
      </c>
      <c r="G5787">
        <v>2</v>
      </c>
      <c r="H5787">
        <v>2</v>
      </c>
      <c r="I5787">
        <v>83104</v>
      </c>
      <c r="J5787" s="1" t="str">
        <f>INDEX(location!A:A,MATCH('Tabela Total'!A5787,location!A:A,0))</f>
        <v>CA-2014-109855</v>
      </c>
      <c r="K5787" s="1" t="str">
        <f>VLOOKUP(J5787,location[#All],2,FALSE)</f>
        <v>United States</v>
      </c>
      <c r="L5787" t="str">
        <f>VLOOKUP(J5787,location[#All],3,)</f>
        <v>New York City</v>
      </c>
      <c r="M5787" t="str">
        <f>VLOOKUP(J5787,location[#All],4,)</f>
        <v>New York</v>
      </c>
      <c r="N5787">
        <f>VLOOKUP(J5787,location[#All],5,)</f>
        <v>10009</v>
      </c>
      <c r="O5787" t="str">
        <f>VLOOKUP(J5787,location[#All],6,)</f>
        <v>East</v>
      </c>
    </row>
    <row r="5788" spans="1:15" x14ac:dyDescent="0.25">
      <c r="A5788" t="s">
        <v>4879</v>
      </c>
      <c r="B5788" t="s">
        <v>59</v>
      </c>
      <c r="C5788" s="1">
        <v>41883</v>
      </c>
      <c r="D5788" s="1">
        <v>41887</v>
      </c>
      <c r="E5788" t="s">
        <v>15</v>
      </c>
      <c r="F5788">
        <v>3570</v>
      </c>
      <c r="G5788">
        <v>3</v>
      </c>
      <c r="H5788">
        <v>0</v>
      </c>
      <c r="I5788">
        <v>5712</v>
      </c>
      <c r="J5788" s="1" t="str">
        <f>INDEX(location!A:A,MATCH('Tabela Total'!A5788,location!A:A,0))</f>
        <v>CA-2014-109855</v>
      </c>
      <c r="K5788" s="1" t="str">
        <f>VLOOKUP(J5788,location[#All],2,FALSE)</f>
        <v>United States</v>
      </c>
      <c r="L5788" t="str">
        <f>VLOOKUP(J5788,location[#All],3,)</f>
        <v>New York City</v>
      </c>
      <c r="M5788" t="str">
        <f>VLOOKUP(J5788,location[#All],4,)</f>
        <v>New York</v>
      </c>
      <c r="N5788">
        <f>VLOOKUP(J5788,location[#All],5,)</f>
        <v>10009</v>
      </c>
      <c r="O5788" t="str">
        <f>VLOOKUP(J5788,location[#All],6,)</f>
        <v>East</v>
      </c>
    </row>
    <row r="5789" spans="1:15" x14ac:dyDescent="0.25">
      <c r="A5789" t="s">
        <v>662</v>
      </c>
      <c r="B5789" t="s">
        <v>663</v>
      </c>
      <c r="C5789" s="1">
        <v>42043</v>
      </c>
      <c r="D5789" s="1">
        <v>42048</v>
      </c>
      <c r="E5789" t="s">
        <v>15</v>
      </c>
      <c r="F5789">
        <v>107982</v>
      </c>
      <c r="G5789">
        <v>3</v>
      </c>
      <c r="H5789">
        <v>4</v>
      </c>
      <c r="I5789">
        <v>-269955</v>
      </c>
      <c r="J5789" s="1" t="str">
        <f>INDEX(location!A:A,MATCH('Tabela Total'!A5789,location!A:A,0))</f>
        <v>CA-2015-114923</v>
      </c>
      <c r="K5789" s="1" t="str">
        <f>VLOOKUP(J5789,location[#All],2,FALSE)</f>
        <v>United States</v>
      </c>
      <c r="L5789" t="str">
        <f>VLOOKUP(J5789,location[#All],3,)</f>
        <v>Columbus</v>
      </c>
      <c r="M5789" t="str">
        <f>VLOOKUP(J5789,location[#All],4,)</f>
        <v>Ohio</v>
      </c>
      <c r="N5789">
        <f>VLOOKUP(J5789,location[#All],5,)</f>
        <v>43229</v>
      </c>
      <c r="O5789" t="str">
        <f>VLOOKUP(J5789,location[#All],6,)</f>
        <v>East</v>
      </c>
    </row>
    <row r="5790" spans="1:15" x14ac:dyDescent="0.25">
      <c r="A5790" t="s">
        <v>713</v>
      </c>
      <c r="B5790" t="s">
        <v>663</v>
      </c>
      <c r="C5790" s="1">
        <v>41890</v>
      </c>
      <c r="D5790" s="1">
        <v>41895</v>
      </c>
      <c r="E5790" t="s">
        <v>10</v>
      </c>
      <c r="F5790">
        <v>51184</v>
      </c>
      <c r="G5790">
        <v>4</v>
      </c>
      <c r="H5790">
        <v>8</v>
      </c>
      <c r="I5790">
        <v>-793352</v>
      </c>
      <c r="J5790" s="1" t="str">
        <f>INDEX(location!A:A,MATCH('Tabela Total'!A5790,location!A:A,0))</f>
        <v>US-2014-115987</v>
      </c>
      <c r="K5790" s="1" t="str">
        <f>VLOOKUP(J5790,location[#All],2,FALSE)</f>
        <v>United States</v>
      </c>
      <c r="L5790" t="str">
        <f>VLOOKUP(J5790,location[#All],3,)</f>
        <v>Tyler</v>
      </c>
      <c r="M5790" t="str">
        <f>VLOOKUP(J5790,location[#All],4,)</f>
        <v>Texas</v>
      </c>
      <c r="N5790">
        <f>VLOOKUP(J5790,location[#All],5,)</f>
        <v>75701</v>
      </c>
      <c r="O5790" t="str">
        <f>VLOOKUP(J5790,location[#All],6,)</f>
        <v>Central</v>
      </c>
    </row>
    <row r="5791" spans="1:15" x14ac:dyDescent="0.25">
      <c r="A5791" t="s">
        <v>2146</v>
      </c>
      <c r="B5791" t="s">
        <v>663</v>
      </c>
      <c r="C5791" s="1">
        <v>42678</v>
      </c>
      <c r="D5791" s="1">
        <v>42679</v>
      </c>
      <c r="E5791" t="s">
        <v>44</v>
      </c>
      <c r="F5791">
        <v>3829</v>
      </c>
      <c r="G5791">
        <v>7</v>
      </c>
      <c r="H5791">
        <v>0</v>
      </c>
      <c r="I5791">
        <v>164647</v>
      </c>
      <c r="J5791" s="1" t="str">
        <f>INDEX(location!A:A,MATCH('Tabela Total'!A5791,location!A:A,0))</f>
        <v>CA-2016-166443</v>
      </c>
      <c r="K5791" s="1" t="str">
        <f>VLOOKUP(J5791,location[#All],2,FALSE)</f>
        <v>United States</v>
      </c>
      <c r="L5791" t="str">
        <f>VLOOKUP(J5791,location[#All],3,)</f>
        <v>San Francisco</v>
      </c>
      <c r="M5791" t="str">
        <f>VLOOKUP(J5791,location[#All],4,)</f>
        <v>California</v>
      </c>
      <c r="N5791">
        <f>VLOOKUP(J5791,location[#All],5,)</f>
        <v>94122</v>
      </c>
      <c r="O5791" t="str">
        <f>VLOOKUP(J5791,location[#All],6,)</f>
        <v>West</v>
      </c>
    </row>
    <row r="5792" spans="1:15" x14ac:dyDescent="0.25">
      <c r="A5792" t="s">
        <v>3398</v>
      </c>
      <c r="B5792" t="s">
        <v>663</v>
      </c>
      <c r="C5792" s="1">
        <v>42860</v>
      </c>
      <c r="D5792" s="1">
        <v>42861</v>
      </c>
      <c r="E5792" t="s">
        <v>44</v>
      </c>
      <c r="F5792">
        <v>2124</v>
      </c>
      <c r="G5792">
        <v>9</v>
      </c>
      <c r="H5792">
        <v>2</v>
      </c>
      <c r="I5792">
        <v>7434</v>
      </c>
      <c r="J5792" s="1" t="str">
        <f>INDEX(location!A:A,MATCH('Tabela Total'!A5792,location!A:A,0))</f>
        <v>CA-2017-105991</v>
      </c>
      <c r="K5792" s="1" t="str">
        <f>VLOOKUP(J5792,location[#All],2,FALSE)</f>
        <v>United States</v>
      </c>
      <c r="L5792" t="str">
        <f>VLOOKUP(J5792,location[#All],3,)</f>
        <v>Louisville</v>
      </c>
      <c r="M5792" t="str">
        <f>VLOOKUP(J5792,location[#All],4,)</f>
        <v>Colorado</v>
      </c>
      <c r="N5792">
        <f>VLOOKUP(J5792,location[#All],5,)</f>
        <v>80027</v>
      </c>
      <c r="O5792" t="str">
        <f>VLOOKUP(J5792,location[#All],6,)</f>
        <v>West</v>
      </c>
    </row>
    <row r="5793" spans="1:15" x14ac:dyDescent="0.25">
      <c r="A5793" t="s">
        <v>3398</v>
      </c>
      <c r="B5793" t="s">
        <v>663</v>
      </c>
      <c r="C5793" s="1">
        <v>42860</v>
      </c>
      <c r="D5793" s="1">
        <v>42861</v>
      </c>
      <c r="E5793" t="s">
        <v>44</v>
      </c>
      <c r="F5793">
        <v>9552</v>
      </c>
      <c r="G5793">
        <v>8</v>
      </c>
      <c r="H5793">
        <v>7</v>
      </c>
      <c r="I5793">
        <v>-73232</v>
      </c>
      <c r="J5793" s="1" t="str">
        <f>INDEX(location!A:A,MATCH('Tabela Total'!A5793,location!A:A,0))</f>
        <v>CA-2017-105991</v>
      </c>
      <c r="K5793" s="1" t="str">
        <f>VLOOKUP(J5793,location[#All],2,FALSE)</f>
        <v>United States</v>
      </c>
      <c r="L5793" t="str">
        <f>VLOOKUP(J5793,location[#All],3,)</f>
        <v>Louisville</v>
      </c>
      <c r="M5793" t="str">
        <f>VLOOKUP(J5793,location[#All],4,)</f>
        <v>Colorado</v>
      </c>
      <c r="N5793">
        <f>VLOOKUP(J5793,location[#All],5,)</f>
        <v>80027</v>
      </c>
      <c r="O5793" t="str">
        <f>VLOOKUP(J5793,location[#All],6,)</f>
        <v>West</v>
      </c>
    </row>
    <row r="5794" spans="1:15" x14ac:dyDescent="0.25">
      <c r="A5794" t="s">
        <v>3398</v>
      </c>
      <c r="B5794" t="s">
        <v>663</v>
      </c>
      <c r="C5794" s="1">
        <v>42860</v>
      </c>
      <c r="D5794" s="1">
        <v>42861</v>
      </c>
      <c r="E5794" t="s">
        <v>44</v>
      </c>
      <c r="F5794">
        <v>89991</v>
      </c>
      <c r="G5794">
        <v>3</v>
      </c>
      <c r="H5794">
        <v>7</v>
      </c>
      <c r="I5794">
        <v>-1529847</v>
      </c>
      <c r="J5794" s="1" t="str">
        <f>INDEX(location!A:A,MATCH('Tabela Total'!A5794,location!A:A,0))</f>
        <v>CA-2017-105991</v>
      </c>
      <c r="K5794" s="1" t="str">
        <f>VLOOKUP(J5794,location[#All],2,FALSE)</f>
        <v>United States</v>
      </c>
      <c r="L5794" t="str">
        <f>VLOOKUP(J5794,location[#All],3,)</f>
        <v>Louisville</v>
      </c>
      <c r="M5794" t="str">
        <f>VLOOKUP(J5794,location[#All],4,)</f>
        <v>Colorado</v>
      </c>
      <c r="N5794">
        <f>VLOOKUP(J5794,location[#All],5,)</f>
        <v>80027</v>
      </c>
      <c r="O5794" t="str">
        <f>VLOOKUP(J5794,location[#All],6,)</f>
        <v>West</v>
      </c>
    </row>
    <row r="5795" spans="1:15" x14ac:dyDescent="0.25">
      <c r="A5795" t="s">
        <v>235</v>
      </c>
      <c r="B5795" t="s">
        <v>236</v>
      </c>
      <c r="C5795" s="1">
        <v>42714</v>
      </c>
      <c r="D5795" s="1">
        <v>42719</v>
      </c>
      <c r="E5795" t="s">
        <v>10</v>
      </c>
      <c r="F5795">
        <v>321568</v>
      </c>
      <c r="G5795">
        <v>2</v>
      </c>
      <c r="H5795">
        <v>2</v>
      </c>
      <c r="I5795">
        <v>281372</v>
      </c>
      <c r="J5795" s="1" t="str">
        <f>INDEX(location!A:A,MATCH('Tabela Total'!A5795,location!A:A,0))</f>
        <v>CA-2016-154739</v>
      </c>
      <c r="K5795" s="1" t="str">
        <f>VLOOKUP(J5795,location[#All],2,FALSE)</f>
        <v>United States</v>
      </c>
      <c r="L5795" t="str">
        <f>VLOOKUP(J5795,location[#All],3,)</f>
        <v>San Francisco</v>
      </c>
      <c r="M5795" t="str">
        <f>VLOOKUP(J5795,location[#All],4,)</f>
        <v>California</v>
      </c>
      <c r="N5795">
        <f>VLOOKUP(J5795,location[#All],5,)</f>
        <v>94109</v>
      </c>
      <c r="O5795" t="str">
        <f>VLOOKUP(J5795,location[#All],6,)</f>
        <v>West</v>
      </c>
    </row>
    <row r="5796" spans="1:15" x14ac:dyDescent="0.25">
      <c r="A5796" t="s">
        <v>458</v>
      </c>
      <c r="B5796" t="s">
        <v>236</v>
      </c>
      <c r="C5796" s="1">
        <v>42511</v>
      </c>
      <c r="D5796" s="1">
        <v>42513</v>
      </c>
      <c r="E5796" t="s">
        <v>44</v>
      </c>
      <c r="F5796">
        <v>55176</v>
      </c>
      <c r="G5796">
        <v>3</v>
      </c>
      <c r="H5796">
        <v>2</v>
      </c>
      <c r="I5796">
        <v>-124146</v>
      </c>
      <c r="J5796" s="1" t="str">
        <f>INDEX(location!A:A,MATCH('Tabela Total'!A5796,location!A:A,0))</f>
        <v>US-2016-139486</v>
      </c>
      <c r="K5796" s="1" t="str">
        <f>VLOOKUP(J5796,location[#All],2,FALSE)</f>
        <v>United States</v>
      </c>
      <c r="L5796" t="str">
        <f>VLOOKUP(J5796,location[#All],3,)</f>
        <v>Los Angeles</v>
      </c>
      <c r="M5796" t="str">
        <f>VLOOKUP(J5796,location[#All],4,)</f>
        <v>California</v>
      </c>
      <c r="N5796">
        <f>VLOOKUP(J5796,location[#All],5,)</f>
        <v>90032</v>
      </c>
      <c r="O5796" t="str">
        <f>VLOOKUP(J5796,location[#All],6,)</f>
        <v>West</v>
      </c>
    </row>
    <row r="5797" spans="1:15" x14ac:dyDescent="0.25">
      <c r="A5797" t="s">
        <v>458</v>
      </c>
      <c r="B5797" t="s">
        <v>236</v>
      </c>
      <c r="C5797" s="1">
        <v>42511</v>
      </c>
      <c r="D5797" s="1">
        <v>42513</v>
      </c>
      <c r="E5797" t="s">
        <v>44</v>
      </c>
      <c r="F5797">
        <v>6626</v>
      </c>
      <c r="G5797">
        <v>2</v>
      </c>
      <c r="H5797">
        <v>0</v>
      </c>
      <c r="I5797">
        <v>271666</v>
      </c>
      <c r="J5797" s="1" t="str">
        <f>INDEX(location!A:A,MATCH('Tabela Total'!A5797,location!A:A,0))</f>
        <v>US-2016-139486</v>
      </c>
      <c r="K5797" s="1" t="str">
        <f>VLOOKUP(J5797,location[#All],2,FALSE)</f>
        <v>United States</v>
      </c>
      <c r="L5797" t="str">
        <f>VLOOKUP(J5797,location[#All],3,)</f>
        <v>Los Angeles</v>
      </c>
      <c r="M5797" t="str">
        <f>VLOOKUP(J5797,location[#All],4,)</f>
        <v>California</v>
      </c>
      <c r="N5797">
        <f>VLOOKUP(J5797,location[#All],5,)</f>
        <v>90032</v>
      </c>
      <c r="O5797" t="str">
        <f>VLOOKUP(J5797,location[#All],6,)</f>
        <v>West</v>
      </c>
    </row>
    <row r="5798" spans="1:15" x14ac:dyDescent="0.25">
      <c r="A5798" t="s">
        <v>1378</v>
      </c>
      <c r="B5798" t="s">
        <v>236</v>
      </c>
      <c r="C5798" s="1">
        <v>42561</v>
      </c>
      <c r="D5798" s="1">
        <v>42565</v>
      </c>
      <c r="E5798" t="s">
        <v>15</v>
      </c>
      <c r="F5798">
        <v>33804</v>
      </c>
      <c r="G5798">
        <v>3</v>
      </c>
      <c r="H5798">
        <v>2</v>
      </c>
      <c r="I5798">
        <v>-33804</v>
      </c>
      <c r="J5798" s="1" t="str">
        <f>INDEX(location!A:A,MATCH('Tabela Total'!A5798,location!A:A,0))</f>
        <v>US-2016-131149</v>
      </c>
      <c r="K5798" s="1" t="str">
        <f>VLOOKUP(J5798,location[#All],2,FALSE)</f>
        <v>United States</v>
      </c>
      <c r="L5798" t="str">
        <f>VLOOKUP(J5798,location[#All],3,)</f>
        <v>Dallas</v>
      </c>
      <c r="M5798" t="str">
        <f>VLOOKUP(J5798,location[#All],4,)</f>
        <v>Texas</v>
      </c>
      <c r="N5798">
        <f>VLOOKUP(J5798,location[#All],5,)</f>
        <v>75081</v>
      </c>
      <c r="O5798" t="str">
        <f>VLOOKUP(J5798,location[#All],6,)</f>
        <v>Central</v>
      </c>
    </row>
    <row r="5799" spans="1:15" x14ac:dyDescent="0.25">
      <c r="A5799" t="s">
        <v>1378</v>
      </c>
      <c r="B5799" t="s">
        <v>236</v>
      </c>
      <c r="C5799" s="1">
        <v>42561</v>
      </c>
      <c r="D5799" s="1">
        <v>42565</v>
      </c>
      <c r="E5799" t="s">
        <v>15</v>
      </c>
      <c r="F5799">
        <v>15424</v>
      </c>
      <c r="G5799">
        <v>4</v>
      </c>
      <c r="H5799">
        <v>2</v>
      </c>
      <c r="I5799">
        <v>17352</v>
      </c>
      <c r="J5799" s="1" t="str">
        <f>INDEX(location!A:A,MATCH('Tabela Total'!A5799,location!A:A,0))</f>
        <v>US-2016-131149</v>
      </c>
      <c r="K5799" s="1" t="str">
        <f>VLOOKUP(J5799,location[#All],2,FALSE)</f>
        <v>United States</v>
      </c>
      <c r="L5799" t="str">
        <f>VLOOKUP(J5799,location[#All],3,)</f>
        <v>Dallas</v>
      </c>
      <c r="M5799" t="str">
        <f>VLOOKUP(J5799,location[#All],4,)</f>
        <v>Texas</v>
      </c>
      <c r="N5799">
        <f>VLOOKUP(J5799,location[#All],5,)</f>
        <v>75081</v>
      </c>
      <c r="O5799" t="str">
        <f>VLOOKUP(J5799,location[#All],6,)</f>
        <v>Central</v>
      </c>
    </row>
    <row r="5800" spans="1:15" x14ac:dyDescent="0.25">
      <c r="A5800" t="s">
        <v>1648</v>
      </c>
      <c r="B5800" t="s">
        <v>236</v>
      </c>
      <c r="C5800" s="1">
        <v>42504</v>
      </c>
      <c r="D5800" s="1">
        <v>42504</v>
      </c>
      <c r="E5800" t="s">
        <v>327</v>
      </c>
      <c r="F5800">
        <v>79384</v>
      </c>
      <c r="G5800">
        <v>1</v>
      </c>
      <c r="H5800">
        <v>2</v>
      </c>
      <c r="I5800">
        <v>29769</v>
      </c>
      <c r="J5800" s="1" t="str">
        <f>INDEX(location!A:A,MATCH('Tabela Total'!A5800,location!A:A,0))</f>
        <v>CA-2016-141019</v>
      </c>
      <c r="K5800" s="1" t="str">
        <f>VLOOKUP(J5800,location[#All],2,FALSE)</f>
        <v>United States</v>
      </c>
      <c r="L5800" t="str">
        <f>VLOOKUP(J5800,location[#All],3,)</f>
        <v>Cincinnati</v>
      </c>
      <c r="M5800" t="str">
        <f>VLOOKUP(J5800,location[#All],4,)</f>
        <v>Ohio</v>
      </c>
      <c r="N5800">
        <f>VLOOKUP(J5800,location[#All],5,)</f>
        <v>45231</v>
      </c>
      <c r="O5800" t="str">
        <f>VLOOKUP(J5800,location[#All],6,)</f>
        <v>East</v>
      </c>
    </row>
    <row r="5801" spans="1:15" x14ac:dyDescent="0.25">
      <c r="A5801" t="s">
        <v>2580</v>
      </c>
      <c r="B5801" t="s">
        <v>236</v>
      </c>
      <c r="C5801" s="1">
        <v>42713</v>
      </c>
      <c r="D5801" s="1">
        <v>42717</v>
      </c>
      <c r="E5801" t="s">
        <v>15</v>
      </c>
      <c r="F5801">
        <v>109</v>
      </c>
      <c r="G5801">
        <v>1</v>
      </c>
      <c r="H5801">
        <v>0</v>
      </c>
      <c r="I5801">
        <v>3052</v>
      </c>
      <c r="J5801" s="1" t="str">
        <f>INDEX(location!A:A,MATCH('Tabela Total'!A5801,location!A:A,0))</f>
        <v>CA-2016-133340</v>
      </c>
      <c r="K5801" s="1" t="str">
        <f>VLOOKUP(J5801,location[#All],2,FALSE)</f>
        <v>United States</v>
      </c>
      <c r="L5801" t="str">
        <f>VLOOKUP(J5801,location[#All],3,)</f>
        <v>Jackson</v>
      </c>
      <c r="M5801" t="str">
        <f>VLOOKUP(J5801,location[#All],4,)</f>
        <v>Michigan</v>
      </c>
      <c r="N5801">
        <f>VLOOKUP(J5801,location[#All],5,)</f>
        <v>49201</v>
      </c>
      <c r="O5801" t="str">
        <f>VLOOKUP(J5801,location[#All],6,)</f>
        <v>Central</v>
      </c>
    </row>
    <row r="5802" spans="1:15" x14ac:dyDescent="0.25">
      <c r="A5802" t="s">
        <v>2580</v>
      </c>
      <c r="B5802" t="s">
        <v>236</v>
      </c>
      <c r="C5802" s="1">
        <v>42713</v>
      </c>
      <c r="D5802" s="1">
        <v>42717</v>
      </c>
      <c r="E5802" t="s">
        <v>15</v>
      </c>
      <c r="F5802">
        <v>5998</v>
      </c>
      <c r="G5802">
        <v>2</v>
      </c>
      <c r="H5802">
        <v>0</v>
      </c>
      <c r="I5802">
        <v>251916</v>
      </c>
      <c r="J5802" s="1" t="str">
        <f>INDEX(location!A:A,MATCH('Tabela Total'!A5802,location!A:A,0))</f>
        <v>CA-2016-133340</v>
      </c>
      <c r="K5802" s="1" t="str">
        <f>VLOOKUP(J5802,location[#All],2,FALSE)</f>
        <v>United States</v>
      </c>
      <c r="L5802" t="str">
        <f>VLOOKUP(J5802,location[#All],3,)</f>
        <v>Jackson</v>
      </c>
      <c r="M5802" t="str">
        <f>VLOOKUP(J5802,location[#All],4,)</f>
        <v>Michigan</v>
      </c>
      <c r="N5802">
        <f>VLOOKUP(J5802,location[#All],5,)</f>
        <v>49201</v>
      </c>
      <c r="O5802" t="str">
        <f>VLOOKUP(J5802,location[#All],6,)</f>
        <v>Central</v>
      </c>
    </row>
    <row r="5803" spans="1:15" x14ac:dyDescent="0.25">
      <c r="A5803" t="s">
        <v>2580</v>
      </c>
      <c r="B5803" t="s">
        <v>236</v>
      </c>
      <c r="C5803" s="1">
        <v>42713</v>
      </c>
      <c r="D5803" s="1">
        <v>42717</v>
      </c>
      <c r="E5803" t="s">
        <v>15</v>
      </c>
      <c r="F5803">
        <v>61929</v>
      </c>
      <c r="G5803">
        <v>1</v>
      </c>
      <c r="H5803">
        <v>1</v>
      </c>
      <c r="I5803">
        <v>233954</v>
      </c>
      <c r="J5803" s="1" t="str">
        <f>INDEX(location!A:A,MATCH('Tabela Total'!A5803,location!A:A,0))</f>
        <v>CA-2016-133340</v>
      </c>
      <c r="K5803" s="1" t="str">
        <f>VLOOKUP(J5803,location[#All],2,FALSE)</f>
        <v>United States</v>
      </c>
      <c r="L5803" t="str">
        <f>VLOOKUP(J5803,location[#All],3,)</f>
        <v>Jackson</v>
      </c>
      <c r="M5803" t="str">
        <f>VLOOKUP(J5803,location[#All],4,)</f>
        <v>Michigan</v>
      </c>
      <c r="N5803">
        <f>VLOOKUP(J5803,location[#All],5,)</f>
        <v>49201</v>
      </c>
      <c r="O5803" t="str">
        <f>VLOOKUP(J5803,location[#All],6,)</f>
        <v>Central</v>
      </c>
    </row>
    <row r="5804" spans="1:15" x14ac:dyDescent="0.25">
      <c r="A5804" t="s">
        <v>2963</v>
      </c>
      <c r="B5804" t="s">
        <v>236</v>
      </c>
      <c r="C5804" s="1">
        <v>42174</v>
      </c>
      <c r="D5804" s="1">
        <v>42178</v>
      </c>
      <c r="E5804" t="s">
        <v>15</v>
      </c>
      <c r="F5804">
        <v>1256</v>
      </c>
      <c r="G5804">
        <v>2</v>
      </c>
      <c r="H5804">
        <v>0</v>
      </c>
      <c r="I5804">
        <v>40192</v>
      </c>
      <c r="J5804" s="1" t="str">
        <f>INDEX(location!A:A,MATCH('Tabela Total'!A5804,location!A:A,0))</f>
        <v>CA-2015-121965</v>
      </c>
      <c r="K5804" s="1" t="str">
        <f>VLOOKUP(J5804,location[#All],2,FALSE)</f>
        <v>United States</v>
      </c>
      <c r="L5804" t="str">
        <f>VLOOKUP(J5804,location[#All],3,)</f>
        <v>Los Angeles</v>
      </c>
      <c r="M5804" t="str">
        <f>VLOOKUP(J5804,location[#All],4,)</f>
        <v>California</v>
      </c>
      <c r="N5804">
        <f>VLOOKUP(J5804,location[#All],5,)</f>
        <v>90032</v>
      </c>
      <c r="O5804" t="str">
        <f>VLOOKUP(J5804,location[#All],6,)</f>
        <v>West</v>
      </c>
    </row>
    <row r="5805" spans="1:15" x14ac:dyDescent="0.25">
      <c r="A5805" t="s">
        <v>2963</v>
      </c>
      <c r="B5805" t="s">
        <v>236</v>
      </c>
      <c r="C5805" s="1">
        <v>42174</v>
      </c>
      <c r="D5805" s="1">
        <v>42178</v>
      </c>
      <c r="E5805" t="s">
        <v>15</v>
      </c>
      <c r="F5805">
        <v>648</v>
      </c>
      <c r="G5805">
        <v>1</v>
      </c>
      <c r="H5805">
        <v>0</v>
      </c>
      <c r="I5805">
        <v>31104</v>
      </c>
      <c r="J5805" s="1" t="str">
        <f>INDEX(location!A:A,MATCH('Tabela Total'!A5805,location!A:A,0))</f>
        <v>CA-2015-121965</v>
      </c>
      <c r="K5805" s="1" t="str">
        <f>VLOOKUP(J5805,location[#All],2,FALSE)</f>
        <v>United States</v>
      </c>
      <c r="L5805" t="str">
        <f>VLOOKUP(J5805,location[#All],3,)</f>
        <v>Los Angeles</v>
      </c>
      <c r="M5805" t="str">
        <f>VLOOKUP(J5805,location[#All],4,)</f>
        <v>California</v>
      </c>
      <c r="N5805">
        <f>VLOOKUP(J5805,location[#All],5,)</f>
        <v>90032</v>
      </c>
      <c r="O5805" t="str">
        <f>VLOOKUP(J5805,location[#All],6,)</f>
        <v>West</v>
      </c>
    </row>
    <row r="5806" spans="1:15" x14ac:dyDescent="0.25">
      <c r="A5806" t="s">
        <v>2963</v>
      </c>
      <c r="B5806" t="s">
        <v>236</v>
      </c>
      <c r="C5806" s="1">
        <v>42174</v>
      </c>
      <c r="D5806" s="1">
        <v>42178</v>
      </c>
      <c r="E5806" t="s">
        <v>15</v>
      </c>
      <c r="F5806">
        <v>18669</v>
      </c>
      <c r="G5806">
        <v>3</v>
      </c>
      <c r="H5806">
        <v>0</v>
      </c>
      <c r="I5806">
        <v>877443</v>
      </c>
      <c r="J5806" s="1" t="str">
        <f>INDEX(location!A:A,MATCH('Tabela Total'!A5806,location!A:A,0))</f>
        <v>CA-2015-121965</v>
      </c>
      <c r="K5806" s="1" t="str">
        <f>VLOOKUP(J5806,location[#All],2,FALSE)</f>
        <v>United States</v>
      </c>
      <c r="L5806" t="str">
        <f>VLOOKUP(J5806,location[#All],3,)</f>
        <v>Los Angeles</v>
      </c>
      <c r="M5806" t="str">
        <f>VLOOKUP(J5806,location[#All],4,)</f>
        <v>California</v>
      </c>
      <c r="N5806">
        <f>VLOOKUP(J5806,location[#All],5,)</f>
        <v>90032</v>
      </c>
      <c r="O5806" t="str">
        <f>VLOOKUP(J5806,location[#All],6,)</f>
        <v>West</v>
      </c>
    </row>
    <row r="5807" spans="1:15" x14ac:dyDescent="0.25">
      <c r="A5807" t="s">
        <v>3169</v>
      </c>
      <c r="B5807" t="s">
        <v>236</v>
      </c>
      <c r="C5807" s="1">
        <v>41985</v>
      </c>
      <c r="D5807" s="1">
        <v>41988</v>
      </c>
      <c r="E5807" t="s">
        <v>10</v>
      </c>
      <c r="F5807">
        <v>1254</v>
      </c>
      <c r="G5807">
        <v>3</v>
      </c>
      <c r="H5807">
        <v>0</v>
      </c>
      <c r="I5807">
        <v>45144</v>
      </c>
      <c r="J5807" s="1" t="str">
        <f>INDEX(location!A:A,MATCH('Tabela Total'!A5807,location!A:A,0))</f>
        <v>CA-2014-113320</v>
      </c>
      <c r="K5807" s="1" t="str">
        <f>VLOOKUP(J5807,location[#All],2,FALSE)</f>
        <v>United States</v>
      </c>
      <c r="L5807" t="str">
        <f>VLOOKUP(J5807,location[#All],3,)</f>
        <v>Oakland</v>
      </c>
      <c r="M5807" t="str">
        <f>VLOOKUP(J5807,location[#All],4,)</f>
        <v>California</v>
      </c>
      <c r="N5807">
        <f>VLOOKUP(J5807,location[#All],5,)</f>
        <v>94601</v>
      </c>
      <c r="O5807" t="str">
        <f>VLOOKUP(J5807,location[#All],6,)</f>
        <v>West</v>
      </c>
    </row>
    <row r="5808" spans="1:15" x14ac:dyDescent="0.25">
      <c r="A5808" t="s">
        <v>3169</v>
      </c>
      <c r="B5808" t="s">
        <v>236</v>
      </c>
      <c r="C5808" s="1">
        <v>41985</v>
      </c>
      <c r="D5808" s="1">
        <v>41988</v>
      </c>
      <c r="E5808" t="s">
        <v>10</v>
      </c>
      <c r="F5808">
        <v>894</v>
      </c>
      <c r="G5808">
        <v>3</v>
      </c>
      <c r="H5808">
        <v>0</v>
      </c>
      <c r="I5808">
        <v>6258</v>
      </c>
      <c r="J5808" s="1" t="str">
        <f>INDEX(location!A:A,MATCH('Tabela Total'!A5808,location!A:A,0))</f>
        <v>CA-2014-113320</v>
      </c>
      <c r="K5808" s="1" t="str">
        <f>VLOOKUP(J5808,location[#All],2,FALSE)</f>
        <v>United States</v>
      </c>
      <c r="L5808" t="str">
        <f>VLOOKUP(J5808,location[#All],3,)</f>
        <v>Oakland</v>
      </c>
      <c r="M5808" t="str">
        <f>VLOOKUP(J5808,location[#All],4,)</f>
        <v>California</v>
      </c>
      <c r="N5808">
        <f>VLOOKUP(J5808,location[#All],5,)</f>
        <v>94601</v>
      </c>
      <c r="O5808" t="str">
        <f>VLOOKUP(J5808,location[#All],6,)</f>
        <v>West</v>
      </c>
    </row>
    <row r="5809" spans="1:15" x14ac:dyDescent="0.25">
      <c r="A5809" t="s">
        <v>3169</v>
      </c>
      <c r="B5809" t="s">
        <v>236</v>
      </c>
      <c r="C5809" s="1">
        <v>41985</v>
      </c>
      <c r="D5809" s="1">
        <v>41988</v>
      </c>
      <c r="E5809" t="s">
        <v>10</v>
      </c>
      <c r="F5809">
        <v>924</v>
      </c>
      <c r="G5809">
        <v>3</v>
      </c>
      <c r="H5809">
        <v>0</v>
      </c>
      <c r="I5809">
        <v>44352</v>
      </c>
      <c r="J5809" s="1" t="str">
        <f>INDEX(location!A:A,MATCH('Tabela Total'!A5809,location!A:A,0))</f>
        <v>CA-2014-113320</v>
      </c>
      <c r="K5809" s="1" t="str">
        <f>VLOOKUP(J5809,location[#All],2,FALSE)</f>
        <v>United States</v>
      </c>
      <c r="L5809" t="str">
        <f>VLOOKUP(J5809,location[#All],3,)</f>
        <v>Oakland</v>
      </c>
      <c r="M5809" t="str">
        <f>VLOOKUP(J5809,location[#All],4,)</f>
        <v>California</v>
      </c>
      <c r="N5809">
        <f>VLOOKUP(J5809,location[#All],5,)</f>
        <v>94601</v>
      </c>
      <c r="O5809" t="str">
        <f>VLOOKUP(J5809,location[#All],6,)</f>
        <v>West</v>
      </c>
    </row>
    <row r="5810" spans="1:15" x14ac:dyDescent="0.25">
      <c r="A5810" t="s">
        <v>3898</v>
      </c>
      <c r="B5810" t="s">
        <v>236</v>
      </c>
      <c r="C5810" s="1">
        <v>42672</v>
      </c>
      <c r="D5810" s="1">
        <v>42675</v>
      </c>
      <c r="E5810" t="s">
        <v>10</v>
      </c>
      <c r="F5810">
        <v>11744</v>
      </c>
      <c r="G5810">
        <v>1</v>
      </c>
      <c r="H5810">
        <v>2</v>
      </c>
      <c r="I5810">
        <v>38168</v>
      </c>
      <c r="J5810" s="1" t="str">
        <f>INDEX(location!A:A,MATCH('Tabela Total'!A5810,location!A:A,0))</f>
        <v>US-2016-131912</v>
      </c>
      <c r="K5810" s="1" t="str">
        <f>VLOOKUP(J5810,location[#All],2,FALSE)</f>
        <v>United States</v>
      </c>
      <c r="L5810" t="str">
        <f>VLOOKUP(J5810,location[#All],3,)</f>
        <v>Los Angeles</v>
      </c>
      <c r="M5810" t="str">
        <f>VLOOKUP(J5810,location[#All],4,)</f>
        <v>California</v>
      </c>
      <c r="N5810">
        <f>VLOOKUP(J5810,location[#All],5,)</f>
        <v>90008</v>
      </c>
      <c r="O5810" t="str">
        <f>VLOOKUP(J5810,location[#All],6,)</f>
        <v>West</v>
      </c>
    </row>
    <row r="5811" spans="1:15" x14ac:dyDescent="0.25">
      <c r="A5811" t="s">
        <v>4428</v>
      </c>
      <c r="B5811" t="s">
        <v>236</v>
      </c>
      <c r="C5811" s="1">
        <v>42679</v>
      </c>
      <c r="D5811" s="1">
        <v>42681</v>
      </c>
      <c r="E5811" t="s">
        <v>10</v>
      </c>
      <c r="F5811">
        <v>720</v>
      </c>
      <c r="G5811">
        <v>4</v>
      </c>
      <c r="H5811">
        <v>0</v>
      </c>
      <c r="I5811">
        <v>1296</v>
      </c>
      <c r="J5811" s="1" t="str">
        <f>INDEX(location!A:A,MATCH('Tabela Total'!A5811,location!A:A,0))</f>
        <v>CA-2016-144092</v>
      </c>
      <c r="K5811" s="1" t="str">
        <f>VLOOKUP(J5811,location[#All],2,FALSE)</f>
        <v>United States</v>
      </c>
      <c r="L5811" t="str">
        <f>VLOOKUP(J5811,location[#All],3,)</f>
        <v>San Jose</v>
      </c>
      <c r="M5811" t="str">
        <f>VLOOKUP(J5811,location[#All],4,)</f>
        <v>California</v>
      </c>
      <c r="N5811">
        <f>VLOOKUP(J5811,location[#All],5,)</f>
        <v>95123</v>
      </c>
      <c r="O5811" t="str">
        <f>VLOOKUP(J5811,location[#All],6,)</f>
        <v>West</v>
      </c>
    </row>
    <row r="5812" spans="1:15" x14ac:dyDescent="0.25">
      <c r="A5812" t="s">
        <v>4428</v>
      </c>
      <c r="B5812" t="s">
        <v>236</v>
      </c>
      <c r="C5812" s="1">
        <v>42679</v>
      </c>
      <c r="D5812" s="1">
        <v>42681</v>
      </c>
      <c r="E5812" t="s">
        <v>10</v>
      </c>
      <c r="F5812">
        <v>113888</v>
      </c>
      <c r="G5812">
        <v>2</v>
      </c>
      <c r="H5812">
        <v>2</v>
      </c>
      <c r="I5812">
        <v>99652</v>
      </c>
      <c r="J5812" s="1" t="str">
        <f>INDEX(location!A:A,MATCH('Tabela Total'!A5812,location!A:A,0))</f>
        <v>CA-2016-144092</v>
      </c>
      <c r="K5812" s="1" t="str">
        <f>VLOOKUP(J5812,location[#All],2,FALSE)</f>
        <v>United States</v>
      </c>
      <c r="L5812" t="str">
        <f>VLOOKUP(J5812,location[#All],3,)</f>
        <v>San Jose</v>
      </c>
      <c r="M5812" t="str">
        <f>VLOOKUP(J5812,location[#All],4,)</f>
        <v>California</v>
      </c>
      <c r="N5812">
        <f>VLOOKUP(J5812,location[#All],5,)</f>
        <v>95123</v>
      </c>
      <c r="O5812" t="str">
        <f>VLOOKUP(J5812,location[#All],6,)</f>
        <v>West</v>
      </c>
    </row>
    <row r="5813" spans="1:15" x14ac:dyDescent="0.25">
      <c r="A5813" t="s">
        <v>4428</v>
      </c>
      <c r="B5813" t="s">
        <v>236</v>
      </c>
      <c r="C5813" s="1">
        <v>42679</v>
      </c>
      <c r="D5813" s="1">
        <v>42681</v>
      </c>
      <c r="E5813" t="s">
        <v>10</v>
      </c>
      <c r="F5813">
        <v>15813</v>
      </c>
      <c r="G5813">
        <v>3</v>
      </c>
      <c r="H5813">
        <v>0</v>
      </c>
      <c r="I5813">
        <v>774837</v>
      </c>
      <c r="J5813" s="1" t="str">
        <f>INDEX(location!A:A,MATCH('Tabela Total'!A5813,location!A:A,0))</f>
        <v>CA-2016-144092</v>
      </c>
      <c r="K5813" s="1" t="str">
        <f>VLOOKUP(J5813,location[#All],2,FALSE)</f>
        <v>United States</v>
      </c>
      <c r="L5813" t="str">
        <f>VLOOKUP(J5813,location[#All],3,)</f>
        <v>San Jose</v>
      </c>
      <c r="M5813" t="str">
        <f>VLOOKUP(J5813,location[#All],4,)</f>
        <v>California</v>
      </c>
      <c r="N5813">
        <f>VLOOKUP(J5813,location[#All],5,)</f>
        <v>95123</v>
      </c>
      <c r="O5813" t="str">
        <f>VLOOKUP(J5813,location[#All],6,)</f>
        <v>West</v>
      </c>
    </row>
    <row r="5814" spans="1:15" x14ac:dyDescent="0.25">
      <c r="A5814" t="s">
        <v>758</v>
      </c>
      <c r="B5814" t="s">
        <v>759</v>
      </c>
      <c r="C5814" s="1">
        <v>41758</v>
      </c>
      <c r="D5814" s="1">
        <v>41763</v>
      </c>
      <c r="E5814" t="s">
        <v>15</v>
      </c>
      <c r="F5814">
        <v>1746</v>
      </c>
      <c r="G5814">
        <v>2</v>
      </c>
      <c r="H5814">
        <v>0</v>
      </c>
      <c r="I5814">
        <v>59364</v>
      </c>
      <c r="J5814" s="1" t="str">
        <f>INDEX(location!A:A,MATCH('Tabela Total'!A5814,location!A:A,0))</f>
        <v>CA-2014-134061</v>
      </c>
      <c r="K5814" s="1" t="str">
        <f>VLOOKUP(J5814,location[#All],2,FALSE)</f>
        <v>United States</v>
      </c>
      <c r="L5814" t="str">
        <f>VLOOKUP(J5814,location[#All],3,)</f>
        <v>Rochester</v>
      </c>
      <c r="M5814" t="str">
        <f>VLOOKUP(J5814,location[#All],4,)</f>
        <v>New York</v>
      </c>
      <c r="N5814">
        <f>VLOOKUP(J5814,location[#All],5,)</f>
        <v>14609</v>
      </c>
      <c r="O5814" t="str">
        <f>VLOOKUP(J5814,location[#All],6,)</f>
        <v>East</v>
      </c>
    </row>
    <row r="5815" spans="1:15" x14ac:dyDescent="0.25">
      <c r="A5815" t="s">
        <v>1432</v>
      </c>
      <c r="B5815" t="s">
        <v>759</v>
      </c>
      <c r="C5815" s="1">
        <v>42159</v>
      </c>
      <c r="D5815" s="1">
        <v>42159</v>
      </c>
      <c r="E5815" t="s">
        <v>327</v>
      </c>
      <c r="F5815">
        <v>738</v>
      </c>
      <c r="G5815">
        <v>2</v>
      </c>
      <c r="H5815">
        <v>0</v>
      </c>
      <c r="I5815">
        <v>34686</v>
      </c>
      <c r="J5815" s="1" t="str">
        <f>INDEX(location!A:A,MATCH('Tabela Total'!A5815,location!A:A,0))</f>
        <v>CA-2015-164833</v>
      </c>
      <c r="K5815" s="1" t="str">
        <f>VLOOKUP(J5815,location[#All],2,FALSE)</f>
        <v>United States</v>
      </c>
      <c r="L5815" t="str">
        <f>VLOOKUP(J5815,location[#All],3,)</f>
        <v>Seattle</v>
      </c>
      <c r="M5815" t="str">
        <f>VLOOKUP(J5815,location[#All],4,)</f>
        <v>Washington</v>
      </c>
      <c r="N5815">
        <f>VLOOKUP(J5815,location[#All],5,)</f>
        <v>98105</v>
      </c>
      <c r="O5815" t="str">
        <f>VLOOKUP(J5815,location[#All],6,)</f>
        <v>West</v>
      </c>
    </row>
    <row r="5816" spans="1:15" x14ac:dyDescent="0.25">
      <c r="A5816" t="s">
        <v>1432</v>
      </c>
      <c r="B5816" t="s">
        <v>759</v>
      </c>
      <c r="C5816" s="1">
        <v>42159</v>
      </c>
      <c r="D5816" s="1">
        <v>42159</v>
      </c>
      <c r="E5816" t="s">
        <v>327</v>
      </c>
      <c r="F5816">
        <v>926</v>
      </c>
      <c r="G5816">
        <v>2</v>
      </c>
      <c r="H5816">
        <v>0</v>
      </c>
      <c r="I5816">
        <v>30558</v>
      </c>
      <c r="J5816" s="1" t="str">
        <f>INDEX(location!A:A,MATCH('Tabela Total'!A5816,location!A:A,0))</f>
        <v>CA-2015-164833</v>
      </c>
      <c r="K5816" s="1" t="str">
        <f>VLOOKUP(J5816,location[#All],2,FALSE)</f>
        <v>United States</v>
      </c>
      <c r="L5816" t="str">
        <f>VLOOKUP(J5816,location[#All],3,)</f>
        <v>Seattle</v>
      </c>
      <c r="M5816" t="str">
        <f>VLOOKUP(J5816,location[#All],4,)</f>
        <v>Washington</v>
      </c>
      <c r="N5816">
        <f>VLOOKUP(J5816,location[#All],5,)</f>
        <v>98105</v>
      </c>
      <c r="O5816" t="str">
        <f>VLOOKUP(J5816,location[#All],6,)</f>
        <v>West</v>
      </c>
    </row>
    <row r="5817" spans="1:15" x14ac:dyDescent="0.25">
      <c r="A5817" t="s">
        <v>2924</v>
      </c>
      <c r="B5817" t="s">
        <v>759</v>
      </c>
      <c r="C5817" s="1">
        <v>42783</v>
      </c>
      <c r="D5817" s="1">
        <v>42787</v>
      </c>
      <c r="E5817" t="s">
        <v>10</v>
      </c>
      <c r="F5817">
        <v>2916</v>
      </c>
      <c r="G5817">
        <v>3</v>
      </c>
      <c r="H5817">
        <v>0</v>
      </c>
      <c r="I5817">
        <v>84564</v>
      </c>
      <c r="J5817" s="1" t="str">
        <f>INDEX(location!A:A,MATCH('Tabela Total'!A5817,location!A:A,0))</f>
        <v>US-2017-163195</v>
      </c>
      <c r="K5817" s="1" t="str">
        <f>VLOOKUP(J5817,location[#All],2,FALSE)</f>
        <v>United States</v>
      </c>
      <c r="L5817" t="str">
        <f>VLOOKUP(J5817,location[#All],3,)</f>
        <v>Lafayette</v>
      </c>
      <c r="M5817" t="str">
        <f>VLOOKUP(J5817,location[#All],4,)</f>
        <v>Louisiana</v>
      </c>
      <c r="N5817">
        <f>VLOOKUP(J5817,location[#All],5,)</f>
        <v>70506</v>
      </c>
      <c r="O5817" t="str">
        <f>VLOOKUP(J5817,location[#All],6,)</f>
        <v>South</v>
      </c>
    </row>
    <row r="5818" spans="1:15" x14ac:dyDescent="0.25">
      <c r="A5818" t="s">
        <v>4209</v>
      </c>
      <c r="B5818" t="s">
        <v>759</v>
      </c>
      <c r="C5818" s="1">
        <v>42850</v>
      </c>
      <c r="D5818" s="1">
        <v>42857</v>
      </c>
      <c r="E5818" t="s">
        <v>15</v>
      </c>
      <c r="F5818">
        <v>1905</v>
      </c>
      <c r="G5818">
        <v>3</v>
      </c>
      <c r="H5818">
        <v>0</v>
      </c>
      <c r="I5818">
        <v>8763</v>
      </c>
      <c r="J5818" s="1" t="str">
        <f>INDEX(location!A:A,MATCH('Tabela Total'!A5818,location!A:A,0))</f>
        <v>CA-2017-120222</v>
      </c>
      <c r="K5818" s="1" t="str">
        <f>VLOOKUP(J5818,location[#All],2,FALSE)</f>
        <v>United States</v>
      </c>
      <c r="L5818" t="str">
        <f>VLOOKUP(J5818,location[#All],3,)</f>
        <v>Los Angeles</v>
      </c>
      <c r="M5818" t="str">
        <f>VLOOKUP(J5818,location[#All],4,)</f>
        <v>California</v>
      </c>
      <c r="N5818">
        <f>VLOOKUP(J5818,location[#All],5,)</f>
        <v>90032</v>
      </c>
      <c r="O5818" t="str">
        <f>VLOOKUP(J5818,location[#All],6,)</f>
        <v>West</v>
      </c>
    </row>
    <row r="5819" spans="1:15" x14ac:dyDescent="0.25">
      <c r="A5819" t="s">
        <v>4209</v>
      </c>
      <c r="B5819" t="s">
        <v>759</v>
      </c>
      <c r="C5819" s="1">
        <v>42850</v>
      </c>
      <c r="D5819" s="1">
        <v>42857</v>
      </c>
      <c r="E5819" t="s">
        <v>15</v>
      </c>
      <c r="F5819">
        <v>73344</v>
      </c>
      <c r="G5819">
        <v>3</v>
      </c>
      <c r="H5819">
        <v>2</v>
      </c>
      <c r="I5819">
        <v>27504</v>
      </c>
      <c r="J5819" s="1" t="str">
        <f>INDEX(location!A:A,MATCH('Tabela Total'!A5819,location!A:A,0))</f>
        <v>CA-2017-120222</v>
      </c>
      <c r="K5819" s="1" t="str">
        <f>VLOOKUP(J5819,location[#All],2,FALSE)</f>
        <v>United States</v>
      </c>
      <c r="L5819" t="str">
        <f>VLOOKUP(J5819,location[#All],3,)</f>
        <v>Los Angeles</v>
      </c>
      <c r="M5819" t="str">
        <f>VLOOKUP(J5819,location[#All],4,)</f>
        <v>California</v>
      </c>
      <c r="N5819">
        <f>VLOOKUP(J5819,location[#All],5,)</f>
        <v>90032</v>
      </c>
      <c r="O5819" t="str">
        <f>VLOOKUP(J5819,location[#All],6,)</f>
        <v>West</v>
      </c>
    </row>
    <row r="5820" spans="1:15" x14ac:dyDescent="0.25">
      <c r="A5820" t="s">
        <v>4501</v>
      </c>
      <c r="B5820" t="s">
        <v>759</v>
      </c>
      <c r="C5820" s="1">
        <v>42110</v>
      </c>
      <c r="D5820" s="1">
        <v>42112</v>
      </c>
      <c r="E5820" t="s">
        <v>44</v>
      </c>
      <c r="F5820">
        <v>56964</v>
      </c>
      <c r="G5820">
        <v>2</v>
      </c>
      <c r="H5820">
        <v>0</v>
      </c>
      <c r="I5820">
        <v>1481064</v>
      </c>
      <c r="J5820" s="1" t="str">
        <f>INDEX(location!A:A,MATCH('Tabela Total'!A5820,location!A:A,0))</f>
        <v>CA-2015-137974</v>
      </c>
      <c r="K5820" s="1" t="str">
        <f>VLOOKUP(J5820,location[#All],2,FALSE)</f>
        <v>United States</v>
      </c>
      <c r="L5820" t="str">
        <f>VLOOKUP(J5820,location[#All],3,)</f>
        <v>Waynesboro</v>
      </c>
      <c r="M5820" t="str">
        <f>VLOOKUP(J5820,location[#All],4,)</f>
        <v>Virginia</v>
      </c>
      <c r="N5820">
        <f>VLOOKUP(J5820,location[#All],5,)</f>
        <v>22980</v>
      </c>
      <c r="O5820" t="str">
        <f>VLOOKUP(J5820,location[#All],6,)</f>
        <v>South</v>
      </c>
    </row>
    <row r="5821" spans="1:15" x14ac:dyDescent="0.25">
      <c r="A5821" t="s">
        <v>4501</v>
      </c>
      <c r="B5821" t="s">
        <v>759</v>
      </c>
      <c r="C5821" s="1">
        <v>42110</v>
      </c>
      <c r="D5821" s="1">
        <v>42112</v>
      </c>
      <c r="E5821" t="s">
        <v>44</v>
      </c>
      <c r="F5821">
        <v>914</v>
      </c>
      <c r="G5821">
        <v>1</v>
      </c>
      <c r="H5821">
        <v>0</v>
      </c>
      <c r="I5821">
        <v>457</v>
      </c>
      <c r="J5821" s="1" t="str">
        <f>INDEX(location!A:A,MATCH('Tabela Total'!A5821,location!A:A,0))</f>
        <v>CA-2015-137974</v>
      </c>
      <c r="K5821" s="1" t="str">
        <f>VLOOKUP(J5821,location[#All],2,FALSE)</f>
        <v>United States</v>
      </c>
      <c r="L5821" t="str">
        <f>VLOOKUP(J5821,location[#All],3,)</f>
        <v>Waynesboro</v>
      </c>
      <c r="M5821" t="str">
        <f>VLOOKUP(J5821,location[#All],4,)</f>
        <v>Virginia</v>
      </c>
      <c r="N5821">
        <f>VLOOKUP(J5821,location[#All],5,)</f>
        <v>22980</v>
      </c>
      <c r="O5821" t="str">
        <f>VLOOKUP(J5821,location[#All],6,)</f>
        <v>South</v>
      </c>
    </row>
    <row r="5822" spans="1:15" x14ac:dyDescent="0.25">
      <c r="A5822" t="s">
        <v>4501</v>
      </c>
      <c r="B5822" t="s">
        <v>759</v>
      </c>
      <c r="C5822" s="1">
        <v>42110</v>
      </c>
      <c r="D5822" s="1">
        <v>42112</v>
      </c>
      <c r="E5822" t="s">
        <v>44</v>
      </c>
      <c r="F5822">
        <v>119686</v>
      </c>
      <c r="G5822">
        <v>7</v>
      </c>
      <c r="H5822">
        <v>0</v>
      </c>
      <c r="I5822">
        <v>119686</v>
      </c>
      <c r="J5822" s="1" t="str">
        <f>INDEX(location!A:A,MATCH('Tabela Total'!A5822,location!A:A,0))</f>
        <v>CA-2015-137974</v>
      </c>
      <c r="K5822" s="1" t="str">
        <f>VLOOKUP(J5822,location[#All],2,FALSE)</f>
        <v>United States</v>
      </c>
      <c r="L5822" t="str">
        <f>VLOOKUP(J5822,location[#All],3,)</f>
        <v>Waynesboro</v>
      </c>
      <c r="M5822" t="str">
        <f>VLOOKUP(J5822,location[#All],4,)</f>
        <v>Virginia</v>
      </c>
      <c r="N5822">
        <f>VLOOKUP(J5822,location[#All],5,)</f>
        <v>22980</v>
      </c>
      <c r="O5822" t="str">
        <f>VLOOKUP(J5822,location[#All],6,)</f>
        <v>South</v>
      </c>
    </row>
    <row r="5823" spans="1:15" x14ac:dyDescent="0.25">
      <c r="A5823" t="s">
        <v>4501</v>
      </c>
      <c r="B5823" t="s">
        <v>759</v>
      </c>
      <c r="C5823" s="1">
        <v>42110</v>
      </c>
      <c r="D5823" s="1">
        <v>42112</v>
      </c>
      <c r="E5823" t="s">
        <v>44</v>
      </c>
      <c r="F5823">
        <v>52326</v>
      </c>
      <c r="G5823">
        <v>9</v>
      </c>
      <c r="H5823">
        <v>0</v>
      </c>
      <c r="I5823">
        <v>1255824</v>
      </c>
      <c r="J5823" s="1" t="str">
        <f>INDEX(location!A:A,MATCH('Tabela Total'!A5823,location!A:A,0))</f>
        <v>CA-2015-137974</v>
      </c>
      <c r="K5823" s="1" t="str">
        <f>VLOOKUP(J5823,location[#All],2,FALSE)</f>
        <v>United States</v>
      </c>
      <c r="L5823" t="str">
        <f>VLOOKUP(J5823,location[#All],3,)</f>
        <v>Waynesboro</v>
      </c>
      <c r="M5823" t="str">
        <f>VLOOKUP(J5823,location[#All],4,)</f>
        <v>Virginia</v>
      </c>
      <c r="N5823">
        <f>VLOOKUP(J5823,location[#All],5,)</f>
        <v>22980</v>
      </c>
      <c r="O5823" t="str">
        <f>VLOOKUP(J5823,location[#All],6,)</f>
        <v>South</v>
      </c>
    </row>
    <row r="5824" spans="1:15" x14ac:dyDescent="0.25">
      <c r="A5824" t="s">
        <v>5761</v>
      </c>
      <c r="B5824" t="s">
        <v>759</v>
      </c>
      <c r="C5824" s="1">
        <v>41863</v>
      </c>
      <c r="D5824" s="1">
        <v>41864</v>
      </c>
      <c r="E5824" t="s">
        <v>44</v>
      </c>
      <c r="F5824">
        <v>1404</v>
      </c>
      <c r="G5824">
        <v>3</v>
      </c>
      <c r="H5824">
        <v>0</v>
      </c>
      <c r="I5824">
        <v>67392</v>
      </c>
      <c r="J5824" s="1" t="str">
        <f>INDEX(location!A:A,MATCH('Tabela Total'!A5824,location!A:A,0))</f>
        <v>CA-2014-153927</v>
      </c>
      <c r="K5824" s="1" t="str">
        <f>VLOOKUP(J5824,location[#All],2,FALSE)</f>
        <v>United States</v>
      </c>
      <c r="L5824" t="str">
        <f>VLOOKUP(J5824,location[#All],3,)</f>
        <v>Woodstock</v>
      </c>
      <c r="M5824" t="str">
        <f>VLOOKUP(J5824,location[#All],4,)</f>
        <v>Georgia</v>
      </c>
      <c r="N5824">
        <f>VLOOKUP(J5824,location[#All],5,)</f>
        <v>30188</v>
      </c>
      <c r="O5824" t="str">
        <f>VLOOKUP(J5824,location[#All],6,)</f>
        <v>South</v>
      </c>
    </row>
    <row r="5825" spans="1:15" x14ac:dyDescent="0.25">
      <c r="A5825" t="s">
        <v>5761</v>
      </c>
      <c r="B5825" t="s">
        <v>759</v>
      </c>
      <c r="C5825" s="1">
        <v>41863</v>
      </c>
      <c r="D5825" s="1">
        <v>41864</v>
      </c>
      <c r="E5825" t="s">
        <v>44</v>
      </c>
      <c r="F5825">
        <v>27261</v>
      </c>
      <c r="G5825">
        <v>13</v>
      </c>
      <c r="H5825">
        <v>0</v>
      </c>
      <c r="I5825">
        <v>981396</v>
      </c>
      <c r="J5825" s="1" t="str">
        <f>INDEX(location!A:A,MATCH('Tabela Total'!A5825,location!A:A,0))</f>
        <v>CA-2014-153927</v>
      </c>
      <c r="K5825" s="1" t="str">
        <f>VLOOKUP(J5825,location[#All],2,FALSE)</f>
        <v>United States</v>
      </c>
      <c r="L5825" t="str">
        <f>VLOOKUP(J5825,location[#All],3,)</f>
        <v>Woodstock</v>
      </c>
      <c r="M5825" t="str">
        <f>VLOOKUP(J5825,location[#All],4,)</f>
        <v>Georgia</v>
      </c>
      <c r="N5825">
        <f>VLOOKUP(J5825,location[#All],5,)</f>
        <v>30188</v>
      </c>
      <c r="O5825" t="str">
        <f>VLOOKUP(J5825,location[#All],6,)</f>
        <v>South</v>
      </c>
    </row>
    <row r="5826" spans="1:15" x14ac:dyDescent="0.25">
      <c r="A5826" t="s">
        <v>481</v>
      </c>
      <c r="B5826" t="s">
        <v>482</v>
      </c>
      <c r="C5826" s="1">
        <v>42356</v>
      </c>
      <c r="D5826" s="1">
        <v>42361</v>
      </c>
      <c r="E5826" t="s">
        <v>15</v>
      </c>
      <c r="F5826">
        <v>646776</v>
      </c>
      <c r="G5826">
        <v>9</v>
      </c>
      <c r="H5826">
        <v>2</v>
      </c>
      <c r="I5826">
        <v>-1455246</v>
      </c>
      <c r="J5826" s="1" t="str">
        <f>INDEX(location!A:A,MATCH('Tabela Total'!A5826,location!A:A,0))</f>
        <v>US-2015-120161</v>
      </c>
      <c r="K5826" s="1" t="str">
        <f>VLOOKUP(J5826,location[#All],2,FALSE)</f>
        <v>United States</v>
      </c>
      <c r="L5826" t="str">
        <f>VLOOKUP(J5826,location[#All],3,)</f>
        <v>Springfield</v>
      </c>
      <c r="M5826" t="str">
        <f>VLOOKUP(J5826,location[#All],4,)</f>
        <v>Ohio</v>
      </c>
      <c r="N5826">
        <f>VLOOKUP(J5826,location[#All],5,)</f>
        <v>45503</v>
      </c>
      <c r="O5826" t="str">
        <f>VLOOKUP(J5826,location[#All],6,)</f>
        <v>East</v>
      </c>
    </row>
    <row r="5827" spans="1:15" x14ac:dyDescent="0.25">
      <c r="A5827" t="s">
        <v>1731</v>
      </c>
      <c r="B5827" t="s">
        <v>482</v>
      </c>
      <c r="C5827" s="1">
        <v>41817</v>
      </c>
      <c r="D5827" s="1">
        <v>41821</v>
      </c>
      <c r="E5827" t="s">
        <v>15</v>
      </c>
      <c r="F5827">
        <v>3062</v>
      </c>
      <c r="G5827">
        <v>5</v>
      </c>
      <c r="H5827">
        <v>0</v>
      </c>
      <c r="I5827">
        <v>0</v>
      </c>
      <c r="J5827" s="1" t="str">
        <f>INDEX(location!A:A,MATCH('Tabela Total'!A5827,location!A:A,0))</f>
        <v>CA-2014-104283</v>
      </c>
      <c r="K5827" s="1" t="str">
        <f>VLOOKUP(J5827,location[#All],2,FALSE)</f>
        <v>United States</v>
      </c>
      <c r="L5827" t="str">
        <f>VLOOKUP(J5827,location[#All],3,)</f>
        <v>Southaven</v>
      </c>
      <c r="M5827" t="str">
        <f>VLOOKUP(J5827,location[#All],4,)</f>
        <v>Mississippi</v>
      </c>
      <c r="N5827">
        <f>VLOOKUP(J5827,location[#All],5,)</f>
        <v>38671</v>
      </c>
      <c r="O5827" t="str">
        <f>VLOOKUP(J5827,location[#All],6,)</f>
        <v>South</v>
      </c>
    </row>
    <row r="5828" spans="1:15" x14ac:dyDescent="0.25">
      <c r="A5828" t="s">
        <v>1731</v>
      </c>
      <c r="B5828" t="s">
        <v>482</v>
      </c>
      <c r="C5828" s="1">
        <v>41817</v>
      </c>
      <c r="D5828" s="1">
        <v>41821</v>
      </c>
      <c r="E5828" t="s">
        <v>15</v>
      </c>
      <c r="F5828">
        <v>8598</v>
      </c>
      <c r="G5828">
        <v>1</v>
      </c>
      <c r="H5828">
        <v>0</v>
      </c>
      <c r="I5828">
        <v>223548</v>
      </c>
      <c r="J5828" s="1" t="str">
        <f>INDEX(location!A:A,MATCH('Tabela Total'!A5828,location!A:A,0))</f>
        <v>CA-2014-104283</v>
      </c>
      <c r="K5828" s="1" t="str">
        <f>VLOOKUP(J5828,location[#All],2,FALSE)</f>
        <v>United States</v>
      </c>
      <c r="L5828" t="str">
        <f>VLOOKUP(J5828,location[#All],3,)</f>
        <v>Southaven</v>
      </c>
      <c r="M5828" t="str">
        <f>VLOOKUP(J5828,location[#All],4,)</f>
        <v>Mississippi</v>
      </c>
      <c r="N5828">
        <f>VLOOKUP(J5828,location[#All],5,)</f>
        <v>38671</v>
      </c>
      <c r="O5828" t="str">
        <f>VLOOKUP(J5828,location[#All],6,)</f>
        <v>South</v>
      </c>
    </row>
    <row r="5829" spans="1:15" x14ac:dyDescent="0.25">
      <c r="A5829" t="s">
        <v>1731</v>
      </c>
      <c r="B5829" t="s">
        <v>482</v>
      </c>
      <c r="C5829" s="1">
        <v>41817</v>
      </c>
      <c r="D5829" s="1">
        <v>41821</v>
      </c>
      <c r="E5829" t="s">
        <v>15</v>
      </c>
      <c r="F5829">
        <v>22396</v>
      </c>
      <c r="G5829">
        <v>4</v>
      </c>
      <c r="H5829">
        <v>0</v>
      </c>
      <c r="I5829">
        <v>537504</v>
      </c>
      <c r="J5829" s="1" t="str">
        <f>INDEX(location!A:A,MATCH('Tabela Total'!A5829,location!A:A,0))</f>
        <v>CA-2014-104283</v>
      </c>
      <c r="K5829" s="1" t="str">
        <f>VLOOKUP(J5829,location[#All],2,FALSE)</f>
        <v>United States</v>
      </c>
      <c r="L5829" t="str">
        <f>VLOOKUP(J5829,location[#All],3,)</f>
        <v>Southaven</v>
      </c>
      <c r="M5829" t="str">
        <f>VLOOKUP(J5829,location[#All],4,)</f>
        <v>Mississippi</v>
      </c>
      <c r="N5829">
        <f>VLOOKUP(J5829,location[#All],5,)</f>
        <v>38671</v>
      </c>
      <c r="O5829" t="str">
        <f>VLOOKUP(J5829,location[#All],6,)</f>
        <v>South</v>
      </c>
    </row>
    <row r="5830" spans="1:15" x14ac:dyDescent="0.25">
      <c r="A5830" t="s">
        <v>1948</v>
      </c>
      <c r="B5830" t="s">
        <v>482</v>
      </c>
      <c r="C5830" s="1">
        <v>42055</v>
      </c>
      <c r="D5830" s="1">
        <v>42060</v>
      </c>
      <c r="E5830" t="s">
        <v>15</v>
      </c>
      <c r="F5830">
        <v>2999</v>
      </c>
      <c r="G5830">
        <v>1</v>
      </c>
      <c r="H5830">
        <v>0</v>
      </c>
      <c r="I5830">
        <v>2999</v>
      </c>
      <c r="J5830" s="1" t="str">
        <f>INDEX(location!A:A,MATCH('Tabela Total'!A5830,location!A:A,0))</f>
        <v>CA-2015-169740</v>
      </c>
      <c r="K5830" s="1" t="str">
        <f>VLOOKUP(J5830,location[#All],2,FALSE)</f>
        <v>United States</v>
      </c>
      <c r="L5830" t="str">
        <f>VLOOKUP(J5830,location[#All],3,)</f>
        <v>Hot Springs</v>
      </c>
      <c r="M5830" t="str">
        <f>VLOOKUP(J5830,location[#All],4,)</f>
        <v>Arkansas</v>
      </c>
      <c r="N5830">
        <f>VLOOKUP(J5830,location[#All],5,)</f>
        <v>71901</v>
      </c>
      <c r="O5830" t="str">
        <f>VLOOKUP(J5830,location[#All],6,)</f>
        <v>South</v>
      </c>
    </row>
    <row r="5831" spans="1:15" x14ac:dyDescent="0.25">
      <c r="A5831" t="s">
        <v>3667</v>
      </c>
      <c r="B5831" t="s">
        <v>482</v>
      </c>
      <c r="C5831" s="1">
        <v>42708</v>
      </c>
      <c r="D5831" s="1">
        <v>42712</v>
      </c>
      <c r="E5831" t="s">
        <v>15</v>
      </c>
      <c r="F5831">
        <v>15528</v>
      </c>
      <c r="G5831">
        <v>3</v>
      </c>
      <c r="H5831">
        <v>2</v>
      </c>
      <c r="I5831">
        <v>5823</v>
      </c>
      <c r="J5831" s="1" t="str">
        <f>INDEX(location!A:A,MATCH('Tabela Total'!A5831,location!A:A,0))</f>
        <v>CA-2016-105277</v>
      </c>
      <c r="K5831" s="1" t="str">
        <f>VLOOKUP(J5831,location[#All],2,FALSE)</f>
        <v>United States</v>
      </c>
      <c r="L5831" t="str">
        <f>VLOOKUP(J5831,location[#All],3,)</f>
        <v>Auburn</v>
      </c>
      <c r="M5831" t="str">
        <f>VLOOKUP(J5831,location[#All],4,)</f>
        <v>New York</v>
      </c>
      <c r="N5831">
        <f>VLOOKUP(J5831,location[#All],5,)</f>
        <v>13021</v>
      </c>
      <c r="O5831" t="str">
        <f>VLOOKUP(J5831,location[#All],6,)</f>
        <v>East</v>
      </c>
    </row>
    <row r="5832" spans="1:15" x14ac:dyDescent="0.25">
      <c r="A5832" t="s">
        <v>5569</v>
      </c>
      <c r="B5832" t="s">
        <v>482</v>
      </c>
      <c r="C5832" s="1">
        <v>42588</v>
      </c>
      <c r="D5832" s="1">
        <v>42593</v>
      </c>
      <c r="E5832" t="s">
        <v>15</v>
      </c>
      <c r="F5832">
        <v>3834</v>
      </c>
      <c r="G5832">
        <v>9</v>
      </c>
      <c r="H5832">
        <v>0</v>
      </c>
      <c r="I5832">
        <v>157194</v>
      </c>
      <c r="J5832" s="1" t="str">
        <f>INDEX(location!A:A,MATCH('Tabela Total'!A5832,location!A:A,0))</f>
        <v>CA-2016-105263</v>
      </c>
      <c r="K5832" s="1" t="str">
        <f>VLOOKUP(J5832,location[#All],2,FALSE)</f>
        <v>United States</v>
      </c>
      <c r="L5832" t="str">
        <f>VLOOKUP(J5832,location[#All],3,)</f>
        <v>New York City</v>
      </c>
      <c r="M5832" t="str">
        <f>VLOOKUP(J5832,location[#All],4,)</f>
        <v>New York</v>
      </c>
      <c r="N5832">
        <f>VLOOKUP(J5832,location[#All],5,)</f>
        <v>10024</v>
      </c>
      <c r="O5832" t="str">
        <f>VLOOKUP(J5832,location[#All],6,)</f>
        <v>East</v>
      </c>
    </row>
    <row r="5833" spans="1:15" x14ac:dyDescent="0.25">
      <c r="A5833" t="s">
        <v>1885</v>
      </c>
      <c r="B5833" t="s">
        <v>1886</v>
      </c>
      <c r="C5833" s="1">
        <v>42253</v>
      </c>
      <c r="D5833" s="1">
        <v>42255</v>
      </c>
      <c r="E5833" t="s">
        <v>44</v>
      </c>
      <c r="F5833">
        <v>4632</v>
      </c>
      <c r="G5833">
        <v>4</v>
      </c>
      <c r="H5833">
        <v>0</v>
      </c>
      <c r="I5833">
        <v>180648</v>
      </c>
      <c r="J5833" s="1" t="str">
        <f>INDEX(location!A:A,MATCH('Tabela Total'!A5833,location!A:A,0))</f>
        <v>CA-2015-143238</v>
      </c>
      <c r="K5833" s="1" t="str">
        <f>VLOOKUP(J5833,location[#All],2,FALSE)</f>
        <v>United States</v>
      </c>
      <c r="L5833" t="str">
        <f>VLOOKUP(J5833,location[#All],3,)</f>
        <v>La Quinta</v>
      </c>
      <c r="M5833" t="str">
        <f>VLOOKUP(J5833,location[#All],4,)</f>
        <v>California</v>
      </c>
      <c r="N5833">
        <f>VLOOKUP(J5833,location[#All],5,)</f>
        <v>92253</v>
      </c>
      <c r="O5833" t="str">
        <f>VLOOKUP(J5833,location[#All],6,)</f>
        <v>West</v>
      </c>
    </row>
    <row r="5834" spans="1:15" x14ac:dyDescent="0.25">
      <c r="A5834" t="s">
        <v>2866</v>
      </c>
      <c r="B5834" t="s">
        <v>1886</v>
      </c>
      <c r="C5834" s="1">
        <v>43036</v>
      </c>
      <c r="D5834" s="1">
        <v>43041</v>
      </c>
      <c r="E5834" t="s">
        <v>10</v>
      </c>
      <c r="F5834">
        <v>4798</v>
      </c>
      <c r="G5834">
        <v>2</v>
      </c>
      <c r="H5834">
        <v>0</v>
      </c>
      <c r="I5834">
        <v>2399</v>
      </c>
      <c r="J5834" s="1" t="str">
        <f>INDEX(location!A:A,MATCH('Tabela Total'!A5834,location!A:A,0))</f>
        <v>CA-2017-118367</v>
      </c>
      <c r="K5834" s="1" t="str">
        <f>VLOOKUP(J5834,location[#All],2,FALSE)</f>
        <v>United States</v>
      </c>
      <c r="L5834" t="str">
        <f>VLOOKUP(J5834,location[#All],3,)</f>
        <v>New York City</v>
      </c>
      <c r="M5834" t="str">
        <f>VLOOKUP(J5834,location[#All],4,)</f>
        <v>New York</v>
      </c>
      <c r="N5834">
        <f>VLOOKUP(J5834,location[#All],5,)</f>
        <v>10035</v>
      </c>
      <c r="O5834" t="str">
        <f>VLOOKUP(J5834,location[#All],6,)</f>
        <v>East</v>
      </c>
    </row>
    <row r="5835" spans="1:15" x14ac:dyDescent="0.25">
      <c r="A5835" t="s">
        <v>3899</v>
      </c>
      <c r="B5835" t="s">
        <v>1886</v>
      </c>
      <c r="C5835" s="1">
        <v>42883</v>
      </c>
      <c r="D5835" s="1">
        <v>42886</v>
      </c>
      <c r="E5835" t="s">
        <v>10</v>
      </c>
      <c r="F5835">
        <v>24744</v>
      </c>
      <c r="G5835">
        <v>8</v>
      </c>
      <c r="H5835">
        <v>0</v>
      </c>
      <c r="I5835">
        <v>1014504</v>
      </c>
      <c r="J5835" s="1" t="str">
        <f>INDEX(location!A:A,MATCH('Tabela Total'!A5835,location!A:A,0))</f>
        <v>CA-2017-141572</v>
      </c>
      <c r="K5835" s="1" t="str">
        <f>VLOOKUP(J5835,location[#All],2,FALSE)</f>
        <v>United States</v>
      </c>
      <c r="L5835" t="str">
        <f>VLOOKUP(J5835,location[#All],3,)</f>
        <v>Concord</v>
      </c>
      <c r="M5835" t="str">
        <f>VLOOKUP(J5835,location[#All],4,)</f>
        <v>New Hampshire</v>
      </c>
      <c r="N5835">
        <f>VLOOKUP(J5835,location[#All],5,)</f>
        <v>3301</v>
      </c>
      <c r="O5835" t="str">
        <f>VLOOKUP(J5835,location[#All],6,)</f>
        <v>East</v>
      </c>
    </row>
    <row r="5836" spans="1:15" x14ac:dyDescent="0.25">
      <c r="A5836" t="s">
        <v>4177</v>
      </c>
      <c r="B5836" t="s">
        <v>1886</v>
      </c>
      <c r="C5836" s="1">
        <v>43097</v>
      </c>
      <c r="D5836" s="1">
        <v>43101</v>
      </c>
      <c r="E5836" t="s">
        <v>15</v>
      </c>
      <c r="F5836">
        <v>168</v>
      </c>
      <c r="G5836">
        <v>5</v>
      </c>
      <c r="H5836">
        <v>8</v>
      </c>
      <c r="I5836">
        <v>-2688</v>
      </c>
      <c r="J5836" s="1" t="str">
        <f>INDEX(location!A:A,MATCH('Tabela Total'!A5836,location!A:A,0))</f>
        <v>CA-2017-163860</v>
      </c>
      <c r="K5836" s="1" t="str">
        <f>VLOOKUP(J5836,location[#All],2,FALSE)</f>
        <v>United States</v>
      </c>
      <c r="L5836" t="str">
        <f>VLOOKUP(J5836,location[#All],3,)</f>
        <v>Peoria</v>
      </c>
      <c r="M5836" t="str">
        <f>VLOOKUP(J5836,location[#All],4,)</f>
        <v>Illinois</v>
      </c>
      <c r="N5836">
        <f>VLOOKUP(J5836,location[#All],5,)</f>
        <v>61604</v>
      </c>
      <c r="O5836" t="str">
        <f>VLOOKUP(J5836,location[#All],6,)</f>
        <v>Central</v>
      </c>
    </row>
    <row r="5837" spans="1:15" x14ac:dyDescent="0.25">
      <c r="A5837" t="s">
        <v>4177</v>
      </c>
      <c r="B5837" t="s">
        <v>1886</v>
      </c>
      <c r="C5837" s="1">
        <v>43097</v>
      </c>
      <c r="D5837" s="1">
        <v>43101</v>
      </c>
      <c r="E5837" t="s">
        <v>15</v>
      </c>
      <c r="F5837">
        <v>7968</v>
      </c>
      <c r="G5837">
        <v>3</v>
      </c>
      <c r="H5837">
        <v>6</v>
      </c>
      <c r="I5837">
        <v>-23904</v>
      </c>
      <c r="J5837" s="1" t="str">
        <f>INDEX(location!A:A,MATCH('Tabela Total'!A5837,location!A:A,0))</f>
        <v>CA-2017-163860</v>
      </c>
      <c r="K5837" s="1" t="str">
        <f>VLOOKUP(J5837,location[#All],2,FALSE)</f>
        <v>United States</v>
      </c>
      <c r="L5837" t="str">
        <f>VLOOKUP(J5837,location[#All],3,)</f>
        <v>Peoria</v>
      </c>
      <c r="M5837" t="str">
        <f>VLOOKUP(J5837,location[#All],4,)</f>
        <v>Illinois</v>
      </c>
      <c r="N5837">
        <f>VLOOKUP(J5837,location[#All],5,)</f>
        <v>61604</v>
      </c>
      <c r="O5837" t="str">
        <f>VLOOKUP(J5837,location[#All],6,)</f>
        <v>Central</v>
      </c>
    </row>
    <row r="5838" spans="1:15" x14ac:dyDescent="0.25">
      <c r="A5838" t="s">
        <v>4177</v>
      </c>
      <c r="B5838" t="s">
        <v>1886</v>
      </c>
      <c r="C5838" s="1">
        <v>43097</v>
      </c>
      <c r="D5838" s="1">
        <v>43101</v>
      </c>
      <c r="E5838" t="s">
        <v>15</v>
      </c>
      <c r="F5838">
        <v>113372</v>
      </c>
      <c r="G5838">
        <v>2</v>
      </c>
      <c r="H5838">
        <v>3</v>
      </c>
      <c r="I5838">
        <v>-32392</v>
      </c>
      <c r="J5838" s="1" t="str">
        <f>INDEX(location!A:A,MATCH('Tabela Total'!A5838,location!A:A,0))</f>
        <v>CA-2017-163860</v>
      </c>
      <c r="K5838" s="1" t="str">
        <f>VLOOKUP(J5838,location[#All],2,FALSE)</f>
        <v>United States</v>
      </c>
      <c r="L5838" t="str">
        <f>VLOOKUP(J5838,location[#All],3,)</f>
        <v>Peoria</v>
      </c>
      <c r="M5838" t="str">
        <f>VLOOKUP(J5838,location[#All],4,)</f>
        <v>Illinois</v>
      </c>
      <c r="N5838">
        <f>VLOOKUP(J5838,location[#All],5,)</f>
        <v>61604</v>
      </c>
      <c r="O5838" t="str">
        <f>VLOOKUP(J5838,location[#All],6,)</f>
        <v>Central</v>
      </c>
    </row>
    <row r="5839" spans="1:15" x14ac:dyDescent="0.25">
      <c r="A5839" t="s">
        <v>4177</v>
      </c>
      <c r="B5839" t="s">
        <v>1886</v>
      </c>
      <c r="C5839" s="1">
        <v>43097</v>
      </c>
      <c r="D5839" s="1">
        <v>43101</v>
      </c>
      <c r="E5839" t="s">
        <v>15</v>
      </c>
      <c r="F5839">
        <v>296</v>
      </c>
      <c r="G5839">
        <v>2</v>
      </c>
      <c r="H5839">
        <v>6</v>
      </c>
      <c r="I5839">
        <v>-1406</v>
      </c>
      <c r="J5839" s="1" t="str">
        <f>INDEX(location!A:A,MATCH('Tabela Total'!A5839,location!A:A,0))</f>
        <v>CA-2017-163860</v>
      </c>
      <c r="K5839" s="1" t="str">
        <f>VLOOKUP(J5839,location[#All],2,FALSE)</f>
        <v>United States</v>
      </c>
      <c r="L5839" t="str">
        <f>VLOOKUP(J5839,location[#All],3,)</f>
        <v>Peoria</v>
      </c>
      <c r="M5839" t="str">
        <f>VLOOKUP(J5839,location[#All],4,)</f>
        <v>Illinois</v>
      </c>
      <c r="N5839">
        <f>VLOOKUP(J5839,location[#All],5,)</f>
        <v>61604</v>
      </c>
      <c r="O5839" t="str">
        <f>VLOOKUP(J5839,location[#All],6,)</f>
        <v>Central</v>
      </c>
    </row>
    <row r="5840" spans="1:15" x14ac:dyDescent="0.25">
      <c r="A5840" t="s">
        <v>5345</v>
      </c>
      <c r="B5840" t="s">
        <v>1886</v>
      </c>
      <c r="C5840" s="1">
        <v>42041</v>
      </c>
      <c r="D5840" s="1">
        <v>42043</v>
      </c>
      <c r="E5840" t="s">
        <v>44</v>
      </c>
      <c r="F5840">
        <v>14673</v>
      </c>
      <c r="G5840">
        <v>3</v>
      </c>
      <c r="H5840">
        <v>0</v>
      </c>
      <c r="I5840">
        <v>29346</v>
      </c>
      <c r="J5840" s="1" t="str">
        <f>INDEX(location!A:A,MATCH('Tabela Total'!A5840,location!A:A,0))</f>
        <v>CA-2015-104038</v>
      </c>
      <c r="K5840" s="1" t="str">
        <f>VLOOKUP(J5840,location[#All],2,FALSE)</f>
        <v>United States</v>
      </c>
      <c r="L5840" t="str">
        <f>VLOOKUP(J5840,location[#All],3,)</f>
        <v>Suffolk</v>
      </c>
      <c r="M5840" t="str">
        <f>VLOOKUP(J5840,location[#All],4,)</f>
        <v>Virginia</v>
      </c>
      <c r="N5840">
        <f>VLOOKUP(J5840,location[#All],5,)</f>
        <v>23434</v>
      </c>
      <c r="O5840" t="str">
        <f>VLOOKUP(J5840,location[#All],6,)</f>
        <v>South</v>
      </c>
    </row>
    <row r="5841" spans="1:15" x14ac:dyDescent="0.25">
      <c r="A5841" t="s">
        <v>5345</v>
      </c>
      <c r="B5841" t="s">
        <v>1886</v>
      </c>
      <c r="C5841" s="1">
        <v>42041</v>
      </c>
      <c r="D5841" s="1">
        <v>42043</v>
      </c>
      <c r="E5841" t="s">
        <v>44</v>
      </c>
      <c r="F5841">
        <v>299</v>
      </c>
      <c r="G5841">
        <v>5</v>
      </c>
      <c r="H5841">
        <v>0</v>
      </c>
      <c r="I5841">
        <v>13455</v>
      </c>
      <c r="J5841" s="1" t="str">
        <f>INDEX(location!A:A,MATCH('Tabela Total'!A5841,location!A:A,0))</f>
        <v>CA-2015-104038</v>
      </c>
      <c r="K5841" s="1" t="str">
        <f>VLOOKUP(J5841,location[#All],2,FALSE)</f>
        <v>United States</v>
      </c>
      <c r="L5841" t="str">
        <f>VLOOKUP(J5841,location[#All],3,)</f>
        <v>Suffolk</v>
      </c>
      <c r="M5841" t="str">
        <f>VLOOKUP(J5841,location[#All],4,)</f>
        <v>Virginia</v>
      </c>
      <c r="N5841">
        <f>VLOOKUP(J5841,location[#All],5,)</f>
        <v>23434</v>
      </c>
      <c r="O5841" t="str">
        <f>VLOOKUP(J5841,location[#All],6,)</f>
        <v>South</v>
      </c>
    </row>
    <row r="5842" spans="1:15" x14ac:dyDescent="0.25">
      <c r="A5842" t="s">
        <v>497</v>
      </c>
      <c r="B5842" t="s">
        <v>498</v>
      </c>
      <c r="C5842" s="1">
        <v>43059</v>
      </c>
      <c r="D5842" s="1">
        <v>43061</v>
      </c>
      <c r="E5842" t="s">
        <v>10</v>
      </c>
      <c r="F5842">
        <v>426</v>
      </c>
      <c r="G5842">
        <v>3</v>
      </c>
      <c r="H5842">
        <v>0</v>
      </c>
      <c r="I5842">
        <v>16614</v>
      </c>
      <c r="J5842" s="1" t="str">
        <f>INDEX(location!A:A,MATCH('Tabela Total'!A5842,location!A:A,0))</f>
        <v>CA-2017-118731</v>
      </c>
      <c r="K5842" s="1" t="str">
        <f>VLOOKUP(J5842,location[#All],2,FALSE)</f>
        <v>United States</v>
      </c>
      <c r="L5842" t="str">
        <f>VLOOKUP(J5842,location[#All],3,)</f>
        <v>San Francisco</v>
      </c>
      <c r="M5842" t="str">
        <f>VLOOKUP(J5842,location[#All],4,)</f>
        <v>California</v>
      </c>
      <c r="N5842">
        <f>VLOOKUP(J5842,location[#All],5,)</f>
        <v>94110</v>
      </c>
      <c r="O5842" t="str">
        <f>VLOOKUP(J5842,location[#All],6,)</f>
        <v>West</v>
      </c>
    </row>
    <row r="5843" spans="1:15" x14ac:dyDescent="0.25">
      <c r="A5843" t="s">
        <v>497</v>
      </c>
      <c r="B5843" t="s">
        <v>498</v>
      </c>
      <c r="C5843" s="1">
        <v>43059</v>
      </c>
      <c r="D5843" s="1">
        <v>43061</v>
      </c>
      <c r="E5843" t="s">
        <v>10</v>
      </c>
      <c r="F5843">
        <v>84056</v>
      </c>
      <c r="G5843">
        <v>7</v>
      </c>
      <c r="H5843">
        <v>2</v>
      </c>
      <c r="I5843">
        <v>273182</v>
      </c>
      <c r="J5843" s="1" t="str">
        <f>INDEX(location!A:A,MATCH('Tabela Total'!A5843,location!A:A,0))</f>
        <v>CA-2017-118731</v>
      </c>
      <c r="K5843" s="1" t="str">
        <f>VLOOKUP(J5843,location[#All],2,FALSE)</f>
        <v>United States</v>
      </c>
      <c r="L5843" t="str">
        <f>VLOOKUP(J5843,location[#All],3,)</f>
        <v>San Francisco</v>
      </c>
      <c r="M5843" t="str">
        <f>VLOOKUP(J5843,location[#All],4,)</f>
        <v>California</v>
      </c>
      <c r="N5843">
        <f>VLOOKUP(J5843,location[#All],5,)</f>
        <v>94110</v>
      </c>
      <c r="O5843" t="str">
        <f>VLOOKUP(J5843,location[#All],6,)</f>
        <v>West</v>
      </c>
    </row>
    <row r="5844" spans="1:15" x14ac:dyDescent="0.25">
      <c r="A5844" t="s">
        <v>2780</v>
      </c>
      <c r="B5844" t="s">
        <v>498</v>
      </c>
      <c r="C5844" s="1">
        <v>42866</v>
      </c>
      <c r="D5844" s="1">
        <v>42867</v>
      </c>
      <c r="E5844" t="s">
        <v>327</v>
      </c>
      <c r="F5844">
        <v>3744</v>
      </c>
      <c r="G5844">
        <v>6</v>
      </c>
      <c r="H5844">
        <v>0</v>
      </c>
      <c r="I5844">
        <v>16848</v>
      </c>
      <c r="J5844" s="1" t="str">
        <f>INDEX(location!A:A,MATCH('Tabela Total'!A5844,location!A:A,0))</f>
        <v>CA-2017-133823</v>
      </c>
      <c r="K5844" s="1" t="str">
        <f>VLOOKUP(J5844,location[#All],2,FALSE)</f>
        <v>United States</v>
      </c>
      <c r="L5844" t="str">
        <f>VLOOKUP(J5844,location[#All],3,)</f>
        <v>Seattle</v>
      </c>
      <c r="M5844" t="str">
        <f>VLOOKUP(J5844,location[#All],4,)</f>
        <v>Washington</v>
      </c>
      <c r="N5844">
        <f>VLOOKUP(J5844,location[#All],5,)</f>
        <v>98103</v>
      </c>
      <c r="O5844" t="str">
        <f>VLOOKUP(J5844,location[#All],6,)</f>
        <v>West</v>
      </c>
    </row>
    <row r="5845" spans="1:15" x14ac:dyDescent="0.25">
      <c r="A5845" t="s">
        <v>2780</v>
      </c>
      <c r="B5845" t="s">
        <v>498</v>
      </c>
      <c r="C5845" s="1">
        <v>42866</v>
      </c>
      <c r="D5845" s="1">
        <v>42867</v>
      </c>
      <c r="E5845" t="s">
        <v>327</v>
      </c>
      <c r="F5845">
        <v>3759</v>
      </c>
      <c r="G5845">
        <v>3</v>
      </c>
      <c r="H5845">
        <v>0</v>
      </c>
      <c r="I5845">
        <v>176673</v>
      </c>
      <c r="J5845" s="1" t="str">
        <f>INDEX(location!A:A,MATCH('Tabela Total'!A5845,location!A:A,0))</f>
        <v>CA-2017-133823</v>
      </c>
      <c r="K5845" s="1" t="str">
        <f>VLOOKUP(J5845,location[#All],2,FALSE)</f>
        <v>United States</v>
      </c>
      <c r="L5845" t="str">
        <f>VLOOKUP(J5845,location[#All],3,)</f>
        <v>Seattle</v>
      </c>
      <c r="M5845" t="str">
        <f>VLOOKUP(J5845,location[#All],4,)</f>
        <v>Washington</v>
      </c>
      <c r="N5845">
        <f>VLOOKUP(J5845,location[#All],5,)</f>
        <v>98103</v>
      </c>
      <c r="O5845" t="str">
        <f>VLOOKUP(J5845,location[#All],6,)</f>
        <v>West</v>
      </c>
    </row>
    <row r="5846" spans="1:15" x14ac:dyDescent="0.25">
      <c r="A5846" t="s">
        <v>2780</v>
      </c>
      <c r="B5846" t="s">
        <v>498</v>
      </c>
      <c r="C5846" s="1">
        <v>42866</v>
      </c>
      <c r="D5846" s="1">
        <v>42867</v>
      </c>
      <c r="E5846" t="s">
        <v>327</v>
      </c>
      <c r="F5846">
        <v>26032</v>
      </c>
      <c r="G5846">
        <v>2</v>
      </c>
      <c r="H5846">
        <v>2</v>
      </c>
      <c r="I5846">
        <v>94366</v>
      </c>
      <c r="J5846" s="1" t="str">
        <f>INDEX(location!A:A,MATCH('Tabela Total'!A5846,location!A:A,0))</f>
        <v>CA-2017-133823</v>
      </c>
      <c r="K5846" s="1" t="str">
        <f>VLOOKUP(J5846,location[#All],2,FALSE)</f>
        <v>United States</v>
      </c>
      <c r="L5846" t="str">
        <f>VLOOKUP(J5846,location[#All],3,)</f>
        <v>Seattle</v>
      </c>
      <c r="M5846" t="str">
        <f>VLOOKUP(J5846,location[#All],4,)</f>
        <v>Washington</v>
      </c>
      <c r="N5846">
        <f>VLOOKUP(J5846,location[#All],5,)</f>
        <v>98103</v>
      </c>
      <c r="O5846" t="str">
        <f>VLOOKUP(J5846,location[#All],6,)</f>
        <v>West</v>
      </c>
    </row>
    <row r="5847" spans="1:15" x14ac:dyDescent="0.25">
      <c r="A5847" t="s">
        <v>4818</v>
      </c>
      <c r="B5847" t="s">
        <v>498</v>
      </c>
      <c r="C5847" s="1">
        <v>42685</v>
      </c>
      <c r="D5847" s="1">
        <v>42690</v>
      </c>
      <c r="E5847" t="s">
        <v>15</v>
      </c>
      <c r="F5847">
        <v>4196</v>
      </c>
      <c r="G5847">
        <v>2</v>
      </c>
      <c r="H5847">
        <v>0</v>
      </c>
      <c r="I5847">
        <v>109096</v>
      </c>
      <c r="J5847" s="1" t="str">
        <f>INDEX(location!A:A,MATCH('Tabela Total'!A5847,location!A:A,0))</f>
        <v>CA-2016-116722</v>
      </c>
      <c r="K5847" s="1" t="str">
        <f>VLOOKUP(J5847,location[#All],2,FALSE)</f>
        <v>United States</v>
      </c>
      <c r="L5847" t="str">
        <f>VLOOKUP(J5847,location[#All],3,)</f>
        <v>San Francisco</v>
      </c>
      <c r="M5847" t="str">
        <f>VLOOKUP(J5847,location[#All],4,)</f>
        <v>California</v>
      </c>
      <c r="N5847">
        <f>VLOOKUP(J5847,location[#All],5,)</f>
        <v>94110</v>
      </c>
      <c r="O5847" t="str">
        <f>VLOOKUP(J5847,location[#All],6,)</f>
        <v>West</v>
      </c>
    </row>
    <row r="5848" spans="1:15" x14ac:dyDescent="0.25">
      <c r="A5848" t="s">
        <v>4818</v>
      </c>
      <c r="B5848" t="s">
        <v>498</v>
      </c>
      <c r="C5848" s="1">
        <v>42685</v>
      </c>
      <c r="D5848" s="1">
        <v>42690</v>
      </c>
      <c r="E5848" t="s">
        <v>15</v>
      </c>
      <c r="F5848">
        <v>451152</v>
      </c>
      <c r="G5848">
        <v>3</v>
      </c>
      <c r="H5848">
        <v>2</v>
      </c>
      <c r="I5848">
        <v>0</v>
      </c>
      <c r="J5848" s="1" t="str">
        <f>INDEX(location!A:A,MATCH('Tabela Total'!A5848,location!A:A,0))</f>
        <v>CA-2016-116722</v>
      </c>
      <c r="K5848" s="1" t="str">
        <f>VLOOKUP(J5848,location[#All],2,FALSE)</f>
        <v>United States</v>
      </c>
      <c r="L5848" t="str">
        <f>VLOOKUP(J5848,location[#All],3,)</f>
        <v>San Francisco</v>
      </c>
      <c r="M5848" t="str">
        <f>VLOOKUP(J5848,location[#All],4,)</f>
        <v>California</v>
      </c>
      <c r="N5848">
        <f>VLOOKUP(J5848,location[#All],5,)</f>
        <v>94110</v>
      </c>
      <c r="O5848" t="str">
        <f>VLOOKUP(J5848,location[#All],6,)</f>
        <v>West</v>
      </c>
    </row>
    <row r="5849" spans="1:15" x14ac:dyDescent="0.25">
      <c r="A5849" t="s">
        <v>4818</v>
      </c>
      <c r="B5849" t="s">
        <v>498</v>
      </c>
      <c r="C5849" s="1">
        <v>42685</v>
      </c>
      <c r="D5849" s="1">
        <v>42690</v>
      </c>
      <c r="E5849" t="s">
        <v>15</v>
      </c>
      <c r="F5849">
        <v>31504</v>
      </c>
      <c r="G5849">
        <v>11</v>
      </c>
      <c r="H5849">
        <v>2</v>
      </c>
      <c r="I5849">
        <v>110264</v>
      </c>
      <c r="J5849" s="1" t="str">
        <f>INDEX(location!A:A,MATCH('Tabela Total'!A5849,location!A:A,0))</f>
        <v>CA-2016-116722</v>
      </c>
      <c r="K5849" s="1" t="str">
        <f>VLOOKUP(J5849,location[#All],2,FALSE)</f>
        <v>United States</v>
      </c>
      <c r="L5849" t="str">
        <f>VLOOKUP(J5849,location[#All],3,)</f>
        <v>San Francisco</v>
      </c>
      <c r="M5849" t="str">
        <f>VLOOKUP(J5849,location[#All],4,)</f>
        <v>California</v>
      </c>
      <c r="N5849">
        <f>VLOOKUP(J5849,location[#All],5,)</f>
        <v>94110</v>
      </c>
      <c r="O5849" t="str">
        <f>VLOOKUP(J5849,location[#All],6,)</f>
        <v>West</v>
      </c>
    </row>
    <row r="5850" spans="1:15" x14ac:dyDescent="0.25">
      <c r="A5850" t="s">
        <v>5503</v>
      </c>
      <c r="B5850" t="s">
        <v>498</v>
      </c>
      <c r="C5850" s="1">
        <v>41814</v>
      </c>
      <c r="D5850" s="1">
        <v>41818</v>
      </c>
      <c r="E5850" t="s">
        <v>15</v>
      </c>
      <c r="F5850">
        <v>4272</v>
      </c>
      <c r="G5850">
        <v>2</v>
      </c>
      <c r="H5850">
        <v>2</v>
      </c>
      <c r="I5850">
        <v>9612</v>
      </c>
      <c r="J5850" s="1" t="str">
        <f>INDEX(location!A:A,MATCH('Tabela Total'!A5850,location!A:A,0))</f>
        <v>CA-2014-159814</v>
      </c>
      <c r="K5850" s="1" t="str">
        <f>VLOOKUP(J5850,location[#All],2,FALSE)</f>
        <v>United States</v>
      </c>
      <c r="L5850" t="str">
        <f>VLOOKUP(J5850,location[#All],3,)</f>
        <v>Tucson</v>
      </c>
      <c r="M5850" t="str">
        <f>VLOOKUP(J5850,location[#All],4,)</f>
        <v>Arizona</v>
      </c>
      <c r="N5850">
        <f>VLOOKUP(J5850,location[#All],5,)</f>
        <v>85705</v>
      </c>
      <c r="O5850" t="str">
        <f>VLOOKUP(J5850,location[#All],6,)</f>
        <v>West</v>
      </c>
    </row>
    <row r="5851" spans="1:15" x14ac:dyDescent="0.25">
      <c r="A5851" t="s">
        <v>1068</v>
      </c>
      <c r="B5851" t="s">
        <v>1069</v>
      </c>
      <c r="C5851" s="1">
        <v>42797</v>
      </c>
      <c r="D5851" s="1">
        <v>42802</v>
      </c>
      <c r="E5851" t="s">
        <v>15</v>
      </c>
      <c r="F5851">
        <v>728</v>
      </c>
      <c r="G5851">
        <v>5</v>
      </c>
      <c r="H5851">
        <v>0</v>
      </c>
      <c r="I5851">
        <v>19656</v>
      </c>
      <c r="J5851" s="1" t="str">
        <f>INDEX(location!A:A,MATCH('Tabela Total'!A5851,location!A:A,0))</f>
        <v>CA-2017-121804</v>
      </c>
      <c r="K5851" s="1" t="str">
        <f>VLOOKUP(J5851,location[#All],2,FALSE)</f>
        <v>United States</v>
      </c>
      <c r="L5851" t="str">
        <f>VLOOKUP(J5851,location[#All],3,)</f>
        <v>Murray</v>
      </c>
      <c r="M5851" t="str">
        <f>VLOOKUP(J5851,location[#All],4,)</f>
        <v>Kentucky</v>
      </c>
      <c r="N5851">
        <f>VLOOKUP(J5851,location[#All],5,)</f>
        <v>42071</v>
      </c>
      <c r="O5851" t="str">
        <f>VLOOKUP(J5851,location[#All],6,)</f>
        <v>South</v>
      </c>
    </row>
    <row r="5852" spans="1:15" x14ac:dyDescent="0.25">
      <c r="A5852" t="s">
        <v>2989</v>
      </c>
      <c r="B5852" t="s">
        <v>1069</v>
      </c>
      <c r="C5852" s="1">
        <v>42645</v>
      </c>
      <c r="D5852" s="1">
        <v>42646</v>
      </c>
      <c r="E5852" t="s">
        <v>44</v>
      </c>
      <c r="F5852">
        <v>54792</v>
      </c>
      <c r="G5852">
        <v>6</v>
      </c>
      <c r="H5852">
        <v>7</v>
      </c>
      <c r="I5852">
        <v>-401808</v>
      </c>
      <c r="J5852" s="1" t="str">
        <f>INDEX(location!A:A,MATCH('Tabela Total'!A5852,location!A:A,0))</f>
        <v>CA-2016-118969</v>
      </c>
      <c r="K5852" s="1" t="str">
        <f>VLOOKUP(J5852,location[#All],2,FALSE)</f>
        <v>United States</v>
      </c>
      <c r="L5852" t="str">
        <f>VLOOKUP(J5852,location[#All],3,)</f>
        <v>Phoenix</v>
      </c>
      <c r="M5852" t="str">
        <f>VLOOKUP(J5852,location[#All],4,)</f>
        <v>Arizona</v>
      </c>
      <c r="N5852">
        <f>VLOOKUP(J5852,location[#All],5,)</f>
        <v>85023</v>
      </c>
      <c r="O5852" t="str">
        <f>VLOOKUP(J5852,location[#All],6,)</f>
        <v>West</v>
      </c>
    </row>
    <row r="5853" spans="1:15" x14ac:dyDescent="0.25">
      <c r="A5853" t="s">
        <v>3212</v>
      </c>
      <c r="B5853" t="s">
        <v>1069</v>
      </c>
      <c r="C5853" s="1">
        <v>43090</v>
      </c>
      <c r="D5853" s="1">
        <v>43096</v>
      </c>
      <c r="E5853" t="s">
        <v>15</v>
      </c>
      <c r="F5853">
        <v>37534</v>
      </c>
      <c r="G5853">
        <v>1</v>
      </c>
      <c r="H5853">
        <v>0</v>
      </c>
      <c r="I5853">
        <v>18767</v>
      </c>
      <c r="J5853" s="1" t="str">
        <f>INDEX(location!A:A,MATCH('Tabela Total'!A5853,location!A:A,0))</f>
        <v>CA-2017-106782</v>
      </c>
      <c r="K5853" s="1" t="str">
        <f>VLOOKUP(J5853,location[#All],2,FALSE)</f>
        <v>United States</v>
      </c>
      <c r="L5853" t="str">
        <f>VLOOKUP(J5853,location[#All],3,)</f>
        <v>Lafayette</v>
      </c>
      <c r="M5853" t="str">
        <f>VLOOKUP(J5853,location[#All],4,)</f>
        <v>Indiana</v>
      </c>
      <c r="N5853">
        <f>VLOOKUP(J5853,location[#All],5,)</f>
        <v>47905</v>
      </c>
      <c r="O5853" t="str">
        <f>VLOOKUP(J5853,location[#All],6,)</f>
        <v>Central</v>
      </c>
    </row>
    <row r="5854" spans="1:15" x14ac:dyDescent="0.25">
      <c r="A5854" t="s">
        <v>4504</v>
      </c>
      <c r="B5854" t="s">
        <v>1069</v>
      </c>
      <c r="C5854" s="1">
        <v>42621</v>
      </c>
      <c r="D5854" s="1">
        <v>42628</v>
      </c>
      <c r="E5854" t="s">
        <v>15</v>
      </c>
      <c r="F5854">
        <v>1488</v>
      </c>
      <c r="G5854">
        <v>2</v>
      </c>
      <c r="H5854">
        <v>0</v>
      </c>
      <c r="I5854">
        <v>372</v>
      </c>
      <c r="J5854" s="1" t="str">
        <f>INDEX(location!A:A,MATCH('Tabela Total'!A5854,location!A:A,0))</f>
        <v>CA-2016-103709</v>
      </c>
      <c r="K5854" s="1" t="str">
        <f>VLOOKUP(J5854,location[#All],2,FALSE)</f>
        <v>United States</v>
      </c>
      <c r="L5854" t="str">
        <f>VLOOKUP(J5854,location[#All],3,)</f>
        <v>Visalia</v>
      </c>
      <c r="M5854" t="str">
        <f>VLOOKUP(J5854,location[#All],4,)</f>
        <v>California</v>
      </c>
      <c r="N5854">
        <f>VLOOKUP(J5854,location[#All],5,)</f>
        <v>93277</v>
      </c>
      <c r="O5854" t="str">
        <f>VLOOKUP(J5854,location[#All],6,)</f>
        <v>West</v>
      </c>
    </row>
    <row r="5855" spans="1:15" x14ac:dyDescent="0.25">
      <c r="A5855" t="s">
        <v>4504</v>
      </c>
      <c r="B5855" t="s">
        <v>1069</v>
      </c>
      <c r="C5855" s="1">
        <v>42621</v>
      </c>
      <c r="D5855" s="1">
        <v>42628</v>
      </c>
      <c r="E5855" t="s">
        <v>15</v>
      </c>
      <c r="F5855">
        <v>3424</v>
      </c>
      <c r="G5855">
        <v>8</v>
      </c>
      <c r="H5855">
        <v>0</v>
      </c>
      <c r="I5855">
        <v>15408</v>
      </c>
      <c r="J5855" s="1" t="str">
        <f>INDEX(location!A:A,MATCH('Tabela Total'!A5855,location!A:A,0))</f>
        <v>CA-2016-103709</v>
      </c>
      <c r="K5855" s="1" t="str">
        <f>VLOOKUP(J5855,location[#All],2,FALSE)</f>
        <v>United States</v>
      </c>
      <c r="L5855" t="str">
        <f>VLOOKUP(J5855,location[#All],3,)</f>
        <v>Visalia</v>
      </c>
      <c r="M5855" t="str">
        <f>VLOOKUP(J5855,location[#All],4,)</f>
        <v>California</v>
      </c>
      <c r="N5855">
        <f>VLOOKUP(J5855,location[#All],5,)</f>
        <v>93277</v>
      </c>
      <c r="O5855" t="str">
        <f>VLOOKUP(J5855,location[#All],6,)</f>
        <v>West</v>
      </c>
    </row>
    <row r="5856" spans="1:15" x14ac:dyDescent="0.25">
      <c r="A5856" t="s">
        <v>4504</v>
      </c>
      <c r="B5856" t="s">
        <v>1069</v>
      </c>
      <c r="C5856" s="1">
        <v>42621</v>
      </c>
      <c r="D5856" s="1">
        <v>42628</v>
      </c>
      <c r="E5856" t="s">
        <v>15</v>
      </c>
      <c r="F5856">
        <v>26174</v>
      </c>
      <c r="G5856">
        <v>2</v>
      </c>
      <c r="H5856">
        <v>0</v>
      </c>
      <c r="I5856">
        <v>65435</v>
      </c>
      <c r="J5856" s="1" t="str">
        <f>INDEX(location!A:A,MATCH('Tabela Total'!A5856,location!A:A,0))</f>
        <v>CA-2016-103709</v>
      </c>
      <c r="K5856" s="1" t="str">
        <f>VLOOKUP(J5856,location[#All],2,FALSE)</f>
        <v>United States</v>
      </c>
      <c r="L5856" t="str">
        <f>VLOOKUP(J5856,location[#All],3,)</f>
        <v>Visalia</v>
      </c>
      <c r="M5856" t="str">
        <f>VLOOKUP(J5856,location[#All],4,)</f>
        <v>California</v>
      </c>
      <c r="N5856">
        <f>VLOOKUP(J5856,location[#All],5,)</f>
        <v>93277</v>
      </c>
      <c r="O5856" t="str">
        <f>VLOOKUP(J5856,location[#All],6,)</f>
        <v>West</v>
      </c>
    </row>
    <row r="5857" spans="1:15" x14ac:dyDescent="0.25">
      <c r="A5857" t="s">
        <v>4862</v>
      </c>
      <c r="B5857" t="s">
        <v>1069</v>
      </c>
      <c r="C5857" s="1">
        <v>42983</v>
      </c>
      <c r="D5857" s="1">
        <v>42987</v>
      </c>
      <c r="E5857" t="s">
        <v>15</v>
      </c>
      <c r="F5857">
        <v>89568</v>
      </c>
      <c r="G5857">
        <v>4</v>
      </c>
      <c r="H5857">
        <v>2</v>
      </c>
      <c r="I5857">
        <v>-11196</v>
      </c>
      <c r="J5857" s="1" t="str">
        <f>INDEX(location!A:A,MATCH('Tabela Total'!A5857,location!A:A,0))</f>
        <v>CA-2017-102736</v>
      </c>
      <c r="K5857" s="1" t="str">
        <f>VLOOKUP(J5857,location[#All],2,FALSE)</f>
        <v>United States</v>
      </c>
      <c r="L5857" t="str">
        <f>VLOOKUP(J5857,location[#All],3,)</f>
        <v>Knoxville</v>
      </c>
      <c r="M5857" t="str">
        <f>VLOOKUP(J5857,location[#All],4,)</f>
        <v>Tennessee</v>
      </c>
      <c r="N5857">
        <f>VLOOKUP(J5857,location[#All],5,)</f>
        <v>37918</v>
      </c>
      <c r="O5857" t="str">
        <f>VLOOKUP(J5857,location[#All],6,)</f>
        <v>South</v>
      </c>
    </row>
    <row r="5858" spans="1:15" x14ac:dyDescent="0.25">
      <c r="A5858" t="s">
        <v>4862</v>
      </c>
      <c r="B5858" t="s">
        <v>1069</v>
      </c>
      <c r="C5858" s="1">
        <v>42983</v>
      </c>
      <c r="D5858" s="1">
        <v>42987</v>
      </c>
      <c r="E5858" t="s">
        <v>15</v>
      </c>
      <c r="F5858">
        <v>7196</v>
      </c>
      <c r="G5858">
        <v>5</v>
      </c>
      <c r="H5858">
        <v>2</v>
      </c>
      <c r="I5858">
        <v>7196</v>
      </c>
      <c r="J5858" s="1" t="str">
        <f>INDEX(location!A:A,MATCH('Tabela Total'!A5858,location!A:A,0))</f>
        <v>CA-2017-102736</v>
      </c>
      <c r="K5858" s="1" t="str">
        <f>VLOOKUP(J5858,location[#All],2,FALSE)</f>
        <v>United States</v>
      </c>
      <c r="L5858" t="str">
        <f>VLOOKUP(J5858,location[#All],3,)</f>
        <v>Knoxville</v>
      </c>
      <c r="M5858" t="str">
        <f>VLOOKUP(J5858,location[#All],4,)</f>
        <v>Tennessee</v>
      </c>
      <c r="N5858">
        <f>VLOOKUP(J5858,location[#All],5,)</f>
        <v>37918</v>
      </c>
      <c r="O5858" t="str">
        <f>VLOOKUP(J5858,location[#All],6,)</f>
        <v>South</v>
      </c>
    </row>
    <row r="5859" spans="1:15" x14ac:dyDescent="0.25">
      <c r="A5859" t="s">
        <v>4862</v>
      </c>
      <c r="B5859" t="s">
        <v>1069</v>
      </c>
      <c r="C5859" s="1">
        <v>42983</v>
      </c>
      <c r="D5859" s="1">
        <v>42987</v>
      </c>
      <c r="E5859" t="s">
        <v>15</v>
      </c>
      <c r="F5859">
        <v>15552</v>
      </c>
      <c r="G5859">
        <v>3</v>
      </c>
      <c r="H5859">
        <v>2</v>
      </c>
      <c r="I5859">
        <v>54432</v>
      </c>
      <c r="J5859" s="1" t="str">
        <f>INDEX(location!A:A,MATCH('Tabela Total'!A5859,location!A:A,0))</f>
        <v>CA-2017-102736</v>
      </c>
      <c r="K5859" s="1" t="str">
        <f>VLOOKUP(J5859,location[#All],2,FALSE)</f>
        <v>United States</v>
      </c>
      <c r="L5859" t="str">
        <f>VLOOKUP(J5859,location[#All],3,)</f>
        <v>Knoxville</v>
      </c>
      <c r="M5859" t="str">
        <f>VLOOKUP(J5859,location[#All],4,)</f>
        <v>Tennessee</v>
      </c>
      <c r="N5859">
        <f>VLOOKUP(J5859,location[#All],5,)</f>
        <v>37918</v>
      </c>
      <c r="O5859" t="str">
        <f>VLOOKUP(J5859,location[#All],6,)</f>
        <v>South</v>
      </c>
    </row>
    <row r="5860" spans="1:15" x14ac:dyDescent="0.25">
      <c r="A5860" t="s">
        <v>4891</v>
      </c>
      <c r="B5860" t="s">
        <v>1069</v>
      </c>
      <c r="C5860" s="1">
        <v>42765</v>
      </c>
      <c r="D5860" s="1">
        <v>42772</v>
      </c>
      <c r="E5860" t="s">
        <v>15</v>
      </c>
      <c r="F5860">
        <v>69375</v>
      </c>
      <c r="G5860">
        <v>1</v>
      </c>
      <c r="H5860">
        <v>5</v>
      </c>
      <c r="I5860">
        <v>-47175</v>
      </c>
      <c r="J5860" s="1" t="str">
        <f>INDEX(location!A:A,MATCH('Tabela Total'!A5860,location!A:A,0))</f>
        <v>CA-2017-121790</v>
      </c>
      <c r="K5860" s="1" t="str">
        <f>VLOOKUP(J5860,location[#All],2,FALSE)</f>
        <v>United States</v>
      </c>
      <c r="L5860" t="str">
        <f>VLOOKUP(J5860,location[#All],3,)</f>
        <v>Aurora</v>
      </c>
      <c r="M5860" t="str">
        <f>VLOOKUP(J5860,location[#All],4,)</f>
        <v>Illinois</v>
      </c>
      <c r="N5860">
        <f>VLOOKUP(J5860,location[#All],5,)</f>
        <v>60505</v>
      </c>
      <c r="O5860" t="str">
        <f>VLOOKUP(J5860,location[#All],6,)</f>
        <v>Central</v>
      </c>
    </row>
    <row r="5861" spans="1:15" x14ac:dyDescent="0.25">
      <c r="A5861" t="s">
        <v>4891</v>
      </c>
      <c r="B5861" t="s">
        <v>1069</v>
      </c>
      <c r="C5861" s="1">
        <v>42765</v>
      </c>
      <c r="D5861" s="1">
        <v>42772</v>
      </c>
      <c r="E5861" t="s">
        <v>15</v>
      </c>
      <c r="F5861">
        <v>3168</v>
      </c>
      <c r="G5861">
        <v>4</v>
      </c>
      <c r="H5861">
        <v>2</v>
      </c>
      <c r="I5861">
        <v>2772</v>
      </c>
      <c r="J5861" s="1" t="str">
        <f>INDEX(location!A:A,MATCH('Tabela Total'!A5861,location!A:A,0))</f>
        <v>CA-2017-121790</v>
      </c>
      <c r="K5861" s="1" t="str">
        <f>VLOOKUP(J5861,location[#All],2,FALSE)</f>
        <v>United States</v>
      </c>
      <c r="L5861" t="str">
        <f>VLOOKUP(J5861,location[#All],3,)</f>
        <v>Aurora</v>
      </c>
      <c r="M5861" t="str">
        <f>VLOOKUP(J5861,location[#All],4,)</f>
        <v>Illinois</v>
      </c>
      <c r="N5861">
        <f>VLOOKUP(J5861,location[#All],5,)</f>
        <v>60505</v>
      </c>
      <c r="O5861" t="str">
        <f>VLOOKUP(J5861,location[#All],6,)</f>
        <v>Central</v>
      </c>
    </row>
    <row r="5862" spans="1:15" x14ac:dyDescent="0.25">
      <c r="A5862" t="s">
        <v>4891</v>
      </c>
      <c r="B5862" t="s">
        <v>1069</v>
      </c>
      <c r="C5862" s="1">
        <v>42765</v>
      </c>
      <c r="D5862" s="1">
        <v>42772</v>
      </c>
      <c r="E5862" t="s">
        <v>15</v>
      </c>
      <c r="F5862">
        <v>2003168</v>
      </c>
      <c r="G5862">
        <v>4</v>
      </c>
      <c r="H5862">
        <v>2</v>
      </c>
      <c r="I5862">
        <v>250396</v>
      </c>
      <c r="J5862" s="1" t="str">
        <f>INDEX(location!A:A,MATCH('Tabela Total'!A5862,location!A:A,0))</f>
        <v>CA-2017-121790</v>
      </c>
      <c r="K5862" s="1" t="str">
        <f>VLOOKUP(J5862,location[#All],2,FALSE)</f>
        <v>United States</v>
      </c>
      <c r="L5862" t="str">
        <f>VLOOKUP(J5862,location[#All],3,)</f>
        <v>Aurora</v>
      </c>
      <c r="M5862" t="str">
        <f>VLOOKUP(J5862,location[#All],4,)</f>
        <v>Illinois</v>
      </c>
      <c r="N5862">
        <f>VLOOKUP(J5862,location[#All],5,)</f>
        <v>60505</v>
      </c>
      <c r="O5862" t="str">
        <f>VLOOKUP(J5862,location[#All],6,)</f>
        <v>Central</v>
      </c>
    </row>
    <row r="5863" spans="1:15" x14ac:dyDescent="0.25">
      <c r="A5863" t="s">
        <v>4891</v>
      </c>
      <c r="B5863" t="s">
        <v>1069</v>
      </c>
      <c r="C5863" s="1">
        <v>42765</v>
      </c>
      <c r="D5863" s="1">
        <v>42772</v>
      </c>
      <c r="E5863" t="s">
        <v>15</v>
      </c>
      <c r="F5863">
        <v>9344</v>
      </c>
      <c r="G5863">
        <v>2</v>
      </c>
      <c r="H5863">
        <v>2</v>
      </c>
      <c r="I5863">
        <v>31536</v>
      </c>
      <c r="J5863" s="1" t="str">
        <f>INDEX(location!A:A,MATCH('Tabela Total'!A5863,location!A:A,0))</f>
        <v>CA-2017-121790</v>
      </c>
      <c r="K5863" s="1" t="str">
        <f>VLOOKUP(J5863,location[#All],2,FALSE)</f>
        <v>United States</v>
      </c>
      <c r="L5863" t="str">
        <f>VLOOKUP(J5863,location[#All],3,)</f>
        <v>Aurora</v>
      </c>
      <c r="M5863" t="str">
        <f>VLOOKUP(J5863,location[#All],4,)</f>
        <v>Illinois</v>
      </c>
      <c r="N5863">
        <f>VLOOKUP(J5863,location[#All],5,)</f>
        <v>60505</v>
      </c>
      <c r="O5863" t="str">
        <f>VLOOKUP(J5863,location[#All],6,)</f>
        <v>Central</v>
      </c>
    </row>
    <row r="5864" spans="1:15" x14ac:dyDescent="0.25">
      <c r="A5864" t="s">
        <v>5770</v>
      </c>
      <c r="B5864" t="s">
        <v>1069</v>
      </c>
      <c r="C5864" s="1">
        <v>42527</v>
      </c>
      <c r="D5864" s="1">
        <v>42531</v>
      </c>
      <c r="E5864" t="s">
        <v>15</v>
      </c>
      <c r="F5864">
        <v>46632</v>
      </c>
      <c r="G5864">
        <v>3</v>
      </c>
      <c r="H5864">
        <v>2</v>
      </c>
      <c r="I5864">
        <v>34974</v>
      </c>
      <c r="J5864" s="1" t="str">
        <f>INDEX(location!A:A,MATCH('Tabela Total'!A5864,location!A:A,0))</f>
        <v>CA-2016-112830</v>
      </c>
      <c r="K5864" s="1" t="str">
        <f>VLOOKUP(J5864,location[#All],2,FALSE)</f>
        <v>United States</v>
      </c>
      <c r="L5864" t="str">
        <f>VLOOKUP(J5864,location[#All],3,)</f>
        <v>Fairfield</v>
      </c>
      <c r="M5864" t="str">
        <f>VLOOKUP(J5864,location[#All],4,)</f>
        <v>Ohio</v>
      </c>
      <c r="N5864">
        <f>VLOOKUP(J5864,location[#All],5,)</f>
        <v>45014</v>
      </c>
      <c r="O5864" t="str">
        <f>VLOOKUP(J5864,location[#All],6,)</f>
        <v>East</v>
      </c>
    </row>
    <row r="5865" spans="1:15" x14ac:dyDescent="0.25">
      <c r="A5865" t="s">
        <v>5770</v>
      </c>
      <c r="B5865" t="s">
        <v>1069</v>
      </c>
      <c r="C5865" s="1">
        <v>42527</v>
      </c>
      <c r="D5865" s="1">
        <v>42531</v>
      </c>
      <c r="E5865" t="s">
        <v>15</v>
      </c>
      <c r="F5865">
        <v>8264</v>
      </c>
      <c r="G5865">
        <v>2</v>
      </c>
      <c r="H5865">
        <v>2</v>
      </c>
      <c r="I5865">
        <v>0</v>
      </c>
      <c r="J5865" s="1" t="str">
        <f>INDEX(location!A:A,MATCH('Tabela Total'!A5865,location!A:A,0))</f>
        <v>CA-2016-112830</v>
      </c>
      <c r="K5865" s="1" t="str">
        <f>VLOOKUP(J5865,location[#All],2,FALSE)</f>
        <v>United States</v>
      </c>
      <c r="L5865" t="str">
        <f>VLOOKUP(J5865,location[#All],3,)</f>
        <v>Fairfield</v>
      </c>
      <c r="M5865" t="str">
        <f>VLOOKUP(J5865,location[#All],4,)</f>
        <v>Ohio</v>
      </c>
      <c r="N5865">
        <f>VLOOKUP(J5865,location[#All],5,)</f>
        <v>45014</v>
      </c>
      <c r="O5865" t="str">
        <f>VLOOKUP(J5865,location[#All],6,)</f>
        <v>East</v>
      </c>
    </row>
    <row r="5866" spans="1:15" x14ac:dyDescent="0.25">
      <c r="A5866" t="s">
        <v>525</v>
      </c>
      <c r="B5866" t="s">
        <v>526</v>
      </c>
      <c r="C5866" s="1">
        <v>41859</v>
      </c>
      <c r="D5866" s="1">
        <v>41866</v>
      </c>
      <c r="E5866" t="s">
        <v>15</v>
      </c>
      <c r="F5866">
        <v>7612</v>
      </c>
      <c r="G5866">
        <v>2</v>
      </c>
      <c r="H5866">
        <v>0</v>
      </c>
      <c r="I5866">
        <v>220748</v>
      </c>
      <c r="J5866" s="1" t="str">
        <f>INDEX(location!A:A,MATCH('Tabela Total'!A5866,location!A:A,0))</f>
        <v>CA-2014-131450</v>
      </c>
      <c r="K5866" s="1" t="str">
        <f>VLOOKUP(J5866,location[#All],2,FALSE)</f>
        <v>United States</v>
      </c>
      <c r="L5866" t="str">
        <f>VLOOKUP(J5866,location[#All],3,)</f>
        <v>San Diego</v>
      </c>
      <c r="M5866" t="str">
        <f>VLOOKUP(J5866,location[#All],4,)</f>
        <v>California</v>
      </c>
      <c r="N5866">
        <f>VLOOKUP(J5866,location[#All],5,)</f>
        <v>92024</v>
      </c>
      <c r="O5866" t="str">
        <f>VLOOKUP(J5866,location[#All],6,)</f>
        <v>West</v>
      </c>
    </row>
    <row r="5867" spans="1:15" x14ac:dyDescent="0.25">
      <c r="A5867" t="s">
        <v>525</v>
      </c>
      <c r="B5867" t="s">
        <v>526</v>
      </c>
      <c r="C5867" s="1">
        <v>41859</v>
      </c>
      <c r="D5867" s="1">
        <v>41866</v>
      </c>
      <c r="E5867" t="s">
        <v>15</v>
      </c>
      <c r="F5867">
        <v>1199976</v>
      </c>
      <c r="G5867">
        <v>3</v>
      </c>
      <c r="H5867">
        <v>2</v>
      </c>
      <c r="I5867">
        <v>4349913</v>
      </c>
      <c r="J5867" s="1" t="str">
        <f>INDEX(location!A:A,MATCH('Tabela Total'!A5867,location!A:A,0))</f>
        <v>CA-2014-131450</v>
      </c>
      <c r="K5867" s="1" t="str">
        <f>VLOOKUP(J5867,location[#All],2,FALSE)</f>
        <v>United States</v>
      </c>
      <c r="L5867" t="str">
        <f>VLOOKUP(J5867,location[#All],3,)</f>
        <v>San Diego</v>
      </c>
      <c r="M5867" t="str">
        <f>VLOOKUP(J5867,location[#All],4,)</f>
        <v>California</v>
      </c>
      <c r="N5867">
        <f>VLOOKUP(J5867,location[#All],5,)</f>
        <v>92024</v>
      </c>
      <c r="O5867" t="str">
        <f>VLOOKUP(J5867,location[#All],6,)</f>
        <v>West</v>
      </c>
    </row>
    <row r="5868" spans="1:15" x14ac:dyDescent="0.25">
      <c r="A5868" t="s">
        <v>525</v>
      </c>
      <c r="B5868" t="s">
        <v>526</v>
      </c>
      <c r="C5868" s="1">
        <v>41859</v>
      </c>
      <c r="D5868" s="1">
        <v>41866</v>
      </c>
      <c r="E5868" t="s">
        <v>15</v>
      </c>
      <c r="F5868">
        <v>44596</v>
      </c>
      <c r="G5868">
        <v>5</v>
      </c>
      <c r="H5868">
        <v>2</v>
      </c>
      <c r="I5868">
        <v>55745</v>
      </c>
      <c r="J5868" s="1" t="str">
        <f>INDEX(location!A:A,MATCH('Tabela Total'!A5868,location!A:A,0))</f>
        <v>CA-2014-131450</v>
      </c>
      <c r="K5868" s="1" t="str">
        <f>VLOOKUP(J5868,location[#All],2,FALSE)</f>
        <v>United States</v>
      </c>
      <c r="L5868" t="str">
        <f>VLOOKUP(J5868,location[#All],3,)</f>
        <v>San Diego</v>
      </c>
      <c r="M5868" t="str">
        <f>VLOOKUP(J5868,location[#All],4,)</f>
        <v>California</v>
      </c>
      <c r="N5868">
        <f>VLOOKUP(J5868,location[#All],5,)</f>
        <v>92024</v>
      </c>
      <c r="O5868" t="str">
        <f>VLOOKUP(J5868,location[#All],6,)</f>
        <v>West</v>
      </c>
    </row>
    <row r="5869" spans="1:15" x14ac:dyDescent="0.25">
      <c r="A5869" t="s">
        <v>525</v>
      </c>
      <c r="B5869" t="s">
        <v>526</v>
      </c>
      <c r="C5869" s="1">
        <v>41859</v>
      </c>
      <c r="D5869" s="1">
        <v>41866</v>
      </c>
      <c r="E5869" t="s">
        <v>15</v>
      </c>
      <c r="F5869">
        <v>32776</v>
      </c>
      <c r="G5869">
        <v>8</v>
      </c>
      <c r="H5869">
        <v>0</v>
      </c>
      <c r="I5869">
        <v>917728</v>
      </c>
      <c r="J5869" s="1" t="str">
        <f>INDEX(location!A:A,MATCH('Tabela Total'!A5869,location!A:A,0))</f>
        <v>CA-2014-131450</v>
      </c>
      <c r="K5869" s="1" t="str">
        <f>VLOOKUP(J5869,location[#All],2,FALSE)</f>
        <v>United States</v>
      </c>
      <c r="L5869" t="str">
        <f>VLOOKUP(J5869,location[#All],3,)</f>
        <v>San Diego</v>
      </c>
      <c r="M5869" t="str">
        <f>VLOOKUP(J5869,location[#All],4,)</f>
        <v>California</v>
      </c>
      <c r="N5869">
        <f>VLOOKUP(J5869,location[#All],5,)</f>
        <v>92024</v>
      </c>
      <c r="O5869" t="str">
        <f>VLOOKUP(J5869,location[#All],6,)</f>
        <v>West</v>
      </c>
    </row>
    <row r="5870" spans="1:15" x14ac:dyDescent="0.25">
      <c r="A5870" t="s">
        <v>950</v>
      </c>
      <c r="B5870" t="s">
        <v>526</v>
      </c>
      <c r="C5870" s="1">
        <v>42715</v>
      </c>
      <c r="D5870" s="1">
        <v>42715</v>
      </c>
      <c r="E5870" t="s">
        <v>327</v>
      </c>
      <c r="F5870">
        <v>85224</v>
      </c>
      <c r="G5870">
        <v>3</v>
      </c>
      <c r="H5870">
        <v>2</v>
      </c>
      <c r="I5870">
        <v>74571</v>
      </c>
      <c r="J5870" s="1" t="str">
        <f>INDEX(location!A:A,MATCH('Tabela Total'!A5870,location!A:A,0))</f>
        <v>US-2016-148803</v>
      </c>
      <c r="K5870" s="1" t="str">
        <f>VLOOKUP(J5870,location[#All],2,FALSE)</f>
        <v>United States</v>
      </c>
      <c r="L5870" t="str">
        <f>VLOOKUP(J5870,location[#All],3,)</f>
        <v>Homestead</v>
      </c>
      <c r="M5870" t="str">
        <f>VLOOKUP(J5870,location[#All],4,)</f>
        <v>Florida</v>
      </c>
      <c r="N5870">
        <f>VLOOKUP(J5870,location[#All],5,)</f>
        <v>33030</v>
      </c>
      <c r="O5870" t="str">
        <f>VLOOKUP(J5870,location[#All],6,)</f>
        <v>South</v>
      </c>
    </row>
    <row r="5871" spans="1:15" x14ac:dyDescent="0.25">
      <c r="A5871" t="s">
        <v>2224</v>
      </c>
      <c r="B5871" t="s">
        <v>526</v>
      </c>
      <c r="C5871" s="1">
        <v>42372</v>
      </c>
      <c r="D5871" s="1">
        <v>42374</v>
      </c>
      <c r="E5871" t="s">
        <v>44</v>
      </c>
      <c r="F5871">
        <v>11446</v>
      </c>
      <c r="G5871">
        <v>2</v>
      </c>
      <c r="H5871">
        <v>0</v>
      </c>
      <c r="I5871">
        <v>28615</v>
      </c>
      <c r="J5871" s="1" t="str">
        <f>INDEX(location!A:A,MATCH('Tabela Total'!A5871,location!A:A,0))</f>
        <v>CA-2016-125206</v>
      </c>
      <c r="K5871" s="1" t="str">
        <f>VLOOKUP(J5871,location[#All],2,FALSE)</f>
        <v>United States</v>
      </c>
      <c r="L5871" t="str">
        <f>VLOOKUP(J5871,location[#All],3,)</f>
        <v>Los Angeles</v>
      </c>
      <c r="M5871" t="str">
        <f>VLOOKUP(J5871,location[#All],4,)</f>
        <v>California</v>
      </c>
      <c r="N5871">
        <f>VLOOKUP(J5871,location[#All],5,)</f>
        <v>90045</v>
      </c>
      <c r="O5871" t="str">
        <f>VLOOKUP(J5871,location[#All],6,)</f>
        <v>West</v>
      </c>
    </row>
    <row r="5872" spans="1:15" x14ac:dyDescent="0.25">
      <c r="A5872" t="s">
        <v>4420</v>
      </c>
      <c r="B5872" t="s">
        <v>526</v>
      </c>
      <c r="C5872" s="1">
        <v>43073</v>
      </c>
      <c r="D5872" s="1">
        <v>43078</v>
      </c>
      <c r="E5872" t="s">
        <v>15</v>
      </c>
      <c r="F5872">
        <v>6490</v>
      </c>
      <c r="G5872">
        <v>2</v>
      </c>
      <c r="H5872">
        <v>5</v>
      </c>
      <c r="I5872">
        <v>-27258</v>
      </c>
      <c r="J5872" s="1" t="str">
        <f>INDEX(location!A:A,MATCH('Tabela Total'!A5872,location!A:A,0))</f>
        <v>CA-2017-109183</v>
      </c>
      <c r="K5872" s="1" t="str">
        <f>VLOOKUP(J5872,location[#All],2,FALSE)</f>
        <v>United States</v>
      </c>
      <c r="L5872" t="str">
        <f>VLOOKUP(J5872,location[#All],3,)</f>
        <v>Nashville</v>
      </c>
      <c r="M5872" t="str">
        <f>VLOOKUP(J5872,location[#All],4,)</f>
        <v>Tennessee</v>
      </c>
      <c r="N5872">
        <f>VLOOKUP(J5872,location[#All],5,)</f>
        <v>37211</v>
      </c>
      <c r="O5872" t="str">
        <f>VLOOKUP(J5872,location[#All],6,)</f>
        <v>South</v>
      </c>
    </row>
    <row r="5873" spans="1:15" x14ac:dyDescent="0.25">
      <c r="A5873" t="s">
        <v>4860</v>
      </c>
      <c r="B5873" t="s">
        <v>526</v>
      </c>
      <c r="C5873" s="1">
        <v>42338</v>
      </c>
      <c r="D5873" s="1">
        <v>42341</v>
      </c>
      <c r="E5873" t="s">
        <v>44</v>
      </c>
      <c r="F5873">
        <v>6048</v>
      </c>
      <c r="G5873">
        <v>7</v>
      </c>
      <c r="H5873">
        <v>7</v>
      </c>
      <c r="I5873">
        <v>-42336</v>
      </c>
      <c r="J5873" s="1" t="str">
        <f>INDEX(location!A:A,MATCH('Tabela Total'!A5873,location!A:A,0))</f>
        <v>CA-2015-141327</v>
      </c>
      <c r="K5873" s="1" t="str">
        <f>VLOOKUP(J5873,location[#All],2,FALSE)</f>
        <v>United States</v>
      </c>
      <c r="L5873" t="str">
        <f>VLOOKUP(J5873,location[#All],3,)</f>
        <v>Durham</v>
      </c>
      <c r="M5873" t="str">
        <f>VLOOKUP(J5873,location[#All],4,)</f>
        <v>North Carolina</v>
      </c>
      <c r="N5873">
        <f>VLOOKUP(J5873,location[#All],5,)</f>
        <v>27707</v>
      </c>
      <c r="O5873" t="str">
        <f>VLOOKUP(J5873,location[#All],6,)</f>
        <v>South</v>
      </c>
    </row>
    <row r="5874" spans="1:15" x14ac:dyDescent="0.25">
      <c r="A5874" t="s">
        <v>4860</v>
      </c>
      <c r="B5874" t="s">
        <v>526</v>
      </c>
      <c r="C5874" s="1">
        <v>42338</v>
      </c>
      <c r="D5874" s="1">
        <v>42341</v>
      </c>
      <c r="E5874" t="s">
        <v>44</v>
      </c>
      <c r="F5874">
        <v>98352</v>
      </c>
      <c r="G5874">
        <v>3</v>
      </c>
      <c r="H5874">
        <v>2</v>
      </c>
      <c r="I5874">
        <v>98352</v>
      </c>
      <c r="J5874" s="1" t="str">
        <f>INDEX(location!A:A,MATCH('Tabela Total'!A5874,location!A:A,0))</f>
        <v>CA-2015-141327</v>
      </c>
      <c r="K5874" s="1" t="str">
        <f>VLOOKUP(J5874,location[#All],2,FALSE)</f>
        <v>United States</v>
      </c>
      <c r="L5874" t="str">
        <f>VLOOKUP(J5874,location[#All],3,)</f>
        <v>Durham</v>
      </c>
      <c r="M5874" t="str">
        <f>VLOOKUP(J5874,location[#All],4,)</f>
        <v>North Carolina</v>
      </c>
      <c r="N5874">
        <f>VLOOKUP(J5874,location[#All],5,)</f>
        <v>27707</v>
      </c>
      <c r="O5874" t="str">
        <f>VLOOKUP(J5874,location[#All],6,)</f>
        <v>South</v>
      </c>
    </row>
    <row r="5875" spans="1:15" x14ac:dyDescent="0.25">
      <c r="A5875" t="s">
        <v>4860</v>
      </c>
      <c r="B5875" t="s">
        <v>526</v>
      </c>
      <c r="C5875" s="1">
        <v>42338</v>
      </c>
      <c r="D5875" s="1">
        <v>42341</v>
      </c>
      <c r="E5875" t="s">
        <v>44</v>
      </c>
      <c r="F5875">
        <v>335744</v>
      </c>
      <c r="G5875">
        <v>2</v>
      </c>
      <c r="H5875">
        <v>2</v>
      </c>
      <c r="I5875">
        <v>251808</v>
      </c>
      <c r="J5875" s="1" t="str">
        <f>INDEX(location!A:A,MATCH('Tabela Total'!A5875,location!A:A,0))</f>
        <v>CA-2015-141327</v>
      </c>
      <c r="K5875" s="1" t="str">
        <f>VLOOKUP(J5875,location[#All],2,FALSE)</f>
        <v>United States</v>
      </c>
      <c r="L5875" t="str">
        <f>VLOOKUP(J5875,location[#All],3,)</f>
        <v>Durham</v>
      </c>
      <c r="M5875" t="str">
        <f>VLOOKUP(J5875,location[#All],4,)</f>
        <v>North Carolina</v>
      </c>
      <c r="N5875">
        <f>VLOOKUP(J5875,location[#All],5,)</f>
        <v>27707</v>
      </c>
      <c r="O5875" t="str">
        <f>VLOOKUP(J5875,location[#All],6,)</f>
        <v>South</v>
      </c>
    </row>
    <row r="5876" spans="1:15" x14ac:dyDescent="0.25">
      <c r="A5876" t="s">
        <v>5419</v>
      </c>
      <c r="B5876" t="s">
        <v>526</v>
      </c>
      <c r="C5876" s="1">
        <v>42615</v>
      </c>
      <c r="D5876" s="1">
        <v>42619</v>
      </c>
      <c r="E5876" t="s">
        <v>15</v>
      </c>
      <c r="F5876">
        <v>9468</v>
      </c>
      <c r="G5876">
        <v>9</v>
      </c>
      <c r="H5876">
        <v>0</v>
      </c>
      <c r="I5876">
        <v>312444</v>
      </c>
      <c r="J5876" s="1" t="str">
        <f>INDEX(location!A:A,MATCH('Tabela Total'!A5876,location!A:A,0))</f>
        <v>CA-2016-126732</v>
      </c>
      <c r="K5876" s="1" t="str">
        <f>VLOOKUP(J5876,location[#All],2,FALSE)</f>
        <v>United States</v>
      </c>
      <c r="L5876" t="str">
        <f>VLOOKUP(J5876,location[#All],3,)</f>
        <v>Los Angeles</v>
      </c>
      <c r="M5876" t="str">
        <f>VLOOKUP(J5876,location[#All],4,)</f>
        <v>California</v>
      </c>
      <c r="N5876">
        <f>VLOOKUP(J5876,location[#All],5,)</f>
        <v>90036</v>
      </c>
      <c r="O5876" t="str">
        <f>VLOOKUP(J5876,location[#All],6,)</f>
        <v>West</v>
      </c>
    </row>
    <row r="5877" spans="1:15" x14ac:dyDescent="0.25">
      <c r="A5877" t="s">
        <v>5419</v>
      </c>
      <c r="B5877" t="s">
        <v>526</v>
      </c>
      <c r="C5877" s="1">
        <v>42615</v>
      </c>
      <c r="D5877" s="1">
        <v>42619</v>
      </c>
      <c r="E5877" t="s">
        <v>15</v>
      </c>
      <c r="F5877">
        <v>2367</v>
      </c>
      <c r="G5877">
        <v>3</v>
      </c>
      <c r="H5877">
        <v>0</v>
      </c>
      <c r="I5877">
        <v>9468</v>
      </c>
      <c r="J5877" s="1" t="str">
        <f>INDEX(location!A:A,MATCH('Tabela Total'!A5877,location!A:A,0))</f>
        <v>CA-2016-126732</v>
      </c>
      <c r="K5877" s="1" t="str">
        <f>VLOOKUP(J5877,location[#All],2,FALSE)</f>
        <v>United States</v>
      </c>
      <c r="L5877" t="str">
        <f>VLOOKUP(J5877,location[#All],3,)</f>
        <v>Los Angeles</v>
      </c>
      <c r="M5877" t="str">
        <f>VLOOKUP(J5877,location[#All],4,)</f>
        <v>California</v>
      </c>
      <c r="N5877">
        <f>VLOOKUP(J5877,location[#All],5,)</f>
        <v>90036</v>
      </c>
      <c r="O5877" t="str">
        <f>VLOOKUP(J5877,location[#All],6,)</f>
        <v>West</v>
      </c>
    </row>
    <row r="5878" spans="1:15" x14ac:dyDescent="0.25">
      <c r="A5878" t="s">
        <v>5419</v>
      </c>
      <c r="B5878" t="s">
        <v>526</v>
      </c>
      <c r="C5878" s="1">
        <v>42615</v>
      </c>
      <c r="D5878" s="1">
        <v>42619</v>
      </c>
      <c r="E5878" t="s">
        <v>15</v>
      </c>
      <c r="F5878">
        <v>1091168</v>
      </c>
      <c r="G5878">
        <v>4</v>
      </c>
      <c r="H5878">
        <v>2</v>
      </c>
      <c r="I5878">
        <v>68198</v>
      </c>
      <c r="J5878" s="1" t="str">
        <f>INDEX(location!A:A,MATCH('Tabela Total'!A5878,location!A:A,0))</f>
        <v>CA-2016-126732</v>
      </c>
      <c r="K5878" s="1" t="str">
        <f>VLOOKUP(J5878,location[#All],2,FALSE)</f>
        <v>United States</v>
      </c>
      <c r="L5878" t="str">
        <f>VLOOKUP(J5878,location[#All],3,)</f>
        <v>Los Angeles</v>
      </c>
      <c r="M5878" t="str">
        <f>VLOOKUP(J5878,location[#All],4,)</f>
        <v>California</v>
      </c>
      <c r="N5878">
        <f>VLOOKUP(J5878,location[#All],5,)</f>
        <v>90036</v>
      </c>
      <c r="O5878" t="str">
        <f>VLOOKUP(J5878,location[#All],6,)</f>
        <v>West</v>
      </c>
    </row>
    <row r="5879" spans="1:15" x14ac:dyDescent="0.25">
      <c r="A5879" t="s">
        <v>5419</v>
      </c>
      <c r="B5879" t="s">
        <v>526</v>
      </c>
      <c r="C5879" s="1">
        <v>42615</v>
      </c>
      <c r="D5879" s="1">
        <v>42619</v>
      </c>
      <c r="E5879" t="s">
        <v>15</v>
      </c>
      <c r="F5879">
        <v>1869</v>
      </c>
      <c r="G5879">
        <v>7</v>
      </c>
      <c r="H5879">
        <v>0</v>
      </c>
      <c r="I5879">
        <v>52332</v>
      </c>
      <c r="J5879" s="1" t="str">
        <f>INDEX(location!A:A,MATCH('Tabela Total'!A5879,location!A:A,0))</f>
        <v>CA-2016-126732</v>
      </c>
      <c r="K5879" s="1" t="str">
        <f>VLOOKUP(J5879,location[#All],2,FALSE)</f>
        <v>United States</v>
      </c>
      <c r="L5879" t="str">
        <f>VLOOKUP(J5879,location[#All],3,)</f>
        <v>Los Angeles</v>
      </c>
      <c r="M5879" t="str">
        <f>VLOOKUP(J5879,location[#All],4,)</f>
        <v>California</v>
      </c>
      <c r="N5879">
        <f>VLOOKUP(J5879,location[#All],5,)</f>
        <v>90036</v>
      </c>
      <c r="O5879" t="str">
        <f>VLOOKUP(J5879,location[#All],6,)</f>
        <v>West</v>
      </c>
    </row>
    <row r="5880" spans="1:15" x14ac:dyDescent="0.25">
      <c r="A5880" t="s">
        <v>5419</v>
      </c>
      <c r="B5880" t="s">
        <v>526</v>
      </c>
      <c r="C5880" s="1">
        <v>42615</v>
      </c>
      <c r="D5880" s="1">
        <v>42619</v>
      </c>
      <c r="E5880" t="s">
        <v>15</v>
      </c>
      <c r="F5880">
        <v>568728</v>
      </c>
      <c r="G5880">
        <v>3</v>
      </c>
      <c r="H5880">
        <v>2</v>
      </c>
      <c r="I5880">
        <v>284364</v>
      </c>
      <c r="J5880" s="1" t="str">
        <f>INDEX(location!A:A,MATCH('Tabela Total'!A5880,location!A:A,0))</f>
        <v>CA-2016-126732</v>
      </c>
      <c r="K5880" s="1" t="str">
        <f>VLOOKUP(J5880,location[#All],2,FALSE)</f>
        <v>United States</v>
      </c>
      <c r="L5880" t="str">
        <f>VLOOKUP(J5880,location[#All],3,)</f>
        <v>Los Angeles</v>
      </c>
      <c r="M5880" t="str">
        <f>VLOOKUP(J5880,location[#All],4,)</f>
        <v>California</v>
      </c>
      <c r="N5880">
        <f>VLOOKUP(J5880,location[#All],5,)</f>
        <v>90036</v>
      </c>
      <c r="O5880" t="str">
        <f>VLOOKUP(J5880,location[#All],6,)</f>
        <v>West</v>
      </c>
    </row>
    <row r="5881" spans="1:15" x14ac:dyDescent="0.25">
      <c r="A5881" t="s">
        <v>5419</v>
      </c>
      <c r="B5881" t="s">
        <v>526</v>
      </c>
      <c r="C5881" s="1">
        <v>42615</v>
      </c>
      <c r="D5881" s="1">
        <v>42619</v>
      </c>
      <c r="E5881" t="s">
        <v>15</v>
      </c>
      <c r="F5881">
        <v>7312</v>
      </c>
      <c r="G5881">
        <v>1</v>
      </c>
      <c r="H5881">
        <v>2</v>
      </c>
      <c r="I5881">
        <v>25592</v>
      </c>
      <c r="J5881" s="1" t="str">
        <f>INDEX(location!A:A,MATCH('Tabela Total'!A5881,location!A:A,0))</f>
        <v>CA-2016-126732</v>
      </c>
      <c r="K5881" s="1" t="str">
        <f>VLOOKUP(J5881,location[#All],2,FALSE)</f>
        <v>United States</v>
      </c>
      <c r="L5881" t="str">
        <f>VLOOKUP(J5881,location[#All],3,)</f>
        <v>Los Angeles</v>
      </c>
      <c r="M5881" t="str">
        <f>VLOOKUP(J5881,location[#All],4,)</f>
        <v>California</v>
      </c>
      <c r="N5881">
        <f>VLOOKUP(J5881,location[#All],5,)</f>
        <v>90036</v>
      </c>
      <c r="O5881" t="str">
        <f>VLOOKUP(J5881,location[#All],6,)</f>
        <v>West</v>
      </c>
    </row>
    <row r="5882" spans="1:15" x14ac:dyDescent="0.25">
      <c r="A5882" t="s">
        <v>3250</v>
      </c>
      <c r="B5882" t="s">
        <v>3251</v>
      </c>
      <c r="C5882" s="1">
        <v>42254</v>
      </c>
      <c r="D5882" s="1">
        <v>42261</v>
      </c>
      <c r="E5882" t="s">
        <v>15</v>
      </c>
      <c r="F5882">
        <v>9522</v>
      </c>
      <c r="G5882">
        <v>1</v>
      </c>
      <c r="H5882">
        <v>7</v>
      </c>
      <c r="I5882">
        <v>-69828</v>
      </c>
      <c r="J5882" s="1" t="str">
        <f>INDEX(location!A:A,MATCH('Tabela Total'!A5882,location!A:A,0))</f>
        <v>CA-2015-102876</v>
      </c>
      <c r="K5882" s="1" t="str">
        <f>VLOOKUP(J5882,location[#All],2,FALSE)</f>
        <v>United States</v>
      </c>
      <c r="L5882" t="str">
        <f>VLOOKUP(J5882,location[#All],3,)</f>
        <v>Philadelphia</v>
      </c>
      <c r="M5882" t="str">
        <f>VLOOKUP(J5882,location[#All],4,)</f>
        <v>Pennsylvania</v>
      </c>
      <c r="N5882">
        <f>VLOOKUP(J5882,location[#All],5,)</f>
        <v>19134</v>
      </c>
      <c r="O5882" t="str">
        <f>VLOOKUP(J5882,location[#All],6,)</f>
        <v>East</v>
      </c>
    </row>
    <row r="5883" spans="1:15" x14ac:dyDescent="0.25">
      <c r="A5883" t="s">
        <v>3250</v>
      </c>
      <c r="B5883" t="s">
        <v>3251</v>
      </c>
      <c r="C5883" s="1">
        <v>42254</v>
      </c>
      <c r="D5883" s="1">
        <v>42261</v>
      </c>
      <c r="E5883" t="s">
        <v>15</v>
      </c>
      <c r="F5883">
        <v>791964</v>
      </c>
      <c r="G5883">
        <v>6</v>
      </c>
      <c r="H5883">
        <v>4</v>
      </c>
      <c r="I5883">
        <v>-131994</v>
      </c>
      <c r="J5883" s="1" t="str">
        <f>INDEX(location!A:A,MATCH('Tabela Total'!A5883,location!A:A,0))</f>
        <v>CA-2015-102876</v>
      </c>
      <c r="K5883" s="1" t="str">
        <f>VLOOKUP(J5883,location[#All],2,FALSE)</f>
        <v>United States</v>
      </c>
      <c r="L5883" t="str">
        <f>VLOOKUP(J5883,location[#All],3,)</f>
        <v>Philadelphia</v>
      </c>
      <c r="M5883" t="str">
        <f>VLOOKUP(J5883,location[#All],4,)</f>
        <v>Pennsylvania</v>
      </c>
      <c r="N5883">
        <f>VLOOKUP(J5883,location[#All],5,)</f>
        <v>19134</v>
      </c>
      <c r="O5883" t="str">
        <f>VLOOKUP(J5883,location[#All],6,)</f>
        <v>East</v>
      </c>
    </row>
    <row r="5884" spans="1:15" x14ac:dyDescent="0.25">
      <c r="A5884" t="s">
        <v>3250</v>
      </c>
      <c r="B5884" t="s">
        <v>3251</v>
      </c>
      <c r="C5884" s="1">
        <v>42254</v>
      </c>
      <c r="D5884" s="1">
        <v>42261</v>
      </c>
      <c r="E5884" t="s">
        <v>15</v>
      </c>
      <c r="F5884">
        <v>4923</v>
      </c>
      <c r="G5884">
        <v>3</v>
      </c>
      <c r="H5884">
        <v>7</v>
      </c>
      <c r="I5884">
        <v>-39384</v>
      </c>
      <c r="J5884" s="1" t="str">
        <f>INDEX(location!A:A,MATCH('Tabela Total'!A5884,location!A:A,0))</f>
        <v>CA-2015-102876</v>
      </c>
      <c r="K5884" s="1" t="str">
        <f>VLOOKUP(J5884,location[#All],2,FALSE)</f>
        <v>United States</v>
      </c>
      <c r="L5884" t="str">
        <f>VLOOKUP(J5884,location[#All],3,)</f>
        <v>Philadelphia</v>
      </c>
      <c r="M5884" t="str">
        <f>VLOOKUP(J5884,location[#All],4,)</f>
        <v>Pennsylvania</v>
      </c>
      <c r="N5884">
        <f>VLOOKUP(J5884,location[#All],5,)</f>
        <v>19134</v>
      </c>
      <c r="O5884" t="str">
        <f>VLOOKUP(J5884,location[#All],6,)</f>
        <v>East</v>
      </c>
    </row>
    <row r="5885" spans="1:15" x14ac:dyDescent="0.25">
      <c r="A5885" t="s">
        <v>3756</v>
      </c>
      <c r="B5885" t="s">
        <v>3251</v>
      </c>
      <c r="C5885" s="1">
        <v>42967</v>
      </c>
      <c r="D5885" s="1">
        <v>42972</v>
      </c>
      <c r="E5885" t="s">
        <v>15</v>
      </c>
      <c r="F5885">
        <v>1722</v>
      </c>
      <c r="G5885">
        <v>3</v>
      </c>
      <c r="H5885">
        <v>0</v>
      </c>
      <c r="I5885">
        <v>5166</v>
      </c>
      <c r="J5885" s="1" t="str">
        <f>INDEX(location!A:A,MATCH('Tabela Total'!A5885,location!A:A,0))</f>
        <v>CA-2017-119011</v>
      </c>
      <c r="K5885" s="1" t="str">
        <f>VLOOKUP(J5885,location[#All],2,FALSE)</f>
        <v>United States</v>
      </c>
      <c r="L5885" t="str">
        <f>VLOOKUP(J5885,location[#All],3,)</f>
        <v>San Francisco</v>
      </c>
      <c r="M5885" t="str">
        <f>VLOOKUP(J5885,location[#All],4,)</f>
        <v>California</v>
      </c>
      <c r="N5885">
        <f>VLOOKUP(J5885,location[#All],5,)</f>
        <v>94109</v>
      </c>
      <c r="O5885" t="str">
        <f>VLOOKUP(J5885,location[#All],6,)</f>
        <v>West</v>
      </c>
    </row>
    <row r="5886" spans="1:15" x14ac:dyDescent="0.25">
      <c r="A5886" t="s">
        <v>3756</v>
      </c>
      <c r="B5886" t="s">
        <v>3251</v>
      </c>
      <c r="C5886" s="1">
        <v>42967</v>
      </c>
      <c r="D5886" s="1">
        <v>42972</v>
      </c>
      <c r="E5886" t="s">
        <v>15</v>
      </c>
      <c r="F5886">
        <v>22656</v>
      </c>
      <c r="G5886">
        <v>6</v>
      </c>
      <c r="H5886">
        <v>0</v>
      </c>
      <c r="I5886">
        <v>634368</v>
      </c>
      <c r="J5886" s="1" t="str">
        <f>INDEX(location!A:A,MATCH('Tabela Total'!A5886,location!A:A,0))</f>
        <v>CA-2017-119011</v>
      </c>
      <c r="K5886" s="1" t="str">
        <f>VLOOKUP(J5886,location[#All],2,FALSE)</f>
        <v>United States</v>
      </c>
      <c r="L5886" t="str">
        <f>VLOOKUP(J5886,location[#All],3,)</f>
        <v>San Francisco</v>
      </c>
      <c r="M5886" t="str">
        <f>VLOOKUP(J5886,location[#All],4,)</f>
        <v>California</v>
      </c>
      <c r="N5886">
        <f>VLOOKUP(J5886,location[#All],5,)</f>
        <v>94109</v>
      </c>
      <c r="O5886" t="str">
        <f>VLOOKUP(J5886,location[#All],6,)</f>
        <v>West</v>
      </c>
    </row>
    <row r="5887" spans="1:15" x14ac:dyDescent="0.25">
      <c r="A5887" t="s">
        <v>3756</v>
      </c>
      <c r="B5887" t="s">
        <v>3251</v>
      </c>
      <c r="C5887" s="1">
        <v>42967</v>
      </c>
      <c r="D5887" s="1">
        <v>42972</v>
      </c>
      <c r="E5887" t="s">
        <v>15</v>
      </c>
      <c r="F5887">
        <v>10788</v>
      </c>
      <c r="G5887">
        <v>3</v>
      </c>
      <c r="H5887">
        <v>2</v>
      </c>
      <c r="I5887">
        <v>10788</v>
      </c>
      <c r="J5887" s="1" t="str">
        <f>INDEX(location!A:A,MATCH('Tabela Total'!A5887,location!A:A,0))</f>
        <v>CA-2017-119011</v>
      </c>
      <c r="K5887" s="1" t="str">
        <f>VLOOKUP(J5887,location[#All],2,FALSE)</f>
        <v>United States</v>
      </c>
      <c r="L5887" t="str">
        <f>VLOOKUP(J5887,location[#All],3,)</f>
        <v>San Francisco</v>
      </c>
      <c r="M5887" t="str">
        <f>VLOOKUP(J5887,location[#All],4,)</f>
        <v>California</v>
      </c>
      <c r="N5887">
        <f>VLOOKUP(J5887,location[#All],5,)</f>
        <v>94109</v>
      </c>
      <c r="O5887" t="str">
        <f>VLOOKUP(J5887,location[#All],6,)</f>
        <v>West</v>
      </c>
    </row>
    <row r="5888" spans="1:15" x14ac:dyDescent="0.25">
      <c r="A5888" t="s">
        <v>3913</v>
      </c>
      <c r="B5888" t="s">
        <v>3251</v>
      </c>
      <c r="C5888" s="1">
        <v>42939</v>
      </c>
      <c r="D5888" s="1">
        <v>42943</v>
      </c>
      <c r="E5888" t="s">
        <v>15</v>
      </c>
      <c r="F5888">
        <v>414</v>
      </c>
      <c r="G5888">
        <v>4</v>
      </c>
      <c r="H5888">
        <v>0</v>
      </c>
      <c r="I5888">
        <v>19872</v>
      </c>
      <c r="J5888" s="1" t="str">
        <f>INDEX(location!A:A,MATCH('Tabela Total'!A5888,location!A:A,0))</f>
        <v>CA-2017-103506</v>
      </c>
      <c r="K5888" s="1" t="str">
        <f>VLOOKUP(J5888,location[#All],2,FALSE)</f>
        <v>United States</v>
      </c>
      <c r="L5888" t="str">
        <f>VLOOKUP(J5888,location[#All],3,)</f>
        <v>Long Beach</v>
      </c>
      <c r="M5888" t="str">
        <f>VLOOKUP(J5888,location[#All],4,)</f>
        <v>New York</v>
      </c>
      <c r="N5888">
        <f>VLOOKUP(J5888,location[#All],5,)</f>
        <v>11561</v>
      </c>
      <c r="O5888" t="str">
        <f>VLOOKUP(J5888,location[#All],6,)</f>
        <v>East</v>
      </c>
    </row>
    <row r="5889" spans="1:15" x14ac:dyDescent="0.25">
      <c r="A5889" t="s">
        <v>4942</v>
      </c>
      <c r="B5889" t="s">
        <v>3251</v>
      </c>
      <c r="C5889" s="1">
        <v>41889</v>
      </c>
      <c r="D5889" s="1">
        <v>41894</v>
      </c>
      <c r="E5889" t="s">
        <v>10</v>
      </c>
      <c r="F5889">
        <v>2736</v>
      </c>
      <c r="G5889">
        <v>4</v>
      </c>
      <c r="H5889">
        <v>0</v>
      </c>
      <c r="I5889">
        <v>73872</v>
      </c>
      <c r="J5889" s="1" t="str">
        <f>INDEX(location!A:A,MATCH('Tabela Total'!A5889,location!A:A,0))</f>
        <v>CA-2014-109918</v>
      </c>
      <c r="K5889" s="1" t="str">
        <f>VLOOKUP(J5889,location[#All],2,FALSE)</f>
        <v>United States</v>
      </c>
      <c r="L5889" t="str">
        <f>VLOOKUP(J5889,location[#All],3,)</f>
        <v>Santa Clara</v>
      </c>
      <c r="M5889" t="str">
        <f>VLOOKUP(J5889,location[#All],4,)</f>
        <v>California</v>
      </c>
      <c r="N5889">
        <f>VLOOKUP(J5889,location[#All],5,)</f>
        <v>95051</v>
      </c>
      <c r="O5889" t="str">
        <f>VLOOKUP(J5889,location[#All],6,)</f>
        <v>West</v>
      </c>
    </row>
    <row r="5890" spans="1:15" x14ac:dyDescent="0.25">
      <c r="A5890" t="s">
        <v>4942</v>
      </c>
      <c r="B5890" t="s">
        <v>3251</v>
      </c>
      <c r="C5890" s="1">
        <v>41889</v>
      </c>
      <c r="D5890" s="1">
        <v>41894</v>
      </c>
      <c r="E5890" t="s">
        <v>10</v>
      </c>
      <c r="F5890">
        <v>2056</v>
      </c>
      <c r="G5890">
        <v>2</v>
      </c>
      <c r="H5890">
        <v>0</v>
      </c>
      <c r="I5890">
        <v>96632</v>
      </c>
      <c r="J5890" s="1" t="str">
        <f>INDEX(location!A:A,MATCH('Tabela Total'!A5890,location!A:A,0))</f>
        <v>CA-2014-109918</v>
      </c>
      <c r="K5890" s="1" t="str">
        <f>VLOOKUP(J5890,location[#All],2,FALSE)</f>
        <v>United States</v>
      </c>
      <c r="L5890" t="str">
        <f>VLOOKUP(J5890,location[#All],3,)</f>
        <v>Santa Clara</v>
      </c>
      <c r="M5890" t="str">
        <f>VLOOKUP(J5890,location[#All],4,)</f>
        <v>California</v>
      </c>
      <c r="N5890">
        <f>VLOOKUP(J5890,location[#All],5,)</f>
        <v>95051</v>
      </c>
      <c r="O5890" t="str">
        <f>VLOOKUP(J5890,location[#All],6,)</f>
        <v>West</v>
      </c>
    </row>
    <row r="5891" spans="1:15" x14ac:dyDescent="0.25">
      <c r="A5891" t="s">
        <v>4942</v>
      </c>
      <c r="B5891" t="s">
        <v>3251</v>
      </c>
      <c r="C5891" s="1">
        <v>41889</v>
      </c>
      <c r="D5891" s="1">
        <v>41894</v>
      </c>
      <c r="E5891" t="s">
        <v>10</v>
      </c>
      <c r="F5891">
        <v>8392</v>
      </c>
      <c r="G5891">
        <v>5</v>
      </c>
      <c r="H5891">
        <v>2</v>
      </c>
      <c r="I5891">
        <v>3147</v>
      </c>
      <c r="J5891" s="1" t="str">
        <f>INDEX(location!A:A,MATCH('Tabela Total'!A5891,location!A:A,0))</f>
        <v>CA-2014-109918</v>
      </c>
      <c r="K5891" s="1" t="str">
        <f>VLOOKUP(J5891,location[#All],2,FALSE)</f>
        <v>United States</v>
      </c>
      <c r="L5891" t="str">
        <f>VLOOKUP(J5891,location[#All],3,)</f>
        <v>Santa Clara</v>
      </c>
      <c r="M5891" t="str">
        <f>VLOOKUP(J5891,location[#All],4,)</f>
        <v>California</v>
      </c>
      <c r="N5891">
        <f>VLOOKUP(J5891,location[#All],5,)</f>
        <v>95051</v>
      </c>
      <c r="O5891" t="str">
        <f>VLOOKUP(J5891,location[#All],6,)</f>
        <v>West</v>
      </c>
    </row>
    <row r="5892" spans="1:15" x14ac:dyDescent="0.25">
      <c r="A5892" t="s">
        <v>5347</v>
      </c>
      <c r="B5892" t="s">
        <v>3251</v>
      </c>
      <c r="C5892" s="1">
        <v>42639</v>
      </c>
      <c r="D5892" s="1">
        <v>42643</v>
      </c>
      <c r="E5892" t="s">
        <v>15</v>
      </c>
      <c r="F5892">
        <v>93032</v>
      </c>
      <c r="G5892">
        <v>2</v>
      </c>
      <c r="H5892">
        <v>8</v>
      </c>
      <c r="I5892">
        <v>-2511864</v>
      </c>
      <c r="J5892" s="1" t="str">
        <f>INDEX(location!A:A,MATCH('Tabela Total'!A5892,location!A:A,0))</f>
        <v>CA-2016-143406</v>
      </c>
      <c r="K5892" s="1" t="str">
        <f>VLOOKUP(J5892,location[#All],2,FALSE)</f>
        <v>United States</v>
      </c>
      <c r="L5892" t="str">
        <f>VLOOKUP(J5892,location[#All],3,)</f>
        <v>Houston</v>
      </c>
      <c r="M5892" t="str">
        <f>VLOOKUP(J5892,location[#All],4,)</f>
        <v>Texas</v>
      </c>
      <c r="N5892">
        <f>VLOOKUP(J5892,location[#All],5,)</f>
        <v>77041</v>
      </c>
      <c r="O5892" t="str">
        <f>VLOOKUP(J5892,location[#All],6,)</f>
        <v>Central</v>
      </c>
    </row>
    <row r="5893" spans="1:15" x14ac:dyDescent="0.25">
      <c r="A5893" t="s">
        <v>5347</v>
      </c>
      <c r="B5893" t="s">
        <v>3251</v>
      </c>
      <c r="C5893" s="1">
        <v>42639</v>
      </c>
      <c r="D5893" s="1">
        <v>42643</v>
      </c>
      <c r="E5893" t="s">
        <v>15</v>
      </c>
      <c r="F5893">
        <v>454965</v>
      </c>
      <c r="G5893">
        <v>5</v>
      </c>
      <c r="H5893">
        <v>3</v>
      </c>
      <c r="I5893">
        <v>-1364895</v>
      </c>
      <c r="J5893" s="1" t="str">
        <f>INDEX(location!A:A,MATCH('Tabela Total'!A5893,location!A:A,0))</f>
        <v>CA-2016-143406</v>
      </c>
      <c r="K5893" s="1" t="str">
        <f>VLOOKUP(J5893,location[#All],2,FALSE)</f>
        <v>United States</v>
      </c>
      <c r="L5893" t="str">
        <f>VLOOKUP(J5893,location[#All],3,)</f>
        <v>Houston</v>
      </c>
      <c r="M5893" t="str">
        <f>VLOOKUP(J5893,location[#All],4,)</f>
        <v>Texas</v>
      </c>
      <c r="N5893">
        <f>VLOOKUP(J5893,location[#All],5,)</f>
        <v>77041</v>
      </c>
      <c r="O5893" t="str">
        <f>VLOOKUP(J5893,location[#All],6,)</f>
        <v>Central</v>
      </c>
    </row>
    <row r="5894" spans="1:15" x14ac:dyDescent="0.25">
      <c r="A5894" t="s">
        <v>740</v>
      </c>
      <c r="B5894" t="s">
        <v>741</v>
      </c>
      <c r="C5894" s="1">
        <v>42642</v>
      </c>
      <c r="D5894" s="1">
        <v>42645</v>
      </c>
      <c r="E5894" t="s">
        <v>44</v>
      </c>
      <c r="F5894">
        <v>15936</v>
      </c>
      <c r="G5894">
        <v>4</v>
      </c>
      <c r="H5894">
        <v>2</v>
      </c>
      <c r="I5894">
        <v>51792</v>
      </c>
      <c r="J5894" s="1" t="str">
        <f>INDEX(location!A:A,MATCH('Tabela Total'!A5894,location!A:A,0))</f>
        <v>CA-2016-134362</v>
      </c>
      <c r="K5894" s="1" t="str">
        <f>VLOOKUP(J5894,location[#All],2,FALSE)</f>
        <v>United States</v>
      </c>
      <c r="L5894" t="str">
        <f>VLOOKUP(J5894,location[#All],3,)</f>
        <v>Philadelphia</v>
      </c>
      <c r="M5894" t="str">
        <f>VLOOKUP(J5894,location[#All],4,)</f>
        <v>Pennsylvania</v>
      </c>
      <c r="N5894">
        <f>VLOOKUP(J5894,location[#All],5,)</f>
        <v>19140</v>
      </c>
      <c r="O5894" t="str">
        <f>VLOOKUP(J5894,location[#All],6,)</f>
        <v>East</v>
      </c>
    </row>
    <row r="5895" spans="1:15" x14ac:dyDescent="0.25">
      <c r="A5895" t="s">
        <v>988</v>
      </c>
      <c r="B5895" t="s">
        <v>741</v>
      </c>
      <c r="C5895" s="1">
        <v>42569</v>
      </c>
      <c r="D5895" s="1">
        <v>42575</v>
      </c>
      <c r="E5895" t="s">
        <v>15</v>
      </c>
      <c r="F5895">
        <v>544008</v>
      </c>
      <c r="G5895">
        <v>3</v>
      </c>
      <c r="H5895">
        <v>2</v>
      </c>
      <c r="I5895">
        <v>408006</v>
      </c>
      <c r="J5895" s="1" t="str">
        <f>INDEX(location!A:A,MATCH('Tabela Total'!A5895,location!A:A,0))</f>
        <v>CA-2016-114727</v>
      </c>
      <c r="K5895" s="1" t="str">
        <f>VLOOKUP(J5895,location[#All],2,FALSE)</f>
        <v>United States</v>
      </c>
      <c r="L5895" t="str">
        <f>VLOOKUP(J5895,location[#All],3,)</f>
        <v>Denver</v>
      </c>
      <c r="M5895" t="str">
        <f>VLOOKUP(J5895,location[#All],4,)</f>
        <v>Colorado</v>
      </c>
      <c r="N5895">
        <f>VLOOKUP(J5895,location[#All],5,)</f>
        <v>80219</v>
      </c>
      <c r="O5895" t="str">
        <f>VLOOKUP(J5895,location[#All],6,)</f>
        <v>West</v>
      </c>
    </row>
    <row r="5896" spans="1:15" x14ac:dyDescent="0.25">
      <c r="A5896" t="s">
        <v>988</v>
      </c>
      <c r="B5896" t="s">
        <v>741</v>
      </c>
      <c r="C5896" s="1">
        <v>42569</v>
      </c>
      <c r="D5896" s="1">
        <v>42575</v>
      </c>
      <c r="E5896" t="s">
        <v>15</v>
      </c>
      <c r="F5896">
        <v>1872</v>
      </c>
      <c r="G5896">
        <v>3</v>
      </c>
      <c r="H5896">
        <v>7</v>
      </c>
      <c r="I5896">
        <v>-14352</v>
      </c>
      <c r="J5896" s="1" t="str">
        <f>INDEX(location!A:A,MATCH('Tabela Total'!A5896,location!A:A,0))</f>
        <v>CA-2016-114727</v>
      </c>
      <c r="K5896" s="1" t="str">
        <f>VLOOKUP(J5896,location[#All],2,FALSE)</f>
        <v>United States</v>
      </c>
      <c r="L5896" t="str">
        <f>VLOOKUP(J5896,location[#All],3,)</f>
        <v>Denver</v>
      </c>
      <c r="M5896" t="str">
        <f>VLOOKUP(J5896,location[#All],4,)</f>
        <v>Colorado</v>
      </c>
      <c r="N5896">
        <f>VLOOKUP(J5896,location[#All],5,)</f>
        <v>80219</v>
      </c>
      <c r="O5896" t="str">
        <f>VLOOKUP(J5896,location[#All],6,)</f>
        <v>West</v>
      </c>
    </row>
    <row r="5897" spans="1:15" x14ac:dyDescent="0.25">
      <c r="A5897" t="s">
        <v>988</v>
      </c>
      <c r="B5897" t="s">
        <v>741</v>
      </c>
      <c r="C5897" s="1">
        <v>42569</v>
      </c>
      <c r="D5897" s="1">
        <v>42575</v>
      </c>
      <c r="E5897" t="s">
        <v>15</v>
      </c>
      <c r="F5897">
        <v>854352</v>
      </c>
      <c r="G5897">
        <v>3</v>
      </c>
      <c r="H5897">
        <v>2</v>
      </c>
      <c r="I5897">
        <v>106794</v>
      </c>
      <c r="J5897" s="1" t="str">
        <f>INDEX(location!A:A,MATCH('Tabela Total'!A5897,location!A:A,0))</f>
        <v>CA-2016-114727</v>
      </c>
      <c r="K5897" s="1" t="str">
        <f>VLOOKUP(J5897,location[#All],2,FALSE)</f>
        <v>United States</v>
      </c>
      <c r="L5897" t="str">
        <f>VLOOKUP(J5897,location[#All],3,)</f>
        <v>Denver</v>
      </c>
      <c r="M5897" t="str">
        <f>VLOOKUP(J5897,location[#All],4,)</f>
        <v>Colorado</v>
      </c>
      <c r="N5897">
        <f>VLOOKUP(J5897,location[#All],5,)</f>
        <v>80219</v>
      </c>
      <c r="O5897" t="str">
        <f>VLOOKUP(J5897,location[#All],6,)</f>
        <v>West</v>
      </c>
    </row>
    <row r="5898" spans="1:15" x14ac:dyDescent="0.25">
      <c r="A5898" t="s">
        <v>988</v>
      </c>
      <c r="B5898" t="s">
        <v>741</v>
      </c>
      <c r="C5898" s="1">
        <v>42569</v>
      </c>
      <c r="D5898" s="1">
        <v>42575</v>
      </c>
      <c r="E5898" t="s">
        <v>15</v>
      </c>
      <c r="F5898">
        <v>593568</v>
      </c>
      <c r="G5898">
        <v>2</v>
      </c>
      <c r="H5898">
        <v>2</v>
      </c>
      <c r="I5898">
        <v>0</v>
      </c>
      <c r="J5898" s="1" t="str">
        <f>INDEX(location!A:A,MATCH('Tabela Total'!A5898,location!A:A,0))</f>
        <v>CA-2016-114727</v>
      </c>
      <c r="K5898" s="1" t="str">
        <f>VLOOKUP(J5898,location[#All],2,FALSE)</f>
        <v>United States</v>
      </c>
      <c r="L5898" t="str">
        <f>VLOOKUP(J5898,location[#All],3,)</f>
        <v>Denver</v>
      </c>
      <c r="M5898" t="str">
        <f>VLOOKUP(J5898,location[#All],4,)</f>
        <v>Colorado</v>
      </c>
      <c r="N5898">
        <f>VLOOKUP(J5898,location[#All],5,)</f>
        <v>80219</v>
      </c>
      <c r="O5898" t="str">
        <f>VLOOKUP(J5898,location[#All],6,)</f>
        <v>West</v>
      </c>
    </row>
    <row r="5899" spans="1:15" x14ac:dyDescent="0.25">
      <c r="A5899" t="s">
        <v>988</v>
      </c>
      <c r="B5899" t="s">
        <v>741</v>
      </c>
      <c r="C5899" s="1">
        <v>42569</v>
      </c>
      <c r="D5899" s="1">
        <v>42575</v>
      </c>
      <c r="E5899" t="s">
        <v>15</v>
      </c>
      <c r="F5899">
        <v>33804</v>
      </c>
      <c r="G5899">
        <v>3</v>
      </c>
      <c r="H5899">
        <v>2</v>
      </c>
      <c r="I5899">
        <v>-33804</v>
      </c>
      <c r="J5899" s="1" t="str">
        <f>INDEX(location!A:A,MATCH('Tabela Total'!A5899,location!A:A,0))</f>
        <v>CA-2016-114727</v>
      </c>
      <c r="K5899" s="1" t="str">
        <f>VLOOKUP(J5899,location[#All],2,FALSE)</f>
        <v>United States</v>
      </c>
      <c r="L5899" t="str">
        <f>VLOOKUP(J5899,location[#All],3,)</f>
        <v>Denver</v>
      </c>
      <c r="M5899" t="str">
        <f>VLOOKUP(J5899,location[#All],4,)</f>
        <v>Colorado</v>
      </c>
      <c r="N5899">
        <f>VLOOKUP(J5899,location[#All],5,)</f>
        <v>80219</v>
      </c>
      <c r="O5899" t="str">
        <f>VLOOKUP(J5899,location[#All],6,)</f>
        <v>West</v>
      </c>
    </row>
    <row r="5900" spans="1:15" x14ac:dyDescent="0.25">
      <c r="A5900" t="s">
        <v>2848</v>
      </c>
      <c r="B5900" t="s">
        <v>741</v>
      </c>
      <c r="C5900" s="1">
        <v>42921</v>
      </c>
      <c r="D5900" s="1">
        <v>42926</v>
      </c>
      <c r="E5900" t="s">
        <v>15</v>
      </c>
      <c r="F5900">
        <v>332028</v>
      </c>
      <c r="G5900">
        <v>9</v>
      </c>
      <c r="H5900">
        <v>6</v>
      </c>
      <c r="I5900">
        <v>-3486294</v>
      </c>
      <c r="J5900" s="1" t="str">
        <f>INDEX(location!A:A,MATCH('Tabela Total'!A5900,location!A:A,0))</f>
        <v>CA-2017-100223</v>
      </c>
      <c r="K5900" s="1" t="str">
        <f>VLOOKUP(J5900,location[#All],2,FALSE)</f>
        <v>United States</v>
      </c>
      <c r="L5900" t="str">
        <f>VLOOKUP(J5900,location[#All],3,)</f>
        <v>Dallas</v>
      </c>
      <c r="M5900" t="str">
        <f>VLOOKUP(J5900,location[#All],4,)</f>
        <v>Texas</v>
      </c>
      <c r="N5900">
        <f>VLOOKUP(J5900,location[#All],5,)</f>
        <v>75220</v>
      </c>
      <c r="O5900" t="str">
        <f>VLOOKUP(J5900,location[#All],6,)</f>
        <v>Central</v>
      </c>
    </row>
    <row r="5901" spans="1:15" x14ac:dyDescent="0.25">
      <c r="A5901" t="s">
        <v>2848</v>
      </c>
      <c r="B5901" t="s">
        <v>741</v>
      </c>
      <c r="C5901" s="1">
        <v>42921</v>
      </c>
      <c r="D5901" s="1">
        <v>42926</v>
      </c>
      <c r="E5901" t="s">
        <v>15</v>
      </c>
      <c r="F5901">
        <v>11394</v>
      </c>
      <c r="G5901">
        <v>9</v>
      </c>
      <c r="H5901">
        <v>8</v>
      </c>
      <c r="I5901">
        <v>-176607</v>
      </c>
      <c r="J5901" s="1" t="str">
        <f>INDEX(location!A:A,MATCH('Tabela Total'!A5901,location!A:A,0))</f>
        <v>CA-2017-100223</v>
      </c>
      <c r="K5901" s="1" t="str">
        <f>VLOOKUP(J5901,location[#All],2,FALSE)</f>
        <v>United States</v>
      </c>
      <c r="L5901" t="str">
        <f>VLOOKUP(J5901,location[#All],3,)</f>
        <v>Dallas</v>
      </c>
      <c r="M5901" t="str">
        <f>VLOOKUP(J5901,location[#All],4,)</f>
        <v>Texas</v>
      </c>
      <c r="N5901">
        <f>VLOOKUP(J5901,location[#All],5,)</f>
        <v>75220</v>
      </c>
      <c r="O5901" t="str">
        <f>VLOOKUP(J5901,location[#All],6,)</f>
        <v>Central</v>
      </c>
    </row>
    <row r="5902" spans="1:15" x14ac:dyDescent="0.25">
      <c r="A5902" t="s">
        <v>2848</v>
      </c>
      <c r="B5902" t="s">
        <v>741</v>
      </c>
      <c r="C5902" s="1">
        <v>42921</v>
      </c>
      <c r="D5902" s="1">
        <v>42926</v>
      </c>
      <c r="E5902" t="s">
        <v>15</v>
      </c>
      <c r="F5902">
        <v>15552</v>
      </c>
      <c r="G5902">
        <v>3</v>
      </c>
      <c r="H5902">
        <v>2</v>
      </c>
      <c r="I5902">
        <v>56376</v>
      </c>
      <c r="J5902" s="1" t="str">
        <f>INDEX(location!A:A,MATCH('Tabela Total'!A5902,location!A:A,0))</f>
        <v>CA-2017-100223</v>
      </c>
      <c r="K5902" s="1" t="str">
        <f>VLOOKUP(J5902,location[#All],2,FALSE)</f>
        <v>United States</v>
      </c>
      <c r="L5902" t="str">
        <f>VLOOKUP(J5902,location[#All],3,)</f>
        <v>Dallas</v>
      </c>
      <c r="M5902" t="str">
        <f>VLOOKUP(J5902,location[#All],4,)</f>
        <v>Texas</v>
      </c>
      <c r="N5902">
        <f>VLOOKUP(J5902,location[#All],5,)</f>
        <v>75220</v>
      </c>
      <c r="O5902" t="str">
        <f>VLOOKUP(J5902,location[#All],6,)</f>
        <v>Central</v>
      </c>
    </row>
    <row r="5903" spans="1:15" x14ac:dyDescent="0.25">
      <c r="A5903" t="s">
        <v>2848</v>
      </c>
      <c r="B5903" t="s">
        <v>741</v>
      </c>
      <c r="C5903" s="1">
        <v>42921</v>
      </c>
      <c r="D5903" s="1">
        <v>42926</v>
      </c>
      <c r="E5903" t="s">
        <v>15</v>
      </c>
      <c r="F5903">
        <v>31104</v>
      </c>
      <c r="G5903">
        <v>6</v>
      </c>
      <c r="H5903">
        <v>2</v>
      </c>
      <c r="I5903">
        <v>112752</v>
      </c>
      <c r="J5903" s="1" t="str">
        <f>INDEX(location!A:A,MATCH('Tabela Total'!A5903,location!A:A,0))</f>
        <v>CA-2017-100223</v>
      </c>
      <c r="K5903" s="1" t="str">
        <f>VLOOKUP(J5903,location[#All],2,FALSE)</f>
        <v>United States</v>
      </c>
      <c r="L5903" t="str">
        <f>VLOOKUP(J5903,location[#All],3,)</f>
        <v>Dallas</v>
      </c>
      <c r="M5903" t="str">
        <f>VLOOKUP(J5903,location[#All],4,)</f>
        <v>Texas</v>
      </c>
      <c r="N5903">
        <f>VLOOKUP(J5903,location[#All],5,)</f>
        <v>75220</v>
      </c>
      <c r="O5903" t="str">
        <f>VLOOKUP(J5903,location[#All],6,)</f>
        <v>Central</v>
      </c>
    </row>
    <row r="5904" spans="1:15" x14ac:dyDescent="0.25">
      <c r="A5904" t="s">
        <v>2848</v>
      </c>
      <c r="B5904" t="s">
        <v>741</v>
      </c>
      <c r="C5904" s="1">
        <v>42921</v>
      </c>
      <c r="D5904" s="1">
        <v>42926</v>
      </c>
      <c r="E5904" t="s">
        <v>15</v>
      </c>
      <c r="F5904">
        <v>6316</v>
      </c>
      <c r="G5904">
        <v>1</v>
      </c>
      <c r="H5904">
        <v>8</v>
      </c>
      <c r="I5904">
        <v>-104214</v>
      </c>
      <c r="J5904" s="1" t="str">
        <f>INDEX(location!A:A,MATCH('Tabela Total'!A5904,location!A:A,0))</f>
        <v>CA-2017-100223</v>
      </c>
      <c r="K5904" s="1" t="str">
        <f>VLOOKUP(J5904,location[#All],2,FALSE)</f>
        <v>United States</v>
      </c>
      <c r="L5904" t="str">
        <f>VLOOKUP(J5904,location[#All],3,)</f>
        <v>Dallas</v>
      </c>
      <c r="M5904" t="str">
        <f>VLOOKUP(J5904,location[#All],4,)</f>
        <v>Texas</v>
      </c>
      <c r="N5904">
        <f>VLOOKUP(J5904,location[#All],5,)</f>
        <v>75220</v>
      </c>
      <c r="O5904" t="str">
        <f>VLOOKUP(J5904,location[#All],6,)</f>
        <v>Central</v>
      </c>
    </row>
    <row r="5905" spans="1:15" x14ac:dyDescent="0.25">
      <c r="A5905" t="s">
        <v>3729</v>
      </c>
      <c r="B5905" t="s">
        <v>741</v>
      </c>
      <c r="C5905" s="1">
        <v>42747</v>
      </c>
      <c r="D5905" s="1">
        <v>42751</v>
      </c>
      <c r="E5905" t="s">
        <v>15</v>
      </c>
      <c r="F5905">
        <v>978</v>
      </c>
      <c r="G5905">
        <v>1</v>
      </c>
      <c r="H5905">
        <v>0</v>
      </c>
      <c r="I5905">
        <v>489</v>
      </c>
      <c r="J5905" s="1" t="str">
        <f>INDEX(location!A:A,MATCH('Tabela Total'!A5905,location!A:A,0))</f>
        <v>CA-2017-108000</v>
      </c>
      <c r="K5905" s="1" t="str">
        <f>VLOOKUP(J5905,location[#All],2,FALSE)</f>
        <v>United States</v>
      </c>
      <c r="L5905" t="str">
        <f>VLOOKUP(J5905,location[#All],3,)</f>
        <v>San Francisco</v>
      </c>
      <c r="M5905" t="str">
        <f>VLOOKUP(J5905,location[#All],4,)</f>
        <v>California</v>
      </c>
      <c r="N5905">
        <f>VLOOKUP(J5905,location[#All],5,)</f>
        <v>94110</v>
      </c>
      <c r="O5905" t="str">
        <f>VLOOKUP(J5905,location[#All],6,)</f>
        <v>West</v>
      </c>
    </row>
    <row r="5906" spans="1:15" x14ac:dyDescent="0.25">
      <c r="A5906" t="s">
        <v>3783</v>
      </c>
      <c r="B5906" t="s">
        <v>741</v>
      </c>
      <c r="C5906" s="1">
        <v>42849</v>
      </c>
      <c r="D5906" s="1">
        <v>42852</v>
      </c>
      <c r="E5906" t="s">
        <v>44</v>
      </c>
      <c r="F5906">
        <v>6998</v>
      </c>
      <c r="G5906">
        <v>2</v>
      </c>
      <c r="H5906">
        <v>0</v>
      </c>
      <c r="I5906">
        <v>48986</v>
      </c>
      <c r="J5906" s="1" t="str">
        <f>INDEX(location!A:A,MATCH('Tabela Total'!A5906,location!A:A,0))</f>
        <v>US-2017-128832</v>
      </c>
      <c r="K5906" s="1" t="str">
        <f>VLOOKUP(J5906,location[#All],2,FALSE)</f>
        <v>United States</v>
      </c>
      <c r="L5906" t="str">
        <f>VLOOKUP(J5906,location[#All],3,)</f>
        <v>Providence</v>
      </c>
      <c r="M5906" t="str">
        <f>VLOOKUP(J5906,location[#All],4,)</f>
        <v>Rhode Island</v>
      </c>
      <c r="N5906">
        <f>VLOOKUP(J5906,location[#All],5,)</f>
        <v>2908</v>
      </c>
      <c r="O5906" t="str">
        <f>VLOOKUP(J5906,location[#All],6,)</f>
        <v>East</v>
      </c>
    </row>
    <row r="5907" spans="1:15" x14ac:dyDescent="0.25">
      <c r="A5907" t="s">
        <v>4249</v>
      </c>
      <c r="B5907" t="s">
        <v>741</v>
      </c>
      <c r="C5907" s="1">
        <v>42119</v>
      </c>
      <c r="D5907" s="1">
        <v>42126</v>
      </c>
      <c r="E5907" t="s">
        <v>15</v>
      </c>
      <c r="F5907">
        <v>2134</v>
      </c>
      <c r="G5907">
        <v>2</v>
      </c>
      <c r="H5907">
        <v>0</v>
      </c>
      <c r="I5907">
        <v>98164</v>
      </c>
      <c r="J5907" s="1" t="str">
        <f>INDEX(location!A:A,MATCH('Tabela Total'!A5907,location!A:A,0))</f>
        <v>CA-2015-115420</v>
      </c>
      <c r="K5907" s="1" t="str">
        <f>VLOOKUP(J5907,location[#All],2,FALSE)</f>
        <v>United States</v>
      </c>
      <c r="L5907" t="str">
        <f>VLOOKUP(J5907,location[#All],3,)</f>
        <v>Los Angeles</v>
      </c>
      <c r="M5907" t="str">
        <f>VLOOKUP(J5907,location[#All],4,)</f>
        <v>California</v>
      </c>
      <c r="N5907">
        <f>VLOOKUP(J5907,location[#All],5,)</f>
        <v>90004</v>
      </c>
      <c r="O5907" t="str">
        <f>VLOOKUP(J5907,location[#All],6,)</f>
        <v>West</v>
      </c>
    </row>
    <row r="5908" spans="1:15" x14ac:dyDescent="0.25">
      <c r="A5908" t="s">
        <v>135</v>
      </c>
      <c r="B5908" t="s">
        <v>136</v>
      </c>
      <c r="C5908" s="1">
        <v>42680</v>
      </c>
      <c r="D5908" s="1">
        <v>42684</v>
      </c>
      <c r="E5908" t="s">
        <v>10</v>
      </c>
      <c r="F5908">
        <v>81424</v>
      </c>
      <c r="G5908">
        <v>2</v>
      </c>
      <c r="H5908">
        <v>2</v>
      </c>
      <c r="I5908">
        <v>-91602</v>
      </c>
      <c r="J5908" s="1" t="str">
        <f>INDEX(location!A:A,MATCH('Tabela Total'!A5908,location!A:A,0))</f>
        <v>US-2016-125969</v>
      </c>
      <c r="K5908" s="1" t="str">
        <f>VLOOKUP(J5908,location[#All],2,FALSE)</f>
        <v>United States</v>
      </c>
      <c r="L5908" t="str">
        <f>VLOOKUP(J5908,location[#All],3,)</f>
        <v>Los Angeles</v>
      </c>
      <c r="M5908" t="str">
        <f>VLOOKUP(J5908,location[#All],4,)</f>
        <v>California</v>
      </c>
      <c r="N5908">
        <f>VLOOKUP(J5908,location[#All],5,)</f>
        <v>90004</v>
      </c>
      <c r="O5908" t="str">
        <f>VLOOKUP(J5908,location[#All],6,)</f>
        <v>West</v>
      </c>
    </row>
    <row r="5909" spans="1:15" x14ac:dyDescent="0.25">
      <c r="A5909" t="s">
        <v>135</v>
      </c>
      <c r="B5909" t="s">
        <v>136</v>
      </c>
      <c r="C5909" s="1">
        <v>42680</v>
      </c>
      <c r="D5909" s="1">
        <v>42684</v>
      </c>
      <c r="E5909" t="s">
        <v>10</v>
      </c>
      <c r="F5909">
        <v>23856</v>
      </c>
      <c r="G5909">
        <v>3</v>
      </c>
      <c r="H5909">
        <v>0</v>
      </c>
      <c r="I5909">
        <v>262416</v>
      </c>
      <c r="J5909" s="1" t="str">
        <f>INDEX(location!A:A,MATCH('Tabela Total'!A5909,location!A:A,0))</f>
        <v>US-2016-125969</v>
      </c>
      <c r="K5909" s="1" t="str">
        <f>VLOOKUP(J5909,location[#All],2,FALSE)</f>
        <v>United States</v>
      </c>
      <c r="L5909" t="str">
        <f>VLOOKUP(J5909,location[#All],3,)</f>
        <v>Los Angeles</v>
      </c>
      <c r="M5909" t="str">
        <f>VLOOKUP(J5909,location[#All],4,)</f>
        <v>California</v>
      </c>
      <c r="N5909">
        <f>VLOOKUP(J5909,location[#All],5,)</f>
        <v>90004</v>
      </c>
      <c r="O5909" t="str">
        <f>VLOOKUP(J5909,location[#All],6,)</f>
        <v>West</v>
      </c>
    </row>
    <row r="5910" spans="1:15" x14ac:dyDescent="0.25">
      <c r="A5910" t="s">
        <v>1218</v>
      </c>
      <c r="B5910" t="s">
        <v>136</v>
      </c>
      <c r="C5910" s="1">
        <v>43079</v>
      </c>
      <c r="D5910" s="1">
        <v>43079</v>
      </c>
      <c r="E5910" t="s">
        <v>327</v>
      </c>
      <c r="F5910">
        <v>345</v>
      </c>
      <c r="G5910">
        <v>3</v>
      </c>
      <c r="H5910">
        <v>0</v>
      </c>
      <c r="I5910">
        <v>15525</v>
      </c>
      <c r="J5910" s="1" t="str">
        <f>INDEX(location!A:A,MATCH('Tabela Total'!A5910,location!A:A,0))</f>
        <v>CA-2017-108294</v>
      </c>
      <c r="K5910" s="1" t="str">
        <f>VLOOKUP(J5910,location[#All],2,FALSE)</f>
        <v>United States</v>
      </c>
      <c r="L5910" t="str">
        <f>VLOOKUP(J5910,location[#All],3,)</f>
        <v>Omaha</v>
      </c>
      <c r="M5910" t="str">
        <f>VLOOKUP(J5910,location[#All],4,)</f>
        <v>Nebraska</v>
      </c>
      <c r="N5910">
        <f>VLOOKUP(J5910,location[#All],5,)</f>
        <v>68104</v>
      </c>
      <c r="O5910" t="str">
        <f>VLOOKUP(J5910,location[#All],6,)</f>
        <v>Central</v>
      </c>
    </row>
    <row r="5911" spans="1:15" x14ac:dyDescent="0.25">
      <c r="A5911" t="s">
        <v>1658</v>
      </c>
      <c r="B5911" t="s">
        <v>136</v>
      </c>
      <c r="C5911" s="1">
        <v>42581</v>
      </c>
      <c r="D5911" s="1">
        <v>42586</v>
      </c>
      <c r="E5911" t="s">
        <v>15</v>
      </c>
      <c r="F5911">
        <v>9264</v>
      </c>
      <c r="G5911">
        <v>3</v>
      </c>
      <c r="H5911">
        <v>8</v>
      </c>
      <c r="I5911">
        <v>-13896</v>
      </c>
      <c r="J5911" s="1" t="str">
        <f>INDEX(location!A:A,MATCH('Tabela Total'!A5911,location!A:A,0))</f>
        <v>CA-2016-112025</v>
      </c>
      <c r="K5911" s="1" t="str">
        <f>VLOOKUP(J5911,location[#All],2,FALSE)</f>
        <v>United States</v>
      </c>
      <c r="L5911" t="str">
        <f>VLOOKUP(J5911,location[#All],3,)</f>
        <v>Houston</v>
      </c>
      <c r="M5911" t="str">
        <f>VLOOKUP(J5911,location[#All],4,)</f>
        <v>Texas</v>
      </c>
      <c r="N5911">
        <f>VLOOKUP(J5911,location[#All],5,)</f>
        <v>77070</v>
      </c>
      <c r="O5911" t="str">
        <f>VLOOKUP(J5911,location[#All],6,)</f>
        <v>Central</v>
      </c>
    </row>
    <row r="5912" spans="1:15" x14ac:dyDescent="0.25">
      <c r="A5912" t="s">
        <v>2188</v>
      </c>
      <c r="B5912" t="s">
        <v>136</v>
      </c>
      <c r="C5912" s="1">
        <v>42264</v>
      </c>
      <c r="D5912" s="1">
        <v>42268</v>
      </c>
      <c r="E5912" t="s">
        <v>15</v>
      </c>
      <c r="F5912">
        <v>34422</v>
      </c>
      <c r="G5912">
        <v>2</v>
      </c>
      <c r="H5912">
        <v>4</v>
      </c>
      <c r="I5912">
        <v>-103266</v>
      </c>
      <c r="J5912" s="1" t="str">
        <f>INDEX(location!A:A,MATCH('Tabela Total'!A5912,location!A:A,0))</f>
        <v>US-2015-138919</v>
      </c>
      <c r="K5912" s="1" t="str">
        <f>VLOOKUP(J5912,location[#All],2,FALSE)</f>
        <v>United States</v>
      </c>
      <c r="L5912" t="str">
        <f>VLOOKUP(J5912,location[#All],3,)</f>
        <v>New York City</v>
      </c>
      <c r="M5912" t="str">
        <f>VLOOKUP(J5912,location[#All],4,)</f>
        <v>New York</v>
      </c>
      <c r="N5912">
        <f>VLOOKUP(J5912,location[#All],5,)</f>
        <v>10035</v>
      </c>
      <c r="O5912" t="str">
        <f>VLOOKUP(J5912,location[#All],6,)</f>
        <v>East</v>
      </c>
    </row>
    <row r="5913" spans="1:15" x14ac:dyDescent="0.25">
      <c r="A5913" t="s">
        <v>2254</v>
      </c>
      <c r="B5913" t="s">
        <v>136</v>
      </c>
      <c r="C5913" s="1">
        <v>43051</v>
      </c>
      <c r="D5913" s="1">
        <v>43057</v>
      </c>
      <c r="E5913" t="s">
        <v>15</v>
      </c>
      <c r="F5913">
        <v>3056</v>
      </c>
      <c r="G5913">
        <v>5</v>
      </c>
      <c r="H5913">
        <v>8</v>
      </c>
      <c r="I5913">
        <v>-4584</v>
      </c>
      <c r="J5913" s="1" t="str">
        <f>INDEX(location!A:A,MATCH('Tabela Total'!A5913,location!A:A,0))</f>
        <v>CA-2017-164168</v>
      </c>
      <c r="K5913" s="1" t="str">
        <f>VLOOKUP(J5913,location[#All],2,FALSE)</f>
        <v>United States</v>
      </c>
      <c r="L5913" t="str">
        <f>VLOOKUP(J5913,location[#All],3,)</f>
        <v>Dallas</v>
      </c>
      <c r="M5913" t="str">
        <f>VLOOKUP(J5913,location[#All],4,)</f>
        <v>Texas</v>
      </c>
      <c r="N5913">
        <f>VLOOKUP(J5913,location[#All],5,)</f>
        <v>75081</v>
      </c>
      <c r="O5913" t="str">
        <f>VLOOKUP(J5913,location[#All],6,)</f>
        <v>Central</v>
      </c>
    </row>
    <row r="5914" spans="1:15" x14ac:dyDescent="0.25">
      <c r="A5914" t="s">
        <v>2254</v>
      </c>
      <c r="B5914" t="s">
        <v>136</v>
      </c>
      <c r="C5914" s="1">
        <v>43051</v>
      </c>
      <c r="D5914" s="1">
        <v>43057</v>
      </c>
      <c r="E5914" t="s">
        <v>15</v>
      </c>
      <c r="F5914">
        <v>77952</v>
      </c>
      <c r="G5914">
        <v>3</v>
      </c>
      <c r="H5914">
        <v>2</v>
      </c>
      <c r="I5914">
        <v>-155904</v>
      </c>
      <c r="J5914" s="1" t="str">
        <f>INDEX(location!A:A,MATCH('Tabela Total'!A5914,location!A:A,0))</f>
        <v>CA-2017-164168</v>
      </c>
      <c r="K5914" s="1" t="str">
        <f>VLOOKUP(J5914,location[#All],2,FALSE)</f>
        <v>United States</v>
      </c>
      <c r="L5914" t="str">
        <f>VLOOKUP(J5914,location[#All],3,)</f>
        <v>Dallas</v>
      </c>
      <c r="M5914" t="str">
        <f>VLOOKUP(J5914,location[#All],4,)</f>
        <v>Texas</v>
      </c>
      <c r="N5914">
        <f>VLOOKUP(J5914,location[#All],5,)</f>
        <v>75081</v>
      </c>
      <c r="O5914" t="str">
        <f>VLOOKUP(J5914,location[#All],6,)</f>
        <v>Central</v>
      </c>
    </row>
    <row r="5915" spans="1:15" x14ac:dyDescent="0.25">
      <c r="A5915" t="s">
        <v>2254</v>
      </c>
      <c r="B5915" t="s">
        <v>136</v>
      </c>
      <c r="C5915" s="1">
        <v>43051</v>
      </c>
      <c r="D5915" s="1">
        <v>43057</v>
      </c>
      <c r="E5915" t="s">
        <v>15</v>
      </c>
      <c r="F5915">
        <v>67992</v>
      </c>
      <c r="G5915">
        <v>1</v>
      </c>
      <c r="H5915">
        <v>2</v>
      </c>
      <c r="I5915">
        <v>8499</v>
      </c>
      <c r="J5915" s="1" t="str">
        <f>INDEX(location!A:A,MATCH('Tabela Total'!A5915,location!A:A,0))</f>
        <v>CA-2017-164168</v>
      </c>
      <c r="K5915" s="1" t="str">
        <f>VLOOKUP(J5915,location[#All],2,FALSE)</f>
        <v>United States</v>
      </c>
      <c r="L5915" t="str">
        <f>VLOOKUP(J5915,location[#All],3,)</f>
        <v>Dallas</v>
      </c>
      <c r="M5915" t="str">
        <f>VLOOKUP(J5915,location[#All],4,)</f>
        <v>Texas</v>
      </c>
      <c r="N5915">
        <f>VLOOKUP(J5915,location[#All],5,)</f>
        <v>75081</v>
      </c>
      <c r="O5915" t="str">
        <f>VLOOKUP(J5915,location[#All],6,)</f>
        <v>Central</v>
      </c>
    </row>
    <row r="5916" spans="1:15" x14ac:dyDescent="0.25">
      <c r="A5916" t="s">
        <v>2254</v>
      </c>
      <c r="B5916" t="s">
        <v>136</v>
      </c>
      <c r="C5916" s="1">
        <v>43051</v>
      </c>
      <c r="D5916" s="1">
        <v>43057</v>
      </c>
      <c r="E5916" t="s">
        <v>15</v>
      </c>
      <c r="F5916">
        <v>12224</v>
      </c>
      <c r="G5916">
        <v>2</v>
      </c>
      <c r="H5916">
        <v>2</v>
      </c>
      <c r="I5916">
        <v>44312</v>
      </c>
      <c r="J5916" s="1" t="str">
        <f>INDEX(location!A:A,MATCH('Tabela Total'!A5916,location!A:A,0))</f>
        <v>CA-2017-164168</v>
      </c>
      <c r="K5916" s="1" t="str">
        <f>VLOOKUP(J5916,location[#All],2,FALSE)</f>
        <v>United States</v>
      </c>
      <c r="L5916" t="str">
        <f>VLOOKUP(J5916,location[#All],3,)</f>
        <v>Dallas</v>
      </c>
      <c r="M5916" t="str">
        <f>VLOOKUP(J5916,location[#All],4,)</f>
        <v>Texas</v>
      </c>
      <c r="N5916">
        <f>VLOOKUP(J5916,location[#All],5,)</f>
        <v>75081</v>
      </c>
      <c r="O5916" t="str">
        <f>VLOOKUP(J5916,location[#All],6,)</f>
        <v>Central</v>
      </c>
    </row>
    <row r="5917" spans="1:15" x14ac:dyDescent="0.25">
      <c r="A5917" t="s">
        <v>2254</v>
      </c>
      <c r="B5917" t="s">
        <v>136</v>
      </c>
      <c r="C5917" s="1">
        <v>43051</v>
      </c>
      <c r="D5917" s="1">
        <v>43057</v>
      </c>
      <c r="E5917" t="s">
        <v>15</v>
      </c>
      <c r="F5917">
        <v>44784</v>
      </c>
      <c r="G5917">
        <v>2</v>
      </c>
      <c r="H5917">
        <v>2</v>
      </c>
      <c r="I5917">
        <v>-5598</v>
      </c>
      <c r="J5917" s="1" t="str">
        <f>INDEX(location!A:A,MATCH('Tabela Total'!A5917,location!A:A,0))</f>
        <v>CA-2017-164168</v>
      </c>
      <c r="K5917" s="1" t="str">
        <f>VLOOKUP(J5917,location[#All],2,FALSE)</f>
        <v>United States</v>
      </c>
      <c r="L5917" t="str">
        <f>VLOOKUP(J5917,location[#All],3,)</f>
        <v>Dallas</v>
      </c>
      <c r="M5917" t="str">
        <f>VLOOKUP(J5917,location[#All],4,)</f>
        <v>Texas</v>
      </c>
      <c r="N5917">
        <f>VLOOKUP(J5917,location[#All],5,)</f>
        <v>75081</v>
      </c>
      <c r="O5917" t="str">
        <f>VLOOKUP(J5917,location[#All],6,)</f>
        <v>Central</v>
      </c>
    </row>
    <row r="5918" spans="1:15" x14ac:dyDescent="0.25">
      <c r="A5918" t="s">
        <v>2254</v>
      </c>
      <c r="B5918" t="s">
        <v>136</v>
      </c>
      <c r="C5918" s="1">
        <v>43051</v>
      </c>
      <c r="D5918" s="1">
        <v>43057</v>
      </c>
      <c r="E5918" t="s">
        <v>15</v>
      </c>
      <c r="F5918">
        <v>22848</v>
      </c>
      <c r="G5918">
        <v>3</v>
      </c>
      <c r="H5918">
        <v>6</v>
      </c>
      <c r="I5918">
        <v>-177072</v>
      </c>
      <c r="J5918" s="1" t="str">
        <f>INDEX(location!A:A,MATCH('Tabela Total'!A5918,location!A:A,0))</f>
        <v>CA-2017-164168</v>
      </c>
      <c r="K5918" s="1" t="str">
        <f>VLOOKUP(J5918,location[#All],2,FALSE)</f>
        <v>United States</v>
      </c>
      <c r="L5918" t="str">
        <f>VLOOKUP(J5918,location[#All],3,)</f>
        <v>Dallas</v>
      </c>
      <c r="M5918" t="str">
        <f>VLOOKUP(J5918,location[#All],4,)</f>
        <v>Texas</v>
      </c>
      <c r="N5918">
        <f>VLOOKUP(J5918,location[#All],5,)</f>
        <v>75081</v>
      </c>
      <c r="O5918" t="str">
        <f>VLOOKUP(J5918,location[#All],6,)</f>
        <v>Central</v>
      </c>
    </row>
    <row r="5919" spans="1:15" x14ac:dyDescent="0.25">
      <c r="A5919" t="s">
        <v>2858</v>
      </c>
      <c r="B5919" t="s">
        <v>136</v>
      </c>
      <c r="C5919" s="1">
        <v>43067</v>
      </c>
      <c r="D5919" s="1">
        <v>43073</v>
      </c>
      <c r="E5919" t="s">
        <v>15</v>
      </c>
      <c r="F5919">
        <v>164</v>
      </c>
      <c r="G5919">
        <v>1</v>
      </c>
      <c r="H5919">
        <v>0</v>
      </c>
      <c r="I5919">
        <v>738</v>
      </c>
      <c r="J5919" s="1" t="str">
        <f>INDEX(location!A:A,MATCH('Tabela Total'!A5919,location!A:A,0))</f>
        <v>CA-2017-117702</v>
      </c>
      <c r="K5919" s="1" t="str">
        <f>VLOOKUP(J5919,location[#All],2,FALSE)</f>
        <v>United States</v>
      </c>
      <c r="L5919" t="str">
        <f>VLOOKUP(J5919,location[#All],3,)</f>
        <v>Baltimore</v>
      </c>
      <c r="M5919" t="str">
        <f>VLOOKUP(J5919,location[#All],4,)</f>
        <v>Maryland</v>
      </c>
      <c r="N5919">
        <f>VLOOKUP(J5919,location[#All],5,)</f>
        <v>21215</v>
      </c>
      <c r="O5919" t="str">
        <f>VLOOKUP(J5919,location[#All],6,)</f>
        <v>East</v>
      </c>
    </row>
    <row r="5920" spans="1:15" x14ac:dyDescent="0.25">
      <c r="A5920" t="s">
        <v>2858</v>
      </c>
      <c r="B5920" t="s">
        <v>136</v>
      </c>
      <c r="C5920" s="1">
        <v>43067</v>
      </c>
      <c r="D5920" s="1">
        <v>43073</v>
      </c>
      <c r="E5920" t="s">
        <v>15</v>
      </c>
      <c r="F5920">
        <v>10492</v>
      </c>
      <c r="G5920">
        <v>5</v>
      </c>
      <c r="H5920">
        <v>0</v>
      </c>
      <c r="I5920">
        <v>272792</v>
      </c>
      <c r="J5920" s="1" t="str">
        <f>INDEX(location!A:A,MATCH('Tabela Total'!A5920,location!A:A,0))</f>
        <v>CA-2017-117702</v>
      </c>
      <c r="K5920" s="1" t="str">
        <f>VLOOKUP(J5920,location[#All],2,FALSE)</f>
        <v>United States</v>
      </c>
      <c r="L5920" t="str">
        <f>VLOOKUP(J5920,location[#All],3,)</f>
        <v>Baltimore</v>
      </c>
      <c r="M5920" t="str">
        <f>VLOOKUP(J5920,location[#All],4,)</f>
        <v>Maryland</v>
      </c>
      <c r="N5920">
        <f>VLOOKUP(J5920,location[#All],5,)</f>
        <v>21215</v>
      </c>
      <c r="O5920" t="str">
        <f>VLOOKUP(J5920,location[#All],6,)</f>
        <v>East</v>
      </c>
    </row>
    <row r="5921" spans="1:15" x14ac:dyDescent="0.25">
      <c r="A5921" t="s">
        <v>2858</v>
      </c>
      <c r="B5921" t="s">
        <v>136</v>
      </c>
      <c r="C5921" s="1">
        <v>43067</v>
      </c>
      <c r="D5921" s="1">
        <v>43073</v>
      </c>
      <c r="E5921" t="s">
        <v>15</v>
      </c>
      <c r="F5921">
        <v>209</v>
      </c>
      <c r="G5921">
        <v>5</v>
      </c>
      <c r="H5921">
        <v>0</v>
      </c>
      <c r="I5921">
        <v>7524</v>
      </c>
      <c r="J5921" s="1" t="str">
        <f>INDEX(location!A:A,MATCH('Tabela Total'!A5921,location!A:A,0))</f>
        <v>CA-2017-117702</v>
      </c>
      <c r="K5921" s="1" t="str">
        <f>VLOOKUP(J5921,location[#All],2,FALSE)</f>
        <v>United States</v>
      </c>
      <c r="L5921" t="str">
        <f>VLOOKUP(J5921,location[#All],3,)</f>
        <v>Baltimore</v>
      </c>
      <c r="M5921" t="str">
        <f>VLOOKUP(J5921,location[#All],4,)</f>
        <v>Maryland</v>
      </c>
      <c r="N5921">
        <f>VLOOKUP(J5921,location[#All],5,)</f>
        <v>21215</v>
      </c>
      <c r="O5921" t="str">
        <f>VLOOKUP(J5921,location[#All],6,)</f>
        <v>East</v>
      </c>
    </row>
    <row r="5922" spans="1:15" x14ac:dyDescent="0.25">
      <c r="A5922" t="s">
        <v>3362</v>
      </c>
      <c r="B5922" t="s">
        <v>136</v>
      </c>
      <c r="C5922" s="1">
        <v>41969</v>
      </c>
      <c r="D5922" s="1">
        <v>41974</v>
      </c>
      <c r="E5922" t="s">
        <v>15</v>
      </c>
      <c r="F5922">
        <v>8198</v>
      </c>
      <c r="G5922">
        <v>2</v>
      </c>
      <c r="H5922">
        <v>0</v>
      </c>
      <c r="I5922">
        <v>401702</v>
      </c>
      <c r="J5922" s="1" t="str">
        <f>INDEX(location!A:A,MATCH('Tabela Total'!A5922,location!A:A,0))</f>
        <v>US-2014-147648</v>
      </c>
      <c r="K5922" s="1" t="str">
        <f>VLOOKUP(J5922,location[#All],2,FALSE)</f>
        <v>United States</v>
      </c>
      <c r="L5922" t="str">
        <f>VLOOKUP(J5922,location[#All],3,)</f>
        <v>San Francisco</v>
      </c>
      <c r="M5922" t="str">
        <f>VLOOKUP(J5922,location[#All],4,)</f>
        <v>California</v>
      </c>
      <c r="N5922">
        <f>VLOOKUP(J5922,location[#All],5,)</f>
        <v>94109</v>
      </c>
      <c r="O5922" t="str">
        <f>VLOOKUP(J5922,location[#All],6,)</f>
        <v>West</v>
      </c>
    </row>
    <row r="5923" spans="1:15" x14ac:dyDescent="0.25">
      <c r="A5923" t="s">
        <v>4050</v>
      </c>
      <c r="B5923" t="s">
        <v>136</v>
      </c>
      <c r="C5923" s="1">
        <v>41932</v>
      </c>
      <c r="D5923" s="1">
        <v>41934</v>
      </c>
      <c r="E5923" t="s">
        <v>10</v>
      </c>
      <c r="F5923">
        <v>319968</v>
      </c>
      <c r="G5923">
        <v>4</v>
      </c>
      <c r="H5923">
        <v>2</v>
      </c>
      <c r="I5923">
        <v>719928</v>
      </c>
      <c r="J5923" s="1" t="str">
        <f>INDEX(location!A:A,MATCH('Tabela Total'!A5923,location!A:A,0))</f>
        <v>CA-2014-137092</v>
      </c>
      <c r="K5923" s="1" t="str">
        <f>VLOOKUP(J5923,location[#All],2,FALSE)</f>
        <v>United States</v>
      </c>
      <c r="L5923" t="str">
        <f>VLOOKUP(J5923,location[#All],3,)</f>
        <v>Chicago</v>
      </c>
      <c r="M5923" t="str">
        <f>VLOOKUP(J5923,location[#All],4,)</f>
        <v>Illinois</v>
      </c>
      <c r="N5923">
        <f>VLOOKUP(J5923,location[#All],5,)</f>
        <v>60653</v>
      </c>
      <c r="O5923" t="str">
        <f>VLOOKUP(J5923,location[#All],6,)</f>
        <v>Central</v>
      </c>
    </row>
    <row r="5924" spans="1:15" x14ac:dyDescent="0.25">
      <c r="A5924" t="s">
        <v>4050</v>
      </c>
      <c r="B5924" t="s">
        <v>136</v>
      </c>
      <c r="C5924" s="1">
        <v>41932</v>
      </c>
      <c r="D5924" s="1">
        <v>41934</v>
      </c>
      <c r="E5924" t="s">
        <v>10</v>
      </c>
      <c r="F5924">
        <v>50532</v>
      </c>
      <c r="G5924">
        <v>3</v>
      </c>
      <c r="H5924">
        <v>2</v>
      </c>
      <c r="I5924">
        <v>315825</v>
      </c>
      <c r="J5924" s="1" t="str">
        <f>INDEX(location!A:A,MATCH('Tabela Total'!A5924,location!A:A,0))</f>
        <v>CA-2014-137092</v>
      </c>
      <c r="K5924" s="1" t="str">
        <f>VLOOKUP(J5924,location[#All],2,FALSE)</f>
        <v>United States</v>
      </c>
      <c r="L5924" t="str">
        <f>VLOOKUP(J5924,location[#All],3,)</f>
        <v>Chicago</v>
      </c>
      <c r="M5924" t="str">
        <f>VLOOKUP(J5924,location[#All],4,)</f>
        <v>Illinois</v>
      </c>
      <c r="N5924">
        <f>VLOOKUP(J5924,location[#All],5,)</f>
        <v>60653</v>
      </c>
      <c r="O5924" t="str">
        <f>VLOOKUP(J5924,location[#All],6,)</f>
        <v>Central</v>
      </c>
    </row>
    <row r="5925" spans="1:15" x14ac:dyDescent="0.25">
      <c r="A5925" t="s">
        <v>4050</v>
      </c>
      <c r="B5925" t="s">
        <v>136</v>
      </c>
      <c r="C5925" s="1">
        <v>41932</v>
      </c>
      <c r="D5925" s="1">
        <v>41934</v>
      </c>
      <c r="E5925" t="s">
        <v>10</v>
      </c>
      <c r="F5925">
        <v>3808</v>
      </c>
      <c r="G5925">
        <v>1</v>
      </c>
      <c r="H5925">
        <v>2</v>
      </c>
      <c r="I5925">
        <v>12376</v>
      </c>
      <c r="J5925" s="1" t="str">
        <f>INDEX(location!A:A,MATCH('Tabela Total'!A5925,location!A:A,0))</f>
        <v>CA-2014-137092</v>
      </c>
      <c r="K5925" s="1" t="str">
        <f>VLOOKUP(J5925,location[#All],2,FALSE)</f>
        <v>United States</v>
      </c>
      <c r="L5925" t="str">
        <f>VLOOKUP(J5925,location[#All],3,)</f>
        <v>Chicago</v>
      </c>
      <c r="M5925" t="str">
        <f>VLOOKUP(J5925,location[#All],4,)</f>
        <v>Illinois</v>
      </c>
      <c r="N5925">
        <f>VLOOKUP(J5925,location[#All],5,)</f>
        <v>60653</v>
      </c>
      <c r="O5925" t="str">
        <f>VLOOKUP(J5925,location[#All],6,)</f>
        <v>Central</v>
      </c>
    </row>
    <row r="5926" spans="1:15" x14ac:dyDescent="0.25">
      <c r="A5926" t="s">
        <v>4050</v>
      </c>
      <c r="B5926" t="s">
        <v>136</v>
      </c>
      <c r="C5926" s="1">
        <v>41932</v>
      </c>
      <c r="D5926" s="1">
        <v>41934</v>
      </c>
      <c r="E5926" t="s">
        <v>10</v>
      </c>
      <c r="F5926">
        <v>8682</v>
      </c>
      <c r="G5926">
        <v>1</v>
      </c>
      <c r="H5926">
        <v>8</v>
      </c>
      <c r="I5926">
        <v>-147594</v>
      </c>
      <c r="J5926" s="1" t="str">
        <f>INDEX(location!A:A,MATCH('Tabela Total'!A5926,location!A:A,0))</f>
        <v>CA-2014-137092</v>
      </c>
      <c r="K5926" s="1" t="str">
        <f>VLOOKUP(J5926,location[#All],2,FALSE)</f>
        <v>United States</v>
      </c>
      <c r="L5926" t="str">
        <f>VLOOKUP(J5926,location[#All],3,)</f>
        <v>Chicago</v>
      </c>
      <c r="M5926" t="str">
        <f>VLOOKUP(J5926,location[#All],4,)</f>
        <v>Illinois</v>
      </c>
      <c r="N5926">
        <f>VLOOKUP(J5926,location[#All],5,)</f>
        <v>60653</v>
      </c>
      <c r="O5926" t="str">
        <f>VLOOKUP(J5926,location[#All],6,)</f>
        <v>Central</v>
      </c>
    </row>
    <row r="5927" spans="1:15" x14ac:dyDescent="0.25">
      <c r="A5927" t="s">
        <v>4050</v>
      </c>
      <c r="B5927" t="s">
        <v>136</v>
      </c>
      <c r="C5927" s="1">
        <v>41932</v>
      </c>
      <c r="D5927" s="1">
        <v>41934</v>
      </c>
      <c r="E5927" t="s">
        <v>10</v>
      </c>
      <c r="F5927">
        <v>24424</v>
      </c>
      <c r="G5927">
        <v>1</v>
      </c>
      <c r="H5927">
        <v>2</v>
      </c>
      <c r="I5927">
        <v>79378</v>
      </c>
      <c r="J5927" s="1" t="str">
        <f>INDEX(location!A:A,MATCH('Tabela Total'!A5927,location!A:A,0))</f>
        <v>CA-2014-137092</v>
      </c>
      <c r="K5927" s="1" t="str">
        <f>VLOOKUP(J5927,location[#All],2,FALSE)</f>
        <v>United States</v>
      </c>
      <c r="L5927" t="str">
        <f>VLOOKUP(J5927,location[#All],3,)</f>
        <v>Chicago</v>
      </c>
      <c r="M5927" t="str">
        <f>VLOOKUP(J5927,location[#All],4,)</f>
        <v>Illinois</v>
      </c>
      <c r="N5927">
        <f>VLOOKUP(J5927,location[#All],5,)</f>
        <v>60653</v>
      </c>
      <c r="O5927" t="str">
        <f>VLOOKUP(J5927,location[#All],6,)</f>
        <v>Central</v>
      </c>
    </row>
    <row r="5928" spans="1:15" x14ac:dyDescent="0.25">
      <c r="A5928" t="s">
        <v>4719</v>
      </c>
      <c r="B5928" t="s">
        <v>136</v>
      </c>
      <c r="C5928" s="1">
        <v>42292</v>
      </c>
      <c r="D5928" s="1">
        <v>42299</v>
      </c>
      <c r="E5928" t="s">
        <v>15</v>
      </c>
      <c r="F5928">
        <v>4464</v>
      </c>
      <c r="G5928">
        <v>1</v>
      </c>
      <c r="H5928">
        <v>2</v>
      </c>
      <c r="I5928">
        <v>1674</v>
      </c>
      <c r="J5928" s="1" t="str">
        <f>INDEX(location!A:A,MATCH('Tabela Total'!A5928,location!A:A,0))</f>
        <v>US-2015-118766</v>
      </c>
      <c r="K5928" s="1" t="str">
        <f>VLOOKUP(J5928,location[#All],2,FALSE)</f>
        <v>United States</v>
      </c>
      <c r="L5928" t="str">
        <f>VLOOKUP(J5928,location[#All],3,)</f>
        <v>Dallas</v>
      </c>
      <c r="M5928" t="str">
        <f>VLOOKUP(J5928,location[#All],4,)</f>
        <v>Texas</v>
      </c>
      <c r="N5928">
        <f>VLOOKUP(J5928,location[#All],5,)</f>
        <v>75217</v>
      </c>
      <c r="O5928" t="str">
        <f>VLOOKUP(J5928,location[#All],6,)</f>
        <v>Central</v>
      </c>
    </row>
    <row r="5929" spans="1:15" x14ac:dyDescent="0.25">
      <c r="A5929" t="s">
        <v>4719</v>
      </c>
      <c r="B5929" t="s">
        <v>136</v>
      </c>
      <c r="C5929" s="1">
        <v>42292</v>
      </c>
      <c r="D5929" s="1">
        <v>42299</v>
      </c>
      <c r="E5929" t="s">
        <v>15</v>
      </c>
      <c r="F5929">
        <v>396</v>
      </c>
      <c r="G5929">
        <v>10</v>
      </c>
      <c r="H5929">
        <v>8</v>
      </c>
      <c r="I5929">
        <v>-693</v>
      </c>
      <c r="J5929" s="1" t="str">
        <f>INDEX(location!A:A,MATCH('Tabela Total'!A5929,location!A:A,0))</f>
        <v>US-2015-118766</v>
      </c>
      <c r="K5929" s="1" t="str">
        <f>VLOOKUP(J5929,location[#All],2,FALSE)</f>
        <v>United States</v>
      </c>
      <c r="L5929" t="str">
        <f>VLOOKUP(J5929,location[#All],3,)</f>
        <v>Dallas</v>
      </c>
      <c r="M5929" t="str">
        <f>VLOOKUP(J5929,location[#All],4,)</f>
        <v>Texas</v>
      </c>
      <c r="N5929">
        <f>VLOOKUP(J5929,location[#All],5,)</f>
        <v>75217</v>
      </c>
      <c r="O5929" t="str">
        <f>VLOOKUP(J5929,location[#All],6,)</f>
        <v>Central</v>
      </c>
    </row>
    <row r="5930" spans="1:15" x14ac:dyDescent="0.25">
      <c r="A5930" t="s">
        <v>1864</v>
      </c>
      <c r="B5930" t="s">
        <v>1865</v>
      </c>
      <c r="C5930" s="1">
        <v>42903</v>
      </c>
      <c r="D5930" s="1">
        <v>42906</v>
      </c>
      <c r="E5930" t="s">
        <v>44</v>
      </c>
      <c r="F5930">
        <v>12224</v>
      </c>
      <c r="G5930">
        <v>2</v>
      </c>
      <c r="H5930">
        <v>2</v>
      </c>
      <c r="I5930">
        <v>44312</v>
      </c>
      <c r="J5930" s="1" t="str">
        <f>INDEX(location!A:A,MATCH('Tabela Total'!A5930,location!A:A,0))</f>
        <v>CA-2017-131618</v>
      </c>
      <c r="K5930" s="1" t="str">
        <f>VLOOKUP(J5930,location[#All],2,FALSE)</f>
        <v>United States</v>
      </c>
      <c r="L5930" t="str">
        <f>VLOOKUP(J5930,location[#All],3,)</f>
        <v>Skokie</v>
      </c>
      <c r="M5930" t="str">
        <f>VLOOKUP(J5930,location[#All],4,)</f>
        <v>Illinois</v>
      </c>
      <c r="N5930">
        <f>VLOOKUP(J5930,location[#All],5,)</f>
        <v>60076</v>
      </c>
      <c r="O5930" t="str">
        <f>VLOOKUP(J5930,location[#All],6,)</f>
        <v>Central</v>
      </c>
    </row>
    <row r="5931" spans="1:15" x14ac:dyDescent="0.25">
      <c r="A5931" t="s">
        <v>1864</v>
      </c>
      <c r="B5931" t="s">
        <v>1865</v>
      </c>
      <c r="C5931" s="1">
        <v>42903</v>
      </c>
      <c r="D5931" s="1">
        <v>42906</v>
      </c>
      <c r="E5931" t="s">
        <v>44</v>
      </c>
      <c r="F5931">
        <v>2304</v>
      </c>
      <c r="G5931">
        <v>4</v>
      </c>
      <c r="H5931">
        <v>8</v>
      </c>
      <c r="I5931">
        <v>-35712</v>
      </c>
      <c r="J5931" s="1" t="str">
        <f>INDEX(location!A:A,MATCH('Tabela Total'!A5931,location!A:A,0))</f>
        <v>CA-2017-131618</v>
      </c>
      <c r="K5931" s="1" t="str">
        <f>VLOOKUP(J5931,location[#All],2,FALSE)</f>
        <v>United States</v>
      </c>
      <c r="L5931" t="str">
        <f>VLOOKUP(J5931,location[#All],3,)</f>
        <v>Skokie</v>
      </c>
      <c r="M5931" t="str">
        <f>VLOOKUP(J5931,location[#All],4,)</f>
        <v>Illinois</v>
      </c>
      <c r="N5931">
        <f>VLOOKUP(J5931,location[#All],5,)</f>
        <v>60076</v>
      </c>
      <c r="O5931" t="str">
        <f>VLOOKUP(J5931,location[#All],6,)</f>
        <v>Central</v>
      </c>
    </row>
    <row r="5932" spans="1:15" x14ac:dyDescent="0.25">
      <c r="A5932" t="s">
        <v>1864</v>
      </c>
      <c r="B5932" t="s">
        <v>1865</v>
      </c>
      <c r="C5932" s="1">
        <v>42903</v>
      </c>
      <c r="D5932" s="1">
        <v>42906</v>
      </c>
      <c r="E5932" t="s">
        <v>44</v>
      </c>
      <c r="F5932">
        <v>936</v>
      </c>
      <c r="G5932">
        <v>4</v>
      </c>
      <c r="H5932">
        <v>8</v>
      </c>
      <c r="I5932">
        <v>-1638</v>
      </c>
      <c r="J5932" s="1" t="str">
        <f>INDEX(location!A:A,MATCH('Tabela Total'!A5932,location!A:A,0))</f>
        <v>CA-2017-131618</v>
      </c>
      <c r="K5932" s="1" t="str">
        <f>VLOOKUP(J5932,location[#All],2,FALSE)</f>
        <v>United States</v>
      </c>
      <c r="L5932" t="str">
        <f>VLOOKUP(J5932,location[#All],3,)</f>
        <v>Skokie</v>
      </c>
      <c r="M5932" t="str">
        <f>VLOOKUP(J5932,location[#All],4,)</f>
        <v>Illinois</v>
      </c>
      <c r="N5932">
        <f>VLOOKUP(J5932,location[#All],5,)</f>
        <v>60076</v>
      </c>
      <c r="O5932" t="str">
        <f>VLOOKUP(J5932,location[#All],6,)</f>
        <v>Central</v>
      </c>
    </row>
    <row r="5933" spans="1:15" x14ac:dyDescent="0.25">
      <c r="A5933" t="s">
        <v>2132</v>
      </c>
      <c r="B5933" t="s">
        <v>1865</v>
      </c>
      <c r="C5933" s="1">
        <v>42697</v>
      </c>
      <c r="D5933" s="1">
        <v>42697</v>
      </c>
      <c r="E5933" t="s">
        <v>327</v>
      </c>
      <c r="F5933">
        <v>158</v>
      </c>
      <c r="G5933">
        <v>5</v>
      </c>
      <c r="H5933">
        <v>2</v>
      </c>
      <c r="I5933">
        <v>237</v>
      </c>
      <c r="J5933" s="1" t="str">
        <f>INDEX(location!A:A,MATCH('Tabela Total'!A5933,location!A:A,0))</f>
        <v>CA-2016-160129</v>
      </c>
      <c r="K5933" s="1" t="str">
        <f>VLOOKUP(J5933,location[#All],2,FALSE)</f>
        <v>United States</v>
      </c>
      <c r="L5933" t="str">
        <f>VLOOKUP(J5933,location[#All],3,)</f>
        <v>Philadelphia</v>
      </c>
      <c r="M5933" t="str">
        <f>VLOOKUP(J5933,location[#All],4,)</f>
        <v>Pennsylvania</v>
      </c>
      <c r="N5933">
        <f>VLOOKUP(J5933,location[#All],5,)</f>
        <v>19140</v>
      </c>
      <c r="O5933" t="str">
        <f>VLOOKUP(J5933,location[#All],6,)</f>
        <v>East</v>
      </c>
    </row>
    <row r="5934" spans="1:15" x14ac:dyDescent="0.25">
      <c r="A5934" t="s">
        <v>2132</v>
      </c>
      <c r="B5934" t="s">
        <v>1865</v>
      </c>
      <c r="C5934" s="1">
        <v>42697</v>
      </c>
      <c r="D5934" s="1">
        <v>42697</v>
      </c>
      <c r="E5934" t="s">
        <v>327</v>
      </c>
      <c r="F5934">
        <v>14368</v>
      </c>
      <c r="G5934">
        <v>2</v>
      </c>
      <c r="H5934">
        <v>2</v>
      </c>
      <c r="I5934">
        <v>39512</v>
      </c>
      <c r="J5934" s="1" t="str">
        <f>INDEX(location!A:A,MATCH('Tabela Total'!A5934,location!A:A,0))</f>
        <v>CA-2016-160129</v>
      </c>
      <c r="K5934" s="1" t="str">
        <f>VLOOKUP(J5934,location[#All],2,FALSE)</f>
        <v>United States</v>
      </c>
      <c r="L5934" t="str">
        <f>VLOOKUP(J5934,location[#All],3,)</f>
        <v>Philadelphia</v>
      </c>
      <c r="M5934" t="str">
        <f>VLOOKUP(J5934,location[#All],4,)</f>
        <v>Pennsylvania</v>
      </c>
      <c r="N5934">
        <f>VLOOKUP(J5934,location[#All],5,)</f>
        <v>19140</v>
      </c>
      <c r="O5934" t="str">
        <f>VLOOKUP(J5934,location[#All],6,)</f>
        <v>East</v>
      </c>
    </row>
    <row r="5935" spans="1:15" x14ac:dyDescent="0.25">
      <c r="A5935" t="s">
        <v>2132</v>
      </c>
      <c r="B5935" t="s">
        <v>1865</v>
      </c>
      <c r="C5935" s="1">
        <v>42697</v>
      </c>
      <c r="D5935" s="1">
        <v>42697</v>
      </c>
      <c r="E5935" t="s">
        <v>327</v>
      </c>
      <c r="F5935">
        <v>70448</v>
      </c>
      <c r="G5935">
        <v>7</v>
      </c>
      <c r="H5935">
        <v>2</v>
      </c>
      <c r="I5935">
        <v>123284</v>
      </c>
      <c r="J5935" s="1" t="str">
        <f>INDEX(location!A:A,MATCH('Tabela Total'!A5935,location!A:A,0))</f>
        <v>CA-2016-160129</v>
      </c>
      <c r="K5935" s="1" t="str">
        <f>VLOOKUP(J5935,location[#All],2,FALSE)</f>
        <v>United States</v>
      </c>
      <c r="L5935" t="str">
        <f>VLOOKUP(J5935,location[#All],3,)</f>
        <v>Philadelphia</v>
      </c>
      <c r="M5935" t="str">
        <f>VLOOKUP(J5935,location[#All],4,)</f>
        <v>Pennsylvania</v>
      </c>
      <c r="N5935">
        <f>VLOOKUP(J5935,location[#All],5,)</f>
        <v>19140</v>
      </c>
      <c r="O5935" t="str">
        <f>VLOOKUP(J5935,location[#All],6,)</f>
        <v>East</v>
      </c>
    </row>
    <row r="5936" spans="1:15" x14ac:dyDescent="0.25">
      <c r="A5936" t="s">
        <v>3324</v>
      </c>
      <c r="B5936" t="s">
        <v>1865</v>
      </c>
      <c r="C5936" s="1">
        <v>43003</v>
      </c>
      <c r="D5936" s="1">
        <v>43006</v>
      </c>
      <c r="E5936" t="s">
        <v>44</v>
      </c>
      <c r="F5936">
        <v>399</v>
      </c>
      <c r="G5936">
        <v>5</v>
      </c>
      <c r="H5936">
        <v>0</v>
      </c>
      <c r="I5936">
        <v>10374</v>
      </c>
      <c r="J5936" s="1" t="str">
        <f>INDEX(location!A:A,MATCH('Tabela Total'!A5936,location!A:A,0))</f>
        <v>CA-2017-169929</v>
      </c>
      <c r="K5936" s="1" t="str">
        <f>VLOOKUP(J5936,location[#All],2,FALSE)</f>
        <v>United States</v>
      </c>
      <c r="L5936" t="str">
        <f>VLOOKUP(J5936,location[#All],3,)</f>
        <v>Helena</v>
      </c>
      <c r="M5936" t="str">
        <f>VLOOKUP(J5936,location[#All],4,)</f>
        <v>Montana</v>
      </c>
      <c r="N5936">
        <f>VLOOKUP(J5936,location[#All],5,)</f>
        <v>59601</v>
      </c>
      <c r="O5936" t="str">
        <f>VLOOKUP(J5936,location[#All],6,)</f>
        <v>West</v>
      </c>
    </row>
    <row r="5937" spans="1:15" x14ac:dyDescent="0.25">
      <c r="A5937" t="s">
        <v>3364</v>
      </c>
      <c r="B5937" t="s">
        <v>1865</v>
      </c>
      <c r="C5937" s="1">
        <v>41930</v>
      </c>
      <c r="D5937" s="1">
        <v>41934</v>
      </c>
      <c r="E5937" t="s">
        <v>15</v>
      </c>
      <c r="F5937">
        <v>60534</v>
      </c>
      <c r="G5937">
        <v>6</v>
      </c>
      <c r="H5937">
        <v>0</v>
      </c>
      <c r="I5937">
        <v>1452816</v>
      </c>
      <c r="J5937" s="1" t="str">
        <f>INDEX(location!A:A,MATCH('Tabela Total'!A5937,location!A:A,0))</f>
        <v>CA-2014-115084</v>
      </c>
      <c r="K5937" s="1" t="str">
        <f>VLOOKUP(J5937,location[#All],2,FALSE)</f>
        <v>United States</v>
      </c>
      <c r="L5937" t="str">
        <f>VLOOKUP(J5937,location[#All],3,)</f>
        <v>Texarkana</v>
      </c>
      <c r="M5937" t="str">
        <f>VLOOKUP(J5937,location[#All],4,)</f>
        <v>Arkansas</v>
      </c>
      <c r="N5937">
        <f>VLOOKUP(J5937,location[#All],5,)</f>
        <v>71854</v>
      </c>
      <c r="O5937" t="str">
        <f>VLOOKUP(J5937,location[#All],6,)</f>
        <v>South</v>
      </c>
    </row>
    <row r="5938" spans="1:15" x14ac:dyDescent="0.25">
      <c r="A5938" t="s">
        <v>4114</v>
      </c>
      <c r="B5938" t="s">
        <v>1865</v>
      </c>
      <c r="C5938" s="1">
        <v>42947</v>
      </c>
      <c r="D5938" s="1">
        <v>42952</v>
      </c>
      <c r="E5938" t="s">
        <v>15</v>
      </c>
      <c r="F5938">
        <v>1752</v>
      </c>
      <c r="G5938">
        <v>4</v>
      </c>
      <c r="H5938">
        <v>0</v>
      </c>
      <c r="I5938">
        <v>84096</v>
      </c>
      <c r="J5938" s="1" t="str">
        <f>INDEX(location!A:A,MATCH('Tabela Total'!A5938,location!A:A,0))</f>
        <v>US-2017-165869</v>
      </c>
      <c r="K5938" s="1" t="str">
        <f>VLOOKUP(J5938,location[#All],2,FALSE)</f>
        <v>United States</v>
      </c>
      <c r="L5938" t="str">
        <f>VLOOKUP(J5938,location[#All],3,)</f>
        <v>Milwaukee</v>
      </c>
      <c r="M5938" t="str">
        <f>VLOOKUP(J5938,location[#All],4,)</f>
        <v>Wisconsin</v>
      </c>
      <c r="N5938">
        <f>VLOOKUP(J5938,location[#All],5,)</f>
        <v>53209</v>
      </c>
      <c r="O5938" t="str">
        <f>VLOOKUP(J5938,location[#All],6,)</f>
        <v>Central</v>
      </c>
    </row>
    <row r="5939" spans="1:15" x14ac:dyDescent="0.25">
      <c r="A5939" t="s">
        <v>4114</v>
      </c>
      <c r="B5939" t="s">
        <v>1865</v>
      </c>
      <c r="C5939" s="1">
        <v>42947</v>
      </c>
      <c r="D5939" s="1">
        <v>42952</v>
      </c>
      <c r="E5939" t="s">
        <v>15</v>
      </c>
      <c r="F5939">
        <v>15588</v>
      </c>
      <c r="G5939">
        <v>6</v>
      </c>
      <c r="H5939">
        <v>0</v>
      </c>
      <c r="I5939">
        <v>54558</v>
      </c>
      <c r="J5939" s="1" t="str">
        <f>INDEX(location!A:A,MATCH('Tabela Total'!A5939,location!A:A,0))</f>
        <v>US-2017-165869</v>
      </c>
      <c r="K5939" s="1" t="str">
        <f>VLOOKUP(J5939,location[#All],2,FALSE)</f>
        <v>United States</v>
      </c>
      <c r="L5939" t="str">
        <f>VLOOKUP(J5939,location[#All],3,)</f>
        <v>Milwaukee</v>
      </c>
      <c r="M5939" t="str">
        <f>VLOOKUP(J5939,location[#All],4,)</f>
        <v>Wisconsin</v>
      </c>
      <c r="N5939">
        <f>VLOOKUP(J5939,location[#All],5,)</f>
        <v>53209</v>
      </c>
      <c r="O5939" t="str">
        <f>VLOOKUP(J5939,location[#All],6,)</f>
        <v>Central</v>
      </c>
    </row>
    <row r="5940" spans="1:15" x14ac:dyDescent="0.25">
      <c r="A5940" t="s">
        <v>5083</v>
      </c>
      <c r="B5940" t="s">
        <v>1865</v>
      </c>
      <c r="C5940" s="1">
        <v>41969</v>
      </c>
      <c r="D5940" s="1">
        <v>41974</v>
      </c>
      <c r="E5940" t="s">
        <v>15</v>
      </c>
      <c r="F5940">
        <v>432</v>
      </c>
      <c r="G5940">
        <v>3</v>
      </c>
      <c r="H5940">
        <v>2</v>
      </c>
      <c r="I5940">
        <v>1512</v>
      </c>
      <c r="J5940" s="1" t="str">
        <f>INDEX(location!A:A,MATCH('Tabela Total'!A5940,location!A:A,0))</f>
        <v>CA-2014-141110</v>
      </c>
      <c r="K5940" s="1" t="str">
        <f>VLOOKUP(J5940,location[#All],2,FALSE)</f>
        <v>United States</v>
      </c>
      <c r="L5940" t="str">
        <f>VLOOKUP(J5940,location[#All],3,)</f>
        <v>Fresno</v>
      </c>
      <c r="M5940" t="str">
        <f>VLOOKUP(J5940,location[#All],4,)</f>
        <v>California</v>
      </c>
      <c r="N5940">
        <f>VLOOKUP(J5940,location[#All],5,)</f>
        <v>93727</v>
      </c>
      <c r="O5940" t="str">
        <f>VLOOKUP(J5940,location[#All],6,)</f>
        <v>West</v>
      </c>
    </row>
    <row r="5941" spans="1:15" x14ac:dyDescent="0.25">
      <c r="A5941" t="s">
        <v>5083</v>
      </c>
      <c r="B5941" t="s">
        <v>1865</v>
      </c>
      <c r="C5941" s="1">
        <v>41969</v>
      </c>
      <c r="D5941" s="1">
        <v>41974</v>
      </c>
      <c r="E5941" t="s">
        <v>15</v>
      </c>
      <c r="F5941">
        <v>1494</v>
      </c>
      <c r="G5941">
        <v>3</v>
      </c>
      <c r="H5941">
        <v>0</v>
      </c>
      <c r="I5941">
        <v>70218</v>
      </c>
      <c r="J5941" s="1" t="str">
        <f>INDEX(location!A:A,MATCH('Tabela Total'!A5941,location!A:A,0))</f>
        <v>CA-2014-141110</v>
      </c>
      <c r="K5941" s="1" t="str">
        <f>VLOOKUP(J5941,location[#All],2,FALSE)</f>
        <v>United States</v>
      </c>
      <c r="L5941" t="str">
        <f>VLOOKUP(J5941,location[#All],3,)</f>
        <v>Fresno</v>
      </c>
      <c r="M5941" t="str">
        <f>VLOOKUP(J5941,location[#All],4,)</f>
        <v>California</v>
      </c>
      <c r="N5941">
        <f>VLOOKUP(J5941,location[#All],5,)</f>
        <v>93727</v>
      </c>
      <c r="O5941" t="str">
        <f>VLOOKUP(J5941,location[#All],6,)</f>
        <v>West</v>
      </c>
    </row>
    <row r="5942" spans="1:15" x14ac:dyDescent="0.25">
      <c r="A5942" t="s">
        <v>5083</v>
      </c>
      <c r="B5942" t="s">
        <v>1865</v>
      </c>
      <c r="C5942" s="1">
        <v>41969</v>
      </c>
      <c r="D5942" s="1">
        <v>41974</v>
      </c>
      <c r="E5942" t="s">
        <v>15</v>
      </c>
      <c r="F5942">
        <v>4054</v>
      </c>
      <c r="G5942">
        <v>2</v>
      </c>
      <c r="H5942">
        <v>0</v>
      </c>
      <c r="I5942">
        <v>113512</v>
      </c>
      <c r="J5942" s="1" t="str">
        <f>INDEX(location!A:A,MATCH('Tabela Total'!A5942,location!A:A,0))</f>
        <v>CA-2014-141110</v>
      </c>
      <c r="K5942" s="1" t="str">
        <f>VLOOKUP(J5942,location[#All],2,FALSE)</f>
        <v>United States</v>
      </c>
      <c r="L5942" t="str">
        <f>VLOOKUP(J5942,location[#All],3,)</f>
        <v>Fresno</v>
      </c>
      <c r="M5942" t="str">
        <f>VLOOKUP(J5942,location[#All],4,)</f>
        <v>California</v>
      </c>
      <c r="N5942">
        <f>VLOOKUP(J5942,location[#All],5,)</f>
        <v>93727</v>
      </c>
      <c r="O5942" t="str">
        <f>VLOOKUP(J5942,location[#All],6,)</f>
        <v>West</v>
      </c>
    </row>
    <row r="5943" spans="1:15" x14ac:dyDescent="0.25">
      <c r="A5943" t="s">
        <v>5083</v>
      </c>
      <c r="B5943" t="s">
        <v>1865</v>
      </c>
      <c r="C5943" s="1">
        <v>41969</v>
      </c>
      <c r="D5943" s="1">
        <v>41974</v>
      </c>
      <c r="E5943" t="s">
        <v>15</v>
      </c>
      <c r="F5943">
        <v>7312</v>
      </c>
      <c r="G5943">
        <v>1</v>
      </c>
      <c r="H5943">
        <v>2</v>
      </c>
      <c r="I5943">
        <v>25592</v>
      </c>
      <c r="J5943" s="1" t="str">
        <f>INDEX(location!A:A,MATCH('Tabela Total'!A5943,location!A:A,0))</f>
        <v>CA-2014-141110</v>
      </c>
      <c r="K5943" s="1" t="str">
        <f>VLOOKUP(J5943,location[#All],2,FALSE)</f>
        <v>United States</v>
      </c>
      <c r="L5943" t="str">
        <f>VLOOKUP(J5943,location[#All],3,)</f>
        <v>Fresno</v>
      </c>
      <c r="M5943" t="str">
        <f>VLOOKUP(J5943,location[#All],4,)</f>
        <v>California</v>
      </c>
      <c r="N5943">
        <f>VLOOKUP(J5943,location[#All],5,)</f>
        <v>93727</v>
      </c>
      <c r="O5943" t="str">
        <f>VLOOKUP(J5943,location[#All],6,)</f>
        <v>West</v>
      </c>
    </row>
    <row r="5944" spans="1:15" x14ac:dyDescent="0.25">
      <c r="A5944" t="s">
        <v>2627</v>
      </c>
      <c r="B5944" t="s">
        <v>2628</v>
      </c>
      <c r="C5944" s="1">
        <v>42322</v>
      </c>
      <c r="D5944" s="1">
        <v>42327</v>
      </c>
      <c r="E5944" t="s">
        <v>15</v>
      </c>
      <c r="F5944">
        <v>7614</v>
      </c>
      <c r="G5944">
        <v>3</v>
      </c>
      <c r="H5944">
        <v>0</v>
      </c>
      <c r="I5944">
        <v>26649</v>
      </c>
      <c r="J5944" s="1" t="str">
        <f>INDEX(location!A:A,MATCH('Tabela Total'!A5944,location!A:A,0))</f>
        <v>US-2015-111927</v>
      </c>
      <c r="K5944" s="1" t="str">
        <f>VLOOKUP(J5944,location[#All],2,FALSE)</f>
        <v>United States</v>
      </c>
      <c r="L5944" t="str">
        <f>VLOOKUP(J5944,location[#All],3,)</f>
        <v>Dover</v>
      </c>
      <c r="M5944" t="str">
        <f>VLOOKUP(J5944,location[#All],4,)</f>
        <v>Delaware</v>
      </c>
      <c r="N5944">
        <f>VLOOKUP(J5944,location[#All],5,)</f>
        <v>19901</v>
      </c>
      <c r="O5944" t="str">
        <f>VLOOKUP(J5944,location[#All],6,)</f>
        <v>East</v>
      </c>
    </row>
    <row r="5945" spans="1:15" x14ac:dyDescent="0.25">
      <c r="A5945" t="s">
        <v>2627</v>
      </c>
      <c r="B5945" t="s">
        <v>2628</v>
      </c>
      <c r="C5945" s="1">
        <v>42322</v>
      </c>
      <c r="D5945" s="1">
        <v>42327</v>
      </c>
      <c r="E5945" t="s">
        <v>15</v>
      </c>
      <c r="F5945">
        <v>1996</v>
      </c>
      <c r="G5945">
        <v>2</v>
      </c>
      <c r="H5945">
        <v>0</v>
      </c>
      <c r="I5945">
        <v>93812</v>
      </c>
      <c r="J5945" s="1" t="str">
        <f>INDEX(location!A:A,MATCH('Tabela Total'!A5945,location!A:A,0))</f>
        <v>US-2015-111927</v>
      </c>
      <c r="K5945" s="1" t="str">
        <f>VLOOKUP(J5945,location[#All],2,FALSE)</f>
        <v>United States</v>
      </c>
      <c r="L5945" t="str">
        <f>VLOOKUP(J5945,location[#All],3,)</f>
        <v>Dover</v>
      </c>
      <c r="M5945" t="str">
        <f>VLOOKUP(J5945,location[#All],4,)</f>
        <v>Delaware</v>
      </c>
      <c r="N5945">
        <f>VLOOKUP(J5945,location[#All],5,)</f>
        <v>19901</v>
      </c>
      <c r="O5945" t="str">
        <f>VLOOKUP(J5945,location[#All],6,)</f>
        <v>East</v>
      </c>
    </row>
    <row r="5946" spans="1:15" x14ac:dyDescent="0.25">
      <c r="A5946" t="s">
        <v>2682</v>
      </c>
      <c r="B5946" t="s">
        <v>2628</v>
      </c>
      <c r="C5946" s="1">
        <v>42171</v>
      </c>
      <c r="D5946" s="1">
        <v>42175</v>
      </c>
      <c r="E5946" t="s">
        <v>15</v>
      </c>
      <c r="F5946">
        <v>28752</v>
      </c>
      <c r="G5946">
        <v>3</v>
      </c>
      <c r="H5946">
        <v>2</v>
      </c>
      <c r="I5946">
        <v>93444</v>
      </c>
      <c r="J5946" s="1" t="str">
        <f>INDEX(location!A:A,MATCH('Tabela Total'!A5946,location!A:A,0))</f>
        <v>CA-2015-118955</v>
      </c>
      <c r="K5946" s="1" t="str">
        <f>VLOOKUP(J5946,location[#All],2,FALSE)</f>
        <v>United States</v>
      </c>
      <c r="L5946" t="str">
        <f>VLOOKUP(J5946,location[#All],3,)</f>
        <v>Grand Prairie</v>
      </c>
      <c r="M5946" t="str">
        <f>VLOOKUP(J5946,location[#All],4,)</f>
        <v>Texas</v>
      </c>
      <c r="N5946">
        <f>VLOOKUP(J5946,location[#All],5,)</f>
        <v>75051</v>
      </c>
      <c r="O5946" t="str">
        <f>VLOOKUP(J5946,location[#All],6,)</f>
        <v>Central</v>
      </c>
    </row>
    <row r="5947" spans="1:15" x14ac:dyDescent="0.25">
      <c r="A5947" t="s">
        <v>2682</v>
      </c>
      <c r="B5947" t="s">
        <v>2628</v>
      </c>
      <c r="C5947" s="1">
        <v>42171</v>
      </c>
      <c r="D5947" s="1">
        <v>42175</v>
      </c>
      <c r="E5947" t="s">
        <v>15</v>
      </c>
      <c r="F5947">
        <v>27216</v>
      </c>
      <c r="G5947">
        <v>3</v>
      </c>
      <c r="H5947">
        <v>2</v>
      </c>
      <c r="I5947">
        <v>98658</v>
      </c>
      <c r="J5947" s="1" t="str">
        <f>INDEX(location!A:A,MATCH('Tabela Total'!A5947,location!A:A,0))</f>
        <v>CA-2015-118955</v>
      </c>
      <c r="K5947" s="1" t="str">
        <f>VLOOKUP(J5947,location[#All],2,FALSE)</f>
        <v>United States</v>
      </c>
      <c r="L5947" t="str">
        <f>VLOOKUP(J5947,location[#All],3,)</f>
        <v>Grand Prairie</v>
      </c>
      <c r="M5947" t="str">
        <f>VLOOKUP(J5947,location[#All],4,)</f>
        <v>Texas</v>
      </c>
      <c r="N5947">
        <f>VLOOKUP(J5947,location[#All],5,)</f>
        <v>75051</v>
      </c>
      <c r="O5947" t="str">
        <f>VLOOKUP(J5947,location[#All],6,)</f>
        <v>Central</v>
      </c>
    </row>
    <row r="5948" spans="1:15" x14ac:dyDescent="0.25">
      <c r="A5948" t="s">
        <v>2682</v>
      </c>
      <c r="B5948" t="s">
        <v>2628</v>
      </c>
      <c r="C5948" s="1">
        <v>42171</v>
      </c>
      <c r="D5948" s="1">
        <v>42175</v>
      </c>
      <c r="E5948" t="s">
        <v>15</v>
      </c>
      <c r="F5948">
        <v>197372</v>
      </c>
      <c r="G5948">
        <v>2</v>
      </c>
      <c r="H5948">
        <v>3</v>
      </c>
      <c r="I5948">
        <v>-253764</v>
      </c>
      <c r="J5948" s="1" t="str">
        <f>INDEX(location!A:A,MATCH('Tabela Total'!A5948,location!A:A,0))</f>
        <v>CA-2015-118955</v>
      </c>
      <c r="K5948" s="1" t="str">
        <f>VLOOKUP(J5948,location[#All],2,FALSE)</f>
        <v>United States</v>
      </c>
      <c r="L5948" t="str">
        <f>VLOOKUP(J5948,location[#All],3,)</f>
        <v>Grand Prairie</v>
      </c>
      <c r="M5948" t="str">
        <f>VLOOKUP(J5948,location[#All],4,)</f>
        <v>Texas</v>
      </c>
      <c r="N5948">
        <f>VLOOKUP(J5948,location[#All],5,)</f>
        <v>75051</v>
      </c>
      <c r="O5948" t="str">
        <f>VLOOKUP(J5948,location[#All],6,)</f>
        <v>Central</v>
      </c>
    </row>
    <row r="5949" spans="1:15" x14ac:dyDescent="0.25">
      <c r="A5949" t="s">
        <v>3419</v>
      </c>
      <c r="B5949" t="s">
        <v>2628</v>
      </c>
      <c r="C5949" s="1">
        <v>41645</v>
      </c>
      <c r="D5949" s="1">
        <v>41647</v>
      </c>
      <c r="E5949" t="s">
        <v>10</v>
      </c>
      <c r="F5949">
        <v>1944</v>
      </c>
      <c r="G5949">
        <v>3</v>
      </c>
      <c r="H5949">
        <v>0</v>
      </c>
      <c r="I5949">
        <v>93312</v>
      </c>
      <c r="J5949" s="1" t="str">
        <f>INDEX(location!A:A,MATCH('Tabela Total'!A5949,location!A:A,0))</f>
        <v>CA-2014-130813</v>
      </c>
      <c r="K5949" s="1" t="str">
        <f>VLOOKUP(J5949,location[#All],2,FALSE)</f>
        <v>United States</v>
      </c>
      <c r="L5949" t="str">
        <f>VLOOKUP(J5949,location[#All],3,)</f>
        <v>Los Angeles</v>
      </c>
      <c r="M5949" t="str">
        <f>VLOOKUP(J5949,location[#All],4,)</f>
        <v>California</v>
      </c>
      <c r="N5949">
        <f>VLOOKUP(J5949,location[#All],5,)</f>
        <v>90049</v>
      </c>
      <c r="O5949" t="str">
        <f>VLOOKUP(J5949,location[#All],6,)</f>
        <v>West</v>
      </c>
    </row>
    <row r="5950" spans="1:15" x14ac:dyDescent="0.25">
      <c r="A5950" t="s">
        <v>448</v>
      </c>
      <c r="B5950" t="s">
        <v>449</v>
      </c>
      <c r="C5950" s="1">
        <v>43065</v>
      </c>
      <c r="D5950" s="1">
        <v>43066</v>
      </c>
      <c r="E5950" t="s">
        <v>44</v>
      </c>
      <c r="F5950">
        <v>1263</v>
      </c>
      <c r="G5950">
        <v>3</v>
      </c>
      <c r="H5950">
        <v>0</v>
      </c>
      <c r="I5950">
        <v>40416</v>
      </c>
      <c r="J5950" s="1" t="str">
        <f>INDEX(location!A:A,MATCH('Tabela Total'!A5950,location!A:A,0))</f>
        <v>CA-2017-135307</v>
      </c>
      <c r="K5950" s="1" t="str">
        <f>VLOOKUP(J5950,location[#All],2,FALSE)</f>
        <v>United States</v>
      </c>
      <c r="L5950" t="str">
        <f>VLOOKUP(J5950,location[#All],3,)</f>
        <v>Gladstone</v>
      </c>
      <c r="M5950" t="str">
        <f>VLOOKUP(J5950,location[#All],4,)</f>
        <v>Missouri</v>
      </c>
      <c r="N5950">
        <f>VLOOKUP(J5950,location[#All],5,)</f>
        <v>64118</v>
      </c>
      <c r="O5950" t="str">
        <f>VLOOKUP(J5950,location[#All],6,)</f>
        <v>Central</v>
      </c>
    </row>
    <row r="5951" spans="1:15" x14ac:dyDescent="0.25">
      <c r="A5951" t="s">
        <v>448</v>
      </c>
      <c r="B5951" t="s">
        <v>449</v>
      </c>
      <c r="C5951" s="1">
        <v>43065</v>
      </c>
      <c r="D5951" s="1">
        <v>43066</v>
      </c>
      <c r="E5951" t="s">
        <v>44</v>
      </c>
      <c r="F5951">
        <v>3804</v>
      </c>
      <c r="G5951">
        <v>2</v>
      </c>
      <c r="H5951">
        <v>0</v>
      </c>
      <c r="I5951">
        <v>121728</v>
      </c>
      <c r="J5951" s="1" t="str">
        <f>INDEX(location!A:A,MATCH('Tabela Total'!A5951,location!A:A,0))</f>
        <v>CA-2017-135307</v>
      </c>
      <c r="K5951" s="1" t="str">
        <f>VLOOKUP(J5951,location[#All],2,FALSE)</f>
        <v>United States</v>
      </c>
      <c r="L5951" t="str">
        <f>VLOOKUP(J5951,location[#All],3,)</f>
        <v>Gladstone</v>
      </c>
      <c r="M5951" t="str">
        <f>VLOOKUP(J5951,location[#All],4,)</f>
        <v>Missouri</v>
      </c>
      <c r="N5951">
        <f>VLOOKUP(J5951,location[#All],5,)</f>
        <v>64118</v>
      </c>
      <c r="O5951" t="str">
        <f>VLOOKUP(J5951,location[#All],6,)</f>
        <v>Central</v>
      </c>
    </row>
    <row r="5952" spans="1:15" x14ac:dyDescent="0.25">
      <c r="A5952" t="s">
        <v>2759</v>
      </c>
      <c r="B5952" t="s">
        <v>449</v>
      </c>
      <c r="C5952" s="1">
        <v>42359</v>
      </c>
      <c r="D5952" s="1">
        <v>42362</v>
      </c>
      <c r="E5952" t="s">
        <v>44</v>
      </c>
      <c r="F5952">
        <v>47976</v>
      </c>
      <c r="G5952">
        <v>3</v>
      </c>
      <c r="H5952">
        <v>2</v>
      </c>
      <c r="I5952">
        <v>47976</v>
      </c>
      <c r="J5952" s="1" t="str">
        <f>INDEX(location!A:A,MATCH('Tabela Total'!A5952,location!A:A,0))</f>
        <v>CA-2015-165414</v>
      </c>
      <c r="K5952" s="1" t="str">
        <f>VLOOKUP(J5952,location[#All],2,FALSE)</f>
        <v>United States</v>
      </c>
      <c r="L5952" t="str">
        <f>VLOOKUP(J5952,location[#All],3,)</f>
        <v>Jacksonville</v>
      </c>
      <c r="M5952" t="str">
        <f>VLOOKUP(J5952,location[#All],4,)</f>
        <v>North Carolina</v>
      </c>
      <c r="N5952">
        <f>VLOOKUP(J5952,location[#All],5,)</f>
        <v>28540</v>
      </c>
      <c r="O5952" t="str">
        <f>VLOOKUP(J5952,location[#All],6,)</f>
        <v>South</v>
      </c>
    </row>
    <row r="5953" spans="1:15" x14ac:dyDescent="0.25">
      <c r="A5953" t="s">
        <v>3687</v>
      </c>
      <c r="B5953" t="s">
        <v>449</v>
      </c>
      <c r="C5953" s="1">
        <v>41969</v>
      </c>
      <c r="D5953" s="1">
        <v>41969</v>
      </c>
      <c r="E5953" t="s">
        <v>327</v>
      </c>
      <c r="F5953">
        <v>27996</v>
      </c>
      <c r="G5953">
        <v>4</v>
      </c>
      <c r="H5953">
        <v>0</v>
      </c>
      <c r="I5953">
        <v>783888</v>
      </c>
      <c r="J5953" s="1" t="str">
        <f>INDEX(location!A:A,MATCH('Tabela Total'!A5953,location!A:A,0))</f>
        <v>CA-2014-124730</v>
      </c>
      <c r="K5953" s="1" t="str">
        <f>VLOOKUP(J5953,location[#All],2,FALSE)</f>
        <v>United States</v>
      </c>
      <c r="L5953" t="str">
        <f>VLOOKUP(J5953,location[#All],3,)</f>
        <v>Utica</v>
      </c>
      <c r="M5953" t="str">
        <f>VLOOKUP(J5953,location[#All],4,)</f>
        <v>New York</v>
      </c>
      <c r="N5953">
        <f>VLOOKUP(J5953,location[#All],5,)</f>
        <v>13501</v>
      </c>
      <c r="O5953" t="str">
        <f>VLOOKUP(J5953,location[#All],6,)</f>
        <v>East</v>
      </c>
    </row>
    <row r="5954" spans="1:15" x14ac:dyDescent="0.25">
      <c r="A5954" t="s">
        <v>3687</v>
      </c>
      <c r="B5954" t="s">
        <v>449</v>
      </c>
      <c r="C5954" s="1">
        <v>41969</v>
      </c>
      <c r="D5954" s="1">
        <v>41969</v>
      </c>
      <c r="E5954" t="s">
        <v>327</v>
      </c>
      <c r="F5954">
        <v>12912</v>
      </c>
      <c r="G5954">
        <v>3</v>
      </c>
      <c r="H5954">
        <v>2</v>
      </c>
      <c r="I5954">
        <v>46806</v>
      </c>
      <c r="J5954" s="1" t="str">
        <f>INDEX(location!A:A,MATCH('Tabela Total'!A5954,location!A:A,0))</f>
        <v>CA-2014-124730</v>
      </c>
      <c r="K5954" s="1" t="str">
        <f>VLOOKUP(J5954,location[#All],2,FALSE)</f>
        <v>United States</v>
      </c>
      <c r="L5954" t="str">
        <f>VLOOKUP(J5954,location[#All],3,)</f>
        <v>Utica</v>
      </c>
      <c r="M5954" t="str">
        <f>VLOOKUP(J5954,location[#All],4,)</f>
        <v>New York</v>
      </c>
      <c r="N5954">
        <f>VLOOKUP(J5954,location[#All],5,)</f>
        <v>13501</v>
      </c>
      <c r="O5954" t="str">
        <f>VLOOKUP(J5954,location[#All],6,)</f>
        <v>East</v>
      </c>
    </row>
    <row r="5955" spans="1:15" x14ac:dyDescent="0.25">
      <c r="A5955" t="s">
        <v>3687</v>
      </c>
      <c r="B5955" t="s">
        <v>449</v>
      </c>
      <c r="C5955" s="1">
        <v>41969</v>
      </c>
      <c r="D5955" s="1">
        <v>41969</v>
      </c>
      <c r="E5955" t="s">
        <v>327</v>
      </c>
      <c r="F5955">
        <v>17088</v>
      </c>
      <c r="G5955">
        <v>4</v>
      </c>
      <c r="H5955">
        <v>2</v>
      </c>
      <c r="I5955">
        <v>57672</v>
      </c>
      <c r="J5955" s="1" t="str">
        <f>INDEX(location!A:A,MATCH('Tabela Total'!A5955,location!A:A,0))</f>
        <v>CA-2014-124730</v>
      </c>
      <c r="K5955" s="1" t="str">
        <f>VLOOKUP(J5955,location[#All],2,FALSE)</f>
        <v>United States</v>
      </c>
      <c r="L5955" t="str">
        <f>VLOOKUP(J5955,location[#All],3,)</f>
        <v>Utica</v>
      </c>
      <c r="M5955" t="str">
        <f>VLOOKUP(J5955,location[#All],4,)</f>
        <v>New York</v>
      </c>
      <c r="N5955">
        <f>VLOOKUP(J5955,location[#All],5,)</f>
        <v>13501</v>
      </c>
      <c r="O5955" t="str">
        <f>VLOOKUP(J5955,location[#All],6,)</f>
        <v>East</v>
      </c>
    </row>
    <row r="5956" spans="1:15" x14ac:dyDescent="0.25">
      <c r="A5956" t="s">
        <v>3687</v>
      </c>
      <c r="B5956" t="s">
        <v>449</v>
      </c>
      <c r="C5956" s="1">
        <v>41969</v>
      </c>
      <c r="D5956" s="1">
        <v>41969</v>
      </c>
      <c r="E5956" t="s">
        <v>327</v>
      </c>
      <c r="F5956">
        <v>9315</v>
      </c>
      <c r="G5956">
        <v>9</v>
      </c>
      <c r="H5956">
        <v>0</v>
      </c>
      <c r="I5956">
        <v>44712</v>
      </c>
      <c r="J5956" s="1" t="str">
        <f>INDEX(location!A:A,MATCH('Tabela Total'!A5956,location!A:A,0))</f>
        <v>CA-2014-124730</v>
      </c>
      <c r="K5956" s="1" t="str">
        <f>VLOOKUP(J5956,location[#All],2,FALSE)</f>
        <v>United States</v>
      </c>
      <c r="L5956" t="str">
        <f>VLOOKUP(J5956,location[#All],3,)</f>
        <v>Utica</v>
      </c>
      <c r="M5956" t="str">
        <f>VLOOKUP(J5956,location[#All],4,)</f>
        <v>New York</v>
      </c>
      <c r="N5956">
        <f>VLOOKUP(J5956,location[#All],5,)</f>
        <v>13501</v>
      </c>
      <c r="O5956" t="str">
        <f>VLOOKUP(J5956,location[#All],6,)</f>
        <v>East</v>
      </c>
    </row>
    <row r="5957" spans="1:15" x14ac:dyDescent="0.25">
      <c r="A5957" t="s">
        <v>3687</v>
      </c>
      <c r="B5957" t="s">
        <v>449</v>
      </c>
      <c r="C5957" s="1">
        <v>41969</v>
      </c>
      <c r="D5957" s="1">
        <v>41969</v>
      </c>
      <c r="E5957" t="s">
        <v>327</v>
      </c>
      <c r="F5957">
        <v>1152</v>
      </c>
      <c r="G5957">
        <v>4</v>
      </c>
      <c r="H5957">
        <v>0</v>
      </c>
      <c r="I5957">
        <v>56448</v>
      </c>
      <c r="J5957" s="1" t="str">
        <f>INDEX(location!A:A,MATCH('Tabela Total'!A5957,location!A:A,0))</f>
        <v>CA-2014-124730</v>
      </c>
      <c r="K5957" s="1" t="str">
        <f>VLOOKUP(J5957,location[#All],2,FALSE)</f>
        <v>United States</v>
      </c>
      <c r="L5957" t="str">
        <f>VLOOKUP(J5957,location[#All],3,)</f>
        <v>Utica</v>
      </c>
      <c r="M5957" t="str">
        <f>VLOOKUP(J5957,location[#All],4,)</f>
        <v>New York</v>
      </c>
      <c r="N5957">
        <f>VLOOKUP(J5957,location[#All],5,)</f>
        <v>13501</v>
      </c>
      <c r="O5957" t="str">
        <f>VLOOKUP(J5957,location[#All],6,)</f>
        <v>East</v>
      </c>
    </row>
    <row r="5958" spans="1:15" x14ac:dyDescent="0.25">
      <c r="A5958" t="s">
        <v>3719</v>
      </c>
      <c r="B5958" t="s">
        <v>449</v>
      </c>
      <c r="C5958" s="1">
        <v>41928</v>
      </c>
      <c r="D5958" s="1">
        <v>41929</v>
      </c>
      <c r="E5958" t="s">
        <v>327</v>
      </c>
      <c r="F5958">
        <v>14352</v>
      </c>
      <c r="G5958">
        <v>3</v>
      </c>
      <c r="H5958">
        <v>2</v>
      </c>
      <c r="I5958">
        <v>50232</v>
      </c>
      <c r="J5958" s="1" t="str">
        <f>INDEX(location!A:A,MATCH('Tabela Total'!A5958,location!A:A,0))</f>
        <v>US-2014-109456</v>
      </c>
      <c r="K5958" s="1" t="str">
        <f>VLOOKUP(J5958,location[#All],2,FALSE)</f>
        <v>United States</v>
      </c>
      <c r="L5958" t="str">
        <f>VLOOKUP(J5958,location[#All],3,)</f>
        <v>San Francisco</v>
      </c>
      <c r="M5958" t="str">
        <f>VLOOKUP(J5958,location[#All],4,)</f>
        <v>California</v>
      </c>
      <c r="N5958">
        <f>VLOOKUP(J5958,location[#All],5,)</f>
        <v>94110</v>
      </c>
      <c r="O5958" t="str">
        <f>VLOOKUP(J5958,location[#All],6,)</f>
        <v>West</v>
      </c>
    </row>
    <row r="5959" spans="1:15" x14ac:dyDescent="0.25">
      <c r="A5959" t="s">
        <v>3719</v>
      </c>
      <c r="B5959" t="s">
        <v>449</v>
      </c>
      <c r="C5959" s="1">
        <v>41928</v>
      </c>
      <c r="D5959" s="1">
        <v>41929</v>
      </c>
      <c r="E5959" t="s">
        <v>327</v>
      </c>
      <c r="F5959">
        <v>17997</v>
      </c>
      <c r="G5959">
        <v>3</v>
      </c>
      <c r="H5959">
        <v>0</v>
      </c>
      <c r="I5959">
        <v>863856</v>
      </c>
      <c r="J5959" s="1" t="str">
        <f>INDEX(location!A:A,MATCH('Tabela Total'!A5959,location!A:A,0))</f>
        <v>US-2014-109456</v>
      </c>
      <c r="K5959" s="1" t="str">
        <f>VLOOKUP(J5959,location[#All],2,FALSE)</f>
        <v>United States</v>
      </c>
      <c r="L5959" t="str">
        <f>VLOOKUP(J5959,location[#All],3,)</f>
        <v>San Francisco</v>
      </c>
      <c r="M5959" t="str">
        <f>VLOOKUP(J5959,location[#All],4,)</f>
        <v>California</v>
      </c>
      <c r="N5959">
        <f>VLOOKUP(J5959,location[#All],5,)</f>
        <v>94110</v>
      </c>
      <c r="O5959" t="str">
        <f>VLOOKUP(J5959,location[#All],6,)</f>
        <v>West</v>
      </c>
    </row>
    <row r="5960" spans="1:15" x14ac:dyDescent="0.25">
      <c r="A5960" t="s">
        <v>3800</v>
      </c>
      <c r="B5960" t="s">
        <v>449</v>
      </c>
      <c r="C5960" s="1">
        <v>42536</v>
      </c>
      <c r="D5960" s="1">
        <v>42539</v>
      </c>
      <c r="E5960" t="s">
        <v>44</v>
      </c>
      <c r="F5960">
        <v>173488</v>
      </c>
      <c r="G5960">
        <v>7</v>
      </c>
      <c r="H5960">
        <v>2</v>
      </c>
      <c r="I5960">
        <v>54215</v>
      </c>
      <c r="J5960" s="1" t="str">
        <f>INDEX(location!A:A,MATCH('Tabela Total'!A5960,location!A:A,0))</f>
        <v>CA-2016-152765</v>
      </c>
      <c r="K5960" s="1" t="str">
        <f>VLOOKUP(J5960,location[#All],2,FALSE)</f>
        <v>United States</v>
      </c>
      <c r="L5960" t="str">
        <f>VLOOKUP(J5960,location[#All],3,)</f>
        <v>Houston</v>
      </c>
      <c r="M5960" t="str">
        <f>VLOOKUP(J5960,location[#All],4,)</f>
        <v>Texas</v>
      </c>
      <c r="N5960">
        <f>VLOOKUP(J5960,location[#All],5,)</f>
        <v>77036</v>
      </c>
      <c r="O5960" t="str">
        <f>VLOOKUP(J5960,location[#All],6,)</f>
        <v>Central</v>
      </c>
    </row>
    <row r="5961" spans="1:15" x14ac:dyDescent="0.25">
      <c r="A5961" t="s">
        <v>4704</v>
      </c>
      <c r="B5961" t="s">
        <v>449</v>
      </c>
      <c r="C5961" s="1">
        <v>42517</v>
      </c>
      <c r="D5961" s="1">
        <v>42523</v>
      </c>
      <c r="E5961" t="s">
        <v>15</v>
      </c>
      <c r="F5961">
        <v>1338</v>
      </c>
      <c r="G5961">
        <v>2</v>
      </c>
      <c r="H5961">
        <v>0</v>
      </c>
      <c r="I5961">
        <v>61548</v>
      </c>
      <c r="J5961" s="1" t="str">
        <f>INDEX(location!A:A,MATCH('Tabela Total'!A5961,location!A:A,0))</f>
        <v>CA-2016-136994</v>
      </c>
      <c r="K5961" s="1" t="str">
        <f>VLOOKUP(J5961,location[#All],2,FALSE)</f>
        <v>United States</v>
      </c>
      <c r="L5961" t="str">
        <f>VLOOKUP(J5961,location[#All],3,)</f>
        <v>Los Angeles</v>
      </c>
      <c r="M5961" t="str">
        <f>VLOOKUP(J5961,location[#All],4,)</f>
        <v>California</v>
      </c>
      <c r="N5961">
        <f>VLOOKUP(J5961,location[#All],5,)</f>
        <v>90045</v>
      </c>
      <c r="O5961" t="str">
        <f>VLOOKUP(J5961,location[#All],6,)</f>
        <v>West</v>
      </c>
    </row>
    <row r="5962" spans="1:15" x14ac:dyDescent="0.25">
      <c r="A5962" t="s">
        <v>962</v>
      </c>
      <c r="B5962" t="s">
        <v>963</v>
      </c>
      <c r="C5962" s="1">
        <v>41883</v>
      </c>
      <c r="D5962" s="1">
        <v>41887</v>
      </c>
      <c r="E5962" t="s">
        <v>10</v>
      </c>
      <c r="F5962">
        <v>5394</v>
      </c>
      <c r="G5962">
        <v>3</v>
      </c>
      <c r="H5962">
        <v>0</v>
      </c>
      <c r="I5962">
        <v>156426</v>
      </c>
      <c r="J5962" s="1" t="str">
        <f>INDEX(location!A:A,MATCH('Tabela Total'!A5962,location!A:A,0))</f>
        <v>CA-2014-126522</v>
      </c>
      <c r="K5962" s="1" t="str">
        <f>VLOOKUP(J5962,location[#All],2,FALSE)</f>
        <v>United States</v>
      </c>
      <c r="L5962" t="str">
        <f>VLOOKUP(J5962,location[#All],3,)</f>
        <v>Escondido</v>
      </c>
      <c r="M5962" t="str">
        <f>VLOOKUP(J5962,location[#All],4,)</f>
        <v>California</v>
      </c>
      <c r="N5962">
        <f>VLOOKUP(J5962,location[#All],5,)</f>
        <v>92025</v>
      </c>
      <c r="O5962" t="str">
        <f>VLOOKUP(J5962,location[#All],6,)</f>
        <v>West</v>
      </c>
    </row>
    <row r="5963" spans="1:15" x14ac:dyDescent="0.25">
      <c r="A5963" t="s">
        <v>3092</v>
      </c>
      <c r="B5963" t="s">
        <v>963</v>
      </c>
      <c r="C5963" s="1">
        <v>42136</v>
      </c>
      <c r="D5963" s="1">
        <v>42140</v>
      </c>
      <c r="E5963" t="s">
        <v>15</v>
      </c>
      <c r="F5963">
        <v>201584</v>
      </c>
      <c r="G5963">
        <v>2</v>
      </c>
      <c r="H5963">
        <v>2</v>
      </c>
      <c r="I5963">
        <v>201584</v>
      </c>
      <c r="J5963" s="1" t="str">
        <f>INDEX(location!A:A,MATCH('Tabela Total'!A5963,location!A:A,0))</f>
        <v>US-2015-122910</v>
      </c>
      <c r="K5963" s="1" t="str">
        <f>VLOOKUP(J5963,location[#All],2,FALSE)</f>
        <v>United States</v>
      </c>
      <c r="L5963" t="str">
        <f>VLOOKUP(J5963,location[#All],3,)</f>
        <v>Louisville</v>
      </c>
      <c r="M5963" t="str">
        <f>VLOOKUP(J5963,location[#All],4,)</f>
        <v>Colorado</v>
      </c>
      <c r="N5963">
        <f>VLOOKUP(J5963,location[#All],5,)</f>
        <v>80027</v>
      </c>
      <c r="O5963" t="str">
        <f>VLOOKUP(J5963,location[#All],6,)</f>
        <v>West</v>
      </c>
    </row>
    <row r="5964" spans="1:15" x14ac:dyDescent="0.25">
      <c r="A5964" t="s">
        <v>4472</v>
      </c>
      <c r="B5964" t="s">
        <v>963</v>
      </c>
      <c r="C5964" s="1">
        <v>43073</v>
      </c>
      <c r="D5964" s="1">
        <v>43076</v>
      </c>
      <c r="E5964" t="s">
        <v>10</v>
      </c>
      <c r="F5964">
        <v>74352</v>
      </c>
      <c r="G5964">
        <v>3</v>
      </c>
      <c r="H5964">
        <v>2</v>
      </c>
      <c r="I5964">
        <v>23235</v>
      </c>
      <c r="J5964" s="1" t="str">
        <f>INDEX(location!A:A,MATCH('Tabela Total'!A5964,location!A:A,0))</f>
        <v>CA-2017-160031</v>
      </c>
      <c r="K5964" s="1" t="str">
        <f>VLOOKUP(J5964,location[#All],2,FALSE)</f>
        <v>United States</v>
      </c>
      <c r="L5964" t="str">
        <f>VLOOKUP(J5964,location[#All],3,)</f>
        <v>Fairfield</v>
      </c>
      <c r="M5964" t="str">
        <f>VLOOKUP(J5964,location[#All],4,)</f>
        <v>Ohio</v>
      </c>
      <c r="N5964">
        <f>VLOOKUP(J5964,location[#All],5,)</f>
        <v>45014</v>
      </c>
      <c r="O5964" t="str">
        <f>VLOOKUP(J5964,location[#All],6,)</f>
        <v>East</v>
      </c>
    </row>
    <row r="5965" spans="1:15" x14ac:dyDescent="0.25">
      <c r="A5965" t="s">
        <v>678</v>
      </c>
      <c r="B5965" t="s">
        <v>679</v>
      </c>
      <c r="C5965" s="1">
        <v>42350</v>
      </c>
      <c r="D5965" s="1">
        <v>42354</v>
      </c>
      <c r="E5965" t="s">
        <v>15</v>
      </c>
      <c r="F5965">
        <v>348928</v>
      </c>
      <c r="G5965">
        <v>2</v>
      </c>
      <c r="H5965">
        <v>2</v>
      </c>
      <c r="I5965">
        <v>348928</v>
      </c>
      <c r="J5965" s="1" t="str">
        <f>INDEX(location!A:A,MATCH('Tabela Total'!A5965,location!A:A,0))</f>
        <v>CA-2015-154620</v>
      </c>
      <c r="K5965" s="1" t="str">
        <f>VLOOKUP(J5965,location[#All],2,FALSE)</f>
        <v>United States</v>
      </c>
      <c r="L5965" t="str">
        <f>VLOOKUP(J5965,location[#All],3,)</f>
        <v>Lancaster</v>
      </c>
      <c r="M5965" t="str">
        <f>VLOOKUP(J5965,location[#All],4,)</f>
        <v>California</v>
      </c>
      <c r="N5965">
        <f>VLOOKUP(J5965,location[#All],5,)</f>
        <v>93534</v>
      </c>
      <c r="O5965" t="str">
        <f>VLOOKUP(J5965,location[#All],6,)</f>
        <v>West</v>
      </c>
    </row>
    <row r="5966" spans="1:15" x14ac:dyDescent="0.25">
      <c r="A5966" t="s">
        <v>972</v>
      </c>
      <c r="B5966" t="s">
        <v>679</v>
      </c>
      <c r="C5966" s="1">
        <v>42299</v>
      </c>
      <c r="D5966" s="1">
        <v>42303</v>
      </c>
      <c r="E5966" t="s">
        <v>15</v>
      </c>
      <c r="F5966">
        <v>5176</v>
      </c>
      <c r="G5966">
        <v>4</v>
      </c>
      <c r="H5966">
        <v>8</v>
      </c>
      <c r="I5966">
        <v>-7764</v>
      </c>
      <c r="J5966" s="1" t="str">
        <f>INDEX(location!A:A,MATCH('Tabela Total'!A5966,location!A:A,0))</f>
        <v>US-2015-104430</v>
      </c>
      <c r="K5966" s="1" t="str">
        <f>VLOOKUP(J5966,location[#All],2,FALSE)</f>
        <v>United States</v>
      </c>
      <c r="L5966" t="str">
        <f>VLOOKUP(J5966,location[#All],3,)</f>
        <v>Bloomington</v>
      </c>
      <c r="M5966" t="str">
        <f>VLOOKUP(J5966,location[#All],4,)</f>
        <v>Illinois</v>
      </c>
      <c r="N5966">
        <f>VLOOKUP(J5966,location[#All],5,)</f>
        <v>61701</v>
      </c>
      <c r="O5966" t="str">
        <f>VLOOKUP(J5966,location[#All],6,)</f>
        <v>Central</v>
      </c>
    </row>
    <row r="5967" spans="1:15" x14ac:dyDescent="0.25">
      <c r="A5967" t="s">
        <v>1147</v>
      </c>
      <c r="B5967" t="s">
        <v>679</v>
      </c>
      <c r="C5967" s="1">
        <v>43065</v>
      </c>
      <c r="D5967" s="1">
        <v>43069</v>
      </c>
      <c r="E5967" t="s">
        <v>15</v>
      </c>
      <c r="F5967">
        <v>220752</v>
      </c>
      <c r="G5967">
        <v>8</v>
      </c>
      <c r="H5967">
        <v>4</v>
      </c>
      <c r="I5967">
        <v>-404712</v>
      </c>
      <c r="J5967" s="1" t="str">
        <f>INDEX(location!A:A,MATCH('Tabela Total'!A5967,location!A:A,0))</f>
        <v>CA-2017-122700</v>
      </c>
      <c r="K5967" s="1" t="str">
        <f>VLOOKUP(J5967,location[#All],2,FALSE)</f>
        <v>United States</v>
      </c>
      <c r="L5967" t="str">
        <f>VLOOKUP(J5967,location[#All],3,)</f>
        <v>Columbus</v>
      </c>
      <c r="M5967" t="str">
        <f>VLOOKUP(J5967,location[#All],4,)</f>
        <v>Ohio</v>
      </c>
      <c r="N5967">
        <f>VLOOKUP(J5967,location[#All],5,)</f>
        <v>43229</v>
      </c>
      <c r="O5967" t="str">
        <f>VLOOKUP(J5967,location[#All],6,)</f>
        <v>East</v>
      </c>
    </row>
    <row r="5968" spans="1:15" x14ac:dyDescent="0.25">
      <c r="A5968" t="s">
        <v>1672</v>
      </c>
      <c r="B5968" t="s">
        <v>679</v>
      </c>
      <c r="C5968" s="1">
        <v>41791</v>
      </c>
      <c r="D5968" s="1">
        <v>41796</v>
      </c>
      <c r="E5968" t="s">
        <v>15</v>
      </c>
      <c r="F5968">
        <v>222</v>
      </c>
      <c r="G5968">
        <v>6</v>
      </c>
      <c r="H5968">
        <v>0</v>
      </c>
      <c r="I5968">
        <v>9102</v>
      </c>
      <c r="J5968" s="1" t="str">
        <f>INDEX(location!A:A,MATCH('Tabela Total'!A5968,location!A:A,0))</f>
        <v>US-2014-165659</v>
      </c>
      <c r="K5968" s="1" t="str">
        <f>VLOOKUP(J5968,location[#All],2,FALSE)</f>
        <v>United States</v>
      </c>
      <c r="L5968" t="str">
        <f>VLOOKUP(J5968,location[#All],3,)</f>
        <v>Little Rock</v>
      </c>
      <c r="M5968" t="str">
        <f>VLOOKUP(J5968,location[#All],4,)</f>
        <v>Arkansas</v>
      </c>
      <c r="N5968">
        <f>VLOOKUP(J5968,location[#All],5,)</f>
        <v>72209</v>
      </c>
      <c r="O5968" t="str">
        <f>VLOOKUP(J5968,location[#All],6,)</f>
        <v>South</v>
      </c>
    </row>
    <row r="5969" spans="1:15" x14ac:dyDescent="0.25">
      <c r="A5969" t="s">
        <v>1672</v>
      </c>
      <c r="B5969" t="s">
        <v>679</v>
      </c>
      <c r="C5969" s="1">
        <v>41791</v>
      </c>
      <c r="D5969" s="1">
        <v>41796</v>
      </c>
      <c r="E5969" t="s">
        <v>15</v>
      </c>
      <c r="F5969">
        <v>88193</v>
      </c>
      <c r="G5969">
        <v>7</v>
      </c>
      <c r="H5969">
        <v>0</v>
      </c>
      <c r="I5969">
        <v>2293018</v>
      </c>
      <c r="J5969" s="1" t="str">
        <f>INDEX(location!A:A,MATCH('Tabela Total'!A5969,location!A:A,0))</f>
        <v>US-2014-165659</v>
      </c>
      <c r="K5969" s="1" t="str">
        <f>VLOOKUP(J5969,location[#All],2,FALSE)</f>
        <v>United States</v>
      </c>
      <c r="L5969" t="str">
        <f>VLOOKUP(J5969,location[#All],3,)</f>
        <v>Little Rock</v>
      </c>
      <c r="M5969" t="str">
        <f>VLOOKUP(J5969,location[#All],4,)</f>
        <v>Arkansas</v>
      </c>
      <c r="N5969">
        <f>VLOOKUP(J5969,location[#All],5,)</f>
        <v>72209</v>
      </c>
      <c r="O5969" t="str">
        <f>VLOOKUP(J5969,location[#All],6,)</f>
        <v>South</v>
      </c>
    </row>
    <row r="5970" spans="1:15" x14ac:dyDescent="0.25">
      <c r="A5970" t="s">
        <v>1777</v>
      </c>
      <c r="B5970" t="s">
        <v>679</v>
      </c>
      <c r="C5970" s="1">
        <v>42442</v>
      </c>
      <c r="D5970" s="1">
        <v>42447</v>
      </c>
      <c r="E5970" t="s">
        <v>15</v>
      </c>
      <c r="F5970">
        <v>7008</v>
      </c>
      <c r="G5970">
        <v>5</v>
      </c>
      <c r="H5970">
        <v>2</v>
      </c>
      <c r="I5970">
        <v>24528</v>
      </c>
      <c r="J5970" s="1" t="str">
        <f>INDEX(location!A:A,MATCH('Tabela Total'!A5970,location!A:A,0))</f>
        <v>CA-2016-159373</v>
      </c>
      <c r="K5970" s="1" t="str">
        <f>VLOOKUP(J5970,location[#All],2,FALSE)</f>
        <v>United States</v>
      </c>
      <c r="L5970" t="str">
        <f>VLOOKUP(J5970,location[#All],3,)</f>
        <v>San Antonio</v>
      </c>
      <c r="M5970" t="str">
        <f>VLOOKUP(J5970,location[#All],4,)</f>
        <v>Texas</v>
      </c>
      <c r="N5970">
        <f>VLOOKUP(J5970,location[#All],5,)</f>
        <v>78207</v>
      </c>
      <c r="O5970" t="str">
        <f>VLOOKUP(J5970,location[#All],6,)</f>
        <v>Central</v>
      </c>
    </row>
    <row r="5971" spans="1:15" x14ac:dyDescent="0.25">
      <c r="A5971" t="s">
        <v>1777</v>
      </c>
      <c r="B5971" t="s">
        <v>679</v>
      </c>
      <c r="C5971" s="1">
        <v>42442</v>
      </c>
      <c r="D5971" s="1">
        <v>42447</v>
      </c>
      <c r="E5971" t="s">
        <v>15</v>
      </c>
      <c r="F5971">
        <v>1272</v>
      </c>
      <c r="G5971">
        <v>2</v>
      </c>
      <c r="H5971">
        <v>8</v>
      </c>
      <c r="I5971">
        <v>-21624</v>
      </c>
      <c r="J5971" s="1" t="str">
        <f>INDEX(location!A:A,MATCH('Tabela Total'!A5971,location!A:A,0))</f>
        <v>CA-2016-159373</v>
      </c>
      <c r="K5971" s="1" t="str">
        <f>VLOOKUP(J5971,location[#All],2,FALSE)</f>
        <v>United States</v>
      </c>
      <c r="L5971" t="str">
        <f>VLOOKUP(J5971,location[#All],3,)</f>
        <v>San Antonio</v>
      </c>
      <c r="M5971" t="str">
        <f>VLOOKUP(J5971,location[#All],4,)</f>
        <v>Texas</v>
      </c>
      <c r="N5971">
        <f>VLOOKUP(J5971,location[#All],5,)</f>
        <v>78207</v>
      </c>
      <c r="O5971" t="str">
        <f>VLOOKUP(J5971,location[#All],6,)</f>
        <v>Central</v>
      </c>
    </row>
    <row r="5972" spans="1:15" x14ac:dyDescent="0.25">
      <c r="A5972" t="s">
        <v>1777</v>
      </c>
      <c r="B5972" t="s">
        <v>679</v>
      </c>
      <c r="C5972" s="1">
        <v>42442</v>
      </c>
      <c r="D5972" s="1">
        <v>42447</v>
      </c>
      <c r="E5972" t="s">
        <v>15</v>
      </c>
      <c r="F5972">
        <v>557585</v>
      </c>
      <c r="G5972">
        <v>5</v>
      </c>
      <c r="H5972">
        <v>3</v>
      </c>
      <c r="I5972">
        <v>0</v>
      </c>
      <c r="J5972" s="1" t="str">
        <f>INDEX(location!A:A,MATCH('Tabela Total'!A5972,location!A:A,0))</f>
        <v>CA-2016-159373</v>
      </c>
      <c r="K5972" s="1" t="str">
        <f>VLOOKUP(J5972,location[#All],2,FALSE)</f>
        <v>United States</v>
      </c>
      <c r="L5972" t="str">
        <f>VLOOKUP(J5972,location[#All],3,)</f>
        <v>San Antonio</v>
      </c>
      <c r="M5972" t="str">
        <f>VLOOKUP(J5972,location[#All],4,)</f>
        <v>Texas</v>
      </c>
      <c r="N5972">
        <f>VLOOKUP(J5972,location[#All],5,)</f>
        <v>78207</v>
      </c>
      <c r="O5972" t="str">
        <f>VLOOKUP(J5972,location[#All],6,)</f>
        <v>Central</v>
      </c>
    </row>
    <row r="5973" spans="1:15" x14ac:dyDescent="0.25">
      <c r="A5973" t="s">
        <v>2957</v>
      </c>
      <c r="B5973" t="s">
        <v>679</v>
      </c>
      <c r="C5973" s="1">
        <v>42992</v>
      </c>
      <c r="D5973" s="1">
        <v>42992</v>
      </c>
      <c r="E5973" t="s">
        <v>327</v>
      </c>
      <c r="F5973">
        <v>7095</v>
      </c>
      <c r="G5973">
        <v>3</v>
      </c>
      <c r="H5973">
        <v>0</v>
      </c>
      <c r="I5973">
        <v>18447</v>
      </c>
      <c r="J5973" s="1" t="str">
        <f>INDEX(location!A:A,MATCH('Tabela Total'!A5973,location!A:A,0))</f>
        <v>CA-2017-147725</v>
      </c>
      <c r="K5973" s="1" t="str">
        <f>VLOOKUP(J5973,location[#All],2,FALSE)</f>
        <v>United States</v>
      </c>
      <c r="L5973" t="str">
        <f>VLOOKUP(J5973,location[#All],3,)</f>
        <v>Orange</v>
      </c>
      <c r="M5973" t="str">
        <f>VLOOKUP(J5973,location[#All],4,)</f>
        <v>New Jersey</v>
      </c>
      <c r="N5973">
        <f>VLOOKUP(J5973,location[#All],5,)</f>
        <v>7050</v>
      </c>
      <c r="O5973" t="str">
        <f>VLOOKUP(J5973,location[#All],6,)</f>
        <v>East</v>
      </c>
    </row>
    <row r="5974" spans="1:15" x14ac:dyDescent="0.25">
      <c r="A5974" t="s">
        <v>3786</v>
      </c>
      <c r="B5974" t="s">
        <v>679</v>
      </c>
      <c r="C5974" s="1">
        <v>42693</v>
      </c>
      <c r="D5974" s="1">
        <v>42695</v>
      </c>
      <c r="E5974" t="s">
        <v>44</v>
      </c>
      <c r="F5974">
        <v>1848</v>
      </c>
      <c r="G5974">
        <v>2</v>
      </c>
      <c r="H5974">
        <v>2</v>
      </c>
      <c r="I5974">
        <v>6006</v>
      </c>
      <c r="J5974" s="1" t="str">
        <f>INDEX(location!A:A,MATCH('Tabela Total'!A5974,location!A:A,0))</f>
        <v>CA-2016-157364</v>
      </c>
      <c r="K5974" s="1" t="str">
        <f>VLOOKUP(J5974,location[#All],2,FALSE)</f>
        <v>United States</v>
      </c>
      <c r="L5974" t="str">
        <f>VLOOKUP(J5974,location[#All],3,)</f>
        <v>Jacksonville</v>
      </c>
      <c r="M5974" t="str">
        <f>VLOOKUP(J5974,location[#All],4,)</f>
        <v>North Carolina</v>
      </c>
      <c r="N5974">
        <f>VLOOKUP(J5974,location[#All],5,)</f>
        <v>28540</v>
      </c>
      <c r="O5974" t="str">
        <f>VLOOKUP(J5974,location[#All],6,)</f>
        <v>South</v>
      </c>
    </row>
    <row r="5975" spans="1:15" x14ac:dyDescent="0.25">
      <c r="A5975" t="s">
        <v>4842</v>
      </c>
      <c r="B5975" t="s">
        <v>679</v>
      </c>
      <c r="C5975" s="1">
        <v>42310</v>
      </c>
      <c r="D5975" s="1">
        <v>42314</v>
      </c>
      <c r="E5975" t="s">
        <v>15</v>
      </c>
      <c r="F5975">
        <v>9696</v>
      </c>
      <c r="G5975">
        <v>6</v>
      </c>
      <c r="H5975">
        <v>0</v>
      </c>
      <c r="I5975">
        <v>33936</v>
      </c>
      <c r="J5975" s="1" t="str">
        <f>INDEX(location!A:A,MATCH('Tabela Total'!A5975,location!A:A,0))</f>
        <v>CA-2015-168207</v>
      </c>
      <c r="K5975" s="1" t="str">
        <f>VLOOKUP(J5975,location[#All],2,FALSE)</f>
        <v>United States</v>
      </c>
      <c r="L5975" t="str">
        <f>VLOOKUP(J5975,location[#All],3,)</f>
        <v>San Diego</v>
      </c>
      <c r="M5975" t="str">
        <f>VLOOKUP(J5975,location[#All],4,)</f>
        <v>California</v>
      </c>
      <c r="N5975">
        <f>VLOOKUP(J5975,location[#All],5,)</f>
        <v>92105</v>
      </c>
      <c r="O5975" t="str">
        <f>VLOOKUP(J5975,location[#All],6,)</f>
        <v>West</v>
      </c>
    </row>
    <row r="5976" spans="1:15" x14ac:dyDescent="0.25">
      <c r="A5976" t="s">
        <v>4842</v>
      </c>
      <c r="B5976" t="s">
        <v>679</v>
      </c>
      <c r="C5976" s="1">
        <v>42310</v>
      </c>
      <c r="D5976" s="1">
        <v>42314</v>
      </c>
      <c r="E5976" t="s">
        <v>15</v>
      </c>
      <c r="F5976">
        <v>117488</v>
      </c>
      <c r="G5976">
        <v>7</v>
      </c>
      <c r="H5976">
        <v>2</v>
      </c>
      <c r="I5976">
        <v>411208</v>
      </c>
      <c r="J5976" s="1" t="str">
        <f>INDEX(location!A:A,MATCH('Tabela Total'!A5976,location!A:A,0))</f>
        <v>CA-2015-168207</v>
      </c>
      <c r="K5976" s="1" t="str">
        <f>VLOOKUP(J5976,location[#All],2,FALSE)</f>
        <v>United States</v>
      </c>
      <c r="L5976" t="str">
        <f>VLOOKUP(J5976,location[#All],3,)</f>
        <v>San Diego</v>
      </c>
      <c r="M5976" t="str">
        <f>VLOOKUP(J5976,location[#All],4,)</f>
        <v>California</v>
      </c>
      <c r="N5976">
        <f>VLOOKUP(J5976,location[#All],5,)</f>
        <v>92105</v>
      </c>
      <c r="O5976" t="str">
        <f>VLOOKUP(J5976,location[#All],6,)</f>
        <v>West</v>
      </c>
    </row>
    <row r="5977" spans="1:15" x14ac:dyDescent="0.25">
      <c r="A5977" t="s">
        <v>4842</v>
      </c>
      <c r="B5977" t="s">
        <v>679</v>
      </c>
      <c r="C5977" s="1">
        <v>42310</v>
      </c>
      <c r="D5977" s="1">
        <v>42314</v>
      </c>
      <c r="E5977" t="s">
        <v>15</v>
      </c>
      <c r="F5977">
        <v>11952</v>
      </c>
      <c r="G5977">
        <v>3</v>
      </c>
      <c r="H5977">
        <v>2</v>
      </c>
      <c r="I5977">
        <v>41832</v>
      </c>
      <c r="J5977" s="1" t="str">
        <f>INDEX(location!A:A,MATCH('Tabela Total'!A5977,location!A:A,0))</f>
        <v>CA-2015-168207</v>
      </c>
      <c r="K5977" s="1" t="str">
        <f>VLOOKUP(J5977,location[#All],2,FALSE)</f>
        <v>United States</v>
      </c>
      <c r="L5977" t="str">
        <f>VLOOKUP(J5977,location[#All],3,)</f>
        <v>San Diego</v>
      </c>
      <c r="M5977" t="str">
        <f>VLOOKUP(J5977,location[#All],4,)</f>
        <v>California</v>
      </c>
      <c r="N5977">
        <f>VLOOKUP(J5977,location[#All],5,)</f>
        <v>92105</v>
      </c>
      <c r="O5977" t="str">
        <f>VLOOKUP(J5977,location[#All],6,)</f>
        <v>West</v>
      </c>
    </row>
    <row r="5978" spans="1:15" x14ac:dyDescent="0.25">
      <c r="A5978" t="s">
        <v>4842</v>
      </c>
      <c r="B5978" t="s">
        <v>679</v>
      </c>
      <c r="C5978" s="1">
        <v>42310</v>
      </c>
      <c r="D5978" s="1">
        <v>42314</v>
      </c>
      <c r="E5978" t="s">
        <v>15</v>
      </c>
      <c r="F5978">
        <v>512499</v>
      </c>
      <c r="G5978">
        <v>3</v>
      </c>
      <c r="H5978">
        <v>15</v>
      </c>
      <c r="I5978">
        <v>-30147</v>
      </c>
      <c r="J5978" s="1" t="str">
        <f>INDEX(location!A:A,MATCH('Tabela Total'!A5978,location!A:A,0))</f>
        <v>CA-2015-168207</v>
      </c>
      <c r="K5978" s="1" t="str">
        <f>VLOOKUP(J5978,location[#All],2,FALSE)</f>
        <v>United States</v>
      </c>
      <c r="L5978" t="str">
        <f>VLOOKUP(J5978,location[#All],3,)</f>
        <v>San Diego</v>
      </c>
      <c r="M5978" t="str">
        <f>VLOOKUP(J5978,location[#All],4,)</f>
        <v>California</v>
      </c>
      <c r="N5978">
        <f>VLOOKUP(J5978,location[#All],5,)</f>
        <v>92105</v>
      </c>
      <c r="O5978" t="str">
        <f>VLOOKUP(J5978,location[#All],6,)</f>
        <v>West</v>
      </c>
    </row>
    <row r="5979" spans="1:15" x14ac:dyDescent="0.25">
      <c r="A5979" t="s">
        <v>1064</v>
      </c>
      <c r="B5979" t="s">
        <v>1065</v>
      </c>
      <c r="C5979" s="1">
        <v>41821</v>
      </c>
      <c r="D5979" s="1">
        <v>41825</v>
      </c>
      <c r="E5979" t="s">
        <v>15</v>
      </c>
      <c r="F5979">
        <v>57592</v>
      </c>
      <c r="G5979">
        <v>2</v>
      </c>
      <c r="H5979">
        <v>2</v>
      </c>
      <c r="I5979">
        <v>7199</v>
      </c>
      <c r="J5979" s="1" t="str">
        <f>INDEX(location!A:A,MATCH('Tabela Total'!A5979,location!A:A,0))</f>
        <v>CA-2014-160773</v>
      </c>
      <c r="K5979" s="1" t="str">
        <f>VLOOKUP(J5979,location[#All],2,FALSE)</f>
        <v>United States</v>
      </c>
      <c r="L5979" t="str">
        <f>VLOOKUP(J5979,location[#All],3,)</f>
        <v>Deltona</v>
      </c>
      <c r="M5979" t="str">
        <f>VLOOKUP(J5979,location[#All],4,)</f>
        <v>Florida</v>
      </c>
      <c r="N5979">
        <f>VLOOKUP(J5979,location[#All],5,)</f>
        <v>32725</v>
      </c>
      <c r="O5979" t="str">
        <f>VLOOKUP(J5979,location[#All],6,)</f>
        <v>South</v>
      </c>
    </row>
    <row r="5980" spans="1:15" x14ac:dyDescent="0.25">
      <c r="A5980" t="s">
        <v>1064</v>
      </c>
      <c r="B5980" t="s">
        <v>1065</v>
      </c>
      <c r="C5980" s="1">
        <v>41821</v>
      </c>
      <c r="D5980" s="1">
        <v>41825</v>
      </c>
      <c r="E5980" t="s">
        <v>15</v>
      </c>
      <c r="F5980">
        <v>5184</v>
      </c>
      <c r="G5980">
        <v>6</v>
      </c>
      <c r="H5980">
        <v>7</v>
      </c>
      <c r="I5980">
        <v>-36288</v>
      </c>
      <c r="J5980" s="1" t="str">
        <f>INDEX(location!A:A,MATCH('Tabela Total'!A5980,location!A:A,0))</f>
        <v>CA-2014-160773</v>
      </c>
      <c r="K5980" s="1" t="str">
        <f>VLOOKUP(J5980,location[#All],2,FALSE)</f>
        <v>United States</v>
      </c>
      <c r="L5980" t="str">
        <f>VLOOKUP(J5980,location[#All],3,)</f>
        <v>Deltona</v>
      </c>
      <c r="M5980" t="str">
        <f>VLOOKUP(J5980,location[#All],4,)</f>
        <v>Florida</v>
      </c>
      <c r="N5980">
        <f>VLOOKUP(J5980,location[#All],5,)</f>
        <v>32725</v>
      </c>
      <c r="O5980" t="str">
        <f>VLOOKUP(J5980,location[#All],6,)</f>
        <v>South</v>
      </c>
    </row>
    <row r="5981" spans="1:15" x14ac:dyDescent="0.25">
      <c r="A5981" t="s">
        <v>1541</v>
      </c>
      <c r="B5981" t="s">
        <v>1065</v>
      </c>
      <c r="C5981" s="1">
        <v>41968</v>
      </c>
      <c r="D5981" s="1">
        <v>41970</v>
      </c>
      <c r="E5981" t="s">
        <v>10</v>
      </c>
      <c r="F5981">
        <v>32088</v>
      </c>
      <c r="G5981">
        <v>6</v>
      </c>
      <c r="H5981">
        <v>0</v>
      </c>
      <c r="I5981">
        <v>930552</v>
      </c>
      <c r="J5981" s="1" t="str">
        <f>INDEX(location!A:A,MATCH('Tabela Total'!A5981,location!A:A,0))</f>
        <v>CA-2014-164721</v>
      </c>
      <c r="K5981" s="1" t="str">
        <f>VLOOKUP(J5981,location[#All],2,FALSE)</f>
        <v>United States</v>
      </c>
      <c r="L5981" t="str">
        <f>VLOOKUP(J5981,location[#All],3,)</f>
        <v>Brentwood</v>
      </c>
      <c r="M5981" t="str">
        <f>VLOOKUP(J5981,location[#All],4,)</f>
        <v>California</v>
      </c>
      <c r="N5981">
        <f>VLOOKUP(J5981,location[#All],5,)</f>
        <v>94513</v>
      </c>
      <c r="O5981" t="str">
        <f>VLOOKUP(J5981,location[#All],6,)</f>
        <v>West</v>
      </c>
    </row>
    <row r="5982" spans="1:15" x14ac:dyDescent="0.25">
      <c r="A5982" t="s">
        <v>1541</v>
      </c>
      <c r="B5982" t="s">
        <v>1065</v>
      </c>
      <c r="C5982" s="1">
        <v>41968</v>
      </c>
      <c r="D5982" s="1">
        <v>41970</v>
      </c>
      <c r="E5982" t="s">
        <v>10</v>
      </c>
      <c r="F5982">
        <v>2388</v>
      </c>
      <c r="G5982">
        <v>3</v>
      </c>
      <c r="H5982">
        <v>0</v>
      </c>
      <c r="I5982">
        <v>105072</v>
      </c>
      <c r="J5982" s="1" t="str">
        <f>INDEX(location!A:A,MATCH('Tabela Total'!A5982,location!A:A,0))</f>
        <v>CA-2014-164721</v>
      </c>
      <c r="K5982" s="1" t="str">
        <f>VLOOKUP(J5982,location[#All],2,FALSE)</f>
        <v>United States</v>
      </c>
      <c r="L5982" t="str">
        <f>VLOOKUP(J5982,location[#All],3,)</f>
        <v>Brentwood</v>
      </c>
      <c r="M5982" t="str">
        <f>VLOOKUP(J5982,location[#All],4,)</f>
        <v>California</v>
      </c>
      <c r="N5982">
        <f>VLOOKUP(J5982,location[#All],5,)</f>
        <v>94513</v>
      </c>
      <c r="O5982" t="str">
        <f>VLOOKUP(J5982,location[#All],6,)</f>
        <v>West</v>
      </c>
    </row>
    <row r="5983" spans="1:15" x14ac:dyDescent="0.25">
      <c r="A5983" t="s">
        <v>1541</v>
      </c>
      <c r="B5983" t="s">
        <v>1065</v>
      </c>
      <c r="C5983" s="1">
        <v>41968</v>
      </c>
      <c r="D5983" s="1">
        <v>41970</v>
      </c>
      <c r="E5983" t="s">
        <v>10</v>
      </c>
      <c r="F5983">
        <v>2676</v>
      </c>
      <c r="G5983">
        <v>4</v>
      </c>
      <c r="H5983">
        <v>0</v>
      </c>
      <c r="I5983">
        <v>123096</v>
      </c>
      <c r="J5983" s="1" t="str">
        <f>INDEX(location!A:A,MATCH('Tabela Total'!A5983,location!A:A,0))</f>
        <v>CA-2014-164721</v>
      </c>
      <c r="K5983" s="1" t="str">
        <f>VLOOKUP(J5983,location[#All],2,FALSE)</f>
        <v>United States</v>
      </c>
      <c r="L5983" t="str">
        <f>VLOOKUP(J5983,location[#All],3,)</f>
        <v>Brentwood</v>
      </c>
      <c r="M5983" t="str">
        <f>VLOOKUP(J5983,location[#All],4,)</f>
        <v>California</v>
      </c>
      <c r="N5983">
        <f>VLOOKUP(J5983,location[#All],5,)</f>
        <v>94513</v>
      </c>
      <c r="O5983" t="str">
        <f>VLOOKUP(J5983,location[#All],6,)</f>
        <v>West</v>
      </c>
    </row>
    <row r="5984" spans="1:15" x14ac:dyDescent="0.25">
      <c r="A5984" t="s">
        <v>4170</v>
      </c>
      <c r="B5984" t="s">
        <v>1065</v>
      </c>
      <c r="C5984" s="1">
        <v>42729</v>
      </c>
      <c r="D5984" s="1">
        <v>42736</v>
      </c>
      <c r="E5984" t="s">
        <v>15</v>
      </c>
      <c r="F5984">
        <v>35445</v>
      </c>
      <c r="G5984">
        <v>1</v>
      </c>
      <c r="H5984">
        <v>5</v>
      </c>
      <c r="I5984">
        <v>-241026</v>
      </c>
      <c r="J5984" s="1" t="str">
        <f>INDEX(location!A:A,MATCH('Tabela Total'!A5984,location!A:A,0))</f>
        <v>CA-2016-109827</v>
      </c>
      <c r="K5984" s="1" t="str">
        <f>VLOOKUP(J5984,location[#All],2,FALSE)</f>
        <v>United States</v>
      </c>
      <c r="L5984" t="str">
        <f>VLOOKUP(J5984,location[#All],3,)</f>
        <v>Phoenix</v>
      </c>
      <c r="M5984" t="str">
        <f>VLOOKUP(J5984,location[#All],4,)</f>
        <v>Arizona</v>
      </c>
      <c r="N5984">
        <f>VLOOKUP(J5984,location[#All],5,)</f>
        <v>85023</v>
      </c>
      <c r="O5984" t="str">
        <f>VLOOKUP(J5984,location[#All],6,)</f>
        <v>West</v>
      </c>
    </row>
    <row r="5985" spans="1:15" x14ac:dyDescent="0.25">
      <c r="A5985" t="s">
        <v>4170</v>
      </c>
      <c r="B5985" t="s">
        <v>1065</v>
      </c>
      <c r="C5985" s="1">
        <v>42729</v>
      </c>
      <c r="D5985" s="1">
        <v>42736</v>
      </c>
      <c r="E5985" t="s">
        <v>15</v>
      </c>
      <c r="F5985">
        <v>26997</v>
      </c>
      <c r="G5985">
        <v>2</v>
      </c>
      <c r="H5985">
        <v>7</v>
      </c>
      <c r="I5985">
        <v>-386957</v>
      </c>
      <c r="J5985" s="1" t="str">
        <f>INDEX(location!A:A,MATCH('Tabela Total'!A5985,location!A:A,0))</f>
        <v>CA-2016-109827</v>
      </c>
      <c r="K5985" s="1" t="str">
        <f>VLOOKUP(J5985,location[#All],2,FALSE)</f>
        <v>United States</v>
      </c>
      <c r="L5985" t="str">
        <f>VLOOKUP(J5985,location[#All],3,)</f>
        <v>Phoenix</v>
      </c>
      <c r="M5985" t="str">
        <f>VLOOKUP(J5985,location[#All],4,)</f>
        <v>Arizona</v>
      </c>
      <c r="N5985">
        <f>VLOOKUP(J5985,location[#All],5,)</f>
        <v>85023</v>
      </c>
      <c r="O5985" t="str">
        <f>VLOOKUP(J5985,location[#All],6,)</f>
        <v>West</v>
      </c>
    </row>
    <row r="5986" spans="1:15" x14ac:dyDescent="0.25">
      <c r="A5986" t="s">
        <v>4170</v>
      </c>
      <c r="B5986" t="s">
        <v>1065</v>
      </c>
      <c r="C5986" s="1">
        <v>42729</v>
      </c>
      <c r="D5986" s="1">
        <v>42736</v>
      </c>
      <c r="E5986" t="s">
        <v>15</v>
      </c>
      <c r="F5986">
        <v>4512</v>
      </c>
      <c r="G5986">
        <v>3</v>
      </c>
      <c r="H5986">
        <v>2</v>
      </c>
      <c r="I5986">
        <v>-7896</v>
      </c>
      <c r="J5986" s="1" t="str">
        <f>INDEX(location!A:A,MATCH('Tabela Total'!A5986,location!A:A,0))</f>
        <v>CA-2016-109827</v>
      </c>
      <c r="K5986" s="1" t="str">
        <f>VLOOKUP(J5986,location[#All],2,FALSE)</f>
        <v>United States</v>
      </c>
      <c r="L5986" t="str">
        <f>VLOOKUP(J5986,location[#All],3,)</f>
        <v>Phoenix</v>
      </c>
      <c r="M5986" t="str">
        <f>VLOOKUP(J5986,location[#All],4,)</f>
        <v>Arizona</v>
      </c>
      <c r="N5986">
        <f>VLOOKUP(J5986,location[#All],5,)</f>
        <v>85023</v>
      </c>
      <c r="O5986" t="str">
        <f>VLOOKUP(J5986,location[#All],6,)</f>
        <v>West</v>
      </c>
    </row>
    <row r="5987" spans="1:15" x14ac:dyDescent="0.25">
      <c r="A5987" t="s">
        <v>4170</v>
      </c>
      <c r="B5987" t="s">
        <v>1065</v>
      </c>
      <c r="C5987" s="1">
        <v>42729</v>
      </c>
      <c r="D5987" s="1">
        <v>42736</v>
      </c>
      <c r="E5987" t="s">
        <v>15</v>
      </c>
      <c r="F5987">
        <v>1008</v>
      </c>
      <c r="G5987">
        <v>2</v>
      </c>
      <c r="H5987">
        <v>2</v>
      </c>
      <c r="I5987">
        <v>2142</v>
      </c>
      <c r="J5987" s="1" t="str">
        <f>INDEX(location!A:A,MATCH('Tabela Total'!A5987,location!A:A,0))</f>
        <v>CA-2016-109827</v>
      </c>
      <c r="K5987" s="1" t="str">
        <f>VLOOKUP(J5987,location[#All],2,FALSE)</f>
        <v>United States</v>
      </c>
      <c r="L5987" t="str">
        <f>VLOOKUP(J5987,location[#All],3,)</f>
        <v>Phoenix</v>
      </c>
      <c r="M5987" t="str">
        <f>VLOOKUP(J5987,location[#All],4,)</f>
        <v>Arizona</v>
      </c>
      <c r="N5987">
        <f>VLOOKUP(J5987,location[#All],5,)</f>
        <v>85023</v>
      </c>
      <c r="O5987" t="str">
        <f>VLOOKUP(J5987,location[#All],6,)</f>
        <v>West</v>
      </c>
    </row>
    <row r="5988" spans="1:15" x14ac:dyDescent="0.25">
      <c r="A5988" t="s">
        <v>4170</v>
      </c>
      <c r="B5988" t="s">
        <v>1065</v>
      </c>
      <c r="C5988" s="1">
        <v>42729</v>
      </c>
      <c r="D5988" s="1">
        <v>42736</v>
      </c>
      <c r="E5988" t="s">
        <v>15</v>
      </c>
      <c r="F5988">
        <v>47968</v>
      </c>
      <c r="G5988">
        <v>2</v>
      </c>
      <c r="H5988">
        <v>2</v>
      </c>
      <c r="I5988">
        <v>41972</v>
      </c>
      <c r="J5988" s="1" t="str">
        <f>INDEX(location!A:A,MATCH('Tabela Total'!A5988,location!A:A,0))</f>
        <v>CA-2016-109827</v>
      </c>
      <c r="K5988" s="1" t="str">
        <f>VLOOKUP(J5988,location[#All],2,FALSE)</f>
        <v>United States</v>
      </c>
      <c r="L5988" t="str">
        <f>VLOOKUP(J5988,location[#All],3,)</f>
        <v>Phoenix</v>
      </c>
      <c r="M5988" t="str">
        <f>VLOOKUP(J5988,location[#All],4,)</f>
        <v>Arizona</v>
      </c>
      <c r="N5988">
        <f>VLOOKUP(J5988,location[#All],5,)</f>
        <v>85023</v>
      </c>
      <c r="O5988" t="str">
        <f>VLOOKUP(J5988,location[#All],6,)</f>
        <v>West</v>
      </c>
    </row>
    <row r="5989" spans="1:15" x14ac:dyDescent="0.25">
      <c r="A5989" t="s">
        <v>4699</v>
      </c>
      <c r="B5989" t="s">
        <v>1065</v>
      </c>
      <c r="C5989" s="1">
        <v>41789</v>
      </c>
      <c r="D5989" s="1">
        <v>41791</v>
      </c>
      <c r="E5989" t="s">
        <v>44</v>
      </c>
      <c r="F5989">
        <v>25584</v>
      </c>
      <c r="G5989">
        <v>2</v>
      </c>
      <c r="H5989">
        <v>2</v>
      </c>
      <c r="I5989">
        <v>89544</v>
      </c>
      <c r="J5989" s="1" t="str">
        <f>INDEX(location!A:A,MATCH('Tabela Total'!A5989,location!A:A,0))</f>
        <v>CA-2014-103429</v>
      </c>
      <c r="K5989" s="1" t="str">
        <f>VLOOKUP(J5989,location[#All],2,FALSE)</f>
        <v>United States</v>
      </c>
      <c r="L5989" t="str">
        <f>VLOOKUP(J5989,location[#All],3,)</f>
        <v>New York City</v>
      </c>
      <c r="M5989" t="str">
        <f>VLOOKUP(J5989,location[#All],4,)</f>
        <v>New York</v>
      </c>
      <c r="N5989">
        <f>VLOOKUP(J5989,location[#All],5,)</f>
        <v>10024</v>
      </c>
      <c r="O5989" t="str">
        <f>VLOOKUP(J5989,location[#All],6,)</f>
        <v>East</v>
      </c>
    </row>
    <row r="5990" spans="1:15" x14ac:dyDescent="0.25">
      <c r="A5990" t="s">
        <v>4699</v>
      </c>
      <c r="B5990" t="s">
        <v>1065</v>
      </c>
      <c r="C5990" s="1">
        <v>41789</v>
      </c>
      <c r="D5990" s="1">
        <v>41791</v>
      </c>
      <c r="E5990" t="s">
        <v>44</v>
      </c>
      <c r="F5990">
        <v>4640</v>
      </c>
      <c r="G5990">
        <v>5</v>
      </c>
      <c r="H5990">
        <v>0</v>
      </c>
      <c r="I5990">
        <v>13456</v>
      </c>
      <c r="J5990" s="1" t="str">
        <f>INDEX(location!A:A,MATCH('Tabela Total'!A5990,location!A:A,0))</f>
        <v>CA-2014-103429</v>
      </c>
      <c r="K5990" s="1" t="str">
        <f>VLOOKUP(J5990,location[#All],2,FALSE)</f>
        <v>United States</v>
      </c>
      <c r="L5990" t="str">
        <f>VLOOKUP(J5990,location[#All],3,)</f>
        <v>New York City</v>
      </c>
      <c r="M5990" t="str">
        <f>VLOOKUP(J5990,location[#All],4,)</f>
        <v>New York</v>
      </c>
      <c r="N5990">
        <f>VLOOKUP(J5990,location[#All],5,)</f>
        <v>10024</v>
      </c>
      <c r="O5990" t="str">
        <f>VLOOKUP(J5990,location[#All],6,)</f>
        <v>East</v>
      </c>
    </row>
    <row r="5991" spans="1:15" x14ac:dyDescent="0.25">
      <c r="A5991" t="s">
        <v>4699</v>
      </c>
      <c r="B5991" t="s">
        <v>1065</v>
      </c>
      <c r="C5991" s="1">
        <v>41789</v>
      </c>
      <c r="D5991" s="1">
        <v>41791</v>
      </c>
      <c r="E5991" t="s">
        <v>44</v>
      </c>
      <c r="F5991">
        <v>23595</v>
      </c>
      <c r="G5991">
        <v>3</v>
      </c>
      <c r="H5991">
        <v>0</v>
      </c>
      <c r="I5991">
        <v>778635</v>
      </c>
      <c r="J5991" s="1" t="str">
        <f>INDEX(location!A:A,MATCH('Tabela Total'!A5991,location!A:A,0))</f>
        <v>CA-2014-103429</v>
      </c>
      <c r="K5991" s="1" t="str">
        <f>VLOOKUP(J5991,location[#All],2,FALSE)</f>
        <v>United States</v>
      </c>
      <c r="L5991" t="str">
        <f>VLOOKUP(J5991,location[#All],3,)</f>
        <v>New York City</v>
      </c>
      <c r="M5991" t="str">
        <f>VLOOKUP(J5991,location[#All],4,)</f>
        <v>New York</v>
      </c>
      <c r="N5991">
        <f>VLOOKUP(J5991,location[#All],5,)</f>
        <v>10024</v>
      </c>
      <c r="O5991" t="str">
        <f>VLOOKUP(J5991,location[#All],6,)</f>
        <v>East</v>
      </c>
    </row>
    <row r="5992" spans="1:15" x14ac:dyDescent="0.25">
      <c r="A5992" t="s">
        <v>4699</v>
      </c>
      <c r="B5992" t="s">
        <v>1065</v>
      </c>
      <c r="C5992" s="1">
        <v>41789</v>
      </c>
      <c r="D5992" s="1">
        <v>41791</v>
      </c>
      <c r="E5992" t="s">
        <v>44</v>
      </c>
      <c r="F5992">
        <v>3996</v>
      </c>
      <c r="G5992">
        <v>4</v>
      </c>
      <c r="H5992">
        <v>0</v>
      </c>
      <c r="I5992">
        <v>17982</v>
      </c>
      <c r="J5992" s="1" t="str">
        <f>INDEX(location!A:A,MATCH('Tabela Total'!A5992,location!A:A,0))</f>
        <v>CA-2014-103429</v>
      </c>
      <c r="K5992" s="1" t="str">
        <f>VLOOKUP(J5992,location[#All],2,FALSE)</f>
        <v>United States</v>
      </c>
      <c r="L5992" t="str">
        <f>VLOOKUP(J5992,location[#All],3,)</f>
        <v>New York City</v>
      </c>
      <c r="M5992" t="str">
        <f>VLOOKUP(J5992,location[#All],4,)</f>
        <v>New York</v>
      </c>
      <c r="N5992">
        <f>VLOOKUP(J5992,location[#All],5,)</f>
        <v>10024</v>
      </c>
      <c r="O5992" t="str">
        <f>VLOOKUP(J5992,location[#All],6,)</f>
        <v>East</v>
      </c>
    </row>
    <row r="5993" spans="1:15" x14ac:dyDescent="0.25">
      <c r="A5993" t="s">
        <v>4813</v>
      </c>
      <c r="B5993" t="s">
        <v>1065</v>
      </c>
      <c r="C5993" s="1">
        <v>43011</v>
      </c>
      <c r="D5993" s="1">
        <v>43015</v>
      </c>
      <c r="E5993" t="s">
        <v>10</v>
      </c>
      <c r="F5993">
        <v>2064</v>
      </c>
      <c r="G5993">
        <v>5</v>
      </c>
      <c r="H5993">
        <v>2</v>
      </c>
      <c r="I5993">
        <v>2322</v>
      </c>
      <c r="J5993" s="1" t="str">
        <f>INDEX(location!A:A,MATCH('Tabela Total'!A5993,location!A:A,0))</f>
        <v>CA-2017-144820</v>
      </c>
      <c r="K5993" s="1" t="str">
        <f>VLOOKUP(J5993,location[#All],2,FALSE)</f>
        <v>United States</v>
      </c>
      <c r="L5993" t="str">
        <f>VLOOKUP(J5993,location[#All],3,)</f>
        <v>Pasadena</v>
      </c>
      <c r="M5993" t="str">
        <f>VLOOKUP(J5993,location[#All],4,)</f>
        <v>Texas</v>
      </c>
      <c r="N5993">
        <f>VLOOKUP(J5993,location[#All],5,)</f>
        <v>77506</v>
      </c>
      <c r="O5993" t="str">
        <f>VLOOKUP(J5993,location[#All],6,)</f>
        <v>Central</v>
      </c>
    </row>
    <row r="5994" spans="1:15" x14ac:dyDescent="0.25">
      <c r="A5994" t="s">
        <v>823</v>
      </c>
      <c r="B5994" t="s">
        <v>824</v>
      </c>
      <c r="C5994" s="1">
        <v>43053</v>
      </c>
      <c r="D5994" s="1">
        <v>43058</v>
      </c>
      <c r="E5994" t="s">
        <v>15</v>
      </c>
      <c r="F5994">
        <v>321568</v>
      </c>
      <c r="G5994">
        <v>2</v>
      </c>
      <c r="H5994">
        <v>2</v>
      </c>
      <c r="I5994">
        <v>281372</v>
      </c>
      <c r="J5994" s="1" t="str">
        <f>INDEX(location!A:A,MATCH('Tabela Total'!A5994,location!A:A,0))</f>
        <v>CA-2017-152142</v>
      </c>
      <c r="K5994" s="1" t="str">
        <f>VLOOKUP(J5994,location[#All],2,FALSE)</f>
        <v>United States</v>
      </c>
      <c r="L5994" t="str">
        <f>VLOOKUP(J5994,location[#All],3,)</f>
        <v>San Francisco</v>
      </c>
      <c r="M5994" t="str">
        <f>VLOOKUP(J5994,location[#All],4,)</f>
        <v>California</v>
      </c>
      <c r="N5994">
        <f>VLOOKUP(J5994,location[#All],5,)</f>
        <v>94110</v>
      </c>
      <c r="O5994" t="str">
        <f>VLOOKUP(J5994,location[#All],6,)</f>
        <v>West</v>
      </c>
    </row>
    <row r="5995" spans="1:15" x14ac:dyDescent="0.25">
      <c r="A5995" t="s">
        <v>927</v>
      </c>
      <c r="B5995" t="s">
        <v>824</v>
      </c>
      <c r="C5995" s="1">
        <v>42890</v>
      </c>
      <c r="D5995" s="1">
        <v>42896</v>
      </c>
      <c r="E5995" t="s">
        <v>15</v>
      </c>
      <c r="F5995">
        <v>31984</v>
      </c>
      <c r="G5995">
        <v>2</v>
      </c>
      <c r="H5995">
        <v>2</v>
      </c>
      <c r="I5995">
        <v>1999</v>
      </c>
      <c r="J5995" s="1" t="str">
        <f>INDEX(location!A:A,MATCH('Tabela Total'!A5995,location!A:A,0))</f>
        <v>CA-2017-158407</v>
      </c>
      <c r="K5995" s="1" t="str">
        <f>VLOOKUP(J5995,location[#All],2,FALSE)</f>
        <v>United States</v>
      </c>
      <c r="L5995" t="str">
        <f>VLOOKUP(J5995,location[#All],3,)</f>
        <v>Monroe</v>
      </c>
      <c r="M5995" t="str">
        <f>VLOOKUP(J5995,location[#All],4,)</f>
        <v>North Carolina</v>
      </c>
      <c r="N5995">
        <f>VLOOKUP(J5995,location[#All],5,)</f>
        <v>28110</v>
      </c>
      <c r="O5995" t="str">
        <f>VLOOKUP(J5995,location[#All],6,)</f>
        <v>South</v>
      </c>
    </row>
    <row r="5996" spans="1:15" x14ac:dyDescent="0.25">
      <c r="A5996" t="s">
        <v>927</v>
      </c>
      <c r="B5996" t="s">
        <v>824</v>
      </c>
      <c r="C5996" s="1">
        <v>42890</v>
      </c>
      <c r="D5996" s="1">
        <v>42896</v>
      </c>
      <c r="E5996" t="s">
        <v>15</v>
      </c>
      <c r="F5996">
        <v>71984</v>
      </c>
      <c r="G5996">
        <v>2</v>
      </c>
      <c r="H5996">
        <v>2</v>
      </c>
      <c r="I5996">
        <v>251944</v>
      </c>
      <c r="J5996" s="1" t="str">
        <f>INDEX(location!A:A,MATCH('Tabela Total'!A5996,location!A:A,0))</f>
        <v>CA-2017-158407</v>
      </c>
      <c r="K5996" s="1" t="str">
        <f>VLOOKUP(J5996,location[#All],2,FALSE)</f>
        <v>United States</v>
      </c>
      <c r="L5996" t="str">
        <f>VLOOKUP(J5996,location[#All],3,)</f>
        <v>Monroe</v>
      </c>
      <c r="M5996" t="str">
        <f>VLOOKUP(J5996,location[#All],4,)</f>
        <v>North Carolina</v>
      </c>
      <c r="N5996">
        <f>VLOOKUP(J5996,location[#All],5,)</f>
        <v>28110</v>
      </c>
      <c r="O5996" t="str">
        <f>VLOOKUP(J5996,location[#All],6,)</f>
        <v>South</v>
      </c>
    </row>
    <row r="5997" spans="1:15" x14ac:dyDescent="0.25">
      <c r="A5997" t="s">
        <v>1100</v>
      </c>
      <c r="B5997" t="s">
        <v>824</v>
      </c>
      <c r="C5997" s="1">
        <v>42859</v>
      </c>
      <c r="D5997" s="1">
        <v>42864</v>
      </c>
      <c r="E5997" t="s">
        <v>15</v>
      </c>
      <c r="F5997">
        <v>18396</v>
      </c>
      <c r="G5997">
        <v>5</v>
      </c>
      <c r="H5997">
        <v>2</v>
      </c>
      <c r="I5997">
        <v>206955</v>
      </c>
      <c r="J5997" s="1" t="str">
        <f>INDEX(location!A:A,MATCH('Tabela Total'!A5997,location!A:A,0))</f>
        <v>CA-2017-162978</v>
      </c>
      <c r="K5997" s="1" t="str">
        <f>VLOOKUP(J5997,location[#All],2,FALSE)</f>
        <v>United States</v>
      </c>
      <c r="L5997" t="str">
        <f>VLOOKUP(J5997,location[#All],3,)</f>
        <v>San Francisco</v>
      </c>
      <c r="M5997" t="str">
        <f>VLOOKUP(J5997,location[#All],4,)</f>
        <v>California</v>
      </c>
      <c r="N5997">
        <f>VLOOKUP(J5997,location[#All],5,)</f>
        <v>94109</v>
      </c>
      <c r="O5997" t="str">
        <f>VLOOKUP(J5997,location[#All],6,)</f>
        <v>West</v>
      </c>
    </row>
    <row r="5998" spans="1:15" x14ac:dyDescent="0.25">
      <c r="A5998" t="s">
        <v>1100</v>
      </c>
      <c r="B5998" t="s">
        <v>824</v>
      </c>
      <c r="C5998" s="1">
        <v>42859</v>
      </c>
      <c r="D5998" s="1">
        <v>42864</v>
      </c>
      <c r="E5998" t="s">
        <v>15</v>
      </c>
      <c r="F5998">
        <v>1761</v>
      </c>
      <c r="G5998">
        <v>3</v>
      </c>
      <c r="H5998">
        <v>0</v>
      </c>
      <c r="I5998">
        <v>84528</v>
      </c>
      <c r="J5998" s="1" t="str">
        <f>INDEX(location!A:A,MATCH('Tabela Total'!A5998,location!A:A,0))</f>
        <v>CA-2017-162978</v>
      </c>
      <c r="K5998" s="1" t="str">
        <f>VLOOKUP(J5998,location[#All],2,FALSE)</f>
        <v>United States</v>
      </c>
      <c r="L5998" t="str">
        <f>VLOOKUP(J5998,location[#All],3,)</f>
        <v>San Francisco</v>
      </c>
      <c r="M5998" t="str">
        <f>VLOOKUP(J5998,location[#All],4,)</f>
        <v>California</v>
      </c>
      <c r="N5998">
        <f>VLOOKUP(J5998,location[#All],5,)</f>
        <v>94109</v>
      </c>
      <c r="O5998" t="str">
        <f>VLOOKUP(J5998,location[#All],6,)</f>
        <v>West</v>
      </c>
    </row>
    <row r="5999" spans="1:15" x14ac:dyDescent="0.25">
      <c r="A5999" t="s">
        <v>1100</v>
      </c>
      <c r="B5999" t="s">
        <v>824</v>
      </c>
      <c r="C5999" s="1">
        <v>42859</v>
      </c>
      <c r="D5999" s="1">
        <v>42864</v>
      </c>
      <c r="E5999" t="s">
        <v>15</v>
      </c>
      <c r="F5999">
        <v>300904</v>
      </c>
      <c r="G5999">
        <v>1</v>
      </c>
      <c r="H5999">
        <v>2</v>
      </c>
      <c r="I5999">
        <v>112839</v>
      </c>
      <c r="J5999" s="1" t="str">
        <f>INDEX(location!A:A,MATCH('Tabela Total'!A5999,location!A:A,0))</f>
        <v>CA-2017-162978</v>
      </c>
      <c r="K5999" s="1" t="str">
        <f>VLOOKUP(J5999,location[#All],2,FALSE)</f>
        <v>United States</v>
      </c>
      <c r="L5999" t="str">
        <f>VLOOKUP(J5999,location[#All],3,)</f>
        <v>San Francisco</v>
      </c>
      <c r="M5999" t="str">
        <f>VLOOKUP(J5999,location[#All],4,)</f>
        <v>California</v>
      </c>
      <c r="N5999">
        <f>VLOOKUP(J5999,location[#All],5,)</f>
        <v>94109</v>
      </c>
      <c r="O5999" t="str">
        <f>VLOOKUP(J5999,location[#All],6,)</f>
        <v>West</v>
      </c>
    </row>
    <row r="6000" spans="1:15" x14ac:dyDescent="0.25">
      <c r="A6000" t="s">
        <v>1516</v>
      </c>
      <c r="B6000" t="s">
        <v>824</v>
      </c>
      <c r="C6000" s="1">
        <v>42803</v>
      </c>
      <c r="D6000" s="1">
        <v>42807</v>
      </c>
      <c r="E6000" t="s">
        <v>15</v>
      </c>
      <c r="F6000">
        <v>19998</v>
      </c>
      <c r="G6000">
        <v>2</v>
      </c>
      <c r="H6000">
        <v>0</v>
      </c>
      <c r="I6000">
        <v>69993</v>
      </c>
      <c r="J6000" s="1" t="str">
        <f>INDEX(location!A:A,MATCH('Tabela Total'!A6000,location!A:A,0))</f>
        <v>CA-2017-102834</v>
      </c>
      <c r="K6000" s="1" t="str">
        <f>VLOOKUP(J6000,location[#All],2,FALSE)</f>
        <v>United States</v>
      </c>
      <c r="L6000" t="str">
        <f>VLOOKUP(J6000,location[#All],3,)</f>
        <v>San Francisco</v>
      </c>
      <c r="M6000" t="str">
        <f>VLOOKUP(J6000,location[#All],4,)</f>
        <v>California</v>
      </c>
      <c r="N6000">
        <f>VLOOKUP(J6000,location[#All],5,)</f>
        <v>94110</v>
      </c>
      <c r="O6000" t="str">
        <f>VLOOKUP(J6000,location[#All],6,)</f>
        <v>West</v>
      </c>
    </row>
    <row r="6001" spans="1:15" x14ac:dyDescent="0.25">
      <c r="A6001" t="s">
        <v>1522</v>
      </c>
      <c r="B6001" t="s">
        <v>824</v>
      </c>
      <c r="C6001" s="1">
        <v>43066</v>
      </c>
      <c r="D6001" s="1">
        <v>43072</v>
      </c>
      <c r="E6001" t="s">
        <v>15</v>
      </c>
      <c r="F6001">
        <v>24455</v>
      </c>
      <c r="G6001">
        <v>5</v>
      </c>
      <c r="H6001">
        <v>0</v>
      </c>
      <c r="I6001">
        <v>1149385</v>
      </c>
      <c r="J6001" s="1" t="str">
        <f>INDEX(location!A:A,MATCH('Tabela Total'!A6001,location!A:A,0))</f>
        <v>CA-2017-101245</v>
      </c>
      <c r="K6001" s="1" t="str">
        <f>VLOOKUP(J6001,location[#All],2,FALSE)</f>
        <v>United States</v>
      </c>
      <c r="L6001" t="str">
        <f>VLOOKUP(J6001,location[#All],3,)</f>
        <v>San Francisco</v>
      </c>
      <c r="M6001" t="str">
        <f>VLOOKUP(J6001,location[#All],4,)</f>
        <v>California</v>
      </c>
      <c r="N6001">
        <f>VLOOKUP(J6001,location[#All],5,)</f>
        <v>94109</v>
      </c>
      <c r="O6001" t="str">
        <f>VLOOKUP(J6001,location[#All],6,)</f>
        <v>West</v>
      </c>
    </row>
    <row r="6002" spans="1:15" x14ac:dyDescent="0.25">
      <c r="A6002" t="s">
        <v>1522</v>
      </c>
      <c r="B6002" t="s">
        <v>824</v>
      </c>
      <c r="C6002" s="1">
        <v>43066</v>
      </c>
      <c r="D6002" s="1">
        <v>43072</v>
      </c>
      <c r="E6002" t="s">
        <v>15</v>
      </c>
      <c r="F6002">
        <v>16616</v>
      </c>
      <c r="G6002">
        <v>8</v>
      </c>
      <c r="H6002">
        <v>0</v>
      </c>
      <c r="I6002">
        <v>598176</v>
      </c>
      <c r="J6002" s="1" t="str">
        <f>INDEX(location!A:A,MATCH('Tabela Total'!A6002,location!A:A,0))</f>
        <v>CA-2017-101245</v>
      </c>
      <c r="K6002" s="1" t="str">
        <f>VLOOKUP(J6002,location[#All],2,FALSE)</f>
        <v>United States</v>
      </c>
      <c r="L6002" t="str">
        <f>VLOOKUP(J6002,location[#All],3,)</f>
        <v>San Francisco</v>
      </c>
      <c r="M6002" t="str">
        <f>VLOOKUP(J6002,location[#All],4,)</f>
        <v>California</v>
      </c>
      <c r="N6002">
        <f>VLOOKUP(J6002,location[#All],5,)</f>
        <v>94109</v>
      </c>
      <c r="O6002" t="str">
        <f>VLOOKUP(J6002,location[#All],6,)</f>
        <v>West</v>
      </c>
    </row>
    <row r="6003" spans="1:15" x14ac:dyDescent="0.25">
      <c r="A6003" t="s">
        <v>4325</v>
      </c>
      <c r="B6003" t="s">
        <v>824</v>
      </c>
      <c r="C6003" s="1">
        <v>42495</v>
      </c>
      <c r="D6003" s="1">
        <v>42496</v>
      </c>
      <c r="E6003" t="s">
        <v>44</v>
      </c>
      <c r="F6003">
        <v>168588</v>
      </c>
      <c r="G6003">
        <v>6</v>
      </c>
      <c r="H6003">
        <v>0</v>
      </c>
      <c r="I6003">
        <v>3203172</v>
      </c>
      <c r="J6003" s="1" t="str">
        <f>INDEX(location!A:A,MATCH('Tabela Total'!A6003,location!A:A,0))</f>
        <v>US-2016-102239</v>
      </c>
      <c r="K6003" s="1" t="str">
        <f>VLOOKUP(J6003,location[#All],2,FALSE)</f>
        <v>United States</v>
      </c>
      <c r="L6003" t="str">
        <f>VLOOKUP(J6003,location[#All],3,)</f>
        <v>Henderson</v>
      </c>
      <c r="M6003" t="str">
        <f>VLOOKUP(J6003,location[#All],4,)</f>
        <v>Nevada</v>
      </c>
      <c r="N6003">
        <f>VLOOKUP(J6003,location[#All],5,)</f>
        <v>89015</v>
      </c>
      <c r="O6003" t="str">
        <f>VLOOKUP(J6003,location[#All],6,)</f>
        <v>West</v>
      </c>
    </row>
    <row r="6004" spans="1:15" x14ac:dyDescent="0.25">
      <c r="A6004" t="s">
        <v>4325</v>
      </c>
      <c r="B6004" t="s">
        <v>824</v>
      </c>
      <c r="C6004" s="1">
        <v>42495</v>
      </c>
      <c r="D6004" s="1">
        <v>42496</v>
      </c>
      <c r="E6004" t="s">
        <v>44</v>
      </c>
      <c r="F6004">
        <v>5728</v>
      </c>
      <c r="G6004">
        <v>2</v>
      </c>
      <c r="H6004">
        <v>2</v>
      </c>
      <c r="I6004">
        <v>20048</v>
      </c>
      <c r="J6004" s="1" t="str">
        <f>INDEX(location!A:A,MATCH('Tabela Total'!A6004,location!A:A,0))</f>
        <v>US-2016-102239</v>
      </c>
      <c r="K6004" s="1" t="str">
        <f>VLOOKUP(J6004,location[#All],2,FALSE)</f>
        <v>United States</v>
      </c>
      <c r="L6004" t="str">
        <f>VLOOKUP(J6004,location[#All],3,)</f>
        <v>Henderson</v>
      </c>
      <c r="M6004" t="str">
        <f>VLOOKUP(J6004,location[#All],4,)</f>
        <v>Nevada</v>
      </c>
      <c r="N6004">
        <f>VLOOKUP(J6004,location[#All],5,)</f>
        <v>89015</v>
      </c>
      <c r="O6004" t="str">
        <f>VLOOKUP(J6004,location[#All],6,)</f>
        <v>West</v>
      </c>
    </row>
    <row r="6005" spans="1:15" x14ac:dyDescent="0.25">
      <c r="A6005" t="s">
        <v>3150</v>
      </c>
      <c r="B6005" t="s">
        <v>3151</v>
      </c>
      <c r="C6005" s="1">
        <v>42894</v>
      </c>
      <c r="D6005" s="1">
        <v>42900</v>
      </c>
      <c r="E6005" t="s">
        <v>15</v>
      </c>
      <c r="F6005">
        <v>1036</v>
      </c>
      <c r="G6005">
        <v>2</v>
      </c>
      <c r="H6005">
        <v>0</v>
      </c>
      <c r="I6005">
        <v>50764</v>
      </c>
      <c r="J6005" s="1" t="str">
        <f>INDEX(location!A:A,MATCH('Tabela Total'!A6005,location!A:A,0))</f>
        <v>CA-2017-117436</v>
      </c>
      <c r="K6005" s="1" t="str">
        <f>VLOOKUP(J6005,location[#All],2,FALSE)</f>
        <v>United States</v>
      </c>
      <c r="L6005" t="str">
        <f>VLOOKUP(J6005,location[#All],3,)</f>
        <v>Norwich</v>
      </c>
      <c r="M6005" t="str">
        <f>VLOOKUP(J6005,location[#All],4,)</f>
        <v>Connecticut</v>
      </c>
      <c r="N6005">
        <f>VLOOKUP(J6005,location[#All],5,)</f>
        <v>6360</v>
      </c>
      <c r="O6005" t="str">
        <f>VLOOKUP(J6005,location[#All],6,)</f>
        <v>East</v>
      </c>
    </row>
    <row r="6006" spans="1:15" x14ac:dyDescent="0.25">
      <c r="A6006" t="s">
        <v>3940</v>
      </c>
      <c r="B6006" t="s">
        <v>3151</v>
      </c>
      <c r="C6006" s="1">
        <v>41893</v>
      </c>
      <c r="D6006" s="1">
        <v>41898</v>
      </c>
      <c r="E6006" t="s">
        <v>15</v>
      </c>
      <c r="F6006">
        <v>12795</v>
      </c>
      <c r="G6006">
        <v>3</v>
      </c>
      <c r="H6006">
        <v>0</v>
      </c>
      <c r="I6006">
        <v>217515</v>
      </c>
      <c r="J6006" s="1" t="str">
        <f>INDEX(location!A:A,MATCH('Tabela Total'!A6006,location!A:A,0))</f>
        <v>CA-2014-112837</v>
      </c>
      <c r="K6006" s="1" t="str">
        <f>VLOOKUP(J6006,location[#All],2,FALSE)</f>
        <v>United States</v>
      </c>
      <c r="L6006" t="str">
        <f>VLOOKUP(J6006,location[#All],3,)</f>
        <v>Oxnard</v>
      </c>
      <c r="M6006" t="str">
        <f>VLOOKUP(J6006,location[#All],4,)</f>
        <v>California</v>
      </c>
      <c r="N6006">
        <f>VLOOKUP(J6006,location[#All],5,)</f>
        <v>93030</v>
      </c>
      <c r="O6006" t="str">
        <f>VLOOKUP(J6006,location[#All],6,)</f>
        <v>West</v>
      </c>
    </row>
    <row r="6007" spans="1:15" x14ac:dyDescent="0.25">
      <c r="A6007" t="s">
        <v>5271</v>
      </c>
      <c r="B6007" t="s">
        <v>3151</v>
      </c>
      <c r="C6007" s="1">
        <v>42679</v>
      </c>
      <c r="D6007" s="1">
        <v>42681</v>
      </c>
      <c r="E6007" t="s">
        <v>44</v>
      </c>
      <c r="F6007">
        <v>27396</v>
      </c>
      <c r="G6007">
        <v>2</v>
      </c>
      <c r="H6007">
        <v>0</v>
      </c>
      <c r="I6007">
        <v>712296</v>
      </c>
      <c r="J6007" s="1" t="str">
        <f>INDEX(location!A:A,MATCH('Tabela Total'!A6007,location!A:A,0))</f>
        <v>CA-2016-157280</v>
      </c>
      <c r="K6007" s="1" t="str">
        <f>VLOOKUP(J6007,location[#All],2,FALSE)</f>
        <v>United States</v>
      </c>
      <c r="L6007" t="str">
        <f>VLOOKUP(J6007,location[#All],3,)</f>
        <v>Virginia Beach</v>
      </c>
      <c r="M6007" t="str">
        <f>VLOOKUP(J6007,location[#All],4,)</f>
        <v>Virginia</v>
      </c>
      <c r="N6007">
        <f>VLOOKUP(J6007,location[#All],5,)</f>
        <v>23464</v>
      </c>
      <c r="O6007" t="str">
        <f>VLOOKUP(J6007,location[#All],6,)</f>
        <v>South</v>
      </c>
    </row>
    <row r="6008" spans="1:15" x14ac:dyDescent="0.25">
      <c r="A6008" t="s">
        <v>5271</v>
      </c>
      <c r="B6008" t="s">
        <v>3151</v>
      </c>
      <c r="C6008" s="1">
        <v>42679</v>
      </c>
      <c r="D6008" s="1">
        <v>42681</v>
      </c>
      <c r="E6008" t="s">
        <v>44</v>
      </c>
      <c r="F6008">
        <v>8997</v>
      </c>
      <c r="G6008">
        <v>3</v>
      </c>
      <c r="H6008">
        <v>0</v>
      </c>
      <c r="I6008">
        <v>188937</v>
      </c>
      <c r="J6008" s="1" t="str">
        <f>INDEX(location!A:A,MATCH('Tabela Total'!A6008,location!A:A,0))</f>
        <v>CA-2016-157280</v>
      </c>
      <c r="K6008" s="1" t="str">
        <f>VLOOKUP(J6008,location[#All],2,FALSE)</f>
        <v>United States</v>
      </c>
      <c r="L6008" t="str">
        <f>VLOOKUP(J6008,location[#All],3,)</f>
        <v>Virginia Beach</v>
      </c>
      <c r="M6008" t="str">
        <f>VLOOKUP(J6008,location[#All],4,)</f>
        <v>Virginia</v>
      </c>
      <c r="N6008">
        <f>VLOOKUP(J6008,location[#All],5,)</f>
        <v>23464</v>
      </c>
      <c r="O6008" t="str">
        <f>VLOOKUP(J6008,location[#All],6,)</f>
        <v>South</v>
      </c>
    </row>
    <row r="6009" spans="1:15" x14ac:dyDescent="0.25">
      <c r="A6009" t="s">
        <v>5271</v>
      </c>
      <c r="B6009" t="s">
        <v>3151</v>
      </c>
      <c r="C6009" s="1">
        <v>42679</v>
      </c>
      <c r="D6009" s="1">
        <v>42681</v>
      </c>
      <c r="E6009" t="s">
        <v>44</v>
      </c>
      <c r="F6009">
        <v>7568</v>
      </c>
      <c r="G6009">
        <v>5</v>
      </c>
      <c r="H6009">
        <v>0</v>
      </c>
      <c r="I6009">
        <v>7568</v>
      </c>
      <c r="J6009" s="1" t="str">
        <f>INDEX(location!A:A,MATCH('Tabela Total'!A6009,location!A:A,0))</f>
        <v>CA-2016-157280</v>
      </c>
      <c r="K6009" s="1" t="str">
        <f>VLOOKUP(J6009,location[#All],2,FALSE)</f>
        <v>United States</v>
      </c>
      <c r="L6009" t="str">
        <f>VLOOKUP(J6009,location[#All],3,)</f>
        <v>Virginia Beach</v>
      </c>
      <c r="M6009" t="str">
        <f>VLOOKUP(J6009,location[#All],4,)</f>
        <v>Virginia</v>
      </c>
      <c r="N6009">
        <f>VLOOKUP(J6009,location[#All],5,)</f>
        <v>23464</v>
      </c>
      <c r="O6009" t="str">
        <f>VLOOKUP(J6009,location[#All],6,)</f>
        <v>South</v>
      </c>
    </row>
    <row r="6010" spans="1:15" x14ac:dyDescent="0.25">
      <c r="A6010" t="s">
        <v>1550</v>
      </c>
      <c r="B6010" t="s">
        <v>1551</v>
      </c>
      <c r="C6010" s="1">
        <v>42836</v>
      </c>
      <c r="D6010" s="1">
        <v>42843</v>
      </c>
      <c r="E6010" t="s">
        <v>15</v>
      </c>
      <c r="F6010">
        <v>19995</v>
      </c>
      <c r="G6010">
        <v>5</v>
      </c>
      <c r="H6010">
        <v>0</v>
      </c>
      <c r="I6010">
        <v>219945</v>
      </c>
      <c r="J6010" s="1" t="str">
        <f>INDEX(location!A:A,MATCH('Tabela Total'!A6010,location!A:A,0))</f>
        <v>CA-2017-166128</v>
      </c>
      <c r="K6010" s="1" t="str">
        <f>VLOOKUP(J6010,location[#All],2,FALSE)</f>
        <v>United States</v>
      </c>
      <c r="L6010" t="str">
        <f>VLOOKUP(J6010,location[#All],3,)</f>
        <v>Pasadena</v>
      </c>
      <c r="M6010" t="str">
        <f>VLOOKUP(J6010,location[#All],4,)</f>
        <v>California</v>
      </c>
      <c r="N6010">
        <f>VLOOKUP(J6010,location[#All],5,)</f>
        <v>91104</v>
      </c>
      <c r="O6010" t="str">
        <f>VLOOKUP(J6010,location[#All],6,)</f>
        <v>West</v>
      </c>
    </row>
    <row r="6011" spans="1:15" x14ac:dyDescent="0.25">
      <c r="A6011" t="s">
        <v>1550</v>
      </c>
      <c r="B6011" t="s">
        <v>1551</v>
      </c>
      <c r="C6011" s="1">
        <v>42836</v>
      </c>
      <c r="D6011" s="1">
        <v>42843</v>
      </c>
      <c r="E6011" t="s">
        <v>15</v>
      </c>
      <c r="F6011">
        <v>4186</v>
      </c>
      <c r="G6011">
        <v>7</v>
      </c>
      <c r="H6011">
        <v>0</v>
      </c>
      <c r="I6011">
        <v>142324</v>
      </c>
      <c r="J6011" s="1" t="str">
        <f>INDEX(location!A:A,MATCH('Tabela Total'!A6011,location!A:A,0))</f>
        <v>CA-2017-166128</v>
      </c>
      <c r="K6011" s="1" t="str">
        <f>VLOOKUP(J6011,location[#All],2,FALSE)</f>
        <v>United States</v>
      </c>
      <c r="L6011" t="str">
        <f>VLOOKUP(J6011,location[#All],3,)</f>
        <v>Pasadena</v>
      </c>
      <c r="M6011" t="str">
        <f>VLOOKUP(J6011,location[#All],4,)</f>
        <v>California</v>
      </c>
      <c r="N6011">
        <f>VLOOKUP(J6011,location[#All],5,)</f>
        <v>91104</v>
      </c>
      <c r="O6011" t="str">
        <f>VLOOKUP(J6011,location[#All],6,)</f>
        <v>West</v>
      </c>
    </row>
    <row r="6012" spans="1:15" x14ac:dyDescent="0.25">
      <c r="A6012" t="s">
        <v>2358</v>
      </c>
      <c r="B6012" t="s">
        <v>1551</v>
      </c>
      <c r="C6012" s="1">
        <v>42630</v>
      </c>
      <c r="D6012" s="1">
        <v>42635</v>
      </c>
      <c r="E6012" t="s">
        <v>15</v>
      </c>
      <c r="F6012">
        <v>2324</v>
      </c>
      <c r="G6012">
        <v>5</v>
      </c>
      <c r="H6012">
        <v>2</v>
      </c>
      <c r="I6012">
        <v>78435</v>
      </c>
      <c r="J6012" s="1" t="str">
        <f>INDEX(location!A:A,MATCH('Tabela Total'!A6012,location!A:A,0))</f>
        <v>CA-2016-111416</v>
      </c>
      <c r="K6012" s="1" t="str">
        <f>VLOOKUP(J6012,location[#All],2,FALSE)</f>
        <v>United States</v>
      </c>
      <c r="L6012" t="str">
        <f>VLOOKUP(J6012,location[#All],3,)</f>
        <v>New York City</v>
      </c>
      <c r="M6012" t="str">
        <f>VLOOKUP(J6012,location[#All],4,)</f>
        <v>New York</v>
      </c>
      <c r="N6012">
        <f>VLOOKUP(J6012,location[#All],5,)</f>
        <v>10035</v>
      </c>
      <c r="O6012" t="str">
        <f>VLOOKUP(J6012,location[#All],6,)</f>
        <v>East</v>
      </c>
    </row>
    <row r="6013" spans="1:15" x14ac:dyDescent="0.25">
      <c r="A6013" t="s">
        <v>4662</v>
      </c>
      <c r="B6013" t="s">
        <v>1551</v>
      </c>
      <c r="C6013" s="1">
        <v>42507</v>
      </c>
      <c r="D6013" s="1">
        <v>42510</v>
      </c>
      <c r="E6013" t="s">
        <v>44</v>
      </c>
      <c r="F6013">
        <v>289</v>
      </c>
      <c r="G6013">
        <v>1</v>
      </c>
      <c r="H6013">
        <v>8</v>
      </c>
      <c r="I6013">
        <v>-47685</v>
      </c>
      <c r="J6013" s="1" t="str">
        <f>INDEX(location!A:A,MATCH('Tabela Total'!A6013,location!A:A,0))</f>
        <v>US-2016-117037</v>
      </c>
      <c r="K6013" s="1" t="str">
        <f>VLOOKUP(J6013,location[#All],2,FALSE)</f>
        <v>United States</v>
      </c>
      <c r="L6013" t="str">
        <f>VLOOKUP(J6013,location[#All],3,)</f>
        <v>Chicago</v>
      </c>
      <c r="M6013" t="str">
        <f>VLOOKUP(J6013,location[#All],4,)</f>
        <v>Illinois</v>
      </c>
      <c r="N6013">
        <f>VLOOKUP(J6013,location[#All],5,)</f>
        <v>60653</v>
      </c>
      <c r="O6013" t="str">
        <f>VLOOKUP(J6013,location[#All],6,)</f>
        <v>Central</v>
      </c>
    </row>
    <row r="6014" spans="1:15" x14ac:dyDescent="0.25">
      <c r="A6014" t="s">
        <v>4662</v>
      </c>
      <c r="B6014" t="s">
        <v>1551</v>
      </c>
      <c r="C6014" s="1">
        <v>42507</v>
      </c>
      <c r="D6014" s="1">
        <v>42510</v>
      </c>
      <c r="E6014" t="s">
        <v>44</v>
      </c>
      <c r="F6014">
        <v>7896</v>
      </c>
      <c r="G6014">
        <v>3</v>
      </c>
      <c r="H6014">
        <v>2</v>
      </c>
      <c r="I6014">
        <v>24675</v>
      </c>
      <c r="J6014" s="1" t="str">
        <f>INDEX(location!A:A,MATCH('Tabela Total'!A6014,location!A:A,0))</f>
        <v>US-2016-117037</v>
      </c>
      <c r="K6014" s="1" t="str">
        <f>VLOOKUP(J6014,location[#All],2,FALSE)</f>
        <v>United States</v>
      </c>
      <c r="L6014" t="str">
        <f>VLOOKUP(J6014,location[#All],3,)</f>
        <v>Chicago</v>
      </c>
      <c r="M6014" t="str">
        <f>VLOOKUP(J6014,location[#All],4,)</f>
        <v>Illinois</v>
      </c>
      <c r="N6014">
        <f>VLOOKUP(J6014,location[#All],5,)</f>
        <v>60653</v>
      </c>
      <c r="O6014" t="str">
        <f>VLOOKUP(J6014,location[#All],6,)</f>
        <v>Central</v>
      </c>
    </row>
    <row r="6015" spans="1:15" x14ac:dyDescent="0.25">
      <c r="A6015" t="s">
        <v>4662</v>
      </c>
      <c r="B6015" t="s">
        <v>1551</v>
      </c>
      <c r="C6015" s="1">
        <v>42507</v>
      </c>
      <c r="D6015" s="1">
        <v>42510</v>
      </c>
      <c r="E6015" t="s">
        <v>44</v>
      </c>
      <c r="F6015">
        <v>22608</v>
      </c>
      <c r="G6015">
        <v>3</v>
      </c>
      <c r="H6015">
        <v>6</v>
      </c>
      <c r="I6015">
        <v>-101736</v>
      </c>
      <c r="J6015" s="1" t="str">
        <f>INDEX(location!A:A,MATCH('Tabela Total'!A6015,location!A:A,0))</f>
        <v>US-2016-117037</v>
      </c>
      <c r="K6015" s="1" t="str">
        <f>VLOOKUP(J6015,location[#All],2,FALSE)</f>
        <v>United States</v>
      </c>
      <c r="L6015" t="str">
        <f>VLOOKUP(J6015,location[#All],3,)</f>
        <v>Chicago</v>
      </c>
      <c r="M6015" t="str">
        <f>VLOOKUP(J6015,location[#All],4,)</f>
        <v>Illinois</v>
      </c>
      <c r="N6015">
        <f>VLOOKUP(J6015,location[#All],5,)</f>
        <v>60653</v>
      </c>
      <c r="O6015" t="str">
        <f>VLOOKUP(J6015,location[#All],6,)</f>
        <v>Central</v>
      </c>
    </row>
    <row r="6016" spans="1:15" x14ac:dyDescent="0.25">
      <c r="A6016" t="s">
        <v>4662</v>
      </c>
      <c r="B6016" t="s">
        <v>1551</v>
      </c>
      <c r="C6016" s="1">
        <v>42507</v>
      </c>
      <c r="D6016" s="1">
        <v>42510</v>
      </c>
      <c r="E6016" t="s">
        <v>44</v>
      </c>
      <c r="F6016">
        <v>30528</v>
      </c>
      <c r="G6016">
        <v>8</v>
      </c>
      <c r="H6016">
        <v>2</v>
      </c>
      <c r="I6016">
        <v>954</v>
      </c>
      <c r="J6016" s="1" t="str">
        <f>INDEX(location!A:A,MATCH('Tabela Total'!A6016,location!A:A,0))</f>
        <v>US-2016-117037</v>
      </c>
      <c r="K6016" s="1" t="str">
        <f>VLOOKUP(J6016,location[#All],2,FALSE)</f>
        <v>United States</v>
      </c>
      <c r="L6016" t="str">
        <f>VLOOKUP(J6016,location[#All],3,)</f>
        <v>Chicago</v>
      </c>
      <c r="M6016" t="str">
        <f>VLOOKUP(J6016,location[#All],4,)</f>
        <v>Illinois</v>
      </c>
      <c r="N6016">
        <f>VLOOKUP(J6016,location[#All],5,)</f>
        <v>60653</v>
      </c>
      <c r="O6016" t="str">
        <f>VLOOKUP(J6016,location[#All],6,)</f>
        <v>Central</v>
      </c>
    </row>
    <row r="6017" spans="1:15" x14ac:dyDescent="0.25">
      <c r="A6017" t="s">
        <v>4790</v>
      </c>
      <c r="B6017" t="s">
        <v>1551</v>
      </c>
      <c r="C6017" s="1">
        <v>42681</v>
      </c>
      <c r="D6017" s="1">
        <v>42683</v>
      </c>
      <c r="E6017" t="s">
        <v>44</v>
      </c>
      <c r="F6017">
        <v>26396</v>
      </c>
      <c r="G6017">
        <v>4</v>
      </c>
      <c r="H6017">
        <v>0</v>
      </c>
      <c r="I6017">
        <v>712692</v>
      </c>
      <c r="J6017" s="1" t="str">
        <f>INDEX(location!A:A,MATCH('Tabela Total'!A6017,location!A:A,0))</f>
        <v>CA-2016-132997</v>
      </c>
      <c r="K6017" s="1" t="str">
        <f>VLOOKUP(J6017,location[#All],2,FALSE)</f>
        <v>United States</v>
      </c>
      <c r="L6017" t="str">
        <f>VLOOKUP(J6017,location[#All],3,)</f>
        <v>Rochester</v>
      </c>
      <c r="M6017" t="str">
        <f>VLOOKUP(J6017,location[#All],4,)</f>
        <v>New York</v>
      </c>
      <c r="N6017">
        <f>VLOOKUP(J6017,location[#All],5,)</f>
        <v>14609</v>
      </c>
      <c r="O6017" t="str">
        <f>VLOOKUP(J6017,location[#All],6,)</f>
        <v>East</v>
      </c>
    </row>
    <row r="6018" spans="1:15" x14ac:dyDescent="0.25">
      <c r="A6018" t="s">
        <v>4790</v>
      </c>
      <c r="B6018" t="s">
        <v>1551</v>
      </c>
      <c r="C6018" s="1">
        <v>42681</v>
      </c>
      <c r="D6018" s="1">
        <v>42683</v>
      </c>
      <c r="E6018" t="s">
        <v>44</v>
      </c>
      <c r="F6018">
        <v>35997</v>
      </c>
      <c r="G6018">
        <v>3</v>
      </c>
      <c r="H6018">
        <v>0</v>
      </c>
      <c r="I6018">
        <v>1007916</v>
      </c>
      <c r="J6018" s="1" t="str">
        <f>INDEX(location!A:A,MATCH('Tabela Total'!A6018,location!A:A,0))</f>
        <v>CA-2016-132997</v>
      </c>
      <c r="K6018" s="1" t="str">
        <f>VLOOKUP(J6018,location[#All],2,FALSE)</f>
        <v>United States</v>
      </c>
      <c r="L6018" t="str">
        <f>VLOOKUP(J6018,location[#All],3,)</f>
        <v>Rochester</v>
      </c>
      <c r="M6018" t="str">
        <f>VLOOKUP(J6018,location[#All],4,)</f>
        <v>New York</v>
      </c>
      <c r="N6018">
        <f>VLOOKUP(J6018,location[#All],5,)</f>
        <v>14609</v>
      </c>
      <c r="O6018" t="str">
        <f>VLOOKUP(J6018,location[#All],6,)</f>
        <v>East</v>
      </c>
    </row>
    <row r="6019" spans="1:15" x14ac:dyDescent="0.25">
      <c r="A6019" t="s">
        <v>4790</v>
      </c>
      <c r="B6019" t="s">
        <v>1551</v>
      </c>
      <c r="C6019" s="1">
        <v>42681</v>
      </c>
      <c r="D6019" s="1">
        <v>42683</v>
      </c>
      <c r="E6019" t="s">
        <v>44</v>
      </c>
      <c r="F6019">
        <v>1296</v>
      </c>
      <c r="G6019">
        <v>2</v>
      </c>
      <c r="H6019">
        <v>0</v>
      </c>
      <c r="I6019">
        <v>62208</v>
      </c>
      <c r="J6019" s="1" t="str">
        <f>INDEX(location!A:A,MATCH('Tabela Total'!A6019,location!A:A,0))</f>
        <v>CA-2016-132997</v>
      </c>
      <c r="K6019" s="1" t="str">
        <f>VLOOKUP(J6019,location[#All],2,FALSE)</f>
        <v>United States</v>
      </c>
      <c r="L6019" t="str">
        <f>VLOOKUP(J6019,location[#All],3,)</f>
        <v>Rochester</v>
      </c>
      <c r="M6019" t="str">
        <f>VLOOKUP(J6019,location[#All],4,)</f>
        <v>New York</v>
      </c>
      <c r="N6019">
        <f>VLOOKUP(J6019,location[#All],5,)</f>
        <v>14609</v>
      </c>
      <c r="O6019" t="str">
        <f>VLOOKUP(J6019,location[#All],6,)</f>
        <v>East</v>
      </c>
    </row>
    <row r="6020" spans="1:15" x14ac:dyDescent="0.25">
      <c r="A6020" t="s">
        <v>4790</v>
      </c>
      <c r="B6020" t="s">
        <v>1551</v>
      </c>
      <c r="C6020" s="1">
        <v>42681</v>
      </c>
      <c r="D6020" s="1">
        <v>42683</v>
      </c>
      <c r="E6020" t="s">
        <v>44</v>
      </c>
      <c r="F6020">
        <v>11682</v>
      </c>
      <c r="G6020">
        <v>3</v>
      </c>
      <c r="H6020">
        <v>0</v>
      </c>
      <c r="I6020">
        <v>5841</v>
      </c>
      <c r="J6020" s="1" t="str">
        <f>INDEX(location!A:A,MATCH('Tabela Total'!A6020,location!A:A,0))</f>
        <v>CA-2016-132997</v>
      </c>
      <c r="K6020" s="1" t="str">
        <f>VLOOKUP(J6020,location[#All],2,FALSE)</f>
        <v>United States</v>
      </c>
      <c r="L6020" t="str">
        <f>VLOOKUP(J6020,location[#All],3,)</f>
        <v>Rochester</v>
      </c>
      <c r="M6020" t="str">
        <f>VLOOKUP(J6020,location[#All],4,)</f>
        <v>New York</v>
      </c>
      <c r="N6020">
        <f>VLOOKUP(J6020,location[#All],5,)</f>
        <v>14609</v>
      </c>
      <c r="O6020" t="str">
        <f>VLOOKUP(J6020,location[#All],6,)</f>
        <v>East</v>
      </c>
    </row>
    <row r="6021" spans="1:15" x14ac:dyDescent="0.25">
      <c r="A6021" t="s">
        <v>4790</v>
      </c>
      <c r="B6021" t="s">
        <v>1551</v>
      </c>
      <c r="C6021" s="1">
        <v>42681</v>
      </c>
      <c r="D6021" s="1">
        <v>42683</v>
      </c>
      <c r="E6021" t="s">
        <v>44</v>
      </c>
      <c r="F6021">
        <v>276784</v>
      </c>
      <c r="G6021">
        <v>2</v>
      </c>
      <c r="H6021">
        <v>2</v>
      </c>
      <c r="I6021">
        <v>899548</v>
      </c>
      <c r="J6021" s="1" t="str">
        <f>INDEX(location!A:A,MATCH('Tabela Total'!A6021,location!A:A,0))</f>
        <v>CA-2016-132997</v>
      </c>
      <c r="K6021" s="1" t="str">
        <f>VLOOKUP(J6021,location[#All],2,FALSE)</f>
        <v>United States</v>
      </c>
      <c r="L6021" t="str">
        <f>VLOOKUP(J6021,location[#All],3,)</f>
        <v>Rochester</v>
      </c>
      <c r="M6021" t="str">
        <f>VLOOKUP(J6021,location[#All],4,)</f>
        <v>New York</v>
      </c>
      <c r="N6021">
        <f>VLOOKUP(J6021,location[#All],5,)</f>
        <v>14609</v>
      </c>
      <c r="O6021" t="str">
        <f>VLOOKUP(J6021,location[#All],6,)</f>
        <v>East</v>
      </c>
    </row>
    <row r="6022" spans="1:15" x14ac:dyDescent="0.25">
      <c r="A6022" t="s">
        <v>5444</v>
      </c>
      <c r="B6022" t="s">
        <v>1551</v>
      </c>
      <c r="C6022" s="1">
        <v>42980</v>
      </c>
      <c r="D6022" s="1">
        <v>42982</v>
      </c>
      <c r="E6022" t="s">
        <v>10</v>
      </c>
      <c r="F6022">
        <v>11696</v>
      </c>
      <c r="G6022">
        <v>2</v>
      </c>
      <c r="H6022">
        <v>2</v>
      </c>
      <c r="I6022">
        <v>39474</v>
      </c>
      <c r="J6022" s="1" t="str">
        <f>INDEX(location!A:A,MATCH('Tabela Total'!A6022,location!A:A,0))</f>
        <v>CA-2017-102218</v>
      </c>
      <c r="K6022" s="1" t="str">
        <f>VLOOKUP(J6022,location[#All],2,FALSE)</f>
        <v>United States</v>
      </c>
      <c r="L6022" t="str">
        <f>VLOOKUP(J6022,location[#All],3,)</f>
        <v>Fort Collins</v>
      </c>
      <c r="M6022" t="str">
        <f>VLOOKUP(J6022,location[#All],4,)</f>
        <v>Colorado</v>
      </c>
      <c r="N6022">
        <f>VLOOKUP(J6022,location[#All],5,)</f>
        <v>80525</v>
      </c>
      <c r="O6022" t="str">
        <f>VLOOKUP(J6022,location[#All],6,)</f>
        <v>West</v>
      </c>
    </row>
    <row r="6023" spans="1:15" x14ac:dyDescent="0.25">
      <c r="A6023" t="s">
        <v>5516</v>
      </c>
      <c r="B6023" t="s">
        <v>1551</v>
      </c>
      <c r="C6023" s="1">
        <v>41894</v>
      </c>
      <c r="D6023" s="1">
        <v>41899</v>
      </c>
      <c r="E6023" t="s">
        <v>10</v>
      </c>
      <c r="F6023">
        <v>3785292</v>
      </c>
      <c r="G6023">
        <v>6</v>
      </c>
      <c r="H6023">
        <v>1</v>
      </c>
      <c r="I6023">
        <v>420588</v>
      </c>
      <c r="J6023" s="1" t="str">
        <f>INDEX(location!A:A,MATCH('Tabela Total'!A6023,location!A:A,0))</f>
        <v>CA-2014-116246</v>
      </c>
      <c r="K6023" s="1" t="str">
        <f>VLOOKUP(J6023,location[#All],2,FALSE)</f>
        <v>United States</v>
      </c>
      <c r="L6023" t="str">
        <f>VLOOKUP(J6023,location[#All],3,)</f>
        <v>New York City</v>
      </c>
      <c r="M6023" t="str">
        <f>VLOOKUP(J6023,location[#All],4,)</f>
        <v>New York</v>
      </c>
      <c r="N6023">
        <f>VLOOKUP(J6023,location[#All],5,)</f>
        <v>10035</v>
      </c>
      <c r="O6023" t="str">
        <f>VLOOKUP(J6023,location[#All],6,)</f>
        <v>East</v>
      </c>
    </row>
    <row r="6024" spans="1:15" x14ac:dyDescent="0.25">
      <c r="A6024" t="s">
        <v>5714</v>
      </c>
      <c r="B6024" t="s">
        <v>1551</v>
      </c>
      <c r="C6024" s="1">
        <v>43078</v>
      </c>
      <c r="D6024" s="1">
        <v>43084</v>
      </c>
      <c r="E6024" t="s">
        <v>15</v>
      </c>
      <c r="F6024">
        <v>549</v>
      </c>
      <c r="G6024">
        <v>5</v>
      </c>
      <c r="H6024">
        <v>0</v>
      </c>
      <c r="I6024">
        <v>26901</v>
      </c>
      <c r="J6024" s="1" t="str">
        <f>INDEX(location!A:A,MATCH('Tabela Total'!A6024,location!A:A,0))</f>
        <v>CA-2017-102659</v>
      </c>
      <c r="K6024" s="1" t="str">
        <f>VLOOKUP(J6024,location[#All],2,FALSE)</f>
        <v>United States</v>
      </c>
      <c r="L6024" t="str">
        <f>VLOOKUP(J6024,location[#All],3,)</f>
        <v>Grand Rapids</v>
      </c>
      <c r="M6024" t="str">
        <f>VLOOKUP(J6024,location[#All],4,)</f>
        <v>Michigan</v>
      </c>
      <c r="N6024">
        <f>VLOOKUP(J6024,location[#All],5,)</f>
        <v>49505</v>
      </c>
      <c r="O6024" t="str">
        <f>VLOOKUP(J6024,location[#All],6,)</f>
        <v>Central</v>
      </c>
    </row>
    <row r="6025" spans="1:15" x14ac:dyDescent="0.25">
      <c r="A6025" t="s">
        <v>41</v>
      </c>
      <c r="B6025" t="s">
        <v>42</v>
      </c>
      <c r="C6025" s="1">
        <v>43027</v>
      </c>
      <c r="D6025" s="1">
        <v>43031</v>
      </c>
      <c r="E6025" t="s">
        <v>10</v>
      </c>
      <c r="F6025">
        <v>29472</v>
      </c>
      <c r="G6025">
        <v>3</v>
      </c>
      <c r="H6025">
        <v>2</v>
      </c>
      <c r="I6025">
        <v>99468</v>
      </c>
      <c r="J6025" s="1" t="str">
        <f>INDEX(location!A:A,MATCH('Tabela Total'!A6025,location!A:A,0))</f>
        <v>CA-2017-107727</v>
      </c>
      <c r="K6025" s="1" t="str">
        <f>VLOOKUP(J6025,location[#All],2,FALSE)</f>
        <v>United States</v>
      </c>
      <c r="L6025" t="str">
        <f>VLOOKUP(J6025,location[#All],3,)</f>
        <v>Houston</v>
      </c>
      <c r="M6025" t="str">
        <f>VLOOKUP(J6025,location[#All],4,)</f>
        <v>Texas</v>
      </c>
      <c r="N6025">
        <f>VLOOKUP(J6025,location[#All],5,)</f>
        <v>77095</v>
      </c>
      <c r="O6025" t="str">
        <f>VLOOKUP(J6025,location[#All],6,)</f>
        <v>Central</v>
      </c>
    </row>
    <row r="6026" spans="1:15" x14ac:dyDescent="0.25">
      <c r="A6026" t="s">
        <v>2325</v>
      </c>
      <c r="B6026" t="s">
        <v>42</v>
      </c>
      <c r="C6026" s="1">
        <v>43035</v>
      </c>
      <c r="D6026" s="1">
        <v>43038</v>
      </c>
      <c r="E6026" t="s">
        <v>10</v>
      </c>
      <c r="F6026">
        <v>7056</v>
      </c>
      <c r="G6026">
        <v>3</v>
      </c>
      <c r="H6026">
        <v>2</v>
      </c>
      <c r="I6026">
        <v>2205</v>
      </c>
      <c r="J6026" s="1" t="str">
        <f>INDEX(location!A:A,MATCH('Tabela Total'!A6026,location!A:A,0))</f>
        <v>CA-2017-110373</v>
      </c>
      <c r="K6026" s="1" t="str">
        <f>VLOOKUP(J6026,location[#All],2,FALSE)</f>
        <v>United States</v>
      </c>
      <c r="L6026" t="str">
        <f>VLOOKUP(J6026,location[#All],3,)</f>
        <v>Chicago</v>
      </c>
      <c r="M6026" t="str">
        <f>VLOOKUP(J6026,location[#All],4,)</f>
        <v>Illinois</v>
      </c>
      <c r="N6026">
        <f>VLOOKUP(J6026,location[#All],5,)</f>
        <v>60610</v>
      </c>
      <c r="O6026" t="str">
        <f>VLOOKUP(J6026,location[#All],6,)</f>
        <v>Central</v>
      </c>
    </row>
    <row r="6027" spans="1:15" x14ac:dyDescent="0.25">
      <c r="A6027" t="s">
        <v>2325</v>
      </c>
      <c r="B6027" t="s">
        <v>42</v>
      </c>
      <c r="C6027" s="1">
        <v>43035</v>
      </c>
      <c r="D6027" s="1">
        <v>43038</v>
      </c>
      <c r="E6027" t="s">
        <v>10</v>
      </c>
      <c r="F6027">
        <v>27184</v>
      </c>
      <c r="G6027">
        <v>2</v>
      </c>
      <c r="H6027">
        <v>2</v>
      </c>
      <c r="I6027">
        <v>20388</v>
      </c>
      <c r="J6027" s="1" t="str">
        <f>INDEX(location!A:A,MATCH('Tabela Total'!A6027,location!A:A,0))</f>
        <v>CA-2017-110373</v>
      </c>
      <c r="K6027" s="1" t="str">
        <f>VLOOKUP(J6027,location[#All],2,FALSE)</f>
        <v>United States</v>
      </c>
      <c r="L6027" t="str">
        <f>VLOOKUP(J6027,location[#All],3,)</f>
        <v>Chicago</v>
      </c>
      <c r="M6027" t="str">
        <f>VLOOKUP(J6027,location[#All],4,)</f>
        <v>Illinois</v>
      </c>
      <c r="N6027">
        <f>VLOOKUP(J6027,location[#All],5,)</f>
        <v>60610</v>
      </c>
      <c r="O6027" t="str">
        <f>VLOOKUP(J6027,location[#All],6,)</f>
        <v>Central</v>
      </c>
    </row>
    <row r="6028" spans="1:15" x14ac:dyDescent="0.25">
      <c r="A6028" t="s">
        <v>2833</v>
      </c>
      <c r="B6028" t="s">
        <v>42</v>
      </c>
      <c r="C6028" s="1">
        <v>42348</v>
      </c>
      <c r="D6028" s="1">
        <v>42348</v>
      </c>
      <c r="E6028" t="s">
        <v>327</v>
      </c>
      <c r="F6028">
        <v>731</v>
      </c>
      <c r="G6028">
        <v>1</v>
      </c>
      <c r="H6028">
        <v>0</v>
      </c>
      <c r="I6028">
        <v>34357</v>
      </c>
      <c r="J6028" s="1" t="str">
        <f>INDEX(location!A:A,MATCH('Tabela Total'!A6028,location!A:A,0))</f>
        <v>CA-2015-143105</v>
      </c>
      <c r="K6028" s="1" t="str">
        <f>VLOOKUP(J6028,location[#All],2,FALSE)</f>
        <v>United States</v>
      </c>
      <c r="L6028" t="str">
        <f>VLOOKUP(J6028,location[#All],3,)</f>
        <v>New York City</v>
      </c>
      <c r="M6028" t="str">
        <f>VLOOKUP(J6028,location[#All],4,)</f>
        <v>New York</v>
      </c>
      <c r="N6028">
        <f>VLOOKUP(J6028,location[#All],5,)</f>
        <v>10024</v>
      </c>
      <c r="O6028" t="str">
        <f>VLOOKUP(J6028,location[#All],6,)</f>
        <v>East</v>
      </c>
    </row>
    <row r="6029" spans="1:15" x14ac:dyDescent="0.25">
      <c r="A6029" t="s">
        <v>2833</v>
      </c>
      <c r="B6029" t="s">
        <v>42</v>
      </c>
      <c r="C6029" s="1">
        <v>42348</v>
      </c>
      <c r="D6029" s="1">
        <v>42348</v>
      </c>
      <c r="E6029" t="s">
        <v>327</v>
      </c>
      <c r="F6029">
        <v>799984</v>
      </c>
      <c r="G6029">
        <v>2</v>
      </c>
      <c r="H6029">
        <v>2</v>
      </c>
      <c r="I6029">
        <v>249995</v>
      </c>
      <c r="J6029" s="1" t="str">
        <f>INDEX(location!A:A,MATCH('Tabela Total'!A6029,location!A:A,0))</f>
        <v>CA-2015-143105</v>
      </c>
      <c r="K6029" s="1" t="str">
        <f>VLOOKUP(J6029,location[#All],2,FALSE)</f>
        <v>United States</v>
      </c>
      <c r="L6029" t="str">
        <f>VLOOKUP(J6029,location[#All],3,)</f>
        <v>New York City</v>
      </c>
      <c r="M6029" t="str">
        <f>VLOOKUP(J6029,location[#All],4,)</f>
        <v>New York</v>
      </c>
      <c r="N6029">
        <f>VLOOKUP(J6029,location[#All],5,)</f>
        <v>10024</v>
      </c>
      <c r="O6029" t="str">
        <f>VLOOKUP(J6029,location[#All],6,)</f>
        <v>East</v>
      </c>
    </row>
    <row r="6030" spans="1:15" x14ac:dyDescent="0.25">
      <c r="A6030" t="s">
        <v>2833</v>
      </c>
      <c r="B6030" t="s">
        <v>42</v>
      </c>
      <c r="C6030" s="1">
        <v>42348</v>
      </c>
      <c r="D6030" s="1">
        <v>42348</v>
      </c>
      <c r="E6030" t="s">
        <v>327</v>
      </c>
      <c r="F6030">
        <v>4128</v>
      </c>
      <c r="G6030">
        <v>6</v>
      </c>
      <c r="H6030">
        <v>0</v>
      </c>
      <c r="I6030">
        <v>189888</v>
      </c>
      <c r="J6030" s="1" t="str">
        <f>INDEX(location!A:A,MATCH('Tabela Total'!A6030,location!A:A,0))</f>
        <v>CA-2015-143105</v>
      </c>
      <c r="K6030" s="1" t="str">
        <f>VLOOKUP(J6030,location[#All],2,FALSE)</f>
        <v>United States</v>
      </c>
      <c r="L6030" t="str">
        <f>VLOOKUP(J6030,location[#All],3,)</f>
        <v>New York City</v>
      </c>
      <c r="M6030" t="str">
        <f>VLOOKUP(J6030,location[#All],4,)</f>
        <v>New York</v>
      </c>
      <c r="N6030">
        <f>VLOOKUP(J6030,location[#All],5,)</f>
        <v>10024</v>
      </c>
      <c r="O6030" t="str">
        <f>VLOOKUP(J6030,location[#All],6,)</f>
        <v>East</v>
      </c>
    </row>
    <row r="6031" spans="1:15" x14ac:dyDescent="0.25">
      <c r="A6031" t="s">
        <v>2833</v>
      </c>
      <c r="B6031" t="s">
        <v>42</v>
      </c>
      <c r="C6031" s="1">
        <v>42348</v>
      </c>
      <c r="D6031" s="1">
        <v>42348</v>
      </c>
      <c r="E6031" t="s">
        <v>327</v>
      </c>
      <c r="F6031">
        <v>18466</v>
      </c>
      <c r="G6031">
        <v>7</v>
      </c>
      <c r="H6031">
        <v>0</v>
      </c>
      <c r="I6031">
        <v>849436</v>
      </c>
      <c r="J6031" s="1" t="str">
        <f>INDEX(location!A:A,MATCH('Tabela Total'!A6031,location!A:A,0))</f>
        <v>CA-2015-143105</v>
      </c>
      <c r="K6031" s="1" t="str">
        <f>VLOOKUP(J6031,location[#All],2,FALSE)</f>
        <v>United States</v>
      </c>
      <c r="L6031" t="str">
        <f>VLOOKUP(J6031,location[#All],3,)</f>
        <v>New York City</v>
      </c>
      <c r="M6031" t="str">
        <f>VLOOKUP(J6031,location[#All],4,)</f>
        <v>New York</v>
      </c>
      <c r="N6031">
        <f>VLOOKUP(J6031,location[#All],5,)</f>
        <v>10024</v>
      </c>
      <c r="O6031" t="str">
        <f>VLOOKUP(J6031,location[#All],6,)</f>
        <v>East</v>
      </c>
    </row>
    <row r="6032" spans="1:15" x14ac:dyDescent="0.25">
      <c r="A6032" t="s">
        <v>2849</v>
      </c>
      <c r="B6032" t="s">
        <v>42</v>
      </c>
      <c r="C6032" s="1">
        <v>41903</v>
      </c>
      <c r="D6032" s="1">
        <v>41906</v>
      </c>
      <c r="E6032" t="s">
        <v>44</v>
      </c>
      <c r="F6032">
        <v>11352</v>
      </c>
      <c r="G6032">
        <v>3</v>
      </c>
      <c r="H6032">
        <v>2</v>
      </c>
      <c r="I6032">
        <v>41151</v>
      </c>
      <c r="J6032" s="1" t="str">
        <f>INDEX(location!A:A,MATCH('Tabela Total'!A6032,location!A:A,0))</f>
        <v>CA-2014-168823</v>
      </c>
      <c r="K6032" s="1" t="str">
        <f>VLOOKUP(J6032,location[#All],2,FALSE)</f>
        <v>United States</v>
      </c>
      <c r="L6032" t="str">
        <f>VLOOKUP(J6032,location[#All],3,)</f>
        <v>Philadelphia</v>
      </c>
      <c r="M6032" t="str">
        <f>VLOOKUP(J6032,location[#All],4,)</f>
        <v>Pennsylvania</v>
      </c>
      <c r="N6032">
        <f>VLOOKUP(J6032,location[#All],5,)</f>
        <v>19143</v>
      </c>
      <c r="O6032" t="str">
        <f>VLOOKUP(J6032,location[#All],6,)</f>
        <v>East</v>
      </c>
    </row>
    <row r="6033" spans="1:15" x14ac:dyDescent="0.25">
      <c r="A6033" t="s">
        <v>2849</v>
      </c>
      <c r="B6033" t="s">
        <v>42</v>
      </c>
      <c r="C6033" s="1">
        <v>41903</v>
      </c>
      <c r="D6033" s="1">
        <v>41906</v>
      </c>
      <c r="E6033" t="s">
        <v>44</v>
      </c>
      <c r="F6033">
        <v>20808</v>
      </c>
      <c r="G6033">
        <v>9</v>
      </c>
      <c r="H6033">
        <v>2</v>
      </c>
      <c r="I6033">
        <v>70227</v>
      </c>
      <c r="J6033" s="1" t="str">
        <f>INDEX(location!A:A,MATCH('Tabela Total'!A6033,location!A:A,0))</f>
        <v>CA-2014-168823</v>
      </c>
      <c r="K6033" s="1" t="str">
        <f>VLOOKUP(J6033,location[#All],2,FALSE)</f>
        <v>United States</v>
      </c>
      <c r="L6033" t="str">
        <f>VLOOKUP(J6033,location[#All],3,)</f>
        <v>Philadelphia</v>
      </c>
      <c r="M6033" t="str">
        <f>VLOOKUP(J6033,location[#All],4,)</f>
        <v>Pennsylvania</v>
      </c>
      <c r="N6033">
        <f>VLOOKUP(J6033,location[#All],5,)</f>
        <v>19143</v>
      </c>
      <c r="O6033" t="str">
        <f>VLOOKUP(J6033,location[#All],6,)</f>
        <v>East</v>
      </c>
    </row>
    <row r="6034" spans="1:15" x14ac:dyDescent="0.25">
      <c r="A6034" t="s">
        <v>3280</v>
      </c>
      <c r="B6034" t="s">
        <v>42</v>
      </c>
      <c r="C6034" s="1">
        <v>41859</v>
      </c>
      <c r="D6034" s="1">
        <v>41863</v>
      </c>
      <c r="E6034" t="s">
        <v>15</v>
      </c>
      <c r="F6034">
        <v>54999</v>
      </c>
      <c r="G6034">
        <v>1</v>
      </c>
      <c r="H6034">
        <v>0</v>
      </c>
      <c r="I6034">
        <v>274995</v>
      </c>
      <c r="J6034" s="1" t="str">
        <f>INDEX(location!A:A,MATCH('Tabela Total'!A6034,location!A:A,0))</f>
        <v>CA-2014-124478</v>
      </c>
      <c r="K6034" s="1" t="str">
        <f>VLOOKUP(J6034,location[#All],2,FALSE)</f>
        <v>United States</v>
      </c>
      <c r="L6034" t="str">
        <f>VLOOKUP(J6034,location[#All],3,)</f>
        <v>Trenton</v>
      </c>
      <c r="M6034" t="str">
        <f>VLOOKUP(J6034,location[#All],4,)</f>
        <v>Michigan</v>
      </c>
      <c r="N6034">
        <f>VLOOKUP(J6034,location[#All],5,)</f>
        <v>48183</v>
      </c>
      <c r="O6034" t="str">
        <f>VLOOKUP(J6034,location[#All],6,)</f>
        <v>Central</v>
      </c>
    </row>
    <row r="6035" spans="1:15" x14ac:dyDescent="0.25">
      <c r="A6035" t="s">
        <v>3280</v>
      </c>
      <c r="B6035" t="s">
        <v>42</v>
      </c>
      <c r="C6035" s="1">
        <v>41859</v>
      </c>
      <c r="D6035" s="1">
        <v>41863</v>
      </c>
      <c r="E6035" t="s">
        <v>15</v>
      </c>
      <c r="F6035">
        <v>167535</v>
      </c>
      <c r="G6035">
        <v>3</v>
      </c>
      <c r="H6035">
        <v>1</v>
      </c>
      <c r="I6035">
        <v>3723</v>
      </c>
      <c r="J6035" s="1" t="str">
        <f>INDEX(location!A:A,MATCH('Tabela Total'!A6035,location!A:A,0))</f>
        <v>CA-2014-124478</v>
      </c>
      <c r="K6035" s="1" t="str">
        <f>VLOOKUP(J6035,location[#All],2,FALSE)</f>
        <v>United States</v>
      </c>
      <c r="L6035" t="str">
        <f>VLOOKUP(J6035,location[#All],3,)</f>
        <v>Trenton</v>
      </c>
      <c r="M6035" t="str">
        <f>VLOOKUP(J6035,location[#All],4,)</f>
        <v>Michigan</v>
      </c>
      <c r="N6035">
        <f>VLOOKUP(J6035,location[#All],5,)</f>
        <v>48183</v>
      </c>
      <c r="O6035" t="str">
        <f>VLOOKUP(J6035,location[#All],6,)</f>
        <v>Central</v>
      </c>
    </row>
    <row r="6036" spans="1:15" x14ac:dyDescent="0.25">
      <c r="A6036" t="s">
        <v>3280</v>
      </c>
      <c r="B6036" t="s">
        <v>42</v>
      </c>
      <c r="C6036" s="1">
        <v>41859</v>
      </c>
      <c r="D6036" s="1">
        <v>41863</v>
      </c>
      <c r="E6036" t="s">
        <v>15</v>
      </c>
      <c r="F6036">
        <v>3834</v>
      </c>
      <c r="G6036">
        <v>3</v>
      </c>
      <c r="H6036">
        <v>0</v>
      </c>
      <c r="I6036">
        <v>17253</v>
      </c>
      <c r="J6036" s="1" t="str">
        <f>INDEX(location!A:A,MATCH('Tabela Total'!A6036,location!A:A,0))</f>
        <v>CA-2014-124478</v>
      </c>
      <c r="K6036" s="1" t="str">
        <f>VLOOKUP(J6036,location[#All],2,FALSE)</f>
        <v>United States</v>
      </c>
      <c r="L6036" t="str">
        <f>VLOOKUP(J6036,location[#All],3,)</f>
        <v>Trenton</v>
      </c>
      <c r="M6036" t="str">
        <f>VLOOKUP(J6036,location[#All],4,)</f>
        <v>Michigan</v>
      </c>
      <c r="N6036">
        <f>VLOOKUP(J6036,location[#All],5,)</f>
        <v>48183</v>
      </c>
      <c r="O6036" t="str">
        <f>VLOOKUP(J6036,location[#All],6,)</f>
        <v>Central</v>
      </c>
    </row>
    <row r="6037" spans="1:15" x14ac:dyDescent="0.25">
      <c r="A6037" t="s">
        <v>3280</v>
      </c>
      <c r="B6037" t="s">
        <v>42</v>
      </c>
      <c r="C6037" s="1">
        <v>41859</v>
      </c>
      <c r="D6037" s="1">
        <v>41863</v>
      </c>
      <c r="E6037" t="s">
        <v>15</v>
      </c>
      <c r="F6037">
        <v>5388</v>
      </c>
      <c r="G6037">
        <v>6</v>
      </c>
      <c r="H6037">
        <v>0</v>
      </c>
      <c r="I6037">
        <v>226296</v>
      </c>
      <c r="J6037" s="1" t="str">
        <f>INDEX(location!A:A,MATCH('Tabela Total'!A6037,location!A:A,0))</f>
        <v>CA-2014-124478</v>
      </c>
      <c r="K6037" s="1" t="str">
        <f>VLOOKUP(J6037,location[#All],2,FALSE)</f>
        <v>United States</v>
      </c>
      <c r="L6037" t="str">
        <f>VLOOKUP(J6037,location[#All],3,)</f>
        <v>Trenton</v>
      </c>
      <c r="M6037" t="str">
        <f>VLOOKUP(J6037,location[#All],4,)</f>
        <v>Michigan</v>
      </c>
      <c r="N6037">
        <f>VLOOKUP(J6037,location[#All],5,)</f>
        <v>48183</v>
      </c>
      <c r="O6037" t="str">
        <f>VLOOKUP(J6037,location[#All],6,)</f>
        <v>Central</v>
      </c>
    </row>
    <row r="6038" spans="1:15" x14ac:dyDescent="0.25">
      <c r="A6038" t="s">
        <v>3280</v>
      </c>
      <c r="B6038" t="s">
        <v>42</v>
      </c>
      <c r="C6038" s="1">
        <v>41859</v>
      </c>
      <c r="D6038" s="1">
        <v>41863</v>
      </c>
      <c r="E6038" t="s">
        <v>15</v>
      </c>
      <c r="F6038">
        <v>29998</v>
      </c>
      <c r="G6038">
        <v>2</v>
      </c>
      <c r="H6038">
        <v>0</v>
      </c>
      <c r="I6038">
        <v>839944</v>
      </c>
      <c r="J6038" s="1" t="str">
        <f>INDEX(location!A:A,MATCH('Tabela Total'!A6038,location!A:A,0))</f>
        <v>CA-2014-124478</v>
      </c>
      <c r="K6038" s="1" t="str">
        <f>VLOOKUP(J6038,location[#All],2,FALSE)</f>
        <v>United States</v>
      </c>
      <c r="L6038" t="str">
        <f>VLOOKUP(J6038,location[#All],3,)</f>
        <v>Trenton</v>
      </c>
      <c r="M6038" t="str">
        <f>VLOOKUP(J6038,location[#All],4,)</f>
        <v>Michigan</v>
      </c>
      <c r="N6038">
        <f>VLOOKUP(J6038,location[#All],5,)</f>
        <v>48183</v>
      </c>
      <c r="O6038" t="str">
        <f>VLOOKUP(J6038,location[#All],6,)</f>
        <v>Central</v>
      </c>
    </row>
    <row r="6039" spans="1:15" x14ac:dyDescent="0.25">
      <c r="A6039" t="s">
        <v>3383</v>
      </c>
      <c r="B6039" t="s">
        <v>42</v>
      </c>
      <c r="C6039" s="1">
        <v>43028</v>
      </c>
      <c r="D6039" s="1">
        <v>43034</v>
      </c>
      <c r="E6039" t="s">
        <v>15</v>
      </c>
      <c r="F6039">
        <v>45528</v>
      </c>
      <c r="G6039">
        <v>3</v>
      </c>
      <c r="H6039">
        <v>2</v>
      </c>
      <c r="I6039">
        <v>159348</v>
      </c>
      <c r="J6039" s="1" t="str">
        <f>INDEX(location!A:A,MATCH('Tabela Total'!A6039,location!A:A,0))</f>
        <v>CA-2017-158722</v>
      </c>
      <c r="K6039" s="1" t="str">
        <f>VLOOKUP(J6039,location[#All],2,FALSE)</f>
        <v>United States</v>
      </c>
      <c r="L6039" t="str">
        <f>VLOOKUP(J6039,location[#All],3,)</f>
        <v>Philadelphia</v>
      </c>
      <c r="M6039" t="str">
        <f>VLOOKUP(J6039,location[#All],4,)</f>
        <v>Pennsylvania</v>
      </c>
      <c r="N6039">
        <f>VLOOKUP(J6039,location[#All],5,)</f>
        <v>19120</v>
      </c>
      <c r="O6039" t="str">
        <f>VLOOKUP(J6039,location[#All],6,)</f>
        <v>East</v>
      </c>
    </row>
    <row r="6040" spans="1:15" x14ac:dyDescent="0.25">
      <c r="A6040" t="s">
        <v>3755</v>
      </c>
      <c r="B6040" t="s">
        <v>42</v>
      </c>
      <c r="C6040" s="1">
        <v>41954</v>
      </c>
      <c r="D6040" s="1">
        <v>41956</v>
      </c>
      <c r="E6040" t="s">
        <v>10</v>
      </c>
      <c r="F6040">
        <v>575928</v>
      </c>
      <c r="G6040">
        <v>9</v>
      </c>
      <c r="H6040">
        <v>2</v>
      </c>
      <c r="I6040">
        <v>575928</v>
      </c>
      <c r="J6040" s="1" t="str">
        <f>INDEX(location!A:A,MATCH('Tabela Total'!A6040,location!A:A,0))</f>
        <v>CA-2014-140732</v>
      </c>
      <c r="K6040" s="1" t="str">
        <f>VLOOKUP(J6040,location[#All],2,FALSE)</f>
        <v>United States</v>
      </c>
      <c r="L6040" t="str">
        <f>VLOOKUP(J6040,location[#All],3,)</f>
        <v>Los Angeles</v>
      </c>
      <c r="M6040" t="str">
        <f>VLOOKUP(J6040,location[#All],4,)</f>
        <v>California</v>
      </c>
      <c r="N6040">
        <f>VLOOKUP(J6040,location[#All],5,)</f>
        <v>90004</v>
      </c>
      <c r="O6040" t="str">
        <f>VLOOKUP(J6040,location[#All],6,)</f>
        <v>West</v>
      </c>
    </row>
    <row r="6041" spans="1:15" x14ac:dyDescent="0.25">
      <c r="A6041" t="s">
        <v>3755</v>
      </c>
      <c r="B6041" t="s">
        <v>42</v>
      </c>
      <c r="C6041" s="1">
        <v>41954</v>
      </c>
      <c r="D6041" s="1">
        <v>41956</v>
      </c>
      <c r="E6041" t="s">
        <v>10</v>
      </c>
      <c r="F6041">
        <v>778</v>
      </c>
      <c r="G6041">
        <v>2</v>
      </c>
      <c r="H6041">
        <v>0</v>
      </c>
      <c r="I6041">
        <v>20228</v>
      </c>
      <c r="J6041" s="1" t="str">
        <f>INDEX(location!A:A,MATCH('Tabela Total'!A6041,location!A:A,0))</f>
        <v>CA-2014-140732</v>
      </c>
      <c r="K6041" s="1" t="str">
        <f>VLOOKUP(J6041,location[#All],2,FALSE)</f>
        <v>United States</v>
      </c>
      <c r="L6041" t="str">
        <f>VLOOKUP(J6041,location[#All],3,)</f>
        <v>Los Angeles</v>
      </c>
      <c r="M6041" t="str">
        <f>VLOOKUP(J6041,location[#All],4,)</f>
        <v>California</v>
      </c>
      <c r="N6041">
        <f>VLOOKUP(J6041,location[#All],5,)</f>
        <v>90004</v>
      </c>
      <c r="O6041" t="str">
        <f>VLOOKUP(J6041,location[#All],6,)</f>
        <v>West</v>
      </c>
    </row>
    <row r="6042" spans="1:15" x14ac:dyDescent="0.25">
      <c r="A6042" t="s">
        <v>3755</v>
      </c>
      <c r="B6042" t="s">
        <v>42</v>
      </c>
      <c r="C6042" s="1">
        <v>41954</v>
      </c>
      <c r="D6042" s="1">
        <v>41956</v>
      </c>
      <c r="E6042" t="s">
        <v>10</v>
      </c>
      <c r="F6042">
        <v>12392</v>
      </c>
      <c r="G6042">
        <v>4</v>
      </c>
      <c r="H6042">
        <v>0</v>
      </c>
      <c r="I6042">
        <v>55764</v>
      </c>
      <c r="J6042" s="1" t="str">
        <f>INDEX(location!A:A,MATCH('Tabela Total'!A6042,location!A:A,0))</f>
        <v>CA-2014-140732</v>
      </c>
      <c r="K6042" s="1" t="str">
        <f>VLOOKUP(J6042,location[#All],2,FALSE)</f>
        <v>United States</v>
      </c>
      <c r="L6042" t="str">
        <f>VLOOKUP(J6042,location[#All],3,)</f>
        <v>Los Angeles</v>
      </c>
      <c r="M6042" t="str">
        <f>VLOOKUP(J6042,location[#All],4,)</f>
        <v>California</v>
      </c>
      <c r="N6042">
        <f>VLOOKUP(J6042,location[#All],5,)</f>
        <v>90004</v>
      </c>
      <c r="O6042" t="str">
        <f>VLOOKUP(J6042,location[#All],6,)</f>
        <v>West</v>
      </c>
    </row>
    <row r="6043" spans="1:15" x14ac:dyDescent="0.25">
      <c r="A6043" t="s">
        <v>4598</v>
      </c>
      <c r="B6043" t="s">
        <v>42</v>
      </c>
      <c r="C6043" s="1">
        <v>42335</v>
      </c>
      <c r="D6043" s="1">
        <v>42337</v>
      </c>
      <c r="E6043" t="s">
        <v>10</v>
      </c>
      <c r="F6043">
        <v>4008</v>
      </c>
      <c r="G6043">
        <v>6</v>
      </c>
      <c r="H6043">
        <v>0</v>
      </c>
      <c r="I6043">
        <v>192384</v>
      </c>
      <c r="J6043" s="1" t="str">
        <f>INDEX(location!A:A,MATCH('Tabela Total'!A6043,location!A:A,0))</f>
        <v>CA-2015-130974</v>
      </c>
      <c r="K6043" s="1" t="str">
        <f>VLOOKUP(J6043,location[#All],2,FALSE)</f>
        <v>United States</v>
      </c>
      <c r="L6043" t="str">
        <f>VLOOKUP(J6043,location[#All],3,)</f>
        <v>Everett</v>
      </c>
      <c r="M6043" t="str">
        <f>VLOOKUP(J6043,location[#All],4,)</f>
        <v>Massachusetts</v>
      </c>
      <c r="N6043">
        <f>VLOOKUP(J6043,location[#All],5,)</f>
        <v>2149</v>
      </c>
      <c r="O6043" t="str">
        <f>VLOOKUP(J6043,location[#All],6,)</f>
        <v>East</v>
      </c>
    </row>
    <row r="6044" spans="1:15" x14ac:dyDescent="0.25">
      <c r="A6044" t="s">
        <v>4598</v>
      </c>
      <c r="B6044" t="s">
        <v>42</v>
      </c>
      <c r="C6044" s="1">
        <v>42335</v>
      </c>
      <c r="D6044" s="1">
        <v>42337</v>
      </c>
      <c r="E6044" t="s">
        <v>10</v>
      </c>
      <c r="F6044">
        <v>5994</v>
      </c>
      <c r="G6044">
        <v>3</v>
      </c>
      <c r="H6044">
        <v>0</v>
      </c>
      <c r="I6044">
        <v>281718</v>
      </c>
      <c r="J6044" s="1" t="str">
        <f>INDEX(location!A:A,MATCH('Tabela Total'!A6044,location!A:A,0))</f>
        <v>CA-2015-130974</v>
      </c>
      <c r="K6044" s="1" t="str">
        <f>VLOOKUP(J6044,location[#All],2,FALSE)</f>
        <v>United States</v>
      </c>
      <c r="L6044" t="str">
        <f>VLOOKUP(J6044,location[#All],3,)</f>
        <v>Everett</v>
      </c>
      <c r="M6044" t="str">
        <f>VLOOKUP(J6044,location[#All],4,)</f>
        <v>Massachusetts</v>
      </c>
      <c r="N6044">
        <f>VLOOKUP(J6044,location[#All],5,)</f>
        <v>2149</v>
      </c>
      <c r="O6044" t="str">
        <f>VLOOKUP(J6044,location[#All],6,)</f>
        <v>East</v>
      </c>
    </row>
    <row r="6045" spans="1:15" x14ac:dyDescent="0.25">
      <c r="A6045" t="s">
        <v>4598</v>
      </c>
      <c r="B6045" t="s">
        <v>42</v>
      </c>
      <c r="C6045" s="1">
        <v>42335</v>
      </c>
      <c r="D6045" s="1">
        <v>42337</v>
      </c>
      <c r="E6045" t="s">
        <v>10</v>
      </c>
      <c r="F6045">
        <v>25998</v>
      </c>
      <c r="G6045">
        <v>2</v>
      </c>
      <c r="H6045">
        <v>0</v>
      </c>
      <c r="I6045">
        <v>883932</v>
      </c>
      <c r="J6045" s="1" t="str">
        <f>INDEX(location!A:A,MATCH('Tabela Total'!A6045,location!A:A,0))</f>
        <v>CA-2015-130974</v>
      </c>
      <c r="K6045" s="1" t="str">
        <f>VLOOKUP(J6045,location[#All],2,FALSE)</f>
        <v>United States</v>
      </c>
      <c r="L6045" t="str">
        <f>VLOOKUP(J6045,location[#All],3,)</f>
        <v>Everett</v>
      </c>
      <c r="M6045" t="str">
        <f>VLOOKUP(J6045,location[#All],4,)</f>
        <v>Massachusetts</v>
      </c>
      <c r="N6045">
        <f>VLOOKUP(J6045,location[#All],5,)</f>
        <v>2149</v>
      </c>
      <c r="O6045" t="str">
        <f>VLOOKUP(J6045,location[#All],6,)</f>
        <v>East</v>
      </c>
    </row>
    <row r="6046" spans="1:15" x14ac:dyDescent="0.25">
      <c r="A6046" t="s">
        <v>4598</v>
      </c>
      <c r="B6046" t="s">
        <v>42</v>
      </c>
      <c r="C6046" s="1">
        <v>42335</v>
      </c>
      <c r="D6046" s="1">
        <v>42337</v>
      </c>
      <c r="E6046" t="s">
        <v>10</v>
      </c>
      <c r="F6046">
        <v>17098</v>
      </c>
      <c r="G6046">
        <v>1</v>
      </c>
      <c r="H6046">
        <v>0</v>
      </c>
      <c r="I6046">
        <v>324862</v>
      </c>
      <c r="J6046" s="1" t="str">
        <f>INDEX(location!A:A,MATCH('Tabela Total'!A6046,location!A:A,0))</f>
        <v>CA-2015-130974</v>
      </c>
      <c r="K6046" s="1" t="str">
        <f>VLOOKUP(J6046,location[#All],2,FALSE)</f>
        <v>United States</v>
      </c>
      <c r="L6046" t="str">
        <f>VLOOKUP(J6046,location[#All],3,)</f>
        <v>Everett</v>
      </c>
      <c r="M6046" t="str">
        <f>VLOOKUP(J6046,location[#All],4,)</f>
        <v>Massachusetts</v>
      </c>
      <c r="N6046">
        <f>VLOOKUP(J6046,location[#All],5,)</f>
        <v>2149</v>
      </c>
      <c r="O6046" t="str">
        <f>VLOOKUP(J6046,location[#All],6,)</f>
        <v>East</v>
      </c>
    </row>
    <row r="6047" spans="1:15" x14ac:dyDescent="0.25">
      <c r="A6047" t="s">
        <v>4598</v>
      </c>
      <c r="B6047" t="s">
        <v>42</v>
      </c>
      <c r="C6047" s="1">
        <v>42335</v>
      </c>
      <c r="D6047" s="1">
        <v>42337</v>
      </c>
      <c r="E6047" t="s">
        <v>10</v>
      </c>
      <c r="F6047">
        <v>3897</v>
      </c>
      <c r="G6047">
        <v>3</v>
      </c>
      <c r="H6047">
        <v>0</v>
      </c>
      <c r="I6047">
        <v>46764</v>
      </c>
      <c r="J6047" s="1" t="str">
        <f>INDEX(location!A:A,MATCH('Tabela Total'!A6047,location!A:A,0))</f>
        <v>CA-2015-130974</v>
      </c>
      <c r="K6047" s="1" t="str">
        <f>VLOOKUP(J6047,location[#All],2,FALSE)</f>
        <v>United States</v>
      </c>
      <c r="L6047" t="str">
        <f>VLOOKUP(J6047,location[#All],3,)</f>
        <v>Everett</v>
      </c>
      <c r="M6047" t="str">
        <f>VLOOKUP(J6047,location[#All],4,)</f>
        <v>Massachusetts</v>
      </c>
      <c r="N6047">
        <f>VLOOKUP(J6047,location[#All],5,)</f>
        <v>2149</v>
      </c>
      <c r="O6047" t="str">
        <f>VLOOKUP(J6047,location[#All],6,)</f>
        <v>East</v>
      </c>
    </row>
    <row r="6048" spans="1:15" x14ac:dyDescent="0.25">
      <c r="A6048" t="s">
        <v>4598</v>
      </c>
      <c r="B6048" t="s">
        <v>42</v>
      </c>
      <c r="C6048" s="1">
        <v>42335</v>
      </c>
      <c r="D6048" s="1">
        <v>42337</v>
      </c>
      <c r="E6048" t="s">
        <v>10</v>
      </c>
      <c r="F6048">
        <v>1549</v>
      </c>
      <c r="G6048">
        <v>5</v>
      </c>
      <c r="H6048">
        <v>0</v>
      </c>
      <c r="I6048">
        <v>69705</v>
      </c>
      <c r="J6048" s="1" t="str">
        <f>INDEX(location!A:A,MATCH('Tabela Total'!A6048,location!A:A,0))</f>
        <v>CA-2015-130974</v>
      </c>
      <c r="K6048" s="1" t="str">
        <f>VLOOKUP(J6048,location[#All],2,FALSE)</f>
        <v>United States</v>
      </c>
      <c r="L6048" t="str">
        <f>VLOOKUP(J6048,location[#All],3,)</f>
        <v>Everett</v>
      </c>
      <c r="M6048" t="str">
        <f>VLOOKUP(J6048,location[#All],4,)</f>
        <v>Massachusetts</v>
      </c>
      <c r="N6048">
        <f>VLOOKUP(J6048,location[#All],5,)</f>
        <v>2149</v>
      </c>
      <c r="O6048" t="str">
        <f>VLOOKUP(J6048,location[#All],6,)</f>
        <v>East</v>
      </c>
    </row>
    <row r="6049" spans="1:15" x14ac:dyDescent="0.25">
      <c r="A6049" t="s">
        <v>4598</v>
      </c>
      <c r="B6049" t="s">
        <v>42</v>
      </c>
      <c r="C6049" s="1">
        <v>42335</v>
      </c>
      <c r="D6049" s="1">
        <v>42337</v>
      </c>
      <c r="E6049" t="s">
        <v>10</v>
      </c>
      <c r="F6049">
        <v>446068</v>
      </c>
      <c r="G6049">
        <v>4</v>
      </c>
      <c r="H6049">
        <v>3</v>
      </c>
      <c r="I6049">
        <v>0</v>
      </c>
      <c r="J6049" s="1" t="str">
        <f>INDEX(location!A:A,MATCH('Tabela Total'!A6049,location!A:A,0))</f>
        <v>CA-2015-130974</v>
      </c>
      <c r="K6049" s="1" t="str">
        <f>VLOOKUP(J6049,location[#All],2,FALSE)</f>
        <v>United States</v>
      </c>
      <c r="L6049" t="str">
        <f>VLOOKUP(J6049,location[#All],3,)</f>
        <v>Everett</v>
      </c>
      <c r="M6049" t="str">
        <f>VLOOKUP(J6049,location[#All],4,)</f>
        <v>Massachusetts</v>
      </c>
      <c r="N6049">
        <f>VLOOKUP(J6049,location[#All],5,)</f>
        <v>2149</v>
      </c>
      <c r="O6049" t="str">
        <f>VLOOKUP(J6049,location[#All],6,)</f>
        <v>East</v>
      </c>
    </row>
    <row r="6050" spans="1:15" x14ac:dyDescent="0.25">
      <c r="A6050" t="s">
        <v>4754</v>
      </c>
      <c r="B6050" t="s">
        <v>42</v>
      </c>
      <c r="C6050" s="1">
        <v>42605</v>
      </c>
      <c r="D6050" s="1">
        <v>42611</v>
      </c>
      <c r="E6050" t="s">
        <v>15</v>
      </c>
      <c r="F6050">
        <v>252</v>
      </c>
      <c r="G6050">
        <v>4</v>
      </c>
      <c r="H6050">
        <v>0</v>
      </c>
      <c r="I6050">
        <v>11592</v>
      </c>
      <c r="J6050" s="1" t="str">
        <f>INDEX(location!A:A,MATCH('Tabela Total'!A6050,location!A:A,0))</f>
        <v>US-2016-117793</v>
      </c>
      <c r="K6050" s="1" t="str">
        <f>VLOOKUP(J6050,location[#All],2,FALSE)</f>
        <v>United States</v>
      </c>
      <c r="L6050" t="str">
        <f>VLOOKUP(J6050,location[#All],3,)</f>
        <v>Sheboygan</v>
      </c>
      <c r="M6050" t="str">
        <f>VLOOKUP(J6050,location[#All],4,)</f>
        <v>Wisconsin</v>
      </c>
      <c r="N6050">
        <f>VLOOKUP(J6050,location[#All],5,)</f>
        <v>53081</v>
      </c>
      <c r="O6050" t="str">
        <f>VLOOKUP(J6050,location[#All],6,)</f>
        <v>Central</v>
      </c>
    </row>
    <row r="6051" spans="1:15" x14ac:dyDescent="0.25">
      <c r="A6051" t="s">
        <v>4754</v>
      </c>
      <c r="B6051" t="s">
        <v>42</v>
      </c>
      <c r="C6051" s="1">
        <v>42605</v>
      </c>
      <c r="D6051" s="1">
        <v>42611</v>
      </c>
      <c r="E6051" t="s">
        <v>15</v>
      </c>
      <c r="F6051">
        <v>3759</v>
      </c>
      <c r="G6051">
        <v>3</v>
      </c>
      <c r="H6051">
        <v>0</v>
      </c>
      <c r="I6051">
        <v>176673</v>
      </c>
      <c r="J6051" s="1" t="str">
        <f>INDEX(location!A:A,MATCH('Tabela Total'!A6051,location!A:A,0))</f>
        <v>US-2016-117793</v>
      </c>
      <c r="K6051" s="1" t="str">
        <f>VLOOKUP(J6051,location[#All],2,FALSE)</f>
        <v>United States</v>
      </c>
      <c r="L6051" t="str">
        <f>VLOOKUP(J6051,location[#All],3,)</f>
        <v>Sheboygan</v>
      </c>
      <c r="M6051" t="str">
        <f>VLOOKUP(J6051,location[#All],4,)</f>
        <v>Wisconsin</v>
      </c>
      <c r="N6051">
        <f>VLOOKUP(J6051,location[#All],5,)</f>
        <v>53081</v>
      </c>
      <c r="O6051" t="str">
        <f>VLOOKUP(J6051,location[#All],6,)</f>
        <v>Central</v>
      </c>
    </row>
    <row r="6052" spans="1:15" x14ac:dyDescent="0.25">
      <c r="A6052" t="s">
        <v>4754</v>
      </c>
      <c r="B6052" t="s">
        <v>42</v>
      </c>
      <c r="C6052" s="1">
        <v>42605</v>
      </c>
      <c r="D6052" s="1">
        <v>42611</v>
      </c>
      <c r="E6052" t="s">
        <v>15</v>
      </c>
      <c r="F6052">
        <v>1497</v>
      </c>
      <c r="G6052">
        <v>1</v>
      </c>
      <c r="H6052">
        <v>0</v>
      </c>
      <c r="I6052">
        <v>41916</v>
      </c>
      <c r="J6052" s="1" t="str">
        <f>INDEX(location!A:A,MATCH('Tabela Total'!A6052,location!A:A,0))</f>
        <v>US-2016-117793</v>
      </c>
      <c r="K6052" s="1" t="str">
        <f>VLOOKUP(J6052,location[#All],2,FALSE)</f>
        <v>United States</v>
      </c>
      <c r="L6052" t="str">
        <f>VLOOKUP(J6052,location[#All],3,)</f>
        <v>Sheboygan</v>
      </c>
      <c r="M6052" t="str">
        <f>VLOOKUP(J6052,location[#All],4,)</f>
        <v>Wisconsin</v>
      </c>
      <c r="N6052">
        <f>VLOOKUP(J6052,location[#All],5,)</f>
        <v>53081</v>
      </c>
      <c r="O6052" t="str">
        <f>VLOOKUP(J6052,location[#All],6,)</f>
        <v>Central</v>
      </c>
    </row>
    <row r="6053" spans="1:15" x14ac:dyDescent="0.25">
      <c r="A6053" t="s">
        <v>4754</v>
      </c>
      <c r="B6053" t="s">
        <v>42</v>
      </c>
      <c r="C6053" s="1">
        <v>42605</v>
      </c>
      <c r="D6053" s="1">
        <v>42611</v>
      </c>
      <c r="E6053" t="s">
        <v>15</v>
      </c>
      <c r="F6053">
        <v>198</v>
      </c>
      <c r="G6053">
        <v>2</v>
      </c>
      <c r="H6053">
        <v>0</v>
      </c>
      <c r="I6053">
        <v>891</v>
      </c>
      <c r="J6053" s="1" t="str">
        <f>INDEX(location!A:A,MATCH('Tabela Total'!A6053,location!A:A,0))</f>
        <v>US-2016-117793</v>
      </c>
      <c r="K6053" s="1" t="str">
        <f>VLOOKUP(J6053,location[#All],2,FALSE)</f>
        <v>United States</v>
      </c>
      <c r="L6053" t="str">
        <f>VLOOKUP(J6053,location[#All],3,)</f>
        <v>Sheboygan</v>
      </c>
      <c r="M6053" t="str">
        <f>VLOOKUP(J6053,location[#All],4,)</f>
        <v>Wisconsin</v>
      </c>
      <c r="N6053">
        <f>VLOOKUP(J6053,location[#All],5,)</f>
        <v>53081</v>
      </c>
      <c r="O6053" t="str">
        <f>VLOOKUP(J6053,location[#All],6,)</f>
        <v>Central</v>
      </c>
    </row>
    <row r="6054" spans="1:15" x14ac:dyDescent="0.25">
      <c r="A6054" t="s">
        <v>5364</v>
      </c>
      <c r="B6054" t="s">
        <v>42</v>
      </c>
      <c r="C6054" s="1">
        <v>42600</v>
      </c>
      <c r="D6054" s="1">
        <v>42602</v>
      </c>
      <c r="E6054" t="s">
        <v>10</v>
      </c>
      <c r="F6054">
        <v>9552</v>
      </c>
      <c r="G6054">
        <v>3</v>
      </c>
      <c r="H6054">
        <v>6</v>
      </c>
      <c r="I6054">
        <v>-38208</v>
      </c>
      <c r="J6054" s="1" t="str">
        <f>INDEX(location!A:A,MATCH('Tabela Total'!A6054,location!A:A,0))</f>
        <v>CA-2016-128916</v>
      </c>
      <c r="K6054" s="1" t="str">
        <f>VLOOKUP(J6054,location[#All],2,FALSE)</f>
        <v>United States</v>
      </c>
      <c r="L6054" t="str">
        <f>VLOOKUP(J6054,location[#All],3,)</f>
        <v>Houston</v>
      </c>
      <c r="M6054" t="str">
        <f>VLOOKUP(J6054,location[#All],4,)</f>
        <v>Texas</v>
      </c>
      <c r="N6054">
        <f>VLOOKUP(J6054,location[#All],5,)</f>
        <v>77070</v>
      </c>
      <c r="O6054" t="str">
        <f>VLOOKUP(J6054,location[#All],6,)</f>
        <v>Central</v>
      </c>
    </row>
    <row r="6055" spans="1:15" x14ac:dyDescent="0.25">
      <c r="A6055" t="s">
        <v>5364</v>
      </c>
      <c r="B6055" t="s">
        <v>42</v>
      </c>
      <c r="C6055" s="1">
        <v>42600</v>
      </c>
      <c r="D6055" s="1">
        <v>42602</v>
      </c>
      <c r="E6055" t="s">
        <v>10</v>
      </c>
      <c r="F6055">
        <v>5344</v>
      </c>
      <c r="G6055">
        <v>4</v>
      </c>
      <c r="H6055">
        <v>6</v>
      </c>
      <c r="I6055">
        <v>-21376</v>
      </c>
      <c r="J6055" s="1" t="str">
        <f>INDEX(location!A:A,MATCH('Tabela Total'!A6055,location!A:A,0))</f>
        <v>CA-2016-128916</v>
      </c>
      <c r="K6055" s="1" t="str">
        <f>VLOOKUP(J6055,location[#All],2,FALSE)</f>
        <v>United States</v>
      </c>
      <c r="L6055" t="str">
        <f>VLOOKUP(J6055,location[#All],3,)</f>
        <v>Houston</v>
      </c>
      <c r="M6055" t="str">
        <f>VLOOKUP(J6055,location[#All],4,)</f>
        <v>Texas</v>
      </c>
      <c r="N6055">
        <f>VLOOKUP(J6055,location[#All],5,)</f>
        <v>77070</v>
      </c>
      <c r="O6055" t="str">
        <f>VLOOKUP(J6055,location[#All],6,)</f>
        <v>Central</v>
      </c>
    </row>
    <row r="6056" spans="1:15" x14ac:dyDescent="0.25">
      <c r="A6056" t="s">
        <v>5478</v>
      </c>
      <c r="B6056" t="s">
        <v>42</v>
      </c>
      <c r="C6056" s="1">
        <v>42339</v>
      </c>
      <c r="D6056" s="1">
        <v>42343</v>
      </c>
      <c r="E6056" t="s">
        <v>15</v>
      </c>
      <c r="F6056">
        <v>1944</v>
      </c>
      <c r="G6056">
        <v>3</v>
      </c>
      <c r="H6056">
        <v>0</v>
      </c>
      <c r="I6056">
        <v>93312</v>
      </c>
      <c r="J6056" s="1" t="str">
        <f>INDEX(location!A:A,MATCH('Tabela Total'!A6056,location!A:A,0))</f>
        <v>CA-2015-110324</v>
      </c>
      <c r="K6056" s="1" t="str">
        <f>VLOOKUP(J6056,location[#All],2,FALSE)</f>
        <v>United States</v>
      </c>
      <c r="L6056" t="str">
        <f>VLOOKUP(J6056,location[#All],3,)</f>
        <v>Jackson</v>
      </c>
      <c r="M6056" t="str">
        <f>VLOOKUP(J6056,location[#All],4,)</f>
        <v>Michigan</v>
      </c>
      <c r="N6056">
        <f>VLOOKUP(J6056,location[#All],5,)</f>
        <v>49201</v>
      </c>
      <c r="O6056" t="str">
        <f>VLOOKUP(J6056,location[#All],6,)</f>
        <v>Central</v>
      </c>
    </row>
    <row r="6057" spans="1:15" x14ac:dyDescent="0.25">
      <c r="A6057" t="s">
        <v>5478</v>
      </c>
      <c r="B6057" t="s">
        <v>42</v>
      </c>
      <c r="C6057" s="1">
        <v>42339</v>
      </c>
      <c r="D6057" s="1">
        <v>42343</v>
      </c>
      <c r="E6057" t="s">
        <v>15</v>
      </c>
      <c r="F6057">
        <v>364</v>
      </c>
      <c r="G6057">
        <v>2</v>
      </c>
      <c r="H6057">
        <v>0</v>
      </c>
      <c r="I6057">
        <v>10192</v>
      </c>
      <c r="J6057" s="1" t="str">
        <f>INDEX(location!A:A,MATCH('Tabela Total'!A6057,location!A:A,0))</f>
        <v>CA-2015-110324</v>
      </c>
      <c r="K6057" s="1" t="str">
        <f>VLOOKUP(J6057,location[#All],2,FALSE)</f>
        <v>United States</v>
      </c>
      <c r="L6057" t="str">
        <f>VLOOKUP(J6057,location[#All],3,)</f>
        <v>Jackson</v>
      </c>
      <c r="M6057" t="str">
        <f>VLOOKUP(J6057,location[#All],4,)</f>
        <v>Michigan</v>
      </c>
      <c r="N6057">
        <f>VLOOKUP(J6057,location[#All],5,)</f>
        <v>49201</v>
      </c>
      <c r="O6057" t="str">
        <f>VLOOKUP(J6057,location[#All],6,)</f>
        <v>Central</v>
      </c>
    </row>
    <row r="6058" spans="1:15" x14ac:dyDescent="0.25">
      <c r="A6058" t="s">
        <v>5478</v>
      </c>
      <c r="B6058" t="s">
        <v>42</v>
      </c>
      <c r="C6058" s="1">
        <v>42339</v>
      </c>
      <c r="D6058" s="1">
        <v>42343</v>
      </c>
      <c r="E6058" t="s">
        <v>15</v>
      </c>
      <c r="F6058">
        <v>1854</v>
      </c>
      <c r="G6058">
        <v>2</v>
      </c>
      <c r="H6058">
        <v>0</v>
      </c>
      <c r="I6058">
        <v>87138</v>
      </c>
      <c r="J6058" s="1" t="str">
        <f>INDEX(location!A:A,MATCH('Tabela Total'!A6058,location!A:A,0))</f>
        <v>CA-2015-110324</v>
      </c>
      <c r="K6058" s="1" t="str">
        <f>VLOOKUP(J6058,location[#All],2,FALSE)</f>
        <v>United States</v>
      </c>
      <c r="L6058" t="str">
        <f>VLOOKUP(J6058,location[#All],3,)</f>
        <v>Jackson</v>
      </c>
      <c r="M6058" t="str">
        <f>VLOOKUP(J6058,location[#All],4,)</f>
        <v>Michigan</v>
      </c>
      <c r="N6058">
        <f>VLOOKUP(J6058,location[#All],5,)</f>
        <v>49201</v>
      </c>
      <c r="O6058" t="str">
        <f>VLOOKUP(J6058,location[#All],6,)</f>
        <v>Central</v>
      </c>
    </row>
    <row r="6059" spans="1:15" x14ac:dyDescent="0.25">
      <c r="A6059" t="s">
        <v>2151</v>
      </c>
      <c r="B6059" t="s">
        <v>2152</v>
      </c>
      <c r="C6059" s="1">
        <v>42913</v>
      </c>
      <c r="D6059" s="1">
        <v>42920</v>
      </c>
      <c r="E6059" t="s">
        <v>15</v>
      </c>
      <c r="F6059">
        <v>191646</v>
      </c>
      <c r="G6059">
        <v>3</v>
      </c>
      <c r="H6059">
        <v>1</v>
      </c>
      <c r="I6059">
        <v>31941</v>
      </c>
      <c r="J6059" s="1" t="str">
        <f>INDEX(location!A:A,MATCH('Tabela Total'!A6059,location!A:A,0))</f>
        <v>CA-2017-123638</v>
      </c>
      <c r="K6059" s="1" t="str">
        <f>VLOOKUP(J6059,location[#All],2,FALSE)</f>
        <v>United States</v>
      </c>
      <c r="L6059" t="str">
        <f>VLOOKUP(J6059,location[#All],3,)</f>
        <v>Watertown</v>
      </c>
      <c r="M6059" t="str">
        <f>VLOOKUP(J6059,location[#All],4,)</f>
        <v>New York</v>
      </c>
      <c r="N6059">
        <f>VLOOKUP(J6059,location[#All],5,)</f>
        <v>13601</v>
      </c>
      <c r="O6059" t="str">
        <f>VLOOKUP(J6059,location[#All],6,)</f>
        <v>East</v>
      </c>
    </row>
    <row r="6060" spans="1:15" x14ac:dyDescent="0.25">
      <c r="A6060" t="s">
        <v>2855</v>
      </c>
      <c r="B6060" t="s">
        <v>2152</v>
      </c>
      <c r="C6060" s="1">
        <v>41902</v>
      </c>
      <c r="D6060" s="1">
        <v>41908</v>
      </c>
      <c r="E6060" t="s">
        <v>15</v>
      </c>
      <c r="F6060">
        <v>4392</v>
      </c>
      <c r="G6060">
        <v>4</v>
      </c>
      <c r="H6060">
        <v>0</v>
      </c>
      <c r="I6060">
        <v>118584</v>
      </c>
      <c r="J6060" s="1" t="str">
        <f>INDEX(location!A:A,MATCH('Tabela Total'!A6060,location!A:A,0))</f>
        <v>CA-2014-133704</v>
      </c>
      <c r="K6060" s="1" t="str">
        <f>VLOOKUP(J6060,location[#All],2,FALSE)</f>
        <v>United States</v>
      </c>
      <c r="L6060" t="str">
        <f>VLOOKUP(J6060,location[#All],3,)</f>
        <v>Los Angeles</v>
      </c>
      <c r="M6060" t="str">
        <f>VLOOKUP(J6060,location[#All],4,)</f>
        <v>California</v>
      </c>
      <c r="N6060">
        <f>VLOOKUP(J6060,location[#All],5,)</f>
        <v>90004</v>
      </c>
      <c r="O6060" t="str">
        <f>VLOOKUP(J6060,location[#All],6,)</f>
        <v>West</v>
      </c>
    </row>
    <row r="6061" spans="1:15" x14ac:dyDescent="0.25">
      <c r="A6061" t="s">
        <v>2855</v>
      </c>
      <c r="B6061" t="s">
        <v>2152</v>
      </c>
      <c r="C6061" s="1">
        <v>41902</v>
      </c>
      <c r="D6061" s="1">
        <v>41908</v>
      </c>
      <c r="E6061" t="s">
        <v>15</v>
      </c>
      <c r="F6061">
        <v>20232</v>
      </c>
      <c r="G6061">
        <v>3</v>
      </c>
      <c r="H6061">
        <v>2</v>
      </c>
      <c r="I6061">
        <v>65754</v>
      </c>
      <c r="J6061" s="1" t="str">
        <f>INDEX(location!A:A,MATCH('Tabela Total'!A6061,location!A:A,0))</f>
        <v>CA-2014-133704</v>
      </c>
      <c r="K6061" s="1" t="str">
        <f>VLOOKUP(J6061,location[#All],2,FALSE)</f>
        <v>United States</v>
      </c>
      <c r="L6061" t="str">
        <f>VLOOKUP(J6061,location[#All],3,)</f>
        <v>Los Angeles</v>
      </c>
      <c r="M6061" t="str">
        <f>VLOOKUP(J6061,location[#All],4,)</f>
        <v>California</v>
      </c>
      <c r="N6061">
        <f>VLOOKUP(J6061,location[#All],5,)</f>
        <v>90004</v>
      </c>
      <c r="O6061" t="str">
        <f>VLOOKUP(J6061,location[#All],6,)</f>
        <v>West</v>
      </c>
    </row>
    <row r="6062" spans="1:15" x14ac:dyDescent="0.25">
      <c r="A6062" t="s">
        <v>2927</v>
      </c>
      <c r="B6062" t="s">
        <v>2152</v>
      </c>
      <c r="C6062" s="1">
        <v>42679</v>
      </c>
      <c r="D6062" s="1">
        <v>42684</v>
      </c>
      <c r="E6062" t="s">
        <v>15</v>
      </c>
      <c r="F6062">
        <v>1049</v>
      </c>
      <c r="G6062">
        <v>5</v>
      </c>
      <c r="H6062">
        <v>0</v>
      </c>
      <c r="I6062">
        <v>50352</v>
      </c>
      <c r="J6062" s="1" t="str">
        <f>INDEX(location!A:A,MATCH('Tabela Total'!A6062,location!A:A,0))</f>
        <v>US-2016-165078</v>
      </c>
      <c r="K6062" s="1" t="str">
        <f>VLOOKUP(J6062,location[#All],2,FALSE)</f>
        <v>United States</v>
      </c>
      <c r="L6062" t="str">
        <f>VLOOKUP(J6062,location[#All],3,)</f>
        <v>Lawrence</v>
      </c>
      <c r="M6062" t="str">
        <f>VLOOKUP(J6062,location[#All],4,)</f>
        <v>Indiana</v>
      </c>
      <c r="N6062">
        <f>VLOOKUP(J6062,location[#All],5,)</f>
        <v>46226</v>
      </c>
      <c r="O6062" t="str">
        <f>VLOOKUP(J6062,location[#All],6,)</f>
        <v>Central</v>
      </c>
    </row>
    <row r="6063" spans="1:15" x14ac:dyDescent="0.25">
      <c r="A6063" t="s">
        <v>2927</v>
      </c>
      <c r="B6063" t="s">
        <v>2152</v>
      </c>
      <c r="C6063" s="1">
        <v>42679</v>
      </c>
      <c r="D6063" s="1">
        <v>42684</v>
      </c>
      <c r="E6063" t="s">
        <v>15</v>
      </c>
      <c r="F6063">
        <v>3968</v>
      </c>
      <c r="G6063">
        <v>2</v>
      </c>
      <c r="H6063">
        <v>0</v>
      </c>
      <c r="I6063">
        <v>162688</v>
      </c>
      <c r="J6063" s="1" t="str">
        <f>INDEX(location!A:A,MATCH('Tabela Total'!A6063,location!A:A,0))</f>
        <v>US-2016-165078</v>
      </c>
      <c r="K6063" s="1" t="str">
        <f>VLOOKUP(J6063,location[#All],2,FALSE)</f>
        <v>United States</v>
      </c>
      <c r="L6063" t="str">
        <f>VLOOKUP(J6063,location[#All],3,)</f>
        <v>Lawrence</v>
      </c>
      <c r="M6063" t="str">
        <f>VLOOKUP(J6063,location[#All],4,)</f>
        <v>Indiana</v>
      </c>
      <c r="N6063">
        <f>VLOOKUP(J6063,location[#All],5,)</f>
        <v>46226</v>
      </c>
      <c r="O6063" t="str">
        <f>VLOOKUP(J6063,location[#All],6,)</f>
        <v>Central</v>
      </c>
    </row>
    <row r="6064" spans="1:15" x14ac:dyDescent="0.25">
      <c r="A6064" t="s">
        <v>2927</v>
      </c>
      <c r="B6064" t="s">
        <v>2152</v>
      </c>
      <c r="C6064" s="1">
        <v>42679</v>
      </c>
      <c r="D6064" s="1">
        <v>42684</v>
      </c>
      <c r="E6064" t="s">
        <v>15</v>
      </c>
      <c r="F6064">
        <v>5175</v>
      </c>
      <c r="G6064">
        <v>5</v>
      </c>
      <c r="H6064">
        <v>0</v>
      </c>
      <c r="I6064">
        <v>2484</v>
      </c>
      <c r="J6064" s="1" t="str">
        <f>INDEX(location!A:A,MATCH('Tabela Total'!A6064,location!A:A,0))</f>
        <v>US-2016-165078</v>
      </c>
      <c r="K6064" s="1" t="str">
        <f>VLOOKUP(J6064,location[#All],2,FALSE)</f>
        <v>United States</v>
      </c>
      <c r="L6064" t="str">
        <f>VLOOKUP(J6064,location[#All],3,)</f>
        <v>Lawrence</v>
      </c>
      <c r="M6064" t="str">
        <f>VLOOKUP(J6064,location[#All],4,)</f>
        <v>Indiana</v>
      </c>
      <c r="N6064">
        <f>VLOOKUP(J6064,location[#All],5,)</f>
        <v>46226</v>
      </c>
      <c r="O6064" t="str">
        <f>VLOOKUP(J6064,location[#All],6,)</f>
        <v>Central</v>
      </c>
    </row>
    <row r="6065" spans="1:15" x14ac:dyDescent="0.25">
      <c r="A6065" t="s">
        <v>3709</v>
      </c>
      <c r="B6065" t="s">
        <v>2152</v>
      </c>
      <c r="C6065" s="1">
        <v>42681</v>
      </c>
      <c r="D6065" s="1">
        <v>42686</v>
      </c>
      <c r="E6065" t="s">
        <v>15</v>
      </c>
      <c r="F6065">
        <v>1603136</v>
      </c>
      <c r="G6065">
        <v>4</v>
      </c>
      <c r="H6065">
        <v>2</v>
      </c>
      <c r="I6065">
        <v>100196</v>
      </c>
      <c r="J6065" s="1" t="str">
        <f>INDEX(location!A:A,MATCH('Tabela Total'!A6065,location!A:A,0))</f>
        <v>CA-2016-152247</v>
      </c>
      <c r="K6065" s="1" t="str">
        <f>VLOOKUP(J6065,location[#All],2,FALSE)</f>
        <v>United States</v>
      </c>
      <c r="L6065" t="str">
        <f>VLOOKUP(J6065,location[#All],3,)</f>
        <v>Cheyenne</v>
      </c>
      <c r="M6065" t="str">
        <f>VLOOKUP(J6065,location[#All],4,)</f>
        <v>Wyoming</v>
      </c>
      <c r="N6065">
        <f>VLOOKUP(J6065,location[#All],5,)</f>
        <v>82001</v>
      </c>
      <c r="O6065" t="str">
        <f>VLOOKUP(J6065,location[#All],6,)</f>
        <v>West</v>
      </c>
    </row>
    <row r="6066" spans="1:15" x14ac:dyDescent="0.25">
      <c r="A6066" t="s">
        <v>5357</v>
      </c>
      <c r="B6066" t="s">
        <v>2152</v>
      </c>
      <c r="C6066" s="1">
        <v>41925</v>
      </c>
      <c r="D6066" s="1">
        <v>41927</v>
      </c>
      <c r="E6066" t="s">
        <v>44</v>
      </c>
      <c r="F6066">
        <v>364</v>
      </c>
      <c r="G6066">
        <v>5</v>
      </c>
      <c r="H6066">
        <v>0</v>
      </c>
      <c r="I6066">
        <v>17472</v>
      </c>
      <c r="J6066" s="1" t="str">
        <f>INDEX(location!A:A,MATCH('Tabela Total'!A6066,location!A:A,0))</f>
        <v>CA-2014-132010</v>
      </c>
      <c r="K6066" s="1" t="str">
        <f>VLOOKUP(J6066,location[#All],2,FALSE)</f>
        <v>United States</v>
      </c>
      <c r="L6066" t="str">
        <f>VLOOKUP(J6066,location[#All],3,)</f>
        <v>Richmond</v>
      </c>
      <c r="M6066" t="str">
        <f>VLOOKUP(J6066,location[#All],4,)</f>
        <v>Virginia</v>
      </c>
      <c r="N6066">
        <f>VLOOKUP(J6066,location[#All],5,)</f>
        <v>23223</v>
      </c>
      <c r="O6066" t="str">
        <f>VLOOKUP(J6066,location[#All],6,)</f>
        <v>South</v>
      </c>
    </row>
    <row r="6067" spans="1:15" x14ac:dyDescent="0.25">
      <c r="A6067" t="s">
        <v>5357</v>
      </c>
      <c r="B6067" t="s">
        <v>2152</v>
      </c>
      <c r="C6067" s="1">
        <v>41925</v>
      </c>
      <c r="D6067" s="1">
        <v>41927</v>
      </c>
      <c r="E6067" t="s">
        <v>44</v>
      </c>
      <c r="F6067">
        <v>2296</v>
      </c>
      <c r="G6067">
        <v>2</v>
      </c>
      <c r="H6067">
        <v>0</v>
      </c>
      <c r="I6067">
        <v>43624</v>
      </c>
      <c r="J6067" s="1" t="str">
        <f>INDEX(location!A:A,MATCH('Tabela Total'!A6067,location!A:A,0))</f>
        <v>CA-2014-132010</v>
      </c>
      <c r="K6067" s="1" t="str">
        <f>VLOOKUP(J6067,location[#All],2,FALSE)</f>
        <v>United States</v>
      </c>
      <c r="L6067" t="str">
        <f>VLOOKUP(J6067,location[#All],3,)</f>
        <v>Richmond</v>
      </c>
      <c r="M6067" t="str">
        <f>VLOOKUP(J6067,location[#All],4,)</f>
        <v>Virginia</v>
      </c>
      <c r="N6067">
        <f>VLOOKUP(J6067,location[#All],5,)</f>
        <v>23223</v>
      </c>
      <c r="O6067" t="str">
        <f>VLOOKUP(J6067,location[#All],6,)</f>
        <v>South</v>
      </c>
    </row>
    <row r="6068" spans="1:15" x14ac:dyDescent="0.25">
      <c r="A6068" t="s">
        <v>5357</v>
      </c>
      <c r="B6068" t="s">
        <v>2152</v>
      </c>
      <c r="C6068" s="1">
        <v>41925</v>
      </c>
      <c r="D6068" s="1">
        <v>41927</v>
      </c>
      <c r="E6068" t="s">
        <v>44</v>
      </c>
      <c r="F6068">
        <v>3152</v>
      </c>
      <c r="G6068">
        <v>4</v>
      </c>
      <c r="H6068">
        <v>0</v>
      </c>
      <c r="I6068">
        <v>6304</v>
      </c>
      <c r="J6068" s="1" t="str">
        <f>INDEX(location!A:A,MATCH('Tabela Total'!A6068,location!A:A,0))</f>
        <v>CA-2014-132010</v>
      </c>
      <c r="K6068" s="1" t="str">
        <f>VLOOKUP(J6068,location[#All],2,FALSE)</f>
        <v>United States</v>
      </c>
      <c r="L6068" t="str">
        <f>VLOOKUP(J6068,location[#All],3,)</f>
        <v>Richmond</v>
      </c>
      <c r="M6068" t="str">
        <f>VLOOKUP(J6068,location[#All],4,)</f>
        <v>Virginia</v>
      </c>
      <c r="N6068">
        <f>VLOOKUP(J6068,location[#All],5,)</f>
        <v>23223</v>
      </c>
      <c r="O6068" t="str">
        <f>VLOOKUP(J6068,location[#All],6,)</f>
        <v>South</v>
      </c>
    </row>
    <row r="6069" spans="1:15" x14ac:dyDescent="0.25">
      <c r="A6069" t="s">
        <v>5357</v>
      </c>
      <c r="B6069" t="s">
        <v>2152</v>
      </c>
      <c r="C6069" s="1">
        <v>41925</v>
      </c>
      <c r="D6069" s="1">
        <v>41927</v>
      </c>
      <c r="E6069" t="s">
        <v>44</v>
      </c>
      <c r="F6069">
        <v>1518</v>
      </c>
      <c r="G6069">
        <v>3</v>
      </c>
      <c r="H6069">
        <v>0</v>
      </c>
      <c r="I6069">
        <v>71346</v>
      </c>
      <c r="J6069" s="1" t="str">
        <f>INDEX(location!A:A,MATCH('Tabela Total'!A6069,location!A:A,0))</f>
        <v>CA-2014-132010</v>
      </c>
      <c r="K6069" s="1" t="str">
        <f>VLOOKUP(J6069,location[#All],2,FALSE)</f>
        <v>United States</v>
      </c>
      <c r="L6069" t="str">
        <f>VLOOKUP(J6069,location[#All],3,)</f>
        <v>Richmond</v>
      </c>
      <c r="M6069" t="str">
        <f>VLOOKUP(J6069,location[#All],4,)</f>
        <v>Virginia</v>
      </c>
      <c r="N6069">
        <f>VLOOKUP(J6069,location[#All],5,)</f>
        <v>23223</v>
      </c>
      <c r="O6069" t="str">
        <f>VLOOKUP(J6069,location[#All],6,)</f>
        <v>South</v>
      </c>
    </row>
    <row r="6070" spans="1:15" x14ac:dyDescent="0.25">
      <c r="A6070" t="s">
        <v>5365</v>
      </c>
      <c r="B6070" t="s">
        <v>2152</v>
      </c>
      <c r="C6070" s="1">
        <v>42336</v>
      </c>
      <c r="D6070" s="1">
        <v>42341</v>
      </c>
      <c r="E6070" t="s">
        <v>15</v>
      </c>
      <c r="F6070">
        <v>828</v>
      </c>
      <c r="G6070">
        <v>2</v>
      </c>
      <c r="H6070">
        <v>0</v>
      </c>
      <c r="I6070">
        <v>34776</v>
      </c>
      <c r="J6070" s="1" t="str">
        <f>INDEX(location!A:A,MATCH('Tabela Total'!A6070,location!A:A,0))</f>
        <v>CA-2015-157028</v>
      </c>
      <c r="K6070" s="1" t="str">
        <f>VLOOKUP(J6070,location[#All],2,FALSE)</f>
        <v>United States</v>
      </c>
      <c r="L6070" t="str">
        <f>VLOOKUP(J6070,location[#All],3,)</f>
        <v>Las Cruces</v>
      </c>
      <c r="M6070" t="str">
        <f>VLOOKUP(J6070,location[#All],4,)</f>
        <v>New Mexico</v>
      </c>
      <c r="N6070">
        <f>VLOOKUP(J6070,location[#All],5,)</f>
        <v>88001</v>
      </c>
      <c r="O6070" t="str">
        <f>VLOOKUP(J6070,location[#All],6,)</f>
        <v>West</v>
      </c>
    </row>
    <row r="6071" spans="1:15" x14ac:dyDescent="0.25">
      <c r="A6071" t="s">
        <v>202</v>
      </c>
      <c r="B6071" t="s">
        <v>203</v>
      </c>
      <c r="C6071" s="1">
        <v>42910</v>
      </c>
      <c r="D6071" s="1">
        <v>42915</v>
      </c>
      <c r="E6071" t="s">
        <v>15</v>
      </c>
      <c r="F6071">
        <v>21744</v>
      </c>
      <c r="G6071">
        <v>3</v>
      </c>
      <c r="H6071">
        <v>2</v>
      </c>
      <c r="I6071">
        <v>6795</v>
      </c>
      <c r="J6071" s="1" t="str">
        <f>INDEX(location!A:A,MATCH('Tabela Total'!A6071,location!A:A,0))</f>
        <v>CA-2017-105074</v>
      </c>
      <c r="K6071" s="1" t="str">
        <f>VLOOKUP(J6071,location[#All],2,FALSE)</f>
        <v>United States</v>
      </c>
      <c r="L6071" t="str">
        <f>VLOOKUP(J6071,location[#All],3,)</f>
        <v>Akron</v>
      </c>
      <c r="M6071" t="str">
        <f>VLOOKUP(J6071,location[#All],4,)</f>
        <v>Ohio</v>
      </c>
      <c r="N6071">
        <f>VLOOKUP(J6071,location[#All],5,)</f>
        <v>44312</v>
      </c>
      <c r="O6071" t="str">
        <f>VLOOKUP(J6071,location[#All],6,)</f>
        <v>East</v>
      </c>
    </row>
    <row r="6072" spans="1:15" x14ac:dyDescent="0.25">
      <c r="A6072" t="s">
        <v>1180</v>
      </c>
      <c r="B6072" t="s">
        <v>203</v>
      </c>
      <c r="C6072" s="1">
        <v>41859</v>
      </c>
      <c r="D6072" s="1">
        <v>41865</v>
      </c>
      <c r="E6072" t="s">
        <v>15</v>
      </c>
      <c r="F6072">
        <v>121376</v>
      </c>
      <c r="G6072">
        <v>4</v>
      </c>
      <c r="H6072">
        <v>2</v>
      </c>
      <c r="I6072">
        <v>-30344</v>
      </c>
      <c r="J6072" s="1" t="str">
        <f>INDEX(location!A:A,MATCH('Tabela Total'!A6072,location!A:A,0))</f>
        <v>CA-2014-151708</v>
      </c>
      <c r="K6072" s="1" t="str">
        <f>VLOOKUP(J6072,location[#All],2,FALSE)</f>
        <v>United States</v>
      </c>
      <c r="L6072" t="str">
        <f>VLOOKUP(J6072,location[#All],3,)</f>
        <v>Glendale</v>
      </c>
      <c r="M6072" t="str">
        <f>VLOOKUP(J6072,location[#All],4,)</f>
        <v>Arizona</v>
      </c>
      <c r="N6072">
        <f>VLOOKUP(J6072,location[#All],5,)</f>
        <v>85301</v>
      </c>
      <c r="O6072" t="str">
        <f>VLOOKUP(J6072,location[#All],6,)</f>
        <v>West</v>
      </c>
    </row>
    <row r="6073" spans="1:15" x14ac:dyDescent="0.25">
      <c r="A6073" t="s">
        <v>1180</v>
      </c>
      <c r="B6073" t="s">
        <v>203</v>
      </c>
      <c r="C6073" s="1">
        <v>41859</v>
      </c>
      <c r="D6073" s="1">
        <v>41865</v>
      </c>
      <c r="E6073" t="s">
        <v>15</v>
      </c>
      <c r="F6073">
        <v>95976</v>
      </c>
      <c r="G6073">
        <v>3</v>
      </c>
      <c r="H6073">
        <v>2</v>
      </c>
      <c r="I6073">
        <v>-107973</v>
      </c>
      <c r="J6073" s="1" t="str">
        <f>INDEX(location!A:A,MATCH('Tabela Total'!A6073,location!A:A,0))</f>
        <v>CA-2014-151708</v>
      </c>
      <c r="K6073" s="1" t="str">
        <f>VLOOKUP(J6073,location[#All],2,FALSE)</f>
        <v>United States</v>
      </c>
      <c r="L6073" t="str">
        <f>VLOOKUP(J6073,location[#All],3,)</f>
        <v>Glendale</v>
      </c>
      <c r="M6073" t="str">
        <f>VLOOKUP(J6073,location[#All],4,)</f>
        <v>Arizona</v>
      </c>
      <c r="N6073">
        <f>VLOOKUP(J6073,location[#All],5,)</f>
        <v>85301</v>
      </c>
      <c r="O6073" t="str">
        <f>VLOOKUP(J6073,location[#All],6,)</f>
        <v>West</v>
      </c>
    </row>
    <row r="6074" spans="1:15" x14ac:dyDescent="0.25">
      <c r="A6074" t="s">
        <v>1903</v>
      </c>
      <c r="B6074" t="s">
        <v>203</v>
      </c>
      <c r="C6074" s="1">
        <v>42363</v>
      </c>
      <c r="D6074" s="1">
        <v>42369</v>
      </c>
      <c r="E6074" t="s">
        <v>15</v>
      </c>
      <c r="F6074">
        <v>9216</v>
      </c>
      <c r="G6074">
        <v>4</v>
      </c>
      <c r="H6074">
        <v>2</v>
      </c>
      <c r="I6074">
        <v>33408</v>
      </c>
      <c r="J6074" s="1" t="str">
        <f>INDEX(location!A:A,MATCH('Tabela Total'!A6074,location!A:A,0))</f>
        <v>CA-2015-144288</v>
      </c>
      <c r="K6074" s="1" t="str">
        <f>VLOOKUP(J6074,location[#All],2,FALSE)</f>
        <v>United States</v>
      </c>
      <c r="L6074" t="str">
        <f>VLOOKUP(J6074,location[#All],3,)</f>
        <v>Nashville</v>
      </c>
      <c r="M6074" t="str">
        <f>VLOOKUP(J6074,location[#All],4,)</f>
        <v>Tennessee</v>
      </c>
      <c r="N6074">
        <f>VLOOKUP(J6074,location[#All],5,)</f>
        <v>37211</v>
      </c>
      <c r="O6074" t="str">
        <f>VLOOKUP(J6074,location[#All],6,)</f>
        <v>South</v>
      </c>
    </row>
    <row r="6075" spans="1:15" x14ac:dyDescent="0.25">
      <c r="A6075" t="s">
        <v>1903</v>
      </c>
      <c r="B6075" t="s">
        <v>203</v>
      </c>
      <c r="C6075" s="1">
        <v>42363</v>
      </c>
      <c r="D6075" s="1">
        <v>42369</v>
      </c>
      <c r="E6075" t="s">
        <v>15</v>
      </c>
      <c r="F6075">
        <v>10368</v>
      </c>
      <c r="G6075">
        <v>2</v>
      </c>
      <c r="H6075">
        <v>2</v>
      </c>
      <c r="I6075">
        <v>36288</v>
      </c>
      <c r="J6075" s="1" t="str">
        <f>INDEX(location!A:A,MATCH('Tabela Total'!A6075,location!A:A,0))</f>
        <v>CA-2015-144288</v>
      </c>
      <c r="K6075" s="1" t="str">
        <f>VLOOKUP(J6075,location[#All],2,FALSE)</f>
        <v>United States</v>
      </c>
      <c r="L6075" t="str">
        <f>VLOOKUP(J6075,location[#All],3,)</f>
        <v>Nashville</v>
      </c>
      <c r="M6075" t="str">
        <f>VLOOKUP(J6075,location[#All],4,)</f>
        <v>Tennessee</v>
      </c>
      <c r="N6075">
        <f>VLOOKUP(J6075,location[#All],5,)</f>
        <v>37211</v>
      </c>
      <c r="O6075" t="str">
        <f>VLOOKUP(J6075,location[#All],6,)</f>
        <v>South</v>
      </c>
    </row>
    <row r="6076" spans="1:15" x14ac:dyDescent="0.25">
      <c r="A6076" t="s">
        <v>2889</v>
      </c>
      <c r="B6076" t="s">
        <v>203</v>
      </c>
      <c r="C6076" s="1">
        <v>42919</v>
      </c>
      <c r="D6076" s="1">
        <v>42926</v>
      </c>
      <c r="E6076" t="s">
        <v>15</v>
      </c>
      <c r="F6076">
        <v>12939</v>
      </c>
      <c r="G6076">
        <v>3</v>
      </c>
      <c r="H6076">
        <v>0</v>
      </c>
      <c r="I6076">
        <v>543438</v>
      </c>
      <c r="J6076" s="1" t="str">
        <f>INDEX(location!A:A,MATCH('Tabela Total'!A6076,location!A:A,0))</f>
        <v>CA-2017-169124</v>
      </c>
      <c r="K6076" s="1" t="str">
        <f>VLOOKUP(J6076,location[#All],2,FALSE)</f>
        <v>United States</v>
      </c>
      <c r="L6076" t="str">
        <f>VLOOKUP(J6076,location[#All],3,)</f>
        <v>Citrus Heights</v>
      </c>
      <c r="M6076" t="str">
        <f>VLOOKUP(J6076,location[#All],4,)</f>
        <v>California</v>
      </c>
      <c r="N6076">
        <f>VLOOKUP(J6076,location[#All],5,)</f>
        <v>95610</v>
      </c>
      <c r="O6076" t="str">
        <f>VLOOKUP(J6076,location[#All],6,)</f>
        <v>West</v>
      </c>
    </row>
    <row r="6077" spans="1:15" x14ac:dyDescent="0.25">
      <c r="A6077" t="s">
        <v>3002</v>
      </c>
      <c r="B6077" t="s">
        <v>203</v>
      </c>
      <c r="C6077" s="1">
        <v>42688</v>
      </c>
      <c r="D6077" s="1">
        <v>42691</v>
      </c>
      <c r="E6077" t="s">
        <v>44</v>
      </c>
      <c r="F6077">
        <v>408006</v>
      </c>
      <c r="G6077">
        <v>2</v>
      </c>
      <c r="H6077">
        <v>1</v>
      </c>
      <c r="I6077">
        <v>725344</v>
      </c>
      <c r="J6077" s="1" t="str">
        <f>INDEX(location!A:A,MATCH('Tabela Total'!A6077,location!A:A,0))</f>
        <v>CA-2016-118759</v>
      </c>
      <c r="K6077" s="1" t="str">
        <f>VLOOKUP(J6077,location[#All],2,FALSE)</f>
        <v>United States</v>
      </c>
      <c r="L6077" t="str">
        <f>VLOOKUP(J6077,location[#All],3,)</f>
        <v>New York City</v>
      </c>
      <c r="M6077" t="str">
        <f>VLOOKUP(J6077,location[#All],4,)</f>
        <v>New York</v>
      </c>
      <c r="N6077">
        <f>VLOOKUP(J6077,location[#All],5,)</f>
        <v>10009</v>
      </c>
      <c r="O6077" t="str">
        <f>VLOOKUP(J6077,location[#All],6,)</f>
        <v>East</v>
      </c>
    </row>
    <row r="6078" spans="1:15" x14ac:dyDescent="0.25">
      <c r="A6078" t="s">
        <v>3002</v>
      </c>
      <c r="B6078" t="s">
        <v>203</v>
      </c>
      <c r="C6078" s="1">
        <v>42688</v>
      </c>
      <c r="D6078" s="1">
        <v>42691</v>
      </c>
      <c r="E6078" t="s">
        <v>44</v>
      </c>
      <c r="F6078">
        <v>4044</v>
      </c>
      <c r="G6078">
        <v>3</v>
      </c>
      <c r="H6078">
        <v>0</v>
      </c>
      <c r="I6078">
        <v>105144</v>
      </c>
      <c r="J6078" s="1" t="str">
        <f>INDEX(location!A:A,MATCH('Tabela Total'!A6078,location!A:A,0))</f>
        <v>CA-2016-118759</v>
      </c>
      <c r="K6078" s="1" t="str">
        <f>VLOOKUP(J6078,location[#All],2,FALSE)</f>
        <v>United States</v>
      </c>
      <c r="L6078" t="str">
        <f>VLOOKUP(J6078,location[#All],3,)</f>
        <v>New York City</v>
      </c>
      <c r="M6078" t="str">
        <f>VLOOKUP(J6078,location[#All],4,)</f>
        <v>New York</v>
      </c>
      <c r="N6078">
        <f>VLOOKUP(J6078,location[#All],5,)</f>
        <v>10009</v>
      </c>
      <c r="O6078" t="str">
        <f>VLOOKUP(J6078,location[#All],6,)</f>
        <v>East</v>
      </c>
    </row>
    <row r="6079" spans="1:15" x14ac:dyDescent="0.25">
      <c r="A6079" t="s">
        <v>3196</v>
      </c>
      <c r="B6079" t="s">
        <v>203</v>
      </c>
      <c r="C6079" s="1">
        <v>43017</v>
      </c>
      <c r="D6079" s="1">
        <v>43019</v>
      </c>
      <c r="E6079" t="s">
        <v>10</v>
      </c>
      <c r="F6079">
        <v>67144</v>
      </c>
      <c r="G6079">
        <v>7</v>
      </c>
      <c r="H6079">
        <v>2</v>
      </c>
      <c r="I6079">
        <v>58751</v>
      </c>
      <c r="J6079" s="1" t="str">
        <f>INDEX(location!A:A,MATCH('Tabela Total'!A6079,location!A:A,0))</f>
        <v>CA-2017-163125</v>
      </c>
      <c r="K6079" s="1" t="str">
        <f>VLOOKUP(J6079,location[#All],2,FALSE)</f>
        <v>United States</v>
      </c>
      <c r="L6079" t="str">
        <f>VLOOKUP(J6079,location[#All],3,)</f>
        <v>League City</v>
      </c>
      <c r="M6079" t="str">
        <f>VLOOKUP(J6079,location[#All],4,)</f>
        <v>Texas</v>
      </c>
      <c r="N6079">
        <f>VLOOKUP(J6079,location[#All],5,)</f>
        <v>77573</v>
      </c>
      <c r="O6079" t="str">
        <f>VLOOKUP(J6079,location[#All],6,)</f>
        <v>Central</v>
      </c>
    </row>
    <row r="6080" spans="1:15" x14ac:dyDescent="0.25">
      <c r="A6080" t="s">
        <v>3196</v>
      </c>
      <c r="B6080" t="s">
        <v>203</v>
      </c>
      <c r="C6080" s="1">
        <v>43017</v>
      </c>
      <c r="D6080" s="1">
        <v>43019</v>
      </c>
      <c r="E6080" t="s">
        <v>10</v>
      </c>
      <c r="F6080">
        <v>254058</v>
      </c>
      <c r="G6080">
        <v>3</v>
      </c>
      <c r="H6080">
        <v>3</v>
      </c>
      <c r="I6080">
        <v>-326646</v>
      </c>
      <c r="J6080" s="1" t="str">
        <f>INDEX(location!A:A,MATCH('Tabela Total'!A6080,location!A:A,0))</f>
        <v>CA-2017-163125</v>
      </c>
      <c r="K6080" s="1" t="str">
        <f>VLOOKUP(J6080,location[#All],2,FALSE)</f>
        <v>United States</v>
      </c>
      <c r="L6080" t="str">
        <f>VLOOKUP(J6080,location[#All],3,)</f>
        <v>League City</v>
      </c>
      <c r="M6080" t="str">
        <f>VLOOKUP(J6080,location[#All],4,)</f>
        <v>Texas</v>
      </c>
      <c r="N6080">
        <f>VLOOKUP(J6080,location[#All],5,)</f>
        <v>77573</v>
      </c>
      <c r="O6080" t="str">
        <f>VLOOKUP(J6080,location[#All],6,)</f>
        <v>Central</v>
      </c>
    </row>
    <row r="6081" spans="1:15" x14ac:dyDescent="0.25">
      <c r="A6081" t="s">
        <v>3524</v>
      </c>
      <c r="B6081" t="s">
        <v>203</v>
      </c>
      <c r="C6081" s="1">
        <v>42285</v>
      </c>
      <c r="D6081" s="1">
        <v>42289</v>
      </c>
      <c r="E6081" t="s">
        <v>15</v>
      </c>
      <c r="F6081">
        <v>1459</v>
      </c>
      <c r="G6081">
        <v>5</v>
      </c>
      <c r="H6081">
        <v>0</v>
      </c>
      <c r="I6081">
        <v>62737</v>
      </c>
      <c r="J6081" s="1" t="str">
        <f>INDEX(location!A:A,MATCH('Tabela Total'!A6081,location!A:A,0))</f>
        <v>CA-2015-168529</v>
      </c>
      <c r="K6081" s="1" t="str">
        <f>VLOOKUP(J6081,location[#All],2,FALSE)</f>
        <v>United States</v>
      </c>
      <c r="L6081" t="str">
        <f>VLOOKUP(J6081,location[#All],3,)</f>
        <v>San Francisco</v>
      </c>
      <c r="M6081" t="str">
        <f>VLOOKUP(J6081,location[#All],4,)</f>
        <v>California</v>
      </c>
      <c r="N6081">
        <f>VLOOKUP(J6081,location[#All],5,)</f>
        <v>94122</v>
      </c>
      <c r="O6081" t="str">
        <f>VLOOKUP(J6081,location[#All],6,)</f>
        <v>West</v>
      </c>
    </row>
    <row r="6082" spans="1:15" x14ac:dyDescent="0.25">
      <c r="A6082" t="s">
        <v>3576</v>
      </c>
      <c r="B6082" t="s">
        <v>203</v>
      </c>
      <c r="C6082" s="1">
        <v>42282</v>
      </c>
      <c r="D6082" s="1">
        <v>42284</v>
      </c>
      <c r="E6082" t="s">
        <v>44</v>
      </c>
      <c r="F6082">
        <v>5304</v>
      </c>
      <c r="G6082">
        <v>3</v>
      </c>
      <c r="H6082">
        <v>2</v>
      </c>
      <c r="I6082">
        <v>-4641</v>
      </c>
      <c r="J6082" s="1" t="str">
        <f>INDEX(location!A:A,MATCH('Tabela Total'!A6082,location!A:A,0))</f>
        <v>CA-2015-145828</v>
      </c>
      <c r="K6082" s="1" t="str">
        <f>VLOOKUP(J6082,location[#All],2,FALSE)</f>
        <v>United States</v>
      </c>
      <c r="L6082" t="str">
        <f>VLOOKUP(J6082,location[#All],3,)</f>
        <v>Cincinnati</v>
      </c>
      <c r="M6082" t="str">
        <f>VLOOKUP(J6082,location[#All],4,)</f>
        <v>Ohio</v>
      </c>
      <c r="N6082">
        <f>VLOOKUP(J6082,location[#All],5,)</f>
        <v>45231</v>
      </c>
      <c r="O6082" t="str">
        <f>VLOOKUP(J6082,location[#All],6,)</f>
        <v>East</v>
      </c>
    </row>
    <row r="6083" spans="1:15" x14ac:dyDescent="0.25">
      <c r="A6083" t="s">
        <v>3883</v>
      </c>
      <c r="B6083" t="s">
        <v>203</v>
      </c>
      <c r="C6083" s="1">
        <v>43051</v>
      </c>
      <c r="D6083" s="1">
        <v>43055</v>
      </c>
      <c r="E6083" t="s">
        <v>10</v>
      </c>
      <c r="F6083">
        <v>1824</v>
      </c>
      <c r="G6083">
        <v>3</v>
      </c>
      <c r="H6083">
        <v>0</v>
      </c>
      <c r="I6083">
        <v>912</v>
      </c>
      <c r="J6083" s="1" t="str">
        <f>INDEX(location!A:A,MATCH('Tabela Total'!A6083,location!A:A,0))</f>
        <v>CA-2017-149944</v>
      </c>
      <c r="K6083" s="1" t="str">
        <f>VLOOKUP(J6083,location[#All],2,FALSE)</f>
        <v>United States</v>
      </c>
      <c r="L6083" t="str">
        <f>VLOOKUP(J6083,location[#All],3,)</f>
        <v>Longview</v>
      </c>
      <c r="M6083" t="str">
        <f>VLOOKUP(J6083,location[#All],4,)</f>
        <v>Washington</v>
      </c>
      <c r="N6083">
        <f>VLOOKUP(J6083,location[#All],5,)</f>
        <v>98632</v>
      </c>
      <c r="O6083" t="str">
        <f>VLOOKUP(J6083,location[#All],6,)</f>
        <v>West</v>
      </c>
    </row>
    <row r="6084" spans="1:15" x14ac:dyDescent="0.25">
      <c r="A6084" t="s">
        <v>3883</v>
      </c>
      <c r="B6084" t="s">
        <v>203</v>
      </c>
      <c r="C6084" s="1">
        <v>43051</v>
      </c>
      <c r="D6084" s="1">
        <v>43055</v>
      </c>
      <c r="E6084" t="s">
        <v>10</v>
      </c>
      <c r="F6084">
        <v>7612</v>
      </c>
      <c r="G6084">
        <v>2</v>
      </c>
      <c r="H6084">
        <v>0</v>
      </c>
      <c r="I6084">
        <v>220748</v>
      </c>
      <c r="J6084" s="1" t="str">
        <f>INDEX(location!A:A,MATCH('Tabela Total'!A6084,location!A:A,0))</f>
        <v>CA-2017-149944</v>
      </c>
      <c r="K6084" s="1" t="str">
        <f>VLOOKUP(J6084,location[#All],2,FALSE)</f>
        <v>United States</v>
      </c>
      <c r="L6084" t="str">
        <f>VLOOKUP(J6084,location[#All],3,)</f>
        <v>Longview</v>
      </c>
      <c r="M6084" t="str">
        <f>VLOOKUP(J6084,location[#All],4,)</f>
        <v>Washington</v>
      </c>
      <c r="N6084">
        <f>VLOOKUP(J6084,location[#All],5,)</f>
        <v>98632</v>
      </c>
      <c r="O6084" t="str">
        <f>VLOOKUP(J6084,location[#All],6,)</f>
        <v>West</v>
      </c>
    </row>
    <row r="6085" spans="1:15" x14ac:dyDescent="0.25">
      <c r="A6085" t="s">
        <v>5603</v>
      </c>
      <c r="B6085" t="s">
        <v>203</v>
      </c>
      <c r="C6085" s="1">
        <v>42271</v>
      </c>
      <c r="D6085" s="1">
        <v>42271</v>
      </c>
      <c r="E6085" t="s">
        <v>327</v>
      </c>
      <c r="F6085">
        <v>6732</v>
      </c>
      <c r="G6085">
        <v>6</v>
      </c>
      <c r="H6085">
        <v>7</v>
      </c>
      <c r="I6085">
        <v>-4488</v>
      </c>
      <c r="J6085" s="1" t="str">
        <f>INDEX(location!A:A,MATCH('Tabela Total'!A6085,location!A:A,0))</f>
        <v>CA-2015-113131</v>
      </c>
      <c r="K6085" s="1" t="str">
        <f>VLOOKUP(J6085,location[#All],2,FALSE)</f>
        <v>United States</v>
      </c>
      <c r="L6085" t="str">
        <f>VLOOKUP(J6085,location[#All],3,)</f>
        <v>Columbus</v>
      </c>
      <c r="M6085" t="str">
        <f>VLOOKUP(J6085,location[#All],4,)</f>
        <v>Ohio</v>
      </c>
      <c r="N6085">
        <f>VLOOKUP(J6085,location[#All],5,)</f>
        <v>43229</v>
      </c>
      <c r="O6085" t="str">
        <f>VLOOKUP(J6085,location[#All],6,)</f>
        <v>East</v>
      </c>
    </row>
    <row r="6086" spans="1:15" x14ac:dyDescent="0.25">
      <c r="A6086" t="s">
        <v>5603</v>
      </c>
      <c r="B6086" t="s">
        <v>203</v>
      </c>
      <c r="C6086" s="1">
        <v>42271</v>
      </c>
      <c r="D6086" s="1">
        <v>42271</v>
      </c>
      <c r="E6086" t="s">
        <v>327</v>
      </c>
      <c r="F6086">
        <v>33568</v>
      </c>
      <c r="G6086">
        <v>2</v>
      </c>
      <c r="H6086">
        <v>2</v>
      </c>
      <c r="I6086">
        <v>16784</v>
      </c>
      <c r="J6086" s="1" t="str">
        <f>INDEX(location!A:A,MATCH('Tabela Total'!A6086,location!A:A,0))</f>
        <v>CA-2015-113131</v>
      </c>
      <c r="K6086" s="1" t="str">
        <f>VLOOKUP(J6086,location[#All],2,FALSE)</f>
        <v>United States</v>
      </c>
      <c r="L6086" t="str">
        <f>VLOOKUP(J6086,location[#All],3,)</f>
        <v>Columbus</v>
      </c>
      <c r="M6086" t="str">
        <f>VLOOKUP(J6086,location[#All],4,)</f>
        <v>Ohio</v>
      </c>
      <c r="N6086">
        <f>VLOOKUP(J6086,location[#All],5,)</f>
        <v>43229</v>
      </c>
      <c r="O6086" t="str">
        <f>VLOOKUP(J6086,location[#All],6,)</f>
        <v>East</v>
      </c>
    </row>
    <row r="6087" spans="1:15" x14ac:dyDescent="0.25">
      <c r="A6087" t="s">
        <v>5603</v>
      </c>
      <c r="B6087" t="s">
        <v>203</v>
      </c>
      <c r="C6087" s="1">
        <v>42271</v>
      </c>
      <c r="D6087" s="1">
        <v>42271</v>
      </c>
      <c r="E6087" t="s">
        <v>327</v>
      </c>
      <c r="F6087">
        <v>1584</v>
      </c>
      <c r="G6087">
        <v>2</v>
      </c>
      <c r="H6087">
        <v>2</v>
      </c>
      <c r="I6087">
        <v>5544</v>
      </c>
      <c r="J6087" s="1" t="str">
        <f>INDEX(location!A:A,MATCH('Tabela Total'!A6087,location!A:A,0))</f>
        <v>CA-2015-113131</v>
      </c>
      <c r="K6087" s="1" t="str">
        <f>VLOOKUP(J6087,location[#All],2,FALSE)</f>
        <v>United States</v>
      </c>
      <c r="L6087" t="str">
        <f>VLOOKUP(J6087,location[#All],3,)</f>
        <v>Columbus</v>
      </c>
      <c r="M6087" t="str">
        <f>VLOOKUP(J6087,location[#All],4,)</f>
        <v>Ohio</v>
      </c>
      <c r="N6087">
        <f>VLOOKUP(J6087,location[#All],5,)</f>
        <v>43229</v>
      </c>
      <c r="O6087" t="str">
        <f>VLOOKUP(J6087,location[#All],6,)</f>
        <v>East</v>
      </c>
    </row>
    <row r="6088" spans="1:15" x14ac:dyDescent="0.25">
      <c r="A6088" t="s">
        <v>5603</v>
      </c>
      <c r="B6088" t="s">
        <v>203</v>
      </c>
      <c r="C6088" s="1">
        <v>42271</v>
      </c>
      <c r="D6088" s="1">
        <v>42271</v>
      </c>
      <c r="E6088" t="s">
        <v>327</v>
      </c>
      <c r="F6088">
        <v>24424</v>
      </c>
      <c r="G6088">
        <v>1</v>
      </c>
      <c r="H6088">
        <v>2</v>
      </c>
      <c r="I6088">
        <v>79378</v>
      </c>
      <c r="J6088" s="1" t="str">
        <f>INDEX(location!A:A,MATCH('Tabela Total'!A6088,location!A:A,0))</f>
        <v>CA-2015-113131</v>
      </c>
      <c r="K6088" s="1" t="str">
        <f>VLOOKUP(J6088,location[#All],2,FALSE)</f>
        <v>United States</v>
      </c>
      <c r="L6088" t="str">
        <f>VLOOKUP(J6088,location[#All],3,)</f>
        <v>Columbus</v>
      </c>
      <c r="M6088" t="str">
        <f>VLOOKUP(J6088,location[#All],4,)</f>
        <v>Ohio</v>
      </c>
      <c r="N6088">
        <f>VLOOKUP(J6088,location[#All],5,)</f>
        <v>43229</v>
      </c>
      <c r="O6088" t="str">
        <f>VLOOKUP(J6088,location[#All],6,)</f>
        <v>East</v>
      </c>
    </row>
    <row r="6089" spans="1:15" x14ac:dyDescent="0.25">
      <c r="A6089" t="s">
        <v>5603</v>
      </c>
      <c r="B6089" t="s">
        <v>203</v>
      </c>
      <c r="C6089" s="1">
        <v>42271</v>
      </c>
      <c r="D6089" s="1">
        <v>42271</v>
      </c>
      <c r="E6089" t="s">
        <v>327</v>
      </c>
      <c r="F6089">
        <v>1712</v>
      </c>
      <c r="G6089">
        <v>5</v>
      </c>
      <c r="H6089">
        <v>2</v>
      </c>
      <c r="I6089">
        <v>1926</v>
      </c>
      <c r="J6089" s="1" t="str">
        <f>INDEX(location!A:A,MATCH('Tabela Total'!A6089,location!A:A,0))</f>
        <v>CA-2015-113131</v>
      </c>
      <c r="K6089" s="1" t="str">
        <f>VLOOKUP(J6089,location[#All],2,FALSE)</f>
        <v>United States</v>
      </c>
      <c r="L6089" t="str">
        <f>VLOOKUP(J6089,location[#All],3,)</f>
        <v>Columbus</v>
      </c>
      <c r="M6089" t="str">
        <f>VLOOKUP(J6089,location[#All],4,)</f>
        <v>Ohio</v>
      </c>
      <c r="N6089">
        <f>VLOOKUP(J6089,location[#All],5,)</f>
        <v>43229</v>
      </c>
      <c r="O6089" t="str">
        <f>VLOOKUP(J6089,location[#All],6,)</f>
        <v>East</v>
      </c>
    </row>
    <row r="6090" spans="1:15" x14ac:dyDescent="0.25">
      <c r="A6090" t="s">
        <v>1175</v>
      </c>
      <c r="B6090" t="s">
        <v>1176</v>
      </c>
      <c r="C6090" s="1">
        <v>42440</v>
      </c>
      <c r="D6090" s="1">
        <v>42444</v>
      </c>
      <c r="E6090" t="s">
        <v>15</v>
      </c>
      <c r="F6090">
        <v>244006</v>
      </c>
      <c r="G6090">
        <v>2</v>
      </c>
      <c r="H6090">
        <v>3</v>
      </c>
      <c r="I6090">
        <v>-313722</v>
      </c>
      <c r="J6090" s="1" t="str">
        <f>INDEX(location!A:A,MATCH('Tabela Total'!A6090,location!A:A,0))</f>
        <v>US-2016-128902</v>
      </c>
      <c r="K6090" s="1" t="str">
        <f>VLOOKUP(J6090,location[#All],2,FALSE)</f>
        <v>United States</v>
      </c>
      <c r="L6090" t="str">
        <f>VLOOKUP(J6090,location[#All],3,)</f>
        <v>Vineland</v>
      </c>
      <c r="M6090" t="str">
        <f>VLOOKUP(J6090,location[#All],4,)</f>
        <v>New Jersey</v>
      </c>
      <c r="N6090">
        <f>VLOOKUP(J6090,location[#All],5,)</f>
        <v>8360</v>
      </c>
      <c r="O6090" t="str">
        <f>VLOOKUP(J6090,location[#All],6,)</f>
        <v>East</v>
      </c>
    </row>
    <row r="6091" spans="1:15" x14ac:dyDescent="0.25">
      <c r="A6091" t="s">
        <v>1396</v>
      </c>
      <c r="B6091" t="s">
        <v>1176</v>
      </c>
      <c r="C6091" s="1">
        <v>41644</v>
      </c>
      <c r="D6091" s="1">
        <v>41651</v>
      </c>
      <c r="E6091" t="s">
        <v>15</v>
      </c>
      <c r="F6091">
        <v>19536</v>
      </c>
      <c r="G6091">
        <v>3</v>
      </c>
      <c r="H6091">
        <v>2</v>
      </c>
      <c r="I6091">
        <v>4884</v>
      </c>
      <c r="J6091" s="1" t="str">
        <f>INDEX(location!A:A,MATCH('Tabela Total'!A6091,location!A:A,0))</f>
        <v>CA-2014-141817</v>
      </c>
      <c r="K6091" s="1" t="str">
        <f>VLOOKUP(J6091,location[#All],2,FALSE)</f>
        <v>United States</v>
      </c>
      <c r="L6091" t="str">
        <f>VLOOKUP(J6091,location[#All],3,)</f>
        <v>Philadelphia</v>
      </c>
      <c r="M6091" t="str">
        <f>VLOOKUP(J6091,location[#All],4,)</f>
        <v>Pennsylvania</v>
      </c>
      <c r="N6091">
        <f>VLOOKUP(J6091,location[#All],5,)</f>
        <v>19143</v>
      </c>
      <c r="O6091" t="str">
        <f>VLOOKUP(J6091,location[#All],6,)</f>
        <v>East</v>
      </c>
    </row>
    <row r="6092" spans="1:15" x14ac:dyDescent="0.25">
      <c r="A6092" t="s">
        <v>3282</v>
      </c>
      <c r="B6092" t="s">
        <v>1176</v>
      </c>
      <c r="C6092" s="1">
        <v>42850</v>
      </c>
      <c r="D6092" s="1">
        <v>42854</v>
      </c>
      <c r="E6092" t="s">
        <v>10</v>
      </c>
      <c r="F6092">
        <v>13904</v>
      </c>
      <c r="G6092">
        <v>2</v>
      </c>
      <c r="H6092">
        <v>2</v>
      </c>
      <c r="I6092">
        <v>45188</v>
      </c>
      <c r="J6092" s="1" t="str">
        <f>INDEX(location!A:A,MATCH('Tabela Total'!A6092,location!A:A,0))</f>
        <v>CA-2017-151071</v>
      </c>
      <c r="K6092" s="1" t="str">
        <f>VLOOKUP(J6092,location[#All],2,FALSE)</f>
        <v>United States</v>
      </c>
      <c r="L6092" t="str">
        <f>VLOOKUP(J6092,location[#All],3,)</f>
        <v>Los Angeles</v>
      </c>
      <c r="M6092" t="str">
        <f>VLOOKUP(J6092,location[#All],4,)</f>
        <v>California</v>
      </c>
      <c r="N6092">
        <f>VLOOKUP(J6092,location[#All],5,)</f>
        <v>90049</v>
      </c>
      <c r="O6092" t="str">
        <f>VLOOKUP(J6092,location[#All],6,)</f>
        <v>West</v>
      </c>
    </row>
    <row r="6093" spans="1:15" x14ac:dyDescent="0.25">
      <c r="A6093" t="s">
        <v>4089</v>
      </c>
      <c r="B6093" t="s">
        <v>1176</v>
      </c>
      <c r="C6093" s="1">
        <v>42861</v>
      </c>
      <c r="D6093" s="1">
        <v>42861</v>
      </c>
      <c r="E6093" t="s">
        <v>327</v>
      </c>
      <c r="F6093">
        <v>68541</v>
      </c>
      <c r="G6093">
        <v>11</v>
      </c>
      <c r="H6093">
        <v>7</v>
      </c>
      <c r="I6093">
        <v>-525481</v>
      </c>
      <c r="J6093" s="1" t="str">
        <f>INDEX(location!A:A,MATCH('Tabela Total'!A6093,location!A:A,0))</f>
        <v>CA-2017-144498</v>
      </c>
      <c r="K6093" s="1" t="str">
        <f>VLOOKUP(J6093,location[#All],2,FALSE)</f>
        <v>United States</v>
      </c>
      <c r="L6093" t="str">
        <f>VLOOKUP(J6093,location[#All],3,)</f>
        <v>Charlotte</v>
      </c>
      <c r="M6093" t="str">
        <f>VLOOKUP(J6093,location[#All],4,)</f>
        <v>North Carolina</v>
      </c>
      <c r="N6093">
        <f>VLOOKUP(J6093,location[#All],5,)</f>
        <v>28205</v>
      </c>
      <c r="O6093" t="str">
        <f>VLOOKUP(J6093,location[#All],6,)</f>
        <v>South</v>
      </c>
    </row>
    <row r="6094" spans="1:15" x14ac:dyDescent="0.25">
      <c r="A6094" t="s">
        <v>4089</v>
      </c>
      <c r="B6094" t="s">
        <v>1176</v>
      </c>
      <c r="C6094" s="1">
        <v>42861</v>
      </c>
      <c r="D6094" s="1">
        <v>42861</v>
      </c>
      <c r="E6094" t="s">
        <v>327</v>
      </c>
      <c r="F6094">
        <v>627168</v>
      </c>
      <c r="G6094">
        <v>4</v>
      </c>
      <c r="H6094">
        <v>2</v>
      </c>
      <c r="I6094">
        <v>705564</v>
      </c>
      <c r="J6094" s="1" t="str">
        <f>INDEX(location!A:A,MATCH('Tabela Total'!A6094,location!A:A,0))</f>
        <v>CA-2017-144498</v>
      </c>
      <c r="K6094" s="1" t="str">
        <f>VLOOKUP(J6094,location[#All],2,FALSE)</f>
        <v>United States</v>
      </c>
      <c r="L6094" t="str">
        <f>VLOOKUP(J6094,location[#All],3,)</f>
        <v>Charlotte</v>
      </c>
      <c r="M6094" t="str">
        <f>VLOOKUP(J6094,location[#All],4,)</f>
        <v>North Carolina</v>
      </c>
      <c r="N6094">
        <f>VLOOKUP(J6094,location[#All],5,)</f>
        <v>28205</v>
      </c>
      <c r="O6094" t="str">
        <f>VLOOKUP(J6094,location[#All],6,)</f>
        <v>South</v>
      </c>
    </row>
    <row r="6095" spans="1:15" x14ac:dyDescent="0.25">
      <c r="A6095" t="s">
        <v>4089</v>
      </c>
      <c r="B6095" t="s">
        <v>1176</v>
      </c>
      <c r="C6095" s="1">
        <v>42861</v>
      </c>
      <c r="D6095" s="1">
        <v>42861</v>
      </c>
      <c r="E6095" t="s">
        <v>327</v>
      </c>
      <c r="F6095">
        <v>12212</v>
      </c>
      <c r="G6095">
        <v>5</v>
      </c>
      <c r="H6095">
        <v>2</v>
      </c>
      <c r="I6095">
        <v>39689</v>
      </c>
      <c r="J6095" s="1" t="str">
        <f>INDEX(location!A:A,MATCH('Tabela Total'!A6095,location!A:A,0))</f>
        <v>CA-2017-144498</v>
      </c>
      <c r="K6095" s="1" t="str">
        <f>VLOOKUP(J6095,location[#All],2,FALSE)</f>
        <v>United States</v>
      </c>
      <c r="L6095" t="str">
        <f>VLOOKUP(J6095,location[#All],3,)</f>
        <v>Charlotte</v>
      </c>
      <c r="M6095" t="str">
        <f>VLOOKUP(J6095,location[#All],4,)</f>
        <v>North Carolina</v>
      </c>
      <c r="N6095">
        <f>VLOOKUP(J6095,location[#All],5,)</f>
        <v>28205</v>
      </c>
      <c r="O6095" t="str">
        <f>VLOOKUP(J6095,location[#All],6,)</f>
        <v>South</v>
      </c>
    </row>
    <row r="6096" spans="1:15" x14ac:dyDescent="0.25">
      <c r="A6096" t="s">
        <v>4558</v>
      </c>
      <c r="B6096" t="s">
        <v>1176</v>
      </c>
      <c r="C6096" s="1">
        <v>43055</v>
      </c>
      <c r="D6096" s="1">
        <v>43061</v>
      </c>
      <c r="E6096" t="s">
        <v>15</v>
      </c>
      <c r="F6096">
        <v>1731</v>
      </c>
      <c r="G6096">
        <v>3</v>
      </c>
      <c r="H6096">
        <v>0</v>
      </c>
      <c r="I6096">
        <v>5193</v>
      </c>
      <c r="J6096" s="1" t="str">
        <f>INDEX(location!A:A,MATCH('Tabela Total'!A6096,location!A:A,0))</f>
        <v>CA-2017-122945</v>
      </c>
      <c r="K6096" s="1" t="str">
        <f>VLOOKUP(J6096,location[#All],2,FALSE)</f>
        <v>United States</v>
      </c>
      <c r="L6096" t="str">
        <f>VLOOKUP(J6096,location[#All],3,)</f>
        <v>Roseville</v>
      </c>
      <c r="M6096" t="str">
        <f>VLOOKUP(J6096,location[#All],4,)</f>
        <v>California</v>
      </c>
      <c r="N6096">
        <f>VLOOKUP(J6096,location[#All],5,)</f>
        <v>95661</v>
      </c>
      <c r="O6096" t="str">
        <f>VLOOKUP(J6096,location[#All],6,)</f>
        <v>West</v>
      </c>
    </row>
    <row r="6097" spans="1:15" x14ac:dyDescent="0.25">
      <c r="A6097" t="s">
        <v>4685</v>
      </c>
      <c r="B6097" t="s">
        <v>1176</v>
      </c>
      <c r="C6097" s="1">
        <v>42499</v>
      </c>
      <c r="D6097" s="1">
        <v>42503</v>
      </c>
      <c r="E6097" t="s">
        <v>15</v>
      </c>
      <c r="F6097">
        <v>19136</v>
      </c>
      <c r="G6097">
        <v>2</v>
      </c>
      <c r="H6097">
        <v>2</v>
      </c>
      <c r="I6097">
        <v>19136</v>
      </c>
      <c r="J6097" s="1" t="str">
        <f>INDEX(location!A:A,MATCH('Tabela Total'!A6097,location!A:A,0))</f>
        <v>CA-2016-112382</v>
      </c>
      <c r="K6097" s="1" t="str">
        <f>VLOOKUP(J6097,location[#All],2,FALSE)</f>
        <v>United States</v>
      </c>
      <c r="L6097" t="str">
        <f>VLOOKUP(J6097,location[#All],3,)</f>
        <v>Houston</v>
      </c>
      <c r="M6097" t="str">
        <f>VLOOKUP(J6097,location[#All],4,)</f>
        <v>Texas</v>
      </c>
      <c r="N6097">
        <f>VLOOKUP(J6097,location[#All],5,)</f>
        <v>77036</v>
      </c>
      <c r="O6097" t="str">
        <f>VLOOKUP(J6097,location[#All],6,)</f>
        <v>Central</v>
      </c>
    </row>
    <row r="6098" spans="1:15" x14ac:dyDescent="0.25">
      <c r="A6098" t="s">
        <v>5338</v>
      </c>
      <c r="B6098" t="s">
        <v>1176</v>
      </c>
      <c r="C6098" s="1">
        <v>42617</v>
      </c>
      <c r="D6098" s="1">
        <v>42621</v>
      </c>
      <c r="E6098" t="s">
        <v>15</v>
      </c>
      <c r="F6098">
        <v>1656</v>
      </c>
      <c r="G6098">
        <v>2</v>
      </c>
      <c r="H6098">
        <v>0</v>
      </c>
      <c r="I6098">
        <v>77832</v>
      </c>
      <c r="J6098" s="1" t="str">
        <f>INDEX(location!A:A,MATCH('Tabela Total'!A6098,location!A:A,0))</f>
        <v>CA-2016-142524</v>
      </c>
      <c r="K6098" s="1" t="str">
        <f>VLOOKUP(J6098,location[#All],2,FALSE)</f>
        <v>United States</v>
      </c>
      <c r="L6098" t="str">
        <f>VLOOKUP(J6098,location[#All],3,)</f>
        <v>Springfield</v>
      </c>
      <c r="M6098" t="str">
        <f>VLOOKUP(J6098,location[#All],4,)</f>
        <v>Missouri</v>
      </c>
      <c r="N6098">
        <f>VLOOKUP(J6098,location[#All],5,)</f>
        <v>65807</v>
      </c>
      <c r="O6098" t="str">
        <f>VLOOKUP(J6098,location[#All],6,)</f>
        <v>Central</v>
      </c>
    </row>
    <row r="6099" spans="1:15" x14ac:dyDescent="0.25">
      <c r="A6099" t="s">
        <v>5338</v>
      </c>
      <c r="B6099" t="s">
        <v>1176</v>
      </c>
      <c r="C6099" s="1">
        <v>42617</v>
      </c>
      <c r="D6099" s="1">
        <v>42621</v>
      </c>
      <c r="E6099" t="s">
        <v>15</v>
      </c>
      <c r="F6099">
        <v>27995</v>
      </c>
      <c r="G6099">
        <v>5</v>
      </c>
      <c r="H6099">
        <v>0</v>
      </c>
      <c r="I6099">
        <v>67188</v>
      </c>
      <c r="J6099" s="1" t="str">
        <f>INDEX(location!A:A,MATCH('Tabela Total'!A6099,location!A:A,0))</f>
        <v>CA-2016-142524</v>
      </c>
      <c r="K6099" s="1" t="str">
        <f>VLOOKUP(J6099,location[#All],2,FALSE)</f>
        <v>United States</v>
      </c>
      <c r="L6099" t="str">
        <f>VLOOKUP(J6099,location[#All],3,)</f>
        <v>Springfield</v>
      </c>
      <c r="M6099" t="str">
        <f>VLOOKUP(J6099,location[#All],4,)</f>
        <v>Missouri</v>
      </c>
      <c r="N6099">
        <f>VLOOKUP(J6099,location[#All],5,)</f>
        <v>65807</v>
      </c>
      <c r="O6099" t="str">
        <f>VLOOKUP(J6099,location[#All],6,)</f>
        <v>Central</v>
      </c>
    </row>
    <row r="6100" spans="1:15" x14ac:dyDescent="0.25">
      <c r="A6100" t="s">
        <v>1310</v>
      </c>
      <c r="B6100" t="s">
        <v>1311</v>
      </c>
      <c r="C6100" s="1">
        <v>42271</v>
      </c>
      <c r="D6100" s="1">
        <v>42277</v>
      </c>
      <c r="E6100" t="s">
        <v>15</v>
      </c>
      <c r="F6100">
        <v>5175</v>
      </c>
      <c r="G6100">
        <v>6</v>
      </c>
      <c r="H6100">
        <v>0</v>
      </c>
      <c r="I6100">
        <v>15525</v>
      </c>
      <c r="J6100" s="1" t="str">
        <f>INDEX(location!A:A,MATCH('Tabela Total'!A6100,location!A:A,0))</f>
        <v>CA-2015-143119</v>
      </c>
      <c r="K6100" s="1" t="str">
        <f>VLOOKUP(J6100,location[#All],2,FALSE)</f>
        <v>United States</v>
      </c>
      <c r="L6100" t="str">
        <f>VLOOKUP(J6100,location[#All],3,)</f>
        <v>Lafayette</v>
      </c>
      <c r="M6100" t="str">
        <f>VLOOKUP(J6100,location[#All],4,)</f>
        <v>Louisiana</v>
      </c>
      <c r="N6100">
        <f>VLOOKUP(J6100,location[#All],5,)</f>
        <v>70506</v>
      </c>
      <c r="O6100" t="str">
        <f>VLOOKUP(J6100,location[#All],6,)</f>
        <v>South</v>
      </c>
    </row>
    <row r="6101" spans="1:15" x14ac:dyDescent="0.25">
      <c r="A6101" t="s">
        <v>1565</v>
      </c>
      <c r="B6101" t="s">
        <v>1311</v>
      </c>
      <c r="C6101" s="1">
        <v>42076</v>
      </c>
      <c r="D6101" s="1">
        <v>42078</v>
      </c>
      <c r="E6101" t="s">
        <v>44</v>
      </c>
      <c r="F6101">
        <v>14196</v>
      </c>
      <c r="G6101">
        <v>2</v>
      </c>
      <c r="H6101">
        <v>0</v>
      </c>
      <c r="I6101">
        <v>397488</v>
      </c>
      <c r="J6101" s="1" t="str">
        <f>INDEX(location!A:A,MATCH('Tabela Total'!A6101,location!A:A,0))</f>
        <v>CA-2015-114237</v>
      </c>
      <c r="K6101" s="1" t="str">
        <f>VLOOKUP(J6101,location[#All],2,FALSE)</f>
        <v>United States</v>
      </c>
      <c r="L6101" t="str">
        <f>VLOOKUP(J6101,location[#All],3,)</f>
        <v>Seattle</v>
      </c>
      <c r="M6101" t="str">
        <f>VLOOKUP(J6101,location[#All],4,)</f>
        <v>Washington</v>
      </c>
      <c r="N6101">
        <f>VLOOKUP(J6101,location[#All],5,)</f>
        <v>98103</v>
      </c>
      <c r="O6101" t="str">
        <f>VLOOKUP(J6101,location[#All],6,)</f>
        <v>West</v>
      </c>
    </row>
    <row r="6102" spans="1:15" x14ac:dyDescent="0.25">
      <c r="A6102" t="s">
        <v>2535</v>
      </c>
      <c r="B6102" t="s">
        <v>1311</v>
      </c>
      <c r="C6102" s="1">
        <v>42330</v>
      </c>
      <c r="D6102" s="1">
        <v>42335</v>
      </c>
      <c r="E6102" t="s">
        <v>15</v>
      </c>
      <c r="F6102">
        <v>2946</v>
      </c>
      <c r="G6102">
        <v>2</v>
      </c>
      <c r="H6102">
        <v>7</v>
      </c>
      <c r="I6102">
        <v>-20622</v>
      </c>
      <c r="J6102" s="1" t="str">
        <f>INDEX(location!A:A,MATCH('Tabela Total'!A6102,location!A:A,0))</f>
        <v>CA-2015-168459</v>
      </c>
      <c r="K6102" s="1" t="str">
        <f>VLOOKUP(J6102,location[#All],2,FALSE)</f>
        <v>United States</v>
      </c>
      <c r="L6102" t="str">
        <f>VLOOKUP(J6102,location[#All],3,)</f>
        <v>Memphis</v>
      </c>
      <c r="M6102" t="str">
        <f>VLOOKUP(J6102,location[#All],4,)</f>
        <v>Tennessee</v>
      </c>
      <c r="N6102">
        <f>VLOOKUP(J6102,location[#All],5,)</f>
        <v>38109</v>
      </c>
      <c r="O6102" t="str">
        <f>VLOOKUP(J6102,location[#All],6,)</f>
        <v>South</v>
      </c>
    </row>
    <row r="6103" spans="1:15" x14ac:dyDescent="0.25">
      <c r="A6103" t="s">
        <v>2535</v>
      </c>
      <c r="B6103" t="s">
        <v>1311</v>
      </c>
      <c r="C6103" s="1">
        <v>42330</v>
      </c>
      <c r="D6103" s="1">
        <v>42335</v>
      </c>
      <c r="E6103" t="s">
        <v>15</v>
      </c>
      <c r="F6103">
        <v>55104</v>
      </c>
      <c r="G6103">
        <v>6</v>
      </c>
      <c r="H6103">
        <v>2</v>
      </c>
      <c r="I6103">
        <v>185976</v>
      </c>
      <c r="J6103" s="1" t="str">
        <f>INDEX(location!A:A,MATCH('Tabela Total'!A6103,location!A:A,0))</f>
        <v>CA-2015-168459</v>
      </c>
      <c r="K6103" s="1" t="str">
        <f>VLOOKUP(J6103,location[#All],2,FALSE)</f>
        <v>United States</v>
      </c>
      <c r="L6103" t="str">
        <f>VLOOKUP(J6103,location[#All],3,)</f>
        <v>Memphis</v>
      </c>
      <c r="M6103" t="str">
        <f>VLOOKUP(J6103,location[#All],4,)</f>
        <v>Tennessee</v>
      </c>
      <c r="N6103">
        <f>VLOOKUP(J6103,location[#All],5,)</f>
        <v>38109</v>
      </c>
      <c r="O6103" t="str">
        <f>VLOOKUP(J6103,location[#All],6,)</f>
        <v>South</v>
      </c>
    </row>
    <row r="6104" spans="1:15" x14ac:dyDescent="0.25">
      <c r="A6104" t="s">
        <v>2774</v>
      </c>
      <c r="B6104" t="s">
        <v>1311</v>
      </c>
      <c r="C6104" s="1">
        <v>42254</v>
      </c>
      <c r="D6104" s="1">
        <v>42254</v>
      </c>
      <c r="E6104" t="s">
        <v>327</v>
      </c>
      <c r="F6104">
        <v>1396</v>
      </c>
      <c r="G6104">
        <v>2</v>
      </c>
      <c r="H6104">
        <v>0</v>
      </c>
      <c r="I6104">
        <v>2792</v>
      </c>
      <c r="J6104" s="1" t="str">
        <f>INDEX(location!A:A,MATCH('Tabela Total'!A6104,location!A:A,0))</f>
        <v>CA-2015-105599</v>
      </c>
      <c r="K6104" s="1" t="str">
        <f>VLOOKUP(J6104,location[#All],2,FALSE)</f>
        <v>United States</v>
      </c>
      <c r="L6104" t="str">
        <f>VLOOKUP(J6104,location[#All],3,)</f>
        <v>New York City</v>
      </c>
      <c r="M6104" t="str">
        <f>VLOOKUP(J6104,location[#All],4,)</f>
        <v>New York</v>
      </c>
      <c r="N6104">
        <f>VLOOKUP(J6104,location[#All],5,)</f>
        <v>10011</v>
      </c>
      <c r="O6104" t="str">
        <f>VLOOKUP(J6104,location[#All],6,)</f>
        <v>East</v>
      </c>
    </row>
    <row r="6105" spans="1:15" x14ac:dyDescent="0.25">
      <c r="A6105" t="s">
        <v>2774</v>
      </c>
      <c r="B6105" t="s">
        <v>1311</v>
      </c>
      <c r="C6105" s="1">
        <v>42254</v>
      </c>
      <c r="D6105" s="1">
        <v>42254</v>
      </c>
      <c r="E6105" t="s">
        <v>327</v>
      </c>
      <c r="F6105">
        <v>27414</v>
      </c>
      <c r="G6105">
        <v>3</v>
      </c>
      <c r="H6105">
        <v>4</v>
      </c>
      <c r="I6105">
        <v>-141639</v>
      </c>
      <c r="J6105" s="1" t="str">
        <f>INDEX(location!A:A,MATCH('Tabela Total'!A6105,location!A:A,0))</f>
        <v>CA-2015-105599</v>
      </c>
      <c r="K6105" s="1" t="str">
        <f>VLOOKUP(J6105,location[#All],2,FALSE)</f>
        <v>United States</v>
      </c>
      <c r="L6105" t="str">
        <f>VLOOKUP(J6105,location[#All],3,)</f>
        <v>New York City</v>
      </c>
      <c r="M6105" t="str">
        <f>VLOOKUP(J6105,location[#All],4,)</f>
        <v>New York</v>
      </c>
      <c r="N6105">
        <f>VLOOKUP(J6105,location[#All],5,)</f>
        <v>10011</v>
      </c>
      <c r="O6105" t="str">
        <f>VLOOKUP(J6105,location[#All],6,)</f>
        <v>East</v>
      </c>
    </row>
    <row r="6106" spans="1:15" x14ac:dyDescent="0.25">
      <c r="A6106" t="s">
        <v>3168</v>
      </c>
      <c r="B6106" t="s">
        <v>1311</v>
      </c>
      <c r="C6106" s="1">
        <v>41890</v>
      </c>
      <c r="D6106" s="1">
        <v>41896</v>
      </c>
      <c r="E6106" t="s">
        <v>15</v>
      </c>
      <c r="F6106">
        <v>588</v>
      </c>
      <c r="G6106">
        <v>2</v>
      </c>
      <c r="H6106">
        <v>0</v>
      </c>
      <c r="I6106">
        <v>2646</v>
      </c>
      <c r="J6106" s="1" t="str">
        <f>INDEX(location!A:A,MATCH('Tabela Total'!A6106,location!A:A,0))</f>
        <v>CA-2014-107818</v>
      </c>
      <c r="K6106" s="1" t="str">
        <f>VLOOKUP(J6106,location[#All],2,FALSE)</f>
        <v>United States</v>
      </c>
      <c r="L6106" t="str">
        <f>VLOOKUP(J6106,location[#All],3,)</f>
        <v>Pasco</v>
      </c>
      <c r="M6106" t="str">
        <f>VLOOKUP(J6106,location[#All],4,)</f>
        <v>Washington</v>
      </c>
      <c r="N6106">
        <f>VLOOKUP(J6106,location[#All],5,)</f>
        <v>99301</v>
      </c>
      <c r="O6106" t="str">
        <f>VLOOKUP(J6106,location[#All],6,)</f>
        <v>West</v>
      </c>
    </row>
    <row r="6107" spans="1:15" x14ac:dyDescent="0.25">
      <c r="A6107" t="s">
        <v>3168</v>
      </c>
      <c r="B6107" t="s">
        <v>1311</v>
      </c>
      <c r="C6107" s="1">
        <v>41890</v>
      </c>
      <c r="D6107" s="1">
        <v>41896</v>
      </c>
      <c r="E6107" t="s">
        <v>15</v>
      </c>
      <c r="F6107">
        <v>97592</v>
      </c>
      <c r="G6107">
        <v>5</v>
      </c>
      <c r="H6107">
        <v>2</v>
      </c>
      <c r="I6107">
        <v>12199</v>
      </c>
      <c r="J6107" s="1" t="str">
        <f>INDEX(location!A:A,MATCH('Tabela Total'!A6107,location!A:A,0))</f>
        <v>CA-2014-107818</v>
      </c>
      <c r="K6107" s="1" t="str">
        <f>VLOOKUP(J6107,location[#All],2,FALSE)</f>
        <v>United States</v>
      </c>
      <c r="L6107" t="str">
        <f>VLOOKUP(J6107,location[#All],3,)</f>
        <v>Pasco</v>
      </c>
      <c r="M6107" t="str">
        <f>VLOOKUP(J6107,location[#All],4,)</f>
        <v>Washington</v>
      </c>
      <c r="N6107">
        <f>VLOOKUP(J6107,location[#All],5,)</f>
        <v>99301</v>
      </c>
      <c r="O6107" t="str">
        <f>VLOOKUP(J6107,location[#All],6,)</f>
        <v>West</v>
      </c>
    </row>
    <row r="6108" spans="1:15" x14ac:dyDescent="0.25">
      <c r="A6108" t="s">
        <v>3168</v>
      </c>
      <c r="B6108" t="s">
        <v>1311</v>
      </c>
      <c r="C6108" s="1">
        <v>41890</v>
      </c>
      <c r="D6108" s="1">
        <v>41896</v>
      </c>
      <c r="E6108" t="s">
        <v>15</v>
      </c>
      <c r="F6108">
        <v>30384</v>
      </c>
      <c r="G6108">
        <v>8</v>
      </c>
      <c r="H6108">
        <v>0</v>
      </c>
      <c r="I6108">
        <v>91152</v>
      </c>
      <c r="J6108" s="1" t="str">
        <f>INDEX(location!A:A,MATCH('Tabela Total'!A6108,location!A:A,0))</f>
        <v>CA-2014-107818</v>
      </c>
      <c r="K6108" s="1" t="str">
        <f>VLOOKUP(J6108,location[#All],2,FALSE)</f>
        <v>United States</v>
      </c>
      <c r="L6108" t="str">
        <f>VLOOKUP(J6108,location[#All],3,)</f>
        <v>Pasco</v>
      </c>
      <c r="M6108" t="str">
        <f>VLOOKUP(J6108,location[#All],4,)</f>
        <v>Washington</v>
      </c>
      <c r="N6108">
        <f>VLOOKUP(J6108,location[#All],5,)</f>
        <v>99301</v>
      </c>
      <c r="O6108" t="str">
        <f>VLOOKUP(J6108,location[#All],6,)</f>
        <v>West</v>
      </c>
    </row>
    <row r="6109" spans="1:15" x14ac:dyDescent="0.25">
      <c r="A6109" t="s">
        <v>3168</v>
      </c>
      <c r="B6109" t="s">
        <v>1311</v>
      </c>
      <c r="C6109" s="1">
        <v>41890</v>
      </c>
      <c r="D6109" s="1">
        <v>41896</v>
      </c>
      <c r="E6109" t="s">
        <v>15</v>
      </c>
      <c r="F6109">
        <v>48588</v>
      </c>
      <c r="G6109">
        <v>6</v>
      </c>
      <c r="H6109">
        <v>0</v>
      </c>
      <c r="I6109">
        <v>194352</v>
      </c>
      <c r="J6109" s="1" t="str">
        <f>INDEX(location!A:A,MATCH('Tabela Total'!A6109,location!A:A,0))</f>
        <v>CA-2014-107818</v>
      </c>
      <c r="K6109" s="1" t="str">
        <f>VLOOKUP(J6109,location[#All],2,FALSE)</f>
        <v>United States</v>
      </c>
      <c r="L6109" t="str">
        <f>VLOOKUP(J6109,location[#All],3,)</f>
        <v>Pasco</v>
      </c>
      <c r="M6109" t="str">
        <f>VLOOKUP(J6109,location[#All],4,)</f>
        <v>Washington</v>
      </c>
      <c r="N6109">
        <f>VLOOKUP(J6109,location[#All],5,)</f>
        <v>99301</v>
      </c>
      <c r="O6109" t="str">
        <f>VLOOKUP(J6109,location[#All],6,)</f>
        <v>West</v>
      </c>
    </row>
    <row r="6110" spans="1:15" x14ac:dyDescent="0.25">
      <c r="A6110" t="s">
        <v>3610</v>
      </c>
      <c r="B6110" t="s">
        <v>1311</v>
      </c>
      <c r="C6110" s="1">
        <v>42391</v>
      </c>
      <c r="D6110" s="1">
        <v>42396</v>
      </c>
      <c r="E6110" t="s">
        <v>15</v>
      </c>
      <c r="F6110">
        <v>1296</v>
      </c>
      <c r="G6110">
        <v>2</v>
      </c>
      <c r="H6110">
        <v>0</v>
      </c>
      <c r="I6110">
        <v>62208</v>
      </c>
      <c r="J6110" s="1" t="str">
        <f>INDEX(location!A:A,MATCH('Tabela Total'!A6110,location!A:A,0))</f>
        <v>CA-2016-146318</v>
      </c>
      <c r="K6110" s="1" t="str">
        <f>VLOOKUP(J6110,location[#All],2,FALSE)</f>
        <v>United States</v>
      </c>
      <c r="L6110" t="str">
        <f>VLOOKUP(J6110,location[#All],3,)</f>
        <v>Seattle</v>
      </c>
      <c r="M6110" t="str">
        <f>VLOOKUP(J6110,location[#All],4,)</f>
        <v>Washington</v>
      </c>
      <c r="N6110">
        <f>VLOOKUP(J6110,location[#All],5,)</f>
        <v>98105</v>
      </c>
      <c r="O6110" t="str">
        <f>VLOOKUP(J6110,location[#All],6,)</f>
        <v>West</v>
      </c>
    </row>
    <row r="6111" spans="1:15" x14ac:dyDescent="0.25">
      <c r="A6111" t="s">
        <v>4377</v>
      </c>
      <c r="B6111" t="s">
        <v>1311</v>
      </c>
      <c r="C6111" s="1">
        <v>43023</v>
      </c>
      <c r="D6111" s="1">
        <v>43027</v>
      </c>
      <c r="E6111" t="s">
        <v>15</v>
      </c>
      <c r="F6111">
        <v>1473</v>
      </c>
      <c r="G6111">
        <v>3</v>
      </c>
      <c r="H6111">
        <v>0</v>
      </c>
      <c r="I6111">
        <v>72177</v>
      </c>
      <c r="J6111" s="1" t="str">
        <f>INDEX(location!A:A,MATCH('Tabela Total'!A6111,location!A:A,0))</f>
        <v>CA-2017-154949</v>
      </c>
      <c r="K6111" s="1" t="str">
        <f>VLOOKUP(J6111,location[#All],2,FALSE)</f>
        <v>United States</v>
      </c>
      <c r="L6111" t="str">
        <f>VLOOKUP(J6111,location[#All],3,)</f>
        <v>Camarillo</v>
      </c>
      <c r="M6111" t="str">
        <f>VLOOKUP(J6111,location[#All],4,)</f>
        <v>California</v>
      </c>
      <c r="N6111">
        <f>VLOOKUP(J6111,location[#All],5,)</f>
        <v>93010</v>
      </c>
      <c r="O6111" t="str">
        <f>VLOOKUP(J6111,location[#All],6,)</f>
        <v>West</v>
      </c>
    </row>
    <row r="6112" spans="1:15" x14ac:dyDescent="0.25">
      <c r="A6112" t="s">
        <v>4607</v>
      </c>
      <c r="B6112" t="s">
        <v>1311</v>
      </c>
      <c r="C6112" s="1">
        <v>42451</v>
      </c>
      <c r="D6112" s="1">
        <v>42451</v>
      </c>
      <c r="E6112" t="s">
        <v>327</v>
      </c>
      <c r="F6112">
        <v>167888</v>
      </c>
      <c r="G6112">
        <v>7</v>
      </c>
      <c r="H6112">
        <v>2</v>
      </c>
      <c r="I6112">
        <v>146902</v>
      </c>
      <c r="J6112" s="1" t="str">
        <f>INDEX(location!A:A,MATCH('Tabela Total'!A6112,location!A:A,0))</f>
        <v>CA-2016-118899</v>
      </c>
      <c r="K6112" s="1" t="str">
        <f>VLOOKUP(J6112,location[#All],2,FALSE)</f>
        <v>United States</v>
      </c>
      <c r="L6112" t="str">
        <f>VLOOKUP(J6112,location[#All],3,)</f>
        <v>Seattle</v>
      </c>
      <c r="M6112" t="str">
        <f>VLOOKUP(J6112,location[#All],4,)</f>
        <v>Washington</v>
      </c>
      <c r="N6112">
        <f>VLOOKUP(J6112,location[#All],5,)</f>
        <v>98103</v>
      </c>
      <c r="O6112" t="str">
        <f>VLOOKUP(J6112,location[#All],6,)</f>
        <v>West</v>
      </c>
    </row>
    <row r="6113" spans="1:15" x14ac:dyDescent="0.25">
      <c r="A6113" t="s">
        <v>1166</v>
      </c>
      <c r="B6113" t="s">
        <v>1167</v>
      </c>
      <c r="C6113" s="1">
        <v>42700</v>
      </c>
      <c r="D6113" s="1">
        <v>42703</v>
      </c>
      <c r="E6113" t="s">
        <v>44</v>
      </c>
      <c r="F6113">
        <v>7098</v>
      </c>
      <c r="G6113">
        <v>7</v>
      </c>
      <c r="H6113">
        <v>0</v>
      </c>
      <c r="I6113">
        <v>347802</v>
      </c>
      <c r="J6113" s="1" t="str">
        <f>INDEX(location!A:A,MATCH('Tabela Total'!A6113,location!A:A,0))</f>
        <v>CA-2016-133711</v>
      </c>
      <c r="K6113" s="1" t="str">
        <f>VLOOKUP(J6113,location[#All],2,FALSE)</f>
        <v>United States</v>
      </c>
      <c r="L6113" t="str">
        <f>VLOOKUP(J6113,location[#All],3,)</f>
        <v>Mobile</v>
      </c>
      <c r="M6113" t="str">
        <f>VLOOKUP(J6113,location[#All],4,)</f>
        <v>Alabama</v>
      </c>
      <c r="N6113">
        <f>VLOOKUP(J6113,location[#All],5,)</f>
        <v>36608</v>
      </c>
      <c r="O6113" t="str">
        <f>VLOOKUP(J6113,location[#All],6,)</f>
        <v>South</v>
      </c>
    </row>
    <row r="6114" spans="1:15" x14ac:dyDescent="0.25">
      <c r="A6114" t="s">
        <v>1166</v>
      </c>
      <c r="B6114" t="s">
        <v>1167</v>
      </c>
      <c r="C6114" s="1">
        <v>42700</v>
      </c>
      <c r="D6114" s="1">
        <v>42703</v>
      </c>
      <c r="E6114" t="s">
        <v>44</v>
      </c>
      <c r="F6114">
        <v>9168</v>
      </c>
      <c r="G6114">
        <v>3</v>
      </c>
      <c r="H6114">
        <v>0</v>
      </c>
      <c r="I6114">
        <v>4584</v>
      </c>
      <c r="J6114" s="1" t="str">
        <f>INDEX(location!A:A,MATCH('Tabela Total'!A6114,location!A:A,0))</f>
        <v>CA-2016-133711</v>
      </c>
      <c r="K6114" s="1" t="str">
        <f>VLOOKUP(J6114,location[#All],2,FALSE)</f>
        <v>United States</v>
      </c>
      <c r="L6114" t="str">
        <f>VLOOKUP(J6114,location[#All],3,)</f>
        <v>Mobile</v>
      </c>
      <c r="M6114" t="str">
        <f>VLOOKUP(J6114,location[#All],4,)</f>
        <v>Alabama</v>
      </c>
      <c r="N6114">
        <f>VLOOKUP(J6114,location[#All],5,)</f>
        <v>36608</v>
      </c>
      <c r="O6114" t="str">
        <f>VLOOKUP(J6114,location[#All],6,)</f>
        <v>South</v>
      </c>
    </row>
    <row r="6115" spans="1:15" x14ac:dyDescent="0.25">
      <c r="A6115" t="s">
        <v>1166</v>
      </c>
      <c r="B6115" t="s">
        <v>1167</v>
      </c>
      <c r="C6115" s="1">
        <v>42700</v>
      </c>
      <c r="D6115" s="1">
        <v>42703</v>
      </c>
      <c r="E6115" t="s">
        <v>44</v>
      </c>
      <c r="F6115">
        <v>3375</v>
      </c>
      <c r="G6115">
        <v>5</v>
      </c>
      <c r="H6115">
        <v>0</v>
      </c>
      <c r="I6115">
        <v>16875</v>
      </c>
      <c r="J6115" s="1" t="str">
        <f>INDEX(location!A:A,MATCH('Tabela Total'!A6115,location!A:A,0))</f>
        <v>CA-2016-133711</v>
      </c>
      <c r="K6115" s="1" t="str">
        <f>VLOOKUP(J6115,location[#All],2,FALSE)</f>
        <v>United States</v>
      </c>
      <c r="L6115" t="str">
        <f>VLOOKUP(J6115,location[#All],3,)</f>
        <v>Mobile</v>
      </c>
      <c r="M6115" t="str">
        <f>VLOOKUP(J6115,location[#All],4,)</f>
        <v>Alabama</v>
      </c>
      <c r="N6115">
        <f>VLOOKUP(J6115,location[#All],5,)</f>
        <v>36608</v>
      </c>
      <c r="O6115" t="str">
        <f>VLOOKUP(J6115,location[#All],6,)</f>
        <v>South</v>
      </c>
    </row>
    <row r="6116" spans="1:15" x14ac:dyDescent="0.25">
      <c r="A6116" t="s">
        <v>1166</v>
      </c>
      <c r="B6116" t="s">
        <v>1167</v>
      </c>
      <c r="C6116" s="1">
        <v>42700</v>
      </c>
      <c r="D6116" s="1">
        <v>42703</v>
      </c>
      <c r="E6116" t="s">
        <v>44</v>
      </c>
      <c r="F6116">
        <v>30400</v>
      </c>
      <c r="G6116">
        <v>8</v>
      </c>
      <c r="H6116">
        <v>0</v>
      </c>
      <c r="I6116">
        <v>14592</v>
      </c>
      <c r="J6116" s="1" t="str">
        <f>INDEX(location!A:A,MATCH('Tabela Total'!A6116,location!A:A,0))</f>
        <v>CA-2016-133711</v>
      </c>
      <c r="K6116" s="1" t="str">
        <f>VLOOKUP(J6116,location[#All],2,FALSE)</f>
        <v>United States</v>
      </c>
      <c r="L6116" t="str">
        <f>VLOOKUP(J6116,location[#All],3,)</f>
        <v>Mobile</v>
      </c>
      <c r="M6116" t="str">
        <f>VLOOKUP(J6116,location[#All],4,)</f>
        <v>Alabama</v>
      </c>
      <c r="N6116">
        <f>VLOOKUP(J6116,location[#All],5,)</f>
        <v>36608</v>
      </c>
      <c r="O6116" t="str">
        <f>VLOOKUP(J6116,location[#All],6,)</f>
        <v>South</v>
      </c>
    </row>
    <row r="6117" spans="1:15" x14ac:dyDescent="0.25">
      <c r="A6117" t="s">
        <v>2382</v>
      </c>
      <c r="B6117" t="s">
        <v>1167</v>
      </c>
      <c r="C6117" s="1">
        <v>42567</v>
      </c>
      <c r="D6117" s="1">
        <v>42569</v>
      </c>
      <c r="E6117" t="s">
        <v>10</v>
      </c>
      <c r="F6117">
        <v>9552</v>
      </c>
      <c r="G6117">
        <v>3</v>
      </c>
      <c r="H6117">
        <v>6</v>
      </c>
      <c r="I6117">
        <v>-38208</v>
      </c>
      <c r="J6117" s="1" t="str">
        <f>INDEX(location!A:A,MATCH('Tabela Total'!A6117,location!A:A,0))</f>
        <v>CA-2016-130050</v>
      </c>
      <c r="K6117" s="1" t="str">
        <f>VLOOKUP(J6117,location[#All],2,FALSE)</f>
        <v>United States</v>
      </c>
      <c r="L6117" t="str">
        <f>VLOOKUP(J6117,location[#All],3,)</f>
        <v>Houston</v>
      </c>
      <c r="M6117" t="str">
        <f>VLOOKUP(J6117,location[#All],4,)</f>
        <v>Texas</v>
      </c>
      <c r="N6117">
        <f>VLOOKUP(J6117,location[#All],5,)</f>
        <v>77036</v>
      </c>
      <c r="O6117" t="str">
        <f>VLOOKUP(J6117,location[#All],6,)</f>
        <v>Central</v>
      </c>
    </row>
    <row r="6118" spans="1:15" x14ac:dyDescent="0.25">
      <c r="A6118" t="s">
        <v>3885</v>
      </c>
      <c r="B6118" t="s">
        <v>1167</v>
      </c>
      <c r="C6118" s="1">
        <v>42336</v>
      </c>
      <c r="D6118" s="1">
        <v>42341</v>
      </c>
      <c r="E6118" t="s">
        <v>15</v>
      </c>
      <c r="F6118">
        <v>6816</v>
      </c>
      <c r="G6118">
        <v>3</v>
      </c>
      <c r="H6118">
        <v>0</v>
      </c>
      <c r="I6118">
        <v>279456</v>
      </c>
      <c r="J6118" s="1" t="str">
        <f>INDEX(location!A:A,MATCH('Tabela Total'!A6118,location!A:A,0))</f>
        <v>CA-2015-161711</v>
      </c>
      <c r="K6118" s="1" t="str">
        <f>VLOOKUP(J6118,location[#All],2,FALSE)</f>
        <v>United States</v>
      </c>
      <c r="L6118" t="str">
        <f>VLOOKUP(J6118,location[#All],3,)</f>
        <v>New York City</v>
      </c>
      <c r="M6118" t="str">
        <f>VLOOKUP(J6118,location[#All],4,)</f>
        <v>New York</v>
      </c>
      <c r="N6118">
        <f>VLOOKUP(J6118,location[#All],5,)</f>
        <v>10035</v>
      </c>
      <c r="O6118" t="str">
        <f>VLOOKUP(J6118,location[#All],6,)</f>
        <v>East</v>
      </c>
    </row>
    <row r="6119" spans="1:15" x14ac:dyDescent="0.25">
      <c r="A6119" t="s">
        <v>3885</v>
      </c>
      <c r="B6119" t="s">
        <v>1167</v>
      </c>
      <c r="C6119" s="1">
        <v>42336</v>
      </c>
      <c r="D6119" s="1">
        <v>42341</v>
      </c>
      <c r="E6119" t="s">
        <v>15</v>
      </c>
      <c r="F6119">
        <v>6224</v>
      </c>
      <c r="G6119">
        <v>8</v>
      </c>
      <c r="H6119">
        <v>0</v>
      </c>
      <c r="I6119">
        <v>292528</v>
      </c>
      <c r="J6119" s="1" t="str">
        <f>INDEX(location!A:A,MATCH('Tabela Total'!A6119,location!A:A,0))</f>
        <v>CA-2015-161711</v>
      </c>
      <c r="K6119" s="1" t="str">
        <f>VLOOKUP(J6119,location[#All],2,FALSE)</f>
        <v>United States</v>
      </c>
      <c r="L6119" t="str">
        <f>VLOOKUP(J6119,location[#All],3,)</f>
        <v>New York City</v>
      </c>
      <c r="M6119" t="str">
        <f>VLOOKUP(J6119,location[#All],4,)</f>
        <v>New York</v>
      </c>
      <c r="N6119">
        <f>VLOOKUP(J6119,location[#All],5,)</f>
        <v>10035</v>
      </c>
      <c r="O6119" t="str">
        <f>VLOOKUP(J6119,location[#All],6,)</f>
        <v>East</v>
      </c>
    </row>
    <row r="6120" spans="1:15" x14ac:dyDescent="0.25">
      <c r="A6120" t="s">
        <v>4735</v>
      </c>
      <c r="B6120" t="s">
        <v>1167</v>
      </c>
      <c r="C6120" s="1">
        <v>42566</v>
      </c>
      <c r="D6120" s="1">
        <v>42571</v>
      </c>
      <c r="E6120" t="s">
        <v>15</v>
      </c>
      <c r="F6120">
        <v>23028</v>
      </c>
      <c r="G6120">
        <v>3</v>
      </c>
      <c r="H6120">
        <v>2</v>
      </c>
      <c r="I6120">
        <v>23028</v>
      </c>
      <c r="J6120" s="1" t="str">
        <f>INDEX(location!A:A,MATCH('Tabela Total'!A6120,location!A:A,0))</f>
        <v>US-2016-168095</v>
      </c>
      <c r="K6120" s="1" t="str">
        <f>VLOOKUP(J6120,location[#All],2,FALSE)</f>
        <v>United States</v>
      </c>
      <c r="L6120" t="str">
        <f>VLOOKUP(J6120,location[#All],3,)</f>
        <v>Portland</v>
      </c>
      <c r="M6120" t="str">
        <f>VLOOKUP(J6120,location[#All],4,)</f>
        <v>Oregon</v>
      </c>
      <c r="N6120">
        <f>VLOOKUP(J6120,location[#All],5,)</f>
        <v>97206</v>
      </c>
      <c r="O6120" t="str">
        <f>VLOOKUP(J6120,location[#All],6,)</f>
        <v>West</v>
      </c>
    </row>
    <row r="6121" spans="1:15" x14ac:dyDescent="0.25">
      <c r="A6121" t="s">
        <v>4735</v>
      </c>
      <c r="B6121" t="s">
        <v>1167</v>
      </c>
      <c r="C6121" s="1">
        <v>42566</v>
      </c>
      <c r="D6121" s="1">
        <v>42571</v>
      </c>
      <c r="E6121" t="s">
        <v>15</v>
      </c>
      <c r="F6121">
        <v>10552</v>
      </c>
      <c r="G6121">
        <v>5</v>
      </c>
      <c r="H6121">
        <v>2</v>
      </c>
      <c r="I6121">
        <v>34294</v>
      </c>
      <c r="J6121" s="1" t="str">
        <f>INDEX(location!A:A,MATCH('Tabela Total'!A6121,location!A:A,0))</f>
        <v>US-2016-168095</v>
      </c>
      <c r="K6121" s="1" t="str">
        <f>VLOOKUP(J6121,location[#All],2,FALSE)</f>
        <v>United States</v>
      </c>
      <c r="L6121" t="str">
        <f>VLOOKUP(J6121,location[#All],3,)</f>
        <v>Portland</v>
      </c>
      <c r="M6121" t="str">
        <f>VLOOKUP(J6121,location[#All],4,)</f>
        <v>Oregon</v>
      </c>
      <c r="N6121">
        <f>VLOOKUP(J6121,location[#All],5,)</f>
        <v>97206</v>
      </c>
      <c r="O6121" t="str">
        <f>VLOOKUP(J6121,location[#All],6,)</f>
        <v>West</v>
      </c>
    </row>
    <row r="6122" spans="1:15" x14ac:dyDescent="0.25">
      <c r="A6122" t="s">
        <v>5054</v>
      </c>
      <c r="B6122" t="s">
        <v>1167</v>
      </c>
      <c r="C6122" s="1">
        <v>41789</v>
      </c>
      <c r="D6122" s="1">
        <v>41793</v>
      </c>
      <c r="E6122" t="s">
        <v>15</v>
      </c>
      <c r="F6122">
        <v>719976</v>
      </c>
      <c r="G6122">
        <v>3</v>
      </c>
      <c r="H6122">
        <v>2</v>
      </c>
      <c r="I6122">
        <v>1349955</v>
      </c>
      <c r="J6122" s="1" t="str">
        <f>INDEX(location!A:A,MATCH('Tabela Total'!A6122,location!A:A,0))</f>
        <v>CA-2014-140473</v>
      </c>
      <c r="K6122" s="1" t="str">
        <f>VLOOKUP(J6122,location[#All],2,FALSE)</f>
        <v>United States</v>
      </c>
      <c r="L6122" t="str">
        <f>VLOOKUP(J6122,location[#All],3,)</f>
        <v>Chicago</v>
      </c>
      <c r="M6122" t="str">
        <f>VLOOKUP(J6122,location[#All],4,)</f>
        <v>Illinois</v>
      </c>
      <c r="N6122">
        <f>VLOOKUP(J6122,location[#All],5,)</f>
        <v>60623</v>
      </c>
      <c r="O6122" t="str">
        <f>VLOOKUP(J6122,location[#All],6,)</f>
        <v>Central</v>
      </c>
    </row>
    <row r="6123" spans="1:15" x14ac:dyDescent="0.25">
      <c r="A6123" t="s">
        <v>1066</v>
      </c>
      <c r="B6123" t="s">
        <v>1067</v>
      </c>
      <c r="C6123" s="1">
        <v>42769</v>
      </c>
      <c r="D6123" s="1">
        <v>42774</v>
      </c>
      <c r="E6123" t="s">
        <v>15</v>
      </c>
      <c r="F6123">
        <v>5229</v>
      </c>
      <c r="G6123">
        <v>3</v>
      </c>
      <c r="H6123">
        <v>7</v>
      </c>
      <c r="I6123">
        <v>-41832</v>
      </c>
      <c r="J6123" s="1" t="str">
        <f>INDEX(location!A:A,MATCH('Tabela Total'!A6123,location!A:A,0))</f>
        <v>CA-2017-167703</v>
      </c>
      <c r="K6123" s="1" t="str">
        <f>VLOOKUP(J6123,location[#All],2,FALSE)</f>
        <v>United States</v>
      </c>
      <c r="L6123" t="str">
        <f>VLOOKUP(J6123,location[#All],3,)</f>
        <v>Cincinnati</v>
      </c>
      <c r="M6123" t="str">
        <f>VLOOKUP(J6123,location[#All],4,)</f>
        <v>Ohio</v>
      </c>
      <c r="N6123">
        <f>VLOOKUP(J6123,location[#All],5,)</f>
        <v>45231</v>
      </c>
      <c r="O6123" t="str">
        <f>VLOOKUP(J6123,location[#All],6,)</f>
        <v>East</v>
      </c>
    </row>
    <row r="6124" spans="1:15" x14ac:dyDescent="0.25">
      <c r="A6124" t="s">
        <v>1066</v>
      </c>
      <c r="B6124" t="s">
        <v>1067</v>
      </c>
      <c r="C6124" s="1">
        <v>42769</v>
      </c>
      <c r="D6124" s="1">
        <v>42774</v>
      </c>
      <c r="E6124" t="s">
        <v>15</v>
      </c>
      <c r="F6124">
        <v>285552</v>
      </c>
      <c r="G6124">
        <v>2</v>
      </c>
      <c r="H6124">
        <v>2</v>
      </c>
      <c r="I6124">
        <v>35694</v>
      </c>
      <c r="J6124" s="1" t="str">
        <f>INDEX(location!A:A,MATCH('Tabela Total'!A6124,location!A:A,0))</f>
        <v>CA-2017-167703</v>
      </c>
      <c r="K6124" s="1" t="str">
        <f>VLOOKUP(J6124,location[#All],2,FALSE)</f>
        <v>United States</v>
      </c>
      <c r="L6124" t="str">
        <f>VLOOKUP(J6124,location[#All],3,)</f>
        <v>Cincinnati</v>
      </c>
      <c r="M6124" t="str">
        <f>VLOOKUP(J6124,location[#All],4,)</f>
        <v>Ohio</v>
      </c>
      <c r="N6124">
        <f>VLOOKUP(J6124,location[#All],5,)</f>
        <v>45231</v>
      </c>
      <c r="O6124" t="str">
        <f>VLOOKUP(J6124,location[#All],6,)</f>
        <v>East</v>
      </c>
    </row>
    <row r="6125" spans="1:15" x14ac:dyDescent="0.25">
      <c r="A6125" t="s">
        <v>1433</v>
      </c>
      <c r="B6125" t="s">
        <v>1067</v>
      </c>
      <c r="C6125" s="1">
        <v>42351</v>
      </c>
      <c r="D6125" s="1">
        <v>42353</v>
      </c>
      <c r="E6125" t="s">
        <v>10</v>
      </c>
      <c r="F6125">
        <v>996</v>
      </c>
      <c r="G6125">
        <v>2</v>
      </c>
      <c r="H6125">
        <v>0</v>
      </c>
      <c r="I6125">
        <v>45816</v>
      </c>
      <c r="J6125" s="1" t="str">
        <f>INDEX(location!A:A,MATCH('Tabela Total'!A6125,location!A:A,0))</f>
        <v>CA-2015-125423</v>
      </c>
      <c r="K6125" s="1" t="str">
        <f>VLOOKUP(J6125,location[#All],2,FALSE)</f>
        <v>United States</v>
      </c>
      <c r="L6125" t="str">
        <f>VLOOKUP(J6125,location[#All],3,)</f>
        <v>Los Angeles</v>
      </c>
      <c r="M6125" t="str">
        <f>VLOOKUP(J6125,location[#All],4,)</f>
        <v>California</v>
      </c>
      <c r="N6125">
        <f>VLOOKUP(J6125,location[#All],5,)</f>
        <v>90036</v>
      </c>
      <c r="O6125" t="str">
        <f>VLOOKUP(J6125,location[#All],6,)</f>
        <v>West</v>
      </c>
    </row>
    <row r="6126" spans="1:15" x14ac:dyDescent="0.25">
      <c r="A6126" t="s">
        <v>2602</v>
      </c>
      <c r="B6126" t="s">
        <v>1067</v>
      </c>
      <c r="C6126" s="1">
        <v>42194</v>
      </c>
      <c r="D6126" s="1">
        <v>42199</v>
      </c>
      <c r="E6126" t="s">
        <v>10</v>
      </c>
      <c r="F6126">
        <v>269982</v>
      </c>
      <c r="G6126">
        <v>3</v>
      </c>
      <c r="H6126">
        <v>4</v>
      </c>
      <c r="I6126">
        <v>404973</v>
      </c>
      <c r="J6126" s="1" t="str">
        <f>INDEX(location!A:A,MATCH('Tabela Total'!A6126,location!A:A,0))</f>
        <v>CA-2015-135314</v>
      </c>
      <c r="K6126" s="1" t="str">
        <f>VLOOKUP(J6126,location[#All],2,FALSE)</f>
        <v>United States</v>
      </c>
      <c r="L6126" t="str">
        <f>VLOOKUP(J6126,location[#All],3,)</f>
        <v>Philadelphia</v>
      </c>
      <c r="M6126" t="str">
        <f>VLOOKUP(J6126,location[#All],4,)</f>
        <v>Pennsylvania</v>
      </c>
      <c r="N6126">
        <f>VLOOKUP(J6126,location[#All],5,)</f>
        <v>19120</v>
      </c>
      <c r="O6126" t="str">
        <f>VLOOKUP(J6126,location[#All],6,)</f>
        <v>East</v>
      </c>
    </row>
    <row r="6127" spans="1:15" x14ac:dyDescent="0.25">
      <c r="A6127" t="s">
        <v>2966</v>
      </c>
      <c r="B6127" t="s">
        <v>1067</v>
      </c>
      <c r="C6127" s="1">
        <v>42954</v>
      </c>
      <c r="D6127" s="1">
        <v>42959</v>
      </c>
      <c r="E6127" t="s">
        <v>15</v>
      </c>
      <c r="F6127">
        <v>24455</v>
      </c>
      <c r="G6127">
        <v>5</v>
      </c>
      <c r="H6127">
        <v>0</v>
      </c>
      <c r="I6127">
        <v>1149385</v>
      </c>
      <c r="J6127" s="1" t="str">
        <f>INDEX(location!A:A,MATCH('Tabela Total'!A6127,location!A:A,0))</f>
        <v>CA-2017-115175</v>
      </c>
      <c r="K6127" s="1" t="str">
        <f>VLOOKUP(J6127,location[#All],2,FALSE)</f>
        <v>United States</v>
      </c>
      <c r="L6127" t="str">
        <f>VLOOKUP(J6127,location[#All],3,)</f>
        <v>San Jose</v>
      </c>
      <c r="M6127" t="str">
        <f>VLOOKUP(J6127,location[#All],4,)</f>
        <v>California</v>
      </c>
      <c r="N6127">
        <f>VLOOKUP(J6127,location[#All],5,)</f>
        <v>95123</v>
      </c>
      <c r="O6127" t="str">
        <f>VLOOKUP(J6127,location[#All],6,)</f>
        <v>West</v>
      </c>
    </row>
    <row r="6128" spans="1:15" x14ac:dyDescent="0.25">
      <c r="A6128" t="s">
        <v>3022</v>
      </c>
      <c r="B6128" t="s">
        <v>1067</v>
      </c>
      <c r="C6128" s="1">
        <v>43072</v>
      </c>
      <c r="D6128" s="1">
        <v>43079</v>
      </c>
      <c r="E6128" t="s">
        <v>15</v>
      </c>
      <c r="F6128">
        <v>45216</v>
      </c>
      <c r="G6128">
        <v>3</v>
      </c>
      <c r="H6128">
        <v>2</v>
      </c>
      <c r="I6128">
        <v>45216</v>
      </c>
      <c r="J6128" s="1" t="str">
        <f>INDEX(location!A:A,MATCH('Tabela Total'!A6128,location!A:A,0))</f>
        <v>US-2017-149510</v>
      </c>
      <c r="K6128" s="1" t="str">
        <f>VLOOKUP(J6128,location[#All],2,FALSE)</f>
        <v>United States</v>
      </c>
      <c r="L6128" t="str">
        <f>VLOOKUP(J6128,location[#All],3,)</f>
        <v>Fayetteville</v>
      </c>
      <c r="M6128" t="str">
        <f>VLOOKUP(J6128,location[#All],4,)</f>
        <v>North Carolina</v>
      </c>
      <c r="N6128">
        <f>VLOOKUP(J6128,location[#All],5,)</f>
        <v>28314</v>
      </c>
      <c r="O6128" t="str">
        <f>VLOOKUP(J6128,location[#All],6,)</f>
        <v>South</v>
      </c>
    </row>
    <row r="6129" spans="1:15" x14ac:dyDescent="0.25">
      <c r="A6129" t="s">
        <v>3022</v>
      </c>
      <c r="B6129" t="s">
        <v>1067</v>
      </c>
      <c r="C6129" s="1">
        <v>43072</v>
      </c>
      <c r="D6129" s="1">
        <v>43079</v>
      </c>
      <c r="E6129" t="s">
        <v>15</v>
      </c>
      <c r="F6129">
        <v>28782</v>
      </c>
      <c r="G6129">
        <v>6</v>
      </c>
      <c r="H6129">
        <v>7</v>
      </c>
      <c r="I6129">
        <v>-211068</v>
      </c>
      <c r="J6129" s="1" t="str">
        <f>INDEX(location!A:A,MATCH('Tabela Total'!A6129,location!A:A,0))</f>
        <v>US-2017-149510</v>
      </c>
      <c r="K6129" s="1" t="str">
        <f>VLOOKUP(J6129,location[#All],2,FALSE)</f>
        <v>United States</v>
      </c>
      <c r="L6129" t="str">
        <f>VLOOKUP(J6129,location[#All],3,)</f>
        <v>Fayetteville</v>
      </c>
      <c r="M6129" t="str">
        <f>VLOOKUP(J6129,location[#All],4,)</f>
        <v>North Carolina</v>
      </c>
      <c r="N6129">
        <f>VLOOKUP(J6129,location[#All],5,)</f>
        <v>28314</v>
      </c>
      <c r="O6129" t="str">
        <f>VLOOKUP(J6129,location[#All],6,)</f>
        <v>South</v>
      </c>
    </row>
    <row r="6130" spans="1:15" x14ac:dyDescent="0.25">
      <c r="A6130" t="s">
        <v>3022</v>
      </c>
      <c r="B6130" t="s">
        <v>1067</v>
      </c>
      <c r="C6130" s="1">
        <v>43072</v>
      </c>
      <c r="D6130" s="1">
        <v>43079</v>
      </c>
      <c r="E6130" t="s">
        <v>15</v>
      </c>
      <c r="F6130">
        <v>24448</v>
      </c>
      <c r="G6130">
        <v>4</v>
      </c>
      <c r="H6130">
        <v>2</v>
      </c>
      <c r="I6130">
        <v>88624</v>
      </c>
      <c r="J6130" s="1" t="str">
        <f>INDEX(location!A:A,MATCH('Tabela Total'!A6130,location!A:A,0))</f>
        <v>US-2017-149510</v>
      </c>
      <c r="K6130" s="1" t="str">
        <f>VLOOKUP(J6130,location[#All],2,FALSE)</f>
        <v>United States</v>
      </c>
      <c r="L6130" t="str">
        <f>VLOOKUP(J6130,location[#All],3,)</f>
        <v>Fayetteville</v>
      </c>
      <c r="M6130" t="str">
        <f>VLOOKUP(J6130,location[#All],4,)</f>
        <v>North Carolina</v>
      </c>
      <c r="N6130">
        <f>VLOOKUP(J6130,location[#All],5,)</f>
        <v>28314</v>
      </c>
      <c r="O6130" t="str">
        <f>VLOOKUP(J6130,location[#All],6,)</f>
        <v>South</v>
      </c>
    </row>
    <row r="6131" spans="1:15" x14ac:dyDescent="0.25">
      <c r="A6131" t="s">
        <v>3658</v>
      </c>
      <c r="B6131" t="s">
        <v>1067</v>
      </c>
      <c r="C6131" s="1">
        <v>42257</v>
      </c>
      <c r="D6131" s="1">
        <v>42259</v>
      </c>
      <c r="E6131" t="s">
        <v>10</v>
      </c>
      <c r="F6131">
        <v>35388</v>
      </c>
      <c r="G6131">
        <v>6</v>
      </c>
      <c r="H6131">
        <v>0</v>
      </c>
      <c r="I6131">
        <v>17694</v>
      </c>
      <c r="J6131" s="1" t="str">
        <f>INDEX(location!A:A,MATCH('Tabela Total'!A6131,location!A:A,0))</f>
        <v>CA-2015-117772</v>
      </c>
      <c r="K6131" s="1" t="str">
        <f>VLOOKUP(J6131,location[#All],2,FALSE)</f>
        <v>United States</v>
      </c>
      <c r="L6131" t="str">
        <f>VLOOKUP(J6131,location[#All],3,)</f>
        <v>Seattle</v>
      </c>
      <c r="M6131" t="str">
        <f>VLOOKUP(J6131,location[#All],4,)</f>
        <v>Washington</v>
      </c>
      <c r="N6131">
        <f>VLOOKUP(J6131,location[#All],5,)</f>
        <v>98103</v>
      </c>
      <c r="O6131" t="str">
        <f>VLOOKUP(J6131,location[#All],6,)</f>
        <v>West</v>
      </c>
    </row>
    <row r="6132" spans="1:15" x14ac:dyDescent="0.25">
      <c r="A6132" t="s">
        <v>3904</v>
      </c>
      <c r="B6132" t="s">
        <v>1067</v>
      </c>
      <c r="C6132" s="1">
        <v>41975</v>
      </c>
      <c r="D6132" s="1">
        <v>41977</v>
      </c>
      <c r="E6132" t="s">
        <v>44</v>
      </c>
      <c r="F6132">
        <v>2394</v>
      </c>
      <c r="G6132">
        <v>1</v>
      </c>
      <c r="H6132">
        <v>8</v>
      </c>
      <c r="I6132">
        <v>-63441</v>
      </c>
      <c r="J6132" s="1" t="str">
        <f>INDEX(location!A:A,MATCH('Tabela Total'!A6132,location!A:A,0))</f>
        <v>CA-2014-101147</v>
      </c>
      <c r="K6132" s="1" t="str">
        <f>VLOOKUP(J6132,location[#All],2,FALSE)</f>
        <v>United States</v>
      </c>
      <c r="L6132" t="str">
        <f>VLOOKUP(J6132,location[#All],3,)</f>
        <v>Chicago</v>
      </c>
      <c r="M6132" t="str">
        <f>VLOOKUP(J6132,location[#All],4,)</f>
        <v>Illinois</v>
      </c>
      <c r="N6132">
        <f>VLOOKUP(J6132,location[#All],5,)</f>
        <v>60623</v>
      </c>
      <c r="O6132" t="str">
        <f>VLOOKUP(J6132,location[#All],6,)</f>
        <v>Central</v>
      </c>
    </row>
    <row r="6133" spans="1:15" x14ac:dyDescent="0.25">
      <c r="A6133" t="s">
        <v>4285</v>
      </c>
      <c r="B6133" t="s">
        <v>1067</v>
      </c>
      <c r="C6133" s="1">
        <v>42724</v>
      </c>
      <c r="D6133" s="1">
        <v>42727</v>
      </c>
      <c r="E6133" t="s">
        <v>10</v>
      </c>
      <c r="F6133">
        <v>339</v>
      </c>
      <c r="G6133">
        <v>5</v>
      </c>
      <c r="H6133">
        <v>0</v>
      </c>
      <c r="I6133">
        <v>15594</v>
      </c>
      <c r="J6133" s="1" t="str">
        <f>INDEX(location!A:A,MATCH('Tabela Total'!A6133,location!A:A,0))</f>
        <v>US-2016-157840</v>
      </c>
      <c r="K6133" s="1" t="str">
        <f>VLOOKUP(J6133,location[#All],2,FALSE)</f>
        <v>United States</v>
      </c>
      <c r="L6133" t="str">
        <f>VLOOKUP(J6133,location[#All],3,)</f>
        <v>Fremont</v>
      </c>
      <c r="M6133" t="str">
        <f>VLOOKUP(J6133,location[#All],4,)</f>
        <v>Nebraska</v>
      </c>
      <c r="N6133">
        <f>VLOOKUP(J6133,location[#All],5,)</f>
        <v>68025</v>
      </c>
      <c r="O6133" t="str">
        <f>VLOOKUP(J6133,location[#All],6,)</f>
        <v>Central</v>
      </c>
    </row>
    <row r="6134" spans="1:15" x14ac:dyDescent="0.25">
      <c r="A6134" t="s">
        <v>1576</v>
      </c>
      <c r="B6134" t="s">
        <v>1577</v>
      </c>
      <c r="C6134" s="1">
        <v>42568</v>
      </c>
      <c r="D6134" s="1">
        <v>42572</v>
      </c>
      <c r="E6134" t="s">
        <v>15</v>
      </c>
      <c r="F6134">
        <v>16264</v>
      </c>
      <c r="G6134">
        <v>2</v>
      </c>
      <c r="H6134">
        <v>0</v>
      </c>
      <c r="I6134">
        <v>455392</v>
      </c>
      <c r="J6134" s="1" t="str">
        <f>INDEX(location!A:A,MATCH('Tabela Total'!A6134,location!A:A,0))</f>
        <v>CA-2016-131835</v>
      </c>
      <c r="K6134" s="1" t="str">
        <f>VLOOKUP(J6134,location[#All],2,FALSE)</f>
        <v>United States</v>
      </c>
      <c r="L6134" t="str">
        <f>VLOOKUP(J6134,location[#All],3,)</f>
        <v>Perth Amboy</v>
      </c>
      <c r="M6134" t="str">
        <f>VLOOKUP(J6134,location[#All],4,)</f>
        <v>New Jersey</v>
      </c>
      <c r="N6134">
        <f>VLOOKUP(J6134,location[#All],5,)</f>
        <v>8861</v>
      </c>
      <c r="O6134" t="str">
        <f>VLOOKUP(J6134,location[#All],6,)</f>
        <v>East</v>
      </c>
    </row>
    <row r="6135" spans="1:15" x14ac:dyDescent="0.25">
      <c r="A6135" t="s">
        <v>1576</v>
      </c>
      <c r="B6135" t="s">
        <v>1577</v>
      </c>
      <c r="C6135" s="1">
        <v>42568</v>
      </c>
      <c r="D6135" s="1">
        <v>42572</v>
      </c>
      <c r="E6135" t="s">
        <v>15</v>
      </c>
      <c r="F6135">
        <v>5970</v>
      </c>
      <c r="G6135">
        <v>3</v>
      </c>
      <c r="H6135">
        <v>0</v>
      </c>
      <c r="I6135">
        <v>28059</v>
      </c>
      <c r="J6135" s="1" t="str">
        <f>INDEX(location!A:A,MATCH('Tabela Total'!A6135,location!A:A,0))</f>
        <v>CA-2016-131835</v>
      </c>
      <c r="K6135" s="1" t="str">
        <f>VLOOKUP(J6135,location[#All],2,FALSE)</f>
        <v>United States</v>
      </c>
      <c r="L6135" t="str">
        <f>VLOOKUP(J6135,location[#All],3,)</f>
        <v>Perth Amboy</v>
      </c>
      <c r="M6135" t="str">
        <f>VLOOKUP(J6135,location[#All],4,)</f>
        <v>New Jersey</v>
      </c>
      <c r="N6135">
        <f>VLOOKUP(J6135,location[#All],5,)</f>
        <v>8861</v>
      </c>
      <c r="O6135" t="str">
        <f>VLOOKUP(J6135,location[#All],6,)</f>
        <v>East</v>
      </c>
    </row>
    <row r="6136" spans="1:15" x14ac:dyDescent="0.25">
      <c r="A6136" t="s">
        <v>1576</v>
      </c>
      <c r="B6136" t="s">
        <v>1577</v>
      </c>
      <c r="C6136" s="1">
        <v>42568</v>
      </c>
      <c r="D6136" s="1">
        <v>42572</v>
      </c>
      <c r="E6136" t="s">
        <v>15</v>
      </c>
      <c r="F6136">
        <v>5548</v>
      </c>
      <c r="G6136">
        <v>1</v>
      </c>
      <c r="H6136">
        <v>0</v>
      </c>
      <c r="I6136">
        <v>266304</v>
      </c>
      <c r="J6136" s="1" t="str">
        <f>INDEX(location!A:A,MATCH('Tabela Total'!A6136,location!A:A,0))</f>
        <v>CA-2016-131835</v>
      </c>
      <c r="K6136" s="1" t="str">
        <f>VLOOKUP(J6136,location[#All],2,FALSE)</f>
        <v>United States</v>
      </c>
      <c r="L6136" t="str">
        <f>VLOOKUP(J6136,location[#All],3,)</f>
        <v>Perth Amboy</v>
      </c>
      <c r="M6136" t="str">
        <f>VLOOKUP(J6136,location[#All],4,)</f>
        <v>New Jersey</v>
      </c>
      <c r="N6136">
        <f>VLOOKUP(J6136,location[#All],5,)</f>
        <v>8861</v>
      </c>
      <c r="O6136" t="str">
        <f>VLOOKUP(J6136,location[#All],6,)</f>
        <v>East</v>
      </c>
    </row>
    <row r="6137" spans="1:15" x14ac:dyDescent="0.25">
      <c r="A6137" t="s">
        <v>1817</v>
      </c>
      <c r="B6137" t="s">
        <v>1577</v>
      </c>
      <c r="C6137" s="1">
        <v>43048</v>
      </c>
      <c r="D6137" s="1">
        <v>43053</v>
      </c>
      <c r="E6137" t="s">
        <v>15</v>
      </c>
      <c r="F6137">
        <v>6356</v>
      </c>
      <c r="G6137">
        <v>2</v>
      </c>
      <c r="H6137">
        <v>0</v>
      </c>
      <c r="I6137">
        <v>3178</v>
      </c>
      <c r="J6137" s="1" t="str">
        <f>INDEX(location!A:A,MATCH('Tabela Total'!A6137,location!A:A,0))</f>
        <v>CA-2017-159597</v>
      </c>
      <c r="K6137" s="1" t="str">
        <f>VLOOKUP(J6137,location[#All],2,FALSE)</f>
        <v>United States</v>
      </c>
      <c r="L6137" t="str">
        <f>VLOOKUP(J6137,location[#All],3,)</f>
        <v>Coachella</v>
      </c>
      <c r="M6137" t="str">
        <f>VLOOKUP(J6137,location[#All],4,)</f>
        <v>California</v>
      </c>
      <c r="N6137">
        <f>VLOOKUP(J6137,location[#All],5,)</f>
        <v>92236</v>
      </c>
      <c r="O6137" t="str">
        <f>VLOOKUP(J6137,location[#All],6,)</f>
        <v>West</v>
      </c>
    </row>
    <row r="6138" spans="1:15" x14ac:dyDescent="0.25">
      <c r="A6138" t="s">
        <v>1817</v>
      </c>
      <c r="B6138" t="s">
        <v>1577</v>
      </c>
      <c r="C6138" s="1">
        <v>43048</v>
      </c>
      <c r="D6138" s="1">
        <v>43053</v>
      </c>
      <c r="E6138" t="s">
        <v>15</v>
      </c>
      <c r="F6138">
        <v>9999</v>
      </c>
      <c r="G6138">
        <v>1</v>
      </c>
      <c r="H6138">
        <v>0</v>
      </c>
      <c r="I6138">
        <v>439956</v>
      </c>
      <c r="J6138" s="1" t="str">
        <f>INDEX(location!A:A,MATCH('Tabela Total'!A6138,location!A:A,0))</f>
        <v>CA-2017-159597</v>
      </c>
      <c r="K6138" s="1" t="str">
        <f>VLOOKUP(J6138,location[#All],2,FALSE)</f>
        <v>United States</v>
      </c>
      <c r="L6138" t="str">
        <f>VLOOKUP(J6138,location[#All],3,)</f>
        <v>Coachella</v>
      </c>
      <c r="M6138" t="str">
        <f>VLOOKUP(J6138,location[#All],4,)</f>
        <v>California</v>
      </c>
      <c r="N6138">
        <f>VLOOKUP(J6138,location[#All],5,)</f>
        <v>92236</v>
      </c>
      <c r="O6138" t="str">
        <f>VLOOKUP(J6138,location[#All],6,)</f>
        <v>West</v>
      </c>
    </row>
    <row r="6139" spans="1:15" x14ac:dyDescent="0.25">
      <c r="A6139" t="s">
        <v>1928</v>
      </c>
      <c r="B6139" t="s">
        <v>1577</v>
      </c>
      <c r="C6139" s="1">
        <v>41968</v>
      </c>
      <c r="D6139" s="1">
        <v>41973</v>
      </c>
      <c r="E6139" t="s">
        <v>15</v>
      </c>
      <c r="F6139">
        <v>24672</v>
      </c>
      <c r="G6139">
        <v>3</v>
      </c>
      <c r="H6139">
        <v>2</v>
      </c>
      <c r="I6139">
        <v>0</v>
      </c>
      <c r="J6139" s="1" t="str">
        <f>INDEX(location!A:A,MATCH('Tabela Total'!A6139,location!A:A,0))</f>
        <v>CA-2014-127446</v>
      </c>
      <c r="K6139" s="1" t="str">
        <f>VLOOKUP(J6139,location[#All],2,FALSE)</f>
        <v>United States</v>
      </c>
      <c r="L6139" t="str">
        <f>VLOOKUP(J6139,location[#All],3,)</f>
        <v>Arlington</v>
      </c>
      <c r="M6139" t="str">
        <f>VLOOKUP(J6139,location[#All],4,)</f>
        <v>Texas</v>
      </c>
      <c r="N6139">
        <f>VLOOKUP(J6139,location[#All],5,)</f>
        <v>76017</v>
      </c>
      <c r="O6139" t="str">
        <f>VLOOKUP(J6139,location[#All],6,)</f>
        <v>Central</v>
      </c>
    </row>
    <row r="6140" spans="1:15" x14ac:dyDescent="0.25">
      <c r="A6140" t="s">
        <v>1928</v>
      </c>
      <c r="B6140" t="s">
        <v>1577</v>
      </c>
      <c r="C6140" s="1">
        <v>41968</v>
      </c>
      <c r="D6140" s="1">
        <v>41973</v>
      </c>
      <c r="E6140" t="s">
        <v>15</v>
      </c>
      <c r="F6140">
        <v>252</v>
      </c>
      <c r="G6140">
        <v>1</v>
      </c>
      <c r="H6140">
        <v>2</v>
      </c>
      <c r="I6140">
        <v>882</v>
      </c>
      <c r="J6140" s="1" t="str">
        <f>INDEX(location!A:A,MATCH('Tabela Total'!A6140,location!A:A,0))</f>
        <v>CA-2014-127446</v>
      </c>
      <c r="K6140" s="1" t="str">
        <f>VLOOKUP(J6140,location[#All],2,FALSE)</f>
        <v>United States</v>
      </c>
      <c r="L6140" t="str">
        <f>VLOOKUP(J6140,location[#All],3,)</f>
        <v>Arlington</v>
      </c>
      <c r="M6140" t="str">
        <f>VLOOKUP(J6140,location[#All],4,)</f>
        <v>Texas</v>
      </c>
      <c r="N6140">
        <f>VLOOKUP(J6140,location[#All],5,)</f>
        <v>76017</v>
      </c>
      <c r="O6140" t="str">
        <f>VLOOKUP(J6140,location[#All],6,)</f>
        <v>Central</v>
      </c>
    </row>
    <row r="6141" spans="1:15" x14ac:dyDescent="0.25">
      <c r="A6141" t="s">
        <v>1928</v>
      </c>
      <c r="B6141" t="s">
        <v>1577</v>
      </c>
      <c r="C6141" s="1">
        <v>41968</v>
      </c>
      <c r="D6141" s="1">
        <v>41973</v>
      </c>
      <c r="E6141" t="s">
        <v>15</v>
      </c>
      <c r="F6141">
        <v>1218735</v>
      </c>
      <c r="G6141">
        <v>5</v>
      </c>
      <c r="H6141">
        <v>3</v>
      </c>
      <c r="I6141">
        <v>-1218735</v>
      </c>
      <c r="J6141" s="1" t="str">
        <f>INDEX(location!A:A,MATCH('Tabela Total'!A6141,location!A:A,0))</f>
        <v>CA-2014-127446</v>
      </c>
      <c r="K6141" s="1" t="str">
        <f>VLOOKUP(J6141,location[#All],2,FALSE)</f>
        <v>United States</v>
      </c>
      <c r="L6141" t="str">
        <f>VLOOKUP(J6141,location[#All],3,)</f>
        <v>Arlington</v>
      </c>
      <c r="M6141" t="str">
        <f>VLOOKUP(J6141,location[#All],4,)</f>
        <v>Texas</v>
      </c>
      <c r="N6141">
        <f>VLOOKUP(J6141,location[#All],5,)</f>
        <v>76017</v>
      </c>
      <c r="O6141" t="str">
        <f>VLOOKUP(J6141,location[#All],6,)</f>
        <v>Central</v>
      </c>
    </row>
    <row r="6142" spans="1:15" x14ac:dyDescent="0.25">
      <c r="A6142" t="s">
        <v>1928</v>
      </c>
      <c r="B6142" t="s">
        <v>1577</v>
      </c>
      <c r="C6142" s="1">
        <v>41968</v>
      </c>
      <c r="D6142" s="1">
        <v>41973</v>
      </c>
      <c r="E6142" t="s">
        <v>15</v>
      </c>
      <c r="F6142">
        <v>5904</v>
      </c>
      <c r="G6142">
        <v>2</v>
      </c>
      <c r="H6142">
        <v>2</v>
      </c>
      <c r="I6142">
        <v>19926</v>
      </c>
      <c r="J6142" s="1" t="str">
        <f>INDEX(location!A:A,MATCH('Tabela Total'!A6142,location!A:A,0))</f>
        <v>CA-2014-127446</v>
      </c>
      <c r="K6142" s="1" t="str">
        <f>VLOOKUP(J6142,location[#All],2,FALSE)</f>
        <v>United States</v>
      </c>
      <c r="L6142" t="str">
        <f>VLOOKUP(J6142,location[#All],3,)</f>
        <v>Arlington</v>
      </c>
      <c r="M6142" t="str">
        <f>VLOOKUP(J6142,location[#All],4,)</f>
        <v>Texas</v>
      </c>
      <c r="N6142">
        <f>VLOOKUP(J6142,location[#All],5,)</f>
        <v>76017</v>
      </c>
      <c r="O6142" t="str">
        <f>VLOOKUP(J6142,location[#All],6,)</f>
        <v>Central</v>
      </c>
    </row>
    <row r="6143" spans="1:15" x14ac:dyDescent="0.25">
      <c r="A6143" t="s">
        <v>1928</v>
      </c>
      <c r="B6143" t="s">
        <v>1577</v>
      </c>
      <c r="C6143" s="1">
        <v>41968</v>
      </c>
      <c r="D6143" s="1">
        <v>41973</v>
      </c>
      <c r="E6143" t="s">
        <v>15</v>
      </c>
      <c r="F6143">
        <v>15696</v>
      </c>
      <c r="G6143">
        <v>3</v>
      </c>
      <c r="H6143">
        <v>2</v>
      </c>
      <c r="I6143">
        <v>51012</v>
      </c>
      <c r="J6143" s="1" t="str">
        <f>INDEX(location!A:A,MATCH('Tabela Total'!A6143,location!A:A,0))</f>
        <v>CA-2014-127446</v>
      </c>
      <c r="K6143" s="1" t="str">
        <f>VLOOKUP(J6143,location[#All],2,FALSE)</f>
        <v>United States</v>
      </c>
      <c r="L6143" t="str">
        <f>VLOOKUP(J6143,location[#All],3,)</f>
        <v>Arlington</v>
      </c>
      <c r="M6143" t="str">
        <f>VLOOKUP(J6143,location[#All],4,)</f>
        <v>Texas</v>
      </c>
      <c r="N6143">
        <f>VLOOKUP(J6143,location[#All],5,)</f>
        <v>76017</v>
      </c>
      <c r="O6143" t="str">
        <f>VLOOKUP(J6143,location[#All],6,)</f>
        <v>Central</v>
      </c>
    </row>
    <row r="6144" spans="1:15" x14ac:dyDescent="0.25">
      <c r="A6144" t="s">
        <v>1928</v>
      </c>
      <c r="B6144" t="s">
        <v>1577</v>
      </c>
      <c r="C6144" s="1">
        <v>41968</v>
      </c>
      <c r="D6144" s="1">
        <v>41973</v>
      </c>
      <c r="E6144" t="s">
        <v>15</v>
      </c>
      <c r="F6144">
        <v>6096</v>
      </c>
      <c r="G6144">
        <v>3</v>
      </c>
      <c r="H6144">
        <v>6</v>
      </c>
      <c r="I6144">
        <v>-39624</v>
      </c>
      <c r="J6144" s="1" t="str">
        <f>INDEX(location!A:A,MATCH('Tabela Total'!A6144,location!A:A,0))</f>
        <v>CA-2014-127446</v>
      </c>
      <c r="K6144" s="1" t="str">
        <f>VLOOKUP(J6144,location[#All],2,FALSE)</f>
        <v>United States</v>
      </c>
      <c r="L6144" t="str">
        <f>VLOOKUP(J6144,location[#All],3,)</f>
        <v>Arlington</v>
      </c>
      <c r="M6144" t="str">
        <f>VLOOKUP(J6144,location[#All],4,)</f>
        <v>Texas</v>
      </c>
      <c r="N6144">
        <f>VLOOKUP(J6144,location[#All],5,)</f>
        <v>76017</v>
      </c>
      <c r="O6144" t="str">
        <f>VLOOKUP(J6144,location[#All],6,)</f>
        <v>Central</v>
      </c>
    </row>
    <row r="6145" spans="1:15" x14ac:dyDescent="0.25">
      <c r="A6145" t="s">
        <v>2322</v>
      </c>
      <c r="B6145" t="s">
        <v>1577</v>
      </c>
      <c r="C6145" s="1">
        <v>42727</v>
      </c>
      <c r="D6145" s="1">
        <v>42733</v>
      </c>
      <c r="E6145" t="s">
        <v>15</v>
      </c>
      <c r="F6145">
        <v>2485</v>
      </c>
      <c r="G6145">
        <v>7</v>
      </c>
      <c r="H6145">
        <v>0</v>
      </c>
      <c r="I6145">
        <v>116795</v>
      </c>
      <c r="J6145" s="1" t="str">
        <f>INDEX(location!A:A,MATCH('Tabela Total'!A6145,location!A:A,0))</f>
        <v>CA-2016-157868</v>
      </c>
      <c r="K6145" s="1" t="str">
        <f>VLOOKUP(J6145,location[#All],2,FALSE)</f>
        <v>United States</v>
      </c>
      <c r="L6145" t="str">
        <f>VLOOKUP(J6145,location[#All],3,)</f>
        <v>Grand Rapids</v>
      </c>
      <c r="M6145" t="str">
        <f>VLOOKUP(J6145,location[#All],4,)</f>
        <v>Michigan</v>
      </c>
      <c r="N6145">
        <f>VLOOKUP(J6145,location[#All],5,)</f>
        <v>49505</v>
      </c>
      <c r="O6145" t="str">
        <f>VLOOKUP(J6145,location[#All],6,)</f>
        <v>Central</v>
      </c>
    </row>
    <row r="6146" spans="1:15" x14ac:dyDescent="0.25">
      <c r="A6146" t="s">
        <v>5072</v>
      </c>
      <c r="B6146" t="s">
        <v>1577</v>
      </c>
      <c r="C6146" s="1">
        <v>41779</v>
      </c>
      <c r="D6146" s="1">
        <v>41781</v>
      </c>
      <c r="E6146" t="s">
        <v>10</v>
      </c>
      <c r="F6146">
        <v>10332</v>
      </c>
      <c r="G6146">
        <v>3</v>
      </c>
      <c r="H6146">
        <v>6</v>
      </c>
      <c r="I6146">
        <v>-59409</v>
      </c>
      <c r="J6146" s="1" t="str">
        <f>INDEX(location!A:A,MATCH('Tabela Total'!A6146,location!A:A,0))</f>
        <v>CA-2014-130673</v>
      </c>
      <c r="K6146" s="1" t="str">
        <f>VLOOKUP(J6146,location[#All],2,FALSE)</f>
        <v>United States</v>
      </c>
      <c r="L6146" t="str">
        <f>VLOOKUP(J6146,location[#All],3,)</f>
        <v>San Marcos</v>
      </c>
      <c r="M6146" t="str">
        <f>VLOOKUP(J6146,location[#All],4,)</f>
        <v>Texas</v>
      </c>
      <c r="N6146">
        <f>VLOOKUP(J6146,location[#All],5,)</f>
        <v>78666</v>
      </c>
      <c r="O6146" t="str">
        <f>VLOOKUP(J6146,location[#All],6,)</f>
        <v>Central</v>
      </c>
    </row>
    <row r="6147" spans="1:15" x14ac:dyDescent="0.25">
      <c r="A6147" t="s">
        <v>5072</v>
      </c>
      <c r="B6147" t="s">
        <v>1577</v>
      </c>
      <c r="C6147" s="1">
        <v>41779</v>
      </c>
      <c r="D6147" s="1">
        <v>41781</v>
      </c>
      <c r="E6147" t="s">
        <v>10</v>
      </c>
      <c r="F6147">
        <v>10368</v>
      </c>
      <c r="G6147">
        <v>2</v>
      </c>
      <c r="H6147">
        <v>2</v>
      </c>
      <c r="I6147">
        <v>36288</v>
      </c>
      <c r="J6147" s="1" t="str">
        <f>INDEX(location!A:A,MATCH('Tabela Total'!A6147,location!A:A,0))</f>
        <v>CA-2014-130673</v>
      </c>
      <c r="K6147" s="1" t="str">
        <f>VLOOKUP(J6147,location[#All],2,FALSE)</f>
        <v>United States</v>
      </c>
      <c r="L6147" t="str">
        <f>VLOOKUP(J6147,location[#All],3,)</f>
        <v>San Marcos</v>
      </c>
      <c r="M6147" t="str">
        <f>VLOOKUP(J6147,location[#All],4,)</f>
        <v>Texas</v>
      </c>
      <c r="N6147">
        <f>VLOOKUP(J6147,location[#All],5,)</f>
        <v>78666</v>
      </c>
      <c r="O6147" t="str">
        <f>VLOOKUP(J6147,location[#All],6,)</f>
        <v>Central</v>
      </c>
    </row>
    <row r="6148" spans="1:15" x14ac:dyDescent="0.25">
      <c r="A6148" t="s">
        <v>5072</v>
      </c>
      <c r="B6148" t="s">
        <v>1577</v>
      </c>
      <c r="C6148" s="1">
        <v>41779</v>
      </c>
      <c r="D6148" s="1">
        <v>41781</v>
      </c>
      <c r="E6148" t="s">
        <v>10</v>
      </c>
      <c r="F6148">
        <v>20784</v>
      </c>
      <c r="G6148">
        <v>2</v>
      </c>
      <c r="H6148">
        <v>2</v>
      </c>
      <c r="I6148">
        <v>-36372</v>
      </c>
      <c r="J6148" s="1" t="str">
        <f>INDEX(location!A:A,MATCH('Tabela Total'!A6148,location!A:A,0))</f>
        <v>CA-2014-130673</v>
      </c>
      <c r="K6148" s="1" t="str">
        <f>VLOOKUP(J6148,location[#All],2,FALSE)</f>
        <v>United States</v>
      </c>
      <c r="L6148" t="str">
        <f>VLOOKUP(J6148,location[#All],3,)</f>
        <v>San Marcos</v>
      </c>
      <c r="M6148" t="str">
        <f>VLOOKUP(J6148,location[#All],4,)</f>
        <v>Texas</v>
      </c>
      <c r="N6148">
        <f>VLOOKUP(J6148,location[#All],5,)</f>
        <v>78666</v>
      </c>
      <c r="O6148" t="str">
        <f>VLOOKUP(J6148,location[#All],6,)</f>
        <v>Central</v>
      </c>
    </row>
    <row r="6149" spans="1:15" x14ac:dyDescent="0.25">
      <c r="A6149" t="s">
        <v>5072</v>
      </c>
      <c r="B6149" t="s">
        <v>1577</v>
      </c>
      <c r="C6149" s="1">
        <v>41779</v>
      </c>
      <c r="D6149" s="1">
        <v>41781</v>
      </c>
      <c r="E6149" t="s">
        <v>10</v>
      </c>
      <c r="F6149">
        <v>6696</v>
      </c>
      <c r="G6149">
        <v>5</v>
      </c>
      <c r="H6149">
        <v>2</v>
      </c>
      <c r="I6149">
        <v>-13392</v>
      </c>
      <c r="J6149" s="1" t="str">
        <f>INDEX(location!A:A,MATCH('Tabela Total'!A6149,location!A:A,0))</f>
        <v>CA-2014-130673</v>
      </c>
      <c r="K6149" s="1" t="str">
        <f>VLOOKUP(J6149,location[#All],2,FALSE)</f>
        <v>United States</v>
      </c>
      <c r="L6149" t="str">
        <f>VLOOKUP(J6149,location[#All],3,)</f>
        <v>San Marcos</v>
      </c>
      <c r="M6149" t="str">
        <f>VLOOKUP(J6149,location[#All],4,)</f>
        <v>Texas</v>
      </c>
      <c r="N6149">
        <f>VLOOKUP(J6149,location[#All],5,)</f>
        <v>78666</v>
      </c>
      <c r="O6149" t="str">
        <f>VLOOKUP(J6149,location[#All],6,)</f>
        <v>Central</v>
      </c>
    </row>
    <row r="6150" spans="1:15" x14ac:dyDescent="0.25">
      <c r="A6150" t="s">
        <v>5193</v>
      </c>
      <c r="B6150" t="s">
        <v>1577</v>
      </c>
      <c r="C6150" s="1">
        <v>42625</v>
      </c>
      <c r="D6150" s="1">
        <v>42629</v>
      </c>
      <c r="E6150" t="s">
        <v>15</v>
      </c>
      <c r="F6150">
        <v>4048</v>
      </c>
      <c r="G6150">
        <v>2</v>
      </c>
      <c r="H6150">
        <v>0</v>
      </c>
      <c r="I6150">
        <v>145728</v>
      </c>
      <c r="J6150" s="1" t="str">
        <f>INDEX(location!A:A,MATCH('Tabela Total'!A6150,location!A:A,0))</f>
        <v>CA-2016-113082</v>
      </c>
      <c r="K6150" s="1" t="str">
        <f>VLOOKUP(J6150,location[#All],2,FALSE)</f>
        <v>United States</v>
      </c>
      <c r="L6150" t="str">
        <f>VLOOKUP(J6150,location[#All],3,)</f>
        <v>Utica</v>
      </c>
      <c r="M6150" t="str">
        <f>VLOOKUP(J6150,location[#All],4,)</f>
        <v>New York</v>
      </c>
      <c r="N6150">
        <f>VLOOKUP(J6150,location[#All],5,)</f>
        <v>13501</v>
      </c>
      <c r="O6150" t="str">
        <f>VLOOKUP(J6150,location[#All],6,)</f>
        <v>East</v>
      </c>
    </row>
    <row r="6151" spans="1:15" x14ac:dyDescent="0.25">
      <c r="A6151" t="s">
        <v>456</v>
      </c>
      <c r="B6151" t="s">
        <v>457</v>
      </c>
      <c r="C6151" s="1">
        <v>42758</v>
      </c>
      <c r="D6151" s="1">
        <v>42760</v>
      </c>
      <c r="E6151" t="s">
        <v>44</v>
      </c>
      <c r="F6151">
        <v>21098</v>
      </c>
      <c r="G6151">
        <v>2</v>
      </c>
      <c r="H6151">
        <v>0</v>
      </c>
      <c r="I6151">
        <v>21098</v>
      </c>
      <c r="J6151" s="1" t="str">
        <f>INDEX(location!A:A,MATCH('Tabela Total'!A6151,location!A:A,0))</f>
        <v>CA-2017-145142</v>
      </c>
      <c r="K6151" s="1" t="str">
        <f>VLOOKUP(J6151,location[#All],2,FALSE)</f>
        <v>United States</v>
      </c>
      <c r="L6151" t="str">
        <f>VLOOKUP(J6151,location[#All],3,)</f>
        <v>Detroit</v>
      </c>
      <c r="M6151" t="str">
        <f>VLOOKUP(J6151,location[#All],4,)</f>
        <v>Michigan</v>
      </c>
      <c r="N6151">
        <f>VLOOKUP(J6151,location[#All],5,)</f>
        <v>48234</v>
      </c>
      <c r="O6151" t="str">
        <f>VLOOKUP(J6151,location[#All],6,)</f>
        <v>Central</v>
      </c>
    </row>
    <row r="6152" spans="1:15" x14ac:dyDescent="0.25">
      <c r="A6152" t="s">
        <v>3191</v>
      </c>
      <c r="B6152" t="s">
        <v>457</v>
      </c>
      <c r="C6152" s="1">
        <v>41974</v>
      </c>
      <c r="D6152" s="1">
        <v>41976</v>
      </c>
      <c r="E6152" t="s">
        <v>10</v>
      </c>
      <c r="F6152">
        <v>674058</v>
      </c>
      <c r="G6152">
        <v>3</v>
      </c>
      <c r="H6152">
        <v>3</v>
      </c>
      <c r="I6152">
        <v>-192588</v>
      </c>
      <c r="J6152" s="1" t="str">
        <f>INDEX(location!A:A,MATCH('Tabela Total'!A6152,location!A:A,0))</f>
        <v>US-2014-161613</v>
      </c>
      <c r="K6152" s="1" t="str">
        <f>VLOOKUP(J6152,location[#All],2,FALSE)</f>
        <v>United States</v>
      </c>
      <c r="L6152" t="str">
        <f>VLOOKUP(J6152,location[#All],3,)</f>
        <v>Houston</v>
      </c>
      <c r="M6152" t="str">
        <f>VLOOKUP(J6152,location[#All],4,)</f>
        <v>Texas</v>
      </c>
      <c r="N6152">
        <f>VLOOKUP(J6152,location[#All],5,)</f>
        <v>77070</v>
      </c>
      <c r="O6152" t="str">
        <f>VLOOKUP(J6152,location[#All],6,)</f>
        <v>Central</v>
      </c>
    </row>
    <row r="6153" spans="1:15" x14ac:dyDescent="0.25">
      <c r="A6153" t="s">
        <v>3459</v>
      </c>
      <c r="B6153" t="s">
        <v>457</v>
      </c>
      <c r="C6153" s="1">
        <v>42694</v>
      </c>
      <c r="D6153" s="1">
        <v>42701</v>
      </c>
      <c r="E6153" t="s">
        <v>15</v>
      </c>
      <c r="F6153">
        <v>390</v>
      </c>
      <c r="G6153">
        <v>12</v>
      </c>
      <c r="H6153">
        <v>0</v>
      </c>
      <c r="I6153">
        <v>1131</v>
      </c>
      <c r="J6153" s="1" t="str">
        <f>INDEX(location!A:A,MATCH('Tabela Total'!A6153,location!A:A,0))</f>
        <v>CA-2016-145492</v>
      </c>
      <c r="K6153" s="1" t="str">
        <f>VLOOKUP(J6153,location[#All],2,FALSE)</f>
        <v>United States</v>
      </c>
      <c r="L6153" t="str">
        <f>VLOOKUP(J6153,location[#All],3,)</f>
        <v>Los Angeles</v>
      </c>
      <c r="M6153" t="str">
        <f>VLOOKUP(J6153,location[#All],4,)</f>
        <v>California</v>
      </c>
      <c r="N6153">
        <f>VLOOKUP(J6153,location[#All],5,)</f>
        <v>90004</v>
      </c>
      <c r="O6153" t="str">
        <f>VLOOKUP(J6153,location[#All],6,)</f>
        <v>West</v>
      </c>
    </row>
    <row r="6154" spans="1:15" x14ac:dyDescent="0.25">
      <c r="A6154" t="s">
        <v>3495</v>
      </c>
      <c r="B6154" t="s">
        <v>457</v>
      </c>
      <c r="C6154" s="1">
        <v>42853</v>
      </c>
      <c r="D6154" s="1">
        <v>42857</v>
      </c>
      <c r="E6154" t="s">
        <v>15</v>
      </c>
      <c r="F6154">
        <v>8384</v>
      </c>
      <c r="G6154">
        <v>1</v>
      </c>
      <c r="H6154">
        <v>2</v>
      </c>
      <c r="I6154">
        <v>7336</v>
      </c>
      <c r="J6154" s="1" t="str">
        <f>INDEX(location!A:A,MATCH('Tabela Total'!A6154,location!A:A,0))</f>
        <v>CA-2017-160962</v>
      </c>
      <c r="K6154" s="1" t="str">
        <f>VLOOKUP(J6154,location[#All],2,FALSE)</f>
        <v>United States</v>
      </c>
      <c r="L6154" t="str">
        <f>VLOOKUP(J6154,location[#All],3,)</f>
        <v>Philadelphia</v>
      </c>
      <c r="M6154" t="str">
        <f>VLOOKUP(J6154,location[#All],4,)</f>
        <v>Pennsylvania</v>
      </c>
      <c r="N6154">
        <f>VLOOKUP(J6154,location[#All],5,)</f>
        <v>19143</v>
      </c>
      <c r="O6154" t="str">
        <f>VLOOKUP(J6154,location[#All],6,)</f>
        <v>East</v>
      </c>
    </row>
    <row r="6155" spans="1:15" x14ac:dyDescent="0.25">
      <c r="A6155" t="s">
        <v>3495</v>
      </c>
      <c r="B6155" t="s">
        <v>457</v>
      </c>
      <c r="C6155" s="1">
        <v>42853</v>
      </c>
      <c r="D6155" s="1">
        <v>42857</v>
      </c>
      <c r="E6155" t="s">
        <v>15</v>
      </c>
      <c r="F6155">
        <v>6848</v>
      </c>
      <c r="G6155">
        <v>2</v>
      </c>
      <c r="H6155">
        <v>2</v>
      </c>
      <c r="I6155">
        <v>7704</v>
      </c>
      <c r="J6155" s="1" t="str">
        <f>INDEX(location!A:A,MATCH('Tabela Total'!A6155,location!A:A,0))</f>
        <v>CA-2017-160962</v>
      </c>
      <c r="K6155" s="1" t="str">
        <f>VLOOKUP(J6155,location[#All],2,FALSE)</f>
        <v>United States</v>
      </c>
      <c r="L6155" t="str">
        <f>VLOOKUP(J6155,location[#All],3,)</f>
        <v>Philadelphia</v>
      </c>
      <c r="M6155" t="str">
        <f>VLOOKUP(J6155,location[#All],4,)</f>
        <v>Pennsylvania</v>
      </c>
      <c r="N6155">
        <f>VLOOKUP(J6155,location[#All],5,)</f>
        <v>19143</v>
      </c>
      <c r="O6155" t="str">
        <f>VLOOKUP(J6155,location[#All],6,)</f>
        <v>East</v>
      </c>
    </row>
    <row r="6156" spans="1:15" x14ac:dyDescent="0.25">
      <c r="A6156" t="s">
        <v>3859</v>
      </c>
      <c r="B6156" t="s">
        <v>457</v>
      </c>
      <c r="C6156" s="1">
        <v>41717</v>
      </c>
      <c r="D6156" s="1">
        <v>41719</v>
      </c>
      <c r="E6156" t="s">
        <v>44</v>
      </c>
      <c r="F6156">
        <v>323976</v>
      </c>
      <c r="G6156">
        <v>3</v>
      </c>
      <c r="H6156">
        <v>2</v>
      </c>
      <c r="I6156">
        <v>283479</v>
      </c>
      <c r="J6156" s="1" t="str">
        <f>INDEX(location!A:A,MATCH('Tabela Total'!A6156,location!A:A,0))</f>
        <v>CA-2014-103989</v>
      </c>
      <c r="K6156" s="1" t="str">
        <f>VLOOKUP(J6156,location[#All],2,FALSE)</f>
        <v>United States</v>
      </c>
      <c r="L6156" t="str">
        <f>VLOOKUP(J6156,location[#All],3,)</f>
        <v>Lakeland</v>
      </c>
      <c r="M6156" t="str">
        <f>VLOOKUP(J6156,location[#All],4,)</f>
        <v>Florida</v>
      </c>
      <c r="N6156">
        <f>VLOOKUP(J6156,location[#All],5,)</f>
        <v>33801</v>
      </c>
      <c r="O6156" t="str">
        <f>VLOOKUP(J6156,location[#All],6,)</f>
        <v>South</v>
      </c>
    </row>
    <row r="6157" spans="1:15" x14ac:dyDescent="0.25">
      <c r="A6157" t="s">
        <v>3859</v>
      </c>
      <c r="B6157" t="s">
        <v>457</v>
      </c>
      <c r="C6157" s="1">
        <v>41717</v>
      </c>
      <c r="D6157" s="1">
        <v>41719</v>
      </c>
      <c r="E6157" t="s">
        <v>44</v>
      </c>
      <c r="F6157">
        <v>11808</v>
      </c>
      <c r="G6157">
        <v>4</v>
      </c>
      <c r="H6157">
        <v>2</v>
      </c>
      <c r="I6157">
        <v>39852</v>
      </c>
      <c r="J6157" s="1" t="str">
        <f>INDEX(location!A:A,MATCH('Tabela Total'!A6157,location!A:A,0))</f>
        <v>CA-2014-103989</v>
      </c>
      <c r="K6157" s="1" t="str">
        <f>VLOOKUP(J6157,location[#All],2,FALSE)</f>
        <v>United States</v>
      </c>
      <c r="L6157" t="str">
        <f>VLOOKUP(J6157,location[#All],3,)</f>
        <v>Lakeland</v>
      </c>
      <c r="M6157" t="str">
        <f>VLOOKUP(J6157,location[#All],4,)</f>
        <v>Florida</v>
      </c>
      <c r="N6157">
        <f>VLOOKUP(J6157,location[#All],5,)</f>
        <v>33801</v>
      </c>
      <c r="O6157" t="str">
        <f>VLOOKUP(J6157,location[#All],6,)</f>
        <v>South</v>
      </c>
    </row>
    <row r="6158" spans="1:15" x14ac:dyDescent="0.25">
      <c r="A6158" t="s">
        <v>3859</v>
      </c>
      <c r="B6158" t="s">
        <v>457</v>
      </c>
      <c r="C6158" s="1">
        <v>41717</v>
      </c>
      <c r="D6158" s="1">
        <v>41719</v>
      </c>
      <c r="E6158" t="s">
        <v>44</v>
      </c>
      <c r="F6158">
        <v>2616</v>
      </c>
      <c r="G6158">
        <v>3</v>
      </c>
      <c r="H6158">
        <v>2</v>
      </c>
      <c r="I6158">
        <v>1962</v>
      </c>
      <c r="J6158" s="1" t="str">
        <f>INDEX(location!A:A,MATCH('Tabela Total'!A6158,location!A:A,0))</f>
        <v>CA-2014-103989</v>
      </c>
      <c r="K6158" s="1" t="str">
        <f>VLOOKUP(J6158,location[#All],2,FALSE)</f>
        <v>United States</v>
      </c>
      <c r="L6158" t="str">
        <f>VLOOKUP(J6158,location[#All],3,)</f>
        <v>Lakeland</v>
      </c>
      <c r="M6158" t="str">
        <f>VLOOKUP(J6158,location[#All],4,)</f>
        <v>Florida</v>
      </c>
      <c r="N6158">
        <f>VLOOKUP(J6158,location[#All],5,)</f>
        <v>33801</v>
      </c>
      <c r="O6158" t="str">
        <f>VLOOKUP(J6158,location[#All],6,)</f>
        <v>South</v>
      </c>
    </row>
    <row r="6159" spans="1:15" x14ac:dyDescent="0.25">
      <c r="A6159" t="s">
        <v>3859</v>
      </c>
      <c r="B6159" t="s">
        <v>457</v>
      </c>
      <c r="C6159" s="1">
        <v>41717</v>
      </c>
      <c r="D6159" s="1">
        <v>41719</v>
      </c>
      <c r="E6159" t="s">
        <v>44</v>
      </c>
      <c r="F6159">
        <v>3357</v>
      </c>
      <c r="G6159">
        <v>5</v>
      </c>
      <c r="H6159">
        <v>7</v>
      </c>
      <c r="I6159">
        <v>-25737</v>
      </c>
      <c r="J6159" s="1" t="str">
        <f>INDEX(location!A:A,MATCH('Tabela Total'!A6159,location!A:A,0))</f>
        <v>CA-2014-103989</v>
      </c>
      <c r="K6159" s="1" t="str">
        <f>VLOOKUP(J6159,location[#All],2,FALSE)</f>
        <v>United States</v>
      </c>
      <c r="L6159" t="str">
        <f>VLOOKUP(J6159,location[#All],3,)</f>
        <v>Lakeland</v>
      </c>
      <c r="M6159" t="str">
        <f>VLOOKUP(J6159,location[#All],4,)</f>
        <v>Florida</v>
      </c>
      <c r="N6159">
        <f>VLOOKUP(J6159,location[#All],5,)</f>
        <v>33801</v>
      </c>
      <c r="O6159" t="str">
        <f>VLOOKUP(J6159,location[#All],6,)</f>
        <v>South</v>
      </c>
    </row>
    <row r="6160" spans="1:15" x14ac:dyDescent="0.25">
      <c r="A6160" t="s">
        <v>3859</v>
      </c>
      <c r="B6160" t="s">
        <v>457</v>
      </c>
      <c r="C6160" s="1">
        <v>41717</v>
      </c>
      <c r="D6160" s="1">
        <v>41719</v>
      </c>
      <c r="E6160" t="s">
        <v>44</v>
      </c>
      <c r="F6160">
        <v>4992</v>
      </c>
      <c r="G6160">
        <v>3</v>
      </c>
      <c r="H6160">
        <v>2</v>
      </c>
      <c r="I6160">
        <v>13728</v>
      </c>
      <c r="J6160" s="1" t="str">
        <f>INDEX(location!A:A,MATCH('Tabela Total'!A6160,location!A:A,0))</f>
        <v>CA-2014-103989</v>
      </c>
      <c r="K6160" s="1" t="str">
        <f>VLOOKUP(J6160,location[#All],2,FALSE)</f>
        <v>United States</v>
      </c>
      <c r="L6160" t="str">
        <f>VLOOKUP(J6160,location[#All],3,)</f>
        <v>Lakeland</v>
      </c>
      <c r="M6160" t="str">
        <f>VLOOKUP(J6160,location[#All],4,)</f>
        <v>Florida</v>
      </c>
      <c r="N6160">
        <f>VLOOKUP(J6160,location[#All],5,)</f>
        <v>33801</v>
      </c>
      <c r="O6160" t="str">
        <f>VLOOKUP(J6160,location[#All],6,)</f>
        <v>South</v>
      </c>
    </row>
    <row r="6161" spans="1:15" x14ac:dyDescent="0.25">
      <c r="A6161" t="s">
        <v>3859</v>
      </c>
      <c r="B6161" t="s">
        <v>457</v>
      </c>
      <c r="C6161" s="1">
        <v>41717</v>
      </c>
      <c r="D6161" s="1">
        <v>41719</v>
      </c>
      <c r="E6161" t="s">
        <v>44</v>
      </c>
      <c r="F6161">
        <v>20016</v>
      </c>
      <c r="G6161">
        <v>3</v>
      </c>
      <c r="H6161">
        <v>2</v>
      </c>
      <c r="I6161">
        <v>55044</v>
      </c>
      <c r="J6161" s="1" t="str">
        <f>INDEX(location!A:A,MATCH('Tabela Total'!A6161,location!A:A,0))</f>
        <v>CA-2014-103989</v>
      </c>
      <c r="K6161" s="1" t="str">
        <f>VLOOKUP(J6161,location[#All],2,FALSE)</f>
        <v>United States</v>
      </c>
      <c r="L6161" t="str">
        <f>VLOOKUP(J6161,location[#All],3,)</f>
        <v>Lakeland</v>
      </c>
      <c r="M6161" t="str">
        <f>VLOOKUP(J6161,location[#All],4,)</f>
        <v>Florida</v>
      </c>
      <c r="N6161">
        <f>VLOOKUP(J6161,location[#All],5,)</f>
        <v>33801</v>
      </c>
      <c r="O6161" t="str">
        <f>VLOOKUP(J6161,location[#All],6,)</f>
        <v>South</v>
      </c>
    </row>
    <row r="6162" spans="1:15" x14ac:dyDescent="0.25">
      <c r="A6162" t="s">
        <v>3859</v>
      </c>
      <c r="B6162" t="s">
        <v>457</v>
      </c>
      <c r="C6162" s="1">
        <v>41717</v>
      </c>
      <c r="D6162" s="1">
        <v>41719</v>
      </c>
      <c r="E6162" t="s">
        <v>44</v>
      </c>
      <c r="F6162">
        <v>17024</v>
      </c>
      <c r="G6162">
        <v>2</v>
      </c>
      <c r="H6162">
        <v>2</v>
      </c>
      <c r="I6162">
        <v>532</v>
      </c>
      <c r="J6162" s="1" t="str">
        <f>INDEX(location!A:A,MATCH('Tabela Total'!A6162,location!A:A,0))</f>
        <v>CA-2014-103989</v>
      </c>
      <c r="K6162" s="1" t="str">
        <f>VLOOKUP(J6162,location[#All],2,FALSE)</f>
        <v>United States</v>
      </c>
      <c r="L6162" t="str">
        <f>VLOOKUP(J6162,location[#All],3,)</f>
        <v>Lakeland</v>
      </c>
      <c r="M6162" t="str">
        <f>VLOOKUP(J6162,location[#All],4,)</f>
        <v>Florida</v>
      </c>
      <c r="N6162">
        <f>VLOOKUP(J6162,location[#All],5,)</f>
        <v>33801</v>
      </c>
      <c r="O6162" t="str">
        <f>VLOOKUP(J6162,location[#All],6,)</f>
        <v>South</v>
      </c>
    </row>
    <row r="6163" spans="1:15" x14ac:dyDescent="0.25">
      <c r="A6163" t="s">
        <v>4168</v>
      </c>
      <c r="B6163" t="s">
        <v>457</v>
      </c>
      <c r="C6163" s="1">
        <v>42324</v>
      </c>
      <c r="D6163" s="1">
        <v>42328</v>
      </c>
      <c r="E6163" t="s">
        <v>15</v>
      </c>
      <c r="F6163">
        <v>21488</v>
      </c>
      <c r="G6163">
        <v>2</v>
      </c>
      <c r="H6163">
        <v>2</v>
      </c>
      <c r="I6163">
        <v>16116</v>
      </c>
      <c r="J6163" s="1" t="str">
        <f>INDEX(location!A:A,MATCH('Tabela Total'!A6163,location!A:A,0))</f>
        <v>CA-2015-145394</v>
      </c>
      <c r="K6163" s="1" t="str">
        <f>VLOOKUP(J6163,location[#All],2,FALSE)</f>
        <v>United States</v>
      </c>
      <c r="L6163" t="str">
        <f>VLOOKUP(J6163,location[#All],3,)</f>
        <v>Chicago</v>
      </c>
      <c r="M6163" t="str">
        <f>VLOOKUP(J6163,location[#All],4,)</f>
        <v>Illinois</v>
      </c>
      <c r="N6163">
        <f>VLOOKUP(J6163,location[#All],5,)</f>
        <v>60610</v>
      </c>
      <c r="O6163" t="str">
        <f>VLOOKUP(J6163,location[#All],6,)</f>
        <v>Central</v>
      </c>
    </row>
    <row r="6164" spans="1:15" x14ac:dyDescent="0.25">
      <c r="A6164" t="s">
        <v>4168</v>
      </c>
      <c r="B6164" t="s">
        <v>457</v>
      </c>
      <c r="C6164" s="1">
        <v>42324</v>
      </c>
      <c r="D6164" s="1">
        <v>42328</v>
      </c>
      <c r="E6164" t="s">
        <v>15</v>
      </c>
      <c r="F6164">
        <v>239976</v>
      </c>
      <c r="G6164">
        <v>3</v>
      </c>
      <c r="H6164">
        <v>2</v>
      </c>
      <c r="I6164">
        <v>269973</v>
      </c>
      <c r="J6164" s="1" t="str">
        <f>INDEX(location!A:A,MATCH('Tabela Total'!A6164,location!A:A,0))</f>
        <v>CA-2015-145394</v>
      </c>
      <c r="K6164" s="1" t="str">
        <f>VLOOKUP(J6164,location[#All],2,FALSE)</f>
        <v>United States</v>
      </c>
      <c r="L6164" t="str">
        <f>VLOOKUP(J6164,location[#All],3,)</f>
        <v>Chicago</v>
      </c>
      <c r="M6164" t="str">
        <f>VLOOKUP(J6164,location[#All],4,)</f>
        <v>Illinois</v>
      </c>
      <c r="N6164">
        <f>VLOOKUP(J6164,location[#All],5,)</f>
        <v>60610</v>
      </c>
      <c r="O6164" t="str">
        <f>VLOOKUP(J6164,location[#All],6,)</f>
        <v>Central</v>
      </c>
    </row>
    <row r="6165" spans="1:15" x14ac:dyDescent="0.25">
      <c r="A6165" t="s">
        <v>4168</v>
      </c>
      <c r="B6165" t="s">
        <v>457</v>
      </c>
      <c r="C6165" s="1">
        <v>42324</v>
      </c>
      <c r="D6165" s="1">
        <v>42328</v>
      </c>
      <c r="E6165" t="s">
        <v>15</v>
      </c>
      <c r="F6165">
        <v>34504</v>
      </c>
      <c r="G6165">
        <v>2</v>
      </c>
      <c r="H6165">
        <v>6</v>
      </c>
      <c r="I6165">
        <v>-155268</v>
      </c>
      <c r="J6165" s="1" t="str">
        <f>INDEX(location!A:A,MATCH('Tabela Total'!A6165,location!A:A,0))</f>
        <v>CA-2015-145394</v>
      </c>
      <c r="K6165" s="1" t="str">
        <f>VLOOKUP(J6165,location[#All],2,FALSE)</f>
        <v>United States</v>
      </c>
      <c r="L6165" t="str">
        <f>VLOOKUP(J6165,location[#All],3,)</f>
        <v>Chicago</v>
      </c>
      <c r="M6165" t="str">
        <f>VLOOKUP(J6165,location[#All],4,)</f>
        <v>Illinois</v>
      </c>
      <c r="N6165">
        <f>VLOOKUP(J6165,location[#All],5,)</f>
        <v>60610</v>
      </c>
      <c r="O6165" t="str">
        <f>VLOOKUP(J6165,location[#All],6,)</f>
        <v>Central</v>
      </c>
    </row>
    <row r="6166" spans="1:15" x14ac:dyDescent="0.25">
      <c r="A6166" t="s">
        <v>4618</v>
      </c>
      <c r="B6166" t="s">
        <v>457</v>
      </c>
      <c r="C6166" s="1">
        <v>42987</v>
      </c>
      <c r="D6166" s="1">
        <v>42992</v>
      </c>
      <c r="E6166" t="s">
        <v>15</v>
      </c>
      <c r="F6166">
        <v>15996</v>
      </c>
      <c r="G6166">
        <v>4</v>
      </c>
      <c r="H6166">
        <v>0</v>
      </c>
      <c r="I6166">
        <v>511872</v>
      </c>
      <c r="J6166" s="1" t="str">
        <f>INDEX(location!A:A,MATCH('Tabela Total'!A6166,location!A:A,0))</f>
        <v>US-2017-146213</v>
      </c>
      <c r="K6166" s="1" t="str">
        <f>VLOOKUP(J6166,location[#All],2,FALSE)</f>
        <v>United States</v>
      </c>
      <c r="L6166" t="str">
        <f>VLOOKUP(J6166,location[#All],3,)</f>
        <v>Los Angeles</v>
      </c>
      <c r="M6166" t="str">
        <f>VLOOKUP(J6166,location[#All],4,)</f>
        <v>California</v>
      </c>
      <c r="N6166">
        <f>VLOOKUP(J6166,location[#All],5,)</f>
        <v>90032</v>
      </c>
      <c r="O6166" t="str">
        <f>VLOOKUP(J6166,location[#All],6,)</f>
        <v>West</v>
      </c>
    </row>
    <row r="6167" spans="1:15" x14ac:dyDescent="0.25">
      <c r="A6167" t="s">
        <v>4899</v>
      </c>
      <c r="B6167" t="s">
        <v>457</v>
      </c>
      <c r="C6167" s="1">
        <v>42864</v>
      </c>
      <c r="D6167" s="1">
        <v>42865</v>
      </c>
      <c r="E6167" t="s">
        <v>44</v>
      </c>
      <c r="F6167">
        <v>65232</v>
      </c>
      <c r="G6167">
        <v>3</v>
      </c>
      <c r="H6167">
        <v>2</v>
      </c>
      <c r="I6167">
        <v>220158</v>
      </c>
      <c r="J6167" s="1" t="str">
        <f>INDEX(location!A:A,MATCH('Tabela Total'!A6167,location!A:A,0))</f>
        <v>CA-2017-134810</v>
      </c>
      <c r="K6167" s="1" t="str">
        <f>VLOOKUP(J6167,location[#All],2,FALSE)</f>
        <v>United States</v>
      </c>
      <c r="L6167" t="str">
        <f>VLOOKUP(J6167,location[#All],3,)</f>
        <v>Jacksonville</v>
      </c>
      <c r="M6167" t="str">
        <f>VLOOKUP(J6167,location[#All],4,)</f>
        <v>North Carolina</v>
      </c>
      <c r="N6167">
        <f>VLOOKUP(J6167,location[#All],5,)</f>
        <v>28540</v>
      </c>
      <c r="O6167" t="str">
        <f>VLOOKUP(J6167,location[#All],6,)</f>
        <v>South</v>
      </c>
    </row>
    <row r="6168" spans="1:15" x14ac:dyDescent="0.25">
      <c r="A6168" t="s">
        <v>4899</v>
      </c>
      <c r="B6168" t="s">
        <v>457</v>
      </c>
      <c r="C6168" s="1">
        <v>42864</v>
      </c>
      <c r="D6168" s="1">
        <v>42865</v>
      </c>
      <c r="E6168" t="s">
        <v>44</v>
      </c>
      <c r="F6168">
        <v>2070</v>
      </c>
      <c r="G6168">
        <v>3</v>
      </c>
      <c r="H6168">
        <v>2</v>
      </c>
      <c r="I6168">
        <v>25875</v>
      </c>
      <c r="J6168" s="1" t="str">
        <f>INDEX(location!A:A,MATCH('Tabela Total'!A6168,location!A:A,0))</f>
        <v>CA-2017-134810</v>
      </c>
      <c r="K6168" s="1" t="str">
        <f>VLOOKUP(J6168,location[#All],2,FALSE)</f>
        <v>United States</v>
      </c>
      <c r="L6168" t="str">
        <f>VLOOKUP(J6168,location[#All],3,)</f>
        <v>Jacksonville</v>
      </c>
      <c r="M6168" t="str">
        <f>VLOOKUP(J6168,location[#All],4,)</f>
        <v>North Carolina</v>
      </c>
      <c r="N6168">
        <f>VLOOKUP(J6168,location[#All],5,)</f>
        <v>28540</v>
      </c>
      <c r="O6168" t="str">
        <f>VLOOKUP(J6168,location[#All],6,)</f>
        <v>South</v>
      </c>
    </row>
    <row r="6169" spans="1:15" x14ac:dyDescent="0.25">
      <c r="A6169" t="s">
        <v>1935</v>
      </c>
      <c r="B6169" t="s">
        <v>1936</v>
      </c>
      <c r="C6169" s="1">
        <v>41976</v>
      </c>
      <c r="D6169" s="1">
        <v>41979</v>
      </c>
      <c r="E6169" t="s">
        <v>10</v>
      </c>
      <c r="F6169">
        <v>2592</v>
      </c>
      <c r="G6169">
        <v>4</v>
      </c>
      <c r="H6169">
        <v>0</v>
      </c>
      <c r="I6169">
        <v>124416</v>
      </c>
      <c r="J6169" s="1" t="str">
        <f>INDEX(location!A:A,MATCH('Tabela Total'!A6169,location!A:A,0))</f>
        <v>CA-2014-164861</v>
      </c>
      <c r="K6169" s="1" t="str">
        <f>VLOOKUP(J6169,location[#All],2,FALSE)</f>
        <v>United States</v>
      </c>
      <c r="L6169" t="str">
        <f>VLOOKUP(J6169,location[#All],3,)</f>
        <v>Saint Louis</v>
      </c>
      <c r="M6169" t="str">
        <f>VLOOKUP(J6169,location[#All],4,)</f>
        <v>Missouri</v>
      </c>
      <c r="N6169">
        <f>VLOOKUP(J6169,location[#All],5,)</f>
        <v>63116</v>
      </c>
      <c r="O6169" t="str">
        <f>VLOOKUP(J6169,location[#All],6,)</f>
        <v>Central</v>
      </c>
    </row>
    <row r="6170" spans="1:15" x14ac:dyDescent="0.25">
      <c r="A6170" t="s">
        <v>2171</v>
      </c>
      <c r="B6170" t="s">
        <v>1936</v>
      </c>
      <c r="C6170" s="1">
        <v>42421</v>
      </c>
      <c r="D6170" s="1">
        <v>42426</v>
      </c>
      <c r="E6170" t="s">
        <v>10</v>
      </c>
      <c r="F6170">
        <v>1299</v>
      </c>
      <c r="G6170">
        <v>1</v>
      </c>
      <c r="H6170">
        <v>0</v>
      </c>
      <c r="I6170">
        <v>7794</v>
      </c>
      <c r="J6170" s="1" t="str">
        <f>INDEX(location!A:A,MATCH('Tabela Total'!A6170,location!A:A,0))</f>
        <v>CA-2016-139010</v>
      </c>
      <c r="K6170" s="1" t="str">
        <f>VLOOKUP(J6170,location[#All],2,FALSE)</f>
        <v>United States</v>
      </c>
      <c r="L6170" t="str">
        <f>VLOOKUP(J6170,location[#All],3,)</f>
        <v>Los Angeles</v>
      </c>
      <c r="M6170" t="str">
        <f>VLOOKUP(J6170,location[#All],4,)</f>
        <v>California</v>
      </c>
      <c r="N6170">
        <f>VLOOKUP(J6170,location[#All],5,)</f>
        <v>90032</v>
      </c>
      <c r="O6170" t="str">
        <f>VLOOKUP(J6170,location[#All],6,)</f>
        <v>West</v>
      </c>
    </row>
    <row r="6171" spans="1:15" x14ac:dyDescent="0.25">
      <c r="A6171" t="s">
        <v>2171</v>
      </c>
      <c r="B6171" t="s">
        <v>1936</v>
      </c>
      <c r="C6171" s="1">
        <v>42421</v>
      </c>
      <c r="D6171" s="1">
        <v>42426</v>
      </c>
      <c r="E6171" t="s">
        <v>10</v>
      </c>
      <c r="F6171">
        <v>1856</v>
      </c>
      <c r="G6171">
        <v>4</v>
      </c>
      <c r="H6171">
        <v>2</v>
      </c>
      <c r="I6171">
        <v>6496</v>
      </c>
      <c r="J6171" s="1" t="str">
        <f>INDEX(location!A:A,MATCH('Tabela Total'!A6171,location!A:A,0))</f>
        <v>CA-2016-139010</v>
      </c>
      <c r="K6171" s="1" t="str">
        <f>VLOOKUP(J6171,location[#All],2,FALSE)</f>
        <v>United States</v>
      </c>
      <c r="L6171" t="str">
        <f>VLOOKUP(J6171,location[#All],3,)</f>
        <v>Los Angeles</v>
      </c>
      <c r="M6171" t="str">
        <f>VLOOKUP(J6171,location[#All],4,)</f>
        <v>California</v>
      </c>
      <c r="N6171">
        <f>VLOOKUP(J6171,location[#All],5,)</f>
        <v>90032</v>
      </c>
      <c r="O6171" t="str">
        <f>VLOOKUP(J6171,location[#All],6,)</f>
        <v>West</v>
      </c>
    </row>
    <row r="6172" spans="1:15" x14ac:dyDescent="0.25">
      <c r="A6172" t="s">
        <v>2171</v>
      </c>
      <c r="B6172" t="s">
        <v>1936</v>
      </c>
      <c r="C6172" s="1">
        <v>42421</v>
      </c>
      <c r="D6172" s="1">
        <v>42426</v>
      </c>
      <c r="E6172" t="s">
        <v>10</v>
      </c>
      <c r="F6172">
        <v>44915</v>
      </c>
      <c r="G6172">
        <v>5</v>
      </c>
      <c r="H6172">
        <v>0</v>
      </c>
      <c r="I6172">
        <v>8983</v>
      </c>
      <c r="J6172" s="1" t="str">
        <f>INDEX(location!A:A,MATCH('Tabela Total'!A6172,location!A:A,0))</f>
        <v>CA-2016-139010</v>
      </c>
      <c r="K6172" s="1" t="str">
        <f>VLOOKUP(J6172,location[#All],2,FALSE)</f>
        <v>United States</v>
      </c>
      <c r="L6172" t="str">
        <f>VLOOKUP(J6172,location[#All],3,)</f>
        <v>Los Angeles</v>
      </c>
      <c r="M6172" t="str">
        <f>VLOOKUP(J6172,location[#All],4,)</f>
        <v>California</v>
      </c>
      <c r="N6172">
        <f>VLOOKUP(J6172,location[#All],5,)</f>
        <v>90032</v>
      </c>
      <c r="O6172" t="str">
        <f>VLOOKUP(J6172,location[#All],6,)</f>
        <v>West</v>
      </c>
    </row>
    <row r="6173" spans="1:15" x14ac:dyDescent="0.25">
      <c r="A6173" t="s">
        <v>2171</v>
      </c>
      <c r="B6173" t="s">
        <v>1936</v>
      </c>
      <c r="C6173" s="1">
        <v>42421</v>
      </c>
      <c r="D6173" s="1">
        <v>42426</v>
      </c>
      <c r="E6173" t="s">
        <v>10</v>
      </c>
      <c r="F6173">
        <v>31248</v>
      </c>
      <c r="G6173">
        <v>7</v>
      </c>
      <c r="H6173">
        <v>2</v>
      </c>
      <c r="I6173">
        <v>109368</v>
      </c>
      <c r="J6173" s="1" t="str">
        <f>INDEX(location!A:A,MATCH('Tabela Total'!A6173,location!A:A,0))</f>
        <v>CA-2016-139010</v>
      </c>
      <c r="K6173" s="1" t="str">
        <f>VLOOKUP(J6173,location[#All],2,FALSE)</f>
        <v>United States</v>
      </c>
      <c r="L6173" t="str">
        <f>VLOOKUP(J6173,location[#All],3,)</f>
        <v>Los Angeles</v>
      </c>
      <c r="M6173" t="str">
        <f>VLOOKUP(J6173,location[#All],4,)</f>
        <v>California</v>
      </c>
      <c r="N6173">
        <f>VLOOKUP(J6173,location[#All],5,)</f>
        <v>90032</v>
      </c>
      <c r="O6173" t="str">
        <f>VLOOKUP(J6173,location[#All],6,)</f>
        <v>West</v>
      </c>
    </row>
    <row r="6174" spans="1:15" x14ac:dyDescent="0.25">
      <c r="A6174" t="s">
        <v>2761</v>
      </c>
      <c r="B6174" t="s">
        <v>1936</v>
      </c>
      <c r="C6174" s="1">
        <v>42910</v>
      </c>
      <c r="D6174" s="1">
        <v>42916</v>
      </c>
      <c r="E6174" t="s">
        <v>15</v>
      </c>
      <c r="F6174">
        <v>182994</v>
      </c>
      <c r="G6174">
        <v>3</v>
      </c>
      <c r="H6174">
        <v>8</v>
      </c>
      <c r="I6174">
        <v>-3202395</v>
      </c>
      <c r="J6174" s="1" t="str">
        <f>INDEX(location!A:A,MATCH('Tabela Total'!A6174,location!A:A,0))</f>
        <v>US-2017-151316</v>
      </c>
      <c r="K6174" s="1" t="str">
        <f>VLOOKUP(J6174,location[#All],2,FALSE)</f>
        <v>United States</v>
      </c>
      <c r="L6174" t="str">
        <f>VLOOKUP(J6174,location[#All],3,)</f>
        <v>Decatur</v>
      </c>
      <c r="M6174" t="str">
        <f>VLOOKUP(J6174,location[#All],4,)</f>
        <v>Illinois</v>
      </c>
      <c r="N6174">
        <f>VLOOKUP(J6174,location[#All],5,)</f>
        <v>62521</v>
      </c>
      <c r="O6174" t="str">
        <f>VLOOKUP(J6174,location[#All],6,)</f>
        <v>Central</v>
      </c>
    </row>
    <row r="6175" spans="1:15" x14ac:dyDescent="0.25">
      <c r="A6175" t="s">
        <v>2761</v>
      </c>
      <c r="B6175" t="s">
        <v>1936</v>
      </c>
      <c r="C6175" s="1">
        <v>42910</v>
      </c>
      <c r="D6175" s="1">
        <v>42916</v>
      </c>
      <c r="E6175" t="s">
        <v>15</v>
      </c>
      <c r="F6175">
        <v>10272</v>
      </c>
      <c r="G6175">
        <v>3</v>
      </c>
      <c r="H6175">
        <v>2</v>
      </c>
      <c r="I6175">
        <v>321</v>
      </c>
      <c r="J6175" s="1" t="str">
        <f>INDEX(location!A:A,MATCH('Tabela Total'!A6175,location!A:A,0))</f>
        <v>US-2017-151316</v>
      </c>
      <c r="K6175" s="1" t="str">
        <f>VLOOKUP(J6175,location[#All],2,FALSE)</f>
        <v>United States</v>
      </c>
      <c r="L6175" t="str">
        <f>VLOOKUP(J6175,location[#All],3,)</f>
        <v>Decatur</v>
      </c>
      <c r="M6175" t="str">
        <f>VLOOKUP(J6175,location[#All],4,)</f>
        <v>Illinois</v>
      </c>
      <c r="N6175">
        <f>VLOOKUP(J6175,location[#All],5,)</f>
        <v>62521</v>
      </c>
      <c r="O6175" t="str">
        <f>VLOOKUP(J6175,location[#All],6,)</f>
        <v>Central</v>
      </c>
    </row>
    <row r="6176" spans="1:15" x14ac:dyDescent="0.25">
      <c r="A6176" t="s">
        <v>5662</v>
      </c>
      <c r="B6176" t="s">
        <v>1936</v>
      </c>
      <c r="C6176" s="1">
        <v>41971</v>
      </c>
      <c r="D6176" s="1">
        <v>41976</v>
      </c>
      <c r="E6176" t="s">
        <v>15</v>
      </c>
      <c r="F6176">
        <v>6402</v>
      </c>
      <c r="G6176">
        <v>6</v>
      </c>
      <c r="H6176">
        <v>0</v>
      </c>
      <c r="I6176">
        <v>294492</v>
      </c>
      <c r="J6176" s="1" t="str">
        <f>INDEX(location!A:A,MATCH('Tabela Total'!A6176,location!A:A,0))</f>
        <v>US-2014-120175</v>
      </c>
      <c r="K6176" s="1" t="str">
        <f>VLOOKUP(J6176,location[#All],2,FALSE)</f>
        <v>United States</v>
      </c>
      <c r="L6176" t="str">
        <f>VLOOKUP(J6176,location[#All],3,)</f>
        <v>Richmond</v>
      </c>
      <c r="M6176" t="str">
        <f>VLOOKUP(J6176,location[#All],4,)</f>
        <v>Indiana</v>
      </c>
      <c r="N6176">
        <f>VLOOKUP(J6176,location[#All],5,)</f>
        <v>47374</v>
      </c>
      <c r="O6176" t="str">
        <f>VLOOKUP(J6176,location[#All],6,)</f>
        <v>Central</v>
      </c>
    </row>
    <row r="6177" spans="1:15" x14ac:dyDescent="0.25">
      <c r="A6177" t="s">
        <v>597</v>
      </c>
      <c r="B6177" t="s">
        <v>598</v>
      </c>
      <c r="C6177" s="1">
        <v>41825</v>
      </c>
      <c r="D6177" s="1">
        <v>41828</v>
      </c>
      <c r="E6177" t="s">
        <v>44</v>
      </c>
      <c r="F6177">
        <v>47997</v>
      </c>
      <c r="G6177">
        <v>3</v>
      </c>
      <c r="H6177">
        <v>0</v>
      </c>
      <c r="I6177">
        <v>1631898</v>
      </c>
      <c r="J6177" s="1" t="str">
        <f>INDEX(location!A:A,MATCH('Tabela Total'!A6177,location!A:A,0))</f>
        <v>CA-2014-157784</v>
      </c>
      <c r="K6177" s="1" t="str">
        <f>VLOOKUP(J6177,location[#All],2,FALSE)</f>
        <v>United States</v>
      </c>
      <c r="L6177" t="str">
        <f>VLOOKUP(J6177,location[#All],3,)</f>
        <v>Jackson</v>
      </c>
      <c r="M6177" t="str">
        <f>VLOOKUP(J6177,location[#All],4,)</f>
        <v>Mississippi</v>
      </c>
      <c r="N6177">
        <f>VLOOKUP(J6177,location[#All],5,)</f>
        <v>39212</v>
      </c>
      <c r="O6177" t="str">
        <f>VLOOKUP(J6177,location[#All],6,)</f>
        <v>South</v>
      </c>
    </row>
    <row r="6178" spans="1:15" x14ac:dyDescent="0.25">
      <c r="A6178" t="s">
        <v>597</v>
      </c>
      <c r="B6178" t="s">
        <v>598</v>
      </c>
      <c r="C6178" s="1">
        <v>41825</v>
      </c>
      <c r="D6178" s="1">
        <v>41828</v>
      </c>
      <c r="E6178" t="s">
        <v>44</v>
      </c>
      <c r="F6178">
        <v>1462</v>
      </c>
      <c r="G6178">
        <v>2</v>
      </c>
      <c r="H6178">
        <v>0</v>
      </c>
      <c r="I6178">
        <v>68714</v>
      </c>
      <c r="J6178" s="1" t="str">
        <f>INDEX(location!A:A,MATCH('Tabela Total'!A6178,location!A:A,0))</f>
        <v>CA-2014-157784</v>
      </c>
      <c r="K6178" s="1" t="str">
        <f>VLOOKUP(J6178,location[#All],2,FALSE)</f>
        <v>United States</v>
      </c>
      <c r="L6178" t="str">
        <f>VLOOKUP(J6178,location[#All],3,)</f>
        <v>Jackson</v>
      </c>
      <c r="M6178" t="str">
        <f>VLOOKUP(J6178,location[#All],4,)</f>
        <v>Mississippi</v>
      </c>
      <c r="N6178">
        <f>VLOOKUP(J6178,location[#All],5,)</f>
        <v>39212</v>
      </c>
      <c r="O6178" t="str">
        <f>VLOOKUP(J6178,location[#All],6,)</f>
        <v>South</v>
      </c>
    </row>
    <row r="6179" spans="1:15" x14ac:dyDescent="0.25">
      <c r="A6179" t="s">
        <v>597</v>
      </c>
      <c r="B6179" t="s">
        <v>598</v>
      </c>
      <c r="C6179" s="1">
        <v>41825</v>
      </c>
      <c r="D6179" s="1">
        <v>41828</v>
      </c>
      <c r="E6179" t="s">
        <v>44</v>
      </c>
      <c r="F6179">
        <v>1944</v>
      </c>
      <c r="G6179">
        <v>3</v>
      </c>
      <c r="H6179">
        <v>0</v>
      </c>
      <c r="I6179">
        <v>93312</v>
      </c>
      <c r="J6179" s="1" t="str">
        <f>INDEX(location!A:A,MATCH('Tabela Total'!A6179,location!A:A,0))</f>
        <v>CA-2014-157784</v>
      </c>
      <c r="K6179" s="1" t="str">
        <f>VLOOKUP(J6179,location[#All],2,FALSE)</f>
        <v>United States</v>
      </c>
      <c r="L6179" t="str">
        <f>VLOOKUP(J6179,location[#All],3,)</f>
        <v>Jackson</v>
      </c>
      <c r="M6179" t="str">
        <f>VLOOKUP(J6179,location[#All],4,)</f>
        <v>Mississippi</v>
      </c>
      <c r="N6179">
        <f>VLOOKUP(J6179,location[#All],5,)</f>
        <v>39212</v>
      </c>
      <c r="O6179" t="str">
        <f>VLOOKUP(J6179,location[#All],6,)</f>
        <v>South</v>
      </c>
    </row>
    <row r="6180" spans="1:15" x14ac:dyDescent="0.25">
      <c r="A6180" t="s">
        <v>1224</v>
      </c>
      <c r="B6180" t="s">
        <v>598</v>
      </c>
      <c r="C6180" s="1">
        <v>43079</v>
      </c>
      <c r="D6180" s="1">
        <v>43083</v>
      </c>
      <c r="E6180" t="s">
        <v>10</v>
      </c>
      <c r="F6180">
        <v>16696</v>
      </c>
      <c r="G6180">
        <v>4</v>
      </c>
      <c r="H6180">
        <v>0</v>
      </c>
      <c r="I6180">
        <v>116872</v>
      </c>
      <c r="J6180" s="1" t="str">
        <f>INDEX(location!A:A,MATCH('Tabela Total'!A6180,location!A:A,0))</f>
        <v>CA-2017-148446</v>
      </c>
      <c r="K6180" s="1" t="str">
        <f>VLOOKUP(J6180,location[#All],2,FALSE)</f>
        <v>United States</v>
      </c>
      <c r="L6180" t="str">
        <f>VLOOKUP(J6180,location[#All],3,)</f>
        <v>North Las Vegas</v>
      </c>
      <c r="M6180" t="str">
        <f>VLOOKUP(J6180,location[#All],4,)</f>
        <v>Nevada</v>
      </c>
      <c r="N6180">
        <f>VLOOKUP(J6180,location[#All],5,)</f>
        <v>89031</v>
      </c>
      <c r="O6180" t="str">
        <f>VLOOKUP(J6180,location[#All],6,)</f>
        <v>West</v>
      </c>
    </row>
    <row r="6181" spans="1:15" x14ac:dyDescent="0.25">
      <c r="A6181" t="s">
        <v>2105</v>
      </c>
      <c r="B6181" t="s">
        <v>598</v>
      </c>
      <c r="C6181" s="1">
        <v>43098</v>
      </c>
      <c r="D6181" s="1">
        <v>43100</v>
      </c>
      <c r="E6181" t="s">
        <v>44</v>
      </c>
      <c r="F6181">
        <v>603</v>
      </c>
      <c r="G6181">
        <v>3</v>
      </c>
      <c r="H6181">
        <v>0</v>
      </c>
      <c r="I6181">
        <v>29547</v>
      </c>
      <c r="J6181" s="1" t="str">
        <f>INDEX(location!A:A,MATCH('Tabela Total'!A6181,location!A:A,0))</f>
        <v>US-2017-102638</v>
      </c>
      <c r="K6181" s="1" t="str">
        <f>VLOOKUP(J6181,location[#All],2,FALSE)</f>
        <v>United States</v>
      </c>
      <c r="L6181" t="str">
        <f>VLOOKUP(J6181,location[#All],3,)</f>
        <v>New York City</v>
      </c>
      <c r="M6181" t="str">
        <f>VLOOKUP(J6181,location[#All],4,)</f>
        <v>New York</v>
      </c>
      <c r="N6181">
        <f>VLOOKUP(J6181,location[#All],5,)</f>
        <v>10035</v>
      </c>
      <c r="O6181" t="str">
        <f>VLOOKUP(J6181,location[#All],6,)</f>
        <v>East</v>
      </c>
    </row>
    <row r="6182" spans="1:15" x14ac:dyDescent="0.25">
      <c r="A6182" t="s">
        <v>2442</v>
      </c>
      <c r="B6182" t="s">
        <v>598</v>
      </c>
      <c r="C6182" s="1">
        <v>42718</v>
      </c>
      <c r="D6182" s="1">
        <v>42723</v>
      </c>
      <c r="E6182" t="s">
        <v>15</v>
      </c>
      <c r="F6182">
        <v>13338</v>
      </c>
      <c r="G6182">
        <v>6</v>
      </c>
      <c r="H6182">
        <v>0</v>
      </c>
      <c r="I6182">
        <v>586872</v>
      </c>
      <c r="J6182" s="1" t="str">
        <f>INDEX(location!A:A,MATCH('Tabela Total'!A6182,location!A:A,0))</f>
        <v>CA-2016-146143</v>
      </c>
      <c r="K6182" s="1" t="str">
        <f>VLOOKUP(J6182,location[#All],2,FALSE)</f>
        <v>United States</v>
      </c>
      <c r="L6182" t="str">
        <f>VLOOKUP(J6182,location[#All],3,)</f>
        <v>Jackson</v>
      </c>
      <c r="M6182" t="str">
        <f>VLOOKUP(J6182,location[#All],4,)</f>
        <v>Mississippi</v>
      </c>
      <c r="N6182">
        <f>VLOOKUP(J6182,location[#All],5,)</f>
        <v>39212</v>
      </c>
      <c r="O6182" t="str">
        <f>VLOOKUP(J6182,location[#All],6,)</f>
        <v>South</v>
      </c>
    </row>
    <row r="6183" spans="1:15" x14ac:dyDescent="0.25">
      <c r="A6183" t="s">
        <v>2533</v>
      </c>
      <c r="B6183" t="s">
        <v>598</v>
      </c>
      <c r="C6183" s="1">
        <v>41993</v>
      </c>
      <c r="D6183" s="1">
        <v>41996</v>
      </c>
      <c r="E6183" t="s">
        <v>10</v>
      </c>
      <c r="F6183">
        <v>487984</v>
      </c>
      <c r="G6183">
        <v>2</v>
      </c>
      <c r="H6183">
        <v>2</v>
      </c>
      <c r="I6183">
        <v>152495</v>
      </c>
      <c r="J6183" s="1" t="str">
        <f>INDEX(location!A:A,MATCH('Tabela Total'!A6183,location!A:A,0))</f>
        <v>CA-2014-156594</v>
      </c>
      <c r="K6183" s="1" t="str">
        <f>VLOOKUP(J6183,location[#All],2,FALSE)</f>
        <v>United States</v>
      </c>
      <c r="L6183" t="str">
        <f>VLOOKUP(J6183,location[#All],3,)</f>
        <v>Los Angeles</v>
      </c>
      <c r="M6183" t="str">
        <f>VLOOKUP(J6183,location[#All],4,)</f>
        <v>California</v>
      </c>
      <c r="N6183">
        <f>VLOOKUP(J6183,location[#All],5,)</f>
        <v>90008</v>
      </c>
      <c r="O6183" t="str">
        <f>VLOOKUP(J6183,location[#All],6,)</f>
        <v>West</v>
      </c>
    </row>
    <row r="6184" spans="1:15" x14ac:dyDescent="0.25">
      <c r="A6184" t="s">
        <v>2533</v>
      </c>
      <c r="B6184" t="s">
        <v>598</v>
      </c>
      <c r="C6184" s="1">
        <v>41993</v>
      </c>
      <c r="D6184" s="1">
        <v>41996</v>
      </c>
      <c r="E6184" t="s">
        <v>10</v>
      </c>
      <c r="F6184">
        <v>473</v>
      </c>
      <c r="G6184">
        <v>2</v>
      </c>
      <c r="H6184">
        <v>0</v>
      </c>
      <c r="I6184">
        <v>12298</v>
      </c>
      <c r="J6184" s="1" t="str">
        <f>INDEX(location!A:A,MATCH('Tabela Total'!A6184,location!A:A,0))</f>
        <v>CA-2014-156594</v>
      </c>
      <c r="K6184" s="1" t="str">
        <f>VLOOKUP(J6184,location[#All],2,FALSE)</f>
        <v>United States</v>
      </c>
      <c r="L6184" t="str">
        <f>VLOOKUP(J6184,location[#All],3,)</f>
        <v>Los Angeles</v>
      </c>
      <c r="M6184" t="str">
        <f>VLOOKUP(J6184,location[#All],4,)</f>
        <v>California</v>
      </c>
      <c r="N6184">
        <f>VLOOKUP(J6184,location[#All],5,)</f>
        <v>90008</v>
      </c>
      <c r="O6184" t="str">
        <f>VLOOKUP(J6184,location[#All],6,)</f>
        <v>West</v>
      </c>
    </row>
    <row r="6185" spans="1:15" x14ac:dyDescent="0.25">
      <c r="A6185" t="s">
        <v>2533</v>
      </c>
      <c r="B6185" t="s">
        <v>598</v>
      </c>
      <c r="C6185" s="1">
        <v>41993</v>
      </c>
      <c r="D6185" s="1">
        <v>41996</v>
      </c>
      <c r="E6185" t="s">
        <v>10</v>
      </c>
      <c r="F6185">
        <v>413</v>
      </c>
      <c r="G6185">
        <v>1</v>
      </c>
      <c r="H6185">
        <v>0</v>
      </c>
      <c r="I6185">
        <v>11564</v>
      </c>
      <c r="J6185" s="1" t="str">
        <f>INDEX(location!A:A,MATCH('Tabela Total'!A6185,location!A:A,0))</f>
        <v>CA-2014-156594</v>
      </c>
      <c r="K6185" s="1" t="str">
        <f>VLOOKUP(J6185,location[#All],2,FALSE)</f>
        <v>United States</v>
      </c>
      <c r="L6185" t="str">
        <f>VLOOKUP(J6185,location[#All],3,)</f>
        <v>Los Angeles</v>
      </c>
      <c r="M6185" t="str">
        <f>VLOOKUP(J6185,location[#All],4,)</f>
        <v>California</v>
      </c>
      <c r="N6185">
        <f>VLOOKUP(J6185,location[#All],5,)</f>
        <v>90008</v>
      </c>
      <c r="O6185" t="str">
        <f>VLOOKUP(J6185,location[#All],6,)</f>
        <v>West</v>
      </c>
    </row>
    <row r="6186" spans="1:15" x14ac:dyDescent="0.25">
      <c r="A6186" t="s">
        <v>2533</v>
      </c>
      <c r="B6186" t="s">
        <v>598</v>
      </c>
      <c r="C6186" s="1">
        <v>41993</v>
      </c>
      <c r="D6186" s="1">
        <v>41996</v>
      </c>
      <c r="E6186" t="s">
        <v>10</v>
      </c>
      <c r="F6186">
        <v>15512</v>
      </c>
      <c r="G6186">
        <v>5</v>
      </c>
      <c r="H6186">
        <v>2</v>
      </c>
      <c r="I6186">
        <v>50414</v>
      </c>
      <c r="J6186" s="1" t="str">
        <f>INDEX(location!A:A,MATCH('Tabela Total'!A6186,location!A:A,0))</f>
        <v>CA-2014-156594</v>
      </c>
      <c r="K6186" s="1" t="str">
        <f>VLOOKUP(J6186,location[#All],2,FALSE)</f>
        <v>United States</v>
      </c>
      <c r="L6186" t="str">
        <f>VLOOKUP(J6186,location[#All],3,)</f>
        <v>Los Angeles</v>
      </c>
      <c r="M6186" t="str">
        <f>VLOOKUP(J6186,location[#All],4,)</f>
        <v>California</v>
      </c>
      <c r="N6186">
        <f>VLOOKUP(J6186,location[#All],5,)</f>
        <v>90008</v>
      </c>
      <c r="O6186" t="str">
        <f>VLOOKUP(J6186,location[#All],6,)</f>
        <v>West</v>
      </c>
    </row>
    <row r="6187" spans="1:15" x14ac:dyDescent="0.25">
      <c r="A6187" t="s">
        <v>4439</v>
      </c>
      <c r="B6187" t="s">
        <v>598</v>
      </c>
      <c r="C6187" s="1">
        <v>43049</v>
      </c>
      <c r="D6187" s="1">
        <v>43056</v>
      </c>
      <c r="E6187" t="s">
        <v>15</v>
      </c>
      <c r="F6187">
        <v>4008</v>
      </c>
      <c r="G6187">
        <v>5</v>
      </c>
      <c r="H6187">
        <v>0</v>
      </c>
      <c r="I6187">
        <v>112224</v>
      </c>
      <c r="J6187" s="1" t="str">
        <f>INDEX(location!A:A,MATCH('Tabela Total'!A6187,location!A:A,0))</f>
        <v>US-2017-128447</v>
      </c>
      <c r="K6187" s="1" t="str">
        <f>VLOOKUP(J6187,location[#All],2,FALSE)</f>
        <v>United States</v>
      </c>
      <c r="L6187" t="str">
        <f>VLOOKUP(J6187,location[#All],3,)</f>
        <v>Pasco</v>
      </c>
      <c r="M6187" t="str">
        <f>VLOOKUP(J6187,location[#All],4,)</f>
        <v>Washington</v>
      </c>
      <c r="N6187">
        <f>VLOOKUP(J6187,location[#All],5,)</f>
        <v>99301</v>
      </c>
      <c r="O6187" t="str">
        <f>VLOOKUP(J6187,location[#All],6,)</f>
        <v>West</v>
      </c>
    </row>
    <row r="6188" spans="1:15" x14ac:dyDescent="0.25">
      <c r="A6188" t="s">
        <v>4439</v>
      </c>
      <c r="B6188" t="s">
        <v>598</v>
      </c>
      <c r="C6188" s="1">
        <v>43049</v>
      </c>
      <c r="D6188" s="1">
        <v>43056</v>
      </c>
      <c r="E6188" t="s">
        <v>15</v>
      </c>
      <c r="F6188">
        <v>28792</v>
      </c>
      <c r="G6188">
        <v>1</v>
      </c>
      <c r="H6188">
        <v>2</v>
      </c>
      <c r="I6188">
        <v>100772</v>
      </c>
      <c r="J6188" s="1" t="str">
        <f>INDEX(location!A:A,MATCH('Tabela Total'!A6188,location!A:A,0))</f>
        <v>US-2017-128447</v>
      </c>
      <c r="K6188" s="1" t="str">
        <f>VLOOKUP(J6188,location[#All],2,FALSE)</f>
        <v>United States</v>
      </c>
      <c r="L6188" t="str">
        <f>VLOOKUP(J6188,location[#All],3,)</f>
        <v>Pasco</v>
      </c>
      <c r="M6188" t="str">
        <f>VLOOKUP(J6188,location[#All],4,)</f>
        <v>Washington</v>
      </c>
      <c r="N6188">
        <f>VLOOKUP(J6188,location[#All],5,)</f>
        <v>99301</v>
      </c>
      <c r="O6188" t="str">
        <f>VLOOKUP(J6188,location[#All],6,)</f>
        <v>West</v>
      </c>
    </row>
    <row r="6189" spans="1:15" x14ac:dyDescent="0.25">
      <c r="A6189" t="s">
        <v>4868</v>
      </c>
      <c r="B6189" t="s">
        <v>598</v>
      </c>
      <c r="C6189" s="1">
        <v>42681</v>
      </c>
      <c r="D6189" s="1">
        <v>42686</v>
      </c>
      <c r="E6189" t="s">
        <v>15</v>
      </c>
      <c r="F6189">
        <v>4446</v>
      </c>
      <c r="G6189">
        <v>5</v>
      </c>
      <c r="H6189">
        <v>6</v>
      </c>
      <c r="I6189">
        <v>-17784</v>
      </c>
      <c r="J6189" s="1" t="str">
        <f>INDEX(location!A:A,MATCH('Tabela Total'!A6189,location!A:A,0))</f>
        <v>CA-2016-116337</v>
      </c>
      <c r="K6189" s="1" t="str">
        <f>VLOOKUP(J6189,location[#All],2,FALSE)</f>
        <v>United States</v>
      </c>
      <c r="L6189" t="str">
        <f>VLOOKUP(J6189,location[#All],3,)</f>
        <v>Dallas</v>
      </c>
      <c r="M6189" t="str">
        <f>VLOOKUP(J6189,location[#All],4,)</f>
        <v>Texas</v>
      </c>
      <c r="N6189">
        <f>VLOOKUP(J6189,location[#All],5,)</f>
        <v>75220</v>
      </c>
      <c r="O6189" t="str">
        <f>VLOOKUP(J6189,location[#All],6,)</f>
        <v>Central</v>
      </c>
    </row>
    <row r="6190" spans="1:15" x14ac:dyDescent="0.25">
      <c r="A6190" t="s">
        <v>4868</v>
      </c>
      <c r="B6190" t="s">
        <v>598</v>
      </c>
      <c r="C6190" s="1">
        <v>42681</v>
      </c>
      <c r="D6190" s="1">
        <v>42686</v>
      </c>
      <c r="E6190" t="s">
        <v>15</v>
      </c>
      <c r="F6190">
        <v>314088</v>
      </c>
      <c r="G6190">
        <v>3</v>
      </c>
      <c r="H6190">
        <v>2</v>
      </c>
      <c r="I6190">
        <v>196305</v>
      </c>
      <c r="J6190" s="1" t="str">
        <f>INDEX(location!A:A,MATCH('Tabela Total'!A6190,location!A:A,0))</f>
        <v>CA-2016-116337</v>
      </c>
      <c r="K6190" s="1" t="str">
        <f>VLOOKUP(J6190,location[#All],2,FALSE)</f>
        <v>United States</v>
      </c>
      <c r="L6190" t="str">
        <f>VLOOKUP(J6190,location[#All],3,)</f>
        <v>Dallas</v>
      </c>
      <c r="M6190" t="str">
        <f>VLOOKUP(J6190,location[#All],4,)</f>
        <v>Texas</v>
      </c>
      <c r="N6190">
        <f>VLOOKUP(J6190,location[#All],5,)</f>
        <v>75220</v>
      </c>
      <c r="O6190" t="str">
        <f>VLOOKUP(J6190,location[#All],6,)</f>
        <v>Central</v>
      </c>
    </row>
    <row r="6191" spans="1:15" x14ac:dyDescent="0.25">
      <c r="A6191" t="s">
        <v>1276</v>
      </c>
      <c r="B6191" t="s">
        <v>1277</v>
      </c>
      <c r="C6191" s="1">
        <v>41988</v>
      </c>
      <c r="D6191" s="1">
        <v>41991</v>
      </c>
      <c r="E6191" t="s">
        <v>44</v>
      </c>
      <c r="F6191">
        <v>4068</v>
      </c>
      <c r="G6191">
        <v>3</v>
      </c>
      <c r="H6191">
        <v>2</v>
      </c>
      <c r="I6191">
        <v>-9153</v>
      </c>
      <c r="J6191" s="1" t="str">
        <f>INDEX(location!A:A,MATCH('Tabela Total'!A6191,location!A:A,0))</f>
        <v>CA-2014-101602</v>
      </c>
      <c r="K6191" s="1" t="str">
        <f>VLOOKUP(J6191,location[#All],2,FALSE)</f>
        <v>United States</v>
      </c>
      <c r="L6191" t="str">
        <f>VLOOKUP(J6191,location[#All],3,)</f>
        <v>El Paso</v>
      </c>
      <c r="M6191" t="str">
        <f>VLOOKUP(J6191,location[#All],4,)</f>
        <v>Texas</v>
      </c>
      <c r="N6191">
        <f>VLOOKUP(J6191,location[#All],5,)</f>
        <v>79907</v>
      </c>
      <c r="O6191" t="str">
        <f>VLOOKUP(J6191,location[#All],6,)</f>
        <v>Central</v>
      </c>
    </row>
    <row r="6192" spans="1:15" x14ac:dyDescent="0.25">
      <c r="A6192" t="s">
        <v>1276</v>
      </c>
      <c r="B6192" t="s">
        <v>1277</v>
      </c>
      <c r="C6192" s="1">
        <v>41988</v>
      </c>
      <c r="D6192" s="1">
        <v>41991</v>
      </c>
      <c r="E6192" t="s">
        <v>44</v>
      </c>
      <c r="F6192">
        <v>76328</v>
      </c>
      <c r="G6192">
        <v>5</v>
      </c>
      <c r="H6192">
        <v>3</v>
      </c>
      <c r="I6192">
        <v>-21808</v>
      </c>
      <c r="J6192" s="1" t="str">
        <f>INDEX(location!A:A,MATCH('Tabela Total'!A6192,location!A:A,0))</f>
        <v>CA-2014-101602</v>
      </c>
      <c r="K6192" s="1" t="str">
        <f>VLOOKUP(J6192,location[#All],2,FALSE)</f>
        <v>United States</v>
      </c>
      <c r="L6192" t="str">
        <f>VLOOKUP(J6192,location[#All],3,)</f>
        <v>El Paso</v>
      </c>
      <c r="M6192" t="str">
        <f>VLOOKUP(J6192,location[#All],4,)</f>
        <v>Texas</v>
      </c>
      <c r="N6192">
        <f>VLOOKUP(J6192,location[#All],5,)</f>
        <v>79907</v>
      </c>
      <c r="O6192" t="str">
        <f>VLOOKUP(J6192,location[#All],6,)</f>
        <v>Central</v>
      </c>
    </row>
    <row r="6193" spans="1:15" x14ac:dyDescent="0.25">
      <c r="A6193" t="s">
        <v>1383</v>
      </c>
      <c r="B6193" t="s">
        <v>1277</v>
      </c>
      <c r="C6193" s="1">
        <v>43038</v>
      </c>
      <c r="D6193" s="1">
        <v>43042</v>
      </c>
      <c r="E6193" t="s">
        <v>15</v>
      </c>
      <c r="F6193">
        <v>20736</v>
      </c>
      <c r="G6193">
        <v>4</v>
      </c>
      <c r="H6193">
        <v>2</v>
      </c>
      <c r="I6193">
        <v>72576</v>
      </c>
      <c r="J6193" s="1" t="str">
        <f>INDEX(location!A:A,MATCH('Tabela Total'!A6193,location!A:A,0))</f>
        <v>CA-2017-152807</v>
      </c>
      <c r="K6193" s="1" t="str">
        <f>VLOOKUP(J6193,location[#All],2,FALSE)</f>
        <v>United States</v>
      </c>
      <c r="L6193" t="str">
        <f>VLOOKUP(J6193,location[#All],3,)</f>
        <v>Philadelphia</v>
      </c>
      <c r="M6193" t="str">
        <f>VLOOKUP(J6193,location[#All],4,)</f>
        <v>Pennsylvania</v>
      </c>
      <c r="N6193">
        <f>VLOOKUP(J6193,location[#All],5,)</f>
        <v>19140</v>
      </c>
      <c r="O6193" t="str">
        <f>VLOOKUP(J6193,location[#All],6,)</f>
        <v>East</v>
      </c>
    </row>
    <row r="6194" spans="1:15" x14ac:dyDescent="0.25">
      <c r="A6194" t="s">
        <v>1383</v>
      </c>
      <c r="B6194" t="s">
        <v>1277</v>
      </c>
      <c r="C6194" s="1">
        <v>43038</v>
      </c>
      <c r="D6194" s="1">
        <v>43042</v>
      </c>
      <c r="E6194" t="s">
        <v>15</v>
      </c>
      <c r="F6194">
        <v>7168</v>
      </c>
      <c r="G6194">
        <v>2</v>
      </c>
      <c r="H6194">
        <v>2</v>
      </c>
      <c r="I6194">
        <v>9856</v>
      </c>
      <c r="J6194" s="1" t="str">
        <f>INDEX(location!A:A,MATCH('Tabela Total'!A6194,location!A:A,0))</f>
        <v>CA-2017-152807</v>
      </c>
      <c r="K6194" s="1" t="str">
        <f>VLOOKUP(J6194,location[#All],2,FALSE)</f>
        <v>United States</v>
      </c>
      <c r="L6194" t="str">
        <f>VLOOKUP(J6194,location[#All],3,)</f>
        <v>Philadelphia</v>
      </c>
      <c r="M6194" t="str">
        <f>VLOOKUP(J6194,location[#All],4,)</f>
        <v>Pennsylvania</v>
      </c>
      <c r="N6194">
        <f>VLOOKUP(J6194,location[#All],5,)</f>
        <v>19140</v>
      </c>
      <c r="O6194" t="str">
        <f>VLOOKUP(J6194,location[#All],6,)</f>
        <v>East</v>
      </c>
    </row>
    <row r="6195" spans="1:15" x14ac:dyDescent="0.25">
      <c r="A6195" t="s">
        <v>1383</v>
      </c>
      <c r="B6195" t="s">
        <v>1277</v>
      </c>
      <c r="C6195" s="1">
        <v>43038</v>
      </c>
      <c r="D6195" s="1">
        <v>43042</v>
      </c>
      <c r="E6195" t="s">
        <v>15</v>
      </c>
      <c r="F6195">
        <v>11168</v>
      </c>
      <c r="G6195">
        <v>2</v>
      </c>
      <c r="H6195">
        <v>2</v>
      </c>
      <c r="I6195">
        <v>-25128</v>
      </c>
      <c r="J6195" s="1" t="str">
        <f>INDEX(location!A:A,MATCH('Tabela Total'!A6195,location!A:A,0))</f>
        <v>CA-2017-152807</v>
      </c>
      <c r="K6195" s="1" t="str">
        <f>VLOOKUP(J6195,location[#All],2,FALSE)</f>
        <v>United States</v>
      </c>
      <c r="L6195" t="str">
        <f>VLOOKUP(J6195,location[#All],3,)</f>
        <v>Philadelphia</v>
      </c>
      <c r="M6195" t="str">
        <f>VLOOKUP(J6195,location[#All],4,)</f>
        <v>Pennsylvania</v>
      </c>
      <c r="N6195">
        <f>VLOOKUP(J6195,location[#All],5,)</f>
        <v>19140</v>
      </c>
      <c r="O6195" t="str">
        <f>VLOOKUP(J6195,location[#All],6,)</f>
        <v>East</v>
      </c>
    </row>
    <row r="6196" spans="1:15" x14ac:dyDescent="0.25">
      <c r="A6196" t="s">
        <v>1383</v>
      </c>
      <c r="B6196" t="s">
        <v>1277</v>
      </c>
      <c r="C6196" s="1">
        <v>43038</v>
      </c>
      <c r="D6196" s="1">
        <v>43042</v>
      </c>
      <c r="E6196" t="s">
        <v>15</v>
      </c>
      <c r="F6196">
        <v>4424</v>
      </c>
      <c r="G6196">
        <v>7</v>
      </c>
      <c r="H6196">
        <v>2</v>
      </c>
      <c r="I6196">
        <v>-553</v>
      </c>
      <c r="J6196" s="1" t="str">
        <f>INDEX(location!A:A,MATCH('Tabela Total'!A6196,location!A:A,0))</f>
        <v>CA-2017-152807</v>
      </c>
      <c r="K6196" s="1" t="str">
        <f>VLOOKUP(J6196,location[#All],2,FALSE)</f>
        <v>United States</v>
      </c>
      <c r="L6196" t="str">
        <f>VLOOKUP(J6196,location[#All],3,)</f>
        <v>Philadelphia</v>
      </c>
      <c r="M6196" t="str">
        <f>VLOOKUP(J6196,location[#All],4,)</f>
        <v>Pennsylvania</v>
      </c>
      <c r="N6196">
        <f>VLOOKUP(J6196,location[#All],5,)</f>
        <v>19140</v>
      </c>
      <c r="O6196" t="str">
        <f>VLOOKUP(J6196,location[#All],6,)</f>
        <v>East</v>
      </c>
    </row>
    <row r="6197" spans="1:15" x14ac:dyDescent="0.25">
      <c r="A6197" t="s">
        <v>2145</v>
      </c>
      <c r="B6197" t="s">
        <v>1277</v>
      </c>
      <c r="C6197" s="1">
        <v>43058</v>
      </c>
      <c r="D6197" s="1">
        <v>43063</v>
      </c>
      <c r="E6197" t="s">
        <v>15</v>
      </c>
      <c r="F6197">
        <v>30501</v>
      </c>
      <c r="G6197">
        <v>9</v>
      </c>
      <c r="H6197">
        <v>0</v>
      </c>
      <c r="I6197">
        <v>762525</v>
      </c>
      <c r="J6197" s="1" t="str">
        <f>INDEX(location!A:A,MATCH('Tabela Total'!A6197,location!A:A,0))</f>
        <v>CA-2017-126242</v>
      </c>
      <c r="K6197" s="1" t="str">
        <f>VLOOKUP(J6197,location[#All],2,FALSE)</f>
        <v>United States</v>
      </c>
      <c r="L6197" t="str">
        <f>VLOOKUP(J6197,location[#All],3,)</f>
        <v>Los Angeles</v>
      </c>
      <c r="M6197" t="str">
        <f>VLOOKUP(J6197,location[#All],4,)</f>
        <v>California</v>
      </c>
      <c r="N6197">
        <f>VLOOKUP(J6197,location[#All],5,)</f>
        <v>90049</v>
      </c>
      <c r="O6197" t="str">
        <f>VLOOKUP(J6197,location[#All],6,)</f>
        <v>West</v>
      </c>
    </row>
    <row r="6198" spans="1:15" x14ac:dyDescent="0.25">
      <c r="A6198" t="s">
        <v>2145</v>
      </c>
      <c r="B6198" t="s">
        <v>1277</v>
      </c>
      <c r="C6198" s="1">
        <v>43058</v>
      </c>
      <c r="D6198" s="1">
        <v>43063</v>
      </c>
      <c r="E6198" t="s">
        <v>15</v>
      </c>
      <c r="F6198">
        <v>187</v>
      </c>
      <c r="G6198">
        <v>1</v>
      </c>
      <c r="H6198">
        <v>0</v>
      </c>
      <c r="I6198">
        <v>7106</v>
      </c>
      <c r="J6198" s="1" t="str">
        <f>INDEX(location!A:A,MATCH('Tabela Total'!A6198,location!A:A,0))</f>
        <v>CA-2017-126242</v>
      </c>
      <c r="K6198" s="1" t="str">
        <f>VLOOKUP(J6198,location[#All],2,FALSE)</f>
        <v>United States</v>
      </c>
      <c r="L6198" t="str">
        <f>VLOOKUP(J6198,location[#All],3,)</f>
        <v>Los Angeles</v>
      </c>
      <c r="M6198" t="str">
        <f>VLOOKUP(J6198,location[#All],4,)</f>
        <v>California</v>
      </c>
      <c r="N6198">
        <f>VLOOKUP(J6198,location[#All],5,)</f>
        <v>90049</v>
      </c>
      <c r="O6198" t="str">
        <f>VLOOKUP(J6198,location[#All],6,)</f>
        <v>West</v>
      </c>
    </row>
    <row r="6199" spans="1:15" x14ac:dyDescent="0.25">
      <c r="A6199" t="s">
        <v>3402</v>
      </c>
      <c r="B6199" t="s">
        <v>1277</v>
      </c>
      <c r="C6199" s="1">
        <v>42364</v>
      </c>
      <c r="D6199" s="1">
        <v>42368</v>
      </c>
      <c r="E6199" t="s">
        <v>15</v>
      </c>
      <c r="F6199">
        <v>51588</v>
      </c>
      <c r="G6199">
        <v>1</v>
      </c>
      <c r="H6199">
        <v>4</v>
      </c>
      <c r="I6199">
        <v>-154764</v>
      </c>
      <c r="J6199" s="1" t="str">
        <f>INDEX(location!A:A,MATCH('Tabela Total'!A6199,location!A:A,0))</f>
        <v>CA-2015-111073</v>
      </c>
      <c r="K6199" s="1" t="str">
        <f>VLOOKUP(J6199,location[#All],2,FALSE)</f>
        <v>United States</v>
      </c>
      <c r="L6199" t="str">
        <f>VLOOKUP(J6199,location[#All],3,)</f>
        <v>Medina</v>
      </c>
      <c r="M6199" t="str">
        <f>VLOOKUP(J6199,location[#All],4,)</f>
        <v>Ohio</v>
      </c>
      <c r="N6199">
        <f>VLOOKUP(J6199,location[#All],5,)</f>
        <v>44256</v>
      </c>
      <c r="O6199" t="str">
        <f>VLOOKUP(J6199,location[#All],6,)</f>
        <v>East</v>
      </c>
    </row>
    <row r="6200" spans="1:15" x14ac:dyDescent="0.25">
      <c r="A6200" t="s">
        <v>4110</v>
      </c>
      <c r="B6200" t="s">
        <v>1277</v>
      </c>
      <c r="C6200" s="1">
        <v>42355</v>
      </c>
      <c r="D6200" s="1">
        <v>42360</v>
      </c>
      <c r="E6200" t="s">
        <v>15</v>
      </c>
      <c r="F6200">
        <v>180016</v>
      </c>
      <c r="G6200">
        <v>1</v>
      </c>
      <c r="H6200">
        <v>2</v>
      </c>
      <c r="I6200">
        <v>-157514</v>
      </c>
      <c r="J6200" s="1" t="str">
        <f>INDEX(location!A:A,MATCH('Tabela Total'!A6200,location!A:A,0))</f>
        <v>US-2015-129637</v>
      </c>
      <c r="K6200" s="1" t="str">
        <f>VLOOKUP(J6200,location[#All],2,FALSE)</f>
        <v>United States</v>
      </c>
      <c r="L6200" t="str">
        <f>VLOOKUP(J6200,location[#All],3,)</f>
        <v>Bloomington</v>
      </c>
      <c r="M6200" t="str">
        <f>VLOOKUP(J6200,location[#All],4,)</f>
        <v>Illinois</v>
      </c>
      <c r="N6200">
        <f>VLOOKUP(J6200,location[#All],5,)</f>
        <v>61701</v>
      </c>
      <c r="O6200" t="str">
        <f>VLOOKUP(J6200,location[#All],6,)</f>
        <v>Central</v>
      </c>
    </row>
    <row r="6201" spans="1:15" x14ac:dyDescent="0.25">
      <c r="A6201" t="s">
        <v>4110</v>
      </c>
      <c r="B6201" t="s">
        <v>1277</v>
      </c>
      <c r="C6201" s="1">
        <v>42355</v>
      </c>
      <c r="D6201" s="1">
        <v>42360</v>
      </c>
      <c r="E6201" t="s">
        <v>15</v>
      </c>
      <c r="F6201">
        <v>41552</v>
      </c>
      <c r="G6201">
        <v>2</v>
      </c>
      <c r="H6201">
        <v>6</v>
      </c>
      <c r="I6201">
        <v>-197372</v>
      </c>
      <c r="J6201" s="1" t="str">
        <f>INDEX(location!A:A,MATCH('Tabela Total'!A6201,location!A:A,0))</f>
        <v>US-2015-129637</v>
      </c>
      <c r="K6201" s="1" t="str">
        <f>VLOOKUP(J6201,location[#All],2,FALSE)</f>
        <v>United States</v>
      </c>
      <c r="L6201" t="str">
        <f>VLOOKUP(J6201,location[#All],3,)</f>
        <v>Bloomington</v>
      </c>
      <c r="M6201" t="str">
        <f>VLOOKUP(J6201,location[#All],4,)</f>
        <v>Illinois</v>
      </c>
      <c r="N6201">
        <f>VLOOKUP(J6201,location[#All],5,)</f>
        <v>61701</v>
      </c>
      <c r="O6201" t="str">
        <f>VLOOKUP(J6201,location[#All],6,)</f>
        <v>Central</v>
      </c>
    </row>
    <row r="6202" spans="1:15" x14ac:dyDescent="0.25">
      <c r="A6202" t="s">
        <v>4110</v>
      </c>
      <c r="B6202" t="s">
        <v>1277</v>
      </c>
      <c r="C6202" s="1">
        <v>42355</v>
      </c>
      <c r="D6202" s="1">
        <v>42360</v>
      </c>
      <c r="E6202" t="s">
        <v>15</v>
      </c>
      <c r="F6202">
        <v>1312</v>
      </c>
      <c r="G6202">
        <v>5</v>
      </c>
      <c r="H6202">
        <v>2</v>
      </c>
      <c r="I6202">
        <v>1476</v>
      </c>
      <c r="J6202" s="1" t="str">
        <f>INDEX(location!A:A,MATCH('Tabela Total'!A6202,location!A:A,0))</f>
        <v>US-2015-129637</v>
      </c>
      <c r="K6202" s="1" t="str">
        <f>VLOOKUP(J6202,location[#All],2,FALSE)</f>
        <v>United States</v>
      </c>
      <c r="L6202" t="str">
        <f>VLOOKUP(J6202,location[#All],3,)</f>
        <v>Bloomington</v>
      </c>
      <c r="M6202" t="str">
        <f>VLOOKUP(J6202,location[#All],4,)</f>
        <v>Illinois</v>
      </c>
      <c r="N6202">
        <f>VLOOKUP(J6202,location[#All],5,)</f>
        <v>61701</v>
      </c>
      <c r="O6202" t="str">
        <f>VLOOKUP(J6202,location[#All],6,)</f>
        <v>Central</v>
      </c>
    </row>
    <row r="6203" spans="1:15" x14ac:dyDescent="0.25">
      <c r="A6203" t="s">
        <v>4169</v>
      </c>
      <c r="B6203" t="s">
        <v>1277</v>
      </c>
      <c r="C6203" s="1">
        <v>42241</v>
      </c>
      <c r="D6203" s="1">
        <v>42241</v>
      </c>
      <c r="E6203" t="s">
        <v>327</v>
      </c>
      <c r="F6203">
        <v>20104</v>
      </c>
      <c r="G6203">
        <v>2</v>
      </c>
      <c r="H6203">
        <v>6</v>
      </c>
      <c r="I6203">
        <v>-165858</v>
      </c>
      <c r="J6203" s="1" t="str">
        <f>INDEX(location!A:A,MATCH('Tabela Total'!A6203,location!A:A,0))</f>
        <v>CA-2015-168809</v>
      </c>
      <c r="K6203" s="1" t="str">
        <f>VLOOKUP(J6203,location[#All],2,FALSE)</f>
        <v>United States</v>
      </c>
      <c r="L6203" t="str">
        <f>VLOOKUP(J6203,location[#All],3,)</f>
        <v>Houston</v>
      </c>
      <c r="M6203" t="str">
        <f>VLOOKUP(J6203,location[#All],4,)</f>
        <v>Texas</v>
      </c>
      <c r="N6203">
        <f>VLOOKUP(J6203,location[#All],5,)</f>
        <v>77041</v>
      </c>
      <c r="O6203" t="str">
        <f>VLOOKUP(J6203,location[#All],6,)</f>
        <v>Central</v>
      </c>
    </row>
    <row r="6204" spans="1:15" x14ac:dyDescent="0.25">
      <c r="A6204" t="s">
        <v>4169</v>
      </c>
      <c r="B6204" t="s">
        <v>1277</v>
      </c>
      <c r="C6204" s="1">
        <v>42241</v>
      </c>
      <c r="D6204" s="1">
        <v>42241</v>
      </c>
      <c r="E6204" t="s">
        <v>327</v>
      </c>
      <c r="F6204">
        <v>3798</v>
      </c>
      <c r="G6204">
        <v>1</v>
      </c>
      <c r="H6204">
        <v>8</v>
      </c>
      <c r="I6204">
        <v>-60768</v>
      </c>
      <c r="J6204" s="1" t="str">
        <f>INDEX(location!A:A,MATCH('Tabela Total'!A6204,location!A:A,0))</f>
        <v>CA-2015-168809</v>
      </c>
      <c r="K6204" s="1" t="str">
        <f>VLOOKUP(J6204,location[#All],2,FALSE)</f>
        <v>United States</v>
      </c>
      <c r="L6204" t="str">
        <f>VLOOKUP(J6204,location[#All],3,)</f>
        <v>Houston</v>
      </c>
      <c r="M6204" t="str">
        <f>VLOOKUP(J6204,location[#All],4,)</f>
        <v>Texas</v>
      </c>
      <c r="N6204">
        <f>VLOOKUP(J6204,location[#All],5,)</f>
        <v>77041</v>
      </c>
      <c r="O6204" t="str">
        <f>VLOOKUP(J6204,location[#All],6,)</f>
        <v>Central</v>
      </c>
    </row>
    <row r="6205" spans="1:15" x14ac:dyDescent="0.25">
      <c r="A6205" t="s">
        <v>4169</v>
      </c>
      <c r="B6205" t="s">
        <v>1277</v>
      </c>
      <c r="C6205" s="1">
        <v>42241</v>
      </c>
      <c r="D6205" s="1">
        <v>42241</v>
      </c>
      <c r="E6205" t="s">
        <v>327</v>
      </c>
      <c r="F6205">
        <v>788</v>
      </c>
      <c r="G6205">
        <v>5</v>
      </c>
      <c r="H6205">
        <v>6</v>
      </c>
      <c r="I6205">
        <v>-394</v>
      </c>
      <c r="J6205" s="1" t="str">
        <f>INDEX(location!A:A,MATCH('Tabela Total'!A6205,location!A:A,0))</f>
        <v>CA-2015-168809</v>
      </c>
      <c r="K6205" s="1" t="str">
        <f>VLOOKUP(J6205,location[#All],2,FALSE)</f>
        <v>United States</v>
      </c>
      <c r="L6205" t="str">
        <f>VLOOKUP(J6205,location[#All],3,)</f>
        <v>Houston</v>
      </c>
      <c r="M6205" t="str">
        <f>VLOOKUP(J6205,location[#All],4,)</f>
        <v>Texas</v>
      </c>
      <c r="N6205">
        <f>VLOOKUP(J6205,location[#All],5,)</f>
        <v>77041</v>
      </c>
      <c r="O6205" t="str">
        <f>VLOOKUP(J6205,location[#All],6,)</f>
        <v>Central</v>
      </c>
    </row>
    <row r="6206" spans="1:15" x14ac:dyDescent="0.25">
      <c r="A6206" t="s">
        <v>4382</v>
      </c>
      <c r="B6206" t="s">
        <v>1277</v>
      </c>
      <c r="C6206" s="1">
        <v>42980</v>
      </c>
      <c r="D6206" s="1">
        <v>42984</v>
      </c>
      <c r="E6206" t="s">
        <v>15</v>
      </c>
      <c r="F6206">
        <v>4068</v>
      </c>
      <c r="G6206">
        <v>3</v>
      </c>
      <c r="H6206">
        <v>2</v>
      </c>
      <c r="I6206">
        <v>-7119</v>
      </c>
      <c r="J6206" s="1" t="str">
        <f>INDEX(location!A:A,MATCH('Tabela Total'!A6206,location!A:A,0))</f>
        <v>CA-2017-113075</v>
      </c>
      <c r="K6206" s="1" t="str">
        <f>VLOOKUP(J6206,location[#All],2,FALSE)</f>
        <v>United States</v>
      </c>
      <c r="L6206" t="str">
        <f>VLOOKUP(J6206,location[#All],3,)</f>
        <v>Chicago</v>
      </c>
      <c r="M6206" t="str">
        <f>VLOOKUP(J6206,location[#All],4,)</f>
        <v>Illinois</v>
      </c>
      <c r="N6206">
        <f>VLOOKUP(J6206,location[#All],5,)</f>
        <v>60623</v>
      </c>
      <c r="O6206" t="str">
        <f>VLOOKUP(J6206,location[#All],6,)</f>
        <v>Central</v>
      </c>
    </row>
    <row r="6207" spans="1:15" x14ac:dyDescent="0.25">
      <c r="A6207" t="s">
        <v>4762</v>
      </c>
      <c r="B6207" t="s">
        <v>1277</v>
      </c>
      <c r="C6207" s="1">
        <v>42650</v>
      </c>
      <c r="D6207" s="1">
        <v>42654</v>
      </c>
      <c r="E6207" t="s">
        <v>15</v>
      </c>
      <c r="F6207">
        <v>9336</v>
      </c>
      <c r="G6207">
        <v>12</v>
      </c>
      <c r="H6207">
        <v>0</v>
      </c>
      <c r="I6207">
        <v>9336</v>
      </c>
      <c r="J6207" s="1" t="str">
        <f>INDEX(location!A:A,MATCH('Tabela Total'!A6207,location!A:A,0))</f>
        <v>CA-2016-139808</v>
      </c>
      <c r="K6207" s="1" t="str">
        <f>VLOOKUP(J6207,location[#All],2,FALSE)</f>
        <v>United States</v>
      </c>
      <c r="L6207" t="str">
        <f>VLOOKUP(J6207,location[#All],3,)</f>
        <v>Marysville</v>
      </c>
      <c r="M6207" t="str">
        <f>VLOOKUP(J6207,location[#All],4,)</f>
        <v>Washington</v>
      </c>
      <c r="N6207">
        <f>VLOOKUP(J6207,location[#All],5,)</f>
        <v>98270</v>
      </c>
      <c r="O6207" t="str">
        <f>VLOOKUP(J6207,location[#All],6,)</f>
        <v>West</v>
      </c>
    </row>
    <row r="6208" spans="1:15" x14ac:dyDescent="0.25">
      <c r="A6208" t="s">
        <v>5002</v>
      </c>
      <c r="B6208" t="s">
        <v>1277</v>
      </c>
      <c r="C6208" s="1">
        <v>42103</v>
      </c>
      <c r="D6208" s="1">
        <v>42108</v>
      </c>
      <c r="E6208" t="s">
        <v>15</v>
      </c>
      <c r="F6208">
        <v>1794</v>
      </c>
      <c r="G6208">
        <v>3</v>
      </c>
      <c r="H6208">
        <v>0</v>
      </c>
      <c r="I6208">
        <v>30498</v>
      </c>
      <c r="J6208" s="1" t="str">
        <f>INDEX(location!A:A,MATCH('Tabela Total'!A6208,location!A:A,0))</f>
        <v>CA-2015-116512</v>
      </c>
      <c r="K6208" s="1" t="str">
        <f>VLOOKUP(J6208,location[#All],2,FALSE)</f>
        <v>United States</v>
      </c>
      <c r="L6208" t="str">
        <f>VLOOKUP(J6208,location[#All],3,)</f>
        <v>New York City</v>
      </c>
      <c r="M6208" t="str">
        <f>VLOOKUP(J6208,location[#All],4,)</f>
        <v>New York</v>
      </c>
      <c r="N6208">
        <f>VLOOKUP(J6208,location[#All],5,)</f>
        <v>10024</v>
      </c>
      <c r="O6208" t="str">
        <f>VLOOKUP(J6208,location[#All],6,)</f>
        <v>East</v>
      </c>
    </row>
    <row r="6209" spans="1:15" x14ac:dyDescent="0.25">
      <c r="A6209" t="s">
        <v>5712</v>
      </c>
      <c r="B6209" t="s">
        <v>1277</v>
      </c>
      <c r="C6209" s="1">
        <v>41808</v>
      </c>
      <c r="D6209" s="1">
        <v>41813</v>
      </c>
      <c r="E6209" t="s">
        <v>15</v>
      </c>
      <c r="F6209">
        <v>1398</v>
      </c>
      <c r="G6209">
        <v>5</v>
      </c>
      <c r="H6209">
        <v>2</v>
      </c>
      <c r="I6209">
        <v>122325</v>
      </c>
      <c r="J6209" s="1" t="str">
        <f>INDEX(location!A:A,MATCH('Tabela Total'!A6209,location!A:A,0))</f>
        <v>CA-2014-123855</v>
      </c>
      <c r="K6209" s="1" t="str">
        <f>VLOOKUP(J6209,location[#All],2,FALSE)</f>
        <v>United States</v>
      </c>
      <c r="L6209" t="str">
        <f>VLOOKUP(J6209,location[#All],3,)</f>
        <v>Los Angeles</v>
      </c>
      <c r="M6209" t="str">
        <f>VLOOKUP(J6209,location[#All],4,)</f>
        <v>California</v>
      </c>
      <c r="N6209">
        <f>VLOOKUP(J6209,location[#All],5,)</f>
        <v>90036</v>
      </c>
      <c r="O6209" t="str">
        <f>VLOOKUP(J6209,location[#All],6,)</f>
        <v>West</v>
      </c>
    </row>
    <row r="6210" spans="1:15" x14ac:dyDescent="0.25">
      <c r="A6210" t="s">
        <v>693</v>
      </c>
      <c r="B6210" t="s">
        <v>694</v>
      </c>
      <c r="C6210" s="1">
        <v>42441</v>
      </c>
      <c r="D6210" s="1">
        <v>42446</v>
      </c>
      <c r="E6210" t="s">
        <v>15</v>
      </c>
      <c r="F6210">
        <v>1296</v>
      </c>
      <c r="G6210">
        <v>2</v>
      </c>
      <c r="H6210">
        <v>0</v>
      </c>
      <c r="I6210">
        <v>62208</v>
      </c>
      <c r="J6210" s="1" t="str">
        <f>INDEX(location!A:A,MATCH('Tabela Total'!A6210,location!A:A,0))</f>
        <v>CA-2016-115504</v>
      </c>
      <c r="K6210" s="1" t="str">
        <f>VLOOKUP(J6210,location[#All],2,FALSE)</f>
        <v>United States</v>
      </c>
      <c r="L6210" t="str">
        <f>VLOOKUP(J6210,location[#All],3,)</f>
        <v>Monroe</v>
      </c>
      <c r="M6210" t="str">
        <f>VLOOKUP(J6210,location[#All],4,)</f>
        <v>Louisiana</v>
      </c>
      <c r="N6210">
        <f>VLOOKUP(J6210,location[#All],5,)</f>
        <v>71203</v>
      </c>
      <c r="O6210" t="str">
        <f>VLOOKUP(J6210,location[#All],6,)</f>
        <v>South</v>
      </c>
    </row>
    <row r="6211" spans="1:15" x14ac:dyDescent="0.25">
      <c r="A6211" t="s">
        <v>1233</v>
      </c>
      <c r="B6211" t="s">
        <v>694</v>
      </c>
      <c r="C6211" s="1">
        <v>42315</v>
      </c>
      <c r="D6211" s="1">
        <v>42318</v>
      </c>
      <c r="E6211" t="s">
        <v>10</v>
      </c>
      <c r="F6211">
        <v>2618</v>
      </c>
      <c r="G6211">
        <v>7</v>
      </c>
      <c r="H6211">
        <v>0</v>
      </c>
      <c r="I6211">
        <v>5236</v>
      </c>
      <c r="J6211" s="1" t="str">
        <f>INDEX(location!A:A,MATCH('Tabela Total'!A6211,location!A:A,0))</f>
        <v>CA-2015-148432</v>
      </c>
      <c r="K6211" s="1" t="str">
        <f>VLOOKUP(J6211,location[#All],2,FALSE)</f>
        <v>United States</v>
      </c>
      <c r="L6211" t="str">
        <f>VLOOKUP(J6211,location[#All],3,)</f>
        <v>Newark</v>
      </c>
      <c r="M6211" t="str">
        <f>VLOOKUP(J6211,location[#All],4,)</f>
        <v>Delaware</v>
      </c>
      <c r="N6211">
        <f>VLOOKUP(J6211,location[#All],5,)</f>
        <v>19711</v>
      </c>
      <c r="O6211" t="str">
        <f>VLOOKUP(J6211,location[#All],6,)</f>
        <v>East</v>
      </c>
    </row>
    <row r="6212" spans="1:15" x14ac:dyDescent="0.25">
      <c r="A6212" t="s">
        <v>1233</v>
      </c>
      <c r="B6212" t="s">
        <v>694</v>
      </c>
      <c r="C6212" s="1">
        <v>42315</v>
      </c>
      <c r="D6212" s="1">
        <v>42318</v>
      </c>
      <c r="E6212" t="s">
        <v>10</v>
      </c>
      <c r="F6212">
        <v>73</v>
      </c>
      <c r="G6212">
        <v>2</v>
      </c>
      <c r="H6212">
        <v>0</v>
      </c>
      <c r="I6212">
        <v>3431</v>
      </c>
      <c r="J6212" s="1" t="str">
        <f>INDEX(location!A:A,MATCH('Tabela Total'!A6212,location!A:A,0))</f>
        <v>CA-2015-148432</v>
      </c>
      <c r="K6212" s="1" t="str">
        <f>VLOOKUP(J6212,location[#All],2,FALSE)</f>
        <v>United States</v>
      </c>
      <c r="L6212" t="str">
        <f>VLOOKUP(J6212,location[#All],3,)</f>
        <v>Newark</v>
      </c>
      <c r="M6212" t="str">
        <f>VLOOKUP(J6212,location[#All],4,)</f>
        <v>Delaware</v>
      </c>
      <c r="N6212">
        <f>VLOOKUP(J6212,location[#All],5,)</f>
        <v>19711</v>
      </c>
      <c r="O6212" t="str">
        <f>VLOOKUP(J6212,location[#All],6,)</f>
        <v>East</v>
      </c>
    </row>
    <row r="6213" spans="1:15" x14ac:dyDescent="0.25">
      <c r="A6213" t="s">
        <v>3004</v>
      </c>
      <c r="B6213" t="s">
        <v>694</v>
      </c>
      <c r="C6213" s="1">
        <v>42082</v>
      </c>
      <c r="D6213" s="1">
        <v>42089</v>
      </c>
      <c r="E6213" t="s">
        <v>15</v>
      </c>
      <c r="F6213">
        <v>1196</v>
      </c>
      <c r="G6213">
        <v>2</v>
      </c>
      <c r="H6213">
        <v>0</v>
      </c>
      <c r="I6213">
        <v>58604</v>
      </c>
      <c r="J6213" s="1" t="str">
        <f>INDEX(location!A:A,MATCH('Tabela Total'!A6213,location!A:A,0))</f>
        <v>CA-2015-163104</v>
      </c>
      <c r="K6213" s="1" t="str">
        <f>VLOOKUP(J6213,location[#All],2,FALSE)</f>
        <v>United States</v>
      </c>
      <c r="L6213" t="str">
        <f>VLOOKUP(J6213,location[#All],3,)</f>
        <v>Los Angeles</v>
      </c>
      <c r="M6213" t="str">
        <f>VLOOKUP(J6213,location[#All],4,)</f>
        <v>California</v>
      </c>
      <c r="N6213">
        <f>VLOOKUP(J6213,location[#All],5,)</f>
        <v>90004</v>
      </c>
      <c r="O6213" t="str">
        <f>VLOOKUP(J6213,location[#All],6,)</f>
        <v>West</v>
      </c>
    </row>
    <row r="6214" spans="1:15" x14ac:dyDescent="0.25">
      <c r="A6214" t="s">
        <v>3037</v>
      </c>
      <c r="B6214" t="s">
        <v>694</v>
      </c>
      <c r="C6214" s="1">
        <v>42730</v>
      </c>
      <c r="D6214" s="1">
        <v>42735</v>
      </c>
      <c r="E6214" t="s">
        <v>15</v>
      </c>
      <c r="F6214">
        <v>1776</v>
      </c>
      <c r="G6214">
        <v>2</v>
      </c>
      <c r="H6214">
        <v>0</v>
      </c>
      <c r="I6214">
        <v>49728</v>
      </c>
      <c r="J6214" s="1" t="str">
        <f>INDEX(location!A:A,MATCH('Tabela Total'!A6214,location!A:A,0))</f>
        <v>CA-2016-129868</v>
      </c>
      <c r="K6214" s="1" t="str">
        <f>VLOOKUP(J6214,location[#All],2,FALSE)</f>
        <v>United States</v>
      </c>
      <c r="L6214" t="str">
        <f>VLOOKUP(J6214,location[#All],3,)</f>
        <v>Los Angeles</v>
      </c>
      <c r="M6214" t="str">
        <f>VLOOKUP(J6214,location[#All],4,)</f>
        <v>California</v>
      </c>
      <c r="N6214">
        <f>VLOOKUP(J6214,location[#All],5,)</f>
        <v>90004</v>
      </c>
      <c r="O6214" t="str">
        <f>VLOOKUP(J6214,location[#All],6,)</f>
        <v>West</v>
      </c>
    </row>
    <row r="6215" spans="1:15" x14ac:dyDescent="0.25">
      <c r="A6215" t="s">
        <v>3037</v>
      </c>
      <c r="B6215" t="s">
        <v>694</v>
      </c>
      <c r="C6215" s="1">
        <v>42730</v>
      </c>
      <c r="D6215" s="1">
        <v>42735</v>
      </c>
      <c r="E6215" t="s">
        <v>15</v>
      </c>
      <c r="F6215">
        <v>302384</v>
      </c>
      <c r="G6215">
        <v>2</v>
      </c>
      <c r="H6215">
        <v>2</v>
      </c>
      <c r="I6215">
        <v>302384</v>
      </c>
      <c r="J6215" s="1" t="str">
        <f>INDEX(location!A:A,MATCH('Tabela Total'!A6215,location!A:A,0))</f>
        <v>CA-2016-129868</v>
      </c>
      <c r="K6215" s="1" t="str">
        <f>VLOOKUP(J6215,location[#All],2,FALSE)</f>
        <v>United States</v>
      </c>
      <c r="L6215" t="str">
        <f>VLOOKUP(J6215,location[#All],3,)</f>
        <v>Los Angeles</v>
      </c>
      <c r="M6215" t="str">
        <f>VLOOKUP(J6215,location[#All],4,)</f>
        <v>California</v>
      </c>
      <c r="N6215">
        <f>VLOOKUP(J6215,location[#All],5,)</f>
        <v>90004</v>
      </c>
      <c r="O6215" t="str">
        <f>VLOOKUP(J6215,location[#All],6,)</f>
        <v>West</v>
      </c>
    </row>
    <row r="6216" spans="1:15" x14ac:dyDescent="0.25">
      <c r="A6216" t="s">
        <v>3037</v>
      </c>
      <c r="B6216" t="s">
        <v>694</v>
      </c>
      <c r="C6216" s="1">
        <v>42730</v>
      </c>
      <c r="D6216" s="1">
        <v>42735</v>
      </c>
      <c r="E6216" t="s">
        <v>15</v>
      </c>
      <c r="F6216">
        <v>146352</v>
      </c>
      <c r="G6216">
        <v>3</v>
      </c>
      <c r="H6216">
        <v>2</v>
      </c>
      <c r="I6216">
        <v>-54882</v>
      </c>
      <c r="J6216" s="1" t="str">
        <f>INDEX(location!A:A,MATCH('Tabela Total'!A6216,location!A:A,0))</f>
        <v>CA-2016-129868</v>
      </c>
      <c r="K6216" s="1" t="str">
        <f>VLOOKUP(J6216,location[#All],2,FALSE)</f>
        <v>United States</v>
      </c>
      <c r="L6216" t="str">
        <f>VLOOKUP(J6216,location[#All],3,)</f>
        <v>Los Angeles</v>
      </c>
      <c r="M6216" t="str">
        <f>VLOOKUP(J6216,location[#All],4,)</f>
        <v>California</v>
      </c>
      <c r="N6216">
        <f>VLOOKUP(J6216,location[#All],5,)</f>
        <v>90004</v>
      </c>
      <c r="O6216" t="str">
        <f>VLOOKUP(J6216,location[#All],6,)</f>
        <v>West</v>
      </c>
    </row>
    <row r="6217" spans="1:15" x14ac:dyDescent="0.25">
      <c r="A6217" t="s">
        <v>3037</v>
      </c>
      <c r="B6217" t="s">
        <v>694</v>
      </c>
      <c r="C6217" s="1">
        <v>42730</v>
      </c>
      <c r="D6217" s="1">
        <v>42735</v>
      </c>
      <c r="E6217" t="s">
        <v>15</v>
      </c>
      <c r="F6217">
        <v>79</v>
      </c>
      <c r="G6217">
        <v>2</v>
      </c>
      <c r="H6217">
        <v>0</v>
      </c>
      <c r="I6217">
        <v>2054</v>
      </c>
      <c r="J6217" s="1" t="str">
        <f>INDEX(location!A:A,MATCH('Tabela Total'!A6217,location!A:A,0))</f>
        <v>CA-2016-129868</v>
      </c>
      <c r="K6217" s="1" t="str">
        <f>VLOOKUP(J6217,location[#All],2,FALSE)</f>
        <v>United States</v>
      </c>
      <c r="L6217" t="str">
        <f>VLOOKUP(J6217,location[#All],3,)</f>
        <v>Los Angeles</v>
      </c>
      <c r="M6217" t="str">
        <f>VLOOKUP(J6217,location[#All],4,)</f>
        <v>California</v>
      </c>
      <c r="N6217">
        <f>VLOOKUP(J6217,location[#All],5,)</f>
        <v>90004</v>
      </c>
      <c r="O6217" t="str">
        <f>VLOOKUP(J6217,location[#All],6,)</f>
        <v>West</v>
      </c>
    </row>
    <row r="6218" spans="1:15" x14ac:dyDescent="0.25">
      <c r="A6218" t="s">
        <v>3037</v>
      </c>
      <c r="B6218" t="s">
        <v>694</v>
      </c>
      <c r="C6218" s="1">
        <v>42730</v>
      </c>
      <c r="D6218" s="1">
        <v>42735</v>
      </c>
      <c r="E6218" t="s">
        <v>15</v>
      </c>
      <c r="F6218">
        <v>902712</v>
      </c>
      <c r="G6218">
        <v>3</v>
      </c>
      <c r="H6218">
        <v>2</v>
      </c>
      <c r="I6218">
        <v>338517</v>
      </c>
      <c r="J6218" s="1" t="str">
        <f>INDEX(location!A:A,MATCH('Tabela Total'!A6218,location!A:A,0))</f>
        <v>CA-2016-129868</v>
      </c>
      <c r="K6218" s="1" t="str">
        <f>VLOOKUP(J6218,location[#All],2,FALSE)</f>
        <v>United States</v>
      </c>
      <c r="L6218" t="str">
        <f>VLOOKUP(J6218,location[#All],3,)</f>
        <v>Los Angeles</v>
      </c>
      <c r="M6218" t="str">
        <f>VLOOKUP(J6218,location[#All],4,)</f>
        <v>California</v>
      </c>
      <c r="N6218">
        <f>VLOOKUP(J6218,location[#All],5,)</f>
        <v>90004</v>
      </c>
      <c r="O6218" t="str">
        <f>VLOOKUP(J6218,location[#All],6,)</f>
        <v>West</v>
      </c>
    </row>
    <row r="6219" spans="1:15" x14ac:dyDescent="0.25">
      <c r="A6219" t="s">
        <v>3037</v>
      </c>
      <c r="B6219" t="s">
        <v>694</v>
      </c>
      <c r="C6219" s="1">
        <v>42730</v>
      </c>
      <c r="D6219" s="1">
        <v>42735</v>
      </c>
      <c r="E6219" t="s">
        <v>15</v>
      </c>
      <c r="F6219">
        <v>5397</v>
      </c>
      <c r="G6219">
        <v>3</v>
      </c>
      <c r="H6219">
        <v>0</v>
      </c>
      <c r="I6219">
        <v>151116</v>
      </c>
      <c r="J6219" s="1" t="str">
        <f>INDEX(location!A:A,MATCH('Tabela Total'!A6219,location!A:A,0))</f>
        <v>CA-2016-129868</v>
      </c>
      <c r="K6219" s="1" t="str">
        <f>VLOOKUP(J6219,location[#All],2,FALSE)</f>
        <v>United States</v>
      </c>
      <c r="L6219" t="str">
        <f>VLOOKUP(J6219,location[#All],3,)</f>
        <v>Los Angeles</v>
      </c>
      <c r="M6219" t="str">
        <f>VLOOKUP(J6219,location[#All],4,)</f>
        <v>California</v>
      </c>
      <c r="N6219">
        <f>VLOOKUP(J6219,location[#All],5,)</f>
        <v>90004</v>
      </c>
      <c r="O6219" t="str">
        <f>VLOOKUP(J6219,location[#All],6,)</f>
        <v>West</v>
      </c>
    </row>
    <row r="6220" spans="1:15" x14ac:dyDescent="0.25">
      <c r="A6220" t="s">
        <v>4468</v>
      </c>
      <c r="B6220" t="s">
        <v>694</v>
      </c>
      <c r="C6220" s="1">
        <v>41901</v>
      </c>
      <c r="D6220" s="1">
        <v>41905</v>
      </c>
      <c r="E6220" t="s">
        <v>15</v>
      </c>
      <c r="F6220">
        <v>9252</v>
      </c>
      <c r="G6220">
        <v>6</v>
      </c>
      <c r="H6220">
        <v>0</v>
      </c>
      <c r="I6220">
        <v>249804</v>
      </c>
      <c r="J6220" s="1" t="str">
        <f>INDEX(location!A:A,MATCH('Tabela Total'!A6220,location!A:A,0))</f>
        <v>CA-2014-132787</v>
      </c>
      <c r="K6220" s="1" t="str">
        <f>VLOOKUP(J6220,location[#All],2,FALSE)</f>
        <v>United States</v>
      </c>
      <c r="L6220" t="str">
        <f>VLOOKUP(J6220,location[#All],3,)</f>
        <v>Seattle</v>
      </c>
      <c r="M6220" t="str">
        <f>VLOOKUP(J6220,location[#All],4,)</f>
        <v>Washington</v>
      </c>
      <c r="N6220">
        <f>VLOOKUP(J6220,location[#All],5,)</f>
        <v>98115</v>
      </c>
      <c r="O6220" t="str">
        <f>VLOOKUP(J6220,location[#All],6,)</f>
        <v>West</v>
      </c>
    </row>
    <row r="6221" spans="1:15" x14ac:dyDescent="0.25">
      <c r="A6221" t="s">
        <v>440</v>
      </c>
      <c r="B6221" t="s">
        <v>441</v>
      </c>
      <c r="C6221" s="1">
        <v>42365</v>
      </c>
      <c r="D6221" s="1">
        <v>42369</v>
      </c>
      <c r="E6221" t="s">
        <v>15</v>
      </c>
      <c r="F6221">
        <v>10542</v>
      </c>
      <c r="G6221">
        <v>2</v>
      </c>
      <c r="H6221">
        <v>0</v>
      </c>
      <c r="I6221">
        <v>516558</v>
      </c>
      <c r="J6221" s="1" t="str">
        <f>INDEX(location!A:A,MATCH('Tabela Total'!A6221,location!A:A,0))</f>
        <v>CA-2015-134782</v>
      </c>
      <c r="K6221" s="1" t="str">
        <f>VLOOKUP(J6221,location[#All],2,FALSE)</f>
        <v>United States</v>
      </c>
      <c r="L6221" t="str">
        <f>VLOOKUP(J6221,location[#All],3,)</f>
        <v>Fayetteville</v>
      </c>
      <c r="M6221" t="str">
        <f>VLOOKUP(J6221,location[#All],4,)</f>
        <v>Arkansas</v>
      </c>
      <c r="N6221">
        <f>VLOOKUP(J6221,location[#All],5,)</f>
        <v>72701</v>
      </c>
      <c r="O6221" t="str">
        <f>VLOOKUP(J6221,location[#All],6,)</f>
        <v>South</v>
      </c>
    </row>
    <row r="6222" spans="1:15" x14ac:dyDescent="0.25">
      <c r="A6222" t="s">
        <v>1292</v>
      </c>
      <c r="B6222" t="s">
        <v>441</v>
      </c>
      <c r="C6222" s="1">
        <v>42863</v>
      </c>
      <c r="D6222" s="1">
        <v>42867</v>
      </c>
      <c r="E6222" t="s">
        <v>15</v>
      </c>
      <c r="F6222">
        <v>47992</v>
      </c>
      <c r="G6222">
        <v>2</v>
      </c>
      <c r="H6222">
        <v>3</v>
      </c>
      <c r="I6222">
        <v>-20568</v>
      </c>
      <c r="J6222" s="1" t="str">
        <f>INDEX(location!A:A,MATCH('Tabela Total'!A6222,location!A:A,0))</f>
        <v>CA-2017-149181</v>
      </c>
      <c r="K6222" s="1" t="str">
        <f>VLOOKUP(J6222,location[#All],2,FALSE)</f>
        <v>United States</v>
      </c>
      <c r="L6222" t="str">
        <f>VLOOKUP(J6222,location[#All],3,)</f>
        <v>Columbus</v>
      </c>
      <c r="M6222" t="str">
        <f>VLOOKUP(J6222,location[#All],4,)</f>
        <v>Ohio</v>
      </c>
      <c r="N6222">
        <f>VLOOKUP(J6222,location[#All],5,)</f>
        <v>43229</v>
      </c>
      <c r="O6222" t="str">
        <f>VLOOKUP(J6222,location[#All],6,)</f>
        <v>East</v>
      </c>
    </row>
    <row r="6223" spans="1:15" x14ac:dyDescent="0.25">
      <c r="A6223" t="s">
        <v>2490</v>
      </c>
      <c r="B6223" t="s">
        <v>441</v>
      </c>
      <c r="C6223" s="1">
        <v>42982</v>
      </c>
      <c r="D6223" s="1">
        <v>42987</v>
      </c>
      <c r="E6223" t="s">
        <v>10</v>
      </c>
      <c r="F6223">
        <v>8256</v>
      </c>
      <c r="G6223">
        <v>4</v>
      </c>
      <c r="H6223">
        <v>2</v>
      </c>
      <c r="I6223">
        <v>6192</v>
      </c>
      <c r="J6223" s="1" t="str">
        <f>INDEX(location!A:A,MATCH('Tabela Total'!A6223,location!A:A,0))</f>
        <v>CA-2017-109757</v>
      </c>
      <c r="K6223" s="1" t="str">
        <f>VLOOKUP(J6223,location[#All],2,FALSE)</f>
        <v>United States</v>
      </c>
      <c r="L6223" t="str">
        <f>VLOOKUP(J6223,location[#All],3,)</f>
        <v>Akron</v>
      </c>
      <c r="M6223" t="str">
        <f>VLOOKUP(J6223,location[#All],4,)</f>
        <v>Ohio</v>
      </c>
      <c r="N6223">
        <f>VLOOKUP(J6223,location[#All],5,)</f>
        <v>44312</v>
      </c>
      <c r="O6223" t="str">
        <f>VLOOKUP(J6223,location[#All],6,)</f>
        <v>East</v>
      </c>
    </row>
    <row r="6224" spans="1:15" x14ac:dyDescent="0.25">
      <c r="A6224" t="s">
        <v>2490</v>
      </c>
      <c r="B6224" t="s">
        <v>441</v>
      </c>
      <c r="C6224" s="1">
        <v>42982</v>
      </c>
      <c r="D6224" s="1">
        <v>42987</v>
      </c>
      <c r="E6224" t="s">
        <v>10</v>
      </c>
      <c r="F6224">
        <v>2556</v>
      </c>
      <c r="G6224">
        <v>5</v>
      </c>
      <c r="H6224">
        <v>7</v>
      </c>
      <c r="I6224">
        <v>-20448</v>
      </c>
      <c r="J6224" s="1" t="str">
        <f>INDEX(location!A:A,MATCH('Tabela Total'!A6224,location!A:A,0))</f>
        <v>CA-2017-109757</v>
      </c>
      <c r="K6224" s="1" t="str">
        <f>VLOOKUP(J6224,location[#All],2,FALSE)</f>
        <v>United States</v>
      </c>
      <c r="L6224" t="str">
        <f>VLOOKUP(J6224,location[#All],3,)</f>
        <v>Akron</v>
      </c>
      <c r="M6224" t="str">
        <f>VLOOKUP(J6224,location[#All],4,)</f>
        <v>Ohio</v>
      </c>
      <c r="N6224">
        <f>VLOOKUP(J6224,location[#All],5,)</f>
        <v>44312</v>
      </c>
      <c r="O6224" t="str">
        <f>VLOOKUP(J6224,location[#All],6,)</f>
        <v>East</v>
      </c>
    </row>
    <row r="6225" spans="1:15" x14ac:dyDescent="0.25">
      <c r="A6225" t="s">
        <v>2490</v>
      </c>
      <c r="B6225" t="s">
        <v>441</v>
      </c>
      <c r="C6225" s="1">
        <v>42982</v>
      </c>
      <c r="D6225" s="1">
        <v>42987</v>
      </c>
      <c r="E6225" t="s">
        <v>10</v>
      </c>
      <c r="F6225">
        <v>4368</v>
      </c>
      <c r="G6225">
        <v>2</v>
      </c>
      <c r="H6225">
        <v>7</v>
      </c>
      <c r="I6225">
        <v>-30576</v>
      </c>
      <c r="J6225" s="1" t="str">
        <f>INDEX(location!A:A,MATCH('Tabela Total'!A6225,location!A:A,0))</f>
        <v>CA-2017-109757</v>
      </c>
      <c r="K6225" s="1" t="str">
        <f>VLOOKUP(J6225,location[#All],2,FALSE)</f>
        <v>United States</v>
      </c>
      <c r="L6225" t="str">
        <f>VLOOKUP(J6225,location[#All],3,)</f>
        <v>Akron</v>
      </c>
      <c r="M6225" t="str">
        <f>VLOOKUP(J6225,location[#All],4,)</f>
        <v>Ohio</v>
      </c>
      <c r="N6225">
        <f>VLOOKUP(J6225,location[#All],5,)</f>
        <v>44312</v>
      </c>
      <c r="O6225" t="str">
        <f>VLOOKUP(J6225,location[#All],6,)</f>
        <v>East</v>
      </c>
    </row>
    <row r="6226" spans="1:15" x14ac:dyDescent="0.25">
      <c r="A6226" t="s">
        <v>2490</v>
      </c>
      <c r="B6226" t="s">
        <v>441</v>
      </c>
      <c r="C6226" s="1">
        <v>42982</v>
      </c>
      <c r="D6226" s="1">
        <v>42987</v>
      </c>
      <c r="E6226" t="s">
        <v>10</v>
      </c>
      <c r="F6226">
        <v>1152</v>
      </c>
      <c r="G6226">
        <v>4</v>
      </c>
      <c r="H6226">
        <v>2</v>
      </c>
      <c r="I6226">
        <v>3744</v>
      </c>
      <c r="J6226" s="1" t="str">
        <f>INDEX(location!A:A,MATCH('Tabela Total'!A6226,location!A:A,0))</f>
        <v>CA-2017-109757</v>
      </c>
      <c r="K6226" s="1" t="str">
        <f>VLOOKUP(J6226,location[#All],2,FALSE)</f>
        <v>United States</v>
      </c>
      <c r="L6226" t="str">
        <f>VLOOKUP(J6226,location[#All],3,)</f>
        <v>Akron</v>
      </c>
      <c r="M6226" t="str">
        <f>VLOOKUP(J6226,location[#All],4,)</f>
        <v>Ohio</v>
      </c>
      <c r="N6226">
        <f>VLOOKUP(J6226,location[#All],5,)</f>
        <v>44312</v>
      </c>
      <c r="O6226" t="str">
        <f>VLOOKUP(J6226,location[#All],6,)</f>
        <v>East</v>
      </c>
    </row>
    <row r="6227" spans="1:15" x14ac:dyDescent="0.25">
      <c r="A6227" t="s">
        <v>4528</v>
      </c>
      <c r="B6227" t="s">
        <v>441</v>
      </c>
      <c r="C6227" s="1">
        <v>42618</v>
      </c>
      <c r="D6227" s="1">
        <v>42624</v>
      </c>
      <c r="E6227" t="s">
        <v>15</v>
      </c>
      <c r="F6227">
        <v>8952</v>
      </c>
      <c r="G6227">
        <v>2</v>
      </c>
      <c r="H6227">
        <v>7</v>
      </c>
      <c r="I6227">
        <v>-746</v>
      </c>
      <c r="J6227" s="1" t="str">
        <f>INDEX(location!A:A,MATCH('Tabela Total'!A6227,location!A:A,0))</f>
        <v>CA-2016-162383</v>
      </c>
      <c r="K6227" s="1" t="str">
        <f>VLOOKUP(J6227,location[#All],2,FALSE)</f>
        <v>United States</v>
      </c>
      <c r="L6227" t="str">
        <f>VLOOKUP(J6227,location[#All],3,)</f>
        <v>Lancaster</v>
      </c>
      <c r="M6227" t="str">
        <f>VLOOKUP(J6227,location[#All],4,)</f>
        <v>Ohio</v>
      </c>
      <c r="N6227">
        <f>VLOOKUP(J6227,location[#All],5,)</f>
        <v>43130</v>
      </c>
      <c r="O6227" t="str">
        <f>VLOOKUP(J6227,location[#All],6,)</f>
        <v>East</v>
      </c>
    </row>
    <row r="6228" spans="1:15" x14ac:dyDescent="0.25">
      <c r="A6228" t="s">
        <v>4528</v>
      </c>
      <c r="B6228" t="s">
        <v>441</v>
      </c>
      <c r="C6228" s="1">
        <v>42618</v>
      </c>
      <c r="D6228" s="1">
        <v>42624</v>
      </c>
      <c r="E6228" t="s">
        <v>15</v>
      </c>
      <c r="F6228">
        <v>8856</v>
      </c>
      <c r="G6228">
        <v>6</v>
      </c>
      <c r="H6228">
        <v>7</v>
      </c>
      <c r="I6228">
        <v>-64944</v>
      </c>
      <c r="J6228" s="1" t="str">
        <f>INDEX(location!A:A,MATCH('Tabela Total'!A6228,location!A:A,0))</f>
        <v>CA-2016-162383</v>
      </c>
      <c r="K6228" s="1" t="str">
        <f>VLOOKUP(J6228,location[#All],2,FALSE)</f>
        <v>United States</v>
      </c>
      <c r="L6228" t="str">
        <f>VLOOKUP(J6228,location[#All],3,)</f>
        <v>Lancaster</v>
      </c>
      <c r="M6228" t="str">
        <f>VLOOKUP(J6228,location[#All],4,)</f>
        <v>Ohio</v>
      </c>
      <c r="N6228">
        <f>VLOOKUP(J6228,location[#All],5,)</f>
        <v>43130</v>
      </c>
      <c r="O6228" t="str">
        <f>VLOOKUP(J6228,location[#All],6,)</f>
        <v>East</v>
      </c>
    </row>
    <row r="6229" spans="1:15" x14ac:dyDescent="0.25">
      <c r="A6229" t="s">
        <v>4528</v>
      </c>
      <c r="B6229" t="s">
        <v>441</v>
      </c>
      <c r="C6229" s="1">
        <v>42618</v>
      </c>
      <c r="D6229" s="1">
        <v>42624</v>
      </c>
      <c r="E6229" t="s">
        <v>15</v>
      </c>
      <c r="F6229">
        <v>85246</v>
      </c>
      <c r="G6229">
        <v>2</v>
      </c>
      <c r="H6229">
        <v>3</v>
      </c>
      <c r="I6229">
        <v>-12178</v>
      </c>
      <c r="J6229" s="1" t="str">
        <f>INDEX(location!A:A,MATCH('Tabela Total'!A6229,location!A:A,0))</f>
        <v>CA-2016-162383</v>
      </c>
      <c r="K6229" s="1" t="str">
        <f>VLOOKUP(J6229,location[#All],2,FALSE)</f>
        <v>United States</v>
      </c>
      <c r="L6229" t="str">
        <f>VLOOKUP(J6229,location[#All],3,)</f>
        <v>Lancaster</v>
      </c>
      <c r="M6229" t="str">
        <f>VLOOKUP(J6229,location[#All],4,)</f>
        <v>Ohio</v>
      </c>
      <c r="N6229">
        <f>VLOOKUP(J6229,location[#All],5,)</f>
        <v>43130</v>
      </c>
      <c r="O6229" t="str">
        <f>VLOOKUP(J6229,location[#All],6,)</f>
        <v>East</v>
      </c>
    </row>
    <row r="6230" spans="1:15" x14ac:dyDescent="0.25">
      <c r="A6230" t="s">
        <v>4972</v>
      </c>
      <c r="B6230" t="s">
        <v>441</v>
      </c>
      <c r="C6230" s="1">
        <v>42804</v>
      </c>
      <c r="D6230" s="1">
        <v>42808</v>
      </c>
      <c r="E6230" t="s">
        <v>15</v>
      </c>
      <c r="F6230">
        <v>933408</v>
      </c>
      <c r="G6230">
        <v>4</v>
      </c>
      <c r="H6230">
        <v>3</v>
      </c>
      <c r="I6230">
        <v>-1733472</v>
      </c>
      <c r="J6230" s="1" t="str">
        <f>INDEX(location!A:A,MATCH('Tabela Total'!A6230,location!A:A,0))</f>
        <v>CA-2017-132290</v>
      </c>
      <c r="K6230" s="1" t="str">
        <f>VLOOKUP(J6230,location[#All],2,FALSE)</f>
        <v>United States</v>
      </c>
      <c r="L6230" t="str">
        <f>VLOOKUP(J6230,location[#All],3,)</f>
        <v>Dallas</v>
      </c>
      <c r="M6230" t="str">
        <f>VLOOKUP(J6230,location[#All],4,)</f>
        <v>Texas</v>
      </c>
      <c r="N6230">
        <f>VLOOKUP(J6230,location[#All],5,)</f>
        <v>75217</v>
      </c>
      <c r="O6230" t="str">
        <f>VLOOKUP(J6230,location[#All],6,)</f>
        <v>Central</v>
      </c>
    </row>
    <row r="6231" spans="1:15" x14ac:dyDescent="0.25">
      <c r="A6231" t="s">
        <v>5682</v>
      </c>
      <c r="B6231" t="s">
        <v>441</v>
      </c>
      <c r="C6231" s="1">
        <v>41948</v>
      </c>
      <c r="D6231" s="1">
        <v>41953</v>
      </c>
      <c r="E6231" t="s">
        <v>15</v>
      </c>
      <c r="F6231">
        <v>273568</v>
      </c>
      <c r="G6231">
        <v>2</v>
      </c>
      <c r="H6231">
        <v>2</v>
      </c>
      <c r="I6231">
        <v>-34196</v>
      </c>
      <c r="J6231" s="1" t="str">
        <f>INDEX(location!A:A,MATCH('Tabela Total'!A6231,location!A:A,0))</f>
        <v>CA-2014-114251</v>
      </c>
      <c r="K6231" s="1" t="str">
        <f>VLOOKUP(J6231,location[#All],2,FALSE)</f>
        <v>United States</v>
      </c>
      <c r="L6231" t="str">
        <f>VLOOKUP(J6231,location[#All],3,)</f>
        <v>Philadelphia</v>
      </c>
      <c r="M6231" t="str">
        <f>VLOOKUP(J6231,location[#All],4,)</f>
        <v>Pennsylvania</v>
      </c>
      <c r="N6231">
        <f>VLOOKUP(J6231,location[#All],5,)</f>
        <v>19143</v>
      </c>
      <c r="O6231" t="str">
        <f>VLOOKUP(J6231,location[#All],6,)</f>
        <v>East</v>
      </c>
    </row>
    <row r="6232" spans="1:15" x14ac:dyDescent="0.25">
      <c r="A6232" t="s">
        <v>5682</v>
      </c>
      <c r="B6232" t="s">
        <v>441</v>
      </c>
      <c r="C6232" s="1">
        <v>41948</v>
      </c>
      <c r="D6232" s="1">
        <v>41953</v>
      </c>
      <c r="E6232" t="s">
        <v>15</v>
      </c>
      <c r="F6232">
        <v>13194</v>
      </c>
      <c r="G6232">
        <v>2</v>
      </c>
      <c r="H6232">
        <v>7</v>
      </c>
      <c r="I6232">
        <v>-8796</v>
      </c>
      <c r="J6232" s="1" t="str">
        <f>INDEX(location!A:A,MATCH('Tabela Total'!A6232,location!A:A,0))</f>
        <v>CA-2014-114251</v>
      </c>
      <c r="K6232" s="1" t="str">
        <f>VLOOKUP(J6232,location[#All],2,FALSE)</f>
        <v>United States</v>
      </c>
      <c r="L6232" t="str">
        <f>VLOOKUP(J6232,location[#All],3,)</f>
        <v>Philadelphia</v>
      </c>
      <c r="M6232" t="str">
        <f>VLOOKUP(J6232,location[#All],4,)</f>
        <v>Pennsylvania</v>
      </c>
      <c r="N6232">
        <f>VLOOKUP(J6232,location[#All],5,)</f>
        <v>19143</v>
      </c>
      <c r="O6232" t="str">
        <f>VLOOKUP(J6232,location[#All],6,)</f>
        <v>East</v>
      </c>
    </row>
    <row r="6233" spans="1:15" x14ac:dyDescent="0.25">
      <c r="A6233" t="s">
        <v>5682</v>
      </c>
      <c r="B6233" t="s">
        <v>441</v>
      </c>
      <c r="C6233" s="1">
        <v>41948</v>
      </c>
      <c r="D6233" s="1">
        <v>41953</v>
      </c>
      <c r="E6233" t="s">
        <v>15</v>
      </c>
      <c r="F6233">
        <v>1080096</v>
      </c>
      <c r="G6233">
        <v>6</v>
      </c>
      <c r="H6233">
        <v>2</v>
      </c>
      <c r="I6233">
        <v>-945084</v>
      </c>
      <c r="J6233" s="1" t="str">
        <f>INDEX(location!A:A,MATCH('Tabela Total'!A6233,location!A:A,0))</f>
        <v>CA-2014-114251</v>
      </c>
      <c r="K6233" s="1" t="str">
        <f>VLOOKUP(J6233,location[#All],2,FALSE)</f>
        <v>United States</v>
      </c>
      <c r="L6233" t="str">
        <f>VLOOKUP(J6233,location[#All],3,)</f>
        <v>Philadelphia</v>
      </c>
      <c r="M6233" t="str">
        <f>VLOOKUP(J6233,location[#All],4,)</f>
        <v>Pennsylvania</v>
      </c>
      <c r="N6233">
        <f>VLOOKUP(J6233,location[#All],5,)</f>
        <v>19143</v>
      </c>
      <c r="O6233" t="str">
        <f>VLOOKUP(J6233,location[#All],6,)</f>
        <v>East</v>
      </c>
    </row>
    <row r="6234" spans="1:15" x14ac:dyDescent="0.25">
      <c r="A6234" t="s">
        <v>5682</v>
      </c>
      <c r="B6234" t="s">
        <v>441</v>
      </c>
      <c r="C6234" s="1">
        <v>41948</v>
      </c>
      <c r="D6234" s="1">
        <v>41953</v>
      </c>
      <c r="E6234" t="s">
        <v>15</v>
      </c>
      <c r="F6234">
        <v>5156</v>
      </c>
      <c r="G6234">
        <v>5</v>
      </c>
      <c r="H6234">
        <v>2</v>
      </c>
      <c r="I6234">
        <v>-6445</v>
      </c>
      <c r="J6234" s="1" t="str">
        <f>INDEX(location!A:A,MATCH('Tabela Total'!A6234,location!A:A,0))</f>
        <v>CA-2014-114251</v>
      </c>
      <c r="K6234" s="1" t="str">
        <f>VLOOKUP(J6234,location[#All],2,FALSE)</f>
        <v>United States</v>
      </c>
      <c r="L6234" t="str">
        <f>VLOOKUP(J6234,location[#All],3,)</f>
        <v>Philadelphia</v>
      </c>
      <c r="M6234" t="str">
        <f>VLOOKUP(J6234,location[#All],4,)</f>
        <v>Pennsylvania</v>
      </c>
      <c r="N6234">
        <f>VLOOKUP(J6234,location[#All],5,)</f>
        <v>19143</v>
      </c>
      <c r="O6234" t="str">
        <f>VLOOKUP(J6234,location[#All],6,)</f>
        <v>East</v>
      </c>
    </row>
    <row r="6235" spans="1:15" x14ac:dyDescent="0.25">
      <c r="A6235" t="s">
        <v>5682</v>
      </c>
      <c r="B6235" t="s">
        <v>441</v>
      </c>
      <c r="C6235" s="1">
        <v>41948</v>
      </c>
      <c r="D6235" s="1">
        <v>41953</v>
      </c>
      <c r="E6235" t="s">
        <v>15</v>
      </c>
      <c r="F6235">
        <v>58416</v>
      </c>
      <c r="G6235">
        <v>2</v>
      </c>
      <c r="H6235">
        <v>2</v>
      </c>
      <c r="I6235">
        <v>167946</v>
      </c>
      <c r="J6235" s="1" t="str">
        <f>INDEX(location!A:A,MATCH('Tabela Total'!A6235,location!A:A,0))</f>
        <v>CA-2014-114251</v>
      </c>
      <c r="K6235" s="1" t="str">
        <f>VLOOKUP(J6235,location[#All],2,FALSE)</f>
        <v>United States</v>
      </c>
      <c r="L6235" t="str">
        <f>VLOOKUP(J6235,location[#All],3,)</f>
        <v>Philadelphia</v>
      </c>
      <c r="M6235" t="str">
        <f>VLOOKUP(J6235,location[#All],4,)</f>
        <v>Pennsylvania</v>
      </c>
      <c r="N6235">
        <f>VLOOKUP(J6235,location[#All],5,)</f>
        <v>19143</v>
      </c>
      <c r="O6235" t="str">
        <f>VLOOKUP(J6235,location[#All],6,)</f>
        <v>East</v>
      </c>
    </row>
    <row r="6236" spans="1:15" x14ac:dyDescent="0.25">
      <c r="A6236" t="s">
        <v>5791</v>
      </c>
      <c r="B6236" t="s">
        <v>441</v>
      </c>
      <c r="C6236" s="1">
        <v>42001</v>
      </c>
      <c r="D6236" s="1">
        <v>42007</v>
      </c>
      <c r="E6236" t="s">
        <v>15</v>
      </c>
      <c r="F6236">
        <v>99882</v>
      </c>
      <c r="G6236">
        <v>9</v>
      </c>
      <c r="H6236">
        <v>0</v>
      </c>
      <c r="I6236">
        <v>299646</v>
      </c>
      <c r="J6236" s="1" t="str">
        <f>INDEX(location!A:A,MATCH('Tabela Total'!A6236,location!A:A,0))</f>
        <v>CA-2014-143371</v>
      </c>
      <c r="K6236" s="1" t="str">
        <f>VLOOKUP(J6236,location[#All],2,FALSE)</f>
        <v>United States</v>
      </c>
      <c r="L6236" t="str">
        <f>VLOOKUP(J6236,location[#All],3,)</f>
        <v>Anaheim</v>
      </c>
      <c r="M6236" t="str">
        <f>VLOOKUP(J6236,location[#All],4,)</f>
        <v>California</v>
      </c>
      <c r="N6236">
        <f>VLOOKUP(J6236,location[#All],5,)</f>
        <v>92804</v>
      </c>
      <c r="O6236" t="str">
        <f>VLOOKUP(J6236,location[#All],6,)</f>
        <v>West</v>
      </c>
    </row>
    <row r="6237" spans="1:15" x14ac:dyDescent="0.25">
      <c r="A6237" t="s">
        <v>5791</v>
      </c>
      <c r="B6237" t="s">
        <v>441</v>
      </c>
      <c r="C6237" s="1">
        <v>42001</v>
      </c>
      <c r="D6237" s="1">
        <v>42007</v>
      </c>
      <c r="E6237" t="s">
        <v>15</v>
      </c>
      <c r="F6237">
        <v>5115</v>
      </c>
      <c r="G6237">
        <v>5</v>
      </c>
      <c r="H6237">
        <v>0</v>
      </c>
      <c r="I6237">
        <v>13299</v>
      </c>
      <c r="J6237" s="1" t="str">
        <f>INDEX(location!A:A,MATCH('Tabela Total'!A6237,location!A:A,0))</f>
        <v>CA-2014-143371</v>
      </c>
      <c r="K6237" s="1" t="str">
        <f>VLOOKUP(J6237,location[#All],2,FALSE)</f>
        <v>United States</v>
      </c>
      <c r="L6237" t="str">
        <f>VLOOKUP(J6237,location[#All],3,)</f>
        <v>Anaheim</v>
      </c>
      <c r="M6237" t="str">
        <f>VLOOKUP(J6237,location[#All],4,)</f>
        <v>California</v>
      </c>
      <c r="N6237">
        <f>VLOOKUP(J6237,location[#All],5,)</f>
        <v>92804</v>
      </c>
      <c r="O6237" t="str">
        <f>VLOOKUP(J6237,location[#All],6,)</f>
        <v>West</v>
      </c>
    </row>
    <row r="6238" spans="1:15" x14ac:dyDescent="0.25">
      <c r="A6238" t="s">
        <v>1497</v>
      </c>
      <c r="B6238" t="s">
        <v>1498</v>
      </c>
      <c r="C6238" s="1">
        <v>43029</v>
      </c>
      <c r="D6238" s="1">
        <v>43032</v>
      </c>
      <c r="E6238" t="s">
        <v>44</v>
      </c>
      <c r="F6238">
        <v>90912</v>
      </c>
      <c r="G6238">
        <v>8</v>
      </c>
      <c r="H6238">
        <v>0</v>
      </c>
      <c r="I6238">
        <v>90912</v>
      </c>
      <c r="J6238" s="1" t="str">
        <f>INDEX(location!A:A,MATCH('Tabela Total'!A6238,location!A:A,0))</f>
        <v>CA-2017-154410</v>
      </c>
      <c r="K6238" s="1" t="str">
        <f>VLOOKUP(J6238,location[#All],2,FALSE)</f>
        <v>United States</v>
      </c>
      <c r="L6238" t="str">
        <f>VLOOKUP(J6238,location[#All],3,)</f>
        <v>Indianapolis</v>
      </c>
      <c r="M6238" t="str">
        <f>VLOOKUP(J6238,location[#All],4,)</f>
        <v>Indiana</v>
      </c>
      <c r="N6238">
        <f>VLOOKUP(J6238,location[#All],5,)</f>
        <v>46203</v>
      </c>
      <c r="O6238" t="str">
        <f>VLOOKUP(J6238,location[#All],6,)</f>
        <v>Central</v>
      </c>
    </row>
    <row r="6239" spans="1:15" x14ac:dyDescent="0.25">
      <c r="A6239" t="s">
        <v>2049</v>
      </c>
      <c r="B6239" t="s">
        <v>1498</v>
      </c>
      <c r="C6239" s="1">
        <v>41975</v>
      </c>
      <c r="D6239" s="1">
        <v>41979</v>
      </c>
      <c r="E6239" t="s">
        <v>15</v>
      </c>
      <c r="F6239">
        <v>5836</v>
      </c>
      <c r="G6239">
        <v>5</v>
      </c>
      <c r="H6239">
        <v>6</v>
      </c>
      <c r="I6239">
        <v>-24803</v>
      </c>
      <c r="J6239" s="1" t="str">
        <f>INDEX(location!A:A,MATCH('Tabela Total'!A6239,location!A:A,0))</f>
        <v>US-2014-117744</v>
      </c>
      <c r="K6239" s="1" t="str">
        <f>VLOOKUP(J6239,location[#All],2,FALSE)</f>
        <v>United States</v>
      </c>
      <c r="L6239" t="str">
        <f>VLOOKUP(J6239,location[#All],3,)</f>
        <v>Corpus Christi</v>
      </c>
      <c r="M6239" t="str">
        <f>VLOOKUP(J6239,location[#All],4,)</f>
        <v>Texas</v>
      </c>
      <c r="N6239">
        <f>VLOOKUP(J6239,location[#All],5,)</f>
        <v>78415</v>
      </c>
      <c r="O6239" t="str">
        <f>VLOOKUP(J6239,location[#All],6,)</f>
        <v>Central</v>
      </c>
    </row>
    <row r="6240" spans="1:15" x14ac:dyDescent="0.25">
      <c r="A6240" t="s">
        <v>2049</v>
      </c>
      <c r="B6240" t="s">
        <v>1498</v>
      </c>
      <c r="C6240" s="1">
        <v>41975</v>
      </c>
      <c r="D6240" s="1">
        <v>41979</v>
      </c>
      <c r="E6240" t="s">
        <v>15</v>
      </c>
      <c r="F6240">
        <v>16464</v>
      </c>
      <c r="G6240">
        <v>7</v>
      </c>
      <c r="H6240">
        <v>2</v>
      </c>
      <c r="I6240">
        <v>14406</v>
      </c>
      <c r="J6240" s="1" t="str">
        <f>INDEX(location!A:A,MATCH('Tabela Total'!A6240,location!A:A,0))</f>
        <v>US-2014-117744</v>
      </c>
      <c r="K6240" s="1" t="str">
        <f>VLOOKUP(J6240,location[#All],2,FALSE)</f>
        <v>United States</v>
      </c>
      <c r="L6240" t="str">
        <f>VLOOKUP(J6240,location[#All],3,)</f>
        <v>Corpus Christi</v>
      </c>
      <c r="M6240" t="str">
        <f>VLOOKUP(J6240,location[#All],4,)</f>
        <v>Texas</v>
      </c>
      <c r="N6240">
        <f>VLOOKUP(J6240,location[#All],5,)</f>
        <v>78415</v>
      </c>
      <c r="O6240" t="str">
        <f>VLOOKUP(J6240,location[#All],6,)</f>
        <v>Central</v>
      </c>
    </row>
    <row r="6241" spans="1:15" x14ac:dyDescent="0.25">
      <c r="A6241" t="s">
        <v>2049</v>
      </c>
      <c r="B6241" t="s">
        <v>1498</v>
      </c>
      <c r="C6241" s="1">
        <v>41975</v>
      </c>
      <c r="D6241" s="1">
        <v>41979</v>
      </c>
      <c r="E6241" t="s">
        <v>15</v>
      </c>
      <c r="F6241">
        <v>3996</v>
      </c>
      <c r="G6241">
        <v>5</v>
      </c>
      <c r="H6241">
        <v>6</v>
      </c>
      <c r="I6241">
        <v>-23976</v>
      </c>
      <c r="J6241" s="1" t="str">
        <f>INDEX(location!A:A,MATCH('Tabela Total'!A6241,location!A:A,0))</f>
        <v>US-2014-117744</v>
      </c>
      <c r="K6241" s="1" t="str">
        <f>VLOOKUP(J6241,location[#All],2,FALSE)</f>
        <v>United States</v>
      </c>
      <c r="L6241" t="str">
        <f>VLOOKUP(J6241,location[#All],3,)</f>
        <v>Corpus Christi</v>
      </c>
      <c r="M6241" t="str">
        <f>VLOOKUP(J6241,location[#All],4,)</f>
        <v>Texas</v>
      </c>
      <c r="N6241">
        <f>VLOOKUP(J6241,location[#All],5,)</f>
        <v>78415</v>
      </c>
      <c r="O6241" t="str">
        <f>VLOOKUP(J6241,location[#All],6,)</f>
        <v>Central</v>
      </c>
    </row>
    <row r="6242" spans="1:15" x14ac:dyDescent="0.25">
      <c r="A6242" t="s">
        <v>2852</v>
      </c>
      <c r="B6242" t="s">
        <v>1498</v>
      </c>
      <c r="C6242" s="1">
        <v>42976</v>
      </c>
      <c r="D6242" s="1">
        <v>42981</v>
      </c>
      <c r="E6242" t="s">
        <v>10</v>
      </c>
      <c r="F6242">
        <v>9408</v>
      </c>
      <c r="G6242">
        <v>7</v>
      </c>
      <c r="H6242">
        <v>2</v>
      </c>
      <c r="I6242">
        <v>7056</v>
      </c>
      <c r="J6242" s="1" t="str">
        <f>INDEX(location!A:A,MATCH('Tabela Total'!A6242,location!A:A,0))</f>
        <v>CA-2017-104024</v>
      </c>
      <c r="K6242" s="1" t="str">
        <f>VLOOKUP(J6242,location[#All],2,FALSE)</f>
        <v>United States</v>
      </c>
      <c r="L6242" t="str">
        <f>VLOOKUP(J6242,location[#All],3,)</f>
        <v>Philadelphia</v>
      </c>
      <c r="M6242" t="str">
        <f>VLOOKUP(J6242,location[#All],4,)</f>
        <v>Pennsylvania</v>
      </c>
      <c r="N6242">
        <f>VLOOKUP(J6242,location[#All],5,)</f>
        <v>19134</v>
      </c>
      <c r="O6242" t="str">
        <f>VLOOKUP(J6242,location[#All],6,)</f>
        <v>East</v>
      </c>
    </row>
    <row r="6243" spans="1:15" x14ac:dyDescent="0.25">
      <c r="A6243" t="s">
        <v>2920</v>
      </c>
      <c r="B6243" t="s">
        <v>1498</v>
      </c>
      <c r="C6243" s="1">
        <v>43063</v>
      </c>
      <c r="D6243" s="1">
        <v>43065</v>
      </c>
      <c r="E6243" t="s">
        <v>10</v>
      </c>
      <c r="F6243">
        <v>19008</v>
      </c>
      <c r="G6243">
        <v>8</v>
      </c>
      <c r="H6243">
        <v>7</v>
      </c>
      <c r="I6243">
        <v>-12672</v>
      </c>
      <c r="J6243" s="1" t="str">
        <f>INDEX(location!A:A,MATCH('Tabela Total'!A6243,location!A:A,0))</f>
        <v>CA-2017-153654</v>
      </c>
      <c r="K6243" s="1" t="str">
        <f>VLOOKUP(J6243,location[#All],2,FALSE)</f>
        <v>United States</v>
      </c>
      <c r="L6243" t="str">
        <f>VLOOKUP(J6243,location[#All],3,)</f>
        <v>Asheville</v>
      </c>
      <c r="M6243" t="str">
        <f>VLOOKUP(J6243,location[#All],4,)</f>
        <v>North Carolina</v>
      </c>
      <c r="N6243">
        <f>VLOOKUP(J6243,location[#All],5,)</f>
        <v>28806</v>
      </c>
      <c r="O6243" t="str">
        <f>VLOOKUP(J6243,location[#All],6,)</f>
        <v>South</v>
      </c>
    </row>
    <row r="6244" spans="1:15" x14ac:dyDescent="0.25">
      <c r="A6244" t="s">
        <v>5369</v>
      </c>
      <c r="B6244" t="s">
        <v>1498</v>
      </c>
      <c r="C6244" s="1">
        <v>42883</v>
      </c>
      <c r="D6244" s="1">
        <v>42887</v>
      </c>
      <c r="E6244" t="s">
        <v>15</v>
      </c>
      <c r="F6244">
        <v>2746</v>
      </c>
      <c r="G6244">
        <v>2</v>
      </c>
      <c r="H6244">
        <v>0</v>
      </c>
      <c r="I6244">
        <v>98856</v>
      </c>
      <c r="J6244" s="1" t="str">
        <f>INDEX(location!A:A,MATCH('Tabela Total'!A6244,location!A:A,0))</f>
        <v>CA-2017-100055</v>
      </c>
      <c r="K6244" s="1" t="str">
        <f>VLOOKUP(J6244,location[#All],2,FALSE)</f>
        <v>United States</v>
      </c>
      <c r="L6244" t="str">
        <f>VLOOKUP(J6244,location[#All],3,)</f>
        <v>Laurel</v>
      </c>
      <c r="M6244" t="str">
        <f>VLOOKUP(J6244,location[#All],4,)</f>
        <v>Maryland</v>
      </c>
      <c r="N6244">
        <f>VLOOKUP(J6244,location[#All],5,)</f>
        <v>20707</v>
      </c>
      <c r="O6244" t="str">
        <f>VLOOKUP(J6244,location[#All],6,)</f>
        <v>East</v>
      </c>
    </row>
    <row r="6245" spans="1:15" x14ac:dyDescent="0.25">
      <c r="A6245" t="s">
        <v>5369</v>
      </c>
      <c r="B6245" t="s">
        <v>1498</v>
      </c>
      <c r="C6245" s="1">
        <v>42883</v>
      </c>
      <c r="D6245" s="1">
        <v>42887</v>
      </c>
      <c r="E6245" t="s">
        <v>15</v>
      </c>
      <c r="F6245">
        <v>12513</v>
      </c>
      <c r="G6245">
        <v>3</v>
      </c>
      <c r="H6245">
        <v>0</v>
      </c>
      <c r="I6245">
        <v>362877</v>
      </c>
      <c r="J6245" s="1" t="str">
        <f>INDEX(location!A:A,MATCH('Tabela Total'!A6245,location!A:A,0))</f>
        <v>CA-2017-100055</v>
      </c>
      <c r="K6245" s="1" t="str">
        <f>VLOOKUP(J6245,location[#All],2,FALSE)</f>
        <v>United States</v>
      </c>
      <c r="L6245" t="str">
        <f>VLOOKUP(J6245,location[#All],3,)</f>
        <v>Laurel</v>
      </c>
      <c r="M6245" t="str">
        <f>VLOOKUP(J6245,location[#All],4,)</f>
        <v>Maryland</v>
      </c>
      <c r="N6245">
        <f>VLOOKUP(J6245,location[#All],5,)</f>
        <v>20707</v>
      </c>
      <c r="O6245" t="str">
        <f>VLOOKUP(J6245,location[#All],6,)</f>
        <v>East</v>
      </c>
    </row>
    <row r="6246" spans="1:15" x14ac:dyDescent="0.25">
      <c r="A6246" t="s">
        <v>1168</v>
      </c>
      <c r="B6246" t="s">
        <v>1169</v>
      </c>
      <c r="C6246" s="1">
        <v>42898</v>
      </c>
      <c r="D6246" s="1">
        <v>42905</v>
      </c>
      <c r="E6246" t="s">
        <v>15</v>
      </c>
      <c r="F6246">
        <v>912</v>
      </c>
      <c r="G6246">
        <v>3</v>
      </c>
      <c r="H6246">
        <v>0</v>
      </c>
      <c r="I6246">
        <v>41952</v>
      </c>
      <c r="J6246" s="1" t="str">
        <f>INDEX(location!A:A,MATCH('Tabela Total'!A6246,location!A:A,0))</f>
        <v>CA-2017-148474</v>
      </c>
      <c r="K6246" s="1" t="str">
        <f>VLOOKUP(J6246,location[#All],2,FALSE)</f>
        <v>United States</v>
      </c>
      <c r="L6246" t="str">
        <f>VLOOKUP(J6246,location[#All],3,)</f>
        <v>Columbus</v>
      </c>
      <c r="M6246" t="str">
        <f>VLOOKUP(J6246,location[#All],4,)</f>
        <v>Georgia</v>
      </c>
      <c r="N6246">
        <f>VLOOKUP(J6246,location[#All],5,)</f>
        <v>31907</v>
      </c>
      <c r="O6246" t="str">
        <f>VLOOKUP(J6246,location[#All],6,)</f>
        <v>South</v>
      </c>
    </row>
    <row r="6247" spans="1:15" x14ac:dyDescent="0.25">
      <c r="A6247" t="s">
        <v>1168</v>
      </c>
      <c r="B6247" t="s">
        <v>1169</v>
      </c>
      <c r="C6247" s="1">
        <v>42898</v>
      </c>
      <c r="D6247" s="1">
        <v>42905</v>
      </c>
      <c r="E6247" t="s">
        <v>15</v>
      </c>
      <c r="F6247">
        <v>45294</v>
      </c>
      <c r="G6247">
        <v>3</v>
      </c>
      <c r="H6247">
        <v>0</v>
      </c>
      <c r="I6247">
        <v>67941</v>
      </c>
      <c r="J6247" s="1" t="str">
        <f>INDEX(location!A:A,MATCH('Tabela Total'!A6247,location!A:A,0))</f>
        <v>CA-2017-148474</v>
      </c>
      <c r="K6247" s="1" t="str">
        <f>VLOOKUP(J6247,location[#All],2,FALSE)</f>
        <v>United States</v>
      </c>
      <c r="L6247" t="str">
        <f>VLOOKUP(J6247,location[#All],3,)</f>
        <v>Columbus</v>
      </c>
      <c r="M6247" t="str">
        <f>VLOOKUP(J6247,location[#All],4,)</f>
        <v>Georgia</v>
      </c>
      <c r="N6247">
        <f>VLOOKUP(J6247,location[#All],5,)</f>
        <v>31907</v>
      </c>
      <c r="O6247" t="str">
        <f>VLOOKUP(J6247,location[#All],6,)</f>
        <v>South</v>
      </c>
    </row>
    <row r="6248" spans="1:15" x14ac:dyDescent="0.25">
      <c r="A6248" t="s">
        <v>1249</v>
      </c>
      <c r="B6248" t="s">
        <v>1169</v>
      </c>
      <c r="C6248" s="1">
        <v>43052</v>
      </c>
      <c r="D6248" s="1">
        <v>43057</v>
      </c>
      <c r="E6248" t="s">
        <v>10</v>
      </c>
      <c r="F6248">
        <v>9324</v>
      </c>
      <c r="G6248">
        <v>6</v>
      </c>
      <c r="H6248">
        <v>8</v>
      </c>
      <c r="I6248">
        <v>-247086</v>
      </c>
      <c r="J6248" s="1" t="str">
        <f>INDEX(location!A:A,MATCH('Tabela Total'!A6248,location!A:A,0))</f>
        <v>US-2017-124926</v>
      </c>
      <c r="K6248" s="1" t="str">
        <f>VLOOKUP(J6248,location[#All],2,FALSE)</f>
        <v>United States</v>
      </c>
      <c r="L6248" t="str">
        <f>VLOOKUP(J6248,location[#All],3,)</f>
        <v>Houston</v>
      </c>
      <c r="M6248" t="str">
        <f>VLOOKUP(J6248,location[#All],4,)</f>
        <v>Texas</v>
      </c>
      <c r="N6248">
        <f>VLOOKUP(J6248,location[#All],5,)</f>
        <v>77095</v>
      </c>
      <c r="O6248" t="str">
        <f>VLOOKUP(J6248,location[#All],6,)</f>
        <v>Central</v>
      </c>
    </row>
    <row r="6249" spans="1:15" x14ac:dyDescent="0.25">
      <c r="A6249" t="s">
        <v>2141</v>
      </c>
      <c r="B6249" t="s">
        <v>1169</v>
      </c>
      <c r="C6249" s="1">
        <v>43057</v>
      </c>
      <c r="D6249" s="1">
        <v>43063</v>
      </c>
      <c r="E6249" t="s">
        <v>15</v>
      </c>
      <c r="F6249">
        <v>1976</v>
      </c>
      <c r="G6249">
        <v>4</v>
      </c>
      <c r="H6249">
        <v>0</v>
      </c>
      <c r="I6249">
        <v>82992</v>
      </c>
      <c r="J6249" s="1" t="str">
        <f>INDEX(location!A:A,MATCH('Tabela Total'!A6249,location!A:A,0))</f>
        <v>CA-2017-143434</v>
      </c>
      <c r="K6249" s="1" t="str">
        <f>VLOOKUP(J6249,location[#All],2,FALSE)</f>
        <v>United States</v>
      </c>
      <c r="L6249" t="str">
        <f>VLOOKUP(J6249,location[#All],3,)</f>
        <v>Saginaw</v>
      </c>
      <c r="M6249" t="str">
        <f>VLOOKUP(J6249,location[#All],4,)</f>
        <v>Michigan</v>
      </c>
      <c r="N6249">
        <f>VLOOKUP(J6249,location[#All],5,)</f>
        <v>48601</v>
      </c>
      <c r="O6249" t="str">
        <f>VLOOKUP(J6249,location[#All],6,)</f>
        <v>Central</v>
      </c>
    </row>
    <row r="6250" spans="1:15" x14ac:dyDescent="0.25">
      <c r="A6250" t="s">
        <v>2485</v>
      </c>
      <c r="B6250" t="s">
        <v>1169</v>
      </c>
      <c r="C6250" s="1">
        <v>42458</v>
      </c>
      <c r="D6250" s="1">
        <v>42462</v>
      </c>
      <c r="E6250" t="s">
        <v>10</v>
      </c>
      <c r="F6250">
        <v>45528</v>
      </c>
      <c r="G6250">
        <v>3</v>
      </c>
      <c r="H6250">
        <v>2</v>
      </c>
      <c r="I6250">
        <v>159348</v>
      </c>
      <c r="J6250" s="1" t="str">
        <f>INDEX(location!A:A,MATCH('Tabela Total'!A6250,location!A:A,0))</f>
        <v>CA-2016-152555</v>
      </c>
      <c r="K6250" s="1" t="str">
        <f>VLOOKUP(J6250,location[#All],2,FALSE)</f>
        <v>United States</v>
      </c>
      <c r="L6250" t="str">
        <f>VLOOKUP(J6250,location[#All],3,)</f>
        <v>Chicago</v>
      </c>
      <c r="M6250" t="str">
        <f>VLOOKUP(J6250,location[#All],4,)</f>
        <v>Illinois</v>
      </c>
      <c r="N6250">
        <f>VLOOKUP(J6250,location[#All],5,)</f>
        <v>60653</v>
      </c>
      <c r="O6250" t="str">
        <f>VLOOKUP(J6250,location[#All],6,)</f>
        <v>Central</v>
      </c>
    </row>
    <row r="6251" spans="1:15" x14ac:dyDescent="0.25">
      <c r="A6251" t="s">
        <v>2485</v>
      </c>
      <c r="B6251" t="s">
        <v>1169</v>
      </c>
      <c r="C6251" s="1">
        <v>42458</v>
      </c>
      <c r="D6251" s="1">
        <v>42462</v>
      </c>
      <c r="E6251" t="s">
        <v>10</v>
      </c>
      <c r="F6251">
        <v>844116</v>
      </c>
      <c r="G6251">
        <v>6</v>
      </c>
      <c r="H6251">
        <v>3</v>
      </c>
      <c r="I6251">
        <v>-361764</v>
      </c>
      <c r="J6251" s="1" t="str">
        <f>INDEX(location!A:A,MATCH('Tabela Total'!A6251,location!A:A,0))</f>
        <v>CA-2016-152555</v>
      </c>
      <c r="K6251" s="1" t="str">
        <f>VLOOKUP(J6251,location[#All],2,FALSE)</f>
        <v>United States</v>
      </c>
      <c r="L6251" t="str">
        <f>VLOOKUP(J6251,location[#All],3,)</f>
        <v>Chicago</v>
      </c>
      <c r="M6251" t="str">
        <f>VLOOKUP(J6251,location[#All],4,)</f>
        <v>Illinois</v>
      </c>
      <c r="N6251">
        <f>VLOOKUP(J6251,location[#All],5,)</f>
        <v>60653</v>
      </c>
      <c r="O6251" t="str">
        <f>VLOOKUP(J6251,location[#All],6,)</f>
        <v>Central</v>
      </c>
    </row>
    <row r="6252" spans="1:15" x14ac:dyDescent="0.25">
      <c r="A6252" t="s">
        <v>2485</v>
      </c>
      <c r="B6252" t="s">
        <v>1169</v>
      </c>
      <c r="C6252" s="1">
        <v>42458</v>
      </c>
      <c r="D6252" s="1">
        <v>42462</v>
      </c>
      <c r="E6252" t="s">
        <v>10</v>
      </c>
      <c r="F6252">
        <v>812736</v>
      </c>
      <c r="G6252">
        <v>8</v>
      </c>
      <c r="H6252">
        <v>2</v>
      </c>
      <c r="I6252">
        <v>609552</v>
      </c>
      <c r="J6252" s="1" t="str">
        <f>INDEX(location!A:A,MATCH('Tabela Total'!A6252,location!A:A,0))</f>
        <v>CA-2016-152555</v>
      </c>
      <c r="K6252" s="1" t="str">
        <f>VLOOKUP(J6252,location[#All],2,FALSE)</f>
        <v>United States</v>
      </c>
      <c r="L6252" t="str">
        <f>VLOOKUP(J6252,location[#All],3,)</f>
        <v>Chicago</v>
      </c>
      <c r="M6252" t="str">
        <f>VLOOKUP(J6252,location[#All],4,)</f>
        <v>Illinois</v>
      </c>
      <c r="N6252">
        <f>VLOOKUP(J6252,location[#All],5,)</f>
        <v>60653</v>
      </c>
      <c r="O6252" t="str">
        <f>VLOOKUP(J6252,location[#All],6,)</f>
        <v>Central</v>
      </c>
    </row>
    <row r="6253" spans="1:15" x14ac:dyDescent="0.25">
      <c r="A6253" t="s">
        <v>2856</v>
      </c>
      <c r="B6253" t="s">
        <v>1169</v>
      </c>
      <c r="C6253" s="1">
        <v>42464</v>
      </c>
      <c r="D6253" s="1">
        <v>42465</v>
      </c>
      <c r="E6253" t="s">
        <v>44</v>
      </c>
      <c r="F6253">
        <v>14997</v>
      </c>
      <c r="G6253">
        <v>3</v>
      </c>
      <c r="H6253">
        <v>0</v>
      </c>
      <c r="I6253">
        <v>59988</v>
      </c>
      <c r="J6253" s="1" t="str">
        <f>INDEX(location!A:A,MATCH('Tabela Total'!A6253,location!A:A,0))</f>
        <v>CA-2016-159142</v>
      </c>
      <c r="K6253" s="1" t="str">
        <f>VLOOKUP(J6253,location[#All],2,FALSE)</f>
        <v>United States</v>
      </c>
      <c r="L6253" t="str">
        <f>VLOOKUP(J6253,location[#All],3,)</f>
        <v>Springfield</v>
      </c>
      <c r="M6253" t="str">
        <f>VLOOKUP(J6253,location[#All],4,)</f>
        <v>Virginia</v>
      </c>
      <c r="N6253">
        <f>VLOOKUP(J6253,location[#All],5,)</f>
        <v>22153</v>
      </c>
      <c r="O6253" t="str">
        <f>VLOOKUP(J6253,location[#All],6,)</f>
        <v>South</v>
      </c>
    </row>
    <row r="6254" spans="1:15" x14ac:dyDescent="0.25">
      <c r="A6254" t="s">
        <v>2856</v>
      </c>
      <c r="B6254" t="s">
        <v>1169</v>
      </c>
      <c r="C6254" s="1">
        <v>42464</v>
      </c>
      <c r="D6254" s="1">
        <v>42465</v>
      </c>
      <c r="E6254" t="s">
        <v>44</v>
      </c>
      <c r="F6254">
        <v>2781</v>
      </c>
      <c r="G6254">
        <v>3</v>
      </c>
      <c r="H6254">
        <v>0</v>
      </c>
      <c r="I6254">
        <v>130707</v>
      </c>
      <c r="J6254" s="1" t="str">
        <f>INDEX(location!A:A,MATCH('Tabela Total'!A6254,location!A:A,0))</f>
        <v>CA-2016-159142</v>
      </c>
      <c r="K6254" s="1" t="str">
        <f>VLOOKUP(J6254,location[#All],2,FALSE)</f>
        <v>United States</v>
      </c>
      <c r="L6254" t="str">
        <f>VLOOKUP(J6254,location[#All],3,)</f>
        <v>Springfield</v>
      </c>
      <c r="M6254" t="str">
        <f>VLOOKUP(J6254,location[#All],4,)</f>
        <v>Virginia</v>
      </c>
      <c r="N6254">
        <f>VLOOKUP(J6254,location[#All],5,)</f>
        <v>22153</v>
      </c>
      <c r="O6254" t="str">
        <f>VLOOKUP(J6254,location[#All],6,)</f>
        <v>South</v>
      </c>
    </row>
    <row r="6255" spans="1:15" x14ac:dyDescent="0.25">
      <c r="A6255" t="s">
        <v>3290</v>
      </c>
      <c r="B6255" t="s">
        <v>1169</v>
      </c>
      <c r="C6255" s="1">
        <v>42174</v>
      </c>
      <c r="D6255" s="1">
        <v>42178</v>
      </c>
      <c r="E6255" t="s">
        <v>15</v>
      </c>
      <c r="F6255">
        <v>5792</v>
      </c>
      <c r="G6255">
        <v>2</v>
      </c>
      <c r="H6255">
        <v>8</v>
      </c>
      <c r="I6255">
        <v>-95568</v>
      </c>
      <c r="J6255" s="1" t="str">
        <f>INDEX(location!A:A,MATCH('Tabela Total'!A6255,location!A:A,0))</f>
        <v>CA-2015-144302</v>
      </c>
      <c r="K6255" s="1" t="str">
        <f>VLOOKUP(J6255,location[#All],2,FALSE)</f>
        <v>United States</v>
      </c>
      <c r="L6255" t="str">
        <f>VLOOKUP(J6255,location[#All],3,)</f>
        <v>Dallas</v>
      </c>
      <c r="M6255" t="str">
        <f>VLOOKUP(J6255,location[#All],4,)</f>
        <v>Texas</v>
      </c>
      <c r="N6255">
        <f>VLOOKUP(J6255,location[#All],5,)</f>
        <v>75081</v>
      </c>
      <c r="O6255" t="str">
        <f>VLOOKUP(J6255,location[#All],6,)</f>
        <v>Central</v>
      </c>
    </row>
    <row r="6256" spans="1:15" x14ac:dyDescent="0.25">
      <c r="A6256" t="s">
        <v>3712</v>
      </c>
      <c r="B6256" t="s">
        <v>1169</v>
      </c>
      <c r="C6256" s="1">
        <v>42824</v>
      </c>
      <c r="D6256" s="1">
        <v>42828</v>
      </c>
      <c r="E6256" t="s">
        <v>15</v>
      </c>
      <c r="F6256">
        <v>5976</v>
      </c>
      <c r="G6256">
        <v>1</v>
      </c>
      <c r="H6256">
        <v>0</v>
      </c>
      <c r="I6256">
        <v>167328</v>
      </c>
      <c r="J6256" s="1" t="str">
        <f>INDEX(location!A:A,MATCH('Tabela Total'!A6256,location!A:A,0))</f>
        <v>CA-2017-129910</v>
      </c>
      <c r="K6256" s="1" t="str">
        <f>VLOOKUP(J6256,location[#All],2,FALSE)</f>
        <v>United States</v>
      </c>
      <c r="L6256" t="str">
        <f>VLOOKUP(J6256,location[#All],3,)</f>
        <v>Columbus</v>
      </c>
      <c r="M6256" t="str">
        <f>VLOOKUP(J6256,location[#All],4,)</f>
        <v>Georgia</v>
      </c>
      <c r="N6256">
        <f>VLOOKUP(J6256,location[#All],5,)</f>
        <v>31907</v>
      </c>
      <c r="O6256" t="str">
        <f>VLOOKUP(J6256,location[#All],6,)</f>
        <v>South</v>
      </c>
    </row>
    <row r="6257" spans="1:15" x14ac:dyDescent="0.25">
      <c r="A6257" t="s">
        <v>4511</v>
      </c>
      <c r="B6257" t="s">
        <v>1169</v>
      </c>
      <c r="C6257" s="1">
        <v>41645</v>
      </c>
      <c r="D6257" s="1">
        <v>41649</v>
      </c>
      <c r="E6257" t="s">
        <v>15</v>
      </c>
      <c r="F6257">
        <v>257382</v>
      </c>
      <c r="G6257">
        <v>9</v>
      </c>
      <c r="H6257">
        <v>0</v>
      </c>
      <c r="I6257">
        <v>7464078</v>
      </c>
      <c r="J6257" s="1" t="str">
        <f>INDEX(location!A:A,MATCH('Tabela Total'!A6257,location!A:A,0))</f>
        <v>CA-2014-167199</v>
      </c>
      <c r="K6257" s="1" t="str">
        <f>VLOOKUP(J6257,location[#All],2,FALSE)</f>
        <v>United States</v>
      </c>
      <c r="L6257" t="str">
        <f>VLOOKUP(J6257,location[#All],3,)</f>
        <v>Henderson</v>
      </c>
      <c r="M6257" t="str">
        <f>VLOOKUP(J6257,location[#All],4,)</f>
        <v>Kentucky</v>
      </c>
      <c r="N6257">
        <f>VLOOKUP(J6257,location[#All],5,)</f>
        <v>42420</v>
      </c>
      <c r="O6257" t="str">
        <f>VLOOKUP(J6257,location[#All],6,)</f>
        <v>South</v>
      </c>
    </row>
    <row r="6258" spans="1:15" x14ac:dyDescent="0.25">
      <c r="A6258" t="s">
        <v>4511</v>
      </c>
      <c r="B6258" t="s">
        <v>1169</v>
      </c>
      <c r="C6258" s="1">
        <v>41645</v>
      </c>
      <c r="D6258" s="1">
        <v>41649</v>
      </c>
      <c r="E6258" t="s">
        <v>15</v>
      </c>
      <c r="F6258">
        <v>60998</v>
      </c>
      <c r="G6258">
        <v>2</v>
      </c>
      <c r="H6258">
        <v>0</v>
      </c>
      <c r="I6258">
        <v>274491</v>
      </c>
      <c r="J6258" s="1" t="str">
        <f>INDEX(location!A:A,MATCH('Tabela Total'!A6258,location!A:A,0))</f>
        <v>CA-2014-167199</v>
      </c>
      <c r="K6258" s="1" t="str">
        <f>VLOOKUP(J6258,location[#All],2,FALSE)</f>
        <v>United States</v>
      </c>
      <c r="L6258" t="str">
        <f>VLOOKUP(J6258,location[#All],3,)</f>
        <v>Henderson</v>
      </c>
      <c r="M6258" t="str">
        <f>VLOOKUP(J6258,location[#All],4,)</f>
        <v>Kentucky</v>
      </c>
      <c r="N6258">
        <f>VLOOKUP(J6258,location[#All],5,)</f>
        <v>42420</v>
      </c>
      <c r="O6258" t="str">
        <f>VLOOKUP(J6258,location[#All],6,)</f>
        <v>South</v>
      </c>
    </row>
    <row r="6259" spans="1:15" x14ac:dyDescent="0.25">
      <c r="A6259" t="s">
        <v>4511</v>
      </c>
      <c r="B6259" t="s">
        <v>1169</v>
      </c>
      <c r="C6259" s="1">
        <v>41645</v>
      </c>
      <c r="D6259" s="1">
        <v>41649</v>
      </c>
      <c r="E6259" t="s">
        <v>15</v>
      </c>
      <c r="F6259">
        <v>548</v>
      </c>
      <c r="G6259">
        <v>2</v>
      </c>
      <c r="H6259">
        <v>0</v>
      </c>
      <c r="I6259">
        <v>14796</v>
      </c>
      <c r="J6259" s="1" t="str">
        <f>INDEX(location!A:A,MATCH('Tabela Total'!A6259,location!A:A,0))</f>
        <v>CA-2014-167199</v>
      </c>
      <c r="K6259" s="1" t="str">
        <f>VLOOKUP(J6259,location[#All],2,FALSE)</f>
        <v>United States</v>
      </c>
      <c r="L6259" t="str">
        <f>VLOOKUP(J6259,location[#All],3,)</f>
        <v>Henderson</v>
      </c>
      <c r="M6259" t="str">
        <f>VLOOKUP(J6259,location[#All],4,)</f>
        <v>Kentucky</v>
      </c>
      <c r="N6259">
        <f>VLOOKUP(J6259,location[#All],5,)</f>
        <v>42420</v>
      </c>
      <c r="O6259" t="str">
        <f>VLOOKUP(J6259,location[#All],6,)</f>
        <v>South</v>
      </c>
    </row>
    <row r="6260" spans="1:15" x14ac:dyDescent="0.25">
      <c r="A6260" t="s">
        <v>4511</v>
      </c>
      <c r="B6260" t="s">
        <v>1169</v>
      </c>
      <c r="C6260" s="1">
        <v>41645</v>
      </c>
      <c r="D6260" s="1">
        <v>41649</v>
      </c>
      <c r="E6260" t="s">
        <v>15</v>
      </c>
      <c r="F6260">
        <v>39198</v>
      </c>
      <c r="G6260">
        <v>2</v>
      </c>
      <c r="H6260">
        <v>0</v>
      </c>
      <c r="I6260">
        <v>1136742</v>
      </c>
      <c r="J6260" s="1" t="str">
        <f>INDEX(location!A:A,MATCH('Tabela Total'!A6260,location!A:A,0))</f>
        <v>CA-2014-167199</v>
      </c>
      <c r="K6260" s="1" t="str">
        <f>VLOOKUP(J6260,location[#All],2,FALSE)</f>
        <v>United States</v>
      </c>
      <c r="L6260" t="str">
        <f>VLOOKUP(J6260,location[#All],3,)</f>
        <v>Henderson</v>
      </c>
      <c r="M6260" t="str">
        <f>VLOOKUP(J6260,location[#All],4,)</f>
        <v>Kentucky</v>
      </c>
      <c r="N6260">
        <f>VLOOKUP(J6260,location[#All],5,)</f>
        <v>42420</v>
      </c>
      <c r="O6260" t="str">
        <f>VLOOKUP(J6260,location[#All],6,)</f>
        <v>South</v>
      </c>
    </row>
    <row r="6261" spans="1:15" x14ac:dyDescent="0.25">
      <c r="A6261" t="s">
        <v>4511</v>
      </c>
      <c r="B6261" t="s">
        <v>1169</v>
      </c>
      <c r="C6261" s="1">
        <v>41645</v>
      </c>
      <c r="D6261" s="1">
        <v>41649</v>
      </c>
      <c r="E6261" t="s">
        <v>15</v>
      </c>
      <c r="F6261">
        <v>75596</v>
      </c>
      <c r="G6261">
        <v>4</v>
      </c>
      <c r="H6261">
        <v>0</v>
      </c>
      <c r="I6261">
        <v>2041092</v>
      </c>
      <c r="J6261" s="1" t="str">
        <f>INDEX(location!A:A,MATCH('Tabela Total'!A6261,location!A:A,0))</f>
        <v>CA-2014-167199</v>
      </c>
      <c r="K6261" s="1" t="str">
        <f>VLOOKUP(J6261,location[#All],2,FALSE)</f>
        <v>United States</v>
      </c>
      <c r="L6261" t="str">
        <f>VLOOKUP(J6261,location[#All],3,)</f>
        <v>Henderson</v>
      </c>
      <c r="M6261" t="str">
        <f>VLOOKUP(J6261,location[#All],4,)</f>
        <v>Kentucky</v>
      </c>
      <c r="N6261">
        <f>VLOOKUP(J6261,location[#All],5,)</f>
        <v>42420</v>
      </c>
      <c r="O6261" t="str">
        <f>VLOOKUP(J6261,location[#All],6,)</f>
        <v>South</v>
      </c>
    </row>
    <row r="6262" spans="1:15" x14ac:dyDescent="0.25">
      <c r="A6262" t="s">
        <v>4511</v>
      </c>
      <c r="B6262" t="s">
        <v>1169</v>
      </c>
      <c r="C6262" s="1">
        <v>41645</v>
      </c>
      <c r="D6262" s="1">
        <v>41649</v>
      </c>
      <c r="E6262" t="s">
        <v>15</v>
      </c>
      <c r="F6262">
        <v>3112</v>
      </c>
      <c r="G6262">
        <v>4</v>
      </c>
      <c r="H6262">
        <v>0</v>
      </c>
      <c r="I6262">
        <v>3112</v>
      </c>
      <c r="J6262" s="1" t="str">
        <f>INDEX(location!A:A,MATCH('Tabela Total'!A6262,location!A:A,0))</f>
        <v>CA-2014-167199</v>
      </c>
      <c r="K6262" s="1" t="str">
        <f>VLOOKUP(J6262,location[#All],2,FALSE)</f>
        <v>United States</v>
      </c>
      <c r="L6262" t="str">
        <f>VLOOKUP(J6262,location[#All],3,)</f>
        <v>Henderson</v>
      </c>
      <c r="M6262" t="str">
        <f>VLOOKUP(J6262,location[#All],4,)</f>
        <v>Kentucky</v>
      </c>
      <c r="N6262">
        <f>VLOOKUP(J6262,location[#All],5,)</f>
        <v>42420</v>
      </c>
      <c r="O6262" t="str">
        <f>VLOOKUP(J6262,location[#All],6,)</f>
        <v>South</v>
      </c>
    </row>
    <row r="6263" spans="1:15" x14ac:dyDescent="0.25">
      <c r="A6263" t="s">
        <v>4511</v>
      </c>
      <c r="B6263" t="s">
        <v>1169</v>
      </c>
      <c r="C6263" s="1">
        <v>41645</v>
      </c>
      <c r="D6263" s="1">
        <v>41649</v>
      </c>
      <c r="E6263" t="s">
        <v>15</v>
      </c>
      <c r="F6263">
        <v>654</v>
      </c>
      <c r="G6263">
        <v>1</v>
      </c>
      <c r="H6263">
        <v>0</v>
      </c>
      <c r="I6263">
        <v>30084</v>
      </c>
      <c r="J6263" s="1" t="str">
        <f>INDEX(location!A:A,MATCH('Tabela Total'!A6263,location!A:A,0))</f>
        <v>CA-2014-167199</v>
      </c>
      <c r="K6263" s="1" t="str">
        <f>VLOOKUP(J6263,location[#All],2,FALSE)</f>
        <v>United States</v>
      </c>
      <c r="L6263" t="str">
        <f>VLOOKUP(J6263,location[#All],3,)</f>
        <v>Henderson</v>
      </c>
      <c r="M6263" t="str">
        <f>VLOOKUP(J6263,location[#All],4,)</f>
        <v>Kentucky</v>
      </c>
      <c r="N6263">
        <f>VLOOKUP(J6263,location[#All],5,)</f>
        <v>42420</v>
      </c>
      <c r="O6263" t="str">
        <f>VLOOKUP(J6263,location[#All],6,)</f>
        <v>South</v>
      </c>
    </row>
    <row r="6264" spans="1:15" x14ac:dyDescent="0.25">
      <c r="A6264" t="s">
        <v>5041</v>
      </c>
      <c r="B6264" t="s">
        <v>1169</v>
      </c>
      <c r="C6264" s="1">
        <v>43049</v>
      </c>
      <c r="D6264" s="1">
        <v>43056</v>
      </c>
      <c r="E6264" t="s">
        <v>15</v>
      </c>
      <c r="F6264">
        <v>241424</v>
      </c>
      <c r="G6264">
        <v>2</v>
      </c>
      <c r="H6264">
        <v>2</v>
      </c>
      <c r="I6264">
        <v>-362136</v>
      </c>
      <c r="J6264" s="1" t="str">
        <f>INDEX(location!A:A,MATCH('Tabela Total'!A6264,location!A:A,0))</f>
        <v>CA-2017-137624</v>
      </c>
      <c r="K6264" s="1" t="str">
        <f>VLOOKUP(J6264,location[#All],2,FALSE)</f>
        <v>United States</v>
      </c>
      <c r="L6264" t="str">
        <f>VLOOKUP(J6264,location[#All],3,)</f>
        <v>Los Angeles</v>
      </c>
      <c r="M6264" t="str">
        <f>VLOOKUP(J6264,location[#All],4,)</f>
        <v>California</v>
      </c>
      <c r="N6264">
        <f>VLOOKUP(J6264,location[#All],5,)</f>
        <v>90008</v>
      </c>
      <c r="O6264" t="str">
        <f>VLOOKUP(J6264,location[#All],6,)</f>
        <v>West</v>
      </c>
    </row>
    <row r="6265" spans="1:15" x14ac:dyDescent="0.25">
      <c r="A6265" t="s">
        <v>5651</v>
      </c>
      <c r="B6265" t="s">
        <v>1169</v>
      </c>
      <c r="C6265" s="1">
        <v>42527</v>
      </c>
      <c r="D6265" s="1">
        <v>42532</v>
      </c>
      <c r="E6265" t="s">
        <v>15</v>
      </c>
      <c r="F6265">
        <v>3023928</v>
      </c>
      <c r="G6265">
        <v>9</v>
      </c>
      <c r="H6265">
        <v>2</v>
      </c>
      <c r="I6265">
        <v>2267946</v>
      </c>
      <c r="J6265" s="1" t="str">
        <f>INDEX(location!A:A,MATCH('Tabela Total'!A6265,location!A:A,0))</f>
        <v>CA-2016-160717</v>
      </c>
      <c r="K6265" s="1" t="str">
        <f>VLOOKUP(J6265,location[#All],2,FALSE)</f>
        <v>United States</v>
      </c>
      <c r="L6265" t="str">
        <f>VLOOKUP(J6265,location[#All],3,)</f>
        <v>Santa Barbara</v>
      </c>
      <c r="M6265" t="str">
        <f>VLOOKUP(J6265,location[#All],4,)</f>
        <v>California</v>
      </c>
      <c r="N6265">
        <f>VLOOKUP(J6265,location[#All],5,)</f>
        <v>93101</v>
      </c>
      <c r="O6265" t="str">
        <f>VLOOKUP(J6265,location[#All],6,)</f>
        <v>West</v>
      </c>
    </row>
    <row r="6266" spans="1:15" x14ac:dyDescent="0.25">
      <c r="A6266" t="s">
        <v>5651</v>
      </c>
      <c r="B6266" t="s">
        <v>1169</v>
      </c>
      <c r="C6266" s="1">
        <v>42527</v>
      </c>
      <c r="D6266" s="1">
        <v>42532</v>
      </c>
      <c r="E6266" t="s">
        <v>15</v>
      </c>
      <c r="F6266">
        <v>2696</v>
      </c>
      <c r="G6266">
        <v>2</v>
      </c>
      <c r="H6266">
        <v>0</v>
      </c>
      <c r="I6266">
        <v>37744</v>
      </c>
      <c r="J6266" s="1" t="str">
        <f>INDEX(location!A:A,MATCH('Tabela Total'!A6266,location!A:A,0))</f>
        <v>CA-2016-160717</v>
      </c>
      <c r="K6266" s="1" t="str">
        <f>VLOOKUP(J6266,location[#All],2,FALSE)</f>
        <v>United States</v>
      </c>
      <c r="L6266" t="str">
        <f>VLOOKUP(J6266,location[#All],3,)</f>
        <v>Santa Barbara</v>
      </c>
      <c r="M6266" t="str">
        <f>VLOOKUP(J6266,location[#All],4,)</f>
        <v>California</v>
      </c>
      <c r="N6266">
        <f>VLOOKUP(J6266,location[#All],5,)</f>
        <v>93101</v>
      </c>
      <c r="O6266" t="str">
        <f>VLOOKUP(J6266,location[#All],6,)</f>
        <v>West</v>
      </c>
    </row>
    <row r="6267" spans="1:15" x14ac:dyDescent="0.25">
      <c r="A6267" t="s">
        <v>5651</v>
      </c>
      <c r="B6267" t="s">
        <v>1169</v>
      </c>
      <c r="C6267" s="1">
        <v>42527</v>
      </c>
      <c r="D6267" s="1">
        <v>42532</v>
      </c>
      <c r="E6267" t="s">
        <v>15</v>
      </c>
      <c r="F6267">
        <v>4776</v>
      </c>
      <c r="G6267">
        <v>3</v>
      </c>
      <c r="H6267">
        <v>2</v>
      </c>
      <c r="I6267">
        <v>16119</v>
      </c>
      <c r="J6267" s="1" t="str">
        <f>INDEX(location!A:A,MATCH('Tabela Total'!A6267,location!A:A,0))</f>
        <v>CA-2016-160717</v>
      </c>
      <c r="K6267" s="1" t="str">
        <f>VLOOKUP(J6267,location[#All],2,FALSE)</f>
        <v>United States</v>
      </c>
      <c r="L6267" t="str">
        <f>VLOOKUP(J6267,location[#All],3,)</f>
        <v>Santa Barbara</v>
      </c>
      <c r="M6267" t="str">
        <f>VLOOKUP(J6267,location[#All],4,)</f>
        <v>California</v>
      </c>
      <c r="N6267">
        <f>VLOOKUP(J6267,location[#All],5,)</f>
        <v>93101</v>
      </c>
      <c r="O6267" t="str">
        <f>VLOOKUP(J6267,location[#All],6,)</f>
        <v>West</v>
      </c>
    </row>
    <row r="6268" spans="1:15" x14ac:dyDescent="0.25">
      <c r="A6268" t="s">
        <v>557</v>
      </c>
      <c r="B6268" t="s">
        <v>558</v>
      </c>
      <c r="C6268" s="1">
        <v>42597</v>
      </c>
      <c r="D6268" s="1">
        <v>42603</v>
      </c>
      <c r="E6268" t="s">
        <v>15</v>
      </c>
      <c r="F6268">
        <v>18882</v>
      </c>
      <c r="G6268">
        <v>3</v>
      </c>
      <c r="H6268">
        <v>7</v>
      </c>
      <c r="I6268">
        <v>-138468</v>
      </c>
      <c r="J6268" s="1" t="str">
        <f>INDEX(location!A:A,MATCH('Tabela Total'!A6268,location!A:A,0))</f>
        <v>US-2016-123470</v>
      </c>
      <c r="K6268" s="1" t="str">
        <f>VLOOKUP(J6268,location[#All],2,FALSE)</f>
        <v>United States</v>
      </c>
      <c r="L6268" t="str">
        <f>VLOOKUP(J6268,location[#All],3,)</f>
        <v>Aurora</v>
      </c>
      <c r="M6268" t="str">
        <f>VLOOKUP(J6268,location[#All],4,)</f>
        <v>Colorado</v>
      </c>
      <c r="N6268">
        <f>VLOOKUP(J6268,location[#All],5,)</f>
        <v>80013</v>
      </c>
      <c r="O6268" t="str">
        <f>VLOOKUP(J6268,location[#All],6,)</f>
        <v>West</v>
      </c>
    </row>
    <row r="6269" spans="1:15" x14ac:dyDescent="0.25">
      <c r="A6269" t="s">
        <v>557</v>
      </c>
      <c r="B6269" t="s">
        <v>558</v>
      </c>
      <c r="C6269" s="1">
        <v>42597</v>
      </c>
      <c r="D6269" s="1">
        <v>42603</v>
      </c>
      <c r="E6269" t="s">
        <v>15</v>
      </c>
      <c r="F6269">
        <v>122328</v>
      </c>
      <c r="G6269">
        <v>3</v>
      </c>
      <c r="H6269">
        <v>2</v>
      </c>
      <c r="I6269">
        <v>122328</v>
      </c>
      <c r="J6269" s="1" t="str">
        <f>INDEX(location!A:A,MATCH('Tabela Total'!A6269,location!A:A,0))</f>
        <v>US-2016-123470</v>
      </c>
      <c r="K6269" s="1" t="str">
        <f>VLOOKUP(J6269,location[#All],2,FALSE)</f>
        <v>United States</v>
      </c>
      <c r="L6269" t="str">
        <f>VLOOKUP(J6269,location[#All],3,)</f>
        <v>Aurora</v>
      </c>
      <c r="M6269" t="str">
        <f>VLOOKUP(J6269,location[#All],4,)</f>
        <v>Colorado</v>
      </c>
      <c r="N6269">
        <f>VLOOKUP(J6269,location[#All],5,)</f>
        <v>80013</v>
      </c>
      <c r="O6269" t="str">
        <f>VLOOKUP(J6269,location[#All],6,)</f>
        <v>West</v>
      </c>
    </row>
    <row r="6270" spans="1:15" x14ac:dyDescent="0.25">
      <c r="A6270" t="s">
        <v>1297</v>
      </c>
      <c r="B6270" t="s">
        <v>558</v>
      </c>
      <c r="C6270" s="1">
        <v>43069</v>
      </c>
      <c r="D6270" s="1">
        <v>43073</v>
      </c>
      <c r="E6270" t="s">
        <v>15</v>
      </c>
      <c r="F6270">
        <v>15594</v>
      </c>
      <c r="G6270">
        <v>6</v>
      </c>
      <c r="H6270">
        <v>0</v>
      </c>
      <c r="I6270">
        <v>452226</v>
      </c>
      <c r="J6270" s="1" t="str">
        <f>INDEX(location!A:A,MATCH('Tabela Total'!A6270,location!A:A,0))</f>
        <v>CA-2017-116645</v>
      </c>
      <c r="K6270" s="1" t="str">
        <f>VLOOKUP(J6270,location[#All],2,FALSE)</f>
        <v>United States</v>
      </c>
      <c r="L6270" t="str">
        <f>VLOOKUP(J6270,location[#All],3,)</f>
        <v>Newark</v>
      </c>
      <c r="M6270" t="str">
        <f>VLOOKUP(J6270,location[#All],4,)</f>
        <v>Delaware</v>
      </c>
      <c r="N6270">
        <f>VLOOKUP(J6270,location[#All],5,)</f>
        <v>19711</v>
      </c>
      <c r="O6270" t="str">
        <f>VLOOKUP(J6270,location[#All],6,)</f>
        <v>East</v>
      </c>
    </row>
    <row r="6271" spans="1:15" x14ac:dyDescent="0.25">
      <c r="A6271" t="s">
        <v>2127</v>
      </c>
      <c r="B6271" t="s">
        <v>558</v>
      </c>
      <c r="C6271" s="1">
        <v>42785</v>
      </c>
      <c r="D6271" s="1">
        <v>42789</v>
      </c>
      <c r="E6271" t="s">
        <v>15</v>
      </c>
      <c r="F6271">
        <v>1122</v>
      </c>
      <c r="G6271">
        <v>3</v>
      </c>
      <c r="H6271">
        <v>0</v>
      </c>
      <c r="I6271">
        <v>2244</v>
      </c>
      <c r="J6271" s="1" t="str">
        <f>INDEX(location!A:A,MATCH('Tabela Total'!A6271,location!A:A,0))</f>
        <v>CA-2017-166415</v>
      </c>
      <c r="K6271" s="1" t="str">
        <f>VLOOKUP(J6271,location[#All],2,FALSE)</f>
        <v>United States</v>
      </c>
      <c r="L6271" t="str">
        <f>VLOOKUP(J6271,location[#All],3,)</f>
        <v>Seattle</v>
      </c>
      <c r="M6271" t="str">
        <f>VLOOKUP(J6271,location[#All],4,)</f>
        <v>Washington</v>
      </c>
      <c r="N6271">
        <f>VLOOKUP(J6271,location[#All],5,)</f>
        <v>98103</v>
      </c>
      <c r="O6271" t="str">
        <f>VLOOKUP(J6271,location[#All],6,)</f>
        <v>West</v>
      </c>
    </row>
    <row r="6272" spans="1:15" x14ac:dyDescent="0.25">
      <c r="A6272" t="s">
        <v>3195</v>
      </c>
      <c r="B6272" t="s">
        <v>558</v>
      </c>
      <c r="C6272" s="1">
        <v>42271</v>
      </c>
      <c r="D6272" s="1">
        <v>42273</v>
      </c>
      <c r="E6272" t="s">
        <v>10</v>
      </c>
      <c r="F6272">
        <v>3596</v>
      </c>
      <c r="G6272">
        <v>2</v>
      </c>
      <c r="H6272">
        <v>0</v>
      </c>
      <c r="I6272">
        <v>104284</v>
      </c>
      <c r="J6272" s="1" t="str">
        <f>INDEX(location!A:A,MATCH('Tabela Total'!A6272,location!A:A,0))</f>
        <v>CA-2015-161830</v>
      </c>
      <c r="K6272" s="1" t="str">
        <f>VLOOKUP(J6272,location[#All],2,FALSE)</f>
        <v>United States</v>
      </c>
      <c r="L6272" t="str">
        <f>VLOOKUP(J6272,location[#All],3,)</f>
        <v>Seattle</v>
      </c>
      <c r="M6272" t="str">
        <f>VLOOKUP(J6272,location[#All],4,)</f>
        <v>Washington</v>
      </c>
      <c r="N6272">
        <f>VLOOKUP(J6272,location[#All],5,)</f>
        <v>98105</v>
      </c>
      <c r="O6272" t="str">
        <f>VLOOKUP(J6272,location[#All],6,)</f>
        <v>West</v>
      </c>
    </row>
    <row r="6273" spans="1:15" x14ac:dyDescent="0.25">
      <c r="A6273" t="s">
        <v>3195</v>
      </c>
      <c r="B6273" t="s">
        <v>558</v>
      </c>
      <c r="C6273" s="1">
        <v>42271</v>
      </c>
      <c r="D6273" s="1">
        <v>42273</v>
      </c>
      <c r="E6273" t="s">
        <v>10</v>
      </c>
      <c r="F6273">
        <v>14952</v>
      </c>
      <c r="G6273">
        <v>3</v>
      </c>
      <c r="H6273">
        <v>2</v>
      </c>
      <c r="I6273">
        <v>54201</v>
      </c>
      <c r="J6273" s="1" t="str">
        <f>INDEX(location!A:A,MATCH('Tabela Total'!A6273,location!A:A,0))</f>
        <v>CA-2015-161830</v>
      </c>
      <c r="K6273" s="1" t="str">
        <f>VLOOKUP(J6273,location[#All],2,FALSE)</f>
        <v>United States</v>
      </c>
      <c r="L6273" t="str">
        <f>VLOOKUP(J6273,location[#All],3,)</f>
        <v>Seattle</v>
      </c>
      <c r="M6273" t="str">
        <f>VLOOKUP(J6273,location[#All],4,)</f>
        <v>Washington</v>
      </c>
      <c r="N6273">
        <f>VLOOKUP(J6273,location[#All],5,)</f>
        <v>98105</v>
      </c>
      <c r="O6273" t="str">
        <f>VLOOKUP(J6273,location[#All],6,)</f>
        <v>West</v>
      </c>
    </row>
    <row r="6274" spans="1:15" x14ac:dyDescent="0.25">
      <c r="A6274" t="s">
        <v>3929</v>
      </c>
      <c r="B6274" t="s">
        <v>558</v>
      </c>
      <c r="C6274" s="1">
        <v>43071</v>
      </c>
      <c r="D6274" s="1">
        <v>43074</v>
      </c>
      <c r="E6274" t="s">
        <v>44</v>
      </c>
      <c r="F6274">
        <v>70196</v>
      </c>
      <c r="G6274">
        <v>2</v>
      </c>
      <c r="H6274">
        <v>0</v>
      </c>
      <c r="I6274">
        <v>1684704</v>
      </c>
      <c r="J6274" s="1" t="str">
        <f>INDEX(location!A:A,MATCH('Tabela Total'!A6274,location!A:A,0))</f>
        <v>CA-2017-143756</v>
      </c>
      <c r="K6274" s="1" t="str">
        <f>VLOOKUP(J6274,location[#All],2,FALSE)</f>
        <v>United States</v>
      </c>
      <c r="L6274" t="str">
        <f>VLOOKUP(J6274,location[#All],3,)</f>
        <v>Salem</v>
      </c>
      <c r="M6274" t="str">
        <f>VLOOKUP(J6274,location[#All],4,)</f>
        <v>Virginia</v>
      </c>
      <c r="N6274">
        <f>VLOOKUP(J6274,location[#All],5,)</f>
        <v>24153</v>
      </c>
      <c r="O6274" t="str">
        <f>VLOOKUP(J6274,location[#All],6,)</f>
        <v>South</v>
      </c>
    </row>
    <row r="6275" spans="1:15" x14ac:dyDescent="0.25">
      <c r="A6275" t="s">
        <v>4476</v>
      </c>
      <c r="B6275" t="s">
        <v>558</v>
      </c>
      <c r="C6275" s="1">
        <v>41832</v>
      </c>
      <c r="D6275" s="1">
        <v>41835</v>
      </c>
      <c r="E6275" t="s">
        <v>10</v>
      </c>
      <c r="F6275">
        <v>35856</v>
      </c>
      <c r="G6275">
        <v>9</v>
      </c>
      <c r="H6275">
        <v>2</v>
      </c>
      <c r="I6275">
        <v>129978</v>
      </c>
      <c r="J6275" s="1" t="str">
        <f>INDEX(location!A:A,MATCH('Tabela Total'!A6275,location!A:A,0))</f>
        <v>CA-2014-124807</v>
      </c>
      <c r="K6275" s="1" t="str">
        <f>VLOOKUP(J6275,location[#All],2,FALSE)</f>
        <v>United States</v>
      </c>
      <c r="L6275" t="str">
        <f>VLOOKUP(J6275,location[#All],3,)</f>
        <v>Chicago</v>
      </c>
      <c r="M6275" t="str">
        <f>VLOOKUP(J6275,location[#All],4,)</f>
        <v>Illinois</v>
      </c>
      <c r="N6275">
        <f>VLOOKUP(J6275,location[#All],5,)</f>
        <v>60610</v>
      </c>
      <c r="O6275" t="str">
        <f>VLOOKUP(J6275,location[#All],6,)</f>
        <v>Central</v>
      </c>
    </row>
    <row r="6276" spans="1:15" x14ac:dyDescent="0.25">
      <c r="A6276" t="s">
        <v>4476</v>
      </c>
      <c r="B6276" t="s">
        <v>558</v>
      </c>
      <c r="C6276" s="1">
        <v>41832</v>
      </c>
      <c r="D6276" s="1">
        <v>41835</v>
      </c>
      <c r="E6276" t="s">
        <v>10</v>
      </c>
      <c r="F6276">
        <v>2384</v>
      </c>
      <c r="G6276">
        <v>4</v>
      </c>
      <c r="H6276">
        <v>2</v>
      </c>
      <c r="I6276">
        <v>3278</v>
      </c>
      <c r="J6276" s="1" t="str">
        <f>INDEX(location!A:A,MATCH('Tabela Total'!A6276,location!A:A,0))</f>
        <v>CA-2014-124807</v>
      </c>
      <c r="K6276" s="1" t="str">
        <f>VLOOKUP(J6276,location[#All],2,FALSE)</f>
        <v>United States</v>
      </c>
      <c r="L6276" t="str">
        <f>VLOOKUP(J6276,location[#All],3,)</f>
        <v>Chicago</v>
      </c>
      <c r="M6276" t="str">
        <f>VLOOKUP(J6276,location[#All],4,)</f>
        <v>Illinois</v>
      </c>
      <c r="N6276">
        <f>VLOOKUP(J6276,location[#All],5,)</f>
        <v>60610</v>
      </c>
      <c r="O6276" t="str">
        <f>VLOOKUP(J6276,location[#All],6,)</f>
        <v>Central</v>
      </c>
    </row>
    <row r="6277" spans="1:15" x14ac:dyDescent="0.25">
      <c r="A6277" t="s">
        <v>5634</v>
      </c>
      <c r="B6277" t="s">
        <v>558</v>
      </c>
      <c r="C6277" s="1">
        <v>42915</v>
      </c>
      <c r="D6277" s="1">
        <v>42916</v>
      </c>
      <c r="E6277" t="s">
        <v>44</v>
      </c>
      <c r="F6277">
        <v>21392</v>
      </c>
      <c r="G6277">
        <v>2</v>
      </c>
      <c r="H6277">
        <v>8</v>
      </c>
      <c r="I6277">
        <v>-545496</v>
      </c>
      <c r="J6277" s="1" t="str">
        <f>INDEX(location!A:A,MATCH('Tabela Total'!A6277,location!A:A,0))</f>
        <v>CA-2017-137449</v>
      </c>
      <c r="K6277" s="1" t="str">
        <f>VLOOKUP(J6277,location[#All],2,FALSE)</f>
        <v>United States</v>
      </c>
      <c r="L6277" t="str">
        <f>VLOOKUP(J6277,location[#All],3,)</f>
        <v>Dallas</v>
      </c>
      <c r="M6277" t="str">
        <f>VLOOKUP(J6277,location[#All],4,)</f>
        <v>Texas</v>
      </c>
      <c r="N6277">
        <f>VLOOKUP(J6277,location[#All],5,)</f>
        <v>75220</v>
      </c>
      <c r="O6277" t="str">
        <f>VLOOKUP(J6277,location[#All],6,)</f>
        <v>Central</v>
      </c>
    </row>
    <row r="6278" spans="1:15" x14ac:dyDescent="0.25">
      <c r="A6278" t="s">
        <v>5634</v>
      </c>
      <c r="B6278" t="s">
        <v>558</v>
      </c>
      <c r="C6278" s="1">
        <v>42915</v>
      </c>
      <c r="D6278" s="1">
        <v>42916</v>
      </c>
      <c r="E6278" t="s">
        <v>44</v>
      </c>
      <c r="F6278">
        <v>307314</v>
      </c>
      <c r="G6278">
        <v>3</v>
      </c>
      <c r="H6278">
        <v>3</v>
      </c>
      <c r="I6278">
        <v>-395118</v>
      </c>
      <c r="J6278" s="1" t="str">
        <f>INDEX(location!A:A,MATCH('Tabela Total'!A6278,location!A:A,0))</f>
        <v>CA-2017-137449</v>
      </c>
      <c r="K6278" s="1" t="str">
        <f>VLOOKUP(J6278,location[#All],2,FALSE)</f>
        <v>United States</v>
      </c>
      <c r="L6278" t="str">
        <f>VLOOKUP(J6278,location[#All],3,)</f>
        <v>Dallas</v>
      </c>
      <c r="M6278" t="str">
        <f>VLOOKUP(J6278,location[#All],4,)</f>
        <v>Texas</v>
      </c>
      <c r="N6278">
        <f>VLOOKUP(J6278,location[#All],5,)</f>
        <v>75220</v>
      </c>
      <c r="O6278" t="str">
        <f>VLOOKUP(J6278,location[#All],6,)</f>
        <v>Central</v>
      </c>
    </row>
    <row r="6279" spans="1:15" x14ac:dyDescent="0.25">
      <c r="A6279" t="s">
        <v>5634</v>
      </c>
      <c r="B6279" t="s">
        <v>558</v>
      </c>
      <c r="C6279" s="1">
        <v>42915</v>
      </c>
      <c r="D6279" s="1">
        <v>42916</v>
      </c>
      <c r="E6279" t="s">
        <v>44</v>
      </c>
      <c r="F6279">
        <v>4099992</v>
      </c>
      <c r="G6279">
        <v>3</v>
      </c>
      <c r="H6279">
        <v>32</v>
      </c>
      <c r="I6279">
        <v>-964704</v>
      </c>
      <c r="J6279" s="1" t="str">
        <f>INDEX(location!A:A,MATCH('Tabela Total'!A6279,location!A:A,0))</f>
        <v>CA-2017-137449</v>
      </c>
      <c r="K6279" s="1" t="str">
        <f>VLOOKUP(J6279,location[#All],2,FALSE)</f>
        <v>United States</v>
      </c>
      <c r="L6279" t="str">
        <f>VLOOKUP(J6279,location[#All],3,)</f>
        <v>Dallas</v>
      </c>
      <c r="M6279" t="str">
        <f>VLOOKUP(J6279,location[#All],4,)</f>
        <v>Texas</v>
      </c>
      <c r="N6279">
        <f>VLOOKUP(J6279,location[#All],5,)</f>
        <v>75220</v>
      </c>
      <c r="O6279" t="str">
        <f>VLOOKUP(J6279,location[#All],6,)</f>
        <v>Central</v>
      </c>
    </row>
    <row r="6280" spans="1:15" x14ac:dyDescent="0.25">
      <c r="A6280" t="s">
        <v>5722</v>
      </c>
      <c r="B6280" t="s">
        <v>558</v>
      </c>
      <c r="C6280" s="1">
        <v>42133</v>
      </c>
      <c r="D6280" s="1">
        <v>42137</v>
      </c>
      <c r="E6280" t="s">
        <v>15</v>
      </c>
      <c r="F6280">
        <v>4881</v>
      </c>
      <c r="G6280">
        <v>3</v>
      </c>
      <c r="H6280">
        <v>0</v>
      </c>
      <c r="I6280">
        <v>239169</v>
      </c>
      <c r="J6280" s="1" t="str">
        <f>INDEX(location!A:A,MATCH('Tabela Total'!A6280,location!A:A,0))</f>
        <v>CA-2015-155635</v>
      </c>
      <c r="K6280" s="1" t="str">
        <f>VLOOKUP(J6280,location[#All],2,FALSE)</f>
        <v>United States</v>
      </c>
      <c r="L6280" t="str">
        <f>VLOOKUP(J6280,location[#All],3,)</f>
        <v>Louisville</v>
      </c>
      <c r="M6280" t="str">
        <f>VLOOKUP(J6280,location[#All],4,)</f>
        <v>Kentucky</v>
      </c>
      <c r="N6280">
        <f>VLOOKUP(J6280,location[#All],5,)</f>
        <v>40214</v>
      </c>
      <c r="O6280" t="str">
        <f>VLOOKUP(J6280,location[#All],6,)</f>
        <v>South</v>
      </c>
    </row>
    <row r="6281" spans="1:15" x14ac:dyDescent="0.25">
      <c r="A6281" t="s">
        <v>1469</v>
      </c>
      <c r="B6281" t="s">
        <v>1470</v>
      </c>
      <c r="C6281" s="1">
        <v>41841</v>
      </c>
      <c r="D6281" s="1">
        <v>41845</v>
      </c>
      <c r="E6281" t="s">
        <v>15</v>
      </c>
      <c r="F6281">
        <v>992</v>
      </c>
      <c r="G6281">
        <v>5</v>
      </c>
      <c r="H6281">
        <v>0</v>
      </c>
      <c r="I6281">
        <v>25792</v>
      </c>
      <c r="J6281" s="1" t="str">
        <f>INDEX(location!A:A,MATCH('Tabela Total'!A6281,location!A:A,0))</f>
        <v>CA-2014-116932</v>
      </c>
      <c r="K6281" s="1" t="str">
        <f>VLOOKUP(J6281,location[#All],2,FALSE)</f>
        <v>United States</v>
      </c>
      <c r="L6281" t="str">
        <f>VLOOKUP(J6281,location[#All],3,)</f>
        <v>San Francisco</v>
      </c>
      <c r="M6281" t="str">
        <f>VLOOKUP(J6281,location[#All],4,)</f>
        <v>California</v>
      </c>
      <c r="N6281">
        <f>VLOOKUP(J6281,location[#All],5,)</f>
        <v>94122</v>
      </c>
      <c r="O6281" t="str">
        <f>VLOOKUP(J6281,location[#All],6,)</f>
        <v>West</v>
      </c>
    </row>
    <row r="6282" spans="1:15" x14ac:dyDescent="0.25">
      <c r="A6282" t="s">
        <v>1469</v>
      </c>
      <c r="B6282" t="s">
        <v>1470</v>
      </c>
      <c r="C6282" s="1">
        <v>41841</v>
      </c>
      <c r="D6282" s="1">
        <v>41845</v>
      </c>
      <c r="E6282" t="s">
        <v>15</v>
      </c>
      <c r="F6282">
        <v>801568</v>
      </c>
      <c r="G6282">
        <v>2</v>
      </c>
      <c r="H6282">
        <v>2</v>
      </c>
      <c r="I6282">
        <v>50098</v>
      </c>
      <c r="J6282" s="1" t="str">
        <f>INDEX(location!A:A,MATCH('Tabela Total'!A6282,location!A:A,0))</f>
        <v>CA-2014-116932</v>
      </c>
      <c r="K6282" s="1" t="str">
        <f>VLOOKUP(J6282,location[#All],2,FALSE)</f>
        <v>United States</v>
      </c>
      <c r="L6282" t="str">
        <f>VLOOKUP(J6282,location[#All],3,)</f>
        <v>San Francisco</v>
      </c>
      <c r="M6282" t="str">
        <f>VLOOKUP(J6282,location[#All],4,)</f>
        <v>California</v>
      </c>
      <c r="N6282">
        <f>VLOOKUP(J6282,location[#All],5,)</f>
        <v>94122</v>
      </c>
      <c r="O6282" t="str">
        <f>VLOOKUP(J6282,location[#All],6,)</f>
        <v>West</v>
      </c>
    </row>
    <row r="6283" spans="1:15" x14ac:dyDescent="0.25">
      <c r="A6283" t="s">
        <v>1469</v>
      </c>
      <c r="B6283" t="s">
        <v>1470</v>
      </c>
      <c r="C6283" s="1">
        <v>41841</v>
      </c>
      <c r="D6283" s="1">
        <v>41845</v>
      </c>
      <c r="E6283" t="s">
        <v>15</v>
      </c>
      <c r="F6283">
        <v>272848</v>
      </c>
      <c r="G6283">
        <v>1</v>
      </c>
      <c r="H6283">
        <v>2</v>
      </c>
      <c r="I6283">
        <v>272848</v>
      </c>
      <c r="J6283" s="1" t="str">
        <f>INDEX(location!A:A,MATCH('Tabela Total'!A6283,location!A:A,0))</f>
        <v>CA-2014-116932</v>
      </c>
      <c r="K6283" s="1" t="str">
        <f>VLOOKUP(J6283,location[#All],2,FALSE)</f>
        <v>United States</v>
      </c>
      <c r="L6283" t="str">
        <f>VLOOKUP(J6283,location[#All],3,)</f>
        <v>San Francisco</v>
      </c>
      <c r="M6283" t="str">
        <f>VLOOKUP(J6283,location[#All],4,)</f>
        <v>California</v>
      </c>
      <c r="N6283">
        <f>VLOOKUP(J6283,location[#All],5,)</f>
        <v>94122</v>
      </c>
      <c r="O6283" t="str">
        <f>VLOOKUP(J6283,location[#All],6,)</f>
        <v>West</v>
      </c>
    </row>
    <row r="6284" spans="1:15" x14ac:dyDescent="0.25">
      <c r="A6284" t="s">
        <v>3424</v>
      </c>
      <c r="B6284" t="s">
        <v>1470</v>
      </c>
      <c r="C6284" s="1">
        <v>42145</v>
      </c>
      <c r="D6284" s="1">
        <v>42149</v>
      </c>
      <c r="E6284" t="s">
        <v>15</v>
      </c>
      <c r="F6284">
        <v>26976</v>
      </c>
      <c r="G6284">
        <v>4</v>
      </c>
      <c r="H6284">
        <v>2</v>
      </c>
      <c r="I6284">
        <v>87672</v>
      </c>
      <c r="J6284" s="1" t="str">
        <f>INDEX(location!A:A,MATCH('Tabela Total'!A6284,location!A:A,0))</f>
        <v>CA-2015-169278</v>
      </c>
      <c r="K6284" s="1" t="str">
        <f>VLOOKUP(J6284,location[#All],2,FALSE)</f>
        <v>United States</v>
      </c>
      <c r="L6284" t="str">
        <f>VLOOKUP(J6284,location[#All],3,)</f>
        <v>Seattle</v>
      </c>
      <c r="M6284" t="str">
        <f>VLOOKUP(J6284,location[#All],4,)</f>
        <v>Washington</v>
      </c>
      <c r="N6284">
        <f>VLOOKUP(J6284,location[#All],5,)</f>
        <v>98105</v>
      </c>
      <c r="O6284" t="str">
        <f>VLOOKUP(J6284,location[#All],6,)</f>
        <v>West</v>
      </c>
    </row>
    <row r="6285" spans="1:15" x14ac:dyDescent="0.25">
      <c r="A6285" t="s">
        <v>3881</v>
      </c>
      <c r="B6285" t="s">
        <v>1470</v>
      </c>
      <c r="C6285" s="1">
        <v>43007</v>
      </c>
      <c r="D6285" s="1">
        <v>43011</v>
      </c>
      <c r="E6285" t="s">
        <v>15</v>
      </c>
      <c r="F6285">
        <v>51168</v>
      </c>
      <c r="G6285">
        <v>2</v>
      </c>
      <c r="H6285">
        <v>2</v>
      </c>
      <c r="I6285">
        <v>-6396</v>
      </c>
      <c r="J6285" s="1" t="str">
        <f>INDEX(location!A:A,MATCH('Tabela Total'!A6285,location!A:A,0))</f>
        <v>CA-2017-148138</v>
      </c>
      <c r="K6285" s="1" t="str">
        <f>VLOOKUP(J6285,location[#All],2,FALSE)</f>
        <v>United States</v>
      </c>
      <c r="L6285" t="str">
        <f>VLOOKUP(J6285,location[#All],3,)</f>
        <v>Marion</v>
      </c>
      <c r="M6285" t="str">
        <f>VLOOKUP(J6285,location[#All],4,)</f>
        <v>Ohio</v>
      </c>
      <c r="N6285">
        <f>VLOOKUP(J6285,location[#All],5,)</f>
        <v>43302</v>
      </c>
      <c r="O6285" t="str">
        <f>VLOOKUP(J6285,location[#All],6,)</f>
        <v>East</v>
      </c>
    </row>
    <row r="6286" spans="1:15" x14ac:dyDescent="0.25">
      <c r="A6286" t="s">
        <v>4274</v>
      </c>
      <c r="B6286" t="s">
        <v>1470</v>
      </c>
      <c r="C6286" s="1">
        <v>41996</v>
      </c>
      <c r="D6286" s="1">
        <v>42001</v>
      </c>
      <c r="E6286" t="s">
        <v>15</v>
      </c>
      <c r="F6286">
        <v>5184</v>
      </c>
      <c r="G6286">
        <v>1</v>
      </c>
      <c r="H6286">
        <v>2</v>
      </c>
      <c r="I6286">
        <v>18144</v>
      </c>
      <c r="J6286" s="1" t="str">
        <f>INDEX(location!A:A,MATCH('Tabela Total'!A6286,location!A:A,0))</f>
        <v>CA-2014-126333</v>
      </c>
      <c r="K6286" s="1" t="str">
        <f>VLOOKUP(J6286,location[#All],2,FALSE)</f>
        <v>United States</v>
      </c>
      <c r="L6286" t="str">
        <f>VLOOKUP(J6286,location[#All],3,)</f>
        <v>Port Arthur</v>
      </c>
      <c r="M6286" t="str">
        <f>VLOOKUP(J6286,location[#All],4,)</f>
        <v>Texas</v>
      </c>
      <c r="N6286">
        <f>VLOOKUP(J6286,location[#All],5,)</f>
        <v>77642</v>
      </c>
      <c r="O6286" t="str">
        <f>VLOOKUP(J6286,location[#All],6,)</f>
        <v>Central</v>
      </c>
    </row>
    <row r="6287" spans="1:15" x14ac:dyDescent="0.25">
      <c r="A6287" t="s">
        <v>2558</v>
      </c>
      <c r="B6287" t="s">
        <v>2559</v>
      </c>
      <c r="C6287" s="1">
        <v>42378</v>
      </c>
      <c r="D6287" s="1">
        <v>42382</v>
      </c>
      <c r="E6287" t="s">
        <v>10</v>
      </c>
      <c r="F6287">
        <v>15168</v>
      </c>
      <c r="G6287">
        <v>2</v>
      </c>
      <c r="H6287">
        <v>2</v>
      </c>
      <c r="I6287">
        <v>3792</v>
      </c>
      <c r="J6287" s="1" t="str">
        <f>INDEX(location!A:A,MATCH('Tabela Total'!A6287,location!A:A,0))</f>
        <v>CA-2016-126543</v>
      </c>
      <c r="K6287" s="1" t="str">
        <f>VLOOKUP(J6287,location[#All],2,FALSE)</f>
        <v>United States</v>
      </c>
      <c r="L6287" t="str">
        <f>VLOOKUP(J6287,location[#All],3,)</f>
        <v>Toledo</v>
      </c>
      <c r="M6287" t="str">
        <f>VLOOKUP(J6287,location[#All],4,)</f>
        <v>Ohio</v>
      </c>
      <c r="N6287">
        <f>VLOOKUP(J6287,location[#All],5,)</f>
        <v>43615</v>
      </c>
      <c r="O6287" t="str">
        <f>VLOOKUP(J6287,location[#All],6,)</f>
        <v>East</v>
      </c>
    </row>
    <row r="6288" spans="1:15" x14ac:dyDescent="0.25">
      <c r="A6288" t="s">
        <v>2571</v>
      </c>
      <c r="B6288" t="s">
        <v>2559</v>
      </c>
      <c r="C6288" s="1">
        <v>42003</v>
      </c>
      <c r="D6288" s="1">
        <v>42008</v>
      </c>
      <c r="E6288" t="s">
        <v>15</v>
      </c>
      <c r="F6288">
        <v>551985</v>
      </c>
      <c r="G6288">
        <v>5</v>
      </c>
      <c r="H6288">
        <v>7</v>
      </c>
      <c r="I6288">
        <v>-4599875</v>
      </c>
      <c r="J6288" s="1" t="str">
        <f>INDEX(location!A:A,MATCH('Tabela Total'!A6288,location!A:A,0))</f>
        <v>US-2014-169789</v>
      </c>
      <c r="K6288" s="1" t="str">
        <f>VLOOKUP(J6288,location[#All],2,FALSE)</f>
        <v>United States</v>
      </c>
      <c r="L6288" t="str">
        <f>VLOOKUP(J6288,location[#All],3,)</f>
        <v>Phoenix</v>
      </c>
      <c r="M6288" t="str">
        <f>VLOOKUP(J6288,location[#All],4,)</f>
        <v>Arizona</v>
      </c>
      <c r="N6288">
        <f>VLOOKUP(J6288,location[#All],5,)</f>
        <v>85023</v>
      </c>
      <c r="O6288" t="str">
        <f>VLOOKUP(J6288,location[#All],6,)</f>
        <v>West</v>
      </c>
    </row>
    <row r="6289" spans="1:15" x14ac:dyDescent="0.25">
      <c r="A6289" t="s">
        <v>4134</v>
      </c>
      <c r="B6289" t="s">
        <v>2559</v>
      </c>
      <c r="C6289" s="1">
        <v>42678</v>
      </c>
      <c r="D6289" s="1">
        <v>42683</v>
      </c>
      <c r="E6289" t="s">
        <v>15</v>
      </c>
      <c r="F6289">
        <v>50496</v>
      </c>
      <c r="G6289">
        <v>6</v>
      </c>
      <c r="H6289">
        <v>2</v>
      </c>
      <c r="I6289">
        <v>82056</v>
      </c>
      <c r="J6289" s="1" t="str">
        <f>INDEX(location!A:A,MATCH('Tabela Total'!A6289,location!A:A,0))</f>
        <v>CA-2016-165827</v>
      </c>
      <c r="K6289" s="1" t="str">
        <f>VLOOKUP(J6289,location[#All],2,FALSE)</f>
        <v>United States</v>
      </c>
      <c r="L6289" t="str">
        <f>VLOOKUP(J6289,location[#All],3,)</f>
        <v>Miami</v>
      </c>
      <c r="M6289" t="str">
        <f>VLOOKUP(J6289,location[#All],4,)</f>
        <v>Florida</v>
      </c>
      <c r="N6289">
        <f>VLOOKUP(J6289,location[#All],5,)</f>
        <v>33180</v>
      </c>
      <c r="O6289" t="str">
        <f>VLOOKUP(J6289,location[#All],6,)</f>
        <v>South</v>
      </c>
    </row>
    <row r="6290" spans="1:15" x14ac:dyDescent="0.25">
      <c r="A6290" t="s">
        <v>5166</v>
      </c>
      <c r="B6290" t="s">
        <v>2559</v>
      </c>
      <c r="C6290" s="1">
        <v>42573</v>
      </c>
      <c r="D6290" s="1">
        <v>42577</v>
      </c>
      <c r="E6290" t="s">
        <v>15</v>
      </c>
      <c r="F6290">
        <v>3768</v>
      </c>
      <c r="G6290">
        <v>2</v>
      </c>
      <c r="H6290">
        <v>0</v>
      </c>
      <c r="I6290">
        <v>105504</v>
      </c>
      <c r="J6290" s="1" t="str">
        <f>INDEX(location!A:A,MATCH('Tabela Total'!A6290,location!A:A,0))</f>
        <v>CA-2016-114307</v>
      </c>
      <c r="K6290" s="1" t="str">
        <f>VLOOKUP(J6290,location[#All],2,FALSE)</f>
        <v>United States</v>
      </c>
      <c r="L6290" t="str">
        <f>VLOOKUP(J6290,location[#All],3,)</f>
        <v>Columbia</v>
      </c>
      <c r="M6290" t="str">
        <f>VLOOKUP(J6290,location[#All],4,)</f>
        <v>Maryland</v>
      </c>
      <c r="N6290">
        <f>VLOOKUP(J6290,location[#All],5,)</f>
        <v>21044</v>
      </c>
      <c r="O6290" t="str">
        <f>VLOOKUP(J6290,location[#All],6,)</f>
        <v>East</v>
      </c>
    </row>
    <row r="6291" spans="1:15" x14ac:dyDescent="0.25">
      <c r="A6291" t="s">
        <v>5166</v>
      </c>
      <c r="B6291" t="s">
        <v>2559</v>
      </c>
      <c r="C6291" s="1">
        <v>42573</v>
      </c>
      <c r="D6291" s="1">
        <v>42577</v>
      </c>
      <c r="E6291" t="s">
        <v>15</v>
      </c>
      <c r="F6291">
        <v>5184</v>
      </c>
      <c r="G6291">
        <v>8</v>
      </c>
      <c r="H6291">
        <v>0</v>
      </c>
      <c r="I6291">
        <v>248832</v>
      </c>
      <c r="J6291" s="1" t="str">
        <f>INDEX(location!A:A,MATCH('Tabela Total'!A6291,location!A:A,0))</f>
        <v>CA-2016-114307</v>
      </c>
      <c r="K6291" s="1" t="str">
        <f>VLOOKUP(J6291,location[#All],2,FALSE)</f>
        <v>United States</v>
      </c>
      <c r="L6291" t="str">
        <f>VLOOKUP(J6291,location[#All],3,)</f>
        <v>Columbia</v>
      </c>
      <c r="M6291" t="str">
        <f>VLOOKUP(J6291,location[#All],4,)</f>
        <v>Maryland</v>
      </c>
      <c r="N6291">
        <f>VLOOKUP(J6291,location[#All],5,)</f>
        <v>21044</v>
      </c>
      <c r="O6291" t="str">
        <f>VLOOKUP(J6291,location[#All],6,)</f>
        <v>East</v>
      </c>
    </row>
    <row r="6292" spans="1:15" x14ac:dyDescent="0.25">
      <c r="A6292" t="s">
        <v>5166</v>
      </c>
      <c r="B6292" t="s">
        <v>2559</v>
      </c>
      <c r="C6292" s="1">
        <v>42573</v>
      </c>
      <c r="D6292" s="1">
        <v>42577</v>
      </c>
      <c r="E6292" t="s">
        <v>15</v>
      </c>
      <c r="F6292">
        <v>2742</v>
      </c>
      <c r="G6292">
        <v>3</v>
      </c>
      <c r="H6292">
        <v>0</v>
      </c>
      <c r="I6292">
        <v>93228</v>
      </c>
      <c r="J6292" s="1" t="str">
        <f>INDEX(location!A:A,MATCH('Tabela Total'!A6292,location!A:A,0))</f>
        <v>CA-2016-114307</v>
      </c>
      <c r="K6292" s="1" t="str">
        <f>VLOOKUP(J6292,location[#All],2,FALSE)</f>
        <v>United States</v>
      </c>
      <c r="L6292" t="str">
        <f>VLOOKUP(J6292,location[#All],3,)</f>
        <v>Columbia</v>
      </c>
      <c r="M6292" t="str">
        <f>VLOOKUP(J6292,location[#All],4,)</f>
        <v>Maryland</v>
      </c>
      <c r="N6292">
        <f>VLOOKUP(J6292,location[#All],5,)</f>
        <v>21044</v>
      </c>
      <c r="O6292" t="str">
        <f>VLOOKUP(J6292,location[#All],6,)</f>
        <v>East</v>
      </c>
    </row>
    <row r="6293" spans="1:15" x14ac:dyDescent="0.25">
      <c r="A6293" t="s">
        <v>5166</v>
      </c>
      <c r="B6293" t="s">
        <v>2559</v>
      </c>
      <c r="C6293" s="1">
        <v>42573</v>
      </c>
      <c r="D6293" s="1">
        <v>42577</v>
      </c>
      <c r="E6293" t="s">
        <v>15</v>
      </c>
      <c r="F6293">
        <v>54</v>
      </c>
      <c r="G6293">
        <v>3</v>
      </c>
      <c r="H6293">
        <v>0</v>
      </c>
      <c r="I6293">
        <v>2592</v>
      </c>
      <c r="J6293" s="1" t="str">
        <f>INDEX(location!A:A,MATCH('Tabela Total'!A6293,location!A:A,0))</f>
        <v>CA-2016-114307</v>
      </c>
      <c r="K6293" s="1" t="str">
        <f>VLOOKUP(J6293,location[#All],2,FALSE)</f>
        <v>United States</v>
      </c>
      <c r="L6293" t="str">
        <f>VLOOKUP(J6293,location[#All],3,)</f>
        <v>Columbia</v>
      </c>
      <c r="M6293" t="str">
        <f>VLOOKUP(J6293,location[#All],4,)</f>
        <v>Maryland</v>
      </c>
      <c r="N6293">
        <f>VLOOKUP(J6293,location[#All],5,)</f>
        <v>21044</v>
      </c>
      <c r="O6293" t="str">
        <f>VLOOKUP(J6293,location[#All],6,)</f>
        <v>East</v>
      </c>
    </row>
    <row r="6294" spans="1:15" x14ac:dyDescent="0.25">
      <c r="A6294" t="s">
        <v>5558</v>
      </c>
      <c r="B6294" t="s">
        <v>2559</v>
      </c>
      <c r="C6294" s="1">
        <v>42587</v>
      </c>
      <c r="D6294" s="1">
        <v>42593</v>
      </c>
      <c r="E6294" t="s">
        <v>15</v>
      </c>
      <c r="F6294">
        <v>19705</v>
      </c>
      <c r="G6294">
        <v>7</v>
      </c>
      <c r="H6294">
        <v>0</v>
      </c>
      <c r="I6294">
        <v>59115</v>
      </c>
      <c r="J6294" s="1" t="str">
        <f>INDEX(location!A:A,MATCH('Tabela Total'!A6294,location!A:A,0))</f>
        <v>US-2016-102232</v>
      </c>
      <c r="K6294" s="1" t="str">
        <f>VLOOKUP(J6294,location[#All],2,FALSE)</f>
        <v>United States</v>
      </c>
      <c r="L6294" t="str">
        <f>VLOOKUP(J6294,location[#All],3,)</f>
        <v>Huntsville</v>
      </c>
      <c r="M6294" t="str">
        <f>VLOOKUP(J6294,location[#All],4,)</f>
        <v>Alabama</v>
      </c>
      <c r="N6294">
        <f>VLOOKUP(J6294,location[#All],5,)</f>
        <v>35810</v>
      </c>
      <c r="O6294" t="str">
        <f>VLOOKUP(J6294,location[#All],6,)</f>
        <v>South</v>
      </c>
    </row>
    <row r="6295" spans="1:15" x14ac:dyDescent="0.25">
      <c r="A6295" t="s">
        <v>3139</v>
      </c>
      <c r="B6295" t="s">
        <v>3140</v>
      </c>
      <c r="C6295" s="1">
        <v>42079</v>
      </c>
      <c r="D6295" s="1">
        <v>42086</v>
      </c>
      <c r="E6295" t="s">
        <v>15</v>
      </c>
      <c r="F6295">
        <v>4313</v>
      </c>
      <c r="G6295">
        <v>1</v>
      </c>
      <c r="H6295">
        <v>0</v>
      </c>
      <c r="I6295">
        <v>181146</v>
      </c>
      <c r="J6295" s="1" t="str">
        <f>INDEX(location!A:A,MATCH('Tabela Total'!A6295,location!A:A,0))</f>
        <v>CA-2015-144722</v>
      </c>
      <c r="K6295" s="1" t="str">
        <f>VLOOKUP(J6295,location[#All],2,FALSE)</f>
        <v>United States</v>
      </c>
      <c r="L6295" t="str">
        <f>VLOOKUP(J6295,location[#All],3,)</f>
        <v>Los Angeles</v>
      </c>
      <c r="M6295" t="str">
        <f>VLOOKUP(J6295,location[#All],4,)</f>
        <v>California</v>
      </c>
      <c r="N6295">
        <f>VLOOKUP(J6295,location[#All],5,)</f>
        <v>90036</v>
      </c>
      <c r="O6295" t="str">
        <f>VLOOKUP(J6295,location[#All],6,)</f>
        <v>West</v>
      </c>
    </row>
    <row r="6296" spans="1:15" x14ac:dyDescent="0.25">
      <c r="A6296" t="s">
        <v>4022</v>
      </c>
      <c r="B6296" t="s">
        <v>3140</v>
      </c>
      <c r="C6296" s="1">
        <v>41897</v>
      </c>
      <c r="D6296" s="1">
        <v>41901</v>
      </c>
      <c r="E6296" t="s">
        <v>15</v>
      </c>
      <c r="F6296">
        <v>103936</v>
      </c>
      <c r="G6296">
        <v>4</v>
      </c>
      <c r="H6296">
        <v>2</v>
      </c>
      <c r="I6296">
        <v>168896</v>
      </c>
      <c r="J6296" s="1" t="str">
        <f>INDEX(location!A:A,MATCH('Tabela Total'!A6296,location!A:A,0))</f>
        <v>CA-2014-149594</v>
      </c>
      <c r="K6296" s="1" t="str">
        <f>VLOOKUP(J6296,location[#All],2,FALSE)</f>
        <v>United States</v>
      </c>
      <c r="L6296" t="str">
        <f>VLOOKUP(J6296,location[#All],3,)</f>
        <v>Philadelphia</v>
      </c>
      <c r="M6296" t="str">
        <f>VLOOKUP(J6296,location[#All],4,)</f>
        <v>Pennsylvania</v>
      </c>
      <c r="N6296">
        <f>VLOOKUP(J6296,location[#All],5,)</f>
        <v>19120</v>
      </c>
      <c r="O6296" t="str">
        <f>VLOOKUP(J6296,location[#All],6,)</f>
        <v>East</v>
      </c>
    </row>
    <row r="6297" spans="1:15" x14ac:dyDescent="0.25">
      <c r="A6297" t="s">
        <v>4197</v>
      </c>
      <c r="B6297" t="s">
        <v>3140</v>
      </c>
      <c r="C6297" s="1">
        <v>43092</v>
      </c>
      <c r="D6297" s="1">
        <v>43097</v>
      </c>
      <c r="E6297" t="s">
        <v>10</v>
      </c>
      <c r="F6297">
        <v>6204</v>
      </c>
      <c r="G6297">
        <v>4</v>
      </c>
      <c r="H6297">
        <v>0</v>
      </c>
      <c r="I6297">
        <v>173712</v>
      </c>
      <c r="J6297" s="1" t="str">
        <f>INDEX(location!A:A,MATCH('Tabela Total'!A6297,location!A:A,0))</f>
        <v>US-2017-162670</v>
      </c>
      <c r="K6297" s="1" t="str">
        <f>VLOOKUP(J6297,location[#All],2,FALSE)</f>
        <v>United States</v>
      </c>
      <c r="L6297" t="str">
        <f>VLOOKUP(J6297,location[#All],3,)</f>
        <v>Little Rock</v>
      </c>
      <c r="M6297" t="str">
        <f>VLOOKUP(J6297,location[#All],4,)</f>
        <v>Arkansas</v>
      </c>
      <c r="N6297">
        <f>VLOOKUP(J6297,location[#All],5,)</f>
        <v>72209</v>
      </c>
      <c r="O6297" t="str">
        <f>VLOOKUP(J6297,location[#All],6,)</f>
        <v>South</v>
      </c>
    </row>
    <row r="6298" spans="1:15" x14ac:dyDescent="0.25">
      <c r="A6298" t="s">
        <v>4197</v>
      </c>
      <c r="B6298" t="s">
        <v>3140</v>
      </c>
      <c r="C6298" s="1">
        <v>43092</v>
      </c>
      <c r="D6298" s="1">
        <v>43097</v>
      </c>
      <c r="E6298" t="s">
        <v>10</v>
      </c>
      <c r="F6298">
        <v>49497</v>
      </c>
      <c r="G6298">
        <v>3</v>
      </c>
      <c r="H6298">
        <v>0</v>
      </c>
      <c r="I6298">
        <v>148491</v>
      </c>
      <c r="J6298" s="1" t="str">
        <f>INDEX(location!A:A,MATCH('Tabela Total'!A6298,location!A:A,0))</f>
        <v>US-2017-162670</v>
      </c>
      <c r="K6298" s="1" t="str">
        <f>VLOOKUP(J6298,location[#All],2,FALSE)</f>
        <v>United States</v>
      </c>
      <c r="L6298" t="str">
        <f>VLOOKUP(J6298,location[#All],3,)</f>
        <v>Little Rock</v>
      </c>
      <c r="M6298" t="str">
        <f>VLOOKUP(J6298,location[#All],4,)</f>
        <v>Arkansas</v>
      </c>
      <c r="N6298">
        <f>VLOOKUP(J6298,location[#All],5,)</f>
        <v>72209</v>
      </c>
      <c r="O6298" t="str">
        <f>VLOOKUP(J6298,location[#All],6,)</f>
        <v>South</v>
      </c>
    </row>
    <row r="6299" spans="1:15" x14ac:dyDescent="0.25">
      <c r="A6299" t="s">
        <v>4197</v>
      </c>
      <c r="B6299" t="s">
        <v>3140</v>
      </c>
      <c r="C6299" s="1">
        <v>43092</v>
      </c>
      <c r="D6299" s="1">
        <v>43097</v>
      </c>
      <c r="E6299" t="s">
        <v>10</v>
      </c>
      <c r="F6299">
        <v>36796</v>
      </c>
      <c r="G6299">
        <v>4</v>
      </c>
      <c r="H6299">
        <v>0</v>
      </c>
      <c r="I6299">
        <v>147184</v>
      </c>
      <c r="J6299" s="1" t="str">
        <f>INDEX(location!A:A,MATCH('Tabela Total'!A6299,location!A:A,0))</f>
        <v>US-2017-162670</v>
      </c>
      <c r="K6299" s="1" t="str">
        <f>VLOOKUP(J6299,location[#All],2,FALSE)</f>
        <v>United States</v>
      </c>
      <c r="L6299" t="str">
        <f>VLOOKUP(J6299,location[#All],3,)</f>
        <v>Little Rock</v>
      </c>
      <c r="M6299" t="str">
        <f>VLOOKUP(J6299,location[#All],4,)</f>
        <v>Arkansas</v>
      </c>
      <c r="N6299">
        <f>VLOOKUP(J6299,location[#All],5,)</f>
        <v>72209</v>
      </c>
      <c r="O6299" t="str">
        <f>VLOOKUP(J6299,location[#All],6,)</f>
        <v>South</v>
      </c>
    </row>
    <row r="6300" spans="1:15" x14ac:dyDescent="0.25">
      <c r="A6300" t="s">
        <v>4197</v>
      </c>
      <c r="B6300" t="s">
        <v>3140</v>
      </c>
      <c r="C6300" s="1">
        <v>43092</v>
      </c>
      <c r="D6300" s="1">
        <v>43097</v>
      </c>
      <c r="E6300" t="s">
        <v>10</v>
      </c>
      <c r="F6300">
        <v>4496</v>
      </c>
      <c r="G6300">
        <v>2</v>
      </c>
      <c r="H6300">
        <v>0</v>
      </c>
      <c r="I6300">
        <v>206816</v>
      </c>
      <c r="J6300" s="1" t="str">
        <f>INDEX(location!A:A,MATCH('Tabela Total'!A6300,location!A:A,0))</f>
        <v>US-2017-162670</v>
      </c>
      <c r="K6300" s="1" t="str">
        <f>VLOOKUP(J6300,location[#All],2,FALSE)</f>
        <v>United States</v>
      </c>
      <c r="L6300" t="str">
        <f>VLOOKUP(J6300,location[#All],3,)</f>
        <v>Little Rock</v>
      </c>
      <c r="M6300" t="str">
        <f>VLOOKUP(J6300,location[#All],4,)</f>
        <v>Arkansas</v>
      </c>
      <c r="N6300">
        <f>VLOOKUP(J6300,location[#All],5,)</f>
        <v>72209</v>
      </c>
      <c r="O6300" t="str">
        <f>VLOOKUP(J6300,location[#All],6,)</f>
        <v>South</v>
      </c>
    </row>
    <row r="6301" spans="1:15" x14ac:dyDescent="0.25">
      <c r="A6301" t="s">
        <v>4197</v>
      </c>
      <c r="B6301" t="s">
        <v>3140</v>
      </c>
      <c r="C6301" s="1">
        <v>43092</v>
      </c>
      <c r="D6301" s="1">
        <v>43097</v>
      </c>
      <c r="E6301" t="s">
        <v>10</v>
      </c>
      <c r="F6301">
        <v>18294</v>
      </c>
      <c r="G6301">
        <v>3</v>
      </c>
      <c r="H6301">
        <v>0</v>
      </c>
      <c r="I6301">
        <v>859818</v>
      </c>
      <c r="J6301" s="1" t="str">
        <f>INDEX(location!A:A,MATCH('Tabela Total'!A6301,location!A:A,0))</f>
        <v>US-2017-162670</v>
      </c>
      <c r="K6301" s="1" t="str">
        <f>VLOOKUP(J6301,location[#All],2,FALSE)</f>
        <v>United States</v>
      </c>
      <c r="L6301" t="str">
        <f>VLOOKUP(J6301,location[#All],3,)</f>
        <v>Little Rock</v>
      </c>
      <c r="M6301" t="str">
        <f>VLOOKUP(J6301,location[#All],4,)</f>
        <v>Arkansas</v>
      </c>
      <c r="N6301">
        <f>VLOOKUP(J6301,location[#All],5,)</f>
        <v>72209</v>
      </c>
      <c r="O6301" t="str">
        <f>VLOOKUP(J6301,location[#All],6,)</f>
        <v>South</v>
      </c>
    </row>
    <row r="6302" spans="1:15" x14ac:dyDescent="0.25">
      <c r="A6302" t="s">
        <v>4331</v>
      </c>
      <c r="B6302" t="s">
        <v>3140</v>
      </c>
      <c r="C6302" s="1">
        <v>42225</v>
      </c>
      <c r="D6302" s="1">
        <v>42232</v>
      </c>
      <c r="E6302" t="s">
        <v>15</v>
      </c>
      <c r="F6302">
        <v>1002</v>
      </c>
      <c r="G6302">
        <v>3</v>
      </c>
      <c r="H6302">
        <v>0</v>
      </c>
      <c r="I6302">
        <v>44088</v>
      </c>
      <c r="J6302" s="1" t="str">
        <f>INDEX(location!A:A,MATCH('Tabela Total'!A6302,location!A:A,0))</f>
        <v>CA-2015-128013</v>
      </c>
      <c r="K6302" s="1" t="str">
        <f>VLOOKUP(J6302,location[#All],2,FALSE)</f>
        <v>United States</v>
      </c>
      <c r="L6302" t="str">
        <f>VLOOKUP(J6302,location[#All],3,)</f>
        <v>New York City</v>
      </c>
      <c r="M6302" t="str">
        <f>VLOOKUP(J6302,location[#All],4,)</f>
        <v>New York</v>
      </c>
      <c r="N6302">
        <f>VLOOKUP(J6302,location[#All],5,)</f>
        <v>10035</v>
      </c>
      <c r="O6302" t="str">
        <f>VLOOKUP(J6302,location[#All],6,)</f>
        <v>East</v>
      </c>
    </row>
    <row r="6303" spans="1:15" x14ac:dyDescent="0.25">
      <c r="A6303" t="s">
        <v>4331</v>
      </c>
      <c r="B6303" t="s">
        <v>3140</v>
      </c>
      <c r="C6303" s="1">
        <v>42225</v>
      </c>
      <c r="D6303" s="1">
        <v>42232</v>
      </c>
      <c r="E6303" t="s">
        <v>15</v>
      </c>
      <c r="F6303">
        <v>14412</v>
      </c>
      <c r="G6303">
        <v>3</v>
      </c>
      <c r="H6303">
        <v>0</v>
      </c>
      <c r="I6303">
        <v>691776</v>
      </c>
      <c r="J6303" s="1" t="str">
        <f>INDEX(location!A:A,MATCH('Tabela Total'!A6303,location!A:A,0))</f>
        <v>CA-2015-128013</v>
      </c>
      <c r="K6303" s="1" t="str">
        <f>VLOOKUP(J6303,location[#All],2,FALSE)</f>
        <v>United States</v>
      </c>
      <c r="L6303" t="str">
        <f>VLOOKUP(J6303,location[#All],3,)</f>
        <v>New York City</v>
      </c>
      <c r="M6303" t="str">
        <f>VLOOKUP(J6303,location[#All],4,)</f>
        <v>New York</v>
      </c>
      <c r="N6303">
        <f>VLOOKUP(J6303,location[#All],5,)</f>
        <v>10035</v>
      </c>
      <c r="O6303" t="str">
        <f>VLOOKUP(J6303,location[#All],6,)</f>
        <v>East</v>
      </c>
    </row>
    <row r="6304" spans="1:15" x14ac:dyDescent="0.25">
      <c r="A6304" t="s">
        <v>4950</v>
      </c>
      <c r="B6304" t="s">
        <v>3140</v>
      </c>
      <c r="C6304" s="1">
        <v>42320</v>
      </c>
      <c r="D6304" s="1">
        <v>42326</v>
      </c>
      <c r="E6304" t="s">
        <v>15</v>
      </c>
      <c r="F6304">
        <v>64784</v>
      </c>
      <c r="G6304">
        <v>1</v>
      </c>
      <c r="H6304">
        <v>2</v>
      </c>
      <c r="I6304">
        <v>-145764</v>
      </c>
      <c r="J6304" s="1" t="str">
        <f>INDEX(location!A:A,MATCH('Tabela Total'!A6304,location!A:A,0))</f>
        <v>CA-2015-162964</v>
      </c>
      <c r="K6304" s="1" t="str">
        <f>VLOOKUP(J6304,location[#All],2,FALSE)</f>
        <v>United States</v>
      </c>
      <c r="L6304" t="str">
        <f>VLOOKUP(J6304,location[#All],3,)</f>
        <v>Houston</v>
      </c>
      <c r="M6304" t="str">
        <f>VLOOKUP(J6304,location[#All],4,)</f>
        <v>Texas</v>
      </c>
      <c r="N6304">
        <f>VLOOKUP(J6304,location[#All],5,)</f>
        <v>77095</v>
      </c>
      <c r="O6304" t="str">
        <f>VLOOKUP(J6304,location[#All],6,)</f>
        <v>Central</v>
      </c>
    </row>
    <row r="6305" spans="1:15" x14ac:dyDescent="0.25">
      <c r="A6305" t="s">
        <v>4950</v>
      </c>
      <c r="B6305" t="s">
        <v>3140</v>
      </c>
      <c r="C6305" s="1">
        <v>42320</v>
      </c>
      <c r="D6305" s="1">
        <v>42326</v>
      </c>
      <c r="E6305" t="s">
        <v>15</v>
      </c>
      <c r="F6305">
        <v>15552</v>
      </c>
      <c r="G6305">
        <v>3</v>
      </c>
      <c r="H6305">
        <v>2</v>
      </c>
      <c r="I6305">
        <v>56376</v>
      </c>
      <c r="J6305" s="1" t="str">
        <f>INDEX(location!A:A,MATCH('Tabela Total'!A6305,location!A:A,0))</f>
        <v>CA-2015-162964</v>
      </c>
      <c r="K6305" s="1" t="str">
        <f>VLOOKUP(J6305,location[#All],2,FALSE)</f>
        <v>United States</v>
      </c>
      <c r="L6305" t="str">
        <f>VLOOKUP(J6305,location[#All],3,)</f>
        <v>Houston</v>
      </c>
      <c r="M6305" t="str">
        <f>VLOOKUP(J6305,location[#All],4,)</f>
        <v>Texas</v>
      </c>
      <c r="N6305">
        <f>VLOOKUP(J6305,location[#All],5,)</f>
        <v>77095</v>
      </c>
      <c r="O6305" t="str">
        <f>VLOOKUP(J6305,location[#All],6,)</f>
        <v>Central</v>
      </c>
    </row>
    <row r="6306" spans="1:15" x14ac:dyDescent="0.25">
      <c r="A6306" t="s">
        <v>4950</v>
      </c>
      <c r="B6306" t="s">
        <v>3140</v>
      </c>
      <c r="C6306" s="1">
        <v>42320</v>
      </c>
      <c r="D6306" s="1">
        <v>42326</v>
      </c>
      <c r="E6306" t="s">
        <v>15</v>
      </c>
      <c r="F6306">
        <v>223888</v>
      </c>
      <c r="G6306">
        <v>7</v>
      </c>
      <c r="H6306">
        <v>2</v>
      </c>
      <c r="I6306">
        <v>69965</v>
      </c>
      <c r="J6306" s="1" t="str">
        <f>INDEX(location!A:A,MATCH('Tabela Total'!A6306,location!A:A,0))</f>
        <v>CA-2015-162964</v>
      </c>
      <c r="K6306" s="1" t="str">
        <f>VLOOKUP(J6306,location[#All],2,FALSE)</f>
        <v>United States</v>
      </c>
      <c r="L6306" t="str">
        <f>VLOOKUP(J6306,location[#All],3,)</f>
        <v>Houston</v>
      </c>
      <c r="M6306" t="str">
        <f>VLOOKUP(J6306,location[#All],4,)</f>
        <v>Texas</v>
      </c>
      <c r="N6306">
        <f>VLOOKUP(J6306,location[#All],5,)</f>
        <v>77095</v>
      </c>
      <c r="O6306" t="str">
        <f>VLOOKUP(J6306,location[#All],6,)</f>
        <v>Central</v>
      </c>
    </row>
    <row r="6307" spans="1:15" x14ac:dyDescent="0.25">
      <c r="A6307" t="s">
        <v>899</v>
      </c>
      <c r="B6307" t="s">
        <v>900</v>
      </c>
      <c r="C6307" s="1">
        <v>42698</v>
      </c>
      <c r="D6307" s="1">
        <v>42705</v>
      </c>
      <c r="E6307" t="s">
        <v>15</v>
      </c>
      <c r="F6307">
        <v>4416</v>
      </c>
      <c r="G6307">
        <v>3</v>
      </c>
      <c r="H6307">
        <v>2</v>
      </c>
      <c r="I6307">
        <v>16008</v>
      </c>
      <c r="J6307" s="1" t="str">
        <f>INDEX(location!A:A,MATCH('Tabela Total'!A6307,location!A:A,0))</f>
        <v>CA-2016-105284</v>
      </c>
      <c r="K6307" s="1" t="str">
        <f>VLOOKUP(J6307,location[#All],2,FALSE)</f>
        <v>United States</v>
      </c>
      <c r="L6307" t="str">
        <f>VLOOKUP(J6307,location[#All],3,)</f>
        <v>Philadelphia</v>
      </c>
      <c r="M6307" t="str">
        <f>VLOOKUP(J6307,location[#All],4,)</f>
        <v>Pennsylvania</v>
      </c>
      <c r="N6307">
        <f>VLOOKUP(J6307,location[#All],5,)</f>
        <v>19143</v>
      </c>
      <c r="O6307" t="str">
        <f>VLOOKUP(J6307,location[#All],6,)</f>
        <v>East</v>
      </c>
    </row>
    <row r="6308" spans="1:15" x14ac:dyDescent="0.25">
      <c r="A6308" t="s">
        <v>2398</v>
      </c>
      <c r="B6308" t="s">
        <v>900</v>
      </c>
      <c r="C6308" s="1">
        <v>41860</v>
      </c>
      <c r="D6308" s="1">
        <v>41864</v>
      </c>
      <c r="E6308" t="s">
        <v>15</v>
      </c>
      <c r="F6308">
        <v>1091168</v>
      </c>
      <c r="G6308">
        <v>4</v>
      </c>
      <c r="H6308">
        <v>2</v>
      </c>
      <c r="I6308">
        <v>68198</v>
      </c>
      <c r="J6308" s="1" t="str">
        <f>INDEX(location!A:A,MATCH('Tabela Total'!A6308,location!A:A,0))</f>
        <v>CA-2014-166471</v>
      </c>
      <c r="K6308" s="1" t="str">
        <f>VLOOKUP(J6308,location[#All],2,FALSE)</f>
        <v>United States</v>
      </c>
      <c r="L6308" t="str">
        <f>VLOOKUP(J6308,location[#All],3,)</f>
        <v>Seattle</v>
      </c>
      <c r="M6308" t="str">
        <f>VLOOKUP(J6308,location[#All],4,)</f>
        <v>Washington</v>
      </c>
      <c r="N6308">
        <f>VLOOKUP(J6308,location[#All],5,)</f>
        <v>98103</v>
      </c>
      <c r="O6308" t="str">
        <f>VLOOKUP(J6308,location[#All],6,)</f>
        <v>West</v>
      </c>
    </row>
    <row r="6309" spans="1:15" x14ac:dyDescent="0.25">
      <c r="A6309" t="s">
        <v>2398</v>
      </c>
      <c r="B6309" t="s">
        <v>900</v>
      </c>
      <c r="C6309" s="1">
        <v>41860</v>
      </c>
      <c r="D6309" s="1">
        <v>41864</v>
      </c>
      <c r="E6309" t="s">
        <v>15</v>
      </c>
      <c r="F6309">
        <v>219168</v>
      </c>
      <c r="G6309">
        <v>2</v>
      </c>
      <c r="H6309">
        <v>2</v>
      </c>
      <c r="I6309">
        <v>-438336</v>
      </c>
      <c r="J6309" s="1" t="str">
        <f>INDEX(location!A:A,MATCH('Tabela Total'!A6309,location!A:A,0))</f>
        <v>CA-2014-166471</v>
      </c>
      <c r="K6309" s="1" t="str">
        <f>VLOOKUP(J6309,location[#All],2,FALSE)</f>
        <v>United States</v>
      </c>
      <c r="L6309" t="str">
        <f>VLOOKUP(J6309,location[#All],3,)</f>
        <v>Seattle</v>
      </c>
      <c r="M6309" t="str">
        <f>VLOOKUP(J6309,location[#All],4,)</f>
        <v>Washington</v>
      </c>
      <c r="N6309">
        <f>VLOOKUP(J6309,location[#All],5,)</f>
        <v>98103</v>
      </c>
      <c r="O6309" t="str">
        <f>VLOOKUP(J6309,location[#All],6,)</f>
        <v>West</v>
      </c>
    </row>
    <row r="6310" spans="1:15" x14ac:dyDescent="0.25">
      <c r="A6310" t="s">
        <v>3027</v>
      </c>
      <c r="B6310" t="s">
        <v>900</v>
      </c>
      <c r="C6310" s="1">
        <v>42716</v>
      </c>
      <c r="D6310" s="1">
        <v>42722</v>
      </c>
      <c r="E6310" t="s">
        <v>15</v>
      </c>
      <c r="F6310">
        <v>65793</v>
      </c>
      <c r="G6310">
        <v>7</v>
      </c>
      <c r="H6310">
        <v>0</v>
      </c>
      <c r="I6310">
        <v>1842204</v>
      </c>
      <c r="J6310" s="1" t="str">
        <f>INDEX(location!A:A,MATCH('Tabela Total'!A6310,location!A:A,0))</f>
        <v>CA-2016-139395</v>
      </c>
      <c r="K6310" s="1" t="str">
        <f>VLOOKUP(J6310,location[#All],2,FALSE)</f>
        <v>United States</v>
      </c>
      <c r="L6310" t="str">
        <f>VLOOKUP(J6310,location[#All],3,)</f>
        <v>Jackson</v>
      </c>
      <c r="M6310" t="str">
        <f>VLOOKUP(J6310,location[#All],4,)</f>
        <v>Michigan</v>
      </c>
      <c r="N6310">
        <f>VLOOKUP(J6310,location[#All],5,)</f>
        <v>49201</v>
      </c>
      <c r="O6310" t="str">
        <f>VLOOKUP(J6310,location[#All],6,)</f>
        <v>Central</v>
      </c>
    </row>
    <row r="6311" spans="1:15" x14ac:dyDescent="0.25">
      <c r="A6311" t="s">
        <v>3027</v>
      </c>
      <c r="B6311" t="s">
        <v>900</v>
      </c>
      <c r="C6311" s="1">
        <v>42716</v>
      </c>
      <c r="D6311" s="1">
        <v>42722</v>
      </c>
      <c r="E6311" t="s">
        <v>15</v>
      </c>
      <c r="F6311">
        <v>3348</v>
      </c>
      <c r="G6311">
        <v>4</v>
      </c>
      <c r="H6311">
        <v>0</v>
      </c>
      <c r="I6311">
        <v>87048</v>
      </c>
      <c r="J6311" s="1" t="str">
        <f>INDEX(location!A:A,MATCH('Tabela Total'!A6311,location!A:A,0))</f>
        <v>CA-2016-139395</v>
      </c>
      <c r="K6311" s="1" t="str">
        <f>VLOOKUP(J6311,location[#All],2,FALSE)</f>
        <v>United States</v>
      </c>
      <c r="L6311" t="str">
        <f>VLOOKUP(J6311,location[#All],3,)</f>
        <v>Jackson</v>
      </c>
      <c r="M6311" t="str">
        <f>VLOOKUP(J6311,location[#All],4,)</f>
        <v>Michigan</v>
      </c>
      <c r="N6311">
        <f>VLOOKUP(J6311,location[#All],5,)</f>
        <v>49201</v>
      </c>
      <c r="O6311" t="str">
        <f>VLOOKUP(J6311,location[#All],6,)</f>
        <v>Central</v>
      </c>
    </row>
    <row r="6312" spans="1:15" x14ac:dyDescent="0.25">
      <c r="A6312" t="s">
        <v>3027</v>
      </c>
      <c r="B6312" t="s">
        <v>900</v>
      </c>
      <c r="C6312" s="1">
        <v>42716</v>
      </c>
      <c r="D6312" s="1">
        <v>42722</v>
      </c>
      <c r="E6312" t="s">
        <v>15</v>
      </c>
      <c r="F6312">
        <v>139</v>
      </c>
      <c r="G6312">
        <v>5</v>
      </c>
      <c r="H6312">
        <v>0</v>
      </c>
      <c r="I6312">
        <v>3614</v>
      </c>
      <c r="J6312" s="1" t="str">
        <f>INDEX(location!A:A,MATCH('Tabela Total'!A6312,location!A:A,0))</f>
        <v>CA-2016-139395</v>
      </c>
      <c r="K6312" s="1" t="str">
        <f>VLOOKUP(J6312,location[#All],2,FALSE)</f>
        <v>United States</v>
      </c>
      <c r="L6312" t="str">
        <f>VLOOKUP(J6312,location[#All],3,)</f>
        <v>Jackson</v>
      </c>
      <c r="M6312" t="str">
        <f>VLOOKUP(J6312,location[#All],4,)</f>
        <v>Michigan</v>
      </c>
      <c r="N6312">
        <f>VLOOKUP(J6312,location[#All],5,)</f>
        <v>49201</v>
      </c>
      <c r="O6312" t="str">
        <f>VLOOKUP(J6312,location[#All],6,)</f>
        <v>Central</v>
      </c>
    </row>
    <row r="6313" spans="1:15" x14ac:dyDescent="0.25">
      <c r="A6313" t="s">
        <v>3027</v>
      </c>
      <c r="B6313" t="s">
        <v>900</v>
      </c>
      <c r="C6313" s="1">
        <v>42716</v>
      </c>
      <c r="D6313" s="1">
        <v>42722</v>
      </c>
      <c r="E6313" t="s">
        <v>15</v>
      </c>
      <c r="F6313">
        <v>2686</v>
      </c>
      <c r="G6313">
        <v>2</v>
      </c>
      <c r="H6313">
        <v>0</v>
      </c>
      <c r="I6313">
        <v>6715</v>
      </c>
      <c r="J6313" s="1" t="str">
        <f>INDEX(location!A:A,MATCH('Tabela Total'!A6313,location!A:A,0))</f>
        <v>CA-2016-139395</v>
      </c>
      <c r="K6313" s="1" t="str">
        <f>VLOOKUP(J6313,location[#All],2,FALSE)</f>
        <v>United States</v>
      </c>
      <c r="L6313" t="str">
        <f>VLOOKUP(J6313,location[#All],3,)</f>
        <v>Jackson</v>
      </c>
      <c r="M6313" t="str">
        <f>VLOOKUP(J6313,location[#All],4,)</f>
        <v>Michigan</v>
      </c>
      <c r="N6313">
        <f>VLOOKUP(J6313,location[#All],5,)</f>
        <v>49201</v>
      </c>
      <c r="O6313" t="str">
        <f>VLOOKUP(J6313,location[#All],6,)</f>
        <v>Central</v>
      </c>
    </row>
    <row r="6314" spans="1:15" x14ac:dyDescent="0.25">
      <c r="A6314" t="s">
        <v>3039</v>
      </c>
      <c r="B6314" t="s">
        <v>900</v>
      </c>
      <c r="C6314" s="1">
        <v>42975</v>
      </c>
      <c r="D6314" s="1">
        <v>42979</v>
      </c>
      <c r="E6314" t="s">
        <v>15</v>
      </c>
      <c r="F6314">
        <v>2181</v>
      </c>
      <c r="G6314">
        <v>3</v>
      </c>
      <c r="H6314">
        <v>0</v>
      </c>
      <c r="I6314">
        <v>58887</v>
      </c>
      <c r="J6314" s="1" t="str">
        <f>INDEX(location!A:A,MATCH('Tabela Total'!A6314,location!A:A,0))</f>
        <v>US-2017-169502</v>
      </c>
      <c r="K6314" s="1" t="str">
        <f>VLOOKUP(J6314,location[#All],2,FALSE)</f>
        <v>United States</v>
      </c>
      <c r="L6314" t="str">
        <f>VLOOKUP(J6314,location[#All],3,)</f>
        <v>Milwaukee</v>
      </c>
      <c r="M6314" t="str">
        <f>VLOOKUP(J6314,location[#All],4,)</f>
        <v>Wisconsin</v>
      </c>
      <c r="N6314">
        <f>VLOOKUP(J6314,location[#All],5,)</f>
        <v>53209</v>
      </c>
      <c r="O6314" t="str">
        <f>VLOOKUP(J6314,location[#All],6,)</f>
        <v>Central</v>
      </c>
    </row>
    <row r="6315" spans="1:15" x14ac:dyDescent="0.25">
      <c r="A6315" t="s">
        <v>3039</v>
      </c>
      <c r="B6315" t="s">
        <v>900</v>
      </c>
      <c r="C6315" s="1">
        <v>42975</v>
      </c>
      <c r="D6315" s="1">
        <v>42979</v>
      </c>
      <c r="E6315" t="s">
        <v>15</v>
      </c>
      <c r="F6315">
        <v>916</v>
      </c>
      <c r="G6315">
        <v>5</v>
      </c>
      <c r="H6315">
        <v>0</v>
      </c>
      <c r="I6315">
        <v>26564</v>
      </c>
      <c r="J6315" s="1" t="str">
        <f>INDEX(location!A:A,MATCH('Tabela Total'!A6315,location!A:A,0))</f>
        <v>US-2017-169502</v>
      </c>
      <c r="K6315" s="1" t="str">
        <f>VLOOKUP(J6315,location[#All],2,FALSE)</f>
        <v>United States</v>
      </c>
      <c r="L6315" t="str">
        <f>VLOOKUP(J6315,location[#All],3,)</f>
        <v>Milwaukee</v>
      </c>
      <c r="M6315" t="str">
        <f>VLOOKUP(J6315,location[#All],4,)</f>
        <v>Wisconsin</v>
      </c>
      <c r="N6315">
        <f>VLOOKUP(J6315,location[#All],5,)</f>
        <v>53209</v>
      </c>
      <c r="O6315" t="str">
        <f>VLOOKUP(J6315,location[#All],6,)</f>
        <v>Central</v>
      </c>
    </row>
    <row r="6316" spans="1:15" x14ac:dyDescent="0.25">
      <c r="A6316" t="s">
        <v>3879</v>
      </c>
      <c r="B6316" t="s">
        <v>900</v>
      </c>
      <c r="C6316" s="1">
        <v>43070</v>
      </c>
      <c r="D6316" s="1">
        <v>43072</v>
      </c>
      <c r="E6316" t="s">
        <v>44</v>
      </c>
      <c r="F6316">
        <v>7712</v>
      </c>
      <c r="G6316">
        <v>2</v>
      </c>
      <c r="H6316">
        <v>2</v>
      </c>
      <c r="I6316">
        <v>17352</v>
      </c>
      <c r="J6316" s="1" t="str">
        <f>INDEX(location!A:A,MATCH('Tabela Total'!A6316,location!A:A,0))</f>
        <v>CA-2017-145660</v>
      </c>
      <c r="K6316" s="1" t="str">
        <f>VLOOKUP(J6316,location[#All],2,FALSE)</f>
        <v>United States</v>
      </c>
      <c r="L6316" t="str">
        <f>VLOOKUP(J6316,location[#All],3,)</f>
        <v>Marion</v>
      </c>
      <c r="M6316" t="str">
        <f>VLOOKUP(J6316,location[#All],4,)</f>
        <v>Ohio</v>
      </c>
      <c r="N6316">
        <f>VLOOKUP(J6316,location[#All],5,)</f>
        <v>43302</v>
      </c>
      <c r="O6316" t="str">
        <f>VLOOKUP(J6316,location[#All],6,)</f>
        <v>East</v>
      </c>
    </row>
    <row r="6317" spans="1:15" x14ac:dyDescent="0.25">
      <c r="A6317" t="s">
        <v>4454</v>
      </c>
      <c r="B6317" t="s">
        <v>900</v>
      </c>
      <c r="C6317" s="1">
        <v>42810</v>
      </c>
      <c r="D6317" s="1">
        <v>42812</v>
      </c>
      <c r="E6317" t="s">
        <v>10</v>
      </c>
      <c r="F6317">
        <v>44544</v>
      </c>
      <c r="G6317">
        <v>8</v>
      </c>
      <c r="H6317">
        <v>4</v>
      </c>
      <c r="I6317">
        <v>-81664</v>
      </c>
      <c r="J6317" s="1" t="str">
        <f>INDEX(location!A:A,MATCH('Tabela Total'!A6317,location!A:A,0))</f>
        <v>CA-2017-152135</v>
      </c>
      <c r="K6317" s="1" t="str">
        <f>VLOOKUP(J6317,location[#All],2,FALSE)</f>
        <v>United States</v>
      </c>
      <c r="L6317" t="str">
        <f>VLOOKUP(J6317,location[#All],3,)</f>
        <v>Lakewood</v>
      </c>
      <c r="M6317" t="str">
        <f>VLOOKUP(J6317,location[#All],4,)</f>
        <v>Ohio</v>
      </c>
      <c r="N6317">
        <f>VLOOKUP(J6317,location[#All],5,)</f>
        <v>44107</v>
      </c>
      <c r="O6317" t="str">
        <f>VLOOKUP(J6317,location[#All],6,)</f>
        <v>East</v>
      </c>
    </row>
    <row r="6318" spans="1:15" x14ac:dyDescent="0.25">
      <c r="A6318" t="s">
        <v>5354</v>
      </c>
      <c r="B6318" t="s">
        <v>900</v>
      </c>
      <c r="C6318" s="1">
        <v>43020</v>
      </c>
      <c r="D6318" s="1">
        <v>43024</v>
      </c>
      <c r="E6318" t="s">
        <v>15</v>
      </c>
      <c r="F6318">
        <v>369544</v>
      </c>
      <c r="G6318">
        <v>7</v>
      </c>
      <c r="H6318">
        <v>2</v>
      </c>
      <c r="I6318">
        <v>277158</v>
      </c>
      <c r="J6318" s="1" t="str">
        <f>INDEX(location!A:A,MATCH('Tabela Total'!A6318,location!A:A,0))</f>
        <v>CA-2017-152933</v>
      </c>
      <c r="K6318" s="1" t="str">
        <f>VLOOKUP(J6318,location[#All],2,FALSE)</f>
        <v>United States</v>
      </c>
      <c r="L6318" t="str">
        <f>VLOOKUP(J6318,location[#All],3,)</f>
        <v>Dallas</v>
      </c>
      <c r="M6318" t="str">
        <f>VLOOKUP(J6318,location[#All],4,)</f>
        <v>Texas</v>
      </c>
      <c r="N6318">
        <f>VLOOKUP(J6318,location[#All],5,)</f>
        <v>75081</v>
      </c>
      <c r="O6318" t="str">
        <f>VLOOKUP(J6318,location[#All],6,)</f>
        <v>Central</v>
      </c>
    </row>
    <row r="6319" spans="1:15" x14ac:dyDescent="0.25">
      <c r="A6319" t="s">
        <v>5354</v>
      </c>
      <c r="B6319" t="s">
        <v>900</v>
      </c>
      <c r="C6319" s="1">
        <v>43020</v>
      </c>
      <c r="D6319" s="1">
        <v>43024</v>
      </c>
      <c r="E6319" t="s">
        <v>15</v>
      </c>
      <c r="F6319">
        <v>10368</v>
      </c>
      <c r="G6319">
        <v>2</v>
      </c>
      <c r="H6319">
        <v>2</v>
      </c>
      <c r="I6319">
        <v>37584</v>
      </c>
      <c r="J6319" s="1" t="str">
        <f>INDEX(location!A:A,MATCH('Tabela Total'!A6319,location!A:A,0))</f>
        <v>CA-2017-152933</v>
      </c>
      <c r="K6319" s="1" t="str">
        <f>VLOOKUP(J6319,location[#All],2,FALSE)</f>
        <v>United States</v>
      </c>
      <c r="L6319" t="str">
        <f>VLOOKUP(J6319,location[#All],3,)</f>
        <v>Dallas</v>
      </c>
      <c r="M6319" t="str">
        <f>VLOOKUP(J6319,location[#All],4,)</f>
        <v>Texas</v>
      </c>
      <c r="N6319">
        <f>VLOOKUP(J6319,location[#All],5,)</f>
        <v>75081</v>
      </c>
      <c r="O6319" t="str">
        <f>VLOOKUP(J6319,location[#All],6,)</f>
        <v>Central</v>
      </c>
    </row>
    <row r="6320" spans="1:15" x14ac:dyDescent="0.25">
      <c r="A6320" t="s">
        <v>5354</v>
      </c>
      <c r="B6320" t="s">
        <v>900</v>
      </c>
      <c r="C6320" s="1">
        <v>43020</v>
      </c>
      <c r="D6320" s="1">
        <v>43024</v>
      </c>
      <c r="E6320" t="s">
        <v>15</v>
      </c>
      <c r="F6320">
        <v>79188</v>
      </c>
      <c r="G6320">
        <v>3</v>
      </c>
      <c r="H6320">
        <v>2</v>
      </c>
      <c r="I6320">
        <v>1286805</v>
      </c>
      <c r="J6320" s="1" t="str">
        <f>INDEX(location!A:A,MATCH('Tabela Total'!A6320,location!A:A,0))</f>
        <v>CA-2017-152933</v>
      </c>
      <c r="K6320" s="1" t="str">
        <f>VLOOKUP(J6320,location[#All],2,FALSE)</f>
        <v>United States</v>
      </c>
      <c r="L6320" t="str">
        <f>VLOOKUP(J6320,location[#All],3,)</f>
        <v>Dallas</v>
      </c>
      <c r="M6320" t="str">
        <f>VLOOKUP(J6320,location[#All],4,)</f>
        <v>Texas</v>
      </c>
      <c r="N6320">
        <f>VLOOKUP(J6320,location[#All],5,)</f>
        <v>75081</v>
      </c>
      <c r="O6320" t="str">
        <f>VLOOKUP(J6320,location[#All],6,)</f>
        <v>Central</v>
      </c>
    </row>
    <row r="6321" spans="1:15" x14ac:dyDescent="0.25">
      <c r="A6321" t="s">
        <v>149</v>
      </c>
      <c r="B6321" t="s">
        <v>150</v>
      </c>
      <c r="C6321" s="1">
        <v>41934</v>
      </c>
      <c r="D6321" s="1">
        <v>41940</v>
      </c>
      <c r="E6321" t="s">
        <v>15</v>
      </c>
      <c r="F6321">
        <v>93888</v>
      </c>
      <c r="G6321">
        <v>4</v>
      </c>
      <c r="H6321">
        <v>2</v>
      </c>
      <c r="I6321">
        <v>129096</v>
      </c>
      <c r="J6321" s="1" t="str">
        <f>INDEX(location!A:A,MATCH('Tabela Total'!A6321,location!A:A,0))</f>
        <v>CA-2014-110072</v>
      </c>
      <c r="K6321" s="1" t="str">
        <f>VLOOKUP(J6321,location[#All],2,FALSE)</f>
        <v>United States</v>
      </c>
      <c r="L6321" t="str">
        <f>VLOOKUP(J6321,location[#All],3,)</f>
        <v>Newark</v>
      </c>
      <c r="M6321" t="str">
        <f>VLOOKUP(J6321,location[#All],4,)</f>
        <v>Ohio</v>
      </c>
      <c r="N6321">
        <f>VLOOKUP(J6321,location[#All],5,)</f>
        <v>43055</v>
      </c>
      <c r="O6321" t="str">
        <f>VLOOKUP(J6321,location[#All],6,)</f>
        <v>East</v>
      </c>
    </row>
    <row r="6322" spans="1:15" x14ac:dyDescent="0.25">
      <c r="A6322" t="s">
        <v>2668</v>
      </c>
      <c r="B6322" t="s">
        <v>150</v>
      </c>
      <c r="C6322" s="1">
        <v>42322</v>
      </c>
      <c r="D6322" s="1">
        <v>42328</v>
      </c>
      <c r="E6322" t="s">
        <v>15</v>
      </c>
      <c r="F6322">
        <v>47984</v>
      </c>
      <c r="G6322">
        <v>2</v>
      </c>
      <c r="H6322">
        <v>2</v>
      </c>
      <c r="I6322">
        <v>-11996</v>
      </c>
      <c r="J6322" s="1" t="str">
        <f>INDEX(location!A:A,MATCH('Tabela Total'!A6322,location!A:A,0))</f>
        <v>CA-2015-151043</v>
      </c>
      <c r="K6322" s="1" t="str">
        <f>VLOOKUP(J6322,location[#All],2,FALSE)</f>
        <v>United States</v>
      </c>
      <c r="L6322" t="str">
        <f>VLOOKUP(J6322,location[#All],3,)</f>
        <v>Philadelphia</v>
      </c>
      <c r="M6322" t="str">
        <f>VLOOKUP(J6322,location[#All],4,)</f>
        <v>Pennsylvania</v>
      </c>
      <c r="N6322">
        <f>VLOOKUP(J6322,location[#All],5,)</f>
        <v>19143</v>
      </c>
      <c r="O6322" t="str">
        <f>VLOOKUP(J6322,location[#All],6,)</f>
        <v>East</v>
      </c>
    </row>
    <row r="6323" spans="1:15" x14ac:dyDescent="0.25">
      <c r="A6323" t="s">
        <v>2972</v>
      </c>
      <c r="B6323" t="s">
        <v>150</v>
      </c>
      <c r="C6323" s="1">
        <v>43007</v>
      </c>
      <c r="D6323" s="1">
        <v>43007</v>
      </c>
      <c r="E6323" t="s">
        <v>327</v>
      </c>
      <c r="F6323">
        <v>63686</v>
      </c>
      <c r="G6323">
        <v>1</v>
      </c>
      <c r="H6323">
        <v>3</v>
      </c>
      <c r="I6323">
        <v>-154666</v>
      </c>
      <c r="J6323" s="1" t="str">
        <f>INDEX(location!A:A,MATCH('Tabela Total'!A6323,location!A:A,0))</f>
        <v>CA-2017-121300</v>
      </c>
      <c r="K6323" s="1" t="str">
        <f>VLOOKUP(J6323,location[#All],2,FALSE)</f>
        <v>United States</v>
      </c>
      <c r="L6323" t="str">
        <f>VLOOKUP(J6323,location[#All],3,)</f>
        <v>Mentor</v>
      </c>
      <c r="M6323" t="str">
        <f>VLOOKUP(J6323,location[#All],4,)</f>
        <v>Ohio</v>
      </c>
      <c r="N6323">
        <f>VLOOKUP(J6323,location[#All],5,)</f>
        <v>44060</v>
      </c>
      <c r="O6323" t="str">
        <f>VLOOKUP(J6323,location[#All],6,)</f>
        <v>East</v>
      </c>
    </row>
    <row r="6324" spans="1:15" x14ac:dyDescent="0.25">
      <c r="A6324" t="s">
        <v>2972</v>
      </c>
      <c r="B6324" t="s">
        <v>150</v>
      </c>
      <c r="C6324" s="1">
        <v>43007</v>
      </c>
      <c r="D6324" s="1">
        <v>43007</v>
      </c>
      <c r="E6324" t="s">
        <v>327</v>
      </c>
      <c r="F6324">
        <v>239976</v>
      </c>
      <c r="G6324">
        <v>3</v>
      </c>
      <c r="H6324">
        <v>2</v>
      </c>
      <c r="I6324">
        <v>659934</v>
      </c>
      <c r="J6324" s="1" t="str">
        <f>INDEX(location!A:A,MATCH('Tabela Total'!A6324,location!A:A,0))</f>
        <v>CA-2017-121300</v>
      </c>
      <c r="K6324" s="1" t="str">
        <f>VLOOKUP(J6324,location[#All],2,FALSE)</f>
        <v>United States</v>
      </c>
      <c r="L6324" t="str">
        <f>VLOOKUP(J6324,location[#All],3,)</f>
        <v>Mentor</v>
      </c>
      <c r="M6324" t="str">
        <f>VLOOKUP(J6324,location[#All],4,)</f>
        <v>Ohio</v>
      </c>
      <c r="N6324">
        <f>VLOOKUP(J6324,location[#All],5,)</f>
        <v>44060</v>
      </c>
      <c r="O6324" t="str">
        <f>VLOOKUP(J6324,location[#All],6,)</f>
        <v>East</v>
      </c>
    </row>
    <row r="6325" spans="1:15" x14ac:dyDescent="0.25">
      <c r="A6325" t="s">
        <v>2972</v>
      </c>
      <c r="B6325" t="s">
        <v>150</v>
      </c>
      <c r="C6325" s="1">
        <v>43007</v>
      </c>
      <c r="D6325" s="1">
        <v>43007</v>
      </c>
      <c r="E6325" t="s">
        <v>327</v>
      </c>
      <c r="F6325">
        <v>34422</v>
      </c>
      <c r="G6325">
        <v>2</v>
      </c>
      <c r="H6325">
        <v>4</v>
      </c>
      <c r="I6325">
        <v>-189321</v>
      </c>
      <c r="J6325" s="1" t="str">
        <f>INDEX(location!A:A,MATCH('Tabela Total'!A6325,location!A:A,0))</f>
        <v>CA-2017-121300</v>
      </c>
      <c r="K6325" s="1" t="str">
        <f>VLOOKUP(J6325,location[#All],2,FALSE)</f>
        <v>United States</v>
      </c>
      <c r="L6325" t="str">
        <f>VLOOKUP(J6325,location[#All],3,)</f>
        <v>Mentor</v>
      </c>
      <c r="M6325" t="str">
        <f>VLOOKUP(J6325,location[#All],4,)</f>
        <v>Ohio</v>
      </c>
      <c r="N6325">
        <f>VLOOKUP(J6325,location[#All],5,)</f>
        <v>44060</v>
      </c>
      <c r="O6325" t="str">
        <f>VLOOKUP(J6325,location[#All],6,)</f>
        <v>East</v>
      </c>
    </row>
    <row r="6326" spans="1:15" x14ac:dyDescent="0.25">
      <c r="A6326" t="s">
        <v>2972</v>
      </c>
      <c r="B6326" t="s">
        <v>150</v>
      </c>
      <c r="C6326" s="1">
        <v>43007</v>
      </c>
      <c r="D6326" s="1">
        <v>43007</v>
      </c>
      <c r="E6326" t="s">
        <v>327</v>
      </c>
      <c r="F6326">
        <v>15552</v>
      </c>
      <c r="G6326">
        <v>3</v>
      </c>
      <c r="H6326">
        <v>2</v>
      </c>
      <c r="I6326">
        <v>54432</v>
      </c>
      <c r="J6326" s="1" t="str">
        <f>INDEX(location!A:A,MATCH('Tabela Total'!A6326,location!A:A,0))</f>
        <v>CA-2017-121300</v>
      </c>
      <c r="K6326" s="1" t="str">
        <f>VLOOKUP(J6326,location[#All],2,FALSE)</f>
        <v>United States</v>
      </c>
      <c r="L6326" t="str">
        <f>VLOOKUP(J6326,location[#All],3,)</f>
        <v>Mentor</v>
      </c>
      <c r="M6326" t="str">
        <f>VLOOKUP(J6326,location[#All],4,)</f>
        <v>Ohio</v>
      </c>
      <c r="N6326">
        <f>VLOOKUP(J6326,location[#All],5,)</f>
        <v>44060</v>
      </c>
      <c r="O6326" t="str">
        <f>VLOOKUP(J6326,location[#All],6,)</f>
        <v>East</v>
      </c>
    </row>
    <row r="6327" spans="1:15" x14ac:dyDescent="0.25">
      <c r="A6327" t="s">
        <v>2972</v>
      </c>
      <c r="B6327" t="s">
        <v>150</v>
      </c>
      <c r="C6327" s="1">
        <v>43007</v>
      </c>
      <c r="D6327" s="1">
        <v>43007</v>
      </c>
      <c r="E6327" t="s">
        <v>327</v>
      </c>
      <c r="F6327">
        <v>21248</v>
      </c>
      <c r="G6327">
        <v>4</v>
      </c>
      <c r="H6327">
        <v>2</v>
      </c>
      <c r="I6327">
        <v>74368</v>
      </c>
      <c r="J6327" s="1" t="str">
        <f>INDEX(location!A:A,MATCH('Tabela Total'!A6327,location!A:A,0))</f>
        <v>CA-2017-121300</v>
      </c>
      <c r="K6327" s="1" t="str">
        <f>VLOOKUP(J6327,location[#All],2,FALSE)</f>
        <v>United States</v>
      </c>
      <c r="L6327" t="str">
        <f>VLOOKUP(J6327,location[#All],3,)</f>
        <v>Mentor</v>
      </c>
      <c r="M6327" t="str">
        <f>VLOOKUP(J6327,location[#All],4,)</f>
        <v>Ohio</v>
      </c>
      <c r="N6327">
        <f>VLOOKUP(J6327,location[#All],5,)</f>
        <v>44060</v>
      </c>
      <c r="O6327" t="str">
        <f>VLOOKUP(J6327,location[#All],6,)</f>
        <v>East</v>
      </c>
    </row>
    <row r="6328" spans="1:15" x14ac:dyDescent="0.25">
      <c r="A6328" t="s">
        <v>2972</v>
      </c>
      <c r="B6328" t="s">
        <v>150</v>
      </c>
      <c r="C6328" s="1">
        <v>43007</v>
      </c>
      <c r="D6328" s="1">
        <v>43007</v>
      </c>
      <c r="E6328" t="s">
        <v>327</v>
      </c>
      <c r="F6328">
        <v>8448</v>
      </c>
      <c r="G6328">
        <v>2</v>
      </c>
      <c r="H6328">
        <v>2</v>
      </c>
      <c r="I6328">
        <v>264</v>
      </c>
      <c r="J6328" s="1" t="str">
        <f>INDEX(location!A:A,MATCH('Tabela Total'!A6328,location!A:A,0))</f>
        <v>CA-2017-121300</v>
      </c>
      <c r="K6328" s="1" t="str">
        <f>VLOOKUP(J6328,location[#All],2,FALSE)</f>
        <v>United States</v>
      </c>
      <c r="L6328" t="str">
        <f>VLOOKUP(J6328,location[#All],3,)</f>
        <v>Mentor</v>
      </c>
      <c r="M6328" t="str">
        <f>VLOOKUP(J6328,location[#All],4,)</f>
        <v>Ohio</v>
      </c>
      <c r="N6328">
        <f>VLOOKUP(J6328,location[#All],5,)</f>
        <v>44060</v>
      </c>
      <c r="O6328" t="str">
        <f>VLOOKUP(J6328,location[#All],6,)</f>
        <v>East</v>
      </c>
    </row>
    <row r="6329" spans="1:15" x14ac:dyDescent="0.25">
      <c r="A6329" t="s">
        <v>4675</v>
      </c>
      <c r="B6329" t="s">
        <v>150</v>
      </c>
      <c r="C6329" s="1">
        <v>42894</v>
      </c>
      <c r="D6329" s="1">
        <v>42896</v>
      </c>
      <c r="E6329" t="s">
        <v>44</v>
      </c>
      <c r="F6329">
        <v>1497666</v>
      </c>
      <c r="G6329">
        <v>2</v>
      </c>
      <c r="H6329">
        <v>15</v>
      </c>
      <c r="I6329">
        <v>1409568</v>
      </c>
      <c r="J6329" s="1" t="str">
        <f>INDEX(location!A:A,MATCH('Tabela Total'!A6329,location!A:A,0))</f>
        <v>US-2017-109316</v>
      </c>
      <c r="K6329" s="1" t="str">
        <f>VLOOKUP(J6329,location[#All],2,FALSE)</f>
        <v>United States</v>
      </c>
      <c r="L6329" t="str">
        <f>VLOOKUP(J6329,location[#All],3,)</f>
        <v>Los Angeles</v>
      </c>
      <c r="M6329" t="str">
        <f>VLOOKUP(J6329,location[#All],4,)</f>
        <v>California</v>
      </c>
      <c r="N6329">
        <f>VLOOKUP(J6329,location[#All],5,)</f>
        <v>90049</v>
      </c>
      <c r="O6329" t="str">
        <f>VLOOKUP(J6329,location[#All],6,)</f>
        <v>West</v>
      </c>
    </row>
    <row r="6330" spans="1:15" x14ac:dyDescent="0.25">
      <c r="A6330" t="s">
        <v>4675</v>
      </c>
      <c r="B6330" t="s">
        <v>150</v>
      </c>
      <c r="C6330" s="1">
        <v>42894</v>
      </c>
      <c r="D6330" s="1">
        <v>42896</v>
      </c>
      <c r="E6330" t="s">
        <v>44</v>
      </c>
      <c r="F6330">
        <v>1752</v>
      </c>
      <c r="G6330">
        <v>2</v>
      </c>
      <c r="H6330">
        <v>2</v>
      </c>
      <c r="I6330">
        <v>-3504</v>
      </c>
      <c r="J6330" s="1" t="str">
        <f>INDEX(location!A:A,MATCH('Tabela Total'!A6330,location!A:A,0))</f>
        <v>US-2017-109316</v>
      </c>
      <c r="K6330" s="1" t="str">
        <f>VLOOKUP(J6330,location[#All],2,FALSE)</f>
        <v>United States</v>
      </c>
      <c r="L6330" t="str">
        <f>VLOOKUP(J6330,location[#All],3,)</f>
        <v>Los Angeles</v>
      </c>
      <c r="M6330" t="str">
        <f>VLOOKUP(J6330,location[#All],4,)</f>
        <v>California</v>
      </c>
      <c r="N6330">
        <f>VLOOKUP(J6330,location[#All],5,)</f>
        <v>90049</v>
      </c>
      <c r="O6330" t="str">
        <f>VLOOKUP(J6330,location[#All],6,)</f>
        <v>West</v>
      </c>
    </row>
    <row r="6331" spans="1:15" x14ac:dyDescent="0.25">
      <c r="A6331" t="s">
        <v>2686</v>
      </c>
      <c r="B6331" t="s">
        <v>2687</v>
      </c>
      <c r="C6331" s="1">
        <v>42544</v>
      </c>
      <c r="D6331" s="1">
        <v>42551</v>
      </c>
      <c r="E6331" t="s">
        <v>15</v>
      </c>
      <c r="F6331">
        <v>83517</v>
      </c>
      <c r="G6331">
        <v>7</v>
      </c>
      <c r="H6331">
        <v>0</v>
      </c>
      <c r="I6331">
        <v>167034</v>
      </c>
      <c r="J6331" s="1" t="str">
        <f>INDEX(location!A:A,MATCH('Tabela Total'!A6331,location!A:A,0))</f>
        <v>US-2016-142685</v>
      </c>
      <c r="K6331" s="1" t="str">
        <f>VLOOKUP(J6331,location[#All],2,FALSE)</f>
        <v>United States</v>
      </c>
      <c r="L6331" t="str">
        <f>VLOOKUP(J6331,location[#All],3,)</f>
        <v>Buffalo</v>
      </c>
      <c r="M6331" t="str">
        <f>VLOOKUP(J6331,location[#All],4,)</f>
        <v>New York</v>
      </c>
      <c r="N6331">
        <f>VLOOKUP(J6331,location[#All],5,)</f>
        <v>14215</v>
      </c>
      <c r="O6331" t="str">
        <f>VLOOKUP(J6331,location[#All],6,)</f>
        <v>East</v>
      </c>
    </row>
    <row r="6332" spans="1:15" x14ac:dyDescent="0.25">
      <c r="A6332" t="s">
        <v>3149</v>
      </c>
      <c r="B6332" t="s">
        <v>2687</v>
      </c>
      <c r="C6332" s="1">
        <v>41999</v>
      </c>
      <c r="D6332" s="1">
        <v>42004</v>
      </c>
      <c r="E6332" t="s">
        <v>15</v>
      </c>
      <c r="F6332">
        <v>18264</v>
      </c>
      <c r="G6332">
        <v>3</v>
      </c>
      <c r="H6332">
        <v>2</v>
      </c>
      <c r="I6332">
        <v>61641</v>
      </c>
      <c r="J6332" s="1" t="str">
        <f>INDEX(location!A:A,MATCH('Tabela Total'!A6332,location!A:A,0))</f>
        <v>CA-2014-139598</v>
      </c>
      <c r="K6332" s="1" t="str">
        <f>VLOOKUP(J6332,location[#All],2,FALSE)</f>
        <v>United States</v>
      </c>
      <c r="L6332" t="str">
        <f>VLOOKUP(J6332,location[#All],3,)</f>
        <v>Philadelphia</v>
      </c>
      <c r="M6332" t="str">
        <f>VLOOKUP(J6332,location[#All],4,)</f>
        <v>Pennsylvania</v>
      </c>
      <c r="N6332">
        <f>VLOOKUP(J6332,location[#All],5,)</f>
        <v>19134</v>
      </c>
      <c r="O6332" t="str">
        <f>VLOOKUP(J6332,location[#All],6,)</f>
        <v>East</v>
      </c>
    </row>
    <row r="6333" spans="1:15" x14ac:dyDescent="0.25">
      <c r="A6333" t="s">
        <v>3149</v>
      </c>
      <c r="B6333" t="s">
        <v>2687</v>
      </c>
      <c r="C6333" s="1">
        <v>41999</v>
      </c>
      <c r="D6333" s="1">
        <v>42004</v>
      </c>
      <c r="E6333" t="s">
        <v>15</v>
      </c>
      <c r="F6333">
        <v>34656</v>
      </c>
      <c r="G6333">
        <v>2</v>
      </c>
      <c r="H6333">
        <v>2</v>
      </c>
      <c r="I6333">
        <v>56316</v>
      </c>
      <c r="J6333" s="1" t="str">
        <f>INDEX(location!A:A,MATCH('Tabela Total'!A6333,location!A:A,0))</f>
        <v>CA-2014-139598</v>
      </c>
      <c r="K6333" s="1" t="str">
        <f>VLOOKUP(J6333,location[#All],2,FALSE)</f>
        <v>United States</v>
      </c>
      <c r="L6333" t="str">
        <f>VLOOKUP(J6333,location[#All],3,)</f>
        <v>Philadelphia</v>
      </c>
      <c r="M6333" t="str">
        <f>VLOOKUP(J6333,location[#All],4,)</f>
        <v>Pennsylvania</v>
      </c>
      <c r="N6333">
        <f>VLOOKUP(J6333,location[#All],5,)</f>
        <v>19134</v>
      </c>
      <c r="O6333" t="str">
        <f>VLOOKUP(J6333,location[#All],6,)</f>
        <v>East</v>
      </c>
    </row>
    <row r="6334" spans="1:15" x14ac:dyDescent="0.25">
      <c r="A6334" t="s">
        <v>3149</v>
      </c>
      <c r="B6334" t="s">
        <v>2687</v>
      </c>
      <c r="C6334" s="1">
        <v>41999</v>
      </c>
      <c r="D6334" s="1">
        <v>42004</v>
      </c>
      <c r="E6334" t="s">
        <v>15</v>
      </c>
      <c r="F6334">
        <v>81552</v>
      </c>
      <c r="G6334">
        <v>2</v>
      </c>
      <c r="H6334">
        <v>2</v>
      </c>
      <c r="I6334">
        <v>81552</v>
      </c>
      <c r="J6334" s="1" t="str">
        <f>INDEX(location!A:A,MATCH('Tabela Total'!A6334,location!A:A,0))</f>
        <v>CA-2014-139598</v>
      </c>
      <c r="K6334" s="1" t="str">
        <f>VLOOKUP(J6334,location[#All],2,FALSE)</f>
        <v>United States</v>
      </c>
      <c r="L6334" t="str">
        <f>VLOOKUP(J6334,location[#All],3,)</f>
        <v>Philadelphia</v>
      </c>
      <c r="M6334" t="str">
        <f>VLOOKUP(J6334,location[#All],4,)</f>
        <v>Pennsylvania</v>
      </c>
      <c r="N6334">
        <f>VLOOKUP(J6334,location[#All],5,)</f>
        <v>19134</v>
      </c>
      <c r="O6334" t="str">
        <f>VLOOKUP(J6334,location[#All],6,)</f>
        <v>East</v>
      </c>
    </row>
    <row r="6335" spans="1:15" x14ac:dyDescent="0.25">
      <c r="A6335" t="s">
        <v>3149</v>
      </c>
      <c r="B6335" t="s">
        <v>2687</v>
      </c>
      <c r="C6335" s="1">
        <v>41999</v>
      </c>
      <c r="D6335" s="1">
        <v>42004</v>
      </c>
      <c r="E6335" t="s">
        <v>15</v>
      </c>
      <c r="F6335">
        <v>227136</v>
      </c>
      <c r="G6335">
        <v>4</v>
      </c>
      <c r="H6335">
        <v>2</v>
      </c>
      <c r="I6335">
        <v>-42588</v>
      </c>
      <c r="J6335" s="1" t="str">
        <f>INDEX(location!A:A,MATCH('Tabela Total'!A6335,location!A:A,0))</f>
        <v>CA-2014-139598</v>
      </c>
      <c r="K6335" s="1" t="str">
        <f>VLOOKUP(J6335,location[#All],2,FALSE)</f>
        <v>United States</v>
      </c>
      <c r="L6335" t="str">
        <f>VLOOKUP(J6335,location[#All],3,)</f>
        <v>Philadelphia</v>
      </c>
      <c r="M6335" t="str">
        <f>VLOOKUP(J6335,location[#All],4,)</f>
        <v>Pennsylvania</v>
      </c>
      <c r="N6335">
        <f>VLOOKUP(J6335,location[#All],5,)</f>
        <v>19134</v>
      </c>
      <c r="O6335" t="str">
        <f>VLOOKUP(J6335,location[#All],6,)</f>
        <v>East</v>
      </c>
    </row>
    <row r="6336" spans="1:15" x14ac:dyDescent="0.25">
      <c r="A6336" t="s">
        <v>5386</v>
      </c>
      <c r="B6336" t="s">
        <v>2687</v>
      </c>
      <c r="C6336" s="1">
        <v>42163</v>
      </c>
      <c r="D6336" s="1">
        <v>42167</v>
      </c>
      <c r="E6336" t="s">
        <v>15</v>
      </c>
      <c r="F6336">
        <v>2376</v>
      </c>
      <c r="G6336">
        <v>3</v>
      </c>
      <c r="H6336">
        <v>2</v>
      </c>
      <c r="I6336">
        <v>7425</v>
      </c>
      <c r="J6336" s="1" t="str">
        <f>INDEX(location!A:A,MATCH('Tabela Total'!A6336,location!A:A,0))</f>
        <v>CA-2015-164007</v>
      </c>
      <c r="K6336" s="1" t="str">
        <f>VLOOKUP(J6336,location[#All],2,FALSE)</f>
        <v>United States</v>
      </c>
      <c r="L6336" t="str">
        <f>VLOOKUP(J6336,location[#All],3,)</f>
        <v>Chicago</v>
      </c>
      <c r="M6336" t="str">
        <f>VLOOKUP(J6336,location[#All],4,)</f>
        <v>Illinois</v>
      </c>
      <c r="N6336">
        <f>VLOOKUP(J6336,location[#All],5,)</f>
        <v>60610</v>
      </c>
      <c r="O6336" t="str">
        <f>VLOOKUP(J6336,location[#All],6,)</f>
        <v>Central</v>
      </c>
    </row>
    <row r="6337" spans="1:15" x14ac:dyDescent="0.25">
      <c r="A6337" t="s">
        <v>5386</v>
      </c>
      <c r="B6337" t="s">
        <v>2687</v>
      </c>
      <c r="C6337" s="1">
        <v>42163</v>
      </c>
      <c r="D6337" s="1">
        <v>42167</v>
      </c>
      <c r="E6337" t="s">
        <v>15</v>
      </c>
      <c r="F6337">
        <v>143128</v>
      </c>
      <c r="G6337">
        <v>2</v>
      </c>
      <c r="H6337">
        <v>8</v>
      </c>
      <c r="I6337">
        <v>-393602</v>
      </c>
      <c r="J6337" s="1" t="str">
        <f>INDEX(location!A:A,MATCH('Tabela Total'!A6337,location!A:A,0))</f>
        <v>CA-2015-164007</v>
      </c>
      <c r="K6337" s="1" t="str">
        <f>VLOOKUP(J6337,location[#All],2,FALSE)</f>
        <v>United States</v>
      </c>
      <c r="L6337" t="str">
        <f>VLOOKUP(J6337,location[#All],3,)</f>
        <v>Chicago</v>
      </c>
      <c r="M6337" t="str">
        <f>VLOOKUP(J6337,location[#All],4,)</f>
        <v>Illinois</v>
      </c>
      <c r="N6337">
        <f>VLOOKUP(J6337,location[#All],5,)</f>
        <v>60610</v>
      </c>
      <c r="O6337" t="str">
        <f>VLOOKUP(J6337,location[#All],6,)</f>
        <v>Central</v>
      </c>
    </row>
    <row r="6338" spans="1:15" x14ac:dyDescent="0.25">
      <c r="A6338" t="s">
        <v>2179</v>
      </c>
      <c r="B6338" t="s">
        <v>2180</v>
      </c>
      <c r="C6338" s="1">
        <v>42621</v>
      </c>
      <c r="D6338" s="1">
        <v>42623</v>
      </c>
      <c r="E6338" t="s">
        <v>44</v>
      </c>
      <c r="F6338">
        <v>20748</v>
      </c>
      <c r="G6338">
        <v>1</v>
      </c>
      <c r="H6338">
        <v>0</v>
      </c>
      <c r="I6338">
        <v>62244</v>
      </c>
      <c r="J6338" s="1" t="str">
        <f>INDEX(location!A:A,MATCH('Tabela Total'!A6338,location!A:A,0))</f>
        <v>CA-2016-131499</v>
      </c>
      <c r="K6338" s="1" t="str">
        <f>VLOOKUP(J6338,location[#All],2,FALSE)</f>
        <v>United States</v>
      </c>
      <c r="L6338" t="str">
        <f>VLOOKUP(J6338,location[#All],3,)</f>
        <v>New York City</v>
      </c>
      <c r="M6338" t="str">
        <f>VLOOKUP(J6338,location[#All],4,)</f>
        <v>New York</v>
      </c>
      <c r="N6338">
        <f>VLOOKUP(J6338,location[#All],5,)</f>
        <v>10011</v>
      </c>
      <c r="O6338" t="str">
        <f>VLOOKUP(J6338,location[#All],6,)</f>
        <v>East</v>
      </c>
    </row>
    <row r="6339" spans="1:15" x14ac:dyDescent="0.25">
      <c r="A6339" t="s">
        <v>2455</v>
      </c>
      <c r="B6339" t="s">
        <v>2180</v>
      </c>
      <c r="C6339" s="1">
        <v>42983</v>
      </c>
      <c r="D6339" s="1">
        <v>42989</v>
      </c>
      <c r="E6339" t="s">
        <v>15</v>
      </c>
      <c r="F6339">
        <v>147184</v>
      </c>
      <c r="G6339">
        <v>2</v>
      </c>
      <c r="H6339">
        <v>2</v>
      </c>
      <c r="I6339">
        <v>-294368</v>
      </c>
      <c r="J6339" s="1" t="str">
        <f>INDEX(location!A:A,MATCH('Tabela Total'!A6339,location!A:A,0))</f>
        <v>CA-2017-120705</v>
      </c>
      <c r="K6339" s="1" t="str">
        <f>VLOOKUP(J6339,location[#All],2,FALSE)</f>
        <v>United States</v>
      </c>
      <c r="L6339" t="str">
        <f>VLOOKUP(J6339,location[#All],3,)</f>
        <v>Fort Lauderdale</v>
      </c>
      <c r="M6339" t="str">
        <f>VLOOKUP(J6339,location[#All],4,)</f>
        <v>Florida</v>
      </c>
      <c r="N6339">
        <f>VLOOKUP(J6339,location[#All],5,)</f>
        <v>33311</v>
      </c>
      <c r="O6339" t="str">
        <f>VLOOKUP(J6339,location[#All],6,)</f>
        <v>South</v>
      </c>
    </row>
    <row r="6340" spans="1:15" x14ac:dyDescent="0.25">
      <c r="A6340" t="s">
        <v>2468</v>
      </c>
      <c r="B6340" t="s">
        <v>2180</v>
      </c>
      <c r="C6340" s="1">
        <v>42177</v>
      </c>
      <c r="D6340" s="1">
        <v>42180</v>
      </c>
      <c r="E6340" t="s">
        <v>44</v>
      </c>
      <c r="F6340">
        <v>796425</v>
      </c>
      <c r="G6340">
        <v>7</v>
      </c>
      <c r="H6340">
        <v>5</v>
      </c>
      <c r="I6340">
        <v>-5256405</v>
      </c>
      <c r="J6340" s="1" t="str">
        <f>INDEX(location!A:A,MATCH('Tabela Total'!A6340,location!A:A,0))</f>
        <v>CA-2015-124975</v>
      </c>
      <c r="K6340" s="1" t="str">
        <f>VLOOKUP(J6340,location[#All],2,FALSE)</f>
        <v>United States</v>
      </c>
      <c r="L6340" t="str">
        <f>VLOOKUP(J6340,location[#All],3,)</f>
        <v>Aurora</v>
      </c>
      <c r="M6340" t="str">
        <f>VLOOKUP(J6340,location[#All],4,)</f>
        <v>Illinois</v>
      </c>
      <c r="N6340">
        <f>VLOOKUP(J6340,location[#All],5,)</f>
        <v>60505</v>
      </c>
      <c r="O6340" t="str">
        <f>VLOOKUP(J6340,location[#All],6,)</f>
        <v>Central</v>
      </c>
    </row>
    <row r="6341" spans="1:15" x14ac:dyDescent="0.25">
      <c r="A6341" t="s">
        <v>3698</v>
      </c>
      <c r="B6341" t="s">
        <v>2180</v>
      </c>
      <c r="C6341" s="1">
        <v>42269</v>
      </c>
      <c r="D6341" s="1">
        <v>42273</v>
      </c>
      <c r="E6341" t="s">
        <v>10</v>
      </c>
      <c r="F6341">
        <v>324</v>
      </c>
      <c r="G6341">
        <v>5</v>
      </c>
      <c r="H6341">
        <v>0</v>
      </c>
      <c r="I6341">
        <v>15552</v>
      </c>
      <c r="J6341" s="1" t="str">
        <f>INDEX(location!A:A,MATCH('Tabela Total'!A6341,location!A:A,0))</f>
        <v>CA-2015-134992</v>
      </c>
      <c r="K6341" s="1" t="str">
        <f>VLOOKUP(J6341,location[#All],2,FALSE)</f>
        <v>United States</v>
      </c>
      <c r="L6341" t="str">
        <f>VLOOKUP(J6341,location[#All],3,)</f>
        <v>Arlington</v>
      </c>
      <c r="M6341" t="str">
        <f>VLOOKUP(J6341,location[#All],4,)</f>
        <v>Virginia</v>
      </c>
      <c r="N6341">
        <f>VLOOKUP(J6341,location[#All],5,)</f>
        <v>22204</v>
      </c>
      <c r="O6341" t="str">
        <f>VLOOKUP(J6341,location[#All],6,)</f>
        <v>South</v>
      </c>
    </row>
    <row r="6342" spans="1:15" x14ac:dyDescent="0.25">
      <c r="A6342" t="s">
        <v>3698</v>
      </c>
      <c r="B6342" t="s">
        <v>2180</v>
      </c>
      <c r="C6342" s="1">
        <v>42269</v>
      </c>
      <c r="D6342" s="1">
        <v>42273</v>
      </c>
      <c r="E6342" t="s">
        <v>10</v>
      </c>
      <c r="F6342">
        <v>4798</v>
      </c>
      <c r="G6342">
        <v>2</v>
      </c>
      <c r="H6342">
        <v>0</v>
      </c>
      <c r="I6342">
        <v>110354</v>
      </c>
      <c r="J6342" s="1" t="str">
        <f>INDEX(location!A:A,MATCH('Tabela Total'!A6342,location!A:A,0))</f>
        <v>CA-2015-134992</v>
      </c>
      <c r="K6342" s="1" t="str">
        <f>VLOOKUP(J6342,location[#All],2,FALSE)</f>
        <v>United States</v>
      </c>
      <c r="L6342" t="str">
        <f>VLOOKUP(J6342,location[#All],3,)</f>
        <v>Arlington</v>
      </c>
      <c r="M6342" t="str">
        <f>VLOOKUP(J6342,location[#All],4,)</f>
        <v>Virginia</v>
      </c>
      <c r="N6342">
        <f>VLOOKUP(J6342,location[#All],5,)</f>
        <v>22204</v>
      </c>
      <c r="O6342" t="str">
        <f>VLOOKUP(J6342,location[#All],6,)</f>
        <v>South</v>
      </c>
    </row>
    <row r="6343" spans="1:15" x14ac:dyDescent="0.25">
      <c r="A6343" t="s">
        <v>4039</v>
      </c>
      <c r="B6343" t="s">
        <v>2180</v>
      </c>
      <c r="C6343" s="1">
        <v>41693</v>
      </c>
      <c r="D6343" s="1">
        <v>41697</v>
      </c>
      <c r="E6343" t="s">
        <v>15</v>
      </c>
      <c r="F6343">
        <v>6936</v>
      </c>
      <c r="G6343">
        <v>3</v>
      </c>
      <c r="H6343">
        <v>2</v>
      </c>
      <c r="I6343">
        <v>23409</v>
      </c>
      <c r="J6343" s="1" t="str">
        <f>INDEX(location!A:A,MATCH('Tabela Total'!A6343,location!A:A,0))</f>
        <v>CA-2014-103744</v>
      </c>
      <c r="K6343" s="1" t="str">
        <f>VLOOKUP(J6343,location[#All],2,FALSE)</f>
        <v>United States</v>
      </c>
      <c r="L6343" t="str">
        <f>VLOOKUP(J6343,location[#All],3,)</f>
        <v>El Paso</v>
      </c>
      <c r="M6343" t="str">
        <f>VLOOKUP(J6343,location[#All],4,)</f>
        <v>Texas</v>
      </c>
      <c r="N6343">
        <f>VLOOKUP(J6343,location[#All],5,)</f>
        <v>79907</v>
      </c>
      <c r="O6343" t="str">
        <f>VLOOKUP(J6343,location[#All],6,)</f>
        <v>Central</v>
      </c>
    </row>
    <row r="6344" spans="1:15" x14ac:dyDescent="0.25">
      <c r="A6344" t="s">
        <v>4039</v>
      </c>
      <c r="B6344" t="s">
        <v>2180</v>
      </c>
      <c r="C6344" s="1">
        <v>41693</v>
      </c>
      <c r="D6344" s="1">
        <v>41697</v>
      </c>
      <c r="E6344" t="s">
        <v>15</v>
      </c>
      <c r="F6344">
        <v>4428</v>
      </c>
      <c r="G6344">
        <v>3</v>
      </c>
      <c r="H6344">
        <v>8</v>
      </c>
      <c r="I6344">
        <v>-68634</v>
      </c>
      <c r="J6344" s="1" t="str">
        <f>INDEX(location!A:A,MATCH('Tabela Total'!A6344,location!A:A,0))</f>
        <v>CA-2014-103744</v>
      </c>
      <c r="K6344" s="1" t="str">
        <f>VLOOKUP(J6344,location[#All],2,FALSE)</f>
        <v>United States</v>
      </c>
      <c r="L6344" t="str">
        <f>VLOOKUP(J6344,location[#All],3,)</f>
        <v>El Paso</v>
      </c>
      <c r="M6344" t="str">
        <f>VLOOKUP(J6344,location[#All],4,)</f>
        <v>Texas</v>
      </c>
      <c r="N6344">
        <f>VLOOKUP(J6344,location[#All],5,)</f>
        <v>79907</v>
      </c>
      <c r="O6344" t="str">
        <f>VLOOKUP(J6344,location[#All],6,)</f>
        <v>Central</v>
      </c>
    </row>
    <row r="6345" spans="1:15" x14ac:dyDescent="0.25">
      <c r="A6345" t="s">
        <v>1115</v>
      </c>
      <c r="B6345" t="s">
        <v>1116</v>
      </c>
      <c r="C6345" s="1">
        <v>42801</v>
      </c>
      <c r="D6345" s="1">
        <v>42806</v>
      </c>
      <c r="E6345" t="s">
        <v>15</v>
      </c>
      <c r="F6345">
        <v>4908</v>
      </c>
      <c r="G6345">
        <v>3</v>
      </c>
      <c r="H6345">
        <v>0</v>
      </c>
      <c r="I6345">
        <v>4908</v>
      </c>
      <c r="J6345" s="1" t="str">
        <f>INDEX(location!A:A,MATCH('Tabela Total'!A6345,location!A:A,0))</f>
        <v>CA-2017-136672</v>
      </c>
      <c r="K6345" s="1" t="str">
        <f>VLOOKUP(J6345,location[#All],2,FALSE)</f>
        <v>United States</v>
      </c>
      <c r="L6345" t="str">
        <f>VLOOKUP(J6345,location[#All],3,)</f>
        <v>Clinton</v>
      </c>
      <c r="M6345" t="str">
        <f>VLOOKUP(J6345,location[#All],4,)</f>
        <v>Maryland</v>
      </c>
      <c r="N6345">
        <f>VLOOKUP(J6345,location[#All],5,)</f>
        <v>20735</v>
      </c>
      <c r="O6345" t="str">
        <f>VLOOKUP(J6345,location[#All],6,)</f>
        <v>East</v>
      </c>
    </row>
    <row r="6346" spans="1:15" x14ac:dyDescent="0.25">
      <c r="A6346" t="s">
        <v>1927</v>
      </c>
      <c r="B6346" t="s">
        <v>1116</v>
      </c>
      <c r="C6346" s="1">
        <v>42433</v>
      </c>
      <c r="D6346" s="1">
        <v>42439</v>
      </c>
      <c r="E6346" t="s">
        <v>15</v>
      </c>
      <c r="F6346">
        <v>1699</v>
      </c>
      <c r="G6346">
        <v>1</v>
      </c>
      <c r="H6346">
        <v>0</v>
      </c>
      <c r="I6346">
        <v>49271</v>
      </c>
      <c r="J6346" s="1" t="str">
        <f>INDEX(location!A:A,MATCH('Tabela Total'!A6346,location!A:A,0))</f>
        <v>CA-2016-154053</v>
      </c>
      <c r="K6346" s="1" t="str">
        <f>VLOOKUP(J6346,location[#All],2,FALSE)</f>
        <v>United States</v>
      </c>
      <c r="L6346" t="str">
        <f>VLOOKUP(J6346,location[#All],3,)</f>
        <v>San Diego</v>
      </c>
      <c r="M6346" t="str">
        <f>VLOOKUP(J6346,location[#All],4,)</f>
        <v>California</v>
      </c>
      <c r="N6346">
        <f>VLOOKUP(J6346,location[#All],5,)</f>
        <v>92024</v>
      </c>
      <c r="O6346" t="str">
        <f>VLOOKUP(J6346,location[#All],6,)</f>
        <v>West</v>
      </c>
    </row>
    <row r="6347" spans="1:15" x14ac:dyDescent="0.25">
      <c r="A6347" t="s">
        <v>3040</v>
      </c>
      <c r="B6347" t="s">
        <v>1116</v>
      </c>
      <c r="C6347" s="1">
        <v>42201</v>
      </c>
      <c r="D6347" s="1">
        <v>42205</v>
      </c>
      <c r="E6347" t="s">
        <v>15</v>
      </c>
      <c r="F6347">
        <v>15098</v>
      </c>
      <c r="G6347">
        <v>1</v>
      </c>
      <c r="H6347">
        <v>0</v>
      </c>
      <c r="I6347">
        <v>437842</v>
      </c>
      <c r="J6347" s="1" t="str">
        <f>INDEX(location!A:A,MATCH('Tabela Total'!A6347,location!A:A,0))</f>
        <v>CA-2015-146948</v>
      </c>
      <c r="K6347" s="1" t="str">
        <f>VLOOKUP(J6347,location[#All],2,FALSE)</f>
        <v>United States</v>
      </c>
      <c r="L6347" t="str">
        <f>VLOOKUP(J6347,location[#All],3,)</f>
        <v>Baltimore</v>
      </c>
      <c r="M6347" t="str">
        <f>VLOOKUP(J6347,location[#All],4,)</f>
        <v>Maryland</v>
      </c>
      <c r="N6347">
        <f>VLOOKUP(J6347,location[#All],5,)</f>
        <v>21215</v>
      </c>
      <c r="O6347" t="str">
        <f>VLOOKUP(J6347,location[#All],6,)</f>
        <v>East</v>
      </c>
    </row>
    <row r="6348" spans="1:15" x14ac:dyDescent="0.25">
      <c r="A6348" t="s">
        <v>3040</v>
      </c>
      <c r="B6348" t="s">
        <v>1116</v>
      </c>
      <c r="C6348" s="1">
        <v>42201</v>
      </c>
      <c r="D6348" s="1">
        <v>42205</v>
      </c>
      <c r="E6348" t="s">
        <v>15</v>
      </c>
      <c r="F6348">
        <v>13725</v>
      </c>
      <c r="G6348">
        <v>9</v>
      </c>
      <c r="H6348">
        <v>0</v>
      </c>
      <c r="I6348">
        <v>63135</v>
      </c>
      <c r="J6348" s="1" t="str">
        <f>INDEX(location!A:A,MATCH('Tabela Total'!A6348,location!A:A,0))</f>
        <v>CA-2015-146948</v>
      </c>
      <c r="K6348" s="1" t="str">
        <f>VLOOKUP(J6348,location[#All],2,FALSE)</f>
        <v>United States</v>
      </c>
      <c r="L6348" t="str">
        <f>VLOOKUP(J6348,location[#All],3,)</f>
        <v>Baltimore</v>
      </c>
      <c r="M6348" t="str">
        <f>VLOOKUP(J6348,location[#All],4,)</f>
        <v>Maryland</v>
      </c>
      <c r="N6348">
        <f>VLOOKUP(J6348,location[#All],5,)</f>
        <v>21215</v>
      </c>
      <c r="O6348" t="str">
        <f>VLOOKUP(J6348,location[#All],6,)</f>
        <v>East</v>
      </c>
    </row>
    <row r="6349" spans="1:15" x14ac:dyDescent="0.25">
      <c r="A6349" t="s">
        <v>3040</v>
      </c>
      <c r="B6349" t="s">
        <v>1116</v>
      </c>
      <c r="C6349" s="1">
        <v>42201</v>
      </c>
      <c r="D6349" s="1">
        <v>42205</v>
      </c>
      <c r="E6349" t="s">
        <v>15</v>
      </c>
      <c r="F6349">
        <v>1152</v>
      </c>
      <c r="G6349">
        <v>4</v>
      </c>
      <c r="H6349">
        <v>0</v>
      </c>
      <c r="I6349">
        <v>54144</v>
      </c>
      <c r="J6349" s="1" t="str">
        <f>INDEX(location!A:A,MATCH('Tabela Total'!A6349,location!A:A,0))</f>
        <v>CA-2015-146948</v>
      </c>
      <c r="K6349" s="1" t="str">
        <f>VLOOKUP(J6349,location[#All],2,FALSE)</f>
        <v>United States</v>
      </c>
      <c r="L6349" t="str">
        <f>VLOOKUP(J6349,location[#All],3,)</f>
        <v>Baltimore</v>
      </c>
      <c r="M6349" t="str">
        <f>VLOOKUP(J6349,location[#All],4,)</f>
        <v>Maryland</v>
      </c>
      <c r="N6349">
        <f>VLOOKUP(J6349,location[#All],5,)</f>
        <v>21215</v>
      </c>
      <c r="O6349" t="str">
        <f>VLOOKUP(J6349,location[#All],6,)</f>
        <v>East</v>
      </c>
    </row>
    <row r="6350" spans="1:15" x14ac:dyDescent="0.25">
      <c r="A6350" t="s">
        <v>3533</v>
      </c>
      <c r="B6350" t="s">
        <v>1116</v>
      </c>
      <c r="C6350" s="1">
        <v>42849</v>
      </c>
      <c r="D6350" s="1">
        <v>42853</v>
      </c>
      <c r="E6350" t="s">
        <v>15</v>
      </c>
      <c r="F6350">
        <v>181</v>
      </c>
      <c r="G6350">
        <v>1</v>
      </c>
      <c r="H6350">
        <v>0</v>
      </c>
      <c r="I6350">
        <v>6516</v>
      </c>
      <c r="J6350" s="1" t="str">
        <f>INDEX(location!A:A,MATCH('Tabela Total'!A6350,location!A:A,0))</f>
        <v>CA-2017-166933</v>
      </c>
      <c r="K6350" s="1" t="str">
        <f>VLOOKUP(J6350,location[#All],2,FALSE)</f>
        <v>United States</v>
      </c>
      <c r="L6350" t="str">
        <f>VLOOKUP(J6350,location[#All],3,)</f>
        <v>Santa Barbara</v>
      </c>
      <c r="M6350" t="str">
        <f>VLOOKUP(J6350,location[#All],4,)</f>
        <v>California</v>
      </c>
      <c r="N6350">
        <f>VLOOKUP(J6350,location[#All],5,)</f>
        <v>93101</v>
      </c>
      <c r="O6350" t="str">
        <f>VLOOKUP(J6350,location[#All],6,)</f>
        <v>West</v>
      </c>
    </row>
    <row r="6351" spans="1:15" x14ac:dyDescent="0.25">
      <c r="A6351" t="s">
        <v>3543</v>
      </c>
      <c r="B6351" t="s">
        <v>1116</v>
      </c>
      <c r="C6351" s="1">
        <v>43000</v>
      </c>
      <c r="D6351" s="1">
        <v>43004</v>
      </c>
      <c r="E6351" t="s">
        <v>15</v>
      </c>
      <c r="F6351">
        <v>674</v>
      </c>
      <c r="G6351">
        <v>5</v>
      </c>
      <c r="H6351">
        <v>0</v>
      </c>
      <c r="I6351">
        <v>17524</v>
      </c>
      <c r="J6351" s="1" t="str">
        <f>INDEX(location!A:A,MATCH('Tabela Total'!A6351,location!A:A,0))</f>
        <v>CA-2017-102967</v>
      </c>
      <c r="K6351" s="1" t="str">
        <f>VLOOKUP(J6351,location[#All],2,FALSE)</f>
        <v>United States</v>
      </c>
      <c r="L6351" t="str">
        <f>VLOOKUP(J6351,location[#All],3,)</f>
        <v>Concord</v>
      </c>
      <c r="M6351" t="str">
        <f>VLOOKUP(J6351,location[#All],4,)</f>
        <v>New Hampshire</v>
      </c>
      <c r="N6351">
        <f>VLOOKUP(J6351,location[#All],5,)</f>
        <v>3301</v>
      </c>
      <c r="O6351" t="str">
        <f>VLOOKUP(J6351,location[#All],6,)</f>
        <v>East</v>
      </c>
    </row>
    <row r="6352" spans="1:15" x14ac:dyDescent="0.25">
      <c r="A6352" t="s">
        <v>4299</v>
      </c>
      <c r="B6352" t="s">
        <v>1116</v>
      </c>
      <c r="C6352" s="1">
        <v>42978</v>
      </c>
      <c r="D6352" s="1">
        <v>42983</v>
      </c>
      <c r="E6352" t="s">
        <v>15</v>
      </c>
      <c r="F6352">
        <v>6208</v>
      </c>
      <c r="G6352">
        <v>2</v>
      </c>
      <c r="H6352">
        <v>2</v>
      </c>
      <c r="I6352">
        <v>6984</v>
      </c>
      <c r="J6352" s="1" t="str">
        <f>INDEX(location!A:A,MATCH('Tabela Total'!A6352,location!A:A,0))</f>
        <v>CA-2017-127712</v>
      </c>
      <c r="K6352" s="1" t="str">
        <f>VLOOKUP(J6352,location[#All],2,FALSE)</f>
        <v>United States</v>
      </c>
      <c r="L6352" t="str">
        <f>VLOOKUP(J6352,location[#All],3,)</f>
        <v>Salem</v>
      </c>
      <c r="M6352" t="str">
        <f>VLOOKUP(J6352,location[#All],4,)</f>
        <v>Oregon</v>
      </c>
      <c r="N6352">
        <f>VLOOKUP(J6352,location[#All],5,)</f>
        <v>97301</v>
      </c>
      <c r="O6352" t="str">
        <f>VLOOKUP(J6352,location[#All],6,)</f>
        <v>West</v>
      </c>
    </row>
    <row r="6353" spans="1:15" x14ac:dyDescent="0.25">
      <c r="A6353" t="s">
        <v>4372</v>
      </c>
      <c r="B6353" t="s">
        <v>1116</v>
      </c>
      <c r="C6353" s="1">
        <v>42002</v>
      </c>
      <c r="D6353" s="1">
        <v>42006</v>
      </c>
      <c r="E6353" t="s">
        <v>15</v>
      </c>
      <c r="F6353">
        <v>8736</v>
      </c>
      <c r="G6353">
        <v>3</v>
      </c>
      <c r="H6353">
        <v>6</v>
      </c>
      <c r="I6353">
        <v>-48048</v>
      </c>
      <c r="J6353" s="1" t="str">
        <f>INDEX(location!A:A,MATCH('Tabela Total'!A6353,location!A:A,0))</f>
        <v>CA-2014-118276</v>
      </c>
      <c r="K6353" s="1" t="str">
        <f>VLOOKUP(J6353,location[#All],2,FALSE)</f>
        <v>United States</v>
      </c>
      <c r="L6353" t="str">
        <f>VLOOKUP(J6353,location[#All],3,)</f>
        <v>Saint Charles</v>
      </c>
      <c r="M6353" t="str">
        <f>VLOOKUP(J6353,location[#All],4,)</f>
        <v>Illinois</v>
      </c>
      <c r="N6353">
        <f>VLOOKUP(J6353,location[#All],5,)</f>
        <v>60174</v>
      </c>
      <c r="O6353" t="str">
        <f>VLOOKUP(J6353,location[#All],6,)</f>
        <v>Central</v>
      </c>
    </row>
    <row r="6354" spans="1:15" x14ac:dyDescent="0.25">
      <c r="A6354" t="s">
        <v>4484</v>
      </c>
      <c r="B6354" t="s">
        <v>1116</v>
      </c>
      <c r="C6354" s="1">
        <v>42885</v>
      </c>
      <c r="D6354" s="1">
        <v>42889</v>
      </c>
      <c r="E6354" t="s">
        <v>15</v>
      </c>
      <c r="F6354">
        <v>156792</v>
      </c>
      <c r="G6354">
        <v>1</v>
      </c>
      <c r="H6354">
        <v>2</v>
      </c>
      <c r="I6354">
        <v>176391</v>
      </c>
      <c r="J6354" s="1" t="str">
        <f>INDEX(location!A:A,MATCH('Tabela Total'!A6354,location!A:A,0))</f>
        <v>CA-2017-121125</v>
      </c>
      <c r="K6354" s="1" t="str">
        <f>VLOOKUP(J6354,location[#All],2,FALSE)</f>
        <v>United States</v>
      </c>
      <c r="L6354" t="str">
        <f>VLOOKUP(J6354,location[#All],3,)</f>
        <v>Tigard</v>
      </c>
      <c r="M6354" t="str">
        <f>VLOOKUP(J6354,location[#All],4,)</f>
        <v>Oregon</v>
      </c>
      <c r="N6354">
        <f>VLOOKUP(J6354,location[#All],5,)</f>
        <v>97224</v>
      </c>
      <c r="O6354" t="str">
        <f>VLOOKUP(J6354,location[#All],6,)</f>
        <v>West</v>
      </c>
    </row>
    <row r="6355" spans="1:15" x14ac:dyDescent="0.25">
      <c r="A6355" t="s">
        <v>4484</v>
      </c>
      <c r="B6355" t="s">
        <v>1116</v>
      </c>
      <c r="C6355" s="1">
        <v>42885</v>
      </c>
      <c r="D6355" s="1">
        <v>42889</v>
      </c>
      <c r="E6355" t="s">
        <v>15</v>
      </c>
      <c r="F6355">
        <v>3536</v>
      </c>
      <c r="G6355">
        <v>2</v>
      </c>
      <c r="H6355">
        <v>2</v>
      </c>
      <c r="I6355">
        <v>-3094</v>
      </c>
      <c r="J6355" s="1" t="str">
        <f>INDEX(location!A:A,MATCH('Tabela Total'!A6355,location!A:A,0))</f>
        <v>CA-2017-121125</v>
      </c>
      <c r="K6355" s="1" t="str">
        <f>VLOOKUP(J6355,location[#All],2,FALSE)</f>
        <v>United States</v>
      </c>
      <c r="L6355" t="str">
        <f>VLOOKUP(J6355,location[#All],3,)</f>
        <v>Tigard</v>
      </c>
      <c r="M6355" t="str">
        <f>VLOOKUP(J6355,location[#All],4,)</f>
        <v>Oregon</v>
      </c>
      <c r="N6355">
        <f>VLOOKUP(J6355,location[#All],5,)</f>
        <v>97224</v>
      </c>
      <c r="O6355" t="str">
        <f>VLOOKUP(J6355,location[#All],6,)</f>
        <v>West</v>
      </c>
    </row>
    <row r="6356" spans="1:15" x14ac:dyDescent="0.25">
      <c r="A6356" t="s">
        <v>4484</v>
      </c>
      <c r="B6356" t="s">
        <v>1116</v>
      </c>
      <c r="C6356" s="1">
        <v>42885</v>
      </c>
      <c r="D6356" s="1">
        <v>42889</v>
      </c>
      <c r="E6356" t="s">
        <v>15</v>
      </c>
      <c r="F6356">
        <v>13592</v>
      </c>
      <c r="G6356">
        <v>1</v>
      </c>
      <c r="H6356">
        <v>2</v>
      </c>
      <c r="I6356">
        <v>-3398</v>
      </c>
      <c r="J6356" s="1" t="str">
        <f>INDEX(location!A:A,MATCH('Tabela Total'!A6356,location!A:A,0))</f>
        <v>CA-2017-121125</v>
      </c>
      <c r="K6356" s="1" t="str">
        <f>VLOOKUP(J6356,location[#All],2,FALSE)</f>
        <v>United States</v>
      </c>
      <c r="L6356" t="str">
        <f>VLOOKUP(J6356,location[#All],3,)</f>
        <v>Tigard</v>
      </c>
      <c r="M6356" t="str">
        <f>VLOOKUP(J6356,location[#All],4,)</f>
        <v>Oregon</v>
      </c>
      <c r="N6356">
        <f>VLOOKUP(J6356,location[#All],5,)</f>
        <v>97224</v>
      </c>
      <c r="O6356" t="str">
        <f>VLOOKUP(J6356,location[#All],6,)</f>
        <v>West</v>
      </c>
    </row>
    <row r="6357" spans="1:15" x14ac:dyDescent="0.25">
      <c r="A6357" t="s">
        <v>4944</v>
      </c>
      <c r="B6357" t="s">
        <v>1116</v>
      </c>
      <c r="C6357" s="1">
        <v>42660</v>
      </c>
      <c r="D6357" s="1">
        <v>42664</v>
      </c>
      <c r="E6357" t="s">
        <v>15</v>
      </c>
      <c r="F6357">
        <v>120666</v>
      </c>
      <c r="G6357">
        <v>2</v>
      </c>
      <c r="H6357">
        <v>15</v>
      </c>
      <c r="I6357">
        <v>21294</v>
      </c>
      <c r="J6357" s="1" t="str">
        <f>INDEX(location!A:A,MATCH('Tabela Total'!A6357,location!A:A,0))</f>
        <v>CA-2016-163972</v>
      </c>
      <c r="K6357" s="1" t="str">
        <f>VLOOKUP(J6357,location[#All],2,FALSE)</f>
        <v>United States</v>
      </c>
      <c r="L6357" t="str">
        <f>VLOOKUP(J6357,location[#All],3,)</f>
        <v>Fresno</v>
      </c>
      <c r="M6357" t="str">
        <f>VLOOKUP(J6357,location[#All],4,)</f>
        <v>California</v>
      </c>
      <c r="N6357">
        <f>VLOOKUP(J6357,location[#All],5,)</f>
        <v>93727</v>
      </c>
      <c r="O6357" t="str">
        <f>VLOOKUP(J6357,location[#All],6,)</f>
        <v>West</v>
      </c>
    </row>
    <row r="6358" spans="1:15" x14ac:dyDescent="0.25">
      <c r="A6358" t="s">
        <v>463</v>
      </c>
      <c r="B6358" t="s">
        <v>464</v>
      </c>
      <c r="C6358" s="1">
        <v>42250</v>
      </c>
      <c r="D6358" s="1">
        <v>42254</v>
      </c>
      <c r="E6358" t="s">
        <v>15</v>
      </c>
      <c r="F6358">
        <v>36336</v>
      </c>
      <c r="G6358">
        <v>3</v>
      </c>
      <c r="H6358">
        <v>2</v>
      </c>
      <c r="I6358">
        <v>-72672</v>
      </c>
      <c r="J6358" s="1" t="str">
        <f>INDEX(location!A:A,MATCH('Tabela Total'!A6358,location!A:A,0))</f>
        <v>US-2015-138303</v>
      </c>
      <c r="K6358" s="1" t="str">
        <f>VLOOKUP(J6358,location[#All],2,FALSE)</f>
        <v>United States</v>
      </c>
      <c r="L6358" t="str">
        <f>VLOOKUP(J6358,location[#All],3,)</f>
        <v>Philadelphia</v>
      </c>
      <c r="M6358" t="str">
        <f>VLOOKUP(J6358,location[#All],4,)</f>
        <v>Pennsylvania</v>
      </c>
      <c r="N6358">
        <f>VLOOKUP(J6358,location[#All],5,)</f>
        <v>19134</v>
      </c>
      <c r="O6358" t="str">
        <f>VLOOKUP(J6358,location[#All],6,)</f>
        <v>East</v>
      </c>
    </row>
    <row r="6359" spans="1:15" x14ac:dyDescent="0.25">
      <c r="A6359" t="s">
        <v>463</v>
      </c>
      <c r="B6359" t="s">
        <v>464</v>
      </c>
      <c r="C6359" s="1">
        <v>42250</v>
      </c>
      <c r="D6359" s="1">
        <v>42254</v>
      </c>
      <c r="E6359" t="s">
        <v>15</v>
      </c>
      <c r="F6359">
        <v>666248</v>
      </c>
      <c r="G6359">
        <v>1</v>
      </c>
      <c r="H6359">
        <v>2</v>
      </c>
      <c r="I6359">
        <v>-1499058</v>
      </c>
      <c r="J6359" s="1" t="str">
        <f>INDEX(location!A:A,MATCH('Tabela Total'!A6359,location!A:A,0))</f>
        <v>US-2015-138303</v>
      </c>
      <c r="K6359" s="1" t="str">
        <f>VLOOKUP(J6359,location[#All],2,FALSE)</f>
        <v>United States</v>
      </c>
      <c r="L6359" t="str">
        <f>VLOOKUP(J6359,location[#All],3,)</f>
        <v>Philadelphia</v>
      </c>
      <c r="M6359" t="str">
        <f>VLOOKUP(J6359,location[#All],4,)</f>
        <v>Pennsylvania</v>
      </c>
      <c r="N6359">
        <f>VLOOKUP(J6359,location[#All],5,)</f>
        <v>19134</v>
      </c>
      <c r="O6359" t="str">
        <f>VLOOKUP(J6359,location[#All],6,)</f>
        <v>East</v>
      </c>
    </row>
    <row r="6360" spans="1:15" x14ac:dyDescent="0.25">
      <c r="A6360" t="s">
        <v>463</v>
      </c>
      <c r="B6360" t="s">
        <v>464</v>
      </c>
      <c r="C6360" s="1">
        <v>42250</v>
      </c>
      <c r="D6360" s="1">
        <v>42254</v>
      </c>
      <c r="E6360" t="s">
        <v>15</v>
      </c>
      <c r="F6360">
        <v>52512</v>
      </c>
      <c r="G6360">
        <v>6</v>
      </c>
      <c r="H6360">
        <v>2</v>
      </c>
      <c r="I6360">
        <v>19692</v>
      </c>
      <c r="J6360" s="1" t="str">
        <f>INDEX(location!A:A,MATCH('Tabela Total'!A6360,location!A:A,0))</f>
        <v>US-2015-138303</v>
      </c>
      <c r="K6360" s="1" t="str">
        <f>VLOOKUP(J6360,location[#All],2,FALSE)</f>
        <v>United States</v>
      </c>
      <c r="L6360" t="str">
        <f>VLOOKUP(J6360,location[#All],3,)</f>
        <v>Philadelphia</v>
      </c>
      <c r="M6360" t="str">
        <f>VLOOKUP(J6360,location[#All],4,)</f>
        <v>Pennsylvania</v>
      </c>
      <c r="N6360">
        <f>VLOOKUP(J6360,location[#All],5,)</f>
        <v>19134</v>
      </c>
      <c r="O6360" t="str">
        <f>VLOOKUP(J6360,location[#All],6,)</f>
        <v>East</v>
      </c>
    </row>
    <row r="6361" spans="1:15" x14ac:dyDescent="0.25">
      <c r="A6361" t="s">
        <v>1804</v>
      </c>
      <c r="B6361" t="s">
        <v>464</v>
      </c>
      <c r="C6361" s="1">
        <v>43015</v>
      </c>
      <c r="D6361" s="1">
        <v>43019</v>
      </c>
      <c r="E6361" t="s">
        <v>15</v>
      </c>
      <c r="F6361">
        <v>111591</v>
      </c>
      <c r="G6361">
        <v>9</v>
      </c>
      <c r="H6361">
        <v>0</v>
      </c>
      <c r="I6361">
        <v>2008638</v>
      </c>
      <c r="J6361" s="1" t="str">
        <f>INDEX(location!A:A,MATCH('Tabela Total'!A6361,location!A:A,0))</f>
        <v>CA-2017-108574</v>
      </c>
      <c r="K6361" s="1" t="str">
        <f>VLOOKUP(J6361,location[#All],2,FALSE)</f>
        <v>United States</v>
      </c>
      <c r="L6361" t="str">
        <f>VLOOKUP(J6361,location[#All],3,)</f>
        <v>Los Angeles</v>
      </c>
      <c r="M6361" t="str">
        <f>VLOOKUP(J6361,location[#All],4,)</f>
        <v>California</v>
      </c>
      <c r="N6361">
        <f>VLOOKUP(J6361,location[#All],5,)</f>
        <v>90045</v>
      </c>
      <c r="O6361" t="str">
        <f>VLOOKUP(J6361,location[#All],6,)</f>
        <v>West</v>
      </c>
    </row>
    <row r="6362" spans="1:15" x14ac:dyDescent="0.25">
      <c r="A6362" t="s">
        <v>1804</v>
      </c>
      <c r="B6362" t="s">
        <v>464</v>
      </c>
      <c r="C6362" s="1">
        <v>43015</v>
      </c>
      <c r="D6362" s="1">
        <v>43019</v>
      </c>
      <c r="E6362" t="s">
        <v>15</v>
      </c>
      <c r="F6362">
        <v>128744</v>
      </c>
      <c r="G6362">
        <v>7</v>
      </c>
      <c r="H6362">
        <v>2</v>
      </c>
      <c r="I6362">
        <v>-289674</v>
      </c>
      <c r="J6362" s="1" t="str">
        <f>INDEX(location!A:A,MATCH('Tabela Total'!A6362,location!A:A,0))</f>
        <v>CA-2017-108574</v>
      </c>
      <c r="K6362" s="1" t="str">
        <f>VLOOKUP(J6362,location[#All],2,FALSE)</f>
        <v>United States</v>
      </c>
      <c r="L6362" t="str">
        <f>VLOOKUP(J6362,location[#All],3,)</f>
        <v>Los Angeles</v>
      </c>
      <c r="M6362" t="str">
        <f>VLOOKUP(J6362,location[#All],4,)</f>
        <v>California</v>
      </c>
      <c r="N6362">
        <f>VLOOKUP(J6362,location[#All],5,)</f>
        <v>90045</v>
      </c>
      <c r="O6362" t="str">
        <f>VLOOKUP(J6362,location[#All],6,)</f>
        <v>West</v>
      </c>
    </row>
    <row r="6363" spans="1:15" x14ac:dyDescent="0.25">
      <c r="A6363" t="s">
        <v>1804</v>
      </c>
      <c r="B6363" t="s">
        <v>464</v>
      </c>
      <c r="C6363" s="1">
        <v>43015</v>
      </c>
      <c r="D6363" s="1">
        <v>43019</v>
      </c>
      <c r="E6363" t="s">
        <v>15</v>
      </c>
      <c r="F6363">
        <v>7992</v>
      </c>
      <c r="G6363">
        <v>10</v>
      </c>
      <c r="H6363">
        <v>2</v>
      </c>
      <c r="I6363">
        <v>26973</v>
      </c>
      <c r="J6363" s="1" t="str">
        <f>INDEX(location!A:A,MATCH('Tabela Total'!A6363,location!A:A,0))</f>
        <v>CA-2017-108574</v>
      </c>
      <c r="K6363" s="1" t="str">
        <f>VLOOKUP(J6363,location[#All],2,FALSE)</f>
        <v>United States</v>
      </c>
      <c r="L6363" t="str">
        <f>VLOOKUP(J6363,location[#All],3,)</f>
        <v>Los Angeles</v>
      </c>
      <c r="M6363" t="str">
        <f>VLOOKUP(J6363,location[#All],4,)</f>
        <v>California</v>
      </c>
      <c r="N6363">
        <f>VLOOKUP(J6363,location[#All],5,)</f>
        <v>90045</v>
      </c>
      <c r="O6363" t="str">
        <f>VLOOKUP(J6363,location[#All],6,)</f>
        <v>West</v>
      </c>
    </row>
    <row r="6364" spans="1:15" x14ac:dyDescent="0.25">
      <c r="A6364" t="s">
        <v>2782</v>
      </c>
      <c r="B6364" t="s">
        <v>464</v>
      </c>
      <c r="C6364" s="1">
        <v>42943</v>
      </c>
      <c r="D6364" s="1">
        <v>42947</v>
      </c>
      <c r="E6364" t="s">
        <v>10</v>
      </c>
      <c r="F6364">
        <v>91032</v>
      </c>
      <c r="G6364">
        <v>3</v>
      </c>
      <c r="H6364">
        <v>2</v>
      </c>
      <c r="I6364">
        <v>-22758</v>
      </c>
      <c r="J6364" s="1" t="str">
        <f>INDEX(location!A:A,MATCH('Tabela Total'!A6364,location!A:A,0))</f>
        <v>CA-2017-123239</v>
      </c>
      <c r="K6364" s="1" t="str">
        <f>VLOOKUP(J6364,location[#All],2,FALSE)</f>
        <v>United States</v>
      </c>
      <c r="L6364" t="str">
        <f>VLOOKUP(J6364,location[#All],3,)</f>
        <v>Jacksonville</v>
      </c>
      <c r="M6364" t="str">
        <f>VLOOKUP(J6364,location[#All],4,)</f>
        <v>Florida</v>
      </c>
      <c r="N6364">
        <f>VLOOKUP(J6364,location[#All],5,)</f>
        <v>32216</v>
      </c>
      <c r="O6364" t="str">
        <f>VLOOKUP(J6364,location[#All],6,)</f>
        <v>South</v>
      </c>
    </row>
    <row r="6365" spans="1:15" x14ac:dyDescent="0.25">
      <c r="A6365" t="s">
        <v>4427</v>
      </c>
      <c r="B6365" t="s">
        <v>464</v>
      </c>
      <c r="C6365" s="1">
        <v>41727</v>
      </c>
      <c r="D6365" s="1">
        <v>41731</v>
      </c>
      <c r="E6365" t="s">
        <v>15</v>
      </c>
      <c r="F6365">
        <v>890841</v>
      </c>
      <c r="G6365">
        <v>3</v>
      </c>
      <c r="H6365">
        <v>3</v>
      </c>
      <c r="I6365">
        <v>-1527156</v>
      </c>
      <c r="J6365" s="1" t="str">
        <f>INDEX(location!A:A,MATCH('Tabela Total'!A6365,location!A:A,0))</f>
        <v>CA-2014-137274</v>
      </c>
      <c r="K6365" s="1" t="str">
        <f>VLOOKUP(J6365,location[#All],2,FALSE)</f>
        <v>United States</v>
      </c>
      <c r="L6365" t="str">
        <f>VLOOKUP(J6365,location[#All],3,)</f>
        <v>Plano</v>
      </c>
      <c r="M6365" t="str">
        <f>VLOOKUP(J6365,location[#All],4,)</f>
        <v>Texas</v>
      </c>
      <c r="N6365">
        <f>VLOOKUP(J6365,location[#All],5,)</f>
        <v>75023</v>
      </c>
      <c r="O6365" t="str">
        <f>VLOOKUP(J6365,location[#All],6,)</f>
        <v>Central</v>
      </c>
    </row>
    <row r="6366" spans="1:15" x14ac:dyDescent="0.25">
      <c r="A6366" t="s">
        <v>3673</v>
      </c>
      <c r="B6366" t="s">
        <v>3674</v>
      </c>
      <c r="C6366" s="1">
        <v>42835</v>
      </c>
      <c r="D6366" s="1">
        <v>42839</v>
      </c>
      <c r="E6366" t="s">
        <v>10</v>
      </c>
      <c r="F6366">
        <v>1232</v>
      </c>
      <c r="G6366">
        <v>5</v>
      </c>
      <c r="H6366">
        <v>2</v>
      </c>
      <c r="I6366">
        <v>1848</v>
      </c>
      <c r="J6366" s="1" t="str">
        <f>INDEX(location!A:A,MATCH('Tabela Total'!A6366,location!A:A,0))</f>
        <v>CA-2017-115070</v>
      </c>
      <c r="K6366" s="1" t="str">
        <f>VLOOKUP(J6366,location[#All],2,FALSE)</f>
        <v>United States</v>
      </c>
      <c r="L6366" t="str">
        <f>VLOOKUP(J6366,location[#All],3,)</f>
        <v>Jacksonville</v>
      </c>
      <c r="M6366" t="str">
        <f>VLOOKUP(J6366,location[#All],4,)</f>
        <v>Florida</v>
      </c>
      <c r="N6366">
        <f>VLOOKUP(J6366,location[#All],5,)</f>
        <v>32216</v>
      </c>
      <c r="O6366" t="str">
        <f>VLOOKUP(J6366,location[#All],6,)</f>
        <v>South</v>
      </c>
    </row>
    <row r="6367" spans="1:15" x14ac:dyDescent="0.25">
      <c r="A6367" t="s">
        <v>3673</v>
      </c>
      <c r="B6367" t="s">
        <v>3674</v>
      </c>
      <c r="C6367" s="1">
        <v>42835</v>
      </c>
      <c r="D6367" s="1">
        <v>42839</v>
      </c>
      <c r="E6367" t="s">
        <v>10</v>
      </c>
      <c r="F6367">
        <v>4419</v>
      </c>
      <c r="G6367">
        <v>3</v>
      </c>
      <c r="H6367">
        <v>7</v>
      </c>
      <c r="I6367">
        <v>-30933</v>
      </c>
      <c r="J6367" s="1" t="str">
        <f>INDEX(location!A:A,MATCH('Tabela Total'!A6367,location!A:A,0))</f>
        <v>CA-2017-115070</v>
      </c>
      <c r="K6367" s="1" t="str">
        <f>VLOOKUP(J6367,location[#All],2,FALSE)</f>
        <v>United States</v>
      </c>
      <c r="L6367" t="str">
        <f>VLOOKUP(J6367,location[#All],3,)</f>
        <v>Jacksonville</v>
      </c>
      <c r="M6367" t="str">
        <f>VLOOKUP(J6367,location[#All],4,)</f>
        <v>Florida</v>
      </c>
      <c r="N6367">
        <f>VLOOKUP(J6367,location[#All],5,)</f>
        <v>32216</v>
      </c>
      <c r="O6367" t="str">
        <f>VLOOKUP(J6367,location[#All],6,)</f>
        <v>South</v>
      </c>
    </row>
    <row r="6368" spans="1:15" x14ac:dyDescent="0.25">
      <c r="A6368" t="s">
        <v>3477</v>
      </c>
      <c r="B6368" t="s">
        <v>3478</v>
      </c>
      <c r="C6368" s="1">
        <v>42535</v>
      </c>
      <c r="D6368" s="1">
        <v>42535</v>
      </c>
      <c r="E6368" t="s">
        <v>327</v>
      </c>
      <c r="F6368">
        <v>599165</v>
      </c>
      <c r="G6368">
        <v>5</v>
      </c>
      <c r="H6368">
        <v>15</v>
      </c>
      <c r="I6368">
        <v>35245</v>
      </c>
      <c r="J6368" s="1" t="str">
        <f>INDEX(location!A:A,MATCH('Tabela Total'!A6368,location!A:A,0))</f>
        <v>US-2016-108497</v>
      </c>
      <c r="K6368" s="1" t="str">
        <f>VLOOKUP(J6368,location[#All],2,FALSE)</f>
        <v>United States</v>
      </c>
      <c r="L6368" t="str">
        <f>VLOOKUP(J6368,location[#All],3,)</f>
        <v>Los Angeles</v>
      </c>
      <c r="M6368" t="str">
        <f>VLOOKUP(J6368,location[#All],4,)</f>
        <v>California</v>
      </c>
      <c r="N6368">
        <f>VLOOKUP(J6368,location[#All],5,)</f>
        <v>90036</v>
      </c>
      <c r="O6368" t="str">
        <f>VLOOKUP(J6368,location[#All],6,)</f>
        <v>West</v>
      </c>
    </row>
    <row r="6369" spans="1:15" x14ac:dyDescent="0.25">
      <c r="A6369" t="s">
        <v>4339</v>
      </c>
      <c r="B6369" t="s">
        <v>3478</v>
      </c>
      <c r="C6369" s="1">
        <v>42805</v>
      </c>
      <c r="D6369" s="1">
        <v>42810</v>
      </c>
      <c r="E6369" t="s">
        <v>15</v>
      </c>
      <c r="F6369">
        <v>77685</v>
      </c>
      <c r="G6369">
        <v>5</v>
      </c>
      <c r="H6369">
        <v>4</v>
      </c>
      <c r="I6369">
        <v>-181265</v>
      </c>
      <c r="J6369" s="1" t="str">
        <f>INDEX(location!A:A,MATCH('Tabela Total'!A6369,location!A:A,0))</f>
        <v>US-2017-141558</v>
      </c>
      <c r="K6369" s="1" t="str">
        <f>VLOOKUP(J6369,location[#All],2,FALSE)</f>
        <v>United States</v>
      </c>
      <c r="L6369" t="str">
        <f>VLOOKUP(J6369,location[#All],3,)</f>
        <v>Philadelphia</v>
      </c>
      <c r="M6369" t="str">
        <f>VLOOKUP(J6369,location[#All],4,)</f>
        <v>Pennsylvania</v>
      </c>
      <c r="N6369">
        <f>VLOOKUP(J6369,location[#All],5,)</f>
        <v>19140</v>
      </c>
      <c r="O6369" t="str">
        <f>VLOOKUP(J6369,location[#All],6,)</f>
        <v>East</v>
      </c>
    </row>
    <row r="6370" spans="1:15" x14ac:dyDescent="0.25">
      <c r="A6370" t="s">
        <v>4339</v>
      </c>
      <c r="B6370" t="s">
        <v>3478</v>
      </c>
      <c r="C6370" s="1">
        <v>42805</v>
      </c>
      <c r="D6370" s="1">
        <v>42810</v>
      </c>
      <c r="E6370" t="s">
        <v>15</v>
      </c>
      <c r="F6370">
        <v>12294</v>
      </c>
      <c r="G6370">
        <v>1</v>
      </c>
      <c r="H6370">
        <v>7</v>
      </c>
      <c r="I6370">
        <v>-86058</v>
      </c>
      <c r="J6370" s="1" t="str">
        <f>INDEX(location!A:A,MATCH('Tabela Total'!A6370,location!A:A,0))</f>
        <v>US-2017-141558</v>
      </c>
      <c r="K6370" s="1" t="str">
        <f>VLOOKUP(J6370,location[#All],2,FALSE)</f>
        <v>United States</v>
      </c>
      <c r="L6370" t="str">
        <f>VLOOKUP(J6370,location[#All],3,)</f>
        <v>Philadelphia</v>
      </c>
      <c r="M6370" t="str">
        <f>VLOOKUP(J6370,location[#All],4,)</f>
        <v>Pennsylvania</v>
      </c>
      <c r="N6370">
        <f>VLOOKUP(J6370,location[#All],5,)</f>
        <v>19140</v>
      </c>
      <c r="O6370" t="str">
        <f>VLOOKUP(J6370,location[#All],6,)</f>
        <v>East</v>
      </c>
    </row>
    <row r="6371" spans="1:15" x14ac:dyDescent="0.25">
      <c r="A6371" t="s">
        <v>4339</v>
      </c>
      <c r="B6371" t="s">
        <v>3478</v>
      </c>
      <c r="C6371" s="1">
        <v>42805</v>
      </c>
      <c r="D6371" s="1">
        <v>42810</v>
      </c>
      <c r="E6371" t="s">
        <v>15</v>
      </c>
      <c r="F6371">
        <v>154764</v>
      </c>
      <c r="G6371">
        <v>3</v>
      </c>
      <c r="H6371">
        <v>4</v>
      </c>
      <c r="I6371">
        <v>-464292</v>
      </c>
      <c r="J6371" s="1" t="str">
        <f>INDEX(location!A:A,MATCH('Tabela Total'!A6371,location!A:A,0))</f>
        <v>US-2017-141558</v>
      </c>
      <c r="K6371" s="1" t="str">
        <f>VLOOKUP(J6371,location[#All],2,FALSE)</f>
        <v>United States</v>
      </c>
      <c r="L6371" t="str">
        <f>VLOOKUP(J6371,location[#All],3,)</f>
        <v>Philadelphia</v>
      </c>
      <c r="M6371" t="str">
        <f>VLOOKUP(J6371,location[#All],4,)</f>
        <v>Pennsylvania</v>
      </c>
      <c r="N6371">
        <f>VLOOKUP(J6371,location[#All],5,)</f>
        <v>19140</v>
      </c>
      <c r="O6371" t="str">
        <f>VLOOKUP(J6371,location[#All],6,)</f>
        <v>East</v>
      </c>
    </row>
    <row r="6372" spans="1:15" x14ac:dyDescent="0.25">
      <c r="A6372" t="s">
        <v>4339</v>
      </c>
      <c r="B6372" t="s">
        <v>3478</v>
      </c>
      <c r="C6372" s="1">
        <v>42805</v>
      </c>
      <c r="D6372" s="1">
        <v>42810</v>
      </c>
      <c r="E6372" t="s">
        <v>15</v>
      </c>
      <c r="F6372">
        <v>4328</v>
      </c>
      <c r="G6372">
        <v>1</v>
      </c>
      <c r="H6372">
        <v>2</v>
      </c>
      <c r="I6372">
        <v>3246</v>
      </c>
      <c r="J6372" s="1" t="str">
        <f>INDEX(location!A:A,MATCH('Tabela Total'!A6372,location!A:A,0))</f>
        <v>US-2017-141558</v>
      </c>
      <c r="K6372" s="1" t="str">
        <f>VLOOKUP(J6372,location[#All],2,FALSE)</f>
        <v>United States</v>
      </c>
      <c r="L6372" t="str">
        <f>VLOOKUP(J6372,location[#All],3,)</f>
        <v>Philadelphia</v>
      </c>
      <c r="M6372" t="str">
        <f>VLOOKUP(J6372,location[#All],4,)</f>
        <v>Pennsylvania</v>
      </c>
      <c r="N6372">
        <f>VLOOKUP(J6372,location[#All],5,)</f>
        <v>19140</v>
      </c>
      <c r="O6372" t="str">
        <f>VLOOKUP(J6372,location[#All],6,)</f>
        <v>East</v>
      </c>
    </row>
    <row r="6373" spans="1:15" x14ac:dyDescent="0.25">
      <c r="A6373" t="s">
        <v>4368</v>
      </c>
      <c r="B6373" t="s">
        <v>3478</v>
      </c>
      <c r="C6373" s="1">
        <v>41755</v>
      </c>
      <c r="D6373" s="1">
        <v>41759</v>
      </c>
      <c r="E6373" t="s">
        <v>15</v>
      </c>
      <c r="F6373">
        <v>214</v>
      </c>
      <c r="G6373">
        <v>5</v>
      </c>
      <c r="H6373">
        <v>0</v>
      </c>
      <c r="I6373">
        <v>6206</v>
      </c>
      <c r="J6373" s="1" t="str">
        <f>INDEX(location!A:A,MATCH('Tabela Total'!A6373,location!A:A,0))</f>
        <v>CA-2014-116785</v>
      </c>
      <c r="K6373" s="1" t="str">
        <f>VLOOKUP(J6373,location[#All],2,FALSE)</f>
        <v>United States</v>
      </c>
      <c r="L6373" t="str">
        <f>VLOOKUP(J6373,location[#All],3,)</f>
        <v>Los Angeles</v>
      </c>
      <c r="M6373" t="str">
        <f>VLOOKUP(J6373,location[#All],4,)</f>
        <v>California</v>
      </c>
      <c r="N6373">
        <f>VLOOKUP(J6373,location[#All],5,)</f>
        <v>90036</v>
      </c>
      <c r="O6373" t="str">
        <f>VLOOKUP(J6373,location[#All],6,)</f>
        <v>West</v>
      </c>
    </row>
    <row r="6374" spans="1:15" x14ac:dyDescent="0.25">
      <c r="A6374" t="s">
        <v>4368</v>
      </c>
      <c r="B6374" t="s">
        <v>3478</v>
      </c>
      <c r="C6374" s="1">
        <v>41755</v>
      </c>
      <c r="D6374" s="1">
        <v>41759</v>
      </c>
      <c r="E6374" t="s">
        <v>15</v>
      </c>
      <c r="F6374">
        <v>126</v>
      </c>
      <c r="G6374">
        <v>2</v>
      </c>
      <c r="H6374">
        <v>0</v>
      </c>
      <c r="I6374">
        <v>5796</v>
      </c>
      <c r="J6374" s="1" t="str">
        <f>INDEX(location!A:A,MATCH('Tabela Total'!A6374,location!A:A,0))</f>
        <v>CA-2014-116785</v>
      </c>
      <c r="K6374" s="1" t="str">
        <f>VLOOKUP(J6374,location[#All],2,FALSE)</f>
        <v>United States</v>
      </c>
      <c r="L6374" t="str">
        <f>VLOOKUP(J6374,location[#All],3,)</f>
        <v>Los Angeles</v>
      </c>
      <c r="M6374" t="str">
        <f>VLOOKUP(J6374,location[#All],4,)</f>
        <v>California</v>
      </c>
      <c r="N6374">
        <f>VLOOKUP(J6374,location[#All],5,)</f>
        <v>90036</v>
      </c>
      <c r="O6374" t="str">
        <f>VLOOKUP(J6374,location[#All],6,)</f>
        <v>West</v>
      </c>
    </row>
    <row r="6375" spans="1:15" x14ac:dyDescent="0.25">
      <c r="A6375" t="s">
        <v>5149</v>
      </c>
      <c r="B6375" t="s">
        <v>3478</v>
      </c>
      <c r="C6375" s="1">
        <v>42733</v>
      </c>
      <c r="D6375" s="1">
        <v>42735</v>
      </c>
      <c r="E6375" t="s">
        <v>10</v>
      </c>
      <c r="F6375">
        <v>37408</v>
      </c>
      <c r="G6375">
        <v>7</v>
      </c>
      <c r="H6375">
        <v>2</v>
      </c>
      <c r="I6375">
        <v>130928</v>
      </c>
      <c r="J6375" s="1" t="str">
        <f>INDEX(location!A:A,MATCH('Tabela Total'!A6375,location!A:A,0))</f>
        <v>US-2016-135209</v>
      </c>
      <c r="K6375" s="1" t="str">
        <f>VLOOKUP(J6375,location[#All],2,FALSE)</f>
        <v>United States</v>
      </c>
      <c r="L6375" t="str">
        <f>VLOOKUP(J6375,location[#All],3,)</f>
        <v>Miami</v>
      </c>
      <c r="M6375" t="str">
        <f>VLOOKUP(J6375,location[#All],4,)</f>
        <v>Florida</v>
      </c>
      <c r="N6375">
        <f>VLOOKUP(J6375,location[#All],5,)</f>
        <v>33178</v>
      </c>
      <c r="O6375" t="str">
        <f>VLOOKUP(J6375,location[#All],6,)</f>
        <v>South</v>
      </c>
    </row>
    <row r="6376" spans="1:15" x14ac:dyDescent="0.25">
      <c r="A6376" t="s">
        <v>5149</v>
      </c>
      <c r="B6376" t="s">
        <v>3478</v>
      </c>
      <c r="C6376" s="1">
        <v>42733</v>
      </c>
      <c r="D6376" s="1">
        <v>42735</v>
      </c>
      <c r="E6376" t="s">
        <v>10</v>
      </c>
      <c r="F6376">
        <v>25344</v>
      </c>
      <c r="G6376">
        <v>6</v>
      </c>
      <c r="H6376">
        <v>2</v>
      </c>
      <c r="I6376">
        <v>88704</v>
      </c>
      <c r="J6376" s="1" t="str">
        <f>INDEX(location!A:A,MATCH('Tabela Total'!A6376,location!A:A,0))</f>
        <v>US-2016-135209</v>
      </c>
      <c r="K6376" s="1" t="str">
        <f>VLOOKUP(J6376,location[#All],2,FALSE)</f>
        <v>United States</v>
      </c>
      <c r="L6376" t="str">
        <f>VLOOKUP(J6376,location[#All],3,)</f>
        <v>Miami</v>
      </c>
      <c r="M6376" t="str">
        <f>VLOOKUP(J6376,location[#All],4,)</f>
        <v>Florida</v>
      </c>
      <c r="N6376">
        <f>VLOOKUP(J6376,location[#All],5,)</f>
        <v>33178</v>
      </c>
      <c r="O6376" t="str">
        <f>VLOOKUP(J6376,location[#All],6,)</f>
        <v>South</v>
      </c>
    </row>
    <row r="6377" spans="1:15" x14ac:dyDescent="0.25">
      <c r="A6377" t="s">
        <v>5455</v>
      </c>
      <c r="B6377" t="s">
        <v>3478</v>
      </c>
      <c r="C6377" s="1">
        <v>42266</v>
      </c>
      <c r="D6377" s="1">
        <v>42271</v>
      </c>
      <c r="E6377" t="s">
        <v>15</v>
      </c>
      <c r="F6377">
        <v>84</v>
      </c>
      <c r="G6377">
        <v>5</v>
      </c>
      <c r="H6377">
        <v>0</v>
      </c>
      <c r="I6377">
        <v>2184</v>
      </c>
      <c r="J6377" s="1" t="str">
        <f>INDEX(location!A:A,MATCH('Tabela Total'!A6377,location!A:A,0))</f>
        <v>CA-2015-137603</v>
      </c>
      <c r="K6377" s="1" t="str">
        <f>VLOOKUP(J6377,location[#All],2,FALSE)</f>
        <v>United States</v>
      </c>
      <c r="L6377" t="str">
        <f>VLOOKUP(J6377,location[#All],3,)</f>
        <v>Santa Fe</v>
      </c>
      <c r="M6377" t="str">
        <f>VLOOKUP(J6377,location[#All],4,)</f>
        <v>New Mexico</v>
      </c>
      <c r="N6377">
        <f>VLOOKUP(J6377,location[#All],5,)</f>
        <v>87505</v>
      </c>
      <c r="O6377" t="str">
        <f>VLOOKUP(J6377,location[#All],6,)</f>
        <v>West</v>
      </c>
    </row>
    <row r="6378" spans="1:15" x14ac:dyDescent="0.25">
      <c r="A6378" t="s">
        <v>5745</v>
      </c>
      <c r="B6378" t="s">
        <v>3478</v>
      </c>
      <c r="C6378" s="1">
        <v>42980</v>
      </c>
      <c r="D6378" s="1">
        <v>42982</v>
      </c>
      <c r="E6378" t="s">
        <v>10</v>
      </c>
      <c r="F6378">
        <v>431</v>
      </c>
      <c r="G6378">
        <v>5</v>
      </c>
      <c r="H6378">
        <v>0</v>
      </c>
      <c r="I6378">
        <v>11206</v>
      </c>
      <c r="J6378" s="1" t="str">
        <f>INDEX(location!A:A,MATCH('Tabela Total'!A6378,location!A:A,0))</f>
        <v>CA-2017-169327</v>
      </c>
      <c r="K6378" s="1" t="str">
        <f>VLOOKUP(J6378,location[#All],2,FALSE)</f>
        <v>United States</v>
      </c>
      <c r="L6378" t="str">
        <f>VLOOKUP(J6378,location[#All],3,)</f>
        <v>Los Angeles</v>
      </c>
      <c r="M6378" t="str">
        <f>VLOOKUP(J6378,location[#All],4,)</f>
        <v>California</v>
      </c>
      <c r="N6378">
        <f>VLOOKUP(J6378,location[#All],5,)</f>
        <v>90008</v>
      </c>
      <c r="O6378" t="str">
        <f>VLOOKUP(J6378,location[#All],6,)</f>
        <v>West</v>
      </c>
    </row>
    <row r="6379" spans="1:15" x14ac:dyDescent="0.25">
      <c r="A6379" t="s">
        <v>5745</v>
      </c>
      <c r="B6379" t="s">
        <v>3478</v>
      </c>
      <c r="C6379" s="1">
        <v>42980</v>
      </c>
      <c r="D6379" s="1">
        <v>42982</v>
      </c>
      <c r="E6379" t="s">
        <v>10</v>
      </c>
      <c r="F6379">
        <v>5115</v>
      </c>
      <c r="G6379">
        <v>5</v>
      </c>
      <c r="H6379">
        <v>0</v>
      </c>
      <c r="I6379">
        <v>13299</v>
      </c>
      <c r="J6379" s="1" t="str">
        <f>INDEX(location!A:A,MATCH('Tabela Total'!A6379,location!A:A,0))</f>
        <v>CA-2017-169327</v>
      </c>
      <c r="K6379" s="1" t="str">
        <f>VLOOKUP(J6379,location[#All],2,FALSE)</f>
        <v>United States</v>
      </c>
      <c r="L6379" t="str">
        <f>VLOOKUP(J6379,location[#All],3,)</f>
        <v>Los Angeles</v>
      </c>
      <c r="M6379" t="str">
        <f>VLOOKUP(J6379,location[#All],4,)</f>
        <v>California</v>
      </c>
      <c r="N6379">
        <f>VLOOKUP(J6379,location[#All],5,)</f>
        <v>90008</v>
      </c>
      <c r="O6379" t="str">
        <f>VLOOKUP(J6379,location[#All],6,)</f>
        <v>West</v>
      </c>
    </row>
    <row r="6380" spans="1:15" x14ac:dyDescent="0.25">
      <c r="A6380" t="s">
        <v>5745</v>
      </c>
      <c r="B6380" t="s">
        <v>3478</v>
      </c>
      <c r="C6380" s="1">
        <v>42980</v>
      </c>
      <c r="D6380" s="1">
        <v>42982</v>
      </c>
      <c r="E6380" t="s">
        <v>10</v>
      </c>
      <c r="F6380">
        <v>14792</v>
      </c>
      <c r="G6380">
        <v>5</v>
      </c>
      <c r="H6380">
        <v>2</v>
      </c>
      <c r="I6380">
        <v>46225</v>
      </c>
      <c r="J6380" s="1" t="str">
        <f>INDEX(location!A:A,MATCH('Tabela Total'!A6380,location!A:A,0))</f>
        <v>CA-2017-169327</v>
      </c>
      <c r="K6380" s="1" t="str">
        <f>VLOOKUP(J6380,location[#All],2,FALSE)</f>
        <v>United States</v>
      </c>
      <c r="L6380" t="str">
        <f>VLOOKUP(J6380,location[#All],3,)</f>
        <v>Los Angeles</v>
      </c>
      <c r="M6380" t="str">
        <f>VLOOKUP(J6380,location[#All],4,)</f>
        <v>California</v>
      </c>
      <c r="N6380">
        <f>VLOOKUP(J6380,location[#All],5,)</f>
        <v>90008</v>
      </c>
      <c r="O6380" t="str">
        <f>VLOOKUP(J6380,location[#All],6,)</f>
        <v>West</v>
      </c>
    </row>
    <row r="6381" spans="1:15" x14ac:dyDescent="0.25">
      <c r="A6381" t="s">
        <v>3863</v>
      </c>
      <c r="B6381" t="s">
        <v>3864</v>
      </c>
      <c r="C6381" s="1">
        <v>42723</v>
      </c>
      <c r="D6381" s="1">
        <v>42728</v>
      </c>
      <c r="E6381" t="s">
        <v>10</v>
      </c>
      <c r="F6381">
        <v>34248</v>
      </c>
      <c r="G6381">
        <v>3</v>
      </c>
      <c r="H6381">
        <v>2</v>
      </c>
      <c r="I6381">
        <v>115587</v>
      </c>
      <c r="J6381" s="1" t="str">
        <f>INDEX(location!A:A,MATCH('Tabela Total'!A6381,location!A:A,0))</f>
        <v>CA-2016-141523</v>
      </c>
      <c r="K6381" s="1" t="str">
        <f>VLOOKUP(J6381,location[#All],2,FALSE)</f>
        <v>United States</v>
      </c>
      <c r="L6381" t="str">
        <f>VLOOKUP(J6381,location[#All],3,)</f>
        <v>New York City</v>
      </c>
      <c r="M6381" t="str">
        <f>VLOOKUP(J6381,location[#All],4,)</f>
        <v>New York</v>
      </c>
      <c r="N6381">
        <f>VLOOKUP(J6381,location[#All],5,)</f>
        <v>10035</v>
      </c>
      <c r="O6381" t="str">
        <f>VLOOKUP(J6381,location[#All],6,)</f>
        <v>East</v>
      </c>
    </row>
    <row r="6382" spans="1:15" x14ac:dyDescent="0.25">
      <c r="A6382" t="s">
        <v>3863</v>
      </c>
      <c r="B6382" t="s">
        <v>3864</v>
      </c>
      <c r="C6382" s="1">
        <v>42723</v>
      </c>
      <c r="D6382" s="1">
        <v>42728</v>
      </c>
      <c r="E6382" t="s">
        <v>10</v>
      </c>
      <c r="F6382">
        <v>352</v>
      </c>
      <c r="G6382">
        <v>2</v>
      </c>
      <c r="H6382">
        <v>0</v>
      </c>
      <c r="I6382">
        <v>10208</v>
      </c>
      <c r="J6382" s="1" t="str">
        <f>INDEX(location!A:A,MATCH('Tabela Total'!A6382,location!A:A,0))</f>
        <v>CA-2016-141523</v>
      </c>
      <c r="K6382" s="1" t="str">
        <f>VLOOKUP(J6382,location[#All],2,FALSE)</f>
        <v>United States</v>
      </c>
      <c r="L6382" t="str">
        <f>VLOOKUP(J6382,location[#All],3,)</f>
        <v>New York City</v>
      </c>
      <c r="M6382" t="str">
        <f>VLOOKUP(J6382,location[#All],4,)</f>
        <v>New York</v>
      </c>
      <c r="N6382">
        <f>VLOOKUP(J6382,location[#All],5,)</f>
        <v>10035</v>
      </c>
      <c r="O6382" t="str">
        <f>VLOOKUP(J6382,location[#All],6,)</f>
        <v>East</v>
      </c>
    </row>
    <row r="6383" spans="1:15" x14ac:dyDescent="0.25">
      <c r="A6383" t="s">
        <v>4488</v>
      </c>
      <c r="B6383" t="s">
        <v>3864</v>
      </c>
      <c r="C6383" s="1">
        <v>41715</v>
      </c>
      <c r="D6383" s="1">
        <v>41719</v>
      </c>
      <c r="E6383" t="s">
        <v>15</v>
      </c>
      <c r="F6383">
        <v>1143</v>
      </c>
      <c r="G6383">
        <v>3</v>
      </c>
      <c r="H6383">
        <v>0</v>
      </c>
      <c r="I6383">
        <v>53721</v>
      </c>
      <c r="J6383" s="1" t="str">
        <f>INDEX(location!A:A,MATCH('Tabela Total'!A6383,location!A:A,0))</f>
        <v>US-2014-164763</v>
      </c>
      <c r="K6383" s="1" t="str">
        <f>VLOOKUP(J6383,location[#All],2,FALSE)</f>
        <v>United States</v>
      </c>
      <c r="L6383" t="str">
        <f>VLOOKUP(J6383,location[#All],3,)</f>
        <v>Jackson</v>
      </c>
      <c r="M6383" t="str">
        <f>VLOOKUP(J6383,location[#All],4,)</f>
        <v>Mississippi</v>
      </c>
      <c r="N6383">
        <f>VLOOKUP(J6383,location[#All],5,)</f>
        <v>39212</v>
      </c>
      <c r="O6383" t="str">
        <f>VLOOKUP(J6383,location[#All],6,)</f>
        <v>South</v>
      </c>
    </row>
    <row r="6384" spans="1:15" x14ac:dyDescent="0.25">
      <c r="A6384" t="s">
        <v>4488</v>
      </c>
      <c r="B6384" t="s">
        <v>3864</v>
      </c>
      <c r="C6384" s="1">
        <v>41715</v>
      </c>
      <c r="D6384" s="1">
        <v>41719</v>
      </c>
      <c r="E6384" t="s">
        <v>15</v>
      </c>
      <c r="F6384">
        <v>3044</v>
      </c>
      <c r="G6384">
        <v>2</v>
      </c>
      <c r="H6384">
        <v>0</v>
      </c>
      <c r="I6384">
        <v>149156</v>
      </c>
      <c r="J6384" s="1" t="str">
        <f>INDEX(location!A:A,MATCH('Tabela Total'!A6384,location!A:A,0))</f>
        <v>US-2014-164763</v>
      </c>
      <c r="K6384" s="1" t="str">
        <f>VLOOKUP(J6384,location[#All],2,FALSE)</f>
        <v>United States</v>
      </c>
      <c r="L6384" t="str">
        <f>VLOOKUP(J6384,location[#All],3,)</f>
        <v>Jackson</v>
      </c>
      <c r="M6384" t="str">
        <f>VLOOKUP(J6384,location[#All],4,)</f>
        <v>Mississippi</v>
      </c>
      <c r="N6384">
        <f>VLOOKUP(J6384,location[#All],5,)</f>
        <v>39212</v>
      </c>
      <c r="O6384" t="str">
        <f>VLOOKUP(J6384,location[#All],6,)</f>
        <v>South</v>
      </c>
    </row>
    <row r="6385" spans="1:15" x14ac:dyDescent="0.25">
      <c r="A6385" t="s">
        <v>4488</v>
      </c>
      <c r="B6385" t="s">
        <v>3864</v>
      </c>
      <c r="C6385" s="1">
        <v>41715</v>
      </c>
      <c r="D6385" s="1">
        <v>41719</v>
      </c>
      <c r="E6385" t="s">
        <v>15</v>
      </c>
      <c r="F6385">
        <v>1296</v>
      </c>
      <c r="G6385">
        <v>2</v>
      </c>
      <c r="H6385">
        <v>0</v>
      </c>
      <c r="I6385">
        <v>63504</v>
      </c>
      <c r="J6385" s="1" t="str">
        <f>INDEX(location!A:A,MATCH('Tabela Total'!A6385,location!A:A,0))</f>
        <v>US-2014-164763</v>
      </c>
      <c r="K6385" s="1" t="str">
        <f>VLOOKUP(J6385,location[#All],2,FALSE)</f>
        <v>United States</v>
      </c>
      <c r="L6385" t="str">
        <f>VLOOKUP(J6385,location[#All],3,)</f>
        <v>Jackson</v>
      </c>
      <c r="M6385" t="str">
        <f>VLOOKUP(J6385,location[#All],4,)</f>
        <v>Mississippi</v>
      </c>
      <c r="N6385">
        <f>VLOOKUP(J6385,location[#All],5,)</f>
        <v>39212</v>
      </c>
      <c r="O6385" t="str">
        <f>VLOOKUP(J6385,location[#All],6,)</f>
        <v>South</v>
      </c>
    </row>
    <row r="6386" spans="1:15" x14ac:dyDescent="0.25">
      <c r="A6386" t="s">
        <v>4488</v>
      </c>
      <c r="B6386" t="s">
        <v>3864</v>
      </c>
      <c r="C6386" s="1">
        <v>41715</v>
      </c>
      <c r="D6386" s="1">
        <v>41719</v>
      </c>
      <c r="E6386" t="s">
        <v>15</v>
      </c>
      <c r="F6386">
        <v>160</v>
      </c>
      <c r="G6386">
        <v>4</v>
      </c>
      <c r="H6386">
        <v>0</v>
      </c>
      <c r="I6386">
        <v>768</v>
      </c>
      <c r="J6386" s="1" t="str">
        <f>INDEX(location!A:A,MATCH('Tabela Total'!A6386,location!A:A,0))</f>
        <v>US-2014-164763</v>
      </c>
      <c r="K6386" s="1" t="str">
        <f>VLOOKUP(J6386,location[#All],2,FALSE)</f>
        <v>United States</v>
      </c>
      <c r="L6386" t="str">
        <f>VLOOKUP(J6386,location[#All],3,)</f>
        <v>Jackson</v>
      </c>
      <c r="M6386" t="str">
        <f>VLOOKUP(J6386,location[#All],4,)</f>
        <v>Mississippi</v>
      </c>
      <c r="N6386">
        <f>VLOOKUP(J6386,location[#All],5,)</f>
        <v>39212</v>
      </c>
      <c r="O6386" t="str">
        <f>VLOOKUP(J6386,location[#All],6,)</f>
        <v>South</v>
      </c>
    </row>
    <row r="6387" spans="1:15" x14ac:dyDescent="0.25">
      <c r="A6387" t="s">
        <v>4488</v>
      </c>
      <c r="B6387" t="s">
        <v>3864</v>
      </c>
      <c r="C6387" s="1">
        <v>41715</v>
      </c>
      <c r="D6387" s="1">
        <v>41719</v>
      </c>
      <c r="E6387" t="s">
        <v>15</v>
      </c>
      <c r="F6387">
        <v>3267</v>
      </c>
      <c r="G6387">
        <v>3</v>
      </c>
      <c r="H6387">
        <v>0</v>
      </c>
      <c r="I6387">
        <v>84942</v>
      </c>
      <c r="J6387" s="1" t="str">
        <f>INDEX(location!A:A,MATCH('Tabela Total'!A6387,location!A:A,0))</f>
        <v>US-2014-164763</v>
      </c>
      <c r="K6387" s="1" t="str">
        <f>VLOOKUP(J6387,location[#All],2,FALSE)</f>
        <v>United States</v>
      </c>
      <c r="L6387" t="str">
        <f>VLOOKUP(J6387,location[#All],3,)</f>
        <v>Jackson</v>
      </c>
      <c r="M6387" t="str">
        <f>VLOOKUP(J6387,location[#All],4,)</f>
        <v>Mississippi</v>
      </c>
      <c r="N6387">
        <f>VLOOKUP(J6387,location[#All],5,)</f>
        <v>39212</v>
      </c>
      <c r="O6387" t="str">
        <f>VLOOKUP(J6387,location[#All],6,)</f>
        <v>South</v>
      </c>
    </row>
    <row r="6388" spans="1:15" x14ac:dyDescent="0.25">
      <c r="A6388" t="s">
        <v>4953</v>
      </c>
      <c r="B6388" t="s">
        <v>3864</v>
      </c>
      <c r="C6388" s="1">
        <v>42408</v>
      </c>
      <c r="D6388" s="1">
        <v>42415</v>
      </c>
      <c r="E6388" t="s">
        <v>15</v>
      </c>
      <c r="F6388">
        <v>2415</v>
      </c>
      <c r="G6388">
        <v>4</v>
      </c>
      <c r="H6388">
        <v>3</v>
      </c>
      <c r="I6388">
        <v>0</v>
      </c>
      <c r="J6388" s="1" t="str">
        <f>INDEX(location!A:A,MATCH('Tabela Total'!A6388,location!A:A,0))</f>
        <v>CA-2016-163048</v>
      </c>
      <c r="K6388" s="1" t="str">
        <f>VLOOKUP(J6388,location[#All],2,FALSE)</f>
        <v>United States</v>
      </c>
      <c r="L6388" t="str">
        <f>VLOOKUP(J6388,location[#All],3,)</f>
        <v>Houston</v>
      </c>
      <c r="M6388" t="str">
        <f>VLOOKUP(J6388,location[#All],4,)</f>
        <v>Texas</v>
      </c>
      <c r="N6388">
        <f>VLOOKUP(J6388,location[#All],5,)</f>
        <v>77036</v>
      </c>
      <c r="O6388" t="str">
        <f>VLOOKUP(J6388,location[#All],6,)</f>
        <v>Central</v>
      </c>
    </row>
    <row r="6389" spans="1:15" x14ac:dyDescent="0.25">
      <c r="A6389" t="s">
        <v>5073</v>
      </c>
      <c r="B6389" t="s">
        <v>3864</v>
      </c>
      <c r="C6389" s="1">
        <v>41674</v>
      </c>
      <c r="D6389" s="1">
        <v>41678</v>
      </c>
      <c r="E6389" t="s">
        <v>10</v>
      </c>
      <c r="F6389">
        <v>17248</v>
      </c>
      <c r="G6389">
        <v>2</v>
      </c>
      <c r="H6389">
        <v>2</v>
      </c>
      <c r="I6389">
        <v>60368</v>
      </c>
      <c r="J6389" s="1" t="str">
        <f>INDEX(location!A:A,MATCH('Tabela Total'!A6389,location!A:A,0))</f>
        <v>CA-2014-104808</v>
      </c>
      <c r="K6389" s="1" t="str">
        <f>VLOOKUP(J6389,location[#All],2,FALSE)</f>
        <v>United States</v>
      </c>
      <c r="L6389" t="str">
        <f>VLOOKUP(J6389,location[#All],3,)</f>
        <v>Escondido</v>
      </c>
      <c r="M6389" t="str">
        <f>VLOOKUP(J6389,location[#All],4,)</f>
        <v>California</v>
      </c>
      <c r="N6389">
        <f>VLOOKUP(J6389,location[#All],5,)</f>
        <v>92025</v>
      </c>
      <c r="O6389" t="str">
        <f>VLOOKUP(J6389,location[#All],6,)</f>
        <v>West</v>
      </c>
    </row>
    <row r="6390" spans="1:15" x14ac:dyDescent="0.25">
      <c r="A6390" t="s">
        <v>2443</v>
      </c>
      <c r="B6390" t="s">
        <v>2444</v>
      </c>
      <c r="C6390" s="1">
        <v>42100</v>
      </c>
      <c r="D6390" s="1">
        <v>42104</v>
      </c>
      <c r="E6390" t="s">
        <v>15</v>
      </c>
      <c r="F6390">
        <v>47952</v>
      </c>
      <c r="G6390">
        <v>3</v>
      </c>
      <c r="H6390">
        <v>2</v>
      </c>
      <c r="I6390">
        <v>161838</v>
      </c>
      <c r="J6390" s="1" t="str">
        <f>INDEX(location!A:A,MATCH('Tabela Total'!A6390,location!A:A,0))</f>
        <v>CA-2015-100888</v>
      </c>
      <c r="K6390" s="1" t="str">
        <f>VLOOKUP(J6390,location[#All],2,FALSE)</f>
        <v>United States</v>
      </c>
      <c r="L6390" t="str">
        <f>VLOOKUP(J6390,location[#All],3,)</f>
        <v>Jacksonville</v>
      </c>
      <c r="M6390" t="str">
        <f>VLOOKUP(J6390,location[#All],4,)</f>
        <v>North Carolina</v>
      </c>
      <c r="N6390">
        <f>VLOOKUP(J6390,location[#All],5,)</f>
        <v>28540</v>
      </c>
      <c r="O6390" t="str">
        <f>VLOOKUP(J6390,location[#All],6,)</f>
        <v>South</v>
      </c>
    </row>
    <row r="6391" spans="1:15" x14ac:dyDescent="0.25">
      <c r="A6391" t="s">
        <v>2683</v>
      </c>
      <c r="B6391" t="s">
        <v>2444</v>
      </c>
      <c r="C6391" s="1">
        <v>42714</v>
      </c>
      <c r="D6391" s="1">
        <v>42714</v>
      </c>
      <c r="E6391" t="s">
        <v>327</v>
      </c>
      <c r="F6391">
        <v>14249</v>
      </c>
      <c r="G6391">
        <v>5</v>
      </c>
      <c r="H6391">
        <v>0</v>
      </c>
      <c r="I6391">
        <v>356225</v>
      </c>
      <c r="J6391" s="1" t="str">
        <f>INDEX(location!A:A,MATCH('Tabela Total'!A6391,location!A:A,0))</f>
        <v>US-2016-143448</v>
      </c>
      <c r="K6391" s="1" t="str">
        <f>VLOOKUP(J6391,location[#All],2,FALSE)</f>
        <v>United States</v>
      </c>
      <c r="L6391" t="str">
        <f>VLOOKUP(J6391,location[#All],3,)</f>
        <v>Greenwood</v>
      </c>
      <c r="M6391" t="str">
        <f>VLOOKUP(J6391,location[#All],4,)</f>
        <v>Indiana</v>
      </c>
      <c r="N6391">
        <f>VLOOKUP(J6391,location[#All],5,)</f>
        <v>46142</v>
      </c>
      <c r="O6391" t="str">
        <f>VLOOKUP(J6391,location[#All],6,)</f>
        <v>Central</v>
      </c>
    </row>
    <row r="6392" spans="1:15" x14ac:dyDescent="0.25">
      <c r="A6392" t="s">
        <v>2950</v>
      </c>
      <c r="B6392" t="s">
        <v>2444</v>
      </c>
      <c r="C6392" s="1">
        <v>41993</v>
      </c>
      <c r="D6392" s="1">
        <v>42000</v>
      </c>
      <c r="E6392" t="s">
        <v>15</v>
      </c>
      <c r="F6392">
        <v>190848</v>
      </c>
      <c r="G6392">
        <v>3</v>
      </c>
      <c r="H6392">
        <v>2</v>
      </c>
      <c r="I6392">
        <v>-214704</v>
      </c>
      <c r="J6392" s="1" t="str">
        <f>INDEX(location!A:A,MATCH('Tabela Total'!A6392,location!A:A,0))</f>
        <v>CA-2014-160157</v>
      </c>
      <c r="K6392" s="1" t="str">
        <f>VLOOKUP(J6392,location[#All],2,FALSE)</f>
        <v>United States</v>
      </c>
      <c r="L6392" t="str">
        <f>VLOOKUP(J6392,location[#All],3,)</f>
        <v>Hamilton</v>
      </c>
      <c r="M6392" t="str">
        <f>VLOOKUP(J6392,location[#All],4,)</f>
        <v>Ohio</v>
      </c>
      <c r="N6392">
        <f>VLOOKUP(J6392,location[#All],5,)</f>
        <v>45011</v>
      </c>
      <c r="O6392" t="str">
        <f>VLOOKUP(J6392,location[#All],6,)</f>
        <v>East</v>
      </c>
    </row>
    <row r="6393" spans="1:15" x14ac:dyDescent="0.25">
      <c r="A6393" t="s">
        <v>3143</v>
      </c>
      <c r="B6393" t="s">
        <v>2444</v>
      </c>
      <c r="C6393" s="1">
        <v>42929</v>
      </c>
      <c r="D6393" s="1">
        <v>42933</v>
      </c>
      <c r="E6393" t="s">
        <v>10</v>
      </c>
      <c r="F6393">
        <v>39594</v>
      </c>
      <c r="G6393">
        <v>1</v>
      </c>
      <c r="H6393">
        <v>4</v>
      </c>
      <c r="I6393">
        <v>-72589</v>
      </c>
      <c r="J6393" s="1" t="str">
        <f>INDEX(location!A:A,MATCH('Tabela Total'!A6393,location!A:A,0))</f>
        <v>CA-2017-136364</v>
      </c>
      <c r="K6393" s="1" t="str">
        <f>VLOOKUP(J6393,location[#All],2,FALSE)</f>
        <v>United States</v>
      </c>
      <c r="L6393" t="str">
        <f>VLOOKUP(J6393,location[#All],3,)</f>
        <v>Philadelphia</v>
      </c>
      <c r="M6393" t="str">
        <f>VLOOKUP(J6393,location[#All],4,)</f>
        <v>Pennsylvania</v>
      </c>
      <c r="N6393">
        <f>VLOOKUP(J6393,location[#All],5,)</f>
        <v>19140</v>
      </c>
      <c r="O6393" t="str">
        <f>VLOOKUP(J6393,location[#All],6,)</f>
        <v>East</v>
      </c>
    </row>
    <row r="6394" spans="1:15" x14ac:dyDescent="0.25">
      <c r="A6394" t="s">
        <v>3143</v>
      </c>
      <c r="B6394" t="s">
        <v>2444</v>
      </c>
      <c r="C6394" s="1">
        <v>42929</v>
      </c>
      <c r="D6394" s="1">
        <v>42933</v>
      </c>
      <c r="E6394" t="s">
        <v>10</v>
      </c>
      <c r="F6394">
        <v>91008</v>
      </c>
      <c r="G6394">
        <v>9</v>
      </c>
      <c r="H6394">
        <v>2</v>
      </c>
      <c r="I6394">
        <v>193392</v>
      </c>
      <c r="J6394" s="1" t="str">
        <f>INDEX(location!A:A,MATCH('Tabela Total'!A6394,location!A:A,0))</f>
        <v>CA-2017-136364</v>
      </c>
      <c r="K6394" s="1" t="str">
        <f>VLOOKUP(J6394,location[#All],2,FALSE)</f>
        <v>United States</v>
      </c>
      <c r="L6394" t="str">
        <f>VLOOKUP(J6394,location[#All],3,)</f>
        <v>Philadelphia</v>
      </c>
      <c r="M6394" t="str">
        <f>VLOOKUP(J6394,location[#All],4,)</f>
        <v>Pennsylvania</v>
      </c>
      <c r="N6394">
        <f>VLOOKUP(J6394,location[#All],5,)</f>
        <v>19140</v>
      </c>
      <c r="O6394" t="str">
        <f>VLOOKUP(J6394,location[#All],6,)</f>
        <v>East</v>
      </c>
    </row>
    <row r="6395" spans="1:15" x14ac:dyDescent="0.25">
      <c r="A6395" t="s">
        <v>3950</v>
      </c>
      <c r="B6395" t="s">
        <v>2444</v>
      </c>
      <c r="C6395" s="1">
        <v>41831</v>
      </c>
      <c r="D6395" s="1">
        <v>41835</v>
      </c>
      <c r="E6395" t="s">
        <v>15</v>
      </c>
      <c r="F6395">
        <v>4912</v>
      </c>
      <c r="G6395">
        <v>4</v>
      </c>
      <c r="H6395">
        <v>0</v>
      </c>
      <c r="I6395">
        <v>230864</v>
      </c>
      <c r="J6395" s="1" t="str">
        <f>INDEX(location!A:A,MATCH('Tabela Total'!A6395,location!A:A,0))</f>
        <v>CA-2014-133305</v>
      </c>
      <c r="K6395" s="1" t="str">
        <f>VLOOKUP(J6395,location[#All],2,FALSE)</f>
        <v>United States</v>
      </c>
      <c r="L6395" t="str">
        <f>VLOOKUP(J6395,location[#All],3,)</f>
        <v>New York City</v>
      </c>
      <c r="M6395" t="str">
        <f>VLOOKUP(J6395,location[#All],4,)</f>
        <v>New York</v>
      </c>
      <c r="N6395">
        <f>VLOOKUP(J6395,location[#All],5,)</f>
        <v>10011</v>
      </c>
      <c r="O6395" t="str">
        <f>VLOOKUP(J6395,location[#All],6,)</f>
        <v>East</v>
      </c>
    </row>
    <row r="6396" spans="1:15" x14ac:dyDescent="0.25">
      <c r="A6396" t="s">
        <v>3950</v>
      </c>
      <c r="B6396" t="s">
        <v>2444</v>
      </c>
      <c r="C6396" s="1">
        <v>41831</v>
      </c>
      <c r="D6396" s="1">
        <v>41835</v>
      </c>
      <c r="E6396" t="s">
        <v>15</v>
      </c>
      <c r="F6396">
        <v>1828</v>
      </c>
      <c r="G6396">
        <v>5</v>
      </c>
      <c r="H6396">
        <v>2</v>
      </c>
      <c r="I6396">
        <v>6398</v>
      </c>
      <c r="J6396" s="1" t="str">
        <f>INDEX(location!A:A,MATCH('Tabela Total'!A6396,location!A:A,0))</f>
        <v>CA-2014-133305</v>
      </c>
      <c r="K6396" s="1" t="str">
        <f>VLOOKUP(J6396,location[#All],2,FALSE)</f>
        <v>United States</v>
      </c>
      <c r="L6396" t="str">
        <f>VLOOKUP(J6396,location[#All],3,)</f>
        <v>New York City</v>
      </c>
      <c r="M6396" t="str">
        <f>VLOOKUP(J6396,location[#All],4,)</f>
        <v>New York</v>
      </c>
      <c r="N6396">
        <f>VLOOKUP(J6396,location[#All],5,)</f>
        <v>10011</v>
      </c>
      <c r="O6396" t="str">
        <f>VLOOKUP(J6396,location[#All],6,)</f>
        <v>East</v>
      </c>
    </row>
    <row r="6397" spans="1:15" x14ac:dyDescent="0.25">
      <c r="A6397" t="s">
        <v>5109</v>
      </c>
      <c r="B6397" t="s">
        <v>2444</v>
      </c>
      <c r="C6397" s="1">
        <v>42699</v>
      </c>
      <c r="D6397" s="1">
        <v>42703</v>
      </c>
      <c r="E6397" t="s">
        <v>15</v>
      </c>
      <c r="F6397">
        <v>194352</v>
      </c>
      <c r="G6397">
        <v>3</v>
      </c>
      <c r="H6397">
        <v>2</v>
      </c>
      <c r="I6397">
        <v>194352</v>
      </c>
      <c r="J6397" s="1" t="str">
        <f>INDEX(location!A:A,MATCH('Tabela Total'!A6397,location!A:A,0))</f>
        <v>CA-2016-113341</v>
      </c>
      <c r="K6397" s="1" t="str">
        <f>VLOOKUP(J6397,location[#All],2,FALSE)</f>
        <v>United States</v>
      </c>
      <c r="L6397" t="str">
        <f>VLOOKUP(J6397,location[#All],3,)</f>
        <v>Los Angeles</v>
      </c>
      <c r="M6397" t="str">
        <f>VLOOKUP(J6397,location[#All],4,)</f>
        <v>California</v>
      </c>
      <c r="N6397">
        <f>VLOOKUP(J6397,location[#All],5,)</f>
        <v>90032</v>
      </c>
      <c r="O6397" t="str">
        <f>VLOOKUP(J6397,location[#All],6,)</f>
        <v>West</v>
      </c>
    </row>
    <row r="6398" spans="1:15" x14ac:dyDescent="0.25">
      <c r="A6398" t="s">
        <v>5639</v>
      </c>
      <c r="B6398" t="s">
        <v>2444</v>
      </c>
      <c r="C6398" s="1">
        <v>42779</v>
      </c>
      <c r="D6398" s="1">
        <v>42783</v>
      </c>
      <c r="E6398" t="s">
        <v>15</v>
      </c>
      <c r="F6398">
        <v>9064</v>
      </c>
      <c r="G6398">
        <v>8</v>
      </c>
      <c r="H6398">
        <v>0</v>
      </c>
      <c r="I6398">
        <v>389752</v>
      </c>
      <c r="J6398" s="1" t="str">
        <f>INDEX(location!A:A,MATCH('Tabela Total'!A6398,location!A:A,0))</f>
        <v>CA-2017-154809</v>
      </c>
      <c r="K6398" s="1" t="str">
        <f>VLOOKUP(J6398,location[#All],2,FALSE)</f>
        <v>United States</v>
      </c>
      <c r="L6398" t="str">
        <f>VLOOKUP(J6398,location[#All],3,)</f>
        <v>Minneapolis</v>
      </c>
      <c r="M6398" t="str">
        <f>VLOOKUP(J6398,location[#All],4,)</f>
        <v>Minnesota</v>
      </c>
      <c r="N6398">
        <f>VLOOKUP(J6398,location[#All],5,)</f>
        <v>55407</v>
      </c>
      <c r="O6398" t="str">
        <f>VLOOKUP(J6398,location[#All],6,)</f>
        <v>Central</v>
      </c>
    </row>
    <row r="6399" spans="1:15" x14ac:dyDescent="0.25">
      <c r="A6399" t="s">
        <v>5754</v>
      </c>
      <c r="B6399" t="s">
        <v>2444</v>
      </c>
      <c r="C6399" s="1">
        <v>43014</v>
      </c>
      <c r="D6399" s="1">
        <v>43014</v>
      </c>
      <c r="E6399" t="s">
        <v>327</v>
      </c>
      <c r="F6399">
        <v>290336</v>
      </c>
      <c r="G6399">
        <v>2</v>
      </c>
      <c r="H6399">
        <v>2</v>
      </c>
      <c r="I6399">
        <v>326628</v>
      </c>
      <c r="J6399" s="1" t="str">
        <f>INDEX(location!A:A,MATCH('Tabela Total'!A6399,location!A:A,0))</f>
        <v>CA-2017-146269</v>
      </c>
      <c r="K6399" s="1" t="str">
        <f>VLOOKUP(J6399,location[#All],2,FALSE)</f>
        <v>United States</v>
      </c>
      <c r="L6399" t="str">
        <f>VLOOKUP(J6399,location[#All],3,)</f>
        <v>Chicago</v>
      </c>
      <c r="M6399" t="str">
        <f>VLOOKUP(J6399,location[#All],4,)</f>
        <v>Illinois</v>
      </c>
      <c r="N6399">
        <f>VLOOKUP(J6399,location[#All],5,)</f>
        <v>60623</v>
      </c>
      <c r="O6399" t="str">
        <f>VLOOKUP(J6399,location[#All],6,)</f>
        <v>Central</v>
      </c>
    </row>
    <row r="6400" spans="1:15" x14ac:dyDescent="0.25">
      <c r="A6400" t="s">
        <v>5754</v>
      </c>
      <c r="B6400" t="s">
        <v>2444</v>
      </c>
      <c r="C6400" s="1">
        <v>43014</v>
      </c>
      <c r="D6400" s="1">
        <v>43014</v>
      </c>
      <c r="E6400" t="s">
        <v>327</v>
      </c>
      <c r="F6400">
        <v>19152</v>
      </c>
      <c r="G6400">
        <v>2</v>
      </c>
      <c r="H6400">
        <v>2</v>
      </c>
      <c r="I6400">
        <v>1197</v>
      </c>
      <c r="J6400" s="1" t="str">
        <f>INDEX(location!A:A,MATCH('Tabela Total'!A6400,location!A:A,0))</f>
        <v>CA-2017-146269</v>
      </c>
      <c r="K6400" s="1" t="str">
        <f>VLOOKUP(J6400,location[#All],2,FALSE)</f>
        <v>United States</v>
      </c>
      <c r="L6400" t="str">
        <f>VLOOKUP(J6400,location[#All],3,)</f>
        <v>Chicago</v>
      </c>
      <c r="M6400" t="str">
        <f>VLOOKUP(J6400,location[#All],4,)</f>
        <v>Illinois</v>
      </c>
      <c r="N6400">
        <f>VLOOKUP(J6400,location[#All],5,)</f>
        <v>60623</v>
      </c>
      <c r="O6400" t="str">
        <f>VLOOKUP(J6400,location[#All],6,)</f>
        <v>Central</v>
      </c>
    </row>
    <row r="6401" spans="1:15" x14ac:dyDescent="0.25">
      <c r="A6401" t="s">
        <v>1686</v>
      </c>
      <c r="B6401" t="s">
        <v>1687</v>
      </c>
      <c r="C6401" s="1">
        <v>42944</v>
      </c>
      <c r="D6401" s="1">
        <v>42948</v>
      </c>
      <c r="E6401" t="s">
        <v>15</v>
      </c>
      <c r="F6401">
        <v>9984</v>
      </c>
      <c r="G6401">
        <v>4</v>
      </c>
      <c r="H6401">
        <v>2</v>
      </c>
      <c r="I6401">
        <v>36192</v>
      </c>
      <c r="J6401" s="1" t="str">
        <f>INDEX(location!A:A,MATCH('Tabela Total'!A6401,location!A:A,0))</f>
        <v>CA-2017-130841</v>
      </c>
      <c r="K6401" s="1" t="str">
        <f>VLOOKUP(J6401,location[#All],2,FALSE)</f>
        <v>United States</v>
      </c>
      <c r="L6401" t="str">
        <f>VLOOKUP(J6401,location[#All],3,)</f>
        <v>San Francisco</v>
      </c>
      <c r="M6401" t="str">
        <f>VLOOKUP(J6401,location[#All],4,)</f>
        <v>California</v>
      </c>
      <c r="N6401">
        <f>VLOOKUP(J6401,location[#All],5,)</f>
        <v>94110</v>
      </c>
      <c r="O6401" t="str">
        <f>VLOOKUP(J6401,location[#All],6,)</f>
        <v>West</v>
      </c>
    </row>
    <row r="6402" spans="1:15" x14ac:dyDescent="0.25">
      <c r="A6402" t="s">
        <v>1686</v>
      </c>
      <c r="B6402" t="s">
        <v>1687</v>
      </c>
      <c r="C6402" s="1">
        <v>42944</v>
      </c>
      <c r="D6402" s="1">
        <v>42948</v>
      </c>
      <c r="E6402" t="s">
        <v>15</v>
      </c>
      <c r="F6402">
        <v>1498</v>
      </c>
      <c r="G6402">
        <v>1</v>
      </c>
      <c r="H6402">
        <v>0</v>
      </c>
      <c r="I6402">
        <v>41944</v>
      </c>
      <c r="J6402" s="1" t="str">
        <f>INDEX(location!A:A,MATCH('Tabela Total'!A6402,location!A:A,0))</f>
        <v>CA-2017-130841</v>
      </c>
      <c r="K6402" s="1" t="str">
        <f>VLOOKUP(J6402,location[#All],2,FALSE)</f>
        <v>United States</v>
      </c>
      <c r="L6402" t="str">
        <f>VLOOKUP(J6402,location[#All],3,)</f>
        <v>San Francisco</v>
      </c>
      <c r="M6402" t="str">
        <f>VLOOKUP(J6402,location[#All],4,)</f>
        <v>California</v>
      </c>
      <c r="N6402">
        <f>VLOOKUP(J6402,location[#All],5,)</f>
        <v>94110</v>
      </c>
      <c r="O6402" t="str">
        <f>VLOOKUP(J6402,location[#All],6,)</f>
        <v>West</v>
      </c>
    </row>
    <row r="6403" spans="1:15" x14ac:dyDescent="0.25">
      <c r="A6403" t="s">
        <v>1686</v>
      </c>
      <c r="B6403" t="s">
        <v>1687</v>
      </c>
      <c r="C6403" s="1">
        <v>42944</v>
      </c>
      <c r="D6403" s="1">
        <v>42948</v>
      </c>
      <c r="E6403" t="s">
        <v>15</v>
      </c>
      <c r="F6403">
        <v>11456</v>
      </c>
      <c r="G6403">
        <v>4</v>
      </c>
      <c r="H6403">
        <v>2</v>
      </c>
      <c r="I6403">
        <v>10024</v>
      </c>
      <c r="J6403" s="1" t="str">
        <f>INDEX(location!A:A,MATCH('Tabela Total'!A6403,location!A:A,0))</f>
        <v>CA-2017-130841</v>
      </c>
      <c r="K6403" s="1" t="str">
        <f>VLOOKUP(J6403,location[#All],2,FALSE)</f>
        <v>United States</v>
      </c>
      <c r="L6403" t="str">
        <f>VLOOKUP(J6403,location[#All],3,)</f>
        <v>San Francisco</v>
      </c>
      <c r="M6403" t="str">
        <f>VLOOKUP(J6403,location[#All],4,)</f>
        <v>California</v>
      </c>
      <c r="N6403">
        <f>VLOOKUP(J6403,location[#All],5,)</f>
        <v>94110</v>
      </c>
      <c r="O6403" t="str">
        <f>VLOOKUP(J6403,location[#All],6,)</f>
        <v>West</v>
      </c>
    </row>
    <row r="6404" spans="1:15" x14ac:dyDescent="0.25">
      <c r="A6404" t="s">
        <v>2547</v>
      </c>
      <c r="B6404" t="s">
        <v>1687</v>
      </c>
      <c r="C6404" s="1">
        <v>42343</v>
      </c>
      <c r="D6404" s="1">
        <v>42347</v>
      </c>
      <c r="E6404" t="s">
        <v>15</v>
      </c>
      <c r="F6404">
        <v>4446</v>
      </c>
      <c r="G6404">
        <v>2</v>
      </c>
      <c r="H6404">
        <v>0</v>
      </c>
      <c r="I6404">
        <v>146718</v>
      </c>
      <c r="J6404" s="1" t="str">
        <f>INDEX(location!A:A,MATCH('Tabela Total'!A6404,location!A:A,0))</f>
        <v>CA-2015-156440</v>
      </c>
      <c r="K6404" s="1" t="str">
        <f>VLOOKUP(J6404,location[#All],2,FALSE)</f>
        <v>United States</v>
      </c>
      <c r="L6404" t="str">
        <f>VLOOKUP(J6404,location[#All],3,)</f>
        <v>San Diego</v>
      </c>
      <c r="M6404" t="str">
        <f>VLOOKUP(J6404,location[#All],4,)</f>
        <v>California</v>
      </c>
      <c r="N6404">
        <f>VLOOKUP(J6404,location[#All],5,)</f>
        <v>92105</v>
      </c>
      <c r="O6404" t="str">
        <f>VLOOKUP(J6404,location[#All],6,)</f>
        <v>West</v>
      </c>
    </row>
    <row r="6405" spans="1:15" x14ac:dyDescent="0.25">
      <c r="A6405" t="s">
        <v>5114</v>
      </c>
      <c r="B6405" t="s">
        <v>1687</v>
      </c>
      <c r="C6405" s="1">
        <v>42616</v>
      </c>
      <c r="D6405" s="1">
        <v>42621</v>
      </c>
      <c r="E6405" t="s">
        <v>15</v>
      </c>
      <c r="F6405">
        <v>3096</v>
      </c>
      <c r="G6405">
        <v>6</v>
      </c>
      <c r="H6405">
        <v>2</v>
      </c>
      <c r="I6405">
        <v>11223</v>
      </c>
      <c r="J6405" s="1" t="str">
        <f>INDEX(location!A:A,MATCH('Tabela Total'!A6405,location!A:A,0))</f>
        <v>CA-2016-153185</v>
      </c>
      <c r="K6405" s="1" t="str">
        <f>VLOOKUP(J6405,location[#All],2,FALSE)</f>
        <v>United States</v>
      </c>
      <c r="L6405" t="str">
        <f>VLOOKUP(J6405,location[#All],3,)</f>
        <v>Cincinnati</v>
      </c>
      <c r="M6405" t="str">
        <f>VLOOKUP(J6405,location[#All],4,)</f>
        <v>Ohio</v>
      </c>
      <c r="N6405">
        <f>VLOOKUP(J6405,location[#All],5,)</f>
        <v>45231</v>
      </c>
      <c r="O6405" t="str">
        <f>VLOOKUP(J6405,location[#All],6,)</f>
        <v>East</v>
      </c>
    </row>
    <row r="6406" spans="1:15" x14ac:dyDescent="0.25">
      <c r="A6406" t="s">
        <v>5511</v>
      </c>
      <c r="B6406" t="s">
        <v>1687</v>
      </c>
      <c r="C6406" s="1">
        <v>42639</v>
      </c>
      <c r="D6406" s="1">
        <v>42640</v>
      </c>
      <c r="E6406" t="s">
        <v>44</v>
      </c>
      <c r="F6406">
        <v>6816</v>
      </c>
      <c r="G6406">
        <v>2</v>
      </c>
      <c r="H6406">
        <v>8</v>
      </c>
      <c r="I6406">
        <v>-115872</v>
      </c>
      <c r="J6406" s="1" t="str">
        <f>INDEX(location!A:A,MATCH('Tabela Total'!A6406,location!A:A,0))</f>
        <v>CA-2016-132017</v>
      </c>
      <c r="K6406" s="1" t="str">
        <f>VLOOKUP(J6406,location[#All],2,FALSE)</f>
        <v>United States</v>
      </c>
      <c r="L6406" t="str">
        <f>VLOOKUP(J6406,location[#All],3,)</f>
        <v>Houston</v>
      </c>
      <c r="M6406" t="str">
        <f>VLOOKUP(J6406,location[#All],4,)</f>
        <v>Texas</v>
      </c>
      <c r="N6406">
        <f>VLOOKUP(J6406,location[#All],5,)</f>
        <v>77041</v>
      </c>
      <c r="O6406" t="str">
        <f>VLOOKUP(J6406,location[#All],6,)</f>
        <v>Central</v>
      </c>
    </row>
    <row r="6407" spans="1:15" x14ac:dyDescent="0.25">
      <c r="A6407" t="s">
        <v>415</v>
      </c>
      <c r="B6407" t="s">
        <v>416</v>
      </c>
      <c r="C6407" s="1">
        <v>42358</v>
      </c>
      <c r="D6407" s="1">
        <v>42362</v>
      </c>
      <c r="E6407" t="s">
        <v>15</v>
      </c>
      <c r="F6407">
        <v>5548</v>
      </c>
      <c r="G6407">
        <v>1</v>
      </c>
      <c r="H6407">
        <v>0</v>
      </c>
      <c r="I6407">
        <v>266304</v>
      </c>
      <c r="J6407" s="1" t="str">
        <f>INDEX(location!A:A,MATCH('Tabela Total'!A6407,location!A:A,0))</f>
        <v>CA-2015-154144</v>
      </c>
      <c r="K6407" s="1" t="str">
        <f>VLOOKUP(J6407,location[#All],2,FALSE)</f>
        <v>United States</v>
      </c>
      <c r="L6407" t="str">
        <f>VLOOKUP(J6407,location[#All],3,)</f>
        <v>Lindenhurst</v>
      </c>
      <c r="M6407" t="str">
        <f>VLOOKUP(J6407,location[#All],4,)</f>
        <v>New York</v>
      </c>
      <c r="N6407">
        <f>VLOOKUP(J6407,location[#All],5,)</f>
        <v>11757</v>
      </c>
      <c r="O6407" t="str">
        <f>VLOOKUP(J6407,location[#All],6,)</f>
        <v>East</v>
      </c>
    </row>
    <row r="6408" spans="1:15" x14ac:dyDescent="0.25">
      <c r="A6408" t="s">
        <v>645</v>
      </c>
      <c r="B6408" t="s">
        <v>416</v>
      </c>
      <c r="C6408" s="1">
        <v>41786</v>
      </c>
      <c r="D6408" s="1">
        <v>41786</v>
      </c>
      <c r="E6408" t="s">
        <v>327</v>
      </c>
      <c r="F6408">
        <v>56712</v>
      </c>
      <c r="G6408">
        <v>10</v>
      </c>
      <c r="H6408">
        <v>2</v>
      </c>
      <c r="I6408">
        <v>-28356</v>
      </c>
      <c r="J6408" s="1" t="str">
        <f>INDEX(location!A:A,MATCH('Tabela Total'!A6408,location!A:A,0))</f>
        <v>CA-2014-124429</v>
      </c>
      <c r="K6408" s="1" t="str">
        <f>VLOOKUP(J6408,location[#All],2,FALSE)</f>
        <v>United States</v>
      </c>
      <c r="L6408" t="str">
        <f>VLOOKUP(J6408,location[#All],3,)</f>
        <v>San Diego</v>
      </c>
      <c r="M6408" t="str">
        <f>VLOOKUP(J6408,location[#All],4,)</f>
        <v>California</v>
      </c>
      <c r="N6408">
        <f>VLOOKUP(J6408,location[#All],5,)</f>
        <v>92105</v>
      </c>
      <c r="O6408" t="str">
        <f>VLOOKUP(J6408,location[#All],6,)</f>
        <v>West</v>
      </c>
    </row>
    <row r="6409" spans="1:15" x14ac:dyDescent="0.25">
      <c r="A6409" t="s">
        <v>645</v>
      </c>
      <c r="B6409" t="s">
        <v>416</v>
      </c>
      <c r="C6409" s="1">
        <v>41786</v>
      </c>
      <c r="D6409" s="1">
        <v>41786</v>
      </c>
      <c r="E6409" t="s">
        <v>327</v>
      </c>
      <c r="F6409">
        <v>35932</v>
      </c>
      <c r="G6409">
        <v>4</v>
      </c>
      <c r="H6409">
        <v>0</v>
      </c>
      <c r="I6409">
        <v>71864</v>
      </c>
      <c r="J6409" s="1" t="str">
        <f>INDEX(location!A:A,MATCH('Tabela Total'!A6409,location!A:A,0))</f>
        <v>CA-2014-124429</v>
      </c>
      <c r="K6409" s="1" t="str">
        <f>VLOOKUP(J6409,location[#All],2,FALSE)</f>
        <v>United States</v>
      </c>
      <c r="L6409" t="str">
        <f>VLOOKUP(J6409,location[#All],3,)</f>
        <v>San Diego</v>
      </c>
      <c r="M6409" t="str">
        <f>VLOOKUP(J6409,location[#All],4,)</f>
        <v>California</v>
      </c>
      <c r="N6409">
        <f>VLOOKUP(J6409,location[#All],5,)</f>
        <v>92105</v>
      </c>
      <c r="O6409" t="str">
        <f>VLOOKUP(J6409,location[#All],6,)</f>
        <v>West</v>
      </c>
    </row>
    <row r="6410" spans="1:15" x14ac:dyDescent="0.25">
      <c r="A6410" t="s">
        <v>2345</v>
      </c>
      <c r="B6410" t="s">
        <v>416</v>
      </c>
      <c r="C6410" s="1">
        <v>41912</v>
      </c>
      <c r="D6410" s="1">
        <v>41918</v>
      </c>
      <c r="E6410" t="s">
        <v>15</v>
      </c>
      <c r="F6410">
        <v>1524</v>
      </c>
      <c r="G6410">
        <v>3</v>
      </c>
      <c r="H6410">
        <v>0</v>
      </c>
      <c r="I6410">
        <v>51816</v>
      </c>
      <c r="J6410" s="1" t="str">
        <f>INDEX(location!A:A,MATCH('Tabela Total'!A6410,location!A:A,0))</f>
        <v>CA-2014-159478</v>
      </c>
      <c r="K6410" s="1" t="str">
        <f>VLOOKUP(J6410,location[#All],2,FALSE)</f>
        <v>United States</v>
      </c>
      <c r="L6410" t="str">
        <f>VLOOKUP(J6410,location[#All],3,)</f>
        <v>New York City</v>
      </c>
      <c r="M6410" t="str">
        <f>VLOOKUP(J6410,location[#All],4,)</f>
        <v>New York</v>
      </c>
      <c r="N6410">
        <f>VLOOKUP(J6410,location[#All],5,)</f>
        <v>10035</v>
      </c>
      <c r="O6410" t="str">
        <f>VLOOKUP(J6410,location[#All],6,)</f>
        <v>East</v>
      </c>
    </row>
    <row r="6411" spans="1:15" x14ac:dyDescent="0.25">
      <c r="A6411" t="s">
        <v>3869</v>
      </c>
      <c r="B6411" t="s">
        <v>416</v>
      </c>
      <c r="C6411" s="1">
        <v>42323</v>
      </c>
      <c r="D6411" s="1">
        <v>42325</v>
      </c>
      <c r="E6411" t="s">
        <v>44</v>
      </c>
      <c r="F6411">
        <v>7095</v>
      </c>
      <c r="G6411">
        <v>3</v>
      </c>
      <c r="H6411">
        <v>0</v>
      </c>
      <c r="I6411">
        <v>205755</v>
      </c>
      <c r="J6411" s="1" t="str">
        <f>INDEX(location!A:A,MATCH('Tabela Total'!A6411,location!A:A,0))</f>
        <v>CA-2015-138954</v>
      </c>
      <c r="K6411" s="1" t="str">
        <f>VLOOKUP(J6411,location[#All],2,FALSE)</f>
        <v>United States</v>
      </c>
      <c r="L6411" t="str">
        <f>VLOOKUP(J6411,location[#All],3,)</f>
        <v>New York City</v>
      </c>
      <c r="M6411" t="str">
        <f>VLOOKUP(J6411,location[#All],4,)</f>
        <v>New York</v>
      </c>
      <c r="N6411">
        <f>VLOOKUP(J6411,location[#All],5,)</f>
        <v>10035</v>
      </c>
      <c r="O6411" t="str">
        <f>VLOOKUP(J6411,location[#All],6,)</f>
        <v>East</v>
      </c>
    </row>
    <row r="6412" spans="1:15" x14ac:dyDescent="0.25">
      <c r="A6412" t="s">
        <v>3869</v>
      </c>
      <c r="B6412" t="s">
        <v>416</v>
      </c>
      <c r="C6412" s="1">
        <v>42323</v>
      </c>
      <c r="D6412" s="1">
        <v>42325</v>
      </c>
      <c r="E6412" t="s">
        <v>44</v>
      </c>
      <c r="F6412">
        <v>34944</v>
      </c>
      <c r="G6412">
        <v>6</v>
      </c>
      <c r="H6412">
        <v>2</v>
      </c>
      <c r="I6412">
        <v>117936</v>
      </c>
      <c r="J6412" s="1" t="str">
        <f>INDEX(location!A:A,MATCH('Tabela Total'!A6412,location!A:A,0))</f>
        <v>CA-2015-138954</v>
      </c>
      <c r="K6412" s="1" t="str">
        <f>VLOOKUP(J6412,location[#All],2,FALSE)</f>
        <v>United States</v>
      </c>
      <c r="L6412" t="str">
        <f>VLOOKUP(J6412,location[#All],3,)</f>
        <v>New York City</v>
      </c>
      <c r="M6412" t="str">
        <f>VLOOKUP(J6412,location[#All],4,)</f>
        <v>New York</v>
      </c>
      <c r="N6412">
        <f>VLOOKUP(J6412,location[#All],5,)</f>
        <v>10035</v>
      </c>
      <c r="O6412" t="str">
        <f>VLOOKUP(J6412,location[#All],6,)</f>
        <v>East</v>
      </c>
    </row>
    <row r="6413" spans="1:15" x14ac:dyDescent="0.25">
      <c r="A6413" t="s">
        <v>3869</v>
      </c>
      <c r="B6413" t="s">
        <v>416</v>
      </c>
      <c r="C6413" s="1">
        <v>42323</v>
      </c>
      <c r="D6413" s="1">
        <v>42325</v>
      </c>
      <c r="E6413" t="s">
        <v>44</v>
      </c>
      <c r="F6413">
        <v>11904</v>
      </c>
      <c r="G6413">
        <v>6</v>
      </c>
      <c r="H6413">
        <v>0</v>
      </c>
      <c r="I6413">
        <v>35712</v>
      </c>
      <c r="J6413" s="1" t="str">
        <f>INDEX(location!A:A,MATCH('Tabela Total'!A6413,location!A:A,0))</f>
        <v>CA-2015-138954</v>
      </c>
      <c r="K6413" s="1" t="str">
        <f>VLOOKUP(J6413,location[#All],2,FALSE)</f>
        <v>United States</v>
      </c>
      <c r="L6413" t="str">
        <f>VLOOKUP(J6413,location[#All],3,)</f>
        <v>New York City</v>
      </c>
      <c r="M6413" t="str">
        <f>VLOOKUP(J6413,location[#All],4,)</f>
        <v>New York</v>
      </c>
      <c r="N6413">
        <f>VLOOKUP(J6413,location[#All],5,)</f>
        <v>10035</v>
      </c>
      <c r="O6413" t="str">
        <f>VLOOKUP(J6413,location[#All],6,)</f>
        <v>East</v>
      </c>
    </row>
    <row r="6414" spans="1:15" x14ac:dyDescent="0.25">
      <c r="A6414" t="s">
        <v>5509</v>
      </c>
      <c r="B6414" t="s">
        <v>416</v>
      </c>
      <c r="C6414" s="1">
        <v>42439</v>
      </c>
      <c r="D6414" s="1">
        <v>42443</v>
      </c>
      <c r="E6414" t="s">
        <v>10</v>
      </c>
      <c r="F6414">
        <v>104696</v>
      </c>
      <c r="G6414">
        <v>1</v>
      </c>
      <c r="H6414">
        <v>2</v>
      </c>
      <c r="I6414">
        <v>65435</v>
      </c>
      <c r="J6414" s="1" t="str">
        <f>INDEX(location!A:A,MATCH('Tabela Total'!A6414,location!A:A,0))</f>
        <v>CA-2016-108959</v>
      </c>
      <c r="K6414" s="1" t="str">
        <f>VLOOKUP(J6414,location[#All],2,FALSE)</f>
        <v>United States</v>
      </c>
      <c r="L6414" t="str">
        <f>VLOOKUP(J6414,location[#All],3,)</f>
        <v>Glendale</v>
      </c>
      <c r="M6414" t="str">
        <f>VLOOKUP(J6414,location[#All],4,)</f>
        <v>Arizona</v>
      </c>
      <c r="N6414">
        <f>VLOOKUP(J6414,location[#All],5,)</f>
        <v>85301</v>
      </c>
      <c r="O6414" t="str">
        <f>VLOOKUP(J6414,location[#All],6,)</f>
        <v>West</v>
      </c>
    </row>
    <row r="6415" spans="1:15" x14ac:dyDescent="0.25">
      <c r="A6415" t="s">
        <v>5635</v>
      </c>
      <c r="B6415" t="s">
        <v>416</v>
      </c>
      <c r="C6415" s="1">
        <v>43001</v>
      </c>
      <c r="D6415" s="1">
        <v>43003</v>
      </c>
      <c r="E6415" t="s">
        <v>44</v>
      </c>
      <c r="F6415">
        <v>9248</v>
      </c>
      <c r="G6415">
        <v>2</v>
      </c>
      <c r="H6415">
        <v>2</v>
      </c>
      <c r="I6415">
        <v>33524</v>
      </c>
      <c r="J6415" s="1" t="str">
        <f>INDEX(location!A:A,MATCH('Tabela Total'!A6415,location!A:A,0))</f>
        <v>CA-2017-103520</v>
      </c>
      <c r="K6415" s="1" t="str">
        <f>VLOOKUP(J6415,location[#All],2,FALSE)</f>
        <v>United States</v>
      </c>
      <c r="L6415" t="str">
        <f>VLOOKUP(J6415,location[#All],3,)</f>
        <v>Lubbock</v>
      </c>
      <c r="M6415" t="str">
        <f>VLOOKUP(J6415,location[#All],4,)</f>
        <v>Texas</v>
      </c>
      <c r="N6415">
        <f>VLOOKUP(J6415,location[#All],5,)</f>
        <v>79424</v>
      </c>
      <c r="O6415" t="str">
        <f>VLOOKUP(J6415,location[#All],6,)</f>
        <v>Central</v>
      </c>
    </row>
    <row r="6416" spans="1:15" x14ac:dyDescent="0.25">
      <c r="A6416" t="s">
        <v>5641</v>
      </c>
      <c r="B6416" t="s">
        <v>416</v>
      </c>
      <c r="C6416" s="1">
        <v>41961</v>
      </c>
      <c r="D6416" s="1">
        <v>41968</v>
      </c>
      <c r="E6416" t="s">
        <v>15</v>
      </c>
      <c r="F6416">
        <v>13754</v>
      </c>
      <c r="G6416">
        <v>2</v>
      </c>
      <c r="H6416">
        <v>0</v>
      </c>
      <c r="I6416">
        <v>55016</v>
      </c>
      <c r="J6416" s="1" t="str">
        <f>INDEX(location!A:A,MATCH('Tabela Total'!A6416,location!A:A,0))</f>
        <v>CA-2014-124702</v>
      </c>
      <c r="K6416" s="1" t="str">
        <f>VLOOKUP(J6416,location[#All],2,FALSE)</f>
        <v>United States</v>
      </c>
      <c r="L6416" t="str">
        <f>VLOOKUP(J6416,location[#All],3,)</f>
        <v>Seattle</v>
      </c>
      <c r="M6416" t="str">
        <f>VLOOKUP(J6416,location[#All],4,)</f>
        <v>Washington</v>
      </c>
      <c r="N6416">
        <f>VLOOKUP(J6416,location[#All],5,)</f>
        <v>98105</v>
      </c>
      <c r="O6416" t="str">
        <f>VLOOKUP(J6416,location[#All],6,)</f>
        <v>West</v>
      </c>
    </row>
    <row r="6417" spans="1:15" x14ac:dyDescent="0.25">
      <c r="A6417" t="s">
        <v>5641</v>
      </c>
      <c r="B6417" t="s">
        <v>416</v>
      </c>
      <c r="C6417" s="1">
        <v>41961</v>
      </c>
      <c r="D6417" s="1">
        <v>41968</v>
      </c>
      <c r="E6417" t="s">
        <v>15</v>
      </c>
      <c r="F6417">
        <v>7302</v>
      </c>
      <c r="G6417">
        <v>4</v>
      </c>
      <c r="H6417">
        <v>0</v>
      </c>
      <c r="I6417">
        <v>94926</v>
      </c>
      <c r="J6417" s="1" t="str">
        <f>INDEX(location!A:A,MATCH('Tabela Total'!A6417,location!A:A,0))</f>
        <v>CA-2014-124702</v>
      </c>
      <c r="K6417" s="1" t="str">
        <f>VLOOKUP(J6417,location[#All],2,FALSE)</f>
        <v>United States</v>
      </c>
      <c r="L6417" t="str">
        <f>VLOOKUP(J6417,location[#All],3,)</f>
        <v>Seattle</v>
      </c>
      <c r="M6417" t="str">
        <f>VLOOKUP(J6417,location[#All],4,)</f>
        <v>Washington</v>
      </c>
      <c r="N6417">
        <f>VLOOKUP(J6417,location[#All],5,)</f>
        <v>98105</v>
      </c>
      <c r="O6417" t="str">
        <f>VLOOKUP(J6417,location[#All],6,)</f>
        <v>West</v>
      </c>
    </row>
    <row r="6418" spans="1:15" x14ac:dyDescent="0.25">
      <c r="A6418" t="s">
        <v>2059</v>
      </c>
      <c r="B6418" t="s">
        <v>2060</v>
      </c>
      <c r="C6418" s="1">
        <v>42210</v>
      </c>
      <c r="D6418" s="1">
        <v>42212</v>
      </c>
      <c r="E6418" t="s">
        <v>10</v>
      </c>
      <c r="F6418">
        <v>942</v>
      </c>
      <c r="G6418">
        <v>2</v>
      </c>
      <c r="H6418">
        <v>0</v>
      </c>
      <c r="I6418">
        <v>471</v>
      </c>
      <c r="J6418" s="1" t="str">
        <f>INDEX(location!A:A,MATCH('Tabela Total'!A6418,location!A:A,0))</f>
        <v>CA-2015-148635</v>
      </c>
      <c r="K6418" s="1" t="str">
        <f>VLOOKUP(J6418,location[#All],2,FALSE)</f>
        <v>United States</v>
      </c>
      <c r="L6418" t="str">
        <f>VLOOKUP(J6418,location[#All],3,)</f>
        <v>Seattle</v>
      </c>
      <c r="M6418" t="str">
        <f>VLOOKUP(J6418,location[#All],4,)</f>
        <v>Washington</v>
      </c>
      <c r="N6418">
        <f>VLOOKUP(J6418,location[#All],5,)</f>
        <v>98115</v>
      </c>
      <c r="O6418" t="str">
        <f>VLOOKUP(J6418,location[#All],6,)</f>
        <v>West</v>
      </c>
    </row>
    <row r="6419" spans="1:15" x14ac:dyDescent="0.25">
      <c r="A6419" t="s">
        <v>2059</v>
      </c>
      <c r="B6419" t="s">
        <v>2060</v>
      </c>
      <c r="C6419" s="1">
        <v>42210</v>
      </c>
      <c r="D6419" s="1">
        <v>42212</v>
      </c>
      <c r="E6419" t="s">
        <v>10</v>
      </c>
      <c r="F6419">
        <v>1296</v>
      </c>
      <c r="G6419">
        <v>2</v>
      </c>
      <c r="H6419">
        <v>0</v>
      </c>
      <c r="I6419">
        <v>62208</v>
      </c>
      <c r="J6419" s="1" t="str">
        <f>INDEX(location!A:A,MATCH('Tabela Total'!A6419,location!A:A,0))</f>
        <v>CA-2015-148635</v>
      </c>
      <c r="K6419" s="1" t="str">
        <f>VLOOKUP(J6419,location[#All],2,FALSE)</f>
        <v>United States</v>
      </c>
      <c r="L6419" t="str">
        <f>VLOOKUP(J6419,location[#All],3,)</f>
        <v>Seattle</v>
      </c>
      <c r="M6419" t="str">
        <f>VLOOKUP(J6419,location[#All],4,)</f>
        <v>Washington</v>
      </c>
      <c r="N6419">
        <f>VLOOKUP(J6419,location[#All],5,)</f>
        <v>98115</v>
      </c>
      <c r="O6419" t="str">
        <f>VLOOKUP(J6419,location[#All],6,)</f>
        <v>West</v>
      </c>
    </row>
    <row r="6420" spans="1:15" x14ac:dyDescent="0.25">
      <c r="A6420" t="s">
        <v>2059</v>
      </c>
      <c r="B6420" t="s">
        <v>2060</v>
      </c>
      <c r="C6420" s="1">
        <v>42210</v>
      </c>
      <c r="D6420" s="1">
        <v>42212</v>
      </c>
      <c r="E6420" t="s">
        <v>10</v>
      </c>
      <c r="F6420">
        <v>7049</v>
      </c>
      <c r="G6420">
        <v>5</v>
      </c>
      <c r="H6420">
        <v>0</v>
      </c>
      <c r="I6420">
        <v>56392</v>
      </c>
      <c r="J6420" s="1" t="str">
        <f>INDEX(location!A:A,MATCH('Tabela Total'!A6420,location!A:A,0))</f>
        <v>CA-2015-148635</v>
      </c>
      <c r="K6420" s="1" t="str">
        <f>VLOOKUP(J6420,location[#All],2,FALSE)</f>
        <v>United States</v>
      </c>
      <c r="L6420" t="str">
        <f>VLOOKUP(J6420,location[#All],3,)</f>
        <v>Seattle</v>
      </c>
      <c r="M6420" t="str">
        <f>VLOOKUP(J6420,location[#All],4,)</f>
        <v>Washington</v>
      </c>
      <c r="N6420">
        <f>VLOOKUP(J6420,location[#All],5,)</f>
        <v>98115</v>
      </c>
      <c r="O6420" t="str">
        <f>VLOOKUP(J6420,location[#All],6,)</f>
        <v>West</v>
      </c>
    </row>
    <row r="6421" spans="1:15" x14ac:dyDescent="0.25">
      <c r="A6421" t="s">
        <v>2059</v>
      </c>
      <c r="B6421" t="s">
        <v>2060</v>
      </c>
      <c r="C6421" s="1">
        <v>42210</v>
      </c>
      <c r="D6421" s="1">
        <v>42212</v>
      </c>
      <c r="E6421" t="s">
        <v>10</v>
      </c>
      <c r="F6421">
        <v>561568</v>
      </c>
      <c r="G6421">
        <v>2</v>
      </c>
      <c r="H6421">
        <v>2</v>
      </c>
      <c r="I6421">
        <v>280784</v>
      </c>
      <c r="J6421" s="1" t="str">
        <f>INDEX(location!A:A,MATCH('Tabela Total'!A6421,location!A:A,0))</f>
        <v>CA-2015-148635</v>
      </c>
      <c r="K6421" s="1" t="str">
        <f>VLOOKUP(J6421,location[#All],2,FALSE)</f>
        <v>United States</v>
      </c>
      <c r="L6421" t="str">
        <f>VLOOKUP(J6421,location[#All],3,)</f>
        <v>Seattle</v>
      </c>
      <c r="M6421" t="str">
        <f>VLOOKUP(J6421,location[#All],4,)</f>
        <v>Washington</v>
      </c>
      <c r="N6421">
        <f>VLOOKUP(J6421,location[#All],5,)</f>
        <v>98115</v>
      </c>
      <c r="O6421" t="str">
        <f>VLOOKUP(J6421,location[#All],6,)</f>
        <v>West</v>
      </c>
    </row>
    <row r="6422" spans="1:15" x14ac:dyDescent="0.25">
      <c r="A6422" t="s">
        <v>2590</v>
      </c>
      <c r="B6422" t="s">
        <v>2060</v>
      </c>
      <c r="C6422" s="1">
        <v>42791</v>
      </c>
      <c r="D6422" s="1">
        <v>42796</v>
      </c>
      <c r="E6422" t="s">
        <v>15</v>
      </c>
      <c r="F6422">
        <v>1788</v>
      </c>
      <c r="G6422">
        <v>3</v>
      </c>
      <c r="H6422">
        <v>8</v>
      </c>
      <c r="I6422">
        <v>-30396</v>
      </c>
      <c r="J6422" s="1" t="str">
        <f>INDEX(location!A:A,MATCH('Tabela Total'!A6422,location!A:A,0))</f>
        <v>CA-2017-125878</v>
      </c>
      <c r="K6422" s="1" t="str">
        <f>VLOOKUP(J6422,location[#All],2,FALSE)</f>
        <v>United States</v>
      </c>
      <c r="L6422" t="str">
        <f>VLOOKUP(J6422,location[#All],3,)</f>
        <v>Chicago</v>
      </c>
      <c r="M6422" t="str">
        <f>VLOOKUP(J6422,location[#All],4,)</f>
        <v>Illinois</v>
      </c>
      <c r="N6422">
        <f>VLOOKUP(J6422,location[#All],5,)</f>
        <v>60623</v>
      </c>
      <c r="O6422" t="str">
        <f>VLOOKUP(J6422,location[#All],6,)</f>
        <v>Central</v>
      </c>
    </row>
    <row r="6423" spans="1:15" x14ac:dyDescent="0.25">
      <c r="A6423" t="s">
        <v>3134</v>
      </c>
      <c r="B6423" t="s">
        <v>2060</v>
      </c>
      <c r="C6423" s="1">
        <v>41828</v>
      </c>
      <c r="D6423" s="1">
        <v>41830</v>
      </c>
      <c r="E6423" t="s">
        <v>44</v>
      </c>
      <c r="F6423">
        <v>63882</v>
      </c>
      <c r="G6423">
        <v>1</v>
      </c>
      <c r="H6423">
        <v>1</v>
      </c>
      <c r="I6423">
        <v>10647</v>
      </c>
      <c r="J6423" s="1" t="str">
        <f>INDEX(location!A:A,MATCH('Tabela Total'!A6423,location!A:A,0))</f>
        <v>CA-2014-150301</v>
      </c>
      <c r="K6423" s="1" t="str">
        <f>VLOOKUP(J6423,location[#All],2,FALSE)</f>
        <v>United States</v>
      </c>
      <c r="L6423" t="str">
        <f>VLOOKUP(J6423,location[#All],3,)</f>
        <v>Buffalo</v>
      </c>
      <c r="M6423" t="str">
        <f>VLOOKUP(J6423,location[#All],4,)</f>
        <v>New York</v>
      </c>
      <c r="N6423">
        <f>VLOOKUP(J6423,location[#All],5,)</f>
        <v>14215</v>
      </c>
      <c r="O6423" t="str">
        <f>VLOOKUP(J6423,location[#All],6,)</f>
        <v>East</v>
      </c>
    </row>
    <row r="6424" spans="1:15" x14ac:dyDescent="0.25">
      <c r="A6424" t="s">
        <v>4497</v>
      </c>
      <c r="B6424" t="s">
        <v>2060</v>
      </c>
      <c r="C6424" s="1">
        <v>43050</v>
      </c>
      <c r="D6424" s="1">
        <v>43053</v>
      </c>
      <c r="E6424" t="s">
        <v>44</v>
      </c>
      <c r="F6424">
        <v>8892</v>
      </c>
      <c r="G6424">
        <v>5</v>
      </c>
      <c r="H6424">
        <v>2</v>
      </c>
      <c r="I6424">
        <v>144495</v>
      </c>
      <c r="J6424" s="1" t="str">
        <f>INDEX(location!A:A,MATCH('Tabela Total'!A6424,location!A:A,0))</f>
        <v>CA-2017-115448</v>
      </c>
      <c r="K6424" s="1" t="str">
        <f>VLOOKUP(J6424,location[#All],2,FALSE)</f>
        <v>United States</v>
      </c>
      <c r="L6424" t="str">
        <f>VLOOKUP(J6424,location[#All],3,)</f>
        <v>Knoxville</v>
      </c>
      <c r="M6424" t="str">
        <f>VLOOKUP(J6424,location[#All],4,)</f>
        <v>Tennessee</v>
      </c>
      <c r="N6424">
        <f>VLOOKUP(J6424,location[#All],5,)</f>
        <v>37918</v>
      </c>
      <c r="O6424" t="str">
        <f>VLOOKUP(J6424,location[#All],6,)</f>
        <v>South</v>
      </c>
    </row>
    <row r="6425" spans="1:15" x14ac:dyDescent="0.25">
      <c r="A6425" t="s">
        <v>5413</v>
      </c>
      <c r="B6425" t="s">
        <v>2060</v>
      </c>
      <c r="C6425" s="1">
        <v>43021</v>
      </c>
      <c r="D6425" s="1">
        <v>43022</v>
      </c>
      <c r="E6425" t="s">
        <v>44</v>
      </c>
      <c r="F6425">
        <v>1107</v>
      </c>
      <c r="G6425">
        <v>3</v>
      </c>
      <c r="H6425">
        <v>0</v>
      </c>
      <c r="I6425">
        <v>52029</v>
      </c>
      <c r="J6425" s="1" t="str">
        <f>INDEX(location!A:A,MATCH('Tabela Total'!A6425,location!A:A,0))</f>
        <v>CA-2017-103212</v>
      </c>
      <c r="K6425" s="1" t="str">
        <f>VLOOKUP(J6425,location[#All],2,FALSE)</f>
        <v>United States</v>
      </c>
      <c r="L6425" t="str">
        <f>VLOOKUP(J6425,location[#All],3,)</f>
        <v>Lafayette</v>
      </c>
      <c r="M6425" t="str">
        <f>VLOOKUP(J6425,location[#All],4,)</f>
        <v>Louisiana</v>
      </c>
      <c r="N6425">
        <f>VLOOKUP(J6425,location[#All],5,)</f>
        <v>70506</v>
      </c>
      <c r="O6425" t="str">
        <f>VLOOKUP(J6425,location[#All],6,)</f>
        <v>South</v>
      </c>
    </row>
    <row r="6426" spans="1:15" x14ac:dyDescent="0.25">
      <c r="A6426" t="s">
        <v>5413</v>
      </c>
      <c r="B6426" t="s">
        <v>2060</v>
      </c>
      <c r="C6426" s="1">
        <v>43021</v>
      </c>
      <c r="D6426" s="1">
        <v>43022</v>
      </c>
      <c r="E6426" t="s">
        <v>44</v>
      </c>
      <c r="F6426">
        <v>150452</v>
      </c>
      <c r="G6426">
        <v>4</v>
      </c>
      <c r="H6426">
        <v>0</v>
      </c>
      <c r="I6426">
        <v>3460396</v>
      </c>
      <c r="J6426" s="1" t="str">
        <f>INDEX(location!A:A,MATCH('Tabela Total'!A6426,location!A:A,0))</f>
        <v>CA-2017-103212</v>
      </c>
      <c r="K6426" s="1" t="str">
        <f>VLOOKUP(J6426,location[#All],2,FALSE)</f>
        <v>United States</v>
      </c>
      <c r="L6426" t="str">
        <f>VLOOKUP(J6426,location[#All],3,)</f>
        <v>Lafayette</v>
      </c>
      <c r="M6426" t="str">
        <f>VLOOKUP(J6426,location[#All],4,)</f>
        <v>Louisiana</v>
      </c>
      <c r="N6426">
        <f>VLOOKUP(J6426,location[#All],5,)</f>
        <v>70506</v>
      </c>
      <c r="O6426" t="str">
        <f>VLOOKUP(J6426,location[#All],6,)</f>
        <v>South</v>
      </c>
    </row>
    <row r="6427" spans="1:15" x14ac:dyDescent="0.25">
      <c r="A6427" t="s">
        <v>5413</v>
      </c>
      <c r="B6427" t="s">
        <v>2060</v>
      </c>
      <c r="C6427" s="1">
        <v>43021</v>
      </c>
      <c r="D6427" s="1">
        <v>43022</v>
      </c>
      <c r="E6427" t="s">
        <v>44</v>
      </c>
      <c r="F6427">
        <v>2592</v>
      </c>
      <c r="G6427">
        <v>4</v>
      </c>
      <c r="H6427">
        <v>0</v>
      </c>
      <c r="I6427">
        <v>124416</v>
      </c>
      <c r="J6427" s="1" t="str">
        <f>INDEX(location!A:A,MATCH('Tabela Total'!A6427,location!A:A,0))</f>
        <v>CA-2017-103212</v>
      </c>
      <c r="K6427" s="1" t="str">
        <f>VLOOKUP(J6427,location[#All],2,FALSE)</f>
        <v>United States</v>
      </c>
      <c r="L6427" t="str">
        <f>VLOOKUP(J6427,location[#All],3,)</f>
        <v>Lafayette</v>
      </c>
      <c r="M6427" t="str">
        <f>VLOOKUP(J6427,location[#All],4,)</f>
        <v>Louisiana</v>
      </c>
      <c r="N6427">
        <f>VLOOKUP(J6427,location[#All],5,)</f>
        <v>70506</v>
      </c>
      <c r="O6427" t="str">
        <f>VLOOKUP(J6427,location[#All],6,)</f>
        <v>South</v>
      </c>
    </row>
    <row r="6428" spans="1:15" x14ac:dyDescent="0.25">
      <c r="A6428" t="s">
        <v>1014</v>
      </c>
      <c r="B6428" t="s">
        <v>1015</v>
      </c>
      <c r="C6428" s="1">
        <v>42804</v>
      </c>
      <c r="D6428" s="1">
        <v>42808</v>
      </c>
      <c r="E6428" t="s">
        <v>15</v>
      </c>
      <c r="F6428">
        <v>5248</v>
      </c>
      <c r="G6428">
        <v>2</v>
      </c>
      <c r="H6428">
        <v>2</v>
      </c>
      <c r="I6428">
        <v>5904</v>
      </c>
      <c r="J6428" s="1" t="str">
        <f>INDEX(location!A:A,MATCH('Tabela Total'!A6428,location!A:A,0))</f>
        <v>CA-2017-144638</v>
      </c>
      <c r="K6428" s="1" t="str">
        <f>VLOOKUP(J6428,location[#All],2,FALSE)</f>
        <v>United States</v>
      </c>
      <c r="L6428" t="str">
        <f>VLOOKUP(J6428,location[#All],3,)</f>
        <v>Chester</v>
      </c>
      <c r="M6428" t="str">
        <f>VLOOKUP(J6428,location[#All],4,)</f>
        <v>Pennsylvania</v>
      </c>
      <c r="N6428">
        <f>VLOOKUP(J6428,location[#All],5,)</f>
        <v>19013</v>
      </c>
      <c r="O6428" t="str">
        <f>VLOOKUP(J6428,location[#All],6,)</f>
        <v>East</v>
      </c>
    </row>
    <row r="6429" spans="1:15" x14ac:dyDescent="0.25">
      <c r="A6429" t="s">
        <v>1014</v>
      </c>
      <c r="B6429" t="s">
        <v>1015</v>
      </c>
      <c r="C6429" s="1">
        <v>42804</v>
      </c>
      <c r="D6429" s="1">
        <v>42808</v>
      </c>
      <c r="E6429" t="s">
        <v>15</v>
      </c>
      <c r="F6429">
        <v>3591</v>
      </c>
      <c r="G6429">
        <v>3</v>
      </c>
      <c r="H6429">
        <v>4</v>
      </c>
      <c r="I6429">
        <v>-8379</v>
      </c>
      <c r="J6429" s="1" t="str">
        <f>INDEX(location!A:A,MATCH('Tabela Total'!A6429,location!A:A,0))</f>
        <v>CA-2017-144638</v>
      </c>
      <c r="K6429" s="1" t="str">
        <f>VLOOKUP(J6429,location[#All],2,FALSE)</f>
        <v>United States</v>
      </c>
      <c r="L6429" t="str">
        <f>VLOOKUP(J6429,location[#All],3,)</f>
        <v>Chester</v>
      </c>
      <c r="M6429" t="str">
        <f>VLOOKUP(J6429,location[#All],4,)</f>
        <v>Pennsylvania</v>
      </c>
      <c r="N6429">
        <f>VLOOKUP(J6429,location[#All],5,)</f>
        <v>19013</v>
      </c>
      <c r="O6429" t="str">
        <f>VLOOKUP(J6429,location[#All],6,)</f>
        <v>East</v>
      </c>
    </row>
    <row r="6430" spans="1:15" x14ac:dyDescent="0.25">
      <c r="A6430" t="s">
        <v>1014</v>
      </c>
      <c r="B6430" t="s">
        <v>1015</v>
      </c>
      <c r="C6430" s="1">
        <v>42804</v>
      </c>
      <c r="D6430" s="1">
        <v>42808</v>
      </c>
      <c r="E6430" t="s">
        <v>15</v>
      </c>
      <c r="F6430">
        <v>6696</v>
      </c>
      <c r="G6430">
        <v>1</v>
      </c>
      <c r="H6430">
        <v>2</v>
      </c>
      <c r="I6430">
        <v>5022</v>
      </c>
      <c r="J6430" s="1" t="str">
        <f>INDEX(location!A:A,MATCH('Tabela Total'!A6430,location!A:A,0))</f>
        <v>CA-2017-144638</v>
      </c>
      <c r="K6430" s="1" t="str">
        <f>VLOOKUP(J6430,location[#All],2,FALSE)</f>
        <v>United States</v>
      </c>
      <c r="L6430" t="str">
        <f>VLOOKUP(J6430,location[#All],3,)</f>
        <v>Chester</v>
      </c>
      <c r="M6430" t="str">
        <f>VLOOKUP(J6430,location[#All],4,)</f>
        <v>Pennsylvania</v>
      </c>
      <c r="N6430">
        <f>VLOOKUP(J6430,location[#All],5,)</f>
        <v>19013</v>
      </c>
      <c r="O6430" t="str">
        <f>VLOOKUP(J6430,location[#All],6,)</f>
        <v>East</v>
      </c>
    </row>
    <row r="6431" spans="1:15" x14ac:dyDescent="0.25">
      <c r="A6431" t="s">
        <v>1014</v>
      </c>
      <c r="B6431" t="s">
        <v>1015</v>
      </c>
      <c r="C6431" s="1">
        <v>42804</v>
      </c>
      <c r="D6431" s="1">
        <v>42808</v>
      </c>
      <c r="E6431" t="s">
        <v>15</v>
      </c>
      <c r="F6431">
        <v>43872</v>
      </c>
      <c r="G6431">
        <v>2</v>
      </c>
      <c r="H6431">
        <v>2</v>
      </c>
      <c r="I6431">
        <v>115164</v>
      </c>
      <c r="J6431" s="1" t="str">
        <f>INDEX(location!A:A,MATCH('Tabela Total'!A6431,location!A:A,0))</f>
        <v>CA-2017-144638</v>
      </c>
      <c r="K6431" s="1" t="str">
        <f>VLOOKUP(J6431,location[#All],2,FALSE)</f>
        <v>United States</v>
      </c>
      <c r="L6431" t="str">
        <f>VLOOKUP(J6431,location[#All],3,)</f>
        <v>Chester</v>
      </c>
      <c r="M6431" t="str">
        <f>VLOOKUP(J6431,location[#All],4,)</f>
        <v>Pennsylvania</v>
      </c>
      <c r="N6431">
        <f>VLOOKUP(J6431,location[#All],5,)</f>
        <v>19013</v>
      </c>
      <c r="O6431" t="str">
        <f>VLOOKUP(J6431,location[#All],6,)</f>
        <v>East</v>
      </c>
    </row>
    <row r="6432" spans="1:15" x14ac:dyDescent="0.25">
      <c r="A6432" t="s">
        <v>1971</v>
      </c>
      <c r="B6432" t="s">
        <v>1015</v>
      </c>
      <c r="C6432" s="1">
        <v>42756</v>
      </c>
      <c r="D6432" s="1">
        <v>42762</v>
      </c>
      <c r="E6432" t="s">
        <v>15</v>
      </c>
      <c r="F6432">
        <v>144</v>
      </c>
      <c r="G6432">
        <v>5</v>
      </c>
      <c r="H6432">
        <v>0</v>
      </c>
      <c r="I6432">
        <v>7056</v>
      </c>
      <c r="J6432" s="1" t="str">
        <f>INDEX(location!A:A,MATCH('Tabela Total'!A6432,location!A:A,0))</f>
        <v>CA-2017-127026</v>
      </c>
      <c r="K6432" s="1" t="str">
        <f>VLOOKUP(J6432,location[#All],2,FALSE)</f>
        <v>United States</v>
      </c>
      <c r="L6432" t="str">
        <f>VLOOKUP(J6432,location[#All],3,)</f>
        <v>Jackson</v>
      </c>
      <c r="M6432" t="str">
        <f>VLOOKUP(J6432,location[#All],4,)</f>
        <v>Michigan</v>
      </c>
      <c r="N6432">
        <f>VLOOKUP(J6432,location[#All],5,)</f>
        <v>49201</v>
      </c>
      <c r="O6432" t="str">
        <f>VLOOKUP(J6432,location[#All],6,)</f>
        <v>Central</v>
      </c>
    </row>
    <row r="6433" spans="1:15" x14ac:dyDescent="0.25">
      <c r="A6433" t="s">
        <v>1971</v>
      </c>
      <c r="B6433" t="s">
        <v>1015</v>
      </c>
      <c r="C6433" s="1">
        <v>42756</v>
      </c>
      <c r="D6433" s="1">
        <v>42762</v>
      </c>
      <c r="E6433" t="s">
        <v>15</v>
      </c>
      <c r="F6433">
        <v>61995</v>
      </c>
      <c r="G6433">
        <v>5</v>
      </c>
      <c r="H6433">
        <v>0</v>
      </c>
      <c r="I6433">
        <v>111591</v>
      </c>
      <c r="J6433" s="1" t="str">
        <f>INDEX(location!A:A,MATCH('Tabela Total'!A6433,location!A:A,0))</f>
        <v>CA-2017-127026</v>
      </c>
      <c r="K6433" s="1" t="str">
        <f>VLOOKUP(J6433,location[#All],2,FALSE)</f>
        <v>United States</v>
      </c>
      <c r="L6433" t="str">
        <f>VLOOKUP(J6433,location[#All],3,)</f>
        <v>Jackson</v>
      </c>
      <c r="M6433" t="str">
        <f>VLOOKUP(J6433,location[#All],4,)</f>
        <v>Michigan</v>
      </c>
      <c r="N6433">
        <f>VLOOKUP(J6433,location[#All],5,)</f>
        <v>49201</v>
      </c>
      <c r="O6433" t="str">
        <f>VLOOKUP(J6433,location[#All],6,)</f>
        <v>Central</v>
      </c>
    </row>
    <row r="6434" spans="1:15" x14ac:dyDescent="0.25">
      <c r="A6434" t="s">
        <v>1971</v>
      </c>
      <c r="B6434" t="s">
        <v>1015</v>
      </c>
      <c r="C6434" s="1">
        <v>42756</v>
      </c>
      <c r="D6434" s="1">
        <v>42762</v>
      </c>
      <c r="E6434" t="s">
        <v>15</v>
      </c>
      <c r="F6434">
        <v>8952</v>
      </c>
      <c r="G6434">
        <v>4</v>
      </c>
      <c r="H6434">
        <v>0</v>
      </c>
      <c r="I6434">
        <v>420744</v>
      </c>
      <c r="J6434" s="1" t="str">
        <f>INDEX(location!A:A,MATCH('Tabela Total'!A6434,location!A:A,0))</f>
        <v>CA-2017-127026</v>
      </c>
      <c r="K6434" s="1" t="str">
        <f>VLOOKUP(J6434,location[#All],2,FALSE)</f>
        <v>United States</v>
      </c>
      <c r="L6434" t="str">
        <f>VLOOKUP(J6434,location[#All],3,)</f>
        <v>Jackson</v>
      </c>
      <c r="M6434" t="str">
        <f>VLOOKUP(J6434,location[#All],4,)</f>
        <v>Michigan</v>
      </c>
      <c r="N6434">
        <f>VLOOKUP(J6434,location[#All],5,)</f>
        <v>49201</v>
      </c>
      <c r="O6434" t="str">
        <f>VLOOKUP(J6434,location[#All],6,)</f>
        <v>Central</v>
      </c>
    </row>
    <row r="6435" spans="1:15" x14ac:dyDescent="0.25">
      <c r="A6435" t="s">
        <v>1971</v>
      </c>
      <c r="B6435" t="s">
        <v>1015</v>
      </c>
      <c r="C6435" s="1">
        <v>42756</v>
      </c>
      <c r="D6435" s="1">
        <v>42762</v>
      </c>
      <c r="E6435" t="s">
        <v>15</v>
      </c>
      <c r="F6435">
        <v>350973</v>
      </c>
      <c r="G6435">
        <v>3</v>
      </c>
      <c r="H6435">
        <v>1</v>
      </c>
      <c r="I6435">
        <v>1520883</v>
      </c>
      <c r="J6435" s="1" t="str">
        <f>INDEX(location!A:A,MATCH('Tabela Total'!A6435,location!A:A,0))</f>
        <v>CA-2017-127026</v>
      </c>
      <c r="K6435" s="1" t="str">
        <f>VLOOKUP(J6435,location[#All],2,FALSE)</f>
        <v>United States</v>
      </c>
      <c r="L6435" t="str">
        <f>VLOOKUP(J6435,location[#All],3,)</f>
        <v>Jackson</v>
      </c>
      <c r="M6435" t="str">
        <f>VLOOKUP(J6435,location[#All],4,)</f>
        <v>Michigan</v>
      </c>
      <c r="N6435">
        <f>VLOOKUP(J6435,location[#All],5,)</f>
        <v>49201</v>
      </c>
      <c r="O6435" t="str">
        <f>VLOOKUP(J6435,location[#All],6,)</f>
        <v>Central</v>
      </c>
    </row>
    <row r="6436" spans="1:15" x14ac:dyDescent="0.25">
      <c r="A6436" t="s">
        <v>1971</v>
      </c>
      <c r="B6436" t="s">
        <v>1015</v>
      </c>
      <c r="C6436" s="1">
        <v>42756</v>
      </c>
      <c r="D6436" s="1">
        <v>42762</v>
      </c>
      <c r="E6436" t="s">
        <v>15</v>
      </c>
      <c r="F6436">
        <v>16499</v>
      </c>
      <c r="G6436">
        <v>1</v>
      </c>
      <c r="H6436">
        <v>0</v>
      </c>
      <c r="I6436">
        <v>49497</v>
      </c>
      <c r="J6436" s="1" t="str">
        <f>INDEX(location!A:A,MATCH('Tabela Total'!A6436,location!A:A,0))</f>
        <v>CA-2017-127026</v>
      </c>
      <c r="K6436" s="1" t="str">
        <f>VLOOKUP(J6436,location[#All],2,FALSE)</f>
        <v>United States</v>
      </c>
      <c r="L6436" t="str">
        <f>VLOOKUP(J6436,location[#All],3,)</f>
        <v>Jackson</v>
      </c>
      <c r="M6436" t="str">
        <f>VLOOKUP(J6436,location[#All],4,)</f>
        <v>Michigan</v>
      </c>
      <c r="N6436">
        <f>VLOOKUP(J6436,location[#All],5,)</f>
        <v>49201</v>
      </c>
      <c r="O6436" t="str">
        <f>VLOOKUP(J6436,location[#All],6,)</f>
        <v>Central</v>
      </c>
    </row>
    <row r="6437" spans="1:15" x14ac:dyDescent="0.25">
      <c r="A6437" t="s">
        <v>2189</v>
      </c>
      <c r="B6437" t="s">
        <v>1015</v>
      </c>
      <c r="C6437" s="1">
        <v>42605</v>
      </c>
      <c r="D6437" s="1">
        <v>42612</v>
      </c>
      <c r="E6437" t="s">
        <v>15</v>
      </c>
      <c r="F6437">
        <v>727296</v>
      </c>
      <c r="G6437">
        <v>8</v>
      </c>
      <c r="H6437">
        <v>2</v>
      </c>
      <c r="I6437">
        <v>-1727328</v>
      </c>
      <c r="J6437" s="1" t="str">
        <f>INDEX(location!A:A,MATCH('Tabela Total'!A6437,location!A:A,0))</f>
        <v>US-2016-160528</v>
      </c>
      <c r="K6437" s="1" t="str">
        <f>VLOOKUP(J6437,location[#All],2,FALSE)</f>
        <v>United States</v>
      </c>
      <c r="L6437" t="str">
        <f>VLOOKUP(J6437,location[#All],3,)</f>
        <v>Pharr</v>
      </c>
      <c r="M6437" t="str">
        <f>VLOOKUP(J6437,location[#All],4,)</f>
        <v>Texas</v>
      </c>
      <c r="N6437">
        <f>VLOOKUP(J6437,location[#All],5,)</f>
        <v>78577</v>
      </c>
      <c r="O6437" t="str">
        <f>VLOOKUP(J6437,location[#All],6,)</f>
        <v>Central</v>
      </c>
    </row>
    <row r="6438" spans="1:15" x14ac:dyDescent="0.25">
      <c r="A6438" t="s">
        <v>2189</v>
      </c>
      <c r="B6438" t="s">
        <v>1015</v>
      </c>
      <c r="C6438" s="1">
        <v>42605</v>
      </c>
      <c r="D6438" s="1">
        <v>42612</v>
      </c>
      <c r="E6438" t="s">
        <v>15</v>
      </c>
      <c r="F6438">
        <v>22608</v>
      </c>
      <c r="G6438">
        <v>3</v>
      </c>
      <c r="H6438">
        <v>6</v>
      </c>
      <c r="I6438">
        <v>-101736</v>
      </c>
      <c r="J6438" s="1" t="str">
        <f>INDEX(location!A:A,MATCH('Tabela Total'!A6438,location!A:A,0))</f>
        <v>US-2016-160528</v>
      </c>
      <c r="K6438" s="1" t="str">
        <f>VLOOKUP(J6438,location[#All],2,FALSE)</f>
        <v>United States</v>
      </c>
      <c r="L6438" t="str">
        <f>VLOOKUP(J6438,location[#All],3,)</f>
        <v>Pharr</v>
      </c>
      <c r="M6438" t="str">
        <f>VLOOKUP(J6438,location[#All],4,)</f>
        <v>Texas</v>
      </c>
      <c r="N6438">
        <f>VLOOKUP(J6438,location[#All],5,)</f>
        <v>78577</v>
      </c>
      <c r="O6438" t="str">
        <f>VLOOKUP(J6438,location[#All],6,)</f>
        <v>Central</v>
      </c>
    </row>
    <row r="6439" spans="1:15" x14ac:dyDescent="0.25">
      <c r="A6439" t="s">
        <v>2189</v>
      </c>
      <c r="B6439" t="s">
        <v>1015</v>
      </c>
      <c r="C6439" s="1">
        <v>42605</v>
      </c>
      <c r="D6439" s="1">
        <v>42612</v>
      </c>
      <c r="E6439" t="s">
        <v>15</v>
      </c>
      <c r="F6439">
        <v>6664</v>
      </c>
      <c r="G6439">
        <v>7</v>
      </c>
      <c r="H6439">
        <v>2</v>
      </c>
      <c r="I6439">
        <v>-3332</v>
      </c>
      <c r="J6439" s="1" t="str">
        <f>INDEX(location!A:A,MATCH('Tabela Total'!A6439,location!A:A,0))</f>
        <v>US-2016-160528</v>
      </c>
      <c r="K6439" s="1" t="str">
        <f>VLOOKUP(J6439,location[#All],2,FALSE)</f>
        <v>United States</v>
      </c>
      <c r="L6439" t="str">
        <f>VLOOKUP(J6439,location[#All],3,)</f>
        <v>Pharr</v>
      </c>
      <c r="M6439" t="str">
        <f>VLOOKUP(J6439,location[#All],4,)</f>
        <v>Texas</v>
      </c>
      <c r="N6439">
        <f>VLOOKUP(J6439,location[#All],5,)</f>
        <v>78577</v>
      </c>
      <c r="O6439" t="str">
        <f>VLOOKUP(J6439,location[#All],6,)</f>
        <v>Central</v>
      </c>
    </row>
    <row r="6440" spans="1:15" x14ac:dyDescent="0.25">
      <c r="A6440" t="s">
        <v>2504</v>
      </c>
      <c r="B6440" t="s">
        <v>1015</v>
      </c>
      <c r="C6440" s="1">
        <v>43002</v>
      </c>
      <c r="D6440" s="1">
        <v>43006</v>
      </c>
      <c r="E6440" t="s">
        <v>15</v>
      </c>
      <c r="F6440">
        <v>1169694</v>
      </c>
      <c r="G6440">
        <v>3</v>
      </c>
      <c r="H6440">
        <v>4</v>
      </c>
      <c r="I6440">
        <v>-2534337</v>
      </c>
      <c r="J6440" s="1" t="str">
        <f>INDEX(location!A:A,MATCH('Tabela Total'!A6440,location!A:A,0))</f>
        <v>CA-2017-121839</v>
      </c>
      <c r="K6440" s="1" t="str">
        <f>VLOOKUP(J6440,location[#All],2,FALSE)</f>
        <v>United States</v>
      </c>
      <c r="L6440" t="str">
        <f>VLOOKUP(J6440,location[#All],3,)</f>
        <v>Lancaster</v>
      </c>
      <c r="M6440" t="str">
        <f>VLOOKUP(J6440,location[#All],4,)</f>
        <v>Ohio</v>
      </c>
      <c r="N6440">
        <f>VLOOKUP(J6440,location[#All],5,)</f>
        <v>43130</v>
      </c>
      <c r="O6440" t="str">
        <f>VLOOKUP(J6440,location[#All],6,)</f>
        <v>East</v>
      </c>
    </row>
    <row r="6441" spans="1:15" x14ac:dyDescent="0.25">
      <c r="A6441" t="s">
        <v>3199</v>
      </c>
      <c r="B6441" t="s">
        <v>1015</v>
      </c>
      <c r="C6441" s="1">
        <v>43094</v>
      </c>
      <c r="D6441" s="1">
        <v>43098</v>
      </c>
      <c r="E6441" t="s">
        <v>10</v>
      </c>
      <c r="F6441">
        <v>9608</v>
      </c>
      <c r="G6441">
        <v>2</v>
      </c>
      <c r="H6441">
        <v>0</v>
      </c>
      <c r="I6441">
        <v>461184</v>
      </c>
      <c r="J6441" s="1" t="str">
        <f>INDEX(location!A:A,MATCH('Tabela Total'!A6441,location!A:A,0))</f>
        <v>CA-2017-114055</v>
      </c>
      <c r="K6441" s="1" t="str">
        <f>VLOOKUP(J6441,location[#All],2,FALSE)</f>
        <v>United States</v>
      </c>
      <c r="L6441" t="str">
        <f>VLOOKUP(J6441,location[#All],3,)</f>
        <v>Huntsville</v>
      </c>
      <c r="M6441" t="str">
        <f>VLOOKUP(J6441,location[#All],4,)</f>
        <v>Alabama</v>
      </c>
      <c r="N6441">
        <f>VLOOKUP(J6441,location[#All],5,)</f>
        <v>35810</v>
      </c>
      <c r="O6441" t="str">
        <f>VLOOKUP(J6441,location[#All],6,)</f>
        <v>South</v>
      </c>
    </row>
    <row r="6442" spans="1:15" x14ac:dyDescent="0.25">
      <c r="A6442" t="s">
        <v>3199</v>
      </c>
      <c r="B6442" t="s">
        <v>1015</v>
      </c>
      <c r="C6442" s="1">
        <v>43094</v>
      </c>
      <c r="D6442" s="1">
        <v>43098</v>
      </c>
      <c r="E6442" t="s">
        <v>10</v>
      </c>
      <c r="F6442">
        <v>362</v>
      </c>
      <c r="G6442">
        <v>2</v>
      </c>
      <c r="H6442">
        <v>0</v>
      </c>
      <c r="I6442">
        <v>11946</v>
      </c>
      <c r="J6442" s="1" t="str">
        <f>INDEX(location!A:A,MATCH('Tabela Total'!A6442,location!A:A,0))</f>
        <v>CA-2017-114055</v>
      </c>
      <c r="K6442" s="1" t="str">
        <f>VLOOKUP(J6442,location[#All],2,FALSE)</f>
        <v>United States</v>
      </c>
      <c r="L6442" t="str">
        <f>VLOOKUP(J6442,location[#All],3,)</f>
        <v>Huntsville</v>
      </c>
      <c r="M6442" t="str">
        <f>VLOOKUP(J6442,location[#All],4,)</f>
        <v>Alabama</v>
      </c>
      <c r="N6442">
        <f>VLOOKUP(J6442,location[#All],5,)</f>
        <v>35810</v>
      </c>
      <c r="O6442" t="str">
        <f>VLOOKUP(J6442,location[#All],6,)</f>
        <v>South</v>
      </c>
    </row>
    <row r="6443" spans="1:15" x14ac:dyDescent="0.25">
      <c r="A6443" t="s">
        <v>3199</v>
      </c>
      <c r="B6443" t="s">
        <v>1015</v>
      </c>
      <c r="C6443" s="1">
        <v>43094</v>
      </c>
      <c r="D6443" s="1">
        <v>43098</v>
      </c>
      <c r="E6443" t="s">
        <v>10</v>
      </c>
      <c r="F6443">
        <v>6291</v>
      </c>
      <c r="G6443">
        <v>6</v>
      </c>
      <c r="H6443">
        <v>0</v>
      </c>
      <c r="I6443">
        <v>301968</v>
      </c>
      <c r="J6443" s="1" t="str">
        <f>INDEX(location!A:A,MATCH('Tabela Total'!A6443,location!A:A,0))</f>
        <v>CA-2017-114055</v>
      </c>
      <c r="K6443" s="1" t="str">
        <f>VLOOKUP(J6443,location[#All],2,FALSE)</f>
        <v>United States</v>
      </c>
      <c r="L6443" t="str">
        <f>VLOOKUP(J6443,location[#All],3,)</f>
        <v>Huntsville</v>
      </c>
      <c r="M6443" t="str">
        <f>VLOOKUP(J6443,location[#All],4,)</f>
        <v>Alabama</v>
      </c>
      <c r="N6443">
        <f>VLOOKUP(J6443,location[#All],5,)</f>
        <v>35810</v>
      </c>
      <c r="O6443" t="str">
        <f>VLOOKUP(J6443,location[#All],6,)</f>
        <v>South</v>
      </c>
    </row>
    <row r="6444" spans="1:15" x14ac:dyDescent="0.25">
      <c r="A6444" t="s">
        <v>3199</v>
      </c>
      <c r="B6444" t="s">
        <v>1015</v>
      </c>
      <c r="C6444" s="1">
        <v>43094</v>
      </c>
      <c r="D6444" s="1">
        <v>43098</v>
      </c>
      <c r="E6444" t="s">
        <v>10</v>
      </c>
      <c r="F6444">
        <v>9048</v>
      </c>
      <c r="G6444">
        <v>2</v>
      </c>
      <c r="H6444">
        <v>0</v>
      </c>
      <c r="I6444">
        <v>235248</v>
      </c>
      <c r="J6444" s="1" t="str">
        <f>INDEX(location!A:A,MATCH('Tabela Total'!A6444,location!A:A,0))</f>
        <v>CA-2017-114055</v>
      </c>
      <c r="K6444" s="1" t="str">
        <f>VLOOKUP(J6444,location[#All],2,FALSE)</f>
        <v>United States</v>
      </c>
      <c r="L6444" t="str">
        <f>VLOOKUP(J6444,location[#All],3,)</f>
        <v>Huntsville</v>
      </c>
      <c r="M6444" t="str">
        <f>VLOOKUP(J6444,location[#All],4,)</f>
        <v>Alabama</v>
      </c>
      <c r="N6444">
        <f>VLOOKUP(J6444,location[#All],5,)</f>
        <v>35810</v>
      </c>
      <c r="O6444" t="str">
        <f>VLOOKUP(J6444,location[#All],6,)</f>
        <v>South</v>
      </c>
    </row>
    <row r="6445" spans="1:15" x14ac:dyDescent="0.25">
      <c r="A6445" t="s">
        <v>3386</v>
      </c>
      <c r="B6445" t="s">
        <v>1015</v>
      </c>
      <c r="C6445" s="1">
        <v>43055</v>
      </c>
      <c r="D6445" s="1">
        <v>43060</v>
      </c>
      <c r="E6445" t="s">
        <v>15</v>
      </c>
      <c r="F6445">
        <v>5244</v>
      </c>
      <c r="G6445">
        <v>4</v>
      </c>
      <c r="H6445">
        <v>0</v>
      </c>
      <c r="I6445">
        <v>241224</v>
      </c>
      <c r="J6445" s="1" t="str">
        <f>INDEX(location!A:A,MATCH('Tabela Total'!A6445,location!A:A,0))</f>
        <v>US-2017-114657</v>
      </c>
      <c r="K6445" s="1" t="str">
        <f>VLOOKUP(J6445,location[#All],2,FALSE)</f>
        <v>United States</v>
      </c>
      <c r="L6445" t="str">
        <f>VLOOKUP(J6445,location[#All],3,)</f>
        <v>Yonkers</v>
      </c>
      <c r="M6445" t="str">
        <f>VLOOKUP(J6445,location[#All],4,)</f>
        <v>New York</v>
      </c>
      <c r="N6445">
        <f>VLOOKUP(J6445,location[#All],5,)</f>
        <v>10701</v>
      </c>
      <c r="O6445" t="str">
        <f>VLOOKUP(J6445,location[#All],6,)</f>
        <v>East</v>
      </c>
    </row>
    <row r="6446" spans="1:15" x14ac:dyDescent="0.25">
      <c r="A6446" t="s">
        <v>4101</v>
      </c>
      <c r="B6446" t="s">
        <v>1015</v>
      </c>
      <c r="C6446" s="1">
        <v>42880</v>
      </c>
      <c r="D6446" s="1">
        <v>42884</v>
      </c>
      <c r="E6446" t="s">
        <v>15</v>
      </c>
      <c r="F6446">
        <v>2984</v>
      </c>
      <c r="G6446">
        <v>2</v>
      </c>
      <c r="H6446">
        <v>0</v>
      </c>
      <c r="I6446">
        <v>13428</v>
      </c>
      <c r="J6446" s="1" t="str">
        <f>INDEX(location!A:A,MATCH('Tabela Total'!A6446,location!A:A,0))</f>
        <v>CA-2017-161088</v>
      </c>
      <c r="K6446" s="1" t="str">
        <f>VLOOKUP(J6446,location[#All],2,FALSE)</f>
        <v>United States</v>
      </c>
      <c r="L6446" t="str">
        <f>VLOOKUP(J6446,location[#All],3,)</f>
        <v>Columbus</v>
      </c>
      <c r="M6446" t="str">
        <f>VLOOKUP(J6446,location[#All],4,)</f>
        <v>Georgia</v>
      </c>
      <c r="N6446">
        <f>VLOOKUP(J6446,location[#All],5,)</f>
        <v>31907</v>
      </c>
      <c r="O6446" t="str">
        <f>VLOOKUP(J6446,location[#All],6,)</f>
        <v>South</v>
      </c>
    </row>
    <row r="6447" spans="1:15" x14ac:dyDescent="0.25">
      <c r="A6447" t="s">
        <v>5060</v>
      </c>
      <c r="B6447" t="s">
        <v>1015</v>
      </c>
      <c r="C6447" s="1">
        <v>42855</v>
      </c>
      <c r="D6447" s="1">
        <v>42859</v>
      </c>
      <c r="E6447" t="s">
        <v>15</v>
      </c>
      <c r="F6447">
        <v>4842</v>
      </c>
      <c r="G6447">
        <v>3</v>
      </c>
      <c r="H6447">
        <v>7</v>
      </c>
      <c r="I6447">
        <v>-35508</v>
      </c>
      <c r="J6447" s="1" t="str">
        <f>INDEX(location!A:A,MATCH('Tabela Total'!A6447,location!A:A,0))</f>
        <v>US-2017-108315</v>
      </c>
      <c r="K6447" s="1" t="str">
        <f>VLOOKUP(J6447,location[#All],2,FALSE)</f>
        <v>United States</v>
      </c>
      <c r="L6447" t="str">
        <f>VLOOKUP(J6447,location[#All],3,)</f>
        <v>Sanford</v>
      </c>
      <c r="M6447" t="str">
        <f>VLOOKUP(J6447,location[#All],4,)</f>
        <v>Florida</v>
      </c>
      <c r="N6447">
        <f>VLOOKUP(J6447,location[#All],5,)</f>
        <v>32771</v>
      </c>
      <c r="O6447" t="str">
        <f>VLOOKUP(J6447,location[#All],6,)</f>
        <v>South</v>
      </c>
    </row>
    <row r="6448" spans="1:15" x14ac:dyDescent="0.25">
      <c r="A6448" t="s">
        <v>5060</v>
      </c>
      <c r="B6448" t="s">
        <v>1015</v>
      </c>
      <c r="C6448" s="1">
        <v>42855</v>
      </c>
      <c r="D6448" s="1">
        <v>42859</v>
      </c>
      <c r="E6448" t="s">
        <v>15</v>
      </c>
      <c r="F6448">
        <v>220704</v>
      </c>
      <c r="G6448">
        <v>6</v>
      </c>
      <c r="H6448">
        <v>2</v>
      </c>
      <c r="I6448">
        <v>-82764</v>
      </c>
      <c r="J6448" s="1" t="str">
        <f>INDEX(location!A:A,MATCH('Tabela Total'!A6448,location!A:A,0))</f>
        <v>US-2017-108315</v>
      </c>
      <c r="K6448" s="1" t="str">
        <f>VLOOKUP(J6448,location[#All],2,FALSE)</f>
        <v>United States</v>
      </c>
      <c r="L6448" t="str">
        <f>VLOOKUP(J6448,location[#All],3,)</f>
        <v>Sanford</v>
      </c>
      <c r="M6448" t="str">
        <f>VLOOKUP(J6448,location[#All],4,)</f>
        <v>Florida</v>
      </c>
      <c r="N6448">
        <f>VLOOKUP(J6448,location[#All],5,)</f>
        <v>32771</v>
      </c>
      <c r="O6448" t="str">
        <f>VLOOKUP(J6448,location[#All],6,)</f>
        <v>South</v>
      </c>
    </row>
    <row r="6449" spans="1:15" x14ac:dyDescent="0.25">
      <c r="A6449" t="s">
        <v>5291</v>
      </c>
      <c r="B6449" t="s">
        <v>1015</v>
      </c>
      <c r="C6449" s="1">
        <v>42868</v>
      </c>
      <c r="D6449" s="1">
        <v>42872</v>
      </c>
      <c r="E6449" t="s">
        <v>15</v>
      </c>
      <c r="F6449">
        <v>45843</v>
      </c>
      <c r="G6449">
        <v>5</v>
      </c>
      <c r="H6449">
        <v>3</v>
      </c>
      <c r="I6449">
        <v>-124431</v>
      </c>
      <c r="J6449" s="1" t="str">
        <f>INDEX(location!A:A,MATCH('Tabela Total'!A6449,location!A:A,0))</f>
        <v>CA-2017-137785</v>
      </c>
      <c r="K6449" s="1" t="str">
        <f>VLOOKUP(J6449,location[#All],2,FALSE)</f>
        <v>United States</v>
      </c>
      <c r="L6449" t="str">
        <f>VLOOKUP(J6449,location[#All],3,)</f>
        <v>Philadelphia</v>
      </c>
      <c r="M6449" t="str">
        <f>VLOOKUP(J6449,location[#All],4,)</f>
        <v>Pennsylvania</v>
      </c>
      <c r="N6449">
        <f>VLOOKUP(J6449,location[#All],5,)</f>
        <v>19140</v>
      </c>
      <c r="O6449" t="str">
        <f>VLOOKUP(J6449,location[#All],6,)</f>
        <v>East</v>
      </c>
    </row>
    <row r="6450" spans="1:15" x14ac:dyDescent="0.25">
      <c r="A6450" t="s">
        <v>169</v>
      </c>
      <c r="B6450" t="s">
        <v>170</v>
      </c>
      <c r="C6450" s="1">
        <v>42681</v>
      </c>
      <c r="D6450" s="1">
        <v>42685</v>
      </c>
      <c r="E6450" t="s">
        <v>15</v>
      </c>
      <c r="F6450">
        <v>2768</v>
      </c>
      <c r="G6450">
        <v>2</v>
      </c>
      <c r="H6450">
        <v>2</v>
      </c>
      <c r="I6450">
        <v>9688</v>
      </c>
      <c r="J6450" s="1" t="str">
        <f>INDEX(location!A:A,MATCH('Tabela Total'!A6450,location!A:A,0))</f>
        <v>CA-2016-113817</v>
      </c>
      <c r="K6450" s="1" t="str">
        <f>VLOOKUP(J6450,location[#All],2,FALSE)</f>
        <v>United States</v>
      </c>
      <c r="L6450" t="str">
        <f>VLOOKUP(J6450,location[#All],3,)</f>
        <v>Seattle</v>
      </c>
      <c r="M6450" t="str">
        <f>VLOOKUP(J6450,location[#All],4,)</f>
        <v>Washington</v>
      </c>
      <c r="N6450">
        <f>VLOOKUP(J6450,location[#All],5,)</f>
        <v>98115</v>
      </c>
      <c r="O6450" t="str">
        <f>VLOOKUP(J6450,location[#All],6,)</f>
        <v>West</v>
      </c>
    </row>
    <row r="6451" spans="1:15" x14ac:dyDescent="0.25">
      <c r="A6451" t="s">
        <v>2069</v>
      </c>
      <c r="B6451" t="s">
        <v>170</v>
      </c>
      <c r="C6451" s="1">
        <v>42483</v>
      </c>
      <c r="D6451" s="1">
        <v>42486</v>
      </c>
      <c r="E6451" t="s">
        <v>44</v>
      </c>
      <c r="F6451">
        <v>108336</v>
      </c>
      <c r="G6451">
        <v>6</v>
      </c>
      <c r="H6451">
        <v>2</v>
      </c>
      <c r="I6451">
        <v>379176</v>
      </c>
      <c r="J6451" s="1" t="str">
        <f>INDEX(location!A:A,MATCH('Tabela Total'!A6451,location!A:A,0))</f>
        <v>CA-2016-124149</v>
      </c>
      <c r="K6451" s="1" t="str">
        <f>VLOOKUP(J6451,location[#All],2,FALSE)</f>
        <v>United States</v>
      </c>
      <c r="L6451" t="str">
        <f>VLOOKUP(J6451,location[#All],3,)</f>
        <v>Lancaster</v>
      </c>
      <c r="M6451" t="str">
        <f>VLOOKUP(J6451,location[#All],4,)</f>
        <v>Ohio</v>
      </c>
      <c r="N6451">
        <f>VLOOKUP(J6451,location[#All],5,)</f>
        <v>43130</v>
      </c>
      <c r="O6451" t="str">
        <f>VLOOKUP(J6451,location[#All],6,)</f>
        <v>East</v>
      </c>
    </row>
    <row r="6452" spans="1:15" x14ac:dyDescent="0.25">
      <c r="A6452" t="s">
        <v>2069</v>
      </c>
      <c r="B6452" t="s">
        <v>170</v>
      </c>
      <c r="C6452" s="1">
        <v>42483</v>
      </c>
      <c r="D6452" s="1">
        <v>42486</v>
      </c>
      <c r="E6452" t="s">
        <v>44</v>
      </c>
      <c r="F6452">
        <v>5592</v>
      </c>
      <c r="G6452">
        <v>5</v>
      </c>
      <c r="H6452">
        <v>2</v>
      </c>
      <c r="I6452">
        <v>6291</v>
      </c>
      <c r="J6452" s="1" t="str">
        <f>INDEX(location!A:A,MATCH('Tabela Total'!A6452,location!A:A,0))</f>
        <v>CA-2016-124149</v>
      </c>
      <c r="K6452" s="1" t="str">
        <f>VLOOKUP(J6452,location[#All],2,FALSE)</f>
        <v>United States</v>
      </c>
      <c r="L6452" t="str">
        <f>VLOOKUP(J6452,location[#All],3,)</f>
        <v>Lancaster</v>
      </c>
      <c r="M6452" t="str">
        <f>VLOOKUP(J6452,location[#All],4,)</f>
        <v>Ohio</v>
      </c>
      <c r="N6452">
        <f>VLOOKUP(J6452,location[#All],5,)</f>
        <v>43130</v>
      </c>
      <c r="O6452" t="str">
        <f>VLOOKUP(J6452,location[#All],6,)</f>
        <v>East</v>
      </c>
    </row>
    <row r="6453" spans="1:15" x14ac:dyDescent="0.25">
      <c r="A6453" t="s">
        <v>2069</v>
      </c>
      <c r="B6453" t="s">
        <v>170</v>
      </c>
      <c r="C6453" s="1">
        <v>42483</v>
      </c>
      <c r="D6453" s="1">
        <v>42486</v>
      </c>
      <c r="E6453" t="s">
        <v>44</v>
      </c>
      <c r="F6453">
        <v>78304</v>
      </c>
      <c r="G6453">
        <v>2</v>
      </c>
      <c r="H6453">
        <v>2</v>
      </c>
      <c r="I6453">
        <v>29364</v>
      </c>
      <c r="J6453" s="1" t="str">
        <f>INDEX(location!A:A,MATCH('Tabela Total'!A6453,location!A:A,0))</f>
        <v>CA-2016-124149</v>
      </c>
      <c r="K6453" s="1" t="str">
        <f>VLOOKUP(J6453,location[#All],2,FALSE)</f>
        <v>United States</v>
      </c>
      <c r="L6453" t="str">
        <f>VLOOKUP(J6453,location[#All],3,)</f>
        <v>Lancaster</v>
      </c>
      <c r="M6453" t="str">
        <f>VLOOKUP(J6453,location[#All],4,)</f>
        <v>Ohio</v>
      </c>
      <c r="N6453">
        <f>VLOOKUP(J6453,location[#All],5,)</f>
        <v>43130</v>
      </c>
      <c r="O6453" t="str">
        <f>VLOOKUP(J6453,location[#All],6,)</f>
        <v>East</v>
      </c>
    </row>
    <row r="6454" spans="1:15" x14ac:dyDescent="0.25">
      <c r="A6454" t="s">
        <v>2173</v>
      </c>
      <c r="B6454" t="s">
        <v>170</v>
      </c>
      <c r="C6454" s="1">
        <v>42805</v>
      </c>
      <c r="D6454" s="1">
        <v>42811</v>
      </c>
      <c r="E6454" t="s">
        <v>15</v>
      </c>
      <c r="F6454">
        <v>89592</v>
      </c>
      <c r="G6454">
        <v>4</v>
      </c>
      <c r="H6454">
        <v>0</v>
      </c>
      <c r="I6454">
        <v>4210824</v>
      </c>
      <c r="J6454" s="1" t="str">
        <f>INDEX(location!A:A,MATCH('Tabela Total'!A6454,location!A:A,0))</f>
        <v>CA-2017-147291</v>
      </c>
      <c r="K6454" s="1" t="str">
        <f>VLOOKUP(J6454,location[#All],2,FALSE)</f>
        <v>United States</v>
      </c>
      <c r="L6454" t="str">
        <f>VLOOKUP(J6454,location[#All],3,)</f>
        <v>Detroit</v>
      </c>
      <c r="M6454" t="str">
        <f>VLOOKUP(J6454,location[#All],4,)</f>
        <v>Michigan</v>
      </c>
      <c r="N6454">
        <f>VLOOKUP(J6454,location[#All],5,)</f>
        <v>48227</v>
      </c>
      <c r="O6454" t="str">
        <f>VLOOKUP(J6454,location[#All],6,)</f>
        <v>Central</v>
      </c>
    </row>
    <row r="6455" spans="1:15" x14ac:dyDescent="0.25">
      <c r="A6455" t="s">
        <v>3694</v>
      </c>
      <c r="B6455" t="s">
        <v>170</v>
      </c>
      <c r="C6455" s="1">
        <v>42164</v>
      </c>
      <c r="D6455" s="1">
        <v>42171</v>
      </c>
      <c r="E6455" t="s">
        <v>15</v>
      </c>
      <c r="F6455">
        <v>642</v>
      </c>
      <c r="G6455">
        <v>5</v>
      </c>
      <c r="H6455">
        <v>7</v>
      </c>
      <c r="I6455">
        <v>-428</v>
      </c>
      <c r="J6455" s="1" t="str">
        <f>INDEX(location!A:A,MATCH('Tabela Total'!A6455,location!A:A,0))</f>
        <v>CA-2015-101868</v>
      </c>
      <c r="K6455" s="1" t="str">
        <f>VLOOKUP(J6455,location[#All],2,FALSE)</f>
        <v>United States</v>
      </c>
      <c r="L6455" t="str">
        <f>VLOOKUP(J6455,location[#All],3,)</f>
        <v>Miami</v>
      </c>
      <c r="M6455" t="str">
        <f>VLOOKUP(J6455,location[#All],4,)</f>
        <v>Florida</v>
      </c>
      <c r="N6455">
        <f>VLOOKUP(J6455,location[#All],5,)</f>
        <v>33178</v>
      </c>
      <c r="O6455" t="str">
        <f>VLOOKUP(J6455,location[#All],6,)</f>
        <v>South</v>
      </c>
    </row>
    <row r="6456" spans="1:15" x14ac:dyDescent="0.25">
      <c r="A6456" t="s">
        <v>3694</v>
      </c>
      <c r="B6456" t="s">
        <v>170</v>
      </c>
      <c r="C6456" s="1">
        <v>42164</v>
      </c>
      <c r="D6456" s="1">
        <v>42171</v>
      </c>
      <c r="E6456" t="s">
        <v>15</v>
      </c>
      <c r="F6456">
        <v>3852</v>
      </c>
      <c r="G6456">
        <v>3</v>
      </c>
      <c r="H6456">
        <v>7</v>
      </c>
      <c r="I6456">
        <v>-26964</v>
      </c>
      <c r="J6456" s="1" t="str">
        <f>INDEX(location!A:A,MATCH('Tabela Total'!A6456,location!A:A,0))</f>
        <v>CA-2015-101868</v>
      </c>
      <c r="K6456" s="1" t="str">
        <f>VLOOKUP(J6456,location[#All],2,FALSE)</f>
        <v>United States</v>
      </c>
      <c r="L6456" t="str">
        <f>VLOOKUP(J6456,location[#All],3,)</f>
        <v>Miami</v>
      </c>
      <c r="M6456" t="str">
        <f>VLOOKUP(J6456,location[#All],4,)</f>
        <v>Florida</v>
      </c>
      <c r="N6456">
        <f>VLOOKUP(J6456,location[#All],5,)</f>
        <v>33178</v>
      </c>
      <c r="O6456" t="str">
        <f>VLOOKUP(J6456,location[#All],6,)</f>
        <v>South</v>
      </c>
    </row>
    <row r="6457" spans="1:15" x14ac:dyDescent="0.25">
      <c r="A6457" t="s">
        <v>3694</v>
      </c>
      <c r="B6457" t="s">
        <v>170</v>
      </c>
      <c r="C6457" s="1">
        <v>42164</v>
      </c>
      <c r="D6457" s="1">
        <v>42171</v>
      </c>
      <c r="E6457" t="s">
        <v>15</v>
      </c>
      <c r="F6457">
        <v>726</v>
      </c>
      <c r="G6457">
        <v>5</v>
      </c>
      <c r="H6457">
        <v>2</v>
      </c>
      <c r="I6457">
        <v>-81675</v>
      </c>
      <c r="J6457" s="1" t="str">
        <f>INDEX(location!A:A,MATCH('Tabela Total'!A6457,location!A:A,0))</f>
        <v>CA-2015-101868</v>
      </c>
      <c r="K6457" s="1" t="str">
        <f>VLOOKUP(J6457,location[#All],2,FALSE)</f>
        <v>United States</v>
      </c>
      <c r="L6457" t="str">
        <f>VLOOKUP(J6457,location[#All],3,)</f>
        <v>Miami</v>
      </c>
      <c r="M6457" t="str">
        <f>VLOOKUP(J6457,location[#All],4,)</f>
        <v>Florida</v>
      </c>
      <c r="N6457">
        <f>VLOOKUP(J6457,location[#All],5,)</f>
        <v>33178</v>
      </c>
      <c r="O6457" t="str">
        <f>VLOOKUP(J6457,location[#All],6,)</f>
        <v>South</v>
      </c>
    </row>
    <row r="6458" spans="1:15" x14ac:dyDescent="0.25">
      <c r="A6458" t="s">
        <v>5157</v>
      </c>
      <c r="B6458" t="s">
        <v>170</v>
      </c>
      <c r="C6458" s="1">
        <v>43077</v>
      </c>
      <c r="D6458" s="1">
        <v>43080</v>
      </c>
      <c r="E6458" t="s">
        <v>44</v>
      </c>
      <c r="F6458">
        <v>13248</v>
      </c>
      <c r="G6458">
        <v>4</v>
      </c>
      <c r="H6458">
        <v>2</v>
      </c>
      <c r="I6458">
        <v>36432</v>
      </c>
      <c r="J6458" s="1" t="str">
        <f>INDEX(location!A:A,MATCH('Tabela Total'!A6458,location!A:A,0))</f>
        <v>US-2017-131961</v>
      </c>
      <c r="K6458" s="1" t="str">
        <f>VLOOKUP(J6458,location[#All],2,FALSE)</f>
        <v>United States</v>
      </c>
      <c r="L6458" t="str">
        <f>VLOOKUP(J6458,location[#All],3,)</f>
        <v>Philadelphia</v>
      </c>
      <c r="M6458" t="str">
        <f>VLOOKUP(J6458,location[#All],4,)</f>
        <v>Pennsylvania</v>
      </c>
      <c r="N6458">
        <f>VLOOKUP(J6458,location[#All],5,)</f>
        <v>19140</v>
      </c>
      <c r="O6458" t="str">
        <f>VLOOKUP(J6458,location[#All],6,)</f>
        <v>East</v>
      </c>
    </row>
    <row r="6459" spans="1:15" x14ac:dyDescent="0.25">
      <c r="A6459" t="s">
        <v>5157</v>
      </c>
      <c r="B6459" t="s">
        <v>170</v>
      </c>
      <c r="C6459" s="1">
        <v>43077</v>
      </c>
      <c r="D6459" s="1">
        <v>43080</v>
      </c>
      <c r="E6459" t="s">
        <v>44</v>
      </c>
      <c r="F6459">
        <v>83988</v>
      </c>
      <c r="G6459">
        <v>2</v>
      </c>
      <c r="H6459">
        <v>4</v>
      </c>
      <c r="I6459">
        <v>-20997</v>
      </c>
      <c r="J6459" s="1" t="str">
        <f>INDEX(location!A:A,MATCH('Tabela Total'!A6459,location!A:A,0))</f>
        <v>US-2017-131961</v>
      </c>
      <c r="K6459" s="1" t="str">
        <f>VLOOKUP(J6459,location[#All],2,FALSE)</f>
        <v>United States</v>
      </c>
      <c r="L6459" t="str">
        <f>VLOOKUP(J6459,location[#All],3,)</f>
        <v>Philadelphia</v>
      </c>
      <c r="M6459" t="str">
        <f>VLOOKUP(J6459,location[#All],4,)</f>
        <v>Pennsylvania</v>
      </c>
      <c r="N6459">
        <f>VLOOKUP(J6459,location[#All],5,)</f>
        <v>19140</v>
      </c>
      <c r="O6459" t="str">
        <f>VLOOKUP(J6459,location[#All],6,)</f>
        <v>East</v>
      </c>
    </row>
    <row r="6460" spans="1:15" x14ac:dyDescent="0.25">
      <c r="A6460" t="s">
        <v>5186</v>
      </c>
      <c r="B6460" t="s">
        <v>170</v>
      </c>
      <c r="C6460" s="1">
        <v>42558</v>
      </c>
      <c r="D6460" s="1">
        <v>42564</v>
      </c>
      <c r="E6460" t="s">
        <v>15</v>
      </c>
      <c r="F6460">
        <v>1296</v>
      </c>
      <c r="G6460">
        <v>2</v>
      </c>
      <c r="H6460">
        <v>0</v>
      </c>
      <c r="I6460">
        <v>62208</v>
      </c>
      <c r="J6460" s="1" t="str">
        <f>INDEX(location!A:A,MATCH('Tabela Total'!A6460,location!A:A,0))</f>
        <v>CA-2016-106397</v>
      </c>
      <c r="K6460" s="1" t="str">
        <f>VLOOKUP(J6460,location[#All],2,FALSE)</f>
        <v>United States</v>
      </c>
      <c r="L6460" t="str">
        <f>VLOOKUP(J6460,location[#All],3,)</f>
        <v>Orem</v>
      </c>
      <c r="M6460" t="str">
        <f>VLOOKUP(J6460,location[#All],4,)</f>
        <v>Utah</v>
      </c>
      <c r="N6460">
        <f>VLOOKUP(J6460,location[#All],5,)</f>
        <v>84057</v>
      </c>
      <c r="O6460" t="str">
        <f>VLOOKUP(J6460,location[#All],6,)</f>
        <v>West</v>
      </c>
    </row>
    <row r="6461" spans="1:15" x14ac:dyDescent="0.25">
      <c r="A6461" t="s">
        <v>5186</v>
      </c>
      <c r="B6461" t="s">
        <v>170</v>
      </c>
      <c r="C6461" s="1">
        <v>42558</v>
      </c>
      <c r="D6461" s="1">
        <v>42564</v>
      </c>
      <c r="E6461" t="s">
        <v>15</v>
      </c>
      <c r="F6461">
        <v>4598</v>
      </c>
      <c r="G6461">
        <v>2</v>
      </c>
      <c r="H6461">
        <v>0</v>
      </c>
      <c r="I6461">
        <v>128744</v>
      </c>
      <c r="J6461" s="1" t="str">
        <f>INDEX(location!A:A,MATCH('Tabela Total'!A6461,location!A:A,0))</f>
        <v>CA-2016-106397</v>
      </c>
      <c r="K6461" s="1" t="str">
        <f>VLOOKUP(J6461,location[#All],2,FALSE)</f>
        <v>United States</v>
      </c>
      <c r="L6461" t="str">
        <f>VLOOKUP(J6461,location[#All],3,)</f>
        <v>Orem</v>
      </c>
      <c r="M6461" t="str">
        <f>VLOOKUP(J6461,location[#All],4,)</f>
        <v>Utah</v>
      </c>
      <c r="N6461">
        <f>VLOOKUP(J6461,location[#All],5,)</f>
        <v>84057</v>
      </c>
      <c r="O6461" t="str">
        <f>VLOOKUP(J6461,location[#All],6,)</f>
        <v>West</v>
      </c>
    </row>
    <row r="6462" spans="1:15" x14ac:dyDescent="0.25">
      <c r="A6462" t="s">
        <v>5387</v>
      </c>
      <c r="B6462" t="s">
        <v>170</v>
      </c>
      <c r="C6462" s="1">
        <v>42545</v>
      </c>
      <c r="D6462" s="1">
        <v>42547</v>
      </c>
      <c r="E6462" t="s">
        <v>10</v>
      </c>
      <c r="F6462">
        <v>44768</v>
      </c>
      <c r="G6462">
        <v>4</v>
      </c>
      <c r="H6462">
        <v>2</v>
      </c>
      <c r="I6462">
        <v>50364</v>
      </c>
      <c r="J6462" s="1" t="str">
        <f>INDEX(location!A:A,MATCH('Tabela Total'!A6462,location!A:A,0))</f>
        <v>CA-2016-100300</v>
      </c>
      <c r="K6462" s="1" t="str">
        <f>VLOOKUP(J6462,location[#All],2,FALSE)</f>
        <v>United States</v>
      </c>
      <c r="L6462" t="str">
        <f>VLOOKUP(J6462,location[#All],3,)</f>
        <v>San Diego</v>
      </c>
      <c r="M6462" t="str">
        <f>VLOOKUP(J6462,location[#All],4,)</f>
        <v>California</v>
      </c>
      <c r="N6462">
        <f>VLOOKUP(J6462,location[#All],5,)</f>
        <v>92037</v>
      </c>
      <c r="O6462" t="str">
        <f>VLOOKUP(J6462,location[#All],6,)</f>
        <v>West</v>
      </c>
    </row>
    <row r="6463" spans="1:15" x14ac:dyDescent="0.25">
      <c r="A6463" t="s">
        <v>5387</v>
      </c>
      <c r="B6463" t="s">
        <v>170</v>
      </c>
      <c r="C6463" s="1">
        <v>42545</v>
      </c>
      <c r="D6463" s="1">
        <v>42547</v>
      </c>
      <c r="E6463" t="s">
        <v>10</v>
      </c>
      <c r="F6463">
        <v>10485</v>
      </c>
      <c r="G6463">
        <v>1</v>
      </c>
      <c r="H6463">
        <v>0</v>
      </c>
      <c r="I6463">
        <v>50328</v>
      </c>
      <c r="J6463" s="1" t="str">
        <f>INDEX(location!A:A,MATCH('Tabela Total'!A6463,location!A:A,0))</f>
        <v>CA-2016-100300</v>
      </c>
      <c r="K6463" s="1" t="str">
        <f>VLOOKUP(J6463,location[#All],2,FALSE)</f>
        <v>United States</v>
      </c>
      <c r="L6463" t="str">
        <f>VLOOKUP(J6463,location[#All],3,)</f>
        <v>San Diego</v>
      </c>
      <c r="M6463" t="str">
        <f>VLOOKUP(J6463,location[#All],4,)</f>
        <v>California</v>
      </c>
      <c r="N6463">
        <f>VLOOKUP(J6463,location[#All],5,)</f>
        <v>92037</v>
      </c>
      <c r="O6463" t="str">
        <f>VLOOKUP(J6463,location[#All],6,)</f>
        <v>West</v>
      </c>
    </row>
    <row r="6464" spans="1:15" x14ac:dyDescent="0.25">
      <c r="A6464" t="s">
        <v>5387</v>
      </c>
      <c r="B6464" t="s">
        <v>170</v>
      </c>
      <c r="C6464" s="1">
        <v>42545</v>
      </c>
      <c r="D6464" s="1">
        <v>42547</v>
      </c>
      <c r="E6464" t="s">
        <v>10</v>
      </c>
      <c r="F6464">
        <v>24144</v>
      </c>
      <c r="G6464">
        <v>3</v>
      </c>
      <c r="H6464">
        <v>0</v>
      </c>
      <c r="I6464">
        <v>72432</v>
      </c>
      <c r="J6464" s="1" t="str">
        <f>INDEX(location!A:A,MATCH('Tabela Total'!A6464,location!A:A,0))</f>
        <v>CA-2016-100300</v>
      </c>
      <c r="K6464" s="1" t="str">
        <f>VLOOKUP(J6464,location[#All],2,FALSE)</f>
        <v>United States</v>
      </c>
      <c r="L6464" t="str">
        <f>VLOOKUP(J6464,location[#All],3,)</f>
        <v>San Diego</v>
      </c>
      <c r="M6464" t="str">
        <f>VLOOKUP(J6464,location[#All],4,)</f>
        <v>California</v>
      </c>
      <c r="N6464">
        <f>VLOOKUP(J6464,location[#All],5,)</f>
        <v>92037</v>
      </c>
      <c r="O6464" t="str">
        <f>VLOOKUP(J6464,location[#All],6,)</f>
        <v>West</v>
      </c>
    </row>
    <row r="6465" spans="1:15" x14ac:dyDescent="0.25">
      <c r="A6465" t="s">
        <v>326</v>
      </c>
      <c r="B6465" t="s">
        <v>328</v>
      </c>
      <c r="C6465" s="1">
        <v>42664</v>
      </c>
      <c r="D6465" s="1">
        <v>42664</v>
      </c>
      <c r="E6465" t="s">
        <v>327</v>
      </c>
      <c r="F6465">
        <v>232</v>
      </c>
      <c r="G6465">
        <v>4</v>
      </c>
      <c r="H6465">
        <v>0</v>
      </c>
      <c r="I6465">
        <v>1044</v>
      </c>
      <c r="J6465" s="1" t="str">
        <f>INDEX(location!A:A,MATCH('Tabela Total'!A6465,location!A:A,0))</f>
        <v>CA-2016-155516</v>
      </c>
      <c r="K6465" s="1" t="str">
        <f>VLOOKUP(J6465,location[#All],2,FALSE)</f>
        <v>United States</v>
      </c>
      <c r="L6465" t="str">
        <f>VLOOKUP(J6465,location[#All],3,)</f>
        <v>Manchester</v>
      </c>
      <c r="M6465" t="str">
        <f>VLOOKUP(J6465,location[#All],4,)</f>
        <v>Connecticut</v>
      </c>
      <c r="N6465">
        <f>VLOOKUP(J6465,location[#All],5,)</f>
        <v>6040</v>
      </c>
      <c r="O6465" t="str">
        <f>VLOOKUP(J6465,location[#All],6,)</f>
        <v>East</v>
      </c>
    </row>
    <row r="6466" spans="1:15" x14ac:dyDescent="0.25">
      <c r="A6466" t="s">
        <v>326</v>
      </c>
      <c r="B6466" t="s">
        <v>328</v>
      </c>
      <c r="C6466" s="1">
        <v>42664</v>
      </c>
      <c r="D6466" s="1">
        <v>42664</v>
      </c>
      <c r="E6466" t="s">
        <v>327</v>
      </c>
      <c r="F6466">
        <v>736</v>
      </c>
      <c r="G6466">
        <v>2</v>
      </c>
      <c r="H6466">
        <v>0</v>
      </c>
      <c r="I6466">
        <v>1472</v>
      </c>
      <c r="J6466" s="1" t="str">
        <f>INDEX(location!A:A,MATCH('Tabela Total'!A6466,location!A:A,0))</f>
        <v>CA-2016-155516</v>
      </c>
      <c r="K6466" s="1" t="str">
        <f>VLOOKUP(J6466,location[#All],2,FALSE)</f>
        <v>United States</v>
      </c>
      <c r="L6466" t="str">
        <f>VLOOKUP(J6466,location[#All],3,)</f>
        <v>Manchester</v>
      </c>
      <c r="M6466" t="str">
        <f>VLOOKUP(J6466,location[#All],4,)</f>
        <v>Connecticut</v>
      </c>
      <c r="N6466">
        <f>VLOOKUP(J6466,location[#All],5,)</f>
        <v>6040</v>
      </c>
      <c r="O6466" t="str">
        <f>VLOOKUP(J6466,location[#All],6,)</f>
        <v>East</v>
      </c>
    </row>
    <row r="6467" spans="1:15" x14ac:dyDescent="0.25">
      <c r="A6467" t="s">
        <v>326</v>
      </c>
      <c r="B6467" t="s">
        <v>328</v>
      </c>
      <c r="C6467" s="1">
        <v>42664</v>
      </c>
      <c r="D6467" s="1">
        <v>42664</v>
      </c>
      <c r="E6467" t="s">
        <v>327</v>
      </c>
      <c r="F6467">
        <v>10479</v>
      </c>
      <c r="G6467">
        <v>7</v>
      </c>
      <c r="H6467">
        <v>0</v>
      </c>
      <c r="I6467">
        <v>293412</v>
      </c>
      <c r="J6467" s="1" t="str">
        <f>INDEX(location!A:A,MATCH('Tabela Total'!A6467,location!A:A,0))</f>
        <v>CA-2016-155516</v>
      </c>
      <c r="K6467" s="1" t="str">
        <f>VLOOKUP(J6467,location[#All],2,FALSE)</f>
        <v>United States</v>
      </c>
      <c r="L6467" t="str">
        <f>VLOOKUP(J6467,location[#All],3,)</f>
        <v>Manchester</v>
      </c>
      <c r="M6467" t="str">
        <f>VLOOKUP(J6467,location[#All],4,)</f>
        <v>Connecticut</v>
      </c>
      <c r="N6467">
        <f>VLOOKUP(J6467,location[#All],5,)</f>
        <v>6040</v>
      </c>
      <c r="O6467" t="str">
        <f>VLOOKUP(J6467,location[#All],6,)</f>
        <v>East</v>
      </c>
    </row>
    <row r="6468" spans="1:15" x14ac:dyDescent="0.25">
      <c r="A6468" t="s">
        <v>326</v>
      </c>
      <c r="B6468" t="s">
        <v>328</v>
      </c>
      <c r="C6468" s="1">
        <v>42664</v>
      </c>
      <c r="D6468" s="1">
        <v>42664</v>
      </c>
      <c r="E6468" t="s">
        <v>327</v>
      </c>
      <c r="F6468">
        <v>104392</v>
      </c>
      <c r="G6468">
        <v>4</v>
      </c>
      <c r="H6468">
        <v>0</v>
      </c>
      <c r="I6468">
        <v>2714192</v>
      </c>
      <c r="J6468" s="1" t="str">
        <f>INDEX(location!A:A,MATCH('Tabela Total'!A6468,location!A:A,0))</f>
        <v>CA-2016-155516</v>
      </c>
      <c r="K6468" s="1" t="str">
        <f>VLOOKUP(J6468,location[#All],2,FALSE)</f>
        <v>United States</v>
      </c>
      <c r="L6468" t="str">
        <f>VLOOKUP(J6468,location[#All],3,)</f>
        <v>Manchester</v>
      </c>
      <c r="M6468" t="str">
        <f>VLOOKUP(J6468,location[#All],4,)</f>
        <v>Connecticut</v>
      </c>
      <c r="N6468">
        <f>VLOOKUP(J6468,location[#All],5,)</f>
        <v>6040</v>
      </c>
      <c r="O6468" t="str">
        <f>VLOOKUP(J6468,location[#All],6,)</f>
        <v>East</v>
      </c>
    </row>
    <row r="6469" spans="1:15" x14ac:dyDescent="0.25">
      <c r="A6469" t="s">
        <v>1727</v>
      </c>
      <c r="B6469" t="s">
        <v>328</v>
      </c>
      <c r="C6469" s="1">
        <v>43071</v>
      </c>
      <c r="D6469" s="1">
        <v>43076</v>
      </c>
      <c r="E6469" t="s">
        <v>15</v>
      </c>
      <c r="F6469">
        <v>4796</v>
      </c>
      <c r="G6469">
        <v>5</v>
      </c>
      <c r="H6469">
        <v>2</v>
      </c>
      <c r="I6469">
        <v>41965</v>
      </c>
      <c r="J6469" s="1" t="str">
        <f>INDEX(location!A:A,MATCH('Tabela Total'!A6469,location!A:A,0))</f>
        <v>CA-2017-164917</v>
      </c>
      <c r="K6469" s="1" t="str">
        <f>VLOOKUP(J6469,location[#All],2,FALSE)</f>
        <v>United States</v>
      </c>
      <c r="L6469" t="str">
        <f>VLOOKUP(J6469,location[#All],3,)</f>
        <v>Miami</v>
      </c>
      <c r="M6469" t="str">
        <f>VLOOKUP(J6469,location[#All],4,)</f>
        <v>Florida</v>
      </c>
      <c r="N6469">
        <f>VLOOKUP(J6469,location[#All],5,)</f>
        <v>33180</v>
      </c>
      <c r="O6469" t="str">
        <f>VLOOKUP(J6469,location[#All],6,)</f>
        <v>South</v>
      </c>
    </row>
    <row r="6470" spans="1:15" x14ac:dyDescent="0.25">
      <c r="A6470" t="s">
        <v>2727</v>
      </c>
      <c r="B6470" t="s">
        <v>328</v>
      </c>
      <c r="C6470" s="1">
        <v>42356</v>
      </c>
      <c r="D6470" s="1">
        <v>42360</v>
      </c>
      <c r="E6470" t="s">
        <v>15</v>
      </c>
      <c r="F6470">
        <v>6848</v>
      </c>
      <c r="G6470">
        <v>2</v>
      </c>
      <c r="H6470">
        <v>2</v>
      </c>
      <c r="I6470">
        <v>5992</v>
      </c>
      <c r="J6470" s="1" t="str">
        <f>INDEX(location!A:A,MATCH('Tabela Total'!A6470,location!A:A,0))</f>
        <v>CA-2015-107468</v>
      </c>
      <c r="K6470" s="1" t="str">
        <f>VLOOKUP(J6470,location[#All],2,FALSE)</f>
        <v>United States</v>
      </c>
      <c r="L6470" t="str">
        <f>VLOOKUP(J6470,location[#All],3,)</f>
        <v>Louisville</v>
      </c>
      <c r="M6470" t="str">
        <f>VLOOKUP(J6470,location[#All],4,)</f>
        <v>Colorado</v>
      </c>
      <c r="N6470">
        <f>VLOOKUP(J6470,location[#All],5,)</f>
        <v>80027</v>
      </c>
      <c r="O6470" t="str">
        <f>VLOOKUP(J6470,location[#All],6,)</f>
        <v>West</v>
      </c>
    </row>
    <row r="6471" spans="1:15" x14ac:dyDescent="0.25">
      <c r="A6471" t="s">
        <v>3007</v>
      </c>
      <c r="B6471" t="s">
        <v>328</v>
      </c>
      <c r="C6471" s="1">
        <v>42902</v>
      </c>
      <c r="D6471" s="1">
        <v>42907</v>
      </c>
      <c r="E6471" t="s">
        <v>15</v>
      </c>
      <c r="F6471">
        <v>5936</v>
      </c>
      <c r="G6471">
        <v>7</v>
      </c>
      <c r="H6471">
        <v>8</v>
      </c>
      <c r="I6471">
        <v>-8904</v>
      </c>
      <c r="J6471" s="1" t="str">
        <f>INDEX(location!A:A,MATCH('Tabela Total'!A6471,location!A:A,0))</f>
        <v>US-2017-132206</v>
      </c>
      <c r="K6471" s="1" t="str">
        <f>VLOOKUP(J6471,location[#All],2,FALSE)</f>
        <v>United States</v>
      </c>
      <c r="L6471" t="str">
        <f>VLOOKUP(J6471,location[#All],3,)</f>
        <v>Chicago</v>
      </c>
      <c r="M6471" t="str">
        <f>VLOOKUP(J6471,location[#All],4,)</f>
        <v>Illinois</v>
      </c>
      <c r="N6471">
        <f>VLOOKUP(J6471,location[#All],5,)</f>
        <v>60653</v>
      </c>
      <c r="O6471" t="str">
        <f>VLOOKUP(J6471,location[#All],6,)</f>
        <v>Central</v>
      </c>
    </row>
    <row r="6472" spans="1:15" x14ac:dyDescent="0.25">
      <c r="A6472" t="s">
        <v>3142</v>
      </c>
      <c r="B6472" t="s">
        <v>328</v>
      </c>
      <c r="C6472" s="1">
        <v>42504</v>
      </c>
      <c r="D6472" s="1">
        <v>42509</v>
      </c>
      <c r="E6472" t="s">
        <v>15</v>
      </c>
      <c r="F6472">
        <v>57582</v>
      </c>
      <c r="G6472">
        <v>3</v>
      </c>
      <c r="H6472">
        <v>7</v>
      </c>
      <c r="I6472">
        <v>-441462</v>
      </c>
      <c r="J6472" s="1" t="str">
        <f>INDEX(location!A:A,MATCH('Tabela Total'!A6472,location!A:A,0))</f>
        <v>US-2016-148901</v>
      </c>
      <c r="K6472" s="1" t="str">
        <f>VLOOKUP(J6472,location[#All],2,FALSE)</f>
        <v>United States</v>
      </c>
      <c r="L6472" t="str">
        <f>VLOOKUP(J6472,location[#All],3,)</f>
        <v>Jacksonville</v>
      </c>
      <c r="M6472" t="str">
        <f>VLOOKUP(J6472,location[#All],4,)</f>
        <v>Florida</v>
      </c>
      <c r="N6472">
        <f>VLOOKUP(J6472,location[#All],5,)</f>
        <v>32216</v>
      </c>
      <c r="O6472" t="str">
        <f>VLOOKUP(J6472,location[#All],6,)</f>
        <v>South</v>
      </c>
    </row>
    <row r="6473" spans="1:15" x14ac:dyDescent="0.25">
      <c r="A6473" t="s">
        <v>3142</v>
      </c>
      <c r="B6473" t="s">
        <v>328</v>
      </c>
      <c r="C6473" s="1">
        <v>42504</v>
      </c>
      <c r="D6473" s="1">
        <v>42509</v>
      </c>
      <c r="E6473" t="s">
        <v>15</v>
      </c>
      <c r="F6473">
        <v>31104</v>
      </c>
      <c r="G6473">
        <v>6</v>
      </c>
      <c r="H6473">
        <v>2</v>
      </c>
      <c r="I6473">
        <v>108864</v>
      </c>
      <c r="J6473" s="1" t="str">
        <f>INDEX(location!A:A,MATCH('Tabela Total'!A6473,location!A:A,0))</f>
        <v>US-2016-148901</v>
      </c>
      <c r="K6473" s="1" t="str">
        <f>VLOOKUP(J6473,location[#All],2,FALSE)</f>
        <v>United States</v>
      </c>
      <c r="L6473" t="str">
        <f>VLOOKUP(J6473,location[#All],3,)</f>
        <v>Jacksonville</v>
      </c>
      <c r="M6473" t="str">
        <f>VLOOKUP(J6473,location[#All],4,)</f>
        <v>Florida</v>
      </c>
      <c r="N6473">
        <f>VLOOKUP(J6473,location[#All],5,)</f>
        <v>32216</v>
      </c>
      <c r="O6473" t="str">
        <f>VLOOKUP(J6473,location[#All],6,)</f>
        <v>South</v>
      </c>
    </row>
    <row r="6474" spans="1:15" x14ac:dyDescent="0.25">
      <c r="A6474" t="s">
        <v>3142</v>
      </c>
      <c r="B6474" t="s">
        <v>328</v>
      </c>
      <c r="C6474" s="1">
        <v>42504</v>
      </c>
      <c r="D6474" s="1">
        <v>42509</v>
      </c>
      <c r="E6474" t="s">
        <v>15</v>
      </c>
      <c r="F6474">
        <v>30192</v>
      </c>
      <c r="G6474">
        <v>3</v>
      </c>
      <c r="H6474">
        <v>2</v>
      </c>
      <c r="I6474">
        <v>83028</v>
      </c>
      <c r="J6474" s="1" t="str">
        <f>INDEX(location!A:A,MATCH('Tabela Total'!A6474,location!A:A,0))</f>
        <v>US-2016-148901</v>
      </c>
      <c r="K6474" s="1" t="str">
        <f>VLOOKUP(J6474,location[#All],2,FALSE)</f>
        <v>United States</v>
      </c>
      <c r="L6474" t="str">
        <f>VLOOKUP(J6474,location[#All],3,)</f>
        <v>Jacksonville</v>
      </c>
      <c r="M6474" t="str">
        <f>VLOOKUP(J6474,location[#All],4,)</f>
        <v>Florida</v>
      </c>
      <c r="N6474">
        <f>VLOOKUP(J6474,location[#All],5,)</f>
        <v>32216</v>
      </c>
      <c r="O6474" t="str">
        <f>VLOOKUP(J6474,location[#All],6,)</f>
        <v>South</v>
      </c>
    </row>
    <row r="6475" spans="1:15" x14ac:dyDescent="0.25">
      <c r="A6475" t="s">
        <v>3142</v>
      </c>
      <c r="B6475" t="s">
        <v>328</v>
      </c>
      <c r="C6475" s="1">
        <v>42504</v>
      </c>
      <c r="D6475" s="1">
        <v>42509</v>
      </c>
      <c r="E6475" t="s">
        <v>15</v>
      </c>
      <c r="F6475">
        <v>436</v>
      </c>
      <c r="G6475">
        <v>5</v>
      </c>
      <c r="H6475">
        <v>2</v>
      </c>
      <c r="I6475">
        <v>436</v>
      </c>
      <c r="J6475" s="1" t="str">
        <f>INDEX(location!A:A,MATCH('Tabela Total'!A6475,location!A:A,0))</f>
        <v>US-2016-148901</v>
      </c>
      <c r="K6475" s="1" t="str">
        <f>VLOOKUP(J6475,location[#All],2,FALSE)</f>
        <v>United States</v>
      </c>
      <c r="L6475" t="str">
        <f>VLOOKUP(J6475,location[#All],3,)</f>
        <v>Jacksonville</v>
      </c>
      <c r="M6475" t="str">
        <f>VLOOKUP(J6475,location[#All],4,)</f>
        <v>Florida</v>
      </c>
      <c r="N6475">
        <f>VLOOKUP(J6475,location[#All],5,)</f>
        <v>32216</v>
      </c>
      <c r="O6475" t="str">
        <f>VLOOKUP(J6475,location[#All],6,)</f>
        <v>South</v>
      </c>
    </row>
    <row r="6476" spans="1:15" x14ac:dyDescent="0.25">
      <c r="A6476" t="s">
        <v>3142</v>
      </c>
      <c r="B6476" t="s">
        <v>328</v>
      </c>
      <c r="C6476" s="1">
        <v>42504</v>
      </c>
      <c r="D6476" s="1">
        <v>42509</v>
      </c>
      <c r="E6476" t="s">
        <v>15</v>
      </c>
      <c r="F6476">
        <v>4768</v>
      </c>
      <c r="G6476">
        <v>2</v>
      </c>
      <c r="H6476">
        <v>2</v>
      </c>
      <c r="I6476">
        <v>4172</v>
      </c>
      <c r="J6476" s="1" t="str">
        <f>INDEX(location!A:A,MATCH('Tabela Total'!A6476,location!A:A,0))</f>
        <v>US-2016-148901</v>
      </c>
      <c r="K6476" s="1" t="str">
        <f>VLOOKUP(J6476,location[#All],2,FALSE)</f>
        <v>United States</v>
      </c>
      <c r="L6476" t="str">
        <f>VLOOKUP(J6476,location[#All],3,)</f>
        <v>Jacksonville</v>
      </c>
      <c r="M6476" t="str">
        <f>VLOOKUP(J6476,location[#All],4,)</f>
        <v>Florida</v>
      </c>
      <c r="N6476">
        <f>VLOOKUP(J6476,location[#All],5,)</f>
        <v>32216</v>
      </c>
      <c r="O6476" t="str">
        <f>VLOOKUP(J6476,location[#All],6,)</f>
        <v>South</v>
      </c>
    </row>
    <row r="6477" spans="1:15" x14ac:dyDescent="0.25">
      <c r="A6477" t="s">
        <v>3142</v>
      </c>
      <c r="B6477" t="s">
        <v>328</v>
      </c>
      <c r="C6477" s="1">
        <v>42504</v>
      </c>
      <c r="D6477" s="1">
        <v>42509</v>
      </c>
      <c r="E6477" t="s">
        <v>15</v>
      </c>
      <c r="F6477">
        <v>1038</v>
      </c>
      <c r="G6477">
        <v>2</v>
      </c>
      <c r="H6477">
        <v>7</v>
      </c>
      <c r="I6477">
        <v>-7612</v>
      </c>
      <c r="J6477" s="1" t="str">
        <f>INDEX(location!A:A,MATCH('Tabela Total'!A6477,location!A:A,0))</f>
        <v>US-2016-148901</v>
      </c>
      <c r="K6477" s="1" t="str">
        <f>VLOOKUP(J6477,location[#All],2,FALSE)</f>
        <v>United States</v>
      </c>
      <c r="L6477" t="str">
        <f>VLOOKUP(J6477,location[#All],3,)</f>
        <v>Jacksonville</v>
      </c>
      <c r="M6477" t="str">
        <f>VLOOKUP(J6477,location[#All],4,)</f>
        <v>Florida</v>
      </c>
      <c r="N6477">
        <f>VLOOKUP(J6477,location[#All],5,)</f>
        <v>32216</v>
      </c>
      <c r="O6477" t="str">
        <f>VLOOKUP(J6477,location[#All],6,)</f>
        <v>South</v>
      </c>
    </row>
    <row r="6478" spans="1:15" x14ac:dyDescent="0.25">
      <c r="A6478" t="s">
        <v>3142</v>
      </c>
      <c r="B6478" t="s">
        <v>328</v>
      </c>
      <c r="C6478" s="1">
        <v>42504</v>
      </c>
      <c r="D6478" s="1">
        <v>42509</v>
      </c>
      <c r="E6478" t="s">
        <v>15</v>
      </c>
      <c r="F6478">
        <v>13392</v>
      </c>
      <c r="G6478">
        <v>8</v>
      </c>
      <c r="H6478">
        <v>7</v>
      </c>
      <c r="I6478">
        <v>-98208</v>
      </c>
      <c r="J6478" s="1" t="str">
        <f>INDEX(location!A:A,MATCH('Tabela Total'!A6478,location!A:A,0))</f>
        <v>US-2016-148901</v>
      </c>
      <c r="K6478" s="1" t="str">
        <f>VLOOKUP(J6478,location[#All],2,FALSE)</f>
        <v>United States</v>
      </c>
      <c r="L6478" t="str">
        <f>VLOOKUP(J6478,location[#All],3,)</f>
        <v>Jacksonville</v>
      </c>
      <c r="M6478" t="str">
        <f>VLOOKUP(J6478,location[#All],4,)</f>
        <v>Florida</v>
      </c>
      <c r="N6478">
        <f>VLOOKUP(J6478,location[#All],5,)</f>
        <v>32216</v>
      </c>
      <c r="O6478" t="str">
        <f>VLOOKUP(J6478,location[#All],6,)</f>
        <v>South</v>
      </c>
    </row>
    <row r="6479" spans="1:15" x14ac:dyDescent="0.25">
      <c r="A6479" t="s">
        <v>3914</v>
      </c>
      <c r="B6479" t="s">
        <v>328</v>
      </c>
      <c r="C6479" s="1">
        <v>42637</v>
      </c>
      <c r="D6479" s="1">
        <v>42639</v>
      </c>
      <c r="E6479" t="s">
        <v>44</v>
      </c>
      <c r="F6479">
        <v>442372</v>
      </c>
      <c r="G6479">
        <v>7</v>
      </c>
      <c r="H6479">
        <v>8</v>
      </c>
      <c r="I6479">
        <v>-7299138</v>
      </c>
      <c r="J6479" s="1" t="str">
        <f>INDEX(location!A:A,MATCH('Tabela Total'!A6479,location!A:A,0))</f>
        <v>CA-2016-132479</v>
      </c>
      <c r="K6479" s="1" t="str">
        <f>VLOOKUP(J6479,location[#All],2,FALSE)</f>
        <v>United States</v>
      </c>
      <c r="L6479" t="str">
        <f>VLOOKUP(J6479,location[#All],3,)</f>
        <v>Rockford</v>
      </c>
      <c r="M6479" t="str">
        <f>VLOOKUP(J6479,location[#All],4,)</f>
        <v>Illinois</v>
      </c>
      <c r="N6479">
        <f>VLOOKUP(J6479,location[#All],5,)</f>
        <v>61107</v>
      </c>
      <c r="O6479" t="str">
        <f>VLOOKUP(J6479,location[#All],6,)</f>
        <v>Central</v>
      </c>
    </row>
    <row r="6480" spans="1:15" x14ac:dyDescent="0.25">
      <c r="A6480" t="s">
        <v>4466</v>
      </c>
      <c r="B6480" t="s">
        <v>328</v>
      </c>
      <c r="C6480" s="1">
        <v>42960</v>
      </c>
      <c r="D6480" s="1">
        <v>42967</v>
      </c>
      <c r="E6480" t="s">
        <v>15</v>
      </c>
      <c r="F6480">
        <v>36024</v>
      </c>
      <c r="G6480">
        <v>3</v>
      </c>
      <c r="H6480">
        <v>2</v>
      </c>
      <c r="I6480">
        <v>117078</v>
      </c>
      <c r="J6480" s="1" t="str">
        <f>INDEX(location!A:A,MATCH('Tabela Total'!A6480,location!A:A,0))</f>
        <v>CA-2017-100580</v>
      </c>
      <c r="K6480" s="1" t="str">
        <f>VLOOKUP(J6480,location[#All],2,FALSE)</f>
        <v>United States</v>
      </c>
      <c r="L6480" t="str">
        <f>VLOOKUP(J6480,location[#All],3,)</f>
        <v>San Diego</v>
      </c>
      <c r="M6480" t="str">
        <f>VLOOKUP(J6480,location[#All],4,)</f>
        <v>California</v>
      </c>
      <c r="N6480">
        <f>VLOOKUP(J6480,location[#All],5,)</f>
        <v>92037</v>
      </c>
      <c r="O6480" t="str">
        <f>VLOOKUP(J6480,location[#All],6,)</f>
        <v>West</v>
      </c>
    </row>
    <row r="6481" spans="1:15" x14ac:dyDescent="0.25">
      <c r="A6481" t="s">
        <v>5445</v>
      </c>
      <c r="B6481" t="s">
        <v>328</v>
      </c>
      <c r="C6481" s="1">
        <v>41961</v>
      </c>
      <c r="D6481" s="1">
        <v>41966</v>
      </c>
      <c r="E6481" t="s">
        <v>15</v>
      </c>
      <c r="F6481">
        <v>39294</v>
      </c>
      <c r="G6481">
        <v>3</v>
      </c>
      <c r="H6481">
        <v>0</v>
      </c>
      <c r="I6481">
        <v>432234</v>
      </c>
      <c r="J6481" s="1" t="str">
        <f>INDEX(location!A:A,MATCH('Tabela Total'!A6481,location!A:A,0))</f>
        <v>CA-2014-161032</v>
      </c>
      <c r="K6481" s="1" t="str">
        <f>VLOOKUP(J6481,location[#All],2,FALSE)</f>
        <v>United States</v>
      </c>
      <c r="L6481" t="str">
        <f>VLOOKUP(J6481,location[#All],3,)</f>
        <v>Franklin</v>
      </c>
      <c r="M6481" t="str">
        <f>VLOOKUP(J6481,location[#All],4,)</f>
        <v>Wisconsin</v>
      </c>
      <c r="N6481">
        <f>VLOOKUP(J6481,location[#All],5,)</f>
        <v>53132</v>
      </c>
      <c r="O6481" t="str">
        <f>VLOOKUP(J6481,location[#All],6,)</f>
        <v>Central</v>
      </c>
    </row>
    <row r="6482" spans="1:15" x14ac:dyDescent="0.25">
      <c r="A6482" t="s">
        <v>390</v>
      </c>
      <c r="B6482" t="s">
        <v>391</v>
      </c>
      <c r="C6482" s="1">
        <v>41992</v>
      </c>
      <c r="D6482" s="1">
        <v>41998</v>
      </c>
      <c r="E6482" t="s">
        <v>15</v>
      </c>
      <c r="F6482">
        <v>4812</v>
      </c>
      <c r="G6482">
        <v>2</v>
      </c>
      <c r="H6482">
        <v>7</v>
      </c>
      <c r="I6482">
        <v>-36892</v>
      </c>
      <c r="J6482" s="1" t="str">
        <f>INDEX(location!A:A,MATCH('Tabela Total'!A6482,location!A:A,0))</f>
        <v>US-2014-150574</v>
      </c>
      <c r="K6482" s="1" t="str">
        <f>VLOOKUP(J6482,location[#All],2,FALSE)</f>
        <v>United States</v>
      </c>
      <c r="L6482" t="str">
        <f>VLOOKUP(J6482,location[#All],3,)</f>
        <v>Jacksonville</v>
      </c>
      <c r="M6482" t="str">
        <f>VLOOKUP(J6482,location[#All],4,)</f>
        <v>Florida</v>
      </c>
      <c r="N6482">
        <f>VLOOKUP(J6482,location[#All],5,)</f>
        <v>32216</v>
      </c>
      <c r="O6482" t="str">
        <f>VLOOKUP(J6482,location[#All],6,)</f>
        <v>South</v>
      </c>
    </row>
    <row r="6483" spans="1:15" x14ac:dyDescent="0.25">
      <c r="A6483" t="s">
        <v>390</v>
      </c>
      <c r="B6483" t="s">
        <v>391</v>
      </c>
      <c r="C6483" s="1">
        <v>41992</v>
      </c>
      <c r="D6483" s="1">
        <v>41998</v>
      </c>
      <c r="E6483" t="s">
        <v>15</v>
      </c>
      <c r="F6483">
        <v>2478</v>
      </c>
      <c r="G6483">
        <v>5</v>
      </c>
      <c r="H6483">
        <v>2</v>
      </c>
      <c r="I6483">
        <v>-18585</v>
      </c>
      <c r="J6483" s="1" t="str">
        <f>INDEX(location!A:A,MATCH('Tabela Total'!A6483,location!A:A,0))</f>
        <v>US-2014-150574</v>
      </c>
      <c r="K6483" s="1" t="str">
        <f>VLOOKUP(J6483,location[#All],2,FALSE)</f>
        <v>United States</v>
      </c>
      <c r="L6483" t="str">
        <f>VLOOKUP(J6483,location[#All],3,)</f>
        <v>Jacksonville</v>
      </c>
      <c r="M6483" t="str">
        <f>VLOOKUP(J6483,location[#All],4,)</f>
        <v>Florida</v>
      </c>
      <c r="N6483">
        <f>VLOOKUP(J6483,location[#All],5,)</f>
        <v>32216</v>
      </c>
      <c r="O6483" t="str">
        <f>VLOOKUP(J6483,location[#All],6,)</f>
        <v>South</v>
      </c>
    </row>
    <row r="6484" spans="1:15" x14ac:dyDescent="0.25">
      <c r="A6484" t="s">
        <v>1193</v>
      </c>
      <c r="B6484" t="s">
        <v>391</v>
      </c>
      <c r="C6484" s="1">
        <v>42706</v>
      </c>
      <c r="D6484" s="1">
        <v>42712</v>
      </c>
      <c r="E6484" t="s">
        <v>15</v>
      </c>
      <c r="F6484">
        <v>2592</v>
      </c>
      <c r="G6484">
        <v>4</v>
      </c>
      <c r="H6484">
        <v>0</v>
      </c>
      <c r="I6484">
        <v>124416</v>
      </c>
      <c r="J6484" s="1" t="str">
        <f>INDEX(location!A:A,MATCH('Tabela Total'!A6484,location!A:A,0))</f>
        <v>US-2016-108455</v>
      </c>
      <c r="K6484" s="1" t="str">
        <f>VLOOKUP(J6484,location[#All],2,FALSE)</f>
        <v>United States</v>
      </c>
      <c r="L6484" t="str">
        <f>VLOOKUP(J6484,location[#All],3,)</f>
        <v>San Francisco</v>
      </c>
      <c r="M6484" t="str">
        <f>VLOOKUP(J6484,location[#All],4,)</f>
        <v>California</v>
      </c>
      <c r="N6484">
        <f>VLOOKUP(J6484,location[#All],5,)</f>
        <v>94122</v>
      </c>
      <c r="O6484" t="str">
        <f>VLOOKUP(J6484,location[#All],6,)</f>
        <v>West</v>
      </c>
    </row>
    <row r="6485" spans="1:15" x14ac:dyDescent="0.25">
      <c r="A6485" t="s">
        <v>1193</v>
      </c>
      <c r="B6485" t="s">
        <v>391</v>
      </c>
      <c r="C6485" s="1">
        <v>42706</v>
      </c>
      <c r="D6485" s="1">
        <v>42712</v>
      </c>
      <c r="E6485" t="s">
        <v>15</v>
      </c>
      <c r="F6485">
        <v>4046</v>
      </c>
      <c r="G6485">
        <v>7</v>
      </c>
      <c r="H6485">
        <v>0</v>
      </c>
      <c r="I6485">
        <v>198254</v>
      </c>
      <c r="J6485" s="1" t="str">
        <f>INDEX(location!A:A,MATCH('Tabela Total'!A6485,location!A:A,0))</f>
        <v>US-2016-108455</v>
      </c>
      <c r="K6485" s="1" t="str">
        <f>VLOOKUP(J6485,location[#All],2,FALSE)</f>
        <v>United States</v>
      </c>
      <c r="L6485" t="str">
        <f>VLOOKUP(J6485,location[#All],3,)</f>
        <v>San Francisco</v>
      </c>
      <c r="M6485" t="str">
        <f>VLOOKUP(J6485,location[#All],4,)</f>
        <v>California</v>
      </c>
      <c r="N6485">
        <f>VLOOKUP(J6485,location[#All],5,)</f>
        <v>94122</v>
      </c>
      <c r="O6485" t="str">
        <f>VLOOKUP(J6485,location[#All],6,)</f>
        <v>West</v>
      </c>
    </row>
    <row r="6486" spans="1:15" x14ac:dyDescent="0.25">
      <c r="A6486" t="s">
        <v>1193</v>
      </c>
      <c r="B6486" t="s">
        <v>391</v>
      </c>
      <c r="C6486" s="1">
        <v>42706</v>
      </c>
      <c r="D6486" s="1">
        <v>42712</v>
      </c>
      <c r="E6486" t="s">
        <v>15</v>
      </c>
      <c r="F6486">
        <v>3387</v>
      </c>
      <c r="G6486">
        <v>3</v>
      </c>
      <c r="H6486">
        <v>0</v>
      </c>
      <c r="I6486">
        <v>88062</v>
      </c>
      <c r="J6486" s="1" t="str">
        <f>INDEX(location!A:A,MATCH('Tabela Total'!A6486,location!A:A,0))</f>
        <v>US-2016-108455</v>
      </c>
      <c r="K6486" s="1" t="str">
        <f>VLOOKUP(J6486,location[#All],2,FALSE)</f>
        <v>United States</v>
      </c>
      <c r="L6486" t="str">
        <f>VLOOKUP(J6486,location[#All],3,)</f>
        <v>San Francisco</v>
      </c>
      <c r="M6486" t="str">
        <f>VLOOKUP(J6486,location[#All],4,)</f>
        <v>California</v>
      </c>
      <c r="N6486">
        <f>VLOOKUP(J6486,location[#All],5,)</f>
        <v>94122</v>
      </c>
      <c r="O6486" t="str">
        <f>VLOOKUP(J6486,location[#All],6,)</f>
        <v>West</v>
      </c>
    </row>
    <row r="6487" spans="1:15" x14ac:dyDescent="0.25">
      <c r="A6487" t="s">
        <v>1842</v>
      </c>
      <c r="B6487" t="s">
        <v>391</v>
      </c>
      <c r="C6487" s="1">
        <v>42859</v>
      </c>
      <c r="D6487" s="1">
        <v>42863</v>
      </c>
      <c r="E6487" t="s">
        <v>15</v>
      </c>
      <c r="F6487">
        <v>911</v>
      </c>
      <c r="G6487">
        <v>1</v>
      </c>
      <c r="H6487">
        <v>0</v>
      </c>
      <c r="I6487">
        <v>40995</v>
      </c>
      <c r="J6487" s="1" t="str">
        <f>INDEX(location!A:A,MATCH('Tabela Total'!A6487,location!A:A,0))</f>
        <v>CA-2017-128755</v>
      </c>
      <c r="K6487" s="1" t="str">
        <f>VLOOKUP(J6487,location[#All],2,FALSE)</f>
        <v>United States</v>
      </c>
      <c r="L6487" t="str">
        <f>VLOOKUP(J6487,location[#All],3,)</f>
        <v>Newport News</v>
      </c>
      <c r="M6487" t="str">
        <f>VLOOKUP(J6487,location[#All],4,)</f>
        <v>Virginia</v>
      </c>
      <c r="N6487">
        <f>VLOOKUP(J6487,location[#All],5,)</f>
        <v>23602</v>
      </c>
      <c r="O6487" t="str">
        <f>VLOOKUP(J6487,location[#All],6,)</f>
        <v>South</v>
      </c>
    </row>
    <row r="6488" spans="1:15" x14ac:dyDescent="0.25">
      <c r="A6488" t="s">
        <v>1842</v>
      </c>
      <c r="B6488" t="s">
        <v>391</v>
      </c>
      <c r="C6488" s="1">
        <v>42859</v>
      </c>
      <c r="D6488" s="1">
        <v>42863</v>
      </c>
      <c r="E6488" t="s">
        <v>15</v>
      </c>
      <c r="F6488">
        <v>57144</v>
      </c>
      <c r="G6488">
        <v>4</v>
      </c>
      <c r="H6488">
        <v>0</v>
      </c>
      <c r="I6488">
        <v>1657176</v>
      </c>
      <c r="J6488" s="1" t="str">
        <f>INDEX(location!A:A,MATCH('Tabela Total'!A6488,location!A:A,0))</f>
        <v>CA-2017-128755</v>
      </c>
      <c r="K6488" s="1" t="str">
        <f>VLOOKUP(J6488,location[#All],2,FALSE)</f>
        <v>United States</v>
      </c>
      <c r="L6488" t="str">
        <f>VLOOKUP(J6488,location[#All],3,)</f>
        <v>Newport News</v>
      </c>
      <c r="M6488" t="str">
        <f>VLOOKUP(J6488,location[#All],4,)</f>
        <v>Virginia</v>
      </c>
      <c r="N6488">
        <f>VLOOKUP(J6488,location[#All],5,)</f>
        <v>23602</v>
      </c>
      <c r="O6488" t="str">
        <f>VLOOKUP(J6488,location[#All],6,)</f>
        <v>South</v>
      </c>
    </row>
    <row r="6489" spans="1:15" x14ac:dyDescent="0.25">
      <c r="A6489" t="s">
        <v>1842</v>
      </c>
      <c r="B6489" t="s">
        <v>391</v>
      </c>
      <c r="C6489" s="1">
        <v>42859</v>
      </c>
      <c r="D6489" s="1">
        <v>42863</v>
      </c>
      <c r="E6489" t="s">
        <v>15</v>
      </c>
      <c r="F6489">
        <v>324</v>
      </c>
      <c r="G6489">
        <v>5</v>
      </c>
      <c r="H6489">
        <v>0</v>
      </c>
      <c r="I6489">
        <v>15552</v>
      </c>
      <c r="J6489" s="1" t="str">
        <f>INDEX(location!A:A,MATCH('Tabela Total'!A6489,location!A:A,0))</f>
        <v>CA-2017-128755</v>
      </c>
      <c r="K6489" s="1" t="str">
        <f>VLOOKUP(J6489,location[#All],2,FALSE)</f>
        <v>United States</v>
      </c>
      <c r="L6489" t="str">
        <f>VLOOKUP(J6489,location[#All],3,)</f>
        <v>Newport News</v>
      </c>
      <c r="M6489" t="str">
        <f>VLOOKUP(J6489,location[#All],4,)</f>
        <v>Virginia</v>
      </c>
      <c r="N6489">
        <f>VLOOKUP(J6489,location[#All],5,)</f>
        <v>23602</v>
      </c>
      <c r="O6489" t="str">
        <f>VLOOKUP(J6489,location[#All],6,)</f>
        <v>South</v>
      </c>
    </row>
    <row r="6490" spans="1:15" x14ac:dyDescent="0.25">
      <c r="A6490" t="s">
        <v>1842</v>
      </c>
      <c r="B6490" t="s">
        <v>391</v>
      </c>
      <c r="C6490" s="1">
        <v>42859</v>
      </c>
      <c r="D6490" s="1">
        <v>42863</v>
      </c>
      <c r="E6490" t="s">
        <v>15</v>
      </c>
      <c r="F6490">
        <v>1691</v>
      </c>
      <c r="G6490">
        <v>1</v>
      </c>
      <c r="H6490">
        <v>0</v>
      </c>
      <c r="I6490">
        <v>45657</v>
      </c>
      <c r="J6490" s="1" t="str">
        <f>INDEX(location!A:A,MATCH('Tabela Total'!A6490,location!A:A,0))</f>
        <v>CA-2017-128755</v>
      </c>
      <c r="K6490" s="1" t="str">
        <f>VLOOKUP(J6490,location[#All],2,FALSE)</f>
        <v>United States</v>
      </c>
      <c r="L6490" t="str">
        <f>VLOOKUP(J6490,location[#All],3,)</f>
        <v>Newport News</v>
      </c>
      <c r="M6490" t="str">
        <f>VLOOKUP(J6490,location[#All],4,)</f>
        <v>Virginia</v>
      </c>
      <c r="N6490">
        <f>VLOOKUP(J6490,location[#All],5,)</f>
        <v>23602</v>
      </c>
      <c r="O6490" t="str">
        <f>VLOOKUP(J6490,location[#All],6,)</f>
        <v>South</v>
      </c>
    </row>
    <row r="6491" spans="1:15" x14ac:dyDescent="0.25">
      <c r="A6491" t="s">
        <v>4567</v>
      </c>
      <c r="B6491" t="s">
        <v>391</v>
      </c>
      <c r="C6491" s="1">
        <v>42858</v>
      </c>
      <c r="D6491" s="1">
        <v>42862</v>
      </c>
      <c r="E6491" t="s">
        <v>15</v>
      </c>
      <c r="F6491">
        <v>2592</v>
      </c>
      <c r="G6491">
        <v>4</v>
      </c>
      <c r="H6491">
        <v>0</v>
      </c>
      <c r="I6491">
        <v>124416</v>
      </c>
      <c r="J6491" s="1" t="str">
        <f>INDEX(location!A:A,MATCH('Tabela Total'!A6491,location!A:A,0))</f>
        <v>CA-2017-163209</v>
      </c>
      <c r="K6491" s="1" t="str">
        <f>VLOOKUP(J6491,location[#All],2,FALSE)</f>
        <v>United States</v>
      </c>
      <c r="L6491" t="str">
        <f>VLOOKUP(J6491,location[#All],3,)</f>
        <v>San Francisco</v>
      </c>
      <c r="M6491" t="str">
        <f>VLOOKUP(J6491,location[#All],4,)</f>
        <v>California</v>
      </c>
      <c r="N6491">
        <f>VLOOKUP(J6491,location[#All],5,)</f>
        <v>94122</v>
      </c>
      <c r="O6491" t="str">
        <f>VLOOKUP(J6491,location[#All],6,)</f>
        <v>West</v>
      </c>
    </row>
    <row r="6492" spans="1:15" x14ac:dyDescent="0.25">
      <c r="A6492" t="s">
        <v>4567</v>
      </c>
      <c r="B6492" t="s">
        <v>391</v>
      </c>
      <c r="C6492" s="1">
        <v>42858</v>
      </c>
      <c r="D6492" s="1">
        <v>42862</v>
      </c>
      <c r="E6492" t="s">
        <v>15</v>
      </c>
      <c r="F6492">
        <v>2296</v>
      </c>
      <c r="G6492">
        <v>7</v>
      </c>
      <c r="H6492">
        <v>0</v>
      </c>
      <c r="I6492">
        <v>66584</v>
      </c>
      <c r="J6492" s="1" t="str">
        <f>INDEX(location!A:A,MATCH('Tabela Total'!A6492,location!A:A,0))</f>
        <v>CA-2017-163209</v>
      </c>
      <c r="K6492" s="1" t="str">
        <f>VLOOKUP(J6492,location[#All],2,FALSE)</f>
        <v>United States</v>
      </c>
      <c r="L6492" t="str">
        <f>VLOOKUP(J6492,location[#All],3,)</f>
        <v>San Francisco</v>
      </c>
      <c r="M6492" t="str">
        <f>VLOOKUP(J6492,location[#All],4,)</f>
        <v>California</v>
      </c>
      <c r="N6492">
        <f>VLOOKUP(J6492,location[#All],5,)</f>
        <v>94122</v>
      </c>
      <c r="O6492" t="str">
        <f>VLOOKUP(J6492,location[#All],6,)</f>
        <v>West</v>
      </c>
    </row>
    <row r="6493" spans="1:15" x14ac:dyDescent="0.25">
      <c r="A6493" t="s">
        <v>1299</v>
      </c>
      <c r="B6493" t="s">
        <v>1300</v>
      </c>
      <c r="C6493" s="1">
        <v>41785</v>
      </c>
      <c r="D6493" s="1">
        <v>41789</v>
      </c>
      <c r="E6493" t="s">
        <v>15</v>
      </c>
      <c r="F6493">
        <v>290666</v>
      </c>
      <c r="G6493">
        <v>2</v>
      </c>
      <c r="H6493">
        <v>15</v>
      </c>
      <c r="I6493">
        <v>273568</v>
      </c>
      <c r="J6493" s="1" t="str">
        <f>INDEX(location!A:A,MATCH('Tabela Total'!A6493,location!A:A,0))</f>
        <v>CA-2014-156349</v>
      </c>
      <c r="K6493" s="1" t="str">
        <f>VLOOKUP(J6493,location[#All],2,FALSE)</f>
        <v>United States</v>
      </c>
      <c r="L6493" t="str">
        <f>VLOOKUP(J6493,location[#All],3,)</f>
        <v>Los Angeles</v>
      </c>
      <c r="M6493" t="str">
        <f>VLOOKUP(J6493,location[#All],4,)</f>
        <v>California</v>
      </c>
      <c r="N6493">
        <f>VLOOKUP(J6493,location[#All],5,)</f>
        <v>90008</v>
      </c>
      <c r="O6493" t="str">
        <f>VLOOKUP(J6493,location[#All],6,)</f>
        <v>West</v>
      </c>
    </row>
    <row r="6494" spans="1:15" x14ac:dyDescent="0.25">
      <c r="A6494" t="s">
        <v>1299</v>
      </c>
      <c r="B6494" t="s">
        <v>1300</v>
      </c>
      <c r="C6494" s="1">
        <v>41785</v>
      </c>
      <c r="D6494" s="1">
        <v>41789</v>
      </c>
      <c r="E6494" t="s">
        <v>15</v>
      </c>
      <c r="F6494">
        <v>201584</v>
      </c>
      <c r="G6494">
        <v>2</v>
      </c>
      <c r="H6494">
        <v>2</v>
      </c>
      <c r="I6494">
        <v>201584</v>
      </c>
      <c r="J6494" s="1" t="str">
        <f>INDEX(location!A:A,MATCH('Tabela Total'!A6494,location!A:A,0))</f>
        <v>CA-2014-156349</v>
      </c>
      <c r="K6494" s="1" t="str">
        <f>VLOOKUP(J6494,location[#All],2,FALSE)</f>
        <v>United States</v>
      </c>
      <c r="L6494" t="str">
        <f>VLOOKUP(J6494,location[#All],3,)</f>
        <v>Los Angeles</v>
      </c>
      <c r="M6494" t="str">
        <f>VLOOKUP(J6494,location[#All],4,)</f>
        <v>California</v>
      </c>
      <c r="N6494">
        <f>VLOOKUP(J6494,location[#All],5,)</f>
        <v>90008</v>
      </c>
      <c r="O6494" t="str">
        <f>VLOOKUP(J6494,location[#All],6,)</f>
        <v>West</v>
      </c>
    </row>
    <row r="6495" spans="1:15" x14ac:dyDescent="0.25">
      <c r="A6495" t="s">
        <v>1299</v>
      </c>
      <c r="B6495" t="s">
        <v>1300</v>
      </c>
      <c r="C6495" s="1">
        <v>41785</v>
      </c>
      <c r="D6495" s="1">
        <v>41789</v>
      </c>
      <c r="E6495" t="s">
        <v>15</v>
      </c>
      <c r="F6495">
        <v>83984</v>
      </c>
      <c r="G6495">
        <v>2</v>
      </c>
      <c r="H6495">
        <v>2</v>
      </c>
      <c r="I6495">
        <v>31494</v>
      </c>
      <c r="J6495" s="1" t="str">
        <f>INDEX(location!A:A,MATCH('Tabela Total'!A6495,location!A:A,0))</f>
        <v>CA-2014-156349</v>
      </c>
      <c r="K6495" s="1" t="str">
        <f>VLOOKUP(J6495,location[#All],2,FALSE)</f>
        <v>United States</v>
      </c>
      <c r="L6495" t="str">
        <f>VLOOKUP(J6495,location[#All],3,)</f>
        <v>Los Angeles</v>
      </c>
      <c r="M6495" t="str">
        <f>VLOOKUP(J6495,location[#All],4,)</f>
        <v>California</v>
      </c>
      <c r="N6495">
        <f>VLOOKUP(J6495,location[#All],5,)</f>
        <v>90008</v>
      </c>
      <c r="O6495" t="str">
        <f>VLOOKUP(J6495,location[#All],6,)</f>
        <v>West</v>
      </c>
    </row>
    <row r="6496" spans="1:15" x14ac:dyDescent="0.25">
      <c r="A6496" t="s">
        <v>2471</v>
      </c>
      <c r="B6496" t="s">
        <v>1300</v>
      </c>
      <c r="C6496" s="1">
        <v>42618</v>
      </c>
      <c r="D6496" s="1">
        <v>42623</v>
      </c>
      <c r="E6496" t="s">
        <v>15</v>
      </c>
      <c r="F6496">
        <v>1160</v>
      </c>
      <c r="G6496">
        <v>8</v>
      </c>
      <c r="H6496">
        <v>0</v>
      </c>
      <c r="I6496">
        <v>290</v>
      </c>
      <c r="J6496" s="1" t="str">
        <f>INDEX(location!A:A,MATCH('Tabela Total'!A6496,location!A:A,0))</f>
        <v>CA-2016-137673</v>
      </c>
      <c r="K6496" s="1" t="str">
        <f>VLOOKUP(J6496,location[#All],2,FALSE)</f>
        <v>United States</v>
      </c>
      <c r="L6496" t="str">
        <f>VLOOKUP(J6496,location[#All],3,)</f>
        <v>San Diego</v>
      </c>
      <c r="M6496" t="str">
        <f>VLOOKUP(J6496,location[#All],4,)</f>
        <v>California</v>
      </c>
      <c r="N6496">
        <f>VLOOKUP(J6496,location[#All],5,)</f>
        <v>92105</v>
      </c>
      <c r="O6496" t="str">
        <f>VLOOKUP(J6496,location[#All],6,)</f>
        <v>West</v>
      </c>
    </row>
    <row r="6497" spans="1:15" x14ac:dyDescent="0.25">
      <c r="A6497" t="s">
        <v>3562</v>
      </c>
      <c r="B6497" t="s">
        <v>1300</v>
      </c>
      <c r="C6497" s="1">
        <v>41925</v>
      </c>
      <c r="D6497" s="1">
        <v>41930</v>
      </c>
      <c r="E6497" t="s">
        <v>10</v>
      </c>
      <c r="F6497">
        <v>24598</v>
      </c>
      <c r="G6497">
        <v>2</v>
      </c>
      <c r="H6497">
        <v>0</v>
      </c>
      <c r="I6497">
        <v>270578</v>
      </c>
      <c r="J6497" s="1" t="str">
        <f>INDEX(location!A:A,MATCH('Tabela Total'!A6497,location!A:A,0))</f>
        <v>CA-2014-164742</v>
      </c>
      <c r="K6497" s="1" t="str">
        <f>VLOOKUP(J6497,location[#All],2,FALSE)</f>
        <v>United States</v>
      </c>
      <c r="L6497" t="str">
        <f>VLOOKUP(J6497,location[#All],3,)</f>
        <v>Lakewood</v>
      </c>
      <c r="M6497" t="str">
        <f>VLOOKUP(J6497,location[#All],4,)</f>
        <v>New Jersey</v>
      </c>
      <c r="N6497">
        <f>VLOOKUP(J6497,location[#All],5,)</f>
        <v>8701</v>
      </c>
      <c r="O6497" t="str">
        <f>VLOOKUP(J6497,location[#All],6,)</f>
        <v>East</v>
      </c>
    </row>
    <row r="6498" spans="1:15" x14ac:dyDescent="0.25">
      <c r="A6498" t="s">
        <v>3562</v>
      </c>
      <c r="B6498" t="s">
        <v>1300</v>
      </c>
      <c r="C6498" s="1">
        <v>41925</v>
      </c>
      <c r="D6498" s="1">
        <v>41930</v>
      </c>
      <c r="E6498" t="s">
        <v>10</v>
      </c>
      <c r="F6498">
        <v>1894</v>
      </c>
      <c r="G6498">
        <v>1</v>
      </c>
      <c r="H6498">
        <v>0</v>
      </c>
      <c r="I6498">
        <v>947</v>
      </c>
      <c r="J6498" s="1" t="str">
        <f>INDEX(location!A:A,MATCH('Tabela Total'!A6498,location!A:A,0))</f>
        <v>CA-2014-164742</v>
      </c>
      <c r="K6498" s="1" t="str">
        <f>VLOOKUP(J6498,location[#All],2,FALSE)</f>
        <v>United States</v>
      </c>
      <c r="L6498" t="str">
        <f>VLOOKUP(J6498,location[#All],3,)</f>
        <v>Lakewood</v>
      </c>
      <c r="M6498" t="str">
        <f>VLOOKUP(J6498,location[#All],4,)</f>
        <v>New Jersey</v>
      </c>
      <c r="N6498">
        <f>VLOOKUP(J6498,location[#All],5,)</f>
        <v>8701</v>
      </c>
      <c r="O6498" t="str">
        <f>VLOOKUP(J6498,location[#All],6,)</f>
        <v>East</v>
      </c>
    </row>
    <row r="6499" spans="1:15" x14ac:dyDescent="0.25">
      <c r="A6499" t="s">
        <v>3754</v>
      </c>
      <c r="B6499" t="s">
        <v>1300</v>
      </c>
      <c r="C6499" s="1">
        <v>42775</v>
      </c>
      <c r="D6499" s="1">
        <v>42780</v>
      </c>
      <c r="E6499" t="s">
        <v>10</v>
      </c>
      <c r="F6499">
        <v>2112</v>
      </c>
      <c r="G6499">
        <v>4</v>
      </c>
      <c r="H6499">
        <v>0</v>
      </c>
      <c r="I6499">
        <v>65472</v>
      </c>
      <c r="J6499" s="1" t="str">
        <f>INDEX(location!A:A,MATCH('Tabela Total'!A6499,location!A:A,0))</f>
        <v>CA-2017-150602</v>
      </c>
      <c r="K6499" s="1" t="str">
        <f>VLOOKUP(J6499,location[#All],2,FALSE)</f>
        <v>United States</v>
      </c>
      <c r="L6499" t="str">
        <f>VLOOKUP(J6499,location[#All],3,)</f>
        <v>Los Angeles</v>
      </c>
      <c r="M6499" t="str">
        <f>VLOOKUP(J6499,location[#All],4,)</f>
        <v>California</v>
      </c>
      <c r="N6499">
        <f>VLOOKUP(J6499,location[#All],5,)</f>
        <v>90045</v>
      </c>
      <c r="O6499" t="str">
        <f>VLOOKUP(J6499,location[#All],6,)</f>
        <v>West</v>
      </c>
    </row>
    <row r="6500" spans="1:15" x14ac:dyDescent="0.25">
      <c r="A6500" t="s">
        <v>4401</v>
      </c>
      <c r="B6500" t="s">
        <v>1300</v>
      </c>
      <c r="C6500" s="1">
        <v>43030</v>
      </c>
      <c r="D6500" s="1">
        <v>43036</v>
      </c>
      <c r="E6500" t="s">
        <v>15</v>
      </c>
      <c r="F6500">
        <v>327</v>
      </c>
      <c r="G6500">
        <v>5</v>
      </c>
      <c r="H6500">
        <v>4</v>
      </c>
      <c r="I6500">
        <v>-654</v>
      </c>
      <c r="J6500" s="1" t="str">
        <f>INDEX(location!A:A,MATCH('Tabela Total'!A6500,location!A:A,0))</f>
        <v>CA-2017-156363</v>
      </c>
      <c r="K6500" s="1" t="str">
        <f>VLOOKUP(J6500,location[#All],2,FALSE)</f>
        <v>United States</v>
      </c>
      <c r="L6500" t="str">
        <f>VLOOKUP(J6500,location[#All],3,)</f>
        <v>Philadelphia</v>
      </c>
      <c r="M6500" t="str">
        <f>VLOOKUP(J6500,location[#All],4,)</f>
        <v>Pennsylvania</v>
      </c>
      <c r="N6500">
        <f>VLOOKUP(J6500,location[#All],5,)</f>
        <v>19134</v>
      </c>
      <c r="O6500" t="str">
        <f>VLOOKUP(J6500,location[#All],6,)</f>
        <v>East</v>
      </c>
    </row>
    <row r="6501" spans="1:15" x14ac:dyDescent="0.25">
      <c r="A6501" t="s">
        <v>4401</v>
      </c>
      <c r="B6501" t="s">
        <v>1300</v>
      </c>
      <c r="C6501" s="1">
        <v>43030</v>
      </c>
      <c r="D6501" s="1">
        <v>43036</v>
      </c>
      <c r="E6501" t="s">
        <v>15</v>
      </c>
      <c r="F6501">
        <v>3168</v>
      </c>
      <c r="G6501">
        <v>4</v>
      </c>
      <c r="H6501">
        <v>2</v>
      </c>
      <c r="I6501">
        <v>11088</v>
      </c>
      <c r="J6501" s="1" t="str">
        <f>INDEX(location!A:A,MATCH('Tabela Total'!A6501,location!A:A,0))</f>
        <v>CA-2017-156363</v>
      </c>
      <c r="K6501" s="1" t="str">
        <f>VLOOKUP(J6501,location[#All],2,FALSE)</f>
        <v>United States</v>
      </c>
      <c r="L6501" t="str">
        <f>VLOOKUP(J6501,location[#All],3,)</f>
        <v>Philadelphia</v>
      </c>
      <c r="M6501" t="str">
        <f>VLOOKUP(J6501,location[#All],4,)</f>
        <v>Pennsylvania</v>
      </c>
      <c r="N6501">
        <f>VLOOKUP(J6501,location[#All],5,)</f>
        <v>19134</v>
      </c>
      <c r="O6501" t="str">
        <f>VLOOKUP(J6501,location[#All],6,)</f>
        <v>East</v>
      </c>
    </row>
    <row r="6502" spans="1:15" x14ac:dyDescent="0.25">
      <c r="A6502" t="s">
        <v>4869</v>
      </c>
      <c r="B6502" t="s">
        <v>1300</v>
      </c>
      <c r="C6502" s="1">
        <v>42272</v>
      </c>
      <c r="D6502" s="1">
        <v>42279</v>
      </c>
      <c r="E6502" t="s">
        <v>15</v>
      </c>
      <c r="F6502">
        <v>6336</v>
      </c>
      <c r="G6502">
        <v>4</v>
      </c>
      <c r="H6502">
        <v>7</v>
      </c>
      <c r="I6502">
        <v>-46464</v>
      </c>
      <c r="J6502" s="1" t="str">
        <f>INDEX(location!A:A,MATCH('Tabela Total'!A6502,location!A:A,0))</f>
        <v>CA-2015-120845</v>
      </c>
      <c r="K6502" s="1" t="str">
        <f>VLOOKUP(J6502,location[#All],2,FALSE)</f>
        <v>United States</v>
      </c>
      <c r="L6502" t="str">
        <f>VLOOKUP(J6502,location[#All],3,)</f>
        <v>Murfreesboro</v>
      </c>
      <c r="M6502" t="str">
        <f>VLOOKUP(J6502,location[#All],4,)</f>
        <v>Tennessee</v>
      </c>
      <c r="N6502">
        <f>VLOOKUP(J6502,location[#All],5,)</f>
        <v>37130</v>
      </c>
      <c r="O6502" t="str">
        <f>VLOOKUP(J6502,location[#All],6,)</f>
        <v>South</v>
      </c>
    </row>
    <row r="6503" spans="1:15" x14ac:dyDescent="0.25">
      <c r="A6503" t="s">
        <v>4869</v>
      </c>
      <c r="B6503" t="s">
        <v>1300</v>
      </c>
      <c r="C6503" s="1">
        <v>42272</v>
      </c>
      <c r="D6503" s="1">
        <v>42279</v>
      </c>
      <c r="E6503" t="s">
        <v>15</v>
      </c>
      <c r="F6503">
        <v>1048</v>
      </c>
      <c r="G6503">
        <v>1</v>
      </c>
      <c r="H6503">
        <v>2</v>
      </c>
      <c r="I6503">
        <v>3799</v>
      </c>
      <c r="J6503" s="1" t="str">
        <f>INDEX(location!A:A,MATCH('Tabela Total'!A6503,location!A:A,0))</f>
        <v>CA-2015-120845</v>
      </c>
      <c r="K6503" s="1" t="str">
        <f>VLOOKUP(J6503,location[#All],2,FALSE)</f>
        <v>United States</v>
      </c>
      <c r="L6503" t="str">
        <f>VLOOKUP(J6503,location[#All],3,)</f>
        <v>Murfreesboro</v>
      </c>
      <c r="M6503" t="str">
        <f>VLOOKUP(J6503,location[#All],4,)</f>
        <v>Tennessee</v>
      </c>
      <c r="N6503">
        <f>VLOOKUP(J6503,location[#All],5,)</f>
        <v>37130</v>
      </c>
      <c r="O6503" t="str">
        <f>VLOOKUP(J6503,location[#All],6,)</f>
        <v>South</v>
      </c>
    </row>
    <row r="6504" spans="1:15" x14ac:dyDescent="0.25">
      <c r="A6504" t="s">
        <v>4869</v>
      </c>
      <c r="B6504" t="s">
        <v>1300</v>
      </c>
      <c r="C6504" s="1">
        <v>42272</v>
      </c>
      <c r="D6504" s="1">
        <v>42279</v>
      </c>
      <c r="E6504" t="s">
        <v>15</v>
      </c>
      <c r="F6504">
        <v>2469</v>
      </c>
      <c r="G6504">
        <v>1</v>
      </c>
      <c r="H6504">
        <v>7</v>
      </c>
      <c r="I6504">
        <v>-18106</v>
      </c>
      <c r="J6504" s="1" t="str">
        <f>INDEX(location!A:A,MATCH('Tabela Total'!A6504,location!A:A,0))</f>
        <v>CA-2015-120845</v>
      </c>
      <c r="K6504" s="1" t="str">
        <f>VLOOKUP(J6504,location[#All],2,FALSE)</f>
        <v>United States</v>
      </c>
      <c r="L6504" t="str">
        <f>VLOOKUP(J6504,location[#All],3,)</f>
        <v>Murfreesboro</v>
      </c>
      <c r="M6504" t="str">
        <f>VLOOKUP(J6504,location[#All],4,)</f>
        <v>Tennessee</v>
      </c>
      <c r="N6504">
        <f>VLOOKUP(J6504,location[#All],5,)</f>
        <v>37130</v>
      </c>
      <c r="O6504" t="str">
        <f>VLOOKUP(J6504,location[#All],6,)</f>
        <v>South</v>
      </c>
    </row>
    <row r="6505" spans="1:15" x14ac:dyDescent="0.25">
      <c r="A6505" t="s">
        <v>4869</v>
      </c>
      <c r="B6505" t="s">
        <v>1300</v>
      </c>
      <c r="C6505" s="1">
        <v>42272</v>
      </c>
      <c r="D6505" s="1">
        <v>42279</v>
      </c>
      <c r="E6505" t="s">
        <v>15</v>
      </c>
      <c r="F6505">
        <v>3264</v>
      </c>
      <c r="G6505">
        <v>2</v>
      </c>
      <c r="H6505">
        <v>7</v>
      </c>
      <c r="I6505">
        <v>-22848</v>
      </c>
      <c r="J6505" s="1" t="str">
        <f>INDEX(location!A:A,MATCH('Tabela Total'!A6505,location!A:A,0))</f>
        <v>CA-2015-120845</v>
      </c>
      <c r="K6505" s="1" t="str">
        <f>VLOOKUP(J6505,location[#All],2,FALSE)</f>
        <v>United States</v>
      </c>
      <c r="L6505" t="str">
        <f>VLOOKUP(J6505,location[#All],3,)</f>
        <v>Murfreesboro</v>
      </c>
      <c r="M6505" t="str">
        <f>VLOOKUP(J6505,location[#All],4,)</f>
        <v>Tennessee</v>
      </c>
      <c r="N6505">
        <f>VLOOKUP(J6505,location[#All],5,)</f>
        <v>37130</v>
      </c>
      <c r="O6505" t="str">
        <f>VLOOKUP(J6505,location[#All],6,)</f>
        <v>South</v>
      </c>
    </row>
    <row r="6506" spans="1:15" x14ac:dyDescent="0.25">
      <c r="A6506" t="s">
        <v>5320</v>
      </c>
      <c r="B6506" t="s">
        <v>1300</v>
      </c>
      <c r="C6506" s="1">
        <v>42681</v>
      </c>
      <c r="D6506" s="1">
        <v>42687</v>
      </c>
      <c r="E6506" t="s">
        <v>15</v>
      </c>
      <c r="F6506">
        <v>47997</v>
      </c>
      <c r="G6506">
        <v>3</v>
      </c>
      <c r="H6506">
        <v>0</v>
      </c>
      <c r="I6506">
        <v>1631898</v>
      </c>
      <c r="J6506" s="1" t="str">
        <f>INDEX(location!A:A,MATCH('Tabela Total'!A6506,location!A:A,0))</f>
        <v>CA-2016-168830</v>
      </c>
      <c r="K6506" s="1" t="str">
        <f>VLOOKUP(J6506,location[#All],2,FALSE)</f>
        <v>United States</v>
      </c>
      <c r="L6506" t="str">
        <f>VLOOKUP(J6506,location[#All],3,)</f>
        <v>San Francisco</v>
      </c>
      <c r="M6506" t="str">
        <f>VLOOKUP(J6506,location[#All],4,)</f>
        <v>California</v>
      </c>
      <c r="N6506">
        <f>VLOOKUP(J6506,location[#All],5,)</f>
        <v>94122</v>
      </c>
      <c r="O6506" t="str">
        <f>VLOOKUP(J6506,location[#All],6,)</f>
        <v>West</v>
      </c>
    </row>
    <row r="6507" spans="1:15" x14ac:dyDescent="0.25">
      <c r="A6507" t="s">
        <v>5383</v>
      </c>
      <c r="B6507" t="s">
        <v>1300</v>
      </c>
      <c r="C6507" s="1">
        <v>41855</v>
      </c>
      <c r="D6507" s="1">
        <v>41859</v>
      </c>
      <c r="E6507" t="s">
        <v>15</v>
      </c>
      <c r="F6507">
        <v>10196</v>
      </c>
      <c r="G6507">
        <v>2</v>
      </c>
      <c r="H6507">
        <v>0</v>
      </c>
      <c r="I6507">
        <v>275292</v>
      </c>
      <c r="J6507" s="1" t="str">
        <f>INDEX(location!A:A,MATCH('Tabela Total'!A6507,location!A:A,0))</f>
        <v>CA-2014-134215</v>
      </c>
      <c r="K6507" s="1" t="str">
        <f>VLOOKUP(J6507,location[#All],2,FALSE)</f>
        <v>United States</v>
      </c>
      <c r="L6507" t="str">
        <f>VLOOKUP(J6507,location[#All],3,)</f>
        <v>Bangor</v>
      </c>
      <c r="M6507" t="str">
        <f>VLOOKUP(J6507,location[#All],4,)</f>
        <v>Maine</v>
      </c>
      <c r="N6507">
        <f>VLOOKUP(J6507,location[#All],5,)</f>
        <v>4401</v>
      </c>
      <c r="O6507" t="str">
        <f>VLOOKUP(J6507,location[#All],6,)</f>
        <v>East</v>
      </c>
    </row>
    <row r="6508" spans="1:15" x14ac:dyDescent="0.25">
      <c r="A6508" t="s">
        <v>5383</v>
      </c>
      <c r="B6508" t="s">
        <v>1300</v>
      </c>
      <c r="C6508" s="1">
        <v>41855</v>
      </c>
      <c r="D6508" s="1">
        <v>41859</v>
      </c>
      <c r="E6508" t="s">
        <v>15</v>
      </c>
      <c r="F6508">
        <v>25974</v>
      </c>
      <c r="G6508">
        <v>13</v>
      </c>
      <c r="H6508">
        <v>0</v>
      </c>
      <c r="I6508">
        <v>1246752</v>
      </c>
      <c r="J6508" s="1" t="str">
        <f>INDEX(location!A:A,MATCH('Tabela Total'!A6508,location!A:A,0))</f>
        <v>CA-2014-134215</v>
      </c>
      <c r="K6508" s="1" t="str">
        <f>VLOOKUP(J6508,location[#All],2,FALSE)</f>
        <v>United States</v>
      </c>
      <c r="L6508" t="str">
        <f>VLOOKUP(J6508,location[#All],3,)</f>
        <v>Bangor</v>
      </c>
      <c r="M6508" t="str">
        <f>VLOOKUP(J6508,location[#All],4,)</f>
        <v>Maine</v>
      </c>
      <c r="N6508">
        <f>VLOOKUP(J6508,location[#All],5,)</f>
        <v>4401</v>
      </c>
      <c r="O6508" t="str">
        <f>VLOOKUP(J6508,location[#All],6,)</f>
        <v>East</v>
      </c>
    </row>
    <row r="6509" spans="1:15" x14ac:dyDescent="0.25">
      <c r="A6509" t="s">
        <v>5383</v>
      </c>
      <c r="B6509" t="s">
        <v>1300</v>
      </c>
      <c r="C6509" s="1">
        <v>41855</v>
      </c>
      <c r="D6509" s="1">
        <v>41859</v>
      </c>
      <c r="E6509" t="s">
        <v>15</v>
      </c>
      <c r="F6509">
        <v>25542</v>
      </c>
      <c r="G6509">
        <v>9</v>
      </c>
      <c r="H6509">
        <v>0</v>
      </c>
      <c r="I6509">
        <v>1047222</v>
      </c>
      <c r="J6509" s="1" t="str">
        <f>INDEX(location!A:A,MATCH('Tabela Total'!A6509,location!A:A,0))</f>
        <v>CA-2014-134215</v>
      </c>
      <c r="K6509" s="1" t="str">
        <f>VLOOKUP(J6509,location[#All],2,FALSE)</f>
        <v>United States</v>
      </c>
      <c r="L6509" t="str">
        <f>VLOOKUP(J6509,location[#All],3,)</f>
        <v>Bangor</v>
      </c>
      <c r="M6509" t="str">
        <f>VLOOKUP(J6509,location[#All],4,)</f>
        <v>Maine</v>
      </c>
      <c r="N6509">
        <f>VLOOKUP(J6509,location[#All],5,)</f>
        <v>4401</v>
      </c>
      <c r="O6509" t="str">
        <f>VLOOKUP(J6509,location[#All],6,)</f>
        <v>East</v>
      </c>
    </row>
    <row r="6510" spans="1:15" x14ac:dyDescent="0.25">
      <c r="A6510" t="s">
        <v>5711</v>
      </c>
      <c r="B6510" t="s">
        <v>1300</v>
      </c>
      <c r="C6510" s="1">
        <v>41684</v>
      </c>
      <c r="D6510" s="1">
        <v>41688</v>
      </c>
      <c r="E6510" t="s">
        <v>15</v>
      </c>
      <c r="F6510">
        <v>23997</v>
      </c>
      <c r="G6510">
        <v>3</v>
      </c>
      <c r="H6510">
        <v>0</v>
      </c>
      <c r="I6510">
        <v>863892</v>
      </c>
      <c r="J6510" s="1" t="str">
        <f>INDEX(location!A:A,MATCH('Tabela Total'!A6510,location!A:A,0))</f>
        <v>CA-2014-121762</v>
      </c>
      <c r="K6510" s="1" t="str">
        <f>VLOOKUP(J6510,location[#All],2,FALSE)</f>
        <v>United States</v>
      </c>
      <c r="L6510" t="str">
        <f>VLOOKUP(J6510,location[#All],3,)</f>
        <v>Seattle</v>
      </c>
      <c r="M6510" t="str">
        <f>VLOOKUP(J6510,location[#All],4,)</f>
        <v>Washington</v>
      </c>
      <c r="N6510">
        <f>VLOOKUP(J6510,location[#All],5,)</f>
        <v>98103</v>
      </c>
      <c r="O6510" t="str">
        <f>VLOOKUP(J6510,location[#All],6,)</f>
        <v>West</v>
      </c>
    </row>
    <row r="6511" spans="1:15" x14ac:dyDescent="0.25">
      <c r="A6511" t="s">
        <v>5711</v>
      </c>
      <c r="B6511" t="s">
        <v>1300</v>
      </c>
      <c r="C6511" s="1">
        <v>41684</v>
      </c>
      <c r="D6511" s="1">
        <v>41688</v>
      </c>
      <c r="E6511" t="s">
        <v>15</v>
      </c>
      <c r="F6511">
        <v>8196</v>
      </c>
      <c r="G6511">
        <v>2</v>
      </c>
      <c r="H6511">
        <v>0</v>
      </c>
      <c r="I6511">
        <v>229488</v>
      </c>
      <c r="J6511" s="1" t="str">
        <f>INDEX(location!A:A,MATCH('Tabela Total'!A6511,location!A:A,0))</f>
        <v>CA-2014-121762</v>
      </c>
      <c r="K6511" s="1" t="str">
        <f>VLOOKUP(J6511,location[#All],2,FALSE)</f>
        <v>United States</v>
      </c>
      <c r="L6511" t="str">
        <f>VLOOKUP(J6511,location[#All],3,)</f>
        <v>Seattle</v>
      </c>
      <c r="M6511" t="str">
        <f>VLOOKUP(J6511,location[#All],4,)</f>
        <v>Washington</v>
      </c>
      <c r="N6511">
        <f>VLOOKUP(J6511,location[#All],5,)</f>
        <v>98103</v>
      </c>
      <c r="O6511" t="str">
        <f>VLOOKUP(J6511,location[#All],6,)</f>
        <v>West</v>
      </c>
    </row>
    <row r="6512" spans="1:15" x14ac:dyDescent="0.25">
      <c r="A6512" t="s">
        <v>5711</v>
      </c>
      <c r="B6512" t="s">
        <v>1300</v>
      </c>
      <c r="C6512" s="1">
        <v>41684</v>
      </c>
      <c r="D6512" s="1">
        <v>41688</v>
      </c>
      <c r="E6512" t="s">
        <v>15</v>
      </c>
      <c r="F6512">
        <v>23862</v>
      </c>
      <c r="G6512">
        <v>2</v>
      </c>
      <c r="H6512">
        <v>0</v>
      </c>
      <c r="I6512">
        <v>47724</v>
      </c>
      <c r="J6512" s="1" t="str">
        <f>INDEX(location!A:A,MATCH('Tabela Total'!A6512,location!A:A,0))</f>
        <v>CA-2014-121762</v>
      </c>
      <c r="K6512" s="1" t="str">
        <f>VLOOKUP(J6512,location[#All],2,FALSE)</f>
        <v>United States</v>
      </c>
      <c r="L6512" t="str">
        <f>VLOOKUP(J6512,location[#All],3,)</f>
        <v>Seattle</v>
      </c>
      <c r="M6512" t="str">
        <f>VLOOKUP(J6512,location[#All],4,)</f>
        <v>Washington</v>
      </c>
      <c r="N6512">
        <f>VLOOKUP(J6512,location[#All],5,)</f>
        <v>98103</v>
      </c>
      <c r="O6512" t="str">
        <f>VLOOKUP(J6512,location[#All],6,)</f>
        <v>West</v>
      </c>
    </row>
    <row r="6513" spans="1:15" x14ac:dyDescent="0.25">
      <c r="A6513" t="s">
        <v>1679</v>
      </c>
      <c r="B6513" t="s">
        <v>1680</v>
      </c>
      <c r="C6513" s="1">
        <v>41957</v>
      </c>
      <c r="D6513" s="1">
        <v>41959</v>
      </c>
      <c r="E6513" t="s">
        <v>10</v>
      </c>
      <c r="F6513">
        <v>83293</v>
      </c>
      <c r="G6513">
        <v>7</v>
      </c>
      <c r="H6513">
        <v>0</v>
      </c>
      <c r="I6513">
        <v>2332204</v>
      </c>
      <c r="J6513" s="1" t="str">
        <f>INDEX(location!A:A,MATCH('Tabela Total'!A6513,location!A:A,0))</f>
        <v>CA-2014-125556</v>
      </c>
      <c r="K6513" s="1" t="str">
        <f>VLOOKUP(J6513,location[#All],2,FALSE)</f>
        <v>United States</v>
      </c>
      <c r="L6513" t="str">
        <f>VLOOKUP(J6513,location[#All],3,)</f>
        <v>Fairfield</v>
      </c>
      <c r="M6513" t="str">
        <f>VLOOKUP(J6513,location[#All],4,)</f>
        <v>Connecticut</v>
      </c>
      <c r="N6513">
        <f>VLOOKUP(J6513,location[#All],5,)</f>
        <v>6824</v>
      </c>
      <c r="O6513" t="str">
        <f>VLOOKUP(J6513,location[#All],6,)</f>
        <v>East</v>
      </c>
    </row>
    <row r="6514" spans="1:15" x14ac:dyDescent="0.25">
      <c r="A6514" t="s">
        <v>1679</v>
      </c>
      <c r="B6514" t="s">
        <v>1680</v>
      </c>
      <c r="C6514" s="1">
        <v>41957</v>
      </c>
      <c r="D6514" s="1">
        <v>41959</v>
      </c>
      <c r="E6514" t="s">
        <v>10</v>
      </c>
      <c r="F6514">
        <v>438</v>
      </c>
      <c r="G6514">
        <v>10</v>
      </c>
      <c r="H6514">
        <v>0</v>
      </c>
      <c r="I6514">
        <v>21024</v>
      </c>
      <c r="J6514" s="1" t="str">
        <f>INDEX(location!A:A,MATCH('Tabela Total'!A6514,location!A:A,0))</f>
        <v>CA-2014-125556</v>
      </c>
      <c r="K6514" s="1" t="str">
        <f>VLOOKUP(J6514,location[#All],2,FALSE)</f>
        <v>United States</v>
      </c>
      <c r="L6514" t="str">
        <f>VLOOKUP(J6514,location[#All],3,)</f>
        <v>Fairfield</v>
      </c>
      <c r="M6514" t="str">
        <f>VLOOKUP(J6514,location[#All],4,)</f>
        <v>Connecticut</v>
      </c>
      <c r="N6514">
        <f>VLOOKUP(J6514,location[#All],5,)</f>
        <v>6824</v>
      </c>
      <c r="O6514" t="str">
        <f>VLOOKUP(J6514,location[#All],6,)</f>
        <v>East</v>
      </c>
    </row>
    <row r="6515" spans="1:15" x14ac:dyDescent="0.25">
      <c r="A6515" t="s">
        <v>2546</v>
      </c>
      <c r="B6515" t="s">
        <v>1680</v>
      </c>
      <c r="C6515" s="1">
        <v>43045</v>
      </c>
      <c r="D6515" s="1">
        <v>43050</v>
      </c>
      <c r="E6515" t="s">
        <v>15</v>
      </c>
      <c r="F6515">
        <v>127372</v>
      </c>
      <c r="G6515">
        <v>2</v>
      </c>
      <c r="H6515">
        <v>3</v>
      </c>
      <c r="I6515">
        <v>-309332</v>
      </c>
      <c r="J6515" s="1" t="str">
        <f>INDEX(location!A:A,MATCH('Tabela Total'!A6515,location!A:A,0))</f>
        <v>CA-2017-154109</v>
      </c>
      <c r="K6515" s="1" t="str">
        <f>VLOOKUP(J6515,location[#All],2,FALSE)</f>
        <v>United States</v>
      </c>
      <c r="L6515" t="str">
        <f>VLOOKUP(J6515,location[#All],3,)</f>
        <v>Philadelphia</v>
      </c>
      <c r="M6515" t="str">
        <f>VLOOKUP(J6515,location[#All],4,)</f>
        <v>Pennsylvania</v>
      </c>
      <c r="N6515">
        <f>VLOOKUP(J6515,location[#All],5,)</f>
        <v>19143</v>
      </c>
      <c r="O6515" t="str">
        <f>VLOOKUP(J6515,location[#All],6,)</f>
        <v>East</v>
      </c>
    </row>
    <row r="6516" spans="1:15" x14ac:dyDescent="0.25">
      <c r="A6516" t="s">
        <v>2546</v>
      </c>
      <c r="B6516" t="s">
        <v>1680</v>
      </c>
      <c r="C6516" s="1">
        <v>43045</v>
      </c>
      <c r="D6516" s="1">
        <v>43050</v>
      </c>
      <c r="E6516" t="s">
        <v>15</v>
      </c>
      <c r="F6516">
        <v>47952</v>
      </c>
      <c r="G6516">
        <v>3</v>
      </c>
      <c r="H6516">
        <v>2</v>
      </c>
      <c r="I6516">
        <v>161838</v>
      </c>
      <c r="J6516" s="1" t="str">
        <f>INDEX(location!A:A,MATCH('Tabela Total'!A6516,location!A:A,0))</f>
        <v>CA-2017-154109</v>
      </c>
      <c r="K6516" s="1" t="str">
        <f>VLOOKUP(J6516,location[#All],2,FALSE)</f>
        <v>United States</v>
      </c>
      <c r="L6516" t="str">
        <f>VLOOKUP(J6516,location[#All],3,)</f>
        <v>Philadelphia</v>
      </c>
      <c r="M6516" t="str">
        <f>VLOOKUP(J6516,location[#All],4,)</f>
        <v>Pennsylvania</v>
      </c>
      <c r="N6516">
        <f>VLOOKUP(J6516,location[#All],5,)</f>
        <v>19143</v>
      </c>
      <c r="O6516" t="str">
        <f>VLOOKUP(J6516,location[#All],6,)</f>
        <v>East</v>
      </c>
    </row>
    <row r="6517" spans="1:15" x14ac:dyDescent="0.25">
      <c r="A6517" t="s">
        <v>2674</v>
      </c>
      <c r="B6517" t="s">
        <v>1680</v>
      </c>
      <c r="C6517" s="1">
        <v>42934</v>
      </c>
      <c r="D6517" s="1">
        <v>42939</v>
      </c>
      <c r="E6517" t="s">
        <v>15</v>
      </c>
      <c r="F6517">
        <v>8016</v>
      </c>
      <c r="G6517">
        <v>5</v>
      </c>
      <c r="H6517">
        <v>5</v>
      </c>
      <c r="I6517">
        <v>-448896</v>
      </c>
      <c r="J6517" s="1" t="str">
        <f>INDEX(location!A:A,MATCH('Tabela Total'!A6517,location!A:A,0))</f>
        <v>US-2017-142573</v>
      </c>
      <c r="K6517" s="1" t="str">
        <f>VLOOKUP(J6517,location[#All],2,FALSE)</f>
        <v>United States</v>
      </c>
      <c r="L6517" t="str">
        <f>VLOOKUP(J6517,location[#All],3,)</f>
        <v>Phoenix</v>
      </c>
      <c r="M6517" t="str">
        <f>VLOOKUP(J6517,location[#All],4,)</f>
        <v>Arizona</v>
      </c>
      <c r="N6517">
        <f>VLOOKUP(J6517,location[#All],5,)</f>
        <v>85023</v>
      </c>
      <c r="O6517" t="str">
        <f>VLOOKUP(J6517,location[#All],6,)</f>
        <v>West</v>
      </c>
    </row>
    <row r="6518" spans="1:15" x14ac:dyDescent="0.25">
      <c r="A6518" t="s">
        <v>2674</v>
      </c>
      <c r="B6518" t="s">
        <v>1680</v>
      </c>
      <c r="C6518" s="1">
        <v>42934</v>
      </c>
      <c r="D6518" s="1">
        <v>42939</v>
      </c>
      <c r="E6518" t="s">
        <v>15</v>
      </c>
      <c r="F6518">
        <v>161568</v>
      </c>
      <c r="G6518">
        <v>2</v>
      </c>
      <c r="H6518">
        <v>2</v>
      </c>
      <c r="I6518">
        <v>10098</v>
      </c>
      <c r="J6518" s="1" t="str">
        <f>INDEX(location!A:A,MATCH('Tabela Total'!A6518,location!A:A,0))</f>
        <v>US-2017-142573</v>
      </c>
      <c r="K6518" s="1" t="str">
        <f>VLOOKUP(J6518,location[#All],2,FALSE)</f>
        <v>United States</v>
      </c>
      <c r="L6518" t="str">
        <f>VLOOKUP(J6518,location[#All],3,)</f>
        <v>Phoenix</v>
      </c>
      <c r="M6518" t="str">
        <f>VLOOKUP(J6518,location[#All],4,)</f>
        <v>Arizona</v>
      </c>
      <c r="N6518">
        <f>VLOOKUP(J6518,location[#All],5,)</f>
        <v>85023</v>
      </c>
      <c r="O6518" t="str">
        <f>VLOOKUP(J6518,location[#All],6,)</f>
        <v>West</v>
      </c>
    </row>
    <row r="6519" spans="1:15" x14ac:dyDescent="0.25">
      <c r="A6519" t="s">
        <v>2674</v>
      </c>
      <c r="B6519" t="s">
        <v>1680</v>
      </c>
      <c r="C6519" s="1">
        <v>42934</v>
      </c>
      <c r="D6519" s="1">
        <v>42939</v>
      </c>
      <c r="E6519" t="s">
        <v>15</v>
      </c>
      <c r="F6519">
        <v>16096</v>
      </c>
      <c r="G6519">
        <v>2</v>
      </c>
      <c r="H6519">
        <v>2</v>
      </c>
      <c r="I6519">
        <v>52312</v>
      </c>
      <c r="J6519" s="1" t="str">
        <f>INDEX(location!A:A,MATCH('Tabela Total'!A6519,location!A:A,0))</f>
        <v>US-2017-142573</v>
      </c>
      <c r="K6519" s="1" t="str">
        <f>VLOOKUP(J6519,location[#All],2,FALSE)</f>
        <v>United States</v>
      </c>
      <c r="L6519" t="str">
        <f>VLOOKUP(J6519,location[#All],3,)</f>
        <v>Phoenix</v>
      </c>
      <c r="M6519" t="str">
        <f>VLOOKUP(J6519,location[#All],4,)</f>
        <v>Arizona</v>
      </c>
      <c r="N6519">
        <f>VLOOKUP(J6519,location[#All],5,)</f>
        <v>85023</v>
      </c>
      <c r="O6519" t="str">
        <f>VLOOKUP(J6519,location[#All],6,)</f>
        <v>West</v>
      </c>
    </row>
    <row r="6520" spans="1:15" x14ac:dyDescent="0.25">
      <c r="A6520" t="s">
        <v>2674</v>
      </c>
      <c r="B6520" t="s">
        <v>1680</v>
      </c>
      <c r="C6520" s="1">
        <v>42934</v>
      </c>
      <c r="D6520" s="1">
        <v>42939</v>
      </c>
      <c r="E6520" t="s">
        <v>15</v>
      </c>
      <c r="F6520">
        <v>7656</v>
      </c>
      <c r="G6520">
        <v>4</v>
      </c>
      <c r="H6520">
        <v>7</v>
      </c>
      <c r="I6520">
        <v>-61248</v>
      </c>
      <c r="J6520" s="1" t="str">
        <f>INDEX(location!A:A,MATCH('Tabela Total'!A6520,location!A:A,0))</f>
        <v>US-2017-142573</v>
      </c>
      <c r="K6520" s="1" t="str">
        <f>VLOOKUP(J6520,location[#All],2,FALSE)</f>
        <v>United States</v>
      </c>
      <c r="L6520" t="str">
        <f>VLOOKUP(J6520,location[#All],3,)</f>
        <v>Phoenix</v>
      </c>
      <c r="M6520" t="str">
        <f>VLOOKUP(J6520,location[#All],4,)</f>
        <v>Arizona</v>
      </c>
      <c r="N6520">
        <f>VLOOKUP(J6520,location[#All],5,)</f>
        <v>85023</v>
      </c>
      <c r="O6520" t="str">
        <f>VLOOKUP(J6520,location[#All],6,)</f>
        <v>West</v>
      </c>
    </row>
    <row r="6521" spans="1:15" x14ac:dyDescent="0.25">
      <c r="A6521" t="s">
        <v>2674</v>
      </c>
      <c r="B6521" t="s">
        <v>1680</v>
      </c>
      <c r="C6521" s="1">
        <v>42934</v>
      </c>
      <c r="D6521" s="1">
        <v>42939</v>
      </c>
      <c r="E6521" t="s">
        <v>15</v>
      </c>
      <c r="F6521">
        <v>311976</v>
      </c>
      <c r="G6521">
        <v>3</v>
      </c>
      <c r="H6521">
        <v>2</v>
      </c>
      <c r="I6521">
        <v>-428967</v>
      </c>
      <c r="J6521" s="1" t="str">
        <f>INDEX(location!A:A,MATCH('Tabela Total'!A6521,location!A:A,0))</f>
        <v>US-2017-142573</v>
      </c>
      <c r="K6521" s="1" t="str">
        <f>VLOOKUP(J6521,location[#All],2,FALSE)</f>
        <v>United States</v>
      </c>
      <c r="L6521" t="str">
        <f>VLOOKUP(J6521,location[#All],3,)</f>
        <v>Phoenix</v>
      </c>
      <c r="M6521" t="str">
        <f>VLOOKUP(J6521,location[#All],4,)</f>
        <v>Arizona</v>
      </c>
      <c r="N6521">
        <f>VLOOKUP(J6521,location[#All],5,)</f>
        <v>85023</v>
      </c>
      <c r="O6521" t="str">
        <f>VLOOKUP(J6521,location[#All],6,)</f>
        <v>West</v>
      </c>
    </row>
    <row r="6522" spans="1:15" x14ac:dyDescent="0.25">
      <c r="A6522" t="s">
        <v>3903</v>
      </c>
      <c r="B6522" t="s">
        <v>1680</v>
      </c>
      <c r="C6522" s="1">
        <v>42884</v>
      </c>
      <c r="D6522" s="1">
        <v>42890</v>
      </c>
      <c r="E6522" t="s">
        <v>15</v>
      </c>
      <c r="F6522">
        <v>4341</v>
      </c>
      <c r="G6522">
        <v>1</v>
      </c>
      <c r="H6522">
        <v>0</v>
      </c>
      <c r="I6522">
        <v>199686</v>
      </c>
      <c r="J6522" s="1" t="str">
        <f>INDEX(location!A:A,MATCH('Tabela Total'!A6522,location!A:A,0))</f>
        <v>CA-2017-121580</v>
      </c>
      <c r="K6522" s="1" t="str">
        <f>VLOOKUP(J6522,location[#All],2,FALSE)</f>
        <v>United States</v>
      </c>
      <c r="L6522" t="str">
        <f>VLOOKUP(J6522,location[#All],3,)</f>
        <v>Columbus</v>
      </c>
      <c r="M6522" t="str">
        <f>VLOOKUP(J6522,location[#All],4,)</f>
        <v>Indiana</v>
      </c>
      <c r="N6522">
        <f>VLOOKUP(J6522,location[#All],5,)</f>
        <v>47201</v>
      </c>
      <c r="O6522" t="str">
        <f>VLOOKUP(J6522,location[#All],6,)</f>
        <v>Central</v>
      </c>
    </row>
    <row r="6523" spans="1:15" x14ac:dyDescent="0.25">
      <c r="A6523" t="s">
        <v>3903</v>
      </c>
      <c r="B6523" t="s">
        <v>1680</v>
      </c>
      <c r="C6523" s="1">
        <v>42884</v>
      </c>
      <c r="D6523" s="1">
        <v>42890</v>
      </c>
      <c r="E6523" t="s">
        <v>15</v>
      </c>
      <c r="F6523">
        <v>624</v>
      </c>
      <c r="G6523">
        <v>3</v>
      </c>
      <c r="H6523">
        <v>0</v>
      </c>
      <c r="I6523">
        <v>26208</v>
      </c>
      <c r="J6523" s="1" t="str">
        <f>INDEX(location!A:A,MATCH('Tabela Total'!A6523,location!A:A,0))</f>
        <v>CA-2017-121580</v>
      </c>
      <c r="K6523" s="1" t="str">
        <f>VLOOKUP(J6523,location[#All],2,FALSE)</f>
        <v>United States</v>
      </c>
      <c r="L6523" t="str">
        <f>VLOOKUP(J6523,location[#All],3,)</f>
        <v>Columbus</v>
      </c>
      <c r="M6523" t="str">
        <f>VLOOKUP(J6523,location[#All],4,)</f>
        <v>Indiana</v>
      </c>
      <c r="N6523">
        <f>VLOOKUP(J6523,location[#All],5,)</f>
        <v>47201</v>
      </c>
      <c r="O6523" t="str">
        <f>VLOOKUP(J6523,location[#All],6,)</f>
        <v>Central</v>
      </c>
    </row>
    <row r="6524" spans="1:15" x14ac:dyDescent="0.25">
      <c r="A6524" t="s">
        <v>3903</v>
      </c>
      <c r="B6524" t="s">
        <v>1680</v>
      </c>
      <c r="C6524" s="1">
        <v>42884</v>
      </c>
      <c r="D6524" s="1">
        <v>42890</v>
      </c>
      <c r="E6524" t="s">
        <v>15</v>
      </c>
      <c r="F6524">
        <v>46516</v>
      </c>
      <c r="G6524">
        <v>2</v>
      </c>
      <c r="H6524">
        <v>0</v>
      </c>
      <c r="I6524">
        <v>1209416</v>
      </c>
      <c r="J6524" s="1" t="str">
        <f>INDEX(location!A:A,MATCH('Tabela Total'!A6524,location!A:A,0))</f>
        <v>CA-2017-121580</v>
      </c>
      <c r="K6524" s="1" t="str">
        <f>VLOOKUP(J6524,location[#All],2,FALSE)</f>
        <v>United States</v>
      </c>
      <c r="L6524" t="str">
        <f>VLOOKUP(J6524,location[#All],3,)</f>
        <v>Columbus</v>
      </c>
      <c r="M6524" t="str">
        <f>VLOOKUP(J6524,location[#All],4,)</f>
        <v>Indiana</v>
      </c>
      <c r="N6524">
        <f>VLOOKUP(J6524,location[#All],5,)</f>
        <v>47201</v>
      </c>
      <c r="O6524" t="str">
        <f>VLOOKUP(J6524,location[#All],6,)</f>
        <v>Central</v>
      </c>
    </row>
    <row r="6525" spans="1:15" x14ac:dyDescent="0.25">
      <c r="A6525" t="s">
        <v>3903</v>
      </c>
      <c r="B6525" t="s">
        <v>1680</v>
      </c>
      <c r="C6525" s="1">
        <v>42884</v>
      </c>
      <c r="D6525" s="1">
        <v>42890</v>
      </c>
      <c r="E6525" t="s">
        <v>15</v>
      </c>
      <c r="F6525">
        <v>798</v>
      </c>
      <c r="G6525">
        <v>1</v>
      </c>
      <c r="H6525">
        <v>0</v>
      </c>
      <c r="I6525">
        <v>399</v>
      </c>
      <c r="J6525" s="1" t="str">
        <f>INDEX(location!A:A,MATCH('Tabela Total'!A6525,location!A:A,0))</f>
        <v>CA-2017-121580</v>
      </c>
      <c r="K6525" s="1" t="str">
        <f>VLOOKUP(J6525,location[#All],2,FALSE)</f>
        <v>United States</v>
      </c>
      <c r="L6525" t="str">
        <f>VLOOKUP(J6525,location[#All],3,)</f>
        <v>Columbus</v>
      </c>
      <c r="M6525" t="str">
        <f>VLOOKUP(J6525,location[#All],4,)</f>
        <v>Indiana</v>
      </c>
      <c r="N6525">
        <f>VLOOKUP(J6525,location[#All],5,)</f>
        <v>47201</v>
      </c>
      <c r="O6525" t="str">
        <f>VLOOKUP(J6525,location[#All],6,)</f>
        <v>Central</v>
      </c>
    </row>
    <row r="6526" spans="1:15" x14ac:dyDescent="0.25">
      <c r="A6526" t="s">
        <v>4480</v>
      </c>
      <c r="B6526" t="s">
        <v>1680</v>
      </c>
      <c r="C6526" s="1">
        <v>42755</v>
      </c>
      <c r="D6526" s="1">
        <v>42756</v>
      </c>
      <c r="E6526" t="s">
        <v>44</v>
      </c>
      <c r="F6526">
        <v>1152</v>
      </c>
      <c r="G6526">
        <v>5</v>
      </c>
      <c r="H6526">
        <v>2</v>
      </c>
      <c r="I6526">
        <v>4176</v>
      </c>
      <c r="J6526" s="1" t="str">
        <f>INDEX(location!A:A,MATCH('Tabela Total'!A6526,location!A:A,0))</f>
        <v>CA-2017-152079</v>
      </c>
      <c r="K6526" s="1" t="str">
        <f>VLOOKUP(J6526,location[#All],2,FALSE)</f>
        <v>United States</v>
      </c>
      <c r="L6526" t="str">
        <f>VLOOKUP(J6526,location[#All],3,)</f>
        <v>Chicago</v>
      </c>
      <c r="M6526" t="str">
        <f>VLOOKUP(J6526,location[#All],4,)</f>
        <v>Illinois</v>
      </c>
      <c r="N6526">
        <f>VLOOKUP(J6526,location[#All],5,)</f>
        <v>60653</v>
      </c>
      <c r="O6526" t="str">
        <f>VLOOKUP(J6526,location[#All],6,)</f>
        <v>Central</v>
      </c>
    </row>
    <row r="6527" spans="1:15" x14ac:dyDescent="0.25">
      <c r="A6527" t="s">
        <v>5810</v>
      </c>
      <c r="B6527" t="s">
        <v>1680</v>
      </c>
      <c r="C6527" s="1">
        <v>42642</v>
      </c>
      <c r="D6527" s="1">
        <v>42646</v>
      </c>
      <c r="E6527" t="s">
        <v>15</v>
      </c>
      <c r="F6527">
        <v>3624</v>
      </c>
      <c r="G6527">
        <v>1</v>
      </c>
      <c r="H6527">
        <v>0</v>
      </c>
      <c r="I6527">
        <v>152208</v>
      </c>
      <c r="J6527" s="1" t="str">
        <f>INDEX(location!A:A,MATCH('Tabela Total'!A6527,location!A:A,0))</f>
        <v>CA-2016-125794</v>
      </c>
      <c r="K6527" s="1" t="str">
        <f>VLOOKUP(J6527,location[#All],2,FALSE)</f>
        <v>United States</v>
      </c>
      <c r="L6527" t="str">
        <f>VLOOKUP(J6527,location[#All],3,)</f>
        <v>Los Angeles</v>
      </c>
      <c r="M6527" t="str">
        <f>VLOOKUP(J6527,location[#All],4,)</f>
        <v>California</v>
      </c>
      <c r="N6527">
        <f>VLOOKUP(J6527,location[#All],5,)</f>
        <v>90008</v>
      </c>
      <c r="O6527" t="str">
        <f>VLOOKUP(J6527,location[#All],6,)</f>
        <v>West</v>
      </c>
    </row>
    <row r="6528" spans="1:15" x14ac:dyDescent="0.25">
      <c r="A6528" t="s">
        <v>1398</v>
      </c>
      <c r="B6528" t="s">
        <v>1399</v>
      </c>
      <c r="C6528" s="1">
        <v>42586</v>
      </c>
      <c r="D6528" s="1">
        <v>42590</v>
      </c>
      <c r="E6528" t="s">
        <v>15</v>
      </c>
      <c r="F6528">
        <v>3506</v>
      </c>
      <c r="G6528">
        <v>2</v>
      </c>
      <c r="H6528">
        <v>0</v>
      </c>
      <c r="I6528">
        <v>10518</v>
      </c>
      <c r="J6528" s="1" t="str">
        <f>INDEX(location!A:A,MATCH('Tabela Total'!A6528,location!A:A,0))</f>
        <v>CA-2016-110254</v>
      </c>
      <c r="K6528" s="1" t="str">
        <f>VLOOKUP(J6528,location[#All],2,FALSE)</f>
        <v>United States</v>
      </c>
      <c r="L6528" t="str">
        <f>VLOOKUP(J6528,location[#All],3,)</f>
        <v>Suffolk</v>
      </c>
      <c r="M6528" t="str">
        <f>VLOOKUP(J6528,location[#All],4,)</f>
        <v>Virginia</v>
      </c>
      <c r="N6528">
        <f>VLOOKUP(J6528,location[#All],5,)</f>
        <v>23434</v>
      </c>
      <c r="O6528" t="str">
        <f>VLOOKUP(J6528,location[#All],6,)</f>
        <v>South</v>
      </c>
    </row>
    <row r="6529" spans="1:15" x14ac:dyDescent="0.25">
      <c r="A6529" t="s">
        <v>1398</v>
      </c>
      <c r="B6529" t="s">
        <v>1399</v>
      </c>
      <c r="C6529" s="1">
        <v>42586</v>
      </c>
      <c r="D6529" s="1">
        <v>42590</v>
      </c>
      <c r="E6529" t="s">
        <v>15</v>
      </c>
      <c r="F6529">
        <v>413</v>
      </c>
      <c r="G6529">
        <v>1</v>
      </c>
      <c r="H6529">
        <v>0</v>
      </c>
      <c r="I6529">
        <v>18998</v>
      </c>
      <c r="J6529" s="1" t="str">
        <f>INDEX(location!A:A,MATCH('Tabela Total'!A6529,location!A:A,0))</f>
        <v>CA-2016-110254</v>
      </c>
      <c r="K6529" s="1" t="str">
        <f>VLOOKUP(J6529,location[#All],2,FALSE)</f>
        <v>United States</v>
      </c>
      <c r="L6529" t="str">
        <f>VLOOKUP(J6529,location[#All],3,)</f>
        <v>Suffolk</v>
      </c>
      <c r="M6529" t="str">
        <f>VLOOKUP(J6529,location[#All],4,)</f>
        <v>Virginia</v>
      </c>
      <c r="N6529">
        <f>VLOOKUP(J6529,location[#All],5,)</f>
        <v>23434</v>
      </c>
      <c r="O6529" t="str">
        <f>VLOOKUP(J6529,location[#All],6,)</f>
        <v>South</v>
      </c>
    </row>
    <row r="6530" spans="1:15" x14ac:dyDescent="0.25">
      <c r="A6530" t="s">
        <v>1398</v>
      </c>
      <c r="B6530" t="s">
        <v>1399</v>
      </c>
      <c r="C6530" s="1">
        <v>42586</v>
      </c>
      <c r="D6530" s="1">
        <v>42590</v>
      </c>
      <c r="E6530" t="s">
        <v>15</v>
      </c>
      <c r="F6530">
        <v>1098</v>
      </c>
      <c r="G6530">
        <v>9</v>
      </c>
      <c r="H6530">
        <v>0</v>
      </c>
      <c r="I6530">
        <v>46116</v>
      </c>
      <c r="J6530" s="1" t="str">
        <f>INDEX(location!A:A,MATCH('Tabela Total'!A6530,location!A:A,0))</f>
        <v>CA-2016-110254</v>
      </c>
      <c r="K6530" s="1" t="str">
        <f>VLOOKUP(J6530,location[#All],2,FALSE)</f>
        <v>United States</v>
      </c>
      <c r="L6530" t="str">
        <f>VLOOKUP(J6530,location[#All],3,)</f>
        <v>Suffolk</v>
      </c>
      <c r="M6530" t="str">
        <f>VLOOKUP(J6530,location[#All],4,)</f>
        <v>Virginia</v>
      </c>
      <c r="N6530">
        <f>VLOOKUP(J6530,location[#All],5,)</f>
        <v>23434</v>
      </c>
      <c r="O6530" t="str">
        <f>VLOOKUP(J6530,location[#All],6,)</f>
        <v>South</v>
      </c>
    </row>
    <row r="6531" spans="1:15" x14ac:dyDescent="0.25">
      <c r="A6531" t="s">
        <v>1398</v>
      </c>
      <c r="B6531" t="s">
        <v>1399</v>
      </c>
      <c r="C6531" s="1">
        <v>42586</v>
      </c>
      <c r="D6531" s="1">
        <v>42590</v>
      </c>
      <c r="E6531" t="s">
        <v>15</v>
      </c>
      <c r="F6531">
        <v>982</v>
      </c>
      <c r="G6531">
        <v>2</v>
      </c>
      <c r="H6531">
        <v>0</v>
      </c>
      <c r="I6531">
        <v>48118</v>
      </c>
      <c r="J6531" s="1" t="str">
        <f>INDEX(location!A:A,MATCH('Tabela Total'!A6531,location!A:A,0))</f>
        <v>CA-2016-110254</v>
      </c>
      <c r="K6531" s="1" t="str">
        <f>VLOOKUP(J6531,location[#All],2,FALSE)</f>
        <v>United States</v>
      </c>
      <c r="L6531" t="str">
        <f>VLOOKUP(J6531,location[#All],3,)</f>
        <v>Suffolk</v>
      </c>
      <c r="M6531" t="str">
        <f>VLOOKUP(J6531,location[#All],4,)</f>
        <v>Virginia</v>
      </c>
      <c r="N6531">
        <f>VLOOKUP(J6531,location[#All],5,)</f>
        <v>23434</v>
      </c>
      <c r="O6531" t="str">
        <f>VLOOKUP(J6531,location[#All],6,)</f>
        <v>South</v>
      </c>
    </row>
    <row r="6532" spans="1:15" x14ac:dyDescent="0.25">
      <c r="A6532" t="s">
        <v>1533</v>
      </c>
      <c r="B6532" t="s">
        <v>1399</v>
      </c>
      <c r="C6532" s="1">
        <v>42861</v>
      </c>
      <c r="D6532" s="1">
        <v>42866</v>
      </c>
      <c r="E6532" t="s">
        <v>15</v>
      </c>
      <c r="F6532">
        <v>6408</v>
      </c>
      <c r="G6532">
        <v>3</v>
      </c>
      <c r="H6532">
        <v>2</v>
      </c>
      <c r="I6532">
        <v>6408</v>
      </c>
      <c r="J6532" s="1" t="str">
        <f>INDEX(location!A:A,MATCH('Tabela Total'!A6532,location!A:A,0))</f>
        <v>CA-2017-140242</v>
      </c>
      <c r="K6532" s="1" t="str">
        <f>VLOOKUP(J6532,location[#All],2,FALSE)</f>
        <v>United States</v>
      </c>
      <c r="L6532" t="str">
        <f>VLOOKUP(J6532,location[#All],3,)</f>
        <v>Chicago</v>
      </c>
      <c r="M6532" t="str">
        <f>VLOOKUP(J6532,location[#All],4,)</f>
        <v>Illinois</v>
      </c>
      <c r="N6532">
        <f>VLOOKUP(J6532,location[#All],5,)</f>
        <v>60623</v>
      </c>
      <c r="O6532" t="str">
        <f>VLOOKUP(J6532,location[#All],6,)</f>
        <v>Central</v>
      </c>
    </row>
    <row r="6533" spans="1:15" x14ac:dyDescent="0.25">
      <c r="A6533" t="s">
        <v>1533</v>
      </c>
      <c r="B6533" t="s">
        <v>1399</v>
      </c>
      <c r="C6533" s="1">
        <v>42861</v>
      </c>
      <c r="D6533" s="1">
        <v>42866</v>
      </c>
      <c r="E6533" t="s">
        <v>15</v>
      </c>
      <c r="F6533">
        <v>408744</v>
      </c>
      <c r="G6533">
        <v>7</v>
      </c>
      <c r="H6533">
        <v>2</v>
      </c>
      <c r="I6533">
        <v>766395</v>
      </c>
      <c r="J6533" s="1" t="str">
        <f>INDEX(location!A:A,MATCH('Tabela Total'!A6533,location!A:A,0))</f>
        <v>CA-2017-140242</v>
      </c>
      <c r="K6533" s="1" t="str">
        <f>VLOOKUP(J6533,location[#All],2,FALSE)</f>
        <v>United States</v>
      </c>
      <c r="L6533" t="str">
        <f>VLOOKUP(J6533,location[#All],3,)</f>
        <v>Chicago</v>
      </c>
      <c r="M6533" t="str">
        <f>VLOOKUP(J6533,location[#All],4,)</f>
        <v>Illinois</v>
      </c>
      <c r="N6533">
        <f>VLOOKUP(J6533,location[#All],5,)</f>
        <v>60623</v>
      </c>
      <c r="O6533" t="str">
        <f>VLOOKUP(J6533,location[#All],6,)</f>
        <v>Central</v>
      </c>
    </row>
    <row r="6534" spans="1:15" x14ac:dyDescent="0.25">
      <c r="A6534" t="s">
        <v>1546</v>
      </c>
      <c r="B6534" t="s">
        <v>1399</v>
      </c>
      <c r="C6534" s="1">
        <v>42911</v>
      </c>
      <c r="D6534" s="1">
        <v>42918</v>
      </c>
      <c r="E6534" t="s">
        <v>15</v>
      </c>
      <c r="F6534">
        <v>7104</v>
      </c>
      <c r="G6534">
        <v>6</v>
      </c>
      <c r="H6534">
        <v>2</v>
      </c>
      <c r="I6534">
        <v>2664</v>
      </c>
      <c r="J6534" s="1" t="str">
        <f>INDEX(location!A:A,MATCH('Tabela Total'!A6534,location!A:A,0))</f>
        <v>CA-2017-133648</v>
      </c>
      <c r="K6534" s="1" t="str">
        <f>VLOOKUP(J6534,location[#All],2,FALSE)</f>
        <v>United States</v>
      </c>
      <c r="L6534" t="str">
        <f>VLOOKUP(J6534,location[#All],3,)</f>
        <v>Springfield</v>
      </c>
      <c r="M6534" t="str">
        <f>VLOOKUP(J6534,location[#All],4,)</f>
        <v>Oregon</v>
      </c>
      <c r="N6534">
        <f>VLOOKUP(J6534,location[#All],5,)</f>
        <v>97477</v>
      </c>
      <c r="O6534" t="str">
        <f>VLOOKUP(J6534,location[#All],6,)</f>
        <v>West</v>
      </c>
    </row>
    <row r="6535" spans="1:15" x14ac:dyDescent="0.25">
      <c r="A6535" t="s">
        <v>1546</v>
      </c>
      <c r="B6535" t="s">
        <v>1399</v>
      </c>
      <c r="C6535" s="1">
        <v>42911</v>
      </c>
      <c r="D6535" s="1">
        <v>42918</v>
      </c>
      <c r="E6535" t="s">
        <v>15</v>
      </c>
      <c r="F6535">
        <v>5344</v>
      </c>
      <c r="G6535">
        <v>2</v>
      </c>
      <c r="H6535">
        <v>2</v>
      </c>
      <c r="I6535">
        <v>7348</v>
      </c>
      <c r="J6535" s="1" t="str">
        <f>INDEX(location!A:A,MATCH('Tabela Total'!A6535,location!A:A,0))</f>
        <v>CA-2017-133648</v>
      </c>
      <c r="K6535" s="1" t="str">
        <f>VLOOKUP(J6535,location[#All],2,FALSE)</f>
        <v>United States</v>
      </c>
      <c r="L6535" t="str">
        <f>VLOOKUP(J6535,location[#All],3,)</f>
        <v>Springfield</v>
      </c>
      <c r="M6535" t="str">
        <f>VLOOKUP(J6535,location[#All],4,)</f>
        <v>Oregon</v>
      </c>
      <c r="N6535">
        <f>VLOOKUP(J6535,location[#All],5,)</f>
        <v>97477</v>
      </c>
      <c r="O6535" t="str">
        <f>VLOOKUP(J6535,location[#All],6,)</f>
        <v>West</v>
      </c>
    </row>
    <row r="6536" spans="1:15" x14ac:dyDescent="0.25">
      <c r="A6536" t="s">
        <v>1546</v>
      </c>
      <c r="B6536" t="s">
        <v>1399</v>
      </c>
      <c r="C6536" s="1">
        <v>42911</v>
      </c>
      <c r="D6536" s="1">
        <v>42918</v>
      </c>
      <c r="E6536" t="s">
        <v>15</v>
      </c>
      <c r="F6536">
        <v>11304</v>
      </c>
      <c r="G6536">
        <v>3</v>
      </c>
      <c r="H6536">
        <v>2</v>
      </c>
      <c r="I6536">
        <v>-21195</v>
      </c>
      <c r="J6536" s="1" t="str">
        <f>INDEX(location!A:A,MATCH('Tabela Total'!A6536,location!A:A,0))</f>
        <v>CA-2017-133648</v>
      </c>
      <c r="K6536" s="1" t="str">
        <f>VLOOKUP(J6536,location[#All],2,FALSE)</f>
        <v>United States</v>
      </c>
      <c r="L6536" t="str">
        <f>VLOOKUP(J6536,location[#All],3,)</f>
        <v>Springfield</v>
      </c>
      <c r="M6536" t="str">
        <f>VLOOKUP(J6536,location[#All],4,)</f>
        <v>Oregon</v>
      </c>
      <c r="N6536">
        <f>VLOOKUP(J6536,location[#All],5,)</f>
        <v>97477</v>
      </c>
      <c r="O6536" t="str">
        <f>VLOOKUP(J6536,location[#All],6,)</f>
        <v>West</v>
      </c>
    </row>
    <row r="6537" spans="1:15" x14ac:dyDescent="0.25">
      <c r="A6537" t="s">
        <v>2038</v>
      </c>
      <c r="B6537" t="s">
        <v>1399</v>
      </c>
      <c r="C6537" s="1">
        <v>43050</v>
      </c>
      <c r="D6537" s="1">
        <v>43057</v>
      </c>
      <c r="E6537" t="s">
        <v>15</v>
      </c>
      <c r="F6537">
        <v>10368</v>
      </c>
      <c r="G6537">
        <v>2</v>
      </c>
      <c r="H6537">
        <v>2</v>
      </c>
      <c r="I6537">
        <v>36288</v>
      </c>
      <c r="J6537" s="1" t="str">
        <f>INDEX(location!A:A,MATCH('Tabela Total'!A6537,location!A:A,0))</f>
        <v>CA-2017-143455</v>
      </c>
      <c r="K6537" s="1" t="str">
        <f>VLOOKUP(J6537,location[#All],2,FALSE)</f>
        <v>United States</v>
      </c>
      <c r="L6537" t="str">
        <f>VLOOKUP(J6537,location[#All],3,)</f>
        <v>Springfield</v>
      </c>
      <c r="M6537" t="str">
        <f>VLOOKUP(J6537,location[#All],4,)</f>
        <v>Ohio</v>
      </c>
      <c r="N6537">
        <f>VLOOKUP(J6537,location[#All],5,)</f>
        <v>45503</v>
      </c>
      <c r="O6537" t="str">
        <f>VLOOKUP(J6537,location[#All],6,)</f>
        <v>East</v>
      </c>
    </row>
    <row r="6538" spans="1:15" x14ac:dyDescent="0.25">
      <c r="A6538" t="s">
        <v>2222</v>
      </c>
      <c r="B6538" t="s">
        <v>1399</v>
      </c>
      <c r="C6538" s="1">
        <v>43069</v>
      </c>
      <c r="D6538" s="1">
        <v>43069</v>
      </c>
      <c r="E6538" t="s">
        <v>327</v>
      </c>
      <c r="F6538">
        <v>663936</v>
      </c>
      <c r="G6538">
        <v>4</v>
      </c>
      <c r="H6538">
        <v>2</v>
      </c>
      <c r="I6538">
        <v>82992</v>
      </c>
      <c r="J6538" s="1" t="str">
        <f>INDEX(location!A:A,MATCH('Tabela Total'!A6538,location!A:A,0))</f>
        <v>US-2017-120089</v>
      </c>
      <c r="K6538" s="1" t="str">
        <f>VLOOKUP(J6538,location[#All],2,FALSE)</f>
        <v>United States</v>
      </c>
      <c r="L6538" t="str">
        <f>VLOOKUP(J6538,location[#All],3,)</f>
        <v>Toledo</v>
      </c>
      <c r="M6538" t="str">
        <f>VLOOKUP(J6538,location[#All],4,)</f>
        <v>Ohio</v>
      </c>
      <c r="N6538">
        <f>VLOOKUP(J6538,location[#All],5,)</f>
        <v>43615</v>
      </c>
      <c r="O6538" t="str">
        <f>VLOOKUP(J6538,location[#All],6,)</f>
        <v>East</v>
      </c>
    </row>
    <row r="6539" spans="1:15" x14ac:dyDescent="0.25">
      <c r="A6539" t="s">
        <v>4974</v>
      </c>
      <c r="B6539" t="s">
        <v>1399</v>
      </c>
      <c r="C6539" s="1">
        <v>42831</v>
      </c>
      <c r="D6539" s="1">
        <v>42837</v>
      </c>
      <c r="E6539" t="s">
        <v>15</v>
      </c>
      <c r="F6539">
        <v>10632</v>
      </c>
      <c r="G6539">
        <v>3</v>
      </c>
      <c r="H6539">
        <v>0</v>
      </c>
      <c r="I6539">
        <v>499704</v>
      </c>
      <c r="J6539" s="1" t="str">
        <f>INDEX(location!A:A,MATCH('Tabela Total'!A6539,location!A:A,0))</f>
        <v>CA-2017-107265</v>
      </c>
      <c r="K6539" s="1" t="str">
        <f>VLOOKUP(J6539,location[#All],2,FALSE)</f>
        <v>United States</v>
      </c>
      <c r="L6539" t="str">
        <f>VLOOKUP(J6539,location[#All],3,)</f>
        <v>Marion</v>
      </c>
      <c r="M6539" t="str">
        <f>VLOOKUP(J6539,location[#All],4,)</f>
        <v>Iowa</v>
      </c>
      <c r="N6539">
        <f>VLOOKUP(J6539,location[#All],5,)</f>
        <v>52302</v>
      </c>
      <c r="O6539" t="str">
        <f>VLOOKUP(J6539,location[#All],6,)</f>
        <v>Central</v>
      </c>
    </row>
    <row r="6540" spans="1:15" x14ac:dyDescent="0.25">
      <c r="A6540" t="s">
        <v>5234</v>
      </c>
      <c r="B6540" t="s">
        <v>1399</v>
      </c>
      <c r="C6540" s="1">
        <v>43070</v>
      </c>
      <c r="D6540" s="1">
        <v>43076</v>
      </c>
      <c r="E6540" t="s">
        <v>15</v>
      </c>
      <c r="F6540">
        <v>62964</v>
      </c>
      <c r="G6540">
        <v>9</v>
      </c>
      <c r="H6540">
        <v>0</v>
      </c>
      <c r="I6540">
        <v>1070388</v>
      </c>
      <c r="J6540" s="1" t="str">
        <f>INDEX(location!A:A,MATCH('Tabela Total'!A6540,location!A:A,0))</f>
        <v>CA-2017-103968</v>
      </c>
      <c r="K6540" s="1" t="str">
        <f>VLOOKUP(J6540,location[#All],2,FALSE)</f>
        <v>United States</v>
      </c>
      <c r="L6540" t="str">
        <f>VLOOKUP(J6540,location[#All],3,)</f>
        <v>Stockton</v>
      </c>
      <c r="M6540" t="str">
        <f>VLOOKUP(J6540,location[#All],4,)</f>
        <v>California</v>
      </c>
      <c r="N6540">
        <f>VLOOKUP(J6540,location[#All],5,)</f>
        <v>95207</v>
      </c>
      <c r="O6540" t="str">
        <f>VLOOKUP(J6540,location[#All],6,)</f>
        <v>West</v>
      </c>
    </row>
    <row r="6541" spans="1:15" x14ac:dyDescent="0.25">
      <c r="A6541" t="s">
        <v>1814</v>
      </c>
      <c r="B6541" t="s">
        <v>1815</v>
      </c>
      <c r="C6541" s="1">
        <v>43020</v>
      </c>
      <c r="D6541" s="1">
        <v>43026</v>
      </c>
      <c r="E6541" t="s">
        <v>15</v>
      </c>
      <c r="F6541">
        <v>5950</v>
      </c>
      <c r="G6541">
        <v>5</v>
      </c>
      <c r="H6541">
        <v>0</v>
      </c>
      <c r="I6541">
        <v>952</v>
      </c>
      <c r="J6541" s="1" t="str">
        <f>INDEX(location!A:A,MATCH('Tabela Total'!A6541,location!A:A,0))</f>
        <v>CA-2017-168655</v>
      </c>
      <c r="K6541" s="1" t="str">
        <f>VLOOKUP(J6541,location[#All],2,FALSE)</f>
        <v>United States</v>
      </c>
      <c r="L6541" t="str">
        <f>VLOOKUP(J6541,location[#All],3,)</f>
        <v>Albuquerque</v>
      </c>
      <c r="M6541" t="str">
        <f>VLOOKUP(J6541,location[#All],4,)</f>
        <v>New Mexico</v>
      </c>
      <c r="N6541">
        <f>VLOOKUP(J6541,location[#All],5,)</f>
        <v>87105</v>
      </c>
      <c r="O6541" t="str">
        <f>VLOOKUP(J6541,location[#All],6,)</f>
        <v>West</v>
      </c>
    </row>
    <row r="6542" spans="1:15" x14ac:dyDescent="0.25">
      <c r="A6542" t="s">
        <v>1814</v>
      </c>
      <c r="B6542" t="s">
        <v>1815</v>
      </c>
      <c r="C6542" s="1">
        <v>43020</v>
      </c>
      <c r="D6542" s="1">
        <v>43026</v>
      </c>
      <c r="E6542" t="s">
        <v>15</v>
      </c>
      <c r="F6542">
        <v>79872</v>
      </c>
      <c r="G6542">
        <v>3</v>
      </c>
      <c r="H6542">
        <v>2</v>
      </c>
      <c r="I6542">
        <v>29952</v>
      </c>
      <c r="J6542" s="1" t="str">
        <f>INDEX(location!A:A,MATCH('Tabela Total'!A6542,location!A:A,0))</f>
        <v>CA-2017-168655</v>
      </c>
      <c r="K6542" s="1" t="str">
        <f>VLOOKUP(J6542,location[#All],2,FALSE)</f>
        <v>United States</v>
      </c>
      <c r="L6542" t="str">
        <f>VLOOKUP(J6542,location[#All],3,)</f>
        <v>Albuquerque</v>
      </c>
      <c r="M6542" t="str">
        <f>VLOOKUP(J6542,location[#All],4,)</f>
        <v>New Mexico</v>
      </c>
      <c r="N6542">
        <f>VLOOKUP(J6542,location[#All],5,)</f>
        <v>87105</v>
      </c>
      <c r="O6542" t="str">
        <f>VLOOKUP(J6542,location[#All],6,)</f>
        <v>West</v>
      </c>
    </row>
    <row r="6543" spans="1:15" x14ac:dyDescent="0.25">
      <c r="A6543" t="s">
        <v>2287</v>
      </c>
      <c r="B6543" t="s">
        <v>1815</v>
      </c>
      <c r="C6543" s="1">
        <v>42890</v>
      </c>
      <c r="D6543" s="1">
        <v>42894</v>
      </c>
      <c r="E6543" t="s">
        <v>15</v>
      </c>
      <c r="F6543">
        <v>637</v>
      </c>
      <c r="G6543">
        <v>7</v>
      </c>
      <c r="H6543">
        <v>8</v>
      </c>
      <c r="I6543">
        <v>-9555</v>
      </c>
      <c r="J6543" s="1" t="str">
        <f>INDEX(location!A:A,MATCH('Tabela Total'!A6543,location!A:A,0))</f>
        <v>CA-2017-158953</v>
      </c>
      <c r="K6543" s="1" t="str">
        <f>VLOOKUP(J6543,location[#All],2,FALSE)</f>
        <v>United States</v>
      </c>
      <c r="L6543" t="str">
        <f>VLOOKUP(J6543,location[#All],3,)</f>
        <v>Missouri City</v>
      </c>
      <c r="M6543" t="str">
        <f>VLOOKUP(J6543,location[#All],4,)</f>
        <v>Texas</v>
      </c>
      <c r="N6543">
        <f>VLOOKUP(J6543,location[#All],5,)</f>
        <v>77489</v>
      </c>
      <c r="O6543" t="str">
        <f>VLOOKUP(J6543,location[#All],6,)</f>
        <v>Central</v>
      </c>
    </row>
    <row r="6544" spans="1:15" x14ac:dyDescent="0.25">
      <c r="A6544" t="s">
        <v>3591</v>
      </c>
      <c r="B6544" t="s">
        <v>1815</v>
      </c>
      <c r="C6544" s="1">
        <v>42820</v>
      </c>
      <c r="D6544" s="1">
        <v>42827</v>
      </c>
      <c r="E6544" t="s">
        <v>15</v>
      </c>
      <c r="F6544">
        <v>6084</v>
      </c>
      <c r="G6544">
        <v>3</v>
      </c>
      <c r="H6544">
        <v>0</v>
      </c>
      <c r="I6544">
        <v>231192</v>
      </c>
      <c r="J6544" s="1" t="str">
        <f>INDEX(location!A:A,MATCH('Tabela Total'!A6544,location!A:A,0))</f>
        <v>CA-2017-113208</v>
      </c>
      <c r="K6544" s="1" t="str">
        <f>VLOOKUP(J6544,location[#All],2,FALSE)</f>
        <v>United States</v>
      </c>
      <c r="L6544" t="str">
        <f>VLOOKUP(J6544,location[#All],3,)</f>
        <v>Dearborn</v>
      </c>
      <c r="M6544" t="str">
        <f>VLOOKUP(J6544,location[#All],4,)</f>
        <v>Michigan</v>
      </c>
      <c r="N6544">
        <f>VLOOKUP(J6544,location[#All],5,)</f>
        <v>48126</v>
      </c>
      <c r="O6544" t="str">
        <f>VLOOKUP(J6544,location[#All],6,)</f>
        <v>Central</v>
      </c>
    </row>
    <row r="6545" spans="1:15" x14ac:dyDescent="0.25">
      <c r="A6545" t="s">
        <v>3462</v>
      </c>
      <c r="B6545" t="s">
        <v>3463</v>
      </c>
      <c r="C6545" s="1">
        <v>42999</v>
      </c>
      <c r="D6545" s="1">
        <v>43001</v>
      </c>
      <c r="E6545" t="s">
        <v>44</v>
      </c>
      <c r="F6545">
        <v>7198</v>
      </c>
      <c r="G6545">
        <v>2</v>
      </c>
      <c r="H6545">
        <v>0</v>
      </c>
      <c r="I6545">
        <v>151158</v>
      </c>
      <c r="J6545" s="1" t="str">
        <f>INDEX(location!A:A,MATCH('Tabela Total'!A6545,location!A:A,0))</f>
        <v>CA-2017-132262</v>
      </c>
      <c r="K6545" s="1" t="str">
        <f>VLOOKUP(J6545,location[#All],2,FALSE)</f>
        <v>United States</v>
      </c>
      <c r="L6545" t="str">
        <f>VLOOKUP(J6545,location[#All],3,)</f>
        <v>Seattle</v>
      </c>
      <c r="M6545" t="str">
        <f>VLOOKUP(J6545,location[#All],4,)</f>
        <v>Washington</v>
      </c>
      <c r="N6545">
        <f>VLOOKUP(J6545,location[#All],5,)</f>
        <v>98103</v>
      </c>
      <c r="O6545" t="str">
        <f>VLOOKUP(J6545,location[#All],6,)</f>
        <v>West</v>
      </c>
    </row>
    <row r="6546" spans="1:15" x14ac:dyDescent="0.25">
      <c r="A6546" t="s">
        <v>3462</v>
      </c>
      <c r="B6546" t="s">
        <v>3463</v>
      </c>
      <c r="C6546" s="1">
        <v>42999</v>
      </c>
      <c r="D6546" s="1">
        <v>43001</v>
      </c>
      <c r="E6546" t="s">
        <v>44</v>
      </c>
      <c r="F6546">
        <v>7998</v>
      </c>
      <c r="G6546">
        <v>2</v>
      </c>
      <c r="H6546">
        <v>0</v>
      </c>
      <c r="I6546">
        <v>263934</v>
      </c>
      <c r="J6546" s="1" t="str">
        <f>INDEX(location!A:A,MATCH('Tabela Total'!A6546,location!A:A,0))</f>
        <v>CA-2017-132262</v>
      </c>
      <c r="K6546" s="1" t="str">
        <f>VLOOKUP(J6546,location[#All],2,FALSE)</f>
        <v>United States</v>
      </c>
      <c r="L6546" t="str">
        <f>VLOOKUP(J6546,location[#All],3,)</f>
        <v>Seattle</v>
      </c>
      <c r="M6546" t="str">
        <f>VLOOKUP(J6546,location[#All],4,)</f>
        <v>Washington</v>
      </c>
      <c r="N6546">
        <f>VLOOKUP(J6546,location[#All],5,)</f>
        <v>98103</v>
      </c>
      <c r="O6546" t="str">
        <f>VLOOKUP(J6546,location[#All],6,)</f>
        <v>West</v>
      </c>
    </row>
    <row r="6547" spans="1:15" x14ac:dyDescent="0.25">
      <c r="A6547" t="s">
        <v>4469</v>
      </c>
      <c r="B6547" t="s">
        <v>3463</v>
      </c>
      <c r="C6547" s="1">
        <v>42155</v>
      </c>
      <c r="D6547" s="1">
        <v>42155</v>
      </c>
      <c r="E6547" t="s">
        <v>327</v>
      </c>
      <c r="F6547">
        <v>10272</v>
      </c>
      <c r="G6547">
        <v>3</v>
      </c>
      <c r="H6547">
        <v>2</v>
      </c>
      <c r="I6547">
        <v>11556</v>
      </c>
      <c r="J6547" s="1" t="str">
        <f>INDEX(location!A:A,MATCH('Tabela Total'!A6547,location!A:A,0))</f>
        <v>CA-2015-136224</v>
      </c>
      <c r="K6547" s="1" t="str">
        <f>VLOOKUP(J6547,location[#All],2,FALSE)</f>
        <v>United States</v>
      </c>
      <c r="L6547" t="str">
        <f>VLOOKUP(J6547,location[#All],3,)</f>
        <v>Fayetteville</v>
      </c>
      <c r="M6547" t="str">
        <f>VLOOKUP(J6547,location[#All],4,)</f>
        <v>North Carolina</v>
      </c>
      <c r="N6547">
        <f>VLOOKUP(J6547,location[#All],5,)</f>
        <v>28314</v>
      </c>
      <c r="O6547" t="str">
        <f>VLOOKUP(J6547,location[#All],6,)</f>
        <v>South</v>
      </c>
    </row>
    <row r="6548" spans="1:15" x14ac:dyDescent="0.25">
      <c r="A6548" t="s">
        <v>1598</v>
      </c>
      <c r="B6548" t="s">
        <v>1599</v>
      </c>
      <c r="C6548" s="1">
        <v>42931</v>
      </c>
      <c r="D6548" s="1">
        <v>42935</v>
      </c>
      <c r="E6548" t="s">
        <v>15</v>
      </c>
      <c r="F6548">
        <v>2655</v>
      </c>
      <c r="G6548">
        <v>3</v>
      </c>
      <c r="H6548">
        <v>0</v>
      </c>
      <c r="I6548">
        <v>130095</v>
      </c>
      <c r="J6548" s="1" t="str">
        <f>INDEX(location!A:A,MATCH('Tabela Total'!A6548,location!A:A,0))</f>
        <v>CA-2017-166142</v>
      </c>
      <c r="K6548" s="1" t="str">
        <f>VLOOKUP(J6548,location[#All],2,FALSE)</f>
        <v>United States</v>
      </c>
      <c r="L6548" t="str">
        <f>VLOOKUP(J6548,location[#All],3,)</f>
        <v>Wilmington</v>
      </c>
      <c r="M6548" t="str">
        <f>VLOOKUP(J6548,location[#All],4,)</f>
        <v>Delaware</v>
      </c>
      <c r="N6548">
        <f>VLOOKUP(J6548,location[#All],5,)</f>
        <v>19805</v>
      </c>
      <c r="O6548" t="str">
        <f>VLOOKUP(J6548,location[#All],6,)</f>
        <v>East</v>
      </c>
    </row>
    <row r="6549" spans="1:15" x14ac:dyDescent="0.25">
      <c r="A6549" t="s">
        <v>1598</v>
      </c>
      <c r="B6549" t="s">
        <v>1599</v>
      </c>
      <c r="C6549" s="1">
        <v>42931</v>
      </c>
      <c r="D6549" s="1">
        <v>42935</v>
      </c>
      <c r="E6549" t="s">
        <v>15</v>
      </c>
      <c r="F6549">
        <v>310443</v>
      </c>
      <c r="G6549">
        <v>3</v>
      </c>
      <c r="H6549">
        <v>3</v>
      </c>
      <c r="I6549">
        <v>-487839</v>
      </c>
      <c r="J6549" s="1" t="str">
        <f>INDEX(location!A:A,MATCH('Tabela Total'!A6549,location!A:A,0))</f>
        <v>CA-2017-166142</v>
      </c>
      <c r="K6549" s="1" t="str">
        <f>VLOOKUP(J6549,location[#All],2,FALSE)</f>
        <v>United States</v>
      </c>
      <c r="L6549" t="str">
        <f>VLOOKUP(J6549,location[#All],3,)</f>
        <v>Wilmington</v>
      </c>
      <c r="M6549" t="str">
        <f>VLOOKUP(J6549,location[#All],4,)</f>
        <v>Delaware</v>
      </c>
      <c r="N6549">
        <f>VLOOKUP(J6549,location[#All],5,)</f>
        <v>19805</v>
      </c>
      <c r="O6549" t="str">
        <f>VLOOKUP(J6549,location[#All],6,)</f>
        <v>East</v>
      </c>
    </row>
    <row r="6550" spans="1:15" x14ac:dyDescent="0.25">
      <c r="A6550" t="s">
        <v>2915</v>
      </c>
      <c r="B6550" t="s">
        <v>1599</v>
      </c>
      <c r="C6550" s="1">
        <v>42631</v>
      </c>
      <c r="D6550" s="1">
        <v>42638</v>
      </c>
      <c r="E6550" t="s">
        <v>15</v>
      </c>
      <c r="F6550">
        <v>631782</v>
      </c>
      <c r="G6550">
        <v>2</v>
      </c>
      <c r="H6550">
        <v>1</v>
      </c>
      <c r="I6550">
        <v>140396</v>
      </c>
      <c r="J6550" s="1" t="str">
        <f>INDEX(location!A:A,MATCH('Tabela Total'!A6550,location!A:A,0))</f>
        <v>CA-2016-120355</v>
      </c>
      <c r="K6550" s="1" t="str">
        <f>VLOOKUP(J6550,location[#All],2,FALSE)</f>
        <v>United States</v>
      </c>
      <c r="L6550" t="str">
        <f>VLOOKUP(J6550,location[#All],3,)</f>
        <v>New Rochelle</v>
      </c>
      <c r="M6550" t="str">
        <f>VLOOKUP(J6550,location[#All],4,)</f>
        <v>New York</v>
      </c>
      <c r="N6550">
        <f>VLOOKUP(J6550,location[#All],5,)</f>
        <v>10801</v>
      </c>
      <c r="O6550" t="str">
        <f>VLOOKUP(J6550,location[#All],6,)</f>
        <v>East</v>
      </c>
    </row>
    <row r="6551" spans="1:15" x14ac:dyDescent="0.25">
      <c r="A6551" t="s">
        <v>2915</v>
      </c>
      <c r="B6551" t="s">
        <v>1599</v>
      </c>
      <c r="C6551" s="1">
        <v>42631</v>
      </c>
      <c r="D6551" s="1">
        <v>42638</v>
      </c>
      <c r="E6551" t="s">
        <v>15</v>
      </c>
      <c r="F6551">
        <v>6072</v>
      </c>
      <c r="G6551">
        <v>3</v>
      </c>
      <c r="H6551">
        <v>0</v>
      </c>
      <c r="I6551">
        <v>261096</v>
      </c>
      <c r="J6551" s="1" t="str">
        <f>INDEX(location!A:A,MATCH('Tabela Total'!A6551,location!A:A,0))</f>
        <v>CA-2016-120355</v>
      </c>
      <c r="K6551" s="1" t="str">
        <f>VLOOKUP(J6551,location[#All],2,FALSE)</f>
        <v>United States</v>
      </c>
      <c r="L6551" t="str">
        <f>VLOOKUP(J6551,location[#All],3,)</f>
        <v>New Rochelle</v>
      </c>
      <c r="M6551" t="str">
        <f>VLOOKUP(J6551,location[#All],4,)</f>
        <v>New York</v>
      </c>
      <c r="N6551">
        <f>VLOOKUP(J6551,location[#All],5,)</f>
        <v>10801</v>
      </c>
      <c r="O6551" t="str">
        <f>VLOOKUP(J6551,location[#All],6,)</f>
        <v>East</v>
      </c>
    </row>
    <row r="6552" spans="1:15" x14ac:dyDescent="0.25">
      <c r="A6552" t="s">
        <v>4987</v>
      </c>
      <c r="B6552" t="s">
        <v>1599</v>
      </c>
      <c r="C6552" s="1">
        <v>41787</v>
      </c>
      <c r="D6552" s="1">
        <v>41791</v>
      </c>
      <c r="E6552" t="s">
        <v>15</v>
      </c>
      <c r="F6552">
        <v>13696</v>
      </c>
      <c r="G6552">
        <v>4</v>
      </c>
      <c r="H6552">
        <v>2</v>
      </c>
      <c r="I6552">
        <v>5136</v>
      </c>
      <c r="J6552" s="1" t="str">
        <f>INDEX(location!A:A,MATCH('Tabela Total'!A6552,location!A:A,0))</f>
        <v>CA-2014-108861</v>
      </c>
      <c r="K6552" s="1" t="str">
        <f>VLOOKUP(J6552,location[#All],2,FALSE)</f>
        <v>United States</v>
      </c>
      <c r="L6552" t="str">
        <f>VLOOKUP(J6552,location[#All],3,)</f>
        <v>Seattle</v>
      </c>
      <c r="M6552" t="str">
        <f>VLOOKUP(J6552,location[#All],4,)</f>
        <v>Washington</v>
      </c>
      <c r="N6552">
        <f>VLOOKUP(J6552,location[#All],5,)</f>
        <v>98105</v>
      </c>
      <c r="O6552" t="str">
        <f>VLOOKUP(J6552,location[#All],6,)</f>
        <v>West</v>
      </c>
    </row>
    <row r="6553" spans="1:15" x14ac:dyDescent="0.25">
      <c r="A6553" t="s">
        <v>5420</v>
      </c>
      <c r="B6553" t="s">
        <v>1599</v>
      </c>
      <c r="C6553" s="1">
        <v>42777</v>
      </c>
      <c r="D6553" s="1">
        <v>42780</v>
      </c>
      <c r="E6553" t="s">
        <v>44</v>
      </c>
      <c r="F6553">
        <v>147568</v>
      </c>
      <c r="G6553">
        <v>2</v>
      </c>
      <c r="H6553">
        <v>2</v>
      </c>
      <c r="I6553">
        <v>-36892</v>
      </c>
      <c r="J6553" s="1" t="str">
        <f>INDEX(location!A:A,MATCH('Tabela Total'!A6553,location!A:A,0))</f>
        <v>CA-2017-138156</v>
      </c>
      <c r="K6553" s="1" t="str">
        <f>VLOOKUP(J6553,location[#All],2,FALSE)</f>
        <v>United States</v>
      </c>
      <c r="L6553" t="str">
        <f>VLOOKUP(J6553,location[#All],3,)</f>
        <v>Columbus</v>
      </c>
      <c r="M6553" t="str">
        <f>VLOOKUP(J6553,location[#All],4,)</f>
        <v>Ohio</v>
      </c>
      <c r="N6553">
        <f>VLOOKUP(J6553,location[#All],5,)</f>
        <v>43229</v>
      </c>
      <c r="O6553" t="str">
        <f>VLOOKUP(J6553,location[#All],6,)</f>
        <v>East</v>
      </c>
    </row>
    <row r="6554" spans="1:15" x14ac:dyDescent="0.25">
      <c r="A6554" t="s">
        <v>1154</v>
      </c>
      <c r="B6554" t="s">
        <v>1155</v>
      </c>
      <c r="C6554" s="1">
        <v>43088</v>
      </c>
      <c r="D6554" s="1">
        <v>43093</v>
      </c>
      <c r="E6554" t="s">
        <v>10</v>
      </c>
      <c r="F6554">
        <v>36672</v>
      </c>
      <c r="G6554">
        <v>2</v>
      </c>
      <c r="H6554">
        <v>2</v>
      </c>
      <c r="I6554">
        <v>1146</v>
      </c>
      <c r="J6554" s="1" t="str">
        <f>INDEX(location!A:A,MATCH('Tabela Total'!A6554,location!A:A,0))</f>
        <v>CA-2017-128160</v>
      </c>
      <c r="K6554" s="1" t="str">
        <f>VLOOKUP(J6554,location[#All],2,FALSE)</f>
        <v>United States</v>
      </c>
      <c r="L6554" t="str">
        <f>VLOOKUP(J6554,location[#All],3,)</f>
        <v>San Francisco</v>
      </c>
      <c r="M6554" t="str">
        <f>VLOOKUP(J6554,location[#All],4,)</f>
        <v>California</v>
      </c>
      <c r="N6554">
        <f>VLOOKUP(J6554,location[#All],5,)</f>
        <v>94110</v>
      </c>
      <c r="O6554" t="str">
        <f>VLOOKUP(J6554,location[#All],6,)</f>
        <v>West</v>
      </c>
    </row>
    <row r="6555" spans="1:15" x14ac:dyDescent="0.25">
      <c r="A6555" t="s">
        <v>1335</v>
      </c>
      <c r="B6555" t="s">
        <v>1155</v>
      </c>
      <c r="C6555" s="1">
        <v>42014</v>
      </c>
      <c r="D6555" s="1">
        <v>42019</v>
      </c>
      <c r="E6555" t="s">
        <v>15</v>
      </c>
      <c r="F6555">
        <v>1018104</v>
      </c>
      <c r="G6555">
        <v>4</v>
      </c>
      <c r="H6555">
        <v>4</v>
      </c>
      <c r="I6555">
        <v>-3733048</v>
      </c>
      <c r="J6555" s="1" t="str">
        <f>INDEX(location!A:A,MATCH('Tabela Total'!A6555,location!A:A,0))</f>
        <v>US-2015-157154</v>
      </c>
      <c r="K6555" s="1" t="str">
        <f>VLOOKUP(J6555,location[#All],2,FALSE)</f>
        <v>United States</v>
      </c>
      <c r="L6555" t="str">
        <f>VLOOKUP(J6555,location[#All],3,)</f>
        <v>New York City</v>
      </c>
      <c r="M6555" t="str">
        <f>VLOOKUP(J6555,location[#All],4,)</f>
        <v>New York</v>
      </c>
      <c r="N6555">
        <f>VLOOKUP(J6555,location[#All],5,)</f>
        <v>10011</v>
      </c>
      <c r="O6555" t="str">
        <f>VLOOKUP(J6555,location[#All],6,)</f>
        <v>East</v>
      </c>
    </row>
    <row r="6556" spans="1:15" x14ac:dyDescent="0.25">
      <c r="A6556" t="s">
        <v>2133</v>
      </c>
      <c r="B6556" t="s">
        <v>1155</v>
      </c>
      <c r="C6556" s="1">
        <v>42765</v>
      </c>
      <c r="D6556" s="1">
        <v>42765</v>
      </c>
      <c r="E6556" t="s">
        <v>327</v>
      </c>
      <c r="F6556">
        <v>1293</v>
      </c>
      <c r="G6556">
        <v>2</v>
      </c>
      <c r="H6556">
        <v>0</v>
      </c>
      <c r="I6556">
        <v>6465</v>
      </c>
      <c r="J6556" s="1" t="str">
        <f>INDEX(location!A:A,MATCH('Tabela Total'!A6556,location!A:A,0))</f>
        <v>CA-2017-164329</v>
      </c>
      <c r="K6556" s="1" t="str">
        <f>VLOOKUP(J6556,location[#All],2,FALSE)</f>
        <v>United States</v>
      </c>
      <c r="L6556" t="str">
        <f>VLOOKUP(J6556,location[#All],3,)</f>
        <v>San Francisco</v>
      </c>
      <c r="M6556" t="str">
        <f>VLOOKUP(J6556,location[#All],4,)</f>
        <v>California</v>
      </c>
      <c r="N6556">
        <f>VLOOKUP(J6556,location[#All],5,)</f>
        <v>94109</v>
      </c>
      <c r="O6556" t="str">
        <f>VLOOKUP(J6556,location[#All],6,)</f>
        <v>West</v>
      </c>
    </row>
    <row r="6557" spans="1:15" x14ac:dyDescent="0.25">
      <c r="A6557" t="s">
        <v>2483</v>
      </c>
      <c r="B6557" t="s">
        <v>1155</v>
      </c>
      <c r="C6557" s="1">
        <v>43092</v>
      </c>
      <c r="D6557" s="1">
        <v>43094</v>
      </c>
      <c r="E6557" t="s">
        <v>10</v>
      </c>
      <c r="F6557">
        <v>28672</v>
      </c>
      <c r="G6557">
        <v>8</v>
      </c>
      <c r="H6557">
        <v>2</v>
      </c>
      <c r="I6557">
        <v>103936</v>
      </c>
      <c r="J6557" s="1" t="str">
        <f>INDEX(location!A:A,MATCH('Tabela Total'!A6557,location!A:A,0))</f>
        <v>CA-2017-121216</v>
      </c>
      <c r="K6557" s="1" t="str">
        <f>VLOOKUP(J6557,location[#All],2,FALSE)</f>
        <v>United States</v>
      </c>
      <c r="L6557" t="str">
        <f>VLOOKUP(J6557,location[#All],3,)</f>
        <v>College Station</v>
      </c>
      <c r="M6557" t="str">
        <f>VLOOKUP(J6557,location[#All],4,)</f>
        <v>Texas</v>
      </c>
      <c r="N6557">
        <f>VLOOKUP(J6557,location[#All],5,)</f>
        <v>77840</v>
      </c>
      <c r="O6557" t="str">
        <f>VLOOKUP(J6557,location[#All],6,)</f>
        <v>Central</v>
      </c>
    </row>
    <row r="6558" spans="1:15" x14ac:dyDescent="0.25">
      <c r="A6558" t="s">
        <v>2483</v>
      </c>
      <c r="B6558" t="s">
        <v>1155</v>
      </c>
      <c r="C6558" s="1">
        <v>43092</v>
      </c>
      <c r="D6558" s="1">
        <v>43094</v>
      </c>
      <c r="E6558" t="s">
        <v>10</v>
      </c>
      <c r="F6558">
        <v>29312</v>
      </c>
      <c r="G6558">
        <v>8</v>
      </c>
      <c r="H6558">
        <v>8</v>
      </c>
      <c r="I6558">
        <v>-747456</v>
      </c>
      <c r="J6558" s="1" t="str">
        <f>INDEX(location!A:A,MATCH('Tabela Total'!A6558,location!A:A,0))</f>
        <v>CA-2017-121216</v>
      </c>
      <c r="K6558" s="1" t="str">
        <f>VLOOKUP(J6558,location[#All],2,FALSE)</f>
        <v>United States</v>
      </c>
      <c r="L6558" t="str">
        <f>VLOOKUP(J6558,location[#All],3,)</f>
        <v>College Station</v>
      </c>
      <c r="M6558" t="str">
        <f>VLOOKUP(J6558,location[#All],4,)</f>
        <v>Texas</v>
      </c>
      <c r="N6558">
        <f>VLOOKUP(J6558,location[#All],5,)</f>
        <v>77840</v>
      </c>
      <c r="O6558" t="str">
        <f>VLOOKUP(J6558,location[#All],6,)</f>
        <v>Central</v>
      </c>
    </row>
    <row r="6559" spans="1:15" x14ac:dyDescent="0.25">
      <c r="A6559" t="s">
        <v>2779</v>
      </c>
      <c r="B6559" t="s">
        <v>1155</v>
      </c>
      <c r="C6559" s="1">
        <v>42982</v>
      </c>
      <c r="D6559" s="1">
        <v>42988</v>
      </c>
      <c r="E6559" t="s">
        <v>15</v>
      </c>
      <c r="F6559">
        <v>1904</v>
      </c>
      <c r="G6559">
        <v>4</v>
      </c>
      <c r="H6559">
        <v>2</v>
      </c>
      <c r="I6559">
        <v>-1428</v>
      </c>
      <c r="J6559" s="1" t="str">
        <f>INDEX(location!A:A,MATCH('Tabela Total'!A6559,location!A:A,0))</f>
        <v>CA-2017-117394</v>
      </c>
      <c r="K6559" s="1" t="str">
        <f>VLOOKUP(J6559,location[#All],2,FALSE)</f>
        <v>United States</v>
      </c>
      <c r="L6559" t="str">
        <f>VLOOKUP(J6559,location[#All],3,)</f>
        <v>Philadelphia</v>
      </c>
      <c r="M6559" t="str">
        <f>VLOOKUP(J6559,location[#All],4,)</f>
        <v>Pennsylvania</v>
      </c>
      <c r="N6559">
        <f>VLOOKUP(J6559,location[#All],5,)</f>
        <v>19120</v>
      </c>
      <c r="O6559" t="str">
        <f>VLOOKUP(J6559,location[#All],6,)</f>
        <v>East</v>
      </c>
    </row>
    <row r="6560" spans="1:15" x14ac:dyDescent="0.25">
      <c r="A6560" t="s">
        <v>3691</v>
      </c>
      <c r="B6560" t="s">
        <v>1155</v>
      </c>
      <c r="C6560" s="1">
        <v>42707</v>
      </c>
      <c r="D6560" s="1">
        <v>42711</v>
      </c>
      <c r="E6560" t="s">
        <v>15</v>
      </c>
      <c r="F6560">
        <v>58196</v>
      </c>
      <c r="G6560">
        <v>2</v>
      </c>
      <c r="H6560">
        <v>0</v>
      </c>
      <c r="I6560">
        <v>1047528</v>
      </c>
      <c r="J6560" s="1" t="str">
        <f>INDEX(location!A:A,MATCH('Tabela Total'!A6560,location!A:A,0))</f>
        <v>CA-2016-122063</v>
      </c>
      <c r="K6560" s="1" t="str">
        <f>VLOOKUP(J6560,location[#All],2,FALSE)</f>
        <v>United States</v>
      </c>
      <c r="L6560" t="str">
        <f>VLOOKUP(J6560,location[#All],3,)</f>
        <v>Richmond</v>
      </c>
      <c r="M6560" t="str">
        <f>VLOOKUP(J6560,location[#All],4,)</f>
        <v>Indiana</v>
      </c>
      <c r="N6560">
        <f>VLOOKUP(J6560,location[#All],5,)</f>
        <v>47374</v>
      </c>
      <c r="O6560" t="str">
        <f>VLOOKUP(J6560,location[#All],6,)</f>
        <v>Central</v>
      </c>
    </row>
    <row r="6561" spans="1:15" x14ac:dyDescent="0.25">
      <c r="A6561" t="s">
        <v>3691</v>
      </c>
      <c r="B6561" t="s">
        <v>1155</v>
      </c>
      <c r="C6561" s="1">
        <v>42707</v>
      </c>
      <c r="D6561" s="1">
        <v>42711</v>
      </c>
      <c r="E6561" t="s">
        <v>15</v>
      </c>
      <c r="F6561">
        <v>2998</v>
      </c>
      <c r="G6561">
        <v>1</v>
      </c>
      <c r="H6561">
        <v>0</v>
      </c>
      <c r="I6561">
        <v>80946</v>
      </c>
      <c r="J6561" s="1" t="str">
        <f>INDEX(location!A:A,MATCH('Tabela Total'!A6561,location!A:A,0))</f>
        <v>CA-2016-122063</v>
      </c>
      <c r="K6561" s="1" t="str">
        <f>VLOOKUP(J6561,location[#All],2,FALSE)</f>
        <v>United States</v>
      </c>
      <c r="L6561" t="str">
        <f>VLOOKUP(J6561,location[#All],3,)</f>
        <v>Richmond</v>
      </c>
      <c r="M6561" t="str">
        <f>VLOOKUP(J6561,location[#All],4,)</f>
        <v>Indiana</v>
      </c>
      <c r="N6561">
        <f>VLOOKUP(J6561,location[#All],5,)</f>
        <v>47374</v>
      </c>
      <c r="O6561" t="str">
        <f>VLOOKUP(J6561,location[#All],6,)</f>
        <v>Central</v>
      </c>
    </row>
    <row r="6562" spans="1:15" x14ac:dyDescent="0.25">
      <c r="A6562" t="s">
        <v>3862</v>
      </c>
      <c r="B6562" t="s">
        <v>1155</v>
      </c>
      <c r="C6562" s="1">
        <v>41878</v>
      </c>
      <c r="D6562" s="1">
        <v>41881</v>
      </c>
      <c r="E6562" t="s">
        <v>10</v>
      </c>
      <c r="F6562">
        <v>1336</v>
      </c>
      <c r="G6562">
        <v>2</v>
      </c>
      <c r="H6562">
        <v>0</v>
      </c>
      <c r="I6562">
        <v>64128</v>
      </c>
      <c r="J6562" s="1" t="str">
        <f>INDEX(location!A:A,MATCH('Tabela Total'!A6562,location!A:A,0))</f>
        <v>CA-2014-101266</v>
      </c>
      <c r="K6562" s="1" t="str">
        <f>VLOOKUP(J6562,location[#All],2,FALSE)</f>
        <v>United States</v>
      </c>
      <c r="L6562" t="str">
        <f>VLOOKUP(J6562,location[#All],3,)</f>
        <v>Springfield</v>
      </c>
      <c r="M6562" t="str">
        <f>VLOOKUP(J6562,location[#All],4,)</f>
        <v>Virginia</v>
      </c>
      <c r="N6562">
        <f>VLOOKUP(J6562,location[#All],5,)</f>
        <v>22153</v>
      </c>
      <c r="O6562" t="str">
        <f>VLOOKUP(J6562,location[#All],6,)</f>
        <v>South</v>
      </c>
    </row>
    <row r="6563" spans="1:15" x14ac:dyDescent="0.25">
      <c r="A6563" t="s">
        <v>4204</v>
      </c>
      <c r="B6563" t="s">
        <v>1155</v>
      </c>
      <c r="C6563" s="1">
        <v>42618</v>
      </c>
      <c r="D6563" s="1">
        <v>42623</v>
      </c>
      <c r="E6563" t="s">
        <v>15</v>
      </c>
      <c r="F6563">
        <v>2506</v>
      </c>
      <c r="G6563">
        <v>2</v>
      </c>
      <c r="H6563">
        <v>0</v>
      </c>
      <c r="I6563">
        <v>117782</v>
      </c>
      <c r="J6563" s="1" t="str">
        <f>INDEX(location!A:A,MATCH('Tabela Total'!A6563,location!A:A,0))</f>
        <v>US-2016-121013</v>
      </c>
      <c r="K6563" s="1" t="str">
        <f>VLOOKUP(J6563,location[#All],2,FALSE)</f>
        <v>United States</v>
      </c>
      <c r="L6563" t="str">
        <f>VLOOKUP(J6563,location[#All],3,)</f>
        <v>Chesapeake</v>
      </c>
      <c r="M6563" t="str">
        <f>VLOOKUP(J6563,location[#All],4,)</f>
        <v>Virginia</v>
      </c>
      <c r="N6563">
        <f>VLOOKUP(J6563,location[#All],5,)</f>
        <v>23320</v>
      </c>
      <c r="O6563" t="str">
        <f>VLOOKUP(J6563,location[#All],6,)</f>
        <v>South</v>
      </c>
    </row>
    <row r="6564" spans="1:15" x14ac:dyDescent="0.25">
      <c r="A6564" t="s">
        <v>4204</v>
      </c>
      <c r="B6564" t="s">
        <v>1155</v>
      </c>
      <c r="C6564" s="1">
        <v>42618</v>
      </c>
      <c r="D6564" s="1">
        <v>42623</v>
      </c>
      <c r="E6564" t="s">
        <v>15</v>
      </c>
      <c r="F6564">
        <v>165294</v>
      </c>
      <c r="G6564">
        <v>3</v>
      </c>
      <c r="H6564">
        <v>0</v>
      </c>
      <c r="I6564">
        <v>3140586</v>
      </c>
      <c r="J6564" s="1" t="str">
        <f>INDEX(location!A:A,MATCH('Tabela Total'!A6564,location!A:A,0))</f>
        <v>US-2016-121013</v>
      </c>
      <c r="K6564" s="1" t="str">
        <f>VLOOKUP(J6564,location[#All],2,FALSE)</f>
        <v>United States</v>
      </c>
      <c r="L6564" t="str">
        <f>VLOOKUP(J6564,location[#All],3,)</f>
        <v>Chesapeake</v>
      </c>
      <c r="M6564" t="str">
        <f>VLOOKUP(J6564,location[#All],4,)</f>
        <v>Virginia</v>
      </c>
      <c r="N6564">
        <f>VLOOKUP(J6564,location[#All],5,)</f>
        <v>23320</v>
      </c>
      <c r="O6564" t="str">
        <f>VLOOKUP(J6564,location[#All],6,)</f>
        <v>South</v>
      </c>
    </row>
    <row r="6565" spans="1:15" x14ac:dyDescent="0.25">
      <c r="A6565" t="s">
        <v>5566</v>
      </c>
      <c r="B6565" t="s">
        <v>1155</v>
      </c>
      <c r="C6565" s="1">
        <v>42482</v>
      </c>
      <c r="D6565" s="1">
        <v>42489</v>
      </c>
      <c r="E6565" t="s">
        <v>15</v>
      </c>
      <c r="F6565">
        <v>3213</v>
      </c>
      <c r="G6565">
        <v>9</v>
      </c>
      <c r="H6565">
        <v>0</v>
      </c>
      <c r="I6565">
        <v>83538</v>
      </c>
      <c r="J6565" s="1" t="str">
        <f>INDEX(location!A:A,MATCH('Tabela Total'!A6565,location!A:A,0))</f>
        <v>CA-2016-101329</v>
      </c>
      <c r="K6565" s="1" t="str">
        <f>VLOOKUP(J6565,location[#All],2,FALSE)</f>
        <v>United States</v>
      </c>
      <c r="L6565" t="str">
        <f>VLOOKUP(J6565,location[#All],3,)</f>
        <v>Rome</v>
      </c>
      <c r="M6565" t="str">
        <f>VLOOKUP(J6565,location[#All],4,)</f>
        <v>New York</v>
      </c>
      <c r="N6565">
        <f>VLOOKUP(J6565,location[#All],5,)</f>
        <v>13440</v>
      </c>
      <c r="O6565" t="str">
        <f>VLOOKUP(J6565,location[#All],6,)</f>
        <v>East</v>
      </c>
    </row>
    <row r="6566" spans="1:15" x14ac:dyDescent="0.25">
      <c r="A6566" t="s">
        <v>5566</v>
      </c>
      <c r="B6566" t="s">
        <v>1155</v>
      </c>
      <c r="C6566" s="1">
        <v>42482</v>
      </c>
      <c r="D6566" s="1">
        <v>42489</v>
      </c>
      <c r="E6566" t="s">
        <v>15</v>
      </c>
      <c r="F6566">
        <v>288</v>
      </c>
      <c r="G6566">
        <v>1</v>
      </c>
      <c r="H6566">
        <v>0</v>
      </c>
      <c r="I6566">
        <v>8064</v>
      </c>
      <c r="J6566" s="1" t="str">
        <f>INDEX(location!A:A,MATCH('Tabela Total'!A6566,location!A:A,0))</f>
        <v>CA-2016-101329</v>
      </c>
      <c r="K6566" s="1" t="str">
        <f>VLOOKUP(J6566,location[#All],2,FALSE)</f>
        <v>United States</v>
      </c>
      <c r="L6566" t="str">
        <f>VLOOKUP(J6566,location[#All],3,)</f>
        <v>Rome</v>
      </c>
      <c r="M6566" t="str">
        <f>VLOOKUP(J6566,location[#All],4,)</f>
        <v>New York</v>
      </c>
      <c r="N6566">
        <f>VLOOKUP(J6566,location[#All],5,)</f>
        <v>13440</v>
      </c>
      <c r="O6566" t="str">
        <f>VLOOKUP(J6566,location[#All],6,)</f>
        <v>East</v>
      </c>
    </row>
    <row r="6567" spans="1:15" x14ac:dyDescent="0.25">
      <c r="A6567" t="s">
        <v>5637</v>
      </c>
      <c r="B6567" t="s">
        <v>1155</v>
      </c>
      <c r="C6567" s="1">
        <v>41652</v>
      </c>
      <c r="D6567" s="1">
        <v>41657</v>
      </c>
      <c r="E6567" t="s">
        <v>15</v>
      </c>
      <c r="F6567">
        <v>37408</v>
      </c>
      <c r="G6567">
        <v>7</v>
      </c>
      <c r="H6567">
        <v>2</v>
      </c>
      <c r="I6567">
        <v>130928</v>
      </c>
      <c r="J6567" s="1" t="str">
        <f>INDEX(location!A:A,MATCH('Tabela Total'!A6567,location!A:A,0))</f>
        <v>CA-2014-118192</v>
      </c>
      <c r="K6567" s="1" t="str">
        <f>VLOOKUP(J6567,location[#All],2,FALSE)</f>
        <v>United States</v>
      </c>
      <c r="L6567" t="str">
        <f>VLOOKUP(J6567,location[#All],3,)</f>
        <v>Newark</v>
      </c>
      <c r="M6567" t="str">
        <f>VLOOKUP(J6567,location[#All],4,)</f>
        <v>Ohio</v>
      </c>
      <c r="N6567">
        <f>VLOOKUP(J6567,location[#All],5,)</f>
        <v>43055</v>
      </c>
      <c r="O6567" t="str">
        <f>VLOOKUP(J6567,location[#All],6,)</f>
        <v>East</v>
      </c>
    </row>
    <row r="6568" spans="1:15" x14ac:dyDescent="0.25">
      <c r="A6568" t="s">
        <v>5637</v>
      </c>
      <c r="B6568" t="s">
        <v>1155</v>
      </c>
      <c r="C6568" s="1">
        <v>41652</v>
      </c>
      <c r="D6568" s="1">
        <v>41657</v>
      </c>
      <c r="E6568" t="s">
        <v>15</v>
      </c>
      <c r="F6568">
        <v>3438</v>
      </c>
      <c r="G6568">
        <v>2</v>
      </c>
      <c r="H6568">
        <v>7</v>
      </c>
      <c r="I6568">
        <v>-25212</v>
      </c>
      <c r="J6568" s="1" t="str">
        <f>INDEX(location!A:A,MATCH('Tabela Total'!A6568,location!A:A,0))</f>
        <v>CA-2014-118192</v>
      </c>
      <c r="K6568" s="1" t="str">
        <f>VLOOKUP(J6568,location[#All],2,FALSE)</f>
        <v>United States</v>
      </c>
      <c r="L6568" t="str">
        <f>VLOOKUP(J6568,location[#All],3,)</f>
        <v>Newark</v>
      </c>
      <c r="M6568" t="str">
        <f>VLOOKUP(J6568,location[#All],4,)</f>
        <v>Ohio</v>
      </c>
      <c r="N6568">
        <f>VLOOKUP(J6568,location[#All],5,)</f>
        <v>43055</v>
      </c>
      <c r="O6568" t="str">
        <f>VLOOKUP(J6568,location[#All],6,)</f>
        <v>East</v>
      </c>
    </row>
    <row r="6569" spans="1:15" x14ac:dyDescent="0.25">
      <c r="A6569" t="s">
        <v>5768</v>
      </c>
      <c r="B6569" t="s">
        <v>1155</v>
      </c>
      <c r="C6569" s="1">
        <v>41908</v>
      </c>
      <c r="D6569" s="1">
        <v>41913</v>
      </c>
      <c r="E6569" t="s">
        <v>15</v>
      </c>
      <c r="F6569">
        <v>153824</v>
      </c>
      <c r="G6569">
        <v>11</v>
      </c>
      <c r="H6569">
        <v>2</v>
      </c>
      <c r="I6569">
        <v>38456</v>
      </c>
      <c r="J6569" s="1" t="str">
        <f>INDEX(location!A:A,MATCH('Tabela Total'!A6569,location!A:A,0))</f>
        <v>CA-2014-115049</v>
      </c>
      <c r="K6569" s="1" t="str">
        <f>VLOOKUP(J6569,location[#All],2,FALSE)</f>
        <v>United States</v>
      </c>
      <c r="L6569" t="str">
        <f>VLOOKUP(J6569,location[#All],3,)</f>
        <v>Chicago</v>
      </c>
      <c r="M6569" t="str">
        <f>VLOOKUP(J6569,location[#All],4,)</f>
        <v>Illinois</v>
      </c>
      <c r="N6569">
        <f>VLOOKUP(J6569,location[#All],5,)</f>
        <v>60623</v>
      </c>
      <c r="O6569" t="str">
        <f>VLOOKUP(J6569,location[#All],6,)</f>
        <v>Central</v>
      </c>
    </row>
    <row r="6570" spans="1:15" x14ac:dyDescent="0.25">
      <c r="A6570" t="s">
        <v>1330</v>
      </c>
      <c r="B6570" t="s">
        <v>1331</v>
      </c>
      <c r="C6570" s="1">
        <v>43038</v>
      </c>
      <c r="D6570" s="1">
        <v>43045</v>
      </c>
      <c r="E6570" t="s">
        <v>15</v>
      </c>
      <c r="F6570">
        <v>88752</v>
      </c>
      <c r="G6570">
        <v>3</v>
      </c>
      <c r="H6570">
        <v>2</v>
      </c>
      <c r="I6570">
        <v>27735</v>
      </c>
      <c r="J6570" s="1" t="str">
        <f>INDEX(location!A:A,MATCH('Tabela Total'!A6570,location!A:A,0))</f>
        <v>CA-2017-127285</v>
      </c>
      <c r="K6570" s="1" t="str">
        <f>VLOOKUP(J6570,location[#All],2,FALSE)</f>
        <v>United States</v>
      </c>
      <c r="L6570" t="str">
        <f>VLOOKUP(J6570,location[#All],3,)</f>
        <v>Seattle</v>
      </c>
      <c r="M6570" t="str">
        <f>VLOOKUP(J6570,location[#All],4,)</f>
        <v>Washington</v>
      </c>
      <c r="N6570">
        <f>VLOOKUP(J6570,location[#All],5,)</f>
        <v>98115</v>
      </c>
      <c r="O6570" t="str">
        <f>VLOOKUP(J6570,location[#All],6,)</f>
        <v>West</v>
      </c>
    </row>
    <row r="6571" spans="1:15" x14ac:dyDescent="0.25">
      <c r="A6571" t="s">
        <v>1330</v>
      </c>
      <c r="B6571" t="s">
        <v>1331</v>
      </c>
      <c r="C6571" s="1">
        <v>43038</v>
      </c>
      <c r="D6571" s="1">
        <v>43045</v>
      </c>
      <c r="E6571" t="s">
        <v>15</v>
      </c>
      <c r="F6571">
        <v>13904</v>
      </c>
      <c r="G6571">
        <v>2</v>
      </c>
      <c r="H6571">
        <v>2</v>
      </c>
      <c r="I6571">
        <v>5214</v>
      </c>
      <c r="J6571" s="1" t="str">
        <f>INDEX(location!A:A,MATCH('Tabela Total'!A6571,location!A:A,0))</f>
        <v>CA-2017-127285</v>
      </c>
      <c r="K6571" s="1" t="str">
        <f>VLOOKUP(J6571,location[#All],2,FALSE)</f>
        <v>United States</v>
      </c>
      <c r="L6571" t="str">
        <f>VLOOKUP(J6571,location[#All],3,)</f>
        <v>Seattle</v>
      </c>
      <c r="M6571" t="str">
        <f>VLOOKUP(J6571,location[#All],4,)</f>
        <v>Washington</v>
      </c>
      <c r="N6571">
        <f>VLOOKUP(J6571,location[#All],5,)</f>
        <v>98115</v>
      </c>
      <c r="O6571" t="str">
        <f>VLOOKUP(J6571,location[#All],6,)</f>
        <v>West</v>
      </c>
    </row>
    <row r="6572" spans="1:15" x14ac:dyDescent="0.25">
      <c r="A6572" t="s">
        <v>1368</v>
      </c>
      <c r="B6572" t="s">
        <v>1331</v>
      </c>
      <c r="C6572" s="1">
        <v>42986</v>
      </c>
      <c r="D6572" s="1">
        <v>42991</v>
      </c>
      <c r="E6572" t="s">
        <v>10</v>
      </c>
      <c r="F6572">
        <v>765625</v>
      </c>
      <c r="G6572">
        <v>7</v>
      </c>
      <c r="H6572">
        <v>5</v>
      </c>
      <c r="I6572">
        <v>-5665625</v>
      </c>
      <c r="J6572" s="1" t="str">
        <f>INDEX(location!A:A,MATCH('Tabela Total'!A6572,location!A:A,0))</f>
        <v>US-2017-124968</v>
      </c>
      <c r="K6572" s="1" t="str">
        <f>VLOOKUP(J6572,location[#All],2,FALSE)</f>
        <v>United States</v>
      </c>
      <c r="L6572" t="str">
        <f>VLOOKUP(J6572,location[#All],3,)</f>
        <v>Chicago</v>
      </c>
      <c r="M6572" t="str">
        <f>VLOOKUP(J6572,location[#All],4,)</f>
        <v>Illinois</v>
      </c>
      <c r="N6572">
        <f>VLOOKUP(J6572,location[#All],5,)</f>
        <v>60610</v>
      </c>
      <c r="O6572" t="str">
        <f>VLOOKUP(J6572,location[#All],6,)</f>
        <v>Central</v>
      </c>
    </row>
    <row r="6573" spans="1:15" x14ac:dyDescent="0.25">
      <c r="A6573" t="s">
        <v>3138</v>
      </c>
      <c r="B6573" t="s">
        <v>1331</v>
      </c>
      <c r="C6573" s="1">
        <v>42184</v>
      </c>
      <c r="D6573" s="1">
        <v>42189</v>
      </c>
      <c r="E6573" t="s">
        <v>15</v>
      </c>
      <c r="F6573">
        <v>2496</v>
      </c>
      <c r="G6573">
        <v>4</v>
      </c>
      <c r="H6573">
        <v>0</v>
      </c>
      <c r="I6573">
        <v>11232</v>
      </c>
      <c r="J6573" s="1" t="str">
        <f>INDEX(location!A:A,MATCH('Tabela Total'!A6573,location!A:A,0))</f>
        <v>US-2015-141684</v>
      </c>
      <c r="K6573" s="1" t="str">
        <f>VLOOKUP(J6573,location[#All],2,FALSE)</f>
        <v>United States</v>
      </c>
      <c r="L6573" t="str">
        <f>VLOOKUP(J6573,location[#All],3,)</f>
        <v>New York City</v>
      </c>
      <c r="M6573" t="str">
        <f>VLOOKUP(J6573,location[#All],4,)</f>
        <v>New York</v>
      </c>
      <c r="N6573">
        <f>VLOOKUP(J6573,location[#All],5,)</f>
        <v>10011</v>
      </c>
      <c r="O6573" t="str">
        <f>VLOOKUP(J6573,location[#All],6,)</f>
        <v>East</v>
      </c>
    </row>
    <row r="6574" spans="1:15" x14ac:dyDescent="0.25">
      <c r="A6574" t="s">
        <v>3519</v>
      </c>
      <c r="B6574" t="s">
        <v>1331</v>
      </c>
      <c r="C6574" s="1">
        <v>42931</v>
      </c>
      <c r="D6574" s="1">
        <v>42934</v>
      </c>
      <c r="E6574" t="s">
        <v>10</v>
      </c>
      <c r="F6574">
        <v>656</v>
      </c>
      <c r="G6574">
        <v>2</v>
      </c>
      <c r="H6574">
        <v>0</v>
      </c>
      <c r="I6574">
        <v>19024</v>
      </c>
      <c r="J6574" s="1" t="str">
        <f>INDEX(location!A:A,MATCH('Tabela Total'!A6574,location!A:A,0))</f>
        <v>CA-2017-164378</v>
      </c>
      <c r="K6574" s="1" t="str">
        <f>VLOOKUP(J6574,location[#All],2,FALSE)</f>
        <v>United States</v>
      </c>
      <c r="L6574" t="str">
        <f>VLOOKUP(J6574,location[#All],3,)</f>
        <v>New York City</v>
      </c>
      <c r="M6574" t="str">
        <f>VLOOKUP(J6574,location[#All],4,)</f>
        <v>New York</v>
      </c>
      <c r="N6574">
        <f>VLOOKUP(J6574,location[#All],5,)</f>
        <v>10024</v>
      </c>
      <c r="O6574" t="str">
        <f>VLOOKUP(J6574,location[#All],6,)</f>
        <v>East</v>
      </c>
    </row>
    <row r="6575" spans="1:15" x14ac:dyDescent="0.25">
      <c r="A6575" t="s">
        <v>3519</v>
      </c>
      <c r="B6575" t="s">
        <v>1331</v>
      </c>
      <c r="C6575" s="1">
        <v>42931</v>
      </c>
      <c r="D6575" s="1">
        <v>42934</v>
      </c>
      <c r="E6575" t="s">
        <v>10</v>
      </c>
      <c r="F6575">
        <v>783</v>
      </c>
      <c r="G6575">
        <v>3</v>
      </c>
      <c r="H6575">
        <v>0</v>
      </c>
      <c r="I6575">
        <v>36018</v>
      </c>
      <c r="J6575" s="1" t="str">
        <f>INDEX(location!A:A,MATCH('Tabela Total'!A6575,location!A:A,0))</f>
        <v>CA-2017-164378</v>
      </c>
      <c r="K6575" s="1" t="str">
        <f>VLOOKUP(J6575,location[#All],2,FALSE)</f>
        <v>United States</v>
      </c>
      <c r="L6575" t="str">
        <f>VLOOKUP(J6575,location[#All],3,)</f>
        <v>New York City</v>
      </c>
      <c r="M6575" t="str">
        <f>VLOOKUP(J6575,location[#All],4,)</f>
        <v>New York</v>
      </c>
      <c r="N6575">
        <f>VLOOKUP(J6575,location[#All],5,)</f>
        <v>10024</v>
      </c>
      <c r="O6575" t="str">
        <f>VLOOKUP(J6575,location[#All],6,)</f>
        <v>East</v>
      </c>
    </row>
    <row r="6576" spans="1:15" x14ac:dyDescent="0.25">
      <c r="A6576" t="s">
        <v>3519</v>
      </c>
      <c r="B6576" t="s">
        <v>1331</v>
      </c>
      <c r="C6576" s="1">
        <v>42931</v>
      </c>
      <c r="D6576" s="1">
        <v>42934</v>
      </c>
      <c r="E6576" t="s">
        <v>10</v>
      </c>
      <c r="F6576">
        <v>419</v>
      </c>
      <c r="G6576">
        <v>2</v>
      </c>
      <c r="H6576">
        <v>0</v>
      </c>
      <c r="I6576">
        <v>8799</v>
      </c>
      <c r="J6576" s="1" t="str">
        <f>INDEX(location!A:A,MATCH('Tabela Total'!A6576,location!A:A,0))</f>
        <v>CA-2017-164378</v>
      </c>
      <c r="K6576" s="1" t="str">
        <f>VLOOKUP(J6576,location[#All],2,FALSE)</f>
        <v>United States</v>
      </c>
      <c r="L6576" t="str">
        <f>VLOOKUP(J6576,location[#All],3,)</f>
        <v>New York City</v>
      </c>
      <c r="M6576" t="str">
        <f>VLOOKUP(J6576,location[#All],4,)</f>
        <v>New York</v>
      </c>
      <c r="N6576">
        <f>VLOOKUP(J6576,location[#All],5,)</f>
        <v>10024</v>
      </c>
      <c r="O6576" t="str">
        <f>VLOOKUP(J6576,location[#All],6,)</f>
        <v>East</v>
      </c>
    </row>
    <row r="6577" spans="1:15" x14ac:dyDescent="0.25">
      <c r="A6577" t="s">
        <v>3519</v>
      </c>
      <c r="B6577" t="s">
        <v>1331</v>
      </c>
      <c r="C6577" s="1">
        <v>42931</v>
      </c>
      <c r="D6577" s="1">
        <v>42934</v>
      </c>
      <c r="E6577" t="s">
        <v>10</v>
      </c>
      <c r="F6577">
        <v>664146</v>
      </c>
      <c r="G6577">
        <v>6</v>
      </c>
      <c r="H6577">
        <v>1</v>
      </c>
      <c r="I6577">
        <v>885528</v>
      </c>
      <c r="J6577" s="1" t="str">
        <f>INDEX(location!A:A,MATCH('Tabela Total'!A6577,location!A:A,0))</f>
        <v>CA-2017-164378</v>
      </c>
      <c r="K6577" s="1" t="str">
        <f>VLOOKUP(J6577,location[#All],2,FALSE)</f>
        <v>United States</v>
      </c>
      <c r="L6577" t="str">
        <f>VLOOKUP(J6577,location[#All],3,)</f>
        <v>New York City</v>
      </c>
      <c r="M6577" t="str">
        <f>VLOOKUP(J6577,location[#All],4,)</f>
        <v>New York</v>
      </c>
      <c r="N6577">
        <f>VLOOKUP(J6577,location[#All],5,)</f>
        <v>10024</v>
      </c>
      <c r="O6577" t="str">
        <f>VLOOKUP(J6577,location[#All],6,)</f>
        <v>East</v>
      </c>
    </row>
    <row r="6578" spans="1:15" x14ac:dyDescent="0.25">
      <c r="A6578" t="s">
        <v>3519</v>
      </c>
      <c r="B6578" t="s">
        <v>1331</v>
      </c>
      <c r="C6578" s="1">
        <v>42931</v>
      </c>
      <c r="D6578" s="1">
        <v>42934</v>
      </c>
      <c r="E6578" t="s">
        <v>10</v>
      </c>
      <c r="F6578">
        <v>896</v>
      </c>
      <c r="G6578">
        <v>2</v>
      </c>
      <c r="H6578">
        <v>0</v>
      </c>
      <c r="I6578">
        <v>43904</v>
      </c>
      <c r="J6578" s="1" t="str">
        <f>INDEX(location!A:A,MATCH('Tabela Total'!A6578,location!A:A,0))</f>
        <v>CA-2017-164378</v>
      </c>
      <c r="K6578" s="1" t="str">
        <f>VLOOKUP(J6578,location[#All],2,FALSE)</f>
        <v>United States</v>
      </c>
      <c r="L6578" t="str">
        <f>VLOOKUP(J6578,location[#All],3,)</f>
        <v>New York City</v>
      </c>
      <c r="M6578" t="str">
        <f>VLOOKUP(J6578,location[#All],4,)</f>
        <v>New York</v>
      </c>
      <c r="N6578">
        <f>VLOOKUP(J6578,location[#All],5,)</f>
        <v>10024</v>
      </c>
      <c r="O6578" t="str">
        <f>VLOOKUP(J6578,location[#All],6,)</f>
        <v>East</v>
      </c>
    </row>
    <row r="6579" spans="1:15" x14ac:dyDescent="0.25">
      <c r="A6579" t="s">
        <v>4139</v>
      </c>
      <c r="B6579" t="s">
        <v>1331</v>
      </c>
      <c r="C6579" s="1">
        <v>41785</v>
      </c>
      <c r="D6579" s="1">
        <v>41790</v>
      </c>
      <c r="E6579" t="s">
        <v>15</v>
      </c>
      <c r="F6579">
        <v>102624</v>
      </c>
      <c r="G6579">
        <v>3</v>
      </c>
      <c r="H6579">
        <v>2</v>
      </c>
      <c r="I6579">
        <v>76968</v>
      </c>
      <c r="J6579" s="1" t="str">
        <f>INDEX(location!A:A,MATCH('Tabela Total'!A6579,location!A:A,0))</f>
        <v>CA-2014-144029</v>
      </c>
      <c r="K6579" s="1" t="str">
        <f>VLOOKUP(J6579,location[#All],2,FALSE)</f>
        <v>United States</v>
      </c>
      <c r="L6579" t="str">
        <f>VLOOKUP(J6579,location[#All],3,)</f>
        <v>Chicago</v>
      </c>
      <c r="M6579" t="str">
        <f>VLOOKUP(J6579,location[#All],4,)</f>
        <v>Illinois</v>
      </c>
      <c r="N6579">
        <f>VLOOKUP(J6579,location[#All],5,)</f>
        <v>60623</v>
      </c>
      <c r="O6579" t="str">
        <f>VLOOKUP(J6579,location[#All],6,)</f>
        <v>Central</v>
      </c>
    </row>
    <row r="6580" spans="1:15" x14ac:dyDescent="0.25">
      <c r="A6580" t="s">
        <v>4139</v>
      </c>
      <c r="B6580" t="s">
        <v>1331</v>
      </c>
      <c r="C6580" s="1">
        <v>41785</v>
      </c>
      <c r="D6580" s="1">
        <v>41790</v>
      </c>
      <c r="E6580" t="s">
        <v>15</v>
      </c>
      <c r="F6580">
        <v>359772</v>
      </c>
      <c r="G6580">
        <v>2</v>
      </c>
      <c r="H6580">
        <v>3</v>
      </c>
      <c r="I6580">
        <v>-51396</v>
      </c>
      <c r="J6580" s="1" t="str">
        <f>INDEX(location!A:A,MATCH('Tabela Total'!A6580,location!A:A,0))</f>
        <v>CA-2014-144029</v>
      </c>
      <c r="K6580" s="1" t="str">
        <f>VLOOKUP(J6580,location[#All],2,FALSE)</f>
        <v>United States</v>
      </c>
      <c r="L6580" t="str">
        <f>VLOOKUP(J6580,location[#All],3,)</f>
        <v>Chicago</v>
      </c>
      <c r="M6580" t="str">
        <f>VLOOKUP(J6580,location[#All],4,)</f>
        <v>Illinois</v>
      </c>
      <c r="N6580">
        <f>VLOOKUP(J6580,location[#All],5,)</f>
        <v>60623</v>
      </c>
      <c r="O6580" t="str">
        <f>VLOOKUP(J6580,location[#All],6,)</f>
        <v>Central</v>
      </c>
    </row>
    <row r="6581" spans="1:15" x14ac:dyDescent="0.25">
      <c r="A6581" t="s">
        <v>4139</v>
      </c>
      <c r="B6581" t="s">
        <v>1331</v>
      </c>
      <c r="C6581" s="1">
        <v>41785</v>
      </c>
      <c r="D6581" s="1">
        <v>41790</v>
      </c>
      <c r="E6581" t="s">
        <v>15</v>
      </c>
      <c r="F6581">
        <v>13392</v>
      </c>
      <c r="G6581">
        <v>3</v>
      </c>
      <c r="H6581">
        <v>2</v>
      </c>
      <c r="I6581">
        <v>31806</v>
      </c>
      <c r="J6581" s="1" t="str">
        <f>INDEX(location!A:A,MATCH('Tabela Total'!A6581,location!A:A,0))</f>
        <v>CA-2014-144029</v>
      </c>
      <c r="K6581" s="1" t="str">
        <f>VLOOKUP(J6581,location[#All],2,FALSE)</f>
        <v>United States</v>
      </c>
      <c r="L6581" t="str">
        <f>VLOOKUP(J6581,location[#All],3,)</f>
        <v>Chicago</v>
      </c>
      <c r="M6581" t="str">
        <f>VLOOKUP(J6581,location[#All],4,)</f>
        <v>Illinois</v>
      </c>
      <c r="N6581">
        <f>VLOOKUP(J6581,location[#All],5,)</f>
        <v>60623</v>
      </c>
      <c r="O6581" t="str">
        <f>VLOOKUP(J6581,location[#All],6,)</f>
        <v>Central</v>
      </c>
    </row>
    <row r="6582" spans="1:15" x14ac:dyDescent="0.25">
      <c r="A6582" t="s">
        <v>4756</v>
      </c>
      <c r="B6582" t="s">
        <v>1331</v>
      </c>
      <c r="C6582" s="1">
        <v>42328</v>
      </c>
      <c r="D6582" s="1">
        <v>42331</v>
      </c>
      <c r="E6582" t="s">
        <v>10</v>
      </c>
      <c r="F6582">
        <v>4896</v>
      </c>
      <c r="G6582">
        <v>3</v>
      </c>
      <c r="H6582">
        <v>7</v>
      </c>
      <c r="I6582">
        <v>-34272</v>
      </c>
      <c r="J6582" s="1" t="str">
        <f>INDEX(location!A:A,MATCH('Tabela Total'!A6582,location!A:A,0))</f>
        <v>US-2015-165743</v>
      </c>
      <c r="K6582" s="1" t="str">
        <f>VLOOKUP(J6582,location[#All],2,FALSE)</f>
        <v>United States</v>
      </c>
      <c r="L6582" t="str">
        <f>VLOOKUP(J6582,location[#All],3,)</f>
        <v>Aurora</v>
      </c>
      <c r="M6582" t="str">
        <f>VLOOKUP(J6582,location[#All],4,)</f>
        <v>Colorado</v>
      </c>
      <c r="N6582">
        <f>VLOOKUP(J6582,location[#All],5,)</f>
        <v>80013</v>
      </c>
      <c r="O6582" t="str">
        <f>VLOOKUP(J6582,location[#All],6,)</f>
        <v>West</v>
      </c>
    </row>
    <row r="6583" spans="1:15" x14ac:dyDescent="0.25">
      <c r="A6583" t="s">
        <v>4756</v>
      </c>
      <c r="B6583" t="s">
        <v>1331</v>
      </c>
      <c r="C6583" s="1">
        <v>42328</v>
      </c>
      <c r="D6583" s="1">
        <v>42331</v>
      </c>
      <c r="E6583" t="s">
        <v>10</v>
      </c>
      <c r="F6583">
        <v>145764</v>
      </c>
      <c r="G6583">
        <v>6</v>
      </c>
      <c r="H6583">
        <v>7</v>
      </c>
      <c r="I6583">
        <v>-2477988</v>
      </c>
      <c r="J6583" s="1" t="str">
        <f>INDEX(location!A:A,MATCH('Tabela Total'!A6583,location!A:A,0))</f>
        <v>US-2015-165743</v>
      </c>
      <c r="K6583" s="1" t="str">
        <f>VLOOKUP(J6583,location[#All],2,FALSE)</f>
        <v>United States</v>
      </c>
      <c r="L6583" t="str">
        <f>VLOOKUP(J6583,location[#All],3,)</f>
        <v>Aurora</v>
      </c>
      <c r="M6583" t="str">
        <f>VLOOKUP(J6583,location[#All],4,)</f>
        <v>Colorado</v>
      </c>
      <c r="N6583">
        <f>VLOOKUP(J6583,location[#All],5,)</f>
        <v>80013</v>
      </c>
      <c r="O6583" t="str">
        <f>VLOOKUP(J6583,location[#All],6,)</f>
        <v>West</v>
      </c>
    </row>
    <row r="6584" spans="1:15" x14ac:dyDescent="0.25">
      <c r="A6584" t="s">
        <v>4756</v>
      </c>
      <c r="B6584" t="s">
        <v>1331</v>
      </c>
      <c r="C6584" s="1">
        <v>42328</v>
      </c>
      <c r="D6584" s="1">
        <v>42331</v>
      </c>
      <c r="E6584" t="s">
        <v>10</v>
      </c>
      <c r="F6584">
        <v>9612</v>
      </c>
      <c r="G6584">
        <v>6</v>
      </c>
      <c r="H6584">
        <v>7</v>
      </c>
      <c r="I6584">
        <v>-73692</v>
      </c>
      <c r="J6584" s="1" t="str">
        <f>INDEX(location!A:A,MATCH('Tabela Total'!A6584,location!A:A,0))</f>
        <v>US-2015-165743</v>
      </c>
      <c r="K6584" s="1" t="str">
        <f>VLOOKUP(J6584,location[#All],2,FALSE)</f>
        <v>United States</v>
      </c>
      <c r="L6584" t="str">
        <f>VLOOKUP(J6584,location[#All],3,)</f>
        <v>Aurora</v>
      </c>
      <c r="M6584" t="str">
        <f>VLOOKUP(J6584,location[#All],4,)</f>
        <v>Colorado</v>
      </c>
      <c r="N6584">
        <f>VLOOKUP(J6584,location[#All],5,)</f>
        <v>80013</v>
      </c>
      <c r="O6584" t="str">
        <f>VLOOKUP(J6584,location[#All],6,)</f>
        <v>West</v>
      </c>
    </row>
    <row r="6585" spans="1:15" x14ac:dyDescent="0.25">
      <c r="A6585" t="s">
        <v>4938</v>
      </c>
      <c r="B6585" t="s">
        <v>1331</v>
      </c>
      <c r="C6585" s="1">
        <v>41740</v>
      </c>
      <c r="D6585" s="1">
        <v>41747</v>
      </c>
      <c r="E6585" t="s">
        <v>15</v>
      </c>
      <c r="F6585">
        <v>8708</v>
      </c>
      <c r="G6585">
        <v>7</v>
      </c>
      <c r="H6585">
        <v>0</v>
      </c>
      <c r="I6585">
        <v>243824</v>
      </c>
      <c r="J6585" s="1" t="str">
        <f>INDEX(location!A:A,MATCH('Tabela Total'!A6585,location!A:A,0))</f>
        <v>CA-2014-110555</v>
      </c>
      <c r="K6585" s="1" t="str">
        <f>VLOOKUP(J6585,location[#All],2,FALSE)</f>
        <v>United States</v>
      </c>
      <c r="L6585" t="str">
        <f>VLOOKUP(J6585,location[#All],3,)</f>
        <v>Great Falls</v>
      </c>
      <c r="M6585" t="str">
        <f>VLOOKUP(J6585,location[#All],4,)</f>
        <v>Montana</v>
      </c>
      <c r="N6585">
        <f>VLOOKUP(J6585,location[#All],5,)</f>
        <v>59405</v>
      </c>
      <c r="O6585" t="str">
        <f>VLOOKUP(J6585,location[#All],6,)</f>
        <v>West</v>
      </c>
    </row>
    <row r="6586" spans="1:15" x14ac:dyDescent="0.25">
      <c r="A6586" t="s">
        <v>4938</v>
      </c>
      <c r="B6586" t="s">
        <v>1331</v>
      </c>
      <c r="C6586" s="1">
        <v>41740</v>
      </c>
      <c r="D6586" s="1">
        <v>41747</v>
      </c>
      <c r="E6586" t="s">
        <v>15</v>
      </c>
      <c r="F6586">
        <v>105584</v>
      </c>
      <c r="G6586">
        <v>2</v>
      </c>
      <c r="H6586">
        <v>2</v>
      </c>
      <c r="I6586">
        <v>92386</v>
      </c>
      <c r="J6586" s="1" t="str">
        <f>INDEX(location!A:A,MATCH('Tabela Total'!A6586,location!A:A,0))</f>
        <v>CA-2014-110555</v>
      </c>
      <c r="K6586" s="1" t="str">
        <f>VLOOKUP(J6586,location[#All],2,FALSE)</f>
        <v>United States</v>
      </c>
      <c r="L6586" t="str">
        <f>VLOOKUP(J6586,location[#All],3,)</f>
        <v>Great Falls</v>
      </c>
      <c r="M6586" t="str">
        <f>VLOOKUP(J6586,location[#All],4,)</f>
        <v>Montana</v>
      </c>
      <c r="N6586">
        <f>VLOOKUP(J6586,location[#All],5,)</f>
        <v>59405</v>
      </c>
      <c r="O6586" t="str">
        <f>VLOOKUP(J6586,location[#All],6,)</f>
        <v>West</v>
      </c>
    </row>
    <row r="6587" spans="1:15" x14ac:dyDescent="0.25">
      <c r="A6587" t="s">
        <v>4938</v>
      </c>
      <c r="B6587" t="s">
        <v>1331</v>
      </c>
      <c r="C6587" s="1">
        <v>41740</v>
      </c>
      <c r="D6587" s="1">
        <v>41747</v>
      </c>
      <c r="E6587" t="s">
        <v>15</v>
      </c>
      <c r="F6587">
        <v>21744</v>
      </c>
      <c r="G6587">
        <v>6</v>
      </c>
      <c r="H6587">
        <v>0</v>
      </c>
      <c r="I6587">
        <v>913248</v>
      </c>
      <c r="J6587" s="1" t="str">
        <f>INDEX(location!A:A,MATCH('Tabela Total'!A6587,location!A:A,0))</f>
        <v>CA-2014-110555</v>
      </c>
      <c r="K6587" s="1" t="str">
        <f>VLOOKUP(J6587,location[#All],2,FALSE)</f>
        <v>United States</v>
      </c>
      <c r="L6587" t="str">
        <f>VLOOKUP(J6587,location[#All],3,)</f>
        <v>Great Falls</v>
      </c>
      <c r="M6587" t="str">
        <f>VLOOKUP(J6587,location[#All],4,)</f>
        <v>Montana</v>
      </c>
      <c r="N6587">
        <f>VLOOKUP(J6587,location[#All],5,)</f>
        <v>59405</v>
      </c>
      <c r="O6587" t="str">
        <f>VLOOKUP(J6587,location[#All],6,)</f>
        <v>West</v>
      </c>
    </row>
    <row r="6588" spans="1:15" x14ac:dyDescent="0.25">
      <c r="A6588" t="s">
        <v>5576</v>
      </c>
      <c r="B6588" t="s">
        <v>1331</v>
      </c>
      <c r="C6588" s="1">
        <v>42863</v>
      </c>
      <c r="D6588" s="1">
        <v>42867</v>
      </c>
      <c r="E6588" t="s">
        <v>10</v>
      </c>
      <c r="F6588">
        <v>8108</v>
      </c>
      <c r="G6588">
        <v>4</v>
      </c>
      <c r="H6588">
        <v>0</v>
      </c>
      <c r="I6588">
        <v>227024</v>
      </c>
      <c r="J6588" s="1" t="str">
        <f>INDEX(location!A:A,MATCH('Tabela Total'!A6588,location!A:A,0))</f>
        <v>US-2017-104451</v>
      </c>
      <c r="K6588" s="1" t="str">
        <f>VLOOKUP(J6588,location[#All],2,FALSE)</f>
        <v>United States</v>
      </c>
      <c r="L6588" t="str">
        <f>VLOOKUP(J6588,location[#All],3,)</f>
        <v>San Francisco</v>
      </c>
      <c r="M6588" t="str">
        <f>VLOOKUP(J6588,location[#All],4,)</f>
        <v>California</v>
      </c>
      <c r="N6588">
        <f>VLOOKUP(J6588,location[#All],5,)</f>
        <v>94110</v>
      </c>
      <c r="O6588" t="str">
        <f>VLOOKUP(J6588,location[#All],6,)</f>
        <v>West</v>
      </c>
    </row>
    <row r="6589" spans="1:15" x14ac:dyDescent="0.25">
      <c r="A6589" t="s">
        <v>333</v>
      </c>
      <c r="B6589" t="s">
        <v>334</v>
      </c>
      <c r="C6589" s="1">
        <v>42641</v>
      </c>
      <c r="D6589" s="1">
        <v>42644</v>
      </c>
      <c r="E6589" t="s">
        <v>44</v>
      </c>
      <c r="F6589">
        <v>99136</v>
      </c>
      <c r="G6589">
        <v>4</v>
      </c>
      <c r="H6589">
        <v>2</v>
      </c>
      <c r="I6589">
        <v>3098</v>
      </c>
      <c r="J6589" s="1" t="str">
        <f>INDEX(location!A:A,MATCH('Tabela Total'!A6589,location!A:A,0))</f>
        <v>US-2016-134656</v>
      </c>
      <c r="K6589" s="1" t="str">
        <f>VLOOKUP(J6589,location[#All],2,FALSE)</f>
        <v>United States</v>
      </c>
      <c r="L6589" t="str">
        <f>VLOOKUP(J6589,location[#All],3,)</f>
        <v>Quincy</v>
      </c>
      <c r="M6589" t="str">
        <f>VLOOKUP(J6589,location[#All],4,)</f>
        <v>Illinois</v>
      </c>
      <c r="N6589">
        <f>VLOOKUP(J6589,location[#All],5,)</f>
        <v>62301</v>
      </c>
      <c r="O6589" t="str">
        <f>VLOOKUP(J6589,location[#All],6,)</f>
        <v>Central</v>
      </c>
    </row>
    <row r="6590" spans="1:15" x14ac:dyDescent="0.25">
      <c r="A6590" t="s">
        <v>1539</v>
      </c>
      <c r="B6590" t="s">
        <v>334</v>
      </c>
      <c r="C6590" s="1">
        <v>42352</v>
      </c>
      <c r="D6590" s="1">
        <v>42354</v>
      </c>
      <c r="E6590" t="s">
        <v>10</v>
      </c>
      <c r="F6590">
        <v>376</v>
      </c>
      <c r="G6590">
        <v>2</v>
      </c>
      <c r="H6590">
        <v>0</v>
      </c>
      <c r="I6590">
        <v>18048</v>
      </c>
      <c r="J6590" s="1" t="str">
        <f>INDEX(location!A:A,MATCH('Tabela Total'!A6590,location!A:A,0))</f>
        <v>CA-2015-119592</v>
      </c>
      <c r="K6590" s="1" t="str">
        <f>VLOOKUP(J6590,location[#All],2,FALSE)</f>
        <v>United States</v>
      </c>
      <c r="L6590" t="str">
        <f>VLOOKUP(J6590,location[#All],3,)</f>
        <v>Columbus</v>
      </c>
      <c r="M6590" t="str">
        <f>VLOOKUP(J6590,location[#All],4,)</f>
        <v>Georgia</v>
      </c>
      <c r="N6590">
        <f>VLOOKUP(J6590,location[#All],5,)</f>
        <v>31907</v>
      </c>
      <c r="O6590" t="str">
        <f>VLOOKUP(J6590,location[#All],6,)</f>
        <v>South</v>
      </c>
    </row>
    <row r="6591" spans="1:15" x14ac:dyDescent="0.25">
      <c r="A6591" t="s">
        <v>2673</v>
      </c>
      <c r="B6591" t="s">
        <v>334</v>
      </c>
      <c r="C6591" s="1">
        <v>42996</v>
      </c>
      <c r="D6591" s="1">
        <v>43003</v>
      </c>
      <c r="E6591" t="s">
        <v>15</v>
      </c>
      <c r="F6591">
        <v>1944</v>
      </c>
      <c r="G6591">
        <v>3</v>
      </c>
      <c r="H6591">
        <v>0</v>
      </c>
      <c r="I6591">
        <v>93312</v>
      </c>
      <c r="J6591" s="1" t="str">
        <f>INDEX(location!A:A,MATCH('Tabela Total'!A6591,location!A:A,0))</f>
        <v>CA-2017-148068</v>
      </c>
      <c r="K6591" s="1" t="str">
        <f>VLOOKUP(J6591,location[#All],2,FALSE)</f>
        <v>United States</v>
      </c>
      <c r="L6591" t="str">
        <f>VLOOKUP(J6591,location[#All],3,)</f>
        <v>New York City</v>
      </c>
      <c r="M6591" t="str">
        <f>VLOOKUP(J6591,location[#All],4,)</f>
        <v>New York</v>
      </c>
      <c r="N6591">
        <f>VLOOKUP(J6591,location[#All],5,)</f>
        <v>10035</v>
      </c>
      <c r="O6591" t="str">
        <f>VLOOKUP(J6591,location[#All],6,)</f>
        <v>East</v>
      </c>
    </row>
    <row r="6592" spans="1:15" x14ac:dyDescent="0.25">
      <c r="A6592" t="s">
        <v>2673</v>
      </c>
      <c r="B6592" t="s">
        <v>334</v>
      </c>
      <c r="C6592" s="1">
        <v>42996</v>
      </c>
      <c r="D6592" s="1">
        <v>43003</v>
      </c>
      <c r="E6592" t="s">
        <v>15</v>
      </c>
      <c r="F6592">
        <v>982</v>
      </c>
      <c r="G6592">
        <v>2</v>
      </c>
      <c r="H6592">
        <v>0</v>
      </c>
      <c r="I6592">
        <v>32406</v>
      </c>
      <c r="J6592" s="1" t="str">
        <f>INDEX(location!A:A,MATCH('Tabela Total'!A6592,location!A:A,0))</f>
        <v>CA-2017-148068</v>
      </c>
      <c r="K6592" s="1" t="str">
        <f>VLOOKUP(J6592,location[#All],2,FALSE)</f>
        <v>United States</v>
      </c>
      <c r="L6592" t="str">
        <f>VLOOKUP(J6592,location[#All],3,)</f>
        <v>New York City</v>
      </c>
      <c r="M6592" t="str">
        <f>VLOOKUP(J6592,location[#All],4,)</f>
        <v>New York</v>
      </c>
      <c r="N6592">
        <f>VLOOKUP(J6592,location[#All],5,)</f>
        <v>10035</v>
      </c>
      <c r="O6592" t="str">
        <f>VLOOKUP(J6592,location[#All],6,)</f>
        <v>East</v>
      </c>
    </row>
    <row r="6593" spans="1:15" x14ac:dyDescent="0.25">
      <c r="A6593" t="s">
        <v>2865</v>
      </c>
      <c r="B6593" t="s">
        <v>334</v>
      </c>
      <c r="C6593" s="1">
        <v>42443</v>
      </c>
      <c r="D6593" s="1">
        <v>42445</v>
      </c>
      <c r="E6593" t="s">
        <v>44</v>
      </c>
      <c r="F6593">
        <v>196784</v>
      </c>
      <c r="G6593">
        <v>2</v>
      </c>
      <c r="H6593">
        <v>2</v>
      </c>
      <c r="I6593">
        <v>-221382</v>
      </c>
      <c r="J6593" s="1" t="str">
        <f>INDEX(location!A:A,MATCH('Tabela Total'!A6593,location!A:A,0))</f>
        <v>CA-2016-124793</v>
      </c>
      <c r="K6593" s="1" t="str">
        <f>VLOOKUP(J6593,location[#All],2,FALSE)</f>
        <v>United States</v>
      </c>
      <c r="L6593" t="str">
        <f>VLOOKUP(J6593,location[#All],3,)</f>
        <v>Seattle</v>
      </c>
      <c r="M6593" t="str">
        <f>VLOOKUP(J6593,location[#All],4,)</f>
        <v>Washington</v>
      </c>
      <c r="N6593">
        <f>VLOOKUP(J6593,location[#All],5,)</f>
        <v>98103</v>
      </c>
      <c r="O6593" t="str">
        <f>VLOOKUP(J6593,location[#All],6,)</f>
        <v>West</v>
      </c>
    </row>
    <row r="6594" spans="1:15" x14ac:dyDescent="0.25">
      <c r="A6594" t="s">
        <v>3602</v>
      </c>
      <c r="B6594" t="s">
        <v>334</v>
      </c>
      <c r="C6594" s="1">
        <v>43014</v>
      </c>
      <c r="D6594" s="1">
        <v>43019</v>
      </c>
      <c r="E6594" t="s">
        <v>15</v>
      </c>
      <c r="F6594">
        <v>4099</v>
      </c>
      <c r="G6594">
        <v>1</v>
      </c>
      <c r="H6594">
        <v>0</v>
      </c>
      <c r="I6594">
        <v>200851</v>
      </c>
      <c r="J6594" s="1" t="str">
        <f>INDEX(location!A:A,MATCH('Tabela Total'!A6594,location!A:A,0))</f>
        <v>CA-2017-109099</v>
      </c>
      <c r="K6594" s="1" t="str">
        <f>VLOOKUP(J6594,location[#All],2,FALSE)</f>
        <v>United States</v>
      </c>
      <c r="L6594" t="str">
        <f>VLOOKUP(J6594,location[#All],3,)</f>
        <v>New York City</v>
      </c>
      <c r="M6594" t="str">
        <f>VLOOKUP(J6594,location[#All],4,)</f>
        <v>New York</v>
      </c>
      <c r="N6594">
        <f>VLOOKUP(J6594,location[#All],5,)</f>
        <v>10009</v>
      </c>
      <c r="O6594" t="str">
        <f>VLOOKUP(J6594,location[#All],6,)</f>
        <v>East</v>
      </c>
    </row>
    <row r="6595" spans="1:15" x14ac:dyDescent="0.25">
      <c r="A6595" t="s">
        <v>4329</v>
      </c>
      <c r="B6595" t="s">
        <v>334</v>
      </c>
      <c r="C6595" s="1">
        <v>41659</v>
      </c>
      <c r="D6595" s="1">
        <v>41665</v>
      </c>
      <c r="E6595" t="s">
        <v>15</v>
      </c>
      <c r="F6595">
        <v>67194</v>
      </c>
      <c r="G6595">
        <v>1</v>
      </c>
      <c r="H6595">
        <v>7</v>
      </c>
      <c r="I6595">
        <v>-515154</v>
      </c>
      <c r="J6595" s="1" t="str">
        <f>INDEX(location!A:A,MATCH('Tabela Total'!A6595,location!A:A,0))</f>
        <v>US-2014-147774</v>
      </c>
      <c r="K6595" s="1" t="str">
        <f>VLOOKUP(J6595,location[#All],2,FALSE)</f>
        <v>United States</v>
      </c>
      <c r="L6595" t="str">
        <f>VLOOKUP(J6595,location[#All],3,)</f>
        <v>Smyrna</v>
      </c>
      <c r="M6595" t="str">
        <f>VLOOKUP(J6595,location[#All],4,)</f>
        <v>Tennessee</v>
      </c>
      <c r="N6595">
        <f>VLOOKUP(J6595,location[#All],5,)</f>
        <v>37167</v>
      </c>
      <c r="O6595" t="str">
        <f>VLOOKUP(J6595,location[#All],6,)</f>
        <v>South</v>
      </c>
    </row>
    <row r="6596" spans="1:15" x14ac:dyDescent="0.25">
      <c r="A6596" t="s">
        <v>4429</v>
      </c>
      <c r="B6596" t="s">
        <v>334</v>
      </c>
      <c r="C6596" s="1">
        <v>42896</v>
      </c>
      <c r="D6596" s="1">
        <v>42900</v>
      </c>
      <c r="E6596" t="s">
        <v>10</v>
      </c>
      <c r="F6596">
        <v>1413</v>
      </c>
      <c r="G6596">
        <v>3</v>
      </c>
      <c r="H6596">
        <v>0</v>
      </c>
      <c r="I6596">
        <v>7065</v>
      </c>
      <c r="J6596" s="1" t="str">
        <f>INDEX(location!A:A,MATCH('Tabela Total'!A6596,location!A:A,0))</f>
        <v>CA-2017-112172</v>
      </c>
      <c r="K6596" s="1" t="str">
        <f>VLOOKUP(J6596,location[#All],2,FALSE)</f>
        <v>United States</v>
      </c>
      <c r="L6596" t="str">
        <f>VLOOKUP(J6596,location[#All],3,)</f>
        <v>New York City</v>
      </c>
      <c r="M6596" t="str">
        <f>VLOOKUP(J6596,location[#All],4,)</f>
        <v>New York</v>
      </c>
      <c r="N6596">
        <f>VLOOKUP(J6596,location[#All],5,)</f>
        <v>10024</v>
      </c>
      <c r="O6596" t="str">
        <f>VLOOKUP(J6596,location[#All],6,)</f>
        <v>East</v>
      </c>
    </row>
    <row r="6597" spans="1:15" x14ac:dyDescent="0.25">
      <c r="A6597" t="s">
        <v>5319</v>
      </c>
      <c r="B6597" t="s">
        <v>334</v>
      </c>
      <c r="C6597" s="1">
        <v>42269</v>
      </c>
      <c r="D6597" s="1">
        <v>42273</v>
      </c>
      <c r="E6597" t="s">
        <v>10</v>
      </c>
      <c r="F6597">
        <v>6144</v>
      </c>
      <c r="G6597">
        <v>3</v>
      </c>
      <c r="H6597">
        <v>0</v>
      </c>
      <c r="I6597">
        <v>165888</v>
      </c>
      <c r="J6597" s="1" t="str">
        <f>INDEX(location!A:A,MATCH('Tabela Total'!A6597,location!A:A,0))</f>
        <v>CA-2015-168760</v>
      </c>
      <c r="K6597" s="1" t="str">
        <f>VLOOKUP(J6597,location[#All],2,FALSE)</f>
        <v>United States</v>
      </c>
      <c r="L6597" t="str">
        <f>VLOOKUP(J6597,location[#All],3,)</f>
        <v>Los Angeles</v>
      </c>
      <c r="M6597" t="str">
        <f>VLOOKUP(J6597,location[#All],4,)</f>
        <v>California</v>
      </c>
      <c r="N6597">
        <f>VLOOKUP(J6597,location[#All],5,)</f>
        <v>90049</v>
      </c>
      <c r="O6597" t="str">
        <f>VLOOKUP(J6597,location[#All],6,)</f>
        <v>West</v>
      </c>
    </row>
    <row r="6598" spans="1:15" x14ac:dyDescent="0.25">
      <c r="A6598" t="s">
        <v>5356</v>
      </c>
      <c r="B6598" t="s">
        <v>334</v>
      </c>
      <c r="C6598" s="1">
        <v>42149</v>
      </c>
      <c r="D6598" s="1">
        <v>42152</v>
      </c>
      <c r="E6598" t="s">
        <v>44</v>
      </c>
      <c r="F6598">
        <v>22368</v>
      </c>
      <c r="G6598">
        <v>2</v>
      </c>
      <c r="H6598">
        <v>2</v>
      </c>
      <c r="I6598">
        <v>16776</v>
      </c>
      <c r="J6598" s="1" t="str">
        <f>INDEX(location!A:A,MATCH('Tabela Total'!A6598,location!A:A,0))</f>
        <v>CA-2015-132941</v>
      </c>
      <c r="K6598" s="1" t="str">
        <f>VLOOKUP(J6598,location[#All],2,FALSE)</f>
        <v>United States</v>
      </c>
      <c r="L6598" t="str">
        <f>VLOOKUP(J6598,location[#All],3,)</f>
        <v>Haltom City</v>
      </c>
      <c r="M6598" t="str">
        <f>VLOOKUP(J6598,location[#All],4,)</f>
        <v>Texas</v>
      </c>
      <c r="N6598">
        <f>VLOOKUP(J6598,location[#All],5,)</f>
        <v>76117</v>
      </c>
      <c r="O6598" t="str">
        <f>VLOOKUP(J6598,location[#All],6,)</f>
        <v>Central</v>
      </c>
    </row>
    <row r="6599" spans="1:15" x14ac:dyDescent="0.25">
      <c r="A6599" t="s">
        <v>5356</v>
      </c>
      <c r="B6599" t="s">
        <v>334</v>
      </c>
      <c r="C6599" s="1">
        <v>42149</v>
      </c>
      <c r="D6599" s="1">
        <v>42152</v>
      </c>
      <c r="E6599" t="s">
        <v>44</v>
      </c>
      <c r="F6599">
        <v>32368</v>
      </c>
      <c r="G6599">
        <v>7</v>
      </c>
      <c r="H6599">
        <v>2</v>
      </c>
      <c r="I6599">
        <v>117334</v>
      </c>
      <c r="J6599" s="1" t="str">
        <f>INDEX(location!A:A,MATCH('Tabela Total'!A6599,location!A:A,0))</f>
        <v>CA-2015-132941</v>
      </c>
      <c r="K6599" s="1" t="str">
        <f>VLOOKUP(J6599,location[#All],2,FALSE)</f>
        <v>United States</v>
      </c>
      <c r="L6599" t="str">
        <f>VLOOKUP(J6599,location[#All],3,)</f>
        <v>Haltom City</v>
      </c>
      <c r="M6599" t="str">
        <f>VLOOKUP(J6599,location[#All],4,)</f>
        <v>Texas</v>
      </c>
      <c r="N6599">
        <f>VLOOKUP(J6599,location[#All],5,)</f>
        <v>76117</v>
      </c>
      <c r="O6599" t="str">
        <f>VLOOKUP(J6599,location[#All],6,)</f>
        <v>Central</v>
      </c>
    </row>
    <row r="6600" spans="1:15" x14ac:dyDescent="0.25">
      <c r="A6600" t="s">
        <v>5356</v>
      </c>
      <c r="B6600" t="s">
        <v>334</v>
      </c>
      <c r="C6600" s="1">
        <v>42149</v>
      </c>
      <c r="D6600" s="1">
        <v>42152</v>
      </c>
      <c r="E6600" t="s">
        <v>44</v>
      </c>
      <c r="F6600">
        <v>207984</v>
      </c>
      <c r="G6600">
        <v>2</v>
      </c>
      <c r="H6600">
        <v>2</v>
      </c>
      <c r="I6600">
        <v>363972</v>
      </c>
      <c r="J6600" s="1" t="str">
        <f>INDEX(location!A:A,MATCH('Tabela Total'!A6600,location!A:A,0))</f>
        <v>CA-2015-132941</v>
      </c>
      <c r="K6600" s="1" t="str">
        <f>VLOOKUP(J6600,location[#All],2,FALSE)</f>
        <v>United States</v>
      </c>
      <c r="L6600" t="str">
        <f>VLOOKUP(J6600,location[#All],3,)</f>
        <v>Haltom City</v>
      </c>
      <c r="M6600" t="str">
        <f>VLOOKUP(J6600,location[#All],4,)</f>
        <v>Texas</v>
      </c>
      <c r="N6600">
        <f>VLOOKUP(J6600,location[#All],5,)</f>
        <v>76117</v>
      </c>
      <c r="O6600" t="str">
        <f>VLOOKUP(J6600,location[#All],6,)</f>
        <v>Central</v>
      </c>
    </row>
    <row r="6601" spans="1:15" x14ac:dyDescent="0.25">
      <c r="A6601" t="s">
        <v>1084</v>
      </c>
      <c r="B6601" t="s">
        <v>1085</v>
      </c>
      <c r="C6601" s="1">
        <v>41686</v>
      </c>
      <c r="D6601" s="1">
        <v>41691</v>
      </c>
      <c r="E6601" t="s">
        <v>15</v>
      </c>
      <c r="F6601">
        <v>108</v>
      </c>
      <c r="G6601">
        <v>3</v>
      </c>
      <c r="H6601">
        <v>8</v>
      </c>
      <c r="I6601">
        <v>-1728</v>
      </c>
      <c r="J6601" s="1" t="str">
        <f>INDEX(location!A:A,MATCH('Tabela Total'!A6601,location!A:A,0))</f>
        <v>CA-2014-122567</v>
      </c>
      <c r="K6601" s="1" t="str">
        <f>VLOOKUP(J6601,location[#All],2,FALSE)</f>
        <v>United States</v>
      </c>
      <c r="L6601" t="str">
        <f>VLOOKUP(J6601,location[#All],3,)</f>
        <v>Dallas</v>
      </c>
      <c r="M6601" t="str">
        <f>VLOOKUP(J6601,location[#All],4,)</f>
        <v>Texas</v>
      </c>
      <c r="N6601">
        <f>VLOOKUP(J6601,location[#All],5,)</f>
        <v>75220</v>
      </c>
      <c r="O6601" t="str">
        <f>VLOOKUP(J6601,location[#All],6,)</f>
        <v>Central</v>
      </c>
    </row>
    <row r="6602" spans="1:15" x14ac:dyDescent="0.25">
      <c r="A6602" t="s">
        <v>1084</v>
      </c>
      <c r="B6602" t="s">
        <v>1085</v>
      </c>
      <c r="C6602" s="1">
        <v>41686</v>
      </c>
      <c r="D6602" s="1">
        <v>41691</v>
      </c>
      <c r="E6602" t="s">
        <v>15</v>
      </c>
      <c r="F6602">
        <v>796</v>
      </c>
      <c r="G6602">
        <v>2</v>
      </c>
      <c r="H6602">
        <v>8</v>
      </c>
      <c r="I6602">
        <v>-1393</v>
      </c>
      <c r="J6602" s="1" t="str">
        <f>INDEX(location!A:A,MATCH('Tabela Total'!A6602,location!A:A,0))</f>
        <v>CA-2014-122567</v>
      </c>
      <c r="K6602" s="1" t="str">
        <f>VLOOKUP(J6602,location[#All],2,FALSE)</f>
        <v>United States</v>
      </c>
      <c r="L6602" t="str">
        <f>VLOOKUP(J6602,location[#All],3,)</f>
        <v>Dallas</v>
      </c>
      <c r="M6602" t="str">
        <f>VLOOKUP(J6602,location[#All],4,)</f>
        <v>Texas</v>
      </c>
      <c r="N6602">
        <f>VLOOKUP(J6602,location[#All],5,)</f>
        <v>75220</v>
      </c>
      <c r="O6602" t="str">
        <f>VLOOKUP(J6602,location[#All],6,)</f>
        <v>Central</v>
      </c>
    </row>
    <row r="6603" spans="1:15" x14ac:dyDescent="0.25">
      <c r="A6603" t="s">
        <v>1785</v>
      </c>
      <c r="B6603" t="s">
        <v>1085</v>
      </c>
      <c r="C6603" s="1">
        <v>42776</v>
      </c>
      <c r="D6603" s="1">
        <v>42779</v>
      </c>
      <c r="E6603" t="s">
        <v>44</v>
      </c>
      <c r="F6603">
        <v>2312</v>
      </c>
      <c r="G6603">
        <v>4</v>
      </c>
      <c r="H6603">
        <v>0</v>
      </c>
      <c r="I6603">
        <v>113288</v>
      </c>
      <c r="J6603" s="1" t="str">
        <f>INDEX(location!A:A,MATCH('Tabela Total'!A6603,location!A:A,0))</f>
        <v>CA-2017-123659</v>
      </c>
      <c r="K6603" s="1" t="str">
        <f>VLOOKUP(J6603,location[#All],2,FALSE)</f>
        <v>United States</v>
      </c>
      <c r="L6603" t="str">
        <f>VLOOKUP(J6603,location[#All],3,)</f>
        <v>Clinton</v>
      </c>
      <c r="M6603" t="str">
        <f>VLOOKUP(J6603,location[#All],4,)</f>
        <v>Maryland</v>
      </c>
      <c r="N6603">
        <f>VLOOKUP(J6603,location[#All],5,)</f>
        <v>20735</v>
      </c>
      <c r="O6603" t="str">
        <f>VLOOKUP(J6603,location[#All],6,)</f>
        <v>East</v>
      </c>
    </row>
    <row r="6604" spans="1:15" x14ac:dyDescent="0.25">
      <c r="A6604" t="s">
        <v>2603</v>
      </c>
      <c r="B6604" t="s">
        <v>1085</v>
      </c>
      <c r="C6604" s="1">
        <v>43052</v>
      </c>
      <c r="D6604" s="1">
        <v>43055</v>
      </c>
      <c r="E6604" t="s">
        <v>10</v>
      </c>
      <c r="F6604">
        <v>8904</v>
      </c>
      <c r="G6604">
        <v>3</v>
      </c>
      <c r="H6604">
        <v>2</v>
      </c>
      <c r="I6604">
        <v>3339</v>
      </c>
      <c r="J6604" s="1" t="str">
        <f>INDEX(location!A:A,MATCH('Tabela Total'!A6604,location!A:A,0))</f>
        <v>CA-2017-165204</v>
      </c>
      <c r="K6604" s="1" t="str">
        <f>VLOOKUP(J6604,location[#All],2,FALSE)</f>
        <v>United States</v>
      </c>
      <c r="L6604" t="str">
        <f>VLOOKUP(J6604,location[#All],3,)</f>
        <v>Memphis</v>
      </c>
      <c r="M6604" t="str">
        <f>VLOOKUP(J6604,location[#All],4,)</f>
        <v>Tennessee</v>
      </c>
      <c r="N6604">
        <f>VLOOKUP(J6604,location[#All],5,)</f>
        <v>38109</v>
      </c>
      <c r="O6604" t="str">
        <f>VLOOKUP(J6604,location[#All],6,)</f>
        <v>South</v>
      </c>
    </row>
    <row r="6605" spans="1:15" x14ac:dyDescent="0.25">
      <c r="A6605" t="s">
        <v>2603</v>
      </c>
      <c r="B6605" t="s">
        <v>1085</v>
      </c>
      <c r="C6605" s="1">
        <v>43052</v>
      </c>
      <c r="D6605" s="1">
        <v>43055</v>
      </c>
      <c r="E6605" t="s">
        <v>10</v>
      </c>
      <c r="F6605">
        <v>720064</v>
      </c>
      <c r="G6605">
        <v>4</v>
      </c>
      <c r="H6605">
        <v>2</v>
      </c>
      <c r="I6605">
        <v>-630056</v>
      </c>
      <c r="J6605" s="1" t="str">
        <f>INDEX(location!A:A,MATCH('Tabela Total'!A6605,location!A:A,0))</f>
        <v>CA-2017-165204</v>
      </c>
      <c r="K6605" s="1" t="str">
        <f>VLOOKUP(J6605,location[#All],2,FALSE)</f>
        <v>United States</v>
      </c>
      <c r="L6605" t="str">
        <f>VLOOKUP(J6605,location[#All],3,)</f>
        <v>Memphis</v>
      </c>
      <c r="M6605" t="str">
        <f>VLOOKUP(J6605,location[#All],4,)</f>
        <v>Tennessee</v>
      </c>
      <c r="N6605">
        <f>VLOOKUP(J6605,location[#All],5,)</f>
        <v>38109</v>
      </c>
      <c r="O6605" t="str">
        <f>VLOOKUP(J6605,location[#All],6,)</f>
        <v>South</v>
      </c>
    </row>
    <row r="6606" spans="1:15" x14ac:dyDescent="0.25">
      <c r="A6606" t="s">
        <v>3678</v>
      </c>
      <c r="B6606" t="s">
        <v>1085</v>
      </c>
      <c r="C6606" s="1">
        <v>41831</v>
      </c>
      <c r="D6606" s="1">
        <v>41834</v>
      </c>
      <c r="E6606" t="s">
        <v>44</v>
      </c>
      <c r="F6606">
        <v>575968</v>
      </c>
      <c r="G6606">
        <v>4</v>
      </c>
      <c r="H6606">
        <v>2</v>
      </c>
      <c r="I6606">
        <v>431976</v>
      </c>
      <c r="J6606" s="1" t="str">
        <f>INDEX(location!A:A,MATCH('Tabela Total'!A6606,location!A:A,0))</f>
        <v>CA-2014-123225</v>
      </c>
      <c r="K6606" s="1" t="str">
        <f>VLOOKUP(J6606,location[#All],2,FALSE)</f>
        <v>United States</v>
      </c>
      <c r="L6606" t="str">
        <f>VLOOKUP(J6606,location[#All],3,)</f>
        <v>El Paso</v>
      </c>
      <c r="M6606" t="str">
        <f>VLOOKUP(J6606,location[#All],4,)</f>
        <v>Texas</v>
      </c>
      <c r="N6606">
        <f>VLOOKUP(J6606,location[#All],5,)</f>
        <v>79907</v>
      </c>
      <c r="O6606" t="str">
        <f>VLOOKUP(J6606,location[#All],6,)</f>
        <v>Central</v>
      </c>
    </row>
    <row r="6607" spans="1:15" x14ac:dyDescent="0.25">
      <c r="A6607" t="s">
        <v>3678</v>
      </c>
      <c r="B6607" t="s">
        <v>1085</v>
      </c>
      <c r="C6607" s="1">
        <v>41831</v>
      </c>
      <c r="D6607" s="1">
        <v>41834</v>
      </c>
      <c r="E6607" t="s">
        <v>44</v>
      </c>
      <c r="F6607">
        <v>10368</v>
      </c>
      <c r="G6607">
        <v>2</v>
      </c>
      <c r="H6607">
        <v>2</v>
      </c>
      <c r="I6607">
        <v>36288</v>
      </c>
      <c r="J6607" s="1" t="str">
        <f>INDEX(location!A:A,MATCH('Tabela Total'!A6607,location!A:A,0))</f>
        <v>CA-2014-123225</v>
      </c>
      <c r="K6607" s="1" t="str">
        <f>VLOOKUP(J6607,location[#All],2,FALSE)</f>
        <v>United States</v>
      </c>
      <c r="L6607" t="str">
        <f>VLOOKUP(J6607,location[#All],3,)</f>
        <v>El Paso</v>
      </c>
      <c r="M6607" t="str">
        <f>VLOOKUP(J6607,location[#All],4,)</f>
        <v>Texas</v>
      </c>
      <c r="N6607">
        <f>VLOOKUP(J6607,location[#All],5,)</f>
        <v>79907</v>
      </c>
      <c r="O6607" t="str">
        <f>VLOOKUP(J6607,location[#All],6,)</f>
        <v>Central</v>
      </c>
    </row>
    <row r="6608" spans="1:15" x14ac:dyDescent="0.25">
      <c r="A6608" t="s">
        <v>4436</v>
      </c>
      <c r="B6608" t="s">
        <v>1085</v>
      </c>
      <c r="C6608" s="1">
        <v>43065</v>
      </c>
      <c r="D6608" s="1">
        <v>43068</v>
      </c>
      <c r="E6608" t="s">
        <v>10</v>
      </c>
      <c r="F6608">
        <v>97995</v>
      </c>
      <c r="G6608">
        <v>5</v>
      </c>
      <c r="H6608">
        <v>0</v>
      </c>
      <c r="I6608">
        <v>2645865</v>
      </c>
      <c r="J6608" s="1" t="str">
        <f>INDEX(location!A:A,MATCH('Tabela Total'!A6608,location!A:A,0))</f>
        <v>CA-2017-100097</v>
      </c>
      <c r="K6608" s="1" t="str">
        <f>VLOOKUP(J6608,location[#All],2,FALSE)</f>
        <v>United States</v>
      </c>
      <c r="L6608" t="str">
        <f>VLOOKUP(J6608,location[#All],3,)</f>
        <v>New York City</v>
      </c>
      <c r="M6608" t="str">
        <f>VLOOKUP(J6608,location[#All],4,)</f>
        <v>New York</v>
      </c>
      <c r="N6608">
        <f>VLOOKUP(J6608,location[#All],5,)</f>
        <v>10009</v>
      </c>
      <c r="O6608" t="str">
        <f>VLOOKUP(J6608,location[#All],6,)</f>
        <v>East</v>
      </c>
    </row>
    <row r="6609" spans="1:15" x14ac:dyDescent="0.25">
      <c r="A6609" t="s">
        <v>4436</v>
      </c>
      <c r="B6609" t="s">
        <v>1085</v>
      </c>
      <c r="C6609" s="1">
        <v>43065</v>
      </c>
      <c r="D6609" s="1">
        <v>43068</v>
      </c>
      <c r="E6609" t="s">
        <v>10</v>
      </c>
      <c r="F6609">
        <v>1353</v>
      </c>
      <c r="G6609">
        <v>5</v>
      </c>
      <c r="H6609">
        <v>0</v>
      </c>
      <c r="I6609">
        <v>37884</v>
      </c>
      <c r="J6609" s="1" t="str">
        <f>INDEX(location!A:A,MATCH('Tabela Total'!A6609,location!A:A,0))</f>
        <v>CA-2017-100097</v>
      </c>
      <c r="K6609" s="1" t="str">
        <f>VLOOKUP(J6609,location[#All],2,FALSE)</f>
        <v>United States</v>
      </c>
      <c r="L6609" t="str">
        <f>VLOOKUP(J6609,location[#All],3,)</f>
        <v>New York City</v>
      </c>
      <c r="M6609" t="str">
        <f>VLOOKUP(J6609,location[#All],4,)</f>
        <v>New York</v>
      </c>
      <c r="N6609">
        <f>VLOOKUP(J6609,location[#All],5,)</f>
        <v>10009</v>
      </c>
      <c r="O6609" t="str">
        <f>VLOOKUP(J6609,location[#All],6,)</f>
        <v>East</v>
      </c>
    </row>
    <row r="6610" spans="1:15" x14ac:dyDescent="0.25">
      <c r="A6610" t="s">
        <v>4629</v>
      </c>
      <c r="B6610" t="s">
        <v>1085</v>
      </c>
      <c r="C6610" s="1">
        <v>42505</v>
      </c>
      <c r="D6610" s="1">
        <v>42509</v>
      </c>
      <c r="E6610" t="s">
        <v>10</v>
      </c>
      <c r="F6610">
        <v>15232</v>
      </c>
      <c r="G6610">
        <v>4</v>
      </c>
      <c r="H6610">
        <v>2</v>
      </c>
      <c r="I6610">
        <v>55216</v>
      </c>
      <c r="J6610" s="1" t="str">
        <f>INDEX(location!A:A,MATCH('Tabela Total'!A6610,location!A:A,0))</f>
        <v>CA-2016-165673</v>
      </c>
      <c r="K6610" s="1" t="str">
        <f>VLOOKUP(J6610,location[#All],2,FALSE)</f>
        <v>United States</v>
      </c>
      <c r="L6610" t="str">
        <f>VLOOKUP(J6610,location[#All],3,)</f>
        <v>Springfield</v>
      </c>
      <c r="M6610" t="str">
        <f>VLOOKUP(J6610,location[#All],4,)</f>
        <v>Ohio</v>
      </c>
      <c r="N6610">
        <f>VLOOKUP(J6610,location[#All],5,)</f>
        <v>45503</v>
      </c>
      <c r="O6610" t="str">
        <f>VLOOKUP(J6610,location[#All],6,)</f>
        <v>East</v>
      </c>
    </row>
    <row r="6611" spans="1:15" x14ac:dyDescent="0.25">
      <c r="A6611" t="s">
        <v>887</v>
      </c>
      <c r="B6611" t="s">
        <v>888</v>
      </c>
      <c r="C6611" s="1">
        <v>42619</v>
      </c>
      <c r="D6611" s="1">
        <v>42622</v>
      </c>
      <c r="E6611" t="s">
        <v>10</v>
      </c>
      <c r="F6611">
        <v>3186</v>
      </c>
      <c r="G6611">
        <v>2</v>
      </c>
      <c r="H6611">
        <v>0</v>
      </c>
      <c r="I6611">
        <v>11151</v>
      </c>
      <c r="J6611" s="1" t="str">
        <f>INDEX(location!A:A,MATCH('Tabela Total'!A6611,location!A:A,0))</f>
        <v>CA-2016-102981</v>
      </c>
      <c r="K6611" s="1" t="str">
        <f>VLOOKUP(J6611,location[#All],2,FALSE)</f>
        <v>United States</v>
      </c>
      <c r="L6611" t="str">
        <f>VLOOKUP(J6611,location[#All],3,)</f>
        <v>New York City</v>
      </c>
      <c r="M6611" t="str">
        <f>VLOOKUP(J6611,location[#All],4,)</f>
        <v>New York</v>
      </c>
      <c r="N6611">
        <f>VLOOKUP(J6611,location[#All],5,)</f>
        <v>10035</v>
      </c>
      <c r="O6611" t="str">
        <f>VLOOKUP(J6611,location[#All],6,)</f>
        <v>East</v>
      </c>
    </row>
    <row r="6612" spans="1:15" x14ac:dyDescent="0.25">
      <c r="A6612" t="s">
        <v>887</v>
      </c>
      <c r="B6612" t="s">
        <v>888</v>
      </c>
      <c r="C6612" s="1">
        <v>42619</v>
      </c>
      <c r="D6612" s="1">
        <v>42622</v>
      </c>
      <c r="E6612" t="s">
        <v>10</v>
      </c>
      <c r="F6612">
        <v>722352</v>
      </c>
      <c r="G6612">
        <v>3</v>
      </c>
      <c r="H6612">
        <v>2</v>
      </c>
      <c r="I6612">
        <v>90294</v>
      </c>
      <c r="J6612" s="1" t="str">
        <f>INDEX(location!A:A,MATCH('Tabela Total'!A6612,location!A:A,0))</f>
        <v>CA-2016-102981</v>
      </c>
      <c r="K6612" s="1" t="str">
        <f>VLOOKUP(J6612,location[#All],2,FALSE)</f>
        <v>United States</v>
      </c>
      <c r="L6612" t="str">
        <f>VLOOKUP(J6612,location[#All],3,)</f>
        <v>New York City</v>
      </c>
      <c r="M6612" t="str">
        <f>VLOOKUP(J6612,location[#All],4,)</f>
        <v>New York</v>
      </c>
      <c r="N6612">
        <f>VLOOKUP(J6612,location[#All],5,)</f>
        <v>10035</v>
      </c>
      <c r="O6612" t="str">
        <f>VLOOKUP(J6612,location[#All],6,)</f>
        <v>East</v>
      </c>
    </row>
    <row r="6613" spans="1:15" x14ac:dyDescent="0.25">
      <c r="A6613" t="s">
        <v>2691</v>
      </c>
      <c r="B6613" t="s">
        <v>888</v>
      </c>
      <c r="C6613" s="1">
        <v>41971</v>
      </c>
      <c r="D6613" s="1">
        <v>41973</v>
      </c>
      <c r="E6613" t="s">
        <v>10</v>
      </c>
      <c r="F6613">
        <v>17248</v>
      </c>
      <c r="G6613">
        <v>2</v>
      </c>
      <c r="H6613">
        <v>2</v>
      </c>
      <c r="I6613">
        <v>60368</v>
      </c>
      <c r="J6613" s="1" t="str">
        <f>INDEX(location!A:A,MATCH('Tabela Total'!A6613,location!A:A,0))</f>
        <v>CA-2014-121167</v>
      </c>
      <c r="K6613" s="1" t="str">
        <f>VLOOKUP(J6613,location[#All],2,FALSE)</f>
        <v>United States</v>
      </c>
      <c r="L6613" t="str">
        <f>VLOOKUP(J6613,location[#All],3,)</f>
        <v>Freeport</v>
      </c>
      <c r="M6613" t="str">
        <f>VLOOKUP(J6613,location[#All],4,)</f>
        <v>New York</v>
      </c>
      <c r="N6613">
        <f>VLOOKUP(J6613,location[#All],5,)</f>
        <v>11520</v>
      </c>
      <c r="O6613" t="str">
        <f>VLOOKUP(J6613,location[#All],6,)</f>
        <v>East</v>
      </c>
    </row>
    <row r="6614" spans="1:15" x14ac:dyDescent="0.25">
      <c r="A6614" t="s">
        <v>2893</v>
      </c>
      <c r="B6614" t="s">
        <v>888</v>
      </c>
      <c r="C6614" s="1">
        <v>42647</v>
      </c>
      <c r="D6614" s="1">
        <v>42647</v>
      </c>
      <c r="E6614" t="s">
        <v>327</v>
      </c>
      <c r="F6614">
        <v>59752</v>
      </c>
      <c r="G6614">
        <v>7</v>
      </c>
      <c r="H6614">
        <v>2</v>
      </c>
      <c r="I6614">
        <v>194194</v>
      </c>
      <c r="J6614" s="1" t="str">
        <f>INDEX(location!A:A,MATCH('Tabela Total'!A6614,location!A:A,0))</f>
        <v>CA-2016-121601</v>
      </c>
      <c r="K6614" s="1" t="str">
        <f>VLOOKUP(J6614,location[#All],2,FALSE)</f>
        <v>United States</v>
      </c>
      <c r="L6614" t="str">
        <f>VLOOKUP(J6614,location[#All],3,)</f>
        <v>The Colony</v>
      </c>
      <c r="M6614" t="str">
        <f>VLOOKUP(J6614,location[#All],4,)</f>
        <v>Texas</v>
      </c>
      <c r="N6614">
        <f>VLOOKUP(J6614,location[#All],5,)</f>
        <v>75056</v>
      </c>
      <c r="O6614" t="str">
        <f>VLOOKUP(J6614,location[#All],6,)</f>
        <v>Central</v>
      </c>
    </row>
    <row r="6615" spans="1:15" x14ac:dyDescent="0.25">
      <c r="A6615" t="s">
        <v>3202</v>
      </c>
      <c r="B6615" t="s">
        <v>888</v>
      </c>
      <c r="C6615" s="1">
        <v>43027</v>
      </c>
      <c r="D6615" s="1">
        <v>43031</v>
      </c>
      <c r="E6615" t="s">
        <v>15</v>
      </c>
      <c r="F6615">
        <v>91275</v>
      </c>
      <c r="G6615">
        <v>1</v>
      </c>
      <c r="H6615">
        <v>5</v>
      </c>
      <c r="I6615">
        <v>-675435</v>
      </c>
      <c r="J6615" s="1" t="str">
        <f>INDEX(location!A:A,MATCH('Tabela Total'!A6615,location!A:A,0))</f>
        <v>CA-2017-117653</v>
      </c>
      <c r="K6615" s="1" t="str">
        <f>VLOOKUP(J6615,location[#All],2,FALSE)</f>
        <v>United States</v>
      </c>
      <c r="L6615" t="str">
        <f>VLOOKUP(J6615,location[#All],3,)</f>
        <v>Chicago</v>
      </c>
      <c r="M6615" t="str">
        <f>VLOOKUP(J6615,location[#All],4,)</f>
        <v>Illinois</v>
      </c>
      <c r="N6615">
        <f>VLOOKUP(J6615,location[#All],5,)</f>
        <v>60623</v>
      </c>
      <c r="O6615" t="str">
        <f>VLOOKUP(J6615,location[#All],6,)</f>
        <v>Central</v>
      </c>
    </row>
    <row r="6616" spans="1:15" x14ac:dyDescent="0.25">
      <c r="A6616" t="s">
        <v>547</v>
      </c>
      <c r="B6616" t="s">
        <v>548</v>
      </c>
      <c r="C6616" s="1">
        <v>42993</v>
      </c>
      <c r="D6616" s="1">
        <v>42997</v>
      </c>
      <c r="E6616" t="s">
        <v>15</v>
      </c>
      <c r="F6616">
        <v>3556</v>
      </c>
      <c r="G6616">
        <v>7</v>
      </c>
      <c r="H6616">
        <v>0</v>
      </c>
      <c r="I6616">
        <v>120904</v>
      </c>
      <c r="J6616" s="1" t="str">
        <f>INDEX(location!A:A,MATCH('Tabela Total'!A6616,location!A:A,0))</f>
        <v>CA-2017-163020</v>
      </c>
      <c r="K6616" s="1" t="str">
        <f>VLOOKUP(J6616,location[#All],2,FALSE)</f>
        <v>United States</v>
      </c>
      <c r="L6616" t="str">
        <f>VLOOKUP(J6616,location[#All],3,)</f>
        <v>New York City</v>
      </c>
      <c r="M6616" t="str">
        <f>VLOOKUP(J6616,location[#All],4,)</f>
        <v>New York</v>
      </c>
      <c r="N6616">
        <f>VLOOKUP(J6616,location[#All],5,)</f>
        <v>10009</v>
      </c>
      <c r="O6616" t="str">
        <f>VLOOKUP(J6616,location[#All],6,)</f>
        <v>East</v>
      </c>
    </row>
    <row r="6617" spans="1:15" x14ac:dyDescent="0.25">
      <c r="A6617" t="s">
        <v>587</v>
      </c>
      <c r="B6617" t="s">
        <v>548</v>
      </c>
      <c r="C6617" s="1">
        <v>42895</v>
      </c>
      <c r="D6617" s="1">
        <v>42899</v>
      </c>
      <c r="E6617" t="s">
        <v>15</v>
      </c>
      <c r="F6617">
        <v>23976</v>
      </c>
      <c r="G6617">
        <v>3</v>
      </c>
      <c r="H6617">
        <v>6</v>
      </c>
      <c r="I6617">
        <v>-143856</v>
      </c>
      <c r="J6617" s="1" t="str">
        <f>INDEX(location!A:A,MATCH('Tabela Total'!A6617,location!A:A,0))</f>
        <v>US-2017-106663</v>
      </c>
      <c r="K6617" s="1" t="str">
        <f>VLOOKUP(J6617,location[#All],2,FALSE)</f>
        <v>United States</v>
      </c>
      <c r="L6617" t="str">
        <f>VLOOKUP(J6617,location[#All],3,)</f>
        <v>Chicago</v>
      </c>
      <c r="M6617" t="str">
        <f>VLOOKUP(J6617,location[#All],4,)</f>
        <v>Illinois</v>
      </c>
      <c r="N6617">
        <f>VLOOKUP(J6617,location[#All],5,)</f>
        <v>60653</v>
      </c>
      <c r="O6617" t="str">
        <f>VLOOKUP(J6617,location[#All],6,)</f>
        <v>Central</v>
      </c>
    </row>
    <row r="6618" spans="1:15" x14ac:dyDescent="0.25">
      <c r="A6618" t="s">
        <v>587</v>
      </c>
      <c r="B6618" t="s">
        <v>548</v>
      </c>
      <c r="C6618" s="1">
        <v>42895</v>
      </c>
      <c r="D6618" s="1">
        <v>42899</v>
      </c>
      <c r="E6618" t="s">
        <v>15</v>
      </c>
      <c r="F6618">
        <v>108925</v>
      </c>
      <c r="G6618">
        <v>1</v>
      </c>
      <c r="H6618">
        <v>5</v>
      </c>
      <c r="I6618">
        <v>-718905</v>
      </c>
      <c r="J6618" s="1" t="str">
        <f>INDEX(location!A:A,MATCH('Tabela Total'!A6618,location!A:A,0))</f>
        <v>US-2017-106663</v>
      </c>
      <c r="K6618" s="1" t="str">
        <f>VLOOKUP(J6618,location[#All],2,FALSE)</f>
        <v>United States</v>
      </c>
      <c r="L6618" t="str">
        <f>VLOOKUP(J6618,location[#All],3,)</f>
        <v>Chicago</v>
      </c>
      <c r="M6618" t="str">
        <f>VLOOKUP(J6618,location[#All],4,)</f>
        <v>Illinois</v>
      </c>
      <c r="N6618">
        <f>VLOOKUP(J6618,location[#All],5,)</f>
        <v>60653</v>
      </c>
      <c r="O6618" t="str">
        <f>VLOOKUP(J6618,location[#All],6,)</f>
        <v>Central</v>
      </c>
    </row>
    <row r="6619" spans="1:15" x14ac:dyDescent="0.25">
      <c r="A6619" t="s">
        <v>587</v>
      </c>
      <c r="B6619" t="s">
        <v>548</v>
      </c>
      <c r="C6619" s="1">
        <v>42895</v>
      </c>
      <c r="D6619" s="1">
        <v>42899</v>
      </c>
      <c r="E6619" t="s">
        <v>15</v>
      </c>
      <c r="F6619">
        <v>36352</v>
      </c>
      <c r="G6619">
        <v>8</v>
      </c>
      <c r="H6619">
        <v>2</v>
      </c>
      <c r="I6619">
        <v>1136</v>
      </c>
      <c r="J6619" s="1" t="str">
        <f>INDEX(location!A:A,MATCH('Tabela Total'!A6619,location!A:A,0))</f>
        <v>US-2017-106663</v>
      </c>
      <c r="K6619" s="1" t="str">
        <f>VLOOKUP(J6619,location[#All],2,FALSE)</f>
        <v>United States</v>
      </c>
      <c r="L6619" t="str">
        <f>VLOOKUP(J6619,location[#All],3,)</f>
        <v>Chicago</v>
      </c>
      <c r="M6619" t="str">
        <f>VLOOKUP(J6619,location[#All],4,)</f>
        <v>Illinois</v>
      </c>
      <c r="N6619">
        <f>VLOOKUP(J6619,location[#All],5,)</f>
        <v>60653</v>
      </c>
      <c r="O6619" t="str">
        <f>VLOOKUP(J6619,location[#All],6,)</f>
        <v>Central</v>
      </c>
    </row>
    <row r="6620" spans="1:15" x14ac:dyDescent="0.25">
      <c r="A6620" t="s">
        <v>868</v>
      </c>
      <c r="B6620" t="s">
        <v>548</v>
      </c>
      <c r="C6620" s="1">
        <v>42264</v>
      </c>
      <c r="D6620" s="1">
        <v>42266</v>
      </c>
      <c r="E6620" t="s">
        <v>10</v>
      </c>
      <c r="F6620">
        <v>324</v>
      </c>
      <c r="G6620">
        <v>5</v>
      </c>
      <c r="H6620">
        <v>0</v>
      </c>
      <c r="I6620">
        <v>15552</v>
      </c>
      <c r="J6620" s="1" t="str">
        <f>INDEX(location!A:A,MATCH('Tabela Total'!A6620,location!A:A,0))</f>
        <v>CA-2015-133025</v>
      </c>
      <c r="K6620" s="1" t="str">
        <f>VLOOKUP(J6620,location[#All],2,FALSE)</f>
        <v>United States</v>
      </c>
      <c r="L6620" t="str">
        <f>VLOOKUP(J6620,location[#All],3,)</f>
        <v>Los Angeles</v>
      </c>
      <c r="M6620" t="str">
        <f>VLOOKUP(J6620,location[#All],4,)</f>
        <v>California</v>
      </c>
      <c r="N6620">
        <f>VLOOKUP(J6620,location[#All],5,)</f>
        <v>90036</v>
      </c>
      <c r="O6620" t="str">
        <f>VLOOKUP(J6620,location[#All],6,)</f>
        <v>West</v>
      </c>
    </row>
    <row r="6621" spans="1:15" x14ac:dyDescent="0.25">
      <c r="A6621" t="s">
        <v>1006</v>
      </c>
      <c r="B6621" t="s">
        <v>548</v>
      </c>
      <c r="C6621" s="1">
        <v>42611</v>
      </c>
      <c r="D6621" s="1">
        <v>42617</v>
      </c>
      <c r="E6621" t="s">
        <v>15</v>
      </c>
      <c r="F6621">
        <v>220</v>
      </c>
      <c r="G6621">
        <v>4</v>
      </c>
      <c r="H6621">
        <v>0</v>
      </c>
      <c r="I6621">
        <v>55</v>
      </c>
      <c r="J6621" s="1" t="str">
        <f>INDEX(location!A:A,MATCH('Tabela Total'!A6621,location!A:A,0))</f>
        <v>CA-2016-128727</v>
      </c>
      <c r="K6621" s="1" t="str">
        <f>VLOOKUP(J6621,location[#All],2,FALSE)</f>
        <v>United States</v>
      </c>
      <c r="L6621" t="str">
        <f>VLOOKUP(J6621,location[#All],3,)</f>
        <v>New York City</v>
      </c>
      <c r="M6621" t="str">
        <f>VLOOKUP(J6621,location[#All],4,)</f>
        <v>New York</v>
      </c>
      <c r="N6621">
        <f>VLOOKUP(J6621,location[#All],5,)</f>
        <v>10024</v>
      </c>
      <c r="O6621" t="str">
        <f>VLOOKUP(J6621,location[#All],6,)</f>
        <v>East</v>
      </c>
    </row>
    <row r="6622" spans="1:15" x14ac:dyDescent="0.25">
      <c r="A6622" t="s">
        <v>1388</v>
      </c>
      <c r="B6622" t="s">
        <v>548</v>
      </c>
      <c r="C6622" s="1">
        <v>42330</v>
      </c>
      <c r="D6622" s="1">
        <v>42335</v>
      </c>
      <c r="E6622" t="s">
        <v>15</v>
      </c>
      <c r="F6622">
        <v>206962</v>
      </c>
      <c r="G6622">
        <v>2</v>
      </c>
      <c r="H6622">
        <v>3</v>
      </c>
      <c r="I6622">
        <v>-325226</v>
      </c>
      <c r="J6622" s="1" t="str">
        <f>INDEX(location!A:A,MATCH('Tabela Total'!A6622,location!A:A,0))</f>
        <v>CA-2015-139094</v>
      </c>
      <c r="K6622" s="1" t="str">
        <f>VLOOKUP(J6622,location[#All],2,FALSE)</f>
        <v>United States</v>
      </c>
      <c r="L6622" t="str">
        <f>VLOOKUP(J6622,location[#All],3,)</f>
        <v>San Antonio</v>
      </c>
      <c r="M6622" t="str">
        <f>VLOOKUP(J6622,location[#All],4,)</f>
        <v>Texas</v>
      </c>
      <c r="N6622">
        <f>VLOOKUP(J6622,location[#All],5,)</f>
        <v>78207</v>
      </c>
      <c r="O6622" t="str">
        <f>VLOOKUP(J6622,location[#All],6,)</f>
        <v>Central</v>
      </c>
    </row>
    <row r="6623" spans="1:15" x14ac:dyDescent="0.25">
      <c r="A6623" t="s">
        <v>1749</v>
      </c>
      <c r="B6623" t="s">
        <v>548</v>
      </c>
      <c r="C6623" s="1">
        <v>42995</v>
      </c>
      <c r="D6623" s="1">
        <v>43000</v>
      </c>
      <c r="E6623" t="s">
        <v>10</v>
      </c>
      <c r="F6623">
        <v>72392</v>
      </c>
      <c r="G6623">
        <v>4</v>
      </c>
      <c r="H6623">
        <v>0</v>
      </c>
      <c r="I6623">
        <v>1882192</v>
      </c>
      <c r="J6623" s="1" t="str">
        <f>INDEX(location!A:A,MATCH('Tabela Total'!A6623,location!A:A,0))</f>
        <v>CA-2017-157931</v>
      </c>
      <c r="K6623" s="1" t="str">
        <f>VLOOKUP(J6623,location[#All],2,FALSE)</f>
        <v>United States</v>
      </c>
      <c r="L6623" t="str">
        <f>VLOOKUP(J6623,location[#All],3,)</f>
        <v>Roswell</v>
      </c>
      <c r="M6623" t="str">
        <f>VLOOKUP(J6623,location[#All],4,)</f>
        <v>Georgia</v>
      </c>
      <c r="N6623">
        <f>VLOOKUP(J6623,location[#All],5,)</f>
        <v>30076</v>
      </c>
      <c r="O6623" t="str">
        <f>VLOOKUP(J6623,location[#All],6,)</f>
        <v>South</v>
      </c>
    </row>
    <row r="6624" spans="1:15" x14ac:dyDescent="0.25">
      <c r="A6624" t="s">
        <v>1749</v>
      </c>
      <c r="B6624" t="s">
        <v>548</v>
      </c>
      <c r="C6624" s="1">
        <v>42995</v>
      </c>
      <c r="D6624" s="1">
        <v>43000</v>
      </c>
      <c r="E6624" t="s">
        <v>10</v>
      </c>
      <c r="F6624">
        <v>10632</v>
      </c>
      <c r="G6624">
        <v>3</v>
      </c>
      <c r="H6624">
        <v>0</v>
      </c>
      <c r="I6624">
        <v>499704</v>
      </c>
      <c r="J6624" s="1" t="str">
        <f>INDEX(location!A:A,MATCH('Tabela Total'!A6624,location!A:A,0))</f>
        <v>CA-2017-157931</v>
      </c>
      <c r="K6624" s="1" t="str">
        <f>VLOOKUP(J6624,location[#All],2,FALSE)</f>
        <v>United States</v>
      </c>
      <c r="L6624" t="str">
        <f>VLOOKUP(J6624,location[#All],3,)</f>
        <v>Roswell</v>
      </c>
      <c r="M6624" t="str">
        <f>VLOOKUP(J6624,location[#All],4,)</f>
        <v>Georgia</v>
      </c>
      <c r="N6624">
        <f>VLOOKUP(J6624,location[#All],5,)</f>
        <v>30076</v>
      </c>
      <c r="O6624" t="str">
        <f>VLOOKUP(J6624,location[#All],6,)</f>
        <v>South</v>
      </c>
    </row>
    <row r="6625" spans="1:15" x14ac:dyDescent="0.25">
      <c r="A6625" t="s">
        <v>2194</v>
      </c>
      <c r="B6625" t="s">
        <v>548</v>
      </c>
      <c r="C6625" s="1">
        <v>42847</v>
      </c>
      <c r="D6625" s="1">
        <v>42851</v>
      </c>
      <c r="E6625" t="s">
        <v>15</v>
      </c>
      <c r="F6625">
        <v>254352</v>
      </c>
      <c r="G6625">
        <v>3</v>
      </c>
      <c r="H6625">
        <v>2</v>
      </c>
      <c r="I6625">
        <v>0</v>
      </c>
      <c r="J6625" s="1" t="str">
        <f>INDEX(location!A:A,MATCH('Tabela Total'!A6625,location!A:A,0))</f>
        <v>CA-2017-169054</v>
      </c>
      <c r="K6625" s="1" t="str">
        <f>VLOOKUP(J6625,location[#All],2,FALSE)</f>
        <v>United States</v>
      </c>
      <c r="L6625" t="str">
        <f>VLOOKUP(J6625,location[#All],3,)</f>
        <v>Philadelphia</v>
      </c>
      <c r="M6625" t="str">
        <f>VLOOKUP(J6625,location[#All],4,)</f>
        <v>Pennsylvania</v>
      </c>
      <c r="N6625">
        <f>VLOOKUP(J6625,location[#All],5,)</f>
        <v>19140</v>
      </c>
      <c r="O6625" t="str">
        <f>VLOOKUP(J6625,location[#All],6,)</f>
        <v>East</v>
      </c>
    </row>
    <row r="6626" spans="1:15" x14ac:dyDescent="0.25">
      <c r="A6626" t="s">
        <v>5537</v>
      </c>
      <c r="B6626" t="s">
        <v>548</v>
      </c>
      <c r="C6626" s="1">
        <v>42889</v>
      </c>
      <c r="D6626" s="1">
        <v>42893</v>
      </c>
      <c r="E6626" t="s">
        <v>15</v>
      </c>
      <c r="F6626">
        <v>13626</v>
      </c>
      <c r="G6626">
        <v>9</v>
      </c>
      <c r="H6626">
        <v>0</v>
      </c>
      <c r="I6626">
        <v>54504</v>
      </c>
      <c r="J6626" s="1" t="str">
        <f>INDEX(location!A:A,MATCH('Tabela Total'!A6626,location!A:A,0))</f>
        <v>CA-2017-145506</v>
      </c>
      <c r="K6626" s="1" t="str">
        <f>VLOOKUP(J6626,location[#All],2,FALSE)</f>
        <v>United States</v>
      </c>
      <c r="L6626" t="str">
        <f>VLOOKUP(J6626,location[#All],3,)</f>
        <v>Spokane</v>
      </c>
      <c r="M6626" t="str">
        <f>VLOOKUP(J6626,location[#All],4,)</f>
        <v>Washington</v>
      </c>
      <c r="N6626">
        <f>VLOOKUP(J6626,location[#All],5,)</f>
        <v>99207</v>
      </c>
      <c r="O6626" t="str">
        <f>VLOOKUP(J6626,location[#All],6,)</f>
        <v>West</v>
      </c>
    </row>
    <row r="6627" spans="1:15" x14ac:dyDescent="0.25">
      <c r="A6627" t="s">
        <v>2033</v>
      </c>
      <c r="B6627" t="s">
        <v>2034</v>
      </c>
      <c r="C6627" s="1">
        <v>42096</v>
      </c>
      <c r="D6627" s="1">
        <v>42101</v>
      </c>
      <c r="E6627" t="s">
        <v>15</v>
      </c>
      <c r="F6627">
        <v>32192</v>
      </c>
      <c r="G6627">
        <v>2</v>
      </c>
      <c r="H6627">
        <v>8</v>
      </c>
      <c r="I6627">
        <v>-8048</v>
      </c>
      <c r="J6627" s="1" t="str">
        <f>INDEX(location!A:A,MATCH('Tabela Total'!A6627,location!A:A,0))</f>
        <v>US-2015-122140</v>
      </c>
      <c r="K6627" s="1" t="str">
        <f>VLOOKUP(J6627,location[#All],2,FALSE)</f>
        <v>United States</v>
      </c>
      <c r="L6627" t="str">
        <f>VLOOKUP(J6627,location[#All],3,)</f>
        <v>Dallas</v>
      </c>
      <c r="M6627" t="str">
        <f>VLOOKUP(J6627,location[#All],4,)</f>
        <v>Texas</v>
      </c>
      <c r="N6627">
        <f>VLOOKUP(J6627,location[#All],5,)</f>
        <v>75220</v>
      </c>
      <c r="O6627" t="str">
        <f>VLOOKUP(J6627,location[#All],6,)</f>
        <v>Central</v>
      </c>
    </row>
    <row r="6628" spans="1:15" x14ac:dyDescent="0.25">
      <c r="A6628" t="s">
        <v>2033</v>
      </c>
      <c r="B6628" t="s">
        <v>2034</v>
      </c>
      <c r="C6628" s="1">
        <v>42096</v>
      </c>
      <c r="D6628" s="1">
        <v>42101</v>
      </c>
      <c r="E6628" t="s">
        <v>15</v>
      </c>
      <c r="F6628">
        <v>5012</v>
      </c>
      <c r="G6628">
        <v>7</v>
      </c>
      <c r="H6628">
        <v>2</v>
      </c>
      <c r="I6628">
        <v>-6265</v>
      </c>
      <c r="J6628" s="1" t="str">
        <f>INDEX(location!A:A,MATCH('Tabela Total'!A6628,location!A:A,0))</f>
        <v>US-2015-122140</v>
      </c>
      <c r="K6628" s="1" t="str">
        <f>VLOOKUP(J6628,location[#All],2,FALSE)</f>
        <v>United States</v>
      </c>
      <c r="L6628" t="str">
        <f>VLOOKUP(J6628,location[#All],3,)</f>
        <v>Dallas</v>
      </c>
      <c r="M6628" t="str">
        <f>VLOOKUP(J6628,location[#All],4,)</f>
        <v>Texas</v>
      </c>
      <c r="N6628">
        <f>VLOOKUP(J6628,location[#All],5,)</f>
        <v>75220</v>
      </c>
      <c r="O6628" t="str">
        <f>VLOOKUP(J6628,location[#All],6,)</f>
        <v>Central</v>
      </c>
    </row>
    <row r="6629" spans="1:15" x14ac:dyDescent="0.25">
      <c r="A6629" t="s">
        <v>2033</v>
      </c>
      <c r="B6629" t="s">
        <v>2034</v>
      </c>
      <c r="C6629" s="1">
        <v>42096</v>
      </c>
      <c r="D6629" s="1">
        <v>42101</v>
      </c>
      <c r="E6629" t="s">
        <v>15</v>
      </c>
      <c r="F6629">
        <v>47976</v>
      </c>
      <c r="G6629">
        <v>3</v>
      </c>
      <c r="H6629">
        <v>2</v>
      </c>
      <c r="I6629">
        <v>17991</v>
      </c>
      <c r="J6629" s="1" t="str">
        <f>INDEX(location!A:A,MATCH('Tabela Total'!A6629,location!A:A,0))</f>
        <v>US-2015-122140</v>
      </c>
      <c r="K6629" s="1" t="str">
        <f>VLOOKUP(J6629,location[#All],2,FALSE)</f>
        <v>United States</v>
      </c>
      <c r="L6629" t="str">
        <f>VLOOKUP(J6629,location[#All],3,)</f>
        <v>Dallas</v>
      </c>
      <c r="M6629" t="str">
        <f>VLOOKUP(J6629,location[#All],4,)</f>
        <v>Texas</v>
      </c>
      <c r="N6629">
        <f>VLOOKUP(J6629,location[#All],5,)</f>
        <v>75220</v>
      </c>
      <c r="O6629" t="str">
        <f>VLOOKUP(J6629,location[#All],6,)</f>
        <v>Central</v>
      </c>
    </row>
    <row r="6630" spans="1:15" x14ac:dyDescent="0.25">
      <c r="A6630" t="s">
        <v>4705</v>
      </c>
      <c r="B6630" t="s">
        <v>2034</v>
      </c>
      <c r="C6630" s="1">
        <v>42919</v>
      </c>
      <c r="D6630" s="1">
        <v>42925</v>
      </c>
      <c r="E6630" t="s">
        <v>15</v>
      </c>
      <c r="F6630">
        <v>240</v>
      </c>
      <c r="G6630">
        <v>2</v>
      </c>
      <c r="H6630">
        <v>2</v>
      </c>
      <c r="I6630">
        <v>-27</v>
      </c>
      <c r="J6630" s="1" t="str">
        <f>INDEX(location!A:A,MATCH('Tabela Total'!A6630,location!A:A,0))</f>
        <v>US-2017-166233</v>
      </c>
      <c r="K6630" s="1" t="str">
        <f>VLOOKUP(J6630,location[#All],2,FALSE)</f>
        <v>United States</v>
      </c>
      <c r="L6630" t="str">
        <f>VLOOKUP(J6630,location[#All],3,)</f>
        <v>Jacksonville</v>
      </c>
      <c r="M6630" t="str">
        <f>VLOOKUP(J6630,location[#All],4,)</f>
        <v>North Carolina</v>
      </c>
      <c r="N6630">
        <f>VLOOKUP(J6630,location[#All],5,)</f>
        <v>28540</v>
      </c>
      <c r="O6630" t="str">
        <f>VLOOKUP(J6630,location[#All],6,)</f>
        <v>South</v>
      </c>
    </row>
    <row r="6631" spans="1:15" x14ac:dyDescent="0.25">
      <c r="A6631" t="s">
        <v>192</v>
      </c>
      <c r="B6631" t="s">
        <v>193</v>
      </c>
      <c r="C6631" s="1">
        <v>42289</v>
      </c>
      <c r="D6631" s="1">
        <v>42291</v>
      </c>
      <c r="E6631" t="s">
        <v>44</v>
      </c>
      <c r="F6631">
        <v>899136</v>
      </c>
      <c r="G6631">
        <v>4</v>
      </c>
      <c r="H6631">
        <v>2</v>
      </c>
      <c r="I6631">
        <v>112392</v>
      </c>
      <c r="J6631" s="1" t="str">
        <f>INDEX(location!A:A,MATCH('Tabela Total'!A6631,location!A:A,0))</f>
        <v>CA-2015-102281</v>
      </c>
      <c r="K6631" s="1" t="str">
        <f>VLOOKUP(J6631,location[#All],2,FALSE)</f>
        <v>United States</v>
      </c>
      <c r="L6631" t="str">
        <f>VLOOKUP(J6631,location[#All],3,)</f>
        <v>New York City</v>
      </c>
      <c r="M6631" t="str">
        <f>VLOOKUP(J6631,location[#All],4,)</f>
        <v>New York</v>
      </c>
      <c r="N6631">
        <f>VLOOKUP(J6631,location[#All],5,)</f>
        <v>10035</v>
      </c>
      <c r="O6631" t="str">
        <f>VLOOKUP(J6631,location[#All],6,)</f>
        <v>East</v>
      </c>
    </row>
    <row r="6632" spans="1:15" x14ac:dyDescent="0.25">
      <c r="A6632" t="s">
        <v>192</v>
      </c>
      <c r="B6632" t="s">
        <v>193</v>
      </c>
      <c r="C6632" s="1">
        <v>42289</v>
      </c>
      <c r="D6632" s="1">
        <v>42291</v>
      </c>
      <c r="E6632" t="s">
        <v>44</v>
      </c>
      <c r="F6632">
        <v>7176</v>
      </c>
      <c r="G6632">
        <v>6</v>
      </c>
      <c r="H6632">
        <v>0</v>
      </c>
      <c r="I6632">
        <v>200928</v>
      </c>
      <c r="J6632" s="1" t="str">
        <f>INDEX(location!A:A,MATCH('Tabela Total'!A6632,location!A:A,0))</f>
        <v>CA-2015-102281</v>
      </c>
      <c r="K6632" s="1" t="str">
        <f>VLOOKUP(J6632,location[#All],2,FALSE)</f>
        <v>United States</v>
      </c>
      <c r="L6632" t="str">
        <f>VLOOKUP(J6632,location[#All],3,)</f>
        <v>New York City</v>
      </c>
      <c r="M6632" t="str">
        <f>VLOOKUP(J6632,location[#All],4,)</f>
        <v>New York</v>
      </c>
      <c r="N6632">
        <f>VLOOKUP(J6632,location[#All],5,)</f>
        <v>10035</v>
      </c>
      <c r="O6632" t="str">
        <f>VLOOKUP(J6632,location[#All],6,)</f>
        <v>East</v>
      </c>
    </row>
    <row r="6633" spans="1:15" x14ac:dyDescent="0.25">
      <c r="A6633" t="s">
        <v>192</v>
      </c>
      <c r="B6633" t="s">
        <v>193</v>
      </c>
      <c r="C6633" s="1">
        <v>42289</v>
      </c>
      <c r="D6633" s="1">
        <v>42291</v>
      </c>
      <c r="E6633" t="s">
        <v>44</v>
      </c>
      <c r="F6633">
        <v>5184</v>
      </c>
      <c r="G6633">
        <v>8</v>
      </c>
      <c r="H6633">
        <v>0</v>
      </c>
      <c r="I6633">
        <v>248832</v>
      </c>
      <c r="J6633" s="1" t="str">
        <f>INDEX(location!A:A,MATCH('Tabela Total'!A6633,location!A:A,0))</f>
        <v>CA-2015-102281</v>
      </c>
      <c r="K6633" s="1" t="str">
        <f>VLOOKUP(J6633,location[#All],2,FALSE)</f>
        <v>United States</v>
      </c>
      <c r="L6633" t="str">
        <f>VLOOKUP(J6633,location[#All],3,)</f>
        <v>New York City</v>
      </c>
      <c r="M6633" t="str">
        <f>VLOOKUP(J6633,location[#All],4,)</f>
        <v>New York</v>
      </c>
      <c r="N6633">
        <f>VLOOKUP(J6633,location[#All],5,)</f>
        <v>10035</v>
      </c>
      <c r="O6633" t="str">
        <f>VLOOKUP(J6633,location[#All],6,)</f>
        <v>East</v>
      </c>
    </row>
    <row r="6634" spans="1:15" x14ac:dyDescent="0.25">
      <c r="A6634" t="s">
        <v>192</v>
      </c>
      <c r="B6634" t="s">
        <v>193</v>
      </c>
      <c r="C6634" s="1">
        <v>42289</v>
      </c>
      <c r="D6634" s="1">
        <v>42291</v>
      </c>
      <c r="E6634" t="s">
        <v>44</v>
      </c>
      <c r="F6634">
        <v>626352</v>
      </c>
      <c r="G6634">
        <v>3</v>
      </c>
      <c r="H6634">
        <v>2</v>
      </c>
      <c r="I6634">
        <v>469764</v>
      </c>
      <c r="J6634" s="1" t="str">
        <f>INDEX(location!A:A,MATCH('Tabela Total'!A6634,location!A:A,0))</f>
        <v>CA-2015-102281</v>
      </c>
      <c r="K6634" s="1" t="str">
        <f>VLOOKUP(J6634,location[#All],2,FALSE)</f>
        <v>United States</v>
      </c>
      <c r="L6634" t="str">
        <f>VLOOKUP(J6634,location[#All],3,)</f>
        <v>New York City</v>
      </c>
      <c r="M6634" t="str">
        <f>VLOOKUP(J6634,location[#All],4,)</f>
        <v>New York</v>
      </c>
      <c r="N6634">
        <f>VLOOKUP(J6634,location[#All],5,)</f>
        <v>10035</v>
      </c>
      <c r="O6634" t="str">
        <f>VLOOKUP(J6634,location[#All],6,)</f>
        <v>East</v>
      </c>
    </row>
    <row r="6635" spans="1:15" x14ac:dyDescent="0.25">
      <c r="A6635" t="s">
        <v>192</v>
      </c>
      <c r="B6635" t="s">
        <v>193</v>
      </c>
      <c r="C6635" s="1">
        <v>42289</v>
      </c>
      <c r="D6635" s="1">
        <v>42291</v>
      </c>
      <c r="E6635" t="s">
        <v>44</v>
      </c>
      <c r="F6635">
        <v>199</v>
      </c>
      <c r="G6635">
        <v>5</v>
      </c>
      <c r="H6635">
        <v>0</v>
      </c>
      <c r="I6635">
        <v>6567</v>
      </c>
      <c r="J6635" s="1" t="str">
        <f>INDEX(location!A:A,MATCH('Tabela Total'!A6635,location!A:A,0))</f>
        <v>CA-2015-102281</v>
      </c>
      <c r="K6635" s="1" t="str">
        <f>VLOOKUP(J6635,location[#All],2,FALSE)</f>
        <v>United States</v>
      </c>
      <c r="L6635" t="str">
        <f>VLOOKUP(J6635,location[#All],3,)</f>
        <v>New York City</v>
      </c>
      <c r="M6635" t="str">
        <f>VLOOKUP(J6635,location[#All],4,)</f>
        <v>New York</v>
      </c>
      <c r="N6635">
        <f>VLOOKUP(J6635,location[#All],5,)</f>
        <v>10035</v>
      </c>
      <c r="O6635" t="str">
        <f>VLOOKUP(J6635,location[#All],6,)</f>
        <v>East</v>
      </c>
    </row>
    <row r="6636" spans="1:15" x14ac:dyDescent="0.25">
      <c r="A6636" t="s">
        <v>475</v>
      </c>
      <c r="B6636" t="s">
        <v>193</v>
      </c>
      <c r="C6636" s="1">
        <v>42341</v>
      </c>
      <c r="D6636" s="1">
        <v>42346</v>
      </c>
      <c r="E6636" t="s">
        <v>15</v>
      </c>
      <c r="F6636">
        <v>10752</v>
      </c>
      <c r="G6636">
        <v>4</v>
      </c>
      <c r="H6636">
        <v>2</v>
      </c>
      <c r="I6636">
        <v>336</v>
      </c>
      <c r="J6636" s="1" t="str">
        <f>INDEX(location!A:A,MATCH('Tabela Total'!A6636,location!A:A,0))</f>
        <v>CA-2015-147851</v>
      </c>
      <c r="K6636" s="1" t="str">
        <f>VLOOKUP(J6636,location[#All],2,FALSE)</f>
        <v>United States</v>
      </c>
      <c r="L6636" t="str">
        <f>VLOOKUP(J6636,location[#All],3,)</f>
        <v>New York City</v>
      </c>
      <c r="M6636" t="str">
        <f>VLOOKUP(J6636,location[#All],4,)</f>
        <v>New York</v>
      </c>
      <c r="N6636">
        <f>VLOOKUP(J6636,location[#All],5,)</f>
        <v>10009</v>
      </c>
      <c r="O6636" t="str">
        <f>VLOOKUP(J6636,location[#All],6,)</f>
        <v>East</v>
      </c>
    </row>
    <row r="6637" spans="1:15" x14ac:dyDescent="0.25">
      <c r="A6637" t="s">
        <v>1473</v>
      </c>
      <c r="B6637" t="s">
        <v>193</v>
      </c>
      <c r="C6637" s="1">
        <v>41794</v>
      </c>
      <c r="D6637" s="1">
        <v>41799</v>
      </c>
      <c r="E6637" t="s">
        <v>15</v>
      </c>
      <c r="F6637">
        <v>16224</v>
      </c>
      <c r="G6637">
        <v>2</v>
      </c>
      <c r="H6637">
        <v>2</v>
      </c>
      <c r="I6637">
        <v>58812</v>
      </c>
      <c r="J6637" s="1" t="str">
        <f>INDEX(location!A:A,MATCH('Tabela Total'!A6637,location!A:A,0))</f>
        <v>CA-2014-147914</v>
      </c>
      <c r="K6637" s="1" t="str">
        <f>VLOOKUP(J6637,location[#All],2,FALSE)</f>
        <v>United States</v>
      </c>
      <c r="L6637" t="str">
        <f>VLOOKUP(J6637,location[#All],3,)</f>
        <v>Columbus</v>
      </c>
      <c r="M6637" t="str">
        <f>VLOOKUP(J6637,location[#All],4,)</f>
        <v>Ohio</v>
      </c>
      <c r="N6637">
        <f>VLOOKUP(J6637,location[#All],5,)</f>
        <v>43229</v>
      </c>
      <c r="O6637" t="str">
        <f>VLOOKUP(J6637,location[#All],6,)</f>
        <v>East</v>
      </c>
    </row>
    <row r="6638" spans="1:15" x14ac:dyDescent="0.25">
      <c r="A6638" t="s">
        <v>1600</v>
      </c>
      <c r="B6638" t="s">
        <v>193</v>
      </c>
      <c r="C6638" s="1">
        <v>41960</v>
      </c>
      <c r="D6638" s="1">
        <v>41964</v>
      </c>
      <c r="E6638" t="s">
        <v>15</v>
      </c>
      <c r="F6638">
        <v>4799</v>
      </c>
      <c r="G6638">
        <v>5</v>
      </c>
      <c r="H6638">
        <v>0</v>
      </c>
      <c r="I6638">
        <v>81583</v>
      </c>
      <c r="J6638" s="1" t="str">
        <f>INDEX(location!A:A,MATCH('Tabela Total'!A6638,location!A:A,0))</f>
        <v>CA-2014-145926</v>
      </c>
      <c r="K6638" s="1" t="str">
        <f>VLOOKUP(J6638,location[#All],2,FALSE)</f>
        <v>United States</v>
      </c>
      <c r="L6638" t="str">
        <f>VLOOKUP(J6638,location[#All],3,)</f>
        <v>Moorhead</v>
      </c>
      <c r="M6638" t="str">
        <f>VLOOKUP(J6638,location[#All],4,)</f>
        <v>Minnesota</v>
      </c>
      <c r="N6638">
        <f>VLOOKUP(J6638,location[#All],5,)</f>
        <v>56560</v>
      </c>
      <c r="O6638" t="str">
        <f>VLOOKUP(J6638,location[#All],6,)</f>
        <v>Central</v>
      </c>
    </row>
    <row r="6639" spans="1:15" x14ac:dyDescent="0.25">
      <c r="A6639" t="s">
        <v>4578</v>
      </c>
      <c r="B6639" t="s">
        <v>193</v>
      </c>
      <c r="C6639" s="1">
        <v>41728</v>
      </c>
      <c r="D6639" s="1">
        <v>41730</v>
      </c>
      <c r="E6639" t="s">
        <v>44</v>
      </c>
      <c r="F6639">
        <v>33572</v>
      </c>
      <c r="G6639">
        <v>5</v>
      </c>
      <c r="H6639">
        <v>2</v>
      </c>
      <c r="I6639">
        <v>1133055</v>
      </c>
      <c r="J6639" s="1" t="str">
        <f>INDEX(location!A:A,MATCH('Tabela Total'!A6639,location!A:A,0))</f>
        <v>CA-2014-162089</v>
      </c>
      <c r="K6639" s="1" t="str">
        <f>VLOOKUP(J6639,location[#All],2,FALSE)</f>
        <v>United States</v>
      </c>
      <c r="L6639" t="str">
        <f>VLOOKUP(J6639,location[#All],3,)</f>
        <v>Brownsville</v>
      </c>
      <c r="M6639" t="str">
        <f>VLOOKUP(J6639,location[#All],4,)</f>
        <v>Texas</v>
      </c>
      <c r="N6639">
        <f>VLOOKUP(J6639,location[#All],5,)</f>
        <v>78521</v>
      </c>
      <c r="O6639" t="str">
        <f>VLOOKUP(J6639,location[#All],6,)</f>
        <v>Central</v>
      </c>
    </row>
    <row r="6640" spans="1:15" x14ac:dyDescent="0.25">
      <c r="A6640" t="s">
        <v>4578</v>
      </c>
      <c r="B6640" t="s">
        <v>193</v>
      </c>
      <c r="C6640" s="1">
        <v>41728</v>
      </c>
      <c r="D6640" s="1">
        <v>41730</v>
      </c>
      <c r="E6640" t="s">
        <v>44</v>
      </c>
      <c r="F6640">
        <v>251944</v>
      </c>
      <c r="G6640">
        <v>7</v>
      </c>
      <c r="H6640">
        <v>2</v>
      </c>
      <c r="I6640">
        <v>881804</v>
      </c>
      <c r="J6640" s="1" t="str">
        <f>INDEX(location!A:A,MATCH('Tabela Total'!A6640,location!A:A,0))</f>
        <v>CA-2014-162089</v>
      </c>
      <c r="K6640" s="1" t="str">
        <f>VLOOKUP(J6640,location[#All],2,FALSE)</f>
        <v>United States</v>
      </c>
      <c r="L6640" t="str">
        <f>VLOOKUP(J6640,location[#All],3,)</f>
        <v>Brownsville</v>
      </c>
      <c r="M6640" t="str">
        <f>VLOOKUP(J6640,location[#All],4,)</f>
        <v>Texas</v>
      </c>
      <c r="N6640">
        <f>VLOOKUP(J6640,location[#All],5,)</f>
        <v>78521</v>
      </c>
      <c r="O6640" t="str">
        <f>VLOOKUP(J6640,location[#All],6,)</f>
        <v>Central</v>
      </c>
    </row>
    <row r="6641" spans="1:15" x14ac:dyDescent="0.25">
      <c r="A6641" t="s">
        <v>4578</v>
      </c>
      <c r="B6641" t="s">
        <v>193</v>
      </c>
      <c r="C6641" s="1">
        <v>41728</v>
      </c>
      <c r="D6641" s="1">
        <v>41730</v>
      </c>
      <c r="E6641" t="s">
        <v>44</v>
      </c>
      <c r="F6641">
        <v>127302</v>
      </c>
      <c r="G6641">
        <v>7</v>
      </c>
      <c r="H6641">
        <v>3</v>
      </c>
      <c r="I6641">
        <v>-9093</v>
      </c>
      <c r="J6641" s="1" t="str">
        <f>INDEX(location!A:A,MATCH('Tabela Total'!A6641,location!A:A,0))</f>
        <v>CA-2014-162089</v>
      </c>
      <c r="K6641" s="1" t="str">
        <f>VLOOKUP(J6641,location[#All],2,FALSE)</f>
        <v>United States</v>
      </c>
      <c r="L6641" t="str">
        <f>VLOOKUP(J6641,location[#All],3,)</f>
        <v>Brownsville</v>
      </c>
      <c r="M6641" t="str">
        <f>VLOOKUP(J6641,location[#All],4,)</f>
        <v>Texas</v>
      </c>
      <c r="N6641">
        <f>VLOOKUP(J6641,location[#All],5,)</f>
        <v>78521</v>
      </c>
      <c r="O6641" t="str">
        <f>VLOOKUP(J6641,location[#All],6,)</f>
        <v>Central</v>
      </c>
    </row>
    <row r="6642" spans="1:15" x14ac:dyDescent="0.25">
      <c r="A6642" t="s">
        <v>5037</v>
      </c>
      <c r="B6642" t="s">
        <v>193</v>
      </c>
      <c r="C6642" s="1">
        <v>42380</v>
      </c>
      <c r="D6642" s="1">
        <v>42384</v>
      </c>
      <c r="E6642" t="s">
        <v>15</v>
      </c>
      <c r="F6642">
        <v>54992</v>
      </c>
      <c r="G6642">
        <v>14</v>
      </c>
      <c r="H6642">
        <v>2</v>
      </c>
      <c r="I6642">
        <v>89362</v>
      </c>
      <c r="J6642" s="1" t="str">
        <f>INDEX(location!A:A,MATCH('Tabela Total'!A6642,location!A:A,0))</f>
        <v>CA-2016-141887</v>
      </c>
      <c r="K6642" s="1" t="str">
        <f>VLOOKUP(J6642,location[#All],2,FALSE)</f>
        <v>United States</v>
      </c>
      <c r="L6642" t="str">
        <f>VLOOKUP(J6642,location[#All],3,)</f>
        <v>Columbus</v>
      </c>
      <c r="M6642" t="str">
        <f>VLOOKUP(J6642,location[#All],4,)</f>
        <v>Ohio</v>
      </c>
      <c r="N6642">
        <f>VLOOKUP(J6642,location[#All],5,)</f>
        <v>43229</v>
      </c>
      <c r="O6642" t="str">
        <f>VLOOKUP(J6642,location[#All],6,)</f>
        <v>East</v>
      </c>
    </row>
    <row r="6643" spans="1:15" x14ac:dyDescent="0.25">
      <c r="A6643" t="s">
        <v>5803</v>
      </c>
      <c r="B6643" t="s">
        <v>193</v>
      </c>
      <c r="C6643" s="1">
        <v>42183</v>
      </c>
      <c r="D6643" s="1">
        <v>42187</v>
      </c>
      <c r="E6643" t="s">
        <v>15</v>
      </c>
      <c r="F6643">
        <v>11956</v>
      </c>
      <c r="G6643">
        <v>2</v>
      </c>
      <c r="H6643">
        <v>0</v>
      </c>
      <c r="I6643">
        <v>549976</v>
      </c>
      <c r="J6643" s="1" t="str">
        <f>INDEX(location!A:A,MATCH('Tabela Total'!A6643,location!A:A,0))</f>
        <v>CA-2015-103772</v>
      </c>
      <c r="K6643" s="1" t="str">
        <f>VLOOKUP(J6643,location[#All],2,FALSE)</f>
        <v>United States</v>
      </c>
      <c r="L6643" t="str">
        <f>VLOOKUP(J6643,location[#All],3,)</f>
        <v>Smyrna</v>
      </c>
      <c r="M6643" t="str">
        <f>VLOOKUP(J6643,location[#All],4,)</f>
        <v>Georgia</v>
      </c>
      <c r="N6643">
        <f>VLOOKUP(J6643,location[#All],5,)</f>
        <v>30080</v>
      </c>
      <c r="O6643" t="str">
        <f>VLOOKUP(J6643,location[#All],6,)</f>
        <v>South</v>
      </c>
    </row>
    <row r="6644" spans="1:15" x14ac:dyDescent="0.25">
      <c r="A6644" t="s">
        <v>5803</v>
      </c>
      <c r="B6644" t="s">
        <v>193</v>
      </c>
      <c r="C6644" s="1">
        <v>42183</v>
      </c>
      <c r="D6644" s="1">
        <v>42187</v>
      </c>
      <c r="E6644" t="s">
        <v>15</v>
      </c>
      <c r="F6644">
        <v>14075</v>
      </c>
      <c r="G6644">
        <v>5</v>
      </c>
      <c r="H6644">
        <v>0</v>
      </c>
      <c r="I6644">
        <v>42225</v>
      </c>
      <c r="J6644" s="1" t="str">
        <f>INDEX(location!A:A,MATCH('Tabela Total'!A6644,location!A:A,0))</f>
        <v>CA-2015-103772</v>
      </c>
      <c r="K6644" s="1" t="str">
        <f>VLOOKUP(J6644,location[#All],2,FALSE)</f>
        <v>United States</v>
      </c>
      <c r="L6644" t="str">
        <f>VLOOKUP(J6644,location[#All],3,)</f>
        <v>Smyrna</v>
      </c>
      <c r="M6644" t="str">
        <f>VLOOKUP(J6644,location[#All],4,)</f>
        <v>Georgia</v>
      </c>
      <c r="N6644">
        <f>VLOOKUP(J6644,location[#All],5,)</f>
        <v>30080</v>
      </c>
      <c r="O6644" t="str">
        <f>VLOOKUP(J6644,location[#All],6,)</f>
        <v>South</v>
      </c>
    </row>
    <row r="6645" spans="1:15" x14ac:dyDescent="0.25">
      <c r="A6645" t="s">
        <v>378</v>
      </c>
      <c r="B6645" t="s">
        <v>379</v>
      </c>
      <c r="C6645" s="1">
        <v>43027</v>
      </c>
      <c r="D6645" s="1">
        <v>43031</v>
      </c>
      <c r="E6645" t="s">
        <v>15</v>
      </c>
      <c r="F6645">
        <v>5656</v>
      </c>
      <c r="G6645">
        <v>4</v>
      </c>
      <c r="H6645">
        <v>0</v>
      </c>
      <c r="I6645">
        <v>147056</v>
      </c>
      <c r="J6645" s="1" t="str">
        <f>INDEX(location!A:A,MATCH('Tabela Total'!A6645,location!A:A,0))</f>
        <v>CA-2017-125388</v>
      </c>
      <c r="K6645" s="1" t="str">
        <f>VLOOKUP(J6645,location[#All],2,FALSE)</f>
        <v>United States</v>
      </c>
      <c r="L6645" t="str">
        <f>VLOOKUP(J6645,location[#All],3,)</f>
        <v>Lawrence</v>
      </c>
      <c r="M6645" t="str">
        <f>VLOOKUP(J6645,location[#All],4,)</f>
        <v>Massachusetts</v>
      </c>
      <c r="N6645">
        <f>VLOOKUP(J6645,location[#All],5,)</f>
        <v>1841</v>
      </c>
      <c r="O6645" t="str">
        <f>VLOOKUP(J6645,location[#All],6,)</f>
        <v>East</v>
      </c>
    </row>
    <row r="6646" spans="1:15" x14ac:dyDescent="0.25">
      <c r="A6646" t="s">
        <v>378</v>
      </c>
      <c r="B6646" t="s">
        <v>379</v>
      </c>
      <c r="C6646" s="1">
        <v>43027</v>
      </c>
      <c r="D6646" s="1">
        <v>43031</v>
      </c>
      <c r="E6646" t="s">
        <v>15</v>
      </c>
      <c r="F6646">
        <v>327</v>
      </c>
      <c r="G6646">
        <v>3</v>
      </c>
      <c r="H6646">
        <v>0</v>
      </c>
      <c r="I6646">
        <v>8502</v>
      </c>
      <c r="J6646" s="1" t="str">
        <f>INDEX(location!A:A,MATCH('Tabela Total'!A6646,location!A:A,0))</f>
        <v>CA-2017-125388</v>
      </c>
      <c r="K6646" s="1" t="str">
        <f>VLOOKUP(J6646,location[#All],2,FALSE)</f>
        <v>United States</v>
      </c>
      <c r="L6646" t="str">
        <f>VLOOKUP(J6646,location[#All],3,)</f>
        <v>Lawrence</v>
      </c>
      <c r="M6646" t="str">
        <f>VLOOKUP(J6646,location[#All],4,)</f>
        <v>Massachusetts</v>
      </c>
      <c r="N6646">
        <f>VLOOKUP(J6646,location[#All],5,)</f>
        <v>1841</v>
      </c>
      <c r="O6646" t="str">
        <f>VLOOKUP(J6646,location[#All],6,)</f>
        <v>East</v>
      </c>
    </row>
    <row r="6647" spans="1:15" x14ac:dyDescent="0.25">
      <c r="A6647" t="s">
        <v>629</v>
      </c>
      <c r="B6647" t="s">
        <v>379</v>
      </c>
      <c r="C6647" s="1">
        <v>42719</v>
      </c>
      <c r="D6647" s="1">
        <v>42723</v>
      </c>
      <c r="E6647" t="s">
        <v>15</v>
      </c>
      <c r="F6647">
        <v>165294</v>
      </c>
      <c r="G6647">
        <v>3</v>
      </c>
      <c r="H6647">
        <v>0</v>
      </c>
      <c r="I6647">
        <v>2314116</v>
      </c>
      <c r="J6647" s="1" t="str">
        <f>INDEX(location!A:A,MATCH('Tabela Total'!A6647,location!A:A,0))</f>
        <v>CA-2016-142335</v>
      </c>
      <c r="K6647" s="1" t="str">
        <f>VLOOKUP(J6647,location[#All],2,FALSE)</f>
        <v>United States</v>
      </c>
      <c r="L6647" t="str">
        <f>VLOOKUP(J6647,location[#All],3,)</f>
        <v>Detroit</v>
      </c>
      <c r="M6647" t="str">
        <f>VLOOKUP(J6647,location[#All],4,)</f>
        <v>Michigan</v>
      </c>
      <c r="N6647">
        <f>VLOOKUP(J6647,location[#All],5,)</f>
        <v>48205</v>
      </c>
      <c r="O6647" t="str">
        <f>VLOOKUP(J6647,location[#All],6,)</f>
        <v>Central</v>
      </c>
    </row>
    <row r="6648" spans="1:15" x14ac:dyDescent="0.25">
      <c r="A6648" t="s">
        <v>629</v>
      </c>
      <c r="B6648" t="s">
        <v>379</v>
      </c>
      <c r="C6648" s="1">
        <v>42719</v>
      </c>
      <c r="D6648" s="1">
        <v>42723</v>
      </c>
      <c r="E6648" t="s">
        <v>15</v>
      </c>
      <c r="F6648">
        <v>29637</v>
      </c>
      <c r="G6648">
        <v>3</v>
      </c>
      <c r="H6648">
        <v>0</v>
      </c>
      <c r="I6648">
        <v>800199</v>
      </c>
      <c r="J6648" s="1" t="str">
        <f>INDEX(location!A:A,MATCH('Tabela Total'!A6648,location!A:A,0))</f>
        <v>CA-2016-142335</v>
      </c>
      <c r="K6648" s="1" t="str">
        <f>VLOOKUP(J6648,location[#All],2,FALSE)</f>
        <v>United States</v>
      </c>
      <c r="L6648" t="str">
        <f>VLOOKUP(J6648,location[#All],3,)</f>
        <v>Detroit</v>
      </c>
      <c r="M6648" t="str">
        <f>VLOOKUP(J6648,location[#All],4,)</f>
        <v>Michigan</v>
      </c>
      <c r="N6648">
        <f>VLOOKUP(J6648,location[#All],5,)</f>
        <v>48205</v>
      </c>
      <c r="O6648" t="str">
        <f>VLOOKUP(J6648,location[#All],6,)</f>
        <v>Central</v>
      </c>
    </row>
    <row r="6649" spans="1:15" x14ac:dyDescent="0.25">
      <c r="A6649" t="s">
        <v>1787</v>
      </c>
      <c r="B6649" t="s">
        <v>379</v>
      </c>
      <c r="C6649" s="1">
        <v>42923</v>
      </c>
      <c r="D6649" s="1">
        <v>42925</v>
      </c>
      <c r="E6649" t="s">
        <v>10</v>
      </c>
      <c r="F6649">
        <v>2520</v>
      </c>
      <c r="G6649">
        <v>4</v>
      </c>
      <c r="H6649">
        <v>0</v>
      </c>
      <c r="I6649">
        <v>9324</v>
      </c>
      <c r="J6649" s="1" t="str">
        <f>INDEX(location!A:A,MATCH('Tabela Total'!A6649,location!A:A,0))</f>
        <v>CA-2017-155152</v>
      </c>
      <c r="K6649" s="1" t="str">
        <f>VLOOKUP(J6649,location[#All],2,FALSE)</f>
        <v>United States</v>
      </c>
      <c r="L6649" t="str">
        <f>VLOOKUP(J6649,location[#All],3,)</f>
        <v>Warwick</v>
      </c>
      <c r="M6649" t="str">
        <f>VLOOKUP(J6649,location[#All],4,)</f>
        <v>Rhode Island</v>
      </c>
      <c r="N6649">
        <f>VLOOKUP(J6649,location[#All],5,)</f>
        <v>2886</v>
      </c>
      <c r="O6649" t="str">
        <f>VLOOKUP(J6649,location[#All],6,)</f>
        <v>East</v>
      </c>
    </row>
    <row r="6650" spans="1:15" x14ac:dyDescent="0.25">
      <c r="A6650" t="s">
        <v>2047</v>
      </c>
      <c r="B6650" t="s">
        <v>379</v>
      </c>
      <c r="C6650" s="1">
        <v>42652</v>
      </c>
      <c r="D6650" s="1">
        <v>42658</v>
      </c>
      <c r="E6650" t="s">
        <v>15</v>
      </c>
      <c r="F6650">
        <v>23976</v>
      </c>
      <c r="G6650">
        <v>4</v>
      </c>
      <c r="H6650">
        <v>4</v>
      </c>
      <c r="I6650">
        <v>-155844</v>
      </c>
      <c r="J6650" s="1" t="str">
        <f>INDEX(location!A:A,MATCH('Tabela Total'!A6650,location!A:A,0))</f>
        <v>CA-2016-116974</v>
      </c>
      <c r="K6650" s="1" t="str">
        <f>VLOOKUP(J6650,location[#All],2,FALSE)</f>
        <v>United States</v>
      </c>
      <c r="L6650" t="str">
        <f>VLOOKUP(J6650,location[#All],3,)</f>
        <v>Troy</v>
      </c>
      <c r="M6650" t="str">
        <f>VLOOKUP(J6650,location[#All],4,)</f>
        <v>Ohio</v>
      </c>
      <c r="N6650">
        <f>VLOOKUP(J6650,location[#All],5,)</f>
        <v>45373</v>
      </c>
      <c r="O6650" t="str">
        <f>VLOOKUP(J6650,location[#All],6,)</f>
        <v>East</v>
      </c>
    </row>
    <row r="6651" spans="1:15" x14ac:dyDescent="0.25">
      <c r="A6651" t="s">
        <v>2722</v>
      </c>
      <c r="B6651" t="s">
        <v>379</v>
      </c>
      <c r="C6651" s="1">
        <v>42202</v>
      </c>
      <c r="D6651" s="1">
        <v>42205</v>
      </c>
      <c r="E6651" t="s">
        <v>10</v>
      </c>
      <c r="F6651">
        <v>23192</v>
      </c>
      <c r="G6651">
        <v>5</v>
      </c>
      <c r="H6651">
        <v>2</v>
      </c>
      <c r="I6651">
        <v>5798</v>
      </c>
      <c r="J6651" s="1" t="str">
        <f>INDEX(location!A:A,MATCH('Tabela Total'!A6651,location!A:A,0))</f>
        <v>US-2015-149629</v>
      </c>
      <c r="K6651" s="1" t="str">
        <f>VLOOKUP(J6651,location[#All],2,FALSE)</f>
        <v>United States</v>
      </c>
      <c r="L6651" t="str">
        <f>VLOOKUP(J6651,location[#All],3,)</f>
        <v>Port Saint Lucie</v>
      </c>
      <c r="M6651" t="str">
        <f>VLOOKUP(J6651,location[#All],4,)</f>
        <v>Florida</v>
      </c>
      <c r="N6651">
        <f>VLOOKUP(J6651,location[#All],5,)</f>
        <v>34952</v>
      </c>
      <c r="O6651" t="str">
        <f>VLOOKUP(J6651,location[#All],6,)</f>
        <v>South</v>
      </c>
    </row>
    <row r="6652" spans="1:15" x14ac:dyDescent="0.25">
      <c r="A6652" t="s">
        <v>2799</v>
      </c>
      <c r="B6652" t="s">
        <v>379</v>
      </c>
      <c r="C6652" s="1">
        <v>42733</v>
      </c>
      <c r="D6652" s="1">
        <v>42738</v>
      </c>
      <c r="E6652" t="s">
        <v>15</v>
      </c>
      <c r="F6652">
        <v>38088</v>
      </c>
      <c r="G6652">
        <v>4</v>
      </c>
      <c r="H6652">
        <v>7</v>
      </c>
      <c r="I6652">
        <v>-279312</v>
      </c>
      <c r="J6652" s="1" t="str">
        <f>INDEX(location!A:A,MATCH('Tabela Total'!A6652,location!A:A,0))</f>
        <v>CA-2016-139689</v>
      </c>
      <c r="K6652" s="1" t="str">
        <f>VLOOKUP(J6652,location[#All],2,FALSE)</f>
        <v>United States</v>
      </c>
      <c r="L6652" t="str">
        <f>VLOOKUP(J6652,location[#All],3,)</f>
        <v>Bristol</v>
      </c>
      <c r="M6652" t="str">
        <f>VLOOKUP(J6652,location[#All],4,)</f>
        <v>Tennessee</v>
      </c>
      <c r="N6652">
        <f>VLOOKUP(J6652,location[#All],5,)</f>
        <v>37620</v>
      </c>
      <c r="O6652" t="str">
        <f>VLOOKUP(J6652,location[#All],6,)</f>
        <v>South</v>
      </c>
    </row>
    <row r="6653" spans="1:15" x14ac:dyDescent="0.25">
      <c r="A6653" t="s">
        <v>2799</v>
      </c>
      <c r="B6653" t="s">
        <v>379</v>
      </c>
      <c r="C6653" s="1">
        <v>42733</v>
      </c>
      <c r="D6653" s="1">
        <v>42738</v>
      </c>
      <c r="E6653" t="s">
        <v>15</v>
      </c>
      <c r="F6653">
        <v>2808</v>
      </c>
      <c r="G6653">
        <v>3</v>
      </c>
      <c r="H6653">
        <v>7</v>
      </c>
      <c r="I6653">
        <v>-19656</v>
      </c>
      <c r="J6653" s="1" t="str">
        <f>INDEX(location!A:A,MATCH('Tabela Total'!A6653,location!A:A,0))</f>
        <v>CA-2016-139689</v>
      </c>
      <c r="K6653" s="1" t="str">
        <f>VLOOKUP(J6653,location[#All],2,FALSE)</f>
        <v>United States</v>
      </c>
      <c r="L6653" t="str">
        <f>VLOOKUP(J6653,location[#All],3,)</f>
        <v>Bristol</v>
      </c>
      <c r="M6653" t="str">
        <f>VLOOKUP(J6653,location[#All],4,)</f>
        <v>Tennessee</v>
      </c>
      <c r="N6653">
        <f>VLOOKUP(J6653,location[#All],5,)</f>
        <v>37620</v>
      </c>
      <c r="O6653" t="str">
        <f>VLOOKUP(J6653,location[#All],6,)</f>
        <v>South</v>
      </c>
    </row>
    <row r="6654" spans="1:15" x14ac:dyDescent="0.25">
      <c r="A6654" t="s">
        <v>4255</v>
      </c>
      <c r="B6654" t="s">
        <v>379</v>
      </c>
      <c r="C6654" s="1">
        <v>42293</v>
      </c>
      <c r="D6654" s="1">
        <v>42297</v>
      </c>
      <c r="E6654" t="s">
        <v>10</v>
      </c>
      <c r="F6654">
        <v>82497</v>
      </c>
      <c r="G6654">
        <v>3</v>
      </c>
      <c r="H6654">
        <v>0</v>
      </c>
      <c r="I6654">
        <v>2144922</v>
      </c>
      <c r="J6654" s="1" t="str">
        <f>INDEX(location!A:A,MATCH('Tabela Total'!A6654,location!A:A,0))</f>
        <v>CA-2015-110765</v>
      </c>
      <c r="K6654" s="1" t="str">
        <f>VLOOKUP(J6654,location[#All],2,FALSE)</f>
        <v>United States</v>
      </c>
      <c r="L6654" t="str">
        <f>VLOOKUP(J6654,location[#All],3,)</f>
        <v>New York City</v>
      </c>
      <c r="M6654" t="str">
        <f>VLOOKUP(J6654,location[#All],4,)</f>
        <v>New York</v>
      </c>
      <c r="N6654">
        <f>VLOOKUP(J6654,location[#All],5,)</f>
        <v>10011</v>
      </c>
      <c r="O6654" t="str">
        <f>VLOOKUP(J6654,location[#All],6,)</f>
        <v>East</v>
      </c>
    </row>
    <row r="6655" spans="1:15" x14ac:dyDescent="0.25">
      <c r="A6655" t="s">
        <v>4668</v>
      </c>
      <c r="B6655" t="s">
        <v>379</v>
      </c>
      <c r="C6655" s="1">
        <v>42279</v>
      </c>
      <c r="D6655" s="1">
        <v>42283</v>
      </c>
      <c r="E6655" t="s">
        <v>15</v>
      </c>
      <c r="F6655">
        <v>269</v>
      </c>
      <c r="G6655">
        <v>5</v>
      </c>
      <c r="H6655">
        <v>0</v>
      </c>
      <c r="I6655">
        <v>13181</v>
      </c>
      <c r="J6655" s="1" t="str">
        <f>INDEX(location!A:A,MATCH('Tabela Total'!A6655,location!A:A,0))</f>
        <v>US-2015-145121</v>
      </c>
      <c r="K6655" s="1" t="str">
        <f>VLOOKUP(J6655,location[#All],2,FALSE)</f>
        <v>United States</v>
      </c>
      <c r="L6655" t="str">
        <f>VLOOKUP(J6655,location[#All],3,)</f>
        <v>Middletown</v>
      </c>
      <c r="M6655" t="str">
        <f>VLOOKUP(J6655,location[#All],4,)</f>
        <v>Connecticut</v>
      </c>
      <c r="N6655">
        <f>VLOOKUP(J6655,location[#All],5,)</f>
        <v>6457</v>
      </c>
      <c r="O6655" t="str">
        <f>VLOOKUP(J6655,location[#All],6,)</f>
        <v>East</v>
      </c>
    </row>
    <row r="6656" spans="1:15" x14ac:dyDescent="0.25">
      <c r="A6656" t="s">
        <v>5454</v>
      </c>
      <c r="B6656" t="s">
        <v>379</v>
      </c>
      <c r="C6656" s="1">
        <v>42112</v>
      </c>
      <c r="D6656" s="1">
        <v>42116</v>
      </c>
      <c r="E6656" t="s">
        <v>10</v>
      </c>
      <c r="F6656">
        <v>41424</v>
      </c>
      <c r="G6656">
        <v>2</v>
      </c>
      <c r="H6656">
        <v>2</v>
      </c>
      <c r="I6656">
        <v>82848</v>
      </c>
      <c r="J6656" s="1" t="str">
        <f>INDEX(location!A:A,MATCH('Tabela Total'!A6656,location!A:A,0))</f>
        <v>US-2015-163433</v>
      </c>
      <c r="K6656" s="1" t="str">
        <f>VLOOKUP(J6656,location[#All],2,FALSE)</f>
        <v>United States</v>
      </c>
      <c r="L6656" t="str">
        <f>VLOOKUP(J6656,location[#All],3,)</f>
        <v>Mcallen</v>
      </c>
      <c r="M6656" t="str">
        <f>VLOOKUP(J6656,location[#All],4,)</f>
        <v>Texas</v>
      </c>
      <c r="N6656">
        <f>VLOOKUP(J6656,location[#All],5,)</f>
        <v>78501</v>
      </c>
      <c r="O6656" t="str">
        <f>VLOOKUP(J6656,location[#All],6,)</f>
        <v>Central</v>
      </c>
    </row>
    <row r="6657" spans="1:15" x14ac:dyDescent="0.25">
      <c r="A6657" t="s">
        <v>5454</v>
      </c>
      <c r="B6657" t="s">
        <v>379</v>
      </c>
      <c r="C6657" s="1">
        <v>42112</v>
      </c>
      <c r="D6657" s="1">
        <v>42116</v>
      </c>
      <c r="E6657" t="s">
        <v>10</v>
      </c>
      <c r="F6657">
        <v>244768</v>
      </c>
      <c r="G6657">
        <v>4</v>
      </c>
      <c r="H6657">
        <v>2</v>
      </c>
      <c r="I6657">
        <v>244768</v>
      </c>
      <c r="J6657" s="1" t="str">
        <f>INDEX(location!A:A,MATCH('Tabela Total'!A6657,location!A:A,0))</f>
        <v>US-2015-163433</v>
      </c>
      <c r="K6657" s="1" t="str">
        <f>VLOOKUP(J6657,location[#All],2,FALSE)</f>
        <v>United States</v>
      </c>
      <c r="L6657" t="str">
        <f>VLOOKUP(J6657,location[#All],3,)</f>
        <v>Mcallen</v>
      </c>
      <c r="M6657" t="str">
        <f>VLOOKUP(J6657,location[#All],4,)</f>
        <v>Texas</v>
      </c>
      <c r="N6657">
        <f>VLOOKUP(J6657,location[#All],5,)</f>
        <v>78501</v>
      </c>
      <c r="O6657" t="str">
        <f>VLOOKUP(J6657,location[#All],6,)</f>
        <v>Central</v>
      </c>
    </row>
    <row r="6658" spans="1:15" x14ac:dyDescent="0.25">
      <c r="A6658" t="s">
        <v>5454</v>
      </c>
      <c r="B6658" t="s">
        <v>379</v>
      </c>
      <c r="C6658" s="1">
        <v>42112</v>
      </c>
      <c r="D6658" s="1">
        <v>42116</v>
      </c>
      <c r="E6658" t="s">
        <v>10</v>
      </c>
      <c r="F6658">
        <v>74352</v>
      </c>
      <c r="G6658">
        <v>3</v>
      </c>
      <c r="H6658">
        <v>2</v>
      </c>
      <c r="I6658">
        <v>65058</v>
      </c>
      <c r="J6658" s="1" t="str">
        <f>INDEX(location!A:A,MATCH('Tabela Total'!A6658,location!A:A,0))</f>
        <v>US-2015-163433</v>
      </c>
      <c r="K6658" s="1" t="str">
        <f>VLOOKUP(J6658,location[#All],2,FALSE)</f>
        <v>United States</v>
      </c>
      <c r="L6658" t="str">
        <f>VLOOKUP(J6658,location[#All],3,)</f>
        <v>Mcallen</v>
      </c>
      <c r="M6658" t="str">
        <f>VLOOKUP(J6658,location[#All],4,)</f>
        <v>Texas</v>
      </c>
      <c r="N6658">
        <f>VLOOKUP(J6658,location[#All],5,)</f>
        <v>78501</v>
      </c>
      <c r="O6658" t="str">
        <f>VLOOKUP(J6658,location[#All],6,)</f>
        <v>Central</v>
      </c>
    </row>
    <row r="6659" spans="1:15" x14ac:dyDescent="0.25">
      <c r="A6659" t="s">
        <v>5454</v>
      </c>
      <c r="B6659" t="s">
        <v>379</v>
      </c>
      <c r="C6659" s="1">
        <v>42112</v>
      </c>
      <c r="D6659" s="1">
        <v>42116</v>
      </c>
      <c r="E6659" t="s">
        <v>10</v>
      </c>
      <c r="F6659">
        <v>4312</v>
      </c>
      <c r="G6659">
        <v>2</v>
      </c>
      <c r="H6659">
        <v>8</v>
      </c>
      <c r="I6659">
        <v>-68992</v>
      </c>
      <c r="J6659" s="1" t="str">
        <f>INDEX(location!A:A,MATCH('Tabela Total'!A6659,location!A:A,0))</f>
        <v>US-2015-163433</v>
      </c>
      <c r="K6659" s="1" t="str">
        <f>VLOOKUP(J6659,location[#All],2,FALSE)</f>
        <v>United States</v>
      </c>
      <c r="L6659" t="str">
        <f>VLOOKUP(J6659,location[#All],3,)</f>
        <v>Mcallen</v>
      </c>
      <c r="M6659" t="str">
        <f>VLOOKUP(J6659,location[#All],4,)</f>
        <v>Texas</v>
      </c>
      <c r="N6659">
        <f>VLOOKUP(J6659,location[#All],5,)</f>
        <v>78501</v>
      </c>
      <c r="O6659" t="str">
        <f>VLOOKUP(J6659,location[#All],6,)</f>
        <v>Central</v>
      </c>
    </row>
    <row r="6660" spans="1:15" x14ac:dyDescent="0.25">
      <c r="A6660" t="s">
        <v>5454</v>
      </c>
      <c r="B6660" t="s">
        <v>379</v>
      </c>
      <c r="C6660" s="1">
        <v>42112</v>
      </c>
      <c r="D6660" s="1">
        <v>42116</v>
      </c>
      <c r="E6660" t="s">
        <v>10</v>
      </c>
      <c r="F6660">
        <v>56686</v>
      </c>
      <c r="G6660">
        <v>1</v>
      </c>
      <c r="H6660">
        <v>3</v>
      </c>
      <c r="I6660">
        <v>-20245</v>
      </c>
      <c r="J6660" s="1" t="str">
        <f>INDEX(location!A:A,MATCH('Tabela Total'!A6660,location!A:A,0))</f>
        <v>US-2015-163433</v>
      </c>
      <c r="K6660" s="1" t="str">
        <f>VLOOKUP(J6660,location[#All],2,FALSE)</f>
        <v>United States</v>
      </c>
      <c r="L6660" t="str">
        <f>VLOOKUP(J6660,location[#All],3,)</f>
        <v>Mcallen</v>
      </c>
      <c r="M6660" t="str">
        <f>VLOOKUP(J6660,location[#All],4,)</f>
        <v>Texas</v>
      </c>
      <c r="N6660">
        <f>VLOOKUP(J6660,location[#All],5,)</f>
        <v>78501</v>
      </c>
      <c r="O6660" t="str">
        <f>VLOOKUP(J6660,location[#All],6,)</f>
        <v>Central</v>
      </c>
    </row>
    <row r="6661" spans="1:15" x14ac:dyDescent="0.25">
      <c r="A6661" t="s">
        <v>5454</v>
      </c>
      <c r="B6661" t="s">
        <v>379</v>
      </c>
      <c r="C6661" s="1">
        <v>42112</v>
      </c>
      <c r="D6661" s="1">
        <v>42116</v>
      </c>
      <c r="E6661" t="s">
        <v>10</v>
      </c>
      <c r="F6661">
        <v>97968</v>
      </c>
      <c r="G6661">
        <v>2</v>
      </c>
      <c r="H6661">
        <v>2</v>
      </c>
      <c r="I6661">
        <v>6123</v>
      </c>
      <c r="J6661" s="1" t="str">
        <f>INDEX(location!A:A,MATCH('Tabela Total'!A6661,location!A:A,0))</f>
        <v>US-2015-163433</v>
      </c>
      <c r="K6661" s="1" t="str">
        <f>VLOOKUP(J6661,location[#All],2,FALSE)</f>
        <v>United States</v>
      </c>
      <c r="L6661" t="str">
        <f>VLOOKUP(J6661,location[#All],3,)</f>
        <v>Mcallen</v>
      </c>
      <c r="M6661" t="str">
        <f>VLOOKUP(J6661,location[#All],4,)</f>
        <v>Texas</v>
      </c>
      <c r="N6661">
        <f>VLOOKUP(J6661,location[#All],5,)</f>
        <v>78501</v>
      </c>
      <c r="O6661" t="str">
        <f>VLOOKUP(J6661,location[#All],6,)</f>
        <v>Central</v>
      </c>
    </row>
    <row r="6662" spans="1:15" x14ac:dyDescent="0.25">
      <c r="A6662" t="s">
        <v>5454</v>
      </c>
      <c r="B6662" t="s">
        <v>379</v>
      </c>
      <c r="C6662" s="1">
        <v>42112</v>
      </c>
      <c r="D6662" s="1">
        <v>42116</v>
      </c>
      <c r="E6662" t="s">
        <v>10</v>
      </c>
      <c r="F6662">
        <v>7872</v>
      </c>
      <c r="G6662">
        <v>3</v>
      </c>
      <c r="H6662">
        <v>2</v>
      </c>
      <c r="I6662">
        <v>8856</v>
      </c>
      <c r="J6662" s="1" t="str">
        <f>INDEX(location!A:A,MATCH('Tabela Total'!A6662,location!A:A,0))</f>
        <v>US-2015-163433</v>
      </c>
      <c r="K6662" s="1" t="str">
        <f>VLOOKUP(J6662,location[#All],2,FALSE)</f>
        <v>United States</v>
      </c>
      <c r="L6662" t="str">
        <f>VLOOKUP(J6662,location[#All],3,)</f>
        <v>Mcallen</v>
      </c>
      <c r="M6662" t="str">
        <f>VLOOKUP(J6662,location[#All],4,)</f>
        <v>Texas</v>
      </c>
      <c r="N6662">
        <f>VLOOKUP(J6662,location[#All],5,)</f>
        <v>78501</v>
      </c>
      <c r="O6662" t="str">
        <f>VLOOKUP(J6662,location[#All],6,)</f>
        <v>Central</v>
      </c>
    </row>
    <row r="6663" spans="1:15" x14ac:dyDescent="0.25">
      <c r="A6663" t="s">
        <v>5454</v>
      </c>
      <c r="B6663" t="s">
        <v>379</v>
      </c>
      <c r="C6663" s="1">
        <v>42112</v>
      </c>
      <c r="D6663" s="1">
        <v>42116</v>
      </c>
      <c r="E6663" t="s">
        <v>10</v>
      </c>
      <c r="F6663">
        <v>15552</v>
      </c>
      <c r="G6663">
        <v>3</v>
      </c>
      <c r="H6663">
        <v>2</v>
      </c>
      <c r="I6663">
        <v>54432</v>
      </c>
      <c r="J6663" s="1" t="str">
        <f>INDEX(location!A:A,MATCH('Tabela Total'!A6663,location!A:A,0))</f>
        <v>US-2015-163433</v>
      </c>
      <c r="K6663" s="1" t="str">
        <f>VLOOKUP(J6663,location[#All],2,FALSE)</f>
        <v>United States</v>
      </c>
      <c r="L6663" t="str">
        <f>VLOOKUP(J6663,location[#All],3,)</f>
        <v>Mcallen</v>
      </c>
      <c r="M6663" t="str">
        <f>VLOOKUP(J6663,location[#All],4,)</f>
        <v>Texas</v>
      </c>
      <c r="N6663">
        <f>VLOOKUP(J6663,location[#All],5,)</f>
        <v>78501</v>
      </c>
      <c r="O6663" t="str">
        <f>VLOOKUP(J6663,location[#All],6,)</f>
        <v>Central</v>
      </c>
    </row>
    <row r="6664" spans="1:15" x14ac:dyDescent="0.25">
      <c r="A6664" t="s">
        <v>5454</v>
      </c>
      <c r="B6664" t="s">
        <v>379</v>
      </c>
      <c r="C6664" s="1">
        <v>42112</v>
      </c>
      <c r="D6664" s="1">
        <v>42116</v>
      </c>
      <c r="E6664" t="s">
        <v>10</v>
      </c>
      <c r="F6664">
        <v>1476</v>
      </c>
      <c r="G6664">
        <v>1</v>
      </c>
      <c r="H6664">
        <v>8</v>
      </c>
      <c r="I6664">
        <v>-22878</v>
      </c>
      <c r="J6664" s="1" t="str">
        <f>INDEX(location!A:A,MATCH('Tabela Total'!A6664,location!A:A,0))</f>
        <v>US-2015-163433</v>
      </c>
      <c r="K6664" s="1" t="str">
        <f>VLOOKUP(J6664,location[#All],2,FALSE)</f>
        <v>United States</v>
      </c>
      <c r="L6664" t="str">
        <f>VLOOKUP(J6664,location[#All],3,)</f>
        <v>Mcallen</v>
      </c>
      <c r="M6664" t="str">
        <f>VLOOKUP(J6664,location[#All],4,)</f>
        <v>Texas</v>
      </c>
      <c r="N6664">
        <f>VLOOKUP(J6664,location[#All],5,)</f>
        <v>78501</v>
      </c>
      <c r="O6664" t="str">
        <f>VLOOKUP(J6664,location[#All],6,)</f>
        <v>Central</v>
      </c>
    </row>
    <row r="6665" spans="1:15" x14ac:dyDescent="0.25">
      <c r="A6665" t="s">
        <v>1237</v>
      </c>
      <c r="B6665" t="s">
        <v>1238</v>
      </c>
      <c r="C6665" s="1">
        <v>42776</v>
      </c>
      <c r="D6665" s="1">
        <v>42780</v>
      </c>
      <c r="E6665" t="s">
        <v>15</v>
      </c>
      <c r="F6665">
        <v>203983</v>
      </c>
      <c r="G6665">
        <v>2</v>
      </c>
      <c r="H6665">
        <v>15</v>
      </c>
      <c r="I6665">
        <v>167986</v>
      </c>
      <c r="J6665" s="1" t="str">
        <f>INDEX(location!A:A,MATCH('Tabela Total'!A6665,location!A:A,0))</f>
        <v>CA-2017-124086</v>
      </c>
      <c r="K6665" s="1" t="str">
        <f>VLOOKUP(J6665,location[#All],2,FALSE)</f>
        <v>United States</v>
      </c>
      <c r="L6665" t="str">
        <f>VLOOKUP(J6665,location[#All],3,)</f>
        <v>Laguna Niguel</v>
      </c>
      <c r="M6665" t="str">
        <f>VLOOKUP(J6665,location[#All],4,)</f>
        <v>California</v>
      </c>
      <c r="N6665">
        <f>VLOOKUP(J6665,location[#All],5,)</f>
        <v>92677</v>
      </c>
      <c r="O6665" t="str">
        <f>VLOOKUP(J6665,location[#All],6,)</f>
        <v>West</v>
      </c>
    </row>
    <row r="6666" spans="1:15" x14ac:dyDescent="0.25">
      <c r="A6666" t="s">
        <v>2061</v>
      </c>
      <c r="B6666" t="s">
        <v>1238</v>
      </c>
      <c r="C6666" s="1">
        <v>42324</v>
      </c>
      <c r="D6666" s="1">
        <v>42326</v>
      </c>
      <c r="E6666" t="s">
        <v>10</v>
      </c>
      <c r="F6666">
        <v>17982</v>
      </c>
      <c r="G6666">
        <v>9</v>
      </c>
      <c r="H6666">
        <v>0</v>
      </c>
      <c r="I6666">
        <v>845154</v>
      </c>
      <c r="J6666" s="1" t="str">
        <f>INDEX(location!A:A,MATCH('Tabela Total'!A6666,location!A:A,0))</f>
        <v>CA-2015-135685</v>
      </c>
      <c r="K6666" s="1" t="str">
        <f>VLOOKUP(J6666,location[#All],2,FALSE)</f>
        <v>United States</v>
      </c>
      <c r="L6666" t="str">
        <f>VLOOKUP(J6666,location[#All],3,)</f>
        <v>Milwaukee</v>
      </c>
      <c r="M6666" t="str">
        <f>VLOOKUP(J6666,location[#All],4,)</f>
        <v>Wisconsin</v>
      </c>
      <c r="N6666">
        <f>VLOOKUP(J6666,location[#All],5,)</f>
        <v>53209</v>
      </c>
      <c r="O6666" t="str">
        <f>VLOOKUP(J6666,location[#All],6,)</f>
        <v>Central</v>
      </c>
    </row>
    <row r="6667" spans="1:15" x14ac:dyDescent="0.25">
      <c r="A6667" t="s">
        <v>2061</v>
      </c>
      <c r="B6667" t="s">
        <v>1238</v>
      </c>
      <c r="C6667" s="1">
        <v>42324</v>
      </c>
      <c r="D6667" s="1">
        <v>42326</v>
      </c>
      <c r="E6667" t="s">
        <v>10</v>
      </c>
      <c r="F6667">
        <v>18558</v>
      </c>
      <c r="G6667">
        <v>6</v>
      </c>
      <c r="H6667">
        <v>0</v>
      </c>
      <c r="I6667">
        <v>760878</v>
      </c>
      <c r="J6667" s="1" t="str">
        <f>INDEX(location!A:A,MATCH('Tabela Total'!A6667,location!A:A,0))</f>
        <v>CA-2015-135685</v>
      </c>
      <c r="K6667" s="1" t="str">
        <f>VLOOKUP(J6667,location[#All],2,FALSE)</f>
        <v>United States</v>
      </c>
      <c r="L6667" t="str">
        <f>VLOOKUP(J6667,location[#All],3,)</f>
        <v>Milwaukee</v>
      </c>
      <c r="M6667" t="str">
        <f>VLOOKUP(J6667,location[#All],4,)</f>
        <v>Wisconsin</v>
      </c>
      <c r="N6667">
        <f>VLOOKUP(J6667,location[#All],5,)</f>
        <v>53209</v>
      </c>
      <c r="O6667" t="str">
        <f>VLOOKUP(J6667,location[#All],6,)</f>
        <v>Central</v>
      </c>
    </row>
    <row r="6668" spans="1:15" x14ac:dyDescent="0.25">
      <c r="A6668" t="s">
        <v>2061</v>
      </c>
      <c r="B6668" t="s">
        <v>1238</v>
      </c>
      <c r="C6668" s="1">
        <v>42324</v>
      </c>
      <c r="D6668" s="1">
        <v>42326</v>
      </c>
      <c r="E6668" t="s">
        <v>10</v>
      </c>
      <c r="F6668">
        <v>21411</v>
      </c>
      <c r="G6668">
        <v>3</v>
      </c>
      <c r="H6668">
        <v>0</v>
      </c>
      <c r="I6668">
        <v>363987</v>
      </c>
      <c r="J6668" s="1" t="str">
        <f>INDEX(location!A:A,MATCH('Tabela Total'!A6668,location!A:A,0))</f>
        <v>CA-2015-135685</v>
      </c>
      <c r="K6668" s="1" t="str">
        <f>VLOOKUP(J6668,location[#All],2,FALSE)</f>
        <v>United States</v>
      </c>
      <c r="L6668" t="str">
        <f>VLOOKUP(J6668,location[#All],3,)</f>
        <v>Milwaukee</v>
      </c>
      <c r="M6668" t="str">
        <f>VLOOKUP(J6668,location[#All],4,)</f>
        <v>Wisconsin</v>
      </c>
      <c r="N6668">
        <f>VLOOKUP(J6668,location[#All],5,)</f>
        <v>53209</v>
      </c>
      <c r="O6668" t="str">
        <f>VLOOKUP(J6668,location[#All],6,)</f>
        <v>Central</v>
      </c>
    </row>
    <row r="6669" spans="1:15" x14ac:dyDescent="0.25">
      <c r="A6669" t="s">
        <v>2061</v>
      </c>
      <c r="B6669" t="s">
        <v>1238</v>
      </c>
      <c r="C6669" s="1">
        <v>42324</v>
      </c>
      <c r="D6669" s="1">
        <v>42326</v>
      </c>
      <c r="E6669" t="s">
        <v>10</v>
      </c>
      <c r="F6669">
        <v>99996</v>
      </c>
      <c r="G6669">
        <v>4</v>
      </c>
      <c r="H6669">
        <v>0</v>
      </c>
      <c r="I6669">
        <v>2299908</v>
      </c>
      <c r="J6669" s="1" t="str">
        <f>INDEX(location!A:A,MATCH('Tabela Total'!A6669,location!A:A,0))</f>
        <v>CA-2015-135685</v>
      </c>
      <c r="K6669" s="1" t="str">
        <f>VLOOKUP(J6669,location[#All],2,FALSE)</f>
        <v>United States</v>
      </c>
      <c r="L6669" t="str">
        <f>VLOOKUP(J6669,location[#All],3,)</f>
        <v>Milwaukee</v>
      </c>
      <c r="M6669" t="str">
        <f>VLOOKUP(J6669,location[#All],4,)</f>
        <v>Wisconsin</v>
      </c>
      <c r="N6669">
        <f>VLOOKUP(J6669,location[#All],5,)</f>
        <v>53209</v>
      </c>
      <c r="O6669" t="str">
        <f>VLOOKUP(J6669,location[#All],6,)</f>
        <v>Central</v>
      </c>
    </row>
    <row r="6670" spans="1:15" x14ac:dyDescent="0.25">
      <c r="A6670" t="s">
        <v>2061</v>
      </c>
      <c r="B6670" t="s">
        <v>1238</v>
      </c>
      <c r="C6670" s="1">
        <v>42324</v>
      </c>
      <c r="D6670" s="1">
        <v>42326</v>
      </c>
      <c r="E6670" t="s">
        <v>10</v>
      </c>
      <c r="F6670">
        <v>65355</v>
      </c>
      <c r="G6670">
        <v>3</v>
      </c>
      <c r="H6670">
        <v>0</v>
      </c>
      <c r="I6670">
        <v>1111035</v>
      </c>
      <c r="J6670" s="1" t="str">
        <f>INDEX(location!A:A,MATCH('Tabela Total'!A6670,location!A:A,0))</f>
        <v>CA-2015-135685</v>
      </c>
      <c r="K6670" s="1" t="str">
        <f>VLOOKUP(J6670,location[#All],2,FALSE)</f>
        <v>United States</v>
      </c>
      <c r="L6670" t="str">
        <f>VLOOKUP(J6670,location[#All],3,)</f>
        <v>Milwaukee</v>
      </c>
      <c r="M6670" t="str">
        <f>VLOOKUP(J6670,location[#All],4,)</f>
        <v>Wisconsin</v>
      </c>
      <c r="N6670">
        <f>VLOOKUP(J6670,location[#All],5,)</f>
        <v>53209</v>
      </c>
      <c r="O6670" t="str">
        <f>VLOOKUP(J6670,location[#All],6,)</f>
        <v>Central</v>
      </c>
    </row>
    <row r="6671" spans="1:15" x14ac:dyDescent="0.25">
      <c r="A6671" t="s">
        <v>2147</v>
      </c>
      <c r="B6671" t="s">
        <v>1238</v>
      </c>
      <c r="C6671" s="1">
        <v>43083</v>
      </c>
      <c r="D6671" s="1">
        <v>43087</v>
      </c>
      <c r="E6671" t="s">
        <v>15</v>
      </c>
      <c r="F6671">
        <v>2625</v>
      </c>
      <c r="G6671">
        <v>3</v>
      </c>
      <c r="H6671">
        <v>0</v>
      </c>
      <c r="I6671">
        <v>11025</v>
      </c>
      <c r="J6671" s="1" t="str">
        <f>INDEX(location!A:A,MATCH('Tabela Total'!A6671,location!A:A,0))</f>
        <v>CA-2017-169859</v>
      </c>
      <c r="K6671" s="1" t="str">
        <f>VLOOKUP(J6671,location[#All],2,FALSE)</f>
        <v>United States</v>
      </c>
      <c r="L6671" t="str">
        <f>VLOOKUP(J6671,location[#All],3,)</f>
        <v>San Diego</v>
      </c>
      <c r="M6671" t="str">
        <f>VLOOKUP(J6671,location[#All],4,)</f>
        <v>California</v>
      </c>
      <c r="N6671">
        <f>VLOOKUP(J6671,location[#All],5,)</f>
        <v>92024</v>
      </c>
      <c r="O6671" t="str">
        <f>VLOOKUP(J6671,location[#All],6,)</f>
        <v>West</v>
      </c>
    </row>
    <row r="6672" spans="1:15" x14ac:dyDescent="0.25">
      <c r="A6672" t="s">
        <v>2147</v>
      </c>
      <c r="B6672" t="s">
        <v>1238</v>
      </c>
      <c r="C6672" s="1">
        <v>43083</v>
      </c>
      <c r="D6672" s="1">
        <v>43087</v>
      </c>
      <c r="E6672" t="s">
        <v>15</v>
      </c>
      <c r="F6672">
        <v>6496</v>
      </c>
      <c r="G6672">
        <v>14</v>
      </c>
      <c r="H6672">
        <v>2</v>
      </c>
      <c r="I6672">
        <v>22736</v>
      </c>
      <c r="J6672" s="1" t="str">
        <f>INDEX(location!A:A,MATCH('Tabela Total'!A6672,location!A:A,0))</f>
        <v>CA-2017-169859</v>
      </c>
      <c r="K6672" s="1" t="str">
        <f>VLOOKUP(J6672,location[#All],2,FALSE)</f>
        <v>United States</v>
      </c>
      <c r="L6672" t="str">
        <f>VLOOKUP(J6672,location[#All],3,)</f>
        <v>San Diego</v>
      </c>
      <c r="M6672" t="str">
        <f>VLOOKUP(J6672,location[#All],4,)</f>
        <v>California</v>
      </c>
      <c r="N6672">
        <f>VLOOKUP(J6672,location[#All],5,)</f>
        <v>92024</v>
      </c>
      <c r="O6672" t="str">
        <f>VLOOKUP(J6672,location[#All],6,)</f>
        <v>West</v>
      </c>
    </row>
    <row r="6673" spans="1:15" x14ac:dyDescent="0.25">
      <c r="A6673" t="s">
        <v>2147</v>
      </c>
      <c r="B6673" t="s">
        <v>1238</v>
      </c>
      <c r="C6673" s="1">
        <v>43083</v>
      </c>
      <c r="D6673" s="1">
        <v>43087</v>
      </c>
      <c r="E6673" t="s">
        <v>15</v>
      </c>
      <c r="F6673">
        <v>437</v>
      </c>
      <c r="G6673">
        <v>5</v>
      </c>
      <c r="H6673">
        <v>0</v>
      </c>
      <c r="I6673">
        <v>20539</v>
      </c>
      <c r="J6673" s="1" t="str">
        <f>INDEX(location!A:A,MATCH('Tabela Total'!A6673,location!A:A,0))</f>
        <v>CA-2017-169859</v>
      </c>
      <c r="K6673" s="1" t="str">
        <f>VLOOKUP(J6673,location[#All],2,FALSE)</f>
        <v>United States</v>
      </c>
      <c r="L6673" t="str">
        <f>VLOOKUP(J6673,location[#All],3,)</f>
        <v>San Diego</v>
      </c>
      <c r="M6673" t="str">
        <f>VLOOKUP(J6673,location[#All],4,)</f>
        <v>California</v>
      </c>
      <c r="N6673">
        <f>VLOOKUP(J6673,location[#All],5,)</f>
        <v>92024</v>
      </c>
      <c r="O6673" t="str">
        <f>VLOOKUP(J6673,location[#All],6,)</f>
        <v>West</v>
      </c>
    </row>
    <row r="6674" spans="1:15" x14ac:dyDescent="0.25">
      <c r="A6674" t="s">
        <v>3102</v>
      </c>
      <c r="B6674" t="s">
        <v>1238</v>
      </c>
      <c r="C6674" s="1">
        <v>41968</v>
      </c>
      <c r="D6674" s="1">
        <v>41972</v>
      </c>
      <c r="E6674" t="s">
        <v>10</v>
      </c>
      <c r="F6674">
        <v>111792</v>
      </c>
      <c r="G6674">
        <v>4</v>
      </c>
      <c r="H6674">
        <v>0</v>
      </c>
      <c r="I6674">
        <v>55896</v>
      </c>
      <c r="J6674" s="1" t="str">
        <f>INDEX(location!A:A,MATCH('Tabela Total'!A6674,location!A:A,0))</f>
        <v>CA-2014-119151</v>
      </c>
      <c r="K6674" s="1" t="str">
        <f>VLOOKUP(J6674,location[#All],2,FALSE)</f>
        <v>United States</v>
      </c>
      <c r="L6674" t="str">
        <f>VLOOKUP(J6674,location[#All],3,)</f>
        <v>New York City</v>
      </c>
      <c r="M6674" t="str">
        <f>VLOOKUP(J6674,location[#All],4,)</f>
        <v>New York</v>
      </c>
      <c r="N6674">
        <f>VLOOKUP(J6674,location[#All],5,)</f>
        <v>10009</v>
      </c>
      <c r="O6674" t="str">
        <f>VLOOKUP(J6674,location[#All],6,)</f>
        <v>East</v>
      </c>
    </row>
    <row r="6675" spans="1:15" x14ac:dyDescent="0.25">
      <c r="A6675" t="s">
        <v>3102</v>
      </c>
      <c r="B6675" t="s">
        <v>1238</v>
      </c>
      <c r="C6675" s="1">
        <v>41968</v>
      </c>
      <c r="D6675" s="1">
        <v>41972</v>
      </c>
      <c r="E6675" t="s">
        <v>10</v>
      </c>
      <c r="F6675">
        <v>275952</v>
      </c>
      <c r="G6675">
        <v>3</v>
      </c>
      <c r="H6675">
        <v>2</v>
      </c>
      <c r="I6675">
        <v>-379434</v>
      </c>
      <c r="J6675" s="1" t="str">
        <f>INDEX(location!A:A,MATCH('Tabela Total'!A6675,location!A:A,0))</f>
        <v>CA-2014-119151</v>
      </c>
      <c r="K6675" s="1" t="str">
        <f>VLOOKUP(J6675,location[#All],2,FALSE)</f>
        <v>United States</v>
      </c>
      <c r="L6675" t="str">
        <f>VLOOKUP(J6675,location[#All],3,)</f>
        <v>New York City</v>
      </c>
      <c r="M6675" t="str">
        <f>VLOOKUP(J6675,location[#All],4,)</f>
        <v>New York</v>
      </c>
      <c r="N6675">
        <f>VLOOKUP(J6675,location[#All],5,)</f>
        <v>10009</v>
      </c>
      <c r="O6675" t="str">
        <f>VLOOKUP(J6675,location[#All],6,)</f>
        <v>East</v>
      </c>
    </row>
    <row r="6676" spans="1:15" x14ac:dyDescent="0.25">
      <c r="A6676" t="s">
        <v>3159</v>
      </c>
      <c r="B6676" t="s">
        <v>1238</v>
      </c>
      <c r="C6676" s="1">
        <v>43013</v>
      </c>
      <c r="D6676" s="1">
        <v>43018</v>
      </c>
      <c r="E6676" t="s">
        <v>15</v>
      </c>
      <c r="F6676">
        <v>3992</v>
      </c>
      <c r="G6676">
        <v>5</v>
      </c>
      <c r="H6676">
        <v>2</v>
      </c>
      <c r="I6676">
        <v>13473</v>
      </c>
      <c r="J6676" s="1" t="str">
        <f>INDEX(location!A:A,MATCH('Tabela Total'!A6676,location!A:A,0))</f>
        <v>CA-2017-167661</v>
      </c>
      <c r="K6676" s="1" t="str">
        <f>VLOOKUP(J6676,location[#All],2,FALSE)</f>
        <v>United States</v>
      </c>
      <c r="L6676" t="str">
        <f>VLOOKUP(J6676,location[#All],3,)</f>
        <v>San Francisco</v>
      </c>
      <c r="M6676" t="str">
        <f>VLOOKUP(J6676,location[#All],4,)</f>
        <v>California</v>
      </c>
      <c r="N6676">
        <f>VLOOKUP(J6676,location[#All],5,)</f>
        <v>94110</v>
      </c>
      <c r="O6676" t="str">
        <f>VLOOKUP(J6676,location[#All],6,)</f>
        <v>West</v>
      </c>
    </row>
    <row r="6677" spans="1:15" x14ac:dyDescent="0.25">
      <c r="A6677" t="s">
        <v>3159</v>
      </c>
      <c r="B6677" t="s">
        <v>1238</v>
      </c>
      <c r="C6677" s="1">
        <v>43013</v>
      </c>
      <c r="D6677" s="1">
        <v>43018</v>
      </c>
      <c r="E6677" t="s">
        <v>15</v>
      </c>
      <c r="F6677">
        <v>6196</v>
      </c>
      <c r="G6677">
        <v>2</v>
      </c>
      <c r="H6677">
        <v>0</v>
      </c>
      <c r="I6677">
        <v>27882</v>
      </c>
      <c r="J6677" s="1" t="str">
        <f>INDEX(location!A:A,MATCH('Tabela Total'!A6677,location!A:A,0))</f>
        <v>CA-2017-167661</v>
      </c>
      <c r="K6677" s="1" t="str">
        <f>VLOOKUP(J6677,location[#All],2,FALSE)</f>
        <v>United States</v>
      </c>
      <c r="L6677" t="str">
        <f>VLOOKUP(J6677,location[#All],3,)</f>
        <v>San Francisco</v>
      </c>
      <c r="M6677" t="str">
        <f>VLOOKUP(J6677,location[#All],4,)</f>
        <v>California</v>
      </c>
      <c r="N6677">
        <f>VLOOKUP(J6677,location[#All],5,)</f>
        <v>94110</v>
      </c>
      <c r="O6677" t="str">
        <f>VLOOKUP(J6677,location[#All],6,)</f>
        <v>West</v>
      </c>
    </row>
    <row r="6678" spans="1:15" x14ac:dyDescent="0.25">
      <c r="A6678" t="s">
        <v>3159</v>
      </c>
      <c r="B6678" t="s">
        <v>1238</v>
      </c>
      <c r="C6678" s="1">
        <v>43013</v>
      </c>
      <c r="D6678" s="1">
        <v>43018</v>
      </c>
      <c r="E6678" t="s">
        <v>15</v>
      </c>
      <c r="F6678">
        <v>19936</v>
      </c>
      <c r="G6678">
        <v>4</v>
      </c>
      <c r="H6678">
        <v>2</v>
      </c>
      <c r="I6678">
        <v>72268</v>
      </c>
      <c r="J6678" s="1" t="str">
        <f>INDEX(location!A:A,MATCH('Tabela Total'!A6678,location!A:A,0))</f>
        <v>CA-2017-167661</v>
      </c>
      <c r="K6678" s="1" t="str">
        <f>VLOOKUP(J6678,location[#All],2,FALSE)</f>
        <v>United States</v>
      </c>
      <c r="L6678" t="str">
        <f>VLOOKUP(J6678,location[#All],3,)</f>
        <v>San Francisco</v>
      </c>
      <c r="M6678" t="str">
        <f>VLOOKUP(J6678,location[#All],4,)</f>
        <v>California</v>
      </c>
      <c r="N6678">
        <f>VLOOKUP(J6678,location[#All],5,)</f>
        <v>94110</v>
      </c>
      <c r="O6678" t="str">
        <f>VLOOKUP(J6678,location[#All],6,)</f>
        <v>West</v>
      </c>
    </row>
    <row r="6679" spans="1:15" x14ac:dyDescent="0.25">
      <c r="A6679" t="s">
        <v>4094</v>
      </c>
      <c r="B6679" t="s">
        <v>1238</v>
      </c>
      <c r="C6679" s="1">
        <v>42719</v>
      </c>
      <c r="D6679" s="1">
        <v>42725</v>
      </c>
      <c r="E6679" t="s">
        <v>15</v>
      </c>
      <c r="F6679">
        <v>564195</v>
      </c>
      <c r="G6679">
        <v>3</v>
      </c>
      <c r="H6679">
        <v>5</v>
      </c>
      <c r="I6679">
        <v>-3046653</v>
      </c>
      <c r="J6679" s="1" t="str">
        <f>INDEX(location!A:A,MATCH('Tabela Total'!A6679,location!A:A,0))</f>
        <v>US-2016-127334</v>
      </c>
      <c r="K6679" s="1" t="str">
        <f>VLOOKUP(J6679,location[#All],2,FALSE)</f>
        <v>United States</v>
      </c>
      <c r="L6679" t="str">
        <f>VLOOKUP(J6679,location[#All],3,)</f>
        <v>Springfield</v>
      </c>
      <c r="M6679" t="str">
        <f>VLOOKUP(J6679,location[#All],4,)</f>
        <v>Oregon</v>
      </c>
      <c r="N6679">
        <f>VLOOKUP(J6679,location[#All],5,)</f>
        <v>97477</v>
      </c>
      <c r="O6679" t="str">
        <f>VLOOKUP(J6679,location[#All],6,)</f>
        <v>West</v>
      </c>
    </row>
    <row r="6680" spans="1:15" x14ac:dyDescent="0.25">
      <c r="A6680" t="s">
        <v>4094</v>
      </c>
      <c r="B6680" t="s">
        <v>1238</v>
      </c>
      <c r="C6680" s="1">
        <v>42719</v>
      </c>
      <c r="D6680" s="1">
        <v>42725</v>
      </c>
      <c r="E6680" t="s">
        <v>15</v>
      </c>
      <c r="F6680">
        <v>87168</v>
      </c>
      <c r="G6680">
        <v>2</v>
      </c>
      <c r="H6680">
        <v>2</v>
      </c>
      <c r="I6680">
        <v>87168</v>
      </c>
      <c r="J6680" s="1" t="str">
        <f>INDEX(location!A:A,MATCH('Tabela Total'!A6680,location!A:A,0))</f>
        <v>US-2016-127334</v>
      </c>
      <c r="K6680" s="1" t="str">
        <f>VLOOKUP(J6680,location[#All],2,FALSE)</f>
        <v>United States</v>
      </c>
      <c r="L6680" t="str">
        <f>VLOOKUP(J6680,location[#All],3,)</f>
        <v>Springfield</v>
      </c>
      <c r="M6680" t="str">
        <f>VLOOKUP(J6680,location[#All],4,)</f>
        <v>Oregon</v>
      </c>
      <c r="N6680">
        <f>VLOOKUP(J6680,location[#All],5,)</f>
        <v>97477</v>
      </c>
      <c r="O6680" t="str">
        <f>VLOOKUP(J6680,location[#All],6,)</f>
        <v>West</v>
      </c>
    </row>
    <row r="6681" spans="1:15" x14ac:dyDescent="0.25">
      <c r="A6681" t="s">
        <v>4189</v>
      </c>
      <c r="B6681" t="s">
        <v>1238</v>
      </c>
      <c r="C6681" s="1">
        <v>42344</v>
      </c>
      <c r="D6681" s="1">
        <v>42345</v>
      </c>
      <c r="E6681" t="s">
        <v>44</v>
      </c>
      <c r="F6681">
        <v>14832</v>
      </c>
      <c r="G6681">
        <v>3</v>
      </c>
      <c r="H6681">
        <v>7</v>
      </c>
      <c r="I6681">
        <v>-103824</v>
      </c>
      <c r="J6681" s="1" t="str">
        <f>INDEX(location!A:A,MATCH('Tabela Total'!A6681,location!A:A,0))</f>
        <v>CA-2015-166338</v>
      </c>
      <c r="K6681" s="1" t="str">
        <f>VLOOKUP(J6681,location[#All],2,FALSE)</f>
        <v>United States</v>
      </c>
      <c r="L6681" t="str">
        <f>VLOOKUP(J6681,location[#All],3,)</f>
        <v>Troy</v>
      </c>
      <c r="M6681" t="str">
        <f>VLOOKUP(J6681,location[#All],4,)</f>
        <v>Ohio</v>
      </c>
      <c r="N6681">
        <f>VLOOKUP(J6681,location[#All],5,)</f>
        <v>45373</v>
      </c>
      <c r="O6681" t="str">
        <f>VLOOKUP(J6681,location[#All],6,)</f>
        <v>East</v>
      </c>
    </row>
    <row r="6682" spans="1:15" x14ac:dyDescent="0.25">
      <c r="A6682" t="s">
        <v>5174</v>
      </c>
      <c r="B6682" t="s">
        <v>1238</v>
      </c>
      <c r="C6682" s="1">
        <v>42709</v>
      </c>
      <c r="D6682" s="1">
        <v>42713</v>
      </c>
      <c r="E6682" t="s">
        <v>10</v>
      </c>
      <c r="F6682">
        <v>3536</v>
      </c>
      <c r="G6682">
        <v>2</v>
      </c>
      <c r="H6682">
        <v>2</v>
      </c>
      <c r="I6682">
        <v>3094</v>
      </c>
      <c r="J6682" s="1" t="str">
        <f>INDEX(location!A:A,MATCH('Tabela Total'!A6682,location!A:A,0))</f>
        <v>CA-2016-163636</v>
      </c>
      <c r="K6682" s="1" t="str">
        <f>VLOOKUP(J6682,location[#All],2,FALSE)</f>
        <v>United States</v>
      </c>
      <c r="L6682" t="str">
        <f>VLOOKUP(J6682,location[#All],3,)</f>
        <v>Chicago</v>
      </c>
      <c r="M6682" t="str">
        <f>VLOOKUP(J6682,location[#All],4,)</f>
        <v>Illinois</v>
      </c>
      <c r="N6682">
        <f>VLOOKUP(J6682,location[#All],5,)</f>
        <v>60623</v>
      </c>
      <c r="O6682" t="str">
        <f>VLOOKUP(J6682,location[#All],6,)</f>
        <v>Central</v>
      </c>
    </row>
    <row r="6683" spans="1:15" x14ac:dyDescent="0.25">
      <c r="A6683" t="s">
        <v>5771</v>
      </c>
      <c r="B6683" t="s">
        <v>1238</v>
      </c>
      <c r="C6683" s="1">
        <v>41726</v>
      </c>
      <c r="D6683" s="1">
        <v>41732</v>
      </c>
      <c r="E6683" t="s">
        <v>15</v>
      </c>
      <c r="F6683">
        <v>330588</v>
      </c>
      <c r="G6683">
        <v>1</v>
      </c>
      <c r="H6683">
        <v>4</v>
      </c>
      <c r="I6683">
        <v>-1432548</v>
      </c>
      <c r="J6683" s="1" t="str">
        <f>INDEX(location!A:A,MATCH('Tabela Total'!A6683,location!A:A,0))</f>
        <v>US-2014-117380</v>
      </c>
      <c r="K6683" s="1" t="str">
        <f>VLOOKUP(J6683,location[#All],2,FALSE)</f>
        <v>United States</v>
      </c>
      <c r="L6683" t="str">
        <f>VLOOKUP(J6683,location[#All],3,)</f>
        <v>Springfield</v>
      </c>
      <c r="M6683" t="str">
        <f>VLOOKUP(J6683,location[#All],4,)</f>
        <v>Ohio</v>
      </c>
      <c r="N6683">
        <f>VLOOKUP(J6683,location[#All],5,)</f>
        <v>45503</v>
      </c>
      <c r="O6683" t="str">
        <f>VLOOKUP(J6683,location[#All],6,)</f>
        <v>East</v>
      </c>
    </row>
    <row r="6684" spans="1:15" x14ac:dyDescent="0.25">
      <c r="A6684" t="s">
        <v>630</v>
      </c>
      <c r="B6684" t="s">
        <v>631</v>
      </c>
      <c r="C6684" s="1">
        <v>41919</v>
      </c>
      <c r="D6684" s="1">
        <v>41925</v>
      </c>
      <c r="E6684" t="s">
        <v>15</v>
      </c>
      <c r="F6684">
        <v>12992</v>
      </c>
      <c r="G6684">
        <v>5</v>
      </c>
      <c r="H6684">
        <v>2</v>
      </c>
      <c r="I6684">
        <v>21112</v>
      </c>
      <c r="J6684" s="1" t="str">
        <f>INDEX(location!A:A,MATCH('Tabela Total'!A6684,location!A:A,0))</f>
        <v>CA-2014-117429</v>
      </c>
      <c r="K6684" s="1" t="str">
        <f>VLOOKUP(J6684,location[#All],2,FALSE)</f>
        <v>United States</v>
      </c>
      <c r="L6684" t="str">
        <f>VLOOKUP(J6684,location[#All],3,)</f>
        <v>Philadelphia</v>
      </c>
      <c r="M6684" t="str">
        <f>VLOOKUP(J6684,location[#All],4,)</f>
        <v>Pennsylvania</v>
      </c>
      <c r="N6684">
        <f>VLOOKUP(J6684,location[#All],5,)</f>
        <v>19140</v>
      </c>
      <c r="O6684" t="str">
        <f>VLOOKUP(J6684,location[#All],6,)</f>
        <v>East</v>
      </c>
    </row>
    <row r="6685" spans="1:15" x14ac:dyDescent="0.25">
      <c r="A6685" t="s">
        <v>1418</v>
      </c>
      <c r="B6685" t="s">
        <v>631</v>
      </c>
      <c r="C6685" s="1">
        <v>42974</v>
      </c>
      <c r="D6685" s="1">
        <v>42977</v>
      </c>
      <c r="E6685" t="s">
        <v>44</v>
      </c>
      <c r="F6685">
        <v>6384</v>
      </c>
      <c r="G6685">
        <v>8</v>
      </c>
      <c r="H6685">
        <v>0</v>
      </c>
      <c r="I6685">
        <v>165984</v>
      </c>
      <c r="J6685" s="1" t="str">
        <f>INDEX(location!A:A,MATCH('Tabela Total'!A6685,location!A:A,0))</f>
        <v>US-2017-139465</v>
      </c>
      <c r="K6685" s="1" t="str">
        <f>VLOOKUP(J6685,location[#All],2,FALSE)</f>
        <v>United States</v>
      </c>
      <c r="L6685" t="str">
        <f>VLOOKUP(J6685,location[#All],3,)</f>
        <v>New York City</v>
      </c>
      <c r="M6685" t="str">
        <f>VLOOKUP(J6685,location[#All],4,)</f>
        <v>New York</v>
      </c>
      <c r="N6685">
        <f>VLOOKUP(J6685,location[#All],5,)</f>
        <v>10024</v>
      </c>
      <c r="O6685" t="str">
        <f>VLOOKUP(J6685,location[#All],6,)</f>
        <v>East</v>
      </c>
    </row>
    <row r="6686" spans="1:15" x14ac:dyDescent="0.25">
      <c r="A6686" t="s">
        <v>1418</v>
      </c>
      <c r="B6686" t="s">
        <v>631</v>
      </c>
      <c r="C6686" s="1">
        <v>42974</v>
      </c>
      <c r="D6686" s="1">
        <v>42977</v>
      </c>
      <c r="E6686" t="s">
        <v>44</v>
      </c>
      <c r="F6686">
        <v>34797</v>
      </c>
      <c r="G6686">
        <v>3</v>
      </c>
      <c r="H6686">
        <v>0</v>
      </c>
      <c r="I6686">
        <v>1009113</v>
      </c>
      <c r="J6686" s="1" t="str">
        <f>INDEX(location!A:A,MATCH('Tabela Total'!A6686,location!A:A,0))</f>
        <v>US-2017-139465</v>
      </c>
      <c r="K6686" s="1" t="str">
        <f>VLOOKUP(J6686,location[#All],2,FALSE)</f>
        <v>United States</v>
      </c>
      <c r="L6686" t="str">
        <f>VLOOKUP(J6686,location[#All],3,)</f>
        <v>New York City</v>
      </c>
      <c r="M6686" t="str">
        <f>VLOOKUP(J6686,location[#All],4,)</f>
        <v>New York</v>
      </c>
      <c r="N6686">
        <f>VLOOKUP(J6686,location[#All],5,)</f>
        <v>10024</v>
      </c>
      <c r="O6686" t="str">
        <f>VLOOKUP(J6686,location[#All],6,)</f>
        <v>East</v>
      </c>
    </row>
    <row r="6687" spans="1:15" x14ac:dyDescent="0.25">
      <c r="A6687" t="s">
        <v>1418</v>
      </c>
      <c r="B6687" t="s">
        <v>631</v>
      </c>
      <c r="C6687" s="1">
        <v>42974</v>
      </c>
      <c r="D6687" s="1">
        <v>42977</v>
      </c>
      <c r="E6687" t="s">
        <v>44</v>
      </c>
      <c r="F6687">
        <v>37008</v>
      </c>
      <c r="G6687">
        <v>6</v>
      </c>
      <c r="H6687">
        <v>2</v>
      </c>
      <c r="I6687">
        <v>11565</v>
      </c>
      <c r="J6687" s="1" t="str">
        <f>INDEX(location!A:A,MATCH('Tabela Total'!A6687,location!A:A,0))</f>
        <v>US-2017-139465</v>
      </c>
      <c r="K6687" s="1" t="str">
        <f>VLOOKUP(J6687,location[#All],2,FALSE)</f>
        <v>United States</v>
      </c>
      <c r="L6687" t="str">
        <f>VLOOKUP(J6687,location[#All],3,)</f>
        <v>New York City</v>
      </c>
      <c r="M6687" t="str">
        <f>VLOOKUP(J6687,location[#All],4,)</f>
        <v>New York</v>
      </c>
      <c r="N6687">
        <f>VLOOKUP(J6687,location[#All],5,)</f>
        <v>10024</v>
      </c>
      <c r="O6687" t="str">
        <f>VLOOKUP(J6687,location[#All],6,)</f>
        <v>East</v>
      </c>
    </row>
    <row r="6688" spans="1:15" x14ac:dyDescent="0.25">
      <c r="A6688" t="s">
        <v>4963</v>
      </c>
      <c r="B6688" t="s">
        <v>631</v>
      </c>
      <c r="C6688" s="1">
        <v>41885</v>
      </c>
      <c r="D6688" s="1">
        <v>41886</v>
      </c>
      <c r="E6688" t="s">
        <v>44</v>
      </c>
      <c r="F6688">
        <v>768</v>
      </c>
      <c r="G6688">
        <v>5</v>
      </c>
      <c r="H6688">
        <v>8</v>
      </c>
      <c r="I6688">
        <v>-1152</v>
      </c>
      <c r="J6688" s="1" t="str">
        <f>INDEX(location!A:A,MATCH('Tabela Total'!A6688,location!A:A,0))</f>
        <v>US-2014-120236</v>
      </c>
      <c r="K6688" s="1" t="str">
        <f>VLOOKUP(J6688,location[#All],2,FALSE)</f>
        <v>United States</v>
      </c>
      <c r="L6688" t="str">
        <f>VLOOKUP(J6688,location[#All],3,)</f>
        <v>Houston</v>
      </c>
      <c r="M6688" t="str">
        <f>VLOOKUP(J6688,location[#All],4,)</f>
        <v>Texas</v>
      </c>
      <c r="N6688">
        <f>VLOOKUP(J6688,location[#All],5,)</f>
        <v>77095</v>
      </c>
      <c r="O6688" t="str">
        <f>VLOOKUP(J6688,location[#All],6,)</f>
        <v>Central</v>
      </c>
    </row>
    <row r="6689" spans="1:15" x14ac:dyDescent="0.25">
      <c r="A6689" t="s">
        <v>5581</v>
      </c>
      <c r="B6689" t="s">
        <v>631</v>
      </c>
      <c r="C6689" s="1">
        <v>42924</v>
      </c>
      <c r="D6689" s="1">
        <v>42928</v>
      </c>
      <c r="E6689" t="s">
        <v>15</v>
      </c>
      <c r="F6689">
        <v>5276</v>
      </c>
      <c r="G6689">
        <v>2</v>
      </c>
      <c r="H6689">
        <v>0</v>
      </c>
      <c r="I6689">
        <v>242696</v>
      </c>
      <c r="J6689" s="1" t="str">
        <f>INDEX(location!A:A,MATCH('Tabela Total'!A6689,location!A:A,0))</f>
        <v>CA-2017-111759</v>
      </c>
      <c r="K6689" s="1" t="str">
        <f>VLOOKUP(J6689,location[#All],2,FALSE)</f>
        <v>United States</v>
      </c>
      <c r="L6689" t="str">
        <f>VLOOKUP(J6689,location[#All],3,)</f>
        <v>Seattle</v>
      </c>
      <c r="M6689" t="str">
        <f>VLOOKUP(J6689,location[#All],4,)</f>
        <v>Washington</v>
      </c>
      <c r="N6689">
        <f>VLOOKUP(J6689,location[#All],5,)</f>
        <v>98103</v>
      </c>
      <c r="O6689" t="str">
        <f>VLOOKUP(J6689,location[#All],6,)</f>
        <v>West</v>
      </c>
    </row>
    <row r="6690" spans="1:15" x14ac:dyDescent="0.25">
      <c r="A6690" t="s">
        <v>772</v>
      </c>
      <c r="B6690" t="s">
        <v>773</v>
      </c>
      <c r="C6690" s="1">
        <v>41891</v>
      </c>
      <c r="D6690" s="1">
        <v>41897</v>
      </c>
      <c r="E6690" t="s">
        <v>15</v>
      </c>
      <c r="F6690">
        <v>1036</v>
      </c>
      <c r="G6690">
        <v>7</v>
      </c>
      <c r="H6690">
        <v>0</v>
      </c>
      <c r="I6690">
        <v>518</v>
      </c>
      <c r="J6690" s="1" t="str">
        <f>INDEX(location!A:A,MATCH('Tabela Total'!A6690,location!A:A,0))</f>
        <v>CA-2014-144407</v>
      </c>
      <c r="K6690" s="1" t="str">
        <f>VLOOKUP(J6690,location[#All],2,FALSE)</f>
        <v>United States</v>
      </c>
      <c r="L6690" t="str">
        <f>VLOOKUP(J6690,location[#All],3,)</f>
        <v>Detroit</v>
      </c>
      <c r="M6690" t="str">
        <f>VLOOKUP(J6690,location[#All],4,)</f>
        <v>Michigan</v>
      </c>
      <c r="N6690">
        <f>VLOOKUP(J6690,location[#All],5,)</f>
        <v>48227</v>
      </c>
      <c r="O6690" t="str">
        <f>VLOOKUP(J6690,location[#All],6,)</f>
        <v>Central</v>
      </c>
    </row>
    <row r="6691" spans="1:15" x14ac:dyDescent="0.25">
      <c r="A6691" t="s">
        <v>828</v>
      </c>
      <c r="B6691" t="s">
        <v>773</v>
      </c>
      <c r="C6691" s="1">
        <v>41904</v>
      </c>
      <c r="D6691" s="1">
        <v>41906</v>
      </c>
      <c r="E6691" t="s">
        <v>10</v>
      </c>
      <c r="F6691">
        <v>4608</v>
      </c>
      <c r="G6691">
        <v>2</v>
      </c>
      <c r="H6691">
        <v>2</v>
      </c>
      <c r="I6691">
        <v>16704</v>
      </c>
      <c r="J6691" s="1" t="str">
        <f>INDEX(location!A:A,MATCH('Tabela Total'!A6691,location!A:A,0))</f>
        <v>CA-2014-127488</v>
      </c>
      <c r="K6691" s="1" t="str">
        <f>VLOOKUP(J6691,location[#All],2,FALSE)</f>
        <v>United States</v>
      </c>
      <c r="L6691" t="str">
        <f>VLOOKUP(J6691,location[#All],3,)</f>
        <v>Boca Raton</v>
      </c>
      <c r="M6691" t="str">
        <f>VLOOKUP(J6691,location[#All],4,)</f>
        <v>Florida</v>
      </c>
      <c r="N6691">
        <f>VLOOKUP(J6691,location[#All],5,)</f>
        <v>33433</v>
      </c>
      <c r="O6691" t="str">
        <f>VLOOKUP(J6691,location[#All],6,)</f>
        <v>South</v>
      </c>
    </row>
    <row r="6692" spans="1:15" x14ac:dyDescent="0.25">
      <c r="A6692" t="s">
        <v>1593</v>
      </c>
      <c r="B6692" t="s">
        <v>773</v>
      </c>
      <c r="C6692" s="1">
        <v>42362</v>
      </c>
      <c r="D6692" s="1">
        <v>42367</v>
      </c>
      <c r="E6692" t="s">
        <v>15</v>
      </c>
      <c r="F6692">
        <v>106232</v>
      </c>
      <c r="G6692">
        <v>7</v>
      </c>
      <c r="H6692">
        <v>2</v>
      </c>
      <c r="I6692">
        <v>371812</v>
      </c>
      <c r="J6692" s="1" t="str">
        <f>INDEX(location!A:A,MATCH('Tabela Total'!A6692,location!A:A,0))</f>
        <v>CA-2015-120103</v>
      </c>
      <c r="K6692" s="1" t="str">
        <f>VLOOKUP(J6692,location[#All],2,FALSE)</f>
        <v>United States</v>
      </c>
      <c r="L6692" t="str">
        <f>VLOOKUP(J6692,location[#All],3,)</f>
        <v>Phoenix</v>
      </c>
      <c r="M6692" t="str">
        <f>VLOOKUP(J6692,location[#All],4,)</f>
        <v>Arizona</v>
      </c>
      <c r="N6692">
        <f>VLOOKUP(J6692,location[#All],5,)</f>
        <v>85023</v>
      </c>
      <c r="O6692" t="str">
        <f>VLOOKUP(J6692,location[#All],6,)</f>
        <v>West</v>
      </c>
    </row>
    <row r="6693" spans="1:15" x14ac:dyDescent="0.25">
      <c r="A6693" t="s">
        <v>1593</v>
      </c>
      <c r="B6693" t="s">
        <v>773</v>
      </c>
      <c r="C6693" s="1">
        <v>42362</v>
      </c>
      <c r="D6693" s="1">
        <v>42367</v>
      </c>
      <c r="E6693" t="s">
        <v>15</v>
      </c>
      <c r="F6693">
        <v>111984</v>
      </c>
      <c r="G6693">
        <v>2</v>
      </c>
      <c r="H6693">
        <v>2</v>
      </c>
      <c r="I6693">
        <v>111984</v>
      </c>
      <c r="J6693" s="1" t="str">
        <f>INDEX(location!A:A,MATCH('Tabela Total'!A6693,location!A:A,0))</f>
        <v>CA-2015-120103</v>
      </c>
      <c r="K6693" s="1" t="str">
        <f>VLOOKUP(J6693,location[#All],2,FALSE)</f>
        <v>United States</v>
      </c>
      <c r="L6693" t="str">
        <f>VLOOKUP(J6693,location[#All],3,)</f>
        <v>Phoenix</v>
      </c>
      <c r="M6693" t="str">
        <f>VLOOKUP(J6693,location[#All],4,)</f>
        <v>Arizona</v>
      </c>
      <c r="N6693">
        <f>VLOOKUP(J6693,location[#All],5,)</f>
        <v>85023</v>
      </c>
      <c r="O6693" t="str">
        <f>VLOOKUP(J6693,location[#All],6,)</f>
        <v>West</v>
      </c>
    </row>
    <row r="6694" spans="1:15" x14ac:dyDescent="0.25">
      <c r="A6694" t="s">
        <v>1593</v>
      </c>
      <c r="B6694" t="s">
        <v>773</v>
      </c>
      <c r="C6694" s="1">
        <v>42362</v>
      </c>
      <c r="D6694" s="1">
        <v>42367</v>
      </c>
      <c r="E6694" t="s">
        <v>15</v>
      </c>
      <c r="F6694">
        <v>7712</v>
      </c>
      <c r="G6694">
        <v>2</v>
      </c>
      <c r="H6694">
        <v>2</v>
      </c>
      <c r="I6694">
        <v>17352</v>
      </c>
      <c r="J6694" s="1" t="str">
        <f>INDEX(location!A:A,MATCH('Tabela Total'!A6694,location!A:A,0))</f>
        <v>CA-2015-120103</v>
      </c>
      <c r="K6694" s="1" t="str">
        <f>VLOOKUP(J6694,location[#All],2,FALSE)</f>
        <v>United States</v>
      </c>
      <c r="L6694" t="str">
        <f>VLOOKUP(J6694,location[#All],3,)</f>
        <v>Phoenix</v>
      </c>
      <c r="M6694" t="str">
        <f>VLOOKUP(J6694,location[#All],4,)</f>
        <v>Arizona</v>
      </c>
      <c r="N6694">
        <f>VLOOKUP(J6694,location[#All],5,)</f>
        <v>85023</v>
      </c>
      <c r="O6694" t="str">
        <f>VLOOKUP(J6694,location[#All],6,)</f>
        <v>West</v>
      </c>
    </row>
    <row r="6695" spans="1:15" x14ac:dyDescent="0.25">
      <c r="A6695" t="s">
        <v>1933</v>
      </c>
      <c r="B6695" t="s">
        <v>773</v>
      </c>
      <c r="C6695" s="1">
        <v>42826</v>
      </c>
      <c r="D6695" s="1">
        <v>42830</v>
      </c>
      <c r="E6695" t="s">
        <v>15</v>
      </c>
      <c r="F6695">
        <v>578</v>
      </c>
      <c r="G6695">
        <v>2</v>
      </c>
      <c r="H6695">
        <v>0</v>
      </c>
      <c r="I6695">
        <v>27166</v>
      </c>
      <c r="J6695" s="1" t="str">
        <f>INDEX(location!A:A,MATCH('Tabela Total'!A6695,location!A:A,0))</f>
        <v>CA-2017-147942</v>
      </c>
      <c r="K6695" s="1" t="str">
        <f>VLOOKUP(J6695,location[#All],2,FALSE)</f>
        <v>United States</v>
      </c>
      <c r="L6695" t="str">
        <f>VLOOKUP(J6695,location[#All],3,)</f>
        <v>San Francisco</v>
      </c>
      <c r="M6695" t="str">
        <f>VLOOKUP(J6695,location[#All],4,)</f>
        <v>California</v>
      </c>
      <c r="N6695">
        <f>VLOOKUP(J6695,location[#All],5,)</f>
        <v>94110</v>
      </c>
      <c r="O6695" t="str">
        <f>VLOOKUP(J6695,location[#All],6,)</f>
        <v>West</v>
      </c>
    </row>
    <row r="6696" spans="1:15" x14ac:dyDescent="0.25">
      <c r="A6696" t="s">
        <v>1933</v>
      </c>
      <c r="B6696" t="s">
        <v>773</v>
      </c>
      <c r="C6696" s="1">
        <v>42826</v>
      </c>
      <c r="D6696" s="1">
        <v>42830</v>
      </c>
      <c r="E6696" t="s">
        <v>15</v>
      </c>
      <c r="F6696">
        <v>12168</v>
      </c>
      <c r="G6696">
        <v>13</v>
      </c>
      <c r="H6696">
        <v>2</v>
      </c>
      <c r="I6696">
        <v>38025</v>
      </c>
      <c r="J6696" s="1" t="str">
        <f>INDEX(location!A:A,MATCH('Tabela Total'!A6696,location!A:A,0))</f>
        <v>CA-2017-147942</v>
      </c>
      <c r="K6696" s="1" t="str">
        <f>VLOOKUP(J6696,location[#All],2,FALSE)</f>
        <v>United States</v>
      </c>
      <c r="L6696" t="str">
        <f>VLOOKUP(J6696,location[#All],3,)</f>
        <v>San Francisco</v>
      </c>
      <c r="M6696" t="str">
        <f>VLOOKUP(J6696,location[#All],4,)</f>
        <v>California</v>
      </c>
      <c r="N6696">
        <f>VLOOKUP(J6696,location[#All],5,)</f>
        <v>94110</v>
      </c>
      <c r="O6696" t="str">
        <f>VLOOKUP(J6696,location[#All],6,)</f>
        <v>West</v>
      </c>
    </row>
    <row r="6697" spans="1:15" x14ac:dyDescent="0.25">
      <c r="A6697" t="s">
        <v>2395</v>
      </c>
      <c r="B6697" t="s">
        <v>773</v>
      </c>
      <c r="C6697" s="1">
        <v>42342</v>
      </c>
      <c r="D6697" s="1">
        <v>42347</v>
      </c>
      <c r="E6697" t="s">
        <v>10</v>
      </c>
      <c r="F6697">
        <v>1794</v>
      </c>
      <c r="G6697">
        <v>3</v>
      </c>
      <c r="H6697">
        <v>0</v>
      </c>
      <c r="I6697">
        <v>87906</v>
      </c>
      <c r="J6697" s="1" t="str">
        <f>INDEX(location!A:A,MATCH('Tabela Total'!A6697,location!A:A,0))</f>
        <v>CA-2015-130659</v>
      </c>
      <c r="K6697" s="1" t="str">
        <f>VLOOKUP(J6697,location[#All],2,FALSE)</f>
        <v>United States</v>
      </c>
      <c r="L6697" t="str">
        <f>VLOOKUP(J6697,location[#All],3,)</f>
        <v>New York City</v>
      </c>
      <c r="M6697" t="str">
        <f>VLOOKUP(J6697,location[#All],4,)</f>
        <v>New York</v>
      </c>
      <c r="N6697">
        <f>VLOOKUP(J6697,location[#All],5,)</f>
        <v>10035</v>
      </c>
      <c r="O6697" t="str">
        <f>VLOOKUP(J6697,location[#All],6,)</f>
        <v>East</v>
      </c>
    </row>
    <row r="6698" spans="1:15" x14ac:dyDescent="0.25">
      <c r="A6698" t="s">
        <v>2395</v>
      </c>
      <c r="B6698" t="s">
        <v>773</v>
      </c>
      <c r="C6698" s="1">
        <v>42342</v>
      </c>
      <c r="D6698" s="1">
        <v>42347</v>
      </c>
      <c r="E6698" t="s">
        <v>10</v>
      </c>
      <c r="F6698">
        <v>384174</v>
      </c>
      <c r="G6698">
        <v>7</v>
      </c>
      <c r="H6698">
        <v>1</v>
      </c>
      <c r="I6698">
        <v>298802</v>
      </c>
      <c r="J6698" s="1" t="str">
        <f>INDEX(location!A:A,MATCH('Tabela Total'!A6698,location!A:A,0))</f>
        <v>CA-2015-130659</v>
      </c>
      <c r="K6698" s="1" t="str">
        <f>VLOOKUP(J6698,location[#All],2,FALSE)</f>
        <v>United States</v>
      </c>
      <c r="L6698" t="str">
        <f>VLOOKUP(J6698,location[#All],3,)</f>
        <v>New York City</v>
      </c>
      <c r="M6698" t="str">
        <f>VLOOKUP(J6698,location[#All],4,)</f>
        <v>New York</v>
      </c>
      <c r="N6698">
        <f>VLOOKUP(J6698,location[#All],5,)</f>
        <v>10035</v>
      </c>
      <c r="O6698" t="str">
        <f>VLOOKUP(J6698,location[#All],6,)</f>
        <v>East</v>
      </c>
    </row>
    <row r="6699" spans="1:15" x14ac:dyDescent="0.25">
      <c r="A6699" t="s">
        <v>2395</v>
      </c>
      <c r="B6699" t="s">
        <v>773</v>
      </c>
      <c r="C6699" s="1">
        <v>42342</v>
      </c>
      <c r="D6699" s="1">
        <v>42347</v>
      </c>
      <c r="E6699" t="s">
        <v>10</v>
      </c>
      <c r="F6699">
        <v>179975</v>
      </c>
      <c r="G6699">
        <v>5</v>
      </c>
      <c r="H6699">
        <v>0</v>
      </c>
      <c r="I6699">
        <v>539925</v>
      </c>
      <c r="J6699" s="1" t="str">
        <f>INDEX(location!A:A,MATCH('Tabela Total'!A6699,location!A:A,0))</f>
        <v>CA-2015-130659</v>
      </c>
      <c r="K6699" s="1" t="str">
        <f>VLOOKUP(J6699,location[#All],2,FALSE)</f>
        <v>United States</v>
      </c>
      <c r="L6699" t="str">
        <f>VLOOKUP(J6699,location[#All],3,)</f>
        <v>New York City</v>
      </c>
      <c r="M6699" t="str">
        <f>VLOOKUP(J6699,location[#All],4,)</f>
        <v>New York</v>
      </c>
      <c r="N6699">
        <f>VLOOKUP(J6699,location[#All],5,)</f>
        <v>10035</v>
      </c>
      <c r="O6699" t="str">
        <f>VLOOKUP(J6699,location[#All],6,)</f>
        <v>East</v>
      </c>
    </row>
    <row r="6700" spans="1:15" x14ac:dyDescent="0.25">
      <c r="A6700" t="s">
        <v>3158</v>
      </c>
      <c r="B6700" t="s">
        <v>773</v>
      </c>
      <c r="C6700" s="1">
        <v>41950</v>
      </c>
      <c r="D6700" s="1">
        <v>41955</v>
      </c>
      <c r="E6700" t="s">
        <v>15</v>
      </c>
      <c r="F6700">
        <v>24588</v>
      </c>
      <c r="G6700">
        <v>6</v>
      </c>
      <c r="H6700">
        <v>0</v>
      </c>
      <c r="I6700">
        <v>688464</v>
      </c>
      <c r="J6700" s="1" t="str">
        <f>INDEX(location!A:A,MATCH('Tabela Total'!A6700,location!A:A,0))</f>
        <v>CA-2014-120278</v>
      </c>
      <c r="K6700" s="1" t="str">
        <f>VLOOKUP(J6700,location[#All],2,FALSE)</f>
        <v>United States</v>
      </c>
      <c r="L6700" t="str">
        <f>VLOOKUP(J6700,location[#All],3,)</f>
        <v>Wausau</v>
      </c>
      <c r="M6700" t="str">
        <f>VLOOKUP(J6700,location[#All],4,)</f>
        <v>Wisconsin</v>
      </c>
      <c r="N6700">
        <f>VLOOKUP(J6700,location[#All],5,)</f>
        <v>54401</v>
      </c>
      <c r="O6700" t="str">
        <f>VLOOKUP(J6700,location[#All],6,)</f>
        <v>Central</v>
      </c>
    </row>
    <row r="6701" spans="1:15" x14ac:dyDescent="0.25">
      <c r="A6701" t="s">
        <v>3158</v>
      </c>
      <c r="B6701" t="s">
        <v>773</v>
      </c>
      <c r="C6701" s="1">
        <v>41950</v>
      </c>
      <c r="D6701" s="1">
        <v>41955</v>
      </c>
      <c r="E6701" t="s">
        <v>15</v>
      </c>
      <c r="F6701">
        <v>3663</v>
      </c>
      <c r="G6701">
        <v>3</v>
      </c>
      <c r="H6701">
        <v>0</v>
      </c>
      <c r="I6701">
        <v>98901</v>
      </c>
      <c r="J6701" s="1" t="str">
        <f>INDEX(location!A:A,MATCH('Tabela Total'!A6701,location!A:A,0))</f>
        <v>CA-2014-120278</v>
      </c>
      <c r="K6701" s="1" t="str">
        <f>VLOOKUP(J6701,location[#All],2,FALSE)</f>
        <v>United States</v>
      </c>
      <c r="L6701" t="str">
        <f>VLOOKUP(J6701,location[#All],3,)</f>
        <v>Wausau</v>
      </c>
      <c r="M6701" t="str">
        <f>VLOOKUP(J6701,location[#All],4,)</f>
        <v>Wisconsin</v>
      </c>
      <c r="N6701">
        <f>VLOOKUP(J6701,location[#All],5,)</f>
        <v>54401</v>
      </c>
      <c r="O6701" t="str">
        <f>VLOOKUP(J6701,location[#All],6,)</f>
        <v>Central</v>
      </c>
    </row>
    <row r="6702" spans="1:15" x14ac:dyDescent="0.25">
      <c r="A6702" t="s">
        <v>3158</v>
      </c>
      <c r="B6702" t="s">
        <v>773</v>
      </c>
      <c r="C6702" s="1">
        <v>41950</v>
      </c>
      <c r="D6702" s="1">
        <v>41955</v>
      </c>
      <c r="E6702" t="s">
        <v>15</v>
      </c>
      <c r="F6702">
        <v>2258</v>
      </c>
      <c r="G6702">
        <v>2</v>
      </c>
      <c r="H6702">
        <v>0</v>
      </c>
      <c r="I6702">
        <v>58708</v>
      </c>
      <c r="J6702" s="1" t="str">
        <f>INDEX(location!A:A,MATCH('Tabela Total'!A6702,location!A:A,0))</f>
        <v>CA-2014-120278</v>
      </c>
      <c r="K6702" s="1" t="str">
        <f>VLOOKUP(J6702,location[#All],2,FALSE)</f>
        <v>United States</v>
      </c>
      <c r="L6702" t="str">
        <f>VLOOKUP(J6702,location[#All],3,)</f>
        <v>Wausau</v>
      </c>
      <c r="M6702" t="str">
        <f>VLOOKUP(J6702,location[#All],4,)</f>
        <v>Wisconsin</v>
      </c>
      <c r="N6702">
        <f>VLOOKUP(J6702,location[#All],5,)</f>
        <v>54401</v>
      </c>
      <c r="O6702" t="str">
        <f>VLOOKUP(J6702,location[#All],6,)</f>
        <v>Central</v>
      </c>
    </row>
    <row r="6703" spans="1:15" x14ac:dyDescent="0.25">
      <c r="A6703" t="s">
        <v>3158</v>
      </c>
      <c r="B6703" t="s">
        <v>773</v>
      </c>
      <c r="C6703" s="1">
        <v>41950</v>
      </c>
      <c r="D6703" s="1">
        <v>41955</v>
      </c>
      <c r="E6703" t="s">
        <v>15</v>
      </c>
      <c r="F6703">
        <v>1239</v>
      </c>
      <c r="G6703">
        <v>3</v>
      </c>
      <c r="H6703">
        <v>0</v>
      </c>
      <c r="I6703">
        <v>58233</v>
      </c>
      <c r="J6703" s="1" t="str">
        <f>INDEX(location!A:A,MATCH('Tabela Total'!A6703,location!A:A,0))</f>
        <v>CA-2014-120278</v>
      </c>
      <c r="K6703" s="1" t="str">
        <f>VLOOKUP(J6703,location[#All],2,FALSE)</f>
        <v>United States</v>
      </c>
      <c r="L6703" t="str">
        <f>VLOOKUP(J6703,location[#All],3,)</f>
        <v>Wausau</v>
      </c>
      <c r="M6703" t="str">
        <f>VLOOKUP(J6703,location[#All],4,)</f>
        <v>Wisconsin</v>
      </c>
      <c r="N6703">
        <f>VLOOKUP(J6703,location[#All],5,)</f>
        <v>54401</v>
      </c>
      <c r="O6703" t="str">
        <f>VLOOKUP(J6703,location[#All],6,)</f>
        <v>Central</v>
      </c>
    </row>
    <row r="6704" spans="1:15" x14ac:dyDescent="0.25">
      <c r="A6704" t="s">
        <v>3305</v>
      </c>
      <c r="B6704" t="s">
        <v>773</v>
      </c>
      <c r="C6704" s="1">
        <v>42691</v>
      </c>
      <c r="D6704" s="1">
        <v>42696</v>
      </c>
      <c r="E6704" t="s">
        <v>15</v>
      </c>
      <c r="F6704">
        <v>10776</v>
      </c>
      <c r="G6704">
        <v>3</v>
      </c>
      <c r="H6704">
        <v>2</v>
      </c>
      <c r="I6704">
        <v>33675</v>
      </c>
      <c r="J6704" s="1" t="str">
        <f>INDEX(location!A:A,MATCH('Tabela Total'!A6704,location!A:A,0))</f>
        <v>CA-2016-150658</v>
      </c>
      <c r="K6704" s="1" t="str">
        <f>VLOOKUP(J6704,location[#All],2,FALSE)</f>
        <v>United States</v>
      </c>
      <c r="L6704" t="str">
        <f>VLOOKUP(J6704,location[#All],3,)</f>
        <v>Carlsbad</v>
      </c>
      <c r="M6704" t="str">
        <f>VLOOKUP(J6704,location[#All],4,)</f>
        <v>New Mexico</v>
      </c>
      <c r="N6704">
        <f>VLOOKUP(J6704,location[#All],5,)</f>
        <v>88220</v>
      </c>
      <c r="O6704" t="str">
        <f>VLOOKUP(J6704,location[#All],6,)</f>
        <v>West</v>
      </c>
    </row>
    <row r="6705" spans="1:15" x14ac:dyDescent="0.25">
      <c r="A6705" t="s">
        <v>4884</v>
      </c>
      <c r="B6705" t="s">
        <v>773</v>
      </c>
      <c r="C6705" s="1">
        <v>42068</v>
      </c>
      <c r="D6705" s="1">
        <v>42072</v>
      </c>
      <c r="E6705" t="s">
        <v>10</v>
      </c>
      <c r="F6705">
        <v>11212</v>
      </c>
      <c r="G6705">
        <v>2</v>
      </c>
      <c r="H6705">
        <v>8</v>
      </c>
      <c r="I6705">
        <v>-16818</v>
      </c>
      <c r="J6705" s="1" t="str">
        <f>INDEX(location!A:A,MATCH('Tabela Total'!A6705,location!A:A,0))</f>
        <v>CA-2015-140221</v>
      </c>
      <c r="K6705" s="1" t="str">
        <f>VLOOKUP(J6705,location[#All],2,FALSE)</f>
        <v>United States</v>
      </c>
      <c r="L6705" t="str">
        <f>VLOOKUP(J6705,location[#All],3,)</f>
        <v>Chicago</v>
      </c>
      <c r="M6705" t="str">
        <f>VLOOKUP(J6705,location[#All],4,)</f>
        <v>Illinois</v>
      </c>
      <c r="N6705">
        <f>VLOOKUP(J6705,location[#All],5,)</f>
        <v>60653</v>
      </c>
      <c r="O6705" t="str">
        <f>VLOOKUP(J6705,location[#All],6,)</f>
        <v>Central</v>
      </c>
    </row>
    <row r="6706" spans="1:15" x14ac:dyDescent="0.25">
      <c r="A6706" t="s">
        <v>4884</v>
      </c>
      <c r="B6706" t="s">
        <v>773</v>
      </c>
      <c r="C6706" s="1">
        <v>42068</v>
      </c>
      <c r="D6706" s="1">
        <v>42072</v>
      </c>
      <c r="E6706" t="s">
        <v>10</v>
      </c>
      <c r="F6706">
        <v>4712</v>
      </c>
      <c r="G6706">
        <v>2</v>
      </c>
      <c r="H6706">
        <v>6</v>
      </c>
      <c r="I6706">
        <v>-18848</v>
      </c>
      <c r="J6706" s="1" t="str">
        <f>INDEX(location!A:A,MATCH('Tabela Total'!A6706,location!A:A,0))</f>
        <v>CA-2015-140221</v>
      </c>
      <c r="K6706" s="1" t="str">
        <f>VLOOKUP(J6706,location[#All],2,FALSE)</f>
        <v>United States</v>
      </c>
      <c r="L6706" t="str">
        <f>VLOOKUP(J6706,location[#All],3,)</f>
        <v>Chicago</v>
      </c>
      <c r="M6706" t="str">
        <f>VLOOKUP(J6706,location[#All],4,)</f>
        <v>Illinois</v>
      </c>
      <c r="N6706">
        <f>VLOOKUP(J6706,location[#All],5,)</f>
        <v>60653</v>
      </c>
      <c r="O6706" t="str">
        <f>VLOOKUP(J6706,location[#All],6,)</f>
        <v>Central</v>
      </c>
    </row>
    <row r="6707" spans="1:15" x14ac:dyDescent="0.25">
      <c r="A6707" t="s">
        <v>4884</v>
      </c>
      <c r="B6707" t="s">
        <v>773</v>
      </c>
      <c r="C6707" s="1">
        <v>42068</v>
      </c>
      <c r="D6707" s="1">
        <v>42072</v>
      </c>
      <c r="E6707" t="s">
        <v>10</v>
      </c>
      <c r="F6707">
        <v>18098</v>
      </c>
      <c r="G6707">
        <v>5</v>
      </c>
      <c r="H6707">
        <v>8</v>
      </c>
      <c r="I6707">
        <v>-470548</v>
      </c>
      <c r="J6707" s="1" t="str">
        <f>INDEX(location!A:A,MATCH('Tabela Total'!A6707,location!A:A,0))</f>
        <v>CA-2015-140221</v>
      </c>
      <c r="K6707" s="1" t="str">
        <f>VLOOKUP(J6707,location[#All],2,FALSE)</f>
        <v>United States</v>
      </c>
      <c r="L6707" t="str">
        <f>VLOOKUP(J6707,location[#All],3,)</f>
        <v>Chicago</v>
      </c>
      <c r="M6707" t="str">
        <f>VLOOKUP(J6707,location[#All],4,)</f>
        <v>Illinois</v>
      </c>
      <c r="N6707">
        <f>VLOOKUP(J6707,location[#All],5,)</f>
        <v>60653</v>
      </c>
      <c r="O6707" t="str">
        <f>VLOOKUP(J6707,location[#All],6,)</f>
        <v>Central</v>
      </c>
    </row>
    <row r="6708" spans="1:15" x14ac:dyDescent="0.25">
      <c r="A6708" t="s">
        <v>4884</v>
      </c>
      <c r="B6708" t="s">
        <v>773</v>
      </c>
      <c r="C6708" s="1">
        <v>42068</v>
      </c>
      <c r="D6708" s="1">
        <v>42072</v>
      </c>
      <c r="E6708" t="s">
        <v>10</v>
      </c>
      <c r="F6708">
        <v>60416</v>
      </c>
      <c r="G6708">
        <v>2</v>
      </c>
      <c r="H6708">
        <v>2</v>
      </c>
      <c r="I6708">
        <v>60416</v>
      </c>
      <c r="J6708" s="1" t="str">
        <f>INDEX(location!A:A,MATCH('Tabela Total'!A6708,location!A:A,0))</f>
        <v>CA-2015-140221</v>
      </c>
      <c r="K6708" s="1" t="str">
        <f>VLOOKUP(J6708,location[#All],2,FALSE)</f>
        <v>United States</v>
      </c>
      <c r="L6708" t="str">
        <f>VLOOKUP(J6708,location[#All],3,)</f>
        <v>Chicago</v>
      </c>
      <c r="M6708" t="str">
        <f>VLOOKUP(J6708,location[#All],4,)</f>
        <v>Illinois</v>
      </c>
      <c r="N6708">
        <f>VLOOKUP(J6708,location[#All],5,)</f>
        <v>60653</v>
      </c>
      <c r="O6708" t="str">
        <f>VLOOKUP(J6708,location[#All],6,)</f>
        <v>Central</v>
      </c>
    </row>
    <row r="6709" spans="1:15" x14ac:dyDescent="0.25">
      <c r="A6709" t="s">
        <v>5334</v>
      </c>
      <c r="B6709" t="s">
        <v>773</v>
      </c>
      <c r="C6709" s="1">
        <v>42404</v>
      </c>
      <c r="D6709" s="1">
        <v>42410</v>
      </c>
      <c r="E6709" t="s">
        <v>15</v>
      </c>
      <c r="F6709">
        <v>9048</v>
      </c>
      <c r="G6709">
        <v>2</v>
      </c>
      <c r="H6709">
        <v>0</v>
      </c>
      <c r="I6709">
        <v>235248</v>
      </c>
      <c r="J6709" s="1" t="str">
        <f>INDEX(location!A:A,MATCH('Tabela Total'!A6709,location!A:A,0))</f>
        <v>CA-2016-150077</v>
      </c>
      <c r="K6709" s="1" t="str">
        <f>VLOOKUP(J6709,location[#All],2,FALSE)</f>
        <v>United States</v>
      </c>
      <c r="L6709" t="str">
        <f>VLOOKUP(J6709,location[#All],3,)</f>
        <v>Rockville</v>
      </c>
      <c r="M6709" t="str">
        <f>VLOOKUP(J6709,location[#All],4,)</f>
        <v>Maryland</v>
      </c>
      <c r="N6709">
        <f>VLOOKUP(J6709,location[#All],5,)</f>
        <v>20852</v>
      </c>
      <c r="O6709" t="str">
        <f>VLOOKUP(J6709,location[#All],6,)</f>
        <v>East</v>
      </c>
    </row>
    <row r="6710" spans="1:15" x14ac:dyDescent="0.25">
      <c r="A6710" t="s">
        <v>5647</v>
      </c>
      <c r="B6710" t="s">
        <v>773</v>
      </c>
      <c r="C6710" s="1">
        <v>42700</v>
      </c>
      <c r="D6710" s="1">
        <v>42704</v>
      </c>
      <c r="E6710" t="s">
        <v>15</v>
      </c>
      <c r="F6710">
        <v>3406664</v>
      </c>
      <c r="G6710">
        <v>8</v>
      </c>
      <c r="H6710">
        <v>15</v>
      </c>
      <c r="I6710">
        <v>1603136</v>
      </c>
      <c r="J6710" s="1" t="str">
        <f>INDEX(location!A:A,MATCH('Tabela Total'!A6710,location!A:A,0))</f>
        <v>CA-2016-107104</v>
      </c>
      <c r="K6710" s="1" t="str">
        <f>VLOOKUP(J6710,location[#All],2,FALSE)</f>
        <v>United States</v>
      </c>
      <c r="L6710" t="str">
        <f>VLOOKUP(J6710,location[#All],3,)</f>
        <v>Los Angeles</v>
      </c>
      <c r="M6710" t="str">
        <f>VLOOKUP(J6710,location[#All],4,)</f>
        <v>California</v>
      </c>
      <c r="N6710">
        <f>VLOOKUP(J6710,location[#All],5,)</f>
        <v>90045</v>
      </c>
      <c r="O6710" t="str">
        <f>VLOOKUP(J6710,location[#All],6,)</f>
        <v>West</v>
      </c>
    </row>
    <row r="6711" spans="1:15" x14ac:dyDescent="0.25">
      <c r="A6711" t="s">
        <v>5647</v>
      </c>
      <c r="B6711" t="s">
        <v>773</v>
      </c>
      <c r="C6711" s="1">
        <v>42700</v>
      </c>
      <c r="D6711" s="1">
        <v>42704</v>
      </c>
      <c r="E6711" t="s">
        <v>15</v>
      </c>
      <c r="F6711">
        <v>3717</v>
      </c>
      <c r="G6711">
        <v>9</v>
      </c>
      <c r="H6711">
        <v>0</v>
      </c>
      <c r="I6711">
        <v>104076</v>
      </c>
      <c r="J6711" s="1" t="str">
        <f>INDEX(location!A:A,MATCH('Tabela Total'!A6711,location!A:A,0))</f>
        <v>CA-2016-107104</v>
      </c>
      <c r="K6711" s="1" t="str">
        <f>VLOOKUP(J6711,location[#All],2,FALSE)</f>
        <v>United States</v>
      </c>
      <c r="L6711" t="str">
        <f>VLOOKUP(J6711,location[#All],3,)</f>
        <v>Los Angeles</v>
      </c>
      <c r="M6711" t="str">
        <f>VLOOKUP(J6711,location[#All],4,)</f>
        <v>California</v>
      </c>
      <c r="N6711">
        <f>VLOOKUP(J6711,location[#All],5,)</f>
        <v>90045</v>
      </c>
      <c r="O6711" t="str">
        <f>VLOOKUP(J6711,location[#All],6,)</f>
        <v>West</v>
      </c>
    </row>
    <row r="6712" spans="1:15" x14ac:dyDescent="0.25">
      <c r="A6712" t="s">
        <v>5647</v>
      </c>
      <c r="B6712" t="s">
        <v>773</v>
      </c>
      <c r="C6712" s="1">
        <v>42700</v>
      </c>
      <c r="D6712" s="1">
        <v>42704</v>
      </c>
      <c r="E6712" t="s">
        <v>15</v>
      </c>
      <c r="F6712">
        <v>6496</v>
      </c>
      <c r="G6712">
        <v>2</v>
      </c>
      <c r="H6712">
        <v>0</v>
      </c>
      <c r="I6712">
        <v>19488</v>
      </c>
      <c r="J6712" s="1" t="str">
        <f>INDEX(location!A:A,MATCH('Tabela Total'!A6712,location!A:A,0))</f>
        <v>CA-2016-107104</v>
      </c>
      <c r="K6712" s="1" t="str">
        <f>VLOOKUP(J6712,location[#All],2,FALSE)</f>
        <v>United States</v>
      </c>
      <c r="L6712" t="str">
        <f>VLOOKUP(J6712,location[#All],3,)</f>
        <v>Los Angeles</v>
      </c>
      <c r="M6712" t="str">
        <f>VLOOKUP(J6712,location[#All],4,)</f>
        <v>California</v>
      </c>
      <c r="N6712">
        <f>VLOOKUP(J6712,location[#All],5,)</f>
        <v>90045</v>
      </c>
      <c r="O6712" t="str">
        <f>VLOOKUP(J6712,location[#All],6,)</f>
        <v>West</v>
      </c>
    </row>
    <row r="6713" spans="1:15" x14ac:dyDescent="0.25">
      <c r="A6713" t="s">
        <v>5647</v>
      </c>
      <c r="B6713" t="s">
        <v>773</v>
      </c>
      <c r="C6713" s="1">
        <v>42700</v>
      </c>
      <c r="D6713" s="1">
        <v>42704</v>
      </c>
      <c r="E6713" t="s">
        <v>15</v>
      </c>
      <c r="F6713">
        <v>59538</v>
      </c>
      <c r="G6713">
        <v>6</v>
      </c>
      <c r="H6713">
        <v>0</v>
      </c>
      <c r="I6713">
        <v>29769</v>
      </c>
      <c r="J6713" s="1" t="str">
        <f>INDEX(location!A:A,MATCH('Tabela Total'!A6713,location!A:A,0))</f>
        <v>CA-2016-107104</v>
      </c>
      <c r="K6713" s="1" t="str">
        <f>VLOOKUP(J6713,location[#All],2,FALSE)</f>
        <v>United States</v>
      </c>
      <c r="L6713" t="str">
        <f>VLOOKUP(J6713,location[#All],3,)</f>
        <v>Los Angeles</v>
      </c>
      <c r="M6713" t="str">
        <f>VLOOKUP(J6713,location[#All],4,)</f>
        <v>California</v>
      </c>
      <c r="N6713">
        <f>VLOOKUP(J6713,location[#All],5,)</f>
        <v>90045</v>
      </c>
      <c r="O6713" t="str">
        <f>VLOOKUP(J6713,location[#All],6,)</f>
        <v>West</v>
      </c>
    </row>
    <row r="6714" spans="1:15" x14ac:dyDescent="0.25">
      <c r="A6714" t="s">
        <v>2012</v>
      </c>
      <c r="B6714" t="s">
        <v>2013</v>
      </c>
      <c r="C6714" s="1">
        <v>41947</v>
      </c>
      <c r="D6714" s="1">
        <v>41951</v>
      </c>
      <c r="E6714" t="s">
        <v>15</v>
      </c>
      <c r="F6714">
        <v>3534</v>
      </c>
      <c r="G6714">
        <v>2</v>
      </c>
      <c r="H6714">
        <v>0</v>
      </c>
      <c r="I6714">
        <v>134292</v>
      </c>
      <c r="J6714" s="1" t="str">
        <f>INDEX(location!A:A,MATCH('Tabela Total'!A6714,location!A:A,0))</f>
        <v>CA-2014-149244</v>
      </c>
      <c r="K6714" s="1" t="str">
        <f>VLOOKUP(J6714,location[#All],2,FALSE)</f>
        <v>United States</v>
      </c>
      <c r="L6714" t="str">
        <f>VLOOKUP(J6714,location[#All],3,)</f>
        <v>San Diego</v>
      </c>
      <c r="M6714" t="str">
        <f>VLOOKUP(J6714,location[#All],4,)</f>
        <v>California</v>
      </c>
      <c r="N6714">
        <f>VLOOKUP(J6714,location[#All],5,)</f>
        <v>92037</v>
      </c>
      <c r="O6714" t="str">
        <f>VLOOKUP(J6714,location[#All],6,)</f>
        <v>West</v>
      </c>
    </row>
    <row r="6715" spans="1:15" x14ac:dyDescent="0.25">
      <c r="A6715" t="s">
        <v>3193</v>
      </c>
      <c r="B6715" t="s">
        <v>2013</v>
      </c>
      <c r="C6715" s="1">
        <v>41961</v>
      </c>
      <c r="D6715" s="1">
        <v>41966</v>
      </c>
      <c r="E6715" t="s">
        <v>10</v>
      </c>
      <c r="F6715">
        <v>11808</v>
      </c>
      <c r="G6715">
        <v>8</v>
      </c>
      <c r="H6715">
        <v>7</v>
      </c>
      <c r="I6715">
        <v>-86592</v>
      </c>
      <c r="J6715" s="1" t="str">
        <f>INDEX(location!A:A,MATCH('Tabela Total'!A6715,location!A:A,0))</f>
        <v>CA-2014-133809</v>
      </c>
      <c r="K6715" s="1" t="str">
        <f>VLOOKUP(J6715,location[#All],2,FALSE)</f>
        <v>United States</v>
      </c>
      <c r="L6715" t="str">
        <f>VLOOKUP(J6715,location[#All],3,)</f>
        <v>Fairfield</v>
      </c>
      <c r="M6715" t="str">
        <f>VLOOKUP(J6715,location[#All],4,)</f>
        <v>Ohio</v>
      </c>
      <c r="N6715">
        <f>VLOOKUP(J6715,location[#All],5,)</f>
        <v>45014</v>
      </c>
      <c r="O6715" t="str">
        <f>VLOOKUP(J6715,location[#All],6,)</f>
        <v>East</v>
      </c>
    </row>
    <row r="6716" spans="1:15" x14ac:dyDescent="0.25">
      <c r="A6716" t="s">
        <v>3193</v>
      </c>
      <c r="B6716" t="s">
        <v>2013</v>
      </c>
      <c r="C6716" s="1">
        <v>41961</v>
      </c>
      <c r="D6716" s="1">
        <v>41966</v>
      </c>
      <c r="E6716" t="s">
        <v>10</v>
      </c>
      <c r="F6716">
        <v>9588</v>
      </c>
      <c r="G6716">
        <v>2</v>
      </c>
      <c r="H6716">
        <v>4</v>
      </c>
      <c r="I6716">
        <v>-20774</v>
      </c>
      <c r="J6716" s="1" t="str">
        <f>INDEX(location!A:A,MATCH('Tabela Total'!A6716,location!A:A,0))</f>
        <v>CA-2014-133809</v>
      </c>
      <c r="K6716" s="1" t="str">
        <f>VLOOKUP(J6716,location[#All],2,FALSE)</f>
        <v>United States</v>
      </c>
      <c r="L6716" t="str">
        <f>VLOOKUP(J6716,location[#All],3,)</f>
        <v>Fairfield</v>
      </c>
      <c r="M6716" t="str">
        <f>VLOOKUP(J6716,location[#All],4,)</f>
        <v>Ohio</v>
      </c>
      <c r="N6716">
        <f>VLOOKUP(J6716,location[#All],5,)</f>
        <v>45014</v>
      </c>
      <c r="O6716" t="str">
        <f>VLOOKUP(J6716,location[#All],6,)</f>
        <v>East</v>
      </c>
    </row>
    <row r="6717" spans="1:15" x14ac:dyDescent="0.25">
      <c r="A6717" t="s">
        <v>3704</v>
      </c>
      <c r="B6717" t="s">
        <v>2013</v>
      </c>
      <c r="C6717" s="1">
        <v>42309</v>
      </c>
      <c r="D6717" s="1">
        <v>42316</v>
      </c>
      <c r="E6717" t="s">
        <v>15</v>
      </c>
      <c r="F6717">
        <v>30196</v>
      </c>
      <c r="G6717">
        <v>2</v>
      </c>
      <c r="H6717">
        <v>0</v>
      </c>
      <c r="I6717">
        <v>45294</v>
      </c>
      <c r="J6717" s="1" t="str">
        <f>INDEX(location!A:A,MATCH('Tabela Total'!A6717,location!A:A,0))</f>
        <v>CA-2015-108119</v>
      </c>
      <c r="K6717" s="1" t="str">
        <f>VLOOKUP(J6717,location[#All],2,FALSE)</f>
        <v>United States</v>
      </c>
      <c r="L6717" t="str">
        <f>VLOOKUP(J6717,location[#All],3,)</f>
        <v>Conway</v>
      </c>
      <c r="M6717" t="str">
        <f>VLOOKUP(J6717,location[#All],4,)</f>
        <v>Arkansas</v>
      </c>
      <c r="N6717">
        <f>VLOOKUP(J6717,location[#All],5,)</f>
        <v>72032</v>
      </c>
      <c r="O6717" t="str">
        <f>VLOOKUP(J6717,location[#All],6,)</f>
        <v>South</v>
      </c>
    </row>
    <row r="6718" spans="1:15" x14ac:dyDescent="0.25">
      <c r="A6718" t="s">
        <v>4062</v>
      </c>
      <c r="B6718" t="s">
        <v>2013</v>
      </c>
      <c r="C6718" s="1">
        <v>42665</v>
      </c>
      <c r="D6718" s="1">
        <v>42665</v>
      </c>
      <c r="E6718" t="s">
        <v>327</v>
      </c>
      <c r="F6718">
        <v>668</v>
      </c>
      <c r="G6718">
        <v>1</v>
      </c>
      <c r="H6718">
        <v>0</v>
      </c>
      <c r="I6718">
        <v>32064</v>
      </c>
      <c r="J6718" s="1" t="str">
        <f>INDEX(location!A:A,MATCH('Tabela Total'!A6718,location!A:A,0))</f>
        <v>CA-2016-169887</v>
      </c>
      <c r="K6718" s="1" t="str">
        <f>VLOOKUP(J6718,location[#All],2,FALSE)</f>
        <v>United States</v>
      </c>
      <c r="L6718" t="str">
        <f>VLOOKUP(J6718,location[#All],3,)</f>
        <v>Seattle</v>
      </c>
      <c r="M6718" t="str">
        <f>VLOOKUP(J6718,location[#All],4,)</f>
        <v>Washington</v>
      </c>
      <c r="N6718">
        <f>VLOOKUP(J6718,location[#All],5,)</f>
        <v>98105</v>
      </c>
      <c r="O6718" t="str">
        <f>VLOOKUP(J6718,location[#All],6,)</f>
        <v>West</v>
      </c>
    </row>
    <row r="6719" spans="1:15" x14ac:dyDescent="0.25">
      <c r="A6719" t="s">
        <v>4062</v>
      </c>
      <c r="B6719" t="s">
        <v>2013</v>
      </c>
      <c r="C6719" s="1">
        <v>42665</v>
      </c>
      <c r="D6719" s="1">
        <v>42665</v>
      </c>
      <c r="E6719" t="s">
        <v>327</v>
      </c>
      <c r="F6719">
        <v>834</v>
      </c>
      <c r="G6719">
        <v>3</v>
      </c>
      <c r="H6719">
        <v>0</v>
      </c>
      <c r="I6719">
        <v>22518</v>
      </c>
      <c r="J6719" s="1" t="str">
        <f>INDEX(location!A:A,MATCH('Tabela Total'!A6719,location!A:A,0))</f>
        <v>CA-2016-169887</v>
      </c>
      <c r="K6719" s="1" t="str">
        <f>VLOOKUP(J6719,location[#All],2,FALSE)</f>
        <v>United States</v>
      </c>
      <c r="L6719" t="str">
        <f>VLOOKUP(J6719,location[#All],3,)</f>
        <v>Seattle</v>
      </c>
      <c r="M6719" t="str">
        <f>VLOOKUP(J6719,location[#All],4,)</f>
        <v>Washington</v>
      </c>
      <c r="N6719">
        <f>VLOOKUP(J6719,location[#All],5,)</f>
        <v>98105</v>
      </c>
      <c r="O6719" t="str">
        <f>VLOOKUP(J6719,location[#All],6,)</f>
        <v>West</v>
      </c>
    </row>
    <row r="6720" spans="1:15" x14ac:dyDescent="0.25">
      <c r="A6720" t="s">
        <v>4062</v>
      </c>
      <c r="B6720" t="s">
        <v>2013</v>
      </c>
      <c r="C6720" s="1">
        <v>42665</v>
      </c>
      <c r="D6720" s="1">
        <v>42665</v>
      </c>
      <c r="E6720" t="s">
        <v>327</v>
      </c>
      <c r="F6720">
        <v>10194</v>
      </c>
      <c r="G6720">
        <v>3</v>
      </c>
      <c r="H6720">
        <v>0</v>
      </c>
      <c r="I6720">
        <v>30582</v>
      </c>
      <c r="J6720" s="1" t="str">
        <f>INDEX(location!A:A,MATCH('Tabela Total'!A6720,location!A:A,0))</f>
        <v>CA-2016-169887</v>
      </c>
      <c r="K6720" s="1" t="str">
        <f>VLOOKUP(J6720,location[#All],2,FALSE)</f>
        <v>United States</v>
      </c>
      <c r="L6720" t="str">
        <f>VLOOKUP(J6720,location[#All],3,)</f>
        <v>Seattle</v>
      </c>
      <c r="M6720" t="str">
        <f>VLOOKUP(J6720,location[#All],4,)</f>
        <v>Washington</v>
      </c>
      <c r="N6720">
        <f>VLOOKUP(J6720,location[#All],5,)</f>
        <v>98105</v>
      </c>
      <c r="O6720" t="str">
        <f>VLOOKUP(J6720,location[#All],6,)</f>
        <v>West</v>
      </c>
    </row>
    <row r="6721" spans="1:15" x14ac:dyDescent="0.25">
      <c r="A6721" t="s">
        <v>915</v>
      </c>
      <c r="B6721" t="s">
        <v>916</v>
      </c>
      <c r="C6721" s="1">
        <v>42686</v>
      </c>
      <c r="D6721" s="1">
        <v>42693</v>
      </c>
      <c r="E6721" t="s">
        <v>15</v>
      </c>
      <c r="F6721">
        <v>627</v>
      </c>
      <c r="G6721">
        <v>5</v>
      </c>
      <c r="H6721">
        <v>7</v>
      </c>
      <c r="I6721">
        <v>-4598</v>
      </c>
      <c r="J6721" s="1" t="str">
        <f>INDEX(location!A:A,MATCH('Tabela Total'!A6721,location!A:A,0))</f>
        <v>CA-2016-134348</v>
      </c>
      <c r="K6721" s="1" t="str">
        <f>VLOOKUP(J6721,location[#All],2,FALSE)</f>
        <v>United States</v>
      </c>
      <c r="L6721" t="str">
        <f>VLOOKUP(J6721,location[#All],3,)</f>
        <v>Mesa</v>
      </c>
      <c r="M6721" t="str">
        <f>VLOOKUP(J6721,location[#All],4,)</f>
        <v>Arizona</v>
      </c>
      <c r="N6721">
        <f>VLOOKUP(J6721,location[#All],5,)</f>
        <v>85204</v>
      </c>
      <c r="O6721" t="str">
        <f>VLOOKUP(J6721,location[#All],6,)</f>
        <v>West</v>
      </c>
    </row>
    <row r="6722" spans="1:15" x14ac:dyDescent="0.25">
      <c r="A6722" t="s">
        <v>915</v>
      </c>
      <c r="B6722" t="s">
        <v>916</v>
      </c>
      <c r="C6722" s="1">
        <v>42686</v>
      </c>
      <c r="D6722" s="1">
        <v>42693</v>
      </c>
      <c r="E6722" t="s">
        <v>15</v>
      </c>
      <c r="F6722">
        <v>4368</v>
      </c>
      <c r="G6722">
        <v>7</v>
      </c>
      <c r="H6722">
        <v>7</v>
      </c>
      <c r="I6722">
        <v>-33488</v>
      </c>
      <c r="J6722" s="1" t="str">
        <f>INDEX(location!A:A,MATCH('Tabela Total'!A6722,location!A:A,0))</f>
        <v>CA-2016-134348</v>
      </c>
      <c r="K6722" s="1" t="str">
        <f>VLOOKUP(J6722,location[#All],2,FALSE)</f>
        <v>United States</v>
      </c>
      <c r="L6722" t="str">
        <f>VLOOKUP(J6722,location[#All],3,)</f>
        <v>Mesa</v>
      </c>
      <c r="M6722" t="str">
        <f>VLOOKUP(J6722,location[#All],4,)</f>
        <v>Arizona</v>
      </c>
      <c r="N6722">
        <f>VLOOKUP(J6722,location[#All],5,)</f>
        <v>85204</v>
      </c>
      <c r="O6722" t="str">
        <f>VLOOKUP(J6722,location[#All],6,)</f>
        <v>West</v>
      </c>
    </row>
    <row r="6723" spans="1:15" x14ac:dyDescent="0.25">
      <c r="A6723" t="s">
        <v>915</v>
      </c>
      <c r="B6723" t="s">
        <v>916</v>
      </c>
      <c r="C6723" s="1">
        <v>42686</v>
      </c>
      <c r="D6723" s="1">
        <v>42693</v>
      </c>
      <c r="E6723" t="s">
        <v>15</v>
      </c>
      <c r="F6723">
        <v>31984</v>
      </c>
      <c r="G6723">
        <v>2</v>
      </c>
      <c r="H6723">
        <v>2</v>
      </c>
      <c r="I6723">
        <v>1999</v>
      </c>
      <c r="J6723" s="1" t="str">
        <f>INDEX(location!A:A,MATCH('Tabela Total'!A6723,location!A:A,0))</f>
        <v>CA-2016-134348</v>
      </c>
      <c r="K6723" s="1" t="str">
        <f>VLOOKUP(J6723,location[#All],2,FALSE)</f>
        <v>United States</v>
      </c>
      <c r="L6723" t="str">
        <f>VLOOKUP(J6723,location[#All],3,)</f>
        <v>Mesa</v>
      </c>
      <c r="M6723" t="str">
        <f>VLOOKUP(J6723,location[#All],4,)</f>
        <v>Arizona</v>
      </c>
      <c r="N6723">
        <f>VLOOKUP(J6723,location[#All],5,)</f>
        <v>85204</v>
      </c>
      <c r="O6723" t="str">
        <f>VLOOKUP(J6723,location[#All],6,)</f>
        <v>West</v>
      </c>
    </row>
    <row r="6724" spans="1:15" x14ac:dyDescent="0.25">
      <c r="A6724" t="s">
        <v>1031</v>
      </c>
      <c r="B6724" t="s">
        <v>916</v>
      </c>
      <c r="C6724" s="1">
        <v>42516</v>
      </c>
      <c r="D6724" s="1">
        <v>42516</v>
      </c>
      <c r="E6724" t="s">
        <v>327</v>
      </c>
      <c r="F6724">
        <v>10368</v>
      </c>
      <c r="G6724">
        <v>2</v>
      </c>
      <c r="H6724">
        <v>2</v>
      </c>
      <c r="I6724">
        <v>36288</v>
      </c>
      <c r="J6724" s="1" t="str">
        <f>INDEX(location!A:A,MATCH('Tabela Total'!A6724,location!A:A,0))</f>
        <v>CA-2016-119186</v>
      </c>
      <c r="K6724" s="1" t="str">
        <f>VLOOKUP(J6724,location[#All],2,FALSE)</f>
        <v>United States</v>
      </c>
      <c r="L6724" t="str">
        <f>VLOOKUP(J6724,location[#All],3,)</f>
        <v>Fort Worth</v>
      </c>
      <c r="M6724" t="str">
        <f>VLOOKUP(J6724,location[#All],4,)</f>
        <v>Texas</v>
      </c>
      <c r="N6724">
        <f>VLOOKUP(J6724,location[#All],5,)</f>
        <v>76106</v>
      </c>
      <c r="O6724" t="str">
        <f>VLOOKUP(J6724,location[#All],6,)</f>
        <v>Central</v>
      </c>
    </row>
    <row r="6725" spans="1:15" x14ac:dyDescent="0.25">
      <c r="A6725" t="s">
        <v>1031</v>
      </c>
      <c r="B6725" t="s">
        <v>916</v>
      </c>
      <c r="C6725" s="1">
        <v>42516</v>
      </c>
      <c r="D6725" s="1">
        <v>42516</v>
      </c>
      <c r="E6725" t="s">
        <v>327</v>
      </c>
      <c r="F6725">
        <v>38843</v>
      </c>
      <c r="G6725">
        <v>5</v>
      </c>
      <c r="H6725">
        <v>3</v>
      </c>
      <c r="I6725">
        <v>-88784</v>
      </c>
      <c r="J6725" s="1" t="str">
        <f>INDEX(location!A:A,MATCH('Tabela Total'!A6725,location!A:A,0))</f>
        <v>CA-2016-119186</v>
      </c>
      <c r="K6725" s="1" t="str">
        <f>VLOOKUP(J6725,location[#All],2,FALSE)</f>
        <v>United States</v>
      </c>
      <c r="L6725" t="str">
        <f>VLOOKUP(J6725,location[#All],3,)</f>
        <v>Fort Worth</v>
      </c>
      <c r="M6725" t="str">
        <f>VLOOKUP(J6725,location[#All],4,)</f>
        <v>Texas</v>
      </c>
      <c r="N6725">
        <f>VLOOKUP(J6725,location[#All],5,)</f>
        <v>76106</v>
      </c>
      <c r="O6725" t="str">
        <f>VLOOKUP(J6725,location[#All],6,)</f>
        <v>Central</v>
      </c>
    </row>
    <row r="6726" spans="1:15" x14ac:dyDescent="0.25">
      <c r="A6726" t="s">
        <v>1031</v>
      </c>
      <c r="B6726" t="s">
        <v>916</v>
      </c>
      <c r="C6726" s="1">
        <v>42516</v>
      </c>
      <c r="D6726" s="1">
        <v>42516</v>
      </c>
      <c r="E6726" t="s">
        <v>327</v>
      </c>
      <c r="F6726">
        <v>14352</v>
      </c>
      <c r="G6726">
        <v>3</v>
      </c>
      <c r="H6726">
        <v>2</v>
      </c>
      <c r="I6726">
        <v>52026</v>
      </c>
      <c r="J6726" s="1" t="str">
        <f>INDEX(location!A:A,MATCH('Tabela Total'!A6726,location!A:A,0))</f>
        <v>CA-2016-119186</v>
      </c>
      <c r="K6726" s="1" t="str">
        <f>VLOOKUP(J6726,location[#All],2,FALSE)</f>
        <v>United States</v>
      </c>
      <c r="L6726" t="str">
        <f>VLOOKUP(J6726,location[#All],3,)</f>
        <v>Fort Worth</v>
      </c>
      <c r="M6726" t="str">
        <f>VLOOKUP(J6726,location[#All],4,)</f>
        <v>Texas</v>
      </c>
      <c r="N6726">
        <f>VLOOKUP(J6726,location[#All],5,)</f>
        <v>76106</v>
      </c>
      <c r="O6726" t="str">
        <f>VLOOKUP(J6726,location[#All],6,)</f>
        <v>Central</v>
      </c>
    </row>
    <row r="6727" spans="1:15" x14ac:dyDescent="0.25">
      <c r="A6727" t="s">
        <v>1031</v>
      </c>
      <c r="B6727" t="s">
        <v>916</v>
      </c>
      <c r="C6727" s="1">
        <v>42516</v>
      </c>
      <c r="D6727" s="1">
        <v>42516</v>
      </c>
      <c r="E6727" t="s">
        <v>327</v>
      </c>
      <c r="F6727">
        <v>63992</v>
      </c>
      <c r="G6727">
        <v>1</v>
      </c>
      <c r="H6727">
        <v>2</v>
      </c>
      <c r="I6727">
        <v>-71991</v>
      </c>
      <c r="J6727" s="1" t="str">
        <f>INDEX(location!A:A,MATCH('Tabela Total'!A6727,location!A:A,0))</f>
        <v>CA-2016-119186</v>
      </c>
      <c r="K6727" s="1" t="str">
        <f>VLOOKUP(J6727,location[#All],2,FALSE)</f>
        <v>United States</v>
      </c>
      <c r="L6727" t="str">
        <f>VLOOKUP(J6727,location[#All],3,)</f>
        <v>Fort Worth</v>
      </c>
      <c r="M6727" t="str">
        <f>VLOOKUP(J6727,location[#All],4,)</f>
        <v>Texas</v>
      </c>
      <c r="N6727">
        <f>VLOOKUP(J6727,location[#All],5,)</f>
        <v>76106</v>
      </c>
      <c r="O6727" t="str">
        <f>VLOOKUP(J6727,location[#All],6,)</f>
        <v>Central</v>
      </c>
    </row>
    <row r="6728" spans="1:15" x14ac:dyDescent="0.25">
      <c r="A6728" t="s">
        <v>2694</v>
      </c>
      <c r="B6728" t="s">
        <v>916</v>
      </c>
      <c r="C6728" s="1">
        <v>41733</v>
      </c>
      <c r="D6728" s="1">
        <v>41738</v>
      </c>
      <c r="E6728" t="s">
        <v>15</v>
      </c>
      <c r="F6728">
        <v>547</v>
      </c>
      <c r="G6728">
        <v>1</v>
      </c>
      <c r="H6728">
        <v>0</v>
      </c>
      <c r="I6728">
        <v>23521</v>
      </c>
      <c r="J6728" s="1" t="str">
        <f>INDEX(location!A:A,MATCH('Tabela Total'!A6728,location!A:A,0))</f>
        <v>CA-2014-133228</v>
      </c>
      <c r="K6728" s="1" t="str">
        <f>VLOOKUP(J6728,location[#All],2,FALSE)</f>
        <v>United States</v>
      </c>
      <c r="L6728" t="str">
        <f>VLOOKUP(J6728,location[#All],3,)</f>
        <v>Detroit</v>
      </c>
      <c r="M6728" t="str">
        <f>VLOOKUP(J6728,location[#All],4,)</f>
        <v>Michigan</v>
      </c>
      <c r="N6728">
        <f>VLOOKUP(J6728,location[#All],5,)</f>
        <v>48205</v>
      </c>
      <c r="O6728" t="str">
        <f>VLOOKUP(J6728,location[#All],6,)</f>
        <v>Central</v>
      </c>
    </row>
    <row r="6729" spans="1:15" x14ac:dyDescent="0.25">
      <c r="A6729" t="s">
        <v>2694</v>
      </c>
      <c r="B6729" t="s">
        <v>916</v>
      </c>
      <c r="C6729" s="1">
        <v>41733</v>
      </c>
      <c r="D6729" s="1">
        <v>41738</v>
      </c>
      <c r="E6729" t="s">
        <v>15</v>
      </c>
      <c r="F6729">
        <v>7936</v>
      </c>
      <c r="G6729">
        <v>4</v>
      </c>
      <c r="H6729">
        <v>0</v>
      </c>
      <c r="I6729">
        <v>23808</v>
      </c>
      <c r="J6729" s="1" t="str">
        <f>INDEX(location!A:A,MATCH('Tabela Total'!A6729,location!A:A,0))</f>
        <v>CA-2014-133228</v>
      </c>
      <c r="K6729" s="1" t="str">
        <f>VLOOKUP(J6729,location[#All],2,FALSE)</f>
        <v>United States</v>
      </c>
      <c r="L6729" t="str">
        <f>VLOOKUP(J6729,location[#All],3,)</f>
        <v>Detroit</v>
      </c>
      <c r="M6729" t="str">
        <f>VLOOKUP(J6729,location[#All],4,)</f>
        <v>Michigan</v>
      </c>
      <c r="N6729">
        <f>VLOOKUP(J6729,location[#All],5,)</f>
        <v>48205</v>
      </c>
      <c r="O6729" t="str">
        <f>VLOOKUP(J6729,location[#All],6,)</f>
        <v>Central</v>
      </c>
    </row>
    <row r="6730" spans="1:15" x14ac:dyDescent="0.25">
      <c r="A6730" t="s">
        <v>4231</v>
      </c>
      <c r="B6730" t="s">
        <v>916</v>
      </c>
      <c r="C6730" s="1">
        <v>42079</v>
      </c>
      <c r="D6730" s="1">
        <v>42082</v>
      </c>
      <c r="E6730" t="s">
        <v>10</v>
      </c>
      <c r="F6730">
        <v>49155</v>
      </c>
      <c r="G6730">
        <v>5</v>
      </c>
      <c r="H6730">
        <v>0</v>
      </c>
      <c r="I6730">
        <v>2408595</v>
      </c>
      <c r="J6730" s="1" t="str">
        <f>INDEX(location!A:A,MATCH('Tabela Total'!A6730,location!A:A,0))</f>
        <v>CA-2015-134257</v>
      </c>
      <c r="K6730" s="1" t="str">
        <f>VLOOKUP(J6730,location[#All],2,FALSE)</f>
        <v>United States</v>
      </c>
      <c r="L6730" t="str">
        <f>VLOOKUP(J6730,location[#All],3,)</f>
        <v>Auburn</v>
      </c>
      <c r="M6730" t="str">
        <f>VLOOKUP(J6730,location[#All],4,)</f>
        <v>Alabama</v>
      </c>
      <c r="N6730">
        <f>VLOOKUP(J6730,location[#All],5,)</f>
        <v>36830</v>
      </c>
      <c r="O6730" t="str">
        <f>VLOOKUP(J6730,location[#All],6,)</f>
        <v>South</v>
      </c>
    </row>
    <row r="6731" spans="1:15" x14ac:dyDescent="0.25">
      <c r="A6731" t="s">
        <v>4231</v>
      </c>
      <c r="B6731" t="s">
        <v>916</v>
      </c>
      <c r="C6731" s="1">
        <v>42079</v>
      </c>
      <c r="D6731" s="1">
        <v>42082</v>
      </c>
      <c r="E6731" t="s">
        <v>10</v>
      </c>
      <c r="F6731">
        <v>738</v>
      </c>
      <c r="G6731">
        <v>2</v>
      </c>
      <c r="H6731">
        <v>0</v>
      </c>
      <c r="I6731">
        <v>33948</v>
      </c>
      <c r="J6731" s="1" t="str">
        <f>INDEX(location!A:A,MATCH('Tabela Total'!A6731,location!A:A,0))</f>
        <v>CA-2015-134257</v>
      </c>
      <c r="K6731" s="1" t="str">
        <f>VLOOKUP(J6731,location[#All],2,FALSE)</f>
        <v>United States</v>
      </c>
      <c r="L6731" t="str">
        <f>VLOOKUP(J6731,location[#All],3,)</f>
        <v>Auburn</v>
      </c>
      <c r="M6731" t="str">
        <f>VLOOKUP(J6731,location[#All],4,)</f>
        <v>Alabama</v>
      </c>
      <c r="N6731">
        <f>VLOOKUP(J6731,location[#All],5,)</f>
        <v>36830</v>
      </c>
      <c r="O6731" t="str">
        <f>VLOOKUP(J6731,location[#All],6,)</f>
        <v>South</v>
      </c>
    </row>
    <row r="6732" spans="1:15" x14ac:dyDescent="0.25">
      <c r="A6732" t="s">
        <v>4671</v>
      </c>
      <c r="B6732" t="s">
        <v>916</v>
      </c>
      <c r="C6732" s="1">
        <v>41722</v>
      </c>
      <c r="D6732" s="1">
        <v>41727</v>
      </c>
      <c r="E6732" t="s">
        <v>10</v>
      </c>
      <c r="F6732">
        <v>4048</v>
      </c>
      <c r="G6732">
        <v>2</v>
      </c>
      <c r="H6732">
        <v>0</v>
      </c>
      <c r="I6732">
        <v>145728</v>
      </c>
      <c r="J6732" s="1" t="str">
        <f>INDEX(location!A:A,MATCH('Tabela Total'!A6732,location!A:A,0))</f>
        <v>CA-2014-143637</v>
      </c>
      <c r="K6732" s="1" t="str">
        <f>VLOOKUP(J6732,location[#All],2,FALSE)</f>
        <v>United States</v>
      </c>
      <c r="L6732" t="str">
        <f>VLOOKUP(J6732,location[#All],3,)</f>
        <v>Fresno</v>
      </c>
      <c r="M6732" t="str">
        <f>VLOOKUP(J6732,location[#All],4,)</f>
        <v>California</v>
      </c>
      <c r="N6732">
        <f>VLOOKUP(J6732,location[#All],5,)</f>
        <v>93727</v>
      </c>
      <c r="O6732" t="str">
        <f>VLOOKUP(J6732,location[#All],6,)</f>
        <v>West</v>
      </c>
    </row>
    <row r="6733" spans="1:15" x14ac:dyDescent="0.25">
      <c r="A6733" t="s">
        <v>5575</v>
      </c>
      <c r="B6733" t="s">
        <v>916</v>
      </c>
      <c r="C6733" s="1">
        <v>42240</v>
      </c>
      <c r="D6733" s="1">
        <v>42242</v>
      </c>
      <c r="E6733" t="s">
        <v>10</v>
      </c>
      <c r="F6733">
        <v>26982</v>
      </c>
      <c r="G6733">
        <v>3</v>
      </c>
      <c r="H6733">
        <v>4</v>
      </c>
      <c r="I6733">
        <v>40473</v>
      </c>
      <c r="J6733" s="1" t="str">
        <f>INDEX(location!A:A,MATCH('Tabela Total'!A6733,location!A:A,0))</f>
        <v>CA-2015-123939</v>
      </c>
      <c r="K6733" s="1" t="str">
        <f>VLOOKUP(J6733,location[#All],2,FALSE)</f>
        <v>United States</v>
      </c>
      <c r="L6733" t="str">
        <f>VLOOKUP(J6733,location[#All],3,)</f>
        <v>Bowling Green</v>
      </c>
      <c r="M6733" t="str">
        <f>VLOOKUP(J6733,location[#All],4,)</f>
        <v>Ohio</v>
      </c>
      <c r="N6733">
        <f>VLOOKUP(J6733,location[#All],5,)</f>
        <v>43402</v>
      </c>
      <c r="O6733" t="str">
        <f>VLOOKUP(J6733,location[#All],6,)</f>
        <v>East</v>
      </c>
    </row>
    <row r="6734" spans="1:15" x14ac:dyDescent="0.25">
      <c r="A6734" t="s">
        <v>5575</v>
      </c>
      <c r="B6734" t="s">
        <v>916</v>
      </c>
      <c r="C6734" s="1">
        <v>42240</v>
      </c>
      <c r="D6734" s="1">
        <v>42242</v>
      </c>
      <c r="E6734" t="s">
        <v>10</v>
      </c>
      <c r="F6734">
        <v>6912</v>
      </c>
      <c r="G6734">
        <v>3</v>
      </c>
      <c r="H6734">
        <v>2</v>
      </c>
      <c r="I6734">
        <v>25056</v>
      </c>
      <c r="J6734" s="1" t="str">
        <f>INDEX(location!A:A,MATCH('Tabela Total'!A6734,location!A:A,0))</f>
        <v>CA-2015-123939</v>
      </c>
      <c r="K6734" s="1" t="str">
        <f>VLOOKUP(J6734,location[#All],2,FALSE)</f>
        <v>United States</v>
      </c>
      <c r="L6734" t="str">
        <f>VLOOKUP(J6734,location[#All],3,)</f>
        <v>Bowling Green</v>
      </c>
      <c r="M6734" t="str">
        <f>VLOOKUP(J6734,location[#All],4,)</f>
        <v>Ohio</v>
      </c>
      <c r="N6734">
        <f>VLOOKUP(J6734,location[#All],5,)</f>
        <v>43402</v>
      </c>
      <c r="O6734" t="str">
        <f>VLOOKUP(J6734,location[#All],6,)</f>
        <v>East</v>
      </c>
    </row>
    <row r="6735" spans="1:15" x14ac:dyDescent="0.25">
      <c r="A6735" t="s">
        <v>5575</v>
      </c>
      <c r="B6735" t="s">
        <v>916</v>
      </c>
      <c r="C6735" s="1">
        <v>42240</v>
      </c>
      <c r="D6735" s="1">
        <v>42242</v>
      </c>
      <c r="E6735" t="s">
        <v>10</v>
      </c>
      <c r="F6735">
        <v>435504</v>
      </c>
      <c r="G6735">
        <v>3</v>
      </c>
      <c r="H6735">
        <v>2</v>
      </c>
      <c r="I6735">
        <v>489942</v>
      </c>
      <c r="J6735" s="1" t="str">
        <f>INDEX(location!A:A,MATCH('Tabela Total'!A6735,location!A:A,0))</f>
        <v>CA-2015-123939</v>
      </c>
      <c r="K6735" s="1" t="str">
        <f>VLOOKUP(J6735,location[#All],2,FALSE)</f>
        <v>United States</v>
      </c>
      <c r="L6735" t="str">
        <f>VLOOKUP(J6735,location[#All],3,)</f>
        <v>Bowling Green</v>
      </c>
      <c r="M6735" t="str">
        <f>VLOOKUP(J6735,location[#All],4,)</f>
        <v>Ohio</v>
      </c>
      <c r="N6735">
        <f>VLOOKUP(J6735,location[#All],5,)</f>
        <v>43402</v>
      </c>
      <c r="O6735" t="str">
        <f>VLOOKUP(J6735,location[#All],6,)</f>
        <v>East</v>
      </c>
    </row>
    <row r="6736" spans="1:15" x14ac:dyDescent="0.25">
      <c r="A6736" t="s">
        <v>1196</v>
      </c>
      <c r="B6736" t="s">
        <v>1197</v>
      </c>
      <c r="C6736" s="1">
        <v>41970</v>
      </c>
      <c r="D6736" s="1">
        <v>41976</v>
      </c>
      <c r="E6736" t="s">
        <v>15</v>
      </c>
      <c r="F6736">
        <v>376</v>
      </c>
      <c r="G6736">
        <v>2</v>
      </c>
      <c r="H6736">
        <v>0</v>
      </c>
      <c r="I6736">
        <v>1316</v>
      </c>
      <c r="J6736" s="1" t="str">
        <f>INDEX(location!A:A,MATCH('Tabela Total'!A6736,location!A:A,0))</f>
        <v>CA-2014-119032</v>
      </c>
      <c r="K6736" s="1" t="str">
        <f>VLOOKUP(J6736,location[#All],2,FALSE)</f>
        <v>United States</v>
      </c>
      <c r="L6736" t="str">
        <f>VLOOKUP(J6736,location[#All],3,)</f>
        <v>New York City</v>
      </c>
      <c r="M6736" t="str">
        <f>VLOOKUP(J6736,location[#All],4,)</f>
        <v>New York</v>
      </c>
      <c r="N6736">
        <f>VLOOKUP(J6736,location[#All],5,)</f>
        <v>10035</v>
      </c>
      <c r="O6736" t="str">
        <f>VLOOKUP(J6736,location[#All],6,)</f>
        <v>East</v>
      </c>
    </row>
    <row r="6737" spans="1:15" x14ac:dyDescent="0.25">
      <c r="A6737" t="s">
        <v>1790</v>
      </c>
      <c r="B6737" t="s">
        <v>1197</v>
      </c>
      <c r="C6737" s="1">
        <v>41870</v>
      </c>
      <c r="D6737" s="1">
        <v>41872</v>
      </c>
      <c r="E6737" t="s">
        <v>10</v>
      </c>
      <c r="F6737">
        <v>76776</v>
      </c>
      <c r="G6737">
        <v>4</v>
      </c>
      <c r="H6737">
        <v>7</v>
      </c>
      <c r="I6737">
        <v>-588616</v>
      </c>
      <c r="J6737" s="1" t="str">
        <f>INDEX(location!A:A,MATCH('Tabela Total'!A6737,location!A:A,0))</f>
        <v>US-2014-164616</v>
      </c>
      <c r="K6737" s="1" t="str">
        <f>VLOOKUP(J6737,location[#All],2,FALSE)</f>
        <v>United States</v>
      </c>
      <c r="L6737" t="str">
        <f>VLOOKUP(J6737,location[#All],3,)</f>
        <v>Columbus</v>
      </c>
      <c r="M6737" t="str">
        <f>VLOOKUP(J6737,location[#All],4,)</f>
        <v>Ohio</v>
      </c>
      <c r="N6737">
        <f>VLOOKUP(J6737,location[#All],5,)</f>
        <v>43229</v>
      </c>
      <c r="O6737" t="str">
        <f>VLOOKUP(J6737,location[#All],6,)</f>
        <v>East</v>
      </c>
    </row>
    <row r="6738" spans="1:15" x14ac:dyDescent="0.25">
      <c r="A6738" t="s">
        <v>1790</v>
      </c>
      <c r="B6738" t="s">
        <v>1197</v>
      </c>
      <c r="C6738" s="1">
        <v>41870</v>
      </c>
      <c r="D6738" s="1">
        <v>41872</v>
      </c>
      <c r="E6738" t="s">
        <v>10</v>
      </c>
      <c r="F6738">
        <v>9184</v>
      </c>
      <c r="G6738">
        <v>2</v>
      </c>
      <c r="H6738">
        <v>2</v>
      </c>
      <c r="I6738">
        <v>1148</v>
      </c>
      <c r="J6738" s="1" t="str">
        <f>INDEX(location!A:A,MATCH('Tabela Total'!A6738,location!A:A,0))</f>
        <v>US-2014-164616</v>
      </c>
      <c r="K6738" s="1" t="str">
        <f>VLOOKUP(J6738,location[#All],2,FALSE)</f>
        <v>United States</v>
      </c>
      <c r="L6738" t="str">
        <f>VLOOKUP(J6738,location[#All],3,)</f>
        <v>Columbus</v>
      </c>
      <c r="M6738" t="str">
        <f>VLOOKUP(J6738,location[#All],4,)</f>
        <v>Ohio</v>
      </c>
      <c r="N6738">
        <f>VLOOKUP(J6738,location[#All],5,)</f>
        <v>43229</v>
      </c>
      <c r="O6738" t="str">
        <f>VLOOKUP(J6738,location[#All],6,)</f>
        <v>East</v>
      </c>
    </row>
    <row r="6739" spans="1:15" x14ac:dyDescent="0.25">
      <c r="A6739" t="s">
        <v>2246</v>
      </c>
      <c r="B6739" t="s">
        <v>1197</v>
      </c>
      <c r="C6739" s="1">
        <v>42605</v>
      </c>
      <c r="D6739" s="1">
        <v>42612</v>
      </c>
      <c r="E6739" t="s">
        <v>15</v>
      </c>
      <c r="F6739">
        <v>8376</v>
      </c>
      <c r="G6739">
        <v>3</v>
      </c>
      <c r="H6739">
        <v>2</v>
      </c>
      <c r="I6739">
        <v>6282</v>
      </c>
      <c r="J6739" s="1" t="str">
        <f>INDEX(location!A:A,MATCH('Tabela Total'!A6739,location!A:A,0))</f>
        <v>CA-2016-150350</v>
      </c>
      <c r="K6739" s="1" t="str">
        <f>VLOOKUP(J6739,location[#All],2,FALSE)</f>
        <v>United States</v>
      </c>
      <c r="L6739" t="str">
        <f>VLOOKUP(J6739,location[#All],3,)</f>
        <v>Seattle</v>
      </c>
      <c r="M6739" t="str">
        <f>VLOOKUP(J6739,location[#All],4,)</f>
        <v>Washington</v>
      </c>
      <c r="N6739">
        <f>VLOOKUP(J6739,location[#All],5,)</f>
        <v>98105</v>
      </c>
      <c r="O6739" t="str">
        <f>VLOOKUP(J6739,location[#All],6,)</f>
        <v>West</v>
      </c>
    </row>
    <row r="6740" spans="1:15" x14ac:dyDescent="0.25">
      <c r="A6740" t="s">
        <v>2246</v>
      </c>
      <c r="B6740" t="s">
        <v>1197</v>
      </c>
      <c r="C6740" s="1">
        <v>42605</v>
      </c>
      <c r="D6740" s="1">
        <v>42612</v>
      </c>
      <c r="E6740" t="s">
        <v>15</v>
      </c>
      <c r="F6740">
        <v>1359</v>
      </c>
      <c r="G6740">
        <v>5</v>
      </c>
      <c r="H6740">
        <v>0</v>
      </c>
      <c r="I6740">
        <v>63873</v>
      </c>
      <c r="J6740" s="1" t="str">
        <f>INDEX(location!A:A,MATCH('Tabela Total'!A6740,location!A:A,0))</f>
        <v>CA-2016-150350</v>
      </c>
      <c r="K6740" s="1" t="str">
        <f>VLOOKUP(J6740,location[#All],2,FALSE)</f>
        <v>United States</v>
      </c>
      <c r="L6740" t="str">
        <f>VLOOKUP(J6740,location[#All],3,)</f>
        <v>Seattle</v>
      </c>
      <c r="M6740" t="str">
        <f>VLOOKUP(J6740,location[#All],4,)</f>
        <v>Washington</v>
      </c>
      <c r="N6740">
        <f>VLOOKUP(J6740,location[#All],5,)</f>
        <v>98105</v>
      </c>
      <c r="O6740" t="str">
        <f>VLOOKUP(J6740,location[#All],6,)</f>
        <v>West</v>
      </c>
    </row>
    <row r="6741" spans="1:15" x14ac:dyDescent="0.25">
      <c r="A6741" t="s">
        <v>2246</v>
      </c>
      <c r="B6741" t="s">
        <v>1197</v>
      </c>
      <c r="C6741" s="1">
        <v>42605</v>
      </c>
      <c r="D6741" s="1">
        <v>42612</v>
      </c>
      <c r="E6741" t="s">
        <v>15</v>
      </c>
      <c r="F6741">
        <v>3468</v>
      </c>
      <c r="G6741">
        <v>6</v>
      </c>
      <c r="H6741">
        <v>0</v>
      </c>
      <c r="I6741">
        <v>169932</v>
      </c>
      <c r="J6741" s="1" t="str">
        <f>INDEX(location!A:A,MATCH('Tabela Total'!A6741,location!A:A,0))</f>
        <v>CA-2016-150350</v>
      </c>
      <c r="K6741" s="1" t="str">
        <f>VLOOKUP(J6741,location[#All],2,FALSE)</f>
        <v>United States</v>
      </c>
      <c r="L6741" t="str">
        <f>VLOOKUP(J6741,location[#All],3,)</f>
        <v>Seattle</v>
      </c>
      <c r="M6741" t="str">
        <f>VLOOKUP(J6741,location[#All],4,)</f>
        <v>Washington</v>
      </c>
      <c r="N6741">
        <f>VLOOKUP(J6741,location[#All],5,)</f>
        <v>98105</v>
      </c>
      <c r="O6741" t="str">
        <f>VLOOKUP(J6741,location[#All],6,)</f>
        <v>West</v>
      </c>
    </row>
    <row r="6742" spans="1:15" x14ac:dyDescent="0.25">
      <c r="A6742" t="s">
        <v>2246</v>
      </c>
      <c r="B6742" t="s">
        <v>1197</v>
      </c>
      <c r="C6742" s="1">
        <v>42605</v>
      </c>
      <c r="D6742" s="1">
        <v>42612</v>
      </c>
      <c r="E6742" t="s">
        <v>15</v>
      </c>
      <c r="F6742">
        <v>532704</v>
      </c>
      <c r="G6742">
        <v>6</v>
      </c>
      <c r="H6742">
        <v>2</v>
      </c>
      <c r="I6742">
        <v>-399528</v>
      </c>
      <c r="J6742" s="1" t="str">
        <f>INDEX(location!A:A,MATCH('Tabela Total'!A6742,location!A:A,0))</f>
        <v>CA-2016-150350</v>
      </c>
      <c r="K6742" s="1" t="str">
        <f>VLOOKUP(J6742,location[#All],2,FALSE)</f>
        <v>United States</v>
      </c>
      <c r="L6742" t="str">
        <f>VLOOKUP(J6742,location[#All],3,)</f>
        <v>Seattle</v>
      </c>
      <c r="M6742" t="str">
        <f>VLOOKUP(J6742,location[#All],4,)</f>
        <v>Washington</v>
      </c>
      <c r="N6742">
        <f>VLOOKUP(J6742,location[#All],5,)</f>
        <v>98105</v>
      </c>
      <c r="O6742" t="str">
        <f>VLOOKUP(J6742,location[#All],6,)</f>
        <v>West</v>
      </c>
    </row>
    <row r="6743" spans="1:15" x14ac:dyDescent="0.25">
      <c r="A6743" t="s">
        <v>2246</v>
      </c>
      <c r="B6743" t="s">
        <v>1197</v>
      </c>
      <c r="C6743" s="1">
        <v>42605</v>
      </c>
      <c r="D6743" s="1">
        <v>42612</v>
      </c>
      <c r="E6743" t="s">
        <v>15</v>
      </c>
      <c r="F6743">
        <v>431</v>
      </c>
      <c r="G6743">
        <v>5</v>
      </c>
      <c r="H6743">
        <v>0</v>
      </c>
      <c r="I6743">
        <v>11206</v>
      </c>
      <c r="J6743" s="1" t="str">
        <f>INDEX(location!A:A,MATCH('Tabela Total'!A6743,location!A:A,0))</f>
        <v>CA-2016-150350</v>
      </c>
      <c r="K6743" s="1" t="str">
        <f>VLOOKUP(J6743,location[#All],2,FALSE)</f>
        <v>United States</v>
      </c>
      <c r="L6743" t="str">
        <f>VLOOKUP(J6743,location[#All],3,)</f>
        <v>Seattle</v>
      </c>
      <c r="M6743" t="str">
        <f>VLOOKUP(J6743,location[#All],4,)</f>
        <v>Washington</v>
      </c>
      <c r="N6743">
        <f>VLOOKUP(J6743,location[#All],5,)</f>
        <v>98105</v>
      </c>
      <c r="O6743" t="str">
        <f>VLOOKUP(J6743,location[#All],6,)</f>
        <v>West</v>
      </c>
    </row>
    <row r="6744" spans="1:15" x14ac:dyDescent="0.25">
      <c r="A6744" t="s">
        <v>2246</v>
      </c>
      <c r="B6744" t="s">
        <v>1197</v>
      </c>
      <c r="C6744" s="1">
        <v>42605</v>
      </c>
      <c r="D6744" s="1">
        <v>42612</v>
      </c>
      <c r="E6744" t="s">
        <v>15</v>
      </c>
      <c r="F6744">
        <v>1588</v>
      </c>
      <c r="G6744">
        <v>4</v>
      </c>
      <c r="H6744">
        <v>0</v>
      </c>
      <c r="I6744">
        <v>1588</v>
      </c>
      <c r="J6744" s="1" t="str">
        <f>INDEX(location!A:A,MATCH('Tabela Total'!A6744,location!A:A,0))</f>
        <v>CA-2016-150350</v>
      </c>
      <c r="K6744" s="1" t="str">
        <f>VLOOKUP(J6744,location[#All],2,FALSE)</f>
        <v>United States</v>
      </c>
      <c r="L6744" t="str">
        <f>VLOOKUP(J6744,location[#All],3,)</f>
        <v>Seattle</v>
      </c>
      <c r="M6744" t="str">
        <f>VLOOKUP(J6744,location[#All],4,)</f>
        <v>Washington</v>
      </c>
      <c r="N6744">
        <f>VLOOKUP(J6744,location[#All],5,)</f>
        <v>98105</v>
      </c>
      <c r="O6744" t="str">
        <f>VLOOKUP(J6744,location[#All],6,)</f>
        <v>West</v>
      </c>
    </row>
    <row r="6745" spans="1:15" x14ac:dyDescent="0.25">
      <c r="A6745" t="s">
        <v>2661</v>
      </c>
      <c r="B6745" t="s">
        <v>1197</v>
      </c>
      <c r="C6745" s="1">
        <v>42684</v>
      </c>
      <c r="D6745" s="1">
        <v>42688</v>
      </c>
      <c r="E6745" t="s">
        <v>15</v>
      </c>
      <c r="F6745">
        <v>279944</v>
      </c>
      <c r="G6745">
        <v>7</v>
      </c>
      <c r="H6745">
        <v>2</v>
      </c>
      <c r="I6745">
        <v>489902</v>
      </c>
      <c r="J6745" s="1" t="str">
        <f>INDEX(location!A:A,MATCH('Tabela Total'!A6745,location!A:A,0))</f>
        <v>US-2016-144547</v>
      </c>
      <c r="K6745" s="1" t="str">
        <f>VLOOKUP(J6745,location[#All],2,FALSE)</f>
        <v>United States</v>
      </c>
      <c r="L6745" t="str">
        <f>VLOOKUP(J6745,location[#All],3,)</f>
        <v>Houston</v>
      </c>
      <c r="M6745" t="str">
        <f>VLOOKUP(J6745,location[#All],4,)</f>
        <v>Texas</v>
      </c>
      <c r="N6745">
        <f>VLOOKUP(J6745,location[#All],5,)</f>
        <v>77036</v>
      </c>
      <c r="O6745" t="str">
        <f>VLOOKUP(J6745,location[#All],6,)</f>
        <v>Central</v>
      </c>
    </row>
    <row r="6746" spans="1:15" x14ac:dyDescent="0.25">
      <c r="A6746" t="s">
        <v>2718</v>
      </c>
      <c r="B6746" t="s">
        <v>1197</v>
      </c>
      <c r="C6746" s="1">
        <v>41946</v>
      </c>
      <c r="D6746" s="1">
        <v>41951</v>
      </c>
      <c r="E6746" t="s">
        <v>15</v>
      </c>
      <c r="F6746">
        <v>286344</v>
      </c>
      <c r="G6746">
        <v>3</v>
      </c>
      <c r="H6746">
        <v>2</v>
      </c>
      <c r="I6746">
        <v>-644274</v>
      </c>
      <c r="J6746" s="1" t="str">
        <f>INDEX(location!A:A,MATCH('Tabela Total'!A6746,location!A:A,0))</f>
        <v>CA-2014-137589</v>
      </c>
      <c r="K6746" s="1" t="str">
        <f>VLOOKUP(J6746,location[#All],2,FALSE)</f>
        <v>United States</v>
      </c>
      <c r="L6746" t="str">
        <f>VLOOKUP(J6746,location[#All],3,)</f>
        <v>Lancaster</v>
      </c>
      <c r="M6746" t="str">
        <f>VLOOKUP(J6746,location[#All],4,)</f>
        <v>Pennsylvania</v>
      </c>
      <c r="N6746">
        <f>VLOOKUP(J6746,location[#All],5,)</f>
        <v>17602</v>
      </c>
      <c r="O6746" t="str">
        <f>VLOOKUP(J6746,location[#All],6,)</f>
        <v>East</v>
      </c>
    </row>
    <row r="6747" spans="1:15" x14ac:dyDescent="0.25">
      <c r="A6747" t="s">
        <v>3042</v>
      </c>
      <c r="B6747" t="s">
        <v>1197</v>
      </c>
      <c r="C6747" s="1">
        <v>42152</v>
      </c>
      <c r="D6747" s="1">
        <v>42157</v>
      </c>
      <c r="E6747" t="s">
        <v>15</v>
      </c>
      <c r="F6747">
        <v>4599</v>
      </c>
      <c r="G6747">
        <v>1</v>
      </c>
      <c r="H6747">
        <v>0</v>
      </c>
      <c r="I6747">
        <v>133371</v>
      </c>
      <c r="J6747" s="1" t="str">
        <f>INDEX(location!A:A,MATCH('Tabela Total'!A6747,location!A:A,0))</f>
        <v>CA-2015-135020</v>
      </c>
      <c r="K6747" s="1" t="str">
        <f>VLOOKUP(J6747,location[#All],2,FALSE)</f>
        <v>United States</v>
      </c>
      <c r="L6747" t="str">
        <f>VLOOKUP(J6747,location[#All],3,)</f>
        <v>Rochester</v>
      </c>
      <c r="M6747" t="str">
        <f>VLOOKUP(J6747,location[#All],4,)</f>
        <v>New York</v>
      </c>
      <c r="N6747">
        <f>VLOOKUP(J6747,location[#All],5,)</f>
        <v>14609</v>
      </c>
      <c r="O6747" t="str">
        <f>VLOOKUP(J6747,location[#All],6,)</f>
        <v>East</v>
      </c>
    </row>
    <row r="6748" spans="1:15" x14ac:dyDescent="0.25">
      <c r="A6748" t="s">
        <v>3042</v>
      </c>
      <c r="B6748" t="s">
        <v>1197</v>
      </c>
      <c r="C6748" s="1">
        <v>42152</v>
      </c>
      <c r="D6748" s="1">
        <v>42157</v>
      </c>
      <c r="E6748" t="s">
        <v>15</v>
      </c>
      <c r="F6748">
        <v>53541</v>
      </c>
      <c r="G6748">
        <v>3</v>
      </c>
      <c r="H6748">
        <v>0</v>
      </c>
      <c r="I6748">
        <v>160623</v>
      </c>
      <c r="J6748" s="1" t="str">
        <f>INDEX(location!A:A,MATCH('Tabela Total'!A6748,location!A:A,0))</f>
        <v>CA-2015-135020</v>
      </c>
      <c r="K6748" s="1" t="str">
        <f>VLOOKUP(J6748,location[#All],2,FALSE)</f>
        <v>United States</v>
      </c>
      <c r="L6748" t="str">
        <f>VLOOKUP(J6748,location[#All],3,)</f>
        <v>Rochester</v>
      </c>
      <c r="M6748" t="str">
        <f>VLOOKUP(J6748,location[#All],4,)</f>
        <v>New York</v>
      </c>
      <c r="N6748">
        <f>VLOOKUP(J6748,location[#All],5,)</f>
        <v>14609</v>
      </c>
      <c r="O6748" t="str">
        <f>VLOOKUP(J6748,location[#All],6,)</f>
        <v>East</v>
      </c>
    </row>
    <row r="6749" spans="1:15" x14ac:dyDescent="0.25">
      <c r="A6749" t="s">
        <v>3042</v>
      </c>
      <c r="B6749" t="s">
        <v>1197</v>
      </c>
      <c r="C6749" s="1">
        <v>42152</v>
      </c>
      <c r="D6749" s="1">
        <v>42157</v>
      </c>
      <c r="E6749" t="s">
        <v>15</v>
      </c>
      <c r="F6749">
        <v>6096</v>
      </c>
      <c r="G6749">
        <v>2</v>
      </c>
      <c r="H6749">
        <v>2</v>
      </c>
      <c r="I6749">
        <v>20574</v>
      </c>
      <c r="J6749" s="1" t="str">
        <f>INDEX(location!A:A,MATCH('Tabela Total'!A6749,location!A:A,0))</f>
        <v>CA-2015-135020</v>
      </c>
      <c r="K6749" s="1" t="str">
        <f>VLOOKUP(J6749,location[#All],2,FALSE)</f>
        <v>United States</v>
      </c>
      <c r="L6749" t="str">
        <f>VLOOKUP(J6749,location[#All],3,)</f>
        <v>Rochester</v>
      </c>
      <c r="M6749" t="str">
        <f>VLOOKUP(J6749,location[#All],4,)</f>
        <v>New York</v>
      </c>
      <c r="N6749">
        <f>VLOOKUP(J6749,location[#All],5,)</f>
        <v>14609</v>
      </c>
      <c r="O6749" t="str">
        <f>VLOOKUP(J6749,location[#All],6,)</f>
        <v>East</v>
      </c>
    </row>
    <row r="6750" spans="1:15" x14ac:dyDescent="0.25">
      <c r="A6750" t="s">
        <v>3042</v>
      </c>
      <c r="B6750" t="s">
        <v>1197</v>
      </c>
      <c r="C6750" s="1">
        <v>42152</v>
      </c>
      <c r="D6750" s="1">
        <v>42157</v>
      </c>
      <c r="E6750" t="s">
        <v>15</v>
      </c>
      <c r="F6750">
        <v>4536</v>
      </c>
      <c r="G6750">
        <v>7</v>
      </c>
      <c r="H6750">
        <v>0</v>
      </c>
      <c r="I6750">
        <v>217728</v>
      </c>
      <c r="J6750" s="1" t="str">
        <f>INDEX(location!A:A,MATCH('Tabela Total'!A6750,location!A:A,0))</f>
        <v>CA-2015-135020</v>
      </c>
      <c r="K6750" s="1" t="str">
        <f>VLOOKUP(J6750,location[#All],2,FALSE)</f>
        <v>United States</v>
      </c>
      <c r="L6750" t="str">
        <f>VLOOKUP(J6750,location[#All],3,)</f>
        <v>Rochester</v>
      </c>
      <c r="M6750" t="str">
        <f>VLOOKUP(J6750,location[#All],4,)</f>
        <v>New York</v>
      </c>
      <c r="N6750">
        <f>VLOOKUP(J6750,location[#All],5,)</f>
        <v>14609</v>
      </c>
      <c r="O6750" t="str">
        <f>VLOOKUP(J6750,location[#All],6,)</f>
        <v>East</v>
      </c>
    </row>
    <row r="6751" spans="1:15" x14ac:dyDescent="0.25">
      <c r="A6751" t="s">
        <v>4350</v>
      </c>
      <c r="B6751" t="s">
        <v>1197</v>
      </c>
      <c r="C6751" s="1">
        <v>41824</v>
      </c>
      <c r="D6751" s="1">
        <v>41829</v>
      </c>
      <c r="E6751" t="s">
        <v>15</v>
      </c>
      <c r="F6751">
        <v>2184</v>
      </c>
      <c r="G6751">
        <v>3</v>
      </c>
      <c r="H6751">
        <v>0</v>
      </c>
      <c r="I6751">
        <v>1092</v>
      </c>
      <c r="J6751" s="1" t="str">
        <f>INDEX(location!A:A,MATCH('Tabela Total'!A6751,location!A:A,0))</f>
        <v>CA-2014-138709</v>
      </c>
      <c r="K6751" s="1" t="str">
        <f>VLOOKUP(J6751,location[#All],2,FALSE)</f>
        <v>United States</v>
      </c>
      <c r="L6751" t="str">
        <f>VLOOKUP(J6751,location[#All],3,)</f>
        <v>Richmond</v>
      </c>
      <c r="M6751" t="str">
        <f>VLOOKUP(J6751,location[#All],4,)</f>
        <v>Virginia</v>
      </c>
      <c r="N6751">
        <f>VLOOKUP(J6751,location[#All],5,)</f>
        <v>23223</v>
      </c>
      <c r="O6751" t="str">
        <f>VLOOKUP(J6751,location[#All],6,)</f>
        <v>South</v>
      </c>
    </row>
    <row r="6752" spans="1:15" x14ac:dyDescent="0.25">
      <c r="A6752" t="s">
        <v>4350</v>
      </c>
      <c r="B6752" t="s">
        <v>1197</v>
      </c>
      <c r="C6752" s="1">
        <v>41824</v>
      </c>
      <c r="D6752" s="1">
        <v>41829</v>
      </c>
      <c r="E6752" t="s">
        <v>15</v>
      </c>
      <c r="F6752">
        <v>156</v>
      </c>
      <c r="G6752">
        <v>5</v>
      </c>
      <c r="H6752">
        <v>0</v>
      </c>
      <c r="I6752">
        <v>7644</v>
      </c>
      <c r="J6752" s="1" t="str">
        <f>INDEX(location!A:A,MATCH('Tabela Total'!A6752,location!A:A,0))</f>
        <v>CA-2014-138709</v>
      </c>
      <c r="K6752" s="1" t="str">
        <f>VLOOKUP(J6752,location[#All],2,FALSE)</f>
        <v>United States</v>
      </c>
      <c r="L6752" t="str">
        <f>VLOOKUP(J6752,location[#All],3,)</f>
        <v>Richmond</v>
      </c>
      <c r="M6752" t="str">
        <f>VLOOKUP(J6752,location[#All],4,)</f>
        <v>Virginia</v>
      </c>
      <c r="N6752">
        <f>VLOOKUP(J6752,location[#All],5,)</f>
        <v>23223</v>
      </c>
      <c r="O6752" t="str">
        <f>VLOOKUP(J6752,location[#All],6,)</f>
        <v>South</v>
      </c>
    </row>
    <row r="6753" spans="1:15" x14ac:dyDescent="0.25">
      <c r="A6753" t="s">
        <v>5066</v>
      </c>
      <c r="B6753" t="s">
        <v>1197</v>
      </c>
      <c r="C6753" s="1">
        <v>42297</v>
      </c>
      <c r="D6753" s="1">
        <v>42299</v>
      </c>
      <c r="E6753" t="s">
        <v>44</v>
      </c>
      <c r="F6753">
        <v>2456</v>
      </c>
      <c r="G6753">
        <v>2</v>
      </c>
      <c r="H6753">
        <v>0</v>
      </c>
      <c r="I6753">
        <v>115432</v>
      </c>
      <c r="J6753" s="1" t="str">
        <f>INDEX(location!A:A,MATCH('Tabela Total'!A6753,location!A:A,0))</f>
        <v>CA-2015-164623</v>
      </c>
      <c r="K6753" s="1" t="str">
        <f>VLOOKUP(J6753,location[#All],2,FALSE)</f>
        <v>United States</v>
      </c>
      <c r="L6753" t="str">
        <f>VLOOKUP(J6753,location[#All],3,)</f>
        <v>New York City</v>
      </c>
      <c r="M6753" t="str">
        <f>VLOOKUP(J6753,location[#All],4,)</f>
        <v>New York</v>
      </c>
      <c r="N6753">
        <f>VLOOKUP(J6753,location[#All],5,)</f>
        <v>10035</v>
      </c>
      <c r="O6753" t="str">
        <f>VLOOKUP(J6753,location[#All],6,)</f>
        <v>East</v>
      </c>
    </row>
    <row r="6754" spans="1:15" x14ac:dyDescent="0.25">
      <c r="A6754" t="s">
        <v>5652</v>
      </c>
      <c r="B6754" t="s">
        <v>1197</v>
      </c>
      <c r="C6754" s="1">
        <v>42978</v>
      </c>
      <c r="D6754" s="1">
        <v>42983</v>
      </c>
      <c r="E6754" t="s">
        <v>15</v>
      </c>
      <c r="F6754">
        <v>19395</v>
      </c>
      <c r="G6754">
        <v>3</v>
      </c>
      <c r="H6754">
        <v>0</v>
      </c>
      <c r="I6754">
        <v>96975</v>
      </c>
      <c r="J6754" s="1" t="str">
        <f>INDEX(location!A:A,MATCH('Tabela Total'!A6754,location!A:A,0))</f>
        <v>CA-2017-132619</v>
      </c>
      <c r="K6754" s="1" t="str">
        <f>VLOOKUP(J6754,location[#All],2,FALSE)</f>
        <v>United States</v>
      </c>
      <c r="L6754" t="str">
        <f>VLOOKUP(J6754,location[#All],3,)</f>
        <v>San Francisco</v>
      </c>
      <c r="M6754" t="str">
        <f>VLOOKUP(J6754,location[#All],4,)</f>
        <v>California</v>
      </c>
      <c r="N6754">
        <f>VLOOKUP(J6754,location[#All],5,)</f>
        <v>94109</v>
      </c>
      <c r="O6754" t="str">
        <f>VLOOKUP(J6754,location[#All],6,)</f>
        <v>West</v>
      </c>
    </row>
    <row r="6755" spans="1:15" x14ac:dyDescent="0.25">
      <c r="A6755" t="s">
        <v>523</v>
      </c>
      <c r="B6755" t="s">
        <v>524</v>
      </c>
      <c r="C6755" s="1">
        <v>41648</v>
      </c>
      <c r="D6755" s="1">
        <v>41652</v>
      </c>
      <c r="E6755" t="s">
        <v>15</v>
      </c>
      <c r="F6755">
        <v>9344</v>
      </c>
      <c r="G6755">
        <v>2</v>
      </c>
      <c r="H6755">
        <v>2</v>
      </c>
      <c r="I6755">
        <v>1168</v>
      </c>
      <c r="J6755" s="1" t="str">
        <f>INDEX(location!A:A,MATCH('Tabela Total'!A6755,location!A:A,0))</f>
        <v>CA-2014-135405</v>
      </c>
      <c r="K6755" s="1" t="str">
        <f>VLOOKUP(J6755,location[#All],2,FALSE)</f>
        <v>United States</v>
      </c>
      <c r="L6755" t="str">
        <f>VLOOKUP(J6755,location[#All],3,)</f>
        <v>Laredo</v>
      </c>
      <c r="M6755" t="str">
        <f>VLOOKUP(J6755,location[#All],4,)</f>
        <v>Texas</v>
      </c>
      <c r="N6755">
        <f>VLOOKUP(J6755,location[#All],5,)</f>
        <v>78041</v>
      </c>
      <c r="O6755" t="str">
        <f>VLOOKUP(J6755,location[#All],6,)</f>
        <v>Central</v>
      </c>
    </row>
    <row r="6756" spans="1:15" x14ac:dyDescent="0.25">
      <c r="A6756" t="s">
        <v>523</v>
      </c>
      <c r="B6756" t="s">
        <v>524</v>
      </c>
      <c r="C6756" s="1">
        <v>41648</v>
      </c>
      <c r="D6756" s="1">
        <v>41652</v>
      </c>
      <c r="E6756" t="s">
        <v>15</v>
      </c>
      <c r="F6756">
        <v>312</v>
      </c>
      <c r="G6756">
        <v>3</v>
      </c>
      <c r="H6756">
        <v>2</v>
      </c>
      <c r="I6756">
        <v>975</v>
      </c>
      <c r="J6756" s="1" t="str">
        <f>INDEX(location!A:A,MATCH('Tabela Total'!A6756,location!A:A,0))</f>
        <v>CA-2014-135405</v>
      </c>
      <c r="K6756" s="1" t="str">
        <f>VLOOKUP(J6756,location[#All],2,FALSE)</f>
        <v>United States</v>
      </c>
      <c r="L6756" t="str">
        <f>VLOOKUP(J6756,location[#All],3,)</f>
        <v>Laredo</v>
      </c>
      <c r="M6756" t="str">
        <f>VLOOKUP(J6756,location[#All],4,)</f>
        <v>Texas</v>
      </c>
      <c r="N6756">
        <f>VLOOKUP(J6756,location[#All],5,)</f>
        <v>78041</v>
      </c>
      <c r="O6756" t="str">
        <f>VLOOKUP(J6756,location[#All],6,)</f>
        <v>Central</v>
      </c>
    </row>
    <row r="6757" spans="1:15" x14ac:dyDescent="0.25">
      <c r="A6757" t="s">
        <v>652</v>
      </c>
      <c r="B6757" t="s">
        <v>524</v>
      </c>
      <c r="C6757" s="1">
        <v>42345</v>
      </c>
      <c r="D6757" s="1">
        <v>42350</v>
      </c>
      <c r="E6757" t="s">
        <v>15</v>
      </c>
      <c r="F6757">
        <v>7992</v>
      </c>
      <c r="G6757">
        <v>4</v>
      </c>
      <c r="H6757">
        <v>0</v>
      </c>
      <c r="I6757">
        <v>287712</v>
      </c>
      <c r="J6757" s="1" t="str">
        <f>INDEX(location!A:A,MATCH('Tabela Total'!A6757,location!A:A,0))</f>
        <v>CA-2015-135272</v>
      </c>
      <c r="K6757" s="1" t="str">
        <f>VLOOKUP(J6757,location[#All],2,FALSE)</f>
        <v>United States</v>
      </c>
      <c r="L6757" t="str">
        <f>VLOOKUP(J6757,location[#All],3,)</f>
        <v>Los Angeles</v>
      </c>
      <c r="M6757" t="str">
        <f>VLOOKUP(J6757,location[#All],4,)</f>
        <v>California</v>
      </c>
      <c r="N6757">
        <f>VLOOKUP(J6757,location[#All],5,)</f>
        <v>90036</v>
      </c>
      <c r="O6757" t="str">
        <f>VLOOKUP(J6757,location[#All],6,)</f>
        <v>West</v>
      </c>
    </row>
    <row r="6758" spans="1:15" x14ac:dyDescent="0.25">
      <c r="A6758" t="s">
        <v>3166</v>
      </c>
      <c r="B6758" t="s">
        <v>524</v>
      </c>
      <c r="C6758" s="1">
        <v>42208</v>
      </c>
      <c r="D6758" s="1">
        <v>42211</v>
      </c>
      <c r="E6758" t="s">
        <v>10</v>
      </c>
      <c r="F6758">
        <v>10512</v>
      </c>
      <c r="G6758">
        <v>3</v>
      </c>
      <c r="H6758">
        <v>2</v>
      </c>
      <c r="I6758">
        <v>36792</v>
      </c>
      <c r="J6758" s="1" t="str">
        <f>INDEX(location!A:A,MATCH('Tabela Total'!A6758,location!A:A,0))</f>
        <v>CA-2015-124044</v>
      </c>
      <c r="K6758" s="1" t="str">
        <f>VLOOKUP(J6758,location[#All],2,FALSE)</f>
        <v>United States</v>
      </c>
      <c r="L6758" t="str">
        <f>VLOOKUP(J6758,location[#All],3,)</f>
        <v>Rochester</v>
      </c>
      <c r="M6758" t="str">
        <f>VLOOKUP(J6758,location[#All],4,)</f>
        <v>New York</v>
      </c>
      <c r="N6758">
        <f>VLOOKUP(J6758,location[#All],5,)</f>
        <v>14609</v>
      </c>
      <c r="O6758" t="str">
        <f>VLOOKUP(J6758,location[#All],6,)</f>
        <v>East</v>
      </c>
    </row>
    <row r="6759" spans="1:15" x14ac:dyDescent="0.25">
      <c r="A6759" t="s">
        <v>4836</v>
      </c>
      <c r="B6759" t="s">
        <v>524</v>
      </c>
      <c r="C6759" s="1">
        <v>42647</v>
      </c>
      <c r="D6759" s="1">
        <v>42652</v>
      </c>
      <c r="E6759" t="s">
        <v>15</v>
      </c>
      <c r="F6759">
        <v>239372</v>
      </c>
      <c r="G6759">
        <v>2</v>
      </c>
      <c r="H6759">
        <v>3</v>
      </c>
      <c r="I6759">
        <v>-239372</v>
      </c>
      <c r="J6759" s="1" t="str">
        <f>INDEX(location!A:A,MATCH('Tabela Total'!A6759,location!A:A,0))</f>
        <v>CA-2016-131296</v>
      </c>
      <c r="K6759" s="1" t="str">
        <f>VLOOKUP(J6759,location[#All],2,FALSE)</f>
        <v>United States</v>
      </c>
      <c r="L6759" t="str">
        <f>VLOOKUP(J6759,location[#All],3,)</f>
        <v>Baltimore</v>
      </c>
      <c r="M6759" t="str">
        <f>VLOOKUP(J6759,location[#All],4,)</f>
        <v>Maryland</v>
      </c>
      <c r="N6759">
        <f>VLOOKUP(J6759,location[#All],5,)</f>
        <v>21215</v>
      </c>
      <c r="O6759" t="str">
        <f>VLOOKUP(J6759,location[#All],6,)</f>
        <v>East</v>
      </c>
    </row>
    <row r="6760" spans="1:15" x14ac:dyDescent="0.25">
      <c r="A6760" t="s">
        <v>214</v>
      </c>
      <c r="B6760" t="s">
        <v>215</v>
      </c>
      <c r="C6760" s="1">
        <v>42044</v>
      </c>
      <c r="D6760" s="1">
        <v>42048</v>
      </c>
      <c r="E6760" t="s">
        <v>10</v>
      </c>
      <c r="F6760">
        <v>208</v>
      </c>
      <c r="G6760">
        <v>2</v>
      </c>
      <c r="H6760">
        <v>2</v>
      </c>
      <c r="I6760">
        <v>65</v>
      </c>
      <c r="J6760" s="1" t="str">
        <f>INDEX(location!A:A,MATCH('Tabela Total'!A6760,location!A:A,0))</f>
        <v>CA-2015-101007</v>
      </c>
      <c r="K6760" s="1" t="str">
        <f>VLOOKUP(J6760,location[#All],2,FALSE)</f>
        <v>United States</v>
      </c>
      <c r="L6760" t="str">
        <f>VLOOKUP(J6760,location[#All],3,)</f>
        <v>Dallas</v>
      </c>
      <c r="M6760" t="str">
        <f>VLOOKUP(J6760,location[#All],4,)</f>
        <v>Texas</v>
      </c>
      <c r="N6760">
        <f>VLOOKUP(J6760,location[#All],5,)</f>
        <v>75220</v>
      </c>
      <c r="O6760" t="str">
        <f>VLOOKUP(J6760,location[#All],6,)</f>
        <v>Central</v>
      </c>
    </row>
    <row r="6761" spans="1:15" x14ac:dyDescent="0.25">
      <c r="A6761" t="s">
        <v>1751</v>
      </c>
      <c r="B6761" t="s">
        <v>215</v>
      </c>
      <c r="C6761" s="1">
        <v>42222</v>
      </c>
      <c r="D6761" s="1">
        <v>42224</v>
      </c>
      <c r="E6761" t="s">
        <v>44</v>
      </c>
      <c r="F6761">
        <v>27216</v>
      </c>
      <c r="G6761">
        <v>3</v>
      </c>
      <c r="H6761">
        <v>2</v>
      </c>
      <c r="I6761">
        <v>98658</v>
      </c>
      <c r="J6761" s="1" t="str">
        <f>INDEX(location!A:A,MATCH('Tabela Total'!A6761,location!A:A,0))</f>
        <v>CA-2015-160794</v>
      </c>
      <c r="K6761" s="1" t="str">
        <f>VLOOKUP(J6761,location[#All],2,FALSE)</f>
        <v>United States</v>
      </c>
      <c r="L6761" t="str">
        <f>VLOOKUP(J6761,location[#All],3,)</f>
        <v>Houston</v>
      </c>
      <c r="M6761" t="str">
        <f>VLOOKUP(J6761,location[#All],4,)</f>
        <v>Texas</v>
      </c>
      <c r="N6761">
        <f>VLOOKUP(J6761,location[#All],5,)</f>
        <v>77041</v>
      </c>
      <c r="O6761" t="str">
        <f>VLOOKUP(J6761,location[#All],6,)</f>
        <v>Central</v>
      </c>
    </row>
    <row r="6762" spans="1:15" x14ac:dyDescent="0.25">
      <c r="A6762" t="s">
        <v>2637</v>
      </c>
      <c r="B6762" t="s">
        <v>215</v>
      </c>
      <c r="C6762" s="1">
        <v>42342</v>
      </c>
      <c r="D6762" s="1">
        <v>42347</v>
      </c>
      <c r="E6762" t="s">
        <v>15</v>
      </c>
      <c r="F6762">
        <v>8596</v>
      </c>
      <c r="G6762">
        <v>7</v>
      </c>
      <c r="H6762">
        <v>0</v>
      </c>
      <c r="I6762">
        <v>404012</v>
      </c>
      <c r="J6762" s="1" t="str">
        <f>INDEX(location!A:A,MATCH('Tabela Total'!A6762,location!A:A,0))</f>
        <v>CA-2015-142377</v>
      </c>
      <c r="K6762" s="1" t="str">
        <f>VLOOKUP(J6762,location[#All],2,FALSE)</f>
        <v>United States</v>
      </c>
      <c r="L6762" t="str">
        <f>VLOOKUP(J6762,location[#All],3,)</f>
        <v>Springfield</v>
      </c>
      <c r="M6762" t="str">
        <f>VLOOKUP(J6762,location[#All],4,)</f>
        <v>Missouri</v>
      </c>
      <c r="N6762">
        <f>VLOOKUP(J6762,location[#All],5,)</f>
        <v>65807</v>
      </c>
      <c r="O6762" t="str">
        <f>VLOOKUP(J6762,location[#All],6,)</f>
        <v>Central</v>
      </c>
    </row>
    <row r="6763" spans="1:15" x14ac:dyDescent="0.25">
      <c r="A6763" t="s">
        <v>2984</v>
      </c>
      <c r="B6763" t="s">
        <v>215</v>
      </c>
      <c r="C6763" s="1">
        <v>41820</v>
      </c>
      <c r="D6763" s="1">
        <v>41824</v>
      </c>
      <c r="E6763" t="s">
        <v>15</v>
      </c>
      <c r="F6763">
        <v>2592</v>
      </c>
      <c r="G6763">
        <v>5</v>
      </c>
      <c r="H6763">
        <v>2</v>
      </c>
      <c r="I6763">
        <v>9072</v>
      </c>
      <c r="J6763" s="1" t="str">
        <f>INDEX(location!A:A,MATCH('Tabela Total'!A6763,location!A:A,0))</f>
        <v>CA-2014-116757</v>
      </c>
      <c r="K6763" s="1" t="str">
        <f>VLOOKUP(J6763,location[#All],2,FALSE)</f>
        <v>United States</v>
      </c>
      <c r="L6763" t="str">
        <f>VLOOKUP(J6763,location[#All],3,)</f>
        <v>Houston</v>
      </c>
      <c r="M6763" t="str">
        <f>VLOOKUP(J6763,location[#All],4,)</f>
        <v>Texas</v>
      </c>
      <c r="N6763">
        <f>VLOOKUP(J6763,location[#All],5,)</f>
        <v>77095</v>
      </c>
      <c r="O6763" t="str">
        <f>VLOOKUP(J6763,location[#All],6,)</f>
        <v>Central</v>
      </c>
    </row>
    <row r="6764" spans="1:15" x14ac:dyDescent="0.25">
      <c r="A6764" t="s">
        <v>2984</v>
      </c>
      <c r="B6764" t="s">
        <v>215</v>
      </c>
      <c r="C6764" s="1">
        <v>41820</v>
      </c>
      <c r="D6764" s="1">
        <v>41824</v>
      </c>
      <c r="E6764" t="s">
        <v>15</v>
      </c>
      <c r="F6764">
        <v>21312</v>
      </c>
      <c r="G6764">
        <v>6</v>
      </c>
      <c r="H6764">
        <v>2</v>
      </c>
      <c r="I6764">
        <v>71928</v>
      </c>
      <c r="J6764" s="1" t="str">
        <f>INDEX(location!A:A,MATCH('Tabela Total'!A6764,location!A:A,0))</f>
        <v>CA-2014-116757</v>
      </c>
      <c r="K6764" s="1" t="str">
        <f>VLOOKUP(J6764,location[#All],2,FALSE)</f>
        <v>United States</v>
      </c>
      <c r="L6764" t="str">
        <f>VLOOKUP(J6764,location[#All],3,)</f>
        <v>Houston</v>
      </c>
      <c r="M6764" t="str">
        <f>VLOOKUP(J6764,location[#All],4,)</f>
        <v>Texas</v>
      </c>
      <c r="N6764">
        <f>VLOOKUP(J6764,location[#All],5,)</f>
        <v>77095</v>
      </c>
      <c r="O6764" t="str">
        <f>VLOOKUP(J6764,location[#All],6,)</f>
        <v>Central</v>
      </c>
    </row>
    <row r="6765" spans="1:15" x14ac:dyDescent="0.25">
      <c r="A6765" t="s">
        <v>3219</v>
      </c>
      <c r="B6765" t="s">
        <v>215</v>
      </c>
      <c r="C6765" s="1">
        <v>42079</v>
      </c>
      <c r="D6765" s="1">
        <v>42083</v>
      </c>
      <c r="E6765" t="s">
        <v>15</v>
      </c>
      <c r="F6765">
        <v>859</v>
      </c>
      <c r="G6765">
        <v>2</v>
      </c>
      <c r="H6765">
        <v>0</v>
      </c>
      <c r="I6765">
        <v>2577</v>
      </c>
      <c r="J6765" s="1" t="str">
        <f>INDEX(location!A:A,MATCH('Tabela Total'!A6765,location!A:A,0))</f>
        <v>CA-2015-153906</v>
      </c>
      <c r="K6765" s="1" t="str">
        <f>VLOOKUP(J6765,location[#All],2,FALSE)</f>
        <v>United States</v>
      </c>
      <c r="L6765" t="str">
        <f>VLOOKUP(J6765,location[#All],3,)</f>
        <v>New York City</v>
      </c>
      <c r="M6765" t="str">
        <f>VLOOKUP(J6765,location[#All],4,)</f>
        <v>New York</v>
      </c>
      <c r="N6765">
        <f>VLOOKUP(J6765,location[#All],5,)</f>
        <v>10009</v>
      </c>
      <c r="O6765" t="str">
        <f>VLOOKUP(J6765,location[#All],6,)</f>
        <v>East</v>
      </c>
    </row>
    <row r="6766" spans="1:15" x14ac:dyDescent="0.25">
      <c r="A6766" t="s">
        <v>3529</v>
      </c>
      <c r="B6766" t="s">
        <v>215</v>
      </c>
      <c r="C6766" s="1">
        <v>43073</v>
      </c>
      <c r="D6766" s="1">
        <v>43078</v>
      </c>
      <c r="E6766" t="s">
        <v>15</v>
      </c>
      <c r="F6766">
        <v>23996</v>
      </c>
      <c r="G6766">
        <v>10</v>
      </c>
      <c r="H6766">
        <v>3</v>
      </c>
      <c r="I6766">
        <v>-10284</v>
      </c>
      <c r="J6766" s="1" t="str">
        <f>INDEX(location!A:A,MATCH('Tabela Total'!A6766,location!A:A,0))</f>
        <v>CA-2017-117667</v>
      </c>
      <c r="K6766" s="1" t="str">
        <f>VLOOKUP(J6766,location[#All],2,FALSE)</f>
        <v>United States</v>
      </c>
      <c r="L6766" t="str">
        <f>VLOOKUP(J6766,location[#All],3,)</f>
        <v>Philadelphia</v>
      </c>
      <c r="M6766" t="str">
        <f>VLOOKUP(J6766,location[#All],4,)</f>
        <v>Pennsylvania</v>
      </c>
      <c r="N6766">
        <f>VLOOKUP(J6766,location[#All],5,)</f>
        <v>19134</v>
      </c>
      <c r="O6766" t="str">
        <f>VLOOKUP(J6766,location[#All],6,)</f>
        <v>East</v>
      </c>
    </row>
    <row r="6767" spans="1:15" x14ac:dyDescent="0.25">
      <c r="A6767" t="s">
        <v>3529</v>
      </c>
      <c r="B6767" t="s">
        <v>215</v>
      </c>
      <c r="C6767" s="1">
        <v>43073</v>
      </c>
      <c r="D6767" s="1">
        <v>43078</v>
      </c>
      <c r="E6767" t="s">
        <v>15</v>
      </c>
      <c r="F6767">
        <v>54768</v>
      </c>
      <c r="G6767">
        <v>2</v>
      </c>
      <c r="H6767">
        <v>2</v>
      </c>
      <c r="I6767">
        <v>6846</v>
      </c>
      <c r="J6767" s="1" t="str">
        <f>INDEX(location!A:A,MATCH('Tabela Total'!A6767,location!A:A,0))</f>
        <v>CA-2017-117667</v>
      </c>
      <c r="K6767" s="1" t="str">
        <f>VLOOKUP(J6767,location[#All],2,FALSE)</f>
        <v>United States</v>
      </c>
      <c r="L6767" t="str">
        <f>VLOOKUP(J6767,location[#All],3,)</f>
        <v>Philadelphia</v>
      </c>
      <c r="M6767" t="str">
        <f>VLOOKUP(J6767,location[#All],4,)</f>
        <v>Pennsylvania</v>
      </c>
      <c r="N6767">
        <f>VLOOKUP(J6767,location[#All],5,)</f>
        <v>19134</v>
      </c>
      <c r="O6767" t="str">
        <f>VLOOKUP(J6767,location[#All],6,)</f>
        <v>East</v>
      </c>
    </row>
    <row r="6768" spans="1:15" x14ac:dyDescent="0.25">
      <c r="A6768" t="s">
        <v>3529</v>
      </c>
      <c r="B6768" t="s">
        <v>215</v>
      </c>
      <c r="C6768" s="1">
        <v>43073</v>
      </c>
      <c r="D6768" s="1">
        <v>43078</v>
      </c>
      <c r="E6768" t="s">
        <v>15</v>
      </c>
      <c r="F6768">
        <v>13392</v>
      </c>
      <c r="G6768">
        <v>3</v>
      </c>
      <c r="H6768">
        <v>2</v>
      </c>
      <c r="I6768">
        <v>31806</v>
      </c>
      <c r="J6768" s="1" t="str">
        <f>INDEX(location!A:A,MATCH('Tabela Total'!A6768,location!A:A,0))</f>
        <v>CA-2017-117667</v>
      </c>
      <c r="K6768" s="1" t="str">
        <f>VLOOKUP(J6768,location[#All],2,FALSE)</f>
        <v>United States</v>
      </c>
      <c r="L6768" t="str">
        <f>VLOOKUP(J6768,location[#All],3,)</f>
        <v>Philadelphia</v>
      </c>
      <c r="M6768" t="str">
        <f>VLOOKUP(J6768,location[#All],4,)</f>
        <v>Pennsylvania</v>
      </c>
      <c r="N6768">
        <f>VLOOKUP(J6768,location[#All],5,)</f>
        <v>19134</v>
      </c>
      <c r="O6768" t="str">
        <f>VLOOKUP(J6768,location[#All],6,)</f>
        <v>East</v>
      </c>
    </row>
    <row r="6769" spans="1:15" x14ac:dyDescent="0.25">
      <c r="A6769" t="s">
        <v>3529</v>
      </c>
      <c r="B6769" t="s">
        <v>215</v>
      </c>
      <c r="C6769" s="1">
        <v>43073</v>
      </c>
      <c r="D6769" s="1">
        <v>43078</v>
      </c>
      <c r="E6769" t="s">
        <v>15</v>
      </c>
      <c r="F6769">
        <v>2392</v>
      </c>
      <c r="G6769">
        <v>5</v>
      </c>
      <c r="H6769">
        <v>2</v>
      </c>
      <c r="I6769">
        <v>8671</v>
      </c>
      <c r="J6769" s="1" t="str">
        <f>INDEX(location!A:A,MATCH('Tabela Total'!A6769,location!A:A,0))</f>
        <v>CA-2017-117667</v>
      </c>
      <c r="K6769" s="1" t="str">
        <f>VLOOKUP(J6769,location[#All],2,FALSE)</f>
        <v>United States</v>
      </c>
      <c r="L6769" t="str">
        <f>VLOOKUP(J6769,location[#All],3,)</f>
        <v>Philadelphia</v>
      </c>
      <c r="M6769" t="str">
        <f>VLOOKUP(J6769,location[#All],4,)</f>
        <v>Pennsylvania</v>
      </c>
      <c r="N6769">
        <f>VLOOKUP(J6769,location[#All],5,)</f>
        <v>19134</v>
      </c>
      <c r="O6769" t="str">
        <f>VLOOKUP(J6769,location[#All],6,)</f>
        <v>East</v>
      </c>
    </row>
    <row r="6770" spans="1:15" x14ac:dyDescent="0.25">
      <c r="A6770" t="s">
        <v>3529</v>
      </c>
      <c r="B6770" t="s">
        <v>215</v>
      </c>
      <c r="C6770" s="1">
        <v>43073</v>
      </c>
      <c r="D6770" s="1">
        <v>43078</v>
      </c>
      <c r="E6770" t="s">
        <v>15</v>
      </c>
      <c r="F6770">
        <v>255968</v>
      </c>
      <c r="G6770">
        <v>4</v>
      </c>
      <c r="H6770">
        <v>2</v>
      </c>
      <c r="I6770">
        <v>-287964</v>
      </c>
      <c r="J6770" s="1" t="str">
        <f>INDEX(location!A:A,MATCH('Tabela Total'!A6770,location!A:A,0))</f>
        <v>CA-2017-117667</v>
      </c>
      <c r="K6770" s="1" t="str">
        <f>VLOOKUP(J6770,location[#All],2,FALSE)</f>
        <v>United States</v>
      </c>
      <c r="L6770" t="str">
        <f>VLOOKUP(J6770,location[#All],3,)</f>
        <v>Philadelphia</v>
      </c>
      <c r="M6770" t="str">
        <f>VLOOKUP(J6770,location[#All],4,)</f>
        <v>Pennsylvania</v>
      </c>
      <c r="N6770">
        <f>VLOOKUP(J6770,location[#All],5,)</f>
        <v>19134</v>
      </c>
      <c r="O6770" t="str">
        <f>VLOOKUP(J6770,location[#All],6,)</f>
        <v>East</v>
      </c>
    </row>
    <row r="6771" spans="1:15" x14ac:dyDescent="0.25">
      <c r="A6771" t="s">
        <v>859</v>
      </c>
      <c r="B6771" t="s">
        <v>860</v>
      </c>
      <c r="C6771" s="1">
        <v>42314</v>
      </c>
      <c r="D6771" s="1">
        <v>42317</v>
      </c>
      <c r="E6771" t="s">
        <v>44</v>
      </c>
      <c r="F6771">
        <v>708</v>
      </c>
      <c r="G6771">
        <v>3</v>
      </c>
      <c r="H6771">
        <v>2</v>
      </c>
      <c r="I6771">
        <v>2478</v>
      </c>
      <c r="J6771" s="1" t="str">
        <f>INDEX(location!A:A,MATCH('Tabela Total'!A6771,location!A:A,0))</f>
        <v>CA-2015-105312</v>
      </c>
      <c r="K6771" s="1" t="str">
        <f>VLOOKUP(J6771,location[#All],2,FALSE)</f>
        <v>United States</v>
      </c>
      <c r="L6771" t="str">
        <f>VLOOKUP(J6771,location[#All],3,)</f>
        <v>Scottsdale</v>
      </c>
      <c r="M6771" t="str">
        <f>VLOOKUP(J6771,location[#All],4,)</f>
        <v>Arizona</v>
      </c>
      <c r="N6771">
        <f>VLOOKUP(J6771,location[#All],5,)</f>
        <v>85254</v>
      </c>
      <c r="O6771" t="str">
        <f>VLOOKUP(J6771,location[#All],6,)</f>
        <v>West</v>
      </c>
    </row>
    <row r="6772" spans="1:15" x14ac:dyDescent="0.25">
      <c r="A6772" t="s">
        <v>859</v>
      </c>
      <c r="B6772" t="s">
        <v>860</v>
      </c>
      <c r="C6772" s="1">
        <v>42314</v>
      </c>
      <c r="D6772" s="1">
        <v>42317</v>
      </c>
      <c r="E6772" t="s">
        <v>44</v>
      </c>
      <c r="F6772">
        <v>4401</v>
      </c>
      <c r="G6772">
        <v>3</v>
      </c>
      <c r="H6772">
        <v>7</v>
      </c>
      <c r="I6772">
        <v>-35208</v>
      </c>
      <c r="J6772" s="1" t="str">
        <f>INDEX(location!A:A,MATCH('Tabela Total'!A6772,location!A:A,0))</f>
        <v>CA-2015-105312</v>
      </c>
      <c r="K6772" s="1" t="str">
        <f>VLOOKUP(J6772,location[#All],2,FALSE)</f>
        <v>United States</v>
      </c>
      <c r="L6772" t="str">
        <f>VLOOKUP(J6772,location[#All],3,)</f>
        <v>Scottsdale</v>
      </c>
      <c r="M6772" t="str">
        <f>VLOOKUP(J6772,location[#All],4,)</f>
        <v>Arizona</v>
      </c>
      <c r="N6772">
        <f>VLOOKUP(J6772,location[#All],5,)</f>
        <v>85254</v>
      </c>
      <c r="O6772" t="str">
        <f>VLOOKUP(J6772,location[#All],6,)</f>
        <v>West</v>
      </c>
    </row>
    <row r="6773" spans="1:15" x14ac:dyDescent="0.25">
      <c r="A6773" t="s">
        <v>2500</v>
      </c>
      <c r="B6773" t="s">
        <v>860</v>
      </c>
      <c r="C6773" s="1">
        <v>42576</v>
      </c>
      <c r="D6773" s="1">
        <v>42580</v>
      </c>
      <c r="E6773" t="s">
        <v>15</v>
      </c>
      <c r="F6773">
        <v>789</v>
      </c>
      <c r="G6773">
        <v>1</v>
      </c>
      <c r="H6773">
        <v>0</v>
      </c>
      <c r="I6773">
        <v>3156</v>
      </c>
      <c r="J6773" s="1" t="str">
        <f>INDEX(location!A:A,MATCH('Tabela Total'!A6773,location!A:A,0))</f>
        <v>CA-2016-104157</v>
      </c>
      <c r="K6773" s="1" t="str">
        <f>VLOOKUP(J6773,location[#All],2,FALSE)</f>
        <v>United States</v>
      </c>
      <c r="L6773" t="str">
        <f>VLOOKUP(J6773,location[#All],3,)</f>
        <v>Jackson</v>
      </c>
      <c r="M6773" t="str">
        <f>VLOOKUP(J6773,location[#All],4,)</f>
        <v>Mississippi</v>
      </c>
      <c r="N6773">
        <f>VLOOKUP(J6773,location[#All],5,)</f>
        <v>39212</v>
      </c>
      <c r="O6773" t="str">
        <f>VLOOKUP(J6773,location[#All],6,)</f>
        <v>South</v>
      </c>
    </row>
    <row r="6774" spans="1:15" x14ac:dyDescent="0.25">
      <c r="A6774" t="s">
        <v>2500</v>
      </c>
      <c r="B6774" t="s">
        <v>860</v>
      </c>
      <c r="C6774" s="1">
        <v>42576</v>
      </c>
      <c r="D6774" s="1">
        <v>42580</v>
      </c>
      <c r="E6774" t="s">
        <v>15</v>
      </c>
      <c r="F6774">
        <v>655</v>
      </c>
      <c r="G6774">
        <v>5</v>
      </c>
      <c r="H6774">
        <v>0</v>
      </c>
      <c r="I6774">
        <v>32095</v>
      </c>
      <c r="J6774" s="1" t="str">
        <f>INDEX(location!A:A,MATCH('Tabela Total'!A6774,location!A:A,0))</f>
        <v>CA-2016-104157</v>
      </c>
      <c r="K6774" s="1" t="str">
        <f>VLOOKUP(J6774,location[#All],2,FALSE)</f>
        <v>United States</v>
      </c>
      <c r="L6774" t="str">
        <f>VLOOKUP(J6774,location[#All],3,)</f>
        <v>Jackson</v>
      </c>
      <c r="M6774" t="str">
        <f>VLOOKUP(J6774,location[#All],4,)</f>
        <v>Mississippi</v>
      </c>
      <c r="N6774">
        <f>VLOOKUP(J6774,location[#All],5,)</f>
        <v>39212</v>
      </c>
      <c r="O6774" t="str">
        <f>VLOOKUP(J6774,location[#All],6,)</f>
        <v>South</v>
      </c>
    </row>
    <row r="6775" spans="1:15" x14ac:dyDescent="0.25">
      <c r="A6775" t="s">
        <v>2500</v>
      </c>
      <c r="B6775" t="s">
        <v>860</v>
      </c>
      <c r="C6775" s="1">
        <v>42576</v>
      </c>
      <c r="D6775" s="1">
        <v>42580</v>
      </c>
      <c r="E6775" t="s">
        <v>15</v>
      </c>
      <c r="F6775">
        <v>243008</v>
      </c>
      <c r="G6775">
        <v>8</v>
      </c>
      <c r="H6775">
        <v>0</v>
      </c>
      <c r="I6775">
        <v>3888128</v>
      </c>
      <c r="J6775" s="1" t="str">
        <f>INDEX(location!A:A,MATCH('Tabela Total'!A6775,location!A:A,0))</f>
        <v>CA-2016-104157</v>
      </c>
      <c r="K6775" s="1" t="str">
        <f>VLOOKUP(J6775,location[#All],2,FALSE)</f>
        <v>United States</v>
      </c>
      <c r="L6775" t="str">
        <f>VLOOKUP(J6775,location[#All],3,)</f>
        <v>Jackson</v>
      </c>
      <c r="M6775" t="str">
        <f>VLOOKUP(J6775,location[#All],4,)</f>
        <v>Mississippi</v>
      </c>
      <c r="N6775">
        <f>VLOOKUP(J6775,location[#All],5,)</f>
        <v>39212</v>
      </c>
      <c r="O6775" t="str">
        <f>VLOOKUP(J6775,location[#All],6,)</f>
        <v>South</v>
      </c>
    </row>
    <row r="6776" spans="1:15" x14ac:dyDescent="0.25">
      <c r="A6776" t="s">
        <v>2960</v>
      </c>
      <c r="B6776" t="s">
        <v>860</v>
      </c>
      <c r="C6776" s="1">
        <v>42731</v>
      </c>
      <c r="D6776" s="1">
        <v>42737</v>
      </c>
      <c r="E6776" t="s">
        <v>15</v>
      </c>
      <c r="F6776">
        <v>10368</v>
      </c>
      <c r="G6776">
        <v>2</v>
      </c>
      <c r="H6776">
        <v>2</v>
      </c>
      <c r="I6776">
        <v>36288</v>
      </c>
      <c r="J6776" s="1" t="str">
        <f>INDEX(location!A:A,MATCH('Tabela Total'!A6776,location!A:A,0))</f>
        <v>CA-2016-162726</v>
      </c>
      <c r="K6776" s="1" t="str">
        <f>VLOOKUP(J6776,location[#All],2,FALSE)</f>
        <v>United States</v>
      </c>
      <c r="L6776" t="str">
        <f>VLOOKUP(J6776,location[#All],3,)</f>
        <v>Port Arthur</v>
      </c>
      <c r="M6776" t="str">
        <f>VLOOKUP(J6776,location[#All],4,)</f>
        <v>Texas</v>
      </c>
      <c r="N6776">
        <f>VLOOKUP(J6776,location[#All],5,)</f>
        <v>77642</v>
      </c>
      <c r="O6776" t="str">
        <f>VLOOKUP(J6776,location[#All],6,)</f>
        <v>Central</v>
      </c>
    </row>
    <row r="6777" spans="1:15" x14ac:dyDescent="0.25">
      <c r="A6777" t="s">
        <v>2960</v>
      </c>
      <c r="B6777" t="s">
        <v>860</v>
      </c>
      <c r="C6777" s="1">
        <v>42731</v>
      </c>
      <c r="D6777" s="1">
        <v>42737</v>
      </c>
      <c r="E6777" t="s">
        <v>15</v>
      </c>
      <c r="F6777">
        <v>2368</v>
      </c>
      <c r="G6777">
        <v>4</v>
      </c>
      <c r="H6777">
        <v>2</v>
      </c>
      <c r="I6777">
        <v>74</v>
      </c>
      <c r="J6777" s="1" t="str">
        <f>INDEX(location!A:A,MATCH('Tabela Total'!A6777,location!A:A,0))</f>
        <v>CA-2016-162726</v>
      </c>
      <c r="K6777" s="1" t="str">
        <f>VLOOKUP(J6777,location[#All],2,FALSE)</f>
        <v>United States</v>
      </c>
      <c r="L6777" t="str">
        <f>VLOOKUP(J6777,location[#All],3,)</f>
        <v>Port Arthur</v>
      </c>
      <c r="M6777" t="str">
        <f>VLOOKUP(J6777,location[#All],4,)</f>
        <v>Texas</v>
      </c>
      <c r="N6777">
        <f>VLOOKUP(J6777,location[#All],5,)</f>
        <v>77642</v>
      </c>
      <c r="O6777" t="str">
        <f>VLOOKUP(J6777,location[#All],6,)</f>
        <v>Central</v>
      </c>
    </row>
    <row r="6778" spans="1:15" x14ac:dyDescent="0.25">
      <c r="A6778" t="s">
        <v>3307</v>
      </c>
      <c r="B6778" t="s">
        <v>860</v>
      </c>
      <c r="C6778" s="1">
        <v>43050</v>
      </c>
      <c r="D6778" s="1">
        <v>43056</v>
      </c>
      <c r="E6778" t="s">
        <v>15</v>
      </c>
      <c r="F6778">
        <v>3548</v>
      </c>
      <c r="G6778">
        <v>1</v>
      </c>
      <c r="H6778">
        <v>0</v>
      </c>
      <c r="I6778">
        <v>0</v>
      </c>
      <c r="J6778" s="1" t="str">
        <f>INDEX(location!A:A,MATCH('Tabela Total'!A6778,location!A:A,0))</f>
        <v>CA-2017-154137</v>
      </c>
      <c r="K6778" s="1" t="str">
        <f>VLOOKUP(J6778,location[#All],2,FALSE)</f>
        <v>United States</v>
      </c>
      <c r="L6778" t="str">
        <f>VLOOKUP(J6778,location[#All],3,)</f>
        <v>New York City</v>
      </c>
      <c r="M6778" t="str">
        <f>VLOOKUP(J6778,location[#All],4,)</f>
        <v>New York</v>
      </c>
      <c r="N6778">
        <f>VLOOKUP(J6778,location[#All],5,)</f>
        <v>10009</v>
      </c>
      <c r="O6778" t="str">
        <f>VLOOKUP(J6778,location[#All],6,)</f>
        <v>East</v>
      </c>
    </row>
    <row r="6779" spans="1:15" x14ac:dyDescent="0.25">
      <c r="A6779" t="s">
        <v>4803</v>
      </c>
      <c r="B6779" t="s">
        <v>860</v>
      </c>
      <c r="C6779" s="1">
        <v>42348</v>
      </c>
      <c r="D6779" s="1">
        <v>42352</v>
      </c>
      <c r="E6779" t="s">
        <v>15</v>
      </c>
      <c r="F6779">
        <v>576</v>
      </c>
      <c r="G6779">
        <v>2</v>
      </c>
      <c r="H6779">
        <v>0</v>
      </c>
      <c r="I6779">
        <v>28224</v>
      </c>
      <c r="J6779" s="1" t="str">
        <f>INDEX(location!A:A,MATCH('Tabela Total'!A6779,location!A:A,0))</f>
        <v>CA-2015-127502</v>
      </c>
      <c r="K6779" s="1" t="str">
        <f>VLOOKUP(J6779,location[#All],2,FALSE)</f>
        <v>United States</v>
      </c>
      <c r="L6779" t="str">
        <f>VLOOKUP(J6779,location[#All],3,)</f>
        <v>San Francisco</v>
      </c>
      <c r="M6779" t="str">
        <f>VLOOKUP(J6779,location[#All],4,)</f>
        <v>California</v>
      </c>
      <c r="N6779">
        <f>VLOOKUP(J6779,location[#All],5,)</f>
        <v>94110</v>
      </c>
      <c r="O6779" t="str">
        <f>VLOOKUP(J6779,location[#All],6,)</f>
        <v>West</v>
      </c>
    </row>
    <row r="6780" spans="1:15" x14ac:dyDescent="0.25">
      <c r="A6780" t="s">
        <v>4904</v>
      </c>
      <c r="B6780" t="s">
        <v>860</v>
      </c>
      <c r="C6780" s="1">
        <v>42807</v>
      </c>
      <c r="D6780" s="1">
        <v>42811</v>
      </c>
      <c r="E6780" t="s">
        <v>15</v>
      </c>
      <c r="F6780">
        <v>2999</v>
      </c>
      <c r="G6780">
        <v>2</v>
      </c>
      <c r="H6780">
        <v>0</v>
      </c>
      <c r="I6780">
        <v>74975</v>
      </c>
      <c r="J6780" s="1" t="str">
        <f>INDEX(location!A:A,MATCH('Tabela Total'!A6780,location!A:A,0))</f>
        <v>US-2017-146906</v>
      </c>
      <c r="K6780" s="1" t="str">
        <f>VLOOKUP(J6780,location[#All],2,FALSE)</f>
        <v>United States</v>
      </c>
      <c r="L6780" t="str">
        <f>VLOOKUP(J6780,location[#All],3,)</f>
        <v>New York City</v>
      </c>
      <c r="M6780" t="str">
        <f>VLOOKUP(J6780,location[#All],4,)</f>
        <v>New York</v>
      </c>
      <c r="N6780">
        <f>VLOOKUP(J6780,location[#All],5,)</f>
        <v>10011</v>
      </c>
      <c r="O6780" t="str">
        <f>VLOOKUP(J6780,location[#All],6,)</f>
        <v>East</v>
      </c>
    </row>
    <row r="6781" spans="1:15" x14ac:dyDescent="0.25">
      <c r="A6781" t="s">
        <v>428</v>
      </c>
      <c r="B6781" t="s">
        <v>429</v>
      </c>
      <c r="C6781" s="1">
        <v>42896</v>
      </c>
      <c r="D6781" s="1">
        <v>42899</v>
      </c>
      <c r="E6781" t="s">
        <v>44</v>
      </c>
      <c r="F6781">
        <v>296</v>
      </c>
      <c r="G6781">
        <v>2</v>
      </c>
      <c r="H6781">
        <v>0</v>
      </c>
      <c r="I6781">
        <v>148</v>
      </c>
      <c r="J6781" s="1" t="str">
        <f>INDEX(location!A:A,MATCH('Tabela Total'!A6781,location!A:A,0))</f>
        <v>CA-2017-140963</v>
      </c>
      <c r="K6781" s="1" t="str">
        <f>VLOOKUP(J6781,location[#All],2,FALSE)</f>
        <v>United States</v>
      </c>
      <c r="L6781" t="str">
        <f>VLOOKUP(J6781,location[#All],3,)</f>
        <v>Los Angeles</v>
      </c>
      <c r="M6781" t="str">
        <f>VLOOKUP(J6781,location[#All],4,)</f>
        <v>California</v>
      </c>
      <c r="N6781">
        <f>VLOOKUP(J6781,location[#All],5,)</f>
        <v>90045</v>
      </c>
      <c r="O6781" t="str">
        <f>VLOOKUP(J6781,location[#All],6,)</f>
        <v>West</v>
      </c>
    </row>
    <row r="6782" spans="1:15" x14ac:dyDescent="0.25">
      <c r="A6782" t="s">
        <v>428</v>
      </c>
      <c r="B6782" t="s">
        <v>429</v>
      </c>
      <c r="C6782" s="1">
        <v>42896</v>
      </c>
      <c r="D6782" s="1">
        <v>42899</v>
      </c>
      <c r="E6782" t="s">
        <v>44</v>
      </c>
      <c r="F6782">
        <v>514165</v>
      </c>
      <c r="G6782">
        <v>5</v>
      </c>
      <c r="H6782">
        <v>15</v>
      </c>
      <c r="I6782">
        <v>-30245</v>
      </c>
      <c r="J6782" s="1" t="str">
        <f>INDEX(location!A:A,MATCH('Tabela Total'!A6782,location!A:A,0))</f>
        <v>CA-2017-140963</v>
      </c>
      <c r="K6782" s="1" t="str">
        <f>VLOOKUP(J6782,location[#All],2,FALSE)</f>
        <v>United States</v>
      </c>
      <c r="L6782" t="str">
        <f>VLOOKUP(J6782,location[#All],3,)</f>
        <v>Los Angeles</v>
      </c>
      <c r="M6782" t="str">
        <f>VLOOKUP(J6782,location[#All],4,)</f>
        <v>California</v>
      </c>
      <c r="N6782">
        <f>VLOOKUP(J6782,location[#All],5,)</f>
        <v>90045</v>
      </c>
      <c r="O6782" t="str">
        <f>VLOOKUP(J6782,location[#All],6,)</f>
        <v>West</v>
      </c>
    </row>
    <row r="6783" spans="1:15" x14ac:dyDescent="0.25">
      <c r="A6783" t="s">
        <v>428</v>
      </c>
      <c r="B6783" t="s">
        <v>429</v>
      </c>
      <c r="C6783" s="1">
        <v>42896</v>
      </c>
      <c r="D6783" s="1">
        <v>42899</v>
      </c>
      <c r="E6783" t="s">
        <v>44</v>
      </c>
      <c r="F6783">
        <v>27996</v>
      </c>
      <c r="G6783">
        <v>5</v>
      </c>
      <c r="H6783">
        <v>2</v>
      </c>
      <c r="I6783">
        <v>174975</v>
      </c>
      <c r="J6783" s="1" t="str">
        <f>INDEX(location!A:A,MATCH('Tabela Total'!A6783,location!A:A,0))</f>
        <v>CA-2017-140963</v>
      </c>
      <c r="K6783" s="1" t="str">
        <f>VLOOKUP(J6783,location[#All],2,FALSE)</f>
        <v>United States</v>
      </c>
      <c r="L6783" t="str">
        <f>VLOOKUP(J6783,location[#All],3,)</f>
        <v>Los Angeles</v>
      </c>
      <c r="M6783" t="str">
        <f>VLOOKUP(J6783,location[#All],4,)</f>
        <v>California</v>
      </c>
      <c r="N6783">
        <f>VLOOKUP(J6783,location[#All],5,)</f>
        <v>90045</v>
      </c>
      <c r="O6783" t="str">
        <f>VLOOKUP(J6783,location[#All],6,)</f>
        <v>West</v>
      </c>
    </row>
    <row r="6784" spans="1:15" x14ac:dyDescent="0.25">
      <c r="A6784" t="s">
        <v>2068</v>
      </c>
      <c r="B6784" t="s">
        <v>429</v>
      </c>
      <c r="C6784" s="1">
        <v>41907</v>
      </c>
      <c r="D6784" s="1">
        <v>41912</v>
      </c>
      <c r="E6784" t="s">
        <v>15</v>
      </c>
      <c r="F6784">
        <v>33792</v>
      </c>
      <c r="G6784">
        <v>8</v>
      </c>
      <c r="H6784">
        <v>2</v>
      </c>
      <c r="I6784">
        <v>1056</v>
      </c>
      <c r="J6784" s="1" t="str">
        <f>INDEX(location!A:A,MATCH('Tabela Total'!A6784,location!A:A,0))</f>
        <v>US-2014-112914</v>
      </c>
      <c r="K6784" s="1" t="str">
        <f>VLOOKUP(J6784,location[#All],2,FALSE)</f>
        <v>United States</v>
      </c>
      <c r="L6784" t="str">
        <f>VLOOKUP(J6784,location[#All],3,)</f>
        <v>Houston</v>
      </c>
      <c r="M6784" t="str">
        <f>VLOOKUP(J6784,location[#All],4,)</f>
        <v>Texas</v>
      </c>
      <c r="N6784">
        <f>VLOOKUP(J6784,location[#All],5,)</f>
        <v>77041</v>
      </c>
      <c r="O6784" t="str">
        <f>VLOOKUP(J6784,location[#All],6,)</f>
        <v>Central</v>
      </c>
    </row>
    <row r="6785" spans="1:15" x14ac:dyDescent="0.25">
      <c r="A6785" t="s">
        <v>2068</v>
      </c>
      <c r="B6785" t="s">
        <v>429</v>
      </c>
      <c r="C6785" s="1">
        <v>41907</v>
      </c>
      <c r="D6785" s="1">
        <v>41912</v>
      </c>
      <c r="E6785" t="s">
        <v>15</v>
      </c>
      <c r="F6785">
        <v>3005328</v>
      </c>
      <c r="G6785">
        <v>2</v>
      </c>
      <c r="H6785">
        <v>32</v>
      </c>
      <c r="I6785">
        <v>-972312</v>
      </c>
      <c r="J6785" s="1" t="str">
        <f>INDEX(location!A:A,MATCH('Tabela Total'!A6785,location!A:A,0))</f>
        <v>US-2014-112914</v>
      </c>
      <c r="K6785" s="1" t="str">
        <f>VLOOKUP(J6785,location[#All],2,FALSE)</f>
        <v>United States</v>
      </c>
      <c r="L6785" t="str">
        <f>VLOOKUP(J6785,location[#All],3,)</f>
        <v>Houston</v>
      </c>
      <c r="M6785" t="str">
        <f>VLOOKUP(J6785,location[#All],4,)</f>
        <v>Texas</v>
      </c>
      <c r="N6785">
        <f>VLOOKUP(J6785,location[#All],5,)</f>
        <v>77041</v>
      </c>
      <c r="O6785" t="str">
        <f>VLOOKUP(J6785,location[#All],6,)</f>
        <v>Central</v>
      </c>
    </row>
    <row r="6786" spans="1:15" x14ac:dyDescent="0.25">
      <c r="A6786" t="s">
        <v>2068</v>
      </c>
      <c r="B6786" t="s">
        <v>429</v>
      </c>
      <c r="C6786" s="1">
        <v>41907</v>
      </c>
      <c r="D6786" s="1">
        <v>41912</v>
      </c>
      <c r="E6786" t="s">
        <v>15</v>
      </c>
      <c r="F6786">
        <v>2724</v>
      </c>
      <c r="G6786">
        <v>2</v>
      </c>
      <c r="H6786">
        <v>8</v>
      </c>
      <c r="I6786">
        <v>-43584</v>
      </c>
      <c r="J6786" s="1" t="str">
        <f>INDEX(location!A:A,MATCH('Tabela Total'!A6786,location!A:A,0))</f>
        <v>US-2014-112914</v>
      </c>
      <c r="K6786" s="1" t="str">
        <f>VLOOKUP(J6786,location[#All],2,FALSE)</f>
        <v>United States</v>
      </c>
      <c r="L6786" t="str">
        <f>VLOOKUP(J6786,location[#All],3,)</f>
        <v>Houston</v>
      </c>
      <c r="M6786" t="str">
        <f>VLOOKUP(J6786,location[#All],4,)</f>
        <v>Texas</v>
      </c>
      <c r="N6786">
        <f>VLOOKUP(J6786,location[#All],5,)</f>
        <v>77041</v>
      </c>
      <c r="O6786" t="str">
        <f>VLOOKUP(J6786,location[#All],6,)</f>
        <v>Central</v>
      </c>
    </row>
    <row r="6787" spans="1:15" x14ac:dyDescent="0.25">
      <c r="A6787" t="s">
        <v>2068</v>
      </c>
      <c r="B6787" t="s">
        <v>429</v>
      </c>
      <c r="C6787" s="1">
        <v>41907</v>
      </c>
      <c r="D6787" s="1">
        <v>41912</v>
      </c>
      <c r="E6787" t="s">
        <v>15</v>
      </c>
      <c r="F6787">
        <v>3264</v>
      </c>
      <c r="G6787">
        <v>2</v>
      </c>
      <c r="H6787">
        <v>2</v>
      </c>
      <c r="I6787">
        <v>11016</v>
      </c>
      <c r="J6787" s="1" t="str">
        <f>INDEX(location!A:A,MATCH('Tabela Total'!A6787,location!A:A,0))</f>
        <v>US-2014-112914</v>
      </c>
      <c r="K6787" s="1" t="str">
        <f>VLOOKUP(J6787,location[#All],2,FALSE)</f>
        <v>United States</v>
      </c>
      <c r="L6787" t="str">
        <f>VLOOKUP(J6787,location[#All],3,)</f>
        <v>Houston</v>
      </c>
      <c r="M6787" t="str">
        <f>VLOOKUP(J6787,location[#All],4,)</f>
        <v>Texas</v>
      </c>
      <c r="N6787">
        <f>VLOOKUP(J6787,location[#All],5,)</f>
        <v>77041</v>
      </c>
      <c r="O6787" t="str">
        <f>VLOOKUP(J6787,location[#All],6,)</f>
        <v>Central</v>
      </c>
    </row>
    <row r="6788" spans="1:15" x14ac:dyDescent="0.25">
      <c r="A6788" t="s">
        <v>3513</v>
      </c>
      <c r="B6788" t="s">
        <v>429</v>
      </c>
      <c r="C6788" s="1">
        <v>42301</v>
      </c>
      <c r="D6788" s="1">
        <v>42306</v>
      </c>
      <c r="E6788" t="s">
        <v>15</v>
      </c>
      <c r="F6788">
        <v>3592</v>
      </c>
      <c r="G6788">
        <v>4</v>
      </c>
      <c r="H6788">
        <v>8</v>
      </c>
      <c r="I6788">
        <v>-6286</v>
      </c>
      <c r="J6788" s="1" t="str">
        <f>INDEX(location!A:A,MATCH('Tabela Total'!A6788,location!A:A,0))</f>
        <v>CA-2015-156608</v>
      </c>
      <c r="K6788" s="1" t="str">
        <f>VLOOKUP(J6788,location[#All],2,FALSE)</f>
        <v>United States</v>
      </c>
      <c r="L6788" t="str">
        <f>VLOOKUP(J6788,location[#All],3,)</f>
        <v>San Antonio</v>
      </c>
      <c r="M6788" t="str">
        <f>VLOOKUP(J6788,location[#All],4,)</f>
        <v>Texas</v>
      </c>
      <c r="N6788">
        <f>VLOOKUP(J6788,location[#All],5,)</f>
        <v>78207</v>
      </c>
      <c r="O6788" t="str">
        <f>VLOOKUP(J6788,location[#All],6,)</f>
        <v>Central</v>
      </c>
    </row>
    <row r="6789" spans="1:15" x14ac:dyDescent="0.25">
      <c r="A6789" t="s">
        <v>4912</v>
      </c>
      <c r="B6789" t="s">
        <v>429</v>
      </c>
      <c r="C6789" s="1">
        <v>42593</v>
      </c>
      <c r="D6789" s="1">
        <v>42598</v>
      </c>
      <c r="E6789" t="s">
        <v>15</v>
      </c>
      <c r="F6789">
        <v>324</v>
      </c>
      <c r="G6789">
        <v>5</v>
      </c>
      <c r="H6789">
        <v>0</v>
      </c>
      <c r="I6789">
        <v>15552</v>
      </c>
      <c r="J6789" s="1" t="str">
        <f>INDEX(location!A:A,MATCH('Tabela Total'!A6789,location!A:A,0))</f>
        <v>CA-2016-128671</v>
      </c>
      <c r="K6789" s="1" t="str">
        <f>VLOOKUP(J6789,location[#All],2,FALSE)</f>
        <v>United States</v>
      </c>
      <c r="L6789" t="str">
        <f>VLOOKUP(J6789,location[#All],3,)</f>
        <v>Tulsa</v>
      </c>
      <c r="M6789" t="str">
        <f>VLOOKUP(J6789,location[#All],4,)</f>
        <v>Oklahoma</v>
      </c>
      <c r="N6789">
        <f>VLOOKUP(J6789,location[#All],5,)</f>
        <v>74133</v>
      </c>
      <c r="O6789" t="str">
        <f>VLOOKUP(J6789,location[#All],6,)</f>
        <v>Central</v>
      </c>
    </row>
    <row r="6790" spans="1:15" x14ac:dyDescent="0.25">
      <c r="A6790" t="s">
        <v>4912</v>
      </c>
      <c r="B6790" t="s">
        <v>429</v>
      </c>
      <c r="C6790" s="1">
        <v>42593</v>
      </c>
      <c r="D6790" s="1">
        <v>42598</v>
      </c>
      <c r="E6790" t="s">
        <v>15</v>
      </c>
      <c r="F6790">
        <v>4186</v>
      </c>
      <c r="G6790">
        <v>7</v>
      </c>
      <c r="H6790">
        <v>0</v>
      </c>
      <c r="I6790">
        <v>192556</v>
      </c>
      <c r="J6790" s="1" t="str">
        <f>INDEX(location!A:A,MATCH('Tabela Total'!A6790,location!A:A,0))</f>
        <v>CA-2016-128671</v>
      </c>
      <c r="K6790" s="1" t="str">
        <f>VLOOKUP(J6790,location[#All],2,FALSE)</f>
        <v>United States</v>
      </c>
      <c r="L6790" t="str">
        <f>VLOOKUP(J6790,location[#All],3,)</f>
        <v>Tulsa</v>
      </c>
      <c r="M6790" t="str">
        <f>VLOOKUP(J6790,location[#All],4,)</f>
        <v>Oklahoma</v>
      </c>
      <c r="N6790">
        <f>VLOOKUP(J6790,location[#All],5,)</f>
        <v>74133</v>
      </c>
      <c r="O6790" t="str">
        <f>VLOOKUP(J6790,location[#All],6,)</f>
        <v>Central</v>
      </c>
    </row>
    <row r="6791" spans="1:15" x14ac:dyDescent="0.25">
      <c r="A6791" t="s">
        <v>4912</v>
      </c>
      <c r="B6791" t="s">
        <v>429</v>
      </c>
      <c r="C6791" s="1">
        <v>42593</v>
      </c>
      <c r="D6791" s="1">
        <v>42598</v>
      </c>
      <c r="E6791" t="s">
        <v>15</v>
      </c>
      <c r="F6791">
        <v>7756</v>
      </c>
      <c r="G6791">
        <v>2</v>
      </c>
      <c r="H6791">
        <v>0</v>
      </c>
      <c r="I6791">
        <v>356776</v>
      </c>
      <c r="J6791" s="1" t="str">
        <f>INDEX(location!A:A,MATCH('Tabela Total'!A6791,location!A:A,0))</f>
        <v>CA-2016-128671</v>
      </c>
      <c r="K6791" s="1" t="str">
        <f>VLOOKUP(J6791,location[#All],2,FALSE)</f>
        <v>United States</v>
      </c>
      <c r="L6791" t="str">
        <f>VLOOKUP(J6791,location[#All],3,)</f>
        <v>Tulsa</v>
      </c>
      <c r="M6791" t="str">
        <f>VLOOKUP(J6791,location[#All],4,)</f>
        <v>Oklahoma</v>
      </c>
      <c r="N6791">
        <f>VLOOKUP(J6791,location[#All],5,)</f>
        <v>74133</v>
      </c>
      <c r="O6791" t="str">
        <f>VLOOKUP(J6791,location[#All],6,)</f>
        <v>Central</v>
      </c>
    </row>
    <row r="6792" spans="1:15" x14ac:dyDescent="0.25">
      <c r="A6792" t="s">
        <v>1719</v>
      </c>
      <c r="B6792" t="s">
        <v>1720</v>
      </c>
      <c r="C6792" s="1">
        <v>42772</v>
      </c>
      <c r="D6792" s="1">
        <v>42775</v>
      </c>
      <c r="E6792" t="s">
        <v>44</v>
      </c>
      <c r="F6792">
        <v>35997</v>
      </c>
      <c r="G6792">
        <v>3</v>
      </c>
      <c r="H6792">
        <v>0</v>
      </c>
      <c r="I6792">
        <v>791934</v>
      </c>
      <c r="J6792" s="1" t="str">
        <f>INDEX(location!A:A,MATCH('Tabela Total'!A6792,location!A:A,0))</f>
        <v>CA-2017-122994</v>
      </c>
      <c r="K6792" s="1" t="str">
        <f>VLOOKUP(J6792,location[#All],2,FALSE)</f>
        <v>United States</v>
      </c>
      <c r="L6792" t="str">
        <f>VLOOKUP(J6792,location[#All],3,)</f>
        <v>Arlington</v>
      </c>
      <c r="M6792" t="str">
        <f>VLOOKUP(J6792,location[#All],4,)</f>
        <v>Virginia</v>
      </c>
      <c r="N6792">
        <f>VLOOKUP(J6792,location[#All],5,)</f>
        <v>22204</v>
      </c>
      <c r="O6792" t="str">
        <f>VLOOKUP(J6792,location[#All],6,)</f>
        <v>South</v>
      </c>
    </row>
    <row r="6793" spans="1:15" x14ac:dyDescent="0.25">
      <c r="A6793" t="s">
        <v>2916</v>
      </c>
      <c r="B6793" t="s">
        <v>1720</v>
      </c>
      <c r="C6793" s="1">
        <v>43063</v>
      </c>
      <c r="D6793" s="1">
        <v>43068</v>
      </c>
      <c r="E6793" t="s">
        <v>10</v>
      </c>
      <c r="F6793">
        <v>20724</v>
      </c>
      <c r="G6793">
        <v>2</v>
      </c>
      <c r="H6793">
        <v>7</v>
      </c>
      <c r="I6793">
        <v>-151976</v>
      </c>
      <c r="J6793" s="1" t="str">
        <f>INDEX(location!A:A,MATCH('Tabela Total'!A6793,location!A:A,0))</f>
        <v>CA-2017-169894</v>
      </c>
      <c r="K6793" s="1" t="str">
        <f>VLOOKUP(J6793,location[#All],2,FALSE)</f>
        <v>United States</v>
      </c>
      <c r="L6793" t="str">
        <f>VLOOKUP(J6793,location[#All],3,)</f>
        <v>Mesa</v>
      </c>
      <c r="M6793" t="str">
        <f>VLOOKUP(J6793,location[#All],4,)</f>
        <v>Arizona</v>
      </c>
      <c r="N6793">
        <f>VLOOKUP(J6793,location[#All],5,)</f>
        <v>85204</v>
      </c>
      <c r="O6793" t="str">
        <f>VLOOKUP(J6793,location[#All],6,)</f>
        <v>West</v>
      </c>
    </row>
    <row r="6794" spans="1:15" x14ac:dyDescent="0.25">
      <c r="A6794" t="s">
        <v>2916</v>
      </c>
      <c r="B6794" t="s">
        <v>1720</v>
      </c>
      <c r="C6794" s="1">
        <v>43063</v>
      </c>
      <c r="D6794" s="1">
        <v>43068</v>
      </c>
      <c r="E6794" t="s">
        <v>10</v>
      </c>
      <c r="F6794">
        <v>415872</v>
      </c>
      <c r="G6794">
        <v>8</v>
      </c>
      <c r="H6794">
        <v>2</v>
      </c>
      <c r="I6794">
        <v>-415872</v>
      </c>
      <c r="J6794" s="1" t="str">
        <f>INDEX(location!A:A,MATCH('Tabela Total'!A6794,location!A:A,0))</f>
        <v>CA-2017-169894</v>
      </c>
      <c r="K6794" s="1" t="str">
        <f>VLOOKUP(J6794,location[#All],2,FALSE)</f>
        <v>United States</v>
      </c>
      <c r="L6794" t="str">
        <f>VLOOKUP(J6794,location[#All],3,)</f>
        <v>Mesa</v>
      </c>
      <c r="M6794" t="str">
        <f>VLOOKUP(J6794,location[#All],4,)</f>
        <v>Arizona</v>
      </c>
      <c r="N6794">
        <f>VLOOKUP(J6794,location[#All],5,)</f>
        <v>85204</v>
      </c>
      <c r="O6794" t="str">
        <f>VLOOKUP(J6794,location[#All],6,)</f>
        <v>West</v>
      </c>
    </row>
    <row r="6795" spans="1:15" x14ac:dyDescent="0.25">
      <c r="A6795" t="s">
        <v>3642</v>
      </c>
      <c r="B6795" t="s">
        <v>1720</v>
      </c>
      <c r="C6795" s="1">
        <v>41659</v>
      </c>
      <c r="D6795" s="1">
        <v>41664</v>
      </c>
      <c r="E6795" t="s">
        <v>15</v>
      </c>
      <c r="F6795">
        <v>1936</v>
      </c>
      <c r="G6795">
        <v>2</v>
      </c>
      <c r="H6795">
        <v>0</v>
      </c>
      <c r="I6795">
        <v>92928</v>
      </c>
      <c r="J6795" s="1" t="str">
        <f>INDEX(location!A:A,MATCH('Tabela Total'!A6795,location!A:A,0))</f>
        <v>CA-2014-148614</v>
      </c>
      <c r="K6795" s="1" t="str">
        <f>VLOOKUP(J6795,location[#All],2,FALSE)</f>
        <v>United States</v>
      </c>
      <c r="L6795" t="str">
        <f>VLOOKUP(J6795,location[#All],3,)</f>
        <v>Los Angeles</v>
      </c>
      <c r="M6795" t="str">
        <f>VLOOKUP(J6795,location[#All],4,)</f>
        <v>California</v>
      </c>
      <c r="N6795">
        <f>VLOOKUP(J6795,location[#All],5,)</f>
        <v>90049</v>
      </c>
      <c r="O6795" t="str">
        <f>VLOOKUP(J6795,location[#All],6,)</f>
        <v>West</v>
      </c>
    </row>
    <row r="6796" spans="1:15" x14ac:dyDescent="0.25">
      <c r="A6796" t="s">
        <v>3642</v>
      </c>
      <c r="B6796" t="s">
        <v>1720</v>
      </c>
      <c r="C6796" s="1">
        <v>41659</v>
      </c>
      <c r="D6796" s="1">
        <v>41664</v>
      </c>
      <c r="E6796" t="s">
        <v>15</v>
      </c>
      <c r="F6796">
        <v>193</v>
      </c>
      <c r="G6796">
        <v>2</v>
      </c>
      <c r="H6796">
        <v>0</v>
      </c>
      <c r="I6796">
        <v>579</v>
      </c>
      <c r="J6796" s="1" t="str">
        <f>INDEX(location!A:A,MATCH('Tabela Total'!A6796,location!A:A,0))</f>
        <v>CA-2014-148614</v>
      </c>
      <c r="K6796" s="1" t="str">
        <f>VLOOKUP(J6796,location[#All],2,FALSE)</f>
        <v>United States</v>
      </c>
      <c r="L6796" t="str">
        <f>VLOOKUP(J6796,location[#All],3,)</f>
        <v>Los Angeles</v>
      </c>
      <c r="M6796" t="str">
        <f>VLOOKUP(J6796,location[#All],4,)</f>
        <v>California</v>
      </c>
      <c r="N6796">
        <f>VLOOKUP(J6796,location[#All],5,)</f>
        <v>90049</v>
      </c>
      <c r="O6796" t="str">
        <f>VLOOKUP(J6796,location[#All],6,)</f>
        <v>West</v>
      </c>
    </row>
    <row r="6797" spans="1:15" x14ac:dyDescent="0.25">
      <c r="A6797" t="s">
        <v>3697</v>
      </c>
      <c r="B6797" t="s">
        <v>1720</v>
      </c>
      <c r="C6797" s="1">
        <v>42090</v>
      </c>
      <c r="D6797" s="1">
        <v>42097</v>
      </c>
      <c r="E6797" t="s">
        <v>15</v>
      </c>
      <c r="F6797">
        <v>837</v>
      </c>
      <c r="G6797">
        <v>5</v>
      </c>
      <c r="H6797">
        <v>0</v>
      </c>
      <c r="I6797">
        <v>3348</v>
      </c>
      <c r="J6797" s="1" t="str">
        <f>INDEX(location!A:A,MATCH('Tabela Total'!A6797,location!A:A,0))</f>
        <v>CA-2015-132948</v>
      </c>
      <c r="K6797" s="1" t="str">
        <f>VLOOKUP(J6797,location[#All],2,FALSE)</f>
        <v>United States</v>
      </c>
      <c r="L6797" t="str">
        <f>VLOOKUP(J6797,location[#All],3,)</f>
        <v>Seattle</v>
      </c>
      <c r="M6797" t="str">
        <f>VLOOKUP(J6797,location[#All],4,)</f>
        <v>Washington</v>
      </c>
      <c r="N6797">
        <f>VLOOKUP(J6797,location[#All],5,)</f>
        <v>98115</v>
      </c>
      <c r="O6797" t="str">
        <f>VLOOKUP(J6797,location[#All],6,)</f>
        <v>West</v>
      </c>
    </row>
    <row r="6798" spans="1:15" x14ac:dyDescent="0.25">
      <c r="A6798" t="s">
        <v>3716</v>
      </c>
      <c r="B6798" t="s">
        <v>1720</v>
      </c>
      <c r="C6798" s="1">
        <v>42618</v>
      </c>
      <c r="D6798" s="1">
        <v>42624</v>
      </c>
      <c r="E6798" t="s">
        <v>15</v>
      </c>
      <c r="F6798">
        <v>19216</v>
      </c>
      <c r="G6798">
        <v>4</v>
      </c>
      <c r="H6798">
        <v>0</v>
      </c>
      <c r="I6798">
        <v>922368</v>
      </c>
      <c r="J6798" s="1" t="str">
        <f>INDEX(location!A:A,MATCH('Tabela Total'!A6798,location!A:A,0))</f>
        <v>CA-2016-133319</v>
      </c>
      <c r="K6798" s="1" t="str">
        <f>VLOOKUP(J6798,location[#All],2,FALSE)</f>
        <v>United States</v>
      </c>
      <c r="L6798" t="str">
        <f>VLOOKUP(J6798,location[#All],3,)</f>
        <v>New York City</v>
      </c>
      <c r="M6798" t="str">
        <f>VLOOKUP(J6798,location[#All],4,)</f>
        <v>New York</v>
      </c>
      <c r="N6798">
        <f>VLOOKUP(J6798,location[#All],5,)</f>
        <v>10011</v>
      </c>
      <c r="O6798" t="str">
        <f>VLOOKUP(J6798,location[#All],6,)</f>
        <v>East</v>
      </c>
    </row>
    <row r="6799" spans="1:15" x14ac:dyDescent="0.25">
      <c r="A6799" t="s">
        <v>4534</v>
      </c>
      <c r="B6799" t="s">
        <v>1720</v>
      </c>
      <c r="C6799" s="1">
        <v>43072</v>
      </c>
      <c r="D6799" s="1">
        <v>43077</v>
      </c>
      <c r="E6799" t="s">
        <v>15</v>
      </c>
      <c r="F6799">
        <v>13592</v>
      </c>
      <c r="G6799">
        <v>2</v>
      </c>
      <c r="H6799">
        <v>6</v>
      </c>
      <c r="I6799">
        <v>-142716</v>
      </c>
      <c r="J6799" s="1" t="str">
        <f>INDEX(location!A:A,MATCH('Tabela Total'!A6799,location!A:A,0))</f>
        <v>CA-2017-103415</v>
      </c>
      <c r="K6799" s="1" t="str">
        <f>VLOOKUP(J6799,location[#All],2,FALSE)</f>
        <v>United States</v>
      </c>
      <c r="L6799" t="str">
        <f>VLOOKUP(J6799,location[#All],3,)</f>
        <v>Houston</v>
      </c>
      <c r="M6799" t="str">
        <f>VLOOKUP(J6799,location[#All],4,)</f>
        <v>Texas</v>
      </c>
      <c r="N6799">
        <f>VLOOKUP(J6799,location[#All],5,)</f>
        <v>77041</v>
      </c>
      <c r="O6799" t="str">
        <f>VLOOKUP(J6799,location[#All],6,)</f>
        <v>Central</v>
      </c>
    </row>
    <row r="6800" spans="1:15" x14ac:dyDescent="0.25">
      <c r="A6800" t="s">
        <v>4774</v>
      </c>
      <c r="B6800" t="s">
        <v>1720</v>
      </c>
      <c r="C6800" s="1">
        <v>42180</v>
      </c>
      <c r="D6800" s="1">
        <v>42183</v>
      </c>
      <c r="E6800" t="s">
        <v>44</v>
      </c>
      <c r="F6800">
        <v>47952</v>
      </c>
      <c r="G6800">
        <v>3</v>
      </c>
      <c r="H6800">
        <v>2</v>
      </c>
      <c r="I6800">
        <v>161838</v>
      </c>
      <c r="J6800" s="1" t="str">
        <f>INDEX(location!A:A,MATCH('Tabela Total'!A6800,location!A:A,0))</f>
        <v>CA-2015-119690</v>
      </c>
      <c r="K6800" s="1" t="str">
        <f>VLOOKUP(J6800,location[#All],2,FALSE)</f>
        <v>United States</v>
      </c>
      <c r="L6800" t="str">
        <f>VLOOKUP(J6800,location[#All],3,)</f>
        <v>Houston</v>
      </c>
      <c r="M6800" t="str">
        <f>VLOOKUP(J6800,location[#All],4,)</f>
        <v>Texas</v>
      </c>
      <c r="N6800">
        <f>VLOOKUP(J6800,location[#All],5,)</f>
        <v>77041</v>
      </c>
      <c r="O6800" t="str">
        <f>VLOOKUP(J6800,location[#All],6,)</f>
        <v>Central</v>
      </c>
    </row>
    <row r="6801" spans="1:15" x14ac:dyDescent="0.25">
      <c r="A6801" t="s">
        <v>4774</v>
      </c>
      <c r="B6801" t="s">
        <v>1720</v>
      </c>
      <c r="C6801" s="1">
        <v>42180</v>
      </c>
      <c r="D6801" s="1">
        <v>42183</v>
      </c>
      <c r="E6801" t="s">
        <v>44</v>
      </c>
      <c r="F6801">
        <v>984</v>
      </c>
      <c r="G6801">
        <v>2</v>
      </c>
      <c r="H6801">
        <v>8</v>
      </c>
      <c r="I6801">
        <v>-1476</v>
      </c>
      <c r="J6801" s="1" t="str">
        <f>INDEX(location!A:A,MATCH('Tabela Total'!A6801,location!A:A,0))</f>
        <v>CA-2015-119690</v>
      </c>
      <c r="K6801" s="1" t="str">
        <f>VLOOKUP(J6801,location[#All],2,FALSE)</f>
        <v>United States</v>
      </c>
      <c r="L6801" t="str">
        <f>VLOOKUP(J6801,location[#All],3,)</f>
        <v>Houston</v>
      </c>
      <c r="M6801" t="str">
        <f>VLOOKUP(J6801,location[#All],4,)</f>
        <v>Texas</v>
      </c>
      <c r="N6801">
        <f>VLOOKUP(J6801,location[#All],5,)</f>
        <v>77041</v>
      </c>
      <c r="O6801" t="str">
        <f>VLOOKUP(J6801,location[#All],6,)</f>
        <v>Central</v>
      </c>
    </row>
    <row r="6802" spans="1:15" x14ac:dyDescent="0.25">
      <c r="A6802" t="s">
        <v>4774</v>
      </c>
      <c r="B6802" t="s">
        <v>1720</v>
      </c>
      <c r="C6802" s="1">
        <v>42180</v>
      </c>
      <c r="D6802" s="1">
        <v>42183</v>
      </c>
      <c r="E6802" t="s">
        <v>44</v>
      </c>
      <c r="F6802">
        <v>75384</v>
      </c>
      <c r="G6802">
        <v>9</v>
      </c>
      <c r="H6802">
        <v>6</v>
      </c>
      <c r="I6802">
        <v>-207306</v>
      </c>
      <c r="J6802" s="1" t="str">
        <f>INDEX(location!A:A,MATCH('Tabela Total'!A6802,location!A:A,0))</f>
        <v>CA-2015-119690</v>
      </c>
      <c r="K6802" s="1" t="str">
        <f>VLOOKUP(J6802,location[#All],2,FALSE)</f>
        <v>United States</v>
      </c>
      <c r="L6802" t="str">
        <f>VLOOKUP(J6802,location[#All],3,)</f>
        <v>Houston</v>
      </c>
      <c r="M6802" t="str">
        <f>VLOOKUP(J6802,location[#All],4,)</f>
        <v>Texas</v>
      </c>
      <c r="N6802">
        <f>VLOOKUP(J6802,location[#All],5,)</f>
        <v>77041</v>
      </c>
      <c r="O6802" t="str">
        <f>VLOOKUP(J6802,location[#All],6,)</f>
        <v>Central</v>
      </c>
    </row>
    <row r="6803" spans="1:15" x14ac:dyDescent="0.25">
      <c r="A6803" t="s">
        <v>4774</v>
      </c>
      <c r="B6803" t="s">
        <v>1720</v>
      </c>
      <c r="C6803" s="1">
        <v>42180</v>
      </c>
      <c r="D6803" s="1">
        <v>42183</v>
      </c>
      <c r="E6803" t="s">
        <v>44</v>
      </c>
      <c r="F6803">
        <v>4608</v>
      </c>
      <c r="G6803">
        <v>2</v>
      </c>
      <c r="H6803">
        <v>2</v>
      </c>
      <c r="I6803">
        <v>16704</v>
      </c>
      <c r="J6803" s="1" t="str">
        <f>INDEX(location!A:A,MATCH('Tabela Total'!A6803,location!A:A,0))</f>
        <v>CA-2015-119690</v>
      </c>
      <c r="K6803" s="1" t="str">
        <f>VLOOKUP(J6803,location[#All],2,FALSE)</f>
        <v>United States</v>
      </c>
      <c r="L6803" t="str">
        <f>VLOOKUP(J6803,location[#All],3,)</f>
        <v>Houston</v>
      </c>
      <c r="M6803" t="str">
        <f>VLOOKUP(J6803,location[#All],4,)</f>
        <v>Texas</v>
      </c>
      <c r="N6803">
        <f>VLOOKUP(J6803,location[#All],5,)</f>
        <v>77041</v>
      </c>
      <c r="O6803" t="str">
        <f>VLOOKUP(J6803,location[#All],6,)</f>
        <v>Central</v>
      </c>
    </row>
    <row r="6804" spans="1:15" x14ac:dyDescent="0.25">
      <c r="A6804" t="s">
        <v>5276</v>
      </c>
      <c r="B6804" t="s">
        <v>1720</v>
      </c>
      <c r="C6804" s="1">
        <v>42818</v>
      </c>
      <c r="D6804" s="1">
        <v>42822</v>
      </c>
      <c r="E6804" t="s">
        <v>15</v>
      </c>
      <c r="F6804">
        <v>271764</v>
      </c>
      <c r="G6804">
        <v>2</v>
      </c>
      <c r="H6804">
        <v>1</v>
      </c>
      <c r="I6804">
        <v>60392</v>
      </c>
      <c r="J6804" s="1" t="str">
        <f>INDEX(location!A:A,MATCH('Tabela Total'!A6804,location!A:A,0))</f>
        <v>CA-2017-122308</v>
      </c>
      <c r="K6804" s="1" t="str">
        <f>VLOOKUP(J6804,location[#All],2,FALSE)</f>
        <v>United States</v>
      </c>
      <c r="L6804" t="str">
        <f>VLOOKUP(J6804,location[#All],3,)</f>
        <v>New York City</v>
      </c>
      <c r="M6804" t="str">
        <f>VLOOKUP(J6804,location[#All],4,)</f>
        <v>New York</v>
      </c>
      <c r="N6804">
        <f>VLOOKUP(J6804,location[#All],5,)</f>
        <v>10011</v>
      </c>
      <c r="O6804" t="str">
        <f>VLOOKUP(J6804,location[#All],6,)</f>
        <v>East</v>
      </c>
    </row>
    <row r="6805" spans="1:15" x14ac:dyDescent="0.25">
      <c r="A6805" t="s">
        <v>5302</v>
      </c>
      <c r="B6805" t="s">
        <v>1720</v>
      </c>
      <c r="C6805" s="1">
        <v>42455</v>
      </c>
      <c r="D6805" s="1">
        <v>42457</v>
      </c>
      <c r="E6805" t="s">
        <v>10</v>
      </c>
      <c r="F6805">
        <v>1764</v>
      </c>
      <c r="G6805">
        <v>3</v>
      </c>
      <c r="H6805">
        <v>0</v>
      </c>
      <c r="I6805">
        <v>86436</v>
      </c>
      <c r="J6805" s="1" t="str">
        <f>INDEX(location!A:A,MATCH('Tabela Total'!A6805,location!A:A,0))</f>
        <v>CA-2016-161361</v>
      </c>
      <c r="K6805" s="1" t="str">
        <f>VLOOKUP(J6805,location[#All],2,FALSE)</f>
        <v>United States</v>
      </c>
      <c r="L6805" t="str">
        <f>VLOOKUP(J6805,location[#All],3,)</f>
        <v>Pocatello</v>
      </c>
      <c r="M6805" t="str">
        <f>VLOOKUP(J6805,location[#All],4,)</f>
        <v>Idaho</v>
      </c>
      <c r="N6805">
        <f>VLOOKUP(J6805,location[#All],5,)</f>
        <v>83201</v>
      </c>
      <c r="O6805" t="str">
        <f>VLOOKUP(J6805,location[#All],6,)</f>
        <v>West</v>
      </c>
    </row>
    <row r="6806" spans="1:15" x14ac:dyDescent="0.25">
      <c r="A6806" t="s">
        <v>5302</v>
      </c>
      <c r="B6806" t="s">
        <v>1720</v>
      </c>
      <c r="C6806" s="1">
        <v>42455</v>
      </c>
      <c r="D6806" s="1">
        <v>42457</v>
      </c>
      <c r="E6806" t="s">
        <v>10</v>
      </c>
      <c r="F6806">
        <v>1704</v>
      </c>
      <c r="G6806">
        <v>3</v>
      </c>
      <c r="H6806">
        <v>2</v>
      </c>
      <c r="I6806">
        <v>5538</v>
      </c>
      <c r="J6806" s="1" t="str">
        <f>INDEX(location!A:A,MATCH('Tabela Total'!A6806,location!A:A,0))</f>
        <v>CA-2016-161361</v>
      </c>
      <c r="K6806" s="1" t="str">
        <f>VLOOKUP(J6806,location[#All],2,FALSE)</f>
        <v>United States</v>
      </c>
      <c r="L6806" t="str">
        <f>VLOOKUP(J6806,location[#All],3,)</f>
        <v>Pocatello</v>
      </c>
      <c r="M6806" t="str">
        <f>VLOOKUP(J6806,location[#All],4,)</f>
        <v>Idaho</v>
      </c>
      <c r="N6806">
        <f>VLOOKUP(J6806,location[#All],5,)</f>
        <v>83201</v>
      </c>
      <c r="O6806" t="str">
        <f>VLOOKUP(J6806,location[#All],6,)</f>
        <v>West</v>
      </c>
    </row>
    <row r="6807" spans="1:15" x14ac:dyDescent="0.25">
      <c r="A6807" t="s">
        <v>349</v>
      </c>
      <c r="B6807" t="s">
        <v>350</v>
      </c>
      <c r="C6807" s="1">
        <v>43080</v>
      </c>
      <c r="D6807" s="1">
        <v>43084</v>
      </c>
      <c r="E6807" t="s">
        <v>15</v>
      </c>
      <c r="F6807">
        <v>2336</v>
      </c>
      <c r="G6807">
        <v>4</v>
      </c>
      <c r="H6807">
        <v>2</v>
      </c>
      <c r="I6807">
        <v>7884</v>
      </c>
      <c r="J6807" s="1" t="str">
        <f>INDEX(location!A:A,MATCH('Tabela Total'!A6807,location!A:A,0))</f>
        <v>CA-2017-101798</v>
      </c>
      <c r="K6807" s="1" t="str">
        <f>VLOOKUP(J6807,location[#All],2,FALSE)</f>
        <v>United States</v>
      </c>
      <c r="L6807" t="str">
        <f>VLOOKUP(J6807,location[#All],3,)</f>
        <v>New York City</v>
      </c>
      <c r="M6807" t="str">
        <f>VLOOKUP(J6807,location[#All],4,)</f>
        <v>New York</v>
      </c>
      <c r="N6807">
        <f>VLOOKUP(J6807,location[#All],5,)</f>
        <v>10009</v>
      </c>
      <c r="O6807" t="str">
        <f>VLOOKUP(J6807,location[#All],6,)</f>
        <v>East</v>
      </c>
    </row>
    <row r="6808" spans="1:15" x14ac:dyDescent="0.25">
      <c r="A6808" t="s">
        <v>349</v>
      </c>
      <c r="B6808" t="s">
        <v>350</v>
      </c>
      <c r="C6808" s="1">
        <v>43080</v>
      </c>
      <c r="D6808" s="1">
        <v>43084</v>
      </c>
      <c r="E6808" t="s">
        <v>15</v>
      </c>
      <c r="F6808">
        <v>3998</v>
      </c>
      <c r="G6808">
        <v>2</v>
      </c>
      <c r="H6808">
        <v>0</v>
      </c>
      <c r="I6808">
        <v>135932</v>
      </c>
      <c r="J6808" s="1" t="str">
        <f>INDEX(location!A:A,MATCH('Tabela Total'!A6808,location!A:A,0))</f>
        <v>CA-2017-101798</v>
      </c>
      <c r="K6808" s="1" t="str">
        <f>VLOOKUP(J6808,location[#All],2,FALSE)</f>
        <v>United States</v>
      </c>
      <c r="L6808" t="str">
        <f>VLOOKUP(J6808,location[#All],3,)</f>
        <v>New York City</v>
      </c>
      <c r="M6808" t="str">
        <f>VLOOKUP(J6808,location[#All],4,)</f>
        <v>New York</v>
      </c>
      <c r="N6808">
        <f>VLOOKUP(J6808,location[#All],5,)</f>
        <v>10009</v>
      </c>
      <c r="O6808" t="str">
        <f>VLOOKUP(J6808,location[#All],6,)</f>
        <v>East</v>
      </c>
    </row>
    <row r="6809" spans="1:15" x14ac:dyDescent="0.25">
      <c r="A6809" t="s">
        <v>3079</v>
      </c>
      <c r="B6809" t="s">
        <v>350</v>
      </c>
      <c r="C6809" s="1">
        <v>42705</v>
      </c>
      <c r="D6809" s="1">
        <v>42705</v>
      </c>
      <c r="E6809" t="s">
        <v>327</v>
      </c>
      <c r="F6809">
        <v>863928</v>
      </c>
      <c r="G6809">
        <v>9</v>
      </c>
      <c r="H6809">
        <v>2</v>
      </c>
      <c r="I6809">
        <v>863928</v>
      </c>
      <c r="J6809" s="1" t="str">
        <f>INDEX(location!A:A,MATCH('Tabela Total'!A6809,location!A:A,0))</f>
        <v>CA-2016-127698</v>
      </c>
      <c r="K6809" s="1" t="str">
        <f>VLOOKUP(J6809,location[#All],2,FALSE)</f>
        <v>United States</v>
      </c>
      <c r="L6809" t="str">
        <f>VLOOKUP(J6809,location[#All],3,)</f>
        <v>Raleigh</v>
      </c>
      <c r="M6809" t="str">
        <f>VLOOKUP(J6809,location[#All],4,)</f>
        <v>North Carolina</v>
      </c>
      <c r="N6809">
        <f>VLOOKUP(J6809,location[#All],5,)</f>
        <v>27604</v>
      </c>
      <c r="O6809" t="str">
        <f>VLOOKUP(J6809,location[#All],6,)</f>
        <v>South</v>
      </c>
    </row>
    <row r="6810" spans="1:15" x14ac:dyDescent="0.25">
      <c r="A6810" t="s">
        <v>3420</v>
      </c>
      <c r="B6810" t="s">
        <v>350</v>
      </c>
      <c r="C6810" s="1">
        <v>42068</v>
      </c>
      <c r="D6810" s="1">
        <v>42072</v>
      </c>
      <c r="E6810" t="s">
        <v>15</v>
      </c>
      <c r="F6810">
        <v>3192</v>
      </c>
      <c r="G6810">
        <v>2</v>
      </c>
      <c r="H6810">
        <v>2</v>
      </c>
      <c r="I6810">
        <v>2394</v>
      </c>
      <c r="J6810" s="1" t="str">
        <f>INDEX(location!A:A,MATCH('Tabela Total'!A6810,location!A:A,0))</f>
        <v>CA-2015-120320</v>
      </c>
      <c r="K6810" s="1" t="str">
        <f>VLOOKUP(J6810,location[#All],2,FALSE)</f>
        <v>United States</v>
      </c>
      <c r="L6810" t="str">
        <f>VLOOKUP(J6810,location[#All],3,)</f>
        <v>Houston</v>
      </c>
      <c r="M6810" t="str">
        <f>VLOOKUP(J6810,location[#All],4,)</f>
        <v>Texas</v>
      </c>
      <c r="N6810">
        <f>VLOOKUP(J6810,location[#All],5,)</f>
        <v>77036</v>
      </c>
      <c r="O6810" t="str">
        <f>VLOOKUP(J6810,location[#All],6,)</f>
        <v>Central</v>
      </c>
    </row>
    <row r="6811" spans="1:15" x14ac:dyDescent="0.25">
      <c r="A6811" t="s">
        <v>3765</v>
      </c>
      <c r="B6811" t="s">
        <v>350</v>
      </c>
      <c r="C6811" s="1">
        <v>42695</v>
      </c>
      <c r="D6811" s="1">
        <v>42702</v>
      </c>
      <c r="E6811" t="s">
        <v>15</v>
      </c>
      <c r="F6811">
        <v>1296</v>
      </c>
      <c r="G6811">
        <v>2</v>
      </c>
      <c r="H6811">
        <v>0</v>
      </c>
      <c r="I6811">
        <v>63504</v>
      </c>
      <c r="J6811" s="1" t="str">
        <f>INDEX(location!A:A,MATCH('Tabela Total'!A6811,location!A:A,0))</f>
        <v>CA-2016-114895</v>
      </c>
      <c r="K6811" s="1" t="str">
        <f>VLOOKUP(J6811,location[#All],2,FALSE)</f>
        <v>United States</v>
      </c>
      <c r="L6811" t="str">
        <f>VLOOKUP(J6811,location[#All],3,)</f>
        <v>New York City</v>
      </c>
      <c r="M6811" t="str">
        <f>VLOOKUP(J6811,location[#All],4,)</f>
        <v>New York</v>
      </c>
      <c r="N6811">
        <f>VLOOKUP(J6811,location[#All],5,)</f>
        <v>10035</v>
      </c>
      <c r="O6811" t="str">
        <f>VLOOKUP(J6811,location[#All],6,)</f>
        <v>East</v>
      </c>
    </row>
    <row r="6812" spans="1:15" x14ac:dyDescent="0.25">
      <c r="A6812" t="s">
        <v>3978</v>
      </c>
      <c r="B6812" t="s">
        <v>350</v>
      </c>
      <c r="C6812" s="1">
        <v>41669</v>
      </c>
      <c r="D6812" s="1">
        <v>41674</v>
      </c>
      <c r="E6812" t="s">
        <v>15</v>
      </c>
      <c r="F6812">
        <v>1056</v>
      </c>
      <c r="G6812">
        <v>2</v>
      </c>
      <c r="H6812">
        <v>0</v>
      </c>
      <c r="I6812">
        <v>4752</v>
      </c>
      <c r="J6812" s="1" t="str">
        <f>INDEX(location!A:A,MATCH('Tabela Total'!A6812,location!A:A,0))</f>
        <v>CA-2014-134103</v>
      </c>
      <c r="K6812" s="1" t="str">
        <f>VLOOKUP(J6812,location[#All],2,FALSE)</f>
        <v>United States</v>
      </c>
      <c r="L6812" t="str">
        <f>VLOOKUP(J6812,location[#All],3,)</f>
        <v>Detroit</v>
      </c>
      <c r="M6812" t="str">
        <f>VLOOKUP(J6812,location[#All],4,)</f>
        <v>Michigan</v>
      </c>
      <c r="N6812">
        <f>VLOOKUP(J6812,location[#All],5,)</f>
        <v>48234</v>
      </c>
      <c r="O6812" t="str">
        <f>VLOOKUP(J6812,location[#All],6,)</f>
        <v>Central</v>
      </c>
    </row>
    <row r="6813" spans="1:15" x14ac:dyDescent="0.25">
      <c r="A6813" t="s">
        <v>3978</v>
      </c>
      <c r="B6813" t="s">
        <v>350</v>
      </c>
      <c r="C6813" s="1">
        <v>41669</v>
      </c>
      <c r="D6813" s="1">
        <v>41674</v>
      </c>
      <c r="E6813" t="s">
        <v>15</v>
      </c>
      <c r="F6813">
        <v>22994</v>
      </c>
      <c r="G6813">
        <v>2</v>
      </c>
      <c r="H6813">
        <v>0</v>
      </c>
      <c r="I6813">
        <v>68982</v>
      </c>
      <c r="J6813" s="1" t="str">
        <f>INDEX(location!A:A,MATCH('Tabela Total'!A6813,location!A:A,0))</f>
        <v>CA-2014-134103</v>
      </c>
      <c r="K6813" s="1" t="str">
        <f>VLOOKUP(J6813,location[#All],2,FALSE)</f>
        <v>United States</v>
      </c>
      <c r="L6813" t="str">
        <f>VLOOKUP(J6813,location[#All],3,)</f>
        <v>Detroit</v>
      </c>
      <c r="M6813" t="str">
        <f>VLOOKUP(J6813,location[#All],4,)</f>
        <v>Michigan</v>
      </c>
      <c r="N6813">
        <f>VLOOKUP(J6813,location[#All],5,)</f>
        <v>48234</v>
      </c>
      <c r="O6813" t="str">
        <f>VLOOKUP(J6813,location[#All],6,)</f>
        <v>Central</v>
      </c>
    </row>
    <row r="6814" spans="1:15" x14ac:dyDescent="0.25">
      <c r="A6814" t="s">
        <v>4077</v>
      </c>
      <c r="B6814" t="s">
        <v>350</v>
      </c>
      <c r="C6814" s="1">
        <v>42538</v>
      </c>
      <c r="D6814" s="1">
        <v>42540</v>
      </c>
      <c r="E6814" t="s">
        <v>44</v>
      </c>
      <c r="F6814">
        <v>239666</v>
      </c>
      <c r="G6814">
        <v>2</v>
      </c>
      <c r="H6814">
        <v>15</v>
      </c>
      <c r="I6814">
        <v>14098</v>
      </c>
      <c r="J6814" s="1" t="str">
        <f>INDEX(location!A:A,MATCH('Tabela Total'!A6814,location!A:A,0))</f>
        <v>CA-2016-123512</v>
      </c>
      <c r="K6814" s="1" t="str">
        <f>VLOOKUP(J6814,location[#All],2,FALSE)</f>
        <v>United States</v>
      </c>
      <c r="L6814" t="str">
        <f>VLOOKUP(J6814,location[#All],3,)</f>
        <v>Los Angeles</v>
      </c>
      <c r="M6814" t="str">
        <f>VLOOKUP(J6814,location[#All],4,)</f>
        <v>California</v>
      </c>
      <c r="N6814">
        <f>VLOOKUP(J6814,location[#All],5,)</f>
        <v>90045</v>
      </c>
      <c r="O6814" t="str">
        <f>VLOOKUP(J6814,location[#All],6,)</f>
        <v>West</v>
      </c>
    </row>
    <row r="6815" spans="1:15" x14ac:dyDescent="0.25">
      <c r="A6815" t="s">
        <v>4077</v>
      </c>
      <c r="B6815" t="s">
        <v>350</v>
      </c>
      <c r="C6815" s="1">
        <v>42538</v>
      </c>
      <c r="D6815" s="1">
        <v>42540</v>
      </c>
      <c r="E6815" t="s">
        <v>44</v>
      </c>
      <c r="F6815">
        <v>225</v>
      </c>
      <c r="G6815">
        <v>6</v>
      </c>
      <c r="H6815">
        <v>0</v>
      </c>
      <c r="I6815">
        <v>108</v>
      </c>
      <c r="J6815" s="1" t="str">
        <f>INDEX(location!A:A,MATCH('Tabela Total'!A6815,location!A:A,0))</f>
        <v>CA-2016-123512</v>
      </c>
      <c r="K6815" s="1" t="str">
        <f>VLOOKUP(J6815,location[#All],2,FALSE)</f>
        <v>United States</v>
      </c>
      <c r="L6815" t="str">
        <f>VLOOKUP(J6815,location[#All],3,)</f>
        <v>Los Angeles</v>
      </c>
      <c r="M6815" t="str">
        <f>VLOOKUP(J6815,location[#All],4,)</f>
        <v>California</v>
      </c>
      <c r="N6815">
        <f>VLOOKUP(J6815,location[#All],5,)</f>
        <v>90045</v>
      </c>
      <c r="O6815" t="str">
        <f>VLOOKUP(J6815,location[#All],6,)</f>
        <v>West</v>
      </c>
    </row>
    <row r="6816" spans="1:15" x14ac:dyDescent="0.25">
      <c r="A6816" t="s">
        <v>4077</v>
      </c>
      <c r="B6816" t="s">
        <v>350</v>
      </c>
      <c r="C6816" s="1">
        <v>42538</v>
      </c>
      <c r="D6816" s="1">
        <v>42540</v>
      </c>
      <c r="E6816" t="s">
        <v>44</v>
      </c>
      <c r="F6816">
        <v>21984</v>
      </c>
      <c r="G6816">
        <v>4</v>
      </c>
      <c r="H6816">
        <v>0</v>
      </c>
      <c r="I6816">
        <v>1077216</v>
      </c>
      <c r="J6816" s="1" t="str">
        <f>INDEX(location!A:A,MATCH('Tabela Total'!A6816,location!A:A,0))</f>
        <v>CA-2016-123512</v>
      </c>
      <c r="K6816" s="1" t="str">
        <f>VLOOKUP(J6816,location[#All],2,FALSE)</f>
        <v>United States</v>
      </c>
      <c r="L6816" t="str">
        <f>VLOOKUP(J6816,location[#All],3,)</f>
        <v>Los Angeles</v>
      </c>
      <c r="M6816" t="str">
        <f>VLOOKUP(J6816,location[#All],4,)</f>
        <v>California</v>
      </c>
      <c r="N6816">
        <f>VLOOKUP(J6816,location[#All],5,)</f>
        <v>90045</v>
      </c>
      <c r="O6816" t="str">
        <f>VLOOKUP(J6816,location[#All],6,)</f>
        <v>West</v>
      </c>
    </row>
    <row r="6817" spans="1:15" x14ac:dyDescent="0.25">
      <c r="A6817" t="s">
        <v>4800</v>
      </c>
      <c r="B6817" t="s">
        <v>350</v>
      </c>
      <c r="C6817" s="1">
        <v>42195</v>
      </c>
      <c r="D6817" s="1">
        <v>42199</v>
      </c>
      <c r="E6817" t="s">
        <v>15</v>
      </c>
      <c r="F6817">
        <v>3992</v>
      </c>
      <c r="G6817">
        <v>2</v>
      </c>
      <c r="H6817">
        <v>2</v>
      </c>
      <c r="I6817">
        <v>12974</v>
      </c>
      <c r="J6817" s="1" t="str">
        <f>INDEX(location!A:A,MATCH('Tabela Total'!A6817,location!A:A,0))</f>
        <v>CA-2015-107020</v>
      </c>
      <c r="K6817" s="1" t="str">
        <f>VLOOKUP(J6817,location[#All],2,FALSE)</f>
        <v>United States</v>
      </c>
      <c r="L6817" t="str">
        <f>VLOOKUP(J6817,location[#All],3,)</f>
        <v>San Bernardino</v>
      </c>
      <c r="M6817" t="str">
        <f>VLOOKUP(J6817,location[#All],4,)</f>
        <v>California</v>
      </c>
      <c r="N6817">
        <f>VLOOKUP(J6817,location[#All],5,)</f>
        <v>92404</v>
      </c>
      <c r="O6817" t="str">
        <f>VLOOKUP(J6817,location[#All],6,)</f>
        <v>West</v>
      </c>
    </row>
    <row r="6818" spans="1:15" x14ac:dyDescent="0.25">
      <c r="A6818" t="s">
        <v>1717</v>
      </c>
      <c r="B6818" t="s">
        <v>1718</v>
      </c>
      <c r="C6818" s="1">
        <v>42356</v>
      </c>
      <c r="D6818" s="1">
        <v>42356</v>
      </c>
      <c r="E6818" t="s">
        <v>327</v>
      </c>
      <c r="F6818">
        <v>16624</v>
      </c>
      <c r="G6818">
        <v>1</v>
      </c>
      <c r="H6818">
        <v>0</v>
      </c>
      <c r="I6818">
        <v>24936</v>
      </c>
      <c r="J6818" s="1" t="str">
        <f>INDEX(location!A:A,MATCH('Tabela Total'!A6818,location!A:A,0))</f>
        <v>US-2015-137960</v>
      </c>
      <c r="K6818" s="1" t="str">
        <f>VLOOKUP(J6818,location[#All],2,FALSE)</f>
        <v>United States</v>
      </c>
      <c r="L6818" t="str">
        <f>VLOOKUP(J6818,location[#All],3,)</f>
        <v>New York City</v>
      </c>
      <c r="M6818" t="str">
        <f>VLOOKUP(J6818,location[#All],4,)</f>
        <v>New York</v>
      </c>
      <c r="N6818">
        <f>VLOOKUP(J6818,location[#All],5,)</f>
        <v>10035</v>
      </c>
      <c r="O6818" t="str">
        <f>VLOOKUP(J6818,location[#All],6,)</f>
        <v>East</v>
      </c>
    </row>
    <row r="6819" spans="1:15" x14ac:dyDescent="0.25">
      <c r="A6819" t="s">
        <v>2943</v>
      </c>
      <c r="B6819" t="s">
        <v>1718</v>
      </c>
      <c r="C6819" s="1">
        <v>42190</v>
      </c>
      <c r="D6819" s="1">
        <v>42195</v>
      </c>
      <c r="E6819" t="s">
        <v>15</v>
      </c>
      <c r="F6819">
        <v>348</v>
      </c>
      <c r="G6819">
        <v>3</v>
      </c>
      <c r="H6819">
        <v>2</v>
      </c>
      <c r="I6819">
        <v>2175</v>
      </c>
      <c r="J6819" s="1" t="str">
        <f>INDEX(location!A:A,MATCH('Tabela Total'!A6819,location!A:A,0))</f>
        <v>CA-2015-164336</v>
      </c>
      <c r="K6819" s="1" t="str">
        <f>VLOOKUP(J6819,location[#All],2,FALSE)</f>
        <v>United States</v>
      </c>
      <c r="L6819" t="str">
        <f>VLOOKUP(J6819,location[#All],3,)</f>
        <v>Philadelphia</v>
      </c>
      <c r="M6819" t="str">
        <f>VLOOKUP(J6819,location[#All],4,)</f>
        <v>Pennsylvania</v>
      </c>
      <c r="N6819">
        <f>VLOOKUP(J6819,location[#All],5,)</f>
        <v>19140</v>
      </c>
      <c r="O6819" t="str">
        <f>VLOOKUP(J6819,location[#All],6,)</f>
        <v>East</v>
      </c>
    </row>
    <row r="6820" spans="1:15" x14ac:dyDescent="0.25">
      <c r="A6820" t="s">
        <v>2943</v>
      </c>
      <c r="B6820" t="s">
        <v>1718</v>
      </c>
      <c r="C6820" s="1">
        <v>42190</v>
      </c>
      <c r="D6820" s="1">
        <v>42195</v>
      </c>
      <c r="E6820" t="s">
        <v>15</v>
      </c>
      <c r="F6820">
        <v>38976</v>
      </c>
      <c r="G6820">
        <v>3</v>
      </c>
      <c r="H6820">
        <v>2</v>
      </c>
      <c r="I6820">
        <v>-2436</v>
      </c>
      <c r="J6820" s="1" t="str">
        <f>INDEX(location!A:A,MATCH('Tabela Total'!A6820,location!A:A,0))</f>
        <v>CA-2015-164336</v>
      </c>
      <c r="K6820" s="1" t="str">
        <f>VLOOKUP(J6820,location[#All],2,FALSE)</f>
        <v>United States</v>
      </c>
      <c r="L6820" t="str">
        <f>VLOOKUP(J6820,location[#All],3,)</f>
        <v>Philadelphia</v>
      </c>
      <c r="M6820" t="str">
        <f>VLOOKUP(J6820,location[#All],4,)</f>
        <v>Pennsylvania</v>
      </c>
      <c r="N6820">
        <f>VLOOKUP(J6820,location[#All],5,)</f>
        <v>19140</v>
      </c>
      <c r="O6820" t="str">
        <f>VLOOKUP(J6820,location[#All],6,)</f>
        <v>East</v>
      </c>
    </row>
    <row r="6821" spans="1:15" x14ac:dyDescent="0.25">
      <c r="A6821" t="s">
        <v>3872</v>
      </c>
      <c r="B6821" t="s">
        <v>1718</v>
      </c>
      <c r="C6821" s="1">
        <v>43082</v>
      </c>
      <c r="D6821" s="1">
        <v>43082</v>
      </c>
      <c r="E6821" t="s">
        <v>327</v>
      </c>
      <c r="F6821">
        <v>3144</v>
      </c>
      <c r="G6821">
        <v>3</v>
      </c>
      <c r="H6821">
        <v>0</v>
      </c>
      <c r="I6821">
        <v>84888</v>
      </c>
      <c r="J6821" s="1" t="str">
        <f>INDEX(location!A:A,MATCH('Tabela Total'!A6821,location!A:A,0))</f>
        <v>CA-2017-107986</v>
      </c>
      <c r="K6821" s="1" t="str">
        <f>VLOOKUP(J6821,location[#All],2,FALSE)</f>
        <v>United States</v>
      </c>
      <c r="L6821" t="str">
        <f>VLOOKUP(J6821,location[#All],3,)</f>
        <v>Seattle</v>
      </c>
      <c r="M6821" t="str">
        <f>VLOOKUP(J6821,location[#All],4,)</f>
        <v>Washington</v>
      </c>
      <c r="N6821">
        <f>VLOOKUP(J6821,location[#All],5,)</f>
        <v>98103</v>
      </c>
      <c r="O6821" t="str">
        <f>VLOOKUP(J6821,location[#All],6,)</f>
        <v>West</v>
      </c>
    </row>
    <row r="6822" spans="1:15" x14ac:dyDescent="0.25">
      <c r="A6822" t="s">
        <v>4061</v>
      </c>
      <c r="B6822" t="s">
        <v>1718</v>
      </c>
      <c r="C6822" s="1">
        <v>41876</v>
      </c>
      <c r="D6822" s="1">
        <v>41881</v>
      </c>
      <c r="E6822" t="s">
        <v>15</v>
      </c>
      <c r="F6822">
        <v>1007944</v>
      </c>
      <c r="G6822">
        <v>7</v>
      </c>
      <c r="H6822">
        <v>2</v>
      </c>
      <c r="I6822">
        <v>755958</v>
      </c>
      <c r="J6822" s="1" t="str">
        <f>INDEX(location!A:A,MATCH('Tabela Total'!A6822,location!A:A,0))</f>
        <v>CA-2014-103660</v>
      </c>
      <c r="K6822" s="1" t="str">
        <f>VLOOKUP(J6822,location[#All],2,FALSE)</f>
        <v>United States</v>
      </c>
      <c r="L6822" t="str">
        <f>VLOOKUP(J6822,location[#All],3,)</f>
        <v>Seattle</v>
      </c>
      <c r="M6822" t="str">
        <f>VLOOKUP(J6822,location[#All],4,)</f>
        <v>Washington</v>
      </c>
      <c r="N6822">
        <f>VLOOKUP(J6822,location[#All],5,)</f>
        <v>98103</v>
      </c>
      <c r="O6822" t="str">
        <f>VLOOKUP(J6822,location[#All],6,)</f>
        <v>West</v>
      </c>
    </row>
    <row r="6823" spans="1:15" x14ac:dyDescent="0.25">
      <c r="A6823" t="s">
        <v>4360</v>
      </c>
      <c r="B6823" t="s">
        <v>1718</v>
      </c>
      <c r="C6823" s="1">
        <v>42731</v>
      </c>
      <c r="D6823" s="1">
        <v>42734</v>
      </c>
      <c r="E6823" t="s">
        <v>10</v>
      </c>
      <c r="F6823">
        <v>400</v>
      </c>
      <c r="G6823">
        <v>2</v>
      </c>
      <c r="H6823">
        <v>2</v>
      </c>
      <c r="I6823">
        <v>5</v>
      </c>
      <c r="J6823" s="1" t="str">
        <f>INDEX(location!A:A,MATCH('Tabela Total'!A6823,location!A:A,0))</f>
        <v>CA-2016-138667</v>
      </c>
      <c r="K6823" s="1" t="str">
        <f>VLOOKUP(J6823,location[#All],2,FALSE)</f>
        <v>United States</v>
      </c>
      <c r="L6823" t="str">
        <f>VLOOKUP(J6823,location[#All],3,)</f>
        <v>Lancaster</v>
      </c>
      <c r="M6823" t="str">
        <f>VLOOKUP(J6823,location[#All],4,)</f>
        <v>Ohio</v>
      </c>
      <c r="N6823">
        <f>VLOOKUP(J6823,location[#All],5,)</f>
        <v>43130</v>
      </c>
      <c r="O6823" t="str">
        <f>VLOOKUP(J6823,location[#All],6,)</f>
        <v>East</v>
      </c>
    </row>
    <row r="6824" spans="1:15" x14ac:dyDescent="0.25">
      <c r="A6824" t="s">
        <v>5499</v>
      </c>
      <c r="B6824" t="s">
        <v>1718</v>
      </c>
      <c r="C6824" s="1">
        <v>41902</v>
      </c>
      <c r="D6824" s="1">
        <v>41905</v>
      </c>
      <c r="E6824" t="s">
        <v>44</v>
      </c>
      <c r="F6824">
        <v>62995</v>
      </c>
      <c r="G6824">
        <v>5</v>
      </c>
      <c r="H6824">
        <v>0</v>
      </c>
      <c r="I6824">
        <v>1574875</v>
      </c>
      <c r="J6824" s="1" t="str">
        <f>INDEX(location!A:A,MATCH('Tabela Total'!A6824,location!A:A,0))</f>
        <v>CA-2014-125997</v>
      </c>
      <c r="K6824" s="1" t="str">
        <f>VLOOKUP(J6824,location[#All],2,FALSE)</f>
        <v>United States</v>
      </c>
      <c r="L6824" t="str">
        <f>VLOOKUP(J6824,location[#All],3,)</f>
        <v>New York City</v>
      </c>
      <c r="M6824" t="str">
        <f>VLOOKUP(J6824,location[#All],4,)</f>
        <v>New York</v>
      </c>
      <c r="N6824">
        <f>VLOOKUP(J6824,location[#All],5,)</f>
        <v>10011</v>
      </c>
      <c r="O6824" t="str">
        <f>VLOOKUP(J6824,location[#All],6,)</f>
        <v>East</v>
      </c>
    </row>
    <row r="6825" spans="1:15" x14ac:dyDescent="0.25">
      <c r="A6825" t="s">
        <v>5499</v>
      </c>
      <c r="B6825" t="s">
        <v>1718</v>
      </c>
      <c r="C6825" s="1">
        <v>41902</v>
      </c>
      <c r="D6825" s="1">
        <v>41905</v>
      </c>
      <c r="E6825" t="s">
        <v>44</v>
      </c>
      <c r="F6825">
        <v>631782</v>
      </c>
      <c r="G6825">
        <v>2</v>
      </c>
      <c r="H6825">
        <v>1</v>
      </c>
      <c r="I6825">
        <v>140396</v>
      </c>
      <c r="J6825" s="1" t="str">
        <f>INDEX(location!A:A,MATCH('Tabela Total'!A6825,location!A:A,0))</f>
        <v>CA-2014-125997</v>
      </c>
      <c r="K6825" s="1" t="str">
        <f>VLOOKUP(J6825,location[#All],2,FALSE)</f>
        <v>United States</v>
      </c>
      <c r="L6825" t="str">
        <f>VLOOKUP(J6825,location[#All],3,)</f>
        <v>New York City</v>
      </c>
      <c r="M6825" t="str">
        <f>VLOOKUP(J6825,location[#All],4,)</f>
        <v>New York</v>
      </c>
      <c r="N6825">
        <f>VLOOKUP(J6825,location[#All],5,)</f>
        <v>10011</v>
      </c>
      <c r="O6825" t="str">
        <f>VLOOKUP(J6825,location[#All],6,)</f>
        <v>East</v>
      </c>
    </row>
    <row r="6826" spans="1:15" x14ac:dyDescent="0.25">
      <c r="A6826" t="s">
        <v>5499</v>
      </c>
      <c r="B6826" t="s">
        <v>1718</v>
      </c>
      <c r="C6826" s="1">
        <v>41902</v>
      </c>
      <c r="D6826" s="1">
        <v>41905</v>
      </c>
      <c r="E6826" t="s">
        <v>44</v>
      </c>
      <c r="F6826">
        <v>801568</v>
      </c>
      <c r="G6826">
        <v>2</v>
      </c>
      <c r="H6826">
        <v>2</v>
      </c>
      <c r="I6826">
        <v>-100196</v>
      </c>
      <c r="J6826" s="1" t="str">
        <f>INDEX(location!A:A,MATCH('Tabela Total'!A6826,location!A:A,0))</f>
        <v>CA-2014-125997</v>
      </c>
      <c r="K6826" s="1" t="str">
        <f>VLOOKUP(J6826,location[#All],2,FALSE)</f>
        <v>United States</v>
      </c>
      <c r="L6826" t="str">
        <f>VLOOKUP(J6826,location[#All],3,)</f>
        <v>New York City</v>
      </c>
      <c r="M6826" t="str">
        <f>VLOOKUP(J6826,location[#All],4,)</f>
        <v>New York</v>
      </c>
      <c r="N6826">
        <f>VLOOKUP(J6826,location[#All],5,)</f>
        <v>10011</v>
      </c>
      <c r="O6826" t="str">
        <f>VLOOKUP(J6826,location[#All],6,)</f>
        <v>East</v>
      </c>
    </row>
    <row r="6827" spans="1:15" x14ac:dyDescent="0.25">
      <c r="A6827" t="s">
        <v>5499</v>
      </c>
      <c r="B6827" t="s">
        <v>1718</v>
      </c>
      <c r="C6827" s="1">
        <v>41902</v>
      </c>
      <c r="D6827" s="1">
        <v>41905</v>
      </c>
      <c r="E6827" t="s">
        <v>44</v>
      </c>
      <c r="F6827">
        <v>7518</v>
      </c>
      <c r="G6827">
        <v>6</v>
      </c>
      <c r="H6827">
        <v>0</v>
      </c>
      <c r="I6827">
        <v>353346</v>
      </c>
      <c r="J6827" s="1" t="str">
        <f>INDEX(location!A:A,MATCH('Tabela Total'!A6827,location!A:A,0))</f>
        <v>CA-2014-125997</v>
      </c>
      <c r="K6827" s="1" t="str">
        <f>VLOOKUP(J6827,location[#All],2,FALSE)</f>
        <v>United States</v>
      </c>
      <c r="L6827" t="str">
        <f>VLOOKUP(J6827,location[#All],3,)</f>
        <v>New York City</v>
      </c>
      <c r="M6827" t="str">
        <f>VLOOKUP(J6827,location[#All],4,)</f>
        <v>New York</v>
      </c>
      <c r="N6827">
        <f>VLOOKUP(J6827,location[#All],5,)</f>
        <v>10011</v>
      </c>
      <c r="O6827" t="str">
        <f>VLOOKUP(J6827,location[#All],6,)</f>
        <v>East</v>
      </c>
    </row>
    <row r="6828" spans="1:15" x14ac:dyDescent="0.25">
      <c r="A6828" t="s">
        <v>5499</v>
      </c>
      <c r="B6828" t="s">
        <v>1718</v>
      </c>
      <c r="C6828" s="1">
        <v>41902</v>
      </c>
      <c r="D6828" s="1">
        <v>41905</v>
      </c>
      <c r="E6828" t="s">
        <v>44</v>
      </c>
      <c r="F6828">
        <v>3098</v>
      </c>
      <c r="G6828">
        <v>1</v>
      </c>
      <c r="H6828">
        <v>0</v>
      </c>
      <c r="I6828">
        <v>80548</v>
      </c>
      <c r="J6828" s="1" t="str">
        <f>INDEX(location!A:A,MATCH('Tabela Total'!A6828,location!A:A,0))</f>
        <v>CA-2014-125997</v>
      </c>
      <c r="K6828" s="1" t="str">
        <f>VLOOKUP(J6828,location[#All],2,FALSE)</f>
        <v>United States</v>
      </c>
      <c r="L6828" t="str">
        <f>VLOOKUP(J6828,location[#All],3,)</f>
        <v>New York City</v>
      </c>
      <c r="M6828" t="str">
        <f>VLOOKUP(J6828,location[#All],4,)</f>
        <v>New York</v>
      </c>
      <c r="N6828">
        <f>VLOOKUP(J6828,location[#All],5,)</f>
        <v>10011</v>
      </c>
      <c r="O6828" t="str">
        <f>VLOOKUP(J6828,location[#All],6,)</f>
        <v>East</v>
      </c>
    </row>
    <row r="6829" spans="1:15" x14ac:dyDescent="0.25">
      <c r="A6829" t="s">
        <v>5499</v>
      </c>
      <c r="B6829" t="s">
        <v>1718</v>
      </c>
      <c r="C6829" s="1">
        <v>41902</v>
      </c>
      <c r="D6829" s="1">
        <v>41905</v>
      </c>
      <c r="E6829" t="s">
        <v>44</v>
      </c>
      <c r="F6829">
        <v>134991</v>
      </c>
      <c r="G6829">
        <v>9</v>
      </c>
      <c r="H6829">
        <v>0</v>
      </c>
      <c r="I6829">
        <v>6614559</v>
      </c>
      <c r="J6829" s="1" t="str">
        <f>INDEX(location!A:A,MATCH('Tabela Total'!A6829,location!A:A,0))</f>
        <v>CA-2014-125997</v>
      </c>
      <c r="K6829" s="1" t="str">
        <f>VLOOKUP(J6829,location[#All],2,FALSE)</f>
        <v>United States</v>
      </c>
      <c r="L6829" t="str">
        <f>VLOOKUP(J6829,location[#All],3,)</f>
        <v>New York City</v>
      </c>
      <c r="M6829" t="str">
        <f>VLOOKUP(J6829,location[#All],4,)</f>
        <v>New York</v>
      </c>
      <c r="N6829">
        <f>VLOOKUP(J6829,location[#All],5,)</f>
        <v>10011</v>
      </c>
      <c r="O6829" t="str">
        <f>VLOOKUP(J6829,location[#All],6,)</f>
        <v>East</v>
      </c>
    </row>
    <row r="6830" spans="1:15" x14ac:dyDescent="0.25">
      <c r="A6830" t="s">
        <v>5646</v>
      </c>
      <c r="B6830" t="s">
        <v>1718</v>
      </c>
      <c r="C6830" s="1">
        <v>41962</v>
      </c>
      <c r="D6830" s="1">
        <v>41967</v>
      </c>
      <c r="E6830" t="s">
        <v>15</v>
      </c>
      <c r="F6830">
        <v>22116</v>
      </c>
      <c r="G6830">
        <v>4</v>
      </c>
      <c r="H6830">
        <v>0</v>
      </c>
      <c r="I6830">
        <v>575016</v>
      </c>
      <c r="J6830" s="1" t="str">
        <f>INDEX(location!A:A,MATCH('Tabela Total'!A6830,location!A:A,0))</f>
        <v>CA-2014-150518</v>
      </c>
      <c r="K6830" s="1" t="str">
        <f>VLOOKUP(J6830,location[#All],2,FALSE)</f>
        <v>United States</v>
      </c>
      <c r="L6830" t="str">
        <f>VLOOKUP(J6830,location[#All],3,)</f>
        <v>Coon Rapids</v>
      </c>
      <c r="M6830" t="str">
        <f>VLOOKUP(J6830,location[#All],4,)</f>
        <v>Minnesota</v>
      </c>
      <c r="N6830">
        <f>VLOOKUP(J6830,location[#All],5,)</f>
        <v>55433</v>
      </c>
      <c r="O6830" t="str">
        <f>VLOOKUP(J6830,location[#All],6,)</f>
        <v>Central</v>
      </c>
    </row>
    <row r="6831" spans="1:15" x14ac:dyDescent="0.25">
      <c r="A6831" t="s">
        <v>5646</v>
      </c>
      <c r="B6831" t="s">
        <v>1718</v>
      </c>
      <c r="C6831" s="1">
        <v>41962</v>
      </c>
      <c r="D6831" s="1">
        <v>41967</v>
      </c>
      <c r="E6831" t="s">
        <v>15</v>
      </c>
      <c r="F6831">
        <v>28197</v>
      </c>
      <c r="G6831">
        <v>3</v>
      </c>
      <c r="H6831">
        <v>0</v>
      </c>
      <c r="I6831">
        <v>789516</v>
      </c>
      <c r="J6831" s="1" t="str">
        <f>INDEX(location!A:A,MATCH('Tabela Total'!A6831,location!A:A,0))</f>
        <v>CA-2014-150518</v>
      </c>
      <c r="K6831" s="1" t="str">
        <f>VLOOKUP(J6831,location[#All],2,FALSE)</f>
        <v>United States</v>
      </c>
      <c r="L6831" t="str">
        <f>VLOOKUP(J6831,location[#All],3,)</f>
        <v>Coon Rapids</v>
      </c>
      <c r="M6831" t="str">
        <f>VLOOKUP(J6831,location[#All],4,)</f>
        <v>Minnesota</v>
      </c>
      <c r="N6831">
        <f>VLOOKUP(J6831,location[#All],5,)</f>
        <v>55433</v>
      </c>
      <c r="O6831" t="str">
        <f>VLOOKUP(J6831,location[#All],6,)</f>
        <v>Central</v>
      </c>
    </row>
    <row r="6832" spans="1:15" x14ac:dyDescent="0.25">
      <c r="A6832" t="s">
        <v>850</v>
      </c>
      <c r="B6832" t="s">
        <v>851</v>
      </c>
      <c r="C6832" s="1">
        <v>41780</v>
      </c>
      <c r="D6832" s="1">
        <v>41784</v>
      </c>
      <c r="E6832" t="s">
        <v>15</v>
      </c>
      <c r="F6832">
        <v>271593</v>
      </c>
      <c r="G6832">
        <v>7</v>
      </c>
      <c r="H6832">
        <v>0</v>
      </c>
      <c r="I6832">
        <v>12764871</v>
      </c>
      <c r="J6832" s="1" t="str">
        <f>INDEX(location!A:A,MATCH('Tabela Total'!A6832,location!A:A,0))</f>
        <v>CA-2014-117639</v>
      </c>
      <c r="K6832" s="1" t="str">
        <f>VLOOKUP(J6832,location[#All],2,FALSE)</f>
        <v>United States</v>
      </c>
      <c r="L6832" t="str">
        <f>VLOOKUP(J6832,location[#All],3,)</f>
        <v>Virginia Beach</v>
      </c>
      <c r="M6832" t="str">
        <f>VLOOKUP(J6832,location[#All],4,)</f>
        <v>Virginia</v>
      </c>
      <c r="N6832">
        <f>VLOOKUP(J6832,location[#All],5,)</f>
        <v>23464</v>
      </c>
      <c r="O6832" t="str">
        <f>VLOOKUP(J6832,location[#All],6,)</f>
        <v>South</v>
      </c>
    </row>
    <row r="6833" spans="1:15" x14ac:dyDescent="0.25">
      <c r="A6833" t="s">
        <v>850</v>
      </c>
      <c r="B6833" t="s">
        <v>851</v>
      </c>
      <c r="C6833" s="1">
        <v>41780</v>
      </c>
      <c r="D6833" s="1">
        <v>41784</v>
      </c>
      <c r="E6833" t="s">
        <v>15</v>
      </c>
      <c r="F6833">
        <v>61797</v>
      </c>
      <c r="G6833">
        <v>3</v>
      </c>
      <c r="H6833">
        <v>0</v>
      </c>
      <c r="I6833">
        <v>1730316</v>
      </c>
      <c r="J6833" s="1" t="str">
        <f>INDEX(location!A:A,MATCH('Tabela Total'!A6833,location!A:A,0))</f>
        <v>CA-2014-117639</v>
      </c>
      <c r="K6833" s="1" t="str">
        <f>VLOOKUP(J6833,location[#All],2,FALSE)</f>
        <v>United States</v>
      </c>
      <c r="L6833" t="str">
        <f>VLOOKUP(J6833,location[#All],3,)</f>
        <v>Virginia Beach</v>
      </c>
      <c r="M6833" t="str">
        <f>VLOOKUP(J6833,location[#All],4,)</f>
        <v>Virginia</v>
      </c>
      <c r="N6833">
        <f>VLOOKUP(J6833,location[#All],5,)</f>
        <v>23464</v>
      </c>
      <c r="O6833" t="str">
        <f>VLOOKUP(J6833,location[#All],6,)</f>
        <v>South</v>
      </c>
    </row>
    <row r="6834" spans="1:15" x14ac:dyDescent="0.25">
      <c r="A6834" t="s">
        <v>2354</v>
      </c>
      <c r="B6834" t="s">
        <v>851</v>
      </c>
      <c r="C6834" s="1">
        <v>43055</v>
      </c>
      <c r="D6834" s="1">
        <v>43055</v>
      </c>
      <c r="E6834" t="s">
        <v>327</v>
      </c>
      <c r="F6834">
        <v>1919976</v>
      </c>
      <c r="G6834">
        <v>3</v>
      </c>
      <c r="H6834">
        <v>2</v>
      </c>
      <c r="I6834">
        <v>2159973</v>
      </c>
      <c r="J6834" s="1" t="str">
        <f>INDEX(location!A:A,MATCH('Tabela Total'!A6834,location!A:A,0))</f>
        <v>CA-2017-136308</v>
      </c>
      <c r="K6834" s="1" t="str">
        <f>VLOOKUP(J6834,location[#All],2,FALSE)</f>
        <v>United States</v>
      </c>
      <c r="L6834" t="str">
        <f>VLOOKUP(J6834,location[#All],3,)</f>
        <v>San Francisco</v>
      </c>
      <c r="M6834" t="str">
        <f>VLOOKUP(J6834,location[#All],4,)</f>
        <v>California</v>
      </c>
      <c r="N6834">
        <f>VLOOKUP(J6834,location[#All],5,)</f>
        <v>94122</v>
      </c>
      <c r="O6834" t="str">
        <f>VLOOKUP(J6834,location[#All],6,)</f>
        <v>West</v>
      </c>
    </row>
    <row r="6835" spans="1:15" x14ac:dyDescent="0.25">
      <c r="A6835" t="s">
        <v>443</v>
      </c>
      <c r="B6835" t="s">
        <v>444</v>
      </c>
      <c r="C6835" s="1">
        <v>42520</v>
      </c>
      <c r="D6835" s="1">
        <v>42525</v>
      </c>
      <c r="E6835" t="s">
        <v>15</v>
      </c>
      <c r="F6835">
        <v>2262</v>
      </c>
      <c r="G6835">
        <v>2</v>
      </c>
      <c r="H6835">
        <v>7</v>
      </c>
      <c r="I6835">
        <v>-1508</v>
      </c>
      <c r="J6835" s="1" t="str">
        <f>INDEX(location!A:A,MATCH('Tabela Total'!A6835,location!A:A,0))</f>
        <v>US-2016-105578</v>
      </c>
      <c r="K6835" s="1" t="str">
        <f>VLOOKUP(J6835,location[#All],2,FALSE)</f>
        <v>United States</v>
      </c>
      <c r="L6835" t="str">
        <f>VLOOKUP(J6835,location[#All],3,)</f>
        <v>Parker</v>
      </c>
      <c r="M6835" t="str">
        <f>VLOOKUP(J6835,location[#All],4,)</f>
        <v>Colorado</v>
      </c>
      <c r="N6835">
        <f>VLOOKUP(J6835,location[#All],5,)</f>
        <v>80134</v>
      </c>
      <c r="O6835" t="str">
        <f>VLOOKUP(J6835,location[#All],6,)</f>
        <v>West</v>
      </c>
    </row>
    <row r="6836" spans="1:15" x14ac:dyDescent="0.25">
      <c r="A6836" t="s">
        <v>443</v>
      </c>
      <c r="B6836" t="s">
        <v>444</v>
      </c>
      <c r="C6836" s="1">
        <v>42520</v>
      </c>
      <c r="D6836" s="1">
        <v>42525</v>
      </c>
      <c r="E6836" t="s">
        <v>15</v>
      </c>
      <c r="F6836">
        <v>14952</v>
      </c>
      <c r="G6836">
        <v>2</v>
      </c>
      <c r="H6836">
        <v>7</v>
      </c>
      <c r="I6836">
        <v>-119616</v>
      </c>
      <c r="J6836" s="1" t="str">
        <f>INDEX(location!A:A,MATCH('Tabela Total'!A6836,location!A:A,0))</f>
        <v>US-2016-105578</v>
      </c>
      <c r="K6836" s="1" t="str">
        <f>VLOOKUP(J6836,location[#All],2,FALSE)</f>
        <v>United States</v>
      </c>
      <c r="L6836" t="str">
        <f>VLOOKUP(J6836,location[#All],3,)</f>
        <v>Parker</v>
      </c>
      <c r="M6836" t="str">
        <f>VLOOKUP(J6836,location[#All],4,)</f>
        <v>Colorado</v>
      </c>
      <c r="N6836">
        <f>VLOOKUP(J6836,location[#All],5,)</f>
        <v>80134</v>
      </c>
      <c r="O6836" t="str">
        <f>VLOOKUP(J6836,location[#All],6,)</f>
        <v>West</v>
      </c>
    </row>
    <row r="6837" spans="1:15" x14ac:dyDescent="0.25">
      <c r="A6837" t="s">
        <v>443</v>
      </c>
      <c r="B6837" t="s">
        <v>444</v>
      </c>
      <c r="C6837" s="1">
        <v>42520</v>
      </c>
      <c r="D6837" s="1">
        <v>42525</v>
      </c>
      <c r="E6837" t="s">
        <v>15</v>
      </c>
      <c r="F6837">
        <v>801568</v>
      </c>
      <c r="G6837">
        <v>2</v>
      </c>
      <c r="H6837">
        <v>2</v>
      </c>
      <c r="I6837">
        <v>50098</v>
      </c>
      <c r="J6837" s="1" t="str">
        <f>INDEX(location!A:A,MATCH('Tabela Total'!A6837,location!A:A,0))</f>
        <v>US-2016-105578</v>
      </c>
      <c r="K6837" s="1" t="str">
        <f>VLOOKUP(J6837,location[#All],2,FALSE)</f>
        <v>United States</v>
      </c>
      <c r="L6837" t="str">
        <f>VLOOKUP(J6837,location[#All],3,)</f>
        <v>Parker</v>
      </c>
      <c r="M6837" t="str">
        <f>VLOOKUP(J6837,location[#All],4,)</f>
        <v>Colorado</v>
      </c>
      <c r="N6837">
        <f>VLOOKUP(J6837,location[#All],5,)</f>
        <v>80134</v>
      </c>
      <c r="O6837" t="str">
        <f>VLOOKUP(J6837,location[#All],6,)</f>
        <v>West</v>
      </c>
    </row>
    <row r="6838" spans="1:15" x14ac:dyDescent="0.25">
      <c r="A6838" t="s">
        <v>443</v>
      </c>
      <c r="B6838" t="s">
        <v>444</v>
      </c>
      <c r="C6838" s="1">
        <v>42520</v>
      </c>
      <c r="D6838" s="1">
        <v>42525</v>
      </c>
      <c r="E6838" t="s">
        <v>15</v>
      </c>
      <c r="F6838">
        <v>2376</v>
      </c>
      <c r="G6838">
        <v>3</v>
      </c>
      <c r="H6838">
        <v>7</v>
      </c>
      <c r="I6838">
        <v>-19008</v>
      </c>
      <c r="J6838" s="1" t="str">
        <f>INDEX(location!A:A,MATCH('Tabela Total'!A6838,location!A:A,0))</f>
        <v>US-2016-105578</v>
      </c>
      <c r="K6838" s="1" t="str">
        <f>VLOOKUP(J6838,location[#All],2,FALSE)</f>
        <v>United States</v>
      </c>
      <c r="L6838" t="str">
        <f>VLOOKUP(J6838,location[#All],3,)</f>
        <v>Parker</v>
      </c>
      <c r="M6838" t="str">
        <f>VLOOKUP(J6838,location[#All],4,)</f>
        <v>Colorado</v>
      </c>
      <c r="N6838">
        <f>VLOOKUP(J6838,location[#All],5,)</f>
        <v>80134</v>
      </c>
      <c r="O6838" t="str">
        <f>VLOOKUP(J6838,location[#All],6,)</f>
        <v>West</v>
      </c>
    </row>
    <row r="6839" spans="1:15" x14ac:dyDescent="0.25">
      <c r="A6839" t="s">
        <v>443</v>
      </c>
      <c r="B6839" t="s">
        <v>444</v>
      </c>
      <c r="C6839" s="1">
        <v>42520</v>
      </c>
      <c r="D6839" s="1">
        <v>42525</v>
      </c>
      <c r="E6839" t="s">
        <v>15</v>
      </c>
      <c r="F6839">
        <v>32792</v>
      </c>
      <c r="G6839">
        <v>1</v>
      </c>
      <c r="H6839">
        <v>2</v>
      </c>
      <c r="I6839">
        <v>118871</v>
      </c>
      <c r="J6839" s="1" t="str">
        <f>INDEX(location!A:A,MATCH('Tabela Total'!A6839,location!A:A,0))</f>
        <v>US-2016-105578</v>
      </c>
      <c r="K6839" s="1" t="str">
        <f>VLOOKUP(J6839,location[#All],2,FALSE)</f>
        <v>United States</v>
      </c>
      <c r="L6839" t="str">
        <f>VLOOKUP(J6839,location[#All],3,)</f>
        <v>Parker</v>
      </c>
      <c r="M6839" t="str">
        <f>VLOOKUP(J6839,location[#All],4,)</f>
        <v>Colorado</v>
      </c>
      <c r="N6839">
        <f>VLOOKUP(J6839,location[#All],5,)</f>
        <v>80134</v>
      </c>
      <c r="O6839" t="str">
        <f>VLOOKUP(J6839,location[#All],6,)</f>
        <v>West</v>
      </c>
    </row>
    <row r="6840" spans="1:15" x14ac:dyDescent="0.25">
      <c r="A6840" t="s">
        <v>1293</v>
      </c>
      <c r="B6840" t="s">
        <v>444</v>
      </c>
      <c r="C6840" s="1">
        <v>43024</v>
      </c>
      <c r="D6840" s="1">
        <v>43026</v>
      </c>
      <c r="E6840" t="s">
        <v>44</v>
      </c>
      <c r="F6840">
        <v>5473</v>
      </c>
      <c r="G6840">
        <v>13</v>
      </c>
      <c r="H6840">
        <v>0</v>
      </c>
      <c r="I6840">
        <v>175136</v>
      </c>
      <c r="J6840" s="1" t="str">
        <f>INDEX(location!A:A,MATCH('Tabela Total'!A6840,location!A:A,0))</f>
        <v>CA-2017-132234</v>
      </c>
      <c r="K6840" s="1" t="str">
        <f>VLOOKUP(J6840,location[#All],2,FALSE)</f>
        <v>United States</v>
      </c>
      <c r="L6840" t="str">
        <f>VLOOKUP(J6840,location[#All],3,)</f>
        <v>New York City</v>
      </c>
      <c r="M6840" t="str">
        <f>VLOOKUP(J6840,location[#All],4,)</f>
        <v>New York</v>
      </c>
      <c r="N6840">
        <f>VLOOKUP(J6840,location[#All],5,)</f>
        <v>10011</v>
      </c>
      <c r="O6840" t="str">
        <f>VLOOKUP(J6840,location[#All],6,)</f>
        <v>East</v>
      </c>
    </row>
    <row r="6841" spans="1:15" x14ac:dyDescent="0.25">
      <c r="A6841" t="s">
        <v>1597</v>
      </c>
      <c r="B6841" t="s">
        <v>444</v>
      </c>
      <c r="C6841" s="1">
        <v>42303</v>
      </c>
      <c r="D6841" s="1">
        <v>42307</v>
      </c>
      <c r="E6841" t="s">
        <v>15</v>
      </c>
      <c r="F6841">
        <v>576</v>
      </c>
      <c r="G6841">
        <v>2</v>
      </c>
      <c r="H6841">
        <v>0</v>
      </c>
      <c r="I6841">
        <v>26496</v>
      </c>
      <c r="J6841" s="1" t="str">
        <f>INDEX(location!A:A,MATCH('Tabela Total'!A6841,location!A:A,0))</f>
        <v>CA-2015-139290</v>
      </c>
      <c r="K6841" s="1" t="str">
        <f>VLOOKUP(J6841,location[#All],2,FALSE)</f>
        <v>United States</v>
      </c>
      <c r="L6841" t="str">
        <f>VLOOKUP(J6841,location[#All],3,)</f>
        <v>Rancho Cucamonga</v>
      </c>
      <c r="M6841" t="str">
        <f>VLOOKUP(J6841,location[#All],4,)</f>
        <v>California</v>
      </c>
      <c r="N6841">
        <f>VLOOKUP(J6841,location[#All],5,)</f>
        <v>91730</v>
      </c>
      <c r="O6841" t="str">
        <f>VLOOKUP(J6841,location[#All],6,)</f>
        <v>West</v>
      </c>
    </row>
    <row r="6842" spans="1:15" x14ac:dyDescent="0.25">
      <c r="A6842" t="s">
        <v>1870</v>
      </c>
      <c r="B6842" t="s">
        <v>444</v>
      </c>
      <c r="C6842" s="1">
        <v>42796</v>
      </c>
      <c r="D6842" s="1">
        <v>42802</v>
      </c>
      <c r="E6842" t="s">
        <v>15</v>
      </c>
      <c r="F6842">
        <v>196776</v>
      </c>
      <c r="G6842">
        <v>3</v>
      </c>
      <c r="H6842">
        <v>2</v>
      </c>
      <c r="I6842">
        <v>147582</v>
      </c>
      <c r="J6842" s="1" t="str">
        <f>INDEX(location!A:A,MATCH('Tabela Total'!A6842,location!A:A,0))</f>
        <v>CA-2017-163902</v>
      </c>
      <c r="K6842" s="1" t="str">
        <f>VLOOKUP(J6842,location[#All],2,FALSE)</f>
        <v>United States</v>
      </c>
      <c r="L6842" t="str">
        <f>VLOOKUP(J6842,location[#All],3,)</f>
        <v>Los Angeles</v>
      </c>
      <c r="M6842" t="str">
        <f>VLOOKUP(J6842,location[#All],4,)</f>
        <v>California</v>
      </c>
      <c r="N6842">
        <f>VLOOKUP(J6842,location[#All],5,)</f>
        <v>90045</v>
      </c>
      <c r="O6842" t="str">
        <f>VLOOKUP(J6842,location[#All],6,)</f>
        <v>West</v>
      </c>
    </row>
    <row r="6843" spans="1:15" x14ac:dyDescent="0.25">
      <c r="A6843" t="s">
        <v>1870</v>
      </c>
      <c r="B6843" t="s">
        <v>444</v>
      </c>
      <c r="C6843" s="1">
        <v>42796</v>
      </c>
      <c r="D6843" s="1">
        <v>42802</v>
      </c>
      <c r="E6843" t="s">
        <v>15</v>
      </c>
      <c r="F6843">
        <v>47994</v>
      </c>
      <c r="G6843">
        <v>6</v>
      </c>
      <c r="H6843">
        <v>0</v>
      </c>
      <c r="I6843">
        <v>527934</v>
      </c>
      <c r="J6843" s="1" t="str">
        <f>INDEX(location!A:A,MATCH('Tabela Total'!A6843,location!A:A,0))</f>
        <v>CA-2017-163902</v>
      </c>
      <c r="K6843" s="1" t="str">
        <f>VLOOKUP(J6843,location[#All],2,FALSE)</f>
        <v>United States</v>
      </c>
      <c r="L6843" t="str">
        <f>VLOOKUP(J6843,location[#All],3,)</f>
        <v>Los Angeles</v>
      </c>
      <c r="M6843" t="str">
        <f>VLOOKUP(J6843,location[#All],4,)</f>
        <v>California</v>
      </c>
      <c r="N6843">
        <f>VLOOKUP(J6843,location[#All],5,)</f>
        <v>90045</v>
      </c>
      <c r="O6843" t="str">
        <f>VLOOKUP(J6843,location[#All],6,)</f>
        <v>West</v>
      </c>
    </row>
    <row r="6844" spans="1:15" x14ac:dyDescent="0.25">
      <c r="A6844" t="s">
        <v>4199</v>
      </c>
      <c r="B6844" t="s">
        <v>444</v>
      </c>
      <c r="C6844" s="1">
        <v>43070</v>
      </c>
      <c r="D6844" s="1">
        <v>43077</v>
      </c>
      <c r="E6844" t="s">
        <v>15</v>
      </c>
      <c r="F6844">
        <v>10368</v>
      </c>
      <c r="G6844">
        <v>2</v>
      </c>
      <c r="H6844">
        <v>2</v>
      </c>
      <c r="I6844">
        <v>36288</v>
      </c>
      <c r="J6844" s="1" t="str">
        <f>INDEX(location!A:A,MATCH('Tabela Total'!A6844,location!A:A,0))</f>
        <v>CA-2017-138618</v>
      </c>
      <c r="K6844" s="1" t="str">
        <f>VLOOKUP(J6844,location[#All],2,FALSE)</f>
        <v>United States</v>
      </c>
      <c r="L6844" t="str">
        <f>VLOOKUP(J6844,location[#All],3,)</f>
        <v>San Antonio</v>
      </c>
      <c r="M6844" t="str">
        <f>VLOOKUP(J6844,location[#All],4,)</f>
        <v>Texas</v>
      </c>
      <c r="N6844">
        <f>VLOOKUP(J6844,location[#All],5,)</f>
        <v>78207</v>
      </c>
      <c r="O6844" t="str">
        <f>VLOOKUP(J6844,location[#All],6,)</f>
        <v>Central</v>
      </c>
    </row>
    <row r="6845" spans="1:15" x14ac:dyDescent="0.25">
      <c r="A6845" t="s">
        <v>4855</v>
      </c>
      <c r="B6845" t="s">
        <v>444</v>
      </c>
      <c r="C6845" s="1">
        <v>42939</v>
      </c>
      <c r="D6845" s="1">
        <v>42943</v>
      </c>
      <c r="E6845" t="s">
        <v>15</v>
      </c>
      <c r="F6845">
        <v>63312</v>
      </c>
      <c r="G6845">
        <v>3</v>
      </c>
      <c r="H6845">
        <v>2</v>
      </c>
      <c r="I6845">
        <v>205764</v>
      </c>
      <c r="J6845" s="1" t="str">
        <f>INDEX(location!A:A,MATCH('Tabela Total'!A6845,location!A:A,0))</f>
        <v>US-2017-101721</v>
      </c>
      <c r="K6845" s="1" t="str">
        <f>VLOOKUP(J6845,location[#All],2,FALSE)</f>
        <v>United States</v>
      </c>
      <c r="L6845" t="str">
        <f>VLOOKUP(J6845,location[#All],3,)</f>
        <v>Chicago</v>
      </c>
      <c r="M6845" t="str">
        <f>VLOOKUP(J6845,location[#All],4,)</f>
        <v>Illinois</v>
      </c>
      <c r="N6845">
        <f>VLOOKUP(J6845,location[#All],5,)</f>
        <v>60623</v>
      </c>
      <c r="O6845" t="str">
        <f>VLOOKUP(J6845,location[#All],6,)</f>
        <v>Central</v>
      </c>
    </row>
    <row r="6846" spans="1:15" x14ac:dyDescent="0.25">
      <c r="A6846" t="s">
        <v>5432</v>
      </c>
      <c r="B6846" t="s">
        <v>444</v>
      </c>
      <c r="C6846" s="1">
        <v>43063</v>
      </c>
      <c r="D6846" s="1">
        <v>43070</v>
      </c>
      <c r="E6846" t="s">
        <v>15</v>
      </c>
      <c r="F6846">
        <v>11673</v>
      </c>
      <c r="G6846">
        <v>3</v>
      </c>
      <c r="H6846">
        <v>7</v>
      </c>
      <c r="I6846">
        <v>-7782</v>
      </c>
      <c r="J6846" s="1" t="str">
        <f>INDEX(location!A:A,MATCH('Tabela Total'!A6846,location!A:A,0))</f>
        <v>US-2017-128118</v>
      </c>
      <c r="K6846" s="1" t="str">
        <f>VLOOKUP(J6846,location[#All],2,FALSE)</f>
        <v>United States</v>
      </c>
      <c r="L6846" t="str">
        <f>VLOOKUP(J6846,location[#All],3,)</f>
        <v>Memphis</v>
      </c>
      <c r="M6846" t="str">
        <f>VLOOKUP(J6846,location[#All],4,)</f>
        <v>Tennessee</v>
      </c>
      <c r="N6846">
        <f>VLOOKUP(J6846,location[#All],5,)</f>
        <v>38109</v>
      </c>
      <c r="O6846" t="str">
        <f>VLOOKUP(J6846,location[#All],6,)</f>
        <v>South</v>
      </c>
    </row>
    <row r="6847" spans="1:15" x14ac:dyDescent="0.25">
      <c r="A6847" t="s">
        <v>5432</v>
      </c>
      <c r="B6847" t="s">
        <v>444</v>
      </c>
      <c r="C6847" s="1">
        <v>43063</v>
      </c>
      <c r="D6847" s="1">
        <v>43070</v>
      </c>
      <c r="E6847" t="s">
        <v>15</v>
      </c>
      <c r="F6847">
        <v>64848</v>
      </c>
      <c r="G6847">
        <v>7</v>
      </c>
      <c r="H6847">
        <v>2</v>
      </c>
      <c r="I6847">
        <v>24318</v>
      </c>
      <c r="J6847" s="1" t="str">
        <f>INDEX(location!A:A,MATCH('Tabela Total'!A6847,location!A:A,0))</f>
        <v>US-2017-128118</v>
      </c>
      <c r="K6847" s="1" t="str">
        <f>VLOOKUP(J6847,location[#All],2,FALSE)</f>
        <v>United States</v>
      </c>
      <c r="L6847" t="str">
        <f>VLOOKUP(J6847,location[#All],3,)</f>
        <v>Memphis</v>
      </c>
      <c r="M6847" t="str">
        <f>VLOOKUP(J6847,location[#All],4,)</f>
        <v>Tennessee</v>
      </c>
      <c r="N6847">
        <f>VLOOKUP(J6847,location[#All],5,)</f>
        <v>38109</v>
      </c>
      <c r="O6847" t="str">
        <f>VLOOKUP(J6847,location[#All],6,)</f>
        <v>South</v>
      </c>
    </row>
    <row r="6848" spans="1:15" x14ac:dyDescent="0.25">
      <c r="A6848" t="s">
        <v>1285</v>
      </c>
      <c r="B6848" t="s">
        <v>1286</v>
      </c>
      <c r="C6848" s="1">
        <v>42475</v>
      </c>
      <c r="D6848" s="1">
        <v>42479</v>
      </c>
      <c r="E6848" t="s">
        <v>15</v>
      </c>
      <c r="F6848">
        <v>33488</v>
      </c>
      <c r="G6848">
        <v>7</v>
      </c>
      <c r="H6848">
        <v>2</v>
      </c>
      <c r="I6848">
        <v>58604</v>
      </c>
      <c r="J6848" s="1" t="str">
        <f>INDEX(location!A:A,MATCH('Tabela Total'!A6848,location!A:A,0))</f>
        <v>US-2016-132423</v>
      </c>
      <c r="K6848" s="1" t="str">
        <f>VLOOKUP(J6848,location[#All],2,FALSE)</f>
        <v>United States</v>
      </c>
      <c r="L6848" t="str">
        <f>VLOOKUP(J6848,location[#All],3,)</f>
        <v>Grapevine</v>
      </c>
      <c r="M6848" t="str">
        <f>VLOOKUP(J6848,location[#All],4,)</f>
        <v>Texas</v>
      </c>
      <c r="N6848">
        <f>VLOOKUP(J6848,location[#All],5,)</f>
        <v>76051</v>
      </c>
      <c r="O6848" t="str">
        <f>VLOOKUP(J6848,location[#All],6,)</f>
        <v>Central</v>
      </c>
    </row>
    <row r="6849" spans="1:15" x14ac:dyDescent="0.25">
      <c r="A6849" t="s">
        <v>1285</v>
      </c>
      <c r="B6849" t="s">
        <v>1286</v>
      </c>
      <c r="C6849" s="1">
        <v>42475</v>
      </c>
      <c r="D6849" s="1">
        <v>42479</v>
      </c>
      <c r="E6849" t="s">
        <v>15</v>
      </c>
      <c r="F6849">
        <v>804</v>
      </c>
      <c r="G6849">
        <v>5</v>
      </c>
      <c r="H6849">
        <v>2</v>
      </c>
      <c r="I6849">
        <v>29145</v>
      </c>
      <c r="J6849" s="1" t="str">
        <f>INDEX(location!A:A,MATCH('Tabela Total'!A6849,location!A:A,0))</f>
        <v>US-2016-132423</v>
      </c>
      <c r="K6849" s="1" t="str">
        <f>VLOOKUP(J6849,location[#All],2,FALSE)</f>
        <v>United States</v>
      </c>
      <c r="L6849" t="str">
        <f>VLOOKUP(J6849,location[#All],3,)</f>
        <v>Grapevine</v>
      </c>
      <c r="M6849" t="str">
        <f>VLOOKUP(J6849,location[#All],4,)</f>
        <v>Texas</v>
      </c>
      <c r="N6849">
        <f>VLOOKUP(J6849,location[#All],5,)</f>
        <v>76051</v>
      </c>
      <c r="O6849" t="str">
        <f>VLOOKUP(J6849,location[#All],6,)</f>
        <v>Central</v>
      </c>
    </row>
    <row r="6850" spans="1:15" x14ac:dyDescent="0.25">
      <c r="A6850" t="s">
        <v>1404</v>
      </c>
      <c r="B6850" t="s">
        <v>1286</v>
      </c>
      <c r="C6850" s="1">
        <v>41757</v>
      </c>
      <c r="D6850" s="1">
        <v>41762</v>
      </c>
      <c r="E6850" t="s">
        <v>15</v>
      </c>
      <c r="F6850">
        <v>2086</v>
      </c>
      <c r="G6850">
        <v>2</v>
      </c>
      <c r="H6850">
        <v>0</v>
      </c>
      <c r="I6850">
        <v>9387</v>
      </c>
      <c r="J6850" s="1" t="str">
        <f>INDEX(location!A:A,MATCH('Tabela Total'!A6850,location!A:A,0))</f>
        <v>CA-2014-118976</v>
      </c>
      <c r="K6850" s="1" t="str">
        <f>VLOOKUP(J6850,location[#All],2,FALSE)</f>
        <v>United States</v>
      </c>
      <c r="L6850" t="str">
        <f>VLOOKUP(J6850,location[#All],3,)</f>
        <v>Baltimore</v>
      </c>
      <c r="M6850" t="str">
        <f>VLOOKUP(J6850,location[#All],4,)</f>
        <v>Maryland</v>
      </c>
      <c r="N6850">
        <f>VLOOKUP(J6850,location[#All],5,)</f>
        <v>21215</v>
      </c>
      <c r="O6850" t="str">
        <f>VLOOKUP(J6850,location[#All],6,)</f>
        <v>East</v>
      </c>
    </row>
    <row r="6851" spans="1:15" x14ac:dyDescent="0.25">
      <c r="A6851" t="s">
        <v>1404</v>
      </c>
      <c r="B6851" t="s">
        <v>1286</v>
      </c>
      <c r="C6851" s="1">
        <v>41757</v>
      </c>
      <c r="D6851" s="1">
        <v>41762</v>
      </c>
      <c r="E6851" t="s">
        <v>15</v>
      </c>
      <c r="F6851">
        <v>49761</v>
      </c>
      <c r="G6851">
        <v>9</v>
      </c>
      <c r="H6851">
        <v>0</v>
      </c>
      <c r="I6851">
        <v>1293786</v>
      </c>
      <c r="J6851" s="1" t="str">
        <f>INDEX(location!A:A,MATCH('Tabela Total'!A6851,location!A:A,0))</f>
        <v>CA-2014-118976</v>
      </c>
      <c r="K6851" s="1" t="str">
        <f>VLOOKUP(J6851,location[#All],2,FALSE)</f>
        <v>United States</v>
      </c>
      <c r="L6851" t="str">
        <f>VLOOKUP(J6851,location[#All],3,)</f>
        <v>Baltimore</v>
      </c>
      <c r="M6851" t="str">
        <f>VLOOKUP(J6851,location[#All],4,)</f>
        <v>Maryland</v>
      </c>
      <c r="N6851">
        <f>VLOOKUP(J6851,location[#All],5,)</f>
        <v>21215</v>
      </c>
      <c r="O6851" t="str">
        <f>VLOOKUP(J6851,location[#All],6,)</f>
        <v>East</v>
      </c>
    </row>
    <row r="6852" spans="1:15" x14ac:dyDescent="0.25">
      <c r="A6852" t="s">
        <v>1404</v>
      </c>
      <c r="B6852" t="s">
        <v>1286</v>
      </c>
      <c r="C6852" s="1">
        <v>41757</v>
      </c>
      <c r="D6852" s="1">
        <v>41762</v>
      </c>
      <c r="E6852" t="s">
        <v>15</v>
      </c>
      <c r="F6852">
        <v>534</v>
      </c>
      <c r="G6852">
        <v>2</v>
      </c>
      <c r="H6852">
        <v>0</v>
      </c>
      <c r="I6852">
        <v>14952</v>
      </c>
      <c r="J6852" s="1" t="str">
        <f>INDEX(location!A:A,MATCH('Tabela Total'!A6852,location!A:A,0))</f>
        <v>CA-2014-118976</v>
      </c>
      <c r="K6852" s="1" t="str">
        <f>VLOOKUP(J6852,location[#All],2,FALSE)</f>
        <v>United States</v>
      </c>
      <c r="L6852" t="str">
        <f>VLOOKUP(J6852,location[#All],3,)</f>
        <v>Baltimore</v>
      </c>
      <c r="M6852" t="str">
        <f>VLOOKUP(J6852,location[#All],4,)</f>
        <v>Maryland</v>
      </c>
      <c r="N6852">
        <f>VLOOKUP(J6852,location[#All],5,)</f>
        <v>21215</v>
      </c>
      <c r="O6852" t="str">
        <f>VLOOKUP(J6852,location[#All],6,)</f>
        <v>East</v>
      </c>
    </row>
    <row r="6853" spans="1:15" x14ac:dyDescent="0.25">
      <c r="A6853" t="s">
        <v>1404</v>
      </c>
      <c r="B6853" t="s">
        <v>1286</v>
      </c>
      <c r="C6853" s="1">
        <v>41757</v>
      </c>
      <c r="D6853" s="1">
        <v>41762</v>
      </c>
      <c r="E6853" t="s">
        <v>15</v>
      </c>
      <c r="F6853">
        <v>315</v>
      </c>
      <c r="G6853">
        <v>1</v>
      </c>
      <c r="H6853">
        <v>0</v>
      </c>
      <c r="I6853">
        <v>1512</v>
      </c>
      <c r="J6853" s="1" t="str">
        <f>INDEX(location!A:A,MATCH('Tabela Total'!A6853,location!A:A,0))</f>
        <v>CA-2014-118976</v>
      </c>
      <c r="K6853" s="1" t="str">
        <f>VLOOKUP(J6853,location[#All],2,FALSE)</f>
        <v>United States</v>
      </c>
      <c r="L6853" t="str">
        <f>VLOOKUP(J6853,location[#All],3,)</f>
        <v>Baltimore</v>
      </c>
      <c r="M6853" t="str">
        <f>VLOOKUP(J6853,location[#All],4,)</f>
        <v>Maryland</v>
      </c>
      <c r="N6853">
        <f>VLOOKUP(J6853,location[#All],5,)</f>
        <v>21215</v>
      </c>
      <c r="O6853" t="str">
        <f>VLOOKUP(J6853,location[#All],6,)</f>
        <v>East</v>
      </c>
    </row>
    <row r="6854" spans="1:15" x14ac:dyDescent="0.25">
      <c r="A6854" t="s">
        <v>2453</v>
      </c>
      <c r="B6854" t="s">
        <v>1286</v>
      </c>
      <c r="C6854" s="1">
        <v>42664</v>
      </c>
      <c r="D6854" s="1">
        <v>42669</v>
      </c>
      <c r="E6854" t="s">
        <v>15</v>
      </c>
      <c r="F6854">
        <v>792</v>
      </c>
      <c r="G6854">
        <v>4</v>
      </c>
      <c r="H6854">
        <v>0</v>
      </c>
      <c r="I6854">
        <v>3564</v>
      </c>
      <c r="J6854" s="1" t="str">
        <f>INDEX(location!A:A,MATCH('Tabela Total'!A6854,location!A:A,0))</f>
        <v>CA-2016-151169</v>
      </c>
      <c r="K6854" s="1" t="str">
        <f>VLOOKUP(J6854,location[#All],2,FALSE)</f>
        <v>United States</v>
      </c>
      <c r="L6854" t="str">
        <f>VLOOKUP(J6854,location[#All],3,)</f>
        <v>Newark</v>
      </c>
      <c r="M6854" t="str">
        <f>VLOOKUP(J6854,location[#All],4,)</f>
        <v>Delaware</v>
      </c>
      <c r="N6854">
        <f>VLOOKUP(J6854,location[#All],5,)</f>
        <v>19711</v>
      </c>
      <c r="O6854" t="str">
        <f>VLOOKUP(J6854,location[#All],6,)</f>
        <v>East</v>
      </c>
    </row>
    <row r="6855" spans="1:15" x14ac:dyDescent="0.25">
      <c r="A6855" t="s">
        <v>2629</v>
      </c>
      <c r="B6855" t="s">
        <v>1286</v>
      </c>
      <c r="C6855" s="1">
        <v>41967</v>
      </c>
      <c r="D6855" s="1">
        <v>41967</v>
      </c>
      <c r="E6855" t="s">
        <v>327</v>
      </c>
      <c r="F6855">
        <v>104997</v>
      </c>
      <c r="G6855">
        <v>5</v>
      </c>
      <c r="H6855">
        <v>4</v>
      </c>
      <c r="I6855">
        <v>-209994</v>
      </c>
      <c r="J6855" s="1" t="str">
        <f>INDEX(location!A:A,MATCH('Tabela Total'!A6855,location!A:A,0))</f>
        <v>CA-2014-105984</v>
      </c>
      <c r="K6855" s="1" t="str">
        <f>VLOOKUP(J6855,location[#All],2,FALSE)</f>
        <v>United States</v>
      </c>
      <c r="L6855" t="str">
        <f>VLOOKUP(J6855,location[#All],3,)</f>
        <v>Columbus</v>
      </c>
      <c r="M6855" t="str">
        <f>VLOOKUP(J6855,location[#All],4,)</f>
        <v>Ohio</v>
      </c>
      <c r="N6855">
        <f>VLOOKUP(J6855,location[#All],5,)</f>
        <v>43229</v>
      </c>
      <c r="O6855" t="str">
        <f>VLOOKUP(J6855,location[#All],6,)</f>
        <v>East</v>
      </c>
    </row>
    <row r="6856" spans="1:15" x14ac:dyDescent="0.25">
      <c r="A6856" t="s">
        <v>2629</v>
      </c>
      <c r="B6856" t="s">
        <v>1286</v>
      </c>
      <c r="C6856" s="1">
        <v>41967</v>
      </c>
      <c r="D6856" s="1">
        <v>41967</v>
      </c>
      <c r="E6856" t="s">
        <v>327</v>
      </c>
      <c r="F6856">
        <v>611058</v>
      </c>
      <c r="G6856">
        <v>3</v>
      </c>
      <c r="H6856">
        <v>3</v>
      </c>
      <c r="I6856">
        <v>-349176</v>
      </c>
      <c r="J6856" s="1" t="str">
        <f>INDEX(location!A:A,MATCH('Tabela Total'!A6856,location!A:A,0))</f>
        <v>CA-2014-105984</v>
      </c>
      <c r="K6856" s="1" t="str">
        <f>VLOOKUP(J6856,location[#All],2,FALSE)</f>
        <v>United States</v>
      </c>
      <c r="L6856" t="str">
        <f>VLOOKUP(J6856,location[#All],3,)</f>
        <v>Columbus</v>
      </c>
      <c r="M6856" t="str">
        <f>VLOOKUP(J6856,location[#All],4,)</f>
        <v>Ohio</v>
      </c>
      <c r="N6856">
        <f>VLOOKUP(J6856,location[#All],5,)</f>
        <v>43229</v>
      </c>
      <c r="O6856" t="str">
        <f>VLOOKUP(J6856,location[#All],6,)</f>
        <v>East</v>
      </c>
    </row>
    <row r="6857" spans="1:15" x14ac:dyDescent="0.25">
      <c r="A6857" t="s">
        <v>4357</v>
      </c>
      <c r="B6857" t="s">
        <v>1286</v>
      </c>
      <c r="C6857" s="1">
        <v>42859</v>
      </c>
      <c r="D6857" s="1">
        <v>42865</v>
      </c>
      <c r="E6857" t="s">
        <v>15</v>
      </c>
      <c r="F6857">
        <v>2202</v>
      </c>
      <c r="G6857">
        <v>2</v>
      </c>
      <c r="H6857">
        <v>7</v>
      </c>
      <c r="I6857">
        <v>-15414</v>
      </c>
      <c r="J6857" s="1" t="str">
        <f>INDEX(location!A:A,MATCH('Tabela Total'!A6857,location!A:A,0))</f>
        <v>CA-2017-133067</v>
      </c>
      <c r="K6857" s="1" t="str">
        <f>VLOOKUP(J6857,location[#All],2,FALSE)</f>
        <v>United States</v>
      </c>
      <c r="L6857" t="str">
        <f>VLOOKUP(J6857,location[#All],3,)</f>
        <v>Philadelphia</v>
      </c>
      <c r="M6857" t="str">
        <f>VLOOKUP(J6857,location[#All],4,)</f>
        <v>Pennsylvania</v>
      </c>
      <c r="N6857">
        <f>VLOOKUP(J6857,location[#All],5,)</f>
        <v>19140</v>
      </c>
      <c r="O6857" t="str">
        <f>VLOOKUP(J6857,location[#All],6,)</f>
        <v>East</v>
      </c>
    </row>
    <row r="6858" spans="1:15" x14ac:dyDescent="0.25">
      <c r="A6858" t="s">
        <v>4357</v>
      </c>
      <c r="B6858" t="s">
        <v>1286</v>
      </c>
      <c r="C6858" s="1">
        <v>42859</v>
      </c>
      <c r="D6858" s="1">
        <v>42865</v>
      </c>
      <c r="E6858" t="s">
        <v>15</v>
      </c>
      <c r="F6858">
        <v>9396</v>
      </c>
      <c r="G6858">
        <v>3</v>
      </c>
      <c r="H6858">
        <v>7</v>
      </c>
      <c r="I6858">
        <v>-75168</v>
      </c>
      <c r="J6858" s="1" t="str">
        <f>INDEX(location!A:A,MATCH('Tabela Total'!A6858,location!A:A,0))</f>
        <v>CA-2017-133067</v>
      </c>
      <c r="K6858" s="1" t="str">
        <f>VLOOKUP(J6858,location[#All],2,FALSE)</f>
        <v>United States</v>
      </c>
      <c r="L6858" t="str">
        <f>VLOOKUP(J6858,location[#All],3,)</f>
        <v>Philadelphia</v>
      </c>
      <c r="M6858" t="str">
        <f>VLOOKUP(J6858,location[#All],4,)</f>
        <v>Pennsylvania</v>
      </c>
      <c r="N6858">
        <f>VLOOKUP(J6858,location[#All],5,)</f>
        <v>19140</v>
      </c>
      <c r="O6858" t="str">
        <f>VLOOKUP(J6858,location[#All],6,)</f>
        <v>East</v>
      </c>
    </row>
    <row r="6859" spans="1:15" x14ac:dyDescent="0.25">
      <c r="A6859" t="s">
        <v>4437</v>
      </c>
      <c r="B6859" t="s">
        <v>1286</v>
      </c>
      <c r="C6859" s="1">
        <v>42981</v>
      </c>
      <c r="D6859" s="1">
        <v>42985</v>
      </c>
      <c r="E6859" t="s">
        <v>15</v>
      </c>
      <c r="F6859">
        <v>8904</v>
      </c>
      <c r="G6859">
        <v>3</v>
      </c>
      <c r="H6859">
        <v>2</v>
      </c>
      <c r="I6859">
        <v>3339</v>
      </c>
      <c r="J6859" s="1" t="str">
        <f>INDEX(location!A:A,MATCH('Tabela Total'!A6859,location!A:A,0))</f>
        <v>CA-2017-167626</v>
      </c>
      <c r="K6859" s="1" t="str">
        <f>VLOOKUP(J6859,location[#All],2,FALSE)</f>
        <v>United States</v>
      </c>
      <c r="L6859" t="str">
        <f>VLOOKUP(J6859,location[#All],3,)</f>
        <v>Chicago</v>
      </c>
      <c r="M6859" t="str">
        <f>VLOOKUP(J6859,location[#All],4,)</f>
        <v>Illinois</v>
      </c>
      <c r="N6859">
        <f>VLOOKUP(J6859,location[#All],5,)</f>
        <v>60623</v>
      </c>
      <c r="O6859" t="str">
        <f>VLOOKUP(J6859,location[#All],6,)</f>
        <v>Central</v>
      </c>
    </row>
    <row r="6860" spans="1:15" x14ac:dyDescent="0.25">
      <c r="A6860" t="s">
        <v>4437</v>
      </c>
      <c r="B6860" t="s">
        <v>1286</v>
      </c>
      <c r="C6860" s="1">
        <v>42981</v>
      </c>
      <c r="D6860" s="1">
        <v>42985</v>
      </c>
      <c r="E6860" t="s">
        <v>15</v>
      </c>
      <c r="F6860">
        <v>1008</v>
      </c>
      <c r="G6860">
        <v>2</v>
      </c>
      <c r="H6860">
        <v>2</v>
      </c>
      <c r="I6860">
        <v>2142</v>
      </c>
      <c r="J6860" s="1" t="str">
        <f>INDEX(location!A:A,MATCH('Tabela Total'!A6860,location!A:A,0))</f>
        <v>CA-2017-167626</v>
      </c>
      <c r="K6860" s="1" t="str">
        <f>VLOOKUP(J6860,location[#All],2,FALSE)</f>
        <v>United States</v>
      </c>
      <c r="L6860" t="str">
        <f>VLOOKUP(J6860,location[#All],3,)</f>
        <v>Chicago</v>
      </c>
      <c r="M6860" t="str">
        <f>VLOOKUP(J6860,location[#All],4,)</f>
        <v>Illinois</v>
      </c>
      <c r="N6860">
        <f>VLOOKUP(J6860,location[#All],5,)</f>
        <v>60623</v>
      </c>
      <c r="O6860" t="str">
        <f>VLOOKUP(J6860,location[#All],6,)</f>
        <v>Central</v>
      </c>
    </row>
    <row r="6861" spans="1:15" x14ac:dyDescent="0.25">
      <c r="A6861" t="s">
        <v>4893</v>
      </c>
      <c r="B6861" t="s">
        <v>1286</v>
      </c>
      <c r="C6861" s="1">
        <v>42663</v>
      </c>
      <c r="D6861" s="1">
        <v>42668</v>
      </c>
      <c r="E6861" t="s">
        <v>15</v>
      </c>
      <c r="F6861">
        <v>387136</v>
      </c>
      <c r="G6861">
        <v>4</v>
      </c>
      <c r="H6861">
        <v>2</v>
      </c>
      <c r="I6861">
        <v>48392</v>
      </c>
      <c r="J6861" s="1" t="str">
        <f>INDEX(location!A:A,MATCH('Tabela Total'!A6861,location!A:A,0))</f>
        <v>CA-2016-139549</v>
      </c>
      <c r="K6861" s="1" t="str">
        <f>VLOOKUP(J6861,location[#All],2,FALSE)</f>
        <v>United States</v>
      </c>
      <c r="L6861" t="str">
        <f>VLOOKUP(J6861,location[#All],3,)</f>
        <v>El Cajon</v>
      </c>
      <c r="M6861" t="str">
        <f>VLOOKUP(J6861,location[#All],4,)</f>
        <v>California</v>
      </c>
      <c r="N6861">
        <f>VLOOKUP(J6861,location[#All],5,)</f>
        <v>92020</v>
      </c>
      <c r="O6861" t="str">
        <f>VLOOKUP(J6861,location[#All],6,)</f>
        <v>West</v>
      </c>
    </row>
    <row r="6862" spans="1:15" x14ac:dyDescent="0.25">
      <c r="A6862" t="s">
        <v>5038</v>
      </c>
      <c r="B6862" t="s">
        <v>1286</v>
      </c>
      <c r="C6862" s="1">
        <v>42461</v>
      </c>
      <c r="D6862" s="1">
        <v>42467</v>
      </c>
      <c r="E6862" t="s">
        <v>15</v>
      </c>
      <c r="F6862">
        <v>1299</v>
      </c>
      <c r="G6862">
        <v>1</v>
      </c>
      <c r="H6862">
        <v>0</v>
      </c>
      <c r="I6862">
        <v>2598</v>
      </c>
      <c r="J6862" s="1" t="str">
        <f>INDEX(location!A:A,MATCH('Tabela Total'!A6862,location!A:A,0))</f>
        <v>US-2016-160206</v>
      </c>
      <c r="K6862" s="1" t="str">
        <f>VLOOKUP(J6862,location[#All],2,FALSE)</f>
        <v>United States</v>
      </c>
      <c r="L6862" t="str">
        <f>VLOOKUP(J6862,location[#All],3,)</f>
        <v>Milwaukee</v>
      </c>
      <c r="M6862" t="str">
        <f>VLOOKUP(J6862,location[#All],4,)</f>
        <v>Wisconsin</v>
      </c>
      <c r="N6862">
        <f>VLOOKUP(J6862,location[#All],5,)</f>
        <v>53209</v>
      </c>
      <c r="O6862" t="str">
        <f>VLOOKUP(J6862,location[#All],6,)</f>
        <v>Central</v>
      </c>
    </row>
    <row r="6863" spans="1:15" x14ac:dyDescent="0.25">
      <c r="A6863" t="s">
        <v>5231</v>
      </c>
      <c r="B6863" t="s">
        <v>1286</v>
      </c>
      <c r="C6863" s="1">
        <v>43028</v>
      </c>
      <c r="D6863" s="1">
        <v>43033</v>
      </c>
      <c r="E6863" t="s">
        <v>15</v>
      </c>
      <c r="F6863">
        <v>15984</v>
      </c>
      <c r="G6863">
        <v>2</v>
      </c>
      <c r="H6863">
        <v>2</v>
      </c>
      <c r="I6863">
        <v>13986</v>
      </c>
      <c r="J6863" s="1" t="str">
        <f>INDEX(location!A:A,MATCH('Tabela Total'!A6863,location!A:A,0))</f>
        <v>US-2017-115252</v>
      </c>
      <c r="K6863" s="1" t="str">
        <f>VLOOKUP(J6863,location[#All],2,FALSE)</f>
        <v>United States</v>
      </c>
      <c r="L6863" t="str">
        <f>VLOOKUP(J6863,location[#All],3,)</f>
        <v>Durham</v>
      </c>
      <c r="M6863" t="str">
        <f>VLOOKUP(J6863,location[#All],4,)</f>
        <v>North Carolina</v>
      </c>
      <c r="N6863">
        <f>VLOOKUP(J6863,location[#All],5,)</f>
        <v>27707</v>
      </c>
      <c r="O6863" t="str">
        <f>VLOOKUP(J6863,location[#All],6,)</f>
        <v>South</v>
      </c>
    </row>
    <row r="6864" spans="1:15" x14ac:dyDescent="0.25">
      <c r="A6864" t="s">
        <v>5231</v>
      </c>
      <c r="B6864" t="s">
        <v>1286</v>
      </c>
      <c r="C6864" s="1">
        <v>43028</v>
      </c>
      <c r="D6864" s="1">
        <v>43033</v>
      </c>
      <c r="E6864" t="s">
        <v>15</v>
      </c>
      <c r="F6864">
        <v>14352</v>
      </c>
      <c r="G6864">
        <v>3</v>
      </c>
      <c r="H6864">
        <v>2</v>
      </c>
      <c r="I6864">
        <v>4485</v>
      </c>
      <c r="J6864" s="1" t="str">
        <f>INDEX(location!A:A,MATCH('Tabela Total'!A6864,location!A:A,0))</f>
        <v>US-2017-115252</v>
      </c>
      <c r="K6864" s="1" t="str">
        <f>VLOOKUP(J6864,location[#All],2,FALSE)</f>
        <v>United States</v>
      </c>
      <c r="L6864" t="str">
        <f>VLOOKUP(J6864,location[#All],3,)</f>
        <v>Durham</v>
      </c>
      <c r="M6864" t="str">
        <f>VLOOKUP(J6864,location[#All],4,)</f>
        <v>North Carolina</v>
      </c>
      <c r="N6864">
        <f>VLOOKUP(J6864,location[#All],5,)</f>
        <v>27707</v>
      </c>
      <c r="O6864" t="str">
        <f>VLOOKUP(J6864,location[#All],6,)</f>
        <v>South</v>
      </c>
    </row>
    <row r="6865" spans="1:15" x14ac:dyDescent="0.25">
      <c r="A6865" t="s">
        <v>5554</v>
      </c>
      <c r="B6865" t="s">
        <v>1286</v>
      </c>
      <c r="C6865" s="1">
        <v>42706</v>
      </c>
      <c r="D6865" s="1">
        <v>42708</v>
      </c>
      <c r="E6865" t="s">
        <v>10</v>
      </c>
      <c r="F6865">
        <v>781864</v>
      </c>
      <c r="G6865">
        <v>10</v>
      </c>
      <c r="H6865">
        <v>32</v>
      </c>
      <c r="I6865">
        <v>-137976</v>
      </c>
      <c r="J6865" s="1" t="str">
        <f>INDEX(location!A:A,MATCH('Tabela Total'!A6865,location!A:A,0))</f>
        <v>CA-2016-164770</v>
      </c>
      <c r="K6865" s="1" t="str">
        <f>VLOOKUP(J6865,location[#All],2,FALSE)</f>
        <v>United States</v>
      </c>
      <c r="L6865" t="str">
        <f>VLOOKUP(J6865,location[#All],3,)</f>
        <v>Houston</v>
      </c>
      <c r="M6865" t="str">
        <f>VLOOKUP(J6865,location[#All],4,)</f>
        <v>Texas</v>
      </c>
      <c r="N6865">
        <f>VLOOKUP(J6865,location[#All],5,)</f>
        <v>77036</v>
      </c>
      <c r="O6865" t="str">
        <f>VLOOKUP(J6865,location[#All],6,)</f>
        <v>Central</v>
      </c>
    </row>
    <row r="6866" spans="1:15" x14ac:dyDescent="0.25">
      <c r="A6866" t="s">
        <v>5554</v>
      </c>
      <c r="B6866" t="s">
        <v>1286</v>
      </c>
      <c r="C6866" s="1">
        <v>42706</v>
      </c>
      <c r="D6866" s="1">
        <v>42708</v>
      </c>
      <c r="E6866" t="s">
        <v>10</v>
      </c>
      <c r="F6866">
        <v>30816</v>
      </c>
      <c r="G6866">
        <v>9</v>
      </c>
      <c r="H6866">
        <v>2</v>
      </c>
      <c r="I6866">
        <v>963</v>
      </c>
      <c r="J6866" s="1" t="str">
        <f>INDEX(location!A:A,MATCH('Tabela Total'!A6866,location!A:A,0))</f>
        <v>CA-2016-164770</v>
      </c>
      <c r="K6866" s="1" t="str">
        <f>VLOOKUP(J6866,location[#All],2,FALSE)</f>
        <v>United States</v>
      </c>
      <c r="L6866" t="str">
        <f>VLOOKUP(J6866,location[#All],3,)</f>
        <v>Houston</v>
      </c>
      <c r="M6866" t="str">
        <f>VLOOKUP(J6866,location[#All],4,)</f>
        <v>Texas</v>
      </c>
      <c r="N6866">
        <f>VLOOKUP(J6866,location[#All],5,)</f>
        <v>77036</v>
      </c>
      <c r="O6866" t="str">
        <f>VLOOKUP(J6866,location[#All],6,)</f>
        <v>Central</v>
      </c>
    </row>
    <row r="6867" spans="1:15" x14ac:dyDescent="0.25">
      <c r="A6867" t="s">
        <v>5779</v>
      </c>
      <c r="B6867" t="s">
        <v>1286</v>
      </c>
      <c r="C6867" s="1">
        <v>42444</v>
      </c>
      <c r="D6867" s="1">
        <v>42448</v>
      </c>
      <c r="E6867" t="s">
        <v>15</v>
      </c>
      <c r="F6867">
        <v>52843</v>
      </c>
      <c r="G6867">
        <v>5</v>
      </c>
      <c r="H6867">
        <v>3</v>
      </c>
      <c r="I6867">
        <v>-143431</v>
      </c>
      <c r="J6867" s="1" t="str">
        <f>INDEX(location!A:A,MATCH('Tabela Total'!A6867,location!A:A,0))</f>
        <v>CA-2016-149272</v>
      </c>
      <c r="K6867" s="1" t="str">
        <f>VLOOKUP(J6867,location[#All],2,FALSE)</f>
        <v>United States</v>
      </c>
      <c r="L6867" t="str">
        <f>VLOOKUP(J6867,location[#All],3,)</f>
        <v>Bryan</v>
      </c>
      <c r="M6867" t="str">
        <f>VLOOKUP(J6867,location[#All],4,)</f>
        <v>Texas</v>
      </c>
      <c r="N6867">
        <f>VLOOKUP(J6867,location[#All],5,)</f>
        <v>77803</v>
      </c>
      <c r="O6867" t="str">
        <f>VLOOKUP(J6867,location[#All],6,)</f>
        <v>Central</v>
      </c>
    </row>
    <row r="6868" spans="1:15" x14ac:dyDescent="0.25">
      <c r="A6868" t="s">
        <v>5779</v>
      </c>
      <c r="B6868" t="s">
        <v>1286</v>
      </c>
      <c r="C6868" s="1">
        <v>42444</v>
      </c>
      <c r="D6868" s="1">
        <v>42448</v>
      </c>
      <c r="E6868" t="s">
        <v>15</v>
      </c>
      <c r="F6868">
        <v>22386</v>
      </c>
      <c r="G6868">
        <v>7</v>
      </c>
      <c r="H6868">
        <v>8</v>
      </c>
      <c r="I6868">
        <v>-358176</v>
      </c>
      <c r="J6868" s="1" t="str">
        <f>INDEX(location!A:A,MATCH('Tabela Total'!A6868,location!A:A,0))</f>
        <v>CA-2016-149272</v>
      </c>
      <c r="K6868" s="1" t="str">
        <f>VLOOKUP(J6868,location[#All],2,FALSE)</f>
        <v>United States</v>
      </c>
      <c r="L6868" t="str">
        <f>VLOOKUP(J6868,location[#All],3,)</f>
        <v>Bryan</v>
      </c>
      <c r="M6868" t="str">
        <f>VLOOKUP(J6868,location[#All],4,)</f>
        <v>Texas</v>
      </c>
      <c r="N6868">
        <f>VLOOKUP(J6868,location[#All],5,)</f>
        <v>77803</v>
      </c>
      <c r="O6868" t="str">
        <f>VLOOKUP(J6868,location[#All],6,)</f>
        <v>Central</v>
      </c>
    </row>
    <row r="6869" spans="1:15" x14ac:dyDescent="0.25">
      <c r="A6869" t="s">
        <v>1715</v>
      </c>
      <c r="B6869" t="s">
        <v>1716</v>
      </c>
      <c r="C6869" s="1">
        <v>42316</v>
      </c>
      <c r="D6869" s="1">
        <v>42318</v>
      </c>
      <c r="E6869" t="s">
        <v>10</v>
      </c>
      <c r="F6869">
        <v>50</v>
      </c>
      <c r="G6869">
        <v>1</v>
      </c>
      <c r="H6869">
        <v>0</v>
      </c>
      <c r="I6869">
        <v>24</v>
      </c>
      <c r="J6869" s="1" t="str">
        <f>INDEX(location!A:A,MATCH('Tabela Total'!A6869,location!A:A,0))</f>
        <v>CA-2015-117611</v>
      </c>
      <c r="K6869" s="1" t="str">
        <f>VLOOKUP(J6869,location[#All],2,FALSE)</f>
        <v>United States</v>
      </c>
      <c r="L6869" t="str">
        <f>VLOOKUP(J6869,location[#All],3,)</f>
        <v>San Diego</v>
      </c>
      <c r="M6869" t="str">
        <f>VLOOKUP(J6869,location[#All],4,)</f>
        <v>California</v>
      </c>
      <c r="N6869">
        <f>VLOOKUP(J6869,location[#All],5,)</f>
        <v>92024</v>
      </c>
      <c r="O6869" t="str">
        <f>VLOOKUP(J6869,location[#All],6,)</f>
        <v>West</v>
      </c>
    </row>
    <row r="6870" spans="1:15" x14ac:dyDescent="0.25">
      <c r="A6870" t="s">
        <v>1715</v>
      </c>
      <c r="B6870" t="s">
        <v>1716</v>
      </c>
      <c r="C6870" s="1">
        <v>42316</v>
      </c>
      <c r="D6870" s="1">
        <v>42318</v>
      </c>
      <c r="E6870" t="s">
        <v>10</v>
      </c>
      <c r="F6870">
        <v>37197</v>
      </c>
      <c r="G6870">
        <v>3</v>
      </c>
      <c r="H6870">
        <v>0</v>
      </c>
      <c r="I6870">
        <v>669546</v>
      </c>
      <c r="J6870" s="1" t="str">
        <f>INDEX(location!A:A,MATCH('Tabela Total'!A6870,location!A:A,0))</f>
        <v>CA-2015-117611</v>
      </c>
      <c r="K6870" s="1" t="str">
        <f>VLOOKUP(J6870,location[#All],2,FALSE)</f>
        <v>United States</v>
      </c>
      <c r="L6870" t="str">
        <f>VLOOKUP(J6870,location[#All],3,)</f>
        <v>San Diego</v>
      </c>
      <c r="M6870" t="str">
        <f>VLOOKUP(J6870,location[#All],4,)</f>
        <v>California</v>
      </c>
      <c r="N6870">
        <f>VLOOKUP(J6870,location[#All],5,)</f>
        <v>92024</v>
      </c>
      <c r="O6870" t="str">
        <f>VLOOKUP(J6870,location[#All],6,)</f>
        <v>West</v>
      </c>
    </row>
    <row r="6871" spans="1:15" x14ac:dyDescent="0.25">
      <c r="A6871" t="s">
        <v>2853</v>
      </c>
      <c r="B6871" t="s">
        <v>1716</v>
      </c>
      <c r="C6871" s="1">
        <v>42820</v>
      </c>
      <c r="D6871" s="1">
        <v>42822</v>
      </c>
      <c r="E6871" t="s">
        <v>44</v>
      </c>
      <c r="F6871">
        <v>1983</v>
      </c>
      <c r="G6871">
        <v>1</v>
      </c>
      <c r="H6871">
        <v>0</v>
      </c>
      <c r="I6871">
        <v>5949</v>
      </c>
      <c r="J6871" s="1" t="str">
        <f>INDEX(location!A:A,MATCH('Tabela Total'!A6871,location!A:A,0))</f>
        <v>CA-2017-147144</v>
      </c>
      <c r="K6871" s="1" t="str">
        <f>VLOOKUP(J6871,location[#All],2,FALSE)</f>
        <v>United States</v>
      </c>
      <c r="L6871" t="str">
        <f>VLOOKUP(J6871,location[#All],3,)</f>
        <v>Seattle</v>
      </c>
      <c r="M6871" t="str">
        <f>VLOOKUP(J6871,location[#All],4,)</f>
        <v>Washington</v>
      </c>
      <c r="N6871">
        <f>VLOOKUP(J6871,location[#All],5,)</f>
        <v>98105</v>
      </c>
      <c r="O6871" t="str">
        <f>VLOOKUP(J6871,location[#All],6,)</f>
        <v>West</v>
      </c>
    </row>
    <row r="6872" spans="1:15" x14ac:dyDescent="0.25">
      <c r="A6872" t="s">
        <v>3934</v>
      </c>
      <c r="B6872" t="s">
        <v>1716</v>
      </c>
      <c r="C6872" s="1">
        <v>43069</v>
      </c>
      <c r="D6872" s="1">
        <v>43072</v>
      </c>
      <c r="E6872" t="s">
        <v>44</v>
      </c>
      <c r="F6872">
        <v>2583</v>
      </c>
      <c r="G6872">
        <v>3</v>
      </c>
      <c r="H6872">
        <v>0</v>
      </c>
      <c r="I6872">
        <v>95571</v>
      </c>
      <c r="J6872" s="1" t="str">
        <f>INDEX(location!A:A,MATCH('Tabela Total'!A6872,location!A:A,0))</f>
        <v>CA-2017-107314</v>
      </c>
      <c r="K6872" s="1" t="str">
        <f>VLOOKUP(J6872,location[#All],2,FALSE)</f>
        <v>United States</v>
      </c>
      <c r="L6872" t="str">
        <f>VLOOKUP(J6872,location[#All],3,)</f>
        <v>San Francisco</v>
      </c>
      <c r="M6872" t="str">
        <f>VLOOKUP(J6872,location[#All],4,)</f>
        <v>California</v>
      </c>
      <c r="N6872">
        <f>VLOOKUP(J6872,location[#All],5,)</f>
        <v>94109</v>
      </c>
      <c r="O6872" t="str">
        <f>VLOOKUP(J6872,location[#All],6,)</f>
        <v>West</v>
      </c>
    </row>
    <row r="6873" spans="1:15" x14ac:dyDescent="0.25">
      <c r="A6873" t="s">
        <v>4458</v>
      </c>
      <c r="B6873" t="s">
        <v>1716</v>
      </c>
      <c r="C6873" s="1">
        <v>42652</v>
      </c>
      <c r="D6873" s="1">
        <v>42657</v>
      </c>
      <c r="E6873" t="s">
        <v>15</v>
      </c>
      <c r="F6873">
        <v>1408</v>
      </c>
      <c r="G6873">
        <v>1</v>
      </c>
      <c r="H6873">
        <v>2</v>
      </c>
      <c r="I6873">
        <v>1584</v>
      </c>
      <c r="J6873" s="1" t="str">
        <f>INDEX(location!A:A,MATCH('Tabela Total'!A6873,location!A:A,0))</f>
        <v>CA-2016-114748</v>
      </c>
      <c r="K6873" s="1" t="str">
        <f>VLOOKUP(J6873,location[#All],2,FALSE)</f>
        <v>United States</v>
      </c>
      <c r="L6873" t="str">
        <f>VLOOKUP(J6873,location[#All],3,)</f>
        <v>Phoenix</v>
      </c>
      <c r="M6873" t="str">
        <f>VLOOKUP(J6873,location[#All],4,)</f>
        <v>Arizona</v>
      </c>
      <c r="N6873">
        <f>VLOOKUP(J6873,location[#All],5,)</f>
        <v>85023</v>
      </c>
      <c r="O6873" t="str">
        <f>VLOOKUP(J6873,location[#All],6,)</f>
        <v>West</v>
      </c>
    </row>
    <row r="6874" spans="1:15" x14ac:dyDescent="0.25">
      <c r="A6874" t="s">
        <v>4458</v>
      </c>
      <c r="B6874" t="s">
        <v>1716</v>
      </c>
      <c r="C6874" s="1">
        <v>42652</v>
      </c>
      <c r="D6874" s="1">
        <v>42657</v>
      </c>
      <c r="E6874" t="s">
        <v>15</v>
      </c>
      <c r="F6874">
        <v>169568</v>
      </c>
      <c r="G6874">
        <v>2</v>
      </c>
      <c r="H6874">
        <v>2</v>
      </c>
      <c r="I6874">
        <v>0</v>
      </c>
      <c r="J6874" s="1" t="str">
        <f>INDEX(location!A:A,MATCH('Tabela Total'!A6874,location!A:A,0))</f>
        <v>CA-2016-114748</v>
      </c>
      <c r="K6874" s="1" t="str">
        <f>VLOOKUP(J6874,location[#All],2,FALSE)</f>
        <v>United States</v>
      </c>
      <c r="L6874" t="str">
        <f>VLOOKUP(J6874,location[#All],3,)</f>
        <v>Phoenix</v>
      </c>
      <c r="M6874" t="str">
        <f>VLOOKUP(J6874,location[#All],4,)</f>
        <v>Arizona</v>
      </c>
      <c r="N6874">
        <f>VLOOKUP(J6874,location[#All],5,)</f>
        <v>85023</v>
      </c>
      <c r="O6874" t="str">
        <f>VLOOKUP(J6874,location[#All],6,)</f>
        <v>West</v>
      </c>
    </row>
    <row r="6875" spans="1:15" x14ac:dyDescent="0.25">
      <c r="A6875" t="s">
        <v>194</v>
      </c>
      <c r="B6875" t="s">
        <v>195</v>
      </c>
      <c r="C6875" s="1">
        <v>42308</v>
      </c>
      <c r="D6875" s="1">
        <v>42314</v>
      </c>
      <c r="E6875" t="s">
        <v>15</v>
      </c>
      <c r="F6875">
        <v>1428</v>
      </c>
      <c r="G6875">
        <v>7</v>
      </c>
      <c r="H6875">
        <v>0</v>
      </c>
      <c r="I6875">
        <v>67116</v>
      </c>
      <c r="J6875" s="1" t="str">
        <f>INDEX(location!A:A,MATCH('Tabela Total'!A6875,location!A:A,0))</f>
        <v>CA-2015-131457</v>
      </c>
      <c r="K6875" s="1" t="str">
        <f>VLOOKUP(J6875,location[#All],2,FALSE)</f>
        <v>United States</v>
      </c>
      <c r="L6875" t="str">
        <f>VLOOKUP(J6875,location[#All],3,)</f>
        <v>Redlands</v>
      </c>
      <c r="M6875" t="str">
        <f>VLOOKUP(J6875,location[#All],4,)</f>
        <v>California</v>
      </c>
      <c r="N6875">
        <f>VLOOKUP(J6875,location[#All],5,)</f>
        <v>92374</v>
      </c>
      <c r="O6875" t="str">
        <f>VLOOKUP(J6875,location[#All],6,)</f>
        <v>West</v>
      </c>
    </row>
    <row r="6876" spans="1:15" x14ac:dyDescent="0.25">
      <c r="A6876" t="s">
        <v>1512</v>
      </c>
      <c r="B6876" t="s">
        <v>195</v>
      </c>
      <c r="C6876" s="1">
        <v>42280</v>
      </c>
      <c r="D6876" s="1">
        <v>42286</v>
      </c>
      <c r="E6876" t="s">
        <v>15</v>
      </c>
      <c r="F6876">
        <v>15008</v>
      </c>
      <c r="G6876">
        <v>2</v>
      </c>
      <c r="H6876">
        <v>2</v>
      </c>
      <c r="I6876">
        <v>15008</v>
      </c>
      <c r="J6876" s="1" t="str">
        <f>INDEX(location!A:A,MATCH('Tabela Total'!A6876,location!A:A,0))</f>
        <v>CA-2015-125178</v>
      </c>
      <c r="K6876" s="1" t="str">
        <f>VLOOKUP(J6876,location[#All],2,FALSE)</f>
        <v>United States</v>
      </c>
      <c r="L6876" t="str">
        <f>VLOOKUP(J6876,location[#All],3,)</f>
        <v>Reading</v>
      </c>
      <c r="M6876" t="str">
        <f>VLOOKUP(J6876,location[#All],4,)</f>
        <v>Pennsylvania</v>
      </c>
      <c r="N6876">
        <f>VLOOKUP(J6876,location[#All],5,)</f>
        <v>19601</v>
      </c>
      <c r="O6876" t="str">
        <f>VLOOKUP(J6876,location[#All],6,)</f>
        <v>East</v>
      </c>
    </row>
    <row r="6877" spans="1:15" x14ac:dyDescent="0.25">
      <c r="A6877" t="s">
        <v>1821</v>
      </c>
      <c r="B6877" t="s">
        <v>195</v>
      </c>
      <c r="C6877" s="1">
        <v>42532</v>
      </c>
      <c r="D6877" s="1">
        <v>42538</v>
      </c>
      <c r="E6877" t="s">
        <v>15</v>
      </c>
      <c r="F6877">
        <v>1344</v>
      </c>
      <c r="G6877">
        <v>4</v>
      </c>
      <c r="H6877">
        <v>8</v>
      </c>
      <c r="I6877">
        <v>-21504</v>
      </c>
      <c r="J6877" s="1" t="str">
        <f>INDEX(location!A:A,MATCH('Tabela Total'!A6877,location!A:A,0))</f>
        <v>CA-2016-169922</v>
      </c>
      <c r="K6877" s="1" t="str">
        <f>VLOOKUP(J6877,location[#All],2,FALSE)</f>
        <v>United States</v>
      </c>
      <c r="L6877" t="str">
        <f>VLOOKUP(J6877,location[#All],3,)</f>
        <v>Arlington</v>
      </c>
      <c r="M6877" t="str">
        <f>VLOOKUP(J6877,location[#All],4,)</f>
        <v>Texas</v>
      </c>
      <c r="N6877">
        <f>VLOOKUP(J6877,location[#All],5,)</f>
        <v>76017</v>
      </c>
      <c r="O6877" t="str">
        <f>VLOOKUP(J6877,location[#All],6,)</f>
        <v>Central</v>
      </c>
    </row>
    <row r="6878" spans="1:15" x14ac:dyDescent="0.25">
      <c r="A6878" t="s">
        <v>1821</v>
      </c>
      <c r="B6878" t="s">
        <v>195</v>
      </c>
      <c r="C6878" s="1">
        <v>42532</v>
      </c>
      <c r="D6878" s="1">
        <v>42538</v>
      </c>
      <c r="E6878" t="s">
        <v>15</v>
      </c>
      <c r="F6878">
        <v>8272</v>
      </c>
      <c r="G6878">
        <v>4</v>
      </c>
      <c r="H6878">
        <v>8</v>
      </c>
      <c r="I6878">
        <v>-136488</v>
      </c>
      <c r="J6878" s="1" t="str">
        <f>INDEX(location!A:A,MATCH('Tabela Total'!A6878,location!A:A,0))</f>
        <v>CA-2016-169922</v>
      </c>
      <c r="K6878" s="1" t="str">
        <f>VLOOKUP(J6878,location[#All],2,FALSE)</f>
        <v>United States</v>
      </c>
      <c r="L6878" t="str">
        <f>VLOOKUP(J6878,location[#All],3,)</f>
        <v>Arlington</v>
      </c>
      <c r="M6878" t="str">
        <f>VLOOKUP(J6878,location[#All],4,)</f>
        <v>Texas</v>
      </c>
      <c r="N6878">
        <f>VLOOKUP(J6878,location[#All],5,)</f>
        <v>76017</v>
      </c>
      <c r="O6878" t="str">
        <f>VLOOKUP(J6878,location[#All],6,)</f>
        <v>Central</v>
      </c>
    </row>
    <row r="6879" spans="1:15" x14ac:dyDescent="0.25">
      <c r="A6879" t="s">
        <v>1821</v>
      </c>
      <c r="B6879" t="s">
        <v>195</v>
      </c>
      <c r="C6879" s="1">
        <v>42532</v>
      </c>
      <c r="D6879" s="1">
        <v>42538</v>
      </c>
      <c r="E6879" t="s">
        <v>15</v>
      </c>
      <c r="F6879">
        <v>12544</v>
      </c>
      <c r="G6879">
        <v>7</v>
      </c>
      <c r="H6879">
        <v>6</v>
      </c>
      <c r="I6879">
        <v>-90944</v>
      </c>
      <c r="J6879" s="1" t="str">
        <f>INDEX(location!A:A,MATCH('Tabela Total'!A6879,location!A:A,0))</f>
        <v>CA-2016-169922</v>
      </c>
      <c r="K6879" s="1" t="str">
        <f>VLOOKUP(J6879,location[#All],2,FALSE)</f>
        <v>United States</v>
      </c>
      <c r="L6879" t="str">
        <f>VLOOKUP(J6879,location[#All],3,)</f>
        <v>Arlington</v>
      </c>
      <c r="M6879" t="str">
        <f>VLOOKUP(J6879,location[#All],4,)</f>
        <v>Texas</v>
      </c>
      <c r="N6879">
        <f>VLOOKUP(J6879,location[#All],5,)</f>
        <v>76017</v>
      </c>
      <c r="O6879" t="str">
        <f>VLOOKUP(J6879,location[#All],6,)</f>
        <v>Central</v>
      </c>
    </row>
    <row r="6880" spans="1:15" x14ac:dyDescent="0.25">
      <c r="A6880" t="s">
        <v>3165</v>
      </c>
      <c r="B6880" t="s">
        <v>195</v>
      </c>
      <c r="C6880" s="1">
        <v>41733</v>
      </c>
      <c r="D6880" s="1">
        <v>41734</v>
      </c>
      <c r="E6880" t="s">
        <v>44</v>
      </c>
      <c r="F6880">
        <v>7184</v>
      </c>
      <c r="G6880">
        <v>2</v>
      </c>
      <c r="H6880">
        <v>2</v>
      </c>
      <c r="I6880">
        <v>2245</v>
      </c>
      <c r="J6880" s="1" t="str">
        <f>INDEX(location!A:A,MATCH('Tabela Total'!A6880,location!A:A,0))</f>
        <v>US-2014-128685</v>
      </c>
      <c r="K6880" s="1" t="str">
        <f>VLOOKUP(J6880,location[#All],2,FALSE)</f>
        <v>United States</v>
      </c>
      <c r="L6880" t="str">
        <f>VLOOKUP(J6880,location[#All],3,)</f>
        <v>Los Angeles</v>
      </c>
      <c r="M6880" t="str">
        <f>VLOOKUP(J6880,location[#All],4,)</f>
        <v>California</v>
      </c>
      <c r="N6880">
        <f>VLOOKUP(J6880,location[#All],5,)</f>
        <v>90008</v>
      </c>
      <c r="O6880" t="str">
        <f>VLOOKUP(J6880,location[#All],6,)</f>
        <v>West</v>
      </c>
    </row>
    <row r="6881" spans="1:15" x14ac:dyDescent="0.25">
      <c r="A6881" t="s">
        <v>3257</v>
      </c>
      <c r="B6881" t="s">
        <v>195</v>
      </c>
      <c r="C6881" s="1">
        <v>42817</v>
      </c>
      <c r="D6881" s="1">
        <v>42819</v>
      </c>
      <c r="E6881" t="s">
        <v>10</v>
      </c>
      <c r="F6881">
        <v>34758</v>
      </c>
      <c r="G6881">
        <v>3</v>
      </c>
      <c r="H6881">
        <v>0</v>
      </c>
      <c r="I6881">
        <v>17379</v>
      </c>
      <c r="J6881" s="1" t="str">
        <f>INDEX(location!A:A,MATCH('Tabela Total'!A6881,location!A:A,0))</f>
        <v>CA-2017-136511</v>
      </c>
      <c r="K6881" s="1" t="str">
        <f>VLOOKUP(J6881,location[#All],2,FALSE)</f>
        <v>United States</v>
      </c>
      <c r="L6881" t="str">
        <f>VLOOKUP(J6881,location[#All],3,)</f>
        <v>New York City</v>
      </c>
      <c r="M6881" t="str">
        <f>VLOOKUP(J6881,location[#All],4,)</f>
        <v>New York</v>
      </c>
      <c r="N6881">
        <f>VLOOKUP(J6881,location[#All],5,)</f>
        <v>10011</v>
      </c>
      <c r="O6881" t="str">
        <f>VLOOKUP(J6881,location[#All],6,)</f>
        <v>East</v>
      </c>
    </row>
    <row r="6882" spans="1:15" x14ac:dyDescent="0.25">
      <c r="A6882" t="s">
        <v>5630</v>
      </c>
      <c r="B6882" t="s">
        <v>195</v>
      </c>
      <c r="C6882" s="1">
        <v>41954</v>
      </c>
      <c r="D6882" s="1">
        <v>41956</v>
      </c>
      <c r="E6882" t="s">
        <v>44</v>
      </c>
      <c r="F6882">
        <v>2298</v>
      </c>
      <c r="G6882">
        <v>1</v>
      </c>
      <c r="H6882">
        <v>0</v>
      </c>
      <c r="I6882">
        <v>6894</v>
      </c>
      <c r="J6882" s="1" t="str">
        <f>INDEX(location!A:A,MATCH('Tabela Total'!A6882,location!A:A,0))</f>
        <v>CA-2014-128524</v>
      </c>
      <c r="K6882" s="1" t="str">
        <f>VLOOKUP(J6882,location[#All],2,FALSE)</f>
        <v>United States</v>
      </c>
      <c r="L6882" t="str">
        <f>VLOOKUP(J6882,location[#All],3,)</f>
        <v>Seattle</v>
      </c>
      <c r="M6882" t="str">
        <f>VLOOKUP(J6882,location[#All],4,)</f>
        <v>Washington</v>
      </c>
      <c r="N6882">
        <f>VLOOKUP(J6882,location[#All],5,)</f>
        <v>98115</v>
      </c>
      <c r="O6882" t="str">
        <f>VLOOKUP(J6882,location[#All],6,)</f>
        <v>West</v>
      </c>
    </row>
    <row r="6883" spans="1:15" x14ac:dyDescent="0.25">
      <c r="A6883" t="s">
        <v>5630</v>
      </c>
      <c r="B6883" t="s">
        <v>195</v>
      </c>
      <c r="C6883" s="1">
        <v>41954</v>
      </c>
      <c r="D6883" s="1">
        <v>41956</v>
      </c>
      <c r="E6883" t="s">
        <v>44</v>
      </c>
      <c r="F6883">
        <v>10213</v>
      </c>
      <c r="G6883">
        <v>7</v>
      </c>
      <c r="H6883">
        <v>0</v>
      </c>
      <c r="I6883">
        <v>153195</v>
      </c>
      <c r="J6883" s="1" t="str">
        <f>INDEX(location!A:A,MATCH('Tabela Total'!A6883,location!A:A,0))</f>
        <v>CA-2014-128524</v>
      </c>
      <c r="K6883" s="1" t="str">
        <f>VLOOKUP(J6883,location[#All],2,FALSE)</f>
        <v>United States</v>
      </c>
      <c r="L6883" t="str">
        <f>VLOOKUP(J6883,location[#All],3,)</f>
        <v>Seattle</v>
      </c>
      <c r="M6883" t="str">
        <f>VLOOKUP(J6883,location[#All],4,)</f>
        <v>Washington</v>
      </c>
      <c r="N6883">
        <f>VLOOKUP(J6883,location[#All],5,)</f>
        <v>98115</v>
      </c>
      <c r="O6883" t="str">
        <f>VLOOKUP(J6883,location[#All],6,)</f>
        <v>West</v>
      </c>
    </row>
    <row r="6884" spans="1:15" x14ac:dyDescent="0.25">
      <c r="A6884" t="s">
        <v>5630</v>
      </c>
      <c r="B6884" t="s">
        <v>195</v>
      </c>
      <c r="C6884" s="1">
        <v>41954</v>
      </c>
      <c r="D6884" s="1">
        <v>41956</v>
      </c>
      <c r="E6884" t="s">
        <v>44</v>
      </c>
      <c r="F6884">
        <v>2033584</v>
      </c>
      <c r="G6884">
        <v>2</v>
      </c>
      <c r="H6884">
        <v>2</v>
      </c>
      <c r="I6884">
        <v>762594</v>
      </c>
      <c r="J6884" s="1" t="str">
        <f>INDEX(location!A:A,MATCH('Tabela Total'!A6884,location!A:A,0))</f>
        <v>CA-2014-128524</v>
      </c>
      <c r="K6884" s="1" t="str">
        <f>VLOOKUP(J6884,location[#All],2,FALSE)</f>
        <v>United States</v>
      </c>
      <c r="L6884" t="str">
        <f>VLOOKUP(J6884,location[#All],3,)</f>
        <v>Seattle</v>
      </c>
      <c r="M6884" t="str">
        <f>VLOOKUP(J6884,location[#All],4,)</f>
        <v>Washington</v>
      </c>
      <c r="N6884">
        <f>VLOOKUP(J6884,location[#All],5,)</f>
        <v>98115</v>
      </c>
      <c r="O6884" t="str">
        <f>VLOOKUP(J6884,location[#All],6,)</f>
        <v>West</v>
      </c>
    </row>
    <row r="6885" spans="1:15" x14ac:dyDescent="0.25">
      <c r="A6885" t="s">
        <v>1891</v>
      </c>
      <c r="B6885" t="s">
        <v>1892</v>
      </c>
      <c r="C6885" s="1">
        <v>41908</v>
      </c>
      <c r="D6885" s="1">
        <v>41913</v>
      </c>
      <c r="E6885" t="s">
        <v>10</v>
      </c>
      <c r="F6885">
        <v>143952</v>
      </c>
      <c r="G6885">
        <v>3</v>
      </c>
      <c r="H6885">
        <v>2</v>
      </c>
      <c r="I6885">
        <v>143952</v>
      </c>
      <c r="J6885" s="1" t="str">
        <f>INDEX(location!A:A,MATCH('Tabela Total'!A6885,location!A:A,0))</f>
        <v>CA-2014-164385</v>
      </c>
      <c r="K6885" s="1" t="str">
        <f>VLOOKUP(J6885,location[#All],2,FALSE)</f>
        <v>United States</v>
      </c>
      <c r="L6885" t="str">
        <f>VLOOKUP(J6885,location[#All],3,)</f>
        <v>Philadelphia</v>
      </c>
      <c r="M6885" t="str">
        <f>VLOOKUP(J6885,location[#All],4,)</f>
        <v>Pennsylvania</v>
      </c>
      <c r="N6885">
        <f>VLOOKUP(J6885,location[#All],5,)</f>
        <v>19134</v>
      </c>
      <c r="O6885" t="str">
        <f>VLOOKUP(J6885,location[#All],6,)</f>
        <v>East</v>
      </c>
    </row>
    <row r="6886" spans="1:15" x14ac:dyDescent="0.25">
      <c r="A6886" t="s">
        <v>4596</v>
      </c>
      <c r="B6886" t="s">
        <v>1892</v>
      </c>
      <c r="C6886" s="1">
        <v>41934</v>
      </c>
      <c r="D6886" s="1">
        <v>41938</v>
      </c>
      <c r="E6886" t="s">
        <v>15</v>
      </c>
      <c r="F6886">
        <v>12992</v>
      </c>
      <c r="G6886">
        <v>4</v>
      </c>
      <c r="H6886">
        <v>0</v>
      </c>
      <c r="I6886">
        <v>103936</v>
      </c>
      <c r="J6886" s="1" t="str">
        <f>INDEX(location!A:A,MATCH('Tabela Total'!A6886,location!A:A,0))</f>
        <v>CA-2014-151967</v>
      </c>
      <c r="K6886" s="1" t="str">
        <f>VLOOKUP(J6886,location[#All],2,FALSE)</f>
        <v>United States</v>
      </c>
      <c r="L6886" t="str">
        <f>VLOOKUP(J6886,location[#All],3,)</f>
        <v>Bossier City</v>
      </c>
      <c r="M6886" t="str">
        <f>VLOOKUP(J6886,location[#All],4,)</f>
        <v>Louisiana</v>
      </c>
      <c r="N6886">
        <f>VLOOKUP(J6886,location[#All],5,)</f>
        <v>71111</v>
      </c>
      <c r="O6886" t="str">
        <f>VLOOKUP(J6886,location[#All],6,)</f>
        <v>South</v>
      </c>
    </row>
    <row r="6887" spans="1:15" x14ac:dyDescent="0.25">
      <c r="A6887" t="s">
        <v>535</v>
      </c>
      <c r="B6887" t="s">
        <v>536</v>
      </c>
      <c r="C6887" s="1">
        <v>42488</v>
      </c>
      <c r="D6887" s="1">
        <v>42491</v>
      </c>
      <c r="E6887" t="s">
        <v>44</v>
      </c>
      <c r="F6887">
        <v>369576</v>
      </c>
      <c r="G6887">
        <v>3</v>
      </c>
      <c r="H6887">
        <v>2</v>
      </c>
      <c r="I6887">
        <v>415773</v>
      </c>
      <c r="J6887" s="1" t="str">
        <f>INDEX(location!A:A,MATCH('Tabela Total'!A6887,location!A:A,0))</f>
        <v>CA-2016-161816</v>
      </c>
      <c r="K6887" s="1" t="str">
        <f>VLOOKUP(J6887,location[#All],2,FALSE)</f>
        <v>United States</v>
      </c>
      <c r="L6887" t="str">
        <f>VLOOKUP(J6887,location[#All],3,)</f>
        <v>Dallas</v>
      </c>
      <c r="M6887" t="str">
        <f>VLOOKUP(J6887,location[#All],4,)</f>
        <v>Texas</v>
      </c>
      <c r="N6887">
        <f>VLOOKUP(J6887,location[#All],5,)</f>
        <v>75217</v>
      </c>
      <c r="O6887" t="str">
        <f>VLOOKUP(J6887,location[#All],6,)</f>
        <v>Central</v>
      </c>
    </row>
    <row r="6888" spans="1:15" x14ac:dyDescent="0.25">
      <c r="A6888" t="s">
        <v>535</v>
      </c>
      <c r="B6888" t="s">
        <v>536</v>
      </c>
      <c r="C6888" s="1">
        <v>42488</v>
      </c>
      <c r="D6888" s="1">
        <v>42491</v>
      </c>
      <c r="E6888" t="s">
        <v>44</v>
      </c>
      <c r="F6888">
        <v>15712</v>
      </c>
      <c r="G6888">
        <v>4</v>
      </c>
      <c r="H6888">
        <v>2</v>
      </c>
      <c r="I6888">
        <v>56956</v>
      </c>
      <c r="J6888" s="1" t="str">
        <f>INDEX(location!A:A,MATCH('Tabela Total'!A6888,location!A:A,0))</f>
        <v>CA-2016-161816</v>
      </c>
      <c r="K6888" s="1" t="str">
        <f>VLOOKUP(J6888,location[#All],2,FALSE)</f>
        <v>United States</v>
      </c>
      <c r="L6888" t="str">
        <f>VLOOKUP(J6888,location[#All],3,)</f>
        <v>Dallas</v>
      </c>
      <c r="M6888" t="str">
        <f>VLOOKUP(J6888,location[#All],4,)</f>
        <v>Texas</v>
      </c>
      <c r="N6888">
        <f>VLOOKUP(J6888,location[#All],5,)</f>
        <v>75217</v>
      </c>
      <c r="O6888" t="str">
        <f>VLOOKUP(J6888,location[#All],6,)</f>
        <v>Central</v>
      </c>
    </row>
    <row r="6889" spans="1:15" x14ac:dyDescent="0.25">
      <c r="A6889" t="s">
        <v>653</v>
      </c>
      <c r="B6889" t="s">
        <v>536</v>
      </c>
      <c r="C6889" s="1">
        <v>42631</v>
      </c>
      <c r="D6889" s="1">
        <v>42635</v>
      </c>
      <c r="E6889" t="s">
        <v>15</v>
      </c>
      <c r="F6889">
        <v>383438</v>
      </c>
      <c r="G6889">
        <v>4</v>
      </c>
      <c r="H6889">
        <v>45</v>
      </c>
      <c r="I6889">
        <v>-1673184</v>
      </c>
      <c r="J6889" s="1" t="str">
        <f>INDEX(location!A:A,MATCH('Tabela Total'!A6889,location!A:A,0))</f>
        <v>CA-2016-140928</v>
      </c>
      <c r="K6889" s="1" t="str">
        <f>VLOOKUP(J6889,location[#All],2,FALSE)</f>
        <v>United States</v>
      </c>
      <c r="L6889" t="str">
        <f>VLOOKUP(J6889,location[#All],3,)</f>
        <v>Jacksonville</v>
      </c>
      <c r="M6889" t="str">
        <f>VLOOKUP(J6889,location[#All],4,)</f>
        <v>Florida</v>
      </c>
      <c r="N6889">
        <f>VLOOKUP(J6889,location[#All],5,)</f>
        <v>32216</v>
      </c>
      <c r="O6889" t="str">
        <f>VLOOKUP(J6889,location[#All],6,)</f>
        <v>South</v>
      </c>
    </row>
    <row r="6890" spans="1:15" x14ac:dyDescent="0.25">
      <c r="A6890" t="s">
        <v>3448</v>
      </c>
      <c r="B6890" t="s">
        <v>536</v>
      </c>
      <c r="C6890" s="1">
        <v>41978</v>
      </c>
      <c r="D6890" s="1">
        <v>41980</v>
      </c>
      <c r="E6890" t="s">
        <v>44</v>
      </c>
      <c r="F6890">
        <v>348488</v>
      </c>
      <c r="G6890">
        <v>7</v>
      </c>
      <c r="H6890">
        <v>2</v>
      </c>
      <c r="I6890">
        <v>1176147</v>
      </c>
      <c r="J6890" s="1" t="str">
        <f>INDEX(location!A:A,MATCH('Tabela Total'!A6890,location!A:A,0))</f>
        <v>CA-2014-125542</v>
      </c>
      <c r="K6890" s="1" t="str">
        <f>VLOOKUP(J6890,location[#All],2,FALSE)</f>
        <v>United States</v>
      </c>
      <c r="L6890" t="str">
        <f>VLOOKUP(J6890,location[#All],3,)</f>
        <v>Philadelphia</v>
      </c>
      <c r="M6890" t="str">
        <f>VLOOKUP(J6890,location[#All],4,)</f>
        <v>Pennsylvania</v>
      </c>
      <c r="N6890">
        <f>VLOOKUP(J6890,location[#All],5,)</f>
        <v>19134</v>
      </c>
      <c r="O6890" t="str">
        <f>VLOOKUP(J6890,location[#All],6,)</f>
        <v>East</v>
      </c>
    </row>
    <row r="6891" spans="1:15" x14ac:dyDescent="0.25">
      <c r="A6891" t="s">
        <v>3448</v>
      </c>
      <c r="B6891" t="s">
        <v>536</v>
      </c>
      <c r="C6891" s="1">
        <v>41978</v>
      </c>
      <c r="D6891" s="1">
        <v>41980</v>
      </c>
      <c r="E6891" t="s">
        <v>44</v>
      </c>
      <c r="F6891">
        <v>172736</v>
      </c>
      <c r="G6891">
        <v>4</v>
      </c>
      <c r="H6891">
        <v>2</v>
      </c>
      <c r="I6891">
        <v>-302288</v>
      </c>
      <c r="J6891" s="1" t="str">
        <f>INDEX(location!A:A,MATCH('Tabela Total'!A6891,location!A:A,0))</f>
        <v>CA-2014-125542</v>
      </c>
      <c r="K6891" s="1" t="str">
        <f>VLOOKUP(J6891,location[#All],2,FALSE)</f>
        <v>United States</v>
      </c>
      <c r="L6891" t="str">
        <f>VLOOKUP(J6891,location[#All],3,)</f>
        <v>Philadelphia</v>
      </c>
      <c r="M6891" t="str">
        <f>VLOOKUP(J6891,location[#All],4,)</f>
        <v>Pennsylvania</v>
      </c>
      <c r="N6891">
        <f>VLOOKUP(J6891,location[#All],5,)</f>
        <v>19134</v>
      </c>
      <c r="O6891" t="str">
        <f>VLOOKUP(J6891,location[#All],6,)</f>
        <v>East</v>
      </c>
    </row>
    <row r="6892" spans="1:15" x14ac:dyDescent="0.25">
      <c r="A6892" t="s">
        <v>3948</v>
      </c>
      <c r="B6892" t="s">
        <v>536</v>
      </c>
      <c r="C6892" s="1">
        <v>42306</v>
      </c>
      <c r="D6892" s="1">
        <v>42310</v>
      </c>
      <c r="E6892" t="s">
        <v>15</v>
      </c>
      <c r="F6892">
        <v>334</v>
      </c>
      <c r="G6892">
        <v>5</v>
      </c>
      <c r="H6892">
        <v>0</v>
      </c>
      <c r="I6892">
        <v>16032</v>
      </c>
      <c r="J6892" s="1" t="str">
        <f>INDEX(location!A:A,MATCH('Tabela Total'!A6892,location!A:A,0))</f>
        <v>CA-2015-110289</v>
      </c>
      <c r="K6892" s="1" t="str">
        <f>VLOOKUP(J6892,location[#All],2,FALSE)</f>
        <v>United States</v>
      </c>
      <c r="L6892" t="str">
        <f>VLOOKUP(J6892,location[#All],3,)</f>
        <v>San Francisco</v>
      </c>
      <c r="M6892" t="str">
        <f>VLOOKUP(J6892,location[#All],4,)</f>
        <v>California</v>
      </c>
      <c r="N6892">
        <f>VLOOKUP(J6892,location[#All],5,)</f>
        <v>94109</v>
      </c>
      <c r="O6892" t="str">
        <f>VLOOKUP(J6892,location[#All],6,)</f>
        <v>West</v>
      </c>
    </row>
    <row r="6893" spans="1:15" x14ac:dyDescent="0.25">
      <c r="A6893" t="s">
        <v>3948</v>
      </c>
      <c r="B6893" t="s">
        <v>536</v>
      </c>
      <c r="C6893" s="1">
        <v>42306</v>
      </c>
      <c r="D6893" s="1">
        <v>42310</v>
      </c>
      <c r="E6893" t="s">
        <v>15</v>
      </c>
      <c r="F6893">
        <v>21084</v>
      </c>
      <c r="G6893">
        <v>4</v>
      </c>
      <c r="H6893">
        <v>0</v>
      </c>
      <c r="I6893">
        <v>1033116</v>
      </c>
      <c r="J6893" s="1" t="str">
        <f>INDEX(location!A:A,MATCH('Tabela Total'!A6893,location!A:A,0))</f>
        <v>CA-2015-110289</v>
      </c>
      <c r="K6893" s="1" t="str">
        <f>VLOOKUP(J6893,location[#All],2,FALSE)</f>
        <v>United States</v>
      </c>
      <c r="L6893" t="str">
        <f>VLOOKUP(J6893,location[#All],3,)</f>
        <v>San Francisco</v>
      </c>
      <c r="M6893" t="str">
        <f>VLOOKUP(J6893,location[#All],4,)</f>
        <v>California</v>
      </c>
      <c r="N6893">
        <f>VLOOKUP(J6893,location[#All],5,)</f>
        <v>94109</v>
      </c>
      <c r="O6893" t="str">
        <f>VLOOKUP(J6893,location[#All],6,)</f>
        <v>West</v>
      </c>
    </row>
    <row r="6894" spans="1:15" x14ac:dyDescent="0.25">
      <c r="A6894" t="s">
        <v>4424</v>
      </c>
      <c r="B6894" t="s">
        <v>536</v>
      </c>
      <c r="C6894" s="1">
        <v>42045</v>
      </c>
      <c r="D6894" s="1">
        <v>42049</v>
      </c>
      <c r="E6894" t="s">
        <v>10</v>
      </c>
      <c r="F6894">
        <v>7724</v>
      </c>
      <c r="G6894">
        <v>5</v>
      </c>
      <c r="H6894">
        <v>2</v>
      </c>
      <c r="I6894">
        <v>7724</v>
      </c>
      <c r="J6894" s="1" t="str">
        <f>INDEX(location!A:A,MATCH('Tabela Total'!A6894,location!A:A,0))</f>
        <v>CA-2015-101126</v>
      </c>
      <c r="K6894" s="1" t="str">
        <f>VLOOKUP(J6894,location[#All],2,FALSE)</f>
        <v>United States</v>
      </c>
      <c r="L6894" t="str">
        <f>VLOOKUP(J6894,location[#All],3,)</f>
        <v>Philadelphia</v>
      </c>
      <c r="M6894" t="str">
        <f>VLOOKUP(J6894,location[#All],4,)</f>
        <v>Pennsylvania</v>
      </c>
      <c r="N6894">
        <f>VLOOKUP(J6894,location[#All],5,)</f>
        <v>19143</v>
      </c>
      <c r="O6894" t="str">
        <f>VLOOKUP(J6894,location[#All],6,)</f>
        <v>East</v>
      </c>
    </row>
    <row r="6895" spans="1:15" x14ac:dyDescent="0.25">
      <c r="A6895" t="s">
        <v>4434</v>
      </c>
      <c r="B6895" t="s">
        <v>536</v>
      </c>
      <c r="C6895" s="1">
        <v>42659</v>
      </c>
      <c r="D6895" s="1">
        <v>42663</v>
      </c>
      <c r="E6895" t="s">
        <v>15</v>
      </c>
      <c r="F6895">
        <v>142182</v>
      </c>
      <c r="G6895">
        <v>1</v>
      </c>
      <c r="H6895">
        <v>4</v>
      </c>
      <c r="I6895">
        <v>-379152</v>
      </c>
      <c r="J6895" s="1" t="str">
        <f>INDEX(location!A:A,MATCH('Tabela Total'!A6895,location!A:A,0))</f>
        <v>CA-2016-132066</v>
      </c>
      <c r="K6895" s="1" t="str">
        <f>VLOOKUP(J6895,location[#All],2,FALSE)</f>
        <v>United States</v>
      </c>
      <c r="L6895" t="str">
        <f>VLOOKUP(J6895,location[#All],3,)</f>
        <v>New York City</v>
      </c>
      <c r="M6895" t="str">
        <f>VLOOKUP(J6895,location[#All],4,)</f>
        <v>New York</v>
      </c>
      <c r="N6895">
        <f>VLOOKUP(J6895,location[#All],5,)</f>
        <v>10011</v>
      </c>
      <c r="O6895" t="str">
        <f>VLOOKUP(J6895,location[#All],6,)</f>
        <v>East</v>
      </c>
    </row>
    <row r="6896" spans="1:15" x14ac:dyDescent="0.25">
      <c r="A6896" t="s">
        <v>5295</v>
      </c>
      <c r="B6896" t="s">
        <v>536</v>
      </c>
      <c r="C6896" s="1">
        <v>43057</v>
      </c>
      <c r="D6896" s="1">
        <v>43057</v>
      </c>
      <c r="E6896" t="s">
        <v>327</v>
      </c>
      <c r="F6896">
        <v>9252</v>
      </c>
      <c r="G6896">
        <v>6</v>
      </c>
      <c r="H6896">
        <v>0</v>
      </c>
      <c r="I6896">
        <v>249804</v>
      </c>
      <c r="J6896" s="1" t="str">
        <f>INDEX(location!A:A,MATCH('Tabela Total'!A6896,location!A:A,0))</f>
        <v>CA-2017-107825</v>
      </c>
      <c r="K6896" s="1" t="str">
        <f>VLOOKUP(J6896,location[#All],2,FALSE)</f>
        <v>United States</v>
      </c>
      <c r="L6896" t="str">
        <f>VLOOKUP(J6896,location[#All],3,)</f>
        <v>Milwaukee</v>
      </c>
      <c r="M6896" t="str">
        <f>VLOOKUP(J6896,location[#All],4,)</f>
        <v>Wisconsin</v>
      </c>
      <c r="N6896">
        <f>VLOOKUP(J6896,location[#All],5,)</f>
        <v>53209</v>
      </c>
      <c r="O6896" t="str">
        <f>VLOOKUP(J6896,location[#All],6,)</f>
        <v>Central</v>
      </c>
    </row>
    <row r="6897" spans="1:15" x14ac:dyDescent="0.25">
      <c r="A6897" t="s">
        <v>5295</v>
      </c>
      <c r="B6897" t="s">
        <v>536</v>
      </c>
      <c r="C6897" s="1">
        <v>43057</v>
      </c>
      <c r="D6897" s="1">
        <v>43057</v>
      </c>
      <c r="E6897" t="s">
        <v>327</v>
      </c>
      <c r="F6897">
        <v>3776</v>
      </c>
      <c r="G6897">
        <v>1</v>
      </c>
      <c r="H6897">
        <v>0</v>
      </c>
      <c r="I6897">
        <v>105728</v>
      </c>
      <c r="J6897" s="1" t="str">
        <f>INDEX(location!A:A,MATCH('Tabela Total'!A6897,location!A:A,0))</f>
        <v>CA-2017-107825</v>
      </c>
      <c r="K6897" s="1" t="str">
        <f>VLOOKUP(J6897,location[#All],2,FALSE)</f>
        <v>United States</v>
      </c>
      <c r="L6897" t="str">
        <f>VLOOKUP(J6897,location[#All],3,)</f>
        <v>Milwaukee</v>
      </c>
      <c r="M6897" t="str">
        <f>VLOOKUP(J6897,location[#All],4,)</f>
        <v>Wisconsin</v>
      </c>
      <c r="N6897">
        <f>VLOOKUP(J6897,location[#All],5,)</f>
        <v>53209</v>
      </c>
      <c r="O6897" t="str">
        <f>VLOOKUP(J6897,location[#All],6,)</f>
        <v>Central</v>
      </c>
    </row>
    <row r="6898" spans="1:15" x14ac:dyDescent="0.25">
      <c r="A6898" t="s">
        <v>5295</v>
      </c>
      <c r="B6898" t="s">
        <v>536</v>
      </c>
      <c r="C6898" s="1">
        <v>43057</v>
      </c>
      <c r="D6898" s="1">
        <v>43057</v>
      </c>
      <c r="E6898" t="s">
        <v>327</v>
      </c>
      <c r="F6898">
        <v>738</v>
      </c>
      <c r="G6898">
        <v>2</v>
      </c>
      <c r="H6898">
        <v>0</v>
      </c>
      <c r="I6898">
        <v>34686</v>
      </c>
      <c r="J6898" s="1" t="str">
        <f>INDEX(location!A:A,MATCH('Tabela Total'!A6898,location!A:A,0))</f>
        <v>CA-2017-107825</v>
      </c>
      <c r="K6898" s="1" t="str">
        <f>VLOOKUP(J6898,location[#All],2,FALSE)</f>
        <v>United States</v>
      </c>
      <c r="L6898" t="str">
        <f>VLOOKUP(J6898,location[#All],3,)</f>
        <v>Milwaukee</v>
      </c>
      <c r="M6898" t="str">
        <f>VLOOKUP(J6898,location[#All],4,)</f>
        <v>Wisconsin</v>
      </c>
      <c r="N6898">
        <f>VLOOKUP(J6898,location[#All],5,)</f>
        <v>53209</v>
      </c>
      <c r="O6898" t="str">
        <f>VLOOKUP(J6898,location[#All],6,)</f>
        <v>Central</v>
      </c>
    </row>
    <row r="6899" spans="1:15" x14ac:dyDescent="0.25">
      <c r="A6899" t="s">
        <v>5295</v>
      </c>
      <c r="B6899" t="s">
        <v>536</v>
      </c>
      <c r="C6899" s="1">
        <v>43057</v>
      </c>
      <c r="D6899" s="1">
        <v>43057</v>
      </c>
      <c r="E6899" t="s">
        <v>327</v>
      </c>
      <c r="F6899">
        <v>582</v>
      </c>
      <c r="G6899">
        <v>2</v>
      </c>
      <c r="H6899">
        <v>0</v>
      </c>
      <c r="I6899">
        <v>27354</v>
      </c>
      <c r="J6899" s="1" t="str">
        <f>INDEX(location!A:A,MATCH('Tabela Total'!A6899,location!A:A,0))</f>
        <v>CA-2017-107825</v>
      </c>
      <c r="K6899" s="1" t="str">
        <f>VLOOKUP(J6899,location[#All],2,FALSE)</f>
        <v>United States</v>
      </c>
      <c r="L6899" t="str">
        <f>VLOOKUP(J6899,location[#All],3,)</f>
        <v>Milwaukee</v>
      </c>
      <c r="M6899" t="str">
        <f>VLOOKUP(J6899,location[#All],4,)</f>
        <v>Wisconsin</v>
      </c>
      <c r="N6899">
        <f>VLOOKUP(J6899,location[#All],5,)</f>
        <v>53209</v>
      </c>
      <c r="O6899" t="str">
        <f>VLOOKUP(J6899,location[#All],6,)</f>
        <v>Central</v>
      </c>
    </row>
    <row r="6900" spans="1:15" x14ac:dyDescent="0.25">
      <c r="A6900" t="s">
        <v>5421</v>
      </c>
      <c r="B6900" t="s">
        <v>536</v>
      </c>
      <c r="C6900" s="1">
        <v>43035</v>
      </c>
      <c r="D6900" s="1">
        <v>43041</v>
      </c>
      <c r="E6900" t="s">
        <v>15</v>
      </c>
      <c r="F6900">
        <v>56784</v>
      </c>
      <c r="G6900">
        <v>7</v>
      </c>
      <c r="H6900">
        <v>2</v>
      </c>
      <c r="I6900">
        <v>205842</v>
      </c>
      <c r="J6900" s="1" t="str">
        <f>INDEX(location!A:A,MATCH('Tabela Total'!A6900,location!A:A,0))</f>
        <v>CA-2017-110310</v>
      </c>
      <c r="K6900" s="1" t="str">
        <f>VLOOKUP(J6900,location[#All],2,FALSE)</f>
        <v>United States</v>
      </c>
      <c r="L6900" t="str">
        <f>VLOOKUP(J6900,location[#All],3,)</f>
        <v>Tallahassee</v>
      </c>
      <c r="M6900" t="str">
        <f>VLOOKUP(J6900,location[#All],4,)</f>
        <v>Florida</v>
      </c>
      <c r="N6900">
        <f>VLOOKUP(J6900,location[#All],5,)</f>
        <v>32303</v>
      </c>
      <c r="O6900" t="str">
        <f>VLOOKUP(J6900,location[#All],6,)</f>
        <v>South</v>
      </c>
    </row>
    <row r="6901" spans="1:15" x14ac:dyDescent="0.25">
      <c r="A6901" t="s">
        <v>5421</v>
      </c>
      <c r="B6901" t="s">
        <v>536</v>
      </c>
      <c r="C6901" s="1">
        <v>43035</v>
      </c>
      <c r="D6901" s="1">
        <v>43041</v>
      </c>
      <c r="E6901" t="s">
        <v>15</v>
      </c>
      <c r="F6901">
        <v>5607</v>
      </c>
      <c r="G6901">
        <v>3</v>
      </c>
      <c r="H6901">
        <v>7</v>
      </c>
      <c r="I6901">
        <v>-39249</v>
      </c>
      <c r="J6901" s="1" t="str">
        <f>INDEX(location!A:A,MATCH('Tabela Total'!A6901,location!A:A,0))</f>
        <v>CA-2017-110310</v>
      </c>
      <c r="K6901" s="1" t="str">
        <f>VLOOKUP(J6901,location[#All],2,FALSE)</f>
        <v>United States</v>
      </c>
      <c r="L6901" t="str">
        <f>VLOOKUP(J6901,location[#All],3,)</f>
        <v>Tallahassee</v>
      </c>
      <c r="M6901" t="str">
        <f>VLOOKUP(J6901,location[#All],4,)</f>
        <v>Florida</v>
      </c>
      <c r="N6901">
        <f>VLOOKUP(J6901,location[#All],5,)</f>
        <v>32303</v>
      </c>
      <c r="O6901" t="str">
        <f>VLOOKUP(J6901,location[#All],6,)</f>
        <v>South</v>
      </c>
    </row>
    <row r="6902" spans="1:15" x14ac:dyDescent="0.25">
      <c r="A6902" t="s">
        <v>5421</v>
      </c>
      <c r="B6902" t="s">
        <v>536</v>
      </c>
      <c r="C6902" s="1">
        <v>43035</v>
      </c>
      <c r="D6902" s="1">
        <v>43041</v>
      </c>
      <c r="E6902" t="s">
        <v>15</v>
      </c>
      <c r="F6902">
        <v>6576</v>
      </c>
      <c r="G6902">
        <v>3</v>
      </c>
      <c r="H6902">
        <v>2</v>
      </c>
      <c r="I6902">
        <v>5754</v>
      </c>
      <c r="J6902" s="1" t="str">
        <f>INDEX(location!A:A,MATCH('Tabela Total'!A6902,location!A:A,0))</f>
        <v>CA-2017-110310</v>
      </c>
      <c r="K6902" s="1" t="str">
        <f>VLOOKUP(J6902,location[#All],2,FALSE)</f>
        <v>United States</v>
      </c>
      <c r="L6902" t="str">
        <f>VLOOKUP(J6902,location[#All],3,)</f>
        <v>Tallahassee</v>
      </c>
      <c r="M6902" t="str">
        <f>VLOOKUP(J6902,location[#All],4,)</f>
        <v>Florida</v>
      </c>
      <c r="N6902">
        <f>VLOOKUP(J6902,location[#All],5,)</f>
        <v>32303</v>
      </c>
      <c r="O6902" t="str">
        <f>VLOOKUP(J6902,location[#All],6,)</f>
        <v>South</v>
      </c>
    </row>
    <row r="6903" spans="1:15" x14ac:dyDescent="0.25">
      <c r="A6903" t="s">
        <v>5556</v>
      </c>
      <c r="B6903" t="s">
        <v>536</v>
      </c>
      <c r="C6903" s="1">
        <v>43080</v>
      </c>
      <c r="D6903" s="1">
        <v>43082</v>
      </c>
      <c r="E6903" t="s">
        <v>44</v>
      </c>
      <c r="F6903">
        <v>654</v>
      </c>
      <c r="G6903">
        <v>3</v>
      </c>
      <c r="H6903">
        <v>0</v>
      </c>
      <c r="I6903">
        <v>21582</v>
      </c>
      <c r="J6903" s="1" t="str">
        <f>INDEX(location!A:A,MATCH('Tabela Total'!A6903,location!A:A,0))</f>
        <v>US-2017-125213</v>
      </c>
      <c r="K6903" s="1" t="str">
        <f>VLOOKUP(J6903,location[#All],2,FALSE)</f>
        <v>United States</v>
      </c>
      <c r="L6903" t="str">
        <f>VLOOKUP(J6903,location[#All],3,)</f>
        <v>Paterson</v>
      </c>
      <c r="M6903" t="str">
        <f>VLOOKUP(J6903,location[#All],4,)</f>
        <v>New Jersey</v>
      </c>
      <c r="N6903">
        <f>VLOOKUP(J6903,location[#All],5,)</f>
        <v>7501</v>
      </c>
      <c r="O6903" t="str">
        <f>VLOOKUP(J6903,location[#All],6,)</f>
        <v>East</v>
      </c>
    </row>
    <row r="6904" spans="1:15" x14ac:dyDescent="0.25">
      <c r="A6904" t="s">
        <v>954</v>
      </c>
      <c r="B6904" t="s">
        <v>955</v>
      </c>
      <c r="C6904" s="1">
        <v>42098</v>
      </c>
      <c r="D6904" s="1">
        <v>42098</v>
      </c>
      <c r="E6904" t="s">
        <v>327</v>
      </c>
      <c r="F6904">
        <v>644076</v>
      </c>
      <c r="G6904">
        <v>2</v>
      </c>
      <c r="H6904">
        <v>1</v>
      </c>
      <c r="I6904">
        <v>107346</v>
      </c>
      <c r="J6904" s="1" t="str">
        <f>INDEX(location!A:A,MATCH('Tabela Total'!A6904,location!A:A,0))</f>
        <v>CA-2015-112452</v>
      </c>
      <c r="K6904" s="1" t="str">
        <f>VLOOKUP(J6904,location[#All],2,FALSE)</f>
        <v>United States</v>
      </c>
      <c r="L6904" t="str">
        <f>VLOOKUP(J6904,location[#All],3,)</f>
        <v>Lansing</v>
      </c>
      <c r="M6904" t="str">
        <f>VLOOKUP(J6904,location[#All],4,)</f>
        <v>Michigan</v>
      </c>
      <c r="N6904">
        <f>VLOOKUP(J6904,location[#All],5,)</f>
        <v>48911</v>
      </c>
      <c r="O6904" t="str">
        <f>VLOOKUP(J6904,location[#All],6,)</f>
        <v>Central</v>
      </c>
    </row>
    <row r="6905" spans="1:15" x14ac:dyDescent="0.25">
      <c r="A6905" t="s">
        <v>954</v>
      </c>
      <c r="B6905" t="s">
        <v>955</v>
      </c>
      <c r="C6905" s="1">
        <v>42098</v>
      </c>
      <c r="D6905" s="1">
        <v>42098</v>
      </c>
      <c r="E6905" t="s">
        <v>327</v>
      </c>
      <c r="F6905">
        <v>584</v>
      </c>
      <c r="G6905">
        <v>2</v>
      </c>
      <c r="H6905">
        <v>0</v>
      </c>
      <c r="I6905">
        <v>2628</v>
      </c>
      <c r="J6905" s="1" t="str">
        <f>INDEX(location!A:A,MATCH('Tabela Total'!A6905,location!A:A,0))</f>
        <v>CA-2015-112452</v>
      </c>
      <c r="K6905" s="1" t="str">
        <f>VLOOKUP(J6905,location[#All],2,FALSE)</f>
        <v>United States</v>
      </c>
      <c r="L6905" t="str">
        <f>VLOOKUP(J6905,location[#All],3,)</f>
        <v>Lansing</v>
      </c>
      <c r="M6905" t="str">
        <f>VLOOKUP(J6905,location[#All],4,)</f>
        <v>Michigan</v>
      </c>
      <c r="N6905">
        <f>VLOOKUP(J6905,location[#All],5,)</f>
        <v>48911</v>
      </c>
      <c r="O6905" t="str">
        <f>VLOOKUP(J6905,location[#All],6,)</f>
        <v>Central</v>
      </c>
    </row>
    <row r="6906" spans="1:15" x14ac:dyDescent="0.25">
      <c r="A6906" t="s">
        <v>954</v>
      </c>
      <c r="B6906" t="s">
        <v>955</v>
      </c>
      <c r="C6906" s="1">
        <v>42098</v>
      </c>
      <c r="D6906" s="1">
        <v>42098</v>
      </c>
      <c r="E6906" t="s">
        <v>327</v>
      </c>
      <c r="F6906">
        <v>1276</v>
      </c>
      <c r="G6906">
        <v>2</v>
      </c>
      <c r="H6906">
        <v>0</v>
      </c>
      <c r="I6906">
        <v>58696</v>
      </c>
      <c r="J6906" s="1" t="str">
        <f>INDEX(location!A:A,MATCH('Tabela Total'!A6906,location!A:A,0))</f>
        <v>CA-2015-112452</v>
      </c>
      <c r="K6906" s="1" t="str">
        <f>VLOOKUP(J6906,location[#All],2,FALSE)</f>
        <v>United States</v>
      </c>
      <c r="L6906" t="str">
        <f>VLOOKUP(J6906,location[#All],3,)</f>
        <v>Lansing</v>
      </c>
      <c r="M6906" t="str">
        <f>VLOOKUP(J6906,location[#All],4,)</f>
        <v>Michigan</v>
      </c>
      <c r="N6906">
        <f>VLOOKUP(J6906,location[#All],5,)</f>
        <v>48911</v>
      </c>
      <c r="O6906" t="str">
        <f>VLOOKUP(J6906,location[#All],6,)</f>
        <v>Central</v>
      </c>
    </row>
    <row r="6907" spans="1:15" x14ac:dyDescent="0.25">
      <c r="A6907" t="s">
        <v>954</v>
      </c>
      <c r="B6907" t="s">
        <v>955</v>
      </c>
      <c r="C6907" s="1">
        <v>42098</v>
      </c>
      <c r="D6907" s="1">
        <v>42098</v>
      </c>
      <c r="E6907" t="s">
        <v>327</v>
      </c>
      <c r="F6907">
        <v>1095</v>
      </c>
      <c r="G6907">
        <v>1</v>
      </c>
      <c r="H6907">
        <v>0</v>
      </c>
      <c r="I6907">
        <v>438</v>
      </c>
      <c r="J6907" s="1" t="str">
        <f>INDEX(location!A:A,MATCH('Tabela Total'!A6907,location!A:A,0))</f>
        <v>CA-2015-112452</v>
      </c>
      <c r="K6907" s="1" t="str">
        <f>VLOOKUP(J6907,location[#All],2,FALSE)</f>
        <v>United States</v>
      </c>
      <c r="L6907" t="str">
        <f>VLOOKUP(J6907,location[#All],3,)</f>
        <v>Lansing</v>
      </c>
      <c r="M6907" t="str">
        <f>VLOOKUP(J6907,location[#All],4,)</f>
        <v>Michigan</v>
      </c>
      <c r="N6907">
        <f>VLOOKUP(J6907,location[#All],5,)</f>
        <v>48911</v>
      </c>
      <c r="O6907" t="str">
        <f>VLOOKUP(J6907,location[#All],6,)</f>
        <v>Central</v>
      </c>
    </row>
    <row r="6908" spans="1:15" x14ac:dyDescent="0.25">
      <c r="A6908" t="s">
        <v>954</v>
      </c>
      <c r="B6908" t="s">
        <v>955</v>
      </c>
      <c r="C6908" s="1">
        <v>42098</v>
      </c>
      <c r="D6908" s="1">
        <v>42098</v>
      </c>
      <c r="E6908" t="s">
        <v>327</v>
      </c>
      <c r="F6908">
        <v>59998</v>
      </c>
      <c r="G6908">
        <v>2</v>
      </c>
      <c r="H6908">
        <v>0</v>
      </c>
      <c r="I6908">
        <v>209993</v>
      </c>
      <c r="J6908" s="1" t="str">
        <f>INDEX(location!A:A,MATCH('Tabela Total'!A6908,location!A:A,0))</f>
        <v>CA-2015-112452</v>
      </c>
      <c r="K6908" s="1" t="str">
        <f>VLOOKUP(J6908,location[#All],2,FALSE)</f>
        <v>United States</v>
      </c>
      <c r="L6908" t="str">
        <f>VLOOKUP(J6908,location[#All],3,)</f>
        <v>Lansing</v>
      </c>
      <c r="M6908" t="str">
        <f>VLOOKUP(J6908,location[#All],4,)</f>
        <v>Michigan</v>
      </c>
      <c r="N6908">
        <f>VLOOKUP(J6908,location[#All],5,)</f>
        <v>48911</v>
      </c>
      <c r="O6908" t="str">
        <f>VLOOKUP(J6908,location[#All],6,)</f>
        <v>Central</v>
      </c>
    </row>
    <row r="6909" spans="1:15" x14ac:dyDescent="0.25">
      <c r="A6909" t="s">
        <v>1127</v>
      </c>
      <c r="B6909" t="s">
        <v>955</v>
      </c>
      <c r="C6909" s="1">
        <v>42698</v>
      </c>
      <c r="D6909" s="1">
        <v>42700</v>
      </c>
      <c r="E6909" t="s">
        <v>44</v>
      </c>
      <c r="F6909">
        <v>17216</v>
      </c>
      <c r="G6909">
        <v>4</v>
      </c>
      <c r="H6909">
        <v>2</v>
      </c>
      <c r="I6909">
        <v>60256</v>
      </c>
      <c r="J6909" s="1" t="str">
        <f>INDEX(location!A:A,MATCH('Tabela Total'!A6909,location!A:A,0))</f>
        <v>CA-2016-124485</v>
      </c>
      <c r="K6909" s="1" t="str">
        <f>VLOOKUP(J6909,location[#All],2,FALSE)</f>
        <v>United States</v>
      </c>
      <c r="L6909" t="str">
        <f>VLOOKUP(J6909,location[#All],3,)</f>
        <v>New York City</v>
      </c>
      <c r="M6909" t="str">
        <f>VLOOKUP(J6909,location[#All],4,)</f>
        <v>New York</v>
      </c>
      <c r="N6909">
        <f>VLOOKUP(J6909,location[#All],5,)</f>
        <v>10035</v>
      </c>
      <c r="O6909" t="str">
        <f>VLOOKUP(J6909,location[#All],6,)</f>
        <v>East</v>
      </c>
    </row>
    <row r="6910" spans="1:15" x14ac:dyDescent="0.25">
      <c r="A6910" t="s">
        <v>1127</v>
      </c>
      <c r="B6910" t="s">
        <v>955</v>
      </c>
      <c r="C6910" s="1">
        <v>42698</v>
      </c>
      <c r="D6910" s="1">
        <v>42700</v>
      </c>
      <c r="E6910" t="s">
        <v>44</v>
      </c>
      <c r="F6910">
        <v>1156</v>
      </c>
      <c r="G6910">
        <v>2</v>
      </c>
      <c r="H6910">
        <v>0</v>
      </c>
      <c r="I6910">
        <v>56644</v>
      </c>
      <c r="J6910" s="1" t="str">
        <f>INDEX(location!A:A,MATCH('Tabela Total'!A6910,location!A:A,0))</f>
        <v>CA-2016-124485</v>
      </c>
      <c r="K6910" s="1" t="str">
        <f>VLOOKUP(J6910,location[#All],2,FALSE)</f>
        <v>United States</v>
      </c>
      <c r="L6910" t="str">
        <f>VLOOKUP(J6910,location[#All],3,)</f>
        <v>New York City</v>
      </c>
      <c r="M6910" t="str">
        <f>VLOOKUP(J6910,location[#All],4,)</f>
        <v>New York</v>
      </c>
      <c r="N6910">
        <f>VLOOKUP(J6910,location[#All],5,)</f>
        <v>10035</v>
      </c>
      <c r="O6910" t="str">
        <f>VLOOKUP(J6910,location[#All],6,)</f>
        <v>East</v>
      </c>
    </row>
    <row r="6911" spans="1:15" x14ac:dyDescent="0.25">
      <c r="A6911" t="s">
        <v>1127</v>
      </c>
      <c r="B6911" t="s">
        <v>955</v>
      </c>
      <c r="C6911" s="1">
        <v>42698</v>
      </c>
      <c r="D6911" s="1">
        <v>42700</v>
      </c>
      <c r="E6911" t="s">
        <v>44</v>
      </c>
      <c r="F6911">
        <v>884</v>
      </c>
      <c r="G6911">
        <v>4</v>
      </c>
      <c r="H6911">
        <v>0</v>
      </c>
      <c r="I6911">
        <v>11492</v>
      </c>
      <c r="J6911" s="1" t="str">
        <f>INDEX(location!A:A,MATCH('Tabela Total'!A6911,location!A:A,0))</f>
        <v>CA-2016-124485</v>
      </c>
      <c r="K6911" s="1" t="str">
        <f>VLOOKUP(J6911,location[#All],2,FALSE)</f>
        <v>United States</v>
      </c>
      <c r="L6911" t="str">
        <f>VLOOKUP(J6911,location[#All],3,)</f>
        <v>New York City</v>
      </c>
      <c r="M6911" t="str">
        <f>VLOOKUP(J6911,location[#All],4,)</f>
        <v>New York</v>
      </c>
      <c r="N6911">
        <f>VLOOKUP(J6911,location[#All],5,)</f>
        <v>10035</v>
      </c>
      <c r="O6911" t="str">
        <f>VLOOKUP(J6911,location[#All],6,)</f>
        <v>East</v>
      </c>
    </row>
    <row r="6912" spans="1:15" x14ac:dyDescent="0.25">
      <c r="A6912" t="s">
        <v>1127</v>
      </c>
      <c r="B6912" t="s">
        <v>955</v>
      </c>
      <c r="C6912" s="1">
        <v>42698</v>
      </c>
      <c r="D6912" s="1">
        <v>42700</v>
      </c>
      <c r="E6912" t="s">
        <v>44</v>
      </c>
      <c r="F6912">
        <v>648</v>
      </c>
      <c r="G6912">
        <v>1</v>
      </c>
      <c r="H6912">
        <v>0</v>
      </c>
      <c r="I6912">
        <v>31104</v>
      </c>
      <c r="J6912" s="1" t="str">
        <f>INDEX(location!A:A,MATCH('Tabela Total'!A6912,location!A:A,0))</f>
        <v>CA-2016-124485</v>
      </c>
      <c r="K6912" s="1" t="str">
        <f>VLOOKUP(J6912,location[#All],2,FALSE)</f>
        <v>United States</v>
      </c>
      <c r="L6912" t="str">
        <f>VLOOKUP(J6912,location[#All],3,)</f>
        <v>New York City</v>
      </c>
      <c r="M6912" t="str">
        <f>VLOOKUP(J6912,location[#All],4,)</f>
        <v>New York</v>
      </c>
      <c r="N6912">
        <f>VLOOKUP(J6912,location[#All],5,)</f>
        <v>10035</v>
      </c>
      <c r="O6912" t="str">
        <f>VLOOKUP(J6912,location[#All],6,)</f>
        <v>East</v>
      </c>
    </row>
    <row r="6913" spans="1:15" x14ac:dyDescent="0.25">
      <c r="A6913" t="s">
        <v>2925</v>
      </c>
      <c r="B6913" t="s">
        <v>955</v>
      </c>
      <c r="C6913" s="1">
        <v>42875</v>
      </c>
      <c r="D6913" s="1">
        <v>42877</v>
      </c>
      <c r="E6913" t="s">
        <v>10</v>
      </c>
      <c r="F6913">
        <v>13194</v>
      </c>
      <c r="G6913">
        <v>3</v>
      </c>
      <c r="H6913">
        <v>0</v>
      </c>
      <c r="I6913">
        <v>356238</v>
      </c>
      <c r="J6913" s="1" t="str">
        <f>INDEX(location!A:A,MATCH('Tabela Total'!A6913,location!A:A,0))</f>
        <v>CA-2017-111332</v>
      </c>
      <c r="K6913" s="1" t="str">
        <f>VLOOKUP(J6913,location[#All],2,FALSE)</f>
        <v>United States</v>
      </c>
      <c r="L6913" t="str">
        <f>VLOOKUP(J6913,location[#All],3,)</f>
        <v>Fargo</v>
      </c>
      <c r="M6913" t="str">
        <f>VLOOKUP(J6913,location[#All],4,)</f>
        <v>North Dakota</v>
      </c>
      <c r="N6913">
        <f>VLOOKUP(J6913,location[#All],5,)</f>
        <v>58103</v>
      </c>
      <c r="O6913" t="str">
        <f>VLOOKUP(J6913,location[#All],6,)</f>
        <v>Central</v>
      </c>
    </row>
    <row r="6914" spans="1:15" x14ac:dyDescent="0.25">
      <c r="A6914" t="s">
        <v>2925</v>
      </c>
      <c r="B6914" t="s">
        <v>955</v>
      </c>
      <c r="C6914" s="1">
        <v>42875</v>
      </c>
      <c r="D6914" s="1">
        <v>42877</v>
      </c>
      <c r="E6914" t="s">
        <v>10</v>
      </c>
      <c r="F6914">
        <v>2592</v>
      </c>
      <c r="G6914">
        <v>4</v>
      </c>
      <c r="H6914">
        <v>0</v>
      </c>
      <c r="I6914">
        <v>82944</v>
      </c>
      <c r="J6914" s="1" t="str">
        <f>INDEX(location!A:A,MATCH('Tabela Total'!A6914,location!A:A,0))</f>
        <v>CA-2017-111332</v>
      </c>
      <c r="K6914" s="1" t="str">
        <f>VLOOKUP(J6914,location[#All],2,FALSE)</f>
        <v>United States</v>
      </c>
      <c r="L6914" t="str">
        <f>VLOOKUP(J6914,location[#All],3,)</f>
        <v>Fargo</v>
      </c>
      <c r="M6914" t="str">
        <f>VLOOKUP(J6914,location[#All],4,)</f>
        <v>North Dakota</v>
      </c>
      <c r="N6914">
        <f>VLOOKUP(J6914,location[#All],5,)</f>
        <v>58103</v>
      </c>
      <c r="O6914" t="str">
        <f>VLOOKUP(J6914,location[#All],6,)</f>
        <v>Central</v>
      </c>
    </row>
    <row r="6915" spans="1:15" x14ac:dyDescent="0.25">
      <c r="A6915" t="s">
        <v>2925</v>
      </c>
      <c r="B6915" t="s">
        <v>955</v>
      </c>
      <c r="C6915" s="1">
        <v>42875</v>
      </c>
      <c r="D6915" s="1">
        <v>42877</v>
      </c>
      <c r="E6915" t="s">
        <v>10</v>
      </c>
      <c r="F6915">
        <v>70476</v>
      </c>
      <c r="G6915">
        <v>4</v>
      </c>
      <c r="H6915">
        <v>0</v>
      </c>
      <c r="I6915">
        <v>1620948</v>
      </c>
      <c r="J6915" s="1" t="str">
        <f>INDEX(location!A:A,MATCH('Tabela Total'!A6915,location!A:A,0))</f>
        <v>CA-2017-111332</v>
      </c>
      <c r="K6915" s="1" t="str">
        <f>VLOOKUP(J6915,location[#All],2,FALSE)</f>
        <v>United States</v>
      </c>
      <c r="L6915" t="str">
        <f>VLOOKUP(J6915,location[#All],3,)</f>
        <v>Fargo</v>
      </c>
      <c r="M6915" t="str">
        <f>VLOOKUP(J6915,location[#All],4,)</f>
        <v>North Dakota</v>
      </c>
      <c r="N6915">
        <f>VLOOKUP(J6915,location[#All],5,)</f>
        <v>58103</v>
      </c>
      <c r="O6915" t="str">
        <f>VLOOKUP(J6915,location[#All],6,)</f>
        <v>Central</v>
      </c>
    </row>
    <row r="6916" spans="1:15" x14ac:dyDescent="0.25">
      <c r="A6916" t="s">
        <v>2925</v>
      </c>
      <c r="B6916" t="s">
        <v>955</v>
      </c>
      <c r="C6916" s="1">
        <v>42875</v>
      </c>
      <c r="D6916" s="1">
        <v>42877</v>
      </c>
      <c r="E6916" t="s">
        <v>10</v>
      </c>
      <c r="F6916">
        <v>741</v>
      </c>
      <c r="G6916">
        <v>3</v>
      </c>
      <c r="H6916">
        <v>0</v>
      </c>
      <c r="I6916">
        <v>34827</v>
      </c>
      <c r="J6916" s="1" t="str">
        <f>INDEX(location!A:A,MATCH('Tabela Total'!A6916,location!A:A,0))</f>
        <v>CA-2017-111332</v>
      </c>
      <c r="K6916" s="1" t="str">
        <f>VLOOKUP(J6916,location[#All],2,FALSE)</f>
        <v>United States</v>
      </c>
      <c r="L6916" t="str">
        <f>VLOOKUP(J6916,location[#All],3,)</f>
        <v>Fargo</v>
      </c>
      <c r="M6916" t="str">
        <f>VLOOKUP(J6916,location[#All],4,)</f>
        <v>North Dakota</v>
      </c>
      <c r="N6916">
        <f>VLOOKUP(J6916,location[#All],5,)</f>
        <v>58103</v>
      </c>
      <c r="O6916" t="str">
        <f>VLOOKUP(J6916,location[#All],6,)</f>
        <v>Central</v>
      </c>
    </row>
    <row r="6917" spans="1:15" x14ac:dyDescent="0.25">
      <c r="A6917" t="s">
        <v>2925</v>
      </c>
      <c r="B6917" t="s">
        <v>955</v>
      </c>
      <c r="C6917" s="1">
        <v>42875</v>
      </c>
      <c r="D6917" s="1">
        <v>42877</v>
      </c>
      <c r="E6917" t="s">
        <v>10</v>
      </c>
      <c r="F6917">
        <v>215</v>
      </c>
      <c r="G6917">
        <v>10</v>
      </c>
      <c r="H6917">
        <v>0</v>
      </c>
      <c r="I6917">
        <v>7095</v>
      </c>
      <c r="J6917" s="1" t="str">
        <f>INDEX(location!A:A,MATCH('Tabela Total'!A6917,location!A:A,0))</f>
        <v>CA-2017-111332</v>
      </c>
      <c r="K6917" s="1" t="str">
        <f>VLOOKUP(J6917,location[#All],2,FALSE)</f>
        <v>United States</v>
      </c>
      <c r="L6917" t="str">
        <f>VLOOKUP(J6917,location[#All],3,)</f>
        <v>Fargo</v>
      </c>
      <c r="M6917" t="str">
        <f>VLOOKUP(J6917,location[#All],4,)</f>
        <v>North Dakota</v>
      </c>
      <c r="N6917">
        <f>VLOOKUP(J6917,location[#All],5,)</f>
        <v>58103</v>
      </c>
      <c r="O6917" t="str">
        <f>VLOOKUP(J6917,location[#All],6,)</f>
        <v>Central</v>
      </c>
    </row>
    <row r="6918" spans="1:15" x14ac:dyDescent="0.25">
      <c r="A6918" t="s">
        <v>4423</v>
      </c>
      <c r="B6918" t="s">
        <v>955</v>
      </c>
      <c r="C6918" s="1">
        <v>41763</v>
      </c>
      <c r="D6918" s="1">
        <v>41764</v>
      </c>
      <c r="E6918" t="s">
        <v>44</v>
      </c>
      <c r="F6918">
        <v>3784</v>
      </c>
      <c r="G6918">
        <v>2</v>
      </c>
      <c r="H6918">
        <v>2</v>
      </c>
      <c r="I6918">
        <v>2838</v>
      </c>
      <c r="J6918" s="1" t="str">
        <f>INDEX(location!A:A,MATCH('Tabela Total'!A6918,location!A:A,0))</f>
        <v>CA-2014-111899</v>
      </c>
      <c r="K6918" s="1" t="str">
        <f>VLOOKUP(J6918,location[#All],2,FALSE)</f>
        <v>United States</v>
      </c>
      <c r="L6918" t="str">
        <f>VLOOKUP(J6918,location[#All],3,)</f>
        <v>Houston</v>
      </c>
      <c r="M6918" t="str">
        <f>VLOOKUP(J6918,location[#All],4,)</f>
        <v>Texas</v>
      </c>
      <c r="N6918">
        <f>VLOOKUP(J6918,location[#All],5,)</f>
        <v>77036</v>
      </c>
      <c r="O6918" t="str">
        <f>VLOOKUP(J6918,location[#All],6,)</f>
        <v>Central</v>
      </c>
    </row>
    <row r="6919" spans="1:15" x14ac:dyDescent="0.25">
      <c r="A6919" t="s">
        <v>4423</v>
      </c>
      <c r="B6919" t="s">
        <v>955</v>
      </c>
      <c r="C6919" s="1">
        <v>41763</v>
      </c>
      <c r="D6919" s="1">
        <v>41764</v>
      </c>
      <c r="E6919" t="s">
        <v>44</v>
      </c>
      <c r="F6919">
        <v>5472</v>
      </c>
      <c r="G6919">
        <v>6</v>
      </c>
      <c r="H6919">
        <v>2</v>
      </c>
      <c r="I6919">
        <v>18468</v>
      </c>
      <c r="J6919" s="1" t="str">
        <f>INDEX(location!A:A,MATCH('Tabela Total'!A6919,location!A:A,0))</f>
        <v>CA-2014-111899</v>
      </c>
      <c r="K6919" s="1" t="str">
        <f>VLOOKUP(J6919,location[#All],2,FALSE)</f>
        <v>United States</v>
      </c>
      <c r="L6919" t="str">
        <f>VLOOKUP(J6919,location[#All],3,)</f>
        <v>Houston</v>
      </c>
      <c r="M6919" t="str">
        <f>VLOOKUP(J6919,location[#All],4,)</f>
        <v>Texas</v>
      </c>
      <c r="N6919">
        <f>VLOOKUP(J6919,location[#All],5,)</f>
        <v>77036</v>
      </c>
      <c r="O6919" t="str">
        <f>VLOOKUP(J6919,location[#All],6,)</f>
        <v>Central</v>
      </c>
    </row>
    <row r="6920" spans="1:15" x14ac:dyDescent="0.25">
      <c r="A6920" t="s">
        <v>4982</v>
      </c>
      <c r="B6920" t="s">
        <v>955</v>
      </c>
      <c r="C6920" s="1">
        <v>41728</v>
      </c>
      <c r="D6920" s="1">
        <v>41734</v>
      </c>
      <c r="E6920" t="s">
        <v>15</v>
      </c>
      <c r="F6920">
        <v>1293</v>
      </c>
      <c r="G6920">
        <v>2</v>
      </c>
      <c r="H6920">
        <v>0</v>
      </c>
      <c r="I6920">
        <v>6465</v>
      </c>
      <c r="J6920" s="1" t="str">
        <f>INDEX(location!A:A,MATCH('Tabela Total'!A6920,location!A:A,0))</f>
        <v>US-2014-113124</v>
      </c>
      <c r="K6920" s="1" t="str">
        <f>VLOOKUP(J6920,location[#All],2,FALSE)</f>
        <v>United States</v>
      </c>
      <c r="L6920" t="str">
        <f>VLOOKUP(J6920,location[#All],3,)</f>
        <v>Apple Valley</v>
      </c>
      <c r="M6920" t="str">
        <f>VLOOKUP(J6920,location[#All],4,)</f>
        <v>Minnesota</v>
      </c>
      <c r="N6920">
        <f>VLOOKUP(J6920,location[#All],5,)</f>
        <v>55124</v>
      </c>
      <c r="O6920" t="str">
        <f>VLOOKUP(J6920,location[#All],6,)</f>
        <v>Central</v>
      </c>
    </row>
    <row r="6921" spans="1:15" x14ac:dyDescent="0.25">
      <c r="A6921" t="s">
        <v>2616</v>
      </c>
      <c r="B6921" t="s">
        <v>2617</v>
      </c>
      <c r="C6921" s="1">
        <v>42657</v>
      </c>
      <c r="D6921" s="1">
        <v>42663</v>
      </c>
      <c r="E6921" t="s">
        <v>15</v>
      </c>
      <c r="F6921">
        <v>102592</v>
      </c>
      <c r="G6921">
        <v>1</v>
      </c>
      <c r="H6921">
        <v>2</v>
      </c>
      <c r="I6921">
        <v>102592</v>
      </c>
      <c r="J6921" s="1" t="str">
        <f>INDEX(location!A:A,MATCH('Tabela Total'!A6921,location!A:A,0))</f>
        <v>CA-2016-156503</v>
      </c>
      <c r="K6921" s="1" t="str">
        <f>VLOOKUP(J6921,location[#All],2,FALSE)</f>
        <v>United States</v>
      </c>
      <c r="L6921" t="str">
        <f>VLOOKUP(J6921,location[#All],3,)</f>
        <v>Jacksonville</v>
      </c>
      <c r="M6921" t="str">
        <f>VLOOKUP(J6921,location[#All],4,)</f>
        <v>North Carolina</v>
      </c>
      <c r="N6921">
        <f>VLOOKUP(J6921,location[#All],5,)</f>
        <v>28540</v>
      </c>
      <c r="O6921" t="str">
        <f>VLOOKUP(J6921,location[#All],6,)</f>
        <v>South</v>
      </c>
    </row>
    <row r="6922" spans="1:15" x14ac:dyDescent="0.25">
      <c r="A6922" t="s">
        <v>2616</v>
      </c>
      <c r="B6922" t="s">
        <v>2617</v>
      </c>
      <c r="C6922" s="1">
        <v>42657</v>
      </c>
      <c r="D6922" s="1">
        <v>42663</v>
      </c>
      <c r="E6922" t="s">
        <v>15</v>
      </c>
      <c r="F6922">
        <v>22704</v>
      </c>
      <c r="G6922">
        <v>1</v>
      </c>
      <c r="H6922">
        <v>2</v>
      </c>
      <c r="I6922">
        <v>59598</v>
      </c>
      <c r="J6922" s="1" t="str">
        <f>INDEX(location!A:A,MATCH('Tabela Total'!A6922,location!A:A,0))</f>
        <v>CA-2016-156503</v>
      </c>
      <c r="K6922" s="1" t="str">
        <f>VLOOKUP(J6922,location[#All],2,FALSE)</f>
        <v>United States</v>
      </c>
      <c r="L6922" t="str">
        <f>VLOOKUP(J6922,location[#All],3,)</f>
        <v>Jacksonville</v>
      </c>
      <c r="M6922" t="str">
        <f>VLOOKUP(J6922,location[#All],4,)</f>
        <v>North Carolina</v>
      </c>
      <c r="N6922">
        <f>VLOOKUP(J6922,location[#All],5,)</f>
        <v>28540</v>
      </c>
      <c r="O6922" t="str">
        <f>VLOOKUP(J6922,location[#All],6,)</f>
        <v>South</v>
      </c>
    </row>
    <row r="6923" spans="1:15" x14ac:dyDescent="0.25">
      <c r="A6923" t="s">
        <v>2616</v>
      </c>
      <c r="B6923" t="s">
        <v>2617</v>
      </c>
      <c r="C6923" s="1">
        <v>42657</v>
      </c>
      <c r="D6923" s="1">
        <v>42663</v>
      </c>
      <c r="E6923" t="s">
        <v>15</v>
      </c>
      <c r="F6923">
        <v>93024</v>
      </c>
      <c r="G6923">
        <v>3</v>
      </c>
      <c r="H6923">
        <v>2</v>
      </c>
      <c r="I6923">
        <v>337212</v>
      </c>
      <c r="J6923" s="1" t="str">
        <f>INDEX(location!A:A,MATCH('Tabela Total'!A6923,location!A:A,0))</f>
        <v>CA-2016-156503</v>
      </c>
      <c r="K6923" s="1" t="str">
        <f>VLOOKUP(J6923,location[#All],2,FALSE)</f>
        <v>United States</v>
      </c>
      <c r="L6923" t="str">
        <f>VLOOKUP(J6923,location[#All],3,)</f>
        <v>Jacksonville</v>
      </c>
      <c r="M6923" t="str">
        <f>VLOOKUP(J6923,location[#All],4,)</f>
        <v>North Carolina</v>
      </c>
      <c r="N6923">
        <f>VLOOKUP(J6923,location[#All],5,)</f>
        <v>28540</v>
      </c>
      <c r="O6923" t="str">
        <f>VLOOKUP(J6923,location[#All],6,)</f>
        <v>South</v>
      </c>
    </row>
    <row r="6924" spans="1:15" x14ac:dyDescent="0.25">
      <c r="A6924" t="s">
        <v>2616</v>
      </c>
      <c r="B6924" t="s">
        <v>2617</v>
      </c>
      <c r="C6924" s="1">
        <v>42657</v>
      </c>
      <c r="D6924" s="1">
        <v>42663</v>
      </c>
      <c r="E6924" t="s">
        <v>15</v>
      </c>
      <c r="F6924">
        <v>12768</v>
      </c>
      <c r="G6924">
        <v>2</v>
      </c>
      <c r="H6924">
        <v>2</v>
      </c>
      <c r="I6924">
        <v>14364</v>
      </c>
      <c r="J6924" s="1" t="str">
        <f>INDEX(location!A:A,MATCH('Tabela Total'!A6924,location!A:A,0))</f>
        <v>CA-2016-156503</v>
      </c>
      <c r="K6924" s="1" t="str">
        <f>VLOOKUP(J6924,location[#All],2,FALSE)</f>
        <v>United States</v>
      </c>
      <c r="L6924" t="str">
        <f>VLOOKUP(J6924,location[#All],3,)</f>
        <v>Jacksonville</v>
      </c>
      <c r="M6924" t="str">
        <f>VLOOKUP(J6924,location[#All],4,)</f>
        <v>North Carolina</v>
      </c>
      <c r="N6924">
        <f>VLOOKUP(J6924,location[#All],5,)</f>
        <v>28540</v>
      </c>
      <c r="O6924" t="str">
        <f>VLOOKUP(J6924,location[#All],6,)</f>
        <v>South</v>
      </c>
    </row>
    <row r="6925" spans="1:15" x14ac:dyDescent="0.25">
      <c r="A6925" t="s">
        <v>2616</v>
      </c>
      <c r="B6925" t="s">
        <v>2617</v>
      </c>
      <c r="C6925" s="1">
        <v>42657</v>
      </c>
      <c r="D6925" s="1">
        <v>42663</v>
      </c>
      <c r="E6925" t="s">
        <v>15</v>
      </c>
      <c r="F6925">
        <v>35008</v>
      </c>
      <c r="G6925">
        <v>4</v>
      </c>
      <c r="H6925">
        <v>2</v>
      </c>
      <c r="I6925">
        <v>13128</v>
      </c>
      <c r="J6925" s="1" t="str">
        <f>INDEX(location!A:A,MATCH('Tabela Total'!A6925,location!A:A,0))</f>
        <v>CA-2016-156503</v>
      </c>
      <c r="K6925" s="1" t="str">
        <f>VLOOKUP(J6925,location[#All],2,FALSE)</f>
        <v>United States</v>
      </c>
      <c r="L6925" t="str">
        <f>VLOOKUP(J6925,location[#All],3,)</f>
        <v>Jacksonville</v>
      </c>
      <c r="M6925" t="str">
        <f>VLOOKUP(J6925,location[#All],4,)</f>
        <v>North Carolina</v>
      </c>
      <c r="N6925">
        <f>VLOOKUP(J6925,location[#All],5,)</f>
        <v>28540</v>
      </c>
      <c r="O6925" t="str">
        <f>VLOOKUP(J6925,location[#All],6,)</f>
        <v>South</v>
      </c>
    </row>
    <row r="6926" spans="1:15" x14ac:dyDescent="0.25">
      <c r="A6926" t="s">
        <v>2616</v>
      </c>
      <c r="B6926" t="s">
        <v>2617</v>
      </c>
      <c r="C6926" s="1">
        <v>42657</v>
      </c>
      <c r="D6926" s="1">
        <v>42663</v>
      </c>
      <c r="E6926" t="s">
        <v>15</v>
      </c>
      <c r="F6926">
        <v>39152</v>
      </c>
      <c r="G6926">
        <v>1</v>
      </c>
      <c r="H6926">
        <v>2</v>
      </c>
      <c r="I6926">
        <v>14682</v>
      </c>
      <c r="J6926" s="1" t="str">
        <f>INDEX(location!A:A,MATCH('Tabela Total'!A6926,location!A:A,0))</f>
        <v>CA-2016-156503</v>
      </c>
      <c r="K6926" s="1" t="str">
        <f>VLOOKUP(J6926,location[#All],2,FALSE)</f>
        <v>United States</v>
      </c>
      <c r="L6926" t="str">
        <f>VLOOKUP(J6926,location[#All],3,)</f>
        <v>Jacksonville</v>
      </c>
      <c r="M6926" t="str">
        <f>VLOOKUP(J6926,location[#All],4,)</f>
        <v>North Carolina</v>
      </c>
      <c r="N6926">
        <f>VLOOKUP(J6926,location[#All],5,)</f>
        <v>28540</v>
      </c>
      <c r="O6926" t="str">
        <f>VLOOKUP(J6926,location[#All],6,)</f>
        <v>South</v>
      </c>
    </row>
    <row r="6927" spans="1:15" x14ac:dyDescent="0.25">
      <c r="A6927" t="s">
        <v>2645</v>
      </c>
      <c r="B6927" t="s">
        <v>2617</v>
      </c>
      <c r="C6927" s="1">
        <v>41762</v>
      </c>
      <c r="D6927" s="1">
        <v>41769</v>
      </c>
      <c r="E6927" t="s">
        <v>15</v>
      </c>
      <c r="F6927">
        <v>40176</v>
      </c>
      <c r="G6927">
        <v>3</v>
      </c>
      <c r="H6927">
        <v>2</v>
      </c>
      <c r="I6927">
        <v>145638</v>
      </c>
      <c r="J6927" s="1" t="str">
        <f>INDEX(location!A:A,MATCH('Tabela Total'!A6927,location!A:A,0))</f>
        <v>CA-2014-135755</v>
      </c>
      <c r="K6927" s="1" t="str">
        <f>VLOOKUP(J6927,location[#All],2,FALSE)</f>
        <v>United States</v>
      </c>
      <c r="L6927" t="str">
        <f>VLOOKUP(J6927,location[#All],3,)</f>
        <v>Yonkers</v>
      </c>
      <c r="M6927" t="str">
        <f>VLOOKUP(J6927,location[#All],4,)</f>
        <v>New York</v>
      </c>
      <c r="N6927">
        <f>VLOOKUP(J6927,location[#All],5,)</f>
        <v>10701</v>
      </c>
      <c r="O6927" t="str">
        <f>VLOOKUP(J6927,location[#All],6,)</f>
        <v>East</v>
      </c>
    </row>
    <row r="6928" spans="1:15" x14ac:dyDescent="0.25">
      <c r="A6928" t="s">
        <v>2645</v>
      </c>
      <c r="B6928" t="s">
        <v>2617</v>
      </c>
      <c r="C6928" s="1">
        <v>41762</v>
      </c>
      <c r="D6928" s="1">
        <v>41769</v>
      </c>
      <c r="E6928" t="s">
        <v>15</v>
      </c>
      <c r="F6928">
        <v>10896</v>
      </c>
      <c r="G6928">
        <v>3</v>
      </c>
      <c r="H6928">
        <v>2</v>
      </c>
      <c r="I6928">
        <v>39498</v>
      </c>
      <c r="J6928" s="1" t="str">
        <f>INDEX(location!A:A,MATCH('Tabela Total'!A6928,location!A:A,0))</f>
        <v>CA-2014-135755</v>
      </c>
      <c r="K6928" s="1" t="str">
        <f>VLOOKUP(J6928,location[#All],2,FALSE)</f>
        <v>United States</v>
      </c>
      <c r="L6928" t="str">
        <f>VLOOKUP(J6928,location[#All],3,)</f>
        <v>Yonkers</v>
      </c>
      <c r="M6928" t="str">
        <f>VLOOKUP(J6928,location[#All],4,)</f>
        <v>New York</v>
      </c>
      <c r="N6928">
        <f>VLOOKUP(J6928,location[#All],5,)</f>
        <v>10701</v>
      </c>
      <c r="O6928" t="str">
        <f>VLOOKUP(J6928,location[#All],6,)</f>
        <v>East</v>
      </c>
    </row>
    <row r="6929" spans="1:15" x14ac:dyDescent="0.25">
      <c r="A6929" t="s">
        <v>3217</v>
      </c>
      <c r="B6929" t="s">
        <v>2617</v>
      </c>
      <c r="C6929" s="1">
        <v>42164</v>
      </c>
      <c r="D6929" s="1">
        <v>42168</v>
      </c>
      <c r="E6929" t="s">
        <v>15</v>
      </c>
      <c r="F6929">
        <v>1296</v>
      </c>
      <c r="G6929">
        <v>2</v>
      </c>
      <c r="H6929">
        <v>0</v>
      </c>
      <c r="I6929">
        <v>62208</v>
      </c>
      <c r="J6929" s="1" t="str">
        <f>INDEX(location!A:A,MATCH('Tabela Total'!A6929,location!A:A,0))</f>
        <v>CA-2015-144190</v>
      </c>
      <c r="K6929" s="1" t="str">
        <f>VLOOKUP(J6929,location[#All],2,FALSE)</f>
        <v>United States</v>
      </c>
      <c r="L6929" t="str">
        <f>VLOOKUP(J6929,location[#All],3,)</f>
        <v>Royal Oak</v>
      </c>
      <c r="M6929" t="str">
        <f>VLOOKUP(J6929,location[#All],4,)</f>
        <v>Michigan</v>
      </c>
      <c r="N6929">
        <f>VLOOKUP(J6929,location[#All],5,)</f>
        <v>48073</v>
      </c>
      <c r="O6929" t="str">
        <f>VLOOKUP(J6929,location[#All],6,)</f>
        <v>Central</v>
      </c>
    </row>
    <row r="6930" spans="1:15" x14ac:dyDescent="0.25">
      <c r="A6930" t="s">
        <v>3411</v>
      </c>
      <c r="B6930" t="s">
        <v>2617</v>
      </c>
      <c r="C6930" s="1">
        <v>43058</v>
      </c>
      <c r="D6930" s="1">
        <v>43060</v>
      </c>
      <c r="E6930" t="s">
        <v>44</v>
      </c>
      <c r="F6930">
        <v>191058</v>
      </c>
      <c r="G6930">
        <v>3</v>
      </c>
      <c r="H6930">
        <v>3</v>
      </c>
      <c r="I6930">
        <v>-463998</v>
      </c>
      <c r="J6930" s="1" t="str">
        <f>INDEX(location!A:A,MATCH('Tabela Total'!A6930,location!A:A,0))</f>
        <v>CA-2017-131254</v>
      </c>
      <c r="K6930" s="1" t="str">
        <f>VLOOKUP(J6930,location[#All],2,FALSE)</f>
        <v>United States</v>
      </c>
      <c r="L6930" t="str">
        <f>VLOOKUP(J6930,location[#All],3,)</f>
        <v>Houston</v>
      </c>
      <c r="M6930" t="str">
        <f>VLOOKUP(J6930,location[#All],4,)</f>
        <v>Texas</v>
      </c>
      <c r="N6930">
        <f>VLOOKUP(J6930,location[#All],5,)</f>
        <v>77095</v>
      </c>
      <c r="O6930" t="str">
        <f>VLOOKUP(J6930,location[#All],6,)</f>
        <v>Central</v>
      </c>
    </row>
    <row r="6931" spans="1:15" x14ac:dyDescent="0.25">
      <c r="A6931" t="s">
        <v>3411</v>
      </c>
      <c r="B6931" t="s">
        <v>2617</v>
      </c>
      <c r="C6931" s="1">
        <v>43058</v>
      </c>
      <c r="D6931" s="1">
        <v>43060</v>
      </c>
      <c r="E6931" t="s">
        <v>44</v>
      </c>
      <c r="F6931">
        <v>1304</v>
      </c>
      <c r="G6931">
        <v>5</v>
      </c>
      <c r="H6931">
        <v>2</v>
      </c>
      <c r="I6931">
        <v>3912</v>
      </c>
      <c r="J6931" s="1" t="str">
        <f>INDEX(location!A:A,MATCH('Tabela Total'!A6931,location!A:A,0))</f>
        <v>CA-2017-131254</v>
      </c>
      <c r="K6931" s="1" t="str">
        <f>VLOOKUP(J6931,location[#All],2,FALSE)</f>
        <v>United States</v>
      </c>
      <c r="L6931" t="str">
        <f>VLOOKUP(J6931,location[#All],3,)</f>
        <v>Houston</v>
      </c>
      <c r="M6931" t="str">
        <f>VLOOKUP(J6931,location[#All],4,)</f>
        <v>Texas</v>
      </c>
      <c r="N6931">
        <f>VLOOKUP(J6931,location[#All],5,)</f>
        <v>77095</v>
      </c>
      <c r="O6931" t="str">
        <f>VLOOKUP(J6931,location[#All],6,)</f>
        <v>Central</v>
      </c>
    </row>
    <row r="6932" spans="1:15" x14ac:dyDescent="0.25">
      <c r="A6932" t="s">
        <v>3411</v>
      </c>
      <c r="B6932" t="s">
        <v>2617</v>
      </c>
      <c r="C6932" s="1">
        <v>43058</v>
      </c>
      <c r="D6932" s="1">
        <v>43060</v>
      </c>
      <c r="E6932" t="s">
        <v>44</v>
      </c>
      <c r="F6932">
        <v>1525188</v>
      </c>
      <c r="G6932">
        <v>6</v>
      </c>
      <c r="H6932">
        <v>8</v>
      </c>
      <c r="I6932">
        <v>-2287782</v>
      </c>
      <c r="J6932" s="1" t="str">
        <f>INDEX(location!A:A,MATCH('Tabela Total'!A6932,location!A:A,0))</f>
        <v>CA-2017-131254</v>
      </c>
      <c r="K6932" s="1" t="str">
        <f>VLOOKUP(J6932,location[#All],2,FALSE)</f>
        <v>United States</v>
      </c>
      <c r="L6932" t="str">
        <f>VLOOKUP(J6932,location[#All],3,)</f>
        <v>Houston</v>
      </c>
      <c r="M6932" t="str">
        <f>VLOOKUP(J6932,location[#All],4,)</f>
        <v>Texas</v>
      </c>
      <c r="N6932">
        <f>VLOOKUP(J6932,location[#All],5,)</f>
        <v>77095</v>
      </c>
      <c r="O6932" t="str">
        <f>VLOOKUP(J6932,location[#All],6,)</f>
        <v>Central</v>
      </c>
    </row>
    <row r="6933" spans="1:15" x14ac:dyDescent="0.25">
      <c r="A6933" t="s">
        <v>3846</v>
      </c>
      <c r="B6933" t="s">
        <v>2617</v>
      </c>
      <c r="C6933" s="1">
        <v>42112</v>
      </c>
      <c r="D6933" s="1">
        <v>42114</v>
      </c>
      <c r="E6933" t="s">
        <v>44</v>
      </c>
      <c r="F6933">
        <v>11544</v>
      </c>
      <c r="G6933">
        <v>3</v>
      </c>
      <c r="H6933">
        <v>0</v>
      </c>
      <c r="I6933">
        <v>300144</v>
      </c>
      <c r="J6933" s="1" t="str">
        <f>INDEX(location!A:A,MATCH('Tabela Total'!A6933,location!A:A,0))</f>
        <v>US-2015-113593</v>
      </c>
      <c r="K6933" s="1" t="str">
        <f>VLOOKUP(J6933,location[#All],2,FALSE)</f>
        <v>United States</v>
      </c>
      <c r="L6933" t="str">
        <f>VLOOKUP(J6933,location[#All],3,)</f>
        <v>Santa Maria</v>
      </c>
      <c r="M6933" t="str">
        <f>VLOOKUP(J6933,location[#All],4,)</f>
        <v>California</v>
      </c>
      <c r="N6933">
        <f>VLOOKUP(J6933,location[#All],5,)</f>
        <v>93454</v>
      </c>
      <c r="O6933" t="str">
        <f>VLOOKUP(J6933,location[#All],6,)</f>
        <v>West</v>
      </c>
    </row>
    <row r="6934" spans="1:15" x14ac:dyDescent="0.25">
      <c r="A6934" t="s">
        <v>4945</v>
      </c>
      <c r="B6934" t="s">
        <v>2617</v>
      </c>
      <c r="C6934" s="1">
        <v>42000</v>
      </c>
      <c r="D6934" s="1">
        <v>42003</v>
      </c>
      <c r="E6934" t="s">
        <v>44</v>
      </c>
      <c r="F6934">
        <v>4984</v>
      </c>
      <c r="G6934">
        <v>1</v>
      </c>
      <c r="H6934">
        <v>8</v>
      </c>
      <c r="I6934">
        <v>-84728</v>
      </c>
      <c r="J6934" s="1" t="str">
        <f>INDEX(location!A:A,MATCH('Tabela Total'!A6934,location!A:A,0))</f>
        <v>CA-2014-165393</v>
      </c>
      <c r="K6934" s="1" t="str">
        <f>VLOOKUP(J6934,location[#All],2,FALSE)</f>
        <v>United States</v>
      </c>
      <c r="L6934" t="str">
        <f>VLOOKUP(J6934,location[#All],3,)</f>
        <v>Fort Worth</v>
      </c>
      <c r="M6934" t="str">
        <f>VLOOKUP(J6934,location[#All],4,)</f>
        <v>Texas</v>
      </c>
      <c r="N6934">
        <f>VLOOKUP(J6934,location[#All],5,)</f>
        <v>76106</v>
      </c>
      <c r="O6934" t="str">
        <f>VLOOKUP(J6934,location[#All],6,)</f>
        <v>Central</v>
      </c>
    </row>
    <row r="6935" spans="1:15" x14ac:dyDescent="0.25">
      <c r="A6935" t="s">
        <v>2519</v>
      </c>
      <c r="B6935" t="s">
        <v>2520</v>
      </c>
      <c r="C6935" s="1">
        <v>42703</v>
      </c>
      <c r="D6935" s="1">
        <v>42705</v>
      </c>
      <c r="E6935" t="s">
        <v>10</v>
      </c>
      <c r="F6935">
        <v>58416</v>
      </c>
      <c r="G6935">
        <v>2</v>
      </c>
      <c r="H6935">
        <v>2</v>
      </c>
      <c r="I6935">
        <v>167946</v>
      </c>
      <c r="J6935" s="1" t="str">
        <f>INDEX(location!A:A,MATCH('Tabela Total'!A6935,location!A:A,0))</f>
        <v>US-2016-131674</v>
      </c>
      <c r="K6935" s="1" t="str">
        <f>VLOOKUP(J6935,location[#All],2,FALSE)</f>
        <v>United States</v>
      </c>
      <c r="L6935" t="str">
        <f>VLOOKUP(J6935,location[#All],3,)</f>
        <v>Dallas</v>
      </c>
      <c r="M6935" t="str">
        <f>VLOOKUP(J6935,location[#All],4,)</f>
        <v>Texas</v>
      </c>
      <c r="N6935">
        <f>VLOOKUP(J6935,location[#All],5,)</f>
        <v>75217</v>
      </c>
      <c r="O6935" t="str">
        <f>VLOOKUP(J6935,location[#All],6,)</f>
        <v>Central</v>
      </c>
    </row>
    <row r="6936" spans="1:15" x14ac:dyDescent="0.25">
      <c r="A6936" t="s">
        <v>2841</v>
      </c>
      <c r="B6936" t="s">
        <v>2520</v>
      </c>
      <c r="C6936" s="1">
        <v>42826</v>
      </c>
      <c r="D6936" s="1">
        <v>42828</v>
      </c>
      <c r="E6936" t="s">
        <v>44</v>
      </c>
      <c r="F6936">
        <v>482664</v>
      </c>
      <c r="G6936">
        <v>8</v>
      </c>
      <c r="H6936">
        <v>15</v>
      </c>
      <c r="I6936">
        <v>85176</v>
      </c>
      <c r="J6936" s="1" t="str">
        <f>INDEX(location!A:A,MATCH('Tabela Total'!A6936,location!A:A,0))</f>
        <v>CA-2017-149881</v>
      </c>
      <c r="K6936" s="1" t="str">
        <f>VLOOKUP(J6936,location[#All],2,FALSE)</f>
        <v>United States</v>
      </c>
      <c r="L6936" t="str">
        <f>VLOOKUP(J6936,location[#All],3,)</f>
        <v>San Francisco</v>
      </c>
      <c r="M6936" t="str">
        <f>VLOOKUP(J6936,location[#All],4,)</f>
        <v>California</v>
      </c>
      <c r="N6936">
        <f>VLOOKUP(J6936,location[#All],5,)</f>
        <v>94110</v>
      </c>
      <c r="O6936" t="str">
        <f>VLOOKUP(J6936,location[#All],6,)</f>
        <v>West</v>
      </c>
    </row>
    <row r="6937" spans="1:15" x14ac:dyDescent="0.25">
      <c r="A6937" t="s">
        <v>2841</v>
      </c>
      <c r="B6937" t="s">
        <v>2520</v>
      </c>
      <c r="C6937" s="1">
        <v>42826</v>
      </c>
      <c r="D6937" s="1">
        <v>42828</v>
      </c>
      <c r="E6937" t="s">
        <v>44</v>
      </c>
      <c r="F6937">
        <v>4799984</v>
      </c>
      <c r="G6937">
        <v>2</v>
      </c>
      <c r="H6937">
        <v>2</v>
      </c>
      <c r="I6937">
        <v>3599988</v>
      </c>
      <c r="J6937" s="1" t="str">
        <f>INDEX(location!A:A,MATCH('Tabela Total'!A6937,location!A:A,0))</f>
        <v>CA-2017-149881</v>
      </c>
      <c r="K6937" s="1" t="str">
        <f>VLOOKUP(J6937,location[#All],2,FALSE)</f>
        <v>United States</v>
      </c>
      <c r="L6937" t="str">
        <f>VLOOKUP(J6937,location[#All],3,)</f>
        <v>San Francisco</v>
      </c>
      <c r="M6937" t="str">
        <f>VLOOKUP(J6937,location[#All],4,)</f>
        <v>California</v>
      </c>
      <c r="N6937">
        <f>VLOOKUP(J6937,location[#All],5,)</f>
        <v>94110</v>
      </c>
      <c r="O6937" t="str">
        <f>VLOOKUP(J6937,location[#All],6,)</f>
        <v>West</v>
      </c>
    </row>
    <row r="6938" spans="1:15" x14ac:dyDescent="0.25">
      <c r="A6938" t="s">
        <v>3455</v>
      </c>
      <c r="B6938" t="s">
        <v>2520</v>
      </c>
      <c r="C6938" s="1">
        <v>43049</v>
      </c>
      <c r="D6938" s="1">
        <v>43051</v>
      </c>
      <c r="E6938" t="s">
        <v>10</v>
      </c>
      <c r="F6938">
        <v>26352</v>
      </c>
      <c r="G6938">
        <v>3</v>
      </c>
      <c r="H6938">
        <v>2</v>
      </c>
      <c r="I6938">
        <v>95526</v>
      </c>
      <c r="J6938" s="1" t="str">
        <f>INDEX(location!A:A,MATCH('Tabela Total'!A6938,location!A:A,0))</f>
        <v>CA-2017-163874</v>
      </c>
      <c r="K6938" s="1" t="str">
        <f>VLOOKUP(J6938,location[#All],2,FALSE)</f>
        <v>United States</v>
      </c>
      <c r="L6938" t="str">
        <f>VLOOKUP(J6938,location[#All],3,)</f>
        <v>Seattle</v>
      </c>
      <c r="M6938" t="str">
        <f>VLOOKUP(J6938,location[#All],4,)</f>
        <v>Washington</v>
      </c>
      <c r="N6938">
        <f>VLOOKUP(J6938,location[#All],5,)</f>
        <v>98105</v>
      </c>
      <c r="O6938" t="str">
        <f>VLOOKUP(J6938,location[#All],6,)</f>
        <v>West</v>
      </c>
    </row>
    <row r="6939" spans="1:15" x14ac:dyDescent="0.25">
      <c r="A6939" t="s">
        <v>4155</v>
      </c>
      <c r="B6939" t="s">
        <v>2520</v>
      </c>
      <c r="C6939" s="1">
        <v>43078</v>
      </c>
      <c r="D6939" s="1">
        <v>43082</v>
      </c>
      <c r="E6939" t="s">
        <v>15</v>
      </c>
      <c r="F6939">
        <v>4194</v>
      </c>
      <c r="G6939">
        <v>5</v>
      </c>
      <c r="H6939">
        <v>2</v>
      </c>
      <c r="I6939">
        <v>14679</v>
      </c>
      <c r="J6939" s="1" t="str">
        <f>INDEX(location!A:A,MATCH('Tabela Total'!A6939,location!A:A,0))</f>
        <v>CA-2017-139402</v>
      </c>
      <c r="K6939" s="1" t="str">
        <f>VLOOKUP(J6939,location[#All],2,FALSE)</f>
        <v>United States</v>
      </c>
      <c r="L6939" t="str">
        <f>VLOOKUP(J6939,location[#All],3,)</f>
        <v>Phoenix</v>
      </c>
      <c r="M6939" t="str">
        <f>VLOOKUP(J6939,location[#All],4,)</f>
        <v>Arizona</v>
      </c>
      <c r="N6939">
        <f>VLOOKUP(J6939,location[#All],5,)</f>
        <v>85023</v>
      </c>
      <c r="O6939" t="str">
        <f>VLOOKUP(J6939,location[#All],6,)</f>
        <v>West</v>
      </c>
    </row>
    <row r="6940" spans="1:15" x14ac:dyDescent="0.25">
      <c r="A6940" t="s">
        <v>4155</v>
      </c>
      <c r="B6940" t="s">
        <v>2520</v>
      </c>
      <c r="C6940" s="1">
        <v>43078</v>
      </c>
      <c r="D6940" s="1">
        <v>43082</v>
      </c>
      <c r="E6940" t="s">
        <v>15</v>
      </c>
      <c r="F6940">
        <v>13005</v>
      </c>
      <c r="G6940">
        <v>3</v>
      </c>
      <c r="H6940">
        <v>7</v>
      </c>
      <c r="I6940">
        <v>-99705</v>
      </c>
      <c r="J6940" s="1" t="str">
        <f>INDEX(location!A:A,MATCH('Tabela Total'!A6940,location!A:A,0))</f>
        <v>CA-2017-139402</v>
      </c>
      <c r="K6940" s="1" t="str">
        <f>VLOOKUP(J6940,location[#All],2,FALSE)</f>
        <v>United States</v>
      </c>
      <c r="L6940" t="str">
        <f>VLOOKUP(J6940,location[#All],3,)</f>
        <v>Phoenix</v>
      </c>
      <c r="M6940" t="str">
        <f>VLOOKUP(J6940,location[#All],4,)</f>
        <v>Arizona</v>
      </c>
      <c r="N6940">
        <f>VLOOKUP(J6940,location[#All],5,)</f>
        <v>85023</v>
      </c>
      <c r="O6940" t="str">
        <f>VLOOKUP(J6940,location[#All],6,)</f>
        <v>West</v>
      </c>
    </row>
    <row r="6941" spans="1:15" x14ac:dyDescent="0.25">
      <c r="A6941" t="s">
        <v>5264</v>
      </c>
      <c r="B6941" t="s">
        <v>2520</v>
      </c>
      <c r="C6941" s="1">
        <v>43093</v>
      </c>
      <c r="D6941" s="1">
        <v>43097</v>
      </c>
      <c r="E6941" t="s">
        <v>15</v>
      </c>
      <c r="F6941">
        <v>1944</v>
      </c>
      <c r="G6941">
        <v>3</v>
      </c>
      <c r="H6941">
        <v>0</v>
      </c>
      <c r="I6941">
        <v>93312</v>
      </c>
      <c r="J6941" s="1" t="str">
        <f>INDEX(location!A:A,MATCH('Tabela Total'!A6941,location!A:A,0))</f>
        <v>CA-2017-148355</v>
      </c>
      <c r="K6941" s="1" t="str">
        <f>VLOOKUP(J6941,location[#All],2,FALSE)</f>
        <v>United States</v>
      </c>
      <c r="L6941" t="str">
        <f>VLOOKUP(J6941,location[#All],3,)</f>
        <v>New Bedford</v>
      </c>
      <c r="M6941" t="str">
        <f>VLOOKUP(J6941,location[#All],4,)</f>
        <v>Massachusetts</v>
      </c>
      <c r="N6941">
        <f>VLOOKUP(J6941,location[#All],5,)</f>
        <v>2740</v>
      </c>
      <c r="O6941" t="str">
        <f>VLOOKUP(J6941,location[#All],6,)</f>
        <v>East</v>
      </c>
    </row>
    <row r="6942" spans="1:15" x14ac:dyDescent="0.25">
      <c r="A6942" t="s">
        <v>5264</v>
      </c>
      <c r="B6942" t="s">
        <v>2520</v>
      </c>
      <c r="C6942" s="1">
        <v>43093</v>
      </c>
      <c r="D6942" s="1">
        <v>43097</v>
      </c>
      <c r="E6942" t="s">
        <v>15</v>
      </c>
      <c r="F6942">
        <v>123</v>
      </c>
      <c r="G6942">
        <v>5</v>
      </c>
      <c r="H6942">
        <v>0</v>
      </c>
      <c r="I6942">
        <v>615</v>
      </c>
      <c r="J6942" s="1" t="str">
        <f>INDEX(location!A:A,MATCH('Tabela Total'!A6942,location!A:A,0))</f>
        <v>CA-2017-148355</v>
      </c>
      <c r="K6942" s="1" t="str">
        <f>VLOOKUP(J6942,location[#All],2,FALSE)</f>
        <v>United States</v>
      </c>
      <c r="L6942" t="str">
        <f>VLOOKUP(J6942,location[#All],3,)</f>
        <v>New Bedford</v>
      </c>
      <c r="M6942" t="str">
        <f>VLOOKUP(J6942,location[#All],4,)</f>
        <v>Massachusetts</v>
      </c>
      <c r="N6942">
        <f>VLOOKUP(J6942,location[#All],5,)</f>
        <v>2740</v>
      </c>
      <c r="O6942" t="str">
        <f>VLOOKUP(J6942,location[#All],6,)</f>
        <v>East</v>
      </c>
    </row>
    <row r="6943" spans="1:15" x14ac:dyDescent="0.25">
      <c r="A6943" t="s">
        <v>5515</v>
      </c>
      <c r="B6943" t="s">
        <v>2520</v>
      </c>
      <c r="C6943" s="1">
        <v>41843</v>
      </c>
      <c r="D6943" s="1">
        <v>41847</v>
      </c>
      <c r="E6943" t="s">
        <v>15</v>
      </c>
      <c r="F6943">
        <v>604752</v>
      </c>
      <c r="G6943">
        <v>6</v>
      </c>
      <c r="H6943">
        <v>2</v>
      </c>
      <c r="I6943">
        <v>604752</v>
      </c>
      <c r="J6943" s="1" t="str">
        <f>INDEX(location!A:A,MATCH('Tabela Total'!A6943,location!A:A,0))</f>
        <v>CA-2014-145254</v>
      </c>
      <c r="K6943" s="1" t="str">
        <f>VLOOKUP(J6943,location[#All],2,FALSE)</f>
        <v>United States</v>
      </c>
      <c r="L6943" t="str">
        <f>VLOOKUP(J6943,location[#All],3,)</f>
        <v>San Francisco</v>
      </c>
      <c r="M6943" t="str">
        <f>VLOOKUP(J6943,location[#All],4,)</f>
        <v>California</v>
      </c>
      <c r="N6943">
        <f>VLOOKUP(J6943,location[#All],5,)</f>
        <v>94122</v>
      </c>
      <c r="O6943" t="str">
        <f>VLOOKUP(J6943,location[#All],6,)</f>
        <v>West</v>
      </c>
    </row>
    <row r="6944" spans="1:15" x14ac:dyDescent="0.25">
      <c r="A6944" t="s">
        <v>5515</v>
      </c>
      <c r="B6944" t="s">
        <v>2520</v>
      </c>
      <c r="C6944" s="1">
        <v>41843</v>
      </c>
      <c r="D6944" s="1">
        <v>41847</v>
      </c>
      <c r="E6944" t="s">
        <v>15</v>
      </c>
      <c r="F6944">
        <v>407</v>
      </c>
      <c r="G6944">
        <v>5</v>
      </c>
      <c r="H6944">
        <v>0</v>
      </c>
      <c r="I6944">
        <v>11803</v>
      </c>
      <c r="J6944" s="1" t="str">
        <f>INDEX(location!A:A,MATCH('Tabela Total'!A6944,location!A:A,0))</f>
        <v>CA-2014-145254</v>
      </c>
      <c r="K6944" s="1" t="str">
        <f>VLOOKUP(J6944,location[#All],2,FALSE)</f>
        <v>United States</v>
      </c>
      <c r="L6944" t="str">
        <f>VLOOKUP(J6944,location[#All],3,)</f>
        <v>San Francisco</v>
      </c>
      <c r="M6944" t="str">
        <f>VLOOKUP(J6944,location[#All],4,)</f>
        <v>California</v>
      </c>
      <c r="N6944">
        <f>VLOOKUP(J6944,location[#All],5,)</f>
        <v>94122</v>
      </c>
      <c r="O6944" t="str">
        <f>VLOOKUP(J6944,location[#All],6,)</f>
        <v>West</v>
      </c>
    </row>
    <row r="6945" spans="1:15" x14ac:dyDescent="0.25">
      <c r="A6945" t="s">
        <v>5515</v>
      </c>
      <c r="B6945" t="s">
        <v>2520</v>
      </c>
      <c r="C6945" s="1">
        <v>41843</v>
      </c>
      <c r="D6945" s="1">
        <v>41847</v>
      </c>
      <c r="E6945" t="s">
        <v>15</v>
      </c>
      <c r="F6945">
        <v>302376</v>
      </c>
      <c r="G6945">
        <v>3</v>
      </c>
      <c r="H6945">
        <v>2</v>
      </c>
      <c r="I6945">
        <v>37797</v>
      </c>
      <c r="J6945" s="1" t="str">
        <f>INDEX(location!A:A,MATCH('Tabela Total'!A6945,location!A:A,0))</f>
        <v>CA-2014-145254</v>
      </c>
      <c r="K6945" s="1" t="str">
        <f>VLOOKUP(J6945,location[#All],2,FALSE)</f>
        <v>United States</v>
      </c>
      <c r="L6945" t="str">
        <f>VLOOKUP(J6945,location[#All],3,)</f>
        <v>San Francisco</v>
      </c>
      <c r="M6945" t="str">
        <f>VLOOKUP(J6945,location[#All],4,)</f>
        <v>California</v>
      </c>
      <c r="N6945">
        <f>VLOOKUP(J6945,location[#All],5,)</f>
        <v>94122</v>
      </c>
      <c r="O6945" t="str">
        <f>VLOOKUP(J6945,location[#All],6,)</f>
        <v>West</v>
      </c>
    </row>
    <row r="6946" spans="1:15" x14ac:dyDescent="0.25">
      <c r="A6946" t="s">
        <v>5515</v>
      </c>
      <c r="B6946" t="s">
        <v>2520</v>
      </c>
      <c r="C6946" s="1">
        <v>41843</v>
      </c>
      <c r="D6946" s="1">
        <v>41847</v>
      </c>
      <c r="E6946" t="s">
        <v>15</v>
      </c>
      <c r="F6946">
        <v>450</v>
      </c>
      <c r="G6946">
        <v>3</v>
      </c>
      <c r="H6946">
        <v>0</v>
      </c>
      <c r="I6946">
        <v>495</v>
      </c>
      <c r="J6946" s="1" t="str">
        <f>INDEX(location!A:A,MATCH('Tabela Total'!A6946,location!A:A,0))</f>
        <v>CA-2014-145254</v>
      </c>
      <c r="K6946" s="1" t="str">
        <f>VLOOKUP(J6946,location[#All],2,FALSE)</f>
        <v>United States</v>
      </c>
      <c r="L6946" t="str">
        <f>VLOOKUP(J6946,location[#All],3,)</f>
        <v>San Francisco</v>
      </c>
      <c r="M6946" t="str">
        <f>VLOOKUP(J6946,location[#All],4,)</f>
        <v>California</v>
      </c>
      <c r="N6946">
        <f>VLOOKUP(J6946,location[#All],5,)</f>
        <v>94122</v>
      </c>
      <c r="O6946" t="str">
        <f>VLOOKUP(J6946,location[#All],6,)</f>
        <v>West</v>
      </c>
    </row>
    <row r="6947" spans="1:15" x14ac:dyDescent="0.25">
      <c r="A6947" t="s">
        <v>5695</v>
      </c>
      <c r="B6947" t="s">
        <v>2520</v>
      </c>
      <c r="C6947" s="1">
        <v>41871</v>
      </c>
      <c r="D6947" s="1">
        <v>41876</v>
      </c>
      <c r="E6947" t="s">
        <v>15</v>
      </c>
      <c r="F6947">
        <v>50024</v>
      </c>
      <c r="G6947">
        <v>13</v>
      </c>
      <c r="H6947">
        <v>0</v>
      </c>
      <c r="I6947">
        <v>1450696</v>
      </c>
      <c r="J6947" s="1" t="str">
        <f>INDEX(location!A:A,MATCH('Tabela Total'!A6947,location!A:A,0))</f>
        <v>CA-2014-114321</v>
      </c>
      <c r="K6947" s="1" t="str">
        <f>VLOOKUP(J6947,location[#All],2,FALSE)</f>
        <v>United States</v>
      </c>
      <c r="L6947" t="str">
        <f>VLOOKUP(J6947,location[#All],3,)</f>
        <v>Hampton</v>
      </c>
      <c r="M6947" t="str">
        <f>VLOOKUP(J6947,location[#All],4,)</f>
        <v>Virginia</v>
      </c>
      <c r="N6947">
        <f>VLOOKUP(J6947,location[#All],5,)</f>
        <v>23666</v>
      </c>
      <c r="O6947" t="str">
        <f>VLOOKUP(J6947,location[#All],6,)</f>
        <v>South</v>
      </c>
    </row>
    <row r="6948" spans="1:15" x14ac:dyDescent="0.25">
      <c r="A6948" t="s">
        <v>5695</v>
      </c>
      <c r="B6948" t="s">
        <v>2520</v>
      </c>
      <c r="C6948" s="1">
        <v>41871</v>
      </c>
      <c r="D6948" s="1">
        <v>41876</v>
      </c>
      <c r="E6948" t="s">
        <v>15</v>
      </c>
      <c r="F6948">
        <v>2012</v>
      </c>
      <c r="G6948">
        <v>2</v>
      </c>
      <c r="H6948">
        <v>0</v>
      </c>
      <c r="I6948">
        <v>92552</v>
      </c>
      <c r="J6948" s="1" t="str">
        <f>INDEX(location!A:A,MATCH('Tabela Total'!A6948,location!A:A,0))</f>
        <v>CA-2014-114321</v>
      </c>
      <c r="K6948" s="1" t="str">
        <f>VLOOKUP(J6948,location[#All],2,FALSE)</f>
        <v>United States</v>
      </c>
      <c r="L6948" t="str">
        <f>VLOOKUP(J6948,location[#All],3,)</f>
        <v>Hampton</v>
      </c>
      <c r="M6948" t="str">
        <f>VLOOKUP(J6948,location[#All],4,)</f>
        <v>Virginia</v>
      </c>
      <c r="N6948">
        <f>VLOOKUP(J6948,location[#All],5,)</f>
        <v>23666</v>
      </c>
      <c r="O6948" t="str">
        <f>VLOOKUP(J6948,location[#All],6,)</f>
        <v>South</v>
      </c>
    </row>
    <row r="6949" spans="1:15" x14ac:dyDescent="0.25">
      <c r="A6949" t="s">
        <v>5695</v>
      </c>
      <c r="B6949" t="s">
        <v>2520</v>
      </c>
      <c r="C6949" s="1">
        <v>41871</v>
      </c>
      <c r="D6949" s="1">
        <v>41876</v>
      </c>
      <c r="E6949" t="s">
        <v>15</v>
      </c>
      <c r="F6949">
        <v>89699</v>
      </c>
      <c r="G6949">
        <v>1</v>
      </c>
      <c r="H6949">
        <v>0</v>
      </c>
      <c r="I6949">
        <v>4215853</v>
      </c>
      <c r="J6949" s="1" t="str">
        <f>INDEX(location!A:A,MATCH('Tabela Total'!A6949,location!A:A,0))</f>
        <v>CA-2014-114321</v>
      </c>
      <c r="K6949" s="1" t="str">
        <f>VLOOKUP(J6949,location[#All],2,FALSE)</f>
        <v>United States</v>
      </c>
      <c r="L6949" t="str">
        <f>VLOOKUP(J6949,location[#All],3,)</f>
        <v>Hampton</v>
      </c>
      <c r="M6949" t="str">
        <f>VLOOKUP(J6949,location[#All],4,)</f>
        <v>Virginia</v>
      </c>
      <c r="N6949">
        <f>VLOOKUP(J6949,location[#All],5,)</f>
        <v>23666</v>
      </c>
      <c r="O6949" t="str">
        <f>VLOOKUP(J6949,location[#All],6,)</f>
        <v>South</v>
      </c>
    </row>
    <row r="6950" spans="1:15" x14ac:dyDescent="0.25">
      <c r="A6950" t="s">
        <v>1463</v>
      </c>
      <c r="B6950" t="s">
        <v>1464</v>
      </c>
      <c r="C6950" s="1">
        <v>42656</v>
      </c>
      <c r="D6950" s="1">
        <v>42660</v>
      </c>
      <c r="E6950" t="s">
        <v>15</v>
      </c>
      <c r="F6950">
        <v>72745</v>
      </c>
      <c r="G6950">
        <v>5</v>
      </c>
      <c r="H6950">
        <v>5</v>
      </c>
      <c r="I6950">
        <v>-465568</v>
      </c>
      <c r="J6950" s="1" t="str">
        <f>INDEX(location!A:A,MATCH('Tabela Total'!A6950,location!A:A,0))</f>
        <v>US-2016-100839</v>
      </c>
      <c r="K6950" s="1" t="str">
        <f>VLOOKUP(J6950,location[#All],2,FALSE)</f>
        <v>United States</v>
      </c>
      <c r="L6950" t="str">
        <f>VLOOKUP(J6950,location[#All],3,)</f>
        <v>Aurora</v>
      </c>
      <c r="M6950" t="str">
        <f>VLOOKUP(J6950,location[#All],4,)</f>
        <v>Colorado</v>
      </c>
      <c r="N6950">
        <f>VLOOKUP(J6950,location[#All],5,)</f>
        <v>80013</v>
      </c>
      <c r="O6950" t="str">
        <f>VLOOKUP(J6950,location[#All],6,)</f>
        <v>West</v>
      </c>
    </row>
    <row r="6951" spans="1:15" x14ac:dyDescent="0.25">
      <c r="A6951" t="s">
        <v>1463</v>
      </c>
      <c r="B6951" t="s">
        <v>1464</v>
      </c>
      <c r="C6951" s="1">
        <v>42656</v>
      </c>
      <c r="D6951" s="1">
        <v>42660</v>
      </c>
      <c r="E6951" t="s">
        <v>15</v>
      </c>
      <c r="F6951">
        <v>2496</v>
      </c>
      <c r="G6951">
        <v>3</v>
      </c>
      <c r="H6951">
        <v>2</v>
      </c>
      <c r="I6951">
        <v>4368</v>
      </c>
      <c r="J6951" s="1" t="str">
        <f>INDEX(location!A:A,MATCH('Tabela Total'!A6951,location!A:A,0))</f>
        <v>US-2016-100839</v>
      </c>
      <c r="K6951" s="1" t="str">
        <f>VLOOKUP(J6951,location[#All],2,FALSE)</f>
        <v>United States</v>
      </c>
      <c r="L6951" t="str">
        <f>VLOOKUP(J6951,location[#All],3,)</f>
        <v>Aurora</v>
      </c>
      <c r="M6951" t="str">
        <f>VLOOKUP(J6951,location[#All],4,)</f>
        <v>Colorado</v>
      </c>
      <c r="N6951">
        <f>VLOOKUP(J6951,location[#All],5,)</f>
        <v>80013</v>
      </c>
      <c r="O6951" t="str">
        <f>VLOOKUP(J6951,location[#All],6,)</f>
        <v>West</v>
      </c>
    </row>
    <row r="6952" spans="1:15" x14ac:dyDescent="0.25">
      <c r="A6952" t="s">
        <v>2776</v>
      </c>
      <c r="B6952" t="s">
        <v>1464</v>
      </c>
      <c r="C6952" s="1">
        <v>42126</v>
      </c>
      <c r="D6952" s="1">
        <v>42131</v>
      </c>
      <c r="E6952" t="s">
        <v>15</v>
      </c>
      <c r="F6952">
        <v>8856</v>
      </c>
      <c r="G6952">
        <v>3</v>
      </c>
      <c r="H6952">
        <v>2</v>
      </c>
      <c r="I6952">
        <v>29889</v>
      </c>
      <c r="J6952" s="1" t="str">
        <f>INDEX(location!A:A,MATCH('Tabela Total'!A6952,location!A:A,0))</f>
        <v>CA-2015-116687</v>
      </c>
      <c r="K6952" s="1" t="str">
        <f>VLOOKUP(J6952,location[#All],2,FALSE)</f>
        <v>United States</v>
      </c>
      <c r="L6952" t="str">
        <f>VLOOKUP(J6952,location[#All],3,)</f>
        <v>Houston</v>
      </c>
      <c r="M6952" t="str">
        <f>VLOOKUP(J6952,location[#All],4,)</f>
        <v>Texas</v>
      </c>
      <c r="N6952">
        <f>VLOOKUP(J6952,location[#All],5,)</f>
        <v>77095</v>
      </c>
      <c r="O6952" t="str">
        <f>VLOOKUP(J6952,location[#All],6,)</f>
        <v>Central</v>
      </c>
    </row>
    <row r="6953" spans="1:15" x14ac:dyDescent="0.25">
      <c r="A6953" t="s">
        <v>2776</v>
      </c>
      <c r="B6953" t="s">
        <v>1464</v>
      </c>
      <c r="C6953" s="1">
        <v>42126</v>
      </c>
      <c r="D6953" s="1">
        <v>42131</v>
      </c>
      <c r="E6953" t="s">
        <v>15</v>
      </c>
      <c r="F6953">
        <v>158376</v>
      </c>
      <c r="G6953">
        <v>3</v>
      </c>
      <c r="H6953">
        <v>2</v>
      </c>
      <c r="I6953">
        <v>138579</v>
      </c>
      <c r="J6953" s="1" t="str">
        <f>INDEX(location!A:A,MATCH('Tabela Total'!A6953,location!A:A,0))</f>
        <v>CA-2015-116687</v>
      </c>
      <c r="K6953" s="1" t="str">
        <f>VLOOKUP(J6953,location[#All],2,FALSE)</f>
        <v>United States</v>
      </c>
      <c r="L6953" t="str">
        <f>VLOOKUP(J6953,location[#All],3,)</f>
        <v>Houston</v>
      </c>
      <c r="M6953" t="str">
        <f>VLOOKUP(J6953,location[#All],4,)</f>
        <v>Texas</v>
      </c>
      <c r="N6953">
        <f>VLOOKUP(J6953,location[#All],5,)</f>
        <v>77095</v>
      </c>
      <c r="O6953" t="str">
        <f>VLOOKUP(J6953,location[#All],6,)</f>
        <v>Central</v>
      </c>
    </row>
    <row r="6954" spans="1:15" x14ac:dyDescent="0.25">
      <c r="A6954" t="s">
        <v>3439</v>
      </c>
      <c r="B6954" t="s">
        <v>1464</v>
      </c>
      <c r="C6954" s="1">
        <v>42895</v>
      </c>
      <c r="D6954" s="1">
        <v>42896</v>
      </c>
      <c r="E6954" t="s">
        <v>44</v>
      </c>
      <c r="F6954">
        <v>72076</v>
      </c>
      <c r="G6954">
        <v>5</v>
      </c>
      <c r="H6954">
        <v>2</v>
      </c>
      <c r="I6954">
        <v>54057</v>
      </c>
      <c r="J6954" s="1" t="str">
        <f>INDEX(location!A:A,MATCH('Tabela Total'!A6954,location!A:A,0))</f>
        <v>CA-2017-100951</v>
      </c>
      <c r="K6954" s="1" t="str">
        <f>VLOOKUP(J6954,location[#All],2,FALSE)</f>
        <v>United States</v>
      </c>
      <c r="L6954" t="str">
        <f>VLOOKUP(J6954,location[#All],3,)</f>
        <v>Dallas</v>
      </c>
      <c r="M6954" t="str">
        <f>VLOOKUP(J6954,location[#All],4,)</f>
        <v>Texas</v>
      </c>
      <c r="N6954">
        <f>VLOOKUP(J6954,location[#All],5,)</f>
        <v>75217</v>
      </c>
      <c r="O6954" t="str">
        <f>VLOOKUP(J6954,location[#All],6,)</f>
        <v>Central</v>
      </c>
    </row>
    <row r="6955" spans="1:15" x14ac:dyDescent="0.25">
      <c r="A6955" t="s">
        <v>5008</v>
      </c>
      <c r="B6955" t="s">
        <v>1464</v>
      </c>
      <c r="C6955" s="1">
        <v>42834</v>
      </c>
      <c r="D6955" s="1">
        <v>42839</v>
      </c>
      <c r="E6955" t="s">
        <v>15</v>
      </c>
      <c r="F6955">
        <v>37896</v>
      </c>
      <c r="G6955">
        <v>4</v>
      </c>
      <c r="H6955">
        <v>7</v>
      </c>
      <c r="I6955">
        <v>-290536</v>
      </c>
      <c r="J6955" s="1" t="str">
        <f>INDEX(location!A:A,MATCH('Tabela Total'!A6955,location!A:A,0))</f>
        <v>CA-2017-169404</v>
      </c>
      <c r="K6955" s="1" t="str">
        <f>VLOOKUP(J6955,location[#All],2,FALSE)</f>
        <v>United States</v>
      </c>
      <c r="L6955" t="str">
        <f>VLOOKUP(J6955,location[#All],3,)</f>
        <v>York</v>
      </c>
      <c r="M6955" t="str">
        <f>VLOOKUP(J6955,location[#All],4,)</f>
        <v>Pennsylvania</v>
      </c>
      <c r="N6955">
        <f>VLOOKUP(J6955,location[#All],5,)</f>
        <v>17403</v>
      </c>
      <c r="O6955" t="str">
        <f>VLOOKUP(J6955,location[#All],6,)</f>
        <v>East</v>
      </c>
    </row>
    <row r="6956" spans="1:15" x14ac:dyDescent="0.25">
      <c r="A6956" t="s">
        <v>5008</v>
      </c>
      <c r="B6956" t="s">
        <v>1464</v>
      </c>
      <c r="C6956" s="1">
        <v>42834</v>
      </c>
      <c r="D6956" s="1">
        <v>42839</v>
      </c>
      <c r="E6956" t="s">
        <v>15</v>
      </c>
      <c r="F6956">
        <v>65584</v>
      </c>
      <c r="G6956">
        <v>2</v>
      </c>
      <c r="H6956">
        <v>2</v>
      </c>
      <c r="I6956">
        <v>237742</v>
      </c>
      <c r="J6956" s="1" t="str">
        <f>INDEX(location!A:A,MATCH('Tabela Total'!A6956,location!A:A,0))</f>
        <v>CA-2017-169404</v>
      </c>
      <c r="K6956" s="1" t="str">
        <f>VLOOKUP(J6956,location[#All],2,FALSE)</f>
        <v>United States</v>
      </c>
      <c r="L6956" t="str">
        <f>VLOOKUP(J6956,location[#All],3,)</f>
        <v>York</v>
      </c>
      <c r="M6956" t="str">
        <f>VLOOKUP(J6956,location[#All],4,)</f>
        <v>Pennsylvania</v>
      </c>
      <c r="N6956">
        <f>VLOOKUP(J6956,location[#All],5,)</f>
        <v>17403</v>
      </c>
      <c r="O6956" t="str">
        <f>VLOOKUP(J6956,location[#All],6,)</f>
        <v>East</v>
      </c>
    </row>
    <row r="6957" spans="1:15" x14ac:dyDescent="0.25">
      <c r="A6957" t="s">
        <v>5589</v>
      </c>
      <c r="B6957" t="s">
        <v>1464</v>
      </c>
      <c r="C6957" s="1">
        <v>41941</v>
      </c>
      <c r="D6957" s="1">
        <v>41945</v>
      </c>
      <c r="E6957" t="s">
        <v>15</v>
      </c>
      <c r="F6957">
        <v>198</v>
      </c>
      <c r="G6957">
        <v>2</v>
      </c>
      <c r="H6957">
        <v>0</v>
      </c>
      <c r="I6957">
        <v>891</v>
      </c>
      <c r="J6957" s="1" t="str">
        <f>INDEX(location!A:A,MATCH('Tabela Total'!A6957,location!A:A,0))</f>
        <v>CA-2014-166590</v>
      </c>
      <c r="K6957" s="1" t="str">
        <f>VLOOKUP(J6957,location[#All],2,FALSE)</f>
        <v>United States</v>
      </c>
      <c r="L6957" t="str">
        <f>VLOOKUP(J6957,location[#All],3,)</f>
        <v>Columbus</v>
      </c>
      <c r="M6957" t="str">
        <f>VLOOKUP(J6957,location[#All],4,)</f>
        <v>Indiana</v>
      </c>
      <c r="N6957">
        <f>VLOOKUP(J6957,location[#All],5,)</f>
        <v>47201</v>
      </c>
      <c r="O6957" t="str">
        <f>VLOOKUP(J6957,location[#All],6,)</f>
        <v>Central</v>
      </c>
    </row>
    <row r="6958" spans="1:15" x14ac:dyDescent="0.25">
      <c r="A6958" t="s">
        <v>5589</v>
      </c>
      <c r="B6958" t="s">
        <v>1464</v>
      </c>
      <c r="C6958" s="1">
        <v>41941</v>
      </c>
      <c r="D6958" s="1">
        <v>41945</v>
      </c>
      <c r="E6958" t="s">
        <v>15</v>
      </c>
      <c r="F6958">
        <v>7588</v>
      </c>
      <c r="G6958">
        <v>2</v>
      </c>
      <c r="H6958">
        <v>0</v>
      </c>
      <c r="I6958">
        <v>356636</v>
      </c>
      <c r="J6958" s="1" t="str">
        <f>INDEX(location!A:A,MATCH('Tabela Total'!A6958,location!A:A,0))</f>
        <v>CA-2014-166590</v>
      </c>
      <c r="K6958" s="1" t="str">
        <f>VLOOKUP(J6958,location[#All],2,FALSE)</f>
        <v>United States</v>
      </c>
      <c r="L6958" t="str">
        <f>VLOOKUP(J6958,location[#All],3,)</f>
        <v>Columbus</v>
      </c>
      <c r="M6958" t="str">
        <f>VLOOKUP(J6958,location[#All],4,)</f>
        <v>Indiana</v>
      </c>
      <c r="N6958">
        <f>VLOOKUP(J6958,location[#All],5,)</f>
        <v>47201</v>
      </c>
      <c r="O6958" t="str">
        <f>VLOOKUP(J6958,location[#All],6,)</f>
        <v>Central</v>
      </c>
    </row>
    <row r="6959" spans="1:15" x14ac:dyDescent="0.25">
      <c r="A6959" t="s">
        <v>1102</v>
      </c>
      <c r="B6959" t="s">
        <v>1103</v>
      </c>
      <c r="C6959" s="1">
        <v>42495</v>
      </c>
      <c r="D6959" s="1">
        <v>42497</v>
      </c>
      <c r="E6959" t="s">
        <v>44</v>
      </c>
      <c r="F6959">
        <v>7914</v>
      </c>
      <c r="G6959">
        <v>3</v>
      </c>
      <c r="H6959">
        <v>0</v>
      </c>
      <c r="I6959">
        <v>364044</v>
      </c>
      <c r="J6959" s="1" t="str">
        <f>INDEX(location!A:A,MATCH('Tabela Total'!A6959,location!A:A,0))</f>
        <v>CA-2016-145247</v>
      </c>
      <c r="K6959" s="1" t="str">
        <f>VLOOKUP(J6959,location[#All],2,FALSE)</f>
        <v>United States</v>
      </c>
      <c r="L6959" t="str">
        <f>VLOOKUP(J6959,location[#All],3,)</f>
        <v>Louisville</v>
      </c>
      <c r="M6959" t="str">
        <f>VLOOKUP(J6959,location[#All],4,)</f>
        <v>Kentucky</v>
      </c>
      <c r="N6959">
        <f>VLOOKUP(J6959,location[#All],5,)</f>
        <v>40214</v>
      </c>
      <c r="O6959" t="str">
        <f>VLOOKUP(J6959,location[#All],6,)</f>
        <v>South</v>
      </c>
    </row>
    <row r="6960" spans="1:15" x14ac:dyDescent="0.25">
      <c r="A6960" t="s">
        <v>1360</v>
      </c>
      <c r="B6960" t="s">
        <v>1103</v>
      </c>
      <c r="C6960" s="1">
        <v>42198</v>
      </c>
      <c r="D6960" s="1">
        <v>42200</v>
      </c>
      <c r="E6960" t="s">
        <v>10</v>
      </c>
      <c r="F6960">
        <v>11808</v>
      </c>
      <c r="G6960">
        <v>2</v>
      </c>
      <c r="H6960">
        <v>2</v>
      </c>
      <c r="I6960">
        <v>42804</v>
      </c>
      <c r="J6960" s="1" t="str">
        <f>INDEX(location!A:A,MATCH('Tabela Total'!A6960,location!A:A,0))</f>
        <v>CA-2015-114069</v>
      </c>
      <c r="K6960" s="1" t="str">
        <f>VLOOKUP(J6960,location[#All],2,FALSE)</f>
        <v>United States</v>
      </c>
      <c r="L6960" t="str">
        <f>VLOOKUP(J6960,location[#All],3,)</f>
        <v>New York City</v>
      </c>
      <c r="M6960" t="str">
        <f>VLOOKUP(J6960,location[#All],4,)</f>
        <v>New York</v>
      </c>
      <c r="N6960">
        <f>VLOOKUP(J6960,location[#All],5,)</f>
        <v>10035</v>
      </c>
      <c r="O6960" t="str">
        <f>VLOOKUP(J6960,location[#All],6,)</f>
        <v>East</v>
      </c>
    </row>
    <row r="6961" spans="1:15" x14ac:dyDescent="0.25">
      <c r="A6961" t="s">
        <v>1360</v>
      </c>
      <c r="B6961" t="s">
        <v>1103</v>
      </c>
      <c r="C6961" s="1">
        <v>42198</v>
      </c>
      <c r="D6961" s="1">
        <v>42200</v>
      </c>
      <c r="E6961" t="s">
        <v>10</v>
      </c>
      <c r="F6961">
        <v>193104</v>
      </c>
      <c r="G6961">
        <v>9</v>
      </c>
      <c r="H6961">
        <v>1</v>
      </c>
      <c r="I6961">
        <v>32184</v>
      </c>
      <c r="J6961" s="1" t="str">
        <f>INDEX(location!A:A,MATCH('Tabela Total'!A6961,location!A:A,0))</f>
        <v>CA-2015-114069</v>
      </c>
      <c r="K6961" s="1" t="str">
        <f>VLOOKUP(J6961,location[#All],2,FALSE)</f>
        <v>United States</v>
      </c>
      <c r="L6961" t="str">
        <f>VLOOKUP(J6961,location[#All],3,)</f>
        <v>New York City</v>
      </c>
      <c r="M6961" t="str">
        <f>VLOOKUP(J6961,location[#All],4,)</f>
        <v>New York</v>
      </c>
      <c r="N6961">
        <f>VLOOKUP(J6961,location[#All],5,)</f>
        <v>10035</v>
      </c>
      <c r="O6961" t="str">
        <f>VLOOKUP(J6961,location[#All],6,)</f>
        <v>East</v>
      </c>
    </row>
    <row r="6962" spans="1:15" x14ac:dyDescent="0.25">
      <c r="A6962" t="s">
        <v>1360</v>
      </c>
      <c r="B6962" t="s">
        <v>1103</v>
      </c>
      <c r="C6962" s="1">
        <v>42198</v>
      </c>
      <c r="D6962" s="1">
        <v>42200</v>
      </c>
      <c r="E6962" t="s">
        <v>10</v>
      </c>
      <c r="F6962">
        <v>996</v>
      </c>
      <c r="G6962">
        <v>2</v>
      </c>
      <c r="H6962">
        <v>0</v>
      </c>
      <c r="I6962">
        <v>46812</v>
      </c>
      <c r="J6962" s="1" t="str">
        <f>INDEX(location!A:A,MATCH('Tabela Total'!A6962,location!A:A,0))</f>
        <v>CA-2015-114069</v>
      </c>
      <c r="K6962" s="1" t="str">
        <f>VLOOKUP(J6962,location[#All],2,FALSE)</f>
        <v>United States</v>
      </c>
      <c r="L6962" t="str">
        <f>VLOOKUP(J6962,location[#All],3,)</f>
        <v>New York City</v>
      </c>
      <c r="M6962" t="str">
        <f>VLOOKUP(J6962,location[#All],4,)</f>
        <v>New York</v>
      </c>
      <c r="N6962">
        <f>VLOOKUP(J6962,location[#All],5,)</f>
        <v>10035</v>
      </c>
      <c r="O6962" t="str">
        <f>VLOOKUP(J6962,location[#All],6,)</f>
        <v>East</v>
      </c>
    </row>
    <row r="6963" spans="1:15" x14ac:dyDescent="0.25">
      <c r="A6963" t="s">
        <v>2070</v>
      </c>
      <c r="B6963" t="s">
        <v>1103</v>
      </c>
      <c r="C6963" s="1">
        <v>41944</v>
      </c>
      <c r="D6963" s="1">
        <v>41948</v>
      </c>
      <c r="E6963" t="s">
        <v>15</v>
      </c>
      <c r="F6963">
        <v>44392</v>
      </c>
      <c r="G6963">
        <v>5</v>
      </c>
      <c r="H6963">
        <v>2</v>
      </c>
      <c r="I6963">
        <v>-94333</v>
      </c>
      <c r="J6963" s="1" t="str">
        <f>INDEX(location!A:A,MATCH('Tabela Total'!A6963,location!A:A,0))</f>
        <v>CA-2014-148915</v>
      </c>
      <c r="K6963" s="1" t="str">
        <f>VLOOKUP(J6963,location[#All],2,FALSE)</f>
        <v>United States</v>
      </c>
      <c r="L6963" t="str">
        <f>VLOOKUP(J6963,location[#All],3,)</f>
        <v>Portland</v>
      </c>
      <c r="M6963" t="str">
        <f>VLOOKUP(J6963,location[#All],4,)</f>
        <v>Oregon</v>
      </c>
      <c r="N6963">
        <f>VLOOKUP(J6963,location[#All],5,)</f>
        <v>97206</v>
      </c>
      <c r="O6963" t="str">
        <f>VLOOKUP(J6963,location[#All],6,)</f>
        <v>West</v>
      </c>
    </row>
    <row r="6964" spans="1:15" x14ac:dyDescent="0.25">
      <c r="A6964" t="s">
        <v>2070</v>
      </c>
      <c r="B6964" t="s">
        <v>1103</v>
      </c>
      <c r="C6964" s="1">
        <v>41944</v>
      </c>
      <c r="D6964" s="1">
        <v>41948</v>
      </c>
      <c r="E6964" t="s">
        <v>15</v>
      </c>
      <c r="F6964">
        <v>155976</v>
      </c>
      <c r="G6964">
        <v>3</v>
      </c>
      <c r="H6964">
        <v>2</v>
      </c>
      <c r="I6964">
        <v>545916</v>
      </c>
      <c r="J6964" s="1" t="str">
        <f>INDEX(location!A:A,MATCH('Tabela Total'!A6964,location!A:A,0))</f>
        <v>CA-2014-148915</v>
      </c>
      <c r="K6964" s="1" t="str">
        <f>VLOOKUP(J6964,location[#All],2,FALSE)</f>
        <v>United States</v>
      </c>
      <c r="L6964" t="str">
        <f>VLOOKUP(J6964,location[#All],3,)</f>
        <v>Portland</v>
      </c>
      <c r="M6964" t="str">
        <f>VLOOKUP(J6964,location[#All],4,)</f>
        <v>Oregon</v>
      </c>
      <c r="N6964">
        <f>VLOOKUP(J6964,location[#All],5,)</f>
        <v>97206</v>
      </c>
      <c r="O6964" t="str">
        <f>VLOOKUP(J6964,location[#All],6,)</f>
        <v>West</v>
      </c>
    </row>
    <row r="6965" spans="1:15" x14ac:dyDescent="0.25">
      <c r="A6965" t="s">
        <v>2164</v>
      </c>
      <c r="B6965" t="s">
        <v>1103</v>
      </c>
      <c r="C6965" s="1">
        <v>41652</v>
      </c>
      <c r="D6965" s="1">
        <v>41655</v>
      </c>
      <c r="E6965" t="s">
        <v>10</v>
      </c>
      <c r="F6965">
        <v>54594</v>
      </c>
      <c r="G6965">
        <v>6</v>
      </c>
      <c r="H6965">
        <v>0</v>
      </c>
      <c r="I6965">
        <v>873504</v>
      </c>
      <c r="J6965" s="1" t="str">
        <f>INDEX(location!A:A,MATCH('Tabela Total'!A6965,location!A:A,0))</f>
        <v>CA-2014-109232</v>
      </c>
      <c r="K6965" s="1" t="str">
        <f>VLOOKUP(J6965,location[#All],2,FALSE)</f>
        <v>United States</v>
      </c>
      <c r="L6965" t="str">
        <f>VLOOKUP(J6965,location[#All],3,)</f>
        <v>Mount Pleasant</v>
      </c>
      <c r="M6965" t="str">
        <f>VLOOKUP(J6965,location[#All],4,)</f>
        <v>South Carolina</v>
      </c>
      <c r="N6965">
        <f>VLOOKUP(J6965,location[#All],5,)</f>
        <v>29464</v>
      </c>
      <c r="O6965" t="str">
        <f>VLOOKUP(J6965,location[#All],6,)</f>
        <v>South</v>
      </c>
    </row>
    <row r="6966" spans="1:15" x14ac:dyDescent="0.25">
      <c r="A6966" t="s">
        <v>2309</v>
      </c>
      <c r="B6966" t="s">
        <v>1103</v>
      </c>
      <c r="C6966" s="1">
        <v>42841</v>
      </c>
      <c r="D6966" s="1">
        <v>42847</v>
      </c>
      <c r="E6966" t="s">
        <v>15</v>
      </c>
      <c r="F6966">
        <v>26046</v>
      </c>
      <c r="G6966">
        <v>3</v>
      </c>
      <c r="H6966">
        <v>8</v>
      </c>
      <c r="I6966">
        <v>-442782</v>
      </c>
      <c r="J6966" s="1" t="str">
        <f>INDEX(location!A:A,MATCH('Tabela Total'!A6966,location!A:A,0))</f>
        <v>US-2017-156356</v>
      </c>
      <c r="K6966" s="1" t="str">
        <f>VLOOKUP(J6966,location[#All],2,FALSE)</f>
        <v>United States</v>
      </c>
      <c r="L6966" t="str">
        <f>VLOOKUP(J6966,location[#All],3,)</f>
        <v>Houston</v>
      </c>
      <c r="M6966" t="str">
        <f>VLOOKUP(J6966,location[#All],4,)</f>
        <v>Texas</v>
      </c>
      <c r="N6966">
        <f>VLOOKUP(J6966,location[#All],5,)</f>
        <v>77095</v>
      </c>
      <c r="O6966" t="str">
        <f>VLOOKUP(J6966,location[#All],6,)</f>
        <v>Central</v>
      </c>
    </row>
    <row r="6967" spans="1:15" x14ac:dyDescent="0.25">
      <c r="A6967" t="s">
        <v>2309</v>
      </c>
      <c r="B6967" t="s">
        <v>1103</v>
      </c>
      <c r="C6967" s="1">
        <v>42841</v>
      </c>
      <c r="D6967" s="1">
        <v>42847</v>
      </c>
      <c r="E6967" t="s">
        <v>15</v>
      </c>
      <c r="F6967">
        <v>2896</v>
      </c>
      <c r="G6967">
        <v>1</v>
      </c>
      <c r="H6967">
        <v>8</v>
      </c>
      <c r="I6967">
        <v>-47784</v>
      </c>
      <c r="J6967" s="1" t="str">
        <f>INDEX(location!A:A,MATCH('Tabela Total'!A6967,location!A:A,0))</f>
        <v>US-2017-156356</v>
      </c>
      <c r="K6967" s="1" t="str">
        <f>VLOOKUP(J6967,location[#All],2,FALSE)</f>
        <v>United States</v>
      </c>
      <c r="L6967" t="str">
        <f>VLOOKUP(J6967,location[#All],3,)</f>
        <v>Houston</v>
      </c>
      <c r="M6967" t="str">
        <f>VLOOKUP(J6967,location[#All],4,)</f>
        <v>Texas</v>
      </c>
      <c r="N6967">
        <f>VLOOKUP(J6967,location[#All],5,)</f>
        <v>77095</v>
      </c>
      <c r="O6967" t="str">
        <f>VLOOKUP(J6967,location[#All],6,)</f>
        <v>Central</v>
      </c>
    </row>
    <row r="6968" spans="1:15" x14ac:dyDescent="0.25">
      <c r="A6968" t="s">
        <v>2309</v>
      </c>
      <c r="B6968" t="s">
        <v>1103</v>
      </c>
      <c r="C6968" s="1">
        <v>42841</v>
      </c>
      <c r="D6968" s="1">
        <v>42847</v>
      </c>
      <c r="E6968" t="s">
        <v>15</v>
      </c>
      <c r="F6968">
        <v>32544</v>
      </c>
      <c r="G6968">
        <v>2</v>
      </c>
      <c r="H6968">
        <v>2</v>
      </c>
      <c r="I6968">
        <v>-77292</v>
      </c>
      <c r="J6968" s="1" t="str">
        <f>INDEX(location!A:A,MATCH('Tabela Total'!A6968,location!A:A,0))</f>
        <v>US-2017-156356</v>
      </c>
      <c r="K6968" s="1" t="str">
        <f>VLOOKUP(J6968,location[#All],2,FALSE)</f>
        <v>United States</v>
      </c>
      <c r="L6968" t="str">
        <f>VLOOKUP(J6968,location[#All],3,)</f>
        <v>Houston</v>
      </c>
      <c r="M6968" t="str">
        <f>VLOOKUP(J6968,location[#All],4,)</f>
        <v>Texas</v>
      </c>
      <c r="N6968">
        <f>VLOOKUP(J6968,location[#All],5,)</f>
        <v>77095</v>
      </c>
      <c r="O6968" t="str">
        <f>VLOOKUP(J6968,location[#All],6,)</f>
        <v>Central</v>
      </c>
    </row>
    <row r="6969" spans="1:15" x14ac:dyDescent="0.25">
      <c r="A6969" t="s">
        <v>2440</v>
      </c>
      <c r="B6969" t="s">
        <v>1103</v>
      </c>
      <c r="C6969" s="1">
        <v>43072</v>
      </c>
      <c r="D6969" s="1">
        <v>43074</v>
      </c>
      <c r="E6969" t="s">
        <v>10</v>
      </c>
      <c r="F6969">
        <v>47992</v>
      </c>
      <c r="G6969">
        <v>1</v>
      </c>
      <c r="H6969">
        <v>2</v>
      </c>
      <c r="I6969">
        <v>71988</v>
      </c>
      <c r="J6969" s="1" t="str">
        <f>INDEX(location!A:A,MATCH('Tabela Total'!A6969,location!A:A,0))</f>
        <v>CA-2017-128699</v>
      </c>
      <c r="K6969" s="1" t="str">
        <f>VLOOKUP(J6969,location[#All],2,FALSE)</f>
        <v>United States</v>
      </c>
      <c r="L6969" t="str">
        <f>VLOOKUP(J6969,location[#All],3,)</f>
        <v>Jacksonville</v>
      </c>
      <c r="M6969" t="str">
        <f>VLOOKUP(J6969,location[#All],4,)</f>
        <v>Florida</v>
      </c>
      <c r="N6969">
        <f>VLOOKUP(J6969,location[#All],5,)</f>
        <v>32216</v>
      </c>
      <c r="O6969" t="str">
        <f>VLOOKUP(J6969,location[#All],6,)</f>
        <v>South</v>
      </c>
    </row>
    <row r="6970" spans="1:15" x14ac:dyDescent="0.25">
      <c r="A6970" t="s">
        <v>2914</v>
      </c>
      <c r="B6970" t="s">
        <v>1103</v>
      </c>
      <c r="C6970" s="1">
        <v>42813</v>
      </c>
      <c r="D6970" s="1">
        <v>42816</v>
      </c>
      <c r="E6970" t="s">
        <v>44</v>
      </c>
      <c r="F6970">
        <v>19824</v>
      </c>
      <c r="G6970">
        <v>6</v>
      </c>
      <c r="H6970">
        <v>2</v>
      </c>
      <c r="I6970">
        <v>66906</v>
      </c>
      <c r="J6970" s="1" t="str">
        <f>INDEX(location!A:A,MATCH('Tabela Total'!A6970,location!A:A,0))</f>
        <v>CA-2017-105410</v>
      </c>
      <c r="K6970" s="1" t="str">
        <f>VLOOKUP(J6970,location[#All],2,FALSE)</f>
        <v>United States</v>
      </c>
      <c r="L6970" t="str">
        <f>VLOOKUP(J6970,location[#All],3,)</f>
        <v>San Francisco</v>
      </c>
      <c r="M6970" t="str">
        <f>VLOOKUP(J6970,location[#All],4,)</f>
        <v>California</v>
      </c>
      <c r="N6970">
        <f>VLOOKUP(J6970,location[#All],5,)</f>
        <v>94110</v>
      </c>
      <c r="O6970" t="str">
        <f>VLOOKUP(J6970,location[#All],6,)</f>
        <v>West</v>
      </c>
    </row>
    <row r="6971" spans="1:15" x14ac:dyDescent="0.25">
      <c r="A6971" t="s">
        <v>2914</v>
      </c>
      <c r="B6971" t="s">
        <v>1103</v>
      </c>
      <c r="C6971" s="1">
        <v>42813</v>
      </c>
      <c r="D6971" s="1">
        <v>42816</v>
      </c>
      <c r="E6971" t="s">
        <v>44</v>
      </c>
      <c r="F6971">
        <v>657504</v>
      </c>
      <c r="G6971">
        <v>6</v>
      </c>
      <c r="H6971">
        <v>2</v>
      </c>
      <c r="I6971">
        <v>-1315008</v>
      </c>
      <c r="J6971" s="1" t="str">
        <f>INDEX(location!A:A,MATCH('Tabela Total'!A6971,location!A:A,0))</f>
        <v>CA-2017-105410</v>
      </c>
      <c r="K6971" s="1" t="str">
        <f>VLOOKUP(J6971,location[#All],2,FALSE)</f>
        <v>United States</v>
      </c>
      <c r="L6971" t="str">
        <f>VLOOKUP(J6971,location[#All],3,)</f>
        <v>San Francisco</v>
      </c>
      <c r="M6971" t="str">
        <f>VLOOKUP(J6971,location[#All],4,)</f>
        <v>California</v>
      </c>
      <c r="N6971">
        <f>VLOOKUP(J6971,location[#All],5,)</f>
        <v>94110</v>
      </c>
      <c r="O6971" t="str">
        <f>VLOOKUP(J6971,location[#All],6,)</f>
        <v>West</v>
      </c>
    </row>
    <row r="6972" spans="1:15" x14ac:dyDescent="0.25">
      <c r="A6972" t="s">
        <v>2914</v>
      </c>
      <c r="B6972" t="s">
        <v>1103</v>
      </c>
      <c r="C6972" s="1">
        <v>42813</v>
      </c>
      <c r="D6972" s="1">
        <v>42816</v>
      </c>
      <c r="E6972" t="s">
        <v>44</v>
      </c>
      <c r="F6972">
        <v>9954</v>
      </c>
      <c r="G6972">
        <v>2</v>
      </c>
      <c r="H6972">
        <v>0</v>
      </c>
      <c r="I6972">
        <v>109494</v>
      </c>
      <c r="J6972" s="1" t="str">
        <f>INDEX(location!A:A,MATCH('Tabela Total'!A6972,location!A:A,0))</f>
        <v>CA-2017-105410</v>
      </c>
      <c r="K6972" s="1" t="str">
        <f>VLOOKUP(J6972,location[#All],2,FALSE)</f>
        <v>United States</v>
      </c>
      <c r="L6972" t="str">
        <f>VLOOKUP(J6972,location[#All],3,)</f>
        <v>San Francisco</v>
      </c>
      <c r="M6972" t="str">
        <f>VLOOKUP(J6972,location[#All],4,)</f>
        <v>California</v>
      </c>
      <c r="N6972">
        <f>VLOOKUP(J6972,location[#All],5,)</f>
        <v>94110</v>
      </c>
      <c r="O6972" t="str">
        <f>VLOOKUP(J6972,location[#All],6,)</f>
        <v>West</v>
      </c>
    </row>
    <row r="6973" spans="1:15" x14ac:dyDescent="0.25">
      <c r="A6973" t="s">
        <v>2914</v>
      </c>
      <c r="B6973" t="s">
        <v>1103</v>
      </c>
      <c r="C6973" s="1">
        <v>42813</v>
      </c>
      <c r="D6973" s="1">
        <v>42816</v>
      </c>
      <c r="E6973" t="s">
        <v>44</v>
      </c>
      <c r="F6973">
        <v>19996</v>
      </c>
      <c r="G6973">
        <v>4</v>
      </c>
      <c r="H6973">
        <v>0</v>
      </c>
      <c r="I6973">
        <v>859828</v>
      </c>
      <c r="J6973" s="1" t="str">
        <f>INDEX(location!A:A,MATCH('Tabela Total'!A6973,location!A:A,0))</f>
        <v>CA-2017-105410</v>
      </c>
      <c r="K6973" s="1" t="str">
        <f>VLOOKUP(J6973,location[#All],2,FALSE)</f>
        <v>United States</v>
      </c>
      <c r="L6973" t="str">
        <f>VLOOKUP(J6973,location[#All],3,)</f>
        <v>San Francisco</v>
      </c>
      <c r="M6973" t="str">
        <f>VLOOKUP(J6973,location[#All],4,)</f>
        <v>California</v>
      </c>
      <c r="N6973">
        <f>VLOOKUP(J6973,location[#All],5,)</f>
        <v>94110</v>
      </c>
      <c r="O6973" t="str">
        <f>VLOOKUP(J6973,location[#All],6,)</f>
        <v>West</v>
      </c>
    </row>
    <row r="6974" spans="1:15" x14ac:dyDescent="0.25">
      <c r="A6974" t="s">
        <v>3016</v>
      </c>
      <c r="B6974" t="s">
        <v>1103</v>
      </c>
      <c r="C6974" s="1">
        <v>43029</v>
      </c>
      <c r="D6974" s="1">
        <v>43036</v>
      </c>
      <c r="E6974" t="s">
        <v>15</v>
      </c>
      <c r="F6974">
        <v>8559</v>
      </c>
      <c r="G6974">
        <v>1</v>
      </c>
      <c r="H6974">
        <v>7</v>
      </c>
      <c r="I6974">
        <v>-65619</v>
      </c>
      <c r="J6974" s="1" t="str">
        <f>INDEX(location!A:A,MATCH('Tabela Total'!A6974,location!A:A,0))</f>
        <v>US-2017-117331</v>
      </c>
      <c r="K6974" s="1" t="str">
        <f>VLOOKUP(J6974,location[#All],2,FALSE)</f>
        <v>United States</v>
      </c>
      <c r="L6974" t="str">
        <f>VLOOKUP(J6974,location[#All],3,)</f>
        <v>Glendale</v>
      </c>
      <c r="M6974" t="str">
        <f>VLOOKUP(J6974,location[#All],4,)</f>
        <v>Arizona</v>
      </c>
      <c r="N6974">
        <f>VLOOKUP(J6974,location[#All],5,)</f>
        <v>85301</v>
      </c>
      <c r="O6974" t="str">
        <f>VLOOKUP(J6974,location[#All],6,)</f>
        <v>West</v>
      </c>
    </row>
    <row r="6975" spans="1:15" x14ac:dyDescent="0.25">
      <c r="A6975" t="s">
        <v>4921</v>
      </c>
      <c r="B6975" t="s">
        <v>1103</v>
      </c>
      <c r="C6975" s="1">
        <v>42693</v>
      </c>
      <c r="D6975" s="1">
        <v>42699</v>
      </c>
      <c r="E6975" t="s">
        <v>15</v>
      </c>
      <c r="F6975">
        <v>874</v>
      </c>
      <c r="G6975">
        <v>2</v>
      </c>
      <c r="H6975">
        <v>0</v>
      </c>
      <c r="I6975">
        <v>22724</v>
      </c>
      <c r="J6975" s="1" t="str">
        <f>INDEX(location!A:A,MATCH('Tabela Total'!A6975,location!A:A,0))</f>
        <v>CA-2016-130778</v>
      </c>
      <c r="K6975" s="1" t="str">
        <f>VLOOKUP(J6975,location[#All],2,FALSE)</f>
        <v>United States</v>
      </c>
      <c r="L6975" t="str">
        <f>VLOOKUP(J6975,location[#All],3,)</f>
        <v>Long Beach</v>
      </c>
      <c r="M6975" t="str">
        <f>VLOOKUP(J6975,location[#All],4,)</f>
        <v>New York</v>
      </c>
      <c r="N6975">
        <f>VLOOKUP(J6975,location[#All],5,)</f>
        <v>11561</v>
      </c>
      <c r="O6975" t="str">
        <f>VLOOKUP(J6975,location[#All],6,)</f>
        <v>East</v>
      </c>
    </row>
    <row r="6976" spans="1:15" x14ac:dyDescent="0.25">
      <c r="A6976" t="s">
        <v>4921</v>
      </c>
      <c r="B6976" t="s">
        <v>1103</v>
      </c>
      <c r="C6976" s="1">
        <v>42693</v>
      </c>
      <c r="D6976" s="1">
        <v>42699</v>
      </c>
      <c r="E6976" t="s">
        <v>15</v>
      </c>
      <c r="F6976">
        <v>4475</v>
      </c>
      <c r="G6976">
        <v>5</v>
      </c>
      <c r="H6976">
        <v>0</v>
      </c>
      <c r="I6976">
        <v>20585</v>
      </c>
      <c r="J6976" s="1" t="str">
        <f>INDEX(location!A:A,MATCH('Tabela Total'!A6976,location!A:A,0))</f>
        <v>CA-2016-130778</v>
      </c>
      <c r="K6976" s="1" t="str">
        <f>VLOOKUP(J6976,location[#All],2,FALSE)</f>
        <v>United States</v>
      </c>
      <c r="L6976" t="str">
        <f>VLOOKUP(J6976,location[#All],3,)</f>
        <v>Long Beach</v>
      </c>
      <c r="M6976" t="str">
        <f>VLOOKUP(J6976,location[#All],4,)</f>
        <v>New York</v>
      </c>
      <c r="N6976">
        <f>VLOOKUP(J6976,location[#All],5,)</f>
        <v>11561</v>
      </c>
      <c r="O6976" t="str">
        <f>VLOOKUP(J6976,location[#All],6,)</f>
        <v>East</v>
      </c>
    </row>
    <row r="6977" spans="1:15" x14ac:dyDescent="0.25">
      <c r="A6977" t="s">
        <v>1440</v>
      </c>
      <c r="B6977" t="s">
        <v>1441</v>
      </c>
      <c r="C6977" s="1">
        <v>42198</v>
      </c>
      <c r="D6977" s="1">
        <v>42200</v>
      </c>
      <c r="E6977" t="s">
        <v>10</v>
      </c>
      <c r="F6977">
        <v>3888</v>
      </c>
      <c r="G6977">
        <v>6</v>
      </c>
      <c r="H6977">
        <v>0</v>
      </c>
      <c r="I6977">
        <v>186624</v>
      </c>
      <c r="J6977" s="1" t="str">
        <f>INDEX(location!A:A,MATCH('Tabela Total'!A6977,location!A:A,0))</f>
        <v>US-2015-140851</v>
      </c>
      <c r="K6977" s="1" t="str">
        <f>VLOOKUP(J6977,location[#All],2,FALSE)</f>
        <v>United States</v>
      </c>
      <c r="L6977" t="str">
        <f>VLOOKUP(J6977,location[#All],3,)</f>
        <v>Macon</v>
      </c>
      <c r="M6977" t="str">
        <f>VLOOKUP(J6977,location[#All],4,)</f>
        <v>Georgia</v>
      </c>
      <c r="N6977">
        <f>VLOOKUP(J6977,location[#All],5,)</f>
        <v>31204</v>
      </c>
      <c r="O6977" t="str">
        <f>VLOOKUP(J6977,location[#All],6,)</f>
        <v>South</v>
      </c>
    </row>
    <row r="6978" spans="1:15" x14ac:dyDescent="0.25">
      <c r="A6978" t="s">
        <v>1549</v>
      </c>
      <c r="B6978" t="s">
        <v>1441</v>
      </c>
      <c r="C6978" s="1">
        <v>41676</v>
      </c>
      <c r="D6978" s="1">
        <v>41679</v>
      </c>
      <c r="E6978" t="s">
        <v>44</v>
      </c>
      <c r="F6978">
        <v>150</v>
      </c>
      <c r="G6978">
        <v>4</v>
      </c>
      <c r="H6978">
        <v>0</v>
      </c>
      <c r="I6978">
        <v>72</v>
      </c>
      <c r="J6978" s="1" t="str">
        <f>INDEX(location!A:A,MATCH('Tabela Total'!A6978,location!A:A,0))</f>
        <v>CA-2014-131905</v>
      </c>
      <c r="K6978" s="1" t="str">
        <f>VLOOKUP(J6978,location[#All],2,FALSE)</f>
        <v>United States</v>
      </c>
      <c r="L6978" t="str">
        <f>VLOOKUP(J6978,location[#All],3,)</f>
        <v>Chesapeake</v>
      </c>
      <c r="M6978" t="str">
        <f>VLOOKUP(J6978,location[#All],4,)</f>
        <v>Virginia</v>
      </c>
      <c r="N6978">
        <f>VLOOKUP(J6978,location[#All],5,)</f>
        <v>23320</v>
      </c>
      <c r="O6978" t="str">
        <f>VLOOKUP(J6978,location[#All],6,)</f>
        <v>South</v>
      </c>
    </row>
    <row r="6979" spans="1:15" x14ac:dyDescent="0.25">
      <c r="A6979" t="s">
        <v>1549</v>
      </c>
      <c r="B6979" t="s">
        <v>1441</v>
      </c>
      <c r="C6979" s="1">
        <v>41676</v>
      </c>
      <c r="D6979" s="1">
        <v>41679</v>
      </c>
      <c r="E6979" t="s">
        <v>44</v>
      </c>
      <c r="F6979">
        <v>16161</v>
      </c>
      <c r="G6979">
        <v>1</v>
      </c>
      <c r="H6979">
        <v>0</v>
      </c>
      <c r="I6979">
        <v>420186</v>
      </c>
      <c r="J6979" s="1" t="str">
        <f>INDEX(location!A:A,MATCH('Tabela Total'!A6979,location!A:A,0))</f>
        <v>CA-2014-131905</v>
      </c>
      <c r="K6979" s="1" t="str">
        <f>VLOOKUP(J6979,location[#All],2,FALSE)</f>
        <v>United States</v>
      </c>
      <c r="L6979" t="str">
        <f>VLOOKUP(J6979,location[#All],3,)</f>
        <v>Chesapeake</v>
      </c>
      <c r="M6979" t="str">
        <f>VLOOKUP(J6979,location[#All],4,)</f>
        <v>Virginia</v>
      </c>
      <c r="N6979">
        <f>VLOOKUP(J6979,location[#All],5,)</f>
        <v>23320</v>
      </c>
      <c r="O6979" t="str">
        <f>VLOOKUP(J6979,location[#All],6,)</f>
        <v>South</v>
      </c>
    </row>
    <row r="6980" spans="1:15" x14ac:dyDescent="0.25">
      <c r="A6980" t="s">
        <v>1549</v>
      </c>
      <c r="B6980" t="s">
        <v>1441</v>
      </c>
      <c r="C6980" s="1">
        <v>41676</v>
      </c>
      <c r="D6980" s="1">
        <v>41679</v>
      </c>
      <c r="E6980" t="s">
        <v>44</v>
      </c>
      <c r="F6980">
        <v>14495</v>
      </c>
      <c r="G6980">
        <v>5</v>
      </c>
      <c r="H6980">
        <v>0</v>
      </c>
      <c r="I6980">
        <v>420355</v>
      </c>
      <c r="J6980" s="1" t="str">
        <f>INDEX(location!A:A,MATCH('Tabela Total'!A6980,location!A:A,0))</f>
        <v>CA-2014-131905</v>
      </c>
      <c r="K6980" s="1" t="str">
        <f>VLOOKUP(J6980,location[#All],2,FALSE)</f>
        <v>United States</v>
      </c>
      <c r="L6980" t="str">
        <f>VLOOKUP(J6980,location[#All],3,)</f>
        <v>Chesapeake</v>
      </c>
      <c r="M6980" t="str">
        <f>VLOOKUP(J6980,location[#All],4,)</f>
        <v>Virginia</v>
      </c>
      <c r="N6980">
        <f>VLOOKUP(J6980,location[#All],5,)</f>
        <v>23320</v>
      </c>
      <c r="O6980" t="str">
        <f>VLOOKUP(J6980,location[#All],6,)</f>
        <v>South</v>
      </c>
    </row>
    <row r="6981" spans="1:15" x14ac:dyDescent="0.25">
      <c r="A6981" t="s">
        <v>2995</v>
      </c>
      <c r="B6981" t="s">
        <v>1441</v>
      </c>
      <c r="C6981" s="1">
        <v>42896</v>
      </c>
      <c r="D6981" s="1">
        <v>42900</v>
      </c>
      <c r="E6981" t="s">
        <v>15</v>
      </c>
      <c r="F6981">
        <v>134752</v>
      </c>
      <c r="G6981">
        <v>8</v>
      </c>
      <c r="H6981">
        <v>2</v>
      </c>
      <c r="I6981">
        <v>8422</v>
      </c>
      <c r="J6981" s="1" t="str">
        <f>INDEX(location!A:A,MATCH('Tabela Total'!A6981,location!A:A,0))</f>
        <v>CA-2017-107167</v>
      </c>
      <c r="K6981" s="1" t="str">
        <f>VLOOKUP(J6981,location[#All],2,FALSE)</f>
        <v>United States</v>
      </c>
      <c r="L6981" t="str">
        <f>VLOOKUP(J6981,location[#All],3,)</f>
        <v>Jacksonville</v>
      </c>
      <c r="M6981" t="str">
        <f>VLOOKUP(J6981,location[#All],4,)</f>
        <v>Florida</v>
      </c>
      <c r="N6981">
        <f>VLOOKUP(J6981,location[#All],5,)</f>
        <v>32216</v>
      </c>
      <c r="O6981" t="str">
        <f>VLOOKUP(J6981,location[#All],6,)</f>
        <v>South</v>
      </c>
    </row>
    <row r="6982" spans="1:15" x14ac:dyDescent="0.25">
      <c r="A6982" t="s">
        <v>4895</v>
      </c>
      <c r="B6982" t="s">
        <v>1441</v>
      </c>
      <c r="C6982" s="1">
        <v>42916</v>
      </c>
      <c r="D6982" s="1">
        <v>42920</v>
      </c>
      <c r="E6982" t="s">
        <v>15</v>
      </c>
      <c r="F6982">
        <v>108542</v>
      </c>
      <c r="G6982">
        <v>7</v>
      </c>
      <c r="H6982">
        <v>0</v>
      </c>
      <c r="I6982">
        <v>2822092</v>
      </c>
      <c r="J6982" s="1" t="str">
        <f>INDEX(location!A:A,MATCH('Tabela Total'!A6982,location!A:A,0))</f>
        <v>CA-2017-164112</v>
      </c>
      <c r="K6982" s="1" t="str">
        <f>VLOOKUP(J6982,location[#All],2,FALSE)</f>
        <v>United States</v>
      </c>
      <c r="L6982" t="str">
        <f>VLOOKUP(J6982,location[#All],3,)</f>
        <v>Mount Vernon</v>
      </c>
      <c r="M6982" t="str">
        <f>VLOOKUP(J6982,location[#All],4,)</f>
        <v>New York</v>
      </c>
      <c r="N6982">
        <f>VLOOKUP(J6982,location[#All],5,)</f>
        <v>10550</v>
      </c>
      <c r="O6982" t="str">
        <f>VLOOKUP(J6982,location[#All],6,)</f>
        <v>East</v>
      </c>
    </row>
    <row r="6983" spans="1:15" x14ac:dyDescent="0.25">
      <c r="A6983" t="s">
        <v>5297</v>
      </c>
      <c r="B6983" t="s">
        <v>1441</v>
      </c>
      <c r="C6983" s="1">
        <v>42874</v>
      </c>
      <c r="D6983" s="1">
        <v>42878</v>
      </c>
      <c r="E6983" t="s">
        <v>15</v>
      </c>
      <c r="F6983">
        <v>2616</v>
      </c>
      <c r="G6983">
        <v>4</v>
      </c>
      <c r="H6983">
        <v>0</v>
      </c>
      <c r="I6983">
        <v>128184</v>
      </c>
      <c r="J6983" s="1" t="str">
        <f>INDEX(location!A:A,MATCH('Tabela Total'!A6983,location!A:A,0))</f>
        <v>CA-2017-127803</v>
      </c>
      <c r="K6983" s="1" t="str">
        <f>VLOOKUP(J6983,location[#All],2,FALSE)</f>
        <v>United States</v>
      </c>
      <c r="L6983" t="str">
        <f>VLOOKUP(J6983,location[#All],3,)</f>
        <v>Huntsville</v>
      </c>
      <c r="M6983" t="str">
        <f>VLOOKUP(J6983,location[#All],4,)</f>
        <v>Alabama</v>
      </c>
      <c r="N6983">
        <f>VLOOKUP(J6983,location[#All],5,)</f>
        <v>35810</v>
      </c>
      <c r="O6983" t="str">
        <f>VLOOKUP(J6983,location[#All],6,)</f>
        <v>South</v>
      </c>
    </row>
    <row r="6984" spans="1:15" x14ac:dyDescent="0.25">
      <c r="A6984" t="s">
        <v>5317</v>
      </c>
      <c r="B6984" t="s">
        <v>1441</v>
      </c>
      <c r="C6984" s="1">
        <v>41901</v>
      </c>
      <c r="D6984" s="1">
        <v>41906</v>
      </c>
      <c r="E6984" t="s">
        <v>15</v>
      </c>
      <c r="F6984">
        <v>73915</v>
      </c>
      <c r="G6984">
        <v>1</v>
      </c>
      <c r="H6984">
        <v>5</v>
      </c>
      <c r="I6984">
        <v>-458273</v>
      </c>
      <c r="J6984" s="1" t="str">
        <f>INDEX(location!A:A,MATCH('Tabela Total'!A6984,location!A:A,0))</f>
        <v>CA-2014-138177</v>
      </c>
      <c r="K6984" s="1" t="str">
        <f>VLOOKUP(J6984,location[#All],2,FALSE)</f>
        <v>United States</v>
      </c>
      <c r="L6984" t="str">
        <f>VLOOKUP(J6984,location[#All],3,)</f>
        <v>Chandler</v>
      </c>
      <c r="M6984" t="str">
        <f>VLOOKUP(J6984,location[#All],4,)</f>
        <v>Arizona</v>
      </c>
      <c r="N6984">
        <f>VLOOKUP(J6984,location[#All],5,)</f>
        <v>85224</v>
      </c>
      <c r="O6984" t="str">
        <f>VLOOKUP(J6984,location[#All],6,)</f>
        <v>West</v>
      </c>
    </row>
    <row r="6985" spans="1:15" x14ac:dyDescent="0.25">
      <c r="A6985" t="s">
        <v>380</v>
      </c>
      <c r="B6985" t="s">
        <v>381</v>
      </c>
      <c r="C6985" s="1">
        <v>42968</v>
      </c>
      <c r="D6985" s="1">
        <v>42970</v>
      </c>
      <c r="E6985" t="s">
        <v>10</v>
      </c>
      <c r="F6985">
        <v>8664</v>
      </c>
      <c r="G6985">
        <v>4</v>
      </c>
      <c r="H6985">
        <v>0</v>
      </c>
      <c r="I6985">
        <v>225264</v>
      </c>
      <c r="J6985" s="1" t="str">
        <f>INDEX(location!A:A,MATCH('Tabela Total'!A6985,location!A:A,0))</f>
        <v>CA-2017-155705</v>
      </c>
      <c r="K6985" s="1" t="str">
        <f>VLOOKUP(J6985,location[#All],2,FALSE)</f>
        <v>United States</v>
      </c>
      <c r="L6985" t="str">
        <f>VLOOKUP(J6985,location[#All],3,)</f>
        <v>Jackson</v>
      </c>
      <c r="M6985" t="str">
        <f>VLOOKUP(J6985,location[#All],4,)</f>
        <v>Mississippi</v>
      </c>
      <c r="N6985">
        <f>VLOOKUP(J6985,location[#All],5,)</f>
        <v>39212</v>
      </c>
      <c r="O6985" t="str">
        <f>VLOOKUP(J6985,location[#All],6,)</f>
        <v>South</v>
      </c>
    </row>
    <row r="6986" spans="1:15" x14ac:dyDescent="0.25">
      <c r="A6986" t="s">
        <v>407</v>
      </c>
      <c r="B6986" t="s">
        <v>381</v>
      </c>
      <c r="C6986" s="1">
        <v>42639</v>
      </c>
      <c r="D6986" s="1">
        <v>42644</v>
      </c>
      <c r="E6986" t="s">
        <v>15</v>
      </c>
      <c r="F6986">
        <v>747558</v>
      </c>
      <c r="G6986">
        <v>3</v>
      </c>
      <c r="H6986">
        <v>3</v>
      </c>
      <c r="I6986">
        <v>-961146</v>
      </c>
      <c r="J6986" s="1" t="str">
        <f>INDEX(location!A:A,MATCH('Tabela Total'!A6986,location!A:A,0))</f>
        <v>US-2016-157945</v>
      </c>
      <c r="K6986" s="1" t="str">
        <f>VLOOKUP(J6986,location[#All],2,FALSE)</f>
        <v>United States</v>
      </c>
      <c r="L6986" t="str">
        <f>VLOOKUP(J6986,location[#All],3,)</f>
        <v>Decatur</v>
      </c>
      <c r="M6986" t="str">
        <f>VLOOKUP(J6986,location[#All],4,)</f>
        <v>Illinois</v>
      </c>
      <c r="N6986">
        <f>VLOOKUP(J6986,location[#All],5,)</f>
        <v>62521</v>
      </c>
      <c r="O6986" t="str">
        <f>VLOOKUP(J6986,location[#All],6,)</f>
        <v>Central</v>
      </c>
    </row>
    <row r="6987" spans="1:15" x14ac:dyDescent="0.25">
      <c r="A6987" t="s">
        <v>407</v>
      </c>
      <c r="B6987" t="s">
        <v>381</v>
      </c>
      <c r="C6987" s="1">
        <v>42639</v>
      </c>
      <c r="D6987" s="1">
        <v>42644</v>
      </c>
      <c r="E6987" t="s">
        <v>15</v>
      </c>
      <c r="F6987">
        <v>8928</v>
      </c>
      <c r="G6987">
        <v>2</v>
      </c>
      <c r="H6987">
        <v>2</v>
      </c>
      <c r="I6987">
        <v>3348</v>
      </c>
      <c r="J6987" s="1" t="str">
        <f>INDEX(location!A:A,MATCH('Tabela Total'!A6987,location!A:A,0))</f>
        <v>US-2016-157945</v>
      </c>
      <c r="K6987" s="1" t="str">
        <f>VLOOKUP(J6987,location[#All],2,FALSE)</f>
        <v>United States</v>
      </c>
      <c r="L6987" t="str">
        <f>VLOOKUP(J6987,location[#All],3,)</f>
        <v>Decatur</v>
      </c>
      <c r="M6987" t="str">
        <f>VLOOKUP(J6987,location[#All],4,)</f>
        <v>Illinois</v>
      </c>
      <c r="N6987">
        <f>VLOOKUP(J6987,location[#All],5,)</f>
        <v>62521</v>
      </c>
      <c r="O6987" t="str">
        <f>VLOOKUP(J6987,location[#All],6,)</f>
        <v>Central</v>
      </c>
    </row>
    <row r="6988" spans="1:15" x14ac:dyDescent="0.25">
      <c r="A6988" t="s">
        <v>2264</v>
      </c>
      <c r="B6988" t="s">
        <v>381</v>
      </c>
      <c r="C6988" s="1">
        <v>42353</v>
      </c>
      <c r="D6988" s="1">
        <v>42356</v>
      </c>
      <c r="E6988" t="s">
        <v>44</v>
      </c>
      <c r="F6988">
        <v>202536</v>
      </c>
      <c r="G6988">
        <v>6</v>
      </c>
      <c r="H6988">
        <v>2</v>
      </c>
      <c r="I6988">
        <v>607608</v>
      </c>
      <c r="J6988" s="1" t="str">
        <f>INDEX(location!A:A,MATCH('Tabela Total'!A6988,location!A:A,0))</f>
        <v>CA-2015-147830</v>
      </c>
      <c r="K6988" s="1" t="str">
        <f>VLOOKUP(J6988,location[#All],2,FALSE)</f>
        <v>United States</v>
      </c>
      <c r="L6988" t="str">
        <f>VLOOKUP(J6988,location[#All],3,)</f>
        <v>Newark</v>
      </c>
      <c r="M6988" t="str">
        <f>VLOOKUP(J6988,location[#All],4,)</f>
        <v>Ohio</v>
      </c>
      <c r="N6988">
        <f>VLOOKUP(J6988,location[#All],5,)</f>
        <v>43055</v>
      </c>
      <c r="O6988" t="str">
        <f>VLOOKUP(J6988,location[#All],6,)</f>
        <v>East</v>
      </c>
    </row>
    <row r="6989" spans="1:15" x14ac:dyDescent="0.25">
      <c r="A6989" t="s">
        <v>2264</v>
      </c>
      <c r="B6989" t="s">
        <v>381</v>
      </c>
      <c r="C6989" s="1">
        <v>42353</v>
      </c>
      <c r="D6989" s="1">
        <v>42356</v>
      </c>
      <c r="E6989" t="s">
        <v>44</v>
      </c>
      <c r="F6989">
        <v>1799994</v>
      </c>
      <c r="G6989">
        <v>2</v>
      </c>
      <c r="H6989">
        <v>7</v>
      </c>
      <c r="I6989">
        <v>-26399912</v>
      </c>
      <c r="J6989" s="1" t="str">
        <f>INDEX(location!A:A,MATCH('Tabela Total'!A6989,location!A:A,0))</f>
        <v>CA-2015-147830</v>
      </c>
      <c r="K6989" s="1" t="str">
        <f>VLOOKUP(J6989,location[#All],2,FALSE)</f>
        <v>United States</v>
      </c>
      <c r="L6989" t="str">
        <f>VLOOKUP(J6989,location[#All],3,)</f>
        <v>Newark</v>
      </c>
      <c r="M6989" t="str">
        <f>VLOOKUP(J6989,location[#All],4,)</f>
        <v>Ohio</v>
      </c>
      <c r="N6989">
        <f>VLOOKUP(J6989,location[#All],5,)</f>
        <v>43055</v>
      </c>
      <c r="O6989" t="str">
        <f>VLOOKUP(J6989,location[#All],6,)</f>
        <v>East</v>
      </c>
    </row>
    <row r="6990" spans="1:15" x14ac:dyDescent="0.25">
      <c r="A6990" t="s">
        <v>2264</v>
      </c>
      <c r="B6990" t="s">
        <v>381</v>
      </c>
      <c r="C6990" s="1">
        <v>42353</v>
      </c>
      <c r="D6990" s="1">
        <v>42356</v>
      </c>
      <c r="E6990" t="s">
        <v>44</v>
      </c>
      <c r="F6990">
        <v>101988</v>
      </c>
      <c r="G6990">
        <v>2</v>
      </c>
      <c r="H6990">
        <v>4</v>
      </c>
      <c r="I6990">
        <v>-16998</v>
      </c>
      <c r="J6990" s="1" t="str">
        <f>INDEX(location!A:A,MATCH('Tabela Total'!A6990,location!A:A,0))</f>
        <v>CA-2015-147830</v>
      </c>
      <c r="K6990" s="1" t="str">
        <f>VLOOKUP(J6990,location[#All],2,FALSE)</f>
        <v>United States</v>
      </c>
      <c r="L6990" t="str">
        <f>VLOOKUP(J6990,location[#All],3,)</f>
        <v>Newark</v>
      </c>
      <c r="M6990" t="str">
        <f>VLOOKUP(J6990,location[#All],4,)</f>
        <v>Ohio</v>
      </c>
      <c r="N6990">
        <f>VLOOKUP(J6990,location[#All],5,)</f>
        <v>43055</v>
      </c>
      <c r="O6990" t="str">
        <f>VLOOKUP(J6990,location[#All],6,)</f>
        <v>East</v>
      </c>
    </row>
    <row r="6991" spans="1:15" x14ac:dyDescent="0.25">
      <c r="A6991" t="s">
        <v>2264</v>
      </c>
      <c r="B6991" t="s">
        <v>381</v>
      </c>
      <c r="C6991" s="1">
        <v>42353</v>
      </c>
      <c r="D6991" s="1">
        <v>42356</v>
      </c>
      <c r="E6991" t="s">
        <v>44</v>
      </c>
      <c r="F6991">
        <v>262864</v>
      </c>
      <c r="G6991">
        <v>7</v>
      </c>
      <c r="H6991">
        <v>2</v>
      </c>
      <c r="I6991">
        <v>690018</v>
      </c>
      <c r="J6991" s="1" t="str">
        <f>INDEX(location!A:A,MATCH('Tabela Total'!A6991,location!A:A,0))</f>
        <v>CA-2015-147830</v>
      </c>
      <c r="K6991" s="1" t="str">
        <f>VLOOKUP(J6991,location[#All],2,FALSE)</f>
        <v>United States</v>
      </c>
      <c r="L6991" t="str">
        <f>VLOOKUP(J6991,location[#All],3,)</f>
        <v>Newark</v>
      </c>
      <c r="M6991" t="str">
        <f>VLOOKUP(J6991,location[#All],4,)</f>
        <v>Ohio</v>
      </c>
      <c r="N6991">
        <f>VLOOKUP(J6991,location[#All],5,)</f>
        <v>43055</v>
      </c>
      <c r="O6991" t="str">
        <f>VLOOKUP(J6991,location[#All],6,)</f>
        <v>East</v>
      </c>
    </row>
    <row r="6992" spans="1:15" x14ac:dyDescent="0.25">
      <c r="A6992" t="s">
        <v>3587</v>
      </c>
      <c r="B6992" t="s">
        <v>381</v>
      </c>
      <c r="C6992" s="1">
        <v>41681</v>
      </c>
      <c r="D6992" s="1">
        <v>41685</v>
      </c>
      <c r="E6992" t="s">
        <v>15</v>
      </c>
      <c r="F6992">
        <v>23445</v>
      </c>
      <c r="G6992">
        <v>3</v>
      </c>
      <c r="H6992">
        <v>0</v>
      </c>
      <c r="I6992">
        <v>103158</v>
      </c>
      <c r="J6992" s="1" t="str">
        <f>INDEX(location!A:A,MATCH('Tabela Total'!A6992,location!A:A,0))</f>
        <v>CA-2014-127614</v>
      </c>
      <c r="K6992" s="1" t="str">
        <f>VLOOKUP(J6992,location[#All],2,FALSE)</f>
        <v>United States</v>
      </c>
      <c r="L6992" t="str">
        <f>VLOOKUP(J6992,location[#All],3,)</f>
        <v>Chesapeake</v>
      </c>
      <c r="M6992" t="str">
        <f>VLOOKUP(J6992,location[#All],4,)</f>
        <v>Virginia</v>
      </c>
      <c r="N6992">
        <f>VLOOKUP(J6992,location[#All],5,)</f>
        <v>23320</v>
      </c>
      <c r="O6992" t="str">
        <f>VLOOKUP(J6992,location[#All],6,)</f>
        <v>South</v>
      </c>
    </row>
    <row r="6993" spans="1:15" x14ac:dyDescent="0.25">
      <c r="A6993" t="s">
        <v>3587</v>
      </c>
      <c r="B6993" t="s">
        <v>381</v>
      </c>
      <c r="C6993" s="1">
        <v>41681</v>
      </c>
      <c r="D6993" s="1">
        <v>41685</v>
      </c>
      <c r="E6993" t="s">
        <v>15</v>
      </c>
      <c r="F6993">
        <v>125622</v>
      </c>
      <c r="G6993">
        <v>6</v>
      </c>
      <c r="H6993">
        <v>0</v>
      </c>
      <c r="I6993">
        <v>753732</v>
      </c>
      <c r="J6993" s="1" t="str">
        <f>INDEX(location!A:A,MATCH('Tabela Total'!A6993,location!A:A,0))</f>
        <v>CA-2014-127614</v>
      </c>
      <c r="K6993" s="1" t="str">
        <f>VLOOKUP(J6993,location[#All],2,FALSE)</f>
        <v>United States</v>
      </c>
      <c r="L6993" t="str">
        <f>VLOOKUP(J6993,location[#All],3,)</f>
        <v>Chesapeake</v>
      </c>
      <c r="M6993" t="str">
        <f>VLOOKUP(J6993,location[#All],4,)</f>
        <v>Virginia</v>
      </c>
      <c r="N6993">
        <f>VLOOKUP(J6993,location[#All],5,)</f>
        <v>23320</v>
      </c>
      <c r="O6993" t="str">
        <f>VLOOKUP(J6993,location[#All],6,)</f>
        <v>South</v>
      </c>
    </row>
    <row r="6994" spans="1:15" x14ac:dyDescent="0.25">
      <c r="A6994" t="s">
        <v>3587</v>
      </c>
      <c r="B6994" t="s">
        <v>381</v>
      </c>
      <c r="C6994" s="1">
        <v>41681</v>
      </c>
      <c r="D6994" s="1">
        <v>41685</v>
      </c>
      <c r="E6994" t="s">
        <v>15</v>
      </c>
      <c r="F6994">
        <v>1746</v>
      </c>
      <c r="G6994">
        <v>2</v>
      </c>
      <c r="H6994">
        <v>0</v>
      </c>
      <c r="I6994">
        <v>82062</v>
      </c>
      <c r="J6994" s="1" t="str">
        <f>INDEX(location!A:A,MATCH('Tabela Total'!A6994,location!A:A,0))</f>
        <v>CA-2014-127614</v>
      </c>
      <c r="K6994" s="1" t="str">
        <f>VLOOKUP(J6994,location[#All],2,FALSE)</f>
        <v>United States</v>
      </c>
      <c r="L6994" t="str">
        <f>VLOOKUP(J6994,location[#All],3,)</f>
        <v>Chesapeake</v>
      </c>
      <c r="M6994" t="str">
        <f>VLOOKUP(J6994,location[#All],4,)</f>
        <v>Virginia</v>
      </c>
      <c r="N6994">
        <f>VLOOKUP(J6994,location[#All],5,)</f>
        <v>23320</v>
      </c>
      <c r="O6994" t="str">
        <f>VLOOKUP(J6994,location[#All],6,)</f>
        <v>South</v>
      </c>
    </row>
    <row r="6995" spans="1:15" x14ac:dyDescent="0.25">
      <c r="A6995" t="s">
        <v>3804</v>
      </c>
      <c r="B6995" t="s">
        <v>381</v>
      </c>
      <c r="C6995" s="1">
        <v>42600</v>
      </c>
      <c r="D6995" s="1">
        <v>42602</v>
      </c>
      <c r="E6995" t="s">
        <v>44</v>
      </c>
      <c r="F6995">
        <v>2068</v>
      </c>
      <c r="G6995">
        <v>1</v>
      </c>
      <c r="H6995">
        <v>8</v>
      </c>
      <c r="I6995">
        <v>-34122</v>
      </c>
      <c r="J6995" s="1" t="str">
        <f>INDEX(location!A:A,MATCH('Tabela Total'!A6995,location!A:A,0))</f>
        <v>CA-2016-113551</v>
      </c>
      <c r="K6995" s="1" t="str">
        <f>VLOOKUP(J6995,location[#All],2,FALSE)</f>
        <v>United States</v>
      </c>
      <c r="L6995" t="str">
        <f>VLOOKUP(J6995,location[#All],3,)</f>
        <v>Edinburg</v>
      </c>
      <c r="M6995" t="str">
        <f>VLOOKUP(J6995,location[#All],4,)</f>
        <v>Texas</v>
      </c>
      <c r="N6995">
        <f>VLOOKUP(J6995,location[#All],5,)</f>
        <v>78539</v>
      </c>
      <c r="O6995" t="str">
        <f>VLOOKUP(J6995,location[#All],6,)</f>
        <v>Central</v>
      </c>
    </row>
    <row r="6996" spans="1:15" x14ac:dyDescent="0.25">
      <c r="A6996" t="s">
        <v>3804</v>
      </c>
      <c r="B6996" t="s">
        <v>381</v>
      </c>
      <c r="C6996" s="1">
        <v>42600</v>
      </c>
      <c r="D6996" s="1">
        <v>42602</v>
      </c>
      <c r="E6996" t="s">
        <v>44</v>
      </c>
      <c r="F6996">
        <v>8384</v>
      </c>
      <c r="G6996">
        <v>8</v>
      </c>
      <c r="H6996">
        <v>2</v>
      </c>
      <c r="I6996">
        <v>30392</v>
      </c>
      <c r="J6996" s="1" t="str">
        <f>INDEX(location!A:A,MATCH('Tabela Total'!A6996,location!A:A,0))</f>
        <v>CA-2016-113551</v>
      </c>
      <c r="K6996" s="1" t="str">
        <f>VLOOKUP(J6996,location[#All],2,FALSE)</f>
        <v>United States</v>
      </c>
      <c r="L6996" t="str">
        <f>VLOOKUP(J6996,location[#All],3,)</f>
        <v>Edinburg</v>
      </c>
      <c r="M6996" t="str">
        <f>VLOOKUP(J6996,location[#All],4,)</f>
        <v>Texas</v>
      </c>
      <c r="N6996">
        <f>VLOOKUP(J6996,location[#All],5,)</f>
        <v>78539</v>
      </c>
      <c r="O6996" t="str">
        <f>VLOOKUP(J6996,location[#All],6,)</f>
        <v>Central</v>
      </c>
    </row>
    <row r="6997" spans="1:15" x14ac:dyDescent="0.25">
      <c r="A6997" t="s">
        <v>5555</v>
      </c>
      <c r="B6997" t="s">
        <v>381</v>
      </c>
      <c r="C6997" s="1">
        <v>43020</v>
      </c>
      <c r="D6997" s="1">
        <v>43020</v>
      </c>
      <c r="E6997" t="s">
        <v>327</v>
      </c>
      <c r="F6997">
        <v>673344</v>
      </c>
      <c r="G6997">
        <v>3</v>
      </c>
      <c r="H6997">
        <v>3</v>
      </c>
      <c r="I6997">
        <v>-769536</v>
      </c>
      <c r="J6997" s="1" t="str">
        <f>INDEX(location!A:A,MATCH('Tabela Total'!A6997,location!A:A,0))</f>
        <v>CA-2017-130505</v>
      </c>
      <c r="K6997" s="1" t="str">
        <f>VLOOKUP(J6997,location[#All],2,FALSE)</f>
        <v>United States</v>
      </c>
      <c r="L6997" t="str">
        <f>VLOOKUP(J6997,location[#All],3,)</f>
        <v>Wheeling</v>
      </c>
      <c r="M6997" t="str">
        <f>VLOOKUP(J6997,location[#All],4,)</f>
        <v>West Virginia</v>
      </c>
      <c r="N6997">
        <f>VLOOKUP(J6997,location[#All],5,)</f>
        <v>26003</v>
      </c>
      <c r="O6997" t="str">
        <f>VLOOKUP(J6997,location[#All],6,)</f>
        <v>East</v>
      </c>
    </row>
    <row r="6998" spans="1:15" x14ac:dyDescent="0.25">
      <c r="A6998" t="s">
        <v>5738</v>
      </c>
      <c r="B6998" t="s">
        <v>381</v>
      </c>
      <c r="C6998" s="1">
        <v>42932</v>
      </c>
      <c r="D6998" s="1">
        <v>42939</v>
      </c>
      <c r="E6998" t="s">
        <v>15</v>
      </c>
      <c r="F6998">
        <v>242352</v>
      </c>
      <c r="G6998">
        <v>3</v>
      </c>
      <c r="H6998">
        <v>2</v>
      </c>
      <c r="I6998">
        <v>15147</v>
      </c>
      <c r="J6998" s="1" t="str">
        <f>INDEX(location!A:A,MATCH('Tabela Total'!A6998,location!A:A,0))</f>
        <v>US-2017-152842</v>
      </c>
      <c r="K6998" s="1" t="str">
        <f>VLOOKUP(J6998,location[#All],2,FALSE)</f>
        <v>United States</v>
      </c>
      <c r="L6998" t="str">
        <f>VLOOKUP(J6998,location[#All],3,)</f>
        <v>Charlotte</v>
      </c>
      <c r="M6998" t="str">
        <f>VLOOKUP(J6998,location[#All],4,)</f>
        <v>North Carolina</v>
      </c>
      <c r="N6998">
        <f>VLOOKUP(J6998,location[#All],5,)</f>
        <v>28205</v>
      </c>
      <c r="O6998" t="str">
        <f>VLOOKUP(J6998,location[#All],6,)</f>
        <v>South</v>
      </c>
    </row>
    <row r="6999" spans="1:15" x14ac:dyDescent="0.25">
      <c r="A6999" t="s">
        <v>2850</v>
      </c>
      <c r="B6999" t="s">
        <v>2851</v>
      </c>
      <c r="C6999" s="1">
        <v>42574</v>
      </c>
      <c r="D6999" s="1">
        <v>42578</v>
      </c>
      <c r="E6999" t="s">
        <v>15</v>
      </c>
      <c r="F6999">
        <v>11416</v>
      </c>
      <c r="G6999">
        <v>4</v>
      </c>
      <c r="H6999">
        <v>8</v>
      </c>
      <c r="I6999">
        <v>-188364</v>
      </c>
      <c r="J6999" s="1" t="str">
        <f>INDEX(location!A:A,MATCH('Tabela Total'!A6999,location!A:A,0))</f>
        <v>CA-2016-162404</v>
      </c>
      <c r="K6999" s="1" t="str">
        <f>VLOOKUP(J6999,location[#All],2,FALSE)</f>
        <v>United States</v>
      </c>
      <c r="L6999" t="str">
        <f>VLOOKUP(J6999,location[#All],3,)</f>
        <v>Rockford</v>
      </c>
      <c r="M6999" t="str">
        <f>VLOOKUP(J6999,location[#All],4,)</f>
        <v>Illinois</v>
      </c>
      <c r="N6999">
        <f>VLOOKUP(J6999,location[#All],5,)</f>
        <v>61107</v>
      </c>
      <c r="O6999" t="str">
        <f>VLOOKUP(J6999,location[#All],6,)</f>
        <v>Central</v>
      </c>
    </row>
    <row r="7000" spans="1:15" x14ac:dyDescent="0.25">
      <c r="A7000" t="s">
        <v>5141</v>
      </c>
      <c r="B7000" t="s">
        <v>2851</v>
      </c>
      <c r="C7000" s="1">
        <v>41913</v>
      </c>
      <c r="D7000" s="1">
        <v>41917</v>
      </c>
      <c r="E7000" t="s">
        <v>15</v>
      </c>
      <c r="F7000">
        <v>471</v>
      </c>
      <c r="G7000">
        <v>1</v>
      </c>
      <c r="H7000">
        <v>0</v>
      </c>
      <c r="I7000">
        <v>0</v>
      </c>
      <c r="J7000" s="1" t="str">
        <f>INDEX(location!A:A,MATCH('Tabela Total'!A7000,location!A:A,0))</f>
        <v>US-2014-132745</v>
      </c>
      <c r="K7000" s="1" t="str">
        <f>VLOOKUP(J7000,location[#All],2,FALSE)</f>
        <v>United States</v>
      </c>
      <c r="L7000" t="str">
        <f>VLOOKUP(J7000,location[#All],3,)</f>
        <v>Reno</v>
      </c>
      <c r="M7000" t="str">
        <f>VLOOKUP(J7000,location[#All],4,)</f>
        <v>Nevada</v>
      </c>
      <c r="N7000">
        <f>VLOOKUP(J7000,location[#All],5,)</f>
        <v>89502</v>
      </c>
      <c r="O7000" t="str">
        <f>VLOOKUP(J7000,location[#All],6,)</f>
        <v>West</v>
      </c>
    </row>
    <row r="7001" spans="1:15" x14ac:dyDescent="0.25">
      <c r="A7001" t="s">
        <v>5573</v>
      </c>
      <c r="B7001" t="s">
        <v>2851</v>
      </c>
      <c r="C7001" s="1">
        <v>41712</v>
      </c>
      <c r="D7001" s="1">
        <v>41716</v>
      </c>
      <c r="E7001" t="s">
        <v>15</v>
      </c>
      <c r="F7001">
        <v>91056</v>
      </c>
      <c r="G7001">
        <v>6</v>
      </c>
      <c r="H7001">
        <v>2</v>
      </c>
      <c r="I7001">
        <v>318696</v>
      </c>
      <c r="J7001" s="1" t="str">
        <f>INDEX(location!A:A,MATCH('Tabela Total'!A7001,location!A:A,0))</f>
        <v>CA-2014-100293</v>
      </c>
      <c r="K7001" s="1" t="str">
        <f>VLOOKUP(J7001,location[#All],2,FALSE)</f>
        <v>United States</v>
      </c>
      <c r="L7001" t="str">
        <f>VLOOKUP(J7001,location[#All],3,)</f>
        <v>Jacksonville</v>
      </c>
      <c r="M7001" t="str">
        <f>VLOOKUP(J7001,location[#All],4,)</f>
        <v>Florida</v>
      </c>
      <c r="N7001">
        <f>VLOOKUP(J7001,location[#All],5,)</f>
        <v>32216</v>
      </c>
      <c r="O7001" t="str">
        <f>VLOOKUP(J7001,location[#All],6,)</f>
        <v>South</v>
      </c>
    </row>
    <row r="7002" spans="1:15" x14ac:dyDescent="0.25">
      <c r="A7002" t="s">
        <v>5697</v>
      </c>
      <c r="B7002" t="s">
        <v>2851</v>
      </c>
      <c r="C7002" s="1">
        <v>42184</v>
      </c>
      <c r="D7002" s="1">
        <v>42188</v>
      </c>
      <c r="E7002" t="s">
        <v>15</v>
      </c>
      <c r="F7002">
        <v>26998</v>
      </c>
      <c r="G7002">
        <v>2</v>
      </c>
      <c r="H7002">
        <v>0</v>
      </c>
      <c r="I7002">
        <v>728946</v>
      </c>
      <c r="J7002" s="1" t="str">
        <f>INDEX(location!A:A,MATCH('Tabela Total'!A7002,location!A:A,0))</f>
        <v>US-2015-100069</v>
      </c>
      <c r="K7002" s="1" t="str">
        <f>VLOOKUP(J7002,location[#All],2,FALSE)</f>
        <v>United States</v>
      </c>
      <c r="L7002" t="str">
        <f>VLOOKUP(J7002,location[#All],3,)</f>
        <v>Omaha</v>
      </c>
      <c r="M7002" t="str">
        <f>VLOOKUP(J7002,location[#All],4,)</f>
        <v>Nebraska</v>
      </c>
      <c r="N7002">
        <f>VLOOKUP(J7002,location[#All],5,)</f>
        <v>68104</v>
      </c>
      <c r="O7002" t="str">
        <f>VLOOKUP(J7002,location[#All],6,)</f>
        <v>Central</v>
      </c>
    </row>
    <row r="7003" spans="1:15" x14ac:dyDescent="0.25">
      <c r="A7003" t="s">
        <v>896</v>
      </c>
      <c r="B7003" t="s">
        <v>897</v>
      </c>
      <c r="C7003" s="1">
        <v>42098</v>
      </c>
      <c r="D7003" s="1">
        <v>42102</v>
      </c>
      <c r="E7003" t="s">
        <v>15</v>
      </c>
      <c r="F7003">
        <v>1116</v>
      </c>
      <c r="G7003">
        <v>2</v>
      </c>
      <c r="H7003">
        <v>0</v>
      </c>
      <c r="I7003">
        <v>43524</v>
      </c>
      <c r="J7003" s="1" t="str">
        <f>INDEX(location!A:A,MATCH('Tabela Total'!A7003,location!A:A,0))</f>
        <v>CA-2015-110667</v>
      </c>
      <c r="K7003" s="1" t="str">
        <f>VLOOKUP(J7003,location[#All],2,FALSE)</f>
        <v>United States</v>
      </c>
      <c r="L7003" t="str">
        <f>VLOOKUP(J7003,location[#All],3,)</f>
        <v>New York City</v>
      </c>
      <c r="M7003" t="str">
        <f>VLOOKUP(J7003,location[#All],4,)</f>
        <v>New York</v>
      </c>
      <c r="N7003">
        <f>VLOOKUP(J7003,location[#All],5,)</f>
        <v>10009</v>
      </c>
      <c r="O7003" t="str">
        <f>VLOOKUP(J7003,location[#All],6,)</f>
        <v>East</v>
      </c>
    </row>
    <row r="7004" spans="1:15" x14ac:dyDescent="0.25">
      <c r="A7004" t="s">
        <v>896</v>
      </c>
      <c r="B7004" t="s">
        <v>897</v>
      </c>
      <c r="C7004" s="1">
        <v>42098</v>
      </c>
      <c r="D7004" s="1">
        <v>42102</v>
      </c>
      <c r="E7004" t="s">
        <v>15</v>
      </c>
      <c r="F7004">
        <v>1084</v>
      </c>
      <c r="G7004">
        <v>2</v>
      </c>
      <c r="H7004">
        <v>0</v>
      </c>
      <c r="I7004">
        <v>22764</v>
      </c>
      <c r="J7004" s="1" t="str">
        <f>INDEX(location!A:A,MATCH('Tabela Total'!A7004,location!A:A,0))</f>
        <v>CA-2015-110667</v>
      </c>
      <c r="K7004" s="1" t="str">
        <f>VLOOKUP(J7004,location[#All],2,FALSE)</f>
        <v>United States</v>
      </c>
      <c r="L7004" t="str">
        <f>VLOOKUP(J7004,location[#All],3,)</f>
        <v>New York City</v>
      </c>
      <c r="M7004" t="str">
        <f>VLOOKUP(J7004,location[#All],4,)</f>
        <v>New York</v>
      </c>
      <c r="N7004">
        <f>VLOOKUP(J7004,location[#All],5,)</f>
        <v>10009</v>
      </c>
      <c r="O7004" t="str">
        <f>VLOOKUP(J7004,location[#All],6,)</f>
        <v>East</v>
      </c>
    </row>
    <row r="7005" spans="1:15" x14ac:dyDescent="0.25">
      <c r="A7005" t="s">
        <v>896</v>
      </c>
      <c r="B7005" t="s">
        <v>897</v>
      </c>
      <c r="C7005" s="1">
        <v>42098</v>
      </c>
      <c r="D7005" s="1">
        <v>42102</v>
      </c>
      <c r="E7005" t="s">
        <v>15</v>
      </c>
      <c r="F7005">
        <v>82344</v>
      </c>
      <c r="G7005">
        <v>3</v>
      </c>
      <c r="H7005">
        <v>2</v>
      </c>
      <c r="I7005">
        <v>277911</v>
      </c>
      <c r="J7005" s="1" t="str">
        <f>INDEX(location!A:A,MATCH('Tabela Total'!A7005,location!A:A,0))</f>
        <v>CA-2015-110667</v>
      </c>
      <c r="K7005" s="1" t="str">
        <f>VLOOKUP(J7005,location[#All],2,FALSE)</f>
        <v>United States</v>
      </c>
      <c r="L7005" t="str">
        <f>VLOOKUP(J7005,location[#All],3,)</f>
        <v>New York City</v>
      </c>
      <c r="M7005" t="str">
        <f>VLOOKUP(J7005,location[#All],4,)</f>
        <v>New York</v>
      </c>
      <c r="N7005">
        <f>VLOOKUP(J7005,location[#All],5,)</f>
        <v>10009</v>
      </c>
      <c r="O7005" t="str">
        <f>VLOOKUP(J7005,location[#All],6,)</f>
        <v>East</v>
      </c>
    </row>
    <row r="7006" spans="1:15" x14ac:dyDescent="0.25">
      <c r="A7006" t="s">
        <v>896</v>
      </c>
      <c r="B7006" t="s">
        <v>897</v>
      </c>
      <c r="C7006" s="1">
        <v>42098</v>
      </c>
      <c r="D7006" s="1">
        <v>42102</v>
      </c>
      <c r="E7006" t="s">
        <v>15</v>
      </c>
      <c r="F7006">
        <v>9088</v>
      </c>
      <c r="G7006">
        <v>4</v>
      </c>
      <c r="H7006">
        <v>2</v>
      </c>
      <c r="I7006">
        <v>32944</v>
      </c>
      <c r="J7006" s="1" t="str">
        <f>INDEX(location!A:A,MATCH('Tabela Total'!A7006,location!A:A,0))</f>
        <v>CA-2015-110667</v>
      </c>
      <c r="K7006" s="1" t="str">
        <f>VLOOKUP(J7006,location[#All],2,FALSE)</f>
        <v>United States</v>
      </c>
      <c r="L7006" t="str">
        <f>VLOOKUP(J7006,location[#All],3,)</f>
        <v>New York City</v>
      </c>
      <c r="M7006" t="str">
        <f>VLOOKUP(J7006,location[#All],4,)</f>
        <v>New York</v>
      </c>
      <c r="N7006">
        <f>VLOOKUP(J7006,location[#All],5,)</f>
        <v>10009</v>
      </c>
      <c r="O7006" t="str">
        <f>VLOOKUP(J7006,location[#All],6,)</f>
        <v>East</v>
      </c>
    </row>
    <row r="7007" spans="1:15" x14ac:dyDescent="0.25">
      <c r="A7007" t="s">
        <v>2378</v>
      </c>
      <c r="B7007" t="s">
        <v>897</v>
      </c>
      <c r="C7007" s="1">
        <v>42985</v>
      </c>
      <c r="D7007" s="1">
        <v>42991</v>
      </c>
      <c r="E7007" t="s">
        <v>15</v>
      </c>
      <c r="F7007">
        <v>73008</v>
      </c>
      <c r="G7007">
        <v>9</v>
      </c>
      <c r="H7007">
        <v>2</v>
      </c>
      <c r="I7007">
        <v>264654</v>
      </c>
      <c r="J7007" s="1" t="str">
        <f>INDEX(location!A:A,MATCH('Tabela Total'!A7007,location!A:A,0))</f>
        <v>CA-2017-100335</v>
      </c>
      <c r="K7007" s="1" t="str">
        <f>VLOOKUP(J7007,location[#All],2,FALSE)</f>
        <v>United States</v>
      </c>
      <c r="L7007" t="str">
        <f>VLOOKUP(J7007,location[#All],3,)</f>
        <v>Chicago</v>
      </c>
      <c r="M7007" t="str">
        <f>VLOOKUP(J7007,location[#All],4,)</f>
        <v>Illinois</v>
      </c>
      <c r="N7007">
        <f>VLOOKUP(J7007,location[#All],5,)</f>
        <v>60610</v>
      </c>
      <c r="O7007" t="str">
        <f>VLOOKUP(J7007,location[#All],6,)</f>
        <v>Central</v>
      </c>
    </row>
    <row r="7008" spans="1:15" x14ac:dyDescent="0.25">
      <c r="A7008" t="s">
        <v>2879</v>
      </c>
      <c r="B7008" t="s">
        <v>897</v>
      </c>
      <c r="C7008" s="1">
        <v>42965</v>
      </c>
      <c r="D7008" s="1">
        <v>42969</v>
      </c>
      <c r="E7008" t="s">
        <v>15</v>
      </c>
      <c r="F7008">
        <v>3231</v>
      </c>
      <c r="G7008">
        <v>2</v>
      </c>
      <c r="H7008">
        <v>0</v>
      </c>
      <c r="I7008">
        <v>61389</v>
      </c>
      <c r="J7008" s="1" t="str">
        <f>INDEX(location!A:A,MATCH('Tabela Total'!A7008,location!A:A,0))</f>
        <v>CA-2017-151358</v>
      </c>
      <c r="K7008" s="1" t="str">
        <f>VLOOKUP(J7008,location[#All],2,FALSE)</f>
        <v>United States</v>
      </c>
      <c r="L7008" t="str">
        <f>VLOOKUP(J7008,location[#All],3,)</f>
        <v>Seattle</v>
      </c>
      <c r="M7008" t="str">
        <f>VLOOKUP(J7008,location[#All],4,)</f>
        <v>Washington</v>
      </c>
      <c r="N7008">
        <f>VLOOKUP(J7008,location[#All],5,)</f>
        <v>98105</v>
      </c>
      <c r="O7008" t="str">
        <f>VLOOKUP(J7008,location[#All],6,)</f>
        <v>West</v>
      </c>
    </row>
    <row r="7009" spans="1:15" x14ac:dyDescent="0.25">
      <c r="A7009" t="s">
        <v>3024</v>
      </c>
      <c r="B7009" t="s">
        <v>897</v>
      </c>
      <c r="C7009" s="1">
        <v>41748</v>
      </c>
      <c r="D7009" s="1">
        <v>41750</v>
      </c>
      <c r="E7009" t="s">
        <v>10</v>
      </c>
      <c r="F7009">
        <v>7614</v>
      </c>
      <c r="G7009">
        <v>3</v>
      </c>
      <c r="H7009">
        <v>0</v>
      </c>
      <c r="I7009">
        <v>26649</v>
      </c>
      <c r="J7009" s="1" t="str">
        <f>INDEX(location!A:A,MATCH('Tabela Total'!A7009,location!A:A,0))</f>
        <v>CA-2014-169460</v>
      </c>
      <c r="K7009" s="1" t="str">
        <f>VLOOKUP(J7009,location[#All],2,FALSE)</f>
        <v>United States</v>
      </c>
      <c r="L7009" t="str">
        <f>VLOOKUP(J7009,location[#All],3,)</f>
        <v>San Jose</v>
      </c>
      <c r="M7009" t="str">
        <f>VLOOKUP(J7009,location[#All],4,)</f>
        <v>California</v>
      </c>
      <c r="N7009">
        <f>VLOOKUP(J7009,location[#All],5,)</f>
        <v>95123</v>
      </c>
      <c r="O7009" t="str">
        <f>VLOOKUP(J7009,location[#All],6,)</f>
        <v>West</v>
      </c>
    </row>
    <row r="7010" spans="1:15" x14ac:dyDescent="0.25">
      <c r="A7010" t="s">
        <v>3928</v>
      </c>
      <c r="B7010" t="s">
        <v>897</v>
      </c>
      <c r="C7010" s="1">
        <v>42076</v>
      </c>
      <c r="D7010" s="1">
        <v>42081</v>
      </c>
      <c r="E7010" t="s">
        <v>10</v>
      </c>
      <c r="F7010">
        <v>915136</v>
      </c>
      <c r="G7010">
        <v>4</v>
      </c>
      <c r="H7010">
        <v>2</v>
      </c>
      <c r="I7010">
        <v>1029528</v>
      </c>
      <c r="J7010" s="1" t="str">
        <f>INDEX(location!A:A,MATCH('Tabela Total'!A7010,location!A:A,0))</f>
        <v>US-2015-139675</v>
      </c>
      <c r="K7010" s="1" t="str">
        <f>VLOOKUP(J7010,location[#All],2,FALSE)</f>
        <v>United States</v>
      </c>
      <c r="L7010" t="str">
        <f>VLOOKUP(J7010,location[#All],3,)</f>
        <v>Chico</v>
      </c>
      <c r="M7010" t="str">
        <f>VLOOKUP(J7010,location[#All],4,)</f>
        <v>California</v>
      </c>
      <c r="N7010">
        <f>VLOOKUP(J7010,location[#All],5,)</f>
        <v>95928</v>
      </c>
      <c r="O7010" t="str">
        <f>VLOOKUP(J7010,location[#All],6,)</f>
        <v>West</v>
      </c>
    </row>
    <row r="7011" spans="1:15" x14ac:dyDescent="0.25">
      <c r="A7011" t="s">
        <v>3928</v>
      </c>
      <c r="B7011" t="s">
        <v>897</v>
      </c>
      <c r="C7011" s="1">
        <v>42076</v>
      </c>
      <c r="D7011" s="1">
        <v>42081</v>
      </c>
      <c r="E7011" t="s">
        <v>10</v>
      </c>
      <c r="F7011">
        <v>32776</v>
      </c>
      <c r="G7011">
        <v>8</v>
      </c>
      <c r="H7011">
        <v>0</v>
      </c>
      <c r="I7011">
        <v>917728</v>
      </c>
      <c r="J7011" s="1" t="str">
        <f>INDEX(location!A:A,MATCH('Tabela Total'!A7011,location!A:A,0))</f>
        <v>US-2015-139675</v>
      </c>
      <c r="K7011" s="1" t="str">
        <f>VLOOKUP(J7011,location[#All],2,FALSE)</f>
        <v>United States</v>
      </c>
      <c r="L7011" t="str">
        <f>VLOOKUP(J7011,location[#All],3,)</f>
        <v>Chico</v>
      </c>
      <c r="M7011" t="str">
        <f>VLOOKUP(J7011,location[#All],4,)</f>
        <v>California</v>
      </c>
      <c r="N7011">
        <f>VLOOKUP(J7011,location[#All],5,)</f>
        <v>95928</v>
      </c>
      <c r="O7011" t="str">
        <f>VLOOKUP(J7011,location[#All],6,)</f>
        <v>West</v>
      </c>
    </row>
    <row r="7012" spans="1:15" x14ac:dyDescent="0.25">
      <c r="A7012" t="s">
        <v>4767</v>
      </c>
      <c r="B7012" t="s">
        <v>897</v>
      </c>
      <c r="C7012" s="1">
        <v>41891</v>
      </c>
      <c r="D7012" s="1">
        <v>41893</v>
      </c>
      <c r="E7012" t="s">
        <v>44</v>
      </c>
      <c r="F7012">
        <v>60672</v>
      </c>
      <c r="G7012">
        <v>6</v>
      </c>
      <c r="H7012">
        <v>2</v>
      </c>
      <c r="I7012">
        <v>128928</v>
      </c>
      <c r="J7012" s="1" t="str">
        <f>INDEX(location!A:A,MATCH('Tabela Total'!A7012,location!A:A,0))</f>
        <v>US-2014-131870</v>
      </c>
      <c r="K7012" s="1" t="str">
        <f>VLOOKUP(J7012,location[#All],2,FALSE)</f>
        <v>United States</v>
      </c>
      <c r="L7012" t="str">
        <f>VLOOKUP(J7012,location[#All],3,)</f>
        <v>Lancaster</v>
      </c>
      <c r="M7012" t="str">
        <f>VLOOKUP(J7012,location[#All],4,)</f>
        <v>Ohio</v>
      </c>
      <c r="N7012">
        <f>VLOOKUP(J7012,location[#All],5,)</f>
        <v>43130</v>
      </c>
      <c r="O7012" t="str">
        <f>VLOOKUP(J7012,location[#All],6,)</f>
        <v>East</v>
      </c>
    </row>
    <row r="7013" spans="1:15" x14ac:dyDescent="0.25">
      <c r="A7013" t="s">
        <v>4767</v>
      </c>
      <c r="B7013" t="s">
        <v>897</v>
      </c>
      <c r="C7013" s="1">
        <v>41891</v>
      </c>
      <c r="D7013" s="1">
        <v>41893</v>
      </c>
      <c r="E7013" t="s">
        <v>44</v>
      </c>
      <c r="F7013">
        <v>30816</v>
      </c>
      <c r="G7013">
        <v>9</v>
      </c>
      <c r="H7013">
        <v>2</v>
      </c>
      <c r="I7013">
        <v>26964</v>
      </c>
      <c r="J7013" s="1" t="str">
        <f>INDEX(location!A:A,MATCH('Tabela Total'!A7013,location!A:A,0))</f>
        <v>US-2014-131870</v>
      </c>
      <c r="K7013" s="1" t="str">
        <f>VLOOKUP(J7013,location[#All],2,FALSE)</f>
        <v>United States</v>
      </c>
      <c r="L7013" t="str">
        <f>VLOOKUP(J7013,location[#All],3,)</f>
        <v>Lancaster</v>
      </c>
      <c r="M7013" t="str">
        <f>VLOOKUP(J7013,location[#All],4,)</f>
        <v>Ohio</v>
      </c>
      <c r="N7013">
        <f>VLOOKUP(J7013,location[#All],5,)</f>
        <v>43130</v>
      </c>
      <c r="O7013" t="str">
        <f>VLOOKUP(J7013,location[#All],6,)</f>
        <v>East</v>
      </c>
    </row>
    <row r="7014" spans="1:15" x14ac:dyDescent="0.25">
      <c r="A7014" t="s">
        <v>5591</v>
      </c>
      <c r="B7014" t="s">
        <v>897</v>
      </c>
      <c r="C7014" s="1">
        <v>42127</v>
      </c>
      <c r="D7014" s="1">
        <v>42130</v>
      </c>
      <c r="E7014" t="s">
        <v>44</v>
      </c>
      <c r="F7014">
        <v>13848</v>
      </c>
      <c r="G7014">
        <v>3</v>
      </c>
      <c r="H7014">
        <v>2</v>
      </c>
      <c r="I7014">
        <v>5193</v>
      </c>
      <c r="J7014" s="1" t="str">
        <f>INDEX(location!A:A,MATCH('Tabela Total'!A7014,location!A:A,0))</f>
        <v>CA-2015-160864</v>
      </c>
      <c r="K7014" s="1" t="str">
        <f>VLOOKUP(J7014,location[#All],2,FALSE)</f>
        <v>United States</v>
      </c>
      <c r="L7014" t="str">
        <f>VLOOKUP(J7014,location[#All],3,)</f>
        <v>San Jose</v>
      </c>
      <c r="M7014" t="str">
        <f>VLOOKUP(J7014,location[#All],4,)</f>
        <v>California</v>
      </c>
      <c r="N7014">
        <f>VLOOKUP(J7014,location[#All],5,)</f>
        <v>95123</v>
      </c>
      <c r="O7014" t="str">
        <f>VLOOKUP(J7014,location[#All],6,)</f>
        <v>West</v>
      </c>
    </row>
    <row r="7015" spans="1:15" x14ac:dyDescent="0.25">
      <c r="A7015" t="s">
        <v>541</v>
      </c>
      <c r="B7015" t="s">
        <v>542</v>
      </c>
      <c r="C7015" s="1">
        <v>42965</v>
      </c>
      <c r="D7015" s="1">
        <v>42970</v>
      </c>
      <c r="E7015" t="s">
        <v>10</v>
      </c>
      <c r="F7015">
        <v>4048</v>
      </c>
      <c r="G7015">
        <v>2</v>
      </c>
      <c r="H7015">
        <v>0</v>
      </c>
      <c r="I7015">
        <v>157872</v>
      </c>
      <c r="J7015" s="1" t="str">
        <f>INDEX(location!A:A,MATCH('Tabela Total'!A7015,location!A:A,0))</f>
        <v>CA-2017-117947</v>
      </c>
      <c r="K7015" s="1" t="str">
        <f>VLOOKUP(J7015,location[#All],2,FALSE)</f>
        <v>United States</v>
      </c>
      <c r="L7015" t="str">
        <f>VLOOKUP(J7015,location[#All],3,)</f>
        <v>New York City</v>
      </c>
      <c r="M7015" t="str">
        <f>VLOOKUP(J7015,location[#All],4,)</f>
        <v>New York</v>
      </c>
      <c r="N7015">
        <f>VLOOKUP(J7015,location[#All],5,)</f>
        <v>10011</v>
      </c>
      <c r="O7015" t="str">
        <f>VLOOKUP(J7015,location[#All],6,)</f>
        <v>East</v>
      </c>
    </row>
    <row r="7016" spans="1:15" x14ac:dyDescent="0.25">
      <c r="A7016" t="s">
        <v>541</v>
      </c>
      <c r="B7016" t="s">
        <v>542</v>
      </c>
      <c r="C7016" s="1">
        <v>42965</v>
      </c>
      <c r="D7016" s="1">
        <v>42970</v>
      </c>
      <c r="E7016" t="s">
        <v>10</v>
      </c>
      <c r="F7016">
        <v>994</v>
      </c>
      <c r="G7016">
        <v>2</v>
      </c>
      <c r="H7016">
        <v>0</v>
      </c>
      <c r="I7016">
        <v>30814</v>
      </c>
      <c r="J7016" s="1" t="str">
        <f>INDEX(location!A:A,MATCH('Tabela Total'!A7016,location!A:A,0))</f>
        <v>CA-2017-117947</v>
      </c>
      <c r="K7016" s="1" t="str">
        <f>VLOOKUP(J7016,location[#All],2,FALSE)</f>
        <v>United States</v>
      </c>
      <c r="L7016" t="str">
        <f>VLOOKUP(J7016,location[#All],3,)</f>
        <v>New York City</v>
      </c>
      <c r="M7016" t="str">
        <f>VLOOKUP(J7016,location[#All],4,)</f>
        <v>New York</v>
      </c>
      <c r="N7016">
        <f>VLOOKUP(J7016,location[#All],5,)</f>
        <v>10011</v>
      </c>
      <c r="O7016" t="str">
        <f>VLOOKUP(J7016,location[#All],6,)</f>
        <v>East</v>
      </c>
    </row>
    <row r="7017" spans="1:15" x14ac:dyDescent="0.25">
      <c r="A7017" t="s">
        <v>541</v>
      </c>
      <c r="B7017" t="s">
        <v>542</v>
      </c>
      <c r="C7017" s="1">
        <v>42965</v>
      </c>
      <c r="D7017" s="1">
        <v>42970</v>
      </c>
      <c r="E7017" t="s">
        <v>10</v>
      </c>
      <c r="F7017">
        <v>107424</v>
      </c>
      <c r="G7017">
        <v>9</v>
      </c>
      <c r="H7017">
        <v>2</v>
      </c>
      <c r="I7017">
        <v>3357</v>
      </c>
      <c r="J7017" s="1" t="str">
        <f>INDEX(location!A:A,MATCH('Tabela Total'!A7017,location!A:A,0))</f>
        <v>CA-2017-117947</v>
      </c>
      <c r="K7017" s="1" t="str">
        <f>VLOOKUP(J7017,location[#All],2,FALSE)</f>
        <v>United States</v>
      </c>
      <c r="L7017" t="str">
        <f>VLOOKUP(J7017,location[#All],3,)</f>
        <v>New York City</v>
      </c>
      <c r="M7017" t="str">
        <f>VLOOKUP(J7017,location[#All],4,)</f>
        <v>New York</v>
      </c>
      <c r="N7017">
        <f>VLOOKUP(J7017,location[#All],5,)</f>
        <v>10011</v>
      </c>
      <c r="O7017" t="str">
        <f>VLOOKUP(J7017,location[#All],6,)</f>
        <v>East</v>
      </c>
    </row>
    <row r="7018" spans="1:15" x14ac:dyDescent="0.25">
      <c r="A7018" t="s">
        <v>541</v>
      </c>
      <c r="B7018" t="s">
        <v>542</v>
      </c>
      <c r="C7018" s="1">
        <v>42965</v>
      </c>
      <c r="D7018" s="1">
        <v>42970</v>
      </c>
      <c r="E7018" t="s">
        <v>10</v>
      </c>
      <c r="F7018">
        <v>3791</v>
      </c>
      <c r="G7018">
        <v>1</v>
      </c>
      <c r="H7018">
        <v>0</v>
      </c>
      <c r="I7018">
        <v>109939</v>
      </c>
      <c r="J7018" s="1" t="str">
        <f>INDEX(location!A:A,MATCH('Tabela Total'!A7018,location!A:A,0))</f>
        <v>CA-2017-117947</v>
      </c>
      <c r="K7018" s="1" t="str">
        <f>VLOOKUP(J7018,location[#All],2,FALSE)</f>
        <v>United States</v>
      </c>
      <c r="L7018" t="str">
        <f>VLOOKUP(J7018,location[#All],3,)</f>
        <v>New York City</v>
      </c>
      <c r="M7018" t="str">
        <f>VLOOKUP(J7018,location[#All],4,)</f>
        <v>New York</v>
      </c>
      <c r="N7018">
        <f>VLOOKUP(J7018,location[#All],5,)</f>
        <v>10011</v>
      </c>
      <c r="O7018" t="str">
        <f>VLOOKUP(J7018,location[#All],6,)</f>
        <v>East</v>
      </c>
    </row>
    <row r="7019" spans="1:15" x14ac:dyDescent="0.25">
      <c r="A7019" t="s">
        <v>541</v>
      </c>
      <c r="B7019" t="s">
        <v>542</v>
      </c>
      <c r="C7019" s="1">
        <v>42965</v>
      </c>
      <c r="D7019" s="1">
        <v>42970</v>
      </c>
      <c r="E7019" t="s">
        <v>10</v>
      </c>
      <c r="F7019">
        <v>8802</v>
      </c>
      <c r="G7019">
        <v>3</v>
      </c>
      <c r="H7019">
        <v>0</v>
      </c>
      <c r="I7019">
        <v>272862</v>
      </c>
      <c r="J7019" s="1" t="str">
        <f>INDEX(location!A:A,MATCH('Tabela Total'!A7019,location!A:A,0))</f>
        <v>CA-2017-117947</v>
      </c>
      <c r="K7019" s="1" t="str">
        <f>VLOOKUP(J7019,location[#All],2,FALSE)</f>
        <v>United States</v>
      </c>
      <c r="L7019" t="str">
        <f>VLOOKUP(J7019,location[#All],3,)</f>
        <v>New York City</v>
      </c>
      <c r="M7019" t="str">
        <f>VLOOKUP(J7019,location[#All],4,)</f>
        <v>New York</v>
      </c>
      <c r="N7019">
        <f>VLOOKUP(J7019,location[#All],5,)</f>
        <v>10011</v>
      </c>
      <c r="O7019" t="str">
        <f>VLOOKUP(J7019,location[#All],6,)</f>
        <v>East</v>
      </c>
    </row>
    <row r="7020" spans="1:15" x14ac:dyDescent="0.25">
      <c r="A7020" t="s">
        <v>986</v>
      </c>
      <c r="B7020" t="s">
        <v>542</v>
      </c>
      <c r="C7020" s="1">
        <v>42262</v>
      </c>
      <c r="D7020" s="1">
        <v>42262</v>
      </c>
      <c r="E7020" t="s">
        <v>327</v>
      </c>
      <c r="F7020">
        <v>15552</v>
      </c>
      <c r="G7020">
        <v>3</v>
      </c>
      <c r="H7020">
        <v>2</v>
      </c>
      <c r="I7020">
        <v>54432</v>
      </c>
      <c r="J7020" s="1" t="str">
        <f>INDEX(location!A:A,MATCH('Tabela Total'!A7020,location!A:A,0))</f>
        <v>US-2015-130519</v>
      </c>
      <c r="K7020" s="1" t="str">
        <f>VLOOKUP(J7020,location[#All],2,FALSE)</f>
        <v>United States</v>
      </c>
      <c r="L7020" t="str">
        <f>VLOOKUP(J7020,location[#All],3,)</f>
        <v>Coral Springs</v>
      </c>
      <c r="M7020" t="str">
        <f>VLOOKUP(J7020,location[#All],4,)</f>
        <v>Florida</v>
      </c>
      <c r="N7020">
        <f>VLOOKUP(J7020,location[#All],5,)</f>
        <v>33065</v>
      </c>
      <c r="O7020" t="str">
        <f>VLOOKUP(J7020,location[#All],6,)</f>
        <v>South</v>
      </c>
    </row>
    <row r="7021" spans="1:15" x14ac:dyDescent="0.25">
      <c r="A7021" t="s">
        <v>986</v>
      </c>
      <c r="B7021" t="s">
        <v>542</v>
      </c>
      <c r="C7021" s="1">
        <v>42262</v>
      </c>
      <c r="D7021" s="1">
        <v>42262</v>
      </c>
      <c r="E7021" t="s">
        <v>327</v>
      </c>
      <c r="F7021">
        <v>15712</v>
      </c>
      <c r="G7021">
        <v>4</v>
      </c>
      <c r="H7021">
        <v>2</v>
      </c>
      <c r="I7021">
        <v>25532</v>
      </c>
      <c r="J7021" s="1" t="str">
        <f>INDEX(location!A:A,MATCH('Tabela Total'!A7021,location!A:A,0))</f>
        <v>US-2015-130519</v>
      </c>
      <c r="K7021" s="1" t="str">
        <f>VLOOKUP(J7021,location[#All],2,FALSE)</f>
        <v>United States</v>
      </c>
      <c r="L7021" t="str">
        <f>VLOOKUP(J7021,location[#All],3,)</f>
        <v>Coral Springs</v>
      </c>
      <c r="M7021" t="str">
        <f>VLOOKUP(J7021,location[#All],4,)</f>
        <v>Florida</v>
      </c>
      <c r="N7021">
        <f>VLOOKUP(J7021,location[#All],5,)</f>
        <v>33065</v>
      </c>
      <c r="O7021" t="str">
        <f>VLOOKUP(J7021,location[#All],6,)</f>
        <v>South</v>
      </c>
    </row>
    <row r="7022" spans="1:15" x14ac:dyDescent="0.25">
      <c r="A7022" t="s">
        <v>986</v>
      </c>
      <c r="B7022" t="s">
        <v>542</v>
      </c>
      <c r="C7022" s="1">
        <v>42262</v>
      </c>
      <c r="D7022" s="1">
        <v>42262</v>
      </c>
      <c r="E7022" t="s">
        <v>327</v>
      </c>
      <c r="F7022">
        <v>24672</v>
      </c>
      <c r="G7022">
        <v>2</v>
      </c>
      <c r="H7022">
        <v>2</v>
      </c>
      <c r="I7022">
        <v>21588</v>
      </c>
      <c r="J7022" s="1" t="str">
        <f>INDEX(location!A:A,MATCH('Tabela Total'!A7022,location!A:A,0))</f>
        <v>US-2015-130519</v>
      </c>
      <c r="K7022" s="1" t="str">
        <f>VLOOKUP(J7022,location[#All],2,FALSE)</f>
        <v>United States</v>
      </c>
      <c r="L7022" t="str">
        <f>VLOOKUP(J7022,location[#All],3,)</f>
        <v>Coral Springs</v>
      </c>
      <c r="M7022" t="str">
        <f>VLOOKUP(J7022,location[#All],4,)</f>
        <v>Florida</v>
      </c>
      <c r="N7022">
        <f>VLOOKUP(J7022,location[#All],5,)</f>
        <v>33065</v>
      </c>
      <c r="O7022" t="str">
        <f>VLOOKUP(J7022,location[#All],6,)</f>
        <v>South</v>
      </c>
    </row>
    <row r="7023" spans="1:15" x14ac:dyDescent="0.25">
      <c r="A7023" t="s">
        <v>986</v>
      </c>
      <c r="B7023" t="s">
        <v>542</v>
      </c>
      <c r="C7023" s="1">
        <v>42262</v>
      </c>
      <c r="D7023" s="1">
        <v>42262</v>
      </c>
      <c r="E7023" t="s">
        <v>327</v>
      </c>
      <c r="F7023">
        <v>55968</v>
      </c>
      <c r="G7023">
        <v>1</v>
      </c>
      <c r="H7023">
        <v>2</v>
      </c>
      <c r="I7023">
        <v>-20988</v>
      </c>
      <c r="J7023" s="1" t="str">
        <f>INDEX(location!A:A,MATCH('Tabela Total'!A7023,location!A:A,0))</f>
        <v>US-2015-130519</v>
      </c>
      <c r="K7023" s="1" t="str">
        <f>VLOOKUP(J7023,location[#All],2,FALSE)</f>
        <v>United States</v>
      </c>
      <c r="L7023" t="str">
        <f>VLOOKUP(J7023,location[#All],3,)</f>
        <v>Coral Springs</v>
      </c>
      <c r="M7023" t="str">
        <f>VLOOKUP(J7023,location[#All],4,)</f>
        <v>Florida</v>
      </c>
      <c r="N7023">
        <f>VLOOKUP(J7023,location[#All],5,)</f>
        <v>33065</v>
      </c>
      <c r="O7023" t="str">
        <f>VLOOKUP(J7023,location[#All],6,)</f>
        <v>South</v>
      </c>
    </row>
    <row r="7024" spans="1:15" x14ac:dyDescent="0.25">
      <c r="A7024" t="s">
        <v>1465</v>
      </c>
      <c r="B7024" t="s">
        <v>542</v>
      </c>
      <c r="C7024" s="1">
        <v>43051</v>
      </c>
      <c r="D7024" s="1">
        <v>43051</v>
      </c>
      <c r="E7024" t="s">
        <v>327</v>
      </c>
      <c r="F7024">
        <v>370782</v>
      </c>
      <c r="G7024">
        <v>3</v>
      </c>
      <c r="H7024">
        <v>4</v>
      </c>
      <c r="I7024">
        <v>-926955</v>
      </c>
      <c r="J7024" s="1" t="str">
        <f>INDEX(location!A:A,MATCH('Tabela Total'!A7024,location!A:A,0))</f>
        <v>US-2017-116659</v>
      </c>
      <c r="K7024" s="1" t="str">
        <f>VLOOKUP(J7024,location[#All],2,FALSE)</f>
        <v>United States</v>
      </c>
      <c r="L7024" t="str">
        <f>VLOOKUP(J7024,location[#All],3,)</f>
        <v>Newark</v>
      </c>
      <c r="M7024" t="str">
        <f>VLOOKUP(J7024,location[#All],4,)</f>
        <v>Ohio</v>
      </c>
      <c r="N7024">
        <f>VLOOKUP(J7024,location[#All],5,)</f>
        <v>43055</v>
      </c>
      <c r="O7024" t="str">
        <f>VLOOKUP(J7024,location[#All],6,)</f>
        <v>East</v>
      </c>
    </row>
    <row r="7025" spans="1:15" x14ac:dyDescent="0.25">
      <c r="A7025" t="s">
        <v>3941</v>
      </c>
      <c r="B7025" t="s">
        <v>542</v>
      </c>
      <c r="C7025" s="1">
        <v>42782</v>
      </c>
      <c r="D7025" s="1">
        <v>42787</v>
      </c>
      <c r="E7025" t="s">
        <v>15</v>
      </c>
      <c r="F7025">
        <v>57951</v>
      </c>
      <c r="G7025">
        <v>3</v>
      </c>
      <c r="H7025">
        <v>0</v>
      </c>
      <c r="I7025">
        <v>811314</v>
      </c>
      <c r="J7025" s="1" t="str">
        <f>INDEX(location!A:A,MATCH('Tabela Total'!A7025,location!A:A,0))</f>
        <v>CA-2017-120019</v>
      </c>
      <c r="K7025" s="1" t="str">
        <f>VLOOKUP(J7025,location[#All],2,FALSE)</f>
        <v>United States</v>
      </c>
      <c r="L7025" t="str">
        <f>VLOOKUP(J7025,location[#All],3,)</f>
        <v>Fairfield</v>
      </c>
      <c r="M7025" t="str">
        <f>VLOOKUP(J7025,location[#All],4,)</f>
        <v>Connecticut</v>
      </c>
      <c r="N7025">
        <f>VLOOKUP(J7025,location[#All],5,)</f>
        <v>6824</v>
      </c>
      <c r="O7025" t="str">
        <f>VLOOKUP(J7025,location[#All],6,)</f>
        <v>East</v>
      </c>
    </row>
    <row r="7026" spans="1:15" x14ac:dyDescent="0.25">
      <c r="A7026" t="s">
        <v>3941</v>
      </c>
      <c r="B7026" t="s">
        <v>542</v>
      </c>
      <c r="C7026" s="1">
        <v>42782</v>
      </c>
      <c r="D7026" s="1">
        <v>42787</v>
      </c>
      <c r="E7026" t="s">
        <v>15</v>
      </c>
      <c r="F7026">
        <v>1499</v>
      </c>
      <c r="G7026">
        <v>1</v>
      </c>
      <c r="H7026">
        <v>0</v>
      </c>
      <c r="I7026">
        <v>73451</v>
      </c>
      <c r="J7026" s="1" t="str">
        <f>INDEX(location!A:A,MATCH('Tabela Total'!A7026,location!A:A,0))</f>
        <v>CA-2017-120019</v>
      </c>
      <c r="K7026" s="1" t="str">
        <f>VLOOKUP(J7026,location[#All],2,FALSE)</f>
        <v>United States</v>
      </c>
      <c r="L7026" t="str">
        <f>VLOOKUP(J7026,location[#All],3,)</f>
        <v>Fairfield</v>
      </c>
      <c r="M7026" t="str">
        <f>VLOOKUP(J7026,location[#All],4,)</f>
        <v>Connecticut</v>
      </c>
      <c r="N7026">
        <f>VLOOKUP(J7026,location[#All],5,)</f>
        <v>6824</v>
      </c>
      <c r="O7026" t="str">
        <f>VLOOKUP(J7026,location[#All],6,)</f>
        <v>East</v>
      </c>
    </row>
    <row r="7027" spans="1:15" x14ac:dyDescent="0.25">
      <c r="A7027" t="s">
        <v>3942</v>
      </c>
      <c r="B7027" t="s">
        <v>542</v>
      </c>
      <c r="C7027" s="1">
        <v>41967</v>
      </c>
      <c r="D7027" s="1">
        <v>41972</v>
      </c>
      <c r="E7027" t="s">
        <v>15</v>
      </c>
      <c r="F7027">
        <v>15192</v>
      </c>
      <c r="G7027">
        <v>4</v>
      </c>
      <c r="H7027">
        <v>0</v>
      </c>
      <c r="I7027">
        <v>45576</v>
      </c>
      <c r="J7027" s="1" t="str">
        <f>INDEX(location!A:A,MATCH('Tabela Total'!A7027,location!A:A,0))</f>
        <v>CA-2014-100762</v>
      </c>
      <c r="K7027" s="1" t="str">
        <f>VLOOKUP(J7027,location[#All],2,FALSE)</f>
        <v>United States</v>
      </c>
      <c r="L7027" t="str">
        <f>VLOOKUP(J7027,location[#All],3,)</f>
        <v>Jackson</v>
      </c>
      <c r="M7027" t="str">
        <f>VLOOKUP(J7027,location[#All],4,)</f>
        <v>Michigan</v>
      </c>
      <c r="N7027">
        <f>VLOOKUP(J7027,location[#All],5,)</f>
        <v>49201</v>
      </c>
      <c r="O7027" t="str">
        <f>VLOOKUP(J7027,location[#All],6,)</f>
        <v>Central</v>
      </c>
    </row>
    <row r="7028" spans="1:15" x14ac:dyDescent="0.25">
      <c r="A7028" t="s">
        <v>3942</v>
      </c>
      <c r="B7028" t="s">
        <v>542</v>
      </c>
      <c r="C7028" s="1">
        <v>41967</v>
      </c>
      <c r="D7028" s="1">
        <v>41972</v>
      </c>
      <c r="E7028" t="s">
        <v>15</v>
      </c>
      <c r="F7028">
        <v>19662</v>
      </c>
      <c r="G7028">
        <v>2</v>
      </c>
      <c r="H7028">
        <v>0</v>
      </c>
      <c r="I7028">
        <v>963438</v>
      </c>
      <c r="J7028" s="1" t="str">
        <f>INDEX(location!A:A,MATCH('Tabela Total'!A7028,location!A:A,0))</f>
        <v>CA-2014-100762</v>
      </c>
      <c r="K7028" s="1" t="str">
        <f>VLOOKUP(J7028,location[#All],2,FALSE)</f>
        <v>United States</v>
      </c>
      <c r="L7028" t="str">
        <f>VLOOKUP(J7028,location[#All],3,)</f>
        <v>Jackson</v>
      </c>
      <c r="M7028" t="str">
        <f>VLOOKUP(J7028,location[#All],4,)</f>
        <v>Michigan</v>
      </c>
      <c r="N7028">
        <f>VLOOKUP(J7028,location[#All],5,)</f>
        <v>49201</v>
      </c>
      <c r="O7028" t="str">
        <f>VLOOKUP(J7028,location[#All],6,)</f>
        <v>Central</v>
      </c>
    </row>
    <row r="7029" spans="1:15" x14ac:dyDescent="0.25">
      <c r="A7029" t="s">
        <v>3942</v>
      </c>
      <c r="B7029" t="s">
        <v>542</v>
      </c>
      <c r="C7029" s="1">
        <v>41967</v>
      </c>
      <c r="D7029" s="1">
        <v>41972</v>
      </c>
      <c r="E7029" t="s">
        <v>15</v>
      </c>
      <c r="F7029">
        <v>14412</v>
      </c>
      <c r="G7029">
        <v>3</v>
      </c>
      <c r="H7029">
        <v>0</v>
      </c>
      <c r="I7029">
        <v>691776</v>
      </c>
      <c r="J7029" s="1" t="str">
        <f>INDEX(location!A:A,MATCH('Tabela Total'!A7029,location!A:A,0))</f>
        <v>CA-2014-100762</v>
      </c>
      <c r="K7029" s="1" t="str">
        <f>VLOOKUP(J7029,location[#All],2,FALSE)</f>
        <v>United States</v>
      </c>
      <c r="L7029" t="str">
        <f>VLOOKUP(J7029,location[#All],3,)</f>
        <v>Jackson</v>
      </c>
      <c r="M7029" t="str">
        <f>VLOOKUP(J7029,location[#All],4,)</f>
        <v>Michigan</v>
      </c>
      <c r="N7029">
        <f>VLOOKUP(J7029,location[#All],5,)</f>
        <v>49201</v>
      </c>
      <c r="O7029" t="str">
        <f>VLOOKUP(J7029,location[#All],6,)</f>
        <v>Central</v>
      </c>
    </row>
    <row r="7030" spans="1:15" x14ac:dyDescent="0.25">
      <c r="A7030" t="s">
        <v>3942</v>
      </c>
      <c r="B7030" t="s">
        <v>542</v>
      </c>
      <c r="C7030" s="1">
        <v>41967</v>
      </c>
      <c r="D7030" s="1">
        <v>41972</v>
      </c>
      <c r="E7030" t="s">
        <v>15</v>
      </c>
      <c r="F7030">
        <v>1596</v>
      </c>
      <c r="G7030">
        <v>2</v>
      </c>
      <c r="H7030">
        <v>0</v>
      </c>
      <c r="I7030">
        <v>798</v>
      </c>
      <c r="J7030" s="1" t="str">
        <f>INDEX(location!A:A,MATCH('Tabela Total'!A7030,location!A:A,0))</f>
        <v>CA-2014-100762</v>
      </c>
      <c r="K7030" s="1" t="str">
        <f>VLOOKUP(J7030,location[#All],2,FALSE)</f>
        <v>United States</v>
      </c>
      <c r="L7030" t="str">
        <f>VLOOKUP(J7030,location[#All],3,)</f>
        <v>Jackson</v>
      </c>
      <c r="M7030" t="str">
        <f>VLOOKUP(J7030,location[#All],4,)</f>
        <v>Michigan</v>
      </c>
      <c r="N7030">
        <f>VLOOKUP(J7030,location[#All],5,)</f>
        <v>49201</v>
      </c>
      <c r="O7030" t="str">
        <f>VLOOKUP(J7030,location[#All],6,)</f>
        <v>Central</v>
      </c>
    </row>
    <row r="7031" spans="1:15" x14ac:dyDescent="0.25">
      <c r="A7031" t="s">
        <v>347</v>
      </c>
      <c r="B7031" t="s">
        <v>348</v>
      </c>
      <c r="C7031" s="1">
        <v>41967</v>
      </c>
      <c r="D7031" s="1">
        <v>41969</v>
      </c>
      <c r="E7031" t="s">
        <v>44</v>
      </c>
      <c r="F7031">
        <v>2624</v>
      </c>
      <c r="G7031">
        <v>1</v>
      </c>
      <c r="H7031">
        <v>2</v>
      </c>
      <c r="I7031">
        <v>4264</v>
      </c>
      <c r="J7031" s="1" t="str">
        <f>INDEX(location!A:A,MATCH('Tabela Total'!A7031,location!A:A,0))</f>
        <v>CA-2014-115973</v>
      </c>
      <c r="K7031" s="1" t="str">
        <f>VLOOKUP(J7031,location[#All],2,FALSE)</f>
        <v>United States</v>
      </c>
      <c r="L7031" t="str">
        <f>VLOOKUP(J7031,location[#All],3,)</f>
        <v>Cincinnati</v>
      </c>
      <c r="M7031" t="str">
        <f>VLOOKUP(J7031,location[#All],4,)</f>
        <v>Ohio</v>
      </c>
      <c r="N7031">
        <f>VLOOKUP(J7031,location[#All],5,)</f>
        <v>45231</v>
      </c>
      <c r="O7031" t="str">
        <f>VLOOKUP(J7031,location[#All],6,)</f>
        <v>East</v>
      </c>
    </row>
    <row r="7032" spans="1:15" x14ac:dyDescent="0.25">
      <c r="A7032" t="s">
        <v>1211</v>
      </c>
      <c r="B7032" t="s">
        <v>348</v>
      </c>
      <c r="C7032" s="1">
        <v>43051</v>
      </c>
      <c r="D7032" s="1">
        <v>43057</v>
      </c>
      <c r="E7032" t="s">
        <v>15</v>
      </c>
      <c r="F7032">
        <v>16056</v>
      </c>
      <c r="G7032">
        <v>3</v>
      </c>
      <c r="H7032">
        <v>2</v>
      </c>
      <c r="I7032">
        <v>58203</v>
      </c>
      <c r="J7032" s="1" t="str">
        <f>INDEX(location!A:A,MATCH('Tabela Total'!A7032,location!A:A,0))</f>
        <v>CA-2017-130386</v>
      </c>
      <c r="K7032" s="1" t="str">
        <f>VLOOKUP(J7032,location[#All],2,FALSE)</f>
        <v>United States</v>
      </c>
      <c r="L7032" t="str">
        <f>VLOOKUP(J7032,location[#All],3,)</f>
        <v>Austin</v>
      </c>
      <c r="M7032" t="str">
        <f>VLOOKUP(J7032,location[#All],4,)</f>
        <v>Texas</v>
      </c>
      <c r="N7032">
        <f>VLOOKUP(J7032,location[#All],5,)</f>
        <v>78745</v>
      </c>
      <c r="O7032" t="str">
        <f>VLOOKUP(J7032,location[#All],6,)</f>
        <v>Central</v>
      </c>
    </row>
    <row r="7033" spans="1:15" x14ac:dyDescent="0.25">
      <c r="A7033" t="s">
        <v>1211</v>
      </c>
      <c r="B7033" t="s">
        <v>348</v>
      </c>
      <c r="C7033" s="1">
        <v>43051</v>
      </c>
      <c r="D7033" s="1">
        <v>43057</v>
      </c>
      <c r="E7033" t="s">
        <v>15</v>
      </c>
      <c r="F7033">
        <v>223056</v>
      </c>
      <c r="G7033">
        <v>9</v>
      </c>
      <c r="H7033">
        <v>2</v>
      </c>
      <c r="I7033">
        <v>69705</v>
      </c>
      <c r="J7033" s="1" t="str">
        <f>INDEX(location!A:A,MATCH('Tabela Total'!A7033,location!A:A,0))</f>
        <v>CA-2017-130386</v>
      </c>
      <c r="K7033" s="1" t="str">
        <f>VLOOKUP(J7033,location[#All],2,FALSE)</f>
        <v>United States</v>
      </c>
      <c r="L7033" t="str">
        <f>VLOOKUP(J7033,location[#All],3,)</f>
        <v>Austin</v>
      </c>
      <c r="M7033" t="str">
        <f>VLOOKUP(J7033,location[#All],4,)</f>
        <v>Texas</v>
      </c>
      <c r="N7033">
        <f>VLOOKUP(J7033,location[#All],5,)</f>
        <v>78745</v>
      </c>
      <c r="O7033" t="str">
        <f>VLOOKUP(J7033,location[#All],6,)</f>
        <v>Central</v>
      </c>
    </row>
    <row r="7034" spans="1:15" x14ac:dyDescent="0.25">
      <c r="A7034" t="s">
        <v>1211</v>
      </c>
      <c r="B7034" t="s">
        <v>348</v>
      </c>
      <c r="C7034" s="1">
        <v>43051</v>
      </c>
      <c r="D7034" s="1">
        <v>43057</v>
      </c>
      <c r="E7034" t="s">
        <v>15</v>
      </c>
      <c r="F7034">
        <v>540048</v>
      </c>
      <c r="G7034">
        <v>3</v>
      </c>
      <c r="H7034">
        <v>2</v>
      </c>
      <c r="I7034">
        <v>-472542</v>
      </c>
      <c r="J7034" s="1" t="str">
        <f>INDEX(location!A:A,MATCH('Tabela Total'!A7034,location!A:A,0))</f>
        <v>CA-2017-130386</v>
      </c>
      <c r="K7034" s="1" t="str">
        <f>VLOOKUP(J7034,location[#All],2,FALSE)</f>
        <v>United States</v>
      </c>
      <c r="L7034" t="str">
        <f>VLOOKUP(J7034,location[#All],3,)</f>
        <v>Austin</v>
      </c>
      <c r="M7034" t="str">
        <f>VLOOKUP(J7034,location[#All],4,)</f>
        <v>Texas</v>
      </c>
      <c r="N7034">
        <f>VLOOKUP(J7034,location[#All],5,)</f>
        <v>78745</v>
      </c>
      <c r="O7034" t="str">
        <f>VLOOKUP(J7034,location[#All],6,)</f>
        <v>Central</v>
      </c>
    </row>
    <row r="7035" spans="1:15" x14ac:dyDescent="0.25">
      <c r="A7035" t="s">
        <v>1540</v>
      </c>
      <c r="B7035" t="s">
        <v>348</v>
      </c>
      <c r="C7035" s="1">
        <v>41976</v>
      </c>
      <c r="D7035" s="1">
        <v>41982</v>
      </c>
      <c r="E7035" t="s">
        <v>15</v>
      </c>
      <c r="F7035">
        <v>47996</v>
      </c>
      <c r="G7035">
        <v>4</v>
      </c>
      <c r="H7035">
        <v>0</v>
      </c>
      <c r="I7035">
        <v>1343888</v>
      </c>
      <c r="J7035" s="1" t="str">
        <f>INDEX(location!A:A,MATCH('Tabela Total'!A7035,location!A:A,0))</f>
        <v>CA-2014-122749</v>
      </c>
      <c r="K7035" s="1" t="str">
        <f>VLOOKUP(J7035,location[#All],2,FALSE)</f>
        <v>United States</v>
      </c>
      <c r="L7035" t="str">
        <f>VLOOKUP(J7035,location[#All],3,)</f>
        <v>Oklahoma City</v>
      </c>
      <c r="M7035" t="str">
        <f>VLOOKUP(J7035,location[#All],4,)</f>
        <v>Oklahoma</v>
      </c>
      <c r="N7035">
        <f>VLOOKUP(J7035,location[#All],5,)</f>
        <v>73120</v>
      </c>
      <c r="O7035" t="str">
        <f>VLOOKUP(J7035,location[#All],6,)</f>
        <v>Central</v>
      </c>
    </row>
    <row r="7036" spans="1:15" x14ac:dyDescent="0.25">
      <c r="A7036" t="s">
        <v>2620</v>
      </c>
      <c r="B7036" t="s">
        <v>348</v>
      </c>
      <c r="C7036" s="1">
        <v>42313</v>
      </c>
      <c r="D7036" s="1">
        <v>42317</v>
      </c>
      <c r="E7036" t="s">
        <v>15</v>
      </c>
      <c r="F7036">
        <v>19824</v>
      </c>
      <c r="G7036">
        <v>6</v>
      </c>
      <c r="H7036">
        <v>2</v>
      </c>
      <c r="I7036">
        <v>64428</v>
      </c>
      <c r="J7036" s="1" t="str">
        <f>INDEX(location!A:A,MATCH('Tabela Total'!A7036,location!A:A,0))</f>
        <v>CA-2015-103961</v>
      </c>
      <c r="K7036" s="1" t="str">
        <f>VLOOKUP(J7036,location[#All],2,FALSE)</f>
        <v>United States</v>
      </c>
      <c r="L7036" t="str">
        <f>VLOOKUP(J7036,location[#All],3,)</f>
        <v>Quincy</v>
      </c>
      <c r="M7036" t="str">
        <f>VLOOKUP(J7036,location[#All],4,)</f>
        <v>Illinois</v>
      </c>
      <c r="N7036">
        <f>VLOOKUP(J7036,location[#All],5,)</f>
        <v>62301</v>
      </c>
      <c r="O7036" t="str">
        <f>VLOOKUP(J7036,location[#All],6,)</f>
        <v>Central</v>
      </c>
    </row>
    <row r="7037" spans="1:15" x14ac:dyDescent="0.25">
      <c r="A7037" t="s">
        <v>3144</v>
      </c>
      <c r="B7037" t="s">
        <v>348</v>
      </c>
      <c r="C7037" s="1">
        <v>42330</v>
      </c>
      <c r="D7037" s="1">
        <v>42333</v>
      </c>
      <c r="E7037" t="s">
        <v>10</v>
      </c>
      <c r="F7037">
        <v>3794</v>
      </c>
      <c r="G7037">
        <v>2</v>
      </c>
      <c r="H7037">
        <v>0</v>
      </c>
      <c r="I7037">
        <v>182112</v>
      </c>
      <c r="J7037" s="1" t="str">
        <f>INDEX(location!A:A,MATCH('Tabela Total'!A7037,location!A:A,0))</f>
        <v>CA-2015-137708</v>
      </c>
      <c r="K7037" s="1" t="str">
        <f>VLOOKUP(J7037,location[#All],2,FALSE)</f>
        <v>United States</v>
      </c>
      <c r="L7037" t="str">
        <f>VLOOKUP(J7037,location[#All],3,)</f>
        <v>Los Angeles</v>
      </c>
      <c r="M7037" t="str">
        <f>VLOOKUP(J7037,location[#All],4,)</f>
        <v>California</v>
      </c>
      <c r="N7037">
        <f>VLOOKUP(J7037,location[#All],5,)</f>
        <v>90008</v>
      </c>
      <c r="O7037" t="str">
        <f>VLOOKUP(J7037,location[#All],6,)</f>
        <v>West</v>
      </c>
    </row>
    <row r="7038" spans="1:15" x14ac:dyDescent="0.25">
      <c r="A7038" t="s">
        <v>3144</v>
      </c>
      <c r="B7038" t="s">
        <v>348</v>
      </c>
      <c r="C7038" s="1">
        <v>42330</v>
      </c>
      <c r="D7038" s="1">
        <v>42333</v>
      </c>
      <c r="E7038" t="s">
        <v>10</v>
      </c>
      <c r="F7038">
        <v>428</v>
      </c>
      <c r="G7038">
        <v>10</v>
      </c>
      <c r="H7038">
        <v>0</v>
      </c>
      <c r="I7038">
        <v>1926</v>
      </c>
      <c r="J7038" s="1" t="str">
        <f>INDEX(location!A:A,MATCH('Tabela Total'!A7038,location!A:A,0))</f>
        <v>CA-2015-137708</v>
      </c>
      <c r="K7038" s="1" t="str">
        <f>VLOOKUP(J7038,location[#All],2,FALSE)</f>
        <v>United States</v>
      </c>
      <c r="L7038" t="str">
        <f>VLOOKUP(J7038,location[#All],3,)</f>
        <v>Los Angeles</v>
      </c>
      <c r="M7038" t="str">
        <f>VLOOKUP(J7038,location[#All],4,)</f>
        <v>California</v>
      </c>
      <c r="N7038">
        <f>VLOOKUP(J7038,location[#All],5,)</f>
        <v>90008</v>
      </c>
      <c r="O7038" t="str">
        <f>VLOOKUP(J7038,location[#All],6,)</f>
        <v>West</v>
      </c>
    </row>
    <row r="7039" spans="1:15" x14ac:dyDescent="0.25">
      <c r="A7039" t="s">
        <v>3144</v>
      </c>
      <c r="B7039" t="s">
        <v>348</v>
      </c>
      <c r="C7039" s="1">
        <v>42330</v>
      </c>
      <c r="D7039" s="1">
        <v>42333</v>
      </c>
      <c r="E7039" t="s">
        <v>10</v>
      </c>
      <c r="F7039">
        <v>3363</v>
      </c>
      <c r="G7039">
        <v>3</v>
      </c>
      <c r="H7039">
        <v>0</v>
      </c>
      <c r="I7039">
        <v>10089</v>
      </c>
      <c r="J7039" s="1" t="str">
        <f>INDEX(location!A:A,MATCH('Tabela Total'!A7039,location!A:A,0))</f>
        <v>CA-2015-137708</v>
      </c>
      <c r="K7039" s="1" t="str">
        <f>VLOOKUP(J7039,location[#All],2,FALSE)</f>
        <v>United States</v>
      </c>
      <c r="L7039" t="str">
        <f>VLOOKUP(J7039,location[#All],3,)</f>
        <v>Los Angeles</v>
      </c>
      <c r="M7039" t="str">
        <f>VLOOKUP(J7039,location[#All],4,)</f>
        <v>California</v>
      </c>
      <c r="N7039">
        <f>VLOOKUP(J7039,location[#All],5,)</f>
        <v>90008</v>
      </c>
      <c r="O7039" t="str">
        <f>VLOOKUP(J7039,location[#All],6,)</f>
        <v>West</v>
      </c>
    </row>
    <row r="7040" spans="1:15" x14ac:dyDescent="0.25">
      <c r="A7040" t="s">
        <v>1171</v>
      </c>
      <c r="B7040" t="s">
        <v>1172</v>
      </c>
      <c r="C7040" s="1">
        <v>42638</v>
      </c>
      <c r="D7040" s="1">
        <v>42644</v>
      </c>
      <c r="E7040" t="s">
        <v>15</v>
      </c>
      <c r="F7040">
        <v>15936</v>
      </c>
      <c r="G7040">
        <v>4</v>
      </c>
      <c r="H7040">
        <v>2</v>
      </c>
      <c r="I7040">
        <v>51792</v>
      </c>
      <c r="J7040" s="1" t="str">
        <f>INDEX(location!A:A,MATCH('Tabela Total'!A7040,location!A:A,0))</f>
        <v>CA-2016-123722</v>
      </c>
      <c r="K7040" s="1" t="str">
        <f>VLOOKUP(J7040,location[#All],2,FALSE)</f>
        <v>United States</v>
      </c>
      <c r="L7040" t="str">
        <f>VLOOKUP(J7040,location[#All],3,)</f>
        <v>Irving</v>
      </c>
      <c r="M7040" t="str">
        <f>VLOOKUP(J7040,location[#All],4,)</f>
        <v>Texas</v>
      </c>
      <c r="N7040">
        <f>VLOOKUP(J7040,location[#All],5,)</f>
        <v>75061</v>
      </c>
      <c r="O7040" t="str">
        <f>VLOOKUP(J7040,location[#All],6,)</f>
        <v>Central</v>
      </c>
    </row>
    <row r="7041" spans="1:15" x14ac:dyDescent="0.25">
      <c r="A7041" t="s">
        <v>1220</v>
      </c>
      <c r="B7041" t="s">
        <v>1172</v>
      </c>
      <c r="C7041" s="1">
        <v>42910</v>
      </c>
      <c r="D7041" s="1">
        <v>42917</v>
      </c>
      <c r="E7041" t="s">
        <v>15</v>
      </c>
      <c r="F7041">
        <v>3856</v>
      </c>
      <c r="G7041">
        <v>8</v>
      </c>
      <c r="H7041">
        <v>0</v>
      </c>
      <c r="I7041">
        <v>111824</v>
      </c>
      <c r="J7041" s="1" t="str">
        <f>INDEX(location!A:A,MATCH('Tabela Total'!A7041,location!A:A,0))</f>
        <v>CA-2017-100384</v>
      </c>
      <c r="K7041" s="1" t="str">
        <f>VLOOKUP(J7041,location[#All],2,FALSE)</f>
        <v>United States</v>
      </c>
      <c r="L7041" t="str">
        <f>VLOOKUP(J7041,location[#All],3,)</f>
        <v>Pomona</v>
      </c>
      <c r="M7041" t="str">
        <f>VLOOKUP(J7041,location[#All],4,)</f>
        <v>California</v>
      </c>
      <c r="N7041">
        <f>VLOOKUP(J7041,location[#All],5,)</f>
        <v>91767</v>
      </c>
      <c r="O7041" t="str">
        <f>VLOOKUP(J7041,location[#All],6,)</f>
        <v>West</v>
      </c>
    </row>
    <row r="7042" spans="1:15" x14ac:dyDescent="0.25">
      <c r="A7042" t="s">
        <v>1220</v>
      </c>
      <c r="B7042" t="s">
        <v>1172</v>
      </c>
      <c r="C7042" s="1">
        <v>42910</v>
      </c>
      <c r="D7042" s="1">
        <v>42917</v>
      </c>
      <c r="E7042" t="s">
        <v>15</v>
      </c>
      <c r="F7042">
        <v>3582</v>
      </c>
      <c r="G7042">
        <v>9</v>
      </c>
      <c r="H7042">
        <v>0</v>
      </c>
      <c r="I7042">
        <v>118206</v>
      </c>
      <c r="J7042" s="1" t="str">
        <f>INDEX(location!A:A,MATCH('Tabela Total'!A7042,location!A:A,0))</f>
        <v>CA-2017-100384</v>
      </c>
      <c r="K7042" s="1" t="str">
        <f>VLOOKUP(J7042,location[#All],2,FALSE)</f>
        <v>United States</v>
      </c>
      <c r="L7042" t="str">
        <f>VLOOKUP(J7042,location[#All],3,)</f>
        <v>Pomona</v>
      </c>
      <c r="M7042" t="str">
        <f>VLOOKUP(J7042,location[#All],4,)</f>
        <v>California</v>
      </c>
      <c r="N7042">
        <f>VLOOKUP(J7042,location[#All],5,)</f>
        <v>91767</v>
      </c>
      <c r="O7042" t="str">
        <f>VLOOKUP(J7042,location[#All],6,)</f>
        <v>West</v>
      </c>
    </row>
    <row r="7043" spans="1:15" x14ac:dyDescent="0.25">
      <c r="A7043" t="s">
        <v>1447</v>
      </c>
      <c r="B7043" t="s">
        <v>1172</v>
      </c>
      <c r="C7043" s="1">
        <v>42785</v>
      </c>
      <c r="D7043" s="1">
        <v>42787</v>
      </c>
      <c r="E7043" t="s">
        <v>10</v>
      </c>
      <c r="F7043">
        <v>124586</v>
      </c>
      <c r="G7043">
        <v>7</v>
      </c>
      <c r="H7043">
        <v>0</v>
      </c>
      <c r="I7043">
        <v>3612994</v>
      </c>
      <c r="J7043" s="1" t="str">
        <f>INDEX(location!A:A,MATCH('Tabela Total'!A7043,location!A:A,0))</f>
        <v>CA-2017-122693</v>
      </c>
      <c r="K7043" s="1" t="str">
        <f>VLOOKUP(J7043,location[#All],2,FALSE)</f>
        <v>United States</v>
      </c>
      <c r="L7043" t="str">
        <f>VLOOKUP(J7043,location[#All],3,)</f>
        <v>Roswell</v>
      </c>
      <c r="M7043" t="str">
        <f>VLOOKUP(J7043,location[#All],4,)</f>
        <v>Georgia</v>
      </c>
      <c r="N7043">
        <f>VLOOKUP(J7043,location[#All],5,)</f>
        <v>30076</v>
      </c>
      <c r="O7043" t="str">
        <f>VLOOKUP(J7043,location[#All],6,)</f>
        <v>South</v>
      </c>
    </row>
    <row r="7044" spans="1:15" x14ac:dyDescent="0.25">
      <c r="A7044" t="s">
        <v>2697</v>
      </c>
      <c r="B7044" t="s">
        <v>1172</v>
      </c>
      <c r="C7044" s="1">
        <v>42296</v>
      </c>
      <c r="D7044" s="1">
        <v>42301</v>
      </c>
      <c r="E7044" t="s">
        <v>15</v>
      </c>
      <c r="F7044">
        <v>3828</v>
      </c>
      <c r="G7044">
        <v>6</v>
      </c>
      <c r="H7044">
        <v>0</v>
      </c>
      <c r="I7044">
        <v>176088</v>
      </c>
      <c r="J7044" s="1" t="str">
        <f>INDEX(location!A:A,MATCH('Tabela Total'!A7044,location!A:A,0))</f>
        <v>CA-2015-113901</v>
      </c>
      <c r="K7044" s="1" t="str">
        <f>VLOOKUP(J7044,location[#All],2,FALSE)</f>
        <v>United States</v>
      </c>
      <c r="L7044" t="str">
        <f>VLOOKUP(J7044,location[#All],3,)</f>
        <v>Detroit</v>
      </c>
      <c r="M7044" t="str">
        <f>VLOOKUP(J7044,location[#All],4,)</f>
        <v>Michigan</v>
      </c>
      <c r="N7044">
        <f>VLOOKUP(J7044,location[#All],5,)</f>
        <v>48227</v>
      </c>
      <c r="O7044" t="str">
        <f>VLOOKUP(J7044,location[#All],6,)</f>
        <v>Central</v>
      </c>
    </row>
    <row r="7045" spans="1:15" x14ac:dyDescent="0.25">
      <c r="A7045" t="s">
        <v>2697</v>
      </c>
      <c r="B7045" t="s">
        <v>1172</v>
      </c>
      <c r="C7045" s="1">
        <v>42296</v>
      </c>
      <c r="D7045" s="1">
        <v>42301</v>
      </c>
      <c r="E7045" t="s">
        <v>15</v>
      </c>
      <c r="F7045">
        <v>14995</v>
      </c>
      <c r="G7045">
        <v>5</v>
      </c>
      <c r="H7045">
        <v>0</v>
      </c>
      <c r="I7045">
        <v>44985</v>
      </c>
      <c r="J7045" s="1" t="str">
        <f>INDEX(location!A:A,MATCH('Tabela Total'!A7045,location!A:A,0))</f>
        <v>CA-2015-113901</v>
      </c>
      <c r="K7045" s="1" t="str">
        <f>VLOOKUP(J7045,location[#All],2,FALSE)</f>
        <v>United States</v>
      </c>
      <c r="L7045" t="str">
        <f>VLOOKUP(J7045,location[#All],3,)</f>
        <v>Detroit</v>
      </c>
      <c r="M7045" t="str">
        <f>VLOOKUP(J7045,location[#All],4,)</f>
        <v>Michigan</v>
      </c>
      <c r="N7045">
        <f>VLOOKUP(J7045,location[#All],5,)</f>
        <v>48227</v>
      </c>
      <c r="O7045" t="str">
        <f>VLOOKUP(J7045,location[#All],6,)</f>
        <v>Central</v>
      </c>
    </row>
    <row r="7046" spans="1:15" x14ac:dyDescent="0.25">
      <c r="A7046" t="s">
        <v>3300</v>
      </c>
      <c r="B7046" t="s">
        <v>1172</v>
      </c>
      <c r="C7046" s="1">
        <v>42266</v>
      </c>
      <c r="D7046" s="1">
        <v>42273</v>
      </c>
      <c r="E7046" t="s">
        <v>15</v>
      </c>
      <c r="F7046">
        <v>6636</v>
      </c>
      <c r="G7046">
        <v>4</v>
      </c>
      <c r="H7046">
        <v>0</v>
      </c>
      <c r="I7046">
        <v>23226</v>
      </c>
      <c r="J7046" s="1" t="str">
        <f>INDEX(location!A:A,MATCH('Tabela Total'!A7046,location!A:A,0))</f>
        <v>CA-2015-147102</v>
      </c>
      <c r="K7046" s="1" t="str">
        <f>VLOOKUP(J7046,location[#All],2,FALSE)</f>
        <v>United States</v>
      </c>
      <c r="L7046" t="str">
        <f>VLOOKUP(J7046,location[#All],3,)</f>
        <v>Columbus</v>
      </c>
      <c r="M7046" t="str">
        <f>VLOOKUP(J7046,location[#All],4,)</f>
        <v>Georgia</v>
      </c>
      <c r="N7046">
        <f>VLOOKUP(J7046,location[#All],5,)</f>
        <v>31907</v>
      </c>
      <c r="O7046" t="str">
        <f>VLOOKUP(J7046,location[#All],6,)</f>
        <v>South</v>
      </c>
    </row>
    <row r="7047" spans="1:15" x14ac:dyDescent="0.25">
      <c r="A7047" t="s">
        <v>3445</v>
      </c>
      <c r="B7047" t="s">
        <v>1172</v>
      </c>
      <c r="C7047" s="1">
        <v>42833</v>
      </c>
      <c r="D7047" s="1">
        <v>42837</v>
      </c>
      <c r="E7047" t="s">
        <v>15</v>
      </c>
      <c r="F7047">
        <v>27396</v>
      </c>
      <c r="G7047">
        <v>2</v>
      </c>
      <c r="H7047">
        <v>0</v>
      </c>
      <c r="I7047">
        <v>712296</v>
      </c>
      <c r="J7047" s="1" t="str">
        <f>INDEX(location!A:A,MATCH('Tabela Total'!A7047,location!A:A,0))</f>
        <v>US-2017-136721</v>
      </c>
      <c r="K7047" s="1" t="str">
        <f>VLOOKUP(J7047,location[#All],2,FALSE)</f>
        <v>United States</v>
      </c>
      <c r="L7047" t="str">
        <f>VLOOKUP(J7047,location[#All],3,)</f>
        <v>Oak Park</v>
      </c>
      <c r="M7047" t="str">
        <f>VLOOKUP(J7047,location[#All],4,)</f>
        <v>Michigan</v>
      </c>
      <c r="N7047">
        <f>VLOOKUP(J7047,location[#All],5,)</f>
        <v>48237</v>
      </c>
      <c r="O7047" t="str">
        <f>VLOOKUP(J7047,location[#All],6,)</f>
        <v>Central</v>
      </c>
    </row>
    <row r="7048" spans="1:15" x14ac:dyDescent="0.25">
      <c r="A7048" t="s">
        <v>3445</v>
      </c>
      <c r="B7048" t="s">
        <v>1172</v>
      </c>
      <c r="C7048" s="1">
        <v>42833</v>
      </c>
      <c r="D7048" s="1">
        <v>42837</v>
      </c>
      <c r="E7048" t="s">
        <v>15</v>
      </c>
      <c r="F7048">
        <v>3069</v>
      </c>
      <c r="G7048">
        <v>3</v>
      </c>
      <c r="H7048">
        <v>0</v>
      </c>
      <c r="I7048">
        <v>79794</v>
      </c>
      <c r="J7048" s="1" t="str">
        <f>INDEX(location!A:A,MATCH('Tabela Total'!A7048,location!A:A,0))</f>
        <v>US-2017-136721</v>
      </c>
      <c r="K7048" s="1" t="str">
        <f>VLOOKUP(J7048,location[#All],2,FALSE)</f>
        <v>United States</v>
      </c>
      <c r="L7048" t="str">
        <f>VLOOKUP(J7048,location[#All],3,)</f>
        <v>Oak Park</v>
      </c>
      <c r="M7048" t="str">
        <f>VLOOKUP(J7048,location[#All],4,)</f>
        <v>Michigan</v>
      </c>
      <c r="N7048">
        <f>VLOOKUP(J7048,location[#All],5,)</f>
        <v>48237</v>
      </c>
      <c r="O7048" t="str">
        <f>VLOOKUP(J7048,location[#All],6,)</f>
        <v>Central</v>
      </c>
    </row>
    <row r="7049" spans="1:15" x14ac:dyDescent="0.25">
      <c r="A7049" t="s">
        <v>5793</v>
      </c>
      <c r="B7049" t="s">
        <v>1172</v>
      </c>
      <c r="C7049" s="1">
        <v>41700</v>
      </c>
      <c r="D7049" s="1">
        <v>41704</v>
      </c>
      <c r="E7049" t="s">
        <v>15</v>
      </c>
      <c r="F7049">
        <v>3424</v>
      </c>
      <c r="G7049">
        <v>1</v>
      </c>
      <c r="H7049">
        <v>2</v>
      </c>
      <c r="I7049">
        <v>107</v>
      </c>
      <c r="J7049" s="1" t="str">
        <f>INDEX(location!A:A,MATCH('Tabela Total'!A7049,location!A:A,0))</f>
        <v>CA-2014-111157</v>
      </c>
      <c r="K7049" s="1" t="str">
        <f>VLOOKUP(J7049,location[#All],2,FALSE)</f>
        <v>United States</v>
      </c>
      <c r="L7049" t="str">
        <f>VLOOKUP(J7049,location[#All],3,)</f>
        <v>Philadelphia</v>
      </c>
      <c r="M7049" t="str">
        <f>VLOOKUP(J7049,location[#All],4,)</f>
        <v>Pennsylvania</v>
      </c>
      <c r="N7049">
        <f>VLOOKUP(J7049,location[#All],5,)</f>
        <v>19120</v>
      </c>
      <c r="O7049" t="str">
        <f>VLOOKUP(J7049,location[#All],6,)</f>
        <v>East</v>
      </c>
    </row>
    <row r="7050" spans="1:15" x14ac:dyDescent="0.25">
      <c r="A7050" t="s">
        <v>5793</v>
      </c>
      <c r="B7050" t="s">
        <v>1172</v>
      </c>
      <c r="C7050" s="1">
        <v>41700</v>
      </c>
      <c r="D7050" s="1">
        <v>41704</v>
      </c>
      <c r="E7050" t="s">
        <v>15</v>
      </c>
      <c r="F7050">
        <v>1512</v>
      </c>
      <c r="G7050">
        <v>3</v>
      </c>
      <c r="H7050">
        <v>2</v>
      </c>
      <c r="I7050">
        <v>3213</v>
      </c>
      <c r="J7050" s="1" t="str">
        <f>INDEX(location!A:A,MATCH('Tabela Total'!A7050,location!A:A,0))</f>
        <v>CA-2014-111157</v>
      </c>
      <c r="K7050" s="1" t="str">
        <f>VLOOKUP(J7050,location[#All],2,FALSE)</f>
        <v>United States</v>
      </c>
      <c r="L7050" t="str">
        <f>VLOOKUP(J7050,location[#All],3,)</f>
        <v>Philadelphia</v>
      </c>
      <c r="M7050" t="str">
        <f>VLOOKUP(J7050,location[#All],4,)</f>
        <v>Pennsylvania</v>
      </c>
      <c r="N7050">
        <f>VLOOKUP(J7050,location[#All],5,)</f>
        <v>19120</v>
      </c>
      <c r="O7050" t="str">
        <f>VLOOKUP(J7050,location[#All],6,)</f>
        <v>East</v>
      </c>
    </row>
    <row r="7051" spans="1:15" x14ac:dyDescent="0.25">
      <c r="A7051" t="s">
        <v>157</v>
      </c>
      <c r="B7051" t="s">
        <v>158</v>
      </c>
      <c r="C7051" s="1">
        <v>42152</v>
      </c>
      <c r="D7051" s="1">
        <v>42158</v>
      </c>
      <c r="E7051" t="s">
        <v>15</v>
      </c>
      <c r="F7051">
        <v>663</v>
      </c>
      <c r="G7051">
        <v>3</v>
      </c>
      <c r="H7051">
        <v>0</v>
      </c>
      <c r="I7051">
        <v>17901</v>
      </c>
      <c r="J7051" s="1" t="str">
        <f>INDEX(location!A:A,MATCH('Tabela Total'!A7051,location!A:A,0))</f>
        <v>CA-2015-118948</v>
      </c>
      <c r="K7051" s="1" t="str">
        <f>VLOOKUP(J7051,location[#All],2,FALSE)</f>
        <v>United States</v>
      </c>
      <c r="L7051" t="str">
        <f>VLOOKUP(J7051,location[#All],3,)</f>
        <v>Seattle</v>
      </c>
      <c r="M7051" t="str">
        <f>VLOOKUP(J7051,location[#All],4,)</f>
        <v>Washington</v>
      </c>
      <c r="N7051">
        <f>VLOOKUP(J7051,location[#All],5,)</f>
        <v>98105</v>
      </c>
      <c r="O7051" t="str">
        <f>VLOOKUP(J7051,location[#All],6,)</f>
        <v>West</v>
      </c>
    </row>
    <row r="7052" spans="1:15" x14ac:dyDescent="0.25">
      <c r="A7052" t="s">
        <v>1210</v>
      </c>
      <c r="B7052" t="s">
        <v>158</v>
      </c>
      <c r="C7052" s="1">
        <v>42660</v>
      </c>
      <c r="D7052" s="1">
        <v>42663</v>
      </c>
      <c r="E7052" t="s">
        <v>44</v>
      </c>
      <c r="F7052">
        <v>1816</v>
      </c>
      <c r="G7052">
        <v>5</v>
      </c>
      <c r="H7052">
        <v>2</v>
      </c>
      <c r="I7052">
        <v>6583</v>
      </c>
      <c r="J7052" s="1" t="str">
        <f>INDEX(location!A:A,MATCH('Tabela Total'!A7052,location!A:A,0))</f>
        <v>CA-2016-141586</v>
      </c>
      <c r="K7052" s="1" t="str">
        <f>VLOOKUP(J7052,location[#All],2,FALSE)</f>
        <v>United States</v>
      </c>
      <c r="L7052" t="str">
        <f>VLOOKUP(J7052,location[#All],3,)</f>
        <v>San Francisco</v>
      </c>
      <c r="M7052" t="str">
        <f>VLOOKUP(J7052,location[#All],4,)</f>
        <v>California</v>
      </c>
      <c r="N7052">
        <f>VLOOKUP(J7052,location[#All],5,)</f>
        <v>94122</v>
      </c>
      <c r="O7052" t="str">
        <f>VLOOKUP(J7052,location[#All],6,)</f>
        <v>West</v>
      </c>
    </row>
    <row r="7053" spans="1:15" x14ac:dyDescent="0.25">
      <c r="A7053" t="s">
        <v>1646</v>
      </c>
      <c r="B7053" t="s">
        <v>158</v>
      </c>
      <c r="C7053" s="1">
        <v>43029</v>
      </c>
      <c r="D7053" s="1">
        <v>43034</v>
      </c>
      <c r="E7053" t="s">
        <v>15</v>
      </c>
      <c r="F7053">
        <v>17856</v>
      </c>
      <c r="G7053">
        <v>4</v>
      </c>
      <c r="H7053">
        <v>2</v>
      </c>
      <c r="I7053">
        <v>20088</v>
      </c>
      <c r="J7053" s="1" t="str">
        <f>INDEX(location!A:A,MATCH('Tabela Total'!A7053,location!A:A,0))</f>
        <v>CA-2017-148166</v>
      </c>
      <c r="K7053" s="1" t="str">
        <f>VLOOKUP(J7053,location[#All],2,FALSE)</f>
        <v>United States</v>
      </c>
      <c r="L7053" t="str">
        <f>VLOOKUP(J7053,location[#All],3,)</f>
        <v>Deltona</v>
      </c>
      <c r="M7053" t="str">
        <f>VLOOKUP(J7053,location[#All],4,)</f>
        <v>Florida</v>
      </c>
      <c r="N7053">
        <f>VLOOKUP(J7053,location[#All],5,)</f>
        <v>32725</v>
      </c>
      <c r="O7053" t="str">
        <f>VLOOKUP(J7053,location[#All],6,)</f>
        <v>South</v>
      </c>
    </row>
    <row r="7054" spans="1:15" x14ac:dyDescent="0.25">
      <c r="A7054" t="s">
        <v>2030</v>
      </c>
      <c r="B7054" t="s">
        <v>158</v>
      </c>
      <c r="C7054" s="1">
        <v>43020</v>
      </c>
      <c r="D7054" s="1">
        <v>43022</v>
      </c>
      <c r="E7054" t="s">
        <v>44</v>
      </c>
      <c r="F7054">
        <v>99</v>
      </c>
      <c r="G7054">
        <v>1</v>
      </c>
      <c r="H7054">
        <v>0</v>
      </c>
      <c r="I7054">
        <v>4356</v>
      </c>
      <c r="J7054" s="1" t="str">
        <f>INDEX(location!A:A,MATCH('Tabela Total'!A7054,location!A:A,0))</f>
        <v>CA-2017-126536</v>
      </c>
      <c r="K7054" s="1" t="str">
        <f>VLOOKUP(J7054,location[#All],2,FALSE)</f>
        <v>United States</v>
      </c>
      <c r="L7054" t="str">
        <f>VLOOKUP(J7054,location[#All],3,)</f>
        <v>San Francisco</v>
      </c>
      <c r="M7054" t="str">
        <f>VLOOKUP(J7054,location[#All],4,)</f>
        <v>California</v>
      </c>
      <c r="N7054">
        <f>VLOOKUP(J7054,location[#All],5,)</f>
        <v>94110</v>
      </c>
      <c r="O7054" t="str">
        <f>VLOOKUP(J7054,location[#All],6,)</f>
        <v>West</v>
      </c>
    </row>
    <row r="7055" spans="1:15" x14ac:dyDescent="0.25">
      <c r="A7055" t="s">
        <v>2030</v>
      </c>
      <c r="B7055" t="s">
        <v>158</v>
      </c>
      <c r="C7055" s="1">
        <v>43020</v>
      </c>
      <c r="D7055" s="1">
        <v>43022</v>
      </c>
      <c r="E7055" t="s">
        <v>44</v>
      </c>
      <c r="F7055">
        <v>10184</v>
      </c>
      <c r="G7055">
        <v>5</v>
      </c>
      <c r="H7055">
        <v>2</v>
      </c>
      <c r="I7055">
        <v>36917</v>
      </c>
      <c r="J7055" s="1" t="str">
        <f>INDEX(location!A:A,MATCH('Tabela Total'!A7055,location!A:A,0))</f>
        <v>CA-2017-126536</v>
      </c>
      <c r="K7055" s="1" t="str">
        <f>VLOOKUP(J7055,location[#All],2,FALSE)</f>
        <v>United States</v>
      </c>
      <c r="L7055" t="str">
        <f>VLOOKUP(J7055,location[#All],3,)</f>
        <v>San Francisco</v>
      </c>
      <c r="M7055" t="str">
        <f>VLOOKUP(J7055,location[#All],4,)</f>
        <v>California</v>
      </c>
      <c r="N7055">
        <f>VLOOKUP(J7055,location[#All],5,)</f>
        <v>94110</v>
      </c>
      <c r="O7055" t="str">
        <f>VLOOKUP(J7055,location[#All],6,)</f>
        <v>West</v>
      </c>
    </row>
    <row r="7056" spans="1:15" x14ac:dyDescent="0.25">
      <c r="A7056" t="s">
        <v>3937</v>
      </c>
      <c r="B7056" t="s">
        <v>158</v>
      </c>
      <c r="C7056" s="1">
        <v>42904</v>
      </c>
      <c r="D7056" s="1">
        <v>42906</v>
      </c>
      <c r="E7056" t="s">
        <v>10</v>
      </c>
      <c r="F7056">
        <v>74352</v>
      </c>
      <c r="G7056">
        <v>3</v>
      </c>
      <c r="H7056">
        <v>2</v>
      </c>
      <c r="I7056">
        <v>23235</v>
      </c>
      <c r="J7056" s="1" t="str">
        <f>INDEX(location!A:A,MATCH('Tabela Total'!A7056,location!A:A,0))</f>
        <v>CA-2017-162712</v>
      </c>
      <c r="K7056" s="1" t="str">
        <f>VLOOKUP(J7056,location[#All],2,FALSE)</f>
        <v>United States</v>
      </c>
      <c r="L7056" t="str">
        <f>VLOOKUP(J7056,location[#All],3,)</f>
        <v>Corpus Christi</v>
      </c>
      <c r="M7056" t="str">
        <f>VLOOKUP(J7056,location[#All],4,)</f>
        <v>Texas</v>
      </c>
      <c r="N7056">
        <f>VLOOKUP(J7056,location[#All],5,)</f>
        <v>78415</v>
      </c>
      <c r="O7056" t="str">
        <f>VLOOKUP(J7056,location[#All],6,)</f>
        <v>Central</v>
      </c>
    </row>
    <row r="7057" spans="1:15" x14ac:dyDescent="0.25">
      <c r="A7057" t="s">
        <v>4828</v>
      </c>
      <c r="B7057" t="s">
        <v>158</v>
      </c>
      <c r="C7057" s="1">
        <v>42569</v>
      </c>
      <c r="D7057" s="1">
        <v>42573</v>
      </c>
      <c r="E7057" t="s">
        <v>15</v>
      </c>
      <c r="F7057">
        <v>11264</v>
      </c>
      <c r="G7057">
        <v>8</v>
      </c>
      <c r="H7057">
        <v>2</v>
      </c>
      <c r="I7057">
        <v>12672</v>
      </c>
      <c r="J7057" s="1" t="str">
        <f>INDEX(location!A:A,MATCH('Tabela Total'!A7057,location!A:A,0))</f>
        <v>CA-2016-102561</v>
      </c>
      <c r="K7057" s="1" t="str">
        <f>VLOOKUP(J7057,location[#All],2,FALSE)</f>
        <v>United States</v>
      </c>
      <c r="L7057" t="str">
        <f>VLOOKUP(J7057,location[#All],3,)</f>
        <v>Philadelphia</v>
      </c>
      <c r="M7057" t="str">
        <f>VLOOKUP(J7057,location[#All],4,)</f>
        <v>Pennsylvania</v>
      </c>
      <c r="N7057">
        <f>VLOOKUP(J7057,location[#All],5,)</f>
        <v>19140</v>
      </c>
      <c r="O7057" t="str">
        <f>VLOOKUP(J7057,location[#All],6,)</f>
        <v>East</v>
      </c>
    </row>
    <row r="7058" spans="1:15" x14ac:dyDescent="0.25">
      <c r="A7058" t="s">
        <v>4828</v>
      </c>
      <c r="B7058" t="s">
        <v>158</v>
      </c>
      <c r="C7058" s="1">
        <v>42569</v>
      </c>
      <c r="D7058" s="1">
        <v>42573</v>
      </c>
      <c r="E7058" t="s">
        <v>15</v>
      </c>
      <c r="F7058">
        <v>28408</v>
      </c>
      <c r="G7058">
        <v>10</v>
      </c>
      <c r="H7058">
        <v>2</v>
      </c>
      <c r="I7058">
        <v>24857</v>
      </c>
      <c r="J7058" s="1" t="str">
        <f>INDEX(location!A:A,MATCH('Tabela Total'!A7058,location!A:A,0))</f>
        <v>CA-2016-102561</v>
      </c>
      <c r="K7058" s="1" t="str">
        <f>VLOOKUP(J7058,location[#All],2,FALSE)</f>
        <v>United States</v>
      </c>
      <c r="L7058" t="str">
        <f>VLOOKUP(J7058,location[#All],3,)</f>
        <v>Philadelphia</v>
      </c>
      <c r="M7058" t="str">
        <f>VLOOKUP(J7058,location[#All],4,)</f>
        <v>Pennsylvania</v>
      </c>
      <c r="N7058">
        <f>VLOOKUP(J7058,location[#All],5,)</f>
        <v>19140</v>
      </c>
      <c r="O7058" t="str">
        <f>VLOOKUP(J7058,location[#All],6,)</f>
        <v>East</v>
      </c>
    </row>
    <row r="7059" spans="1:15" x14ac:dyDescent="0.25">
      <c r="A7059" t="s">
        <v>4828</v>
      </c>
      <c r="B7059" t="s">
        <v>158</v>
      </c>
      <c r="C7059" s="1">
        <v>42569</v>
      </c>
      <c r="D7059" s="1">
        <v>42573</v>
      </c>
      <c r="E7059" t="s">
        <v>15</v>
      </c>
      <c r="F7059">
        <v>18496</v>
      </c>
      <c r="G7059">
        <v>4</v>
      </c>
      <c r="H7059">
        <v>2</v>
      </c>
      <c r="I7059">
        <v>67048</v>
      </c>
      <c r="J7059" s="1" t="str">
        <f>INDEX(location!A:A,MATCH('Tabela Total'!A7059,location!A:A,0))</f>
        <v>CA-2016-102561</v>
      </c>
      <c r="K7059" s="1" t="str">
        <f>VLOOKUP(J7059,location[#All],2,FALSE)</f>
        <v>United States</v>
      </c>
      <c r="L7059" t="str">
        <f>VLOOKUP(J7059,location[#All],3,)</f>
        <v>Philadelphia</v>
      </c>
      <c r="M7059" t="str">
        <f>VLOOKUP(J7059,location[#All],4,)</f>
        <v>Pennsylvania</v>
      </c>
      <c r="N7059">
        <f>VLOOKUP(J7059,location[#All],5,)</f>
        <v>19140</v>
      </c>
      <c r="O7059" t="str">
        <f>VLOOKUP(J7059,location[#All],6,)</f>
        <v>East</v>
      </c>
    </row>
    <row r="7060" spans="1:15" x14ac:dyDescent="0.25">
      <c r="A7060" t="s">
        <v>5673</v>
      </c>
      <c r="B7060" t="s">
        <v>158</v>
      </c>
      <c r="C7060" s="1">
        <v>43002</v>
      </c>
      <c r="D7060" s="1">
        <v>43006</v>
      </c>
      <c r="E7060" t="s">
        <v>10</v>
      </c>
      <c r="F7060">
        <v>3108</v>
      </c>
      <c r="G7060">
        <v>6</v>
      </c>
      <c r="H7060">
        <v>0</v>
      </c>
      <c r="I7060">
        <v>152292</v>
      </c>
      <c r="J7060" s="1" t="str">
        <f>INDEX(location!A:A,MATCH('Tabela Total'!A7060,location!A:A,0))</f>
        <v>CA-2017-130148</v>
      </c>
      <c r="K7060" s="1" t="str">
        <f>VLOOKUP(J7060,location[#All],2,FALSE)</f>
        <v>United States</v>
      </c>
      <c r="L7060" t="str">
        <f>VLOOKUP(J7060,location[#All],3,)</f>
        <v>San Francisco</v>
      </c>
      <c r="M7060" t="str">
        <f>VLOOKUP(J7060,location[#All],4,)</f>
        <v>California</v>
      </c>
      <c r="N7060">
        <f>VLOOKUP(J7060,location[#All],5,)</f>
        <v>94110</v>
      </c>
      <c r="O7060" t="str">
        <f>VLOOKUP(J7060,location[#All],6,)</f>
        <v>West</v>
      </c>
    </row>
    <row r="7061" spans="1:15" x14ac:dyDescent="0.25">
      <c r="A7061" t="s">
        <v>5673</v>
      </c>
      <c r="B7061" t="s">
        <v>158</v>
      </c>
      <c r="C7061" s="1">
        <v>43002</v>
      </c>
      <c r="D7061" s="1">
        <v>43006</v>
      </c>
      <c r="E7061" t="s">
        <v>10</v>
      </c>
      <c r="F7061">
        <v>73</v>
      </c>
      <c r="G7061">
        <v>2</v>
      </c>
      <c r="H7061">
        <v>0</v>
      </c>
      <c r="I7061">
        <v>219</v>
      </c>
      <c r="J7061" s="1" t="str">
        <f>INDEX(location!A:A,MATCH('Tabela Total'!A7061,location!A:A,0))</f>
        <v>CA-2017-130148</v>
      </c>
      <c r="K7061" s="1" t="str">
        <f>VLOOKUP(J7061,location[#All],2,FALSE)</f>
        <v>United States</v>
      </c>
      <c r="L7061" t="str">
        <f>VLOOKUP(J7061,location[#All],3,)</f>
        <v>San Francisco</v>
      </c>
      <c r="M7061" t="str">
        <f>VLOOKUP(J7061,location[#All],4,)</f>
        <v>California</v>
      </c>
      <c r="N7061">
        <f>VLOOKUP(J7061,location[#All],5,)</f>
        <v>94110</v>
      </c>
      <c r="O7061" t="str">
        <f>VLOOKUP(J7061,location[#All],6,)</f>
        <v>West</v>
      </c>
    </row>
    <row r="7062" spans="1:15" x14ac:dyDescent="0.25">
      <c r="A7062" t="s">
        <v>1962</v>
      </c>
      <c r="B7062" t="s">
        <v>1963</v>
      </c>
      <c r="C7062" s="1">
        <v>42241</v>
      </c>
      <c r="D7062" s="1">
        <v>42246</v>
      </c>
      <c r="E7062" t="s">
        <v>15</v>
      </c>
      <c r="F7062">
        <v>40784</v>
      </c>
      <c r="G7062">
        <v>1</v>
      </c>
      <c r="H7062">
        <v>2</v>
      </c>
      <c r="I7062">
        <v>45882</v>
      </c>
      <c r="J7062" s="1" t="str">
        <f>INDEX(location!A:A,MATCH('Tabela Total'!A7062,location!A:A,0))</f>
        <v>US-2015-139759</v>
      </c>
      <c r="K7062" s="1" t="str">
        <f>VLOOKUP(J7062,location[#All],2,FALSE)</f>
        <v>United States</v>
      </c>
      <c r="L7062" t="str">
        <f>VLOOKUP(J7062,location[#All],3,)</f>
        <v>Los Angeles</v>
      </c>
      <c r="M7062" t="str">
        <f>VLOOKUP(J7062,location[#All],4,)</f>
        <v>California</v>
      </c>
      <c r="N7062">
        <f>VLOOKUP(J7062,location[#All],5,)</f>
        <v>90045</v>
      </c>
      <c r="O7062" t="str">
        <f>VLOOKUP(J7062,location[#All],6,)</f>
        <v>West</v>
      </c>
    </row>
    <row r="7063" spans="1:15" x14ac:dyDescent="0.25">
      <c r="A7063" t="s">
        <v>1962</v>
      </c>
      <c r="B7063" t="s">
        <v>1963</v>
      </c>
      <c r="C7063" s="1">
        <v>42241</v>
      </c>
      <c r="D7063" s="1">
        <v>42246</v>
      </c>
      <c r="E7063" t="s">
        <v>15</v>
      </c>
      <c r="F7063">
        <v>10596</v>
      </c>
      <c r="G7063">
        <v>4</v>
      </c>
      <c r="H7063">
        <v>0</v>
      </c>
      <c r="I7063">
        <v>296688</v>
      </c>
      <c r="J7063" s="1" t="str">
        <f>INDEX(location!A:A,MATCH('Tabela Total'!A7063,location!A:A,0))</f>
        <v>US-2015-139759</v>
      </c>
      <c r="K7063" s="1" t="str">
        <f>VLOOKUP(J7063,location[#All],2,FALSE)</f>
        <v>United States</v>
      </c>
      <c r="L7063" t="str">
        <f>VLOOKUP(J7063,location[#All],3,)</f>
        <v>Los Angeles</v>
      </c>
      <c r="M7063" t="str">
        <f>VLOOKUP(J7063,location[#All],4,)</f>
        <v>California</v>
      </c>
      <c r="N7063">
        <f>VLOOKUP(J7063,location[#All],5,)</f>
        <v>90045</v>
      </c>
      <c r="O7063" t="str">
        <f>VLOOKUP(J7063,location[#All],6,)</f>
        <v>West</v>
      </c>
    </row>
    <row r="7064" spans="1:15" x14ac:dyDescent="0.25">
      <c r="A7064" t="s">
        <v>3036</v>
      </c>
      <c r="B7064" t="s">
        <v>1963</v>
      </c>
      <c r="C7064" s="1">
        <v>43041</v>
      </c>
      <c r="D7064" s="1">
        <v>43043</v>
      </c>
      <c r="E7064" t="s">
        <v>10</v>
      </c>
      <c r="F7064">
        <v>7658</v>
      </c>
      <c r="G7064">
        <v>7</v>
      </c>
      <c r="H7064">
        <v>0</v>
      </c>
      <c r="I7064">
        <v>3829</v>
      </c>
      <c r="J7064" s="1" t="str">
        <f>INDEX(location!A:A,MATCH('Tabela Total'!A7064,location!A:A,0))</f>
        <v>US-2017-163790</v>
      </c>
      <c r="K7064" s="1" t="str">
        <f>VLOOKUP(J7064,location[#All],2,FALSE)</f>
        <v>United States</v>
      </c>
      <c r="L7064" t="str">
        <f>VLOOKUP(J7064,location[#All],3,)</f>
        <v>Danville</v>
      </c>
      <c r="M7064" t="str">
        <f>VLOOKUP(J7064,location[#All],4,)</f>
        <v>California</v>
      </c>
      <c r="N7064">
        <f>VLOOKUP(J7064,location[#All],5,)</f>
        <v>94526</v>
      </c>
      <c r="O7064" t="str">
        <f>VLOOKUP(J7064,location[#All],6,)</f>
        <v>West</v>
      </c>
    </row>
    <row r="7065" spans="1:15" x14ac:dyDescent="0.25">
      <c r="A7065" t="s">
        <v>3036</v>
      </c>
      <c r="B7065" t="s">
        <v>1963</v>
      </c>
      <c r="C7065" s="1">
        <v>43041</v>
      </c>
      <c r="D7065" s="1">
        <v>43043</v>
      </c>
      <c r="E7065" t="s">
        <v>10</v>
      </c>
      <c r="F7065">
        <v>88</v>
      </c>
      <c r="G7065">
        <v>5</v>
      </c>
      <c r="H7065">
        <v>0</v>
      </c>
      <c r="I7065">
        <v>4224</v>
      </c>
      <c r="J7065" s="1" t="str">
        <f>INDEX(location!A:A,MATCH('Tabela Total'!A7065,location!A:A,0))</f>
        <v>US-2017-163790</v>
      </c>
      <c r="K7065" s="1" t="str">
        <f>VLOOKUP(J7065,location[#All],2,FALSE)</f>
        <v>United States</v>
      </c>
      <c r="L7065" t="str">
        <f>VLOOKUP(J7065,location[#All],3,)</f>
        <v>Danville</v>
      </c>
      <c r="M7065" t="str">
        <f>VLOOKUP(J7065,location[#All],4,)</f>
        <v>California</v>
      </c>
      <c r="N7065">
        <f>VLOOKUP(J7065,location[#All],5,)</f>
        <v>94526</v>
      </c>
      <c r="O7065" t="str">
        <f>VLOOKUP(J7065,location[#All],6,)</f>
        <v>West</v>
      </c>
    </row>
    <row r="7066" spans="1:15" x14ac:dyDescent="0.25">
      <c r="A7066" t="s">
        <v>3036</v>
      </c>
      <c r="B7066" t="s">
        <v>1963</v>
      </c>
      <c r="C7066" s="1">
        <v>43041</v>
      </c>
      <c r="D7066" s="1">
        <v>43043</v>
      </c>
      <c r="E7066" t="s">
        <v>10</v>
      </c>
      <c r="F7066">
        <v>590352</v>
      </c>
      <c r="G7066">
        <v>6</v>
      </c>
      <c r="H7066">
        <v>2</v>
      </c>
      <c r="I7066">
        <v>2066232</v>
      </c>
      <c r="J7066" s="1" t="str">
        <f>INDEX(location!A:A,MATCH('Tabela Total'!A7066,location!A:A,0))</f>
        <v>US-2017-163790</v>
      </c>
      <c r="K7066" s="1" t="str">
        <f>VLOOKUP(J7066,location[#All],2,FALSE)</f>
        <v>United States</v>
      </c>
      <c r="L7066" t="str">
        <f>VLOOKUP(J7066,location[#All],3,)</f>
        <v>Danville</v>
      </c>
      <c r="M7066" t="str">
        <f>VLOOKUP(J7066,location[#All],4,)</f>
        <v>California</v>
      </c>
      <c r="N7066">
        <f>VLOOKUP(J7066,location[#All],5,)</f>
        <v>94526</v>
      </c>
      <c r="O7066" t="str">
        <f>VLOOKUP(J7066,location[#All],6,)</f>
        <v>West</v>
      </c>
    </row>
    <row r="7067" spans="1:15" x14ac:dyDescent="0.25">
      <c r="A7067" t="s">
        <v>3036</v>
      </c>
      <c r="B7067" t="s">
        <v>1963</v>
      </c>
      <c r="C7067" s="1">
        <v>43041</v>
      </c>
      <c r="D7067" s="1">
        <v>43043</v>
      </c>
      <c r="E7067" t="s">
        <v>10</v>
      </c>
      <c r="F7067">
        <v>558</v>
      </c>
      <c r="G7067">
        <v>3</v>
      </c>
      <c r="H7067">
        <v>0</v>
      </c>
      <c r="I7067">
        <v>1674</v>
      </c>
      <c r="J7067" s="1" t="str">
        <f>INDEX(location!A:A,MATCH('Tabela Total'!A7067,location!A:A,0))</f>
        <v>US-2017-163790</v>
      </c>
      <c r="K7067" s="1" t="str">
        <f>VLOOKUP(J7067,location[#All],2,FALSE)</f>
        <v>United States</v>
      </c>
      <c r="L7067" t="str">
        <f>VLOOKUP(J7067,location[#All],3,)</f>
        <v>Danville</v>
      </c>
      <c r="M7067" t="str">
        <f>VLOOKUP(J7067,location[#All],4,)</f>
        <v>California</v>
      </c>
      <c r="N7067">
        <f>VLOOKUP(J7067,location[#All],5,)</f>
        <v>94526</v>
      </c>
      <c r="O7067" t="str">
        <f>VLOOKUP(J7067,location[#All],6,)</f>
        <v>West</v>
      </c>
    </row>
    <row r="7068" spans="1:15" x14ac:dyDescent="0.25">
      <c r="A7068" t="s">
        <v>3036</v>
      </c>
      <c r="B7068" t="s">
        <v>1963</v>
      </c>
      <c r="C7068" s="1">
        <v>43041</v>
      </c>
      <c r="D7068" s="1">
        <v>43043</v>
      </c>
      <c r="E7068" t="s">
        <v>10</v>
      </c>
      <c r="F7068">
        <v>2502</v>
      </c>
      <c r="G7068">
        <v>3</v>
      </c>
      <c r="H7068">
        <v>0</v>
      </c>
      <c r="I7068">
        <v>105084</v>
      </c>
      <c r="J7068" s="1" t="str">
        <f>INDEX(location!A:A,MATCH('Tabela Total'!A7068,location!A:A,0))</f>
        <v>US-2017-163790</v>
      </c>
      <c r="K7068" s="1" t="str">
        <f>VLOOKUP(J7068,location[#All],2,FALSE)</f>
        <v>United States</v>
      </c>
      <c r="L7068" t="str">
        <f>VLOOKUP(J7068,location[#All],3,)</f>
        <v>Danville</v>
      </c>
      <c r="M7068" t="str">
        <f>VLOOKUP(J7068,location[#All],4,)</f>
        <v>California</v>
      </c>
      <c r="N7068">
        <f>VLOOKUP(J7068,location[#All],5,)</f>
        <v>94526</v>
      </c>
      <c r="O7068" t="str">
        <f>VLOOKUP(J7068,location[#All],6,)</f>
        <v>West</v>
      </c>
    </row>
    <row r="7069" spans="1:15" x14ac:dyDescent="0.25">
      <c r="A7069" t="s">
        <v>3036</v>
      </c>
      <c r="B7069" t="s">
        <v>1963</v>
      </c>
      <c r="C7069" s="1">
        <v>43041</v>
      </c>
      <c r="D7069" s="1">
        <v>43043</v>
      </c>
      <c r="E7069" t="s">
        <v>10</v>
      </c>
      <c r="F7069">
        <v>45255</v>
      </c>
      <c r="G7069">
        <v>7</v>
      </c>
      <c r="H7069">
        <v>0</v>
      </c>
      <c r="I7069">
        <v>226275</v>
      </c>
      <c r="J7069" s="1" t="str">
        <f>INDEX(location!A:A,MATCH('Tabela Total'!A7069,location!A:A,0))</f>
        <v>US-2017-163790</v>
      </c>
      <c r="K7069" s="1" t="str">
        <f>VLOOKUP(J7069,location[#All],2,FALSE)</f>
        <v>United States</v>
      </c>
      <c r="L7069" t="str">
        <f>VLOOKUP(J7069,location[#All],3,)</f>
        <v>Danville</v>
      </c>
      <c r="M7069" t="str">
        <f>VLOOKUP(J7069,location[#All],4,)</f>
        <v>California</v>
      </c>
      <c r="N7069">
        <f>VLOOKUP(J7069,location[#All],5,)</f>
        <v>94526</v>
      </c>
      <c r="O7069" t="str">
        <f>VLOOKUP(J7069,location[#All],6,)</f>
        <v>West</v>
      </c>
    </row>
    <row r="7070" spans="1:15" x14ac:dyDescent="0.25">
      <c r="A7070" t="s">
        <v>4302</v>
      </c>
      <c r="B7070" t="s">
        <v>1963</v>
      </c>
      <c r="C7070" s="1">
        <v>42520</v>
      </c>
      <c r="D7070" s="1">
        <v>42524</v>
      </c>
      <c r="E7070" t="s">
        <v>15</v>
      </c>
      <c r="F7070">
        <v>3888</v>
      </c>
      <c r="G7070">
        <v>6</v>
      </c>
      <c r="H7070">
        <v>0</v>
      </c>
      <c r="I7070">
        <v>186624</v>
      </c>
      <c r="J7070" s="1" t="str">
        <f>INDEX(location!A:A,MATCH('Tabela Total'!A7070,location!A:A,0))</f>
        <v>CA-2016-147473</v>
      </c>
      <c r="K7070" s="1" t="str">
        <f>VLOOKUP(J7070,location[#All],2,FALSE)</f>
        <v>United States</v>
      </c>
      <c r="L7070" t="str">
        <f>VLOOKUP(J7070,location[#All],3,)</f>
        <v>Los Angeles</v>
      </c>
      <c r="M7070" t="str">
        <f>VLOOKUP(J7070,location[#All],4,)</f>
        <v>California</v>
      </c>
      <c r="N7070">
        <f>VLOOKUP(J7070,location[#All],5,)</f>
        <v>90049</v>
      </c>
      <c r="O7070" t="str">
        <f>VLOOKUP(J7070,location[#All],6,)</f>
        <v>West</v>
      </c>
    </row>
    <row r="7071" spans="1:15" x14ac:dyDescent="0.25">
      <c r="A7071" t="s">
        <v>4910</v>
      </c>
      <c r="B7071" t="s">
        <v>1963</v>
      </c>
      <c r="C7071" s="1">
        <v>41943</v>
      </c>
      <c r="D7071" s="1">
        <v>41945</v>
      </c>
      <c r="E7071" t="s">
        <v>10</v>
      </c>
      <c r="F7071">
        <v>73584</v>
      </c>
      <c r="G7071">
        <v>2</v>
      </c>
      <c r="H7071">
        <v>2</v>
      </c>
      <c r="I7071">
        <v>82782</v>
      </c>
      <c r="J7071" s="1" t="str">
        <f>INDEX(location!A:A,MATCH('Tabela Total'!A7071,location!A:A,0))</f>
        <v>US-2014-120313</v>
      </c>
      <c r="K7071" s="1" t="str">
        <f>VLOOKUP(J7071,location[#All],2,FALSE)</f>
        <v>United States</v>
      </c>
      <c r="L7071" t="str">
        <f>VLOOKUP(J7071,location[#All],3,)</f>
        <v>San Francisco</v>
      </c>
      <c r="M7071" t="str">
        <f>VLOOKUP(J7071,location[#All],4,)</f>
        <v>California</v>
      </c>
      <c r="N7071">
        <f>VLOOKUP(J7071,location[#All],5,)</f>
        <v>94110</v>
      </c>
      <c r="O7071" t="str">
        <f>VLOOKUP(J7071,location[#All],6,)</f>
        <v>West</v>
      </c>
    </row>
    <row r="7072" spans="1:15" x14ac:dyDescent="0.25">
      <c r="A7072" t="s">
        <v>292</v>
      </c>
      <c r="B7072" t="s">
        <v>293</v>
      </c>
      <c r="C7072" s="1">
        <v>41947</v>
      </c>
      <c r="D7072" s="1">
        <v>41952</v>
      </c>
      <c r="E7072" t="s">
        <v>15</v>
      </c>
      <c r="F7072">
        <v>135882</v>
      </c>
      <c r="G7072">
        <v>1</v>
      </c>
      <c r="H7072">
        <v>1</v>
      </c>
      <c r="I7072">
        <v>241568</v>
      </c>
      <c r="J7072" s="1" t="str">
        <f>INDEX(location!A:A,MATCH('Tabela Total'!A7072,location!A:A,0))</f>
        <v>CA-2014-164973</v>
      </c>
      <c r="K7072" s="1" t="str">
        <f>VLOOKUP(J7072,location[#All],2,FALSE)</f>
        <v>United States</v>
      </c>
      <c r="L7072" t="str">
        <f>VLOOKUP(J7072,location[#All],3,)</f>
        <v>New York City</v>
      </c>
      <c r="M7072" t="str">
        <f>VLOOKUP(J7072,location[#All],4,)</f>
        <v>New York</v>
      </c>
      <c r="N7072">
        <f>VLOOKUP(J7072,location[#All],5,)</f>
        <v>10024</v>
      </c>
      <c r="O7072" t="str">
        <f>VLOOKUP(J7072,location[#All],6,)</f>
        <v>East</v>
      </c>
    </row>
    <row r="7073" spans="1:15" x14ac:dyDescent="0.25">
      <c r="A7073" t="s">
        <v>292</v>
      </c>
      <c r="B7073" t="s">
        <v>293</v>
      </c>
      <c r="C7073" s="1">
        <v>41947</v>
      </c>
      <c r="D7073" s="1">
        <v>41952</v>
      </c>
      <c r="E7073" t="s">
        <v>15</v>
      </c>
      <c r="F7073">
        <v>399198</v>
      </c>
      <c r="G7073">
        <v>2</v>
      </c>
      <c r="H7073">
        <v>0</v>
      </c>
      <c r="I7073">
        <v>199599</v>
      </c>
      <c r="J7073" s="1" t="str">
        <f>INDEX(location!A:A,MATCH('Tabela Total'!A7073,location!A:A,0))</f>
        <v>CA-2014-164973</v>
      </c>
      <c r="K7073" s="1" t="str">
        <f>VLOOKUP(J7073,location[#All],2,FALSE)</f>
        <v>United States</v>
      </c>
      <c r="L7073" t="str">
        <f>VLOOKUP(J7073,location[#All],3,)</f>
        <v>New York City</v>
      </c>
      <c r="M7073" t="str">
        <f>VLOOKUP(J7073,location[#All],4,)</f>
        <v>New York</v>
      </c>
      <c r="N7073">
        <f>VLOOKUP(J7073,location[#All],5,)</f>
        <v>10024</v>
      </c>
      <c r="O7073" t="str">
        <f>VLOOKUP(J7073,location[#All],6,)</f>
        <v>East</v>
      </c>
    </row>
    <row r="7074" spans="1:15" x14ac:dyDescent="0.25">
      <c r="A7074" t="s">
        <v>292</v>
      </c>
      <c r="B7074" t="s">
        <v>293</v>
      </c>
      <c r="C7074" s="1">
        <v>41947</v>
      </c>
      <c r="D7074" s="1">
        <v>41952</v>
      </c>
      <c r="E7074" t="s">
        <v>15</v>
      </c>
      <c r="F7074">
        <v>27594</v>
      </c>
      <c r="G7074">
        <v>6</v>
      </c>
      <c r="H7074">
        <v>0</v>
      </c>
      <c r="I7074">
        <v>800226</v>
      </c>
      <c r="J7074" s="1" t="str">
        <f>INDEX(location!A:A,MATCH('Tabela Total'!A7074,location!A:A,0))</f>
        <v>CA-2014-164973</v>
      </c>
      <c r="K7074" s="1" t="str">
        <f>VLOOKUP(J7074,location[#All],2,FALSE)</f>
        <v>United States</v>
      </c>
      <c r="L7074" t="str">
        <f>VLOOKUP(J7074,location[#All],3,)</f>
        <v>New York City</v>
      </c>
      <c r="M7074" t="str">
        <f>VLOOKUP(J7074,location[#All],4,)</f>
        <v>New York</v>
      </c>
      <c r="N7074">
        <f>VLOOKUP(J7074,location[#All],5,)</f>
        <v>10024</v>
      </c>
      <c r="O7074" t="str">
        <f>VLOOKUP(J7074,location[#All],6,)</f>
        <v>East</v>
      </c>
    </row>
    <row r="7075" spans="1:15" x14ac:dyDescent="0.25">
      <c r="A7075" t="s">
        <v>292</v>
      </c>
      <c r="B7075" t="s">
        <v>293</v>
      </c>
      <c r="C7075" s="1">
        <v>41947</v>
      </c>
      <c r="D7075" s="1">
        <v>41952</v>
      </c>
      <c r="E7075" t="s">
        <v>15</v>
      </c>
      <c r="F7075">
        <v>3600</v>
      </c>
      <c r="G7075">
        <v>4</v>
      </c>
      <c r="H7075">
        <v>0</v>
      </c>
      <c r="I7075">
        <v>1296</v>
      </c>
      <c r="J7075" s="1" t="str">
        <f>INDEX(location!A:A,MATCH('Tabela Total'!A7075,location!A:A,0))</f>
        <v>CA-2014-164973</v>
      </c>
      <c r="K7075" s="1" t="str">
        <f>VLOOKUP(J7075,location[#All],2,FALSE)</f>
        <v>United States</v>
      </c>
      <c r="L7075" t="str">
        <f>VLOOKUP(J7075,location[#All],3,)</f>
        <v>New York City</v>
      </c>
      <c r="M7075" t="str">
        <f>VLOOKUP(J7075,location[#All],4,)</f>
        <v>New York</v>
      </c>
      <c r="N7075">
        <f>VLOOKUP(J7075,location[#All],5,)</f>
        <v>10024</v>
      </c>
      <c r="O7075" t="str">
        <f>VLOOKUP(J7075,location[#All],6,)</f>
        <v>East</v>
      </c>
    </row>
    <row r="7076" spans="1:15" x14ac:dyDescent="0.25">
      <c r="A7076" t="s">
        <v>292</v>
      </c>
      <c r="B7076" t="s">
        <v>293</v>
      </c>
      <c r="C7076" s="1">
        <v>41947</v>
      </c>
      <c r="D7076" s="1">
        <v>41952</v>
      </c>
      <c r="E7076" t="s">
        <v>15</v>
      </c>
      <c r="F7076">
        <v>4357</v>
      </c>
      <c r="G7076">
        <v>1</v>
      </c>
      <c r="H7076">
        <v>0</v>
      </c>
      <c r="I7076">
        <v>13071</v>
      </c>
      <c r="J7076" s="1" t="str">
        <f>INDEX(location!A:A,MATCH('Tabela Total'!A7076,location!A:A,0))</f>
        <v>CA-2014-164973</v>
      </c>
      <c r="K7076" s="1" t="str">
        <f>VLOOKUP(J7076,location[#All],2,FALSE)</f>
        <v>United States</v>
      </c>
      <c r="L7076" t="str">
        <f>VLOOKUP(J7076,location[#All],3,)</f>
        <v>New York City</v>
      </c>
      <c r="M7076" t="str">
        <f>VLOOKUP(J7076,location[#All],4,)</f>
        <v>New York</v>
      </c>
      <c r="N7076">
        <f>VLOOKUP(J7076,location[#All],5,)</f>
        <v>10024</v>
      </c>
      <c r="O7076" t="str">
        <f>VLOOKUP(J7076,location[#All],6,)</f>
        <v>East</v>
      </c>
    </row>
    <row r="7077" spans="1:15" x14ac:dyDescent="0.25">
      <c r="A7077" t="s">
        <v>3025</v>
      </c>
      <c r="B7077" t="s">
        <v>293</v>
      </c>
      <c r="C7077" s="1">
        <v>42149</v>
      </c>
      <c r="D7077" s="1">
        <v>42151</v>
      </c>
      <c r="E7077" t="s">
        <v>10</v>
      </c>
      <c r="F7077">
        <v>2124</v>
      </c>
      <c r="G7077">
        <v>3</v>
      </c>
      <c r="H7077">
        <v>0</v>
      </c>
      <c r="I7077">
        <v>80712</v>
      </c>
      <c r="J7077" s="1" t="str">
        <f>INDEX(location!A:A,MATCH('Tabela Total'!A7077,location!A:A,0))</f>
        <v>US-2015-152128</v>
      </c>
      <c r="K7077" s="1" t="str">
        <f>VLOOKUP(J7077,location[#All],2,FALSE)</f>
        <v>United States</v>
      </c>
      <c r="L7077" t="str">
        <f>VLOOKUP(J7077,location[#All],3,)</f>
        <v>Wichita</v>
      </c>
      <c r="M7077" t="str">
        <f>VLOOKUP(J7077,location[#All],4,)</f>
        <v>Kansas</v>
      </c>
      <c r="N7077">
        <f>VLOOKUP(J7077,location[#All],5,)</f>
        <v>67212</v>
      </c>
      <c r="O7077" t="str">
        <f>VLOOKUP(J7077,location[#All],6,)</f>
        <v>Central</v>
      </c>
    </row>
    <row r="7078" spans="1:15" x14ac:dyDescent="0.25">
      <c r="A7078" t="s">
        <v>3025</v>
      </c>
      <c r="B7078" t="s">
        <v>293</v>
      </c>
      <c r="C7078" s="1">
        <v>42149</v>
      </c>
      <c r="D7078" s="1">
        <v>42151</v>
      </c>
      <c r="E7078" t="s">
        <v>10</v>
      </c>
      <c r="F7078">
        <v>12796</v>
      </c>
      <c r="G7078">
        <v>2</v>
      </c>
      <c r="H7078">
        <v>0</v>
      </c>
      <c r="I7078">
        <v>601412</v>
      </c>
      <c r="J7078" s="1" t="str">
        <f>INDEX(location!A:A,MATCH('Tabela Total'!A7078,location!A:A,0))</f>
        <v>US-2015-152128</v>
      </c>
      <c r="K7078" s="1" t="str">
        <f>VLOOKUP(J7078,location[#All],2,FALSE)</f>
        <v>United States</v>
      </c>
      <c r="L7078" t="str">
        <f>VLOOKUP(J7078,location[#All],3,)</f>
        <v>Wichita</v>
      </c>
      <c r="M7078" t="str">
        <f>VLOOKUP(J7078,location[#All],4,)</f>
        <v>Kansas</v>
      </c>
      <c r="N7078">
        <f>VLOOKUP(J7078,location[#All],5,)</f>
        <v>67212</v>
      </c>
      <c r="O7078" t="str">
        <f>VLOOKUP(J7078,location[#All],6,)</f>
        <v>Central</v>
      </c>
    </row>
    <row r="7079" spans="1:15" x14ac:dyDescent="0.25">
      <c r="A7079" t="s">
        <v>4293</v>
      </c>
      <c r="B7079" t="s">
        <v>293</v>
      </c>
      <c r="C7079" s="1">
        <v>41737</v>
      </c>
      <c r="D7079" s="1">
        <v>41741</v>
      </c>
      <c r="E7079" t="s">
        <v>15</v>
      </c>
      <c r="F7079">
        <v>99592</v>
      </c>
      <c r="G7079">
        <v>1</v>
      </c>
      <c r="H7079">
        <v>2</v>
      </c>
      <c r="I7079">
        <v>24898</v>
      </c>
      <c r="J7079" s="1" t="str">
        <f>INDEX(location!A:A,MATCH('Tabela Total'!A7079,location!A:A,0))</f>
        <v>CA-2014-150581</v>
      </c>
      <c r="K7079" s="1" t="str">
        <f>VLOOKUP(J7079,location[#All],2,FALSE)</f>
        <v>United States</v>
      </c>
      <c r="L7079" t="str">
        <f>VLOOKUP(J7079,location[#All],3,)</f>
        <v>Concord</v>
      </c>
      <c r="M7079" t="str">
        <f>VLOOKUP(J7079,location[#All],4,)</f>
        <v>California</v>
      </c>
      <c r="N7079">
        <f>VLOOKUP(J7079,location[#All],5,)</f>
        <v>94521</v>
      </c>
      <c r="O7079" t="str">
        <f>VLOOKUP(J7079,location[#All],6,)</f>
        <v>West</v>
      </c>
    </row>
    <row r="7080" spans="1:15" x14ac:dyDescent="0.25">
      <c r="A7080" t="s">
        <v>4293</v>
      </c>
      <c r="B7080" t="s">
        <v>293</v>
      </c>
      <c r="C7080" s="1">
        <v>41737</v>
      </c>
      <c r="D7080" s="1">
        <v>41741</v>
      </c>
      <c r="E7080" t="s">
        <v>15</v>
      </c>
      <c r="F7080">
        <v>39996</v>
      </c>
      <c r="G7080">
        <v>4</v>
      </c>
      <c r="H7080">
        <v>0</v>
      </c>
      <c r="I7080">
        <v>139986</v>
      </c>
      <c r="J7080" s="1" t="str">
        <f>INDEX(location!A:A,MATCH('Tabela Total'!A7080,location!A:A,0))</f>
        <v>CA-2014-150581</v>
      </c>
      <c r="K7080" s="1" t="str">
        <f>VLOOKUP(J7080,location[#All],2,FALSE)</f>
        <v>United States</v>
      </c>
      <c r="L7080" t="str">
        <f>VLOOKUP(J7080,location[#All],3,)</f>
        <v>Concord</v>
      </c>
      <c r="M7080" t="str">
        <f>VLOOKUP(J7080,location[#All],4,)</f>
        <v>California</v>
      </c>
      <c r="N7080">
        <f>VLOOKUP(J7080,location[#All],5,)</f>
        <v>94521</v>
      </c>
      <c r="O7080" t="str">
        <f>VLOOKUP(J7080,location[#All],6,)</f>
        <v>West</v>
      </c>
    </row>
    <row r="7081" spans="1:15" x14ac:dyDescent="0.25">
      <c r="A7081" t="s">
        <v>4576</v>
      </c>
      <c r="B7081" t="s">
        <v>293</v>
      </c>
      <c r="C7081" s="1">
        <v>42147</v>
      </c>
      <c r="D7081" s="1">
        <v>42151</v>
      </c>
      <c r="E7081" t="s">
        <v>10</v>
      </c>
      <c r="F7081">
        <v>8505</v>
      </c>
      <c r="G7081">
        <v>5</v>
      </c>
      <c r="H7081">
        <v>1</v>
      </c>
      <c r="I7081">
        <v>2457</v>
      </c>
      <c r="J7081" s="1" t="str">
        <f>INDEX(location!A:A,MATCH('Tabela Total'!A7081,location!A:A,0))</f>
        <v>CA-2015-136805</v>
      </c>
      <c r="K7081" s="1" t="str">
        <f>VLOOKUP(J7081,location[#All],2,FALSE)</f>
        <v>United States</v>
      </c>
      <c r="L7081" t="str">
        <f>VLOOKUP(J7081,location[#All],3,)</f>
        <v>Detroit</v>
      </c>
      <c r="M7081" t="str">
        <f>VLOOKUP(J7081,location[#All],4,)</f>
        <v>Michigan</v>
      </c>
      <c r="N7081">
        <f>VLOOKUP(J7081,location[#All],5,)</f>
        <v>48234</v>
      </c>
      <c r="O7081" t="str">
        <f>VLOOKUP(J7081,location[#All],6,)</f>
        <v>Central</v>
      </c>
    </row>
    <row r="7082" spans="1:15" x14ac:dyDescent="0.25">
      <c r="A7082" t="s">
        <v>4576</v>
      </c>
      <c r="B7082" t="s">
        <v>293</v>
      </c>
      <c r="C7082" s="1">
        <v>42147</v>
      </c>
      <c r="D7082" s="1">
        <v>42151</v>
      </c>
      <c r="E7082" t="s">
        <v>10</v>
      </c>
      <c r="F7082">
        <v>7533</v>
      </c>
      <c r="G7082">
        <v>9</v>
      </c>
      <c r="H7082">
        <v>0</v>
      </c>
      <c r="I7082">
        <v>195858</v>
      </c>
      <c r="J7082" s="1" t="str">
        <f>INDEX(location!A:A,MATCH('Tabela Total'!A7082,location!A:A,0))</f>
        <v>CA-2015-136805</v>
      </c>
      <c r="K7082" s="1" t="str">
        <f>VLOOKUP(J7082,location[#All],2,FALSE)</f>
        <v>United States</v>
      </c>
      <c r="L7082" t="str">
        <f>VLOOKUP(J7082,location[#All],3,)</f>
        <v>Detroit</v>
      </c>
      <c r="M7082" t="str">
        <f>VLOOKUP(J7082,location[#All],4,)</f>
        <v>Michigan</v>
      </c>
      <c r="N7082">
        <f>VLOOKUP(J7082,location[#All],5,)</f>
        <v>48234</v>
      </c>
      <c r="O7082" t="str">
        <f>VLOOKUP(J7082,location[#All],6,)</f>
        <v>Central</v>
      </c>
    </row>
    <row r="7083" spans="1:15" x14ac:dyDescent="0.25">
      <c r="A7083" t="s">
        <v>4715</v>
      </c>
      <c r="B7083" t="s">
        <v>293</v>
      </c>
      <c r="C7083" s="1">
        <v>42939</v>
      </c>
      <c r="D7083" s="1">
        <v>42946</v>
      </c>
      <c r="E7083" t="s">
        <v>15</v>
      </c>
      <c r="F7083">
        <v>1392</v>
      </c>
      <c r="G7083">
        <v>3</v>
      </c>
      <c r="H7083">
        <v>2</v>
      </c>
      <c r="I7083">
        <v>435</v>
      </c>
      <c r="J7083" s="1" t="str">
        <f>INDEX(location!A:A,MATCH('Tabela Total'!A7083,location!A:A,0))</f>
        <v>CA-2017-125367</v>
      </c>
      <c r="K7083" s="1" t="str">
        <f>VLOOKUP(J7083,location[#All],2,FALSE)</f>
        <v>United States</v>
      </c>
      <c r="L7083" t="str">
        <f>VLOOKUP(J7083,location[#All],3,)</f>
        <v>New York City</v>
      </c>
      <c r="M7083" t="str">
        <f>VLOOKUP(J7083,location[#All],4,)</f>
        <v>New York</v>
      </c>
      <c r="N7083">
        <f>VLOOKUP(J7083,location[#All],5,)</f>
        <v>10011</v>
      </c>
      <c r="O7083" t="str">
        <f>VLOOKUP(J7083,location[#All],6,)</f>
        <v>East</v>
      </c>
    </row>
    <row r="7084" spans="1:15" x14ac:dyDescent="0.25">
      <c r="A7084" t="s">
        <v>5433</v>
      </c>
      <c r="B7084" t="s">
        <v>293</v>
      </c>
      <c r="C7084" s="1">
        <v>41678</v>
      </c>
      <c r="D7084" s="1">
        <v>41679</v>
      </c>
      <c r="E7084" t="s">
        <v>44</v>
      </c>
      <c r="F7084">
        <v>1456</v>
      </c>
      <c r="G7084">
        <v>2</v>
      </c>
      <c r="H7084">
        <v>0</v>
      </c>
      <c r="I7084">
        <v>55328</v>
      </c>
      <c r="J7084" s="1" t="str">
        <f>INDEX(location!A:A,MATCH('Tabela Total'!A7084,location!A:A,0))</f>
        <v>CA-2014-125759</v>
      </c>
      <c r="K7084" s="1" t="str">
        <f>VLOOKUP(J7084,location[#All],2,FALSE)</f>
        <v>United States</v>
      </c>
      <c r="L7084" t="str">
        <f>VLOOKUP(J7084,location[#All],3,)</f>
        <v>North Las Vegas</v>
      </c>
      <c r="M7084" t="str">
        <f>VLOOKUP(J7084,location[#All],4,)</f>
        <v>Nevada</v>
      </c>
      <c r="N7084">
        <f>VLOOKUP(J7084,location[#All],5,)</f>
        <v>89031</v>
      </c>
      <c r="O7084" t="str">
        <f>VLOOKUP(J7084,location[#All],6,)</f>
        <v>West</v>
      </c>
    </row>
    <row r="7085" spans="1:15" x14ac:dyDescent="0.25">
      <c r="A7085" t="s">
        <v>5449</v>
      </c>
      <c r="B7085" t="s">
        <v>293</v>
      </c>
      <c r="C7085" s="1">
        <v>41752</v>
      </c>
      <c r="D7085" s="1">
        <v>41755</v>
      </c>
      <c r="E7085" t="s">
        <v>10</v>
      </c>
      <c r="F7085">
        <v>4891</v>
      </c>
      <c r="G7085">
        <v>1</v>
      </c>
      <c r="H7085">
        <v>0</v>
      </c>
      <c r="I7085">
        <v>229877</v>
      </c>
      <c r="J7085" s="1" t="str">
        <f>INDEX(location!A:A,MATCH('Tabela Total'!A7085,location!A:A,0))</f>
        <v>CA-2014-111857</v>
      </c>
      <c r="K7085" s="1" t="str">
        <f>VLOOKUP(J7085,location[#All],2,FALSE)</f>
        <v>United States</v>
      </c>
      <c r="L7085" t="str">
        <f>VLOOKUP(J7085,location[#All],3,)</f>
        <v>San Francisco</v>
      </c>
      <c r="M7085" t="str">
        <f>VLOOKUP(J7085,location[#All],4,)</f>
        <v>California</v>
      </c>
      <c r="N7085">
        <f>VLOOKUP(J7085,location[#All],5,)</f>
        <v>94109</v>
      </c>
      <c r="O7085" t="str">
        <f>VLOOKUP(J7085,location[#All],6,)</f>
        <v>West</v>
      </c>
    </row>
    <row r="7086" spans="1:15" x14ac:dyDescent="0.25">
      <c r="A7086" t="s">
        <v>937</v>
      </c>
      <c r="B7086" t="s">
        <v>938</v>
      </c>
      <c r="C7086" s="1">
        <v>42664</v>
      </c>
      <c r="D7086" s="1">
        <v>42670</v>
      </c>
      <c r="E7086" t="s">
        <v>15</v>
      </c>
      <c r="F7086">
        <v>2292</v>
      </c>
      <c r="G7086">
        <v>3</v>
      </c>
      <c r="H7086">
        <v>0</v>
      </c>
      <c r="I7086">
        <v>112308</v>
      </c>
      <c r="J7086" s="1" t="str">
        <f>INDEX(location!A:A,MATCH('Tabela Total'!A7086,location!A:A,0))</f>
        <v>CA-2016-112340</v>
      </c>
      <c r="K7086" s="1" t="str">
        <f>VLOOKUP(J7086,location[#All],2,FALSE)</f>
        <v>United States</v>
      </c>
      <c r="L7086" t="str">
        <f>VLOOKUP(J7086,location[#All],3,)</f>
        <v>Riverside</v>
      </c>
      <c r="M7086" t="str">
        <f>VLOOKUP(J7086,location[#All],4,)</f>
        <v>California</v>
      </c>
      <c r="N7086">
        <f>VLOOKUP(J7086,location[#All],5,)</f>
        <v>92503</v>
      </c>
      <c r="O7086" t="str">
        <f>VLOOKUP(J7086,location[#All],6,)</f>
        <v>West</v>
      </c>
    </row>
    <row r="7087" spans="1:15" x14ac:dyDescent="0.25">
      <c r="A7087" t="s">
        <v>1186</v>
      </c>
      <c r="B7087" t="s">
        <v>938</v>
      </c>
      <c r="C7087" s="1">
        <v>42339</v>
      </c>
      <c r="D7087" s="1">
        <v>42340</v>
      </c>
      <c r="E7087" t="s">
        <v>327</v>
      </c>
      <c r="F7087">
        <v>6688</v>
      </c>
      <c r="G7087">
        <v>4</v>
      </c>
      <c r="H7087">
        <v>6</v>
      </c>
      <c r="I7087">
        <v>-40128</v>
      </c>
      <c r="J7087" s="1" t="str">
        <f>INDEX(location!A:A,MATCH('Tabela Total'!A7087,location!A:A,0))</f>
        <v>US-2015-105676</v>
      </c>
      <c r="K7087" s="1" t="str">
        <f>VLOOKUP(J7087,location[#All],2,FALSE)</f>
        <v>United States</v>
      </c>
      <c r="L7087" t="str">
        <f>VLOOKUP(J7087,location[#All],3,)</f>
        <v>Houston</v>
      </c>
      <c r="M7087" t="str">
        <f>VLOOKUP(J7087,location[#All],4,)</f>
        <v>Texas</v>
      </c>
      <c r="N7087">
        <f>VLOOKUP(J7087,location[#All],5,)</f>
        <v>77036</v>
      </c>
      <c r="O7087" t="str">
        <f>VLOOKUP(J7087,location[#All],6,)</f>
        <v>Central</v>
      </c>
    </row>
    <row r="7088" spans="1:15" x14ac:dyDescent="0.25">
      <c r="A7088" t="s">
        <v>2374</v>
      </c>
      <c r="B7088" t="s">
        <v>938</v>
      </c>
      <c r="C7088" s="1">
        <v>42599</v>
      </c>
      <c r="D7088" s="1">
        <v>42603</v>
      </c>
      <c r="E7088" t="s">
        <v>15</v>
      </c>
      <c r="F7088">
        <v>15712</v>
      </c>
      <c r="G7088">
        <v>4</v>
      </c>
      <c r="H7088">
        <v>2</v>
      </c>
      <c r="I7088">
        <v>56956</v>
      </c>
      <c r="J7088" s="1" t="str">
        <f>INDEX(location!A:A,MATCH('Tabela Total'!A7088,location!A:A,0))</f>
        <v>US-2016-157308</v>
      </c>
      <c r="K7088" s="1" t="str">
        <f>VLOOKUP(J7088,location[#All],2,FALSE)</f>
        <v>United States</v>
      </c>
      <c r="L7088" t="str">
        <f>VLOOKUP(J7088,location[#All],3,)</f>
        <v>Seattle</v>
      </c>
      <c r="M7088" t="str">
        <f>VLOOKUP(J7088,location[#All],4,)</f>
        <v>Washington</v>
      </c>
      <c r="N7088">
        <f>VLOOKUP(J7088,location[#All],5,)</f>
        <v>98105</v>
      </c>
      <c r="O7088" t="str">
        <f>VLOOKUP(J7088,location[#All],6,)</f>
        <v>West</v>
      </c>
    </row>
    <row r="7089" spans="1:15" x14ac:dyDescent="0.25">
      <c r="A7089" t="s">
        <v>2418</v>
      </c>
      <c r="B7089" t="s">
        <v>938</v>
      </c>
      <c r="C7089" s="1">
        <v>42274</v>
      </c>
      <c r="D7089" s="1">
        <v>42276</v>
      </c>
      <c r="E7089" t="s">
        <v>44</v>
      </c>
      <c r="F7089">
        <v>1508</v>
      </c>
      <c r="G7089">
        <v>2</v>
      </c>
      <c r="H7089">
        <v>8</v>
      </c>
      <c r="I7089">
        <v>-2262</v>
      </c>
      <c r="J7089" s="1" t="str">
        <f>INDEX(location!A:A,MATCH('Tabela Total'!A7089,location!A:A,0))</f>
        <v>US-2015-100531</v>
      </c>
      <c r="K7089" s="1" t="str">
        <f>VLOOKUP(J7089,location[#All],2,FALSE)</f>
        <v>United States</v>
      </c>
      <c r="L7089" t="str">
        <f>VLOOKUP(J7089,location[#All],3,)</f>
        <v>Chicago</v>
      </c>
      <c r="M7089" t="str">
        <f>VLOOKUP(J7089,location[#All],4,)</f>
        <v>Illinois</v>
      </c>
      <c r="N7089">
        <f>VLOOKUP(J7089,location[#All],5,)</f>
        <v>60610</v>
      </c>
      <c r="O7089" t="str">
        <f>VLOOKUP(J7089,location[#All],6,)</f>
        <v>Central</v>
      </c>
    </row>
    <row r="7090" spans="1:15" x14ac:dyDescent="0.25">
      <c r="A7090" t="s">
        <v>2418</v>
      </c>
      <c r="B7090" t="s">
        <v>938</v>
      </c>
      <c r="C7090" s="1">
        <v>42274</v>
      </c>
      <c r="D7090" s="1">
        <v>42276</v>
      </c>
      <c r="E7090" t="s">
        <v>44</v>
      </c>
      <c r="F7090">
        <v>24288</v>
      </c>
      <c r="G7090">
        <v>3</v>
      </c>
      <c r="H7090">
        <v>6</v>
      </c>
      <c r="I7090">
        <v>-127512</v>
      </c>
      <c r="J7090" s="1" t="str">
        <f>INDEX(location!A:A,MATCH('Tabela Total'!A7090,location!A:A,0))</f>
        <v>US-2015-100531</v>
      </c>
      <c r="K7090" s="1" t="str">
        <f>VLOOKUP(J7090,location[#All],2,FALSE)</f>
        <v>United States</v>
      </c>
      <c r="L7090" t="str">
        <f>VLOOKUP(J7090,location[#All],3,)</f>
        <v>Chicago</v>
      </c>
      <c r="M7090" t="str">
        <f>VLOOKUP(J7090,location[#All],4,)</f>
        <v>Illinois</v>
      </c>
      <c r="N7090">
        <f>VLOOKUP(J7090,location[#All],5,)</f>
        <v>60610</v>
      </c>
      <c r="O7090" t="str">
        <f>VLOOKUP(J7090,location[#All],6,)</f>
        <v>Central</v>
      </c>
    </row>
    <row r="7091" spans="1:15" x14ac:dyDescent="0.25">
      <c r="A7091" t="s">
        <v>3011</v>
      </c>
      <c r="B7091" t="s">
        <v>938</v>
      </c>
      <c r="C7091" s="1">
        <v>42855</v>
      </c>
      <c r="D7091" s="1">
        <v>42857</v>
      </c>
      <c r="E7091" t="s">
        <v>44</v>
      </c>
      <c r="F7091">
        <v>576</v>
      </c>
      <c r="G7091">
        <v>2</v>
      </c>
      <c r="H7091">
        <v>0</v>
      </c>
      <c r="I7091">
        <v>28224</v>
      </c>
      <c r="J7091" s="1" t="str">
        <f>INDEX(location!A:A,MATCH('Tabela Total'!A7091,location!A:A,0))</f>
        <v>US-2017-107636</v>
      </c>
      <c r="K7091" s="1" t="str">
        <f>VLOOKUP(J7091,location[#All],2,FALSE)</f>
        <v>United States</v>
      </c>
      <c r="L7091" t="str">
        <f>VLOOKUP(J7091,location[#All],3,)</f>
        <v>Manchester</v>
      </c>
      <c r="M7091" t="str">
        <f>VLOOKUP(J7091,location[#All],4,)</f>
        <v>Connecticut</v>
      </c>
      <c r="N7091">
        <f>VLOOKUP(J7091,location[#All],5,)</f>
        <v>6040</v>
      </c>
      <c r="O7091" t="str">
        <f>VLOOKUP(J7091,location[#All],6,)</f>
        <v>East</v>
      </c>
    </row>
    <row r="7092" spans="1:15" x14ac:dyDescent="0.25">
      <c r="A7092" t="s">
        <v>3162</v>
      </c>
      <c r="B7092" t="s">
        <v>938</v>
      </c>
      <c r="C7092" s="1">
        <v>42727</v>
      </c>
      <c r="D7092" s="1">
        <v>42732</v>
      </c>
      <c r="E7092" t="s">
        <v>15</v>
      </c>
      <c r="F7092">
        <v>5553</v>
      </c>
      <c r="G7092">
        <v>3</v>
      </c>
      <c r="H7092">
        <v>7</v>
      </c>
      <c r="I7092">
        <v>-40722</v>
      </c>
      <c r="J7092" s="1" t="str">
        <f>INDEX(location!A:A,MATCH('Tabela Total'!A7092,location!A:A,0))</f>
        <v>CA-2016-136049</v>
      </c>
      <c r="K7092" s="1" t="str">
        <f>VLOOKUP(J7092,location[#All],2,FALSE)</f>
        <v>United States</v>
      </c>
      <c r="L7092" t="str">
        <f>VLOOKUP(J7092,location[#All],3,)</f>
        <v>Bowling Green</v>
      </c>
      <c r="M7092" t="str">
        <f>VLOOKUP(J7092,location[#All],4,)</f>
        <v>Ohio</v>
      </c>
      <c r="N7092">
        <f>VLOOKUP(J7092,location[#All],5,)</f>
        <v>43402</v>
      </c>
      <c r="O7092" t="str">
        <f>VLOOKUP(J7092,location[#All],6,)</f>
        <v>East</v>
      </c>
    </row>
    <row r="7093" spans="1:15" x14ac:dyDescent="0.25">
      <c r="A7093" t="s">
        <v>3273</v>
      </c>
      <c r="B7093" t="s">
        <v>938</v>
      </c>
      <c r="C7093" s="1">
        <v>42255</v>
      </c>
      <c r="D7093" s="1">
        <v>42258</v>
      </c>
      <c r="E7093" t="s">
        <v>44</v>
      </c>
      <c r="F7093">
        <v>264</v>
      </c>
      <c r="G7093">
        <v>5</v>
      </c>
      <c r="H7093">
        <v>0</v>
      </c>
      <c r="I7093">
        <v>1188</v>
      </c>
      <c r="J7093" s="1" t="str">
        <f>INDEX(location!A:A,MATCH('Tabela Total'!A7093,location!A:A,0))</f>
        <v>CA-2015-162166</v>
      </c>
      <c r="K7093" s="1" t="str">
        <f>VLOOKUP(J7093,location[#All],2,FALSE)</f>
        <v>United States</v>
      </c>
      <c r="L7093" t="str">
        <f>VLOOKUP(J7093,location[#All],3,)</f>
        <v>Moreno Valley</v>
      </c>
      <c r="M7093" t="str">
        <f>VLOOKUP(J7093,location[#All],4,)</f>
        <v>California</v>
      </c>
      <c r="N7093">
        <f>VLOOKUP(J7093,location[#All],5,)</f>
        <v>92553</v>
      </c>
      <c r="O7093" t="str">
        <f>VLOOKUP(J7093,location[#All],6,)</f>
        <v>West</v>
      </c>
    </row>
    <row r="7094" spans="1:15" x14ac:dyDescent="0.25">
      <c r="A7094" t="s">
        <v>3273</v>
      </c>
      <c r="B7094" t="s">
        <v>938</v>
      </c>
      <c r="C7094" s="1">
        <v>42255</v>
      </c>
      <c r="D7094" s="1">
        <v>42258</v>
      </c>
      <c r="E7094" t="s">
        <v>44</v>
      </c>
      <c r="F7094">
        <v>4188</v>
      </c>
      <c r="G7094">
        <v>6</v>
      </c>
      <c r="H7094">
        <v>0</v>
      </c>
      <c r="I7094">
        <v>8376</v>
      </c>
      <c r="J7094" s="1" t="str">
        <f>INDEX(location!A:A,MATCH('Tabela Total'!A7094,location!A:A,0))</f>
        <v>CA-2015-162166</v>
      </c>
      <c r="K7094" s="1" t="str">
        <f>VLOOKUP(J7094,location[#All],2,FALSE)</f>
        <v>United States</v>
      </c>
      <c r="L7094" t="str">
        <f>VLOOKUP(J7094,location[#All],3,)</f>
        <v>Moreno Valley</v>
      </c>
      <c r="M7094" t="str">
        <f>VLOOKUP(J7094,location[#All],4,)</f>
        <v>California</v>
      </c>
      <c r="N7094">
        <f>VLOOKUP(J7094,location[#All],5,)</f>
        <v>92553</v>
      </c>
      <c r="O7094" t="str">
        <f>VLOOKUP(J7094,location[#All],6,)</f>
        <v>West</v>
      </c>
    </row>
    <row r="7095" spans="1:15" x14ac:dyDescent="0.25">
      <c r="A7095" t="s">
        <v>3476</v>
      </c>
      <c r="B7095" t="s">
        <v>938</v>
      </c>
      <c r="C7095" s="1">
        <v>42707</v>
      </c>
      <c r="D7095" s="1">
        <v>42710</v>
      </c>
      <c r="E7095" t="s">
        <v>44</v>
      </c>
      <c r="F7095">
        <v>164995</v>
      </c>
      <c r="G7095">
        <v>5</v>
      </c>
      <c r="H7095">
        <v>0</v>
      </c>
      <c r="I7095">
        <v>65998</v>
      </c>
      <c r="J7095" s="1" t="str">
        <f>INDEX(location!A:A,MATCH('Tabela Total'!A7095,location!A:A,0))</f>
        <v>CA-2016-153598</v>
      </c>
      <c r="K7095" s="1" t="str">
        <f>VLOOKUP(J7095,location[#All],2,FALSE)</f>
        <v>United States</v>
      </c>
      <c r="L7095" t="str">
        <f>VLOOKUP(J7095,location[#All],3,)</f>
        <v>Los Angeles</v>
      </c>
      <c r="M7095" t="str">
        <f>VLOOKUP(J7095,location[#All],4,)</f>
        <v>California</v>
      </c>
      <c r="N7095">
        <f>VLOOKUP(J7095,location[#All],5,)</f>
        <v>90045</v>
      </c>
      <c r="O7095" t="str">
        <f>VLOOKUP(J7095,location[#All],6,)</f>
        <v>West</v>
      </c>
    </row>
    <row r="7096" spans="1:15" x14ac:dyDescent="0.25">
      <c r="A7096" t="s">
        <v>3476</v>
      </c>
      <c r="B7096" t="s">
        <v>938</v>
      </c>
      <c r="C7096" s="1">
        <v>42707</v>
      </c>
      <c r="D7096" s="1">
        <v>42710</v>
      </c>
      <c r="E7096" t="s">
        <v>44</v>
      </c>
      <c r="F7096">
        <v>1119</v>
      </c>
      <c r="G7096">
        <v>6</v>
      </c>
      <c r="H7096">
        <v>0</v>
      </c>
      <c r="I7096">
        <v>51474</v>
      </c>
      <c r="J7096" s="1" t="str">
        <f>INDEX(location!A:A,MATCH('Tabela Total'!A7096,location!A:A,0))</f>
        <v>CA-2016-153598</v>
      </c>
      <c r="K7096" s="1" t="str">
        <f>VLOOKUP(J7096,location[#All],2,FALSE)</f>
        <v>United States</v>
      </c>
      <c r="L7096" t="str">
        <f>VLOOKUP(J7096,location[#All],3,)</f>
        <v>Los Angeles</v>
      </c>
      <c r="M7096" t="str">
        <f>VLOOKUP(J7096,location[#All],4,)</f>
        <v>California</v>
      </c>
      <c r="N7096">
        <f>VLOOKUP(J7096,location[#All],5,)</f>
        <v>90045</v>
      </c>
      <c r="O7096" t="str">
        <f>VLOOKUP(J7096,location[#All],6,)</f>
        <v>West</v>
      </c>
    </row>
    <row r="7097" spans="1:15" x14ac:dyDescent="0.25">
      <c r="A7097" t="s">
        <v>4773</v>
      </c>
      <c r="B7097" t="s">
        <v>938</v>
      </c>
      <c r="C7097" s="1">
        <v>42376</v>
      </c>
      <c r="D7097" s="1">
        <v>42380</v>
      </c>
      <c r="E7097" t="s">
        <v>15</v>
      </c>
      <c r="F7097">
        <v>23076</v>
      </c>
      <c r="G7097">
        <v>3</v>
      </c>
      <c r="H7097">
        <v>6</v>
      </c>
      <c r="I7097">
        <v>-109611</v>
      </c>
      <c r="J7097" s="1" t="str">
        <f>INDEX(location!A:A,MATCH('Tabela Total'!A7097,location!A:A,0))</f>
        <v>CA-2016-158806</v>
      </c>
      <c r="K7097" s="1" t="str">
        <f>VLOOKUP(J7097,location[#All],2,FALSE)</f>
        <v>United States</v>
      </c>
      <c r="L7097" t="str">
        <f>VLOOKUP(J7097,location[#All],3,)</f>
        <v>Amarillo</v>
      </c>
      <c r="M7097" t="str">
        <f>VLOOKUP(J7097,location[#All],4,)</f>
        <v>Texas</v>
      </c>
      <c r="N7097">
        <f>VLOOKUP(J7097,location[#All],5,)</f>
        <v>79109</v>
      </c>
      <c r="O7097" t="str">
        <f>VLOOKUP(J7097,location[#All],6,)</f>
        <v>Central</v>
      </c>
    </row>
    <row r="7098" spans="1:15" x14ac:dyDescent="0.25">
      <c r="A7098" t="s">
        <v>4773</v>
      </c>
      <c r="B7098" t="s">
        <v>938</v>
      </c>
      <c r="C7098" s="1">
        <v>42376</v>
      </c>
      <c r="D7098" s="1">
        <v>42380</v>
      </c>
      <c r="E7098" t="s">
        <v>15</v>
      </c>
      <c r="F7098">
        <v>2592</v>
      </c>
      <c r="G7098">
        <v>5</v>
      </c>
      <c r="H7098">
        <v>2</v>
      </c>
      <c r="I7098">
        <v>9072</v>
      </c>
      <c r="J7098" s="1" t="str">
        <f>INDEX(location!A:A,MATCH('Tabela Total'!A7098,location!A:A,0))</f>
        <v>CA-2016-158806</v>
      </c>
      <c r="K7098" s="1" t="str">
        <f>VLOOKUP(J7098,location[#All],2,FALSE)</f>
        <v>United States</v>
      </c>
      <c r="L7098" t="str">
        <f>VLOOKUP(J7098,location[#All],3,)</f>
        <v>Amarillo</v>
      </c>
      <c r="M7098" t="str">
        <f>VLOOKUP(J7098,location[#All],4,)</f>
        <v>Texas</v>
      </c>
      <c r="N7098">
        <f>VLOOKUP(J7098,location[#All],5,)</f>
        <v>79109</v>
      </c>
      <c r="O7098" t="str">
        <f>VLOOKUP(J7098,location[#All],6,)</f>
        <v>Central</v>
      </c>
    </row>
    <row r="7099" spans="1:15" x14ac:dyDescent="0.25">
      <c r="A7099" t="s">
        <v>5638</v>
      </c>
      <c r="B7099" t="s">
        <v>938</v>
      </c>
      <c r="C7099" s="1">
        <v>42521</v>
      </c>
      <c r="D7099" s="1">
        <v>42527</v>
      </c>
      <c r="E7099" t="s">
        <v>15</v>
      </c>
      <c r="F7099">
        <v>7152</v>
      </c>
      <c r="G7099">
        <v>3</v>
      </c>
      <c r="H7099">
        <v>2</v>
      </c>
      <c r="I7099">
        <v>23244</v>
      </c>
      <c r="J7099" s="1" t="str">
        <f>INDEX(location!A:A,MATCH('Tabela Total'!A7099,location!A:A,0))</f>
        <v>CA-2016-168844</v>
      </c>
      <c r="K7099" s="1" t="str">
        <f>VLOOKUP(J7099,location[#All],2,FALSE)</f>
        <v>United States</v>
      </c>
      <c r="L7099" t="str">
        <f>VLOOKUP(J7099,location[#All],3,)</f>
        <v>New York City</v>
      </c>
      <c r="M7099" t="str">
        <f>VLOOKUP(J7099,location[#All],4,)</f>
        <v>New York</v>
      </c>
      <c r="N7099">
        <f>VLOOKUP(J7099,location[#All],5,)</f>
        <v>10011</v>
      </c>
      <c r="O7099" t="str">
        <f>VLOOKUP(J7099,location[#All],6,)</f>
        <v>East</v>
      </c>
    </row>
    <row r="7100" spans="1:15" x14ac:dyDescent="0.25">
      <c r="A7100" t="s">
        <v>5638</v>
      </c>
      <c r="B7100" t="s">
        <v>938</v>
      </c>
      <c r="C7100" s="1">
        <v>42521</v>
      </c>
      <c r="D7100" s="1">
        <v>42527</v>
      </c>
      <c r="E7100" t="s">
        <v>15</v>
      </c>
      <c r="F7100">
        <v>1797</v>
      </c>
      <c r="G7100">
        <v>6</v>
      </c>
      <c r="H7100">
        <v>0</v>
      </c>
      <c r="I7100">
        <v>88053</v>
      </c>
      <c r="J7100" s="1" t="str">
        <f>INDEX(location!A:A,MATCH('Tabela Total'!A7100,location!A:A,0))</f>
        <v>CA-2016-168844</v>
      </c>
      <c r="K7100" s="1" t="str">
        <f>VLOOKUP(J7100,location[#All],2,FALSE)</f>
        <v>United States</v>
      </c>
      <c r="L7100" t="str">
        <f>VLOOKUP(J7100,location[#All],3,)</f>
        <v>New York City</v>
      </c>
      <c r="M7100" t="str">
        <f>VLOOKUP(J7100,location[#All],4,)</f>
        <v>New York</v>
      </c>
      <c r="N7100">
        <f>VLOOKUP(J7100,location[#All],5,)</f>
        <v>10011</v>
      </c>
      <c r="O7100" t="str">
        <f>VLOOKUP(J7100,location[#All],6,)</f>
        <v>East</v>
      </c>
    </row>
    <row r="7101" spans="1:15" x14ac:dyDescent="0.25">
      <c r="A7101" t="s">
        <v>601</v>
      </c>
      <c r="B7101" t="s">
        <v>602</v>
      </c>
      <c r="C7101" s="1">
        <v>41811</v>
      </c>
      <c r="D7101" s="1">
        <v>41813</v>
      </c>
      <c r="E7101" t="s">
        <v>10</v>
      </c>
      <c r="F7101">
        <v>10401</v>
      </c>
      <c r="G7101">
        <v>1</v>
      </c>
      <c r="H7101">
        <v>0</v>
      </c>
      <c r="I7101">
        <v>145614</v>
      </c>
      <c r="J7101" s="1" t="str">
        <f>INDEX(location!A:A,MATCH('Tabela Total'!A7101,location!A:A,0))</f>
        <v>US-2014-117135</v>
      </c>
      <c r="K7101" s="1" t="str">
        <f>VLOOKUP(J7101,location[#All],2,FALSE)</f>
        <v>United States</v>
      </c>
      <c r="L7101" t="str">
        <f>VLOOKUP(J7101,location[#All],3,)</f>
        <v>Waynesboro</v>
      </c>
      <c r="M7101" t="str">
        <f>VLOOKUP(J7101,location[#All],4,)</f>
        <v>Virginia</v>
      </c>
      <c r="N7101">
        <f>VLOOKUP(J7101,location[#All],5,)</f>
        <v>22980</v>
      </c>
      <c r="O7101" t="str">
        <f>VLOOKUP(J7101,location[#All],6,)</f>
        <v>South</v>
      </c>
    </row>
    <row r="7102" spans="1:15" x14ac:dyDescent="0.25">
      <c r="A7102" t="s">
        <v>601</v>
      </c>
      <c r="B7102" t="s">
        <v>602</v>
      </c>
      <c r="C7102" s="1">
        <v>41811</v>
      </c>
      <c r="D7102" s="1">
        <v>41813</v>
      </c>
      <c r="E7102" t="s">
        <v>10</v>
      </c>
      <c r="F7102">
        <v>28482</v>
      </c>
      <c r="G7102">
        <v>1</v>
      </c>
      <c r="H7102">
        <v>0</v>
      </c>
      <c r="I7102">
        <v>740532</v>
      </c>
      <c r="J7102" s="1" t="str">
        <f>INDEX(location!A:A,MATCH('Tabela Total'!A7102,location!A:A,0))</f>
        <v>US-2014-117135</v>
      </c>
      <c r="K7102" s="1" t="str">
        <f>VLOOKUP(J7102,location[#All],2,FALSE)</f>
        <v>United States</v>
      </c>
      <c r="L7102" t="str">
        <f>VLOOKUP(J7102,location[#All],3,)</f>
        <v>Waynesboro</v>
      </c>
      <c r="M7102" t="str">
        <f>VLOOKUP(J7102,location[#All],4,)</f>
        <v>Virginia</v>
      </c>
      <c r="N7102">
        <f>VLOOKUP(J7102,location[#All],5,)</f>
        <v>22980</v>
      </c>
      <c r="O7102" t="str">
        <f>VLOOKUP(J7102,location[#All],6,)</f>
        <v>South</v>
      </c>
    </row>
    <row r="7103" spans="1:15" x14ac:dyDescent="0.25">
      <c r="A7103" t="s">
        <v>601</v>
      </c>
      <c r="B7103" t="s">
        <v>602</v>
      </c>
      <c r="C7103" s="1">
        <v>41811</v>
      </c>
      <c r="D7103" s="1">
        <v>41813</v>
      </c>
      <c r="E7103" t="s">
        <v>10</v>
      </c>
      <c r="F7103">
        <v>3684</v>
      </c>
      <c r="G7103">
        <v>3</v>
      </c>
      <c r="H7103">
        <v>0</v>
      </c>
      <c r="I7103">
        <v>103152</v>
      </c>
      <c r="J7103" s="1" t="str">
        <f>INDEX(location!A:A,MATCH('Tabela Total'!A7103,location!A:A,0))</f>
        <v>US-2014-117135</v>
      </c>
      <c r="K7103" s="1" t="str">
        <f>VLOOKUP(J7103,location[#All],2,FALSE)</f>
        <v>United States</v>
      </c>
      <c r="L7103" t="str">
        <f>VLOOKUP(J7103,location[#All],3,)</f>
        <v>Waynesboro</v>
      </c>
      <c r="M7103" t="str">
        <f>VLOOKUP(J7103,location[#All],4,)</f>
        <v>Virginia</v>
      </c>
      <c r="N7103">
        <f>VLOOKUP(J7103,location[#All],5,)</f>
        <v>22980</v>
      </c>
      <c r="O7103" t="str">
        <f>VLOOKUP(J7103,location[#All],6,)</f>
        <v>South</v>
      </c>
    </row>
    <row r="7104" spans="1:15" x14ac:dyDescent="0.25">
      <c r="A7104" t="s">
        <v>928</v>
      </c>
      <c r="B7104" t="s">
        <v>602</v>
      </c>
      <c r="C7104" s="1">
        <v>42344</v>
      </c>
      <c r="D7104" s="1">
        <v>42351</v>
      </c>
      <c r="E7104" t="s">
        <v>15</v>
      </c>
      <c r="F7104">
        <v>12015</v>
      </c>
      <c r="G7104">
        <v>9</v>
      </c>
      <c r="H7104">
        <v>0</v>
      </c>
      <c r="I7104">
        <v>33642</v>
      </c>
      <c r="J7104" s="1" t="str">
        <f>INDEX(location!A:A,MATCH('Tabela Total'!A7104,location!A:A,0))</f>
        <v>CA-2015-143490</v>
      </c>
      <c r="K7104" s="1" t="str">
        <f>VLOOKUP(J7104,location[#All],2,FALSE)</f>
        <v>United States</v>
      </c>
      <c r="L7104" t="str">
        <f>VLOOKUP(J7104,location[#All],3,)</f>
        <v>San Diego</v>
      </c>
      <c r="M7104" t="str">
        <f>VLOOKUP(J7104,location[#All],4,)</f>
        <v>California</v>
      </c>
      <c r="N7104">
        <f>VLOOKUP(J7104,location[#All],5,)</f>
        <v>92105</v>
      </c>
      <c r="O7104" t="str">
        <f>VLOOKUP(J7104,location[#All],6,)</f>
        <v>West</v>
      </c>
    </row>
    <row r="7105" spans="1:15" x14ac:dyDescent="0.25">
      <c r="A7105" t="s">
        <v>928</v>
      </c>
      <c r="B7105" t="s">
        <v>602</v>
      </c>
      <c r="C7105" s="1">
        <v>42344</v>
      </c>
      <c r="D7105" s="1">
        <v>42351</v>
      </c>
      <c r="E7105" t="s">
        <v>15</v>
      </c>
      <c r="F7105">
        <v>219184</v>
      </c>
      <c r="G7105">
        <v>2</v>
      </c>
      <c r="H7105">
        <v>2</v>
      </c>
      <c r="I7105">
        <v>191786</v>
      </c>
      <c r="J7105" s="1" t="str">
        <f>INDEX(location!A:A,MATCH('Tabela Total'!A7105,location!A:A,0))</f>
        <v>CA-2015-143490</v>
      </c>
      <c r="K7105" s="1" t="str">
        <f>VLOOKUP(J7105,location[#All],2,FALSE)</f>
        <v>United States</v>
      </c>
      <c r="L7105" t="str">
        <f>VLOOKUP(J7105,location[#All],3,)</f>
        <v>San Diego</v>
      </c>
      <c r="M7105" t="str">
        <f>VLOOKUP(J7105,location[#All],4,)</f>
        <v>California</v>
      </c>
      <c r="N7105">
        <f>VLOOKUP(J7105,location[#All],5,)</f>
        <v>92105</v>
      </c>
      <c r="O7105" t="str">
        <f>VLOOKUP(J7105,location[#All],6,)</f>
        <v>West</v>
      </c>
    </row>
    <row r="7106" spans="1:15" x14ac:dyDescent="0.25">
      <c r="A7106" t="s">
        <v>1282</v>
      </c>
      <c r="B7106" t="s">
        <v>602</v>
      </c>
      <c r="C7106" s="1">
        <v>42225</v>
      </c>
      <c r="D7106" s="1">
        <v>42228</v>
      </c>
      <c r="E7106" t="s">
        <v>44</v>
      </c>
      <c r="F7106">
        <v>30798</v>
      </c>
      <c r="G7106">
        <v>2</v>
      </c>
      <c r="H7106">
        <v>0</v>
      </c>
      <c r="I7106">
        <v>893142</v>
      </c>
      <c r="J7106" s="1" t="str">
        <f>INDEX(location!A:A,MATCH('Tabela Total'!A7106,location!A:A,0))</f>
        <v>CA-2015-131338</v>
      </c>
      <c r="K7106" s="1" t="str">
        <f>VLOOKUP(J7106,location[#All],2,FALSE)</f>
        <v>United States</v>
      </c>
      <c r="L7106" t="str">
        <f>VLOOKUP(J7106,location[#All],3,)</f>
        <v>New York City</v>
      </c>
      <c r="M7106" t="str">
        <f>VLOOKUP(J7106,location[#All],4,)</f>
        <v>New York</v>
      </c>
      <c r="N7106">
        <f>VLOOKUP(J7106,location[#All],5,)</f>
        <v>10024</v>
      </c>
      <c r="O7106" t="str">
        <f>VLOOKUP(J7106,location[#All],6,)</f>
        <v>East</v>
      </c>
    </row>
    <row r="7107" spans="1:15" x14ac:dyDescent="0.25">
      <c r="A7107" t="s">
        <v>1282</v>
      </c>
      <c r="B7107" t="s">
        <v>602</v>
      </c>
      <c r="C7107" s="1">
        <v>42225</v>
      </c>
      <c r="D7107" s="1">
        <v>42228</v>
      </c>
      <c r="E7107" t="s">
        <v>44</v>
      </c>
      <c r="F7107">
        <v>382806</v>
      </c>
      <c r="G7107">
        <v>9</v>
      </c>
      <c r="H7107">
        <v>4</v>
      </c>
      <c r="I7107">
        <v>-1531224</v>
      </c>
      <c r="J7107" s="1" t="str">
        <f>INDEX(location!A:A,MATCH('Tabela Total'!A7107,location!A:A,0))</f>
        <v>CA-2015-131338</v>
      </c>
      <c r="K7107" s="1" t="str">
        <f>VLOOKUP(J7107,location[#All],2,FALSE)</f>
        <v>United States</v>
      </c>
      <c r="L7107" t="str">
        <f>VLOOKUP(J7107,location[#All],3,)</f>
        <v>New York City</v>
      </c>
      <c r="M7107" t="str">
        <f>VLOOKUP(J7107,location[#All],4,)</f>
        <v>New York</v>
      </c>
      <c r="N7107">
        <f>VLOOKUP(J7107,location[#All],5,)</f>
        <v>10024</v>
      </c>
      <c r="O7107" t="str">
        <f>VLOOKUP(J7107,location[#All],6,)</f>
        <v>East</v>
      </c>
    </row>
    <row r="7108" spans="1:15" x14ac:dyDescent="0.25">
      <c r="A7108" t="s">
        <v>1282</v>
      </c>
      <c r="B7108" t="s">
        <v>602</v>
      </c>
      <c r="C7108" s="1">
        <v>42225</v>
      </c>
      <c r="D7108" s="1">
        <v>42228</v>
      </c>
      <c r="E7108" t="s">
        <v>44</v>
      </c>
      <c r="F7108">
        <v>4196</v>
      </c>
      <c r="G7108">
        <v>2</v>
      </c>
      <c r="H7108">
        <v>0</v>
      </c>
      <c r="I7108">
        <v>29372</v>
      </c>
      <c r="J7108" s="1" t="str">
        <f>INDEX(location!A:A,MATCH('Tabela Total'!A7108,location!A:A,0))</f>
        <v>CA-2015-131338</v>
      </c>
      <c r="K7108" s="1" t="str">
        <f>VLOOKUP(J7108,location[#All],2,FALSE)</f>
        <v>United States</v>
      </c>
      <c r="L7108" t="str">
        <f>VLOOKUP(J7108,location[#All],3,)</f>
        <v>New York City</v>
      </c>
      <c r="M7108" t="str">
        <f>VLOOKUP(J7108,location[#All],4,)</f>
        <v>New York</v>
      </c>
      <c r="N7108">
        <f>VLOOKUP(J7108,location[#All],5,)</f>
        <v>10024</v>
      </c>
      <c r="O7108" t="str">
        <f>VLOOKUP(J7108,location[#All],6,)</f>
        <v>East</v>
      </c>
    </row>
    <row r="7109" spans="1:15" x14ac:dyDescent="0.25">
      <c r="A7109" t="s">
        <v>1282</v>
      </c>
      <c r="B7109" t="s">
        <v>602</v>
      </c>
      <c r="C7109" s="1">
        <v>42225</v>
      </c>
      <c r="D7109" s="1">
        <v>42228</v>
      </c>
      <c r="E7109" t="s">
        <v>44</v>
      </c>
      <c r="F7109">
        <v>1217568</v>
      </c>
      <c r="G7109">
        <v>2</v>
      </c>
      <c r="H7109">
        <v>2</v>
      </c>
      <c r="I7109">
        <v>456588</v>
      </c>
      <c r="J7109" s="1" t="str">
        <f>INDEX(location!A:A,MATCH('Tabela Total'!A7109,location!A:A,0))</f>
        <v>CA-2015-131338</v>
      </c>
      <c r="K7109" s="1" t="str">
        <f>VLOOKUP(J7109,location[#All],2,FALSE)</f>
        <v>United States</v>
      </c>
      <c r="L7109" t="str">
        <f>VLOOKUP(J7109,location[#All],3,)</f>
        <v>New York City</v>
      </c>
      <c r="M7109" t="str">
        <f>VLOOKUP(J7109,location[#All],4,)</f>
        <v>New York</v>
      </c>
      <c r="N7109">
        <f>VLOOKUP(J7109,location[#All],5,)</f>
        <v>10024</v>
      </c>
      <c r="O7109" t="str">
        <f>VLOOKUP(J7109,location[#All],6,)</f>
        <v>East</v>
      </c>
    </row>
    <row r="7110" spans="1:15" x14ac:dyDescent="0.25">
      <c r="A7110" t="s">
        <v>1282</v>
      </c>
      <c r="B7110" t="s">
        <v>602</v>
      </c>
      <c r="C7110" s="1">
        <v>42225</v>
      </c>
      <c r="D7110" s="1">
        <v>42228</v>
      </c>
      <c r="E7110" t="s">
        <v>44</v>
      </c>
      <c r="F7110">
        <v>4704</v>
      </c>
      <c r="G7110">
        <v>3</v>
      </c>
      <c r="H7110">
        <v>0</v>
      </c>
      <c r="I7110">
        <v>183456</v>
      </c>
      <c r="J7110" s="1" t="str">
        <f>INDEX(location!A:A,MATCH('Tabela Total'!A7110,location!A:A,0))</f>
        <v>CA-2015-131338</v>
      </c>
      <c r="K7110" s="1" t="str">
        <f>VLOOKUP(J7110,location[#All],2,FALSE)</f>
        <v>United States</v>
      </c>
      <c r="L7110" t="str">
        <f>VLOOKUP(J7110,location[#All],3,)</f>
        <v>New York City</v>
      </c>
      <c r="M7110" t="str">
        <f>VLOOKUP(J7110,location[#All],4,)</f>
        <v>New York</v>
      </c>
      <c r="N7110">
        <f>VLOOKUP(J7110,location[#All],5,)</f>
        <v>10024</v>
      </c>
      <c r="O7110" t="str">
        <f>VLOOKUP(J7110,location[#All],6,)</f>
        <v>East</v>
      </c>
    </row>
    <row r="7111" spans="1:15" x14ac:dyDescent="0.25">
      <c r="A7111" t="s">
        <v>1282</v>
      </c>
      <c r="B7111" t="s">
        <v>602</v>
      </c>
      <c r="C7111" s="1">
        <v>42225</v>
      </c>
      <c r="D7111" s="1">
        <v>42228</v>
      </c>
      <c r="E7111" t="s">
        <v>44</v>
      </c>
      <c r="F7111">
        <v>616</v>
      </c>
      <c r="G7111">
        <v>2</v>
      </c>
      <c r="H7111">
        <v>0</v>
      </c>
      <c r="I7111">
        <v>29568</v>
      </c>
      <c r="J7111" s="1" t="str">
        <f>INDEX(location!A:A,MATCH('Tabela Total'!A7111,location!A:A,0))</f>
        <v>CA-2015-131338</v>
      </c>
      <c r="K7111" s="1" t="str">
        <f>VLOOKUP(J7111,location[#All],2,FALSE)</f>
        <v>United States</v>
      </c>
      <c r="L7111" t="str">
        <f>VLOOKUP(J7111,location[#All],3,)</f>
        <v>New York City</v>
      </c>
      <c r="M7111" t="str">
        <f>VLOOKUP(J7111,location[#All],4,)</f>
        <v>New York</v>
      </c>
      <c r="N7111">
        <f>VLOOKUP(J7111,location[#All],5,)</f>
        <v>10024</v>
      </c>
      <c r="O7111" t="str">
        <f>VLOOKUP(J7111,location[#All],6,)</f>
        <v>East</v>
      </c>
    </row>
    <row r="7112" spans="1:15" x14ac:dyDescent="0.25">
      <c r="A7112" t="s">
        <v>1282</v>
      </c>
      <c r="B7112" t="s">
        <v>602</v>
      </c>
      <c r="C7112" s="1">
        <v>42225</v>
      </c>
      <c r="D7112" s="1">
        <v>42228</v>
      </c>
      <c r="E7112" t="s">
        <v>44</v>
      </c>
      <c r="F7112">
        <v>97995</v>
      </c>
      <c r="G7112">
        <v>5</v>
      </c>
      <c r="H7112">
        <v>0</v>
      </c>
      <c r="I7112">
        <v>274386</v>
      </c>
      <c r="J7112" s="1" t="str">
        <f>INDEX(location!A:A,MATCH('Tabela Total'!A7112,location!A:A,0))</f>
        <v>CA-2015-131338</v>
      </c>
      <c r="K7112" s="1" t="str">
        <f>VLOOKUP(J7112,location[#All],2,FALSE)</f>
        <v>United States</v>
      </c>
      <c r="L7112" t="str">
        <f>VLOOKUP(J7112,location[#All],3,)</f>
        <v>New York City</v>
      </c>
      <c r="M7112" t="str">
        <f>VLOOKUP(J7112,location[#All],4,)</f>
        <v>New York</v>
      </c>
      <c r="N7112">
        <f>VLOOKUP(J7112,location[#All],5,)</f>
        <v>10024</v>
      </c>
      <c r="O7112" t="str">
        <f>VLOOKUP(J7112,location[#All],6,)</f>
        <v>East</v>
      </c>
    </row>
    <row r="7113" spans="1:15" x14ac:dyDescent="0.25">
      <c r="A7113" t="s">
        <v>1282</v>
      </c>
      <c r="B7113" t="s">
        <v>602</v>
      </c>
      <c r="C7113" s="1">
        <v>42225</v>
      </c>
      <c r="D7113" s="1">
        <v>42228</v>
      </c>
      <c r="E7113" t="s">
        <v>44</v>
      </c>
      <c r="F7113">
        <v>1437</v>
      </c>
      <c r="G7113">
        <v>3</v>
      </c>
      <c r="H7113">
        <v>0</v>
      </c>
      <c r="I7113">
        <v>68976</v>
      </c>
      <c r="J7113" s="1" t="str">
        <f>INDEX(location!A:A,MATCH('Tabela Total'!A7113,location!A:A,0))</f>
        <v>CA-2015-131338</v>
      </c>
      <c r="K7113" s="1" t="str">
        <f>VLOOKUP(J7113,location[#All],2,FALSE)</f>
        <v>United States</v>
      </c>
      <c r="L7113" t="str">
        <f>VLOOKUP(J7113,location[#All],3,)</f>
        <v>New York City</v>
      </c>
      <c r="M7113" t="str">
        <f>VLOOKUP(J7113,location[#All],4,)</f>
        <v>New York</v>
      </c>
      <c r="N7113">
        <f>VLOOKUP(J7113,location[#All],5,)</f>
        <v>10024</v>
      </c>
      <c r="O7113" t="str">
        <f>VLOOKUP(J7113,location[#All],6,)</f>
        <v>East</v>
      </c>
    </row>
    <row r="7114" spans="1:15" x14ac:dyDescent="0.25">
      <c r="A7114" t="s">
        <v>1282</v>
      </c>
      <c r="B7114" t="s">
        <v>602</v>
      </c>
      <c r="C7114" s="1">
        <v>42225</v>
      </c>
      <c r="D7114" s="1">
        <v>42228</v>
      </c>
      <c r="E7114" t="s">
        <v>44</v>
      </c>
      <c r="F7114">
        <v>1065</v>
      </c>
      <c r="G7114">
        <v>3</v>
      </c>
      <c r="H7114">
        <v>0</v>
      </c>
      <c r="I7114">
        <v>50055</v>
      </c>
      <c r="J7114" s="1" t="str">
        <f>INDEX(location!A:A,MATCH('Tabela Total'!A7114,location!A:A,0))</f>
        <v>CA-2015-131338</v>
      </c>
      <c r="K7114" s="1" t="str">
        <f>VLOOKUP(J7114,location[#All],2,FALSE)</f>
        <v>United States</v>
      </c>
      <c r="L7114" t="str">
        <f>VLOOKUP(J7114,location[#All],3,)</f>
        <v>New York City</v>
      </c>
      <c r="M7114" t="str">
        <f>VLOOKUP(J7114,location[#All],4,)</f>
        <v>New York</v>
      </c>
      <c r="N7114">
        <f>VLOOKUP(J7114,location[#All],5,)</f>
        <v>10024</v>
      </c>
      <c r="O7114" t="str">
        <f>VLOOKUP(J7114,location[#All],6,)</f>
        <v>East</v>
      </c>
    </row>
    <row r="7115" spans="1:15" x14ac:dyDescent="0.25">
      <c r="A7115" t="s">
        <v>1282</v>
      </c>
      <c r="B7115" t="s">
        <v>602</v>
      </c>
      <c r="C7115" s="1">
        <v>42225</v>
      </c>
      <c r="D7115" s="1">
        <v>42228</v>
      </c>
      <c r="E7115" t="s">
        <v>44</v>
      </c>
      <c r="F7115">
        <v>2478</v>
      </c>
      <c r="G7115">
        <v>4</v>
      </c>
      <c r="H7115">
        <v>0</v>
      </c>
      <c r="I7115">
        <v>34692</v>
      </c>
      <c r="J7115" s="1" t="str">
        <f>INDEX(location!A:A,MATCH('Tabela Total'!A7115,location!A:A,0))</f>
        <v>CA-2015-131338</v>
      </c>
      <c r="K7115" s="1" t="str">
        <f>VLOOKUP(J7115,location[#All],2,FALSE)</f>
        <v>United States</v>
      </c>
      <c r="L7115" t="str">
        <f>VLOOKUP(J7115,location[#All],3,)</f>
        <v>New York City</v>
      </c>
      <c r="M7115" t="str">
        <f>VLOOKUP(J7115,location[#All],4,)</f>
        <v>New York</v>
      </c>
      <c r="N7115">
        <f>VLOOKUP(J7115,location[#All],5,)</f>
        <v>10024</v>
      </c>
      <c r="O7115" t="str">
        <f>VLOOKUP(J7115,location[#All],6,)</f>
        <v>East</v>
      </c>
    </row>
    <row r="7116" spans="1:15" x14ac:dyDescent="0.25">
      <c r="A7116" t="s">
        <v>1515</v>
      </c>
      <c r="B7116" t="s">
        <v>602</v>
      </c>
      <c r="C7116" s="1">
        <v>43074</v>
      </c>
      <c r="D7116" s="1">
        <v>43076</v>
      </c>
      <c r="E7116" t="s">
        <v>10</v>
      </c>
      <c r="F7116">
        <v>9294</v>
      </c>
      <c r="G7116">
        <v>3</v>
      </c>
      <c r="H7116">
        <v>0</v>
      </c>
      <c r="I7116">
        <v>41823</v>
      </c>
      <c r="J7116" s="1" t="str">
        <f>INDEX(location!A:A,MATCH('Tabela Total'!A7116,location!A:A,0))</f>
        <v>CA-2017-126865</v>
      </c>
      <c r="K7116" s="1" t="str">
        <f>VLOOKUP(J7116,location[#All],2,FALSE)</f>
        <v>United States</v>
      </c>
      <c r="L7116" t="str">
        <f>VLOOKUP(J7116,location[#All],3,)</f>
        <v>San Diego</v>
      </c>
      <c r="M7116" t="str">
        <f>VLOOKUP(J7116,location[#All],4,)</f>
        <v>California</v>
      </c>
      <c r="N7116">
        <f>VLOOKUP(J7116,location[#All],5,)</f>
        <v>92024</v>
      </c>
      <c r="O7116" t="str">
        <f>VLOOKUP(J7116,location[#All],6,)</f>
        <v>West</v>
      </c>
    </row>
    <row r="7117" spans="1:15" x14ac:dyDescent="0.25">
      <c r="A7117" t="s">
        <v>2303</v>
      </c>
      <c r="B7117" t="s">
        <v>602</v>
      </c>
      <c r="C7117" s="1">
        <v>41772</v>
      </c>
      <c r="D7117" s="1">
        <v>41776</v>
      </c>
      <c r="E7117" t="s">
        <v>15</v>
      </c>
      <c r="F7117">
        <v>14997</v>
      </c>
      <c r="G7117">
        <v>3</v>
      </c>
      <c r="H7117">
        <v>0</v>
      </c>
      <c r="I7117">
        <v>524895</v>
      </c>
      <c r="J7117" s="1" t="str">
        <f>INDEX(location!A:A,MATCH('Tabela Total'!A7117,location!A:A,0))</f>
        <v>CA-2014-114433</v>
      </c>
      <c r="K7117" s="1" t="str">
        <f>VLOOKUP(J7117,location[#All],2,FALSE)</f>
        <v>United States</v>
      </c>
      <c r="L7117" t="str">
        <f>VLOOKUP(J7117,location[#All],3,)</f>
        <v>Oakland</v>
      </c>
      <c r="M7117" t="str">
        <f>VLOOKUP(J7117,location[#All],4,)</f>
        <v>California</v>
      </c>
      <c r="N7117">
        <f>VLOOKUP(J7117,location[#All],5,)</f>
        <v>94601</v>
      </c>
      <c r="O7117" t="str">
        <f>VLOOKUP(J7117,location[#All],6,)</f>
        <v>West</v>
      </c>
    </row>
    <row r="7118" spans="1:15" x14ac:dyDescent="0.25">
      <c r="A7118" t="s">
        <v>4353</v>
      </c>
      <c r="B7118" t="s">
        <v>602</v>
      </c>
      <c r="C7118" s="1">
        <v>41842</v>
      </c>
      <c r="D7118" s="1">
        <v>41844</v>
      </c>
      <c r="E7118" t="s">
        <v>10</v>
      </c>
      <c r="F7118">
        <v>1152</v>
      </c>
      <c r="G7118">
        <v>4</v>
      </c>
      <c r="H7118">
        <v>0</v>
      </c>
      <c r="I7118">
        <v>32256</v>
      </c>
      <c r="J7118" s="1" t="str">
        <f>INDEX(location!A:A,MATCH('Tabela Total'!A7118,location!A:A,0))</f>
        <v>CA-2014-117464</v>
      </c>
      <c r="K7118" s="1" t="str">
        <f>VLOOKUP(J7118,location[#All],2,FALSE)</f>
        <v>United States</v>
      </c>
      <c r="L7118" t="str">
        <f>VLOOKUP(J7118,location[#All],3,)</f>
        <v>San Francisco</v>
      </c>
      <c r="M7118" t="str">
        <f>VLOOKUP(J7118,location[#All],4,)</f>
        <v>California</v>
      </c>
      <c r="N7118">
        <f>VLOOKUP(J7118,location[#All],5,)</f>
        <v>94122</v>
      </c>
      <c r="O7118" t="str">
        <f>VLOOKUP(J7118,location[#All],6,)</f>
        <v>West</v>
      </c>
    </row>
    <row r="7119" spans="1:15" x14ac:dyDescent="0.25">
      <c r="A7119" t="s">
        <v>4353</v>
      </c>
      <c r="B7119" t="s">
        <v>602</v>
      </c>
      <c r="C7119" s="1">
        <v>41842</v>
      </c>
      <c r="D7119" s="1">
        <v>41844</v>
      </c>
      <c r="E7119" t="s">
        <v>10</v>
      </c>
      <c r="F7119">
        <v>71772</v>
      </c>
      <c r="G7119">
        <v>3</v>
      </c>
      <c r="H7119">
        <v>2</v>
      </c>
      <c r="I7119">
        <v>71772</v>
      </c>
      <c r="J7119" s="1" t="str">
        <f>INDEX(location!A:A,MATCH('Tabela Total'!A7119,location!A:A,0))</f>
        <v>CA-2014-117464</v>
      </c>
      <c r="K7119" s="1" t="str">
        <f>VLOOKUP(J7119,location[#All],2,FALSE)</f>
        <v>United States</v>
      </c>
      <c r="L7119" t="str">
        <f>VLOOKUP(J7119,location[#All],3,)</f>
        <v>San Francisco</v>
      </c>
      <c r="M7119" t="str">
        <f>VLOOKUP(J7119,location[#All],4,)</f>
        <v>California</v>
      </c>
      <c r="N7119">
        <f>VLOOKUP(J7119,location[#All],5,)</f>
        <v>94122</v>
      </c>
      <c r="O7119" t="str">
        <f>VLOOKUP(J7119,location[#All],6,)</f>
        <v>West</v>
      </c>
    </row>
    <row r="7120" spans="1:15" x14ac:dyDescent="0.25">
      <c r="A7120" t="s">
        <v>4353</v>
      </c>
      <c r="B7120" t="s">
        <v>602</v>
      </c>
      <c r="C7120" s="1">
        <v>41842</v>
      </c>
      <c r="D7120" s="1">
        <v>41844</v>
      </c>
      <c r="E7120" t="s">
        <v>10</v>
      </c>
      <c r="F7120">
        <v>2365</v>
      </c>
      <c r="G7120">
        <v>10</v>
      </c>
      <c r="H7120">
        <v>0</v>
      </c>
      <c r="I7120">
        <v>68585</v>
      </c>
      <c r="J7120" s="1" t="str">
        <f>INDEX(location!A:A,MATCH('Tabela Total'!A7120,location!A:A,0))</f>
        <v>CA-2014-117464</v>
      </c>
      <c r="K7120" s="1" t="str">
        <f>VLOOKUP(J7120,location[#All],2,FALSE)</f>
        <v>United States</v>
      </c>
      <c r="L7120" t="str">
        <f>VLOOKUP(J7120,location[#All],3,)</f>
        <v>San Francisco</v>
      </c>
      <c r="M7120" t="str">
        <f>VLOOKUP(J7120,location[#All],4,)</f>
        <v>California</v>
      </c>
      <c r="N7120">
        <f>VLOOKUP(J7120,location[#All],5,)</f>
        <v>94122</v>
      </c>
      <c r="O7120" t="str">
        <f>VLOOKUP(J7120,location[#All],6,)</f>
        <v>West</v>
      </c>
    </row>
    <row r="7121" spans="1:15" x14ac:dyDescent="0.25">
      <c r="A7121" t="s">
        <v>4353</v>
      </c>
      <c r="B7121" t="s">
        <v>602</v>
      </c>
      <c r="C7121" s="1">
        <v>41842</v>
      </c>
      <c r="D7121" s="1">
        <v>41844</v>
      </c>
      <c r="E7121" t="s">
        <v>10</v>
      </c>
      <c r="F7121">
        <v>170352</v>
      </c>
      <c r="G7121">
        <v>3</v>
      </c>
      <c r="H7121">
        <v>2</v>
      </c>
      <c r="I7121">
        <v>191646</v>
      </c>
      <c r="J7121" s="1" t="str">
        <f>INDEX(location!A:A,MATCH('Tabela Total'!A7121,location!A:A,0))</f>
        <v>CA-2014-117464</v>
      </c>
      <c r="K7121" s="1" t="str">
        <f>VLOOKUP(J7121,location[#All],2,FALSE)</f>
        <v>United States</v>
      </c>
      <c r="L7121" t="str">
        <f>VLOOKUP(J7121,location[#All],3,)</f>
        <v>San Francisco</v>
      </c>
      <c r="M7121" t="str">
        <f>VLOOKUP(J7121,location[#All],4,)</f>
        <v>California</v>
      </c>
      <c r="N7121">
        <f>VLOOKUP(J7121,location[#All],5,)</f>
        <v>94122</v>
      </c>
      <c r="O7121" t="str">
        <f>VLOOKUP(J7121,location[#All],6,)</f>
        <v>West</v>
      </c>
    </row>
    <row r="7122" spans="1:15" x14ac:dyDescent="0.25">
      <c r="A7122" t="s">
        <v>161</v>
      </c>
      <c r="B7122" t="s">
        <v>162</v>
      </c>
      <c r="C7122" s="1">
        <v>42694</v>
      </c>
      <c r="D7122" s="1">
        <v>42698</v>
      </c>
      <c r="E7122" t="s">
        <v>15</v>
      </c>
      <c r="F7122">
        <v>1462</v>
      </c>
      <c r="G7122">
        <v>2</v>
      </c>
      <c r="H7122">
        <v>0</v>
      </c>
      <c r="I7122">
        <v>68714</v>
      </c>
      <c r="J7122" s="1" t="str">
        <f>INDEX(location!A:A,MATCH('Tabela Total'!A7122,location!A:A,0))</f>
        <v>CA-2016-114104</v>
      </c>
      <c r="K7122" s="1" t="str">
        <f>VLOOKUP(J7122,location[#All],2,FALSE)</f>
        <v>United States</v>
      </c>
      <c r="L7122" t="str">
        <f>VLOOKUP(J7122,location[#All],3,)</f>
        <v>Edmond</v>
      </c>
      <c r="M7122" t="str">
        <f>VLOOKUP(J7122,location[#All],4,)</f>
        <v>Oklahoma</v>
      </c>
      <c r="N7122">
        <f>VLOOKUP(J7122,location[#All],5,)</f>
        <v>73034</v>
      </c>
      <c r="O7122" t="str">
        <f>VLOOKUP(J7122,location[#All],6,)</f>
        <v>Central</v>
      </c>
    </row>
    <row r="7123" spans="1:15" x14ac:dyDescent="0.25">
      <c r="A7123" t="s">
        <v>161</v>
      </c>
      <c r="B7123" t="s">
        <v>162</v>
      </c>
      <c r="C7123" s="1">
        <v>42694</v>
      </c>
      <c r="D7123" s="1">
        <v>42698</v>
      </c>
      <c r="E7123" t="s">
        <v>15</v>
      </c>
      <c r="F7123">
        <v>94493</v>
      </c>
      <c r="G7123">
        <v>7</v>
      </c>
      <c r="H7123">
        <v>0</v>
      </c>
      <c r="I7123">
        <v>2362325</v>
      </c>
      <c r="J7123" s="1" t="str">
        <f>INDEX(location!A:A,MATCH('Tabela Total'!A7123,location!A:A,0))</f>
        <v>CA-2016-114104</v>
      </c>
      <c r="K7123" s="1" t="str">
        <f>VLOOKUP(J7123,location[#All],2,FALSE)</f>
        <v>United States</v>
      </c>
      <c r="L7123" t="str">
        <f>VLOOKUP(J7123,location[#All],3,)</f>
        <v>Edmond</v>
      </c>
      <c r="M7123" t="str">
        <f>VLOOKUP(J7123,location[#All],4,)</f>
        <v>Oklahoma</v>
      </c>
      <c r="N7123">
        <f>VLOOKUP(J7123,location[#All],5,)</f>
        <v>73034</v>
      </c>
      <c r="O7123" t="str">
        <f>VLOOKUP(J7123,location[#All],6,)</f>
        <v>Central</v>
      </c>
    </row>
    <row r="7124" spans="1:15" x14ac:dyDescent="0.25">
      <c r="A7124" t="s">
        <v>4193</v>
      </c>
      <c r="B7124" t="s">
        <v>162</v>
      </c>
      <c r="C7124" s="1">
        <v>42569</v>
      </c>
      <c r="D7124" s="1">
        <v>42573</v>
      </c>
      <c r="E7124" t="s">
        <v>15</v>
      </c>
      <c r="F7124">
        <v>55992</v>
      </c>
      <c r="G7124">
        <v>1</v>
      </c>
      <c r="H7124">
        <v>2</v>
      </c>
      <c r="I7124">
        <v>34995</v>
      </c>
      <c r="J7124" s="1" t="str">
        <f>INDEX(location!A:A,MATCH('Tabela Total'!A7124,location!A:A,0))</f>
        <v>CA-2016-162110</v>
      </c>
      <c r="K7124" s="1" t="str">
        <f>VLOOKUP(J7124,location[#All],2,FALSE)</f>
        <v>United States</v>
      </c>
      <c r="L7124" t="str">
        <f>VLOOKUP(J7124,location[#All],3,)</f>
        <v>Phoenix</v>
      </c>
      <c r="M7124" t="str">
        <f>VLOOKUP(J7124,location[#All],4,)</f>
        <v>Arizona</v>
      </c>
      <c r="N7124">
        <f>VLOOKUP(J7124,location[#All],5,)</f>
        <v>85023</v>
      </c>
      <c r="O7124" t="str">
        <f>VLOOKUP(J7124,location[#All],6,)</f>
        <v>West</v>
      </c>
    </row>
    <row r="7125" spans="1:15" x14ac:dyDescent="0.25">
      <c r="A7125" t="s">
        <v>4503</v>
      </c>
      <c r="B7125" t="s">
        <v>162</v>
      </c>
      <c r="C7125" s="1">
        <v>42062</v>
      </c>
      <c r="D7125" s="1">
        <v>42064</v>
      </c>
      <c r="E7125" t="s">
        <v>10</v>
      </c>
      <c r="F7125">
        <v>53892</v>
      </c>
      <c r="G7125">
        <v>9</v>
      </c>
      <c r="H7125">
        <v>0</v>
      </c>
      <c r="I7125">
        <v>80838</v>
      </c>
      <c r="J7125" s="1" t="str">
        <f>INDEX(location!A:A,MATCH('Tabela Total'!A7125,location!A:A,0))</f>
        <v>CA-2015-138485</v>
      </c>
      <c r="K7125" s="1" t="str">
        <f>VLOOKUP(J7125,location[#All],2,FALSE)</f>
        <v>United States</v>
      </c>
      <c r="L7125" t="str">
        <f>VLOOKUP(J7125,location[#All],3,)</f>
        <v>Seattle</v>
      </c>
      <c r="M7125" t="str">
        <f>VLOOKUP(J7125,location[#All],4,)</f>
        <v>Washington</v>
      </c>
      <c r="N7125">
        <f>VLOOKUP(J7125,location[#All],5,)</f>
        <v>98105</v>
      </c>
      <c r="O7125" t="str">
        <f>VLOOKUP(J7125,location[#All],6,)</f>
        <v>West</v>
      </c>
    </row>
    <row r="7126" spans="1:15" x14ac:dyDescent="0.25">
      <c r="A7126" t="s">
        <v>4769</v>
      </c>
      <c r="B7126" t="s">
        <v>162</v>
      </c>
      <c r="C7126" s="1">
        <v>43041</v>
      </c>
      <c r="D7126" s="1">
        <v>43044</v>
      </c>
      <c r="E7126" t="s">
        <v>44</v>
      </c>
      <c r="F7126">
        <v>839</v>
      </c>
      <c r="G7126">
        <v>10</v>
      </c>
      <c r="H7126">
        <v>0</v>
      </c>
      <c r="I7126">
        <v>20975</v>
      </c>
      <c r="J7126" s="1" t="str">
        <f>INDEX(location!A:A,MATCH('Tabela Total'!A7126,location!A:A,0))</f>
        <v>CA-2017-167227</v>
      </c>
      <c r="K7126" s="1" t="str">
        <f>VLOOKUP(J7126,location[#All],2,FALSE)</f>
        <v>United States</v>
      </c>
      <c r="L7126" t="str">
        <f>VLOOKUP(J7126,location[#All],3,)</f>
        <v>Saint Louis</v>
      </c>
      <c r="M7126" t="str">
        <f>VLOOKUP(J7126,location[#All],4,)</f>
        <v>Missouri</v>
      </c>
      <c r="N7126">
        <f>VLOOKUP(J7126,location[#All],5,)</f>
        <v>63116</v>
      </c>
      <c r="O7126" t="str">
        <f>VLOOKUP(J7126,location[#All],6,)</f>
        <v>Central</v>
      </c>
    </row>
    <row r="7127" spans="1:15" x14ac:dyDescent="0.25">
      <c r="A7127" t="s">
        <v>4769</v>
      </c>
      <c r="B7127" t="s">
        <v>162</v>
      </c>
      <c r="C7127" s="1">
        <v>43041</v>
      </c>
      <c r="D7127" s="1">
        <v>43044</v>
      </c>
      <c r="E7127" t="s">
        <v>44</v>
      </c>
      <c r="F7127">
        <v>1176</v>
      </c>
      <c r="G7127">
        <v>2</v>
      </c>
      <c r="H7127">
        <v>0</v>
      </c>
      <c r="I7127">
        <v>57624</v>
      </c>
      <c r="J7127" s="1" t="str">
        <f>INDEX(location!A:A,MATCH('Tabela Total'!A7127,location!A:A,0))</f>
        <v>CA-2017-167227</v>
      </c>
      <c r="K7127" s="1" t="str">
        <f>VLOOKUP(J7127,location[#All],2,FALSE)</f>
        <v>United States</v>
      </c>
      <c r="L7127" t="str">
        <f>VLOOKUP(J7127,location[#All],3,)</f>
        <v>Saint Louis</v>
      </c>
      <c r="M7127" t="str">
        <f>VLOOKUP(J7127,location[#All],4,)</f>
        <v>Missouri</v>
      </c>
      <c r="N7127">
        <f>VLOOKUP(J7127,location[#All],5,)</f>
        <v>63116</v>
      </c>
      <c r="O7127" t="str">
        <f>VLOOKUP(J7127,location[#All],6,)</f>
        <v>Central</v>
      </c>
    </row>
    <row r="7128" spans="1:15" x14ac:dyDescent="0.25">
      <c r="A7128" t="s">
        <v>4976</v>
      </c>
      <c r="B7128" t="s">
        <v>162</v>
      </c>
      <c r="C7128" s="1">
        <v>43020</v>
      </c>
      <c r="D7128" s="1">
        <v>43024</v>
      </c>
      <c r="E7128" t="s">
        <v>15</v>
      </c>
      <c r="F7128">
        <v>450</v>
      </c>
      <c r="G7128">
        <v>3</v>
      </c>
      <c r="H7128">
        <v>0</v>
      </c>
      <c r="I7128">
        <v>495</v>
      </c>
      <c r="J7128" s="1" t="str">
        <f>INDEX(location!A:A,MATCH('Tabela Total'!A7128,location!A:A,0))</f>
        <v>CA-2017-150091</v>
      </c>
      <c r="K7128" s="1" t="str">
        <f>VLOOKUP(J7128,location[#All],2,FALSE)</f>
        <v>United States</v>
      </c>
      <c r="L7128" t="str">
        <f>VLOOKUP(J7128,location[#All],3,)</f>
        <v>Lakewood</v>
      </c>
      <c r="M7128" t="str">
        <f>VLOOKUP(J7128,location[#All],4,)</f>
        <v>New Jersey</v>
      </c>
      <c r="N7128">
        <f>VLOOKUP(J7128,location[#All],5,)</f>
        <v>8701</v>
      </c>
      <c r="O7128" t="str">
        <f>VLOOKUP(J7128,location[#All],6,)</f>
        <v>East</v>
      </c>
    </row>
    <row r="7129" spans="1:15" x14ac:dyDescent="0.25">
      <c r="A7129" t="s">
        <v>4976</v>
      </c>
      <c r="B7129" t="s">
        <v>162</v>
      </c>
      <c r="C7129" s="1">
        <v>43020</v>
      </c>
      <c r="D7129" s="1">
        <v>43024</v>
      </c>
      <c r="E7129" t="s">
        <v>15</v>
      </c>
      <c r="F7129">
        <v>179</v>
      </c>
      <c r="G7129">
        <v>5</v>
      </c>
      <c r="H7129">
        <v>0</v>
      </c>
      <c r="I7129">
        <v>8771</v>
      </c>
      <c r="J7129" s="1" t="str">
        <f>INDEX(location!A:A,MATCH('Tabela Total'!A7129,location!A:A,0))</f>
        <v>CA-2017-150091</v>
      </c>
      <c r="K7129" s="1" t="str">
        <f>VLOOKUP(J7129,location[#All],2,FALSE)</f>
        <v>United States</v>
      </c>
      <c r="L7129" t="str">
        <f>VLOOKUP(J7129,location[#All],3,)</f>
        <v>Lakewood</v>
      </c>
      <c r="M7129" t="str">
        <f>VLOOKUP(J7129,location[#All],4,)</f>
        <v>New Jersey</v>
      </c>
      <c r="N7129">
        <f>VLOOKUP(J7129,location[#All],5,)</f>
        <v>8701</v>
      </c>
      <c r="O7129" t="str">
        <f>VLOOKUP(J7129,location[#All],6,)</f>
        <v>East</v>
      </c>
    </row>
    <row r="7130" spans="1:15" x14ac:dyDescent="0.25">
      <c r="A7130" t="s">
        <v>4976</v>
      </c>
      <c r="B7130" t="s">
        <v>162</v>
      </c>
      <c r="C7130" s="1">
        <v>43020</v>
      </c>
      <c r="D7130" s="1">
        <v>43024</v>
      </c>
      <c r="E7130" t="s">
        <v>15</v>
      </c>
      <c r="F7130">
        <v>4048</v>
      </c>
      <c r="G7130">
        <v>2</v>
      </c>
      <c r="H7130">
        <v>0</v>
      </c>
      <c r="I7130">
        <v>174064</v>
      </c>
      <c r="J7130" s="1" t="str">
        <f>INDEX(location!A:A,MATCH('Tabela Total'!A7130,location!A:A,0))</f>
        <v>CA-2017-150091</v>
      </c>
      <c r="K7130" s="1" t="str">
        <f>VLOOKUP(J7130,location[#All],2,FALSE)</f>
        <v>United States</v>
      </c>
      <c r="L7130" t="str">
        <f>VLOOKUP(J7130,location[#All],3,)</f>
        <v>Lakewood</v>
      </c>
      <c r="M7130" t="str">
        <f>VLOOKUP(J7130,location[#All],4,)</f>
        <v>New Jersey</v>
      </c>
      <c r="N7130">
        <f>VLOOKUP(J7130,location[#All],5,)</f>
        <v>8701</v>
      </c>
      <c r="O7130" t="str">
        <f>VLOOKUP(J7130,location[#All],6,)</f>
        <v>East</v>
      </c>
    </row>
    <row r="7131" spans="1:15" x14ac:dyDescent="0.25">
      <c r="A7131" t="s">
        <v>4976</v>
      </c>
      <c r="B7131" t="s">
        <v>162</v>
      </c>
      <c r="C7131" s="1">
        <v>43020</v>
      </c>
      <c r="D7131" s="1">
        <v>43024</v>
      </c>
      <c r="E7131" t="s">
        <v>15</v>
      </c>
      <c r="F7131">
        <v>21549</v>
      </c>
      <c r="G7131">
        <v>5</v>
      </c>
      <c r="H7131">
        <v>0</v>
      </c>
      <c r="I7131">
        <v>129294</v>
      </c>
      <c r="J7131" s="1" t="str">
        <f>INDEX(location!A:A,MATCH('Tabela Total'!A7131,location!A:A,0))</f>
        <v>CA-2017-150091</v>
      </c>
      <c r="K7131" s="1" t="str">
        <f>VLOOKUP(J7131,location[#All],2,FALSE)</f>
        <v>United States</v>
      </c>
      <c r="L7131" t="str">
        <f>VLOOKUP(J7131,location[#All],3,)</f>
        <v>Lakewood</v>
      </c>
      <c r="M7131" t="str">
        <f>VLOOKUP(J7131,location[#All],4,)</f>
        <v>New Jersey</v>
      </c>
      <c r="N7131">
        <f>VLOOKUP(J7131,location[#All],5,)</f>
        <v>8701</v>
      </c>
      <c r="O7131" t="str">
        <f>VLOOKUP(J7131,location[#All],6,)</f>
        <v>East</v>
      </c>
    </row>
    <row r="7132" spans="1:15" x14ac:dyDescent="0.25">
      <c r="A7132" t="s">
        <v>1187</v>
      </c>
      <c r="B7132" t="s">
        <v>1188</v>
      </c>
      <c r="C7132" s="1">
        <v>42693</v>
      </c>
      <c r="D7132" s="1">
        <v>42699</v>
      </c>
      <c r="E7132" t="s">
        <v>15</v>
      </c>
      <c r="F7132">
        <v>1728</v>
      </c>
      <c r="G7132">
        <v>6</v>
      </c>
      <c r="H7132">
        <v>0</v>
      </c>
      <c r="I7132">
        <v>50112</v>
      </c>
      <c r="J7132" s="1" t="str">
        <f>INDEX(location!A:A,MATCH('Tabela Total'!A7132,location!A:A,0))</f>
        <v>CA-2016-113138</v>
      </c>
      <c r="K7132" s="1" t="str">
        <f>VLOOKUP(J7132,location[#All],2,FALSE)</f>
        <v>United States</v>
      </c>
      <c r="L7132" t="str">
        <f>VLOOKUP(J7132,location[#All],3,)</f>
        <v>Niagara Falls</v>
      </c>
      <c r="M7132" t="str">
        <f>VLOOKUP(J7132,location[#All],4,)</f>
        <v>New York</v>
      </c>
      <c r="N7132">
        <f>VLOOKUP(J7132,location[#All],5,)</f>
        <v>14304</v>
      </c>
      <c r="O7132" t="str">
        <f>VLOOKUP(J7132,location[#All],6,)</f>
        <v>East</v>
      </c>
    </row>
    <row r="7133" spans="1:15" x14ac:dyDescent="0.25">
      <c r="A7133" t="s">
        <v>1187</v>
      </c>
      <c r="B7133" t="s">
        <v>1188</v>
      </c>
      <c r="C7133" s="1">
        <v>42693</v>
      </c>
      <c r="D7133" s="1">
        <v>42699</v>
      </c>
      <c r="E7133" t="s">
        <v>15</v>
      </c>
      <c r="F7133">
        <v>17712</v>
      </c>
      <c r="G7133">
        <v>3</v>
      </c>
      <c r="H7133">
        <v>2</v>
      </c>
      <c r="I7133">
        <v>64206</v>
      </c>
      <c r="J7133" s="1" t="str">
        <f>INDEX(location!A:A,MATCH('Tabela Total'!A7133,location!A:A,0))</f>
        <v>CA-2016-113138</v>
      </c>
      <c r="K7133" s="1" t="str">
        <f>VLOOKUP(J7133,location[#All],2,FALSE)</f>
        <v>United States</v>
      </c>
      <c r="L7133" t="str">
        <f>VLOOKUP(J7133,location[#All],3,)</f>
        <v>Niagara Falls</v>
      </c>
      <c r="M7133" t="str">
        <f>VLOOKUP(J7133,location[#All],4,)</f>
        <v>New York</v>
      </c>
      <c r="N7133">
        <f>VLOOKUP(J7133,location[#All],5,)</f>
        <v>14304</v>
      </c>
      <c r="O7133" t="str">
        <f>VLOOKUP(J7133,location[#All],6,)</f>
        <v>East</v>
      </c>
    </row>
    <row r="7134" spans="1:15" x14ac:dyDescent="0.25">
      <c r="A7134" t="s">
        <v>1523</v>
      </c>
      <c r="B7134" t="s">
        <v>1188</v>
      </c>
      <c r="C7134" s="1">
        <v>42149</v>
      </c>
      <c r="D7134" s="1">
        <v>42151</v>
      </c>
      <c r="E7134" t="s">
        <v>10</v>
      </c>
      <c r="F7134">
        <v>1473</v>
      </c>
      <c r="G7134">
        <v>3</v>
      </c>
      <c r="H7134">
        <v>0</v>
      </c>
      <c r="I7134">
        <v>48609</v>
      </c>
      <c r="J7134" s="1" t="str">
        <f>INDEX(location!A:A,MATCH('Tabela Total'!A7134,location!A:A,0))</f>
        <v>CA-2015-141768</v>
      </c>
      <c r="K7134" s="1" t="str">
        <f>VLOOKUP(J7134,location[#All],2,FALSE)</f>
        <v>United States</v>
      </c>
      <c r="L7134" t="str">
        <f>VLOOKUP(J7134,location[#All],3,)</f>
        <v>San Francisco</v>
      </c>
      <c r="M7134" t="str">
        <f>VLOOKUP(J7134,location[#All],4,)</f>
        <v>California</v>
      </c>
      <c r="N7134">
        <f>VLOOKUP(J7134,location[#All],5,)</f>
        <v>94109</v>
      </c>
      <c r="O7134" t="str">
        <f>VLOOKUP(J7134,location[#All],6,)</f>
        <v>West</v>
      </c>
    </row>
    <row r="7135" spans="1:15" x14ac:dyDescent="0.25">
      <c r="A7135" t="s">
        <v>2755</v>
      </c>
      <c r="B7135" t="s">
        <v>1188</v>
      </c>
      <c r="C7135" s="1">
        <v>42344</v>
      </c>
      <c r="D7135" s="1">
        <v>42346</v>
      </c>
      <c r="E7135" t="s">
        <v>10</v>
      </c>
      <c r="F7135">
        <v>99998</v>
      </c>
      <c r="G7135">
        <v>2</v>
      </c>
      <c r="H7135">
        <v>0</v>
      </c>
      <c r="I7135">
        <v>449991</v>
      </c>
      <c r="J7135" s="1" t="str">
        <f>INDEX(location!A:A,MATCH('Tabela Total'!A7135,location!A:A,0))</f>
        <v>CA-2015-156104</v>
      </c>
      <c r="K7135" s="1" t="str">
        <f>VLOOKUP(J7135,location[#All],2,FALSE)</f>
        <v>United States</v>
      </c>
      <c r="L7135" t="str">
        <f>VLOOKUP(J7135,location[#All],3,)</f>
        <v>Indianapolis</v>
      </c>
      <c r="M7135" t="str">
        <f>VLOOKUP(J7135,location[#All],4,)</f>
        <v>Indiana</v>
      </c>
      <c r="N7135">
        <f>VLOOKUP(J7135,location[#All],5,)</f>
        <v>46203</v>
      </c>
      <c r="O7135" t="str">
        <f>VLOOKUP(J7135,location[#All],6,)</f>
        <v>Central</v>
      </c>
    </row>
    <row r="7136" spans="1:15" x14ac:dyDescent="0.25">
      <c r="A7136" t="s">
        <v>3378</v>
      </c>
      <c r="B7136" t="s">
        <v>1188</v>
      </c>
      <c r="C7136" s="1">
        <v>41705</v>
      </c>
      <c r="D7136" s="1">
        <v>41709</v>
      </c>
      <c r="E7136" t="s">
        <v>10</v>
      </c>
      <c r="F7136">
        <v>107648</v>
      </c>
      <c r="G7136">
        <v>2</v>
      </c>
      <c r="H7136">
        <v>2</v>
      </c>
      <c r="I7136">
        <v>3364</v>
      </c>
      <c r="J7136" s="1" t="str">
        <f>INDEX(location!A:A,MATCH('Tabela Total'!A7136,location!A:A,0))</f>
        <v>US-2014-131982</v>
      </c>
      <c r="K7136" s="1" t="str">
        <f>VLOOKUP(J7136,location[#All],2,FALSE)</f>
        <v>United States</v>
      </c>
      <c r="L7136" t="str">
        <f>VLOOKUP(J7136,location[#All],3,)</f>
        <v>Des Moines</v>
      </c>
      <c r="M7136" t="str">
        <f>VLOOKUP(J7136,location[#All],4,)</f>
        <v>Washington</v>
      </c>
      <c r="N7136">
        <f>VLOOKUP(J7136,location[#All],5,)</f>
        <v>98198</v>
      </c>
      <c r="O7136" t="str">
        <f>VLOOKUP(J7136,location[#All],6,)</f>
        <v>West</v>
      </c>
    </row>
    <row r="7137" spans="1:15" x14ac:dyDescent="0.25">
      <c r="A7137" t="s">
        <v>4085</v>
      </c>
      <c r="B7137" t="s">
        <v>1188</v>
      </c>
      <c r="C7137" s="1">
        <v>42279</v>
      </c>
      <c r="D7137" s="1">
        <v>42283</v>
      </c>
      <c r="E7137" t="s">
        <v>15</v>
      </c>
      <c r="F7137">
        <v>738</v>
      </c>
      <c r="G7137">
        <v>5</v>
      </c>
      <c r="H7137">
        <v>7</v>
      </c>
      <c r="I7137">
        <v>-5412</v>
      </c>
      <c r="J7137" s="1" t="str">
        <f>INDEX(location!A:A,MATCH('Tabela Total'!A7137,location!A:A,0))</f>
        <v>CA-2015-125696</v>
      </c>
      <c r="K7137" s="1" t="str">
        <f>VLOOKUP(J7137,location[#All],2,FALSE)</f>
        <v>United States</v>
      </c>
      <c r="L7137" t="str">
        <f>VLOOKUP(J7137,location[#All],3,)</f>
        <v>Wilson</v>
      </c>
      <c r="M7137" t="str">
        <f>VLOOKUP(J7137,location[#All],4,)</f>
        <v>North Carolina</v>
      </c>
      <c r="N7137">
        <f>VLOOKUP(J7137,location[#All],5,)</f>
        <v>27893</v>
      </c>
      <c r="O7137" t="str">
        <f>VLOOKUP(J7137,location[#All],6,)</f>
        <v>South</v>
      </c>
    </row>
    <row r="7138" spans="1:15" x14ac:dyDescent="0.25">
      <c r="A7138" t="s">
        <v>5756</v>
      </c>
      <c r="B7138" t="s">
        <v>1188</v>
      </c>
      <c r="C7138" s="1">
        <v>42635</v>
      </c>
      <c r="D7138" s="1">
        <v>42637</v>
      </c>
      <c r="E7138" t="s">
        <v>10</v>
      </c>
      <c r="F7138">
        <v>63968</v>
      </c>
      <c r="G7138">
        <v>2</v>
      </c>
      <c r="H7138">
        <v>2</v>
      </c>
      <c r="I7138">
        <v>1999</v>
      </c>
      <c r="J7138" s="1" t="str">
        <f>INDEX(location!A:A,MATCH('Tabela Total'!A7138,location!A:A,0))</f>
        <v>CA-2016-166653</v>
      </c>
      <c r="K7138" s="1" t="str">
        <f>VLOOKUP(J7138,location[#All],2,FALSE)</f>
        <v>United States</v>
      </c>
      <c r="L7138" t="str">
        <f>VLOOKUP(J7138,location[#All],3,)</f>
        <v>Parma</v>
      </c>
      <c r="M7138" t="str">
        <f>VLOOKUP(J7138,location[#All],4,)</f>
        <v>Ohio</v>
      </c>
      <c r="N7138">
        <f>VLOOKUP(J7138,location[#All],5,)</f>
        <v>44134</v>
      </c>
      <c r="O7138" t="str">
        <f>VLOOKUP(J7138,location[#All],6,)</f>
        <v>East</v>
      </c>
    </row>
    <row r="7139" spans="1:15" x14ac:dyDescent="0.25">
      <c r="A7139" t="s">
        <v>1010</v>
      </c>
      <c r="B7139" t="s">
        <v>1011</v>
      </c>
      <c r="C7139" s="1">
        <v>41985</v>
      </c>
      <c r="D7139" s="1">
        <v>41987</v>
      </c>
      <c r="E7139" t="s">
        <v>10</v>
      </c>
      <c r="F7139">
        <v>764688</v>
      </c>
      <c r="G7139">
        <v>6</v>
      </c>
      <c r="H7139">
        <v>2</v>
      </c>
      <c r="I7139">
        <v>95586</v>
      </c>
      <c r="J7139" s="1" t="str">
        <f>INDEX(location!A:A,MATCH('Tabela Total'!A7139,location!A:A,0))</f>
        <v>CA-2014-168494</v>
      </c>
      <c r="K7139" s="1" t="str">
        <f>VLOOKUP(J7139,location[#All],2,FALSE)</f>
        <v>United States</v>
      </c>
      <c r="L7139" t="str">
        <f>VLOOKUP(J7139,location[#All],3,)</f>
        <v>Fresno</v>
      </c>
      <c r="M7139" t="str">
        <f>VLOOKUP(J7139,location[#All],4,)</f>
        <v>California</v>
      </c>
      <c r="N7139">
        <f>VLOOKUP(J7139,location[#All],5,)</f>
        <v>93727</v>
      </c>
      <c r="O7139" t="str">
        <f>VLOOKUP(J7139,location[#All],6,)</f>
        <v>West</v>
      </c>
    </row>
    <row r="7140" spans="1:15" x14ac:dyDescent="0.25">
      <c r="A7140" t="s">
        <v>1010</v>
      </c>
      <c r="B7140" t="s">
        <v>1011</v>
      </c>
      <c r="C7140" s="1">
        <v>41985</v>
      </c>
      <c r="D7140" s="1">
        <v>41987</v>
      </c>
      <c r="E7140" t="s">
        <v>10</v>
      </c>
      <c r="F7140">
        <v>3610848</v>
      </c>
      <c r="G7140">
        <v>12</v>
      </c>
      <c r="H7140">
        <v>2</v>
      </c>
      <c r="I7140">
        <v>1354068</v>
      </c>
      <c r="J7140" s="1" t="str">
        <f>INDEX(location!A:A,MATCH('Tabela Total'!A7140,location!A:A,0))</f>
        <v>CA-2014-168494</v>
      </c>
      <c r="K7140" s="1" t="str">
        <f>VLOOKUP(J7140,location[#All],2,FALSE)</f>
        <v>United States</v>
      </c>
      <c r="L7140" t="str">
        <f>VLOOKUP(J7140,location[#All],3,)</f>
        <v>Fresno</v>
      </c>
      <c r="M7140" t="str">
        <f>VLOOKUP(J7140,location[#All],4,)</f>
        <v>California</v>
      </c>
      <c r="N7140">
        <f>VLOOKUP(J7140,location[#All],5,)</f>
        <v>93727</v>
      </c>
      <c r="O7140" t="str">
        <f>VLOOKUP(J7140,location[#All],6,)</f>
        <v>West</v>
      </c>
    </row>
    <row r="7141" spans="1:15" x14ac:dyDescent="0.25">
      <c r="A7141" t="s">
        <v>1010</v>
      </c>
      <c r="B7141" t="s">
        <v>1011</v>
      </c>
      <c r="C7141" s="1">
        <v>41985</v>
      </c>
      <c r="D7141" s="1">
        <v>41987</v>
      </c>
      <c r="E7141" t="s">
        <v>10</v>
      </c>
      <c r="F7141">
        <v>2549745</v>
      </c>
      <c r="G7141">
        <v>3</v>
      </c>
      <c r="H7141">
        <v>15</v>
      </c>
      <c r="I7141">
        <v>119988</v>
      </c>
      <c r="J7141" s="1" t="str">
        <f>INDEX(location!A:A,MATCH('Tabela Total'!A7141,location!A:A,0))</f>
        <v>CA-2014-168494</v>
      </c>
      <c r="K7141" s="1" t="str">
        <f>VLOOKUP(J7141,location[#All],2,FALSE)</f>
        <v>United States</v>
      </c>
      <c r="L7141" t="str">
        <f>VLOOKUP(J7141,location[#All],3,)</f>
        <v>Fresno</v>
      </c>
      <c r="M7141" t="str">
        <f>VLOOKUP(J7141,location[#All],4,)</f>
        <v>California</v>
      </c>
      <c r="N7141">
        <f>VLOOKUP(J7141,location[#All],5,)</f>
        <v>93727</v>
      </c>
      <c r="O7141" t="str">
        <f>VLOOKUP(J7141,location[#All],6,)</f>
        <v>West</v>
      </c>
    </row>
    <row r="7142" spans="1:15" x14ac:dyDescent="0.25">
      <c r="A7142" t="s">
        <v>1800</v>
      </c>
      <c r="B7142" t="s">
        <v>1011</v>
      </c>
      <c r="C7142" s="1">
        <v>42961</v>
      </c>
      <c r="D7142" s="1">
        <v>42963</v>
      </c>
      <c r="E7142" t="s">
        <v>10</v>
      </c>
      <c r="F7142">
        <v>576</v>
      </c>
      <c r="G7142">
        <v>2</v>
      </c>
      <c r="H7142">
        <v>0</v>
      </c>
      <c r="I7142">
        <v>28224</v>
      </c>
      <c r="J7142" s="1" t="str">
        <f>INDEX(location!A:A,MATCH('Tabela Total'!A7142,location!A:A,0))</f>
        <v>CA-2017-169264</v>
      </c>
      <c r="K7142" s="1" t="str">
        <f>VLOOKUP(J7142,location[#All],2,FALSE)</f>
        <v>United States</v>
      </c>
      <c r="L7142" t="str">
        <f>VLOOKUP(J7142,location[#All],3,)</f>
        <v>San Francisco</v>
      </c>
      <c r="M7142" t="str">
        <f>VLOOKUP(J7142,location[#All],4,)</f>
        <v>California</v>
      </c>
      <c r="N7142">
        <f>VLOOKUP(J7142,location[#All],5,)</f>
        <v>94109</v>
      </c>
      <c r="O7142" t="str">
        <f>VLOOKUP(J7142,location[#All],6,)</f>
        <v>West</v>
      </c>
    </row>
    <row r="7143" spans="1:15" x14ac:dyDescent="0.25">
      <c r="A7143" t="s">
        <v>1800</v>
      </c>
      <c r="B7143" t="s">
        <v>1011</v>
      </c>
      <c r="C7143" s="1">
        <v>42961</v>
      </c>
      <c r="D7143" s="1">
        <v>42963</v>
      </c>
      <c r="E7143" t="s">
        <v>10</v>
      </c>
      <c r="F7143">
        <v>1668</v>
      </c>
      <c r="G7143">
        <v>6</v>
      </c>
      <c r="H7143">
        <v>0</v>
      </c>
      <c r="I7143">
        <v>43368</v>
      </c>
      <c r="J7143" s="1" t="str">
        <f>INDEX(location!A:A,MATCH('Tabela Total'!A7143,location!A:A,0))</f>
        <v>CA-2017-169264</v>
      </c>
      <c r="K7143" s="1" t="str">
        <f>VLOOKUP(J7143,location[#All],2,FALSE)</f>
        <v>United States</v>
      </c>
      <c r="L7143" t="str">
        <f>VLOOKUP(J7143,location[#All],3,)</f>
        <v>San Francisco</v>
      </c>
      <c r="M7143" t="str">
        <f>VLOOKUP(J7143,location[#All],4,)</f>
        <v>California</v>
      </c>
      <c r="N7143">
        <f>VLOOKUP(J7143,location[#All],5,)</f>
        <v>94109</v>
      </c>
      <c r="O7143" t="str">
        <f>VLOOKUP(J7143,location[#All],6,)</f>
        <v>West</v>
      </c>
    </row>
    <row r="7144" spans="1:15" x14ac:dyDescent="0.25">
      <c r="A7144" t="s">
        <v>1876</v>
      </c>
      <c r="B7144" t="s">
        <v>1011</v>
      </c>
      <c r="C7144" s="1">
        <v>41887</v>
      </c>
      <c r="D7144" s="1">
        <v>41892</v>
      </c>
      <c r="E7144" t="s">
        <v>15</v>
      </c>
      <c r="F7144">
        <v>26432</v>
      </c>
      <c r="G7144">
        <v>2</v>
      </c>
      <c r="H7144">
        <v>2</v>
      </c>
      <c r="I7144">
        <v>19824</v>
      </c>
      <c r="J7144" s="1" t="str">
        <f>INDEX(location!A:A,MATCH('Tabela Total'!A7144,location!A:A,0))</f>
        <v>CA-2014-106572</v>
      </c>
      <c r="K7144" s="1" t="str">
        <f>VLOOKUP(J7144,location[#All],2,FALSE)</f>
        <v>United States</v>
      </c>
      <c r="L7144" t="str">
        <f>VLOOKUP(J7144,location[#All],3,)</f>
        <v>Bowling Green</v>
      </c>
      <c r="M7144" t="str">
        <f>VLOOKUP(J7144,location[#All],4,)</f>
        <v>Ohio</v>
      </c>
      <c r="N7144">
        <f>VLOOKUP(J7144,location[#All],5,)</f>
        <v>43402</v>
      </c>
      <c r="O7144" t="str">
        <f>VLOOKUP(J7144,location[#All],6,)</f>
        <v>East</v>
      </c>
    </row>
    <row r="7145" spans="1:15" x14ac:dyDescent="0.25">
      <c r="A7145" t="s">
        <v>2512</v>
      </c>
      <c r="B7145" t="s">
        <v>1011</v>
      </c>
      <c r="C7145" s="1">
        <v>42912</v>
      </c>
      <c r="D7145" s="1">
        <v>42916</v>
      </c>
      <c r="E7145" t="s">
        <v>15</v>
      </c>
      <c r="F7145">
        <v>431928</v>
      </c>
      <c r="G7145">
        <v>9</v>
      </c>
      <c r="H7145">
        <v>2</v>
      </c>
      <c r="I7145">
        <v>647892</v>
      </c>
      <c r="J7145" s="1" t="str">
        <f>INDEX(location!A:A,MATCH('Tabela Total'!A7145,location!A:A,0))</f>
        <v>CA-2017-138310</v>
      </c>
      <c r="K7145" s="1" t="str">
        <f>VLOOKUP(J7145,location[#All],2,FALSE)</f>
        <v>United States</v>
      </c>
      <c r="L7145" t="str">
        <f>VLOOKUP(J7145,location[#All],3,)</f>
        <v>Denver</v>
      </c>
      <c r="M7145" t="str">
        <f>VLOOKUP(J7145,location[#All],4,)</f>
        <v>Colorado</v>
      </c>
      <c r="N7145">
        <f>VLOOKUP(J7145,location[#All],5,)</f>
        <v>80219</v>
      </c>
      <c r="O7145" t="str">
        <f>VLOOKUP(J7145,location[#All],6,)</f>
        <v>West</v>
      </c>
    </row>
    <row r="7146" spans="1:15" x14ac:dyDescent="0.25">
      <c r="A7146" t="s">
        <v>4225</v>
      </c>
      <c r="B7146" t="s">
        <v>1011</v>
      </c>
      <c r="C7146" s="1">
        <v>41995</v>
      </c>
      <c r="D7146" s="1">
        <v>42002</v>
      </c>
      <c r="E7146" t="s">
        <v>15</v>
      </c>
      <c r="F7146">
        <v>13216</v>
      </c>
      <c r="G7146">
        <v>1</v>
      </c>
      <c r="H7146">
        <v>2</v>
      </c>
      <c r="I7146">
        <v>9912</v>
      </c>
      <c r="J7146" s="1" t="str">
        <f>INDEX(location!A:A,MATCH('Tabela Total'!A7146,location!A:A,0))</f>
        <v>CA-2014-142510</v>
      </c>
      <c r="K7146" s="1" t="str">
        <f>VLOOKUP(J7146,location[#All],2,FALSE)</f>
        <v>United States</v>
      </c>
      <c r="L7146" t="str">
        <f>VLOOKUP(J7146,location[#All],3,)</f>
        <v>Chicago</v>
      </c>
      <c r="M7146" t="str">
        <f>VLOOKUP(J7146,location[#All],4,)</f>
        <v>Illinois</v>
      </c>
      <c r="N7146">
        <f>VLOOKUP(J7146,location[#All],5,)</f>
        <v>60623</v>
      </c>
      <c r="O7146" t="str">
        <f>VLOOKUP(J7146,location[#All],6,)</f>
        <v>Central</v>
      </c>
    </row>
    <row r="7147" spans="1:15" x14ac:dyDescent="0.25">
      <c r="A7147" t="s">
        <v>4225</v>
      </c>
      <c r="B7147" t="s">
        <v>1011</v>
      </c>
      <c r="C7147" s="1">
        <v>41995</v>
      </c>
      <c r="D7147" s="1">
        <v>42002</v>
      </c>
      <c r="E7147" t="s">
        <v>15</v>
      </c>
      <c r="F7147">
        <v>17904</v>
      </c>
      <c r="G7147">
        <v>6</v>
      </c>
      <c r="H7147">
        <v>8</v>
      </c>
      <c r="I7147">
        <v>-31332</v>
      </c>
      <c r="J7147" s="1" t="str">
        <f>INDEX(location!A:A,MATCH('Tabela Total'!A7147,location!A:A,0))</f>
        <v>CA-2014-142510</v>
      </c>
      <c r="K7147" s="1" t="str">
        <f>VLOOKUP(J7147,location[#All],2,FALSE)</f>
        <v>United States</v>
      </c>
      <c r="L7147" t="str">
        <f>VLOOKUP(J7147,location[#All],3,)</f>
        <v>Chicago</v>
      </c>
      <c r="M7147" t="str">
        <f>VLOOKUP(J7147,location[#All],4,)</f>
        <v>Illinois</v>
      </c>
      <c r="N7147">
        <f>VLOOKUP(J7147,location[#All],5,)</f>
        <v>60623</v>
      </c>
      <c r="O7147" t="str">
        <f>VLOOKUP(J7147,location[#All],6,)</f>
        <v>Central</v>
      </c>
    </row>
    <row r="7148" spans="1:15" x14ac:dyDescent="0.25">
      <c r="A7148" t="s">
        <v>4225</v>
      </c>
      <c r="B7148" t="s">
        <v>1011</v>
      </c>
      <c r="C7148" s="1">
        <v>41995</v>
      </c>
      <c r="D7148" s="1">
        <v>42002</v>
      </c>
      <c r="E7148" t="s">
        <v>15</v>
      </c>
      <c r="F7148">
        <v>124032</v>
      </c>
      <c r="G7148">
        <v>4</v>
      </c>
      <c r="H7148">
        <v>2</v>
      </c>
      <c r="I7148">
        <v>449616</v>
      </c>
      <c r="J7148" s="1" t="str">
        <f>INDEX(location!A:A,MATCH('Tabela Total'!A7148,location!A:A,0))</f>
        <v>CA-2014-142510</v>
      </c>
      <c r="K7148" s="1" t="str">
        <f>VLOOKUP(J7148,location[#All],2,FALSE)</f>
        <v>United States</v>
      </c>
      <c r="L7148" t="str">
        <f>VLOOKUP(J7148,location[#All],3,)</f>
        <v>Chicago</v>
      </c>
      <c r="M7148" t="str">
        <f>VLOOKUP(J7148,location[#All],4,)</f>
        <v>Illinois</v>
      </c>
      <c r="N7148">
        <f>VLOOKUP(J7148,location[#All],5,)</f>
        <v>60623</v>
      </c>
      <c r="O7148" t="str">
        <f>VLOOKUP(J7148,location[#All],6,)</f>
        <v>Central</v>
      </c>
    </row>
    <row r="7149" spans="1:15" x14ac:dyDescent="0.25">
      <c r="A7149" t="s">
        <v>4239</v>
      </c>
      <c r="B7149" t="s">
        <v>1011</v>
      </c>
      <c r="C7149" s="1">
        <v>42679</v>
      </c>
      <c r="D7149" s="1">
        <v>42683</v>
      </c>
      <c r="E7149" t="s">
        <v>15</v>
      </c>
      <c r="F7149">
        <v>47972</v>
      </c>
      <c r="G7149">
        <v>4</v>
      </c>
      <c r="H7149">
        <v>0</v>
      </c>
      <c r="I7149">
        <v>527692</v>
      </c>
      <c r="J7149" s="1" t="str">
        <f>INDEX(location!A:A,MATCH('Tabela Total'!A7149,location!A:A,0))</f>
        <v>CA-2016-125094</v>
      </c>
      <c r="K7149" s="1" t="str">
        <f>VLOOKUP(J7149,location[#All],2,FALSE)</f>
        <v>United States</v>
      </c>
      <c r="L7149" t="str">
        <f>VLOOKUP(J7149,location[#All],3,)</f>
        <v>Seattle</v>
      </c>
      <c r="M7149" t="str">
        <f>VLOOKUP(J7149,location[#All],4,)</f>
        <v>Washington</v>
      </c>
      <c r="N7149">
        <f>VLOOKUP(J7149,location[#All],5,)</f>
        <v>98105</v>
      </c>
      <c r="O7149" t="str">
        <f>VLOOKUP(J7149,location[#All],6,)</f>
        <v>West</v>
      </c>
    </row>
    <row r="7150" spans="1:15" x14ac:dyDescent="0.25">
      <c r="A7150" t="s">
        <v>5504</v>
      </c>
      <c r="B7150" t="s">
        <v>1011</v>
      </c>
      <c r="C7150" s="1">
        <v>42594</v>
      </c>
      <c r="D7150" s="1">
        <v>42599</v>
      </c>
      <c r="E7150" t="s">
        <v>10</v>
      </c>
      <c r="F7150">
        <v>209148</v>
      </c>
      <c r="G7150">
        <v>2</v>
      </c>
      <c r="H7150">
        <v>4</v>
      </c>
      <c r="I7150">
        <v>-662302</v>
      </c>
      <c r="J7150" s="1" t="str">
        <f>INDEX(location!A:A,MATCH('Tabela Total'!A7150,location!A:A,0))</f>
        <v>CA-2016-105459</v>
      </c>
      <c r="K7150" s="1" t="str">
        <f>VLOOKUP(J7150,location[#All],2,FALSE)</f>
        <v>United States</v>
      </c>
      <c r="L7150" t="str">
        <f>VLOOKUP(J7150,location[#All],3,)</f>
        <v>New York City</v>
      </c>
      <c r="M7150" t="str">
        <f>VLOOKUP(J7150,location[#All],4,)</f>
        <v>New York</v>
      </c>
      <c r="N7150">
        <f>VLOOKUP(J7150,location[#All],5,)</f>
        <v>10024</v>
      </c>
      <c r="O7150" t="str">
        <f>VLOOKUP(J7150,location[#All],6,)</f>
        <v>East</v>
      </c>
    </row>
    <row r="7151" spans="1:15" x14ac:dyDescent="0.25">
      <c r="A7151" t="s">
        <v>5504</v>
      </c>
      <c r="B7151" t="s">
        <v>1011</v>
      </c>
      <c r="C7151" s="1">
        <v>42594</v>
      </c>
      <c r="D7151" s="1">
        <v>42599</v>
      </c>
      <c r="E7151" t="s">
        <v>10</v>
      </c>
      <c r="F7151">
        <v>159102</v>
      </c>
      <c r="G7151">
        <v>6</v>
      </c>
      <c r="H7151">
        <v>0</v>
      </c>
      <c r="I7151">
        <v>2863836</v>
      </c>
      <c r="J7151" s="1" t="str">
        <f>INDEX(location!A:A,MATCH('Tabela Total'!A7151,location!A:A,0))</f>
        <v>CA-2016-105459</v>
      </c>
      <c r="K7151" s="1" t="str">
        <f>VLOOKUP(J7151,location[#All],2,FALSE)</f>
        <v>United States</v>
      </c>
      <c r="L7151" t="str">
        <f>VLOOKUP(J7151,location[#All],3,)</f>
        <v>New York City</v>
      </c>
      <c r="M7151" t="str">
        <f>VLOOKUP(J7151,location[#All],4,)</f>
        <v>New York</v>
      </c>
      <c r="N7151">
        <f>VLOOKUP(J7151,location[#All],5,)</f>
        <v>10024</v>
      </c>
      <c r="O7151" t="str">
        <f>VLOOKUP(J7151,location[#All],6,)</f>
        <v>East</v>
      </c>
    </row>
    <row r="7152" spans="1:15" x14ac:dyDescent="0.25">
      <c r="A7152" t="s">
        <v>3097</v>
      </c>
      <c r="B7152" t="s">
        <v>3098</v>
      </c>
      <c r="C7152" s="1">
        <v>41797</v>
      </c>
      <c r="D7152" s="1">
        <v>41801</v>
      </c>
      <c r="E7152" t="s">
        <v>10</v>
      </c>
      <c r="F7152">
        <v>268935</v>
      </c>
      <c r="G7152">
        <v>3</v>
      </c>
      <c r="H7152">
        <v>5</v>
      </c>
      <c r="I7152">
        <v>-2097693</v>
      </c>
      <c r="J7152" s="1" t="str">
        <f>INDEX(location!A:A,MATCH('Tabela Total'!A7152,location!A:A,0))</f>
        <v>CA-2014-106229</v>
      </c>
      <c r="K7152" s="1" t="str">
        <f>VLOOKUP(J7152,location[#All],2,FALSE)</f>
        <v>United States</v>
      </c>
      <c r="L7152" t="str">
        <f>VLOOKUP(J7152,location[#All],3,)</f>
        <v>Aurora</v>
      </c>
      <c r="M7152" t="str">
        <f>VLOOKUP(J7152,location[#All],4,)</f>
        <v>Illinois</v>
      </c>
      <c r="N7152">
        <f>VLOOKUP(J7152,location[#All],5,)</f>
        <v>60505</v>
      </c>
      <c r="O7152" t="str">
        <f>VLOOKUP(J7152,location[#All],6,)</f>
        <v>Central</v>
      </c>
    </row>
    <row r="7153" spans="1:15" x14ac:dyDescent="0.25">
      <c r="A7153" t="s">
        <v>3122</v>
      </c>
      <c r="B7153" t="s">
        <v>3098</v>
      </c>
      <c r="C7153" s="1">
        <v>41899</v>
      </c>
      <c r="D7153" s="1">
        <v>41903</v>
      </c>
      <c r="E7153" t="s">
        <v>15</v>
      </c>
      <c r="F7153">
        <v>18294</v>
      </c>
      <c r="G7153">
        <v>3</v>
      </c>
      <c r="H7153">
        <v>0</v>
      </c>
      <c r="I7153">
        <v>859818</v>
      </c>
      <c r="J7153" s="1" t="str">
        <f>INDEX(location!A:A,MATCH('Tabela Total'!A7153,location!A:A,0))</f>
        <v>CA-2014-112851</v>
      </c>
      <c r="K7153" s="1" t="str">
        <f>VLOOKUP(J7153,location[#All],2,FALSE)</f>
        <v>United States</v>
      </c>
      <c r="L7153" t="str">
        <f>VLOOKUP(J7153,location[#All],3,)</f>
        <v>Chula Vista</v>
      </c>
      <c r="M7153" t="str">
        <f>VLOOKUP(J7153,location[#All],4,)</f>
        <v>California</v>
      </c>
      <c r="N7153">
        <f>VLOOKUP(J7153,location[#All],5,)</f>
        <v>91911</v>
      </c>
      <c r="O7153" t="str">
        <f>VLOOKUP(J7153,location[#All],6,)</f>
        <v>West</v>
      </c>
    </row>
    <row r="7154" spans="1:15" x14ac:dyDescent="0.25">
      <c r="A7154" t="s">
        <v>4018</v>
      </c>
      <c r="B7154" t="s">
        <v>3098</v>
      </c>
      <c r="C7154" s="1">
        <v>42889</v>
      </c>
      <c r="D7154" s="1">
        <v>42896</v>
      </c>
      <c r="E7154" t="s">
        <v>15</v>
      </c>
      <c r="F7154">
        <v>4554</v>
      </c>
      <c r="G7154">
        <v>3</v>
      </c>
      <c r="H7154">
        <v>7</v>
      </c>
      <c r="I7154">
        <v>-34914</v>
      </c>
      <c r="J7154" s="1" t="str">
        <f>INDEX(location!A:A,MATCH('Tabela Total'!A7154,location!A:A,0))</f>
        <v>CA-2017-140872</v>
      </c>
      <c r="K7154" s="1" t="str">
        <f>VLOOKUP(J7154,location[#All],2,FALSE)</f>
        <v>United States</v>
      </c>
      <c r="L7154" t="str">
        <f>VLOOKUP(J7154,location[#All],3,)</f>
        <v>Pembroke Pines</v>
      </c>
      <c r="M7154" t="str">
        <f>VLOOKUP(J7154,location[#All],4,)</f>
        <v>Florida</v>
      </c>
      <c r="N7154">
        <f>VLOOKUP(J7154,location[#All],5,)</f>
        <v>33024</v>
      </c>
      <c r="O7154" t="str">
        <f>VLOOKUP(J7154,location[#All],6,)</f>
        <v>South</v>
      </c>
    </row>
    <row r="7155" spans="1:15" x14ac:dyDescent="0.25">
      <c r="A7155" t="s">
        <v>4018</v>
      </c>
      <c r="B7155" t="s">
        <v>3098</v>
      </c>
      <c r="C7155" s="1">
        <v>42889</v>
      </c>
      <c r="D7155" s="1">
        <v>42896</v>
      </c>
      <c r="E7155" t="s">
        <v>15</v>
      </c>
      <c r="F7155">
        <v>52</v>
      </c>
      <c r="G7155">
        <v>2</v>
      </c>
      <c r="H7155">
        <v>2</v>
      </c>
      <c r="I7155">
        <v>585</v>
      </c>
      <c r="J7155" s="1" t="str">
        <f>INDEX(location!A:A,MATCH('Tabela Total'!A7155,location!A:A,0))</f>
        <v>CA-2017-140872</v>
      </c>
      <c r="K7155" s="1" t="str">
        <f>VLOOKUP(J7155,location[#All],2,FALSE)</f>
        <v>United States</v>
      </c>
      <c r="L7155" t="str">
        <f>VLOOKUP(J7155,location[#All],3,)</f>
        <v>Pembroke Pines</v>
      </c>
      <c r="M7155" t="str">
        <f>VLOOKUP(J7155,location[#All],4,)</f>
        <v>Florida</v>
      </c>
      <c r="N7155">
        <f>VLOOKUP(J7155,location[#All],5,)</f>
        <v>33024</v>
      </c>
      <c r="O7155" t="str">
        <f>VLOOKUP(J7155,location[#All],6,)</f>
        <v>South</v>
      </c>
    </row>
    <row r="7156" spans="1:15" x14ac:dyDescent="0.25">
      <c r="A7156" t="s">
        <v>4018</v>
      </c>
      <c r="B7156" t="s">
        <v>3098</v>
      </c>
      <c r="C7156" s="1">
        <v>42889</v>
      </c>
      <c r="D7156" s="1">
        <v>42896</v>
      </c>
      <c r="E7156" t="s">
        <v>15</v>
      </c>
      <c r="F7156">
        <v>205992</v>
      </c>
      <c r="G7156">
        <v>1</v>
      </c>
      <c r="H7156">
        <v>2</v>
      </c>
      <c r="I7156">
        <v>-25749</v>
      </c>
      <c r="J7156" s="1" t="str">
        <f>INDEX(location!A:A,MATCH('Tabela Total'!A7156,location!A:A,0))</f>
        <v>CA-2017-140872</v>
      </c>
      <c r="K7156" s="1" t="str">
        <f>VLOOKUP(J7156,location[#All],2,FALSE)</f>
        <v>United States</v>
      </c>
      <c r="L7156" t="str">
        <f>VLOOKUP(J7156,location[#All],3,)</f>
        <v>Pembroke Pines</v>
      </c>
      <c r="M7156" t="str">
        <f>VLOOKUP(J7156,location[#All],4,)</f>
        <v>Florida</v>
      </c>
      <c r="N7156">
        <f>VLOOKUP(J7156,location[#All],5,)</f>
        <v>33024</v>
      </c>
      <c r="O7156" t="str">
        <f>VLOOKUP(J7156,location[#All],6,)</f>
        <v>South</v>
      </c>
    </row>
    <row r="7157" spans="1:15" x14ac:dyDescent="0.25">
      <c r="A7157" t="s">
        <v>4018</v>
      </c>
      <c r="B7157" t="s">
        <v>3098</v>
      </c>
      <c r="C7157" s="1">
        <v>42889</v>
      </c>
      <c r="D7157" s="1">
        <v>42896</v>
      </c>
      <c r="E7157" t="s">
        <v>15</v>
      </c>
      <c r="F7157">
        <v>15552</v>
      </c>
      <c r="G7157">
        <v>3</v>
      </c>
      <c r="H7157">
        <v>2</v>
      </c>
      <c r="I7157">
        <v>54432</v>
      </c>
      <c r="J7157" s="1" t="str">
        <f>INDEX(location!A:A,MATCH('Tabela Total'!A7157,location!A:A,0))</f>
        <v>CA-2017-140872</v>
      </c>
      <c r="K7157" s="1" t="str">
        <f>VLOOKUP(J7157,location[#All],2,FALSE)</f>
        <v>United States</v>
      </c>
      <c r="L7157" t="str">
        <f>VLOOKUP(J7157,location[#All],3,)</f>
        <v>Pembroke Pines</v>
      </c>
      <c r="M7157" t="str">
        <f>VLOOKUP(J7157,location[#All],4,)</f>
        <v>Florida</v>
      </c>
      <c r="N7157">
        <f>VLOOKUP(J7157,location[#All],5,)</f>
        <v>33024</v>
      </c>
      <c r="O7157" t="str">
        <f>VLOOKUP(J7157,location[#All],6,)</f>
        <v>South</v>
      </c>
    </row>
    <row r="7158" spans="1:15" x14ac:dyDescent="0.25">
      <c r="A7158" t="s">
        <v>4018</v>
      </c>
      <c r="B7158" t="s">
        <v>3098</v>
      </c>
      <c r="C7158" s="1">
        <v>42889</v>
      </c>
      <c r="D7158" s="1">
        <v>42896</v>
      </c>
      <c r="E7158" t="s">
        <v>15</v>
      </c>
      <c r="F7158">
        <v>50396</v>
      </c>
      <c r="G7158">
        <v>5</v>
      </c>
      <c r="H7158">
        <v>2</v>
      </c>
      <c r="I7158">
        <v>50396</v>
      </c>
      <c r="J7158" s="1" t="str">
        <f>INDEX(location!A:A,MATCH('Tabela Total'!A7158,location!A:A,0))</f>
        <v>CA-2017-140872</v>
      </c>
      <c r="K7158" s="1" t="str">
        <f>VLOOKUP(J7158,location[#All],2,FALSE)</f>
        <v>United States</v>
      </c>
      <c r="L7158" t="str">
        <f>VLOOKUP(J7158,location[#All],3,)</f>
        <v>Pembroke Pines</v>
      </c>
      <c r="M7158" t="str">
        <f>VLOOKUP(J7158,location[#All],4,)</f>
        <v>Florida</v>
      </c>
      <c r="N7158">
        <f>VLOOKUP(J7158,location[#All],5,)</f>
        <v>33024</v>
      </c>
      <c r="O7158" t="str">
        <f>VLOOKUP(J7158,location[#All],6,)</f>
        <v>South</v>
      </c>
    </row>
    <row r="7159" spans="1:15" x14ac:dyDescent="0.25">
      <c r="A7159" t="s">
        <v>4018</v>
      </c>
      <c r="B7159" t="s">
        <v>3098</v>
      </c>
      <c r="C7159" s="1">
        <v>42889</v>
      </c>
      <c r="D7159" s="1">
        <v>42896</v>
      </c>
      <c r="E7159" t="s">
        <v>15</v>
      </c>
      <c r="F7159">
        <v>24472</v>
      </c>
      <c r="G7159">
        <v>7</v>
      </c>
      <c r="H7159">
        <v>2</v>
      </c>
      <c r="I7159">
        <v>18354</v>
      </c>
      <c r="J7159" s="1" t="str">
        <f>INDEX(location!A:A,MATCH('Tabela Total'!A7159,location!A:A,0))</f>
        <v>CA-2017-140872</v>
      </c>
      <c r="K7159" s="1" t="str">
        <f>VLOOKUP(J7159,location[#All],2,FALSE)</f>
        <v>United States</v>
      </c>
      <c r="L7159" t="str">
        <f>VLOOKUP(J7159,location[#All],3,)</f>
        <v>Pembroke Pines</v>
      </c>
      <c r="M7159" t="str">
        <f>VLOOKUP(J7159,location[#All],4,)</f>
        <v>Florida</v>
      </c>
      <c r="N7159">
        <f>VLOOKUP(J7159,location[#All],5,)</f>
        <v>33024</v>
      </c>
      <c r="O7159" t="str">
        <f>VLOOKUP(J7159,location[#All],6,)</f>
        <v>South</v>
      </c>
    </row>
    <row r="7160" spans="1:15" x14ac:dyDescent="0.25">
      <c r="A7160" t="s">
        <v>4018</v>
      </c>
      <c r="B7160" t="s">
        <v>3098</v>
      </c>
      <c r="C7160" s="1">
        <v>42889</v>
      </c>
      <c r="D7160" s="1">
        <v>42896</v>
      </c>
      <c r="E7160" t="s">
        <v>15</v>
      </c>
      <c r="F7160">
        <v>241568</v>
      </c>
      <c r="G7160">
        <v>2</v>
      </c>
      <c r="H7160">
        <v>2</v>
      </c>
      <c r="I7160">
        <v>0</v>
      </c>
      <c r="J7160" s="1" t="str">
        <f>INDEX(location!A:A,MATCH('Tabela Total'!A7160,location!A:A,0))</f>
        <v>CA-2017-140872</v>
      </c>
      <c r="K7160" s="1" t="str">
        <f>VLOOKUP(J7160,location[#All],2,FALSE)</f>
        <v>United States</v>
      </c>
      <c r="L7160" t="str">
        <f>VLOOKUP(J7160,location[#All],3,)</f>
        <v>Pembroke Pines</v>
      </c>
      <c r="M7160" t="str">
        <f>VLOOKUP(J7160,location[#All],4,)</f>
        <v>Florida</v>
      </c>
      <c r="N7160">
        <f>VLOOKUP(J7160,location[#All],5,)</f>
        <v>33024</v>
      </c>
      <c r="O7160" t="str">
        <f>VLOOKUP(J7160,location[#All],6,)</f>
        <v>South</v>
      </c>
    </row>
    <row r="7161" spans="1:15" x14ac:dyDescent="0.25">
      <c r="A7161" t="s">
        <v>4018</v>
      </c>
      <c r="B7161" t="s">
        <v>3098</v>
      </c>
      <c r="C7161" s="1">
        <v>42889</v>
      </c>
      <c r="D7161" s="1">
        <v>42896</v>
      </c>
      <c r="E7161" t="s">
        <v>15</v>
      </c>
      <c r="F7161">
        <v>1104</v>
      </c>
      <c r="G7161">
        <v>2</v>
      </c>
      <c r="H7161">
        <v>2</v>
      </c>
      <c r="I7161">
        <v>-414</v>
      </c>
      <c r="J7161" s="1" t="str">
        <f>INDEX(location!A:A,MATCH('Tabela Total'!A7161,location!A:A,0))</f>
        <v>CA-2017-140872</v>
      </c>
      <c r="K7161" s="1" t="str">
        <f>VLOOKUP(J7161,location[#All],2,FALSE)</f>
        <v>United States</v>
      </c>
      <c r="L7161" t="str">
        <f>VLOOKUP(J7161,location[#All],3,)</f>
        <v>Pembroke Pines</v>
      </c>
      <c r="M7161" t="str">
        <f>VLOOKUP(J7161,location[#All],4,)</f>
        <v>Florida</v>
      </c>
      <c r="N7161">
        <f>VLOOKUP(J7161,location[#All],5,)</f>
        <v>33024</v>
      </c>
      <c r="O7161" t="str">
        <f>VLOOKUP(J7161,location[#All],6,)</f>
        <v>South</v>
      </c>
    </row>
    <row r="7162" spans="1:15" x14ac:dyDescent="0.25">
      <c r="A7162" t="s">
        <v>5027</v>
      </c>
      <c r="B7162" t="s">
        <v>3098</v>
      </c>
      <c r="C7162" s="1">
        <v>42492</v>
      </c>
      <c r="D7162" s="1">
        <v>42496</v>
      </c>
      <c r="E7162" t="s">
        <v>15</v>
      </c>
      <c r="F7162">
        <v>366744</v>
      </c>
      <c r="G7162">
        <v>4</v>
      </c>
      <c r="H7162">
        <v>3</v>
      </c>
      <c r="I7162">
        <v>-1100232</v>
      </c>
      <c r="J7162" s="1" t="str">
        <f>INDEX(location!A:A,MATCH('Tabela Total'!A7162,location!A:A,0))</f>
        <v>CA-2016-109400</v>
      </c>
      <c r="K7162" s="1" t="str">
        <f>VLOOKUP(J7162,location[#All],2,FALSE)</f>
        <v>United States</v>
      </c>
      <c r="L7162" t="str">
        <f>VLOOKUP(J7162,location[#All],3,)</f>
        <v>Amarillo</v>
      </c>
      <c r="M7162" t="str">
        <f>VLOOKUP(J7162,location[#All],4,)</f>
        <v>Texas</v>
      </c>
      <c r="N7162">
        <f>VLOOKUP(J7162,location[#All],5,)</f>
        <v>79109</v>
      </c>
      <c r="O7162" t="str">
        <f>VLOOKUP(J7162,location[#All],6,)</f>
        <v>Central</v>
      </c>
    </row>
    <row r="7163" spans="1:15" x14ac:dyDescent="0.25">
      <c r="A7163" t="s">
        <v>5398</v>
      </c>
      <c r="B7163" t="s">
        <v>3098</v>
      </c>
      <c r="C7163" s="1">
        <v>42660</v>
      </c>
      <c r="D7163" s="1">
        <v>42663</v>
      </c>
      <c r="E7163" t="s">
        <v>44</v>
      </c>
      <c r="F7163">
        <v>12098</v>
      </c>
      <c r="G7163">
        <v>1</v>
      </c>
      <c r="H7163">
        <v>0</v>
      </c>
      <c r="I7163">
        <v>12098</v>
      </c>
      <c r="J7163" s="1" t="str">
        <f>INDEX(location!A:A,MATCH('Tabela Total'!A7163,location!A:A,0))</f>
        <v>CA-2016-152688</v>
      </c>
      <c r="K7163" s="1" t="str">
        <f>VLOOKUP(J7163,location[#All],2,FALSE)</f>
        <v>United States</v>
      </c>
      <c r="L7163" t="str">
        <f>VLOOKUP(J7163,location[#All],3,)</f>
        <v>Perth Amboy</v>
      </c>
      <c r="M7163" t="str">
        <f>VLOOKUP(J7163,location[#All],4,)</f>
        <v>New Jersey</v>
      </c>
      <c r="N7163">
        <f>VLOOKUP(J7163,location[#All],5,)</f>
        <v>8861</v>
      </c>
      <c r="O7163" t="str">
        <f>VLOOKUP(J7163,location[#All],6,)</f>
        <v>East</v>
      </c>
    </row>
    <row r="7164" spans="1:15" x14ac:dyDescent="0.25">
      <c r="A7164" t="s">
        <v>5398</v>
      </c>
      <c r="B7164" t="s">
        <v>3098</v>
      </c>
      <c r="C7164" s="1">
        <v>42660</v>
      </c>
      <c r="D7164" s="1">
        <v>42663</v>
      </c>
      <c r="E7164" t="s">
        <v>44</v>
      </c>
      <c r="F7164">
        <v>31598</v>
      </c>
      <c r="G7164">
        <v>1</v>
      </c>
      <c r="H7164">
        <v>0</v>
      </c>
      <c r="I7164">
        <v>1485106</v>
      </c>
      <c r="J7164" s="1" t="str">
        <f>INDEX(location!A:A,MATCH('Tabela Total'!A7164,location!A:A,0))</f>
        <v>CA-2016-152688</v>
      </c>
      <c r="K7164" s="1" t="str">
        <f>VLOOKUP(J7164,location[#All],2,FALSE)</f>
        <v>United States</v>
      </c>
      <c r="L7164" t="str">
        <f>VLOOKUP(J7164,location[#All],3,)</f>
        <v>Perth Amboy</v>
      </c>
      <c r="M7164" t="str">
        <f>VLOOKUP(J7164,location[#All],4,)</f>
        <v>New Jersey</v>
      </c>
      <c r="N7164">
        <f>VLOOKUP(J7164,location[#All],5,)</f>
        <v>8861</v>
      </c>
      <c r="O7164" t="str">
        <f>VLOOKUP(J7164,location[#All],6,)</f>
        <v>East</v>
      </c>
    </row>
    <row r="7165" spans="1:15" x14ac:dyDescent="0.25">
      <c r="A7165" t="s">
        <v>1333</v>
      </c>
      <c r="B7165" t="s">
        <v>1334</v>
      </c>
      <c r="C7165" s="1">
        <v>42698</v>
      </c>
      <c r="D7165" s="1">
        <v>42700</v>
      </c>
      <c r="E7165" t="s">
        <v>10</v>
      </c>
      <c r="F7165">
        <v>4192</v>
      </c>
      <c r="G7165">
        <v>5</v>
      </c>
      <c r="H7165">
        <v>2</v>
      </c>
      <c r="I7165">
        <v>3668</v>
      </c>
      <c r="J7165" s="1" t="str">
        <f>INDEX(location!A:A,MATCH('Tabela Total'!A7165,location!A:A,0))</f>
        <v>CA-2016-128531</v>
      </c>
      <c r="K7165" s="1" t="str">
        <f>VLOOKUP(J7165,location[#All],2,FALSE)</f>
        <v>United States</v>
      </c>
      <c r="L7165" t="str">
        <f>VLOOKUP(J7165,location[#All],3,)</f>
        <v>Dallas</v>
      </c>
      <c r="M7165" t="str">
        <f>VLOOKUP(J7165,location[#All],4,)</f>
        <v>Texas</v>
      </c>
      <c r="N7165">
        <f>VLOOKUP(J7165,location[#All],5,)</f>
        <v>75217</v>
      </c>
      <c r="O7165" t="str">
        <f>VLOOKUP(J7165,location[#All],6,)</f>
        <v>Central</v>
      </c>
    </row>
    <row r="7166" spans="1:15" x14ac:dyDescent="0.25">
      <c r="A7166" t="s">
        <v>1333</v>
      </c>
      <c r="B7166" t="s">
        <v>1334</v>
      </c>
      <c r="C7166" s="1">
        <v>42698</v>
      </c>
      <c r="D7166" s="1">
        <v>42700</v>
      </c>
      <c r="E7166" t="s">
        <v>10</v>
      </c>
      <c r="F7166">
        <v>297576</v>
      </c>
      <c r="G7166">
        <v>3</v>
      </c>
      <c r="H7166">
        <v>2</v>
      </c>
      <c r="I7166">
        <v>-74394</v>
      </c>
      <c r="J7166" s="1" t="str">
        <f>INDEX(location!A:A,MATCH('Tabela Total'!A7166,location!A:A,0))</f>
        <v>CA-2016-128531</v>
      </c>
      <c r="K7166" s="1" t="str">
        <f>VLOOKUP(J7166,location[#All],2,FALSE)</f>
        <v>United States</v>
      </c>
      <c r="L7166" t="str">
        <f>VLOOKUP(J7166,location[#All],3,)</f>
        <v>Dallas</v>
      </c>
      <c r="M7166" t="str">
        <f>VLOOKUP(J7166,location[#All],4,)</f>
        <v>Texas</v>
      </c>
      <c r="N7166">
        <f>VLOOKUP(J7166,location[#All],5,)</f>
        <v>75217</v>
      </c>
      <c r="O7166" t="str">
        <f>VLOOKUP(J7166,location[#All],6,)</f>
        <v>Central</v>
      </c>
    </row>
    <row r="7167" spans="1:15" x14ac:dyDescent="0.25">
      <c r="A7167" t="s">
        <v>1333</v>
      </c>
      <c r="B7167" t="s">
        <v>1334</v>
      </c>
      <c r="C7167" s="1">
        <v>42698</v>
      </c>
      <c r="D7167" s="1">
        <v>42700</v>
      </c>
      <c r="E7167" t="s">
        <v>10</v>
      </c>
      <c r="F7167">
        <v>4344</v>
      </c>
      <c r="G7167">
        <v>3</v>
      </c>
      <c r="H7167">
        <v>2</v>
      </c>
      <c r="I7167">
        <v>8688</v>
      </c>
      <c r="J7167" s="1" t="str">
        <f>INDEX(location!A:A,MATCH('Tabela Total'!A7167,location!A:A,0))</f>
        <v>CA-2016-128531</v>
      </c>
      <c r="K7167" s="1" t="str">
        <f>VLOOKUP(J7167,location[#All],2,FALSE)</f>
        <v>United States</v>
      </c>
      <c r="L7167" t="str">
        <f>VLOOKUP(J7167,location[#All],3,)</f>
        <v>Dallas</v>
      </c>
      <c r="M7167" t="str">
        <f>VLOOKUP(J7167,location[#All],4,)</f>
        <v>Texas</v>
      </c>
      <c r="N7167">
        <f>VLOOKUP(J7167,location[#All],5,)</f>
        <v>75217</v>
      </c>
      <c r="O7167" t="str">
        <f>VLOOKUP(J7167,location[#All],6,)</f>
        <v>Central</v>
      </c>
    </row>
    <row r="7168" spans="1:15" x14ac:dyDescent="0.25">
      <c r="A7168" t="s">
        <v>1333</v>
      </c>
      <c r="B7168" t="s">
        <v>1334</v>
      </c>
      <c r="C7168" s="1">
        <v>42698</v>
      </c>
      <c r="D7168" s="1">
        <v>42700</v>
      </c>
      <c r="E7168" t="s">
        <v>10</v>
      </c>
      <c r="F7168">
        <v>94992</v>
      </c>
      <c r="G7168">
        <v>2</v>
      </c>
      <c r="H7168">
        <v>2</v>
      </c>
      <c r="I7168">
        <v>-23748</v>
      </c>
      <c r="J7168" s="1" t="str">
        <f>INDEX(location!A:A,MATCH('Tabela Total'!A7168,location!A:A,0))</f>
        <v>CA-2016-128531</v>
      </c>
      <c r="K7168" s="1" t="str">
        <f>VLOOKUP(J7168,location[#All],2,FALSE)</f>
        <v>United States</v>
      </c>
      <c r="L7168" t="str">
        <f>VLOOKUP(J7168,location[#All],3,)</f>
        <v>Dallas</v>
      </c>
      <c r="M7168" t="str">
        <f>VLOOKUP(J7168,location[#All],4,)</f>
        <v>Texas</v>
      </c>
      <c r="N7168">
        <f>VLOOKUP(J7168,location[#All],5,)</f>
        <v>75217</v>
      </c>
      <c r="O7168" t="str">
        <f>VLOOKUP(J7168,location[#All],6,)</f>
        <v>Central</v>
      </c>
    </row>
    <row r="7169" spans="1:15" x14ac:dyDescent="0.25">
      <c r="A7169" t="s">
        <v>1333</v>
      </c>
      <c r="B7169" t="s">
        <v>1334</v>
      </c>
      <c r="C7169" s="1">
        <v>42698</v>
      </c>
      <c r="D7169" s="1">
        <v>42700</v>
      </c>
      <c r="E7169" t="s">
        <v>10</v>
      </c>
      <c r="F7169">
        <v>74352</v>
      </c>
      <c r="G7169">
        <v>3</v>
      </c>
      <c r="H7169">
        <v>2</v>
      </c>
      <c r="I7169">
        <v>23235</v>
      </c>
      <c r="J7169" s="1" t="str">
        <f>INDEX(location!A:A,MATCH('Tabela Total'!A7169,location!A:A,0))</f>
        <v>CA-2016-128531</v>
      </c>
      <c r="K7169" s="1" t="str">
        <f>VLOOKUP(J7169,location[#All],2,FALSE)</f>
        <v>United States</v>
      </c>
      <c r="L7169" t="str">
        <f>VLOOKUP(J7169,location[#All],3,)</f>
        <v>Dallas</v>
      </c>
      <c r="M7169" t="str">
        <f>VLOOKUP(J7169,location[#All],4,)</f>
        <v>Texas</v>
      </c>
      <c r="N7169">
        <f>VLOOKUP(J7169,location[#All],5,)</f>
        <v>75217</v>
      </c>
      <c r="O7169" t="str">
        <f>VLOOKUP(J7169,location[#All],6,)</f>
        <v>Central</v>
      </c>
    </row>
    <row r="7170" spans="1:15" x14ac:dyDescent="0.25">
      <c r="A7170" t="s">
        <v>1333</v>
      </c>
      <c r="B7170" t="s">
        <v>1334</v>
      </c>
      <c r="C7170" s="1">
        <v>42698</v>
      </c>
      <c r="D7170" s="1">
        <v>42700</v>
      </c>
      <c r="E7170" t="s">
        <v>10</v>
      </c>
      <c r="F7170">
        <v>1404</v>
      </c>
      <c r="G7170">
        <v>3</v>
      </c>
      <c r="H7170">
        <v>2</v>
      </c>
      <c r="I7170">
        <v>15795</v>
      </c>
      <c r="J7170" s="1" t="str">
        <f>INDEX(location!A:A,MATCH('Tabela Total'!A7170,location!A:A,0))</f>
        <v>CA-2016-128531</v>
      </c>
      <c r="K7170" s="1" t="str">
        <f>VLOOKUP(J7170,location[#All],2,FALSE)</f>
        <v>United States</v>
      </c>
      <c r="L7170" t="str">
        <f>VLOOKUP(J7170,location[#All],3,)</f>
        <v>Dallas</v>
      </c>
      <c r="M7170" t="str">
        <f>VLOOKUP(J7170,location[#All],4,)</f>
        <v>Texas</v>
      </c>
      <c r="N7170">
        <f>VLOOKUP(J7170,location[#All],5,)</f>
        <v>75217</v>
      </c>
      <c r="O7170" t="str">
        <f>VLOOKUP(J7170,location[#All],6,)</f>
        <v>Central</v>
      </c>
    </row>
    <row r="7171" spans="1:15" x14ac:dyDescent="0.25">
      <c r="A7171" t="s">
        <v>1683</v>
      </c>
      <c r="B7171" t="s">
        <v>1334</v>
      </c>
      <c r="C7171" s="1">
        <v>43009</v>
      </c>
      <c r="D7171" s="1">
        <v>43010</v>
      </c>
      <c r="E7171" t="s">
        <v>44</v>
      </c>
      <c r="F7171">
        <v>144</v>
      </c>
      <c r="G7171">
        <v>1</v>
      </c>
      <c r="H7171">
        <v>2</v>
      </c>
      <c r="I7171">
        <v>504</v>
      </c>
      <c r="J7171" s="1" t="str">
        <f>INDEX(location!A:A,MATCH('Tabela Total'!A7171,location!A:A,0))</f>
        <v>CA-2017-129378</v>
      </c>
      <c r="K7171" s="1" t="str">
        <f>VLOOKUP(J7171,location[#All],2,FALSE)</f>
        <v>United States</v>
      </c>
      <c r="L7171" t="str">
        <f>VLOOKUP(J7171,location[#All],3,)</f>
        <v>San Jose</v>
      </c>
      <c r="M7171" t="str">
        <f>VLOOKUP(J7171,location[#All],4,)</f>
        <v>California</v>
      </c>
      <c r="N7171">
        <f>VLOOKUP(J7171,location[#All],5,)</f>
        <v>95123</v>
      </c>
      <c r="O7171" t="str">
        <f>VLOOKUP(J7171,location[#All],6,)</f>
        <v>West</v>
      </c>
    </row>
    <row r="7172" spans="1:15" x14ac:dyDescent="0.25">
      <c r="A7172" t="s">
        <v>1683</v>
      </c>
      <c r="B7172" t="s">
        <v>1334</v>
      </c>
      <c r="C7172" s="1">
        <v>43009</v>
      </c>
      <c r="D7172" s="1">
        <v>43010</v>
      </c>
      <c r="E7172" t="s">
        <v>44</v>
      </c>
      <c r="F7172">
        <v>61776</v>
      </c>
      <c r="G7172">
        <v>13</v>
      </c>
      <c r="H7172">
        <v>2</v>
      </c>
      <c r="I7172">
        <v>208494</v>
      </c>
      <c r="J7172" s="1" t="str">
        <f>INDEX(location!A:A,MATCH('Tabela Total'!A7172,location!A:A,0))</f>
        <v>CA-2017-129378</v>
      </c>
      <c r="K7172" s="1" t="str">
        <f>VLOOKUP(J7172,location[#All],2,FALSE)</f>
        <v>United States</v>
      </c>
      <c r="L7172" t="str">
        <f>VLOOKUP(J7172,location[#All],3,)</f>
        <v>San Jose</v>
      </c>
      <c r="M7172" t="str">
        <f>VLOOKUP(J7172,location[#All],4,)</f>
        <v>California</v>
      </c>
      <c r="N7172">
        <f>VLOOKUP(J7172,location[#All],5,)</f>
        <v>95123</v>
      </c>
      <c r="O7172" t="str">
        <f>VLOOKUP(J7172,location[#All],6,)</f>
        <v>West</v>
      </c>
    </row>
    <row r="7173" spans="1:15" x14ac:dyDescent="0.25">
      <c r="A7173" t="s">
        <v>1683</v>
      </c>
      <c r="B7173" t="s">
        <v>1334</v>
      </c>
      <c r="C7173" s="1">
        <v>43009</v>
      </c>
      <c r="D7173" s="1">
        <v>43010</v>
      </c>
      <c r="E7173" t="s">
        <v>44</v>
      </c>
      <c r="F7173">
        <v>24196</v>
      </c>
      <c r="G7173">
        <v>2</v>
      </c>
      <c r="H7173">
        <v>0</v>
      </c>
      <c r="I7173">
        <v>6049</v>
      </c>
      <c r="J7173" s="1" t="str">
        <f>INDEX(location!A:A,MATCH('Tabela Total'!A7173,location!A:A,0))</f>
        <v>CA-2017-129378</v>
      </c>
      <c r="K7173" s="1" t="str">
        <f>VLOOKUP(J7173,location[#All],2,FALSE)</f>
        <v>United States</v>
      </c>
      <c r="L7173" t="str">
        <f>VLOOKUP(J7173,location[#All],3,)</f>
        <v>San Jose</v>
      </c>
      <c r="M7173" t="str">
        <f>VLOOKUP(J7173,location[#All],4,)</f>
        <v>California</v>
      </c>
      <c r="N7173">
        <f>VLOOKUP(J7173,location[#All],5,)</f>
        <v>95123</v>
      </c>
      <c r="O7173" t="str">
        <f>VLOOKUP(J7173,location[#All],6,)</f>
        <v>West</v>
      </c>
    </row>
    <row r="7174" spans="1:15" x14ac:dyDescent="0.25">
      <c r="A7174" t="s">
        <v>1683</v>
      </c>
      <c r="B7174" t="s">
        <v>1334</v>
      </c>
      <c r="C7174" s="1">
        <v>43009</v>
      </c>
      <c r="D7174" s="1">
        <v>43010</v>
      </c>
      <c r="E7174" t="s">
        <v>44</v>
      </c>
      <c r="F7174">
        <v>108608</v>
      </c>
      <c r="G7174">
        <v>4</v>
      </c>
      <c r="H7174">
        <v>2</v>
      </c>
      <c r="I7174">
        <v>95032</v>
      </c>
      <c r="J7174" s="1" t="str">
        <f>INDEX(location!A:A,MATCH('Tabela Total'!A7174,location!A:A,0))</f>
        <v>CA-2017-129378</v>
      </c>
      <c r="K7174" s="1" t="str">
        <f>VLOOKUP(J7174,location[#All],2,FALSE)</f>
        <v>United States</v>
      </c>
      <c r="L7174" t="str">
        <f>VLOOKUP(J7174,location[#All],3,)</f>
        <v>San Jose</v>
      </c>
      <c r="M7174" t="str">
        <f>VLOOKUP(J7174,location[#All],4,)</f>
        <v>California</v>
      </c>
      <c r="N7174">
        <f>VLOOKUP(J7174,location[#All],5,)</f>
        <v>95123</v>
      </c>
      <c r="O7174" t="str">
        <f>VLOOKUP(J7174,location[#All],6,)</f>
        <v>West</v>
      </c>
    </row>
    <row r="7175" spans="1:15" x14ac:dyDescent="0.25">
      <c r="A7175" t="s">
        <v>4566</v>
      </c>
      <c r="B7175" t="s">
        <v>1334</v>
      </c>
      <c r="C7175" s="1">
        <v>43093</v>
      </c>
      <c r="D7175" s="1">
        <v>43096</v>
      </c>
      <c r="E7175" t="s">
        <v>44</v>
      </c>
      <c r="F7175">
        <v>26432</v>
      </c>
      <c r="G7175">
        <v>2</v>
      </c>
      <c r="H7175">
        <v>2</v>
      </c>
      <c r="I7175">
        <v>19824</v>
      </c>
      <c r="J7175" s="1" t="str">
        <f>INDEX(location!A:A,MATCH('Tabela Total'!A7175,location!A:A,0))</f>
        <v>CA-2017-121195</v>
      </c>
      <c r="K7175" s="1" t="str">
        <f>VLOOKUP(J7175,location[#All],2,FALSE)</f>
        <v>United States</v>
      </c>
      <c r="L7175" t="str">
        <f>VLOOKUP(J7175,location[#All],3,)</f>
        <v>Dallas</v>
      </c>
      <c r="M7175" t="str">
        <f>VLOOKUP(J7175,location[#All],4,)</f>
        <v>Texas</v>
      </c>
      <c r="N7175">
        <f>VLOOKUP(J7175,location[#All],5,)</f>
        <v>75220</v>
      </c>
      <c r="O7175" t="str">
        <f>VLOOKUP(J7175,location[#All],6,)</f>
        <v>Central</v>
      </c>
    </row>
    <row r="7176" spans="1:15" x14ac:dyDescent="0.25">
      <c r="A7176" t="s">
        <v>5359</v>
      </c>
      <c r="B7176" t="s">
        <v>1334</v>
      </c>
      <c r="C7176" s="1">
        <v>42754</v>
      </c>
      <c r="D7176" s="1">
        <v>42759</v>
      </c>
      <c r="E7176" t="s">
        <v>10</v>
      </c>
      <c r="F7176">
        <v>4296</v>
      </c>
      <c r="G7176">
        <v>2</v>
      </c>
      <c r="H7176">
        <v>4</v>
      </c>
      <c r="I7176">
        <v>-9308</v>
      </c>
      <c r="J7176" s="1" t="str">
        <f>INDEX(location!A:A,MATCH('Tabela Total'!A7176,location!A:A,0))</f>
        <v>CA-2017-153045</v>
      </c>
      <c r="K7176" s="1" t="str">
        <f>VLOOKUP(J7176,location[#All],2,FALSE)</f>
        <v>United States</v>
      </c>
      <c r="L7176" t="str">
        <f>VLOOKUP(J7176,location[#All],3,)</f>
        <v>Philadelphia</v>
      </c>
      <c r="M7176" t="str">
        <f>VLOOKUP(J7176,location[#All],4,)</f>
        <v>Pennsylvania</v>
      </c>
      <c r="N7176">
        <f>VLOOKUP(J7176,location[#All],5,)</f>
        <v>19140</v>
      </c>
      <c r="O7176" t="str">
        <f>VLOOKUP(J7176,location[#All],6,)</f>
        <v>East</v>
      </c>
    </row>
    <row r="7177" spans="1:15" x14ac:dyDescent="0.25">
      <c r="A7177" t="s">
        <v>5359</v>
      </c>
      <c r="B7177" t="s">
        <v>1334</v>
      </c>
      <c r="C7177" s="1">
        <v>42754</v>
      </c>
      <c r="D7177" s="1">
        <v>42759</v>
      </c>
      <c r="E7177" t="s">
        <v>10</v>
      </c>
      <c r="F7177">
        <v>31968</v>
      </c>
      <c r="G7177">
        <v>2</v>
      </c>
      <c r="H7177">
        <v>2</v>
      </c>
      <c r="I7177">
        <v>63936</v>
      </c>
      <c r="J7177" s="1" t="str">
        <f>INDEX(location!A:A,MATCH('Tabela Total'!A7177,location!A:A,0))</f>
        <v>CA-2017-153045</v>
      </c>
      <c r="K7177" s="1" t="str">
        <f>VLOOKUP(J7177,location[#All],2,FALSE)</f>
        <v>United States</v>
      </c>
      <c r="L7177" t="str">
        <f>VLOOKUP(J7177,location[#All],3,)</f>
        <v>Philadelphia</v>
      </c>
      <c r="M7177" t="str">
        <f>VLOOKUP(J7177,location[#All],4,)</f>
        <v>Pennsylvania</v>
      </c>
      <c r="N7177">
        <f>VLOOKUP(J7177,location[#All],5,)</f>
        <v>19140</v>
      </c>
      <c r="O7177" t="str">
        <f>VLOOKUP(J7177,location[#All],6,)</f>
        <v>East</v>
      </c>
    </row>
    <row r="7178" spans="1:15" x14ac:dyDescent="0.25">
      <c r="A7178" t="s">
        <v>5359</v>
      </c>
      <c r="B7178" t="s">
        <v>1334</v>
      </c>
      <c r="C7178" s="1">
        <v>42754</v>
      </c>
      <c r="D7178" s="1">
        <v>42759</v>
      </c>
      <c r="E7178" t="s">
        <v>10</v>
      </c>
      <c r="F7178">
        <v>887271</v>
      </c>
      <c r="G7178">
        <v>3</v>
      </c>
      <c r="H7178">
        <v>3</v>
      </c>
      <c r="I7178">
        <v>-633765</v>
      </c>
      <c r="J7178" s="1" t="str">
        <f>INDEX(location!A:A,MATCH('Tabela Total'!A7178,location!A:A,0))</f>
        <v>CA-2017-153045</v>
      </c>
      <c r="K7178" s="1" t="str">
        <f>VLOOKUP(J7178,location[#All],2,FALSE)</f>
        <v>United States</v>
      </c>
      <c r="L7178" t="str">
        <f>VLOOKUP(J7178,location[#All],3,)</f>
        <v>Philadelphia</v>
      </c>
      <c r="M7178" t="str">
        <f>VLOOKUP(J7178,location[#All],4,)</f>
        <v>Pennsylvania</v>
      </c>
      <c r="N7178">
        <f>VLOOKUP(J7178,location[#All],5,)</f>
        <v>19140</v>
      </c>
      <c r="O7178" t="str">
        <f>VLOOKUP(J7178,location[#All],6,)</f>
        <v>East</v>
      </c>
    </row>
    <row r="7179" spans="1:15" x14ac:dyDescent="0.25">
      <c r="A7179" t="s">
        <v>5359</v>
      </c>
      <c r="B7179" t="s">
        <v>1334</v>
      </c>
      <c r="C7179" s="1">
        <v>42754</v>
      </c>
      <c r="D7179" s="1">
        <v>42759</v>
      </c>
      <c r="E7179" t="s">
        <v>10</v>
      </c>
      <c r="F7179">
        <v>21696</v>
      </c>
      <c r="G7179">
        <v>4</v>
      </c>
      <c r="H7179">
        <v>2</v>
      </c>
      <c r="I7179">
        <v>70512</v>
      </c>
      <c r="J7179" s="1" t="str">
        <f>INDEX(location!A:A,MATCH('Tabela Total'!A7179,location!A:A,0))</f>
        <v>CA-2017-153045</v>
      </c>
      <c r="K7179" s="1" t="str">
        <f>VLOOKUP(J7179,location[#All],2,FALSE)</f>
        <v>United States</v>
      </c>
      <c r="L7179" t="str">
        <f>VLOOKUP(J7179,location[#All],3,)</f>
        <v>Philadelphia</v>
      </c>
      <c r="M7179" t="str">
        <f>VLOOKUP(J7179,location[#All],4,)</f>
        <v>Pennsylvania</v>
      </c>
      <c r="N7179">
        <f>VLOOKUP(J7179,location[#All],5,)</f>
        <v>19140</v>
      </c>
      <c r="O7179" t="str">
        <f>VLOOKUP(J7179,location[#All],6,)</f>
        <v>East</v>
      </c>
    </row>
    <row r="7180" spans="1:15" x14ac:dyDescent="0.25">
      <c r="A7180" t="s">
        <v>889</v>
      </c>
      <c r="B7180" t="s">
        <v>890</v>
      </c>
      <c r="C7180" s="1">
        <v>42925</v>
      </c>
      <c r="D7180" s="1">
        <v>42928</v>
      </c>
      <c r="E7180" t="s">
        <v>44</v>
      </c>
      <c r="F7180">
        <v>884</v>
      </c>
      <c r="G7180">
        <v>5</v>
      </c>
      <c r="H7180">
        <v>2</v>
      </c>
      <c r="I7180">
        <v>29835</v>
      </c>
      <c r="J7180" s="1" t="str">
        <f>INDEX(location!A:A,MATCH('Tabela Total'!A7180,location!A:A,0))</f>
        <v>CA-2017-115651</v>
      </c>
      <c r="K7180" s="1" t="str">
        <f>VLOOKUP(J7180,location[#All],2,FALSE)</f>
        <v>United States</v>
      </c>
      <c r="L7180" t="str">
        <f>VLOOKUP(J7180,location[#All],3,)</f>
        <v>Chicago</v>
      </c>
      <c r="M7180" t="str">
        <f>VLOOKUP(J7180,location[#All],4,)</f>
        <v>Illinois</v>
      </c>
      <c r="N7180">
        <f>VLOOKUP(J7180,location[#All],5,)</f>
        <v>60610</v>
      </c>
      <c r="O7180" t="str">
        <f>VLOOKUP(J7180,location[#All],6,)</f>
        <v>Central</v>
      </c>
    </row>
    <row r="7181" spans="1:15" x14ac:dyDescent="0.25">
      <c r="A7181" t="s">
        <v>889</v>
      </c>
      <c r="B7181" t="s">
        <v>890</v>
      </c>
      <c r="C7181" s="1">
        <v>42925</v>
      </c>
      <c r="D7181" s="1">
        <v>42928</v>
      </c>
      <c r="E7181" t="s">
        <v>44</v>
      </c>
      <c r="F7181">
        <v>58464</v>
      </c>
      <c r="G7181">
        <v>9</v>
      </c>
      <c r="H7181">
        <v>8</v>
      </c>
      <c r="I7181">
        <v>-14616</v>
      </c>
      <c r="J7181" s="1" t="str">
        <f>INDEX(location!A:A,MATCH('Tabela Total'!A7181,location!A:A,0))</f>
        <v>CA-2017-115651</v>
      </c>
      <c r="K7181" s="1" t="str">
        <f>VLOOKUP(J7181,location[#All],2,FALSE)</f>
        <v>United States</v>
      </c>
      <c r="L7181" t="str">
        <f>VLOOKUP(J7181,location[#All],3,)</f>
        <v>Chicago</v>
      </c>
      <c r="M7181" t="str">
        <f>VLOOKUP(J7181,location[#All],4,)</f>
        <v>Illinois</v>
      </c>
      <c r="N7181">
        <f>VLOOKUP(J7181,location[#All],5,)</f>
        <v>60610</v>
      </c>
      <c r="O7181" t="str">
        <f>VLOOKUP(J7181,location[#All],6,)</f>
        <v>Central</v>
      </c>
    </row>
    <row r="7182" spans="1:15" x14ac:dyDescent="0.25">
      <c r="A7182" t="s">
        <v>933</v>
      </c>
      <c r="B7182" t="s">
        <v>890</v>
      </c>
      <c r="C7182" s="1">
        <v>41815</v>
      </c>
      <c r="D7182" s="1">
        <v>41818</v>
      </c>
      <c r="E7182" t="s">
        <v>44</v>
      </c>
      <c r="F7182">
        <v>44784</v>
      </c>
      <c r="G7182">
        <v>5</v>
      </c>
      <c r="H7182">
        <v>2</v>
      </c>
      <c r="I7182">
        <v>11196</v>
      </c>
      <c r="J7182" s="1" t="str">
        <f>INDEX(location!A:A,MATCH('Tabela Total'!A7182,location!A:A,0))</f>
        <v>CA-2014-159338</v>
      </c>
      <c r="K7182" s="1" t="str">
        <f>VLOOKUP(J7182,location[#All],2,FALSE)</f>
        <v>United States</v>
      </c>
      <c r="L7182" t="str">
        <f>VLOOKUP(J7182,location[#All],3,)</f>
        <v>Los Angeles</v>
      </c>
      <c r="M7182" t="str">
        <f>VLOOKUP(J7182,location[#All],4,)</f>
        <v>California</v>
      </c>
      <c r="N7182">
        <f>VLOOKUP(J7182,location[#All],5,)</f>
        <v>90049</v>
      </c>
      <c r="O7182" t="str">
        <f>VLOOKUP(J7182,location[#All],6,)</f>
        <v>West</v>
      </c>
    </row>
    <row r="7183" spans="1:15" x14ac:dyDescent="0.25">
      <c r="A7183" t="s">
        <v>2969</v>
      </c>
      <c r="B7183" t="s">
        <v>890</v>
      </c>
      <c r="C7183" s="1">
        <v>42223</v>
      </c>
      <c r="D7183" s="1">
        <v>42227</v>
      </c>
      <c r="E7183" t="s">
        <v>15</v>
      </c>
      <c r="F7183">
        <v>3304</v>
      </c>
      <c r="G7183">
        <v>1</v>
      </c>
      <c r="H7183">
        <v>2</v>
      </c>
      <c r="I7183">
        <v>11151</v>
      </c>
      <c r="J7183" s="1" t="str">
        <f>INDEX(location!A:A,MATCH('Tabela Total'!A7183,location!A:A,0))</f>
        <v>CA-2015-163895</v>
      </c>
      <c r="K7183" s="1" t="str">
        <f>VLOOKUP(J7183,location[#All],2,FALSE)</f>
        <v>United States</v>
      </c>
      <c r="L7183" t="str">
        <f>VLOOKUP(J7183,location[#All],3,)</f>
        <v>Boise</v>
      </c>
      <c r="M7183" t="str">
        <f>VLOOKUP(J7183,location[#All],4,)</f>
        <v>Idaho</v>
      </c>
      <c r="N7183">
        <f>VLOOKUP(J7183,location[#All],5,)</f>
        <v>83704</v>
      </c>
      <c r="O7183" t="str">
        <f>VLOOKUP(J7183,location[#All],6,)</f>
        <v>West</v>
      </c>
    </row>
    <row r="7184" spans="1:15" x14ac:dyDescent="0.25">
      <c r="A7184" t="s">
        <v>3125</v>
      </c>
      <c r="B7184" t="s">
        <v>890</v>
      </c>
      <c r="C7184" s="1">
        <v>42072</v>
      </c>
      <c r="D7184" s="1">
        <v>42075</v>
      </c>
      <c r="E7184" t="s">
        <v>44</v>
      </c>
      <c r="F7184">
        <v>11352</v>
      </c>
      <c r="G7184">
        <v>5</v>
      </c>
      <c r="H7184">
        <v>2</v>
      </c>
      <c r="I7184">
        <v>29799</v>
      </c>
      <c r="J7184" s="1" t="str">
        <f>INDEX(location!A:A,MATCH('Tabela Total'!A7184,location!A:A,0))</f>
        <v>CA-2015-123155</v>
      </c>
      <c r="K7184" s="1" t="str">
        <f>VLOOKUP(J7184,location[#All],2,FALSE)</f>
        <v>United States</v>
      </c>
      <c r="L7184" t="str">
        <f>VLOOKUP(J7184,location[#All],3,)</f>
        <v>San Antonio</v>
      </c>
      <c r="M7184" t="str">
        <f>VLOOKUP(J7184,location[#All],4,)</f>
        <v>Texas</v>
      </c>
      <c r="N7184">
        <f>VLOOKUP(J7184,location[#All],5,)</f>
        <v>78207</v>
      </c>
      <c r="O7184" t="str">
        <f>VLOOKUP(J7184,location[#All],6,)</f>
        <v>Central</v>
      </c>
    </row>
    <row r="7185" spans="1:15" x14ac:dyDescent="0.25">
      <c r="A7185" t="s">
        <v>3125</v>
      </c>
      <c r="B7185" t="s">
        <v>890</v>
      </c>
      <c r="C7185" s="1">
        <v>42072</v>
      </c>
      <c r="D7185" s="1">
        <v>42075</v>
      </c>
      <c r="E7185" t="s">
        <v>44</v>
      </c>
      <c r="F7185">
        <v>35988</v>
      </c>
      <c r="G7185">
        <v>3</v>
      </c>
      <c r="H7185">
        <v>2</v>
      </c>
      <c r="I7185">
        <v>224925</v>
      </c>
      <c r="J7185" s="1" t="str">
        <f>INDEX(location!A:A,MATCH('Tabela Total'!A7185,location!A:A,0))</f>
        <v>CA-2015-123155</v>
      </c>
      <c r="K7185" s="1" t="str">
        <f>VLOOKUP(J7185,location[#All],2,FALSE)</f>
        <v>United States</v>
      </c>
      <c r="L7185" t="str">
        <f>VLOOKUP(J7185,location[#All],3,)</f>
        <v>San Antonio</v>
      </c>
      <c r="M7185" t="str">
        <f>VLOOKUP(J7185,location[#All],4,)</f>
        <v>Texas</v>
      </c>
      <c r="N7185">
        <f>VLOOKUP(J7185,location[#All],5,)</f>
        <v>78207</v>
      </c>
      <c r="O7185" t="str">
        <f>VLOOKUP(J7185,location[#All],6,)</f>
        <v>Central</v>
      </c>
    </row>
    <row r="7186" spans="1:15" x14ac:dyDescent="0.25">
      <c r="A7186" t="s">
        <v>3355</v>
      </c>
      <c r="B7186" t="s">
        <v>890</v>
      </c>
      <c r="C7186" s="1">
        <v>42840</v>
      </c>
      <c r="D7186" s="1">
        <v>42842</v>
      </c>
      <c r="E7186" t="s">
        <v>10</v>
      </c>
      <c r="F7186">
        <v>7914</v>
      </c>
      <c r="G7186">
        <v>3</v>
      </c>
      <c r="H7186">
        <v>0</v>
      </c>
      <c r="I7186">
        <v>364044</v>
      </c>
      <c r="J7186" s="1" t="str">
        <f>INDEX(location!A:A,MATCH('Tabela Total'!A7186,location!A:A,0))</f>
        <v>CA-2017-134635</v>
      </c>
      <c r="K7186" s="1" t="str">
        <f>VLOOKUP(J7186,location[#All],2,FALSE)</f>
        <v>United States</v>
      </c>
      <c r="L7186" t="str">
        <f>VLOOKUP(J7186,location[#All],3,)</f>
        <v>Los Angeles</v>
      </c>
      <c r="M7186" t="str">
        <f>VLOOKUP(J7186,location[#All],4,)</f>
        <v>California</v>
      </c>
      <c r="N7186">
        <f>VLOOKUP(J7186,location[#All],5,)</f>
        <v>90049</v>
      </c>
      <c r="O7186" t="str">
        <f>VLOOKUP(J7186,location[#All],6,)</f>
        <v>West</v>
      </c>
    </row>
    <row r="7187" spans="1:15" x14ac:dyDescent="0.25">
      <c r="A7187" t="s">
        <v>3769</v>
      </c>
      <c r="B7187" t="s">
        <v>890</v>
      </c>
      <c r="C7187" s="1">
        <v>42715</v>
      </c>
      <c r="D7187" s="1">
        <v>42715</v>
      </c>
      <c r="E7187" t="s">
        <v>327</v>
      </c>
      <c r="F7187">
        <v>6496</v>
      </c>
      <c r="G7187">
        <v>5</v>
      </c>
      <c r="H7187">
        <v>2</v>
      </c>
      <c r="I7187">
        <v>-406</v>
      </c>
      <c r="J7187" s="1" t="str">
        <f>INDEX(location!A:A,MATCH('Tabela Total'!A7187,location!A:A,0))</f>
        <v>CA-2016-162187</v>
      </c>
      <c r="K7187" s="1" t="str">
        <f>VLOOKUP(J7187,location[#All],2,FALSE)</f>
        <v>United States</v>
      </c>
      <c r="L7187" t="str">
        <f>VLOOKUP(J7187,location[#All],3,)</f>
        <v>Columbus</v>
      </c>
      <c r="M7187" t="str">
        <f>VLOOKUP(J7187,location[#All],4,)</f>
        <v>Ohio</v>
      </c>
      <c r="N7187">
        <f>VLOOKUP(J7187,location[#All],5,)</f>
        <v>43229</v>
      </c>
      <c r="O7187" t="str">
        <f>VLOOKUP(J7187,location[#All],6,)</f>
        <v>East</v>
      </c>
    </row>
    <row r="7188" spans="1:15" x14ac:dyDescent="0.25">
      <c r="A7188" t="s">
        <v>3769</v>
      </c>
      <c r="B7188" t="s">
        <v>890</v>
      </c>
      <c r="C7188" s="1">
        <v>42715</v>
      </c>
      <c r="D7188" s="1">
        <v>42715</v>
      </c>
      <c r="E7188" t="s">
        <v>327</v>
      </c>
      <c r="F7188">
        <v>1352</v>
      </c>
      <c r="G7188">
        <v>2</v>
      </c>
      <c r="H7188">
        <v>2</v>
      </c>
      <c r="I7188">
        <v>169</v>
      </c>
      <c r="J7188" s="1" t="str">
        <f>INDEX(location!A:A,MATCH('Tabela Total'!A7188,location!A:A,0))</f>
        <v>CA-2016-162187</v>
      </c>
      <c r="K7188" s="1" t="str">
        <f>VLOOKUP(J7188,location[#All],2,FALSE)</f>
        <v>United States</v>
      </c>
      <c r="L7188" t="str">
        <f>VLOOKUP(J7188,location[#All],3,)</f>
        <v>Columbus</v>
      </c>
      <c r="M7188" t="str">
        <f>VLOOKUP(J7188,location[#All],4,)</f>
        <v>Ohio</v>
      </c>
      <c r="N7188">
        <f>VLOOKUP(J7188,location[#All],5,)</f>
        <v>43229</v>
      </c>
      <c r="O7188" t="str">
        <f>VLOOKUP(J7188,location[#All],6,)</f>
        <v>East</v>
      </c>
    </row>
    <row r="7189" spans="1:15" x14ac:dyDescent="0.25">
      <c r="A7189" t="s">
        <v>3769</v>
      </c>
      <c r="B7189" t="s">
        <v>890</v>
      </c>
      <c r="C7189" s="1">
        <v>42715</v>
      </c>
      <c r="D7189" s="1">
        <v>42715</v>
      </c>
      <c r="E7189" t="s">
        <v>327</v>
      </c>
      <c r="F7189">
        <v>45843</v>
      </c>
      <c r="G7189">
        <v>5</v>
      </c>
      <c r="H7189">
        <v>3</v>
      </c>
      <c r="I7189">
        <v>-137529</v>
      </c>
      <c r="J7189" s="1" t="str">
        <f>INDEX(location!A:A,MATCH('Tabela Total'!A7189,location!A:A,0))</f>
        <v>CA-2016-162187</v>
      </c>
      <c r="K7189" s="1" t="str">
        <f>VLOOKUP(J7189,location[#All],2,FALSE)</f>
        <v>United States</v>
      </c>
      <c r="L7189" t="str">
        <f>VLOOKUP(J7189,location[#All],3,)</f>
        <v>Columbus</v>
      </c>
      <c r="M7189" t="str">
        <f>VLOOKUP(J7189,location[#All],4,)</f>
        <v>Ohio</v>
      </c>
      <c r="N7189">
        <f>VLOOKUP(J7189,location[#All],5,)</f>
        <v>43229</v>
      </c>
      <c r="O7189" t="str">
        <f>VLOOKUP(J7189,location[#All],6,)</f>
        <v>East</v>
      </c>
    </row>
    <row r="7190" spans="1:15" x14ac:dyDescent="0.25">
      <c r="A7190" t="s">
        <v>3769</v>
      </c>
      <c r="B7190" t="s">
        <v>890</v>
      </c>
      <c r="C7190" s="1">
        <v>42715</v>
      </c>
      <c r="D7190" s="1">
        <v>42715</v>
      </c>
      <c r="E7190" t="s">
        <v>327</v>
      </c>
      <c r="F7190">
        <v>387136</v>
      </c>
      <c r="G7190">
        <v>4</v>
      </c>
      <c r="H7190">
        <v>2</v>
      </c>
      <c r="I7190">
        <v>24196</v>
      </c>
      <c r="J7190" s="1" t="str">
        <f>INDEX(location!A:A,MATCH('Tabela Total'!A7190,location!A:A,0))</f>
        <v>CA-2016-162187</v>
      </c>
      <c r="K7190" s="1" t="str">
        <f>VLOOKUP(J7190,location[#All],2,FALSE)</f>
        <v>United States</v>
      </c>
      <c r="L7190" t="str">
        <f>VLOOKUP(J7190,location[#All],3,)</f>
        <v>Columbus</v>
      </c>
      <c r="M7190" t="str">
        <f>VLOOKUP(J7190,location[#All],4,)</f>
        <v>Ohio</v>
      </c>
      <c r="N7190">
        <f>VLOOKUP(J7190,location[#All],5,)</f>
        <v>43229</v>
      </c>
      <c r="O7190" t="str">
        <f>VLOOKUP(J7190,location[#All],6,)</f>
        <v>East</v>
      </c>
    </row>
    <row r="7191" spans="1:15" x14ac:dyDescent="0.25">
      <c r="A7191" t="s">
        <v>3769</v>
      </c>
      <c r="B7191" t="s">
        <v>890</v>
      </c>
      <c r="C7191" s="1">
        <v>42715</v>
      </c>
      <c r="D7191" s="1">
        <v>42715</v>
      </c>
      <c r="E7191" t="s">
        <v>327</v>
      </c>
      <c r="F7191">
        <v>32859</v>
      </c>
      <c r="G7191">
        <v>3</v>
      </c>
      <c r="H7191">
        <v>4</v>
      </c>
      <c r="I7191">
        <v>-1478655</v>
      </c>
      <c r="J7191" s="1" t="str">
        <f>INDEX(location!A:A,MATCH('Tabela Total'!A7191,location!A:A,0))</f>
        <v>CA-2016-162187</v>
      </c>
      <c r="K7191" s="1" t="str">
        <f>VLOOKUP(J7191,location[#All],2,FALSE)</f>
        <v>United States</v>
      </c>
      <c r="L7191" t="str">
        <f>VLOOKUP(J7191,location[#All],3,)</f>
        <v>Columbus</v>
      </c>
      <c r="M7191" t="str">
        <f>VLOOKUP(J7191,location[#All],4,)</f>
        <v>Ohio</v>
      </c>
      <c r="N7191">
        <f>VLOOKUP(J7191,location[#All],5,)</f>
        <v>43229</v>
      </c>
      <c r="O7191" t="str">
        <f>VLOOKUP(J7191,location[#All],6,)</f>
        <v>East</v>
      </c>
    </row>
    <row r="7192" spans="1:15" x14ac:dyDescent="0.25">
      <c r="A7192" t="s">
        <v>4791</v>
      </c>
      <c r="B7192" t="s">
        <v>890</v>
      </c>
      <c r="C7192" s="1">
        <v>42297</v>
      </c>
      <c r="D7192" s="1">
        <v>42301</v>
      </c>
      <c r="E7192" t="s">
        <v>15</v>
      </c>
      <c r="F7192">
        <v>23997</v>
      </c>
      <c r="G7192">
        <v>3</v>
      </c>
      <c r="H7192">
        <v>0</v>
      </c>
      <c r="I7192">
        <v>863892</v>
      </c>
      <c r="J7192" s="1" t="str">
        <f>INDEX(location!A:A,MATCH('Tabela Total'!A7192,location!A:A,0))</f>
        <v>US-2015-160563</v>
      </c>
      <c r="K7192" s="1" t="str">
        <f>VLOOKUP(J7192,location[#All],2,FALSE)</f>
        <v>United States</v>
      </c>
      <c r="L7192" t="str">
        <f>VLOOKUP(J7192,location[#All],3,)</f>
        <v>San Francisco</v>
      </c>
      <c r="M7192" t="str">
        <f>VLOOKUP(J7192,location[#All],4,)</f>
        <v>California</v>
      </c>
      <c r="N7192">
        <f>VLOOKUP(J7192,location[#All],5,)</f>
        <v>94109</v>
      </c>
      <c r="O7192" t="str">
        <f>VLOOKUP(J7192,location[#All],6,)</f>
        <v>West</v>
      </c>
    </row>
    <row r="7193" spans="1:15" x14ac:dyDescent="0.25">
      <c r="A7193" t="s">
        <v>4791</v>
      </c>
      <c r="B7193" t="s">
        <v>890</v>
      </c>
      <c r="C7193" s="1">
        <v>42297</v>
      </c>
      <c r="D7193" s="1">
        <v>42301</v>
      </c>
      <c r="E7193" t="s">
        <v>15</v>
      </c>
      <c r="F7193">
        <v>1602</v>
      </c>
      <c r="G7193">
        <v>6</v>
      </c>
      <c r="H7193">
        <v>0</v>
      </c>
      <c r="I7193">
        <v>60876</v>
      </c>
      <c r="J7193" s="1" t="str">
        <f>INDEX(location!A:A,MATCH('Tabela Total'!A7193,location!A:A,0))</f>
        <v>US-2015-160563</v>
      </c>
      <c r="K7193" s="1" t="str">
        <f>VLOOKUP(J7193,location[#All],2,FALSE)</f>
        <v>United States</v>
      </c>
      <c r="L7193" t="str">
        <f>VLOOKUP(J7193,location[#All],3,)</f>
        <v>San Francisco</v>
      </c>
      <c r="M7193" t="str">
        <f>VLOOKUP(J7193,location[#All],4,)</f>
        <v>California</v>
      </c>
      <c r="N7193">
        <f>VLOOKUP(J7193,location[#All],5,)</f>
        <v>94109</v>
      </c>
      <c r="O7193" t="str">
        <f>VLOOKUP(J7193,location[#All],6,)</f>
        <v>West</v>
      </c>
    </row>
    <row r="7194" spans="1:15" x14ac:dyDescent="0.25">
      <c r="A7194" t="s">
        <v>4801</v>
      </c>
      <c r="B7194" t="s">
        <v>890</v>
      </c>
      <c r="C7194" s="1">
        <v>42223</v>
      </c>
      <c r="D7194" s="1">
        <v>42225</v>
      </c>
      <c r="E7194" t="s">
        <v>44</v>
      </c>
      <c r="F7194">
        <v>7758</v>
      </c>
      <c r="G7194">
        <v>9</v>
      </c>
      <c r="H7194">
        <v>0</v>
      </c>
      <c r="I7194">
        <v>201708</v>
      </c>
      <c r="J7194" s="1" t="str">
        <f>INDEX(location!A:A,MATCH('Tabela Total'!A7194,location!A:A,0))</f>
        <v>US-2015-117492</v>
      </c>
      <c r="K7194" s="1" t="str">
        <f>VLOOKUP(J7194,location[#All],2,FALSE)</f>
        <v>United States</v>
      </c>
      <c r="L7194" t="str">
        <f>VLOOKUP(J7194,location[#All],3,)</f>
        <v>Baltimore</v>
      </c>
      <c r="M7194" t="str">
        <f>VLOOKUP(J7194,location[#All],4,)</f>
        <v>Maryland</v>
      </c>
      <c r="N7194">
        <f>VLOOKUP(J7194,location[#All],5,)</f>
        <v>21215</v>
      </c>
      <c r="O7194" t="str">
        <f>VLOOKUP(J7194,location[#All],6,)</f>
        <v>East</v>
      </c>
    </row>
    <row r="7195" spans="1:15" x14ac:dyDescent="0.25">
      <c r="A7195" t="s">
        <v>5031</v>
      </c>
      <c r="B7195" t="s">
        <v>890</v>
      </c>
      <c r="C7195" s="1">
        <v>42402</v>
      </c>
      <c r="D7195" s="1">
        <v>42408</v>
      </c>
      <c r="E7195" t="s">
        <v>15</v>
      </c>
      <c r="F7195">
        <v>73784</v>
      </c>
      <c r="G7195">
        <v>2</v>
      </c>
      <c r="H7195">
        <v>6</v>
      </c>
      <c r="I7195">
        <v>-774732</v>
      </c>
      <c r="J7195" s="1" t="str">
        <f>INDEX(location!A:A,MATCH('Tabela Total'!A7195,location!A:A,0))</f>
        <v>CA-2016-144645</v>
      </c>
      <c r="K7195" s="1" t="str">
        <f>VLOOKUP(J7195,location[#All],2,FALSE)</f>
        <v>United States</v>
      </c>
      <c r="L7195" t="str">
        <f>VLOOKUP(J7195,location[#All],3,)</f>
        <v>Houston</v>
      </c>
      <c r="M7195" t="str">
        <f>VLOOKUP(J7195,location[#All],4,)</f>
        <v>Texas</v>
      </c>
      <c r="N7195">
        <f>VLOOKUP(J7195,location[#All],5,)</f>
        <v>77041</v>
      </c>
      <c r="O7195" t="str">
        <f>VLOOKUP(J7195,location[#All],6,)</f>
        <v>Central</v>
      </c>
    </row>
    <row r="7196" spans="1:15" x14ac:dyDescent="0.25">
      <c r="A7196" t="s">
        <v>5032</v>
      </c>
      <c r="B7196" t="s">
        <v>890</v>
      </c>
      <c r="C7196" s="1">
        <v>42891</v>
      </c>
      <c r="D7196" s="1">
        <v>42895</v>
      </c>
      <c r="E7196" t="s">
        <v>15</v>
      </c>
      <c r="F7196">
        <v>20736</v>
      </c>
      <c r="G7196">
        <v>4</v>
      </c>
      <c r="H7196">
        <v>2</v>
      </c>
      <c r="I7196">
        <v>72576</v>
      </c>
      <c r="J7196" s="1" t="str">
        <f>INDEX(location!A:A,MATCH('Tabela Total'!A7196,location!A:A,0))</f>
        <v>CA-2017-141614</v>
      </c>
      <c r="K7196" s="1" t="str">
        <f>VLOOKUP(J7196,location[#All],2,FALSE)</f>
        <v>United States</v>
      </c>
      <c r="L7196" t="str">
        <f>VLOOKUP(J7196,location[#All],3,)</f>
        <v>Orlando</v>
      </c>
      <c r="M7196" t="str">
        <f>VLOOKUP(J7196,location[#All],4,)</f>
        <v>Florida</v>
      </c>
      <c r="N7196">
        <f>VLOOKUP(J7196,location[#All],5,)</f>
        <v>32839</v>
      </c>
      <c r="O7196" t="str">
        <f>VLOOKUP(J7196,location[#All],6,)</f>
        <v>South</v>
      </c>
    </row>
    <row r="7197" spans="1:15" x14ac:dyDescent="0.25">
      <c r="A7197" t="s">
        <v>5108</v>
      </c>
      <c r="B7197" t="s">
        <v>890</v>
      </c>
      <c r="C7197" s="1">
        <v>42316</v>
      </c>
      <c r="D7197" s="1">
        <v>42323</v>
      </c>
      <c r="E7197" t="s">
        <v>15</v>
      </c>
      <c r="F7197">
        <v>31504</v>
      </c>
      <c r="G7197">
        <v>11</v>
      </c>
      <c r="H7197">
        <v>2</v>
      </c>
      <c r="I7197">
        <v>11814</v>
      </c>
      <c r="J7197" s="1" t="str">
        <f>INDEX(location!A:A,MATCH('Tabela Total'!A7197,location!A:A,0))</f>
        <v>CA-2015-108259</v>
      </c>
      <c r="K7197" s="1" t="str">
        <f>VLOOKUP(J7197,location[#All],2,FALSE)</f>
        <v>United States</v>
      </c>
      <c r="L7197" t="str">
        <f>VLOOKUP(J7197,location[#All],3,)</f>
        <v>Jacksonville</v>
      </c>
      <c r="M7197" t="str">
        <f>VLOOKUP(J7197,location[#All],4,)</f>
        <v>North Carolina</v>
      </c>
      <c r="N7197">
        <f>VLOOKUP(J7197,location[#All],5,)</f>
        <v>28540</v>
      </c>
      <c r="O7197" t="str">
        <f>VLOOKUP(J7197,location[#All],6,)</f>
        <v>South</v>
      </c>
    </row>
    <row r="7198" spans="1:15" x14ac:dyDescent="0.25">
      <c r="A7198" t="s">
        <v>5108</v>
      </c>
      <c r="B7198" t="s">
        <v>890</v>
      </c>
      <c r="C7198" s="1">
        <v>42316</v>
      </c>
      <c r="D7198" s="1">
        <v>42323</v>
      </c>
      <c r="E7198" t="s">
        <v>15</v>
      </c>
      <c r="F7198">
        <v>504</v>
      </c>
      <c r="G7198">
        <v>1</v>
      </c>
      <c r="H7198">
        <v>2</v>
      </c>
      <c r="I7198">
        <v>1638</v>
      </c>
      <c r="J7198" s="1" t="str">
        <f>INDEX(location!A:A,MATCH('Tabela Total'!A7198,location!A:A,0))</f>
        <v>CA-2015-108259</v>
      </c>
      <c r="K7198" s="1" t="str">
        <f>VLOOKUP(J7198,location[#All],2,FALSE)</f>
        <v>United States</v>
      </c>
      <c r="L7198" t="str">
        <f>VLOOKUP(J7198,location[#All],3,)</f>
        <v>Jacksonville</v>
      </c>
      <c r="M7198" t="str">
        <f>VLOOKUP(J7198,location[#All],4,)</f>
        <v>North Carolina</v>
      </c>
      <c r="N7198">
        <f>VLOOKUP(J7198,location[#All],5,)</f>
        <v>28540</v>
      </c>
      <c r="O7198" t="str">
        <f>VLOOKUP(J7198,location[#All],6,)</f>
        <v>South</v>
      </c>
    </row>
    <row r="7199" spans="1:15" x14ac:dyDescent="0.25">
      <c r="A7199" t="s">
        <v>5108</v>
      </c>
      <c r="B7199" t="s">
        <v>890</v>
      </c>
      <c r="C7199" s="1">
        <v>42316</v>
      </c>
      <c r="D7199" s="1">
        <v>42323</v>
      </c>
      <c r="E7199" t="s">
        <v>15</v>
      </c>
      <c r="F7199">
        <v>39879</v>
      </c>
      <c r="G7199">
        <v>7</v>
      </c>
      <c r="H7199">
        <v>7</v>
      </c>
      <c r="I7199">
        <v>-292446</v>
      </c>
      <c r="J7199" s="1" t="str">
        <f>INDEX(location!A:A,MATCH('Tabela Total'!A7199,location!A:A,0))</f>
        <v>CA-2015-108259</v>
      </c>
      <c r="K7199" s="1" t="str">
        <f>VLOOKUP(J7199,location[#All],2,FALSE)</f>
        <v>United States</v>
      </c>
      <c r="L7199" t="str">
        <f>VLOOKUP(J7199,location[#All],3,)</f>
        <v>Jacksonville</v>
      </c>
      <c r="M7199" t="str">
        <f>VLOOKUP(J7199,location[#All],4,)</f>
        <v>North Carolina</v>
      </c>
      <c r="N7199">
        <f>VLOOKUP(J7199,location[#All],5,)</f>
        <v>28540</v>
      </c>
      <c r="O7199" t="str">
        <f>VLOOKUP(J7199,location[#All],6,)</f>
        <v>South</v>
      </c>
    </row>
    <row r="7200" spans="1:15" x14ac:dyDescent="0.25">
      <c r="A7200" t="s">
        <v>5108</v>
      </c>
      <c r="B7200" t="s">
        <v>890</v>
      </c>
      <c r="C7200" s="1">
        <v>42316</v>
      </c>
      <c r="D7200" s="1">
        <v>42323</v>
      </c>
      <c r="E7200" t="s">
        <v>15</v>
      </c>
      <c r="F7200">
        <v>4712</v>
      </c>
      <c r="G7200">
        <v>1</v>
      </c>
      <c r="H7200">
        <v>2</v>
      </c>
      <c r="I7200">
        <v>14136</v>
      </c>
      <c r="J7200" s="1" t="str">
        <f>INDEX(location!A:A,MATCH('Tabela Total'!A7200,location!A:A,0))</f>
        <v>CA-2015-108259</v>
      </c>
      <c r="K7200" s="1" t="str">
        <f>VLOOKUP(J7200,location[#All],2,FALSE)</f>
        <v>United States</v>
      </c>
      <c r="L7200" t="str">
        <f>VLOOKUP(J7200,location[#All],3,)</f>
        <v>Jacksonville</v>
      </c>
      <c r="M7200" t="str">
        <f>VLOOKUP(J7200,location[#All],4,)</f>
        <v>North Carolina</v>
      </c>
      <c r="N7200">
        <f>VLOOKUP(J7200,location[#All],5,)</f>
        <v>28540</v>
      </c>
      <c r="O7200" t="str">
        <f>VLOOKUP(J7200,location[#All],6,)</f>
        <v>South</v>
      </c>
    </row>
    <row r="7201" spans="1:15" x14ac:dyDescent="0.25">
      <c r="A7201" t="s">
        <v>5301</v>
      </c>
      <c r="B7201" t="s">
        <v>890</v>
      </c>
      <c r="C7201" s="1">
        <v>42721</v>
      </c>
      <c r="D7201" s="1">
        <v>42727</v>
      </c>
      <c r="E7201" t="s">
        <v>15</v>
      </c>
      <c r="F7201">
        <v>13488</v>
      </c>
      <c r="G7201">
        <v>2</v>
      </c>
      <c r="H7201">
        <v>2</v>
      </c>
      <c r="I7201">
        <v>43836</v>
      </c>
      <c r="J7201" s="1" t="str">
        <f>INDEX(location!A:A,MATCH('Tabela Total'!A7201,location!A:A,0))</f>
        <v>CA-2016-131639</v>
      </c>
      <c r="K7201" s="1" t="str">
        <f>VLOOKUP(J7201,location[#All],2,FALSE)</f>
        <v>United States</v>
      </c>
      <c r="L7201" t="str">
        <f>VLOOKUP(J7201,location[#All],3,)</f>
        <v>Carlsbad</v>
      </c>
      <c r="M7201" t="str">
        <f>VLOOKUP(J7201,location[#All],4,)</f>
        <v>New Mexico</v>
      </c>
      <c r="N7201">
        <f>VLOOKUP(J7201,location[#All],5,)</f>
        <v>88220</v>
      </c>
      <c r="O7201" t="str">
        <f>VLOOKUP(J7201,location[#All],6,)</f>
        <v>West</v>
      </c>
    </row>
    <row r="7202" spans="1:15" x14ac:dyDescent="0.25">
      <c r="A7202" t="s">
        <v>5301</v>
      </c>
      <c r="B7202" t="s">
        <v>890</v>
      </c>
      <c r="C7202" s="1">
        <v>42721</v>
      </c>
      <c r="D7202" s="1">
        <v>42727</v>
      </c>
      <c r="E7202" t="s">
        <v>15</v>
      </c>
      <c r="F7202">
        <v>11416</v>
      </c>
      <c r="G7202">
        <v>1</v>
      </c>
      <c r="H7202">
        <v>2</v>
      </c>
      <c r="I7202">
        <v>38529</v>
      </c>
      <c r="J7202" s="1" t="str">
        <f>INDEX(location!A:A,MATCH('Tabela Total'!A7202,location!A:A,0))</f>
        <v>CA-2016-131639</v>
      </c>
      <c r="K7202" s="1" t="str">
        <f>VLOOKUP(J7202,location[#All],2,FALSE)</f>
        <v>United States</v>
      </c>
      <c r="L7202" t="str">
        <f>VLOOKUP(J7202,location[#All],3,)</f>
        <v>Carlsbad</v>
      </c>
      <c r="M7202" t="str">
        <f>VLOOKUP(J7202,location[#All],4,)</f>
        <v>New Mexico</v>
      </c>
      <c r="N7202">
        <f>VLOOKUP(J7202,location[#All],5,)</f>
        <v>88220</v>
      </c>
      <c r="O7202" t="str">
        <f>VLOOKUP(J7202,location[#All],6,)</f>
        <v>West</v>
      </c>
    </row>
    <row r="7203" spans="1:15" x14ac:dyDescent="0.25">
      <c r="A7203" t="s">
        <v>5789</v>
      </c>
      <c r="B7203" t="s">
        <v>890</v>
      </c>
      <c r="C7203" s="1">
        <v>42716</v>
      </c>
      <c r="D7203" s="1">
        <v>42721</v>
      </c>
      <c r="E7203" t="s">
        <v>15</v>
      </c>
      <c r="F7203">
        <v>6035</v>
      </c>
      <c r="G7203">
        <v>5</v>
      </c>
      <c r="H7203">
        <v>0</v>
      </c>
      <c r="I7203">
        <v>199155</v>
      </c>
      <c r="J7203" s="1" t="str">
        <f>INDEX(location!A:A,MATCH('Tabela Total'!A7203,location!A:A,0))</f>
        <v>CA-2016-169824</v>
      </c>
      <c r="K7203" s="1" t="str">
        <f>VLOOKUP(J7203,location[#All],2,FALSE)</f>
        <v>United States</v>
      </c>
      <c r="L7203" t="str">
        <f>VLOOKUP(J7203,location[#All],3,)</f>
        <v>New York City</v>
      </c>
      <c r="M7203" t="str">
        <f>VLOOKUP(J7203,location[#All],4,)</f>
        <v>New York</v>
      </c>
      <c r="N7203">
        <f>VLOOKUP(J7203,location[#All],5,)</f>
        <v>10009</v>
      </c>
      <c r="O7203" t="str">
        <f>VLOOKUP(J7203,location[#All],6,)</f>
        <v>East</v>
      </c>
    </row>
    <row r="7204" spans="1:15" x14ac:dyDescent="0.25">
      <c r="A7204" t="s">
        <v>5789</v>
      </c>
      <c r="B7204" t="s">
        <v>890</v>
      </c>
      <c r="C7204" s="1">
        <v>42716</v>
      </c>
      <c r="D7204" s="1">
        <v>42721</v>
      </c>
      <c r="E7204" t="s">
        <v>15</v>
      </c>
      <c r="F7204">
        <v>3552</v>
      </c>
      <c r="G7204">
        <v>4</v>
      </c>
      <c r="H7204">
        <v>0</v>
      </c>
      <c r="I7204">
        <v>99456</v>
      </c>
      <c r="J7204" s="1" t="str">
        <f>INDEX(location!A:A,MATCH('Tabela Total'!A7204,location!A:A,0))</f>
        <v>CA-2016-169824</v>
      </c>
      <c r="K7204" s="1" t="str">
        <f>VLOOKUP(J7204,location[#All],2,FALSE)</f>
        <v>United States</v>
      </c>
      <c r="L7204" t="str">
        <f>VLOOKUP(J7204,location[#All],3,)</f>
        <v>New York City</v>
      </c>
      <c r="M7204" t="str">
        <f>VLOOKUP(J7204,location[#All],4,)</f>
        <v>New York</v>
      </c>
      <c r="N7204">
        <f>VLOOKUP(J7204,location[#All],5,)</f>
        <v>10009</v>
      </c>
      <c r="O7204" t="str">
        <f>VLOOKUP(J7204,location[#All],6,)</f>
        <v>East</v>
      </c>
    </row>
    <row r="7205" spans="1:15" x14ac:dyDescent="0.25">
      <c r="A7205" t="s">
        <v>5789</v>
      </c>
      <c r="B7205" t="s">
        <v>890</v>
      </c>
      <c r="C7205" s="1">
        <v>42716</v>
      </c>
      <c r="D7205" s="1">
        <v>42721</v>
      </c>
      <c r="E7205" t="s">
        <v>15</v>
      </c>
      <c r="F7205">
        <v>112</v>
      </c>
      <c r="G7205">
        <v>7</v>
      </c>
      <c r="H7205">
        <v>0</v>
      </c>
      <c r="I7205">
        <v>4816</v>
      </c>
      <c r="J7205" s="1" t="str">
        <f>INDEX(location!A:A,MATCH('Tabela Total'!A7205,location!A:A,0))</f>
        <v>CA-2016-169824</v>
      </c>
      <c r="K7205" s="1" t="str">
        <f>VLOOKUP(J7205,location[#All],2,FALSE)</f>
        <v>United States</v>
      </c>
      <c r="L7205" t="str">
        <f>VLOOKUP(J7205,location[#All],3,)</f>
        <v>New York City</v>
      </c>
      <c r="M7205" t="str">
        <f>VLOOKUP(J7205,location[#All],4,)</f>
        <v>New York</v>
      </c>
      <c r="N7205">
        <f>VLOOKUP(J7205,location[#All],5,)</f>
        <v>10009</v>
      </c>
      <c r="O7205" t="str">
        <f>VLOOKUP(J7205,location[#All],6,)</f>
        <v>East</v>
      </c>
    </row>
    <row r="7206" spans="1:15" x14ac:dyDescent="0.25">
      <c r="A7206" t="s">
        <v>1314</v>
      </c>
      <c r="B7206" t="s">
        <v>1315</v>
      </c>
      <c r="C7206" s="1">
        <v>41969</v>
      </c>
      <c r="D7206" s="1">
        <v>41975</v>
      </c>
      <c r="E7206" t="s">
        <v>15</v>
      </c>
      <c r="F7206">
        <v>15552</v>
      </c>
      <c r="G7206">
        <v>3</v>
      </c>
      <c r="H7206">
        <v>2</v>
      </c>
      <c r="I7206">
        <v>54432</v>
      </c>
      <c r="J7206" s="1" t="str">
        <f>INDEX(location!A:A,MATCH('Tabela Total'!A7206,location!A:A,0))</f>
        <v>CA-2014-168984</v>
      </c>
      <c r="K7206" s="1" t="str">
        <f>VLOOKUP(J7206,location[#All],2,FALSE)</f>
        <v>United States</v>
      </c>
      <c r="L7206" t="str">
        <f>VLOOKUP(J7206,location[#All],3,)</f>
        <v>Tigard</v>
      </c>
      <c r="M7206" t="str">
        <f>VLOOKUP(J7206,location[#All],4,)</f>
        <v>Oregon</v>
      </c>
      <c r="N7206">
        <f>VLOOKUP(J7206,location[#All],5,)</f>
        <v>97224</v>
      </c>
      <c r="O7206" t="str">
        <f>VLOOKUP(J7206,location[#All],6,)</f>
        <v>West</v>
      </c>
    </row>
    <row r="7207" spans="1:15" x14ac:dyDescent="0.25">
      <c r="A7207" t="s">
        <v>1314</v>
      </c>
      <c r="B7207" t="s">
        <v>1315</v>
      </c>
      <c r="C7207" s="1">
        <v>41969</v>
      </c>
      <c r="D7207" s="1">
        <v>41975</v>
      </c>
      <c r="E7207" t="s">
        <v>15</v>
      </c>
      <c r="F7207">
        <v>66908</v>
      </c>
      <c r="G7207">
        <v>5</v>
      </c>
      <c r="H7207">
        <v>2</v>
      </c>
      <c r="I7207">
        <v>-16727</v>
      </c>
      <c r="J7207" s="1" t="str">
        <f>INDEX(location!A:A,MATCH('Tabela Total'!A7207,location!A:A,0))</f>
        <v>CA-2014-168984</v>
      </c>
      <c r="K7207" s="1" t="str">
        <f>VLOOKUP(J7207,location[#All],2,FALSE)</f>
        <v>United States</v>
      </c>
      <c r="L7207" t="str">
        <f>VLOOKUP(J7207,location[#All],3,)</f>
        <v>Tigard</v>
      </c>
      <c r="M7207" t="str">
        <f>VLOOKUP(J7207,location[#All],4,)</f>
        <v>Oregon</v>
      </c>
      <c r="N7207">
        <f>VLOOKUP(J7207,location[#All],5,)</f>
        <v>97224</v>
      </c>
      <c r="O7207" t="str">
        <f>VLOOKUP(J7207,location[#All],6,)</f>
        <v>West</v>
      </c>
    </row>
    <row r="7208" spans="1:15" x14ac:dyDescent="0.25">
      <c r="A7208" t="s">
        <v>1314</v>
      </c>
      <c r="B7208" t="s">
        <v>1315</v>
      </c>
      <c r="C7208" s="1">
        <v>41969</v>
      </c>
      <c r="D7208" s="1">
        <v>41975</v>
      </c>
      <c r="E7208" t="s">
        <v>15</v>
      </c>
      <c r="F7208">
        <v>438336</v>
      </c>
      <c r="G7208">
        <v>4</v>
      </c>
      <c r="H7208">
        <v>2</v>
      </c>
      <c r="I7208">
        <v>-876672</v>
      </c>
      <c r="J7208" s="1" t="str">
        <f>INDEX(location!A:A,MATCH('Tabela Total'!A7208,location!A:A,0))</f>
        <v>CA-2014-168984</v>
      </c>
      <c r="K7208" s="1" t="str">
        <f>VLOOKUP(J7208,location[#All],2,FALSE)</f>
        <v>United States</v>
      </c>
      <c r="L7208" t="str">
        <f>VLOOKUP(J7208,location[#All],3,)</f>
        <v>Tigard</v>
      </c>
      <c r="M7208" t="str">
        <f>VLOOKUP(J7208,location[#All],4,)</f>
        <v>Oregon</v>
      </c>
      <c r="N7208">
        <f>VLOOKUP(J7208,location[#All],5,)</f>
        <v>97224</v>
      </c>
      <c r="O7208" t="str">
        <f>VLOOKUP(J7208,location[#All],6,)</f>
        <v>West</v>
      </c>
    </row>
    <row r="7209" spans="1:15" x14ac:dyDescent="0.25">
      <c r="A7209" t="s">
        <v>2176</v>
      </c>
      <c r="B7209" t="s">
        <v>1315</v>
      </c>
      <c r="C7209" s="1">
        <v>41811</v>
      </c>
      <c r="D7209" s="1">
        <v>41815</v>
      </c>
      <c r="E7209" t="s">
        <v>15</v>
      </c>
      <c r="F7209">
        <v>24896</v>
      </c>
      <c r="G7209">
        <v>4</v>
      </c>
      <c r="H7209">
        <v>2</v>
      </c>
      <c r="I7209">
        <v>84024</v>
      </c>
      <c r="J7209" s="1" t="str">
        <f>INDEX(location!A:A,MATCH('Tabela Total'!A7209,location!A:A,0))</f>
        <v>CA-2014-138317</v>
      </c>
      <c r="K7209" s="1" t="str">
        <f>VLOOKUP(J7209,location[#All],2,FALSE)</f>
        <v>United States</v>
      </c>
      <c r="L7209" t="str">
        <f>VLOOKUP(J7209,location[#All],3,)</f>
        <v>Philadelphia</v>
      </c>
      <c r="M7209" t="str">
        <f>VLOOKUP(J7209,location[#All],4,)</f>
        <v>Pennsylvania</v>
      </c>
      <c r="N7209">
        <f>VLOOKUP(J7209,location[#All],5,)</f>
        <v>19120</v>
      </c>
      <c r="O7209" t="str">
        <f>VLOOKUP(J7209,location[#All],6,)</f>
        <v>East</v>
      </c>
    </row>
    <row r="7210" spans="1:15" x14ac:dyDescent="0.25">
      <c r="A7210" t="s">
        <v>2176</v>
      </c>
      <c r="B7210" t="s">
        <v>1315</v>
      </c>
      <c r="C7210" s="1">
        <v>41811</v>
      </c>
      <c r="D7210" s="1">
        <v>41815</v>
      </c>
      <c r="E7210" t="s">
        <v>15</v>
      </c>
      <c r="F7210">
        <v>3984</v>
      </c>
      <c r="G7210">
        <v>1</v>
      </c>
      <c r="H7210">
        <v>2</v>
      </c>
      <c r="I7210">
        <v>6474</v>
      </c>
      <c r="J7210" s="1" t="str">
        <f>INDEX(location!A:A,MATCH('Tabela Total'!A7210,location!A:A,0))</f>
        <v>CA-2014-138317</v>
      </c>
      <c r="K7210" s="1" t="str">
        <f>VLOOKUP(J7210,location[#All],2,FALSE)</f>
        <v>United States</v>
      </c>
      <c r="L7210" t="str">
        <f>VLOOKUP(J7210,location[#All],3,)</f>
        <v>Philadelphia</v>
      </c>
      <c r="M7210" t="str">
        <f>VLOOKUP(J7210,location[#All],4,)</f>
        <v>Pennsylvania</v>
      </c>
      <c r="N7210">
        <f>VLOOKUP(J7210,location[#All],5,)</f>
        <v>19120</v>
      </c>
      <c r="O7210" t="str">
        <f>VLOOKUP(J7210,location[#All],6,)</f>
        <v>East</v>
      </c>
    </row>
    <row r="7211" spans="1:15" x14ac:dyDescent="0.25">
      <c r="A7211" t="s">
        <v>2176</v>
      </c>
      <c r="B7211" t="s">
        <v>1315</v>
      </c>
      <c r="C7211" s="1">
        <v>41811</v>
      </c>
      <c r="D7211" s="1">
        <v>41815</v>
      </c>
      <c r="E7211" t="s">
        <v>15</v>
      </c>
      <c r="F7211">
        <v>95968</v>
      </c>
      <c r="G7211">
        <v>4</v>
      </c>
      <c r="H7211">
        <v>2</v>
      </c>
      <c r="I7211">
        <v>287904</v>
      </c>
      <c r="J7211" s="1" t="str">
        <f>INDEX(location!A:A,MATCH('Tabela Total'!A7211,location!A:A,0))</f>
        <v>CA-2014-138317</v>
      </c>
      <c r="K7211" s="1" t="str">
        <f>VLOOKUP(J7211,location[#All],2,FALSE)</f>
        <v>United States</v>
      </c>
      <c r="L7211" t="str">
        <f>VLOOKUP(J7211,location[#All],3,)</f>
        <v>Philadelphia</v>
      </c>
      <c r="M7211" t="str">
        <f>VLOOKUP(J7211,location[#All],4,)</f>
        <v>Pennsylvania</v>
      </c>
      <c r="N7211">
        <f>VLOOKUP(J7211,location[#All],5,)</f>
        <v>19120</v>
      </c>
      <c r="O7211" t="str">
        <f>VLOOKUP(J7211,location[#All],6,)</f>
        <v>East</v>
      </c>
    </row>
    <row r="7212" spans="1:15" x14ac:dyDescent="0.25">
      <c r="A7212" t="s">
        <v>2176</v>
      </c>
      <c r="B7212" t="s">
        <v>1315</v>
      </c>
      <c r="C7212" s="1">
        <v>41811</v>
      </c>
      <c r="D7212" s="1">
        <v>41815</v>
      </c>
      <c r="E7212" t="s">
        <v>15</v>
      </c>
      <c r="F7212">
        <v>206991</v>
      </c>
      <c r="G7212">
        <v>3</v>
      </c>
      <c r="H7212">
        <v>7</v>
      </c>
      <c r="I7212">
        <v>-1724925</v>
      </c>
      <c r="J7212" s="1" t="str">
        <f>INDEX(location!A:A,MATCH('Tabela Total'!A7212,location!A:A,0))</f>
        <v>CA-2014-138317</v>
      </c>
      <c r="K7212" s="1" t="str">
        <f>VLOOKUP(J7212,location[#All],2,FALSE)</f>
        <v>United States</v>
      </c>
      <c r="L7212" t="str">
        <f>VLOOKUP(J7212,location[#All],3,)</f>
        <v>Philadelphia</v>
      </c>
      <c r="M7212" t="str">
        <f>VLOOKUP(J7212,location[#All],4,)</f>
        <v>Pennsylvania</v>
      </c>
      <c r="N7212">
        <f>VLOOKUP(J7212,location[#All],5,)</f>
        <v>19120</v>
      </c>
      <c r="O7212" t="str">
        <f>VLOOKUP(J7212,location[#All],6,)</f>
        <v>East</v>
      </c>
    </row>
    <row r="7213" spans="1:15" x14ac:dyDescent="0.25">
      <c r="A7213" t="s">
        <v>2176</v>
      </c>
      <c r="B7213" t="s">
        <v>1315</v>
      </c>
      <c r="C7213" s="1">
        <v>41811</v>
      </c>
      <c r="D7213" s="1">
        <v>41815</v>
      </c>
      <c r="E7213" t="s">
        <v>15</v>
      </c>
      <c r="F7213">
        <v>44416</v>
      </c>
      <c r="G7213">
        <v>2</v>
      </c>
      <c r="H7213">
        <v>2</v>
      </c>
      <c r="I7213">
        <v>38864</v>
      </c>
      <c r="J7213" s="1" t="str">
        <f>INDEX(location!A:A,MATCH('Tabela Total'!A7213,location!A:A,0))</f>
        <v>CA-2014-138317</v>
      </c>
      <c r="K7213" s="1" t="str">
        <f>VLOOKUP(J7213,location[#All],2,FALSE)</f>
        <v>United States</v>
      </c>
      <c r="L7213" t="str">
        <f>VLOOKUP(J7213,location[#All],3,)</f>
        <v>Philadelphia</v>
      </c>
      <c r="M7213" t="str">
        <f>VLOOKUP(J7213,location[#All],4,)</f>
        <v>Pennsylvania</v>
      </c>
      <c r="N7213">
        <f>VLOOKUP(J7213,location[#All],5,)</f>
        <v>19120</v>
      </c>
      <c r="O7213" t="str">
        <f>VLOOKUP(J7213,location[#All],6,)</f>
        <v>East</v>
      </c>
    </row>
    <row r="7214" spans="1:15" x14ac:dyDescent="0.25">
      <c r="A7214" t="s">
        <v>2176</v>
      </c>
      <c r="B7214" t="s">
        <v>1315</v>
      </c>
      <c r="C7214" s="1">
        <v>41811</v>
      </c>
      <c r="D7214" s="1">
        <v>41815</v>
      </c>
      <c r="E7214" t="s">
        <v>15</v>
      </c>
      <c r="F7214">
        <v>9006</v>
      </c>
      <c r="G7214">
        <v>2</v>
      </c>
      <c r="H7214">
        <v>7</v>
      </c>
      <c r="I7214">
        <v>-72048</v>
      </c>
      <c r="J7214" s="1" t="str">
        <f>INDEX(location!A:A,MATCH('Tabela Total'!A7214,location!A:A,0))</f>
        <v>CA-2014-138317</v>
      </c>
      <c r="K7214" s="1" t="str">
        <f>VLOOKUP(J7214,location[#All],2,FALSE)</f>
        <v>United States</v>
      </c>
      <c r="L7214" t="str">
        <f>VLOOKUP(J7214,location[#All],3,)</f>
        <v>Philadelphia</v>
      </c>
      <c r="M7214" t="str">
        <f>VLOOKUP(J7214,location[#All],4,)</f>
        <v>Pennsylvania</v>
      </c>
      <c r="N7214">
        <f>VLOOKUP(J7214,location[#All],5,)</f>
        <v>19120</v>
      </c>
      <c r="O7214" t="str">
        <f>VLOOKUP(J7214,location[#All],6,)</f>
        <v>East</v>
      </c>
    </row>
    <row r="7215" spans="1:15" x14ac:dyDescent="0.25">
      <c r="A7215" t="s">
        <v>2386</v>
      </c>
      <c r="B7215" t="s">
        <v>1315</v>
      </c>
      <c r="C7215" s="1">
        <v>42329</v>
      </c>
      <c r="D7215" s="1">
        <v>42333</v>
      </c>
      <c r="E7215" t="s">
        <v>15</v>
      </c>
      <c r="F7215">
        <v>14196</v>
      </c>
      <c r="G7215">
        <v>2</v>
      </c>
      <c r="H7215">
        <v>0</v>
      </c>
      <c r="I7215">
        <v>411684</v>
      </c>
      <c r="J7215" s="1" t="str">
        <f>INDEX(location!A:A,MATCH('Tabela Total'!A7215,location!A:A,0))</f>
        <v>CA-2015-115511</v>
      </c>
      <c r="K7215" s="1" t="str">
        <f>VLOOKUP(J7215,location[#All],2,FALSE)</f>
        <v>United States</v>
      </c>
      <c r="L7215" t="str">
        <f>VLOOKUP(J7215,location[#All],3,)</f>
        <v>Las Vegas</v>
      </c>
      <c r="M7215" t="str">
        <f>VLOOKUP(J7215,location[#All],4,)</f>
        <v>Nevada</v>
      </c>
      <c r="N7215">
        <f>VLOOKUP(J7215,location[#All],5,)</f>
        <v>89115</v>
      </c>
      <c r="O7215" t="str">
        <f>VLOOKUP(J7215,location[#All],6,)</f>
        <v>West</v>
      </c>
    </row>
    <row r="7216" spans="1:15" x14ac:dyDescent="0.25">
      <c r="A7216" t="s">
        <v>2386</v>
      </c>
      <c r="B7216" t="s">
        <v>1315</v>
      </c>
      <c r="C7216" s="1">
        <v>42329</v>
      </c>
      <c r="D7216" s="1">
        <v>42333</v>
      </c>
      <c r="E7216" t="s">
        <v>15</v>
      </c>
      <c r="F7216">
        <v>66048</v>
      </c>
      <c r="G7216">
        <v>4</v>
      </c>
      <c r="H7216">
        <v>2</v>
      </c>
      <c r="I7216">
        <v>231168</v>
      </c>
      <c r="J7216" s="1" t="str">
        <f>INDEX(location!A:A,MATCH('Tabela Total'!A7216,location!A:A,0))</f>
        <v>CA-2015-115511</v>
      </c>
      <c r="K7216" s="1" t="str">
        <f>VLOOKUP(J7216,location[#All],2,FALSE)</f>
        <v>United States</v>
      </c>
      <c r="L7216" t="str">
        <f>VLOOKUP(J7216,location[#All],3,)</f>
        <v>Las Vegas</v>
      </c>
      <c r="M7216" t="str">
        <f>VLOOKUP(J7216,location[#All],4,)</f>
        <v>Nevada</v>
      </c>
      <c r="N7216">
        <f>VLOOKUP(J7216,location[#All],5,)</f>
        <v>89115</v>
      </c>
      <c r="O7216" t="str">
        <f>VLOOKUP(J7216,location[#All],6,)</f>
        <v>West</v>
      </c>
    </row>
    <row r="7217" spans="1:15" x14ac:dyDescent="0.25">
      <c r="A7217" t="s">
        <v>2622</v>
      </c>
      <c r="B7217" t="s">
        <v>1315</v>
      </c>
      <c r="C7217" s="1">
        <v>42262</v>
      </c>
      <c r="D7217" s="1">
        <v>42266</v>
      </c>
      <c r="E7217" t="s">
        <v>15</v>
      </c>
      <c r="F7217">
        <v>80196</v>
      </c>
      <c r="G7217">
        <v>2</v>
      </c>
      <c r="H7217">
        <v>0</v>
      </c>
      <c r="I7217">
        <v>20049</v>
      </c>
      <c r="J7217" s="1" t="str">
        <f>INDEX(location!A:A,MATCH('Tabela Total'!A7217,location!A:A,0))</f>
        <v>CA-2015-102582</v>
      </c>
      <c r="K7217" s="1" t="str">
        <f>VLOOKUP(J7217,location[#All],2,FALSE)</f>
        <v>United States</v>
      </c>
      <c r="L7217" t="str">
        <f>VLOOKUP(J7217,location[#All],3,)</f>
        <v>Mobile</v>
      </c>
      <c r="M7217" t="str">
        <f>VLOOKUP(J7217,location[#All],4,)</f>
        <v>Alabama</v>
      </c>
      <c r="N7217">
        <f>VLOOKUP(J7217,location[#All],5,)</f>
        <v>36608</v>
      </c>
      <c r="O7217" t="str">
        <f>VLOOKUP(J7217,location[#All],6,)</f>
        <v>South</v>
      </c>
    </row>
    <row r="7218" spans="1:15" x14ac:dyDescent="0.25">
      <c r="A7218" t="s">
        <v>2622</v>
      </c>
      <c r="B7218" t="s">
        <v>1315</v>
      </c>
      <c r="C7218" s="1">
        <v>42262</v>
      </c>
      <c r="D7218" s="1">
        <v>42266</v>
      </c>
      <c r="E7218" t="s">
        <v>15</v>
      </c>
      <c r="F7218">
        <v>5997</v>
      </c>
      <c r="G7218">
        <v>3</v>
      </c>
      <c r="H7218">
        <v>0</v>
      </c>
      <c r="I7218">
        <v>0</v>
      </c>
      <c r="J7218" s="1" t="str">
        <f>INDEX(location!A:A,MATCH('Tabela Total'!A7218,location!A:A,0))</f>
        <v>CA-2015-102582</v>
      </c>
      <c r="K7218" s="1" t="str">
        <f>VLOOKUP(J7218,location[#All],2,FALSE)</f>
        <v>United States</v>
      </c>
      <c r="L7218" t="str">
        <f>VLOOKUP(J7218,location[#All],3,)</f>
        <v>Mobile</v>
      </c>
      <c r="M7218" t="str">
        <f>VLOOKUP(J7218,location[#All],4,)</f>
        <v>Alabama</v>
      </c>
      <c r="N7218">
        <f>VLOOKUP(J7218,location[#All],5,)</f>
        <v>36608</v>
      </c>
      <c r="O7218" t="str">
        <f>VLOOKUP(J7218,location[#All],6,)</f>
        <v>South</v>
      </c>
    </row>
    <row r="7219" spans="1:15" x14ac:dyDescent="0.25">
      <c r="A7219" t="s">
        <v>2622</v>
      </c>
      <c r="B7219" t="s">
        <v>1315</v>
      </c>
      <c r="C7219" s="1">
        <v>42262</v>
      </c>
      <c r="D7219" s="1">
        <v>42266</v>
      </c>
      <c r="E7219" t="s">
        <v>15</v>
      </c>
      <c r="F7219">
        <v>105686</v>
      </c>
      <c r="G7219">
        <v>7</v>
      </c>
      <c r="H7219">
        <v>0</v>
      </c>
      <c r="I7219">
        <v>3064894</v>
      </c>
      <c r="J7219" s="1" t="str">
        <f>INDEX(location!A:A,MATCH('Tabela Total'!A7219,location!A:A,0))</f>
        <v>CA-2015-102582</v>
      </c>
      <c r="K7219" s="1" t="str">
        <f>VLOOKUP(J7219,location[#All],2,FALSE)</f>
        <v>United States</v>
      </c>
      <c r="L7219" t="str">
        <f>VLOOKUP(J7219,location[#All],3,)</f>
        <v>Mobile</v>
      </c>
      <c r="M7219" t="str">
        <f>VLOOKUP(J7219,location[#All],4,)</f>
        <v>Alabama</v>
      </c>
      <c r="N7219">
        <f>VLOOKUP(J7219,location[#All],5,)</f>
        <v>36608</v>
      </c>
      <c r="O7219" t="str">
        <f>VLOOKUP(J7219,location[#All],6,)</f>
        <v>South</v>
      </c>
    </row>
    <row r="7220" spans="1:15" x14ac:dyDescent="0.25">
      <c r="A7220" t="s">
        <v>3628</v>
      </c>
      <c r="B7220" t="s">
        <v>1315</v>
      </c>
      <c r="C7220" s="1">
        <v>42132</v>
      </c>
      <c r="D7220" s="1">
        <v>42139</v>
      </c>
      <c r="E7220" t="s">
        <v>15</v>
      </c>
      <c r="F7220">
        <v>7944</v>
      </c>
      <c r="G7220">
        <v>3</v>
      </c>
      <c r="H7220">
        <v>0</v>
      </c>
      <c r="I7220">
        <v>301872</v>
      </c>
      <c r="J7220" s="1" t="str">
        <f>INDEX(location!A:A,MATCH('Tabela Total'!A7220,location!A:A,0))</f>
        <v>US-2015-160857</v>
      </c>
      <c r="K7220" s="1" t="str">
        <f>VLOOKUP(J7220,location[#All],2,FALSE)</f>
        <v>United States</v>
      </c>
      <c r="L7220" t="str">
        <f>VLOOKUP(J7220,location[#All],3,)</f>
        <v>New York City</v>
      </c>
      <c r="M7220" t="str">
        <f>VLOOKUP(J7220,location[#All],4,)</f>
        <v>New York</v>
      </c>
      <c r="N7220">
        <f>VLOOKUP(J7220,location[#All],5,)</f>
        <v>10024</v>
      </c>
      <c r="O7220" t="str">
        <f>VLOOKUP(J7220,location[#All],6,)</f>
        <v>East</v>
      </c>
    </row>
    <row r="7221" spans="1:15" x14ac:dyDescent="0.25">
      <c r="A7221" t="s">
        <v>3628</v>
      </c>
      <c r="B7221" t="s">
        <v>1315</v>
      </c>
      <c r="C7221" s="1">
        <v>42132</v>
      </c>
      <c r="D7221" s="1">
        <v>42139</v>
      </c>
      <c r="E7221" t="s">
        <v>15</v>
      </c>
      <c r="F7221">
        <v>35793</v>
      </c>
      <c r="G7221">
        <v>3</v>
      </c>
      <c r="H7221">
        <v>0</v>
      </c>
      <c r="I7221">
        <v>71586</v>
      </c>
      <c r="J7221" s="1" t="str">
        <f>INDEX(location!A:A,MATCH('Tabela Total'!A7221,location!A:A,0))</f>
        <v>US-2015-160857</v>
      </c>
      <c r="K7221" s="1" t="str">
        <f>VLOOKUP(J7221,location[#All],2,FALSE)</f>
        <v>United States</v>
      </c>
      <c r="L7221" t="str">
        <f>VLOOKUP(J7221,location[#All],3,)</f>
        <v>New York City</v>
      </c>
      <c r="M7221" t="str">
        <f>VLOOKUP(J7221,location[#All],4,)</f>
        <v>New York</v>
      </c>
      <c r="N7221">
        <f>VLOOKUP(J7221,location[#All],5,)</f>
        <v>10024</v>
      </c>
      <c r="O7221" t="str">
        <f>VLOOKUP(J7221,location[#All],6,)</f>
        <v>East</v>
      </c>
    </row>
    <row r="7222" spans="1:15" x14ac:dyDescent="0.25">
      <c r="A7222" t="s">
        <v>3628</v>
      </c>
      <c r="B7222" t="s">
        <v>1315</v>
      </c>
      <c r="C7222" s="1">
        <v>42132</v>
      </c>
      <c r="D7222" s="1">
        <v>42139</v>
      </c>
      <c r="E7222" t="s">
        <v>15</v>
      </c>
      <c r="F7222">
        <v>127764</v>
      </c>
      <c r="G7222">
        <v>2</v>
      </c>
      <c r="H7222">
        <v>1</v>
      </c>
      <c r="I7222">
        <v>21294</v>
      </c>
      <c r="J7222" s="1" t="str">
        <f>INDEX(location!A:A,MATCH('Tabela Total'!A7222,location!A:A,0))</f>
        <v>US-2015-160857</v>
      </c>
      <c r="K7222" s="1" t="str">
        <f>VLOOKUP(J7222,location[#All],2,FALSE)</f>
        <v>United States</v>
      </c>
      <c r="L7222" t="str">
        <f>VLOOKUP(J7222,location[#All],3,)</f>
        <v>New York City</v>
      </c>
      <c r="M7222" t="str">
        <f>VLOOKUP(J7222,location[#All],4,)</f>
        <v>New York</v>
      </c>
      <c r="N7222">
        <f>VLOOKUP(J7222,location[#All],5,)</f>
        <v>10024</v>
      </c>
      <c r="O7222" t="str">
        <f>VLOOKUP(J7222,location[#All],6,)</f>
        <v>East</v>
      </c>
    </row>
    <row r="7223" spans="1:15" x14ac:dyDescent="0.25">
      <c r="A7223" t="s">
        <v>3628</v>
      </c>
      <c r="B7223" t="s">
        <v>1315</v>
      </c>
      <c r="C7223" s="1">
        <v>42132</v>
      </c>
      <c r="D7223" s="1">
        <v>42139</v>
      </c>
      <c r="E7223" t="s">
        <v>15</v>
      </c>
      <c r="F7223">
        <v>2799944</v>
      </c>
      <c r="G7223">
        <v>7</v>
      </c>
      <c r="H7223">
        <v>2</v>
      </c>
      <c r="I7223">
        <v>10149797</v>
      </c>
      <c r="J7223" s="1" t="str">
        <f>INDEX(location!A:A,MATCH('Tabela Total'!A7223,location!A:A,0))</f>
        <v>US-2015-160857</v>
      </c>
      <c r="K7223" s="1" t="str">
        <f>VLOOKUP(J7223,location[#All],2,FALSE)</f>
        <v>United States</v>
      </c>
      <c r="L7223" t="str">
        <f>VLOOKUP(J7223,location[#All],3,)</f>
        <v>New York City</v>
      </c>
      <c r="M7223" t="str">
        <f>VLOOKUP(J7223,location[#All],4,)</f>
        <v>New York</v>
      </c>
      <c r="N7223">
        <f>VLOOKUP(J7223,location[#All],5,)</f>
        <v>10024</v>
      </c>
      <c r="O7223" t="str">
        <f>VLOOKUP(J7223,location[#All],6,)</f>
        <v>East</v>
      </c>
    </row>
    <row r="7224" spans="1:15" x14ac:dyDescent="0.25">
      <c r="A7224" t="s">
        <v>3628</v>
      </c>
      <c r="B7224" t="s">
        <v>1315</v>
      </c>
      <c r="C7224" s="1">
        <v>42132</v>
      </c>
      <c r="D7224" s="1">
        <v>42139</v>
      </c>
      <c r="E7224" t="s">
        <v>15</v>
      </c>
      <c r="F7224">
        <v>1944</v>
      </c>
      <c r="G7224">
        <v>3</v>
      </c>
      <c r="H7224">
        <v>0</v>
      </c>
      <c r="I7224">
        <v>93312</v>
      </c>
      <c r="J7224" s="1" t="str">
        <f>INDEX(location!A:A,MATCH('Tabela Total'!A7224,location!A:A,0))</f>
        <v>US-2015-160857</v>
      </c>
      <c r="K7224" s="1" t="str">
        <f>VLOOKUP(J7224,location[#All],2,FALSE)</f>
        <v>United States</v>
      </c>
      <c r="L7224" t="str">
        <f>VLOOKUP(J7224,location[#All],3,)</f>
        <v>New York City</v>
      </c>
      <c r="M7224" t="str">
        <f>VLOOKUP(J7224,location[#All],4,)</f>
        <v>New York</v>
      </c>
      <c r="N7224">
        <f>VLOOKUP(J7224,location[#All],5,)</f>
        <v>10024</v>
      </c>
      <c r="O7224" t="str">
        <f>VLOOKUP(J7224,location[#All],6,)</f>
        <v>East</v>
      </c>
    </row>
    <row r="7225" spans="1:15" x14ac:dyDescent="0.25">
      <c r="A7225" t="s">
        <v>3893</v>
      </c>
      <c r="B7225" t="s">
        <v>1315</v>
      </c>
      <c r="C7225" s="1">
        <v>42927</v>
      </c>
      <c r="D7225" s="1">
        <v>42933</v>
      </c>
      <c r="E7225" t="s">
        <v>15</v>
      </c>
      <c r="F7225">
        <v>3032</v>
      </c>
      <c r="G7225">
        <v>4</v>
      </c>
      <c r="H7225">
        <v>0</v>
      </c>
      <c r="I7225">
        <v>118248</v>
      </c>
      <c r="J7225" s="1" t="str">
        <f>INDEX(location!A:A,MATCH('Tabela Total'!A7225,location!A:A,0))</f>
        <v>CA-2017-127656</v>
      </c>
      <c r="K7225" s="1" t="str">
        <f>VLOOKUP(J7225,location[#All],2,FALSE)</f>
        <v>United States</v>
      </c>
      <c r="L7225" t="str">
        <f>VLOOKUP(J7225,location[#All],3,)</f>
        <v>Waterloo</v>
      </c>
      <c r="M7225" t="str">
        <f>VLOOKUP(J7225,location[#All],4,)</f>
        <v>Iowa</v>
      </c>
      <c r="N7225">
        <f>VLOOKUP(J7225,location[#All],5,)</f>
        <v>50701</v>
      </c>
      <c r="O7225" t="str">
        <f>VLOOKUP(J7225,location[#All],6,)</f>
        <v>Central</v>
      </c>
    </row>
    <row r="7226" spans="1:15" x14ac:dyDescent="0.25">
      <c r="A7226" t="s">
        <v>5260</v>
      </c>
      <c r="B7226" t="s">
        <v>1315</v>
      </c>
      <c r="C7226" s="1">
        <v>42677</v>
      </c>
      <c r="D7226" s="1">
        <v>42679</v>
      </c>
      <c r="E7226" t="s">
        <v>44</v>
      </c>
      <c r="F7226">
        <v>4158</v>
      </c>
      <c r="G7226">
        <v>7</v>
      </c>
      <c r="H7226">
        <v>7</v>
      </c>
      <c r="I7226">
        <v>-3465</v>
      </c>
      <c r="J7226" s="1" t="str">
        <f>INDEX(location!A:A,MATCH('Tabela Total'!A7226,location!A:A,0))</f>
        <v>CA-2016-159023</v>
      </c>
      <c r="K7226" s="1" t="str">
        <f>VLOOKUP(J7226,location[#All],2,FALSE)</f>
        <v>United States</v>
      </c>
      <c r="L7226" t="str">
        <f>VLOOKUP(J7226,location[#All],3,)</f>
        <v>Portland</v>
      </c>
      <c r="M7226" t="str">
        <f>VLOOKUP(J7226,location[#All],4,)</f>
        <v>Oregon</v>
      </c>
      <c r="N7226">
        <f>VLOOKUP(J7226,location[#All],5,)</f>
        <v>97206</v>
      </c>
      <c r="O7226" t="str">
        <f>VLOOKUP(J7226,location[#All],6,)</f>
        <v>West</v>
      </c>
    </row>
    <row r="7227" spans="1:15" x14ac:dyDescent="0.25">
      <c r="A7227" t="s">
        <v>5260</v>
      </c>
      <c r="B7227" t="s">
        <v>1315</v>
      </c>
      <c r="C7227" s="1">
        <v>42677</v>
      </c>
      <c r="D7227" s="1">
        <v>42679</v>
      </c>
      <c r="E7227" t="s">
        <v>44</v>
      </c>
      <c r="F7227">
        <v>179991</v>
      </c>
      <c r="G7227">
        <v>3</v>
      </c>
      <c r="H7227">
        <v>7</v>
      </c>
      <c r="I7227">
        <v>-2519874</v>
      </c>
      <c r="J7227" s="1" t="str">
        <f>INDEX(location!A:A,MATCH('Tabela Total'!A7227,location!A:A,0))</f>
        <v>CA-2016-159023</v>
      </c>
      <c r="K7227" s="1" t="str">
        <f>VLOOKUP(J7227,location[#All],2,FALSE)</f>
        <v>United States</v>
      </c>
      <c r="L7227" t="str">
        <f>VLOOKUP(J7227,location[#All],3,)</f>
        <v>Portland</v>
      </c>
      <c r="M7227" t="str">
        <f>VLOOKUP(J7227,location[#All],4,)</f>
        <v>Oregon</v>
      </c>
      <c r="N7227">
        <f>VLOOKUP(J7227,location[#All],5,)</f>
        <v>97206</v>
      </c>
      <c r="O7227" t="str">
        <f>VLOOKUP(J7227,location[#All],6,)</f>
        <v>West</v>
      </c>
    </row>
    <row r="7228" spans="1:15" x14ac:dyDescent="0.25">
      <c r="A7228" t="s">
        <v>271</v>
      </c>
      <c r="B7228" t="s">
        <v>272</v>
      </c>
      <c r="C7228" s="1">
        <v>42694</v>
      </c>
      <c r="D7228" s="1">
        <v>42698</v>
      </c>
      <c r="E7228" t="s">
        <v>10</v>
      </c>
      <c r="F7228">
        <v>19096</v>
      </c>
      <c r="G7228">
        <v>7</v>
      </c>
      <c r="H7228">
        <v>2</v>
      </c>
      <c r="I7228">
        <v>66836</v>
      </c>
      <c r="J7228" s="1" t="str">
        <f>INDEX(location!A:A,MATCH('Tabela Total'!A7228,location!A:A,0))</f>
        <v>CA-2016-110772</v>
      </c>
      <c r="K7228" s="1" t="str">
        <f>VLOOKUP(J7228,location[#All],2,FALSE)</f>
        <v>United States</v>
      </c>
      <c r="L7228" t="str">
        <f>VLOOKUP(J7228,location[#All],3,)</f>
        <v>Columbus</v>
      </c>
      <c r="M7228" t="str">
        <f>VLOOKUP(J7228,location[#All],4,)</f>
        <v>Ohio</v>
      </c>
      <c r="N7228">
        <f>VLOOKUP(J7228,location[#All],5,)</f>
        <v>43229</v>
      </c>
      <c r="O7228" t="str">
        <f>VLOOKUP(J7228,location[#All],6,)</f>
        <v>East</v>
      </c>
    </row>
    <row r="7229" spans="1:15" x14ac:dyDescent="0.25">
      <c r="A7229" t="s">
        <v>271</v>
      </c>
      <c r="B7229" t="s">
        <v>272</v>
      </c>
      <c r="C7229" s="1">
        <v>42694</v>
      </c>
      <c r="D7229" s="1">
        <v>42698</v>
      </c>
      <c r="E7229" t="s">
        <v>10</v>
      </c>
      <c r="F7229">
        <v>18496</v>
      </c>
      <c r="G7229">
        <v>8</v>
      </c>
      <c r="H7229">
        <v>2</v>
      </c>
      <c r="I7229">
        <v>62424</v>
      </c>
      <c r="J7229" s="1" t="str">
        <f>INDEX(location!A:A,MATCH('Tabela Total'!A7229,location!A:A,0))</f>
        <v>CA-2016-110772</v>
      </c>
      <c r="K7229" s="1" t="str">
        <f>VLOOKUP(J7229,location[#All],2,FALSE)</f>
        <v>United States</v>
      </c>
      <c r="L7229" t="str">
        <f>VLOOKUP(J7229,location[#All],3,)</f>
        <v>Columbus</v>
      </c>
      <c r="M7229" t="str">
        <f>VLOOKUP(J7229,location[#All],4,)</f>
        <v>Ohio</v>
      </c>
      <c r="N7229">
        <f>VLOOKUP(J7229,location[#All],5,)</f>
        <v>43229</v>
      </c>
      <c r="O7229" t="str">
        <f>VLOOKUP(J7229,location[#All],6,)</f>
        <v>East</v>
      </c>
    </row>
    <row r="7230" spans="1:15" x14ac:dyDescent="0.25">
      <c r="A7230" t="s">
        <v>271</v>
      </c>
      <c r="B7230" t="s">
        <v>272</v>
      </c>
      <c r="C7230" s="1">
        <v>42694</v>
      </c>
      <c r="D7230" s="1">
        <v>42698</v>
      </c>
      <c r="E7230" t="s">
        <v>10</v>
      </c>
      <c r="F7230">
        <v>255984</v>
      </c>
      <c r="G7230">
        <v>2</v>
      </c>
      <c r="H7230">
        <v>2</v>
      </c>
      <c r="I7230">
        <v>543966</v>
      </c>
      <c r="J7230" s="1" t="str">
        <f>INDEX(location!A:A,MATCH('Tabela Total'!A7230,location!A:A,0))</f>
        <v>CA-2016-110772</v>
      </c>
      <c r="K7230" s="1" t="str">
        <f>VLOOKUP(J7230,location[#All],2,FALSE)</f>
        <v>United States</v>
      </c>
      <c r="L7230" t="str">
        <f>VLOOKUP(J7230,location[#All],3,)</f>
        <v>Columbus</v>
      </c>
      <c r="M7230" t="str">
        <f>VLOOKUP(J7230,location[#All],4,)</f>
        <v>Ohio</v>
      </c>
      <c r="N7230">
        <f>VLOOKUP(J7230,location[#All],5,)</f>
        <v>43229</v>
      </c>
      <c r="O7230" t="str">
        <f>VLOOKUP(J7230,location[#All],6,)</f>
        <v>East</v>
      </c>
    </row>
    <row r="7231" spans="1:15" x14ac:dyDescent="0.25">
      <c r="A7231" t="s">
        <v>271</v>
      </c>
      <c r="B7231" t="s">
        <v>272</v>
      </c>
      <c r="C7231" s="1">
        <v>42694</v>
      </c>
      <c r="D7231" s="1">
        <v>42698</v>
      </c>
      <c r="E7231" t="s">
        <v>10</v>
      </c>
      <c r="F7231">
        <v>8697</v>
      </c>
      <c r="G7231">
        <v>3</v>
      </c>
      <c r="H7231">
        <v>5</v>
      </c>
      <c r="I7231">
        <v>-487032</v>
      </c>
      <c r="J7231" s="1" t="str">
        <f>INDEX(location!A:A,MATCH('Tabela Total'!A7231,location!A:A,0))</f>
        <v>CA-2016-110772</v>
      </c>
      <c r="K7231" s="1" t="str">
        <f>VLOOKUP(J7231,location[#All],2,FALSE)</f>
        <v>United States</v>
      </c>
      <c r="L7231" t="str">
        <f>VLOOKUP(J7231,location[#All],3,)</f>
        <v>Columbus</v>
      </c>
      <c r="M7231" t="str">
        <f>VLOOKUP(J7231,location[#All],4,)</f>
        <v>Ohio</v>
      </c>
      <c r="N7231">
        <f>VLOOKUP(J7231,location[#All],5,)</f>
        <v>43229</v>
      </c>
      <c r="O7231" t="str">
        <f>VLOOKUP(J7231,location[#All],6,)</f>
        <v>East</v>
      </c>
    </row>
    <row r="7232" spans="1:15" x14ac:dyDescent="0.25">
      <c r="A7232" t="s">
        <v>673</v>
      </c>
      <c r="B7232" t="s">
        <v>272</v>
      </c>
      <c r="C7232" s="1">
        <v>42237</v>
      </c>
      <c r="D7232" s="1">
        <v>42239</v>
      </c>
      <c r="E7232" t="s">
        <v>44</v>
      </c>
      <c r="F7232">
        <v>544008</v>
      </c>
      <c r="G7232">
        <v>3</v>
      </c>
      <c r="H7232">
        <v>2</v>
      </c>
      <c r="I7232">
        <v>408006</v>
      </c>
      <c r="J7232" s="1" t="str">
        <f>INDEX(location!A:A,MATCH('Tabela Total'!A7232,location!A:A,0))</f>
        <v>CA-2015-144267</v>
      </c>
      <c r="K7232" s="1" t="str">
        <f>VLOOKUP(J7232,location[#All],2,FALSE)</f>
        <v>United States</v>
      </c>
      <c r="L7232" t="str">
        <f>VLOOKUP(J7232,location[#All],3,)</f>
        <v>San Francisco</v>
      </c>
      <c r="M7232" t="str">
        <f>VLOOKUP(J7232,location[#All],4,)</f>
        <v>California</v>
      </c>
      <c r="N7232">
        <f>VLOOKUP(J7232,location[#All],5,)</f>
        <v>94110</v>
      </c>
      <c r="O7232" t="str">
        <f>VLOOKUP(J7232,location[#All],6,)</f>
        <v>West</v>
      </c>
    </row>
    <row r="7233" spans="1:15" x14ac:dyDescent="0.25">
      <c r="A7233" t="s">
        <v>673</v>
      </c>
      <c r="B7233" t="s">
        <v>272</v>
      </c>
      <c r="C7233" s="1">
        <v>42237</v>
      </c>
      <c r="D7233" s="1">
        <v>42239</v>
      </c>
      <c r="E7233" t="s">
        <v>44</v>
      </c>
      <c r="F7233">
        <v>5994</v>
      </c>
      <c r="G7233">
        <v>3</v>
      </c>
      <c r="H7233">
        <v>0</v>
      </c>
      <c r="I7233">
        <v>281718</v>
      </c>
      <c r="J7233" s="1" t="str">
        <f>INDEX(location!A:A,MATCH('Tabela Total'!A7233,location!A:A,0))</f>
        <v>CA-2015-144267</v>
      </c>
      <c r="K7233" s="1" t="str">
        <f>VLOOKUP(J7233,location[#All],2,FALSE)</f>
        <v>United States</v>
      </c>
      <c r="L7233" t="str">
        <f>VLOOKUP(J7233,location[#All],3,)</f>
        <v>San Francisco</v>
      </c>
      <c r="M7233" t="str">
        <f>VLOOKUP(J7233,location[#All],4,)</f>
        <v>California</v>
      </c>
      <c r="N7233">
        <f>VLOOKUP(J7233,location[#All],5,)</f>
        <v>94110</v>
      </c>
      <c r="O7233" t="str">
        <f>VLOOKUP(J7233,location[#All],6,)</f>
        <v>West</v>
      </c>
    </row>
    <row r="7234" spans="1:15" x14ac:dyDescent="0.25">
      <c r="A7234" t="s">
        <v>673</v>
      </c>
      <c r="B7234" t="s">
        <v>272</v>
      </c>
      <c r="C7234" s="1">
        <v>42237</v>
      </c>
      <c r="D7234" s="1">
        <v>42239</v>
      </c>
      <c r="E7234" t="s">
        <v>44</v>
      </c>
      <c r="F7234">
        <v>2392</v>
      </c>
      <c r="G7234">
        <v>4</v>
      </c>
      <c r="H7234">
        <v>0</v>
      </c>
      <c r="I7234">
        <v>117208</v>
      </c>
      <c r="J7234" s="1" t="str">
        <f>INDEX(location!A:A,MATCH('Tabela Total'!A7234,location!A:A,0))</f>
        <v>CA-2015-144267</v>
      </c>
      <c r="K7234" s="1" t="str">
        <f>VLOOKUP(J7234,location[#All],2,FALSE)</f>
        <v>United States</v>
      </c>
      <c r="L7234" t="str">
        <f>VLOOKUP(J7234,location[#All],3,)</f>
        <v>San Francisco</v>
      </c>
      <c r="M7234" t="str">
        <f>VLOOKUP(J7234,location[#All],4,)</f>
        <v>California</v>
      </c>
      <c r="N7234">
        <f>VLOOKUP(J7234,location[#All],5,)</f>
        <v>94110</v>
      </c>
      <c r="O7234" t="str">
        <f>VLOOKUP(J7234,location[#All],6,)</f>
        <v>West</v>
      </c>
    </row>
    <row r="7235" spans="1:15" x14ac:dyDescent="0.25">
      <c r="A7235" t="s">
        <v>673</v>
      </c>
      <c r="B7235" t="s">
        <v>272</v>
      </c>
      <c r="C7235" s="1">
        <v>42237</v>
      </c>
      <c r="D7235" s="1">
        <v>42239</v>
      </c>
      <c r="E7235" t="s">
        <v>44</v>
      </c>
      <c r="F7235">
        <v>428</v>
      </c>
      <c r="G7235">
        <v>1</v>
      </c>
      <c r="H7235">
        <v>0</v>
      </c>
      <c r="I7235">
        <v>1926</v>
      </c>
      <c r="J7235" s="1" t="str">
        <f>INDEX(location!A:A,MATCH('Tabela Total'!A7235,location!A:A,0))</f>
        <v>CA-2015-144267</v>
      </c>
      <c r="K7235" s="1" t="str">
        <f>VLOOKUP(J7235,location[#All],2,FALSE)</f>
        <v>United States</v>
      </c>
      <c r="L7235" t="str">
        <f>VLOOKUP(J7235,location[#All],3,)</f>
        <v>San Francisco</v>
      </c>
      <c r="M7235" t="str">
        <f>VLOOKUP(J7235,location[#All],4,)</f>
        <v>California</v>
      </c>
      <c r="N7235">
        <f>VLOOKUP(J7235,location[#All],5,)</f>
        <v>94110</v>
      </c>
      <c r="O7235" t="str">
        <f>VLOOKUP(J7235,location[#All],6,)</f>
        <v>West</v>
      </c>
    </row>
    <row r="7236" spans="1:15" x14ac:dyDescent="0.25">
      <c r="A7236" t="s">
        <v>2211</v>
      </c>
      <c r="B7236" t="s">
        <v>272</v>
      </c>
      <c r="C7236" s="1">
        <v>43014</v>
      </c>
      <c r="D7236" s="1">
        <v>43019</v>
      </c>
      <c r="E7236" t="s">
        <v>15</v>
      </c>
      <c r="F7236">
        <v>4196</v>
      </c>
      <c r="G7236">
        <v>2</v>
      </c>
      <c r="H7236">
        <v>0</v>
      </c>
      <c r="I7236">
        <v>29372</v>
      </c>
      <c r="J7236" s="1" t="str">
        <f>INDEX(location!A:A,MATCH('Tabela Total'!A7236,location!A:A,0))</f>
        <v>US-2017-148054</v>
      </c>
      <c r="K7236" s="1" t="str">
        <f>VLOOKUP(J7236,location[#All],2,FALSE)</f>
        <v>United States</v>
      </c>
      <c r="L7236" t="str">
        <f>VLOOKUP(J7236,location[#All],3,)</f>
        <v>Meridian</v>
      </c>
      <c r="M7236" t="str">
        <f>VLOOKUP(J7236,location[#All],4,)</f>
        <v>Idaho</v>
      </c>
      <c r="N7236">
        <f>VLOOKUP(J7236,location[#All],5,)</f>
        <v>83642</v>
      </c>
      <c r="O7236" t="str">
        <f>VLOOKUP(J7236,location[#All],6,)</f>
        <v>West</v>
      </c>
    </row>
    <row r="7237" spans="1:15" x14ac:dyDescent="0.25">
      <c r="A7237" t="s">
        <v>2211</v>
      </c>
      <c r="B7237" t="s">
        <v>272</v>
      </c>
      <c r="C7237" s="1">
        <v>43014</v>
      </c>
      <c r="D7237" s="1">
        <v>43019</v>
      </c>
      <c r="E7237" t="s">
        <v>15</v>
      </c>
      <c r="F7237">
        <v>22784</v>
      </c>
      <c r="G7237">
        <v>4</v>
      </c>
      <c r="H7237">
        <v>0</v>
      </c>
      <c r="I7237">
        <v>660736</v>
      </c>
      <c r="J7237" s="1" t="str">
        <f>INDEX(location!A:A,MATCH('Tabela Total'!A7237,location!A:A,0))</f>
        <v>US-2017-148054</v>
      </c>
      <c r="K7237" s="1" t="str">
        <f>VLOOKUP(J7237,location[#All],2,FALSE)</f>
        <v>United States</v>
      </c>
      <c r="L7237" t="str">
        <f>VLOOKUP(J7237,location[#All],3,)</f>
        <v>Meridian</v>
      </c>
      <c r="M7237" t="str">
        <f>VLOOKUP(J7237,location[#All],4,)</f>
        <v>Idaho</v>
      </c>
      <c r="N7237">
        <f>VLOOKUP(J7237,location[#All],5,)</f>
        <v>83642</v>
      </c>
      <c r="O7237" t="str">
        <f>VLOOKUP(J7237,location[#All],6,)</f>
        <v>West</v>
      </c>
    </row>
    <row r="7238" spans="1:15" x14ac:dyDescent="0.25">
      <c r="A7238" t="s">
        <v>2211</v>
      </c>
      <c r="B7238" t="s">
        <v>272</v>
      </c>
      <c r="C7238" s="1">
        <v>43014</v>
      </c>
      <c r="D7238" s="1">
        <v>43019</v>
      </c>
      <c r="E7238" t="s">
        <v>15</v>
      </c>
      <c r="F7238">
        <v>3794</v>
      </c>
      <c r="G7238">
        <v>2</v>
      </c>
      <c r="H7238">
        <v>0</v>
      </c>
      <c r="I7238">
        <v>182112</v>
      </c>
      <c r="J7238" s="1" t="str">
        <f>INDEX(location!A:A,MATCH('Tabela Total'!A7238,location!A:A,0))</f>
        <v>US-2017-148054</v>
      </c>
      <c r="K7238" s="1" t="str">
        <f>VLOOKUP(J7238,location[#All],2,FALSE)</f>
        <v>United States</v>
      </c>
      <c r="L7238" t="str">
        <f>VLOOKUP(J7238,location[#All],3,)</f>
        <v>Meridian</v>
      </c>
      <c r="M7238" t="str">
        <f>VLOOKUP(J7238,location[#All],4,)</f>
        <v>Idaho</v>
      </c>
      <c r="N7238">
        <f>VLOOKUP(J7238,location[#All],5,)</f>
        <v>83642</v>
      </c>
      <c r="O7238" t="str">
        <f>VLOOKUP(J7238,location[#All],6,)</f>
        <v>West</v>
      </c>
    </row>
    <row r="7239" spans="1:15" x14ac:dyDescent="0.25">
      <c r="A7239" t="s">
        <v>2509</v>
      </c>
      <c r="B7239" t="s">
        <v>272</v>
      </c>
      <c r="C7239" s="1">
        <v>42624</v>
      </c>
      <c r="D7239" s="1">
        <v>42630</v>
      </c>
      <c r="E7239" t="s">
        <v>15</v>
      </c>
      <c r="F7239">
        <v>22428</v>
      </c>
      <c r="G7239">
        <v>3</v>
      </c>
      <c r="H7239">
        <v>7</v>
      </c>
      <c r="I7239">
        <v>-179424</v>
      </c>
      <c r="J7239" s="1" t="str">
        <f>INDEX(location!A:A,MATCH('Tabela Total'!A7239,location!A:A,0))</f>
        <v>CA-2016-164154</v>
      </c>
      <c r="K7239" s="1" t="str">
        <f>VLOOKUP(J7239,location[#All],2,FALSE)</f>
        <v>United States</v>
      </c>
      <c r="L7239" t="str">
        <f>VLOOKUP(J7239,location[#All],3,)</f>
        <v>Toledo</v>
      </c>
      <c r="M7239" t="str">
        <f>VLOOKUP(J7239,location[#All],4,)</f>
        <v>Ohio</v>
      </c>
      <c r="N7239">
        <f>VLOOKUP(J7239,location[#All],5,)</f>
        <v>43615</v>
      </c>
      <c r="O7239" t="str">
        <f>VLOOKUP(J7239,location[#All],6,)</f>
        <v>East</v>
      </c>
    </row>
    <row r="7240" spans="1:15" x14ac:dyDescent="0.25">
      <c r="A7240" t="s">
        <v>2509</v>
      </c>
      <c r="B7240" t="s">
        <v>272</v>
      </c>
      <c r="C7240" s="1">
        <v>42624</v>
      </c>
      <c r="D7240" s="1">
        <v>42630</v>
      </c>
      <c r="E7240" t="s">
        <v>15</v>
      </c>
      <c r="F7240">
        <v>3752</v>
      </c>
      <c r="G7240">
        <v>5</v>
      </c>
      <c r="H7240">
        <v>2</v>
      </c>
      <c r="I7240">
        <v>3752</v>
      </c>
      <c r="J7240" s="1" t="str">
        <f>INDEX(location!A:A,MATCH('Tabela Total'!A7240,location!A:A,0))</f>
        <v>CA-2016-164154</v>
      </c>
      <c r="K7240" s="1" t="str">
        <f>VLOOKUP(J7240,location[#All],2,FALSE)</f>
        <v>United States</v>
      </c>
      <c r="L7240" t="str">
        <f>VLOOKUP(J7240,location[#All],3,)</f>
        <v>Toledo</v>
      </c>
      <c r="M7240" t="str">
        <f>VLOOKUP(J7240,location[#All],4,)</f>
        <v>Ohio</v>
      </c>
      <c r="N7240">
        <f>VLOOKUP(J7240,location[#All],5,)</f>
        <v>43615</v>
      </c>
      <c r="O7240" t="str">
        <f>VLOOKUP(J7240,location[#All],6,)</f>
        <v>East</v>
      </c>
    </row>
    <row r="7241" spans="1:15" x14ac:dyDescent="0.25">
      <c r="A7241" t="s">
        <v>3153</v>
      </c>
      <c r="B7241" t="s">
        <v>272</v>
      </c>
      <c r="C7241" s="1">
        <v>42561</v>
      </c>
      <c r="D7241" s="1">
        <v>42562</v>
      </c>
      <c r="E7241" t="s">
        <v>327</v>
      </c>
      <c r="F7241">
        <v>44856</v>
      </c>
      <c r="G7241">
        <v>6</v>
      </c>
      <c r="H7241">
        <v>7</v>
      </c>
      <c r="I7241">
        <v>-358848</v>
      </c>
      <c r="J7241" s="1" t="str">
        <f>INDEX(location!A:A,MATCH('Tabela Total'!A7241,location!A:A,0))</f>
        <v>CA-2016-134222</v>
      </c>
      <c r="K7241" s="1" t="str">
        <f>VLOOKUP(J7241,location[#All],2,FALSE)</f>
        <v>United States</v>
      </c>
      <c r="L7241" t="str">
        <f>VLOOKUP(J7241,location[#All],3,)</f>
        <v>Yuma</v>
      </c>
      <c r="M7241" t="str">
        <f>VLOOKUP(J7241,location[#All],4,)</f>
        <v>Arizona</v>
      </c>
      <c r="N7241">
        <f>VLOOKUP(J7241,location[#All],5,)</f>
        <v>85364</v>
      </c>
      <c r="O7241" t="str">
        <f>VLOOKUP(J7241,location[#All],6,)</f>
        <v>West</v>
      </c>
    </row>
    <row r="7242" spans="1:15" x14ac:dyDescent="0.25">
      <c r="A7242" t="s">
        <v>3816</v>
      </c>
      <c r="B7242" t="s">
        <v>272</v>
      </c>
      <c r="C7242" s="1">
        <v>42952</v>
      </c>
      <c r="D7242" s="1">
        <v>42955</v>
      </c>
      <c r="E7242" t="s">
        <v>44</v>
      </c>
      <c r="F7242">
        <v>151056</v>
      </c>
      <c r="G7242">
        <v>9</v>
      </c>
      <c r="H7242">
        <v>2</v>
      </c>
      <c r="I7242">
        <v>75528</v>
      </c>
      <c r="J7242" s="1" t="str">
        <f>INDEX(location!A:A,MATCH('Tabela Total'!A7242,location!A:A,0))</f>
        <v>CA-2017-154676</v>
      </c>
      <c r="K7242" s="1" t="str">
        <f>VLOOKUP(J7242,location[#All],2,FALSE)</f>
        <v>United States</v>
      </c>
      <c r="L7242" t="str">
        <f>VLOOKUP(J7242,location[#All],3,)</f>
        <v>Houston</v>
      </c>
      <c r="M7242" t="str">
        <f>VLOOKUP(J7242,location[#All],4,)</f>
        <v>Texas</v>
      </c>
      <c r="N7242">
        <f>VLOOKUP(J7242,location[#All],5,)</f>
        <v>77070</v>
      </c>
      <c r="O7242" t="str">
        <f>VLOOKUP(J7242,location[#All],6,)</f>
        <v>Central</v>
      </c>
    </row>
    <row r="7243" spans="1:15" x14ac:dyDescent="0.25">
      <c r="A7243" t="s">
        <v>3865</v>
      </c>
      <c r="B7243" t="s">
        <v>272</v>
      </c>
      <c r="C7243" s="1">
        <v>41853</v>
      </c>
      <c r="D7243" s="1">
        <v>41859</v>
      </c>
      <c r="E7243" t="s">
        <v>15</v>
      </c>
      <c r="F7243">
        <v>267</v>
      </c>
      <c r="G7243">
        <v>5</v>
      </c>
      <c r="H7243">
        <v>0</v>
      </c>
      <c r="I7243">
        <v>12549</v>
      </c>
      <c r="J7243" s="1" t="str">
        <f>INDEX(location!A:A,MATCH('Tabela Total'!A7243,location!A:A,0))</f>
        <v>US-2014-106299</v>
      </c>
      <c r="K7243" s="1" t="str">
        <f>VLOOKUP(J7243,location[#All],2,FALSE)</f>
        <v>United States</v>
      </c>
      <c r="L7243" t="str">
        <f>VLOOKUP(J7243,location[#All],3,)</f>
        <v>Springfield</v>
      </c>
      <c r="M7243" t="str">
        <f>VLOOKUP(J7243,location[#All],4,)</f>
        <v>Missouri</v>
      </c>
      <c r="N7243">
        <f>VLOOKUP(J7243,location[#All],5,)</f>
        <v>65807</v>
      </c>
      <c r="O7243" t="str">
        <f>VLOOKUP(J7243,location[#All],6,)</f>
        <v>Central</v>
      </c>
    </row>
    <row r="7244" spans="1:15" x14ac:dyDescent="0.25">
      <c r="A7244" t="s">
        <v>3865</v>
      </c>
      <c r="B7244" t="s">
        <v>272</v>
      </c>
      <c r="C7244" s="1">
        <v>41853</v>
      </c>
      <c r="D7244" s="1">
        <v>41859</v>
      </c>
      <c r="E7244" t="s">
        <v>15</v>
      </c>
      <c r="F7244">
        <v>212</v>
      </c>
      <c r="G7244">
        <v>2</v>
      </c>
      <c r="H7244">
        <v>0</v>
      </c>
      <c r="I7244">
        <v>9116</v>
      </c>
      <c r="J7244" s="1" t="str">
        <f>INDEX(location!A:A,MATCH('Tabela Total'!A7244,location!A:A,0))</f>
        <v>US-2014-106299</v>
      </c>
      <c r="K7244" s="1" t="str">
        <f>VLOOKUP(J7244,location[#All],2,FALSE)</f>
        <v>United States</v>
      </c>
      <c r="L7244" t="str">
        <f>VLOOKUP(J7244,location[#All],3,)</f>
        <v>Springfield</v>
      </c>
      <c r="M7244" t="str">
        <f>VLOOKUP(J7244,location[#All],4,)</f>
        <v>Missouri</v>
      </c>
      <c r="N7244">
        <f>VLOOKUP(J7244,location[#All],5,)</f>
        <v>65807</v>
      </c>
      <c r="O7244" t="str">
        <f>VLOOKUP(J7244,location[#All],6,)</f>
        <v>Central</v>
      </c>
    </row>
    <row r="7245" spans="1:15" x14ac:dyDescent="0.25">
      <c r="A7245" t="s">
        <v>3865</v>
      </c>
      <c r="B7245" t="s">
        <v>272</v>
      </c>
      <c r="C7245" s="1">
        <v>41853</v>
      </c>
      <c r="D7245" s="1">
        <v>41859</v>
      </c>
      <c r="E7245" t="s">
        <v>15</v>
      </c>
      <c r="F7245">
        <v>83838</v>
      </c>
      <c r="G7245">
        <v>2</v>
      </c>
      <c r="H7245">
        <v>0</v>
      </c>
      <c r="I7245">
        <v>2263626</v>
      </c>
      <c r="J7245" s="1" t="str">
        <f>INDEX(location!A:A,MATCH('Tabela Total'!A7245,location!A:A,0))</f>
        <v>US-2014-106299</v>
      </c>
      <c r="K7245" s="1" t="str">
        <f>VLOOKUP(J7245,location[#All],2,FALSE)</f>
        <v>United States</v>
      </c>
      <c r="L7245" t="str">
        <f>VLOOKUP(J7245,location[#All],3,)</f>
        <v>Springfield</v>
      </c>
      <c r="M7245" t="str">
        <f>VLOOKUP(J7245,location[#All],4,)</f>
        <v>Missouri</v>
      </c>
      <c r="N7245">
        <f>VLOOKUP(J7245,location[#All],5,)</f>
        <v>65807</v>
      </c>
      <c r="O7245" t="str">
        <f>VLOOKUP(J7245,location[#All],6,)</f>
        <v>Central</v>
      </c>
    </row>
    <row r="7246" spans="1:15" x14ac:dyDescent="0.25">
      <c r="A7246" t="s">
        <v>4361</v>
      </c>
      <c r="B7246" t="s">
        <v>272</v>
      </c>
      <c r="C7246" s="1">
        <v>42855</v>
      </c>
      <c r="D7246" s="1">
        <v>42859</v>
      </c>
      <c r="E7246" t="s">
        <v>15</v>
      </c>
      <c r="F7246">
        <v>2324</v>
      </c>
      <c r="G7246">
        <v>5</v>
      </c>
      <c r="H7246">
        <v>2</v>
      </c>
      <c r="I7246">
        <v>7553</v>
      </c>
      <c r="J7246" s="1" t="str">
        <f>INDEX(location!A:A,MATCH('Tabela Total'!A7246,location!A:A,0))</f>
        <v>CA-2017-150609</v>
      </c>
      <c r="K7246" s="1" t="str">
        <f>VLOOKUP(J7246,location[#All],2,FALSE)</f>
        <v>United States</v>
      </c>
      <c r="L7246" t="str">
        <f>VLOOKUP(J7246,location[#All],3,)</f>
        <v>Los Angeles</v>
      </c>
      <c r="M7246" t="str">
        <f>VLOOKUP(J7246,location[#All],4,)</f>
        <v>California</v>
      </c>
      <c r="N7246">
        <f>VLOOKUP(J7246,location[#All],5,)</f>
        <v>90032</v>
      </c>
      <c r="O7246" t="str">
        <f>VLOOKUP(J7246,location[#All],6,)</f>
        <v>West</v>
      </c>
    </row>
    <row r="7247" spans="1:15" x14ac:dyDescent="0.25">
      <c r="A7247" t="s">
        <v>5707</v>
      </c>
      <c r="B7247" t="s">
        <v>272</v>
      </c>
      <c r="C7247" s="1">
        <v>42552</v>
      </c>
      <c r="D7247" s="1">
        <v>42553</v>
      </c>
      <c r="E7247" t="s">
        <v>44</v>
      </c>
      <c r="F7247">
        <v>2496</v>
      </c>
      <c r="G7247">
        <v>1</v>
      </c>
      <c r="H7247">
        <v>2</v>
      </c>
      <c r="I7247">
        <v>9048</v>
      </c>
      <c r="J7247" s="1" t="str">
        <f>INDEX(location!A:A,MATCH('Tabela Total'!A7247,location!A:A,0))</f>
        <v>US-2016-158680</v>
      </c>
      <c r="K7247" s="1" t="str">
        <f>VLOOKUP(J7247,location[#All],2,FALSE)</f>
        <v>United States</v>
      </c>
      <c r="L7247" t="str">
        <f>VLOOKUP(J7247,location[#All],3,)</f>
        <v>Seattle</v>
      </c>
      <c r="M7247" t="str">
        <f>VLOOKUP(J7247,location[#All],4,)</f>
        <v>Washington</v>
      </c>
      <c r="N7247">
        <f>VLOOKUP(J7247,location[#All],5,)</f>
        <v>98115</v>
      </c>
      <c r="O7247" t="str">
        <f>VLOOKUP(J7247,location[#All],6,)</f>
        <v>West</v>
      </c>
    </row>
    <row r="7248" spans="1:15" x14ac:dyDescent="0.25">
      <c r="A7248" t="s">
        <v>54</v>
      </c>
      <c r="B7248" t="s">
        <v>55</v>
      </c>
      <c r="C7248" s="1">
        <v>42440</v>
      </c>
      <c r="D7248" s="1">
        <v>42442</v>
      </c>
      <c r="E7248" t="s">
        <v>44</v>
      </c>
      <c r="F7248">
        <v>4598</v>
      </c>
      <c r="G7248">
        <v>2</v>
      </c>
      <c r="H7248">
        <v>0</v>
      </c>
      <c r="I7248">
        <v>197714</v>
      </c>
      <c r="J7248" s="1" t="str">
        <f>INDEX(location!A:A,MATCH('Tabela Total'!A7248,location!A:A,0))</f>
        <v>CA-2016-118255</v>
      </c>
      <c r="K7248" s="1" t="str">
        <f>VLOOKUP(J7248,location[#All],2,FALSE)</f>
        <v>United States</v>
      </c>
      <c r="L7248" t="str">
        <f>VLOOKUP(J7248,location[#All],3,)</f>
        <v>Eagan</v>
      </c>
      <c r="M7248" t="str">
        <f>VLOOKUP(J7248,location[#All],4,)</f>
        <v>Minnesota</v>
      </c>
      <c r="N7248">
        <f>VLOOKUP(J7248,location[#All],5,)</f>
        <v>55122</v>
      </c>
      <c r="O7248" t="str">
        <f>VLOOKUP(J7248,location[#All],6,)</f>
        <v>Central</v>
      </c>
    </row>
    <row r="7249" spans="1:15" x14ac:dyDescent="0.25">
      <c r="A7249" t="s">
        <v>54</v>
      </c>
      <c r="B7249" t="s">
        <v>55</v>
      </c>
      <c r="C7249" s="1">
        <v>42440</v>
      </c>
      <c r="D7249" s="1">
        <v>42442</v>
      </c>
      <c r="E7249" t="s">
        <v>44</v>
      </c>
      <c r="F7249">
        <v>1746</v>
      </c>
      <c r="G7249">
        <v>2</v>
      </c>
      <c r="H7249">
        <v>0</v>
      </c>
      <c r="I7249">
        <v>82062</v>
      </c>
      <c r="J7249" s="1" t="str">
        <f>INDEX(location!A:A,MATCH('Tabela Total'!A7249,location!A:A,0))</f>
        <v>CA-2016-118255</v>
      </c>
      <c r="K7249" s="1" t="str">
        <f>VLOOKUP(J7249,location[#All],2,FALSE)</f>
        <v>United States</v>
      </c>
      <c r="L7249" t="str">
        <f>VLOOKUP(J7249,location[#All],3,)</f>
        <v>Eagan</v>
      </c>
      <c r="M7249" t="str">
        <f>VLOOKUP(J7249,location[#All],4,)</f>
        <v>Minnesota</v>
      </c>
      <c r="N7249">
        <f>VLOOKUP(J7249,location[#All],5,)</f>
        <v>55122</v>
      </c>
      <c r="O7249" t="str">
        <f>VLOOKUP(J7249,location[#All],6,)</f>
        <v>Central</v>
      </c>
    </row>
    <row r="7250" spans="1:15" x14ac:dyDescent="0.25">
      <c r="A7250" t="s">
        <v>1183</v>
      </c>
      <c r="B7250" t="s">
        <v>55</v>
      </c>
      <c r="C7250" s="1">
        <v>42271</v>
      </c>
      <c r="D7250" s="1">
        <v>42274</v>
      </c>
      <c r="E7250" t="s">
        <v>10</v>
      </c>
      <c r="F7250">
        <v>6848</v>
      </c>
      <c r="G7250">
        <v>2</v>
      </c>
      <c r="H7250">
        <v>2</v>
      </c>
      <c r="I7250">
        <v>5992</v>
      </c>
      <c r="J7250" s="1" t="str">
        <f>INDEX(location!A:A,MATCH('Tabela Total'!A7250,location!A:A,0))</f>
        <v>US-2015-161466</v>
      </c>
      <c r="K7250" s="1" t="str">
        <f>VLOOKUP(J7250,location[#All],2,FALSE)</f>
        <v>United States</v>
      </c>
      <c r="L7250" t="str">
        <f>VLOOKUP(J7250,location[#All],3,)</f>
        <v>Philadelphia</v>
      </c>
      <c r="M7250" t="str">
        <f>VLOOKUP(J7250,location[#All],4,)</f>
        <v>Pennsylvania</v>
      </c>
      <c r="N7250">
        <f>VLOOKUP(J7250,location[#All],5,)</f>
        <v>19120</v>
      </c>
      <c r="O7250" t="str">
        <f>VLOOKUP(J7250,location[#All],6,)</f>
        <v>East</v>
      </c>
    </row>
    <row r="7251" spans="1:15" x14ac:dyDescent="0.25">
      <c r="A7251" t="s">
        <v>1999</v>
      </c>
      <c r="B7251" t="s">
        <v>55</v>
      </c>
      <c r="C7251" s="1">
        <v>41947</v>
      </c>
      <c r="D7251" s="1">
        <v>41951</v>
      </c>
      <c r="E7251" t="s">
        <v>10</v>
      </c>
      <c r="F7251">
        <v>8376</v>
      </c>
      <c r="G7251">
        <v>3</v>
      </c>
      <c r="H7251">
        <v>2</v>
      </c>
      <c r="I7251">
        <v>27222</v>
      </c>
      <c r="J7251" s="1" t="str">
        <f>INDEX(location!A:A,MATCH('Tabela Total'!A7251,location!A:A,0))</f>
        <v>CA-2014-121286</v>
      </c>
      <c r="K7251" s="1" t="str">
        <f>VLOOKUP(J7251,location[#All],2,FALSE)</f>
        <v>United States</v>
      </c>
      <c r="L7251" t="str">
        <f>VLOOKUP(J7251,location[#All],3,)</f>
        <v>Cary</v>
      </c>
      <c r="M7251" t="str">
        <f>VLOOKUP(J7251,location[#All],4,)</f>
        <v>North Carolina</v>
      </c>
      <c r="N7251">
        <f>VLOOKUP(J7251,location[#All],5,)</f>
        <v>27511</v>
      </c>
      <c r="O7251" t="str">
        <f>VLOOKUP(J7251,location[#All],6,)</f>
        <v>South</v>
      </c>
    </row>
    <row r="7252" spans="1:15" x14ac:dyDescent="0.25">
      <c r="A7252" t="s">
        <v>1999</v>
      </c>
      <c r="B7252" t="s">
        <v>55</v>
      </c>
      <c r="C7252" s="1">
        <v>41947</v>
      </c>
      <c r="D7252" s="1">
        <v>41951</v>
      </c>
      <c r="E7252" t="s">
        <v>10</v>
      </c>
      <c r="F7252">
        <v>5824</v>
      </c>
      <c r="G7252">
        <v>5</v>
      </c>
      <c r="H7252">
        <v>2</v>
      </c>
      <c r="I7252">
        <v>5096</v>
      </c>
      <c r="J7252" s="1" t="str">
        <f>INDEX(location!A:A,MATCH('Tabela Total'!A7252,location!A:A,0))</f>
        <v>CA-2014-121286</v>
      </c>
      <c r="K7252" s="1" t="str">
        <f>VLOOKUP(J7252,location[#All],2,FALSE)</f>
        <v>United States</v>
      </c>
      <c r="L7252" t="str">
        <f>VLOOKUP(J7252,location[#All],3,)</f>
        <v>Cary</v>
      </c>
      <c r="M7252" t="str">
        <f>VLOOKUP(J7252,location[#All],4,)</f>
        <v>North Carolina</v>
      </c>
      <c r="N7252">
        <f>VLOOKUP(J7252,location[#All],5,)</f>
        <v>27511</v>
      </c>
      <c r="O7252" t="str">
        <f>VLOOKUP(J7252,location[#All],6,)</f>
        <v>South</v>
      </c>
    </row>
    <row r="7253" spans="1:15" x14ac:dyDescent="0.25">
      <c r="A7253" t="s">
        <v>2372</v>
      </c>
      <c r="B7253" t="s">
        <v>55</v>
      </c>
      <c r="C7253" s="1">
        <v>42229</v>
      </c>
      <c r="D7253" s="1">
        <v>42236</v>
      </c>
      <c r="E7253" t="s">
        <v>15</v>
      </c>
      <c r="F7253">
        <v>508</v>
      </c>
      <c r="G7253">
        <v>5</v>
      </c>
      <c r="H7253">
        <v>0</v>
      </c>
      <c r="I7253">
        <v>13208</v>
      </c>
      <c r="J7253" s="1" t="str">
        <f>INDEX(location!A:A,MATCH('Tabela Total'!A7253,location!A:A,0))</f>
        <v>CA-2015-112014</v>
      </c>
      <c r="K7253" s="1" t="str">
        <f>VLOOKUP(J7253,location[#All],2,FALSE)</f>
        <v>United States</v>
      </c>
      <c r="L7253" t="str">
        <f>VLOOKUP(J7253,location[#All],3,)</f>
        <v>Yucaipa</v>
      </c>
      <c r="M7253" t="str">
        <f>VLOOKUP(J7253,location[#All],4,)</f>
        <v>California</v>
      </c>
      <c r="N7253">
        <f>VLOOKUP(J7253,location[#All],5,)</f>
        <v>92399</v>
      </c>
      <c r="O7253" t="str">
        <f>VLOOKUP(J7253,location[#All],6,)</f>
        <v>West</v>
      </c>
    </row>
    <row r="7254" spans="1:15" x14ac:dyDescent="0.25">
      <c r="A7254" t="s">
        <v>2555</v>
      </c>
      <c r="B7254" t="s">
        <v>55</v>
      </c>
      <c r="C7254" s="1">
        <v>41895</v>
      </c>
      <c r="D7254" s="1">
        <v>41899</v>
      </c>
      <c r="E7254" t="s">
        <v>15</v>
      </c>
      <c r="F7254">
        <v>794</v>
      </c>
      <c r="G7254">
        <v>5</v>
      </c>
      <c r="H7254">
        <v>2</v>
      </c>
      <c r="I7254">
        <v>5955</v>
      </c>
      <c r="J7254" s="1" t="str">
        <f>INDEX(location!A:A,MATCH('Tabela Total'!A7254,location!A:A,0))</f>
        <v>CA-2014-140039</v>
      </c>
      <c r="K7254" s="1" t="str">
        <f>VLOOKUP(J7254,location[#All],2,FALSE)</f>
        <v>United States</v>
      </c>
      <c r="L7254" t="str">
        <f>VLOOKUP(J7254,location[#All],3,)</f>
        <v>Tempe</v>
      </c>
      <c r="M7254" t="str">
        <f>VLOOKUP(J7254,location[#All],4,)</f>
        <v>Arizona</v>
      </c>
      <c r="N7254">
        <f>VLOOKUP(J7254,location[#All],5,)</f>
        <v>85281</v>
      </c>
      <c r="O7254" t="str">
        <f>VLOOKUP(J7254,location[#All],6,)</f>
        <v>West</v>
      </c>
    </row>
    <row r="7255" spans="1:15" x14ac:dyDescent="0.25">
      <c r="A7255" t="s">
        <v>2692</v>
      </c>
      <c r="B7255" t="s">
        <v>55</v>
      </c>
      <c r="C7255" s="1">
        <v>42430</v>
      </c>
      <c r="D7255" s="1">
        <v>42437</v>
      </c>
      <c r="E7255" t="s">
        <v>15</v>
      </c>
      <c r="F7255">
        <v>159984</v>
      </c>
      <c r="G7255">
        <v>2</v>
      </c>
      <c r="H7255">
        <v>2</v>
      </c>
      <c r="I7255">
        <v>139986</v>
      </c>
      <c r="J7255" s="1" t="str">
        <f>INDEX(location!A:A,MATCH('Tabela Total'!A7255,location!A:A,0))</f>
        <v>US-2016-151862</v>
      </c>
      <c r="K7255" s="1" t="str">
        <f>VLOOKUP(J7255,location[#All],2,FALSE)</f>
        <v>United States</v>
      </c>
      <c r="L7255" t="str">
        <f>VLOOKUP(J7255,location[#All],3,)</f>
        <v>Denver</v>
      </c>
      <c r="M7255" t="str">
        <f>VLOOKUP(J7255,location[#All],4,)</f>
        <v>Colorado</v>
      </c>
      <c r="N7255">
        <f>VLOOKUP(J7255,location[#All],5,)</f>
        <v>80219</v>
      </c>
      <c r="O7255" t="str">
        <f>VLOOKUP(J7255,location[#All],6,)</f>
        <v>West</v>
      </c>
    </row>
    <row r="7256" spans="1:15" x14ac:dyDescent="0.25">
      <c r="A7256" t="s">
        <v>2885</v>
      </c>
      <c r="B7256" t="s">
        <v>55</v>
      </c>
      <c r="C7256" s="1">
        <v>42141</v>
      </c>
      <c r="D7256" s="1">
        <v>42145</v>
      </c>
      <c r="E7256" t="s">
        <v>15</v>
      </c>
      <c r="F7256">
        <v>3328</v>
      </c>
      <c r="G7256">
        <v>5</v>
      </c>
      <c r="H7256">
        <v>8</v>
      </c>
      <c r="I7256">
        <v>-4992</v>
      </c>
      <c r="J7256" s="1" t="str">
        <f>INDEX(location!A:A,MATCH('Tabela Total'!A7256,location!A:A,0))</f>
        <v>US-2015-117184</v>
      </c>
      <c r="K7256" s="1" t="str">
        <f>VLOOKUP(J7256,location[#All],2,FALSE)</f>
        <v>United States</v>
      </c>
      <c r="L7256" t="str">
        <f>VLOOKUP(J7256,location[#All],3,)</f>
        <v>Houston</v>
      </c>
      <c r="M7256" t="str">
        <f>VLOOKUP(J7256,location[#All],4,)</f>
        <v>Texas</v>
      </c>
      <c r="N7256">
        <f>VLOOKUP(J7256,location[#All],5,)</f>
        <v>77095</v>
      </c>
      <c r="O7256" t="str">
        <f>VLOOKUP(J7256,location[#All],6,)</f>
        <v>Central</v>
      </c>
    </row>
    <row r="7257" spans="1:15" x14ac:dyDescent="0.25">
      <c r="A7257" t="s">
        <v>2885</v>
      </c>
      <c r="B7257" t="s">
        <v>55</v>
      </c>
      <c r="C7257" s="1">
        <v>42141</v>
      </c>
      <c r="D7257" s="1">
        <v>42145</v>
      </c>
      <c r="E7257" t="s">
        <v>15</v>
      </c>
      <c r="F7257">
        <v>14088</v>
      </c>
      <c r="G7257">
        <v>3</v>
      </c>
      <c r="H7257">
        <v>2</v>
      </c>
      <c r="I7257">
        <v>49308</v>
      </c>
      <c r="J7257" s="1" t="str">
        <f>INDEX(location!A:A,MATCH('Tabela Total'!A7257,location!A:A,0))</f>
        <v>US-2015-117184</v>
      </c>
      <c r="K7257" s="1" t="str">
        <f>VLOOKUP(J7257,location[#All],2,FALSE)</f>
        <v>United States</v>
      </c>
      <c r="L7257" t="str">
        <f>VLOOKUP(J7257,location[#All],3,)</f>
        <v>Houston</v>
      </c>
      <c r="M7257" t="str">
        <f>VLOOKUP(J7257,location[#All],4,)</f>
        <v>Texas</v>
      </c>
      <c r="N7257">
        <f>VLOOKUP(J7257,location[#All],5,)</f>
        <v>77095</v>
      </c>
      <c r="O7257" t="str">
        <f>VLOOKUP(J7257,location[#All],6,)</f>
        <v>Central</v>
      </c>
    </row>
    <row r="7258" spans="1:15" x14ac:dyDescent="0.25">
      <c r="A7258" t="s">
        <v>4071</v>
      </c>
      <c r="B7258" t="s">
        <v>55</v>
      </c>
      <c r="C7258" s="1">
        <v>41975</v>
      </c>
      <c r="D7258" s="1">
        <v>41980</v>
      </c>
      <c r="E7258" t="s">
        <v>15</v>
      </c>
      <c r="F7258">
        <v>6072</v>
      </c>
      <c r="G7258">
        <v>3</v>
      </c>
      <c r="H7258">
        <v>0</v>
      </c>
      <c r="I7258">
        <v>236808</v>
      </c>
      <c r="J7258" s="1" t="str">
        <f>INDEX(location!A:A,MATCH('Tabela Total'!A7258,location!A:A,0))</f>
        <v>CA-2014-154095</v>
      </c>
      <c r="K7258" s="1" t="str">
        <f>VLOOKUP(J7258,location[#All],2,FALSE)</f>
        <v>United States</v>
      </c>
      <c r="L7258" t="str">
        <f>VLOOKUP(J7258,location[#All],3,)</f>
        <v>Clinton</v>
      </c>
      <c r="M7258" t="str">
        <f>VLOOKUP(J7258,location[#All],4,)</f>
        <v>Maryland</v>
      </c>
      <c r="N7258">
        <f>VLOOKUP(J7258,location[#All],5,)</f>
        <v>20735</v>
      </c>
      <c r="O7258" t="str">
        <f>VLOOKUP(J7258,location[#All],6,)</f>
        <v>East</v>
      </c>
    </row>
    <row r="7259" spans="1:15" x14ac:dyDescent="0.25">
      <c r="A7259" t="s">
        <v>4071</v>
      </c>
      <c r="B7259" t="s">
        <v>55</v>
      </c>
      <c r="C7259" s="1">
        <v>41975</v>
      </c>
      <c r="D7259" s="1">
        <v>41980</v>
      </c>
      <c r="E7259" t="s">
        <v>15</v>
      </c>
      <c r="F7259">
        <v>14682</v>
      </c>
      <c r="G7259">
        <v>3</v>
      </c>
      <c r="H7259">
        <v>0</v>
      </c>
      <c r="I7259">
        <v>7341</v>
      </c>
      <c r="J7259" s="1" t="str">
        <f>INDEX(location!A:A,MATCH('Tabela Total'!A7259,location!A:A,0))</f>
        <v>CA-2014-154095</v>
      </c>
      <c r="K7259" s="1" t="str">
        <f>VLOOKUP(J7259,location[#All],2,FALSE)</f>
        <v>United States</v>
      </c>
      <c r="L7259" t="str">
        <f>VLOOKUP(J7259,location[#All],3,)</f>
        <v>Clinton</v>
      </c>
      <c r="M7259" t="str">
        <f>VLOOKUP(J7259,location[#All],4,)</f>
        <v>Maryland</v>
      </c>
      <c r="N7259">
        <f>VLOOKUP(J7259,location[#All],5,)</f>
        <v>20735</v>
      </c>
      <c r="O7259" t="str">
        <f>VLOOKUP(J7259,location[#All],6,)</f>
        <v>East</v>
      </c>
    </row>
    <row r="7260" spans="1:15" x14ac:dyDescent="0.25">
      <c r="A7260" t="s">
        <v>4071</v>
      </c>
      <c r="B7260" t="s">
        <v>55</v>
      </c>
      <c r="C7260" s="1">
        <v>41975</v>
      </c>
      <c r="D7260" s="1">
        <v>41980</v>
      </c>
      <c r="E7260" t="s">
        <v>15</v>
      </c>
      <c r="F7260">
        <v>23984</v>
      </c>
      <c r="G7260">
        <v>8</v>
      </c>
      <c r="H7260">
        <v>0</v>
      </c>
      <c r="I7260">
        <v>647568</v>
      </c>
      <c r="J7260" s="1" t="str">
        <f>INDEX(location!A:A,MATCH('Tabela Total'!A7260,location!A:A,0))</f>
        <v>CA-2014-154095</v>
      </c>
      <c r="K7260" s="1" t="str">
        <f>VLOOKUP(J7260,location[#All],2,FALSE)</f>
        <v>United States</v>
      </c>
      <c r="L7260" t="str">
        <f>VLOOKUP(J7260,location[#All],3,)</f>
        <v>Clinton</v>
      </c>
      <c r="M7260" t="str">
        <f>VLOOKUP(J7260,location[#All],4,)</f>
        <v>Maryland</v>
      </c>
      <c r="N7260">
        <f>VLOOKUP(J7260,location[#All],5,)</f>
        <v>20735</v>
      </c>
      <c r="O7260" t="str">
        <f>VLOOKUP(J7260,location[#All],6,)</f>
        <v>East</v>
      </c>
    </row>
    <row r="7261" spans="1:15" x14ac:dyDescent="0.25">
      <c r="A7261" t="s">
        <v>4071</v>
      </c>
      <c r="B7261" t="s">
        <v>55</v>
      </c>
      <c r="C7261" s="1">
        <v>41975</v>
      </c>
      <c r="D7261" s="1">
        <v>41980</v>
      </c>
      <c r="E7261" t="s">
        <v>15</v>
      </c>
      <c r="F7261">
        <v>1566</v>
      </c>
      <c r="G7261">
        <v>6</v>
      </c>
      <c r="H7261">
        <v>0</v>
      </c>
      <c r="I7261">
        <v>72036</v>
      </c>
      <c r="J7261" s="1" t="str">
        <f>INDEX(location!A:A,MATCH('Tabela Total'!A7261,location!A:A,0))</f>
        <v>CA-2014-154095</v>
      </c>
      <c r="K7261" s="1" t="str">
        <f>VLOOKUP(J7261,location[#All],2,FALSE)</f>
        <v>United States</v>
      </c>
      <c r="L7261" t="str">
        <f>VLOOKUP(J7261,location[#All],3,)</f>
        <v>Clinton</v>
      </c>
      <c r="M7261" t="str">
        <f>VLOOKUP(J7261,location[#All],4,)</f>
        <v>Maryland</v>
      </c>
      <c r="N7261">
        <f>VLOOKUP(J7261,location[#All],5,)</f>
        <v>20735</v>
      </c>
      <c r="O7261" t="str">
        <f>VLOOKUP(J7261,location[#All],6,)</f>
        <v>East</v>
      </c>
    </row>
    <row r="7262" spans="1:15" x14ac:dyDescent="0.25">
      <c r="A7262" t="s">
        <v>4970</v>
      </c>
      <c r="B7262" t="s">
        <v>55</v>
      </c>
      <c r="C7262" s="1">
        <v>42689</v>
      </c>
      <c r="D7262" s="1">
        <v>42689</v>
      </c>
      <c r="E7262" t="s">
        <v>327</v>
      </c>
      <c r="F7262">
        <v>630024</v>
      </c>
      <c r="G7262">
        <v>4</v>
      </c>
      <c r="H7262">
        <v>4</v>
      </c>
      <c r="I7262">
        <v>-1995076</v>
      </c>
      <c r="J7262" s="1" t="str">
        <f>INDEX(location!A:A,MATCH('Tabela Total'!A7262,location!A:A,0))</f>
        <v>CA-2016-130820</v>
      </c>
      <c r="K7262" s="1" t="str">
        <f>VLOOKUP(J7262,location[#All],2,FALSE)</f>
        <v>United States</v>
      </c>
      <c r="L7262" t="str">
        <f>VLOOKUP(J7262,location[#All],3,)</f>
        <v>Burlington</v>
      </c>
      <c r="M7262" t="str">
        <f>VLOOKUP(J7262,location[#All],4,)</f>
        <v>North Carolina</v>
      </c>
      <c r="N7262">
        <f>VLOOKUP(J7262,location[#All],5,)</f>
        <v>27217</v>
      </c>
      <c r="O7262" t="str">
        <f>VLOOKUP(J7262,location[#All],6,)</f>
        <v>South</v>
      </c>
    </row>
    <row r="7263" spans="1:15" x14ac:dyDescent="0.25">
      <c r="A7263" t="s">
        <v>495</v>
      </c>
      <c r="B7263" t="s">
        <v>496</v>
      </c>
      <c r="C7263" s="1">
        <v>42531</v>
      </c>
      <c r="D7263" s="1">
        <v>42536</v>
      </c>
      <c r="E7263" t="s">
        <v>15</v>
      </c>
      <c r="F7263">
        <v>207</v>
      </c>
      <c r="G7263">
        <v>2</v>
      </c>
      <c r="H7263">
        <v>0</v>
      </c>
      <c r="I7263">
        <v>9936</v>
      </c>
      <c r="J7263" s="1" t="str">
        <f>INDEX(location!A:A,MATCH('Tabela Total'!A7263,location!A:A,0))</f>
        <v>CA-2016-113243</v>
      </c>
      <c r="K7263" s="1" t="str">
        <f>VLOOKUP(J7263,location[#All],2,FALSE)</f>
        <v>United States</v>
      </c>
      <c r="L7263" t="str">
        <f>VLOOKUP(J7263,location[#All],3,)</f>
        <v>Los Angeles</v>
      </c>
      <c r="M7263" t="str">
        <f>VLOOKUP(J7263,location[#All],4,)</f>
        <v>California</v>
      </c>
      <c r="N7263">
        <f>VLOOKUP(J7263,location[#All],5,)</f>
        <v>90045</v>
      </c>
      <c r="O7263" t="str">
        <f>VLOOKUP(J7263,location[#All],6,)</f>
        <v>West</v>
      </c>
    </row>
    <row r="7264" spans="1:15" x14ac:dyDescent="0.25">
      <c r="A7264" t="s">
        <v>495</v>
      </c>
      <c r="B7264" t="s">
        <v>496</v>
      </c>
      <c r="C7264" s="1">
        <v>42531</v>
      </c>
      <c r="D7264" s="1">
        <v>42536</v>
      </c>
      <c r="E7264" t="s">
        <v>15</v>
      </c>
      <c r="F7264">
        <v>133568</v>
      </c>
      <c r="G7264">
        <v>4</v>
      </c>
      <c r="H7264">
        <v>2</v>
      </c>
      <c r="I7264">
        <v>-217048</v>
      </c>
      <c r="J7264" s="1" t="str">
        <f>INDEX(location!A:A,MATCH('Tabela Total'!A7264,location!A:A,0))</f>
        <v>CA-2016-113243</v>
      </c>
      <c r="K7264" s="1" t="str">
        <f>VLOOKUP(J7264,location[#All],2,FALSE)</f>
        <v>United States</v>
      </c>
      <c r="L7264" t="str">
        <f>VLOOKUP(J7264,location[#All],3,)</f>
        <v>Los Angeles</v>
      </c>
      <c r="M7264" t="str">
        <f>VLOOKUP(J7264,location[#All],4,)</f>
        <v>California</v>
      </c>
      <c r="N7264">
        <f>VLOOKUP(J7264,location[#All],5,)</f>
        <v>90045</v>
      </c>
      <c r="O7264" t="str">
        <f>VLOOKUP(J7264,location[#All],6,)</f>
        <v>West</v>
      </c>
    </row>
    <row r="7265" spans="1:15" x14ac:dyDescent="0.25">
      <c r="A7265" t="s">
        <v>495</v>
      </c>
      <c r="B7265" t="s">
        <v>496</v>
      </c>
      <c r="C7265" s="1">
        <v>42531</v>
      </c>
      <c r="D7265" s="1">
        <v>42536</v>
      </c>
      <c r="E7265" t="s">
        <v>15</v>
      </c>
      <c r="F7265">
        <v>324</v>
      </c>
      <c r="G7265">
        <v>5</v>
      </c>
      <c r="H7265">
        <v>0</v>
      </c>
      <c r="I7265">
        <v>15552</v>
      </c>
      <c r="J7265" s="1" t="str">
        <f>INDEX(location!A:A,MATCH('Tabela Total'!A7265,location!A:A,0))</f>
        <v>CA-2016-113243</v>
      </c>
      <c r="K7265" s="1" t="str">
        <f>VLOOKUP(J7265,location[#All],2,FALSE)</f>
        <v>United States</v>
      </c>
      <c r="L7265" t="str">
        <f>VLOOKUP(J7265,location[#All],3,)</f>
        <v>Los Angeles</v>
      </c>
      <c r="M7265" t="str">
        <f>VLOOKUP(J7265,location[#All],4,)</f>
        <v>California</v>
      </c>
      <c r="N7265">
        <f>VLOOKUP(J7265,location[#All],5,)</f>
        <v>90045</v>
      </c>
      <c r="O7265" t="str">
        <f>VLOOKUP(J7265,location[#All],6,)</f>
        <v>West</v>
      </c>
    </row>
    <row r="7266" spans="1:15" x14ac:dyDescent="0.25">
      <c r="A7266" t="s">
        <v>762</v>
      </c>
      <c r="B7266" t="s">
        <v>496</v>
      </c>
      <c r="C7266" s="1">
        <v>42912</v>
      </c>
      <c r="D7266" s="1">
        <v>42918</v>
      </c>
      <c r="E7266" t="s">
        <v>15</v>
      </c>
      <c r="F7266">
        <v>8376</v>
      </c>
      <c r="G7266">
        <v>12</v>
      </c>
      <c r="H7266">
        <v>0</v>
      </c>
      <c r="I7266">
        <v>16752</v>
      </c>
      <c r="J7266" s="1" t="str">
        <f>INDEX(location!A:A,MATCH('Tabela Total'!A7266,location!A:A,0))</f>
        <v>CA-2017-115364</v>
      </c>
      <c r="K7266" s="1" t="str">
        <f>VLOOKUP(J7266,location[#All],2,FALSE)</f>
        <v>United States</v>
      </c>
      <c r="L7266" t="str">
        <f>VLOOKUP(J7266,location[#All],3,)</f>
        <v>San Diego</v>
      </c>
      <c r="M7266" t="str">
        <f>VLOOKUP(J7266,location[#All],4,)</f>
        <v>California</v>
      </c>
      <c r="N7266">
        <f>VLOOKUP(J7266,location[#All],5,)</f>
        <v>92105</v>
      </c>
      <c r="O7266" t="str">
        <f>VLOOKUP(J7266,location[#All],6,)</f>
        <v>West</v>
      </c>
    </row>
    <row r="7267" spans="1:15" x14ac:dyDescent="0.25">
      <c r="A7267" t="s">
        <v>4098</v>
      </c>
      <c r="B7267" t="s">
        <v>496</v>
      </c>
      <c r="C7267" s="1">
        <v>43034</v>
      </c>
      <c r="D7267" s="1">
        <v>43040</v>
      </c>
      <c r="E7267" t="s">
        <v>15</v>
      </c>
      <c r="F7267">
        <v>35685</v>
      </c>
      <c r="G7267">
        <v>5</v>
      </c>
      <c r="H7267">
        <v>0</v>
      </c>
      <c r="I7267">
        <v>606645</v>
      </c>
      <c r="J7267" s="1" t="str">
        <f>INDEX(location!A:A,MATCH('Tabela Total'!A7267,location!A:A,0))</f>
        <v>CA-2017-162173</v>
      </c>
      <c r="K7267" s="1" t="str">
        <f>VLOOKUP(J7267,location[#All],2,FALSE)</f>
        <v>United States</v>
      </c>
      <c r="L7267" t="str">
        <f>VLOOKUP(J7267,location[#All],3,)</f>
        <v>Virginia Beach</v>
      </c>
      <c r="M7267" t="str">
        <f>VLOOKUP(J7267,location[#All],4,)</f>
        <v>Virginia</v>
      </c>
      <c r="N7267">
        <f>VLOOKUP(J7267,location[#All],5,)</f>
        <v>23464</v>
      </c>
      <c r="O7267" t="str">
        <f>VLOOKUP(J7267,location[#All],6,)</f>
        <v>South</v>
      </c>
    </row>
    <row r="7268" spans="1:15" x14ac:dyDescent="0.25">
      <c r="A7268" t="s">
        <v>4098</v>
      </c>
      <c r="B7268" t="s">
        <v>496</v>
      </c>
      <c r="C7268" s="1">
        <v>43034</v>
      </c>
      <c r="D7268" s="1">
        <v>43040</v>
      </c>
      <c r="E7268" t="s">
        <v>15</v>
      </c>
      <c r="F7268">
        <v>25158</v>
      </c>
      <c r="G7268">
        <v>7</v>
      </c>
      <c r="H7268">
        <v>0</v>
      </c>
      <c r="I7268">
        <v>113211</v>
      </c>
      <c r="J7268" s="1" t="str">
        <f>INDEX(location!A:A,MATCH('Tabela Total'!A7268,location!A:A,0))</f>
        <v>CA-2017-162173</v>
      </c>
      <c r="K7268" s="1" t="str">
        <f>VLOOKUP(J7268,location[#All],2,FALSE)</f>
        <v>United States</v>
      </c>
      <c r="L7268" t="str">
        <f>VLOOKUP(J7268,location[#All],3,)</f>
        <v>Virginia Beach</v>
      </c>
      <c r="M7268" t="str">
        <f>VLOOKUP(J7268,location[#All],4,)</f>
        <v>Virginia</v>
      </c>
      <c r="N7268">
        <f>VLOOKUP(J7268,location[#All],5,)</f>
        <v>23464</v>
      </c>
      <c r="O7268" t="str">
        <f>VLOOKUP(J7268,location[#All],6,)</f>
        <v>South</v>
      </c>
    </row>
    <row r="7269" spans="1:15" x14ac:dyDescent="0.25">
      <c r="A7269" t="s">
        <v>4908</v>
      </c>
      <c r="B7269" t="s">
        <v>496</v>
      </c>
      <c r="C7269" s="1">
        <v>42114</v>
      </c>
      <c r="D7269" s="1">
        <v>42118</v>
      </c>
      <c r="E7269" t="s">
        <v>15</v>
      </c>
      <c r="F7269">
        <v>18096</v>
      </c>
      <c r="G7269">
        <v>2</v>
      </c>
      <c r="H7269">
        <v>0</v>
      </c>
      <c r="I7269">
        <v>81432</v>
      </c>
      <c r="J7269" s="1" t="str">
        <f>INDEX(location!A:A,MATCH('Tabela Total'!A7269,location!A:A,0))</f>
        <v>CA-2015-109169</v>
      </c>
      <c r="K7269" s="1" t="str">
        <f>VLOOKUP(J7269,location[#All],2,FALSE)</f>
        <v>United States</v>
      </c>
      <c r="L7269" t="str">
        <f>VLOOKUP(J7269,location[#All],3,)</f>
        <v>Detroit</v>
      </c>
      <c r="M7269" t="str">
        <f>VLOOKUP(J7269,location[#All],4,)</f>
        <v>Michigan</v>
      </c>
      <c r="N7269">
        <f>VLOOKUP(J7269,location[#All],5,)</f>
        <v>48234</v>
      </c>
      <c r="O7269" t="str">
        <f>VLOOKUP(J7269,location[#All],6,)</f>
        <v>Central</v>
      </c>
    </row>
    <row r="7270" spans="1:15" x14ac:dyDescent="0.25">
      <c r="A7270" t="s">
        <v>5100</v>
      </c>
      <c r="B7270" t="s">
        <v>496</v>
      </c>
      <c r="C7270" s="1">
        <v>42579</v>
      </c>
      <c r="D7270" s="1">
        <v>42580</v>
      </c>
      <c r="E7270" t="s">
        <v>44</v>
      </c>
      <c r="F7270">
        <v>17745</v>
      </c>
      <c r="G7270">
        <v>5</v>
      </c>
      <c r="H7270">
        <v>5</v>
      </c>
      <c r="I7270">
        <v>-78078</v>
      </c>
      <c r="J7270" s="1" t="str">
        <f>INDEX(location!A:A,MATCH('Tabela Total'!A7270,location!A:A,0))</f>
        <v>CA-2016-107783</v>
      </c>
      <c r="K7270" s="1" t="str">
        <f>VLOOKUP(J7270,location[#All],2,FALSE)</f>
        <v>United States</v>
      </c>
      <c r="L7270" t="str">
        <f>VLOOKUP(J7270,location[#All],3,)</f>
        <v>Bethlehem</v>
      </c>
      <c r="M7270" t="str">
        <f>VLOOKUP(J7270,location[#All],4,)</f>
        <v>Pennsylvania</v>
      </c>
      <c r="N7270">
        <f>VLOOKUP(J7270,location[#All],5,)</f>
        <v>18018</v>
      </c>
      <c r="O7270" t="str">
        <f>VLOOKUP(J7270,location[#All],6,)</f>
        <v>East</v>
      </c>
    </row>
    <row r="7271" spans="1:15" x14ac:dyDescent="0.25">
      <c r="A7271" t="s">
        <v>5100</v>
      </c>
      <c r="B7271" t="s">
        <v>496</v>
      </c>
      <c r="C7271" s="1">
        <v>42579</v>
      </c>
      <c r="D7271" s="1">
        <v>42580</v>
      </c>
      <c r="E7271" t="s">
        <v>44</v>
      </c>
      <c r="F7271">
        <v>1369764</v>
      </c>
      <c r="G7271">
        <v>6</v>
      </c>
      <c r="H7271">
        <v>7</v>
      </c>
      <c r="I7271">
        <v>-913176</v>
      </c>
      <c r="J7271" s="1" t="str">
        <f>INDEX(location!A:A,MATCH('Tabela Total'!A7271,location!A:A,0))</f>
        <v>CA-2016-107783</v>
      </c>
      <c r="K7271" s="1" t="str">
        <f>VLOOKUP(J7271,location[#All],2,FALSE)</f>
        <v>United States</v>
      </c>
      <c r="L7271" t="str">
        <f>VLOOKUP(J7271,location[#All],3,)</f>
        <v>Bethlehem</v>
      </c>
      <c r="M7271" t="str">
        <f>VLOOKUP(J7271,location[#All],4,)</f>
        <v>Pennsylvania</v>
      </c>
      <c r="N7271">
        <f>VLOOKUP(J7271,location[#All],5,)</f>
        <v>18018</v>
      </c>
      <c r="O7271" t="str">
        <f>VLOOKUP(J7271,location[#All],6,)</f>
        <v>East</v>
      </c>
    </row>
    <row r="7272" spans="1:15" x14ac:dyDescent="0.25">
      <c r="A7272" t="s">
        <v>5100</v>
      </c>
      <c r="B7272" t="s">
        <v>496</v>
      </c>
      <c r="C7272" s="1">
        <v>42579</v>
      </c>
      <c r="D7272" s="1">
        <v>42580</v>
      </c>
      <c r="E7272" t="s">
        <v>44</v>
      </c>
      <c r="F7272">
        <v>948</v>
      </c>
      <c r="G7272">
        <v>3</v>
      </c>
      <c r="H7272">
        <v>2</v>
      </c>
      <c r="I7272">
        <v>711</v>
      </c>
      <c r="J7272" s="1" t="str">
        <f>INDEX(location!A:A,MATCH('Tabela Total'!A7272,location!A:A,0))</f>
        <v>CA-2016-107783</v>
      </c>
      <c r="K7272" s="1" t="str">
        <f>VLOOKUP(J7272,location[#All],2,FALSE)</f>
        <v>United States</v>
      </c>
      <c r="L7272" t="str">
        <f>VLOOKUP(J7272,location[#All],3,)</f>
        <v>Bethlehem</v>
      </c>
      <c r="M7272" t="str">
        <f>VLOOKUP(J7272,location[#All],4,)</f>
        <v>Pennsylvania</v>
      </c>
      <c r="N7272">
        <f>VLOOKUP(J7272,location[#All],5,)</f>
        <v>18018</v>
      </c>
      <c r="O7272" t="str">
        <f>VLOOKUP(J7272,location[#All],6,)</f>
        <v>East</v>
      </c>
    </row>
    <row r="7273" spans="1:15" x14ac:dyDescent="0.25">
      <c r="A7273" t="s">
        <v>115</v>
      </c>
      <c r="B7273" t="s">
        <v>116</v>
      </c>
      <c r="C7273" s="1">
        <v>42292</v>
      </c>
      <c r="D7273" s="1">
        <v>42297</v>
      </c>
      <c r="E7273" t="s">
        <v>15</v>
      </c>
      <c r="F7273">
        <v>33996</v>
      </c>
      <c r="G7273">
        <v>5</v>
      </c>
      <c r="H7273">
        <v>2</v>
      </c>
      <c r="I7273">
        <v>67992</v>
      </c>
      <c r="J7273" s="1" t="str">
        <f>INDEX(location!A:A,MATCH('Tabela Total'!A7273,location!A:A,0))</f>
        <v>CA-2015-129476</v>
      </c>
      <c r="K7273" s="1" t="str">
        <f>VLOOKUP(J7273,location[#All],2,FALSE)</f>
        <v>United States</v>
      </c>
      <c r="L7273" t="str">
        <f>VLOOKUP(J7273,location[#All],3,)</f>
        <v>Orland Park</v>
      </c>
      <c r="M7273" t="str">
        <f>VLOOKUP(J7273,location[#All],4,)</f>
        <v>Illinois</v>
      </c>
      <c r="N7273">
        <f>VLOOKUP(J7273,location[#All],5,)</f>
        <v>60462</v>
      </c>
      <c r="O7273" t="str">
        <f>VLOOKUP(J7273,location[#All],6,)</f>
        <v>Central</v>
      </c>
    </row>
    <row r="7274" spans="1:15" x14ac:dyDescent="0.25">
      <c r="A7274" t="s">
        <v>946</v>
      </c>
      <c r="B7274" t="s">
        <v>116</v>
      </c>
      <c r="C7274" s="1">
        <v>42065</v>
      </c>
      <c r="D7274" s="1">
        <v>42070</v>
      </c>
      <c r="E7274" t="s">
        <v>15</v>
      </c>
      <c r="F7274">
        <v>1016</v>
      </c>
      <c r="G7274">
        <v>1</v>
      </c>
      <c r="H7274">
        <v>0</v>
      </c>
      <c r="I7274">
        <v>26416</v>
      </c>
      <c r="J7274" s="1" t="str">
        <f>INDEX(location!A:A,MATCH('Tabela Total'!A7274,location!A:A,0))</f>
        <v>CA-2015-105970</v>
      </c>
      <c r="K7274" s="1" t="str">
        <f>VLOOKUP(J7274,location[#All],2,FALSE)</f>
        <v>United States</v>
      </c>
      <c r="L7274" t="str">
        <f>VLOOKUP(J7274,location[#All],3,)</f>
        <v>Richmond</v>
      </c>
      <c r="M7274" t="str">
        <f>VLOOKUP(J7274,location[#All],4,)</f>
        <v>Indiana</v>
      </c>
      <c r="N7274">
        <f>VLOOKUP(J7274,location[#All],5,)</f>
        <v>47374</v>
      </c>
      <c r="O7274" t="str">
        <f>VLOOKUP(J7274,location[#All],6,)</f>
        <v>Central</v>
      </c>
    </row>
    <row r="7275" spans="1:15" x14ac:dyDescent="0.25">
      <c r="A7275" t="s">
        <v>946</v>
      </c>
      <c r="B7275" t="s">
        <v>116</v>
      </c>
      <c r="C7275" s="1">
        <v>42065</v>
      </c>
      <c r="D7275" s="1">
        <v>42070</v>
      </c>
      <c r="E7275" t="s">
        <v>15</v>
      </c>
      <c r="F7275">
        <v>10188</v>
      </c>
      <c r="G7275">
        <v>6</v>
      </c>
      <c r="H7275">
        <v>0</v>
      </c>
      <c r="I7275">
        <v>5094</v>
      </c>
      <c r="J7275" s="1" t="str">
        <f>INDEX(location!A:A,MATCH('Tabela Total'!A7275,location!A:A,0))</f>
        <v>CA-2015-105970</v>
      </c>
      <c r="K7275" s="1" t="str">
        <f>VLOOKUP(J7275,location[#All],2,FALSE)</f>
        <v>United States</v>
      </c>
      <c r="L7275" t="str">
        <f>VLOOKUP(J7275,location[#All],3,)</f>
        <v>Richmond</v>
      </c>
      <c r="M7275" t="str">
        <f>VLOOKUP(J7275,location[#All],4,)</f>
        <v>Indiana</v>
      </c>
      <c r="N7275">
        <f>VLOOKUP(J7275,location[#All],5,)</f>
        <v>47374</v>
      </c>
      <c r="O7275" t="str">
        <f>VLOOKUP(J7275,location[#All],6,)</f>
        <v>Central</v>
      </c>
    </row>
    <row r="7276" spans="1:15" x14ac:dyDescent="0.25">
      <c r="A7276" t="s">
        <v>2181</v>
      </c>
      <c r="B7276" t="s">
        <v>116</v>
      </c>
      <c r="C7276" s="1">
        <v>41776</v>
      </c>
      <c r="D7276" s="1">
        <v>41780</v>
      </c>
      <c r="E7276" t="s">
        <v>15</v>
      </c>
      <c r="F7276">
        <v>9168</v>
      </c>
      <c r="G7276">
        <v>3</v>
      </c>
      <c r="H7276">
        <v>0</v>
      </c>
      <c r="I7276">
        <v>4584</v>
      </c>
      <c r="J7276" s="1" t="str">
        <f>INDEX(location!A:A,MATCH('Tabela Total'!A7276,location!A:A,0))</f>
        <v>CA-2014-148761</v>
      </c>
      <c r="K7276" s="1" t="str">
        <f>VLOOKUP(J7276,location[#All],2,FALSE)</f>
        <v>United States</v>
      </c>
      <c r="L7276" t="str">
        <f>VLOOKUP(J7276,location[#All],3,)</f>
        <v>Eau Claire</v>
      </c>
      <c r="M7276" t="str">
        <f>VLOOKUP(J7276,location[#All],4,)</f>
        <v>Wisconsin</v>
      </c>
      <c r="N7276">
        <f>VLOOKUP(J7276,location[#All],5,)</f>
        <v>54703</v>
      </c>
      <c r="O7276" t="str">
        <f>VLOOKUP(J7276,location[#All],6,)</f>
        <v>Central</v>
      </c>
    </row>
    <row r="7277" spans="1:15" x14ac:dyDescent="0.25">
      <c r="A7277" t="s">
        <v>3389</v>
      </c>
      <c r="B7277" t="s">
        <v>116</v>
      </c>
      <c r="C7277" s="1">
        <v>42700</v>
      </c>
      <c r="D7277" s="1">
        <v>42703</v>
      </c>
      <c r="E7277" t="s">
        <v>44</v>
      </c>
      <c r="F7277">
        <v>3744</v>
      </c>
      <c r="G7277">
        <v>4</v>
      </c>
      <c r="H7277">
        <v>7</v>
      </c>
      <c r="I7277">
        <v>-26208</v>
      </c>
      <c r="J7277" s="1" t="str">
        <f>INDEX(location!A:A,MATCH('Tabela Total'!A7277,location!A:A,0))</f>
        <v>US-2016-158309</v>
      </c>
      <c r="K7277" s="1" t="str">
        <f>VLOOKUP(J7277,location[#All],2,FALSE)</f>
        <v>United States</v>
      </c>
      <c r="L7277" t="str">
        <f>VLOOKUP(J7277,location[#All],3,)</f>
        <v>Miami</v>
      </c>
      <c r="M7277" t="str">
        <f>VLOOKUP(J7277,location[#All],4,)</f>
        <v>Florida</v>
      </c>
      <c r="N7277">
        <f>VLOOKUP(J7277,location[#All],5,)</f>
        <v>33142</v>
      </c>
      <c r="O7277" t="str">
        <f>VLOOKUP(J7277,location[#All],6,)</f>
        <v>South</v>
      </c>
    </row>
    <row r="7278" spans="1:15" x14ac:dyDescent="0.25">
      <c r="A7278" t="s">
        <v>4627</v>
      </c>
      <c r="B7278" t="s">
        <v>116</v>
      </c>
      <c r="C7278" s="1">
        <v>42996</v>
      </c>
      <c r="D7278" s="1">
        <v>42999</v>
      </c>
      <c r="E7278" t="s">
        <v>44</v>
      </c>
      <c r="F7278">
        <v>114848</v>
      </c>
      <c r="G7278">
        <v>4</v>
      </c>
      <c r="H7278">
        <v>2</v>
      </c>
      <c r="I7278">
        <v>3589</v>
      </c>
      <c r="J7278" s="1" t="str">
        <f>INDEX(location!A:A,MATCH('Tabela Total'!A7278,location!A:A,0))</f>
        <v>CA-2017-140508</v>
      </c>
      <c r="K7278" s="1" t="str">
        <f>VLOOKUP(J7278,location[#All],2,FALSE)</f>
        <v>United States</v>
      </c>
      <c r="L7278" t="str">
        <f>VLOOKUP(J7278,location[#All],3,)</f>
        <v>Dallas</v>
      </c>
      <c r="M7278" t="str">
        <f>VLOOKUP(J7278,location[#All],4,)</f>
        <v>Texas</v>
      </c>
      <c r="N7278">
        <f>VLOOKUP(J7278,location[#All],5,)</f>
        <v>75220</v>
      </c>
      <c r="O7278" t="str">
        <f>VLOOKUP(J7278,location[#All],6,)</f>
        <v>Central</v>
      </c>
    </row>
    <row r="7279" spans="1:15" x14ac:dyDescent="0.25">
      <c r="A7279" t="s">
        <v>5082</v>
      </c>
      <c r="B7279" t="s">
        <v>116</v>
      </c>
      <c r="C7279" s="1">
        <v>42670</v>
      </c>
      <c r="D7279" s="1">
        <v>42674</v>
      </c>
      <c r="E7279" t="s">
        <v>15</v>
      </c>
      <c r="F7279">
        <v>67136</v>
      </c>
      <c r="G7279">
        <v>4</v>
      </c>
      <c r="H7279">
        <v>2</v>
      </c>
      <c r="I7279">
        <v>25176</v>
      </c>
      <c r="J7279" s="1" t="str">
        <f>INDEX(location!A:A,MATCH('Tabela Total'!A7279,location!A:A,0))</f>
        <v>US-2016-117387</v>
      </c>
      <c r="K7279" s="1" t="str">
        <f>VLOOKUP(J7279,location[#All],2,FALSE)</f>
        <v>United States</v>
      </c>
      <c r="L7279" t="str">
        <f>VLOOKUP(J7279,location[#All],3,)</f>
        <v>San Francisco</v>
      </c>
      <c r="M7279" t="str">
        <f>VLOOKUP(J7279,location[#All],4,)</f>
        <v>California</v>
      </c>
      <c r="N7279">
        <f>VLOOKUP(J7279,location[#All],5,)</f>
        <v>94122</v>
      </c>
      <c r="O7279" t="str">
        <f>VLOOKUP(J7279,location[#All],6,)</f>
        <v>West</v>
      </c>
    </row>
    <row r="7280" spans="1:15" x14ac:dyDescent="0.25">
      <c r="A7280" t="s">
        <v>1660</v>
      </c>
      <c r="B7280" t="s">
        <v>1661</v>
      </c>
      <c r="C7280" s="1">
        <v>42658</v>
      </c>
      <c r="D7280" s="1">
        <v>42664</v>
      </c>
      <c r="E7280" t="s">
        <v>15</v>
      </c>
      <c r="F7280">
        <v>4568</v>
      </c>
      <c r="G7280">
        <v>2</v>
      </c>
      <c r="H7280">
        <v>0</v>
      </c>
      <c r="I7280">
        <v>210128</v>
      </c>
      <c r="J7280" s="1" t="str">
        <f>INDEX(location!A:A,MATCH('Tabela Total'!A7280,location!A:A,0))</f>
        <v>CA-2016-125738</v>
      </c>
      <c r="K7280" s="1" t="str">
        <f>VLOOKUP(J7280,location[#All],2,FALSE)</f>
        <v>United States</v>
      </c>
      <c r="L7280" t="str">
        <f>VLOOKUP(J7280,location[#All],3,)</f>
        <v>Salt Lake City</v>
      </c>
      <c r="M7280" t="str">
        <f>VLOOKUP(J7280,location[#All],4,)</f>
        <v>Utah</v>
      </c>
      <c r="N7280">
        <f>VLOOKUP(J7280,location[#All],5,)</f>
        <v>84106</v>
      </c>
      <c r="O7280" t="str">
        <f>VLOOKUP(J7280,location[#All],6,)</f>
        <v>West</v>
      </c>
    </row>
    <row r="7281" spans="1:15" x14ac:dyDescent="0.25">
      <c r="A7281" t="s">
        <v>1660</v>
      </c>
      <c r="B7281" t="s">
        <v>1661</v>
      </c>
      <c r="C7281" s="1">
        <v>42658</v>
      </c>
      <c r="D7281" s="1">
        <v>42664</v>
      </c>
      <c r="E7281" t="s">
        <v>15</v>
      </c>
      <c r="F7281">
        <v>6012</v>
      </c>
      <c r="G7281">
        <v>9</v>
      </c>
      <c r="H7281">
        <v>0</v>
      </c>
      <c r="I7281">
        <v>288576</v>
      </c>
      <c r="J7281" s="1" t="str">
        <f>INDEX(location!A:A,MATCH('Tabela Total'!A7281,location!A:A,0))</f>
        <v>CA-2016-125738</v>
      </c>
      <c r="K7281" s="1" t="str">
        <f>VLOOKUP(J7281,location[#All],2,FALSE)</f>
        <v>United States</v>
      </c>
      <c r="L7281" t="str">
        <f>VLOOKUP(J7281,location[#All],3,)</f>
        <v>Salt Lake City</v>
      </c>
      <c r="M7281" t="str">
        <f>VLOOKUP(J7281,location[#All],4,)</f>
        <v>Utah</v>
      </c>
      <c r="N7281">
        <f>VLOOKUP(J7281,location[#All],5,)</f>
        <v>84106</v>
      </c>
      <c r="O7281" t="str">
        <f>VLOOKUP(J7281,location[#All],6,)</f>
        <v>West</v>
      </c>
    </row>
    <row r="7282" spans="1:15" x14ac:dyDescent="0.25">
      <c r="A7282" t="s">
        <v>1660</v>
      </c>
      <c r="B7282" t="s">
        <v>1661</v>
      </c>
      <c r="C7282" s="1">
        <v>42658</v>
      </c>
      <c r="D7282" s="1">
        <v>42664</v>
      </c>
      <c r="E7282" t="s">
        <v>15</v>
      </c>
      <c r="F7282">
        <v>4172</v>
      </c>
      <c r="G7282">
        <v>5</v>
      </c>
      <c r="H7282">
        <v>2</v>
      </c>
      <c r="I7282">
        <v>130375</v>
      </c>
      <c r="J7282" s="1" t="str">
        <f>INDEX(location!A:A,MATCH('Tabela Total'!A7282,location!A:A,0))</f>
        <v>CA-2016-125738</v>
      </c>
      <c r="K7282" s="1" t="str">
        <f>VLOOKUP(J7282,location[#All],2,FALSE)</f>
        <v>United States</v>
      </c>
      <c r="L7282" t="str">
        <f>VLOOKUP(J7282,location[#All],3,)</f>
        <v>Salt Lake City</v>
      </c>
      <c r="M7282" t="str">
        <f>VLOOKUP(J7282,location[#All],4,)</f>
        <v>Utah</v>
      </c>
      <c r="N7282">
        <f>VLOOKUP(J7282,location[#All],5,)</f>
        <v>84106</v>
      </c>
      <c r="O7282" t="str">
        <f>VLOOKUP(J7282,location[#All],6,)</f>
        <v>West</v>
      </c>
    </row>
    <row r="7283" spans="1:15" x14ac:dyDescent="0.25">
      <c r="A7283" t="s">
        <v>1660</v>
      </c>
      <c r="B7283" t="s">
        <v>1661</v>
      </c>
      <c r="C7283" s="1">
        <v>42658</v>
      </c>
      <c r="D7283" s="1">
        <v>42664</v>
      </c>
      <c r="E7283" t="s">
        <v>15</v>
      </c>
      <c r="F7283">
        <v>716</v>
      </c>
      <c r="G7283">
        <v>8</v>
      </c>
      <c r="H7283">
        <v>0</v>
      </c>
      <c r="I7283">
        <v>32936</v>
      </c>
      <c r="J7283" s="1" t="str">
        <f>INDEX(location!A:A,MATCH('Tabela Total'!A7283,location!A:A,0))</f>
        <v>CA-2016-125738</v>
      </c>
      <c r="K7283" s="1" t="str">
        <f>VLOOKUP(J7283,location[#All],2,FALSE)</f>
        <v>United States</v>
      </c>
      <c r="L7283" t="str">
        <f>VLOOKUP(J7283,location[#All],3,)</f>
        <v>Salt Lake City</v>
      </c>
      <c r="M7283" t="str">
        <f>VLOOKUP(J7283,location[#All],4,)</f>
        <v>Utah</v>
      </c>
      <c r="N7283">
        <f>VLOOKUP(J7283,location[#All],5,)</f>
        <v>84106</v>
      </c>
      <c r="O7283" t="str">
        <f>VLOOKUP(J7283,location[#All],6,)</f>
        <v>West</v>
      </c>
    </row>
    <row r="7284" spans="1:15" x14ac:dyDescent="0.25">
      <c r="A7284" t="s">
        <v>3730</v>
      </c>
      <c r="B7284" t="s">
        <v>1661</v>
      </c>
      <c r="C7284" s="1">
        <v>42328</v>
      </c>
      <c r="D7284" s="1">
        <v>42332</v>
      </c>
      <c r="E7284" t="s">
        <v>15</v>
      </c>
      <c r="F7284">
        <v>24192</v>
      </c>
      <c r="G7284">
        <v>9</v>
      </c>
      <c r="H7284">
        <v>2</v>
      </c>
      <c r="I7284">
        <v>756</v>
      </c>
      <c r="J7284" s="1" t="str">
        <f>INDEX(location!A:A,MATCH('Tabela Total'!A7284,location!A:A,0))</f>
        <v>CA-2015-146465</v>
      </c>
      <c r="K7284" s="1" t="str">
        <f>VLOOKUP(J7284,location[#All],2,FALSE)</f>
        <v>United States</v>
      </c>
      <c r="L7284" t="str">
        <f>VLOOKUP(J7284,location[#All],3,)</f>
        <v>San Francisco</v>
      </c>
      <c r="M7284" t="str">
        <f>VLOOKUP(J7284,location[#All],4,)</f>
        <v>California</v>
      </c>
      <c r="N7284">
        <f>VLOOKUP(J7284,location[#All],5,)</f>
        <v>94122</v>
      </c>
      <c r="O7284" t="str">
        <f>VLOOKUP(J7284,location[#All],6,)</f>
        <v>West</v>
      </c>
    </row>
    <row r="7285" spans="1:15" x14ac:dyDescent="0.25">
      <c r="A7285" t="s">
        <v>5579</v>
      </c>
      <c r="B7285" t="s">
        <v>1661</v>
      </c>
      <c r="C7285" s="1">
        <v>43074</v>
      </c>
      <c r="D7285" s="1">
        <v>43075</v>
      </c>
      <c r="E7285" t="s">
        <v>44</v>
      </c>
      <c r="F7285">
        <v>8392</v>
      </c>
      <c r="G7285">
        <v>5</v>
      </c>
      <c r="H7285">
        <v>2</v>
      </c>
      <c r="I7285">
        <v>29372</v>
      </c>
      <c r="J7285" s="1" t="str">
        <f>INDEX(location!A:A,MATCH('Tabela Total'!A7285,location!A:A,0))</f>
        <v>CA-2017-156958</v>
      </c>
      <c r="K7285" s="1" t="str">
        <f>VLOOKUP(J7285,location[#All],2,FALSE)</f>
        <v>United States</v>
      </c>
      <c r="L7285" t="str">
        <f>VLOOKUP(J7285,location[#All],3,)</f>
        <v>Seattle</v>
      </c>
      <c r="M7285" t="str">
        <f>VLOOKUP(J7285,location[#All],4,)</f>
        <v>Washington</v>
      </c>
      <c r="N7285">
        <f>VLOOKUP(J7285,location[#All],5,)</f>
        <v>98115</v>
      </c>
      <c r="O7285" t="str">
        <f>VLOOKUP(J7285,location[#All],6,)</f>
        <v>West</v>
      </c>
    </row>
    <row r="7286" spans="1:15" x14ac:dyDescent="0.25">
      <c r="A7286" t="s">
        <v>5579</v>
      </c>
      <c r="B7286" t="s">
        <v>1661</v>
      </c>
      <c r="C7286" s="1">
        <v>43074</v>
      </c>
      <c r="D7286" s="1">
        <v>43075</v>
      </c>
      <c r="E7286" t="s">
        <v>44</v>
      </c>
      <c r="F7286">
        <v>1999</v>
      </c>
      <c r="G7286">
        <v>5</v>
      </c>
      <c r="H7286">
        <v>0</v>
      </c>
      <c r="I7286">
        <v>3998</v>
      </c>
      <c r="J7286" s="1" t="str">
        <f>INDEX(location!A:A,MATCH('Tabela Total'!A7286,location!A:A,0))</f>
        <v>CA-2017-156958</v>
      </c>
      <c r="K7286" s="1" t="str">
        <f>VLOOKUP(J7286,location[#All],2,FALSE)</f>
        <v>United States</v>
      </c>
      <c r="L7286" t="str">
        <f>VLOOKUP(J7286,location[#All],3,)</f>
        <v>Seattle</v>
      </c>
      <c r="M7286" t="str">
        <f>VLOOKUP(J7286,location[#All],4,)</f>
        <v>Washington</v>
      </c>
      <c r="N7286">
        <f>VLOOKUP(J7286,location[#All],5,)</f>
        <v>98115</v>
      </c>
      <c r="O7286" t="str">
        <f>VLOOKUP(J7286,location[#All],6,)</f>
        <v>West</v>
      </c>
    </row>
    <row r="7287" spans="1:15" x14ac:dyDescent="0.25">
      <c r="A7287" t="s">
        <v>5579</v>
      </c>
      <c r="B7287" t="s">
        <v>1661</v>
      </c>
      <c r="C7287" s="1">
        <v>43074</v>
      </c>
      <c r="D7287" s="1">
        <v>43075</v>
      </c>
      <c r="E7287" t="s">
        <v>44</v>
      </c>
      <c r="F7287">
        <v>31176</v>
      </c>
      <c r="G7287">
        <v>3</v>
      </c>
      <c r="H7287">
        <v>2</v>
      </c>
      <c r="I7287">
        <v>-70146</v>
      </c>
      <c r="J7287" s="1" t="str">
        <f>INDEX(location!A:A,MATCH('Tabela Total'!A7287,location!A:A,0))</f>
        <v>CA-2017-156958</v>
      </c>
      <c r="K7287" s="1" t="str">
        <f>VLOOKUP(J7287,location[#All],2,FALSE)</f>
        <v>United States</v>
      </c>
      <c r="L7287" t="str">
        <f>VLOOKUP(J7287,location[#All],3,)</f>
        <v>Seattle</v>
      </c>
      <c r="M7287" t="str">
        <f>VLOOKUP(J7287,location[#All],4,)</f>
        <v>Washington</v>
      </c>
      <c r="N7287">
        <f>VLOOKUP(J7287,location[#All],5,)</f>
        <v>98115</v>
      </c>
      <c r="O7287" t="str">
        <f>VLOOKUP(J7287,location[#All],6,)</f>
        <v>West</v>
      </c>
    </row>
    <row r="7288" spans="1:15" x14ac:dyDescent="0.25">
      <c r="A7288" t="s">
        <v>5579</v>
      </c>
      <c r="B7288" t="s">
        <v>1661</v>
      </c>
      <c r="C7288" s="1">
        <v>43074</v>
      </c>
      <c r="D7288" s="1">
        <v>43075</v>
      </c>
      <c r="E7288" t="s">
        <v>44</v>
      </c>
      <c r="F7288">
        <v>172752</v>
      </c>
      <c r="G7288">
        <v>6</v>
      </c>
      <c r="H7288">
        <v>2</v>
      </c>
      <c r="I7288">
        <v>604632</v>
      </c>
      <c r="J7288" s="1" t="str">
        <f>INDEX(location!A:A,MATCH('Tabela Total'!A7288,location!A:A,0))</f>
        <v>CA-2017-156958</v>
      </c>
      <c r="K7288" s="1" t="str">
        <f>VLOOKUP(J7288,location[#All],2,FALSE)</f>
        <v>United States</v>
      </c>
      <c r="L7288" t="str">
        <f>VLOOKUP(J7288,location[#All],3,)</f>
        <v>Seattle</v>
      </c>
      <c r="M7288" t="str">
        <f>VLOOKUP(J7288,location[#All],4,)</f>
        <v>Washington</v>
      </c>
      <c r="N7288">
        <f>VLOOKUP(J7288,location[#All],5,)</f>
        <v>98115</v>
      </c>
      <c r="O7288" t="str">
        <f>VLOOKUP(J7288,location[#All],6,)</f>
        <v>West</v>
      </c>
    </row>
    <row r="7289" spans="1:15" x14ac:dyDescent="0.25">
      <c r="A7289" t="s">
        <v>5579</v>
      </c>
      <c r="B7289" t="s">
        <v>1661</v>
      </c>
      <c r="C7289" s="1">
        <v>43074</v>
      </c>
      <c r="D7289" s="1">
        <v>43075</v>
      </c>
      <c r="E7289" t="s">
        <v>44</v>
      </c>
      <c r="F7289">
        <v>9296</v>
      </c>
      <c r="G7289">
        <v>2</v>
      </c>
      <c r="H7289">
        <v>2</v>
      </c>
      <c r="I7289">
        <v>30212</v>
      </c>
      <c r="J7289" s="1" t="str">
        <f>INDEX(location!A:A,MATCH('Tabela Total'!A7289,location!A:A,0))</f>
        <v>CA-2017-156958</v>
      </c>
      <c r="K7289" s="1" t="str">
        <f>VLOOKUP(J7289,location[#All],2,FALSE)</f>
        <v>United States</v>
      </c>
      <c r="L7289" t="str">
        <f>VLOOKUP(J7289,location[#All],3,)</f>
        <v>Seattle</v>
      </c>
      <c r="M7289" t="str">
        <f>VLOOKUP(J7289,location[#All],4,)</f>
        <v>Washington</v>
      </c>
      <c r="N7289">
        <f>VLOOKUP(J7289,location[#All],5,)</f>
        <v>98115</v>
      </c>
      <c r="O7289" t="str">
        <f>VLOOKUP(J7289,location[#All],6,)</f>
        <v>West</v>
      </c>
    </row>
    <row r="7290" spans="1:15" x14ac:dyDescent="0.25">
      <c r="A7290" t="s">
        <v>646</v>
      </c>
      <c r="B7290" t="s">
        <v>647</v>
      </c>
      <c r="C7290" s="1">
        <v>42449</v>
      </c>
      <c r="D7290" s="1">
        <v>42451</v>
      </c>
      <c r="E7290" t="s">
        <v>10</v>
      </c>
      <c r="F7290">
        <v>11992</v>
      </c>
      <c r="G7290">
        <v>1</v>
      </c>
      <c r="H7290">
        <v>2</v>
      </c>
      <c r="I7290">
        <v>8994</v>
      </c>
      <c r="J7290" s="1" t="str">
        <f>INDEX(location!A:A,MATCH('Tabela Total'!A7290,location!A:A,0))</f>
        <v>CA-2016-150889</v>
      </c>
      <c r="K7290" s="1" t="str">
        <f>VLOOKUP(J7290,location[#All],2,FALSE)</f>
        <v>United States</v>
      </c>
      <c r="L7290" t="str">
        <f>VLOOKUP(J7290,location[#All],3,)</f>
        <v>Evanston</v>
      </c>
      <c r="M7290" t="str">
        <f>VLOOKUP(J7290,location[#All],4,)</f>
        <v>Illinois</v>
      </c>
      <c r="N7290">
        <f>VLOOKUP(J7290,location[#All],5,)</f>
        <v>60201</v>
      </c>
      <c r="O7290" t="str">
        <f>VLOOKUP(J7290,location[#All],6,)</f>
        <v>Central</v>
      </c>
    </row>
    <row r="7291" spans="1:15" x14ac:dyDescent="0.25">
      <c r="A7291" t="s">
        <v>1877</v>
      </c>
      <c r="B7291" t="s">
        <v>647</v>
      </c>
      <c r="C7291" s="1">
        <v>41958</v>
      </c>
      <c r="D7291" s="1">
        <v>41965</v>
      </c>
      <c r="E7291" t="s">
        <v>15</v>
      </c>
      <c r="F7291">
        <v>604656</v>
      </c>
      <c r="G7291">
        <v>9</v>
      </c>
      <c r="H7291">
        <v>2</v>
      </c>
      <c r="I7291">
        <v>2040714</v>
      </c>
      <c r="J7291" s="1" t="str">
        <f>INDEX(location!A:A,MATCH('Tabela Total'!A7291,location!A:A,0))</f>
        <v>CA-2014-128888</v>
      </c>
      <c r="K7291" s="1" t="str">
        <f>VLOOKUP(J7291,location[#All],2,FALSE)</f>
        <v>United States</v>
      </c>
      <c r="L7291" t="str">
        <f>VLOOKUP(J7291,location[#All],3,)</f>
        <v>Houston</v>
      </c>
      <c r="M7291" t="str">
        <f>VLOOKUP(J7291,location[#All],4,)</f>
        <v>Texas</v>
      </c>
      <c r="N7291">
        <f>VLOOKUP(J7291,location[#All],5,)</f>
        <v>77095</v>
      </c>
      <c r="O7291" t="str">
        <f>VLOOKUP(J7291,location[#All],6,)</f>
        <v>Central</v>
      </c>
    </row>
    <row r="7292" spans="1:15" x14ac:dyDescent="0.25">
      <c r="A7292" t="s">
        <v>4289</v>
      </c>
      <c r="B7292" t="s">
        <v>647</v>
      </c>
      <c r="C7292" s="1">
        <v>43000</v>
      </c>
      <c r="D7292" s="1">
        <v>43005</v>
      </c>
      <c r="E7292" t="s">
        <v>15</v>
      </c>
      <c r="F7292">
        <v>1296</v>
      </c>
      <c r="G7292">
        <v>2</v>
      </c>
      <c r="H7292">
        <v>0</v>
      </c>
      <c r="I7292">
        <v>62208</v>
      </c>
      <c r="J7292" s="1" t="str">
        <f>INDEX(location!A:A,MATCH('Tabela Total'!A7292,location!A:A,0))</f>
        <v>CA-2017-161970</v>
      </c>
      <c r="K7292" s="1" t="str">
        <f>VLOOKUP(J7292,location[#All],2,FALSE)</f>
        <v>United States</v>
      </c>
      <c r="L7292" t="str">
        <f>VLOOKUP(J7292,location[#All],3,)</f>
        <v>Smyrna</v>
      </c>
      <c r="M7292" t="str">
        <f>VLOOKUP(J7292,location[#All],4,)</f>
        <v>Georgia</v>
      </c>
      <c r="N7292">
        <f>VLOOKUP(J7292,location[#All],5,)</f>
        <v>30080</v>
      </c>
      <c r="O7292" t="str">
        <f>VLOOKUP(J7292,location[#All],6,)</f>
        <v>South</v>
      </c>
    </row>
    <row r="7293" spans="1:15" x14ac:dyDescent="0.25">
      <c r="A7293" t="s">
        <v>4289</v>
      </c>
      <c r="B7293" t="s">
        <v>647</v>
      </c>
      <c r="C7293" s="1">
        <v>43000</v>
      </c>
      <c r="D7293" s="1">
        <v>43005</v>
      </c>
      <c r="E7293" t="s">
        <v>15</v>
      </c>
      <c r="F7293">
        <v>1794</v>
      </c>
      <c r="G7293">
        <v>3</v>
      </c>
      <c r="H7293">
        <v>0</v>
      </c>
      <c r="I7293">
        <v>64584</v>
      </c>
      <c r="J7293" s="1" t="str">
        <f>INDEX(location!A:A,MATCH('Tabela Total'!A7293,location!A:A,0))</f>
        <v>CA-2017-161970</v>
      </c>
      <c r="K7293" s="1" t="str">
        <f>VLOOKUP(J7293,location[#All],2,FALSE)</f>
        <v>United States</v>
      </c>
      <c r="L7293" t="str">
        <f>VLOOKUP(J7293,location[#All],3,)</f>
        <v>Smyrna</v>
      </c>
      <c r="M7293" t="str">
        <f>VLOOKUP(J7293,location[#All],4,)</f>
        <v>Georgia</v>
      </c>
      <c r="N7293">
        <f>VLOOKUP(J7293,location[#All],5,)</f>
        <v>30080</v>
      </c>
      <c r="O7293" t="str">
        <f>VLOOKUP(J7293,location[#All],6,)</f>
        <v>South</v>
      </c>
    </row>
    <row r="7294" spans="1:15" x14ac:dyDescent="0.25">
      <c r="A7294" t="s">
        <v>4616</v>
      </c>
      <c r="B7294" t="s">
        <v>647</v>
      </c>
      <c r="C7294" s="1">
        <v>43042</v>
      </c>
      <c r="D7294" s="1">
        <v>43047</v>
      </c>
      <c r="E7294" t="s">
        <v>15</v>
      </c>
      <c r="F7294">
        <v>40776</v>
      </c>
      <c r="G7294">
        <v>3</v>
      </c>
      <c r="H7294">
        <v>2</v>
      </c>
      <c r="I7294">
        <v>5097</v>
      </c>
      <c r="J7294" s="1" t="str">
        <f>INDEX(location!A:A,MATCH('Tabela Total'!A7294,location!A:A,0))</f>
        <v>US-2017-101518</v>
      </c>
      <c r="K7294" s="1" t="str">
        <f>VLOOKUP(J7294,location[#All],2,FALSE)</f>
        <v>United States</v>
      </c>
      <c r="L7294" t="str">
        <f>VLOOKUP(J7294,location[#All],3,)</f>
        <v>Philadelphia</v>
      </c>
      <c r="M7294" t="str">
        <f>VLOOKUP(J7294,location[#All],4,)</f>
        <v>Pennsylvania</v>
      </c>
      <c r="N7294">
        <f>VLOOKUP(J7294,location[#All],5,)</f>
        <v>19140</v>
      </c>
      <c r="O7294" t="str">
        <f>VLOOKUP(J7294,location[#All],6,)</f>
        <v>East</v>
      </c>
    </row>
    <row r="7295" spans="1:15" x14ac:dyDescent="0.25">
      <c r="A7295" t="s">
        <v>373</v>
      </c>
      <c r="B7295" t="s">
        <v>374</v>
      </c>
      <c r="C7295" s="1">
        <v>42474</v>
      </c>
      <c r="D7295" s="1">
        <v>42478</v>
      </c>
      <c r="E7295" t="s">
        <v>15</v>
      </c>
      <c r="F7295">
        <v>3838</v>
      </c>
      <c r="G7295">
        <v>5</v>
      </c>
      <c r="H7295">
        <v>2</v>
      </c>
      <c r="I7295">
        <v>3838</v>
      </c>
      <c r="J7295" s="1" t="str">
        <f>INDEX(location!A:A,MATCH('Tabela Total'!A7295,location!A:A,0))</f>
        <v>CA-2016-148796</v>
      </c>
      <c r="K7295" s="1" t="str">
        <f>VLOOKUP(J7295,location[#All],2,FALSE)</f>
        <v>United States</v>
      </c>
      <c r="L7295" t="str">
        <f>VLOOKUP(J7295,location[#All],3,)</f>
        <v>Los Angeles</v>
      </c>
      <c r="M7295" t="str">
        <f>VLOOKUP(J7295,location[#All],4,)</f>
        <v>California</v>
      </c>
      <c r="N7295">
        <f>VLOOKUP(J7295,location[#All],5,)</f>
        <v>90004</v>
      </c>
      <c r="O7295" t="str">
        <f>VLOOKUP(J7295,location[#All],6,)</f>
        <v>West</v>
      </c>
    </row>
    <row r="7296" spans="1:15" x14ac:dyDescent="0.25">
      <c r="A7296" t="s">
        <v>872</v>
      </c>
      <c r="B7296" t="s">
        <v>374</v>
      </c>
      <c r="C7296" s="1">
        <v>42171</v>
      </c>
      <c r="D7296" s="1">
        <v>42175</v>
      </c>
      <c r="E7296" t="s">
        <v>15</v>
      </c>
      <c r="F7296">
        <v>6208</v>
      </c>
      <c r="G7296">
        <v>2</v>
      </c>
      <c r="H7296">
        <v>2</v>
      </c>
      <c r="I7296">
        <v>21728</v>
      </c>
      <c r="J7296" s="1" t="str">
        <f>INDEX(location!A:A,MATCH('Tabela Total'!A7296,location!A:A,0))</f>
        <v>CA-2015-167269</v>
      </c>
      <c r="K7296" s="1" t="str">
        <f>VLOOKUP(J7296,location[#All],2,FALSE)</f>
        <v>United States</v>
      </c>
      <c r="L7296" t="str">
        <f>VLOOKUP(J7296,location[#All],3,)</f>
        <v>Philadelphia</v>
      </c>
      <c r="M7296" t="str">
        <f>VLOOKUP(J7296,location[#All],4,)</f>
        <v>Pennsylvania</v>
      </c>
      <c r="N7296">
        <f>VLOOKUP(J7296,location[#All],5,)</f>
        <v>19134</v>
      </c>
      <c r="O7296" t="str">
        <f>VLOOKUP(J7296,location[#All],6,)</f>
        <v>East</v>
      </c>
    </row>
    <row r="7297" spans="1:15" x14ac:dyDescent="0.25">
      <c r="A7297" t="s">
        <v>2175</v>
      </c>
      <c r="B7297" t="s">
        <v>374</v>
      </c>
      <c r="C7297" s="1">
        <v>41834</v>
      </c>
      <c r="D7297" s="1">
        <v>41841</v>
      </c>
      <c r="E7297" t="s">
        <v>15</v>
      </c>
      <c r="F7297">
        <v>5592</v>
      </c>
      <c r="G7297">
        <v>5</v>
      </c>
      <c r="H7297">
        <v>2</v>
      </c>
      <c r="I7297">
        <v>6291</v>
      </c>
      <c r="J7297" s="1" t="str">
        <f>INDEX(location!A:A,MATCH('Tabela Total'!A7297,location!A:A,0))</f>
        <v>US-2014-150532</v>
      </c>
      <c r="K7297" s="1" t="str">
        <f>VLOOKUP(J7297,location[#All],2,FALSE)</f>
        <v>United States</v>
      </c>
      <c r="L7297" t="str">
        <f>VLOOKUP(J7297,location[#All],3,)</f>
        <v>Phoenix</v>
      </c>
      <c r="M7297" t="str">
        <f>VLOOKUP(J7297,location[#All],4,)</f>
        <v>Arizona</v>
      </c>
      <c r="N7297">
        <f>VLOOKUP(J7297,location[#All],5,)</f>
        <v>85023</v>
      </c>
      <c r="O7297" t="str">
        <f>VLOOKUP(J7297,location[#All],6,)</f>
        <v>West</v>
      </c>
    </row>
    <row r="7298" spans="1:15" x14ac:dyDescent="0.25">
      <c r="A7298" t="s">
        <v>3170</v>
      </c>
      <c r="B7298" t="s">
        <v>374</v>
      </c>
      <c r="C7298" s="1">
        <v>42017</v>
      </c>
      <c r="D7298" s="1">
        <v>42021</v>
      </c>
      <c r="E7298" t="s">
        <v>15</v>
      </c>
      <c r="F7298">
        <v>70008</v>
      </c>
      <c r="G7298">
        <v>3</v>
      </c>
      <c r="H7298">
        <v>2</v>
      </c>
      <c r="I7298">
        <v>245028</v>
      </c>
      <c r="J7298" s="1" t="str">
        <f>INDEX(location!A:A,MATCH('Tabela Total'!A7298,location!A:A,0))</f>
        <v>CA-2015-137526</v>
      </c>
      <c r="K7298" s="1" t="str">
        <f>VLOOKUP(J7298,location[#All],2,FALSE)</f>
        <v>United States</v>
      </c>
      <c r="L7298" t="str">
        <f>VLOOKUP(J7298,location[#All],3,)</f>
        <v>Los Angeles</v>
      </c>
      <c r="M7298" t="str">
        <f>VLOOKUP(J7298,location[#All],4,)</f>
        <v>California</v>
      </c>
      <c r="N7298">
        <f>VLOOKUP(J7298,location[#All],5,)</f>
        <v>90004</v>
      </c>
      <c r="O7298" t="str">
        <f>VLOOKUP(J7298,location[#All],6,)</f>
        <v>West</v>
      </c>
    </row>
    <row r="7299" spans="1:15" x14ac:dyDescent="0.25">
      <c r="A7299" t="s">
        <v>3170</v>
      </c>
      <c r="B7299" t="s">
        <v>374</v>
      </c>
      <c r="C7299" s="1">
        <v>42017</v>
      </c>
      <c r="D7299" s="1">
        <v>42021</v>
      </c>
      <c r="E7299" t="s">
        <v>15</v>
      </c>
      <c r="F7299">
        <v>776</v>
      </c>
      <c r="G7299">
        <v>4</v>
      </c>
      <c r="H7299">
        <v>0</v>
      </c>
      <c r="I7299">
        <v>38024</v>
      </c>
      <c r="J7299" s="1" t="str">
        <f>INDEX(location!A:A,MATCH('Tabela Total'!A7299,location!A:A,0))</f>
        <v>CA-2015-137526</v>
      </c>
      <c r="K7299" s="1" t="str">
        <f>VLOOKUP(J7299,location[#All],2,FALSE)</f>
        <v>United States</v>
      </c>
      <c r="L7299" t="str">
        <f>VLOOKUP(J7299,location[#All],3,)</f>
        <v>Los Angeles</v>
      </c>
      <c r="M7299" t="str">
        <f>VLOOKUP(J7299,location[#All],4,)</f>
        <v>California</v>
      </c>
      <c r="N7299">
        <f>VLOOKUP(J7299,location[#All],5,)</f>
        <v>90004</v>
      </c>
      <c r="O7299" t="str">
        <f>VLOOKUP(J7299,location[#All],6,)</f>
        <v>West</v>
      </c>
    </row>
    <row r="7300" spans="1:15" x14ac:dyDescent="0.25">
      <c r="A7300" t="s">
        <v>3170</v>
      </c>
      <c r="B7300" t="s">
        <v>374</v>
      </c>
      <c r="C7300" s="1">
        <v>42017</v>
      </c>
      <c r="D7300" s="1">
        <v>42021</v>
      </c>
      <c r="E7300" t="s">
        <v>15</v>
      </c>
      <c r="F7300">
        <v>46485</v>
      </c>
      <c r="G7300">
        <v>9</v>
      </c>
      <c r="H7300">
        <v>0</v>
      </c>
      <c r="I7300">
        <v>9297</v>
      </c>
      <c r="J7300" s="1" t="str">
        <f>INDEX(location!A:A,MATCH('Tabela Total'!A7300,location!A:A,0))</f>
        <v>CA-2015-137526</v>
      </c>
      <c r="K7300" s="1" t="str">
        <f>VLOOKUP(J7300,location[#All],2,FALSE)</f>
        <v>United States</v>
      </c>
      <c r="L7300" t="str">
        <f>VLOOKUP(J7300,location[#All],3,)</f>
        <v>Los Angeles</v>
      </c>
      <c r="M7300" t="str">
        <f>VLOOKUP(J7300,location[#All],4,)</f>
        <v>California</v>
      </c>
      <c r="N7300">
        <f>VLOOKUP(J7300,location[#All],5,)</f>
        <v>90004</v>
      </c>
      <c r="O7300" t="str">
        <f>VLOOKUP(J7300,location[#All],6,)</f>
        <v>West</v>
      </c>
    </row>
    <row r="7301" spans="1:15" x14ac:dyDescent="0.25">
      <c r="A7301" t="s">
        <v>3512</v>
      </c>
      <c r="B7301" t="s">
        <v>374</v>
      </c>
      <c r="C7301" s="1">
        <v>41985</v>
      </c>
      <c r="D7301" s="1">
        <v>41990</v>
      </c>
      <c r="E7301" t="s">
        <v>15</v>
      </c>
      <c r="F7301">
        <v>23472</v>
      </c>
      <c r="G7301">
        <v>3</v>
      </c>
      <c r="H7301">
        <v>2</v>
      </c>
      <c r="I7301">
        <v>76284</v>
      </c>
      <c r="J7301" s="1" t="str">
        <f>INDEX(location!A:A,MATCH('Tabela Total'!A7301,location!A:A,0))</f>
        <v>CA-2014-107573</v>
      </c>
      <c r="K7301" s="1" t="str">
        <f>VLOOKUP(J7301,location[#All],2,FALSE)</f>
        <v>United States</v>
      </c>
      <c r="L7301" t="str">
        <f>VLOOKUP(J7301,location[#All],3,)</f>
        <v>Miami</v>
      </c>
      <c r="M7301" t="str">
        <f>VLOOKUP(J7301,location[#All],4,)</f>
        <v>Florida</v>
      </c>
      <c r="N7301">
        <f>VLOOKUP(J7301,location[#All],5,)</f>
        <v>33178</v>
      </c>
      <c r="O7301" t="str">
        <f>VLOOKUP(J7301,location[#All],6,)</f>
        <v>South</v>
      </c>
    </row>
    <row r="7302" spans="1:15" x14ac:dyDescent="0.25">
      <c r="A7302" t="s">
        <v>4661</v>
      </c>
      <c r="B7302" t="s">
        <v>374</v>
      </c>
      <c r="C7302" s="1">
        <v>41972</v>
      </c>
      <c r="D7302" s="1">
        <v>41979</v>
      </c>
      <c r="E7302" t="s">
        <v>15</v>
      </c>
      <c r="F7302">
        <v>2506</v>
      </c>
      <c r="G7302">
        <v>2</v>
      </c>
      <c r="H7302">
        <v>0</v>
      </c>
      <c r="I7302">
        <v>117782</v>
      </c>
      <c r="J7302" s="1" t="str">
        <f>INDEX(location!A:A,MATCH('Tabela Total'!A7302,location!A:A,0))</f>
        <v>US-2014-111353</v>
      </c>
      <c r="K7302" s="1" t="str">
        <f>VLOOKUP(J7302,location[#All],2,FALSE)</f>
        <v>United States</v>
      </c>
      <c r="L7302" t="str">
        <f>VLOOKUP(J7302,location[#All],3,)</f>
        <v>New York City</v>
      </c>
      <c r="M7302" t="str">
        <f>VLOOKUP(J7302,location[#All],4,)</f>
        <v>New York</v>
      </c>
      <c r="N7302">
        <f>VLOOKUP(J7302,location[#All],5,)</f>
        <v>10009</v>
      </c>
      <c r="O7302" t="str">
        <f>VLOOKUP(J7302,location[#All],6,)</f>
        <v>East</v>
      </c>
    </row>
    <row r="7303" spans="1:15" x14ac:dyDescent="0.25">
      <c r="A7303" t="s">
        <v>5017</v>
      </c>
      <c r="B7303" t="s">
        <v>374</v>
      </c>
      <c r="C7303" s="1">
        <v>43002</v>
      </c>
      <c r="D7303" s="1">
        <v>43002</v>
      </c>
      <c r="E7303" t="s">
        <v>327</v>
      </c>
      <c r="F7303">
        <v>1998</v>
      </c>
      <c r="G7303">
        <v>10</v>
      </c>
      <c r="H7303">
        <v>0</v>
      </c>
      <c r="I7303">
        <v>71928</v>
      </c>
      <c r="J7303" s="1" t="str">
        <f>INDEX(location!A:A,MATCH('Tabela Total'!A7303,location!A:A,0))</f>
        <v>CA-2017-142391</v>
      </c>
      <c r="K7303" s="1" t="str">
        <f>VLOOKUP(J7303,location[#All],2,FALSE)</f>
        <v>United States</v>
      </c>
      <c r="L7303" t="str">
        <f>VLOOKUP(J7303,location[#All],3,)</f>
        <v>Seattle</v>
      </c>
      <c r="M7303" t="str">
        <f>VLOOKUP(J7303,location[#All],4,)</f>
        <v>Washington</v>
      </c>
      <c r="N7303">
        <f>VLOOKUP(J7303,location[#All],5,)</f>
        <v>98115</v>
      </c>
      <c r="O7303" t="str">
        <f>VLOOKUP(J7303,location[#All],6,)</f>
        <v>West</v>
      </c>
    </row>
    <row r="7304" spans="1:15" x14ac:dyDescent="0.25">
      <c r="A7304" t="s">
        <v>5396</v>
      </c>
      <c r="B7304" t="s">
        <v>374</v>
      </c>
      <c r="C7304" s="1">
        <v>41973</v>
      </c>
      <c r="D7304" s="1">
        <v>41979</v>
      </c>
      <c r="E7304" t="s">
        <v>15</v>
      </c>
      <c r="F7304">
        <v>47992</v>
      </c>
      <c r="G7304">
        <v>7</v>
      </c>
      <c r="H7304">
        <v>2</v>
      </c>
      <c r="I7304">
        <v>35994</v>
      </c>
      <c r="J7304" s="1" t="str">
        <f>INDEX(location!A:A,MATCH('Tabela Total'!A7304,location!A:A,0))</f>
        <v>CA-2014-146843</v>
      </c>
      <c r="K7304" s="1" t="str">
        <f>VLOOKUP(J7304,location[#All],2,FALSE)</f>
        <v>United States</v>
      </c>
      <c r="L7304" t="str">
        <f>VLOOKUP(J7304,location[#All],3,)</f>
        <v>Avondale</v>
      </c>
      <c r="M7304" t="str">
        <f>VLOOKUP(J7304,location[#All],4,)</f>
        <v>Arizona</v>
      </c>
      <c r="N7304">
        <f>VLOOKUP(J7304,location[#All],5,)</f>
        <v>85323</v>
      </c>
      <c r="O7304" t="str">
        <f>VLOOKUP(J7304,location[#All],6,)</f>
        <v>West</v>
      </c>
    </row>
    <row r="7305" spans="1:15" x14ac:dyDescent="0.25">
      <c r="A7305" t="s">
        <v>5396</v>
      </c>
      <c r="B7305" t="s">
        <v>374</v>
      </c>
      <c r="C7305" s="1">
        <v>41973</v>
      </c>
      <c r="D7305" s="1">
        <v>41979</v>
      </c>
      <c r="E7305" t="s">
        <v>15</v>
      </c>
      <c r="F7305">
        <v>10224</v>
      </c>
      <c r="G7305">
        <v>4</v>
      </c>
      <c r="H7305">
        <v>2</v>
      </c>
      <c r="I7305">
        <v>-16614</v>
      </c>
      <c r="J7305" s="1" t="str">
        <f>INDEX(location!A:A,MATCH('Tabela Total'!A7305,location!A:A,0))</f>
        <v>CA-2014-146843</v>
      </c>
      <c r="K7305" s="1" t="str">
        <f>VLOOKUP(J7305,location[#All],2,FALSE)</f>
        <v>United States</v>
      </c>
      <c r="L7305" t="str">
        <f>VLOOKUP(J7305,location[#All],3,)</f>
        <v>Avondale</v>
      </c>
      <c r="M7305" t="str">
        <f>VLOOKUP(J7305,location[#All],4,)</f>
        <v>Arizona</v>
      </c>
      <c r="N7305">
        <f>VLOOKUP(J7305,location[#All],5,)</f>
        <v>85323</v>
      </c>
      <c r="O7305" t="str">
        <f>VLOOKUP(J7305,location[#All],6,)</f>
        <v>West</v>
      </c>
    </row>
    <row r="7306" spans="1:15" x14ac:dyDescent="0.25">
      <c r="A7306" t="s">
        <v>1425</v>
      </c>
      <c r="B7306" t="s">
        <v>1426</v>
      </c>
      <c r="C7306" s="1">
        <v>42411</v>
      </c>
      <c r="D7306" s="1">
        <v>42413</v>
      </c>
      <c r="E7306" t="s">
        <v>44</v>
      </c>
      <c r="F7306">
        <v>6993</v>
      </c>
      <c r="G7306">
        <v>7</v>
      </c>
      <c r="H7306">
        <v>0</v>
      </c>
      <c r="I7306">
        <v>6993</v>
      </c>
      <c r="J7306" s="1" t="str">
        <f>INDEX(location!A:A,MATCH('Tabela Total'!A7306,location!A:A,0))</f>
        <v>CA-2016-164938</v>
      </c>
      <c r="K7306" s="1" t="str">
        <f>VLOOKUP(J7306,location[#All],2,FALSE)</f>
        <v>United States</v>
      </c>
      <c r="L7306" t="str">
        <f>VLOOKUP(J7306,location[#All],3,)</f>
        <v>Tulsa</v>
      </c>
      <c r="M7306" t="str">
        <f>VLOOKUP(J7306,location[#All],4,)</f>
        <v>Oklahoma</v>
      </c>
      <c r="N7306">
        <f>VLOOKUP(J7306,location[#All],5,)</f>
        <v>74133</v>
      </c>
      <c r="O7306" t="str">
        <f>VLOOKUP(J7306,location[#All],6,)</f>
        <v>Central</v>
      </c>
    </row>
    <row r="7307" spans="1:15" x14ac:dyDescent="0.25">
      <c r="A7307" t="s">
        <v>3145</v>
      </c>
      <c r="B7307" t="s">
        <v>1426</v>
      </c>
      <c r="C7307" s="1">
        <v>41966</v>
      </c>
      <c r="D7307" s="1">
        <v>41971</v>
      </c>
      <c r="E7307" t="s">
        <v>15</v>
      </c>
      <c r="F7307">
        <v>62808</v>
      </c>
      <c r="G7307">
        <v>3</v>
      </c>
      <c r="H7307">
        <v>2</v>
      </c>
      <c r="I7307">
        <v>211977</v>
      </c>
      <c r="J7307" s="1" t="str">
        <f>INDEX(location!A:A,MATCH('Tabela Total'!A7307,location!A:A,0))</f>
        <v>CA-2014-149055</v>
      </c>
      <c r="K7307" s="1" t="str">
        <f>VLOOKUP(J7307,location[#All],2,FALSE)</f>
        <v>United States</v>
      </c>
      <c r="L7307" t="str">
        <f>VLOOKUP(J7307,location[#All],3,)</f>
        <v>Philadelphia</v>
      </c>
      <c r="M7307" t="str">
        <f>VLOOKUP(J7307,location[#All],4,)</f>
        <v>Pennsylvania</v>
      </c>
      <c r="N7307">
        <f>VLOOKUP(J7307,location[#All],5,)</f>
        <v>19134</v>
      </c>
      <c r="O7307" t="str">
        <f>VLOOKUP(J7307,location[#All],6,)</f>
        <v>East</v>
      </c>
    </row>
    <row r="7308" spans="1:15" x14ac:dyDescent="0.25">
      <c r="A7308" t="s">
        <v>768</v>
      </c>
      <c r="B7308" t="s">
        <v>769</v>
      </c>
      <c r="C7308" s="1">
        <v>42684</v>
      </c>
      <c r="D7308" s="1">
        <v>42686</v>
      </c>
      <c r="E7308" t="s">
        <v>44</v>
      </c>
      <c r="F7308">
        <v>15582</v>
      </c>
      <c r="G7308">
        <v>7</v>
      </c>
      <c r="H7308">
        <v>0</v>
      </c>
      <c r="I7308">
        <v>420714</v>
      </c>
      <c r="J7308" s="1" t="str">
        <f>INDEX(location!A:A,MATCH('Tabela Total'!A7308,location!A:A,0))</f>
        <v>CA-2016-105494</v>
      </c>
      <c r="K7308" s="1" t="str">
        <f>VLOOKUP(J7308,location[#All],2,FALSE)</f>
        <v>United States</v>
      </c>
      <c r="L7308" t="str">
        <f>VLOOKUP(J7308,location[#All],3,)</f>
        <v>San Francisco</v>
      </c>
      <c r="M7308" t="str">
        <f>VLOOKUP(J7308,location[#All],4,)</f>
        <v>California</v>
      </c>
      <c r="N7308">
        <f>VLOOKUP(J7308,location[#All],5,)</f>
        <v>94122</v>
      </c>
      <c r="O7308" t="str">
        <f>VLOOKUP(J7308,location[#All],6,)</f>
        <v>West</v>
      </c>
    </row>
    <row r="7309" spans="1:15" x14ac:dyDescent="0.25">
      <c r="A7309" t="s">
        <v>768</v>
      </c>
      <c r="B7309" t="s">
        <v>769</v>
      </c>
      <c r="C7309" s="1">
        <v>42684</v>
      </c>
      <c r="D7309" s="1">
        <v>42686</v>
      </c>
      <c r="E7309" t="s">
        <v>44</v>
      </c>
      <c r="F7309">
        <v>70008</v>
      </c>
      <c r="G7309">
        <v>3</v>
      </c>
      <c r="H7309">
        <v>2</v>
      </c>
      <c r="I7309">
        <v>245028</v>
      </c>
      <c r="J7309" s="1" t="str">
        <f>INDEX(location!A:A,MATCH('Tabela Total'!A7309,location!A:A,0))</f>
        <v>CA-2016-105494</v>
      </c>
      <c r="K7309" s="1" t="str">
        <f>VLOOKUP(J7309,location[#All],2,FALSE)</f>
        <v>United States</v>
      </c>
      <c r="L7309" t="str">
        <f>VLOOKUP(J7309,location[#All],3,)</f>
        <v>San Francisco</v>
      </c>
      <c r="M7309" t="str">
        <f>VLOOKUP(J7309,location[#All],4,)</f>
        <v>California</v>
      </c>
      <c r="N7309">
        <f>VLOOKUP(J7309,location[#All],5,)</f>
        <v>94122</v>
      </c>
      <c r="O7309" t="str">
        <f>VLOOKUP(J7309,location[#All],6,)</f>
        <v>West</v>
      </c>
    </row>
    <row r="7310" spans="1:15" x14ac:dyDescent="0.25">
      <c r="A7310" t="s">
        <v>1246</v>
      </c>
      <c r="B7310" t="s">
        <v>769</v>
      </c>
      <c r="C7310" s="1">
        <v>42004</v>
      </c>
      <c r="D7310" s="1">
        <v>42008</v>
      </c>
      <c r="E7310" t="s">
        <v>10</v>
      </c>
      <c r="F7310">
        <v>1573488</v>
      </c>
      <c r="G7310">
        <v>7</v>
      </c>
      <c r="H7310">
        <v>2</v>
      </c>
      <c r="I7310">
        <v>196686</v>
      </c>
      <c r="J7310" s="1" t="str">
        <f>INDEX(location!A:A,MATCH('Tabela Total'!A7310,location!A:A,0))</f>
        <v>CA-2014-150245</v>
      </c>
      <c r="K7310" s="1" t="str">
        <f>VLOOKUP(J7310,location[#All],2,FALSE)</f>
        <v>United States</v>
      </c>
      <c r="L7310" t="str">
        <f>VLOOKUP(J7310,location[#All],3,)</f>
        <v>Watertown</v>
      </c>
      <c r="M7310" t="str">
        <f>VLOOKUP(J7310,location[#All],4,)</f>
        <v>New York</v>
      </c>
      <c r="N7310">
        <f>VLOOKUP(J7310,location[#All],5,)</f>
        <v>13601</v>
      </c>
      <c r="O7310" t="str">
        <f>VLOOKUP(J7310,location[#All],6,)</f>
        <v>East</v>
      </c>
    </row>
    <row r="7311" spans="1:15" x14ac:dyDescent="0.25">
      <c r="A7311" t="s">
        <v>3731</v>
      </c>
      <c r="B7311" t="s">
        <v>769</v>
      </c>
      <c r="C7311" s="1">
        <v>42701</v>
      </c>
      <c r="D7311" s="1">
        <v>42706</v>
      </c>
      <c r="E7311" t="s">
        <v>15</v>
      </c>
      <c r="F7311">
        <v>3156</v>
      </c>
      <c r="G7311">
        <v>3</v>
      </c>
      <c r="H7311">
        <v>0</v>
      </c>
      <c r="I7311">
        <v>104148</v>
      </c>
      <c r="J7311" s="1" t="str">
        <f>INDEX(location!A:A,MATCH('Tabela Total'!A7311,location!A:A,0))</f>
        <v>CA-2016-159639</v>
      </c>
      <c r="K7311" s="1" t="str">
        <f>VLOOKUP(J7311,location[#All],2,FALSE)</f>
        <v>United States</v>
      </c>
      <c r="L7311" t="str">
        <f>VLOOKUP(J7311,location[#All],3,)</f>
        <v>Westfield</v>
      </c>
      <c r="M7311" t="str">
        <f>VLOOKUP(J7311,location[#All],4,)</f>
        <v>New Jersey</v>
      </c>
      <c r="N7311">
        <f>VLOOKUP(J7311,location[#All],5,)</f>
        <v>7090</v>
      </c>
      <c r="O7311" t="str">
        <f>VLOOKUP(J7311,location[#All],6,)</f>
        <v>East</v>
      </c>
    </row>
    <row r="7312" spans="1:15" x14ac:dyDescent="0.25">
      <c r="A7312" t="s">
        <v>3821</v>
      </c>
      <c r="B7312" t="s">
        <v>769</v>
      </c>
      <c r="C7312" s="1">
        <v>43097</v>
      </c>
      <c r="D7312" s="1">
        <v>43100</v>
      </c>
      <c r="E7312" t="s">
        <v>10</v>
      </c>
      <c r="F7312">
        <v>1188</v>
      </c>
      <c r="G7312">
        <v>2</v>
      </c>
      <c r="H7312">
        <v>7</v>
      </c>
      <c r="I7312">
        <v>-99</v>
      </c>
      <c r="J7312" s="1" t="str">
        <f>INDEX(location!A:A,MATCH('Tabela Total'!A7312,location!A:A,0))</f>
        <v>US-2017-162068</v>
      </c>
      <c r="K7312" s="1" t="str">
        <f>VLOOKUP(J7312,location[#All],2,FALSE)</f>
        <v>United States</v>
      </c>
      <c r="L7312" t="str">
        <f>VLOOKUP(J7312,location[#All],3,)</f>
        <v>Loveland</v>
      </c>
      <c r="M7312" t="str">
        <f>VLOOKUP(J7312,location[#All],4,)</f>
        <v>Colorado</v>
      </c>
      <c r="N7312">
        <f>VLOOKUP(J7312,location[#All],5,)</f>
        <v>80538</v>
      </c>
      <c r="O7312" t="str">
        <f>VLOOKUP(J7312,location[#All],6,)</f>
        <v>West</v>
      </c>
    </row>
    <row r="7313" spans="1:15" x14ac:dyDescent="0.25">
      <c r="A7313" t="s">
        <v>1213</v>
      </c>
      <c r="B7313" t="s">
        <v>1214</v>
      </c>
      <c r="C7313" s="1">
        <v>42217</v>
      </c>
      <c r="D7313" s="1">
        <v>42223</v>
      </c>
      <c r="E7313" t="s">
        <v>15</v>
      </c>
      <c r="F7313">
        <v>672</v>
      </c>
      <c r="G7313">
        <v>4</v>
      </c>
      <c r="H7313">
        <v>0</v>
      </c>
      <c r="I7313">
        <v>336</v>
      </c>
      <c r="J7313" s="1" t="str">
        <f>INDEX(location!A:A,MATCH('Tabela Total'!A7313,location!A:A,0))</f>
        <v>CA-2015-153388</v>
      </c>
      <c r="K7313" s="1" t="str">
        <f>VLOOKUP(J7313,location[#All],2,FALSE)</f>
        <v>United States</v>
      </c>
      <c r="L7313" t="str">
        <f>VLOOKUP(J7313,location[#All],3,)</f>
        <v>Los Angeles</v>
      </c>
      <c r="M7313" t="str">
        <f>VLOOKUP(J7313,location[#All],4,)</f>
        <v>California</v>
      </c>
      <c r="N7313">
        <f>VLOOKUP(J7313,location[#All],5,)</f>
        <v>90004</v>
      </c>
      <c r="O7313" t="str">
        <f>VLOOKUP(J7313,location[#All],6,)</f>
        <v>West</v>
      </c>
    </row>
    <row r="7314" spans="1:15" x14ac:dyDescent="0.25">
      <c r="A7314" t="s">
        <v>1213</v>
      </c>
      <c r="B7314" t="s">
        <v>1214</v>
      </c>
      <c r="C7314" s="1">
        <v>42217</v>
      </c>
      <c r="D7314" s="1">
        <v>42223</v>
      </c>
      <c r="E7314" t="s">
        <v>15</v>
      </c>
      <c r="F7314">
        <v>1004976</v>
      </c>
      <c r="G7314">
        <v>6</v>
      </c>
      <c r="H7314">
        <v>2</v>
      </c>
      <c r="I7314">
        <v>-1758708</v>
      </c>
      <c r="J7314" s="1" t="str">
        <f>INDEX(location!A:A,MATCH('Tabela Total'!A7314,location!A:A,0))</f>
        <v>CA-2015-153388</v>
      </c>
      <c r="K7314" s="1" t="str">
        <f>VLOOKUP(J7314,location[#All],2,FALSE)</f>
        <v>United States</v>
      </c>
      <c r="L7314" t="str">
        <f>VLOOKUP(J7314,location[#All],3,)</f>
        <v>Los Angeles</v>
      </c>
      <c r="M7314" t="str">
        <f>VLOOKUP(J7314,location[#All],4,)</f>
        <v>California</v>
      </c>
      <c r="N7314">
        <f>VLOOKUP(J7314,location[#All],5,)</f>
        <v>90004</v>
      </c>
      <c r="O7314" t="str">
        <f>VLOOKUP(J7314,location[#All],6,)</f>
        <v>West</v>
      </c>
    </row>
    <row r="7315" spans="1:15" x14ac:dyDescent="0.25">
      <c r="A7315" t="s">
        <v>3975</v>
      </c>
      <c r="B7315" t="s">
        <v>1214</v>
      </c>
      <c r="C7315" s="1">
        <v>41737</v>
      </c>
      <c r="D7315" s="1">
        <v>41742</v>
      </c>
      <c r="E7315" t="s">
        <v>15</v>
      </c>
      <c r="F7315">
        <v>49792</v>
      </c>
      <c r="G7315">
        <v>8</v>
      </c>
      <c r="H7315">
        <v>2</v>
      </c>
      <c r="I7315">
        <v>-118256</v>
      </c>
      <c r="J7315" s="1" t="str">
        <f>INDEX(location!A:A,MATCH('Tabela Total'!A7315,location!A:A,0))</f>
        <v>US-2014-163797</v>
      </c>
      <c r="K7315" s="1" t="str">
        <f>VLOOKUP(J7315,location[#All],2,FALSE)</f>
        <v>United States</v>
      </c>
      <c r="L7315" t="str">
        <f>VLOOKUP(J7315,location[#All],3,)</f>
        <v>Chandler</v>
      </c>
      <c r="M7315" t="str">
        <f>VLOOKUP(J7315,location[#All],4,)</f>
        <v>Arizona</v>
      </c>
      <c r="N7315">
        <f>VLOOKUP(J7315,location[#All],5,)</f>
        <v>85224</v>
      </c>
      <c r="O7315" t="str">
        <f>VLOOKUP(J7315,location[#All],6,)</f>
        <v>West</v>
      </c>
    </row>
    <row r="7316" spans="1:15" x14ac:dyDescent="0.25">
      <c r="A7316" t="s">
        <v>2654</v>
      </c>
      <c r="B7316" t="s">
        <v>2655</v>
      </c>
      <c r="C7316" s="1">
        <v>42170</v>
      </c>
      <c r="D7316" s="1">
        <v>42175</v>
      </c>
      <c r="E7316" t="s">
        <v>15</v>
      </c>
      <c r="F7316">
        <v>9568</v>
      </c>
      <c r="G7316">
        <v>2</v>
      </c>
      <c r="H7316">
        <v>2</v>
      </c>
      <c r="I7316">
        <v>299</v>
      </c>
      <c r="J7316" s="1" t="str">
        <f>INDEX(location!A:A,MATCH('Tabela Total'!A7316,location!A:A,0))</f>
        <v>CA-2015-129896</v>
      </c>
      <c r="K7316" s="1" t="str">
        <f>VLOOKUP(J7316,location[#All],2,FALSE)</f>
        <v>United States</v>
      </c>
      <c r="L7316" t="str">
        <f>VLOOKUP(J7316,location[#All],3,)</f>
        <v>Gilbert</v>
      </c>
      <c r="M7316" t="str">
        <f>VLOOKUP(J7316,location[#All],4,)</f>
        <v>Arizona</v>
      </c>
      <c r="N7316">
        <f>VLOOKUP(J7316,location[#All],5,)</f>
        <v>85234</v>
      </c>
      <c r="O7316" t="str">
        <f>VLOOKUP(J7316,location[#All],6,)</f>
        <v>West</v>
      </c>
    </row>
    <row r="7317" spans="1:15" x14ac:dyDescent="0.25">
      <c r="A7317" t="s">
        <v>2654</v>
      </c>
      <c r="B7317" t="s">
        <v>2655</v>
      </c>
      <c r="C7317" s="1">
        <v>42170</v>
      </c>
      <c r="D7317" s="1">
        <v>42175</v>
      </c>
      <c r="E7317" t="s">
        <v>15</v>
      </c>
      <c r="F7317">
        <v>82368</v>
      </c>
      <c r="G7317">
        <v>2</v>
      </c>
      <c r="H7317">
        <v>2</v>
      </c>
      <c r="I7317">
        <v>-195624</v>
      </c>
      <c r="J7317" s="1" t="str">
        <f>INDEX(location!A:A,MATCH('Tabela Total'!A7317,location!A:A,0))</f>
        <v>CA-2015-129896</v>
      </c>
      <c r="K7317" s="1" t="str">
        <f>VLOOKUP(J7317,location[#All],2,FALSE)</f>
        <v>United States</v>
      </c>
      <c r="L7317" t="str">
        <f>VLOOKUP(J7317,location[#All],3,)</f>
        <v>Gilbert</v>
      </c>
      <c r="M7317" t="str">
        <f>VLOOKUP(J7317,location[#All],4,)</f>
        <v>Arizona</v>
      </c>
      <c r="N7317">
        <f>VLOOKUP(J7317,location[#All],5,)</f>
        <v>85234</v>
      </c>
      <c r="O7317" t="str">
        <f>VLOOKUP(J7317,location[#All],6,)</f>
        <v>West</v>
      </c>
    </row>
    <row r="7318" spans="1:15" x14ac:dyDescent="0.25">
      <c r="A7318" t="s">
        <v>2654</v>
      </c>
      <c r="B7318" t="s">
        <v>2655</v>
      </c>
      <c r="C7318" s="1">
        <v>42170</v>
      </c>
      <c r="D7318" s="1">
        <v>42175</v>
      </c>
      <c r="E7318" t="s">
        <v>15</v>
      </c>
      <c r="F7318">
        <v>364704</v>
      </c>
      <c r="G7318">
        <v>6</v>
      </c>
      <c r="H7318">
        <v>2</v>
      </c>
      <c r="I7318">
        <v>-364704</v>
      </c>
      <c r="J7318" s="1" t="str">
        <f>INDEX(location!A:A,MATCH('Tabela Total'!A7318,location!A:A,0))</f>
        <v>CA-2015-129896</v>
      </c>
      <c r="K7318" s="1" t="str">
        <f>VLOOKUP(J7318,location[#All],2,FALSE)</f>
        <v>United States</v>
      </c>
      <c r="L7318" t="str">
        <f>VLOOKUP(J7318,location[#All],3,)</f>
        <v>Gilbert</v>
      </c>
      <c r="M7318" t="str">
        <f>VLOOKUP(J7318,location[#All],4,)</f>
        <v>Arizona</v>
      </c>
      <c r="N7318">
        <f>VLOOKUP(J7318,location[#All],5,)</f>
        <v>85234</v>
      </c>
      <c r="O7318" t="str">
        <f>VLOOKUP(J7318,location[#All],6,)</f>
        <v>West</v>
      </c>
    </row>
    <row r="7319" spans="1:15" x14ac:dyDescent="0.25">
      <c r="A7319" t="s">
        <v>2654</v>
      </c>
      <c r="B7319" t="s">
        <v>2655</v>
      </c>
      <c r="C7319" s="1">
        <v>42170</v>
      </c>
      <c r="D7319" s="1">
        <v>42175</v>
      </c>
      <c r="E7319" t="s">
        <v>15</v>
      </c>
      <c r="F7319">
        <v>40256</v>
      </c>
      <c r="G7319">
        <v>4</v>
      </c>
      <c r="H7319">
        <v>2</v>
      </c>
      <c r="I7319">
        <v>110704</v>
      </c>
      <c r="J7319" s="1" t="str">
        <f>INDEX(location!A:A,MATCH('Tabela Total'!A7319,location!A:A,0))</f>
        <v>CA-2015-129896</v>
      </c>
      <c r="K7319" s="1" t="str">
        <f>VLOOKUP(J7319,location[#All],2,FALSE)</f>
        <v>United States</v>
      </c>
      <c r="L7319" t="str">
        <f>VLOOKUP(J7319,location[#All],3,)</f>
        <v>Gilbert</v>
      </c>
      <c r="M7319" t="str">
        <f>VLOOKUP(J7319,location[#All],4,)</f>
        <v>Arizona</v>
      </c>
      <c r="N7319">
        <f>VLOOKUP(J7319,location[#All],5,)</f>
        <v>85234</v>
      </c>
      <c r="O7319" t="str">
        <f>VLOOKUP(J7319,location[#All],6,)</f>
        <v>West</v>
      </c>
    </row>
    <row r="7320" spans="1:15" x14ac:dyDescent="0.25">
      <c r="A7320" t="s">
        <v>2837</v>
      </c>
      <c r="B7320" t="s">
        <v>2655</v>
      </c>
      <c r="C7320" s="1">
        <v>41764</v>
      </c>
      <c r="D7320" s="1">
        <v>41768</v>
      </c>
      <c r="E7320" t="s">
        <v>10</v>
      </c>
      <c r="F7320">
        <v>942</v>
      </c>
      <c r="G7320">
        <v>3</v>
      </c>
      <c r="H7320">
        <v>0</v>
      </c>
      <c r="I7320">
        <v>4239</v>
      </c>
      <c r="J7320" s="1" t="str">
        <f>INDEX(location!A:A,MATCH('Tabela Total'!A7320,location!A:A,0))</f>
        <v>CA-2014-166457</v>
      </c>
      <c r="K7320" s="1" t="str">
        <f>VLOOKUP(J7320,location[#All],2,FALSE)</f>
        <v>United States</v>
      </c>
      <c r="L7320" t="str">
        <f>VLOOKUP(J7320,location[#All],3,)</f>
        <v>Richmond</v>
      </c>
      <c r="M7320" t="str">
        <f>VLOOKUP(J7320,location[#All],4,)</f>
        <v>Kentucky</v>
      </c>
      <c r="N7320">
        <f>VLOOKUP(J7320,location[#All],5,)</f>
        <v>40475</v>
      </c>
      <c r="O7320" t="str">
        <f>VLOOKUP(J7320,location[#All],6,)</f>
        <v>South</v>
      </c>
    </row>
    <row r="7321" spans="1:15" x14ac:dyDescent="0.25">
      <c r="A7321" t="s">
        <v>2837</v>
      </c>
      <c r="B7321" t="s">
        <v>2655</v>
      </c>
      <c r="C7321" s="1">
        <v>41764</v>
      </c>
      <c r="D7321" s="1">
        <v>41768</v>
      </c>
      <c r="E7321" t="s">
        <v>10</v>
      </c>
      <c r="F7321">
        <v>656</v>
      </c>
      <c r="G7321">
        <v>2</v>
      </c>
      <c r="H7321">
        <v>0</v>
      </c>
      <c r="I7321">
        <v>19024</v>
      </c>
      <c r="J7321" s="1" t="str">
        <f>INDEX(location!A:A,MATCH('Tabela Total'!A7321,location!A:A,0))</f>
        <v>CA-2014-166457</v>
      </c>
      <c r="K7321" s="1" t="str">
        <f>VLOOKUP(J7321,location[#All],2,FALSE)</f>
        <v>United States</v>
      </c>
      <c r="L7321" t="str">
        <f>VLOOKUP(J7321,location[#All],3,)</f>
        <v>Richmond</v>
      </c>
      <c r="M7321" t="str">
        <f>VLOOKUP(J7321,location[#All],4,)</f>
        <v>Kentucky</v>
      </c>
      <c r="N7321">
        <f>VLOOKUP(J7321,location[#All],5,)</f>
        <v>40475</v>
      </c>
      <c r="O7321" t="str">
        <f>VLOOKUP(J7321,location[#All],6,)</f>
        <v>South</v>
      </c>
    </row>
    <row r="7322" spans="1:15" x14ac:dyDescent="0.25">
      <c r="A7322" t="s">
        <v>2837</v>
      </c>
      <c r="B7322" t="s">
        <v>2655</v>
      </c>
      <c r="C7322" s="1">
        <v>41764</v>
      </c>
      <c r="D7322" s="1">
        <v>41768</v>
      </c>
      <c r="E7322" t="s">
        <v>10</v>
      </c>
      <c r="F7322">
        <v>2456</v>
      </c>
      <c r="G7322">
        <v>2</v>
      </c>
      <c r="H7322">
        <v>0</v>
      </c>
      <c r="I7322">
        <v>115432</v>
      </c>
      <c r="J7322" s="1" t="str">
        <f>INDEX(location!A:A,MATCH('Tabela Total'!A7322,location!A:A,0))</f>
        <v>CA-2014-166457</v>
      </c>
      <c r="K7322" s="1" t="str">
        <f>VLOOKUP(J7322,location[#All],2,FALSE)</f>
        <v>United States</v>
      </c>
      <c r="L7322" t="str">
        <f>VLOOKUP(J7322,location[#All],3,)</f>
        <v>Richmond</v>
      </c>
      <c r="M7322" t="str">
        <f>VLOOKUP(J7322,location[#All],4,)</f>
        <v>Kentucky</v>
      </c>
      <c r="N7322">
        <f>VLOOKUP(J7322,location[#All],5,)</f>
        <v>40475</v>
      </c>
      <c r="O7322" t="str">
        <f>VLOOKUP(J7322,location[#All],6,)</f>
        <v>South</v>
      </c>
    </row>
    <row r="7323" spans="1:15" x14ac:dyDescent="0.25">
      <c r="A7323" t="s">
        <v>3152</v>
      </c>
      <c r="B7323" t="s">
        <v>2655</v>
      </c>
      <c r="C7323" s="1">
        <v>42101</v>
      </c>
      <c r="D7323" s="1">
        <v>42105</v>
      </c>
      <c r="E7323" t="s">
        <v>15</v>
      </c>
      <c r="F7323">
        <v>463248</v>
      </c>
      <c r="G7323">
        <v>8</v>
      </c>
      <c r="H7323">
        <v>8</v>
      </c>
      <c r="I7323">
        <v>-11812824</v>
      </c>
      <c r="J7323" s="1" t="str">
        <f>INDEX(location!A:A,MATCH('Tabela Total'!A7323,location!A:A,0))</f>
        <v>CA-2015-140025</v>
      </c>
      <c r="K7323" s="1" t="str">
        <f>VLOOKUP(J7323,location[#All],2,FALSE)</f>
        <v>United States</v>
      </c>
      <c r="L7323" t="str">
        <f>VLOOKUP(J7323,location[#All],3,)</f>
        <v>San Antonio</v>
      </c>
      <c r="M7323" t="str">
        <f>VLOOKUP(J7323,location[#All],4,)</f>
        <v>Texas</v>
      </c>
      <c r="N7323">
        <f>VLOOKUP(J7323,location[#All],5,)</f>
        <v>78207</v>
      </c>
      <c r="O7323" t="str">
        <f>VLOOKUP(J7323,location[#All],6,)</f>
        <v>Central</v>
      </c>
    </row>
    <row r="7324" spans="1:15" x14ac:dyDescent="0.25">
      <c r="A7324" t="s">
        <v>3152</v>
      </c>
      <c r="B7324" t="s">
        <v>2655</v>
      </c>
      <c r="C7324" s="1">
        <v>42101</v>
      </c>
      <c r="D7324" s="1">
        <v>42105</v>
      </c>
      <c r="E7324" t="s">
        <v>15</v>
      </c>
      <c r="F7324">
        <v>383952</v>
      </c>
      <c r="G7324">
        <v>6</v>
      </c>
      <c r="H7324">
        <v>2</v>
      </c>
      <c r="I7324">
        <v>47994</v>
      </c>
      <c r="J7324" s="1" t="str">
        <f>INDEX(location!A:A,MATCH('Tabela Total'!A7324,location!A:A,0))</f>
        <v>CA-2015-140025</v>
      </c>
      <c r="K7324" s="1" t="str">
        <f>VLOOKUP(J7324,location[#All],2,FALSE)</f>
        <v>United States</v>
      </c>
      <c r="L7324" t="str">
        <f>VLOOKUP(J7324,location[#All],3,)</f>
        <v>San Antonio</v>
      </c>
      <c r="M7324" t="str">
        <f>VLOOKUP(J7324,location[#All],4,)</f>
        <v>Texas</v>
      </c>
      <c r="N7324">
        <f>VLOOKUP(J7324,location[#All],5,)</f>
        <v>78207</v>
      </c>
      <c r="O7324" t="str">
        <f>VLOOKUP(J7324,location[#All],6,)</f>
        <v>Central</v>
      </c>
    </row>
    <row r="7325" spans="1:15" x14ac:dyDescent="0.25">
      <c r="A7325" t="s">
        <v>3736</v>
      </c>
      <c r="B7325" t="s">
        <v>2655</v>
      </c>
      <c r="C7325" s="1">
        <v>42264</v>
      </c>
      <c r="D7325" s="1">
        <v>42270</v>
      </c>
      <c r="E7325" t="s">
        <v>15</v>
      </c>
      <c r="F7325">
        <v>149</v>
      </c>
      <c r="G7325">
        <v>5</v>
      </c>
      <c r="H7325">
        <v>0</v>
      </c>
      <c r="I7325">
        <v>1043</v>
      </c>
      <c r="J7325" s="1" t="str">
        <f>INDEX(location!A:A,MATCH('Tabela Total'!A7325,location!A:A,0))</f>
        <v>US-2015-126977</v>
      </c>
      <c r="K7325" s="1" t="str">
        <f>VLOOKUP(J7325,location[#All],2,FALSE)</f>
        <v>United States</v>
      </c>
      <c r="L7325" t="str">
        <f>VLOOKUP(J7325,location[#All],3,)</f>
        <v>New York City</v>
      </c>
      <c r="M7325" t="str">
        <f>VLOOKUP(J7325,location[#All],4,)</f>
        <v>New York</v>
      </c>
      <c r="N7325">
        <f>VLOOKUP(J7325,location[#All],5,)</f>
        <v>10035</v>
      </c>
      <c r="O7325" t="str">
        <f>VLOOKUP(J7325,location[#All],6,)</f>
        <v>East</v>
      </c>
    </row>
    <row r="7326" spans="1:15" x14ac:dyDescent="0.25">
      <c r="A7326" t="s">
        <v>3736</v>
      </c>
      <c r="B7326" t="s">
        <v>2655</v>
      </c>
      <c r="C7326" s="1">
        <v>42264</v>
      </c>
      <c r="D7326" s="1">
        <v>42270</v>
      </c>
      <c r="E7326" t="s">
        <v>15</v>
      </c>
      <c r="F7326">
        <v>8771</v>
      </c>
      <c r="G7326">
        <v>7</v>
      </c>
      <c r="H7326">
        <v>0</v>
      </c>
      <c r="I7326">
        <v>412237</v>
      </c>
      <c r="J7326" s="1" t="str">
        <f>INDEX(location!A:A,MATCH('Tabela Total'!A7326,location!A:A,0))</f>
        <v>US-2015-126977</v>
      </c>
      <c r="K7326" s="1" t="str">
        <f>VLOOKUP(J7326,location[#All],2,FALSE)</f>
        <v>United States</v>
      </c>
      <c r="L7326" t="str">
        <f>VLOOKUP(J7326,location[#All],3,)</f>
        <v>New York City</v>
      </c>
      <c r="M7326" t="str">
        <f>VLOOKUP(J7326,location[#All],4,)</f>
        <v>New York</v>
      </c>
      <c r="N7326">
        <f>VLOOKUP(J7326,location[#All],5,)</f>
        <v>10035</v>
      </c>
      <c r="O7326" t="str">
        <f>VLOOKUP(J7326,location[#All],6,)</f>
        <v>East</v>
      </c>
    </row>
    <row r="7327" spans="1:15" x14ac:dyDescent="0.25">
      <c r="A7327" t="s">
        <v>3736</v>
      </c>
      <c r="B7327" t="s">
        <v>2655</v>
      </c>
      <c r="C7327" s="1">
        <v>42264</v>
      </c>
      <c r="D7327" s="1">
        <v>42270</v>
      </c>
      <c r="E7327" t="s">
        <v>15</v>
      </c>
      <c r="F7327">
        <v>199764</v>
      </c>
      <c r="G7327">
        <v>2</v>
      </c>
      <c r="H7327">
        <v>1</v>
      </c>
      <c r="I7327">
        <v>88784</v>
      </c>
      <c r="J7327" s="1" t="str">
        <f>INDEX(location!A:A,MATCH('Tabela Total'!A7327,location!A:A,0))</f>
        <v>US-2015-126977</v>
      </c>
      <c r="K7327" s="1" t="str">
        <f>VLOOKUP(J7327,location[#All],2,FALSE)</f>
        <v>United States</v>
      </c>
      <c r="L7327" t="str">
        <f>VLOOKUP(J7327,location[#All],3,)</f>
        <v>New York City</v>
      </c>
      <c r="M7327" t="str">
        <f>VLOOKUP(J7327,location[#All],4,)</f>
        <v>New York</v>
      </c>
      <c r="N7327">
        <f>VLOOKUP(J7327,location[#All],5,)</f>
        <v>10035</v>
      </c>
      <c r="O7327" t="str">
        <f>VLOOKUP(J7327,location[#All],6,)</f>
        <v>East</v>
      </c>
    </row>
    <row r="7328" spans="1:15" x14ac:dyDescent="0.25">
      <c r="A7328" t="s">
        <v>3736</v>
      </c>
      <c r="B7328" t="s">
        <v>2655</v>
      </c>
      <c r="C7328" s="1">
        <v>42264</v>
      </c>
      <c r="D7328" s="1">
        <v>42270</v>
      </c>
      <c r="E7328" t="s">
        <v>15</v>
      </c>
      <c r="F7328">
        <v>946</v>
      </c>
      <c r="G7328">
        <v>4</v>
      </c>
      <c r="H7328">
        <v>0</v>
      </c>
      <c r="I7328">
        <v>27434</v>
      </c>
      <c r="J7328" s="1" t="str">
        <f>INDEX(location!A:A,MATCH('Tabela Total'!A7328,location!A:A,0))</f>
        <v>US-2015-126977</v>
      </c>
      <c r="K7328" s="1" t="str">
        <f>VLOOKUP(J7328,location[#All],2,FALSE)</f>
        <v>United States</v>
      </c>
      <c r="L7328" t="str">
        <f>VLOOKUP(J7328,location[#All],3,)</f>
        <v>New York City</v>
      </c>
      <c r="M7328" t="str">
        <f>VLOOKUP(J7328,location[#All],4,)</f>
        <v>New York</v>
      </c>
      <c r="N7328">
        <f>VLOOKUP(J7328,location[#All],5,)</f>
        <v>10035</v>
      </c>
      <c r="O7328" t="str">
        <f>VLOOKUP(J7328,location[#All],6,)</f>
        <v>East</v>
      </c>
    </row>
    <row r="7329" spans="1:15" x14ac:dyDescent="0.25">
      <c r="A7329" t="s">
        <v>3736</v>
      </c>
      <c r="B7329" t="s">
        <v>2655</v>
      </c>
      <c r="C7329" s="1">
        <v>42264</v>
      </c>
      <c r="D7329" s="1">
        <v>42270</v>
      </c>
      <c r="E7329" t="s">
        <v>15</v>
      </c>
      <c r="F7329">
        <v>4228704</v>
      </c>
      <c r="G7329">
        <v>6</v>
      </c>
      <c r="H7329">
        <v>2</v>
      </c>
      <c r="I7329">
        <v>1585764</v>
      </c>
      <c r="J7329" s="1" t="str">
        <f>INDEX(location!A:A,MATCH('Tabela Total'!A7329,location!A:A,0))</f>
        <v>US-2015-126977</v>
      </c>
      <c r="K7329" s="1" t="str">
        <f>VLOOKUP(J7329,location[#All],2,FALSE)</f>
        <v>United States</v>
      </c>
      <c r="L7329" t="str">
        <f>VLOOKUP(J7329,location[#All],3,)</f>
        <v>New York City</v>
      </c>
      <c r="M7329" t="str">
        <f>VLOOKUP(J7329,location[#All],4,)</f>
        <v>New York</v>
      </c>
      <c r="N7329">
        <f>VLOOKUP(J7329,location[#All],5,)</f>
        <v>10035</v>
      </c>
      <c r="O7329" t="str">
        <f>VLOOKUP(J7329,location[#All],6,)</f>
        <v>East</v>
      </c>
    </row>
    <row r="7330" spans="1:15" x14ac:dyDescent="0.25">
      <c r="A7330" t="s">
        <v>3736</v>
      </c>
      <c r="B7330" t="s">
        <v>2655</v>
      </c>
      <c r="C7330" s="1">
        <v>42264</v>
      </c>
      <c r="D7330" s="1">
        <v>42270</v>
      </c>
      <c r="E7330" t="s">
        <v>15</v>
      </c>
      <c r="F7330">
        <v>200392</v>
      </c>
      <c r="G7330">
        <v>5</v>
      </c>
      <c r="H7330">
        <v>2</v>
      </c>
      <c r="I7330">
        <v>-25049</v>
      </c>
      <c r="J7330" s="1" t="str">
        <f>INDEX(location!A:A,MATCH('Tabela Total'!A7330,location!A:A,0))</f>
        <v>US-2015-126977</v>
      </c>
      <c r="K7330" s="1" t="str">
        <f>VLOOKUP(J7330,location[#All],2,FALSE)</f>
        <v>United States</v>
      </c>
      <c r="L7330" t="str">
        <f>VLOOKUP(J7330,location[#All],3,)</f>
        <v>New York City</v>
      </c>
      <c r="M7330" t="str">
        <f>VLOOKUP(J7330,location[#All],4,)</f>
        <v>New York</v>
      </c>
      <c r="N7330">
        <f>VLOOKUP(J7330,location[#All],5,)</f>
        <v>10035</v>
      </c>
      <c r="O7330" t="str">
        <f>VLOOKUP(J7330,location[#All],6,)</f>
        <v>East</v>
      </c>
    </row>
    <row r="7331" spans="1:15" x14ac:dyDescent="0.25">
      <c r="A7331" t="s">
        <v>3736</v>
      </c>
      <c r="B7331" t="s">
        <v>2655</v>
      </c>
      <c r="C7331" s="1">
        <v>42264</v>
      </c>
      <c r="D7331" s="1">
        <v>42270</v>
      </c>
      <c r="E7331" t="s">
        <v>15</v>
      </c>
      <c r="F7331">
        <v>20997</v>
      </c>
      <c r="G7331">
        <v>3</v>
      </c>
      <c r="H7331">
        <v>0</v>
      </c>
      <c r="I7331">
        <v>587916</v>
      </c>
      <c r="J7331" s="1" t="str">
        <f>INDEX(location!A:A,MATCH('Tabela Total'!A7331,location!A:A,0))</f>
        <v>US-2015-126977</v>
      </c>
      <c r="K7331" s="1" t="str">
        <f>VLOOKUP(J7331,location[#All],2,FALSE)</f>
        <v>United States</v>
      </c>
      <c r="L7331" t="str">
        <f>VLOOKUP(J7331,location[#All],3,)</f>
        <v>New York City</v>
      </c>
      <c r="M7331" t="str">
        <f>VLOOKUP(J7331,location[#All],4,)</f>
        <v>New York</v>
      </c>
      <c r="N7331">
        <f>VLOOKUP(J7331,location[#All],5,)</f>
        <v>10035</v>
      </c>
      <c r="O7331" t="str">
        <f>VLOOKUP(J7331,location[#All],6,)</f>
        <v>East</v>
      </c>
    </row>
    <row r="7332" spans="1:15" x14ac:dyDescent="0.25">
      <c r="A7332" t="s">
        <v>3736</v>
      </c>
      <c r="B7332" t="s">
        <v>2655</v>
      </c>
      <c r="C7332" s="1">
        <v>42264</v>
      </c>
      <c r="D7332" s="1">
        <v>42270</v>
      </c>
      <c r="E7332" t="s">
        <v>15</v>
      </c>
      <c r="F7332">
        <v>6599</v>
      </c>
      <c r="G7332">
        <v>2</v>
      </c>
      <c r="H7332">
        <v>0</v>
      </c>
      <c r="I7332">
        <v>217767</v>
      </c>
      <c r="J7332" s="1" t="str">
        <f>INDEX(location!A:A,MATCH('Tabela Total'!A7332,location!A:A,0))</f>
        <v>US-2015-126977</v>
      </c>
      <c r="K7332" s="1" t="str">
        <f>VLOOKUP(J7332,location[#All],2,FALSE)</f>
        <v>United States</v>
      </c>
      <c r="L7332" t="str">
        <f>VLOOKUP(J7332,location[#All],3,)</f>
        <v>New York City</v>
      </c>
      <c r="M7332" t="str">
        <f>VLOOKUP(J7332,location[#All],4,)</f>
        <v>New York</v>
      </c>
      <c r="N7332">
        <f>VLOOKUP(J7332,location[#All],5,)</f>
        <v>10035</v>
      </c>
      <c r="O7332" t="str">
        <f>VLOOKUP(J7332,location[#All],6,)</f>
        <v>East</v>
      </c>
    </row>
    <row r="7333" spans="1:15" x14ac:dyDescent="0.25">
      <c r="A7333" t="s">
        <v>3736</v>
      </c>
      <c r="B7333" t="s">
        <v>2655</v>
      </c>
      <c r="C7333" s="1">
        <v>42264</v>
      </c>
      <c r="D7333" s="1">
        <v>42270</v>
      </c>
      <c r="E7333" t="s">
        <v>15</v>
      </c>
      <c r="F7333">
        <v>11096</v>
      </c>
      <c r="G7333">
        <v>2</v>
      </c>
      <c r="H7333">
        <v>0</v>
      </c>
      <c r="I7333">
        <v>532608</v>
      </c>
      <c r="J7333" s="1" t="str">
        <f>INDEX(location!A:A,MATCH('Tabela Total'!A7333,location!A:A,0))</f>
        <v>US-2015-126977</v>
      </c>
      <c r="K7333" s="1" t="str">
        <f>VLOOKUP(J7333,location[#All],2,FALSE)</f>
        <v>United States</v>
      </c>
      <c r="L7333" t="str">
        <f>VLOOKUP(J7333,location[#All],3,)</f>
        <v>New York City</v>
      </c>
      <c r="M7333" t="str">
        <f>VLOOKUP(J7333,location[#All],4,)</f>
        <v>New York</v>
      </c>
      <c r="N7333">
        <f>VLOOKUP(J7333,location[#All],5,)</f>
        <v>10035</v>
      </c>
      <c r="O7333" t="str">
        <f>VLOOKUP(J7333,location[#All],6,)</f>
        <v>East</v>
      </c>
    </row>
    <row r="7334" spans="1:15" x14ac:dyDescent="0.25">
      <c r="A7334" t="s">
        <v>3736</v>
      </c>
      <c r="B7334" t="s">
        <v>2655</v>
      </c>
      <c r="C7334" s="1">
        <v>42264</v>
      </c>
      <c r="D7334" s="1">
        <v>42270</v>
      </c>
      <c r="E7334" t="s">
        <v>15</v>
      </c>
      <c r="F7334">
        <v>678</v>
      </c>
      <c r="G7334">
        <v>4</v>
      </c>
      <c r="H7334">
        <v>0</v>
      </c>
      <c r="I7334">
        <v>1356</v>
      </c>
      <c r="J7334" s="1" t="str">
        <f>INDEX(location!A:A,MATCH('Tabela Total'!A7334,location!A:A,0))</f>
        <v>US-2015-126977</v>
      </c>
      <c r="K7334" s="1" t="str">
        <f>VLOOKUP(J7334,location[#All],2,FALSE)</f>
        <v>United States</v>
      </c>
      <c r="L7334" t="str">
        <f>VLOOKUP(J7334,location[#All],3,)</f>
        <v>New York City</v>
      </c>
      <c r="M7334" t="str">
        <f>VLOOKUP(J7334,location[#All],4,)</f>
        <v>New York</v>
      </c>
      <c r="N7334">
        <f>VLOOKUP(J7334,location[#All],5,)</f>
        <v>10035</v>
      </c>
      <c r="O7334" t="str">
        <f>VLOOKUP(J7334,location[#All],6,)</f>
        <v>East</v>
      </c>
    </row>
    <row r="7335" spans="1:15" x14ac:dyDescent="0.25">
      <c r="A7335" t="s">
        <v>131</v>
      </c>
      <c r="B7335" t="s">
        <v>132</v>
      </c>
      <c r="C7335" s="1">
        <v>41902</v>
      </c>
      <c r="D7335" s="1">
        <v>41907</v>
      </c>
      <c r="E7335" t="s">
        <v>15</v>
      </c>
      <c r="F7335">
        <v>6177</v>
      </c>
      <c r="G7335">
        <v>6</v>
      </c>
      <c r="H7335">
        <v>5</v>
      </c>
      <c r="I7335">
        <v>-407682</v>
      </c>
      <c r="J7335" s="1" t="str">
        <f>INDEX(location!A:A,MATCH('Tabela Total'!A7335,location!A:A,0))</f>
        <v>US-2014-134614</v>
      </c>
      <c r="K7335" s="1" t="str">
        <f>VLOOKUP(J7335,location[#All],2,FALSE)</f>
        <v>United States</v>
      </c>
      <c r="L7335" t="str">
        <f>VLOOKUP(J7335,location[#All],3,)</f>
        <v>Bloomington</v>
      </c>
      <c r="M7335" t="str">
        <f>VLOOKUP(J7335,location[#All],4,)</f>
        <v>Illinois</v>
      </c>
      <c r="N7335">
        <f>VLOOKUP(J7335,location[#All],5,)</f>
        <v>61701</v>
      </c>
      <c r="O7335" t="str">
        <f>VLOOKUP(J7335,location[#All],6,)</f>
        <v>Central</v>
      </c>
    </row>
    <row r="7336" spans="1:15" x14ac:dyDescent="0.25">
      <c r="A7336" t="s">
        <v>865</v>
      </c>
      <c r="B7336" t="s">
        <v>132</v>
      </c>
      <c r="C7336" s="1">
        <v>42903</v>
      </c>
      <c r="D7336" s="1">
        <v>42907</v>
      </c>
      <c r="E7336" t="s">
        <v>10</v>
      </c>
      <c r="F7336">
        <v>15525</v>
      </c>
      <c r="G7336">
        <v>3</v>
      </c>
      <c r="H7336">
        <v>0</v>
      </c>
      <c r="I7336">
        <v>46575</v>
      </c>
      <c r="J7336" s="1" t="str">
        <f>INDEX(location!A:A,MATCH('Tabela Total'!A7336,location!A:A,0))</f>
        <v>CA-2017-118437</v>
      </c>
      <c r="K7336" s="1" t="str">
        <f>VLOOKUP(J7336,location[#All],2,FALSE)</f>
        <v>United States</v>
      </c>
      <c r="L7336" t="str">
        <f>VLOOKUP(J7336,location[#All],3,)</f>
        <v>Olympia</v>
      </c>
      <c r="M7336" t="str">
        <f>VLOOKUP(J7336,location[#All],4,)</f>
        <v>Washington</v>
      </c>
      <c r="N7336">
        <f>VLOOKUP(J7336,location[#All],5,)</f>
        <v>98502</v>
      </c>
      <c r="O7336" t="str">
        <f>VLOOKUP(J7336,location[#All],6,)</f>
        <v>West</v>
      </c>
    </row>
    <row r="7337" spans="1:15" x14ac:dyDescent="0.25">
      <c r="A7337" t="s">
        <v>865</v>
      </c>
      <c r="B7337" t="s">
        <v>132</v>
      </c>
      <c r="C7337" s="1">
        <v>42903</v>
      </c>
      <c r="D7337" s="1">
        <v>42907</v>
      </c>
      <c r="E7337" t="s">
        <v>10</v>
      </c>
      <c r="F7337">
        <v>1403</v>
      </c>
      <c r="G7337">
        <v>1</v>
      </c>
      <c r="H7337">
        <v>0</v>
      </c>
      <c r="I7337">
        <v>40687</v>
      </c>
      <c r="J7337" s="1" t="str">
        <f>INDEX(location!A:A,MATCH('Tabela Total'!A7337,location!A:A,0))</f>
        <v>CA-2017-118437</v>
      </c>
      <c r="K7337" s="1" t="str">
        <f>VLOOKUP(J7337,location[#All],2,FALSE)</f>
        <v>United States</v>
      </c>
      <c r="L7337" t="str">
        <f>VLOOKUP(J7337,location[#All],3,)</f>
        <v>Olympia</v>
      </c>
      <c r="M7337" t="str">
        <f>VLOOKUP(J7337,location[#All],4,)</f>
        <v>Washington</v>
      </c>
      <c r="N7337">
        <f>VLOOKUP(J7337,location[#All],5,)</f>
        <v>98502</v>
      </c>
      <c r="O7337" t="str">
        <f>VLOOKUP(J7337,location[#All],6,)</f>
        <v>West</v>
      </c>
    </row>
    <row r="7338" spans="1:15" x14ac:dyDescent="0.25">
      <c r="A7338" t="s">
        <v>1044</v>
      </c>
      <c r="B7338" t="s">
        <v>132</v>
      </c>
      <c r="C7338" s="1">
        <v>42243</v>
      </c>
      <c r="D7338" s="1">
        <v>42248</v>
      </c>
      <c r="E7338" t="s">
        <v>15</v>
      </c>
      <c r="F7338">
        <v>3294</v>
      </c>
      <c r="G7338">
        <v>3</v>
      </c>
      <c r="H7338">
        <v>0</v>
      </c>
      <c r="I7338">
        <v>92232</v>
      </c>
      <c r="J7338" s="1" t="str">
        <f>INDEX(location!A:A,MATCH('Tabela Total'!A7338,location!A:A,0))</f>
        <v>CA-2015-101707</v>
      </c>
      <c r="K7338" s="1" t="str">
        <f>VLOOKUP(J7338,location[#All],2,FALSE)</f>
        <v>United States</v>
      </c>
      <c r="L7338" t="str">
        <f>VLOOKUP(J7338,location[#All],3,)</f>
        <v>San Diego</v>
      </c>
      <c r="M7338" t="str">
        <f>VLOOKUP(J7338,location[#All],4,)</f>
        <v>California</v>
      </c>
      <c r="N7338">
        <f>VLOOKUP(J7338,location[#All],5,)</f>
        <v>92105</v>
      </c>
      <c r="O7338" t="str">
        <f>VLOOKUP(J7338,location[#All],6,)</f>
        <v>West</v>
      </c>
    </row>
    <row r="7339" spans="1:15" x14ac:dyDescent="0.25">
      <c r="A7339" t="s">
        <v>1044</v>
      </c>
      <c r="B7339" t="s">
        <v>132</v>
      </c>
      <c r="C7339" s="1">
        <v>42243</v>
      </c>
      <c r="D7339" s="1">
        <v>42248</v>
      </c>
      <c r="E7339" t="s">
        <v>15</v>
      </c>
      <c r="F7339">
        <v>1142</v>
      </c>
      <c r="G7339">
        <v>5</v>
      </c>
      <c r="H7339">
        <v>0</v>
      </c>
      <c r="I7339">
        <v>52532</v>
      </c>
      <c r="J7339" s="1" t="str">
        <f>INDEX(location!A:A,MATCH('Tabela Total'!A7339,location!A:A,0))</f>
        <v>CA-2015-101707</v>
      </c>
      <c r="K7339" s="1" t="str">
        <f>VLOOKUP(J7339,location[#All],2,FALSE)</f>
        <v>United States</v>
      </c>
      <c r="L7339" t="str">
        <f>VLOOKUP(J7339,location[#All],3,)</f>
        <v>San Diego</v>
      </c>
      <c r="M7339" t="str">
        <f>VLOOKUP(J7339,location[#All],4,)</f>
        <v>California</v>
      </c>
      <c r="N7339">
        <f>VLOOKUP(J7339,location[#All],5,)</f>
        <v>92105</v>
      </c>
      <c r="O7339" t="str">
        <f>VLOOKUP(J7339,location[#All],6,)</f>
        <v>West</v>
      </c>
    </row>
    <row r="7340" spans="1:15" x14ac:dyDescent="0.25">
      <c r="A7340" t="s">
        <v>1044</v>
      </c>
      <c r="B7340" t="s">
        <v>132</v>
      </c>
      <c r="C7340" s="1">
        <v>42243</v>
      </c>
      <c r="D7340" s="1">
        <v>42248</v>
      </c>
      <c r="E7340" t="s">
        <v>15</v>
      </c>
      <c r="F7340">
        <v>308</v>
      </c>
      <c r="G7340">
        <v>1</v>
      </c>
      <c r="H7340">
        <v>0</v>
      </c>
      <c r="I7340">
        <v>14784</v>
      </c>
      <c r="J7340" s="1" t="str">
        <f>INDEX(location!A:A,MATCH('Tabela Total'!A7340,location!A:A,0))</f>
        <v>CA-2015-101707</v>
      </c>
      <c r="K7340" s="1" t="str">
        <f>VLOOKUP(J7340,location[#All],2,FALSE)</f>
        <v>United States</v>
      </c>
      <c r="L7340" t="str">
        <f>VLOOKUP(J7340,location[#All],3,)</f>
        <v>San Diego</v>
      </c>
      <c r="M7340" t="str">
        <f>VLOOKUP(J7340,location[#All],4,)</f>
        <v>California</v>
      </c>
      <c r="N7340">
        <f>VLOOKUP(J7340,location[#All],5,)</f>
        <v>92105</v>
      </c>
      <c r="O7340" t="str">
        <f>VLOOKUP(J7340,location[#All],6,)</f>
        <v>West</v>
      </c>
    </row>
    <row r="7341" spans="1:15" x14ac:dyDescent="0.25">
      <c r="A7341" t="s">
        <v>1899</v>
      </c>
      <c r="B7341" t="s">
        <v>132</v>
      </c>
      <c r="C7341" s="1">
        <v>42273</v>
      </c>
      <c r="D7341" s="1">
        <v>42277</v>
      </c>
      <c r="E7341" t="s">
        <v>15</v>
      </c>
      <c r="F7341">
        <v>500</v>
      </c>
      <c r="G7341">
        <v>2</v>
      </c>
      <c r="H7341">
        <v>0</v>
      </c>
      <c r="I7341">
        <v>120</v>
      </c>
      <c r="J7341" s="1" t="str">
        <f>INDEX(location!A:A,MATCH('Tabela Total'!A7341,location!A:A,0))</f>
        <v>CA-2015-111458</v>
      </c>
      <c r="K7341" s="1" t="str">
        <f>VLOOKUP(J7341,location[#All],2,FALSE)</f>
        <v>United States</v>
      </c>
      <c r="L7341" t="str">
        <f>VLOOKUP(J7341,location[#All],3,)</f>
        <v>New York City</v>
      </c>
      <c r="M7341" t="str">
        <f>VLOOKUP(J7341,location[#All],4,)</f>
        <v>New York</v>
      </c>
      <c r="N7341">
        <f>VLOOKUP(J7341,location[#All],5,)</f>
        <v>10035</v>
      </c>
      <c r="O7341" t="str">
        <f>VLOOKUP(J7341,location[#All],6,)</f>
        <v>East</v>
      </c>
    </row>
    <row r="7342" spans="1:15" x14ac:dyDescent="0.25">
      <c r="A7342" t="s">
        <v>4875</v>
      </c>
      <c r="B7342" t="s">
        <v>132</v>
      </c>
      <c r="C7342" s="1">
        <v>42551</v>
      </c>
      <c r="D7342" s="1">
        <v>42553</v>
      </c>
      <c r="E7342" t="s">
        <v>10</v>
      </c>
      <c r="F7342">
        <v>3597</v>
      </c>
      <c r="G7342">
        <v>3</v>
      </c>
      <c r="H7342">
        <v>0</v>
      </c>
      <c r="I7342">
        <v>97119</v>
      </c>
      <c r="J7342" s="1" t="str">
        <f>INDEX(location!A:A,MATCH('Tabela Total'!A7342,location!A:A,0))</f>
        <v>CA-2016-162355</v>
      </c>
      <c r="K7342" s="1" t="str">
        <f>VLOOKUP(J7342,location[#All],2,FALSE)</f>
        <v>United States</v>
      </c>
      <c r="L7342" t="str">
        <f>VLOOKUP(J7342,location[#All],3,)</f>
        <v>Sandy Springs</v>
      </c>
      <c r="M7342" t="str">
        <f>VLOOKUP(J7342,location[#All],4,)</f>
        <v>Georgia</v>
      </c>
      <c r="N7342">
        <f>VLOOKUP(J7342,location[#All],5,)</f>
        <v>30328</v>
      </c>
      <c r="O7342" t="str">
        <f>VLOOKUP(J7342,location[#All],6,)</f>
        <v>South</v>
      </c>
    </row>
    <row r="7343" spans="1:15" x14ac:dyDescent="0.25">
      <c r="A7343" t="s">
        <v>4875</v>
      </c>
      <c r="B7343" t="s">
        <v>132</v>
      </c>
      <c r="C7343" s="1">
        <v>42551</v>
      </c>
      <c r="D7343" s="1">
        <v>42553</v>
      </c>
      <c r="E7343" t="s">
        <v>10</v>
      </c>
      <c r="F7343">
        <v>126686</v>
      </c>
      <c r="G7343">
        <v>7</v>
      </c>
      <c r="H7343">
        <v>0</v>
      </c>
      <c r="I7343">
        <v>2913778</v>
      </c>
      <c r="J7343" s="1" t="str">
        <f>INDEX(location!A:A,MATCH('Tabela Total'!A7343,location!A:A,0))</f>
        <v>CA-2016-162355</v>
      </c>
      <c r="K7343" s="1" t="str">
        <f>VLOOKUP(J7343,location[#All],2,FALSE)</f>
        <v>United States</v>
      </c>
      <c r="L7343" t="str">
        <f>VLOOKUP(J7343,location[#All],3,)</f>
        <v>Sandy Springs</v>
      </c>
      <c r="M7343" t="str">
        <f>VLOOKUP(J7343,location[#All],4,)</f>
        <v>Georgia</v>
      </c>
      <c r="N7343">
        <f>VLOOKUP(J7343,location[#All],5,)</f>
        <v>30328</v>
      </c>
      <c r="O7343" t="str">
        <f>VLOOKUP(J7343,location[#All],6,)</f>
        <v>South</v>
      </c>
    </row>
    <row r="7344" spans="1:15" x14ac:dyDescent="0.25">
      <c r="A7344" t="s">
        <v>5090</v>
      </c>
      <c r="B7344" t="s">
        <v>132</v>
      </c>
      <c r="C7344" s="1">
        <v>42683</v>
      </c>
      <c r="D7344" s="1">
        <v>42688</v>
      </c>
      <c r="E7344" t="s">
        <v>15</v>
      </c>
      <c r="F7344">
        <v>47997</v>
      </c>
      <c r="G7344">
        <v>3</v>
      </c>
      <c r="H7344">
        <v>0</v>
      </c>
      <c r="I7344">
        <v>1775889</v>
      </c>
      <c r="J7344" s="1" t="str">
        <f>INDEX(location!A:A,MATCH('Tabela Total'!A7344,location!A:A,0))</f>
        <v>CA-2016-138233</v>
      </c>
      <c r="K7344" s="1" t="str">
        <f>VLOOKUP(J7344,location[#All],2,FALSE)</f>
        <v>United States</v>
      </c>
      <c r="L7344" t="str">
        <f>VLOOKUP(J7344,location[#All],3,)</f>
        <v>Oakland</v>
      </c>
      <c r="M7344" t="str">
        <f>VLOOKUP(J7344,location[#All],4,)</f>
        <v>California</v>
      </c>
      <c r="N7344">
        <f>VLOOKUP(J7344,location[#All],5,)</f>
        <v>94601</v>
      </c>
      <c r="O7344" t="str">
        <f>VLOOKUP(J7344,location[#All],6,)</f>
        <v>West</v>
      </c>
    </row>
    <row r="7345" spans="1:15" x14ac:dyDescent="0.25">
      <c r="A7345" t="s">
        <v>1024</v>
      </c>
      <c r="B7345" t="s">
        <v>1025</v>
      </c>
      <c r="C7345" s="1">
        <v>42980</v>
      </c>
      <c r="D7345" s="1">
        <v>42985</v>
      </c>
      <c r="E7345" t="s">
        <v>15</v>
      </c>
      <c r="F7345">
        <v>657</v>
      </c>
      <c r="G7345">
        <v>3</v>
      </c>
      <c r="H7345">
        <v>0</v>
      </c>
      <c r="I7345">
        <v>17739</v>
      </c>
      <c r="J7345" s="1" t="str">
        <f>INDEX(location!A:A,MATCH('Tabela Total'!A7345,location!A:A,0))</f>
        <v>CA-2017-110380</v>
      </c>
      <c r="K7345" s="1" t="str">
        <f>VLOOKUP(J7345,location[#All],2,FALSE)</f>
        <v>United States</v>
      </c>
      <c r="L7345" t="str">
        <f>VLOOKUP(J7345,location[#All],3,)</f>
        <v>San Francisco</v>
      </c>
      <c r="M7345" t="str">
        <f>VLOOKUP(J7345,location[#All],4,)</f>
        <v>California</v>
      </c>
      <c r="N7345">
        <f>VLOOKUP(J7345,location[#All],5,)</f>
        <v>94122</v>
      </c>
      <c r="O7345" t="str">
        <f>VLOOKUP(J7345,location[#All],6,)</f>
        <v>West</v>
      </c>
    </row>
    <row r="7346" spans="1:15" x14ac:dyDescent="0.25">
      <c r="A7346" t="s">
        <v>1845</v>
      </c>
      <c r="B7346" t="s">
        <v>1025</v>
      </c>
      <c r="C7346" s="1">
        <v>42677</v>
      </c>
      <c r="D7346" s="1">
        <v>42680</v>
      </c>
      <c r="E7346" t="s">
        <v>44</v>
      </c>
      <c r="F7346">
        <v>217584</v>
      </c>
      <c r="G7346">
        <v>2</v>
      </c>
      <c r="H7346">
        <v>2</v>
      </c>
      <c r="I7346">
        <v>-299178</v>
      </c>
      <c r="J7346" s="1" t="str">
        <f>INDEX(location!A:A,MATCH('Tabela Total'!A7346,location!A:A,0))</f>
        <v>CA-2016-114972</v>
      </c>
      <c r="K7346" s="1" t="str">
        <f>VLOOKUP(J7346,location[#All],2,FALSE)</f>
        <v>United States</v>
      </c>
      <c r="L7346" t="str">
        <f>VLOOKUP(J7346,location[#All],3,)</f>
        <v>Los Angeles</v>
      </c>
      <c r="M7346" t="str">
        <f>VLOOKUP(J7346,location[#All],4,)</f>
        <v>California</v>
      </c>
      <c r="N7346">
        <f>VLOOKUP(J7346,location[#All],5,)</f>
        <v>90032</v>
      </c>
      <c r="O7346" t="str">
        <f>VLOOKUP(J7346,location[#All],6,)</f>
        <v>West</v>
      </c>
    </row>
    <row r="7347" spans="1:15" x14ac:dyDescent="0.25">
      <c r="A7347" t="s">
        <v>1845</v>
      </c>
      <c r="B7347" t="s">
        <v>1025</v>
      </c>
      <c r="C7347" s="1">
        <v>42677</v>
      </c>
      <c r="D7347" s="1">
        <v>42680</v>
      </c>
      <c r="E7347" t="s">
        <v>44</v>
      </c>
      <c r="F7347">
        <v>8295</v>
      </c>
      <c r="G7347">
        <v>5</v>
      </c>
      <c r="H7347">
        <v>0</v>
      </c>
      <c r="I7347">
        <v>290325</v>
      </c>
      <c r="J7347" s="1" t="str">
        <f>INDEX(location!A:A,MATCH('Tabela Total'!A7347,location!A:A,0))</f>
        <v>CA-2016-114972</v>
      </c>
      <c r="K7347" s="1" t="str">
        <f>VLOOKUP(J7347,location[#All],2,FALSE)</f>
        <v>United States</v>
      </c>
      <c r="L7347" t="str">
        <f>VLOOKUP(J7347,location[#All],3,)</f>
        <v>Los Angeles</v>
      </c>
      <c r="M7347" t="str">
        <f>VLOOKUP(J7347,location[#All],4,)</f>
        <v>California</v>
      </c>
      <c r="N7347">
        <f>VLOOKUP(J7347,location[#All],5,)</f>
        <v>90032</v>
      </c>
      <c r="O7347" t="str">
        <f>VLOOKUP(J7347,location[#All],6,)</f>
        <v>West</v>
      </c>
    </row>
    <row r="7348" spans="1:15" x14ac:dyDescent="0.25">
      <c r="A7348" t="s">
        <v>1845</v>
      </c>
      <c r="B7348" t="s">
        <v>1025</v>
      </c>
      <c r="C7348" s="1">
        <v>42677</v>
      </c>
      <c r="D7348" s="1">
        <v>42680</v>
      </c>
      <c r="E7348" t="s">
        <v>44</v>
      </c>
      <c r="F7348">
        <v>8771</v>
      </c>
      <c r="G7348">
        <v>7</v>
      </c>
      <c r="H7348">
        <v>0</v>
      </c>
      <c r="I7348">
        <v>412237</v>
      </c>
      <c r="J7348" s="1" t="str">
        <f>INDEX(location!A:A,MATCH('Tabela Total'!A7348,location!A:A,0))</f>
        <v>CA-2016-114972</v>
      </c>
      <c r="K7348" s="1" t="str">
        <f>VLOOKUP(J7348,location[#All],2,FALSE)</f>
        <v>United States</v>
      </c>
      <c r="L7348" t="str">
        <f>VLOOKUP(J7348,location[#All],3,)</f>
        <v>Los Angeles</v>
      </c>
      <c r="M7348" t="str">
        <f>VLOOKUP(J7348,location[#All],4,)</f>
        <v>California</v>
      </c>
      <c r="N7348">
        <f>VLOOKUP(J7348,location[#All],5,)</f>
        <v>90032</v>
      </c>
      <c r="O7348" t="str">
        <f>VLOOKUP(J7348,location[#All],6,)</f>
        <v>West</v>
      </c>
    </row>
    <row r="7349" spans="1:15" x14ac:dyDescent="0.25">
      <c r="A7349" t="s">
        <v>1845</v>
      </c>
      <c r="B7349" t="s">
        <v>1025</v>
      </c>
      <c r="C7349" s="1">
        <v>42677</v>
      </c>
      <c r="D7349" s="1">
        <v>42680</v>
      </c>
      <c r="E7349" t="s">
        <v>44</v>
      </c>
      <c r="F7349">
        <v>110148</v>
      </c>
      <c r="G7349">
        <v>4</v>
      </c>
      <c r="H7349">
        <v>0</v>
      </c>
      <c r="I7349">
        <v>4295772</v>
      </c>
      <c r="J7349" s="1" t="str">
        <f>INDEX(location!A:A,MATCH('Tabela Total'!A7349,location!A:A,0))</f>
        <v>CA-2016-114972</v>
      </c>
      <c r="K7349" s="1" t="str">
        <f>VLOOKUP(J7349,location[#All],2,FALSE)</f>
        <v>United States</v>
      </c>
      <c r="L7349" t="str">
        <f>VLOOKUP(J7349,location[#All],3,)</f>
        <v>Los Angeles</v>
      </c>
      <c r="M7349" t="str">
        <f>VLOOKUP(J7349,location[#All],4,)</f>
        <v>California</v>
      </c>
      <c r="N7349">
        <f>VLOOKUP(J7349,location[#All],5,)</f>
        <v>90032</v>
      </c>
      <c r="O7349" t="str">
        <f>VLOOKUP(J7349,location[#All],6,)</f>
        <v>West</v>
      </c>
    </row>
    <row r="7350" spans="1:15" x14ac:dyDescent="0.25">
      <c r="A7350" t="s">
        <v>3473</v>
      </c>
      <c r="B7350" t="s">
        <v>1025</v>
      </c>
      <c r="C7350" s="1">
        <v>42733</v>
      </c>
      <c r="D7350" s="1">
        <v>42737</v>
      </c>
      <c r="E7350" t="s">
        <v>15</v>
      </c>
      <c r="F7350">
        <v>11232</v>
      </c>
      <c r="G7350">
        <v>3</v>
      </c>
      <c r="H7350">
        <v>2</v>
      </c>
      <c r="I7350">
        <v>39312</v>
      </c>
      <c r="J7350" s="1" t="str">
        <f>INDEX(location!A:A,MATCH('Tabela Total'!A7350,location!A:A,0))</f>
        <v>US-2016-163258</v>
      </c>
      <c r="K7350" s="1" t="str">
        <f>VLOOKUP(J7350,location[#All],2,FALSE)</f>
        <v>United States</v>
      </c>
      <c r="L7350" t="str">
        <f>VLOOKUP(J7350,location[#All],3,)</f>
        <v>Los Angeles</v>
      </c>
      <c r="M7350" t="str">
        <f>VLOOKUP(J7350,location[#All],4,)</f>
        <v>California</v>
      </c>
      <c r="N7350">
        <f>VLOOKUP(J7350,location[#All],5,)</f>
        <v>90045</v>
      </c>
      <c r="O7350" t="str">
        <f>VLOOKUP(J7350,location[#All],6,)</f>
        <v>West</v>
      </c>
    </row>
    <row r="7351" spans="1:15" x14ac:dyDescent="0.25">
      <c r="A7351" t="s">
        <v>5465</v>
      </c>
      <c r="B7351" t="s">
        <v>1025</v>
      </c>
      <c r="C7351" s="1">
        <v>42985</v>
      </c>
      <c r="D7351" s="1">
        <v>42988</v>
      </c>
      <c r="E7351" t="s">
        <v>44</v>
      </c>
      <c r="F7351">
        <v>8096</v>
      </c>
      <c r="G7351">
        <v>4</v>
      </c>
      <c r="H7351">
        <v>0</v>
      </c>
      <c r="I7351">
        <v>348128</v>
      </c>
      <c r="J7351" s="1" t="str">
        <f>INDEX(location!A:A,MATCH('Tabela Total'!A7351,location!A:A,0))</f>
        <v>US-2017-130687</v>
      </c>
      <c r="K7351" s="1" t="str">
        <f>VLOOKUP(J7351,location[#All],2,FALSE)</f>
        <v>United States</v>
      </c>
      <c r="L7351" t="str">
        <f>VLOOKUP(J7351,location[#All],3,)</f>
        <v>Edmonds</v>
      </c>
      <c r="M7351" t="str">
        <f>VLOOKUP(J7351,location[#All],4,)</f>
        <v>Washington</v>
      </c>
      <c r="N7351">
        <f>VLOOKUP(J7351,location[#All],5,)</f>
        <v>98026</v>
      </c>
      <c r="O7351" t="str">
        <f>VLOOKUP(J7351,location[#All],6,)</f>
        <v>West</v>
      </c>
    </row>
    <row r="7352" spans="1:15" x14ac:dyDescent="0.25">
      <c r="A7352" t="s">
        <v>5465</v>
      </c>
      <c r="B7352" t="s">
        <v>1025</v>
      </c>
      <c r="C7352" s="1">
        <v>42985</v>
      </c>
      <c r="D7352" s="1">
        <v>42988</v>
      </c>
      <c r="E7352" t="s">
        <v>44</v>
      </c>
      <c r="F7352">
        <v>455712</v>
      </c>
      <c r="G7352">
        <v>2</v>
      </c>
      <c r="H7352">
        <v>2</v>
      </c>
      <c r="I7352">
        <v>341784</v>
      </c>
      <c r="J7352" s="1" t="str">
        <f>INDEX(location!A:A,MATCH('Tabela Total'!A7352,location!A:A,0))</f>
        <v>US-2017-130687</v>
      </c>
      <c r="K7352" s="1" t="str">
        <f>VLOOKUP(J7352,location[#All],2,FALSE)</f>
        <v>United States</v>
      </c>
      <c r="L7352" t="str">
        <f>VLOOKUP(J7352,location[#All],3,)</f>
        <v>Edmonds</v>
      </c>
      <c r="M7352" t="str">
        <f>VLOOKUP(J7352,location[#All],4,)</f>
        <v>Washington</v>
      </c>
      <c r="N7352">
        <f>VLOOKUP(J7352,location[#All],5,)</f>
        <v>98026</v>
      </c>
      <c r="O7352" t="str">
        <f>VLOOKUP(J7352,location[#All],6,)</f>
        <v>West</v>
      </c>
    </row>
    <row r="7353" spans="1:15" x14ac:dyDescent="0.25">
      <c r="A7353" t="s">
        <v>5465</v>
      </c>
      <c r="B7353" t="s">
        <v>1025</v>
      </c>
      <c r="C7353" s="1">
        <v>42985</v>
      </c>
      <c r="D7353" s="1">
        <v>42988</v>
      </c>
      <c r="E7353" t="s">
        <v>44</v>
      </c>
      <c r="F7353">
        <v>2598</v>
      </c>
      <c r="G7353">
        <v>1</v>
      </c>
      <c r="H7353">
        <v>0</v>
      </c>
      <c r="I7353">
        <v>72744</v>
      </c>
      <c r="J7353" s="1" t="str">
        <f>INDEX(location!A:A,MATCH('Tabela Total'!A7353,location!A:A,0))</f>
        <v>US-2017-130687</v>
      </c>
      <c r="K7353" s="1" t="str">
        <f>VLOOKUP(J7353,location[#All],2,FALSE)</f>
        <v>United States</v>
      </c>
      <c r="L7353" t="str">
        <f>VLOOKUP(J7353,location[#All],3,)</f>
        <v>Edmonds</v>
      </c>
      <c r="M7353" t="str">
        <f>VLOOKUP(J7353,location[#All],4,)</f>
        <v>Washington</v>
      </c>
      <c r="N7353">
        <f>VLOOKUP(J7353,location[#All],5,)</f>
        <v>98026</v>
      </c>
      <c r="O7353" t="str">
        <f>VLOOKUP(J7353,location[#All],6,)</f>
        <v>West</v>
      </c>
    </row>
    <row r="7354" spans="1:15" x14ac:dyDescent="0.25">
      <c r="A7354" t="s">
        <v>5718</v>
      </c>
      <c r="B7354" t="s">
        <v>1025</v>
      </c>
      <c r="C7354" s="1">
        <v>42547</v>
      </c>
      <c r="D7354" s="1">
        <v>42554</v>
      </c>
      <c r="E7354" t="s">
        <v>15</v>
      </c>
      <c r="F7354">
        <v>13595</v>
      </c>
      <c r="G7354">
        <v>1</v>
      </c>
      <c r="H7354">
        <v>0</v>
      </c>
      <c r="I7354">
        <v>394255</v>
      </c>
      <c r="J7354" s="1" t="str">
        <f>INDEX(location!A:A,MATCH('Tabela Total'!A7354,location!A:A,0))</f>
        <v>CA-2016-160234</v>
      </c>
      <c r="K7354" s="1" t="str">
        <f>VLOOKUP(J7354,location[#All],2,FALSE)</f>
        <v>United States</v>
      </c>
      <c r="L7354" t="str">
        <f>VLOOKUP(J7354,location[#All],3,)</f>
        <v>Atlanta</v>
      </c>
      <c r="M7354" t="str">
        <f>VLOOKUP(J7354,location[#All],4,)</f>
        <v>Georgia</v>
      </c>
      <c r="N7354">
        <f>VLOOKUP(J7354,location[#All],5,)</f>
        <v>30318</v>
      </c>
      <c r="O7354" t="str">
        <f>VLOOKUP(J7354,location[#All],6,)</f>
        <v>South</v>
      </c>
    </row>
    <row r="7355" spans="1:15" x14ac:dyDescent="0.25">
      <c r="A7355" t="s">
        <v>708</v>
      </c>
      <c r="B7355" t="s">
        <v>709</v>
      </c>
      <c r="C7355" s="1">
        <v>41768</v>
      </c>
      <c r="D7355" s="1">
        <v>41774</v>
      </c>
      <c r="E7355" t="s">
        <v>15</v>
      </c>
      <c r="F7355">
        <v>678</v>
      </c>
      <c r="G7355">
        <v>4</v>
      </c>
      <c r="H7355">
        <v>0</v>
      </c>
      <c r="I7355">
        <v>4068</v>
      </c>
      <c r="J7355" s="1" t="str">
        <f>INDEX(location!A:A,MATCH('Tabela Total'!A7355,location!A:A,0))</f>
        <v>US-2014-102071</v>
      </c>
      <c r="K7355" s="1" t="str">
        <f>VLOOKUP(J7355,location[#All],2,FALSE)</f>
        <v>United States</v>
      </c>
      <c r="L7355" t="str">
        <f>VLOOKUP(J7355,location[#All],3,)</f>
        <v>San Francisco</v>
      </c>
      <c r="M7355" t="str">
        <f>VLOOKUP(J7355,location[#All],4,)</f>
        <v>California</v>
      </c>
      <c r="N7355">
        <f>VLOOKUP(J7355,location[#All],5,)</f>
        <v>94110</v>
      </c>
      <c r="O7355" t="str">
        <f>VLOOKUP(J7355,location[#All],6,)</f>
        <v>West</v>
      </c>
    </row>
    <row r="7356" spans="1:15" x14ac:dyDescent="0.25">
      <c r="A7356" t="s">
        <v>708</v>
      </c>
      <c r="B7356" t="s">
        <v>709</v>
      </c>
      <c r="C7356" s="1">
        <v>41768</v>
      </c>
      <c r="D7356" s="1">
        <v>41774</v>
      </c>
      <c r="E7356" t="s">
        <v>15</v>
      </c>
      <c r="F7356">
        <v>16797</v>
      </c>
      <c r="G7356">
        <v>3</v>
      </c>
      <c r="H7356">
        <v>0</v>
      </c>
      <c r="I7356">
        <v>403128</v>
      </c>
      <c r="J7356" s="1" t="str">
        <f>INDEX(location!A:A,MATCH('Tabela Total'!A7356,location!A:A,0))</f>
        <v>US-2014-102071</v>
      </c>
      <c r="K7356" s="1" t="str">
        <f>VLOOKUP(J7356,location[#All],2,FALSE)</f>
        <v>United States</v>
      </c>
      <c r="L7356" t="str">
        <f>VLOOKUP(J7356,location[#All],3,)</f>
        <v>San Francisco</v>
      </c>
      <c r="M7356" t="str">
        <f>VLOOKUP(J7356,location[#All],4,)</f>
        <v>California</v>
      </c>
      <c r="N7356">
        <f>VLOOKUP(J7356,location[#All],5,)</f>
        <v>94110</v>
      </c>
      <c r="O7356" t="str">
        <f>VLOOKUP(J7356,location[#All],6,)</f>
        <v>West</v>
      </c>
    </row>
    <row r="7357" spans="1:15" x14ac:dyDescent="0.25">
      <c r="A7357" t="s">
        <v>1003</v>
      </c>
      <c r="B7357" t="s">
        <v>709</v>
      </c>
      <c r="C7357" s="1">
        <v>42671</v>
      </c>
      <c r="D7357" s="1">
        <v>42671</v>
      </c>
      <c r="E7357" t="s">
        <v>327</v>
      </c>
      <c r="F7357">
        <v>47952</v>
      </c>
      <c r="G7357">
        <v>3</v>
      </c>
      <c r="H7357">
        <v>2</v>
      </c>
      <c r="I7357">
        <v>137862</v>
      </c>
      <c r="J7357" s="1" t="str">
        <f>INDEX(location!A:A,MATCH('Tabela Total'!A7357,location!A:A,0))</f>
        <v>CA-2016-144344</v>
      </c>
      <c r="K7357" s="1" t="str">
        <f>VLOOKUP(J7357,location[#All],2,FALSE)</f>
        <v>United States</v>
      </c>
      <c r="L7357" t="str">
        <f>VLOOKUP(J7357,location[#All],3,)</f>
        <v>Boynton Beach</v>
      </c>
      <c r="M7357" t="str">
        <f>VLOOKUP(J7357,location[#All],4,)</f>
        <v>Florida</v>
      </c>
      <c r="N7357">
        <f>VLOOKUP(J7357,location[#All],5,)</f>
        <v>33437</v>
      </c>
      <c r="O7357" t="str">
        <f>VLOOKUP(J7357,location[#All],6,)</f>
        <v>South</v>
      </c>
    </row>
    <row r="7358" spans="1:15" x14ac:dyDescent="0.25">
      <c r="A7358" t="s">
        <v>1003</v>
      </c>
      <c r="B7358" t="s">
        <v>709</v>
      </c>
      <c r="C7358" s="1">
        <v>42671</v>
      </c>
      <c r="D7358" s="1">
        <v>42671</v>
      </c>
      <c r="E7358" t="s">
        <v>327</v>
      </c>
      <c r="F7358">
        <v>37425</v>
      </c>
      <c r="G7358">
        <v>5</v>
      </c>
      <c r="H7358">
        <v>7</v>
      </c>
      <c r="I7358">
        <v>-2994</v>
      </c>
      <c r="J7358" s="1" t="str">
        <f>INDEX(location!A:A,MATCH('Tabela Total'!A7358,location!A:A,0))</f>
        <v>CA-2016-144344</v>
      </c>
      <c r="K7358" s="1" t="str">
        <f>VLOOKUP(J7358,location[#All],2,FALSE)</f>
        <v>United States</v>
      </c>
      <c r="L7358" t="str">
        <f>VLOOKUP(J7358,location[#All],3,)</f>
        <v>Boynton Beach</v>
      </c>
      <c r="M7358" t="str">
        <f>VLOOKUP(J7358,location[#All],4,)</f>
        <v>Florida</v>
      </c>
      <c r="N7358">
        <f>VLOOKUP(J7358,location[#All],5,)</f>
        <v>33437</v>
      </c>
      <c r="O7358" t="str">
        <f>VLOOKUP(J7358,location[#All],6,)</f>
        <v>South</v>
      </c>
    </row>
    <row r="7359" spans="1:15" x14ac:dyDescent="0.25">
      <c r="A7359" t="s">
        <v>1003</v>
      </c>
      <c r="B7359" t="s">
        <v>709</v>
      </c>
      <c r="C7359" s="1">
        <v>42671</v>
      </c>
      <c r="D7359" s="1">
        <v>42671</v>
      </c>
      <c r="E7359" t="s">
        <v>327</v>
      </c>
      <c r="F7359">
        <v>63968</v>
      </c>
      <c r="G7359">
        <v>2</v>
      </c>
      <c r="H7359">
        <v>2</v>
      </c>
      <c r="I7359">
        <v>0</v>
      </c>
      <c r="J7359" s="1" t="str">
        <f>INDEX(location!A:A,MATCH('Tabela Total'!A7359,location!A:A,0))</f>
        <v>CA-2016-144344</v>
      </c>
      <c r="K7359" s="1" t="str">
        <f>VLOOKUP(J7359,location[#All],2,FALSE)</f>
        <v>United States</v>
      </c>
      <c r="L7359" t="str">
        <f>VLOOKUP(J7359,location[#All],3,)</f>
        <v>Boynton Beach</v>
      </c>
      <c r="M7359" t="str">
        <f>VLOOKUP(J7359,location[#All],4,)</f>
        <v>Florida</v>
      </c>
      <c r="N7359">
        <f>VLOOKUP(J7359,location[#All],5,)</f>
        <v>33437</v>
      </c>
      <c r="O7359" t="str">
        <f>VLOOKUP(J7359,location[#All],6,)</f>
        <v>South</v>
      </c>
    </row>
    <row r="7360" spans="1:15" x14ac:dyDescent="0.25">
      <c r="A7360" t="s">
        <v>1003</v>
      </c>
      <c r="B7360" t="s">
        <v>709</v>
      </c>
      <c r="C7360" s="1">
        <v>42671</v>
      </c>
      <c r="D7360" s="1">
        <v>42671</v>
      </c>
      <c r="E7360" t="s">
        <v>327</v>
      </c>
      <c r="F7360">
        <v>165048</v>
      </c>
      <c r="G7360">
        <v>3</v>
      </c>
      <c r="H7360">
        <v>2</v>
      </c>
      <c r="I7360">
        <v>41262</v>
      </c>
      <c r="J7360" s="1" t="str">
        <f>INDEX(location!A:A,MATCH('Tabela Total'!A7360,location!A:A,0))</f>
        <v>CA-2016-144344</v>
      </c>
      <c r="K7360" s="1" t="str">
        <f>VLOOKUP(J7360,location[#All],2,FALSE)</f>
        <v>United States</v>
      </c>
      <c r="L7360" t="str">
        <f>VLOOKUP(J7360,location[#All],3,)</f>
        <v>Boynton Beach</v>
      </c>
      <c r="M7360" t="str">
        <f>VLOOKUP(J7360,location[#All],4,)</f>
        <v>Florida</v>
      </c>
      <c r="N7360">
        <f>VLOOKUP(J7360,location[#All],5,)</f>
        <v>33437</v>
      </c>
      <c r="O7360" t="str">
        <f>VLOOKUP(J7360,location[#All],6,)</f>
        <v>South</v>
      </c>
    </row>
    <row r="7361" spans="1:15" x14ac:dyDescent="0.25">
      <c r="A7361" t="s">
        <v>1007</v>
      </c>
      <c r="B7361" t="s">
        <v>709</v>
      </c>
      <c r="C7361" s="1">
        <v>42415</v>
      </c>
      <c r="D7361" s="1">
        <v>42422</v>
      </c>
      <c r="E7361" t="s">
        <v>15</v>
      </c>
      <c r="F7361">
        <v>398352</v>
      </c>
      <c r="G7361">
        <v>3</v>
      </c>
      <c r="H7361">
        <v>2</v>
      </c>
      <c r="I7361">
        <v>124485</v>
      </c>
      <c r="J7361" s="1" t="str">
        <f>INDEX(location!A:A,MATCH('Tabela Total'!A7361,location!A:A,0))</f>
        <v>US-2016-162859</v>
      </c>
      <c r="K7361" s="1" t="str">
        <f>VLOOKUP(J7361,location[#All],2,FALSE)</f>
        <v>United States</v>
      </c>
      <c r="L7361" t="str">
        <f>VLOOKUP(J7361,location[#All],3,)</f>
        <v>New York City</v>
      </c>
      <c r="M7361" t="str">
        <f>VLOOKUP(J7361,location[#All],4,)</f>
        <v>New York</v>
      </c>
      <c r="N7361">
        <f>VLOOKUP(J7361,location[#All],5,)</f>
        <v>10009</v>
      </c>
      <c r="O7361" t="str">
        <f>VLOOKUP(J7361,location[#All],6,)</f>
        <v>East</v>
      </c>
    </row>
    <row r="7362" spans="1:15" x14ac:dyDescent="0.25">
      <c r="A7362" t="s">
        <v>1007</v>
      </c>
      <c r="B7362" t="s">
        <v>709</v>
      </c>
      <c r="C7362" s="1">
        <v>42415</v>
      </c>
      <c r="D7362" s="1">
        <v>42422</v>
      </c>
      <c r="E7362" t="s">
        <v>15</v>
      </c>
      <c r="F7362">
        <v>872</v>
      </c>
      <c r="G7362">
        <v>4</v>
      </c>
      <c r="H7362">
        <v>0</v>
      </c>
      <c r="I7362">
        <v>35752</v>
      </c>
      <c r="J7362" s="1" t="str">
        <f>INDEX(location!A:A,MATCH('Tabela Total'!A7362,location!A:A,0))</f>
        <v>US-2016-162859</v>
      </c>
      <c r="K7362" s="1" t="str">
        <f>VLOOKUP(J7362,location[#All],2,FALSE)</f>
        <v>United States</v>
      </c>
      <c r="L7362" t="str">
        <f>VLOOKUP(J7362,location[#All],3,)</f>
        <v>New York City</v>
      </c>
      <c r="M7362" t="str">
        <f>VLOOKUP(J7362,location[#All],4,)</f>
        <v>New York</v>
      </c>
      <c r="N7362">
        <f>VLOOKUP(J7362,location[#All],5,)</f>
        <v>10009</v>
      </c>
      <c r="O7362" t="str">
        <f>VLOOKUP(J7362,location[#All],6,)</f>
        <v>East</v>
      </c>
    </row>
    <row r="7363" spans="1:15" x14ac:dyDescent="0.25">
      <c r="A7363" t="s">
        <v>1363</v>
      </c>
      <c r="B7363" t="s">
        <v>709</v>
      </c>
      <c r="C7363" s="1">
        <v>42437</v>
      </c>
      <c r="D7363" s="1">
        <v>42437</v>
      </c>
      <c r="E7363" t="s">
        <v>327</v>
      </c>
      <c r="F7363">
        <v>9702</v>
      </c>
      <c r="G7363">
        <v>3</v>
      </c>
      <c r="H7363">
        <v>7</v>
      </c>
      <c r="I7363">
        <v>-71148</v>
      </c>
      <c r="J7363" s="1" t="str">
        <f>INDEX(location!A:A,MATCH('Tabela Total'!A7363,location!A:A,0))</f>
        <v>CA-2016-106306</v>
      </c>
      <c r="K7363" s="1" t="str">
        <f>VLOOKUP(J7363,location[#All],2,FALSE)</f>
        <v>United States</v>
      </c>
      <c r="L7363" t="str">
        <f>VLOOKUP(J7363,location[#All],3,)</f>
        <v>Glendale</v>
      </c>
      <c r="M7363" t="str">
        <f>VLOOKUP(J7363,location[#All],4,)</f>
        <v>Arizona</v>
      </c>
      <c r="N7363">
        <f>VLOOKUP(J7363,location[#All],5,)</f>
        <v>85301</v>
      </c>
      <c r="O7363" t="str">
        <f>VLOOKUP(J7363,location[#All],6,)</f>
        <v>West</v>
      </c>
    </row>
    <row r="7364" spans="1:15" x14ac:dyDescent="0.25">
      <c r="A7364" t="s">
        <v>3123</v>
      </c>
      <c r="B7364" t="s">
        <v>709</v>
      </c>
      <c r="C7364" s="1">
        <v>43063</v>
      </c>
      <c r="D7364" s="1">
        <v>43066</v>
      </c>
      <c r="E7364" t="s">
        <v>44</v>
      </c>
      <c r="F7364">
        <v>2776</v>
      </c>
      <c r="G7364">
        <v>4</v>
      </c>
      <c r="H7364">
        <v>0</v>
      </c>
      <c r="I7364">
        <v>99936</v>
      </c>
      <c r="J7364" s="1" t="str">
        <f>INDEX(location!A:A,MATCH('Tabela Total'!A7364,location!A:A,0))</f>
        <v>CA-2017-123701</v>
      </c>
      <c r="K7364" s="1" t="str">
        <f>VLOOKUP(J7364,location[#All],2,FALSE)</f>
        <v>United States</v>
      </c>
      <c r="L7364" t="str">
        <f>VLOOKUP(J7364,location[#All],3,)</f>
        <v>San Francisco</v>
      </c>
      <c r="M7364" t="str">
        <f>VLOOKUP(J7364,location[#All],4,)</f>
        <v>California</v>
      </c>
      <c r="N7364">
        <f>VLOOKUP(J7364,location[#All],5,)</f>
        <v>94110</v>
      </c>
      <c r="O7364" t="str">
        <f>VLOOKUP(J7364,location[#All],6,)</f>
        <v>West</v>
      </c>
    </row>
    <row r="7365" spans="1:15" x14ac:dyDescent="0.25">
      <c r="A7365" t="s">
        <v>3523</v>
      </c>
      <c r="B7365" t="s">
        <v>709</v>
      </c>
      <c r="C7365" s="1">
        <v>42468</v>
      </c>
      <c r="D7365" s="1">
        <v>42474</v>
      </c>
      <c r="E7365" t="s">
        <v>15</v>
      </c>
      <c r="F7365">
        <v>1792</v>
      </c>
      <c r="G7365">
        <v>4</v>
      </c>
      <c r="H7365">
        <v>0</v>
      </c>
      <c r="I7365">
        <v>86016</v>
      </c>
      <c r="J7365" s="1" t="str">
        <f>INDEX(location!A:A,MATCH('Tabela Total'!A7365,location!A:A,0))</f>
        <v>CA-2016-150000</v>
      </c>
      <c r="K7365" s="1" t="str">
        <f>VLOOKUP(J7365,location[#All],2,FALSE)</f>
        <v>United States</v>
      </c>
      <c r="L7365" t="str">
        <f>VLOOKUP(J7365,location[#All],3,)</f>
        <v>Smyrna</v>
      </c>
      <c r="M7365" t="str">
        <f>VLOOKUP(J7365,location[#All],4,)</f>
        <v>Georgia</v>
      </c>
      <c r="N7365">
        <f>VLOOKUP(J7365,location[#All],5,)</f>
        <v>30080</v>
      </c>
      <c r="O7365" t="str">
        <f>VLOOKUP(J7365,location[#All],6,)</f>
        <v>South</v>
      </c>
    </row>
    <row r="7366" spans="1:15" x14ac:dyDescent="0.25">
      <c r="A7366" t="s">
        <v>3675</v>
      </c>
      <c r="B7366" t="s">
        <v>709</v>
      </c>
      <c r="C7366" s="1">
        <v>43007</v>
      </c>
      <c r="D7366" s="1">
        <v>43010</v>
      </c>
      <c r="E7366" t="s">
        <v>44</v>
      </c>
      <c r="F7366">
        <v>350</v>
      </c>
      <c r="G7366">
        <v>7</v>
      </c>
      <c r="H7366">
        <v>0</v>
      </c>
      <c r="I7366">
        <v>168</v>
      </c>
      <c r="J7366" s="1" t="str">
        <f>INDEX(location!A:A,MATCH('Tabela Total'!A7366,location!A:A,0))</f>
        <v>CA-2017-140186</v>
      </c>
      <c r="K7366" s="1" t="str">
        <f>VLOOKUP(J7366,location[#All],2,FALSE)</f>
        <v>United States</v>
      </c>
      <c r="L7366" t="str">
        <f>VLOOKUP(J7366,location[#All],3,)</f>
        <v>Bakersfield</v>
      </c>
      <c r="M7366" t="str">
        <f>VLOOKUP(J7366,location[#All],4,)</f>
        <v>California</v>
      </c>
      <c r="N7366">
        <f>VLOOKUP(J7366,location[#All],5,)</f>
        <v>93309</v>
      </c>
      <c r="O7366" t="str">
        <f>VLOOKUP(J7366,location[#All],6,)</f>
        <v>West</v>
      </c>
    </row>
    <row r="7367" spans="1:15" x14ac:dyDescent="0.25">
      <c r="A7367" t="s">
        <v>3675</v>
      </c>
      <c r="B7367" t="s">
        <v>709</v>
      </c>
      <c r="C7367" s="1">
        <v>43007</v>
      </c>
      <c r="D7367" s="1">
        <v>43010</v>
      </c>
      <c r="E7367" t="s">
        <v>44</v>
      </c>
      <c r="F7367">
        <v>72784</v>
      </c>
      <c r="G7367">
        <v>1</v>
      </c>
      <c r="H7367">
        <v>2</v>
      </c>
      <c r="I7367">
        <v>0</v>
      </c>
      <c r="J7367" s="1" t="str">
        <f>INDEX(location!A:A,MATCH('Tabela Total'!A7367,location!A:A,0))</f>
        <v>CA-2017-140186</v>
      </c>
      <c r="K7367" s="1" t="str">
        <f>VLOOKUP(J7367,location[#All],2,FALSE)</f>
        <v>United States</v>
      </c>
      <c r="L7367" t="str">
        <f>VLOOKUP(J7367,location[#All],3,)</f>
        <v>Bakersfield</v>
      </c>
      <c r="M7367" t="str">
        <f>VLOOKUP(J7367,location[#All],4,)</f>
        <v>California</v>
      </c>
      <c r="N7367">
        <f>VLOOKUP(J7367,location[#All],5,)</f>
        <v>93309</v>
      </c>
      <c r="O7367" t="str">
        <f>VLOOKUP(J7367,location[#All],6,)</f>
        <v>West</v>
      </c>
    </row>
    <row r="7368" spans="1:15" x14ac:dyDescent="0.25">
      <c r="A7368" t="s">
        <v>3675</v>
      </c>
      <c r="B7368" t="s">
        <v>709</v>
      </c>
      <c r="C7368" s="1">
        <v>43007</v>
      </c>
      <c r="D7368" s="1">
        <v>43010</v>
      </c>
      <c r="E7368" t="s">
        <v>44</v>
      </c>
      <c r="F7368">
        <v>9784</v>
      </c>
      <c r="G7368">
        <v>2</v>
      </c>
      <c r="H7368">
        <v>0</v>
      </c>
      <c r="I7368">
        <v>254384</v>
      </c>
      <c r="J7368" s="1" t="str">
        <f>INDEX(location!A:A,MATCH('Tabela Total'!A7368,location!A:A,0))</f>
        <v>CA-2017-140186</v>
      </c>
      <c r="K7368" s="1" t="str">
        <f>VLOOKUP(J7368,location[#All],2,FALSE)</f>
        <v>United States</v>
      </c>
      <c r="L7368" t="str">
        <f>VLOOKUP(J7368,location[#All],3,)</f>
        <v>Bakersfield</v>
      </c>
      <c r="M7368" t="str">
        <f>VLOOKUP(J7368,location[#All],4,)</f>
        <v>California</v>
      </c>
      <c r="N7368">
        <f>VLOOKUP(J7368,location[#All],5,)</f>
        <v>93309</v>
      </c>
      <c r="O7368" t="str">
        <f>VLOOKUP(J7368,location[#All],6,)</f>
        <v>West</v>
      </c>
    </row>
    <row r="7369" spans="1:15" x14ac:dyDescent="0.25">
      <c r="A7369" t="s">
        <v>3675</v>
      </c>
      <c r="B7369" t="s">
        <v>709</v>
      </c>
      <c r="C7369" s="1">
        <v>43007</v>
      </c>
      <c r="D7369" s="1">
        <v>43010</v>
      </c>
      <c r="E7369" t="s">
        <v>44</v>
      </c>
      <c r="F7369">
        <v>5175</v>
      </c>
      <c r="G7369">
        <v>1</v>
      </c>
      <c r="H7369">
        <v>0</v>
      </c>
      <c r="I7369">
        <v>15525</v>
      </c>
      <c r="J7369" s="1" t="str">
        <f>INDEX(location!A:A,MATCH('Tabela Total'!A7369,location!A:A,0))</f>
        <v>CA-2017-140186</v>
      </c>
      <c r="K7369" s="1" t="str">
        <f>VLOOKUP(J7369,location[#All],2,FALSE)</f>
        <v>United States</v>
      </c>
      <c r="L7369" t="str">
        <f>VLOOKUP(J7369,location[#All],3,)</f>
        <v>Bakersfield</v>
      </c>
      <c r="M7369" t="str">
        <f>VLOOKUP(J7369,location[#All],4,)</f>
        <v>California</v>
      </c>
      <c r="N7369">
        <f>VLOOKUP(J7369,location[#All],5,)</f>
        <v>93309</v>
      </c>
      <c r="O7369" t="str">
        <f>VLOOKUP(J7369,location[#All],6,)</f>
        <v>West</v>
      </c>
    </row>
    <row r="7370" spans="1:15" x14ac:dyDescent="0.25">
      <c r="A7370" t="s">
        <v>3675</v>
      </c>
      <c r="B7370" t="s">
        <v>709</v>
      </c>
      <c r="C7370" s="1">
        <v>43007</v>
      </c>
      <c r="D7370" s="1">
        <v>43010</v>
      </c>
      <c r="E7370" t="s">
        <v>44</v>
      </c>
      <c r="F7370">
        <v>46672</v>
      </c>
      <c r="G7370">
        <v>2</v>
      </c>
      <c r="H7370">
        <v>2</v>
      </c>
      <c r="I7370">
        <v>163352</v>
      </c>
      <c r="J7370" s="1" t="str">
        <f>INDEX(location!A:A,MATCH('Tabela Total'!A7370,location!A:A,0))</f>
        <v>CA-2017-140186</v>
      </c>
      <c r="K7370" s="1" t="str">
        <f>VLOOKUP(J7370,location[#All],2,FALSE)</f>
        <v>United States</v>
      </c>
      <c r="L7370" t="str">
        <f>VLOOKUP(J7370,location[#All],3,)</f>
        <v>Bakersfield</v>
      </c>
      <c r="M7370" t="str">
        <f>VLOOKUP(J7370,location[#All],4,)</f>
        <v>California</v>
      </c>
      <c r="N7370">
        <f>VLOOKUP(J7370,location[#All],5,)</f>
        <v>93309</v>
      </c>
      <c r="O7370" t="str">
        <f>VLOOKUP(J7370,location[#All],6,)</f>
        <v>West</v>
      </c>
    </row>
    <row r="7371" spans="1:15" x14ac:dyDescent="0.25">
      <c r="A7371" t="s">
        <v>3792</v>
      </c>
      <c r="B7371" t="s">
        <v>709</v>
      </c>
      <c r="C7371" s="1">
        <v>42113</v>
      </c>
      <c r="D7371" s="1">
        <v>42119</v>
      </c>
      <c r="E7371" t="s">
        <v>15</v>
      </c>
      <c r="F7371">
        <v>19568</v>
      </c>
      <c r="G7371">
        <v>2</v>
      </c>
      <c r="H7371">
        <v>8</v>
      </c>
      <c r="I7371">
        <v>-528336</v>
      </c>
      <c r="J7371" s="1" t="str">
        <f>INDEX(location!A:A,MATCH('Tabela Total'!A7371,location!A:A,0))</f>
        <v>US-2015-155369</v>
      </c>
      <c r="K7371" s="1" t="str">
        <f>VLOOKUP(J7371,location[#All],2,FALSE)</f>
        <v>United States</v>
      </c>
      <c r="L7371" t="str">
        <f>VLOOKUP(J7371,location[#All],3,)</f>
        <v>Carrollton</v>
      </c>
      <c r="M7371" t="str">
        <f>VLOOKUP(J7371,location[#All],4,)</f>
        <v>Texas</v>
      </c>
      <c r="N7371">
        <f>VLOOKUP(J7371,location[#All],5,)</f>
        <v>75007</v>
      </c>
      <c r="O7371" t="str">
        <f>VLOOKUP(J7371,location[#All],6,)</f>
        <v>Central</v>
      </c>
    </row>
    <row r="7372" spans="1:15" x14ac:dyDescent="0.25">
      <c r="A7372" t="s">
        <v>3792</v>
      </c>
      <c r="B7372" t="s">
        <v>709</v>
      </c>
      <c r="C7372" s="1">
        <v>42113</v>
      </c>
      <c r="D7372" s="1">
        <v>42119</v>
      </c>
      <c r="E7372" t="s">
        <v>15</v>
      </c>
      <c r="F7372">
        <v>310392</v>
      </c>
      <c r="G7372">
        <v>4</v>
      </c>
      <c r="H7372">
        <v>8</v>
      </c>
      <c r="I7372">
        <v>-5121468</v>
      </c>
      <c r="J7372" s="1" t="str">
        <f>INDEX(location!A:A,MATCH('Tabela Total'!A7372,location!A:A,0))</f>
        <v>US-2015-155369</v>
      </c>
      <c r="K7372" s="1" t="str">
        <f>VLOOKUP(J7372,location[#All],2,FALSE)</f>
        <v>United States</v>
      </c>
      <c r="L7372" t="str">
        <f>VLOOKUP(J7372,location[#All],3,)</f>
        <v>Carrollton</v>
      </c>
      <c r="M7372" t="str">
        <f>VLOOKUP(J7372,location[#All],4,)</f>
        <v>Texas</v>
      </c>
      <c r="N7372">
        <f>VLOOKUP(J7372,location[#All],5,)</f>
        <v>75007</v>
      </c>
      <c r="O7372" t="str">
        <f>VLOOKUP(J7372,location[#All],6,)</f>
        <v>Central</v>
      </c>
    </row>
    <row r="7373" spans="1:15" x14ac:dyDescent="0.25">
      <c r="A7373" t="s">
        <v>3815</v>
      </c>
      <c r="B7373" t="s">
        <v>709</v>
      </c>
      <c r="C7373" s="1">
        <v>42614</v>
      </c>
      <c r="D7373" s="1">
        <v>42620</v>
      </c>
      <c r="E7373" t="s">
        <v>15</v>
      </c>
      <c r="F7373">
        <v>4689</v>
      </c>
      <c r="G7373">
        <v>6</v>
      </c>
      <c r="H7373">
        <v>0</v>
      </c>
      <c r="I7373">
        <v>206316</v>
      </c>
      <c r="J7373" s="1" t="str">
        <f>INDEX(location!A:A,MATCH('Tabela Total'!A7373,location!A:A,0))</f>
        <v>CA-2016-151561</v>
      </c>
      <c r="K7373" s="1" t="str">
        <f>VLOOKUP(J7373,location[#All],2,FALSE)</f>
        <v>United States</v>
      </c>
      <c r="L7373" t="str">
        <f>VLOOKUP(J7373,location[#All],3,)</f>
        <v>New York City</v>
      </c>
      <c r="M7373" t="str">
        <f>VLOOKUP(J7373,location[#All],4,)</f>
        <v>New York</v>
      </c>
      <c r="N7373">
        <f>VLOOKUP(J7373,location[#All],5,)</f>
        <v>10011</v>
      </c>
      <c r="O7373" t="str">
        <f>VLOOKUP(J7373,location[#All],6,)</f>
        <v>East</v>
      </c>
    </row>
    <row r="7374" spans="1:15" x14ac:dyDescent="0.25">
      <c r="A7374" t="s">
        <v>3815</v>
      </c>
      <c r="B7374" t="s">
        <v>709</v>
      </c>
      <c r="C7374" s="1">
        <v>42614</v>
      </c>
      <c r="D7374" s="1">
        <v>42620</v>
      </c>
      <c r="E7374" t="s">
        <v>15</v>
      </c>
      <c r="F7374">
        <v>7248</v>
      </c>
      <c r="G7374">
        <v>2</v>
      </c>
      <c r="H7374">
        <v>0</v>
      </c>
      <c r="I7374">
        <v>304416</v>
      </c>
      <c r="J7374" s="1" t="str">
        <f>INDEX(location!A:A,MATCH('Tabela Total'!A7374,location!A:A,0))</f>
        <v>CA-2016-151561</v>
      </c>
      <c r="K7374" s="1" t="str">
        <f>VLOOKUP(J7374,location[#All],2,FALSE)</f>
        <v>United States</v>
      </c>
      <c r="L7374" t="str">
        <f>VLOOKUP(J7374,location[#All],3,)</f>
        <v>New York City</v>
      </c>
      <c r="M7374" t="str">
        <f>VLOOKUP(J7374,location[#All],4,)</f>
        <v>New York</v>
      </c>
      <c r="N7374">
        <f>VLOOKUP(J7374,location[#All],5,)</f>
        <v>10011</v>
      </c>
      <c r="O7374" t="str">
        <f>VLOOKUP(J7374,location[#All],6,)</f>
        <v>East</v>
      </c>
    </row>
    <row r="7375" spans="1:15" x14ac:dyDescent="0.25">
      <c r="A7375" t="s">
        <v>3815</v>
      </c>
      <c r="B7375" t="s">
        <v>709</v>
      </c>
      <c r="C7375" s="1">
        <v>42614</v>
      </c>
      <c r="D7375" s="1">
        <v>42620</v>
      </c>
      <c r="E7375" t="s">
        <v>15</v>
      </c>
      <c r="F7375">
        <v>1095</v>
      </c>
      <c r="G7375">
        <v>3</v>
      </c>
      <c r="H7375">
        <v>0</v>
      </c>
      <c r="I7375">
        <v>3285</v>
      </c>
      <c r="J7375" s="1" t="str">
        <f>INDEX(location!A:A,MATCH('Tabela Total'!A7375,location!A:A,0))</f>
        <v>CA-2016-151561</v>
      </c>
      <c r="K7375" s="1" t="str">
        <f>VLOOKUP(J7375,location[#All],2,FALSE)</f>
        <v>United States</v>
      </c>
      <c r="L7375" t="str">
        <f>VLOOKUP(J7375,location[#All],3,)</f>
        <v>New York City</v>
      </c>
      <c r="M7375" t="str">
        <f>VLOOKUP(J7375,location[#All],4,)</f>
        <v>New York</v>
      </c>
      <c r="N7375">
        <f>VLOOKUP(J7375,location[#All],5,)</f>
        <v>10011</v>
      </c>
      <c r="O7375" t="str">
        <f>VLOOKUP(J7375,location[#All],6,)</f>
        <v>East</v>
      </c>
    </row>
    <row r="7376" spans="1:15" x14ac:dyDescent="0.25">
      <c r="A7376" t="s">
        <v>3815</v>
      </c>
      <c r="B7376" t="s">
        <v>709</v>
      </c>
      <c r="C7376" s="1">
        <v>42614</v>
      </c>
      <c r="D7376" s="1">
        <v>42620</v>
      </c>
      <c r="E7376" t="s">
        <v>15</v>
      </c>
      <c r="F7376">
        <v>19182</v>
      </c>
      <c r="G7376">
        <v>3</v>
      </c>
      <c r="H7376">
        <v>0</v>
      </c>
      <c r="I7376">
        <v>613824</v>
      </c>
      <c r="J7376" s="1" t="str">
        <f>INDEX(location!A:A,MATCH('Tabela Total'!A7376,location!A:A,0))</f>
        <v>CA-2016-151561</v>
      </c>
      <c r="K7376" s="1" t="str">
        <f>VLOOKUP(J7376,location[#All],2,FALSE)</f>
        <v>United States</v>
      </c>
      <c r="L7376" t="str">
        <f>VLOOKUP(J7376,location[#All],3,)</f>
        <v>New York City</v>
      </c>
      <c r="M7376" t="str">
        <f>VLOOKUP(J7376,location[#All],4,)</f>
        <v>New York</v>
      </c>
      <c r="N7376">
        <f>VLOOKUP(J7376,location[#All],5,)</f>
        <v>10011</v>
      </c>
      <c r="O7376" t="str">
        <f>VLOOKUP(J7376,location[#All],6,)</f>
        <v>East</v>
      </c>
    </row>
    <row r="7377" spans="1:15" x14ac:dyDescent="0.25">
      <c r="A7377" t="s">
        <v>3886</v>
      </c>
      <c r="B7377" t="s">
        <v>709</v>
      </c>
      <c r="C7377" s="1">
        <v>42212</v>
      </c>
      <c r="D7377" s="1">
        <v>42218</v>
      </c>
      <c r="E7377" t="s">
        <v>15</v>
      </c>
      <c r="F7377">
        <v>2997</v>
      </c>
      <c r="G7377">
        <v>3</v>
      </c>
      <c r="H7377">
        <v>0</v>
      </c>
      <c r="I7377">
        <v>2997</v>
      </c>
      <c r="J7377" s="1" t="str">
        <f>INDEX(location!A:A,MATCH('Tabela Total'!A7377,location!A:A,0))</f>
        <v>US-2015-129553</v>
      </c>
      <c r="K7377" s="1" t="str">
        <f>VLOOKUP(J7377,location[#All],2,FALSE)</f>
        <v>United States</v>
      </c>
      <c r="L7377" t="str">
        <f>VLOOKUP(J7377,location[#All],3,)</f>
        <v>Louisville</v>
      </c>
      <c r="M7377" t="str">
        <f>VLOOKUP(J7377,location[#All],4,)</f>
        <v>Kentucky</v>
      </c>
      <c r="N7377">
        <f>VLOOKUP(J7377,location[#All],5,)</f>
        <v>40214</v>
      </c>
      <c r="O7377" t="str">
        <f>VLOOKUP(J7377,location[#All],6,)</f>
        <v>South</v>
      </c>
    </row>
    <row r="7378" spans="1:15" x14ac:dyDescent="0.25">
      <c r="A7378" t="s">
        <v>4837</v>
      </c>
      <c r="B7378" t="s">
        <v>709</v>
      </c>
      <c r="C7378" s="1">
        <v>42692</v>
      </c>
      <c r="D7378" s="1">
        <v>42696</v>
      </c>
      <c r="E7378" t="s">
        <v>15</v>
      </c>
      <c r="F7378">
        <v>5950</v>
      </c>
      <c r="G7378">
        <v>5</v>
      </c>
      <c r="H7378">
        <v>0</v>
      </c>
      <c r="I7378">
        <v>952</v>
      </c>
      <c r="J7378" s="1" t="str">
        <f>INDEX(location!A:A,MATCH('Tabela Total'!A7378,location!A:A,0))</f>
        <v>CA-2016-103464</v>
      </c>
      <c r="K7378" s="1" t="str">
        <f>VLOOKUP(J7378,location[#All],2,FALSE)</f>
        <v>United States</v>
      </c>
      <c r="L7378" t="str">
        <f>VLOOKUP(J7378,location[#All],3,)</f>
        <v>San Diego</v>
      </c>
      <c r="M7378" t="str">
        <f>VLOOKUP(J7378,location[#All],4,)</f>
        <v>California</v>
      </c>
      <c r="N7378">
        <f>VLOOKUP(J7378,location[#All],5,)</f>
        <v>92105</v>
      </c>
      <c r="O7378" t="str">
        <f>VLOOKUP(J7378,location[#All],6,)</f>
        <v>West</v>
      </c>
    </row>
    <row r="7379" spans="1:15" x14ac:dyDescent="0.25">
      <c r="A7379" t="s">
        <v>5013</v>
      </c>
      <c r="B7379" t="s">
        <v>709</v>
      </c>
      <c r="C7379" s="1">
        <v>41841</v>
      </c>
      <c r="D7379" s="1">
        <v>41847</v>
      </c>
      <c r="E7379" t="s">
        <v>15</v>
      </c>
      <c r="F7379">
        <v>3598</v>
      </c>
      <c r="G7379">
        <v>2</v>
      </c>
      <c r="H7379">
        <v>0</v>
      </c>
      <c r="I7379">
        <v>100744</v>
      </c>
      <c r="J7379" s="1" t="str">
        <f>INDEX(location!A:A,MATCH('Tabela Total'!A7379,location!A:A,0))</f>
        <v>CA-2014-109890</v>
      </c>
      <c r="K7379" s="1" t="str">
        <f>VLOOKUP(J7379,location[#All],2,FALSE)</f>
        <v>United States</v>
      </c>
      <c r="L7379" t="str">
        <f>VLOOKUP(J7379,location[#All],3,)</f>
        <v>Omaha</v>
      </c>
      <c r="M7379" t="str">
        <f>VLOOKUP(J7379,location[#All],4,)</f>
        <v>Nebraska</v>
      </c>
      <c r="N7379">
        <f>VLOOKUP(J7379,location[#All],5,)</f>
        <v>68104</v>
      </c>
      <c r="O7379" t="str">
        <f>VLOOKUP(J7379,location[#All],6,)</f>
        <v>Central</v>
      </c>
    </row>
    <row r="7380" spans="1:15" x14ac:dyDescent="0.25">
      <c r="A7380" t="s">
        <v>5289</v>
      </c>
      <c r="B7380" t="s">
        <v>709</v>
      </c>
      <c r="C7380" s="1">
        <v>43050</v>
      </c>
      <c r="D7380" s="1">
        <v>43052</v>
      </c>
      <c r="E7380" t="s">
        <v>44</v>
      </c>
      <c r="F7380">
        <v>35184</v>
      </c>
      <c r="G7380">
        <v>2</v>
      </c>
      <c r="H7380">
        <v>2</v>
      </c>
      <c r="I7380">
        <v>123144</v>
      </c>
      <c r="J7380" s="1" t="str">
        <f>INDEX(location!A:A,MATCH('Tabela Total'!A7380,location!A:A,0))</f>
        <v>US-2017-116491</v>
      </c>
      <c r="K7380" s="1" t="str">
        <f>VLOOKUP(J7380,location[#All],2,FALSE)</f>
        <v>United States</v>
      </c>
      <c r="L7380" t="str">
        <f>VLOOKUP(J7380,location[#All],3,)</f>
        <v>Dallas</v>
      </c>
      <c r="M7380" t="str">
        <f>VLOOKUP(J7380,location[#All],4,)</f>
        <v>Texas</v>
      </c>
      <c r="N7380">
        <f>VLOOKUP(J7380,location[#All],5,)</f>
        <v>75081</v>
      </c>
      <c r="O7380" t="str">
        <f>VLOOKUP(J7380,location[#All],6,)</f>
        <v>Central</v>
      </c>
    </row>
    <row r="7381" spans="1:15" x14ac:dyDescent="0.25">
      <c r="A7381" t="s">
        <v>91</v>
      </c>
      <c r="B7381" t="s">
        <v>92</v>
      </c>
      <c r="C7381" s="1">
        <v>43034</v>
      </c>
      <c r="D7381" s="1">
        <v>43041</v>
      </c>
      <c r="E7381" t="s">
        <v>15</v>
      </c>
      <c r="F7381">
        <v>1999</v>
      </c>
      <c r="G7381">
        <v>1</v>
      </c>
      <c r="H7381">
        <v>0</v>
      </c>
      <c r="I7381">
        <v>67966</v>
      </c>
      <c r="J7381" s="1" t="str">
        <f>INDEX(location!A:A,MATCH('Tabela Total'!A7381,location!A:A,0))</f>
        <v>CA-2017-155558</v>
      </c>
      <c r="K7381" s="1" t="str">
        <f>VLOOKUP(J7381,location[#All],2,FALSE)</f>
        <v>United States</v>
      </c>
      <c r="L7381" t="str">
        <f>VLOOKUP(J7381,location[#All],3,)</f>
        <v>Rochester</v>
      </c>
      <c r="M7381" t="str">
        <f>VLOOKUP(J7381,location[#All],4,)</f>
        <v>Minnesota</v>
      </c>
      <c r="N7381">
        <f>VLOOKUP(J7381,location[#All],5,)</f>
        <v>55901</v>
      </c>
      <c r="O7381" t="str">
        <f>VLOOKUP(J7381,location[#All],6,)</f>
        <v>Central</v>
      </c>
    </row>
    <row r="7382" spans="1:15" x14ac:dyDescent="0.25">
      <c r="A7382" t="s">
        <v>91</v>
      </c>
      <c r="B7382" t="s">
        <v>92</v>
      </c>
      <c r="C7382" s="1">
        <v>43034</v>
      </c>
      <c r="D7382" s="1">
        <v>43041</v>
      </c>
      <c r="E7382" t="s">
        <v>15</v>
      </c>
      <c r="F7382">
        <v>616</v>
      </c>
      <c r="G7382">
        <v>2</v>
      </c>
      <c r="H7382">
        <v>0</v>
      </c>
      <c r="I7382">
        <v>29568</v>
      </c>
      <c r="J7382" s="1" t="str">
        <f>INDEX(location!A:A,MATCH('Tabela Total'!A7382,location!A:A,0))</f>
        <v>CA-2017-155558</v>
      </c>
      <c r="K7382" s="1" t="str">
        <f>VLOOKUP(J7382,location[#All],2,FALSE)</f>
        <v>United States</v>
      </c>
      <c r="L7382" t="str">
        <f>VLOOKUP(J7382,location[#All],3,)</f>
        <v>Rochester</v>
      </c>
      <c r="M7382" t="str">
        <f>VLOOKUP(J7382,location[#All],4,)</f>
        <v>Minnesota</v>
      </c>
      <c r="N7382">
        <f>VLOOKUP(J7382,location[#All],5,)</f>
        <v>55901</v>
      </c>
      <c r="O7382" t="str">
        <f>VLOOKUP(J7382,location[#All],6,)</f>
        <v>Central</v>
      </c>
    </row>
    <row r="7383" spans="1:15" x14ac:dyDescent="0.25">
      <c r="A7383" t="s">
        <v>255</v>
      </c>
      <c r="B7383" t="s">
        <v>92</v>
      </c>
      <c r="C7383" s="1">
        <v>42391</v>
      </c>
      <c r="D7383" s="1">
        <v>42397</v>
      </c>
      <c r="E7383" t="s">
        <v>15</v>
      </c>
      <c r="F7383">
        <v>756</v>
      </c>
      <c r="G7383">
        <v>6</v>
      </c>
      <c r="H7383">
        <v>0</v>
      </c>
      <c r="I7383">
        <v>3024</v>
      </c>
      <c r="J7383" s="1" t="str">
        <f>INDEX(location!A:A,MATCH('Tabela Total'!A7383,location!A:A,0))</f>
        <v>CA-2016-111010</v>
      </c>
      <c r="K7383" s="1" t="str">
        <f>VLOOKUP(J7383,location[#All],2,FALSE)</f>
        <v>United States</v>
      </c>
      <c r="L7383" t="str">
        <f>VLOOKUP(J7383,location[#All],3,)</f>
        <v>Morristown</v>
      </c>
      <c r="M7383" t="str">
        <f>VLOOKUP(J7383,location[#All],4,)</f>
        <v>New Jersey</v>
      </c>
      <c r="N7383">
        <f>VLOOKUP(J7383,location[#All],5,)</f>
        <v>7960</v>
      </c>
      <c r="O7383" t="str">
        <f>VLOOKUP(J7383,location[#All],6,)</f>
        <v>East</v>
      </c>
    </row>
    <row r="7384" spans="1:15" x14ac:dyDescent="0.25">
      <c r="A7384" t="s">
        <v>483</v>
      </c>
      <c r="B7384" t="s">
        <v>92</v>
      </c>
      <c r="C7384" s="1">
        <v>41770</v>
      </c>
      <c r="D7384" s="1">
        <v>41775</v>
      </c>
      <c r="E7384" t="s">
        <v>15</v>
      </c>
      <c r="F7384">
        <v>58112</v>
      </c>
      <c r="G7384">
        <v>2</v>
      </c>
      <c r="H7384">
        <v>2</v>
      </c>
      <c r="I7384">
        <v>7264</v>
      </c>
      <c r="J7384" s="1" t="str">
        <f>INDEX(location!A:A,MATCH('Tabela Total'!A7384,location!A:A,0))</f>
        <v>CA-2014-103849</v>
      </c>
      <c r="K7384" s="1" t="str">
        <f>VLOOKUP(J7384,location[#All],2,FALSE)</f>
        <v>United States</v>
      </c>
      <c r="L7384" t="str">
        <f>VLOOKUP(J7384,location[#All],3,)</f>
        <v>Fort Worth</v>
      </c>
      <c r="M7384" t="str">
        <f>VLOOKUP(J7384,location[#All],4,)</f>
        <v>Texas</v>
      </c>
      <c r="N7384">
        <f>VLOOKUP(J7384,location[#All],5,)</f>
        <v>76106</v>
      </c>
      <c r="O7384" t="str">
        <f>VLOOKUP(J7384,location[#All],6,)</f>
        <v>Central</v>
      </c>
    </row>
    <row r="7385" spans="1:15" x14ac:dyDescent="0.25">
      <c r="A7385" t="s">
        <v>483</v>
      </c>
      <c r="B7385" t="s">
        <v>92</v>
      </c>
      <c r="C7385" s="1">
        <v>41770</v>
      </c>
      <c r="D7385" s="1">
        <v>41775</v>
      </c>
      <c r="E7385" t="s">
        <v>15</v>
      </c>
      <c r="F7385">
        <v>100792</v>
      </c>
      <c r="G7385">
        <v>1</v>
      </c>
      <c r="H7385">
        <v>2</v>
      </c>
      <c r="I7385">
        <v>62995</v>
      </c>
      <c r="J7385" s="1" t="str">
        <f>INDEX(location!A:A,MATCH('Tabela Total'!A7385,location!A:A,0))</f>
        <v>CA-2014-103849</v>
      </c>
      <c r="K7385" s="1" t="str">
        <f>VLOOKUP(J7385,location[#All],2,FALSE)</f>
        <v>United States</v>
      </c>
      <c r="L7385" t="str">
        <f>VLOOKUP(J7385,location[#All],3,)</f>
        <v>Fort Worth</v>
      </c>
      <c r="M7385" t="str">
        <f>VLOOKUP(J7385,location[#All],4,)</f>
        <v>Texas</v>
      </c>
      <c r="N7385">
        <f>VLOOKUP(J7385,location[#All],5,)</f>
        <v>76106</v>
      </c>
      <c r="O7385" t="str">
        <f>VLOOKUP(J7385,location[#All],6,)</f>
        <v>Central</v>
      </c>
    </row>
    <row r="7386" spans="1:15" x14ac:dyDescent="0.25">
      <c r="A7386" t="s">
        <v>483</v>
      </c>
      <c r="B7386" t="s">
        <v>92</v>
      </c>
      <c r="C7386" s="1">
        <v>41770</v>
      </c>
      <c r="D7386" s="1">
        <v>41775</v>
      </c>
      <c r="E7386" t="s">
        <v>15</v>
      </c>
      <c r="F7386">
        <v>66112</v>
      </c>
      <c r="G7386">
        <v>4</v>
      </c>
      <c r="H7386">
        <v>6</v>
      </c>
      <c r="I7386">
        <v>-842928</v>
      </c>
      <c r="J7386" s="1" t="str">
        <f>INDEX(location!A:A,MATCH('Tabela Total'!A7386,location!A:A,0))</f>
        <v>CA-2014-103849</v>
      </c>
      <c r="K7386" s="1" t="str">
        <f>VLOOKUP(J7386,location[#All],2,FALSE)</f>
        <v>United States</v>
      </c>
      <c r="L7386" t="str">
        <f>VLOOKUP(J7386,location[#All],3,)</f>
        <v>Fort Worth</v>
      </c>
      <c r="M7386" t="str">
        <f>VLOOKUP(J7386,location[#All],4,)</f>
        <v>Texas</v>
      </c>
      <c r="N7386">
        <f>VLOOKUP(J7386,location[#All],5,)</f>
        <v>76106</v>
      </c>
      <c r="O7386" t="str">
        <f>VLOOKUP(J7386,location[#All],6,)</f>
        <v>Central</v>
      </c>
    </row>
    <row r="7387" spans="1:15" x14ac:dyDescent="0.25">
      <c r="A7387" t="s">
        <v>1482</v>
      </c>
      <c r="B7387" t="s">
        <v>92</v>
      </c>
      <c r="C7387" s="1">
        <v>42482</v>
      </c>
      <c r="D7387" s="1">
        <v>42486</v>
      </c>
      <c r="E7387" t="s">
        <v>10</v>
      </c>
      <c r="F7387">
        <v>3156</v>
      </c>
      <c r="G7387">
        <v>3</v>
      </c>
      <c r="H7387">
        <v>0</v>
      </c>
      <c r="I7387">
        <v>104148</v>
      </c>
      <c r="J7387" s="1" t="str">
        <f>INDEX(location!A:A,MATCH('Tabela Total'!A7387,location!A:A,0))</f>
        <v>CA-2016-147578</v>
      </c>
      <c r="K7387" s="1" t="str">
        <f>VLOOKUP(J7387,location[#All],2,FALSE)</f>
        <v>United States</v>
      </c>
      <c r="L7387" t="str">
        <f>VLOOKUP(J7387,location[#All],3,)</f>
        <v>San Francisco</v>
      </c>
      <c r="M7387" t="str">
        <f>VLOOKUP(J7387,location[#All],4,)</f>
        <v>California</v>
      </c>
      <c r="N7387">
        <f>VLOOKUP(J7387,location[#All],5,)</f>
        <v>94122</v>
      </c>
      <c r="O7387" t="str">
        <f>VLOOKUP(J7387,location[#All],6,)</f>
        <v>West</v>
      </c>
    </row>
    <row r="7388" spans="1:15" x14ac:dyDescent="0.25">
      <c r="A7388" t="s">
        <v>2121</v>
      </c>
      <c r="B7388" t="s">
        <v>92</v>
      </c>
      <c r="C7388" s="1">
        <v>42259</v>
      </c>
      <c r="D7388" s="1">
        <v>42264</v>
      </c>
      <c r="E7388" t="s">
        <v>15</v>
      </c>
      <c r="F7388">
        <v>479984</v>
      </c>
      <c r="G7388">
        <v>2</v>
      </c>
      <c r="H7388">
        <v>2</v>
      </c>
      <c r="I7388">
        <v>59998</v>
      </c>
      <c r="J7388" s="1" t="str">
        <f>INDEX(location!A:A,MATCH('Tabela Total'!A7388,location!A:A,0))</f>
        <v>CA-2015-166464</v>
      </c>
      <c r="K7388" s="1" t="str">
        <f>VLOOKUP(J7388,location[#All],2,FALSE)</f>
        <v>United States</v>
      </c>
      <c r="L7388" t="str">
        <f>VLOOKUP(J7388,location[#All],3,)</f>
        <v>New York City</v>
      </c>
      <c r="M7388" t="str">
        <f>VLOOKUP(J7388,location[#All],4,)</f>
        <v>New York</v>
      </c>
      <c r="N7388">
        <f>VLOOKUP(J7388,location[#All],5,)</f>
        <v>10035</v>
      </c>
      <c r="O7388" t="str">
        <f>VLOOKUP(J7388,location[#All],6,)</f>
        <v>East</v>
      </c>
    </row>
    <row r="7389" spans="1:15" x14ac:dyDescent="0.25">
      <c r="A7389" t="s">
        <v>2121</v>
      </c>
      <c r="B7389" t="s">
        <v>92</v>
      </c>
      <c r="C7389" s="1">
        <v>42259</v>
      </c>
      <c r="D7389" s="1">
        <v>42264</v>
      </c>
      <c r="E7389" t="s">
        <v>15</v>
      </c>
      <c r="F7389">
        <v>126</v>
      </c>
      <c r="G7389">
        <v>4</v>
      </c>
      <c r="H7389">
        <v>0</v>
      </c>
      <c r="I7389">
        <v>6048</v>
      </c>
      <c r="J7389" s="1" t="str">
        <f>INDEX(location!A:A,MATCH('Tabela Total'!A7389,location!A:A,0))</f>
        <v>CA-2015-166464</v>
      </c>
      <c r="K7389" s="1" t="str">
        <f>VLOOKUP(J7389,location[#All],2,FALSE)</f>
        <v>United States</v>
      </c>
      <c r="L7389" t="str">
        <f>VLOOKUP(J7389,location[#All],3,)</f>
        <v>New York City</v>
      </c>
      <c r="M7389" t="str">
        <f>VLOOKUP(J7389,location[#All],4,)</f>
        <v>New York</v>
      </c>
      <c r="N7389">
        <f>VLOOKUP(J7389,location[#All],5,)</f>
        <v>10035</v>
      </c>
      <c r="O7389" t="str">
        <f>VLOOKUP(J7389,location[#All],6,)</f>
        <v>East</v>
      </c>
    </row>
    <row r="7390" spans="1:15" x14ac:dyDescent="0.25">
      <c r="A7390" t="s">
        <v>3623</v>
      </c>
      <c r="B7390" t="s">
        <v>92</v>
      </c>
      <c r="C7390" s="1">
        <v>43042</v>
      </c>
      <c r="D7390" s="1">
        <v>43047</v>
      </c>
      <c r="E7390" t="s">
        <v>15</v>
      </c>
      <c r="F7390">
        <v>3588</v>
      </c>
      <c r="G7390">
        <v>6</v>
      </c>
      <c r="H7390">
        <v>0</v>
      </c>
      <c r="I7390">
        <v>175812</v>
      </c>
      <c r="J7390" s="1" t="str">
        <f>INDEX(location!A:A,MATCH('Tabela Total'!A7390,location!A:A,0))</f>
        <v>CA-2017-148320</v>
      </c>
      <c r="K7390" s="1" t="str">
        <f>VLOOKUP(J7390,location[#All],2,FALSE)</f>
        <v>United States</v>
      </c>
      <c r="L7390" t="str">
        <f>VLOOKUP(J7390,location[#All],3,)</f>
        <v>San Francisco</v>
      </c>
      <c r="M7390" t="str">
        <f>VLOOKUP(J7390,location[#All],4,)</f>
        <v>California</v>
      </c>
      <c r="N7390">
        <f>VLOOKUP(J7390,location[#All],5,)</f>
        <v>94109</v>
      </c>
      <c r="O7390" t="str">
        <f>VLOOKUP(J7390,location[#All],6,)</f>
        <v>West</v>
      </c>
    </row>
    <row r="7391" spans="1:15" x14ac:dyDescent="0.25">
      <c r="A7391" t="s">
        <v>4402</v>
      </c>
      <c r="B7391" t="s">
        <v>92</v>
      </c>
      <c r="C7391" s="1">
        <v>42899</v>
      </c>
      <c r="D7391" s="1">
        <v>42903</v>
      </c>
      <c r="E7391" t="s">
        <v>15</v>
      </c>
      <c r="F7391">
        <v>18186</v>
      </c>
      <c r="G7391">
        <v>7</v>
      </c>
      <c r="H7391">
        <v>0</v>
      </c>
      <c r="I7391">
        <v>509208</v>
      </c>
      <c r="J7391" s="1" t="str">
        <f>INDEX(location!A:A,MATCH('Tabela Total'!A7391,location!A:A,0))</f>
        <v>CA-2017-122056</v>
      </c>
      <c r="K7391" s="1" t="str">
        <f>VLOOKUP(J7391,location[#All],2,FALSE)</f>
        <v>United States</v>
      </c>
      <c r="L7391" t="str">
        <f>VLOOKUP(J7391,location[#All],3,)</f>
        <v>Springfield</v>
      </c>
      <c r="M7391" t="str">
        <f>VLOOKUP(J7391,location[#All],4,)</f>
        <v>Virginia</v>
      </c>
      <c r="N7391">
        <f>VLOOKUP(J7391,location[#All],5,)</f>
        <v>22153</v>
      </c>
      <c r="O7391" t="str">
        <f>VLOOKUP(J7391,location[#All],6,)</f>
        <v>South</v>
      </c>
    </row>
    <row r="7392" spans="1:15" x14ac:dyDescent="0.25">
      <c r="A7392" t="s">
        <v>5258</v>
      </c>
      <c r="B7392" t="s">
        <v>92</v>
      </c>
      <c r="C7392" s="1">
        <v>42355</v>
      </c>
      <c r="D7392" s="1">
        <v>42357</v>
      </c>
      <c r="E7392" t="s">
        <v>10</v>
      </c>
      <c r="F7392">
        <v>20485</v>
      </c>
      <c r="G7392">
        <v>5</v>
      </c>
      <c r="H7392">
        <v>0</v>
      </c>
      <c r="I7392">
        <v>53261</v>
      </c>
      <c r="J7392" s="1" t="str">
        <f>INDEX(location!A:A,MATCH('Tabela Total'!A7392,location!A:A,0))</f>
        <v>CA-2015-134117</v>
      </c>
      <c r="K7392" s="1" t="str">
        <f>VLOOKUP(J7392,location[#All],2,FALSE)</f>
        <v>United States</v>
      </c>
      <c r="L7392" t="str">
        <f>VLOOKUP(J7392,location[#All],3,)</f>
        <v>Los Angeles</v>
      </c>
      <c r="M7392" t="str">
        <f>VLOOKUP(J7392,location[#All],4,)</f>
        <v>California</v>
      </c>
      <c r="N7392">
        <f>VLOOKUP(J7392,location[#All],5,)</f>
        <v>90008</v>
      </c>
      <c r="O7392" t="str">
        <f>VLOOKUP(J7392,location[#All],6,)</f>
        <v>West</v>
      </c>
    </row>
    <row r="7393" spans="1:15" x14ac:dyDescent="0.25">
      <c r="A7393" t="s">
        <v>5258</v>
      </c>
      <c r="B7393" t="s">
        <v>92</v>
      </c>
      <c r="C7393" s="1">
        <v>42355</v>
      </c>
      <c r="D7393" s="1">
        <v>42357</v>
      </c>
      <c r="E7393" t="s">
        <v>10</v>
      </c>
      <c r="F7393">
        <v>135984</v>
      </c>
      <c r="G7393">
        <v>2</v>
      </c>
      <c r="H7393">
        <v>2</v>
      </c>
      <c r="I7393">
        <v>16998</v>
      </c>
      <c r="J7393" s="1" t="str">
        <f>INDEX(location!A:A,MATCH('Tabela Total'!A7393,location!A:A,0))</f>
        <v>CA-2015-134117</v>
      </c>
      <c r="K7393" s="1" t="str">
        <f>VLOOKUP(J7393,location[#All],2,FALSE)</f>
        <v>United States</v>
      </c>
      <c r="L7393" t="str">
        <f>VLOOKUP(J7393,location[#All],3,)</f>
        <v>Los Angeles</v>
      </c>
      <c r="M7393" t="str">
        <f>VLOOKUP(J7393,location[#All],4,)</f>
        <v>California</v>
      </c>
      <c r="N7393">
        <f>VLOOKUP(J7393,location[#All],5,)</f>
        <v>90008</v>
      </c>
      <c r="O7393" t="str">
        <f>VLOOKUP(J7393,location[#All],6,)</f>
        <v>West</v>
      </c>
    </row>
    <row r="7394" spans="1:15" x14ac:dyDescent="0.25">
      <c r="A7394" t="s">
        <v>5258</v>
      </c>
      <c r="B7394" t="s">
        <v>92</v>
      </c>
      <c r="C7394" s="1">
        <v>42355</v>
      </c>
      <c r="D7394" s="1">
        <v>42357</v>
      </c>
      <c r="E7394" t="s">
        <v>10</v>
      </c>
      <c r="F7394">
        <v>164</v>
      </c>
      <c r="G7394">
        <v>5</v>
      </c>
      <c r="H7394">
        <v>0</v>
      </c>
      <c r="I7394">
        <v>7052</v>
      </c>
      <c r="J7394" s="1" t="str">
        <f>INDEX(location!A:A,MATCH('Tabela Total'!A7394,location!A:A,0))</f>
        <v>CA-2015-134117</v>
      </c>
      <c r="K7394" s="1" t="str">
        <f>VLOOKUP(J7394,location[#All],2,FALSE)</f>
        <v>United States</v>
      </c>
      <c r="L7394" t="str">
        <f>VLOOKUP(J7394,location[#All],3,)</f>
        <v>Los Angeles</v>
      </c>
      <c r="M7394" t="str">
        <f>VLOOKUP(J7394,location[#All],4,)</f>
        <v>California</v>
      </c>
      <c r="N7394">
        <f>VLOOKUP(J7394,location[#All],5,)</f>
        <v>90008</v>
      </c>
      <c r="O7394" t="str">
        <f>VLOOKUP(J7394,location[#All],6,)</f>
        <v>West</v>
      </c>
    </row>
    <row r="7395" spans="1:15" x14ac:dyDescent="0.25">
      <c r="A7395" t="s">
        <v>5258</v>
      </c>
      <c r="B7395" t="s">
        <v>92</v>
      </c>
      <c r="C7395" s="1">
        <v>42355</v>
      </c>
      <c r="D7395" s="1">
        <v>42357</v>
      </c>
      <c r="E7395" t="s">
        <v>10</v>
      </c>
      <c r="F7395">
        <v>9296</v>
      </c>
      <c r="G7395">
        <v>2</v>
      </c>
      <c r="H7395">
        <v>2</v>
      </c>
      <c r="I7395">
        <v>31374</v>
      </c>
      <c r="J7395" s="1" t="str">
        <f>INDEX(location!A:A,MATCH('Tabela Total'!A7395,location!A:A,0))</f>
        <v>CA-2015-134117</v>
      </c>
      <c r="K7395" s="1" t="str">
        <f>VLOOKUP(J7395,location[#All],2,FALSE)</f>
        <v>United States</v>
      </c>
      <c r="L7395" t="str">
        <f>VLOOKUP(J7395,location[#All],3,)</f>
        <v>Los Angeles</v>
      </c>
      <c r="M7395" t="str">
        <f>VLOOKUP(J7395,location[#All],4,)</f>
        <v>California</v>
      </c>
      <c r="N7395">
        <f>VLOOKUP(J7395,location[#All],5,)</f>
        <v>90008</v>
      </c>
      <c r="O7395" t="str">
        <f>VLOOKUP(J7395,location[#All],6,)</f>
        <v>West</v>
      </c>
    </row>
    <row r="7396" spans="1:15" x14ac:dyDescent="0.25">
      <c r="A7396" t="s">
        <v>5669</v>
      </c>
      <c r="B7396" t="s">
        <v>92</v>
      </c>
      <c r="C7396" s="1">
        <v>42906</v>
      </c>
      <c r="D7396" s="1">
        <v>42913</v>
      </c>
      <c r="E7396" t="s">
        <v>15</v>
      </c>
      <c r="F7396">
        <v>324</v>
      </c>
      <c r="G7396">
        <v>5</v>
      </c>
      <c r="H7396">
        <v>0</v>
      </c>
      <c r="I7396">
        <v>15552</v>
      </c>
      <c r="J7396" s="1" t="str">
        <f>INDEX(location!A:A,MATCH('Tabela Total'!A7396,location!A:A,0))</f>
        <v>US-2017-135986</v>
      </c>
      <c r="K7396" s="1" t="str">
        <f>VLOOKUP(J7396,location[#All],2,FALSE)</f>
        <v>United States</v>
      </c>
      <c r="L7396" t="str">
        <f>VLOOKUP(J7396,location[#All],3,)</f>
        <v>Richmond</v>
      </c>
      <c r="M7396" t="str">
        <f>VLOOKUP(J7396,location[#All],4,)</f>
        <v>Virginia</v>
      </c>
      <c r="N7396">
        <f>VLOOKUP(J7396,location[#All],5,)</f>
        <v>23223</v>
      </c>
      <c r="O7396" t="str">
        <f>VLOOKUP(J7396,location[#All],6,)</f>
        <v>South</v>
      </c>
    </row>
    <row r="7397" spans="1:15" x14ac:dyDescent="0.25">
      <c r="A7397" t="s">
        <v>5669</v>
      </c>
      <c r="B7397" t="s">
        <v>92</v>
      </c>
      <c r="C7397" s="1">
        <v>42906</v>
      </c>
      <c r="D7397" s="1">
        <v>42913</v>
      </c>
      <c r="E7397" t="s">
        <v>15</v>
      </c>
      <c r="F7397">
        <v>50396</v>
      </c>
      <c r="G7397">
        <v>4</v>
      </c>
      <c r="H7397">
        <v>0</v>
      </c>
      <c r="I7397">
        <v>12599</v>
      </c>
      <c r="J7397" s="1" t="str">
        <f>INDEX(location!A:A,MATCH('Tabela Total'!A7397,location!A:A,0))</f>
        <v>US-2017-135986</v>
      </c>
      <c r="K7397" s="1" t="str">
        <f>VLOOKUP(J7397,location[#All],2,FALSE)</f>
        <v>United States</v>
      </c>
      <c r="L7397" t="str">
        <f>VLOOKUP(J7397,location[#All],3,)</f>
        <v>Richmond</v>
      </c>
      <c r="M7397" t="str">
        <f>VLOOKUP(J7397,location[#All],4,)</f>
        <v>Virginia</v>
      </c>
      <c r="N7397">
        <f>VLOOKUP(J7397,location[#All],5,)</f>
        <v>23223</v>
      </c>
      <c r="O7397" t="str">
        <f>VLOOKUP(J7397,location[#All],6,)</f>
        <v>South</v>
      </c>
    </row>
    <row r="7398" spans="1:15" x14ac:dyDescent="0.25">
      <c r="A7398" t="s">
        <v>461</v>
      </c>
      <c r="B7398" t="s">
        <v>462</v>
      </c>
      <c r="C7398" s="1">
        <v>43029</v>
      </c>
      <c r="D7398" s="1">
        <v>43034</v>
      </c>
      <c r="E7398" t="s">
        <v>15</v>
      </c>
      <c r="F7398">
        <v>683952</v>
      </c>
      <c r="G7398">
        <v>3</v>
      </c>
      <c r="H7398">
        <v>2</v>
      </c>
      <c r="I7398">
        <v>42747</v>
      </c>
      <c r="J7398" s="1" t="str">
        <f>INDEX(location!A:A,MATCH('Tabela Total'!A7398,location!A:A,0))</f>
        <v>CA-2017-113558</v>
      </c>
      <c r="K7398" s="1" t="str">
        <f>VLOOKUP(J7398,location[#All],2,FALSE)</f>
        <v>United States</v>
      </c>
      <c r="L7398" t="str">
        <f>VLOOKUP(J7398,location[#All],3,)</f>
        <v>Lakeland</v>
      </c>
      <c r="M7398" t="str">
        <f>VLOOKUP(J7398,location[#All],4,)</f>
        <v>Florida</v>
      </c>
      <c r="N7398">
        <f>VLOOKUP(J7398,location[#All],5,)</f>
        <v>33801</v>
      </c>
      <c r="O7398" t="str">
        <f>VLOOKUP(J7398,location[#All],6,)</f>
        <v>South</v>
      </c>
    </row>
    <row r="7399" spans="1:15" x14ac:dyDescent="0.25">
      <c r="A7399" t="s">
        <v>461</v>
      </c>
      <c r="B7399" t="s">
        <v>462</v>
      </c>
      <c r="C7399" s="1">
        <v>43029</v>
      </c>
      <c r="D7399" s="1">
        <v>43034</v>
      </c>
      <c r="E7399" t="s">
        <v>15</v>
      </c>
      <c r="F7399">
        <v>45696</v>
      </c>
      <c r="G7399">
        <v>3</v>
      </c>
      <c r="H7399">
        <v>2</v>
      </c>
      <c r="I7399">
        <v>51408</v>
      </c>
      <c r="J7399" s="1" t="str">
        <f>INDEX(location!A:A,MATCH('Tabela Total'!A7399,location!A:A,0))</f>
        <v>CA-2017-113558</v>
      </c>
      <c r="K7399" s="1" t="str">
        <f>VLOOKUP(J7399,location[#All],2,FALSE)</f>
        <v>United States</v>
      </c>
      <c r="L7399" t="str">
        <f>VLOOKUP(J7399,location[#All],3,)</f>
        <v>Lakeland</v>
      </c>
      <c r="M7399" t="str">
        <f>VLOOKUP(J7399,location[#All],4,)</f>
        <v>Florida</v>
      </c>
      <c r="N7399">
        <f>VLOOKUP(J7399,location[#All],5,)</f>
        <v>33801</v>
      </c>
      <c r="O7399" t="str">
        <f>VLOOKUP(J7399,location[#All],6,)</f>
        <v>South</v>
      </c>
    </row>
    <row r="7400" spans="1:15" x14ac:dyDescent="0.25">
      <c r="A7400" t="s">
        <v>1736</v>
      </c>
      <c r="B7400" t="s">
        <v>1737</v>
      </c>
      <c r="C7400" s="1">
        <v>42495</v>
      </c>
      <c r="D7400" s="1">
        <v>42498</v>
      </c>
      <c r="E7400" t="s">
        <v>44</v>
      </c>
      <c r="F7400">
        <v>14352</v>
      </c>
      <c r="G7400">
        <v>3</v>
      </c>
      <c r="H7400">
        <v>2</v>
      </c>
      <c r="I7400">
        <v>52026</v>
      </c>
      <c r="J7400" s="1" t="str">
        <f>INDEX(location!A:A,MATCH('Tabela Total'!A7400,location!A:A,0))</f>
        <v>CA-2016-112676</v>
      </c>
      <c r="K7400" s="1" t="str">
        <f>VLOOKUP(J7400,location[#All],2,FALSE)</f>
        <v>United States</v>
      </c>
      <c r="L7400" t="str">
        <f>VLOOKUP(J7400,location[#All],3,)</f>
        <v>Murfreesboro</v>
      </c>
      <c r="M7400" t="str">
        <f>VLOOKUP(J7400,location[#All],4,)</f>
        <v>Tennessee</v>
      </c>
      <c r="N7400">
        <f>VLOOKUP(J7400,location[#All],5,)</f>
        <v>37130</v>
      </c>
      <c r="O7400" t="str">
        <f>VLOOKUP(J7400,location[#All],6,)</f>
        <v>South</v>
      </c>
    </row>
    <row r="7401" spans="1:15" x14ac:dyDescent="0.25">
      <c r="A7401" t="s">
        <v>1799</v>
      </c>
      <c r="B7401" t="s">
        <v>1737</v>
      </c>
      <c r="C7401" s="1">
        <v>42322</v>
      </c>
      <c r="D7401" s="1">
        <v>42327</v>
      </c>
      <c r="E7401" t="s">
        <v>15</v>
      </c>
      <c r="F7401">
        <v>376</v>
      </c>
      <c r="G7401">
        <v>2</v>
      </c>
      <c r="H7401">
        <v>0</v>
      </c>
      <c r="I7401">
        <v>2256</v>
      </c>
      <c r="J7401" s="1" t="str">
        <f>INDEX(location!A:A,MATCH('Tabela Total'!A7401,location!A:A,0))</f>
        <v>CA-2015-137897</v>
      </c>
      <c r="K7401" s="1" t="str">
        <f>VLOOKUP(J7401,location[#All],2,FALSE)</f>
        <v>United States</v>
      </c>
      <c r="L7401" t="str">
        <f>VLOOKUP(J7401,location[#All],3,)</f>
        <v>New York City</v>
      </c>
      <c r="M7401" t="str">
        <f>VLOOKUP(J7401,location[#All],4,)</f>
        <v>New York</v>
      </c>
      <c r="N7401">
        <f>VLOOKUP(J7401,location[#All],5,)</f>
        <v>10035</v>
      </c>
      <c r="O7401" t="str">
        <f>VLOOKUP(J7401,location[#All],6,)</f>
        <v>East</v>
      </c>
    </row>
    <row r="7402" spans="1:15" x14ac:dyDescent="0.25">
      <c r="A7402" t="s">
        <v>1799</v>
      </c>
      <c r="B7402" t="s">
        <v>1737</v>
      </c>
      <c r="C7402" s="1">
        <v>42322</v>
      </c>
      <c r="D7402" s="1">
        <v>42327</v>
      </c>
      <c r="E7402" t="s">
        <v>15</v>
      </c>
      <c r="F7402">
        <v>599</v>
      </c>
      <c r="G7402">
        <v>2</v>
      </c>
      <c r="H7402">
        <v>0</v>
      </c>
      <c r="I7402">
        <v>2396</v>
      </c>
      <c r="J7402" s="1" t="str">
        <f>INDEX(location!A:A,MATCH('Tabela Total'!A7402,location!A:A,0))</f>
        <v>CA-2015-137897</v>
      </c>
      <c r="K7402" s="1" t="str">
        <f>VLOOKUP(J7402,location[#All],2,FALSE)</f>
        <v>United States</v>
      </c>
      <c r="L7402" t="str">
        <f>VLOOKUP(J7402,location[#All],3,)</f>
        <v>New York City</v>
      </c>
      <c r="M7402" t="str">
        <f>VLOOKUP(J7402,location[#All],4,)</f>
        <v>New York</v>
      </c>
      <c r="N7402">
        <f>VLOOKUP(J7402,location[#All],5,)</f>
        <v>10035</v>
      </c>
      <c r="O7402" t="str">
        <f>VLOOKUP(J7402,location[#All],6,)</f>
        <v>East</v>
      </c>
    </row>
    <row r="7403" spans="1:15" x14ac:dyDescent="0.25">
      <c r="A7403" t="s">
        <v>1799</v>
      </c>
      <c r="B7403" t="s">
        <v>1737</v>
      </c>
      <c r="C7403" s="1">
        <v>42322</v>
      </c>
      <c r="D7403" s="1">
        <v>42327</v>
      </c>
      <c r="E7403" t="s">
        <v>15</v>
      </c>
      <c r="F7403">
        <v>370</v>
      </c>
      <c r="G7403">
        <v>5</v>
      </c>
      <c r="H7403">
        <v>0</v>
      </c>
      <c r="I7403">
        <v>1665</v>
      </c>
      <c r="J7403" s="1" t="str">
        <f>INDEX(location!A:A,MATCH('Tabela Total'!A7403,location!A:A,0))</f>
        <v>CA-2015-137897</v>
      </c>
      <c r="K7403" s="1" t="str">
        <f>VLOOKUP(J7403,location[#All],2,FALSE)</f>
        <v>United States</v>
      </c>
      <c r="L7403" t="str">
        <f>VLOOKUP(J7403,location[#All],3,)</f>
        <v>New York City</v>
      </c>
      <c r="M7403" t="str">
        <f>VLOOKUP(J7403,location[#All],4,)</f>
        <v>New York</v>
      </c>
      <c r="N7403">
        <f>VLOOKUP(J7403,location[#All],5,)</f>
        <v>10035</v>
      </c>
      <c r="O7403" t="str">
        <f>VLOOKUP(J7403,location[#All],6,)</f>
        <v>East</v>
      </c>
    </row>
    <row r="7404" spans="1:15" x14ac:dyDescent="0.25">
      <c r="A7404" t="s">
        <v>1827</v>
      </c>
      <c r="B7404" t="s">
        <v>1737</v>
      </c>
      <c r="C7404" s="1">
        <v>42322</v>
      </c>
      <c r="D7404" s="1">
        <v>42325</v>
      </c>
      <c r="E7404" t="s">
        <v>44</v>
      </c>
      <c r="F7404">
        <v>3396</v>
      </c>
      <c r="G7404">
        <v>2</v>
      </c>
      <c r="H7404">
        <v>0</v>
      </c>
      <c r="I7404">
        <v>1698</v>
      </c>
      <c r="J7404" s="1" t="str">
        <f>INDEX(location!A:A,MATCH('Tabela Total'!A7404,location!A:A,0))</f>
        <v>CA-2015-154746</v>
      </c>
      <c r="K7404" s="1" t="str">
        <f>VLOOKUP(J7404,location[#All],2,FALSE)</f>
        <v>United States</v>
      </c>
      <c r="L7404" t="str">
        <f>VLOOKUP(J7404,location[#All],3,)</f>
        <v>Springfield</v>
      </c>
      <c r="M7404" t="str">
        <f>VLOOKUP(J7404,location[#All],4,)</f>
        <v>Virginia</v>
      </c>
      <c r="N7404">
        <f>VLOOKUP(J7404,location[#All],5,)</f>
        <v>22153</v>
      </c>
      <c r="O7404" t="str">
        <f>VLOOKUP(J7404,location[#All],6,)</f>
        <v>South</v>
      </c>
    </row>
    <row r="7405" spans="1:15" x14ac:dyDescent="0.25">
      <c r="A7405" t="s">
        <v>1827</v>
      </c>
      <c r="B7405" t="s">
        <v>1737</v>
      </c>
      <c r="C7405" s="1">
        <v>42322</v>
      </c>
      <c r="D7405" s="1">
        <v>42325</v>
      </c>
      <c r="E7405" t="s">
        <v>44</v>
      </c>
      <c r="F7405">
        <v>82611</v>
      </c>
      <c r="G7405">
        <v>3</v>
      </c>
      <c r="H7405">
        <v>0</v>
      </c>
      <c r="I7405">
        <v>3221829</v>
      </c>
      <c r="J7405" s="1" t="str">
        <f>INDEX(location!A:A,MATCH('Tabela Total'!A7405,location!A:A,0))</f>
        <v>CA-2015-154746</v>
      </c>
      <c r="K7405" s="1" t="str">
        <f>VLOOKUP(J7405,location[#All],2,FALSE)</f>
        <v>United States</v>
      </c>
      <c r="L7405" t="str">
        <f>VLOOKUP(J7405,location[#All],3,)</f>
        <v>Springfield</v>
      </c>
      <c r="M7405" t="str">
        <f>VLOOKUP(J7405,location[#All],4,)</f>
        <v>Virginia</v>
      </c>
      <c r="N7405">
        <f>VLOOKUP(J7405,location[#All],5,)</f>
        <v>22153</v>
      </c>
      <c r="O7405" t="str">
        <f>VLOOKUP(J7405,location[#All],6,)</f>
        <v>South</v>
      </c>
    </row>
    <row r="7406" spans="1:15" x14ac:dyDescent="0.25">
      <c r="A7406" t="s">
        <v>3474</v>
      </c>
      <c r="B7406" t="s">
        <v>1737</v>
      </c>
      <c r="C7406" s="1">
        <v>43042</v>
      </c>
      <c r="D7406" s="1">
        <v>43044</v>
      </c>
      <c r="E7406" t="s">
        <v>10</v>
      </c>
      <c r="F7406">
        <v>264</v>
      </c>
      <c r="G7406">
        <v>5</v>
      </c>
      <c r="H7406">
        <v>0</v>
      </c>
      <c r="I7406">
        <v>1188</v>
      </c>
      <c r="J7406" s="1" t="str">
        <f>INDEX(location!A:A,MATCH('Tabela Total'!A7406,location!A:A,0))</f>
        <v>CA-2017-103009</v>
      </c>
      <c r="K7406" s="1" t="str">
        <f>VLOOKUP(J7406,location[#All],2,FALSE)</f>
        <v>United States</v>
      </c>
      <c r="L7406" t="str">
        <f>VLOOKUP(J7406,location[#All],3,)</f>
        <v>Richmond</v>
      </c>
      <c r="M7406" t="str">
        <f>VLOOKUP(J7406,location[#All],4,)</f>
        <v>Kentucky</v>
      </c>
      <c r="N7406">
        <f>VLOOKUP(J7406,location[#All],5,)</f>
        <v>40475</v>
      </c>
      <c r="O7406" t="str">
        <f>VLOOKUP(J7406,location[#All],6,)</f>
        <v>South</v>
      </c>
    </row>
    <row r="7407" spans="1:15" x14ac:dyDescent="0.25">
      <c r="A7407" t="s">
        <v>3494</v>
      </c>
      <c r="B7407" t="s">
        <v>1737</v>
      </c>
      <c r="C7407" s="1">
        <v>42874</v>
      </c>
      <c r="D7407" s="1">
        <v>42878</v>
      </c>
      <c r="E7407" t="s">
        <v>15</v>
      </c>
      <c r="F7407">
        <v>38016</v>
      </c>
      <c r="G7407">
        <v>6</v>
      </c>
      <c r="H7407">
        <v>2</v>
      </c>
      <c r="I7407">
        <v>137808</v>
      </c>
      <c r="J7407" s="1" t="str">
        <f>INDEX(location!A:A,MATCH('Tabela Total'!A7407,location!A:A,0))</f>
        <v>US-2017-108700</v>
      </c>
      <c r="K7407" s="1" t="str">
        <f>VLOOKUP(J7407,location[#All],2,FALSE)</f>
        <v>United States</v>
      </c>
      <c r="L7407" t="str">
        <f>VLOOKUP(J7407,location[#All],3,)</f>
        <v>Rockford</v>
      </c>
      <c r="M7407" t="str">
        <f>VLOOKUP(J7407,location[#All],4,)</f>
        <v>Illinois</v>
      </c>
      <c r="N7407">
        <f>VLOOKUP(J7407,location[#All],5,)</f>
        <v>61107</v>
      </c>
      <c r="O7407" t="str">
        <f>VLOOKUP(J7407,location[#All],6,)</f>
        <v>Central</v>
      </c>
    </row>
    <row r="7408" spans="1:15" x14ac:dyDescent="0.25">
      <c r="A7408" t="s">
        <v>3611</v>
      </c>
      <c r="B7408" t="s">
        <v>1737</v>
      </c>
      <c r="C7408" s="1">
        <v>41787</v>
      </c>
      <c r="D7408" s="1">
        <v>41792</v>
      </c>
      <c r="E7408" t="s">
        <v>15</v>
      </c>
      <c r="F7408">
        <v>57408</v>
      </c>
      <c r="G7408">
        <v>6</v>
      </c>
      <c r="H7408">
        <v>2</v>
      </c>
      <c r="I7408">
        <v>57408</v>
      </c>
      <c r="J7408" s="1" t="str">
        <f>INDEX(location!A:A,MATCH('Tabela Total'!A7408,location!A:A,0))</f>
        <v>CA-2014-135993</v>
      </c>
      <c r="K7408" s="1" t="str">
        <f>VLOOKUP(J7408,location[#All],2,FALSE)</f>
        <v>United States</v>
      </c>
      <c r="L7408" t="str">
        <f>VLOOKUP(J7408,location[#All],3,)</f>
        <v>Seattle</v>
      </c>
      <c r="M7408" t="str">
        <f>VLOOKUP(J7408,location[#All],4,)</f>
        <v>Washington</v>
      </c>
      <c r="N7408">
        <f>VLOOKUP(J7408,location[#All],5,)</f>
        <v>98115</v>
      </c>
      <c r="O7408" t="str">
        <f>VLOOKUP(J7408,location[#All],6,)</f>
        <v>West</v>
      </c>
    </row>
    <row r="7409" spans="1:15" x14ac:dyDescent="0.25">
      <c r="A7409" t="s">
        <v>3611</v>
      </c>
      <c r="B7409" t="s">
        <v>1737</v>
      </c>
      <c r="C7409" s="1">
        <v>41787</v>
      </c>
      <c r="D7409" s="1">
        <v>41792</v>
      </c>
      <c r="E7409" t="s">
        <v>15</v>
      </c>
      <c r="F7409">
        <v>276</v>
      </c>
      <c r="G7409">
        <v>4</v>
      </c>
      <c r="H7409">
        <v>0</v>
      </c>
      <c r="I7409">
        <v>2208</v>
      </c>
      <c r="J7409" s="1" t="str">
        <f>INDEX(location!A:A,MATCH('Tabela Total'!A7409,location!A:A,0))</f>
        <v>CA-2014-135993</v>
      </c>
      <c r="K7409" s="1" t="str">
        <f>VLOOKUP(J7409,location[#All],2,FALSE)</f>
        <v>United States</v>
      </c>
      <c r="L7409" t="str">
        <f>VLOOKUP(J7409,location[#All],3,)</f>
        <v>Seattle</v>
      </c>
      <c r="M7409" t="str">
        <f>VLOOKUP(J7409,location[#All],4,)</f>
        <v>Washington</v>
      </c>
      <c r="N7409">
        <f>VLOOKUP(J7409,location[#All],5,)</f>
        <v>98115</v>
      </c>
      <c r="O7409" t="str">
        <f>VLOOKUP(J7409,location[#All],6,)</f>
        <v>West</v>
      </c>
    </row>
    <row r="7410" spans="1:15" x14ac:dyDescent="0.25">
      <c r="A7410" t="s">
        <v>3850</v>
      </c>
      <c r="B7410" t="s">
        <v>1737</v>
      </c>
      <c r="C7410" s="1">
        <v>43060</v>
      </c>
      <c r="D7410" s="1">
        <v>43064</v>
      </c>
      <c r="E7410" t="s">
        <v>15</v>
      </c>
      <c r="F7410">
        <v>1176</v>
      </c>
      <c r="G7410">
        <v>4</v>
      </c>
      <c r="H7410">
        <v>0</v>
      </c>
      <c r="I7410">
        <v>31752</v>
      </c>
      <c r="J7410" s="1" t="str">
        <f>INDEX(location!A:A,MATCH('Tabela Total'!A7410,location!A:A,0))</f>
        <v>CA-2017-105130</v>
      </c>
      <c r="K7410" s="1" t="str">
        <f>VLOOKUP(J7410,location[#All],2,FALSE)</f>
        <v>United States</v>
      </c>
      <c r="L7410" t="str">
        <f>VLOOKUP(J7410,location[#All],3,)</f>
        <v>San Francisco</v>
      </c>
      <c r="M7410" t="str">
        <f>VLOOKUP(J7410,location[#All],4,)</f>
        <v>California</v>
      </c>
      <c r="N7410">
        <f>VLOOKUP(J7410,location[#All],5,)</f>
        <v>94122</v>
      </c>
      <c r="O7410" t="str">
        <f>VLOOKUP(J7410,location[#All],6,)</f>
        <v>West</v>
      </c>
    </row>
    <row r="7411" spans="1:15" x14ac:dyDescent="0.25">
      <c r="A7411" t="s">
        <v>3850</v>
      </c>
      <c r="B7411" t="s">
        <v>1737</v>
      </c>
      <c r="C7411" s="1">
        <v>43060</v>
      </c>
      <c r="D7411" s="1">
        <v>43064</v>
      </c>
      <c r="E7411" t="s">
        <v>15</v>
      </c>
      <c r="F7411">
        <v>40736</v>
      </c>
      <c r="G7411">
        <v>2</v>
      </c>
      <c r="H7411">
        <v>2</v>
      </c>
      <c r="I7411">
        <v>147668</v>
      </c>
      <c r="J7411" s="1" t="str">
        <f>INDEX(location!A:A,MATCH('Tabela Total'!A7411,location!A:A,0))</f>
        <v>CA-2017-105130</v>
      </c>
      <c r="K7411" s="1" t="str">
        <f>VLOOKUP(J7411,location[#All],2,FALSE)</f>
        <v>United States</v>
      </c>
      <c r="L7411" t="str">
        <f>VLOOKUP(J7411,location[#All],3,)</f>
        <v>San Francisco</v>
      </c>
      <c r="M7411" t="str">
        <f>VLOOKUP(J7411,location[#All],4,)</f>
        <v>California</v>
      </c>
      <c r="N7411">
        <f>VLOOKUP(J7411,location[#All],5,)</f>
        <v>94122</v>
      </c>
      <c r="O7411" t="str">
        <f>VLOOKUP(J7411,location[#All],6,)</f>
        <v>West</v>
      </c>
    </row>
    <row r="7412" spans="1:15" x14ac:dyDescent="0.25">
      <c r="A7412" t="s">
        <v>4292</v>
      </c>
      <c r="B7412" t="s">
        <v>1737</v>
      </c>
      <c r="C7412" s="1">
        <v>42677</v>
      </c>
      <c r="D7412" s="1">
        <v>42683</v>
      </c>
      <c r="E7412" t="s">
        <v>15</v>
      </c>
      <c r="F7412">
        <v>9248</v>
      </c>
      <c r="G7412">
        <v>2</v>
      </c>
      <c r="H7412">
        <v>2</v>
      </c>
      <c r="I7412">
        <v>33524</v>
      </c>
      <c r="J7412" s="1" t="str">
        <f>INDEX(location!A:A,MATCH('Tabela Total'!A7412,location!A:A,0))</f>
        <v>CA-2016-160136</v>
      </c>
      <c r="K7412" s="1" t="str">
        <f>VLOOKUP(J7412,location[#All],2,FALSE)</f>
        <v>United States</v>
      </c>
      <c r="L7412" t="str">
        <f>VLOOKUP(J7412,location[#All],3,)</f>
        <v>Dallas</v>
      </c>
      <c r="M7412" t="str">
        <f>VLOOKUP(J7412,location[#All],4,)</f>
        <v>Texas</v>
      </c>
      <c r="N7412">
        <f>VLOOKUP(J7412,location[#All],5,)</f>
        <v>75217</v>
      </c>
      <c r="O7412" t="str">
        <f>VLOOKUP(J7412,location[#All],6,)</f>
        <v>Central</v>
      </c>
    </row>
    <row r="7413" spans="1:15" x14ac:dyDescent="0.25">
      <c r="A7413" t="s">
        <v>700</v>
      </c>
      <c r="B7413" t="s">
        <v>701</v>
      </c>
      <c r="C7413" s="1">
        <v>42869</v>
      </c>
      <c r="D7413" s="1">
        <v>42869</v>
      </c>
      <c r="E7413" t="s">
        <v>327</v>
      </c>
      <c r="F7413">
        <v>1828</v>
      </c>
      <c r="G7413">
        <v>2</v>
      </c>
      <c r="H7413">
        <v>0</v>
      </c>
      <c r="I7413">
        <v>62152</v>
      </c>
      <c r="J7413" s="1" t="str">
        <f>INDEX(location!A:A,MATCH('Tabela Total'!A7413,location!A:A,0))</f>
        <v>CA-2017-143686</v>
      </c>
      <c r="K7413" s="1" t="str">
        <f>VLOOKUP(J7413,location[#All],2,FALSE)</f>
        <v>United States</v>
      </c>
      <c r="L7413" t="str">
        <f>VLOOKUP(J7413,location[#All],3,)</f>
        <v>Santa Ana</v>
      </c>
      <c r="M7413" t="str">
        <f>VLOOKUP(J7413,location[#All],4,)</f>
        <v>California</v>
      </c>
      <c r="N7413">
        <f>VLOOKUP(J7413,location[#All],5,)</f>
        <v>92704</v>
      </c>
      <c r="O7413" t="str">
        <f>VLOOKUP(J7413,location[#All],6,)</f>
        <v>West</v>
      </c>
    </row>
    <row r="7414" spans="1:15" x14ac:dyDescent="0.25">
      <c r="A7414" t="s">
        <v>700</v>
      </c>
      <c r="B7414" t="s">
        <v>701</v>
      </c>
      <c r="C7414" s="1">
        <v>42869</v>
      </c>
      <c r="D7414" s="1">
        <v>42869</v>
      </c>
      <c r="E7414" t="s">
        <v>327</v>
      </c>
      <c r="F7414">
        <v>139993</v>
      </c>
      <c r="G7414">
        <v>7</v>
      </c>
      <c r="H7414">
        <v>0</v>
      </c>
      <c r="I7414">
        <v>6019699</v>
      </c>
      <c r="J7414" s="1" t="str">
        <f>INDEX(location!A:A,MATCH('Tabela Total'!A7414,location!A:A,0))</f>
        <v>CA-2017-143686</v>
      </c>
      <c r="K7414" s="1" t="str">
        <f>VLOOKUP(J7414,location[#All],2,FALSE)</f>
        <v>United States</v>
      </c>
      <c r="L7414" t="str">
        <f>VLOOKUP(J7414,location[#All],3,)</f>
        <v>Santa Ana</v>
      </c>
      <c r="M7414" t="str">
        <f>VLOOKUP(J7414,location[#All],4,)</f>
        <v>California</v>
      </c>
      <c r="N7414">
        <f>VLOOKUP(J7414,location[#All],5,)</f>
        <v>92704</v>
      </c>
      <c r="O7414" t="str">
        <f>VLOOKUP(J7414,location[#All],6,)</f>
        <v>West</v>
      </c>
    </row>
    <row r="7415" spans="1:15" x14ac:dyDescent="0.25">
      <c r="A7415" t="s">
        <v>2451</v>
      </c>
      <c r="B7415" t="s">
        <v>701</v>
      </c>
      <c r="C7415" s="1">
        <v>41736</v>
      </c>
      <c r="D7415" s="1">
        <v>41739</v>
      </c>
      <c r="E7415" t="s">
        <v>44</v>
      </c>
      <c r="F7415">
        <v>896</v>
      </c>
      <c r="G7415">
        <v>2</v>
      </c>
      <c r="H7415">
        <v>0</v>
      </c>
      <c r="I7415">
        <v>27776</v>
      </c>
      <c r="J7415" s="1" t="str">
        <f>INDEX(location!A:A,MATCH('Tabela Total'!A7415,location!A:A,0))</f>
        <v>CA-2014-124023</v>
      </c>
      <c r="K7415" s="1" t="str">
        <f>VLOOKUP(J7415,location[#All],2,FALSE)</f>
        <v>United States</v>
      </c>
      <c r="L7415" t="str">
        <f>VLOOKUP(J7415,location[#All],3,)</f>
        <v>Mobile</v>
      </c>
      <c r="M7415" t="str">
        <f>VLOOKUP(J7415,location[#All],4,)</f>
        <v>Alabama</v>
      </c>
      <c r="N7415">
        <f>VLOOKUP(J7415,location[#All],5,)</f>
        <v>36608</v>
      </c>
      <c r="O7415" t="str">
        <f>VLOOKUP(J7415,location[#All],6,)</f>
        <v>South</v>
      </c>
    </row>
    <row r="7416" spans="1:15" x14ac:dyDescent="0.25">
      <c r="A7416" t="s">
        <v>3401</v>
      </c>
      <c r="B7416" t="s">
        <v>701</v>
      </c>
      <c r="C7416" s="1">
        <v>42906</v>
      </c>
      <c r="D7416" s="1">
        <v>42909</v>
      </c>
      <c r="E7416" t="s">
        <v>44</v>
      </c>
      <c r="F7416">
        <v>4464</v>
      </c>
      <c r="G7416">
        <v>1</v>
      </c>
      <c r="H7416">
        <v>2</v>
      </c>
      <c r="I7416">
        <v>3348</v>
      </c>
      <c r="J7416" s="1" t="str">
        <f>INDEX(location!A:A,MATCH('Tabela Total'!A7416,location!A:A,0))</f>
        <v>CA-2017-151218</v>
      </c>
      <c r="K7416" s="1" t="str">
        <f>VLOOKUP(J7416,location[#All],2,FALSE)</f>
        <v>United States</v>
      </c>
      <c r="L7416" t="str">
        <f>VLOOKUP(J7416,location[#All],3,)</f>
        <v>Miami</v>
      </c>
      <c r="M7416" t="str">
        <f>VLOOKUP(J7416,location[#All],4,)</f>
        <v>Florida</v>
      </c>
      <c r="N7416">
        <f>VLOOKUP(J7416,location[#All],5,)</f>
        <v>33180</v>
      </c>
      <c r="O7416" t="str">
        <f>VLOOKUP(J7416,location[#All],6,)</f>
        <v>South</v>
      </c>
    </row>
    <row r="7417" spans="1:15" x14ac:dyDescent="0.25">
      <c r="A7417" t="s">
        <v>4126</v>
      </c>
      <c r="B7417" t="s">
        <v>701</v>
      </c>
      <c r="C7417" s="1">
        <v>42965</v>
      </c>
      <c r="D7417" s="1">
        <v>42968</v>
      </c>
      <c r="E7417" t="s">
        <v>10</v>
      </c>
      <c r="F7417">
        <v>9912</v>
      </c>
      <c r="G7417">
        <v>3</v>
      </c>
      <c r="H7417">
        <v>2</v>
      </c>
      <c r="I7417">
        <v>1239</v>
      </c>
      <c r="J7417" s="1" t="str">
        <f>INDEX(location!A:A,MATCH('Tabela Total'!A7417,location!A:A,0))</f>
        <v>CA-2017-163069</v>
      </c>
      <c r="K7417" s="1" t="str">
        <f>VLOOKUP(J7417,location[#All],2,FALSE)</f>
        <v>United States</v>
      </c>
      <c r="L7417" t="str">
        <f>VLOOKUP(J7417,location[#All],3,)</f>
        <v>Columbus</v>
      </c>
      <c r="M7417" t="str">
        <f>VLOOKUP(J7417,location[#All],4,)</f>
        <v>Ohio</v>
      </c>
      <c r="N7417">
        <f>VLOOKUP(J7417,location[#All],5,)</f>
        <v>43229</v>
      </c>
      <c r="O7417" t="str">
        <f>VLOOKUP(J7417,location[#All],6,)</f>
        <v>East</v>
      </c>
    </row>
    <row r="7418" spans="1:15" x14ac:dyDescent="0.25">
      <c r="A7418" t="s">
        <v>4184</v>
      </c>
      <c r="B7418" t="s">
        <v>701</v>
      </c>
      <c r="C7418" s="1">
        <v>42621</v>
      </c>
      <c r="D7418" s="1">
        <v>42621</v>
      </c>
      <c r="E7418" t="s">
        <v>327</v>
      </c>
      <c r="F7418">
        <v>14604</v>
      </c>
      <c r="G7418">
        <v>1</v>
      </c>
      <c r="H7418">
        <v>2</v>
      </c>
      <c r="I7418">
        <v>-127785</v>
      </c>
      <c r="J7418" s="1" t="str">
        <f>INDEX(location!A:A,MATCH('Tabela Total'!A7418,location!A:A,0))</f>
        <v>CA-2016-153101</v>
      </c>
      <c r="K7418" s="1" t="str">
        <f>VLOOKUP(J7418,location[#All],2,FALSE)</f>
        <v>United States</v>
      </c>
      <c r="L7418" t="str">
        <f>VLOOKUP(J7418,location[#All],3,)</f>
        <v>Santa Ana</v>
      </c>
      <c r="M7418" t="str">
        <f>VLOOKUP(J7418,location[#All],4,)</f>
        <v>California</v>
      </c>
      <c r="N7418">
        <f>VLOOKUP(J7418,location[#All],5,)</f>
        <v>92704</v>
      </c>
      <c r="O7418" t="str">
        <f>VLOOKUP(J7418,location[#All],6,)</f>
        <v>West</v>
      </c>
    </row>
    <row r="7419" spans="1:15" x14ac:dyDescent="0.25">
      <c r="A7419" t="s">
        <v>4753</v>
      </c>
      <c r="B7419" t="s">
        <v>701</v>
      </c>
      <c r="C7419" s="1">
        <v>42571</v>
      </c>
      <c r="D7419" s="1">
        <v>42574</v>
      </c>
      <c r="E7419" t="s">
        <v>10</v>
      </c>
      <c r="F7419">
        <v>8995</v>
      </c>
      <c r="G7419">
        <v>5</v>
      </c>
      <c r="H7419">
        <v>0</v>
      </c>
      <c r="I7419">
        <v>43176</v>
      </c>
      <c r="J7419" s="1" t="str">
        <f>INDEX(location!A:A,MATCH('Tabela Total'!A7419,location!A:A,0))</f>
        <v>CA-2016-137939</v>
      </c>
      <c r="K7419" s="1" t="str">
        <f>VLOOKUP(J7419,location[#All],2,FALSE)</f>
        <v>United States</v>
      </c>
      <c r="L7419" t="str">
        <f>VLOOKUP(J7419,location[#All],3,)</f>
        <v>Long Beach</v>
      </c>
      <c r="M7419" t="str">
        <f>VLOOKUP(J7419,location[#All],4,)</f>
        <v>New York</v>
      </c>
      <c r="N7419">
        <f>VLOOKUP(J7419,location[#All],5,)</f>
        <v>11561</v>
      </c>
      <c r="O7419" t="str">
        <f>VLOOKUP(J7419,location[#All],6,)</f>
        <v>East</v>
      </c>
    </row>
    <row r="7420" spans="1:15" x14ac:dyDescent="0.25">
      <c r="A7420" t="s">
        <v>5729</v>
      </c>
      <c r="B7420" t="s">
        <v>701</v>
      </c>
      <c r="C7420" s="1">
        <v>42203</v>
      </c>
      <c r="D7420" s="1">
        <v>42205</v>
      </c>
      <c r="E7420" t="s">
        <v>10</v>
      </c>
      <c r="F7420">
        <v>3328</v>
      </c>
      <c r="G7420">
        <v>2</v>
      </c>
      <c r="H7420">
        <v>2</v>
      </c>
      <c r="I7420">
        <v>12064</v>
      </c>
      <c r="J7420" s="1" t="str">
        <f>INDEX(location!A:A,MATCH('Tabela Total'!A7420,location!A:A,0))</f>
        <v>CA-2015-122973</v>
      </c>
      <c r="K7420" s="1" t="str">
        <f>VLOOKUP(J7420,location[#All],2,FALSE)</f>
        <v>United States</v>
      </c>
      <c r="L7420" t="str">
        <f>VLOOKUP(J7420,location[#All],3,)</f>
        <v>New York City</v>
      </c>
      <c r="M7420" t="str">
        <f>VLOOKUP(J7420,location[#All],4,)</f>
        <v>New York</v>
      </c>
      <c r="N7420">
        <f>VLOOKUP(J7420,location[#All],5,)</f>
        <v>10024</v>
      </c>
      <c r="O7420" t="str">
        <f>VLOOKUP(J7420,location[#All],6,)</f>
        <v>East</v>
      </c>
    </row>
    <row r="7421" spans="1:15" x14ac:dyDescent="0.25">
      <c r="A7421" t="s">
        <v>5729</v>
      </c>
      <c r="B7421" t="s">
        <v>701</v>
      </c>
      <c r="C7421" s="1">
        <v>42203</v>
      </c>
      <c r="D7421" s="1">
        <v>42205</v>
      </c>
      <c r="E7421" t="s">
        <v>10</v>
      </c>
      <c r="F7421">
        <v>13599</v>
      </c>
      <c r="G7421">
        <v>1</v>
      </c>
      <c r="H7421">
        <v>0</v>
      </c>
      <c r="I7421">
        <v>367173</v>
      </c>
      <c r="J7421" s="1" t="str">
        <f>INDEX(location!A:A,MATCH('Tabela Total'!A7421,location!A:A,0))</f>
        <v>CA-2015-122973</v>
      </c>
      <c r="K7421" s="1" t="str">
        <f>VLOOKUP(J7421,location[#All],2,FALSE)</f>
        <v>United States</v>
      </c>
      <c r="L7421" t="str">
        <f>VLOOKUP(J7421,location[#All],3,)</f>
        <v>New York City</v>
      </c>
      <c r="M7421" t="str">
        <f>VLOOKUP(J7421,location[#All],4,)</f>
        <v>New York</v>
      </c>
      <c r="N7421">
        <f>VLOOKUP(J7421,location[#All],5,)</f>
        <v>10024</v>
      </c>
      <c r="O7421" t="str">
        <f>VLOOKUP(J7421,location[#All],6,)</f>
        <v>East</v>
      </c>
    </row>
    <row r="7422" spans="1:15" x14ac:dyDescent="0.25">
      <c r="A7422" t="s">
        <v>5729</v>
      </c>
      <c r="B7422" t="s">
        <v>701</v>
      </c>
      <c r="C7422" s="1">
        <v>42203</v>
      </c>
      <c r="D7422" s="1">
        <v>42205</v>
      </c>
      <c r="E7422" t="s">
        <v>10</v>
      </c>
      <c r="F7422">
        <v>738</v>
      </c>
      <c r="G7422">
        <v>1</v>
      </c>
      <c r="H7422">
        <v>0</v>
      </c>
      <c r="I7422">
        <v>21402</v>
      </c>
      <c r="J7422" s="1" t="str">
        <f>INDEX(location!A:A,MATCH('Tabela Total'!A7422,location!A:A,0))</f>
        <v>CA-2015-122973</v>
      </c>
      <c r="K7422" s="1" t="str">
        <f>VLOOKUP(J7422,location[#All],2,FALSE)</f>
        <v>United States</v>
      </c>
      <c r="L7422" t="str">
        <f>VLOOKUP(J7422,location[#All],3,)</f>
        <v>New York City</v>
      </c>
      <c r="M7422" t="str">
        <f>VLOOKUP(J7422,location[#All],4,)</f>
        <v>New York</v>
      </c>
      <c r="N7422">
        <f>VLOOKUP(J7422,location[#All],5,)</f>
        <v>10024</v>
      </c>
      <c r="O7422" t="str">
        <f>VLOOKUP(J7422,location[#All],6,)</f>
        <v>East</v>
      </c>
    </row>
    <row r="7423" spans="1:15" x14ac:dyDescent="0.25">
      <c r="A7423" t="s">
        <v>744</v>
      </c>
      <c r="B7423" t="s">
        <v>745</v>
      </c>
      <c r="C7423" s="1">
        <v>42616</v>
      </c>
      <c r="D7423" s="1">
        <v>42618</v>
      </c>
      <c r="E7423" t="s">
        <v>44</v>
      </c>
      <c r="F7423">
        <v>114147</v>
      </c>
      <c r="G7423">
        <v>5</v>
      </c>
      <c r="H7423">
        <v>7</v>
      </c>
      <c r="I7423">
        <v>-76098</v>
      </c>
      <c r="J7423" s="1" t="str">
        <f>INDEX(location!A:A,MATCH('Tabela Total'!A7423,location!A:A,0))</f>
        <v>CA-2016-158099</v>
      </c>
      <c r="K7423" s="1" t="str">
        <f>VLOOKUP(J7423,location[#All],2,FALSE)</f>
        <v>United States</v>
      </c>
      <c r="L7423" t="str">
        <f>VLOOKUP(J7423,location[#All],3,)</f>
        <v>Philadelphia</v>
      </c>
      <c r="M7423" t="str">
        <f>VLOOKUP(J7423,location[#All],4,)</f>
        <v>Pennsylvania</v>
      </c>
      <c r="N7423">
        <f>VLOOKUP(J7423,location[#All],5,)</f>
        <v>19143</v>
      </c>
      <c r="O7423" t="str">
        <f>VLOOKUP(J7423,location[#All],6,)</f>
        <v>East</v>
      </c>
    </row>
    <row r="7424" spans="1:15" x14ac:dyDescent="0.25">
      <c r="A7424" t="s">
        <v>744</v>
      </c>
      <c r="B7424" t="s">
        <v>745</v>
      </c>
      <c r="C7424" s="1">
        <v>42616</v>
      </c>
      <c r="D7424" s="1">
        <v>42618</v>
      </c>
      <c r="E7424" t="s">
        <v>44</v>
      </c>
      <c r="F7424">
        <v>280782</v>
      </c>
      <c r="G7424">
        <v>3</v>
      </c>
      <c r="H7424">
        <v>4</v>
      </c>
      <c r="I7424">
        <v>-46797</v>
      </c>
      <c r="J7424" s="1" t="str">
        <f>INDEX(location!A:A,MATCH('Tabela Total'!A7424,location!A:A,0))</f>
        <v>CA-2016-158099</v>
      </c>
      <c r="K7424" s="1" t="str">
        <f>VLOOKUP(J7424,location[#All],2,FALSE)</f>
        <v>United States</v>
      </c>
      <c r="L7424" t="str">
        <f>VLOOKUP(J7424,location[#All],3,)</f>
        <v>Philadelphia</v>
      </c>
      <c r="M7424" t="str">
        <f>VLOOKUP(J7424,location[#All],4,)</f>
        <v>Pennsylvania</v>
      </c>
      <c r="N7424">
        <f>VLOOKUP(J7424,location[#All],5,)</f>
        <v>19143</v>
      </c>
      <c r="O7424" t="str">
        <f>VLOOKUP(J7424,location[#All],6,)</f>
        <v>East</v>
      </c>
    </row>
    <row r="7425" spans="1:15" x14ac:dyDescent="0.25">
      <c r="A7425" t="s">
        <v>1263</v>
      </c>
      <c r="B7425" t="s">
        <v>745</v>
      </c>
      <c r="C7425" s="1">
        <v>41733</v>
      </c>
      <c r="D7425" s="1">
        <v>41738</v>
      </c>
      <c r="E7425" t="s">
        <v>15</v>
      </c>
      <c r="F7425">
        <v>189</v>
      </c>
      <c r="G7425">
        <v>6</v>
      </c>
      <c r="H7425">
        <v>0</v>
      </c>
      <c r="I7425">
        <v>9072</v>
      </c>
      <c r="J7425" s="1" t="str">
        <f>INDEX(location!A:A,MATCH('Tabela Total'!A7425,location!A:A,0))</f>
        <v>CA-2014-105172</v>
      </c>
      <c r="K7425" s="1" t="str">
        <f>VLOOKUP(J7425,location[#All],2,FALSE)</f>
        <v>United States</v>
      </c>
      <c r="L7425" t="str">
        <f>VLOOKUP(J7425,location[#All],3,)</f>
        <v>San Francisco</v>
      </c>
      <c r="M7425" t="str">
        <f>VLOOKUP(J7425,location[#All],4,)</f>
        <v>California</v>
      </c>
      <c r="N7425">
        <f>VLOOKUP(J7425,location[#All],5,)</f>
        <v>94109</v>
      </c>
      <c r="O7425" t="str">
        <f>VLOOKUP(J7425,location[#All],6,)</f>
        <v>West</v>
      </c>
    </row>
    <row r="7426" spans="1:15" x14ac:dyDescent="0.25">
      <c r="A7426" t="s">
        <v>25</v>
      </c>
      <c r="B7426" t="s">
        <v>26</v>
      </c>
      <c r="C7426" s="1">
        <v>41954</v>
      </c>
      <c r="D7426" s="1">
        <v>41961</v>
      </c>
      <c r="E7426" t="s">
        <v>15</v>
      </c>
      <c r="F7426">
        <v>66588</v>
      </c>
      <c r="G7426">
        <v>6</v>
      </c>
      <c r="H7426">
        <v>0</v>
      </c>
      <c r="I7426">
        <v>133176</v>
      </c>
      <c r="J7426" s="1" t="str">
        <f>INDEX(location!A:A,MATCH('Tabela Total'!A7426,location!A:A,0))</f>
        <v>CA-2014-105893</v>
      </c>
      <c r="K7426" s="1" t="str">
        <f>VLOOKUP(J7426,location[#All],2,FALSE)</f>
        <v>United States</v>
      </c>
      <c r="L7426" t="str">
        <f>VLOOKUP(J7426,location[#All],3,)</f>
        <v>Madison</v>
      </c>
      <c r="M7426" t="str">
        <f>VLOOKUP(J7426,location[#All],4,)</f>
        <v>Wisconsin</v>
      </c>
      <c r="N7426">
        <f>VLOOKUP(J7426,location[#All],5,)</f>
        <v>53711</v>
      </c>
      <c r="O7426" t="str">
        <f>VLOOKUP(J7426,location[#All],6,)</f>
        <v>Central</v>
      </c>
    </row>
    <row r="7427" spans="1:15" x14ac:dyDescent="0.25">
      <c r="A7427" t="s">
        <v>397</v>
      </c>
      <c r="B7427" t="s">
        <v>26</v>
      </c>
      <c r="C7427" s="1">
        <v>42618</v>
      </c>
      <c r="D7427" s="1">
        <v>42620</v>
      </c>
      <c r="E7427" t="s">
        <v>10</v>
      </c>
      <c r="F7427">
        <v>1222</v>
      </c>
      <c r="G7427">
        <v>1</v>
      </c>
      <c r="H7427">
        <v>0</v>
      </c>
      <c r="I7427">
        <v>3666</v>
      </c>
      <c r="J7427" s="1" t="str">
        <f>INDEX(location!A:A,MATCH('Tabela Total'!A7427,location!A:A,0))</f>
        <v>CA-2016-115756</v>
      </c>
      <c r="K7427" s="1" t="str">
        <f>VLOOKUP(J7427,location[#All],2,FALSE)</f>
        <v>United States</v>
      </c>
      <c r="L7427" t="str">
        <f>VLOOKUP(J7427,location[#All],3,)</f>
        <v>Detroit</v>
      </c>
      <c r="M7427" t="str">
        <f>VLOOKUP(J7427,location[#All],4,)</f>
        <v>Michigan</v>
      </c>
      <c r="N7427">
        <f>VLOOKUP(J7427,location[#All],5,)</f>
        <v>48227</v>
      </c>
      <c r="O7427" t="str">
        <f>VLOOKUP(J7427,location[#All],6,)</f>
        <v>Central</v>
      </c>
    </row>
    <row r="7428" spans="1:15" x14ac:dyDescent="0.25">
      <c r="A7428" t="s">
        <v>397</v>
      </c>
      <c r="B7428" t="s">
        <v>26</v>
      </c>
      <c r="C7428" s="1">
        <v>42618</v>
      </c>
      <c r="D7428" s="1">
        <v>42620</v>
      </c>
      <c r="E7428" t="s">
        <v>10</v>
      </c>
      <c r="F7428">
        <v>19494</v>
      </c>
      <c r="G7428">
        <v>3</v>
      </c>
      <c r="H7428">
        <v>0</v>
      </c>
      <c r="I7428">
        <v>233928</v>
      </c>
      <c r="J7428" s="1" t="str">
        <f>INDEX(location!A:A,MATCH('Tabela Total'!A7428,location!A:A,0))</f>
        <v>CA-2016-115756</v>
      </c>
      <c r="K7428" s="1" t="str">
        <f>VLOOKUP(J7428,location[#All],2,FALSE)</f>
        <v>United States</v>
      </c>
      <c r="L7428" t="str">
        <f>VLOOKUP(J7428,location[#All],3,)</f>
        <v>Detroit</v>
      </c>
      <c r="M7428" t="str">
        <f>VLOOKUP(J7428,location[#All],4,)</f>
        <v>Michigan</v>
      </c>
      <c r="N7428">
        <f>VLOOKUP(J7428,location[#All],5,)</f>
        <v>48227</v>
      </c>
      <c r="O7428" t="str">
        <f>VLOOKUP(J7428,location[#All],6,)</f>
        <v>Central</v>
      </c>
    </row>
    <row r="7429" spans="1:15" x14ac:dyDescent="0.25">
      <c r="A7429" t="s">
        <v>397</v>
      </c>
      <c r="B7429" t="s">
        <v>26</v>
      </c>
      <c r="C7429" s="1">
        <v>42618</v>
      </c>
      <c r="D7429" s="1">
        <v>42620</v>
      </c>
      <c r="E7429" t="s">
        <v>10</v>
      </c>
      <c r="F7429">
        <v>7095</v>
      </c>
      <c r="G7429">
        <v>3</v>
      </c>
      <c r="H7429">
        <v>0</v>
      </c>
      <c r="I7429">
        <v>205755</v>
      </c>
      <c r="J7429" s="1" t="str">
        <f>INDEX(location!A:A,MATCH('Tabela Total'!A7429,location!A:A,0))</f>
        <v>CA-2016-115756</v>
      </c>
      <c r="K7429" s="1" t="str">
        <f>VLOOKUP(J7429,location[#All],2,FALSE)</f>
        <v>United States</v>
      </c>
      <c r="L7429" t="str">
        <f>VLOOKUP(J7429,location[#All],3,)</f>
        <v>Detroit</v>
      </c>
      <c r="M7429" t="str">
        <f>VLOOKUP(J7429,location[#All],4,)</f>
        <v>Michigan</v>
      </c>
      <c r="N7429">
        <f>VLOOKUP(J7429,location[#All],5,)</f>
        <v>48227</v>
      </c>
      <c r="O7429" t="str">
        <f>VLOOKUP(J7429,location[#All],6,)</f>
        <v>Central</v>
      </c>
    </row>
    <row r="7430" spans="1:15" x14ac:dyDescent="0.25">
      <c r="A7430" t="s">
        <v>397</v>
      </c>
      <c r="B7430" t="s">
        <v>26</v>
      </c>
      <c r="C7430" s="1">
        <v>42618</v>
      </c>
      <c r="D7430" s="1">
        <v>42620</v>
      </c>
      <c r="E7430" t="s">
        <v>10</v>
      </c>
      <c r="F7430">
        <v>9136</v>
      </c>
      <c r="G7430">
        <v>4</v>
      </c>
      <c r="H7430">
        <v>0</v>
      </c>
      <c r="I7430">
        <v>420256</v>
      </c>
      <c r="J7430" s="1" t="str">
        <f>INDEX(location!A:A,MATCH('Tabela Total'!A7430,location!A:A,0))</f>
        <v>CA-2016-115756</v>
      </c>
      <c r="K7430" s="1" t="str">
        <f>VLOOKUP(J7430,location[#All],2,FALSE)</f>
        <v>United States</v>
      </c>
      <c r="L7430" t="str">
        <f>VLOOKUP(J7430,location[#All],3,)</f>
        <v>Detroit</v>
      </c>
      <c r="M7430" t="str">
        <f>VLOOKUP(J7430,location[#All],4,)</f>
        <v>Michigan</v>
      </c>
      <c r="N7430">
        <f>VLOOKUP(J7430,location[#All],5,)</f>
        <v>48227</v>
      </c>
      <c r="O7430" t="str">
        <f>VLOOKUP(J7430,location[#All],6,)</f>
        <v>Central</v>
      </c>
    </row>
    <row r="7431" spans="1:15" x14ac:dyDescent="0.25">
      <c r="A7431" t="s">
        <v>397</v>
      </c>
      <c r="B7431" t="s">
        <v>26</v>
      </c>
      <c r="C7431" s="1">
        <v>42618</v>
      </c>
      <c r="D7431" s="1">
        <v>42620</v>
      </c>
      <c r="E7431" t="s">
        <v>10</v>
      </c>
      <c r="F7431">
        <v>24294</v>
      </c>
      <c r="G7431">
        <v>3</v>
      </c>
      <c r="H7431">
        <v>0</v>
      </c>
      <c r="I7431">
        <v>291528</v>
      </c>
      <c r="J7431" s="1" t="str">
        <f>INDEX(location!A:A,MATCH('Tabela Total'!A7431,location!A:A,0))</f>
        <v>CA-2016-115756</v>
      </c>
      <c r="K7431" s="1" t="str">
        <f>VLOOKUP(J7431,location[#All],2,FALSE)</f>
        <v>United States</v>
      </c>
      <c r="L7431" t="str">
        <f>VLOOKUP(J7431,location[#All],3,)</f>
        <v>Detroit</v>
      </c>
      <c r="M7431" t="str">
        <f>VLOOKUP(J7431,location[#All],4,)</f>
        <v>Michigan</v>
      </c>
      <c r="N7431">
        <f>VLOOKUP(J7431,location[#All],5,)</f>
        <v>48227</v>
      </c>
      <c r="O7431" t="str">
        <f>VLOOKUP(J7431,location[#All],6,)</f>
        <v>Central</v>
      </c>
    </row>
    <row r="7432" spans="1:15" x14ac:dyDescent="0.25">
      <c r="A7432" t="s">
        <v>397</v>
      </c>
      <c r="B7432" t="s">
        <v>26</v>
      </c>
      <c r="C7432" s="1">
        <v>42618</v>
      </c>
      <c r="D7432" s="1">
        <v>42620</v>
      </c>
      <c r="E7432" t="s">
        <v>10</v>
      </c>
      <c r="F7432">
        <v>2205</v>
      </c>
      <c r="G7432">
        <v>7</v>
      </c>
      <c r="H7432">
        <v>0</v>
      </c>
      <c r="I7432">
        <v>10584</v>
      </c>
      <c r="J7432" s="1" t="str">
        <f>INDEX(location!A:A,MATCH('Tabela Total'!A7432,location!A:A,0))</f>
        <v>CA-2016-115756</v>
      </c>
      <c r="K7432" s="1" t="str">
        <f>VLOOKUP(J7432,location[#All],2,FALSE)</f>
        <v>United States</v>
      </c>
      <c r="L7432" t="str">
        <f>VLOOKUP(J7432,location[#All],3,)</f>
        <v>Detroit</v>
      </c>
      <c r="M7432" t="str">
        <f>VLOOKUP(J7432,location[#All],4,)</f>
        <v>Michigan</v>
      </c>
      <c r="N7432">
        <f>VLOOKUP(J7432,location[#All],5,)</f>
        <v>48227</v>
      </c>
      <c r="O7432" t="str">
        <f>VLOOKUP(J7432,location[#All],6,)</f>
        <v>Central</v>
      </c>
    </row>
    <row r="7433" spans="1:15" x14ac:dyDescent="0.25">
      <c r="A7433" t="s">
        <v>1060</v>
      </c>
      <c r="B7433" t="s">
        <v>26</v>
      </c>
      <c r="C7433" s="1">
        <v>42637</v>
      </c>
      <c r="D7433" s="1">
        <v>42644</v>
      </c>
      <c r="E7433" t="s">
        <v>15</v>
      </c>
      <c r="F7433">
        <v>155372</v>
      </c>
      <c r="G7433">
        <v>2</v>
      </c>
      <c r="H7433">
        <v>3</v>
      </c>
      <c r="I7433">
        <v>-133176</v>
      </c>
      <c r="J7433" s="1" t="str">
        <f>INDEX(location!A:A,MATCH('Tabela Total'!A7433,location!A:A,0))</f>
        <v>US-2016-134488</v>
      </c>
      <c r="K7433" s="1" t="str">
        <f>VLOOKUP(J7433,location[#All],2,FALSE)</f>
        <v>United States</v>
      </c>
      <c r="L7433" t="str">
        <f>VLOOKUP(J7433,location[#All],3,)</f>
        <v>Columbus</v>
      </c>
      <c r="M7433" t="str">
        <f>VLOOKUP(J7433,location[#All],4,)</f>
        <v>Ohio</v>
      </c>
      <c r="N7433">
        <f>VLOOKUP(J7433,location[#All],5,)</f>
        <v>43229</v>
      </c>
      <c r="O7433" t="str">
        <f>VLOOKUP(J7433,location[#All],6,)</f>
        <v>East</v>
      </c>
    </row>
    <row r="7434" spans="1:15" x14ac:dyDescent="0.25">
      <c r="A7434" t="s">
        <v>1954</v>
      </c>
      <c r="B7434" t="s">
        <v>26</v>
      </c>
      <c r="C7434" s="1">
        <v>42598</v>
      </c>
      <c r="D7434" s="1">
        <v>42602</v>
      </c>
      <c r="E7434" t="s">
        <v>15</v>
      </c>
      <c r="F7434">
        <v>1086</v>
      </c>
      <c r="G7434">
        <v>3</v>
      </c>
      <c r="H7434">
        <v>0</v>
      </c>
      <c r="I7434">
        <v>51042</v>
      </c>
      <c r="J7434" s="1" t="str">
        <f>INDEX(location!A:A,MATCH('Tabela Total'!A7434,location!A:A,0))</f>
        <v>CA-2016-150343</v>
      </c>
      <c r="K7434" s="1" t="str">
        <f>VLOOKUP(J7434,location[#All],2,FALSE)</f>
        <v>United States</v>
      </c>
      <c r="L7434" t="str">
        <f>VLOOKUP(J7434,location[#All],3,)</f>
        <v>San Francisco</v>
      </c>
      <c r="M7434" t="str">
        <f>VLOOKUP(J7434,location[#All],4,)</f>
        <v>California</v>
      </c>
      <c r="N7434">
        <f>VLOOKUP(J7434,location[#All],5,)</f>
        <v>94110</v>
      </c>
      <c r="O7434" t="str">
        <f>VLOOKUP(J7434,location[#All],6,)</f>
        <v>West</v>
      </c>
    </row>
    <row r="7435" spans="1:15" x14ac:dyDescent="0.25">
      <c r="A7435" t="s">
        <v>2275</v>
      </c>
      <c r="B7435" t="s">
        <v>26</v>
      </c>
      <c r="C7435" s="1">
        <v>43090</v>
      </c>
      <c r="D7435" s="1">
        <v>43095</v>
      </c>
      <c r="E7435" t="s">
        <v>10</v>
      </c>
      <c r="F7435">
        <v>2388</v>
      </c>
      <c r="G7435">
        <v>6</v>
      </c>
      <c r="H7435">
        <v>0</v>
      </c>
      <c r="I7435">
        <v>112236</v>
      </c>
      <c r="J7435" s="1" t="str">
        <f>INDEX(location!A:A,MATCH('Tabela Total'!A7435,location!A:A,0))</f>
        <v>CA-2017-107461</v>
      </c>
      <c r="K7435" s="1" t="str">
        <f>VLOOKUP(J7435,location[#All],2,FALSE)</f>
        <v>United States</v>
      </c>
      <c r="L7435" t="str">
        <f>VLOOKUP(J7435,location[#All],3,)</f>
        <v>Columbia</v>
      </c>
      <c r="M7435" t="str">
        <f>VLOOKUP(J7435,location[#All],4,)</f>
        <v>South Carolina</v>
      </c>
      <c r="N7435">
        <f>VLOOKUP(J7435,location[#All],5,)</f>
        <v>29203</v>
      </c>
      <c r="O7435" t="str">
        <f>VLOOKUP(J7435,location[#All],6,)</f>
        <v>South</v>
      </c>
    </row>
    <row r="7436" spans="1:15" x14ac:dyDescent="0.25">
      <c r="A7436" t="s">
        <v>2619</v>
      </c>
      <c r="B7436" t="s">
        <v>26</v>
      </c>
      <c r="C7436" s="1">
        <v>42799</v>
      </c>
      <c r="D7436" s="1">
        <v>42799</v>
      </c>
      <c r="E7436" t="s">
        <v>327</v>
      </c>
      <c r="F7436">
        <v>2506</v>
      </c>
      <c r="G7436">
        <v>2</v>
      </c>
      <c r="H7436">
        <v>0</v>
      </c>
      <c r="I7436">
        <v>117782</v>
      </c>
      <c r="J7436" s="1" t="str">
        <f>INDEX(location!A:A,MATCH('Tabela Total'!A7436,location!A:A,0))</f>
        <v>CA-2017-147753</v>
      </c>
      <c r="K7436" s="1" t="str">
        <f>VLOOKUP(J7436,location[#All],2,FALSE)</f>
        <v>United States</v>
      </c>
      <c r="L7436" t="str">
        <f>VLOOKUP(J7436,location[#All],3,)</f>
        <v>Milwaukee</v>
      </c>
      <c r="M7436" t="str">
        <f>VLOOKUP(J7436,location[#All],4,)</f>
        <v>Wisconsin</v>
      </c>
      <c r="N7436">
        <f>VLOOKUP(J7436,location[#All],5,)</f>
        <v>53209</v>
      </c>
      <c r="O7436" t="str">
        <f>VLOOKUP(J7436,location[#All],6,)</f>
        <v>Central</v>
      </c>
    </row>
    <row r="7437" spans="1:15" x14ac:dyDescent="0.25">
      <c r="A7437" t="s">
        <v>3133</v>
      </c>
      <c r="B7437" t="s">
        <v>26</v>
      </c>
      <c r="C7437" s="1">
        <v>43046</v>
      </c>
      <c r="D7437" s="1">
        <v>43050</v>
      </c>
      <c r="E7437" t="s">
        <v>15</v>
      </c>
      <c r="F7437">
        <v>10094</v>
      </c>
      <c r="G7437">
        <v>7</v>
      </c>
      <c r="H7437">
        <v>0</v>
      </c>
      <c r="I7437">
        <v>333102</v>
      </c>
      <c r="J7437" s="1" t="str">
        <f>INDEX(location!A:A,MATCH('Tabela Total'!A7437,location!A:A,0))</f>
        <v>CA-2017-132346</v>
      </c>
      <c r="K7437" s="1" t="str">
        <f>VLOOKUP(J7437,location[#All],2,FALSE)</f>
        <v>United States</v>
      </c>
      <c r="L7437" t="str">
        <f>VLOOKUP(J7437,location[#All],3,)</f>
        <v>Newark</v>
      </c>
      <c r="M7437" t="str">
        <f>VLOOKUP(J7437,location[#All],4,)</f>
        <v>Delaware</v>
      </c>
      <c r="N7437">
        <f>VLOOKUP(J7437,location[#All],5,)</f>
        <v>19711</v>
      </c>
      <c r="O7437" t="str">
        <f>VLOOKUP(J7437,location[#All],6,)</f>
        <v>East</v>
      </c>
    </row>
    <row r="7438" spans="1:15" x14ac:dyDescent="0.25">
      <c r="A7438" t="s">
        <v>3497</v>
      </c>
      <c r="B7438" t="s">
        <v>26</v>
      </c>
      <c r="C7438" s="1">
        <v>42982</v>
      </c>
      <c r="D7438" s="1">
        <v>42984</v>
      </c>
      <c r="E7438" t="s">
        <v>10</v>
      </c>
      <c r="F7438">
        <v>13344</v>
      </c>
      <c r="G7438">
        <v>6</v>
      </c>
      <c r="H7438">
        <v>2</v>
      </c>
      <c r="I7438">
        <v>43368</v>
      </c>
      <c r="J7438" s="1" t="str">
        <f>INDEX(location!A:A,MATCH('Tabela Total'!A7438,location!A:A,0))</f>
        <v>CA-2017-116680</v>
      </c>
      <c r="K7438" s="1" t="str">
        <f>VLOOKUP(J7438,location[#All],2,FALSE)</f>
        <v>United States</v>
      </c>
      <c r="L7438" t="str">
        <f>VLOOKUP(J7438,location[#All],3,)</f>
        <v>San Francisco</v>
      </c>
      <c r="M7438" t="str">
        <f>VLOOKUP(J7438,location[#All],4,)</f>
        <v>California</v>
      </c>
      <c r="N7438">
        <f>VLOOKUP(J7438,location[#All],5,)</f>
        <v>94122</v>
      </c>
      <c r="O7438" t="str">
        <f>VLOOKUP(J7438,location[#All],6,)</f>
        <v>West</v>
      </c>
    </row>
    <row r="7439" spans="1:15" x14ac:dyDescent="0.25">
      <c r="A7439" t="s">
        <v>3497</v>
      </c>
      <c r="B7439" t="s">
        <v>26</v>
      </c>
      <c r="C7439" s="1">
        <v>42982</v>
      </c>
      <c r="D7439" s="1">
        <v>42984</v>
      </c>
      <c r="E7439" t="s">
        <v>10</v>
      </c>
      <c r="F7439">
        <v>1478272</v>
      </c>
      <c r="G7439">
        <v>8</v>
      </c>
      <c r="H7439">
        <v>2</v>
      </c>
      <c r="I7439">
        <v>92392</v>
      </c>
      <c r="J7439" s="1" t="str">
        <f>INDEX(location!A:A,MATCH('Tabela Total'!A7439,location!A:A,0))</f>
        <v>CA-2017-116680</v>
      </c>
      <c r="K7439" s="1" t="str">
        <f>VLOOKUP(J7439,location[#All],2,FALSE)</f>
        <v>United States</v>
      </c>
      <c r="L7439" t="str">
        <f>VLOOKUP(J7439,location[#All],3,)</f>
        <v>San Francisco</v>
      </c>
      <c r="M7439" t="str">
        <f>VLOOKUP(J7439,location[#All],4,)</f>
        <v>California</v>
      </c>
      <c r="N7439">
        <f>VLOOKUP(J7439,location[#All],5,)</f>
        <v>94122</v>
      </c>
      <c r="O7439" t="str">
        <f>VLOOKUP(J7439,location[#All],6,)</f>
        <v>West</v>
      </c>
    </row>
    <row r="7440" spans="1:15" x14ac:dyDescent="0.25">
      <c r="A7440" t="s">
        <v>3877</v>
      </c>
      <c r="B7440" t="s">
        <v>26</v>
      </c>
      <c r="C7440" s="1">
        <v>42720</v>
      </c>
      <c r="D7440" s="1">
        <v>42727</v>
      </c>
      <c r="E7440" t="s">
        <v>15</v>
      </c>
      <c r="F7440">
        <v>56392</v>
      </c>
      <c r="G7440">
        <v>5</v>
      </c>
      <c r="H7440">
        <v>2</v>
      </c>
      <c r="I7440">
        <v>7049</v>
      </c>
      <c r="J7440" s="1" t="str">
        <f>INDEX(location!A:A,MATCH('Tabela Total'!A7440,location!A:A,0))</f>
        <v>CA-2016-118332</v>
      </c>
      <c r="K7440" s="1" t="str">
        <f>VLOOKUP(J7440,location[#All],2,FALSE)</f>
        <v>United States</v>
      </c>
      <c r="L7440" t="str">
        <f>VLOOKUP(J7440,location[#All],3,)</f>
        <v>Apple Valley</v>
      </c>
      <c r="M7440" t="str">
        <f>VLOOKUP(J7440,location[#All],4,)</f>
        <v>California</v>
      </c>
      <c r="N7440">
        <f>VLOOKUP(J7440,location[#All],5,)</f>
        <v>92307</v>
      </c>
      <c r="O7440" t="str">
        <f>VLOOKUP(J7440,location[#All],6,)</f>
        <v>West</v>
      </c>
    </row>
    <row r="7441" spans="1:15" x14ac:dyDescent="0.25">
      <c r="A7441" t="s">
        <v>3980</v>
      </c>
      <c r="B7441" t="s">
        <v>26</v>
      </c>
      <c r="C7441" s="1">
        <v>42718</v>
      </c>
      <c r="D7441" s="1">
        <v>42723</v>
      </c>
      <c r="E7441" t="s">
        <v>15</v>
      </c>
      <c r="F7441">
        <v>1462</v>
      </c>
      <c r="G7441">
        <v>2</v>
      </c>
      <c r="H7441">
        <v>0</v>
      </c>
      <c r="I7441">
        <v>67252</v>
      </c>
      <c r="J7441" s="1" t="str">
        <f>INDEX(location!A:A,MATCH('Tabela Total'!A7441,location!A:A,0))</f>
        <v>CA-2016-129126</v>
      </c>
      <c r="K7441" s="1" t="str">
        <f>VLOOKUP(J7441,location[#All],2,FALSE)</f>
        <v>United States</v>
      </c>
      <c r="L7441" t="str">
        <f>VLOOKUP(J7441,location[#All],3,)</f>
        <v>New York City</v>
      </c>
      <c r="M7441" t="str">
        <f>VLOOKUP(J7441,location[#All],4,)</f>
        <v>New York</v>
      </c>
      <c r="N7441">
        <f>VLOOKUP(J7441,location[#All],5,)</f>
        <v>10011</v>
      </c>
      <c r="O7441" t="str">
        <f>VLOOKUP(J7441,location[#All],6,)</f>
        <v>East</v>
      </c>
    </row>
    <row r="7442" spans="1:15" x14ac:dyDescent="0.25">
      <c r="A7442" t="s">
        <v>3980</v>
      </c>
      <c r="B7442" t="s">
        <v>26</v>
      </c>
      <c r="C7442" s="1">
        <v>42718</v>
      </c>
      <c r="D7442" s="1">
        <v>42723</v>
      </c>
      <c r="E7442" t="s">
        <v>15</v>
      </c>
      <c r="F7442">
        <v>576</v>
      </c>
      <c r="G7442">
        <v>2</v>
      </c>
      <c r="H7442">
        <v>0</v>
      </c>
      <c r="I7442">
        <v>28224</v>
      </c>
      <c r="J7442" s="1" t="str">
        <f>INDEX(location!A:A,MATCH('Tabela Total'!A7442,location!A:A,0))</f>
        <v>CA-2016-129126</v>
      </c>
      <c r="K7442" s="1" t="str">
        <f>VLOOKUP(J7442,location[#All],2,FALSE)</f>
        <v>United States</v>
      </c>
      <c r="L7442" t="str">
        <f>VLOOKUP(J7442,location[#All],3,)</f>
        <v>New York City</v>
      </c>
      <c r="M7442" t="str">
        <f>VLOOKUP(J7442,location[#All],4,)</f>
        <v>New York</v>
      </c>
      <c r="N7442">
        <f>VLOOKUP(J7442,location[#All],5,)</f>
        <v>10011</v>
      </c>
      <c r="O7442" t="str">
        <f>VLOOKUP(J7442,location[#All],6,)</f>
        <v>East</v>
      </c>
    </row>
    <row r="7443" spans="1:15" x14ac:dyDescent="0.25">
      <c r="A7443" t="s">
        <v>3980</v>
      </c>
      <c r="B7443" t="s">
        <v>26</v>
      </c>
      <c r="C7443" s="1">
        <v>42718</v>
      </c>
      <c r="D7443" s="1">
        <v>42723</v>
      </c>
      <c r="E7443" t="s">
        <v>15</v>
      </c>
      <c r="F7443">
        <v>2148</v>
      </c>
      <c r="G7443">
        <v>6</v>
      </c>
      <c r="H7443">
        <v>0</v>
      </c>
      <c r="I7443">
        <v>105252</v>
      </c>
      <c r="J7443" s="1" t="str">
        <f>INDEX(location!A:A,MATCH('Tabela Total'!A7443,location!A:A,0))</f>
        <v>CA-2016-129126</v>
      </c>
      <c r="K7443" s="1" t="str">
        <f>VLOOKUP(J7443,location[#All],2,FALSE)</f>
        <v>United States</v>
      </c>
      <c r="L7443" t="str">
        <f>VLOOKUP(J7443,location[#All],3,)</f>
        <v>New York City</v>
      </c>
      <c r="M7443" t="str">
        <f>VLOOKUP(J7443,location[#All],4,)</f>
        <v>New York</v>
      </c>
      <c r="N7443">
        <f>VLOOKUP(J7443,location[#All],5,)</f>
        <v>10011</v>
      </c>
      <c r="O7443" t="str">
        <f>VLOOKUP(J7443,location[#All],6,)</f>
        <v>East</v>
      </c>
    </row>
    <row r="7444" spans="1:15" x14ac:dyDescent="0.25">
      <c r="A7444" t="s">
        <v>3980</v>
      </c>
      <c r="B7444" t="s">
        <v>26</v>
      </c>
      <c r="C7444" s="1">
        <v>42718</v>
      </c>
      <c r="D7444" s="1">
        <v>42723</v>
      </c>
      <c r="E7444" t="s">
        <v>15</v>
      </c>
      <c r="F7444">
        <v>39692</v>
      </c>
      <c r="G7444">
        <v>4</v>
      </c>
      <c r="H7444">
        <v>0</v>
      </c>
      <c r="I7444">
        <v>19846</v>
      </c>
      <c r="J7444" s="1" t="str">
        <f>INDEX(location!A:A,MATCH('Tabela Total'!A7444,location!A:A,0))</f>
        <v>CA-2016-129126</v>
      </c>
      <c r="K7444" s="1" t="str">
        <f>VLOOKUP(J7444,location[#All],2,FALSE)</f>
        <v>United States</v>
      </c>
      <c r="L7444" t="str">
        <f>VLOOKUP(J7444,location[#All],3,)</f>
        <v>New York City</v>
      </c>
      <c r="M7444" t="str">
        <f>VLOOKUP(J7444,location[#All],4,)</f>
        <v>New York</v>
      </c>
      <c r="N7444">
        <f>VLOOKUP(J7444,location[#All],5,)</f>
        <v>10011</v>
      </c>
      <c r="O7444" t="str">
        <f>VLOOKUP(J7444,location[#All],6,)</f>
        <v>East</v>
      </c>
    </row>
    <row r="7445" spans="1:15" x14ac:dyDescent="0.25">
      <c r="A7445" t="s">
        <v>3980</v>
      </c>
      <c r="B7445" t="s">
        <v>26</v>
      </c>
      <c r="C7445" s="1">
        <v>42718</v>
      </c>
      <c r="D7445" s="1">
        <v>42723</v>
      </c>
      <c r="E7445" t="s">
        <v>15</v>
      </c>
      <c r="F7445">
        <v>1715</v>
      </c>
      <c r="G7445">
        <v>1</v>
      </c>
      <c r="H7445">
        <v>0</v>
      </c>
      <c r="I7445">
        <v>46305</v>
      </c>
      <c r="J7445" s="1" t="str">
        <f>INDEX(location!A:A,MATCH('Tabela Total'!A7445,location!A:A,0))</f>
        <v>CA-2016-129126</v>
      </c>
      <c r="K7445" s="1" t="str">
        <f>VLOOKUP(J7445,location[#All],2,FALSE)</f>
        <v>United States</v>
      </c>
      <c r="L7445" t="str">
        <f>VLOOKUP(J7445,location[#All],3,)</f>
        <v>New York City</v>
      </c>
      <c r="M7445" t="str">
        <f>VLOOKUP(J7445,location[#All],4,)</f>
        <v>New York</v>
      </c>
      <c r="N7445">
        <f>VLOOKUP(J7445,location[#All],5,)</f>
        <v>10011</v>
      </c>
      <c r="O7445" t="str">
        <f>VLOOKUP(J7445,location[#All],6,)</f>
        <v>East</v>
      </c>
    </row>
    <row r="7446" spans="1:15" x14ac:dyDescent="0.25">
      <c r="A7446" t="s">
        <v>3980</v>
      </c>
      <c r="B7446" t="s">
        <v>26</v>
      </c>
      <c r="C7446" s="1">
        <v>42718</v>
      </c>
      <c r="D7446" s="1">
        <v>42723</v>
      </c>
      <c r="E7446" t="s">
        <v>15</v>
      </c>
      <c r="F7446">
        <v>2312</v>
      </c>
      <c r="G7446">
        <v>2</v>
      </c>
      <c r="H7446">
        <v>2</v>
      </c>
      <c r="I7446">
        <v>7803</v>
      </c>
      <c r="J7446" s="1" t="str">
        <f>INDEX(location!A:A,MATCH('Tabela Total'!A7446,location!A:A,0))</f>
        <v>CA-2016-129126</v>
      </c>
      <c r="K7446" s="1" t="str">
        <f>VLOOKUP(J7446,location[#All],2,FALSE)</f>
        <v>United States</v>
      </c>
      <c r="L7446" t="str">
        <f>VLOOKUP(J7446,location[#All],3,)</f>
        <v>New York City</v>
      </c>
      <c r="M7446" t="str">
        <f>VLOOKUP(J7446,location[#All],4,)</f>
        <v>New York</v>
      </c>
      <c r="N7446">
        <f>VLOOKUP(J7446,location[#All],5,)</f>
        <v>10011</v>
      </c>
      <c r="O7446" t="str">
        <f>VLOOKUP(J7446,location[#All],6,)</f>
        <v>East</v>
      </c>
    </row>
    <row r="7447" spans="1:15" x14ac:dyDescent="0.25">
      <c r="A7447" t="s">
        <v>4334</v>
      </c>
      <c r="B7447" t="s">
        <v>26</v>
      </c>
      <c r="C7447" s="1">
        <v>42476</v>
      </c>
      <c r="D7447" s="1">
        <v>42482</v>
      </c>
      <c r="E7447" t="s">
        <v>15</v>
      </c>
      <c r="F7447">
        <v>35168</v>
      </c>
      <c r="G7447">
        <v>4</v>
      </c>
      <c r="H7447">
        <v>2</v>
      </c>
      <c r="I7447">
        <v>83524</v>
      </c>
      <c r="J7447" s="1" t="str">
        <f>INDEX(location!A:A,MATCH('Tabela Total'!A7447,location!A:A,0))</f>
        <v>CA-2016-166282</v>
      </c>
      <c r="K7447" s="1" t="str">
        <f>VLOOKUP(J7447,location[#All],2,FALSE)</f>
        <v>United States</v>
      </c>
      <c r="L7447" t="str">
        <f>VLOOKUP(J7447,location[#All],3,)</f>
        <v>Nashville</v>
      </c>
      <c r="M7447" t="str">
        <f>VLOOKUP(J7447,location[#All],4,)</f>
        <v>Tennessee</v>
      </c>
      <c r="N7447">
        <f>VLOOKUP(J7447,location[#All],5,)</f>
        <v>37211</v>
      </c>
      <c r="O7447" t="str">
        <f>VLOOKUP(J7447,location[#All],6,)</f>
        <v>South</v>
      </c>
    </row>
    <row r="7448" spans="1:15" x14ac:dyDescent="0.25">
      <c r="A7448" t="s">
        <v>4334</v>
      </c>
      <c r="B7448" t="s">
        <v>26</v>
      </c>
      <c r="C7448" s="1">
        <v>42476</v>
      </c>
      <c r="D7448" s="1">
        <v>42482</v>
      </c>
      <c r="E7448" t="s">
        <v>15</v>
      </c>
      <c r="F7448">
        <v>123088</v>
      </c>
      <c r="G7448">
        <v>7</v>
      </c>
      <c r="H7448">
        <v>2</v>
      </c>
      <c r="I7448">
        <v>400036</v>
      </c>
      <c r="J7448" s="1" t="str">
        <f>INDEX(location!A:A,MATCH('Tabela Total'!A7448,location!A:A,0))</f>
        <v>CA-2016-166282</v>
      </c>
      <c r="K7448" s="1" t="str">
        <f>VLOOKUP(J7448,location[#All],2,FALSE)</f>
        <v>United States</v>
      </c>
      <c r="L7448" t="str">
        <f>VLOOKUP(J7448,location[#All],3,)</f>
        <v>Nashville</v>
      </c>
      <c r="M7448" t="str">
        <f>VLOOKUP(J7448,location[#All],4,)</f>
        <v>Tennessee</v>
      </c>
      <c r="N7448">
        <f>VLOOKUP(J7448,location[#All],5,)</f>
        <v>37211</v>
      </c>
      <c r="O7448" t="str">
        <f>VLOOKUP(J7448,location[#All],6,)</f>
        <v>South</v>
      </c>
    </row>
    <row r="7449" spans="1:15" x14ac:dyDescent="0.25">
      <c r="A7449" t="s">
        <v>5435</v>
      </c>
      <c r="B7449" t="s">
        <v>26</v>
      </c>
      <c r="C7449" s="1">
        <v>42968</v>
      </c>
      <c r="D7449" s="1">
        <v>42975</v>
      </c>
      <c r="E7449" t="s">
        <v>15</v>
      </c>
      <c r="F7449">
        <v>32088</v>
      </c>
      <c r="G7449">
        <v>7</v>
      </c>
      <c r="H7449">
        <v>2</v>
      </c>
      <c r="I7449">
        <v>112308</v>
      </c>
      <c r="J7449" s="1" t="str">
        <f>INDEX(location!A:A,MATCH('Tabela Total'!A7449,location!A:A,0))</f>
        <v>US-2017-102183</v>
      </c>
      <c r="K7449" s="1" t="str">
        <f>VLOOKUP(J7449,location[#All],2,FALSE)</f>
        <v>United States</v>
      </c>
      <c r="L7449" t="str">
        <f>VLOOKUP(J7449,location[#All],3,)</f>
        <v>New York City</v>
      </c>
      <c r="M7449" t="str">
        <f>VLOOKUP(J7449,location[#All],4,)</f>
        <v>New York</v>
      </c>
      <c r="N7449">
        <f>VLOOKUP(J7449,location[#All],5,)</f>
        <v>10035</v>
      </c>
      <c r="O7449" t="str">
        <f>VLOOKUP(J7449,location[#All],6,)</f>
        <v>East</v>
      </c>
    </row>
    <row r="7450" spans="1:15" x14ac:dyDescent="0.25">
      <c r="A7450" t="s">
        <v>5435</v>
      </c>
      <c r="B7450" t="s">
        <v>26</v>
      </c>
      <c r="C7450" s="1">
        <v>42968</v>
      </c>
      <c r="D7450" s="1">
        <v>42975</v>
      </c>
      <c r="E7450" t="s">
        <v>15</v>
      </c>
      <c r="F7450">
        <v>4305552</v>
      </c>
      <c r="G7450">
        <v>6</v>
      </c>
      <c r="H7450">
        <v>2</v>
      </c>
      <c r="I7450">
        <v>14531238</v>
      </c>
      <c r="J7450" s="1" t="str">
        <f>INDEX(location!A:A,MATCH('Tabela Total'!A7450,location!A:A,0))</f>
        <v>US-2017-102183</v>
      </c>
      <c r="K7450" s="1" t="str">
        <f>VLOOKUP(J7450,location[#All],2,FALSE)</f>
        <v>United States</v>
      </c>
      <c r="L7450" t="str">
        <f>VLOOKUP(J7450,location[#All],3,)</f>
        <v>New York City</v>
      </c>
      <c r="M7450" t="str">
        <f>VLOOKUP(J7450,location[#All],4,)</f>
        <v>New York</v>
      </c>
      <c r="N7450">
        <f>VLOOKUP(J7450,location[#All],5,)</f>
        <v>10035</v>
      </c>
      <c r="O7450" t="str">
        <f>VLOOKUP(J7450,location[#All],6,)</f>
        <v>East</v>
      </c>
    </row>
    <row r="7451" spans="1:15" x14ac:dyDescent="0.25">
      <c r="A7451" t="s">
        <v>1228</v>
      </c>
      <c r="B7451" t="s">
        <v>1229</v>
      </c>
      <c r="C7451" s="1">
        <v>42841</v>
      </c>
      <c r="D7451" s="1">
        <v>42846</v>
      </c>
      <c r="E7451" t="s">
        <v>15</v>
      </c>
      <c r="F7451">
        <v>1652</v>
      </c>
      <c r="G7451">
        <v>5</v>
      </c>
      <c r="H7451">
        <v>2</v>
      </c>
      <c r="I7451">
        <v>2065</v>
      </c>
      <c r="J7451" s="1" t="str">
        <f>INDEX(location!A:A,MATCH('Tabela Total'!A7451,location!A:A,0))</f>
        <v>CA-2017-109946</v>
      </c>
      <c r="K7451" s="1" t="str">
        <f>VLOOKUP(J7451,location[#All],2,FALSE)</f>
        <v>United States</v>
      </c>
      <c r="L7451" t="str">
        <f>VLOOKUP(J7451,location[#All],3,)</f>
        <v>Chicago</v>
      </c>
      <c r="M7451" t="str">
        <f>VLOOKUP(J7451,location[#All],4,)</f>
        <v>Illinois</v>
      </c>
      <c r="N7451">
        <f>VLOOKUP(J7451,location[#All],5,)</f>
        <v>60610</v>
      </c>
      <c r="O7451" t="str">
        <f>VLOOKUP(J7451,location[#All],6,)</f>
        <v>Central</v>
      </c>
    </row>
    <row r="7452" spans="1:15" x14ac:dyDescent="0.25">
      <c r="A7452" t="s">
        <v>1302</v>
      </c>
      <c r="B7452" t="s">
        <v>1229</v>
      </c>
      <c r="C7452" s="1">
        <v>42444</v>
      </c>
      <c r="D7452" s="1">
        <v>42448</v>
      </c>
      <c r="E7452" t="s">
        <v>15</v>
      </c>
      <c r="F7452">
        <v>83976</v>
      </c>
      <c r="G7452">
        <v>3</v>
      </c>
      <c r="H7452">
        <v>2</v>
      </c>
      <c r="I7452">
        <v>-136461</v>
      </c>
      <c r="J7452" s="1" t="str">
        <f>INDEX(location!A:A,MATCH('Tabela Total'!A7452,location!A:A,0))</f>
        <v>US-2016-113509</v>
      </c>
      <c r="K7452" s="1" t="str">
        <f>VLOOKUP(J7452,location[#All],2,FALSE)</f>
        <v>United States</v>
      </c>
      <c r="L7452" t="str">
        <f>VLOOKUP(J7452,location[#All],3,)</f>
        <v>Philadelphia</v>
      </c>
      <c r="M7452" t="str">
        <f>VLOOKUP(J7452,location[#All],4,)</f>
        <v>Pennsylvania</v>
      </c>
      <c r="N7452">
        <f>VLOOKUP(J7452,location[#All],5,)</f>
        <v>19143</v>
      </c>
      <c r="O7452" t="str">
        <f>VLOOKUP(J7452,location[#All],6,)</f>
        <v>East</v>
      </c>
    </row>
    <row r="7453" spans="1:15" x14ac:dyDescent="0.25">
      <c r="A7453" t="s">
        <v>2031</v>
      </c>
      <c r="B7453" t="s">
        <v>1229</v>
      </c>
      <c r="C7453" s="1">
        <v>42908</v>
      </c>
      <c r="D7453" s="1">
        <v>42914</v>
      </c>
      <c r="E7453" t="s">
        <v>15</v>
      </c>
      <c r="F7453">
        <v>10332</v>
      </c>
      <c r="G7453">
        <v>3</v>
      </c>
      <c r="H7453">
        <v>7</v>
      </c>
      <c r="I7453">
        <v>-75768</v>
      </c>
      <c r="J7453" s="1" t="str">
        <f>INDEX(location!A:A,MATCH('Tabela Total'!A7453,location!A:A,0))</f>
        <v>CA-2017-165757</v>
      </c>
      <c r="K7453" s="1" t="str">
        <f>VLOOKUP(J7453,location[#All],2,FALSE)</f>
        <v>United States</v>
      </c>
      <c r="L7453" t="str">
        <f>VLOOKUP(J7453,location[#All],3,)</f>
        <v>Philadelphia</v>
      </c>
      <c r="M7453" t="str">
        <f>VLOOKUP(J7453,location[#All],4,)</f>
        <v>Pennsylvania</v>
      </c>
      <c r="N7453">
        <f>VLOOKUP(J7453,location[#All],5,)</f>
        <v>19140</v>
      </c>
      <c r="O7453" t="str">
        <f>VLOOKUP(J7453,location[#All],6,)</f>
        <v>East</v>
      </c>
    </row>
    <row r="7454" spans="1:15" x14ac:dyDescent="0.25">
      <c r="A7454" t="s">
        <v>2031</v>
      </c>
      <c r="B7454" t="s">
        <v>1229</v>
      </c>
      <c r="C7454" s="1">
        <v>42908</v>
      </c>
      <c r="D7454" s="1">
        <v>42914</v>
      </c>
      <c r="E7454" t="s">
        <v>15</v>
      </c>
      <c r="F7454">
        <v>31155</v>
      </c>
      <c r="G7454">
        <v>5</v>
      </c>
      <c r="H7454">
        <v>7</v>
      </c>
      <c r="I7454">
        <v>-238855</v>
      </c>
      <c r="J7454" s="1" t="str">
        <f>INDEX(location!A:A,MATCH('Tabela Total'!A7454,location!A:A,0))</f>
        <v>CA-2017-165757</v>
      </c>
      <c r="K7454" s="1" t="str">
        <f>VLOOKUP(J7454,location[#All],2,FALSE)</f>
        <v>United States</v>
      </c>
      <c r="L7454" t="str">
        <f>VLOOKUP(J7454,location[#All],3,)</f>
        <v>Philadelphia</v>
      </c>
      <c r="M7454" t="str">
        <f>VLOOKUP(J7454,location[#All],4,)</f>
        <v>Pennsylvania</v>
      </c>
      <c r="N7454">
        <f>VLOOKUP(J7454,location[#All],5,)</f>
        <v>19140</v>
      </c>
      <c r="O7454" t="str">
        <f>VLOOKUP(J7454,location[#All],6,)</f>
        <v>East</v>
      </c>
    </row>
    <row r="7455" spans="1:15" x14ac:dyDescent="0.25">
      <c r="A7455" t="s">
        <v>2031</v>
      </c>
      <c r="B7455" t="s">
        <v>1229</v>
      </c>
      <c r="C7455" s="1">
        <v>42908</v>
      </c>
      <c r="D7455" s="1">
        <v>42914</v>
      </c>
      <c r="E7455" t="s">
        <v>15</v>
      </c>
      <c r="F7455">
        <v>8928</v>
      </c>
      <c r="G7455">
        <v>2</v>
      </c>
      <c r="H7455">
        <v>2</v>
      </c>
      <c r="I7455">
        <v>6696</v>
      </c>
      <c r="J7455" s="1" t="str">
        <f>INDEX(location!A:A,MATCH('Tabela Total'!A7455,location!A:A,0))</f>
        <v>CA-2017-165757</v>
      </c>
      <c r="K7455" s="1" t="str">
        <f>VLOOKUP(J7455,location[#All],2,FALSE)</f>
        <v>United States</v>
      </c>
      <c r="L7455" t="str">
        <f>VLOOKUP(J7455,location[#All],3,)</f>
        <v>Philadelphia</v>
      </c>
      <c r="M7455" t="str">
        <f>VLOOKUP(J7455,location[#All],4,)</f>
        <v>Pennsylvania</v>
      </c>
      <c r="N7455">
        <f>VLOOKUP(J7455,location[#All],5,)</f>
        <v>19140</v>
      </c>
      <c r="O7455" t="str">
        <f>VLOOKUP(J7455,location[#All],6,)</f>
        <v>East</v>
      </c>
    </row>
    <row r="7456" spans="1:15" x14ac:dyDescent="0.25">
      <c r="A7456" t="s">
        <v>2711</v>
      </c>
      <c r="B7456" t="s">
        <v>1229</v>
      </c>
      <c r="C7456" s="1">
        <v>43084</v>
      </c>
      <c r="D7456" s="1">
        <v>43089</v>
      </c>
      <c r="E7456" t="s">
        <v>15</v>
      </c>
      <c r="F7456">
        <v>2277</v>
      </c>
      <c r="G7456">
        <v>3</v>
      </c>
      <c r="H7456">
        <v>0</v>
      </c>
      <c r="I7456">
        <v>97911</v>
      </c>
      <c r="J7456" s="1" t="str">
        <f>INDEX(location!A:A,MATCH('Tabela Total'!A7456,location!A:A,0))</f>
        <v>CA-2017-119564</v>
      </c>
      <c r="K7456" s="1" t="str">
        <f>VLOOKUP(J7456,location[#All],2,FALSE)</f>
        <v>United States</v>
      </c>
      <c r="L7456" t="str">
        <f>VLOOKUP(J7456,location[#All],3,)</f>
        <v>Seattle</v>
      </c>
      <c r="M7456" t="str">
        <f>VLOOKUP(J7456,location[#All],4,)</f>
        <v>Washington</v>
      </c>
      <c r="N7456">
        <f>VLOOKUP(J7456,location[#All],5,)</f>
        <v>98115</v>
      </c>
      <c r="O7456" t="str">
        <f>VLOOKUP(J7456,location[#All],6,)</f>
        <v>West</v>
      </c>
    </row>
    <row r="7457" spans="1:15" x14ac:dyDescent="0.25">
      <c r="A7457" t="s">
        <v>3727</v>
      </c>
      <c r="B7457" t="s">
        <v>1229</v>
      </c>
      <c r="C7457" s="1">
        <v>41944</v>
      </c>
      <c r="D7457" s="1">
        <v>41951</v>
      </c>
      <c r="E7457" t="s">
        <v>15</v>
      </c>
      <c r="F7457">
        <v>444</v>
      </c>
      <c r="G7457">
        <v>3</v>
      </c>
      <c r="H7457">
        <v>0</v>
      </c>
      <c r="I7457">
        <v>222</v>
      </c>
      <c r="J7457" s="1" t="str">
        <f>INDEX(location!A:A,MATCH('Tabela Total'!A7457,location!A:A,0))</f>
        <v>CA-2014-168305</v>
      </c>
      <c r="K7457" s="1" t="str">
        <f>VLOOKUP(J7457,location[#All],2,FALSE)</f>
        <v>United States</v>
      </c>
      <c r="L7457" t="str">
        <f>VLOOKUP(J7457,location[#All],3,)</f>
        <v>Los Angeles</v>
      </c>
      <c r="M7457" t="str">
        <f>VLOOKUP(J7457,location[#All],4,)</f>
        <v>California</v>
      </c>
      <c r="N7457">
        <f>VLOOKUP(J7457,location[#All],5,)</f>
        <v>90049</v>
      </c>
      <c r="O7457" t="str">
        <f>VLOOKUP(J7457,location[#All],6,)</f>
        <v>West</v>
      </c>
    </row>
    <row r="7458" spans="1:15" x14ac:dyDescent="0.25">
      <c r="A7458" t="s">
        <v>3727</v>
      </c>
      <c r="B7458" t="s">
        <v>1229</v>
      </c>
      <c r="C7458" s="1">
        <v>41944</v>
      </c>
      <c r="D7458" s="1">
        <v>41951</v>
      </c>
      <c r="E7458" t="s">
        <v>15</v>
      </c>
      <c r="F7458">
        <v>214</v>
      </c>
      <c r="G7458">
        <v>5</v>
      </c>
      <c r="H7458">
        <v>0</v>
      </c>
      <c r="I7458">
        <v>963</v>
      </c>
      <c r="J7458" s="1" t="str">
        <f>INDEX(location!A:A,MATCH('Tabela Total'!A7458,location!A:A,0))</f>
        <v>CA-2014-168305</v>
      </c>
      <c r="K7458" s="1" t="str">
        <f>VLOOKUP(J7458,location[#All],2,FALSE)</f>
        <v>United States</v>
      </c>
      <c r="L7458" t="str">
        <f>VLOOKUP(J7458,location[#All],3,)</f>
        <v>Los Angeles</v>
      </c>
      <c r="M7458" t="str">
        <f>VLOOKUP(J7458,location[#All],4,)</f>
        <v>California</v>
      </c>
      <c r="N7458">
        <f>VLOOKUP(J7458,location[#All],5,)</f>
        <v>90049</v>
      </c>
      <c r="O7458" t="str">
        <f>VLOOKUP(J7458,location[#All],6,)</f>
        <v>West</v>
      </c>
    </row>
    <row r="7459" spans="1:15" x14ac:dyDescent="0.25">
      <c r="A7459" t="s">
        <v>966</v>
      </c>
      <c r="B7459" t="s">
        <v>967</v>
      </c>
      <c r="C7459" s="1">
        <v>41763</v>
      </c>
      <c r="D7459" s="1">
        <v>41767</v>
      </c>
      <c r="E7459" t="s">
        <v>15</v>
      </c>
      <c r="F7459">
        <v>468</v>
      </c>
      <c r="G7459">
        <v>4</v>
      </c>
      <c r="H7459">
        <v>0</v>
      </c>
      <c r="I7459">
        <v>2106</v>
      </c>
      <c r="J7459" s="1" t="str">
        <f>INDEX(location!A:A,MATCH('Tabela Total'!A7459,location!A:A,0))</f>
        <v>CA-2014-117709</v>
      </c>
      <c r="K7459" s="1" t="str">
        <f>VLOOKUP(J7459,location[#All],2,FALSE)</f>
        <v>United States</v>
      </c>
      <c r="L7459" t="str">
        <f>VLOOKUP(J7459,location[#All],3,)</f>
        <v>Jackson</v>
      </c>
      <c r="M7459" t="str">
        <f>VLOOKUP(J7459,location[#All],4,)</f>
        <v>Michigan</v>
      </c>
      <c r="N7459">
        <f>VLOOKUP(J7459,location[#All],5,)</f>
        <v>49201</v>
      </c>
      <c r="O7459" t="str">
        <f>VLOOKUP(J7459,location[#All],6,)</f>
        <v>Central</v>
      </c>
    </row>
    <row r="7460" spans="1:15" x14ac:dyDescent="0.25">
      <c r="A7460" t="s">
        <v>4081</v>
      </c>
      <c r="B7460" t="s">
        <v>967</v>
      </c>
      <c r="C7460" s="1">
        <v>42023</v>
      </c>
      <c r="D7460" s="1">
        <v>42027</v>
      </c>
      <c r="E7460" t="s">
        <v>15</v>
      </c>
      <c r="F7460">
        <v>102438</v>
      </c>
      <c r="G7460">
        <v>1</v>
      </c>
      <c r="H7460">
        <v>3</v>
      </c>
      <c r="I7460">
        <v>-131706</v>
      </c>
      <c r="J7460" s="1" t="str">
        <f>INDEX(location!A:A,MATCH('Tabela Total'!A7460,location!A:A,0))</f>
        <v>CA-2015-141250</v>
      </c>
      <c r="K7460" s="1" t="str">
        <f>VLOOKUP(J7460,location[#All],2,FALSE)</f>
        <v>United States</v>
      </c>
      <c r="L7460" t="str">
        <f>VLOOKUP(J7460,location[#All],3,)</f>
        <v>Texas City</v>
      </c>
      <c r="M7460" t="str">
        <f>VLOOKUP(J7460,location[#All],4,)</f>
        <v>Texas</v>
      </c>
      <c r="N7460">
        <f>VLOOKUP(J7460,location[#All],5,)</f>
        <v>77590</v>
      </c>
      <c r="O7460" t="str">
        <f>VLOOKUP(J7460,location[#All],6,)</f>
        <v>Central</v>
      </c>
    </row>
    <row r="7461" spans="1:15" x14ac:dyDescent="0.25">
      <c r="A7461" t="s">
        <v>4081</v>
      </c>
      <c r="B7461" t="s">
        <v>967</v>
      </c>
      <c r="C7461" s="1">
        <v>42023</v>
      </c>
      <c r="D7461" s="1">
        <v>42027</v>
      </c>
      <c r="E7461" t="s">
        <v>15</v>
      </c>
      <c r="F7461">
        <v>199304</v>
      </c>
      <c r="G7461">
        <v>4</v>
      </c>
      <c r="H7461">
        <v>3</v>
      </c>
      <c r="I7461">
        <v>-85416</v>
      </c>
      <c r="J7461" s="1" t="str">
        <f>INDEX(location!A:A,MATCH('Tabela Total'!A7461,location!A:A,0))</f>
        <v>CA-2015-141250</v>
      </c>
      <c r="K7461" s="1" t="str">
        <f>VLOOKUP(J7461,location[#All],2,FALSE)</f>
        <v>United States</v>
      </c>
      <c r="L7461" t="str">
        <f>VLOOKUP(J7461,location[#All],3,)</f>
        <v>Texas City</v>
      </c>
      <c r="M7461" t="str">
        <f>VLOOKUP(J7461,location[#All],4,)</f>
        <v>Texas</v>
      </c>
      <c r="N7461">
        <f>VLOOKUP(J7461,location[#All],5,)</f>
        <v>77590</v>
      </c>
      <c r="O7461" t="str">
        <f>VLOOKUP(J7461,location[#All],6,)</f>
        <v>Central</v>
      </c>
    </row>
    <row r="7462" spans="1:15" x14ac:dyDescent="0.25">
      <c r="A7462" t="s">
        <v>5056</v>
      </c>
      <c r="B7462" t="s">
        <v>967</v>
      </c>
      <c r="C7462" s="1">
        <v>42713</v>
      </c>
      <c r="D7462" s="1">
        <v>42715</v>
      </c>
      <c r="E7462" t="s">
        <v>44</v>
      </c>
      <c r="F7462">
        <v>105686</v>
      </c>
      <c r="G7462">
        <v>7</v>
      </c>
      <c r="H7462">
        <v>0</v>
      </c>
      <c r="I7462">
        <v>158529</v>
      </c>
      <c r="J7462" s="1" t="str">
        <f>INDEX(location!A:A,MATCH('Tabela Total'!A7462,location!A:A,0))</f>
        <v>CA-2016-102092</v>
      </c>
      <c r="K7462" s="1" t="str">
        <f>VLOOKUP(J7462,location[#All],2,FALSE)</f>
        <v>United States</v>
      </c>
      <c r="L7462" t="str">
        <f>VLOOKUP(J7462,location[#All],3,)</f>
        <v>Springfield</v>
      </c>
      <c r="M7462" t="str">
        <f>VLOOKUP(J7462,location[#All],4,)</f>
        <v>Virginia</v>
      </c>
      <c r="N7462">
        <f>VLOOKUP(J7462,location[#All],5,)</f>
        <v>22153</v>
      </c>
      <c r="O7462" t="str">
        <f>VLOOKUP(J7462,location[#All],6,)</f>
        <v>South</v>
      </c>
    </row>
    <row r="7463" spans="1:15" x14ac:dyDescent="0.25">
      <c r="A7463" t="s">
        <v>756</v>
      </c>
      <c r="B7463" t="s">
        <v>757</v>
      </c>
      <c r="C7463" s="1">
        <v>42665</v>
      </c>
      <c r="D7463" s="1">
        <v>42667</v>
      </c>
      <c r="E7463" t="s">
        <v>44</v>
      </c>
      <c r="F7463">
        <v>314</v>
      </c>
      <c r="G7463">
        <v>5</v>
      </c>
      <c r="H7463">
        <v>0</v>
      </c>
      <c r="I7463">
        <v>10048</v>
      </c>
      <c r="J7463" s="1" t="str">
        <f>INDEX(location!A:A,MATCH('Tabela Total'!A7463,location!A:A,0))</f>
        <v>CA-2016-165148</v>
      </c>
      <c r="K7463" s="1" t="str">
        <f>VLOOKUP(J7463,location[#All],2,FALSE)</f>
        <v>United States</v>
      </c>
      <c r="L7463" t="str">
        <f>VLOOKUP(J7463,location[#All],3,)</f>
        <v>Detroit</v>
      </c>
      <c r="M7463" t="str">
        <f>VLOOKUP(J7463,location[#All],4,)</f>
        <v>Michigan</v>
      </c>
      <c r="N7463">
        <f>VLOOKUP(J7463,location[#All],5,)</f>
        <v>48227</v>
      </c>
      <c r="O7463" t="str">
        <f>VLOOKUP(J7463,location[#All],6,)</f>
        <v>Central</v>
      </c>
    </row>
    <row r="7464" spans="1:15" x14ac:dyDescent="0.25">
      <c r="A7464" t="s">
        <v>3660</v>
      </c>
      <c r="B7464" t="s">
        <v>757</v>
      </c>
      <c r="C7464" s="1">
        <v>42651</v>
      </c>
      <c r="D7464" s="1">
        <v>42658</v>
      </c>
      <c r="E7464" t="s">
        <v>15</v>
      </c>
      <c r="F7464">
        <v>60144</v>
      </c>
      <c r="G7464">
        <v>6</v>
      </c>
      <c r="H7464">
        <v>2</v>
      </c>
      <c r="I7464">
        <v>202986</v>
      </c>
      <c r="J7464" s="1" t="str">
        <f>INDEX(location!A:A,MATCH('Tabela Total'!A7464,location!A:A,0))</f>
        <v>CA-2016-149685</v>
      </c>
      <c r="K7464" s="1" t="str">
        <f>VLOOKUP(J7464,location[#All],2,FALSE)</f>
        <v>United States</v>
      </c>
      <c r="L7464" t="str">
        <f>VLOOKUP(J7464,location[#All],3,)</f>
        <v>San Antonio</v>
      </c>
      <c r="M7464" t="str">
        <f>VLOOKUP(J7464,location[#All],4,)</f>
        <v>Texas</v>
      </c>
      <c r="N7464">
        <f>VLOOKUP(J7464,location[#All],5,)</f>
        <v>78207</v>
      </c>
      <c r="O7464" t="str">
        <f>VLOOKUP(J7464,location[#All],6,)</f>
        <v>Central</v>
      </c>
    </row>
    <row r="7465" spans="1:15" x14ac:dyDescent="0.25">
      <c r="A7465" t="s">
        <v>4516</v>
      </c>
      <c r="B7465" t="s">
        <v>757</v>
      </c>
      <c r="C7465" s="1">
        <v>42357</v>
      </c>
      <c r="D7465" s="1">
        <v>42362</v>
      </c>
      <c r="E7465" t="s">
        <v>10</v>
      </c>
      <c r="F7465">
        <v>299</v>
      </c>
      <c r="G7465">
        <v>5</v>
      </c>
      <c r="H7465">
        <v>0</v>
      </c>
      <c r="I7465">
        <v>14651</v>
      </c>
      <c r="J7465" s="1" t="str">
        <f>INDEX(location!A:A,MATCH('Tabela Total'!A7465,location!A:A,0))</f>
        <v>US-2015-134558</v>
      </c>
      <c r="K7465" s="1" t="str">
        <f>VLOOKUP(J7465,location[#All],2,FALSE)</f>
        <v>United States</v>
      </c>
      <c r="L7465" t="str">
        <f>VLOOKUP(J7465,location[#All],3,)</f>
        <v>Dover</v>
      </c>
      <c r="M7465" t="str">
        <f>VLOOKUP(J7465,location[#All],4,)</f>
        <v>New Hampshire</v>
      </c>
      <c r="N7465">
        <f>VLOOKUP(J7465,location[#All],5,)</f>
        <v>3820</v>
      </c>
      <c r="O7465" t="str">
        <f>VLOOKUP(J7465,location[#All],6,)</f>
        <v>East</v>
      </c>
    </row>
    <row r="7466" spans="1:15" x14ac:dyDescent="0.25">
      <c r="A7466" t="s">
        <v>4516</v>
      </c>
      <c r="B7466" t="s">
        <v>757</v>
      </c>
      <c r="C7466" s="1">
        <v>42357</v>
      </c>
      <c r="D7466" s="1">
        <v>42362</v>
      </c>
      <c r="E7466" t="s">
        <v>10</v>
      </c>
      <c r="F7466">
        <v>224991</v>
      </c>
      <c r="G7466">
        <v>9</v>
      </c>
      <c r="H7466">
        <v>0</v>
      </c>
      <c r="I7466">
        <v>5174793</v>
      </c>
      <c r="J7466" s="1" t="str">
        <f>INDEX(location!A:A,MATCH('Tabela Total'!A7466,location!A:A,0))</f>
        <v>US-2015-134558</v>
      </c>
      <c r="K7466" s="1" t="str">
        <f>VLOOKUP(J7466,location[#All],2,FALSE)</f>
        <v>United States</v>
      </c>
      <c r="L7466" t="str">
        <f>VLOOKUP(J7466,location[#All],3,)</f>
        <v>Dover</v>
      </c>
      <c r="M7466" t="str">
        <f>VLOOKUP(J7466,location[#All],4,)</f>
        <v>New Hampshire</v>
      </c>
      <c r="N7466">
        <f>VLOOKUP(J7466,location[#All],5,)</f>
        <v>3820</v>
      </c>
      <c r="O7466" t="str">
        <f>VLOOKUP(J7466,location[#All],6,)</f>
        <v>East</v>
      </c>
    </row>
    <row r="7467" spans="1:15" x14ac:dyDescent="0.25">
      <c r="A7467" t="s">
        <v>4516</v>
      </c>
      <c r="B7467" t="s">
        <v>757</v>
      </c>
      <c r="C7467" s="1">
        <v>42357</v>
      </c>
      <c r="D7467" s="1">
        <v>42362</v>
      </c>
      <c r="E7467" t="s">
        <v>10</v>
      </c>
      <c r="F7467">
        <v>1053164</v>
      </c>
      <c r="G7467">
        <v>4</v>
      </c>
      <c r="H7467">
        <v>3</v>
      </c>
      <c r="I7467">
        <v>-1053164</v>
      </c>
      <c r="J7467" s="1" t="str">
        <f>INDEX(location!A:A,MATCH('Tabela Total'!A7467,location!A:A,0))</f>
        <v>US-2015-134558</v>
      </c>
      <c r="K7467" s="1" t="str">
        <f>VLOOKUP(J7467,location[#All],2,FALSE)</f>
        <v>United States</v>
      </c>
      <c r="L7467" t="str">
        <f>VLOOKUP(J7467,location[#All],3,)</f>
        <v>Dover</v>
      </c>
      <c r="M7467" t="str">
        <f>VLOOKUP(J7467,location[#All],4,)</f>
        <v>New Hampshire</v>
      </c>
      <c r="N7467">
        <f>VLOOKUP(J7467,location[#All],5,)</f>
        <v>3820</v>
      </c>
      <c r="O7467" t="str">
        <f>VLOOKUP(J7467,location[#All],6,)</f>
        <v>East</v>
      </c>
    </row>
    <row r="7468" spans="1:15" x14ac:dyDescent="0.25">
      <c r="A7468" t="s">
        <v>5080</v>
      </c>
      <c r="B7468" t="s">
        <v>757</v>
      </c>
      <c r="C7468" s="1">
        <v>43048</v>
      </c>
      <c r="D7468" s="1">
        <v>43052</v>
      </c>
      <c r="E7468" t="s">
        <v>15</v>
      </c>
      <c r="F7468">
        <v>191976</v>
      </c>
      <c r="G7468">
        <v>3</v>
      </c>
      <c r="H7468">
        <v>2</v>
      </c>
      <c r="I7468">
        <v>383952</v>
      </c>
      <c r="J7468" s="1" t="str">
        <f>INDEX(location!A:A,MATCH('Tabela Total'!A7468,location!A:A,0))</f>
        <v>CA-2017-159667</v>
      </c>
      <c r="K7468" s="1" t="str">
        <f>VLOOKUP(J7468,location[#All],2,FALSE)</f>
        <v>United States</v>
      </c>
      <c r="L7468" t="str">
        <f>VLOOKUP(J7468,location[#All],3,)</f>
        <v>Jacksonville</v>
      </c>
      <c r="M7468" t="str">
        <f>VLOOKUP(J7468,location[#All],4,)</f>
        <v>Florida</v>
      </c>
      <c r="N7468">
        <f>VLOOKUP(J7468,location[#All],5,)</f>
        <v>32216</v>
      </c>
      <c r="O7468" t="str">
        <f>VLOOKUP(J7468,location[#All],6,)</f>
        <v>South</v>
      </c>
    </row>
    <row r="7469" spans="1:15" x14ac:dyDescent="0.25">
      <c r="A7469" t="s">
        <v>5080</v>
      </c>
      <c r="B7469" t="s">
        <v>757</v>
      </c>
      <c r="C7469" s="1">
        <v>43048</v>
      </c>
      <c r="D7469" s="1">
        <v>43052</v>
      </c>
      <c r="E7469" t="s">
        <v>15</v>
      </c>
      <c r="F7469">
        <v>499168</v>
      </c>
      <c r="G7469">
        <v>4</v>
      </c>
      <c r="H7469">
        <v>2</v>
      </c>
      <c r="I7469">
        <v>31198</v>
      </c>
      <c r="J7469" s="1" t="str">
        <f>INDEX(location!A:A,MATCH('Tabela Total'!A7469,location!A:A,0))</f>
        <v>CA-2017-159667</v>
      </c>
      <c r="K7469" s="1" t="str">
        <f>VLOOKUP(J7469,location[#All],2,FALSE)</f>
        <v>United States</v>
      </c>
      <c r="L7469" t="str">
        <f>VLOOKUP(J7469,location[#All],3,)</f>
        <v>Jacksonville</v>
      </c>
      <c r="M7469" t="str">
        <f>VLOOKUP(J7469,location[#All],4,)</f>
        <v>Florida</v>
      </c>
      <c r="N7469">
        <f>VLOOKUP(J7469,location[#All],5,)</f>
        <v>32216</v>
      </c>
      <c r="O7469" t="str">
        <f>VLOOKUP(J7469,location[#All],6,)</f>
        <v>South</v>
      </c>
    </row>
    <row r="7470" spans="1:15" x14ac:dyDescent="0.25">
      <c r="A7470" t="s">
        <v>101</v>
      </c>
      <c r="B7470" t="s">
        <v>102</v>
      </c>
      <c r="C7470" s="1">
        <v>43048</v>
      </c>
      <c r="D7470" s="1">
        <v>43050</v>
      </c>
      <c r="E7470" t="s">
        <v>10</v>
      </c>
      <c r="F7470">
        <v>9653</v>
      </c>
      <c r="G7470">
        <v>7</v>
      </c>
      <c r="H7470">
        <v>0</v>
      </c>
      <c r="I7470">
        <v>405426</v>
      </c>
      <c r="J7470" s="1" t="str">
        <f>INDEX(location!A:A,MATCH('Tabela Total'!A7470,location!A:A,0))</f>
        <v>CA-2017-161018</v>
      </c>
      <c r="K7470" s="1" t="str">
        <f>VLOOKUP(J7470,location[#All],2,FALSE)</f>
        <v>United States</v>
      </c>
      <c r="L7470" t="str">
        <f>VLOOKUP(J7470,location[#All],3,)</f>
        <v>New York City</v>
      </c>
      <c r="M7470" t="str">
        <f>VLOOKUP(J7470,location[#All],4,)</f>
        <v>New York</v>
      </c>
      <c r="N7470">
        <f>VLOOKUP(J7470,location[#All],5,)</f>
        <v>10009</v>
      </c>
      <c r="O7470" t="str">
        <f>VLOOKUP(J7470,location[#All],6,)</f>
        <v>East</v>
      </c>
    </row>
    <row r="7471" spans="1:15" x14ac:dyDescent="0.25">
      <c r="A7471" t="s">
        <v>1304</v>
      </c>
      <c r="B7471" t="s">
        <v>102</v>
      </c>
      <c r="C7471" s="1">
        <v>42623</v>
      </c>
      <c r="D7471" s="1">
        <v>42627</v>
      </c>
      <c r="E7471" t="s">
        <v>10</v>
      </c>
      <c r="F7471">
        <v>5948</v>
      </c>
      <c r="G7471">
        <v>2</v>
      </c>
      <c r="H7471">
        <v>0</v>
      </c>
      <c r="I7471">
        <v>8922</v>
      </c>
      <c r="J7471" s="1" t="str">
        <f>INDEX(location!A:A,MATCH('Tabela Total'!A7471,location!A:A,0))</f>
        <v>US-2016-118780</v>
      </c>
      <c r="K7471" s="1" t="str">
        <f>VLOOKUP(J7471,location[#All],2,FALSE)</f>
        <v>United States</v>
      </c>
      <c r="L7471" t="str">
        <f>VLOOKUP(J7471,location[#All],3,)</f>
        <v>New York City</v>
      </c>
      <c r="M7471" t="str">
        <f>VLOOKUP(J7471,location[#All],4,)</f>
        <v>New York</v>
      </c>
      <c r="N7471">
        <f>VLOOKUP(J7471,location[#All],5,)</f>
        <v>10011</v>
      </c>
      <c r="O7471" t="str">
        <f>VLOOKUP(J7471,location[#All],6,)</f>
        <v>East</v>
      </c>
    </row>
    <row r="7472" spans="1:15" x14ac:dyDescent="0.25">
      <c r="A7472" t="s">
        <v>1304</v>
      </c>
      <c r="B7472" t="s">
        <v>102</v>
      </c>
      <c r="C7472" s="1">
        <v>42623</v>
      </c>
      <c r="D7472" s="1">
        <v>42627</v>
      </c>
      <c r="E7472" t="s">
        <v>10</v>
      </c>
      <c r="F7472">
        <v>669</v>
      </c>
      <c r="G7472">
        <v>1</v>
      </c>
      <c r="H7472">
        <v>0</v>
      </c>
      <c r="I7472">
        <v>30774</v>
      </c>
      <c r="J7472" s="1" t="str">
        <f>INDEX(location!A:A,MATCH('Tabela Total'!A7472,location!A:A,0))</f>
        <v>US-2016-118780</v>
      </c>
      <c r="K7472" s="1" t="str">
        <f>VLOOKUP(J7472,location[#All],2,FALSE)</f>
        <v>United States</v>
      </c>
      <c r="L7472" t="str">
        <f>VLOOKUP(J7472,location[#All],3,)</f>
        <v>New York City</v>
      </c>
      <c r="M7472" t="str">
        <f>VLOOKUP(J7472,location[#All],4,)</f>
        <v>New York</v>
      </c>
      <c r="N7472">
        <f>VLOOKUP(J7472,location[#All],5,)</f>
        <v>10011</v>
      </c>
      <c r="O7472" t="str">
        <f>VLOOKUP(J7472,location[#All],6,)</f>
        <v>East</v>
      </c>
    </row>
    <row r="7473" spans="1:15" x14ac:dyDescent="0.25">
      <c r="A7473" t="s">
        <v>1897</v>
      </c>
      <c r="B7473" t="s">
        <v>102</v>
      </c>
      <c r="C7473" s="1">
        <v>42627</v>
      </c>
      <c r="D7473" s="1">
        <v>42631</v>
      </c>
      <c r="E7473" t="s">
        <v>15</v>
      </c>
      <c r="F7473">
        <v>2592</v>
      </c>
      <c r="G7473">
        <v>4</v>
      </c>
      <c r="H7473">
        <v>0</v>
      </c>
      <c r="I7473">
        <v>124416</v>
      </c>
      <c r="J7473" s="1" t="str">
        <f>INDEX(location!A:A,MATCH('Tabela Total'!A7473,location!A:A,0))</f>
        <v>CA-2016-155439</v>
      </c>
      <c r="K7473" s="1" t="str">
        <f>VLOOKUP(J7473,location[#All],2,FALSE)</f>
        <v>United States</v>
      </c>
      <c r="L7473" t="str">
        <f>VLOOKUP(J7473,location[#All],3,)</f>
        <v>Columbia</v>
      </c>
      <c r="M7473" t="str">
        <f>VLOOKUP(J7473,location[#All],4,)</f>
        <v>South Carolina</v>
      </c>
      <c r="N7473">
        <f>VLOOKUP(J7473,location[#All],5,)</f>
        <v>29203</v>
      </c>
      <c r="O7473" t="str">
        <f>VLOOKUP(J7473,location[#All],6,)</f>
        <v>South</v>
      </c>
    </row>
    <row r="7474" spans="1:15" x14ac:dyDescent="0.25">
      <c r="A7474" t="s">
        <v>2599</v>
      </c>
      <c r="B7474" t="s">
        <v>102</v>
      </c>
      <c r="C7474" s="1">
        <v>43069</v>
      </c>
      <c r="D7474" s="1">
        <v>43071</v>
      </c>
      <c r="E7474" t="s">
        <v>10</v>
      </c>
      <c r="F7474">
        <v>71976</v>
      </c>
      <c r="G7474">
        <v>3</v>
      </c>
      <c r="H7474">
        <v>2</v>
      </c>
      <c r="I7474">
        <v>8997</v>
      </c>
      <c r="J7474" s="1" t="str">
        <f>INDEX(location!A:A,MATCH('Tabela Total'!A7474,location!A:A,0))</f>
        <v>US-2017-148768</v>
      </c>
      <c r="K7474" s="1" t="str">
        <f>VLOOKUP(J7474,location[#All],2,FALSE)</f>
        <v>United States</v>
      </c>
      <c r="L7474" t="str">
        <f>VLOOKUP(J7474,location[#All],3,)</f>
        <v>Miami</v>
      </c>
      <c r="M7474" t="str">
        <f>VLOOKUP(J7474,location[#All],4,)</f>
        <v>Florida</v>
      </c>
      <c r="N7474">
        <f>VLOOKUP(J7474,location[#All],5,)</f>
        <v>33180</v>
      </c>
      <c r="O7474" t="str">
        <f>VLOOKUP(J7474,location[#All],6,)</f>
        <v>South</v>
      </c>
    </row>
    <row r="7475" spans="1:15" x14ac:dyDescent="0.25">
      <c r="A7475" t="s">
        <v>3296</v>
      </c>
      <c r="B7475" t="s">
        <v>102</v>
      </c>
      <c r="C7475" s="1">
        <v>42223</v>
      </c>
      <c r="D7475" s="1">
        <v>42228</v>
      </c>
      <c r="E7475" t="s">
        <v>15</v>
      </c>
      <c r="F7475">
        <v>19152</v>
      </c>
      <c r="G7475">
        <v>3</v>
      </c>
      <c r="H7475">
        <v>2</v>
      </c>
      <c r="I7475">
        <v>64638</v>
      </c>
      <c r="J7475" s="1" t="str">
        <f>INDEX(location!A:A,MATCH('Tabela Total'!A7475,location!A:A,0))</f>
        <v>CA-2015-141936</v>
      </c>
      <c r="K7475" s="1" t="str">
        <f>VLOOKUP(J7475,location[#All],2,FALSE)</f>
        <v>United States</v>
      </c>
      <c r="L7475" t="str">
        <f>VLOOKUP(J7475,location[#All],3,)</f>
        <v>Bakersfield</v>
      </c>
      <c r="M7475" t="str">
        <f>VLOOKUP(J7475,location[#All],4,)</f>
        <v>California</v>
      </c>
      <c r="N7475">
        <f>VLOOKUP(J7475,location[#All],5,)</f>
        <v>93309</v>
      </c>
      <c r="O7475" t="str">
        <f>VLOOKUP(J7475,location[#All],6,)</f>
        <v>West</v>
      </c>
    </row>
    <row r="7476" spans="1:15" x14ac:dyDescent="0.25">
      <c r="A7476" t="s">
        <v>3301</v>
      </c>
      <c r="B7476" t="s">
        <v>102</v>
      </c>
      <c r="C7476" s="1">
        <v>42850</v>
      </c>
      <c r="D7476" s="1">
        <v>42851</v>
      </c>
      <c r="E7476" t="s">
        <v>44</v>
      </c>
      <c r="F7476">
        <v>42048</v>
      </c>
      <c r="G7476">
        <v>9</v>
      </c>
      <c r="H7476">
        <v>2</v>
      </c>
      <c r="I7476">
        <v>5256</v>
      </c>
      <c r="J7476" s="1" t="str">
        <f>INDEX(location!A:A,MATCH('Tabela Total'!A7476,location!A:A,0))</f>
        <v>CA-2017-132213</v>
      </c>
      <c r="K7476" s="1" t="str">
        <f>VLOOKUP(J7476,location[#All],2,FALSE)</f>
        <v>United States</v>
      </c>
      <c r="L7476" t="str">
        <f>VLOOKUP(J7476,location[#All],3,)</f>
        <v>Nashville</v>
      </c>
      <c r="M7476" t="str">
        <f>VLOOKUP(J7476,location[#All],4,)</f>
        <v>Tennessee</v>
      </c>
      <c r="N7476">
        <f>VLOOKUP(J7476,location[#All],5,)</f>
        <v>37211</v>
      </c>
      <c r="O7476" t="str">
        <f>VLOOKUP(J7476,location[#All],6,)</f>
        <v>South</v>
      </c>
    </row>
    <row r="7477" spans="1:15" x14ac:dyDescent="0.25">
      <c r="A7477" t="s">
        <v>3301</v>
      </c>
      <c r="B7477" t="s">
        <v>102</v>
      </c>
      <c r="C7477" s="1">
        <v>42850</v>
      </c>
      <c r="D7477" s="1">
        <v>42851</v>
      </c>
      <c r="E7477" t="s">
        <v>44</v>
      </c>
      <c r="F7477">
        <v>6792</v>
      </c>
      <c r="G7477">
        <v>5</v>
      </c>
      <c r="H7477">
        <v>2</v>
      </c>
      <c r="I7477">
        <v>6792</v>
      </c>
      <c r="J7477" s="1" t="str">
        <f>INDEX(location!A:A,MATCH('Tabela Total'!A7477,location!A:A,0))</f>
        <v>CA-2017-132213</v>
      </c>
      <c r="K7477" s="1" t="str">
        <f>VLOOKUP(J7477,location[#All],2,FALSE)</f>
        <v>United States</v>
      </c>
      <c r="L7477" t="str">
        <f>VLOOKUP(J7477,location[#All],3,)</f>
        <v>Nashville</v>
      </c>
      <c r="M7477" t="str">
        <f>VLOOKUP(J7477,location[#All],4,)</f>
        <v>Tennessee</v>
      </c>
      <c r="N7477">
        <f>VLOOKUP(J7477,location[#All],5,)</f>
        <v>37211</v>
      </c>
      <c r="O7477" t="str">
        <f>VLOOKUP(J7477,location[#All],6,)</f>
        <v>South</v>
      </c>
    </row>
    <row r="7478" spans="1:15" x14ac:dyDescent="0.25">
      <c r="A7478" t="s">
        <v>4553</v>
      </c>
      <c r="B7478" t="s">
        <v>102</v>
      </c>
      <c r="C7478" s="1">
        <v>42722</v>
      </c>
      <c r="D7478" s="1">
        <v>42725</v>
      </c>
      <c r="E7478" t="s">
        <v>44</v>
      </c>
      <c r="F7478">
        <v>56394</v>
      </c>
      <c r="G7478">
        <v>3</v>
      </c>
      <c r="H7478">
        <v>0</v>
      </c>
      <c r="I7478">
        <v>112788</v>
      </c>
      <c r="J7478" s="1" t="str">
        <f>INDEX(location!A:A,MATCH('Tabela Total'!A7478,location!A:A,0))</f>
        <v>CA-2016-138597</v>
      </c>
      <c r="K7478" s="1" t="str">
        <f>VLOOKUP(J7478,location[#All],2,FALSE)</f>
        <v>United States</v>
      </c>
      <c r="L7478" t="str">
        <f>VLOOKUP(J7478,location[#All],3,)</f>
        <v>Omaha</v>
      </c>
      <c r="M7478" t="str">
        <f>VLOOKUP(J7478,location[#All],4,)</f>
        <v>Nebraska</v>
      </c>
      <c r="N7478">
        <f>VLOOKUP(J7478,location[#All],5,)</f>
        <v>68104</v>
      </c>
      <c r="O7478" t="str">
        <f>VLOOKUP(J7478,location[#All],6,)</f>
        <v>Central</v>
      </c>
    </row>
    <row r="7479" spans="1:15" x14ac:dyDescent="0.25">
      <c r="A7479" t="s">
        <v>5006</v>
      </c>
      <c r="B7479" t="s">
        <v>102</v>
      </c>
      <c r="C7479" s="1">
        <v>42848</v>
      </c>
      <c r="D7479" s="1">
        <v>42852</v>
      </c>
      <c r="E7479" t="s">
        <v>15</v>
      </c>
      <c r="F7479">
        <v>387136</v>
      </c>
      <c r="G7479">
        <v>4</v>
      </c>
      <c r="H7479">
        <v>2</v>
      </c>
      <c r="I7479">
        <v>-145176</v>
      </c>
      <c r="J7479" s="1" t="str">
        <f>INDEX(location!A:A,MATCH('Tabela Total'!A7479,location!A:A,0))</f>
        <v>US-2017-132031</v>
      </c>
      <c r="K7479" s="1" t="str">
        <f>VLOOKUP(J7479,location[#All],2,FALSE)</f>
        <v>United States</v>
      </c>
      <c r="L7479" t="str">
        <f>VLOOKUP(J7479,location[#All],3,)</f>
        <v>Clarksville</v>
      </c>
      <c r="M7479" t="str">
        <f>VLOOKUP(J7479,location[#All],4,)</f>
        <v>Tennessee</v>
      </c>
      <c r="N7479">
        <f>VLOOKUP(J7479,location[#All],5,)</f>
        <v>37042</v>
      </c>
      <c r="O7479" t="str">
        <f>VLOOKUP(J7479,location[#All],6,)</f>
        <v>South</v>
      </c>
    </row>
    <row r="7480" spans="1:15" x14ac:dyDescent="0.25">
      <c r="A7480" t="s">
        <v>5006</v>
      </c>
      <c r="B7480" t="s">
        <v>102</v>
      </c>
      <c r="C7480" s="1">
        <v>42848</v>
      </c>
      <c r="D7480" s="1">
        <v>42852</v>
      </c>
      <c r="E7480" t="s">
        <v>15</v>
      </c>
      <c r="F7480">
        <v>45408</v>
      </c>
      <c r="G7480">
        <v>2</v>
      </c>
      <c r="H7480">
        <v>2</v>
      </c>
      <c r="I7480">
        <v>119196</v>
      </c>
      <c r="J7480" s="1" t="str">
        <f>INDEX(location!A:A,MATCH('Tabela Total'!A7480,location!A:A,0))</f>
        <v>US-2017-132031</v>
      </c>
      <c r="K7480" s="1" t="str">
        <f>VLOOKUP(J7480,location[#All],2,FALSE)</f>
        <v>United States</v>
      </c>
      <c r="L7480" t="str">
        <f>VLOOKUP(J7480,location[#All],3,)</f>
        <v>Clarksville</v>
      </c>
      <c r="M7480" t="str">
        <f>VLOOKUP(J7480,location[#All],4,)</f>
        <v>Tennessee</v>
      </c>
      <c r="N7480">
        <f>VLOOKUP(J7480,location[#All],5,)</f>
        <v>37042</v>
      </c>
      <c r="O7480" t="str">
        <f>VLOOKUP(J7480,location[#All],6,)</f>
        <v>South</v>
      </c>
    </row>
    <row r="7481" spans="1:15" x14ac:dyDescent="0.25">
      <c r="A7481" t="s">
        <v>5006</v>
      </c>
      <c r="B7481" t="s">
        <v>102</v>
      </c>
      <c r="C7481" s="1">
        <v>42848</v>
      </c>
      <c r="D7481" s="1">
        <v>42852</v>
      </c>
      <c r="E7481" t="s">
        <v>15</v>
      </c>
      <c r="F7481">
        <v>77952</v>
      </c>
      <c r="G7481">
        <v>3</v>
      </c>
      <c r="H7481">
        <v>2</v>
      </c>
      <c r="I7481">
        <v>-116928</v>
      </c>
      <c r="J7481" s="1" t="str">
        <f>INDEX(location!A:A,MATCH('Tabela Total'!A7481,location!A:A,0))</f>
        <v>US-2017-132031</v>
      </c>
      <c r="K7481" s="1" t="str">
        <f>VLOOKUP(J7481,location[#All],2,FALSE)</f>
        <v>United States</v>
      </c>
      <c r="L7481" t="str">
        <f>VLOOKUP(J7481,location[#All],3,)</f>
        <v>Clarksville</v>
      </c>
      <c r="M7481" t="str">
        <f>VLOOKUP(J7481,location[#All],4,)</f>
        <v>Tennessee</v>
      </c>
      <c r="N7481">
        <f>VLOOKUP(J7481,location[#All],5,)</f>
        <v>37042</v>
      </c>
      <c r="O7481" t="str">
        <f>VLOOKUP(J7481,location[#All],6,)</f>
        <v>South</v>
      </c>
    </row>
    <row r="7482" spans="1:15" x14ac:dyDescent="0.25">
      <c r="A7482" t="s">
        <v>5006</v>
      </c>
      <c r="B7482" t="s">
        <v>102</v>
      </c>
      <c r="C7482" s="1">
        <v>42848</v>
      </c>
      <c r="D7482" s="1">
        <v>42852</v>
      </c>
      <c r="E7482" t="s">
        <v>15</v>
      </c>
      <c r="F7482">
        <v>30</v>
      </c>
      <c r="G7482">
        <v>1</v>
      </c>
      <c r="H7482">
        <v>2</v>
      </c>
      <c r="I7482">
        <v>105</v>
      </c>
      <c r="J7482" s="1" t="str">
        <f>INDEX(location!A:A,MATCH('Tabela Total'!A7482,location!A:A,0))</f>
        <v>US-2017-132031</v>
      </c>
      <c r="K7482" s="1" t="str">
        <f>VLOOKUP(J7482,location[#All],2,FALSE)</f>
        <v>United States</v>
      </c>
      <c r="L7482" t="str">
        <f>VLOOKUP(J7482,location[#All],3,)</f>
        <v>Clarksville</v>
      </c>
      <c r="M7482" t="str">
        <f>VLOOKUP(J7482,location[#All],4,)</f>
        <v>Tennessee</v>
      </c>
      <c r="N7482">
        <f>VLOOKUP(J7482,location[#All],5,)</f>
        <v>37042</v>
      </c>
      <c r="O7482" t="str">
        <f>VLOOKUP(J7482,location[#All],6,)</f>
        <v>South</v>
      </c>
    </row>
    <row r="7483" spans="1:15" x14ac:dyDescent="0.25">
      <c r="A7483" t="s">
        <v>300</v>
      </c>
      <c r="B7483" t="s">
        <v>301</v>
      </c>
      <c r="C7483" s="1">
        <v>42612</v>
      </c>
      <c r="D7483" s="1">
        <v>42614</v>
      </c>
      <c r="E7483" t="s">
        <v>44</v>
      </c>
      <c r="F7483">
        <v>290898</v>
      </c>
      <c r="G7483">
        <v>3</v>
      </c>
      <c r="H7483">
        <v>4</v>
      </c>
      <c r="I7483">
        <v>-678762</v>
      </c>
      <c r="J7483" s="1" t="str">
        <f>INDEX(location!A:A,MATCH('Tabela Total'!A7483,location!A:A,0))</f>
        <v>US-2016-141544</v>
      </c>
      <c r="K7483" s="1" t="str">
        <f>VLOOKUP(J7483,location[#All],2,FALSE)</f>
        <v>United States</v>
      </c>
      <c r="L7483" t="str">
        <f>VLOOKUP(J7483,location[#All],3,)</f>
        <v>Philadelphia</v>
      </c>
      <c r="M7483" t="str">
        <f>VLOOKUP(J7483,location[#All],4,)</f>
        <v>Pennsylvania</v>
      </c>
      <c r="N7483">
        <f>VLOOKUP(J7483,location[#All],5,)</f>
        <v>19143</v>
      </c>
      <c r="O7483" t="str">
        <f>VLOOKUP(J7483,location[#All],6,)</f>
        <v>East</v>
      </c>
    </row>
    <row r="7484" spans="1:15" x14ac:dyDescent="0.25">
      <c r="A7484" t="s">
        <v>300</v>
      </c>
      <c r="B7484" t="s">
        <v>301</v>
      </c>
      <c r="C7484" s="1">
        <v>42612</v>
      </c>
      <c r="D7484" s="1">
        <v>42614</v>
      </c>
      <c r="E7484" t="s">
        <v>44</v>
      </c>
      <c r="F7484">
        <v>54224</v>
      </c>
      <c r="G7484">
        <v>2</v>
      </c>
      <c r="H7484">
        <v>2</v>
      </c>
      <c r="I7484">
        <v>3389</v>
      </c>
      <c r="J7484" s="1" t="str">
        <f>INDEX(location!A:A,MATCH('Tabela Total'!A7484,location!A:A,0))</f>
        <v>US-2016-141544</v>
      </c>
      <c r="K7484" s="1" t="str">
        <f>VLOOKUP(J7484,location[#All],2,FALSE)</f>
        <v>United States</v>
      </c>
      <c r="L7484" t="str">
        <f>VLOOKUP(J7484,location[#All],3,)</f>
        <v>Philadelphia</v>
      </c>
      <c r="M7484" t="str">
        <f>VLOOKUP(J7484,location[#All],4,)</f>
        <v>Pennsylvania</v>
      </c>
      <c r="N7484">
        <f>VLOOKUP(J7484,location[#All],5,)</f>
        <v>19143</v>
      </c>
      <c r="O7484" t="str">
        <f>VLOOKUP(J7484,location[#All],6,)</f>
        <v>East</v>
      </c>
    </row>
    <row r="7485" spans="1:15" x14ac:dyDescent="0.25">
      <c r="A7485" t="s">
        <v>300</v>
      </c>
      <c r="B7485" t="s">
        <v>301</v>
      </c>
      <c r="C7485" s="1">
        <v>42612</v>
      </c>
      <c r="D7485" s="1">
        <v>42614</v>
      </c>
      <c r="E7485" t="s">
        <v>44</v>
      </c>
      <c r="F7485">
        <v>786744</v>
      </c>
      <c r="G7485">
        <v>4</v>
      </c>
      <c r="H7485">
        <v>3</v>
      </c>
      <c r="I7485">
        <v>-2585016</v>
      </c>
      <c r="J7485" s="1" t="str">
        <f>INDEX(location!A:A,MATCH('Tabela Total'!A7485,location!A:A,0))</f>
        <v>US-2016-141544</v>
      </c>
      <c r="K7485" s="1" t="str">
        <f>VLOOKUP(J7485,location[#All],2,FALSE)</f>
        <v>United States</v>
      </c>
      <c r="L7485" t="str">
        <f>VLOOKUP(J7485,location[#All],3,)</f>
        <v>Philadelphia</v>
      </c>
      <c r="M7485" t="str">
        <f>VLOOKUP(J7485,location[#All],4,)</f>
        <v>Pennsylvania</v>
      </c>
      <c r="N7485">
        <f>VLOOKUP(J7485,location[#All],5,)</f>
        <v>19143</v>
      </c>
      <c r="O7485" t="str">
        <f>VLOOKUP(J7485,location[#All],6,)</f>
        <v>East</v>
      </c>
    </row>
    <row r="7486" spans="1:15" x14ac:dyDescent="0.25">
      <c r="A7486" t="s">
        <v>300</v>
      </c>
      <c r="B7486" t="s">
        <v>301</v>
      </c>
      <c r="C7486" s="1">
        <v>42612</v>
      </c>
      <c r="D7486" s="1">
        <v>42614</v>
      </c>
      <c r="E7486" t="s">
        <v>44</v>
      </c>
      <c r="F7486">
        <v>10024</v>
      </c>
      <c r="G7486">
        <v>10</v>
      </c>
      <c r="H7486">
        <v>2</v>
      </c>
      <c r="I7486">
        <v>33831</v>
      </c>
      <c r="J7486" s="1" t="str">
        <f>INDEX(location!A:A,MATCH('Tabela Total'!A7486,location!A:A,0))</f>
        <v>US-2016-141544</v>
      </c>
      <c r="K7486" s="1" t="str">
        <f>VLOOKUP(J7486,location[#All],2,FALSE)</f>
        <v>United States</v>
      </c>
      <c r="L7486" t="str">
        <f>VLOOKUP(J7486,location[#All],3,)</f>
        <v>Philadelphia</v>
      </c>
      <c r="M7486" t="str">
        <f>VLOOKUP(J7486,location[#All],4,)</f>
        <v>Pennsylvania</v>
      </c>
      <c r="N7486">
        <f>VLOOKUP(J7486,location[#All],5,)</f>
        <v>19143</v>
      </c>
      <c r="O7486" t="str">
        <f>VLOOKUP(J7486,location[#All],6,)</f>
        <v>East</v>
      </c>
    </row>
    <row r="7487" spans="1:15" x14ac:dyDescent="0.25">
      <c r="A7487" t="s">
        <v>300</v>
      </c>
      <c r="B7487" t="s">
        <v>301</v>
      </c>
      <c r="C7487" s="1">
        <v>42612</v>
      </c>
      <c r="D7487" s="1">
        <v>42614</v>
      </c>
      <c r="E7487" t="s">
        <v>44</v>
      </c>
      <c r="F7487">
        <v>37764</v>
      </c>
      <c r="G7487">
        <v>6</v>
      </c>
      <c r="H7487">
        <v>7</v>
      </c>
      <c r="I7487">
        <v>-276936</v>
      </c>
      <c r="J7487" s="1" t="str">
        <f>INDEX(location!A:A,MATCH('Tabela Total'!A7487,location!A:A,0))</f>
        <v>US-2016-141544</v>
      </c>
      <c r="K7487" s="1" t="str">
        <f>VLOOKUP(J7487,location[#All],2,FALSE)</f>
        <v>United States</v>
      </c>
      <c r="L7487" t="str">
        <f>VLOOKUP(J7487,location[#All],3,)</f>
        <v>Philadelphia</v>
      </c>
      <c r="M7487" t="str">
        <f>VLOOKUP(J7487,location[#All],4,)</f>
        <v>Pennsylvania</v>
      </c>
      <c r="N7487">
        <f>VLOOKUP(J7487,location[#All],5,)</f>
        <v>19143</v>
      </c>
      <c r="O7487" t="str">
        <f>VLOOKUP(J7487,location[#All],6,)</f>
        <v>East</v>
      </c>
    </row>
    <row r="7488" spans="1:15" x14ac:dyDescent="0.25">
      <c r="A7488" t="s">
        <v>861</v>
      </c>
      <c r="B7488" t="s">
        <v>301</v>
      </c>
      <c r="C7488" s="1">
        <v>43095</v>
      </c>
      <c r="D7488" s="1">
        <v>43101</v>
      </c>
      <c r="E7488" t="s">
        <v>15</v>
      </c>
      <c r="F7488">
        <v>4475</v>
      </c>
      <c r="G7488">
        <v>5</v>
      </c>
      <c r="H7488">
        <v>0</v>
      </c>
      <c r="I7488">
        <v>20585</v>
      </c>
      <c r="J7488" s="1" t="str">
        <f>INDEX(location!A:A,MATCH('Tabela Total'!A7488,location!A:A,0))</f>
        <v>US-2017-106705</v>
      </c>
      <c r="K7488" s="1" t="str">
        <f>VLOOKUP(J7488,location[#All],2,FALSE)</f>
        <v>United States</v>
      </c>
      <c r="L7488" t="str">
        <f>VLOOKUP(J7488,location[#All],3,)</f>
        <v>Burlington</v>
      </c>
      <c r="M7488" t="str">
        <f>VLOOKUP(J7488,location[#All],4,)</f>
        <v>Iowa</v>
      </c>
      <c r="N7488">
        <f>VLOOKUP(J7488,location[#All],5,)</f>
        <v>52601</v>
      </c>
      <c r="O7488" t="str">
        <f>VLOOKUP(J7488,location[#All],6,)</f>
        <v>Central</v>
      </c>
    </row>
    <row r="7489" spans="1:15" x14ac:dyDescent="0.25">
      <c r="A7489" t="s">
        <v>2891</v>
      </c>
      <c r="B7489" t="s">
        <v>301</v>
      </c>
      <c r="C7489" s="1">
        <v>42970</v>
      </c>
      <c r="D7489" s="1">
        <v>42973</v>
      </c>
      <c r="E7489" t="s">
        <v>10</v>
      </c>
      <c r="F7489">
        <v>4367896</v>
      </c>
      <c r="G7489">
        <v>13</v>
      </c>
      <c r="H7489">
        <v>2</v>
      </c>
      <c r="I7489">
        <v>3275922</v>
      </c>
      <c r="J7489" s="1" t="str">
        <f>INDEX(location!A:A,MATCH('Tabela Total'!A7489,location!A:A,0))</f>
        <v>CA-2017-129021</v>
      </c>
      <c r="K7489" s="1" t="str">
        <f>VLOOKUP(J7489,location[#All],2,FALSE)</f>
        <v>United States</v>
      </c>
      <c r="L7489" t="str">
        <f>VLOOKUP(J7489,location[#All],3,)</f>
        <v>Tallahassee</v>
      </c>
      <c r="M7489" t="str">
        <f>VLOOKUP(J7489,location[#All],4,)</f>
        <v>Florida</v>
      </c>
      <c r="N7489">
        <f>VLOOKUP(J7489,location[#All],5,)</f>
        <v>32303</v>
      </c>
      <c r="O7489" t="str">
        <f>VLOOKUP(J7489,location[#All],6,)</f>
        <v>South</v>
      </c>
    </row>
    <row r="7490" spans="1:15" x14ac:dyDescent="0.25">
      <c r="A7490" t="s">
        <v>2891</v>
      </c>
      <c r="B7490" t="s">
        <v>301</v>
      </c>
      <c r="C7490" s="1">
        <v>42970</v>
      </c>
      <c r="D7490" s="1">
        <v>42973</v>
      </c>
      <c r="E7490" t="s">
        <v>10</v>
      </c>
      <c r="F7490">
        <v>49568</v>
      </c>
      <c r="G7490">
        <v>2</v>
      </c>
      <c r="H7490">
        <v>2</v>
      </c>
      <c r="I7490">
        <v>1549</v>
      </c>
      <c r="J7490" s="1" t="str">
        <f>INDEX(location!A:A,MATCH('Tabela Total'!A7490,location!A:A,0))</f>
        <v>CA-2017-129021</v>
      </c>
      <c r="K7490" s="1" t="str">
        <f>VLOOKUP(J7490,location[#All],2,FALSE)</f>
        <v>United States</v>
      </c>
      <c r="L7490" t="str">
        <f>VLOOKUP(J7490,location[#All],3,)</f>
        <v>Tallahassee</v>
      </c>
      <c r="M7490" t="str">
        <f>VLOOKUP(J7490,location[#All],4,)</f>
        <v>Florida</v>
      </c>
      <c r="N7490">
        <f>VLOOKUP(J7490,location[#All],5,)</f>
        <v>32303</v>
      </c>
      <c r="O7490" t="str">
        <f>VLOOKUP(J7490,location[#All],6,)</f>
        <v>South</v>
      </c>
    </row>
    <row r="7491" spans="1:15" x14ac:dyDescent="0.25">
      <c r="A7491" t="s">
        <v>2891</v>
      </c>
      <c r="B7491" t="s">
        <v>301</v>
      </c>
      <c r="C7491" s="1">
        <v>42970</v>
      </c>
      <c r="D7491" s="1">
        <v>42973</v>
      </c>
      <c r="E7491" t="s">
        <v>10</v>
      </c>
      <c r="F7491">
        <v>161376</v>
      </c>
      <c r="G7491">
        <v>6</v>
      </c>
      <c r="H7491">
        <v>2</v>
      </c>
      <c r="I7491">
        <v>121032</v>
      </c>
      <c r="J7491" s="1" t="str">
        <f>INDEX(location!A:A,MATCH('Tabela Total'!A7491,location!A:A,0))</f>
        <v>CA-2017-129021</v>
      </c>
      <c r="K7491" s="1" t="str">
        <f>VLOOKUP(J7491,location[#All],2,FALSE)</f>
        <v>United States</v>
      </c>
      <c r="L7491" t="str">
        <f>VLOOKUP(J7491,location[#All],3,)</f>
        <v>Tallahassee</v>
      </c>
      <c r="M7491" t="str">
        <f>VLOOKUP(J7491,location[#All],4,)</f>
        <v>Florida</v>
      </c>
      <c r="N7491">
        <f>VLOOKUP(J7491,location[#All],5,)</f>
        <v>32303</v>
      </c>
      <c r="O7491" t="str">
        <f>VLOOKUP(J7491,location[#All],6,)</f>
        <v>South</v>
      </c>
    </row>
    <row r="7492" spans="1:15" x14ac:dyDescent="0.25">
      <c r="A7492" t="s">
        <v>2891</v>
      </c>
      <c r="B7492" t="s">
        <v>301</v>
      </c>
      <c r="C7492" s="1">
        <v>42970</v>
      </c>
      <c r="D7492" s="1">
        <v>42973</v>
      </c>
      <c r="E7492" t="s">
        <v>10</v>
      </c>
      <c r="F7492">
        <v>2784</v>
      </c>
      <c r="G7492">
        <v>2</v>
      </c>
      <c r="H7492">
        <v>2</v>
      </c>
      <c r="I7492">
        <v>4176</v>
      </c>
      <c r="J7492" s="1" t="str">
        <f>INDEX(location!A:A,MATCH('Tabela Total'!A7492,location!A:A,0))</f>
        <v>CA-2017-129021</v>
      </c>
      <c r="K7492" s="1" t="str">
        <f>VLOOKUP(J7492,location[#All],2,FALSE)</f>
        <v>United States</v>
      </c>
      <c r="L7492" t="str">
        <f>VLOOKUP(J7492,location[#All],3,)</f>
        <v>Tallahassee</v>
      </c>
      <c r="M7492" t="str">
        <f>VLOOKUP(J7492,location[#All],4,)</f>
        <v>Florida</v>
      </c>
      <c r="N7492">
        <f>VLOOKUP(J7492,location[#All],5,)</f>
        <v>32303</v>
      </c>
      <c r="O7492" t="str">
        <f>VLOOKUP(J7492,location[#All],6,)</f>
        <v>South</v>
      </c>
    </row>
    <row r="7493" spans="1:15" x14ac:dyDescent="0.25">
      <c r="A7493" t="s">
        <v>2891</v>
      </c>
      <c r="B7493" t="s">
        <v>301</v>
      </c>
      <c r="C7493" s="1">
        <v>42970</v>
      </c>
      <c r="D7493" s="1">
        <v>42973</v>
      </c>
      <c r="E7493" t="s">
        <v>10</v>
      </c>
      <c r="F7493">
        <v>872</v>
      </c>
      <c r="G7493">
        <v>5</v>
      </c>
      <c r="H7493">
        <v>2</v>
      </c>
      <c r="I7493">
        <v>2943</v>
      </c>
      <c r="J7493" s="1" t="str">
        <f>INDEX(location!A:A,MATCH('Tabela Total'!A7493,location!A:A,0))</f>
        <v>CA-2017-129021</v>
      </c>
      <c r="K7493" s="1" t="str">
        <f>VLOOKUP(J7493,location[#All],2,FALSE)</f>
        <v>United States</v>
      </c>
      <c r="L7493" t="str">
        <f>VLOOKUP(J7493,location[#All],3,)</f>
        <v>Tallahassee</v>
      </c>
      <c r="M7493" t="str">
        <f>VLOOKUP(J7493,location[#All],4,)</f>
        <v>Florida</v>
      </c>
      <c r="N7493">
        <f>VLOOKUP(J7493,location[#All],5,)</f>
        <v>32303</v>
      </c>
      <c r="O7493" t="str">
        <f>VLOOKUP(J7493,location[#All],6,)</f>
        <v>South</v>
      </c>
    </row>
    <row r="7494" spans="1:15" x14ac:dyDescent="0.25">
      <c r="A7494" t="s">
        <v>2905</v>
      </c>
      <c r="B7494" t="s">
        <v>301</v>
      </c>
      <c r="C7494" s="1">
        <v>43011</v>
      </c>
      <c r="D7494" s="1">
        <v>43017</v>
      </c>
      <c r="E7494" t="s">
        <v>15</v>
      </c>
      <c r="F7494">
        <v>15552</v>
      </c>
      <c r="G7494">
        <v>3</v>
      </c>
      <c r="H7494">
        <v>2</v>
      </c>
      <c r="I7494">
        <v>54432</v>
      </c>
      <c r="J7494" s="1" t="str">
        <f>INDEX(location!A:A,MATCH('Tabela Total'!A7494,location!A:A,0))</f>
        <v>CA-2017-149853</v>
      </c>
      <c r="K7494" s="1" t="str">
        <f>VLOOKUP(J7494,location[#All],2,FALSE)</f>
        <v>United States</v>
      </c>
      <c r="L7494" t="str">
        <f>VLOOKUP(J7494,location[#All],3,)</f>
        <v>Hialeah</v>
      </c>
      <c r="M7494" t="str">
        <f>VLOOKUP(J7494,location[#All],4,)</f>
        <v>Florida</v>
      </c>
      <c r="N7494">
        <f>VLOOKUP(J7494,location[#All],5,)</f>
        <v>33012</v>
      </c>
      <c r="O7494" t="str">
        <f>VLOOKUP(J7494,location[#All],6,)</f>
        <v>South</v>
      </c>
    </row>
    <row r="7495" spans="1:15" x14ac:dyDescent="0.25">
      <c r="A7495" t="s">
        <v>2905</v>
      </c>
      <c r="B7495" t="s">
        <v>301</v>
      </c>
      <c r="C7495" s="1">
        <v>43011</v>
      </c>
      <c r="D7495" s="1">
        <v>43017</v>
      </c>
      <c r="E7495" t="s">
        <v>15</v>
      </c>
      <c r="F7495">
        <v>1792</v>
      </c>
      <c r="G7495">
        <v>5</v>
      </c>
      <c r="H7495">
        <v>2</v>
      </c>
      <c r="I7495">
        <v>112</v>
      </c>
      <c r="J7495" s="1" t="str">
        <f>INDEX(location!A:A,MATCH('Tabela Total'!A7495,location!A:A,0))</f>
        <v>CA-2017-149853</v>
      </c>
      <c r="K7495" s="1" t="str">
        <f>VLOOKUP(J7495,location[#All],2,FALSE)</f>
        <v>United States</v>
      </c>
      <c r="L7495" t="str">
        <f>VLOOKUP(J7495,location[#All],3,)</f>
        <v>Hialeah</v>
      </c>
      <c r="M7495" t="str">
        <f>VLOOKUP(J7495,location[#All],4,)</f>
        <v>Florida</v>
      </c>
      <c r="N7495">
        <f>VLOOKUP(J7495,location[#All],5,)</f>
        <v>33012</v>
      </c>
      <c r="O7495" t="str">
        <f>VLOOKUP(J7495,location[#All],6,)</f>
        <v>South</v>
      </c>
    </row>
    <row r="7496" spans="1:15" x14ac:dyDescent="0.25">
      <c r="A7496" t="s">
        <v>3071</v>
      </c>
      <c r="B7496" t="s">
        <v>301</v>
      </c>
      <c r="C7496" s="1">
        <v>42631</v>
      </c>
      <c r="D7496" s="1">
        <v>42635</v>
      </c>
      <c r="E7496" t="s">
        <v>15</v>
      </c>
      <c r="F7496">
        <v>30</v>
      </c>
      <c r="G7496">
        <v>1</v>
      </c>
      <c r="H7496">
        <v>2</v>
      </c>
      <c r="I7496">
        <v>105</v>
      </c>
      <c r="J7496" s="1" t="str">
        <f>INDEX(location!A:A,MATCH('Tabela Total'!A7496,location!A:A,0))</f>
        <v>CA-2016-111409</v>
      </c>
      <c r="K7496" s="1" t="str">
        <f>VLOOKUP(J7496,location[#All],2,FALSE)</f>
        <v>United States</v>
      </c>
      <c r="L7496" t="str">
        <f>VLOOKUP(J7496,location[#All],3,)</f>
        <v>Jacksonville</v>
      </c>
      <c r="M7496" t="str">
        <f>VLOOKUP(J7496,location[#All],4,)</f>
        <v>Florida</v>
      </c>
      <c r="N7496">
        <f>VLOOKUP(J7496,location[#All],5,)</f>
        <v>32216</v>
      </c>
      <c r="O7496" t="str">
        <f>VLOOKUP(J7496,location[#All],6,)</f>
        <v>South</v>
      </c>
    </row>
    <row r="7497" spans="1:15" x14ac:dyDescent="0.25">
      <c r="A7497" t="s">
        <v>3393</v>
      </c>
      <c r="B7497" t="s">
        <v>301</v>
      </c>
      <c r="C7497" s="1">
        <v>41980</v>
      </c>
      <c r="D7497" s="1">
        <v>41986</v>
      </c>
      <c r="E7497" t="s">
        <v>15</v>
      </c>
      <c r="F7497">
        <v>10552</v>
      </c>
      <c r="G7497">
        <v>4</v>
      </c>
      <c r="H7497">
        <v>0</v>
      </c>
      <c r="I7497">
        <v>485392</v>
      </c>
      <c r="J7497" s="1" t="str">
        <f>INDEX(location!A:A,MATCH('Tabela Total'!A7497,location!A:A,0))</f>
        <v>CA-2014-159681</v>
      </c>
      <c r="K7497" s="1" t="str">
        <f>VLOOKUP(J7497,location[#All],2,FALSE)</f>
        <v>United States</v>
      </c>
      <c r="L7497" t="str">
        <f>VLOOKUP(J7497,location[#All],3,)</f>
        <v>Virginia Beach</v>
      </c>
      <c r="M7497" t="str">
        <f>VLOOKUP(J7497,location[#All],4,)</f>
        <v>Virginia</v>
      </c>
      <c r="N7497">
        <f>VLOOKUP(J7497,location[#All],5,)</f>
        <v>23464</v>
      </c>
      <c r="O7497" t="str">
        <f>VLOOKUP(J7497,location[#All],6,)</f>
        <v>South</v>
      </c>
    </row>
    <row r="7498" spans="1:15" x14ac:dyDescent="0.25">
      <c r="A7498" t="s">
        <v>3891</v>
      </c>
      <c r="B7498" t="s">
        <v>301</v>
      </c>
      <c r="C7498" s="1">
        <v>41945</v>
      </c>
      <c r="D7498" s="1">
        <v>41950</v>
      </c>
      <c r="E7498" t="s">
        <v>15</v>
      </c>
      <c r="F7498">
        <v>88776</v>
      </c>
      <c r="G7498">
        <v>3</v>
      </c>
      <c r="H7498">
        <v>2</v>
      </c>
      <c r="I7498">
        <v>77679</v>
      </c>
      <c r="J7498" s="1" t="str">
        <f>INDEX(location!A:A,MATCH('Tabela Total'!A7498,location!A:A,0))</f>
        <v>CA-2014-148782</v>
      </c>
      <c r="K7498" s="1" t="str">
        <f>VLOOKUP(J7498,location[#All],2,FALSE)</f>
        <v>United States</v>
      </c>
      <c r="L7498" t="str">
        <f>VLOOKUP(J7498,location[#All],3,)</f>
        <v>Irving</v>
      </c>
      <c r="M7498" t="str">
        <f>VLOOKUP(J7498,location[#All],4,)</f>
        <v>Texas</v>
      </c>
      <c r="N7498">
        <f>VLOOKUP(J7498,location[#All],5,)</f>
        <v>75061</v>
      </c>
      <c r="O7498" t="str">
        <f>VLOOKUP(J7498,location[#All],6,)</f>
        <v>Central</v>
      </c>
    </row>
    <row r="7499" spans="1:15" x14ac:dyDescent="0.25">
      <c r="A7499" t="s">
        <v>3956</v>
      </c>
      <c r="B7499" t="s">
        <v>301</v>
      </c>
      <c r="C7499" s="1">
        <v>42125</v>
      </c>
      <c r="D7499" s="1">
        <v>42130</v>
      </c>
      <c r="E7499" t="s">
        <v>15</v>
      </c>
      <c r="F7499">
        <v>12176</v>
      </c>
      <c r="G7499">
        <v>1</v>
      </c>
      <c r="H7499">
        <v>2</v>
      </c>
      <c r="I7499">
        <v>44138</v>
      </c>
      <c r="J7499" s="1" t="str">
        <f>INDEX(location!A:A,MATCH('Tabela Total'!A7499,location!A:A,0))</f>
        <v>CA-2015-104486</v>
      </c>
      <c r="K7499" s="1" t="str">
        <f>VLOOKUP(J7499,location[#All],2,FALSE)</f>
        <v>United States</v>
      </c>
      <c r="L7499" t="str">
        <f>VLOOKUP(J7499,location[#All],3,)</f>
        <v>San Francisco</v>
      </c>
      <c r="M7499" t="str">
        <f>VLOOKUP(J7499,location[#All],4,)</f>
        <v>California</v>
      </c>
      <c r="N7499">
        <f>VLOOKUP(J7499,location[#All],5,)</f>
        <v>94109</v>
      </c>
      <c r="O7499" t="str">
        <f>VLOOKUP(J7499,location[#All],6,)</f>
        <v>West</v>
      </c>
    </row>
    <row r="7500" spans="1:15" x14ac:dyDescent="0.25">
      <c r="A7500" t="s">
        <v>3956</v>
      </c>
      <c r="B7500" t="s">
        <v>301</v>
      </c>
      <c r="C7500" s="1">
        <v>42125</v>
      </c>
      <c r="D7500" s="1">
        <v>42130</v>
      </c>
      <c r="E7500" t="s">
        <v>15</v>
      </c>
      <c r="F7500">
        <v>3732</v>
      </c>
      <c r="G7500">
        <v>3</v>
      </c>
      <c r="H7500">
        <v>0</v>
      </c>
      <c r="I7500">
        <v>104496</v>
      </c>
      <c r="J7500" s="1" t="str">
        <f>INDEX(location!A:A,MATCH('Tabela Total'!A7500,location!A:A,0))</f>
        <v>CA-2015-104486</v>
      </c>
      <c r="K7500" s="1" t="str">
        <f>VLOOKUP(J7500,location[#All],2,FALSE)</f>
        <v>United States</v>
      </c>
      <c r="L7500" t="str">
        <f>VLOOKUP(J7500,location[#All],3,)</f>
        <v>San Francisco</v>
      </c>
      <c r="M7500" t="str">
        <f>VLOOKUP(J7500,location[#All],4,)</f>
        <v>California</v>
      </c>
      <c r="N7500">
        <f>VLOOKUP(J7500,location[#All],5,)</f>
        <v>94109</v>
      </c>
      <c r="O7500" t="str">
        <f>VLOOKUP(J7500,location[#All],6,)</f>
        <v>West</v>
      </c>
    </row>
    <row r="7501" spans="1:15" x14ac:dyDescent="0.25">
      <c r="A7501" t="s">
        <v>3956</v>
      </c>
      <c r="B7501" t="s">
        <v>301</v>
      </c>
      <c r="C7501" s="1">
        <v>42125</v>
      </c>
      <c r="D7501" s="1">
        <v>42130</v>
      </c>
      <c r="E7501" t="s">
        <v>15</v>
      </c>
      <c r="F7501">
        <v>3506</v>
      </c>
      <c r="G7501">
        <v>2</v>
      </c>
      <c r="H7501">
        <v>0</v>
      </c>
      <c r="I7501">
        <v>10518</v>
      </c>
      <c r="J7501" s="1" t="str">
        <f>INDEX(location!A:A,MATCH('Tabela Total'!A7501,location!A:A,0))</f>
        <v>CA-2015-104486</v>
      </c>
      <c r="K7501" s="1" t="str">
        <f>VLOOKUP(J7501,location[#All],2,FALSE)</f>
        <v>United States</v>
      </c>
      <c r="L7501" t="str">
        <f>VLOOKUP(J7501,location[#All],3,)</f>
        <v>San Francisco</v>
      </c>
      <c r="M7501" t="str">
        <f>VLOOKUP(J7501,location[#All],4,)</f>
        <v>California</v>
      </c>
      <c r="N7501">
        <f>VLOOKUP(J7501,location[#All],5,)</f>
        <v>94109</v>
      </c>
      <c r="O7501" t="str">
        <f>VLOOKUP(J7501,location[#All],6,)</f>
        <v>West</v>
      </c>
    </row>
    <row r="7502" spans="1:15" x14ac:dyDescent="0.25">
      <c r="A7502" t="s">
        <v>4140</v>
      </c>
      <c r="B7502" t="s">
        <v>301</v>
      </c>
      <c r="C7502" s="1">
        <v>42922</v>
      </c>
      <c r="D7502" s="1">
        <v>42927</v>
      </c>
      <c r="E7502" t="s">
        <v>15</v>
      </c>
      <c r="F7502">
        <v>122136</v>
      </c>
      <c r="G7502">
        <v>3</v>
      </c>
      <c r="H7502">
        <v>2</v>
      </c>
      <c r="I7502">
        <v>-137403</v>
      </c>
      <c r="J7502" s="1" t="str">
        <f>INDEX(location!A:A,MATCH('Tabela Total'!A7502,location!A:A,0))</f>
        <v>US-2017-101784</v>
      </c>
      <c r="K7502" s="1" t="str">
        <f>VLOOKUP(J7502,location[#All],2,FALSE)</f>
        <v>United States</v>
      </c>
      <c r="L7502" t="str">
        <f>VLOOKUP(J7502,location[#All],3,)</f>
        <v>Los Angeles</v>
      </c>
      <c r="M7502" t="str">
        <f>VLOOKUP(J7502,location[#All],4,)</f>
        <v>California</v>
      </c>
      <c r="N7502">
        <f>VLOOKUP(J7502,location[#All],5,)</f>
        <v>90008</v>
      </c>
      <c r="O7502" t="str">
        <f>VLOOKUP(J7502,location[#All],6,)</f>
        <v>West</v>
      </c>
    </row>
    <row r="7503" spans="1:15" x14ac:dyDescent="0.25">
      <c r="A7503" t="s">
        <v>5125</v>
      </c>
      <c r="B7503" t="s">
        <v>301</v>
      </c>
      <c r="C7503" s="1">
        <v>43032</v>
      </c>
      <c r="D7503" s="1">
        <v>43034</v>
      </c>
      <c r="E7503" t="s">
        <v>44</v>
      </c>
      <c r="F7503">
        <v>517405</v>
      </c>
      <c r="G7503">
        <v>5</v>
      </c>
      <c r="H7503">
        <v>3</v>
      </c>
      <c r="I7503">
        <v>-813065</v>
      </c>
      <c r="J7503" s="1" t="str">
        <f>INDEX(location!A:A,MATCH('Tabela Total'!A7503,location!A:A,0))</f>
        <v>CA-2017-141705</v>
      </c>
      <c r="K7503" s="1" t="str">
        <f>VLOOKUP(J7503,location[#All],2,FALSE)</f>
        <v>United States</v>
      </c>
      <c r="L7503" t="str">
        <f>VLOOKUP(J7503,location[#All],3,)</f>
        <v>Mansfield</v>
      </c>
      <c r="M7503" t="str">
        <f>VLOOKUP(J7503,location[#All],4,)</f>
        <v>Texas</v>
      </c>
      <c r="N7503">
        <f>VLOOKUP(J7503,location[#All],5,)</f>
        <v>76063</v>
      </c>
      <c r="O7503" t="str">
        <f>VLOOKUP(J7503,location[#All],6,)</f>
        <v>Central</v>
      </c>
    </row>
    <row r="7504" spans="1:15" x14ac:dyDescent="0.25">
      <c r="A7504" t="s">
        <v>5671</v>
      </c>
      <c r="B7504" t="s">
        <v>301</v>
      </c>
      <c r="C7504" s="1">
        <v>42321</v>
      </c>
      <c r="D7504" s="1">
        <v>42325</v>
      </c>
      <c r="E7504" t="s">
        <v>15</v>
      </c>
      <c r="F7504">
        <v>6139992</v>
      </c>
      <c r="G7504">
        <v>3</v>
      </c>
      <c r="H7504">
        <v>32</v>
      </c>
      <c r="I7504">
        <v>-180588</v>
      </c>
      <c r="J7504" s="1" t="str">
        <f>INDEX(location!A:A,MATCH('Tabela Total'!A7504,location!A:A,0))</f>
        <v>CA-2015-130183</v>
      </c>
      <c r="K7504" s="1" t="str">
        <f>VLOOKUP(J7504,location[#All],2,FALSE)</f>
        <v>United States</v>
      </c>
      <c r="L7504" t="str">
        <f>VLOOKUP(J7504,location[#All],3,)</f>
        <v>Houston</v>
      </c>
      <c r="M7504" t="str">
        <f>VLOOKUP(J7504,location[#All],4,)</f>
        <v>Texas</v>
      </c>
      <c r="N7504">
        <f>VLOOKUP(J7504,location[#All],5,)</f>
        <v>77041</v>
      </c>
      <c r="O7504" t="str">
        <f>VLOOKUP(J7504,location[#All],6,)</f>
        <v>Central</v>
      </c>
    </row>
    <row r="7505" spans="1:15" x14ac:dyDescent="0.25">
      <c r="A7505" t="s">
        <v>56</v>
      </c>
      <c r="B7505" t="s">
        <v>57</v>
      </c>
      <c r="C7505" s="1">
        <v>41932</v>
      </c>
      <c r="D7505" s="1">
        <v>41937</v>
      </c>
      <c r="E7505" t="s">
        <v>10</v>
      </c>
      <c r="F7505">
        <v>21196</v>
      </c>
      <c r="G7505">
        <v>4</v>
      </c>
      <c r="H7505">
        <v>0</v>
      </c>
      <c r="I7505">
        <v>84784</v>
      </c>
      <c r="J7505" s="1" t="str">
        <f>INDEX(location!A:A,MATCH('Tabela Total'!A7505,location!A:A,0))</f>
        <v>CA-2014-146703</v>
      </c>
      <c r="K7505" s="1" t="str">
        <f>VLOOKUP(J7505,location[#All],2,FALSE)</f>
        <v>United States</v>
      </c>
      <c r="L7505" t="str">
        <f>VLOOKUP(J7505,location[#All],3,)</f>
        <v>Westland</v>
      </c>
      <c r="M7505" t="str">
        <f>VLOOKUP(J7505,location[#All],4,)</f>
        <v>Michigan</v>
      </c>
      <c r="N7505">
        <f>VLOOKUP(J7505,location[#All],5,)</f>
        <v>48185</v>
      </c>
      <c r="O7505" t="str">
        <f>VLOOKUP(J7505,location[#All],6,)</f>
        <v>Central</v>
      </c>
    </row>
    <row r="7506" spans="1:15" x14ac:dyDescent="0.25">
      <c r="A7506" t="s">
        <v>90</v>
      </c>
      <c r="B7506" t="s">
        <v>57</v>
      </c>
      <c r="C7506" s="1">
        <v>42883</v>
      </c>
      <c r="D7506" s="1">
        <v>42885</v>
      </c>
      <c r="E7506" t="s">
        <v>10</v>
      </c>
      <c r="F7506">
        <v>30196</v>
      </c>
      <c r="G7506">
        <v>2</v>
      </c>
      <c r="H7506">
        <v>0</v>
      </c>
      <c r="I7506">
        <v>332156</v>
      </c>
      <c r="J7506" s="1" t="str">
        <f>INDEX(location!A:A,MATCH('Tabela Total'!A7506,location!A:A,0))</f>
        <v>CA-2017-140088</v>
      </c>
      <c r="K7506" s="1" t="str">
        <f>VLOOKUP(J7506,location[#All],2,FALSE)</f>
        <v>United States</v>
      </c>
      <c r="L7506" t="str">
        <f>VLOOKUP(J7506,location[#All],3,)</f>
        <v>Columbia</v>
      </c>
      <c r="M7506" t="str">
        <f>VLOOKUP(J7506,location[#All],4,)</f>
        <v>South Carolina</v>
      </c>
      <c r="N7506">
        <f>VLOOKUP(J7506,location[#All],5,)</f>
        <v>29203</v>
      </c>
      <c r="O7506" t="str">
        <f>VLOOKUP(J7506,location[#All],6,)</f>
        <v>South</v>
      </c>
    </row>
    <row r="7507" spans="1:15" x14ac:dyDescent="0.25">
      <c r="A7507" t="s">
        <v>781</v>
      </c>
      <c r="B7507" t="s">
        <v>57</v>
      </c>
      <c r="C7507" s="1">
        <v>43099</v>
      </c>
      <c r="D7507" s="1">
        <v>43103</v>
      </c>
      <c r="E7507" t="s">
        <v>15</v>
      </c>
      <c r="F7507">
        <v>323136</v>
      </c>
      <c r="G7507">
        <v>4</v>
      </c>
      <c r="H7507">
        <v>2</v>
      </c>
      <c r="I7507">
        <v>121176</v>
      </c>
      <c r="J7507" s="1" t="str">
        <f>INDEX(location!A:A,MATCH('Tabela Total'!A7507,location!A:A,0))</f>
        <v>CA-2017-143259</v>
      </c>
      <c r="K7507" s="1" t="str">
        <f>VLOOKUP(J7507,location[#All],2,FALSE)</f>
        <v>United States</v>
      </c>
      <c r="L7507" t="str">
        <f>VLOOKUP(J7507,location[#All],3,)</f>
        <v>New York City</v>
      </c>
      <c r="M7507" t="str">
        <f>VLOOKUP(J7507,location[#All],4,)</f>
        <v>New York</v>
      </c>
      <c r="N7507">
        <f>VLOOKUP(J7507,location[#All],5,)</f>
        <v>10009</v>
      </c>
      <c r="O7507" t="str">
        <f>VLOOKUP(J7507,location[#All],6,)</f>
        <v>East</v>
      </c>
    </row>
    <row r="7508" spans="1:15" x14ac:dyDescent="0.25">
      <c r="A7508" t="s">
        <v>781</v>
      </c>
      <c r="B7508" t="s">
        <v>57</v>
      </c>
      <c r="C7508" s="1">
        <v>43099</v>
      </c>
      <c r="D7508" s="1">
        <v>43103</v>
      </c>
      <c r="E7508" t="s">
        <v>15</v>
      </c>
      <c r="F7508">
        <v>9093</v>
      </c>
      <c r="G7508">
        <v>7</v>
      </c>
      <c r="H7508">
        <v>0</v>
      </c>
      <c r="I7508">
        <v>27279</v>
      </c>
      <c r="J7508" s="1" t="str">
        <f>INDEX(location!A:A,MATCH('Tabela Total'!A7508,location!A:A,0))</f>
        <v>CA-2017-143259</v>
      </c>
      <c r="K7508" s="1" t="str">
        <f>VLOOKUP(J7508,location[#All],2,FALSE)</f>
        <v>United States</v>
      </c>
      <c r="L7508" t="str">
        <f>VLOOKUP(J7508,location[#All],3,)</f>
        <v>New York City</v>
      </c>
      <c r="M7508" t="str">
        <f>VLOOKUP(J7508,location[#All],4,)</f>
        <v>New York</v>
      </c>
      <c r="N7508">
        <f>VLOOKUP(J7508,location[#All],5,)</f>
        <v>10009</v>
      </c>
      <c r="O7508" t="str">
        <f>VLOOKUP(J7508,location[#All],6,)</f>
        <v>East</v>
      </c>
    </row>
    <row r="7509" spans="1:15" x14ac:dyDescent="0.25">
      <c r="A7509" t="s">
        <v>781</v>
      </c>
      <c r="B7509" t="s">
        <v>57</v>
      </c>
      <c r="C7509" s="1">
        <v>43099</v>
      </c>
      <c r="D7509" s="1">
        <v>43103</v>
      </c>
      <c r="E7509" t="s">
        <v>15</v>
      </c>
      <c r="F7509">
        <v>52776</v>
      </c>
      <c r="G7509">
        <v>3</v>
      </c>
      <c r="H7509">
        <v>2</v>
      </c>
      <c r="I7509">
        <v>19791</v>
      </c>
      <c r="J7509" s="1" t="str">
        <f>INDEX(location!A:A,MATCH('Tabela Total'!A7509,location!A:A,0))</f>
        <v>CA-2017-143259</v>
      </c>
      <c r="K7509" s="1" t="str">
        <f>VLOOKUP(J7509,location[#All],2,FALSE)</f>
        <v>United States</v>
      </c>
      <c r="L7509" t="str">
        <f>VLOOKUP(J7509,location[#All],3,)</f>
        <v>New York City</v>
      </c>
      <c r="M7509" t="str">
        <f>VLOOKUP(J7509,location[#All],4,)</f>
        <v>New York</v>
      </c>
      <c r="N7509">
        <f>VLOOKUP(J7509,location[#All],5,)</f>
        <v>10009</v>
      </c>
      <c r="O7509" t="str">
        <f>VLOOKUP(J7509,location[#All],6,)</f>
        <v>East</v>
      </c>
    </row>
    <row r="7510" spans="1:15" x14ac:dyDescent="0.25">
      <c r="A7510" t="s">
        <v>2487</v>
      </c>
      <c r="B7510" t="s">
        <v>57</v>
      </c>
      <c r="C7510" s="1">
        <v>41721</v>
      </c>
      <c r="D7510" s="1">
        <v>41724</v>
      </c>
      <c r="E7510" t="s">
        <v>10</v>
      </c>
      <c r="F7510">
        <v>3304</v>
      </c>
      <c r="G7510">
        <v>2</v>
      </c>
      <c r="H7510">
        <v>0</v>
      </c>
      <c r="I7510">
        <v>85904</v>
      </c>
      <c r="J7510" s="1" t="str">
        <f>INDEX(location!A:A,MATCH('Tabela Total'!A7510,location!A:A,0))</f>
        <v>CA-2014-120838</v>
      </c>
      <c r="K7510" s="1" t="str">
        <f>VLOOKUP(J7510,location[#All],2,FALSE)</f>
        <v>United States</v>
      </c>
      <c r="L7510" t="str">
        <f>VLOOKUP(J7510,location[#All],3,)</f>
        <v>Los Angeles</v>
      </c>
      <c r="M7510" t="str">
        <f>VLOOKUP(J7510,location[#All],4,)</f>
        <v>California</v>
      </c>
      <c r="N7510">
        <f>VLOOKUP(J7510,location[#All],5,)</f>
        <v>90036</v>
      </c>
      <c r="O7510" t="str">
        <f>VLOOKUP(J7510,location[#All],6,)</f>
        <v>West</v>
      </c>
    </row>
    <row r="7511" spans="1:15" x14ac:dyDescent="0.25">
      <c r="A7511" t="s">
        <v>2487</v>
      </c>
      <c r="B7511" t="s">
        <v>57</v>
      </c>
      <c r="C7511" s="1">
        <v>41721</v>
      </c>
      <c r="D7511" s="1">
        <v>41724</v>
      </c>
      <c r="E7511" t="s">
        <v>10</v>
      </c>
      <c r="F7511">
        <v>604752</v>
      </c>
      <c r="G7511">
        <v>6</v>
      </c>
      <c r="H7511">
        <v>2</v>
      </c>
      <c r="I7511">
        <v>37797</v>
      </c>
      <c r="J7511" s="1" t="str">
        <f>INDEX(location!A:A,MATCH('Tabela Total'!A7511,location!A:A,0))</f>
        <v>CA-2014-120838</v>
      </c>
      <c r="K7511" s="1" t="str">
        <f>VLOOKUP(J7511,location[#All],2,FALSE)</f>
        <v>United States</v>
      </c>
      <c r="L7511" t="str">
        <f>VLOOKUP(J7511,location[#All],3,)</f>
        <v>Los Angeles</v>
      </c>
      <c r="M7511" t="str">
        <f>VLOOKUP(J7511,location[#All],4,)</f>
        <v>California</v>
      </c>
      <c r="N7511">
        <f>VLOOKUP(J7511,location[#All],5,)</f>
        <v>90036</v>
      </c>
      <c r="O7511" t="str">
        <f>VLOOKUP(J7511,location[#All],6,)</f>
        <v>West</v>
      </c>
    </row>
    <row r="7512" spans="1:15" x14ac:dyDescent="0.25">
      <c r="A7512" t="s">
        <v>4092</v>
      </c>
      <c r="B7512" t="s">
        <v>57</v>
      </c>
      <c r="C7512" s="1">
        <v>42952</v>
      </c>
      <c r="D7512" s="1">
        <v>42956</v>
      </c>
      <c r="E7512" t="s">
        <v>15</v>
      </c>
      <c r="F7512">
        <v>12588</v>
      </c>
      <c r="G7512">
        <v>6</v>
      </c>
      <c r="H7512">
        <v>0</v>
      </c>
      <c r="I7512">
        <v>604224</v>
      </c>
      <c r="J7512" s="1" t="str">
        <f>INDEX(location!A:A,MATCH('Tabela Total'!A7512,location!A:A,0))</f>
        <v>CA-2017-128328</v>
      </c>
      <c r="K7512" s="1" t="str">
        <f>VLOOKUP(J7512,location[#All],2,FALSE)</f>
        <v>United States</v>
      </c>
      <c r="L7512" t="str">
        <f>VLOOKUP(J7512,location[#All],3,)</f>
        <v>Indianapolis</v>
      </c>
      <c r="M7512" t="str">
        <f>VLOOKUP(J7512,location[#All],4,)</f>
        <v>Indiana</v>
      </c>
      <c r="N7512">
        <f>VLOOKUP(J7512,location[#All],5,)</f>
        <v>46203</v>
      </c>
      <c r="O7512" t="str">
        <f>VLOOKUP(J7512,location[#All],6,)</f>
        <v>Central</v>
      </c>
    </row>
    <row r="7513" spans="1:15" x14ac:dyDescent="0.25">
      <c r="A7513" t="s">
        <v>4092</v>
      </c>
      <c r="B7513" t="s">
        <v>57</v>
      </c>
      <c r="C7513" s="1">
        <v>42952</v>
      </c>
      <c r="D7513" s="1">
        <v>42956</v>
      </c>
      <c r="E7513" t="s">
        <v>15</v>
      </c>
      <c r="F7513">
        <v>7978</v>
      </c>
      <c r="G7513">
        <v>2</v>
      </c>
      <c r="H7513">
        <v>0</v>
      </c>
      <c r="I7513">
        <v>295186</v>
      </c>
      <c r="J7513" s="1" t="str">
        <f>INDEX(location!A:A,MATCH('Tabela Total'!A7513,location!A:A,0))</f>
        <v>CA-2017-128328</v>
      </c>
      <c r="K7513" s="1" t="str">
        <f>VLOOKUP(J7513,location[#All],2,FALSE)</f>
        <v>United States</v>
      </c>
      <c r="L7513" t="str">
        <f>VLOOKUP(J7513,location[#All],3,)</f>
        <v>Indianapolis</v>
      </c>
      <c r="M7513" t="str">
        <f>VLOOKUP(J7513,location[#All],4,)</f>
        <v>Indiana</v>
      </c>
      <c r="N7513">
        <f>VLOOKUP(J7513,location[#All],5,)</f>
        <v>46203</v>
      </c>
      <c r="O7513" t="str">
        <f>VLOOKUP(J7513,location[#All],6,)</f>
        <v>Central</v>
      </c>
    </row>
    <row r="7514" spans="1:15" x14ac:dyDescent="0.25">
      <c r="A7514" t="s">
        <v>4092</v>
      </c>
      <c r="B7514" t="s">
        <v>57</v>
      </c>
      <c r="C7514" s="1">
        <v>42952</v>
      </c>
      <c r="D7514" s="1">
        <v>42956</v>
      </c>
      <c r="E7514" t="s">
        <v>15</v>
      </c>
      <c r="F7514">
        <v>1332</v>
      </c>
      <c r="G7514">
        <v>9</v>
      </c>
      <c r="H7514">
        <v>0</v>
      </c>
      <c r="I7514">
        <v>666</v>
      </c>
      <c r="J7514" s="1" t="str">
        <f>INDEX(location!A:A,MATCH('Tabela Total'!A7514,location!A:A,0))</f>
        <v>CA-2017-128328</v>
      </c>
      <c r="K7514" s="1" t="str">
        <f>VLOOKUP(J7514,location[#All],2,FALSE)</f>
        <v>United States</v>
      </c>
      <c r="L7514" t="str">
        <f>VLOOKUP(J7514,location[#All],3,)</f>
        <v>Indianapolis</v>
      </c>
      <c r="M7514" t="str">
        <f>VLOOKUP(J7514,location[#All],4,)</f>
        <v>Indiana</v>
      </c>
      <c r="N7514">
        <f>VLOOKUP(J7514,location[#All],5,)</f>
        <v>46203</v>
      </c>
      <c r="O7514" t="str">
        <f>VLOOKUP(J7514,location[#All],6,)</f>
        <v>Central</v>
      </c>
    </row>
    <row r="7515" spans="1:15" x14ac:dyDescent="0.25">
      <c r="A7515" t="s">
        <v>5308</v>
      </c>
      <c r="B7515" t="s">
        <v>57</v>
      </c>
      <c r="C7515" s="1">
        <v>42630</v>
      </c>
      <c r="D7515" s="1">
        <v>42635</v>
      </c>
      <c r="E7515" t="s">
        <v>15</v>
      </c>
      <c r="F7515">
        <v>1482</v>
      </c>
      <c r="G7515">
        <v>3</v>
      </c>
      <c r="H7515">
        <v>0</v>
      </c>
      <c r="I7515">
        <v>62244</v>
      </c>
      <c r="J7515" s="1" t="str">
        <f>INDEX(location!A:A,MATCH('Tabela Total'!A7515,location!A:A,0))</f>
        <v>US-2016-152415</v>
      </c>
      <c r="K7515" s="1" t="str">
        <f>VLOOKUP(J7515,location[#All],2,FALSE)</f>
        <v>United States</v>
      </c>
      <c r="L7515" t="str">
        <f>VLOOKUP(J7515,location[#All],3,)</f>
        <v>Marlborough</v>
      </c>
      <c r="M7515" t="str">
        <f>VLOOKUP(J7515,location[#All],4,)</f>
        <v>Massachusetts</v>
      </c>
      <c r="N7515">
        <f>VLOOKUP(J7515,location[#All],5,)</f>
        <v>1752</v>
      </c>
      <c r="O7515" t="str">
        <f>VLOOKUP(J7515,location[#All],6,)</f>
        <v>East</v>
      </c>
    </row>
    <row r="7516" spans="1:15" x14ac:dyDescent="0.25">
      <c r="A7516" t="s">
        <v>5308</v>
      </c>
      <c r="B7516" t="s">
        <v>57</v>
      </c>
      <c r="C7516" s="1">
        <v>42630</v>
      </c>
      <c r="D7516" s="1">
        <v>42635</v>
      </c>
      <c r="E7516" t="s">
        <v>15</v>
      </c>
      <c r="F7516">
        <v>19182</v>
      </c>
      <c r="G7516">
        <v>3</v>
      </c>
      <c r="H7516">
        <v>0</v>
      </c>
      <c r="I7516">
        <v>613824</v>
      </c>
      <c r="J7516" s="1" t="str">
        <f>INDEX(location!A:A,MATCH('Tabela Total'!A7516,location!A:A,0))</f>
        <v>US-2016-152415</v>
      </c>
      <c r="K7516" s="1" t="str">
        <f>VLOOKUP(J7516,location[#All],2,FALSE)</f>
        <v>United States</v>
      </c>
      <c r="L7516" t="str">
        <f>VLOOKUP(J7516,location[#All],3,)</f>
        <v>Marlborough</v>
      </c>
      <c r="M7516" t="str">
        <f>VLOOKUP(J7516,location[#All],4,)</f>
        <v>Massachusetts</v>
      </c>
      <c r="N7516">
        <f>VLOOKUP(J7516,location[#All],5,)</f>
        <v>1752</v>
      </c>
      <c r="O7516" t="str">
        <f>VLOOKUP(J7516,location[#All],6,)</f>
        <v>East</v>
      </c>
    </row>
    <row r="7517" spans="1:15" x14ac:dyDescent="0.25">
      <c r="A7517" t="s">
        <v>5489</v>
      </c>
      <c r="B7517" t="s">
        <v>57</v>
      </c>
      <c r="C7517" s="1">
        <v>43094</v>
      </c>
      <c r="D7517" s="1">
        <v>43098</v>
      </c>
      <c r="E7517" t="s">
        <v>15</v>
      </c>
      <c r="F7517">
        <v>318</v>
      </c>
      <c r="G7517">
        <v>3</v>
      </c>
      <c r="H7517">
        <v>0</v>
      </c>
      <c r="I7517">
        <v>13674</v>
      </c>
      <c r="J7517" s="1" t="str">
        <f>INDEX(location!A:A,MATCH('Tabela Total'!A7517,location!A:A,0))</f>
        <v>CA-2017-108756</v>
      </c>
      <c r="K7517" s="1" t="str">
        <f>VLOOKUP(J7517,location[#All],2,FALSE)</f>
        <v>United States</v>
      </c>
      <c r="L7517" t="str">
        <f>VLOOKUP(J7517,location[#All],3,)</f>
        <v>East Orange</v>
      </c>
      <c r="M7517" t="str">
        <f>VLOOKUP(J7517,location[#All],4,)</f>
        <v>New Jersey</v>
      </c>
      <c r="N7517">
        <f>VLOOKUP(J7517,location[#All],5,)</f>
        <v>7017</v>
      </c>
      <c r="O7517" t="str">
        <f>VLOOKUP(J7517,location[#All],6,)</f>
        <v>East</v>
      </c>
    </row>
    <row r="7518" spans="1:15" x14ac:dyDescent="0.25">
      <c r="A7518" t="s">
        <v>392</v>
      </c>
      <c r="B7518" t="s">
        <v>393</v>
      </c>
      <c r="C7518" s="1">
        <v>42533</v>
      </c>
      <c r="D7518" s="1">
        <v>42535</v>
      </c>
      <c r="E7518" t="s">
        <v>10</v>
      </c>
      <c r="F7518">
        <v>1007979</v>
      </c>
      <c r="G7518">
        <v>3</v>
      </c>
      <c r="H7518">
        <v>3</v>
      </c>
      <c r="I7518">
        <v>431991</v>
      </c>
      <c r="J7518" s="1" t="str">
        <f>INDEX(location!A:A,MATCH('Tabela Total'!A7518,location!A:A,0))</f>
        <v>CA-2016-147375</v>
      </c>
      <c r="K7518" s="1" t="str">
        <f>VLOOKUP(J7518,location[#All],2,FALSE)</f>
        <v>United States</v>
      </c>
      <c r="L7518" t="str">
        <f>VLOOKUP(J7518,location[#All],3,)</f>
        <v>Chicago</v>
      </c>
      <c r="M7518" t="str">
        <f>VLOOKUP(J7518,location[#All],4,)</f>
        <v>Illinois</v>
      </c>
      <c r="N7518">
        <f>VLOOKUP(J7518,location[#All],5,)</f>
        <v>60623</v>
      </c>
      <c r="O7518" t="str">
        <f>VLOOKUP(J7518,location[#All],6,)</f>
        <v>Central</v>
      </c>
    </row>
    <row r="7519" spans="1:15" x14ac:dyDescent="0.25">
      <c r="A7519" t="s">
        <v>392</v>
      </c>
      <c r="B7519" t="s">
        <v>393</v>
      </c>
      <c r="C7519" s="1">
        <v>42533</v>
      </c>
      <c r="D7519" s="1">
        <v>42535</v>
      </c>
      <c r="E7519" t="s">
        <v>10</v>
      </c>
      <c r="F7519">
        <v>313488</v>
      </c>
      <c r="G7519">
        <v>7</v>
      </c>
      <c r="H7519">
        <v>2</v>
      </c>
      <c r="I7519">
        <v>1136394</v>
      </c>
      <c r="J7519" s="1" t="str">
        <f>INDEX(location!A:A,MATCH('Tabela Total'!A7519,location!A:A,0))</f>
        <v>CA-2016-147375</v>
      </c>
      <c r="K7519" s="1" t="str">
        <f>VLOOKUP(J7519,location[#All],2,FALSE)</f>
        <v>United States</v>
      </c>
      <c r="L7519" t="str">
        <f>VLOOKUP(J7519,location[#All],3,)</f>
        <v>Chicago</v>
      </c>
      <c r="M7519" t="str">
        <f>VLOOKUP(J7519,location[#All],4,)</f>
        <v>Illinois</v>
      </c>
      <c r="N7519">
        <f>VLOOKUP(J7519,location[#All],5,)</f>
        <v>60623</v>
      </c>
      <c r="O7519" t="str">
        <f>VLOOKUP(J7519,location[#All],6,)</f>
        <v>Central</v>
      </c>
    </row>
    <row r="7520" spans="1:15" x14ac:dyDescent="0.25">
      <c r="A7520" t="s">
        <v>1309</v>
      </c>
      <c r="B7520" t="s">
        <v>393</v>
      </c>
      <c r="C7520" s="1">
        <v>42324</v>
      </c>
      <c r="D7520" s="1">
        <v>42330</v>
      </c>
      <c r="E7520" t="s">
        <v>15</v>
      </c>
      <c r="F7520">
        <v>52325</v>
      </c>
      <c r="G7520">
        <v>5</v>
      </c>
      <c r="H7520">
        <v>0</v>
      </c>
      <c r="I7520">
        <v>1412775</v>
      </c>
      <c r="J7520" s="1" t="str">
        <f>INDEX(location!A:A,MATCH('Tabela Total'!A7520,location!A:A,0))</f>
        <v>CA-2015-164539</v>
      </c>
      <c r="K7520" s="1" t="str">
        <f>VLOOKUP(J7520,location[#All],2,FALSE)</f>
        <v>United States</v>
      </c>
      <c r="L7520" t="str">
        <f>VLOOKUP(J7520,location[#All],3,)</f>
        <v>New York City</v>
      </c>
      <c r="M7520" t="str">
        <f>VLOOKUP(J7520,location[#All],4,)</f>
        <v>New York</v>
      </c>
      <c r="N7520">
        <f>VLOOKUP(J7520,location[#All],5,)</f>
        <v>10011</v>
      </c>
      <c r="O7520" t="str">
        <f>VLOOKUP(J7520,location[#All],6,)</f>
        <v>East</v>
      </c>
    </row>
    <row r="7521" spans="1:15" x14ac:dyDescent="0.25">
      <c r="A7521" t="s">
        <v>2155</v>
      </c>
      <c r="B7521" t="s">
        <v>393</v>
      </c>
      <c r="C7521" s="1">
        <v>42851</v>
      </c>
      <c r="D7521" s="1">
        <v>42856</v>
      </c>
      <c r="E7521" t="s">
        <v>15</v>
      </c>
      <c r="F7521">
        <v>2034</v>
      </c>
      <c r="G7521">
        <v>3</v>
      </c>
      <c r="H7521">
        <v>0</v>
      </c>
      <c r="I7521">
        <v>93564</v>
      </c>
      <c r="J7521" s="1" t="str">
        <f>INDEX(location!A:A,MATCH('Tabela Total'!A7521,location!A:A,0))</f>
        <v>CA-2017-143665</v>
      </c>
      <c r="K7521" s="1" t="str">
        <f>VLOOKUP(J7521,location[#All],2,FALSE)</f>
        <v>United States</v>
      </c>
      <c r="L7521" t="str">
        <f>VLOOKUP(J7521,location[#All],3,)</f>
        <v>Seattle</v>
      </c>
      <c r="M7521" t="str">
        <f>VLOOKUP(J7521,location[#All],4,)</f>
        <v>Washington</v>
      </c>
      <c r="N7521">
        <f>VLOOKUP(J7521,location[#All],5,)</f>
        <v>98115</v>
      </c>
      <c r="O7521" t="str">
        <f>VLOOKUP(J7521,location[#All],6,)</f>
        <v>West</v>
      </c>
    </row>
    <row r="7522" spans="1:15" x14ac:dyDescent="0.25">
      <c r="A7522" t="s">
        <v>2155</v>
      </c>
      <c r="B7522" t="s">
        <v>393</v>
      </c>
      <c r="C7522" s="1">
        <v>42851</v>
      </c>
      <c r="D7522" s="1">
        <v>42856</v>
      </c>
      <c r="E7522" t="s">
        <v>15</v>
      </c>
      <c r="F7522">
        <v>3928</v>
      </c>
      <c r="G7522">
        <v>8</v>
      </c>
      <c r="H7522">
        <v>0</v>
      </c>
      <c r="I7522">
        <v>192472</v>
      </c>
      <c r="J7522" s="1" t="str">
        <f>INDEX(location!A:A,MATCH('Tabela Total'!A7522,location!A:A,0))</f>
        <v>CA-2017-143665</v>
      </c>
      <c r="K7522" s="1" t="str">
        <f>VLOOKUP(J7522,location[#All],2,FALSE)</f>
        <v>United States</v>
      </c>
      <c r="L7522" t="str">
        <f>VLOOKUP(J7522,location[#All],3,)</f>
        <v>Seattle</v>
      </c>
      <c r="M7522" t="str">
        <f>VLOOKUP(J7522,location[#All],4,)</f>
        <v>Washington</v>
      </c>
      <c r="N7522">
        <f>VLOOKUP(J7522,location[#All],5,)</f>
        <v>98115</v>
      </c>
      <c r="O7522" t="str">
        <f>VLOOKUP(J7522,location[#All],6,)</f>
        <v>West</v>
      </c>
    </row>
    <row r="7523" spans="1:15" x14ac:dyDescent="0.25">
      <c r="A7523" t="s">
        <v>2392</v>
      </c>
      <c r="B7523" t="s">
        <v>393</v>
      </c>
      <c r="C7523" s="1">
        <v>42811</v>
      </c>
      <c r="D7523" s="1">
        <v>42815</v>
      </c>
      <c r="E7523" t="s">
        <v>15</v>
      </c>
      <c r="F7523">
        <v>13776</v>
      </c>
      <c r="G7523">
        <v>6</v>
      </c>
      <c r="H7523">
        <v>8</v>
      </c>
      <c r="I7523">
        <v>-220416</v>
      </c>
      <c r="J7523" s="1" t="str">
        <f>INDEX(location!A:A,MATCH('Tabela Total'!A7523,location!A:A,0))</f>
        <v>CA-2017-142867</v>
      </c>
      <c r="K7523" s="1" t="str">
        <f>VLOOKUP(J7523,location[#All],2,FALSE)</f>
        <v>United States</v>
      </c>
      <c r="L7523" t="str">
        <f>VLOOKUP(J7523,location[#All],3,)</f>
        <v>Houston</v>
      </c>
      <c r="M7523" t="str">
        <f>VLOOKUP(J7523,location[#All],4,)</f>
        <v>Texas</v>
      </c>
      <c r="N7523">
        <f>VLOOKUP(J7523,location[#All],5,)</f>
        <v>77095</v>
      </c>
      <c r="O7523" t="str">
        <f>VLOOKUP(J7523,location[#All],6,)</f>
        <v>Central</v>
      </c>
    </row>
    <row r="7524" spans="1:15" x14ac:dyDescent="0.25">
      <c r="A7524" t="s">
        <v>2392</v>
      </c>
      <c r="B7524" t="s">
        <v>393</v>
      </c>
      <c r="C7524" s="1">
        <v>42811</v>
      </c>
      <c r="D7524" s="1">
        <v>42815</v>
      </c>
      <c r="E7524" t="s">
        <v>15</v>
      </c>
      <c r="F7524">
        <v>10272</v>
      </c>
      <c r="G7524">
        <v>3</v>
      </c>
      <c r="H7524">
        <v>2</v>
      </c>
      <c r="I7524">
        <v>321</v>
      </c>
      <c r="J7524" s="1" t="str">
        <f>INDEX(location!A:A,MATCH('Tabela Total'!A7524,location!A:A,0))</f>
        <v>CA-2017-142867</v>
      </c>
      <c r="K7524" s="1" t="str">
        <f>VLOOKUP(J7524,location[#All],2,FALSE)</f>
        <v>United States</v>
      </c>
      <c r="L7524" t="str">
        <f>VLOOKUP(J7524,location[#All],3,)</f>
        <v>Houston</v>
      </c>
      <c r="M7524" t="str">
        <f>VLOOKUP(J7524,location[#All],4,)</f>
        <v>Texas</v>
      </c>
      <c r="N7524">
        <f>VLOOKUP(J7524,location[#All],5,)</f>
        <v>77095</v>
      </c>
      <c r="O7524" t="str">
        <f>VLOOKUP(J7524,location[#All],6,)</f>
        <v>Central</v>
      </c>
    </row>
    <row r="7525" spans="1:15" x14ac:dyDescent="0.25">
      <c r="A7525" t="s">
        <v>3700</v>
      </c>
      <c r="B7525" t="s">
        <v>393</v>
      </c>
      <c r="C7525" s="1">
        <v>42318</v>
      </c>
      <c r="D7525" s="1">
        <v>42322</v>
      </c>
      <c r="E7525" t="s">
        <v>15</v>
      </c>
      <c r="F7525">
        <v>71564</v>
      </c>
      <c r="G7525">
        <v>2</v>
      </c>
      <c r="H7525">
        <v>0</v>
      </c>
      <c r="I7525">
        <v>17891</v>
      </c>
      <c r="J7525" s="1" t="str">
        <f>INDEX(location!A:A,MATCH('Tabela Total'!A7525,location!A:A,0))</f>
        <v>CA-2015-121783</v>
      </c>
      <c r="K7525" s="1" t="str">
        <f>VLOOKUP(J7525,location[#All],2,FALSE)</f>
        <v>United States</v>
      </c>
      <c r="L7525" t="str">
        <f>VLOOKUP(J7525,location[#All],3,)</f>
        <v>Roseville</v>
      </c>
      <c r="M7525" t="str">
        <f>VLOOKUP(J7525,location[#All],4,)</f>
        <v>Minnesota</v>
      </c>
      <c r="N7525">
        <f>VLOOKUP(J7525,location[#All],5,)</f>
        <v>55113</v>
      </c>
      <c r="O7525" t="str">
        <f>VLOOKUP(J7525,location[#All],6,)</f>
        <v>Central</v>
      </c>
    </row>
    <row r="7526" spans="1:15" x14ac:dyDescent="0.25">
      <c r="A7526" t="s">
        <v>3700</v>
      </c>
      <c r="B7526" t="s">
        <v>393</v>
      </c>
      <c r="C7526" s="1">
        <v>42318</v>
      </c>
      <c r="D7526" s="1">
        <v>42322</v>
      </c>
      <c r="E7526" t="s">
        <v>15</v>
      </c>
      <c r="F7526">
        <v>79551</v>
      </c>
      <c r="G7526">
        <v>3</v>
      </c>
      <c r="H7526">
        <v>0</v>
      </c>
      <c r="I7526">
        <v>1431918</v>
      </c>
      <c r="J7526" s="1" t="str">
        <f>INDEX(location!A:A,MATCH('Tabela Total'!A7526,location!A:A,0))</f>
        <v>CA-2015-121783</v>
      </c>
      <c r="K7526" s="1" t="str">
        <f>VLOOKUP(J7526,location[#All],2,FALSE)</f>
        <v>United States</v>
      </c>
      <c r="L7526" t="str">
        <f>VLOOKUP(J7526,location[#All],3,)</f>
        <v>Roseville</v>
      </c>
      <c r="M7526" t="str">
        <f>VLOOKUP(J7526,location[#All],4,)</f>
        <v>Minnesota</v>
      </c>
      <c r="N7526">
        <f>VLOOKUP(J7526,location[#All],5,)</f>
        <v>55113</v>
      </c>
      <c r="O7526" t="str">
        <f>VLOOKUP(J7526,location[#All],6,)</f>
        <v>Central</v>
      </c>
    </row>
    <row r="7527" spans="1:15" x14ac:dyDescent="0.25">
      <c r="A7527" t="s">
        <v>3700</v>
      </c>
      <c r="B7527" t="s">
        <v>393</v>
      </c>
      <c r="C7527" s="1">
        <v>42318</v>
      </c>
      <c r="D7527" s="1">
        <v>42322</v>
      </c>
      <c r="E7527" t="s">
        <v>15</v>
      </c>
      <c r="F7527">
        <v>54999</v>
      </c>
      <c r="G7527">
        <v>1</v>
      </c>
      <c r="H7527">
        <v>0</v>
      </c>
      <c r="I7527">
        <v>274995</v>
      </c>
      <c r="J7527" s="1" t="str">
        <f>INDEX(location!A:A,MATCH('Tabela Total'!A7527,location!A:A,0))</f>
        <v>CA-2015-121783</v>
      </c>
      <c r="K7527" s="1" t="str">
        <f>VLOOKUP(J7527,location[#All],2,FALSE)</f>
        <v>United States</v>
      </c>
      <c r="L7527" t="str">
        <f>VLOOKUP(J7527,location[#All],3,)</f>
        <v>Roseville</v>
      </c>
      <c r="M7527" t="str">
        <f>VLOOKUP(J7527,location[#All],4,)</f>
        <v>Minnesota</v>
      </c>
      <c r="N7527">
        <f>VLOOKUP(J7527,location[#All],5,)</f>
        <v>55113</v>
      </c>
      <c r="O7527" t="str">
        <f>VLOOKUP(J7527,location[#All],6,)</f>
        <v>Central</v>
      </c>
    </row>
    <row r="7528" spans="1:15" x14ac:dyDescent="0.25">
      <c r="A7528" t="s">
        <v>3700</v>
      </c>
      <c r="B7528" t="s">
        <v>393</v>
      </c>
      <c r="C7528" s="1">
        <v>42318</v>
      </c>
      <c r="D7528" s="1">
        <v>42322</v>
      </c>
      <c r="E7528" t="s">
        <v>15</v>
      </c>
      <c r="F7528">
        <v>7476</v>
      </c>
      <c r="G7528">
        <v>3</v>
      </c>
      <c r="H7528">
        <v>0</v>
      </c>
      <c r="I7528">
        <v>343896</v>
      </c>
      <c r="J7528" s="1" t="str">
        <f>INDEX(location!A:A,MATCH('Tabela Total'!A7528,location!A:A,0))</f>
        <v>CA-2015-121783</v>
      </c>
      <c r="K7528" s="1" t="str">
        <f>VLOOKUP(J7528,location[#All],2,FALSE)</f>
        <v>United States</v>
      </c>
      <c r="L7528" t="str">
        <f>VLOOKUP(J7528,location[#All],3,)</f>
        <v>Roseville</v>
      </c>
      <c r="M7528" t="str">
        <f>VLOOKUP(J7528,location[#All],4,)</f>
        <v>Minnesota</v>
      </c>
      <c r="N7528">
        <f>VLOOKUP(J7528,location[#All],5,)</f>
        <v>55113</v>
      </c>
      <c r="O7528" t="str">
        <f>VLOOKUP(J7528,location[#All],6,)</f>
        <v>Central</v>
      </c>
    </row>
    <row r="7529" spans="1:15" x14ac:dyDescent="0.25">
      <c r="A7529" t="s">
        <v>3700</v>
      </c>
      <c r="B7529" t="s">
        <v>393</v>
      </c>
      <c r="C7529" s="1">
        <v>42318</v>
      </c>
      <c r="D7529" s="1">
        <v>42322</v>
      </c>
      <c r="E7529" t="s">
        <v>15</v>
      </c>
      <c r="F7529">
        <v>2922</v>
      </c>
      <c r="G7529">
        <v>3</v>
      </c>
      <c r="H7529">
        <v>0</v>
      </c>
      <c r="I7529">
        <v>128568</v>
      </c>
      <c r="J7529" s="1" t="str">
        <f>INDEX(location!A:A,MATCH('Tabela Total'!A7529,location!A:A,0))</f>
        <v>CA-2015-121783</v>
      </c>
      <c r="K7529" s="1" t="str">
        <f>VLOOKUP(J7529,location[#All],2,FALSE)</f>
        <v>United States</v>
      </c>
      <c r="L7529" t="str">
        <f>VLOOKUP(J7529,location[#All],3,)</f>
        <v>Roseville</v>
      </c>
      <c r="M7529" t="str">
        <f>VLOOKUP(J7529,location[#All],4,)</f>
        <v>Minnesota</v>
      </c>
      <c r="N7529">
        <f>VLOOKUP(J7529,location[#All],5,)</f>
        <v>55113</v>
      </c>
      <c r="O7529" t="str">
        <f>VLOOKUP(J7529,location[#All],6,)</f>
        <v>Central</v>
      </c>
    </row>
    <row r="7530" spans="1:15" x14ac:dyDescent="0.25">
      <c r="A7530" t="s">
        <v>4367</v>
      </c>
      <c r="B7530" t="s">
        <v>393</v>
      </c>
      <c r="C7530" s="1">
        <v>42687</v>
      </c>
      <c r="D7530" s="1">
        <v>42691</v>
      </c>
      <c r="E7530" t="s">
        <v>15</v>
      </c>
      <c r="F7530">
        <v>1954</v>
      </c>
      <c r="G7530">
        <v>2</v>
      </c>
      <c r="H7530">
        <v>0</v>
      </c>
      <c r="I7530">
        <v>72298</v>
      </c>
      <c r="J7530" s="1" t="str">
        <f>INDEX(location!A:A,MATCH('Tabela Total'!A7530,location!A:A,0))</f>
        <v>CA-2016-147683</v>
      </c>
      <c r="K7530" s="1" t="str">
        <f>VLOOKUP(J7530,location[#All],2,FALSE)</f>
        <v>United States</v>
      </c>
      <c r="L7530" t="str">
        <f>VLOOKUP(J7530,location[#All],3,)</f>
        <v>Seattle</v>
      </c>
      <c r="M7530" t="str">
        <f>VLOOKUP(J7530,location[#All],4,)</f>
        <v>Washington</v>
      </c>
      <c r="N7530">
        <f>VLOOKUP(J7530,location[#All],5,)</f>
        <v>98103</v>
      </c>
      <c r="O7530" t="str">
        <f>VLOOKUP(J7530,location[#All],6,)</f>
        <v>West</v>
      </c>
    </row>
    <row r="7531" spans="1:15" x14ac:dyDescent="0.25">
      <c r="A7531" t="s">
        <v>4369</v>
      </c>
      <c r="B7531" t="s">
        <v>393</v>
      </c>
      <c r="C7531" s="1">
        <v>42227</v>
      </c>
      <c r="D7531" s="1">
        <v>42231</v>
      </c>
      <c r="E7531" t="s">
        <v>15</v>
      </c>
      <c r="F7531">
        <v>1196</v>
      </c>
      <c r="G7531">
        <v>2</v>
      </c>
      <c r="H7531">
        <v>0</v>
      </c>
      <c r="I7531">
        <v>31096</v>
      </c>
      <c r="J7531" s="1" t="str">
        <f>INDEX(location!A:A,MATCH('Tabela Total'!A7531,location!A:A,0))</f>
        <v>US-2015-156797</v>
      </c>
      <c r="K7531" s="1" t="str">
        <f>VLOOKUP(J7531,location[#All],2,FALSE)</f>
        <v>United States</v>
      </c>
      <c r="L7531" t="str">
        <f>VLOOKUP(J7531,location[#All],3,)</f>
        <v>New York City</v>
      </c>
      <c r="M7531" t="str">
        <f>VLOOKUP(J7531,location[#All],4,)</f>
        <v>New York</v>
      </c>
      <c r="N7531">
        <f>VLOOKUP(J7531,location[#All],5,)</f>
        <v>10035</v>
      </c>
      <c r="O7531" t="str">
        <f>VLOOKUP(J7531,location[#All],6,)</f>
        <v>East</v>
      </c>
    </row>
    <row r="7532" spans="1:15" x14ac:dyDescent="0.25">
      <c r="A7532" t="s">
        <v>4369</v>
      </c>
      <c r="B7532" t="s">
        <v>393</v>
      </c>
      <c r="C7532" s="1">
        <v>42227</v>
      </c>
      <c r="D7532" s="1">
        <v>42231</v>
      </c>
      <c r="E7532" t="s">
        <v>15</v>
      </c>
      <c r="F7532">
        <v>1380</v>
      </c>
      <c r="G7532">
        <v>2</v>
      </c>
      <c r="H7532">
        <v>0</v>
      </c>
      <c r="I7532">
        <v>345</v>
      </c>
      <c r="J7532" s="1" t="str">
        <f>INDEX(location!A:A,MATCH('Tabela Total'!A7532,location!A:A,0))</f>
        <v>US-2015-156797</v>
      </c>
      <c r="K7532" s="1" t="str">
        <f>VLOOKUP(J7532,location[#All],2,FALSE)</f>
        <v>United States</v>
      </c>
      <c r="L7532" t="str">
        <f>VLOOKUP(J7532,location[#All],3,)</f>
        <v>New York City</v>
      </c>
      <c r="M7532" t="str">
        <f>VLOOKUP(J7532,location[#All],4,)</f>
        <v>New York</v>
      </c>
      <c r="N7532">
        <f>VLOOKUP(J7532,location[#All],5,)</f>
        <v>10035</v>
      </c>
      <c r="O7532" t="str">
        <f>VLOOKUP(J7532,location[#All],6,)</f>
        <v>East</v>
      </c>
    </row>
    <row r="7533" spans="1:15" x14ac:dyDescent="0.25">
      <c r="A7533" t="s">
        <v>5104</v>
      </c>
      <c r="B7533" t="s">
        <v>393</v>
      </c>
      <c r="C7533" s="1">
        <v>42939</v>
      </c>
      <c r="D7533" s="1">
        <v>42940</v>
      </c>
      <c r="E7533" t="s">
        <v>44</v>
      </c>
      <c r="F7533">
        <v>39995</v>
      </c>
      <c r="G7533">
        <v>5</v>
      </c>
      <c r="H7533">
        <v>0</v>
      </c>
      <c r="I7533">
        <v>143982</v>
      </c>
      <c r="J7533" s="1" t="str">
        <f>INDEX(location!A:A,MATCH('Tabela Total'!A7533,location!A:A,0))</f>
        <v>CA-2017-118346</v>
      </c>
      <c r="K7533" s="1" t="str">
        <f>VLOOKUP(J7533,location[#All],2,FALSE)</f>
        <v>United States</v>
      </c>
      <c r="L7533" t="str">
        <f>VLOOKUP(J7533,location[#All],3,)</f>
        <v>Kenosha</v>
      </c>
      <c r="M7533" t="str">
        <f>VLOOKUP(J7533,location[#All],4,)</f>
        <v>Wisconsin</v>
      </c>
      <c r="N7533">
        <f>VLOOKUP(J7533,location[#All],5,)</f>
        <v>53142</v>
      </c>
      <c r="O7533" t="str">
        <f>VLOOKUP(J7533,location[#All],6,)</f>
        <v>Central</v>
      </c>
    </row>
    <row r="7534" spans="1:15" x14ac:dyDescent="0.25">
      <c r="A7534" t="s">
        <v>5171</v>
      </c>
      <c r="B7534" t="s">
        <v>393</v>
      </c>
      <c r="C7534" s="1">
        <v>42625</v>
      </c>
      <c r="D7534" s="1">
        <v>42626</v>
      </c>
      <c r="E7534" t="s">
        <v>327</v>
      </c>
      <c r="F7534">
        <v>146952</v>
      </c>
      <c r="G7534">
        <v>3</v>
      </c>
      <c r="H7534">
        <v>2</v>
      </c>
      <c r="I7534">
        <v>91845</v>
      </c>
      <c r="J7534" s="1" t="str">
        <f>INDEX(location!A:A,MATCH('Tabela Total'!A7534,location!A:A,0))</f>
        <v>CA-2016-151148</v>
      </c>
      <c r="K7534" s="1" t="str">
        <f>VLOOKUP(J7534,location[#All],2,FALSE)</f>
        <v>United States</v>
      </c>
      <c r="L7534" t="str">
        <f>VLOOKUP(J7534,location[#All],3,)</f>
        <v>Louisville</v>
      </c>
      <c r="M7534" t="str">
        <f>VLOOKUP(J7534,location[#All],4,)</f>
        <v>Colorado</v>
      </c>
      <c r="N7534">
        <f>VLOOKUP(J7534,location[#All],5,)</f>
        <v>80027</v>
      </c>
      <c r="O7534" t="str">
        <f>VLOOKUP(J7534,location[#All],6,)</f>
        <v>West</v>
      </c>
    </row>
    <row r="7535" spans="1:15" x14ac:dyDescent="0.25">
      <c r="A7535" t="s">
        <v>5171</v>
      </c>
      <c r="B7535" t="s">
        <v>393</v>
      </c>
      <c r="C7535" s="1">
        <v>42625</v>
      </c>
      <c r="D7535" s="1">
        <v>42626</v>
      </c>
      <c r="E7535" t="s">
        <v>327</v>
      </c>
      <c r="F7535">
        <v>83136</v>
      </c>
      <c r="G7535">
        <v>4</v>
      </c>
      <c r="H7535">
        <v>2</v>
      </c>
      <c r="I7535">
        <v>5196</v>
      </c>
      <c r="J7535" s="1" t="str">
        <f>INDEX(location!A:A,MATCH('Tabela Total'!A7535,location!A:A,0))</f>
        <v>CA-2016-151148</v>
      </c>
      <c r="K7535" s="1" t="str">
        <f>VLOOKUP(J7535,location[#All],2,FALSE)</f>
        <v>United States</v>
      </c>
      <c r="L7535" t="str">
        <f>VLOOKUP(J7535,location[#All],3,)</f>
        <v>Louisville</v>
      </c>
      <c r="M7535" t="str">
        <f>VLOOKUP(J7535,location[#All],4,)</f>
        <v>Colorado</v>
      </c>
      <c r="N7535">
        <f>VLOOKUP(J7535,location[#All],5,)</f>
        <v>80027</v>
      </c>
      <c r="O7535" t="str">
        <f>VLOOKUP(J7535,location[#All],6,)</f>
        <v>West</v>
      </c>
    </row>
    <row r="7536" spans="1:15" x14ac:dyDescent="0.25">
      <c r="A7536" t="s">
        <v>641</v>
      </c>
      <c r="B7536" t="s">
        <v>642</v>
      </c>
      <c r="C7536" s="1">
        <v>41643</v>
      </c>
      <c r="D7536" s="1">
        <v>41647</v>
      </c>
      <c r="E7536" t="s">
        <v>15</v>
      </c>
      <c r="F7536">
        <v>11784</v>
      </c>
      <c r="G7536">
        <v>3</v>
      </c>
      <c r="H7536">
        <v>2</v>
      </c>
      <c r="I7536">
        <v>42717</v>
      </c>
      <c r="J7536" s="1" t="str">
        <f>INDEX(location!A:A,MATCH('Tabela Total'!A7536,location!A:A,0))</f>
        <v>CA-2014-112326</v>
      </c>
      <c r="K7536" s="1" t="str">
        <f>VLOOKUP(J7536,location[#All],2,FALSE)</f>
        <v>United States</v>
      </c>
      <c r="L7536" t="str">
        <f>VLOOKUP(J7536,location[#All],3,)</f>
        <v>Naperville</v>
      </c>
      <c r="M7536" t="str">
        <f>VLOOKUP(J7536,location[#All],4,)</f>
        <v>Illinois</v>
      </c>
      <c r="N7536">
        <f>VLOOKUP(J7536,location[#All],5,)</f>
        <v>60540</v>
      </c>
      <c r="O7536" t="str">
        <f>VLOOKUP(J7536,location[#All],6,)</f>
        <v>Central</v>
      </c>
    </row>
    <row r="7537" spans="1:15" x14ac:dyDescent="0.25">
      <c r="A7537" t="s">
        <v>641</v>
      </c>
      <c r="B7537" t="s">
        <v>642</v>
      </c>
      <c r="C7537" s="1">
        <v>41643</v>
      </c>
      <c r="D7537" s="1">
        <v>41647</v>
      </c>
      <c r="E7537" t="s">
        <v>15</v>
      </c>
      <c r="F7537">
        <v>272736</v>
      </c>
      <c r="G7537">
        <v>3</v>
      </c>
      <c r="H7537">
        <v>2</v>
      </c>
      <c r="I7537">
        <v>-647748</v>
      </c>
      <c r="J7537" s="1" t="str">
        <f>INDEX(location!A:A,MATCH('Tabela Total'!A7537,location!A:A,0))</f>
        <v>CA-2014-112326</v>
      </c>
      <c r="K7537" s="1" t="str">
        <f>VLOOKUP(J7537,location[#All],2,FALSE)</f>
        <v>United States</v>
      </c>
      <c r="L7537" t="str">
        <f>VLOOKUP(J7537,location[#All],3,)</f>
        <v>Naperville</v>
      </c>
      <c r="M7537" t="str">
        <f>VLOOKUP(J7537,location[#All],4,)</f>
        <v>Illinois</v>
      </c>
      <c r="N7537">
        <f>VLOOKUP(J7537,location[#All],5,)</f>
        <v>60540</v>
      </c>
      <c r="O7537" t="str">
        <f>VLOOKUP(J7537,location[#All],6,)</f>
        <v>Central</v>
      </c>
    </row>
    <row r="7538" spans="1:15" x14ac:dyDescent="0.25">
      <c r="A7538" t="s">
        <v>641</v>
      </c>
      <c r="B7538" t="s">
        <v>642</v>
      </c>
      <c r="C7538" s="1">
        <v>41643</v>
      </c>
      <c r="D7538" s="1">
        <v>41647</v>
      </c>
      <c r="E7538" t="s">
        <v>15</v>
      </c>
      <c r="F7538">
        <v>354</v>
      </c>
      <c r="G7538">
        <v>2</v>
      </c>
      <c r="H7538">
        <v>8</v>
      </c>
      <c r="I7538">
        <v>-5487</v>
      </c>
      <c r="J7538" s="1" t="str">
        <f>INDEX(location!A:A,MATCH('Tabela Total'!A7538,location!A:A,0))</f>
        <v>CA-2014-112326</v>
      </c>
      <c r="K7538" s="1" t="str">
        <f>VLOOKUP(J7538,location[#All],2,FALSE)</f>
        <v>United States</v>
      </c>
      <c r="L7538" t="str">
        <f>VLOOKUP(J7538,location[#All],3,)</f>
        <v>Naperville</v>
      </c>
      <c r="M7538" t="str">
        <f>VLOOKUP(J7538,location[#All],4,)</f>
        <v>Illinois</v>
      </c>
      <c r="N7538">
        <f>VLOOKUP(J7538,location[#All],5,)</f>
        <v>60540</v>
      </c>
      <c r="O7538" t="str">
        <f>VLOOKUP(J7538,location[#All],6,)</f>
        <v>Central</v>
      </c>
    </row>
    <row r="7539" spans="1:15" x14ac:dyDescent="0.25">
      <c r="A7539" t="s">
        <v>832</v>
      </c>
      <c r="B7539" t="s">
        <v>642</v>
      </c>
      <c r="C7539" s="1">
        <v>43013</v>
      </c>
      <c r="D7539" s="1">
        <v>43016</v>
      </c>
      <c r="E7539" t="s">
        <v>10</v>
      </c>
      <c r="F7539">
        <v>16093</v>
      </c>
      <c r="G7539">
        <v>7</v>
      </c>
      <c r="H7539">
        <v>0</v>
      </c>
      <c r="I7539">
        <v>32186</v>
      </c>
      <c r="J7539" s="1" t="str">
        <f>INDEX(location!A:A,MATCH('Tabela Total'!A7539,location!A:A,0))</f>
        <v>US-2017-103247</v>
      </c>
      <c r="K7539" s="1" t="str">
        <f>VLOOKUP(J7539,location[#All],2,FALSE)</f>
        <v>United States</v>
      </c>
      <c r="L7539" t="str">
        <f>VLOOKUP(J7539,location[#All],3,)</f>
        <v>New York City</v>
      </c>
      <c r="M7539" t="str">
        <f>VLOOKUP(J7539,location[#All],4,)</f>
        <v>New York</v>
      </c>
      <c r="N7539">
        <f>VLOOKUP(J7539,location[#All],5,)</f>
        <v>10011</v>
      </c>
      <c r="O7539" t="str">
        <f>VLOOKUP(J7539,location[#All],6,)</f>
        <v>East</v>
      </c>
    </row>
    <row r="7540" spans="1:15" x14ac:dyDescent="0.25">
      <c r="A7540" t="s">
        <v>832</v>
      </c>
      <c r="B7540" t="s">
        <v>642</v>
      </c>
      <c r="C7540" s="1">
        <v>43013</v>
      </c>
      <c r="D7540" s="1">
        <v>43016</v>
      </c>
      <c r="E7540" t="s">
        <v>10</v>
      </c>
      <c r="F7540">
        <v>75792</v>
      </c>
      <c r="G7540">
        <v>3</v>
      </c>
      <c r="H7540">
        <v>2</v>
      </c>
      <c r="I7540">
        <v>255798</v>
      </c>
      <c r="J7540" s="1" t="str">
        <f>INDEX(location!A:A,MATCH('Tabela Total'!A7540,location!A:A,0))</f>
        <v>US-2017-103247</v>
      </c>
      <c r="K7540" s="1" t="str">
        <f>VLOOKUP(J7540,location[#All],2,FALSE)</f>
        <v>United States</v>
      </c>
      <c r="L7540" t="str">
        <f>VLOOKUP(J7540,location[#All],3,)</f>
        <v>New York City</v>
      </c>
      <c r="M7540" t="str">
        <f>VLOOKUP(J7540,location[#All],4,)</f>
        <v>New York</v>
      </c>
      <c r="N7540">
        <f>VLOOKUP(J7540,location[#All],5,)</f>
        <v>10011</v>
      </c>
      <c r="O7540" t="str">
        <f>VLOOKUP(J7540,location[#All],6,)</f>
        <v>East</v>
      </c>
    </row>
    <row r="7541" spans="1:15" x14ac:dyDescent="0.25">
      <c r="A7541" t="s">
        <v>1357</v>
      </c>
      <c r="B7541" t="s">
        <v>642</v>
      </c>
      <c r="C7541" s="1">
        <v>42272</v>
      </c>
      <c r="D7541" s="1">
        <v>42275</v>
      </c>
      <c r="E7541" t="s">
        <v>10</v>
      </c>
      <c r="F7541">
        <v>6396</v>
      </c>
      <c r="G7541">
        <v>4</v>
      </c>
      <c r="H7541">
        <v>0</v>
      </c>
      <c r="I7541">
        <v>198276</v>
      </c>
      <c r="J7541" s="1" t="str">
        <f>INDEX(location!A:A,MATCH('Tabela Total'!A7541,location!A:A,0))</f>
        <v>CA-2015-156335</v>
      </c>
      <c r="K7541" s="1" t="str">
        <f>VLOOKUP(J7541,location[#All],2,FALSE)</f>
        <v>United States</v>
      </c>
      <c r="L7541" t="str">
        <f>VLOOKUP(J7541,location[#All],3,)</f>
        <v>Bayonne</v>
      </c>
      <c r="M7541" t="str">
        <f>VLOOKUP(J7541,location[#All],4,)</f>
        <v>New Jersey</v>
      </c>
      <c r="N7541">
        <f>VLOOKUP(J7541,location[#All],5,)</f>
        <v>7002</v>
      </c>
      <c r="O7541" t="str">
        <f>VLOOKUP(J7541,location[#All],6,)</f>
        <v>East</v>
      </c>
    </row>
    <row r="7542" spans="1:15" x14ac:dyDescent="0.25">
      <c r="A7542" t="s">
        <v>1357</v>
      </c>
      <c r="B7542" t="s">
        <v>642</v>
      </c>
      <c r="C7542" s="1">
        <v>42272</v>
      </c>
      <c r="D7542" s="1">
        <v>42275</v>
      </c>
      <c r="E7542" t="s">
        <v>10</v>
      </c>
      <c r="F7542">
        <v>1446</v>
      </c>
      <c r="G7542">
        <v>3</v>
      </c>
      <c r="H7542">
        <v>0</v>
      </c>
      <c r="I7542">
        <v>70854</v>
      </c>
      <c r="J7542" s="1" t="str">
        <f>INDEX(location!A:A,MATCH('Tabela Total'!A7542,location!A:A,0))</f>
        <v>CA-2015-156335</v>
      </c>
      <c r="K7542" s="1" t="str">
        <f>VLOOKUP(J7542,location[#All],2,FALSE)</f>
        <v>United States</v>
      </c>
      <c r="L7542" t="str">
        <f>VLOOKUP(J7542,location[#All],3,)</f>
        <v>Bayonne</v>
      </c>
      <c r="M7542" t="str">
        <f>VLOOKUP(J7542,location[#All],4,)</f>
        <v>New Jersey</v>
      </c>
      <c r="N7542">
        <f>VLOOKUP(J7542,location[#All],5,)</f>
        <v>7002</v>
      </c>
      <c r="O7542" t="str">
        <f>VLOOKUP(J7542,location[#All],6,)</f>
        <v>East</v>
      </c>
    </row>
    <row r="7543" spans="1:15" x14ac:dyDescent="0.25">
      <c r="A7543" t="s">
        <v>1357</v>
      </c>
      <c r="B7543" t="s">
        <v>642</v>
      </c>
      <c r="C7543" s="1">
        <v>42272</v>
      </c>
      <c r="D7543" s="1">
        <v>42275</v>
      </c>
      <c r="E7543" t="s">
        <v>10</v>
      </c>
      <c r="F7543">
        <v>10498</v>
      </c>
      <c r="G7543">
        <v>2</v>
      </c>
      <c r="H7543">
        <v>0</v>
      </c>
      <c r="I7543">
        <v>5249</v>
      </c>
      <c r="J7543" s="1" t="str">
        <f>INDEX(location!A:A,MATCH('Tabela Total'!A7543,location!A:A,0))</f>
        <v>CA-2015-156335</v>
      </c>
      <c r="K7543" s="1" t="str">
        <f>VLOOKUP(J7543,location[#All],2,FALSE)</f>
        <v>United States</v>
      </c>
      <c r="L7543" t="str">
        <f>VLOOKUP(J7543,location[#All],3,)</f>
        <v>Bayonne</v>
      </c>
      <c r="M7543" t="str">
        <f>VLOOKUP(J7543,location[#All],4,)</f>
        <v>New Jersey</v>
      </c>
      <c r="N7543">
        <f>VLOOKUP(J7543,location[#All],5,)</f>
        <v>7002</v>
      </c>
      <c r="O7543" t="str">
        <f>VLOOKUP(J7543,location[#All],6,)</f>
        <v>East</v>
      </c>
    </row>
    <row r="7544" spans="1:15" x14ac:dyDescent="0.25">
      <c r="A7544" t="s">
        <v>2420</v>
      </c>
      <c r="B7544" t="s">
        <v>642</v>
      </c>
      <c r="C7544" s="1">
        <v>42337</v>
      </c>
      <c r="D7544" s="1">
        <v>42338</v>
      </c>
      <c r="E7544" t="s">
        <v>327</v>
      </c>
      <c r="F7544">
        <v>4304</v>
      </c>
      <c r="G7544">
        <v>1</v>
      </c>
      <c r="H7544">
        <v>2</v>
      </c>
      <c r="I7544">
        <v>15602</v>
      </c>
      <c r="J7544" s="1" t="str">
        <f>INDEX(location!A:A,MATCH('Tabela Total'!A7544,location!A:A,0))</f>
        <v>CA-2015-144099</v>
      </c>
      <c r="K7544" s="1" t="str">
        <f>VLOOKUP(J7544,location[#All],2,FALSE)</f>
        <v>United States</v>
      </c>
      <c r="L7544" t="str">
        <f>VLOOKUP(J7544,location[#All],3,)</f>
        <v>San Francisco</v>
      </c>
      <c r="M7544" t="str">
        <f>VLOOKUP(J7544,location[#All],4,)</f>
        <v>California</v>
      </c>
      <c r="N7544">
        <f>VLOOKUP(J7544,location[#All],5,)</f>
        <v>94122</v>
      </c>
      <c r="O7544" t="str">
        <f>VLOOKUP(J7544,location[#All],6,)</f>
        <v>West</v>
      </c>
    </row>
    <row r="7545" spans="1:15" x14ac:dyDescent="0.25">
      <c r="A7545" t="s">
        <v>4725</v>
      </c>
      <c r="B7545" t="s">
        <v>642</v>
      </c>
      <c r="C7545" s="1">
        <v>42328</v>
      </c>
      <c r="D7545" s="1">
        <v>42332</v>
      </c>
      <c r="E7545" t="s">
        <v>15</v>
      </c>
      <c r="F7545">
        <v>344372</v>
      </c>
      <c r="G7545">
        <v>4</v>
      </c>
      <c r="H7545">
        <v>3</v>
      </c>
      <c r="I7545">
        <v>-934724</v>
      </c>
      <c r="J7545" s="1" t="str">
        <f>INDEX(location!A:A,MATCH('Tabela Total'!A7545,location!A:A,0))</f>
        <v>CA-2015-110891</v>
      </c>
      <c r="K7545" s="1" t="str">
        <f>VLOOKUP(J7545,location[#All],2,FALSE)</f>
        <v>United States</v>
      </c>
      <c r="L7545" t="str">
        <f>VLOOKUP(J7545,location[#All],3,)</f>
        <v>Philadelphia</v>
      </c>
      <c r="M7545" t="str">
        <f>VLOOKUP(J7545,location[#All],4,)</f>
        <v>Pennsylvania</v>
      </c>
      <c r="N7545">
        <f>VLOOKUP(J7545,location[#All],5,)</f>
        <v>19140</v>
      </c>
      <c r="O7545" t="str">
        <f>VLOOKUP(J7545,location[#All],6,)</f>
        <v>East</v>
      </c>
    </row>
    <row r="7546" spans="1:15" x14ac:dyDescent="0.25">
      <c r="A7546" t="s">
        <v>1122</v>
      </c>
      <c r="B7546" t="s">
        <v>1123</v>
      </c>
      <c r="C7546" s="1">
        <v>42405</v>
      </c>
      <c r="D7546" s="1">
        <v>42405</v>
      </c>
      <c r="E7546" t="s">
        <v>327</v>
      </c>
      <c r="F7546">
        <v>8098</v>
      </c>
      <c r="G7546">
        <v>1</v>
      </c>
      <c r="H7546">
        <v>0</v>
      </c>
      <c r="I7546">
        <v>16196</v>
      </c>
      <c r="J7546" s="1" t="str">
        <f>INDEX(location!A:A,MATCH('Tabela Total'!A7546,location!A:A,0))</f>
        <v>US-2016-108504</v>
      </c>
      <c r="K7546" s="1" t="str">
        <f>VLOOKUP(J7546,location[#All],2,FALSE)</f>
        <v>United States</v>
      </c>
      <c r="L7546" t="str">
        <f>VLOOKUP(J7546,location[#All],3,)</f>
        <v>Smyrna</v>
      </c>
      <c r="M7546" t="str">
        <f>VLOOKUP(J7546,location[#All],4,)</f>
        <v>Georgia</v>
      </c>
      <c r="N7546">
        <f>VLOOKUP(J7546,location[#All],5,)</f>
        <v>30080</v>
      </c>
      <c r="O7546" t="str">
        <f>VLOOKUP(J7546,location[#All],6,)</f>
        <v>South</v>
      </c>
    </row>
    <row r="7547" spans="1:15" x14ac:dyDescent="0.25">
      <c r="A7547" t="s">
        <v>1122</v>
      </c>
      <c r="B7547" t="s">
        <v>1123</v>
      </c>
      <c r="C7547" s="1">
        <v>42405</v>
      </c>
      <c r="D7547" s="1">
        <v>42405</v>
      </c>
      <c r="E7547" t="s">
        <v>327</v>
      </c>
      <c r="F7547">
        <v>34884</v>
      </c>
      <c r="G7547">
        <v>9</v>
      </c>
      <c r="H7547">
        <v>0</v>
      </c>
      <c r="I7547">
        <v>1709316</v>
      </c>
      <c r="J7547" s="1" t="str">
        <f>INDEX(location!A:A,MATCH('Tabela Total'!A7547,location!A:A,0))</f>
        <v>US-2016-108504</v>
      </c>
      <c r="K7547" s="1" t="str">
        <f>VLOOKUP(J7547,location[#All],2,FALSE)</f>
        <v>United States</v>
      </c>
      <c r="L7547" t="str">
        <f>VLOOKUP(J7547,location[#All],3,)</f>
        <v>Smyrna</v>
      </c>
      <c r="M7547" t="str">
        <f>VLOOKUP(J7547,location[#All],4,)</f>
        <v>Georgia</v>
      </c>
      <c r="N7547">
        <f>VLOOKUP(J7547,location[#All],5,)</f>
        <v>30080</v>
      </c>
      <c r="O7547" t="str">
        <f>VLOOKUP(J7547,location[#All],6,)</f>
        <v>South</v>
      </c>
    </row>
    <row r="7548" spans="1:15" x14ac:dyDescent="0.25">
      <c r="A7548" t="s">
        <v>1122</v>
      </c>
      <c r="B7548" t="s">
        <v>1123</v>
      </c>
      <c r="C7548" s="1">
        <v>42405</v>
      </c>
      <c r="D7548" s="1">
        <v>42405</v>
      </c>
      <c r="E7548" t="s">
        <v>327</v>
      </c>
      <c r="F7548">
        <v>945</v>
      </c>
      <c r="G7548">
        <v>5</v>
      </c>
      <c r="H7548">
        <v>0</v>
      </c>
      <c r="I7548">
        <v>189</v>
      </c>
      <c r="J7548" s="1" t="str">
        <f>INDEX(location!A:A,MATCH('Tabela Total'!A7548,location!A:A,0))</f>
        <v>US-2016-108504</v>
      </c>
      <c r="K7548" s="1" t="str">
        <f>VLOOKUP(J7548,location[#All],2,FALSE)</f>
        <v>United States</v>
      </c>
      <c r="L7548" t="str">
        <f>VLOOKUP(J7548,location[#All],3,)</f>
        <v>Smyrna</v>
      </c>
      <c r="M7548" t="str">
        <f>VLOOKUP(J7548,location[#All],4,)</f>
        <v>Georgia</v>
      </c>
      <c r="N7548">
        <f>VLOOKUP(J7548,location[#All],5,)</f>
        <v>30080</v>
      </c>
      <c r="O7548" t="str">
        <f>VLOOKUP(J7548,location[#All],6,)</f>
        <v>South</v>
      </c>
    </row>
    <row r="7549" spans="1:15" x14ac:dyDescent="0.25">
      <c r="A7549" t="s">
        <v>1122</v>
      </c>
      <c r="B7549" t="s">
        <v>1123</v>
      </c>
      <c r="C7549" s="1">
        <v>42405</v>
      </c>
      <c r="D7549" s="1">
        <v>42405</v>
      </c>
      <c r="E7549" t="s">
        <v>327</v>
      </c>
      <c r="F7549">
        <v>1884</v>
      </c>
      <c r="G7549">
        <v>3</v>
      </c>
      <c r="H7549">
        <v>0</v>
      </c>
      <c r="I7549">
        <v>71592</v>
      </c>
      <c r="J7549" s="1" t="str">
        <f>INDEX(location!A:A,MATCH('Tabela Total'!A7549,location!A:A,0))</f>
        <v>US-2016-108504</v>
      </c>
      <c r="K7549" s="1" t="str">
        <f>VLOOKUP(J7549,location[#All],2,FALSE)</f>
        <v>United States</v>
      </c>
      <c r="L7549" t="str">
        <f>VLOOKUP(J7549,location[#All],3,)</f>
        <v>Smyrna</v>
      </c>
      <c r="M7549" t="str">
        <f>VLOOKUP(J7549,location[#All],4,)</f>
        <v>Georgia</v>
      </c>
      <c r="N7549">
        <f>VLOOKUP(J7549,location[#All],5,)</f>
        <v>30080</v>
      </c>
      <c r="O7549" t="str">
        <f>VLOOKUP(J7549,location[#All],6,)</f>
        <v>South</v>
      </c>
    </row>
    <row r="7550" spans="1:15" x14ac:dyDescent="0.25">
      <c r="A7550" t="s">
        <v>1122</v>
      </c>
      <c r="B7550" t="s">
        <v>1123</v>
      </c>
      <c r="C7550" s="1">
        <v>42405</v>
      </c>
      <c r="D7550" s="1">
        <v>42405</v>
      </c>
      <c r="E7550" t="s">
        <v>327</v>
      </c>
      <c r="F7550">
        <v>23998</v>
      </c>
      <c r="G7550">
        <v>2</v>
      </c>
      <c r="H7550">
        <v>0</v>
      </c>
      <c r="I7550">
        <v>527956</v>
      </c>
      <c r="J7550" s="1" t="str">
        <f>INDEX(location!A:A,MATCH('Tabela Total'!A7550,location!A:A,0))</f>
        <v>US-2016-108504</v>
      </c>
      <c r="K7550" s="1" t="str">
        <f>VLOOKUP(J7550,location[#All],2,FALSE)</f>
        <v>United States</v>
      </c>
      <c r="L7550" t="str">
        <f>VLOOKUP(J7550,location[#All],3,)</f>
        <v>Smyrna</v>
      </c>
      <c r="M7550" t="str">
        <f>VLOOKUP(J7550,location[#All],4,)</f>
        <v>Georgia</v>
      </c>
      <c r="N7550">
        <f>VLOOKUP(J7550,location[#All],5,)</f>
        <v>30080</v>
      </c>
      <c r="O7550" t="str">
        <f>VLOOKUP(J7550,location[#All],6,)</f>
        <v>South</v>
      </c>
    </row>
    <row r="7551" spans="1:15" x14ac:dyDescent="0.25">
      <c r="A7551" t="s">
        <v>1122</v>
      </c>
      <c r="B7551" t="s">
        <v>1123</v>
      </c>
      <c r="C7551" s="1">
        <v>42405</v>
      </c>
      <c r="D7551" s="1">
        <v>42405</v>
      </c>
      <c r="E7551" t="s">
        <v>327</v>
      </c>
      <c r="F7551">
        <v>16796</v>
      </c>
      <c r="G7551">
        <v>2</v>
      </c>
      <c r="H7551">
        <v>0</v>
      </c>
      <c r="I7551">
        <v>789412</v>
      </c>
      <c r="J7551" s="1" t="str">
        <f>INDEX(location!A:A,MATCH('Tabela Total'!A7551,location!A:A,0))</f>
        <v>US-2016-108504</v>
      </c>
      <c r="K7551" s="1" t="str">
        <f>VLOOKUP(J7551,location[#All],2,FALSE)</f>
        <v>United States</v>
      </c>
      <c r="L7551" t="str">
        <f>VLOOKUP(J7551,location[#All],3,)</f>
        <v>Smyrna</v>
      </c>
      <c r="M7551" t="str">
        <f>VLOOKUP(J7551,location[#All],4,)</f>
        <v>Georgia</v>
      </c>
      <c r="N7551">
        <f>VLOOKUP(J7551,location[#All],5,)</f>
        <v>30080</v>
      </c>
      <c r="O7551" t="str">
        <f>VLOOKUP(J7551,location[#All],6,)</f>
        <v>South</v>
      </c>
    </row>
    <row r="7552" spans="1:15" x14ac:dyDescent="0.25">
      <c r="A7552" t="s">
        <v>1122</v>
      </c>
      <c r="B7552" t="s">
        <v>1123</v>
      </c>
      <c r="C7552" s="1">
        <v>42405</v>
      </c>
      <c r="D7552" s="1">
        <v>42405</v>
      </c>
      <c r="E7552" t="s">
        <v>327</v>
      </c>
      <c r="F7552">
        <v>10485</v>
      </c>
      <c r="G7552">
        <v>3</v>
      </c>
      <c r="H7552">
        <v>0</v>
      </c>
      <c r="I7552">
        <v>283095</v>
      </c>
      <c r="J7552" s="1" t="str">
        <f>INDEX(location!A:A,MATCH('Tabela Total'!A7552,location!A:A,0))</f>
        <v>US-2016-108504</v>
      </c>
      <c r="K7552" s="1" t="str">
        <f>VLOOKUP(J7552,location[#All],2,FALSE)</f>
        <v>United States</v>
      </c>
      <c r="L7552" t="str">
        <f>VLOOKUP(J7552,location[#All],3,)</f>
        <v>Smyrna</v>
      </c>
      <c r="M7552" t="str">
        <f>VLOOKUP(J7552,location[#All],4,)</f>
        <v>Georgia</v>
      </c>
      <c r="N7552">
        <f>VLOOKUP(J7552,location[#All],5,)</f>
        <v>30080</v>
      </c>
      <c r="O7552" t="str">
        <f>VLOOKUP(J7552,location[#All],6,)</f>
        <v>South</v>
      </c>
    </row>
    <row r="7553" spans="1:15" x14ac:dyDescent="0.25">
      <c r="A7553" t="s">
        <v>1122</v>
      </c>
      <c r="B7553" t="s">
        <v>1123</v>
      </c>
      <c r="C7553" s="1">
        <v>42405</v>
      </c>
      <c r="D7553" s="1">
        <v>42405</v>
      </c>
      <c r="E7553" t="s">
        <v>327</v>
      </c>
      <c r="F7553">
        <v>48483</v>
      </c>
      <c r="G7553">
        <v>3</v>
      </c>
      <c r="H7553">
        <v>0</v>
      </c>
      <c r="I7553">
        <v>1260558</v>
      </c>
      <c r="J7553" s="1" t="str">
        <f>INDEX(location!A:A,MATCH('Tabela Total'!A7553,location!A:A,0))</f>
        <v>US-2016-108504</v>
      </c>
      <c r="K7553" s="1" t="str">
        <f>VLOOKUP(J7553,location[#All],2,FALSE)</f>
        <v>United States</v>
      </c>
      <c r="L7553" t="str">
        <f>VLOOKUP(J7553,location[#All],3,)</f>
        <v>Smyrna</v>
      </c>
      <c r="M7553" t="str">
        <f>VLOOKUP(J7553,location[#All],4,)</f>
        <v>Georgia</v>
      </c>
      <c r="N7553">
        <f>VLOOKUP(J7553,location[#All],5,)</f>
        <v>30080</v>
      </c>
      <c r="O7553" t="str">
        <f>VLOOKUP(J7553,location[#All],6,)</f>
        <v>South</v>
      </c>
    </row>
    <row r="7554" spans="1:15" x14ac:dyDescent="0.25">
      <c r="A7554" t="s">
        <v>1122</v>
      </c>
      <c r="B7554" t="s">
        <v>1123</v>
      </c>
      <c r="C7554" s="1">
        <v>42405</v>
      </c>
      <c r="D7554" s="1">
        <v>42405</v>
      </c>
      <c r="E7554" t="s">
        <v>327</v>
      </c>
      <c r="F7554">
        <v>12297</v>
      </c>
      <c r="G7554">
        <v>3</v>
      </c>
      <c r="H7554">
        <v>0</v>
      </c>
      <c r="I7554">
        <v>602553</v>
      </c>
      <c r="J7554" s="1" t="str">
        <f>INDEX(location!A:A,MATCH('Tabela Total'!A7554,location!A:A,0))</f>
        <v>US-2016-108504</v>
      </c>
      <c r="K7554" s="1" t="str">
        <f>VLOOKUP(J7554,location[#All],2,FALSE)</f>
        <v>United States</v>
      </c>
      <c r="L7554" t="str">
        <f>VLOOKUP(J7554,location[#All],3,)</f>
        <v>Smyrna</v>
      </c>
      <c r="M7554" t="str">
        <f>VLOOKUP(J7554,location[#All],4,)</f>
        <v>Georgia</v>
      </c>
      <c r="N7554">
        <f>VLOOKUP(J7554,location[#All],5,)</f>
        <v>30080</v>
      </c>
      <c r="O7554" t="str">
        <f>VLOOKUP(J7554,location[#All],6,)</f>
        <v>South</v>
      </c>
    </row>
    <row r="7555" spans="1:15" x14ac:dyDescent="0.25">
      <c r="A7555" t="s">
        <v>1122</v>
      </c>
      <c r="B7555" t="s">
        <v>1123</v>
      </c>
      <c r="C7555" s="1">
        <v>42405</v>
      </c>
      <c r="D7555" s="1">
        <v>42405</v>
      </c>
      <c r="E7555" t="s">
        <v>327</v>
      </c>
      <c r="F7555">
        <v>15444</v>
      </c>
      <c r="G7555">
        <v>3</v>
      </c>
      <c r="H7555">
        <v>0</v>
      </c>
      <c r="I7555">
        <v>15444</v>
      </c>
      <c r="J7555" s="1" t="str">
        <f>INDEX(location!A:A,MATCH('Tabela Total'!A7555,location!A:A,0))</f>
        <v>US-2016-108504</v>
      </c>
      <c r="K7555" s="1" t="str">
        <f>VLOOKUP(J7555,location[#All],2,FALSE)</f>
        <v>United States</v>
      </c>
      <c r="L7555" t="str">
        <f>VLOOKUP(J7555,location[#All],3,)</f>
        <v>Smyrna</v>
      </c>
      <c r="M7555" t="str">
        <f>VLOOKUP(J7555,location[#All],4,)</f>
        <v>Georgia</v>
      </c>
      <c r="N7555">
        <f>VLOOKUP(J7555,location[#All],5,)</f>
        <v>30080</v>
      </c>
      <c r="O7555" t="str">
        <f>VLOOKUP(J7555,location[#All],6,)</f>
        <v>South</v>
      </c>
    </row>
    <row r="7556" spans="1:15" x14ac:dyDescent="0.25">
      <c r="A7556" t="s">
        <v>1122</v>
      </c>
      <c r="B7556" t="s">
        <v>1123</v>
      </c>
      <c r="C7556" s="1">
        <v>42405</v>
      </c>
      <c r="D7556" s="1">
        <v>42405</v>
      </c>
      <c r="E7556" t="s">
        <v>327</v>
      </c>
      <c r="F7556">
        <v>34237</v>
      </c>
      <c r="G7556">
        <v>7</v>
      </c>
      <c r="H7556">
        <v>0</v>
      </c>
      <c r="I7556">
        <v>1609139</v>
      </c>
      <c r="J7556" s="1" t="str">
        <f>INDEX(location!A:A,MATCH('Tabela Total'!A7556,location!A:A,0))</f>
        <v>US-2016-108504</v>
      </c>
      <c r="K7556" s="1" t="str">
        <f>VLOOKUP(J7556,location[#All],2,FALSE)</f>
        <v>United States</v>
      </c>
      <c r="L7556" t="str">
        <f>VLOOKUP(J7556,location[#All],3,)</f>
        <v>Smyrna</v>
      </c>
      <c r="M7556" t="str">
        <f>VLOOKUP(J7556,location[#All],4,)</f>
        <v>Georgia</v>
      </c>
      <c r="N7556">
        <f>VLOOKUP(J7556,location[#All],5,)</f>
        <v>30080</v>
      </c>
      <c r="O7556" t="str">
        <f>VLOOKUP(J7556,location[#All],6,)</f>
        <v>South</v>
      </c>
    </row>
    <row r="7557" spans="1:15" x14ac:dyDescent="0.25">
      <c r="A7557" t="s">
        <v>1813</v>
      </c>
      <c r="B7557" t="s">
        <v>1123</v>
      </c>
      <c r="C7557" s="1">
        <v>42191</v>
      </c>
      <c r="D7557" s="1">
        <v>42196</v>
      </c>
      <c r="E7557" t="s">
        <v>15</v>
      </c>
      <c r="F7557">
        <v>30196</v>
      </c>
      <c r="G7557">
        <v>2</v>
      </c>
      <c r="H7557">
        <v>0</v>
      </c>
      <c r="I7557">
        <v>60392</v>
      </c>
      <c r="J7557" s="1" t="str">
        <f>INDEX(location!A:A,MATCH('Tabela Total'!A7557,location!A:A,0))</f>
        <v>CA-2015-146087</v>
      </c>
      <c r="K7557" s="1" t="str">
        <f>VLOOKUP(J7557,location[#All],2,FALSE)</f>
        <v>United States</v>
      </c>
      <c r="L7557" t="str">
        <f>VLOOKUP(J7557,location[#All],3,)</f>
        <v>Holyoke</v>
      </c>
      <c r="M7557" t="str">
        <f>VLOOKUP(J7557,location[#All],4,)</f>
        <v>Massachusetts</v>
      </c>
      <c r="N7557">
        <f>VLOOKUP(J7557,location[#All],5,)</f>
        <v>1040</v>
      </c>
      <c r="O7557" t="str">
        <f>VLOOKUP(J7557,location[#All],6,)</f>
        <v>East</v>
      </c>
    </row>
    <row r="7558" spans="1:15" x14ac:dyDescent="0.25">
      <c r="A7558" t="s">
        <v>2532</v>
      </c>
      <c r="B7558" t="s">
        <v>1123</v>
      </c>
      <c r="C7558" s="1">
        <v>42684</v>
      </c>
      <c r="D7558" s="1">
        <v>42688</v>
      </c>
      <c r="E7558" t="s">
        <v>15</v>
      </c>
      <c r="F7558">
        <v>9216</v>
      </c>
      <c r="G7558">
        <v>4</v>
      </c>
      <c r="H7558">
        <v>2</v>
      </c>
      <c r="I7558">
        <v>33408</v>
      </c>
      <c r="J7558" s="1" t="str">
        <f>INDEX(location!A:A,MATCH('Tabela Total'!A7558,location!A:A,0))</f>
        <v>CA-2016-145177</v>
      </c>
      <c r="K7558" s="1" t="str">
        <f>VLOOKUP(J7558,location[#All],2,FALSE)</f>
        <v>United States</v>
      </c>
      <c r="L7558" t="str">
        <f>VLOOKUP(J7558,location[#All],3,)</f>
        <v>Springfield</v>
      </c>
      <c r="M7558" t="str">
        <f>VLOOKUP(J7558,location[#All],4,)</f>
        <v>Ohio</v>
      </c>
      <c r="N7558">
        <f>VLOOKUP(J7558,location[#All],5,)</f>
        <v>45503</v>
      </c>
      <c r="O7558" t="str">
        <f>VLOOKUP(J7558,location[#All],6,)</f>
        <v>East</v>
      </c>
    </row>
    <row r="7559" spans="1:15" x14ac:dyDescent="0.25">
      <c r="A7559" t="s">
        <v>2532</v>
      </c>
      <c r="B7559" t="s">
        <v>1123</v>
      </c>
      <c r="C7559" s="1">
        <v>42684</v>
      </c>
      <c r="D7559" s="1">
        <v>42688</v>
      </c>
      <c r="E7559" t="s">
        <v>15</v>
      </c>
      <c r="F7559">
        <v>41958</v>
      </c>
      <c r="G7559">
        <v>7</v>
      </c>
      <c r="H7559">
        <v>4</v>
      </c>
      <c r="I7559">
        <v>-97902</v>
      </c>
      <c r="J7559" s="1" t="str">
        <f>INDEX(location!A:A,MATCH('Tabela Total'!A7559,location!A:A,0))</f>
        <v>CA-2016-145177</v>
      </c>
      <c r="K7559" s="1" t="str">
        <f>VLOOKUP(J7559,location[#All],2,FALSE)</f>
        <v>United States</v>
      </c>
      <c r="L7559" t="str">
        <f>VLOOKUP(J7559,location[#All],3,)</f>
        <v>Springfield</v>
      </c>
      <c r="M7559" t="str">
        <f>VLOOKUP(J7559,location[#All],4,)</f>
        <v>Ohio</v>
      </c>
      <c r="N7559">
        <f>VLOOKUP(J7559,location[#All],5,)</f>
        <v>45503</v>
      </c>
      <c r="O7559" t="str">
        <f>VLOOKUP(J7559,location[#All],6,)</f>
        <v>East</v>
      </c>
    </row>
    <row r="7560" spans="1:15" x14ac:dyDescent="0.25">
      <c r="A7560" t="s">
        <v>2532</v>
      </c>
      <c r="B7560" t="s">
        <v>1123</v>
      </c>
      <c r="C7560" s="1">
        <v>42684</v>
      </c>
      <c r="D7560" s="1">
        <v>42688</v>
      </c>
      <c r="E7560" t="s">
        <v>15</v>
      </c>
      <c r="F7560">
        <v>89568</v>
      </c>
      <c r="G7560">
        <v>2</v>
      </c>
      <c r="H7560">
        <v>2</v>
      </c>
      <c r="I7560">
        <v>324684</v>
      </c>
      <c r="J7560" s="1" t="str">
        <f>INDEX(location!A:A,MATCH('Tabela Total'!A7560,location!A:A,0))</f>
        <v>CA-2016-145177</v>
      </c>
      <c r="K7560" s="1" t="str">
        <f>VLOOKUP(J7560,location[#All],2,FALSE)</f>
        <v>United States</v>
      </c>
      <c r="L7560" t="str">
        <f>VLOOKUP(J7560,location[#All],3,)</f>
        <v>Springfield</v>
      </c>
      <c r="M7560" t="str">
        <f>VLOOKUP(J7560,location[#All],4,)</f>
        <v>Ohio</v>
      </c>
      <c r="N7560">
        <f>VLOOKUP(J7560,location[#All],5,)</f>
        <v>45503</v>
      </c>
      <c r="O7560" t="str">
        <f>VLOOKUP(J7560,location[#All],6,)</f>
        <v>East</v>
      </c>
    </row>
    <row r="7561" spans="1:15" x14ac:dyDescent="0.25">
      <c r="A7561" t="s">
        <v>2532</v>
      </c>
      <c r="B7561" t="s">
        <v>1123</v>
      </c>
      <c r="C7561" s="1">
        <v>42684</v>
      </c>
      <c r="D7561" s="1">
        <v>42688</v>
      </c>
      <c r="E7561" t="s">
        <v>15</v>
      </c>
      <c r="F7561">
        <v>22248</v>
      </c>
      <c r="G7561">
        <v>3</v>
      </c>
      <c r="H7561">
        <v>2</v>
      </c>
      <c r="I7561">
        <v>75087</v>
      </c>
      <c r="J7561" s="1" t="str">
        <f>INDEX(location!A:A,MATCH('Tabela Total'!A7561,location!A:A,0))</f>
        <v>CA-2016-145177</v>
      </c>
      <c r="K7561" s="1" t="str">
        <f>VLOOKUP(J7561,location[#All],2,FALSE)</f>
        <v>United States</v>
      </c>
      <c r="L7561" t="str">
        <f>VLOOKUP(J7561,location[#All],3,)</f>
        <v>Springfield</v>
      </c>
      <c r="M7561" t="str">
        <f>VLOOKUP(J7561,location[#All],4,)</f>
        <v>Ohio</v>
      </c>
      <c r="N7561">
        <f>VLOOKUP(J7561,location[#All],5,)</f>
        <v>45503</v>
      </c>
      <c r="O7561" t="str">
        <f>VLOOKUP(J7561,location[#All],6,)</f>
        <v>East</v>
      </c>
    </row>
    <row r="7562" spans="1:15" x14ac:dyDescent="0.25">
      <c r="A7562" t="s">
        <v>2532</v>
      </c>
      <c r="B7562" t="s">
        <v>1123</v>
      </c>
      <c r="C7562" s="1">
        <v>42684</v>
      </c>
      <c r="D7562" s="1">
        <v>42688</v>
      </c>
      <c r="E7562" t="s">
        <v>15</v>
      </c>
      <c r="F7562">
        <v>33488</v>
      </c>
      <c r="G7562">
        <v>4</v>
      </c>
      <c r="H7562">
        <v>2</v>
      </c>
      <c r="I7562">
        <v>29302</v>
      </c>
      <c r="J7562" s="1" t="str">
        <f>INDEX(location!A:A,MATCH('Tabela Total'!A7562,location!A:A,0))</f>
        <v>CA-2016-145177</v>
      </c>
      <c r="K7562" s="1" t="str">
        <f>VLOOKUP(J7562,location[#All],2,FALSE)</f>
        <v>United States</v>
      </c>
      <c r="L7562" t="str">
        <f>VLOOKUP(J7562,location[#All],3,)</f>
        <v>Springfield</v>
      </c>
      <c r="M7562" t="str">
        <f>VLOOKUP(J7562,location[#All],4,)</f>
        <v>Ohio</v>
      </c>
      <c r="N7562">
        <f>VLOOKUP(J7562,location[#All],5,)</f>
        <v>45503</v>
      </c>
      <c r="O7562" t="str">
        <f>VLOOKUP(J7562,location[#All],6,)</f>
        <v>East</v>
      </c>
    </row>
    <row r="7563" spans="1:15" x14ac:dyDescent="0.25">
      <c r="A7563" t="s">
        <v>2532</v>
      </c>
      <c r="B7563" t="s">
        <v>1123</v>
      </c>
      <c r="C7563" s="1">
        <v>42684</v>
      </c>
      <c r="D7563" s="1">
        <v>42688</v>
      </c>
      <c r="E7563" t="s">
        <v>15</v>
      </c>
      <c r="F7563">
        <v>148288</v>
      </c>
      <c r="G7563">
        <v>7</v>
      </c>
      <c r="H7563">
        <v>2</v>
      </c>
      <c r="I7563">
        <v>296576</v>
      </c>
      <c r="J7563" s="1" t="str">
        <f>INDEX(location!A:A,MATCH('Tabela Total'!A7563,location!A:A,0))</f>
        <v>CA-2016-145177</v>
      </c>
      <c r="K7563" s="1" t="str">
        <f>VLOOKUP(J7563,location[#All],2,FALSE)</f>
        <v>United States</v>
      </c>
      <c r="L7563" t="str">
        <f>VLOOKUP(J7563,location[#All],3,)</f>
        <v>Springfield</v>
      </c>
      <c r="M7563" t="str">
        <f>VLOOKUP(J7563,location[#All],4,)</f>
        <v>Ohio</v>
      </c>
      <c r="N7563">
        <f>VLOOKUP(J7563,location[#All],5,)</f>
        <v>45503</v>
      </c>
      <c r="O7563" t="str">
        <f>VLOOKUP(J7563,location[#All],6,)</f>
        <v>East</v>
      </c>
    </row>
    <row r="7564" spans="1:15" x14ac:dyDescent="0.25">
      <c r="A7564" t="s">
        <v>2532</v>
      </c>
      <c r="B7564" t="s">
        <v>1123</v>
      </c>
      <c r="C7564" s="1">
        <v>42684</v>
      </c>
      <c r="D7564" s="1">
        <v>42688</v>
      </c>
      <c r="E7564" t="s">
        <v>15</v>
      </c>
      <c r="F7564">
        <v>4624</v>
      </c>
      <c r="G7564">
        <v>1</v>
      </c>
      <c r="H7564">
        <v>2</v>
      </c>
      <c r="I7564">
        <v>16762</v>
      </c>
      <c r="J7564" s="1" t="str">
        <f>INDEX(location!A:A,MATCH('Tabela Total'!A7564,location!A:A,0))</f>
        <v>CA-2016-145177</v>
      </c>
      <c r="K7564" s="1" t="str">
        <f>VLOOKUP(J7564,location[#All],2,FALSE)</f>
        <v>United States</v>
      </c>
      <c r="L7564" t="str">
        <f>VLOOKUP(J7564,location[#All],3,)</f>
        <v>Springfield</v>
      </c>
      <c r="M7564" t="str">
        <f>VLOOKUP(J7564,location[#All],4,)</f>
        <v>Ohio</v>
      </c>
      <c r="N7564">
        <f>VLOOKUP(J7564,location[#All],5,)</f>
        <v>45503</v>
      </c>
      <c r="O7564" t="str">
        <f>VLOOKUP(J7564,location[#All],6,)</f>
        <v>East</v>
      </c>
    </row>
    <row r="7565" spans="1:15" x14ac:dyDescent="0.25">
      <c r="A7565" t="s">
        <v>2532</v>
      </c>
      <c r="B7565" t="s">
        <v>1123</v>
      </c>
      <c r="C7565" s="1">
        <v>42684</v>
      </c>
      <c r="D7565" s="1">
        <v>42688</v>
      </c>
      <c r="E7565" t="s">
        <v>15</v>
      </c>
      <c r="F7565">
        <v>17892</v>
      </c>
      <c r="G7565">
        <v>7</v>
      </c>
      <c r="H7565">
        <v>2</v>
      </c>
      <c r="I7565">
        <v>-290745</v>
      </c>
      <c r="J7565" s="1" t="str">
        <f>INDEX(location!A:A,MATCH('Tabela Total'!A7565,location!A:A,0))</f>
        <v>CA-2016-145177</v>
      </c>
      <c r="K7565" s="1" t="str">
        <f>VLOOKUP(J7565,location[#All],2,FALSE)</f>
        <v>United States</v>
      </c>
      <c r="L7565" t="str">
        <f>VLOOKUP(J7565,location[#All],3,)</f>
        <v>Springfield</v>
      </c>
      <c r="M7565" t="str">
        <f>VLOOKUP(J7565,location[#All],4,)</f>
        <v>Ohio</v>
      </c>
      <c r="N7565">
        <f>VLOOKUP(J7565,location[#All],5,)</f>
        <v>45503</v>
      </c>
      <c r="O7565" t="str">
        <f>VLOOKUP(J7565,location[#All],6,)</f>
        <v>East</v>
      </c>
    </row>
    <row r="7566" spans="1:15" x14ac:dyDescent="0.25">
      <c r="A7566" t="s">
        <v>2532</v>
      </c>
      <c r="B7566" t="s">
        <v>1123</v>
      </c>
      <c r="C7566" s="1">
        <v>42684</v>
      </c>
      <c r="D7566" s="1">
        <v>42688</v>
      </c>
      <c r="E7566" t="s">
        <v>15</v>
      </c>
      <c r="F7566">
        <v>69888</v>
      </c>
      <c r="G7566">
        <v>7</v>
      </c>
      <c r="H7566">
        <v>7</v>
      </c>
      <c r="I7566">
        <v>-46592</v>
      </c>
      <c r="J7566" s="1" t="str">
        <f>INDEX(location!A:A,MATCH('Tabela Total'!A7566,location!A:A,0))</f>
        <v>CA-2016-145177</v>
      </c>
      <c r="K7566" s="1" t="str">
        <f>VLOOKUP(J7566,location[#All],2,FALSE)</f>
        <v>United States</v>
      </c>
      <c r="L7566" t="str">
        <f>VLOOKUP(J7566,location[#All],3,)</f>
        <v>Springfield</v>
      </c>
      <c r="M7566" t="str">
        <f>VLOOKUP(J7566,location[#All],4,)</f>
        <v>Ohio</v>
      </c>
      <c r="N7566">
        <f>VLOOKUP(J7566,location[#All],5,)</f>
        <v>45503</v>
      </c>
      <c r="O7566" t="str">
        <f>VLOOKUP(J7566,location[#All],6,)</f>
        <v>East</v>
      </c>
    </row>
    <row r="7567" spans="1:15" x14ac:dyDescent="0.25">
      <c r="A7567" t="s">
        <v>3359</v>
      </c>
      <c r="B7567" t="s">
        <v>1123</v>
      </c>
      <c r="C7567" s="1">
        <v>42873</v>
      </c>
      <c r="D7567" s="1">
        <v>42877</v>
      </c>
      <c r="E7567" t="s">
        <v>10</v>
      </c>
      <c r="F7567">
        <v>70686</v>
      </c>
      <c r="G7567">
        <v>7</v>
      </c>
      <c r="H7567">
        <v>0</v>
      </c>
      <c r="I7567">
        <v>1979208</v>
      </c>
      <c r="J7567" s="1" t="str">
        <f>INDEX(location!A:A,MATCH('Tabela Total'!A7567,location!A:A,0))</f>
        <v>CA-2017-117401</v>
      </c>
      <c r="K7567" s="1" t="str">
        <f>VLOOKUP(J7567,location[#All],2,FALSE)</f>
        <v>United States</v>
      </c>
      <c r="L7567" t="str">
        <f>VLOOKUP(J7567,location[#All],3,)</f>
        <v>Springfield</v>
      </c>
      <c r="M7567" t="str">
        <f>VLOOKUP(J7567,location[#All],4,)</f>
        <v>Missouri</v>
      </c>
      <c r="N7567">
        <f>VLOOKUP(J7567,location[#All],5,)</f>
        <v>65807</v>
      </c>
      <c r="O7567" t="str">
        <f>VLOOKUP(J7567,location[#All],6,)</f>
        <v>Central</v>
      </c>
    </row>
    <row r="7568" spans="1:15" x14ac:dyDescent="0.25">
      <c r="A7568" t="s">
        <v>3359</v>
      </c>
      <c r="B7568" t="s">
        <v>1123</v>
      </c>
      <c r="C7568" s="1">
        <v>42873</v>
      </c>
      <c r="D7568" s="1">
        <v>42877</v>
      </c>
      <c r="E7568" t="s">
        <v>10</v>
      </c>
      <c r="F7568">
        <v>11495</v>
      </c>
      <c r="G7568">
        <v>5</v>
      </c>
      <c r="H7568">
        <v>0</v>
      </c>
      <c r="I7568">
        <v>2299</v>
      </c>
      <c r="J7568" s="1" t="str">
        <f>INDEX(location!A:A,MATCH('Tabela Total'!A7568,location!A:A,0))</f>
        <v>CA-2017-117401</v>
      </c>
      <c r="K7568" s="1" t="str">
        <f>VLOOKUP(J7568,location[#All],2,FALSE)</f>
        <v>United States</v>
      </c>
      <c r="L7568" t="str">
        <f>VLOOKUP(J7568,location[#All],3,)</f>
        <v>Springfield</v>
      </c>
      <c r="M7568" t="str">
        <f>VLOOKUP(J7568,location[#All],4,)</f>
        <v>Missouri</v>
      </c>
      <c r="N7568">
        <f>VLOOKUP(J7568,location[#All],5,)</f>
        <v>65807</v>
      </c>
      <c r="O7568" t="str">
        <f>VLOOKUP(J7568,location[#All],6,)</f>
        <v>Central</v>
      </c>
    </row>
    <row r="7569" spans="1:15" x14ac:dyDescent="0.25">
      <c r="A7569" t="s">
        <v>3359</v>
      </c>
      <c r="B7569" t="s">
        <v>1123</v>
      </c>
      <c r="C7569" s="1">
        <v>42873</v>
      </c>
      <c r="D7569" s="1">
        <v>42877</v>
      </c>
      <c r="E7569" t="s">
        <v>10</v>
      </c>
      <c r="F7569">
        <v>4319</v>
      </c>
      <c r="G7569">
        <v>7</v>
      </c>
      <c r="H7569">
        <v>0</v>
      </c>
      <c r="I7569">
        <v>207312</v>
      </c>
      <c r="J7569" s="1" t="str">
        <f>INDEX(location!A:A,MATCH('Tabela Total'!A7569,location!A:A,0))</f>
        <v>CA-2017-117401</v>
      </c>
      <c r="K7569" s="1" t="str">
        <f>VLOOKUP(J7569,location[#All],2,FALSE)</f>
        <v>United States</v>
      </c>
      <c r="L7569" t="str">
        <f>VLOOKUP(J7569,location[#All],3,)</f>
        <v>Springfield</v>
      </c>
      <c r="M7569" t="str">
        <f>VLOOKUP(J7569,location[#All],4,)</f>
        <v>Missouri</v>
      </c>
      <c r="N7569">
        <f>VLOOKUP(J7569,location[#All],5,)</f>
        <v>65807</v>
      </c>
      <c r="O7569" t="str">
        <f>VLOOKUP(J7569,location[#All],6,)</f>
        <v>Central</v>
      </c>
    </row>
    <row r="7570" spans="1:15" x14ac:dyDescent="0.25">
      <c r="A7570" t="s">
        <v>3584</v>
      </c>
      <c r="B7570" t="s">
        <v>1123</v>
      </c>
      <c r="C7570" s="1">
        <v>41911</v>
      </c>
      <c r="D7570" s="1">
        <v>41913</v>
      </c>
      <c r="E7570" t="s">
        <v>10</v>
      </c>
      <c r="F7570">
        <v>616</v>
      </c>
      <c r="G7570">
        <v>2</v>
      </c>
      <c r="H7570">
        <v>0</v>
      </c>
      <c r="I7570">
        <v>29568</v>
      </c>
      <c r="J7570" s="1" t="str">
        <f>INDEX(location!A:A,MATCH('Tabela Total'!A7570,location!A:A,0))</f>
        <v>CA-2014-126683</v>
      </c>
      <c r="K7570" s="1" t="str">
        <f>VLOOKUP(J7570,location[#All],2,FALSE)</f>
        <v>United States</v>
      </c>
      <c r="L7570" t="str">
        <f>VLOOKUP(J7570,location[#All],3,)</f>
        <v>Seattle</v>
      </c>
      <c r="M7570" t="str">
        <f>VLOOKUP(J7570,location[#All],4,)</f>
        <v>Washington</v>
      </c>
      <c r="N7570">
        <f>VLOOKUP(J7570,location[#All],5,)</f>
        <v>98115</v>
      </c>
      <c r="O7570" t="str">
        <f>VLOOKUP(J7570,location[#All],6,)</f>
        <v>West</v>
      </c>
    </row>
    <row r="7571" spans="1:15" x14ac:dyDescent="0.25">
      <c r="A7571" t="s">
        <v>3584</v>
      </c>
      <c r="B7571" t="s">
        <v>1123</v>
      </c>
      <c r="C7571" s="1">
        <v>41911</v>
      </c>
      <c r="D7571" s="1">
        <v>41913</v>
      </c>
      <c r="E7571" t="s">
        <v>10</v>
      </c>
      <c r="F7571">
        <v>234882</v>
      </c>
      <c r="G7571">
        <v>9</v>
      </c>
      <c r="H7571">
        <v>0</v>
      </c>
      <c r="I7571">
        <v>3992994</v>
      </c>
      <c r="J7571" s="1" t="str">
        <f>INDEX(location!A:A,MATCH('Tabela Total'!A7571,location!A:A,0))</f>
        <v>CA-2014-126683</v>
      </c>
      <c r="K7571" s="1" t="str">
        <f>VLOOKUP(J7571,location[#All],2,FALSE)</f>
        <v>United States</v>
      </c>
      <c r="L7571" t="str">
        <f>VLOOKUP(J7571,location[#All],3,)</f>
        <v>Seattle</v>
      </c>
      <c r="M7571" t="str">
        <f>VLOOKUP(J7571,location[#All],4,)</f>
        <v>Washington</v>
      </c>
      <c r="N7571">
        <f>VLOOKUP(J7571,location[#All],5,)</f>
        <v>98115</v>
      </c>
      <c r="O7571" t="str">
        <f>VLOOKUP(J7571,location[#All],6,)</f>
        <v>West</v>
      </c>
    </row>
    <row r="7572" spans="1:15" x14ac:dyDescent="0.25">
      <c r="A7572" t="s">
        <v>3791</v>
      </c>
      <c r="B7572" t="s">
        <v>1123</v>
      </c>
      <c r="C7572" s="1">
        <v>42352</v>
      </c>
      <c r="D7572" s="1">
        <v>42356</v>
      </c>
      <c r="E7572" t="s">
        <v>15</v>
      </c>
      <c r="F7572">
        <v>1524</v>
      </c>
      <c r="G7572">
        <v>3</v>
      </c>
      <c r="H7572">
        <v>0</v>
      </c>
      <c r="I7572">
        <v>51816</v>
      </c>
      <c r="J7572" s="1" t="str">
        <f>INDEX(location!A:A,MATCH('Tabela Total'!A7572,location!A:A,0))</f>
        <v>CA-2015-130253</v>
      </c>
      <c r="K7572" s="1" t="str">
        <f>VLOOKUP(J7572,location[#All],2,FALSE)</f>
        <v>United States</v>
      </c>
      <c r="L7572" t="str">
        <f>VLOOKUP(J7572,location[#All],3,)</f>
        <v>Los Angeles</v>
      </c>
      <c r="M7572" t="str">
        <f>VLOOKUP(J7572,location[#All],4,)</f>
        <v>California</v>
      </c>
      <c r="N7572">
        <f>VLOOKUP(J7572,location[#All],5,)</f>
        <v>90036</v>
      </c>
      <c r="O7572" t="str">
        <f>VLOOKUP(J7572,location[#All],6,)</f>
        <v>West</v>
      </c>
    </row>
    <row r="7573" spans="1:15" x14ac:dyDescent="0.25">
      <c r="A7573" t="s">
        <v>4680</v>
      </c>
      <c r="B7573" t="s">
        <v>1123</v>
      </c>
      <c r="C7573" s="1">
        <v>41877</v>
      </c>
      <c r="D7573" s="1">
        <v>41883</v>
      </c>
      <c r="E7573" t="s">
        <v>15</v>
      </c>
      <c r="F7573">
        <v>864</v>
      </c>
      <c r="G7573">
        <v>3</v>
      </c>
      <c r="H7573">
        <v>0</v>
      </c>
      <c r="I7573">
        <v>25056</v>
      </c>
      <c r="J7573" s="1" t="str">
        <f>INDEX(location!A:A,MATCH('Tabela Total'!A7573,location!A:A,0))</f>
        <v>US-2014-115413</v>
      </c>
      <c r="K7573" s="1" t="str">
        <f>VLOOKUP(J7573,location[#All],2,FALSE)</f>
        <v>United States</v>
      </c>
      <c r="L7573" t="str">
        <f>VLOOKUP(J7573,location[#All],3,)</f>
        <v>Newark</v>
      </c>
      <c r="M7573" t="str">
        <f>VLOOKUP(J7573,location[#All],4,)</f>
        <v>Delaware</v>
      </c>
      <c r="N7573">
        <f>VLOOKUP(J7573,location[#All],5,)</f>
        <v>19711</v>
      </c>
      <c r="O7573" t="str">
        <f>VLOOKUP(J7573,location[#All],6,)</f>
        <v>East</v>
      </c>
    </row>
    <row r="7574" spans="1:15" x14ac:dyDescent="0.25">
      <c r="A7574" t="s">
        <v>4680</v>
      </c>
      <c r="B7574" t="s">
        <v>1123</v>
      </c>
      <c r="C7574" s="1">
        <v>41877</v>
      </c>
      <c r="D7574" s="1">
        <v>41883</v>
      </c>
      <c r="E7574" t="s">
        <v>15</v>
      </c>
      <c r="F7574">
        <v>14997</v>
      </c>
      <c r="G7574">
        <v>3</v>
      </c>
      <c r="H7574">
        <v>0</v>
      </c>
      <c r="I7574">
        <v>524895</v>
      </c>
      <c r="J7574" s="1" t="str">
        <f>INDEX(location!A:A,MATCH('Tabela Total'!A7574,location!A:A,0))</f>
        <v>US-2014-115413</v>
      </c>
      <c r="K7574" s="1" t="str">
        <f>VLOOKUP(J7574,location[#All],2,FALSE)</f>
        <v>United States</v>
      </c>
      <c r="L7574" t="str">
        <f>VLOOKUP(J7574,location[#All],3,)</f>
        <v>Newark</v>
      </c>
      <c r="M7574" t="str">
        <f>VLOOKUP(J7574,location[#All],4,)</f>
        <v>Delaware</v>
      </c>
      <c r="N7574">
        <f>VLOOKUP(J7574,location[#All],5,)</f>
        <v>19711</v>
      </c>
      <c r="O7574" t="str">
        <f>VLOOKUP(J7574,location[#All],6,)</f>
        <v>East</v>
      </c>
    </row>
    <row r="7575" spans="1:15" x14ac:dyDescent="0.25">
      <c r="A7575" t="s">
        <v>4730</v>
      </c>
      <c r="B7575" t="s">
        <v>1123</v>
      </c>
      <c r="C7575" s="1">
        <v>43002</v>
      </c>
      <c r="D7575" s="1">
        <v>43007</v>
      </c>
      <c r="E7575" t="s">
        <v>15</v>
      </c>
      <c r="F7575">
        <v>38396</v>
      </c>
      <c r="G7575">
        <v>5</v>
      </c>
      <c r="H7575">
        <v>2</v>
      </c>
      <c r="I7575">
        <v>38396</v>
      </c>
      <c r="J7575" s="1" t="str">
        <f>INDEX(location!A:A,MATCH('Tabela Total'!A7575,location!A:A,0))</f>
        <v>CA-2017-134096</v>
      </c>
      <c r="K7575" s="1" t="str">
        <f>VLOOKUP(J7575,location[#All],2,FALSE)</f>
        <v>United States</v>
      </c>
      <c r="L7575" t="str">
        <f>VLOOKUP(J7575,location[#All],3,)</f>
        <v>Hollywood</v>
      </c>
      <c r="M7575" t="str">
        <f>VLOOKUP(J7575,location[#All],4,)</f>
        <v>Florida</v>
      </c>
      <c r="N7575">
        <f>VLOOKUP(J7575,location[#All],5,)</f>
        <v>33021</v>
      </c>
      <c r="O7575" t="str">
        <f>VLOOKUP(J7575,location[#All],6,)</f>
        <v>South</v>
      </c>
    </row>
    <row r="7576" spans="1:15" x14ac:dyDescent="0.25">
      <c r="A7576" t="s">
        <v>4730</v>
      </c>
      <c r="B7576" t="s">
        <v>1123</v>
      </c>
      <c r="C7576" s="1">
        <v>43002</v>
      </c>
      <c r="D7576" s="1">
        <v>43007</v>
      </c>
      <c r="E7576" t="s">
        <v>15</v>
      </c>
      <c r="F7576">
        <v>1557</v>
      </c>
      <c r="G7576">
        <v>3</v>
      </c>
      <c r="H7576">
        <v>7</v>
      </c>
      <c r="I7576">
        <v>-11418</v>
      </c>
      <c r="J7576" s="1" t="str">
        <f>INDEX(location!A:A,MATCH('Tabela Total'!A7576,location!A:A,0))</f>
        <v>CA-2017-134096</v>
      </c>
      <c r="K7576" s="1" t="str">
        <f>VLOOKUP(J7576,location[#All],2,FALSE)</f>
        <v>United States</v>
      </c>
      <c r="L7576" t="str">
        <f>VLOOKUP(J7576,location[#All],3,)</f>
        <v>Hollywood</v>
      </c>
      <c r="M7576" t="str">
        <f>VLOOKUP(J7576,location[#All],4,)</f>
        <v>Florida</v>
      </c>
      <c r="N7576">
        <f>VLOOKUP(J7576,location[#All],5,)</f>
        <v>33021</v>
      </c>
      <c r="O7576" t="str">
        <f>VLOOKUP(J7576,location[#All],6,)</f>
        <v>South</v>
      </c>
    </row>
    <row r="7577" spans="1:15" x14ac:dyDescent="0.25">
      <c r="A7577" t="s">
        <v>5142</v>
      </c>
      <c r="B7577" t="s">
        <v>1123</v>
      </c>
      <c r="C7577" s="1">
        <v>41890</v>
      </c>
      <c r="D7577" s="1">
        <v>41895</v>
      </c>
      <c r="E7577" t="s">
        <v>15</v>
      </c>
      <c r="F7577">
        <v>172764</v>
      </c>
      <c r="G7577">
        <v>2</v>
      </c>
      <c r="H7577">
        <v>1</v>
      </c>
      <c r="I7577">
        <v>134372</v>
      </c>
      <c r="J7577" s="1" t="str">
        <f>INDEX(location!A:A,MATCH('Tabela Total'!A7577,location!A:A,0))</f>
        <v>CA-2014-146815</v>
      </c>
      <c r="K7577" s="1" t="str">
        <f>VLOOKUP(J7577,location[#All],2,FALSE)</f>
        <v>United States</v>
      </c>
      <c r="L7577" t="str">
        <f>VLOOKUP(J7577,location[#All],3,)</f>
        <v>New York City</v>
      </c>
      <c r="M7577" t="str">
        <f>VLOOKUP(J7577,location[#All],4,)</f>
        <v>New York</v>
      </c>
      <c r="N7577">
        <f>VLOOKUP(J7577,location[#All],5,)</f>
        <v>10009</v>
      </c>
      <c r="O7577" t="str">
        <f>VLOOKUP(J7577,location[#All],6,)</f>
        <v>East</v>
      </c>
    </row>
    <row r="7578" spans="1:15" x14ac:dyDescent="0.25">
      <c r="A7578" t="s">
        <v>5142</v>
      </c>
      <c r="B7578" t="s">
        <v>1123</v>
      </c>
      <c r="C7578" s="1">
        <v>41890</v>
      </c>
      <c r="D7578" s="1">
        <v>41895</v>
      </c>
      <c r="E7578" t="s">
        <v>15</v>
      </c>
      <c r="F7578">
        <v>352</v>
      </c>
      <c r="G7578">
        <v>2</v>
      </c>
      <c r="H7578">
        <v>0</v>
      </c>
      <c r="I7578">
        <v>16896</v>
      </c>
      <c r="J7578" s="1" t="str">
        <f>INDEX(location!A:A,MATCH('Tabela Total'!A7578,location!A:A,0))</f>
        <v>CA-2014-146815</v>
      </c>
      <c r="K7578" s="1" t="str">
        <f>VLOOKUP(J7578,location[#All],2,FALSE)</f>
        <v>United States</v>
      </c>
      <c r="L7578" t="str">
        <f>VLOOKUP(J7578,location[#All],3,)</f>
        <v>New York City</v>
      </c>
      <c r="M7578" t="str">
        <f>VLOOKUP(J7578,location[#All],4,)</f>
        <v>New York</v>
      </c>
      <c r="N7578">
        <f>VLOOKUP(J7578,location[#All],5,)</f>
        <v>10009</v>
      </c>
      <c r="O7578" t="str">
        <f>VLOOKUP(J7578,location[#All],6,)</f>
        <v>East</v>
      </c>
    </row>
    <row r="7579" spans="1:15" x14ac:dyDescent="0.25">
      <c r="A7579" t="s">
        <v>5521</v>
      </c>
      <c r="B7579" t="s">
        <v>1123</v>
      </c>
      <c r="C7579" s="1">
        <v>42174</v>
      </c>
      <c r="D7579" s="1">
        <v>42174</v>
      </c>
      <c r="E7579" t="s">
        <v>327</v>
      </c>
      <c r="F7579">
        <v>5904</v>
      </c>
      <c r="G7579">
        <v>2</v>
      </c>
      <c r="H7579">
        <v>2</v>
      </c>
      <c r="I7579">
        <v>19926</v>
      </c>
      <c r="J7579" s="1" t="str">
        <f>INDEX(location!A:A,MATCH('Tabela Total'!A7579,location!A:A,0))</f>
        <v>CA-2015-111864</v>
      </c>
      <c r="K7579" s="1" t="str">
        <f>VLOOKUP(J7579,location[#All],2,FALSE)</f>
        <v>United States</v>
      </c>
      <c r="L7579" t="str">
        <f>VLOOKUP(J7579,location[#All],3,)</f>
        <v>Philadelphia</v>
      </c>
      <c r="M7579" t="str">
        <f>VLOOKUP(J7579,location[#All],4,)</f>
        <v>Pennsylvania</v>
      </c>
      <c r="N7579">
        <f>VLOOKUP(J7579,location[#All],5,)</f>
        <v>19134</v>
      </c>
      <c r="O7579" t="str">
        <f>VLOOKUP(J7579,location[#All],6,)</f>
        <v>East</v>
      </c>
    </row>
    <row r="7580" spans="1:15" x14ac:dyDescent="0.25">
      <c r="A7580" t="s">
        <v>2369</v>
      </c>
      <c r="B7580" t="s">
        <v>2370</v>
      </c>
      <c r="C7580" s="1">
        <v>42968</v>
      </c>
      <c r="D7580" s="1">
        <v>42969</v>
      </c>
      <c r="E7580" t="s">
        <v>44</v>
      </c>
      <c r="F7580">
        <v>1712</v>
      </c>
      <c r="G7580">
        <v>4</v>
      </c>
      <c r="H7580">
        <v>0</v>
      </c>
      <c r="I7580">
        <v>49648</v>
      </c>
      <c r="J7580" s="1" t="str">
        <f>INDEX(location!A:A,MATCH('Tabela Total'!A7580,location!A:A,0))</f>
        <v>US-2017-109253</v>
      </c>
      <c r="K7580" s="1" t="str">
        <f>VLOOKUP(J7580,location[#All],2,FALSE)</f>
        <v>United States</v>
      </c>
      <c r="L7580" t="str">
        <f>VLOOKUP(J7580,location[#All],3,)</f>
        <v>Oakland</v>
      </c>
      <c r="M7580" t="str">
        <f>VLOOKUP(J7580,location[#All],4,)</f>
        <v>California</v>
      </c>
      <c r="N7580">
        <f>VLOOKUP(J7580,location[#All],5,)</f>
        <v>94601</v>
      </c>
      <c r="O7580" t="str">
        <f>VLOOKUP(J7580,location[#All],6,)</f>
        <v>West</v>
      </c>
    </row>
    <row r="7581" spans="1:15" x14ac:dyDescent="0.25">
      <c r="A7581" t="s">
        <v>2369</v>
      </c>
      <c r="B7581" t="s">
        <v>2370</v>
      </c>
      <c r="C7581" s="1">
        <v>42968</v>
      </c>
      <c r="D7581" s="1">
        <v>42969</v>
      </c>
      <c r="E7581" t="s">
        <v>44</v>
      </c>
      <c r="F7581">
        <v>431968</v>
      </c>
      <c r="G7581">
        <v>4</v>
      </c>
      <c r="H7581">
        <v>2</v>
      </c>
      <c r="I7581">
        <v>377972</v>
      </c>
      <c r="J7581" s="1" t="str">
        <f>INDEX(location!A:A,MATCH('Tabela Total'!A7581,location!A:A,0))</f>
        <v>US-2017-109253</v>
      </c>
      <c r="K7581" s="1" t="str">
        <f>VLOOKUP(J7581,location[#All],2,FALSE)</f>
        <v>United States</v>
      </c>
      <c r="L7581" t="str">
        <f>VLOOKUP(J7581,location[#All],3,)</f>
        <v>Oakland</v>
      </c>
      <c r="M7581" t="str">
        <f>VLOOKUP(J7581,location[#All],4,)</f>
        <v>California</v>
      </c>
      <c r="N7581">
        <f>VLOOKUP(J7581,location[#All],5,)</f>
        <v>94601</v>
      </c>
      <c r="O7581" t="str">
        <f>VLOOKUP(J7581,location[#All],6,)</f>
        <v>West</v>
      </c>
    </row>
    <row r="7582" spans="1:15" x14ac:dyDescent="0.25">
      <c r="A7582" t="s">
        <v>2369</v>
      </c>
      <c r="B7582" t="s">
        <v>2370</v>
      </c>
      <c r="C7582" s="1">
        <v>42968</v>
      </c>
      <c r="D7582" s="1">
        <v>42969</v>
      </c>
      <c r="E7582" t="s">
        <v>44</v>
      </c>
      <c r="F7582">
        <v>12992</v>
      </c>
      <c r="G7582">
        <v>4</v>
      </c>
      <c r="H7582">
        <v>0</v>
      </c>
      <c r="I7582">
        <v>103936</v>
      </c>
      <c r="J7582" s="1" t="str">
        <f>INDEX(location!A:A,MATCH('Tabela Total'!A7582,location!A:A,0))</f>
        <v>US-2017-109253</v>
      </c>
      <c r="K7582" s="1" t="str">
        <f>VLOOKUP(J7582,location[#All],2,FALSE)</f>
        <v>United States</v>
      </c>
      <c r="L7582" t="str">
        <f>VLOOKUP(J7582,location[#All],3,)</f>
        <v>Oakland</v>
      </c>
      <c r="M7582" t="str">
        <f>VLOOKUP(J7582,location[#All],4,)</f>
        <v>California</v>
      </c>
      <c r="N7582">
        <f>VLOOKUP(J7582,location[#All],5,)</f>
        <v>94601</v>
      </c>
      <c r="O7582" t="str">
        <f>VLOOKUP(J7582,location[#All],6,)</f>
        <v>West</v>
      </c>
    </row>
    <row r="7583" spans="1:15" x14ac:dyDescent="0.25">
      <c r="A7583" t="s">
        <v>2369</v>
      </c>
      <c r="B7583" t="s">
        <v>2370</v>
      </c>
      <c r="C7583" s="1">
        <v>42968</v>
      </c>
      <c r="D7583" s="1">
        <v>42969</v>
      </c>
      <c r="E7583" t="s">
        <v>44</v>
      </c>
      <c r="F7583">
        <v>568728</v>
      </c>
      <c r="G7583">
        <v>3</v>
      </c>
      <c r="H7583">
        <v>2</v>
      </c>
      <c r="I7583">
        <v>284364</v>
      </c>
      <c r="J7583" s="1" t="str">
        <f>INDEX(location!A:A,MATCH('Tabela Total'!A7583,location!A:A,0))</f>
        <v>US-2017-109253</v>
      </c>
      <c r="K7583" s="1" t="str">
        <f>VLOOKUP(J7583,location[#All],2,FALSE)</f>
        <v>United States</v>
      </c>
      <c r="L7583" t="str">
        <f>VLOOKUP(J7583,location[#All],3,)</f>
        <v>Oakland</v>
      </c>
      <c r="M7583" t="str">
        <f>VLOOKUP(J7583,location[#All],4,)</f>
        <v>California</v>
      </c>
      <c r="N7583">
        <f>VLOOKUP(J7583,location[#All],5,)</f>
        <v>94601</v>
      </c>
      <c r="O7583" t="str">
        <f>VLOOKUP(J7583,location[#All],6,)</f>
        <v>West</v>
      </c>
    </row>
    <row r="7584" spans="1:15" x14ac:dyDescent="0.25">
      <c r="A7584" t="s">
        <v>2369</v>
      </c>
      <c r="B7584" t="s">
        <v>2370</v>
      </c>
      <c r="C7584" s="1">
        <v>42968</v>
      </c>
      <c r="D7584" s="1">
        <v>42969</v>
      </c>
      <c r="E7584" t="s">
        <v>44</v>
      </c>
      <c r="F7584">
        <v>117144</v>
      </c>
      <c r="G7584">
        <v>9</v>
      </c>
      <c r="H7584">
        <v>2</v>
      </c>
      <c r="I7584">
        <v>424647</v>
      </c>
      <c r="J7584" s="1" t="str">
        <f>INDEX(location!A:A,MATCH('Tabela Total'!A7584,location!A:A,0))</f>
        <v>US-2017-109253</v>
      </c>
      <c r="K7584" s="1" t="str">
        <f>VLOOKUP(J7584,location[#All],2,FALSE)</f>
        <v>United States</v>
      </c>
      <c r="L7584" t="str">
        <f>VLOOKUP(J7584,location[#All],3,)</f>
        <v>Oakland</v>
      </c>
      <c r="M7584" t="str">
        <f>VLOOKUP(J7584,location[#All],4,)</f>
        <v>California</v>
      </c>
      <c r="N7584">
        <f>VLOOKUP(J7584,location[#All],5,)</f>
        <v>94601</v>
      </c>
      <c r="O7584" t="str">
        <f>VLOOKUP(J7584,location[#All],6,)</f>
        <v>West</v>
      </c>
    </row>
    <row r="7585" spans="1:15" x14ac:dyDescent="0.25">
      <c r="A7585" t="s">
        <v>2369</v>
      </c>
      <c r="B7585" t="s">
        <v>2370</v>
      </c>
      <c r="C7585" s="1">
        <v>42968</v>
      </c>
      <c r="D7585" s="1">
        <v>42969</v>
      </c>
      <c r="E7585" t="s">
        <v>44</v>
      </c>
      <c r="F7585">
        <v>20352</v>
      </c>
      <c r="G7585">
        <v>3</v>
      </c>
      <c r="H7585">
        <v>0</v>
      </c>
      <c r="I7585">
        <v>549504</v>
      </c>
      <c r="J7585" s="1" t="str">
        <f>INDEX(location!A:A,MATCH('Tabela Total'!A7585,location!A:A,0))</f>
        <v>US-2017-109253</v>
      </c>
      <c r="K7585" s="1" t="str">
        <f>VLOOKUP(J7585,location[#All],2,FALSE)</f>
        <v>United States</v>
      </c>
      <c r="L7585" t="str">
        <f>VLOOKUP(J7585,location[#All],3,)</f>
        <v>Oakland</v>
      </c>
      <c r="M7585" t="str">
        <f>VLOOKUP(J7585,location[#All],4,)</f>
        <v>California</v>
      </c>
      <c r="N7585">
        <f>VLOOKUP(J7585,location[#All],5,)</f>
        <v>94601</v>
      </c>
      <c r="O7585" t="str">
        <f>VLOOKUP(J7585,location[#All],6,)</f>
        <v>West</v>
      </c>
    </row>
    <row r="7586" spans="1:15" x14ac:dyDescent="0.25">
      <c r="A7586" t="s">
        <v>2369</v>
      </c>
      <c r="B7586" t="s">
        <v>2370</v>
      </c>
      <c r="C7586" s="1">
        <v>42968</v>
      </c>
      <c r="D7586" s="1">
        <v>42969</v>
      </c>
      <c r="E7586" t="s">
        <v>44</v>
      </c>
      <c r="F7586">
        <v>5175</v>
      </c>
      <c r="G7586">
        <v>5</v>
      </c>
      <c r="H7586">
        <v>0</v>
      </c>
      <c r="I7586">
        <v>2484</v>
      </c>
      <c r="J7586" s="1" t="str">
        <f>INDEX(location!A:A,MATCH('Tabela Total'!A7586,location!A:A,0))</f>
        <v>US-2017-109253</v>
      </c>
      <c r="K7586" s="1" t="str">
        <f>VLOOKUP(J7586,location[#All],2,FALSE)</f>
        <v>United States</v>
      </c>
      <c r="L7586" t="str">
        <f>VLOOKUP(J7586,location[#All],3,)</f>
        <v>Oakland</v>
      </c>
      <c r="M7586" t="str">
        <f>VLOOKUP(J7586,location[#All],4,)</f>
        <v>California</v>
      </c>
      <c r="N7586">
        <f>VLOOKUP(J7586,location[#All],5,)</f>
        <v>94601</v>
      </c>
      <c r="O7586" t="str">
        <f>VLOOKUP(J7586,location[#All],6,)</f>
        <v>West</v>
      </c>
    </row>
    <row r="7587" spans="1:15" x14ac:dyDescent="0.25">
      <c r="A7587" t="s">
        <v>3480</v>
      </c>
      <c r="B7587" t="s">
        <v>2370</v>
      </c>
      <c r="C7587" s="1">
        <v>41887</v>
      </c>
      <c r="D7587" s="1">
        <v>41889</v>
      </c>
      <c r="E7587" t="s">
        <v>44</v>
      </c>
      <c r="F7587">
        <v>31984</v>
      </c>
      <c r="G7587">
        <v>2</v>
      </c>
      <c r="H7587">
        <v>2</v>
      </c>
      <c r="I7587">
        <v>1999</v>
      </c>
      <c r="J7587" s="1" t="str">
        <f>INDEX(location!A:A,MATCH('Tabela Total'!A7587,location!A:A,0))</f>
        <v>CA-2014-136861</v>
      </c>
      <c r="K7587" s="1" t="str">
        <f>VLOOKUP(J7587,location[#All],2,FALSE)</f>
        <v>United States</v>
      </c>
      <c r="L7587" t="str">
        <f>VLOOKUP(J7587,location[#All],3,)</f>
        <v>Saint Petersburg</v>
      </c>
      <c r="M7587" t="str">
        <f>VLOOKUP(J7587,location[#All],4,)</f>
        <v>Florida</v>
      </c>
      <c r="N7587">
        <f>VLOOKUP(J7587,location[#All],5,)</f>
        <v>33710</v>
      </c>
      <c r="O7587" t="str">
        <f>VLOOKUP(J7587,location[#All],6,)</f>
        <v>South</v>
      </c>
    </row>
    <row r="7588" spans="1:15" x14ac:dyDescent="0.25">
      <c r="A7588" t="s">
        <v>4005</v>
      </c>
      <c r="B7588" t="s">
        <v>2370</v>
      </c>
      <c r="C7588" s="1">
        <v>42357</v>
      </c>
      <c r="D7588" s="1">
        <v>42361</v>
      </c>
      <c r="E7588" t="s">
        <v>10</v>
      </c>
      <c r="F7588">
        <v>158376</v>
      </c>
      <c r="G7588">
        <v>3</v>
      </c>
      <c r="H7588">
        <v>2</v>
      </c>
      <c r="I7588">
        <v>138579</v>
      </c>
      <c r="J7588" s="1" t="str">
        <f>INDEX(location!A:A,MATCH('Tabela Total'!A7588,location!A:A,0))</f>
        <v>US-2015-110261</v>
      </c>
      <c r="K7588" s="1" t="str">
        <f>VLOOKUP(J7588,location[#All],2,FALSE)</f>
        <v>United States</v>
      </c>
      <c r="L7588" t="str">
        <f>VLOOKUP(J7588,location[#All],3,)</f>
        <v>Glenview</v>
      </c>
      <c r="M7588" t="str">
        <f>VLOOKUP(J7588,location[#All],4,)</f>
        <v>Illinois</v>
      </c>
      <c r="N7588">
        <f>VLOOKUP(J7588,location[#All],5,)</f>
        <v>60025</v>
      </c>
      <c r="O7588" t="str">
        <f>VLOOKUP(J7588,location[#All],6,)</f>
        <v>Central</v>
      </c>
    </row>
    <row r="7589" spans="1:15" x14ac:dyDescent="0.25">
      <c r="A7589" t="s">
        <v>4443</v>
      </c>
      <c r="B7589" t="s">
        <v>2370</v>
      </c>
      <c r="C7589" s="1">
        <v>42105</v>
      </c>
      <c r="D7589" s="1">
        <v>42111</v>
      </c>
      <c r="E7589" t="s">
        <v>15</v>
      </c>
      <c r="F7589">
        <v>6736</v>
      </c>
      <c r="G7589">
        <v>2</v>
      </c>
      <c r="H7589">
        <v>2</v>
      </c>
      <c r="I7589">
        <v>10104</v>
      </c>
      <c r="J7589" s="1" t="str">
        <f>INDEX(location!A:A,MATCH('Tabela Total'!A7589,location!A:A,0))</f>
        <v>CA-2015-125563</v>
      </c>
      <c r="K7589" s="1" t="str">
        <f>VLOOKUP(J7589,location[#All],2,FALSE)</f>
        <v>United States</v>
      </c>
      <c r="L7589" t="str">
        <f>VLOOKUP(J7589,location[#All],3,)</f>
        <v>Tampa</v>
      </c>
      <c r="M7589" t="str">
        <f>VLOOKUP(J7589,location[#All],4,)</f>
        <v>Florida</v>
      </c>
      <c r="N7589">
        <f>VLOOKUP(J7589,location[#All],5,)</f>
        <v>33614</v>
      </c>
      <c r="O7589" t="str">
        <f>VLOOKUP(J7589,location[#All],6,)</f>
        <v>South</v>
      </c>
    </row>
    <row r="7590" spans="1:15" x14ac:dyDescent="0.25">
      <c r="A7590" t="s">
        <v>4443</v>
      </c>
      <c r="B7590" t="s">
        <v>2370</v>
      </c>
      <c r="C7590" s="1">
        <v>42105</v>
      </c>
      <c r="D7590" s="1">
        <v>42111</v>
      </c>
      <c r="E7590" t="s">
        <v>15</v>
      </c>
      <c r="F7590">
        <v>54528</v>
      </c>
      <c r="G7590">
        <v>3</v>
      </c>
      <c r="H7590">
        <v>2</v>
      </c>
      <c r="I7590">
        <v>143136</v>
      </c>
      <c r="J7590" s="1" t="str">
        <f>INDEX(location!A:A,MATCH('Tabela Total'!A7590,location!A:A,0))</f>
        <v>CA-2015-125563</v>
      </c>
      <c r="K7590" s="1" t="str">
        <f>VLOOKUP(J7590,location[#All],2,FALSE)</f>
        <v>United States</v>
      </c>
      <c r="L7590" t="str">
        <f>VLOOKUP(J7590,location[#All],3,)</f>
        <v>Tampa</v>
      </c>
      <c r="M7590" t="str">
        <f>VLOOKUP(J7590,location[#All],4,)</f>
        <v>Florida</v>
      </c>
      <c r="N7590">
        <f>VLOOKUP(J7590,location[#All],5,)</f>
        <v>33614</v>
      </c>
      <c r="O7590" t="str">
        <f>VLOOKUP(J7590,location[#All],6,)</f>
        <v>South</v>
      </c>
    </row>
    <row r="7591" spans="1:15" x14ac:dyDescent="0.25">
      <c r="A7591" t="s">
        <v>5362</v>
      </c>
      <c r="B7591" t="s">
        <v>2370</v>
      </c>
      <c r="C7591" s="1">
        <v>43063</v>
      </c>
      <c r="D7591" s="1">
        <v>43063</v>
      </c>
      <c r="E7591" t="s">
        <v>327</v>
      </c>
      <c r="F7591">
        <v>778</v>
      </c>
      <c r="G7591">
        <v>1</v>
      </c>
      <c r="H7591">
        <v>0</v>
      </c>
      <c r="I7591">
        <v>3501</v>
      </c>
      <c r="J7591" s="1" t="str">
        <f>INDEX(location!A:A,MATCH('Tabela Total'!A7591,location!A:A,0))</f>
        <v>CA-2017-162250</v>
      </c>
      <c r="K7591" s="1" t="str">
        <f>VLOOKUP(J7591,location[#All],2,FALSE)</f>
        <v>United States</v>
      </c>
      <c r="L7591" t="str">
        <f>VLOOKUP(J7591,location[#All],3,)</f>
        <v>San Francisco</v>
      </c>
      <c r="M7591" t="str">
        <f>VLOOKUP(J7591,location[#All],4,)</f>
        <v>California</v>
      </c>
      <c r="N7591">
        <f>VLOOKUP(J7591,location[#All],5,)</f>
        <v>94109</v>
      </c>
      <c r="O7591" t="str">
        <f>VLOOKUP(J7591,location[#All],6,)</f>
        <v>West</v>
      </c>
    </row>
    <row r="7592" spans="1:15" x14ac:dyDescent="0.25">
      <c r="A7592" t="s">
        <v>1346</v>
      </c>
      <c r="B7592" t="s">
        <v>1347</v>
      </c>
      <c r="C7592" s="1">
        <v>42642</v>
      </c>
      <c r="D7592" s="1">
        <v>42644</v>
      </c>
      <c r="E7592" t="s">
        <v>10</v>
      </c>
      <c r="F7592">
        <v>1897</v>
      </c>
      <c r="G7592">
        <v>1</v>
      </c>
      <c r="H7592">
        <v>0</v>
      </c>
      <c r="I7592">
        <v>91056</v>
      </c>
      <c r="J7592" s="1" t="str">
        <f>INDEX(location!A:A,MATCH('Tabela Total'!A7592,location!A:A,0))</f>
        <v>US-2016-101497</v>
      </c>
      <c r="K7592" s="1" t="str">
        <f>VLOOKUP(J7592,location[#All],2,FALSE)</f>
        <v>United States</v>
      </c>
      <c r="L7592" t="str">
        <f>VLOOKUP(J7592,location[#All],3,)</f>
        <v>Los Angeles</v>
      </c>
      <c r="M7592" t="str">
        <f>VLOOKUP(J7592,location[#All],4,)</f>
        <v>California</v>
      </c>
      <c r="N7592">
        <f>VLOOKUP(J7592,location[#All],5,)</f>
        <v>90008</v>
      </c>
      <c r="O7592" t="str">
        <f>VLOOKUP(J7592,location[#All],6,)</f>
        <v>West</v>
      </c>
    </row>
    <row r="7593" spans="1:15" x14ac:dyDescent="0.25">
      <c r="A7593" t="s">
        <v>4175</v>
      </c>
      <c r="B7593" t="s">
        <v>1347</v>
      </c>
      <c r="C7593" s="1">
        <v>42992</v>
      </c>
      <c r="D7593" s="1">
        <v>42993</v>
      </c>
      <c r="E7593" t="s">
        <v>44</v>
      </c>
      <c r="F7593">
        <v>3882</v>
      </c>
      <c r="G7593">
        <v>2</v>
      </c>
      <c r="H7593">
        <v>7</v>
      </c>
      <c r="I7593">
        <v>-2588</v>
      </c>
      <c r="J7593" s="1" t="str">
        <f>INDEX(location!A:A,MATCH('Tabela Total'!A7593,location!A:A,0))</f>
        <v>CA-2017-156237</v>
      </c>
      <c r="K7593" s="1" t="str">
        <f>VLOOKUP(J7593,location[#All],2,FALSE)</f>
        <v>United States</v>
      </c>
      <c r="L7593" t="str">
        <f>VLOOKUP(J7593,location[#All],3,)</f>
        <v>Philadelphia</v>
      </c>
      <c r="M7593" t="str">
        <f>VLOOKUP(J7593,location[#All],4,)</f>
        <v>Pennsylvania</v>
      </c>
      <c r="N7593">
        <f>VLOOKUP(J7593,location[#All],5,)</f>
        <v>19140</v>
      </c>
      <c r="O7593" t="str">
        <f>VLOOKUP(J7593,location[#All],6,)</f>
        <v>East</v>
      </c>
    </row>
    <row r="7594" spans="1:15" x14ac:dyDescent="0.25">
      <c r="A7594" t="s">
        <v>4175</v>
      </c>
      <c r="B7594" t="s">
        <v>1347</v>
      </c>
      <c r="C7594" s="1">
        <v>42992</v>
      </c>
      <c r="D7594" s="1">
        <v>42993</v>
      </c>
      <c r="E7594" t="s">
        <v>44</v>
      </c>
      <c r="F7594">
        <v>12585</v>
      </c>
      <c r="G7594">
        <v>1</v>
      </c>
      <c r="H7594">
        <v>7</v>
      </c>
      <c r="I7594">
        <v>-180385</v>
      </c>
      <c r="J7594" s="1" t="str">
        <f>INDEX(location!A:A,MATCH('Tabela Total'!A7594,location!A:A,0))</f>
        <v>CA-2017-156237</v>
      </c>
      <c r="K7594" s="1" t="str">
        <f>VLOOKUP(J7594,location[#All],2,FALSE)</f>
        <v>United States</v>
      </c>
      <c r="L7594" t="str">
        <f>VLOOKUP(J7594,location[#All],3,)</f>
        <v>Philadelphia</v>
      </c>
      <c r="M7594" t="str">
        <f>VLOOKUP(J7594,location[#All],4,)</f>
        <v>Pennsylvania</v>
      </c>
      <c r="N7594">
        <f>VLOOKUP(J7594,location[#All],5,)</f>
        <v>19140</v>
      </c>
      <c r="O7594" t="str">
        <f>VLOOKUP(J7594,location[#All],6,)</f>
        <v>East</v>
      </c>
    </row>
    <row r="7595" spans="1:15" x14ac:dyDescent="0.25">
      <c r="A7595" t="s">
        <v>4175</v>
      </c>
      <c r="B7595" t="s">
        <v>1347</v>
      </c>
      <c r="C7595" s="1">
        <v>42992</v>
      </c>
      <c r="D7595" s="1">
        <v>42993</v>
      </c>
      <c r="E7595" t="s">
        <v>44</v>
      </c>
      <c r="F7595">
        <v>113372</v>
      </c>
      <c r="G7595">
        <v>2</v>
      </c>
      <c r="H7595">
        <v>3</v>
      </c>
      <c r="I7595">
        <v>-291528</v>
      </c>
      <c r="J7595" s="1" t="str">
        <f>INDEX(location!A:A,MATCH('Tabela Total'!A7595,location!A:A,0))</f>
        <v>CA-2017-156237</v>
      </c>
      <c r="K7595" s="1" t="str">
        <f>VLOOKUP(J7595,location[#All],2,FALSE)</f>
        <v>United States</v>
      </c>
      <c r="L7595" t="str">
        <f>VLOOKUP(J7595,location[#All],3,)</f>
        <v>Philadelphia</v>
      </c>
      <c r="M7595" t="str">
        <f>VLOOKUP(J7595,location[#All],4,)</f>
        <v>Pennsylvania</v>
      </c>
      <c r="N7595">
        <f>VLOOKUP(J7595,location[#All],5,)</f>
        <v>19140</v>
      </c>
      <c r="O7595" t="str">
        <f>VLOOKUP(J7595,location[#All],6,)</f>
        <v>East</v>
      </c>
    </row>
    <row r="7596" spans="1:15" x14ac:dyDescent="0.25">
      <c r="A7596" t="s">
        <v>4175</v>
      </c>
      <c r="B7596" t="s">
        <v>1347</v>
      </c>
      <c r="C7596" s="1">
        <v>42992</v>
      </c>
      <c r="D7596" s="1">
        <v>42993</v>
      </c>
      <c r="E7596" t="s">
        <v>44</v>
      </c>
      <c r="F7596">
        <v>18312</v>
      </c>
      <c r="G7596">
        <v>4</v>
      </c>
      <c r="H7596">
        <v>7</v>
      </c>
      <c r="I7596">
        <v>-12208</v>
      </c>
      <c r="J7596" s="1" t="str">
        <f>INDEX(location!A:A,MATCH('Tabela Total'!A7596,location!A:A,0))</f>
        <v>CA-2017-156237</v>
      </c>
      <c r="K7596" s="1" t="str">
        <f>VLOOKUP(J7596,location[#All],2,FALSE)</f>
        <v>United States</v>
      </c>
      <c r="L7596" t="str">
        <f>VLOOKUP(J7596,location[#All],3,)</f>
        <v>Philadelphia</v>
      </c>
      <c r="M7596" t="str">
        <f>VLOOKUP(J7596,location[#All],4,)</f>
        <v>Pennsylvania</v>
      </c>
      <c r="N7596">
        <f>VLOOKUP(J7596,location[#All],5,)</f>
        <v>19140</v>
      </c>
      <c r="O7596" t="str">
        <f>VLOOKUP(J7596,location[#All],6,)</f>
        <v>East</v>
      </c>
    </row>
    <row r="7597" spans="1:15" x14ac:dyDescent="0.25">
      <c r="A7597" t="s">
        <v>4175</v>
      </c>
      <c r="B7597" t="s">
        <v>1347</v>
      </c>
      <c r="C7597" s="1">
        <v>42992</v>
      </c>
      <c r="D7597" s="1">
        <v>42993</v>
      </c>
      <c r="E7597" t="s">
        <v>44</v>
      </c>
      <c r="F7597">
        <v>127936</v>
      </c>
      <c r="G7597">
        <v>8</v>
      </c>
      <c r="H7597">
        <v>2</v>
      </c>
      <c r="I7597">
        <v>47976</v>
      </c>
      <c r="J7597" s="1" t="str">
        <f>INDEX(location!A:A,MATCH('Tabela Total'!A7597,location!A:A,0))</f>
        <v>CA-2017-156237</v>
      </c>
      <c r="K7597" s="1" t="str">
        <f>VLOOKUP(J7597,location[#All],2,FALSE)</f>
        <v>United States</v>
      </c>
      <c r="L7597" t="str">
        <f>VLOOKUP(J7597,location[#All],3,)</f>
        <v>Philadelphia</v>
      </c>
      <c r="M7597" t="str">
        <f>VLOOKUP(J7597,location[#All],4,)</f>
        <v>Pennsylvania</v>
      </c>
      <c r="N7597">
        <f>VLOOKUP(J7597,location[#All],5,)</f>
        <v>19140</v>
      </c>
      <c r="O7597" t="str">
        <f>VLOOKUP(J7597,location[#All],6,)</f>
        <v>East</v>
      </c>
    </row>
    <row r="7598" spans="1:15" x14ac:dyDescent="0.25">
      <c r="A7598" t="s">
        <v>4175</v>
      </c>
      <c r="B7598" t="s">
        <v>1347</v>
      </c>
      <c r="C7598" s="1">
        <v>42992</v>
      </c>
      <c r="D7598" s="1">
        <v>42993</v>
      </c>
      <c r="E7598" t="s">
        <v>44</v>
      </c>
      <c r="F7598">
        <v>24117</v>
      </c>
      <c r="G7598">
        <v>2</v>
      </c>
      <c r="H7598">
        <v>7</v>
      </c>
      <c r="I7598">
        <v>-168819</v>
      </c>
      <c r="J7598" s="1" t="str">
        <f>INDEX(location!A:A,MATCH('Tabela Total'!A7598,location!A:A,0))</f>
        <v>CA-2017-156237</v>
      </c>
      <c r="K7598" s="1" t="str">
        <f>VLOOKUP(J7598,location[#All],2,FALSE)</f>
        <v>United States</v>
      </c>
      <c r="L7598" t="str">
        <f>VLOOKUP(J7598,location[#All],3,)</f>
        <v>Philadelphia</v>
      </c>
      <c r="M7598" t="str">
        <f>VLOOKUP(J7598,location[#All],4,)</f>
        <v>Pennsylvania</v>
      </c>
      <c r="N7598">
        <f>VLOOKUP(J7598,location[#All],5,)</f>
        <v>19140</v>
      </c>
      <c r="O7598" t="str">
        <f>VLOOKUP(J7598,location[#All],6,)</f>
        <v>East</v>
      </c>
    </row>
    <row r="7599" spans="1:15" x14ac:dyDescent="0.25">
      <c r="A7599" t="s">
        <v>4198</v>
      </c>
      <c r="B7599" t="s">
        <v>1347</v>
      </c>
      <c r="C7599" s="1">
        <v>42842</v>
      </c>
      <c r="D7599" s="1">
        <v>42847</v>
      </c>
      <c r="E7599" t="s">
        <v>15</v>
      </c>
      <c r="F7599">
        <v>2814</v>
      </c>
      <c r="G7599">
        <v>3</v>
      </c>
      <c r="H7599">
        <v>0</v>
      </c>
      <c r="I7599">
        <v>135072</v>
      </c>
      <c r="J7599" s="1" t="str">
        <f>INDEX(location!A:A,MATCH('Tabela Total'!A7599,location!A:A,0))</f>
        <v>CA-2017-128965</v>
      </c>
      <c r="K7599" s="1" t="str">
        <f>VLOOKUP(J7599,location[#All],2,FALSE)</f>
        <v>United States</v>
      </c>
      <c r="L7599" t="str">
        <f>VLOOKUP(J7599,location[#All],3,)</f>
        <v>Los Angeles</v>
      </c>
      <c r="M7599" t="str">
        <f>VLOOKUP(J7599,location[#All],4,)</f>
        <v>California</v>
      </c>
      <c r="N7599">
        <f>VLOOKUP(J7599,location[#All],5,)</f>
        <v>90008</v>
      </c>
      <c r="O7599" t="str">
        <f>VLOOKUP(J7599,location[#All],6,)</f>
        <v>West</v>
      </c>
    </row>
    <row r="7600" spans="1:15" x14ac:dyDescent="0.25">
      <c r="A7600" t="s">
        <v>4198</v>
      </c>
      <c r="B7600" t="s">
        <v>1347</v>
      </c>
      <c r="C7600" s="1">
        <v>42842</v>
      </c>
      <c r="D7600" s="1">
        <v>42847</v>
      </c>
      <c r="E7600" t="s">
        <v>15</v>
      </c>
      <c r="F7600">
        <v>738</v>
      </c>
      <c r="G7600">
        <v>2</v>
      </c>
      <c r="H7600">
        <v>0</v>
      </c>
      <c r="I7600">
        <v>34686</v>
      </c>
      <c r="J7600" s="1" t="str">
        <f>INDEX(location!A:A,MATCH('Tabela Total'!A7600,location!A:A,0))</f>
        <v>CA-2017-128965</v>
      </c>
      <c r="K7600" s="1" t="str">
        <f>VLOOKUP(J7600,location[#All],2,FALSE)</f>
        <v>United States</v>
      </c>
      <c r="L7600" t="str">
        <f>VLOOKUP(J7600,location[#All],3,)</f>
        <v>Los Angeles</v>
      </c>
      <c r="M7600" t="str">
        <f>VLOOKUP(J7600,location[#All],4,)</f>
        <v>California</v>
      </c>
      <c r="N7600">
        <f>VLOOKUP(J7600,location[#All],5,)</f>
        <v>90008</v>
      </c>
      <c r="O7600" t="str">
        <f>VLOOKUP(J7600,location[#All],6,)</f>
        <v>West</v>
      </c>
    </row>
    <row r="7601" spans="1:15" x14ac:dyDescent="0.25">
      <c r="A7601" t="s">
        <v>4198</v>
      </c>
      <c r="B7601" t="s">
        <v>1347</v>
      </c>
      <c r="C7601" s="1">
        <v>42842</v>
      </c>
      <c r="D7601" s="1">
        <v>42847</v>
      </c>
      <c r="E7601" t="s">
        <v>15</v>
      </c>
      <c r="F7601">
        <v>109</v>
      </c>
      <c r="G7601">
        <v>5</v>
      </c>
      <c r="H7601">
        <v>0</v>
      </c>
      <c r="I7601">
        <v>3597</v>
      </c>
      <c r="J7601" s="1" t="str">
        <f>INDEX(location!A:A,MATCH('Tabela Total'!A7601,location!A:A,0))</f>
        <v>CA-2017-128965</v>
      </c>
      <c r="K7601" s="1" t="str">
        <f>VLOOKUP(J7601,location[#All],2,FALSE)</f>
        <v>United States</v>
      </c>
      <c r="L7601" t="str">
        <f>VLOOKUP(J7601,location[#All],3,)</f>
        <v>Los Angeles</v>
      </c>
      <c r="M7601" t="str">
        <f>VLOOKUP(J7601,location[#All],4,)</f>
        <v>California</v>
      </c>
      <c r="N7601">
        <f>VLOOKUP(J7601,location[#All],5,)</f>
        <v>90008</v>
      </c>
      <c r="O7601" t="str">
        <f>VLOOKUP(J7601,location[#All],6,)</f>
        <v>West</v>
      </c>
    </row>
    <row r="7602" spans="1:15" x14ac:dyDescent="0.25">
      <c r="A7602" t="s">
        <v>4198</v>
      </c>
      <c r="B7602" t="s">
        <v>1347</v>
      </c>
      <c r="C7602" s="1">
        <v>42842</v>
      </c>
      <c r="D7602" s="1">
        <v>42847</v>
      </c>
      <c r="E7602" t="s">
        <v>15</v>
      </c>
      <c r="F7602">
        <v>27489</v>
      </c>
      <c r="G7602">
        <v>11</v>
      </c>
      <c r="H7602">
        <v>0</v>
      </c>
      <c r="I7602">
        <v>467313</v>
      </c>
      <c r="J7602" s="1" t="str">
        <f>INDEX(location!A:A,MATCH('Tabela Total'!A7602,location!A:A,0))</f>
        <v>CA-2017-128965</v>
      </c>
      <c r="K7602" s="1" t="str">
        <f>VLOOKUP(J7602,location[#All],2,FALSE)</f>
        <v>United States</v>
      </c>
      <c r="L7602" t="str">
        <f>VLOOKUP(J7602,location[#All],3,)</f>
        <v>Los Angeles</v>
      </c>
      <c r="M7602" t="str">
        <f>VLOOKUP(J7602,location[#All],4,)</f>
        <v>California</v>
      </c>
      <c r="N7602">
        <f>VLOOKUP(J7602,location[#All],5,)</f>
        <v>90008</v>
      </c>
      <c r="O7602" t="str">
        <f>VLOOKUP(J7602,location[#All],6,)</f>
        <v>West</v>
      </c>
    </row>
    <row r="7603" spans="1:15" x14ac:dyDescent="0.25">
      <c r="A7603" t="s">
        <v>4198</v>
      </c>
      <c r="B7603" t="s">
        <v>1347</v>
      </c>
      <c r="C7603" s="1">
        <v>42842</v>
      </c>
      <c r="D7603" s="1">
        <v>42847</v>
      </c>
      <c r="E7603" t="s">
        <v>15</v>
      </c>
      <c r="F7603">
        <v>2304</v>
      </c>
      <c r="G7603">
        <v>8</v>
      </c>
      <c r="H7603">
        <v>0</v>
      </c>
      <c r="I7603">
        <v>112896</v>
      </c>
      <c r="J7603" s="1" t="str">
        <f>INDEX(location!A:A,MATCH('Tabela Total'!A7603,location!A:A,0))</f>
        <v>CA-2017-128965</v>
      </c>
      <c r="K7603" s="1" t="str">
        <f>VLOOKUP(J7603,location[#All],2,FALSE)</f>
        <v>United States</v>
      </c>
      <c r="L7603" t="str">
        <f>VLOOKUP(J7603,location[#All],3,)</f>
        <v>Los Angeles</v>
      </c>
      <c r="M7603" t="str">
        <f>VLOOKUP(J7603,location[#All],4,)</f>
        <v>California</v>
      </c>
      <c r="N7603">
        <f>VLOOKUP(J7603,location[#All],5,)</f>
        <v>90008</v>
      </c>
      <c r="O7603" t="str">
        <f>VLOOKUP(J7603,location[#All],6,)</f>
        <v>West</v>
      </c>
    </row>
    <row r="7604" spans="1:15" x14ac:dyDescent="0.25">
      <c r="A7604" t="s">
        <v>4198</v>
      </c>
      <c r="B7604" t="s">
        <v>1347</v>
      </c>
      <c r="C7604" s="1">
        <v>42842</v>
      </c>
      <c r="D7604" s="1">
        <v>42847</v>
      </c>
      <c r="E7604" t="s">
        <v>15</v>
      </c>
      <c r="F7604">
        <v>218352</v>
      </c>
      <c r="G7604">
        <v>3</v>
      </c>
      <c r="H7604">
        <v>2</v>
      </c>
      <c r="I7604">
        <v>-191058</v>
      </c>
      <c r="J7604" s="1" t="str">
        <f>INDEX(location!A:A,MATCH('Tabela Total'!A7604,location!A:A,0))</f>
        <v>CA-2017-128965</v>
      </c>
      <c r="K7604" s="1" t="str">
        <f>VLOOKUP(J7604,location[#All],2,FALSE)</f>
        <v>United States</v>
      </c>
      <c r="L7604" t="str">
        <f>VLOOKUP(J7604,location[#All],3,)</f>
        <v>Los Angeles</v>
      </c>
      <c r="M7604" t="str">
        <f>VLOOKUP(J7604,location[#All],4,)</f>
        <v>California</v>
      </c>
      <c r="N7604">
        <f>VLOOKUP(J7604,location[#All],5,)</f>
        <v>90008</v>
      </c>
      <c r="O7604" t="str">
        <f>VLOOKUP(J7604,location[#All],6,)</f>
        <v>West</v>
      </c>
    </row>
    <row r="7605" spans="1:15" x14ac:dyDescent="0.25">
      <c r="A7605" t="s">
        <v>4238</v>
      </c>
      <c r="B7605" t="s">
        <v>1347</v>
      </c>
      <c r="C7605" s="1">
        <v>41805</v>
      </c>
      <c r="D7605" s="1">
        <v>41805</v>
      </c>
      <c r="E7605" t="s">
        <v>327</v>
      </c>
      <c r="F7605">
        <v>36544</v>
      </c>
      <c r="G7605">
        <v>2</v>
      </c>
      <c r="H7605">
        <v>2</v>
      </c>
      <c r="I7605">
        <v>118768</v>
      </c>
      <c r="J7605" s="1" t="str">
        <f>INDEX(location!A:A,MATCH('Tabela Total'!A7605,location!A:A,0))</f>
        <v>CA-2014-126963</v>
      </c>
      <c r="K7605" s="1" t="str">
        <f>VLOOKUP(J7605,location[#All],2,FALSE)</f>
        <v>United States</v>
      </c>
      <c r="L7605" t="str">
        <f>VLOOKUP(J7605,location[#All],3,)</f>
        <v>El Paso</v>
      </c>
      <c r="M7605" t="str">
        <f>VLOOKUP(J7605,location[#All],4,)</f>
        <v>Texas</v>
      </c>
      <c r="N7605">
        <f>VLOOKUP(J7605,location[#All],5,)</f>
        <v>79907</v>
      </c>
      <c r="O7605" t="str">
        <f>VLOOKUP(J7605,location[#All],6,)</f>
        <v>Central</v>
      </c>
    </row>
    <row r="7606" spans="1:15" x14ac:dyDescent="0.25">
      <c r="A7606" t="s">
        <v>4926</v>
      </c>
      <c r="B7606" t="s">
        <v>1347</v>
      </c>
      <c r="C7606" s="1">
        <v>42438</v>
      </c>
      <c r="D7606" s="1">
        <v>42441</v>
      </c>
      <c r="E7606" t="s">
        <v>44</v>
      </c>
      <c r="F7606">
        <v>1121</v>
      </c>
      <c r="G7606">
        <v>1</v>
      </c>
      <c r="H7606">
        <v>0</v>
      </c>
      <c r="I7606">
        <v>3363</v>
      </c>
      <c r="J7606" s="1" t="str">
        <f>INDEX(location!A:A,MATCH('Tabela Total'!A7606,location!A:A,0))</f>
        <v>CA-2016-153269</v>
      </c>
      <c r="K7606" s="1" t="str">
        <f>VLOOKUP(J7606,location[#All],2,FALSE)</f>
        <v>United States</v>
      </c>
      <c r="L7606" t="str">
        <f>VLOOKUP(J7606,location[#All],3,)</f>
        <v>Andover</v>
      </c>
      <c r="M7606" t="str">
        <f>VLOOKUP(J7606,location[#All],4,)</f>
        <v>Massachusetts</v>
      </c>
      <c r="N7606">
        <f>VLOOKUP(J7606,location[#All],5,)</f>
        <v>1810</v>
      </c>
      <c r="O7606" t="str">
        <f>VLOOKUP(J7606,location[#All],6,)</f>
        <v>East</v>
      </c>
    </row>
    <row r="7607" spans="1:15" x14ac:dyDescent="0.25">
      <c r="A7607" t="s">
        <v>4926</v>
      </c>
      <c r="B7607" t="s">
        <v>1347</v>
      </c>
      <c r="C7607" s="1">
        <v>42438</v>
      </c>
      <c r="D7607" s="1">
        <v>42441</v>
      </c>
      <c r="E7607" t="s">
        <v>44</v>
      </c>
      <c r="F7607">
        <v>3549</v>
      </c>
      <c r="G7607">
        <v>5</v>
      </c>
      <c r="H7607">
        <v>0</v>
      </c>
      <c r="I7607">
        <v>88725</v>
      </c>
      <c r="J7607" s="1" t="str">
        <f>INDEX(location!A:A,MATCH('Tabela Total'!A7607,location!A:A,0))</f>
        <v>CA-2016-153269</v>
      </c>
      <c r="K7607" s="1" t="str">
        <f>VLOOKUP(J7607,location[#All],2,FALSE)</f>
        <v>United States</v>
      </c>
      <c r="L7607" t="str">
        <f>VLOOKUP(J7607,location[#All],3,)</f>
        <v>Andover</v>
      </c>
      <c r="M7607" t="str">
        <f>VLOOKUP(J7607,location[#All],4,)</f>
        <v>Massachusetts</v>
      </c>
      <c r="N7607">
        <f>VLOOKUP(J7607,location[#All],5,)</f>
        <v>1810</v>
      </c>
      <c r="O7607" t="str">
        <f>VLOOKUP(J7607,location[#All],6,)</f>
        <v>East</v>
      </c>
    </row>
    <row r="7608" spans="1:15" x14ac:dyDescent="0.25">
      <c r="A7608" t="s">
        <v>4926</v>
      </c>
      <c r="B7608" t="s">
        <v>1347</v>
      </c>
      <c r="C7608" s="1">
        <v>42438</v>
      </c>
      <c r="D7608" s="1">
        <v>42441</v>
      </c>
      <c r="E7608" t="s">
        <v>44</v>
      </c>
      <c r="F7608">
        <v>1794</v>
      </c>
      <c r="G7608">
        <v>3</v>
      </c>
      <c r="H7608">
        <v>0</v>
      </c>
      <c r="I7608">
        <v>87906</v>
      </c>
      <c r="J7608" s="1" t="str">
        <f>INDEX(location!A:A,MATCH('Tabela Total'!A7608,location!A:A,0))</f>
        <v>CA-2016-153269</v>
      </c>
      <c r="K7608" s="1" t="str">
        <f>VLOOKUP(J7608,location[#All],2,FALSE)</f>
        <v>United States</v>
      </c>
      <c r="L7608" t="str">
        <f>VLOOKUP(J7608,location[#All],3,)</f>
        <v>Andover</v>
      </c>
      <c r="M7608" t="str">
        <f>VLOOKUP(J7608,location[#All],4,)</f>
        <v>Massachusetts</v>
      </c>
      <c r="N7608">
        <f>VLOOKUP(J7608,location[#All],5,)</f>
        <v>1810</v>
      </c>
      <c r="O7608" t="str">
        <f>VLOOKUP(J7608,location[#All],6,)</f>
        <v>East</v>
      </c>
    </row>
    <row r="7609" spans="1:15" x14ac:dyDescent="0.25">
      <c r="A7609" t="s">
        <v>4926</v>
      </c>
      <c r="B7609" t="s">
        <v>1347</v>
      </c>
      <c r="C7609" s="1">
        <v>42438</v>
      </c>
      <c r="D7609" s="1">
        <v>42441</v>
      </c>
      <c r="E7609" t="s">
        <v>44</v>
      </c>
      <c r="F7609">
        <v>518</v>
      </c>
      <c r="G7609">
        <v>4</v>
      </c>
      <c r="H7609">
        <v>0</v>
      </c>
      <c r="I7609">
        <v>2331</v>
      </c>
      <c r="J7609" s="1" t="str">
        <f>INDEX(location!A:A,MATCH('Tabela Total'!A7609,location!A:A,0))</f>
        <v>CA-2016-153269</v>
      </c>
      <c r="K7609" s="1" t="str">
        <f>VLOOKUP(J7609,location[#All],2,FALSE)</f>
        <v>United States</v>
      </c>
      <c r="L7609" t="str">
        <f>VLOOKUP(J7609,location[#All],3,)</f>
        <v>Andover</v>
      </c>
      <c r="M7609" t="str">
        <f>VLOOKUP(J7609,location[#All],4,)</f>
        <v>Massachusetts</v>
      </c>
      <c r="N7609">
        <f>VLOOKUP(J7609,location[#All],5,)</f>
        <v>1810</v>
      </c>
      <c r="O7609" t="str">
        <f>VLOOKUP(J7609,location[#All],6,)</f>
        <v>East</v>
      </c>
    </row>
    <row r="7610" spans="1:15" x14ac:dyDescent="0.25">
      <c r="A7610" t="s">
        <v>5605</v>
      </c>
      <c r="B7610" t="s">
        <v>1347</v>
      </c>
      <c r="C7610" s="1">
        <v>42150</v>
      </c>
      <c r="D7610" s="1">
        <v>42152</v>
      </c>
      <c r="E7610" t="s">
        <v>10</v>
      </c>
      <c r="F7610">
        <v>105686</v>
      </c>
      <c r="G7610">
        <v>1</v>
      </c>
      <c r="H7610">
        <v>3</v>
      </c>
      <c r="I7610">
        <v>-286862</v>
      </c>
      <c r="J7610" s="1" t="str">
        <f>INDEX(location!A:A,MATCH('Tabela Total'!A7610,location!A:A,0))</f>
        <v>CA-2015-143147</v>
      </c>
      <c r="K7610" s="1" t="str">
        <f>VLOOKUP(J7610,location[#All],2,FALSE)</f>
        <v>United States</v>
      </c>
      <c r="L7610" t="str">
        <f>VLOOKUP(J7610,location[#All],3,)</f>
        <v>San Antonio</v>
      </c>
      <c r="M7610" t="str">
        <f>VLOOKUP(J7610,location[#All],4,)</f>
        <v>Texas</v>
      </c>
      <c r="N7610">
        <f>VLOOKUP(J7610,location[#All],5,)</f>
        <v>78207</v>
      </c>
      <c r="O7610" t="str">
        <f>VLOOKUP(J7610,location[#All],6,)</f>
        <v>Central</v>
      </c>
    </row>
    <row r="7611" spans="1:15" x14ac:dyDescent="0.25">
      <c r="A7611" t="s">
        <v>5605</v>
      </c>
      <c r="B7611" t="s">
        <v>1347</v>
      </c>
      <c r="C7611" s="1">
        <v>42150</v>
      </c>
      <c r="D7611" s="1">
        <v>42152</v>
      </c>
      <c r="E7611" t="s">
        <v>10</v>
      </c>
      <c r="F7611">
        <v>39954</v>
      </c>
      <c r="G7611">
        <v>2</v>
      </c>
      <c r="H7611">
        <v>4</v>
      </c>
      <c r="I7611">
        <v>-79908</v>
      </c>
      <c r="J7611" s="1" t="str">
        <f>INDEX(location!A:A,MATCH('Tabela Total'!A7611,location!A:A,0))</f>
        <v>CA-2015-143147</v>
      </c>
      <c r="K7611" s="1" t="str">
        <f>VLOOKUP(J7611,location[#All],2,FALSE)</f>
        <v>United States</v>
      </c>
      <c r="L7611" t="str">
        <f>VLOOKUP(J7611,location[#All],3,)</f>
        <v>San Antonio</v>
      </c>
      <c r="M7611" t="str">
        <f>VLOOKUP(J7611,location[#All],4,)</f>
        <v>Texas</v>
      </c>
      <c r="N7611">
        <f>VLOOKUP(J7611,location[#All],5,)</f>
        <v>78207</v>
      </c>
      <c r="O7611" t="str">
        <f>VLOOKUP(J7611,location[#All],6,)</f>
        <v>Central</v>
      </c>
    </row>
    <row r="7612" spans="1:15" x14ac:dyDescent="0.25">
      <c r="A7612" t="s">
        <v>5605</v>
      </c>
      <c r="B7612" t="s">
        <v>1347</v>
      </c>
      <c r="C7612" s="1">
        <v>42150</v>
      </c>
      <c r="D7612" s="1">
        <v>42152</v>
      </c>
      <c r="E7612" t="s">
        <v>10</v>
      </c>
      <c r="F7612">
        <v>10493</v>
      </c>
      <c r="G7612">
        <v>5</v>
      </c>
      <c r="H7612">
        <v>3</v>
      </c>
      <c r="I7612">
        <v>-4497</v>
      </c>
      <c r="J7612" s="1" t="str">
        <f>INDEX(location!A:A,MATCH('Tabela Total'!A7612,location!A:A,0))</f>
        <v>CA-2015-143147</v>
      </c>
      <c r="K7612" s="1" t="str">
        <f>VLOOKUP(J7612,location[#All],2,FALSE)</f>
        <v>United States</v>
      </c>
      <c r="L7612" t="str">
        <f>VLOOKUP(J7612,location[#All],3,)</f>
        <v>San Antonio</v>
      </c>
      <c r="M7612" t="str">
        <f>VLOOKUP(J7612,location[#All],4,)</f>
        <v>Texas</v>
      </c>
      <c r="N7612">
        <f>VLOOKUP(J7612,location[#All],5,)</f>
        <v>78207</v>
      </c>
      <c r="O7612" t="str">
        <f>VLOOKUP(J7612,location[#All],6,)</f>
        <v>Central</v>
      </c>
    </row>
    <row r="7613" spans="1:15" x14ac:dyDescent="0.25">
      <c r="A7613" t="s">
        <v>68</v>
      </c>
      <c r="B7613" t="s">
        <v>69</v>
      </c>
      <c r="C7613" s="1">
        <v>42124</v>
      </c>
      <c r="D7613" s="1">
        <v>42129</v>
      </c>
      <c r="E7613" t="s">
        <v>15</v>
      </c>
      <c r="F7613">
        <v>213115</v>
      </c>
      <c r="G7613">
        <v>5</v>
      </c>
      <c r="H7613">
        <v>3</v>
      </c>
      <c r="I7613">
        <v>-152225</v>
      </c>
      <c r="J7613" s="1" t="str">
        <f>INDEX(location!A:A,MATCH('Tabela Total'!A7613,location!A:A,0))</f>
        <v>US-2015-164175</v>
      </c>
      <c r="K7613" s="1" t="str">
        <f>VLOOKUP(J7613,location[#All],2,FALSE)</f>
        <v>United States</v>
      </c>
      <c r="L7613" t="str">
        <f>VLOOKUP(J7613,location[#All],3,)</f>
        <v>Chicago</v>
      </c>
      <c r="M7613" t="str">
        <f>VLOOKUP(J7613,location[#All],4,)</f>
        <v>Illinois</v>
      </c>
      <c r="N7613">
        <f>VLOOKUP(J7613,location[#All],5,)</f>
        <v>60610</v>
      </c>
      <c r="O7613" t="str">
        <f>VLOOKUP(J7613,location[#All],6,)</f>
        <v>Central</v>
      </c>
    </row>
    <row r="7614" spans="1:15" x14ac:dyDescent="0.25">
      <c r="A7614" t="s">
        <v>2931</v>
      </c>
      <c r="B7614" t="s">
        <v>69</v>
      </c>
      <c r="C7614" s="1">
        <v>42338</v>
      </c>
      <c r="D7614" s="1">
        <v>42340</v>
      </c>
      <c r="E7614" t="s">
        <v>10</v>
      </c>
      <c r="F7614">
        <v>1748</v>
      </c>
      <c r="G7614">
        <v>2</v>
      </c>
      <c r="H7614">
        <v>0</v>
      </c>
      <c r="I7614">
        <v>82156</v>
      </c>
      <c r="J7614" s="1" t="str">
        <f>INDEX(location!A:A,MATCH('Tabela Total'!A7614,location!A:A,0))</f>
        <v>CA-2015-140830</v>
      </c>
      <c r="K7614" s="1" t="str">
        <f>VLOOKUP(J7614,location[#All],2,FALSE)</f>
        <v>United States</v>
      </c>
      <c r="L7614" t="str">
        <f>VLOOKUP(J7614,location[#All],3,)</f>
        <v>Henderson</v>
      </c>
      <c r="M7614" t="str">
        <f>VLOOKUP(J7614,location[#All],4,)</f>
        <v>Kentucky</v>
      </c>
      <c r="N7614">
        <f>VLOOKUP(J7614,location[#All],5,)</f>
        <v>42420</v>
      </c>
      <c r="O7614" t="str">
        <f>VLOOKUP(J7614,location[#All],6,)</f>
        <v>South</v>
      </c>
    </row>
    <row r="7615" spans="1:15" x14ac:dyDescent="0.25">
      <c r="A7615" t="s">
        <v>2931</v>
      </c>
      <c r="B7615" t="s">
        <v>69</v>
      </c>
      <c r="C7615" s="1">
        <v>42338</v>
      </c>
      <c r="D7615" s="1">
        <v>42340</v>
      </c>
      <c r="E7615" t="s">
        <v>10</v>
      </c>
      <c r="F7615">
        <v>7188</v>
      </c>
      <c r="G7615">
        <v>2</v>
      </c>
      <c r="H7615">
        <v>0</v>
      </c>
      <c r="I7615">
        <v>32346</v>
      </c>
      <c r="J7615" s="1" t="str">
        <f>INDEX(location!A:A,MATCH('Tabela Total'!A7615,location!A:A,0))</f>
        <v>CA-2015-140830</v>
      </c>
      <c r="K7615" s="1" t="str">
        <f>VLOOKUP(J7615,location[#All],2,FALSE)</f>
        <v>United States</v>
      </c>
      <c r="L7615" t="str">
        <f>VLOOKUP(J7615,location[#All],3,)</f>
        <v>Henderson</v>
      </c>
      <c r="M7615" t="str">
        <f>VLOOKUP(J7615,location[#All],4,)</f>
        <v>Kentucky</v>
      </c>
      <c r="N7615">
        <f>VLOOKUP(J7615,location[#All],5,)</f>
        <v>42420</v>
      </c>
      <c r="O7615" t="str">
        <f>VLOOKUP(J7615,location[#All],6,)</f>
        <v>South</v>
      </c>
    </row>
    <row r="7616" spans="1:15" x14ac:dyDescent="0.25">
      <c r="A7616" t="s">
        <v>2992</v>
      </c>
      <c r="B7616" t="s">
        <v>69</v>
      </c>
      <c r="C7616" s="1">
        <v>43030</v>
      </c>
      <c r="D7616" s="1">
        <v>43034</v>
      </c>
      <c r="E7616" t="s">
        <v>15</v>
      </c>
      <c r="F7616">
        <v>3644</v>
      </c>
      <c r="G7616">
        <v>4</v>
      </c>
      <c r="H7616">
        <v>0</v>
      </c>
      <c r="I7616">
        <v>120252</v>
      </c>
      <c r="J7616" s="1" t="str">
        <f>INDEX(location!A:A,MATCH('Tabela Total'!A7616,location!A:A,0))</f>
        <v>US-2017-111920</v>
      </c>
      <c r="K7616" s="1" t="str">
        <f>VLOOKUP(J7616,location[#All],2,FALSE)</f>
        <v>United States</v>
      </c>
      <c r="L7616" t="str">
        <f>VLOOKUP(J7616,location[#All],3,)</f>
        <v>Tulsa</v>
      </c>
      <c r="M7616" t="str">
        <f>VLOOKUP(J7616,location[#All],4,)</f>
        <v>Oklahoma</v>
      </c>
      <c r="N7616">
        <f>VLOOKUP(J7616,location[#All],5,)</f>
        <v>74133</v>
      </c>
      <c r="O7616" t="str">
        <f>VLOOKUP(J7616,location[#All],6,)</f>
        <v>Central</v>
      </c>
    </row>
    <row r="7617" spans="1:15" x14ac:dyDescent="0.25">
      <c r="A7617" t="s">
        <v>3555</v>
      </c>
      <c r="B7617" t="s">
        <v>69</v>
      </c>
      <c r="C7617" s="1">
        <v>43012</v>
      </c>
      <c r="D7617" s="1">
        <v>43016</v>
      </c>
      <c r="E7617" t="s">
        <v>15</v>
      </c>
      <c r="F7617">
        <v>1998</v>
      </c>
      <c r="G7617">
        <v>1</v>
      </c>
      <c r="H7617">
        <v>0</v>
      </c>
      <c r="I7617">
        <v>85914</v>
      </c>
      <c r="J7617" s="1" t="str">
        <f>INDEX(location!A:A,MATCH('Tabela Total'!A7617,location!A:A,0))</f>
        <v>CA-2017-163818</v>
      </c>
      <c r="K7617" s="1" t="str">
        <f>VLOOKUP(J7617,location[#All],2,FALSE)</f>
        <v>United States</v>
      </c>
      <c r="L7617" t="str">
        <f>VLOOKUP(J7617,location[#All],3,)</f>
        <v>Clinton</v>
      </c>
      <c r="M7617" t="str">
        <f>VLOOKUP(J7617,location[#All],4,)</f>
        <v>Maryland</v>
      </c>
      <c r="N7617">
        <f>VLOOKUP(J7617,location[#All],5,)</f>
        <v>20735</v>
      </c>
      <c r="O7617" t="str">
        <f>VLOOKUP(J7617,location[#All],6,)</f>
        <v>East</v>
      </c>
    </row>
    <row r="7618" spans="1:15" x14ac:dyDescent="0.25">
      <c r="A7618" t="s">
        <v>3556</v>
      </c>
      <c r="B7618" t="s">
        <v>69</v>
      </c>
      <c r="C7618" s="1">
        <v>42499</v>
      </c>
      <c r="D7618" s="1">
        <v>42503</v>
      </c>
      <c r="E7618" t="s">
        <v>15</v>
      </c>
      <c r="F7618">
        <v>80</v>
      </c>
      <c r="G7618">
        <v>5</v>
      </c>
      <c r="H7618">
        <v>0</v>
      </c>
      <c r="I7618">
        <v>344</v>
      </c>
      <c r="J7618" s="1" t="str">
        <f>INDEX(location!A:A,MATCH('Tabela Total'!A7618,location!A:A,0))</f>
        <v>CA-2016-161158</v>
      </c>
      <c r="K7618" s="1" t="str">
        <f>VLOOKUP(J7618,location[#All],2,FALSE)</f>
        <v>United States</v>
      </c>
      <c r="L7618" t="str">
        <f>VLOOKUP(J7618,location[#All],3,)</f>
        <v>New York City</v>
      </c>
      <c r="M7618" t="str">
        <f>VLOOKUP(J7618,location[#All],4,)</f>
        <v>New York</v>
      </c>
      <c r="N7618">
        <f>VLOOKUP(J7618,location[#All],5,)</f>
        <v>10024</v>
      </c>
      <c r="O7618" t="str">
        <f>VLOOKUP(J7618,location[#All],6,)</f>
        <v>East</v>
      </c>
    </row>
    <row r="7619" spans="1:15" x14ac:dyDescent="0.25">
      <c r="A7619" t="s">
        <v>4590</v>
      </c>
      <c r="B7619" t="s">
        <v>69</v>
      </c>
      <c r="C7619" s="1">
        <v>41744</v>
      </c>
      <c r="D7619" s="1">
        <v>41744</v>
      </c>
      <c r="E7619" t="s">
        <v>327</v>
      </c>
      <c r="F7619">
        <v>10696</v>
      </c>
      <c r="G7619">
        <v>2</v>
      </c>
      <c r="H7619">
        <v>0</v>
      </c>
      <c r="I7619">
        <v>310184</v>
      </c>
      <c r="J7619" s="1" t="str">
        <f>INDEX(location!A:A,MATCH('Tabela Total'!A7619,location!A:A,0))</f>
        <v>US-2014-120740</v>
      </c>
      <c r="K7619" s="1" t="str">
        <f>VLOOKUP(J7619,location[#All],2,FALSE)</f>
        <v>United States</v>
      </c>
      <c r="L7619" t="str">
        <f>VLOOKUP(J7619,location[#All],3,)</f>
        <v>Los Angeles</v>
      </c>
      <c r="M7619" t="str">
        <f>VLOOKUP(J7619,location[#All],4,)</f>
        <v>California</v>
      </c>
      <c r="N7619">
        <f>VLOOKUP(J7619,location[#All],5,)</f>
        <v>90049</v>
      </c>
      <c r="O7619" t="str">
        <f>VLOOKUP(J7619,location[#All],6,)</f>
        <v>West</v>
      </c>
    </row>
    <row r="7620" spans="1:15" x14ac:dyDescent="0.25">
      <c r="A7620" t="s">
        <v>4590</v>
      </c>
      <c r="B7620" t="s">
        <v>69</v>
      </c>
      <c r="C7620" s="1">
        <v>41744</v>
      </c>
      <c r="D7620" s="1">
        <v>41744</v>
      </c>
      <c r="E7620" t="s">
        <v>327</v>
      </c>
      <c r="F7620">
        <v>18776</v>
      </c>
      <c r="G7620">
        <v>4</v>
      </c>
      <c r="H7620">
        <v>0</v>
      </c>
      <c r="I7620">
        <v>769816</v>
      </c>
      <c r="J7620" s="1" t="str">
        <f>INDEX(location!A:A,MATCH('Tabela Total'!A7620,location!A:A,0))</f>
        <v>US-2014-120740</v>
      </c>
      <c r="K7620" s="1" t="str">
        <f>VLOOKUP(J7620,location[#All],2,FALSE)</f>
        <v>United States</v>
      </c>
      <c r="L7620" t="str">
        <f>VLOOKUP(J7620,location[#All],3,)</f>
        <v>Los Angeles</v>
      </c>
      <c r="M7620" t="str">
        <f>VLOOKUP(J7620,location[#All],4,)</f>
        <v>California</v>
      </c>
      <c r="N7620">
        <f>VLOOKUP(J7620,location[#All],5,)</f>
        <v>90049</v>
      </c>
      <c r="O7620" t="str">
        <f>VLOOKUP(J7620,location[#All],6,)</f>
        <v>West</v>
      </c>
    </row>
    <row r="7621" spans="1:15" x14ac:dyDescent="0.25">
      <c r="A7621" t="s">
        <v>5480</v>
      </c>
      <c r="B7621" t="s">
        <v>69</v>
      </c>
      <c r="C7621" s="1">
        <v>42815</v>
      </c>
      <c r="D7621" s="1">
        <v>42819</v>
      </c>
      <c r="E7621" t="s">
        <v>15</v>
      </c>
      <c r="F7621">
        <v>30576</v>
      </c>
      <c r="G7621">
        <v>6</v>
      </c>
      <c r="H7621">
        <v>2</v>
      </c>
      <c r="I7621">
        <v>103194</v>
      </c>
      <c r="J7621" s="1" t="str">
        <f>INDEX(location!A:A,MATCH('Tabela Total'!A7621,location!A:A,0))</f>
        <v>CA-2017-111591</v>
      </c>
      <c r="K7621" s="1" t="str">
        <f>VLOOKUP(J7621,location[#All],2,FALSE)</f>
        <v>United States</v>
      </c>
      <c r="L7621" t="str">
        <f>VLOOKUP(J7621,location[#All],3,)</f>
        <v>Seattle</v>
      </c>
      <c r="M7621" t="str">
        <f>VLOOKUP(J7621,location[#All],4,)</f>
        <v>Washington</v>
      </c>
      <c r="N7621">
        <f>VLOOKUP(J7621,location[#All],5,)</f>
        <v>98105</v>
      </c>
      <c r="O7621" t="str">
        <f>VLOOKUP(J7621,location[#All],6,)</f>
        <v>West</v>
      </c>
    </row>
    <row r="7622" spans="1:15" x14ac:dyDescent="0.25">
      <c r="A7622" t="s">
        <v>5480</v>
      </c>
      <c r="B7622" t="s">
        <v>69</v>
      </c>
      <c r="C7622" s="1">
        <v>42815</v>
      </c>
      <c r="D7622" s="1">
        <v>42819</v>
      </c>
      <c r="E7622" t="s">
        <v>15</v>
      </c>
      <c r="F7622">
        <v>1302</v>
      </c>
      <c r="G7622">
        <v>7</v>
      </c>
      <c r="H7622">
        <v>0</v>
      </c>
      <c r="I7622">
        <v>3906</v>
      </c>
      <c r="J7622" s="1" t="str">
        <f>INDEX(location!A:A,MATCH('Tabela Total'!A7622,location!A:A,0))</f>
        <v>CA-2017-111591</v>
      </c>
      <c r="K7622" s="1" t="str">
        <f>VLOOKUP(J7622,location[#All],2,FALSE)</f>
        <v>United States</v>
      </c>
      <c r="L7622" t="str">
        <f>VLOOKUP(J7622,location[#All],3,)</f>
        <v>Seattle</v>
      </c>
      <c r="M7622" t="str">
        <f>VLOOKUP(J7622,location[#All],4,)</f>
        <v>Washington</v>
      </c>
      <c r="N7622">
        <f>VLOOKUP(J7622,location[#All],5,)</f>
        <v>98105</v>
      </c>
      <c r="O7622" t="str">
        <f>VLOOKUP(J7622,location[#All],6,)</f>
        <v>West</v>
      </c>
    </row>
    <row r="7623" spans="1:15" x14ac:dyDescent="0.25">
      <c r="A7623" t="s">
        <v>5480</v>
      </c>
      <c r="B7623" t="s">
        <v>69</v>
      </c>
      <c r="C7623" s="1">
        <v>42815</v>
      </c>
      <c r="D7623" s="1">
        <v>42819</v>
      </c>
      <c r="E7623" t="s">
        <v>15</v>
      </c>
      <c r="F7623">
        <v>2214</v>
      </c>
      <c r="G7623">
        <v>3</v>
      </c>
      <c r="H7623">
        <v>0</v>
      </c>
      <c r="I7623">
        <v>64206</v>
      </c>
      <c r="J7623" s="1" t="str">
        <f>INDEX(location!A:A,MATCH('Tabela Total'!A7623,location!A:A,0))</f>
        <v>CA-2017-111591</v>
      </c>
      <c r="K7623" s="1" t="str">
        <f>VLOOKUP(J7623,location[#All],2,FALSE)</f>
        <v>United States</v>
      </c>
      <c r="L7623" t="str">
        <f>VLOOKUP(J7623,location[#All],3,)</f>
        <v>Seattle</v>
      </c>
      <c r="M7623" t="str">
        <f>VLOOKUP(J7623,location[#All],4,)</f>
        <v>Washington</v>
      </c>
      <c r="N7623">
        <f>VLOOKUP(J7623,location[#All],5,)</f>
        <v>98105</v>
      </c>
      <c r="O7623" t="str">
        <f>VLOOKUP(J7623,location[#All],6,)</f>
        <v>West</v>
      </c>
    </row>
    <row r="7624" spans="1:15" x14ac:dyDescent="0.25">
      <c r="A7624" t="s">
        <v>5480</v>
      </c>
      <c r="B7624" t="s">
        <v>69</v>
      </c>
      <c r="C7624" s="1">
        <v>42815</v>
      </c>
      <c r="D7624" s="1">
        <v>42819</v>
      </c>
      <c r="E7624" t="s">
        <v>15</v>
      </c>
      <c r="F7624">
        <v>35932</v>
      </c>
      <c r="G7624">
        <v>4</v>
      </c>
      <c r="H7624">
        <v>0</v>
      </c>
      <c r="I7624">
        <v>71864</v>
      </c>
      <c r="J7624" s="1" t="str">
        <f>INDEX(location!A:A,MATCH('Tabela Total'!A7624,location!A:A,0))</f>
        <v>CA-2017-111591</v>
      </c>
      <c r="K7624" s="1" t="str">
        <f>VLOOKUP(J7624,location[#All],2,FALSE)</f>
        <v>United States</v>
      </c>
      <c r="L7624" t="str">
        <f>VLOOKUP(J7624,location[#All],3,)</f>
        <v>Seattle</v>
      </c>
      <c r="M7624" t="str">
        <f>VLOOKUP(J7624,location[#All],4,)</f>
        <v>Washington</v>
      </c>
      <c r="N7624">
        <f>VLOOKUP(J7624,location[#All],5,)</f>
        <v>98105</v>
      </c>
      <c r="O7624" t="str">
        <f>VLOOKUP(J7624,location[#All],6,)</f>
        <v>West</v>
      </c>
    </row>
    <row r="7625" spans="1:15" x14ac:dyDescent="0.25">
      <c r="A7625" t="s">
        <v>5587</v>
      </c>
      <c r="B7625" t="s">
        <v>69</v>
      </c>
      <c r="C7625" s="1">
        <v>42135</v>
      </c>
      <c r="D7625" s="1">
        <v>42140</v>
      </c>
      <c r="E7625" t="s">
        <v>10</v>
      </c>
      <c r="F7625">
        <v>191968</v>
      </c>
      <c r="G7625">
        <v>7</v>
      </c>
      <c r="H7625">
        <v>2</v>
      </c>
      <c r="I7625">
        <v>167972</v>
      </c>
      <c r="J7625" s="1" t="str">
        <f>INDEX(location!A:A,MATCH('Tabela Total'!A7625,location!A:A,0))</f>
        <v>CA-2015-135727</v>
      </c>
      <c r="K7625" s="1" t="str">
        <f>VLOOKUP(J7625,location[#All],2,FALSE)</f>
        <v>United States</v>
      </c>
      <c r="L7625" t="str">
        <f>VLOOKUP(J7625,location[#All],3,)</f>
        <v>Phoenix</v>
      </c>
      <c r="M7625" t="str">
        <f>VLOOKUP(J7625,location[#All],4,)</f>
        <v>Arizona</v>
      </c>
      <c r="N7625">
        <f>VLOOKUP(J7625,location[#All],5,)</f>
        <v>85023</v>
      </c>
      <c r="O7625" t="str">
        <f>VLOOKUP(J7625,location[#All],6,)</f>
        <v>West</v>
      </c>
    </row>
    <row r="7626" spans="1:15" x14ac:dyDescent="0.25">
      <c r="A7626" t="s">
        <v>931</v>
      </c>
      <c r="B7626" t="s">
        <v>932</v>
      </c>
      <c r="C7626" s="1">
        <v>42756</v>
      </c>
      <c r="D7626" s="1">
        <v>42761</v>
      </c>
      <c r="E7626" t="s">
        <v>15</v>
      </c>
      <c r="F7626">
        <v>348208</v>
      </c>
      <c r="G7626">
        <v>7</v>
      </c>
      <c r="H7626">
        <v>2</v>
      </c>
      <c r="I7626">
        <v>304682</v>
      </c>
      <c r="J7626" s="1" t="str">
        <f>INDEX(location!A:A,MATCH('Tabela Total'!A7626,location!A:A,0))</f>
        <v>CA-2017-160423</v>
      </c>
      <c r="K7626" s="1" t="str">
        <f>VLOOKUP(J7626,location[#All],2,FALSE)</f>
        <v>United States</v>
      </c>
      <c r="L7626" t="str">
        <f>VLOOKUP(J7626,location[#All],3,)</f>
        <v>Charlotte</v>
      </c>
      <c r="M7626" t="str">
        <f>VLOOKUP(J7626,location[#All],4,)</f>
        <v>North Carolina</v>
      </c>
      <c r="N7626">
        <f>VLOOKUP(J7626,location[#All],5,)</f>
        <v>28205</v>
      </c>
      <c r="O7626" t="str">
        <f>VLOOKUP(J7626,location[#All],6,)</f>
        <v>South</v>
      </c>
    </row>
    <row r="7627" spans="1:15" x14ac:dyDescent="0.25">
      <c r="A7627" t="s">
        <v>931</v>
      </c>
      <c r="B7627" t="s">
        <v>932</v>
      </c>
      <c r="C7627" s="1">
        <v>42756</v>
      </c>
      <c r="D7627" s="1">
        <v>42761</v>
      </c>
      <c r="E7627" t="s">
        <v>15</v>
      </c>
      <c r="F7627">
        <v>35784</v>
      </c>
      <c r="G7627">
        <v>7</v>
      </c>
      <c r="H7627">
        <v>7</v>
      </c>
      <c r="I7627">
        <v>-286272</v>
      </c>
      <c r="J7627" s="1" t="str">
        <f>INDEX(location!A:A,MATCH('Tabela Total'!A7627,location!A:A,0))</f>
        <v>CA-2017-160423</v>
      </c>
      <c r="K7627" s="1" t="str">
        <f>VLOOKUP(J7627,location[#All],2,FALSE)</f>
        <v>United States</v>
      </c>
      <c r="L7627" t="str">
        <f>VLOOKUP(J7627,location[#All],3,)</f>
        <v>Charlotte</v>
      </c>
      <c r="M7627" t="str">
        <f>VLOOKUP(J7627,location[#All],4,)</f>
        <v>North Carolina</v>
      </c>
      <c r="N7627">
        <f>VLOOKUP(J7627,location[#All],5,)</f>
        <v>28205</v>
      </c>
      <c r="O7627" t="str">
        <f>VLOOKUP(J7627,location[#All],6,)</f>
        <v>South</v>
      </c>
    </row>
    <row r="7628" spans="1:15" x14ac:dyDescent="0.25">
      <c r="A7628" t="s">
        <v>958</v>
      </c>
      <c r="B7628" t="s">
        <v>932</v>
      </c>
      <c r="C7628" s="1">
        <v>41993</v>
      </c>
      <c r="D7628" s="1">
        <v>41994</v>
      </c>
      <c r="E7628" t="s">
        <v>44</v>
      </c>
      <c r="F7628">
        <v>12248</v>
      </c>
      <c r="G7628">
        <v>2</v>
      </c>
      <c r="H7628">
        <v>0</v>
      </c>
      <c r="I7628">
        <v>0</v>
      </c>
      <c r="J7628" s="1" t="str">
        <f>INDEX(location!A:A,MATCH('Tabela Total'!A7628,location!A:A,0))</f>
        <v>CA-2014-136567</v>
      </c>
      <c r="K7628" s="1" t="str">
        <f>VLOOKUP(J7628,location[#All],2,FALSE)</f>
        <v>United States</v>
      </c>
      <c r="L7628" t="str">
        <f>VLOOKUP(J7628,location[#All],3,)</f>
        <v>Harrisonburg</v>
      </c>
      <c r="M7628" t="str">
        <f>VLOOKUP(J7628,location[#All],4,)</f>
        <v>Virginia</v>
      </c>
      <c r="N7628">
        <f>VLOOKUP(J7628,location[#All],5,)</f>
        <v>22801</v>
      </c>
      <c r="O7628" t="str">
        <f>VLOOKUP(J7628,location[#All],6,)</f>
        <v>South</v>
      </c>
    </row>
    <row r="7629" spans="1:15" x14ac:dyDescent="0.25">
      <c r="A7629" t="s">
        <v>958</v>
      </c>
      <c r="B7629" t="s">
        <v>932</v>
      </c>
      <c r="C7629" s="1">
        <v>41993</v>
      </c>
      <c r="D7629" s="1">
        <v>41994</v>
      </c>
      <c r="E7629" t="s">
        <v>44</v>
      </c>
      <c r="F7629">
        <v>224448</v>
      </c>
      <c r="G7629">
        <v>7</v>
      </c>
      <c r="H7629">
        <v>0</v>
      </c>
      <c r="I7629">
        <v>4937856</v>
      </c>
      <c r="J7629" s="1" t="str">
        <f>INDEX(location!A:A,MATCH('Tabela Total'!A7629,location!A:A,0))</f>
        <v>CA-2014-136567</v>
      </c>
      <c r="K7629" s="1" t="str">
        <f>VLOOKUP(J7629,location[#All],2,FALSE)</f>
        <v>United States</v>
      </c>
      <c r="L7629" t="str">
        <f>VLOOKUP(J7629,location[#All],3,)</f>
        <v>Harrisonburg</v>
      </c>
      <c r="M7629" t="str">
        <f>VLOOKUP(J7629,location[#All],4,)</f>
        <v>Virginia</v>
      </c>
      <c r="N7629">
        <f>VLOOKUP(J7629,location[#All],5,)</f>
        <v>22801</v>
      </c>
      <c r="O7629" t="str">
        <f>VLOOKUP(J7629,location[#All],6,)</f>
        <v>South</v>
      </c>
    </row>
    <row r="7630" spans="1:15" x14ac:dyDescent="0.25">
      <c r="A7630" t="s">
        <v>958</v>
      </c>
      <c r="B7630" t="s">
        <v>932</v>
      </c>
      <c r="C7630" s="1">
        <v>41993</v>
      </c>
      <c r="D7630" s="1">
        <v>41994</v>
      </c>
      <c r="E7630" t="s">
        <v>44</v>
      </c>
      <c r="F7630">
        <v>6231</v>
      </c>
      <c r="G7630">
        <v>3</v>
      </c>
      <c r="H7630">
        <v>0</v>
      </c>
      <c r="I7630">
        <v>292857</v>
      </c>
      <c r="J7630" s="1" t="str">
        <f>INDEX(location!A:A,MATCH('Tabela Total'!A7630,location!A:A,0))</f>
        <v>CA-2014-136567</v>
      </c>
      <c r="K7630" s="1" t="str">
        <f>VLOOKUP(J7630,location[#All],2,FALSE)</f>
        <v>United States</v>
      </c>
      <c r="L7630" t="str">
        <f>VLOOKUP(J7630,location[#All],3,)</f>
        <v>Harrisonburg</v>
      </c>
      <c r="M7630" t="str">
        <f>VLOOKUP(J7630,location[#All],4,)</f>
        <v>Virginia</v>
      </c>
      <c r="N7630">
        <f>VLOOKUP(J7630,location[#All],5,)</f>
        <v>22801</v>
      </c>
      <c r="O7630" t="str">
        <f>VLOOKUP(J7630,location[#All],6,)</f>
        <v>South</v>
      </c>
    </row>
    <row r="7631" spans="1:15" x14ac:dyDescent="0.25">
      <c r="A7631" t="s">
        <v>958</v>
      </c>
      <c r="B7631" t="s">
        <v>932</v>
      </c>
      <c r="C7631" s="1">
        <v>41993</v>
      </c>
      <c r="D7631" s="1">
        <v>41994</v>
      </c>
      <c r="E7631" t="s">
        <v>44</v>
      </c>
      <c r="F7631">
        <v>4551</v>
      </c>
      <c r="G7631">
        <v>2</v>
      </c>
      <c r="H7631">
        <v>0</v>
      </c>
      <c r="I7631">
        <v>100122</v>
      </c>
      <c r="J7631" s="1" t="str">
        <f>INDEX(location!A:A,MATCH('Tabela Total'!A7631,location!A:A,0))</f>
        <v>CA-2014-136567</v>
      </c>
      <c r="K7631" s="1" t="str">
        <f>VLOOKUP(J7631,location[#All],2,FALSE)</f>
        <v>United States</v>
      </c>
      <c r="L7631" t="str">
        <f>VLOOKUP(J7631,location[#All],3,)</f>
        <v>Harrisonburg</v>
      </c>
      <c r="M7631" t="str">
        <f>VLOOKUP(J7631,location[#All],4,)</f>
        <v>Virginia</v>
      </c>
      <c r="N7631">
        <f>VLOOKUP(J7631,location[#All],5,)</f>
        <v>22801</v>
      </c>
      <c r="O7631" t="str">
        <f>VLOOKUP(J7631,location[#All],6,)</f>
        <v>South</v>
      </c>
    </row>
    <row r="7632" spans="1:15" x14ac:dyDescent="0.25">
      <c r="A7632" t="s">
        <v>2341</v>
      </c>
      <c r="B7632" t="s">
        <v>932</v>
      </c>
      <c r="C7632" s="1">
        <v>42863</v>
      </c>
      <c r="D7632" s="1">
        <v>42867</v>
      </c>
      <c r="E7632" t="s">
        <v>15</v>
      </c>
      <c r="F7632">
        <v>3359952</v>
      </c>
      <c r="G7632">
        <v>6</v>
      </c>
      <c r="H7632">
        <v>2</v>
      </c>
      <c r="I7632">
        <v>1049985</v>
      </c>
      <c r="J7632" s="1" t="str">
        <f>INDEX(location!A:A,MATCH('Tabela Total'!A7632,location!A:A,0))</f>
        <v>CA-2017-133865</v>
      </c>
      <c r="K7632" s="1" t="str">
        <f>VLOOKUP(J7632,location[#All],2,FALSE)</f>
        <v>United States</v>
      </c>
      <c r="L7632" t="str">
        <f>VLOOKUP(J7632,location[#All],3,)</f>
        <v>Los Angeles</v>
      </c>
      <c r="M7632" t="str">
        <f>VLOOKUP(J7632,location[#All],4,)</f>
        <v>California</v>
      </c>
      <c r="N7632">
        <f>VLOOKUP(J7632,location[#All],5,)</f>
        <v>90032</v>
      </c>
      <c r="O7632" t="str">
        <f>VLOOKUP(J7632,location[#All],6,)</f>
        <v>West</v>
      </c>
    </row>
    <row r="7633" spans="1:15" x14ac:dyDescent="0.25">
      <c r="A7633" t="s">
        <v>2706</v>
      </c>
      <c r="B7633" t="s">
        <v>932</v>
      </c>
      <c r="C7633" s="1">
        <v>42057</v>
      </c>
      <c r="D7633" s="1">
        <v>42059</v>
      </c>
      <c r="E7633" t="s">
        <v>10</v>
      </c>
      <c r="F7633">
        <v>7936</v>
      </c>
      <c r="G7633">
        <v>4</v>
      </c>
      <c r="H7633">
        <v>0</v>
      </c>
      <c r="I7633">
        <v>206336</v>
      </c>
      <c r="J7633" s="1" t="str">
        <f>INDEX(location!A:A,MATCH('Tabela Total'!A7633,location!A:A,0))</f>
        <v>CA-2015-132374</v>
      </c>
      <c r="K7633" s="1" t="str">
        <f>VLOOKUP(J7633,location[#All],2,FALSE)</f>
        <v>United States</v>
      </c>
      <c r="L7633" t="str">
        <f>VLOOKUP(J7633,location[#All],3,)</f>
        <v>Sterling Heights</v>
      </c>
      <c r="M7633" t="str">
        <f>VLOOKUP(J7633,location[#All],4,)</f>
        <v>Michigan</v>
      </c>
      <c r="N7633">
        <f>VLOOKUP(J7633,location[#All],5,)</f>
        <v>48310</v>
      </c>
      <c r="O7633" t="str">
        <f>VLOOKUP(J7633,location[#All],6,)</f>
        <v>Central</v>
      </c>
    </row>
    <row r="7634" spans="1:15" x14ac:dyDescent="0.25">
      <c r="A7634" t="s">
        <v>3107</v>
      </c>
      <c r="B7634" t="s">
        <v>932</v>
      </c>
      <c r="C7634" s="1">
        <v>42168</v>
      </c>
      <c r="D7634" s="1">
        <v>42174</v>
      </c>
      <c r="E7634" t="s">
        <v>15</v>
      </c>
      <c r="F7634">
        <v>826</v>
      </c>
      <c r="G7634">
        <v>2</v>
      </c>
      <c r="H7634">
        <v>0</v>
      </c>
      <c r="I7634">
        <v>38822</v>
      </c>
      <c r="J7634" s="1" t="str">
        <f>INDEX(location!A:A,MATCH('Tabela Total'!A7634,location!A:A,0))</f>
        <v>CA-2015-155054</v>
      </c>
      <c r="K7634" s="1" t="str">
        <f>VLOOKUP(J7634,location[#All],2,FALSE)</f>
        <v>United States</v>
      </c>
      <c r="L7634" t="str">
        <f>VLOOKUP(J7634,location[#All],3,)</f>
        <v>Lewiston</v>
      </c>
      <c r="M7634" t="str">
        <f>VLOOKUP(J7634,location[#All],4,)</f>
        <v>Maine</v>
      </c>
      <c r="N7634">
        <f>VLOOKUP(J7634,location[#All],5,)</f>
        <v>4240</v>
      </c>
      <c r="O7634" t="str">
        <f>VLOOKUP(J7634,location[#All],6,)</f>
        <v>East</v>
      </c>
    </row>
    <row r="7635" spans="1:15" x14ac:dyDescent="0.25">
      <c r="A7635" t="s">
        <v>3107</v>
      </c>
      <c r="B7635" t="s">
        <v>932</v>
      </c>
      <c r="C7635" s="1">
        <v>42168</v>
      </c>
      <c r="D7635" s="1">
        <v>42174</v>
      </c>
      <c r="E7635" t="s">
        <v>15</v>
      </c>
      <c r="F7635">
        <v>2984</v>
      </c>
      <c r="G7635">
        <v>2</v>
      </c>
      <c r="H7635">
        <v>0</v>
      </c>
      <c r="I7635">
        <v>13428</v>
      </c>
      <c r="J7635" s="1" t="str">
        <f>INDEX(location!A:A,MATCH('Tabela Total'!A7635,location!A:A,0))</f>
        <v>CA-2015-155054</v>
      </c>
      <c r="K7635" s="1" t="str">
        <f>VLOOKUP(J7635,location[#All],2,FALSE)</f>
        <v>United States</v>
      </c>
      <c r="L7635" t="str">
        <f>VLOOKUP(J7635,location[#All],3,)</f>
        <v>Lewiston</v>
      </c>
      <c r="M7635" t="str">
        <f>VLOOKUP(J7635,location[#All],4,)</f>
        <v>Maine</v>
      </c>
      <c r="N7635">
        <f>VLOOKUP(J7635,location[#All],5,)</f>
        <v>4240</v>
      </c>
      <c r="O7635" t="str">
        <f>VLOOKUP(J7635,location[#All],6,)</f>
        <v>East</v>
      </c>
    </row>
    <row r="7636" spans="1:15" x14ac:dyDescent="0.25">
      <c r="A7636" t="s">
        <v>3107</v>
      </c>
      <c r="B7636" t="s">
        <v>932</v>
      </c>
      <c r="C7636" s="1">
        <v>42168</v>
      </c>
      <c r="D7636" s="1">
        <v>42174</v>
      </c>
      <c r="E7636" t="s">
        <v>15</v>
      </c>
      <c r="F7636">
        <v>6798</v>
      </c>
      <c r="G7636">
        <v>2</v>
      </c>
      <c r="H7636">
        <v>0</v>
      </c>
      <c r="I7636">
        <v>149556</v>
      </c>
      <c r="J7636" s="1" t="str">
        <f>INDEX(location!A:A,MATCH('Tabela Total'!A7636,location!A:A,0))</f>
        <v>CA-2015-155054</v>
      </c>
      <c r="K7636" s="1" t="str">
        <f>VLOOKUP(J7636,location[#All],2,FALSE)</f>
        <v>United States</v>
      </c>
      <c r="L7636" t="str">
        <f>VLOOKUP(J7636,location[#All],3,)</f>
        <v>Lewiston</v>
      </c>
      <c r="M7636" t="str">
        <f>VLOOKUP(J7636,location[#All],4,)</f>
        <v>Maine</v>
      </c>
      <c r="N7636">
        <f>VLOOKUP(J7636,location[#All],5,)</f>
        <v>4240</v>
      </c>
      <c r="O7636" t="str">
        <f>VLOOKUP(J7636,location[#All],6,)</f>
        <v>East</v>
      </c>
    </row>
    <row r="7637" spans="1:15" x14ac:dyDescent="0.25">
      <c r="A7637" t="s">
        <v>3229</v>
      </c>
      <c r="B7637" t="s">
        <v>932</v>
      </c>
      <c r="C7637" s="1">
        <v>42681</v>
      </c>
      <c r="D7637" s="1">
        <v>42686</v>
      </c>
      <c r="E7637" t="s">
        <v>15</v>
      </c>
      <c r="F7637">
        <v>129</v>
      </c>
      <c r="G7637">
        <v>2</v>
      </c>
      <c r="H7637">
        <v>0</v>
      </c>
      <c r="I7637">
        <v>6321</v>
      </c>
      <c r="J7637" s="1" t="str">
        <f>INDEX(location!A:A,MATCH('Tabela Total'!A7637,location!A:A,0))</f>
        <v>CA-2016-164896</v>
      </c>
      <c r="K7637" s="1" t="str">
        <f>VLOOKUP(J7637,location[#All],2,FALSE)</f>
        <v>United States</v>
      </c>
      <c r="L7637" t="str">
        <f>VLOOKUP(J7637,location[#All],3,)</f>
        <v>Oceanside</v>
      </c>
      <c r="M7637" t="str">
        <f>VLOOKUP(J7637,location[#All],4,)</f>
        <v>California</v>
      </c>
      <c r="N7637">
        <f>VLOOKUP(J7637,location[#All],5,)</f>
        <v>92054</v>
      </c>
      <c r="O7637" t="str">
        <f>VLOOKUP(J7637,location[#All],6,)</f>
        <v>West</v>
      </c>
    </row>
    <row r="7638" spans="1:15" x14ac:dyDescent="0.25">
      <c r="A7638" t="s">
        <v>4230</v>
      </c>
      <c r="B7638" t="s">
        <v>932</v>
      </c>
      <c r="C7638" s="1">
        <v>42829</v>
      </c>
      <c r="D7638" s="1">
        <v>42835</v>
      </c>
      <c r="E7638" t="s">
        <v>15</v>
      </c>
      <c r="F7638">
        <v>1698</v>
      </c>
      <c r="G7638">
        <v>1</v>
      </c>
      <c r="H7638">
        <v>0</v>
      </c>
      <c r="I7638">
        <v>849</v>
      </c>
      <c r="J7638" s="1" t="str">
        <f>INDEX(location!A:A,MATCH('Tabela Total'!A7638,location!A:A,0))</f>
        <v>CA-2017-109211</v>
      </c>
      <c r="K7638" s="1" t="str">
        <f>VLOOKUP(J7638,location[#All],2,FALSE)</f>
        <v>United States</v>
      </c>
      <c r="L7638" t="str">
        <f>VLOOKUP(J7638,location[#All],3,)</f>
        <v>New York City</v>
      </c>
      <c r="M7638" t="str">
        <f>VLOOKUP(J7638,location[#All],4,)</f>
        <v>New York</v>
      </c>
      <c r="N7638">
        <f>VLOOKUP(J7638,location[#All],5,)</f>
        <v>10011</v>
      </c>
      <c r="O7638" t="str">
        <f>VLOOKUP(J7638,location[#All],6,)</f>
        <v>East</v>
      </c>
    </row>
    <row r="7639" spans="1:15" x14ac:dyDescent="0.25">
      <c r="A7639" t="s">
        <v>2270</v>
      </c>
      <c r="B7639" t="s">
        <v>2271</v>
      </c>
      <c r="C7639" s="1">
        <v>41894</v>
      </c>
      <c r="D7639" s="1">
        <v>41898</v>
      </c>
      <c r="E7639" t="s">
        <v>10</v>
      </c>
      <c r="F7639">
        <v>518</v>
      </c>
      <c r="G7639">
        <v>5</v>
      </c>
      <c r="H7639">
        <v>8</v>
      </c>
      <c r="I7639">
        <v>-8029</v>
      </c>
      <c r="J7639" s="1" t="str">
        <f>INDEX(location!A:A,MATCH('Tabela Total'!A7639,location!A:A,0))</f>
        <v>US-2014-150924</v>
      </c>
      <c r="K7639" s="1" t="str">
        <f>VLOOKUP(J7639,location[#All],2,FALSE)</f>
        <v>United States</v>
      </c>
      <c r="L7639" t="str">
        <f>VLOOKUP(J7639,location[#All],3,)</f>
        <v>Houston</v>
      </c>
      <c r="M7639" t="str">
        <f>VLOOKUP(J7639,location[#All],4,)</f>
        <v>Texas</v>
      </c>
      <c r="N7639">
        <f>VLOOKUP(J7639,location[#All],5,)</f>
        <v>77070</v>
      </c>
      <c r="O7639" t="str">
        <f>VLOOKUP(J7639,location[#All],6,)</f>
        <v>Central</v>
      </c>
    </row>
    <row r="7640" spans="1:15" x14ac:dyDescent="0.25">
      <c r="A7640" t="s">
        <v>4158</v>
      </c>
      <c r="B7640" t="s">
        <v>2271</v>
      </c>
      <c r="C7640" s="1">
        <v>42618</v>
      </c>
      <c r="D7640" s="1">
        <v>42624</v>
      </c>
      <c r="E7640" t="s">
        <v>15</v>
      </c>
      <c r="F7640">
        <v>93456</v>
      </c>
      <c r="G7640">
        <v>3</v>
      </c>
      <c r="H7640">
        <v>2</v>
      </c>
      <c r="I7640">
        <v>-17523</v>
      </c>
      <c r="J7640" s="1" t="str">
        <f>INDEX(location!A:A,MATCH('Tabela Total'!A7640,location!A:A,0))</f>
        <v>US-2016-152373</v>
      </c>
      <c r="K7640" s="1" t="str">
        <f>VLOOKUP(J7640,location[#All],2,FALSE)</f>
        <v>United States</v>
      </c>
      <c r="L7640" t="str">
        <f>VLOOKUP(J7640,location[#All],3,)</f>
        <v>San Antonio</v>
      </c>
      <c r="M7640" t="str">
        <f>VLOOKUP(J7640,location[#All],4,)</f>
        <v>Texas</v>
      </c>
      <c r="N7640">
        <f>VLOOKUP(J7640,location[#All],5,)</f>
        <v>78207</v>
      </c>
      <c r="O7640" t="str">
        <f>VLOOKUP(J7640,location[#All],6,)</f>
        <v>Central</v>
      </c>
    </row>
    <row r="7641" spans="1:15" x14ac:dyDescent="0.25">
      <c r="A7641" t="s">
        <v>4878</v>
      </c>
      <c r="B7641" t="s">
        <v>2271</v>
      </c>
      <c r="C7641" s="1">
        <v>43028</v>
      </c>
      <c r="D7641" s="1">
        <v>43028</v>
      </c>
      <c r="E7641" t="s">
        <v>327</v>
      </c>
      <c r="F7641">
        <v>4768</v>
      </c>
      <c r="G7641">
        <v>2</v>
      </c>
      <c r="H7641">
        <v>2</v>
      </c>
      <c r="I7641">
        <v>-7748</v>
      </c>
      <c r="J7641" s="1" t="str">
        <f>INDEX(location!A:A,MATCH('Tabela Total'!A7641,location!A:A,0))</f>
        <v>CA-2017-103065</v>
      </c>
      <c r="K7641" s="1" t="str">
        <f>VLOOKUP(J7641,location[#All],2,FALSE)</f>
        <v>United States</v>
      </c>
      <c r="L7641" t="str">
        <f>VLOOKUP(J7641,location[#All],3,)</f>
        <v>Jacksonville</v>
      </c>
      <c r="M7641" t="str">
        <f>VLOOKUP(J7641,location[#All],4,)</f>
        <v>Florida</v>
      </c>
      <c r="N7641">
        <f>VLOOKUP(J7641,location[#All],5,)</f>
        <v>32216</v>
      </c>
      <c r="O7641" t="str">
        <f>VLOOKUP(J7641,location[#All],6,)</f>
        <v>South</v>
      </c>
    </row>
    <row r="7642" spans="1:15" x14ac:dyDescent="0.25">
      <c r="A7642" t="s">
        <v>4878</v>
      </c>
      <c r="B7642" t="s">
        <v>2271</v>
      </c>
      <c r="C7642" s="1">
        <v>43028</v>
      </c>
      <c r="D7642" s="1">
        <v>43028</v>
      </c>
      <c r="E7642" t="s">
        <v>327</v>
      </c>
      <c r="F7642">
        <v>6672</v>
      </c>
      <c r="G7642">
        <v>1</v>
      </c>
      <c r="H7642">
        <v>2</v>
      </c>
      <c r="I7642">
        <v>2502</v>
      </c>
      <c r="J7642" s="1" t="str">
        <f>INDEX(location!A:A,MATCH('Tabela Total'!A7642,location!A:A,0))</f>
        <v>CA-2017-103065</v>
      </c>
      <c r="K7642" s="1" t="str">
        <f>VLOOKUP(J7642,location[#All],2,FALSE)</f>
        <v>United States</v>
      </c>
      <c r="L7642" t="str">
        <f>VLOOKUP(J7642,location[#All],3,)</f>
        <v>Jacksonville</v>
      </c>
      <c r="M7642" t="str">
        <f>VLOOKUP(J7642,location[#All],4,)</f>
        <v>Florida</v>
      </c>
      <c r="N7642">
        <f>VLOOKUP(J7642,location[#All],5,)</f>
        <v>32216</v>
      </c>
      <c r="O7642" t="str">
        <f>VLOOKUP(J7642,location[#All],6,)</f>
        <v>South</v>
      </c>
    </row>
    <row r="7643" spans="1:15" x14ac:dyDescent="0.25">
      <c r="A7643" t="s">
        <v>4878</v>
      </c>
      <c r="B7643" t="s">
        <v>2271</v>
      </c>
      <c r="C7643" s="1">
        <v>43028</v>
      </c>
      <c r="D7643" s="1">
        <v>43028</v>
      </c>
      <c r="E7643" t="s">
        <v>327</v>
      </c>
      <c r="F7643">
        <v>4448</v>
      </c>
      <c r="G7643">
        <v>2</v>
      </c>
      <c r="H7643">
        <v>2</v>
      </c>
      <c r="I7643">
        <v>1112</v>
      </c>
      <c r="J7643" s="1" t="str">
        <f>INDEX(location!A:A,MATCH('Tabela Total'!A7643,location!A:A,0))</f>
        <v>CA-2017-103065</v>
      </c>
      <c r="K7643" s="1" t="str">
        <f>VLOOKUP(J7643,location[#All],2,FALSE)</f>
        <v>United States</v>
      </c>
      <c r="L7643" t="str">
        <f>VLOOKUP(J7643,location[#All],3,)</f>
        <v>Jacksonville</v>
      </c>
      <c r="M7643" t="str">
        <f>VLOOKUP(J7643,location[#All],4,)</f>
        <v>Florida</v>
      </c>
      <c r="N7643">
        <f>VLOOKUP(J7643,location[#All],5,)</f>
        <v>32216</v>
      </c>
      <c r="O7643" t="str">
        <f>VLOOKUP(J7643,location[#All],6,)</f>
        <v>South</v>
      </c>
    </row>
    <row r="7644" spans="1:15" x14ac:dyDescent="0.25">
      <c r="A7644" t="s">
        <v>4878</v>
      </c>
      <c r="B7644" t="s">
        <v>2271</v>
      </c>
      <c r="C7644" s="1">
        <v>43028</v>
      </c>
      <c r="D7644" s="1">
        <v>43028</v>
      </c>
      <c r="E7644" t="s">
        <v>327</v>
      </c>
      <c r="F7644">
        <v>43936</v>
      </c>
      <c r="G7644">
        <v>4</v>
      </c>
      <c r="H7644">
        <v>2</v>
      </c>
      <c r="I7644">
        <v>60412</v>
      </c>
      <c r="J7644" s="1" t="str">
        <f>INDEX(location!A:A,MATCH('Tabela Total'!A7644,location!A:A,0))</f>
        <v>CA-2017-103065</v>
      </c>
      <c r="K7644" s="1" t="str">
        <f>VLOOKUP(J7644,location[#All],2,FALSE)</f>
        <v>United States</v>
      </c>
      <c r="L7644" t="str">
        <f>VLOOKUP(J7644,location[#All],3,)</f>
        <v>Jacksonville</v>
      </c>
      <c r="M7644" t="str">
        <f>VLOOKUP(J7644,location[#All],4,)</f>
        <v>Florida</v>
      </c>
      <c r="N7644">
        <f>VLOOKUP(J7644,location[#All],5,)</f>
        <v>32216</v>
      </c>
      <c r="O7644" t="str">
        <f>VLOOKUP(J7644,location[#All],6,)</f>
        <v>South</v>
      </c>
    </row>
    <row r="7645" spans="1:15" x14ac:dyDescent="0.25">
      <c r="A7645" t="s">
        <v>5732</v>
      </c>
      <c r="B7645" t="s">
        <v>2271</v>
      </c>
      <c r="C7645" s="1">
        <v>42937</v>
      </c>
      <c r="D7645" s="1">
        <v>42942</v>
      </c>
      <c r="E7645" t="s">
        <v>15</v>
      </c>
      <c r="F7645">
        <v>2112</v>
      </c>
      <c r="G7645">
        <v>2</v>
      </c>
      <c r="H7645">
        <v>8</v>
      </c>
      <c r="I7645">
        <v>-33792</v>
      </c>
      <c r="J7645" s="1" t="str">
        <f>INDEX(location!A:A,MATCH('Tabela Total'!A7645,location!A:A,0))</f>
        <v>CA-2017-145093</v>
      </c>
      <c r="K7645" s="1" t="str">
        <f>VLOOKUP(J7645,location[#All],2,FALSE)</f>
        <v>United States</v>
      </c>
      <c r="L7645" t="str">
        <f>VLOOKUP(J7645,location[#All],3,)</f>
        <v>Chicago</v>
      </c>
      <c r="M7645" t="str">
        <f>VLOOKUP(J7645,location[#All],4,)</f>
        <v>Illinois</v>
      </c>
      <c r="N7645">
        <f>VLOOKUP(J7645,location[#All],5,)</f>
        <v>60623</v>
      </c>
      <c r="O7645" t="str">
        <f>VLOOKUP(J7645,location[#All],6,)</f>
        <v>Central</v>
      </c>
    </row>
    <row r="7646" spans="1:15" x14ac:dyDescent="0.25">
      <c r="A7646" t="s">
        <v>934</v>
      </c>
      <c r="B7646" t="s">
        <v>935</v>
      </c>
      <c r="C7646" s="1">
        <v>42535</v>
      </c>
      <c r="D7646" s="1">
        <v>42538</v>
      </c>
      <c r="E7646" t="s">
        <v>44</v>
      </c>
      <c r="F7646">
        <v>704</v>
      </c>
      <c r="G7646">
        <v>4</v>
      </c>
      <c r="H7646">
        <v>0</v>
      </c>
      <c r="I7646">
        <v>20416</v>
      </c>
      <c r="J7646" s="1" t="str">
        <f>INDEX(location!A:A,MATCH('Tabela Total'!A7646,location!A:A,0))</f>
        <v>CA-2016-107216</v>
      </c>
      <c r="K7646" s="1" t="str">
        <f>VLOOKUP(J7646,location[#All],2,FALSE)</f>
        <v>United States</v>
      </c>
      <c r="L7646" t="str">
        <f>VLOOKUP(J7646,location[#All],3,)</f>
        <v>San Francisco</v>
      </c>
      <c r="M7646" t="str">
        <f>VLOOKUP(J7646,location[#All],4,)</f>
        <v>California</v>
      </c>
      <c r="N7646">
        <f>VLOOKUP(J7646,location[#All],5,)</f>
        <v>94122</v>
      </c>
      <c r="O7646" t="str">
        <f>VLOOKUP(J7646,location[#All],6,)</f>
        <v>West</v>
      </c>
    </row>
    <row r="7647" spans="1:15" x14ac:dyDescent="0.25">
      <c r="A7647" t="s">
        <v>934</v>
      </c>
      <c r="B7647" t="s">
        <v>935</v>
      </c>
      <c r="C7647" s="1">
        <v>42535</v>
      </c>
      <c r="D7647" s="1">
        <v>42538</v>
      </c>
      <c r="E7647" t="s">
        <v>44</v>
      </c>
      <c r="F7647">
        <v>873</v>
      </c>
      <c r="G7647">
        <v>3</v>
      </c>
      <c r="H7647">
        <v>0</v>
      </c>
      <c r="I7647">
        <v>41031</v>
      </c>
      <c r="J7647" s="1" t="str">
        <f>INDEX(location!A:A,MATCH('Tabela Total'!A7647,location!A:A,0))</f>
        <v>CA-2016-107216</v>
      </c>
      <c r="K7647" s="1" t="str">
        <f>VLOOKUP(J7647,location[#All],2,FALSE)</f>
        <v>United States</v>
      </c>
      <c r="L7647" t="str">
        <f>VLOOKUP(J7647,location[#All],3,)</f>
        <v>San Francisco</v>
      </c>
      <c r="M7647" t="str">
        <f>VLOOKUP(J7647,location[#All],4,)</f>
        <v>California</v>
      </c>
      <c r="N7647">
        <f>VLOOKUP(J7647,location[#All],5,)</f>
        <v>94122</v>
      </c>
      <c r="O7647" t="str">
        <f>VLOOKUP(J7647,location[#All],6,)</f>
        <v>West</v>
      </c>
    </row>
    <row r="7648" spans="1:15" x14ac:dyDescent="0.25">
      <c r="A7648" t="s">
        <v>934</v>
      </c>
      <c r="B7648" t="s">
        <v>935</v>
      </c>
      <c r="C7648" s="1">
        <v>42535</v>
      </c>
      <c r="D7648" s="1">
        <v>42538</v>
      </c>
      <c r="E7648" t="s">
        <v>44</v>
      </c>
      <c r="F7648">
        <v>2929</v>
      </c>
      <c r="G7648">
        <v>1</v>
      </c>
      <c r="H7648">
        <v>0</v>
      </c>
      <c r="I7648">
        <v>96657</v>
      </c>
      <c r="J7648" s="1" t="str">
        <f>INDEX(location!A:A,MATCH('Tabela Total'!A7648,location!A:A,0))</f>
        <v>CA-2016-107216</v>
      </c>
      <c r="K7648" s="1" t="str">
        <f>VLOOKUP(J7648,location[#All],2,FALSE)</f>
        <v>United States</v>
      </c>
      <c r="L7648" t="str">
        <f>VLOOKUP(J7648,location[#All],3,)</f>
        <v>San Francisco</v>
      </c>
      <c r="M7648" t="str">
        <f>VLOOKUP(J7648,location[#All],4,)</f>
        <v>California</v>
      </c>
      <c r="N7648">
        <f>VLOOKUP(J7648,location[#All],5,)</f>
        <v>94122</v>
      </c>
      <c r="O7648" t="str">
        <f>VLOOKUP(J7648,location[#All],6,)</f>
        <v>West</v>
      </c>
    </row>
    <row r="7649" spans="1:15" x14ac:dyDescent="0.25">
      <c r="A7649" t="s">
        <v>934</v>
      </c>
      <c r="B7649" t="s">
        <v>935</v>
      </c>
      <c r="C7649" s="1">
        <v>42535</v>
      </c>
      <c r="D7649" s="1">
        <v>42538</v>
      </c>
      <c r="E7649" t="s">
        <v>44</v>
      </c>
      <c r="F7649">
        <v>864</v>
      </c>
      <c r="G7649">
        <v>3</v>
      </c>
      <c r="H7649">
        <v>0</v>
      </c>
      <c r="I7649">
        <v>25056</v>
      </c>
      <c r="J7649" s="1" t="str">
        <f>INDEX(location!A:A,MATCH('Tabela Total'!A7649,location!A:A,0))</f>
        <v>CA-2016-107216</v>
      </c>
      <c r="K7649" s="1" t="str">
        <f>VLOOKUP(J7649,location[#All],2,FALSE)</f>
        <v>United States</v>
      </c>
      <c r="L7649" t="str">
        <f>VLOOKUP(J7649,location[#All],3,)</f>
        <v>San Francisco</v>
      </c>
      <c r="M7649" t="str">
        <f>VLOOKUP(J7649,location[#All],4,)</f>
        <v>California</v>
      </c>
      <c r="N7649">
        <f>VLOOKUP(J7649,location[#All],5,)</f>
        <v>94122</v>
      </c>
      <c r="O7649" t="str">
        <f>VLOOKUP(J7649,location[#All],6,)</f>
        <v>West</v>
      </c>
    </row>
    <row r="7650" spans="1:15" x14ac:dyDescent="0.25">
      <c r="A7650" t="s">
        <v>1776</v>
      </c>
      <c r="B7650" t="s">
        <v>935</v>
      </c>
      <c r="C7650" s="1">
        <v>42422</v>
      </c>
      <c r="D7650" s="1">
        <v>42428</v>
      </c>
      <c r="E7650" t="s">
        <v>15</v>
      </c>
      <c r="F7650">
        <v>49032</v>
      </c>
      <c r="G7650">
        <v>9</v>
      </c>
      <c r="H7650">
        <v>0</v>
      </c>
      <c r="I7650">
        <v>1372896</v>
      </c>
      <c r="J7650" s="1" t="str">
        <f>INDEX(location!A:A,MATCH('Tabela Total'!A7650,location!A:A,0))</f>
        <v>CA-2016-119025</v>
      </c>
      <c r="K7650" s="1" t="str">
        <f>VLOOKUP(J7650,location[#All],2,FALSE)</f>
        <v>United States</v>
      </c>
      <c r="L7650" t="str">
        <f>VLOOKUP(J7650,location[#All],3,)</f>
        <v>Milwaukee</v>
      </c>
      <c r="M7650" t="str">
        <f>VLOOKUP(J7650,location[#All],4,)</f>
        <v>Wisconsin</v>
      </c>
      <c r="N7650">
        <f>VLOOKUP(J7650,location[#All],5,)</f>
        <v>53209</v>
      </c>
      <c r="O7650" t="str">
        <f>VLOOKUP(J7650,location[#All],6,)</f>
        <v>Central</v>
      </c>
    </row>
    <row r="7651" spans="1:15" x14ac:dyDescent="0.25">
      <c r="A7651" t="s">
        <v>2789</v>
      </c>
      <c r="B7651" t="s">
        <v>935</v>
      </c>
      <c r="C7651" s="1">
        <v>43010</v>
      </c>
      <c r="D7651" s="1">
        <v>43016</v>
      </c>
      <c r="E7651" t="s">
        <v>15</v>
      </c>
      <c r="F7651">
        <v>11212</v>
      </c>
      <c r="G7651">
        <v>5</v>
      </c>
      <c r="H7651">
        <v>2</v>
      </c>
      <c r="I7651">
        <v>42045</v>
      </c>
      <c r="J7651" s="1" t="str">
        <f>INDEX(location!A:A,MATCH('Tabela Total'!A7651,location!A:A,0))</f>
        <v>CA-2017-105914</v>
      </c>
      <c r="K7651" s="1" t="str">
        <f>VLOOKUP(J7651,location[#All],2,FALSE)</f>
        <v>United States</v>
      </c>
      <c r="L7651" t="str">
        <f>VLOOKUP(J7651,location[#All],3,)</f>
        <v>Los Angeles</v>
      </c>
      <c r="M7651" t="str">
        <f>VLOOKUP(J7651,location[#All],4,)</f>
        <v>California</v>
      </c>
      <c r="N7651">
        <f>VLOOKUP(J7651,location[#All],5,)</f>
        <v>90036</v>
      </c>
      <c r="O7651" t="str">
        <f>VLOOKUP(J7651,location[#All],6,)</f>
        <v>West</v>
      </c>
    </row>
    <row r="7652" spans="1:15" x14ac:dyDescent="0.25">
      <c r="A7652" t="s">
        <v>2789</v>
      </c>
      <c r="B7652" t="s">
        <v>935</v>
      </c>
      <c r="C7652" s="1">
        <v>43010</v>
      </c>
      <c r="D7652" s="1">
        <v>43016</v>
      </c>
      <c r="E7652" t="s">
        <v>15</v>
      </c>
      <c r="F7652">
        <v>157514</v>
      </c>
      <c r="G7652">
        <v>7</v>
      </c>
      <c r="H7652">
        <v>0</v>
      </c>
      <c r="I7652">
        <v>2047682</v>
      </c>
      <c r="J7652" s="1" t="str">
        <f>INDEX(location!A:A,MATCH('Tabela Total'!A7652,location!A:A,0))</f>
        <v>CA-2017-105914</v>
      </c>
      <c r="K7652" s="1" t="str">
        <f>VLOOKUP(J7652,location[#All],2,FALSE)</f>
        <v>United States</v>
      </c>
      <c r="L7652" t="str">
        <f>VLOOKUP(J7652,location[#All],3,)</f>
        <v>Los Angeles</v>
      </c>
      <c r="M7652" t="str">
        <f>VLOOKUP(J7652,location[#All],4,)</f>
        <v>California</v>
      </c>
      <c r="N7652">
        <f>VLOOKUP(J7652,location[#All],5,)</f>
        <v>90036</v>
      </c>
      <c r="O7652" t="str">
        <f>VLOOKUP(J7652,location[#All],6,)</f>
        <v>West</v>
      </c>
    </row>
    <row r="7653" spans="1:15" x14ac:dyDescent="0.25">
      <c r="A7653" t="s">
        <v>4779</v>
      </c>
      <c r="B7653" t="s">
        <v>935</v>
      </c>
      <c r="C7653" s="1">
        <v>42805</v>
      </c>
      <c r="D7653" s="1">
        <v>42809</v>
      </c>
      <c r="E7653" t="s">
        <v>15</v>
      </c>
      <c r="F7653">
        <v>6388</v>
      </c>
      <c r="G7653">
        <v>4</v>
      </c>
      <c r="H7653">
        <v>0</v>
      </c>
      <c r="I7653">
        <v>249132</v>
      </c>
      <c r="J7653" s="1" t="str">
        <f>INDEX(location!A:A,MATCH('Tabela Total'!A7653,location!A:A,0))</f>
        <v>US-2017-133081</v>
      </c>
      <c r="K7653" s="1" t="str">
        <f>VLOOKUP(J7653,location[#All],2,FALSE)</f>
        <v>United States</v>
      </c>
      <c r="L7653" t="str">
        <f>VLOOKUP(J7653,location[#All],3,)</f>
        <v>Cambridge</v>
      </c>
      <c r="M7653" t="str">
        <f>VLOOKUP(J7653,location[#All],4,)</f>
        <v>Massachusetts</v>
      </c>
      <c r="N7653">
        <f>VLOOKUP(J7653,location[#All],5,)</f>
        <v>2138</v>
      </c>
      <c r="O7653" t="str">
        <f>VLOOKUP(J7653,location[#All],6,)</f>
        <v>East</v>
      </c>
    </row>
    <row r="7654" spans="1:15" x14ac:dyDescent="0.25">
      <c r="A7654" t="s">
        <v>4779</v>
      </c>
      <c r="B7654" t="s">
        <v>935</v>
      </c>
      <c r="C7654" s="1">
        <v>42805</v>
      </c>
      <c r="D7654" s="1">
        <v>42809</v>
      </c>
      <c r="E7654" t="s">
        <v>15</v>
      </c>
      <c r="F7654">
        <v>2672</v>
      </c>
      <c r="G7654">
        <v>1</v>
      </c>
      <c r="H7654">
        <v>0</v>
      </c>
      <c r="I7654">
        <v>117568</v>
      </c>
      <c r="J7654" s="1" t="str">
        <f>INDEX(location!A:A,MATCH('Tabela Total'!A7654,location!A:A,0))</f>
        <v>US-2017-133081</v>
      </c>
      <c r="K7654" s="1" t="str">
        <f>VLOOKUP(J7654,location[#All],2,FALSE)</f>
        <v>United States</v>
      </c>
      <c r="L7654" t="str">
        <f>VLOOKUP(J7654,location[#All],3,)</f>
        <v>Cambridge</v>
      </c>
      <c r="M7654" t="str">
        <f>VLOOKUP(J7654,location[#All],4,)</f>
        <v>Massachusetts</v>
      </c>
      <c r="N7654">
        <f>VLOOKUP(J7654,location[#All],5,)</f>
        <v>2138</v>
      </c>
      <c r="O7654" t="str">
        <f>VLOOKUP(J7654,location[#All],6,)</f>
        <v>East</v>
      </c>
    </row>
    <row r="7655" spans="1:15" x14ac:dyDescent="0.25">
      <c r="A7655" t="s">
        <v>4916</v>
      </c>
      <c r="B7655" t="s">
        <v>935</v>
      </c>
      <c r="C7655" s="1">
        <v>41832</v>
      </c>
      <c r="D7655" s="1">
        <v>41836</v>
      </c>
      <c r="E7655" t="s">
        <v>15</v>
      </c>
      <c r="F7655">
        <v>512358</v>
      </c>
      <c r="G7655">
        <v>3</v>
      </c>
      <c r="H7655">
        <v>3</v>
      </c>
      <c r="I7655">
        <v>-146388</v>
      </c>
      <c r="J7655" s="1" t="str">
        <f>INDEX(location!A:A,MATCH('Tabela Total'!A7655,location!A:A,0))</f>
        <v>CA-2014-161508</v>
      </c>
      <c r="K7655" s="1" t="str">
        <f>VLOOKUP(J7655,location[#All],2,FALSE)</f>
        <v>United States</v>
      </c>
      <c r="L7655" t="str">
        <f>VLOOKUP(J7655,location[#All],3,)</f>
        <v>League City</v>
      </c>
      <c r="M7655" t="str">
        <f>VLOOKUP(J7655,location[#All],4,)</f>
        <v>Texas</v>
      </c>
      <c r="N7655">
        <f>VLOOKUP(J7655,location[#All],5,)</f>
        <v>77573</v>
      </c>
      <c r="O7655" t="str">
        <f>VLOOKUP(J7655,location[#All],6,)</f>
        <v>Central</v>
      </c>
    </row>
    <row r="7656" spans="1:15" x14ac:dyDescent="0.25">
      <c r="A7656" t="s">
        <v>4916</v>
      </c>
      <c r="B7656" t="s">
        <v>935</v>
      </c>
      <c r="C7656" s="1">
        <v>41832</v>
      </c>
      <c r="D7656" s="1">
        <v>41836</v>
      </c>
      <c r="E7656" t="s">
        <v>15</v>
      </c>
      <c r="F7656">
        <v>3488</v>
      </c>
      <c r="G7656">
        <v>2</v>
      </c>
      <c r="H7656">
        <v>2</v>
      </c>
      <c r="I7656">
        <v>5668</v>
      </c>
      <c r="J7656" s="1" t="str">
        <f>INDEX(location!A:A,MATCH('Tabela Total'!A7656,location!A:A,0))</f>
        <v>CA-2014-161508</v>
      </c>
      <c r="K7656" s="1" t="str">
        <f>VLOOKUP(J7656,location[#All],2,FALSE)</f>
        <v>United States</v>
      </c>
      <c r="L7656" t="str">
        <f>VLOOKUP(J7656,location[#All],3,)</f>
        <v>League City</v>
      </c>
      <c r="M7656" t="str">
        <f>VLOOKUP(J7656,location[#All],4,)</f>
        <v>Texas</v>
      </c>
      <c r="N7656">
        <f>VLOOKUP(J7656,location[#All],5,)</f>
        <v>77573</v>
      </c>
      <c r="O7656" t="str">
        <f>VLOOKUP(J7656,location[#All],6,)</f>
        <v>Central</v>
      </c>
    </row>
    <row r="7657" spans="1:15" x14ac:dyDescent="0.25">
      <c r="A7657" t="s">
        <v>4916</v>
      </c>
      <c r="B7657" t="s">
        <v>935</v>
      </c>
      <c r="C7657" s="1">
        <v>41832</v>
      </c>
      <c r="D7657" s="1">
        <v>41836</v>
      </c>
      <c r="E7657" t="s">
        <v>15</v>
      </c>
      <c r="F7657">
        <v>22288</v>
      </c>
      <c r="G7657">
        <v>7</v>
      </c>
      <c r="H7657">
        <v>2</v>
      </c>
      <c r="I7657">
        <v>39004</v>
      </c>
      <c r="J7657" s="1" t="str">
        <f>INDEX(location!A:A,MATCH('Tabela Total'!A7657,location!A:A,0))</f>
        <v>CA-2014-161508</v>
      </c>
      <c r="K7657" s="1" t="str">
        <f>VLOOKUP(J7657,location[#All],2,FALSE)</f>
        <v>United States</v>
      </c>
      <c r="L7657" t="str">
        <f>VLOOKUP(J7657,location[#All],3,)</f>
        <v>League City</v>
      </c>
      <c r="M7657" t="str">
        <f>VLOOKUP(J7657,location[#All],4,)</f>
        <v>Texas</v>
      </c>
      <c r="N7657">
        <f>VLOOKUP(J7657,location[#All],5,)</f>
        <v>77573</v>
      </c>
      <c r="O7657" t="str">
        <f>VLOOKUP(J7657,location[#All],6,)</f>
        <v>Central</v>
      </c>
    </row>
    <row r="7658" spans="1:15" x14ac:dyDescent="0.25">
      <c r="A7658" t="s">
        <v>4916</v>
      </c>
      <c r="B7658" t="s">
        <v>935</v>
      </c>
      <c r="C7658" s="1">
        <v>41832</v>
      </c>
      <c r="D7658" s="1">
        <v>41836</v>
      </c>
      <c r="E7658" t="s">
        <v>15</v>
      </c>
      <c r="F7658">
        <v>16032</v>
      </c>
      <c r="G7658">
        <v>3</v>
      </c>
      <c r="H7658">
        <v>2</v>
      </c>
      <c r="I7658">
        <v>56112</v>
      </c>
      <c r="J7658" s="1" t="str">
        <f>INDEX(location!A:A,MATCH('Tabela Total'!A7658,location!A:A,0))</f>
        <v>CA-2014-161508</v>
      </c>
      <c r="K7658" s="1" t="str">
        <f>VLOOKUP(J7658,location[#All],2,FALSE)</f>
        <v>United States</v>
      </c>
      <c r="L7658" t="str">
        <f>VLOOKUP(J7658,location[#All],3,)</f>
        <v>League City</v>
      </c>
      <c r="M7658" t="str">
        <f>VLOOKUP(J7658,location[#All],4,)</f>
        <v>Texas</v>
      </c>
      <c r="N7658">
        <f>VLOOKUP(J7658,location[#All],5,)</f>
        <v>77573</v>
      </c>
      <c r="O7658" t="str">
        <f>VLOOKUP(J7658,location[#All],6,)</f>
        <v>Central</v>
      </c>
    </row>
    <row r="7659" spans="1:15" x14ac:dyDescent="0.25">
      <c r="A7659" t="s">
        <v>1156</v>
      </c>
      <c r="B7659" t="s">
        <v>1157</v>
      </c>
      <c r="C7659" s="1">
        <v>42952</v>
      </c>
      <c r="D7659" s="1">
        <v>42955</v>
      </c>
      <c r="E7659" t="s">
        <v>44</v>
      </c>
      <c r="F7659">
        <v>1376</v>
      </c>
      <c r="G7659">
        <v>2</v>
      </c>
      <c r="H7659">
        <v>0</v>
      </c>
      <c r="I7659">
        <v>63296</v>
      </c>
      <c r="J7659" s="1" t="str">
        <f>INDEX(location!A:A,MATCH('Tabela Total'!A7659,location!A:A,0))</f>
        <v>CA-2017-117695</v>
      </c>
      <c r="K7659" s="1" t="str">
        <f>VLOOKUP(J7659,location[#All],2,FALSE)</f>
        <v>United States</v>
      </c>
      <c r="L7659" t="str">
        <f>VLOOKUP(J7659,location[#All],3,)</f>
        <v>Richmond</v>
      </c>
      <c r="M7659" t="str">
        <f>VLOOKUP(J7659,location[#All],4,)</f>
        <v>Kentucky</v>
      </c>
      <c r="N7659">
        <f>VLOOKUP(J7659,location[#All],5,)</f>
        <v>40475</v>
      </c>
      <c r="O7659" t="str">
        <f>VLOOKUP(J7659,location[#All],6,)</f>
        <v>South</v>
      </c>
    </row>
    <row r="7660" spans="1:15" x14ac:dyDescent="0.25">
      <c r="A7660" t="s">
        <v>4181</v>
      </c>
      <c r="B7660" t="s">
        <v>1157</v>
      </c>
      <c r="C7660" s="1">
        <v>42728</v>
      </c>
      <c r="D7660" s="1">
        <v>42731</v>
      </c>
      <c r="E7660" t="s">
        <v>10</v>
      </c>
      <c r="F7660">
        <v>19797</v>
      </c>
      <c r="G7660">
        <v>3</v>
      </c>
      <c r="H7660">
        <v>0</v>
      </c>
      <c r="I7660">
        <v>534519</v>
      </c>
      <c r="J7660" s="1" t="str">
        <f>INDEX(location!A:A,MATCH('Tabela Total'!A7660,location!A:A,0))</f>
        <v>CA-2016-140438</v>
      </c>
      <c r="K7660" s="1" t="str">
        <f>VLOOKUP(J7660,location[#All],2,FALSE)</f>
        <v>United States</v>
      </c>
      <c r="L7660" t="str">
        <f>VLOOKUP(J7660,location[#All],3,)</f>
        <v>New York City</v>
      </c>
      <c r="M7660" t="str">
        <f>VLOOKUP(J7660,location[#All],4,)</f>
        <v>New York</v>
      </c>
      <c r="N7660">
        <f>VLOOKUP(J7660,location[#All],5,)</f>
        <v>10009</v>
      </c>
      <c r="O7660" t="str">
        <f>VLOOKUP(J7660,location[#All],6,)</f>
        <v>East</v>
      </c>
    </row>
    <row r="7661" spans="1:15" x14ac:dyDescent="0.25">
      <c r="A7661" t="s">
        <v>4681</v>
      </c>
      <c r="B7661" t="s">
        <v>1157</v>
      </c>
      <c r="C7661" s="1">
        <v>41775</v>
      </c>
      <c r="D7661" s="1">
        <v>41782</v>
      </c>
      <c r="E7661" t="s">
        <v>15</v>
      </c>
      <c r="F7661">
        <v>23288</v>
      </c>
      <c r="G7661">
        <v>5</v>
      </c>
      <c r="H7661">
        <v>2</v>
      </c>
      <c r="I7661">
        <v>17466</v>
      </c>
      <c r="J7661" s="1" t="str">
        <f>INDEX(location!A:A,MATCH('Tabela Total'!A7661,location!A:A,0))</f>
        <v>CA-2014-125150</v>
      </c>
      <c r="K7661" s="1" t="str">
        <f>VLOOKUP(J7661,location[#All],2,FALSE)</f>
        <v>United States</v>
      </c>
      <c r="L7661" t="str">
        <f>VLOOKUP(J7661,location[#All],3,)</f>
        <v>Los Angeles</v>
      </c>
      <c r="M7661" t="str">
        <f>VLOOKUP(J7661,location[#All],4,)</f>
        <v>California</v>
      </c>
      <c r="N7661">
        <f>VLOOKUP(J7661,location[#All],5,)</f>
        <v>90036</v>
      </c>
      <c r="O7661" t="str">
        <f>VLOOKUP(J7661,location[#All],6,)</f>
        <v>West</v>
      </c>
    </row>
    <row r="7662" spans="1:15" x14ac:dyDescent="0.25">
      <c r="A7662" t="s">
        <v>4682</v>
      </c>
      <c r="B7662" t="s">
        <v>1157</v>
      </c>
      <c r="C7662" s="1">
        <v>42038</v>
      </c>
      <c r="D7662" s="1">
        <v>42042</v>
      </c>
      <c r="E7662" t="s">
        <v>15</v>
      </c>
      <c r="F7662">
        <v>90882</v>
      </c>
      <c r="G7662">
        <v>1</v>
      </c>
      <c r="H7662">
        <v>1</v>
      </c>
      <c r="I7662">
        <v>15147</v>
      </c>
      <c r="J7662" s="1" t="str">
        <f>INDEX(location!A:A,MATCH('Tabela Total'!A7662,location!A:A,0))</f>
        <v>CA-2015-127327</v>
      </c>
      <c r="K7662" s="1" t="str">
        <f>VLOOKUP(J7662,location[#All],2,FALSE)</f>
        <v>United States</v>
      </c>
      <c r="L7662" t="str">
        <f>VLOOKUP(J7662,location[#All],3,)</f>
        <v>Rome</v>
      </c>
      <c r="M7662" t="str">
        <f>VLOOKUP(J7662,location[#All],4,)</f>
        <v>New York</v>
      </c>
      <c r="N7662">
        <f>VLOOKUP(J7662,location[#All],5,)</f>
        <v>13440</v>
      </c>
      <c r="O7662" t="str">
        <f>VLOOKUP(J7662,location[#All],6,)</f>
        <v>East</v>
      </c>
    </row>
    <row r="7663" spans="1:15" x14ac:dyDescent="0.25">
      <c r="A7663" t="s">
        <v>4949</v>
      </c>
      <c r="B7663" t="s">
        <v>1157</v>
      </c>
      <c r="C7663" s="1">
        <v>42815</v>
      </c>
      <c r="D7663" s="1">
        <v>42821</v>
      </c>
      <c r="E7663" t="s">
        <v>15</v>
      </c>
      <c r="F7663">
        <v>64384</v>
      </c>
      <c r="G7663">
        <v>1</v>
      </c>
      <c r="H7663">
        <v>2</v>
      </c>
      <c r="I7663">
        <v>8048</v>
      </c>
      <c r="J7663" s="1" t="str">
        <f>INDEX(location!A:A,MATCH('Tabela Total'!A7663,location!A:A,0))</f>
        <v>CA-2017-156272</v>
      </c>
      <c r="K7663" s="1" t="str">
        <f>VLOOKUP(J7663,location[#All],2,FALSE)</f>
        <v>United States</v>
      </c>
      <c r="L7663" t="str">
        <f>VLOOKUP(J7663,location[#All],3,)</f>
        <v>Pompano Beach</v>
      </c>
      <c r="M7663" t="str">
        <f>VLOOKUP(J7663,location[#All],4,)</f>
        <v>Florida</v>
      </c>
      <c r="N7663">
        <f>VLOOKUP(J7663,location[#All],5,)</f>
        <v>33068</v>
      </c>
      <c r="O7663" t="str">
        <f>VLOOKUP(J7663,location[#All],6,)</f>
        <v>South</v>
      </c>
    </row>
    <row r="7664" spans="1:15" x14ac:dyDescent="0.25">
      <c r="A7664" t="s">
        <v>5131</v>
      </c>
      <c r="B7664" t="s">
        <v>1157</v>
      </c>
      <c r="C7664" s="1">
        <v>43053</v>
      </c>
      <c r="D7664" s="1">
        <v>43057</v>
      </c>
      <c r="E7664" t="s">
        <v>10</v>
      </c>
      <c r="F7664">
        <v>9636</v>
      </c>
      <c r="G7664">
        <v>6</v>
      </c>
      <c r="H7664">
        <v>0</v>
      </c>
      <c r="I7664">
        <v>250536</v>
      </c>
      <c r="J7664" s="1" t="str">
        <f>INDEX(location!A:A,MATCH('Tabela Total'!A7664,location!A:A,0))</f>
        <v>CA-2017-137323</v>
      </c>
      <c r="K7664" s="1" t="str">
        <f>VLOOKUP(J7664,location[#All],2,FALSE)</f>
        <v>United States</v>
      </c>
      <c r="L7664" t="str">
        <f>VLOOKUP(J7664,location[#All],3,)</f>
        <v>Watertown</v>
      </c>
      <c r="M7664" t="str">
        <f>VLOOKUP(J7664,location[#All],4,)</f>
        <v>New York</v>
      </c>
      <c r="N7664">
        <f>VLOOKUP(J7664,location[#All],5,)</f>
        <v>13601</v>
      </c>
      <c r="O7664" t="str">
        <f>VLOOKUP(J7664,location[#All],6,)</f>
        <v>East</v>
      </c>
    </row>
    <row r="7665" spans="1:15" x14ac:dyDescent="0.25">
      <c r="A7665" t="s">
        <v>5153</v>
      </c>
      <c r="B7665" t="s">
        <v>1157</v>
      </c>
      <c r="C7665" s="1">
        <v>42913</v>
      </c>
      <c r="D7665" s="1">
        <v>42915</v>
      </c>
      <c r="E7665" t="s">
        <v>10</v>
      </c>
      <c r="F7665">
        <v>1944</v>
      </c>
      <c r="G7665">
        <v>3</v>
      </c>
      <c r="H7665">
        <v>0</v>
      </c>
      <c r="I7665">
        <v>93312</v>
      </c>
      <c r="J7665" s="1" t="str">
        <f>INDEX(location!A:A,MATCH('Tabela Total'!A7665,location!A:A,0))</f>
        <v>CA-2017-116988</v>
      </c>
      <c r="K7665" s="1" t="str">
        <f>VLOOKUP(J7665,location[#All],2,FALSE)</f>
        <v>United States</v>
      </c>
      <c r="L7665" t="str">
        <f>VLOOKUP(J7665,location[#All],3,)</f>
        <v>Seattle</v>
      </c>
      <c r="M7665" t="str">
        <f>VLOOKUP(J7665,location[#All],4,)</f>
        <v>Washington</v>
      </c>
      <c r="N7665">
        <f>VLOOKUP(J7665,location[#All],5,)</f>
        <v>98105</v>
      </c>
      <c r="O7665" t="str">
        <f>VLOOKUP(J7665,location[#All],6,)</f>
        <v>West</v>
      </c>
    </row>
    <row r="7666" spans="1:15" x14ac:dyDescent="0.25">
      <c r="A7666" t="s">
        <v>5153</v>
      </c>
      <c r="B7666" t="s">
        <v>1157</v>
      </c>
      <c r="C7666" s="1">
        <v>42913</v>
      </c>
      <c r="D7666" s="1">
        <v>42915</v>
      </c>
      <c r="E7666" t="s">
        <v>10</v>
      </c>
      <c r="F7666">
        <v>1263</v>
      </c>
      <c r="G7666">
        <v>3</v>
      </c>
      <c r="H7666">
        <v>0</v>
      </c>
      <c r="I7666">
        <v>40416</v>
      </c>
      <c r="J7666" s="1" t="str">
        <f>INDEX(location!A:A,MATCH('Tabela Total'!A7666,location!A:A,0))</f>
        <v>CA-2017-116988</v>
      </c>
      <c r="K7666" s="1" t="str">
        <f>VLOOKUP(J7666,location[#All],2,FALSE)</f>
        <v>United States</v>
      </c>
      <c r="L7666" t="str">
        <f>VLOOKUP(J7666,location[#All],3,)</f>
        <v>Seattle</v>
      </c>
      <c r="M7666" t="str">
        <f>VLOOKUP(J7666,location[#All],4,)</f>
        <v>Washington</v>
      </c>
      <c r="N7666">
        <f>VLOOKUP(J7666,location[#All],5,)</f>
        <v>98105</v>
      </c>
      <c r="O7666" t="str">
        <f>VLOOKUP(J7666,location[#All],6,)</f>
        <v>West</v>
      </c>
    </row>
    <row r="7667" spans="1:15" x14ac:dyDescent="0.25">
      <c r="A7667" t="s">
        <v>5153</v>
      </c>
      <c r="B7667" t="s">
        <v>1157</v>
      </c>
      <c r="C7667" s="1">
        <v>42913</v>
      </c>
      <c r="D7667" s="1">
        <v>42915</v>
      </c>
      <c r="E7667" t="s">
        <v>10</v>
      </c>
      <c r="F7667">
        <v>128745</v>
      </c>
      <c r="G7667">
        <v>5</v>
      </c>
      <c r="H7667">
        <v>0</v>
      </c>
      <c r="I7667">
        <v>2446155</v>
      </c>
      <c r="J7667" s="1" t="str">
        <f>INDEX(location!A:A,MATCH('Tabela Total'!A7667,location!A:A,0))</f>
        <v>CA-2017-116988</v>
      </c>
      <c r="K7667" s="1" t="str">
        <f>VLOOKUP(J7667,location[#All],2,FALSE)</f>
        <v>United States</v>
      </c>
      <c r="L7667" t="str">
        <f>VLOOKUP(J7667,location[#All],3,)</f>
        <v>Seattle</v>
      </c>
      <c r="M7667" t="str">
        <f>VLOOKUP(J7667,location[#All],4,)</f>
        <v>Washington</v>
      </c>
      <c r="N7667">
        <f>VLOOKUP(J7667,location[#All],5,)</f>
        <v>98105</v>
      </c>
      <c r="O7667" t="str">
        <f>VLOOKUP(J7667,location[#All],6,)</f>
        <v>West</v>
      </c>
    </row>
    <row r="7668" spans="1:15" x14ac:dyDescent="0.25">
      <c r="A7668" t="s">
        <v>5425</v>
      </c>
      <c r="B7668" t="s">
        <v>1157</v>
      </c>
      <c r="C7668" s="1">
        <v>42706</v>
      </c>
      <c r="D7668" s="1">
        <v>42710</v>
      </c>
      <c r="E7668" t="s">
        <v>15</v>
      </c>
      <c r="F7668">
        <v>11584</v>
      </c>
      <c r="G7668">
        <v>8</v>
      </c>
      <c r="H7668">
        <v>0</v>
      </c>
      <c r="I7668">
        <v>544448</v>
      </c>
      <c r="J7668" s="1" t="str">
        <f>INDEX(location!A:A,MATCH('Tabela Total'!A7668,location!A:A,0))</f>
        <v>CA-2016-105354</v>
      </c>
      <c r="K7668" s="1" t="str">
        <f>VLOOKUP(J7668,location[#All],2,FALSE)</f>
        <v>United States</v>
      </c>
      <c r="L7668" t="str">
        <f>VLOOKUP(J7668,location[#All],3,)</f>
        <v>Marion</v>
      </c>
      <c r="M7668" t="str">
        <f>VLOOKUP(J7668,location[#All],4,)</f>
        <v>Iowa</v>
      </c>
      <c r="N7668">
        <f>VLOOKUP(J7668,location[#All],5,)</f>
        <v>52302</v>
      </c>
      <c r="O7668" t="str">
        <f>VLOOKUP(J7668,location[#All],6,)</f>
        <v>Central</v>
      </c>
    </row>
    <row r="7669" spans="1:15" x14ac:dyDescent="0.25">
      <c r="A7669" t="s">
        <v>5567</v>
      </c>
      <c r="B7669" t="s">
        <v>1157</v>
      </c>
      <c r="C7669" s="1">
        <v>42657</v>
      </c>
      <c r="D7669" s="1">
        <v>42661</v>
      </c>
      <c r="E7669" t="s">
        <v>15</v>
      </c>
      <c r="F7669">
        <v>109193</v>
      </c>
      <c r="G7669">
        <v>7</v>
      </c>
      <c r="H7669">
        <v>0</v>
      </c>
      <c r="I7669">
        <v>2729825</v>
      </c>
      <c r="J7669" s="1" t="str">
        <f>INDEX(location!A:A,MATCH('Tabela Total'!A7669,location!A:A,0))</f>
        <v>CA-2016-113607</v>
      </c>
      <c r="K7669" s="1" t="str">
        <f>VLOOKUP(J7669,location[#All],2,FALSE)</f>
        <v>United States</v>
      </c>
      <c r="L7669" t="str">
        <f>VLOOKUP(J7669,location[#All],3,)</f>
        <v>New York City</v>
      </c>
      <c r="M7669" t="str">
        <f>VLOOKUP(J7669,location[#All],4,)</f>
        <v>New York</v>
      </c>
      <c r="N7669">
        <f>VLOOKUP(J7669,location[#All],5,)</f>
        <v>10009</v>
      </c>
      <c r="O7669" t="str">
        <f>VLOOKUP(J7669,location[#All],6,)</f>
        <v>East</v>
      </c>
    </row>
    <row r="7670" spans="1:15" x14ac:dyDescent="0.25">
      <c r="A7670" t="s">
        <v>5567</v>
      </c>
      <c r="B7670" t="s">
        <v>1157</v>
      </c>
      <c r="C7670" s="1">
        <v>42657</v>
      </c>
      <c r="D7670" s="1">
        <v>42661</v>
      </c>
      <c r="E7670" t="s">
        <v>15</v>
      </c>
      <c r="F7670">
        <v>11196</v>
      </c>
      <c r="G7670">
        <v>2</v>
      </c>
      <c r="H7670">
        <v>0</v>
      </c>
      <c r="I7670">
        <v>548604</v>
      </c>
      <c r="J7670" s="1" t="str">
        <f>INDEX(location!A:A,MATCH('Tabela Total'!A7670,location!A:A,0))</f>
        <v>CA-2016-113607</v>
      </c>
      <c r="K7670" s="1" t="str">
        <f>VLOOKUP(J7670,location[#All],2,FALSE)</f>
        <v>United States</v>
      </c>
      <c r="L7670" t="str">
        <f>VLOOKUP(J7670,location[#All],3,)</f>
        <v>New York City</v>
      </c>
      <c r="M7670" t="str">
        <f>VLOOKUP(J7670,location[#All],4,)</f>
        <v>New York</v>
      </c>
      <c r="N7670">
        <f>VLOOKUP(J7670,location[#All],5,)</f>
        <v>10009</v>
      </c>
      <c r="O7670" t="str">
        <f>VLOOKUP(J7670,location[#All],6,)</f>
        <v>East</v>
      </c>
    </row>
    <row r="7671" spans="1:15" x14ac:dyDescent="0.25">
      <c r="A7671" t="s">
        <v>5631</v>
      </c>
      <c r="B7671" t="s">
        <v>1157</v>
      </c>
      <c r="C7671" s="1">
        <v>42604</v>
      </c>
      <c r="D7671" s="1">
        <v>42611</v>
      </c>
      <c r="E7671" t="s">
        <v>15</v>
      </c>
      <c r="F7671">
        <v>576</v>
      </c>
      <c r="G7671">
        <v>2</v>
      </c>
      <c r="H7671">
        <v>0</v>
      </c>
      <c r="I7671">
        <v>16704</v>
      </c>
      <c r="J7671" s="1" t="str">
        <f>INDEX(location!A:A,MATCH('Tabela Total'!A7671,location!A:A,0))</f>
        <v>CA-2016-140256</v>
      </c>
      <c r="K7671" s="1" t="str">
        <f>VLOOKUP(J7671,location[#All],2,FALSE)</f>
        <v>United States</v>
      </c>
      <c r="L7671" t="str">
        <f>VLOOKUP(J7671,location[#All],3,)</f>
        <v>Los Angeles</v>
      </c>
      <c r="M7671" t="str">
        <f>VLOOKUP(J7671,location[#All],4,)</f>
        <v>California</v>
      </c>
      <c r="N7671">
        <f>VLOOKUP(J7671,location[#All],5,)</f>
        <v>90049</v>
      </c>
      <c r="O7671" t="str">
        <f>VLOOKUP(J7671,location[#All],6,)</f>
        <v>West</v>
      </c>
    </row>
    <row r="7672" spans="1:15" x14ac:dyDescent="0.25">
      <c r="A7672" t="s">
        <v>1829</v>
      </c>
      <c r="B7672" t="s">
        <v>1830</v>
      </c>
      <c r="C7672" s="1">
        <v>41961</v>
      </c>
      <c r="D7672" s="1">
        <v>41963</v>
      </c>
      <c r="E7672" t="s">
        <v>10</v>
      </c>
      <c r="F7672">
        <v>14598</v>
      </c>
      <c r="G7672">
        <v>2</v>
      </c>
      <c r="H7672">
        <v>5</v>
      </c>
      <c r="I7672">
        <v>-992664</v>
      </c>
      <c r="J7672" s="1" t="str">
        <f>INDEX(location!A:A,MATCH('Tabela Total'!A7672,location!A:A,0))</f>
        <v>CA-2014-164210</v>
      </c>
      <c r="K7672" s="1" t="str">
        <f>VLOOKUP(J7672,location[#All],2,FALSE)</f>
        <v>United States</v>
      </c>
      <c r="L7672" t="str">
        <f>VLOOKUP(J7672,location[#All],3,)</f>
        <v>Louisville</v>
      </c>
      <c r="M7672" t="str">
        <f>VLOOKUP(J7672,location[#All],4,)</f>
        <v>Colorado</v>
      </c>
      <c r="N7672">
        <f>VLOOKUP(J7672,location[#All],5,)</f>
        <v>80027</v>
      </c>
      <c r="O7672" t="str">
        <f>VLOOKUP(J7672,location[#All],6,)</f>
        <v>West</v>
      </c>
    </row>
    <row r="7673" spans="1:15" x14ac:dyDescent="0.25">
      <c r="A7673" t="s">
        <v>1829</v>
      </c>
      <c r="B7673" t="s">
        <v>1830</v>
      </c>
      <c r="C7673" s="1">
        <v>41961</v>
      </c>
      <c r="D7673" s="1">
        <v>41963</v>
      </c>
      <c r="E7673" t="s">
        <v>10</v>
      </c>
      <c r="F7673">
        <v>35808</v>
      </c>
      <c r="G7673">
        <v>4</v>
      </c>
      <c r="H7673">
        <v>2</v>
      </c>
      <c r="I7673">
        <v>125328</v>
      </c>
      <c r="J7673" s="1" t="str">
        <f>INDEX(location!A:A,MATCH('Tabela Total'!A7673,location!A:A,0))</f>
        <v>CA-2014-164210</v>
      </c>
      <c r="K7673" s="1" t="str">
        <f>VLOOKUP(J7673,location[#All],2,FALSE)</f>
        <v>United States</v>
      </c>
      <c r="L7673" t="str">
        <f>VLOOKUP(J7673,location[#All],3,)</f>
        <v>Louisville</v>
      </c>
      <c r="M7673" t="str">
        <f>VLOOKUP(J7673,location[#All],4,)</f>
        <v>Colorado</v>
      </c>
      <c r="N7673">
        <f>VLOOKUP(J7673,location[#All],5,)</f>
        <v>80027</v>
      </c>
      <c r="O7673" t="str">
        <f>VLOOKUP(J7673,location[#All],6,)</f>
        <v>West</v>
      </c>
    </row>
    <row r="7674" spans="1:15" x14ac:dyDescent="0.25">
      <c r="A7674" t="s">
        <v>2120</v>
      </c>
      <c r="B7674" t="s">
        <v>1830</v>
      </c>
      <c r="C7674" s="1">
        <v>42120</v>
      </c>
      <c r="D7674" s="1">
        <v>42124</v>
      </c>
      <c r="E7674" t="s">
        <v>15</v>
      </c>
      <c r="F7674">
        <v>408422</v>
      </c>
      <c r="G7674">
        <v>2</v>
      </c>
      <c r="H7674">
        <v>3</v>
      </c>
      <c r="I7674">
        <v>-58346</v>
      </c>
      <c r="J7674" s="1" t="str">
        <f>INDEX(location!A:A,MATCH('Tabela Total'!A7674,location!A:A,0))</f>
        <v>US-2015-114839</v>
      </c>
      <c r="K7674" s="1" t="str">
        <f>VLOOKUP(J7674,location[#All],2,FALSE)</f>
        <v>United States</v>
      </c>
      <c r="L7674" t="str">
        <f>VLOOKUP(J7674,location[#All],3,)</f>
        <v>Houston</v>
      </c>
      <c r="M7674" t="str">
        <f>VLOOKUP(J7674,location[#All],4,)</f>
        <v>Texas</v>
      </c>
      <c r="N7674">
        <f>VLOOKUP(J7674,location[#All],5,)</f>
        <v>77036</v>
      </c>
      <c r="O7674" t="str">
        <f>VLOOKUP(J7674,location[#All],6,)</f>
        <v>Central</v>
      </c>
    </row>
    <row r="7675" spans="1:15" x14ac:dyDescent="0.25">
      <c r="A7675" t="s">
        <v>2699</v>
      </c>
      <c r="B7675" t="s">
        <v>1830</v>
      </c>
      <c r="C7675" s="1">
        <v>42635</v>
      </c>
      <c r="D7675" s="1">
        <v>42641</v>
      </c>
      <c r="E7675" t="s">
        <v>15</v>
      </c>
      <c r="F7675">
        <v>7872</v>
      </c>
      <c r="G7675">
        <v>3</v>
      </c>
      <c r="H7675">
        <v>2</v>
      </c>
      <c r="I7675">
        <v>8856</v>
      </c>
      <c r="J7675" s="1" t="str">
        <f>INDEX(location!A:A,MATCH('Tabela Total'!A7675,location!A:A,0))</f>
        <v>CA-2016-120257</v>
      </c>
      <c r="K7675" s="1" t="str">
        <f>VLOOKUP(J7675,location[#All],2,FALSE)</f>
        <v>United States</v>
      </c>
      <c r="L7675" t="str">
        <f>VLOOKUP(J7675,location[#All],3,)</f>
        <v>Philadelphia</v>
      </c>
      <c r="M7675" t="str">
        <f>VLOOKUP(J7675,location[#All],4,)</f>
        <v>Pennsylvania</v>
      </c>
      <c r="N7675">
        <f>VLOOKUP(J7675,location[#All],5,)</f>
        <v>19140</v>
      </c>
      <c r="O7675" t="str">
        <f>VLOOKUP(J7675,location[#All],6,)</f>
        <v>East</v>
      </c>
    </row>
    <row r="7676" spans="1:15" x14ac:dyDescent="0.25">
      <c r="A7676" t="s">
        <v>3181</v>
      </c>
      <c r="B7676" t="s">
        <v>1830</v>
      </c>
      <c r="C7676" s="1">
        <v>42580</v>
      </c>
      <c r="D7676" s="1">
        <v>42582</v>
      </c>
      <c r="E7676" t="s">
        <v>44</v>
      </c>
      <c r="F7676">
        <v>2214</v>
      </c>
      <c r="G7676">
        <v>3</v>
      </c>
      <c r="H7676">
        <v>7</v>
      </c>
      <c r="I7676">
        <v>-1476</v>
      </c>
      <c r="J7676" s="1" t="str">
        <f>INDEX(location!A:A,MATCH('Tabela Total'!A7676,location!A:A,0))</f>
        <v>US-2016-131891</v>
      </c>
      <c r="K7676" s="1" t="str">
        <f>VLOOKUP(J7676,location[#All],2,FALSE)</f>
        <v>United States</v>
      </c>
      <c r="L7676" t="str">
        <f>VLOOKUP(J7676,location[#All],3,)</f>
        <v>Pensacola</v>
      </c>
      <c r="M7676" t="str">
        <f>VLOOKUP(J7676,location[#All],4,)</f>
        <v>Florida</v>
      </c>
      <c r="N7676">
        <f>VLOOKUP(J7676,location[#All],5,)</f>
        <v>32503</v>
      </c>
      <c r="O7676" t="str">
        <f>VLOOKUP(J7676,location[#All],6,)</f>
        <v>South</v>
      </c>
    </row>
    <row r="7677" spans="1:15" x14ac:dyDescent="0.25">
      <c r="A7677" t="s">
        <v>4412</v>
      </c>
      <c r="B7677" t="s">
        <v>1830</v>
      </c>
      <c r="C7677" s="1">
        <v>42056</v>
      </c>
      <c r="D7677" s="1">
        <v>42062</v>
      </c>
      <c r="E7677" t="s">
        <v>15</v>
      </c>
      <c r="F7677">
        <v>254198</v>
      </c>
      <c r="G7677">
        <v>2</v>
      </c>
      <c r="H7677">
        <v>0</v>
      </c>
      <c r="I7677">
        <v>127099</v>
      </c>
      <c r="J7677" s="1" t="str">
        <f>INDEX(location!A:A,MATCH('Tabela Total'!A7677,location!A:A,0))</f>
        <v>CA-2015-162782</v>
      </c>
      <c r="K7677" s="1" t="str">
        <f>VLOOKUP(J7677,location[#All],2,FALSE)</f>
        <v>United States</v>
      </c>
      <c r="L7677" t="str">
        <f>VLOOKUP(J7677,location[#All],3,)</f>
        <v>Columbia</v>
      </c>
      <c r="M7677" t="str">
        <f>VLOOKUP(J7677,location[#All],4,)</f>
        <v>Maryland</v>
      </c>
      <c r="N7677">
        <f>VLOOKUP(J7677,location[#All],5,)</f>
        <v>21044</v>
      </c>
      <c r="O7677" t="str">
        <f>VLOOKUP(J7677,location[#All],6,)</f>
        <v>East</v>
      </c>
    </row>
    <row r="7678" spans="1:15" x14ac:dyDescent="0.25">
      <c r="A7678" t="s">
        <v>5145</v>
      </c>
      <c r="B7678" t="s">
        <v>1830</v>
      </c>
      <c r="C7678" s="1">
        <v>42341</v>
      </c>
      <c r="D7678" s="1">
        <v>42345</v>
      </c>
      <c r="E7678" t="s">
        <v>15</v>
      </c>
      <c r="F7678">
        <v>359499</v>
      </c>
      <c r="G7678">
        <v>3</v>
      </c>
      <c r="H7678">
        <v>15</v>
      </c>
      <c r="I7678">
        <v>-296058</v>
      </c>
      <c r="J7678" s="1" t="str">
        <f>INDEX(location!A:A,MATCH('Tabela Total'!A7678,location!A:A,0))</f>
        <v>US-2015-145422</v>
      </c>
      <c r="K7678" s="1" t="str">
        <f>VLOOKUP(J7678,location[#All],2,FALSE)</f>
        <v>United States</v>
      </c>
      <c r="L7678" t="str">
        <f>VLOOKUP(J7678,location[#All],3,)</f>
        <v>San Francisco</v>
      </c>
      <c r="M7678" t="str">
        <f>VLOOKUP(J7678,location[#All],4,)</f>
        <v>California</v>
      </c>
      <c r="N7678">
        <f>VLOOKUP(J7678,location[#All],5,)</f>
        <v>94110</v>
      </c>
      <c r="O7678" t="str">
        <f>VLOOKUP(J7678,location[#All],6,)</f>
        <v>West</v>
      </c>
    </row>
    <row r="7679" spans="1:15" x14ac:dyDescent="0.25">
      <c r="A7679" t="s">
        <v>5198</v>
      </c>
      <c r="B7679" t="s">
        <v>1830</v>
      </c>
      <c r="C7679" s="1">
        <v>42331</v>
      </c>
      <c r="D7679" s="1">
        <v>42333</v>
      </c>
      <c r="E7679" t="s">
        <v>10</v>
      </c>
      <c r="F7679">
        <v>30798</v>
      </c>
      <c r="G7679">
        <v>2</v>
      </c>
      <c r="H7679">
        <v>0</v>
      </c>
      <c r="I7679">
        <v>893142</v>
      </c>
      <c r="J7679" s="1" t="str">
        <f>INDEX(location!A:A,MATCH('Tabela Total'!A7679,location!A:A,0))</f>
        <v>CA-2015-144274</v>
      </c>
      <c r="K7679" s="1" t="str">
        <f>VLOOKUP(J7679,location[#All],2,FALSE)</f>
        <v>United States</v>
      </c>
      <c r="L7679" t="str">
        <f>VLOOKUP(J7679,location[#All],3,)</f>
        <v>Wilmington</v>
      </c>
      <c r="M7679" t="str">
        <f>VLOOKUP(J7679,location[#All],4,)</f>
        <v>Delaware</v>
      </c>
      <c r="N7679">
        <f>VLOOKUP(J7679,location[#All],5,)</f>
        <v>19805</v>
      </c>
      <c r="O7679" t="str">
        <f>VLOOKUP(J7679,location[#All],6,)</f>
        <v>East</v>
      </c>
    </row>
    <row r="7680" spans="1:15" x14ac:dyDescent="0.25">
      <c r="A7680" t="s">
        <v>5198</v>
      </c>
      <c r="B7680" t="s">
        <v>1830</v>
      </c>
      <c r="C7680" s="1">
        <v>42331</v>
      </c>
      <c r="D7680" s="1">
        <v>42333</v>
      </c>
      <c r="E7680" t="s">
        <v>10</v>
      </c>
      <c r="F7680">
        <v>441</v>
      </c>
      <c r="G7680">
        <v>6</v>
      </c>
      <c r="H7680">
        <v>0</v>
      </c>
      <c r="I7680">
        <v>20727</v>
      </c>
      <c r="J7680" s="1" t="str">
        <f>INDEX(location!A:A,MATCH('Tabela Total'!A7680,location!A:A,0))</f>
        <v>CA-2015-144274</v>
      </c>
      <c r="K7680" s="1" t="str">
        <f>VLOOKUP(J7680,location[#All],2,FALSE)</f>
        <v>United States</v>
      </c>
      <c r="L7680" t="str">
        <f>VLOOKUP(J7680,location[#All],3,)</f>
        <v>Wilmington</v>
      </c>
      <c r="M7680" t="str">
        <f>VLOOKUP(J7680,location[#All],4,)</f>
        <v>Delaware</v>
      </c>
      <c r="N7680">
        <f>VLOOKUP(J7680,location[#All],5,)</f>
        <v>19805</v>
      </c>
      <c r="O7680" t="str">
        <f>VLOOKUP(J7680,location[#All],6,)</f>
        <v>East</v>
      </c>
    </row>
    <row r="7681" spans="1:15" x14ac:dyDescent="0.25">
      <c r="A7681" t="s">
        <v>5198</v>
      </c>
      <c r="B7681" t="s">
        <v>1830</v>
      </c>
      <c r="C7681" s="1">
        <v>42331</v>
      </c>
      <c r="D7681" s="1">
        <v>42333</v>
      </c>
      <c r="E7681" t="s">
        <v>10</v>
      </c>
      <c r="F7681">
        <v>1312</v>
      </c>
      <c r="G7681">
        <v>4</v>
      </c>
      <c r="H7681">
        <v>0</v>
      </c>
      <c r="I7681">
        <v>56416</v>
      </c>
      <c r="J7681" s="1" t="str">
        <f>INDEX(location!A:A,MATCH('Tabela Total'!A7681,location!A:A,0))</f>
        <v>CA-2015-144274</v>
      </c>
      <c r="K7681" s="1" t="str">
        <f>VLOOKUP(J7681,location[#All],2,FALSE)</f>
        <v>United States</v>
      </c>
      <c r="L7681" t="str">
        <f>VLOOKUP(J7681,location[#All],3,)</f>
        <v>Wilmington</v>
      </c>
      <c r="M7681" t="str">
        <f>VLOOKUP(J7681,location[#All],4,)</f>
        <v>Delaware</v>
      </c>
      <c r="N7681">
        <f>VLOOKUP(J7681,location[#All],5,)</f>
        <v>19805</v>
      </c>
      <c r="O7681" t="str">
        <f>VLOOKUP(J7681,location[#All],6,)</f>
        <v>East</v>
      </c>
    </row>
    <row r="7682" spans="1:15" x14ac:dyDescent="0.25">
      <c r="A7682" t="s">
        <v>5198</v>
      </c>
      <c r="B7682" t="s">
        <v>1830</v>
      </c>
      <c r="C7682" s="1">
        <v>42331</v>
      </c>
      <c r="D7682" s="1">
        <v>42333</v>
      </c>
      <c r="E7682" t="s">
        <v>10</v>
      </c>
      <c r="F7682">
        <v>1656</v>
      </c>
      <c r="G7682">
        <v>2</v>
      </c>
      <c r="H7682">
        <v>0</v>
      </c>
      <c r="I7682">
        <v>77832</v>
      </c>
      <c r="J7682" s="1" t="str">
        <f>INDEX(location!A:A,MATCH('Tabela Total'!A7682,location!A:A,0))</f>
        <v>CA-2015-144274</v>
      </c>
      <c r="K7682" s="1" t="str">
        <f>VLOOKUP(J7682,location[#All],2,FALSE)</f>
        <v>United States</v>
      </c>
      <c r="L7682" t="str">
        <f>VLOOKUP(J7682,location[#All],3,)</f>
        <v>Wilmington</v>
      </c>
      <c r="M7682" t="str">
        <f>VLOOKUP(J7682,location[#All],4,)</f>
        <v>Delaware</v>
      </c>
      <c r="N7682">
        <f>VLOOKUP(J7682,location[#All],5,)</f>
        <v>19805</v>
      </c>
      <c r="O7682" t="str">
        <f>VLOOKUP(J7682,location[#All],6,)</f>
        <v>East</v>
      </c>
    </row>
    <row r="7683" spans="1:15" x14ac:dyDescent="0.25">
      <c r="A7683" t="s">
        <v>5198</v>
      </c>
      <c r="B7683" t="s">
        <v>1830</v>
      </c>
      <c r="C7683" s="1">
        <v>42331</v>
      </c>
      <c r="D7683" s="1">
        <v>42333</v>
      </c>
      <c r="E7683" t="s">
        <v>10</v>
      </c>
      <c r="F7683">
        <v>3888</v>
      </c>
      <c r="G7683">
        <v>6</v>
      </c>
      <c r="H7683">
        <v>0</v>
      </c>
      <c r="I7683">
        <v>186624</v>
      </c>
      <c r="J7683" s="1" t="str">
        <f>INDEX(location!A:A,MATCH('Tabela Total'!A7683,location!A:A,0))</f>
        <v>CA-2015-144274</v>
      </c>
      <c r="K7683" s="1" t="str">
        <f>VLOOKUP(J7683,location[#All],2,FALSE)</f>
        <v>United States</v>
      </c>
      <c r="L7683" t="str">
        <f>VLOOKUP(J7683,location[#All],3,)</f>
        <v>Wilmington</v>
      </c>
      <c r="M7683" t="str">
        <f>VLOOKUP(J7683,location[#All],4,)</f>
        <v>Delaware</v>
      </c>
      <c r="N7683">
        <f>VLOOKUP(J7683,location[#All],5,)</f>
        <v>19805</v>
      </c>
      <c r="O7683" t="str">
        <f>VLOOKUP(J7683,location[#All],6,)</f>
        <v>East</v>
      </c>
    </row>
    <row r="7684" spans="1:15" x14ac:dyDescent="0.25">
      <c r="A7684" t="s">
        <v>1049</v>
      </c>
      <c r="B7684" t="s">
        <v>1050</v>
      </c>
      <c r="C7684" s="1">
        <v>42712</v>
      </c>
      <c r="D7684" s="1">
        <v>42716</v>
      </c>
      <c r="E7684" t="s">
        <v>10</v>
      </c>
      <c r="F7684">
        <v>11495</v>
      </c>
      <c r="G7684">
        <v>5</v>
      </c>
      <c r="H7684">
        <v>0</v>
      </c>
      <c r="I7684">
        <v>2299</v>
      </c>
      <c r="J7684" s="1" t="str">
        <f>INDEX(location!A:A,MATCH('Tabela Total'!A7684,location!A:A,0))</f>
        <v>CA-2016-134425</v>
      </c>
      <c r="K7684" s="1" t="str">
        <f>VLOOKUP(J7684,location[#All],2,FALSE)</f>
        <v>United States</v>
      </c>
      <c r="L7684" t="str">
        <f>VLOOKUP(J7684,location[#All],3,)</f>
        <v>Saint Paul</v>
      </c>
      <c r="M7684" t="str">
        <f>VLOOKUP(J7684,location[#All],4,)</f>
        <v>Minnesota</v>
      </c>
      <c r="N7684">
        <f>VLOOKUP(J7684,location[#All],5,)</f>
        <v>55106</v>
      </c>
      <c r="O7684" t="str">
        <f>VLOOKUP(J7684,location[#All],6,)</f>
        <v>Central</v>
      </c>
    </row>
    <row r="7685" spans="1:15" x14ac:dyDescent="0.25">
      <c r="A7685" t="s">
        <v>1332</v>
      </c>
      <c r="B7685" t="s">
        <v>1050</v>
      </c>
      <c r="C7685" s="1">
        <v>42855</v>
      </c>
      <c r="D7685" s="1">
        <v>42861</v>
      </c>
      <c r="E7685" t="s">
        <v>15</v>
      </c>
      <c r="F7685">
        <v>67758</v>
      </c>
      <c r="G7685">
        <v>5</v>
      </c>
      <c r="H7685">
        <v>4</v>
      </c>
      <c r="I7685">
        <v>-158102</v>
      </c>
      <c r="J7685" s="1" t="str">
        <f>INDEX(location!A:A,MATCH('Tabela Total'!A7685,location!A:A,0))</f>
        <v>CA-2017-144526</v>
      </c>
      <c r="K7685" s="1" t="str">
        <f>VLOOKUP(J7685,location[#All],2,FALSE)</f>
        <v>United States</v>
      </c>
      <c r="L7685" t="str">
        <f>VLOOKUP(J7685,location[#All],3,)</f>
        <v>Philadelphia</v>
      </c>
      <c r="M7685" t="str">
        <f>VLOOKUP(J7685,location[#All],4,)</f>
        <v>Pennsylvania</v>
      </c>
      <c r="N7685">
        <f>VLOOKUP(J7685,location[#All],5,)</f>
        <v>19143</v>
      </c>
      <c r="O7685" t="str">
        <f>VLOOKUP(J7685,location[#All],6,)</f>
        <v>East</v>
      </c>
    </row>
    <row r="7686" spans="1:15" x14ac:dyDescent="0.25">
      <c r="A7686" t="s">
        <v>1332</v>
      </c>
      <c r="B7686" t="s">
        <v>1050</v>
      </c>
      <c r="C7686" s="1">
        <v>42855</v>
      </c>
      <c r="D7686" s="1">
        <v>42861</v>
      </c>
      <c r="E7686" t="s">
        <v>15</v>
      </c>
      <c r="F7686">
        <v>13896</v>
      </c>
      <c r="G7686">
        <v>3</v>
      </c>
      <c r="H7686">
        <v>7</v>
      </c>
      <c r="I7686">
        <v>-9264</v>
      </c>
      <c r="J7686" s="1" t="str">
        <f>INDEX(location!A:A,MATCH('Tabela Total'!A7686,location!A:A,0))</f>
        <v>CA-2017-144526</v>
      </c>
      <c r="K7686" s="1" t="str">
        <f>VLOOKUP(J7686,location[#All],2,FALSE)</f>
        <v>United States</v>
      </c>
      <c r="L7686" t="str">
        <f>VLOOKUP(J7686,location[#All],3,)</f>
        <v>Philadelphia</v>
      </c>
      <c r="M7686" t="str">
        <f>VLOOKUP(J7686,location[#All],4,)</f>
        <v>Pennsylvania</v>
      </c>
      <c r="N7686">
        <f>VLOOKUP(J7686,location[#All],5,)</f>
        <v>19143</v>
      </c>
      <c r="O7686" t="str">
        <f>VLOOKUP(J7686,location[#All],6,)</f>
        <v>East</v>
      </c>
    </row>
    <row r="7687" spans="1:15" x14ac:dyDescent="0.25">
      <c r="A7687" t="s">
        <v>1700</v>
      </c>
      <c r="B7687" t="s">
        <v>1050</v>
      </c>
      <c r="C7687" s="1">
        <v>43074</v>
      </c>
      <c r="D7687" s="1">
        <v>43079</v>
      </c>
      <c r="E7687" t="s">
        <v>15</v>
      </c>
      <c r="F7687">
        <v>20503</v>
      </c>
      <c r="G7687">
        <v>7</v>
      </c>
      <c r="H7687">
        <v>0</v>
      </c>
      <c r="I7687">
        <v>676599</v>
      </c>
      <c r="J7687" s="1" t="str">
        <f>INDEX(location!A:A,MATCH('Tabela Total'!A7687,location!A:A,0))</f>
        <v>CA-2017-104066</v>
      </c>
      <c r="K7687" s="1" t="str">
        <f>VLOOKUP(J7687,location[#All],2,FALSE)</f>
        <v>United States</v>
      </c>
      <c r="L7687" t="str">
        <f>VLOOKUP(J7687,location[#All],3,)</f>
        <v>Burlington</v>
      </c>
      <c r="M7687" t="str">
        <f>VLOOKUP(J7687,location[#All],4,)</f>
        <v>Vermont</v>
      </c>
      <c r="N7687">
        <f>VLOOKUP(J7687,location[#All],5,)</f>
        <v>5408</v>
      </c>
      <c r="O7687" t="str">
        <f>VLOOKUP(J7687,location[#All],6,)</f>
        <v>East</v>
      </c>
    </row>
    <row r="7688" spans="1:15" x14ac:dyDescent="0.25">
      <c r="A7688" t="s">
        <v>1744</v>
      </c>
      <c r="B7688" t="s">
        <v>1050</v>
      </c>
      <c r="C7688" s="1">
        <v>42309</v>
      </c>
      <c r="D7688" s="1">
        <v>42314</v>
      </c>
      <c r="E7688" t="s">
        <v>15</v>
      </c>
      <c r="F7688">
        <v>495</v>
      </c>
      <c r="G7688">
        <v>1</v>
      </c>
      <c r="H7688">
        <v>0</v>
      </c>
      <c r="I7688">
        <v>13365</v>
      </c>
      <c r="J7688" s="1" t="str">
        <f>INDEX(location!A:A,MATCH('Tabela Total'!A7688,location!A:A,0))</f>
        <v>CA-2015-130995</v>
      </c>
      <c r="K7688" s="1" t="str">
        <f>VLOOKUP(J7688,location[#All],2,FALSE)</f>
        <v>United States</v>
      </c>
      <c r="L7688" t="str">
        <f>VLOOKUP(J7688,location[#All],3,)</f>
        <v>New York City</v>
      </c>
      <c r="M7688" t="str">
        <f>VLOOKUP(J7688,location[#All],4,)</f>
        <v>New York</v>
      </c>
      <c r="N7688">
        <f>VLOOKUP(J7688,location[#All],5,)</f>
        <v>10009</v>
      </c>
      <c r="O7688" t="str">
        <f>VLOOKUP(J7688,location[#All],6,)</f>
        <v>East</v>
      </c>
    </row>
    <row r="7689" spans="1:15" x14ac:dyDescent="0.25">
      <c r="A7689" t="s">
        <v>2553</v>
      </c>
      <c r="B7689" t="s">
        <v>1050</v>
      </c>
      <c r="C7689" s="1">
        <v>42658</v>
      </c>
      <c r="D7689" s="1">
        <v>42663</v>
      </c>
      <c r="E7689" t="s">
        <v>15</v>
      </c>
      <c r="F7689">
        <v>23296</v>
      </c>
      <c r="G7689">
        <v>7</v>
      </c>
      <c r="H7689">
        <v>0</v>
      </c>
      <c r="I7689">
        <v>11648</v>
      </c>
      <c r="J7689" s="1" t="str">
        <f>INDEX(location!A:A,MATCH('Tabela Total'!A7689,location!A:A,0))</f>
        <v>CA-2016-142097</v>
      </c>
      <c r="K7689" s="1" t="str">
        <f>VLOOKUP(J7689,location[#All],2,FALSE)</f>
        <v>United States</v>
      </c>
      <c r="L7689" t="str">
        <f>VLOOKUP(J7689,location[#All],3,)</f>
        <v>Springfield</v>
      </c>
      <c r="M7689" t="str">
        <f>VLOOKUP(J7689,location[#All],4,)</f>
        <v>Virginia</v>
      </c>
      <c r="N7689">
        <f>VLOOKUP(J7689,location[#All],5,)</f>
        <v>22153</v>
      </c>
      <c r="O7689" t="str">
        <f>VLOOKUP(J7689,location[#All],6,)</f>
        <v>South</v>
      </c>
    </row>
    <row r="7690" spans="1:15" x14ac:dyDescent="0.25">
      <c r="A7690" t="s">
        <v>2553</v>
      </c>
      <c r="B7690" t="s">
        <v>1050</v>
      </c>
      <c r="C7690" s="1">
        <v>42658</v>
      </c>
      <c r="D7690" s="1">
        <v>42663</v>
      </c>
      <c r="E7690" t="s">
        <v>15</v>
      </c>
      <c r="F7690">
        <v>6654</v>
      </c>
      <c r="G7690">
        <v>6</v>
      </c>
      <c r="H7690">
        <v>0</v>
      </c>
      <c r="I7690">
        <v>326046</v>
      </c>
      <c r="J7690" s="1" t="str">
        <f>INDEX(location!A:A,MATCH('Tabela Total'!A7690,location!A:A,0))</f>
        <v>CA-2016-142097</v>
      </c>
      <c r="K7690" s="1" t="str">
        <f>VLOOKUP(J7690,location[#All],2,FALSE)</f>
        <v>United States</v>
      </c>
      <c r="L7690" t="str">
        <f>VLOOKUP(J7690,location[#All],3,)</f>
        <v>Springfield</v>
      </c>
      <c r="M7690" t="str">
        <f>VLOOKUP(J7690,location[#All],4,)</f>
        <v>Virginia</v>
      </c>
      <c r="N7690">
        <f>VLOOKUP(J7690,location[#All],5,)</f>
        <v>22153</v>
      </c>
      <c r="O7690" t="str">
        <f>VLOOKUP(J7690,location[#All],6,)</f>
        <v>South</v>
      </c>
    </row>
    <row r="7691" spans="1:15" x14ac:dyDescent="0.25">
      <c r="A7691" t="s">
        <v>2553</v>
      </c>
      <c r="B7691" t="s">
        <v>1050</v>
      </c>
      <c r="C7691" s="1">
        <v>42658</v>
      </c>
      <c r="D7691" s="1">
        <v>42663</v>
      </c>
      <c r="E7691" t="s">
        <v>15</v>
      </c>
      <c r="F7691">
        <v>4326</v>
      </c>
      <c r="G7691">
        <v>3</v>
      </c>
      <c r="H7691">
        <v>0</v>
      </c>
      <c r="I7691">
        <v>142758</v>
      </c>
      <c r="J7691" s="1" t="str">
        <f>INDEX(location!A:A,MATCH('Tabela Total'!A7691,location!A:A,0))</f>
        <v>CA-2016-142097</v>
      </c>
      <c r="K7691" s="1" t="str">
        <f>VLOOKUP(J7691,location[#All],2,FALSE)</f>
        <v>United States</v>
      </c>
      <c r="L7691" t="str">
        <f>VLOOKUP(J7691,location[#All],3,)</f>
        <v>Springfield</v>
      </c>
      <c r="M7691" t="str">
        <f>VLOOKUP(J7691,location[#All],4,)</f>
        <v>Virginia</v>
      </c>
      <c r="N7691">
        <f>VLOOKUP(J7691,location[#All],5,)</f>
        <v>22153</v>
      </c>
      <c r="O7691" t="str">
        <f>VLOOKUP(J7691,location[#All],6,)</f>
        <v>South</v>
      </c>
    </row>
    <row r="7692" spans="1:15" x14ac:dyDescent="0.25">
      <c r="A7692" t="s">
        <v>4510</v>
      </c>
      <c r="B7692" t="s">
        <v>1050</v>
      </c>
      <c r="C7692" s="1">
        <v>42470</v>
      </c>
      <c r="D7692" s="1">
        <v>42475</v>
      </c>
      <c r="E7692" t="s">
        <v>15</v>
      </c>
      <c r="F7692">
        <v>13568</v>
      </c>
      <c r="G7692">
        <v>4</v>
      </c>
      <c r="H7692">
        <v>2</v>
      </c>
      <c r="I7692">
        <v>32224</v>
      </c>
      <c r="J7692" s="1" t="str">
        <f>INDEX(location!A:A,MATCH('Tabela Total'!A7692,location!A:A,0))</f>
        <v>CA-2016-109652</v>
      </c>
      <c r="K7692" s="1" t="str">
        <f>VLOOKUP(J7692,location[#All],2,FALSE)</f>
        <v>United States</v>
      </c>
      <c r="L7692" t="str">
        <f>VLOOKUP(J7692,location[#All],3,)</f>
        <v>Chicago</v>
      </c>
      <c r="M7692" t="str">
        <f>VLOOKUP(J7692,location[#All],4,)</f>
        <v>Illinois</v>
      </c>
      <c r="N7692">
        <f>VLOOKUP(J7692,location[#All],5,)</f>
        <v>60653</v>
      </c>
      <c r="O7692" t="str">
        <f>VLOOKUP(J7692,location[#All],6,)</f>
        <v>Central</v>
      </c>
    </row>
    <row r="7693" spans="1:15" x14ac:dyDescent="0.25">
      <c r="A7693" t="s">
        <v>4764</v>
      </c>
      <c r="B7693" t="s">
        <v>1050</v>
      </c>
      <c r="C7693" s="1">
        <v>41715</v>
      </c>
      <c r="D7693" s="1">
        <v>41718</v>
      </c>
      <c r="E7693" t="s">
        <v>10</v>
      </c>
      <c r="F7693">
        <v>126624</v>
      </c>
      <c r="G7693">
        <v>6</v>
      </c>
      <c r="H7693">
        <v>2</v>
      </c>
      <c r="I7693">
        <v>411528</v>
      </c>
      <c r="J7693" s="1" t="str">
        <f>INDEX(location!A:A,MATCH('Tabela Total'!A7693,location!A:A,0))</f>
        <v>CA-2014-127859</v>
      </c>
      <c r="K7693" s="1" t="str">
        <f>VLOOKUP(J7693,location[#All],2,FALSE)</f>
        <v>United States</v>
      </c>
      <c r="L7693" t="str">
        <f>VLOOKUP(J7693,location[#All],3,)</f>
        <v>Philadelphia</v>
      </c>
      <c r="M7693" t="str">
        <f>VLOOKUP(J7693,location[#All],4,)</f>
        <v>Pennsylvania</v>
      </c>
      <c r="N7693">
        <f>VLOOKUP(J7693,location[#All],5,)</f>
        <v>19134</v>
      </c>
      <c r="O7693" t="str">
        <f>VLOOKUP(J7693,location[#All],6,)</f>
        <v>East</v>
      </c>
    </row>
    <row r="7694" spans="1:15" x14ac:dyDescent="0.25">
      <c r="A7694" t="s">
        <v>5379</v>
      </c>
      <c r="B7694" t="s">
        <v>1050</v>
      </c>
      <c r="C7694" s="1">
        <v>41791</v>
      </c>
      <c r="D7694" s="1">
        <v>41796</v>
      </c>
      <c r="E7694" t="s">
        <v>15</v>
      </c>
      <c r="F7694">
        <v>13856</v>
      </c>
      <c r="G7694">
        <v>4</v>
      </c>
      <c r="H7694">
        <v>0</v>
      </c>
      <c r="I7694">
        <v>665088</v>
      </c>
      <c r="J7694" s="1" t="str">
        <f>INDEX(location!A:A,MATCH('Tabela Total'!A7694,location!A:A,0))</f>
        <v>US-2014-157070</v>
      </c>
      <c r="K7694" s="1" t="str">
        <f>VLOOKUP(J7694,location[#All],2,FALSE)</f>
        <v>United States</v>
      </c>
      <c r="L7694" t="str">
        <f>VLOOKUP(J7694,location[#All],3,)</f>
        <v>Detroit</v>
      </c>
      <c r="M7694" t="str">
        <f>VLOOKUP(J7694,location[#All],4,)</f>
        <v>Michigan</v>
      </c>
      <c r="N7694">
        <f>VLOOKUP(J7694,location[#All],5,)</f>
        <v>48234</v>
      </c>
      <c r="O7694" t="str">
        <f>VLOOKUP(J7694,location[#All],6,)</f>
        <v>Central</v>
      </c>
    </row>
    <row r="7695" spans="1:15" x14ac:dyDescent="0.25">
      <c r="A7695" t="s">
        <v>5379</v>
      </c>
      <c r="B7695" t="s">
        <v>1050</v>
      </c>
      <c r="C7695" s="1">
        <v>41791</v>
      </c>
      <c r="D7695" s="1">
        <v>41796</v>
      </c>
      <c r="E7695" t="s">
        <v>15</v>
      </c>
      <c r="F7695">
        <v>6552</v>
      </c>
      <c r="G7695">
        <v>5</v>
      </c>
      <c r="H7695">
        <v>1</v>
      </c>
      <c r="I7695">
        <v>12376</v>
      </c>
      <c r="J7695" s="1" t="str">
        <f>INDEX(location!A:A,MATCH('Tabela Total'!A7695,location!A:A,0))</f>
        <v>US-2014-157070</v>
      </c>
      <c r="K7695" s="1" t="str">
        <f>VLOOKUP(J7695,location[#All],2,FALSE)</f>
        <v>United States</v>
      </c>
      <c r="L7695" t="str">
        <f>VLOOKUP(J7695,location[#All],3,)</f>
        <v>Detroit</v>
      </c>
      <c r="M7695" t="str">
        <f>VLOOKUP(J7695,location[#All],4,)</f>
        <v>Michigan</v>
      </c>
      <c r="N7695">
        <f>VLOOKUP(J7695,location[#All],5,)</f>
        <v>48234</v>
      </c>
      <c r="O7695" t="str">
        <f>VLOOKUP(J7695,location[#All],6,)</f>
        <v>Central</v>
      </c>
    </row>
    <row r="7696" spans="1:15" x14ac:dyDescent="0.25">
      <c r="A7696" t="s">
        <v>5699</v>
      </c>
      <c r="B7696" t="s">
        <v>1050</v>
      </c>
      <c r="C7696" s="1">
        <v>42316</v>
      </c>
      <c r="D7696" s="1">
        <v>42320</v>
      </c>
      <c r="E7696" t="s">
        <v>15</v>
      </c>
      <c r="F7696">
        <v>44049</v>
      </c>
      <c r="G7696">
        <v>5</v>
      </c>
      <c r="H7696">
        <v>0</v>
      </c>
      <c r="I7696">
        <v>1013127</v>
      </c>
      <c r="J7696" s="1" t="str">
        <f>INDEX(location!A:A,MATCH('Tabela Total'!A7696,location!A:A,0))</f>
        <v>CA-2015-117086</v>
      </c>
      <c r="K7696" s="1" t="str">
        <f>VLOOKUP(J7696,location[#All],2,FALSE)</f>
        <v>United States</v>
      </c>
      <c r="L7696" t="str">
        <f>VLOOKUP(J7696,location[#All],3,)</f>
        <v>Burlington</v>
      </c>
      <c r="M7696" t="str">
        <f>VLOOKUP(J7696,location[#All],4,)</f>
        <v>Vermont</v>
      </c>
      <c r="N7696">
        <f>VLOOKUP(J7696,location[#All],5,)</f>
        <v>5408</v>
      </c>
      <c r="O7696" t="str">
        <f>VLOOKUP(J7696,location[#All],6,)</f>
        <v>East</v>
      </c>
    </row>
    <row r="7697" spans="1:15" x14ac:dyDescent="0.25">
      <c r="A7697" t="s">
        <v>599</v>
      </c>
      <c r="B7697" t="s">
        <v>600</v>
      </c>
      <c r="C7697" s="1">
        <v>43094</v>
      </c>
      <c r="D7697" s="1">
        <v>43098</v>
      </c>
      <c r="E7697" t="s">
        <v>15</v>
      </c>
      <c r="F7697">
        <v>191984</v>
      </c>
      <c r="G7697">
        <v>2</v>
      </c>
      <c r="H7697">
        <v>2</v>
      </c>
      <c r="I7697">
        <v>47996</v>
      </c>
      <c r="J7697" s="1" t="str">
        <f>INDEX(location!A:A,MATCH('Tabela Total'!A7697,location!A:A,0))</f>
        <v>CA-2017-161480</v>
      </c>
      <c r="K7697" s="1" t="str">
        <f>VLOOKUP(J7697,location[#All],2,FALSE)</f>
        <v>United States</v>
      </c>
      <c r="L7697" t="str">
        <f>VLOOKUP(J7697,location[#All],3,)</f>
        <v>New York City</v>
      </c>
      <c r="M7697" t="str">
        <f>VLOOKUP(J7697,location[#All],4,)</f>
        <v>New York</v>
      </c>
      <c r="N7697">
        <f>VLOOKUP(J7697,location[#All],5,)</f>
        <v>10035</v>
      </c>
      <c r="O7697" t="str">
        <f>VLOOKUP(J7697,location[#All],6,)</f>
        <v>East</v>
      </c>
    </row>
    <row r="7698" spans="1:15" x14ac:dyDescent="0.25">
      <c r="A7698" t="s">
        <v>1917</v>
      </c>
      <c r="B7698" t="s">
        <v>600</v>
      </c>
      <c r="C7698" s="1">
        <v>42916</v>
      </c>
      <c r="D7698" s="1">
        <v>42922</v>
      </c>
      <c r="E7698" t="s">
        <v>15</v>
      </c>
      <c r="F7698">
        <v>24857</v>
      </c>
      <c r="G7698">
        <v>7</v>
      </c>
      <c r="H7698">
        <v>0</v>
      </c>
      <c r="I7698">
        <v>671139</v>
      </c>
      <c r="J7698" s="1" t="str">
        <f>INDEX(location!A:A,MATCH('Tabela Total'!A7698,location!A:A,0))</f>
        <v>CA-2017-131695</v>
      </c>
      <c r="K7698" s="1" t="str">
        <f>VLOOKUP(J7698,location[#All],2,FALSE)</f>
        <v>United States</v>
      </c>
      <c r="L7698" t="str">
        <f>VLOOKUP(J7698,location[#All],3,)</f>
        <v>New York City</v>
      </c>
      <c r="M7698" t="str">
        <f>VLOOKUP(J7698,location[#All],4,)</f>
        <v>New York</v>
      </c>
      <c r="N7698">
        <f>VLOOKUP(J7698,location[#All],5,)</f>
        <v>10024</v>
      </c>
      <c r="O7698" t="str">
        <f>VLOOKUP(J7698,location[#All],6,)</f>
        <v>East</v>
      </c>
    </row>
    <row r="7699" spans="1:15" x14ac:dyDescent="0.25">
      <c r="A7699" t="s">
        <v>1917</v>
      </c>
      <c r="B7699" t="s">
        <v>600</v>
      </c>
      <c r="C7699" s="1">
        <v>42916</v>
      </c>
      <c r="D7699" s="1">
        <v>42922</v>
      </c>
      <c r="E7699" t="s">
        <v>15</v>
      </c>
      <c r="F7699">
        <v>2223</v>
      </c>
      <c r="G7699">
        <v>1</v>
      </c>
      <c r="H7699">
        <v>0</v>
      </c>
      <c r="I7699">
        <v>97812</v>
      </c>
      <c r="J7699" s="1" t="str">
        <f>INDEX(location!A:A,MATCH('Tabela Total'!A7699,location!A:A,0))</f>
        <v>CA-2017-131695</v>
      </c>
      <c r="K7699" s="1" t="str">
        <f>VLOOKUP(J7699,location[#All],2,FALSE)</f>
        <v>United States</v>
      </c>
      <c r="L7699" t="str">
        <f>VLOOKUP(J7699,location[#All],3,)</f>
        <v>New York City</v>
      </c>
      <c r="M7699" t="str">
        <f>VLOOKUP(J7699,location[#All],4,)</f>
        <v>New York</v>
      </c>
      <c r="N7699">
        <f>VLOOKUP(J7699,location[#All],5,)</f>
        <v>10024</v>
      </c>
      <c r="O7699" t="str">
        <f>VLOOKUP(J7699,location[#All],6,)</f>
        <v>East</v>
      </c>
    </row>
    <row r="7700" spans="1:15" x14ac:dyDescent="0.25">
      <c r="A7700" t="s">
        <v>1974</v>
      </c>
      <c r="B7700" t="s">
        <v>600</v>
      </c>
      <c r="C7700" s="1">
        <v>42586</v>
      </c>
      <c r="D7700" s="1">
        <v>42587</v>
      </c>
      <c r="E7700" t="s">
        <v>44</v>
      </c>
      <c r="F7700">
        <v>398</v>
      </c>
      <c r="G7700">
        <v>5</v>
      </c>
      <c r="H7700">
        <v>8</v>
      </c>
      <c r="I7700">
        <v>-6567</v>
      </c>
      <c r="J7700" s="1" t="str">
        <f>INDEX(location!A:A,MATCH('Tabela Total'!A7700,location!A:A,0))</f>
        <v>US-2016-128195</v>
      </c>
      <c r="K7700" s="1" t="str">
        <f>VLOOKUP(J7700,location[#All],2,FALSE)</f>
        <v>United States</v>
      </c>
      <c r="L7700" t="str">
        <f>VLOOKUP(J7700,location[#All],3,)</f>
        <v>Peoria</v>
      </c>
      <c r="M7700" t="str">
        <f>VLOOKUP(J7700,location[#All],4,)</f>
        <v>Illinois</v>
      </c>
      <c r="N7700">
        <f>VLOOKUP(J7700,location[#All],5,)</f>
        <v>61604</v>
      </c>
      <c r="O7700" t="str">
        <f>VLOOKUP(J7700,location[#All],6,)</f>
        <v>Central</v>
      </c>
    </row>
    <row r="7701" spans="1:15" x14ac:dyDescent="0.25">
      <c r="A7701" t="s">
        <v>2507</v>
      </c>
      <c r="B7701" t="s">
        <v>600</v>
      </c>
      <c r="C7701" s="1">
        <v>41986</v>
      </c>
      <c r="D7701" s="1">
        <v>41988</v>
      </c>
      <c r="E7701" t="s">
        <v>10</v>
      </c>
      <c r="F7701">
        <v>292</v>
      </c>
      <c r="G7701">
        <v>1</v>
      </c>
      <c r="H7701">
        <v>2</v>
      </c>
      <c r="I7701">
        <v>365</v>
      </c>
      <c r="J7701" s="1" t="str">
        <f>INDEX(location!A:A,MATCH('Tabela Total'!A7701,location!A:A,0))</f>
        <v>CA-2014-154186</v>
      </c>
      <c r="K7701" s="1" t="str">
        <f>VLOOKUP(J7701,location[#All],2,FALSE)</f>
        <v>United States</v>
      </c>
      <c r="L7701" t="str">
        <f>VLOOKUP(J7701,location[#All],3,)</f>
        <v>Houston</v>
      </c>
      <c r="M7701" t="str">
        <f>VLOOKUP(J7701,location[#All],4,)</f>
        <v>Texas</v>
      </c>
      <c r="N7701">
        <f>VLOOKUP(J7701,location[#All],5,)</f>
        <v>77070</v>
      </c>
      <c r="O7701" t="str">
        <f>VLOOKUP(J7701,location[#All],6,)</f>
        <v>Central</v>
      </c>
    </row>
    <row r="7702" spans="1:15" x14ac:dyDescent="0.25">
      <c r="A7702" t="s">
        <v>2524</v>
      </c>
      <c r="B7702" t="s">
        <v>600</v>
      </c>
      <c r="C7702" s="1">
        <v>42982</v>
      </c>
      <c r="D7702" s="1">
        <v>42986</v>
      </c>
      <c r="E7702" t="s">
        <v>15</v>
      </c>
      <c r="F7702">
        <v>487984</v>
      </c>
      <c r="G7702">
        <v>2</v>
      </c>
      <c r="H7702">
        <v>2</v>
      </c>
      <c r="I7702">
        <v>152495</v>
      </c>
      <c r="J7702" s="1" t="str">
        <f>INDEX(location!A:A,MATCH('Tabela Total'!A7702,location!A:A,0))</f>
        <v>CA-2017-141929</v>
      </c>
      <c r="K7702" s="1" t="str">
        <f>VLOOKUP(J7702,location[#All],2,FALSE)</f>
        <v>United States</v>
      </c>
      <c r="L7702" t="str">
        <f>VLOOKUP(J7702,location[#All],3,)</f>
        <v>Los Angeles</v>
      </c>
      <c r="M7702" t="str">
        <f>VLOOKUP(J7702,location[#All],4,)</f>
        <v>California</v>
      </c>
      <c r="N7702">
        <f>VLOOKUP(J7702,location[#All],5,)</f>
        <v>90004</v>
      </c>
      <c r="O7702" t="str">
        <f>VLOOKUP(J7702,location[#All],6,)</f>
        <v>West</v>
      </c>
    </row>
    <row r="7703" spans="1:15" x14ac:dyDescent="0.25">
      <c r="A7703" t="s">
        <v>2524</v>
      </c>
      <c r="B7703" t="s">
        <v>600</v>
      </c>
      <c r="C7703" s="1">
        <v>42982</v>
      </c>
      <c r="D7703" s="1">
        <v>42986</v>
      </c>
      <c r="E7703" t="s">
        <v>15</v>
      </c>
      <c r="F7703">
        <v>556</v>
      </c>
      <c r="G7703">
        <v>1</v>
      </c>
      <c r="H7703">
        <v>2</v>
      </c>
      <c r="I7703">
        <v>17375</v>
      </c>
      <c r="J7703" s="1" t="str">
        <f>INDEX(location!A:A,MATCH('Tabela Total'!A7703,location!A:A,0))</f>
        <v>CA-2017-141929</v>
      </c>
      <c r="K7703" s="1" t="str">
        <f>VLOOKUP(J7703,location[#All],2,FALSE)</f>
        <v>United States</v>
      </c>
      <c r="L7703" t="str">
        <f>VLOOKUP(J7703,location[#All],3,)</f>
        <v>Los Angeles</v>
      </c>
      <c r="M7703" t="str">
        <f>VLOOKUP(J7703,location[#All],4,)</f>
        <v>California</v>
      </c>
      <c r="N7703">
        <f>VLOOKUP(J7703,location[#All],5,)</f>
        <v>90004</v>
      </c>
      <c r="O7703" t="str">
        <f>VLOOKUP(J7703,location[#All],6,)</f>
        <v>West</v>
      </c>
    </row>
    <row r="7704" spans="1:15" x14ac:dyDescent="0.25">
      <c r="A7704" t="s">
        <v>2524</v>
      </c>
      <c r="B7704" t="s">
        <v>600</v>
      </c>
      <c r="C7704" s="1">
        <v>42982</v>
      </c>
      <c r="D7704" s="1">
        <v>42986</v>
      </c>
      <c r="E7704" t="s">
        <v>15</v>
      </c>
      <c r="F7704">
        <v>21785</v>
      </c>
      <c r="G7704">
        <v>5</v>
      </c>
      <c r="H7704">
        <v>0</v>
      </c>
      <c r="I7704">
        <v>65355</v>
      </c>
      <c r="J7704" s="1" t="str">
        <f>INDEX(location!A:A,MATCH('Tabela Total'!A7704,location!A:A,0))</f>
        <v>CA-2017-141929</v>
      </c>
      <c r="K7704" s="1" t="str">
        <f>VLOOKUP(J7704,location[#All],2,FALSE)</f>
        <v>United States</v>
      </c>
      <c r="L7704" t="str">
        <f>VLOOKUP(J7704,location[#All],3,)</f>
        <v>Los Angeles</v>
      </c>
      <c r="M7704" t="str">
        <f>VLOOKUP(J7704,location[#All],4,)</f>
        <v>California</v>
      </c>
      <c r="N7704">
        <f>VLOOKUP(J7704,location[#All],5,)</f>
        <v>90004</v>
      </c>
      <c r="O7704" t="str">
        <f>VLOOKUP(J7704,location[#All],6,)</f>
        <v>West</v>
      </c>
    </row>
    <row r="7705" spans="1:15" x14ac:dyDescent="0.25">
      <c r="A7705" t="s">
        <v>2792</v>
      </c>
      <c r="B7705" t="s">
        <v>600</v>
      </c>
      <c r="C7705" s="1">
        <v>43070</v>
      </c>
      <c r="D7705" s="1">
        <v>43073</v>
      </c>
      <c r="E7705" t="s">
        <v>44</v>
      </c>
      <c r="F7705">
        <v>37392</v>
      </c>
      <c r="G7705">
        <v>3</v>
      </c>
      <c r="H7705">
        <v>2</v>
      </c>
      <c r="I7705">
        <v>2337</v>
      </c>
      <c r="J7705" s="1" t="str">
        <f>INDEX(location!A:A,MATCH('Tabela Total'!A7705,location!A:A,0))</f>
        <v>CA-2017-127313</v>
      </c>
      <c r="K7705" s="1" t="str">
        <f>VLOOKUP(J7705,location[#All],2,FALSE)</f>
        <v>United States</v>
      </c>
      <c r="L7705" t="str">
        <f>VLOOKUP(J7705,location[#All],3,)</f>
        <v>Philadelphia</v>
      </c>
      <c r="M7705" t="str">
        <f>VLOOKUP(J7705,location[#All],4,)</f>
        <v>Pennsylvania</v>
      </c>
      <c r="N7705">
        <f>VLOOKUP(J7705,location[#All],5,)</f>
        <v>19120</v>
      </c>
      <c r="O7705" t="str">
        <f>VLOOKUP(J7705,location[#All],6,)</f>
        <v>East</v>
      </c>
    </row>
    <row r="7706" spans="1:15" x14ac:dyDescent="0.25">
      <c r="A7706" t="s">
        <v>2792</v>
      </c>
      <c r="B7706" t="s">
        <v>600</v>
      </c>
      <c r="C7706" s="1">
        <v>43070</v>
      </c>
      <c r="D7706" s="1">
        <v>43073</v>
      </c>
      <c r="E7706" t="s">
        <v>44</v>
      </c>
      <c r="F7706">
        <v>7912</v>
      </c>
      <c r="G7706">
        <v>5</v>
      </c>
      <c r="H7706">
        <v>2</v>
      </c>
      <c r="I7706">
        <v>13846</v>
      </c>
      <c r="J7706" s="1" t="str">
        <f>INDEX(location!A:A,MATCH('Tabela Total'!A7706,location!A:A,0))</f>
        <v>CA-2017-127313</v>
      </c>
      <c r="K7706" s="1" t="str">
        <f>VLOOKUP(J7706,location[#All],2,FALSE)</f>
        <v>United States</v>
      </c>
      <c r="L7706" t="str">
        <f>VLOOKUP(J7706,location[#All],3,)</f>
        <v>Philadelphia</v>
      </c>
      <c r="M7706" t="str">
        <f>VLOOKUP(J7706,location[#All],4,)</f>
        <v>Pennsylvania</v>
      </c>
      <c r="N7706">
        <f>VLOOKUP(J7706,location[#All],5,)</f>
        <v>19120</v>
      </c>
      <c r="O7706" t="str">
        <f>VLOOKUP(J7706,location[#All],6,)</f>
        <v>East</v>
      </c>
    </row>
    <row r="7707" spans="1:15" x14ac:dyDescent="0.25">
      <c r="A7707" t="s">
        <v>2862</v>
      </c>
      <c r="B7707" t="s">
        <v>600</v>
      </c>
      <c r="C7707" s="1">
        <v>42300</v>
      </c>
      <c r="D7707" s="1">
        <v>42300</v>
      </c>
      <c r="E7707" t="s">
        <v>327</v>
      </c>
      <c r="F7707">
        <v>55944</v>
      </c>
      <c r="G7707">
        <v>7</v>
      </c>
      <c r="H7707">
        <v>2</v>
      </c>
      <c r="I7707">
        <v>-132867</v>
      </c>
      <c r="J7707" s="1" t="str">
        <f>INDEX(location!A:A,MATCH('Tabela Total'!A7707,location!A:A,0))</f>
        <v>CA-2015-155068</v>
      </c>
      <c r="K7707" s="1" t="str">
        <f>VLOOKUP(J7707,location[#All],2,FALSE)</f>
        <v>United States</v>
      </c>
      <c r="L7707" t="str">
        <f>VLOOKUP(J7707,location[#All],3,)</f>
        <v>Lakeland</v>
      </c>
      <c r="M7707" t="str">
        <f>VLOOKUP(J7707,location[#All],4,)</f>
        <v>Florida</v>
      </c>
      <c r="N7707">
        <f>VLOOKUP(J7707,location[#All],5,)</f>
        <v>33801</v>
      </c>
      <c r="O7707" t="str">
        <f>VLOOKUP(J7707,location[#All],6,)</f>
        <v>South</v>
      </c>
    </row>
    <row r="7708" spans="1:15" x14ac:dyDescent="0.25">
      <c r="A7708" t="s">
        <v>2862</v>
      </c>
      <c r="B7708" t="s">
        <v>600</v>
      </c>
      <c r="C7708" s="1">
        <v>42300</v>
      </c>
      <c r="D7708" s="1">
        <v>42300</v>
      </c>
      <c r="E7708" t="s">
        <v>327</v>
      </c>
      <c r="F7708">
        <v>10688</v>
      </c>
      <c r="G7708">
        <v>2</v>
      </c>
      <c r="H7708">
        <v>2</v>
      </c>
      <c r="I7708">
        <v>22712</v>
      </c>
      <c r="J7708" s="1" t="str">
        <f>INDEX(location!A:A,MATCH('Tabela Total'!A7708,location!A:A,0))</f>
        <v>CA-2015-155068</v>
      </c>
      <c r="K7708" s="1" t="str">
        <f>VLOOKUP(J7708,location[#All],2,FALSE)</f>
        <v>United States</v>
      </c>
      <c r="L7708" t="str">
        <f>VLOOKUP(J7708,location[#All],3,)</f>
        <v>Lakeland</v>
      </c>
      <c r="M7708" t="str">
        <f>VLOOKUP(J7708,location[#All],4,)</f>
        <v>Florida</v>
      </c>
      <c r="N7708">
        <f>VLOOKUP(J7708,location[#All],5,)</f>
        <v>33801</v>
      </c>
      <c r="O7708" t="str">
        <f>VLOOKUP(J7708,location[#All],6,)</f>
        <v>South</v>
      </c>
    </row>
    <row r="7709" spans="1:15" x14ac:dyDescent="0.25">
      <c r="A7709" t="s">
        <v>2862</v>
      </c>
      <c r="B7709" t="s">
        <v>600</v>
      </c>
      <c r="C7709" s="1">
        <v>42300</v>
      </c>
      <c r="D7709" s="1">
        <v>42300</v>
      </c>
      <c r="E7709" t="s">
        <v>327</v>
      </c>
      <c r="F7709">
        <v>11824</v>
      </c>
      <c r="G7709">
        <v>2</v>
      </c>
      <c r="H7709">
        <v>2</v>
      </c>
      <c r="I7709">
        <v>10346</v>
      </c>
      <c r="J7709" s="1" t="str">
        <f>INDEX(location!A:A,MATCH('Tabela Total'!A7709,location!A:A,0))</f>
        <v>CA-2015-155068</v>
      </c>
      <c r="K7709" s="1" t="str">
        <f>VLOOKUP(J7709,location[#All],2,FALSE)</f>
        <v>United States</v>
      </c>
      <c r="L7709" t="str">
        <f>VLOOKUP(J7709,location[#All],3,)</f>
        <v>Lakeland</v>
      </c>
      <c r="M7709" t="str">
        <f>VLOOKUP(J7709,location[#All],4,)</f>
        <v>Florida</v>
      </c>
      <c r="N7709">
        <f>VLOOKUP(J7709,location[#All],5,)</f>
        <v>33801</v>
      </c>
      <c r="O7709" t="str">
        <f>VLOOKUP(J7709,location[#All],6,)</f>
        <v>South</v>
      </c>
    </row>
    <row r="7710" spans="1:15" x14ac:dyDescent="0.25">
      <c r="A7710" t="s">
        <v>3808</v>
      </c>
      <c r="B7710" t="s">
        <v>600</v>
      </c>
      <c r="C7710" s="1">
        <v>42363</v>
      </c>
      <c r="D7710" s="1">
        <v>42368</v>
      </c>
      <c r="E7710" t="s">
        <v>10</v>
      </c>
      <c r="F7710">
        <v>119996</v>
      </c>
      <c r="G7710">
        <v>5</v>
      </c>
      <c r="H7710">
        <v>2</v>
      </c>
      <c r="I7710">
        <v>2249925</v>
      </c>
      <c r="J7710" s="1" t="str">
        <f>INDEX(location!A:A,MATCH('Tabela Total'!A7710,location!A:A,0))</f>
        <v>CA-2015-111780</v>
      </c>
      <c r="K7710" s="1" t="str">
        <f>VLOOKUP(J7710,location[#All],2,FALSE)</f>
        <v>United States</v>
      </c>
      <c r="L7710" t="str">
        <f>VLOOKUP(J7710,location[#All],3,)</f>
        <v>San Diego</v>
      </c>
      <c r="M7710" t="str">
        <f>VLOOKUP(J7710,location[#All],4,)</f>
        <v>California</v>
      </c>
      <c r="N7710">
        <f>VLOOKUP(J7710,location[#All],5,)</f>
        <v>92037</v>
      </c>
      <c r="O7710" t="str">
        <f>VLOOKUP(J7710,location[#All],6,)</f>
        <v>West</v>
      </c>
    </row>
    <row r="7711" spans="1:15" x14ac:dyDescent="0.25">
      <c r="A7711" t="s">
        <v>3808</v>
      </c>
      <c r="B7711" t="s">
        <v>600</v>
      </c>
      <c r="C7711" s="1">
        <v>42363</v>
      </c>
      <c r="D7711" s="1">
        <v>42368</v>
      </c>
      <c r="E7711" t="s">
        <v>10</v>
      </c>
      <c r="F7711">
        <v>126</v>
      </c>
      <c r="G7711">
        <v>3</v>
      </c>
      <c r="H7711">
        <v>0</v>
      </c>
      <c r="I7711">
        <v>6174</v>
      </c>
      <c r="J7711" s="1" t="str">
        <f>INDEX(location!A:A,MATCH('Tabela Total'!A7711,location!A:A,0))</f>
        <v>CA-2015-111780</v>
      </c>
      <c r="K7711" s="1" t="str">
        <f>VLOOKUP(J7711,location[#All],2,FALSE)</f>
        <v>United States</v>
      </c>
      <c r="L7711" t="str">
        <f>VLOOKUP(J7711,location[#All],3,)</f>
        <v>San Diego</v>
      </c>
      <c r="M7711" t="str">
        <f>VLOOKUP(J7711,location[#All],4,)</f>
        <v>California</v>
      </c>
      <c r="N7711">
        <f>VLOOKUP(J7711,location[#All],5,)</f>
        <v>92037</v>
      </c>
      <c r="O7711" t="str">
        <f>VLOOKUP(J7711,location[#All],6,)</f>
        <v>West</v>
      </c>
    </row>
    <row r="7712" spans="1:15" x14ac:dyDescent="0.25">
      <c r="A7712" t="s">
        <v>3808</v>
      </c>
      <c r="B7712" t="s">
        <v>600</v>
      </c>
      <c r="C7712" s="1">
        <v>42363</v>
      </c>
      <c r="D7712" s="1">
        <v>42368</v>
      </c>
      <c r="E7712" t="s">
        <v>10</v>
      </c>
      <c r="F7712">
        <v>1794</v>
      </c>
      <c r="G7712">
        <v>3</v>
      </c>
      <c r="H7712">
        <v>0</v>
      </c>
      <c r="I7712">
        <v>8073</v>
      </c>
      <c r="J7712" s="1" t="str">
        <f>INDEX(location!A:A,MATCH('Tabela Total'!A7712,location!A:A,0))</f>
        <v>CA-2015-111780</v>
      </c>
      <c r="K7712" s="1" t="str">
        <f>VLOOKUP(J7712,location[#All],2,FALSE)</f>
        <v>United States</v>
      </c>
      <c r="L7712" t="str">
        <f>VLOOKUP(J7712,location[#All],3,)</f>
        <v>San Diego</v>
      </c>
      <c r="M7712" t="str">
        <f>VLOOKUP(J7712,location[#All],4,)</f>
        <v>California</v>
      </c>
      <c r="N7712">
        <f>VLOOKUP(J7712,location[#All],5,)</f>
        <v>92037</v>
      </c>
      <c r="O7712" t="str">
        <f>VLOOKUP(J7712,location[#All],6,)</f>
        <v>West</v>
      </c>
    </row>
    <row r="7713" spans="1:15" x14ac:dyDescent="0.25">
      <c r="A7713" t="s">
        <v>3911</v>
      </c>
      <c r="B7713" t="s">
        <v>600</v>
      </c>
      <c r="C7713" s="1">
        <v>42229</v>
      </c>
      <c r="D7713" s="1">
        <v>42233</v>
      </c>
      <c r="E7713" t="s">
        <v>10</v>
      </c>
      <c r="F7713">
        <v>1136</v>
      </c>
      <c r="G7713">
        <v>4</v>
      </c>
      <c r="H7713">
        <v>0</v>
      </c>
      <c r="I7713">
        <v>55664</v>
      </c>
      <c r="J7713" s="1" t="str">
        <f>INDEX(location!A:A,MATCH('Tabela Total'!A7713,location!A:A,0))</f>
        <v>CA-2015-150441</v>
      </c>
      <c r="K7713" s="1" t="str">
        <f>VLOOKUP(J7713,location[#All],2,FALSE)</f>
        <v>United States</v>
      </c>
      <c r="L7713" t="str">
        <f>VLOOKUP(J7713,location[#All],3,)</f>
        <v>Richmond</v>
      </c>
      <c r="M7713" t="str">
        <f>VLOOKUP(J7713,location[#All],4,)</f>
        <v>Indiana</v>
      </c>
      <c r="N7713">
        <f>VLOOKUP(J7713,location[#All],5,)</f>
        <v>47374</v>
      </c>
      <c r="O7713" t="str">
        <f>VLOOKUP(J7713,location[#All],6,)</f>
        <v>Central</v>
      </c>
    </row>
    <row r="7714" spans="1:15" x14ac:dyDescent="0.25">
      <c r="A7714" t="s">
        <v>50</v>
      </c>
      <c r="B7714" t="s">
        <v>51</v>
      </c>
      <c r="C7714" s="1">
        <v>42568</v>
      </c>
      <c r="D7714" s="1">
        <v>42573</v>
      </c>
      <c r="E7714" t="s">
        <v>15</v>
      </c>
      <c r="F7714">
        <v>7788</v>
      </c>
      <c r="G7714">
        <v>2</v>
      </c>
      <c r="H7714">
        <v>0</v>
      </c>
      <c r="I7714">
        <v>3894</v>
      </c>
      <c r="J7714" s="1" t="str">
        <f>INDEX(location!A:A,MATCH('Tabela Total'!A7714,location!A:A,0))</f>
        <v>CA-2016-101343</v>
      </c>
      <c r="K7714" s="1" t="str">
        <f>VLOOKUP(J7714,location[#All],2,FALSE)</f>
        <v>United States</v>
      </c>
      <c r="L7714" t="str">
        <f>VLOOKUP(J7714,location[#All],3,)</f>
        <v>Los Angeles</v>
      </c>
      <c r="M7714" t="str">
        <f>VLOOKUP(J7714,location[#All],4,)</f>
        <v>California</v>
      </c>
      <c r="N7714">
        <f>VLOOKUP(J7714,location[#All],5,)</f>
        <v>90049</v>
      </c>
      <c r="O7714" t="str">
        <f>VLOOKUP(J7714,location[#All],6,)</f>
        <v>West</v>
      </c>
    </row>
    <row r="7715" spans="1:15" x14ac:dyDescent="0.25">
      <c r="A7715" t="s">
        <v>804</v>
      </c>
      <c r="B7715" t="s">
        <v>51</v>
      </c>
      <c r="C7715" s="1">
        <v>43044</v>
      </c>
      <c r="D7715" s="1">
        <v>43045</v>
      </c>
      <c r="E7715" t="s">
        <v>44</v>
      </c>
      <c r="F7715">
        <v>15999</v>
      </c>
      <c r="G7715">
        <v>1</v>
      </c>
      <c r="H7715">
        <v>0</v>
      </c>
      <c r="I7715">
        <v>543966</v>
      </c>
      <c r="J7715" s="1" t="str">
        <f>INDEX(location!A:A,MATCH('Tabela Total'!A7715,location!A:A,0))</f>
        <v>US-2017-111745</v>
      </c>
      <c r="K7715" s="1" t="str">
        <f>VLOOKUP(J7715,location[#All],2,FALSE)</f>
        <v>United States</v>
      </c>
      <c r="L7715" t="str">
        <f>VLOOKUP(J7715,location[#All],3,)</f>
        <v>Farmington</v>
      </c>
      <c r="M7715" t="str">
        <f>VLOOKUP(J7715,location[#All],4,)</f>
        <v>New Mexico</v>
      </c>
      <c r="N7715">
        <f>VLOOKUP(J7715,location[#All],5,)</f>
        <v>87401</v>
      </c>
      <c r="O7715" t="str">
        <f>VLOOKUP(J7715,location[#All],6,)</f>
        <v>West</v>
      </c>
    </row>
    <row r="7716" spans="1:15" x14ac:dyDescent="0.25">
      <c r="A7716" t="s">
        <v>1914</v>
      </c>
      <c r="B7716" t="s">
        <v>51</v>
      </c>
      <c r="C7716" s="1">
        <v>41965</v>
      </c>
      <c r="D7716" s="1">
        <v>41970</v>
      </c>
      <c r="E7716" t="s">
        <v>15</v>
      </c>
      <c r="F7716">
        <v>1623</v>
      </c>
      <c r="G7716">
        <v>3</v>
      </c>
      <c r="H7716">
        <v>0</v>
      </c>
      <c r="I7716">
        <v>79527</v>
      </c>
      <c r="J7716" s="1" t="str">
        <f>INDEX(location!A:A,MATCH('Tabela Total'!A7716,location!A:A,0))</f>
        <v>CA-2014-129091</v>
      </c>
      <c r="K7716" s="1" t="str">
        <f>VLOOKUP(J7716,location[#All],2,FALSE)</f>
        <v>United States</v>
      </c>
      <c r="L7716" t="str">
        <f>VLOOKUP(J7716,location[#All],3,)</f>
        <v>Columbus</v>
      </c>
      <c r="M7716" t="str">
        <f>VLOOKUP(J7716,location[#All],4,)</f>
        <v>Georgia</v>
      </c>
      <c r="N7716">
        <f>VLOOKUP(J7716,location[#All],5,)</f>
        <v>31907</v>
      </c>
      <c r="O7716" t="str">
        <f>VLOOKUP(J7716,location[#All],6,)</f>
        <v>South</v>
      </c>
    </row>
    <row r="7717" spans="1:15" x14ac:dyDescent="0.25">
      <c r="A7717" t="s">
        <v>1914</v>
      </c>
      <c r="B7717" t="s">
        <v>51</v>
      </c>
      <c r="C7717" s="1">
        <v>41965</v>
      </c>
      <c r="D7717" s="1">
        <v>41970</v>
      </c>
      <c r="E7717" t="s">
        <v>15</v>
      </c>
      <c r="F7717">
        <v>3199</v>
      </c>
      <c r="G7717">
        <v>5</v>
      </c>
      <c r="H7717">
        <v>0</v>
      </c>
      <c r="I7717">
        <v>156751</v>
      </c>
      <c r="J7717" s="1" t="str">
        <f>INDEX(location!A:A,MATCH('Tabela Total'!A7717,location!A:A,0))</f>
        <v>CA-2014-129091</v>
      </c>
      <c r="K7717" s="1" t="str">
        <f>VLOOKUP(J7717,location[#All],2,FALSE)</f>
        <v>United States</v>
      </c>
      <c r="L7717" t="str">
        <f>VLOOKUP(J7717,location[#All],3,)</f>
        <v>Columbus</v>
      </c>
      <c r="M7717" t="str">
        <f>VLOOKUP(J7717,location[#All],4,)</f>
        <v>Georgia</v>
      </c>
      <c r="N7717">
        <f>VLOOKUP(J7717,location[#All],5,)</f>
        <v>31907</v>
      </c>
      <c r="O7717" t="str">
        <f>VLOOKUP(J7717,location[#All],6,)</f>
        <v>South</v>
      </c>
    </row>
    <row r="7718" spans="1:15" x14ac:dyDescent="0.25">
      <c r="A7718" t="s">
        <v>1914</v>
      </c>
      <c r="B7718" t="s">
        <v>51</v>
      </c>
      <c r="C7718" s="1">
        <v>41965</v>
      </c>
      <c r="D7718" s="1">
        <v>41970</v>
      </c>
      <c r="E7718" t="s">
        <v>15</v>
      </c>
      <c r="F7718">
        <v>1136</v>
      </c>
      <c r="G7718">
        <v>2</v>
      </c>
      <c r="H7718">
        <v>0</v>
      </c>
      <c r="I7718">
        <v>53392</v>
      </c>
      <c r="J7718" s="1" t="str">
        <f>INDEX(location!A:A,MATCH('Tabela Total'!A7718,location!A:A,0))</f>
        <v>CA-2014-129091</v>
      </c>
      <c r="K7718" s="1" t="str">
        <f>VLOOKUP(J7718,location[#All],2,FALSE)</f>
        <v>United States</v>
      </c>
      <c r="L7718" t="str">
        <f>VLOOKUP(J7718,location[#All],3,)</f>
        <v>Columbus</v>
      </c>
      <c r="M7718" t="str">
        <f>VLOOKUP(J7718,location[#All],4,)</f>
        <v>Georgia</v>
      </c>
      <c r="N7718">
        <f>VLOOKUP(J7718,location[#All],5,)</f>
        <v>31907</v>
      </c>
      <c r="O7718" t="str">
        <f>VLOOKUP(J7718,location[#All],6,)</f>
        <v>South</v>
      </c>
    </row>
    <row r="7719" spans="1:15" x14ac:dyDescent="0.25">
      <c r="A7719" t="s">
        <v>1914</v>
      </c>
      <c r="B7719" t="s">
        <v>51</v>
      </c>
      <c r="C7719" s="1">
        <v>41965</v>
      </c>
      <c r="D7719" s="1">
        <v>41970</v>
      </c>
      <c r="E7719" t="s">
        <v>15</v>
      </c>
      <c r="F7719">
        <v>67512</v>
      </c>
      <c r="G7719">
        <v>3</v>
      </c>
      <c r="H7719">
        <v>0</v>
      </c>
      <c r="I7719">
        <v>2903016</v>
      </c>
      <c r="J7719" s="1" t="str">
        <f>INDEX(location!A:A,MATCH('Tabela Total'!A7719,location!A:A,0))</f>
        <v>CA-2014-129091</v>
      </c>
      <c r="K7719" s="1" t="str">
        <f>VLOOKUP(J7719,location[#All],2,FALSE)</f>
        <v>United States</v>
      </c>
      <c r="L7719" t="str">
        <f>VLOOKUP(J7719,location[#All],3,)</f>
        <v>Columbus</v>
      </c>
      <c r="M7719" t="str">
        <f>VLOOKUP(J7719,location[#All],4,)</f>
        <v>Georgia</v>
      </c>
      <c r="N7719">
        <f>VLOOKUP(J7719,location[#All],5,)</f>
        <v>31907</v>
      </c>
      <c r="O7719" t="str">
        <f>VLOOKUP(J7719,location[#All],6,)</f>
        <v>South</v>
      </c>
    </row>
    <row r="7720" spans="1:15" x14ac:dyDescent="0.25">
      <c r="A7720" t="s">
        <v>2327</v>
      </c>
      <c r="B7720" t="s">
        <v>51</v>
      </c>
      <c r="C7720" s="1">
        <v>42225</v>
      </c>
      <c r="D7720" s="1">
        <v>42230</v>
      </c>
      <c r="E7720" t="s">
        <v>15</v>
      </c>
      <c r="F7720">
        <v>4608</v>
      </c>
      <c r="G7720">
        <v>2</v>
      </c>
      <c r="H7720">
        <v>2</v>
      </c>
      <c r="I7720">
        <v>16704</v>
      </c>
      <c r="J7720" s="1" t="str">
        <f>INDEX(location!A:A,MATCH('Tabela Total'!A7720,location!A:A,0))</f>
        <v>CA-2015-155453</v>
      </c>
      <c r="K7720" s="1" t="str">
        <f>VLOOKUP(J7720,location[#All],2,FALSE)</f>
        <v>United States</v>
      </c>
      <c r="L7720" t="str">
        <f>VLOOKUP(J7720,location[#All],3,)</f>
        <v>Jacksonville</v>
      </c>
      <c r="M7720" t="str">
        <f>VLOOKUP(J7720,location[#All],4,)</f>
        <v>Florida</v>
      </c>
      <c r="N7720">
        <f>VLOOKUP(J7720,location[#All],5,)</f>
        <v>32216</v>
      </c>
      <c r="O7720" t="str">
        <f>VLOOKUP(J7720,location[#All],6,)</f>
        <v>South</v>
      </c>
    </row>
    <row r="7721" spans="1:15" x14ac:dyDescent="0.25">
      <c r="A7721" t="s">
        <v>3740</v>
      </c>
      <c r="B7721" t="s">
        <v>51</v>
      </c>
      <c r="C7721" s="1">
        <v>41737</v>
      </c>
      <c r="D7721" s="1">
        <v>41741</v>
      </c>
      <c r="E7721" t="s">
        <v>15</v>
      </c>
      <c r="F7721">
        <v>121592</v>
      </c>
      <c r="G7721">
        <v>8</v>
      </c>
      <c r="H7721">
        <v>0</v>
      </c>
      <c r="I7721">
        <v>3161392</v>
      </c>
      <c r="J7721" s="1" t="str">
        <f>INDEX(location!A:A,MATCH('Tabela Total'!A7721,location!A:A,0))</f>
        <v>US-2014-118997</v>
      </c>
      <c r="K7721" s="1" t="str">
        <f>VLOOKUP(J7721,location[#All],2,FALSE)</f>
        <v>United States</v>
      </c>
      <c r="L7721" t="str">
        <f>VLOOKUP(J7721,location[#All],3,)</f>
        <v>Decatur</v>
      </c>
      <c r="M7721" t="str">
        <f>VLOOKUP(J7721,location[#All],4,)</f>
        <v>Alabama</v>
      </c>
      <c r="N7721">
        <f>VLOOKUP(J7721,location[#All],5,)</f>
        <v>35601</v>
      </c>
      <c r="O7721" t="str">
        <f>VLOOKUP(J7721,location[#All],6,)</f>
        <v>South</v>
      </c>
    </row>
    <row r="7722" spans="1:15" x14ac:dyDescent="0.25">
      <c r="A7722" t="s">
        <v>4530</v>
      </c>
      <c r="B7722" t="s">
        <v>51</v>
      </c>
      <c r="C7722" s="1">
        <v>43004</v>
      </c>
      <c r="D7722" s="1">
        <v>43004</v>
      </c>
      <c r="E7722" t="s">
        <v>327</v>
      </c>
      <c r="F7722">
        <v>7188</v>
      </c>
      <c r="G7722">
        <v>6</v>
      </c>
      <c r="H7722">
        <v>0</v>
      </c>
      <c r="I7722">
        <v>330648</v>
      </c>
      <c r="J7722" s="1" t="str">
        <f>INDEX(location!A:A,MATCH('Tabela Total'!A7722,location!A:A,0))</f>
        <v>US-2017-106145</v>
      </c>
      <c r="K7722" s="1" t="str">
        <f>VLOOKUP(J7722,location[#All],2,FALSE)</f>
        <v>United States</v>
      </c>
      <c r="L7722" t="str">
        <f>VLOOKUP(J7722,location[#All],3,)</f>
        <v>San Francisco</v>
      </c>
      <c r="M7722" t="str">
        <f>VLOOKUP(J7722,location[#All],4,)</f>
        <v>California</v>
      </c>
      <c r="N7722">
        <f>VLOOKUP(J7722,location[#All],5,)</f>
        <v>94109</v>
      </c>
      <c r="O7722" t="str">
        <f>VLOOKUP(J7722,location[#All],6,)</f>
        <v>West</v>
      </c>
    </row>
    <row r="7723" spans="1:15" x14ac:dyDescent="0.25">
      <c r="A7723" t="s">
        <v>4530</v>
      </c>
      <c r="B7723" t="s">
        <v>51</v>
      </c>
      <c r="C7723" s="1">
        <v>43004</v>
      </c>
      <c r="D7723" s="1">
        <v>43004</v>
      </c>
      <c r="E7723" t="s">
        <v>327</v>
      </c>
      <c r="F7723">
        <v>924</v>
      </c>
      <c r="G7723">
        <v>3</v>
      </c>
      <c r="H7723">
        <v>0</v>
      </c>
      <c r="I7723">
        <v>29568</v>
      </c>
      <c r="J7723" s="1" t="str">
        <f>INDEX(location!A:A,MATCH('Tabela Total'!A7723,location!A:A,0))</f>
        <v>US-2017-106145</v>
      </c>
      <c r="K7723" s="1" t="str">
        <f>VLOOKUP(J7723,location[#All],2,FALSE)</f>
        <v>United States</v>
      </c>
      <c r="L7723" t="str">
        <f>VLOOKUP(J7723,location[#All],3,)</f>
        <v>San Francisco</v>
      </c>
      <c r="M7723" t="str">
        <f>VLOOKUP(J7723,location[#All],4,)</f>
        <v>California</v>
      </c>
      <c r="N7723">
        <f>VLOOKUP(J7723,location[#All],5,)</f>
        <v>94109</v>
      </c>
      <c r="O7723" t="str">
        <f>VLOOKUP(J7723,location[#All],6,)</f>
        <v>West</v>
      </c>
    </row>
    <row r="7724" spans="1:15" x14ac:dyDescent="0.25">
      <c r="A7724" t="s">
        <v>4530</v>
      </c>
      <c r="B7724" t="s">
        <v>51</v>
      </c>
      <c r="C7724" s="1">
        <v>43004</v>
      </c>
      <c r="D7724" s="1">
        <v>43004</v>
      </c>
      <c r="E7724" t="s">
        <v>327</v>
      </c>
      <c r="F7724">
        <v>3588</v>
      </c>
      <c r="G7724">
        <v>6</v>
      </c>
      <c r="H7724">
        <v>0</v>
      </c>
      <c r="I7724">
        <v>16146</v>
      </c>
      <c r="J7724" s="1" t="str">
        <f>INDEX(location!A:A,MATCH('Tabela Total'!A7724,location!A:A,0))</f>
        <v>US-2017-106145</v>
      </c>
      <c r="K7724" s="1" t="str">
        <f>VLOOKUP(J7724,location[#All],2,FALSE)</f>
        <v>United States</v>
      </c>
      <c r="L7724" t="str">
        <f>VLOOKUP(J7724,location[#All],3,)</f>
        <v>San Francisco</v>
      </c>
      <c r="M7724" t="str">
        <f>VLOOKUP(J7724,location[#All],4,)</f>
        <v>California</v>
      </c>
      <c r="N7724">
        <f>VLOOKUP(J7724,location[#All],5,)</f>
        <v>94109</v>
      </c>
      <c r="O7724" t="str">
        <f>VLOOKUP(J7724,location[#All],6,)</f>
        <v>West</v>
      </c>
    </row>
    <row r="7725" spans="1:15" x14ac:dyDescent="0.25">
      <c r="A7725" t="s">
        <v>4530</v>
      </c>
      <c r="B7725" t="s">
        <v>51</v>
      </c>
      <c r="C7725" s="1">
        <v>43004</v>
      </c>
      <c r="D7725" s="1">
        <v>43004</v>
      </c>
      <c r="E7725" t="s">
        <v>327</v>
      </c>
      <c r="F7725">
        <v>1704</v>
      </c>
      <c r="G7725">
        <v>3</v>
      </c>
      <c r="H7725">
        <v>2</v>
      </c>
      <c r="I7725">
        <v>5538</v>
      </c>
      <c r="J7725" s="1" t="str">
        <f>INDEX(location!A:A,MATCH('Tabela Total'!A7725,location!A:A,0))</f>
        <v>US-2017-106145</v>
      </c>
      <c r="K7725" s="1" t="str">
        <f>VLOOKUP(J7725,location[#All],2,FALSE)</f>
        <v>United States</v>
      </c>
      <c r="L7725" t="str">
        <f>VLOOKUP(J7725,location[#All],3,)</f>
        <v>San Francisco</v>
      </c>
      <c r="M7725" t="str">
        <f>VLOOKUP(J7725,location[#All],4,)</f>
        <v>California</v>
      </c>
      <c r="N7725">
        <f>VLOOKUP(J7725,location[#All],5,)</f>
        <v>94109</v>
      </c>
      <c r="O7725" t="str">
        <f>VLOOKUP(J7725,location[#All],6,)</f>
        <v>West</v>
      </c>
    </row>
    <row r="7726" spans="1:15" x14ac:dyDescent="0.25">
      <c r="A7726" t="s">
        <v>4530</v>
      </c>
      <c r="B7726" t="s">
        <v>51</v>
      </c>
      <c r="C7726" s="1">
        <v>43004</v>
      </c>
      <c r="D7726" s="1">
        <v>43004</v>
      </c>
      <c r="E7726" t="s">
        <v>327</v>
      </c>
      <c r="F7726">
        <v>931176</v>
      </c>
      <c r="G7726">
        <v>3</v>
      </c>
      <c r="H7726">
        <v>2</v>
      </c>
      <c r="I7726">
        <v>3142719</v>
      </c>
      <c r="J7726" s="1" t="str">
        <f>INDEX(location!A:A,MATCH('Tabela Total'!A7726,location!A:A,0))</f>
        <v>US-2017-106145</v>
      </c>
      <c r="K7726" s="1" t="str">
        <f>VLOOKUP(J7726,location[#All],2,FALSE)</f>
        <v>United States</v>
      </c>
      <c r="L7726" t="str">
        <f>VLOOKUP(J7726,location[#All],3,)</f>
        <v>San Francisco</v>
      </c>
      <c r="M7726" t="str">
        <f>VLOOKUP(J7726,location[#All],4,)</f>
        <v>California</v>
      </c>
      <c r="N7726">
        <f>VLOOKUP(J7726,location[#All],5,)</f>
        <v>94109</v>
      </c>
      <c r="O7726" t="str">
        <f>VLOOKUP(J7726,location[#All],6,)</f>
        <v>West</v>
      </c>
    </row>
    <row r="7727" spans="1:15" x14ac:dyDescent="0.25">
      <c r="A7727" t="s">
        <v>5811</v>
      </c>
      <c r="B7727" t="s">
        <v>51</v>
      </c>
      <c r="C7727" s="1">
        <v>43056</v>
      </c>
      <c r="D7727" s="1">
        <v>43060</v>
      </c>
      <c r="E7727" t="s">
        <v>15</v>
      </c>
      <c r="F7727">
        <v>7999</v>
      </c>
      <c r="G7727">
        <v>1</v>
      </c>
      <c r="H7727">
        <v>0</v>
      </c>
      <c r="I7727">
        <v>287964</v>
      </c>
      <c r="J7727" s="1" t="str">
        <f>INDEX(location!A:A,MATCH('Tabela Total'!A7727,location!A:A,0))</f>
        <v>CA-2017-163629</v>
      </c>
      <c r="K7727" s="1" t="str">
        <f>VLOOKUP(J7727,location[#All],2,FALSE)</f>
        <v>United States</v>
      </c>
      <c r="L7727" t="str">
        <f>VLOOKUP(J7727,location[#All],3,)</f>
        <v>Athens</v>
      </c>
      <c r="M7727" t="str">
        <f>VLOOKUP(J7727,location[#All],4,)</f>
        <v>Georgia</v>
      </c>
      <c r="N7727">
        <f>VLOOKUP(J7727,location[#All],5,)</f>
        <v>30605</v>
      </c>
      <c r="O7727" t="str">
        <f>VLOOKUP(J7727,location[#All],6,)</f>
        <v>South</v>
      </c>
    </row>
    <row r="7728" spans="1:15" x14ac:dyDescent="0.25">
      <c r="A7728" t="s">
        <v>5811</v>
      </c>
      <c r="B7728" t="s">
        <v>51</v>
      </c>
      <c r="C7728" s="1">
        <v>43056</v>
      </c>
      <c r="D7728" s="1">
        <v>43060</v>
      </c>
      <c r="E7728" t="s">
        <v>15</v>
      </c>
      <c r="F7728">
        <v>2061</v>
      </c>
      <c r="G7728">
        <v>5</v>
      </c>
      <c r="H7728">
        <v>0</v>
      </c>
      <c r="I7728">
        <v>55647</v>
      </c>
      <c r="J7728" s="1" t="str">
        <f>INDEX(location!A:A,MATCH('Tabela Total'!A7728,location!A:A,0))</f>
        <v>CA-2017-163629</v>
      </c>
      <c r="K7728" s="1" t="str">
        <f>VLOOKUP(J7728,location[#All],2,FALSE)</f>
        <v>United States</v>
      </c>
      <c r="L7728" t="str">
        <f>VLOOKUP(J7728,location[#All],3,)</f>
        <v>Athens</v>
      </c>
      <c r="M7728" t="str">
        <f>VLOOKUP(J7728,location[#All],4,)</f>
        <v>Georgia</v>
      </c>
      <c r="N7728">
        <f>VLOOKUP(J7728,location[#All],5,)</f>
        <v>30605</v>
      </c>
      <c r="O7728" t="str">
        <f>VLOOKUP(J7728,location[#All],6,)</f>
        <v>South</v>
      </c>
    </row>
    <row r="7729" spans="1:15" x14ac:dyDescent="0.25">
      <c r="A7729" t="s">
        <v>337</v>
      </c>
      <c r="B7729" t="s">
        <v>338</v>
      </c>
      <c r="C7729" s="1">
        <v>42122</v>
      </c>
      <c r="D7729" s="1">
        <v>42129</v>
      </c>
      <c r="E7729" t="s">
        <v>15</v>
      </c>
      <c r="F7729">
        <v>8652</v>
      </c>
      <c r="G7729">
        <v>3</v>
      </c>
      <c r="H7729">
        <v>8</v>
      </c>
      <c r="I7729">
        <v>-203322</v>
      </c>
      <c r="J7729" s="1" t="str">
        <f>INDEX(location!A:A,MATCH('Tabela Total'!A7729,location!A:A,0))</f>
        <v>CA-2015-130792</v>
      </c>
      <c r="K7729" s="1" t="str">
        <f>VLOOKUP(J7729,location[#All],2,FALSE)</f>
        <v>United States</v>
      </c>
      <c r="L7729" t="str">
        <f>VLOOKUP(J7729,location[#All],3,)</f>
        <v>Houston</v>
      </c>
      <c r="M7729" t="str">
        <f>VLOOKUP(J7729,location[#All],4,)</f>
        <v>Texas</v>
      </c>
      <c r="N7729">
        <f>VLOOKUP(J7729,location[#All],5,)</f>
        <v>77095</v>
      </c>
      <c r="O7729" t="str">
        <f>VLOOKUP(J7729,location[#All],6,)</f>
        <v>Central</v>
      </c>
    </row>
    <row r="7730" spans="1:15" x14ac:dyDescent="0.25">
      <c r="A7730" t="s">
        <v>337</v>
      </c>
      <c r="B7730" t="s">
        <v>338</v>
      </c>
      <c r="C7730" s="1">
        <v>42122</v>
      </c>
      <c r="D7730" s="1">
        <v>42129</v>
      </c>
      <c r="E7730" t="s">
        <v>15</v>
      </c>
      <c r="F7730">
        <v>23832</v>
      </c>
      <c r="G7730">
        <v>3</v>
      </c>
      <c r="H7730">
        <v>2</v>
      </c>
      <c r="I7730">
        <v>26811</v>
      </c>
      <c r="J7730" s="1" t="str">
        <f>INDEX(location!A:A,MATCH('Tabela Total'!A7730,location!A:A,0))</f>
        <v>CA-2015-130792</v>
      </c>
      <c r="K7730" s="1" t="str">
        <f>VLOOKUP(J7730,location[#All],2,FALSE)</f>
        <v>United States</v>
      </c>
      <c r="L7730" t="str">
        <f>VLOOKUP(J7730,location[#All],3,)</f>
        <v>Houston</v>
      </c>
      <c r="M7730" t="str">
        <f>VLOOKUP(J7730,location[#All],4,)</f>
        <v>Texas</v>
      </c>
      <c r="N7730">
        <f>VLOOKUP(J7730,location[#All],5,)</f>
        <v>77095</v>
      </c>
      <c r="O7730" t="str">
        <f>VLOOKUP(J7730,location[#All],6,)</f>
        <v>Central</v>
      </c>
    </row>
    <row r="7731" spans="1:15" x14ac:dyDescent="0.25">
      <c r="A7731" t="s">
        <v>337</v>
      </c>
      <c r="B7731" t="s">
        <v>338</v>
      </c>
      <c r="C7731" s="1">
        <v>42122</v>
      </c>
      <c r="D7731" s="1">
        <v>42129</v>
      </c>
      <c r="E7731" t="s">
        <v>15</v>
      </c>
      <c r="F7731">
        <v>12176</v>
      </c>
      <c r="G7731">
        <v>4</v>
      </c>
      <c r="H7731">
        <v>8</v>
      </c>
      <c r="I7731">
        <v>-188728</v>
      </c>
      <c r="J7731" s="1" t="str">
        <f>INDEX(location!A:A,MATCH('Tabela Total'!A7731,location!A:A,0))</f>
        <v>CA-2015-130792</v>
      </c>
      <c r="K7731" s="1" t="str">
        <f>VLOOKUP(J7731,location[#All],2,FALSE)</f>
        <v>United States</v>
      </c>
      <c r="L7731" t="str">
        <f>VLOOKUP(J7731,location[#All],3,)</f>
        <v>Houston</v>
      </c>
      <c r="M7731" t="str">
        <f>VLOOKUP(J7731,location[#All],4,)</f>
        <v>Texas</v>
      </c>
      <c r="N7731">
        <f>VLOOKUP(J7731,location[#All],5,)</f>
        <v>77095</v>
      </c>
      <c r="O7731" t="str">
        <f>VLOOKUP(J7731,location[#All],6,)</f>
        <v>Central</v>
      </c>
    </row>
    <row r="7732" spans="1:15" x14ac:dyDescent="0.25">
      <c r="A7732" t="s">
        <v>697</v>
      </c>
      <c r="B7732" t="s">
        <v>338</v>
      </c>
      <c r="C7732" s="1">
        <v>41944</v>
      </c>
      <c r="D7732" s="1">
        <v>41950</v>
      </c>
      <c r="E7732" t="s">
        <v>15</v>
      </c>
      <c r="F7732">
        <v>43176</v>
      </c>
      <c r="G7732">
        <v>3</v>
      </c>
      <c r="H7732">
        <v>2</v>
      </c>
      <c r="I7732">
        <v>43176</v>
      </c>
      <c r="J7732" s="1" t="str">
        <f>INDEX(location!A:A,MATCH('Tabela Total'!A7732,location!A:A,0))</f>
        <v>CA-2014-134313</v>
      </c>
      <c r="K7732" s="1" t="str">
        <f>VLOOKUP(J7732,location[#All],2,FALSE)</f>
        <v>United States</v>
      </c>
      <c r="L7732" t="str">
        <f>VLOOKUP(J7732,location[#All],3,)</f>
        <v>Denver</v>
      </c>
      <c r="M7732" t="str">
        <f>VLOOKUP(J7732,location[#All],4,)</f>
        <v>Colorado</v>
      </c>
      <c r="N7732">
        <f>VLOOKUP(J7732,location[#All],5,)</f>
        <v>80219</v>
      </c>
      <c r="O7732" t="str">
        <f>VLOOKUP(J7732,location[#All],6,)</f>
        <v>West</v>
      </c>
    </row>
    <row r="7733" spans="1:15" x14ac:dyDescent="0.25">
      <c r="A7733" t="s">
        <v>697</v>
      </c>
      <c r="B7733" t="s">
        <v>338</v>
      </c>
      <c r="C7733" s="1">
        <v>41944</v>
      </c>
      <c r="D7733" s="1">
        <v>41950</v>
      </c>
      <c r="E7733" t="s">
        <v>15</v>
      </c>
      <c r="F7733">
        <v>1983968</v>
      </c>
      <c r="G7733">
        <v>4</v>
      </c>
      <c r="H7733">
        <v>2</v>
      </c>
      <c r="I7733">
        <v>247996</v>
      </c>
      <c r="J7733" s="1" t="str">
        <f>INDEX(location!A:A,MATCH('Tabela Total'!A7733,location!A:A,0))</f>
        <v>CA-2014-134313</v>
      </c>
      <c r="K7733" s="1" t="str">
        <f>VLOOKUP(J7733,location[#All],2,FALSE)</f>
        <v>United States</v>
      </c>
      <c r="L7733" t="str">
        <f>VLOOKUP(J7733,location[#All],3,)</f>
        <v>Denver</v>
      </c>
      <c r="M7733" t="str">
        <f>VLOOKUP(J7733,location[#All],4,)</f>
        <v>Colorado</v>
      </c>
      <c r="N7733">
        <f>VLOOKUP(J7733,location[#All],5,)</f>
        <v>80219</v>
      </c>
      <c r="O7733" t="str">
        <f>VLOOKUP(J7733,location[#All],6,)</f>
        <v>West</v>
      </c>
    </row>
    <row r="7734" spans="1:15" x14ac:dyDescent="0.25">
      <c r="A7734" t="s">
        <v>940</v>
      </c>
      <c r="B7734" t="s">
        <v>338</v>
      </c>
      <c r="C7734" s="1">
        <v>43087</v>
      </c>
      <c r="D7734" s="1">
        <v>43092</v>
      </c>
      <c r="E7734" t="s">
        <v>10</v>
      </c>
      <c r="F7734">
        <v>46672</v>
      </c>
      <c r="G7734">
        <v>2</v>
      </c>
      <c r="H7734">
        <v>2</v>
      </c>
      <c r="I7734">
        <v>163352</v>
      </c>
      <c r="J7734" s="1" t="str">
        <f>INDEX(location!A:A,MATCH('Tabela Total'!A7734,location!A:A,0))</f>
        <v>CA-2017-140585</v>
      </c>
      <c r="K7734" s="1" t="str">
        <f>VLOOKUP(J7734,location[#All],2,FALSE)</f>
        <v>United States</v>
      </c>
      <c r="L7734" t="str">
        <f>VLOOKUP(J7734,location[#All],3,)</f>
        <v>Encinitas</v>
      </c>
      <c r="M7734" t="str">
        <f>VLOOKUP(J7734,location[#All],4,)</f>
        <v>California</v>
      </c>
      <c r="N7734">
        <f>VLOOKUP(J7734,location[#All],5,)</f>
        <v>92024</v>
      </c>
      <c r="O7734" t="str">
        <f>VLOOKUP(J7734,location[#All],6,)</f>
        <v>West</v>
      </c>
    </row>
    <row r="7735" spans="1:15" x14ac:dyDescent="0.25">
      <c r="A7735" t="s">
        <v>940</v>
      </c>
      <c r="B7735" t="s">
        <v>338</v>
      </c>
      <c r="C7735" s="1">
        <v>43087</v>
      </c>
      <c r="D7735" s="1">
        <v>43092</v>
      </c>
      <c r="E7735" t="s">
        <v>10</v>
      </c>
      <c r="F7735">
        <v>119833</v>
      </c>
      <c r="G7735">
        <v>1</v>
      </c>
      <c r="H7735">
        <v>15</v>
      </c>
      <c r="I7735">
        <v>-126882</v>
      </c>
      <c r="J7735" s="1" t="str">
        <f>INDEX(location!A:A,MATCH('Tabela Total'!A7735,location!A:A,0))</f>
        <v>CA-2017-140585</v>
      </c>
      <c r="K7735" s="1" t="str">
        <f>VLOOKUP(J7735,location[#All],2,FALSE)</f>
        <v>United States</v>
      </c>
      <c r="L7735" t="str">
        <f>VLOOKUP(J7735,location[#All],3,)</f>
        <v>Encinitas</v>
      </c>
      <c r="M7735" t="str">
        <f>VLOOKUP(J7735,location[#All],4,)</f>
        <v>California</v>
      </c>
      <c r="N7735">
        <f>VLOOKUP(J7735,location[#All],5,)</f>
        <v>92024</v>
      </c>
      <c r="O7735" t="str">
        <f>VLOOKUP(J7735,location[#All],6,)</f>
        <v>West</v>
      </c>
    </row>
    <row r="7736" spans="1:15" x14ac:dyDescent="0.25">
      <c r="A7736" t="s">
        <v>940</v>
      </c>
      <c r="B7736" t="s">
        <v>338</v>
      </c>
      <c r="C7736" s="1">
        <v>43087</v>
      </c>
      <c r="D7736" s="1">
        <v>43092</v>
      </c>
      <c r="E7736" t="s">
        <v>10</v>
      </c>
      <c r="F7736">
        <v>11998</v>
      </c>
      <c r="G7736">
        <v>2</v>
      </c>
      <c r="H7736">
        <v>0</v>
      </c>
      <c r="I7736">
        <v>575904</v>
      </c>
      <c r="J7736" s="1" t="str">
        <f>INDEX(location!A:A,MATCH('Tabela Total'!A7736,location!A:A,0))</f>
        <v>CA-2017-140585</v>
      </c>
      <c r="K7736" s="1" t="str">
        <f>VLOOKUP(J7736,location[#All],2,FALSE)</f>
        <v>United States</v>
      </c>
      <c r="L7736" t="str">
        <f>VLOOKUP(J7736,location[#All],3,)</f>
        <v>Encinitas</v>
      </c>
      <c r="M7736" t="str">
        <f>VLOOKUP(J7736,location[#All],4,)</f>
        <v>California</v>
      </c>
      <c r="N7736">
        <f>VLOOKUP(J7736,location[#All],5,)</f>
        <v>92024</v>
      </c>
      <c r="O7736" t="str">
        <f>VLOOKUP(J7736,location[#All],6,)</f>
        <v>West</v>
      </c>
    </row>
    <row r="7737" spans="1:15" x14ac:dyDescent="0.25">
      <c r="A7737" t="s">
        <v>1221</v>
      </c>
      <c r="B7737" t="s">
        <v>338</v>
      </c>
      <c r="C7737" s="1">
        <v>42965</v>
      </c>
      <c r="D7737" s="1">
        <v>42969</v>
      </c>
      <c r="E7737" t="s">
        <v>15</v>
      </c>
      <c r="F7737">
        <v>200064</v>
      </c>
      <c r="G7737">
        <v>3</v>
      </c>
      <c r="H7737">
        <v>2</v>
      </c>
      <c r="I7737">
        <v>12504</v>
      </c>
      <c r="J7737" s="1" t="str">
        <f>INDEX(location!A:A,MATCH('Tabela Total'!A7737,location!A:A,0))</f>
        <v>CA-2017-112809</v>
      </c>
      <c r="K7737" s="1" t="str">
        <f>VLOOKUP(J7737,location[#All],2,FALSE)</f>
        <v>United States</v>
      </c>
      <c r="L7737" t="str">
        <f>VLOOKUP(J7737,location[#All],3,)</f>
        <v>Dallas</v>
      </c>
      <c r="M7737" t="str">
        <f>VLOOKUP(J7737,location[#All],4,)</f>
        <v>Texas</v>
      </c>
      <c r="N7737">
        <f>VLOOKUP(J7737,location[#All],5,)</f>
        <v>75220</v>
      </c>
      <c r="O7737" t="str">
        <f>VLOOKUP(J7737,location[#All],6,)</f>
        <v>Central</v>
      </c>
    </row>
    <row r="7738" spans="1:15" x14ac:dyDescent="0.25">
      <c r="A7738" t="s">
        <v>1221</v>
      </c>
      <c r="B7738" t="s">
        <v>338</v>
      </c>
      <c r="C7738" s="1">
        <v>42965</v>
      </c>
      <c r="D7738" s="1">
        <v>42969</v>
      </c>
      <c r="E7738" t="s">
        <v>15</v>
      </c>
      <c r="F7738">
        <v>2138</v>
      </c>
      <c r="G7738">
        <v>5</v>
      </c>
      <c r="H7738">
        <v>8</v>
      </c>
      <c r="I7738">
        <v>-33139</v>
      </c>
      <c r="J7738" s="1" t="str">
        <f>INDEX(location!A:A,MATCH('Tabela Total'!A7738,location!A:A,0))</f>
        <v>CA-2017-112809</v>
      </c>
      <c r="K7738" s="1" t="str">
        <f>VLOOKUP(J7738,location[#All],2,FALSE)</f>
        <v>United States</v>
      </c>
      <c r="L7738" t="str">
        <f>VLOOKUP(J7738,location[#All],3,)</f>
        <v>Dallas</v>
      </c>
      <c r="M7738" t="str">
        <f>VLOOKUP(J7738,location[#All],4,)</f>
        <v>Texas</v>
      </c>
      <c r="N7738">
        <f>VLOOKUP(J7738,location[#All],5,)</f>
        <v>75220</v>
      </c>
      <c r="O7738" t="str">
        <f>VLOOKUP(J7738,location[#All],6,)</f>
        <v>Central</v>
      </c>
    </row>
    <row r="7739" spans="1:15" x14ac:dyDescent="0.25">
      <c r="A7739" t="s">
        <v>1221</v>
      </c>
      <c r="B7739" t="s">
        <v>338</v>
      </c>
      <c r="C7739" s="1">
        <v>42965</v>
      </c>
      <c r="D7739" s="1">
        <v>42969</v>
      </c>
      <c r="E7739" t="s">
        <v>15</v>
      </c>
      <c r="F7739">
        <v>6744</v>
      </c>
      <c r="G7739">
        <v>4</v>
      </c>
      <c r="H7739">
        <v>8</v>
      </c>
      <c r="I7739">
        <v>-114648</v>
      </c>
      <c r="J7739" s="1" t="str">
        <f>INDEX(location!A:A,MATCH('Tabela Total'!A7739,location!A:A,0))</f>
        <v>CA-2017-112809</v>
      </c>
      <c r="K7739" s="1" t="str">
        <f>VLOOKUP(J7739,location[#All],2,FALSE)</f>
        <v>United States</v>
      </c>
      <c r="L7739" t="str">
        <f>VLOOKUP(J7739,location[#All],3,)</f>
        <v>Dallas</v>
      </c>
      <c r="M7739" t="str">
        <f>VLOOKUP(J7739,location[#All],4,)</f>
        <v>Texas</v>
      </c>
      <c r="N7739">
        <f>VLOOKUP(J7739,location[#All],5,)</f>
        <v>75220</v>
      </c>
      <c r="O7739" t="str">
        <f>VLOOKUP(J7739,location[#All],6,)</f>
        <v>Central</v>
      </c>
    </row>
    <row r="7740" spans="1:15" x14ac:dyDescent="0.25">
      <c r="A7740" t="s">
        <v>1412</v>
      </c>
      <c r="B7740" t="s">
        <v>338</v>
      </c>
      <c r="C7740" s="1">
        <v>41912</v>
      </c>
      <c r="D7740" s="1">
        <v>41916</v>
      </c>
      <c r="E7740" t="s">
        <v>15</v>
      </c>
      <c r="F7740">
        <v>4894</v>
      </c>
      <c r="G7740">
        <v>1</v>
      </c>
      <c r="H7740">
        <v>0</v>
      </c>
      <c r="I7740">
        <v>2447</v>
      </c>
      <c r="J7740" s="1" t="str">
        <f>INDEX(location!A:A,MATCH('Tabela Total'!A7740,location!A:A,0))</f>
        <v>CA-2014-102008</v>
      </c>
      <c r="K7740" s="1" t="str">
        <f>VLOOKUP(J7740,location[#All],2,FALSE)</f>
        <v>United States</v>
      </c>
      <c r="L7740" t="str">
        <f>VLOOKUP(J7740,location[#All],3,)</f>
        <v>New York City</v>
      </c>
      <c r="M7740" t="str">
        <f>VLOOKUP(J7740,location[#All],4,)</f>
        <v>New York</v>
      </c>
      <c r="N7740">
        <f>VLOOKUP(J7740,location[#All],5,)</f>
        <v>10011</v>
      </c>
      <c r="O7740" t="str">
        <f>VLOOKUP(J7740,location[#All],6,)</f>
        <v>East</v>
      </c>
    </row>
    <row r="7741" spans="1:15" x14ac:dyDescent="0.25">
      <c r="A7741" t="s">
        <v>1976</v>
      </c>
      <c r="B7741" t="s">
        <v>338</v>
      </c>
      <c r="C7741" s="1">
        <v>41820</v>
      </c>
      <c r="D7741" s="1">
        <v>41822</v>
      </c>
      <c r="E7741" t="s">
        <v>44</v>
      </c>
      <c r="F7741">
        <v>5248</v>
      </c>
      <c r="G7741">
        <v>4</v>
      </c>
      <c r="H7741">
        <v>2</v>
      </c>
      <c r="I7741">
        <v>164</v>
      </c>
      <c r="J7741" s="1" t="str">
        <f>INDEX(location!A:A,MATCH('Tabela Total'!A7741,location!A:A,0))</f>
        <v>CA-2014-123064</v>
      </c>
      <c r="K7741" s="1" t="str">
        <f>VLOOKUP(J7741,location[#All],2,FALSE)</f>
        <v>United States</v>
      </c>
      <c r="L7741" t="str">
        <f>VLOOKUP(J7741,location[#All],3,)</f>
        <v>Chicago</v>
      </c>
      <c r="M7741" t="str">
        <f>VLOOKUP(J7741,location[#All],4,)</f>
        <v>Illinois</v>
      </c>
      <c r="N7741">
        <f>VLOOKUP(J7741,location[#All],5,)</f>
        <v>60653</v>
      </c>
      <c r="O7741" t="str">
        <f>VLOOKUP(J7741,location[#All],6,)</f>
        <v>Central</v>
      </c>
    </row>
    <row r="7742" spans="1:15" x14ac:dyDescent="0.25">
      <c r="A7742" t="s">
        <v>2583</v>
      </c>
      <c r="B7742" t="s">
        <v>338</v>
      </c>
      <c r="C7742" s="1">
        <v>42636</v>
      </c>
      <c r="D7742" s="1">
        <v>42641</v>
      </c>
      <c r="E7742" t="s">
        <v>10</v>
      </c>
      <c r="F7742">
        <v>11825</v>
      </c>
      <c r="G7742">
        <v>5</v>
      </c>
      <c r="H7742">
        <v>0</v>
      </c>
      <c r="I7742">
        <v>342925</v>
      </c>
      <c r="J7742" s="1" t="str">
        <f>INDEX(location!A:A,MATCH('Tabela Total'!A7742,location!A:A,0))</f>
        <v>CA-2016-149979</v>
      </c>
      <c r="K7742" s="1" t="str">
        <f>VLOOKUP(J7742,location[#All],2,FALSE)</f>
        <v>United States</v>
      </c>
      <c r="L7742" t="str">
        <f>VLOOKUP(J7742,location[#All],3,)</f>
        <v>Columbus</v>
      </c>
      <c r="M7742" t="str">
        <f>VLOOKUP(J7742,location[#All],4,)</f>
        <v>Georgia</v>
      </c>
      <c r="N7742">
        <f>VLOOKUP(J7742,location[#All],5,)</f>
        <v>31907</v>
      </c>
      <c r="O7742" t="str">
        <f>VLOOKUP(J7742,location[#All],6,)</f>
        <v>South</v>
      </c>
    </row>
    <row r="7743" spans="1:15" x14ac:dyDescent="0.25">
      <c r="A7743" t="s">
        <v>2583</v>
      </c>
      <c r="B7743" t="s">
        <v>338</v>
      </c>
      <c r="C7743" s="1">
        <v>42636</v>
      </c>
      <c r="D7743" s="1">
        <v>42641</v>
      </c>
      <c r="E7743" t="s">
        <v>10</v>
      </c>
      <c r="F7743">
        <v>36897</v>
      </c>
      <c r="G7743">
        <v>3</v>
      </c>
      <c r="H7743">
        <v>0</v>
      </c>
      <c r="I7743">
        <v>811734</v>
      </c>
      <c r="J7743" s="1" t="str">
        <f>INDEX(location!A:A,MATCH('Tabela Total'!A7743,location!A:A,0))</f>
        <v>CA-2016-149979</v>
      </c>
      <c r="K7743" s="1" t="str">
        <f>VLOOKUP(J7743,location[#All],2,FALSE)</f>
        <v>United States</v>
      </c>
      <c r="L7743" t="str">
        <f>VLOOKUP(J7743,location[#All],3,)</f>
        <v>Columbus</v>
      </c>
      <c r="M7743" t="str">
        <f>VLOOKUP(J7743,location[#All],4,)</f>
        <v>Georgia</v>
      </c>
      <c r="N7743">
        <f>VLOOKUP(J7743,location[#All],5,)</f>
        <v>31907</v>
      </c>
      <c r="O7743" t="str">
        <f>VLOOKUP(J7743,location[#All],6,)</f>
        <v>South</v>
      </c>
    </row>
    <row r="7744" spans="1:15" x14ac:dyDescent="0.25">
      <c r="A7744" t="s">
        <v>2933</v>
      </c>
      <c r="B7744" t="s">
        <v>338</v>
      </c>
      <c r="C7744" s="1">
        <v>42205</v>
      </c>
      <c r="D7744" s="1">
        <v>42212</v>
      </c>
      <c r="E7744" t="s">
        <v>15</v>
      </c>
      <c r="F7744">
        <v>288</v>
      </c>
      <c r="G7744">
        <v>5</v>
      </c>
      <c r="H7744">
        <v>8</v>
      </c>
      <c r="I7744">
        <v>-4464</v>
      </c>
      <c r="J7744" s="1" t="str">
        <f>INDEX(location!A:A,MATCH('Tabela Total'!A7744,location!A:A,0))</f>
        <v>US-2015-122784</v>
      </c>
      <c r="K7744" s="1" t="str">
        <f>VLOOKUP(J7744,location[#All],2,FALSE)</f>
        <v>United States</v>
      </c>
      <c r="L7744" t="str">
        <f>VLOOKUP(J7744,location[#All],3,)</f>
        <v>Highland Park</v>
      </c>
      <c r="M7744" t="str">
        <f>VLOOKUP(J7744,location[#All],4,)</f>
        <v>Illinois</v>
      </c>
      <c r="N7744">
        <f>VLOOKUP(J7744,location[#All],5,)</f>
        <v>60035</v>
      </c>
      <c r="O7744" t="str">
        <f>VLOOKUP(J7744,location[#All],6,)</f>
        <v>Central</v>
      </c>
    </row>
    <row r="7745" spans="1:15" x14ac:dyDescent="0.25">
      <c r="A7745" t="s">
        <v>2933</v>
      </c>
      <c r="B7745" t="s">
        <v>338</v>
      </c>
      <c r="C7745" s="1">
        <v>42205</v>
      </c>
      <c r="D7745" s="1">
        <v>42212</v>
      </c>
      <c r="E7745" t="s">
        <v>15</v>
      </c>
      <c r="F7745">
        <v>384944</v>
      </c>
      <c r="G7745">
        <v>4</v>
      </c>
      <c r="H7745">
        <v>3</v>
      </c>
      <c r="I7745">
        <v>-1264816</v>
      </c>
      <c r="J7745" s="1" t="str">
        <f>INDEX(location!A:A,MATCH('Tabela Total'!A7745,location!A:A,0))</f>
        <v>US-2015-122784</v>
      </c>
      <c r="K7745" s="1" t="str">
        <f>VLOOKUP(J7745,location[#All],2,FALSE)</f>
        <v>United States</v>
      </c>
      <c r="L7745" t="str">
        <f>VLOOKUP(J7745,location[#All],3,)</f>
        <v>Highland Park</v>
      </c>
      <c r="M7745" t="str">
        <f>VLOOKUP(J7745,location[#All],4,)</f>
        <v>Illinois</v>
      </c>
      <c r="N7745">
        <f>VLOOKUP(J7745,location[#All],5,)</f>
        <v>60035</v>
      </c>
      <c r="O7745" t="str">
        <f>VLOOKUP(J7745,location[#All],6,)</f>
        <v>Central</v>
      </c>
    </row>
    <row r="7746" spans="1:15" x14ac:dyDescent="0.25">
      <c r="A7746" t="s">
        <v>2933</v>
      </c>
      <c r="B7746" t="s">
        <v>338</v>
      </c>
      <c r="C7746" s="1">
        <v>42205</v>
      </c>
      <c r="D7746" s="1">
        <v>42212</v>
      </c>
      <c r="E7746" t="s">
        <v>15</v>
      </c>
      <c r="F7746">
        <v>153584</v>
      </c>
      <c r="G7746">
        <v>2</v>
      </c>
      <c r="H7746">
        <v>2</v>
      </c>
      <c r="I7746">
        <v>134386</v>
      </c>
      <c r="J7746" s="1" t="str">
        <f>INDEX(location!A:A,MATCH('Tabela Total'!A7746,location!A:A,0))</f>
        <v>US-2015-122784</v>
      </c>
      <c r="K7746" s="1" t="str">
        <f>VLOOKUP(J7746,location[#All],2,FALSE)</f>
        <v>United States</v>
      </c>
      <c r="L7746" t="str">
        <f>VLOOKUP(J7746,location[#All],3,)</f>
        <v>Highland Park</v>
      </c>
      <c r="M7746" t="str">
        <f>VLOOKUP(J7746,location[#All],4,)</f>
        <v>Illinois</v>
      </c>
      <c r="N7746">
        <f>VLOOKUP(J7746,location[#All],5,)</f>
        <v>60035</v>
      </c>
      <c r="O7746" t="str">
        <f>VLOOKUP(J7746,location[#All],6,)</f>
        <v>Central</v>
      </c>
    </row>
    <row r="7747" spans="1:15" x14ac:dyDescent="0.25">
      <c r="A7747" t="s">
        <v>2933</v>
      </c>
      <c r="B7747" t="s">
        <v>338</v>
      </c>
      <c r="C7747" s="1">
        <v>42205</v>
      </c>
      <c r="D7747" s="1">
        <v>42212</v>
      </c>
      <c r="E7747" t="s">
        <v>15</v>
      </c>
      <c r="F7747">
        <v>91343</v>
      </c>
      <c r="G7747">
        <v>5</v>
      </c>
      <c r="H7747">
        <v>3</v>
      </c>
      <c r="I7747">
        <v>-52196</v>
      </c>
      <c r="J7747" s="1" t="str">
        <f>INDEX(location!A:A,MATCH('Tabela Total'!A7747,location!A:A,0))</f>
        <v>US-2015-122784</v>
      </c>
      <c r="K7747" s="1" t="str">
        <f>VLOOKUP(J7747,location[#All],2,FALSE)</f>
        <v>United States</v>
      </c>
      <c r="L7747" t="str">
        <f>VLOOKUP(J7747,location[#All],3,)</f>
        <v>Highland Park</v>
      </c>
      <c r="M7747" t="str">
        <f>VLOOKUP(J7747,location[#All],4,)</f>
        <v>Illinois</v>
      </c>
      <c r="N7747">
        <f>VLOOKUP(J7747,location[#All],5,)</f>
        <v>60035</v>
      </c>
      <c r="O7747" t="str">
        <f>VLOOKUP(J7747,location[#All],6,)</f>
        <v>Central</v>
      </c>
    </row>
    <row r="7748" spans="1:15" x14ac:dyDescent="0.25">
      <c r="A7748" t="s">
        <v>3875</v>
      </c>
      <c r="B7748" t="s">
        <v>338</v>
      </c>
      <c r="C7748" s="1">
        <v>42321</v>
      </c>
      <c r="D7748" s="1">
        <v>42325</v>
      </c>
      <c r="E7748" t="s">
        <v>15</v>
      </c>
      <c r="F7748">
        <v>6377</v>
      </c>
      <c r="G7748">
        <v>7</v>
      </c>
      <c r="H7748">
        <v>0</v>
      </c>
      <c r="I7748">
        <v>286965</v>
      </c>
      <c r="J7748" s="1" t="str">
        <f>INDEX(location!A:A,MATCH('Tabela Total'!A7748,location!A:A,0))</f>
        <v>CA-2015-149909</v>
      </c>
      <c r="K7748" s="1" t="str">
        <f>VLOOKUP(J7748,location[#All],2,FALSE)</f>
        <v>United States</v>
      </c>
      <c r="L7748" t="str">
        <f>VLOOKUP(J7748,location[#All],3,)</f>
        <v>Columbus</v>
      </c>
      <c r="M7748" t="str">
        <f>VLOOKUP(J7748,location[#All],4,)</f>
        <v>Indiana</v>
      </c>
      <c r="N7748">
        <f>VLOOKUP(J7748,location[#All],5,)</f>
        <v>47201</v>
      </c>
      <c r="O7748" t="str">
        <f>VLOOKUP(J7748,location[#All],6,)</f>
        <v>Central</v>
      </c>
    </row>
    <row r="7749" spans="1:15" x14ac:dyDescent="0.25">
      <c r="A7749" t="s">
        <v>3875</v>
      </c>
      <c r="B7749" t="s">
        <v>338</v>
      </c>
      <c r="C7749" s="1">
        <v>42321</v>
      </c>
      <c r="D7749" s="1">
        <v>42325</v>
      </c>
      <c r="E7749" t="s">
        <v>15</v>
      </c>
      <c r="F7749">
        <v>5097</v>
      </c>
      <c r="G7749">
        <v>3</v>
      </c>
      <c r="H7749">
        <v>0</v>
      </c>
      <c r="I7749">
        <v>132522</v>
      </c>
      <c r="J7749" s="1" t="str">
        <f>INDEX(location!A:A,MATCH('Tabela Total'!A7749,location!A:A,0))</f>
        <v>CA-2015-149909</v>
      </c>
      <c r="K7749" s="1" t="str">
        <f>VLOOKUP(J7749,location[#All],2,FALSE)</f>
        <v>United States</v>
      </c>
      <c r="L7749" t="str">
        <f>VLOOKUP(J7749,location[#All],3,)</f>
        <v>Columbus</v>
      </c>
      <c r="M7749" t="str">
        <f>VLOOKUP(J7749,location[#All],4,)</f>
        <v>Indiana</v>
      </c>
      <c r="N7749">
        <f>VLOOKUP(J7749,location[#All],5,)</f>
        <v>47201</v>
      </c>
      <c r="O7749" t="str">
        <f>VLOOKUP(J7749,location[#All],6,)</f>
        <v>Central</v>
      </c>
    </row>
    <row r="7750" spans="1:15" x14ac:dyDescent="0.25">
      <c r="A7750" t="s">
        <v>3875</v>
      </c>
      <c r="B7750" t="s">
        <v>338</v>
      </c>
      <c r="C7750" s="1">
        <v>42321</v>
      </c>
      <c r="D7750" s="1">
        <v>42325</v>
      </c>
      <c r="E7750" t="s">
        <v>15</v>
      </c>
      <c r="F7750">
        <v>9608</v>
      </c>
      <c r="G7750">
        <v>2</v>
      </c>
      <c r="H7750">
        <v>0</v>
      </c>
      <c r="I7750">
        <v>461184</v>
      </c>
      <c r="J7750" s="1" t="str">
        <f>INDEX(location!A:A,MATCH('Tabela Total'!A7750,location!A:A,0))</f>
        <v>CA-2015-149909</v>
      </c>
      <c r="K7750" s="1" t="str">
        <f>VLOOKUP(J7750,location[#All],2,FALSE)</f>
        <v>United States</v>
      </c>
      <c r="L7750" t="str">
        <f>VLOOKUP(J7750,location[#All],3,)</f>
        <v>Columbus</v>
      </c>
      <c r="M7750" t="str">
        <f>VLOOKUP(J7750,location[#All],4,)</f>
        <v>Indiana</v>
      </c>
      <c r="N7750">
        <f>VLOOKUP(J7750,location[#All],5,)</f>
        <v>47201</v>
      </c>
      <c r="O7750" t="str">
        <f>VLOOKUP(J7750,location[#All],6,)</f>
        <v>Central</v>
      </c>
    </row>
    <row r="7751" spans="1:15" x14ac:dyDescent="0.25">
      <c r="A7751" t="s">
        <v>856</v>
      </c>
      <c r="B7751" t="s">
        <v>857</v>
      </c>
      <c r="C7751" s="1">
        <v>42243</v>
      </c>
      <c r="D7751" s="1">
        <v>42247</v>
      </c>
      <c r="E7751" t="s">
        <v>15</v>
      </c>
      <c r="F7751">
        <v>48465</v>
      </c>
      <c r="G7751">
        <v>3</v>
      </c>
      <c r="H7751">
        <v>0</v>
      </c>
      <c r="I7751">
        <v>920835</v>
      </c>
      <c r="J7751" s="1" t="str">
        <f>INDEX(location!A:A,MATCH('Tabela Total'!A7751,location!A:A,0))</f>
        <v>CA-2015-126445</v>
      </c>
      <c r="K7751" s="1" t="str">
        <f>VLOOKUP(J7751,location[#All],2,FALSE)</f>
        <v>United States</v>
      </c>
      <c r="L7751" t="str">
        <f>VLOOKUP(J7751,location[#All],3,)</f>
        <v>Murrieta</v>
      </c>
      <c r="M7751" t="str">
        <f>VLOOKUP(J7751,location[#All],4,)</f>
        <v>California</v>
      </c>
      <c r="N7751">
        <f>VLOOKUP(J7751,location[#All],5,)</f>
        <v>92563</v>
      </c>
      <c r="O7751" t="str">
        <f>VLOOKUP(J7751,location[#All],6,)</f>
        <v>West</v>
      </c>
    </row>
    <row r="7752" spans="1:15" x14ac:dyDescent="0.25">
      <c r="A7752" t="s">
        <v>1493</v>
      </c>
      <c r="B7752" t="s">
        <v>857</v>
      </c>
      <c r="C7752" s="1">
        <v>41880</v>
      </c>
      <c r="D7752" s="1">
        <v>41884</v>
      </c>
      <c r="E7752" t="s">
        <v>10</v>
      </c>
      <c r="F7752">
        <v>29808</v>
      </c>
      <c r="G7752">
        <v>2</v>
      </c>
      <c r="H7752">
        <v>2</v>
      </c>
      <c r="I7752">
        <v>108054</v>
      </c>
      <c r="J7752" s="1" t="str">
        <f>INDEX(location!A:A,MATCH('Tabela Total'!A7752,location!A:A,0))</f>
        <v>CA-2014-169775</v>
      </c>
      <c r="K7752" s="1" t="str">
        <f>VLOOKUP(J7752,location[#All],2,FALSE)</f>
        <v>United States</v>
      </c>
      <c r="L7752" t="str">
        <f>VLOOKUP(J7752,location[#All],3,)</f>
        <v>Miami</v>
      </c>
      <c r="M7752" t="str">
        <f>VLOOKUP(J7752,location[#All],4,)</f>
        <v>Florida</v>
      </c>
      <c r="N7752">
        <f>VLOOKUP(J7752,location[#All],5,)</f>
        <v>33178</v>
      </c>
      <c r="O7752" t="str">
        <f>VLOOKUP(J7752,location[#All],6,)</f>
        <v>South</v>
      </c>
    </row>
    <row r="7753" spans="1:15" x14ac:dyDescent="0.25">
      <c r="A7753" t="s">
        <v>1493</v>
      </c>
      <c r="B7753" t="s">
        <v>857</v>
      </c>
      <c r="C7753" s="1">
        <v>41880</v>
      </c>
      <c r="D7753" s="1">
        <v>41884</v>
      </c>
      <c r="E7753" t="s">
        <v>10</v>
      </c>
      <c r="F7753">
        <v>505176</v>
      </c>
      <c r="G7753">
        <v>4</v>
      </c>
      <c r="H7753">
        <v>7</v>
      </c>
      <c r="I7753">
        <v>-336784</v>
      </c>
      <c r="J7753" s="1" t="str">
        <f>INDEX(location!A:A,MATCH('Tabela Total'!A7753,location!A:A,0))</f>
        <v>CA-2014-169775</v>
      </c>
      <c r="K7753" s="1" t="str">
        <f>VLOOKUP(J7753,location[#All],2,FALSE)</f>
        <v>United States</v>
      </c>
      <c r="L7753" t="str">
        <f>VLOOKUP(J7753,location[#All],3,)</f>
        <v>Miami</v>
      </c>
      <c r="M7753" t="str">
        <f>VLOOKUP(J7753,location[#All],4,)</f>
        <v>Florida</v>
      </c>
      <c r="N7753">
        <f>VLOOKUP(J7753,location[#All],5,)</f>
        <v>33178</v>
      </c>
      <c r="O7753" t="str">
        <f>VLOOKUP(J7753,location[#All],6,)</f>
        <v>South</v>
      </c>
    </row>
    <row r="7754" spans="1:15" x14ac:dyDescent="0.25">
      <c r="A7754" t="s">
        <v>1493</v>
      </c>
      <c r="B7754" t="s">
        <v>857</v>
      </c>
      <c r="C7754" s="1">
        <v>41880</v>
      </c>
      <c r="D7754" s="1">
        <v>41884</v>
      </c>
      <c r="E7754" t="s">
        <v>10</v>
      </c>
      <c r="F7754">
        <v>1740585</v>
      </c>
      <c r="G7754">
        <v>3</v>
      </c>
      <c r="H7754">
        <v>45</v>
      </c>
      <c r="I7754">
        <v>-1107645</v>
      </c>
      <c r="J7754" s="1" t="str">
        <f>INDEX(location!A:A,MATCH('Tabela Total'!A7754,location!A:A,0))</f>
        <v>CA-2014-169775</v>
      </c>
      <c r="K7754" s="1" t="str">
        <f>VLOOKUP(J7754,location[#All],2,FALSE)</f>
        <v>United States</v>
      </c>
      <c r="L7754" t="str">
        <f>VLOOKUP(J7754,location[#All],3,)</f>
        <v>Miami</v>
      </c>
      <c r="M7754" t="str">
        <f>VLOOKUP(J7754,location[#All],4,)</f>
        <v>Florida</v>
      </c>
      <c r="N7754">
        <f>VLOOKUP(J7754,location[#All],5,)</f>
        <v>33178</v>
      </c>
      <c r="O7754" t="str">
        <f>VLOOKUP(J7754,location[#All],6,)</f>
        <v>South</v>
      </c>
    </row>
    <row r="7755" spans="1:15" x14ac:dyDescent="0.25">
      <c r="A7755" t="s">
        <v>2419</v>
      </c>
      <c r="B7755" t="s">
        <v>857</v>
      </c>
      <c r="C7755" s="1">
        <v>43038</v>
      </c>
      <c r="D7755" s="1">
        <v>43038</v>
      </c>
      <c r="E7755" t="s">
        <v>327</v>
      </c>
      <c r="F7755">
        <v>16192</v>
      </c>
      <c r="G7755">
        <v>2</v>
      </c>
      <c r="H7755">
        <v>6</v>
      </c>
      <c r="I7755">
        <v>-85008</v>
      </c>
      <c r="J7755" s="1" t="str">
        <f>INDEX(location!A:A,MATCH('Tabela Total'!A7755,location!A:A,0))</f>
        <v>CA-2017-152583</v>
      </c>
      <c r="K7755" s="1" t="str">
        <f>VLOOKUP(J7755,location[#All],2,FALSE)</f>
        <v>United States</v>
      </c>
      <c r="L7755" t="str">
        <f>VLOOKUP(J7755,location[#All],3,)</f>
        <v>Dallas</v>
      </c>
      <c r="M7755" t="str">
        <f>VLOOKUP(J7755,location[#All],4,)</f>
        <v>Texas</v>
      </c>
      <c r="N7755">
        <f>VLOOKUP(J7755,location[#All],5,)</f>
        <v>75217</v>
      </c>
      <c r="O7755" t="str">
        <f>VLOOKUP(J7755,location[#All],6,)</f>
        <v>Central</v>
      </c>
    </row>
    <row r="7756" spans="1:15" x14ac:dyDescent="0.25">
      <c r="A7756" t="s">
        <v>2419</v>
      </c>
      <c r="B7756" t="s">
        <v>857</v>
      </c>
      <c r="C7756" s="1">
        <v>43038</v>
      </c>
      <c r="D7756" s="1">
        <v>43038</v>
      </c>
      <c r="E7756" t="s">
        <v>327</v>
      </c>
      <c r="F7756">
        <v>251006</v>
      </c>
      <c r="G7756">
        <v>2</v>
      </c>
      <c r="H7756">
        <v>3</v>
      </c>
      <c r="I7756">
        <v>-681302</v>
      </c>
      <c r="J7756" s="1" t="str">
        <f>INDEX(location!A:A,MATCH('Tabela Total'!A7756,location!A:A,0))</f>
        <v>CA-2017-152583</v>
      </c>
      <c r="K7756" s="1" t="str">
        <f>VLOOKUP(J7756,location[#All],2,FALSE)</f>
        <v>United States</v>
      </c>
      <c r="L7756" t="str">
        <f>VLOOKUP(J7756,location[#All],3,)</f>
        <v>Dallas</v>
      </c>
      <c r="M7756" t="str">
        <f>VLOOKUP(J7756,location[#All],4,)</f>
        <v>Texas</v>
      </c>
      <c r="N7756">
        <f>VLOOKUP(J7756,location[#All],5,)</f>
        <v>75217</v>
      </c>
      <c r="O7756" t="str">
        <f>VLOOKUP(J7756,location[#All],6,)</f>
        <v>Central</v>
      </c>
    </row>
    <row r="7757" spans="1:15" x14ac:dyDescent="0.25">
      <c r="A7757" t="s">
        <v>2419</v>
      </c>
      <c r="B7757" t="s">
        <v>857</v>
      </c>
      <c r="C7757" s="1">
        <v>43038</v>
      </c>
      <c r="D7757" s="1">
        <v>43038</v>
      </c>
      <c r="E7757" t="s">
        <v>327</v>
      </c>
      <c r="F7757">
        <v>54192</v>
      </c>
      <c r="G7757">
        <v>6</v>
      </c>
      <c r="H7757">
        <v>2</v>
      </c>
      <c r="I7757">
        <v>40644</v>
      </c>
      <c r="J7757" s="1" t="str">
        <f>INDEX(location!A:A,MATCH('Tabela Total'!A7757,location!A:A,0))</f>
        <v>CA-2017-152583</v>
      </c>
      <c r="K7757" s="1" t="str">
        <f>VLOOKUP(J7757,location[#All],2,FALSE)</f>
        <v>United States</v>
      </c>
      <c r="L7757" t="str">
        <f>VLOOKUP(J7757,location[#All],3,)</f>
        <v>Dallas</v>
      </c>
      <c r="M7757" t="str">
        <f>VLOOKUP(J7757,location[#All],4,)</f>
        <v>Texas</v>
      </c>
      <c r="N7757">
        <f>VLOOKUP(J7757,location[#All],5,)</f>
        <v>75217</v>
      </c>
      <c r="O7757" t="str">
        <f>VLOOKUP(J7757,location[#All],6,)</f>
        <v>Central</v>
      </c>
    </row>
    <row r="7758" spans="1:15" x14ac:dyDescent="0.25">
      <c r="A7758" t="s">
        <v>4072</v>
      </c>
      <c r="B7758" t="s">
        <v>857</v>
      </c>
      <c r="C7758" s="1">
        <v>42903</v>
      </c>
      <c r="D7758" s="1">
        <v>42906</v>
      </c>
      <c r="E7758" t="s">
        <v>44</v>
      </c>
      <c r="F7758">
        <v>146352</v>
      </c>
      <c r="G7758">
        <v>3</v>
      </c>
      <c r="H7758">
        <v>2</v>
      </c>
      <c r="I7758">
        <v>-329292</v>
      </c>
      <c r="J7758" s="1" t="str">
        <f>INDEX(location!A:A,MATCH('Tabela Total'!A7758,location!A:A,0))</f>
        <v>CA-2017-146346</v>
      </c>
      <c r="K7758" s="1" t="str">
        <f>VLOOKUP(J7758,location[#All],2,FALSE)</f>
        <v>United States</v>
      </c>
      <c r="L7758" t="str">
        <f>VLOOKUP(J7758,location[#All],3,)</f>
        <v>Commerce City</v>
      </c>
      <c r="M7758" t="str">
        <f>VLOOKUP(J7758,location[#All],4,)</f>
        <v>Colorado</v>
      </c>
      <c r="N7758">
        <f>VLOOKUP(J7758,location[#All],5,)</f>
        <v>80022</v>
      </c>
      <c r="O7758" t="str">
        <f>VLOOKUP(J7758,location[#All],6,)</f>
        <v>West</v>
      </c>
    </row>
    <row r="7759" spans="1:15" x14ac:dyDescent="0.25">
      <c r="A7759" t="s">
        <v>4986</v>
      </c>
      <c r="B7759" t="s">
        <v>857</v>
      </c>
      <c r="C7759" s="1">
        <v>42348</v>
      </c>
      <c r="D7759" s="1">
        <v>42354</v>
      </c>
      <c r="E7759" t="s">
        <v>15</v>
      </c>
      <c r="F7759">
        <v>25488</v>
      </c>
      <c r="G7759">
        <v>2</v>
      </c>
      <c r="H7759">
        <v>2</v>
      </c>
      <c r="I7759">
        <v>44604</v>
      </c>
      <c r="J7759" s="1" t="str">
        <f>INDEX(location!A:A,MATCH('Tabela Total'!A7759,location!A:A,0))</f>
        <v>CA-2015-112823</v>
      </c>
      <c r="K7759" s="1" t="str">
        <f>VLOOKUP(J7759,location[#All],2,FALSE)</f>
        <v>United States</v>
      </c>
      <c r="L7759" t="str">
        <f>VLOOKUP(J7759,location[#All],3,)</f>
        <v>Cleveland</v>
      </c>
      <c r="M7759" t="str">
        <f>VLOOKUP(J7759,location[#All],4,)</f>
        <v>Ohio</v>
      </c>
      <c r="N7759">
        <f>VLOOKUP(J7759,location[#All],5,)</f>
        <v>44105</v>
      </c>
      <c r="O7759" t="str">
        <f>VLOOKUP(J7759,location[#All],6,)</f>
        <v>East</v>
      </c>
    </row>
    <row r="7760" spans="1:15" x14ac:dyDescent="0.25">
      <c r="A7760" t="s">
        <v>2513</v>
      </c>
      <c r="B7760" t="s">
        <v>2514</v>
      </c>
      <c r="C7760" s="1">
        <v>41960</v>
      </c>
      <c r="D7760" s="1">
        <v>41967</v>
      </c>
      <c r="E7760" t="s">
        <v>15</v>
      </c>
      <c r="F7760">
        <v>12448</v>
      </c>
      <c r="G7760">
        <v>2</v>
      </c>
      <c r="H7760">
        <v>2</v>
      </c>
      <c r="I7760">
        <v>389</v>
      </c>
      <c r="J7760" s="1" t="str">
        <f>INDEX(location!A:A,MATCH('Tabela Total'!A7760,location!A:A,0))</f>
        <v>CA-2014-159835</v>
      </c>
      <c r="K7760" s="1" t="str">
        <f>VLOOKUP(J7760,location[#All],2,FALSE)</f>
        <v>United States</v>
      </c>
      <c r="L7760" t="str">
        <f>VLOOKUP(J7760,location[#All],3,)</f>
        <v>Philadelphia</v>
      </c>
      <c r="M7760" t="str">
        <f>VLOOKUP(J7760,location[#All],4,)</f>
        <v>Pennsylvania</v>
      </c>
      <c r="N7760">
        <f>VLOOKUP(J7760,location[#All],5,)</f>
        <v>19143</v>
      </c>
      <c r="O7760" t="str">
        <f>VLOOKUP(J7760,location[#All],6,)</f>
        <v>East</v>
      </c>
    </row>
    <row r="7761" spans="1:15" x14ac:dyDescent="0.25">
      <c r="A7761" t="s">
        <v>2513</v>
      </c>
      <c r="B7761" t="s">
        <v>2514</v>
      </c>
      <c r="C7761" s="1">
        <v>41960</v>
      </c>
      <c r="D7761" s="1">
        <v>41967</v>
      </c>
      <c r="E7761" t="s">
        <v>15</v>
      </c>
      <c r="F7761">
        <v>65793</v>
      </c>
      <c r="G7761">
        <v>5</v>
      </c>
      <c r="H7761">
        <v>3</v>
      </c>
      <c r="I7761">
        <v>-9399</v>
      </c>
      <c r="J7761" s="1" t="str">
        <f>INDEX(location!A:A,MATCH('Tabela Total'!A7761,location!A:A,0))</f>
        <v>CA-2014-159835</v>
      </c>
      <c r="K7761" s="1" t="str">
        <f>VLOOKUP(J7761,location[#All],2,FALSE)</f>
        <v>United States</v>
      </c>
      <c r="L7761" t="str">
        <f>VLOOKUP(J7761,location[#All],3,)</f>
        <v>Philadelphia</v>
      </c>
      <c r="M7761" t="str">
        <f>VLOOKUP(J7761,location[#All],4,)</f>
        <v>Pennsylvania</v>
      </c>
      <c r="N7761">
        <f>VLOOKUP(J7761,location[#All],5,)</f>
        <v>19143</v>
      </c>
      <c r="O7761" t="str">
        <f>VLOOKUP(J7761,location[#All],6,)</f>
        <v>East</v>
      </c>
    </row>
    <row r="7762" spans="1:15" x14ac:dyDescent="0.25">
      <c r="A7762" t="s">
        <v>2797</v>
      </c>
      <c r="B7762" t="s">
        <v>2514</v>
      </c>
      <c r="C7762" s="1">
        <v>43031</v>
      </c>
      <c r="D7762" s="1">
        <v>43036</v>
      </c>
      <c r="E7762" t="s">
        <v>15</v>
      </c>
      <c r="F7762">
        <v>9762</v>
      </c>
      <c r="G7762">
        <v>3</v>
      </c>
      <c r="H7762">
        <v>8</v>
      </c>
      <c r="I7762">
        <v>-151311</v>
      </c>
      <c r="J7762" s="1" t="str">
        <f>INDEX(location!A:A,MATCH('Tabela Total'!A7762,location!A:A,0))</f>
        <v>CA-2017-106068</v>
      </c>
      <c r="K7762" s="1" t="str">
        <f>VLOOKUP(J7762,location[#All],2,FALSE)</f>
        <v>United States</v>
      </c>
      <c r="L7762" t="str">
        <f>VLOOKUP(J7762,location[#All],3,)</f>
        <v>Austin</v>
      </c>
      <c r="M7762" t="str">
        <f>VLOOKUP(J7762,location[#All],4,)</f>
        <v>Texas</v>
      </c>
      <c r="N7762">
        <f>VLOOKUP(J7762,location[#All],5,)</f>
        <v>78745</v>
      </c>
      <c r="O7762" t="str">
        <f>VLOOKUP(J7762,location[#All],6,)</f>
        <v>Central</v>
      </c>
    </row>
    <row r="7763" spans="1:15" x14ac:dyDescent="0.25">
      <c r="A7763" t="s">
        <v>2797</v>
      </c>
      <c r="B7763" t="s">
        <v>2514</v>
      </c>
      <c r="C7763" s="1">
        <v>43031</v>
      </c>
      <c r="D7763" s="1">
        <v>43036</v>
      </c>
      <c r="E7763" t="s">
        <v>15</v>
      </c>
      <c r="F7763">
        <v>1372</v>
      </c>
      <c r="G7763">
        <v>1</v>
      </c>
      <c r="H7763">
        <v>2</v>
      </c>
      <c r="I7763">
        <v>12005</v>
      </c>
      <c r="J7763" s="1" t="str">
        <f>INDEX(location!A:A,MATCH('Tabela Total'!A7763,location!A:A,0))</f>
        <v>CA-2017-106068</v>
      </c>
      <c r="K7763" s="1" t="str">
        <f>VLOOKUP(J7763,location[#All],2,FALSE)</f>
        <v>United States</v>
      </c>
      <c r="L7763" t="str">
        <f>VLOOKUP(J7763,location[#All],3,)</f>
        <v>Austin</v>
      </c>
      <c r="M7763" t="str">
        <f>VLOOKUP(J7763,location[#All],4,)</f>
        <v>Texas</v>
      </c>
      <c r="N7763">
        <f>VLOOKUP(J7763,location[#All],5,)</f>
        <v>78745</v>
      </c>
      <c r="O7763" t="str">
        <f>VLOOKUP(J7763,location[#All],6,)</f>
        <v>Central</v>
      </c>
    </row>
    <row r="7764" spans="1:15" x14ac:dyDescent="0.25">
      <c r="A7764" t="s">
        <v>2797</v>
      </c>
      <c r="B7764" t="s">
        <v>2514</v>
      </c>
      <c r="C7764" s="1">
        <v>43031</v>
      </c>
      <c r="D7764" s="1">
        <v>43036</v>
      </c>
      <c r="E7764" t="s">
        <v>15</v>
      </c>
      <c r="F7764">
        <v>552</v>
      </c>
      <c r="G7764">
        <v>1</v>
      </c>
      <c r="H7764">
        <v>2</v>
      </c>
      <c r="I7764">
        <v>-207</v>
      </c>
      <c r="J7764" s="1" t="str">
        <f>INDEX(location!A:A,MATCH('Tabela Total'!A7764,location!A:A,0))</f>
        <v>CA-2017-106068</v>
      </c>
      <c r="K7764" s="1" t="str">
        <f>VLOOKUP(J7764,location[#All],2,FALSE)</f>
        <v>United States</v>
      </c>
      <c r="L7764" t="str">
        <f>VLOOKUP(J7764,location[#All],3,)</f>
        <v>Austin</v>
      </c>
      <c r="M7764" t="str">
        <f>VLOOKUP(J7764,location[#All],4,)</f>
        <v>Texas</v>
      </c>
      <c r="N7764">
        <f>VLOOKUP(J7764,location[#All],5,)</f>
        <v>78745</v>
      </c>
      <c r="O7764" t="str">
        <f>VLOOKUP(J7764,location[#All],6,)</f>
        <v>Central</v>
      </c>
    </row>
    <row r="7765" spans="1:15" x14ac:dyDescent="0.25">
      <c r="A7765" t="s">
        <v>2797</v>
      </c>
      <c r="B7765" t="s">
        <v>2514</v>
      </c>
      <c r="C7765" s="1">
        <v>43031</v>
      </c>
      <c r="D7765" s="1">
        <v>43036</v>
      </c>
      <c r="E7765" t="s">
        <v>15</v>
      </c>
      <c r="F7765">
        <v>259136</v>
      </c>
      <c r="G7765">
        <v>4</v>
      </c>
      <c r="H7765">
        <v>2</v>
      </c>
      <c r="I7765">
        <v>-583056</v>
      </c>
      <c r="J7765" s="1" t="str">
        <f>INDEX(location!A:A,MATCH('Tabela Total'!A7765,location!A:A,0))</f>
        <v>CA-2017-106068</v>
      </c>
      <c r="K7765" s="1" t="str">
        <f>VLOOKUP(J7765,location[#All],2,FALSE)</f>
        <v>United States</v>
      </c>
      <c r="L7765" t="str">
        <f>VLOOKUP(J7765,location[#All],3,)</f>
        <v>Austin</v>
      </c>
      <c r="M7765" t="str">
        <f>VLOOKUP(J7765,location[#All],4,)</f>
        <v>Texas</v>
      </c>
      <c r="N7765">
        <f>VLOOKUP(J7765,location[#All],5,)</f>
        <v>78745</v>
      </c>
      <c r="O7765" t="str">
        <f>VLOOKUP(J7765,location[#All],6,)</f>
        <v>Central</v>
      </c>
    </row>
    <row r="7766" spans="1:15" x14ac:dyDescent="0.25">
      <c r="A7766" t="s">
        <v>400</v>
      </c>
      <c r="B7766" t="s">
        <v>401</v>
      </c>
      <c r="C7766" s="1">
        <v>42461</v>
      </c>
      <c r="D7766" s="1">
        <v>42463</v>
      </c>
      <c r="E7766" t="s">
        <v>10</v>
      </c>
      <c r="F7766">
        <v>5952</v>
      </c>
      <c r="G7766">
        <v>3</v>
      </c>
      <c r="H7766">
        <v>0</v>
      </c>
      <c r="I7766">
        <v>154752</v>
      </c>
      <c r="J7766" s="1" t="str">
        <f>INDEX(location!A:A,MATCH('Tabela Total'!A7766,location!A:A,0))</f>
        <v>CA-2016-166674</v>
      </c>
      <c r="K7766" s="1" t="str">
        <f>VLOOKUP(J7766,location[#All],2,FALSE)</f>
        <v>United States</v>
      </c>
      <c r="L7766" t="str">
        <f>VLOOKUP(J7766,location[#All],3,)</f>
        <v>Auburn</v>
      </c>
      <c r="M7766" t="str">
        <f>VLOOKUP(J7766,location[#All],4,)</f>
        <v>New York</v>
      </c>
      <c r="N7766">
        <f>VLOOKUP(J7766,location[#All],5,)</f>
        <v>13021</v>
      </c>
      <c r="O7766" t="str">
        <f>VLOOKUP(J7766,location[#All],6,)</f>
        <v>East</v>
      </c>
    </row>
    <row r="7767" spans="1:15" x14ac:dyDescent="0.25">
      <c r="A7767" t="s">
        <v>400</v>
      </c>
      <c r="B7767" t="s">
        <v>401</v>
      </c>
      <c r="C7767" s="1">
        <v>42461</v>
      </c>
      <c r="D7767" s="1">
        <v>42463</v>
      </c>
      <c r="E7767" t="s">
        <v>10</v>
      </c>
      <c r="F7767">
        <v>16194</v>
      </c>
      <c r="G7767">
        <v>3</v>
      </c>
      <c r="H7767">
        <v>0</v>
      </c>
      <c r="I7767">
        <v>97164</v>
      </c>
      <c r="J7767" s="1" t="str">
        <f>INDEX(location!A:A,MATCH('Tabela Total'!A7767,location!A:A,0))</f>
        <v>CA-2016-166674</v>
      </c>
      <c r="K7767" s="1" t="str">
        <f>VLOOKUP(J7767,location[#All],2,FALSE)</f>
        <v>United States</v>
      </c>
      <c r="L7767" t="str">
        <f>VLOOKUP(J7767,location[#All],3,)</f>
        <v>Auburn</v>
      </c>
      <c r="M7767" t="str">
        <f>VLOOKUP(J7767,location[#All],4,)</f>
        <v>New York</v>
      </c>
      <c r="N7767">
        <f>VLOOKUP(J7767,location[#All],5,)</f>
        <v>13021</v>
      </c>
      <c r="O7767" t="str">
        <f>VLOOKUP(J7767,location[#All],6,)</f>
        <v>East</v>
      </c>
    </row>
    <row r="7768" spans="1:15" x14ac:dyDescent="0.25">
      <c r="A7768" t="s">
        <v>400</v>
      </c>
      <c r="B7768" t="s">
        <v>401</v>
      </c>
      <c r="C7768" s="1">
        <v>42461</v>
      </c>
      <c r="D7768" s="1">
        <v>42463</v>
      </c>
      <c r="E7768" t="s">
        <v>10</v>
      </c>
      <c r="F7768">
        <v>26388</v>
      </c>
      <c r="G7768">
        <v>6</v>
      </c>
      <c r="H7768">
        <v>0</v>
      </c>
      <c r="I7768">
        <v>712476</v>
      </c>
      <c r="J7768" s="1" t="str">
        <f>INDEX(location!A:A,MATCH('Tabela Total'!A7768,location!A:A,0))</f>
        <v>CA-2016-166674</v>
      </c>
      <c r="K7768" s="1" t="str">
        <f>VLOOKUP(J7768,location[#All],2,FALSE)</f>
        <v>United States</v>
      </c>
      <c r="L7768" t="str">
        <f>VLOOKUP(J7768,location[#All],3,)</f>
        <v>Auburn</v>
      </c>
      <c r="M7768" t="str">
        <f>VLOOKUP(J7768,location[#All],4,)</f>
        <v>New York</v>
      </c>
      <c r="N7768">
        <f>VLOOKUP(J7768,location[#All],5,)</f>
        <v>13021</v>
      </c>
      <c r="O7768" t="str">
        <f>VLOOKUP(J7768,location[#All],6,)</f>
        <v>East</v>
      </c>
    </row>
    <row r="7769" spans="1:15" x14ac:dyDescent="0.25">
      <c r="A7769" t="s">
        <v>400</v>
      </c>
      <c r="B7769" t="s">
        <v>401</v>
      </c>
      <c r="C7769" s="1">
        <v>42461</v>
      </c>
      <c r="D7769" s="1">
        <v>42463</v>
      </c>
      <c r="E7769" t="s">
        <v>10</v>
      </c>
      <c r="F7769">
        <v>3048</v>
      </c>
      <c r="G7769">
        <v>3</v>
      </c>
      <c r="H7769">
        <v>0</v>
      </c>
      <c r="I7769">
        <v>79248</v>
      </c>
      <c r="J7769" s="1" t="str">
        <f>INDEX(location!A:A,MATCH('Tabela Total'!A7769,location!A:A,0))</f>
        <v>CA-2016-166674</v>
      </c>
      <c r="K7769" s="1" t="str">
        <f>VLOOKUP(J7769,location[#All],2,FALSE)</f>
        <v>United States</v>
      </c>
      <c r="L7769" t="str">
        <f>VLOOKUP(J7769,location[#All],3,)</f>
        <v>Auburn</v>
      </c>
      <c r="M7769" t="str">
        <f>VLOOKUP(J7769,location[#All],4,)</f>
        <v>New York</v>
      </c>
      <c r="N7769">
        <f>VLOOKUP(J7769,location[#All],5,)</f>
        <v>13021</v>
      </c>
      <c r="O7769" t="str">
        <f>VLOOKUP(J7769,location[#All],6,)</f>
        <v>East</v>
      </c>
    </row>
    <row r="7770" spans="1:15" x14ac:dyDescent="0.25">
      <c r="A7770" t="s">
        <v>400</v>
      </c>
      <c r="B7770" t="s">
        <v>401</v>
      </c>
      <c r="C7770" s="1">
        <v>42461</v>
      </c>
      <c r="D7770" s="1">
        <v>42463</v>
      </c>
      <c r="E7770" t="s">
        <v>10</v>
      </c>
      <c r="F7770">
        <v>984</v>
      </c>
      <c r="G7770">
        <v>3</v>
      </c>
      <c r="H7770">
        <v>0</v>
      </c>
      <c r="I7770">
        <v>28536</v>
      </c>
      <c r="J7770" s="1" t="str">
        <f>INDEX(location!A:A,MATCH('Tabela Total'!A7770,location!A:A,0))</f>
        <v>CA-2016-166674</v>
      </c>
      <c r="K7770" s="1" t="str">
        <f>VLOOKUP(J7770,location[#All],2,FALSE)</f>
        <v>United States</v>
      </c>
      <c r="L7770" t="str">
        <f>VLOOKUP(J7770,location[#All],3,)</f>
        <v>Auburn</v>
      </c>
      <c r="M7770" t="str">
        <f>VLOOKUP(J7770,location[#All],4,)</f>
        <v>New York</v>
      </c>
      <c r="N7770">
        <f>VLOOKUP(J7770,location[#All],5,)</f>
        <v>13021</v>
      </c>
      <c r="O7770" t="str">
        <f>VLOOKUP(J7770,location[#All],6,)</f>
        <v>East</v>
      </c>
    </row>
    <row r="7771" spans="1:15" x14ac:dyDescent="0.25">
      <c r="A7771" t="s">
        <v>400</v>
      </c>
      <c r="B7771" t="s">
        <v>401</v>
      </c>
      <c r="C7771" s="1">
        <v>42461</v>
      </c>
      <c r="D7771" s="1">
        <v>42463</v>
      </c>
      <c r="E7771" t="s">
        <v>10</v>
      </c>
      <c r="F7771">
        <v>3512</v>
      </c>
      <c r="G7771">
        <v>4</v>
      </c>
      <c r="H7771">
        <v>0</v>
      </c>
      <c r="I7771">
        <v>91312</v>
      </c>
      <c r="J7771" s="1" t="str">
        <f>INDEX(location!A:A,MATCH('Tabela Total'!A7771,location!A:A,0))</f>
        <v>CA-2016-166674</v>
      </c>
      <c r="K7771" s="1" t="str">
        <f>VLOOKUP(J7771,location[#All],2,FALSE)</f>
        <v>United States</v>
      </c>
      <c r="L7771" t="str">
        <f>VLOOKUP(J7771,location[#All],3,)</f>
        <v>Auburn</v>
      </c>
      <c r="M7771" t="str">
        <f>VLOOKUP(J7771,location[#All],4,)</f>
        <v>New York</v>
      </c>
      <c r="N7771">
        <f>VLOOKUP(J7771,location[#All],5,)</f>
        <v>13021</v>
      </c>
      <c r="O7771" t="str">
        <f>VLOOKUP(J7771,location[#All],6,)</f>
        <v>East</v>
      </c>
    </row>
    <row r="7772" spans="1:15" x14ac:dyDescent="0.25">
      <c r="A7772" t="s">
        <v>2092</v>
      </c>
      <c r="B7772" t="s">
        <v>401</v>
      </c>
      <c r="C7772" s="1">
        <v>42941</v>
      </c>
      <c r="D7772" s="1">
        <v>42947</v>
      </c>
      <c r="E7772" t="s">
        <v>15</v>
      </c>
      <c r="F7772">
        <v>2023</v>
      </c>
      <c r="G7772">
        <v>7</v>
      </c>
      <c r="H7772">
        <v>0</v>
      </c>
      <c r="I7772">
        <v>95081</v>
      </c>
      <c r="J7772" s="1" t="str">
        <f>INDEX(location!A:A,MATCH('Tabela Total'!A7772,location!A:A,0))</f>
        <v>CA-2017-169810</v>
      </c>
      <c r="K7772" s="1" t="str">
        <f>VLOOKUP(J7772,location[#All],2,FALSE)</f>
        <v>United States</v>
      </c>
      <c r="L7772" t="str">
        <f>VLOOKUP(J7772,location[#All],3,)</f>
        <v>Sioux Falls</v>
      </c>
      <c r="M7772" t="str">
        <f>VLOOKUP(J7772,location[#All],4,)</f>
        <v>South Dakota</v>
      </c>
      <c r="N7772">
        <f>VLOOKUP(J7772,location[#All],5,)</f>
        <v>57103</v>
      </c>
      <c r="O7772" t="str">
        <f>VLOOKUP(J7772,location[#All],6,)</f>
        <v>Central</v>
      </c>
    </row>
    <row r="7773" spans="1:15" x14ac:dyDescent="0.25">
      <c r="A7773" t="s">
        <v>2257</v>
      </c>
      <c r="B7773" t="s">
        <v>401</v>
      </c>
      <c r="C7773" s="1">
        <v>43003</v>
      </c>
      <c r="D7773" s="1">
        <v>43005</v>
      </c>
      <c r="E7773" t="s">
        <v>10</v>
      </c>
      <c r="F7773">
        <v>11996</v>
      </c>
      <c r="G7773">
        <v>5</v>
      </c>
      <c r="H7773">
        <v>2</v>
      </c>
      <c r="I7773">
        <v>35988</v>
      </c>
      <c r="J7773" s="1" t="str">
        <f>INDEX(location!A:A,MATCH('Tabela Total'!A7773,location!A:A,0))</f>
        <v>CA-2017-162572</v>
      </c>
      <c r="K7773" s="1" t="str">
        <f>VLOOKUP(J7773,location[#All],2,FALSE)</f>
        <v>United States</v>
      </c>
      <c r="L7773" t="str">
        <f>VLOOKUP(J7773,location[#All],3,)</f>
        <v>Cincinnati</v>
      </c>
      <c r="M7773" t="str">
        <f>VLOOKUP(J7773,location[#All],4,)</f>
        <v>Ohio</v>
      </c>
      <c r="N7773">
        <f>VLOOKUP(J7773,location[#All],5,)</f>
        <v>45231</v>
      </c>
      <c r="O7773" t="str">
        <f>VLOOKUP(J7773,location[#All],6,)</f>
        <v>East</v>
      </c>
    </row>
    <row r="7774" spans="1:15" x14ac:dyDescent="0.25">
      <c r="A7774" t="s">
        <v>2257</v>
      </c>
      <c r="B7774" t="s">
        <v>401</v>
      </c>
      <c r="C7774" s="1">
        <v>43003</v>
      </c>
      <c r="D7774" s="1">
        <v>43005</v>
      </c>
      <c r="E7774" t="s">
        <v>10</v>
      </c>
      <c r="F7774">
        <v>10608</v>
      </c>
      <c r="G7774">
        <v>6</v>
      </c>
      <c r="H7774">
        <v>2</v>
      </c>
      <c r="I7774">
        <v>9282</v>
      </c>
      <c r="J7774" s="1" t="str">
        <f>INDEX(location!A:A,MATCH('Tabela Total'!A7774,location!A:A,0))</f>
        <v>CA-2017-162572</v>
      </c>
      <c r="K7774" s="1" t="str">
        <f>VLOOKUP(J7774,location[#All],2,FALSE)</f>
        <v>United States</v>
      </c>
      <c r="L7774" t="str">
        <f>VLOOKUP(J7774,location[#All],3,)</f>
        <v>Cincinnati</v>
      </c>
      <c r="M7774" t="str">
        <f>VLOOKUP(J7774,location[#All],4,)</f>
        <v>Ohio</v>
      </c>
      <c r="N7774">
        <f>VLOOKUP(J7774,location[#All],5,)</f>
        <v>45231</v>
      </c>
      <c r="O7774" t="str">
        <f>VLOOKUP(J7774,location[#All],6,)</f>
        <v>East</v>
      </c>
    </row>
    <row r="7775" spans="1:15" x14ac:dyDescent="0.25">
      <c r="A7775" t="s">
        <v>2696</v>
      </c>
      <c r="B7775" t="s">
        <v>401</v>
      </c>
      <c r="C7775" s="1">
        <v>42519</v>
      </c>
      <c r="D7775" s="1">
        <v>42523</v>
      </c>
      <c r="E7775" t="s">
        <v>15</v>
      </c>
      <c r="F7775">
        <v>11277</v>
      </c>
      <c r="G7775">
        <v>3</v>
      </c>
      <c r="H7775">
        <v>7</v>
      </c>
      <c r="I7775">
        <v>-86457</v>
      </c>
      <c r="J7775" s="1" t="str">
        <f>INDEX(location!A:A,MATCH('Tabela Total'!A7775,location!A:A,0))</f>
        <v>CA-2016-156573</v>
      </c>
      <c r="K7775" s="1" t="str">
        <f>VLOOKUP(J7775,location[#All],2,FALSE)</f>
        <v>United States</v>
      </c>
      <c r="L7775" t="str">
        <f>VLOOKUP(J7775,location[#All],3,)</f>
        <v>Nashville</v>
      </c>
      <c r="M7775" t="str">
        <f>VLOOKUP(J7775,location[#All],4,)</f>
        <v>Tennessee</v>
      </c>
      <c r="N7775">
        <f>VLOOKUP(J7775,location[#All],5,)</f>
        <v>37211</v>
      </c>
      <c r="O7775" t="str">
        <f>VLOOKUP(J7775,location[#All],6,)</f>
        <v>South</v>
      </c>
    </row>
    <row r="7776" spans="1:15" x14ac:dyDescent="0.25">
      <c r="A7776" t="s">
        <v>2696</v>
      </c>
      <c r="B7776" t="s">
        <v>401</v>
      </c>
      <c r="C7776" s="1">
        <v>42519</v>
      </c>
      <c r="D7776" s="1">
        <v>42523</v>
      </c>
      <c r="E7776" t="s">
        <v>15</v>
      </c>
      <c r="F7776">
        <v>4448</v>
      </c>
      <c r="G7776">
        <v>2</v>
      </c>
      <c r="H7776">
        <v>2</v>
      </c>
      <c r="I7776">
        <v>3336</v>
      </c>
      <c r="J7776" s="1" t="str">
        <f>INDEX(location!A:A,MATCH('Tabela Total'!A7776,location!A:A,0))</f>
        <v>CA-2016-156573</v>
      </c>
      <c r="K7776" s="1" t="str">
        <f>VLOOKUP(J7776,location[#All],2,FALSE)</f>
        <v>United States</v>
      </c>
      <c r="L7776" t="str">
        <f>VLOOKUP(J7776,location[#All],3,)</f>
        <v>Nashville</v>
      </c>
      <c r="M7776" t="str">
        <f>VLOOKUP(J7776,location[#All],4,)</f>
        <v>Tennessee</v>
      </c>
      <c r="N7776">
        <f>VLOOKUP(J7776,location[#All],5,)</f>
        <v>37211</v>
      </c>
      <c r="O7776" t="str">
        <f>VLOOKUP(J7776,location[#All],6,)</f>
        <v>South</v>
      </c>
    </row>
    <row r="7777" spans="1:15" x14ac:dyDescent="0.25">
      <c r="A7777" t="s">
        <v>2696</v>
      </c>
      <c r="B7777" t="s">
        <v>401</v>
      </c>
      <c r="C7777" s="1">
        <v>42519</v>
      </c>
      <c r="D7777" s="1">
        <v>42523</v>
      </c>
      <c r="E7777" t="s">
        <v>15</v>
      </c>
      <c r="F7777">
        <v>4476</v>
      </c>
      <c r="G7777">
        <v>3</v>
      </c>
      <c r="H7777">
        <v>2</v>
      </c>
      <c r="I7777">
        <v>14547</v>
      </c>
      <c r="J7777" s="1" t="str">
        <f>INDEX(location!A:A,MATCH('Tabela Total'!A7777,location!A:A,0))</f>
        <v>CA-2016-156573</v>
      </c>
      <c r="K7777" s="1" t="str">
        <f>VLOOKUP(J7777,location[#All],2,FALSE)</f>
        <v>United States</v>
      </c>
      <c r="L7777" t="str">
        <f>VLOOKUP(J7777,location[#All],3,)</f>
        <v>Nashville</v>
      </c>
      <c r="M7777" t="str">
        <f>VLOOKUP(J7777,location[#All],4,)</f>
        <v>Tennessee</v>
      </c>
      <c r="N7777">
        <f>VLOOKUP(J7777,location[#All],5,)</f>
        <v>37211</v>
      </c>
      <c r="O7777" t="str">
        <f>VLOOKUP(J7777,location[#All],6,)</f>
        <v>South</v>
      </c>
    </row>
    <row r="7778" spans="1:15" x14ac:dyDescent="0.25">
      <c r="A7778" t="s">
        <v>4383</v>
      </c>
      <c r="B7778" t="s">
        <v>401</v>
      </c>
      <c r="C7778" s="1">
        <v>42565</v>
      </c>
      <c r="D7778" s="1">
        <v>42569</v>
      </c>
      <c r="E7778" t="s">
        <v>15</v>
      </c>
      <c r="F7778">
        <v>110376</v>
      </c>
      <c r="G7778">
        <v>3</v>
      </c>
      <c r="H7778">
        <v>2</v>
      </c>
      <c r="I7778">
        <v>124173</v>
      </c>
      <c r="J7778" s="1" t="str">
        <f>INDEX(location!A:A,MATCH('Tabela Total'!A7778,location!A:A,0))</f>
        <v>CA-2016-109953</v>
      </c>
      <c r="K7778" s="1" t="str">
        <f>VLOOKUP(J7778,location[#All],2,FALSE)</f>
        <v>United States</v>
      </c>
      <c r="L7778" t="str">
        <f>VLOOKUP(J7778,location[#All],3,)</f>
        <v>San Francisco</v>
      </c>
      <c r="M7778" t="str">
        <f>VLOOKUP(J7778,location[#All],4,)</f>
        <v>California</v>
      </c>
      <c r="N7778">
        <f>VLOOKUP(J7778,location[#All],5,)</f>
        <v>94122</v>
      </c>
      <c r="O7778" t="str">
        <f>VLOOKUP(J7778,location[#All],6,)</f>
        <v>West</v>
      </c>
    </row>
    <row r="7779" spans="1:15" x14ac:dyDescent="0.25">
      <c r="A7779" t="s">
        <v>4383</v>
      </c>
      <c r="B7779" t="s">
        <v>401</v>
      </c>
      <c r="C7779" s="1">
        <v>42565</v>
      </c>
      <c r="D7779" s="1">
        <v>42569</v>
      </c>
      <c r="E7779" t="s">
        <v>15</v>
      </c>
      <c r="F7779">
        <v>15162</v>
      </c>
      <c r="G7779">
        <v>7</v>
      </c>
      <c r="H7779">
        <v>0</v>
      </c>
      <c r="I7779">
        <v>500346</v>
      </c>
      <c r="J7779" s="1" t="str">
        <f>INDEX(location!A:A,MATCH('Tabela Total'!A7779,location!A:A,0))</f>
        <v>CA-2016-109953</v>
      </c>
      <c r="K7779" s="1" t="str">
        <f>VLOOKUP(J7779,location[#All],2,FALSE)</f>
        <v>United States</v>
      </c>
      <c r="L7779" t="str">
        <f>VLOOKUP(J7779,location[#All],3,)</f>
        <v>San Francisco</v>
      </c>
      <c r="M7779" t="str">
        <f>VLOOKUP(J7779,location[#All],4,)</f>
        <v>California</v>
      </c>
      <c r="N7779">
        <f>VLOOKUP(J7779,location[#All],5,)</f>
        <v>94122</v>
      </c>
      <c r="O7779" t="str">
        <f>VLOOKUP(J7779,location[#All],6,)</f>
        <v>West</v>
      </c>
    </row>
    <row r="7780" spans="1:15" x14ac:dyDescent="0.25">
      <c r="A7780" t="s">
        <v>4383</v>
      </c>
      <c r="B7780" t="s">
        <v>401</v>
      </c>
      <c r="C7780" s="1">
        <v>42565</v>
      </c>
      <c r="D7780" s="1">
        <v>42569</v>
      </c>
      <c r="E7780" t="s">
        <v>15</v>
      </c>
      <c r="F7780">
        <v>308</v>
      </c>
      <c r="G7780">
        <v>4</v>
      </c>
      <c r="H7780">
        <v>0</v>
      </c>
      <c r="I7780">
        <v>10164</v>
      </c>
      <c r="J7780" s="1" t="str">
        <f>INDEX(location!A:A,MATCH('Tabela Total'!A7780,location!A:A,0))</f>
        <v>CA-2016-109953</v>
      </c>
      <c r="K7780" s="1" t="str">
        <f>VLOOKUP(J7780,location[#All],2,FALSE)</f>
        <v>United States</v>
      </c>
      <c r="L7780" t="str">
        <f>VLOOKUP(J7780,location[#All],3,)</f>
        <v>San Francisco</v>
      </c>
      <c r="M7780" t="str">
        <f>VLOOKUP(J7780,location[#All],4,)</f>
        <v>California</v>
      </c>
      <c r="N7780">
        <f>VLOOKUP(J7780,location[#All],5,)</f>
        <v>94122</v>
      </c>
      <c r="O7780" t="str">
        <f>VLOOKUP(J7780,location[#All],6,)</f>
        <v>West</v>
      </c>
    </row>
    <row r="7781" spans="1:15" x14ac:dyDescent="0.25">
      <c r="A7781" t="s">
        <v>4834</v>
      </c>
      <c r="B7781" t="s">
        <v>401</v>
      </c>
      <c r="C7781" s="1">
        <v>42817</v>
      </c>
      <c r="D7781" s="1">
        <v>42819</v>
      </c>
      <c r="E7781" t="s">
        <v>44</v>
      </c>
      <c r="F7781">
        <v>3248</v>
      </c>
      <c r="G7781">
        <v>2</v>
      </c>
      <c r="H7781">
        <v>0</v>
      </c>
      <c r="I7781">
        <v>4872</v>
      </c>
      <c r="J7781" s="1" t="str">
        <f>INDEX(location!A:A,MATCH('Tabela Total'!A7781,location!A:A,0))</f>
        <v>CA-2017-140151</v>
      </c>
      <c r="K7781" s="1" t="str">
        <f>VLOOKUP(J7781,location[#All],2,FALSE)</f>
        <v>United States</v>
      </c>
      <c r="L7781" t="str">
        <f>VLOOKUP(J7781,location[#All],3,)</f>
        <v>Seattle</v>
      </c>
      <c r="M7781" t="str">
        <f>VLOOKUP(J7781,location[#All],4,)</f>
        <v>Washington</v>
      </c>
      <c r="N7781">
        <f>VLOOKUP(J7781,location[#All],5,)</f>
        <v>98115</v>
      </c>
      <c r="O7781" t="str">
        <f>VLOOKUP(J7781,location[#All],6,)</f>
        <v>West</v>
      </c>
    </row>
    <row r="7782" spans="1:15" x14ac:dyDescent="0.25">
      <c r="A7782" t="s">
        <v>4834</v>
      </c>
      <c r="B7782" t="s">
        <v>401</v>
      </c>
      <c r="C7782" s="1">
        <v>42817</v>
      </c>
      <c r="D7782" s="1">
        <v>42819</v>
      </c>
      <c r="E7782" t="s">
        <v>44</v>
      </c>
      <c r="F7782">
        <v>2004</v>
      </c>
      <c r="G7782">
        <v>3</v>
      </c>
      <c r="H7782">
        <v>0</v>
      </c>
      <c r="I7782">
        <v>96192</v>
      </c>
      <c r="J7782" s="1" t="str">
        <f>INDEX(location!A:A,MATCH('Tabela Total'!A7782,location!A:A,0))</f>
        <v>CA-2017-140151</v>
      </c>
      <c r="K7782" s="1" t="str">
        <f>VLOOKUP(J7782,location[#All],2,FALSE)</f>
        <v>United States</v>
      </c>
      <c r="L7782" t="str">
        <f>VLOOKUP(J7782,location[#All],3,)</f>
        <v>Seattle</v>
      </c>
      <c r="M7782" t="str">
        <f>VLOOKUP(J7782,location[#All],4,)</f>
        <v>Washington</v>
      </c>
      <c r="N7782">
        <f>VLOOKUP(J7782,location[#All],5,)</f>
        <v>98115</v>
      </c>
      <c r="O7782" t="str">
        <f>VLOOKUP(J7782,location[#All],6,)</f>
        <v>West</v>
      </c>
    </row>
    <row r="7783" spans="1:15" x14ac:dyDescent="0.25">
      <c r="A7783" t="s">
        <v>4834</v>
      </c>
      <c r="B7783" t="s">
        <v>401</v>
      </c>
      <c r="C7783" s="1">
        <v>42817</v>
      </c>
      <c r="D7783" s="1">
        <v>42819</v>
      </c>
      <c r="E7783" t="s">
        <v>44</v>
      </c>
      <c r="F7783">
        <v>1399996</v>
      </c>
      <c r="G7783">
        <v>4</v>
      </c>
      <c r="H7783">
        <v>0</v>
      </c>
      <c r="I7783">
        <v>67199808</v>
      </c>
      <c r="J7783" s="1" t="str">
        <f>INDEX(location!A:A,MATCH('Tabela Total'!A7783,location!A:A,0))</f>
        <v>CA-2017-140151</v>
      </c>
      <c r="K7783" s="1" t="str">
        <f>VLOOKUP(J7783,location[#All],2,FALSE)</f>
        <v>United States</v>
      </c>
      <c r="L7783" t="str">
        <f>VLOOKUP(J7783,location[#All],3,)</f>
        <v>Seattle</v>
      </c>
      <c r="M7783" t="str">
        <f>VLOOKUP(J7783,location[#All],4,)</f>
        <v>Washington</v>
      </c>
      <c r="N7783">
        <f>VLOOKUP(J7783,location[#All],5,)</f>
        <v>98115</v>
      </c>
      <c r="O7783" t="str">
        <f>VLOOKUP(J7783,location[#All],6,)</f>
        <v>West</v>
      </c>
    </row>
    <row r="7784" spans="1:15" x14ac:dyDescent="0.25">
      <c r="A7784" t="s">
        <v>1639</v>
      </c>
      <c r="B7784" t="s">
        <v>1640</v>
      </c>
      <c r="C7784" s="1">
        <v>41967</v>
      </c>
      <c r="D7784" s="1">
        <v>41972</v>
      </c>
      <c r="E7784" t="s">
        <v>10</v>
      </c>
      <c r="F7784">
        <v>11179</v>
      </c>
      <c r="G7784">
        <v>7</v>
      </c>
      <c r="H7784">
        <v>0</v>
      </c>
      <c r="I7784">
        <v>435981</v>
      </c>
      <c r="J7784" s="1" t="str">
        <f>INDEX(location!A:A,MATCH('Tabela Total'!A7784,location!A:A,0))</f>
        <v>CA-2014-167360</v>
      </c>
      <c r="K7784" s="1" t="str">
        <f>VLOOKUP(J7784,location[#All],2,FALSE)</f>
        <v>United States</v>
      </c>
      <c r="L7784" t="str">
        <f>VLOOKUP(J7784,location[#All],3,)</f>
        <v>Saint Louis</v>
      </c>
      <c r="M7784" t="str">
        <f>VLOOKUP(J7784,location[#All],4,)</f>
        <v>Missouri</v>
      </c>
      <c r="N7784">
        <f>VLOOKUP(J7784,location[#All],5,)</f>
        <v>63116</v>
      </c>
      <c r="O7784" t="str">
        <f>VLOOKUP(J7784,location[#All],6,)</f>
        <v>Central</v>
      </c>
    </row>
    <row r="7785" spans="1:15" x14ac:dyDescent="0.25">
      <c r="A7785" t="s">
        <v>1869</v>
      </c>
      <c r="B7785" t="s">
        <v>1640</v>
      </c>
      <c r="C7785" s="1">
        <v>42187</v>
      </c>
      <c r="D7785" s="1">
        <v>42187</v>
      </c>
      <c r="E7785" t="s">
        <v>327</v>
      </c>
      <c r="F7785">
        <v>32784</v>
      </c>
      <c r="G7785">
        <v>4</v>
      </c>
      <c r="H7785">
        <v>8</v>
      </c>
      <c r="I7785">
        <v>-852384</v>
      </c>
      <c r="J7785" s="1" t="str">
        <f>INDEX(location!A:A,MATCH('Tabela Total'!A7785,location!A:A,0))</f>
        <v>CA-2015-120397</v>
      </c>
      <c r="K7785" s="1" t="str">
        <f>VLOOKUP(J7785,location[#All],2,FALSE)</f>
        <v>United States</v>
      </c>
      <c r="L7785" t="str">
        <f>VLOOKUP(J7785,location[#All],3,)</f>
        <v>Houston</v>
      </c>
      <c r="M7785" t="str">
        <f>VLOOKUP(J7785,location[#All],4,)</f>
        <v>Texas</v>
      </c>
      <c r="N7785">
        <f>VLOOKUP(J7785,location[#All],5,)</f>
        <v>77070</v>
      </c>
      <c r="O7785" t="str">
        <f>VLOOKUP(J7785,location[#All],6,)</f>
        <v>Central</v>
      </c>
    </row>
    <row r="7786" spans="1:15" x14ac:dyDescent="0.25">
      <c r="A7786" t="s">
        <v>3105</v>
      </c>
      <c r="B7786" t="s">
        <v>1640</v>
      </c>
      <c r="C7786" s="1">
        <v>42092</v>
      </c>
      <c r="D7786" s="1">
        <v>42094</v>
      </c>
      <c r="E7786" t="s">
        <v>10</v>
      </c>
      <c r="F7786">
        <v>21264</v>
      </c>
      <c r="G7786">
        <v>6</v>
      </c>
      <c r="H7786">
        <v>0</v>
      </c>
      <c r="I7786">
        <v>999408</v>
      </c>
      <c r="J7786" s="1" t="str">
        <f>INDEX(location!A:A,MATCH('Tabela Total'!A7786,location!A:A,0))</f>
        <v>US-2015-103996</v>
      </c>
      <c r="K7786" s="1" t="str">
        <f>VLOOKUP(J7786,location[#All],2,FALSE)</f>
        <v>United States</v>
      </c>
      <c r="L7786" t="str">
        <f>VLOOKUP(J7786,location[#All],3,)</f>
        <v>San Diego</v>
      </c>
      <c r="M7786" t="str">
        <f>VLOOKUP(J7786,location[#All],4,)</f>
        <v>California</v>
      </c>
      <c r="N7786">
        <f>VLOOKUP(J7786,location[#All],5,)</f>
        <v>92105</v>
      </c>
      <c r="O7786" t="str">
        <f>VLOOKUP(J7786,location[#All],6,)</f>
        <v>West</v>
      </c>
    </row>
    <row r="7787" spans="1:15" x14ac:dyDescent="0.25">
      <c r="A7787" t="s">
        <v>3105</v>
      </c>
      <c r="B7787" t="s">
        <v>1640</v>
      </c>
      <c r="C7787" s="1">
        <v>42092</v>
      </c>
      <c r="D7787" s="1">
        <v>42094</v>
      </c>
      <c r="E7787" t="s">
        <v>10</v>
      </c>
      <c r="F7787">
        <v>987</v>
      </c>
      <c r="G7787">
        <v>3</v>
      </c>
      <c r="H7787">
        <v>0</v>
      </c>
      <c r="I7787">
        <v>45402</v>
      </c>
      <c r="J7787" s="1" t="str">
        <f>INDEX(location!A:A,MATCH('Tabela Total'!A7787,location!A:A,0))</f>
        <v>US-2015-103996</v>
      </c>
      <c r="K7787" s="1" t="str">
        <f>VLOOKUP(J7787,location[#All],2,FALSE)</f>
        <v>United States</v>
      </c>
      <c r="L7787" t="str">
        <f>VLOOKUP(J7787,location[#All],3,)</f>
        <v>San Diego</v>
      </c>
      <c r="M7787" t="str">
        <f>VLOOKUP(J7787,location[#All],4,)</f>
        <v>California</v>
      </c>
      <c r="N7787">
        <f>VLOOKUP(J7787,location[#All],5,)</f>
        <v>92105</v>
      </c>
      <c r="O7787" t="str">
        <f>VLOOKUP(J7787,location[#All],6,)</f>
        <v>West</v>
      </c>
    </row>
    <row r="7788" spans="1:15" x14ac:dyDescent="0.25">
      <c r="A7788" t="s">
        <v>3105</v>
      </c>
      <c r="B7788" t="s">
        <v>1640</v>
      </c>
      <c r="C7788" s="1">
        <v>42092</v>
      </c>
      <c r="D7788" s="1">
        <v>42094</v>
      </c>
      <c r="E7788" t="s">
        <v>10</v>
      </c>
      <c r="F7788">
        <v>5325</v>
      </c>
      <c r="G7788">
        <v>3</v>
      </c>
      <c r="H7788">
        <v>0</v>
      </c>
      <c r="I7788">
        <v>207675</v>
      </c>
      <c r="J7788" s="1" t="str">
        <f>INDEX(location!A:A,MATCH('Tabela Total'!A7788,location!A:A,0))</f>
        <v>US-2015-103996</v>
      </c>
      <c r="K7788" s="1" t="str">
        <f>VLOOKUP(J7788,location[#All],2,FALSE)</f>
        <v>United States</v>
      </c>
      <c r="L7788" t="str">
        <f>VLOOKUP(J7788,location[#All],3,)</f>
        <v>San Diego</v>
      </c>
      <c r="M7788" t="str">
        <f>VLOOKUP(J7788,location[#All],4,)</f>
        <v>California</v>
      </c>
      <c r="N7788">
        <f>VLOOKUP(J7788,location[#All],5,)</f>
        <v>92105</v>
      </c>
      <c r="O7788" t="str">
        <f>VLOOKUP(J7788,location[#All],6,)</f>
        <v>West</v>
      </c>
    </row>
    <row r="7789" spans="1:15" x14ac:dyDescent="0.25">
      <c r="A7789" t="s">
        <v>3105</v>
      </c>
      <c r="B7789" t="s">
        <v>1640</v>
      </c>
      <c r="C7789" s="1">
        <v>42092</v>
      </c>
      <c r="D7789" s="1">
        <v>42094</v>
      </c>
      <c r="E7789" t="s">
        <v>10</v>
      </c>
      <c r="F7789">
        <v>1992</v>
      </c>
      <c r="G7789">
        <v>3</v>
      </c>
      <c r="H7789">
        <v>0</v>
      </c>
      <c r="I7789">
        <v>95616</v>
      </c>
      <c r="J7789" s="1" t="str">
        <f>INDEX(location!A:A,MATCH('Tabela Total'!A7789,location!A:A,0))</f>
        <v>US-2015-103996</v>
      </c>
      <c r="K7789" s="1" t="str">
        <f>VLOOKUP(J7789,location[#All],2,FALSE)</f>
        <v>United States</v>
      </c>
      <c r="L7789" t="str">
        <f>VLOOKUP(J7789,location[#All],3,)</f>
        <v>San Diego</v>
      </c>
      <c r="M7789" t="str">
        <f>VLOOKUP(J7789,location[#All],4,)</f>
        <v>California</v>
      </c>
      <c r="N7789">
        <f>VLOOKUP(J7789,location[#All],5,)</f>
        <v>92105</v>
      </c>
      <c r="O7789" t="str">
        <f>VLOOKUP(J7789,location[#All],6,)</f>
        <v>West</v>
      </c>
    </row>
    <row r="7790" spans="1:15" x14ac:dyDescent="0.25">
      <c r="A7790" t="s">
        <v>3738</v>
      </c>
      <c r="B7790" t="s">
        <v>1640</v>
      </c>
      <c r="C7790" s="1">
        <v>43058</v>
      </c>
      <c r="D7790" s="1">
        <v>43061</v>
      </c>
      <c r="E7790" t="s">
        <v>10</v>
      </c>
      <c r="F7790">
        <v>2296</v>
      </c>
      <c r="G7790">
        <v>7</v>
      </c>
      <c r="H7790">
        <v>0</v>
      </c>
      <c r="I7790">
        <v>66584</v>
      </c>
      <c r="J7790" s="1" t="str">
        <f>INDEX(location!A:A,MATCH('Tabela Total'!A7790,location!A:A,0))</f>
        <v>CA-2017-146458</v>
      </c>
      <c r="K7790" s="1" t="str">
        <f>VLOOKUP(J7790,location[#All],2,FALSE)</f>
        <v>United States</v>
      </c>
      <c r="L7790" t="str">
        <f>VLOOKUP(J7790,location[#All],3,)</f>
        <v>Springfield</v>
      </c>
      <c r="M7790" t="str">
        <f>VLOOKUP(J7790,location[#All],4,)</f>
        <v>Virginia</v>
      </c>
      <c r="N7790">
        <f>VLOOKUP(J7790,location[#All],5,)</f>
        <v>22153</v>
      </c>
      <c r="O7790" t="str">
        <f>VLOOKUP(J7790,location[#All],6,)</f>
        <v>South</v>
      </c>
    </row>
    <row r="7791" spans="1:15" x14ac:dyDescent="0.25">
      <c r="A7791" t="s">
        <v>4574</v>
      </c>
      <c r="B7791" t="s">
        <v>1640</v>
      </c>
      <c r="C7791" s="1">
        <v>41968</v>
      </c>
      <c r="D7791" s="1">
        <v>41972</v>
      </c>
      <c r="E7791" t="s">
        <v>15</v>
      </c>
      <c r="F7791">
        <v>53992</v>
      </c>
      <c r="G7791">
        <v>5</v>
      </c>
      <c r="H7791">
        <v>2</v>
      </c>
      <c r="I7791">
        <v>47243</v>
      </c>
      <c r="J7791" s="1" t="str">
        <f>INDEX(location!A:A,MATCH('Tabela Total'!A7791,location!A:A,0))</f>
        <v>US-2014-144078</v>
      </c>
      <c r="K7791" s="1" t="str">
        <f>VLOOKUP(J7791,location[#All],2,FALSE)</f>
        <v>United States</v>
      </c>
      <c r="L7791" t="str">
        <f>VLOOKUP(J7791,location[#All],3,)</f>
        <v>Los Angeles</v>
      </c>
      <c r="M7791" t="str">
        <f>VLOOKUP(J7791,location[#All],4,)</f>
        <v>California</v>
      </c>
      <c r="N7791">
        <f>VLOOKUP(J7791,location[#All],5,)</f>
        <v>90004</v>
      </c>
      <c r="O7791" t="str">
        <f>VLOOKUP(J7791,location[#All],6,)</f>
        <v>West</v>
      </c>
    </row>
    <row r="7792" spans="1:15" x14ac:dyDescent="0.25">
      <c r="A7792" t="s">
        <v>4574</v>
      </c>
      <c r="B7792" t="s">
        <v>1640</v>
      </c>
      <c r="C7792" s="1">
        <v>41968</v>
      </c>
      <c r="D7792" s="1">
        <v>41972</v>
      </c>
      <c r="E7792" t="s">
        <v>15</v>
      </c>
      <c r="F7792">
        <v>725344</v>
      </c>
      <c r="G7792">
        <v>4</v>
      </c>
      <c r="H7792">
        <v>2</v>
      </c>
      <c r="I7792">
        <v>544008</v>
      </c>
      <c r="J7792" s="1" t="str">
        <f>INDEX(location!A:A,MATCH('Tabela Total'!A7792,location!A:A,0))</f>
        <v>US-2014-144078</v>
      </c>
      <c r="K7792" s="1" t="str">
        <f>VLOOKUP(J7792,location[#All],2,FALSE)</f>
        <v>United States</v>
      </c>
      <c r="L7792" t="str">
        <f>VLOOKUP(J7792,location[#All],3,)</f>
        <v>Los Angeles</v>
      </c>
      <c r="M7792" t="str">
        <f>VLOOKUP(J7792,location[#All],4,)</f>
        <v>California</v>
      </c>
      <c r="N7792">
        <f>VLOOKUP(J7792,location[#All],5,)</f>
        <v>90004</v>
      </c>
      <c r="O7792" t="str">
        <f>VLOOKUP(J7792,location[#All],6,)</f>
        <v>West</v>
      </c>
    </row>
    <row r="7793" spans="1:15" x14ac:dyDescent="0.25">
      <c r="A7793" t="s">
        <v>4574</v>
      </c>
      <c r="B7793" t="s">
        <v>1640</v>
      </c>
      <c r="C7793" s="1">
        <v>41968</v>
      </c>
      <c r="D7793" s="1">
        <v>41972</v>
      </c>
      <c r="E7793" t="s">
        <v>15</v>
      </c>
      <c r="F7793">
        <v>744</v>
      </c>
      <c r="G7793">
        <v>3</v>
      </c>
      <c r="H7793">
        <v>0</v>
      </c>
      <c r="I7793">
        <v>2604</v>
      </c>
      <c r="J7793" s="1" t="str">
        <f>INDEX(location!A:A,MATCH('Tabela Total'!A7793,location!A:A,0))</f>
        <v>US-2014-144078</v>
      </c>
      <c r="K7793" s="1" t="str">
        <f>VLOOKUP(J7793,location[#All],2,FALSE)</f>
        <v>United States</v>
      </c>
      <c r="L7793" t="str">
        <f>VLOOKUP(J7793,location[#All],3,)</f>
        <v>Los Angeles</v>
      </c>
      <c r="M7793" t="str">
        <f>VLOOKUP(J7793,location[#All],4,)</f>
        <v>California</v>
      </c>
      <c r="N7793">
        <f>VLOOKUP(J7793,location[#All],5,)</f>
        <v>90004</v>
      </c>
      <c r="O7793" t="str">
        <f>VLOOKUP(J7793,location[#All],6,)</f>
        <v>West</v>
      </c>
    </row>
    <row r="7794" spans="1:15" x14ac:dyDescent="0.25">
      <c r="A7794" t="s">
        <v>4907</v>
      </c>
      <c r="B7794" t="s">
        <v>1640</v>
      </c>
      <c r="C7794" s="1">
        <v>41709</v>
      </c>
      <c r="D7794" s="1">
        <v>41713</v>
      </c>
      <c r="E7794" t="s">
        <v>15</v>
      </c>
      <c r="F7794">
        <v>798</v>
      </c>
      <c r="G7794">
        <v>3</v>
      </c>
      <c r="H7794">
        <v>0</v>
      </c>
      <c r="I7794">
        <v>20748</v>
      </c>
      <c r="J7794" s="1" t="str">
        <f>INDEX(location!A:A,MATCH('Tabela Total'!A7794,location!A:A,0))</f>
        <v>US-2014-103338</v>
      </c>
      <c r="K7794" s="1" t="str">
        <f>VLOOKUP(J7794,location[#All],2,FALSE)</f>
        <v>United States</v>
      </c>
      <c r="L7794" t="str">
        <f>VLOOKUP(J7794,location[#All],3,)</f>
        <v>Roseville</v>
      </c>
      <c r="M7794" t="str">
        <f>VLOOKUP(J7794,location[#All],4,)</f>
        <v>California</v>
      </c>
      <c r="N7794">
        <f>VLOOKUP(J7794,location[#All],5,)</f>
        <v>95661</v>
      </c>
      <c r="O7794" t="str">
        <f>VLOOKUP(J7794,location[#All],6,)</f>
        <v>West</v>
      </c>
    </row>
    <row r="7795" spans="1:15" x14ac:dyDescent="0.25">
      <c r="A7795" t="s">
        <v>5225</v>
      </c>
      <c r="B7795" t="s">
        <v>1640</v>
      </c>
      <c r="C7795" s="1">
        <v>41922</v>
      </c>
      <c r="D7795" s="1">
        <v>41922</v>
      </c>
      <c r="E7795" t="s">
        <v>327</v>
      </c>
      <c r="F7795">
        <v>101994</v>
      </c>
      <c r="G7795">
        <v>2</v>
      </c>
      <c r="H7795">
        <v>7</v>
      </c>
      <c r="I7795">
        <v>-713958</v>
      </c>
      <c r="J7795" s="1" t="str">
        <f>INDEX(location!A:A,MATCH('Tabela Total'!A7795,location!A:A,0))</f>
        <v>US-2014-105137</v>
      </c>
      <c r="K7795" s="1" t="str">
        <f>VLOOKUP(J7795,location[#All],2,FALSE)</f>
        <v>United States</v>
      </c>
      <c r="L7795" t="str">
        <f>VLOOKUP(J7795,location[#All],3,)</f>
        <v>Columbus</v>
      </c>
      <c r="M7795" t="str">
        <f>VLOOKUP(J7795,location[#All],4,)</f>
        <v>Ohio</v>
      </c>
      <c r="N7795">
        <f>VLOOKUP(J7795,location[#All],5,)</f>
        <v>43229</v>
      </c>
      <c r="O7795" t="str">
        <f>VLOOKUP(J7795,location[#All],6,)</f>
        <v>East</v>
      </c>
    </row>
    <row r="7796" spans="1:15" x14ac:dyDescent="0.25">
      <c r="A7796" t="s">
        <v>5225</v>
      </c>
      <c r="B7796" t="s">
        <v>1640</v>
      </c>
      <c r="C7796" s="1">
        <v>41922</v>
      </c>
      <c r="D7796" s="1">
        <v>41922</v>
      </c>
      <c r="E7796" t="s">
        <v>327</v>
      </c>
      <c r="F7796">
        <v>18264</v>
      </c>
      <c r="G7796">
        <v>2</v>
      </c>
      <c r="H7796">
        <v>7</v>
      </c>
      <c r="I7796">
        <v>-133936</v>
      </c>
      <c r="J7796" s="1" t="str">
        <f>INDEX(location!A:A,MATCH('Tabela Total'!A7796,location!A:A,0))</f>
        <v>US-2014-105137</v>
      </c>
      <c r="K7796" s="1" t="str">
        <f>VLOOKUP(J7796,location[#All],2,FALSE)</f>
        <v>United States</v>
      </c>
      <c r="L7796" t="str">
        <f>VLOOKUP(J7796,location[#All],3,)</f>
        <v>Columbus</v>
      </c>
      <c r="M7796" t="str">
        <f>VLOOKUP(J7796,location[#All],4,)</f>
        <v>Ohio</v>
      </c>
      <c r="N7796">
        <f>VLOOKUP(J7796,location[#All],5,)</f>
        <v>43229</v>
      </c>
      <c r="O7796" t="str">
        <f>VLOOKUP(J7796,location[#All],6,)</f>
        <v>East</v>
      </c>
    </row>
    <row r="7797" spans="1:15" x14ac:dyDescent="0.25">
      <c r="A7797" t="s">
        <v>5802</v>
      </c>
      <c r="B7797" t="s">
        <v>1640</v>
      </c>
      <c r="C7797" s="1">
        <v>43080</v>
      </c>
      <c r="D7797" s="1">
        <v>43086</v>
      </c>
      <c r="E7797" t="s">
        <v>15</v>
      </c>
      <c r="F7797">
        <v>402</v>
      </c>
      <c r="G7797">
        <v>5</v>
      </c>
      <c r="H7797">
        <v>0</v>
      </c>
      <c r="I7797">
        <v>1809</v>
      </c>
      <c r="J7797" s="1" t="str">
        <f>INDEX(location!A:A,MATCH('Tabela Total'!A7797,location!A:A,0))</f>
        <v>CA-2017-153871</v>
      </c>
      <c r="K7797" s="1" t="str">
        <f>VLOOKUP(J7797,location[#All],2,FALSE)</f>
        <v>United States</v>
      </c>
      <c r="L7797" t="str">
        <f>VLOOKUP(J7797,location[#All],3,)</f>
        <v>Plainfield</v>
      </c>
      <c r="M7797" t="str">
        <f>VLOOKUP(J7797,location[#All],4,)</f>
        <v>New Jersey</v>
      </c>
      <c r="N7797">
        <f>VLOOKUP(J7797,location[#All],5,)</f>
        <v>7060</v>
      </c>
      <c r="O7797" t="str">
        <f>VLOOKUP(J7797,location[#All],6,)</f>
        <v>East</v>
      </c>
    </row>
    <row r="7798" spans="1:15" x14ac:dyDescent="0.25">
      <c r="A7798" t="s">
        <v>5802</v>
      </c>
      <c r="B7798" t="s">
        <v>1640</v>
      </c>
      <c r="C7798" s="1">
        <v>43080</v>
      </c>
      <c r="D7798" s="1">
        <v>43086</v>
      </c>
      <c r="E7798" t="s">
        <v>15</v>
      </c>
      <c r="F7798">
        <v>73598</v>
      </c>
      <c r="G7798">
        <v>2</v>
      </c>
      <c r="H7798">
        <v>0</v>
      </c>
      <c r="I7798">
        <v>331191</v>
      </c>
      <c r="J7798" s="1" t="str">
        <f>INDEX(location!A:A,MATCH('Tabela Total'!A7798,location!A:A,0))</f>
        <v>CA-2017-153871</v>
      </c>
      <c r="K7798" s="1" t="str">
        <f>VLOOKUP(J7798,location[#All],2,FALSE)</f>
        <v>United States</v>
      </c>
      <c r="L7798" t="str">
        <f>VLOOKUP(J7798,location[#All],3,)</f>
        <v>Plainfield</v>
      </c>
      <c r="M7798" t="str">
        <f>VLOOKUP(J7798,location[#All],4,)</f>
        <v>New Jersey</v>
      </c>
      <c r="N7798">
        <f>VLOOKUP(J7798,location[#All],5,)</f>
        <v>7060</v>
      </c>
      <c r="O7798" t="str">
        <f>VLOOKUP(J7798,location[#All],6,)</f>
        <v>East</v>
      </c>
    </row>
    <row r="7799" spans="1:15" x14ac:dyDescent="0.25">
      <c r="A7799" t="s">
        <v>5802</v>
      </c>
      <c r="B7799" t="s">
        <v>1640</v>
      </c>
      <c r="C7799" s="1">
        <v>43080</v>
      </c>
      <c r="D7799" s="1">
        <v>43086</v>
      </c>
      <c r="E7799" t="s">
        <v>15</v>
      </c>
      <c r="F7799">
        <v>2275</v>
      </c>
      <c r="G7799">
        <v>7</v>
      </c>
      <c r="H7799">
        <v>0</v>
      </c>
      <c r="I7799">
        <v>65975</v>
      </c>
      <c r="J7799" s="1" t="str">
        <f>INDEX(location!A:A,MATCH('Tabela Total'!A7799,location!A:A,0))</f>
        <v>CA-2017-153871</v>
      </c>
      <c r="K7799" s="1" t="str">
        <f>VLOOKUP(J7799,location[#All],2,FALSE)</f>
        <v>United States</v>
      </c>
      <c r="L7799" t="str">
        <f>VLOOKUP(J7799,location[#All],3,)</f>
        <v>Plainfield</v>
      </c>
      <c r="M7799" t="str">
        <f>VLOOKUP(J7799,location[#All],4,)</f>
        <v>New Jersey</v>
      </c>
      <c r="N7799">
        <f>VLOOKUP(J7799,location[#All],5,)</f>
        <v>7060</v>
      </c>
      <c r="O7799" t="str">
        <f>VLOOKUP(J7799,location[#All],6,)</f>
        <v>East</v>
      </c>
    </row>
    <row r="7800" spans="1:15" x14ac:dyDescent="0.25">
      <c r="A7800" t="s">
        <v>107</v>
      </c>
      <c r="B7800" t="s">
        <v>108</v>
      </c>
      <c r="C7800" s="1">
        <v>42611</v>
      </c>
      <c r="D7800" s="1">
        <v>42615</v>
      </c>
      <c r="E7800" t="s">
        <v>15</v>
      </c>
      <c r="F7800">
        <v>64624</v>
      </c>
      <c r="G7800">
        <v>7</v>
      </c>
      <c r="H7800">
        <v>2</v>
      </c>
      <c r="I7800">
        <v>226184</v>
      </c>
      <c r="J7800" s="1" t="str">
        <f>INDEX(location!A:A,MATCH('Tabela Total'!A7800,location!A:A,0))</f>
        <v>CA-2016-158568</v>
      </c>
      <c r="K7800" s="1" t="str">
        <f>VLOOKUP(J7800,location[#All],2,FALSE)</f>
        <v>United States</v>
      </c>
      <c r="L7800" t="str">
        <f>VLOOKUP(J7800,location[#All],3,)</f>
        <v>Chicago</v>
      </c>
      <c r="M7800" t="str">
        <f>VLOOKUP(J7800,location[#All],4,)</f>
        <v>Illinois</v>
      </c>
      <c r="N7800">
        <f>VLOOKUP(J7800,location[#All],5,)</f>
        <v>60610</v>
      </c>
      <c r="O7800" t="str">
        <f>VLOOKUP(J7800,location[#All],6,)</f>
        <v>Central</v>
      </c>
    </row>
    <row r="7801" spans="1:15" x14ac:dyDescent="0.25">
      <c r="A7801" t="s">
        <v>107</v>
      </c>
      <c r="B7801" t="s">
        <v>108</v>
      </c>
      <c r="C7801" s="1">
        <v>42611</v>
      </c>
      <c r="D7801" s="1">
        <v>42615</v>
      </c>
      <c r="E7801" t="s">
        <v>15</v>
      </c>
      <c r="F7801">
        <v>95976</v>
      </c>
      <c r="G7801">
        <v>3</v>
      </c>
      <c r="H7801">
        <v>2</v>
      </c>
      <c r="I7801">
        <v>-107973</v>
      </c>
      <c r="J7801" s="1" t="str">
        <f>INDEX(location!A:A,MATCH('Tabela Total'!A7801,location!A:A,0))</f>
        <v>CA-2016-158568</v>
      </c>
      <c r="K7801" s="1" t="str">
        <f>VLOOKUP(J7801,location[#All],2,FALSE)</f>
        <v>United States</v>
      </c>
      <c r="L7801" t="str">
        <f>VLOOKUP(J7801,location[#All],3,)</f>
        <v>Chicago</v>
      </c>
      <c r="M7801" t="str">
        <f>VLOOKUP(J7801,location[#All],4,)</f>
        <v>Illinois</v>
      </c>
      <c r="N7801">
        <f>VLOOKUP(J7801,location[#All],5,)</f>
        <v>60610</v>
      </c>
      <c r="O7801" t="str">
        <f>VLOOKUP(J7801,location[#All],6,)</f>
        <v>Central</v>
      </c>
    </row>
    <row r="7802" spans="1:15" x14ac:dyDescent="0.25">
      <c r="A7802" t="s">
        <v>107</v>
      </c>
      <c r="B7802" t="s">
        <v>108</v>
      </c>
      <c r="C7802" s="1">
        <v>42611</v>
      </c>
      <c r="D7802" s="1">
        <v>42615</v>
      </c>
      <c r="E7802" t="s">
        <v>15</v>
      </c>
      <c r="F7802">
        <v>1788</v>
      </c>
      <c r="G7802">
        <v>3</v>
      </c>
      <c r="H7802">
        <v>8</v>
      </c>
      <c r="I7802">
        <v>-30396</v>
      </c>
      <c r="J7802" s="1" t="str">
        <f>INDEX(location!A:A,MATCH('Tabela Total'!A7802,location!A:A,0))</f>
        <v>CA-2016-158568</v>
      </c>
      <c r="K7802" s="1" t="str">
        <f>VLOOKUP(J7802,location[#All],2,FALSE)</f>
        <v>United States</v>
      </c>
      <c r="L7802" t="str">
        <f>VLOOKUP(J7802,location[#All],3,)</f>
        <v>Chicago</v>
      </c>
      <c r="M7802" t="str">
        <f>VLOOKUP(J7802,location[#All],4,)</f>
        <v>Illinois</v>
      </c>
      <c r="N7802">
        <f>VLOOKUP(J7802,location[#All],5,)</f>
        <v>60610</v>
      </c>
      <c r="O7802" t="str">
        <f>VLOOKUP(J7802,location[#All],6,)</f>
        <v>Central</v>
      </c>
    </row>
    <row r="7803" spans="1:15" x14ac:dyDescent="0.25">
      <c r="A7803" t="s">
        <v>559</v>
      </c>
      <c r="B7803" t="s">
        <v>108</v>
      </c>
      <c r="C7803" s="1">
        <v>42510</v>
      </c>
      <c r="D7803" s="1">
        <v>42515</v>
      </c>
      <c r="E7803" t="s">
        <v>15</v>
      </c>
      <c r="F7803">
        <v>10492</v>
      </c>
      <c r="G7803">
        <v>5</v>
      </c>
      <c r="H7803">
        <v>0</v>
      </c>
      <c r="I7803">
        <v>272792</v>
      </c>
      <c r="J7803" s="1" t="str">
        <f>INDEX(location!A:A,MATCH('Tabela Total'!A7803,location!A:A,0))</f>
        <v>CA-2016-115917</v>
      </c>
      <c r="K7803" s="1" t="str">
        <f>VLOOKUP(J7803,location[#All],2,FALSE)</f>
        <v>United States</v>
      </c>
      <c r="L7803" t="str">
        <f>VLOOKUP(J7803,location[#All],3,)</f>
        <v>Vallejo</v>
      </c>
      <c r="M7803" t="str">
        <f>VLOOKUP(J7803,location[#All],4,)</f>
        <v>California</v>
      </c>
      <c r="N7803">
        <f>VLOOKUP(J7803,location[#All],5,)</f>
        <v>94591</v>
      </c>
      <c r="O7803" t="str">
        <f>VLOOKUP(J7803,location[#All],6,)</f>
        <v>West</v>
      </c>
    </row>
    <row r="7804" spans="1:15" x14ac:dyDescent="0.25">
      <c r="A7804" t="s">
        <v>559</v>
      </c>
      <c r="B7804" t="s">
        <v>108</v>
      </c>
      <c r="C7804" s="1">
        <v>42510</v>
      </c>
      <c r="D7804" s="1">
        <v>42515</v>
      </c>
      <c r="E7804" t="s">
        <v>15</v>
      </c>
      <c r="F7804">
        <v>15424</v>
      </c>
      <c r="G7804">
        <v>4</v>
      </c>
      <c r="H7804">
        <v>2</v>
      </c>
      <c r="I7804">
        <v>50128</v>
      </c>
      <c r="J7804" s="1" t="str">
        <f>INDEX(location!A:A,MATCH('Tabela Total'!A7804,location!A:A,0))</f>
        <v>CA-2016-115917</v>
      </c>
      <c r="K7804" s="1" t="str">
        <f>VLOOKUP(J7804,location[#All],2,FALSE)</f>
        <v>United States</v>
      </c>
      <c r="L7804" t="str">
        <f>VLOOKUP(J7804,location[#All],3,)</f>
        <v>Vallejo</v>
      </c>
      <c r="M7804" t="str">
        <f>VLOOKUP(J7804,location[#All],4,)</f>
        <v>California</v>
      </c>
      <c r="N7804">
        <f>VLOOKUP(J7804,location[#All],5,)</f>
        <v>94591</v>
      </c>
      <c r="O7804" t="str">
        <f>VLOOKUP(J7804,location[#All],6,)</f>
        <v>West</v>
      </c>
    </row>
    <row r="7805" spans="1:15" x14ac:dyDescent="0.25">
      <c r="A7805" t="s">
        <v>2770</v>
      </c>
      <c r="B7805" t="s">
        <v>108</v>
      </c>
      <c r="C7805" s="1">
        <v>43090</v>
      </c>
      <c r="D7805" s="1">
        <v>43090</v>
      </c>
      <c r="E7805" t="s">
        <v>327</v>
      </c>
      <c r="F7805">
        <v>1592</v>
      </c>
      <c r="G7805">
        <v>2</v>
      </c>
      <c r="H7805">
        <v>0</v>
      </c>
      <c r="I7805">
        <v>70048</v>
      </c>
      <c r="J7805" s="1" t="str">
        <f>INDEX(location!A:A,MATCH('Tabela Total'!A7805,location!A:A,0))</f>
        <v>CA-2017-137456</v>
      </c>
      <c r="K7805" s="1" t="str">
        <f>VLOOKUP(J7805,location[#All],2,FALSE)</f>
        <v>United States</v>
      </c>
      <c r="L7805" t="str">
        <f>VLOOKUP(J7805,location[#All],3,)</f>
        <v>Fremont</v>
      </c>
      <c r="M7805" t="str">
        <f>VLOOKUP(J7805,location[#All],4,)</f>
        <v>Nebraska</v>
      </c>
      <c r="N7805">
        <f>VLOOKUP(J7805,location[#All],5,)</f>
        <v>68025</v>
      </c>
      <c r="O7805" t="str">
        <f>VLOOKUP(J7805,location[#All],6,)</f>
        <v>Central</v>
      </c>
    </row>
    <row r="7806" spans="1:15" x14ac:dyDescent="0.25">
      <c r="A7806" t="s">
        <v>3586</v>
      </c>
      <c r="B7806" t="s">
        <v>108</v>
      </c>
      <c r="C7806" s="1">
        <v>42603</v>
      </c>
      <c r="D7806" s="1">
        <v>42605</v>
      </c>
      <c r="E7806" t="s">
        <v>10</v>
      </c>
      <c r="F7806">
        <v>815292</v>
      </c>
      <c r="G7806">
        <v>9</v>
      </c>
      <c r="H7806">
        <v>4</v>
      </c>
      <c r="I7806">
        <v>-339705</v>
      </c>
      <c r="J7806" s="1" t="str">
        <f>INDEX(location!A:A,MATCH('Tabela Total'!A7806,location!A:A,0))</f>
        <v>US-2016-146066</v>
      </c>
      <c r="K7806" s="1" t="str">
        <f>VLOOKUP(J7806,location[#All],2,FALSE)</f>
        <v>United States</v>
      </c>
      <c r="L7806" t="str">
        <f>VLOOKUP(J7806,location[#All],3,)</f>
        <v>Philadelphia</v>
      </c>
      <c r="M7806" t="str">
        <f>VLOOKUP(J7806,location[#All],4,)</f>
        <v>Pennsylvania</v>
      </c>
      <c r="N7806">
        <f>VLOOKUP(J7806,location[#All],5,)</f>
        <v>19143</v>
      </c>
      <c r="O7806" t="str">
        <f>VLOOKUP(J7806,location[#All],6,)</f>
        <v>East</v>
      </c>
    </row>
    <row r="7807" spans="1:15" x14ac:dyDescent="0.25">
      <c r="A7807" t="s">
        <v>3743</v>
      </c>
      <c r="B7807" t="s">
        <v>108</v>
      </c>
      <c r="C7807" s="1">
        <v>42555</v>
      </c>
      <c r="D7807" s="1">
        <v>42555</v>
      </c>
      <c r="E7807" t="s">
        <v>327</v>
      </c>
      <c r="F7807">
        <v>254</v>
      </c>
      <c r="G7807">
        <v>5</v>
      </c>
      <c r="H7807">
        <v>0</v>
      </c>
      <c r="I7807">
        <v>8636</v>
      </c>
      <c r="J7807" s="1" t="str">
        <f>INDEX(location!A:A,MATCH('Tabela Total'!A7807,location!A:A,0))</f>
        <v>CA-2016-103107</v>
      </c>
      <c r="K7807" s="1" t="str">
        <f>VLOOKUP(J7807,location[#All],2,FALSE)</f>
        <v>United States</v>
      </c>
      <c r="L7807" t="str">
        <f>VLOOKUP(J7807,location[#All],3,)</f>
        <v>Seattle</v>
      </c>
      <c r="M7807" t="str">
        <f>VLOOKUP(J7807,location[#All],4,)</f>
        <v>Washington</v>
      </c>
      <c r="N7807">
        <f>VLOOKUP(J7807,location[#All],5,)</f>
        <v>98103</v>
      </c>
      <c r="O7807" t="str">
        <f>VLOOKUP(J7807,location[#All],6,)</f>
        <v>West</v>
      </c>
    </row>
    <row r="7808" spans="1:15" x14ac:dyDescent="0.25">
      <c r="A7808" t="s">
        <v>3743</v>
      </c>
      <c r="B7808" t="s">
        <v>108</v>
      </c>
      <c r="C7808" s="1">
        <v>42555</v>
      </c>
      <c r="D7808" s="1">
        <v>42555</v>
      </c>
      <c r="E7808" t="s">
        <v>327</v>
      </c>
      <c r="F7808">
        <v>17748</v>
      </c>
      <c r="G7808">
        <v>3</v>
      </c>
      <c r="H7808">
        <v>2</v>
      </c>
      <c r="I7808">
        <v>199665</v>
      </c>
      <c r="J7808" s="1" t="str">
        <f>INDEX(location!A:A,MATCH('Tabela Total'!A7808,location!A:A,0))</f>
        <v>CA-2016-103107</v>
      </c>
      <c r="K7808" s="1" t="str">
        <f>VLOOKUP(J7808,location[#All],2,FALSE)</f>
        <v>United States</v>
      </c>
      <c r="L7808" t="str">
        <f>VLOOKUP(J7808,location[#All],3,)</f>
        <v>Seattle</v>
      </c>
      <c r="M7808" t="str">
        <f>VLOOKUP(J7808,location[#All],4,)</f>
        <v>Washington</v>
      </c>
      <c r="N7808">
        <f>VLOOKUP(J7808,location[#All],5,)</f>
        <v>98103</v>
      </c>
      <c r="O7808" t="str">
        <f>VLOOKUP(J7808,location[#All],6,)</f>
        <v>West</v>
      </c>
    </row>
    <row r="7809" spans="1:15" x14ac:dyDescent="0.25">
      <c r="A7809" t="s">
        <v>3743</v>
      </c>
      <c r="B7809" t="s">
        <v>108</v>
      </c>
      <c r="C7809" s="1">
        <v>42555</v>
      </c>
      <c r="D7809" s="1">
        <v>42555</v>
      </c>
      <c r="E7809" t="s">
        <v>327</v>
      </c>
      <c r="F7809">
        <v>71976</v>
      </c>
      <c r="G7809">
        <v>3</v>
      </c>
      <c r="H7809">
        <v>2</v>
      </c>
      <c r="I7809">
        <v>8997</v>
      </c>
      <c r="J7809" s="1" t="str">
        <f>INDEX(location!A:A,MATCH('Tabela Total'!A7809,location!A:A,0))</f>
        <v>CA-2016-103107</v>
      </c>
      <c r="K7809" s="1" t="str">
        <f>VLOOKUP(J7809,location[#All],2,FALSE)</f>
        <v>United States</v>
      </c>
      <c r="L7809" t="str">
        <f>VLOOKUP(J7809,location[#All],3,)</f>
        <v>Seattle</v>
      </c>
      <c r="M7809" t="str">
        <f>VLOOKUP(J7809,location[#All],4,)</f>
        <v>Washington</v>
      </c>
      <c r="N7809">
        <f>VLOOKUP(J7809,location[#All],5,)</f>
        <v>98103</v>
      </c>
      <c r="O7809" t="str">
        <f>VLOOKUP(J7809,location[#All],6,)</f>
        <v>West</v>
      </c>
    </row>
    <row r="7810" spans="1:15" x14ac:dyDescent="0.25">
      <c r="A7810" t="s">
        <v>3764</v>
      </c>
      <c r="B7810" t="s">
        <v>108</v>
      </c>
      <c r="C7810" s="1">
        <v>41889</v>
      </c>
      <c r="D7810" s="1">
        <v>41895</v>
      </c>
      <c r="E7810" t="s">
        <v>15</v>
      </c>
      <c r="F7810">
        <v>4299</v>
      </c>
      <c r="G7810">
        <v>5</v>
      </c>
      <c r="H7810">
        <v>0</v>
      </c>
      <c r="I7810">
        <v>111774</v>
      </c>
      <c r="J7810" s="1" t="str">
        <f>INDEX(location!A:A,MATCH('Tabela Total'!A7810,location!A:A,0))</f>
        <v>CA-2014-117765</v>
      </c>
      <c r="K7810" s="1" t="str">
        <f>VLOOKUP(J7810,location[#All],2,FALSE)</f>
        <v>United States</v>
      </c>
      <c r="L7810" t="str">
        <f>VLOOKUP(J7810,location[#All],3,)</f>
        <v>Tulsa</v>
      </c>
      <c r="M7810" t="str">
        <f>VLOOKUP(J7810,location[#All],4,)</f>
        <v>Oklahoma</v>
      </c>
      <c r="N7810">
        <f>VLOOKUP(J7810,location[#All],5,)</f>
        <v>74133</v>
      </c>
      <c r="O7810" t="str">
        <f>VLOOKUP(J7810,location[#All],6,)</f>
        <v>Central</v>
      </c>
    </row>
    <row r="7811" spans="1:15" x14ac:dyDescent="0.25">
      <c r="A7811" t="s">
        <v>3764</v>
      </c>
      <c r="B7811" t="s">
        <v>108</v>
      </c>
      <c r="C7811" s="1">
        <v>41889</v>
      </c>
      <c r="D7811" s="1">
        <v>41895</v>
      </c>
      <c r="E7811" t="s">
        <v>15</v>
      </c>
      <c r="F7811">
        <v>3206</v>
      </c>
      <c r="G7811">
        <v>2</v>
      </c>
      <c r="H7811">
        <v>0</v>
      </c>
      <c r="I7811">
        <v>153888</v>
      </c>
      <c r="J7811" s="1" t="str">
        <f>INDEX(location!A:A,MATCH('Tabela Total'!A7811,location!A:A,0))</f>
        <v>CA-2014-117765</v>
      </c>
      <c r="K7811" s="1" t="str">
        <f>VLOOKUP(J7811,location[#All],2,FALSE)</f>
        <v>United States</v>
      </c>
      <c r="L7811" t="str">
        <f>VLOOKUP(J7811,location[#All],3,)</f>
        <v>Tulsa</v>
      </c>
      <c r="M7811" t="str">
        <f>VLOOKUP(J7811,location[#All],4,)</f>
        <v>Oklahoma</v>
      </c>
      <c r="N7811">
        <f>VLOOKUP(J7811,location[#All],5,)</f>
        <v>74133</v>
      </c>
      <c r="O7811" t="str">
        <f>VLOOKUP(J7811,location[#All],6,)</f>
        <v>Central</v>
      </c>
    </row>
    <row r="7812" spans="1:15" x14ac:dyDescent="0.25">
      <c r="A7812" t="s">
        <v>3764</v>
      </c>
      <c r="B7812" t="s">
        <v>108</v>
      </c>
      <c r="C7812" s="1">
        <v>41889</v>
      </c>
      <c r="D7812" s="1">
        <v>41895</v>
      </c>
      <c r="E7812" t="s">
        <v>15</v>
      </c>
      <c r="F7812">
        <v>16196</v>
      </c>
      <c r="G7812">
        <v>2</v>
      </c>
      <c r="H7812">
        <v>0</v>
      </c>
      <c r="I7812">
        <v>453488</v>
      </c>
      <c r="J7812" s="1" t="str">
        <f>INDEX(location!A:A,MATCH('Tabela Total'!A7812,location!A:A,0))</f>
        <v>CA-2014-117765</v>
      </c>
      <c r="K7812" s="1" t="str">
        <f>VLOOKUP(J7812,location[#All],2,FALSE)</f>
        <v>United States</v>
      </c>
      <c r="L7812" t="str">
        <f>VLOOKUP(J7812,location[#All],3,)</f>
        <v>Tulsa</v>
      </c>
      <c r="M7812" t="str">
        <f>VLOOKUP(J7812,location[#All],4,)</f>
        <v>Oklahoma</v>
      </c>
      <c r="N7812">
        <f>VLOOKUP(J7812,location[#All],5,)</f>
        <v>74133</v>
      </c>
      <c r="O7812" t="str">
        <f>VLOOKUP(J7812,location[#All],6,)</f>
        <v>Central</v>
      </c>
    </row>
    <row r="7813" spans="1:15" x14ac:dyDescent="0.25">
      <c r="A7813" t="s">
        <v>3764</v>
      </c>
      <c r="B7813" t="s">
        <v>108</v>
      </c>
      <c r="C7813" s="1">
        <v>41889</v>
      </c>
      <c r="D7813" s="1">
        <v>41895</v>
      </c>
      <c r="E7813" t="s">
        <v>15</v>
      </c>
      <c r="F7813">
        <v>1986</v>
      </c>
      <c r="G7813">
        <v>2</v>
      </c>
      <c r="H7813">
        <v>0</v>
      </c>
      <c r="I7813">
        <v>57594</v>
      </c>
      <c r="J7813" s="1" t="str">
        <f>INDEX(location!A:A,MATCH('Tabela Total'!A7813,location!A:A,0))</f>
        <v>CA-2014-117765</v>
      </c>
      <c r="K7813" s="1" t="str">
        <f>VLOOKUP(J7813,location[#All],2,FALSE)</f>
        <v>United States</v>
      </c>
      <c r="L7813" t="str">
        <f>VLOOKUP(J7813,location[#All],3,)</f>
        <v>Tulsa</v>
      </c>
      <c r="M7813" t="str">
        <f>VLOOKUP(J7813,location[#All],4,)</f>
        <v>Oklahoma</v>
      </c>
      <c r="N7813">
        <f>VLOOKUP(J7813,location[#All],5,)</f>
        <v>74133</v>
      </c>
      <c r="O7813" t="str">
        <f>VLOOKUP(J7813,location[#All],6,)</f>
        <v>Central</v>
      </c>
    </row>
    <row r="7814" spans="1:15" x14ac:dyDescent="0.25">
      <c r="A7814" t="s">
        <v>3955</v>
      </c>
      <c r="B7814" t="s">
        <v>108</v>
      </c>
      <c r="C7814" s="1">
        <v>43028</v>
      </c>
      <c r="D7814" s="1">
        <v>43028</v>
      </c>
      <c r="E7814" t="s">
        <v>327</v>
      </c>
      <c r="F7814">
        <v>2455</v>
      </c>
      <c r="G7814">
        <v>5</v>
      </c>
      <c r="H7814">
        <v>0</v>
      </c>
      <c r="I7814">
        <v>120295</v>
      </c>
      <c r="J7814" s="1" t="str">
        <f>INDEX(location!A:A,MATCH('Tabela Total'!A7814,location!A:A,0))</f>
        <v>CA-2017-104822</v>
      </c>
      <c r="K7814" s="1" t="str">
        <f>VLOOKUP(J7814,location[#All],2,FALSE)</f>
        <v>United States</v>
      </c>
      <c r="L7814" t="str">
        <f>VLOOKUP(J7814,location[#All],3,)</f>
        <v>New York City</v>
      </c>
      <c r="M7814" t="str">
        <f>VLOOKUP(J7814,location[#All],4,)</f>
        <v>New York</v>
      </c>
      <c r="N7814">
        <f>VLOOKUP(J7814,location[#All],5,)</f>
        <v>10024</v>
      </c>
      <c r="O7814" t="str">
        <f>VLOOKUP(J7814,location[#All],6,)</f>
        <v>East</v>
      </c>
    </row>
    <row r="7815" spans="1:15" x14ac:dyDescent="0.25">
      <c r="A7815" t="s">
        <v>4049</v>
      </c>
      <c r="B7815" t="s">
        <v>108</v>
      </c>
      <c r="C7815" s="1">
        <v>43085</v>
      </c>
      <c r="D7815" s="1">
        <v>43090</v>
      </c>
      <c r="E7815" t="s">
        <v>10</v>
      </c>
      <c r="F7815">
        <v>1336</v>
      </c>
      <c r="G7815">
        <v>2</v>
      </c>
      <c r="H7815">
        <v>0</v>
      </c>
      <c r="I7815">
        <v>64128</v>
      </c>
      <c r="J7815" s="1" t="str">
        <f>INDEX(location!A:A,MATCH('Tabela Total'!A7815,location!A:A,0))</f>
        <v>CA-2017-161578</v>
      </c>
      <c r="K7815" s="1" t="str">
        <f>VLOOKUP(J7815,location[#All],2,FALSE)</f>
        <v>United States</v>
      </c>
      <c r="L7815" t="str">
        <f>VLOOKUP(J7815,location[#All],3,)</f>
        <v>Los Angeles</v>
      </c>
      <c r="M7815" t="str">
        <f>VLOOKUP(J7815,location[#All],4,)</f>
        <v>California</v>
      </c>
      <c r="N7815">
        <f>VLOOKUP(J7815,location[#All],5,)</f>
        <v>90036</v>
      </c>
      <c r="O7815" t="str">
        <f>VLOOKUP(J7815,location[#All],6,)</f>
        <v>West</v>
      </c>
    </row>
    <row r="7816" spans="1:15" x14ac:dyDescent="0.25">
      <c r="A7816" t="s">
        <v>4049</v>
      </c>
      <c r="B7816" t="s">
        <v>108</v>
      </c>
      <c r="C7816" s="1">
        <v>43085</v>
      </c>
      <c r="D7816" s="1">
        <v>43090</v>
      </c>
      <c r="E7816" t="s">
        <v>10</v>
      </c>
      <c r="F7816">
        <v>1589</v>
      </c>
      <c r="G7816">
        <v>5</v>
      </c>
      <c r="H7816">
        <v>0</v>
      </c>
      <c r="I7816">
        <v>7945</v>
      </c>
      <c r="J7816" s="1" t="str">
        <f>INDEX(location!A:A,MATCH('Tabela Total'!A7816,location!A:A,0))</f>
        <v>CA-2017-161578</v>
      </c>
      <c r="K7816" s="1" t="str">
        <f>VLOOKUP(J7816,location[#All],2,FALSE)</f>
        <v>United States</v>
      </c>
      <c r="L7816" t="str">
        <f>VLOOKUP(J7816,location[#All],3,)</f>
        <v>Los Angeles</v>
      </c>
      <c r="M7816" t="str">
        <f>VLOOKUP(J7816,location[#All],4,)</f>
        <v>California</v>
      </c>
      <c r="N7816">
        <f>VLOOKUP(J7816,location[#All],5,)</f>
        <v>90036</v>
      </c>
      <c r="O7816" t="str">
        <f>VLOOKUP(J7816,location[#All],6,)</f>
        <v>West</v>
      </c>
    </row>
    <row r="7817" spans="1:15" x14ac:dyDescent="0.25">
      <c r="A7817" t="s">
        <v>4839</v>
      </c>
      <c r="B7817" t="s">
        <v>108</v>
      </c>
      <c r="C7817" s="1">
        <v>42438</v>
      </c>
      <c r="D7817" s="1">
        <v>42442</v>
      </c>
      <c r="E7817" t="s">
        <v>15</v>
      </c>
      <c r="F7817">
        <v>19975</v>
      </c>
      <c r="G7817">
        <v>5</v>
      </c>
      <c r="H7817">
        <v>0</v>
      </c>
      <c r="I7817">
        <v>8789</v>
      </c>
      <c r="J7817" s="1" t="str">
        <f>INDEX(location!A:A,MATCH('Tabela Total'!A7817,location!A:A,0))</f>
        <v>CA-2016-120803</v>
      </c>
      <c r="K7817" s="1" t="str">
        <f>VLOOKUP(J7817,location[#All],2,FALSE)</f>
        <v>United States</v>
      </c>
      <c r="L7817" t="str">
        <f>VLOOKUP(J7817,location[#All],3,)</f>
        <v>Milford</v>
      </c>
      <c r="M7817" t="str">
        <f>VLOOKUP(J7817,location[#All],4,)</f>
        <v>Connecticut</v>
      </c>
      <c r="N7817">
        <f>VLOOKUP(J7817,location[#All],5,)</f>
        <v>6460</v>
      </c>
      <c r="O7817" t="str">
        <f>VLOOKUP(J7817,location[#All],6,)</f>
        <v>East</v>
      </c>
    </row>
    <row r="7818" spans="1:15" x14ac:dyDescent="0.25">
      <c r="A7818" t="s">
        <v>5164</v>
      </c>
      <c r="B7818" t="s">
        <v>108</v>
      </c>
      <c r="C7818" s="1">
        <v>42495</v>
      </c>
      <c r="D7818" s="1">
        <v>42499</v>
      </c>
      <c r="E7818" t="s">
        <v>15</v>
      </c>
      <c r="F7818">
        <v>93248</v>
      </c>
      <c r="G7818">
        <v>4</v>
      </c>
      <c r="H7818">
        <v>2</v>
      </c>
      <c r="I7818">
        <v>314712</v>
      </c>
      <c r="J7818" s="1" t="str">
        <f>INDEX(location!A:A,MATCH('Tabela Total'!A7818,location!A:A,0))</f>
        <v>CA-2016-105662</v>
      </c>
      <c r="K7818" s="1" t="str">
        <f>VLOOKUP(J7818,location[#All],2,FALSE)</f>
        <v>United States</v>
      </c>
      <c r="L7818" t="str">
        <f>VLOOKUP(J7818,location[#All],3,)</f>
        <v>Tallahassee</v>
      </c>
      <c r="M7818" t="str">
        <f>VLOOKUP(J7818,location[#All],4,)</f>
        <v>Florida</v>
      </c>
      <c r="N7818">
        <f>VLOOKUP(J7818,location[#All],5,)</f>
        <v>32303</v>
      </c>
      <c r="O7818" t="str">
        <f>VLOOKUP(J7818,location[#All],6,)</f>
        <v>South</v>
      </c>
    </row>
    <row r="7819" spans="1:15" x14ac:dyDescent="0.25">
      <c r="A7819" t="s">
        <v>5164</v>
      </c>
      <c r="B7819" t="s">
        <v>108</v>
      </c>
      <c r="C7819" s="1">
        <v>42495</v>
      </c>
      <c r="D7819" s="1">
        <v>42499</v>
      </c>
      <c r="E7819" t="s">
        <v>15</v>
      </c>
      <c r="F7819">
        <v>17748</v>
      </c>
      <c r="G7819">
        <v>3</v>
      </c>
      <c r="H7819">
        <v>2</v>
      </c>
      <c r="I7819">
        <v>199665</v>
      </c>
      <c r="J7819" s="1" t="str">
        <f>INDEX(location!A:A,MATCH('Tabela Total'!A7819,location!A:A,0))</f>
        <v>CA-2016-105662</v>
      </c>
      <c r="K7819" s="1" t="str">
        <f>VLOOKUP(J7819,location[#All],2,FALSE)</f>
        <v>United States</v>
      </c>
      <c r="L7819" t="str">
        <f>VLOOKUP(J7819,location[#All],3,)</f>
        <v>Tallahassee</v>
      </c>
      <c r="M7819" t="str">
        <f>VLOOKUP(J7819,location[#All],4,)</f>
        <v>Florida</v>
      </c>
      <c r="N7819">
        <f>VLOOKUP(J7819,location[#All],5,)</f>
        <v>32303</v>
      </c>
      <c r="O7819" t="str">
        <f>VLOOKUP(J7819,location[#All],6,)</f>
        <v>South</v>
      </c>
    </row>
    <row r="7820" spans="1:15" x14ac:dyDescent="0.25">
      <c r="A7820" t="s">
        <v>5311</v>
      </c>
      <c r="B7820" t="s">
        <v>108</v>
      </c>
      <c r="C7820" s="1">
        <v>42908</v>
      </c>
      <c r="D7820" s="1">
        <v>42912</v>
      </c>
      <c r="E7820" t="s">
        <v>15</v>
      </c>
      <c r="F7820">
        <v>48796</v>
      </c>
      <c r="G7820">
        <v>2</v>
      </c>
      <c r="H7820">
        <v>0</v>
      </c>
      <c r="I7820">
        <v>146388</v>
      </c>
      <c r="J7820" s="1" t="str">
        <f>INDEX(location!A:A,MATCH('Tabela Total'!A7820,location!A:A,0))</f>
        <v>CA-2017-105823</v>
      </c>
      <c r="K7820" s="1" t="str">
        <f>VLOOKUP(J7820,location[#All],2,FALSE)</f>
        <v>United States</v>
      </c>
      <c r="L7820" t="str">
        <f>VLOOKUP(J7820,location[#All],3,)</f>
        <v>Detroit</v>
      </c>
      <c r="M7820" t="str">
        <f>VLOOKUP(J7820,location[#All],4,)</f>
        <v>Michigan</v>
      </c>
      <c r="N7820">
        <f>VLOOKUP(J7820,location[#All],5,)</f>
        <v>48227</v>
      </c>
      <c r="O7820" t="str">
        <f>VLOOKUP(J7820,location[#All],6,)</f>
        <v>Central</v>
      </c>
    </row>
    <row r="7821" spans="1:15" x14ac:dyDescent="0.25">
      <c r="A7821" t="s">
        <v>5506</v>
      </c>
      <c r="B7821" t="s">
        <v>108</v>
      </c>
      <c r="C7821" s="1">
        <v>41712</v>
      </c>
      <c r="D7821" s="1">
        <v>41715</v>
      </c>
      <c r="E7821" t="s">
        <v>44</v>
      </c>
      <c r="F7821">
        <v>57491</v>
      </c>
      <c r="G7821">
        <v>2</v>
      </c>
      <c r="H7821">
        <v>3</v>
      </c>
      <c r="I7821">
        <v>156047</v>
      </c>
      <c r="J7821" s="1" t="str">
        <f>INDEX(location!A:A,MATCH('Tabela Total'!A7821,location!A:A,0))</f>
        <v>CA-2014-152618</v>
      </c>
      <c r="K7821" s="1" t="str">
        <f>VLOOKUP(J7821,location[#All],2,FALSE)</f>
        <v>United States</v>
      </c>
      <c r="L7821" t="str">
        <f>VLOOKUP(J7821,location[#All],3,)</f>
        <v>Chicago</v>
      </c>
      <c r="M7821" t="str">
        <f>VLOOKUP(J7821,location[#All],4,)</f>
        <v>Illinois</v>
      </c>
      <c r="N7821">
        <f>VLOOKUP(J7821,location[#All],5,)</f>
        <v>60653</v>
      </c>
      <c r="O7821" t="str">
        <f>VLOOKUP(J7821,location[#All],6,)</f>
        <v>Central</v>
      </c>
    </row>
    <row r="7822" spans="1:15" x14ac:dyDescent="0.25">
      <c r="A7822" t="s">
        <v>5506</v>
      </c>
      <c r="B7822" t="s">
        <v>108</v>
      </c>
      <c r="C7822" s="1">
        <v>41712</v>
      </c>
      <c r="D7822" s="1">
        <v>41715</v>
      </c>
      <c r="E7822" t="s">
        <v>44</v>
      </c>
      <c r="F7822">
        <v>8448</v>
      </c>
      <c r="G7822">
        <v>2</v>
      </c>
      <c r="H7822">
        <v>2</v>
      </c>
      <c r="I7822">
        <v>264</v>
      </c>
      <c r="J7822" s="1" t="str">
        <f>INDEX(location!A:A,MATCH('Tabela Total'!A7822,location!A:A,0))</f>
        <v>CA-2014-152618</v>
      </c>
      <c r="K7822" s="1" t="str">
        <f>VLOOKUP(J7822,location[#All],2,FALSE)</f>
        <v>United States</v>
      </c>
      <c r="L7822" t="str">
        <f>VLOOKUP(J7822,location[#All],3,)</f>
        <v>Chicago</v>
      </c>
      <c r="M7822" t="str">
        <f>VLOOKUP(J7822,location[#All],4,)</f>
        <v>Illinois</v>
      </c>
      <c r="N7822">
        <f>VLOOKUP(J7822,location[#All],5,)</f>
        <v>60653</v>
      </c>
      <c r="O7822" t="str">
        <f>VLOOKUP(J7822,location[#All],6,)</f>
        <v>Central</v>
      </c>
    </row>
    <row r="7823" spans="1:15" x14ac:dyDescent="0.25">
      <c r="A7823" t="s">
        <v>589</v>
      </c>
      <c r="B7823" t="s">
        <v>590</v>
      </c>
      <c r="C7823" s="1">
        <v>43074</v>
      </c>
      <c r="D7823" s="1">
        <v>43077</v>
      </c>
      <c r="E7823" t="s">
        <v>44</v>
      </c>
      <c r="F7823">
        <v>6144</v>
      </c>
      <c r="G7823">
        <v>3</v>
      </c>
      <c r="H7823">
        <v>0</v>
      </c>
      <c r="I7823">
        <v>165888</v>
      </c>
      <c r="J7823" s="1" t="str">
        <f>INDEX(location!A:A,MATCH('Tabela Total'!A7823,location!A:A,0))</f>
        <v>CA-2017-130351</v>
      </c>
      <c r="K7823" s="1" t="str">
        <f>VLOOKUP(J7823,location[#All],2,FALSE)</f>
        <v>United States</v>
      </c>
      <c r="L7823" t="str">
        <f>VLOOKUP(J7823,location[#All],3,)</f>
        <v>Columbus</v>
      </c>
      <c r="M7823" t="str">
        <f>VLOOKUP(J7823,location[#All],4,)</f>
        <v>Indiana</v>
      </c>
      <c r="N7823">
        <f>VLOOKUP(J7823,location[#All],5,)</f>
        <v>47201</v>
      </c>
      <c r="O7823" t="str">
        <f>VLOOKUP(J7823,location[#All],6,)</f>
        <v>Central</v>
      </c>
    </row>
    <row r="7824" spans="1:15" x14ac:dyDescent="0.25">
      <c r="A7824" t="s">
        <v>589</v>
      </c>
      <c r="B7824" t="s">
        <v>590</v>
      </c>
      <c r="C7824" s="1">
        <v>43074</v>
      </c>
      <c r="D7824" s="1">
        <v>43077</v>
      </c>
      <c r="E7824" t="s">
        <v>44</v>
      </c>
      <c r="F7824">
        <v>389</v>
      </c>
      <c r="G7824">
        <v>5</v>
      </c>
      <c r="H7824">
        <v>0</v>
      </c>
      <c r="I7824">
        <v>17505</v>
      </c>
      <c r="J7824" s="1" t="str">
        <f>INDEX(location!A:A,MATCH('Tabela Total'!A7824,location!A:A,0))</f>
        <v>CA-2017-130351</v>
      </c>
      <c r="K7824" s="1" t="str">
        <f>VLOOKUP(J7824,location[#All],2,FALSE)</f>
        <v>United States</v>
      </c>
      <c r="L7824" t="str">
        <f>VLOOKUP(J7824,location[#All],3,)</f>
        <v>Columbus</v>
      </c>
      <c r="M7824" t="str">
        <f>VLOOKUP(J7824,location[#All],4,)</f>
        <v>Indiana</v>
      </c>
      <c r="N7824">
        <f>VLOOKUP(J7824,location[#All],5,)</f>
        <v>47201</v>
      </c>
      <c r="O7824" t="str">
        <f>VLOOKUP(J7824,location[#All],6,)</f>
        <v>Central</v>
      </c>
    </row>
    <row r="7825" spans="1:15" x14ac:dyDescent="0.25">
      <c r="A7825" t="s">
        <v>589</v>
      </c>
      <c r="B7825" t="s">
        <v>590</v>
      </c>
      <c r="C7825" s="1">
        <v>43074</v>
      </c>
      <c r="D7825" s="1">
        <v>43077</v>
      </c>
      <c r="E7825" t="s">
        <v>44</v>
      </c>
      <c r="F7825">
        <v>9939</v>
      </c>
      <c r="G7825">
        <v>3</v>
      </c>
      <c r="H7825">
        <v>0</v>
      </c>
      <c r="I7825">
        <v>407499</v>
      </c>
      <c r="J7825" s="1" t="str">
        <f>INDEX(location!A:A,MATCH('Tabela Total'!A7825,location!A:A,0))</f>
        <v>CA-2017-130351</v>
      </c>
      <c r="K7825" s="1" t="str">
        <f>VLOOKUP(J7825,location[#All],2,FALSE)</f>
        <v>United States</v>
      </c>
      <c r="L7825" t="str">
        <f>VLOOKUP(J7825,location[#All],3,)</f>
        <v>Columbus</v>
      </c>
      <c r="M7825" t="str">
        <f>VLOOKUP(J7825,location[#All],4,)</f>
        <v>Indiana</v>
      </c>
      <c r="N7825">
        <f>VLOOKUP(J7825,location[#All],5,)</f>
        <v>47201</v>
      </c>
      <c r="O7825" t="str">
        <f>VLOOKUP(J7825,location[#All],6,)</f>
        <v>Central</v>
      </c>
    </row>
    <row r="7826" spans="1:15" x14ac:dyDescent="0.25">
      <c r="A7826" t="s">
        <v>981</v>
      </c>
      <c r="B7826" t="s">
        <v>590</v>
      </c>
      <c r="C7826" s="1">
        <v>42749</v>
      </c>
      <c r="D7826" s="1">
        <v>42750</v>
      </c>
      <c r="E7826" t="s">
        <v>44</v>
      </c>
      <c r="F7826">
        <v>21744</v>
      </c>
      <c r="G7826">
        <v>1</v>
      </c>
      <c r="H7826">
        <v>2</v>
      </c>
      <c r="I7826">
        <v>73386</v>
      </c>
      <c r="J7826" s="1" t="str">
        <f>INDEX(location!A:A,MATCH('Tabela Total'!A7826,location!A:A,0))</f>
        <v>CA-2017-138779</v>
      </c>
      <c r="K7826" s="1" t="str">
        <f>VLOOKUP(J7826,location[#All],2,FALSE)</f>
        <v>United States</v>
      </c>
      <c r="L7826" t="str">
        <f>VLOOKUP(J7826,location[#All],3,)</f>
        <v>Jacksonville</v>
      </c>
      <c r="M7826" t="str">
        <f>VLOOKUP(J7826,location[#All],4,)</f>
        <v>North Carolina</v>
      </c>
      <c r="N7826">
        <f>VLOOKUP(J7826,location[#All],5,)</f>
        <v>28540</v>
      </c>
      <c r="O7826" t="str">
        <f>VLOOKUP(J7826,location[#All],6,)</f>
        <v>South</v>
      </c>
    </row>
    <row r="7827" spans="1:15" x14ac:dyDescent="0.25">
      <c r="A7827" t="s">
        <v>981</v>
      </c>
      <c r="B7827" t="s">
        <v>590</v>
      </c>
      <c r="C7827" s="1">
        <v>42749</v>
      </c>
      <c r="D7827" s="1">
        <v>42750</v>
      </c>
      <c r="E7827" t="s">
        <v>44</v>
      </c>
      <c r="F7827">
        <v>792</v>
      </c>
      <c r="G7827">
        <v>5</v>
      </c>
      <c r="H7827">
        <v>2</v>
      </c>
      <c r="I7827">
        <v>693</v>
      </c>
      <c r="J7827" s="1" t="str">
        <f>INDEX(location!A:A,MATCH('Tabela Total'!A7827,location!A:A,0))</f>
        <v>CA-2017-138779</v>
      </c>
      <c r="K7827" s="1" t="str">
        <f>VLOOKUP(J7827,location[#All],2,FALSE)</f>
        <v>United States</v>
      </c>
      <c r="L7827" t="str">
        <f>VLOOKUP(J7827,location[#All],3,)</f>
        <v>Jacksonville</v>
      </c>
      <c r="M7827" t="str">
        <f>VLOOKUP(J7827,location[#All],4,)</f>
        <v>North Carolina</v>
      </c>
      <c r="N7827">
        <f>VLOOKUP(J7827,location[#All],5,)</f>
        <v>28540</v>
      </c>
      <c r="O7827" t="str">
        <f>VLOOKUP(J7827,location[#All],6,)</f>
        <v>South</v>
      </c>
    </row>
    <row r="7828" spans="1:15" x14ac:dyDescent="0.25">
      <c r="A7828" t="s">
        <v>2993</v>
      </c>
      <c r="B7828" t="s">
        <v>590</v>
      </c>
      <c r="C7828" s="1">
        <v>42628</v>
      </c>
      <c r="D7828" s="1">
        <v>42633</v>
      </c>
      <c r="E7828" t="s">
        <v>15</v>
      </c>
      <c r="F7828">
        <v>214</v>
      </c>
      <c r="G7828">
        <v>5</v>
      </c>
      <c r="H7828">
        <v>0</v>
      </c>
      <c r="I7828">
        <v>10058</v>
      </c>
      <c r="J7828" s="1" t="str">
        <f>INDEX(location!A:A,MATCH('Tabela Total'!A7828,location!A:A,0))</f>
        <v>US-2016-128678</v>
      </c>
      <c r="K7828" s="1" t="str">
        <f>VLOOKUP(J7828,location[#All],2,FALSE)</f>
        <v>United States</v>
      </c>
      <c r="L7828" t="str">
        <f>VLOOKUP(J7828,location[#All],3,)</f>
        <v>Seattle</v>
      </c>
      <c r="M7828" t="str">
        <f>VLOOKUP(J7828,location[#All],4,)</f>
        <v>Washington</v>
      </c>
      <c r="N7828">
        <f>VLOOKUP(J7828,location[#All],5,)</f>
        <v>98105</v>
      </c>
      <c r="O7828" t="str">
        <f>VLOOKUP(J7828,location[#All],6,)</f>
        <v>West</v>
      </c>
    </row>
    <row r="7829" spans="1:15" x14ac:dyDescent="0.25">
      <c r="A7829" t="s">
        <v>2993</v>
      </c>
      <c r="B7829" t="s">
        <v>590</v>
      </c>
      <c r="C7829" s="1">
        <v>42628</v>
      </c>
      <c r="D7829" s="1">
        <v>42633</v>
      </c>
      <c r="E7829" t="s">
        <v>15</v>
      </c>
      <c r="F7829">
        <v>48664</v>
      </c>
      <c r="G7829">
        <v>7</v>
      </c>
      <c r="H7829">
        <v>2</v>
      </c>
      <c r="I7829">
        <v>158158</v>
      </c>
      <c r="J7829" s="1" t="str">
        <f>INDEX(location!A:A,MATCH('Tabela Total'!A7829,location!A:A,0))</f>
        <v>US-2016-128678</v>
      </c>
      <c r="K7829" s="1" t="str">
        <f>VLOOKUP(J7829,location[#All],2,FALSE)</f>
        <v>United States</v>
      </c>
      <c r="L7829" t="str">
        <f>VLOOKUP(J7829,location[#All],3,)</f>
        <v>Seattle</v>
      </c>
      <c r="M7829" t="str">
        <f>VLOOKUP(J7829,location[#All],4,)</f>
        <v>Washington</v>
      </c>
      <c r="N7829">
        <f>VLOOKUP(J7829,location[#All],5,)</f>
        <v>98105</v>
      </c>
      <c r="O7829" t="str">
        <f>VLOOKUP(J7829,location[#All],6,)</f>
        <v>West</v>
      </c>
    </row>
    <row r="7830" spans="1:15" x14ac:dyDescent="0.25">
      <c r="A7830" t="s">
        <v>4545</v>
      </c>
      <c r="B7830" t="s">
        <v>590</v>
      </c>
      <c r="C7830" s="1">
        <v>42616</v>
      </c>
      <c r="D7830" s="1">
        <v>42620</v>
      </c>
      <c r="E7830" t="s">
        <v>15</v>
      </c>
      <c r="F7830">
        <v>198744</v>
      </c>
      <c r="G7830">
        <v>4</v>
      </c>
      <c r="H7830">
        <v>3</v>
      </c>
      <c r="I7830">
        <v>0</v>
      </c>
      <c r="J7830" s="1" t="str">
        <f>INDEX(location!A:A,MATCH('Tabela Total'!A7830,location!A:A,0))</f>
        <v>US-2016-104815</v>
      </c>
      <c r="K7830" s="1" t="str">
        <f>VLOOKUP(J7830,location[#All],2,FALSE)</f>
        <v>United States</v>
      </c>
      <c r="L7830" t="str">
        <f>VLOOKUP(J7830,location[#All],3,)</f>
        <v>Chicago</v>
      </c>
      <c r="M7830" t="str">
        <f>VLOOKUP(J7830,location[#All],4,)</f>
        <v>Illinois</v>
      </c>
      <c r="N7830">
        <f>VLOOKUP(J7830,location[#All],5,)</f>
        <v>60610</v>
      </c>
      <c r="O7830" t="str">
        <f>VLOOKUP(J7830,location[#All],6,)</f>
        <v>Central</v>
      </c>
    </row>
    <row r="7831" spans="1:15" x14ac:dyDescent="0.25">
      <c r="A7831" t="s">
        <v>4722</v>
      </c>
      <c r="B7831" t="s">
        <v>590</v>
      </c>
      <c r="C7831" s="1">
        <v>42488</v>
      </c>
      <c r="D7831" s="1">
        <v>42490</v>
      </c>
      <c r="E7831" t="s">
        <v>10</v>
      </c>
      <c r="F7831">
        <v>30344</v>
      </c>
      <c r="G7831">
        <v>2</v>
      </c>
      <c r="H7831">
        <v>6</v>
      </c>
      <c r="I7831">
        <v>-318612</v>
      </c>
      <c r="J7831" s="1" t="str">
        <f>INDEX(location!A:A,MATCH('Tabela Total'!A7831,location!A:A,0))</f>
        <v>CA-2016-167605</v>
      </c>
      <c r="K7831" s="1" t="str">
        <f>VLOOKUP(J7831,location[#All],2,FALSE)</f>
        <v>United States</v>
      </c>
      <c r="L7831" t="str">
        <f>VLOOKUP(J7831,location[#All],3,)</f>
        <v>Saint Charles</v>
      </c>
      <c r="M7831" t="str">
        <f>VLOOKUP(J7831,location[#All],4,)</f>
        <v>Illinois</v>
      </c>
      <c r="N7831">
        <f>VLOOKUP(J7831,location[#All],5,)</f>
        <v>60174</v>
      </c>
      <c r="O7831" t="str">
        <f>VLOOKUP(J7831,location[#All],6,)</f>
        <v>Central</v>
      </c>
    </row>
    <row r="7832" spans="1:15" x14ac:dyDescent="0.25">
      <c r="A7832" t="s">
        <v>1337</v>
      </c>
      <c r="B7832" t="s">
        <v>1338</v>
      </c>
      <c r="C7832" s="1">
        <v>42451</v>
      </c>
      <c r="D7832" s="1">
        <v>42454</v>
      </c>
      <c r="E7832" t="s">
        <v>44</v>
      </c>
      <c r="F7832">
        <v>5858</v>
      </c>
      <c r="G7832">
        <v>2</v>
      </c>
      <c r="H7832">
        <v>0</v>
      </c>
      <c r="I7832">
        <v>193314</v>
      </c>
      <c r="J7832" s="1" t="str">
        <f>INDEX(location!A:A,MATCH('Tabela Total'!A7832,location!A:A,0))</f>
        <v>CA-2016-107615</v>
      </c>
      <c r="K7832" s="1" t="str">
        <f>VLOOKUP(J7832,location[#All],2,FALSE)</f>
        <v>United States</v>
      </c>
      <c r="L7832" t="str">
        <f>VLOOKUP(J7832,location[#All],3,)</f>
        <v>North Las Vegas</v>
      </c>
      <c r="M7832" t="str">
        <f>VLOOKUP(J7832,location[#All],4,)</f>
        <v>Nevada</v>
      </c>
      <c r="N7832">
        <f>VLOOKUP(J7832,location[#All],5,)</f>
        <v>89031</v>
      </c>
      <c r="O7832" t="str">
        <f>VLOOKUP(J7832,location[#All],6,)</f>
        <v>West</v>
      </c>
    </row>
    <row r="7833" spans="1:15" x14ac:dyDescent="0.25">
      <c r="A7833" t="s">
        <v>2195</v>
      </c>
      <c r="B7833" t="s">
        <v>1338</v>
      </c>
      <c r="C7833" s="1">
        <v>41875</v>
      </c>
      <c r="D7833" s="1">
        <v>41875</v>
      </c>
      <c r="E7833" t="s">
        <v>327</v>
      </c>
      <c r="F7833">
        <v>8288</v>
      </c>
      <c r="G7833">
        <v>2</v>
      </c>
      <c r="H7833">
        <v>2</v>
      </c>
      <c r="I7833">
        <v>26936</v>
      </c>
      <c r="J7833" s="1" t="str">
        <f>INDEX(location!A:A,MATCH('Tabela Total'!A7833,location!A:A,0))</f>
        <v>CA-2014-106719</v>
      </c>
      <c r="K7833" s="1" t="str">
        <f>VLOOKUP(J7833,location[#All],2,FALSE)</f>
        <v>United States</v>
      </c>
      <c r="L7833" t="str">
        <f>VLOOKUP(J7833,location[#All],3,)</f>
        <v>Billings</v>
      </c>
      <c r="M7833" t="str">
        <f>VLOOKUP(J7833,location[#All],4,)</f>
        <v>Montana</v>
      </c>
      <c r="N7833">
        <f>VLOOKUP(J7833,location[#All],5,)</f>
        <v>59102</v>
      </c>
      <c r="O7833" t="str">
        <f>VLOOKUP(J7833,location[#All],6,)</f>
        <v>West</v>
      </c>
    </row>
    <row r="7834" spans="1:15" x14ac:dyDescent="0.25">
      <c r="A7834" t="s">
        <v>3240</v>
      </c>
      <c r="B7834" t="s">
        <v>1338</v>
      </c>
      <c r="C7834" s="1">
        <v>42356</v>
      </c>
      <c r="D7834" s="1">
        <v>42363</v>
      </c>
      <c r="E7834" t="s">
        <v>15</v>
      </c>
      <c r="F7834">
        <v>55936</v>
      </c>
      <c r="G7834">
        <v>8</v>
      </c>
      <c r="H7834">
        <v>2</v>
      </c>
      <c r="I7834">
        <v>188784</v>
      </c>
      <c r="J7834" s="1" t="str">
        <f>INDEX(location!A:A,MATCH('Tabela Total'!A7834,location!A:A,0))</f>
        <v>CA-2015-153038</v>
      </c>
      <c r="K7834" s="1" t="str">
        <f>VLOOKUP(J7834,location[#All],2,FALSE)</f>
        <v>United States</v>
      </c>
      <c r="L7834" t="str">
        <f>VLOOKUP(J7834,location[#All],3,)</f>
        <v>Memphis</v>
      </c>
      <c r="M7834" t="str">
        <f>VLOOKUP(J7834,location[#All],4,)</f>
        <v>Tennessee</v>
      </c>
      <c r="N7834">
        <f>VLOOKUP(J7834,location[#All],5,)</f>
        <v>38109</v>
      </c>
      <c r="O7834" t="str">
        <f>VLOOKUP(J7834,location[#All],6,)</f>
        <v>South</v>
      </c>
    </row>
    <row r="7835" spans="1:15" x14ac:dyDescent="0.25">
      <c r="A7835" t="s">
        <v>3240</v>
      </c>
      <c r="B7835" t="s">
        <v>1338</v>
      </c>
      <c r="C7835" s="1">
        <v>42356</v>
      </c>
      <c r="D7835" s="1">
        <v>42363</v>
      </c>
      <c r="E7835" t="s">
        <v>15</v>
      </c>
      <c r="F7835">
        <v>18432</v>
      </c>
      <c r="G7835">
        <v>8</v>
      </c>
      <c r="H7835">
        <v>2</v>
      </c>
      <c r="I7835">
        <v>59904</v>
      </c>
      <c r="J7835" s="1" t="str">
        <f>INDEX(location!A:A,MATCH('Tabela Total'!A7835,location!A:A,0))</f>
        <v>CA-2015-153038</v>
      </c>
      <c r="K7835" s="1" t="str">
        <f>VLOOKUP(J7835,location[#All],2,FALSE)</f>
        <v>United States</v>
      </c>
      <c r="L7835" t="str">
        <f>VLOOKUP(J7835,location[#All],3,)</f>
        <v>Memphis</v>
      </c>
      <c r="M7835" t="str">
        <f>VLOOKUP(J7835,location[#All],4,)</f>
        <v>Tennessee</v>
      </c>
      <c r="N7835">
        <f>VLOOKUP(J7835,location[#All],5,)</f>
        <v>38109</v>
      </c>
      <c r="O7835" t="str">
        <f>VLOOKUP(J7835,location[#All],6,)</f>
        <v>South</v>
      </c>
    </row>
    <row r="7836" spans="1:15" x14ac:dyDescent="0.25">
      <c r="A7836" t="s">
        <v>3240</v>
      </c>
      <c r="B7836" t="s">
        <v>1338</v>
      </c>
      <c r="C7836" s="1">
        <v>42356</v>
      </c>
      <c r="D7836" s="1">
        <v>42363</v>
      </c>
      <c r="E7836" t="s">
        <v>15</v>
      </c>
      <c r="F7836">
        <v>2032</v>
      </c>
      <c r="G7836">
        <v>5</v>
      </c>
      <c r="H7836">
        <v>2</v>
      </c>
      <c r="I7836">
        <v>3556</v>
      </c>
      <c r="J7836" s="1" t="str">
        <f>INDEX(location!A:A,MATCH('Tabela Total'!A7836,location!A:A,0))</f>
        <v>CA-2015-153038</v>
      </c>
      <c r="K7836" s="1" t="str">
        <f>VLOOKUP(J7836,location[#All],2,FALSE)</f>
        <v>United States</v>
      </c>
      <c r="L7836" t="str">
        <f>VLOOKUP(J7836,location[#All],3,)</f>
        <v>Memphis</v>
      </c>
      <c r="M7836" t="str">
        <f>VLOOKUP(J7836,location[#All],4,)</f>
        <v>Tennessee</v>
      </c>
      <c r="N7836">
        <f>VLOOKUP(J7836,location[#All],5,)</f>
        <v>38109</v>
      </c>
      <c r="O7836" t="str">
        <f>VLOOKUP(J7836,location[#All],6,)</f>
        <v>South</v>
      </c>
    </row>
    <row r="7837" spans="1:15" x14ac:dyDescent="0.25">
      <c r="A7837" t="s">
        <v>4102</v>
      </c>
      <c r="B7837" t="s">
        <v>1338</v>
      </c>
      <c r="C7837" s="1">
        <v>41874</v>
      </c>
      <c r="D7837" s="1">
        <v>41878</v>
      </c>
      <c r="E7837" t="s">
        <v>10</v>
      </c>
      <c r="F7837">
        <v>49568</v>
      </c>
      <c r="G7837">
        <v>2</v>
      </c>
      <c r="H7837">
        <v>2</v>
      </c>
      <c r="I7837">
        <v>173488</v>
      </c>
      <c r="J7837" s="1" t="str">
        <f>INDEX(location!A:A,MATCH('Tabela Total'!A7837,location!A:A,0))</f>
        <v>CA-2014-154837</v>
      </c>
      <c r="K7837" s="1" t="str">
        <f>VLOOKUP(J7837,location[#All],2,FALSE)</f>
        <v>United States</v>
      </c>
      <c r="L7837" t="str">
        <f>VLOOKUP(J7837,location[#All],3,)</f>
        <v>Los Angeles</v>
      </c>
      <c r="M7837" t="str">
        <f>VLOOKUP(J7837,location[#All],4,)</f>
        <v>California</v>
      </c>
      <c r="N7837">
        <f>VLOOKUP(J7837,location[#All],5,)</f>
        <v>90032</v>
      </c>
      <c r="O7837" t="str">
        <f>VLOOKUP(J7837,location[#All],6,)</f>
        <v>West</v>
      </c>
    </row>
    <row r="7838" spans="1:15" x14ac:dyDescent="0.25">
      <c r="A7838" t="s">
        <v>4172</v>
      </c>
      <c r="B7838" t="s">
        <v>1338</v>
      </c>
      <c r="C7838" s="1">
        <v>41965</v>
      </c>
      <c r="D7838" s="1">
        <v>41968</v>
      </c>
      <c r="E7838" t="s">
        <v>44</v>
      </c>
      <c r="F7838">
        <v>996</v>
      </c>
      <c r="G7838">
        <v>2</v>
      </c>
      <c r="H7838">
        <v>0</v>
      </c>
      <c r="I7838">
        <v>48804</v>
      </c>
      <c r="J7838" s="1" t="str">
        <f>INDEX(location!A:A,MATCH('Tabela Total'!A7838,location!A:A,0))</f>
        <v>CA-2014-125682</v>
      </c>
      <c r="K7838" s="1" t="str">
        <f>VLOOKUP(J7838,location[#All],2,FALSE)</f>
        <v>United States</v>
      </c>
      <c r="L7838" t="str">
        <f>VLOOKUP(J7838,location[#All],3,)</f>
        <v>Atlanta</v>
      </c>
      <c r="M7838" t="str">
        <f>VLOOKUP(J7838,location[#All],4,)</f>
        <v>Georgia</v>
      </c>
      <c r="N7838">
        <f>VLOOKUP(J7838,location[#All],5,)</f>
        <v>30318</v>
      </c>
      <c r="O7838" t="str">
        <f>VLOOKUP(J7838,location[#All],6,)</f>
        <v>South</v>
      </c>
    </row>
    <row r="7839" spans="1:15" x14ac:dyDescent="0.25">
      <c r="A7839" t="s">
        <v>99</v>
      </c>
      <c r="B7839" t="s">
        <v>100</v>
      </c>
      <c r="C7839" s="1">
        <v>43045</v>
      </c>
      <c r="D7839" s="1">
        <v>43051</v>
      </c>
      <c r="E7839" t="s">
        <v>15</v>
      </c>
      <c r="F7839">
        <v>5682</v>
      </c>
      <c r="G7839">
        <v>1</v>
      </c>
      <c r="H7839">
        <v>7</v>
      </c>
      <c r="I7839">
        <v>-3788</v>
      </c>
      <c r="J7839" s="1" t="str">
        <f>INDEX(location!A:A,MATCH('Tabela Total'!A7839,location!A:A,0))</f>
        <v>US-2017-109484</v>
      </c>
      <c r="K7839" s="1" t="str">
        <f>VLOOKUP(J7839,location[#All],2,FALSE)</f>
        <v>United States</v>
      </c>
      <c r="L7839" t="str">
        <f>VLOOKUP(J7839,location[#All],3,)</f>
        <v>Portland</v>
      </c>
      <c r="M7839" t="str">
        <f>VLOOKUP(J7839,location[#All],4,)</f>
        <v>Oregon</v>
      </c>
      <c r="N7839">
        <f>VLOOKUP(J7839,location[#All],5,)</f>
        <v>97206</v>
      </c>
      <c r="O7839" t="str">
        <f>VLOOKUP(J7839,location[#All],6,)</f>
        <v>West</v>
      </c>
    </row>
    <row r="7840" spans="1:15" x14ac:dyDescent="0.25">
      <c r="A7840" t="s">
        <v>1678</v>
      </c>
      <c r="B7840" t="s">
        <v>100</v>
      </c>
      <c r="C7840" s="1">
        <v>42238</v>
      </c>
      <c r="D7840" s="1">
        <v>42242</v>
      </c>
      <c r="E7840" t="s">
        <v>15</v>
      </c>
      <c r="F7840">
        <v>1652</v>
      </c>
      <c r="G7840">
        <v>4</v>
      </c>
      <c r="H7840">
        <v>0</v>
      </c>
      <c r="I7840">
        <v>75992</v>
      </c>
      <c r="J7840" s="1" t="str">
        <f>INDEX(location!A:A,MATCH('Tabela Total'!A7840,location!A:A,0))</f>
        <v>CA-2015-129854</v>
      </c>
      <c r="K7840" s="1" t="str">
        <f>VLOOKUP(J7840,location[#All],2,FALSE)</f>
        <v>United States</v>
      </c>
      <c r="L7840" t="str">
        <f>VLOOKUP(J7840,location[#All],3,)</f>
        <v>New York City</v>
      </c>
      <c r="M7840" t="str">
        <f>VLOOKUP(J7840,location[#All],4,)</f>
        <v>New York</v>
      </c>
      <c r="N7840">
        <f>VLOOKUP(J7840,location[#All],5,)</f>
        <v>10009</v>
      </c>
      <c r="O7840" t="str">
        <f>VLOOKUP(J7840,location[#All],6,)</f>
        <v>East</v>
      </c>
    </row>
    <row r="7841" spans="1:15" x14ac:dyDescent="0.25">
      <c r="A7841" t="s">
        <v>3618</v>
      </c>
      <c r="B7841" t="s">
        <v>100</v>
      </c>
      <c r="C7841" s="1">
        <v>42364</v>
      </c>
      <c r="D7841" s="1">
        <v>42369</v>
      </c>
      <c r="E7841" t="s">
        <v>15</v>
      </c>
      <c r="F7841">
        <v>275058</v>
      </c>
      <c r="G7841">
        <v>3</v>
      </c>
      <c r="H7841">
        <v>3</v>
      </c>
      <c r="I7841">
        <v>-903762</v>
      </c>
      <c r="J7841" s="1" t="str">
        <f>INDEX(location!A:A,MATCH('Tabela Total'!A7841,location!A:A,0))</f>
        <v>CA-2015-119550</v>
      </c>
      <c r="K7841" s="1" t="str">
        <f>VLOOKUP(J7841,location[#All],2,FALSE)</f>
        <v>United States</v>
      </c>
      <c r="L7841" t="str">
        <f>VLOOKUP(J7841,location[#All],3,)</f>
        <v>Houston</v>
      </c>
      <c r="M7841" t="str">
        <f>VLOOKUP(J7841,location[#All],4,)</f>
        <v>Texas</v>
      </c>
      <c r="N7841">
        <f>VLOOKUP(J7841,location[#All],5,)</f>
        <v>77070</v>
      </c>
      <c r="O7841" t="str">
        <f>VLOOKUP(J7841,location[#All],6,)</f>
        <v>Central</v>
      </c>
    </row>
    <row r="7842" spans="1:15" x14ac:dyDescent="0.25">
      <c r="A7842" t="s">
        <v>5606</v>
      </c>
      <c r="B7842" t="s">
        <v>100</v>
      </c>
      <c r="C7842" s="1">
        <v>42992</v>
      </c>
      <c r="D7842" s="1">
        <v>42994</v>
      </c>
      <c r="E7842" t="s">
        <v>44</v>
      </c>
      <c r="F7842">
        <v>107985</v>
      </c>
      <c r="G7842">
        <v>3</v>
      </c>
      <c r="H7842">
        <v>0</v>
      </c>
      <c r="I7842">
        <v>323955</v>
      </c>
      <c r="J7842" s="1" t="str">
        <f>INDEX(location!A:A,MATCH('Tabela Total'!A7842,location!A:A,0))</f>
        <v>CA-2017-152975</v>
      </c>
      <c r="K7842" s="1" t="str">
        <f>VLOOKUP(J7842,location[#All],2,FALSE)</f>
        <v>United States</v>
      </c>
      <c r="L7842" t="str">
        <f>VLOOKUP(J7842,location[#All],3,)</f>
        <v>New York City</v>
      </c>
      <c r="M7842" t="str">
        <f>VLOOKUP(J7842,location[#All],4,)</f>
        <v>New York</v>
      </c>
      <c r="N7842">
        <f>VLOOKUP(J7842,location[#All],5,)</f>
        <v>10035</v>
      </c>
      <c r="O7842" t="str">
        <f>VLOOKUP(J7842,location[#All],6,)</f>
        <v>East</v>
      </c>
    </row>
    <row r="7843" spans="1:15" x14ac:dyDescent="0.25">
      <c r="A7843" t="s">
        <v>5606</v>
      </c>
      <c r="B7843" t="s">
        <v>100</v>
      </c>
      <c r="C7843" s="1">
        <v>42992</v>
      </c>
      <c r="D7843" s="1">
        <v>42994</v>
      </c>
      <c r="E7843" t="s">
        <v>44</v>
      </c>
      <c r="F7843">
        <v>7098</v>
      </c>
      <c r="G7843">
        <v>1</v>
      </c>
      <c r="H7843">
        <v>0</v>
      </c>
      <c r="I7843">
        <v>3549</v>
      </c>
      <c r="J7843" s="1" t="str">
        <f>INDEX(location!A:A,MATCH('Tabela Total'!A7843,location!A:A,0))</f>
        <v>CA-2017-152975</v>
      </c>
      <c r="K7843" s="1" t="str">
        <f>VLOOKUP(J7843,location[#All],2,FALSE)</f>
        <v>United States</v>
      </c>
      <c r="L7843" t="str">
        <f>VLOOKUP(J7843,location[#All],3,)</f>
        <v>New York City</v>
      </c>
      <c r="M7843" t="str">
        <f>VLOOKUP(J7843,location[#All],4,)</f>
        <v>New York</v>
      </c>
      <c r="N7843">
        <f>VLOOKUP(J7843,location[#All],5,)</f>
        <v>10035</v>
      </c>
      <c r="O7843" t="str">
        <f>VLOOKUP(J7843,location[#All],6,)</f>
        <v>East</v>
      </c>
    </row>
    <row r="7844" spans="1:15" x14ac:dyDescent="0.25">
      <c r="A7844" t="s">
        <v>5606</v>
      </c>
      <c r="B7844" t="s">
        <v>100</v>
      </c>
      <c r="C7844" s="1">
        <v>42992</v>
      </c>
      <c r="D7844" s="1">
        <v>42994</v>
      </c>
      <c r="E7844" t="s">
        <v>44</v>
      </c>
      <c r="F7844">
        <v>2995</v>
      </c>
      <c r="G7844">
        <v>5</v>
      </c>
      <c r="H7844">
        <v>0</v>
      </c>
      <c r="I7844">
        <v>86855</v>
      </c>
      <c r="J7844" s="1" t="str">
        <f>INDEX(location!A:A,MATCH('Tabela Total'!A7844,location!A:A,0))</f>
        <v>CA-2017-152975</v>
      </c>
      <c r="K7844" s="1" t="str">
        <f>VLOOKUP(J7844,location[#All],2,FALSE)</f>
        <v>United States</v>
      </c>
      <c r="L7844" t="str">
        <f>VLOOKUP(J7844,location[#All],3,)</f>
        <v>New York City</v>
      </c>
      <c r="M7844" t="str">
        <f>VLOOKUP(J7844,location[#All],4,)</f>
        <v>New York</v>
      </c>
      <c r="N7844">
        <f>VLOOKUP(J7844,location[#All],5,)</f>
        <v>10035</v>
      </c>
      <c r="O7844" t="str">
        <f>VLOOKUP(J7844,location[#All],6,)</f>
        <v>East</v>
      </c>
    </row>
    <row r="7845" spans="1:15" x14ac:dyDescent="0.25">
      <c r="A7845" t="s">
        <v>5606</v>
      </c>
      <c r="B7845" t="s">
        <v>100</v>
      </c>
      <c r="C7845" s="1">
        <v>42992</v>
      </c>
      <c r="D7845" s="1">
        <v>42994</v>
      </c>
      <c r="E7845" t="s">
        <v>44</v>
      </c>
      <c r="F7845">
        <v>58941</v>
      </c>
      <c r="G7845">
        <v>5</v>
      </c>
      <c r="H7845">
        <v>1</v>
      </c>
      <c r="I7845">
        <v>-6549</v>
      </c>
      <c r="J7845" s="1" t="str">
        <f>INDEX(location!A:A,MATCH('Tabela Total'!A7845,location!A:A,0))</f>
        <v>CA-2017-152975</v>
      </c>
      <c r="K7845" s="1" t="str">
        <f>VLOOKUP(J7845,location[#All],2,FALSE)</f>
        <v>United States</v>
      </c>
      <c r="L7845" t="str">
        <f>VLOOKUP(J7845,location[#All],3,)</f>
        <v>New York City</v>
      </c>
      <c r="M7845" t="str">
        <f>VLOOKUP(J7845,location[#All],4,)</f>
        <v>New York</v>
      </c>
      <c r="N7845">
        <f>VLOOKUP(J7845,location[#All],5,)</f>
        <v>10035</v>
      </c>
      <c r="O7845" t="str">
        <f>VLOOKUP(J7845,location[#All],6,)</f>
        <v>East</v>
      </c>
    </row>
    <row r="7846" spans="1:15" x14ac:dyDescent="0.25">
      <c r="A7846" t="s">
        <v>387</v>
      </c>
      <c r="B7846" t="s">
        <v>388</v>
      </c>
      <c r="C7846" s="1">
        <v>42475</v>
      </c>
      <c r="D7846" s="1">
        <v>42481</v>
      </c>
      <c r="E7846" t="s">
        <v>15</v>
      </c>
      <c r="F7846">
        <v>189588</v>
      </c>
      <c r="G7846">
        <v>2</v>
      </c>
      <c r="H7846">
        <v>7</v>
      </c>
      <c r="I7846">
        <v>-1453508</v>
      </c>
      <c r="J7846" s="1" t="str">
        <f>INDEX(location!A:A,MATCH('Tabela Total'!A7846,location!A:A,0))</f>
        <v>US-2016-123750</v>
      </c>
      <c r="K7846" s="1" t="str">
        <f>VLOOKUP(J7846,location[#All],2,FALSE)</f>
        <v>United States</v>
      </c>
      <c r="L7846" t="str">
        <f>VLOOKUP(J7846,location[#All],3,)</f>
        <v>Gastonia</v>
      </c>
      <c r="M7846" t="str">
        <f>VLOOKUP(J7846,location[#All],4,)</f>
        <v>North Carolina</v>
      </c>
      <c r="N7846">
        <f>VLOOKUP(J7846,location[#All],5,)</f>
        <v>28052</v>
      </c>
      <c r="O7846" t="str">
        <f>VLOOKUP(J7846,location[#All],6,)</f>
        <v>South</v>
      </c>
    </row>
    <row r="7847" spans="1:15" x14ac:dyDescent="0.25">
      <c r="A7847" t="s">
        <v>387</v>
      </c>
      <c r="B7847" t="s">
        <v>388</v>
      </c>
      <c r="C7847" s="1">
        <v>42475</v>
      </c>
      <c r="D7847" s="1">
        <v>42481</v>
      </c>
      <c r="E7847" t="s">
        <v>15</v>
      </c>
      <c r="F7847">
        <v>408744</v>
      </c>
      <c r="G7847">
        <v>7</v>
      </c>
      <c r="H7847">
        <v>2</v>
      </c>
      <c r="I7847">
        <v>766395</v>
      </c>
      <c r="J7847" s="1" t="str">
        <f>INDEX(location!A:A,MATCH('Tabela Total'!A7847,location!A:A,0))</f>
        <v>US-2016-123750</v>
      </c>
      <c r="K7847" s="1" t="str">
        <f>VLOOKUP(J7847,location[#All],2,FALSE)</f>
        <v>United States</v>
      </c>
      <c r="L7847" t="str">
        <f>VLOOKUP(J7847,location[#All],3,)</f>
        <v>Gastonia</v>
      </c>
      <c r="M7847" t="str">
        <f>VLOOKUP(J7847,location[#All],4,)</f>
        <v>North Carolina</v>
      </c>
      <c r="N7847">
        <f>VLOOKUP(J7847,location[#All],5,)</f>
        <v>28052</v>
      </c>
      <c r="O7847" t="str">
        <f>VLOOKUP(J7847,location[#All],6,)</f>
        <v>South</v>
      </c>
    </row>
    <row r="7848" spans="1:15" x14ac:dyDescent="0.25">
      <c r="A7848" t="s">
        <v>387</v>
      </c>
      <c r="B7848" t="s">
        <v>388</v>
      </c>
      <c r="C7848" s="1">
        <v>42475</v>
      </c>
      <c r="D7848" s="1">
        <v>42481</v>
      </c>
      <c r="E7848" t="s">
        <v>15</v>
      </c>
      <c r="F7848">
        <v>29196</v>
      </c>
      <c r="G7848">
        <v>5</v>
      </c>
      <c r="H7848">
        <v>2</v>
      </c>
      <c r="I7848">
        <v>547425</v>
      </c>
      <c r="J7848" s="1" t="str">
        <f>INDEX(location!A:A,MATCH('Tabela Total'!A7848,location!A:A,0))</f>
        <v>US-2016-123750</v>
      </c>
      <c r="K7848" s="1" t="str">
        <f>VLOOKUP(J7848,location[#All],2,FALSE)</f>
        <v>United States</v>
      </c>
      <c r="L7848" t="str">
        <f>VLOOKUP(J7848,location[#All],3,)</f>
        <v>Gastonia</v>
      </c>
      <c r="M7848" t="str">
        <f>VLOOKUP(J7848,location[#All],4,)</f>
        <v>North Carolina</v>
      </c>
      <c r="N7848">
        <f>VLOOKUP(J7848,location[#All],5,)</f>
        <v>28052</v>
      </c>
      <c r="O7848" t="str">
        <f>VLOOKUP(J7848,location[#All],6,)</f>
        <v>South</v>
      </c>
    </row>
    <row r="7849" spans="1:15" x14ac:dyDescent="0.25">
      <c r="A7849" t="s">
        <v>387</v>
      </c>
      <c r="B7849" t="s">
        <v>388</v>
      </c>
      <c r="C7849" s="1">
        <v>42475</v>
      </c>
      <c r="D7849" s="1">
        <v>42481</v>
      </c>
      <c r="E7849" t="s">
        <v>15</v>
      </c>
      <c r="F7849">
        <v>4768</v>
      </c>
      <c r="G7849">
        <v>2</v>
      </c>
      <c r="H7849">
        <v>2</v>
      </c>
      <c r="I7849">
        <v>-7748</v>
      </c>
      <c r="J7849" s="1" t="str">
        <f>INDEX(location!A:A,MATCH('Tabela Total'!A7849,location!A:A,0))</f>
        <v>US-2016-123750</v>
      </c>
      <c r="K7849" s="1" t="str">
        <f>VLOOKUP(J7849,location[#All],2,FALSE)</f>
        <v>United States</v>
      </c>
      <c r="L7849" t="str">
        <f>VLOOKUP(J7849,location[#All],3,)</f>
        <v>Gastonia</v>
      </c>
      <c r="M7849" t="str">
        <f>VLOOKUP(J7849,location[#All],4,)</f>
        <v>North Carolina</v>
      </c>
      <c r="N7849">
        <f>VLOOKUP(J7849,location[#All],5,)</f>
        <v>28052</v>
      </c>
      <c r="O7849" t="str">
        <f>VLOOKUP(J7849,location[#All],6,)</f>
        <v>South</v>
      </c>
    </row>
    <row r="7850" spans="1:15" x14ac:dyDescent="0.25">
      <c r="A7850" t="s">
        <v>812</v>
      </c>
      <c r="B7850" t="s">
        <v>388</v>
      </c>
      <c r="C7850" s="1">
        <v>43067</v>
      </c>
      <c r="D7850" s="1">
        <v>43071</v>
      </c>
      <c r="E7850" t="s">
        <v>15</v>
      </c>
      <c r="F7850">
        <v>516488</v>
      </c>
      <c r="G7850">
        <v>7</v>
      </c>
      <c r="H7850">
        <v>2</v>
      </c>
      <c r="I7850">
        <v>-129122</v>
      </c>
      <c r="J7850" s="1" t="str">
        <f>INDEX(location!A:A,MATCH('Tabela Total'!A7850,location!A:A,0))</f>
        <v>US-2017-110576</v>
      </c>
      <c r="K7850" s="1" t="str">
        <f>VLOOKUP(J7850,location[#All],2,FALSE)</f>
        <v>United States</v>
      </c>
      <c r="L7850" t="str">
        <f>VLOOKUP(J7850,location[#All],3,)</f>
        <v>Philadelphia</v>
      </c>
      <c r="M7850" t="str">
        <f>VLOOKUP(J7850,location[#All],4,)</f>
        <v>Pennsylvania</v>
      </c>
      <c r="N7850">
        <f>VLOOKUP(J7850,location[#All],5,)</f>
        <v>19120</v>
      </c>
      <c r="O7850" t="str">
        <f>VLOOKUP(J7850,location[#All],6,)</f>
        <v>East</v>
      </c>
    </row>
    <row r="7851" spans="1:15" x14ac:dyDescent="0.25">
      <c r="A7851" t="s">
        <v>812</v>
      </c>
      <c r="B7851" t="s">
        <v>388</v>
      </c>
      <c r="C7851" s="1">
        <v>43067</v>
      </c>
      <c r="D7851" s="1">
        <v>43071</v>
      </c>
      <c r="E7851" t="s">
        <v>15</v>
      </c>
      <c r="F7851">
        <v>1007232</v>
      </c>
      <c r="G7851">
        <v>6</v>
      </c>
      <c r="H7851">
        <v>2</v>
      </c>
      <c r="I7851">
        <v>755424</v>
      </c>
      <c r="J7851" s="1" t="str">
        <f>INDEX(location!A:A,MATCH('Tabela Total'!A7851,location!A:A,0))</f>
        <v>US-2017-110576</v>
      </c>
      <c r="K7851" s="1" t="str">
        <f>VLOOKUP(J7851,location[#All],2,FALSE)</f>
        <v>United States</v>
      </c>
      <c r="L7851" t="str">
        <f>VLOOKUP(J7851,location[#All],3,)</f>
        <v>Philadelphia</v>
      </c>
      <c r="M7851" t="str">
        <f>VLOOKUP(J7851,location[#All],4,)</f>
        <v>Pennsylvania</v>
      </c>
      <c r="N7851">
        <f>VLOOKUP(J7851,location[#All],5,)</f>
        <v>19120</v>
      </c>
      <c r="O7851" t="str">
        <f>VLOOKUP(J7851,location[#All],6,)</f>
        <v>East</v>
      </c>
    </row>
    <row r="7852" spans="1:15" x14ac:dyDescent="0.25">
      <c r="A7852" t="s">
        <v>812</v>
      </c>
      <c r="B7852" t="s">
        <v>388</v>
      </c>
      <c r="C7852" s="1">
        <v>43067</v>
      </c>
      <c r="D7852" s="1">
        <v>43071</v>
      </c>
      <c r="E7852" t="s">
        <v>15</v>
      </c>
      <c r="F7852">
        <v>206532</v>
      </c>
      <c r="G7852">
        <v>12</v>
      </c>
      <c r="H7852">
        <v>4</v>
      </c>
      <c r="I7852">
        <v>-619596</v>
      </c>
      <c r="J7852" s="1" t="str">
        <f>INDEX(location!A:A,MATCH('Tabela Total'!A7852,location!A:A,0))</f>
        <v>US-2017-110576</v>
      </c>
      <c r="K7852" s="1" t="str">
        <f>VLOOKUP(J7852,location[#All],2,FALSE)</f>
        <v>United States</v>
      </c>
      <c r="L7852" t="str">
        <f>VLOOKUP(J7852,location[#All],3,)</f>
        <v>Philadelphia</v>
      </c>
      <c r="M7852" t="str">
        <f>VLOOKUP(J7852,location[#All],4,)</f>
        <v>Pennsylvania</v>
      </c>
      <c r="N7852">
        <f>VLOOKUP(J7852,location[#All],5,)</f>
        <v>19120</v>
      </c>
      <c r="O7852" t="str">
        <f>VLOOKUP(J7852,location[#All],6,)</f>
        <v>East</v>
      </c>
    </row>
    <row r="7853" spans="1:15" x14ac:dyDescent="0.25">
      <c r="A7853" t="s">
        <v>812</v>
      </c>
      <c r="B7853" t="s">
        <v>388</v>
      </c>
      <c r="C7853" s="1">
        <v>43067</v>
      </c>
      <c r="D7853" s="1">
        <v>43071</v>
      </c>
      <c r="E7853" t="s">
        <v>15</v>
      </c>
      <c r="F7853">
        <v>15552</v>
      </c>
      <c r="G7853">
        <v>3</v>
      </c>
      <c r="H7853">
        <v>2</v>
      </c>
      <c r="I7853">
        <v>54432</v>
      </c>
      <c r="J7853" s="1" t="str">
        <f>INDEX(location!A:A,MATCH('Tabela Total'!A7853,location!A:A,0))</f>
        <v>US-2017-110576</v>
      </c>
      <c r="K7853" s="1" t="str">
        <f>VLOOKUP(J7853,location[#All],2,FALSE)</f>
        <v>United States</v>
      </c>
      <c r="L7853" t="str">
        <f>VLOOKUP(J7853,location[#All],3,)</f>
        <v>Philadelphia</v>
      </c>
      <c r="M7853" t="str">
        <f>VLOOKUP(J7853,location[#All],4,)</f>
        <v>Pennsylvania</v>
      </c>
      <c r="N7853">
        <f>VLOOKUP(J7853,location[#All],5,)</f>
        <v>19120</v>
      </c>
      <c r="O7853" t="str">
        <f>VLOOKUP(J7853,location[#All],6,)</f>
        <v>East</v>
      </c>
    </row>
    <row r="7854" spans="1:15" x14ac:dyDescent="0.25">
      <c r="A7854" t="s">
        <v>812</v>
      </c>
      <c r="B7854" t="s">
        <v>388</v>
      </c>
      <c r="C7854" s="1">
        <v>43067</v>
      </c>
      <c r="D7854" s="1">
        <v>43071</v>
      </c>
      <c r="E7854" t="s">
        <v>15</v>
      </c>
      <c r="F7854">
        <v>25344</v>
      </c>
      <c r="G7854">
        <v>6</v>
      </c>
      <c r="H7854">
        <v>2</v>
      </c>
      <c r="I7854">
        <v>792</v>
      </c>
      <c r="J7854" s="1" t="str">
        <f>INDEX(location!A:A,MATCH('Tabela Total'!A7854,location!A:A,0))</f>
        <v>US-2017-110576</v>
      </c>
      <c r="K7854" s="1" t="str">
        <f>VLOOKUP(J7854,location[#All],2,FALSE)</f>
        <v>United States</v>
      </c>
      <c r="L7854" t="str">
        <f>VLOOKUP(J7854,location[#All],3,)</f>
        <v>Philadelphia</v>
      </c>
      <c r="M7854" t="str">
        <f>VLOOKUP(J7854,location[#All],4,)</f>
        <v>Pennsylvania</v>
      </c>
      <c r="N7854">
        <f>VLOOKUP(J7854,location[#All],5,)</f>
        <v>19120</v>
      </c>
      <c r="O7854" t="str">
        <f>VLOOKUP(J7854,location[#All],6,)</f>
        <v>East</v>
      </c>
    </row>
    <row r="7855" spans="1:15" x14ac:dyDescent="0.25">
      <c r="A7855" t="s">
        <v>908</v>
      </c>
      <c r="B7855" t="s">
        <v>388</v>
      </c>
      <c r="C7855" s="1">
        <v>42210</v>
      </c>
      <c r="D7855" s="1">
        <v>42214</v>
      </c>
      <c r="E7855" t="s">
        <v>15</v>
      </c>
      <c r="F7855">
        <v>25176</v>
      </c>
      <c r="G7855">
        <v>4</v>
      </c>
      <c r="H7855">
        <v>7</v>
      </c>
      <c r="I7855">
        <v>-184624</v>
      </c>
      <c r="J7855" s="1" t="str">
        <f>INDEX(location!A:A,MATCH('Tabela Total'!A7855,location!A:A,0))</f>
        <v>US-2015-150161</v>
      </c>
      <c r="K7855" s="1" t="str">
        <f>VLOOKUP(J7855,location[#All],2,FALSE)</f>
        <v>United States</v>
      </c>
      <c r="L7855" t="str">
        <f>VLOOKUP(J7855,location[#All],3,)</f>
        <v>Philadelphia</v>
      </c>
      <c r="M7855" t="str">
        <f>VLOOKUP(J7855,location[#All],4,)</f>
        <v>Pennsylvania</v>
      </c>
      <c r="N7855">
        <f>VLOOKUP(J7855,location[#All],5,)</f>
        <v>19143</v>
      </c>
      <c r="O7855" t="str">
        <f>VLOOKUP(J7855,location[#All],6,)</f>
        <v>East</v>
      </c>
    </row>
    <row r="7856" spans="1:15" x14ac:dyDescent="0.25">
      <c r="A7856" t="s">
        <v>1016</v>
      </c>
      <c r="B7856" t="s">
        <v>388</v>
      </c>
      <c r="C7856" s="1">
        <v>42728</v>
      </c>
      <c r="D7856" s="1">
        <v>42732</v>
      </c>
      <c r="E7856" t="s">
        <v>10</v>
      </c>
      <c r="F7856">
        <v>27882</v>
      </c>
      <c r="G7856">
        <v>3</v>
      </c>
      <c r="H7856">
        <v>7</v>
      </c>
      <c r="I7856">
        <v>-204468</v>
      </c>
      <c r="J7856" s="1" t="str">
        <f>INDEX(location!A:A,MATCH('Tabela Total'!A7856,location!A:A,0))</f>
        <v>US-2016-168620</v>
      </c>
      <c r="K7856" s="1" t="str">
        <f>VLOOKUP(J7856,location[#All],2,FALSE)</f>
        <v>United States</v>
      </c>
      <c r="L7856" t="str">
        <f>VLOOKUP(J7856,location[#All],3,)</f>
        <v>Charlotte</v>
      </c>
      <c r="M7856" t="str">
        <f>VLOOKUP(J7856,location[#All],4,)</f>
        <v>North Carolina</v>
      </c>
      <c r="N7856">
        <f>VLOOKUP(J7856,location[#All],5,)</f>
        <v>28205</v>
      </c>
      <c r="O7856" t="str">
        <f>VLOOKUP(J7856,location[#All],6,)</f>
        <v>South</v>
      </c>
    </row>
    <row r="7857" spans="1:15" x14ac:dyDescent="0.25">
      <c r="A7857" t="s">
        <v>1016</v>
      </c>
      <c r="B7857" t="s">
        <v>388</v>
      </c>
      <c r="C7857" s="1">
        <v>42728</v>
      </c>
      <c r="D7857" s="1">
        <v>42732</v>
      </c>
      <c r="E7857" t="s">
        <v>10</v>
      </c>
      <c r="F7857">
        <v>540048</v>
      </c>
      <c r="G7857">
        <v>3</v>
      </c>
      <c r="H7857">
        <v>2</v>
      </c>
      <c r="I7857">
        <v>-472542</v>
      </c>
      <c r="J7857" s="1" t="str">
        <f>INDEX(location!A:A,MATCH('Tabela Total'!A7857,location!A:A,0))</f>
        <v>US-2016-168620</v>
      </c>
      <c r="K7857" s="1" t="str">
        <f>VLOOKUP(J7857,location[#All],2,FALSE)</f>
        <v>United States</v>
      </c>
      <c r="L7857" t="str">
        <f>VLOOKUP(J7857,location[#All],3,)</f>
        <v>Charlotte</v>
      </c>
      <c r="M7857" t="str">
        <f>VLOOKUP(J7857,location[#All],4,)</f>
        <v>North Carolina</v>
      </c>
      <c r="N7857">
        <f>VLOOKUP(J7857,location[#All],5,)</f>
        <v>28205</v>
      </c>
      <c r="O7857" t="str">
        <f>VLOOKUP(J7857,location[#All],6,)</f>
        <v>South</v>
      </c>
    </row>
    <row r="7858" spans="1:15" x14ac:dyDescent="0.25">
      <c r="A7858" t="s">
        <v>1016</v>
      </c>
      <c r="B7858" t="s">
        <v>388</v>
      </c>
      <c r="C7858" s="1">
        <v>42728</v>
      </c>
      <c r="D7858" s="1">
        <v>42732</v>
      </c>
      <c r="E7858" t="s">
        <v>10</v>
      </c>
      <c r="F7858">
        <v>25568</v>
      </c>
      <c r="G7858">
        <v>8</v>
      </c>
      <c r="H7858">
        <v>2</v>
      </c>
      <c r="I7858">
        <v>76704</v>
      </c>
      <c r="J7858" s="1" t="str">
        <f>INDEX(location!A:A,MATCH('Tabela Total'!A7858,location!A:A,0))</f>
        <v>US-2016-168620</v>
      </c>
      <c r="K7858" s="1" t="str">
        <f>VLOOKUP(J7858,location[#All],2,FALSE)</f>
        <v>United States</v>
      </c>
      <c r="L7858" t="str">
        <f>VLOOKUP(J7858,location[#All],3,)</f>
        <v>Charlotte</v>
      </c>
      <c r="M7858" t="str">
        <f>VLOOKUP(J7858,location[#All],4,)</f>
        <v>North Carolina</v>
      </c>
      <c r="N7858">
        <f>VLOOKUP(J7858,location[#All],5,)</f>
        <v>28205</v>
      </c>
      <c r="O7858" t="str">
        <f>VLOOKUP(J7858,location[#All],6,)</f>
        <v>South</v>
      </c>
    </row>
    <row r="7859" spans="1:15" x14ac:dyDescent="0.25">
      <c r="A7859" t="s">
        <v>1822</v>
      </c>
      <c r="B7859" t="s">
        <v>388</v>
      </c>
      <c r="C7859" s="1">
        <v>42868</v>
      </c>
      <c r="D7859" s="1">
        <v>42875</v>
      </c>
      <c r="E7859" t="s">
        <v>15</v>
      </c>
      <c r="F7859">
        <v>5848</v>
      </c>
      <c r="G7859">
        <v>8</v>
      </c>
      <c r="H7859">
        <v>0</v>
      </c>
      <c r="I7859">
        <v>274856</v>
      </c>
      <c r="J7859" s="1" t="str">
        <f>INDEX(location!A:A,MATCH('Tabela Total'!A7859,location!A:A,0))</f>
        <v>CA-2017-100748</v>
      </c>
      <c r="K7859" s="1" t="str">
        <f>VLOOKUP(J7859,location[#All],2,FALSE)</f>
        <v>United States</v>
      </c>
      <c r="L7859" t="str">
        <f>VLOOKUP(J7859,location[#All],3,)</f>
        <v>San Francisco</v>
      </c>
      <c r="M7859" t="str">
        <f>VLOOKUP(J7859,location[#All],4,)</f>
        <v>California</v>
      </c>
      <c r="N7859">
        <f>VLOOKUP(J7859,location[#All],5,)</f>
        <v>94110</v>
      </c>
      <c r="O7859" t="str">
        <f>VLOOKUP(J7859,location[#All],6,)</f>
        <v>West</v>
      </c>
    </row>
    <row r="7860" spans="1:15" x14ac:dyDescent="0.25">
      <c r="A7860" t="s">
        <v>3946</v>
      </c>
      <c r="B7860" t="s">
        <v>388</v>
      </c>
      <c r="C7860" s="1">
        <v>41793</v>
      </c>
      <c r="D7860" s="1">
        <v>41797</v>
      </c>
      <c r="E7860" t="s">
        <v>10</v>
      </c>
      <c r="F7860">
        <v>1528</v>
      </c>
      <c r="G7860">
        <v>2</v>
      </c>
      <c r="H7860">
        <v>0</v>
      </c>
      <c r="I7860">
        <v>74872</v>
      </c>
      <c r="J7860" s="1" t="str">
        <f>INDEX(location!A:A,MATCH('Tabela Total'!A7860,location!A:A,0))</f>
        <v>CA-2014-141299</v>
      </c>
      <c r="K7860" s="1" t="str">
        <f>VLOOKUP(J7860,location[#All],2,FALSE)</f>
        <v>United States</v>
      </c>
      <c r="L7860" t="str">
        <f>VLOOKUP(J7860,location[#All],3,)</f>
        <v>Midland</v>
      </c>
      <c r="M7860" t="str">
        <f>VLOOKUP(J7860,location[#All],4,)</f>
        <v>Michigan</v>
      </c>
      <c r="N7860">
        <f>VLOOKUP(J7860,location[#All],5,)</f>
        <v>48640</v>
      </c>
      <c r="O7860" t="str">
        <f>VLOOKUP(J7860,location[#All],6,)</f>
        <v>Central</v>
      </c>
    </row>
    <row r="7861" spans="1:15" x14ac:dyDescent="0.25">
      <c r="A7861" t="s">
        <v>4546</v>
      </c>
      <c r="B7861" t="s">
        <v>388</v>
      </c>
      <c r="C7861" s="1">
        <v>43013</v>
      </c>
      <c r="D7861" s="1">
        <v>43015</v>
      </c>
      <c r="E7861" t="s">
        <v>44</v>
      </c>
      <c r="F7861">
        <v>63824</v>
      </c>
      <c r="G7861">
        <v>2</v>
      </c>
      <c r="H7861">
        <v>2</v>
      </c>
      <c r="I7861">
        <v>135626</v>
      </c>
      <c r="J7861" s="1" t="str">
        <f>INDEX(location!A:A,MATCH('Tabela Total'!A7861,location!A:A,0))</f>
        <v>CA-2017-157672</v>
      </c>
      <c r="K7861" s="1" t="str">
        <f>VLOOKUP(J7861,location[#All],2,FALSE)</f>
        <v>United States</v>
      </c>
      <c r="L7861" t="str">
        <f>VLOOKUP(J7861,location[#All],3,)</f>
        <v>Denver</v>
      </c>
      <c r="M7861" t="str">
        <f>VLOOKUP(J7861,location[#All],4,)</f>
        <v>Colorado</v>
      </c>
      <c r="N7861">
        <f>VLOOKUP(J7861,location[#All],5,)</f>
        <v>80219</v>
      </c>
      <c r="O7861" t="str">
        <f>VLOOKUP(J7861,location[#All],6,)</f>
        <v>West</v>
      </c>
    </row>
    <row r="7862" spans="1:15" x14ac:dyDescent="0.25">
      <c r="A7862" t="s">
        <v>5360</v>
      </c>
      <c r="B7862" t="s">
        <v>388</v>
      </c>
      <c r="C7862" s="1">
        <v>42527</v>
      </c>
      <c r="D7862" s="1">
        <v>42533</v>
      </c>
      <c r="E7862" t="s">
        <v>15</v>
      </c>
      <c r="F7862">
        <v>2205</v>
      </c>
      <c r="G7862">
        <v>7</v>
      </c>
      <c r="H7862">
        <v>0</v>
      </c>
      <c r="I7862">
        <v>10584</v>
      </c>
      <c r="J7862" s="1" t="str">
        <f>INDEX(location!A:A,MATCH('Tabela Total'!A7862,location!A:A,0))</f>
        <v>US-2016-155971</v>
      </c>
      <c r="K7862" s="1" t="str">
        <f>VLOOKUP(J7862,location[#All],2,FALSE)</f>
        <v>United States</v>
      </c>
      <c r="L7862" t="str">
        <f>VLOOKUP(J7862,location[#All],3,)</f>
        <v>Los Angeles</v>
      </c>
      <c r="M7862" t="str">
        <f>VLOOKUP(J7862,location[#All],4,)</f>
        <v>California</v>
      </c>
      <c r="N7862">
        <f>VLOOKUP(J7862,location[#All],5,)</f>
        <v>90036</v>
      </c>
      <c r="O7862" t="str">
        <f>VLOOKUP(J7862,location[#All],6,)</f>
        <v>West</v>
      </c>
    </row>
    <row r="7863" spans="1:15" x14ac:dyDescent="0.25">
      <c r="A7863" t="s">
        <v>5360</v>
      </c>
      <c r="B7863" t="s">
        <v>388</v>
      </c>
      <c r="C7863" s="1">
        <v>42527</v>
      </c>
      <c r="D7863" s="1">
        <v>42533</v>
      </c>
      <c r="E7863" t="s">
        <v>15</v>
      </c>
      <c r="F7863">
        <v>999</v>
      </c>
      <c r="G7863">
        <v>5</v>
      </c>
      <c r="H7863">
        <v>0</v>
      </c>
      <c r="I7863">
        <v>46953</v>
      </c>
      <c r="J7863" s="1" t="str">
        <f>INDEX(location!A:A,MATCH('Tabela Total'!A7863,location!A:A,0))</f>
        <v>US-2016-155971</v>
      </c>
      <c r="K7863" s="1" t="str">
        <f>VLOOKUP(J7863,location[#All],2,FALSE)</f>
        <v>United States</v>
      </c>
      <c r="L7863" t="str">
        <f>VLOOKUP(J7863,location[#All],3,)</f>
        <v>Los Angeles</v>
      </c>
      <c r="M7863" t="str">
        <f>VLOOKUP(J7863,location[#All],4,)</f>
        <v>California</v>
      </c>
      <c r="N7863">
        <f>VLOOKUP(J7863,location[#All],5,)</f>
        <v>90036</v>
      </c>
      <c r="O7863" t="str">
        <f>VLOOKUP(J7863,location[#All],6,)</f>
        <v>West</v>
      </c>
    </row>
    <row r="7864" spans="1:15" x14ac:dyDescent="0.25">
      <c r="A7864" t="s">
        <v>249</v>
      </c>
      <c r="B7864" t="s">
        <v>250</v>
      </c>
      <c r="C7864" s="1">
        <v>42527</v>
      </c>
      <c r="D7864" s="1">
        <v>42534</v>
      </c>
      <c r="E7864" t="s">
        <v>15</v>
      </c>
      <c r="F7864">
        <v>328224</v>
      </c>
      <c r="G7864">
        <v>4</v>
      </c>
      <c r="H7864">
        <v>2</v>
      </c>
      <c r="I7864">
        <v>287196</v>
      </c>
      <c r="J7864" s="1" t="str">
        <f>INDEX(location!A:A,MATCH('Tabela Total'!A7864,location!A:A,0))</f>
        <v>CA-2016-125318</v>
      </c>
      <c r="K7864" s="1" t="str">
        <f>VLOOKUP(J7864,location[#All],2,FALSE)</f>
        <v>United States</v>
      </c>
      <c r="L7864" t="str">
        <f>VLOOKUP(J7864,location[#All],3,)</f>
        <v>Chicago</v>
      </c>
      <c r="M7864" t="str">
        <f>VLOOKUP(J7864,location[#All],4,)</f>
        <v>Illinois</v>
      </c>
      <c r="N7864">
        <f>VLOOKUP(J7864,location[#All],5,)</f>
        <v>60610</v>
      </c>
      <c r="O7864" t="str">
        <f>VLOOKUP(J7864,location[#All],6,)</f>
        <v>Central</v>
      </c>
    </row>
    <row r="7865" spans="1:15" x14ac:dyDescent="0.25">
      <c r="A7865" t="s">
        <v>582</v>
      </c>
      <c r="B7865" t="s">
        <v>250</v>
      </c>
      <c r="C7865" s="1">
        <v>42678</v>
      </c>
      <c r="D7865" s="1">
        <v>42678</v>
      </c>
      <c r="E7865" t="s">
        <v>327</v>
      </c>
      <c r="F7865">
        <v>1074</v>
      </c>
      <c r="G7865">
        <v>3</v>
      </c>
      <c r="H7865">
        <v>0</v>
      </c>
      <c r="I7865">
        <v>52626</v>
      </c>
      <c r="J7865" s="1" t="str">
        <f>INDEX(location!A:A,MATCH('Tabela Total'!A7865,location!A:A,0))</f>
        <v>CA-2016-143308</v>
      </c>
      <c r="K7865" s="1" t="str">
        <f>VLOOKUP(J7865,location[#All],2,FALSE)</f>
        <v>United States</v>
      </c>
      <c r="L7865" t="str">
        <f>VLOOKUP(J7865,location[#All],3,)</f>
        <v>Louisville</v>
      </c>
      <c r="M7865" t="str">
        <f>VLOOKUP(J7865,location[#All],4,)</f>
        <v>Kentucky</v>
      </c>
      <c r="N7865">
        <f>VLOOKUP(J7865,location[#All],5,)</f>
        <v>40214</v>
      </c>
      <c r="O7865" t="str">
        <f>VLOOKUP(J7865,location[#All],6,)</f>
        <v>South</v>
      </c>
    </row>
    <row r="7866" spans="1:15" x14ac:dyDescent="0.25">
      <c r="A7866" t="s">
        <v>790</v>
      </c>
      <c r="B7866" t="s">
        <v>250</v>
      </c>
      <c r="C7866" s="1">
        <v>41978</v>
      </c>
      <c r="D7866" s="1">
        <v>41985</v>
      </c>
      <c r="E7866" t="s">
        <v>15</v>
      </c>
      <c r="F7866">
        <v>2456</v>
      </c>
      <c r="G7866">
        <v>2</v>
      </c>
      <c r="H7866">
        <v>0</v>
      </c>
      <c r="I7866">
        <v>68768</v>
      </c>
      <c r="J7866" s="1" t="str">
        <f>INDEX(location!A:A,MATCH('Tabela Total'!A7866,location!A:A,0))</f>
        <v>CA-2014-138296</v>
      </c>
      <c r="K7866" s="1" t="str">
        <f>VLOOKUP(J7866,location[#All],2,FALSE)</f>
        <v>United States</v>
      </c>
      <c r="L7866" t="str">
        <f>VLOOKUP(J7866,location[#All],3,)</f>
        <v>Alexandria</v>
      </c>
      <c r="M7866" t="str">
        <f>VLOOKUP(J7866,location[#All],4,)</f>
        <v>Virginia</v>
      </c>
      <c r="N7866">
        <f>VLOOKUP(J7866,location[#All],5,)</f>
        <v>22304</v>
      </c>
      <c r="O7866" t="str">
        <f>VLOOKUP(J7866,location[#All],6,)</f>
        <v>South</v>
      </c>
    </row>
    <row r="7867" spans="1:15" x14ac:dyDescent="0.25">
      <c r="A7867" t="s">
        <v>1058</v>
      </c>
      <c r="B7867" t="s">
        <v>250</v>
      </c>
      <c r="C7867" s="1">
        <v>42541</v>
      </c>
      <c r="D7867" s="1">
        <v>42542</v>
      </c>
      <c r="E7867" t="s">
        <v>44</v>
      </c>
      <c r="F7867">
        <v>4676</v>
      </c>
      <c r="G7867">
        <v>7</v>
      </c>
      <c r="H7867">
        <v>0</v>
      </c>
      <c r="I7867">
        <v>224448</v>
      </c>
      <c r="J7867" s="1" t="str">
        <f>INDEX(location!A:A,MATCH('Tabela Total'!A7867,location!A:A,0))</f>
        <v>CA-2016-141397</v>
      </c>
      <c r="K7867" s="1" t="str">
        <f>VLOOKUP(J7867,location[#All],2,FALSE)</f>
        <v>United States</v>
      </c>
      <c r="L7867" t="str">
        <f>VLOOKUP(J7867,location[#All],3,)</f>
        <v>Pasadena</v>
      </c>
      <c r="M7867" t="str">
        <f>VLOOKUP(J7867,location[#All],4,)</f>
        <v>California</v>
      </c>
      <c r="N7867">
        <f>VLOOKUP(J7867,location[#All],5,)</f>
        <v>91104</v>
      </c>
      <c r="O7867" t="str">
        <f>VLOOKUP(J7867,location[#All],6,)</f>
        <v>West</v>
      </c>
    </row>
    <row r="7868" spans="1:15" x14ac:dyDescent="0.25">
      <c r="A7868" t="s">
        <v>1058</v>
      </c>
      <c r="B7868" t="s">
        <v>250</v>
      </c>
      <c r="C7868" s="1">
        <v>42541</v>
      </c>
      <c r="D7868" s="1">
        <v>42542</v>
      </c>
      <c r="E7868" t="s">
        <v>44</v>
      </c>
      <c r="F7868">
        <v>17712</v>
      </c>
      <c r="G7868">
        <v>3</v>
      </c>
      <c r="H7868">
        <v>2</v>
      </c>
      <c r="I7868">
        <v>64206</v>
      </c>
      <c r="J7868" s="1" t="str">
        <f>INDEX(location!A:A,MATCH('Tabela Total'!A7868,location!A:A,0))</f>
        <v>CA-2016-141397</v>
      </c>
      <c r="K7868" s="1" t="str">
        <f>VLOOKUP(J7868,location[#All],2,FALSE)</f>
        <v>United States</v>
      </c>
      <c r="L7868" t="str">
        <f>VLOOKUP(J7868,location[#All],3,)</f>
        <v>Pasadena</v>
      </c>
      <c r="M7868" t="str">
        <f>VLOOKUP(J7868,location[#All],4,)</f>
        <v>California</v>
      </c>
      <c r="N7868">
        <f>VLOOKUP(J7868,location[#All],5,)</f>
        <v>91104</v>
      </c>
      <c r="O7868" t="str">
        <f>VLOOKUP(J7868,location[#All],6,)</f>
        <v>West</v>
      </c>
    </row>
    <row r="7869" spans="1:15" x14ac:dyDescent="0.25">
      <c r="A7869" t="s">
        <v>1058</v>
      </c>
      <c r="B7869" t="s">
        <v>250</v>
      </c>
      <c r="C7869" s="1">
        <v>42541</v>
      </c>
      <c r="D7869" s="1">
        <v>42542</v>
      </c>
      <c r="E7869" t="s">
        <v>44</v>
      </c>
      <c r="F7869">
        <v>2178</v>
      </c>
      <c r="G7869">
        <v>2</v>
      </c>
      <c r="H7869">
        <v>0</v>
      </c>
      <c r="I7869">
        <v>56628</v>
      </c>
      <c r="J7869" s="1" t="str">
        <f>INDEX(location!A:A,MATCH('Tabela Total'!A7869,location!A:A,0))</f>
        <v>CA-2016-141397</v>
      </c>
      <c r="K7869" s="1" t="str">
        <f>VLOOKUP(J7869,location[#All],2,FALSE)</f>
        <v>United States</v>
      </c>
      <c r="L7869" t="str">
        <f>VLOOKUP(J7869,location[#All],3,)</f>
        <v>Pasadena</v>
      </c>
      <c r="M7869" t="str">
        <f>VLOOKUP(J7869,location[#All],4,)</f>
        <v>California</v>
      </c>
      <c r="N7869">
        <f>VLOOKUP(J7869,location[#All],5,)</f>
        <v>91104</v>
      </c>
      <c r="O7869" t="str">
        <f>VLOOKUP(J7869,location[#All],6,)</f>
        <v>West</v>
      </c>
    </row>
    <row r="7870" spans="1:15" x14ac:dyDescent="0.25">
      <c r="A7870" t="s">
        <v>1058</v>
      </c>
      <c r="B7870" t="s">
        <v>250</v>
      </c>
      <c r="C7870" s="1">
        <v>42541</v>
      </c>
      <c r="D7870" s="1">
        <v>42542</v>
      </c>
      <c r="E7870" t="s">
        <v>44</v>
      </c>
      <c r="F7870">
        <v>16194</v>
      </c>
      <c r="G7870">
        <v>3</v>
      </c>
      <c r="H7870">
        <v>0</v>
      </c>
      <c r="I7870">
        <v>97164</v>
      </c>
      <c r="J7870" s="1" t="str">
        <f>INDEX(location!A:A,MATCH('Tabela Total'!A7870,location!A:A,0))</f>
        <v>CA-2016-141397</v>
      </c>
      <c r="K7870" s="1" t="str">
        <f>VLOOKUP(J7870,location[#All],2,FALSE)</f>
        <v>United States</v>
      </c>
      <c r="L7870" t="str">
        <f>VLOOKUP(J7870,location[#All],3,)</f>
        <v>Pasadena</v>
      </c>
      <c r="M7870" t="str">
        <f>VLOOKUP(J7870,location[#All],4,)</f>
        <v>California</v>
      </c>
      <c r="N7870">
        <f>VLOOKUP(J7870,location[#All],5,)</f>
        <v>91104</v>
      </c>
      <c r="O7870" t="str">
        <f>VLOOKUP(J7870,location[#All],6,)</f>
        <v>West</v>
      </c>
    </row>
    <row r="7871" spans="1:15" x14ac:dyDescent="0.25">
      <c r="A7871" t="s">
        <v>1058</v>
      </c>
      <c r="B7871" t="s">
        <v>250</v>
      </c>
      <c r="C7871" s="1">
        <v>42541</v>
      </c>
      <c r="D7871" s="1">
        <v>42542</v>
      </c>
      <c r="E7871" t="s">
        <v>44</v>
      </c>
      <c r="F7871">
        <v>161568</v>
      </c>
      <c r="G7871">
        <v>2</v>
      </c>
      <c r="H7871">
        <v>2</v>
      </c>
      <c r="I7871">
        <v>-80784</v>
      </c>
      <c r="J7871" s="1" t="str">
        <f>INDEX(location!A:A,MATCH('Tabela Total'!A7871,location!A:A,0))</f>
        <v>CA-2016-141397</v>
      </c>
      <c r="K7871" s="1" t="str">
        <f>VLOOKUP(J7871,location[#All],2,FALSE)</f>
        <v>United States</v>
      </c>
      <c r="L7871" t="str">
        <f>VLOOKUP(J7871,location[#All],3,)</f>
        <v>Pasadena</v>
      </c>
      <c r="M7871" t="str">
        <f>VLOOKUP(J7871,location[#All],4,)</f>
        <v>California</v>
      </c>
      <c r="N7871">
        <f>VLOOKUP(J7871,location[#All],5,)</f>
        <v>91104</v>
      </c>
      <c r="O7871" t="str">
        <f>VLOOKUP(J7871,location[#All],6,)</f>
        <v>West</v>
      </c>
    </row>
    <row r="7872" spans="1:15" x14ac:dyDescent="0.25">
      <c r="A7872" t="s">
        <v>2311</v>
      </c>
      <c r="B7872" t="s">
        <v>250</v>
      </c>
      <c r="C7872" s="1">
        <v>42384</v>
      </c>
      <c r="D7872" s="1">
        <v>42384</v>
      </c>
      <c r="E7872" t="s">
        <v>327</v>
      </c>
      <c r="F7872">
        <v>181797</v>
      </c>
      <c r="G7872">
        <v>1</v>
      </c>
      <c r="H7872">
        <v>3</v>
      </c>
      <c r="I7872">
        <v>-155826</v>
      </c>
      <c r="J7872" s="1" t="str">
        <f>INDEX(location!A:A,MATCH('Tabela Total'!A7872,location!A:A,0))</f>
        <v>CA-2016-140746</v>
      </c>
      <c r="K7872" s="1" t="str">
        <f>VLOOKUP(J7872,location[#All],2,FALSE)</f>
        <v>United States</v>
      </c>
      <c r="L7872" t="str">
        <f>VLOOKUP(J7872,location[#All],3,)</f>
        <v>Fairfield</v>
      </c>
      <c r="M7872" t="str">
        <f>VLOOKUP(J7872,location[#All],4,)</f>
        <v>Connecticut</v>
      </c>
      <c r="N7872">
        <f>VLOOKUP(J7872,location[#All],5,)</f>
        <v>6824</v>
      </c>
      <c r="O7872" t="str">
        <f>VLOOKUP(J7872,location[#All],6,)</f>
        <v>East</v>
      </c>
    </row>
    <row r="7873" spans="1:15" x14ac:dyDescent="0.25">
      <c r="A7873" t="s">
        <v>2941</v>
      </c>
      <c r="B7873" t="s">
        <v>250</v>
      </c>
      <c r="C7873" s="1">
        <v>42730</v>
      </c>
      <c r="D7873" s="1">
        <v>42731</v>
      </c>
      <c r="E7873" t="s">
        <v>44</v>
      </c>
      <c r="F7873">
        <v>11328</v>
      </c>
      <c r="G7873">
        <v>2</v>
      </c>
      <c r="H7873">
        <v>2</v>
      </c>
      <c r="I7873">
        <v>25488</v>
      </c>
      <c r="J7873" s="1" t="str">
        <f>INDEX(location!A:A,MATCH('Tabela Total'!A7873,location!A:A,0))</f>
        <v>CA-2016-114538</v>
      </c>
      <c r="K7873" s="1" t="str">
        <f>VLOOKUP(J7873,location[#All],2,FALSE)</f>
        <v>United States</v>
      </c>
      <c r="L7873" t="str">
        <f>VLOOKUP(J7873,location[#All],3,)</f>
        <v>Colorado Springs</v>
      </c>
      <c r="M7873" t="str">
        <f>VLOOKUP(J7873,location[#All],4,)</f>
        <v>Colorado</v>
      </c>
      <c r="N7873">
        <f>VLOOKUP(J7873,location[#All],5,)</f>
        <v>80906</v>
      </c>
      <c r="O7873" t="str">
        <f>VLOOKUP(J7873,location[#All],6,)</f>
        <v>West</v>
      </c>
    </row>
    <row r="7874" spans="1:15" x14ac:dyDescent="0.25">
      <c r="A7874" t="s">
        <v>121</v>
      </c>
      <c r="B7874" t="s">
        <v>122</v>
      </c>
      <c r="C7874" s="1">
        <v>41876</v>
      </c>
      <c r="D7874" s="1">
        <v>41878</v>
      </c>
      <c r="E7874" t="s">
        <v>10</v>
      </c>
      <c r="F7874">
        <v>40096</v>
      </c>
      <c r="G7874">
        <v>14</v>
      </c>
      <c r="H7874">
        <v>2</v>
      </c>
      <c r="I7874">
        <v>145348</v>
      </c>
      <c r="J7874" s="1" t="str">
        <f>INDEX(location!A:A,MATCH('Tabela Total'!A7874,location!A:A,0))</f>
        <v>CA-2014-115259</v>
      </c>
      <c r="K7874" s="1" t="str">
        <f>VLOOKUP(J7874,location[#All],2,FALSE)</f>
        <v>United States</v>
      </c>
      <c r="L7874" t="str">
        <f>VLOOKUP(J7874,location[#All],3,)</f>
        <v>Columbus</v>
      </c>
      <c r="M7874" t="str">
        <f>VLOOKUP(J7874,location[#All],4,)</f>
        <v>Ohio</v>
      </c>
      <c r="N7874">
        <f>VLOOKUP(J7874,location[#All],5,)</f>
        <v>43229</v>
      </c>
      <c r="O7874" t="str">
        <f>VLOOKUP(J7874,location[#All],6,)</f>
        <v>East</v>
      </c>
    </row>
    <row r="7875" spans="1:15" x14ac:dyDescent="0.25">
      <c r="A7875" t="s">
        <v>121</v>
      </c>
      <c r="B7875" t="s">
        <v>122</v>
      </c>
      <c r="C7875" s="1">
        <v>41876</v>
      </c>
      <c r="D7875" s="1">
        <v>41878</v>
      </c>
      <c r="E7875" t="s">
        <v>10</v>
      </c>
      <c r="F7875">
        <v>472</v>
      </c>
      <c r="G7875">
        <v>2</v>
      </c>
      <c r="H7875">
        <v>2</v>
      </c>
      <c r="I7875">
        <v>1652</v>
      </c>
      <c r="J7875" s="1" t="str">
        <f>INDEX(location!A:A,MATCH('Tabela Total'!A7875,location!A:A,0))</f>
        <v>CA-2014-115259</v>
      </c>
      <c r="K7875" s="1" t="str">
        <f>VLOOKUP(J7875,location[#All],2,FALSE)</f>
        <v>United States</v>
      </c>
      <c r="L7875" t="str">
        <f>VLOOKUP(J7875,location[#All],3,)</f>
        <v>Columbus</v>
      </c>
      <c r="M7875" t="str">
        <f>VLOOKUP(J7875,location[#All],4,)</f>
        <v>Ohio</v>
      </c>
      <c r="N7875">
        <f>VLOOKUP(J7875,location[#All],5,)</f>
        <v>43229</v>
      </c>
      <c r="O7875" t="str">
        <f>VLOOKUP(J7875,location[#All],6,)</f>
        <v>East</v>
      </c>
    </row>
    <row r="7876" spans="1:15" x14ac:dyDescent="0.25">
      <c r="A7876" t="s">
        <v>121</v>
      </c>
      <c r="B7876" t="s">
        <v>122</v>
      </c>
      <c r="C7876" s="1">
        <v>41876</v>
      </c>
      <c r="D7876" s="1">
        <v>41878</v>
      </c>
      <c r="E7876" t="s">
        <v>10</v>
      </c>
      <c r="F7876">
        <v>23976</v>
      </c>
      <c r="G7876">
        <v>3</v>
      </c>
      <c r="H7876">
        <v>2</v>
      </c>
      <c r="I7876">
        <v>74925</v>
      </c>
      <c r="J7876" s="1" t="str">
        <f>INDEX(location!A:A,MATCH('Tabela Total'!A7876,location!A:A,0))</f>
        <v>CA-2014-115259</v>
      </c>
      <c r="K7876" s="1" t="str">
        <f>VLOOKUP(J7876,location[#All],2,FALSE)</f>
        <v>United States</v>
      </c>
      <c r="L7876" t="str">
        <f>VLOOKUP(J7876,location[#All],3,)</f>
        <v>Columbus</v>
      </c>
      <c r="M7876" t="str">
        <f>VLOOKUP(J7876,location[#All],4,)</f>
        <v>Ohio</v>
      </c>
      <c r="N7876">
        <f>VLOOKUP(J7876,location[#All],5,)</f>
        <v>43229</v>
      </c>
      <c r="O7876" t="str">
        <f>VLOOKUP(J7876,location[#All],6,)</f>
        <v>East</v>
      </c>
    </row>
    <row r="7877" spans="1:15" x14ac:dyDescent="0.25">
      <c r="A7877" t="s">
        <v>121</v>
      </c>
      <c r="B7877" t="s">
        <v>122</v>
      </c>
      <c r="C7877" s="1">
        <v>41876</v>
      </c>
      <c r="D7877" s="1">
        <v>41878</v>
      </c>
      <c r="E7877" t="s">
        <v>10</v>
      </c>
      <c r="F7877">
        <v>130464</v>
      </c>
      <c r="G7877">
        <v>6</v>
      </c>
      <c r="H7877">
        <v>2</v>
      </c>
      <c r="I7877">
        <v>440316</v>
      </c>
      <c r="J7877" s="1" t="str">
        <f>INDEX(location!A:A,MATCH('Tabela Total'!A7877,location!A:A,0))</f>
        <v>CA-2014-115259</v>
      </c>
      <c r="K7877" s="1" t="str">
        <f>VLOOKUP(J7877,location[#All],2,FALSE)</f>
        <v>United States</v>
      </c>
      <c r="L7877" t="str">
        <f>VLOOKUP(J7877,location[#All],3,)</f>
        <v>Columbus</v>
      </c>
      <c r="M7877" t="str">
        <f>VLOOKUP(J7877,location[#All],4,)</f>
        <v>Ohio</v>
      </c>
      <c r="N7877">
        <f>VLOOKUP(J7877,location[#All],5,)</f>
        <v>43229</v>
      </c>
      <c r="O7877" t="str">
        <f>VLOOKUP(J7877,location[#All],6,)</f>
        <v>East</v>
      </c>
    </row>
    <row r="7878" spans="1:15" x14ac:dyDescent="0.25">
      <c r="A7878" t="s">
        <v>489</v>
      </c>
      <c r="B7878" t="s">
        <v>122</v>
      </c>
      <c r="C7878" s="1">
        <v>42989</v>
      </c>
      <c r="D7878" s="1">
        <v>42990</v>
      </c>
      <c r="E7878" t="s">
        <v>44</v>
      </c>
      <c r="F7878">
        <v>34504</v>
      </c>
      <c r="G7878">
        <v>1</v>
      </c>
      <c r="H7878">
        <v>2</v>
      </c>
      <c r="I7878">
        <v>60382</v>
      </c>
      <c r="J7878" s="1" t="str">
        <f>INDEX(location!A:A,MATCH('Tabela Total'!A7878,location!A:A,0))</f>
        <v>CA-2017-112774</v>
      </c>
      <c r="K7878" s="1" t="str">
        <f>VLOOKUP(J7878,location[#All],2,FALSE)</f>
        <v>United States</v>
      </c>
      <c r="L7878" t="str">
        <f>VLOOKUP(J7878,location[#All],3,)</f>
        <v>Jacksonville</v>
      </c>
      <c r="M7878" t="str">
        <f>VLOOKUP(J7878,location[#All],4,)</f>
        <v>Florida</v>
      </c>
      <c r="N7878">
        <f>VLOOKUP(J7878,location[#All],5,)</f>
        <v>32216</v>
      </c>
      <c r="O7878" t="str">
        <f>VLOOKUP(J7878,location[#All],6,)</f>
        <v>South</v>
      </c>
    </row>
    <row r="7879" spans="1:15" x14ac:dyDescent="0.25">
      <c r="A7879" t="s">
        <v>2168</v>
      </c>
      <c r="B7879" t="s">
        <v>122</v>
      </c>
      <c r="C7879" s="1">
        <v>41979</v>
      </c>
      <c r="D7879" s="1">
        <v>41984</v>
      </c>
      <c r="E7879" t="s">
        <v>10</v>
      </c>
      <c r="F7879">
        <v>53424</v>
      </c>
      <c r="G7879">
        <v>3</v>
      </c>
      <c r="H7879">
        <v>2</v>
      </c>
      <c r="I7879">
        <v>46746</v>
      </c>
      <c r="J7879" s="1" t="str">
        <f>INDEX(location!A:A,MATCH('Tabela Total'!A7879,location!A:A,0))</f>
        <v>US-2014-112872</v>
      </c>
      <c r="K7879" s="1" t="str">
        <f>VLOOKUP(J7879,location[#All],2,FALSE)</f>
        <v>United States</v>
      </c>
      <c r="L7879" t="str">
        <f>VLOOKUP(J7879,location[#All],3,)</f>
        <v>Springfield</v>
      </c>
      <c r="M7879" t="str">
        <f>VLOOKUP(J7879,location[#All],4,)</f>
        <v>Oregon</v>
      </c>
      <c r="N7879">
        <f>VLOOKUP(J7879,location[#All],5,)</f>
        <v>97477</v>
      </c>
      <c r="O7879" t="str">
        <f>VLOOKUP(J7879,location[#All],6,)</f>
        <v>West</v>
      </c>
    </row>
    <row r="7880" spans="1:15" x14ac:dyDescent="0.25">
      <c r="A7880" t="s">
        <v>2168</v>
      </c>
      <c r="B7880" t="s">
        <v>122</v>
      </c>
      <c r="C7880" s="1">
        <v>41979</v>
      </c>
      <c r="D7880" s="1">
        <v>41984</v>
      </c>
      <c r="E7880" t="s">
        <v>10</v>
      </c>
      <c r="F7880">
        <v>27549</v>
      </c>
      <c r="G7880">
        <v>1</v>
      </c>
      <c r="H7880">
        <v>5</v>
      </c>
      <c r="I7880">
        <v>-1708038</v>
      </c>
      <c r="J7880" s="1" t="str">
        <f>INDEX(location!A:A,MATCH('Tabela Total'!A7880,location!A:A,0))</f>
        <v>US-2014-112872</v>
      </c>
      <c r="K7880" s="1" t="str">
        <f>VLOOKUP(J7880,location[#All],2,FALSE)</f>
        <v>United States</v>
      </c>
      <c r="L7880" t="str">
        <f>VLOOKUP(J7880,location[#All],3,)</f>
        <v>Springfield</v>
      </c>
      <c r="M7880" t="str">
        <f>VLOOKUP(J7880,location[#All],4,)</f>
        <v>Oregon</v>
      </c>
      <c r="N7880">
        <f>VLOOKUP(J7880,location[#All],5,)</f>
        <v>97477</v>
      </c>
      <c r="O7880" t="str">
        <f>VLOOKUP(J7880,location[#All],6,)</f>
        <v>West</v>
      </c>
    </row>
    <row r="7881" spans="1:15" x14ac:dyDescent="0.25">
      <c r="A7881" t="s">
        <v>4358</v>
      </c>
      <c r="B7881" t="s">
        <v>122</v>
      </c>
      <c r="C7881" s="1">
        <v>42688</v>
      </c>
      <c r="D7881" s="1">
        <v>42692</v>
      </c>
      <c r="E7881" t="s">
        <v>15</v>
      </c>
      <c r="F7881">
        <v>8997</v>
      </c>
      <c r="G7881">
        <v>3</v>
      </c>
      <c r="H7881">
        <v>0</v>
      </c>
      <c r="I7881">
        <v>251916</v>
      </c>
      <c r="J7881" s="1" t="str">
        <f>INDEX(location!A:A,MATCH('Tabela Total'!A7881,location!A:A,0))</f>
        <v>US-2016-144351</v>
      </c>
      <c r="K7881" s="1" t="str">
        <f>VLOOKUP(J7881,location[#All],2,FALSE)</f>
        <v>United States</v>
      </c>
      <c r="L7881" t="str">
        <f>VLOOKUP(J7881,location[#All],3,)</f>
        <v>Baltimore</v>
      </c>
      <c r="M7881" t="str">
        <f>VLOOKUP(J7881,location[#All],4,)</f>
        <v>Maryland</v>
      </c>
      <c r="N7881">
        <f>VLOOKUP(J7881,location[#All],5,)</f>
        <v>21215</v>
      </c>
      <c r="O7881" t="str">
        <f>VLOOKUP(J7881,location[#All],6,)</f>
        <v>East</v>
      </c>
    </row>
    <row r="7882" spans="1:15" x14ac:dyDescent="0.25">
      <c r="A7882" t="s">
        <v>5804</v>
      </c>
      <c r="B7882" t="s">
        <v>122</v>
      </c>
      <c r="C7882" s="1">
        <v>42624</v>
      </c>
      <c r="D7882" s="1">
        <v>42630</v>
      </c>
      <c r="E7882" t="s">
        <v>15</v>
      </c>
      <c r="F7882">
        <v>99568</v>
      </c>
      <c r="G7882">
        <v>2</v>
      </c>
      <c r="H7882">
        <v>2</v>
      </c>
      <c r="I7882">
        <v>336042</v>
      </c>
      <c r="J7882" s="1" t="str">
        <f>INDEX(location!A:A,MATCH('Tabela Total'!A7882,location!A:A,0))</f>
        <v>CA-2016-130225</v>
      </c>
      <c r="K7882" s="1" t="str">
        <f>VLOOKUP(J7882,location[#All],2,FALSE)</f>
        <v>United States</v>
      </c>
      <c r="L7882" t="str">
        <f>VLOOKUP(J7882,location[#All],3,)</f>
        <v>Houston</v>
      </c>
      <c r="M7882" t="str">
        <f>VLOOKUP(J7882,location[#All],4,)</f>
        <v>Texas</v>
      </c>
      <c r="N7882">
        <f>VLOOKUP(J7882,location[#All],5,)</f>
        <v>77041</v>
      </c>
      <c r="O7882" t="str">
        <f>VLOOKUP(J7882,location[#All],6,)</f>
        <v>Central</v>
      </c>
    </row>
    <row r="7883" spans="1:15" x14ac:dyDescent="0.25">
      <c r="A7883" t="s">
        <v>5808</v>
      </c>
      <c r="B7883" t="s">
        <v>122</v>
      </c>
      <c r="C7883" s="1">
        <v>42635</v>
      </c>
      <c r="D7883" s="1">
        <v>42641</v>
      </c>
      <c r="E7883" t="s">
        <v>15</v>
      </c>
      <c r="F7883">
        <v>3556</v>
      </c>
      <c r="G7883">
        <v>7</v>
      </c>
      <c r="H7883">
        <v>0</v>
      </c>
      <c r="I7883">
        <v>167132</v>
      </c>
      <c r="J7883" s="1" t="str">
        <f>INDEX(location!A:A,MATCH('Tabela Total'!A7883,location!A:A,0))</f>
        <v>US-2016-157728</v>
      </c>
      <c r="K7883" s="1" t="str">
        <f>VLOOKUP(J7883,location[#All],2,FALSE)</f>
        <v>United States</v>
      </c>
      <c r="L7883" t="str">
        <f>VLOOKUP(J7883,location[#All],3,)</f>
        <v>Grand Rapids</v>
      </c>
      <c r="M7883" t="str">
        <f>VLOOKUP(J7883,location[#All],4,)</f>
        <v>Michigan</v>
      </c>
      <c r="N7883">
        <f>VLOOKUP(J7883,location[#All],5,)</f>
        <v>49505</v>
      </c>
      <c r="O7883" t="str">
        <f>VLOOKUP(J7883,location[#All],6,)</f>
        <v>Central</v>
      </c>
    </row>
    <row r="7884" spans="1:15" x14ac:dyDescent="0.25">
      <c r="A7884" t="s">
        <v>5808</v>
      </c>
      <c r="B7884" t="s">
        <v>122</v>
      </c>
      <c r="C7884" s="1">
        <v>42635</v>
      </c>
      <c r="D7884" s="1">
        <v>42641</v>
      </c>
      <c r="E7884" t="s">
        <v>15</v>
      </c>
      <c r="F7884">
        <v>9798</v>
      </c>
      <c r="G7884">
        <v>2</v>
      </c>
      <c r="H7884">
        <v>0</v>
      </c>
      <c r="I7884">
        <v>274344</v>
      </c>
      <c r="J7884" s="1" t="str">
        <f>INDEX(location!A:A,MATCH('Tabela Total'!A7884,location!A:A,0))</f>
        <v>US-2016-157728</v>
      </c>
      <c r="K7884" s="1" t="str">
        <f>VLOOKUP(J7884,location[#All],2,FALSE)</f>
        <v>United States</v>
      </c>
      <c r="L7884" t="str">
        <f>VLOOKUP(J7884,location[#All],3,)</f>
        <v>Grand Rapids</v>
      </c>
      <c r="M7884" t="str">
        <f>VLOOKUP(J7884,location[#All],4,)</f>
        <v>Michigan</v>
      </c>
      <c r="N7884">
        <f>VLOOKUP(J7884,location[#All],5,)</f>
        <v>49505</v>
      </c>
      <c r="O7884" t="str">
        <f>VLOOKUP(J7884,location[#All],6,)</f>
        <v>Central</v>
      </c>
    </row>
    <row r="7885" spans="1:15" x14ac:dyDescent="0.25">
      <c r="A7885" t="s">
        <v>1287</v>
      </c>
      <c r="B7885" t="s">
        <v>1288</v>
      </c>
      <c r="C7885" s="1">
        <v>42178</v>
      </c>
      <c r="D7885" s="1">
        <v>42180</v>
      </c>
      <c r="E7885" t="s">
        <v>10</v>
      </c>
      <c r="F7885">
        <v>201568</v>
      </c>
      <c r="G7885">
        <v>4</v>
      </c>
      <c r="H7885">
        <v>2</v>
      </c>
      <c r="I7885">
        <v>226764</v>
      </c>
      <c r="J7885" s="1" t="str">
        <f>INDEX(location!A:A,MATCH('Tabela Total'!A7885,location!A:A,0))</f>
        <v>CA-2015-122826</v>
      </c>
      <c r="K7885" s="1" t="str">
        <f>VLOOKUP(J7885,location[#All],2,FALSE)</f>
        <v>United States</v>
      </c>
      <c r="L7885" t="str">
        <f>VLOOKUP(J7885,location[#All],3,)</f>
        <v>Olympia</v>
      </c>
      <c r="M7885" t="str">
        <f>VLOOKUP(J7885,location[#All],4,)</f>
        <v>Washington</v>
      </c>
      <c r="N7885">
        <f>VLOOKUP(J7885,location[#All],5,)</f>
        <v>98502</v>
      </c>
      <c r="O7885" t="str">
        <f>VLOOKUP(J7885,location[#All],6,)</f>
        <v>West</v>
      </c>
    </row>
    <row r="7886" spans="1:15" x14ac:dyDescent="0.25">
      <c r="A7886" t="s">
        <v>1336</v>
      </c>
      <c r="B7886" t="s">
        <v>1288</v>
      </c>
      <c r="C7886" s="1">
        <v>43027</v>
      </c>
      <c r="D7886" s="1">
        <v>43034</v>
      </c>
      <c r="E7886" t="s">
        <v>15</v>
      </c>
      <c r="F7886">
        <v>1668</v>
      </c>
      <c r="G7886">
        <v>3</v>
      </c>
      <c r="H7886">
        <v>2</v>
      </c>
      <c r="I7886">
        <v>52125</v>
      </c>
      <c r="J7886" s="1" t="str">
        <f>INDEX(location!A:A,MATCH('Tabela Total'!A7886,location!A:A,0))</f>
        <v>CA-2017-159457</v>
      </c>
      <c r="K7886" s="1" t="str">
        <f>VLOOKUP(J7886,location[#All],2,FALSE)</f>
        <v>United States</v>
      </c>
      <c r="L7886" t="str">
        <f>VLOOKUP(J7886,location[#All],3,)</f>
        <v>Houston</v>
      </c>
      <c r="M7886" t="str">
        <f>VLOOKUP(J7886,location[#All],4,)</f>
        <v>Texas</v>
      </c>
      <c r="N7886">
        <f>VLOOKUP(J7886,location[#All],5,)</f>
        <v>77095</v>
      </c>
      <c r="O7886" t="str">
        <f>VLOOKUP(J7886,location[#All],6,)</f>
        <v>Central</v>
      </c>
    </row>
    <row r="7887" spans="1:15" x14ac:dyDescent="0.25">
      <c r="A7887" t="s">
        <v>1579</v>
      </c>
      <c r="B7887" t="s">
        <v>1288</v>
      </c>
      <c r="C7887" s="1">
        <v>42705</v>
      </c>
      <c r="D7887" s="1">
        <v>42711</v>
      </c>
      <c r="E7887" t="s">
        <v>15</v>
      </c>
      <c r="F7887">
        <v>1731</v>
      </c>
      <c r="G7887">
        <v>3</v>
      </c>
      <c r="H7887">
        <v>0</v>
      </c>
      <c r="I7887">
        <v>5193</v>
      </c>
      <c r="J7887" s="1" t="str">
        <f>INDEX(location!A:A,MATCH('Tabela Total'!A7887,location!A:A,0))</f>
        <v>CA-2016-136434</v>
      </c>
      <c r="K7887" s="1" t="str">
        <f>VLOOKUP(J7887,location[#All],2,FALSE)</f>
        <v>United States</v>
      </c>
      <c r="L7887" t="str">
        <f>VLOOKUP(J7887,location[#All],3,)</f>
        <v>Richmond</v>
      </c>
      <c r="M7887" t="str">
        <f>VLOOKUP(J7887,location[#All],4,)</f>
        <v>Indiana</v>
      </c>
      <c r="N7887">
        <f>VLOOKUP(J7887,location[#All],5,)</f>
        <v>47374</v>
      </c>
      <c r="O7887" t="str">
        <f>VLOOKUP(J7887,location[#All],6,)</f>
        <v>Central</v>
      </c>
    </row>
    <row r="7888" spans="1:15" x14ac:dyDescent="0.25">
      <c r="A7888" t="s">
        <v>2838</v>
      </c>
      <c r="B7888" t="s">
        <v>1288</v>
      </c>
      <c r="C7888" s="1">
        <v>42433</v>
      </c>
      <c r="D7888" s="1">
        <v>42437</v>
      </c>
      <c r="E7888" t="s">
        <v>15</v>
      </c>
      <c r="F7888">
        <v>1284</v>
      </c>
      <c r="G7888">
        <v>3</v>
      </c>
      <c r="H7888">
        <v>0</v>
      </c>
      <c r="I7888">
        <v>642</v>
      </c>
      <c r="J7888" s="1" t="str">
        <f>INDEX(location!A:A,MATCH('Tabela Total'!A7888,location!A:A,0))</f>
        <v>CA-2016-164637</v>
      </c>
      <c r="K7888" s="1" t="str">
        <f>VLOOKUP(J7888,location[#All],2,FALSE)</f>
        <v>United States</v>
      </c>
      <c r="L7888" t="str">
        <f>VLOOKUP(J7888,location[#All],3,)</f>
        <v>Mishawaka</v>
      </c>
      <c r="M7888" t="str">
        <f>VLOOKUP(J7888,location[#All],4,)</f>
        <v>Indiana</v>
      </c>
      <c r="N7888">
        <f>VLOOKUP(J7888,location[#All],5,)</f>
        <v>46544</v>
      </c>
      <c r="O7888" t="str">
        <f>VLOOKUP(J7888,location[#All],6,)</f>
        <v>Central</v>
      </c>
    </row>
    <row r="7889" spans="1:15" x14ac:dyDescent="0.25">
      <c r="A7889" t="s">
        <v>3315</v>
      </c>
      <c r="B7889" t="s">
        <v>1288</v>
      </c>
      <c r="C7889" s="1">
        <v>42352</v>
      </c>
      <c r="D7889" s="1">
        <v>42357</v>
      </c>
      <c r="E7889" t="s">
        <v>15</v>
      </c>
      <c r="F7889">
        <v>8096</v>
      </c>
      <c r="G7889">
        <v>2</v>
      </c>
      <c r="H7889">
        <v>2</v>
      </c>
      <c r="I7889">
        <v>27324</v>
      </c>
      <c r="J7889" s="1" t="str">
        <f>INDEX(location!A:A,MATCH('Tabela Total'!A7889,location!A:A,0))</f>
        <v>CA-2015-146696</v>
      </c>
      <c r="K7889" s="1" t="str">
        <f>VLOOKUP(J7889,location[#All],2,FALSE)</f>
        <v>United States</v>
      </c>
      <c r="L7889" t="str">
        <f>VLOOKUP(J7889,location[#All],3,)</f>
        <v>San Diego</v>
      </c>
      <c r="M7889" t="str">
        <f>VLOOKUP(J7889,location[#All],4,)</f>
        <v>California</v>
      </c>
      <c r="N7889">
        <f>VLOOKUP(J7889,location[#All],5,)</f>
        <v>92105</v>
      </c>
      <c r="O7889" t="str">
        <f>VLOOKUP(J7889,location[#All],6,)</f>
        <v>West</v>
      </c>
    </row>
    <row r="7890" spans="1:15" x14ac:dyDescent="0.25">
      <c r="A7890" t="s">
        <v>4034</v>
      </c>
      <c r="B7890" t="s">
        <v>1288</v>
      </c>
      <c r="C7890" s="1">
        <v>42993</v>
      </c>
      <c r="D7890" s="1">
        <v>42997</v>
      </c>
      <c r="E7890" t="s">
        <v>15</v>
      </c>
      <c r="F7890">
        <v>218352</v>
      </c>
      <c r="G7890">
        <v>3</v>
      </c>
      <c r="H7890">
        <v>2</v>
      </c>
      <c r="I7890">
        <v>0</v>
      </c>
      <c r="J7890" s="1" t="str">
        <f>INDEX(location!A:A,MATCH('Tabela Total'!A7890,location!A:A,0))</f>
        <v>US-2017-116652</v>
      </c>
      <c r="K7890" s="1" t="str">
        <f>VLOOKUP(J7890,location[#All],2,FALSE)</f>
        <v>United States</v>
      </c>
      <c r="L7890" t="str">
        <f>VLOOKUP(J7890,location[#All],3,)</f>
        <v>San Francisco</v>
      </c>
      <c r="M7890" t="str">
        <f>VLOOKUP(J7890,location[#All],4,)</f>
        <v>California</v>
      </c>
      <c r="N7890">
        <f>VLOOKUP(J7890,location[#All],5,)</f>
        <v>94122</v>
      </c>
      <c r="O7890" t="str">
        <f>VLOOKUP(J7890,location[#All],6,)</f>
        <v>West</v>
      </c>
    </row>
    <row r="7891" spans="1:15" x14ac:dyDescent="0.25">
      <c r="A7891" t="s">
        <v>4034</v>
      </c>
      <c r="B7891" t="s">
        <v>1288</v>
      </c>
      <c r="C7891" s="1">
        <v>42993</v>
      </c>
      <c r="D7891" s="1">
        <v>42997</v>
      </c>
      <c r="E7891" t="s">
        <v>15</v>
      </c>
      <c r="F7891">
        <v>5299</v>
      </c>
      <c r="G7891">
        <v>5</v>
      </c>
      <c r="H7891">
        <v>0</v>
      </c>
      <c r="I7891">
        <v>10598</v>
      </c>
      <c r="J7891" s="1" t="str">
        <f>INDEX(location!A:A,MATCH('Tabela Total'!A7891,location!A:A,0))</f>
        <v>US-2017-116652</v>
      </c>
      <c r="K7891" s="1" t="str">
        <f>VLOOKUP(J7891,location[#All],2,FALSE)</f>
        <v>United States</v>
      </c>
      <c r="L7891" t="str">
        <f>VLOOKUP(J7891,location[#All],3,)</f>
        <v>San Francisco</v>
      </c>
      <c r="M7891" t="str">
        <f>VLOOKUP(J7891,location[#All],4,)</f>
        <v>California</v>
      </c>
      <c r="N7891">
        <f>VLOOKUP(J7891,location[#All],5,)</f>
        <v>94122</v>
      </c>
      <c r="O7891" t="str">
        <f>VLOOKUP(J7891,location[#All],6,)</f>
        <v>West</v>
      </c>
    </row>
    <row r="7892" spans="1:15" x14ac:dyDescent="0.25">
      <c r="A7892" t="s">
        <v>4034</v>
      </c>
      <c r="B7892" t="s">
        <v>1288</v>
      </c>
      <c r="C7892" s="1">
        <v>42993</v>
      </c>
      <c r="D7892" s="1">
        <v>42997</v>
      </c>
      <c r="E7892" t="s">
        <v>15</v>
      </c>
      <c r="F7892">
        <v>993</v>
      </c>
      <c r="G7892">
        <v>10</v>
      </c>
      <c r="H7892">
        <v>0</v>
      </c>
      <c r="I7892">
        <v>41706</v>
      </c>
      <c r="J7892" s="1" t="str">
        <f>INDEX(location!A:A,MATCH('Tabela Total'!A7892,location!A:A,0))</f>
        <v>US-2017-116652</v>
      </c>
      <c r="K7892" s="1" t="str">
        <f>VLOOKUP(J7892,location[#All],2,FALSE)</f>
        <v>United States</v>
      </c>
      <c r="L7892" t="str">
        <f>VLOOKUP(J7892,location[#All],3,)</f>
        <v>San Francisco</v>
      </c>
      <c r="M7892" t="str">
        <f>VLOOKUP(J7892,location[#All],4,)</f>
        <v>California</v>
      </c>
      <c r="N7892">
        <f>VLOOKUP(J7892,location[#All],5,)</f>
        <v>94122</v>
      </c>
      <c r="O7892" t="str">
        <f>VLOOKUP(J7892,location[#All],6,)</f>
        <v>West</v>
      </c>
    </row>
    <row r="7893" spans="1:15" x14ac:dyDescent="0.25">
      <c r="A7893" t="s">
        <v>4034</v>
      </c>
      <c r="B7893" t="s">
        <v>1288</v>
      </c>
      <c r="C7893" s="1">
        <v>42993</v>
      </c>
      <c r="D7893" s="1">
        <v>42997</v>
      </c>
      <c r="E7893" t="s">
        <v>15</v>
      </c>
      <c r="F7893">
        <v>10896</v>
      </c>
      <c r="G7893">
        <v>2</v>
      </c>
      <c r="H7893">
        <v>0</v>
      </c>
      <c r="I7893">
        <v>305088</v>
      </c>
      <c r="J7893" s="1" t="str">
        <f>INDEX(location!A:A,MATCH('Tabela Total'!A7893,location!A:A,0))</f>
        <v>US-2017-116652</v>
      </c>
      <c r="K7893" s="1" t="str">
        <f>VLOOKUP(J7893,location[#All],2,FALSE)</f>
        <v>United States</v>
      </c>
      <c r="L7893" t="str">
        <f>VLOOKUP(J7893,location[#All],3,)</f>
        <v>San Francisco</v>
      </c>
      <c r="M7893" t="str">
        <f>VLOOKUP(J7893,location[#All],4,)</f>
        <v>California</v>
      </c>
      <c r="N7893">
        <f>VLOOKUP(J7893,location[#All],5,)</f>
        <v>94122</v>
      </c>
      <c r="O7893" t="str">
        <f>VLOOKUP(J7893,location[#All],6,)</f>
        <v>West</v>
      </c>
    </row>
    <row r="7894" spans="1:15" x14ac:dyDescent="0.25">
      <c r="A7894" t="s">
        <v>4034</v>
      </c>
      <c r="B7894" t="s">
        <v>1288</v>
      </c>
      <c r="C7894" s="1">
        <v>42993</v>
      </c>
      <c r="D7894" s="1">
        <v>42997</v>
      </c>
      <c r="E7894" t="s">
        <v>15</v>
      </c>
      <c r="F7894">
        <v>2688</v>
      </c>
      <c r="G7894">
        <v>1</v>
      </c>
      <c r="H7894">
        <v>2</v>
      </c>
      <c r="I7894">
        <v>84</v>
      </c>
      <c r="J7894" s="1" t="str">
        <f>INDEX(location!A:A,MATCH('Tabela Total'!A7894,location!A:A,0))</f>
        <v>US-2017-116652</v>
      </c>
      <c r="K7894" s="1" t="str">
        <f>VLOOKUP(J7894,location[#All],2,FALSE)</f>
        <v>United States</v>
      </c>
      <c r="L7894" t="str">
        <f>VLOOKUP(J7894,location[#All],3,)</f>
        <v>San Francisco</v>
      </c>
      <c r="M7894" t="str">
        <f>VLOOKUP(J7894,location[#All],4,)</f>
        <v>California</v>
      </c>
      <c r="N7894">
        <f>VLOOKUP(J7894,location[#All],5,)</f>
        <v>94122</v>
      </c>
      <c r="O7894" t="str">
        <f>VLOOKUP(J7894,location[#All],6,)</f>
        <v>West</v>
      </c>
    </row>
    <row r="7895" spans="1:15" x14ac:dyDescent="0.25">
      <c r="A7895" t="s">
        <v>5376</v>
      </c>
      <c r="B7895" t="s">
        <v>1288</v>
      </c>
      <c r="C7895" s="1">
        <v>42875</v>
      </c>
      <c r="D7895" s="1">
        <v>42881</v>
      </c>
      <c r="E7895" t="s">
        <v>15</v>
      </c>
      <c r="F7895">
        <v>8288</v>
      </c>
      <c r="G7895">
        <v>2</v>
      </c>
      <c r="H7895">
        <v>2</v>
      </c>
      <c r="I7895">
        <v>30044</v>
      </c>
      <c r="J7895" s="1" t="str">
        <f>INDEX(location!A:A,MATCH('Tabela Total'!A7895,location!A:A,0))</f>
        <v>US-2017-166688</v>
      </c>
      <c r="K7895" s="1" t="str">
        <f>VLOOKUP(J7895,location[#All],2,FALSE)</f>
        <v>United States</v>
      </c>
      <c r="L7895" t="str">
        <f>VLOOKUP(J7895,location[#All],3,)</f>
        <v>Las Vegas</v>
      </c>
      <c r="M7895" t="str">
        <f>VLOOKUP(J7895,location[#All],4,)</f>
        <v>Nevada</v>
      </c>
      <c r="N7895">
        <f>VLOOKUP(J7895,location[#All],5,)</f>
        <v>89115</v>
      </c>
      <c r="O7895" t="str">
        <f>VLOOKUP(J7895,location[#All],6,)</f>
        <v>West</v>
      </c>
    </row>
    <row r="7896" spans="1:15" x14ac:dyDescent="0.25">
      <c r="A7896" t="s">
        <v>5376</v>
      </c>
      <c r="B7896" t="s">
        <v>1288</v>
      </c>
      <c r="C7896" s="1">
        <v>42875</v>
      </c>
      <c r="D7896" s="1">
        <v>42881</v>
      </c>
      <c r="E7896" t="s">
        <v>15</v>
      </c>
      <c r="F7896">
        <v>1123128</v>
      </c>
      <c r="G7896">
        <v>9</v>
      </c>
      <c r="H7896">
        <v>2</v>
      </c>
      <c r="I7896">
        <v>701955</v>
      </c>
      <c r="J7896" s="1" t="str">
        <f>INDEX(location!A:A,MATCH('Tabela Total'!A7896,location!A:A,0))</f>
        <v>US-2017-166688</v>
      </c>
      <c r="K7896" s="1" t="str">
        <f>VLOOKUP(J7896,location[#All],2,FALSE)</f>
        <v>United States</v>
      </c>
      <c r="L7896" t="str">
        <f>VLOOKUP(J7896,location[#All],3,)</f>
        <v>Las Vegas</v>
      </c>
      <c r="M7896" t="str">
        <f>VLOOKUP(J7896,location[#All],4,)</f>
        <v>Nevada</v>
      </c>
      <c r="N7896">
        <f>VLOOKUP(J7896,location[#All],5,)</f>
        <v>89115</v>
      </c>
      <c r="O7896" t="str">
        <f>VLOOKUP(J7896,location[#All],6,)</f>
        <v>West</v>
      </c>
    </row>
    <row r="7897" spans="1:15" x14ac:dyDescent="0.25">
      <c r="A7897" t="s">
        <v>5376</v>
      </c>
      <c r="B7897" t="s">
        <v>1288</v>
      </c>
      <c r="C7897" s="1">
        <v>42875</v>
      </c>
      <c r="D7897" s="1">
        <v>42881</v>
      </c>
      <c r="E7897" t="s">
        <v>15</v>
      </c>
      <c r="F7897">
        <v>649</v>
      </c>
      <c r="G7897">
        <v>5</v>
      </c>
      <c r="H7897">
        <v>0</v>
      </c>
      <c r="I7897">
        <v>18821</v>
      </c>
      <c r="J7897" s="1" t="str">
        <f>INDEX(location!A:A,MATCH('Tabela Total'!A7897,location!A:A,0))</f>
        <v>US-2017-166688</v>
      </c>
      <c r="K7897" s="1" t="str">
        <f>VLOOKUP(J7897,location[#All],2,FALSE)</f>
        <v>United States</v>
      </c>
      <c r="L7897" t="str">
        <f>VLOOKUP(J7897,location[#All],3,)</f>
        <v>Las Vegas</v>
      </c>
      <c r="M7897" t="str">
        <f>VLOOKUP(J7897,location[#All],4,)</f>
        <v>Nevada</v>
      </c>
      <c r="N7897">
        <f>VLOOKUP(J7897,location[#All],5,)</f>
        <v>89115</v>
      </c>
      <c r="O7897" t="str">
        <f>VLOOKUP(J7897,location[#All],6,)</f>
        <v>West</v>
      </c>
    </row>
    <row r="7898" spans="1:15" x14ac:dyDescent="0.25">
      <c r="A7898" t="s">
        <v>5482</v>
      </c>
      <c r="B7898" t="s">
        <v>1288</v>
      </c>
      <c r="C7898" s="1">
        <v>41798</v>
      </c>
      <c r="D7898" s="1">
        <v>41803</v>
      </c>
      <c r="E7898" t="s">
        <v>15</v>
      </c>
      <c r="F7898">
        <v>6848</v>
      </c>
      <c r="G7898">
        <v>2</v>
      </c>
      <c r="H7898">
        <v>2</v>
      </c>
      <c r="I7898">
        <v>2568</v>
      </c>
      <c r="J7898" s="1" t="str">
        <f>INDEX(location!A:A,MATCH('Tabela Total'!A7898,location!A:A,0))</f>
        <v>CA-2014-108147</v>
      </c>
      <c r="K7898" s="1" t="str">
        <f>VLOOKUP(J7898,location[#All],2,FALSE)</f>
        <v>United States</v>
      </c>
      <c r="L7898" t="str">
        <f>VLOOKUP(J7898,location[#All],3,)</f>
        <v>Long Beach</v>
      </c>
      <c r="M7898" t="str">
        <f>VLOOKUP(J7898,location[#All],4,)</f>
        <v>New York</v>
      </c>
      <c r="N7898">
        <f>VLOOKUP(J7898,location[#All],5,)</f>
        <v>11561</v>
      </c>
      <c r="O7898" t="str">
        <f>VLOOKUP(J7898,location[#All],6,)</f>
        <v>East</v>
      </c>
    </row>
    <row r="7899" spans="1:15" x14ac:dyDescent="0.25">
      <c r="A7899" t="s">
        <v>5482</v>
      </c>
      <c r="B7899" t="s">
        <v>1288</v>
      </c>
      <c r="C7899" s="1">
        <v>41798</v>
      </c>
      <c r="D7899" s="1">
        <v>41803</v>
      </c>
      <c r="E7899" t="s">
        <v>15</v>
      </c>
      <c r="F7899">
        <v>167688</v>
      </c>
      <c r="G7899">
        <v>6</v>
      </c>
      <c r="H7899">
        <v>0</v>
      </c>
      <c r="I7899">
        <v>83844</v>
      </c>
      <c r="J7899" s="1" t="str">
        <f>INDEX(location!A:A,MATCH('Tabela Total'!A7899,location!A:A,0))</f>
        <v>CA-2014-108147</v>
      </c>
      <c r="K7899" s="1" t="str">
        <f>VLOOKUP(J7899,location[#All],2,FALSE)</f>
        <v>United States</v>
      </c>
      <c r="L7899" t="str">
        <f>VLOOKUP(J7899,location[#All],3,)</f>
        <v>Long Beach</v>
      </c>
      <c r="M7899" t="str">
        <f>VLOOKUP(J7899,location[#All],4,)</f>
        <v>New York</v>
      </c>
      <c r="N7899">
        <f>VLOOKUP(J7899,location[#All],5,)</f>
        <v>11561</v>
      </c>
      <c r="O7899" t="str">
        <f>VLOOKUP(J7899,location[#All],6,)</f>
        <v>East</v>
      </c>
    </row>
    <row r="7900" spans="1:15" x14ac:dyDescent="0.25">
      <c r="A7900" t="s">
        <v>852</v>
      </c>
      <c r="B7900" t="s">
        <v>853</v>
      </c>
      <c r="C7900" s="1">
        <v>42305</v>
      </c>
      <c r="D7900" s="1">
        <v>42311</v>
      </c>
      <c r="E7900" t="s">
        <v>15</v>
      </c>
      <c r="F7900">
        <v>1067</v>
      </c>
      <c r="G7900">
        <v>1</v>
      </c>
      <c r="H7900">
        <v>0</v>
      </c>
      <c r="I7900">
        <v>49082</v>
      </c>
      <c r="J7900" s="1" t="str">
        <f>INDEX(location!A:A,MATCH('Tabela Total'!A7900,location!A:A,0))</f>
        <v>CA-2015-162537</v>
      </c>
      <c r="K7900" s="1" t="str">
        <f>VLOOKUP(J7900,location[#All],2,FALSE)</f>
        <v>United States</v>
      </c>
      <c r="L7900" t="str">
        <f>VLOOKUP(J7900,location[#All],3,)</f>
        <v>Henderson</v>
      </c>
      <c r="M7900" t="str">
        <f>VLOOKUP(J7900,location[#All],4,)</f>
        <v>Kentucky</v>
      </c>
      <c r="N7900">
        <f>VLOOKUP(J7900,location[#All],5,)</f>
        <v>42420</v>
      </c>
      <c r="O7900" t="str">
        <f>VLOOKUP(J7900,location[#All],6,)</f>
        <v>South</v>
      </c>
    </row>
    <row r="7901" spans="1:15" x14ac:dyDescent="0.25">
      <c r="A7901" t="s">
        <v>852</v>
      </c>
      <c r="B7901" t="s">
        <v>853</v>
      </c>
      <c r="C7901" s="1">
        <v>42305</v>
      </c>
      <c r="D7901" s="1">
        <v>42311</v>
      </c>
      <c r="E7901" t="s">
        <v>15</v>
      </c>
      <c r="F7901">
        <v>3663</v>
      </c>
      <c r="G7901">
        <v>3</v>
      </c>
      <c r="H7901">
        <v>0</v>
      </c>
      <c r="I7901">
        <v>98901</v>
      </c>
      <c r="J7901" s="1" t="str">
        <f>INDEX(location!A:A,MATCH('Tabela Total'!A7901,location!A:A,0))</f>
        <v>CA-2015-162537</v>
      </c>
      <c r="K7901" s="1" t="str">
        <f>VLOOKUP(J7901,location[#All],2,FALSE)</f>
        <v>United States</v>
      </c>
      <c r="L7901" t="str">
        <f>VLOOKUP(J7901,location[#All],3,)</f>
        <v>Henderson</v>
      </c>
      <c r="M7901" t="str">
        <f>VLOOKUP(J7901,location[#All],4,)</f>
        <v>Kentucky</v>
      </c>
      <c r="N7901">
        <f>VLOOKUP(J7901,location[#All],5,)</f>
        <v>42420</v>
      </c>
      <c r="O7901" t="str">
        <f>VLOOKUP(J7901,location[#All],6,)</f>
        <v>South</v>
      </c>
    </row>
    <row r="7902" spans="1:15" x14ac:dyDescent="0.25">
      <c r="A7902" t="s">
        <v>852</v>
      </c>
      <c r="B7902" t="s">
        <v>853</v>
      </c>
      <c r="C7902" s="1">
        <v>42305</v>
      </c>
      <c r="D7902" s="1">
        <v>42311</v>
      </c>
      <c r="E7902" t="s">
        <v>15</v>
      </c>
      <c r="F7902">
        <v>241</v>
      </c>
      <c r="G7902">
        <v>5</v>
      </c>
      <c r="H7902">
        <v>0</v>
      </c>
      <c r="I7902">
        <v>9158</v>
      </c>
      <c r="J7902" s="1" t="str">
        <f>INDEX(location!A:A,MATCH('Tabela Total'!A7902,location!A:A,0))</f>
        <v>CA-2015-162537</v>
      </c>
      <c r="K7902" s="1" t="str">
        <f>VLOOKUP(J7902,location[#All],2,FALSE)</f>
        <v>United States</v>
      </c>
      <c r="L7902" t="str">
        <f>VLOOKUP(J7902,location[#All],3,)</f>
        <v>Henderson</v>
      </c>
      <c r="M7902" t="str">
        <f>VLOOKUP(J7902,location[#All],4,)</f>
        <v>Kentucky</v>
      </c>
      <c r="N7902">
        <f>VLOOKUP(J7902,location[#All],5,)</f>
        <v>42420</v>
      </c>
      <c r="O7902" t="str">
        <f>VLOOKUP(J7902,location[#All],6,)</f>
        <v>South</v>
      </c>
    </row>
    <row r="7903" spans="1:15" x14ac:dyDescent="0.25">
      <c r="A7903" t="s">
        <v>852</v>
      </c>
      <c r="B7903" t="s">
        <v>853</v>
      </c>
      <c r="C7903" s="1">
        <v>42305</v>
      </c>
      <c r="D7903" s="1">
        <v>42311</v>
      </c>
      <c r="E7903" t="s">
        <v>15</v>
      </c>
      <c r="F7903">
        <v>3311</v>
      </c>
      <c r="G7903">
        <v>7</v>
      </c>
      <c r="H7903">
        <v>0</v>
      </c>
      <c r="I7903">
        <v>129129</v>
      </c>
      <c r="J7903" s="1" t="str">
        <f>INDEX(location!A:A,MATCH('Tabela Total'!A7903,location!A:A,0))</f>
        <v>CA-2015-162537</v>
      </c>
      <c r="K7903" s="1" t="str">
        <f>VLOOKUP(J7903,location[#All],2,FALSE)</f>
        <v>United States</v>
      </c>
      <c r="L7903" t="str">
        <f>VLOOKUP(J7903,location[#All],3,)</f>
        <v>Henderson</v>
      </c>
      <c r="M7903" t="str">
        <f>VLOOKUP(J7903,location[#All],4,)</f>
        <v>Kentucky</v>
      </c>
      <c r="N7903">
        <f>VLOOKUP(J7903,location[#All],5,)</f>
        <v>42420</v>
      </c>
      <c r="O7903" t="str">
        <f>VLOOKUP(J7903,location[#All],6,)</f>
        <v>South</v>
      </c>
    </row>
    <row r="7904" spans="1:15" x14ac:dyDescent="0.25">
      <c r="A7904" t="s">
        <v>1339</v>
      </c>
      <c r="B7904" t="s">
        <v>853</v>
      </c>
      <c r="C7904" s="1">
        <v>42919</v>
      </c>
      <c r="D7904" s="1">
        <v>42923</v>
      </c>
      <c r="E7904" t="s">
        <v>15</v>
      </c>
      <c r="F7904">
        <v>167968</v>
      </c>
      <c r="G7904">
        <v>4</v>
      </c>
      <c r="H7904">
        <v>2</v>
      </c>
      <c r="I7904">
        <v>62988</v>
      </c>
      <c r="J7904" s="1" t="str">
        <f>INDEX(location!A:A,MATCH('Tabela Total'!A7904,location!A:A,0))</f>
        <v>CA-2017-111647</v>
      </c>
      <c r="K7904" s="1" t="str">
        <f>VLOOKUP(J7904,location[#All],2,FALSE)</f>
        <v>United States</v>
      </c>
      <c r="L7904" t="str">
        <f>VLOOKUP(J7904,location[#All],3,)</f>
        <v>Plano</v>
      </c>
      <c r="M7904" t="str">
        <f>VLOOKUP(J7904,location[#All],4,)</f>
        <v>Texas</v>
      </c>
      <c r="N7904">
        <f>VLOOKUP(J7904,location[#All],5,)</f>
        <v>75023</v>
      </c>
      <c r="O7904" t="str">
        <f>VLOOKUP(J7904,location[#All],6,)</f>
        <v>Central</v>
      </c>
    </row>
    <row r="7905" spans="1:15" x14ac:dyDescent="0.25">
      <c r="A7905" t="s">
        <v>2037</v>
      </c>
      <c r="B7905" t="s">
        <v>853</v>
      </c>
      <c r="C7905" s="1">
        <v>42696</v>
      </c>
      <c r="D7905" s="1">
        <v>42700</v>
      </c>
      <c r="E7905" t="s">
        <v>15</v>
      </c>
      <c r="F7905">
        <v>4944</v>
      </c>
      <c r="G7905">
        <v>3</v>
      </c>
      <c r="H7905">
        <v>0</v>
      </c>
      <c r="I7905">
        <v>242256</v>
      </c>
      <c r="J7905" s="1" t="str">
        <f>INDEX(location!A:A,MATCH('Tabela Total'!A7905,location!A:A,0))</f>
        <v>CA-2016-131576</v>
      </c>
      <c r="K7905" s="1" t="str">
        <f>VLOOKUP(J7905,location[#All],2,FALSE)</f>
        <v>United States</v>
      </c>
      <c r="L7905" t="str">
        <f>VLOOKUP(J7905,location[#All],3,)</f>
        <v>Detroit</v>
      </c>
      <c r="M7905" t="str">
        <f>VLOOKUP(J7905,location[#All],4,)</f>
        <v>Michigan</v>
      </c>
      <c r="N7905">
        <f>VLOOKUP(J7905,location[#All],5,)</f>
        <v>48205</v>
      </c>
      <c r="O7905" t="str">
        <f>VLOOKUP(J7905,location[#All],6,)</f>
        <v>Central</v>
      </c>
    </row>
    <row r="7906" spans="1:15" x14ac:dyDescent="0.25">
      <c r="A7906" t="s">
        <v>2348</v>
      </c>
      <c r="B7906" t="s">
        <v>853</v>
      </c>
      <c r="C7906" s="1">
        <v>42351</v>
      </c>
      <c r="D7906" s="1">
        <v>42353</v>
      </c>
      <c r="E7906" t="s">
        <v>44</v>
      </c>
      <c r="F7906">
        <v>494376</v>
      </c>
      <c r="G7906">
        <v>3</v>
      </c>
      <c r="H7906">
        <v>2</v>
      </c>
      <c r="I7906">
        <v>494376</v>
      </c>
      <c r="J7906" s="1" t="str">
        <f>INDEX(location!A:A,MATCH('Tabela Total'!A7906,location!A:A,0))</f>
        <v>CA-2015-157770</v>
      </c>
      <c r="K7906" s="1" t="str">
        <f>VLOOKUP(J7906,location[#All],2,FALSE)</f>
        <v>United States</v>
      </c>
      <c r="L7906" t="str">
        <f>VLOOKUP(J7906,location[#All],3,)</f>
        <v>Temecula</v>
      </c>
      <c r="M7906" t="str">
        <f>VLOOKUP(J7906,location[#All],4,)</f>
        <v>California</v>
      </c>
      <c r="N7906">
        <f>VLOOKUP(J7906,location[#All],5,)</f>
        <v>92592</v>
      </c>
      <c r="O7906" t="str">
        <f>VLOOKUP(J7906,location[#All],6,)</f>
        <v>West</v>
      </c>
    </row>
    <row r="7907" spans="1:15" x14ac:dyDescent="0.25">
      <c r="A7907" t="s">
        <v>2348</v>
      </c>
      <c r="B7907" t="s">
        <v>853</v>
      </c>
      <c r="C7907" s="1">
        <v>42351</v>
      </c>
      <c r="D7907" s="1">
        <v>42353</v>
      </c>
      <c r="E7907" t="s">
        <v>44</v>
      </c>
      <c r="F7907">
        <v>292</v>
      </c>
      <c r="G7907">
        <v>5</v>
      </c>
      <c r="H7907">
        <v>2</v>
      </c>
      <c r="I7907">
        <v>9855</v>
      </c>
      <c r="J7907" s="1" t="str">
        <f>INDEX(location!A:A,MATCH('Tabela Total'!A7907,location!A:A,0))</f>
        <v>CA-2015-157770</v>
      </c>
      <c r="K7907" s="1" t="str">
        <f>VLOOKUP(J7907,location[#All],2,FALSE)</f>
        <v>United States</v>
      </c>
      <c r="L7907" t="str">
        <f>VLOOKUP(J7907,location[#All],3,)</f>
        <v>Temecula</v>
      </c>
      <c r="M7907" t="str">
        <f>VLOOKUP(J7907,location[#All],4,)</f>
        <v>California</v>
      </c>
      <c r="N7907">
        <f>VLOOKUP(J7907,location[#All],5,)</f>
        <v>92592</v>
      </c>
      <c r="O7907" t="str">
        <f>VLOOKUP(J7907,location[#All],6,)</f>
        <v>West</v>
      </c>
    </row>
    <row r="7908" spans="1:15" x14ac:dyDescent="0.25">
      <c r="A7908" t="s">
        <v>2348</v>
      </c>
      <c r="B7908" t="s">
        <v>853</v>
      </c>
      <c r="C7908" s="1">
        <v>42351</v>
      </c>
      <c r="D7908" s="1">
        <v>42353</v>
      </c>
      <c r="E7908" t="s">
        <v>44</v>
      </c>
      <c r="F7908">
        <v>24885</v>
      </c>
      <c r="G7908">
        <v>5</v>
      </c>
      <c r="H7908">
        <v>0</v>
      </c>
      <c r="I7908">
        <v>273735</v>
      </c>
      <c r="J7908" s="1" t="str">
        <f>INDEX(location!A:A,MATCH('Tabela Total'!A7908,location!A:A,0))</f>
        <v>CA-2015-157770</v>
      </c>
      <c r="K7908" s="1" t="str">
        <f>VLOOKUP(J7908,location[#All],2,FALSE)</f>
        <v>United States</v>
      </c>
      <c r="L7908" t="str">
        <f>VLOOKUP(J7908,location[#All],3,)</f>
        <v>Temecula</v>
      </c>
      <c r="M7908" t="str">
        <f>VLOOKUP(J7908,location[#All],4,)</f>
        <v>California</v>
      </c>
      <c r="N7908">
        <f>VLOOKUP(J7908,location[#All],5,)</f>
        <v>92592</v>
      </c>
      <c r="O7908" t="str">
        <f>VLOOKUP(J7908,location[#All],6,)</f>
        <v>West</v>
      </c>
    </row>
    <row r="7909" spans="1:15" x14ac:dyDescent="0.25">
      <c r="A7909" t="s">
        <v>2348</v>
      </c>
      <c r="B7909" t="s">
        <v>853</v>
      </c>
      <c r="C7909" s="1">
        <v>42351</v>
      </c>
      <c r="D7909" s="1">
        <v>42353</v>
      </c>
      <c r="E7909" t="s">
        <v>44</v>
      </c>
      <c r="F7909">
        <v>3624</v>
      </c>
      <c r="G7909">
        <v>1</v>
      </c>
      <c r="H7909">
        <v>0</v>
      </c>
      <c r="I7909">
        <v>152208</v>
      </c>
      <c r="J7909" s="1" t="str">
        <f>INDEX(location!A:A,MATCH('Tabela Total'!A7909,location!A:A,0))</f>
        <v>CA-2015-157770</v>
      </c>
      <c r="K7909" s="1" t="str">
        <f>VLOOKUP(J7909,location[#All],2,FALSE)</f>
        <v>United States</v>
      </c>
      <c r="L7909" t="str">
        <f>VLOOKUP(J7909,location[#All],3,)</f>
        <v>Temecula</v>
      </c>
      <c r="M7909" t="str">
        <f>VLOOKUP(J7909,location[#All],4,)</f>
        <v>California</v>
      </c>
      <c r="N7909">
        <f>VLOOKUP(J7909,location[#All],5,)</f>
        <v>92592</v>
      </c>
      <c r="O7909" t="str">
        <f>VLOOKUP(J7909,location[#All],6,)</f>
        <v>West</v>
      </c>
    </row>
    <row r="7910" spans="1:15" x14ac:dyDescent="0.25">
      <c r="A7910" t="s">
        <v>3615</v>
      </c>
      <c r="B7910" t="s">
        <v>853</v>
      </c>
      <c r="C7910" s="1">
        <v>41731</v>
      </c>
      <c r="D7910" s="1">
        <v>41737</v>
      </c>
      <c r="E7910" t="s">
        <v>15</v>
      </c>
      <c r="F7910">
        <v>1584</v>
      </c>
      <c r="G7910">
        <v>3</v>
      </c>
      <c r="H7910">
        <v>0</v>
      </c>
      <c r="I7910">
        <v>7128</v>
      </c>
      <c r="J7910" s="1" t="str">
        <f>INDEX(location!A:A,MATCH('Tabela Total'!A7910,location!A:A,0))</f>
        <v>CA-2014-164315</v>
      </c>
      <c r="K7910" s="1" t="str">
        <f>VLOOKUP(J7910,location[#All],2,FALSE)</f>
        <v>United States</v>
      </c>
      <c r="L7910" t="str">
        <f>VLOOKUP(J7910,location[#All],3,)</f>
        <v>Athens</v>
      </c>
      <c r="M7910" t="str">
        <f>VLOOKUP(J7910,location[#All],4,)</f>
        <v>Georgia</v>
      </c>
      <c r="N7910">
        <f>VLOOKUP(J7910,location[#All],5,)</f>
        <v>30605</v>
      </c>
      <c r="O7910" t="str">
        <f>VLOOKUP(J7910,location[#All],6,)</f>
        <v>South</v>
      </c>
    </row>
    <row r="7911" spans="1:15" x14ac:dyDescent="0.25">
      <c r="A7911" t="s">
        <v>3615</v>
      </c>
      <c r="B7911" t="s">
        <v>853</v>
      </c>
      <c r="C7911" s="1">
        <v>41731</v>
      </c>
      <c r="D7911" s="1">
        <v>41737</v>
      </c>
      <c r="E7911" t="s">
        <v>15</v>
      </c>
      <c r="F7911">
        <v>104993</v>
      </c>
      <c r="G7911">
        <v>7</v>
      </c>
      <c r="H7911">
        <v>0</v>
      </c>
      <c r="I7911">
        <v>2939804</v>
      </c>
      <c r="J7911" s="1" t="str">
        <f>INDEX(location!A:A,MATCH('Tabela Total'!A7911,location!A:A,0))</f>
        <v>CA-2014-164315</v>
      </c>
      <c r="K7911" s="1" t="str">
        <f>VLOOKUP(J7911,location[#All],2,FALSE)</f>
        <v>United States</v>
      </c>
      <c r="L7911" t="str">
        <f>VLOOKUP(J7911,location[#All],3,)</f>
        <v>Athens</v>
      </c>
      <c r="M7911" t="str">
        <f>VLOOKUP(J7911,location[#All],4,)</f>
        <v>Georgia</v>
      </c>
      <c r="N7911">
        <f>VLOOKUP(J7911,location[#All],5,)</f>
        <v>30605</v>
      </c>
      <c r="O7911" t="str">
        <f>VLOOKUP(J7911,location[#All],6,)</f>
        <v>South</v>
      </c>
    </row>
    <row r="7912" spans="1:15" x14ac:dyDescent="0.25">
      <c r="A7912" t="s">
        <v>3615</v>
      </c>
      <c r="B7912" t="s">
        <v>853</v>
      </c>
      <c r="C7912" s="1">
        <v>41731</v>
      </c>
      <c r="D7912" s="1">
        <v>41737</v>
      </c>
      <c r="E7912" t="s">
        <v>15</v>
      </c>
      <c r="F7912">
        <v>1549</v>
      </c>
      <c r="G7912">
        <v>5</v>
      </c>
      <c r="H7912">
        <v>0</v>
      </c>
      <c r="I7912">
        <v>40274</v>
      </c>
      <c r="J7912" s="1" t="str">
        <f>INDEX(location!A:A,MATCH('Tabela Total'!A7912,location!A:A,0))</f>
        <v>CA-2014-164315</v>
      </c>
      <c r="K7912" s="1" t="str">
        <f>VLOOKUP(J7912,location[#All],2,FALSE)</f>
        <v>United States</v>
      </c>
      <c r="L7912" t="str">
        <f>VLOOKUP(J7912,location[#All],3,)</f>
        <v>Athens</v>
      </c>
      <c r="M7912" t="str">
        <f>VLOOKUP(J7912,location[#All],4,)</f>
        <v>Georgia</v>
      </c>
      <c r="N7912">
        <f>VLOOKUP(J7912,location[#All],5,)</f>
        <v>30605</v>
      </c>
      <c r="O7912" t="str">
        <f>VLOOKUP(J7912,location[#All],6,)</f>
        <v>South</v>
      </c>
    </row>
    <row r="7913" spans="1:15" x14ac:dyDescent="0.25">
      <c r="A7913" t="s">
        <v>3855</v>
      </c>
      <c r="B7913" t="s">
        <v>853</v>
      </c>
      <c r="C7913" s="1">
        <v>42919</v>
      </c>
      <c r="D7913" s="1">
        <v>42924</v>
      </c>
      <c r="E7913" t="s">
        <v>15</v>
      </c>
      <c r="F7913">
        <v>8792</v>
      </c>
      <c r="G7913">
        <v>4</v>
      </c>
      <c r="H7913">
        <v>0</v>
      </c>
      <c r="I7913">
        <v>8792</v>
      </c>
      <c r="J7913" s="1" t="str">
        <f>INDEX(location!A:A,MATCH('Tabela Total'!A7913,location!A:A,0))</f>
        <v>CA-2017-139437</v>
      </c>
      <c r="K7913" s="1" t="str">
        <f>VLOOKUP(J7913,location[#All],2,FALSE)</f>
        <v>United States</v>
      </c>
      <c r="L7913" t="str">
        <f>VLOOKUP(J7913,location[#All],3,)</f>
        <v>Los Angeles</v>
      </c>
      <c r="M7913" t="str">
        <f>VLOOKUP(J7913,location[#All],4,)</f>
        <v>California</v>
      </c>
      <c r="N7913">
        <f>VLOOKUP(J7913,location[#All],5,)</f>
        <v>90004</v>
      </c>
      <c r="O7913" t="str">
        <f>VLOOKUP(J7913,location[#All],6,)</f>
        <v>West</v>
      </c>
    </row>
    <row r="7914" spans="1:15" x14ac:dyDescent="0.25">
      <c r="A7914" t="s">
        <v>4284</v>
      </c>
      <c r="B7914" t="s">
        <v>853</v>
      </c>
      <c r="C7914" s="1">
        <v>42764</v>
      </c>
      <c r="D7914" s="1">
        <v>42771</v>
      </c>
      <c r="E7914" t="s">
        <v>15</v>
      </c>
      <c r="F7914">
        <v>522</v>
      </c>
      <c r="G7914">
        <v>2</v>
      </c>
      <c r="H7914">
        <v>0</v>
      </c>
      <c r="I7914">
        <v>24012</v>
      </c>
      <c r="J7914" s="1" t="str">
        <f>INDEX(location!A:A,MATCH('Tabela Total'!A7914,location!A:A,0))</f>
        <v>CA-2017-131653</v>
      </c>
      <c r="K7914" s="1" t="str">
        <f>VLOOKUP(J7914,location[#All],2,FALSE)</f>
        <v>United States</v>
      </c>
      <c r="L7914" t="str">
        <f>VLOOKUP(J7914,location[#All],3,)</f>
        <v>New York City</v>
      </c>
      <c r="M7914" t="str">
        <f>VLOOKUP(J7914,location[#All],4,)</f>
        <v>New York</v>
      </c>
      <c r="N7914">
        <f>VLOOKUP(J7914,location[#All],5,)</f>
        <v>10011</v>
      </c>
      <c r="O7914" t="str">
        <f>VLOOKUP(J7914,location[#All],6,)</f>
        <v>East</v>
      </c>
    </row>
    <row r="7915" spans="1:15" x14ac:dyDescent="0.25">
      <c r="A7915" t="s">
        <v>4759</v>
      </c>
      <c r="B7915" t="s">
        <v>853</v>
      </c>
      <c r="C7915" s="1">
        <v>42316</v>
      </c>
      <c r="D7915" s="1">
        <v>42320</v>
      </c>
      <c r="E7915" t="s">
        <v>15</v>
      </c>
      <c r="F7915">
        <v>26396</v>
      </c>
      <c r="G7915">
        <v>4</v>
      </c>
      <c r="H7915">
        <v>0</v>
      </c>
      <c r="I7915">
        <v>765484</v>
      </c>
      <c r="J7915" s="1" t="str">
        <f>INDEX(location!A:A,MATCH('Tabela Total'!A7915,location!A:A,0))</f>
        <v>US-2015-151407</v>
      </c>
      <c r="K7915" s="1" t="str">
        <f>VLOOKUP(J7915,location[#All],2,FALSE)</f>
        <v>United States</v>
      </c>
      <c r="L7915" t="str">
        <f>VLOOKUP(J7915,location[#All],3,)</f>
        <v>Dubuque</v>
      </c>
      <c r="M7915" t="str">
        <f>VLOOKUP(J7915,location[#All],4,)</f>
        <v>Iowa</v>
      </c>
      <c r="N7915">
        <f>VLOOKUP(J7915,location[#All],5,)</f>
        <v>52001</v>
      </c>
      <c r="O7915" t="str">
        <f>VLOOKUP(J7915,location[#All],6,)</f>
        <v>Central</v>
      </c>
    </row>
    <row r="7916" spans="1:15" x14ac:dyDescent="0.25">
      <c r="A7916" t="s">
        <v>4825</v>
      </c>
      <c r="B7916" t="s">
        <v>853</v>
      </c>
      <c r="C7916" s="1">
        <v>42051</v>
      </c>
      <c r="D7916" s="1">
        <v>42056</v>
      </c>
      <c r="E7916" t="s">
        <v>15</v>
      </c>
      <c r="F7916">
        <v>3684</v>
      </c>
      <c r="G7916">
        <v>3</v>
      </c>
      <c r="H7916">
        <v>0</v>
      </c>
      <c r="I7916">
        <v>173148</v>
      </c>
      <c r="J7916" s="1" t="str">
        <f>INDEX(location!A:A,MATCH('Tabela Total'!A7916,location!A:A,0))</f>
        <v>CA-2015-121776</v>
      </c>
      <c r="K7916" s="1" t="str">
        <f>VLOOKUP(J7916,location[#All],2,FALSE)</f>
        <v>United States</v>
      </c>
      <c r="L7916" t="str">
        <f>VLOOKUP(J7916,location[#All],3,)</f>
        <v>Los Angeles</v>
      </c>
      <c r="M7916" t="str">
        <f>VLOOKUP(J7916,location[#All],4,)</f>
        <v>California</v>
      </c>
      <c r="N7916">
        <f>VLOOKUP(J7916,location[#All],5,)</f>
        <v>90008</v>
      </c>
      <c r="O7916" t="str">
        <f>VLOOKUP(J7916,location[#All],6,)</f>
        <v>West</v>
      </c>
    </row>
    <row r="7917" spans="1:15" x14ac:dyDescent="0.25">
      <c r="A7917" t="s">
        <v>4825</v>
      </c>
      <c r="B7917" t="s">
        <v>853</v>
      </c>
      <c r="C7917" s="1">
        <v>42051</v>
      </c>
      <c r="D7917" s="1">
        <v>42056</v>
      </c>
      <c r="E7917" t="s">
        <v>15</v>
      </c>
      <c r="F7917">
        <v>8771</v>
      </c>
      <c r="G7917">
        <v>7</v>
      </c>
      <c r="H7917">
        <v>0</v>
      </c>
      <c r="I7917">
        <v>412237</v>
      </c>
      <c r="J7917" s="1" t="str">
        <f>INDEX(location!A:A,MATCH('Tabela Total'!A7917,location!A:A,0))</f>
        <v>CA-2015-121776</v>
      </c>
      <c r="K7917" s="1" t="str">
        <f>VLOOKUP(J7917,location[#All],2,FALSE)</f>
        <v>United States</v>
      </c>
      <c r="L7917" t="str">
        <f>VLOOKUP(J7917,location[#All],3,)</f>
        <v>Los Angeles</v>
      </c>
      <c r="M7917" t="str">
        <f>VLOOKUP(J7917,location[#All],4,)</f>
        <v>California</v>
      </c>
      <c r="N7917">
        <f>VLOOKUP(J7917,location[#All],5,)</f>
        <v>90008</v>
      </c>
      <c r="O7917" t="str">
        <f>VLOOKUP(J7917,location[#All],6,)</f>
        <v>West</v>
      </c>
    </row>
    <row r="7918" spans="1:15" x14ac:dyDescent="0.25">
      <c r="A7918" t="s">
        <v>5765</v>
      </c>
      <c r="B7918" t="s">
        <v>853</v>
      </c>
      <c r="C7918" s="1">
        <v>42224</v>
      </c>
      <c r="D7918" s="1">
        <v>42228</v>
      </c>
      <c r="E7918" t="s">
        <v>15</v>
      </c>
      <c r="F7918">
        <v>7999</v>
      </c>
      <c r="G7918">
        <v>1</v>
      </c>
      <c r="H7918">
        <v>0</v>
      </c>
      <c r="I7918">
        <v>287964</v>
      </c>
      <c r="J7918" s="1" t="str">
        <f>INDEX(location!A:A,MATCH('Tabela Total'!A7918,location!A:A,0))</f>
        <v>CA-2015-127544</v>
      </c>
      <c r="K7918" s="1" t="str">
        <f>VLOOKUP(J7918,location[#All],2,FALSE)</f>
        <v>United States</v>
      </c>
      <c r="L7918" t="str">
        <f>VLOOKUP(J7918,location[#All],3,)</f>
        <v>Utica</v>
      </c>
      <c r="M7918" t="str">
        <f>VLOOKUP(J7918,location[#All],4,)</f>
        <v>New York</v>
      </c>
      <c r="N7918">
        <f>VLOOKUP(J7918,location[#All],5,)</f>
        <v>13501</v>
      </c>
      <c r="O7918" t="str">
        <f>VLOOKUP(J7918,location[#All],6,)</f>
        <v>East</v>
      </c>
    </row>
    <row r="7919" spans="1:15" x14ac:dyDescent="0.25">
      <c r="A7919" t="s">
        <v>885</v>
      </c>
      <c r="B7919" t="s">
        <v>886</v>
      </c>
      <c r="C7919" s="1">
        <v>42449</v>
      </c>
      <c r="D7919" s="1">
        <v>42453</v>
      </c>
      <c r="E7919" t="s">
        <v>15</v>
      </c>
      <c r="F7919">
        <v>69716</v>
      </c>
      <c r="G7919">
        <v>4</v>
      </c>
      <c r="H7919">
        <v>0</v>
      </c>
      <c r="I7919">
        <v>1464036</v>
      </c>
      <c r="J7919" s="1" t="str">
        <f>INDEX(location!A:A,MATCH('Tabela Total'!A7919,location!A:A,0))</f>
        <v>CA-2016-127670</v>
      </c>
      <c r="K7919" s="1" t="str">
        <f>VLOOKUP(J7919,location[#All],2,FALSE)</f>
        <v>United States</v>
      </c>
      <c r="L7919" t="str">
        <f>VLOOKUP(J7919,location[#All],3,)</f>
        <v>Saint Peters</v>
      </c>
      <c r="M7919" t="str">
        <f>VLOOKUP(J7919,location[#All],4,)</f>
        <v>Missouri</v>
      </c>
      <c r="N7919">
        <f>VLOOKUP(J7919,location[#All],5,)</f>
        <v>63376</v>
      </c>
      <c r="O7919" t="str">
        <f>VLOOKUP(J7919,location[#All],6,)</f>
        <v>Central</v>
      </c>
    </row>
    <row r="7920" spans="1:15" x14ac:dyDescent="0.25">
      <c r="A7920" t="s">
        <v>2492</v>
      </c>
      <c r="B7920" t="s">
        <v>886</v>
      </c>
      <c r="C7920" s="1">
        <v>42985</v>
      </c>
      <c r="D7920" s="1">
        <v>42992</v>
      </c>
      <c r="E7920" t="s">
        <v>15</v>
      </c>
      <c r="F7920">
        <v>157794</v>
      </c>
      <c r="G7920">
        <v>3</v>
      </c>
      <c r="H7920">
        <v>0</v>
      </c>
      <c r="I7920">
        <v>7574112</v>
      </c>
      <c r="J7920" s="1" t="str">
        <f>INDEX(location!A:A,MATCH('Tabela Total'!A7920,location!A:A,0))</f>
        <v>CA-2017-103877</v>
      </c>
      <c r="K7920" s="1" t="str">
        <f>VLOOKUP(J7920,location[#All],2,FALSE)</f>
        <v>United States</v>
      </c>
      <c r="L7920" t="str">
        <f>VLOOKUP(J7920,location[#All],3,)</f>
        <v>Independence</v>
      </c>
      <c r="M7920" t="str">
        <f>VLOOKUP(J7920,location[#All],4,)</f>
        <v>Missouri</v>
      </c>
      <c r="N7920">
        <f>VLOOKUP(J7920,location[#All],5,)</f>
        <v>64055</v>
      </c>
      <c r="O7920" t="str">
        <f>VLOOKUP(J7920,location[#All],6,)</f>
        <v>Central</v>
      </c>
    </row>
    <row r="7921" spans="1:15" x14ac:dyDescent="0.25">
      <c r="A7921" t="s">
        <v>3993</v>
      </c>
      <c r="B7921" t="s">
        <v>886</v>
      </c>
      <c r="C7921" s="1">
        <v>42301</v>
      </c>
      <c r="D7921" s="1">
        <v>42304</v>
      </c>
      <c r="E7921" t="s">
        <v>44</v>
      </c>
      <c r="F7921">
        <v>454272</v>
      </c>
      <c r="G7921">
        <v>8</v>
      </c>
      <c r="H7921">
        <v>2</v>
      </c>
      <c r="I7921">
        <v>-738192</v>
      </c>
      <c r="J7921" s="1" t="str">
        <f>INDEX(location!A:A,MATCH('Tabela Total'!A7921,location!A:A,0))</f>
        <v>CA-2015-149650</v>
      </c>
      <c r="K7921" s="1" t="str">
        <f>VLOOKUP(J7921,location[#All],2,FALSE)</f>
        <v>United States</v>
      </c>
      <c r="L7921" t="str">
        <f>VLOOKUP(J7921,location[#All],3,)</f>
        <v>Oakland</v>
      </c>
      <c r="M7921" t="str">
        <f>VLOOKUP(J7921,location[#All],4,)</f>
        <v>California</v>
      </c>
      <c r="N7921">
        <f>VLOOKUP(J7921,location[#All],5,)</f>
        <v>94601</v>
      </c>
      <c r="O7921" t="str">
        <f>VLOOKUP(J7921,location[#All],6,)</f>
        <v>West</v>
      </c>
    </row>
    <row r="7922" spans="1:15" x14ac:dyDescent="0.25">
      <c r="A7922" t="s">
        <v>4455</v>
      </c>
      <c r="B7922" t="s">
        <v>886</v>
      </c>
      <c r="C7922" s="1">
        <v>42635</v>
      </c>
      <c r="D7922" s="1">
        <v>42642</v>
      </c>
      <c r="E7922" t="s">
        <v>15</v>
      </c>
      <c r="F7922">
        <v>1652</v>
      </c>
      <c r="G7922">
        <v>5</v>
      </c>
      <c r="H7922">
        <v>2</v>
      </c>
      <c r="I7922">
        <v>5369</v>
      </c>
      <c r="J7922" s="1" t="str">
        <f>INDEX(location!A:A,MATCH('Tabela Total'!A7922,location!A:A,0))</f>
        <v>CA-2016-151974</v>
      </c>
      <c r="K7922" s="1" t="str">
        <f>VLOOKUP(J7922,location[#All],2,FALSE)</f>
        <v>United States</v>
      </c>
      <c r="L7922" t="str">
        <f>VLOOKUP(J7922,location[#All],3,)</f>
        <v>Philadelphia</v>
      </c>
      <c r="M7922" t="str">
        <f>VLOOKUP(J7922,location[#All],4,)</f>
        <v>Pennsylvania</v>
      </c>
      <c r="N7922">
        <f>VLOOKUP(J7922,location[#All],5,)</f>
        <v>19134</v>
      </c>
      <c r="O7922" t="str">
        <f>VLOOKUP(J7922,location[#All],6,)</f>
        <v>East</v>
      </c>
    </row>
    <row r="7923" spans="1:15" x14ac:dyDescent="0.25">
      <c r="A7923" t="s">
        <v>5792</v>
      </c>
      <c r="B7923" t="s">
        <v>886</v>
      </c>
      <c r="C7923" s="1">
        <v>42106</v>
      </c>
      <c r="D7923" s="1">
        <v>42111</v>
      </c>
      <c r="E7923" t="s">
        <v>10</v>
      </c>
      <c r="F7923">
        <v>4074</v>
      </c>
      <c r="G7923">
        <v>3</v>
      </c>
      <c r="H7923">
        <v>0</v>
      </c>
      <c r="I7923">
        <v>4074</v>
      </c>
      <c r="J7923" s="1" t="str">
        <f>INDEX(location!A:A,MATCH('Tabela Total'!A7923,location!A:A,0))</f>
        <v>CA-2015-145415</v>
      </c>
      <c r="K7923" s="1" t="str">
        <f>VLOOKUP(J7923,location[#All],2,FALSE)</f>
        <v>United States</v>
      </c>
      <c r="L7923" t="str">
        <f>VLOOKUP(J7923,location[#All],3,)</f>
        <v>Seattle</v>
      </c>
      <c r="M7923" t="str">
        <f>VLOOKUP(J7923,location[#All],4,)</f>
        <v>Washington</v>
      </c>
      <c r="N7923">
        <f>VLOOKUP(J7923,location[#All],5,)</f>
        <v>98103</v>
      </c>
      <c r="O7923" t="str">
        <f>VLOOKUP(J7923,location[#All],6,)</f>
        <v>West</v>
      </c>
    </row>
    <row r="7924" spans="1:15" x14ac:dyDescent="0.25">
      <c r="A7924" t="s">
        <v>2907</v>
      </c>
      <c r="B7924" t="s">
        <v>2908</v>
      </c>
      <c r="C7924" s="1">
        <v>42359</v>
      </c>
      <c r="D7924" s="1">
        <v>42365</v>
      </c>
      <c r="E7924" t="s">
        <v>15</v>
      </c>
      <c r="F7924">
        <v>5088</v>
      </c>
      <c r="G7924">
        <v>6</v>
      </c>
      <c r="H7924">
        <v>2</v>
      </c>
      <c r="I7924">
        <v>14628</v>
      </c>
      <c r="J7924" s="1" t="str">
        <f>INDEX(location!A:A,MATCH('Tabela Total'!A7924,location!A:A,0))</f>
        <v>CA-2015-112375</v>
      </c>
      <c r="K7924" s="1" t="str">
        <f>VLOOKUP(J7924,location[#All],2,FALSE)</f>
        <v>United States</v>
      </c>
      <c r="L7924" t="str">
        <f>VLOOKUP(J7924,location[#All],3,)</f>
        <v>Daytona Beach</v>
      </c>
      <c r="M7924" t="str">
        <f>VLOOKUP(J7924,location[#All],4,)</f>
        <v>Florida</v>
      </c>
      <c r="N7924">
        <f>VLOOKUP(J7924,location[#All],5,)</f>
        <v>32114</v>
      </c>
      <c r="O7924" t="str">
        <f>VLOOKUP(J7924,location[#All],6,)</f>
        <v>South</v>
      </c>
    </row>
    <row r="7925" spans="1:15" x14ac:dyDescent="0.25">
      <c r="A7925" t="s">
        <v>2907</v>
      </c>
      <c r="B7925" t="s">
        <v>2908</v>
      </c>
      <c r="C7925" s="1">
        <v>42359</v>
      </c>
      <c r="D7925" s="1">
        <v>42365</v>
      </c>
      <c r="E7925" t="s">
        <v>15</v>
      </c>
      <c r="F7925">
        <v>27312</v>
      </c>
      <c r="G7925">
        <v>2</v>
      </c>
      <c r="H7925">
        <v>2</v>
      </c>
      <c r="I7925">
        <v>92178</v>
      </c>
      <c r="J7925" s="1" t="str">
        <f>INDEX(location!A:A,MATCH('Tabela Total'!A7925,location!A:A,0))</f>
        <v>CA-2015-112375</v>
      </c>
      <c r="K7925" s="1" t="str">
        <f>VLOOKUP(J7925,location[#All],2,FALSE)</f>
        <v>United States</v>
      </c>
      <c r="L7925" t="str">
        <f>VLOOKUP(J7925,location[#All],3,)</f>
        <v>Daytona Beach</v>
      </c>
      <c r="M7925" t="str">
        <f>VLOOKUP(J7925,location[#All],4,)</f>
        <v>Florida</v>
      </c>
      <c r="N7925">
        <f>VLOOKUP(J7925,location[#All],5,)</f>
        <v>32114</v>
      </c>
      <c r="O7925" t="str">
        <f>VLOOKUP(J7925,location[#All],6,)</f>
        <v>South</v>
      </c>
    </row>
    <row r="7926" spans="1:15" x14ac:dyDescent="0.25">
      <c r="A7926" t="s">
        <v>2998</v>
      </c>
      <c r="B7926" t="s">
        <v>2908</v>
      </c>
      <c r="C7926" s="1">
        <v>41945</v>
      </c>
      <c r="D7926" s="1">
        <v>41949</v>
      </c>
      <c r="E7926" t="s">
        <v>15</v>
      </c>
      <c r="F7926">
        <v>3486</v>
      </c>
      <c r="G7926">
        <v>7</v>
      </c>
      <c r="H7926">
        <v>0</v>
      </c>
      <c r="I7926">
        <v>160356</v>
      </c>
      <c r="J7926" s="1" t="str">
        <f>INDEX(location!A:A,MATCH('Tabela Total'!A7926,location!A:A,0))</f>
        <v>CA-2014-107454</v>
      </c>
      <c r="K7926" s="1" t="str">
        <f>VLOOKUP(J7926,location[#All],2,FALSE)</f>
        <v>United States</v>
      </c>
      <c r="L7926" t="str">
        <f>VLOOKUP(J7926,location[#All],3,)</f>
        <v>New York City</v>
      </c>
      <c r="M7926" t="str">
        <f>VLOOKUP(J7926,location[#All],4,)</f>
        <v>New York</v>
      </c>
      <c r="N7926">
        <f>VLOOKUP(J7926,location[#All],5,)</f>
        <v>10024</v>
      </c>
      <c r="O7926" t="str">
        <f>VLOOKUP(J7926,location[#All],6,)</f>
        <v>East</v>
      </c>
    </row>
    <row r="7927" spans="1:15" x14ac:dyDescent="0.25">
      <c r="A7927" t="s">
        <v>2998</v>
      </c>
      <c r="B7927" t="s">
        <v>2908</v>
      </c>
      <c r="C7927" s="1">
        <v>41945</v>
      </c>
      <c r="D7927" s="1">
        <v>41949</v>
      </c>
      <c r="E7927" t="s">
        <v>15</v>
      </c>
      <c r="F7927">
        <v>8934</v>
      </c>
      <c r="G7927">
        <v>6</v>
      </c>
      <c r="H7927">
        <v>0</v>
      </c>
      <c r="I7927">
        <v>241218</v>
      </c>
      <c r="J7927" s="1" t="str">
        <f>INDEX(location!A:A,MATCH('Tabela Total'!A7927,location!A:A,0))</f>
        <v>CA-2014-107454</v>
      </c>
      <c r="K7927" s="1" t="str">
        <f>VLOOKUP(J7927,location[#All],2,FALSE)</f>
        <v>United States</v>
      </c>
      <c r="L7927" t="str">
        <f>VLOOKUP(J7927,location[#All],3,)</f>
        <v>New York City</v>
      </c>
      <c r="M7927" t="str">
        <f>VLOOKUP(J7927,location[#All],4,)</f>
        <v>New York</v>
      </c>
      <c r="N7927">
        <f>VLOOKUP(J7927,location[#All],5,)</f>
        <v>10024</v>
      </c>
      <c r="O7927" t="str">
        <f>VLOOKUP(J7927,location[#All],6,)</f>
        <v>East</v>
      </c>
    </row>
    <row r="7928" spans="1:15" x14ac:dyDescent="0.25">
      <c r="A7928" t="s">
        <v>3633</v>
      </c>
      <c r="B7928" t="s">
        <v>2908</v>
      </c>
      <c r="C7928" s="1">
        <v>42823</v>
      </c>
      <c r="D7928" s="1">
        <v>42827</v>
      </c>
      <c r="E7928" t="s">
        <v>10</v>
      </c>
      <c r="F7928">
        <v>814</v>
      </c>
      <c r="G7928">
        <v>5</v>
      </c>
      <c r="H7928">
        <v>0</v>
      </c>
      <c r="I7928">
        <v>21164</v>
      </c>
      <c r="J7928" s="1" t="str">
        <f>INDEX(location!A:A,MATCH('Tabela Total'!A7928,location!A:A,0))</f>
        <v>CA-2017-126550</v>
      </c>
      <c r="K7928" s="1" t="str">
        <f>VLOOKUP(J7928,location[#All],2,FALSE)</f>
        <v>United States</v>
      </c>
      <c r="L7928" t="str">
        <f>VLOOKUP(J7928,location[#All],3,)</f>
        <v>Lafayette</v>
      </c>
      <c r="M7928" t="str">
        <f>VLOOKUP(J7928,location[#All],4,)</f>
        <v>Indiana</v>
      </c>
      <c r="N7928">
        <f>VLOOKUP(J7928,location[#All],5,)</f>
        <v>47905</v>
      </c>
      <c r="O7928" t="str">
        <f>VLOOKUP(J7928,location[#All],6,)</f>
        <v>Central</v>
      </c>
    </row>
    <row r="7929" spans="1:15" x14ac:dyDescent="0.25">
      <c r="A7929" t="s">
        <v>3724</v>
      </c>
      <c r="B7929" t="s">
        <v>2908</v>
      </c>
      <c r="C7929" s="1">
        <v>42695</v>
      </c>
      <c r="D7929" s="1">
        <v>42700</v>
      </c>
      <c r="E7929" t="s">
        <v>15</v>
      </c>
      <c r="F7929">
        <v>38432</v>
      </c>
      <c r="G7929">
        <v>1</v>
      </c>
      <c r="H7929">
        <v>2</v>
      </c>
      <c r="I7929">
        <v>134512</v>
      </c>
      <c r="J7929" s="1" t="str">
        <f>INDEX(location!A:A,MATCH('Tabela Total'!A7929,location!A:A,0))</f>
        <v>CA-2016-146157</v>
      </c>
      <c r="K7929" s="1" t="str">
        <f>VLOOKUP(J7929,location[#All],2,FALSE)</f>
        <v>United States</v>
      </c>
      <c r="L7929" t="str">
        <f>VLOOKUP(J7929,location[#All],3,)</f>
        <v>Chicago</v>
      </c>
      <c r="M7929" t="str">
        <f>VLOOKUP(J7929,location[#All],4,)</f>
        <v>Illinois</v>
      </c>
      <c r="N7929">
        <f>VLOOKUP(J7929,location[#All],5,)</f>
        <v>60610</v>
      </c>
      <c r="O7929" t="str">
        <f>VLOOKUP(J7929,location[#All],6,)</f>
        <v>Central</v>
      </c>
    </row>
    <row r="7930" spans="1:15" x14ac:dyDescent="0.25">
      <c r="A7930" t="s">
        <v>3724</v>
      </c>
      <c r="B7930" t="s">
        <v>2908</v>
      </c>
      <c r="C7930" s="1">
        <v>42695</v>
      </c>
      <c r="D7930" s="1">
        <v>42700</v>
      </c>
      <c r="E7930" t="s">
        <v>15</v>
      </c>
      <c r="F7930">
        <v>21568</v>
      </c>
      <c r="G7930">
        <v>2</v>
      </c>
      <c r="H7930">
        <v>2</v>
      </c>
      <c r="I7930">
        <v>16176</v>
      </c>
      <c r="J7930" s="1" t="str">
        <f>INDEX(location!A:A,MATCH('Tabela Total'!A7930,location!A:A,0))</f>
        <v>CA-2016-146157</v>
      </c>
      <c r="K7930" s="1" t="str">
        <f>VLOOKUP(J7930,location[#All],2,FALSE)</f>
        <v>United States</v>
      </c>
      <c r="L7930" t="str">
        <f>VLOOKUP(J7930,location[#All],3,)</f>
        <v>Chicago</v>
      </c>
      <c r="M7930" t="str">
        <f>VLOOKUP(J7930,location[#All],4,)</f>
        <v>Illinois</v>
      </c>
      <c r="N7930">
        <f>VLOOKUP(J7930,location[#All],5,)</f>
        <v>60610</v>
      </c>
      <c r="O7930" t="str">
        <f>VLOOKUP(J7930,location[#All],6,)</f>
        <v>Central</v>
      </c>
    </row>
    <row r="7931" spans="1:15" x14ac:dyDescent="0.25">
      <c r="A7931" t="s">
        <v>3724</v>
      </c>
      <c r="B7931" t="s">
        <v>2908</v>
      </c>
      <c r="C7931" s="1">
        <v>42695</v>
      </c>
      <c r="D7931" s="1">
        <v>42700</v>
      </c>
      <c r="E7931" t="s">
        <v>15</v>
      </c>
      <c r="F7931">
        <v>81576</v>
      </c>
      <c r="G7931">
        <v>3</v>
      </c>
      <c r="H7931">
        <v>2</v>
      </c>
      <c r="I7931">
        <v>20394</v>
      </c>
      <c r="J7931" s="1" t="str">
        <f>INDEX(location!A:A,MATCH('Tabela Total'!A7931,location!A:A,0))</f>
        <v>CA-2016-146157</v>
      </c>
      <c r="K7931" s="1" t="str">
        <f>VLOOKUP(J7931,location[#All],2,FALSE)</f>
        <v>United States</v>
      </c>
      <c r="L7931" t="str">
        <f>VLOOKUP(J7931,location[#All],3,)</f>
        <v>Chicago</v>
      </c>
      <c r="M7931" t="str">
        <f>VLOOKUP(J7931,location[#All],4,)</f>
        <v>Illinois</v>
      </c>
      <c r="N7931">
        <f>VLOOKUP(J7931,location[#All],5,)</f>
        <v>60610</v>
      </c>
      <c r="O7931" t="str">
        <f>VLOOKUP(J7931,location[#All],6,)</f>
        <v>Central</v>
      </c>
    </row>
    <row r="7932" spans="1:15" x14ac:dyDescent="0.25">
      <c r="A7932" t="s">
        <v>4057</v>
      </c>
      <c r="B7932" t="s">
        <v>2908</v>
      </c>
      <c r="C7932" s="1">
        <v>42500</v>
      </c>
      <c r="D7932" s="1">
        <v>42506</v>
      </c>
      <c r="E7932" t="s">
        <v>15</v>
      </c>
      <c r="F7932">
        <v>1196</v>
      </c>
      <c r="G7932">
        <v>2</v>
      </c>
      <c r="H7932">
        <v>0</v>
      </c>
      <c r="I7932">
        <v>58604</v>
      </c>
      <c r="J7932" s="1" t="str">
        <f>INDEX(location!A:A,MATCH('Tabela Total'!A7932,location!A:A,0))</f>
        <v>CA-2016-161543</v>
      </c>
      <c r="K7932" s="1" t="str">
        <f>VLOOKUP(J7932,location[#All],2,FALSE)</f>
        <v>United States</v>
      </c>
      <c r="L7932" t="str">
        <f>VLOOKUP(J7932,location[#All],3,)</f>
        <v>Seattle</v>
      </c>
      <c r="M7932" t="str">
        <f>VLOOKUP(J7932,location[#All],4,)</f>
        <v>Washington</v>
      </c>
      <c r="N7932">
        <f>VLOOKUP(J7932,location[#All],5,)</f>
        <v>98105</v>
      </c>
      <c r="O7932" t="str">
        <f>VLOOKUP(J7932,location[#All],6,)</f>
        <v>West</v>
      </c>
    </row>
    <row r="7933" spans="1:15" x14ac:dyDescent="0.25">
      <c r="A7933" t="s">
        <v>4385</v>
      </c>
      <c r="B7933" t="s">
        <v>2908</v>
      </c>
      <c r="C7933" s="1">
        <v>41840</v>
      </c>
      <c r="D7933" s="1">
        <v>41842</v>
      </c>
      <c r="E7933" t="s">
        <v>44</v>
      </c>
      <c r="F7933">
        <v>89712</v>
      </c>
      <c r="G7933">
        <v>6</v>
      </c>
      <c r="H7933">
        <v>2</v>
      </c>
      <c r="I7933">
        <v>302778</v>
      </c>
      <c r="J7933" s="1" t="str">
        <f>INDEX(location!A:A,MATCH('Tabela Total'!A7933,location!A:A,0))</f>
        <v>CA-2014-157546</v>
      </c>
      <c r="K7933" s="1" t="str">
        <f>VLOOKUP(J7933,location[#All],2,FALSE)</f>
        <v>United States</v>
      </c>
      <c r="L7933" t="str">
        <f>VLOOKUP(J7933,location[#All],3,)</f>
        <v>San Francisco</v>
      </c>
      <c r="M7933" t="str">
        <f>VLOOKUP(J7933,location[#All],4,)</f>
        <v>California</v>
      </c>
      <c r="N7933">
        <f>VLOOKUP(J7933,location[#All],5,)</f>
        <v>94122</v>
      </c>
      <c r="O7933" t="str">
        <f>VLOOKUP(J7933,location[#All],6,)</f>
        <v>West</v>
      </c>
    </row>
    <row r="7934" spans="1:15" x14ac:dyDescent="0.25">
      <c r="A7934" t="s">
        <v>4385</v>
      </c>
      <c r="B7934" t="s">
        <v>2908</v>
      </c>
      <c r="C7934" s="1">
        <v>41840</v>
      </c>
      <c r="D7934" s="1">
        <v>41842</v>
      </c>
      <c r="E7934" t="s">
        <v>44</v>
      </c>
      <c r="F7934">
        <v>2283</v>
      </c>
      <c r="G7934">
        <v>3</v>
      </c>
      <c r="H7934">
        <v>0</v>
      </c>
      <c r="I7934">
        <v>107301</v>
      </c>
      <c r="J7934" s="1" t="str">
        <f>INDEX(location!A:A,MATCH('Tabela Total'!A7934,location!A:A,0))</f>
        <v>CA-2014-157546</v>
      </c>
      <c r="K7934" s="1" t="str">
        <f>VLOOKUP(J7934,location[#All],2,FALSE)</f>
        <v>United States</v>
      </c>
      <c r="L7934" t="str">
        <f>VLOOKUP(J7934,location[#All],3,)</f>
        <v>San Francisco</v>
      </c>
      <c r="M7934" t="str">
        <f>VLOOKUP(J7934,location[#All],4,)</f>
        <v>California</v>
      </c>
      <c r="N7934">
        <f>VLOOKUP(J7934,location[#All],5,)</f>
        <v>94122</v>
      </c>
      <c r="O7934" t="str">
        <f>VLOOKUP(J7934,location[#All],6,)</f>
        <v>West</v>
      </c>
    </row>
    <row r="7935" spans="1:15" x14ac:dyDescent="0.25">
      <c r="A7935" t="s">
        <v>4489</v>
      </c>
      <c r="B7935" t="s">
        <v>2908</v>
      </c>
      <c r="C7935" s="1">
        <v>41860</v>
      </c>
      <c r="D7935" s="1">
        <v>41864</v>
      </c>
      <c r="E7935" t="s">
        <v>15</v>
      </c>
      <c r="F7935">
        <v>4464</v>
      </c>
      <c r="G7935">
        <v>3</v>
      </c>
      <c r="H7935">
        <v>2</v>
      </c>
      <c r="I7935">
        <v>-9486</v>
      </c>
      <c r="J7935" s="1" t="str">
        <f>INDEX(location!A:A,MATCH('Tabela Total'!A7935,location!A:A,0))</f>
        <v>CA-2014-161249</v>
      </c>
      <c r="K7935" s="1" t="str">
        <f>VLOOKUP(J7935,location[#All],2,FALSE)</f>
        <v>United States</v>
      </c>
      <c r="L7935" t="str">
        <f>VLOOKUP(J7935,location[#All],3,)</f>
        <v>Phoenix</v>
      </c>
      <c r="M7935" t="str">
        <f>VLOOKUP(J7935,location[#All],4,)</f>
        <v>Arizona</v>
      </c>
      <c r="N7935">
        <f>VLOOKUP(J7935,location[#All],5,)</f>
        <v>85023</v>
      </c>
      <c r="O7935" t="str">
        <f>VLOOKUP(J7935,location[#All],6,)</f>
        <v>West</v>
      </c>
    </row>
    <row r="7936" spans="1:15" x14ac:dyDescent="0.25">
      <c r="A7936" t="s">
        <v>4489</v>
      </c>
      <c r="B7936" t="s">
        <v>2908</v>
      </c>
      <c r="C7936" s="1">
        <v>41860</v>
      </c>
      <c r="D7936" s="1">
        <v>41864</v>
      </c>
      <c r="E7936" t="s">
        <v>15</v>
      </c>
      <c r="F7936">
        <v>9345</v>
      </c>
      <c r="G7936">
        <v>5</v>
      </c>
      <c r="H7936">
        <v>7</v>
      </c>
      <c r="I7936">
        <v>-65415</v>
      </c>
      <c r="J7936" s="1" t="str">
        <f>INDEX(location!A:A,MATCH('Tabela Total'!A7936,location!A:A,0))</f>
        <v>CA-2014-161249</v>
      </c>
      <c r="K7936" s="1" t="str">
        <f>VLOOKUP(J7936,location[#All],2,FALSE)</f>
        <v>United States</v>
      </c>
      <c r="L7936" t="str">
        <f>VLOOKUP(J7936,location[#All],3,)</f>
        <v>Phoenix</v>
      </c>
      <c r="M7936" t="str">
        <f>VLOOKUP(J7936,location[#All],4,)</f>
        <v>Arizona</v>
      </c>
      <c r="N7936">
        <f>VLOOKUP(J7936,location[#All],5,)</f>
        <v>85023</v>
      </c>
      <c r="O7936" t="str">
        <f>VLOOKUP(J7936,location[#All],6,)</f>
        <v>West</v>
      </c>
    </row>
    <row r="7937" spans="1:15" x14ac:dyDescent="0.25">
      <c r="A7937" t="s">
        <v>4721</v>
      </c>
      <c r="B7937" t="s">
        <v>2908</v>
      </c>
      <c r="C7937" s="1">
        <v>42707</v>
      </c>
      <c r="D7937" s="1">
        <v>42711</v>
      </c>
      <c r="E7937" t="s">
        <v>15</v>
      </c>
      <c r="F7937">
        <v>268704</v>
      </c>
      <c r="G7937">
        <v>3</v>
      </c>
      <c r="H7937">
        <v>2</v>
      </c>
      <c r="I7937">
        <v>67176</v>
      </c>
      <c r="J7937" s="1" t="str">
        <f>INDEX(location!A:A,MATCH('Tabela Total'!A7937,location!A:A,0))</f>
        <v>CA-2016-149762</v>
      </c>
      <c r="K7937" s="1" t="str">
        <f>VLOOKUP(J7937,location[#All],2,FALSE)</f>
        <v>United States</v>
      </c>
      <c r="L7937" t="str">
        <f>VLOOKUP(J7937,location[#All],3,)</f>
        <v>Morgan Hill</v>
      </c>
      <c r="M7937" t="str">
        <f>VLOOKUP(J7937,location[#All],4,)</f>
        <v>California</v>
      </c>
      <c r="N7937">
        <f>VLOOKUP(J7937,location[#All],5,)</f>
        <v>95037</v>
      </c>
      <c r="O7937" t="str">
        <f>VLOOKUP(J7937,location[#All],6,)</f>
        <v>West</v>
      </c>
    </row>
    <row r="7938" spans="1:15" x14ac:dyDescent="0.25">
      <c r="A7938" t="s">
        <v>4721</v>
      </c>
      <c r="B7938" t="s">
        <v>2908</v>
      </c>
      <c r="C7938" s="1">
        <v>42707</v>
      </c>
      <c r="D7938" s="1">
        <v>42711</v>
      </c>
      <c r="E7938" t="s">
        <v>15</v>
      </c>
      <c r="F7938">
        <v>2192</v>
      </c>
      <c r="G7938">
        <v>8</v>
      </c>
      <c r="H7938">
        <v>0</v>
      </c>
      <c r="I7938">
        <v>59184</v>
      </c>
      <c r="J7938" s="1" t="str">
        <f>INDEX(location!A:A,MATCH('Tabela Total'!A7938,location!A:A,0))</f>
        <v>CA-2016-149762</v>
      </c>
      <c r="K7938" s="1" t="str">
        <f>VLOOKUP(J7938,location[#All],2,FALSE)</f>
        <v>United States</v>
      </c>
      <c r="L7938" t="str">
        <f>VLOOKUP(J7938,location[#All],3,)</f>
        <v>Morgan Hill</v>
      </c>
      <c r="M7938" t="str">
        <f>VLOOKUP(J7938,location[#All],4,)</f>
        <v>California</v>
      </c>
      <c r="N7938">
        <f>VLOOKUP(J7938,location[#All],5,)</f>
        <v>95037</v>
      </c>
      <c r="O7938" t="str">
        <f>VLOOKUP(J7938,location[#All],6,)</f>
        <v>West</v>
      </c>
    </row>
    <row r="7939" spans="1:15" x14ac:dyDescent="0.25">
      <c r="A7939" t="s">
        <v>4721</v>
      </c>
      <c r="B7939" t="s">
        <v>2908</v>
      </c>
      <c r="C7939" s="1">
        <v>42707</v>
      </c>
      <c r="D7939" s="1">
        <v>42711</v>
      </c>
      <c r="E7939" t="s">
        <v>15</v>
      </c>
      <c r="F7939">
        <v>4872</v>
      </c>
      <c r="G7939">
        <v>3</v>
      </c>
      <c r="H7939">
        <v>0</v>
      </c>
      <c r="I7939">
        <v>7308</v>
      </c>
      <c r="J7939" s="1" t="str">
        <f>INDEX(location!A:A,MATCH('Tabela Total'!A7939,location!A:A,0))</f>
        <v>CA-2016-149762</v>
      </c>
      <c r="K7939" s="1" t="str">
        <f>VLOOKUP(J7939,location[#All],2,FALSE)</f>
        <v>United States</v>
      </c>
      <c r="L7939" t="str">
        <f>VLOOKUP(J7939,location[#All],3,)</f>
        <v>Morgan Hill</v>
      </c>
      <c r="M7939" t="str">
        <f>VLOOKUP(J7939,location[#All],4,)</f>
        <v>California</v>
      </c>
      <c r="N7939">
        <f>VLOOKUP(J7939,location[#All],5,)</f>
        <v>95037</v>
      </c>
      <c r="O7939" t="str">
        <f>VLOOKUP(J7939,location[#All],6,)</f>
        <v>West</v>
      </c>
    </row>
    <row r="7940" spans="1:15" x14ac:dyDescent="0.25">
      <c r="A7940" t="s">
        <v>4721</v>
      </c>
      <c r="B7940" t="s">
        <v>2908</v>
      </c>
      <c r="C7940" s="1">
        <v>42707</v>
      </c>
      <c r="D7940" s="1">
        <v>42711</v>
      </c>
      <c r="E7940" t="s">
        <v>15</v>
      </c>
      <c r="F7940">
        <v>205666</v>
      </c>
      <c r="G7940">
        <v>2</v>
      </c>
      <c r="H7940">
        <v>15</v>
      </c>
      <c r="I7940">
        <v>-12098</v>
      </c>
      <c r="J7940" s="1" t="str">
        <f>INDEX(location!A:A,MATCH('Tabela Total'!A7940,location!A:A,0))</f>
        <v>CA-2016-149762</v>
      </c>
      <c r="K7940" s="1" t="str">
        <f>VLOOKUP(J7940,location[#All],2,FALSE)</f>
        <v>United States</v>
      </c>
      <c r="L7940" t="str">
        <f>VLOOKUP(J7940,location[#All],3,)</f>
        <v>Morgan Hill</v>
      </c>
      <c r="M7940" t="str">
        <f>VLOOKUP(J7940,location[#All],4,)</f>
        <v>California</v>
      </c>
      <c r="N7940">
        <f>VLOOKUP(J7940,location[#All],5,)</f>
        <v>95037</v>
      </c>
      <c r="O7940" t="str">
        <f>VLOOKUP(J7940,location[#All],6,)</f>
        <v>West</v>
      </c>
    </row>
    <row r="7941" spans="1:15" x14ac:dyDescent="0.25">
      <c r="A7941" t="s">
        <v>4835</v>
      </c>
      <c r="B7941" t="s">
        <v>2908</v>
      </c>
      <c r="C7941" s="1">
        <v>42814</v>
      </c>
      <c r="D7941" s="1">
        <v>42818</v>
      </c>
      <c r="E7941" t="s">
        <v>15</v>
      </c>
      <c r="F7941">
        <v>2380</v>
      </c>
      <c r="G7941">
        <v>2</v>
      </c>
      <c r="H7941">
        <v>0</v>
      </c>
      <c r="I7941">
        <v>3808</v>
      </c>
      <c r="J7941" s="1" t="str">
        <f>INDEX(location!A:A,MATCH('Tabela Total'!A7941,location!A:A,0))</f>
        <v>US-2017-143770</v>
      </c>
      <c r="K7941" s="1" t="str">
        <f>VLOOKUP(J7941,location[#All],2,FALSE)</f>
        <v>United States</v>
      </c>
      <c r="L7941" t="str">
        <f>VLOOKUP(J7941,location[#All],3,)</f>
        <v>Middletown</v>
      </c>
      <c r="M7941" t="str">
        <f>VLOOKUP(J7941,location[#All],4,)</f>
        <v>Connecticut</v>
      </c>
      <c r="N7941">
        <f>VLOOKUP(J7941,location[#All],5,)</f>
        <v>6457</v>
      </c>
      <c r="O7941" t="str">
        <f>VLOOKUP(J7941,location[#All],6,)</f>
        <v>East</v>
      </c>
    </row>
    <row r="7942" spans="1:15" x14ac:dyDescent="0.25">
      <c r="A7942" t="s">
        <v>4835</v>
      </c>
      <c r="B7942" t="s">
        <v>2908</v>
      </c>
      <c r="C7942" s="1">
        <v>42814</v>
      </c>
      <c r="D7942" s="1">
        <v>42818</v>
      </c>
      <c r="E7942" t="s">
        <v>15</v>
      </c>
      <c r="F7942">
        <v>6196</v>
      </c>
      <c r="G7942">
        <v>2</v>
      </c>
      <c r="H7942">
        <v>0</v>
      </c>
      <c r="I7942">
        <v>27882</v>
      </c>
      <c r="J7942" s="1" t="str">
        <f>INDEX(location!A:A,MATCH('Tabela Total'!A7942,location!A:A,0))</f>
        <v>US-2017-143770</v>
      </c>
      <c r="K7942" s="1" t="str">
        <f>VLOOKUP(J7942,location[#All],2,FALSE)</f>
        <v>United States</v>
      </c>
      <c r="L7942" t="str">
        <f>VLOOKUP(J7942,location[#All],3,)</f>
        <v>Middletown</v>
      </c>
      <c r="M7942" t="str">
        <f>VLOOKUP(J7942,location[#All],4,)</f>
        <v>Connecticut</v>
      </c>
      <c r="N7942">
        <f>VLOOKUP(J7942,location[#All],5,)</f>
        <v>6457</v>
      </c>
      <c r="O7942" t="str">
        <f>VLOOKUP(J7942,location[#All],6,)</f>
        <v>East</v>
      </c>
    </row>
    <row r="7943" spans="1:15" x14ac:dyDescent="0.25">
      <c r="A7943" t="s">
        <v>5074</v>
      </c>
      <c r="B7943" t="s">
        <v>2908</v>
      </c>
      <c r="C7943" s="1">
        <v>43078</v>
      </c>
      <c r="D7943" s="1">
        <v>43084</v>
      </c>
      <c r="E7943" t="s">
        <v>15</v>
      </c>
      <c r="F7943">
        <v>11088</v>
      </c>
      <c r="G7943">
        <v>7</v>
      </c>
      <c r="H7943">
        <v>7</v>
      </c>
      <c r="I7943">
        <v>-81312</v>
      </c>
      <c r="J7943" s="1" t="str">
        <f>INDEX(location!A:A,MATCH('Tabela Total'!A7943,location!A:A,0))</f>
        <v>US-2017-132927</v>
      </c>
      <c r="K7943" s="1" t="str">
        <f>VLOOKUP(J7943,location[#All],2,FALSE)</f>
        <v>United States</v>
      </c>
      <c r="L7943" t="str">
        <f>VLOOKUP(J7943,location[#All],3,)</f>
        <v>Philadelphia</v>
      </c>
      <c r="M7943" t="str">
        <f>VLOOKUP(J7943,location[#All],4,)</f>
        <v>Pennsylvania</v>
      </c>
      <c r="N7943">
        <f>VLOOKUP(J7943,location[#All],5,)</f>
        <v>19134</v>
      </c>
      <c r="O7943" t="str">
        <f>VLOOKUP(J7943,location[#All],6,)</f>
        <v>East</v>
      </c>
    </row>
    <row r="7944" spans="1:15" x14ac:dyDescent="0.25">
      <c r="A7944" t="s">
        <v>627</v>
      </c>
      <c r="B7944" t="s">
        <v>628</v>
      </c>
      <c r="C7944" s="1">
        <v>42413</v>
      </c>
      <c r="D7944" s="1">
        <v>42418</v>
      </c>
      <c r="E7944" t="s">
        <v>15</v>
      </c>
      <c r="F7944">
        <v>14682</v>
      </c>
      <c r="G7944">
        <v>3</v>
      </c>
      <c r="H7944">
        <v>0</v>
      </c>
      <c r="I7944">
        <v>7341</v>
      </c>
      <c r="J7944" s="1" t="str">
        <f>INDEX(location!A:A,MATCH('Tabela Total'!A7944,location!A:A,0))</f>
        <v>CA-2016-112942</v>
      </c>
      <c r="K7944" s="1" t="str">
        <f>VLOOKUP(J7944,location[#All],2,FALSE)</f>
        <v>United States</v>
      </c>
      <c r="L7944" t="str">
        <f>VLOOKUP(J7944,location[#All],3,)</f>
        <v>Los Angeles</v>
      </c>
      <c r="M7944" t="str">
        <f>VLOOKUP(J7944,location[#All],4,)</f>
        <v>California</v>
      </c>
      <c r="N7944">
        <f>VLOOKUP(J7944,location[#All],5,)</f>
        <v>90045</v>
      </c>
      <c r="O7944" t="str">
        <f>VLOOKUP(J7944,location[#All],6,)</f>
        <v>West</v>
      </c>
    </row>
    <row r="7945" spans="1:15" x14ac:dyDescent="0.25">
      <c r="A7945" t="s">
        <v>2178</v>
      </c>
      <c r="B7945" t="s">
        <v>628</v>
      </c>
      <c r="C7945" s="1">
        <v>43085</v>
      </c>
      <c r="D7945" s="1">
        <v>43092</v>
      </c>
      <c r="E7945" t="s">
        <v>15</v>
      </c>
      <c r="F7945">
        <v>33376</v>
      </c>
      <c r="G7945">
        <v>4</v>
      </c>
      <c r="H7945">
        <v>2</v>
      </c>
      <c r="I7945">
        <v>1043</v>
      </c>
      <c r="J7945" s="1" t="str">
        <f>INDEX(location!A:A,MATCH('Tabela Total'!A7945,location!A:A,0))</f>
        <v>CA-2017-104381</v>
      </c>
      <c r="K7945" s="1" t="str">
        <f>VLOOKUP(J7945,location[#All],2,FALSE)</f>
        <v>United States</v>
      </c>
      <c r="L7945" t="str">
        <f>VLOOKUP(J7945,location[#All],3,)</f>
        <v>Rochester</v>
      </c>
      <c r="M7945" t="str">
        <f>VLOOKUP(J7945,location[#All],4,)</f>
        <v>New York</v>
      </c>
      <c r="N7945">
        <f>VLOOKUP(J7945,location[#All],5,)</f>
        <v>14609</v>
      </c>
      <c r="O7945" t="str">
        <f>VLOOKUP(J7945,location[#All],6,)</f>
        <v>East</v>
      </c>
    </row>
    <row r="7946" spans="1:15" x14ac:dyDescent="0.25">
      <c r="A7946" t="s">
        <v>2262</v>
      </c>
      <c r="B7946" t="s">
        <v>628</v>
      </c>
      <c r="C7946" s="1">
        <v>42528</v>
      </c>
      <c r="D7946" s="1">
        <v>42531</v>
      </c>
      <c r="E7946" t="s">
        <v>44</v>
      </c>
      <c r="F7946">
        <v>324</v>
      </c>
      <c r="G7946">
        <v>5</v>
      </c>
      <c r="H7946">
        <v>0</v>
      </c>
      <c r="I7946">
        <v>15552</v>
      </c>
      <c r="J7946" s="1" t="str">
        <f>INDEX(location!A:A,MATCH('Tabela Total'!A7946,location!A:A,0))</f>
        <v>CA-2016-120558</v>
      </c>
      <c r="K7946" s="1" t="str">
        <f>VLOOKUP(J7946,location[#All],2,FALSE)</f>
        <v>United States</v>
      </c>
      <c r="L7946" t="str">
        <f>VLOOKUP(J7946,location[#All],3,)</f>
        <v>New York City</v>
      </c>
      <c r="M7946" t="str">
        <f>VLOOKUP(J7946,location[#All],4,)</f>
        <v>New York</v>
      </c>
      <c r="N7946">
        <f>VLOOKUP(J7946,location[#All],5,)</f>
        <v>10035</v>
      </c>
      <c r="O7946" t="str">
        <f>VLOOKUP(J7946,location[#All],6,)</f>
        <v>East</v>
      </c>
    </row>
    <row r="7947" spans="1:15" x14ac:dyDescent="0.25">
      <c r="A7947" t="s">
        <v>2484</v>
      </c>
      <c r="B7947" t="s">
        <v>628</v>
      </c>
      <c r="C7947" s="1">
        <v>43038</v>
      </c>
      <c r="D7947" s="1">
        <v>43040</v>
      </c>
      <c r="E7947" t="s">
        <v>44</v>
      </c>
      <c r="F7947">
        <v>10598</v>
      </c>
      <c r="G7947">
        <v>7</v>
      </c>
      <c r="H7947">
        <v>0</v>
      </c>
      <c r="I7947">
        <v>42392</v>
      </c>
      <c r="J7947" s="1" t="str">
        <f>INDEX(location!A:A,MATCH('Tabela Total'!A7947,location!A:A,0))</f>
        <v>CA-2017-155292</v>
      </c>
      <c r="K7947" s="1" t="str">
        <f>VLOOKUP(J7947,location[#All],2,FALSE)</f>
        <v>United States</v>
      </c>
      <c r="L7947" t="str">
        <f>VLOOKUP(J7947,location[#All],3,)</f>
        <v>Richmond</v>
      </c>
      <c r="M7947" t="str">
        <f>VLOOKUP(J7947,location[#All],4,)</f>
        <v>Kentucky</v>
      </c>
      <c r="N7947">
        <f>VLOOKUP(J7947,location[#All],5,)</f>
        <v>40475</v>
      </c>
      <c r="O7947" t="str">
        <f>VLOOKUP(J7947,location[#All],6,)</f>
        <v>South</v>
      </c>
    </row>
    <row r="7948" spans="1:15" x14ac:dyDescent="0.25">
      <c r="A7948" t="s">
        <v>2484</v>
      </c>
      <c r="B7948" t="s">
        <v>628</v>
      </c>
      <c r="C7948" s="1">
        <v>43038</v>
      </c>
      <c r="D7948" s="1">
        <v>43040</v>
      </c>
      <c r="E7948" t="s">
        <v>44</v>
      </c>
      <c r="F7948">
        <v>3506</v>
      </c>
      <c r="G7948">
        <v>2</v>
      </c>
      <c r="H7948">
        <v>0</v>
      </c>
      <c r="I7948">
        <v>10518</v>
      </c>
      <c r="J7948" s="1" t="str">
        <f>INDEX(location!A:A,MATCH('Tabela Total'!A7948,location!A:A,0))</f>
        <v>CA-2017-155292</v>
      </c>
      <c r="K7948" s="1" t="str">
        <f>VLOOKUP(J7948,location[#All],2,FALSE)</f>
        <v>United States</v>
      </c>
      <c r="L7948" t="str">
        <f>VLOOKUP(J7948,location[#All],3,)</f>
        <v>Richmond</v>
      </c>
      <c r="M7948" t="str">
        <f>VLOOKUP(J7948,location[#All],4,)</f>
        <v>Kentucky</v>
      </c>
      <c r="N7948">
        <f>VLOOKUP(J7948,location[#All],5,)</f>
        <v>40475</v>
      </c>
      <c r="O7948" t="str">
        <f>VLOOKUP(J7948,location[#All],6,)</f>
        <v>South</v>
      </c>
    </row>
    <row r="7949" spans="1:15" x14ac:dyDescent="0.25">
      <c r="A7949" t="s">
        <v>2484</v>
      </c>
      <c r="B7949" t="s">
        <v>628</v>
      </c>
      <c r="C7949" s="1">
        <v>43038</v>
      </c>
      <c r="D7949" s="1">
        <v>43040</v>
      </c>
      <c r="E7949" t="s">
        <v>44</v>
      </c>
      <c r="F7949">
        <v>3394</v>
      </c>
      <c r="G7949">
        <v>1</v>
      </c>
      <c r="H7949">
        <v>0</v>
      </c>
      <c r="I7949">
        <v>91638</v>
      </c>
      <c r="J7949" s="1" t="str">
        <f>INDEX(location!A:A,MATCH('Tabela Total'!A7949,location!A:A,0))</f>
        <v>CA-2017-155292</v>
      </c>
      <c r="K7949" s="1" t="str">
        <f>VLOOKUP(J7949,location[#All],2,FALSE)</f>
        <v>United States</v>
      </c>
      <c r="L7949" t="str">
        <f>VLOOKUP(J7949,location[#All],3,)</f>
        <v>Richmond</v>
      </c>
      <c r="M7949" t="str">
        <f>VLOOKUP(J7949,location[#All],4,)</f>
        <v>Kentucky</v>
      </c>
      <c r="N7949">
        <f>VLOOKUP(J7949,location[#All],5,)</f>
        <v>40475</v>
      </c>
      <c r="O7949" t="str">
        <f>VLOOKUP(J7949,location[#All],6,)</f>
        <v>South</v>
      </c>
    </row>
    <row r="7950" spans="1:15" x14ac:dyDescent="0.25">
      <c r="A7950" t="s">
        <v>2484</v>
      </c>
      <c r="B7950" t="s">
        <v>628</v>
      </c>
      <c r="C7950" s="1">
        <v>43038</v>
      </c>
      <c r="D7950" s="1">
        <v>43040</v>
      </c>
      <c r="E7950" t="s">
        <v>44</v>
      </c>
      <c r="F7950">
        <v>300</v>
      </c>
      <c r="G7950">
        <v>8</v>
      </c>
      <c r="H7950">
        <v>0</v>
      </c>
      <c r="I7950">
        <v>144</v>
      </c>
      <c r="J7950" s="1" t="str">
        <f>INDEX(location!A:A,MATCH('Tabela Total'!A7950,location!A:A,0))</f>
        <v>CA-2017-155292</v>
      </c>
      <c r="K7950" s="1" t="str">
        <f>VLOOKUP(J7950,location[#All],2,FALSE)</f>
        <v>United States</v>
      </c>
      <c r="L7950" t="str">
        <f>VLOOKUP(J7950,location[#All],3,)</f>
        <v>Richmond</v>
      </c>
      <c r="M7950" t="str">
        <f>VLOOKUP(J7950,location[#All],4,)</f>
        <v>Kentucky</v>
      </c>
      <c r="N7950">
        <f>VLOOKUP(J7950,location[#All],5,)</f>
        <v>40475</v>
      </c>
      <c r="O7950" t="str">
        <f>VLOOKUP(J7950,location[#All],6,)</f>
        <v>South</v>
      </c>
    </row>
    <row r="7951" spans="1:15" x14ac:dyDescent="0.25">
      <c r="A7951" t="s">
        <v>4496</v>
      </c>
      <c r="B7951" t="s">
        <v>628</v>
      </c>
      <c r="C7951" s="1">
        <v>42769</v>
      </c>
      <c r="D7951" s="1">
        <v>42773</v>
      </c>
      <c r="E7951" t="s">
        <v>10</v>
      </c>
      <c r="F7951">
        <v>5184</v>
      </c>
      <c r="G7951">
        <v>1</v>
      </c>
      <c r="H7951">
        <v>2</v>
      </c>
      <c r="I7951">
        <v>18144</v>
      </c>
      <c r="J7951" s="1" t="str">
        <f>INDEX(location!A:A,MATCH('Tabela Total'!A7951,location!A:A,0))</f>
        <v>CA-2017-127474</v>
      </c>
      <c r="K7951" s="1" t="str">
        <f>VLOOKUP(J7951,location[#All],2,FALSE)</f>
        <v>United States</v>
      </c>
      <c r="L7951" t="str">
        <f>VLOOKUP(J7951,location[#All],3,)</f>
        <v>Chicago</v>
      </c>
      <c r="M7951" t="str">
        <f>VLOOKUP(J7951,location[#All],4,)</f>
        <v>Illinois</v>
      </c>
      <c r="N7951">
        <f>VLOOKUP(J7951,location[#All],5,)</f>
        <v>60610</v>
      </c>
      <c r="O7951" t="str">
        <f>VLOOKUP(J7951,location[#All],6,)</f>
        <v>Central</v>
      </c>
    </row>
    <row r="7952" spans="1:15" x14ac:dyDescent="0.25">
      <c r="A7952" t="s">
        <v>4496</v>
      </c>
      <c r="B7952" t="s">
        <v>628</v>
      </c>
      <c r="C7952" s="1">
        <v>42769</v>
      </c>
      <c r="D7952" s="1">
        <v>42773</v>
      </c>
      <c r="E7952" t="s">
        <v>10</v>
      </c>
      <c r="F7952">
        <v>65584</v>
      </c>
      <c r="G7952">
        <v>2</v>
      </c>
      <c r="H7952">
        <v>2</v>
      </c>
      <c r="I7952">
        <v>237742</v>
      </c>
      <c r="J7952" s="1" t="str">
        <f>INDEX(location!A:A,MATCH('Tabela Total'!A7952,location!A:A,0))</f>
        <v>CA-2017-127474</v>
      </c>
      <c r="K7952" s="1" t="str">
        <f>VLOOKUP(J7952,location[#All],2,FALSE)</f>
        <v>United States</v>
      </c>
      <c r="L7952" t="str">
        <f>VLOOKUP(J7952,location[#All],3,)</f>
        <v>Chicago</v>
      </c>
      <c r="M7952" t="str">
        <f>VLOOKUP(J7952,location[#All],4,)</f>
        <v>Illinois</v>
      </c>
      <c r="N7952">
        <f>VLOOKUP(J7952,location[#All],5,)</f>
        <v>60610</v>
      </c>
      <c r="O7952" t="str">
        <f>VLOOKUP(J7952,location[#All],6,)</f>
        <v>Central</v>
      </c>
    </row>
    <row r="7953" spans="1:15" x14ac:dyDescent="0.25">
      <c r="A7953" t="s">
        <v>4496</v>
      </c>
      <c r="B7953" t="s">
        <v>628</v>
      </c>
      <c r="C7953" s="1">
        <v>42769</v>
      </c>
      <c r="D7953" s="1">
        <v>42773</v>
      </c>
      <c r="E7953" t="s">
        <v>10</v>
      </c>
      <c r="F7953">
        <v>222</v>
      </c>
      <c r="G7953">
        <v>1</v>
      </c>
      <c r="H7953">
        <v>6</v>
      </c>
      <c r="I7953">
        <v>-26085</v>
      </c>
      <c r="J7953" s="1" t="str">
        <f>INDEX(location!A:A,MATCH('Tabela Total'!A7953,location!A:A,0))</f>
        <v>CA-2017-127474</v>
      </c>
      <c r="K7953" s="1" t="str">
        <f>VLOOKUP(J7953,location[#All],2,FALSE)</f>
        <v>United States</v>
      </c>
      <c r="L7953" t="str">
        <f>VLOOKUP(J7953,location[#All],3,)</f>
        <v>Chicago</v>
      </c>
      <c r="M7953" t="str">
        <f>VLOOKUP(J7953,location[#All],4,)</f>
        <v>Illinois</v>
      </c>
      <c r="N7953">
        <f>VLOOKUP(J7953,location[#All],5,)</f>
        <v>60610</v>
      </c>
      <c r="O7953" t="str">
        <f>VLOOKUP(J7953,location[#All],6,)</f>
        <v>Central</v>
      </c>
    </row>
    <row r="7954" spans="1:15" x14ac:dyDescent="0.25">
      <c r="A7954" t="s">
        <v>4496</v>
      </c>
      <c r="B7954" t="s">
        <v>628</v>
      </c>
      <c r="C7954" s="1">
        <v>42769</v>
      </c>
      <c r="D7954" s="1">
        <v>42773</v>
      </c>
      <c r="E7954" t="s">
        <v>10</v>
      </c>
      <c r="F7954">
        <v>4194</v>
      </c>
      <c r="G7954">
        <v>5</v>
      </c>
      <c r="H7954">
        <v>2</v>
      </c>
      <c r="I7954">
        <v>14679</v>
      </c>
      <c r="J7954" s="1" t="str">
        <f>INDEX(location!A:A,MATCH('Tabela Total'!A7954,location!A:A,0))</f>
        <v>CA-2017-127474</v>
      </c>
      <c r="K7954" s="1" t="str">
        <f>VLOOKUP(J7954,location[#All],2,FALSE)</f>
        <v>United States</v>
      </c>
      <c r="L7954" t="str">
        <f>VLOOKUP(J7954,location[#All],3,)</f>
        <v>Chicago</v>
      </c>
      <c r="M7954" t="str">
        <f>VLOOKUP(J7954,location[#All],4,)</f>
        <v>Illinois</v>
      </c>
      <c r="N7954">
        <f>VLOOKUP(J7954,location[#All],5,)</f>
        <v>60610</v>
      </c>
      <c r="O7954" t="str">
        <f>VLOOKUP(J7954,location[#All],6,)</f>
        <v>Central</v>
      </c>
    </row>
    <row r="7955" spans="1:15" x14ac:dyDescent="0.25">
      <c r="A7955" t="s">
        <v>4958</v>
      </c>
      <c r="B7955" t="s">
        <v>628</v>
      </c>
      <c r="C7955" s="1">
        <v>42731</v>
      </c>
      <c r="D7955" s="1">
        <v>42734</v>
      </c>
      <c r="E7955" t="s">
        <v>44</v>
      </c>
      <c r="F7955">
        <v>17184</v>
      </c>
      <c r="G7955">
        <v>6</v>
      </c>
      <c r="H7955">
        <v>2</v>
      </c>
      <c r="I7955">
        <v>62292</v>
      </c>
      <c r="J7955" s="1" t="str">
        <f>INDEX(location!A:A,MATCH('Tabela Total'!A7955,location!A:A,0))</f>
        <v>CA-2016-102596</v>
      </c>
      <c r="K7955" s="1" t="str">
        <f>VLOOKUP(J7955,location[#All],2,FALSE)</f>
        <v>United States</v>
      </c>
      <c r="L7955" t="str">
        <f>VLOOKUP(J7955,location[#All],3,)</f>
        <v>Akron</v>
      </c>
      <c r="M7955" t="str">
        <f>VLOOKUP(J7955,location[#All],4,)</f>
        <v>Ohio</v>
      </c>
      <c r="N7955">
        <f>VLOOKUP(J7955,location[#All],5,)</f>
        <v>44312</v>
      </c>
      <c r="O7955" t="str">
        <f>VLOOKUP(J7955,location[#All],6,)</f>
        <v>East</v>
      </c>
    </row>
    <row r="7956" spans="1:15" x14ac:dyDescent="0.25">
      <c r="A7956" t="s">
        <v>5126</v>
      </c>
      <c r="B7956" t="s">
        <v>628</v>
      </c>
      <c r="C7956" s="1">
        <v>42615</v>
      </c>
      <c r="D7956" s="1">
        <v>42620</v>
      </c>
      <c r="E7956" t="s">
        <v>10</v>
      </c>
      <c r="F7956">
        <v>8608</v>
      </c>
      <c r="G7956">
        <v>8</v>
      </c>
      <c r="H7956">
        <v>8</v>
      </c>
      <c r="I7956">
        <v>-133424</v>
      </c>
      <c r="J7956" s="1" t="str">
        <f>INDEX(location!A:A,MATCH('Tabela Total'!A7956,location!A:A,0))</f>
        <v>CA-2016-112739</v>
      </c>
      <c r="K7956" s="1" t="str">
        <f>VLOOKUP(J7956,location[#All],2,FALSE)</f>
        <v>United States</v>
      </c>
      <c r="L7956" t="str">
        <f>VLOOKUP(J7956,location[#All],3,)</f>
        <v>Houston</v>
      </c>
      <c r="M7956" t="str">
        <f>VLOOKUP(J7956,location[#All],4,)</f>
        <v>Texas</v>
      </c>
      <c r="N7956">
        <f>VLOOKUP(J7956,location[#All],5,)</f>
        <v>77070</v>
      </c>
      <c r="O7956" t="str">
        <f>VLOOKUP(J7956,location[#All],6,)</f>
        <v>Central</v>
      </c>
    </row>
    <row r="7957" spans="1:15" x14ac:dyDescent="0.25">
      <c r="A7957" t="s">
        <v>5126</v>
      </c>
      <c r="B7957" t="s">
        <v>628</v>
      </c>
      <c r="C7957" s="1">
        <v>42615</v>
      </c>
      <c r="D7957" s="1">
        <v>42620</v>
      </c>
      <c r="E7957" t="s">
        <v>10</v>
      </c>
      <c r="F7957">
        <v>15956</v>
      </c>
      <c r="G7957">
        <v>5</v>
      </c>
      <c r="H7957">
        <v>2</v>
      </c>
      <c r="I7957">
        <v>339065</v>
      </c>
      <c r="J7957" s="1" t="str">
        <f>INDEX(location!A:A,MATCH('Tabela Total'!A7957,location!A:A,0))</f>
        <v>CA-2016-112739</v>
      </c>
      <c r="K7957" s="1" t="str">
        <f>VLOOKUP(J7957,location[#All],2,FALSE)</f>
        <v>United States</v>
      </c>
      <c r="L7957" t="str">
        <f>VLOOKUP(J7957,location[#All],3,)</f>
        <v>Houston</v>
      </c>
      <c r="M7957" t="str">
        <f>VLOOKUP(J7957,location[#All],4,)</f>
        <v>Texas</v>
      </c>
      <c r="N7957">
        <f>VLOOKUP(J7957,location[#All],5,)</f>
        <v>77070</v>
      </c>
      <c r="O7957" t="str">
        <f>VLOOKUP(J7957,location[#All],6,)</f>
        <v>Central</v>
      </c>
    </row>
    <row r="7958" spans="1:15" x14ac:dyDescent="0.25">
      <c r="A7958" t="s">
        <v>5513</v>
      </c>
      <c r="B7958" t="s">
        <v>628</v>
      </c>
      <c r="C7958" s="1">
        <v>41939</v>
      </c>
      <c r="D7958" s="1">
        <v>41944</v>
      </c>
      <c r="E7958" t="s">
        <v>15</v>
      </c>
      <c r="F7958">
        <v>10368</v>
      </c>
      <c r="G7958">
        <v>2</v>
      </c>
      <c r="H7958">
        <v>2</v>
      </c>
      <c r="I7958">
        <v>36288</v>
      </c>
      <c r="J7958" s="1" t="str">
        <f>INDEX(location!A:A,MATCH('Tabela Total'!A7958,location!A:A,0))</f>
        <v>CA-2014-148285</v>
      </c>
      <c r="K7958" s="1" t="str">
        <f>VLOOKUP(J7958,location[#All],2,FALSE)</f>
        <v>United States</v>
      </c>
      <c r="L7958" t="str">
        <f>VLOOKUP(J7958,location[#All],3,)</f>
        <v>Fayetteville</v>
      </c>
      <c r="M7958" t="str">
        <f>VLOOKUP(J7958,location[#All],4,)</f>
        <v>North Carolina</v>
      </c>
      <c r="N7958">
        <f>VLOOKUP(J7958,location[#All],5,)</f>
        <v>28314</v>
      </c>
      <c r="O7958" t="str">
        <f>VLOOKUP(J7958,location[#All],6,)</f>
        <v>South</v>
      </c>
    </row>
    <row r="7959" spans="1:15" x14ac:dyDescent="0.25">
      <c r="A7959" t="s">
        <v>5513</v>
      </c>
      <c r="B7959" t="s">
        <v>628</v>
      </c>
      <c r="C7959" s="1">
        <v>41939</v>
      </c>
      <c r="D7959" s="1">
        <v>41944</v>
      </c>
      <c r="E7959" t="s">
        <v>15</v>
      </c>
      <c r="F7959">
        <v>11952</v>
      </c>
      <c r="G7959">
        <v>3</v>
      </c>
      <c r="H7959">
        <v>2</v>
      </c>
      <c r="I7959">
        <v>40338</v>
      </c>
      <c r="J7959" s="1" t="str">
        <f>INDEX(location!A:A,MATCH('Tabela Total'!A7959,location!A:A,0))</f>
        <v>CA-2014-148285</v>
      </c>
      <c r="K7959" s="1" t="str">
        <f>VLOOKUP(J7959,location[#All],2,FALSE)</f>
        <v>United States</v>
      </c>
      <c r="L7959" t="str">
        <f>VLOOKUP(J7959,location[#All],3,)</f>
        <v>Fayetteville</v>
      </c>
      <c r="M7959" t="str">
        <f>VLOOKUP(J7959,location[#All],4,)</f>
        <v>North Carolina</v>
      </c>
      <c r="N7959">
        <f>VLOOKUP(J7959,location[#All],5,)</f>
        <v>28314</v>
      </c>
      <c r="O7959" t="str">
        <f>VLOOKUP(J7959,location[#All],6,)</f>
        <v>South</v>
      </c>
    </row>
    <row r="7960" spans="1:15" x14ac:dyDescent="0.25">
      <c r="A7960" t="s">
        <v>167</v>
      </c>
      <c r="B7960" t="s">
        <v>168</v>
      </c>
      <c r="C7960" s="1">
        <v>42690</v>
      </c>
      <c r="D7960" s="1">
        <v>42694</v>
      </c>
      <c r="E7960" t="s">
        <v>15</v>
      </c>
      <c r="F7960">
        <v>284</v>
      </c>
      <c r="G7960">
        <v>5</v>
      </c>
      <c r="H7960">
        <v>0</v>
      </c>
      <c r="I7960">
        <v>13348</v>
      </c>
      <c r="J7960" s="1" t="str">
        <f>INDEX(location!A:A,MATCH('Tabela Total'!A7960,location!A:A,0))</f>
        <v>CA-2016-154508</v>
      </c>
      <c r="K7960" s="1" t="str">
        <f>VLOOKUP(J7960,location[#All],2,FALSE)</f>
        <v>United States</v>
      </c>
      <c r="L7960" t="str">
        <f>VLOOKUP(J7960,location[#All],3,)</f>
        <v>Carlsbad</v>
      </c>
      <c r="M7960" t="str">
        <f>VLOOKUP(J7960,location[#All],4,)</f>
        <v>New Mexico</v>
      </c>
      <c r="N7960">
        <f>VLOOKUP(J7960,location[#All],5,)</f>
        <v>88220</v>
      </c>
      <c r="O7960" t="str">
        <f>VLOOKUP(J7960,location[#All],6,)</f>
        <v>West</v>
      </c>
    </row>
    <row r="7961" spans="1:15" x14ac:dyDescent="0.25">
      <c r="A7961" t="s">
        <v>1604</v>
      </c>
      <c r="B7961" t="s">
        <v>168</v>
      </c>
      <c r="C7961" s="1">
        <v>42985</v>
      </c>
      <c r="D7961" s="1">
        <v>42990</v>
      </c>
      <c r="E7961" t="s">
        <v>15</v>
      </c>
      <c r="F7961">
        <v>3768</v>
      </c>
      <c r="G7961">
        <v>3</v>
      </c>
      <c r="H7961">
        <v>2</v>
      </c>
      <c r="I7961">
        <v>2355</v>
      </c>
      <c r="J7961" s="1" t="str">
        <f>INDEX(location!A:A,MATCH('Tabela Total'!A7961,location!A:A,0))</f>
        <v>CA-2017-124401</v>
      </c>
      <c r="K7961" s="1" t="str">
        <f>VLOOKUP(J7961,location[#All],2,FALSE)</f>
        <v>United States</v>
      </c>
      <c r="L7961" t="str">
        <f>VLOOKUP(J7961,location[#All],3,)</f>
        <v>Portland</v>
      </c>
      <c r="M7961" t="str">
        <f>VLOOKUP(J7961,location[#All],4,)</f>
        <v>Oregon</v>
      </c>
      <c r="N7961">
        <f>VLOOKUP(J7961,location[#All],5,)</f>
        <v>97206</v>
      </c>
      <c r="O7961" t="str">
        <f>VLOOKUP(J7961,location[#All],6,)</f>
        <v>West</v>
      </c>
    </row>
    <row r="7962" spans="1:15" x14ac:dyDescent="0.25">
      <c r="A7962" t="s">
        <v>1604</v>
      </c>
      <c r="B7962" t="s">
        <v>168</v>
      </c>
      <c r="C7962" s="1">
        <v>42985</v>
      </c>
      <c r="D7962" s="1">
        <v>42990</v>
      </c>
      <c r="E7962" t="s">
        <v>15</v>
      </c>
      <c r="F7962">
        <v>279944</v>
      </c>
      <c r="G7962">
        <v>7</v>
      </c>
      <c r="H7962">
        <v>2</v>
      </c>
      <c r="I7962">
        <v>804839</v>
      </c>
      <c r="J7962" s="1" t="str">
        <f>INDEX(location!A:A,MATCH('Tabela Total'!A7962,location!A:A,0))</f>
        <v>CA-2017-124401</v>
      </c>
      <c r="K7962" s="1" t="str">
        <f>VLOOKUP(J7962,location[#All],2,FALSE)</f>
        <v>United States</v>
      </c>
      <c r="L7962" t="str">
        <f>VLOOKUP(J7962,location[#All],3,)</f>
        <v>Portland</v>
      </c>
      <c r="M7962" t="str">
        <f>VLOOKUP(J7962,location[#All],4,)</f>
        <v>Oregon</v>
      </c>
      <c r="N7962">
        <f>VLOOKUP(J7962,location[#All],5,)</f>
        <v>97206</v>
      </c>
      <c r="O7962" t="str">
        <f>VLOOKUP(J7962,location[#All],6,)</f>
        <v>West</v>
      </c>
    </row>
    <row r="7963" spans="1:15" x14ac:dyDescent="0.25">
      <c r="A7963" t="s">
        <v>2297</v>
      </c>
      <c r="B7963" t="s">
        <v>168</v>
      </c>
      <c r="C7963" s="1">
        <v>41953</v>
      </c>
      <c r="D7963" s="1">
        <v>41959</v>
      </c>
      <c r="E7963" t="s">
        <v>15</v>
      </c>
      <c r="F7963">
        <v>601536</v>
      </c>
      <c r="G7963">
        <v>8</v>
      </c>
      <c r="H7963">
        <v>2</v>
      </c>
      <c r="I7963">
        <v>601536</v>
      </c>
      <c r="J7963" s="1" t="str">
        <f>INDEX(location!A:A,MATCH('Tabela Total'!A7963,location!A:A,0))</f>
        <v>CA-2014-158372</v>
      </c>
      <c r="K7963" s="1" t="str">
        <f>VLOOKUP(J7963,location[#All],2,FALSE)</f>
        <v>United States</v>
      </c>
      <c r="L7963" t="str">
        <f>VLOOKUP(J7963,location[#All],3,)</f>
        <v>San Diego</v>
      </c>
      <c r="M7963" t="str">
        <f>VLOOKUP(J7963,location[#All],4,)</f>
        <v>California</v>
      </c>
      <c r="N7963">
        <f>VLOOKUP(J7963,location[#All],5,)</f>
        <v>92037</v>
      </c>
      <c r="O7963" t="str">
        <f>VLOOKUP(J7963,location[#All],6,)</f>
        <v>West</v>
      </c>
    </row>
    <row r="7964" spans="1:15" x14ac:dyDescent="0.25">
      <c r="A7964" t="s">
        <v>2297</v>
      </c>
      <c r="B7964" t="s">
        <v>168</v>
      </c>
      <c r="C7964" s="1">
        <v>41953</v>
      </c>
      <c r="D7964" s="1">
        <v>41959</v>
      </c>
      <c r="E7964" t="s">
        <v>15</v>
      </c>
      <c r="F7964">
        <v>1099</v>
      </c>
      <c r="G7964">
        <v>1</v>
      </c>
      <c r="H7964">
        <v>0</v>
      </c>
      <c r="I7964">
        <v>42861</v>
      </c>
      <c r="J7964" s="1" t="str">
        <f>INDEX(location!A:A,MATCH('Tabela Total'!A7964,location!A:A,0))</f>
        <v>CA-2014-158372</v>
      </c>
      <c r="K7964" s="1" t="str">
        <f>VLOOKUP(J7964,location[#All],2,FALSE)</f>
        <v>United States</v>
      </c>
      <c r="L7964" t="str">
        <f>VLOOKUP(J7964,location[#All],3,)</f>
        <v>San Diego</v>
      </c>
      <c r="M7964" t="str">
        <f>VLOOKUP(J7964,location[#All],4,)</f>
        <v>California</v>
      </c>
      <c r="N7964">
        <f>VLOOKUP(J7964,location[#All],5,)</f>
        <v>92037</v>
      </c>
      <c r="O7964" t="str">
        <f>VLOOKUP(J7964,location[#All],6,)</f>
        <v>West</v>
      </c>
    </row>
    <row r="7965" spans="1:15" x14ac:dyDescent="0.25">
      <c r="A7965" t="s">
        <v>2297</v>
      </c>
      <c r="B7965" t="s">
        <v>168</v>
      </c>
      <c r="C7965" s="1">
        <v>41953</v>
      </c>
      <c r="D7965" s="1">
        <v>41959</v>
      </c>
      <c r="E7965" t="s">
        <v>15</v>
      </c>
      <c r="F7965">
        <v>3988</v>
      </c>
      <c r="G7965">
        <v>2</v>
      </c>
      <c r="H7965">
        <v>0</v>
      </c>
      <c r="I7965">
        <v>111664</v>
      </c>
      <c r="J7965" s="1" t="str">
        <f>INDEX(location!A:A,MATCH('Tabela Total'!A7965,location!A:A,0))</f>
        <v>CA-2014-158372</v>
      </c>
      <c r="K7965" s="1" t="str">
        <f>VLOOKUP(J7965,location[#All],2,FALSE)</f>
        <v>United States</v>
      </c>
      <c r="L7965" t="str">
        <f>VLOOKUP(J7965,location[#All],3,)</f>
        <v>San Diego</v>
      </c>
      <c r="M7965" t="str">
        <f>VLOOKUP(J7965,location[#All],4,)</f>
        <v>California</v>
      </c>
      <c r="N7965">
        <f>VLOOKUP(J7965,location[#All],5,)</f>
        <v>92037</v>
      </c>
      <c r="O7965" t="str">
        <f>VLOOKUP(J7965,location[#All],6,)</f>
        <v>West</v>
      </c>
    </row>
    <row r="7966" spans="1:15" x14ac:dyDescent="0.25">
      <c r="A7966" t="s">
        <v>2297</v>
      </c>
      <c r="B7966" t="s">
        <v>168</v>
      </c>
      <c r="C7966" s="1">
        <v>41953</v>
      </c>
      <c r="D7966" s="1">
        <v>41959</v>
      </c>
      <c r="E7966" t="s">
        <v>15</v>
      </c>
      <c r="F7966">
        <v>6224</v>
      </c>
      <c r="G7966">
        <v>8</v>
      </c>
      <c r="H7966">
        <v>0</v>
      </c>
      <c r="I7966">
        <v>28008</v>
      </c>
      <c r="J7966" s="1" t="str">
        <f>INDEX(location!A:A,MATCH('Tabela Total'!A7966,location!A:A,0))</f>
        <v>CA-2014-158372</v>
      </c>
      <c r="K7966" s="1" t="str">
        <f>VLOOKUP(J7966,location[#All],2,FALSE)</f>
        <v>United States</v>
      </c>
      <c r="L7966" t="str">
        <f>VLOOKUP(J7966,location[#All],3,)</f>
        <v>San Diego</v>
      </c>
      <c r="M7966" t="str">
        <f>VLOOKUP(J7966,location[#All],4,)</f>
        <v>California</v>
      </c>
      <c r="N7966">
        <f>VLOOKUP(J7966,location[#All],5,)</f>
        <v>92037</v>
      </c>
      <c r="O7966" t="str">
        <f>VLOOKUP(J7966,location[#All],6,)</f>
        <v>West</v>
      </c>
    </row>
    <row r="7967" spans="1:15" x14ac:dyDescent="0.25">
      <c r="A7967" t="s">
        <v>2297</v>
      </c>
      <c r="B7967" t="s">
        <v>168</v>
      </c>
      <c r="C7967" s="1">
        <v>41953</v>
      </c>
      <c r="D7967" s="1">
        <v>41959</v>
      </c>
      <c r="E7967" t="s">
        <v>15</v>
      </c>
      <c r="F7967">
        <v>532</v>
      </c>
      <c r="G7967">
        <v>5</v>
      </c>
      <c r="H7967">
        <v>0</v>
      </c>
      <c r="I7967">
        <v>14896</v>
      </c>
      <c r="J7967" s="1" t="str">
        <f>INDEX(location!A:A,MATCH('Tabela Total'!A7967,location!A:A,0))</f>
        <v>CA-2014-158372</v>
      </c>
      <c r="K7967" s="1" t="str">
        <f>VLOOKUP(J7967,location[#All],2,FALSE)</f>
        <v>United States</v>
      </c>
      <c r="L7967" t="str">
        <f>VLOOKUP(J7967,location[#All],3,)</f>
        <v>San Diego</v>
      </c>
      <c r="M7967" t="str">
        <f>VLOOKUP(J7967,location[#All],4,)</f>
        <v>California</v>
      </c>
      <c r="N7967">
        <f>VLOOKUP(J7967,location[#All],5,)</f>
        <v>92037</v>
      </c>
      <c r="O7967" t="str">
        <f>VLOOKUP(J7967,location[#All],6,)</f>
        <v>West</v>
      </c>
    </row>
    <row r="7968" spans="1:15" x14ac:dyDescent="0.25">
      <c r="A7968" t="s">
        <v>2297</v>
      </c>
      <c r="B7968" t="s">
        <v>168</v>
      </c>
      <c r="C7968" s="1">
        <v>41953</v>
      </c>
      <c r="D7968" s="1">
        <v>41959</v>
      </c>
      <c r="E7968" t="s">
        <v>15</v>
      </c>
      <c r="F7968">
        <v>3984</v>
      </c>
      <c r="G7968">
        <v>8</v>
      </c>
      <c r="H7968">
        <v>0</v>
      </c>
      <c r="I7968">
        <v>183264</v>
      </c>
      <c r="J7968" s="1" t="str">
        <f>INDEX(location!A:A,MATCH('Tabela Total'!A7968,location!A:A,0))</f>
        <v>CA-2014-158372</v>
      </c>
      <c r="K7968" s="1" t="str">
        <f>VLOOKUP(J7968,location[#All],2,FALSE)</f>
        <v>United States</v>
      </c>
      <c r="L7968" t="str">
        <f>VLOOKUP(J7968,location[#All],3,)</f>
        <v>San Diego</v>
      </c>
      <c r="M7968" t="str">
        <f>VLOOKUP(J7968,location[#All],4,)</f>
        <v>California</v>
      </c>
      <c r="N7968">
        <f>VLOOKUP(J7968,location[#All],5,)</f>
        <v>92037</v>
      </c>
      <c r="O7968" t="str">
        <f>VLOOKUP(J7968,location[#All],6,)</f>
        <v>West</v>
      </c>
    </row>
    <row r="7969" spans="1:15" x14ac:dyDescent="0.25">
      <c r="A7969" t="s">
        <v>3679</v>
      </c>
      <c r="B7969" t="s">
        <v>168</v>
      </c>
      <c r="C7969" s="1">
        <v>42085</v>
      </c>
      <c r="D7969" s="1">
        <v>42087</v>
      </c>
      <c r="E7969" t="s">
        <v>44</v>
      </c>
      <c r="F7969">
        <v>15984</v>
      </c>
      <c r="G7969">
        <v>2</v>
      </c>
      <c r="H7969">
        <v>2</v>
      </c>
      <c r="I7969">
        <v>11988</v>
      </c>
      <c r="J7969" s="1" t="str">
        <f>INDEX(location!A:A,MATCH('Tabela Total'!A7969,location!A:A,0))</f>
        <v>CA-2015-163440</v>
      </c>
      <c r="K7969" s="1" t="str">
        <f>VLOOKUP(J7969,location[#All],2,FALSE)</f>
        <v>United States</v>
      </c>
      <c r="L7969" t="str">
        <f>VLOOKUP(J7969,location[#All],3,)</f>
        <v>Thousand Oaks</v>
      </c>
      <c r="M7969" t="str">
        <f>VLOOKUP(J7969,location[#All],4,)</f>
        <v>California</v>
      </c>
      <c r="N7969">
        <f>VLOOKUP(J7969,location[#All],5,)</f>
        <v>91360</v>
      </c>
      <c r="O7969" t="str">
        <f>VLOOKUP(J7969,location[#All],6,)</f>
        <v>West</v>
      </c>
    </row>
    <row r="7970" spans="1:15" x14ac:dyDescent="0.25">
      <c r="A7970" t="s">
        <v>3711</v>
      </c>
      <c r="B7970" t="s">
        <v>168</v>
      </c>
      <c r="C7970" s="1">
        <v>42637</v>
      </c>
      <c r="D7970" s="1">
        <v>42641</v>
      </c>
      <c r="E7970" t="s">
        <v>15</v>
      </c>
      <c r="F7970">
        <v>12795</v>
      </c>
      <c r="G7970">
        <v>3</v>
      </c>
      <c r="H7970">
        <v>0</v>
      </c>
      <c r="I7970">
        <v>217515</v>
      </c>
      <c r="J7970" s="1" t="str">
        <f>INDEX(location!A:A,MATCH('Tabela Total'!A7970,location!A:A,0))</f>
        <v>CA-2016-154235</v>
      </c>
      <c r="K7970" s="1" t="str">
        <f>VLOOKUP(J7970,location[#All],2,FALSE)</f>
        <v>United States</v>
      </c>
      <c r="L7970" t="str">
        <f>VLOOKUP(J7970,location[#All],3,)</f>
        <v>Bloomington</v>
      </c>
      <c r="M7970" t="str">
        <f>VLOOKUP(J7970,location[#All],4,)</f>
        <v>Indiana</v>
      </c>
      <c r="N7970">
        <f>VLOOKUP(J7970,location[#All],5,)</f>
        <v>47401</v>
      </c>
      <c r="O7970" t="str">
        <f>VLOOKUP(J7970,location[#All],6,)</f>
        <v>Central</v>
      </c>
    </row>
    <row r="7971" spans="1:15" x14ac:dyDescent="0.25">
      <c r="A7971" t="s">
        <v>4234</v>
      </c>
      <c r="B7971" t="s">
        <v>168</v>
      </c>
      <c r="C7971" s="1">
        <v>42544</v>
      </c>
      <c r="D7971" s="1">
        <v>42546</v>
      </c>
      <c r="E7971" t="s">
        <v>10</v>
      </c>
      <c r="F7971">
        <v>9368</v>
      </c>
      <c r="G7971">
        <v>4</v>
      </c>
      <c r="H7971">
        <v>0</v>
      </c>
      <c r="I7971">
        <v>252936</v>
      </c>
      <c r="J7971" s="1" t="str">
        <f>INDEX(location!A:A,MATCH('Tabela Total'!A7971,location!A:A,0))</f>
        <v>CA-2016-140382</v>
      </c>
      <c r="K7971" s="1" t="str">
        <f>VLOOKUP(J7971,location[#All],2,FALSE)</f>
        <v>United States</v>
      </c>
      <c r="L7971" t="str">
        <f>VLOOKUP(J7971,location[#All],3,)</f>
        <v>San Francisco</v>
      </c>
      <c r="M7971" t="str">
        <f>VLOOKUP(J7971,location[#All],4,)</f>
        <v>California</v>
      </c>
      <c r="N7971">
        <f>VLOOKUP(J7971,location[#All],5,)</f>
        <v>94109</v>
      </c>
      <c r="O7971" t="str">
        <f>VLOOKUP(J7971,location[#All],6,)</f>
        <v>West</v>
      </c>
    </row>
    <row r="7972" spans="1:15" x14ac:dyDescent="0.25">
      <c r="A7972" t="s">
        <v>4234</v>
      </c>
      <c r="B7972" t="s">
        <v>168</v>
      </c>
      <c r="C7972" s="1">
        <v>42544</v>
      </c>
      <c r="D7972" s="1">
        <v>42546</v>
      </c>
      <c r="E7972" t="s">
        <v>10</v>
      </c>
      <c r="F7972">
        <v>2193</v>
      </c>
      <c r="G7972">
        <v>3</v>
      </c>
      <c r="H7972">
        <v>0</v>
      </c>
      <c r="I7972">
        <v>103071</v>
      </c>
      <c r="J7972" s="1" t="str">
        <f>INDEX(location!A:A,MATCH('Tabela Total'!A7972,location!A:A,0))</f>
        <v>CA-2016-140382</v>
      </c>
      <c r="K7972" s="1" t="str">
        <f>VLOOKUP(J7972,location[#All],2,FALSE)</f>
        <v>United States</v>
      </c>
      <c r="L7972" t="str">
        <f>VLOOKUP(J7972,location[#All],3,)</f>
        <v>San Francisco</v>
      </c>
      <c r="M7972" t="str">
        <f>VLOOKUP(J7972,location[#All],4,)</f>
        <v>California</v>
      </c>
      <c r="N7972">
        <f>VLOOKUP(J7972,location[#All],5,)</f>
        <v>94109</v>
      </c>
      <c r="O7972" t="str">
        <f>VLOOKUP(J7972,location[#All],6,)</f>
        <v>West</v>
      </c>
    </row>
    <row r="7973" spans="1:15" x14ac:dyDescent="0.25">
      <c r="A7973" t="s">
        <v>4234</v>
      </c>
      <c r="B7973" t="s">
        <v>168</v>
      </c>
      <c r="C7973" s="1">
        <v>42544</v>
      </c>
      <c r="D7973" s="1">
        <v>42546</v>
      </c>
      <c r="E7973" t="s">
        <v>10</v>
      </c>
      <c r="F7973">
        <v>862344</v>
      </c>
      <c r="G7973">
        <v>7</v>
      </c>
      <c r="H7973">
        <v>2</v>
      </c>
      <c r="I7973">
        <v>970137</v>
      </c>
      <c r="J7973" s="1" t="str">
        <f>INDEX(location!A:A,MATCH('Tabela Total'!A7973,location!A:A,0))</f>
        <v>CA-2016-140382</v>
      </c>
      <c r="K7973" s="1" t="str">
        <f>VLOOKUP(J7973,location[#All],2,FALSE)</f>
        <v>United States</v>
      </c>
      <c r="L7973" t="str">
        <f>VLOOKUP(J7973,location[#All],3,)</f>
        <v>San Francisco</v>
      </c>
      <c r="M7973" t="str">
        <f>VLOOKUP(J7973,location[#All],4,)</f>
        <v>California</v>
      </c>
      <c r="N7973">
        <f>VLOOKUP(J7973,location[#All],5,)</f>
        <v>94109</v>
      </c>
      <c r="O7973" t="str">
        <f>VLOOKUP(J7973,location[#All],6,)</f>
        <v>West</v>
      </c>
    </row>
    <row r="7974" spans="1:15" x14ac:dyDescent="0.25">
      <c r="A7974" t="s">
        <v>4234</v>
      </c>
      <c r="B7974" t="s">
        <v>168</v>
      </c>
      <c r="C7974" s="1">
        <v>42544</v>
      </c>
      <c r="D7974" s="1">
        <v>42546</v>
      </c>
      <c r="E7974" t="s">
        <v>10</v>
      </c>
      <c r="F7974">
        <v>1998</v>
      </c>
      <c r="G7974">
        <v>1</v>
      </c>
      <c r="H7974">
        <v>0</v>
      </c>
      <c r="I7974">
        <v>93906</v>
      </c>
      <c r="J7974" s="1" t="str">
        <f>INDEX(location!A:A,MATCH('Tabela Total'!A7974,location!A:A,0))</f>
        <v>CA-2016-140382</v>
      </c>
      <c r="K7974" s="1" t="str">
        <f>VLOOKUP(J7974,location[#All],2,FALSE)</f>
        <v>United States</v>
      </c>
      <c r="L7974" t="str">
        <f>VLOOKUP(J7974,location[#All],3,)</f>
        <v>San Francisco</v>
      </c>
      <c r="M7974" t="str">
        <f>VLOOKUP(J7974,location[#All],4,)</f>
        <v>California</v>
      </c>
      <c r="N7974">
        <f>VLOOKUP(J7974,location[#All],5,)</f>
        <v>94109</v>
      </c>
      <c r="O7974" t="str">
        <f>VLOOKUP(J7974,location[#All],6,)</f>
        <v>West</v>
      </c>
    </row>
    <row r="7975" spans="1:15" x14ac:dyDescent="0.25">
      <c r="A7975" t="s">
        <v>4422</v>
      </c>
      <c r="B7975" t="s">
        <v>168</v>
      </c>
      <c r="C7975" s="1">
        <v>42150</v>
      </c>
      <c r="D7975" s="1">
        <v>42155</v>
      </c>
      <c r="E7975" t="s">
        <v>15</v>
      </c>
      <c r="F7975">
        <v>2024</v>
      </c>
      <c r="G7975">
        <v>1</v>
      </c>
      <c r="H7975">
        <v>0</v>
      </c>
      <c r="I7975">
        <v>78936</v>
      </c>
      <c r="J7975" s="1" t="str">
        <f>INDEX(location!A:A,MATCH('Tabela Total'!A7975,location!A:A,0))</f>
        <v>CA-2015-148964</v>
      </c>
      <c r="K7975" s="1" t="str">
        <f>VLOOKUP(J7975,location[#All],2,FALSE)</f>
        <v>United States</v>
      </c>
      <c r="L7975" t="str">
        <f>VLOOKUP(J7975,location[#All],3,)</f>
        <v>Bellevue</v>
      </c>
      <c r="M7975" t="str">
        <f>VLOOKUP(J7975,location[#All],4,)</f>
        <v>Washington</v>
      </c>
      <c r="N7975">
        <f>VLOOKUP(J7975,location[#All],5,)</f>
        <v>98006</v>
      </c>
      <c r="O7975" t="str">
        <f>VLOOKUP(J7975,location[#All],6,)</f>
        <v>West</v>
      </c>
    </row>
    <row r="7976" spans="1:15" x14ac:dyDescent="0.25">
      <c r="A7976" t="s">
        <v>5277</v>
      </c>
      <c r="B7976" t="s">
        <v>168</v>
      </c>
      <c r="C7976" s="1">
        <v>41962</v>
      </c>
      <c r="D7976" s="1">
        <v>41964</v>
      </c>
      <c r="E7976" t="s">
        <v>44</v>
      </c>
      <c r="F7976">
        <v>47496</v>
      </c>
      <c r="G7976">
        <v>1</v>
      </c>
      <c r="H7976">
        <v>2</v>
      </c>
      <c r="I7976">
        <v>-11874</v>
      </c>
      <c r="J7976" s="1" t="str">
        <f>INDEX(location!A:A,MATCH('Tabela Total'!A7976,location!A:A,0))</f>
        <v>US-2014-149034</v>
      </c>
      <c r="K7976" s="1" t="str">
        <f>VLOOKUP(J7976,location[#All],2,FALSE)</f>
        <v>United States</v>
      </c>
      <c r="L7976" t="str">
        <f>VLOOKUP(J7976,location[#All],3,)</f>
        <v>Philadelphia</v>
      </c>
      <c r="M7976" t="str">
        <f>VLOOKUP(J7976,location[#All],4,)</f>
        <v>Pennsylvania</v>
      </c>
      <c r="N7976">
        <f>VLOOKUP(J7976,location[#All],5,)</f>
        <v>19120</v>
      </c>
      <c r="O7976" t="str">
        <f>VLOOKUP(J7976,location[#All],6,)</f>
        <v>East</v>
      </c>
    </row>
    <row r="7977" spans="1:15" x14ac:dyDescent="0.25">
      <c r="A7977" t="s">
        <v>5568</v>
      </c>
      <c r="B7977" t="s">
        <v>168</v>
      </c>
      <c r="C7977" s="1">
        <v>41734</v>
      </c>
      <c r="D7977" s="1">
        <v>41736</v>
      </c>
      <c r="E7977" t="s">
        <v>10</v>
      </c>
      <c r="F7977">
        <v>267</v>
      </c>
      <c r="G7977">
        <v>2</v>
      </c>
      <c r="H7977">
        <v>0</v>
      </c>
      <c r="I7977">
        <v>7476</v>
      </c>
      <c r="J7977" s="1" t="str">
        <f>INDEX(location!A:A,MATCH('Tabela Total'!A7977,location!A:A,0))</f>
        <v>CA-2014-149104</v>
      </c>
      <c r="K7977" s="1" t="str">
        <f>VLOOKUP(J7977,location[#All],2,FALSE)</f>
        <v>United States</v>
      </c>
      <c r="L7977" t="str">
        <f>VLOOKUP(J7977,location[#All],3,)</f>
        <v>Dearborn Heights</v>
      </c>
      <c r="M7977" t="str">
        <f>VLOOKUP(J7977,location[#All],4,)</f>
        <v>Michigan</v>
      </c>
      <c r="N7977">
        <f>VLOOKUP(J7977,location[#All],5,)</f>
        <v>48127</v>
      </c>
      <c r="O7977" t="str">
        <f>VLOOKUP(J7977,location[#All],6,)</f>
        <v>Central</v>
      </c>
    </row>
    <row r="7978" spans="1:15" x14ac:dyDescent="0.25">
      <c r="A7978" t="s">
        <v>5568</v>
      </c>
      <c r="B7978" t="s">
        <v>168</v>
      </c>
      <c r="C7978" s="1">
        <v>41734</v>
      </c>
      <c r="D7978" s="1">
        <v>41736</v>
      </c>
      <c r="E7978" t="s">
        <v>10</v>
      </c>
      <c r="F7978">
        <v>402</v>
      </c>
      <c r="G7978">
        <v>5</v>
      </c>
      <c r="H7978">
        <v>0</v>
      </c>
      <c r="I7978">
        <v>1809</v>
      </c>
      <c r="J7978" s="1" t="str">
        <f>INDEX(location!A:A,MATCH('Tabela Total'!A7978,location!A:A,0))</f>
        <v>CA-2014-149104</v>
      </c>
      <c r="K7978" s="1" t="str">
        <f>VLOOKUP(J7978,location[#All],2,FALSE)</f>
        <v>United States</v>
      </c>
      <c r="L7978" t="str">
        <f>VLOOKUP(J7978,location[#All],3,)</f>
        <v>Dearborn Heights</v>
      </c>
      <c r="M7978" t="str">
        <f>VLOOKUP(J7978,location[#All],4,)</f>
        <v>Michigan</v>
      </c>
      <c r="N7978">
        <f>VLOOKUP(J7978,location[#All],5,)</f>
        <v>48127</v>
      </c>
      <c r="O7978" t="str">
        <f>VLOOKUP(J7978,location[#All],6,)</f>
        <v>Central</v>
      </c>
    </row>
    <row r="7979" spans="1:15" x14ac:dyDescent="0.25">
      <c r="A7979" t="s">
        <v>5568</v>
      </c>
      <c r="B7979" t="s">
        <v>168</v>
      </c>
      <c r="C7979" s="1">
        <v>41734</v>
      </c>
      <c r="D7979" s="1">
        <v>41736</v>
      </c>
      <c r="E7979" t="s">
        <v>10</v>
      </c>
      <c r="F7979">
        <v>1389</v>
      </c>
      <c r="G7979">
        <v>3</v>
      </c>
      <c r="H7979">
        <v>0</v>
      </c>
      <c r="I7979">
        <v>45837</v>
      </c>
      <c r="J7979" s="1" t="str">
        <f>INDEX(location!A:A,MATCH('Tabela Total'!A7979,location!A:A,0))</f>
        <v>CA-2014-149104</v>
      </c>
      <c r="K7979" s="1" t="str">
        <f>VLOOKUP(J7979,location[#All],2,FALSE)</f>
        <v>United States</v>
      </c>
      <c r="L7979" t="str">
        <f>VLOOKUP(J7979,location[#All],3,)</f>
        <v>Dearborn Heights</v>
      </c>
      <c r="M7979" t="str">
        <f>VLOOKUP(J7979,location[#All],4,)</f>
        <v>Michigan</v>
      </c>
      <c r="N7979">
        <f>VLOOKUP(J7979,location[#All],5,)</f>
        <v>48127</v>
      </c>
      <c r="O7979" t="str">
        <f>VLOOKUP(J7979,location[#All],6,)</f>
        <v>Central</v>
      </c>
    </row>
    <row r="7980" spans="1:15" x14ac:dyDescent="0.25">
      <c r="A7980" t="s">
        <v>5568</v>
      </c>
      <c r="B7980" t="s">
        <v>168</v>
      </c>
      <c r="C7980" s="1">
        <v>41734</v>
      </c>
      <c r="D7980" s="1">
        <v>41736</v>
      </c>
      <c r="E7980" t="s">
        <v>10</v>
      </c>
      <c r="F7980">
        <v>68982</v>
      </c>
      <c r="G7980">
        <v>6</v>
      </c>
      <c r="H7980">
        <v>0</v>
      </c>
      <c r="I7980">
        <v>206946</v>
      </c>
      <c r="J7980" s="1" t="str">
        <f>INDEX(location!A:A,MATCH('Tabela Total'!A7980,location!A:A,0))</f>
        <v>CA-2014-149104</v>
      </c>
      <c r="K7980" s="1" t="str">
        <f>VLOOKUP(J7980,location[#All],2,FALSE)</f>
        <v>United States</v>
      </c>
      <c r="L7980" t="str">
        <f>VLOOKUP(J7980,location[#All],3,)</f>
        <v>Dearborn Heights</v>
      </c>
      <c r="M7980" t="str">
        <f>VLOOKUP(J7980,location[#All],4,)</f>
        <v>Michigan</v>
      </c>
      <c r="N7980">
        <f>VLOOKUP(J7980,location[#All],5,)</f>
        <v>48127</v>
      </c>
      <c r="O7980" t="str">
        <f>VLOOKUP(J7980,location[#All],6,)</f>
        <v>Central</v>
      </c>
    </row>
    <row r="7981" spans="1:15" x14ac:dyDescent="0.25">
      <c r="A7981" t="s">
        <v>2460</v>
      </c>
      <c r="B7981" t="s">
        <v>2461</v>
      </c>
      <c r="C7981" s="1">
        <v>42835</v>
      </c>
      <c r="D7981" s="1">
        <v>42835</v>
      </c>
      <c r="E7981" t="s">
        <v>327</v>
      </c>
      <c r="F7981">
        <v>10368</v>
      </c>
      <c r="G7981">
        <v>2</v>
      </c>
      <c r="H7981">
        <v>2</v>
      </c>
      <c r="I7981">
        <v>36288</v>
      </c>
      <c r="J7981" s="1" t="str">
        <f>INDEX(location!A:A,MATCH('Tabela Total'!A7981,location!A:A,0))</f>
        <v>CA-2017-125115</v>
      </c>
      <c r="K7981" s="1" t="str">
        <f>VLOOKUP(J7981,location[#All],2,FALSE)</f>
        <v>United States</v>
      </c>
      <c r="L7981" t="str">
        <f>VLOOKUP(J7981,location[#All],3,)</f>
        <v>Austin</v>
      </c>
      <c r="M7981" t="str">
        <f>VLOOKUP(J7981,location[#All],4,)</f>
        <v>Texas</v>
      </c>
      <c r="N7981">
        <f>VLOOKUP(J7981,location[#All],5,)</f>
        <v>78745</v>
      </c>
      <c r="O7981" t="str">
        <f>VLOOKUP(J7981,location[#All],6,)</f>
        <v>Central</v>
      </c>
    </row>
    <row r="7982" spans="1:15" x14ac:dyDescent="0.25">
      <c r="A7982" t="s">
        <v>2460</v>
      </c>
      <c r="B7982" t="s">
        <v>2461</v>
      </c>
      <c r="C7982" s="1">
        <v>42835</v>
      </c>
      <c r="D7982" s="1">
        <v>42835</v>
      </c>
      <c r="E7982" t="s">
        <v>327</v>
      </c>
      <c r="F7982">
        <v>95736</v>
      </c>
      <c r="G7982">
        <v>3</v>
      </c>
      <c r="H7982">
        <v>2</v>
      </c>
      <c r="I7982">
        <v>203439</v>
      </c>
      <c r="J7982" s="1" t="str">
        <f>INDEX(location!A:A,MATCH('Tabela Total'!A7982,location!A:A,0))</f>
        <v>CA-2017-125115</v>
      </c>
      <c r="K7982" s="1" t="str">
        <f>VLOOKUP(J7982,location[#All],2,FALSE)</f>
        <v>United States</v>
      </c>
      <c r="L7982" t="str">
        <f>VLOOKUP(J7982,location[#All],3,)</f>
        <v>Austin</v>
      </c>
      <c r="M7982" t="str">
        <f>VLOOKUP(J7982,location[#All],4,)</f>
        <v>Texas</v>
      </c>
      <c r="N7982">
        <f>VLOOKUP(J7982,location[#All],5,)</f>
        <v>78745</v>
      </c>
      <c r="O7982" t="str">
        <f>VLOOKUP(J7982,location[#All],6,)</f>
        <v>Central</v>
      </c>
    </row>
    <row r="7983" spans="1:15" x14ac:dyDescent="0.25">
      <c r="A7983" t="s">
        <v>4241</v>
      </c>
      <c r="B7983" t="s">
        <v>2461</v>
      </c>
      <c r="C7983" s="1">
        <v>42210</v>
      </c>
      <c r="D7983" s="1">
        <v>42215</v>
      </c>
      <c r="E7983" t="s">
        <v>15</v>
      </c>
      <c r="F7983">
        <v>62396</v>
      </c>
      <c r="G7983">
        <v>5</v>
      </c>
      <c r="H7983">
        <v>2</v>
      </c>
      <c r="I7983">
        <v>389975</v>
      </c>
      <c r="J7983" s="1" t="str">
        <f>INDEX(location!A:A,MATCH('Tabela Total'!A7983,location!A:A,0))</f>
        <v>CA-2015-139248</v>
      </c>
      <c r="K7983" s="1" t="str">
        <f>VLOOKUP(J7983,location[#All],2,FALSE)</f>
        <v>United States</v>
      </c>
      <c r="L7983" t="str">
        <f>VLOOKUP(J7983,location[#All],3,)</f>
        <v>Los Angeles</v>
      </c>
      <c r="M7983" t="str">
        <f>VLOOKUP(J7983,location[#All],4,)</f>
        <v>California</v>
      </c>
      <c r="N7983">
        <f>VLOOKUP(J7983,location[#All],5,)</f>
        <v>90032</v>
      </c>
      <c r="O7983" t="str">
        <f>VLOOKUP(J7983,location[#All],6,)</f>
        <v>West</v>
      </c>
    </row>
    <row r="7984" spans="1:15" x14ac:dyDescent="0.25">
      <c r="A7984" t="s">
        <v>4811</v>
      </c>
      <c r="B7984" t="s">
        <v>2461</v>
      </c>
      <c r="C7984" s="1">
        <v>43057</v>
      </c>
      <c r="D7984" s="1">
        <v>43062</v>
      </c>
      <c r="E7984" t="s">
        <v>15</v>
      </c>
      <c r="F7984">
        <v>55584</v>
      </c>
      <c r="G7984">
        <v>6</v>
      </c>
      <c r="H7984">
        <v>2</v>
      </c>
      <c r="I7984">
        <v>20844</v>
      </c>
      <c r="J7984" s="1" t="str">
        <f>INDEX(location!A:A,MATCH('Tabela Total'!A7984,location!A:A,0))</f>
        <v>CA-2017-160122</v>
      </c>
      <c r="K7984" s="1" t="str">
        <f>VLOOKUP(J7984,location[#All],2,FALSE)</f>
        <v>United States</v>
      </c>
      <c r="L7984" t="str">
        <f>VLOOKUP(J7984,location[#All],3,)</f>
        <v>Chicago</v>
      </c>
      <c r="M7984" t="str">
        <f>VLOOKUP(J7984,location[#All],4,)</f>
        <v>Illinois</v>
      </c>
      <c r="N7984">
        <f>VLOOKUP(J7984,location[#All],5,)</f>
        <v>60623</v>
      </c>
      <c r="O7984" t="str">
        <f>VLOOKUP(J7984,location[#All],6,)</f>
        <v>Central</v>
      </c>
    </row>
    <row r="7985" spans="1:15" x14ac:dyDescent="0.25">
      <c r="A7985" t="s">
        <v>4811</v>
      </c>
      <c r="B7985" t="s">
        <v>2461</v>
      </c>
      <c r="C7985" s="1">
        <v>43057</v>
      </c>
      <c r="D7985" s="1">
        <v>43062</v>
      </c>
      <c r="E7985" t="s">
        <v>15</v>
      </c>
      <c r="F7985">
        <v>127386</v>
      </c>
      <c r="G7985">
        <v>2</v>
      </c>
      <c r="H7985">
        <v>3</v>
      </c>
      <c r="I7985">
        <v>-254772</v>
      </c>
      <c r="J7985" s="1" t="str">
        <f>INDEX(location!A:A,MATCH('Tabela Total'!A7985,location!A:A,0))</f>
        <v>CA-2017-160122</v>
      </c>
      <c r="K7985" s="1" t="str">
        <f>VLOOKUP(J7985,location[#All],2,FALSE)</f>
        <v>United States</v>
      </c>
      <c r="L7985" t="str">
        <f>VLOOKUP(J7985,location[#All],3,)</f>
        <v>Chicago</v>
      </c>
      <c r="M7985" t="str">
        <f>VLOOKUP(J7985,location[#All],4,)</f>
        <v>Illinois</v>
      </c>
      <c r="N7985">
        <f>VLOOKUP(J7985,location[#All],5,)</f>
        <v>60623</v>
      </c>
      <c r="O7985" t="str">
        <f>VLOOKUP(J7985,location[#All],6,)</f>
        <v>Central</v>
      </c>
    </row>
    <row r="7986" spans="1:15" x14ac:dyDescent="0.25">
      <c r="A7986" t="s">
        <v>4870</v>
      </c>
      <c r="B7986" t="s">
        <v>2461</v>
      </c>
      <c r="C7986" s="1">
        <v>41915</v>
      </c>
      <c r="D7986" s="1">
        <v>41919</v>
      </c>
      <c r="E7986" t="s">
        <v>15</v>
      </c>
      <c r="F7986">
        <v>4344</v>
      </c>
      <c r="G7986">
        <v>3</v>
      </c>
      <c r="H7986">
        <v>2</v>
      </c>
      <c r="I7986">
        <v>8688</v>
      </c>
      <c r="J7986" s="1" t="str">
        <f>INDEX(location!A:A,MATCH('Tabela Total'!A7986,location!A:A,0))</f>
        <v>CA-2014-120775</v>
      </c>
      <c r="K7986" s="1" t="str">
        <f>VLOOKUP(J7986,location[#All],2,FALSE)</f>
        <v>United States</v>
      </c>
      <c r="L7986" t="str">
        <f>VLOOKUP(J7986,location[#All],3,)</f>
        <v>Dallas</v>
      </c>
      <c r="M7986" t="str">
        <f>VLOOKUP(J7986,location[#All],4,)</f>
        <v>Texas</v>
      </c>
      <c r="N7986">
        <f>VLOOKUP(J7986,location[#All],5,)</f>
        <v>75217</v>
      </c>
      <c r="O7986" t="str">
        <f>VLOOKUP(J7986,location[#All],6,)</f>
        <v>Central</v>
      </c>
    </row>
    <row r="7987" spans="1:15" x14ac:dyDescent="0.25">
      <c r="A7987" t="s">
        <v>4870</v>
      </c>
      <c r="B7987" t="s">
        <v>2461</v>
      </c>
      <c r="C7987" s="1">
        <v>41915</v>
      </c>
      <c r="D7987" s="1">
        <v>41919</v>
      </c>
      <c r="E7987" t="s">
        <v>15</v>
      </c>
      <c r="F7987">
        <v>31776</v>
      </c>
      <c r="G7987">
        <v>3</v>
      </c>
      <c r="H7987">
        <v>6</v>
      </c>
      <c r="I7987">
        <v>-190656</v>
      </c>
      <c r="J7987" s="1" t="str">
        <f>INDEX(location!A:A,MATCH('Tabela Total'!A7987,location!A:A,0))</f>
        <v>CA-2014-120775</v>
      </c>
      <c r="K7987" s="1" t="str">
        <f>VLOOKUP(J7987,location[#All],2,FALSE)</f>
        <v>United States</v>
      </c>
      <c r="L7987" t="str">
        <f>VLOOKUP(J7987,location[#All],3,)</f>
        <v>Dallas</v>
      </c>
      <c r="M7987" t="str">
        <f>VLOOKUP(J7987,location[#All],4,)</f>
        <v>Texas</v>
      </c>
      <c r="N7987">
        <f>VLOOKUP(J7987,location[#All],5,)</f>
        <v>75217</v>
      </c>
      <c r="O7987" t="str">
        <f>VLOOKUP(J7987,location[#All],6,)</f>
        <v>Central</v>
      </c>
    </row>
    <row r="7988" spans="1:15" x14ac:dyDescent="0.25">
      <c r="A7988" t="s">
        <v>4870</v>
      </c>
      <c r="B7988" t="s">
        <v>2461</v>
      </c>
      <c r="C7988" s="1">
        <v>41915</v>
      </c>
      <c r="D7988" s="1">
        <v>41919</v>
      </c>
      <c r="E7988" t="s">
        <v>15</v>
      </c>
      <c r="F7988">
        <v>4928</v>
      </c>
      <c r="G7988">
        <v>2</v>
      </c>
      <c r="H7988">
        <v>2</v>
      </c>
      <c r="I7988">
        <v>17248</v>
      </c>
      <c r="J7988" s="1" t="str">
        <f>INDEX(location!A:A,MATCH('Tabela Total'!A7988,location!A:A,0))</f>
        <v>CA-2014-120775</v>
      </c>
      <c r="K7988" s="1" t="str">
        <f>VLOOKUP(J7988,location[#All],2,FALSE)</f>
        <v>United States</v>
      </c>
      <c r="L7988" t="str">
        <f>VLOOKUP(J7988,location[#All],3,)</f>
        <v>Dallas</v>
      </c>
      <c r="M7988" t="str">
        <f>VLOOKUP(J7988,location[#All],4,)</f>
        <v>Texas</v>
      </c>
      <c r="N7988">
        <f>VLOOKUP(J7988,location[#All],5,)</f>
        <v>75217</v>
      </c>
      <c r="O7988" t="str">
        <f>VLOOKUP(J7988,location[#All],6,)</f>
        <v>Central</v>
      </c>
    </row>
    <row r="7989" spans="1:15" x14ac:dyDescent="0.25">
      <c r="A7989" t="s">
        <v>4870</v>
      </c>
      <c r="B7989" t="s">
        <v>2461</v>
      </c>
      <c r="C7989" s="1">
        <v>41915</v>
      </c>
      <c r="D7989" s="1">
        <v>41919</v>
      </c>
      <c r="E7989" t="s">
        <v>15</v>
      </c>
      <c r="F7989">
        <v>1788</v>
      </c>
      <c r="G7989">
        <v>3</v>
      </c>
      <c r="H7989">
        <v>8</v>
      </c>
      <c r="I7989">
        <v>-30396</v>
      </c>
      <c r="J7989" s="1" t="str">
        <f>INDEX(location!A:A,MATCH('Tabela Total'!A7989,location!A:A,0))</f>
        <v>CA-2014-120775</v>
      </c>
      <c r="K7989" s="1" t="str">
        <f>VLOOKUP(J7989,location[#All],2,FALSE)</f>
        <v>United States</v>
      </c>
      <c r="L7989" t="str">
        <f>VLOOKUP(J7989,location[#All],3,)</f>
        <v>Dallas</v>
      </c>
      <c r="M7989" t="str">
        <f>VLOOKUP(J7989,location[#All],4,)</f>
        <v>Texas</v>
      </c>
      <c r="N7989">
        <f>VLOOKUP(J7989,location[#All],5,)</f>
        <v>75217</v>
      </c>
      <c r="O7989" t="str">
        <f>VLOOKUP(J7989,location[#All],6,)</f>
        <v>Central</v>
      </c>
    </row>
    <row r="7990" spans="1:15" x14ac:dyDescent="0.25">
      <c r="A7990" t="s">
        <v>4870</v>
      </c>
      <c r="B7990" t="s">
        <v>2461</v>
      </c>
      <c r="C7990" s="1">
        <v>41915</v>
      </c>
      <c r="D7990" s="1">
        <v>41919</v>
      </c>
      <c r="E7990" t="s">
        <v>15</v>
      </c>
      <c r="F7990">
        <v>15072</v>
      </c>
      <c r="G7990">
        <v>4</v>
      </c>
      <c r="H7990">
        <v>2</v>
      </c>
      <c r="I7990">
        <v>-3768</v>
      </c>
      <c r="J7990" s="1" t="str">
        <f>INDEX(location!A:A,MATCH('Tabela Total'!A7990,location!A:A,0))</f>
        <v>CA-2014-120775</v>
      </c>
      <c r="K7990" s="1" t="str">
        <f>VLOOKUP(J7990,location[#All],2,FALSE)</f>
        <v>United States</v>
      </c>
      <c r="L7990" t="str">
        <f>VLOOKUP(J7990,location[#All],3,)</f>
        <v>Dallas</v>
      </c>
      <c r="M7990" t="str">
        <f>VLOOKUP(J7990,location[#All],4,)</f>
        <v>Texas</v>
      </c>
      <c r="N7990">
        <f>VLOOKUP(J7990,location[#All],5,)</f>
        <v>75217</v>
      </c>
      <c r="O7990" t="str">
        <f>VLOOKUP(J7990,location[#All],6,)</f>
        <v>Central</v>
      </c>
    </row>
    <row r="7991" spans="1:15" x14ac:dyDescent="0.25">
      <c r="A7991" t="s">
        <v>5528</v>
      </c>
      <c r="B7991" t="s">
        <v>5529</v>
      </c>
      <c r="C7991" s="1">
        <v>42002</v>
      </c>
      <c r="D7991" s="1">
        <v>42004</v>
      </c>
      <c r="E7991" t="s">
        <v>10</v>
      </c>
      <c r="F7991">
        <v>4836</v>
      </c>
      <c r="G7991">
        <v>5</v>
      </c>
      <c r="H7991">
        <v>2</v>
      </c>
      <c r="I7991">
        <v>6045</v>
      </c>
      <c r="J7991" s="1" t="str">
        <f>INDEX(location!A:A,MATCH('Tabela Total'!A7991,location!A:A,0))</f>
        <v>CA-2014-165477</v>
      </c>
      <c r="K7991" s="1" t="str">
        <f>VLOOKUP(J7991,location[#All],2,FALSE)</f>
        <v>United States</v>
      </c>
      <c r="L7991" t="str">
        <f>VLOOKUP(J7991,location[#All],3,)</f>
        <v>Kent</v>
      </c>
      <c r="M7991" t="str">
        <f>VLOOKUP(J7991,location[#All],4,)</f>
        <v>Ohio</v>
      </c>
      <c r="N7991">
        <f>VLOOKUP(J7991,location[#All],5,)</f>
        <v>44240</v>
      </c>
      <c r="O7991" t="str">
        <f>VLOOKUP(J7991,location[#All],6,)</f>
        <v>East</v>
      </c>
    </row>
    <row r="7992" spans="1:15" x14ac:dyDescent="0.25">
      <c r="A7992" t="s">
        <v>2217</v>
      </c>
      <c r="B7992" t="s">
        <v>2218</v>
      </c>
      <c r="C7992" s="1">
        <v>42797</v>
      </c>
      <c r="D7992" s="1">
        <v>42801</v>
      </c>
      <c r="E7992" t="s">
        <v>15</v>
      </c>
      <c r="F7992">
        <v>2688</v>
      </c>
      <c r="G7992">
        <v>8</v>
      </c>
      <c r="H7992">
        <v>2</v>
      </c>
      <c r="I7992">
        <v>9744</v>
      </c>
      <c r="J7992" s="1" t="str">
        <f>INDEX(location!A:A,MATCH('Tabela Total'!A7992,location!A:A,0))</f>
        <v>CA-2017-127621</v>
      </c>
      <c r="K7992" s="1" t="str">
        <f>VLOOKUP(J7992,location[#All],2,FALSE)</f>
        <v>United States</v>
      </c>
      <c r="L7992" t="str">
        <f>VLOOKUP(J7992,location[#All],3,)</f>
        <v>Dallas</v>
      </c>
      <c r="M7992" t="str">
        <f>VLOOKUP(J7992,location[#All],4,)</f>
        <v>Texas</v>
      </c>
      <c r="N7992">
        <f>VLOOKUP(J7992,location[#All],5,)</f>
        <v>75081</v>
      </c>
      <c r="O7992" t="str">
        <f>VLOOKUP(J7992,location[#All],6,)</f>
        <v>Central</v>
      </c>
    </row>
    <row r="7993" spans="1:15" x14ac:dyDescent="0.25">
      <c r="A7993" t="s">
        <v>3078</v>
      </c>
      <c r="B7993" t="s">
        <v>2218</v>
      </c>
      <c r="C7993" s="1">
        <v>42565</v>
      </c>
      <c r="D7993" s="1">
        <v>42569</v>
      </c>
      <c r="E7993" t="s">
        <v>10</v>
      </c>
      <c r="F7993">
        <v>2961</v>
      </c>
      <c r="G7993">
        <v>9</v>
      </c>
      <c r="H7993">
        <v>0</v>
      </c>
      <c r="I7993">
        <v>133245</v>
      </c>
      <c r="J7993" s="1" t="str">
        <f>INDEX(location!A:A,MATCH('Tabela Total'!A7993,location!A:A,0))</f>
        <v>CA-2016-169215</v>
      </c>
      <c r="K7993" s="1" t="str">
        <f>VLOOKUP(J7993,location[#All],2,FALSE)</f>
        <v>United States</v>
      </c>
      <c r="L7993" t="str">
        <f>VLOOKUP(J7993,location[#All],3,)</f>
        <v>Auburn</v>
      </c>
      <c r="M7993" t="str">
        <f>VLOOKUP(J7993,location[#All],4,)</f>
        <v>New York</v>
      </c>
      <c r="N7993">
        <f>VLOOKUP(J7993,location[#All],5,)</f>
        <v>13021</v>
      </c>
      <c r="O7993" t="str">
        <f>VLOOKUP(J7993,location[#All],6,)</f>
        <v>East</v>
      </c>
    </row>
    <row r="7994" spans="1:15" x14ac:dyDescent="0.25">
      <c r="A7994" t="s">
        <v>3146</v>
      </c>
      <c r="B7994" t="s">
        <v>2218</v>
      </c>
      <c r="C7994" s="1">
        <v>42365</v>
      </c>
      <c r="D7994" s="1">
        <v>42368</v>
      </c>
      <c r="E7994" t="s">
        <v>44</v>
      </c>
      <c r="F7994">
        <v>19564</v>
      </c>
      <c r="G7994">
        <v>4</v>
      </c>
      <c r="H7994">
        <v>0</v>
      </c>
      <c r="I7994">
        <v>919508</v>
      </c>
      <c r="J7994" s="1" t="str">
        <f>INDEX(location!A:A,MATCH('Tabela Total'!A7994,location!A:A,0))</f>
        <v>CA-2015-151589</v>
      </c>
      <c r="K7994" s="1" t="str">
        <f>VLOOKUP(J7994,location[#All],2,FALSE)</f>
        <v>United States</v>
      </c>
      <c r="L7994" t="str">
        <f>VLOOKUP(J7994,location[#All],3,)</f>
        <v>Eau Claire</v>
      </c>
      <c r="M7994" t="str">
        <f>VLOOKUP(J7994,location[#All],4,)</f>
        <v>Wisconsin</v>
      </c>
      <c r="N7994">
        <f>VLOOKUP(J7994,location[#All],5,)</f>
        <v>54703</v>
      </c>
      <c r="O7994" t="str">
        <f>VLOOKUP(J7994,location[#All],6,)</f>
        <v>Central</v>
      </c>
    </row>
    <row r="7995" spans="1:15" x14ac:dyDescent="0.25">
      <c r="A7995" t="s">
        <v>3146</v>
      </c>
      <c r="B7995" t="s">
        <v>2218</v>
      </c>
      <c r="C7995" s="1">
        <v>42365</v>
      </c>
      <c r="D7995" s="1">
        <v>42368</v>
      </c>
      <c r="E7995" t="s">
        <v>44</v>
      </c>
      <c r="F7995">
        <v>2399</v>
      </c>
      <c r="G7995">
        <v>2</v>
      </c>
      <c r="H7995">
        <v>0</v>
      </c>
      <c r="I7995">
        <v>7197</v>
      </c>
      <c r="J7995" s="1" t="str">
        <f>INDEX(location!A:A,MATCH('Tabela Total'!A7995,location!A:A,0))</f>
        <v>CA-2015-151589</v>
      </c>
      <c r="K7995" s="1" t="str">
        <f>VLOOKUP(J7995,location[#All],2,FALSE)</f>
        <v>United States</v>
      </c>
      <c r="L7995" t="str">
        <f>VLOOKUP(J7995,location[#All],3,)</f>
        <v>Eau Claire</v>
      </c>
      <c r="M7995" t="str">
        <f>VLOOKUP(J7995,location[#All],4,)</f>
        <v>Wisconsin</v>
      </c>
      <c r="N7995">
        <f>VLOOKUP(J7995,location[#All],5,)</f>
        <v>54703</v>
      </c>
      <c r="O7995" t="str">
        <f>VLOOKUP(J7995,location[#All],6,)</f>
        <v>Central</v>
      </c>
    </row>
    <row r="7996" spans="1:15" x14ac:dyDescent="0.25">
      <c r="A7996" t="s">
        <v>3349</v>
      </c>
      <c r="B7996" t="s">
        <v>2218</v>
      </c>
      <c r="C7996" s="1">
        <v>42231</v>
      </c>
      <c r="D7996" s="1">
        <v>42235</v>
      </c>
      <c r="E7996" t="s">
        <v>15</v>
      </c>
      <c r="F7996">
        <v>10423</v>
      </c>
      <c r="G7996">
        <v>7</v>
      </c>
      <c r="H7996">
        <v>0</v>
      </c>
      <c r="I7996">
        <v>281421</v>
      </c>
      <c r="J7996" s="1" t="str">
        <f>INDEX(location!A:A,MATCH('Tabela Total'!A7996,location!A:A,0))</f>
        <v>CA-2015-142454</v>
      </c>
      <c r="K7996" s="1" t="str">
        <f>VLOOKUP(J7996,location[#All],2,FALSE)</f>
        <v>United States</v>
      </c>
      <c r="L7996" t="str">
        <f>VLOOKUP(J7996,location[#All],3,)</f>
        <v>Oakland</v>
      </c>
      <c r="M7996" t="str">
        <f>VLOOKUP(J7996,location[#All],4,)</f>
        <v>California</v>
      </c>
      <c r="N7996">
        <f>VLOOKUP(J7996,location[#All],5,)</f>
        <v>94601</v>
      </c>
      <c r="O7996" t="str">
        <f>VLOOKUP(J7996,location[#All],6,)</f>
        <v>West</v>
      </c>
    </row>
    <row r="7997" spans="1:15" x14ac:dyDescent="0.25">
      <c r="A7997" t="s">
        <v>3349</v>
      </c>
      <c r="B7997" t="s">
        <v>2218</v>
      </c>
      <c r="C7997" s="1">
        <v>42231</v>
      </c>
      <c r="D7997" s="1">
        <v>42235</v>
      </c>
      <c r="E7997" t="s">
        <v>15</v>
      </c>
      <c r="F7997">
        <v>7026</v>
      </c>
      <c r="G7997">
        <v>3</v>
      </c>
      <c r="H7997">
        <v>0</v>
      </c>
      <c r="I7997">
        <v>189702</v>
      </c>
      <c r="J7997" s="1" t="str">
        <f>INDEX(location!A:A,MATCH('Tabela Total'!A7997,location!A:A,0))</f>
        <v>CA-2015-142454</v>
      </c>
      <c r="K7997" s="1" t="str">
        <f>VLOOKUP(J7997,location[#All],2,FALSE)</f>
        <v>United States</v>
      </c>
      <c r="L7997" t="str">
        <f>VLOOKUP(J7997,location[#All],3,)</f>
        <v>Oakland</v>
      </c>
      <c r="M7997" t="str">
        <f>VLOOKUP(J7997,location[#All],4,)</f>
        <v>California</v>
      </c>
      <c r="N7997">
        <f>VLOOKUP(J7997,location[#All],5,)</f>
        <v>94601</v>
      </c>
      <c r="O7997" t="str">
        <f>VLOOKUP(J7997,location[#All],6,)</f>
        <v>West</v>
      </c>
    </row>
    <row r="7998" spans="1:15" x14ac:dyDescent="0.25">
      <c r="A7998" t="s">
        <v>5744</v>
      </c>
      <c r="B7998" t="s">
        <v>2218</v>
      </c>
      <c r="C7998" s="1">
        <v>41793</v>
      </c>
      <c r="D7998" s="1">
        <v>41796</v>
      </c>
      <c r="E7998" t="s">
        <v>44</v>
      </c>
      <c r="F7998">
        <v>15936</v>
      </c>
      <c r="G7998">
        <v>4</v>
      </c>
      <c r="H7998">
        <v>2</v>
      </c>
      <c r="I7998">
        <v>51792</v>
      </c>
      <c r="J7998" s="1" t="str">
        <f>INDEX(location!A:A,MATCH('Tabela Total'!A7998,location!A:A,0))</f>
        <v>CA-2014-163867</v>
      </c>
      <c r="K7998" s="1" t="str">
        <f>VLOOKUP(J7998,location[#All],2,FALSE)</f>
        <v>United States</v>
      </c>
      <c r="L7998" t="str">
        <f>VLOOKUP(J7998,location[#All],3,)</f>
        <v>Decatur</v>
      </c>
      <c r="M7998" t="str">
        <f>VLOOKUP(J7998,location[#All],4,)</f>
        <v>Illinois</v>
      </c>
      <c r="N7998">
        <f>VLOOKUP(J7998,location[#All],5,)</f>
        <v>62521</v>
      </c>
      <c r="O7998" t="str">
        <f>VLOOKUP(J7998,location[#All],6,)</f>
        <v>Central</v>
      </c>
    </row>
    <row r="7999" spans="1:15" x14ac:dyDescent="0.25">
      <c r="A7999" t="s">
        <v>5744</v>
      </c>
      <c r="B7999" t="s">
        <v>2218</v>
      </c>
      <c r="C7999" s="1">
        <v>41793</v>
      </c>
      <c r="D7999" s="1">
        <v>41796</v>
      </c>
      <c r="E7999" t="s">
        <v>44</v>
      </c>
      <c r="F7999">
        <v>61544</v>
      </c>
      <c r="G7999">
        <v>7</v>
      </c>
      <c r="H7999">
        <v>6</v>
      </c>
      <c r="I7999">
        <v>-400036</v>
      </c>
      <c r="J7999" s="1" t="str">
        <f>INDEX(location!A:A,MATCH('Tabela Total'!A7999,location!A:A,0))</f>
        <v>CA-2014-163867</v>
      </c>
      <c r="K7999" s="1" t="str">
        <f>VLOOKUP(J7999,location[#All],2,FALSE)</f>
        <v>United States</v>
      </c>
      <c r="L7999" t="str">
        <f>VLOOKUP(J7999,location[#All],3,)</f>
        <v>Decatur</v>
      </c>
      <c r="M7999" t="str">
        <f>VLOOKUP(J7999,location[#All],4,)</f>
        <v>Illinois</v>
      </c>
      <c r="N7999">
        <f>VLOOKUP(J7999,location[#All],5,)</f>
        <v>62521</v>
      </c>
      <c r="O7999" t="str">
        <f>VLOOKUP(J7999,location[#All],6,)</f>
        <v>Central</v>
      </c>
    </row>
    <row r="8000" spans="1:15" x14ac:dyDescent="0.25">
      <c r="A8000" t="s">
        <v>5744</v>
      </c>
      <c r="B8000" t="s">
        <v>2218</v>
      </c>
      <c r="C8000" s="1">
        <v>41793</v>
      </c>
      <c r="D8000" s="1">
        <v>41796</v>
      </c>
      <c r="E8000" t="s">
        <v>44</v>
      </c>
      <c r="F8000">
        <v>132696</v>
      </c>
      <c r="G8000">
        <v>3</v>
      </c>
      <c r="H8000">
        <v>2</v>
      </c>
      <c r="I8000">
        <v>99522</v>
      </c>
      <c r="J8000" s="1" t="str">
        <f>INDEX(location!A:A,MATCH('Tabela Total'!A8000,location!A:A,0))</f>
        <v>CA-2014-163867</v>
      </c>
      <c r="K8000" s="1" t="str">
        <f>VLOOKUP(J8000,location[#All],2,FALSE)</f>
        <v>United States</v>
      </c>
      <c r="L8000" t="str">
        <f>VLOOKUP(J8000,location[#All],3,)</f>
        <v>Decatur</v>
      </c>
      <c r="M8000" t="str">
        <f>VLOOKUP(J8000,location[#All],4,)</f>
        <v>Illinois</v>
      </c>
      <c r="N8000">
        <f>VLOOKUP(J8000,location[#All],5,)</f>
        <v>62521</v>
      </c>
      <c r="O8000" t="str">
        <f>VLOOKUP(J8000,location[#All],6,)</f>
        <v>Central</v>
      </c>
    </row>
    <row r="8001" spans="1:15" x14ac:dyDescent="0.25">
      <c r="A8001" t="s">
        <v>1624</v>
      </c>
      <c r="B8001" t="s">
        <v>1625</v>
      </c>
      <c r="C8001" s="1">
        <v>41779</v>
      </c>
      <c r="D8001" s="1">
        <v>41781</v>
      </c>
      <c r="E8001" t="s">
        <v>10</v>
      </c>
      <c r="F8001">
        <v>3328</v>
      </c>
      <c r="G8001">
        <v>4</v>
      </c>
      <c r="H8001">
        <v>0</v>
      </c>
      <c r="I8001">
        <v>93184</v>
      </c>
      <c r="J8001" s="1" t="str">
        <f>INDEX(location!A:A,MATCH('Tabela Total'!A8001,location!A:A,0))</f>
        <v>US-2014-114188</v>
      </c>
      <c r="K8001" s="1" t="str">
        <f>VLOOKUP(J8001,location[#All],2,FALSE)</f>
        <v>United States</v>
      </c>
      <c r="L8001" t="str">
        <f>VLOOKUP(J8001,location[#All],3,)</f>
        <v>Dover</v>
      </c>
      <c r="M8001" t="str">
        <f>VLOOKUP(J8001,location[#All],4,)</f>
        <v>New Hampshire</v>
      </c>
      <c r="N8001">
        <f>VLOOKUP(J8001,location[#All],5,)</f>
        <v>3820</v>
      </c>
      <c r="O8001" t="str">
        <f>VLOOKUP(J8001,location[#All],6,)</f>
        <v>East</v>
      </c>
    </row>
    <row r="8002" spans="1:15" x14ac:dyDescent="0.25">
      <c r="A8002" t="s">
        <v>1624</v>
      </c>
      <c r="B8002" t="s">
        <v>1625</v>
      </c>
      <c r="C8002" s="1">
        <v>41779</v>
      </c>
      <c r="D8002" s="1">
        <v>41781</v>
      </c>
      <c r="E8002" t="s">
        <v>10</v>
      </c>
      <c r="F8002">
        <v>3852</v>
      </c>
      <c r="G8002">
        <v>9</v>
      </c>
      <c r="H8002">
        <v>0</v>
      </c>
      <c r="I8002">
        <v>119412</v>
      </c>
      <c r="J8002" s="1" t="str">
        <f>INDEX(location!A:A,MATCH('Tabela Total'!A8002,location!A:A,0))</f>
        <v>US-2014-114188</v>
      </c>
      <c r="K8002" s="1" t="str">
        <f>VLOOKUP(J8002,location[#All],2,FALSE)</f>
        <v>United States</v>
      </c>
      <c r="L8002" t="str">
        <f>VLOOKUP(J8002,location[#All],3,)</f>
        <v>Dover</v>
      </c>
      <c r="M8002" t="str">
        <f>VLOOKUP(J8002,location[#All],4,)</f>
        <v>New Hampshire</v>
      </c>
      <c r="N8002">
        <f>VLOOKUP(J8002,location[#All],5,)</f>
        <v>3820</v>
      </c>
      <c r="O8002" t="str">
        <f>VLOOKUP(J8002,location[#All],6,)</f>
        <v>East</v>
      </c>
    </row>
    <row r="8003" spans="1:15" x14ac:dyDescent="0.25">
      <c r="A8003" t="s">
        <v>1624</v>
      </c>
      <c r="B8003" t="s">
        <v>1625</v>
      </c>
      <c r="C8003" s="1">
        <v>41779</v>
      </c>
      <c r="D8003" s="1">
        <v>41781</v>
      </c>
      <c r="E8003" t="s">
        <v>10</v>
      </c>
      <c r="F8003">
        <v>13986</v>
      </c>
      <c r="G8003">
        <v>7</v>
      </c>
      <c r="H8003">
        <v>0</v>
      </c>
      <c r="I8003">
        <v>601398</v>
      </c>
      <c r="J8003" s="1" t="str">
        <f>INDEX(location!A:A,MATCH('Tabela Total'!A8003,location!A:A,0))</f>
        <v>US-2014-114188</v>
      </c>
      <c r="K8003" s="1" t="str">
        <f>VLOOKUP(J8003,location[#All],2,FALSE)</f>
        <v>United States</v>
      </c>
      <c r="L8003" t="str">
        <f>VLOOKUP(J8003,location[#All],3,)</f>
        <v>Dover</v>
      </c>
      <c r="M8003" t="str">
        <f>VLOOKUP(J8003,location[#All],4,)</f>
        <v>New Hampshire</v>
      </c>
      <c r="N8003">
        <f>VLOOKUP(J8003,location[#All],5,)</f>
        <v>3820</v>
      </c>
      <c r="O8003" t="str">
        <f>VLOOKUP(J8003,location[#All],6,)</f>
        <v>East</v>
      </c>
    </row>
    <row r="8004" spans="1:15" x14ac:dyDescent="0.25">
      <c r="A8004" t="s">
        <v>2334</v>
      </c>
      <c r="B8004" t="s">
        <v>1625</v>
      </c>
      <c r="C8004" s="1">
        <v>42433</v>
      </c>
      <c r="D8004" s="1">
        <v>42437</v>
      </c>
      <c r="E8004" t="s">
        <v>10</v>
      </c>
      <c r="F8004">
        <v>1008</v>
      </c>
      <c r="G8004">
        <v>4</v>
      </c>
      <c r="H8004">
        <v>2</v>
      </c>
      <c r="I8004">
        <v>3528</v>
      </c>
      <c r="J8004" s="1" t="str">
        <f>INDEX(location!A:A,MATCH('Tabela Total'!A8004,location!A:A,0))</f>
        <v>CA-2016-122518</v>
      </c>
      <c r="K8004" s="1" t="str">
        <f>VLOOKUP(J8004,location[#All],2,FALSE)</f>
        <v>United States</v>
      </c>
      <c r="L8004" t="str">
        <f>VLOOKUP(J8004,location[#All],3,)</f>
        <v>Miami</v>
      </c>
      <c r="M8004" t="str">
        <f>VLOOKUP(J8004,location[#All],4,)</f>
        <v>Florida</v>
      </c>
      <c r="N8004">
        <f>VLOOKUP(J8004,location[#All],5,)</f>
        <v>33180</v>
      </c>
      <c r="O8004" t="str">
        <f>VLOOKUP(J8004,location[#All],6,)</f>
        <v>South</v>
      </c>
    </row>
    <row r="8005" spans="1:15" x14ac:dyDescent="0.25">
      <c r="A8005" t="s">
        <v>3185</v>
      </c>
      <c r="B8005" t="s">
        <v>1625</v>
      </c>
      <c r="C8005" s="1">
        <v>42702</v>
      </c>
      <c r="D8005" s="1">
        <v>42705</v>
      </c>
      <c r="E8005" t="s">
        <v>10</v>
      </c>
      <c r="F8005">
        <v>18267</v>
      </c>
      <c r="G8005">
        <v>3</v>
      </c>
      <c r="H8005">
        <v>0</v>
      </c>
      <c r="I8005">
        <v>529743</v>
      </c>
      <c r="J8005" s="1" t="str">
        <f>INDEX(location!A:A,MATCH('Tabela Total'!A8005,location!A:A,0))</f>
        <v>CA-2016-163167</v>
      </c>
      <c r="K8005" s="1" t="str">
        <f>VLOOKUP(J8005,location[#All],2,FALSE)</f>
        <v>United States</v>
      </c>
      <c r="L8005" t="str">
        <f>VLOOKUP(J8005,location[#All],3,)</f>
        <v>Marietta</v>
      </c>
      <c r="M8005" t="str">
        <f>VLOOKUP(J8005,location[#All],4,)</f>
        <v>Georgia</v>
      </c>
      <c r="N8005">
        <f>VLOOKUP(J8005,location[#All],5,)</f>
        <v>30062</v>
      </c>
      <c r="O8005" t="str">
        <f>VLOOKUP(J8005,location[#All],6,)</f>
        <v>South</v>
      </c>
    </row>
    <row r="8006" spans="1:15" x14ac:dyDescent="0.25">
      <c r="A8006" t="s">
        <v>3185</v>
      </c>
      <c r="B8006" t="s">
        <v>1625</v>
      </c>
      <c r="C8006" s="1">
        <v>42702</v>
      </c>
      <c r="D8006" s="1">
        <v>42705</v>
      </c>
      <c r="E8006" t="s">
        <v>10</v>
      </c>
      <c r="F8006">
        <v>1017</v>
      </c>
      <c r="G8006">
        <v>6</v>
      </c>
      <c r="H8006">
        <v>0</v>
      </c>
      <c r="I8006">
        <v>6102</v>
      </c>
      <c r="J8006" s="1" t="str">
        <f>INDEX(location!A:A,MATCH('Tabela Total'!A8006,location!A:A,0))</f>
        <v>CA-2016-163167</v>
      </c>
      <c r="K8006" s="1" t="str">
        <f>VLOOKUP(J8006,location[#All],2,FALSE)</f>
        <v>United States</v>
      </c>
      <c r="L8006" t="str">
        <f>VLOOKUP(J8006,location[#All],3,)</f>
        <v>Marietta</v>
      </c>
      <c r="M8006" t="str">
        <f>VLOOKUP(J8006,location[#All],4,)</f>
        <v>Georgia</v>
      </c>
      <c r="N8006">
        <f>VLOOKUP(J8006,location[#All],5,)</f>
        <v>30062</v>
      </c>
      <c r="O8006" t="str">
        <f>VLOOKUP(J8006,location[#All],6,)</f>
        <v>South</v>
      </c>
    </row>
    <row r="8007" spans="1:15" x14ac:dyDescent="0.25">
      <c r="A8007" t="s">
        <v>3185</v>
      </c>
      <c r="B8007" t="s">
        <v>1625</v>
      </c>
      <c r="C8007" s="1">
        <v>42702</v>
      </c>
      <c r="D8007" s="1">
        <v>42705</v>
      </c>
      <c r="E8007" t="s">
        <v>10</v>
      </c>
      <c r="F8007">
        <v>112602</v>
      </c>
      <c r="G8007">
        <v>3</v>
      </c>
      <c r="H8007">
        <v>0</v>
      </c>
      <c r="I8007">
        <v>56301</v>
      </c>
      <c r="J8007" s="1" t="str">
        <f>INDEX(location!A:A,MATCH('Tabela Total'!A8007,location!A:A,0))</f>
        <v>CA-2016-163167</v>
      </c>
      <c r="K8007" s="1" t="str">
        <f>VLOOKUP(J8007,location[#All],2,FALSE)</f>
        <v>United States</v>
      </c>
      <c r="L8007" t="str">
        <f>VLOOKUP(J8007,location[#All],3,)</f>
        <v>Marietta</v>
      </c>
      <c r="M8007" t="str">
        <f>VLOOKUP(J8007,location[#All],4,)</f>
        <v>Georgia</v>
      </c>
      <c r="N8007">
        <f>VLOOKUP(J8007,location[#All],5,)</f>
        <v>30062</v>
      </c>
      <c r="O8007" t="str">
        <f>VLOOKUP(J8007,location[#All],6,)</f>
        <v>South</v>
      </c>
    </row>
    <row r="8008" spans="1:15" x14ac:dyDescent="0.25">
      <c r="A8008" t="s">
        <v>3185</v>
      </c>
      <c r="B8008" t="s">
        <v>1625</v>
      </c>
      <c r="C8008" s="1">
        <v>42702</v>
      </c>
      <c r="D8008" s="1">
        <v>42705</v>
      </c>
      <c r="E8008" t="s">
        <v>10</v>
      </c>
      <c r="F8008">
        <v>12633</v>
      </c>
      <c r="G8008">
        <v>6</v>
      </c>
      <c r="H8008">
        <v>0</v>
      </c>
      <c r="I8008">
        <v>315825</v>
      </c>
      <c r="J8008" s="1" t="str">
        <f>INDEX(location!A:A,MATCH('Tabela Total'!A8008,location!A:A,0))</f>
        <v>CA-2016-163167</v>
      </c>
      <c r="K8008" s="1" t="str">
        <f>VLOOKUP(J8008,location[#All],2,FALSE)</f>
        <v>United States</v>
      </c>
      <c r="L8008" t="str">
        <f>VLOOKUP(J8008,location[#All],3,)</f>
        <v>Marietta</v>
      </c>
      <c r="M8008" t="str">
        <f>VLOOKUP(J8008,location[#All],4,)</f>
        <v>Georgia</v>
      </c>
      <c r="N8008">
        <f>VLOOKUP(J8008,location[#All],5,)</f>
        <v>30062</v>
      </c>
      <c r="O8008" t="str">
        <f>VLOOKUP(J8008,location[#All],6,)</f>
        <v>South</v>
      </c>
    </row>
    <row r="8009" spans="1:15" x14ac:dyDescent="0.25">
      <c r="A8009" t="s">
        <v>3771</v>
      </c>
      <c r="B8009" t="s">
        <v>1625</v>
      </c>
      <c r="C8009" s="1">
        <v>41986</v>
      </c>
      <c r="D8009" s="1">
        <v>41990</v>
      </c>
      <c r="E8009" t="s">
        <v>15</v>
      </c>
      <c r="F8009">
        <v>8796</v>
      </c>
      <c r="G8009">
        <v>3</v>
      </c>
      <c r="H8009">
        <v>2</v>
      </c>
      <c r="I8009">
        <v>76965</v>
      </c>
      <c r="J8009" s="1" t="str">
        <f>INDEX(location!A:A,MATCH('Tabela Total'!A8009,location!A:A,0))</f>
        <v>CA-2014-124079</v>
      </c>
      <c r="K8009" s="1" t="str">
        <f>VLOOKUP(J8009,location[#All],2,FALSE)</f>
        <v>United States</v>
      </c>
      <c r="L8009" t="str">
        <f>VLOOKUP(J8009,location[#All],3,)</f>
        <v>Phoenix</v>
      </c>
      <c r="M8009" t="str">
        <f>VLOOKUP(J8009,location[#All],4,)</f>
        <v>Arizona</v>
      </c>
      <c r="N8009">
        <f>VLOOKUP(J8009,location[#All],5,)</f>
        <v>85023</v>
      </c>
      <c r="O8009" t="str">
        <f>VLOOKUP(J8009,location[#All],6,)</f>
        <v>West</v>
      </c>
    </row>
    <row r="8010" spans="1:15" x14ac:dyDescent="0.25">
      <c r="A8010" t="s">
        <v>3771</v>
      </c>
      <c r="B8010" t="s">
        <v>1625</v>
      </c>
      <c r="C8010" s="1">
        <v>41986</v>
      </c>
      <c r="D8010" s="1">
        <v>41990</v>
      </c>
      <c r="E8010" t="s">
        <v>15</v>
      </c>
      <c r="F8010">
        <v>5214</v>
      </c>
      <c r="G8010">
        <v>2</v>
      </c>
      <c r="H8010">
        <v>7</v>
      </c>
      <c r="I8010">
        <v>-41712</v>
      </c>
      <c r="J8010" s="1" t="str">
        <f>INDEX(location!A:A,MATCH('Tabela Total'!A8010,location!A:A,0))</f>
        <v>CA-2014-124079</v>
      </c>
      <c r="K8010" s="1" t="str">
        <f>VLOOKUP(J8010,location[#All],2,FALSE)</f>
        <v>United States</v>
      </c>
      <c r="L8010" t="str">
        <f>VLOOKUP(J8010,location[#All],3,)</f>
        <v>Phoenix</v>
      </c>
      <c r="M8010" t="str">
        <f>VLOOKUP(J8010,location[#All],4,)</f>
        <v>Arizona</v>
      </c>
      <c r="N8010">
        <f>VLOOKUP(J8010,location[#All],5,)</f>
        <v>85023</v>
      </c>
      <c r="O8010" t="str">
        <f>VLOOKUP(J8010,location[#All],6,)</f>
        <v>West</v>
      </c>
    </row>
    <row r="8011" spans="1:15" x14ac:dyDescent="0.25">
      <c r="A8011" t="s">
        <v>3931</v>
      </c>
      <c r="B8011" t="s">
        <v>1625</v>
      </c>
      <c r="C8011" s="1">
        <v>41898</v>
      </c>
      <c r="D8011" s="1">
        <v>41901</v>
      </c>
      <c r="E8011" t="s">
        <v>44</v>
      </c>
      <c r="F8011">
        <v>33552</v>
      </c>
      <c r="G8011">
        <v>1</v>
      </c>
      <c r="H8011">
        <v>2</v>
      </c>
      <c r="I8011">
        <v>12582</v>
      </c>
      <c r="J8011" s="1" t="str">
        <f>INDEX(location!A:A,MATCH('Tabela Total'!A8011,location!A:A,0))</f>
        <v>CA-2014-141152</v>
      </c>
      <c r="K8011" s="1" t="str">
        <f>VLOOKUP(J8011,location[#All],2,FALSE)</f>
        <v>United States</v>
      </c>
      <c r="L8011" t="str">
        <f>VLOOKUP(J8011,location[#All],3,)</f>
        <v>New York City</v>
      </c>
      <c r="M8011" t="str">
        <f>VLOOKUP(J8011,location[#All],4,)</f>
        <v>New York</v>
      </c>
      <c r="N8011">
        <f>VLOOKUP(J8011,location[#All],5,)</f>
        <v>10024</v>
      </c>
      <c r="O8011" t="str">
        <f>VLOOKUP(J8011,location[#All],6,)</f>
        <v>East</v>
      </c>
    </row>
    <row r="8012" spans="1:15" x14ac:dyDescent="0.25">
      <c r="A8012" t="s">
        <v>4201</v>
      </c>
      <c r="B8012" t="s">
        <v>1625</v>
      </c>
      <c r="C8012" s="1">
        <v>42709</v>
      </c>
      <c r="D8012" s="1">
        <v>42712</v>
      </c>
      <c r="E8012" t="s">
        <v>10</v>
      </c>
      <c r="F8012">
        <v>11952</v>
      </c>
      <c r="G8012">
        <v>3</v>
      </c>
      <c r="H8012">
        <v>2</v>
      </c>
      <c r="I8012">
        <v>38844</v>
      </c>
      <c r="J8012" s="1" t="str">
        <f>INDEX(location!A:A,MATCH('Tabela Total'!A8012,location!A:A,0))</f>
        <v>CA-2016-145009</v>
      </c>
      <c r="K8012" s="1" t="str">
        <f>VLOOKUP(J8012,location[#All],2,FALSE)</f>
        <v>United States</v>
      </c>
      <c r="L8012" t="str">
        <f>VLOOKUP(J8012,location[#All],3,)</f>
        <v>Chicago</v>
      </c>
      <c r="M8012" t="str">
        <f>VLOOKUP(J8012,location[#All],4,)</f>
        <v>Illinois</v>
      </c>
      <c r="N8012">
        <f>VLOOKUP(J8012,location[#All],5,)</f>
        <v>60610</v>
      </c>
      <c r="O8012" t="str">
        <f>VLOOKUP(J8012,location[#All],6,)</f>
        <v>Central</v>
      </c>
    </row>
    <row r="8013" spans="1:15" x14ac:dyDescent="0.25">
      <c r="A8013" t="s">
        <v>4571</v>
      </c>
      <c r="B8013" t="s">
        <v>1625</v>
      </c>
      <c r="C8013" s="1">
        <v>41973</v>
      </c>
      <c r="D8013" s="1">
        <v>41977</v>
      </c>
      <c r="E8013" t="s">
        <v>15</v>
      </c>
      <c r="F8013">
        <v>6642</v>
      </c>
      <c r="G8013">
        <v>9</v>
      </c>
      <c r="H8013">
        <v>7</v>
      </c>
      <c r="I8013">
        <v>-4428</v>
      </c>
      <c r="J8013" s="1" t="str">
        <f>INDEX(location!A:A,MATCH('Tabela Total'!A8013,location!A:A,0))</f>
        <v>CA-2014-148425</v>
      </c>
      <c r="K8013" s="1" t="str">
        <f>VLOOKUP(J8013,location[#All],2,FALSE)</f>
        <v>United States</v>
      </c>
      <c r="L8013" t="str">
        <f>VLOOKUP(J8013,location[#All],3,)</f>
        <v>Orlando</v>
      </c>
      <c r="M8013" t="str">
        <f>VLOOKUP(J8013,location[#All],4,)</f>
        <v>Florida</v>
      </c>
      <c r="N8013">
        <f>VLOOKUP(J8013,location[#All],5,)</f>
        <v>32839</v>
      </c>
      <c r="O8013" t="str">
        <f>VLOOKUP(J8013,location[#All],6,)</f>
        <v>South</v>
      </c>
    </row>
    <row r="8014" spans="1:15" x14ac:dyDescent="0.25">
      <c r="A8014" t="s">
        <v>4793</v>
      </c>
      <c r="B8014" t="s">
        <v>1625</v>
      </c>
      <c r="C8014" s="1">
        <v>42178</v>
      </c>
      <c r="D8014" s="1">
        <v>42184</v>
      </c>
      <c r="E8014" t="s">
        <v>15</v>
      </c>
      <c r="F8014">
        <v>2742</v>
      </c>
      <c r="G8014">
        <v>3</v>
      </c>
      <c r="H8014">
        <v>0</v>
      </c>
      <c r="I8014">
        <v>93228</v>
      </c>
      <c r="J8014" s="1" t="str">
        <f>INDEX(location!A:A,MATCH('Tabela Total'!A8014,location!A:A,0))</f>
        <v>CA-2015-106187</v>
      </c>
      <c r="K8014" s="1" t="str">
        <f>VLOOKUP(J8014,location[#All],2,FALSE)</f>
        <v>United States</v>
      </c>
      <c r="L8014" t="str">
        <f>VLOOKUP(J8014,location[#All],3,)</f>
        <v>East Point</v>
      </c>
      <c r="M8014" t="str">
        <f>VLOOKUP(J8014,location[#All],4,)</f>
        <v>Georgia</v>
      </c>
      <c r="N8014">
        <f>VLOOKUP(J8014,location[#All],5,)</f>
        <v>30344</v>
      </c>
      <c r="O8014" t="str">
        <f>VLOOKUP(J8014,location[#All],6,)</f>
        <v>South</v>
      </c>
    </row>
    <row r="8015" spans="1:15" x14ac:dyDescent="0.25">
      <c r="A8015" t="s">
        <v>4793</v>
      </c>
      <c r="B8015" t="s">
        <v>1625</v>
      </c>
      <c r="C8015" s="1">
        <v>42178</v>
      </c>
      <c r="D8015" s="1">
        <v>42184</v>
      </c>
      <c r="E8015" t="s">
        <v>15</v>
      </c>
      <c r="F8015">
        <v>16598</v>
      </c>
      <c r="G8015">
        <v>1</v>
      </c>
      <c r="H8015">
        <v>0</v>
      </c>
      <c r="I8015">
        <v>74691</v>
      </c>
      <c r="J8015" s="1" t="str">
        <f>INDEX(location!A:A,MATCH('Tabela Total'!A8015,location!A:A,0))</f>
        <v>CA-2015-106187</v>
      </c>
      <c r="K8015" s="1" t="str">
        <f>VLOOKUP(J8015,location[#All],2,FALSE)</f>
        <v>United States</v>
      </c>
      <c r="L8015" t="str">
        <f>VLOOKUP(J8015,location[#All],3,)</f>
        <v>East Point</v>
      </c>
      <c r="M8015" t="str">
        <f>VLOOKUP(J8015,location[#All],4,)</f>
        <v>Georgia</v>
      </c>
      <c r="N8015">
        <f>VLOOKUP(J8015,location[#All],5,)</f>
        <v>30344</v>
      </c>
      <c r="O8015" t="str">
        <f>VLOOKUP(J8015,location[#All],6,)</f>
        <v>South</v>
      </c>
    </row>
    <row r="8016" spans="1:15" x14ac:dyDescent="0.25">
      <c r="A8016" t="s">
        <v>4793</v>
      </c>
      <c r="B8016" t="s">
        <v>1625</v>
      </c>
      <c r="C8016" s="1">
        <v>42178</v>
      </c>
      <c r="D8016" s="1">
        <v>42184</v>
      </c>
      <c r="E8016" t="s">
        <v>15</v>
      </c>
      <c r="F8016">
        <v>750</v>
      </c>
      <c r="G8016">
        <v>3</v>
      </c>
      <c r="H8016">
        <v>0</v>
      </c>
      <c r="I8016">
        <v>180</v>
      </c>
      <c r="J8016" s="1" t="str">
        <f>INDEX(location!A:A,MATCH('Tabela Total'!A8016,location!A:A,0))</f>
        <v>CA-2015-106187</v>
      </c>
      <c r="K8016" s="1" t="str">
        <f>VLOOKUP(J8016,location[#All],2,FALSE)</f>
        <v>United States</v>
      </c>
      <c r="L8016" t="str">
        <f>VLOOKUP(J8016,location[#All],3,)</f>
        <v>East Point</v>
      </c>
      <c r="M8016" t="str">
        <f>VLOOKUP(J8016,location[#All],4,)</f>
        <v>Georgia</v>
      </c>
      <c r="N8016">
        <f>VLOOKUP(J8016,location[#All],5,)</f>
        <v>30344</v>
      </c>
      <c r="O8016" t="str">
        <f>VLOOKUP(J8016,location[#All],6,)</f>
        <v>South</v>
      </c>
    </row>
    <row r="8017" spans="1:15" x14ac:dyDescent="0.25">
      <c r="A8017" t="s">
        <v>648</v>
      </c>
      <c r="B8017" t="s">
        <v>649</v>
      </c>
      <c r="C8017" s="1">
        <v>43010</v>
      </c>
      <c r="D8017" s="1">
        <v>43014</v>
      </c>
      <c r="E8017" t="s">
        <v>15</v>
      </c>
      <c r="F8017">
        <v>5805</v>
      </c>
      <c r="G8017">
        <v>3</v>
      </c>
      <c r="H8017">
        <v>0</v>
      </c>
      <c r="I8017">
        <v>26703</v>
      </c>
      <c r="J8017" s="1" t="str">
        <f>INDEX(location!A:A,MATCH('Tabela Total'!A8017,location!A:A,0))</f>
        <v>CA-2017-126074</v>
      </c>
      <c r="K8017" s="1" t="str">
        <f>VLOOKUP(J8017,location[#All],2,FALSE)</f>
        <v>United States</v>
      </c>
      <c r="L8017" t="str">
        <f>VLOOKUP(J8017,location[#All],3,)</f>
        <v>Trenton</v>
      </c>
      <c r="M8017" t="str">
        <f>VLOOKUP(J8017,location[#All],4,)</f>
        <v>Michigan</v>
      </c>
      <c r="N8017">
        <f>VLOOKUP(J8017,location[#All],5,)</f>
        <v>48183</v>
      </c>
      <c r="O8017" t="str">
        <f>VLOOKUP(J8017,location[#All],6,)</f>
        <v>Central</v>
      </c>
    </row>
    <row r="8018" spans="1:15" x14ac:dyDescent="0.25">
      <c r="A8018" t="s">
        <v>648</v>
      </c>
      <c r="B8018" t="s">
        <v>649</v>
      </c>
      <c r="C8018" s="1">
        <v>43010</v>
      </c>
      <c r="D8018" s="1">
        <v>43014</v>
      </c>
      <c r="E8018" t="s">
        <v>15</v>
      </c>
      <c r="F8018">
        <v>15774</v>
      </c>
      <c r="G8018">
        <v>11</v>
      </c>
      <c r="H8018">
        <v>0</v>
      </c>
      <c r="I8018">
        <v>567864</v>
      </c>
      <c r="J8018" s="1" t="str">
        <f>INDEX(location!A:A,MATCH('Tabela Total'!A8018,location!A:A,0))</f>
        <v>CA-2017-126074</v>
      </c>
      <c r="K8018" s="1" t="str">
        <f>VLOOKUP(J8018,location[#All],2,FALSE)</f>
        <v>United States</v>
      </c>
      <c r="L8018" t="str">
        <f>VLOOKUP(J8018,location[#All],3,)</f>
        <v>Trenton</v>
      </c>
      <c r="M8018" t="str">
        <f>VLOOKUP(J8018,location[#All],4,)</f>
        <v>Michigan</v>
      </c>
      <c r="N8018">
        <f>VLOOKUP(J8018,location[#All],5,)</f>
        <v>48183</v>
      </c>
      <c r="O8018" t="str">
        <f>VLOOKUP(J8018,location[#All],6,)</f>
        <v>Central</v>
      </c>
    </row>
    <row r="8019" spans="1:15" x14ac:dyDescent="0.25">
      <c r="A8019" t="s">
        <v>648</v>
      </c>
      <c r="B8019" t="s">
        <v>649</v>
      </c>
      <c r="C8019" s="1">
        <v>43010</v>
      </c>
      <c r="D8019" s="1">
        <v>43014</v>
      </c>
      <c r="E8019" t="s">
        <v>15</v>
      </c>
      <c r="F8019">
        <v>5698</v>
      </c>
      <c r="G8019">
        <v>7</v>
      </c>
      <c r="H8019">
        <v>0</v>
      </c>
      <c r="I8019">
        <v>22792</v>
      </c>
      <c r="J8019" s="1" t="str">
        <f>INDEX(location!A:A,MATCH('Tabela Total'!A8019,location!A:A,0))</f>
        <v>CA-2017-126074</v>
      </c>
      <c r="K8019" s="1" t="str">
        <f>VLOOKUP(J8019,location[#All],2,FALSE)</f>
        <v>United States</v>
      </c>
      <c r="L8019" t="str">
        <f>VLOOKUP(J8019,location[#All],3,)</f>
        <v>Trenton</v>
      </c>
      <c r="M8019" t="str">
        <f>VLOOKUP(J8019,location[#All],4,)</f>
        <v>Michigan</v>
      </c>
      <c r="N8019">
        <f>VLOOKUP(J8019,location[#All],5,)</f>
        <v>48183</v>
      </c>
      <c r="O8019" t="str">
        <f>VLOOKUP(J8019,location[#All],6,)</f>
        <v>Central</v>
      </c>
    </row>
    <row r="8020" spans="1:15" x14ac:dyDescent="0.25">
      <c r="A8020" t="s">
        <v>648</v>
      </c>
      <c r="B8020" t="s">
        <v>649</v>
      </c>
      <c r="C8020" s="1">
        <v>43010</v>
      </c>
      <c r="D8020" s="1">
        <v>43014</v>
      </c>
      <c r="E8020" t="s">
        <v>15</v>
      </c>
      <c r="F8020">
        <v>288</v>
      </c>
      <c r="G8020">
        <v>1</v>
      </c>
      <c r="H8020">
        <v>0</v>
      </c>
      <c r="I8020">
        <v>14112</v>
      </c>
      <c r="J8020" s="1" t="str">
        <f>INDEX(location!A:A,MATCH('Tabela Total'!A8020,location!A:A,0))</f>
        <v>CA-2017-126074</v>
      </c>
      <c r="K8020" s="1" t="str">
        <f>VLOOKUP(J8020,location[#All],2,FALSE)</f>
        <v>United States</v>
      </c>
      <c r="L8020" t="str">
        <f>VLOOKUP(J8020,location[#All],3,)</f>
        <v>Trenton</v>
      </c>
      <c r="M8020" t="str">
        <f>VLOOKUP(J8020,location[#All],4,)</f>
        <v>Michigan</v>
      </c>
      <c r="N8020">
        <f>VLOOKUP(J8020,location[#All],5,)</f>
        <v>48183</v>
      </c>
      <c r="O8020" t="str">
        <f>VLOOKUP(J8020,location[#All],6,)</f>
        <v>Central</v>
      </c>
    </row>
    <row r="8021" spans="1:15" x14ac:dyDescent="0.25">
      <c r="A8021" t="s">
        <v>849</v>
      </c>
      <c r="B8021" t="s">
        <v>649</v>
      </c>
      <c r="C8021" s="1">
        <v>42608</v>
      </c>
      <c r="D8021" s="1">
        <v>42609</v>
      </c>
      <c r="E8021" t="s">
        <v>44</v>
      </c>
      <c r="F8021">
        <v>1023</v>
      </c>
      <c r="G8021">
        <v>3</v>
      </c>
      <c r="H8021">
        <v>0</v>
      </c>
      <c r="I8021">
        <v>49104</v>
      </c>
      <c r="J8021" s="1" t="str">
        <f>INDEX(location!A:A,MATCH('Tabela Total'!A8021,location!A:A,0))</f>
        <v>CA-2016-105585</v>
      </c>
      <c r="K8021" s="1" t="str">
        <f>VLOOKUP(J8021,location[#All],2,FALSE)</f>
        <v>United States</v>
      </c>
      <c r="L8021" t="str">
        <f>VLOOKUP(J8021,location[#All],3,)</f>
        <v>San Jose</v>
      </c>
      <c r="M8021" t="str">
        <f>VLOOKUP(J8021,location[#All],4,)</f>
        <v>California</v>
      </c>
      <c r="N8021">
        <f>VLOOKUP(J8021,location[#All],5,)</f>
        <v>95123</v>
      </c>
      <c r="O8021" t="str">
        <f>VLOOKUP(J8021,location[#All],6,)</f>
        <v>West</v>
      </c>
    </row>
    <row r="8022" spans="1:15" x14ac:dyDescent="0.25">
      <c r="A8022" t="s">
        <v>849</v>
      </c>
      <c r="B8022" t="s">
        <v>649</v>
      </c>
      <c r="C8022" s="1">
        <v>42608</v>
      </c>
      <c r="D8022" s="1">
        <v>42609</v>
      </c>
      <c r="E8022" t="s">
        <v>44</v>
      </c>
      <c r="F8022">
        <v>1549</v>
      </c>
      <c r="G8022">
        <v>5</v>
      </c>
      <c r="H8022">
        <v>0</v>
      </c>
      <c r="I8022">
        <v>69705</v>
      </c>
      <c r="J8022" s="1" t="str">
        <f>INDEX(location!A:A,MATCH('Tabela Total'!A8022,location!A:A,0))</f>
        <v>CA-2016-105585</v>
      </c>
      <c r="K8022" s="1" t="str">
        <f>VLOOKUP(J8022,location[#All],2,FALSE)</f>
        <v>United States</v>
      </c>
      <c r="L8022" t="str">
        <f>VLOOKUP(J8022,location[#All],3,)</f>
        <v>San Jose</v>
      </c>
      <c r="M8022" t="str">
        <f>VLOOKUP(J8022,location[#All],4,)</f>
        <v>California</v>
      </c>
      <c r="N8022">
        <f>VLOOKUP(J8022,location[#All],5,)</f>
        <v>95123</v>
      </c>
      <c r="O8022" t="str">
        <f>VLOOKUP(J8022,location[#All],6,)</f>
        <v>West</v>
      </c>
    </row>
    <row r="8023" spans="1:15" x14ac:dyDescent="0.25">
      <c r="A8023" t="s">
        <v>2596</v>
      </c>
      <c r="B8023" t="s">
        <v>649</v>
      </c>
      <c r="C8023" s="1">
        <v>41857</v>
      </c>
      <c r="D8023" s="1">
        <v>41862</v>
      </c>
      <c r="E8023" t="s">
        <v>10</v>
      </c>
      <c r="F8023">
        <v>6291</v>
      </c>
      <c r="G8023">
        <v>3</v>
      </c>
      <c r="H8023">
        <v>0</v>
      </c>
      <c r="I8023">
        <v>226476</v>
      </c>
      <c r="J8023" s="1" t="str">
        <f>INDEX(location!A:A,MATCH('Tabela Total'!A8023,location!A:A,0))</f>
        <v>CA-2014-115357</v>
      </c>
      <c r="K8023" s="1" t="str">
        <f>VLOOKUP(J8023,location[#All],2,FALSE)</f>
        <v>United States</v>
      </c>
      <c r="L8023" t="str">
        <f>VLOOKUP(J8023,location[#All],3,)</f>
        <v>Columbia</v>
      </c>
      <c r="M8023" t="str">
        <f>VLOOKUP(J8023,location[#All],4,)</f>
        <v>South Carolina</v>
      </c>
      <c r="N8023">
        <f>VLOOKUP(J8023,location[#All],5,)</f>
        <v>29203</v>
      </c>
      <c r="O8023" t="str">
        <f>VLOOKUP(J8023,location[#All],6,)</f>
        <v>South</v>
      </c>
    </row>
    <row r="8024" spans="1:15" x14ac:dyDescent="0.25">
      <c r="A8024" t="s">
        <v>2676</v>
      </c>
      <c r="B8024" t="s">
        <v>649</v>
      </c>
      <c r="C8024" s="1">
        <v>42549</v>
      </c>
      <c r="D8024" s="1">
        <v>42553</v>
      </c>
      <c r="E8024" t="s">
        <v>10</v>
      </c>
      <c r="F8024">
        <v>359976</v>
      </c>
      <c r="G8024">
        <v>3</v>
      </c>
      <c r="H8024">
        <v>2</v>
      </c>
      <c r="I8024">
        <v>359976</v>
      </c>
      <c r="J8024" s="1" t="str">
        <f>INDEX(location!A:A,MATCH('Tabela Total'!A8024,location!A:A,0))</f>
        <v>CA-2016-110044</v>
      </c>
      <c r="K8024" s="1" t="str">
        <f>VLOOKUP(J8024,location[#All],2,FALSE)</f>
        <v>United States</v>
      </c>
      <c r="L8024" t="str">
        <f>VLOOKUP(J8024,location[#All],3,)</f>
        <v>Chicago</v>
      </c>
      <c r="M8024" t="str">
        <f>VLOOKUP(J8024,location[#All],4,)</f>
        <v>Illinois</v>
      </c>
      <c r="N8024">
        <f>VLOOKUP(J8024,location[#All],5,)</f>
        <v>60610</v>
      </c>
      <c r="O8024" t="str">
        <f>VLOOKUP(J8024,location[#All],6,)</f>
        <v>Central</v>
      </c>
    </row>
    <row r="8025" spans="1:15" x14ac:dyDescent="0.25">
      <c r="A8025" t="s">
        <v>2831</v>
      </c>
      <c r="B8025" t="s">
        <v>649</v>
      </c>
      <c r="C8025" s="1">
        <v>42112</v>
      </c>
      <c r="D8025" s="1">
        <v>42117</v>
      </c>
      <c r="E8025" t="s">
        <v>10</v>
      </c>
      <c r="F8025">
        <v>2193</v>
      </c>
      <c r="G8025">
        <v>3</v>
      </c>
      <c r="H8025">
        <v>0</v>
      </c>
      <c r="I8025">
        <v>103071</v>
      </c>
      <c r="J8025" s="1" t="str">
        <f>INDEX(location!A:A,MATCH('Tabela Total'!A8025,location!A:A,0))</f>
        <v>US-2015-134271</v>
      </c>
      <c r="K8025" s="1" t="str">
        <f>VLOOKUP(J8025,location[#All],2,FALSE)</f>
        <v>United States</v>
      </c>
      <c r="L8025" t="str">
        <f>VLOOKUP(J8025,location[#All],3,)</f>
        <v>New York City</v>
      </c>
      <c r="M8025" t="str">
        <f>VLOOKUP(J8025,location[#All],4,)</f>
        <v>New York</v>
      </c>
      <c r="N8025">
        <f>VLOOKUP(J8025,location[#All],5,)</f>
        <v>10024</v>
      </c>
      <c r="O8025" t="str">
        <f>VLOOKUP(J8025,location[#All],6,)</f>
        <v>East</v>
      </c>
    </row>
    <row r="8026" spans="1:15" x14ac:dyDescent="0.25">
      <c r="A8026" t="s">
        <v>3259</v>
      </c>
      <c r="B8026" t="s">
        <v>649</v>
      </c>
      <c r="C8026" s="1">
        <v>42945</v>
      </c>
      <c r="D8026" s="1">
        <v>42950</v>
      </c>
      <c r="E8026" t="s">
        <v>15</v>
      </c>
      <c r="F8026">
        <v>3348</v>
      </c>
      <c r="G8026">
        <v>2</v>
      </c>
      <c r="H8026">
        <v>0</v>
      </c>
      <c r="I8026">
        <v>164052</v>
      </c>
      <c r="J8026" s="1" t="str">
        <f>INDEX(location!A:A,MATCH('Tabela Total'!A8026,location!A:A,0))</f>
        <v>US-2017-130953</v>
      </c>
      <c r="K8026" s="1" t="str">
        <f>VLOOKUP(J8026,location[#All],2,FALSE)</f>
        <v>United States</v>
      </c>
      <c r="L8026" t="str">
        <f>VLOOKUP(J8026,location[#All],3,)</f>
        <v>Oklahoma City</v>
      </c>
      <c r="M8026" t="str">
        <f>VLOOKUP(J8026,location[#All],4,)</f>
        <v>Oklahoma</v>
      </c>
      <c r="N8026">
        <f>VLOOKUP(J8026,location[#All],5,)</f>
        <v>73120</v>
      </c>
      <c r="O8026" t="str">
        <f>VLOOKUP(J8026,location[#All],6,)</f>
        <v>Central</v>
      </c>
    </row>
    <row r="8027" spans="1:15" x14ac:dyDescent="0.25">
      <c r="A8027" t="s">
        <v>3259</v>
      </c>
      <c r="B8027" t="s">
        <v>649</v>
      </c>
      <c r="C8027" s="1">
        <v>42945</v>
      </c>
      <c r="D8027" s="1">
        <v>42950</v>
      </c>
      <c r="E8027" t="s">
        <v>15</v>
      </c>
      <c r="F8027">
        <v>46197</v>
      </c>
      <c r="G8027">
        <v>3</v>
      </c>
      <c r="H8027">
        <v>0</v>
      </c>
      <c r="I8027">
        <v>1339713</v>
      </c>
      <c r="J8027" s="1" t="str">
        <f>INDEX(location!A:A,MATCH('Tabela Total'!A8027,location!A:A,0))</f>
        <v>US-2017-130953</v>
      </c>
      <c r="K8027" s="1" t="str">
        <f>VLOOKUP(J8027,location[#All],2,FALSE)</f>
        <v>United States</v>
      </c>
      <c r="L8027" t="str">
        <f>VLOOKUP(J8027,location[#All],3,)</f>
        <v>Oklahoma City</v>
      </c>
      <c r="M8027" t="str">
        <f>VLOOKUP(J8027,location[#All],4,)</f>
        <v>Oklahoma</v>
      </c>
      <c r="N8027">
        <f>VLOOKUP(J8027,location[#All],5,)</f>
        <v>73120</v>
      </c>
      <c r="O8027" t="str">
        <f>VLOOKUP(J8027,location[#All],6,)</f>
        <v>Central</v>
      </c>
    </row>
    <row r="8028" spans="1:15" x14ac:dyDescent="0.25">
      <c r="A8028" t="s">
        <v>3259</v>
      </c>
      <c r="B8028" t="s">
        <v>649</v>
      </c>
      <c r="C8028" s="1">
        <v>42945</v>
      </c>
      <c r="D8028" s="1">
        <v>42950</v>
      </c>
      <c r="E8028" t="s">
        <v>15</v>
      </c>
      <c r="F8028">
        <v>13762</v>
      </c>
      <c r="G8028">
        <v>2</v>
      </c>
      <c r="H8028">
        <v>0</v>
      </c>
      <c r="I8028">
        <v>605528</v>
      </c>
      <c r="J8028" s="1" t="str">
        <f>INDEX(location!A:A,MATCH('Tabela Total'!A8028,location!A:A,0))</f>
        <v>US-2017-130953</v>
      </c>
      <c r="K8028" s="1" t="str">
        <f>VLOOKUP(J8028,location[#All],2,FALSE)</f>
        <v>United States</v>
      </c>
      <c r="L8028" t="str">
        <f>VLOOKUP(J8028,location[#All],3,)</f>
        <v>Oklahoma City</v>
      </c>
      <c r="M8028" t="str">
        <f>VLOOKUP(J8028,location[#All],4,)</f>
        <v>Oklahoma</v>
      </c>
      <c r="N8028">
        <f>VLOOKUP(J8028,location[#All],5,)</f>
        <v>73120</v>
      </c>
      <c r="O8028" t="str">
        <f>VLOOKUP(J8028,location[#All],6,)</f>
        <v>Central</v>
      </c>
    </row>
    <row r="8029" spans="1:15" x14ac:dyDescent="0.25">
      <c r="A8029" t="s">
        <v>3259</v>
      </c>
      <c r="B8029" t="s">
        <v>649</v>
      </c>
      <c r="C8029" s="1">
        <v>42945</v>
      </c>
      <c r="D8029" s="1">
        <v>42950</v>
      </c>
      <c r="E8029" t="s">
        <v>15</v>
      </c>
      <c r="F8029">
        <v>30267</v>
      </c>
      <c r="G8029">
        <v>3</v>
      </c>
      <c r="H8029">
        <v>0</v>
      </c>
      <c r="I8029">
        <v>726408</v>
      </c>
      <c r="J8029" s="1" t="str">
        <f>INDEX(location!A:A,MATCH('Tabela Total'!A8029,location!A:A,0))</f>
        <v>US-2017-130953</v>
      </c>
      <c r="K8029" s="1" t="str">
        <f>VLOOKUP(J8029,location[#All],2,FALSE)</f>
        <v>United States</v>
      </c>
      <c r="L8029" t="str">
        <f>VLOOKUP(J8029,location[#All],3,)</f>
        <v>Oklahoma City</v>
      </c>
      <c r="M8029" t="str">
        <f>VLOOKUP(J8029,location[#All],4,)</f>
        <v>Oklahoma</v>
      </c>
      <c r="N8029">
        <f>VLOOKUP(J8029,location[#All],5,)</f>
        <v>73120</v>
      </c>
      <c r="O8029" t="str">
        <f>VLOOKUP(J8029,location[#All],6,)</f>
        <v>Central</v>
      </c>
    </row>
    <row r="8030" spans="1:15" x14ac:dyDescent="0.25">
      <c r="A8030" t="s">
        <v>3692</v>
      </c>
      <c r="B8030" t="s">
        <v>649</v>
      </c>
      <c r="C8030" s="1">
        <v>42203</v>
      </c>
      <c r="D8030" s="1">
        <v>42207</v>
      </c>
      <c r="E8030" t="s">
        <v>15</v>
      </c>
      <c r="F8030">
        <v>51996</v>
      </c>
      <c r="G8030">
        <v>4</v>
      </c>
      <c r="H8030">
        <v>0</v>
      </c>
      <c r="I8030">
        <v>1767864</v>
      </c>
      <c r="J8030" s="1" t="str">
        <f>INDEX(location!A:A,MATCH('Tabela Total'!A8030,location!A:A,0))</f>
        <v>CA-2015-111206</v>
      </c>
      <c r="K8030" s="1" t="str">
        <f>VLOOKUP(J8030,location[#All],2,FALSE)</f>
        <v>United States</v>
      </c>
      <c r="L8030" t="str">
        <f>VLOOKUP(J8030,location[#All],3,)</f>
        <v>San Diego</v>
      </c>
      <c r="M8030" t="str">
        <f>VLOOKUP(J8030,location[#All],4,)</f>
        <v>California</v>
      </c>
      <c r="N8030">
        <f>VLOOKUP(J8030,location[#All],5,)</f>
        <v>92105</v>
      </c>
      <c r="O8030" t="str">
        <f>VLOOKUP(J8030,location[#All],6,)</f>
        <v>West</v>
      </c>
    </row>
    <row r="8031" spans="1:15" x14ac:dyDescent="0.25">
      <c r="A8031" t="s">
        <v>365</v>
      </c>
      <c r="B8031" t="s">
        <v>366</v>
      </c>
      <c r="C8031" s="1">
        <v>43093</v>
      </c>
      <c r="D8031" s="1">
        <v>43098</v>
      </c>
      <c r="E8031" t="s">
        <v>15</v>
      </c>
      <c r="F8031">
        <v>3591</v>
      </c>
      <c r="G8031">
        <v>3</v>
      </c>
      <c r="H8031">
        <v>0</v>
      </c>
      <c r="I8031">
        <v>96957</v>
      </c>
      <c r="J8031" s="1" t="str">
        <f>INDEX(location!A:A,MATCH('Tabela Total'!A8031,location!A:A,0))</f>
        <v>CA-2017-117933</v>
      </c>
      <c r="K8031" s="1" t="str">
        <f>VLOOKUP(J8031,location[#All],2,FALSE)</f>
        <v>United States</v>
      </c>
      <c r="L8031" t="str">
        <f>VLOOKUP(J8031,location[#All],3,)</f>
        <v>New York City</v>
      </c>
      <c r="M8031" t="str">
        <f>VLOOKUP(J8031,location[#All],4,)</f>
        <v>New York</v>
      </c>
      <c r="N8031">
        <f>VLOOKUP(J8031,location[#All],5,)</f>
        <v>10024</v>
      </c>
      <c r="O8031" t="str">
        <f>VLOOKUP(J8031,location[#All],6,)</f>
        <v>East</v>
      </c>
    </row>
    <row r="8032" spans="1:15" x14ac:dyDescent="0.25">
      <c r="A8032" t="s">
        <v>1207</v>
      </c>
      <c r="B8032" t="s">
        <v>366</v>
      </c>
      <c r="C8032" s="1">
        <v>41990</v>
      </c>
      <c r="D8032" s="1">
        <v>41992</v>
      </c>
      <c r="E8032" t="s">
        <v>10</v>
      </c>
      <c r="F8032">
        <v>4005</v>
      </c>
      <c r="G8032">
        <v>3</v>
      </c>
      <c r="H8032">
        <v>0</v>
      </c>
      <c r="I8032">
        <v>11214</v>
      </c>
      <c r="J8032" s="1" t="str">
        <f>INDEX(location!A:A,MATCH('Tabela Total'!A8032,location!A:A,0))</f>
        <v>CA-2014-123925</v>
      </c>
      <c r="K8032" s="1" t="str">
        <f>VLOOKUP(J8032,location[#All],2,FALSE)</f>
        <v>United States</v>
      </c>
      <c r="L8032" t="str">
        <f>VLOOKUP(J8032,location[#All],3,)</f>
        <v>Columbus</v>
      </c>
      <c r="M8032" t="str">
        <f>VLOOKUP(J8032,location[#All],4,)</f>
        <v>Georgia</v>
      </c>
      <c r="N8032">
        <f>VLOOKUP(J8032,location[#All],5,)</f>
        <v>31907</v>
      </c>
      <c r="O8032" t="str">
        <f>VLOOKUP(J8032,location[#All],6,)</f>
        <v>South</v>
      </c>
    </row>
    <row r="8033" spans="1:15" x14ac:dyDescent="0.25">
      <c r="A8033" t="s">
        <v>1462</v>
      </c>
      <c r="B8033" t="s">
        <v>366</v>
      </c>
      <c r="C8033" s="1">
        <v>41955</v>
      </c>
      <c r="D8033" s="1">
        <v>41955</v>
      </c>
      <c r="E8033" t="s">
        <v>327</v>
      </c>
      <c r="F8033">
        <v>49632</v>
      </c>
      <c r="G8033">
        <v>4</v>
      </c>
      <c r="H8033">
        <v>2</v>
      </c>
      <c r="I8033">
        <v>49632</v>
      </c>
      <c r="J8033" s="1" t="str">
        <f>INDEX(location!A:A,MATCH('Tabela Total'!A8033,location!A:A,0))</f>
        <v>CA-2014-151078</v>
      </c>
      <c r="K8033" s="1" t="str">
        <f>VLOOKUP(J8033,location[#All],2,FALSE)</f>
        <v>United States</v>
      </c>
      <c r="L8033" t="str">
        <f>VLOOKUP(J8033,location[#All],3,)</f>
        <v>San Antonio</v>
      </c>
      <c r="M8033" t="str">
        <f>VLOOKUP(J8033,location[#All],4,)</f>
        <v>Texas</v>
      </c>
      <c r="N8033">
        <f>VLOOKUP(J8033,location[#All],5,)</f>
        <v>78207</v>
      </c>
      <c r="O8033" t="str">
        <f>VLOOKUP(J8033,location[#All],6,)</f>
        <v>Central</v>
      </c>
    </row>
    <row r="8034" spans="1:15" x14ac:dyDescent="0.25">
      <c r="A8034" t="s">
        <v>1782</v>
      </c>
      <c r="B8034" t="s">
        <v>366</v>
      </c>
      <c r="C8034" s="1">
        <v>42841</v>
      </c>
      <c r="D8034" s="1">
        <v>42845</v>
      </c>
      <c r="E8034" t="s">
        <v>15</v>
      </c>
      <c r="F8034">
        <v>1371</v>
      </c>
      <c r="G8034">
        <v>5</v>
      </c>
      <c r="H8034">
        <v>7</v>
      </c>
      <c r="I8034">
        <v>-10054</v>
      </c>
      <c r="J8034" s="1" t="str">
        <f>INDEX(location!A:A,MATCH('Tabela Total'!A8034,location!A:A,0))</f>
        <v>CA-2017-136497</v>
      </c>
      <c r="K8034" s="1" t="str">
        <f>VLOOKUP(J8034,location[#All],2,FALSE)</f>
        <v>United States</v>
      </c>
      <c r="L8034" t="str">
        <f>VLOOKUP(J8034,location[#All],3,)</f>
        <v>Columbus</v>
      </c>
      <c r="M8034" t="str">
        <f>VLOOKUP(J8034,location[#All],4,)</f>
        <v>Ohio</v>
      </c>
      <c r="N8034">
        <f>VLOOKUP(J8034,location[#All],5,)</f>
        <v>43229</v>
      </c>
      <c r="O8034" t="str">
        <f>VLOOKUP(J8034,location[#All],6,)</f>
        <v>East</v>
      </c>
    </row>
    <row r="8035" spans="1:15" x14ac:dyDescent="0.25">
      <c r="A8035" t="s">
        <v>3553</v>
      </c>
      <c r="B8035" t="s">
        <v>366</v>
      </c>
      <c r="C8035" s="1">
        <v>42716</v>
      </c>
      <c r="D8035" s="1">
        <v>42720</v>
      </c>
      <c r="E8035" t="s">
        <v>15</v>
      </c>
      <c r="F8035">
        <v>38364</v>
      </c>
      <c r="G8035">
        <v>6</v>
      </c>
      <c r="H8035">
        <v>0</v>
      </c>
      <c r="I8035">
        <v>1227648</v>
      </c>
      <c r="J8035" s="1" t="str">
        <f>INDEX(location!A:A,MATCH('Tabela Total'!A8035,location!A:A,0))</f>
        <v>CA-2016-136686</v>
      </c>
      <c r="K8035" s="1" t="str">
        <f>VLOOKUP(J8035,location[#All],2,FALSE)</f>
        <v>United States</v>
      </c>
      <c r="L8035" t="str">
        <f>VLOOKUP(J8035,location[#All],3,)</f>
        <v>Pasadena</v>
      </c>
      <c r="M8035" t="str">
        <f>VLOOKUP(J8035,location[#All],4,)</f>
        <v>California</v>
      </c>
      <c r="N8035">
        <f>VLOOKUP(J8035,location[#All],5,)</f>
        <v>91104</v>
      </c>
      <c r="O8035" t="str">
        <f>VLOOKUP(J8035,location[#All],6,)</f>
        <v>West</v>
      </c>
    </row>
    <row r="8036" spans="1:15" x14ac:dyDescent="0.25">
      <c r="A8036" t="s">
        <v>3553</v>
      </c>
      <c r="B8036" t="s">
        <v>366</v>
      </c>
      <c r="C8036" s="1">
        <v>42716</v>
      </c>
      <c r="D8036" s="1">
        <v>42720</v>
      </c>
      <c r="E8036" t="s">
        <v>15</v>
      </c>
      <c r="F8036">
        <v>5652</v>
      </c>
      <c r="G8036">
        <v>3</v>
      </c>
      <c r="H8036">
        <v>0</v>
      </c>
      <c r="I8036">
        <v>158256</v>
      </c>
      <c r="J8036" s="1" t="str">
        <f>INDEX(location!A:A,MATCH('Tabela Total'!A8036,location!A:A,0))</f>
        <v>CA-2016-136686</v>
      </c>
      <c r="K8036" s="1" t="str">
        <f>VLOOKUP(J8036,location[#All],2,FALSE)</f>
        <v>United States</v>
      </c>
      <c r="L8036" t="str">
        <f>VLOOKUP(J8036,location[#All],3,)</f>
        <v>Pasadena</v>
      </c>
      <c r="M8036" t="str">
        <f>VLOOKUP(J8036,location[#All],4,)</f>
        <v>California</v>
      </c>
      <c r="N8036">
        <f>VLOOKUP(J8036,location[#All],5,)</f>
        <v>91104</v>
      </c>
      <c r="O8036" t="str">
        <f>VLOOKUP(J8036,location[#All],6,)</f>
        <v>West</v>
      </c>
    </row>
    <row r="8037" spans="1:15" x14ac:dyDescent="0.25">
      <c r="A8037" t="s">
        <v>4658</v>
      </c>
      <c r="B8037" t="s">
        <v>366</v>
      </c>
      <c r="C8037" s="1">
        <v>42478</v>
      </c>
      <c r="D8037" s="1">
        <v>42482</v>
      </c>
      <c r="E8037" t="s">
        <v>15</v>
      </c>
      <c r="F8037">
        <v>20392</v>
      </c>
      <c r="G8037">
        <v>4</v>
      </c>
      <c r="H8037">
        <v>0</v>
      </c>
      <c r="I8037">
        <v>550584</v>
      </c>
      <c r="J8037" s="1" t="str">
        <f>INDEX(location!A:A,MATCH('Tabela Total'!A8037,location!A:A,0))</f>
        <v>CA-2016-139381</v>
      </c>
      <c r="K8037" s="1" t="str">
        <f>VLOOKUP(J8037,location[#All],2,FALSE)</f>
        <v>United States</v>
      </c>
      <c r="L8037" t="str">
        <f>VLOOKUP(J8037,location[#All],3,)</f>
        <v>Chesapeake</v>
      </c>
      <c r="M8037" t="str">
        <f>VLOOKUP(J8037,location[#All],4,)</f>
        <v>Virginia</v>
      </c>
      <c r="N8037">
        <f>VLOOKUP(J8037,location[#All],5,)</f>
        <v>23320</v>
      </c>
      <c r="O8037" t="str">
        <f>VLOOKUP(J8037,location[#All],6,)</f>
        <v>South</v>
      </c>
    </row>
    <row r="8038" spans="1:15" x14ac:dyDescent="0.25">
      <c r="A8038" t="s">
        <v>4658</v>
      </c>
      <c r="B8038" t="s">
        <v>366</v>
      </c>
      <c r="C8038" s="1">
        <v>42478</v>
      </c>
      <c r="D8038" s="1">
        <v>42482</v>
      </c>
      <c r="E8038" t="s">
        <v>15</v>
      </c>
      <c r="F8038">
        <v>2956</v>
      </c>
      <c r="G8038">
        <v>4</v>
      </c>
      <c r="H8038">
        <v>0</v>
      </c>
      <c r="I8038">
        <v>79812</v>
      </c>
      <c r="J8038" s="1" t="str">
        <f>INDEX(location!A:A,MATCH('Tabela Total'!A8038,location!A:A,0))</f>
        <v>CA-2016-139381</v>
      </c>
      <c r="K8038" s="1" t="str">
        <f>VLOOKUP(J8038,location[#All],2,FALSE)</f>
        <v>United States</v>
      </c>
      <c r="L8038" t="str">
        <f>VLOOKUP(J8038,location[#All],3,)</f>
        <v>Chesapeake</v>
      </c>
      <c r="M8038" t="str">
        <f>VLOOKUP(J8038,location[#All],4,)</f>
        <v>Virginia</v>
      </c>
      <c r="N8038">
        <f>VLOOKUP(J8038,location[#All],5,)</f>
        <v>23320</v>
      </c>
      <c r="O8038" t="str">
        <f>VLOOKUP(J8038,location[#All],6,)</f>
        <v>South</v>
      </c>
    </row>
    <row r="8039" spans="1:15" x14ac:dyDescent="0.25">
      <c r="A8039" t="s">
        <v>4731</v>
      </c>
      <c r="B8039" t="s">
        <v>366</v>
      </c>
      <c r="C8039" s="1">
        <v>42595</v>
      </c>
      <c r="D8039" s="1">
        <v>42598</v>
      </c>
      <c r="E8039" t="s">
        <v>44</v>
      </c>
      <c r="F8039">
        <v>2232</v>
      </c>
      <c r="G8039">
        <v>4</v>
      </c>
      <c r="H8039">
        <v>0</v>
      </c>
      <c r="I8039">
        <v>107136</v>
      </c>
      <c r="J8039" s="1" t="str">
        <f>INDEX(location!A:A,MATCH('Tabela Total'!A8039,location!A:A,0))</f>
        <v>CA-2016-125843</v>
      </c>
      <c r="K8039" s="1" t="str">
        <f>VLOOKUP(J8039,location[#All],2,FALSE)</f>
        <v>United States</v>
      </c>
      <c r="L8039" t="str">
        <f>VLOOKUP(J8039,location[#All],3,)</f>
        <v>Springfield</v>
      </c>
      <c r="M8039" t="str">
        <f>VLOOKUP(J8039,location[#All],4,)</f>
        <v>Virginia</v>
      </c>
      <c r="N8039">
        <f>VLOOKUP(J8039,location[#All],5,)</f>
        <v>22153</v>
      </c>
      <c r="O8039" t="str">
        <f>VLOOKUP(J8039,location[#All],6,)</f>
        <v>South</v>
      </c>
    </row>
    <row r="8040" spans="1:15" x14ac:dyDescent="0.25">
      <c r="A8040" t="s">
        <v>4731</v>
      </c>
      <c r="B8040" t="s">
        <v>366</v>
      </c>
      <c r="C8040" s="1">
        <v>42595</v>
      </c>
      <c r="D8040" s="1">
        <v>42598</v>
      </c>
      <c r="E8040" t="s">
        <v>44</v>
      </c>
      <c r="F8040">
        <v>1036</v>
      </c>
      <c r="G8040">
        <v>7</v>
      </c>
      <c r="H8040">
        <v>0</v>
      </c>
      <c r="I8040">
        <v>518</v>
      </c>
      <c r="J8040" s="1" t="str">
        <f>INDEX(location!A:A,MATCH('Tabela Total'!A8040,location!A:A,0))</f>
        <v>CA-2016-125843</v>
      </c>
      <c r="K8040" s="1" t="str">
        <f>VLOOKUP(J8040,location[#All],2,FALSE)</f>
        <v>United States</v>
      </c>
      <c r="L8040" t="str">
        <f>VLOOKUP(J8040,location[#All],3,)</f>
        <v>Springfield</v>
      </c>
      <c r="M8040" t="str">
        <f>VLOOKUP(J8040,location[#All],4,)</f>
        <v>Virginia</v>
      </c>
      <c r="N8040">
        <f>VLOOKUP(J8040,location[#All],5,)</f>
        <v>22153</v>
      </c>
      <c r="O8040" t="str">
        <f>VLOOKUP(J8040,location[#All],6,)</f>
        <v>South</v>
      </c>
    </row>
    <row r="8041" spans="1:15" x14ac:dyDescent="0.25">
      <c r="A8041" t="s">
        <v>5757</v>
      </c>
      <c r="B8041" t="s">
        <v>366</v>
      </c>
      <c r="C8041" s="1">
        <v>42367</v>
      </c>
      <c r="D8041" s="1">
        <v>42374</v>
      </c>
      <c r="E8041" t="s">
        <v>15</v>
      </c>
      <c r="F8041">
        <v>636</v>
      </c>
      <c r="G8041">
        <v>2</v>
      </c>
      <c r="H8041">
        <v>0</v>
      </c>
      <c r="I8041">
        <v>636</v>
      </c>
      <c r="J8041" s="1" t="str">
        <f>INDEX(location!A:A,MATCH('Tabela Total'!A8041,location!A:A,0))</f>
        <v>CA-2015-130855</v>
      </c>
      <c r="K8041" s="1" t="str">
        <f>VLOOKUP(J8041,location[#All],2,FALSE)</f>
        <v>United States</v>
      </c>
      <c r="L8041" t="str">
        <f>VLOOKUP(J8041,location[#All],3,)</f>
        <v>New York City</v>
      </c>
      <c r="M8041" t="str">
        <f>VLOOKUP(J8041,location[#All],4,)</f>
        <v>New York</v>
      </c>
      <c r="N8041">
        <f>VLOOKUP(J8041,location[#All],5,)</f>
        <v>10035</v>
      </c>
      <c r="O8041" t="str">
        <f>VLOOKUP(J8041,location[#All],6,)</f>
        <v>East</v>
      </c>
    </row>
    <row r="8042" spans="1:15" x14ac:dyDescent="0.25">
      <c r="A8042" t="s">
        <v>685</v>
      </c>
      <c r="B8042" t="s">
        <v>686</v>
      </c>
      <c r="C8042" s="1">
        <v>42999</v>
      </c>
      <c r="D8042" s="1">
        <v>43004</v>
      </c>
      <c r="E8042" t="s">
        <v>15</v>
      </c>
      <c r="F8042">
        <v>2016</v>
      </c>
      <c r="G8042">
        <v>7</v>
      </c>
      <c r="H8042">
        <v>0</v>
      </c>
      <c r="I8042">
        <v>98784</v>
      </c>
      <c r="J8042" s="1" t="str">
        <f>INDEX(location!A:A,MATCH('Tabela Total'!A8042,location!A:A,0))</f>
        <v>CA-2017-151428</v>
      </c>
      <c r="K8042" s="1" t="str">
        <f>VLOOKUP(J8042,location[#All],2,FALSE)</f>
        <v>United States</v>
      </c>
      <c r="L8042" t="str">
        <f>VLOOKUP(J8042,location[#All],3,)</f>
        <v>Rochester</v>
      </c>
      <c r="M8042" t="str">
        <f>VLOOKUP(J8042,location[#All],4,)</f>
        <v>Minnesota</v>
      </c>
      <c r="N8042">
        <f>VLOOKUP(J8042,location[#All],5,)</f>
        <v>55901</v>
      </c>
      <c r="O8042" t="str">
        <f>VLOOKUP(J8042,location[#All],6,)</f>
        <v>Central</v>
      </c>
    </row>
    <row r="8043" spans="1:15" x14ac:dyDescent="0.25">
      <c r="A8043" t="s">
        <v>855</v>
      </c>
      <c r="B8043" t="s">
        <v>686</v>
      </c>
      <c r="C8043" s="1">
        <v>42216</v>
      </c>
      <c r="D8043" s="1">
        <v>42216</v>
      </c>
      <c r="E8043" t="s">
        <v>327</v>
      </c>
      <c r="F8043">
        <v>230965</v>
      </c>
      <c r="G8043">
        <v>7</v>
      </c>
      <c r="H8043">
        <v>0</v>
      </c>
      <c r="I8043">
        <v>7621845</v>
      </c>
      <c r="J8043" s="1" t="str">
        <f>INDEX(location!A:A,MATCH('Tabela Total'!A8043,location!A:A,0))</f>
        <v>CA-2015-124891</v>
      </c>
      <c r="K8043" s="1" t="str">
        <f>VLOOKUP(J8043,location[#All],2,FALSE)</f>
        <v>United States</v>
      </c>
      <c r="L8043" t="str">
        <f>VLOOKUP(J8043,location[#All],3,)</f>
        <v>New York City</v>
      </c>
      <c r="M8043" t="str">
        <f>VLOOKUP(J8043,location[#All],4,)</f>
        <v>New York</v>
      </c>
      <c r="N8043">
        <f>VLOOKUP(J8043,location[#All],5,)</f>
        <v>10024</v>
      </c>
      <c r="O8043" t="str">
        <f>VLOOKUP(J8043,location[#All],6,)</f>
        <v>East</v>
      </c>
    </row>
    <row r="8044" spans="1:15" x14ac:dyDescent="0.25">
      <c r="A8044" t="s">
        <v>855</v>
      </c>
      <c r="B8044" t="s">
        <v>686</v>
      </c>
      <c r="C8044" s="1">
        <v>42216</v>
      </c>
      <c r="D8044" s="1">
        <v>42216</v>
      </c>
      <c r="E8044" t="s">
        <v>327</v>
      </c>
      <c r="F8044">
        <v>1090782</v>
      </c>
      <c r="G8044">
        <v>7</v>
      </c>
      <c r="H8044">
        <v>4</v>
      </c>
      <c r="I8044">
        <v>-2908752</v>
      </c>
      <c r="J8044" s="1" t="str">
        <f>INDEX(location!A:A,MATCH('Tabela Total'!A8044,location!A:A,0))</f>
        <v>CA-2015-124891</v>
      </c>
      <c r="K8044" s="1" t="str">
        <f>VLOOKUP(J8044,location[#All],2,FALSE)</f>
        <v>United States</v>
      </c>
      <c r="L8044" t="str">
        <f>VLOOKUP(J8044,location[#All],3,)</f>
        <v>New York City</v>
      </c>
      <c r="M8044" t="str">
        <f>VLOOKUP(J8044,location[#All],4,)</f>
        <v>New York</v>
      </c>
      <c r="N8044">
        <f>VLOOKUP(J8044,location[#All],5,)</f>
        <v>10024</v>
      </c>
      <c r="O8044" t="str">
        <f>VLOOKUP(J8044,location[#All],6,)</f>
        <v>East</v>
      </c>
    </row>
    <row r="8045" spans="1:15" x14ac:dyDescent="0.25">
      <c r="A8045" t="s">
        <v>855</v>
      </c>
      <c r="B8045" t="s">
        <v>686</v>
      </c>
      <c r="C8045" s="1">
        <v>42216</v>
      </c>
      <c r="D8045" s="1">
        <v>42216</v>
      </c>
      <c r="E8045" t="s">
        <v>327</v>
      </c>
      <c r="F8045">
        <v>1944</v>
      </c>
      <c r="G8045">
        <v>3</v>
      </c>
      <c r="H8045">
        <v>0</v>
      </c>
      <c r="I8045">
        <v>93312</v>
      </c>
      <c r="J8045" s="1" t="str">
        <f>INDEX(location!A:A,MATCH('Tabela Total'!A8045,location!A:A,0))</f>
        <v>CA-2015-124891</v>
      </c>
      <c r="K8045" s="1" t="str">
        <f>VLOOKUP(J8045,location[#All],2,FALSE)</f>
        <v>United States</v>
      </c>
      <c r="L8045" t="str">
        <f>VLOOKUP(J8045,location[#All],3,)</f>
        <v>New York City</v>
      </c>
      <c r="M8045" t="str">
        <f>VLOOKUP(J8045,location[#All],4,)</f>
        <v>New York</v>
      </c>
      <c r="N8045">
        <f>VLOOKUP(J8045,location[#All],5,)</f>
        <v>10024</v>
      </c>
      <c r="O8045" t="str">
        <f>VLOOKUP(J8045,location[#All],6,)</f>
        <v>East</v>
      </c>
    </row>
    <row r="8046" spans="1:15" x14ac:dyDescent="0.25">
      <c r="A8046" t="s">
        <v>1518</v>
      </c>
      <c r="B8046" t="s">
        <v>686</v>
      </c>
      <c r="C8046" s="1">
        <v>43067</v>
      </c>
      <c r="D8046" s="1">
        <v>43070</v>
      </c>
      <c r="E8046" t="s">
        <v>44</v>
      </c>
      <c r="F8046">
        <v>88768</v>
      </c>
      <c r="G8046">
        <v>2</v>
      </c>
      <c r="H8046">
        <v>2</v>
      </c>
      <c r="I8046">
        <v>310688</v>
      </c>
      <c r="J8046" s="1" t="str">
        <f>INDEX(location!A:A,MATCH('Tabela Total'!A8046,location!A:A,0))</f>
        <v>CA-2017-121538</v>
      </c>
      <c r="K8046" s="1" t="str">
        <f>VLOOKUP(J8046,location[#All],2,FALSE)</f>
        <v>United States</v>
      </c>
      <c r="L8046" t="str">
        <f>VLOOKUP(J8046,location[#All],3,)</f>
        <v>Denver</v>
      </c>
      <c r="M8046" t="str">
        <f>VLOOKUP(J8046,location[#All],4,)</f>
        <v>Colorado</v>
      </c>
      <c r="N8046">
        <f>VLOOKUP(J8046,location[#All],5,)</f>
        <v>80219</v>
      </c>
      <c r="O8046" t="str">
        <f>VLOOKUP(J8046,location[#All],6,)</f>
        <v>West</v>
      </c>
    </row>
    <row r="8047" spans="1:15" x14ac:dyDescent="0.25">
      <c r="A8047" t="s">
        <v>1771</v>
      </c>
      <c r="B8047" t="s">
        <v>686</v>
      </c>
      <c r="C8047" s="1">
        <v>41874</v>
      </c>
      <c r="D8047" s="1">
        <v>41874</v>
      </c>
      <c r="E8047" t="s">
        <v>327</v>
      </c>
      <c r="F8047">
        <v>2592</v>
      </c>
      <c r="G8047">
        <v>4</v>
      </c>
      <c r="H8047">
        <v>0</v>
      </c>
      <c r="I8047">
        <v>124416</v>
      </c>
      <c r="J8047" s="1" t="str">
        <f>INDEX(location!A:A,MATCH('Tabela Total'!A8047,location!A:A,0))</f>
        <v>CA-2014-110639</v>
      </c>
      <c r="K8047" s="1" t="str">
        <f>VLOOKUP(J8047,location[#All],2,FALSE)</f>
        <v>United States</v>
      </c>
      <c r="L8047" t="str">
        <f>VLOOKUP(J8047,location[#All],3,)</f>
        <v>New York City</v>
      </c>
      <c r="M8047" t="str">
        <f>VLOOKUP(J8047,location[#All],4,)</f>
        <v>New York</v>
      </c>
      <c r="N8047">
        <f>VLOOKUP(J8047,location[#All],5,)</f>
        <v>10009</v>
      </c>
      <c r="O8047" t="str">
        <f>VLOOKUP(J8047,location[#All],6,)</f>
        <v>East</v>
      </c>
    </row>
    <row r="8048" spans="1:15" x14ac:dyDescent="0.25">
      <c r="A8048" t="s">
        <v>1771</v>
      </c>
      <c r="B8048" t="s">
        <v>686</v>
      </c>
      <c r="C8048" s="1">
        <v>41874</v>
      </c>
      <c r="D8048" s="1">
        <v>41874</v>
      </c>
      <c r="E8048" t="s">
        <v>327</v>
      </c>
      <c r="F8048">
        <v>4592</v>
      </c>
      <c r="G8048">
        <v>4</v>
      </c>
      <c r="H8048">
        <v>0</v>
      </c>
      <c r="I8048">
        <v>225008</v>
      </c>
      <c r="J8048" s="1" t="str">
        <f>INDEX(location!A:A,MATCH('Tabela Total'!A8048,location!A:A,0))</f>
        <v>CA-2014-110639</v>
      </c>
      <c r="K8048" s="1" t="str">
        <f>VLOOKUP(J8048,location[#All],2,FALSE)</f>
        <v>United States</v>
      </c>
      <c r="L8048" t="str">
        <f>VLOOKUP(J8048,location[#All],3,)</f>
        <v>New York City</v>
      </c>
      <c r="M8048" t="str">
        <f>VLOOKUP(J8048,location[#All],4,)</f>
        <v>New York</v>
      </c>
      <c r="N8048">
        <f>VLOOKUP(J8048,location[#All],5,)</f>
        <v>10009</v>
      </c>
      <c r="O8048" t="str">
        <f>VLOOKUP(J8048,location[#All],6,)</f>
        <v>East</v>
      </c>
    </row>
    <row r="8049" spans="1:15" x14ac:dyDescent="0.25">
      <c r="A8049" t="s">
        <v>2097</v>
      </c>
      <c r="B8049" t="s">
        <v>686</v>
      </c>
      <c r="C8049" s="1">
        <v>42959</v>
      </c>
      <c r="D8049" s="1">
        <v>42964</v>
      </c>
      <c r="E8049" t="s">
        <v>15</v>
      </c>
      <c r="F8049">
        <v>20736</v>
      </c>
      <c r="G8049">
        <v>4</v>
      </c>
      <c r="H8049">
        <v>2</v>
      </c>
      <c r="I8049">
        <v>72576</v>
      </c>
      <c r="J8049" s="1" t="str">
        <f>INDEX(location!A:A,MATCH('Tabela Total'!A8049,location!A:A,0))</f>
        <v>CA-2017-106537</v>
      </c>
      <c r="K8049" s="1" t="str">
        <f>VLOOKUP(J8049,location[#All],2,FALSE)</f>
        <v>United States</v>
      </c>
      <c r="L8049" t="str">
        <f>VLOOKUP(J8049,location[#All],3,)</f>
        <v>Orlando</v>
      </c>
      <c r="M8049" t="str">
        <f>VLOOKUP(J8049,location[#All],4,)</f>
        <v>Florida</v>
      </c>
      <c r="N8049">
        <f>VLOOKUP(J8049,location[#All],5,)</f>
        <v>32839</v>
      </c>
      <c r="O8049" t="str">
        <f>VLOOKUP(J8049,location[#All],6,)</f>
        <v>South</v>
      </c>
    </row>
    <row r="8050" spans="1:15" x14ac:dyDescent="0.25">
      <c r="A8050" t="s">
        <v>1562</v>
      </c>
      <c r="B8050" t="s">
        <v>1563</v>
      </c>
      <c r="C8050" s="1">
        <v>42632</v>
      </c>
      <c r="D8050" s="1">
        <v>42634</v>
      </c>
      <c r="E8050" t="s">
        <v>44</v>
      </c>
      <c r="F8050">
        <v>160623</v>
      </c>
      <c r="G8050">
        <v>9</v>
      </c>
      <c r="H8050">
        <v>0</v>
      </c>
      <c r="I8050">
        <v>481869</v>
      </c>
      <c r="J8050" s="1" t="str">
        <f>INDEX(location!A:A,MATCH('Tabela Total'!A8050,location!A:A,0))</f>
        <v>CA-2016-168354</v>
      </c>
      <c r="K8050" s="1" t="str">
        <f>VLOOKUP(J8050,location[#All],2,FALSE)</f>
        <v>United States</v>
      </c>
      <c r="L8050" t="str">
        <f>VLOOKUP(J8050,location[#All],3,)</f>
        <v>Providence</v>
      </c>
      <c r="M8050" t="str">
        <f>VLOOKUP(J8050,location[#All],4,)</f>
        <v>Rhode Island</v>
      </c>
      <c r="N8050">
        <f>VLOOKUP(J8050,location[#All],5,)</f>
        <v>2908</v>
      </c>
      <c r="O8050" t="str">
        <f>VLOOKUP(J8050,location[#All],6,)</f>
        <v>East</v>
      </c>
    </row>
    <row r="8051" spans="1:15" x14ac:dyDescent="0.25">
      <c r="A8051" t="s">
        <v>1562</v>
      </c>
      <c r="B8051" t="s">
        <v>1563</v>
      </c>
      <c r="C8051" s="1">
        <v>42632</v>
      </c>
      <c r="D8051" s="1">
        <v>42634</v>
      </c>
      <c r="E8051" t="s">
        <v>44</v>
      </c>
      <c r="F8051">
        <v>1704</v>
      </c>
      <c r="G8051">
        <v>3</v>
      </c>
      <c r="H8051">
        <v>0</v>
      </c>
      <c r="I8051">
        <v>7668</v>
      </c>
      <c r="J8051" s="1" t="str">
        <f>INDEX(location!A:A,MATCH('Tabela Total'!A8051,location!A:A,0))</f>
        <v>CA-2016-168354</v>
      </c>
      <c r="K8051" s="1" t="str">
        <f>VLOOKUP(J8051,location[#All],2,FALSE)</f>
        <v>United States</v>
      </c>
      <c r="L8051" t="str">
        <f>VLOOKUP(J8051,location[#All],3,)</f>
        <v>Providence</v>
      </c>
      <c r="M8051" t="str">
        <f>VLOOKUP(J8051,location[#All],4,)</f>
        <v>Rhode Island</v>
      </c>
      <c r="N8051">
        <f>VLOOKUP(J8051,location[#All],5,)</f>
        <v>2908</v>
      </c>
      <c r="O8051" t="str">
        <f>VLOOKUP(J8051,location[#All],6,)</f>
        <v>East</v>
      </c>
    </row>
    <row r="8052" spans="1:15" x14ac:dyDescent="0.25">
      <c r="A8052" t="s">
        <v>1562</v>
      </c>
      <c r="B8052" t="s">
        <v>1563</v>
      </c>
      <c r="C8052" s="1">
        <v>42632</v>
      </c>
      <c r="D8052" s="1">
        <v>42634</v>
      </c>
      <c r="E8052" t="s">
        <v>44</v>
      </c>
      <c r="F8052">
        <v>4953</v>
      </c>
      <c r="G8052">
        <v>3</v>
      </c>
      <c r="H8052">
        <v>0</v>
      </c>
      <c r="I8052">
        <v>237744</v>
      </c>
      <c r="J8052" s="1" t="str">
        <f>INDEX(location!A:A,MATCH('Tabela Total'!A8052,location!A:A,0))</f>
        <v>CA-2016-168354</v>
      </c>
      <c r="K8052" s="1" t="str">
        <f>VLOOKUP(J8052,location[#All],2,FALSE)</f>
        <v>United States</v>
      </c>
      <c r="L8052" t="str">
        <f>VLOOKUP(J8052,location[#All],3,)</f>
        <v>Providence</v>
      </c>
      <c r="M8052" t="str">
        <f>VLOOKUP(J8052,location[#All],4,)</f>
        <v>Rhode Island</v>
      </c>
      <c r="N8052">
        <f>VLOOKUP(J8052,location[#All],5,)</f>
        <v>2908</v>
      </c>
      <c r="O8052" t="str">
        <f>VLOOKUP(J8052,location[#All],6,)</f>
        <v>East</v>
      </c>
    </row>
    <row r="8053" spans="1:15" x14ac:dyDescent="0.25">
      <c r="A8053" t="s">
        <v>1562</v>
      </c>
      <c r="B8053" t="s">
        <v>1563</v>
      </c>
      <c r="C8053" s="1">
        <v>42632</v>
      </c>
      <c r="D8053" s="1">
        <v>42634</v>
      </c>
      <c r="E8053" t="s">
        <v>44</v>
      </c>
      <c r="F8053">
        <v>87232</v>
      </c>
      <c r="G8053">
        <v>4</v>
      </c>
      <c r="H8053">
        <v>0</v>
      </c>
      <c r="I8053">
        <v>2442496</v>
      </c>
      <c r="J8053" s="1" t="str">
        <f>INDEX(location!A:A,MATCH('Tabela Total'!A8053,location!A:A,0))</f>
        <v>CA-2016-168354</v>
      </c>
      <c r="K8053" s="1" t="str">
        <f>VLOOKUP(J8053,location[#All],2,FALSE)</f>
        <v>United States</v>
      </c>
      <c r="L8053" t="str">
        <f>VLOOKUP(J8053,location[#All],3,)</f>
        <v>Providence</v>
      </c>
      <c r="M8053" t="str">
        <f>VLOOKUP(J8053,location[#All],4,)</f>
        <v>Rhode Island</v>
      </c>
      <c r="N8053">
        <f>VLOOKUP(J8053,location[#All],5,)</f>
        <v>2908</v>
      </c>
      <c r="O8053" t="str">
        <f>VLOOKUP(J8053,location[#All],6,)</f>
        <v>East</v>
      </c>
    </row>
    <row r="8054" spans="1:15" x14ac:dyDescent="0.25">
      <c r="A8054" t="s">
        <v>1702</v>
      </c>
      <c r="B8054" t="s">
        <v>1563</v>
      </c>
      <c r="C8054" s="1">
        <v>42566</v>
      </c>
      <c r="D8054" s="1">
        <v>42572</v>
      </c>
      <c r="E8054" t="s">
        <v>15</v>
      </c>
      <c r="F8054">
        <v>444</v>
      </c>
      <c r="G8054">
        <v>5</v>
      </c>
      <c r="H8054">
        <v>0</v>
      </c>
      <c r="I8054">
        <v>12432</v>
      </c>
      <c r="J8054" s="1" t="str">
        <f>INDEX(location!A:A,MATCH('Tabela Total'!A8054,location!A:A,0))</f>
        <v>CA-2016-122322</v>
      </c>
      <c r="K8054" s="1" t="str">
        <f>VLOOKUP(J8054,location[#All],2,FALSE)</f>
        <v>United States</v>
      </c>
      <c r="L8054" t="str">
        <f>VLOOKUP(J8054,location[#All],3,)</f>
        <v>Provo</v>
      </c>
      <c r="M8054" t="str">
        <f>VLOOKUP(J8054,location[#All],4,)</f>
        <v>Utah</v>
      </c>
      <c r="N8054">
        <f>VLOOKUP(J8054,location[#All],5,)</f>
        <v>84604</v>
      </c>
      <c r="O8054" t="str">
        <f>VLOOKUP(J8054,location[#All],6,)</f>
        <v>West</v>
      </c>
    </row>
    <row r="8055" spans="1:15" x14ac:dyDescent="0.25">
      <c r="A8055" t="s">
        <v>2601</v>
      </c>
      <c r="B8055" t="s">
        <v>1563</v>
      </c>
      <c r="C8055" s="1">
        <v>41959</v>
      </c>
      <c r="D8055" s="1">
        <v>41963</v>
      </c>
      <c r="E8055" t="s">
        <v>15</v>
      </c>
      <c r="F8055">
        <v>27396</v>
      </c>
      <c r="G8055">
        <v>2</v>
      </c>
      <c r="H8055">
        <v>0</v>
      </c>
      <c r="I8055">
        <v>109584</v>
      </c>
      <c r="J8055" s="1" t="str">
        <f>INDEX(location!A:A,MATCH('Tabela Total'!A8055,location!A:A,0))</f>
        <v>CA-2014-149643</v>
      </c>
      <c r="K8055" s="1" t="str">
        <f>VLOOKUP(J8055,location[#All],2,FALSE)</f>
        <v>United States</v>
      </c>
      <c r="L8055" t="str">
        <f>VLOOKUP(J8055,location[#All],3,)</f>
        <v>Manhattan</v>
      </c>
      <c r="M8055" t="str">
        <f>VLOOKUP(J8055,location[#All],4,)</f>
        <v>Kansas</v>
      </c>
      <c r="N8055">
        <f>VLOOKUP(J8055,location[#All],5,)</f>
        <v>66502</v>
      </c>
      <c r="O8055" t="str">
        <f>VLOOKUP(J8055,location[#All],6,)</f>
        <v>Central</v>
      </c>
    </row>
    <row r="8056" spans="1:15" x14ac:dyDescent="0.25">
      <c r="A8056" t="s">
        <v>4252</v>
      </c>
      <c r="B8056" t="s">
        <v>1563</v>
      </c>
      <c r="C8056" s="1">
        <v>42274</v>
      </c>
      <c r="D8056" s="1">
        <v>42276</v>
      </c>
      <c r="E8056" t="s">
        <v>10</v>
      </c>
      <c r="F8056">
        <v>1551</v>
      </c>
      <c r="G8056">
        <v>1</v>
      </c>
      <c r="H8056">
        <v>0</v>
      </c>
      <c r="I8056">
        <v>43428</v>
      </c>
      <c r="J8056" s="1" t="str">
        <f>INDEX(location!A:A,MATCH('Tabela Total'!A8056,location!A:A,0))</f>
        <v>CA-2015-167255</v>
      </c>
      <c r="K8056" s="1" t="str">
        <f>VLOOKUP(J8056,location[#All],2,FALSE)</f>
        <v>United States</v>
      </c>
      <c r="L8056" t="str">
        <f>VLOOKUP(J8056,location[#All],3,)</f>
        <v>San Francisco</v>
      </c>
      <c r="M8056" t="str">
        <f>VLOOKUP(J8056,location[#All],4,)</f>
        <v>California</v>
      </c>
      <c r="N8056">
        <f>VLOOKUP(J8056,location[#All],5,)</f>
        <v>94110</v>
      </c>
      <c r="O8056" t="str">
        <f>VLOOKUP(J8056,location[#All],6,)</f>
        <v>West</v>
      </c>
    </row>
    <row r="8057" spans="1:15" x14ac:dyDescent="0.25">
      <c r="A8057" t="s">
        <v>4252</v>
      </c>
      <c r="B8057" t="s">
        <v>1563</v>
      </c>
      <c r="C8057" s="1">
        <v>42274</v>
      </c>
      <c r="D8057" s="1">
        <v>42276</v>
      </c>
      <c r="E8057" t="s">
        <v>10</v>
      </c>
      <c r="F8057">
        <v>14682</v>
      </c>
      <c r="G8057">
        <v>3</v>
      </c>
      <c r="H8057">
        <v>0</v>
      </c>
      <c r="I8057">
        <v>7341</v>
      </c>
      <c r="J8057" s="1" t="str">
        <f>INDEX(location!A:A,MATCH('Tabela Total'!A8057,location!A:A,0))</f>
        <v>CA-2015-167255</v>
      </c>
      <c r="K8057" s="1" t="str">
        <f>VLOOKUP(J8057,location[#All],2,FALSE)</f>
        <v>United States</v>
      </c>
      <c r="L8057" t="str">
        <f>VLOOKUP(J8057,location[#All],3,)</f>
        <v>San Francisco</v>
      </c>
      <c r="M8057" t="str">
        <f>VLOOKUP(J8057,location[#All],4,)</f>
        <v>California</v>
      </c>
      <c r="N8057">
        <f>VLOOKUP(J8057,location[#All],5,)</f>
        <v>94110</v>
      </c>
      <c r="O8057" t="str">
        <f>VLOOKUP(J8057,location[#All],6,)</f>
        <v>West</v>
      </c>
    </row>
    <row r="8058" spans="1:15" x14ac:dyDescent="0.25">
      <c r="A8058" t="s">
        <v>4252</v>
      </c>
      <c r="B8058" t="s">
        <v>1563</v>
      </c>
      <c r="C8058" s="1">
        <v>42274</v>
      </c>
      <c r="D8058" s="1">
        <v>42276</v>
      </c>
      <c r="E8058" t="s">
        <v>10</v>
      </c>
      <c r="F8058">
        <v>1296</v>
      </c>
      <c r="G8058">
        <v>2</v>
      </c>
      <c r="H8058">
        <v>0</v>
      </c>
      <c r="I8058">
        <v>62208</v>
      </c>
      <c r="J8058" s="1" t="str">
        <f>INDEX(location!A:A,MATCH('Tabela Total'!A8058,location!A:A,0))</f>
        <v>CA-2015-167255</v>
      </c>
      <c r="K8058" s="1" t="str">
        <f>VLOOKUP(J8058,location[#All],2,FALSE)</f>
        <v>United States</v>
      </c>
      <c r="L8058" t="str">
        <f>VLOOKUP(J8058,location[#All],3,)</f>
        <v>San Francisco</v>
      </c>
      <c r="M8058" t="str">
        <f>VLOOKUP(J8058,location[#All],4,)</f>
        <v>California</v>
      </c>
      <c r="N8058">
        <f>VLOOKUP(J8058,location[#All],5,)</f>
        <v>94110</v>
      </c>
      <c r="O8058" t="str">
        <f>VLOOKUP(J8058,location[#All],6,)</f>
        <v>West</v>
      </c>
    </row>
    <row r="8059" spans="1:15" x14ac:dyDescent="0.25">
      <c r="A8059" t="s">
        <v>4807</v>
      </c>
      <c r="B8059" t="s">
        <v>1563</v>
      </c>
      <c r="C8059" s="1">
        <v>42439</v>
      </c>
      <c r="D8059" s="1">
        <v>42442</v>
      </c>
      <c r="E8059" t="s">
        <v>44</v>
      </c>
      <c r="F8059">
        <v>2685</v>
      </c>
      <c r="G8059">
        <v>3</v>
      </c>
      <c r="H8059">
        <v>0</v>
      </c>
      <c r="I8059">
        <v>51015</v>
      </c>
      <c r="J8059" s="1" t="str">
        <f>INDEX(location!A:A,MATCH('Tabela Total'!A8059,location!A:A,0))</f>
        <v>CA-2016-169663</v>
      </c>
      <c r="K8059" s="1" t="str">
        <f>VLOOKUP(J8059,location[#All],2,FALSE)</f>
        <v>United States</v>
      </c>
      <c r="L8059" t="str">
        <f>VLOOKUP(J8059,location[#All],3,)</f>
        <v>Los Angeles</v>
      </c>
      <c r="M8059" t="str">
        <f>VLOOKUP(J8059,location[#All],4,)</f>
        <v>California</v>
      </c>
      <c r="N8059">
        <f>VLOOKUP(J8059,location[#All],5,)</f>
        <v>90045</v>
      </c>
      <c r="O8059" t="str">
        <f>VLOOKUP(J8059,location[#All],6,)</f>
        <v>West</v>
      </c>
    </row>
    <row r="8060" spans="1:15" x14ac:dyDescent="0.25">
      <c r="A8060" t="s">
        <v>4807</v>
      </c>
      <c r="B8060" t="s">
        <v>1563</v>
      </c>
      <c r="C8060" s="1">
        <v>42439</v>
      </c>
      <c r="D8060" s="1">
        <v>42442</v>
      </c>
      <c r="E8060" t="s">
        <v>44</v>
      </c>
      <c r="F8060">
        <v>33576</v>
      </c>
      <c r="G8060">
        <v>3</v>
      </c>
      <c r="H8060">
        <v>2</v>
      </c>
      <c r="I8060">
        <v>37773</v>
      </c>
      <c r="J8060" s="1" t="str">
        <f>INDEX(location!A:A,MATCH('Tabela Total'!A8060,location!A:A,0))</f>
        <v>CA-2016-169663</v>
      </c>
      <c r="K8060" s="1" t="str">
        <f>VLOOKUP(J8060,location[#All],2,FALSE)</f>
        <v>United States</v>
      </c>
      <c r="L8060" t="str">
        <f>VLOOKUP(J8060,location[#All],3,)</f>
        <v>Los Angeles</v>
      </c>
      <c r="M8060" t="str">
        <f>VLOOKUP(J8060,location[#All],4,)</f>
        <v>California</v>
      </c>
      <c r="N8060">
        <f>VLOOKUP(J8060,location[#All],5,)</f>
        <v>90045</v>
      </c>
      <c r="O8060" t="str">
        <f>VLOOKUP(J8060,location[#All],6,)</f>
        <v>West</v>
      </c>
    </row>
    <row r="8061" spans="1:15" x14ac:dyDescent="0.25">
      <c r="A8061" t="s">
        <v>5370</v>
      </c>
      <c r="B8061" t="s">
        <v>1563</v>
      </c>
      <c r="C8061" s="1">
        <v>42247</v>
      </c>
      <c r="D8061" s="1">
        <v>42251</v>
      </c>
      <c r="E8061" t="s">
        <v>15</v>
      </c>
      <c r="F8061">
        <v>55596</v>
      </c>
      <c r="G8061">
        <v>5</v>
      </c>
      <c r="H8061">
        <v>2</v>
      </c>
      <c r="I8061">
        <v>41697</v>
      </c>
      <c r="J8061" s="1" t="str">
        <f>INDEX(location!A:A,MATCH('Tabela Total'!A8061,location!A:A,0))</f>
        <v>CA-2015-157805</v>
      </c>
      <c r="K8061" s="1" t="str">
        <f>VLOOKUP(J8061,location[#All],2,FALSE)</f>
        <v>United States</v>
      </c>
      <c r="L8061" t="str">
        <f>VLOOKUP(J8061,location[#All],3,)</f>
        <v>San Diego</v>
      </c>
      <c r="M8061" t="str">
        <f>VLOOKUP(J8061,location[#All],4,)</f>
        <v>California</v>
      </c>
      <c r="N8061">
        <f>VLOOKUP(J8061,location[#All],5,)</f>
        <v>92037</v>
      </c>
      <c r="O8061" t="str">
        <f>VLOOKUP(J8061,location[#All],6,)</f>
        <v>West</v>
      </c>
    </row>
    <row r="8062" spans="1:15" x14ac:dyDescent="0.25">
      <c r="A8062" t="s">
        <v>2018</v>
      </c>
      <c r="B8062" t="s">
        <v>2019</v>
      </c>
      <c r="C8062" s="1">
        <v>42342</v>
      </c>
      <c r="D8062" s="1">
        <v>42346</v>
      </c>
      <c r="E8062" t="s">
        <v>15</v>
      </c>
      <c r="F8062">
        <v>8226</v>
      </c>
      <c r="G8062">
        <v>3</v>
      </c>
      <c r="H8062">
        <v>7</v>
      </c>
      <c r="I8062">
        <v>-60324</v>
      </c>
      <c r="J8062" s="1" t="str">
        <f>INDEX(location!A:A,MATCH('Tabela Total'!A8062,location!A:A,0))</f>
        <v>CA-2015-110247</v>
      </c>
      <c r="K8062" s="1" t="str">
        <f>VLOOKUP(J8062,location[#All],2,FALSE)</f>
        <v>United States</v>
      </c>
      <c r="L8062" t="str">
        <f>VLOOKUP(J8062,location[#All],3,)</f>
        <v>Tallahassee</v>
      </c>
      <c r="M8062" t="str">
        <f>VLOOKUP(J8062,location[#All],4,)</f>
        <v>Florida</v>
      </c>
      <c r="N8062">
        <f>VLOOKUP(J8062,location[#All],5,)</f>
        <v>32303</v>
      </c>
      <c r="O8062" t="str">
        <f>VLOOKUP(J8062,location[#All],6,)</f>
        <v>South</v>
      </c>
    </row>
    <row r="8063" spans="1:15" x14ac:dyDescent="0.25">
      <c r="A8063" t="s">
        <v>5111</v>
      </c>
      <c r="B8063" t="s">
        <v>2019</v>
      </c>
      <c r="C8063" s="1">
        <v>42580</v>
      </c>
      <c r="D8063" s="1">
        <v>42585</v>
      </c>
      <c r="E8063" t="s">
        <v>15</v>
      </c>
      <c r="F8063">
        <v>70476</v>
      </c>
      <c r="G8063">
        <v>5</v>
      </c>
      <c r="H8063">
        <v>2</v>
      </c>
      <c r="I8063">
        <v>264285</v>
      </c>
      <c r="J8063" s="1" t="str">
        <f>INDEX(location!A:A,MATCH('Tabela Total'!A8063,location!A:A,0))</f>
        <v>CA-2016-164574</v>
      </c>
      <c r="K8063" s="1" t="str">
        <f>VLOOKUP(J8063,location[#All],2,FALSE)</f>
        <v>United States</v>
      </c>
      <c r="L8063" t="str">
        <f>VLOOKUP(J8063,location[#All],3,)</f>
        <v>Charlotte</v>
      </c>
      <c r="M8063" t="str">
        <f>VLOOKUP(J8063,location[#All],4,)</f>
        <v>North Carolina</v>
      </c>
      <c r="N8063">
        <f>VLOOKUP(J8063,location[#All],5,)</f>
        <v>28205</v>
      </c>
      <c r="O8063" t="str">
        <f>VLOOKUP(J8063,location[#All],6,)</f>
        <v>South</v>
      </c>
    </row>
    <row r="8064" spans="1:15" x14ac:dyDescent="0.25">
      <c r="A8064" t="s">
        <v>5111</v>
      </c>
      <c r="B8064" t="s">
        <v>2019</v>
      </c>
      <c r="C8064" s="1">
        <v>42580</v>
      </c>
      <c r="D8064" s="1">
        <v>42585</v>
      </c>
      <c r="E8064" t="s">
        <v>15</v>
      </c>
      <c r="F8064">
        <v>27396</v>
      </c>
      <c r="G8064">
        <v>3</v>
      </c>
      <c r="H8064">
        <v>7</v>
      </c>
      <c r="I8064">
        <v>-200904</v>
      </c>
      <c r="J8064" s="1" t="str">
        <f>INDEX(location!A:A,MATCH('Tabela Total'!A8064,location!A:A,0))</f>
        <v>CA-2016-164574</v>
      </c>
      <c r="K8064" s="1" t="str">
        <f>VLOOKUP(J8064,location[#All],2,FALSE)</f>
        <v>United States</v>
      </c>
      <c r="L8064" t="str">
        <f>VLOOKUP(J8064,location[#All],3,)</f>
        <v>Charlotte</v>
      </c>
      <c r="M8064" t="str">
        <f>VLOOKUP(J8064,location[#All],4,)</f>
        <v>North Carolina</v>
      </c>
      <c r="N8064">
        <f>VLOOKUP(J8064,location[#All],5,)</f>
        <v>28205</v>
      </c>
      <c r="O8064" t="str">
        <f>VLOOKUP(J8064,location[#All],6,)</f>
        <v>South</v>
      </c>
    </row>
    <row r="8065" spans="1:15" x14ac:dyDescent="0.25">
      <c r="A8065" t="s">
        <v>1664</v>
      </c>
      <c r="B8065" t="s">
        <v>1665</v>
      </c>
      <c r="C8065" s="1">
        <v>42565</v>
      </c>
      <c r="D8065" s="1">
        <v>42565</v>
      </c>
      <c r="E8065" t="s">
        <v>327</v>
      </c>
      <c r="F8065">
        <v>290</v>
      </c>
      <c r="G8065">
        <v>2</v>
      </c>
      <c r="H8065">
        <v>0</v>
      </c>
      <c r="I8065">
        <v>725</v>
      </c>
      <c r="J8065" s="1" t="str">
        <f>INDEX(location!A:A,MATCH('Tabela Total'!A8065,location!A:A,0))</f>
        <v>CA-2016-101378</v>
      </c>
      <c r="K8065" s="1" t="str">
        <f>VLOOKUP(J8065,location[#All],2,FALSE)</f>
        <v>United States</v>
      </c>
      <c r="L8065" t="str">
        <f>VLOOKUP(J8065,location[#All],3,)</f>
        <v>Huntsville</v>
      </c>
      <c r="M8065" t="str">
        <f>VLOOKUP(J8065,location[#All],4,)</f>
        <v>Alabama</v>
      </c>
      <c r="N8065">
        <f>VLOOKUP(J8065,location[#All],5,)</f>
        <v>35810</v>
      </c>
      <c r="O8065" t="str">
        <f>VLOOKUP(J8065,location[#All],6,)</f>
        <v>South</v>
      </c>
    </row>
    <row r="8066" spans="1:15" x14ac:dyDescent="0.25">
      <c r="A8066" t="s">
        <v>2456</v>
      </c>
      <c r="B8066" t="s">
        <v>1665</v>
      </c>
      <c r="C8066" s="1">
        <v>42187</v>
      </c>
      <c r="D8066" s="1">
        <v>42191</v>
      </c>
      <c r="E8066" t="s">
        <v>15</v>
      </c>
      <c r="F8066">
        <v>408422</v>
      </c>
      <c r="G8066">
        <v>2</v>
      </c>
      <c r="H8066">
        <v>3</v>
      </c>
      <c r="I8066">
        <v>-58346</v>
      </c>
      <c r="J8066" s="1" t="str">
        <f>INDEX(location!A:A,MATCH('Tabela Total'!A8066,location!A:A,0))</f>
        <v>CA-2015-157322</v>
      </c>
      <c r="K8066" s="1" t="str">
        <f>VLOOKUP(J8066,location[#All],2,FALSE)</f>
        <v>United States</v>
      </c>
      <c r="L8066" t="str">
        <f>VLOOKUP(J8066,location[#All],3,)</f>
        <v>Carol Stream</v>
      </c>
      <c r="M8066" t="str">
        <f>VLOOKUP(J8066,location[#All],4,)</f>
        <v>Illinois</v>
      </c>
      <c r="N8066">
        <f>VLOOKUP(J8066,location[#All],5,)</f>
        <v>60188</v>
      </c>
      <c r="O8066" t="str">
        <f>VLOOKUP(J8066,location[#All],6,)</f>
        <v>Central</v>
      </c>
    </row>
    <row r="8067" spans="1:15" x14ac:dyDescent="0.25">
      <c r="A8067" t="s">
        <v>2456</v>
      </c>
      <c r="B8067" t="s">
        <v>1665</v>
      </c>
      <c r="C8067" s="1">
        <v>42187</v>
      </c>
      <c r="D8067" s="1">
        <v>42191</v>
      </c>
      <c r="E8067" t="s">
        <v>15</v>
      </c>
      <c r="F8067">
        <v>382116</v>
      </c>
      <c r="G8067">
        <v>6</v>
      </c>
      <c r="H8067">
        <v>3</v>
      </c>
      <c r="I8067">
        <v>-927996</v>
      </c>
      <c r="J8067" s="1" t="str">
        <f>INDEX(location!A:A,MATCH('Tabela Total'!A8067,location!A:A,0))</f>
        <v>CA-2015-157322</v>
      </c>
      <c r="K8067" s="1" t="str">
        <f>VLOOKUP(J8067,location[#All],2,FALSE)</f>
        <v>United States</v>
      </c>
      <c r="L8067" t="str">
        <f>VLOOKUP(J8067,location[#All],3,)</f>
        <v>Carol Stream</v>
      </c>
      <c r="M8067" t="str">
        <f>VLOOKUP(J8067,location[#All],4,)</f>
        <v>Illinois</v>
      </c>
      <c r="N8067">
        <f>VLOOKUP(J8067,location[#All],5,)</f>
        <v>60188</v>
      </c>
      <c r="O8067" t="str">
        <f>VLOOKUP(J8067,location[#All],6,)</f>
        <v>Central</v>
      </c>
    </row>
    <row r="8068" spans="1:15" x14ac:dyDescent="0.25">
      <c r="A8068" t="s">
        <v>2456</v>
      </c>
      <c r="B8068" t="s">
        <v>1665</v>
      </c>
      <c r="C8068" s="1">
        <v>42187</v>
      </c>
      <c r="D8068" s="1">
        <v>42191</v>
      </c>
      <c r="E8068" t="s">
        <v>15</v>
      </c>
      <c r="F8068">
        <v>686</v>
      </c>
      <c r="G8068">
        <v>5</v>
      </c>
      <c r="H8068">
        <v>2</v>
      </c>
      <c r="I8068">
        <v>60025</v>
      </c>
      <c r="J8068" s="1" t="str">
        <f>INDEX(location!A:A,MATCH('Tabela Total'!A8068,location!A:A,0))</f>
        <v>CA-2015-157322</v>
      </c>
      <c r="K8068" s="1" t="str">
        <f>VLOOKUP(J8068,location[#All],2,FALSE)</f>
        <v>United States</v>
      </c>
      <c r="L8068" t="str">
        <f>VLOOKUP(J8068,location[#All],3,)</f>
        <v>Carol Stream</v>
      </c>
      <c r="M8068" t="str">
        <f>VLOOKUP(J8068,location[#All],4,)</f>
        <v>Illinois</v>
      </c>
      <c r="N8068">
        <f>VLOOKUP(J8068,location[#All],5,)</f>
        <v>60188</v>
      </c>
      <c r="O8068" t="str">
        <f>VLOOKUP(J8068,location[#All],6,)</f>
        <v>Central</v>
      </c>
    </row>
    <row r="8069" spans="1:15" x14ac:dyDescent="0.25">
      <c r="A8069" t="s">
        <v>2456</v>
      </c>
      <c r="B8069" t="s">
        <v>1665</v>
      </c>
      <c r="C8069" s="1">
        <v>42187</v>
      </c>
      <c r="D8069" s="1">
        <v>42191</v>
      </c>
      <c r="E8069" t="s">
        <v>15</v>
      </c>
      <c r="F8069">
        <v>435504</v>
      </c>
      <c r="G8069">
        <v>3</v>
      </c>
      <c r="H8069">
        <v>2</v>
      </c>
      <c r="I8069">
        <v>489942</v>
      </c>
      <c r="J8069" s="1" t="str">
        <f>INDEX(location!A:A,MATCH('Tabela Total'!A8069,location!A:A,0))</f>
        <v>CA-2015-157322</v>
      </c>
      <c r="K8069" s="1" t="str">
        <f>VLOOKUP(J8069,location[#All],2,FALSE)</f>
        <v>United States</v>
      </c>
      <c r="L8069" t="str">
        <f>VLOOKUP(J8069,location[#All],3,)</f>
        <v>Carol Stream</v>
      </c>
      <c r="M8069" t="str">
        <f>VLOOKUP(J8069,location[#All],4,)</f>
        <v>Illinois</v>
      </c>
      <c r="N8069">
        <f>VLOOKUP(J8069,location[#All],5,)</f>
        <v>60188</v>
      </c>
      <c r="O8069" t="str">
        <f>VLOOKUP(J8069,location[#All],6,)</f>
        <v>Central</v>
      </c>
    </row>
    <row r="8070" spans="1:15" x14ac:dyDescent="0.25">
      <c r="A8070" t="s">
        <v>2456</v>
      </c>
      <c r="B8070" t="s">
        <v>1665</v>
      </c>
      <c r="C8070" s="1">
        <v>42187</v>
      </c>
      <c r="D8070" s="1">
        <v>42191</v>
      </c>
      <c r="E8070" t="s">
        <v>15</v>
      </c>
      <c r="F8070">
        <v>11168</v>
      </c>
      <c r="G8070">
        <v>2</v>
      </c>
      <c r="H8070">
        <v>2</v>
      </c>
      <c r="I8070">
        <v>37692</v>
      </c>
      <c r="J8070" s="1" t="str">
        <f>INDEX(location!A:A,MATCH('Tabela Total'!A8070,location!A:A,0))</f>
        <v>CA-2015-157322</v>
      </c>
      <c r="K8070" s="1" t="str">
        <f>VLOOKUP(J8070,location[#All],2,FALSE)</f>
        <v>United States</v>
      </c>
      <c r="L8070" t="str">
        <f>VLOOKUP(J8070,location[#All],3,)</f>
        <v>Carol Stream</v>
      </c>
      <c r="M8070" t="str">
        <f>VLOOKUP(J8070,location[#All],4,)</f>
        <v>Illinois</v>
      </c>
      <c r="N8070">
        <f>VLOOKUP(J8070,location[#All],5,)</f>
        <v>60188</v>
      </c>
      <c r="O8070" t="str">
        <f>VLOOKUP(J8070,location[#All],6,)</f>
        <v>Central</v>
      </c>
    </row>
    <row r="8071" spans="1:15" x14ac:dyDescent="0.25">
      <c r="A8071" t="s">
        <v>4267</v>
      </c>
      <c r="B8071" t="s">
        <v>1665</v>
      </c>
      <c r="C8071" s="1">
        <v>42316</v>
      </c>
      <c r="D8071" s="1">
        <v>42321</v>
      </c>
      <c r="E8071" t="s">
        <v>10</v>
      </c>
      <c r="F8071">
        <v>4443</v>
      </c>
      <c r="G8071">
        <v>3</v>
      </c>
      <c r="H8071">
        <v>0</v>
      </c>
      <c r="I8071">
        <v>186606</v>
      </c>
      <c r="J8071" s="1" t="str">
        <f>INDEX(location!A:A,MATCH('Tabela Total'!A8071,location!A:A,0))</f>
        <v>CA-2015-109386</v>
      </c>
      <c r="K8071" s="1" t="str">
        <f>VLOOKUP(J8071,location[#All],2,FALSE)</f>
        <v>United States</v>
      </c>
      <c r="L8071" t="str">
        <f>VLOOKUP(J8071,location[#All],3,)</f>
        <v>Hampton</v>
      </c>
      <c r="M8071" t="str">
        <f>VLOOKUP(J8071,location[#All],4,)</f>
        <v>Virginia</v>
      </c>
      <c r="N8071">
        <f>VLOOKUP(J8071,location[#All],5,)</f>
        <v>23666</v>
      </c>
      <c r="O8071" t="str">
        <f>VLOOKUP(J8071,location[#All],6,)</f>
        <v>South</v>
      </c>
    </row>
    <row r="8072" spans="1:15" x14ac:dyDescent="0.25">
      <c r="A8072" t="s">
        <v>4267</v>
      </c>
      <c r="B8072" t="s">
        <v>1665</v>
      </c>
      <c r="C8072" s="1">
        <v>42316</v>
      </c>
      <c r="D8072" s="1">
        <v>42321</v>
      </c>
      <c r="E8072" t="s">
        <v>10</v>
      </c>
      <c r="F8072">
        <v>2262</v>
      </c>
      <c r="G8072">
        <v>5</v>
      </c>
      <c r="H8072">
        <v>0</v>
      </c>
      <c r="I8072">
        <v>58812</v>
      </c>
      <c r="J8072" s="1" t="str">
        <f>INDEX(location!A:A,MATCH('Tabela Total'!A8072,location!A:A,0))</f>
        <v>CA-2015-109386</v>
      </c>
      <c r="K8072" s="1" t="str">
        <f>VLOOKUP(J8072,location[#All],2,FALSE)</f>
        <v>United States</v>
      </c>
      <c r="L8072" t="str">
        <f>VLOOKUP(J8072,location[#All],3,)</f>
        <v>Hampton</v>
      </c>
      <c r="M8072" t="str">
        <f>VLOOKUP(J8072,location[#All],4,)</f>
        <v>Virginia</v>
      </c>
      <c r="N8072">
        <f>VLOOKUP(J8072,location[#All],5,)</f>
        <v>23666</v>
      </c>
      <c r="O8072" t="str">
        <f>VLOOKUP(J8072,location[#All],6,)</f>
        <v>South</v>
      </c>
    </row>
    <row r="8073" spans="1:15" x14ac:dyDescent="0.25">
      <c r="A8073" t="s">
        <v>4267</v>
      </c>
      <c r="B8073" t="s">
        <v>1665</v>
      </c>
      <c r="C8073" s="1">
        <v>42316</v>
      </c>
      <c r="D8073" s="1">
        <v>42321</v>
      </c>
      <c r="E8073" t="s">
        <v>10</v>
      </c>
      <c r="F8073">
        <v>18654</v>
      </c>
      <c r="G8073">
        <v>3</v>
      </c>
      <c r="H8073">
        <v>0</v>
      </c>
      <c r="I8073">
        <v>410388</v>
      </c>
      <c r="J8073" s="1" t="str">
        <f>INDEX(location!A:A,MATCH('Tabela Total'!A8073,location!A:A,0))</f>
        <v>CA-2015-109386</v>
      </c>
      <c r="K8073" s="1" t="str">
        <f>VLOOKUP(J8073,location[#All],2,FALSE)</f>
        <v>United States</v>
      </c>
      <c r="L8073" t="str">
        <f>VLOOKUP(J8073,location[#All],3,)</f>
        <v>Hampton</v>
      </c>
      <c r="M8073" t="str">
        <f>VLOOKUP(J8073,location[#All],4,)</f>
        <v>Virginia</v>
      </c>
      <c r="N8073">
        <f>VLOOKUP(J8073,location[#All],5,)</f>
        <v>23666</v>
      </c>
      <c r="O8073" t="str">
        <f>VLOOKUP(J8073,location[#All],6,)</f>
        <v>South</v>
      </c>
    </row>
    <row r="8074" spans="1:15" x14ac:dyDescent="0.25">
      <c r="A8074" t="s">
        <v>4267</v>
      </c>
      <c r="B8074" t="s">
        <v>1665</v>
      </c>
      <c r="C8074" s="1">
        <v>42316</v>
      </c>
      <c r="D8074" s="1">
        <v>42321</v>
      </c>
      <c r="E8074" t="s">
        <v>10</v>
      </c>
      <c r="F8074">
        <v>26586</v>
      </c>
      <c r="G8074">
        <v>7</v>
      </c>
      <c r="H8074">
        <v>0</v>
      </c>
      <c r="I8074">
        <v>79758</v>
      </c>
      <c r="J8074" s="1" t="str">
        <f>INDEX(location!A:A,MATCH('Tabela Total'!A8074,location!A:A,0))</f>
        <v>CA-2015-109386</v>
      </c>
      <c r="K8074" s="1" t="str">
        <f>VLOOKUP(J8074,location[#All],2,FALSE)</f>
        <v>United States</v>
      </c>
      <c r="L8074" t="str">
        <f>VLOOKUP(J8074,location[#All],3,)</f>
        <v>Hampton</v>
      </c>
      <c r="M8074" t="str">
        <f>VLOOKUP(J8074,location[#All],4,)</f>
        <v>Virginia</v>
      </c>
      <c r="N8074">
        <f>VLOOKUP(J8074,location[#All],5,)</f>
        <v>23666</v>
      </c>
      <c r="O8074" t="str">
        <f>VLOOKUP(J8074,location[#All],6,)</f>
        <v>South</v>
      </c>
    </row>
    <row r="8075" spans="1:15" x14ac:dyDescent="0.25">
      <c r="A8075" t="s">
        <v>4267</v>
      </c>
      <c r="B8075" t="s">
        <v>1665</v>
      </c>
      <c r="C8075" s="1">
        <v>42316</v>
      </c>
      <c r="D8075" s="1">
        <v>42321</v>
      </c>
      <c r="E8075" t="s">
        <v>10</v>
      </c>
      <c r="F8075">
        <v>279</v>
      </c>
      <c r="G8075">
        <v>5</v>
      </c>
      <c r="H8075">
        <v>0</v>
      </c>
      <c r="I8075">
        <v>6975</v>
      </c>
      <c r="J8075" s="1" t="str">
        <f>INDEX(location!A:A,MATCH('Tabela Total'!A8075,location!A:A,0))</f>
        <v>CA-2015-109386</v>
      </c>
      <c r="K8075" s="1" t="str">
        <f>VLOOKUP(J8075,location[#All],2,FALSE)</f>
        <v>United States</v>
      </c>
      <c r="L8075" t="str">
        <f>VLOOKUP(J8075,location[#All],3,)</f>
        <v>Hampton</v>
      </c>
      <c r="M8075" t="str">
        <f>VLOOKUP(J8075,location[#All],4,)</f>
        <v>Virginia</v>
      </c>
      <c r="N8075">
        <f>VLOOKUP(J8075,location[#All],5,)</f>
        <v>23666</v>
      </c>
      <c r="O8075" t="str">
        <f>VLOOKUP(J8075,location[#All],6,)</f>
        <v>South</v>
      </c>
    </row>
    <row r="8076" spans="1:15" x14ac:dyDescent="0.25">
      <c r="A8076" t="s">
        <v>800</v>
      </c>
      <c r="B8076" t="s">
        <v>801</v>
      </c>
      <c r="C8076" s="1">
        <v>42980</v>
      </c>
      <c r="D8076" s="1">
        <v>42984</v>
      </c>
      <c r="E8076" t="s">
        <v>15</v>
      </c>
      <c r="F8076">
        <v>12192</v>
      </c>
      <c r="G8076">
        <v>3</v>
      </c>
      <c r="H8076">
        <v>2</v>
      </c>
      <c r="I8076">
        <v>41148</v>
      </c>
      <c r="J8076" s="1" t="str">
        <f>INDEX(location!A:A,MATCH('Tabela Total'!A8076,location!A:A,0))</f>
        <v>CA-2017-114216</v>
      </c>
      <c r="K8076" s="1" t="str">
        <f>VLOOKUP(J8076,location[#All],2,FALSE)</f>
        <v>United States</v>
      </c>
      <c r="L8076" t="str">
        <f>VLOOKUP(J8076,location[#All],3,)</f>
        <v>Philadelphia</v>
      </c>
      <c r="M8076" t="str">
        <f>VLOOKUP(J8076,location[#All],4,)</f>
        <v>Pennsylvania</v>
      </c>
      <c r="N8076">
        <f>VLOOKUP(J8076,location[#All],5,)</f>
        <v>19140</v>
      </c>
      <c r="O8076" t="str">
        <f>VLOOKUP(J8076,location[#All],6,)</f>
        <v>East</v>
      </c>
    </row>
    <row r="8077" spans="1:15" x14ac:dyDescent="0.25">
      <c r="A8077" t="s">
        <v>1457</v>
      </c>
      <c r="B8077" t="s">
        <v>801</v>
      </c>
      <c r="C8077" s="1">
        <v>42205</v>
      </c>
      <c r="D8077" s="1">
        <v>42210</v>
      </c>
      <c r="E8077" t="s">
        <v>10</v>
      </c>
      <c r="F8077">
        <v>3476</v>
      </c>
      <c r="G8077">
        <v>1</v>
      </c>
      <c r="H8077">
        <v>0</v>
      </c>
      <c r="I8077">
        <v>97328</v>
      </c>
      <c r="J8077" s="1" t="str">
        <f>INDEX(location!A:A,MATCH('Tabela Total'!A8077,location!A:A,0))</f>
        <v>CA-2015-160472</v>
      </c>
      <c r="K8077" s="1" t="str">
        <f>VLOOKUP(J8077,location[#All],2,FALSE)</f>
        <v>United States</v>
      </c>
      <c r="L8077" t="str">
        <f>VLOOKUP(J8077,location[#All],3,)</f>
        <v>South Bend</v>
      </c>
      <c r="M8077" t="str">
        <f>VLOOKUP(J8077,location[#All],4,)</f>
        <v>Indiana</v>
      </c>
      <c r="N8077">
        <f>VLOOKUP(J8077,location[#All],5,)</f>
        <v>46614</v>
      </c>
      <c r="O8077" t="str">
        <f>VLOOKUP(J8077,location[#All],6,)</f>
        <v>Central</v>
      </c>
    </row>
    <row r="8078" spans="1:15" x14ac:dyDescent="0.25">
      <c r="A8078" t="s">
        <v>1457</v>
      </c>
      <c r="B8078" t="s">
        <v>801</v>
      </c>
      <c r="C8078" s="1">
        <v>42205</v>
      </c>
      <c r="D8078" s="1">
        <v>42210</v>
      </c>
      <c r="E8078" t="s">
        <v>10</v>
      </c>
      <c r="F8078">
        <v>8312</v>
      </c>
      <c r="G8078">
        <v>5</v>
      </c>
      <c r="H8078">
        <v>0</v>
      </c>
      <c r="I8078">
        <v>12468</v>
      </c>
      <c r="J8078" s="1" t="str">
        <f>INDEX(location!A:A,MATCH('Tabela Total'!A8078,location!A:A,0))</f>
        <v>CA-2015-160472</v>
      </c>
      <c r="K8078" s="1" t="str">
        <f>VLOOKUP(J8078,location[#All],2,FALSE)</f>
        <v>United States</v>
      </c>
      <c r="L8078" t="str">
        <f>VLOOKUP(J8078,location[#All],3,)</f>
        <v>South Bend</v>
      </c>
      <c r="M8078" t="str">
        <f>VLOOKUP(J8078,location[#All],4,)</f>
        <v>Indiana</v>
      </c>
      <c r="N8078">
        <f>VLOOKUP(J8078,location[#All],5,)</f>
        <v>46614</v>
      </c>
      <c r="O8078" t="str">
        <f>VLOOKUP(J8078,location[#All],6,)</f>
        <v>Central</v>
      </c>
    </row>
    <row r="8079" spans="1:15" x14ac:dyDescent="0.25">
      <c r="A8079" t="s">
        <v>1457</v>
      </c>
      <c r="B8079" t="s">
        <v>801</v>
      </c>
      <c r="C8079" s="1">
        <v>42205</v>
      </c>
      <c r="D8079" s="1">
        <v>42210</v>
      </c>
      <c r="E8079" t="s">
        <v>10</v>
      </c>
      <c r="F8079">
        <v>264</v>
      </c>
      <c r="G8079">
        <v>5</v>
      </c>
      <c r="H8079">
        <v>0</v>
      </c>
      <c r="I8079">
        <v>1188</v>
      </c>
      <c r="J8079" s="1" t="str">
        <f>INDEX(location!A:A,MATCH('Tabela Total'!A8079,location!A:A,0))</f>
        <v>CA-2015-160472</v>
      </c>
      <c r="K8079" s="1" t="str">
        <f>VLOOKUP(J8079,location[#All],2,FALSE)</f>
        <v>United States</v>
      </c>
      <c r="L8079" t="str">
        <f>VLOOKUP(J8079,location[#All],3,)</f>
        <v>South Bend</v>
      </c>
      <c r="M8079" t="str">
        <f>VLOOKUP(J8079,location[#All],4,)</f>
        <v>Indiana</v>
      </c>
      <c r="N8079">
        <f>VLOOKUP(J8079,location[#All],5,)</f>
        <v>46614</v>
      </c>
      <c r="O8079" t="str">
        <f>VLOOKUP(J8079,location[#All],6,)</f>
        <v>Central</v>
      </c>
    </row>
    <row r="8080" spans="1:15" x14ac:dyDescent="0.25">
      <c r="A8080" t="s">
        <v>1457</v>
      </c>
      <c r="B8080" t="s">
        <v>801</v>
      </c>
      <c r="C8080" s="1">
        <v>42205</v>
      </c>
      <c r="D8080" s="1">
        <v>42210</v>
      </c>
      <c r="E8080" t="s">
        <v>10</v>
      </c>
      <c r="F8080">
        <v>10675</v>
      </c>
      <c r="G8080">
        <v>7</v>
      </c>
      <c r="H8080">
        <v>0</v>
      </c>
      <c r="I8080">
        <v>49105</v>
      </c>
      <c r="J8080" s="1" t="str">
        <f>INDEX(location!A:A,MATCH('Tabela Total'!A8080,location!A:A,0))</f>
        <v>CA-2015-160472</v>
      </c>
      <c r="K8080" s="1" t="str">
        <f>VLOOKUP(J8080,location[#All],2,FALSE)</f>
        <v>United States</v>
      </c>
      <c r="L8080" t="str">
        <f>VLOOKUP(J8080,location[#All],3,)</f>
        <v>South Bend</v>
      </c>
      <c r="M8080" t="str">
        <f>VLOOKUP(J8080,location[#All],4,)</f>
        <v>Indiana</v>
      </c>
      <c r="N8080">
        <f>VLOOKUP(J8080,location[#All],5,)</f>
        <v>46614</v>
      </c>
      <c r="O8080" t="str">
        <f>VLOOKUP(J8080,location[#All],6,)</f>
        <v>Central</v>
      </c>
    </row>
    <row r="8081" spans="1:15" x14ac:dyDescent="0.25">
      <c r="A8081" t="s">
        <v>1457</v>
      </c>
      <c r="B8081" t="s">
        <v>801</v>
      </c>
      <c r="C8081" s="1">
        <v>42205</v>
      </c>
      <c r="D8081" s="1">
        <v>42210</v>
      </c>
      <c r="E8081" t="s">
        <v>10</v>
      </c>
      <c r="F8081">
        <v>9782</v>
      </c>
      <c r="G8081">
        <v>2</v>
      </c>
      <c r="H8081">
        <v>0</v>
      </c>
      <c r="I8081">
        <v>459754</v>
      </c>
      <c r="J8081" s="1" t="str">
        <f>INDEX(location!A:A,MATCH('Tabela Total'!A8081,location!A:A,0))</f>
        <v>CA-2015-160472</v>
      </c>
      <c r="K8081" s="1" t="str">
        <f>VLOOKUP(J8081,location[#All],2,FALSE)</f>
        <v>United States</v>
      </c>
      <c r="L8081" t="str">
        <f>VLOOKUP(J8081,location[#All],3,)</f>
        <v>South Bend</v>
      </c>
      <c r="M8081" t="str">
        <f>VLOOKUP(J8081,location[#All],4,)</f>
        <v>Indiana</v>
      </c>
      <c r="N8081">
        <f>VLOOKUP(J8081,location[#All],5,)</f>
        <v>46614</v>
      </c>
      <c r="O8081" t="str">
        <f>VLOOKUP(J8081,location[#All],6,)</f>
        <v>Central</v>
      </c>
    </row>
    <row r="8082" spans="1:15" x14ac:dyDescent="0.25">
      <c r="A8082" t="s">
        <v>1457</v>
      </c>
      <c r="B8082" t="s">
        <v>801</v>
      </c>
      <c r="C8082" s="1">
        <v>42205</v>
      </c>
      <c r="D8082" s="1">
        <v>42210</v>
      </c>
      <c r="E8082" t="s">
        <v>10</v>
      </c>
      <c r="F8082">
        <v>1414</v>
      </c>
      <c r="G8082">
        <v>5</v>
      </c>
      <c r="H8082">
        <v>0</v>
      </c>
      <c r="I8082">
        <v>38178</v>
      </c>
      <c r="J8082" s="1" t="str">
        <f>INDEX(location!A:A,MATCH('Tabela Total'!A8082,location!A:A,0))</f>
        <v>CA-2015-160472</v>
      </c>
      <c r="K8082" s="1" t="str">
        <f>VLOOKUP(J8082,location[#All],2,FALSE)</f>
        <v>United States</v>
      </c>
      <c r="L8082" t="str">
        <f>VLOOKUP(J8082,location[#All],3,)</f>
        <v>South Bend</v>
      </c>
      <c r="M8082" t="str">
        <f>VLOOKUP(J8082,location[#All],4,)</f>
        <v>Indiana</v>
      </c>
      <c r="N8082">
        <f>VLOOKUP(J8082,location[#All],5,)</f>
        <v>46614</v>
      </c>
      <c r="O8082" t="str">
        <f>VLOOKUP(J8082,location[#All],6,)</f>
        <v>Central</v>
      </c>
    </row>
    <row r="8083" spans="1:15" x14ac:dyDescent="0.25">
      <c r="A8083" t="s">
        <v>1613</v>
      </c>
      <c r="B8083" t="s">
        <v>801</v>
      </c>
      <c r="C8083" s="1">
        <v>42289</v>
      </c>
      <c r="D8083" s="1">
        <v>42294</v>
      </c>
      <c r="E8083" t="s">
        <v>10</v>
      </c>
      <c r="F8083">
        <v>20967</v>
      </c>
      <c r="G8083">
        <v>1</v>
      </c>
      <c r="H8083">
        <v>4</v>
      </c>
      <c r="I8083">
        <v>-13978</v>
      </c>
      <c r="J8083" s="1" t="str">
        <f>INDEX(location!A:A,MATCH('Tabela Total'!A8083,location!A:A,0))</f>
        <v>CA-2015-159786</v>
      </c>
      <c r="K8083" s="1" t="str">
        <f>VLOOKUP(J8083,location[#All],2,FALSE)</f>
        <v>United States</v>
      </c>
      <c r="L8083" t="str">
        <f>VLOOKUP(J8083,location[#All],3,)</f>
        <v>Rochester</v>
      </c>
      <c r="M8083" t="str">
        <f>VLOOKUP(J8083,location[#All],4,)</f>
        <v>New York</v>
      </c>
      <c r="N8083">
        <f>VLOOKUP(J8083,location[#All],5,)</f>
        <v>14609</v>
      </c>
      <c r="O8083" t="str">
        <f>VLOOKUP(J8083,location[#All],6,)</f>
        <v>East</v>
      </c>
    </row>
    <row r="8084" spans="1:15" x14ac:dyDescent="0.25">
      <c r="A8084" t="s">
        <v>469</v>
      </c>
      <c r="B8084" t="s">
        <v>470</v>
      </c>
      <c r="C8084" s="1">
        <v>42519</v>
      </c>
      <c r="D8084" s="1">
        <v>42522</v>
      </c>
      <c r="E8084" t="s">
        <v>10</v>
      </c>
      <c r="F8084">
        <v>97995</v>
      </c>
      <c r="G8084">
        <v>5</v>
      </c>
      <c r="H8084">
        <v>0</v>
      </c>
      <c r="I8084">
        <v>274386</v>
      </c>
      <c r="J8084" s="1" t="str">
        <f>INDEX(location!A:A,MATCH('Tabela Total'!A8084,location!A:A,0))</f>
        <v>CA-2016-168753</v>
      </c>
      <c r="K8084" s="1" t="str">
        <f>VLOOKUP(J8084,location[#All],2,FALSE)</f>
        <v>United States</v>
      </c>
      <c r="L8084" t="str">
        <f>VLOOKUP(J8084,location[#All],3,)</f>
        <v>Montgomery</v>
      </c>
      <c r="M8084" t="str">
        <f>VLOOKUP(J8084,location[#All],4,)</f>
        <v>Alabama</v>
      </c>
      <c r="N8084">
        <f>VLOOKUP(J8084,location[#All],5,)</f>
        <v>36116</v>
      </c>
      <c r="O8084" t="str">
        <f>VLOOKUP(J8084,location[#All],6,)</f>
        <v>South</v>
      </c>
    </row>
    <row r="8085" spans="1:15" x14ac:dyDescent="0.25">
      <c r="A8085" t="s">
        <v>469</v>
      </c>
      <c r="B8085" t="s">
        <v>470</v>
      </c>
      <c r="C8085" s="1">
        <v>42519</v>
      </c>
      <c r="D8085" s="1">
        <v>42522</v>
      </c>
      <c r="E8085" t="s">
        <v>10</v>
      </c>
      <c r="F8085">
        <v>2275</v>
      </c>
      <c r="G8085">
        <v>5</v>
      </c>
      <c r="H8085">
        <v>0</v>
      </c>
      <c r="I8085">
        <v>11375</v>
      </c>
      <c r="J8085" s="1" t="str">
        <f>INDEX(location!A:A,MATCH('Tabela Total'!A8085,location!A:A,0))</f>
        <v>CA-2016-168753</v>
      </c>
      <c r="K8085" s="1" t="str">
        <f>VLOOKUP(J8085,location[#All],2,FALSE)</f>
        <v>United States</v>
      </c>
      <c r="L8085" t="str">
        <f>VLOOKUP(J8085,location[#All],3,)</f>
        <v>Montgomery</v>
      </c>
      <c r="M8085" t="str">
        <f>VLOOKUP(J8085,location[#All],4,)</f>
        <v>Alabama</v>
      </c>
      <c r="N8085">
        <f>VLOOKUP(J8085,location[#All],5,)</f>
        <v>36116</v>
      </c>
      <c r="O8085" t="str">
        <f>VLOOKUP(J8085,location[#All],6,)</f>
        <v>South</v>
      </c>
    </row>
    <row r="8086" spans="1:15" x14ac:dyDescent="0.25">
      <c r="A8086" t="s">
        <v>2077</v>
      </c>
      <c r="B8086" t="s">
        <v>470</v>
      </c>
      <c r="C8086" s="1">
        <v>42978</v>
      </c>
      <c r="D8086" s="1">
        <v>42982</v>
      </c>
      <c r="E8086" t="s">
        <v>10</v>
      </c>
      <c r="F8086">
        <v>229544</v>
      </c>
      <c r="G8086">
        <v>7</v>
      </c>
      <c r="H8086">
        <v>2</v>
      </c>
      <c r="I8086">
        <v>832097</v>
      </c>
      <c r="J8086" s="1" t="str">
        <f>INDEX(location!A:A,MATCH('Tabela Total'!A8086,location!A:A,0))</f>
        <v>US-2017-135062</v>
      </c>
      <c r="K8086" s="1" t="str">
        <f>VLOOKUP(J8086,location[#All],2,FALSE)</f>
        <v>United States</v>
      </c>
      <c r="L8086" t="str">
        <f>VLOOKUP(J8086,location[#All],3,)</f>
        <v>Fayetteville</v>
      </c>
      <c r="M8086" t="str">
        <f>VLOOKUP(J8086,location[#All],4,)</f>
        <v>North Carolina</v>
      </c>
      <c r="N8086">
        <f>VLOOKUP(J8086,location[#All],5,)</f>
        <v>28314</v>
      </c>
      <c r="O8086" t="str">
        <f>VLOOKUP(J8086,location[#All],6,)</f>
        <v>South</v>
      </c>
    </row>
    <row r="8087" spans="1:15" x14ac:dyDescent="0.25">
      <c r="A8087" t="s">
        <v>3010</v>
      </c>
      <c r="B8087" t="s">
        <v>470</v>
      </c>
      <c r="C8087" s="1">
        <v>42197</v>
      </c>
      <c r="D8087" s="1">
        <v>42202</v>
      </c>
      <c r="E8087" t="s">
        <v>10</v>
      </c>
      <c r="F8087">
        <v>383607</v>
      </c>
      <c r="G8087">
        <v>9</v>
      </c>
      <c r="H8087">
        <v>3</v>
      </c>
      <c r="I8087">
        <v>-54801</v>
      </c>
      <c r="J8087" s="1" t="str">
        <f>INDEX(location!A:A,MATCH('Tabela Total'!A8087,location!A:A,0))</f>
        <v>CA-2015-126557</v>
      </c>
      <c r="K8087" s="1" t="str">
        <f>VLOOKUP(J8087,location[#All],2,FALSE)</f>
        <v>United States</v>
      </c>
      <c r="L8087" t="str">
        <f>VLOOKUP(J8087,location[#All],3,)</f>
        <v>Chicago</v>
      </c>
      <c r="M8087" t="str">
        <f>VLOOKUP(J8087,location[#All],4,)</f>
        <v>Illinois</v>
      </c>
      <c r="N8087">
        <f>VLOOKUP(J8087,location[#All],5,)</f>
        <v>60610</v>
      </c>
      <c r="O8087" t="str">
        <f>VLOOKUP(J8087,location[#All],6,)</f>
        <v>Central</v>
      </c>
    </row>
    <row r="8088" spans="1:15" x14ac:dyDescent="0.25">
      <c r="A8088" t="s">
        <v>3010</v>
      </c>
      <c r="B8088" t="s">
        <v>470</v>
      </c>
      <c r="C8088" s="1">
        <v>42197</v>
      </c>
      <c r="D8088" s="1">
        <v>42202</v>
      </c>
      <c r="E8088" t="s">
        <v>10</v>
      </c>
      <c r="F8088">
        <v>14848</v>
      </c>
      <c r="G8088">
        <v>2</v>
      </c>
      <c r="H8088">
        <v>2</v>
      </c>
      <c r="I8088">
        <v>16704</v>
      </c>
      <c r="J8088" s="1" t="str">
        <f>INDEX(location!A:A,MATCH('Tabela Total'!A8088,location!A:A,0))</f>
        <v>CA-2015-126557</v>
      </c>
      <c r="K8088" s="1" t="str">
        <f>VLOOKUP(J8088,location[#All],2,FALSE)</f>
        <v>United States</v>
      </c>
      <c r="L8088" t="str">
        <f>VLOOKUP(J8088,location[#All],3,)</f>
        <v>Chicago</v>
      </c>
      <c r="M8088" t="str">
        <f>VLOOKUP(J8088,location[#All],4,)</f>
        <v>Illinois</v>
      </c>
      <c r="N8088">
        <f>VLOOKUP(J8088,location[#All],5,)</f>
        <v>60610</v>
      </c>
      <c r="O8088" t="str">
        <f>VLOOKUP(J8088,location[#All],6,)</f>
        <v>Central</v>
      </c>
    </row>
    <row r="8089" spans="1:15" x14ac:dyDescent="0.25">
      <c r="A8089" t="s">
        <v>3010</v>
      </c>
      <c r="B8089" t="s">
        <v>470</v>
      </c>
      <c r="C8089" s="1">
        <v>42197</v>
      </c>
      <c r="D8089" s="1">
        <v>42202</v>
      </c>
      <c r="E8089" t="s">
        <v>10</v>
      </c>
      <c r="F8089">
        <v>537544</v>
      </c>
      <c r="G8089">
        <v>7</v>
      </c>
      <c r="H8089">
        <v>2</v>
      </c>
      <c r="I8089">
        <v>537544</v>
      </c>
      <c r="J8089" s="1" t="str">
        <f>INDEX(location!A:A,MATCH('Tabela Total'!A8089,location!A:A,0))</f>
        <v>CA-2015-126557</v>
      </c>
      <c r="K8089" s="1" t="str">
        <f>VLOOKUP(J8089,location[#All],2,FALSE)</f>
        <v>United States</v>
      </c>
      <c r="L8089" t="str">
        <f>VLOOKUP(J8089,location[#All],3,)</f>
        <v>Chicago</v>
      </c>
      <c r="M8089" t="str">
        <f>VLOOKUP(J8089,location[#All],4,)</f>
        <v>Illinois</v>
      </c>
      <c r="N8089">
        <f>VLOOKUP(J8089,location[#All],5,)</f>
        <v>60610</v>
      </c>
      <c r="O8089" t="str">
        <f>VLOOKUP(J8089,location[#All],6,)</f>
        <v>Central</v>
      </c>
    </row>
    <row r="8090" spans="1:15" x14ac:dyDescent="0.25">
      <c r="A8090" t="s">
        <v>3010</v>
      </c>
      <c r="B8090" t="s">
        <v>470</v>
      </c>
      <c r="C8090" s="1">
        <v>42197</v>
      </c>
      <c r="D8090" s="1">
        <v>42202</v>
      </c>
      <c r="E8090" t="s">
        <v>10</v>
      </c>
      <c r="F8090">
        <v>1928</v>
      </c>
      <c r="G8090">
        <v>2</v>
      </c>
      <c r="H8090">
        <v>8</v>
      </c>
      <c r="I8090">
        <v>-29884</v>
      </c>
      <c r="J8090" s="1" t="str">
        <f>INDEX(location!A:A,MATCH('Tabela Total'!A8090,location!A:A,0))</f>
        <v>CA-2015-126557</v>
      </c>
      <c r="K8090" s="1" t="str">
        <f>VLOOKUP(J8090,location[#All],2,FALSE)</f>
        <v>United States</v>
      </c>
      <c r="L8090" t="str">
        <f>VLOOKUP(J8090,location[#All],3,)</f>
        <v>Chicago</v>
      </c>
      <c r="M8090" t="str">
        <f>VLOOKUP(J8090,location[#All],4,)</f>
        <v>Illinois</v>
      </c>
      <c r="N8090">
        <f>VLOOKUP(J8090,location[#All],5,)</f>
        <v>60610</v>
      </c>
      <c r="O8090" t="str">
        <f>VLOOKUP(J8090,location[#All],6,)</f>
        <v>Central</v>
      </c>
    </row>
    <row r="8091" spans="1:15" x14ac:dyDescent="0.25">
      <c r="A8091" t="s">
        <v>3010</v>
      </c>
      <c r="B8091" t="s">
        <v>470</v>
      </c>
      <c r="C8091" s="1">
        <v>42197</v>
      </c>
      <c r="D8091" s="1">
        <v>42202</v>
      </c>
      <c r="E8091" t="s">
        <v>10</v>
      </c>
      <c r="F8091">
        <v>6912</v>
      </c>
      <c r="G8091">
        <v>3</v>
      </c>
      <c r="H8091">
        <v>2</v>
      </c>
      <c r="I8091">
        <v>6912</v>
      </c>
      <c r="J8091" s="1" t="str">
        <f>INDEX(location!A:A,MATCH('Tabela Total'!A8091,location!A:A,0))</f>
        <v>CA-2015-126557</v>
      </c>
      <c r="K8091" s="1" t="str">
        <f>VLOOKUP(J8091,location[#All],2,FALSE)</f>
        <v>United States</v>
      </c>
      <c r="L8091" t="str">
        <f>VLOOKUP(J8091,location[#All],3,)</f>
        <v>Chicago</v>
      </c>
      <c r="M8091" t="str">
        <f>VLOOKUP(J8091,location[#All],4,)</f>
        <v>Illinois</v>
      </c>
      <c r="N8091">
        <f>VLOOKUP(J8091,location[#All],5,)</f>
        <v>60610</v>
      </c>
      <c r="O8091" t="str">
        <f>VLOOKUP(J8091,location[#All],6,)</f>
        <v>Central</v>
      </c>
    </row>
    <row r="8092" spans="1:15" x14ac:dyDescent="0.25">
      <c r="A8092" t="s">
        <v>3010</v>
      </c>
      <c r="B8092" t="s">
        <v>470</v>
      </c>
      <c r="C8092" s="1">
        <v>42197</v>
      </c>
      <c r="D8092" s="1">
        <v>42202</v>
      </c>
      <c r="E8092" t="s">
        <v>10</v>
      </c>
      <c r="F8092">
        <v>776</v>
      </c>
      <c r="G8092">
        <v>1</v>
      </c>
      <c r="H8092">
        <v>6</v>
      </c>
      <c r="I8092">
        <v>-2134</v>
      </c>
      <c r="J8092" s="1" t="str">
        <f>INDEX(location!A:A,MATCH('Tabela Total'!A8092,location!A:A,0))</f>
        <v>CA-2015-126557</v>
      </c>
      <c r="K8092" s="1" t="str">
        <f>VLOOKUP(J8092,location[#All],2,FALSE)</f>
        <v>United States</v>
      </c>
      <c r="L8092" t="str">
        <f>VLOOKUP(J8092,location[#All],3,)</f>
        <v>Chicago</v>
      </c>
      <c r="M8092" t="str">
        <f>VLOOKUP(J8092,location[#All],4,)</f>
        <v>Illinois</v>
      </c>
      <c r="N8092">
        <f>VLOOKUP(J8092,location[#All],5,)</f>
        <v>60610</v>
      </c>
      <c r="O8092" t="str">
        <f>VLOOKUP(J8092,location[#All],6,)</f>
        <v>Central</v>
      </c>
    </row>
    <row r="8093" spans="1:15" x14ac:dyDescent="0.25">
      <c r="A8093" t="s">
        <v>3010</v>
      </c>
      <c r="B8093" t="s">
        <v>470</v>
      </c>
      <c r="C8093" s="1">
        <v>42197</v>
      </c>
      <c r="D8093" s="1">
        <v>42202</v>
      </c>
      <c r="E8093" t="s">
        <v>10</v>
      </c>
      <c r="F8093">
        <v>659168</v>
      </c>
      <c r="G8093">
        <v>4</v>
      </c>
      <c r="H8093">
        <v>2</v>
      </c>
      <c r="I8093">
        <v>494376</v>
      </c>
      <c r="J8093" s="1" t="str">
        <f>INDEX(location!A:A,MATCH('Tabela Total'!A8093,location!A:A,0))</f>
        <v>CA-2015-126557</v>
      </c>
      <c r="K8093" s="1" t="str">
        <f>VLOOKUP(J8093,location[#All],2,FALSE)</f>
        <v>United States</v>
      </c>
      <c r="L8093" t="str">
        <f>VLOOKUP(J8093,location[#All],3,)</f>
        <v>Chicago</v>
      </c>
      <c r="M8093" t="str">
        <f>VLOOKUP(J8093,location[#All],4,)</f>
        <v>Illinois</v>
      </c>
      <c r="N8093">
        <f>VLOOKUP(J8093,location[#All],5,)</f>
        <v>60610</v>
      </c>
      <c r="O8093" t="str">
        <f>VLOOKUP(J8093,location[#All],6,)</f>
        <v>Central</v>
      </c>
    </row>
    <row r="8094" spans="1:15" x14ac:dyDescent="0.25">
      <c r="A8094" t="s">
        <v>3742</v>
      </c>
      <c r="B8094" t="s">
        <v>470</v>
      </c>
      <c r="C8094" s="1">
        <v>42923</v>
      </c>
      <c r="D8094" s="1">
        <v>42925</v>
      </c>
      <c r="E8094" t="s">
        <v>44</v>
      </c>
      <c r="F8094">
        <v>8721</v>
      </c>
      <c r="G8094">
        <v>3</v>
      </c>
      <c r="H8094">
        <v>5</v>
      </c>
      <c r="I8094">
        <v>-453492</v>
      </c>
      <c r="J8094" s="1" t="str">
        <f>INDEX(location!A:A,MATCH('Tabela Total'!A8094,location!A:A,0))</f>
        <v>US-2017-169551</v>
      </c>
      <c r="K8094" s="1" t="str">
        <f>VLOOKUP(J8094,location[#All],2,FALSE)</f>
        <v>United States</v>
      </c>
      <c r="L8094" t="str">
        <f>VLOOKUP(J8094,location[#All],3,)</f>
        <v>Philadelphia</v>
      </c>
      <c r="M8094" t="str">
        <f>VLOOKUP(J8094,location[#All],4,)</f>
        <v>Pennsylvania</v>
      </c>
      <c r="N8094">
        <f>VLOOKUP(J8094,location[#All],5,)</f>
        <v>19120</v>
      </c>
      <c r="O8094" t="str">
        <f>VLOOKUP(J8094,location[#All],6,)</f>
        <v>East</v>
      </c>
    </row>
    <row r="8095" spans="1:15" x14ac:dyDescent="0.25">
      <c r="A8095" t="s">
        <v>3742</v>
      </c>
      <c r="B8095" t="s">
        <v>470</v>
      </c>
      <c r="C8095" s="1">
        <v>42923</v>
      </c>
      <c r="D8095" s="1">
        <v>42925</v>
      </c>
      <c r="E8095" t="s">
        <v>44</v>
      </c>
      <c r="F8095">
        <v>15552</v>
      </c>
      <c r="G8095">
        <v>3</v>
      </c>
      <c r="H8095">
        <v>2</v>
      </c>
      <c r="I8095">
        <v>54432</v>
      </c>
      <c r="J8095" s="1" t="str">
        <f>INDEX(location!A:A,MATCH('Tabela Total'!A8095,location!A:A,0))</f>
        <v>US-2017-169551</v>
      </c>
      <c r="K8095" s="1" t="str">
        <f>VLOOKUP(J8095,location[#All],2,FALSE)</f>
        <v>United States</v>
      </c>
      <c r="L8095" t="str">
        <f>VLOOKUP(J8095,location[#All],3,)</f>
        <v>Philadelphia</v>
      </c>
      <c r="M8095" t="str">
        <f>VLOOKUP(J8095,location[#All],4,)</f>
        <v>Pennsylvania</v>
      </c>
      <c r="N8095">
        <f>VLOOKUP(J8095,location[#All],5,)</f>
        <v>19120</v>
      </c>
      <c r="O8095" t="str">
        <f>VLOOKUP(J8095,location[#All],6,)</f>
        <v>East</v>
      </c>
    </row>
    <row r="8096" spans="1:15" x14ac:dyDescent="0.25">
      <c r="A8096" t="s">
        <v>3742</v>
      </c>
      <c r="B8096" t="s">
        <v>470</v>
      </c>
      <c r="C8096" s="1">
        <v>42923</v>
      </c>
      <c r="D8096" s="1">
        <v>42925</v>
      </c>
      <c r="E8096" t="s">
        <v>44</v>
      </c>
      <c r="F8096">
        <v>683988</v>
      </c>
      <c r="G8096">
        <v>2</v>
      </c>
      <c r="H8096">
        <v>4</v>
      </c>
      <c r="I8096">
        <v>-113998</v>
      </c>
      <c r="J8096" s="1" t="str">
        <f>INDEX(location!A:A,MATCH('Tabela Total'!A8096,location!A:A,0))</f>
        <v>US-2017-169551</v>
      </c>
      <c r="K8096" s="1" t="str">
        <f>VLOOKUP(J8096,location[#All],2,FALSE)</f>
        <v>United States</v>
      </c>
      <c r="L8096" t="str">
        <f>VLOOKUP(J8096,location[#All],3,)</f>
        <v>Philadelphia</v>
      </c>
      <c r="M8096" t="str">
        <f>VLOOKUP(J8096,location[#All],4,)</f>
        <v>Pennsylvania</v>
      </c>
      <c r="N8096">
        <f>VLOOKUP(J8096,location[#All],5,)</f>
        <v>19120</v>
      </c>
      <c r="O8096" t="str">
        <f>VLOOKUP(J8096,location[#All],6,)</f>
        <v>East</v>
      </c>
    </row>
    <row r="8097" spans="1:15" x14ac:dyDescent="0.25">
      <c r="A8097" t="s">
        <v>3742</v>
      </c>
      <c r="B8097" t="s">
        <v>470</v>
      </c>
      <c r="C8097" s="1">
        <v>42923</v>
      </c>
      <c r="D8097" s="1">
        <v>42925</v>
      </c>
      <c r="E8097" t="s">
        <v>44</v>
      </c>
      <c r="F8097">
        <v>13392</v>
      </c>
      <c r="G8097">
        <v>3</v>
      </c>
      <c r="H8097">
        <v>2</v>
      </c>
      <c r="I8097">
        <v>10044</v>
      </c>
      <c r="J8097" s="1" t="str">
        <f>INDEX(location!A:A,MATCH('Tabela Total'!A8097,location!A:A,0))</f>
        <v>US-2017-169551</v>
      </c>
      <c r="K8097" s="1" t="str">
        <f>VLOOKUP(J8097,location[#All],2,FALSE)</f>
        <v>United States</v>
      </c>
      <c r="L8097" t="str">
        <f>VLOOKUP(J8097,location[#All],3,)</f>
        <v>Philadelphia</v>
      </c>
      <c r="M8097" t="str">
        <f>VLOOKUP(J8097,location[#All],4,)</f>
        <v>Pennsylvania</v>
      </c>
      <c r="N8097">
        <f>VLOOKUP(J8097,location[#All],5,)</f>
        <v>19120</v>
      </c>
      <c r="O8097" t="str">
        <f>VLOOKUP(J8097,location[#All],6,)</f>
        <v>East</v>
      </c>
    </row>
    <row r="8098" spans="1:15" x14ac:dyDescent="0.25">
      <c r="A8098" t="s">
        <v>3742</v>
      </c>
      <c r="B8098" t="s">
        <v>470</v>
      </c>
      <c r="C8098" s="1">
        <v>42923</v>
      </c>
      <c r="D8098" s="1">
        <v>42925</v>
      </c>
      <c r="E8098" t="s">
        <v>44</v>
      </c>
      <c r="F8098">
        <v>16776</v>
      </c>
      <c r="G8098">
        <v>3</v>
      </c>
      <c r="H8098">
        <v>2</v>
      </c>
      <c r="I8098">
        <v>48231</v>
      </c>
      <c r="J8098" s="1" t="str">
        <f>INDEX(location!A:A,MATCH('Tabela Total'!A8098,location!A:A,0))</f>
        <v>US-2017-169551</v>
      </c>
      <c r="K8098" s="1" t="str">
        <f>VLOOKUP(J8098,location[#All],2,FALSE)</f>
        <v>United States</v>
      </c>
      <c r="L8098" t="str">
        <f>VLOOKUP(J8098,location[#All],3,)</f>
        <v>Philadelphia</v>
      </c>
      <c r="M8098" t="str">
        <f>VLOOKUP(J8098,location[#All],4,)</f>
        <v>Pennsylvania</v>
      </c>
      <c r="N8098">
        <f>VLOOKUP(J8098,location[#All],5,)</f>
        <v>19120</v>
      </c>
      <c r="O8098" t="str">
        <f>VLOOKUP(J8098,location[#All],6,)</f>
        <v>East</v>
      </c>
    </row>
    <row r="8099" spans="1:15" x14ac:dyDescent="0.25">
      <c r="A8099" t="s">
        <v>3742</v>
      </c>
      <c r="B8099" t="s">
        <v>470</v>
      </c>
      <c r="C8099" s="1">
        <v>42923</v>
      </c>
      <c r="D8099" s="1">
        <v>42925</v>
      </c>
      <c r="E8099" t="s">
        <v>44</v>
      </c>
      <c r="F8099">
        <v>52792</v>
      </c>
      <c r="G8099">
        <v>2</v>
      </c>
      <c r="H8099">
        <v>2</v>
      </c>
      <c r="I8099">
        <v>85787</v>
      </c>
      <c r="J8099" s="1" t="str">
        <f>INDEX(location!A:A,MATCH('Tabela Total'!A8099,location!A:A,0))</f>
        <v>US-2017-169551</v>
      </c>
      <c r="K8099" s="1" t="str">
        <f>VLOOKUP(J8099,location[#All],2,FALSE)</f>
        <v>United States</v>
      </c>
      <c r="L8099" t="str">
        <f>VLOOKUP(J8099,location[#All],3,)</f>
        <v>Philadelphia</v>
      </c>
      <c r="M8099" t="str">
        <f>VLOOKUP(J8099,location[#All],4,)</f>
        <v>Pennsylvania</v>
      </c>
      <c r="N8099">
        <f>VLOOKUP(J8099,location[#All],5,)</f>
        <v>19120</v>
      </c>
      <c r="O8099" t="str">
        <f>VLOOKUP(J8099,location[#All],6,)</f>
        <v>East</v>
      </c>
    </row>
    <row r="8100" spans="1:15" x14ac:dyDescent="0.25">
      <c r="A8100" t="s">
        <v>4151</v>
      </c>
      <c r="B8100" t="s">
        <v>470</v>
      </c>
      <c r="C8100" s="1">
        <v>42615</v>
      </c>
      <c r="D8100" s="1">
        <v>42621</v>
      </c>
      <c r="E8100" t="s">
        <v>15</v>
      </c>
      <c r="F8100">
        <v>2924</v>
      </c>
      <c r="G8100">
        <v>5</v>
      </c>
      <c r="H8100">
        <v>2</v>
      </c>
      <c r="I8100">
        <v>98685</v>
      </c>
      <c r="J8100" s="1" t="str">
        <f>INDEX(location!A:A,MATCH('Tabela Total'!A8100,location!A:A,0))</f>
        <v>CA-2016-144764</v>
      </c>
      <c r="K8100" s="1" t="str">
        <f>VLOOKUP(J8100,location[#All],2,FALSE)</f>
        <v>United States</v>
      </c>
      <c r="L8100" t="str">
        <f>VLOOKUP(J8100,location[#All],3,)</f>
        <v>Chicago</v>
      </c>
      <c r="M8100" t="str">
        <f>VLOOKUP(J8100,location[#All],4,)</f>
        <v>Illinois</v>
      </c>
      <c r="N8100">
        <f>VLOOKUP(J8100,location[#All],5,)</f>
        <v>60623</v>
      </c>
      <c r="O8100" t="str">
        <f>VLOOKUP(J8100,location[#All],6,)</f>
        <v>Central</v>
      </c>
    </row>
    <row r="8101" spans="1:15" x14ac:dyDescent="0.25">
      <c r="A8101" t="s">
        <v>4151</v>
      </c>
      <c r="B8101" t="s">
        <v>470</v>
      </c>
      <c r="C8101" s="1">
        <v>42615</v>
      </c>
      <c r="D8101" s="1">
        <v>42621</v>
      </c>
      <c r="E8101" t="s">
        <v>15</v>
      </c>
      <c r="F8101">
        <v>35168</v>
      </c>
      <c r="G8101">
        <v>2</v>
      </c>
      <c r="H8101">
        <v>2</v>
      </c>
      <c r="I8101">
        <v>-83524</v>
      </c>
      <c r="J8101" s="1" t="str">
        <f>INDEX(location!A:A,MATCH('Tabela Total'!A8101,location!A:A,0))</f>
        <v>CA-2016-144764</v>
      </c>
      <c r="K8101" s="1" t="str">
        <f>VLOOKUP(J8101,location[#All],2,FALSE)</f>
        <v>United States</v>
      </c>
      <c r="L8101" t="str">
        <f>VLOOKUP(J8101,location[#All],3,)</f>
        <v>Chicago</v>
      </c>
      <c r="M8101" t="str">
        <f>VLOOKUP(J8101,location[#All],4,)</f>
        <v>Illinois</v>
      </c>
      <c r="N8101">
        <f>VLOOKUP(J8101,location[#All],5,)</f>
        <v>60623</v>
      </c>
      <c r="O8101" t="str">
        <f>VLOOKUP(J8101,location[#All],6,)</f>
        <v>Central</v>
      </c>
    </row>
    <row r="8102" spans="1:15" x14ac:dyDescent="0.25">
      <c r="A8102" t="s">
        <v>4151</v>
      </c>
      <c r="B8102" t="s">
        <v>470</v>
      </c>
      <c r="C8102" s="1">
        <v>42615</v>
      </c>
      <c r="D8102" s="1">
        <v>42621</v>
      </c>
      <c r="E8102" t="s">
        <v>15</v>
      </c>
      <c r="F8102">
        <v>13629</v>
      </c>
      <c r="G8102">
        <v>3</v>
      </c>
      <c r="H8102">
        <v>3</v>
      </c>
      <c r="I8102">
        <v>-1947</v>
      </c>
      <c r="J8102" s="1" t="str">
        <f>INDEX(location!A:A,MATCH('Tabela Total'!A8102,location!A:A,0))</f>
        <v>CA-2016-144764</v>
      </c>
      <c r="K8102" s="1" t="str">
        <f>VLOOKUP(J8102,location[#All],2,FALSE)</f>
        <v>United States</v>
      </c>
      <c r="L8102" t="str">
        <f>VLOOKUP(J8102,location[#All],3,)</f>
        <v>Chicago</v>
      </c>
      <c r="M8102" t="str">
        <f>VLOOKUP(J8102,location[#All],4,)</f>
        <v>Illinois</v>
      </c>
      <c r="N8102">
        <f>VLOOKUP(J8102,location[#All],5,)</f>
        <v>60623</v>
      </c>
      <c r="O8102" t="str">
        <f>VLOOKUP(J8102,location[#All],6,)</f>
        <v>Central</v>
      </c>
    </row>
    <row r="8103" spans="1:15" x14ac:dyDescent="0.25">
      <c r="A8103" t="s">
        <v>4393</v>
      </c>
      <c r="B8103" t="s">
        <v>470</v>
      </c>
      <c r="C8103" s="1">
        <v>42877</v>
      </c>
      <c r="D8103" s="1">
        <v>42880</v>
      </c>
      <c r="E8103" t="s">
        <v>44</v>
      </c>
      <c r="F8103">
        <v>4956</v>
      </c>
      <c r="G8103">
        <v>7</v>
      </c>
      <c r="H8103">
        <v>0</v>
      </c>
      <c r="I8103">
        <v>188328</v>
      </c>
      <c r="J8103" s="1" t="str">
        <f>INDEX(location!A:A,MATCH('Tabela Total'!A8103,location!A:A,0))</f>
        <v>US-2017-151127</v>
      </c>
      <c r="K8103" s="1" t="str">
        <f>VLOOKUP(J8103,location[#All],2,FALSE)</f>
        <v>United States</v>
      </c>
      <c r="L8103" t="str">
        <f>VLOOKUP(J8103,location[#All],3,)</f>
        <v>Los Angeles</v>
      </c>
      <c r="M8103" t="str">
        <f>VLOOKUP(J8103,location[#All],4,)</f>
        <v>California</v>
      </c>
      <c r="N8103">
        <f>VLOOKUP(J8103,location[#All],5,)</f>
        <v>90049</v>
      </c>
      <c r="O8103" t="str">
        <f>VLOOKUP(J8103,location[#All],6,)</f>
        <v>West</v>
      </c>
    </row>
    <row r="8104" spans="1:15" x14ac:dyDescent="0.25">
      <c r="A8104" t="s">
        <v>4549</v>
      </c>
      <c r="B8104" t="s">
        <v>470</v>
      </c>
      <c r="C8104" s="1">
        <v>41978</v>
      </c>
      <c r="D8104" s="1">
        <v>41983</v>
      </c>
      <c r="E8104" t="s">
        <v>15</v>
      </c>
      <c r="F8104">
        <v>2646</v>
      </c>
      <c r="G8104">
        <v>9</v>
      </c>
      <c r="H8104">
        <v>0</v>
      </c>
      <c r="I8104">
        <v>11907</v>
      </c>
      <c r="J8104" s="1" t="str">
        <f>INDEX(location!A:A,MATCH('Tabela Total'!A8104,location!A:A,0))</f>
        <v>CA-2014-133830</v>
      </c>
      <c r="K8104" s="1" t="str">
        <f>VLOOKUP(J8104,location[#All],2,FALSE)</f>
        <v>United States</v>
      </c>
      <c r="L8104" t="str">
        <f>VLOOKUP(J8104,location[#All],3,)</f>
        <v>Los Angeles</v>
      </c>
      <c r="M8104" t="str">
        <f>VLOOKUP(J8104,location[#All],4,)</f>
        <v>California</v>
      </c>
      <c r="N8104">
        <f>VLOOKUP(J8104,location[#All],5,)</f>
        <v>90045</v>
      </c>
      <c r="O8104" t="str">
        <f>VLOOKUP(J8104,location[#All],6,)</f>
        <v>West</v>
      </c>
    </row>
    <row r="8105" spans="1:15" x14ac:dyDescent="0.25">
      <c r="A8105" t="s">
        <v>4549</v>
      </c>
      <c r="B8105" t="s">
        <v>470</v>
      </c>
      <c r="C8105" s="1">
        <v>41978</v>
      </c>
      <c r="D8105" s="1">
        <v>41983</v>
      </c>
      <c r="E8105" t="s">
        <v>15</v>
      </c>
      <c r="F8105">
        <v>4912</v>
      </c>
      <c r="G8105">
        <v>4</v>
      </c>
      <c r="H8105">
        <v>0</v>
      </c>
      <c r="I8105">
        <v>230864</v>
      </c>
      <c r="J8105" s="1" t="str">
        <f>INDEX(location!A:A,MATCH('Tabela Total'!A8105,location!A:A,0))</f>
        <v>CA-2014-133830</v>
      </c>
      <c r="K8105" s="1" t="str">
        <f>VLOOKUP(J8105,location[#All],2,FALSE)</f>
        <v>United States</v>
      </c>
      <c r="L8105" t="str">
        <f>VLOOKUP(J8105,location[#All],3,)</f>
        <v>Los Angeles</v>
      </c>
      <c r="M8105" t="str">
        <f>VLOOKUP(J8105,location[#All],4,)</f>
        <v>California</v>
      </c>
      <c r="N8105">
        <f>VLOOKUP(J8105,location[#All],5,)</f>
        <v>90045</v>
      </c>
      <c r="O8105" t="str">
        <f>VLOOKUP(J8105,location[#All],6,)</f>
        <v>West</v>
      </c>
    </row>
    <row r="8106" spans="1:15" x14ac:dyDescent="0.25">
      <c r="A8106" t="s">
        <v>4549</v>
      </c>
      <c r="B8106" t="s">
        <v>470</v>
      </c>
      <c r="C8106" s="1">
        <v>41978</v>
      </c>
      <c r="D8106" s="1">
        <v>41983</v>
      </c>
      <c r="E8106" t="s">
        <v>15</v>
      </c>
      <c r="F8106">
        <v>150</v>
      </c>
      <c r="G8106">
        <v>3</v>
      </c>
      <c r="H8106">
        <v>0</v>
      </c>
      <c r="I8106">
        <v>72</v>
      </c>
      <c r="J8106" s="1" t="str">
        <f>INDEX(location!A:A,MATCH('Tabela Total'!A8106,location!A:A,0))</f>
        <v>CA-2014-133830</v>
      </c>
      <c r="K8106" s="1" t="str">
        <f>VLOOKUP(J8106,location[#All],2,FALSE)</f>
        <v>United States</v>
      </c>
      <c r="L8106" t="str">
        <f>VLOOKUP(J8106,location[#All],3,)</f>
        <v>Los Angeles</v>
      </c>
      <c r="M8106" t="str">
        <f>VLOOKUP(J8106,location[#All],4,)</f>
        <v>California</v>
      </c>
      <c r="N8106">
        <f>VLOOKUP(J8106,location[#All],5,)</f>
        <v>90045</v>
      </c>
      <c r="O8106" t="str">
        <f>VLOOKUP(J8106,location[#All],6,)</f>
        <v>West</v>
      </c>
    </row>
    <row r="8107" spans="1:15" x14ac:dyDescent="0.25">
      <c r="A8107" t="s">
        <v>5278</v>
      </c>
      <c r="B8107" t="s">
        <v>470</v>
      </c>
      <c r="C8107" s="1">
        <v>42850</v>
      </c>
      <c r="D8107" s="1">
        <v>42852</v>
      </c>
      <c r="E8107" t="s">
        <v>10</v>
      </c>
      <c r="F8107">
        <v>344981</v>
      </c>
      <c r="G8107">
        <v>7</v>
      </c>
      <c r="H8107">
        <v>15</v>
      </c>
      <c r="I8107">
        <v>284102</v>
      </c>
      <c r="J8107" s="1" t="str">
        <f>INDEX(location!A:A,MATCH('Tabela Total'!A8107,location!A:A,0))</f>
        <v>CA-2017-159226</v>
      </c>
      <c r="K8107" s="1" t="str">
        <f>VLOOKUP(J8107,location[#All],2,FALSE)</f>
        <v>United States</v>
      </c>
      <c r="L8107" t="str">
        <f>VLOOKUP(J8107,location[#All],3,)</f>
        <v>Los Angeles</v>
      </c>
      <c r="M8107" t="str">
        <f>VLOOKUP(J8107,location[#All],4,)</f>
        <v>California</v>
      </c>
      <c r="N8107">
        <f>VLOOKUP(J8107,location[#All],5,)</f>
        <v>90008</v>
      </c>
      <c r="O8107" t="str">
        <f>VLOOKUP(J8107,location[#All],6,)</f>
        <v>West</v>
      </c>
    </row>
    <row r="8108" spans="1:15" x14ac:dyDescent="0.25">
      <c r="A8108" t="s">
        <v>1394</v>
      </c>
      <c r="B8108" t="s">
        <v>1395</v>
      </c>
      <c r="C8108" s="1">
        <v>41770</v>
      </c>
      <c r="D8108" s="1">
        <v>41776</v>
      </c>
      <c r="E8108" t="s">
        <v>15</v>
      </c>
      <c r="F8108">
        <v>46864</v>
      </c>
      <c r="G8108">
        <v>2</v>
      </c>
      <c r="H8108">
        <v>2</v>
      </c>
      <c r="I8108">
        <v>76154</v>
      </c>
      <c r="J8108" s="1" t="str">
        <f>INDEX(location!A:A,MATCH('Tabela Total'!A8108,location!A:A,0))</f>
        <v>CA-2014-139017</v>
      </c>
      <c r="K8108" s="1" t="str">
        <f>VLOOKUP(J8108,location[#All],2,FALSE)</f>
        <v>United States</v>
      </c>
      <c r="L8108" t="str">
        <f>VLOOKUP(J8108,location[#All],3,)</f>
        <v>Houston</v>
      </c>
      <c r="M8108" t="str">
        <f>VLOOKUP(J8108,location[#All],4,)</f>
        <v>Texas</v>
      </c>
      <c r="N8108">
        <f>VLOOKUP(J8108,location[#All],5,)</f>
        <v>77095</v>
      </c>
      <c r="O8108" t="str">
        <f>VLOOKUP(J8108,location[#All],6,)</f>
        <v>Central</v>
      </c>
    </row>
    <row r="8109" spans="1:15" x14ac:dyDescent="0.25">
      <c r="A8109" t="s">
        <v>1419</v>
      </c>
      <c r="B8109" t="s">
        <v>1395</v>
      </c>
      <c r="C8109" s="1">
        <v>42558</v>
      </c>
      <c r="D8109" s="1">
        <v>42562</v>
      </c>
      <c r="E8109" t="s">
        <v>15</v>
      </c>
      <c r="F8109">
        <v>21565</v>
      </c>
      <c r="G8109">
        <v>5</v>
      </c>
      <c r="H8109">
        <v>0</v>
      </c>
      <c r="I8109">
        <v>73321</v>
      </c>
      <c r="J8109" s="1" t="str">
        <f>INDEX(location!A:A,MATCH('Tabela Total'!A8109,location!A:A,0))</f>
        <v>CA-2016-100965</v>
      </c>
      <c r="K8109" s="1" t="str">
        <f>VLOOKUP(J8109,location[#All],2,FALSE)</f>
        <v>United States</v>
      </c>
      <c r="L8109" t="str">
        <f>VLOOKUP(J8109,location[#All],3,)</f>
        <v>San Jose</v>
      </c>
      <c r="M8109" t="str">
        <f>VLOOKUP(J8109,location[#All],4,)</f>
        <v>California</v>
      </c>
      <c r="N8109">
        <f>VLOOKUP(J8109,location[#All],5,)</f>
        <v>95123</v>
      </c>
      <c r="O8109" t="str">
        <f>VLOOKUP(J8109,location[#All],6,)</f>
        <v>West</v>
      </c>
    </row>
    <row r="8110" spans="1:15" x14ac:dyDescent="0.25">
      <c r="A8110" t="s">
        <v>1446</v>
      </c>
      <c r="B8110" t="s">
        <v>1395</v>
      </c>
      <c r="C8110" s="1">
        <v>41811</v>
      </c>
      <c r="D8110" s="1">
        <v>41814</v>
      </c>
      <c r="E8110" t="s">
        <v>44</v>
      </c>
      <c r="F8110">
        <v>214</v>
      </c>
      <c r="G8110">
        <v>5</v>
      </c>
      <c r="H8110">
        <v>0</v>
      </c>
      <c r="I8110">
        <v>6206</v>
      </c>
      <c r="J8110" s="1" t="str">
        <f>INDEX(location!A:A,MATCH('Tabela Total'!A8110,location!A:A,0))</f>
        <v>CA-2014-141278</v>
      </c>
      <c r="K8110" s="1" t="str">
        <f>VLOOKUP(J8110,location[#All],2,FALSE)</f>
        <v>United States</v>
      </c>
      <c r="L8110" t="str">
        <f>VLOOKUP(J8110,location[#All],3,)</f>
        <v>Meriden</v>
      </c>
      <c r="M8110" t="str">
        <f>VLOOKUP(J8110,location[#All],4,)</f>
        <v>Connecticut</v>
      </c>
      <c r="N8110">
        <f>VLOOKUP(J8110,location[#All],5,)</f>
        <v>6450</v>
      </c>
      <c r="O8110" t="str">
        <f>VLOOKUP(J8110,location[#All],6,)</f>
        <v>East</v>
      </c>
    </row>
    <row r="8111" spans="1:15" x14ac:dyDescent="0.25">
      <c r="A8111" t="s">
        <v>3853</v>
      </c>
      <c r="B8111" t="s">
        <v>1395</v>
      </c>
      <c r="C8111" s="1">
        <v>42468</v>
      </c>
      <c r="D8111" s="1">
        <v>42471</v>
      </c>
      <c r="E8111" t="s">
        <v>44</v>
      </c>
      <c r="F8111">
        <v>3549</v>
      </c>
      <c r="G8111">
        <v>5</v>
      </c>
      <c r="H8111">
        <v>0</v>
      </c>
      <c r="I8111">
        <v>88725</v>
      </c>
      <c r="J8111" s="1" t="str">
        <f>INDEX(location!A:A,MATCH('Tabela Total'!A8111,location!A:A,0))</f>
        <v>US-2016-106600</v>
      </c>
      <c r="K8111" s="1" t="str">
        <f>VLOOKUP(J8111,location[#All],2,FALSE)</f>
        <v>United States</v>
      </c>
      <c r="L8111" t="str">
        <f>VLOOKUP(J8111,location[#All],3,)</f>
        <v>Columbus</v>
      </c>
      <c r="M8111" t="str">
        <f>VLOOKUP(J8111,location[#All],4,)</f>
        <v>Georgia</v>
      </c>
      <c r="N8111">
        <f>VLOOKUP(J8111,location[#All],5,)</f>
        <v>31907</v>
      </c>
      <c r="O8111" t="str">
        <f>VLOOKUP(J8111,location[#All],6,)</f>
        <v>South</v>
      </c>
    </row>
    <row r="8112" spans="1:15" x14ac:dyDescent="0.25">
      <c r="A8112" t="s">
        <v>3984</v>
      </c>
      <c r="B8112" t="s">
        <v>1395</v>
      </c>
      <c r="C8112" s="1">
        <v>42338</v>
      </c>
      <c r="D8112" s="1">
        <v>42343</v>
      </c>
      <c r="E8112" t="s">
        <v>15</v>
      </c>
      <c r="F8112">
        <v>17748</v>
      </c>
      <c r="G8112">
        <v>3</v>
      </c>
      <c r="H8112">
        <v>2</v>
      </c>
      <c r="I8112">
        <v>199665</v>
      </c>
      <c r="J8112" s="1" t="str">
        <f>INDEX(location!A:A,MATCH('Tabela Total'!A8112,location!A:A,0))</f>
        <v>CA-2015-156328</v>
      </c>
      <c r="K8112" s="1" t="str">
        <f>VLOOKUP(J8112,location[#All],2,FALSE)</f>
        <v>United States</v>
      </c>
      <c r="L8112" t="str">
        <f>VLOOKUP(J8112,location[#All],3,)</f>
        <v>Raleigh</v>
      </c>
      <c r="M8112" t="str">
        <f>VLOOKUP(J8112,location[#All],4,)</f>
        <v>North Carolina</v>
      </c>
      <c r="N8112">
        <f>VLOOKUP(J8112,location[#All],5,)</f>
        <v>27604</v>
      </c>
      <c r="O8112" t="str">
        <f>VLOOKUP(J8112,location[#All],6,)</f>
        <v>South</v>
      </c>
    </row>
    <row r="8113" spans="1:15" x14ac:dyDescent="0.25">
      <c r="A8113" t="s">
        <v>5495</v>
      </c>
      <c r="B8113" t="s">
        <v>1395</v>
      </c>
      <c r="C8113" s="1">
        <v>42754</v>
      </c>
      <c r="D8113" s="1">
        <v>42758</v>
      </c>
      <c r="E8113" t="s">
        <v>15</v>
      </c>
      <c r="F8113">
        <v>7992</v>
      </c>
      <c r="G8113">
        <v>4</v>
      </c>
      <c r="H8113">
        <v>0</v>
      </c>
      <c r="I8113">
        <v>375624</v>
      </c>
      <c r="J8113" s="1" t="str">
        <f>INDEX(location!A:A,MATCH('Tabela Total'!A8113,location!A:A,0))</f>
        <v>US-2017-127292</v>
      </c>
      <c r="K8113" s="1" t="str">
        <f>VLOOKUP(J8113,location[#All],2,FALSE)</f>
        <v>United States</v>
      </c>
      <c r="L8113" t="str">
        <f>VLOOKUP(J8113,location[#All],3,)</f>
        <v>Burlington</v>
      </c>
      <c r="M8113" t="str">
        <f>VLOOKUP(J8113,location[#All],4,)</f>
        <v>Vermont</v>
      </c>
      <c r="N8113">
        <f>VLOOKUP(J8113,location[#All],5,)</f>
        <v>5408</v>
      </c>
      <c r="O8113" t="str">
        <f>VLOOKUP(J8113,location[#All],6,)</f>
        <v>East</v>
      </c>
    </row>
    <row r="8114" spans="1:15" x14ac:dyDescent="0.25">
      <c r="A8114" t="s">
        <v>5495</v>
      </c>
      <c r="B8114" t="s">
        <v>1395</v>
      </c>
      <c r="C8114" s="1">
        <v>42754</v>
      </c>
      <c r="D8114" s="1">
        <v>42758</v>
      </c>
      <c r="E8114" t="s">
        <v>15</v>
      </c>
      <c r="F8114">
        <v>1228</v>
      </c>
      <c r="G8114">
        <v>1</v>
      </c>
      <c r="H8114">
        <v>0</v>
      </c>
      <c r="I8114">
        <v>57716</v>
      </c>
      <c r="J8114" s="1" t="str">
        <f>INDEX(location!A:A,MATCH('Tabela Total'!A8114,location!A:A,0))</f>
        <v>US-2017-127292</v>
      </c>
      <c r="K8114" s="1" t="str">
        <f>VLOOKUP(J8114,location[#All],2,FALSE)</f>
        <v>United States</v>
      </c>
      <c r="L8114" t="str">
        <f>VLOOKUP(J8114,location[#All],3,)</f>
        <v>Burlington</v>
      </c>
      <c r="M8114" t="str">
        <f>VLOOKUP(J8114,location[#All],4,)</f>
        <v>Vermont</v>
      </c>
      <c r="N8114">
        <f>VLOOKUP(J8114,location[#All],5,)</f>
        <v>5408</v>
      </c>
      <c r="O8114" t="str">
        <f>VLOOKUP(J8114,location[#All],6,)</f>
        <v>East</v>
      </c>
    </row>
    <row r="8115" spans="1:15" x14ac:dyDescent="0.25">
      <c r="A8115" t="s">
        <v>5495</v>
      </c>
      <c r="B8115" t="s">
        <v>1395</v>
      </c>
      <c r="C8115" s="1">
        <v>42754</v>
      </c>
      <c r="D8115" s="1">
        <v>42758</v>
      </c>
      <c r="E8115" t="s">
        <v>15</v>
      </c>
      <c r="F8115">
        <v>54294</v>
      </c>
      <c r="G8115">
        <v>3</v>
      </c>
      <c r="H8115">
        <v>0</v>
      </c>
      <c r="I8115">
        <v>1520232</v>
      </c>
      <c r="J8115" s="1" t="str">
        <f>INDEX(location!A:A,MATCH('Tabela Total'!A8115,location!A:A,0))</f>
        <v>US-2017-127292</v>
      </c>
      <c r="K8115" s="1" t="str">
        <f>VLOOKUP(J8115,location[#All],2,FALSE)</f>
        <v>United States</v>
      </c>
      <c r="L8115" t="str">
        <f>VLOOKUP(J8115,location[#All],3,)</f>
        <v>Burlington</v>
      </c>
      <c r="M8115" t="str">
        <f>VLOOKUP(J8115,location[#All],4,)</f>
        <v>Vermont</v>
      </c>
      <c r="N8115">
        <f>VLOOKUP(J8115,location[#All],5,)</f>
        <v>5408</v>
      </c>
      <c r="O8115" t="str">
        <f>VLOOKUP(J8115,location[#All],6,)</f>
        <v>East</v>
      </c>
    </row>
    <row r="8116" spans="1:15" x14ac:dyDescent="0.25">
      <c r="A8116" t="s">
        <v>5495</v>
      </c>
      <c r="B8116" t="s">
        <v>1395</v>
      </c>
      <c r="C8116" s="1">
        <v>42754</v>
      </c>
      <c r="D8116" s="1">
        <v>42758</v>
      </c>
      <c r="E8116" t="s">
        <v>15</v>
      </c>
      <c r="F8116">
        <v>204</v>
      </c>
      <c r="G8116">
        <v>1</v>
      </c>
      <c r="H8116">
        <v>0</v>
      </c>
      <c r="I8116">
        <v>9588</v>
      </c>
      <c r="J8116" s="1" t="str">
        <f>INDEX(location!A:A,MATCH('Tabela Total'!A8116,location!A:A,0))</f>
        <v>US-2017-127292</v>
      </c>
      <c r="K8116" s="1" t="str">
        <f>VLOOKUP(J8116,location[#All],2,FALSE)</f>
        <v>United States</v>
      </c>
      <c r="L8116" t="str">
        <f>VLOOKUP(J8116,location[#All],3,)</f>
        <v>Burlington</v>
      </c>
      <c r="M8116" t="str">
        <f>VLOOKUP(J8116,location[#All],4,)</f>
        <v>Vermont</v>
      </c>
      <c r="N8116">
        <f>VLOOKUP(J8116,location[#All],5,)</f>
        <v>5408</v>
      </c>
      <c r="O8116" t="str">
        <f>VLOOKUP(J8116,location[#All],6,)</f>
        <v>East</v>
      </c>
    </row>
    <row r="8117" spans="1:15" x14ac:dyDescent="0.25">
      <c r="A8117" t="s">
        <v>184</v>
      </c>
      <c r="B8117" t="s">
        <v>185</v>
      </c>
      <c r="C8117" s="1">
        <v>41962</v>
      </c>
      <c r="D8117" s="1">
        <v>41967</v>
      </c>
      <c r="E8117" t="s">
        <v>10</v>
      </c>
      <c r="F8117">
        <v>50396</v>
      </c>
      <c r="G8117">
        <v>4</v>
      </c>
      <c r="H8117">
        <v>0</v>
      </c>
      <c r="I8117">
        <v>1310296</v>
      </c>
      <c r="J8117" s="1" t="str">
        <f>INDEX(location!A:A,MATCH('Tabela Total'!A8117,location!A:A,0))</f>
        <v>CA-2014-158274</v>
      </c>
      <c r="K8117" s="1" t="str">
        <f>VLOOKUP(J8117,location[#All],2,FALSE)</f>
        <v>United States</v>
      </c>
      <c r="L8117" t="str">
        <f>VLOOKUP(J8117,location[#All],3,)</f>
        <v>Monroe</v>
      </c>
      <c r="M8117" t="str">
        <f>VLOOKUP(J8117,location[#All],4,)</f>
        <v>Louisiana</v>
      </c>
      <c r="N8117">
        <f>VLOOKUP(J8117,location[#All],5,)</f>
        <v>71203</v>
      </c>
      <c r="O8117" t="str">
        <f>VLOOKUP(J8117,location[#All],6,)</f>
        <v>South</v>
      </c>
    </row>
    <row r="8118" spans="1:15" x14ac:dyDescent="0.25">
      <c r="A8118" t="s">
        <v>184</v>
      </c>
      <c r="B8118" t="s">
        <v>185</v>
      </c>
      <c r="C8118" s="1">
        <v>41962</v>
      </c>
      <c r="D8118" s="1">
        <v>41967</v>
      </c>
      <c r="E8118" t="s">
        <v>10</v>
      </c>
      <c r="F8118">
        <v>14995</v>
      </c>
      <c r="G8118">
        <v>5</v>
      </c>
      <c r="H8118">
        <v>0</v>
      </c>
      <c r="I8118">
        <v>41986</v>
      </c>
      <c r="J8118" s="1" t="str">
        <f>INDEX(location!A:A,MATCH('Tabela Total'!A8118,location!A:A,0))</f>
        <v>CA-2014-158274</v>
      </c>
      <c r="K8118" s="1" t="str">
        <f>VLOOKUP(J8118,location[#All],2,FALSE)</f>
        <v>United States</v>
      </c>
      <c r="L8118" t="str">
        <f>VLOOKUP(J8118,location[#All],3,)</f>
        <v>Monroe</v>
      </c>
      <c r="M8118" t="str">
        <f>VLOOKUP(J8118,location[#All],4,)</f>
        <v>Louisiana</v>
      </c>
      <c r="N8118">
        <f>VLOOKUP(J8118,location[#All],5,)</f>
        <v>71203</v>
      </c>
      <c r="O8118" t="str">
        <f>VLOOKUP(J8118,location[#All],6,)</f>
        <v>South</v>
      </c>
    </row>
    <row r="8119" spans="1:15" x14ac:dyDescent="0.25">
      <c r="A8119" t="s">
        <v>184</v>
      </c>
      <c r="B8119" t="s">
        <v>185</v>
      </c>
      <c r="C8119" s="1">
        <v>41962</v>
      </c>
      <c r="D8119" s="1">
        <v>41967</v>
      </c>
      <c r="E8119" t="s">
        <v>10</v>
      </c>
      <c r="F8119">
        <v>290</v>
      </c>
      <c r="G8119">
        <v>2</v>
      </c>
      <c r="H8119">
        <v>0</v>
      </c>
      <c r="I8119">
        <v>725</v>
      </c>
      <c r="J8119" s="1" t="str">
        <f>INDEX(location!A:A,MATCH('Tabela Total'!A8119,location!A:A,0))</f>
        <v>CA-2014-158274</v>
      </c>
      <c r="K8119" s="1" t="str">
        <f>VLOOKUP(J8119,location[#All],2,FALSE)</f>
        <v>United States</v>
      </c>
      <c r="L8119" t="str">
        <f>VLOOKUP(J8119,location[#All],3,)</f>
        <v>Monroe</v>
      </c>
      <c r="M8119" t="str">
        <f>VLOOKUP(J8119,location[#All],4,)</f>
        <v>Louisiana</v>
      </c>
      <c r="N8119">
        <f>VLOOKUP(J8119,location[#All],5,)</f>
        <v>71203</v>
      </c>
      <c r="O8119" t="str">
        <f>VLOOKUP(J8119,location[#All],6,)</f>
        <v>South</v>
      </c>
    </row>
    <row r="8120" spans="1:15" x14ac:dyDescent="0.25">
      <c r="A8120" t="s">
        <v>2881</v>
      </c>
      <c r="B8120" t="s">
        <v>185</v>
      </c>
      <c r="C8120" s="1">
        <v>41957</v>
      </c>
      <c r="D8120" s="1">
        <v>41961</v>
      </c>
      <c r="E8120" t="s">
        <v>15</v>
      </c>
      <c r="F8120">
        <v>1136</v>
      </c>
      <c r="G8120">
        <v>2</v>
      </c>
      <c r="H8120">
        <v>0</v>
      </c>
      <c r="I8120">
        <v>52256</v>
      </c>
      <c r="J8120" s="1" t="str">
        <f>INDEX(location!A:A,MATCH('Tabela Total'!A8120,location!A:A,0))</f>
        <v>CA-2014-166989</v>
      </c>
      <c r="K8120" s="1" t="str">
        <f>VLOOKUP(J8120,location[#All],2,FALSE)</f>
        <v>United States</v>
      </c>
      <c r="L8120" t="str">
        <f>VLOOKUP(J8120,location[#All],3,)</f>
        <v>New York City</v>
      </c>
      <c r="M8120" t="str">
        <f>VLOOKUP(J8120,location[#All],4,)</f>
        <v>New York</v>
      </c>
      <c r="N8120">
        <f>VLOOKUP(J8120,location[#All],5,)</f>
        <v>10011</v>
      </c>
      <c r="O8120" t="str">
        <f>VLOOKUP(J8120,location[#All],6,)</f>
        <v>East</v>
      </c>
    </row>
    <row r="8121" spans="1:15" x14ac:dyDescent="0.25">
      <c r="A8121" t="s">
        <v>2881</v>
      </c>
      <c r="B8121" t="s">
        <v>185</v>
      </c>
      <c r="C8121" s="1">
        <v>41957</v>
      </c>
      <c r="D8121" s="1">
        <v>41961</v>
      </c>
      <c r="E8121" t="s">
        <v>15</v>
      </c>
      <c r="F8121">
        <v>69264</v>
      </c>
      <c r="G8121">
        <v>2</v>
      </c>
      <c r="H8121">
        <v>1</v>
      </c>
      <c r="I8121">
        <v>146224</v>
      </c>
      <c r="J8121" s="1" t="str">
        <f>INDEX(location!A:A,MATCH('Tabela Total'!A8121,location!A:A,0))</f>
        <v>CA-2014-166989</v>
      </c>
      <c r="K8121" s="1" t="str">
        <f>VLOOKUP(J8121,location[#All],2,FALSE)</f>
        <v>United States</v>
      </c>
      <c r="L8121" t="str">
        <f>VLOOKUP(J8121,location[#All],3,)</f>
        <v>New York City</v>
      </c>
      <c r="M8121" t="str">
        <f>VLOOKUP(J8121,location[#All],4,)</f>
        <v>New York</v>
      </c>
      <c r="N8121">
        <f>VLOOKUP(J8121,location[#All],5,)</f>
        <v>10011</v>
      </c>
      <c r="O8121" t="str">
        <f>VLOOKUP(J8121,location[#All],6,)</f>
        <v>East</v>
      </c>
    </row>
    <row r="8122" spans="1:15" x14ac:dyDescent="0.25">
      <c r="A8122" t="s">
        <v>3049</v>
      </c>
      <c r="B8122" t="s">
        <v>185</v>
      </c>
      <c r="C8122" s="1">
        <v>43093</v>
      </c>
      <c r="D8122" s="1">
        <v>43094</v>
      </c>
      <c r="E8122" t="s">
        <v>44</v>
      </c>
      <c r="F8122">
        <v>2879952</v>
      </c>
      <c r="G8122">
        <v>6</v>
      </c>
      <c r="H8122">
        <v>2</v>
      </c>
      <c r="I8122">
        <v>10079832</v>
      </c>
      <c r="J8122" s="1" t="str">
        <f>INDEX(location!A:A,MATCH('Tabela Total'!A8122,location!A:A,0))</f>
        <v>CA-2017-145219</v>
      </c>
      <c r="K8122" s="1" t="str">
        <f>VLOOKUP(J8122,location[#All],2,FALSE)</f>
        <v>United States</v>
      </c>
      <c r="L8122" t="str">
        <f>VLOOKUP(J8122,location[#All],3,)</f>
        <v>Los Angeles</v>
      </c>
      <c r="M8122" t="str">
        <f>VLOOKUP(J8122,location[#All],4,)</f>
        <v>California</v>
      </c>
      <c r="N8122">
        <f>VLOOKUP(J8122,location[#All],5,)</f>
        <v>90049</v>
      </c>
      <c r="O8122" t="str">
        <f>VLOOKUP(J8122,location[#All],6,)</f>
        <v>West</v>
      </c>
    </row>
    <row r="8123" spans="1:15" x14ac:dyDescent="0.25">
      <c r="A8123" t="s">
        <v>3049</v>
      </c>
      <c r="B8123" t="s">
        <v>185</v>
      </c>
      <c r="C8123" s="1">
        <v>43093</v>
      </c>
      <c r="D8123" s="1">
        <v>43094</v>
      </c>
      <c r="E8123" t="s">
        <v>44</v>
      </c>
      <c r="F8123">
        <v>9048</v>
      </c>
      <c r="G8123">
        <v>3</v>
      </c>
      <c r="H8123">
        <v>2</v>
      </c>
      <c r="I8123">
        <v>3393</v>
      </c>
      <c r="J8123" s="1" t="str">
        <f>INDEX(location!A:A,MATCH('Tabela Total'!A8123,location!A:A,0))</f>
        <v>CA-2017-145219</v>
      </c>
      <c r="K8123" s="1" t="str">
        <f>VLOOKUP(J8123,location[#All],2,FALSE)</f>
        <v>United States</v>
      </c>
      <c r="L8123" t="str">
        <f>VLOOKUP(J8123,location[#All],3,)</f>
        <v>Los Angeles</v>
      </c>
      <c r="M8123" t="str">
        <f>VLOOKUP(J8123,location[#All],4,)</f>
        <v>California</v>
      </c>
      <c r="N8123">
        <f>VLOOKUP(J8123,location[#All],5,)</f>
        <v>90049</v>
      </c>
      <c r="O8123" t="str">
        <f>VLOOKUP(J8123,location[#All],6,)</f>
        <v>West</v>
      </c>
    </row>
    <row r="8124" spans="1:15" x14ac:dyDescent="0.25">
      <c r="A8124" t="s">
        <v>3484</v>
      </c>
      <c r="B8124" t="s">
        <v>185</v>
      </c>
      <c r="C8124" s="1">
        <v>42296</v>
      </c>
      <c r="D8124" s="1">
        <v>42301</v>
      </c>
      <c r="E8124" t="s">
        <v>15</v>
      </c>
      <c r="F8124">
        <v>16407</v>
      </c>
      <c r="G8124">
        <v>5</v>
      </c>
      <c r="H8124">
        <v>0</v>
      </c>
      <c r="I8124">
        <v>459396</v>
      </c>
      <c r="J8124" s="1" t="str">
        <f>INDEX(location!A:A,MATCH('Tabela Total'!A8124,location!A:A,0))</f>
        <v>CA-2015-160171</v>
      </c>
      <c r="K8124" s="1" t="str">
        <f>VLOOKUP(J8124,location[#All],2,FALSE)</f>
        <v>United States</v>
      </c>
      <c r="L8124" t="str">
        <f>VLOOKUP(J8124,location[#All],3,)</f>
        <v>Los Angeles</v>
      </c>
      <c r="M8124" t="str">
        <f>VLOOKUP(J8124,location[#All],4,)</f>
        <v>California</v>
      </c>
      <c r="N8124">
        <f>VLOOKUP(J8124,location[#All],5,)</f>
        <v>90008</v>
      </c>
      <c r="O8124" t="str">
        <f>VLOOKUP(J8124,location[#All],6,)</f>
        <v>West</v>
      </c>
    </row>
    <row r="8125" spans="1:15" x14ac:dyDescent="0.25">
      <c r="A8125" t="s">
        <v>3484</v>
      </c>
      <c r="B8125" t="s">
        <v>185</v>
      </c>
      <c r="C8125" s="1">
        <v>42296</v>
      </c>
      <c r="D8125" s="1">
        <v>42301</v>
      </c>
      <c r="E8125" t="s">
        <v>15</v>
      </c>
      <c r="F8125">
        <v>2700</v>
      </c>
      <c r="G8125">
        <v>3</v>
      </c>
      <c r="H8125">
        <v>0</v>
      </c>
      <c r="I8125">
        <v>972</v>
      </c>
      <c r="J8125" s="1" t="str">
        <f>INDEX(location!A:A,MATCH('Tabela Total'!A8125,location!A:A,0))</f>
        <v>CA-2015-160171</v>
      </c>
      <c r="K8125" s="1" t="str">
        <f>VLOOKUP(J8125,location[#All],2,FALSE)</f>
        <v>United States</v>
      </c>
      <c r="L8125" t="str">
        <f>VLOOKUP(J8125,location[#All],3,)</f>
        <v>Los Angeles</v>
      </c>
      <c r="M8125" t="str">
        <f>VLOOKUP(J8125,location[#All],4,)</f>
        <v>California</v>
      </c>
      <c r="N8125">
        <f>VLOOKUP(J8125,location[#All],5,)</f>
        <v>90008</v>
      </c>
      <c r="O8125" t="str">
        <f>VLOOKUP(J8125,location[#All],6,)</f>
        <v>West</v>
      </c>
    </row>
    <row r="8126" spans="1:15" x14ac:dyDescent="0.25">
      <c r="A8126" t="s">
        <v>3918</v>
      </c>
      <c r="B8126" t="s">
        <v>185</v>
      </c>
      <c r="C8126" s="1">
        <v>42278</v>
      </c>
      <c r="D8126" s="1">
        <v>42281</v>
      </c>
      <c r="E8126" t="s">
        <v>10</v>
      </c>
      <c r="F8126">
        <v>31198</v>
      </c>
      <c r="G8126">
        <v>2</v>
      </c>
      <c r="H8126">
        <v>0</v>
      </c>
      <c r="I8126">
        <v>93594</v>
      </c>
      <c r="J8126" s="1" t="str">
        <f>INDEX(location!A:A,MATCH('Tabela Total'!A8126,location!A:A,0))</f>
        <v>CA-2015-115392</v>
      </c>
      <c r="K8126" s="1" t="str">
        <f>VLOOKUP(J8126,location[#All],2,FALSE)</f>
        <v>United States</v>
      </c>
      <c r="L8126" t="str">
        <f>VLOOKUP(J8126,location[#All],3,)</f>
        <v>Cambridge</v>
      </c>
      <c r="M8126" t="str">
        <f>VLOOKUP(J8126,location[#All],4,)</f>
        <v>Massachusetts</v>
      </c>
      <c r="N8126">
        <f>VLOOKUP(J8126,location[#All],5,)</f>
        <v>2138</v>
      </c>
      <c r="O8126" t="str">
        <f>VLOOKUP(J8126,location[#All],6,)</f>
        <v>East</v>
      </c>
    </row>
    <row r="8127" spans="1:15" x14ac:dyDescent="0.25">
      <c r="A8127" t="s">
        <v>3918</v>
      </c>
      <c r="B8127" t="s">
        <v>185</v>
      </c>
      <c r="C8127" s="1">
        <v>42278</v>
      </c>
      <c r="D8127" s="1">
        <v>42281</v>
      </c>
      <c r="E8127" t="s">
        <v>10</v>
      </c>
      <c r="F8127">
        <v>2245</v>
      </c>
      <c r="G8127">
        <v>5</v>
      </c>
      <c r="H8127">
        <v>0</v>
      </c>
      <c r="I8127">
        <v>10327</v>
      </c>
      <c r="J8127" s="1" t="str">
        <f>INDEX(location!A:A,MATCH('Tabela Total'!A8127,location!A:A,0))</f>
        <v>CA-2015-115392</v>
      </c>
      <c r="K8127" s="1" t="str">
        <f>VLOOKUP(J8127,location[#All],2,FALSE)</f>
        <v>United States</v>
      </c>
      <c r="L8127" t="str">
        <f>VLOOKUP(J8127,location[#All],3,)</f>
        <v>Cambridge</v>
      </c>
      <c r="M8127" t="str">
        <f>VLOOKUP(J8127,location[#All],4,)</f>
        <v>Massachusetts</v>
      </c>
      <c r="N8127">
        <f>VLOOKUP(J8127,location[#All],5,)</f>
        <v>2138</v>
      </c>
      <c r="O8127" t="str">
        <f>VLOOKUP(J8127,location[#All],6,)</f>
        <v>East</v>
      </c>
    </row>
    <row r="8128" spans="1:15" x14ac:dyDescent="0.25">
      <c r="A8128" t="s">
        <v>2576</v>
      </c>
      <c r="B8128" t="s">
        <v>2577</v>
      </c>
      <c r="C8128" s="1">
        <v>42800</v>
      </c>
      <c r="D8128" s="1">
        <v>42805</v>
      </c>
      <c r="E8128" t="s">
        <v>10</v>
      </c>
      <c r="F8128">
        <v>2638</v>
      </c>
      <c r="G8128">
        <v>1</v>
      </c>
      <c r="H8128">
        <v>0</v>
      </c>
      <c r="I8128">
        <v>121348</v>
      </c>
      <c r="J8128" s="1" t="str">
        <f>INDEX(location!A:A,MATCH('Tabela Total'!A8128,location!A:A,0))</f>
        <v>CA-2017-168193</v>
      </c>
      <c r="K8128" s="1" t="str">
        <f>VLOOKUP(J8128,location[#All],2,FALSE)</f>
        <v>United States</v>
      </c>
      <c r="L8128" t="str">
        <f>VLOOKUP(J8128,location[#All],3,)</f>
        <v>New York City</v>
      </c>
      <c r="M8128" t="str">
        <f>VLOOKUP(J8128,location[#All],4,)</f>
        <v>New York</v>
      </c>
      <c r="N8128">
        <f>VLOOKUP(J8128,location[#All],5,)</f>
        <v>10011</v>
      </c>
      <c r="O8128" t="str">
        <f>VLOOKUP(J8128,location[#All],6,)</f>
        <v>East</v>
      </c>
    </row>
    <row r="8129" spans="1:15" x14ac:dyDescent="0.25">
      <c r="A8129" t="s">
        <v>2576</v>
      </c>
      <c r="B8129" t="s">
        <v>2577</v>
      </c>
      <c r="C8129" s="1">
        <v>42800</v>
      </c>
      <c r="D8129" s="1">
        <v>42805</v>
      </c>
      <c r="E8129" t="s">
        <v>10</v>
      </c>
      <c r="F8129">
        <v>7197</v>
      </c>
      <c r="G8129">
        <v>3</v>
      </c>
      <c r="H8129">
        <v>0</v>
      </c>
      <c r="I8129">
        <v>165531</v>
      </c>
      <c r="J8129" s="1" t="str">
        <f>INDEX(location!A:A,MATCH('Tabela Total'!A8129,location!A:A,0))</f>
        <v>CA-2017-168193</v>
      </c>
      <c r="K8129" s="1" t="str">
        <f>VLOOKUP(J8129,location[#All],2,FALSE)</f>
        <v>United States</v>
      </c>
      <c r="L8129" t="str">
        <f>VLOOKUP(J8129,location[#All],3,)</f>
        <v>New York City</v>
      </c>
      <c r="M8129" t="str">
        <f>VLOOKUP(J8129,location[#All],4,)</f>
        <v>New York</v>
      </c>
      <c r="N8129">
        <f>VLOOKUP(J8129,location[#All],5,)</f>
        <v>10011</v>
      </c>
      <c r="O8129" t="str">
        <f>VLOOKUP(J8129,location[#All],6,)</f>
        <v>East</v>
      </c>
    </row>
    <row r="8130" spans="1:15" x14ac:dyDescent="0.25">
      <c r="A8130" t="s">
        <v>438</v>
      </c>
      <c r="B8130" t="s">
        <v>439</v>
      </c>
      <c r="C8130" s="1">
        <v>42447</v>
      </c>
      <c r="D8130" s="1">
        <v>42450</v>
      </c>
      <c r="E8130" t="s">
        <v>10</v>
      </c>
      <c r="F8130">
        <v>189882</v>
      </c>
      <c r="G8130">
        <v>3</v>
      </c>
      <c r="H8130">
        <v>4</v>
      </c>
      <c r="I8130">
        <v>-94941</v>
      </c>
      <c r="J8130" s="1" t="str">
        <f>INDEX(location!A:A,MATCH('Tabela Total'!A8130,location!A:A,0))</f>
        <v>US-2016-120929</v>
      </c>
      <c r="K8130" s="1" t="str">
        <f>VLOOKUP(J8130,location[#All],2,FALSE)</f>
        <v>United States</v>
      </c>
      <c r="L8130" t="str">
        <f>VLOOKUP(J8130,location[#All],3,)</f>
        <v>Memphis</v>
      </c>
      <c r="M8130" t="str">
        <f>VLOOKUP(J8130,location[#All],4,)</f>
        <v>Tennessee</v>
      </c>
      <c r="N8130">
        <f>VLOOKUP(J8130,location[#All],5,)</f>
        <v>38109</v>
      </c>
      <c r="O8130" t="str">
        <f>VLOOKUP(J8130,location[#All],6,)</f>
        <v>South</v>
      </c>
    </row>
    <row r="8131" spans="1:15" x14ac:dyDescent="0.25">
      <c r="A8131" t="s">
        <v>2921</v>
      </c>
      <c r="B8131" t="s">
        <v>439</v>
      </c>
      <c r="C8131" s="1">
        <v>42342</v>
      </c>
      <c r="D8131" s="1">
        <v>42345</v>
      </c>
      <c r="E8131" t="s">
        <v>10</v>
      </c>
      <c r="F8131">
        <v>1598058</v>
      </c>
      <c r="G8131">
        <v>7</v>
      </c>
      <c r="H8131">
        <v>7</v>
      </c>
      <c r="I8131">
        <v>-1065372</v>
      </c>
      <c r="J8131" s="1" t="str">
        <f>INDEX(location!A:A,MATCH('Tabela Total'!A8131,location!A:A,0))</f>
        <v>CA-2015-155600</v>
      </c>
      <c r="K8131" s="1" t="str">
        <f>VLOOKUP(J8131,location[#All],2,FALSE)</f>
        <v>United States</v>
      </c>
      <c r="L8131" t="str">
        <f>VLOOKUP(J8131,location[#All],3,)</f>
        <v>Clarksville</v>
      </c>
      <c r="M8131" t="str">
        <f>VLOOKUP(J8131,location[#All],4,)</f>
        <v>Tennessee</v>
      </c>
      <c r="N8131">
        <f>VLOOKUP(J8131,location[#All],5,)</f>
        <v>37042</v>
      </c>
      <c r="O8131" t="str">
        <f>VLOOKUP(J8131,location[#All],6,)</f>
        <v>South</v>
      </c>
    </row>
    <row r="8132" spans="1:15" x14ac:dyDescent="0.25">
      <c r="A8132" t="s">
        <v>2921</v>
      </c>
      <c r="B8132" t="s">
        <v>439</v>
      </c>
      <c r="C8132" s="1">
        <v>42342</v>
      </c>
      <c r="D8132" s="1">
        <v>42345</v>
      </c>
      <c r="E8132" t="s">
        <v>10</v>
      </c>
      <c r="F8132">
        <v>3696</v>
      </c>
      <c r="G8132">
        <v>4</v>
      </c>
      <c r="H8132">
        <v>2</v>
      </c>
      <c r="I8132">
        <v>12012</v>
      </c>
      <c r="J8132" s="1" t="str">
        <f>INDEX(location!A:A,MATCH('Tabela Total'!A8132,location!A:A,0))</f>
        <v>CA-2015-155600</v>
      </c>
      <c r="K8132" s="1" t="str">
        <f>VLOOKUP(J8132,location[#All],2,FALSE)</f>
        <v>United States</v>
      </c>
      <c r="L8132" t="str">
        <f>VLOOKUP(J8132,location[#All],3,)</f>
        <v>Clarksville</v>
      </c>
      <c r="M8132" t="str">
        <f>VLOOKUP(J8132,location[#All],4,)</f>
        <v>Tennessee</v>
      </c>
      <c r="N8132">
        <f>VLOOKUP(J8132,location[#All],5,)</f>
        <v>37042</v>
      </c>
      <c r="O8132" t="str">
        <f>VLOOKUP(J8132,location[#All],6,)</f>
        <v>South</v>
      </c>
    </row>
    <row r="8133" spans="1:15" x14ac:dyDescent="0.25">
      <c r="A8133" t="s">
        <v>3912</v>
      </c>
      <c r="B8133" t="s">
        <v>439</v>
      </c>
      <c r="C8133" s="1">
        <v>42136</v>
      </c>
      <c r="D8133" s="1">
        <v>42142</v>
      </c>
      <c r="E8133" t="s">
        <v>15</v>
      </c>
      <c r="F8133">
        <v>14592</v>
      </c>
      <c r="G8133">
        <v>3</v>
      </c>
      <c r="H8133">
        <v>2</v>
      </c>
      <c r="I8133">
        <v>49248</v>
      </c>
      <c r="J8133" s="1" t="str">
        <f>INDEX(location!A:A,MATCH('Tabela Total'!A8133,location!A:A,0))</f>
        <v>CA-2015-162607</v>
      </c>
      <c r="K8133" s="1" t="str">
        <f>VLOOKUP(J8133,location[#All],2,FALSE)</f>
        <v>United States</v>
      </c>
      <c r="L8133" t="str">
        <f>VLOOKUP(J8133,location[#All],3,)</f>
        <v>Seattle</v>
      </c>
      <c r="M8133" t="str">
        <f>VLOOKUP(J8133,location[#All],4,)</f>
        <v>Washington</v>
      </c>
      <c r="N8133">
        <f>VLOOKUP(J8133,location[#All],5,)</f>
        <v>98115</v>
      </c>
      <c r="O8133" t="str">
        <f>VLOOKUP(J8133,location[#All],6,)</f>
        <v>West</v>
      </c>
    </row>
    <row r="8134" spans="1:15" x14ac:dyDescent="0.25">
      <c r="A8134" t="s">
        <v>4060</v>
      </c>
      <c r="B8134" t="s">
        <v>439</v>
      </c>
      <c r="C8134" s="1">
        <v>42344</v>
      </c>
      <c r="D8134" s="1">
        <v>42349</v>
      </c>
      <c r="E8134" t="s">
        <v>10</v>
      </c>
      <c r="F8134">
        <v>17394</v>
      </c>
      <c r="G8134">
        <v>6</v>
      </c>
      <c r="H8134">
        <v>0</v>
      </c>
      <c r="I8134">
        <v>504426</v>
      </c>
      <c r="J8134" s="1" t="str">
        <f>INDEX(location!A:A,MATCH('Tabela Total'!A8134,location!A:A,0))</f>
        <v>CA-2015-153752</v>
      </c>
      <c r="K8134" s="1" t="str">
        <f>VLOOKUP(J8134,location[#All],2,FALSE)</f>
        <v>United States</v>
      </c>
      <c r="L8134" t="str">
        <f>VLOOKUP(J8134,location[#All],3,)</f>
        <v>Arlington</v>
      </c>
      <c r="M8134" t="str">
        <f>VLOOKUP(J8134,location[#All],4,)</f>
        <v>Virginia</v>
      </c>
      <c r="N8134">
        <f>VLOOKUP(J8134,location[#All],5,)</f>
        <v>22204</v>
      </c>
      <c r="O8134" t="str">
        <f>VLOOKUP(J8134,location[#All],6,)</f>
        <v>South</v>
      </c>
    </row>
    <row r="8135" spans="1:15" x14ac:dyDescent="0.25">
      <c r="A8135" t="s">
        <v>4947</v>
      </c>
      <c r="B8135" t="s">
        <v>439</v>
      </c>
      <c r="C8135" s="1">
        <v>42684</v>
      </c>
      <c r="D8135" s="1">
        <v>42687</v>
      </c>
      <c r="E8135" t="s">
        <v>44</v>
      </c>
      <c r="F8135">
        <v>2974</v>
      </c>
      <c r="G8135">
        <v>1</v>
      </c>
      <c r="H8135">
        <v>0</v>
      </c>
      <c r="I8135">
        <v>4461</v>
      </c>
      <c r="J8135" s="1" t="str">
        <f>INDEX(location!A:A,MATCH('Tabela Total'!A8135,location!A:A,0))</f>
        <v>CA-2016-152940</v>
      </c>
      <c r="K8135" s="1" t="str">
        <f>VLOOKUP(J8135,location[#All],2,FALSE)</f>
        <v>United States</v>
      </c>
      <c r="L8135" t="str">
        <f>VLOOKUP(J8135,location[#All],3,)</f>
        <v>San Francisco</v>
      </c>
      <c r="M8135" t="str">
        <f>VLOOKUP(J8135,location[#All],4,)</f>
        <v>California</v>
      </c>
      <c r="N8135">
        <f>VLOOKUP(J8135,location[#All],5,)</f>
        <v>94110</v>
      </c>
      <c r="O8135" t="str">
        <f>VLOOKUP(J8135,location[#All],6,)</f>
        <v>West</v>
      </c>
    </row>
    <row r="8136" spans="1:15" x14ac:dyDescent="0.25">
      <c r="A8136" t="s">
        <v>5270</v>
      </c>
      <c r="B8136" t="s">
        <v>439</v>
      </c>
      <c r="C8136" s="1">
        <v>43064</v>
      </c>
      <c r="D8136" s="1">
        <v>43069</v>
      </c>
      <c r="E8136" t="s">
        <v>15</v>
      </c>
      <c r="F8136">
        <v>29996</v>
      </c>
      <c r="G8136">
        <v>5</v>
      </c>
      <c r="H8136">
        <v>2</v>
      </c>
      <c r="I8136">
        <v>37495</v>
      </c>
      <c r="J8136" s="1" t="str">
        <f>INDEX(location!A:A,MATCH('Tabela Total'!A8136,location!A:A,0))</f>
        <v>CA-2017-150266</v>
      </c>
      <c r="K8136" s="1" t="str">
        <f>VLOOKUP(J8136,location[#All],2,FALSE)</f>
        <v>United States</v>
      </c>
      <c r="L8136" t="str">
        <f>VLOOKUP(J8136,location[#All],3,)</f>
        <v>Houston</v>
      </c>
      <c r="M8136" t="str">
        <f>VLOOKUP(J8136,location[#All],4,)</f>
        <v>Texas</v>
      </c>
      <c r="N8136">
        <f>VLOOKUP(J8136,location[#All],5,)</f>
        <v>77070</v>
      </c>
      <c r="O8136" t="str">
        <f>VLOOKUP(J8136,location[#All],6,)</f>
        <v>Central</v>
      </c>
    </row>
    <row r="8137" spans="1:15" x14ac:dyDescent="0.25">
      <c r="A8137" t="s">
        <v>5270</v>
      </c>
      <c r="B8137" t="s">
        <v>439</v>
      </c>
      <c r="C8137" s="1">
        <v>43064</v>
      </c>
      <c r="D8137" s="1">
        <v>43069</v>
      </c>
      <c r="E8137" t="s">
        <v>15</v>
      </c>
      <c r="F8137">
        <v>6784</v>
      </c>
      <c r="G8137">
        <v>5</v>
      </c>
      <c r="H8137">
        <v>8</v>
      </c>
      <c r="I8137">
        <v>-179776</v>
      </c>
      <c r="J8137" s="1" t="str">
        <f>INDEX(location!A:A,MATCH('Tabela Total'!A8137,location!A:A,0))</f>
        <v>CA-2017-150266</v>
      </c>
      <c r="K8137" s="1" t="str">
        <f>VLOOKUP(J8137,location[#All],2,FALSE)</f>
        <v>United States</v>
      </c>
      <c r="L8137" t="str">
        <f>VLOOKUP(J8137,location[#All],3,)</f>
        <v>Houston</v>
      </c>
      <c r="M8137" t="str">
        <f>VLOOKUP(J8137,location[#All],4,)</f>
        <v>Texas</v>
      </c>
      <c r="N8137">
        <f>VLOOKUP(J8137,location[#All],5,)</f>
        <v>77070</v>
      </c>
      <c r="O8137" t="str">
        <f>VLOOKUP(J8137,location[#All],6,)</f>
        <v>Central</v>
      </c>
    </row>
    <row r="8138" spans="1:15" x14ac:dyDescent="0.25">
      <c r="A8138" t="s">
        <v>5270</v>
      </c>
      <c r="B8138" t="s">
        <v>439</v>
      </c>
      <c r="C8138" s="1">
        <v>43064</v>
      </c>
      <c r="D8138" s="1">
        <v>43069</v>
      </c>
      <c r="E8138" t="s">
        <v>15</v>
      </c>
      <c r="F8138">
        <v>85393</v>
      </c>
      <c r="G8138">
        <v>5</v>
      </c>
      <c r="H8138">
        <v>3</v>
      </c>
      <c r="I8138">
        <v>-24398</v>
      </c>
      <c r="J8138" s="1" t="str">
        <f>INDEX(location!A:A,MATCH('Tabela Total'!A8138,location!A:A,0))</f>
        <v>CA-2017-150266</v>
      </c>
      <c r="K8138" s="1" t="str">
        <f>VLOOKUP(J8138,location[#All],2,FALSE)</f>
        <v>United States</v>
      </c>
      <c r="L8138" t="str">
        <f>VLOOKUP(J8138,location[#All],3,)</f>
        <v>Houston</v>
      </c>
      <c r="M8138" t="str">
        <f>VLOOKUP(J8138,location[#All],4,)</f>
        <v>Texas</v>
      </c>
      <c r="N8138">
        <f>VLOOKUP(J8138,location[#All],5,)</f>
        <v>77070</v>
      </c>
      <c r="O8138" t="str">
        <f>VLOOKUP(J8138,location[#All],6,)</f>
        <v>Central</v>
      </c>
    </row>
    <row r="8139" spans="1:15" x14ac:dyDescent="0.25">
      <c r="A8139" t="s">
        <v>5270</v>
      </c>
      <c r="B8139" t="s">
        <v>439</v>
      </c>
      <c r="C8139" s="1">
        <v>43064</v>
      </c>
      <c r="D8139" s="1">
        <v>43069</v>
      </c>
      <c r="E8139" t="s">
        <v>15</v>
      </c>
      <c r="F8139">
        <v>18688</v>
      </c>
      <c r="G8139">
        <v>4</v>
      </c>
      <c r="H8139">
        <v>2</v>
      </c>
      <c r="I8139">
        <v>37376</v>
      </c>
      <c r="J8139" s="1" t="str">
        <f>INDEX(location!A:A,MATCH('Tabela Total'!A8139,location!A:A,0))</f>
        <v>CA-2017-150266</v>
      </c>
      <c r="K8139" s="1" t="str">
        <f>VLOOKUP(J8139,location[#All],2,FALSE)</f>
        <v>United States</v>
      </c>
      <c r="L8139" t="str">
        <f>VLOOKUP(J8139,location[#All],3,)</f>
        <v>Houston</v>
      </c>
      <c r="M8139" t="str">
        <f>VLOOKUP(J8139,location[#All],4,)</f>
        <v>Texas</v>
      </c>
      <c r="N8139">
        <f>VLOOKUP(J8139,location[#All],5,)</f>
        <v>77070</v>
      </c>
      <c r="O8139" t="str">
        <f>VLOOKUP(J8139,location[#All],6,)</f>
        <v>Central</v>
      </c>
    </row>
    <row r="8140" spans="1:15" x14ac:dyDescent="0.25">
      <c r="A8140" t="s">
        <v>5477</v>
      </c>
      <c r="B8140" t="s">
        <v>439</v>
      </c>
      <c r="C8140" s="1">
        <v>43002</v>
      </c>
      <c r="D8140" s="1">
        <v>43004</v>
      </c>
      <c r="E8140" t="s">
        <v>44</v>
      </c>
      <c r="F8140">
        <v>520464</v>
      </c>
      <c r="G8140">
        <v>2</v>
      </c>
      <c r="H8140">
        <v>3</v>
      </c>
      <c r="I8140">
        <v>-148704</v>
      </c>
      <c r="J8140" s="1" t="str">
        <f>INDEX(location!A:A,MATCH('Tabela Total'!A8140,location!A:A,0))</f>
        <v>CA-2017-148411</v>
      </c>
      <c r="K8140" s="1" t="str">
        <f>VLOOKUP(J8140,location[#All],2,FALSE)</f>
        <v>United States</v>
      </c>
      <c r="L8140" t="str">
        <f>VLOOKUP(J8140,location[#All],3,)</f>
        <v>Chicago</v>
      </c>
      <c r="M8140" t="str">
        <f>VLOOKUP(J8140,location[#All],4,)</f>
        <v>Illinois</v>
      </c>
      <c r="N8140">
        <f>VLOOKUP(J8140,location[#All],5,)</f>
        <v>60623</v>
      </c>
      <c r="O8140" t="str">
        <f>VLOOKUP(J8140,location[#All],6,)</f>
        <v>Central</v>
      </c>
    </row>
    <row r="8141" spans="1:15" x14ac:dyDescent="0.25">
      <c r="A8141" t="s">
        <v>5477</v>
      </c>
      <c r="B8141" t="s">
        <v>439</v>
      </c>
      <c r="C8141" s="1">
        <v>43002</v>
      </c>
      <c r="D8141" s="1">
        <v>43004</v>
      </c>
      <c r="E8141" t="s">
        <v>44</v>
      </c>
      <c r="F8141">
        <v>11424</v>
      </c>
      <c r="G8141">
        <v>3</v>
      </c>
      <c r="H8141">
        <v>2</v>
      </c>
      <c r="I8141">
        <v>37128</v>
      </c>
      <c r="J8141" s="1" t="str">
        <f>INDEX(location!A:A,MATCH('Tabela Total'!A8141,location!A:A,0))</f>
        <v>CA-2017-148411</v>
      </c>
      <c r="K8141" s="1" t="str">
        <f>VLOOKUP(J8141,location[#All],2,FALSE)</f>
        <v>United States</v>
      </c>
      <c r="L8141" t="str">
        <f>VLOOKUP(J8141,location[#All],3,)</f>
        <v>Chicago</v>
      </c>
      <c r="M8141" t="str">
        <f>VLOOKUP(J8141,location[#All],4,)</f>
        <v>Illinois</v>
      </c>
      <c r="N8141">
        <f>VLOOKUP(J8141,location[#All],5,)</f>
        <v>60623</v>
      </c>
      <c r="O8141" t="str">
        <f>VLOOKUP(J8141,location[#All],6,)</f>
        <v>Central</v>
      </c>
    </row>
    <row r="8142" spans="1:15" x14ac:dyDescent="0.25">
      <c r="A8142" t="s">
        <v>805</v>
      </c>
      <c r="B8142" t="s">
        <v>806</v>
      </c>
      <c r="C8142" s="1">
        <v>42351</v>
      </c>
      <c r="D8142" s="1">
        <v>42355</v>
      </c>
      <c r="E8142" t="s">
        <v>15</v>
      </c>
      <c r="F8142">
        <v>1296</v>
      </c>
      <c r="G8142">
        <v>2</v>
      </c>
      <c r="H8142">
        <v>0</v>
      </c>
      <c r="I8142">
        <v>62208</v>
      </c>
      <c r="J8142" s="1" t="str">
        <f>INDEX(location!A:A,MATCH('Tabela Total'!A8142,location!A:A,0))</f>
        <v>CA-2015-148250</v>
      </c>
      <c r="K8142" s="1" t="str">
        <f>VLOOKUP(J8142,location[#All],2,FALSE)</f>
        <v>United States</v>
      </c>
      <c r="L8142" t="str">
        <f>VLOOKUP(J8142,location[#All],3,)</f>
        <v>Riverside</v>
      </c>
      <c r="M8142" t="str">
        <f>VLOOKUP(J8142,location[#All],4,)</f>
        <v>California</v>
      </c>
      <c r="N8142">
        <f>VLOOKUP(J8142,location[#All],5,)</f>
        <v>92503</v>
      </c>
      <c r="O8142" t="str">
        <f>VLOOKUP(J8142,location[#All],6,)</f>
        <v>West</v>
      </c>
    </row>
    <row r="8143" spans="1:15" x14ac:dyDescent="0.25">
      <c r="A8143" t="s">
        <v>805</v>
      </c>
      <c r="B8143" t="s">
        <v>806</v>
      </c>
      <c r="C8143" s="1">
        <v>42351</v>
      </c>
      <c r="D8143" s="1">
        <v>42355</v>
      </c>
      <c r="E8143" t="s">
        <v>15</v>
      </c>
      <c r="F8143">
        <v>13448</v>
      </c>
      <c r="G8143">
        <v>4</v>
      </c>
      <c r="H8143">
        <v>0</v>
      </c>
      <c r="I8143">
        <v>349648</v>
      </c>
      <c r="J8143" s="1" t="str">
        <f>INDEX(location!A:A,MATCH('Tabela Total'!A8143,location!A:A,0))</f>
        <v>CA-2015-148250</v>
      </c>
      <c r="K8143" s="1" t="str">
        <f>VLOOKUP(J8143,location[#All],2,FALSE)</f>
        <v>United States</v>
      </c>
      <c r="L8143" t="str">
        <f>VLOOKUP(J8143,location[#All],3,)</f>
        <v>Riverside</v>
      </c>
      <c r="M8143" t="str">
        <f>VLOOKUP(J8143,location[#All],4,)</f>
        <v>California</v>
      </c>
      <c r="N8143">
        <f>VLOOKUP(J8143,location[#All],5,)</f>
        <v>92503</v>
      </c>
      <c r="O8143" t="str">
        <f>VLOOKUP(J8143,location[#All],6,)</f>
        <v>West</v>
      </c>
    </row>
    <row r="8144" spans="1:15" x14ac:dyDescent="0.25">
      <c r="A8144" t="s">
        <v>5206</v>
      </c>
      <c r="B8144" t="s">
        <v>806</v>
      </c>
      <c r="C8144" s="1">
        <v>42603</v>
      </c>
      <c r="D8144" s="1">
        <v>42606</v>
      </c>
      <c r="E8144" t="s">
        <v>10</v>
      </c>
      <c r="F8144">
        <v>3344</v>
      </c>
      <c r="G8144">
        <v>10</v>
      </c>
      <c r="H8144">
        <v>2</v>
      </c>
      <c r="I8144">
        <v>11704</v>
      </c>
      <c r="J8144" s="1" t="str">
        <f>INDEX(location!A:A,MATCH('Tabela Total'!A8144,location!A:A,0))</f>
        <v>CA-2016-167983</v>
      </c>
      <c r="K8144" s="1" t="str">
        <f>VLOOKUP(J8144,location[#All],2,FALSE)</f>
        <v>United States</v>
      </c>
      <c r="L8144" t="str">
        <f>VLOOKUP(J8144,location[#All],3,)</f>
        <v>Seattle</v>
      </c>
      <c r="M8144" t="str">
        <f>VLOOKUP(J8144,location[#All],4,)</f>
        <v>Washington</v>
      </c>
      <c r="N8144">
        <f>VLOOKUP(J8144,location[#All],5,)</f>
        <v>98115</v>
      </c>
      <c r="O8144" t="str">
        <f>VLOOKUP(J8144,location[#All],6,)</f>
        <v>West</v>
      </c>
    </row>
    <row r="8145" spans="1:15" x14ac:dyDescent="0.25">
      <c r="A8145" t="s">
        <v>5472</v>
      </c>
      <c r="B8145" t="s">
        <v>806</v>
      </c>
      <c r="C8145" s="1">
        <v>41931</v>
      </c>
      <c r="D8145" s="1">
        <v>41934</v>
      </c>
      <c r="E8145" t="s">
        <v>10</v>
      </c>
      <c r="F8145">
        <v>2992</v>
      </c>
      <c r="G8145">
        <v>1</v>
      </c>
      <c r="H8145">
        <v>2</v>
      </c>
      <c r="I8145">
        <v>1122</v>
      </c>
      <c r="J8145" s="1" t="str">
        <f>INDEX(location!A:A,MATCH('Tabela Total'!A8145,location!A:A,0))</f>
        <v>CA-2014-155264</v>
      </c>
      <c r="K8145" s="1" t="str">
        <f>VLOOKUP(J8145,location[#All],2,FALSE)</f>
        <v>United States</v>
      </c>
      <c r="L8145" t="str">
        <f>VLOOKUP(J8145,location[#All],3,)</f>
        <v>San Francisco</v>
      </c>
      <c r="M8145" t="str">
        <f>VLOOKUP(J8145,location[#All],4,)</f>
        <v>California</v>
      </c>
      <c r="N8145">
        <f>VLOOKUP(J8145,location[#All],5,)</f>
        <v>94110</v>
      </c>
      <c r="O8145" t="str">
        <f>VLOOKUP(J8145,location[#All],6,)</f>
        <v>West</v>
      </c>
    </row>
    <row r="8146" spans="1:15" x14ac:dyDescent="0.25">
      <c r="A8146" t="s">
        <v>5472</v>
      </c>
      <c r="B8146" t="s">
        <v>806</v>
      </c>
      <c r="C8146" s="1">
        <v>41931</v>
      </c>
      <c r="D8146" s="1">
        <v>41934</v>
      </c>
      <c r="E8146" t="s">
        <v>10</v>
      </c>
      <c r="F8146">
        <v>20064</v>
      </c>
      <c r="G8146">
        <v>6</v>
      </c>
      <c r="H8146">
        <v>2</v>
      </c>
      <c r="I8146">
        <v>70224</v>
      </c>
      <c r="J8146" s="1" t="str">
        <f>INDEX(location!A:A,MATCH('Tabela Total'!A8146,location!A:A,0))</f>
        <v>CA-2014-155264</v>
      </c>
      <c r="K8146" s="1" t="str">
        <f>VLOOKUP(J8146,location[#All],2,FALSE)</f>
        <v>United States</v>
      </c>
      <c r="L8146" t="str">
        <f>VLOOKUP(J8146,location[#All],3,)</f>
        <v>San Francisco</v>
      </c>
      <c r="M8146" t="str">
        <f>VLOOKUP(J8146,location[#All],4,)</f>
        <v>California</v>
      </c>
      <c r="N8146">
        <f>VLOOKUP(J8146,location[#All],5,)</f>
        <v>94110</v>
      </c>
      <c r="O8146" t="str">
        <f>VLOOKUP(J8146,location[#All],6,)</f>
        <v>West</v>
      </c>
    </row>
    <row r="8147" spans="1:15" x14ac:dyDescent="0.25">
      <c r="A8147" t="s">
        <v>5472</v>
      </c>
      <c r="B8147" t="s">
        <v>806</v>
      </c>
      <c r="C8147" s="1">
        <v>41931</v>
      </c>
      <c r="D8147" s="1">
        <v>41934</v>
      </c>
      <c r="E8147" t="s">
        <v>10</v>
      </c>
      <c r="F8147">
        <v>14673</v>
      </c>
      <c r="G8147">
        <v>3</v>
      </c>
      <c r="H8147">
        <v>0</v>
      </c>
      <c r="I8147">
        <v>689631</v>
      </c>
      <c r="J8147" s="1" t="str">
        <f>INDEX(location!A:A,MATCH('Tabela Total'!A8147,location!A:A,0))</f>
        <v>CA-2014-155264</v>
      </c>
      <c r="K8147" s="1" t="str">
        <f>VLOOKUP(J8147,location[#All],2,FALSE)</f>
        <v>United States</v>
      </c>
      <c r="L8147" t="str">
        <f>VLOOKUP(J8147,location[#All],3,)</f>
        <v>San Francisco</v>
      </c>
      <c r="M8147" t="str">
        <f>VLOOKUP(J8147,location[#All],4,)</f>
        <v>California</v>
      </c>
      <c r="N8147">
        <f>VLOOKUP(J8147,location[#All],5,)</f>
        <v>94110</v>
      </c>
      <c r="O8147" t="str">
        <f>VLOOKUP(J8147,location[#All],6,)</f>
        <v>West</v>
      </c>
    </row>
    <row r="8148" spans="1:15" x14ac:dyDescent="0.25">
      <c r="A8148" t="s">
        <v>5472</v>
      </c>
      <c r="B8148" t="s">
        <v>806</v>
      </c>
      <c r="C8148" s="1">
        <v>41931</v>
      </c>
      <c r="D8148" s="1">
        <v>41934</v>
      </c>
      <c r="E8148" t="s">
        <v>10</v>
      </c>
      <c r="F8148">
        <v>1875</v>
      </c>
      <c r="G8148">
        <v>5</v>
      </c>
      <c r="H8148">
        <v>0</v>
      </c>
      <c r="I8148">
        <v>90</v>
      </c>
      <c r="J8148" s="1" t="str">
        <f>INDEX(location!A:A,MATCH('Tabela Total'!A8148,location!A:A,0))</f>
        <v>CA-2014-155264</v>
      </c>
      <c r="K8148" s="1" t="str">
        <f>VLOOKUP(J8148,location[#All],2,FALSE)</f>
        <v>United States</v>
      </c>
      <c r="L8148" t="str">
        <f>VLOOKUP(J8148,location[#All],3,)</f>
        <v>San Francisco</v>
      </c>
      <c r="M8148" t="str">
        <f>VLOOKUP(J8148,location[#All],4,)</f>
        <v>California</v>
      </c>
      <c r="N8148">
        <f>VLOOKUP(J8148,location[#All],5,)</f>
        <v>94110</v>
      </c>
      <c r="O8148" t="str">
        <f>VLOOKUP(J8148,location[#All],6,)</f>
        <v>West</v>
      </c>
    </row>
    <row r="8149" spans="1:15" x14ac:dyDescent="0.25">
      <c r="A8149" t="s">
        <v>5472</v>
      </c>
      <c r="B8149" t="s">
        <v>806</v>
      </c>
      <c r="C8149" s="1">
        <v>41931</v>
      </c>
      <c r="D8149" s="1">
        <v>41934</v>
      </c>
      <c r="E8149" t="s">
        <v>10</v>
      </c>
      <c r="F8149">
        <v>117576</v>
      </c>
      <c r="G8149">
        <v>3</v>
      </c>
      <c r="H8149">
        <v>2</v>
      </c>
      <c r="I8149">
        <v>117576</v>
      </c>
      <c r="J8149" s="1" t="str">
        <f>INDEX(location!A:A,MATCH('Tabela Total'!A8149,location!A:A,0))</f>
        <v>CA-2014-155264</v>
      </c>
      <c r="K8149" s="1" t="str">
        <f>VLOOKUP(J8149,location[#All],2,FALSE)</f>
        <v>United States</v>
      </c>
      <c r="L8149" t="str">
        <f>VLOOKUP(J8149,location[#All],3,)</f>
        <v>San Francisco</v>
      </c>
      <c r="M8149" t="str">
        <f>VLOOKUP(J8149,location[#All],4,)</f>
        <v>California</v>
      </c>
      <c r="N8149">
        <f>VLOOKUP(J8149,location[#All],5,)</f>
        <v>94110</v>
      </c>
      <c r="O8149" t="str">
        <f>VLOOKUP(J8149,location[#All],6,)</f>
        <v>West</v>
      </c>
    </row>
    <row r="8150" spans="1:15" x14ac:dyDescent="0.25">
      <c r="A8150" t="s">
        <v>5588</v>
      </c>
      <c r="B8150" t="s">
        <v>806</v>
      </c>
      <c r="C8150" s="1">
        <v>42222</v>
      </c>
      <c r="D8150" s="1">
        <v>42226</v>
      </c>
      <c r="E8150" t="s">
        <v>15</v>
      </c>
      <c r="F8150">
        <v>3552</v>
      </c>
      <c r="G8150">
        <v>3</v>
      </c>
      <c r="H8150">
        <v>2</v>
      </c>
      <c r="I8150">
        <v>1332</v>
      </c>
      <c r="J8150" s="1" t="str">
        <f>INDEX(location!A:A,MATCH('Tabela Total'!A8150,location!A:A,0))</f>
        <v>CA-2015-135251</v>
      </c>
      <c r="K8150" s="1" t="str">
        <f>VLOOKUP(J8150,location[#All],2,FALSE)</f>
        <v>United States</v>
      </c>
      <c r="L8150" t="str">
        <f>VLOOKUP(J8150,location[#All],3,)</f>
        <v>Houston</v>
      </c>
      <c r="M8150" t="str">
        <f>VLOOKUP(J8150,location[#All],4,)</f>
        <v>Texas</v>
      </c>
      <c r="N8150">
        <f>VLOOKUP(J8150,location[#All],5,)</f>
        <v>77095</v>
      </c>
      <c r="O8150" t="str">
        <f>VLOOKUP(J8150,location[#All],6,)</f>
        <v>Central</v>
      </c>
    </row>
    <row r="8151" spans="1:15" x14ac:dyDescent="0.25">
      <c r="A8151" t="s">
        <v>5588</v>
      </c>
      <c r="B8151" t="s">
        <v>806</v>
      </c>
      <c r="C8151" s="1">
        <v>42222</v>
      </c>
      <c r="D8151" s="1">
        <v>42226</v>
      </c>
      <c r="E8151" t="s">
        <v>15</v>
      </c>
      <c r="F8151">
        <v>623</v>
      </c>
      <c r="G8151">
        <v>5</v>
      </c>
      <c r="H8151">
        <v>8</v>
      </c>
      <c r="I8151">
        <v>-96565</v>
      </c>
      <c r="J8151" s="1" t="str">
        <f>INDEX(location!A:A,MATCH('Tabela Total'!A8151,location!A:A,0))</f>
        <v>CA-2015-135251</v>
      </c>
      <c r="K8151" s="1" t="str">
        <f>VLOOKUP(J8151,location[#All],2,FALSE)</f>
        <v>United States</v>
      </c>
      <c r="L8151" t="str">
        <f>VLOOKUP(J8151,location[#All],3,)</f>
        <v>Houston</v>
      </c>
      <c r="M8151" t="str">
        <f>VLOOKUP(J8151,location[#All],4,)</f>
        <v>Texas</v>
      </c>
      <c r="N8151">
        <f>VLOOKUP(J8151,location[#All],5,)</f>
        <v>77095</v>
      </c>
      <c r="O8151" t="str">
        <f>VLOOKUP(J8151,location[#All],6,)</f>
        <v>Central</v>
      </c>
    </row>
    <row r="8152" spans="1:15" x14ac:dyDescent="0.25">
      <c r="A8152" t="s">
        <v>5588</v>
      </c>
      <c r="B8152" t="s">
        <v>806</v>
      </c>
      <c r="C8152" s="1">
        <v>42222</v>
      </c>
      <c r="D8152" s="1">
        <v>42226</v>
      </c>
      <c r="E8152" t="s">
        <v>15</v>
      </c>
      <c r="F8152">
        <v>56704</v>
      </c>
      <c r="G8152">
        <v>2</v>
      </c>
      <c r="H8152">
        <v>2</v>
      </c>
      <c r="I8152">
        <v>191376</v>
      </c>
      <c r="J8152" s="1" t="str">
        <f>INDEX(location!A:A,MATCH('Tabela Total'!A8152,location!A:A,0))</f>
        <v>CA-2015-135251</v>
      </c>
      <c r="K8152" s="1" t="str">
        <f>VLOOKUP(J8152,location[#All],2,FALSE)</f>
        <v>United States</v>
      </c>
      <c r="L8152" t="str">
        <f>VLOOKUP(J8152,location[#All],3,)</f>
        <v>Houston</v>
      </c>
      <c r="M8152" t="str">
        <f>VLOOKUP(J8152,location[#All],4,)</f>
        <v>Texas</v>
      </c>
      <c r="N8152">
        <f>VLOOKUP(J8152,location[#All],5,)</f>
        <v>77095</v>
      </c>
      <c r="O8152" t="str">
        <f>VLOOKUP(J8152,location[#All],6,)</f>
        <v>Central</v>
      </c>
    </row>
    <row r="8153" spans="1:15" x14ac:dyDescent="0.25">
      <c r="A8153" t="s">
        <v>5588</v>
      </c>
      <c r="B8153" t="s">
        <v>806</v>
      </c>
      <c r="C8153" s="1">
        <v>42222</v>
      </c>
      <c r="D8153" s="1">
        <v>42226</v>
      </c>
      <c r="E8153" t="s">
        <v>15</v>
      </c>
      <c r="F8153">
        <v>3691992</v>
      </c>
      <c r="G8153">
        <v>3</v>
      </c>
      <c r="H8153">
        <v>32</v>
      </c>
      <c r="I8153">
        <v>-1140174</v>
      </c>
      <c r="J8153" s="1" t="str">
        <f>INDEX(location!A:A,MATCH('Tabela Total'!A8153,location!A:A,0))</f>
        <v>CA-2015-135251</v>
      </c>
      <c r="K8153" s="1" t="str">
        <f>VLOOKUP(J8153,location[#All],2,FALSE)</f>
        <v>United States</v>
      </c>
      <c r="L8153" t="str">
        <f>VLOOKUP(J8153,location[#All],3,)</f>
        <v>Houston</v>
      </c>
      <c r="M8153" t="str">
        <f>VLOOKUP(J8153,location[#All],4,)</f>
        <v>Texas</v>
      </c>
      <c r="N8153">
        <f>VLOOKUP(J8153,location[#All],5,)</f>
        <v>77095</v>
      </c>
      <c r="O8153" t="str">
        <f>VLOOKUP(J8153,location[#All],6,)</f>
        <v>Central</v>
      </c>
    </row>
    <row r="8154" spans="1:15" x14ac:dyDescent="0.25">
      <c r="A8154" t="s">
        <v>585</v>
      </c>
      <c r="B8154" t="s">
        <v>586</v>
      </c>
      <c r="C8154" s="1">
        <v>41997</v>
      </c>
      <c r="D8154" s="1">
        <v>41999</v>
      </c>
      <c r="E8154" t="s">
        <v>44</v>
      </c>
      <c r="F8154">
        <v>3036</v>
      </c>
      <c r="G8154">
        <v>5</v>
      </c>
      <c r="H8154">
        <v>2</v>
      </c>
      <c r="I8154">
        <v>87285</v>
      </c>
      <c r="J8154" s="1" t="str">
        <f>INDEX(location!A:A,MATCH('Tabela Total'!A8154,location!A:A,0))</f>
        <v>CA-2014-156314</v>
      </c>
      <c r="K8154" s="1" t="str">
        <f>VLOOKUP(J8154,location[#All],2,FALSE)</f>
        <v>United States</v>
      </c>
      <c r="L8154" t="str">
        <f>VLOOKUP(J8154,location[#All],3,)</f>
        <v>Cleveland</v>
      </c>
      <c r="M8154" t="str">
        <f>VLOOKUP(J8154,location[#All],4,)</f>
        <v>Ohio</v>
      </c>
      <c r="N8154">
        <f>VLOOKUP(J8154,location[#All],5,)</f>
        <v>44105</v>
      </c>
      <c r="O8154" t="str">
        <f>VLOOKUP(J8154,location[#All],6,)</f>
        <v>East</v>
      </c>
    </row>
    <row r="8155" spans="1:15" x14ac:dyDescent="0.25">
      <c r="A8155" t="s">
        <v>936</v>
      </c>
      <c r="B8155" t="s">
        <v>586</v>
      </c>
      <c r="C8155" s="1">
        <v>42846</v>
      </c>
      <c r="D8155" s="1">
        <v>42852</v>
      </c>
      <c r="E8155" t="s">
        <v>15</v>
      </c>
      <c r="F8155">
        <v>2694</v>
      </c>
      <c r="G8155">
        <v>3</v>
      </c>
      <c r="H8155">
        <v>8</v>
      </c>
      <c r="I8155">
        <v>-47145</v>
      </c>
      <c r="J8155" s="1" t="str">
        <f>INDEX(location!A:A,MATCH('Tabela Total'!A8155,location!A:A,0))</f>
        <v>US-2017-145863</v>
      </c>
      <c r="K8155" s="1" t="str">
        <f>VLOOKUP(J8155,location[#All],2,FALSE)</f>
        <v>United States</v>
      </c>
      <c r="L8155" t="str">
        <f>VLOOKUP(J8155,location[#All],3,)</f>
        <v>Houston</v>
      </c>
      <c r="M8155" t="str">
        <f>VLOOKUP(J8155,location[#All],4,)</f>
        <v>Texas</v>
      </c>
      <c r="N8155">
        <f>VLOOKUP(J8155,location[#All],5,)</f>
        <v>77041</v>
      </c>
      <c r="O8155" t="str">
        <f>VLOOKUP(J8155,location[#All],6,)</f>
        <v>Central</v>
      </c>
    </row>
    <row r="8156" spans="1:15" x14ac:dyDescent="0.25">
      <c r="A8156" t="s">
        <v>936</v>
      </c>
      <c r="B8156" t="s">
        <v>586</v>
      </c>
      <c r="C8156" s="1">
        <v>42846</v>
      </c>
      <c r="D8156" s="1">
        <v>42852</v>
      </c>
      <c r="E8156" t="s">
        <v>15</v>
      </c>
      <c r="F8156">
        <v>2934</v>
      </c>
      <c r="G8156">
        <v>3</v>
      </c>
      <c r="H8156">
        <v>8</v>
      </c>
      <c r="I8156">
        <v>-49878</v>
      </c>
      <c r="J8156" s="1" t="str">
        <f>INDEX(location!A:A,MATCH('Tabela Total'!A8156,location!A:A,0))</f>
        <v>US-2017-145863</v>
      </c>
      <c r="K8156" s="1" t="str">
        <f>VLOOKUP(J8156,location[#All],2,FALSE)</f>
        <v>United States</v>
      </c>
      <c r="L8156" t="str">
        <f>VLOOKUP(J8156,location[#All],3,)</f>
        <v>Houston</v>
      </c>
      <c r="M8156" t="str">
        <f>VLOOKUP(J8156,location[#All],4,)</f>
        <v>Texas</v>
      </c>
      <c r="N8156">
        <f>VLOOKUP(J8156,location[#All],5,)</f>
        <v>77041</v>
      </c>
      <c r="O8156" t="str">
        <f>VLOOKUP(J8156,location[#All],6,)</f>
        <v>Central</v>
      </c>
    </row>
    <row r="8157" spans="1:15" x14ac:dyDescent="0.25">
      <c r="A8157" t="s">
        <v>1413</v>
      </c>
      <c r="B8157" t="s">
        <v>586</v>
      </c>
      <c r="C8157" s="1">
        <v>41974</v>
      </c>
      <c r="D8157" s="1">
        <v>41976</v>
      </c>
      <c r="E8157" t="s">
        <v>44</v>
      </c>
      <c r="F8157">
        <v>280784</v>
      </c>
      <c r="G8157">
        <v>8</v>
      </c>
      <c r="H8157">
        <v>0</v>
      </c>
      <c r="I8157">
        <v>6738816</v>
      </c>
      <c r="J8157" s="1" t="str">
        <f>INDEX(location!A:A,MATCH('Tabela Total'!A8157,location!A:A,0))</f>
        <v>CA-2014-120474</v>
      </c>
      <c r="K8157" s="1" t="str">
        <f>VLOOKUP(J8157,location[#All],2,FALSE)</f>
        <v>United States</v>
      </c>
      <c r="L8157" t="str">
        <f>VLOOKUP(J8157,location[#All],3,)</f>
        <v>Madison</v>
      </c>
      <c r="M8157" t="str">
        <f>VLOOKUP(J8157,location[#All],4,)</f>
        <v>Wisconsin</v>
      </c>
      <c r="N8157">
        <f>VLOOKUP(J8157,location[#All],5,)</f>
        <v>53711</v>
      </c>
      <c r="O8157" t="str">
        <f>VLOOKUP(J8157,location[#All],6,)</f>
        <v>Central</v>
      </c>
    </row>
    <row r="8158" spans="1:15" x14ac:dyDescent="0.25">
      <c r="A8158" t="s">
        <v>1413</v>
      </c>
      <c r="B8158" t="s">
        <v>586</v>
      </c>
      <c r="C8158" s="1">
        <v>41974</v>
      </c>
      <c r="D8158" s="1">
        <v>41976</v>
      </c>
      <c r="E8158" t="s">
        <v>44</v>
      </c>
      <c r="F8158">
        <v>4664</v>
      </c>
      <c r="G8158">
        <v>4</v>
      </c>
      <c r="H8158">
        <v>0</v>
      </c>
      <c r="I8158">
        <v>125928</v>
      </c>
      <c r="J8158" s="1" t="str">
        <f>INDEX(location!A:A,MATCH('Tabela Total'!A8158,location!A:A,0))</f>
        <v>CA-2014-120474</v>
      </c>
      <c r="K8158" s="1" t="str">
        <f>VLOOKUP(J8158,location[#All],2,FALSE)</f>
        <v>United States</v>
      </c>
      <c r="L8158" t="str">
        <f>VLOOKUP(J8158,location[#All],3,)</f>
        <v>Madison</v>
      </c>
      <c r="M8158" t="str">
        <f>VLOOKUP(J8158,location[#All],4,)</f>
        <v>Wisconsin</v>
      </c>
      <c r="N8158">
        <f>VLOOKUP(J8158,location[#All],5,)</f>
        <v>53711</v>
      </c>
      <c r="O8158" t="str">
        <f>VLOOKUP(J8158,location[#All],6,)</f>
        <v>Central</v>
      </c>
    </row>
    <row r="8159" spans="1:15" x14ac:dyDescent="0.25">
      <c r="A8159" t="s">
        <v>1984</v>
      </c>
      <c r="B8159" t="s">
        <v>586</v>
      </c>
      <c r="C8159" s="1">
        <v>41783</v>
      </c>
      <c r="D8159" s="1">
        <v>41789</v>
      </c>
      <c r="E8159" t="s">
        <v>15</v>
      </c>
      <c r="F8159">
        <v>11628</v>
      </c>
      <c r="G8159">
        <v>3</v>
      </c>
      <c r="H8159">
        <v>0</v>
      </c>
      <c r="I8159">
        <v>569772</v>
      </c>
      <c r="J8159" s="1" t="str">
        <f>INDEX(location!A:A,MATCH('Tabela Total'!A8159,location!A:A,0))</f>
        <v>CA-2014-143413</v>
      </c>
      <c r="K8159" s="1" t="str">
        <f>VLOOKUP(J8159,location[#All],2,FALSE)</f>
        <v>United States</v>
      </c>
      <c r="L8159" t="str">
        <f>VLOOKUP(J8159,location[#All],3,)</f>
        <v>Baltimore</v>
      </c>
      <c r="M8159" t="str">
        <f>VLOOKUP(J8159,location[#All],4,)</f>
        <v>Maryland</v>
      </c>
      <c r="N8159">
        <f>VLOOKUP(J8159,location[#All],5,)</f>
        <v>21215</v>
      </c>
      <c r="O8159" t="str">
        <f>VLOOKUP(J8159,location[#All],6,)</f>
        <v>East</v>
      </c>
    </row>
    <row r="8160" spans="1:15" x14ac:dyDescent="0.25">
      <c r="A8160" t="s">
        <v>3626</v>
      </c>
      <c r="B8160" t="s">
        <v>586</v>
      </c>
      <c r="C8160" s="1">
        <v>41946</v>
      </c>
      <c r="D8160" s="1">
        <v>41951</v>
      </c>
      <c r="E8160" t="s">
        <v>15</v>
      </c>
      <c r="F8160">
        <v>1164</v>
      </c>
      <c r="G8160">
        <v>3</v>
      </c>
      <c r="H8160">
        <v>0</v>
      </c>
      <c r="I8160">
        <v>33756</v>
      </c>
      <c r="J8160" s="1" t="str">
        <f>INDEX(location!A:A,MATCH('Tabela Total'!A8160,location!A:A,0))</f>
        <v>CA-2014-155593</v>
      </c>
      <c r="K8160" s="1" t="str">
        <f>VLOOKUP(J8160,location[#All],2,FALSE)</f>
        <v>United States</v>
      </c>
      <c r="L8160" t="str">
        <f>VLOOKUP(J8160,location[#All],3,)</f>
        <v>Fairfield</v>
      </c>
      <c r="M8160" t="str">
        <f>VLOOKUP(J8160,location[#All],4,)</f>
        <v>Connecticut</v>
      </c>
      <c r="N8160">
        <f>VLOOKUP(J8160,location[#All],5,)</f>
        <v>6824</v>
      </c>
      <c r="O8160" t="str">
        <f>VLOOKUP(J8160,location[#All],6,)</f>
        <v>East</v>
      </c>
    </row>
    <row r="8161" spans="1:15" x14ac:dyDescent="0.25">
      <c r="A8161" t="s">
        <v>4090</v>
      </c>
      <c r="B8161" t="s">
        <v>586</v>
      </c>
      <c r="C8161" s="1">
        <v>43066</v>
      </c>
      <c r="D8161" s="1">
        <v>43069</v>
      </c>
      <c r="E8161" t="s">
        <v>10</v>
      </c>
      <c r="F8161">
        <v>699</v>
      </c>
      <c r="G8161">
        <v>3</v>
      </c>
      <c r="H8161">
        <v>0</v>
      </c>
      <c r="I8161">
        <v>20271</v>
      </c>
      <c r="J8161" s="1" t="str">
        <f>INDEX(location!A:A,MATCH('Tabela Total'!A8161,location!A:A,0))</f>
        <v>CA-2017-103352</v>
      </c>
      <c r="K8161" s="1" t="str">
        <f>VLOOKUP(J8161,location[#All],2,FALSE)</f>
        <v>United States</v>
      </c>
      <c r="L8161" t="str">
        <f>VLOOKUP(J8161,location[#All],3,)</f>
        <v>New York City</v>
      </c>
      <c r="M8161" t="str">
        <f>VLOOKUP(J8161,location[#All],4,)</f>
        <v>New York</v>
      </c>
      <c r="N8161">
        <f>VLOOKUP(J8161,location[#All],5,)</f>
        <v>10011</v>
      </c>
      <c r="O8161" t="str">
        <f>VLOOKUP(J8161,location[#All],6,)</f>
        <v>East</v>
      </c>
    </row>
    <row r="8162" spans="1:15" x14ac:dyDescent="0.25">
      <c r="A8162" t="s">
        <v>4090</v>
      </c>
      <c r="B8162" t="s">
        <v>586</v>
      </c>
      <c r="C8162" s="1">
        <v>43066</v>
      </c>
      <c r="D8162" s="1">
        <v>43069</v>
      </c>
      <c r="E8162" t="s">
        <v>10</v>
      </c>
      <c r="F8162">
        <v>107424</v>
      </c>
      <c r="G8162">
        <v>6</v>
      </c>
      <c r="H8162">
        <v>2</v>
      </c>
      <c r="I8162">
        <v>362556</v>
      </c>
      <c r="J8162" s="1" t="str">
        <f>INDEX(location!A:A,MATCH('Tabela Total'!A8162,location!A:A,0))</f>
        <v>CA-2017-103352</v>
      </c>
      <c r="K8162" s="1" t="str">
        <f>VLOOKUP(J8162,location[#All],2,FALSE)</f>
        <v>United States</v>
      </c>
      <c r="L8162" t="str">
        <f>VLOOKUP(J8162,location[#All],3,)</f>
        <v>New York City</v>
      </c>
      <c r="M8162" t="str">
        <f>VLOOKUP(J8162,location[#All],4,)</f>
        <v>New York</v>
      </c>
      <c r="N8162">
        <f>VLOOKUP(J8162,location[#All],5,)</f>
        <v>10011</v>
      </c>
      <c r="O8162" t="str">
        <f>VLOOKUP(J8162,location[#All],6,)</f>
        <v>East</v>
      </c>
    </row>
    <row r="8163" spans="1:15" x14ac:dyDescent="0.25">
      <c r="A8163" t="s">
        <v>4316</v>
      </c>
      <c r="B8163" t="s">
        <v>586</v>
      </c>
      <c r="C8163" s="1">
        <v>42601</v>
      </c>
      <c r="D8163" s="1">
        <v>42602</v>
      </c>
      <c r="E8163" t="s">
        <v>44</v>
      </c>
      <c r="F8163">
        <v>146688</v>
      </c>
      <c r="G8163">
        <v>6</v>
      </c>
      <c r="H8163">
        <v>2</v>
      </c>
      <c r="I8163">
        <v>55008</v>
      </c>
      <c r="J8163" s="1" t="str">
        <f>INDEX(location!A:A,MATCH('Tabela Total'!A8163,location!A:A,0))</f>
        <v>CA-2016-101980</v>
      </c>
      <c r="K8163" s="1" t="str">
        <f>VLOOKUP(J8163,location[#All],2,FALSE)</f>
        <v>United States</v>
      </c>
      <c r="L8163" t="str">
        <f>VLOOKUP(J8163,location[#All],3,)</f>
        <v>New York City</v>
      </c>
      <c r="M8163" t="str">
        <f>VLOOKUP(J8163,location[#All],4,)</f>
        <v>New York</v>
      </c>
      <c r="N8163">
        <f>VLOOKUP(J8163,location[#All],5,)</f>
        <v>10009</v>
      </c>
      <c r="O8163" t="str">
        <f>VLOOKUP(J8163,location[#All],6,)</f>
        <v>East</v>
      </c>
    </row>
    <row r="8164" spans="1:15" x14ac:dyDescent="0.25">
      <c r="A8164" t="s">
        <v>4316</v>
      </c>
      <c r="B8164" t="s">
        <v>586</v>
      </c>
      <c r="C8164" s="1">
        <v>42601</v>
      </c>
      <c r="D8164" s="1">
        <v>42602</v>
      </c>
      <c r="E8164" t="s">
        <v>44</v>
      </c>
      <c r="F8164">
        <v>276784</v>
      </c>
      <c r="G8164">
        <v>2</v>
      </c>
      <c r="H8164">
        <v>2</v>
      </c>
      <c r="I8164">
        <v>899548</v>
      </c>
      <c r="J8164" s="1" t="str">
        <f>INDEX(location!A:A,MATCH('Tabela Total'!A8164,location!A:A,0))</f>
        <v>CA-2016-101980</v>
      </c>
      <c r="K8164" s="1" t="str">
        <f>VLOOKUP(J8164,location[#All],2,FALSE)</f>
        <v>United States</v>
      </c>
      <c r="L8164" t="str">
        <f>VLOOKUP(J8164,location[#All],3,)</f>
        <v>New York City</v>
      </c>
      <c r="M8164" t="str">
        <f>VLOOKUP(J8164,location[#All],4,)</f>
        <v>New York</v>
      </c>
      <c r="N8164">
        <f>VLOOKUP(J8164,location[#All],5,)</f>
        <v>10009</v>
      </c>
      <c r="O8164" t="str">
        <f>VLOOKUP(J8164,location[#All],6,)</f>
        <v>East</v>
      </c>
    </row>
    <row r="8165" spans="1:15" x14ac:dyDescent="0.25">
      <c r="A8165" t="s">
        <v>4316</v>
      </c>
      <c r="B8165" t="s">
        <v>586</v>
      </c>
      <c r="C8165" s="1">
        <v>42601</v>
      </c>
      <c r="D8165" s="1">
        <v>42602</v>
      </c>
      <c r="E8165" t="s">
        <v>44</v>
      </c>
      <c r="F8165">
        <v>2532</v>
      </c>
      <c r="G8165">
        <v>5</v>
      </c>
      <c r="H8165">
        <v>2</v>
      </c>
      <c r="I8165">
        <v>91785</v>
      </c>
      <c r="J8165" s="1" t="str">
        <f>INDEX(location!A:A,MATCH('Tabela Total'!A8165,location!A:A,0))</f>
        <v>CA-2016-101980</v>
      </c>
      <c r="K8165" s="1" t="str">
        <f>VLOOKUP(J8165,location[#All],2,FALSE)</f>
        <v>United States</v>
      </c>
      <c r="L8165" t="str">
        <f>VLOOKUP(J8165,location[#All],3,)</f>
        <v>New York City</v>
      </c>
      <c r="M8165" t="str">
        <f>VLOOKUP(J8165,location[#All],4,)</f>
        <v>New York</v>
      </c>
      <c r="N8165">
        <f>VLOOKUP(J8165,location[#All],5,)</f>
        <v>10009</v>
      </c>
      <c r="O8165" t="str">
        <f>VLOOKUP(J8165,location[#All],6,)</f>
        <v>East</v>
      </c>
    </row>
    <row r="8166" spans="1:15" x14ac:dyDescent="0.25">
      <c r="A8166" t="s">
        <v>4978</v>
      </c>
      <c r="B8166" t="s">
        <v>586</v>
      </c>
      <c r="C8166" s="1">
        <v>42279</v>
      </c>
      <c r="D8166" s="1">
        <v>42284</v>
      </c>
      <c r="E8166" t="s">
        <v>15</v>
      </c>
      <c r="F8166">
        <v>10944</v>
      </c>
      <c r="G8166">
        <v>2</v>
      </c>
      <c r="H8166">
        <v>2</v>
      </c>
      <c r="I8166">
        <v>9576</v>
      </c>
      <c r="J8166" s="1" t="str">
        <f>INDEX(location!A:A,MATCH('Tabela Total'!A8166,location!A:A,0))</f>
        <v>CA-2015-128356</v>
      </c>
      <c r="K8166" s="1" t="str">
        <f>VLOOKUP(J8166,location[#All],2,FALSE)</f>
        <v>United States</v>
      </c>
      <c r="L8166" t="str">
        <f>VLOOKUP(J8166,location[#All],3,)</f>
        <v>Thornton</v>
      </c>
      <c r="M8166" t="str">
        <f>VLOOKUP(J8166,location[#All],4,)</f>
        <v>Colorado</v>
      </c>
      <c r="N8166">
        <f>VLOOKUP(J8166,location[#All],5,)</f>
        <v>80229</v>
      </c>
      <c r="O8166" t="str">
        <f>VLOOKUP(J8166,location[#All],6,)</f>
        <v>West</v>
      </c>
    </row>
    <row r="8167" spans="1:15" x14ac:dyDescent="0.25">
      <c r="A8167" t="s">
        <v>5112</v>
      </c>
      <c r="B8167" t="s">
        <v>586</v>
      </c>
      <c r="C8167" s="1">
        <v>41895</v>
      </c>
      <c r="D8167" s="1">
        <v>41895</v>
      </c>
      <c r="E8167" t="s">
        <v>327</v>
      </c>
      <c r="F8167">
        <v>57</v>
      </c>
      <c r="G8167">
        <v>5</v>
      </c>
      <c r="H8167">
        <v>0</v>
      </c>
      <c r="I8167">
        <v>2679</v>
      </c>
      <c r="J8167" s="1" t="str">
        <f>INDEX(location!A:A,MATCH('Tabela Total'!A8167,location!A:A,0))</f>
        <v>CA-2014-142769</v>
      </c>
      <c r="K8167" s="1" t="str">
        <f>VLOOKUP(J8167,location[#All],2,FALSE)</f>
        <v>United States</v>
      </c>
      <c r="L8167" t="str">
        <f>VLOOKUP(J8167,location[#All],3,)</f>
        <v>Seattle</v>
      </c>
      <c r="M8167" t="str">
        <f>VLOOKUP(J8167,location[#All],4,)</f>
        <v>Washington</v>
      </c>
      <c r="N8167">
        <f>VLOOKUP(J8167,location[#All],5,)</f>
        <v>98103</v>
      </c>
      <c r="O8167" t="str">
        <f>VLOOKUP(J8167,location[#All],6,)</f>
        <v>West</v>
      </c>
    </row>
    <row r="8168" spans="1:15" x14ac:dyDescent="0.25">
      <c r="A8168" t="s">
        <v>5112</v>
      </c>
      <c r="B8168" t="s">
        <v>586</v>
      </c>
      <c r="C8168" s="1">
        <v>41895</v>
      </c>
      <c r="D8168" s="1">
        <v>41895</v>
      </c>
      <c r="E8168" t="s">
        <v>327</v>
      </c>
      <c r="F8168">
        <v>1419</v>
      </c>
      <c r="G8168">
        <v>3</v>
      </c>
      <c r="H8168">
        <v>0</v>
      </c>
      <c r="I8168">
        <v>55341</v>
      </c>
      <c r="J8168" s="1" t="str">
        <f>INDEX(location!A:A,MATCH('Tabela Total'!A8168,location!A:A,0))</f>
        <v>CA-2014-142769</v>
      </c>
      <c r="K8168" s="1" t="str">
        <f>VLOOKUP(J8168,location[#All],2,FALSE)</f>
        <v>United States</v>
      </c>
      <c r="L8168" t="str">
        <f>VLOOKUP(J8168,location[#All],3,)</f>
        <v>Seattle</v>
      </c>
      <c r="M8168" t="str">
        <f>VLOOKUP(J8168,location[#All],4,)</f>
        <v>Washington</v>
      </c>
      <c r="N8168">
        <f>VLOOKUP(J8168,location[#All],5,)</f>
        <v>98103</v>
      </c>
      <c r="O8168" t="str">
        <f>VLOOKUP(J8168,location[#All],6,)</f>
        <v>West</v>
      </c>
    </row>
    <row r="8169" spans="1:15" x14ac:dyDescent="0.25">
      <c r="A8169" t="s">
        <v>5112</v>
      </c>
      <c r="B8169" t="s">
        <v>586</v>
      </c>
      <c r="C8169" s="1">
        <v>41895</v>
      </c>
      <c r="D8169" s="1">
        <v>41895</v>
      </c>
      <c r="E8169" t="s">
        <v>327</v>
      </c>
      <c r="F8169">
        <v>73</v>
      </c>
      <c r="G8169">
        <v>2</v>
      </c>
      <c r="H8169">
        <v>0</v>
      </c>
      <c r="I8169">
        <v>219</v>
      </c>
      <c r="J8169" s="1" t="str">
        <f>INDEX(location!A:A,MATCH('Tabela Total'!A8169,location!A:A,0))</f>
        <v>CA-2014-142769</v>
      </c>
      <c r="K8169" s="1" t="str">
        <f>VLOOKUP(J8169,location[#All],2,FALSE)</f>
        <v>United States</v>
      </c>
      <c r="L8169" t="str">
        <f>VLOOKUP(J8169,location[#All],3,)</f>
        <v>Seattle</v>
      </c>
      <c r="M8169" t="str">
        <f>VLOOKUP(J8169,location[#All],4,)</f>
        <v>Washington</v>
      </c>
      <c r="N8169">
        <f>VLOOKUP(J8169,location[#All],5,)</f>
        <v>98103</v>
      </c>
      <c r="O8169" t="str">
        <f>VLOOKUP(J8169,location[#All],6,)</f>
        <v>West</v>
      </c>
    </row>
    <row r="8170" spans="1:15" x14ac:dyDescent="0.25">
      <c r="A8170" t="s">
        <v>5112</v>
      </c>
      <c r="B8170" t="s">
        <v>586</v>
      </c>
      <c r="C8170" s="1">
        <v>41895</v>
      </c>
      <c r="D8170" s="1">
        <v>41895</v>
      </c>
      <c r="E8170" t="s">
        <v>327</v>
      </c>
      <c r="F8170">
        <v>19998</v>
      </c>
      <c r="G8170">
        <v>2</v>
      </c>
      <c r="H8170">
        <v>0</v>
      </c>
      <c r="I8170">
        <v>759924</v>
      </c>
      <c r="J8170" s="1" t="str">
        <f>INDEX(location!A:A,MATCH('Tabela Total'!A8170,location!A:A,0))</f>
        <v>CA-2014-142769</v>
      </c>
      <c r="K8170" s="1" t="str">
        <f>VLOOKUP(J8170,location[#All],2,FALSE)</f>
        <v>United States</v>
      </c>
      <c r="L8170" t="str">
        <f>VLOOKUP(J8170,location[#All],3,)</f>
        <v>Seattle</v>
      </c>
      <c r="M8170" t="str">
        <f>VLOOKUP(J8170,location[#All],4,)</f>
        <v>Washington</v>
      </c>
      <c r="N8170">
        <f>VLOOKUP(J8170,location[#All],5,)</f>
        <v>98103</v>
      </c>
      <c r="O8170" t="str">
        <f>VLOOKUP(J8170,location[#All],6,)</f>
        <v>West</v>
      </c>
    </row>
    <row r="8171" spans="1:15" x14ac:dyDescent="0.25">
      <c r="A8171" t="s">
        <v>5112</v>
      </c>
      <c r="B8171" t="s">
        <v>586</v>
      </c>
      <c r="C8171" s="1">
        <v>41895</v>
      </c>
      <c r="D8171" s="1">
        <v>41895</v>
      </c>
      <c r="E8171" t="s">
        <v>327</v>
      </c>
      <c r="F8171">
        <v>14496</v>
      </c>
      <c r="G8171">
        <v>4</v>
      </c>
      <c r="H8171">
        <v>0</v>
      </c>
      <c r="I8171">
        <v>608832</v>
      </c>
      <c r="J8171" s="1" t="str">
        <f>INDEX(location!A:A,MATCH('Tabela Total'!A8171,location!A:A,0))</f>
        <v>CA-2014-142769</v>
      </c>
      <c r="K8171" s="1" t="str">
        <f>VLOOKUP(J8171,location[#All],2,FALSE)</f>
        <v>United States</v>
      </c>
      <c r="L8171" t="str">
        <f>VLOOKUP(J8171,location[#All],3,)</f>
        <v>Seattle</v>
      </c>
      <c r="M8171" t="str">
        <f>VLOOKUP(J8171,location[#All],4,)</f>
        <v>Washington</v>
      </c>
      <c r="N8171">
        <f>VLOOKUP(J8171,location[#All],5,)</f>
        <v>98103</v>
      </c>
      <c r="O8171" t="str">
        <f>VLOOKUP(J8171,location[#All],6,)</f>
        <v>West</v>
      </c>
    </row>
    <row r="8172" spans="1:15" x14ac:dyDescent="0.25">
      <c r="A8172" t="s">
        <v>5112</v>
      </c>
      <c r="B8172" t="s">
        <v>586</v>
      </c>
      <c r="C8172" s="1">
        <v>41895</v>
      </c>
      <c r="D8172" s="1">
        <v>41895</v>
      </c>
      <c r="E8172" t="s">
        <v>327</v>
      </c>
      <c r="F8172">
        <v>1180</v>
      </c>
      <c r="G8172">
        <v>2</v>
      </c>
      <c r="H8172">
        <v>0</v>
      </c>
      <c r="I8172">
        <v>2006</v>
      </c>
      <c r="J8172" s="1" t="str">
        <f>INDEX(location!A:A,MATCH('Tabela Total'!A8172,location!A:A,0))</f>
        <v>CA-2014-142769</v>
      </c>
      <c r="K8172" s="1" t="str">
        <f>VLOOKUP(J8172,location[#All],2,FALSE)</f>
        <v>United States</v>
      </c>
      <c r="L8172" t="str">
        <f>VLOOKUP(J8172,location[#All],3,)</f>
        <v>Seattle</v>
      </c>
      <c r="M8172" t="str">
        <f>VLOOKUP(J8172,location[#All],4,)</f>
        <v>Washington</v>
      </c>
      <c r="N8172">
        <f>VLOOKUP(J8172,location[#All],5,)</f>
        <v>98103</v>
      </c>
      <c r="O8172" t="str">
        <f>VLOOKUP(J8172,location[#All],6,)</f>
        <v>West</v>
      </c>
    </row>
    <row r="8173" spans="1:15" x14ac:dyDescent="0.25">
      <c r="A8173" t="s">
        <v>5112</v>
      </c>
      <c r="B8173" t="s">
        <v>586</v>
      </c>
      <c r="C8173" s="1">
        <v>41895</v>
      </c>
      <c r="D8173" s="1">
        <v>41895</v>
      </c>
      <c r="E8173" t="s">
        <v>327</v>
      </c>
      <c r="F8173">
        <v>4894</v>
      </c>
      <c r="G8173">
        <v>1</v>
      </c>
      <c r="H8173">
        <v>0</v>
      </c>
      <c r="I8173">
        <v>2447</v>
      </c>
      <c r="J8173" s="1" t="str">
        <f>INDEX(location!A:A,MATCH('Tabela Total'!A8173,location!A:A,0))</f>
        <v>CA-2014-142769</v>
      </c>
      <c r="K8173" s="1" t="str">
        <f>VLOOKUP(J8173,location[#All],2,FALSE)</f>
        <v>United States</v>
      </c>
      <c r="L8173" t="str">
        <f>VLOOKUP(J8173,location[#All],3,)</f>
        <v>Seattle</v>
      </c>
      <c r="M8173" t="str">
        <f>VLOOKUP(J8173,location[#All],4,)</f>
        <v>Washington</v>
      </c>
      <c r="N8173">
        <f>VLOOKUP(J8173,location[#All],5,)</f>
        <v>98103</v>
      </c>
      <c r="O8173" t="str">
        <f>VLOOKUP(J8173,location[#All],6,)</f>
        <v>West</v>
      </c>
    </row>
    <row r="8174" spans="1:15" x14ac:dyDescent="0.25">
      <c r="A8174" t="s">
        <v>5112</v>
      </c>
      <c r="B8174" t="s">
        <v>586</v>
      </c>
      <c r="C8174" s="1">
        <v>41895</v>
      </c>
      <c r="D8174" s="1">
        <v>41895</v>
      </c>
      <c r="E8174" t="s">
        <v>327</v>
      </c>
      <c r="F8174">
        <v>2266</v>
      </c>
      <c r="G8174">
        <v>2</v>
      </c>
      <c r="H8174">
        <v>0</v>
      </c>
      <c r="I8174">
        <v>97438</v>
      </c>
      <c r="J8174" s="1" t="str">
        <f>INDEX(location!A:A,MATCH('Tabela Total'!A8174,location!A:A,0))</f>
        <v>CA-2014-142769</v>
      </c>
      <c r="K8174" s="1" t="str">
        <f>VLOOKUP(J8174,location[#All],2,FALSE)</f>
        <v>United States</v>
      </c>
      <c r="L8174" t="str">
        <f>VLOOKUP(J8174,location[#All],3,)</f>
        <v>Seattle</v>
      </c>
      <c r="M8174" t="str">
        <f>VLOOKUP(J8174,location[#All],4,)</f>
        <v>Washington</v>
      </c>
      <c r="N8174">
        <f>VLOOKUP(J8174,location[#All],5,)</f>
        <v>98103</v>
      </c>
      <c r="O8174" t="str">
        <f>VLOOKUP(J8174,location[#All],6,)</f>
        <v>West</v>
      </c>
    </row>
    <row r="8175" spans="1:15" x14ac:dyDescent="0.25">
      <c r="A8175" t="s">
        <v>5139</v>
      </c>
      <c r="B8175" t="s">
        <v>586</v>
      </c>
      <c r="C8175" s="1">
        <v>42064</v>
      </c>
      <c r="D8175" s="1">
        <v>42068</v>
      </c>
      <c r="E8175" t="s">
        <v>15</v>
      </c>
      <c r="F8175">
        <v>3552</v>
      </c>
      <c r="G8175">
        <v>2</v>
      </c>
      <c r="H8175">
        <v>2</v>
      </c>
      <c r="I8175">
        <v>444</v>
      </c>
      <c r="J8175" s="1" t="str">
        <f>INDEX(location!A:A,MATCH('Tabela Total'!A8175,location!A:A,0))</f>
        <v>CA-2015-133494</v>
      </c>
      <c r="K8175" s="1" t="str">
        <f>VLOOKUP(J8175,location[#All],2,FALSE)</f>
        <v>United States</v>
      </c>
      <c r="L8175" t="str">
        <f>VLOOKUP(J8175,location[#All],3,)</f>
        <v>Philadelphia</v>
      </c>
      <c r="M8175" t="str">
        <f>VLOOKUP(J8175,location[#All],4,)</f>
        <v>Pennsylvania</v>
      </c>
      <c r="N8175">
        <f>VLOOKUP(J8175,location[#All],5,)</f>
        <v>19120</v>
      </c>
      <c r="O8175" t="str">
        <f>VLOOKUP(J8175,location[#All],6,)</f>
        <v>East</v>
      </c>
    </row>
    <row r="8176" spans="1:15" x14ac:dyDescent="0.25">
      <c r="A8176" t="s">
        <v>5314</v>
      </c>
      <c r="B8176" t="s">
        <v>586</v>
      </c>
      <c r="C8176" s="1">
        <v>42101</v>
      </c>
      <c r="D8176" s="1">
        <v>42104</v>
      </c>
      <c r="E8176" t="s">
        <v>44</v>
      </c>
      <c r="F8176">
        <v>2592</v>
      </c>
      <c r="G8176">
        <v>4</v>
      </c>
      <c r="H8176">
        <v>0</v>
      </c>
      <c r="I8176">
        <v>124416</v>
      </c>
      <c r="J8176" s="1" t="str">
        <f>INDEX(location!A:A,MATCH('Tabela Total'!A8176,location!A:A,0))</f>
        <v>CA-2015-166492</v>
      </c>
      <c r="K8176" s="1" t="str">
        <f>VLOOKUP(J8176,location[#All],2,FALSE)</f>
        <v>United States</v>
      </c>
      <c r="L8176" t="str">
        <f>VLOOKUP(J8176,location[#All],3,)</f>
        <v>New York City</v>
      </c>
      <c r="M8176" t="str">
        <f>VLOOKUP(J8176,location[#All],4,)</f>
        <v>New York</v>
      </c>
      <c r="N8176">
        <f>VLOOKUP(J8176,location[#All],5,)</f>
        <v>10035</v>
      </c>
      <c r="O8176" t="str">
        <f>VLOOKUP(J8176,location[#All],6,)</f>
        <v>East</v>
      </c>
    </row>
    <row r="8177" spans="1:15" x14ac:dyDescent="0.25">
      <c r="A8177" t="s">
        <v>5314</v>
      </c>
      <c r="B8177" t="s">
        <v>586</v>
      </c>
      <c r="C8177" s="1">
        <v>42101</v>
      </c>
      <c r="D8177" s="1">
        <v>42104</v>
      </c>
      <c r="E8177" t="s">
        <v>44</v>
      </c>
      <c r="F8177">
        <v>2258</v>
      </c>
      <c r="G8177">
        <v>2</v>
      </c>
      <c r="H8177">
        <v>0</v>
      </c>
      <c r="I8177">
        <v>58708</v>
      </c>
      <c r="J8177" s="1" t="str">
        <f>INDEX(location!A:A,MATCH('Tabela Total'!A8177,location!A:A,0))</f>
        <v>CA-2015-166492</v>
      </c>
      <c r="K8177" s="1" t="str">
        <f>VLOOKUP(J8177,location[#All],2,FALSE)</f>
        <v>United States</v>
      </c>
      <c r="L8177" t="str">
        <f>VLOOKUP(J8177,location[#All],3,)</f>
        <v>New York City</v>
      </c>
      <c r="M8177" t="str">
        <f>VLOOKUP(J8177,location[#All],4,)</f>
        <v>New York</v>
      </c>
      <c r="N8177">
        <f>VLOOKUP(J8177,location[#All],5,)</f>
        <v>10035</v>
      </c>
      <c r="O8177" t="str">
        <f>VLOOKUP(J8177,location[#All],6,)</f>
        <v>East</v>
      </c>
    </row>
    <row r="8178" spans="1:15" x14ac:dyDescent="0.25">
      <c r="A8178" t="s">
        <v>5418</v>
      </c>
      <c r="B8178" t="s">
        <v>586</v>
      </c>
      <c r="C8178" s="1">
        <v>42000</v>
      </c>
      <c r="D8178" s="1">
        <v>42004</v>
      </c>
      <c r="E8178" t="s">
        <v>15</v>
      </c>
      <c r="F8178">
        <v>946764</v>
      </c>
      <c r="G8178">
        <v>6</v>
      </c>
      <c r="H8178">
        <v>7</v>
      </c>
      <c r="I8178">
        <v>-6942936</v>
      </c>
      <c r="J8178" s="1" t="str">
        <f>INDEX(location!A:A,MATCH('Tabela Total'!A8178,location!A:A,0))</f>
        <v>CA-2014-148383</v>
      </c>
      <c r="K8178" s="1" t="str">
        <f>VLOOKUP(J8178,location[#All],2,FALSE)</f>
        <v>United States</v>
      </c>
      <c r="L8178" t="str">
        <f>VLOOKUP(J8178,location[#All],3,)</f>
        <v>Phoenix</v>
      </c>
      <c r="M8178" t="str">
        <f>VLOOKUP(J8178,location[#All],4,)</f>
        <v>Arizona</v>
      </c>
      <c r="N8178">
        <f>VLOOKUP(J8178,location[#All],5,)</f>
        <v>85023</v>
      </c>
      <c r="O8178" t="str">
        <f>VLOOKUP(J8178,location[#All],6,)</f>
        <v>West</v>
      </c>
    </row>
    <row r="8179" spans="1:15" x14ac:dyDescent="0.25">
      <c r="A8179" t="s">
        <v>1410</v>
      </c>
      <c r="B8179" t="s">
        <v>1411</v>
      </c>
      <c r="C8179" s="1">
        <v>42050</v>
      </c>
      <c r="D8179" s="1">
        <v>42054</v>
      </c>
      <c r="E8179" t="s">
        <v>15</v>
      </c>
      <c r="F8179">
        <v>13497</v>
      </c>
      <c r="G8179">
        <v>3</v>
      </c>
      <c r="H8179">
        <v>0</v>
      </c>
      <c r="I8179">
        <v>647856</v>
      </c>
      <c r="J8179" s="1" t="str">
        <f>INDEX(location!A:A,MATCH('Tabela Total'!A8179,location!A:A,0))</f>
        <v>CA-2015-154326</v>
      </c>
      <c r="K8179" s="1" t="str">
        <f>VLOOKUP(J8179,location[#All],2,FALSE)</f>
        <v>United States</v>
      </c>
      <c r="L8179" t="str">
        <f>VLOOKUP(J8179,location[#All],3,)</f>
        <v>Kenosha</v>
      </c>
      <c r="M8179" t="str">
        <f>VLOOKUP(J8179,location[#All],4,)</f>
        <v>Wisconsin</v>
      </c>
      <c r="N8179">
        <f>VLOOKUP(J8179,location[#All],5,)</f>
        <v>53142</v>
      </c>
      <c r="O8179" t="str">
        <f>VLOOKUP(J8179,location[#All],6,)</f>
        <v>Central</v>
      </c>
    </row>
    <row r="8180" spans="1:15" x14ac:dyDescent="0.25">
      <c r="A8180" t="s">
        <v>1410</v>
      </c>
      <c r="B8180" t="s">
        <v>1411</v>
      </c>
      <c r="C8180" s="1">
        <v>42050</v>
      </c>
      <c r="D8180" s="1">
        <v>42054</v>
      </c>
      <c r="E8180" t="s">
        <v>15</v>
      </c>
      <c r="F8180">
        <v>69998</v>
      </c>
      <c r="G8180">
        <v>2</v>
      </c>
      <c r="H8180">
        <v>0</v>
      </c>
      <c r="I8180">
        <v>1959944</v>
      </c>
      <c r="J8180" s="1" t="str">
        <f>INDEX(location!A:A,MATCH('Tabela Total'!A8180,location!A:A,0))</f>
        <v>CA-2015-154326</v>
      </c>
      <c r="K8180" s="1" t="str">
        <f>VLOOKUP(J8180,location[#All],2,FALSE)</f>
        <v>United States</v>
      </c>
      <c r="L8180" t="str">
        <f>VLOOKUP(J8180,location[#All],3,)</f>
        <v>Kenosha</v>
      </c>
      <c r="M8180" t="str">
        <f>VLOOKUP(J8180,location[#All],4,)</f>
        <v>Wisconsin</v>
      </c>
      <c r="N8180">
        <f>VLOOKUP(J8180,location[#All],5,)</f>
        <v>53142</v>
      </c>
      <c r="O8180" t="str">
        <f>VLOOKUP(J8180,location[#All],6,)</f>
        <v>Central</v>
      </c>
    </row>
    <row r="8181" spans="1:15" x14ac:dyDescent="0.25">
      <c r="A8181" t="s">
        <v>1410</v>
      </c>
      <c r="B8181" t="s">
        <v>1411</v>
      </c>
      <c r="C8181" s="1">
        <v>42050</v>
      </c>
      <c r="D8181" s="1">
        <v>42054</v>
      </c>
      <c r="E8181" t="s">
        <v>15</v>
      </c>
      <c r="F8181">
        <v>13995</v>
      </c>
      <c r="G8181">
        <v>5</v>
      </c>
      <c r="H8181">
        <v>0</v>
      </c>
      <c r="I8181">
        <v>265905</v>
      </c>
      <c r="J8181" s="1" t="str">
        <f>INDEX(location!A:A,MATCH('Tabela Total'!A8181,location!A:A,0))</f>
        <v>CA-2015-154326</v>
      </c>
      <c r="K8181" s="1" t="str">
        <f>VLOOKUP(J8181,location[#All],2,FALSE)</f>
        <v>United States</v>
      </c>
      <c r="L8181" t="str">
        <f>VLOOKUP(J8181,location[#All],3,)</f>
        <v>Kenosha</v>
      </c>
      <c r="M8181" t="str">
        <f>VLOOKUP(J8181,location[#All],4,)</f>
        <v>Wisconsin</v>
      </c>
      <c r="N8181">
        <f>VLOOKUP(J8181,location[#All],5,)</f>
        <v>53142</v>
      </c>
      <c r="O8181" t="str">
        <f>VLOOKUP(J8181,location[#All],6,)</f>
        <v>Central</v>
      </c>
    </row>
    <row r="8182" spans="1:15" x14ac:dyDescent="0.25">
      <c r="A8182" t="s">
        <v>1499</v>
      </c>
      <c r="B8182" t="s">
        <v>1411</v>
      </c>
      <c r="C8182" s="1">
        <v>42507</v>
      </c>
      <c r="D8182" s="1">
        <v>42511</v>
      </c>
      <c r="E8182" t="s">
        <v>15</v>
      </c>
      <c r="F8182">
        <v>2952</v>
      </c>
      <c r="G8182">
        <v>2</v>
      </c>
      <c r="H8182">
        <v>7</v>
      </c>
      <c r="I8182">
        <v>-21648</v>
      </c>
      <c r="J8182" s="1" t="str">
        <f>INDEX(location!A:A,MATCH('Tabela Total'!A8182,location!A:A,0))</f>
        <v>US-2016-150567</v>
      </c>
      <c r="K8182" s="1" t="str">
        <f>VLOOKUP(J8182,location[#All],2,FALSE)</f>
        <v>United States</v>
      </c>
      <c r="L8182" t="str">
        <f>VLOOKUP(J8182,location[#All],3,)</f>
        <v>Apopka</v>
      </c>
      <c r="M8182" t="str">
        <f>VLOOKUP(J8182,location[#All],4,)</f>
        <v>Florida</v>
      </c>
      <c r="N8182">
        <f>VLOOKUP(J8182,location[#All],5,)</f>
        <v>32712</v>
      </c>
      <c r="O8182" t="str">
        <f>VLOOKUP(J8182,location[#All],6,)</f>
        <v>South</v>
      </c>
    </row>
    <row r="8183" spans="1:15" x14ac:dyDescent="0.25">
      <c r="A8183" t="s">
        <v>1499</v>
      </c>
      <c r="B8183" t="s">
        <v>1411</v>
      </c>
      <c r="C8183" s="1">
        <v>42507</v>
      </c>
      <c r="D8183" s="1">
        <v>42511</v>
      </c>
      <c r="E8183" t="s">
        <v>15</v>
      </c>
      <c r="F8183">
        <v>27018</v>
      </c>
      <c r="G8183">
        <v>6</v>
      </c>
      <c r="H8183">
        <v>7</v>
      </c>
      <c r="I8183">
        <v>-216144</v>
      </c>
      <c r="J8183" s="1" t="str">
        <f>INDEX(location!A:A,MATCH('Tabela Total'!A8183,location!A:A,0))</f>
        <v>US-2016-150567</v>
      </c>
      <c r="K8183" s="1" t="str">
        <f>VLOOKUP(J8183,location[#All],2,FALSE)</f>
        <v>United States</v>
      </c>
      <c r="L8183" t="str">
        <f>VLOOKUP(J8183,location[#All],3,)</f>
        <v>Apopka</v>
      </c>
      <c r="M8183" t="str">
        <f>VLOOKUP(J8183,location[#All],4,)</f>
        <v>Florida</v>
      </c>
      <c r="N8183">
        <f>VLOOKUP(J8183,location[#All],5,)</f>
        <v>32712</v>
      </c>
      <c r="O8183" t="str">
        <f>VLOOKUP(J8183,location[#All],6,)</f>
        <v>South</v>
      </c>
    </row>
    <row r="8184" spans="1:15" x14ac:dyDescent="0.25">
      <c r="A8184" t="s">
        <v>2477</v>
      </c>
      <c r="B8184" t="s">
        <v>1411</v>
      </c>
      <c r="C8184" s="1">
        <v>42509</v>
      </c>
      <c r="D8184" s="1">
        <v>42513</v>
      </c>
      <c r="E8184" t="s">
        <v>15</v>
      </c>
      <c r="F8184">
        <v>214</v>
      </c>
      <c r="G8184">
        <v>5</v>
      </c>
      <c r="H8184">
        <v>0</v>
      </c>
      <c r="I8184">
        <v>6206</v>
      </c>
      <c r="J8184" s="1" t="str">
        <f>INDEX(location!A:A,MATCH('Tabela Total'!A8184,location!A:A,0))</f>
        <v>US-2016-152835</v>
      </c>
      <c r="K8184" s="1" t="str">
        <f>VLOOKUP(J8184,location[#All],2,FALSE)</f>
        <v>United States</v>
      </c>
      <c r="L8184" t="str">
        <f>VLOOKUP(J8184,location[#All],3,)</f>
        <v>Lafayette</v>
      </c>
      <c r="M8184" t="str">
        <f>VLOOKUP(J8184,location[#All],4,)</f>
        <v>Indiana</v>
      </c>
      <c r="N8184">
        <f>VLOOKUP(J8184,location[#All],5,)</f>
        <v>47905</v>
      </c>
      <c r="O8184" t="str">
        <f>VLOOKUP(J8184,location[#All],6,)</f>
        <v>Central</v>
      </c>
    </row>
    <row r="8185" spans="1:15" x14ac:dyDescent="0.25">
      <c r="A8185" t="s">
        <v>3447</v>
      </c>
      <c r="B8185" t="s">
        <v>1411</v>
      </c>
      <c r="C8185" s="1">
        <v>42882</v>
      </c>
      <c r="D8185" s="1">
        <v>42886</v>
      </c>
      <c r="E8185" t="s">
        <v>15</v>
      </c>
      <c r="F8185">
        <v>9816</v>
      </c>
      <c r="G8185">
        <v>6</v>
      </c>
      <c r="H8185">
        <v>0</v>
      </c>
      <c r="I8185">
        <v>9816</v>
      </c>
      <c r="J8185" s="1" t="str">
        <f>INDEX(location!A:A,MATCH('Tabela Total'!A8185,location!A:A,0))</f>
        <v>CA-2017-134152</v>
      </c>
      <c r="K8185" s="1" t="str">
        <f>VLOOKUP(J8185,location[#All],2,FALSE)</f>
        <v>United States</v>
      </c>
      <c r="L8185" t="str">
        <f>VLOOKUP(J8185,location[#All],3,)</f>
        <v>Seattle</v>
      </c>
      <c r="M8185" t="str">
        <f>VLOOKUP(J8185,location[#All],4,)</f>
        <v>Washington</v>
      </c>
      <c r="N8185">
        <f>VLOOKUP(J8185,location[#All],5,)</f>
        <v>98103</v>
      </c>
      <c r="O8185" t="str">
        <f>VLOOKUP(J8185,location[#All],6,)</f>
        <v>West</v>
      </c>
    </row>
    <row r="8186" spans="1:15" x14ac:dyDescent="0.25">
      <c r="A8186" t="s">
        <v>3447</v>
      </c>
      <c r="B8186" t="s">
        <v>1411</v>
      </c>
      <c r="C8186" s="1">
        <v>42882</v>
      </c>
      <c r="D8186" s="1">
        <v>42886</v>
      </c>
      <c r="E8186" t="s">
        <v>15</v>
      </c>
      <c r="F8186">
        <v>3144</v>
      </c>
      <c r="G8186">
        <v>3</v>
      </c>
      <c r="H8186">
        <v>0</v>
      </c>
      <c r="I8186">
        <v>786</v>
      </c>
      <c r="J8186" s="1" t="str">
        <f>INDEX(location!A:A,MATCH('Tabela Total'!A8186,location!A:A,0))</f>
        <v>CA-2017-134152</v>
      </c>
      <c r="K8186" s="1" t="str">
        <f>VLOOKUP(J8186,location[#All],2,FALSE)</f>
        <v>United States</v>
      </c>
      <c r="L8186" t="str">
        <f>VLOOKUP(J8186,location[#All],3,)</f>
        <v>Seattle</v>
      </c>
      <c r="M8186" t="str">
        <f>VLOOKUP(J8186,location[#All],4,)</f>
        <v>Washington</v>
      </c>
      <c r="N8186">
        <f>VLOOKUP(J8186,location[#All],5,)</f>
        <v>98103</v>
      </c>
      <c r="O8186" t="str">
        <f>VLOOKUP(J8186,location[#All],6,)</f>
        <v>West</v>
      </c>
    </row>
    <row r="8187" spans="1:15" x14ac:dyDescent="0.25">
      <c r="A8187" t="s">
        <v>4113</v>
      </c>
      <c r="B8187" t="s">
        <v>1411</v>
      </c>
      <c r="C8187" s="1">
        <v>43071</v>
      </c>
      <c r="D8187" s="1">
        <v>43078</v>
      </c>
      <c r="E8187" t="s">
        <v>15</v>
      </c>
      <c r="F8187">
        <v>1216</v>
      </c>
      <c r="G8187">
        <v>5</v>
      </c>
      <c r="H8187">
        <v>2</v>
      </c>
      <c r="I8187">
        <v>2128</v>
      </c>
      <c r="J8187" s="1" t="str">
        <f>INDEX(location!A:A,MATCH('Tabela Total'!A8187,location!A:A,0))</f>
        <v>CA-2017-104108</v>
      </c>
      <c r="K8187" s="1" t="str">
        <f>VLOOKUP(J8187,location[#All],2,FALSE)</f>
        <v>United States</v>
      </c>
      <c r="L8187" t="str">
        <f>VLOOKUP(J8187,location[#All],3,)</f>
        <v>Houston</v>
      </c>
      <c r="M8187" t="str">
        <f>VLOOKUP(J8187,location[#All],4,)</f>
        <v>Texas</v>
      </c>
      <c r="N8187">
        <f>VLOOKUP(J8187,location[#All],5,)</f>
        <v>77095</v>
      </c>
      <c r="O8187" t="str">
        <f>VLOOKUP(J8187,location[#All],6,)</f>
        <v>Central</v>
      </c>
    </row>
    <row r="8188" spans="1:15" x14ac:dyDescent="0.25">
      <c r="A8188" t="s">
        <v>5155</v>
      </c>
      <c r="B8188" t="s">
        <v>1411</v>
      </c>
      <c r="C8188" s="1">
        <v>42617</v>
      </c>
      <c r="D8188" s="1">
        <v>42622</v>
      </c>
      <c r="E8188" t="s">
        <v>15</v>
      </c>
      <c r="F8188">
        <v>53541</v>
      </c>
      <c r="G8188">
        <v>3</v>
      </c>
      <c r="H8188">
        <v>0</v>
      </c>
      <c r="I8188">
        <v>160623</v>
      </c>
      <c r="J8188" s="1" t="str">
        <f>INDEX(location!A:A,MATCH('Tabela Total'!A8188,location!A:A,0))</f>
        <v>CA-2016-168774</v>
      </c>
      <c r="K8188" s="1" t="str">
        <f>VLOOKUP(J8188,location[#All],2,FALSE)</f>
        <v>United States</v>
      </c>
      <c r="L8188" t="str">
        <f>VLOOKUP(J8188,location[#All],3,)</f>
        <v>Woodbury</v>
      </c>
      <c r="M8188" t="str">
        <f>VLOOKUP(J8188,location[#All],4,)</f>
        <v>Minnesota</v>
      </c>
      <c r="N8188">
        <f>VLOOKUP(J8188,location[#All],5,)</f>
        <v>55125</v>
      </c>
      <c r="O8188" t="str">
        <f>VLOOKUP(J8188,location[#All],6,)</f>
        <v>Central</v>
      </c>
    </row>
    <row r="8189" spans="1:15" x14ac:dyDescent="0.25">
      <c r="A8189" t="s">
        <v>5538</v>
      </c>
      <c r="B8189" t="s">
        <v>1411</v>
      </c>
      <c r="C8189" s="1">
        <v>42275</v>
      </c>
      <c r="D8189" s="1">
        <v>42282</v>
      </c>
      <c r="E8189" t="s">
        <v>15</v>
      </c>
      <c r="F8189">
        <v>18615</v>
      </c>
      <c r="G8189">
        <v>3</v>
      </c>
      <c r="H8189">
        <v>0</v>
      </c>
      <c r="I8189">
        <v>55845</v>
      </c>
      <c r="J8189" s="1" t="str">
        <f>INDEX(location!A:A,MATCH('Tabela Total'!A8189,location!A:A,0))</f>
        <v>CA-2015-129546</v>
      </c>
      <c r="K8189" s="1" t="str">
        <f>VLOOKUP(J8189,location[#All],2,FALSE)</f>
        <v>United States</v>
      </c>
      <c r="L8189" t="str">
        <f>VLOOKUP(J8189,location[#All],3,)</f>
        <v>Los Angeles</v>
      </c>
      <c r="M8189" t="str">
        <f>VLOOKUP(J8189,location[#All],4,)</f>
        <v>California</v>
      </c>
      <c r="N8189">
        <f>VLOOKUP(J8189,location[#All],5,)</f>
        <v>90032</v>
      </c>
      <c r="O8189" t="str">
        <f>VLOOKUP(J8189,location[#All],6,)</f>
        <v>West</v>
      </c>
    </row>
    <row r="8190" spans="1:15" x14ac:dyDescent="0.25">
      <c r="A8190" t="s">
        <v>5538</v>
      </c>
      <c r="B8190" t="s">
        <v>1411</v>
      </c>
      <c r="C8190" s="1">
        <v>42275</v>
      </c>
      <c r="D8190" s="1">
        <v>42282</v>
      </c>
      <c r="E8190" t="s">
        <v>15</v>
      </c>
      <c r="F8190">
        <v>81792</v>
      </c>
      <c r="G8190">
        <v>6</v>
      </c>
      <c r="H8190">
        <v>2</v>
      </c>
      <c r="I8190">
        <v>265824</v>
      </c>
      <c r="J8190" s="1" t="str">
        <f>INDEX(location!A:A,MATCH('Tabela Total'!A8190,location!A:A,0))</f>
        <v>CA-2015-129546</v>
      </c>
      <c r="K8190" s="1" t="str">
        <f>VLOOKUP(J8190,location[#All],2,FALSE)</f>
        <v>United States</v>
      </c>
      <c r="L8190" t="str">
        <f>VLOOKUP(J8190,location[#All],3,)</f>
        <v>Los Angeles</v>
      </c>
      <c r="M8190" t="str">
        <f>VLOOKUP(J8190,location[#All],4,)</f>
        <v>California</v>
      </c>
      <c r="N8190">
        <f>VLOOKUP(J8190,location[#All],5,)</f>
        <v>90032</v>
      </c>
      <c r="O8190" t="str">
        <f>VLOOKUP(J8190,location[#All],6,)</f>
        <v>West</v>
      </c>
    </row>
    <row r="8191" spans="1:15" x14ac:dyDescent="0.25">
      <c r="A8191" t="s">
        <v>5538</v>
      </c>
      <c r="B8191" t="s">
        <v>1411</v>
      </c>
      <c r="C8191" s="1">
        <v>42275</v>
      </c>
      <c r="D8191" s="1">
        <v>42282</v>
      </c>
      <c r="E8191" t="s">
        <v>15</v>
      </c>
      <c r="F8191">
        <v>4719</v>
      </c>
      <c r="G8191">
        <v>3</v>
      </c>
      <c r="H8191">
        <v>0</v>
      </c>
      <c r="I8191">
        <v>136851</v>
      </c>
      <c r="J8191" s="1" t="str">
        <f>INDEX(location!A:A,MATCH('Tabela Total'!A8191,location!A:A,0))</f>
        <v>CA-2015-129546</v>
      </c>
      <c r="K8191" s="1" t="str">
        <f>VLOOKUP(J8191,location[#All],2,FALSE)</f>
        <v>United States</v>
      </c>
      <c r="L8191" t="str">
        <f>VLOOKUP(J8191,location[#All],3,)</f>
        <v>Los Angeles</v>
      </c>
      <c r="M8191" t="str">
        <f>VLOOKUP(J8191,location[#All],4,)</f>
        <v>California</v>
      </c>
      <c r="N8191">
        <f>VLOOKUP(J8191,location[#All],5,)</f>
        <v>90032</v>
      </c>
      <c r="O8191" t="str">
        <f>VLOOKUP(J8191,location[#All],6,)</f>
        <v>West</v>
      </c>
    </row>
    <row r="8192" spans="1:15" x14ac:dyDescent="0.25">
      <c r="A8192" t="s">
        <v>5538</v>
      </c>
      <c r="B8192" t="s">
        <v>1411</v>
      </c>
      <c r="C8192" s="1">
        <v>42275</v>
      </c>
      <c r="D8192" s="1">
        <v>42282</v>
      </c>
      <c r="E8192" t="s">
        <v>15</v>
      </c>
      <c r="F8192">
        <v>36784</v>
      </c>
      <c r="G8192">
        <v>2</v>
      </c>
      <c r="H8192">
        <v>2</v>
      </c>
      <c r="I8192">
        <v>-82764</v>
      </c>
      <c r="J8192" s="1" t="str">
        <f>INDEX(location!A:A,MATCH('Tabela Total'!A8192,location!A:A,0))</f>
        <v>CA-2015-129546</v>
      </c>
      <c r="K8192" s="1" t="str">
        <f>VLOOKUP(J8192,location[#All],2,FALSE)</f>
        <v>United States</v>
      </c>
      <c r="L8192" t="str">
        <f>VLOOKUP(J8192,location[#All],3,)</f>
        <v>Los Angeles</v>
      </c>
      <c r="M8192" t="str">
        <f>VLOOKUP(J8192,location[#All],4,)</f>
        <v>California</v>
      </c>
      <c r="N8192">
        <f>VLOOKUP(J8192,location[#All],5,)</f>
        <v>90032</v>
      </c>
      <c r="O8192" t="str">
        <f>VLOOKUP(J8192,location[#All],6,)</f>
        <v>West</v>
      </c>
    </row>
    <row r="8193" spans="1:15" x14ac:dyDescent="0.25">
      <c r="A8193" t="s">
        <v>5775</v>
      </c>
      <c r="B8193" t="s">
        <v>1411</v>
      </c>
      <c r="C8193" s="1">
        <v>41734</v>
      </c>
      <c r="D8193" s="1">
        <v>41738</v>
      </c>
      <c r="E8193" t="s">
        <v>15</v>
      </c>
      <c r="F8193">
        <v>11536</v>
      </c>
      <c r="G8193">
        <v>7</v>
      </c>
      <c r="H8193">
        <v>0</v>
      </c>
      <c r="I8193">
        <v>565264</v>
      </c>
      <c r="J8193" s="1" t="str">
        <f>INDEX(location!A:A,MATCH('Tabela Total'!A8193,location!A:A,0))</f>
        <v>US-2014-157231</v>
      </c>
      <c r="K8193" s="1" t="str">
        <f>VLOOKUP(J8193,location[#All],2,FALSE)</f>
        <v>United States</v>
      </c>
      <c r="L8193" t="str">
        <f>VLOOKUP(J8193,location[#All],3,)</f>
        <v>Richmond</v>
      </c>
      <c r="M8193" t="str">
        <f>VLOOKUP(J8193,location[#All],4,)</f>
        <v>Kentucky</v>
      </c>
      <c r="N8193">
        <f>VLOOKUP(J8193,location[#All],5,)</f>
        <v>40475</v>
      </c>
      <c r="O8193" t="str">
        <f>VLOOKUP(J8193,location[#All],6,)</f>
        <v>South</v>
      </c>
    </row>
    <row r="8194" spans="1:15" x14ac:dyDescent="0.25">
      <c r="A8194" t="s">
        <v>1866</v>
      </c>
      <c r="B8194" t="s">
        <v>1867</v>
      </c>
      <c r="C8194" s="1">
        <v>42688</v>
      </c>
      <c r="D8194" s="1">
        <v>42693</v>
      </c>
      <c r="E8194" t="s">
        <v>15</v>
      </c>
      <c r="F8194">
        <v>738</v>
      </c>
      <c r="G8194">
        <v>2</v>
      </c>
      <c r="H8194">
        <v>0</v>
      </c>
      <c r="I8194">
        <v>34686</v>
      </c>
      <c r="J8194" s="1" t="str">
        <f>INDEX(location!A:A,MATCH('Tabela Total'!A8194,location!A:A,0))</f>
        <v>CA-2016-149482</v>
      </c>
      <c r="K8194" s="1" t="str">
        <f>VLOOKUP(J8194,location[#All],2,FALSE)</f>
        <v>United States</v>
      </c>
      <c r="L8194" t="str">
        <f>VLOOKUP(J8194,location[#All],3,)</f>
        <v>San Francisco</v>
      </c>
      <c r="M8194" t="str">
        <f>VLOOKUP(J8194,location[#All],4,)</f>
        <v>California</v>
      </c>
      <c r="N8194">
        <f>VLOOKUP(J8194,location[#All],5,)</f>
        <v>94110</v>
      </c>
      <c r="O8194" t="str">
        <f>VLOOKUP(J8194,location[#All],6,)</f>
        <v>West</v>
      </c>
    </row>
    <row r="8195" spans="1:15" x14ac:dyDescent="0.25">
      <c r="A8195" t="s">
        <v>2922</v>
      </c>
      <c r="B8195" t="s">
        <v>1867</v>
      </c>
      <c r="C8195" s="1">
        <v>43080</v>
      </c>
      <c r="D8195" s="1">
        <v>43080</v>
      </c>
      <c r="E8195" t="s">
        <v>327</v>
      </c>
      <c r="F8195">
        <v>10368</v>
      </c>
      <c r="G8195">
        <v>2</v>
      </c>
      <c r="H8195">
        <v>2</v>
      </c>
      <c r="I8195">
        <v>36288</v>
      </c>
      <c r="J8195" s="1" t="str">
        <f>INDEX(location!A:A,MATCH('Tabela Total'!A8195,location!A:A,0))</f>
        <v>CA-2017-162565</v>
      </c>
      <c r="K8195" s="1" t="str">
        <f>VLOOKUP(J8195,location[#All],2,FALSE)</f>
        <v>United States</v>
      </c>
      <c r="L8195" t="str">
        <f>VLOOKUP(J8195,location[#All],3,)</f>
        <v>Aurora</v>
      </c>
      <c r="M8195" t="str">
        <f>VLOOKUP(J8195,location[#All],4,)</f>
        <v>Illinois</v>
      </c>
      <c r="N8195">
        <f>VLOOKUP(J8195,location[#All],5,)</f>
        <v>60505</v>
      </c>
      <c r="O8195" t="str">
        <f>VLOOKUP(J8195,location[#All],6,)</f>
        <v>Central</v>
      </c>
    </row>
    <row r="8196" spans="1:15" x14ac:dyDescent="0.25">
      <c r="A8196" t="s">
        <v>2922</v>
      </c>
      <c r="B8196" t="s">
        <v>1867</v>
      </c>
      <c r="C8196" s="1">
        <v>43080</v>
      </c>
      <c r="D8196" s="1">
        <v>43080</v>
      </c>
      <c r="E8196" t="s">
        <v>327</v>
      </c>
      <c r="F8196">
        <v>7772</v>
      </c>
      <c r="G8196">
        <v>1</v>
      </c>
      <c r="H8196">
        <v>6</v>
      </c>
      <c r="I8196">
        <v>-66062</v>
      </c>
      <c r="J8196" s="1" t="str">
        <f>INDEX(location!A:A,MATCH('Tabela Total'!A8196,location!A:A,0))</f>
        <v>CA-2017-162565</v>
      </c>
      <c r="K8196" s="1" t="str">
        <f>VLOOKUP(J8196,location[#All],2,FALSE)</f>
        <v>United States</v>
      </c>
      <c r="L8196" t="str">
        <f>VLOOKUP(J8196,location[#All],3,)</f>
        <v>Aurora</v>
      </c>
      <c r="M8196" t="str">
        <f>VLOOKUP(J8196,location[#All],4,)</f>
        <v>Illinois</v>
      </c>
      <c r="N8196">
        <f>VLOOKUP(J8196,location[#All],5,)</f>
        <v>60505</v>
      </c>
      <c r="O8196" t="str">
        <f>VLOOKUP(J8196,location[#All],6,)</f>
        <v>Central</v>
      </c>
    </row>
    <row r="8197" spans="1:15" x14ac:dyDescent="0.25">
      <c r="A8197" t="s">
        <v>2922</v>
      </c>
      <c r="B8197" t="s">
        <v>1867</v>
      </c>
      <c r="C8197" s="1">
        <v>43080</v>
      </c>
      <c r="D8197" s="1">
        <v>43080</v>
      </c>
      <c r="E8197" t="s">
        <v>327</v>
      </c>
      <c r="F8197">
        <v>520464</v>
      </c>
      <c r="G8197">
        <v>2</v>
      </c>
      <c r="H8197">
        <v>3</v>
      </c>
      <c r="I8197">
        <v>-148704</v>
      </c>
      <c r="J8197" s="1" t="str">
        <f>INDEX(location!A:A,MATCH('Tabela Total'!A8197,location!A:A,0))</f>
        <v>CA-2017-162565</v>
      </c>
      <c r="K8197" s="1" t="str">
        <f>VLOOKUP(J8197,location[#All],2,FALSE)</f>
        <v>United States</v>
      </c>
      <c r="L8197" t="str">
        <f>VLOOKUP(J8197,location[#All],3,)</f>
        <v>Aurora</v>
      </c>
      <c r="M8197" t="str">
        <f>VLOOKUP(J8197,location[#All],4,)</f>
        <v>Illinois</v>
      </c>
      <c r="N8197">
        <f>VLOOKUP(J8197,location[#All],5,)</f>
        <v>60505</v>
      </c>
      <c r="O8197" t="str">
        <f>VLOOKUP(J8197,location[#All],6,)</f>
        <v>Central</v>
      </c>
    </row>
    <row r="8198" spans="1:15" x14ac:dyDescent="0.25">
      <c r="A8198" t="s">
        <v>1964</v>
      </c>
      <c r="B8198" t="s">
        <v>1965</v>
      </c>
      <c r="C8198" s="1">
        <v>41891</v>
      </c>
      <c r="D8198" s="1">
        <v>41894</v>
      </c>
      <c r="E8198" t="s">
        <v>10</v>
      </c>
      <c r="F8198">
        <v>16644</v>
      </c>
      <c r="G8198">
        <v>3</v>
      </c>
      <c r="H8198">
        <v>0</v>
      </c>
      <c r="I8198">
        <v>798912</v>
      </c>
      <c r="J8198" s="1" t="str">
        <f>INDEX(location!A:A,MATCH('Tabela Total'!A8198,location!A:A,0))</f>
        <v>CA-2014-126403</v>
      </c>
      <c r="K8198" s="1" t="str">
        <f>VLOOKUP(J8198,location[#All],2,FALSE)</f>
        <v>United States</v>
      </c>
      <c r="L8198" t="str">
        <f>VLOOKUP(J8198,location[#All],3,)</f>
        <v>Lowell</v>
      </c>
      <c r="M8198" t="str">
        <f>VLOOKUP(J8198,location[#All],4,)</f>
        <v>Massachusetts</v>
      </c>
      <c r="N8198">
        <f>VLOOKUP(J8198,location[#All],5,)</f>
        <v>1852</v>
      </c>
      <c r="O8198" t="str">
        <f>VLOOKUP(J8198,location[#All],6,)</f>
        <v>East</v>
      </c>
    </row>
    <row r="8199" spans="1:15" x14ac:dyDescent="0.25">
      <c r="A8199" t="s">
        <v>1964</v>
      </c>
      <c r="B8199" t="s">
        <v>1965</v>
      </c>
      <c r="C8199" s="1">
        <v>41891</v>
      </c>
      <c r="D8199" s="1">
        <v>41894</v>
      </c>
      <c r="E8199" t="s">
        <v>10</v>
      </c>
      <c r="F8199">
        <v>78588</v>
      </c>
      <c r="G8199">
        <v>6</v>
      </c>
      <c r="H8199">
        <v>0</v>
      </c>
      <c r="I8199">
        <v>2121876</v>
      </c>
      <c r="J8199" s="1" t="str">
        <f>INDEX(location!A:A,MATCH('Tabela Total'!A8199,location!A:A,0))</f>
        <v>CA-2014-126403</v>
      </c>
      <c r="K8199" s="1" t="str">
        <f>VLOOKUP(J8199,location[#All],2,FALSE)</f>
        <v>United States</v>
      </c>
      <c r="L8199" t="str">
        <f>VLOOKUP(J8199,location[#All],3,)</f>
        <v>Lowell</v>
      </c>
      <c r="M8199" t="str">
        <f>VLOOKUP(J8199,location[#All],4,)</f>
        <v>Massachusetts</v>
      </c>
      <c r="N8199">
        <f>VLOOKUP(J8199,location[#All],5,)</f>
        <v>1852</v>
      </c>
      <c r="O8199" t="str">
        <f>VLOOKUP(J8199,location[#All],6,)</f>
        <v>East</v>
      </c>
    </row>
    <row r="8200" spans="1:15" x14ac:dyDescent="0.25">
      <c r="A8200" t="s">
        <v>1964</v>
      </c>
      <c r="B8200" t="s">
        <v>1965</v>
      </c>
      <c r="C8200" s="1">
        <v>41891</v>
      </c>
      <c r="D8200" s="1">
        <v>41894</v>
      </c>
      <c r="E8200" t="s">
        <v>10</v>
      </c>
      <c r="F8200">
        <v>262</v>
      </c>
      <c r="G8200">
        <v>2</v>
      </c>
      <c r="H8200">
        <v>0</v>
      </c>
      <c r="I8200">
        <v>12838</v>
      </c>
      <c r="J8200" s="1" t="str">
        <f>INDEX(location!A:A,MATCH('Tabela Total'!A8200,location!A:A,0))</f>
        <v>CA-2014-126403</v>
      </c>
      <c r="K8200" s="1" t="str">
        <f>VLOOKUP(J8200,location[#All],2,FALSE)</f>
        <v>United States</v>
      </c>
      <c r="L8200" t="str">
        <f>VLOOKUP(J8200,location[#All],3,)</f>
        <v>Lowell</v>
      </c>
      <c r="M8200" t="str">
        <f>VLOOKUP(J8200,location[#All],4,)</f>
        <v>Massachusetts</v>
      </c>
      <c r="N8200">
        <f>VLOOKUP(J8200,location[#All],5,)</f>
        <v>1852</v>
      </c>
      <c r="O8200" t="str">
        <f>VLOOKUP(J8200,location[#All],6,)</f>
        <v>East</v>
      </c>
    </row>
    <row r="8201" spans="1:15" x14ac:dyDescent="0.25">
      <c r="A8201" t="s">
        <v>1964</v>
      </c>
      <c r="B8201" t="s">
        <v>1965</v>
      </c>
      <c r="C8201" s="1">
        <v>41891</v>
      </c>
      <c r="D8201" s="1">
        <v>41894</v>
      </c>
      <c r="E8201" t="s">
        <v>10</v>
      </c>
      <c r="F8201">
        <v>132585</v>
      </c>
      <c r="G8201">
        <v>5</v>
      </c>
      <c r="H8201">
        <v>0</v>
      </c>
      <c r="I8201">
        <v>238653</v>
      </c>
      <c r="J8201" s="1" t="str">
        <f>INDEX(location!A:A,MATCH('Tabela Total'!A8201,location!A:A,0))</f>
        <v>CA-2014-126403</v>
      </c>
      <c r="K8201" s="1" t="str">
        <f>VLOOKUP(J8201,location[#All],2,FALSE)</f>
        <v>United States</v>
      </c>
      <c r="L8201" t="str">
        <f>VLOOKUP(J8201,location[#All],3,)</f>
        <v>Lowell</v>
      </c>
      <c r="M8201" t="str">
        <f>VLOOKUP(J8201,location[#All],4,)</f>
        <v>Massachusetts</v>
      </c>
      <c r="N8201">
        <f>VLOOKUP(J8201,location[#All],5,)</f>
        <v>1852</v>
      </c>
      <c r="O8201" t="str">
        <f>VLOOKUP(J8201,location[#All],6,)</f>
        <v>East</v>
      </c>
    </row>
    <row r="8202" spans="1:15" x14ac:dyDescent="0.25">
      <c r="A8202" t="s">
        <v>2185</v>
      </c>
      <c r="B8202" t="s">
        <v>1965</v>
      </c>
      <c r="C8202" s="1">
        <v>42576</v>
      </c>
      <c r="D8202" s="1">
        <v>42580</v>
      </c>
      <c r="E8202" t="s">
        <v>15</v>
      </c>
      <c r="F8202">
        <v>24388</v>
      </c>
      <c r="G8202">
        <v>5</v>
      </c>
      <c r="H8202">
        <v>2</v>
      </c>
      <c r="I8202">
        <v>274365</v>
      </c>
      <c r="J8202" s="1" t="str">
        <f>INDEX(location!A:A,MATCH('Tabela Total'!A8202,location!A:A,0))</f>
        <v>CA-2016-115525</v>
      </c>
      <c r="K8202" s="1" t="str">
        <f>VLOOKUP(J8202,location[#All],2,FALSE)</f>
        <v>United States</v>
      </c>
      <c r="L8202" t="str">
        <f>VLOOKUP(J8202,location[#All],3,)</f>
        <v>Toledo</v>
      </c>
      <c r="M8202" t="str">
        <f>VLOOKUP(J8202,location[#All],4,)</f>
        <v>Ohio</v>
      </c>
      <c r="N8202">
        <f>VLOOKUP(J8202,location[#All],5,)</f>
        <v>43615</v>
      </c>
      <c r="O8202" t="str">
        <f>VLOOKUP(J8202,location[#All],6,)</f>
        <v>East</v>
      </c>
    </row>
    <row r="8203" spans="1:15" x14ac:dyDescent="0.25">
      <c r="A8203" t="s">
        <v>3762</v>
      </c>
      <c r="B8203" t="s">
        <v>1965</v>
      </c>
      <c r="C8203" s="1">
        <v>42929</v>
      </c>
      <c r="D8203" s="1">
        <v>42933</v>
      </c>
      <c r="E8203" t="s">
        <v>15</v>
      </c>
      <c r="F8203">
        <v>36038</v>
      </c>
      <c r="G8203">
        <v>2</v>
      </c>
      <c r="H8203">
        <v>0</v>
      </c>
      <c r="I8203">
        <v>936988</v>
      </c>
      <c r="J8203" s="1" t="str">
        <f>INDEX(location!A:A,MATCH('Tabela Total'!A8203,location!A:A,0))</f>
        <v>CA-2017-102155</v>
      </c>
      <c r="K8203" s="1" t="str">
        <f>VLOOKUP(J8203,location[#All],2,FALSE)</f>
        <v>United States</v>
      </c>
      <c r="L8203" t="str">
        <f>VLOOKUP(J8203,location[#All],3,)</f>
        <v>Overland Park</v>
      </c>
      <c r="M8203" t="str">
        <f>VLOOKUP(J8203,location[#All],4,)</f>
        <v>Kansas</v>
      </c>
      <c r="N8203">
        <f>VLOOKUP(J8203,location[#All],5,)</f>
        <v>66212</v>
      </c>
      <c r="O8203" t="str">
        <f>VLOOKUP(J8203,location[#All],6,)</f>
        <v>Central</v>
      </c>
    </row>
    <row r="8204" spans="1:15" x14ac:dyDescent="0.25">
      <c r="A8204" t="s">
        <v>3762</v>
      </c>
      <c r="B8204" t="s">
        <v>1965</v>
      </c>
      <c r="C8204" s="1">
        <v>42929</v>
      </c>
      <c r="D8204" s="1">
        <v>42933</v>
      </c>
      <c r="E8204" t="s">
        <v>15</v>
      </c>
      <c r="F8204">
        <v>1356</v>
      </c>
      <c r="G8204">
        <v>2</v>
      </c>
      <c r="H8204">
        <v>0</v>
      </c>
      <c r="I8204">
        <v>62376</v>
      </c>
      <c r="J8204" s="1" t="str">
        <f>INDEX(location!A:A,MATCH('Tabela Total'!A8204,location!A:A,0))</f>
        <v>CA-2017-102155</v>
      </c>
      <c r="K8204" s="1" t="str">
        <f>VLOOKUP(J8204,location[#All],2,FALSE)</f>
        <v>United States</v>
      </c>
      <c r="L8204" t="str">
        <f>VLOOKUP(J8204,location[#All],3,)</f>
        <v>Overland Park</v>
      </c>
      <c r="M8204" t="str">
        <f>VLOOKUP(J8204,location[#All],4,)</f>
        <v>Kansas</v>
      </c>
      <c r="N8204">
        <f>VLOOKUP(J8204,location[#All],5,)</f>
        <v>66212</v>
      </c>
      <c r="O8204" t="str">
        <f>VLOOKUP(J8204,location[#All],6,)</f>
        <v>Central</v>
      </c>
    </row>
    <row r="8205" spans="1:15" x14ac:dyDescent="0.25">
      <c r="A8205" t="s">
        <v>5110</v>
      </c>
      <c r="B8205" t="s">
        <v>1965</v>
      </c>
      <c r="C8205" s="1">
        <v>42343</v>
      </c>
      <c r="D8205" s="1">
        <v>42346</v>
      </c>
      <c r="E8205" t="s">
        <v>44</v>
      </c>
      <c r="F8205">
        <v>97424</v>
      </c>
      <c r="G8205">
        <v>2</v>
      </c>
      <c r="H8205">
        <v>2</v>
      </c>
      <c r="I8205">
        <v>109602</v>
      </c>
      <c r="J8205" s="1" t="str">
        <f>INDEX(location!A:A,MATCH('Tabela Total'!A8205,location!A:A,0))</f>
        <v>US-2015-131842</v>
      </c>
      <c r="K8205" s="1" t="str">
        <f>VLOOKUP(J8205,location[#All],2,FALSE)</f>
        <v>United States</v>
      </c>
      <c r="L8205" t="str">
        <f>VLOOKUP(J8205,location[#All],3,)</f>
        <v>Nashville</v>
      </c>
      <c r="M8205" t="str">
        <f>VLOOKUP(J8205,location[#All],4,)</f>
        <v>Tennessee</v>
      </c>
      <c r="N8205">
        <f>VLOOKUP(J8205,location[#All],5,)</f>
        <v>37211</v>
      </c>
      <c r="O8205" t="str">
        <f>VLOOKUP(J8205,location[#All],6,)</f>
        <v>South</v>
      </c>
    </row>
    <row r="8206" spans="1:15" x14ac:dyDescent="0.25">
      <c r="A8206" t="s">
        <v>5331</v>
      </c>
      <c r="B8206" t="s">
        <v>1965</v>
      </c>
      <c r="C8206" s="1">
        <v>42428</v>
      </c>
      <c r="D8206" s="1">
        <v>42435</v>
      </c>
      <c r="E8206" t="s">
        <v>15</v>
      </c>
      <c r="F8206">
        <v>3648</v>
      </c>
      <c r="G8206">
        <v>6</v>
      </c>
      <c r="H8206">
        <v>0</v>
      </c>
      <c r="I8206">
        <v>1824</v>
      </c>
      <c r="J8206" s="1" t="str">
        <f>INDEX(location!A:A,MATCH('Tabela Total'!A8206,location!A:A,0))</f>
        <v>CA-2016-101623</v>
      </c>
      <c r="K8206" s="1" t="str">
        <f>VLOOKUP(J8206,location[#All],2,FALSE)</f>
        <v>United States</v>
      </c>
      <c r="L8206" t="str">
        <f>VLOOKUP(J8206,location[#All],3,)</f>
        <v>New York City</v>
      </c>
      <c r="M8206" t="str">
        <f>VLOOKUP(J8206,location[#All],4,)</f>
        <v>New York</v>
      </c>
      <c r="N8206">
        <f>VLOOKUP(J8206,location[#All],5,)</f>
        <v>10035</v>
      </c>
      <c r="O8206" t="str">
        <f>VLOOKUP(J8206,location[#All],6,)</f>
        <v>East</v>
      </c>
    </row>
    <row r="8207" spans="1:15" x14ac:dyDescent="0.25">
      <c r="A8207" t="s">
        <v>5348</v>
      </c>
      <c r="B8207" t="s">
        <v>1965</v>
      </c>
      <c r="C8207" s="1">
        <v>42353</v>
      </c>
      <c r="D8207" s="1">
        <v>42358</v>
      </c>
      <c r="E8207" t="s">
        <v>15</v>
      </c>
      <c r="F8207">
        <v>246168</v>
      </c>
      <c r="G8207">
        <v>3</v>
      </c>
      <c r="H8207">
        <v>2</v>
      </c>
      <c r="I8207">
        <v>215397</v>
      </c>
      <c r="J8207" s="1" t="str">
        <f>INDEX(location!A:A,MATCH('Tabela Total'!A8207,location!A:A,0))</f>
        <v>CA-2015-150308</v>
      </c>
      <c r="K8207" s="1" t="str">
        <f>VLOOKUP(J8207,location[#All],2,FALSE)</f>
        <v>United States</v>
      </c>
      <c r="L8207" t="str">
        <f>VLOOKUP(J8207,location[#All],3,)</f>
        <v>Cary</v>
      </c>
      <c r="M8207" t="str">
        <f>VLOOKUP(J8207,location[#All],4,)</f>
        <v>North Carolina</v>
      </c>
      <c r="N8207">
        <f>VLOOKUP(J8207,location[#All],5,)</f>
        <v>27511</v>
      </c>
      <c r="O8207" t="str">
        <f>VLOOKUP(J8207,location[#All],6,)</f>
        <v>South</v>
      </c>
    </row>
    <row r="8208" spans="1:15" x14ac:dyDescent="0.25">
      <c r="A8208" t="s">
        <v>1741</v>
      </c>
      <c r="B8208" t="s">
        <v>1742</v>
      </c>
      <c r="C8208" s="1">
        <v>42743</v>
      </c>
      <c r="D8208" s="1">
        <v>42746</v>
      </c>
      <c r="E8208" t="s">
        <v>44</v>
      </c>
      <c r="F8208">
        <v>89298</v>
      </c>
      <c r="G8208">
        <v>2</v>
      </c>
      <c r="H8208">
        <v>0</v>
      </c>
      <c r="I8208">
        <v>803682</v>
      </c>
      <c r="J8208" s="1" t="str">
        <f>INDEX(location!A:A,MATCH('Tabela Total'!A8208,location!A:A,0))</f>
        <v>CA-2017-115154</v>
      </c>
      <c r="K8208" s="1" t="str">
        <f>VLOOKUP(J8208,location[#All],2,FALSE)</f>
        <v>United States</v>
      </c>
      <c r="L8208" t="str">
        <f>VLOOKUP(J8208,location[#All],3,)</f>
        <v>Seattle</v>
      </c>
      <c r="M8208" t="str">
        <f>VLOOKUP(J8208,location[#All],4,)</f>
        <v>Washington</v>
      </c>
      <c r="N8208">
        <f>VLOOKUP(J8208,location[#All],5,)</f>
        <v>98115</v>
      </c>
      <c r="O8208" t="str">
        <f>VLOOKUP(J8208,location[#All],6,)</f>
        <v>West</v>
      </c>
    </row>
    <row r="8209" spans="1:15" x14ac:dyDescent="0.25">
      <c r="A8209" t="s">
        <v>2867</v>
      </c>
      <c r="B8209" t="s">
        <v>1742</v>
      </c>
      <c r="C8209" s="1">
        <v>43023</v>
      </c>
      <c r="D8209" s="1">
        <v>43027</v>
      </c>
      <c r="E8209" t="s">
        <v>10</v>
      </c>
      <c r="F8209">
        <v>1305</v>
      </c>
      <c r="G8209">
        <v>5</v>
      </c>
      <c r="H8209">
        <v>0</v>
      </c>
      <c r="I8209">
        <v>6003</v>
      </c>
      <c r="J8209" s="1" t="str">
        <f>INDEX(location!A:A,MATCH('Tabela Total'!A8209,location!A:A,0))</f>
        <v>CA-2017-164819</v>
      </c>
      <c r="K8209" s="1" t="str">
        <f>VLOOKUP(J8209,location[#All],2,FALSE)</f>
        <v>United States</v>
      </c>
      <c r="L8209" t="str">
        <f>VLOOKUP(J8209,location[#All],3,)</f>
        <v>Fairfield</v>
      </c>
      <c r="M8209" t="str">
        <f>VLOOKUP(J8209,location[#All],4,)</f>
        <v>Connecticut</v>
      </c>
      <c r="N8209">
        <f>VLOOKUP(J8209,location[#All],5,)</f>
        <v>6824</v>
      </c>
      <c r="O8209" t="str">
        <f>VLOOKUP(J8209,location[#All],6,)</f>
        <v>East</v>
      </c>
    </row>
    <row r="8210" spans="1:15" x14ac:dyDescent="0.25">
      <c r="A8210" t="s">
        <v>3707</v>
      </c>
      <c r="B8210" t="s">
        <v>1742</v>
      </c>
      <c r="C8210" s="1">
        <v>41856</v>
      </c>
      <c r="D8210" s="1">
        <v>41858</v>
      </c>
      <c r="E8210" t="s">
        <v>10</v>
      </c>
      <c r="F8210">
        <v>7947</v>
      </c>
      <c r="G8210">
        <v>3</v>
      </c>
      <c r="H8210">
        <v>0</v>
      </c>
      <c r="I8210">
        <v>222516</v>
      </c>
      <c r="J8210" s="1" t="str">
        <f>INDEX(location!A:A,MATCH('Tabela Total'!A8210,location!A:A,0))</f>
        <v>US-2014-117968</v>
      </c>
      <c r="K8210" s="1" t="str">
        <f>VLOOKUP(J8210,location[#All],2,FALSE)</f>
        <v>United States</v>
      </c>
      <c r="L8210" t="str">
        <f>VLOOKUP(J8210,location[#All],3,)</f>
        <v>Meriden</v>
      </c>
      <c r="M8210" t="str">
        <f>VLOOKUP(J8210,location[#All],4,)</f>
        <v>Connecticut</v>
      </c>
      <c r="N8210">
        <f>VLOOKUP(J8210,location[#All],5,)</f>
        <v>6450</v>
      </c>
      <c r="O8210" t="str">
        <f>VLOOKUP(J8210,location[#All],6,)</f>
        <v>East</v>
      </c>
    </row>
    <row r="8211" spans="1:15" x14ac:dyDescent="0.25">
      <c r="A8211" t="s">
        <v>3707</v>
      </c>
      <c r="B8211" t="s">
        <v>1742</v>
      </c>
      <c r="C8211" s="1">
        <v>41856</v>
      </c>
      <c r="D8211" s="1">
        <v>41858</v>
      </c>
      <c r="E8211" t="s">
        <v>10</v>
      </c>
      <c r="F8211">
        <v>456</v>
      </c>
      <c r="G8211">
        <v>2</v>
      </c>
      <c r="H8211">
        <v>0</v>
      </c>
      <c r="I8211">
        <v>20064</v>
      </c>
      <c r="J8211" s="1" t="str">
        <f>INDEX(location!A:A,MATCH('Tabela Total'!A8211,location!A:A,0))</f>
        <v>US-2014-117968</v>
      </c>
      <c r="K8211" s="1" t="str">
        <f>VLOOKUP(J8211,location[#All],2,FALSE)</f>
        <v>United States</v>
      </c>
      <c r="L8211" t="str">
        <f>VLOOKUP(J8211,location[#All],3,)</f>
        <v>Meriden</v>
      </c>
      <c r="M8211" t="str">
        <f>VLOOKUP(J8211,location[#All],4,)</f>
        <v>Connecticut</v>
      </c>
      <c r="N8211">
        <f>VLOOKUP(J8211,location[#All],5,)</f>
        <v>6450</v>
      </c>
      <c r="O8211" t="str">
        <f>VLOOKUP(J8211,location[#All],6,)</f>
        <v>East</v>
      </c>
    </row>
    <row r="8212" spans="1:15" x14ac:dyDescent="0.25">
      <c r="A8212" t="s">
        <v>3707</v>
      </c>
      <c r="B8212" t="s">
        <v>1742</v>
      </c>
      <c r="C8212" s="1">
        <v>41856</v>
      </c>
      <c r="D8212" s="1">
        <v>41858</v>
      </c>
      <c r="E8212" t="s">
        <v>10</v>
      </c>
      <c r="F8212">
        <v>113335</v>
      </c>
      <c r="G8212">
        <v>5</v>
      </c>
      <c r="H8212">
        <v>0</v>
      </c>
      <c r="I8212">
        <v>294671</v>
      </c>
      <c r="J8212" s="1" t="str">
        <f>INDEX(location!A:A,MATCH('Tabela Total'!A8212,location!A:A,0))</f>
        <v>US-2014-117968</v>
      </c>
      <c r="K8212" s="1" t="str">
        <f>VLOOKUP(J8212,location[#All],2,FALSE)</f>
        <v>United States</v>
      </c>
      <c r="L8212" t="str">
        <f>VLOOKUP(J8212,location[#All],3,)</f>
        <v>Meriden</v>
      </c>
      <c r="M8212" t="str">
        <f>VLOOKUP(J8212,location[#All],4,)</f>
        <v>Connecticut</v>
      </c>
      <c r="N8212">
        <f>VLOOKUP(J8212,location[#All],5,)</f>
        <v>6450</v>
      </c>
      <c r="O8212" t="str">
        <f>VLOOKUP(J8212,location[#All],6,)</f>
        <v>East</v>
      </c>
    </row>
    <row r="8213" spans="1:15" x14ac:dyDescent="0.25">
      <c r="A8213" t="s">
        <v>4192</v>
      </c>
      <c r="B8213" t="s">
        <v>1742</v>
      </c>
      <c r="C8213" s="1">
        <v>42499</v>
      </c>
      <c r="D8213" s="1">
        <v>42504</v>
      </c>
      <c r="E8213" t="s">
        <v>15</v>
      </c>
      <c r="F8213">
        <v>3204</v>
      </c>
      <c r="G8213">
        <v>4</v>
      </c>
      <c r="H8213">
        <v>0</v>
      </c>
      <c r="I8213">
        <v>14418</v>
      </c>
      <c r="J8213" s="1" t="str">
        <f>INDEX(location!A:A,MATCH('Tabela Total'!A8213,location!A:A,0))</f>
        <v>US-2016-159093</v>
      </c>
      <c r="K8213" s="1" t="str">
        <f>VLOOKUP(J8213,location[#All],2,FALSE)</f>
        <v>United States</v>
      </c>
      <c r="L8213" t="str">
        <f>VLOOKUP(J8213,location[#All],3,)</f>
        <v>Los Angeles</v>
      </c>
      <c r="M8213" t="str">
        <f>VLOOKUP(J8213,location[#All],4,)</f>
        <v>California</v>
      </c>
      <c r="N8213">
        <f>VLOOKUP(J8213,location[#All],5,)</f>
        <v>90036</v>
      </c>
      <c r="O8213" t="str">
        <f>VLOOKUP(J8213,location[#All],6,)</f>
        <v>West</v>
      </c>
    </row>
    <row r="8214" spans="1:15" x14ac:dyDescent="0.25">
      <c r="A8214" t="s">
        <v>4605</v>
      </c>
      <c r="B8214" t="s">
        <v>1742</v>
      </c>
      <c r="C8214" s="1">
        <v>42931</v>
      </c>
      <c r="D8214" s="1">
        <v>42933</v>
      </c>
      <c r="E8214" t="s">
        <v>44</v>
      </c>
      <c r="F8214">
        <v>17994</v>
      </c>
      <c r="G8214">
        <v>3</v>
      </c>
      <c r="H8214">
        <v>0</v>
      </c>
      <c r="I8214">
        <v>503832</v>
      </c>
      <c r="J8214" s="1" t="str">
        <f>INDEX(location!A:A,MATCH('Tabela Total'!A8214,location!A:A,0))</f>
        <v>US-2017-128951</v>
      </c>
      <c r="K8214" s="1" t="str">
        <f>VLOOKUP(J8214,location[#All],2,FALSE)</f>
        <v>United States</v>
      </c>
      <c r="L8214" t="str">
        <f>VLOOKUP(J8214,location[#All],3,)</f>
        <v>Suffolk</v>
      </c>
      <c r="M8214" t="str">
        <f>VLOOKUP(J8214,location[#All],4,)</f>
        <v>Virginia</v>
      </c>
      <c r="N8214">
        <f>VLOOKUP(J8214,location[#All],5,)</f>
        <v>23434</v>
      </c>
      <c r="O8214" t="str">
        <f>VLOOKUP(J8214,location[#All],6,)</f>
        <v>South</v>
      </c>
    </row>
    <row r="8215" spans="1:15" x14ac:dyDescent="0.25">
      <c r="A8215" t="s">
        <v>4605</v>
      </c>
      <c r="B8215" t="s">
        <v>1742</v>
      </c>
      <c r="C8215" s="1">
        <v>42931</v>
      </c>
      <c r="D8215" s="1">
        <v>42933</v>
      </c>
      <c r="E8215" t="s">
        <v>44</v>
      </c>
      <c r="F8215">
        <v>87294</v>
      </c>
      <c r="G8215">
        <v>3</v>
      </c>
      <c r="H8215">
        <v>0</v>
      </c>
      <c r="I8215">
        <v>1571292</v>
      </c>
      <c r="J8215" s="1" t="str">
        <f>INDEX(location!A:A,MATCH('Tabela Total'!A8215,location!A:A,0))</f>
        <v>US-2017-128951</v>
      </c>
      <c r="K8215" s="1" t="str">
        <f>VLOOKUP(J8215,location[#All],2,FALSE)</f>
        <v>United States</v>
      </c>
      <c r="L8215" t="str">
        <f>VLOOKUP(J8215,location[#All],3,)</f>
        <v>Suffolk</v>
      </c>
      <c r="M8215" t="str">
        <f>VLOOKUP(J8215,location[#All],4,)</f>
        <v>Virginia</v>
      </c>
      <c r="N8215">
        <f>VLOOKUP(J8215,location[#All],5,)</f>
        <v>23434</v>
      </c>
      <c r="O8215" t="str">
        <f>VLOOKUP(J8215,location[#All],6,)</f>
        <v>South</v>
      </c>
    </row>
    <row r="8216" spans="1:15" x14ac:dyDescent="0.25">
      <c r="A8216" t="s">
        <v>4605</v>
      </c>
      <c r="B8216" t="s">
        <v>1742</v>
      </c>
      <c r="C8216" s="1">
        <v>42931</v>
      </c>
      <c r="D8216" s="1">
        <v>42933</v>
      </c>
      <c r="E8216" t="s">
        <v>44</v>
      </c>
      <c r="F8216">
        <v>1296</v>
      </c>
      <c r="G8216">
        <v>2</v>
      </c>
      <c r="H8216">
        <v>0</v>
      </c>
      <c r="I8216">
        <v>62208</v>
      </c>
      <c r="J8216" s="1" t="str">
        <f>INDEX(location!A:A,MATCH('Tabela Total'!A8216,location!A:A,0))</f>
        <v>US-2017-128951</v>
      </c>
      <c r="K8216" s="1" t="str">
        <f>VLOOKUP(J8216,location[#All],2,FALSE)</f>
        <v>United States</v>
      </c>
      <c r="L8216" t="str">
        <f>VLOOKUP(J8216,location[#All],3,)</f>
        <v>Suffolk</v>
      </c>
      <c r="M8216" t="str">
        <f>VLOOKUP(J8216,location[#All],4,)</f>
        <v>Virginia</v>
      </c>
      <c r="N8216">
        <f>VLOOKUP(J8216,location[#All],5,)</f>
        <v>23434</v>
      </c>
      <c r="O8216" t="str">
        <f>VLOOKUP(J8216,location[#All],6,)</f>
        <v>South</v>
      </c>
    </row>
    <row r="8217" spans="1:15" x14ac:dyDescent="0.25">
      <c r="A8217" t="s">
        <v>619</v>
      </c>
      <c r="B8217" t="s">
        <v>620</v>
      </c>
      <c r="C8217" s="1">
        <v>42874</v>
      </c>
      <c r="D8217" s="1">
        <v>42879</v>
      </c>
      <c r="E8217" t="s">
        <v>15</v>
      </c>
      <c r="F8217">
        <v>28134</v>
      </c>
      <c r="G8217">
        <v>6</v>
      </c>
      <c r="H8217">
        <v>0</v>
      </c>
      <c r="I8217">
        <v>1097226</v>
      </c>
      <c r="J8217" s="1" t="str">
        <f>INDEX(location!A:A,MATCH('Tabela Total'!A8217,location!A:A,0))</f>
        <v>US-2017-100048</v>
      </c>
      <c r="K8217" s="1" t="str">
        <f>VLOOKUP(J8217,location[#All],2,FALSE)</f>
        <v>United States</v>
      </c>
      <c r="L8217" t="str">
        <f>VLOOKUP(J8217,location[#All],3,)</f>
        <v>Mount Vernon</v>
      </c>
      <c r="M8217" t="str">
        <f>VLOOKUP(J8217,location[#All],4,)</f>
        <v>New York</v>
      </c>
      <c r="N8217">
        <f>VLOOKUP(J8217,location[#All],5,)</f>
        <v>10550</v>
      </c>
      <c r="O8217" t="str">
        <f>VLOOKUP(J8217,location[#All],6,)</f>
        <v>East</v>
      </c>
    </row>
    <row r="8218" spans="1:15" x14ac:dyDescent="0.25">
      <c r="A8218" t="s">
        <v>619</v>
      </c>
      <c r="B8218" t="s">
        <v>620</v>
      </c>
      <c r="C8218" s="1">
        <v>42874</v>
      </c>
      <c r="D8218" s="1">
        <v>42879</v>
      </c>
      <c r="E8218" t="s">
        <v>15</v>
      </c>
      <c r="F8218">
        <v>30798</v>
      </c>
      <c r="G8218">
        <v>2</v>
      </c>
      <c r="H8218">
        <v>0</v>
      </c>
      <c r="I8218">
        <v>893142</v>
      </c>
      <c r="J8218" s="1" t="str">
        <f>INDEX(location!A:A,MATCH('Tabela Total'!A8218,location!A:A,0))</f>
        <v>US-2017-100048</v>
      </c>
      <c r="K8218" s="1" t="str">
        <f>VLOOKUP(J8218,location[#All],2,FALSE)</f>
        <v>United States</v>
      </c>
      <c r="L8218" t="str">
        <f>VLOOKUP(J8218,location[#All],3,)</f>
        <v>Mount Vernon</v>
      </c>
      <c r="M8218" t="str">
        <f>VLOOKUP(J8218,location[#All],4,)</f>
        <v>New York</v>
      </c>
      <c r="N8218">
        <f>VLOOKUP(J8218,location[#All],5,)</f>
        <v>10550</v>
      </c>
      <c r="O8218" t="str">
        <f>VLOOKUP(J8218,location[#All],6,)</f>
        <v>East</v>
      </c>
    </row>
    <row r="8219" spans="1:15" x14ac:dyDescent="0.25">
      <c r="A8219" t="s">
        <v>619</v>
      </c>
      <c r="B8219" t="s">
        <v>620</v>
      </c>
      <c r="C8219" s="1">
        <v>42874</v>
      </c>
      <c r="D8219" s="1">
        <v>42879</v>
      </c>
      <c r="E8219" t="s">
        <v>15</v>
      </c>
      <c r="F8219">
        <v>29997</v>
      </c>
      <c r="G8219">
        <v>3</v>
      </c>
      <c r="H8219">
        <v>0</v>
      </c>
      <c r="I8219">
        <v>1139886</v>
      </c>
      <c r="J8219" s="1" t="str">
        <f>INDEX(location!A:A,MATCH('Tabela Total'!A8219,location!A:A,0))</f>
        <v>US-2017-100048</v>
      </c>
      <c r="K8219" s="1" t="str">
        <f>VLOOKUP(J8219,location[#All],2,FALSE)</f>
        <v>United States</v>
      </c>
      <c r="L8219" t="str">
        <f>VLOOKUP(J8219,location[#All],3,)</f>
        <v>Mount Vernon</v>
      </c>
      <c r="M8219" t="str">
        <f>VLOOKUP(J8219,location[#All],4,)</f>
        <v>New York</v>
      </c>
      <c r="N8219">
        <f>VLOOKUP(J8219,location[#All],5,)</f>
        <v>10550</v>
      </c>
      <c r="O8219" t="str">
        <f>VLOOKUP(J8219,location[#All],6,)</f>
        <v>East</v>
      </c>
    </row>
    <row r="8220" spans="1:15" x14ac:dyDescent="0.25">
      <c r="A8220" t="s">
        <v>1920</v>
      </c>
      <c r="B8220" t="s">
        <v>620</v>
      </c>
      <c r="C8220" s="1">
        <v>43063</v>
      </c>
      <c r="D8220" s="1">
        <v>43065</v>
      </c>
      <c r="E8220" t="s">
        <v>10</v>
      </c>
      <c r="F8220">
        <v>791</v>
      </c>
      <c r="G8220">
        <v>2</v>
      </c>
      <c r="H8220">
        <v>0</v>
      </c>
      <c r="I8220">
        <v>3955</v>
      </c>
      <c r="J8220" s="1" t="str">
        <f>INDEX(location!A:A,MATCH('Tabela Total'!A8220,location!A:A,0))</f>
        <v>CA-2017-128300</v>
      </c>
      <c r="K8220" s="1" t="str">
        <f>VLOOKUP(J8220,location[#All],2,FALSE)</f>
        <v>United States</v>
      </c>
      <c r="L8220" t="str">
        <f>VLOOKUP(J8220,location[#All],3,)</f>
        <v>Summerville</v>
      </c>
      <c r="M8220" t="str">
        <f>VLOOKUP(J8220,location[#All],4,)</f>
        <v>South Carolina</v>
      </c>
      <c r="N8220">
        <f>VLOOKUP(J8220,location[#All],5,)</f>
        <v>29483</v>
      </c>
      <c r="O8220" t="str">
        <f>VLOOKUP(J8220,location[#All],6,)</f>
        <v>South</v>
      </c>
    </row>
    <row r="8221" spans="1:15" x14ac:dyDescent="0.25">
      <c r="A8221" t="s">
        <v>1920</v>
      </c>
      <c r="B8221" t="s">
        <v>620</v>
      </c>
      <c r="C8221" s="1">
        <v>43063</v>
      </c>
      <c r="D8221" s="1">
        <v>43065</v>
      </c>
      <c r="E8221" t="s">
        <v>10</v>
      </c>
      <c r="F8221">
        <v>32784</v>
      </c>
      <c r="G8221">
        <v>8</v>
      </c>
      <c r="H8221">
        <v>0</v>
      </c>
      <c r="I8221">
        <v>1573632</v>
      </c>
      <c r="J8221" s="1" t="str">
        <f>INDEX(location!A:A,MATCH('Tabela Total'!A8221,location!A:A,0))</f>
        <v>CA-2017-128300</v>
      </c>
      <c r="K8221" s="1" t="str">
        <f>VLOOKUP(J8221,location[#All],2,FALSE)</f>
        <v>United States</v>
      </c>
      <c r="L8221" t="str">
        <f>VLOOKUP(J8221,location[#All],3,)</f>
        <v>Summerville</v>
      </c>
      <c r="M8221" t="str">
        <f>VLOOKUP(J8221,location[#All],4,)</f>
        <v>South Carolina</v>
      </c>
      <c r="N8221">
        <f>VLOOKUP(J8221,location[#All],5,)</f>
        <v>29483</v>
      </c>
      <c r="O8221" t="str">
        <f>VLOOKUP(J8221,location[#All],6,)</f>
        <v>South</v>
      </c>
    </row>
    <row r="8222" spans="1:15" x14ac:dyDescent="0.25">
      <c r="A8222" t="s">
        <v>2563</v>
      </c>
      <c r="B8222" t="s">
        <v>620</v>
      </c>
      <c r="C8222" s="1">
        <v>43023</v>
      </c>
      <c r="D8222" s="1">
        <v>43025</v>
      </c>
      <c r="E8222" t="s">
        <v>44</v>
      </c>
      <c r="F8222">
        <v>51024</v>
      </c>
      <c r="G8222">
        <v>3</v>
      </c>
      <c r="H8222">
        <v>2</v>
      </c>
      <c r="I8222">
        <v>6378</v>
      </c>
      <c r="J8222" s="1" t="str">
        <f>INDEX(location!A:A,MATCH('Tabela Total'!A8222,location!A:A,0))</f>
        <v>CA-2017-113670</v>
      </c>
      <c r="K8222" s="1" t="str">
        <f>VLOOKUP(J8222,location[#All],2,FALSE)</f>
        <v>United States</v>
      </c>
      <c r="L8222" t="str">
        <f>VLOOKUP(J8222,location[#All],3,)</f>
        <v>Los Angeles</v>
      </c>
      <c r="M8222" t="str">
        <f>VLOOKUP(J8222,location[#All],4,)</f>
        <v>California</v>
      </c>
      <c r="N8222">
        <f>VLOOKUP(J8222,location[#All],5,)</f>
        <v>90045</v>
      </c>
      <c r="O8222" t="str">
        <f>VLOOKUP(J8222,location[#All],6,)</f>
        <v>West</v>
      </c>
    </row>
    <row r="8223" spans="1:15" x14ac:dyDescent="0.25">
      <c r="A8223" t="s">
        <v>2563</v>
      </c>
      <c r="B8223" t="s">
        <v>620</v>
      </c>
      <c r="C8223" s="1">
        <v>43023</v>
      </c>
      <c r="D8223" s="1">
        <v>43025</v>
      </c>
      <c r="E8223" t="s">
        <v>44</v>
      </c>
      <c r="F8223">
        <v>20495</v>
      </c>
      <c r="G8223">
        <v>5</v>
      </c>
      <c r="H8223">
        <v>0</v>
      </c>
      <c r="I8223">
        <v>1004255</v>
      </c>
      <c r="J8223" s="1" t="str">
        <f>INDEX(location!A:A,MATCH('Tabela Total'!A8223,location!A:A,0))</f>
        <v>CA-2017-113670</v>
      </c>
      <c r="K8223" s="1" t="str">
        <f>VLOOKUP(J8223,location[#All],2,FALSE)</f>
        <v>United States</v>
      </c>
      <c r="L8223" t="str">
        <f>VLOOKUP(J8223,location[#All],3,)</f>
        <v>Los Angeles</v>
      </c>
      <c r="M8223" t="str">
        <f>VLOOKUP(J8223,location[#All],4,)</f>
        <v>California</v>
      </c>
      <c r="N8223">
        <f>VLOOKUP(J8223,location[#All],5,)</f>
        <v>90045</v>
      </c>
      <c r="O8223" t="str">
        <f>VLOOKUP(J8223,location[#All],6,)</f>
        <v>West</v>
      </c>
    </row>
    <row r="8224" spans="1:15" x14ac:dyDescent="0.25">
      <c r="A8224" t="s">
        <v>2815</v>
      </c>
      <c r="B8224" t="s">
        <v>620</v>
      </c>
      <c r="C8224" s="1">
        <v>41736</v>
      </c>
      <c r="D8224" s="1">
        <v>41741</v>
      </c>
      <c r="E8224" t="s">
        <v>15</v>
      </c>
      <c r="F8224">
        <v>62995</v>
      </c>
      <c r="G8224">
        <v>5</v>
      </c>
      <c r="H8224">
        <v>0</v>
      </c>
      <c r="I8224">
        <v>163787</v>
      </c>
      <c r="J8224" s="1" t="str">
        <f>INDEX(location!A:A,MATCH('Tabela Total'!A8224,location!A:A,0))</f>
        <v>CA-2014-128846</v>
      </c>
      <c r="K8224" s="1" t="str">
        <f>VLOOKUP(J8224,location[#All],2,FALSE)</f>
        <v>United States</v>
      </c>
      <c r="L8224" t="str">
        <f>VLOOKUP(J8224,location[#All],3,)</f>
        <v>Columbia</v>
      </c>
      <c r="M8224" t="str">
        <f>VLOOKUP(J8224,location[#All],4,)</f>
        <v>South Carolina</v>
      </c>
      <c r="N8224">
        <f>VLOOKUP(J8224,location[#All],5,)</f>
        <v>29203</v>
      </c>
      <c r="O8224" t="str">
        <f>VLOOKUP(J8224,location[#All],6,)</f>
        <v>South</v>
      </c>
    </row>
    <row r="8225" spans="1:15" x14ac:dyDescent="0.25">
      <c r="A8225" t="s">
        <v>2815</v>
      </c>
      <c r="B8225" t="s">
        <v>620</v>
      </c>
      <c r="C8225" s="1">
        <v>41736</v>
      </c>
      <c r="D8225" s="1">
        <v>41741</v>
      </c>
      <c r="E8225" t="s">
        <v>15</v>
      </c>
      <c r="F8225">
        <v>12297</v>
      </c>
      <c r="G8225">
        <v>3</v>
      </c>
      <c r="H8225">
        <v>0</v>
      </c>
      <c r="I8225">
        <v>602553</v>
      </c>
      <c r="J8225" s="1" t="str">
        <f>INDEX(location!A:A,MATCH('Tabela Total'!A8225,location!A:A,0))</f>
        <v>CA-2014-128846</v>
      </c>
      <c r="K8225" s="1" t="str">
        <f>VLOOKUP(J8225,location[#All],2,FALSE)</f>
        <v>United States</v>
      </c>
      <c r="L8225" t="str">
        <f>VLOOKUP(J8225,location[#All],3,)</f>
        <v>Columbia</v>
      </c>
      <c r="M8225" t="str">
        <f>VLOOKUP(J8225,location[#All],4,)</f>
        <v>South Carolina</v>
      </c>
      <c r="N8225">
        <f>VLOOKUP(J8225,location[#All],5,)</f>
        <v>29203</v>
      </c>
      <c r="O8225" t="str">
        <f>VLOOKUP(J8225,location[#All],6,)</f>
        <v>South</v>
      </c>
    </row>
    <row r="8226" spans="1:15" x14ac:dyDescent="0.25">
      <c r="A8226" t="s">
        <v>3000</v>
      </c>
      <c r="B8226" t="s">
        <v>620</v>
      </c>
      <c r="C8226" s="1">
        <v>42986</v>
      </c>
      <c r="D8226" s="1">
        <v>42988</v>
      </c>
      <c r="E8226" t="s">
        <v>10</v>
      </c>
      <c r="F8226">
        <v>116832</v>
      </c>
      <c r="G8226">
        <v>4</v>
      </c>
      <c r="H8226">
        <v>2</v>
      </c>
      <c r="I8226">
        <v>335892</v>
      </c>
      <c r="J8226" s="1" t="str">
        <f>INDEX(location!A:A,MATCH('Tabela Total'!A8226,location!A:A,0))</f>
        <v>CA-2017-152856</v>
      </c>
      <c r="K8226" s="1" t="str">
        <f>VLOOKUP(J8226,location[#All],2,FALSE)</f>
        <v>United States</v>
      </c>
      <c r="L8226" t="str">
        <f>VLOOKUP(J8226,location[#All],3,)</f>
        <v>Marion</v>
      </c>
      <c r="M8226" t="str">
        <f>VLOOKUP(J8226,location[#All],4,)</f>
        <v>Ohio</v>
      </c>
      <c r="N8226">
        <f>VLOOKUP(J8226,location[#All],5,)</f>
        <v>43302</v>
      </c>
      <c r="O8226" t="str">
        <f>VLOOKUP(J8226,location[#All],6,)</f>
        <v>East</v>
      </c>
    </row>
    <row r="8227" spans="1:15" x14ac:dyDescent="0.25">
      <c r="A8227" t="s">
        <v>4301</v>
      </c>
      <c r="B8227" t="s">
        <v>620</v>
      </c>
      <c r="C8227" s="1">
        <v>41979</v>
      </c>
      <c r="D8227" s="1">
        <v>41981</v>
      </c>
      <c r="E8227" t="s">
        <v>44</v>
      </c>
      <c r="F8227">
        <v>126133</v>
      </c>
      <c r="G8227">
        <v>7</v>
      </c>
      <c r="H8227">
        <v>0</v>
      </c>
      <c r="I8227">
        <v>3279458</v>
      </c>
      <c r="J8227" s="1" t="str">
        <f>INDEX(location!A:A,MATCH('Tabela Total'!A8227,location!A:A,0))</f>
        <v>CA-2014-106726</v>
      </c>
      <c r="K8227" s="1" t="str">
        <f>VLOOKUP(J8227,location[#All],2,FALSE)</f>
        <v>United States</v>
      </c>
      <c r="L8227" t="str">
        <f>VLOOKUP(J8227,location[#All],3,)</f>
        <v>Los Angeles</v>
      </c>
      <c r="M8227" t="str">
        <f>VLOOKUP(J8227,location[#All],4,)</f>
        <v>California</v>
      </c>
      <c r="N8227">
        <f>VLOOKUP(J8227,location[#All],5,)</f>
        <v>90008</v>
      </c>
      <c r="O8227" t="str">
        <f>VLOOKUP(J8227,location[#All],6,)</f>
        <v>West</v>
      </c>
    </row>
    <row r="8228" spans="1:15" x14ac:dyDescent="0.25">
      <c r="A8228" t="s">
        <v>4906</v>
      </c>
      <c r="B8228" t="s">
        <v>620</v>
      </c>
      <c r="C8228" s="1">
        <v>42190</v>
      </c>
      <c r="D8228" s="1">
        <v>42196</v>
      </c>
      <c r="E8228" t="s">
        <v>15</v>
      </c>
      <c r="F8228">
        <v>4928</v>
      </c>
      <c r="G8228">
        <v>2</v>
      </c>
      <c r="H8228">
        <v>2</v>
      </c>
      <c r="I8228">
        <v>7392</v>
      </c>
      <c r="J8228" s="1" t="str">
        <f>INDEX(location!A:A,MATCH('Tabela Total'!A8228,location!A:A,0))</f>
        <v>US-2015-158911</v>
      </c>
      <c r="K8228" s="1" t="str">
        <f>VLOOKUP(J8228,location[#All],2,FALSE)</f>
        <v>United States</v>
      </c>
      <c r="L8228" t="str">
        <f>VLOOKUP(J8228,location[#All],3,)</f>
        <v>Charlotte</v>
      </c>
      <c r="M8228" t="str">
        <f>VLOOKUP(J8228,location[#All],4,)</f>
        <v>North Carolina</v>
      </c>
      <c r="N8228">
        <f>VLOOKUP(J8228,location[#All],5,)</f>
        <v>28205</v>
      </c>
      <c r="O8228" t="str">
        <f>VLOOKUP(J8228,location[#All],6,)</f>
        <v>South</v>
      </c>
    </row>
    <row r="8229" spans="1:15" x14ac:dyDescent="0.25">
      <c r="A8229" t="s">
        <v>4906</v>
      </c>
      <c r="B8229" t="s">
        <v>620</v>
      </c>
      <c r="C8229" s="1">
        <v>42190</v>
      </c>
      <c r="D8229" s="1">
        <v>42196</v>
      </c>
      <c r="E8229" t="s">
        <v>15</v>
      </c>
      <c r="F8229">
        <v>11784</v>
      </c>
      <c r="G8229">
        <v>3</v>
      </c>
      <c r="H8229">
        <v>2</v>
      </c>
      <c r="I8229">
        <v>42717</v>
      </c>
      <c r="J8229" s="1" t="str">
        <f>INDEX(location!A:A,MATCH('Tabela Total'!A8229,location!A:A,0))</f>
        <v>US-2015-158911</v>
      </c>
      <c r="K8229" s="1" t="str">
        <f>VLOOKUP(J8229,location[#All],2,FALSE)</f>
        <v>United States</v>
      </c>
      <c r="L8229" t="str">
        <f>VLOOKUP(J8229,location[#All],3,)</f>
        <v>Charlotte</v>
      </c>
      <c r="M8229" t="str">
        <f>VLOOKUP(J8229,location[#All],4,)</f>
        <v>North Carolina</v>
      </c>
      <c r="N8229">
        <f>VLOOKUP(J8229,location[#All],5,)</f>
        <v>28205</v>
      </c>
      <c r="O8229" t="str">
        <f>VLOOKUP(J8229,location[#All],6,)</f>
        <v>South</v>
      </c>
    </row>
    <row r="8230" spans="1:15" x14ac:dyDescent="0.25">
      <c r="A8230" t="s">
        <v>5451</v>
      </c>
      <c r="B8230" t="s">
        <v>620</v>
      </c>
      <c r="C8230" s="1">
        <v>42796</v>
      </c>
      <c r="D8230" s="1">
        <v>42796</v>
      </c>
      <c r="E8230" t="s">
        <v>327</v>
      </c>
      <c r="F8230">
        <v>556</v>
      </c>
      <c r="G8230">
        <v>1</v>
      </c>
      <c r="H8230">
        <v>8</v>
      </c>
      <c r="I8230">
        <v>-9452</v>
      </c>
      <c r="J8230" s="1" t="str">
        <f>INDEX(location!A:A,MATCH('Tabela Total'!A8230,location!A:A,0))</f>
        <v>CA-2017-124114</v>
      </c>
      <c r="K8230" s="1" t="str">
        <f>VLOOKUP(J8230,location[#All],2,FALSE)</f>
        <v>United States</v>
      </c>
      <c r="L8230" t="str">
        <f>VLOOKUP(J8230,location[#All],3,)</f>
        <v>Waco</v>
      </c>
      <c r="M8230" t="str">
        <f>VLOOKUP(J8230,location[#All],4,)</f>
        <v>Texas</v>
      </c>
      <c r="N8230">
        <f>VLOOKUP(J8230,location[#All],5,)</f>
        <v>76706</v>
      </c>
      <c r="O8230" t="str">
        <f>VLOOKUP(J8230,location[#All],6,)</f>
        <v>Central</v>
      </c>
    </row>
    <row r="8231" spans="1:15" x14ac:dyDescent="0.25">
      <c r="A8231" t="s">
        <v>5404</v>
      </c>
      <c r="B8231" t="s">
        <v>5405</v>
      </c>
      <c r="C8231" s="1">
        <v>43080</v>
      </c>
      <c r="D8231" s="1">
        <v>43083</v>
      </c>
      <c r="E8231" t="s">
        <v>10</v>
      </c>
      <c r="F8231">
        <v>728</v>
      </c>
      <c r="G8231">
        <v>1</v>
      </c>
      <c r="H8231">
        <v>0</v>
      </c>
      <c r="I8231">
        <v>34944</v>
      </c>
      <c r="J8231" s="1" t="str">
        <f>INDEX(location!A:A,MATCH('Tabela Total'!A8231,location!A:A,0))</f>
        <v>CA-2017-142776</v>
      </c>
      <c r="K8231" s="1" t="str">
        <f>VLOOKUP(J8231,location[#All],2,FALSE)</f>
        <v>United States</v>
      </c>
      <c r="L8231" t="str">
        <f>VLOOKUP(J8231,location[#All],3,)</f>
        <v>Burlington</v>
      </c>
      <c r="M8231" t="str">
        <f>VLOOKUP(J8231,location[#All],4,)</f>
        <v>Iowa</v>
      </c>
      <c r="N8231">
        <f>VLOOKUP(J8231,location[#All],5,)</f>
        <v>52601</v>
      </c>
      <c r="O8231" t="str">
        <f>VLOOKUP(J8231,location[#All],6,)</f>
        <v>Central</v>
      </c>
    </row>
    <row r="8232" spans="1:15" x14ac:dyDescent="0.25">
      <c r="A8232" t="s">
        <v>5404</v>
      </c>
      <c r="B8232" t="s">
        <v>5405</v>
      </c>
      <c r="C8232" s="1">
        <v>43080</v>
      </c>
      <c r="D8232" s="1">
        <v>43083</v>
      </c>
      <c r="E8232" t="s">
        <v>10</v>
      </c>
      <c r="F8232">
        <v>54</v>
      </c>
      <c r="G8232">
        <v>3</v>
      </c>
      <c r="H8232">
        <v>0</v>
      </c>
      <c r="I8232">
        <v>2592</v>
      </c>
      <c r="J8232" s="1" t="str">
        <f>INDEX(location!A:A,MATCH('Tabela Total'!A8232,location!A:A,0))</f>
        <v>CA-2017-142776</v>
      </c>
      <c r="K8232" s="1" t="str">
        <f>VLOOKUP(J8232,location[#All],2,FALSE)</f>
        <v>United States</v>
      </c>
      <c r="L8232" t="str">
        <f>VLOOKUP(J8232,location[#All],3,)</f>
        <v>Burlington</v>
      </c>
      <c r="M8232" t="str">
        <f>VLOOKUP(J8232,location[#All],4,)</f>
        <v>Iowa</v>
      </c>
      <c r="N8232">
        <f>VLOOKUP(J8232,location[#All],5,)</f>
        <v>52601</v>
      </c>
      <c r="O8232" t="str">
        <f>VLOOKUP(J8232,location[#All],6,)</f>
        <v>Central</v>
      </c>
    </row>
    <row r="8233" spans="1:15" x14ac:dyDescent="0.25">
      <c r="A8233" t="s">
        <v>5607</v>
      </c>
      <c r="B8233" t="s">
        <v>5405</v>
      </c>
      <c r="C8233" s="1">
        <v>42528</v>
      </c>
      <c r="D8233" s="1">
        <v>42532</v>
      </c>
      <c r="E8233" t="s">
        <v>15</v>
      </c>
      <c r="F8233">
        <v>9648</v>
      </c>
      <c r="G8233">
        <v>6</v>
      </c>
      <c r="H8233">
        <v>2</v>
      </c>
      <c r="I8233">
        <v>34974</v>
      </c>
      <c r="J8233" s="1" t="str">
        <f>INDEX(location!A:A,MATCH('Tabela Total'!A8233,location!A:A,0))</f>
        <v>CA-2016-107475</v>
      </c>
      <c r="K8233" s="1" t="str">
        <f>VLOOKUP(J8233,location[#All],2,FALSE)</f>
        <v>United States</v>
      </c>
      <c r="L8233" t="str">
        <f>VLOOKUP(J8233,location[#All],3,)</f>
        <v>Philadelphia</v>
      </c>
      <c r="M8233" t="str">
        <f>VLOOKUP(J8233,location[#All],4,)</f>
        <v>Pennsylvania</v>
      </c>
      <c r="N8233">
        <f>VLOOKUP(J8233,location[#All],5,)</f>
        <v>19120</v>
      </c>
      <c r="O8233" t="str">
        <f>VLOOKUP(J8233,location[#All],6,)</f>
        <v>East</v>
      </c>
    </row>
    <row r="8234" spans="1:15" x14ac:dyDescent="0.25">
      <c r="A8234" t="s">
        <v>1143</v>
      </c>
      <c r="B8234" t="s">
        <v>1144</v>
      </c>
      <c r="C8234" s="1">
        <v>42273</v>
      </c>
      <c r="D8234" s="1">
        <v>42277</v>
      </c>
      <c r="E8234" t="s">
        <v>15</v>
      </c>
      <c r="F8234">
        <v>86272</v>
      </c>
      <c r="G8234">
        <v>4</v>
      </c>
      <c r="H8234">
        <v>2</v>
      </c>
      <c r="I8234">
        <v>312736</v>
      </c>
      <c r="J8234" s="1" t="str">
        <f>INDEX(location!A:A,MATCH('Tabela Total'!A8234,location!A:A,0))</f>
        <v>CA-2015-124800</v>
      </c>
      <c r="K8234" s="1" t="str">
        <f>VLOOKUP(J8234,location[#All],2,FALSE)</f>
        <v>United States</v>
      </c>
      <c r="L8234" t="str">
        <f>VLOOKUP(J8234,location[#All],3,)</f>
        <v>Mesa</v>
      </c>
      <c r="M8234" t="str">
        <f>VLOOKUP(J8234,location[#All],4,)</f>
        <v>Arizona</v>
      </c>
      <c r="N8234">
        <f>VLOOKUP(J8234,location[#All],5,)</f>
        <v>85204</v>
      </c>
      <c r="O8234" t="str">
        <f>VLOOKUP(J8234,location[#All],6,)</f>
        <v>West</v>
      </c>
    </row>
    <row r="8235" spans="1:15" x14ac:dyDescent="0.25">
      <c r="A8235" t="s">
        <v>1143</v>
      </c>
      <c r="B8235" t="s">
        <v>1144</v>
      </c>
      <c r="C8235" s="1">
        <v>42273</v>
      </c>
      <c r="D8235" s="1">
        <v>42277</v>
      </c>
      <c r="E8235" t="s">
        <v>15</v>
      </c>
      <c r="F8235">
        <v>72588</v>
      </c>
      <c r="G8235">
        <v>2</v>
      </c>
      <c r="H8235">
        <v>7</v>
      </c>
      <c r="I8235">
        <v>-48392</v>
      </c>
      <c r="J8235" s="1" t="str">
        <f>INDEX(location!A:A,MATCH('Tabela Total'!A8235,location!A:A,0))</f>
        <v>CA-2015-124800</v>
      </c>
      <c r="K8235" s="1" t="str">
        <f>VLOOKUP(J8235,location[#All],2,FALSE)</f>
        <v>United States</v>
      </c>
      <c r="L8235" t="str">
        <f>VLOOKUP(J8235,location[#All],3,)</f>
        <v>Mesa</v>
      </c>
      <c r="M8235" t="str">
        <f>VLOOKUP(J8235,location[#All],4,)</f>
        <v>Arizona</v>
      </c>
      <c r="N8235">
        <f>VLOOKUP(J8235,location[#All],5,)</f>
        <v>85204</v>
      </c>
      <c r="O8235" t="str">
        <f>VLOOKUP(J8235,location[#All],6,)</f>
        <v>West</v>
      </c>
    </row>
    <row r="8236" spans="1:15" x14ac:dyDescent="0.25">
      <c r="A8236" t="s">
        <v>1143</v>
      </c>
      <c r="B8236" t="s">
        <v>1144</v>
      </c>
      <c r="C8236" s="1">
        <v>42273</v>
      </c>
      <c r="D8236" s="1">
        <v>42277</v>
      </c>
      <c r="E8236" t="s">
        <v>15</v>
      </c>
      <c r="F8236">
        <v>60672</v>
      </c>
      <c r="G8236">
        <v>2</v>
      </c>
      <c r="H8236">
        <v>2</v>
      </c>
      <c r="I8236">
        <v>144096</v>
      </c>
      <c r="J8236" s="1" t="str">
        <f>INDEX(location!A:A,MATCH('Tabela Total'!A8236,location!A:A,0))</f>
        <v>CA-2015-124800</v>
      </c>
      <c r="K8236" s="1" t="str">
        <f>VLOOKUP(J8236,location[#All],2,FALSE)</f>
        <v>United States</v>
      </c>
      <c r="L8236" t="str">
        <f>VLOOKUP(J8236,location[#All],3,)</f>
        <v>Mesa</v>
      </c>
      <c r="M8236" t="str">
        <f>VLOOKUP(J8236,location[#All],4,)</f>
        <v>Arizona</v>
      </c>
      <c r="N8236">
        <f>VLOOKUP(J8236,location[#All],5,)</f>
        <v>85204</v>
      </c>
      <c r="O8236" t="str">
        <f>VLOOKUP(J8236,location[#All],6,)</f>
        <v>West</v>
      </c>
    </row>
    <row r="8237" spans="1:15" x14ac:dyDescent="0.25">
      <c r="A8237" t="s">
        <v>1143</v>
      </c>
      <c r="B8237" t="s">
        <v>1144</v>
      </c>
      <c r="C8237" s="1">
        <v>42273</v>
      </c>
      <c r="D8237" s="1">
        <v>42277</v>
      </c>
      <c r="E8237" t="s">
        <v>15</v>
      </c>
      <c r="F8237">
        <v>77031</v>
      </c>
      <c r="G8237">
        <v>9</v>
      </c>
      <c r="H8237">
        <v>7</v>
      </c>
      <c r="I8237">
        <v>-590571</v>
      </c>
      <c r="J8237" s="1" t="str">
        <f>INDEX(location!A:A,MATCH('Tabela Total'!A8237,location!A:A,0))</f>
        <v>CA-2015-124800</v>
      </c>
      <c r="K8237" s="1" t="str">
        <f>VLOOKUP(J8237,location[#All],2,FALSE)</f>
        <v>United States</v>
      </c>
      <c r="L8237" t="str">
        <f>VLOOKUP(J8237,location[#All],3,)</f>
        <v>Mesa</v>
      </c>
      <c r="M8237" t="str">
        <f>VLOOKUP(J8237,location[#All],4,)</f>
        <v>Arizona</v>
      </c>
      <c r="N8237">
        <f>VLOOKUP(J8237,location[#All],5,)</f>
        <v>85204</v>
      </c>
      <c r="O8237" t="str">
        <f>VLOOKUP(J8237,location[#All],6,)</f>
        <v>West</v>
      </c>
    </row>
    <row r="8238" spans="1:15" x14ac:dyDescent="0.25">
      <c r="A8238" t="s">
        <v>1143</v>
      </c>
      <c r="B8238" t="s">
        <v>1144</v>
      </c>
      <c r="C8238" s="1">
        <v>42273</v>
      </c>
      <c r="D8238" s="1">
        <v>42277</v>
      </c>
      <c r="E8238" t="s">
        <v>15</v>
      </c>
      <c r="F8238">
        <v>119904</v>
      </c>
      <c r="G8238">
        <v>6</v>
      </c>
      <c r="H8238">
        <v>2</v>
      </c>
      <c r="I8238">
        <v>-14988</v>
      </c>
      <c r="J8238" s="1" t="str">
        <f>INDEX(location!A:A,MATCH('Tabela Total'!A8238,location!A:A,0))</f>
        <v>CA-2015-124800</v>
      </c>
      <c r="K8238" s="1" t="str">
        <f>VLOOKUP(J8238,location[#All],2,FALSE)</f>
        <v>United States</v>
      </c>
      <c r="L8238" t="str">
        <f>VLOOKUP(J8238,location[#All],3,)</f>
        <v>Mesa</v>
      </c>
      <c r="M8238" t="str">
        <f>VLOOKUP(J8238,location[#All],4,)</f>
        <v>Arizona</v>
      </c>
      <c r="N8238">
        <f>VLOOKUP(J8238,location[#All],5,)</f>
        <v>85204</v>
      </c>
      <c r="O8238" t="str">
        <f>VLOOKUP(J8238,location[#All],6,)</f>
        <v>West</v>
      </c>
    </row>
    <row r="8239" spans="1:15" x14ac:dyDescent="0.25">
      <c r="A8239" t="s">
        <v>1143</v>
      </c>
      <c r="B8239" t="s">
        <v>1144</v>
      </c>
      <c r="C8239" s="1">
        <v>42273</v>
      </c>
      <c r="D8239" s="1">
        <v>42277</v>
      </c>
      <c r="E8239" t="s">
        <v>15</v>
      </c>
      <c r="F8239">
        <v>26396</v>
      </c>
      <c r="G8239">
        <v>5</v>
      </c>
      <c r="H8239">
        <v>2</v>
      </c>
      <c r="I8239">
        <v>230965</v>
      </c>
      <c r="J8239" s="1" t="str">
        <f>INDEX(location!A:A,MATCH('Tabela Total'!A8239,location!A:A,0))</f>
        <v>CA-2015-124800</v>
      </c>
      <c r="K8239" s="1" t="str">
        <f>VLOOKUP(J8239,location[#All],2,FALSE)</f>
        <v>United States</v>
      </c>
      <c r="L8239" t="str">
        <f>VLOOKUP(J8239,location[#All],3,)</f>
        <v>Mesa</v>
      </c>
      <c r="M8239" t="str">
        <f>VLOOKUP(J8239,location[#All],4,)</f>
        <v>Arizona</v>
      </c>
      <c r="N8239">
        <f>VLOOKUP(J8239,location[#All],5,)</f>
        <v>85204</v>
      </c>
      <c r="O8239" t="str">
        <f>VLOOKUP(J8239,location[#All],6,)</f>
        <v>West</v>
      </c>
    </row>
    <row r="8240" spans="1:15" x14ac:dyDescent="0.25">
      <c r="A8240" t="s">
        <v>1143</v>
      </c>
      <c r="B8240" t="s">
        <v>1144</v>
      </c>
      <c r="C8240" s="1">
        <v>42273</v>
      </c>
      <c r="D8240" s="1">
        <v>42277</v>
      </c>
      <c r="E8240" t="s">
        <v>15</v>
      </c>
      <c r="F8240">
        <v>363648</v>
      </c>
      <c r="G8240">
        <v>4</v>
      </c>
      <c r="H8240">
        <v>2</v>
      </c>
      <c r="I8240">
        <v>-863664</v>
      </c>
      <c r="J8240" s="1" t="str">
        <f>INDEX(location!A:A,MATCH('Tabela Total'!A8240,location!A:A,0))</f>
        <v>CA-2015-124800</v>
      </c>
      <c r="K8240" s="1" t="str">
        <f>VLOOKUP(J8240,location[#All],2,FALSE)</f>
        <v>United States</v>
      </c>
      <c r="L8240" t="str">
        <f>VLOOKUP(J8240,location[#All],3,)</f>
        <v>Mesa</v>
      </c>
      <c r="M8240" t="str">
        <f>VLOOKUP(J8240,location[#All],4,)</f>
        <v>Arizona</v>
      </c>
      <c r="N8240">
        <f>VLOOKUP(J8240,location[#All],5,)</f>
        <v>85204</v>
      </c>
      <c r="O8240" t="str">
        <f>VLOOKUP(J8240,location[#All],6,)</f>
        <v>West</v>
      </c>
    </row>
    <row r="8241" spans="1:15" x14ac:dyDescent="0.25">
      <c r="A8241" t="s">
        <v>1500</v>
      </c>
      <c r="B8241" t="s">
        <v>1144</v>
      </c>
      <c r="C8241" s="1">
        <v>42038</v>
      </c>
      <c r="D8241" s="1">
        <v>42039</v>
      </c>
      <c r="E8241" t="s">
        <v>44</v>
      </c>
      <c r="F8241">
        <v>13692</v>
      </c>
      <c r="G8241">
        <v>4</v>
      </c>
      <c r="H8241">
        <v>0</v>
      </c>
      <c r="I8241">
        <v>41076</v>
      </c>
      <c r="J8241" s="1" t="str">
        <f>INDEX(location!A:A,MATCH('Tabela Total'!A8241,location!A:A,0))</f>
        <v>CA-2015-157959</v>
      </c>
      <c r="K8241" s="1" t="str">
        <f>VLOOKUP(J8241,location[#All],2,FALSE)</f>
        <v>United States</v>
      </c>
      <c r="L8241" t="str">
        <f>VLOOKUP(J8241,location[#All],3,)</f>
        <v>Los Angeles</v>
      </c>
      <c r="M8241" t="str">
        <f>VLOOKUP(J8241,location[#All],4,)</f>
        <v>California</v>
      </c>
      <c r="N8241">
        <f>VLOOKUP(J8241,location[#All],5,)</f>
        <v>90008</v>
      </c>
      <c r="O8241" t="str">
        <f>VLOOKUP(J8241,location[#All],6,)</f>
        <v>West</v>
      </c>
    </row>
    <row r="8242" spans="1:15" x14ac:dyDescent="0.25">
      <c r="A8242" t="s">
        <v>2626</v>
      </c>
      <c r="B8242" t="s">
        <v>1144</v>
      </c>
      <c r="C8242" s="1">
        <v>42862</v>
      </c>
      <c r="D8242" s="1">
        <v>42866</v>
      </c>
      <c r="E8242" t="s">
        <v>15</v>
      </c>
      <c r="F8242">
        <v>145865</v>
      </c>
      <c r="G8242">
        <v>5</v>
      </c>
      <c r="H8242">
        <v>0</v>
      </c>
      <c r="I8242">
        <v>4230085</v>
      </c>
      <c r="J8242" s="1" t="str">
        <f>INDEX(location!A:A,MATCH('Tabela Total'!A8242,location!A:A,0))</f>
        <v>CA-2017-141733</v>
      </c>
      <c r="K8242" s="1" t="str">
        <f>VLOOKUP(J8242,location[#All],2,FALSE)</f>
        <v>United States</v>
      </c>
      <c r="L8242" t="str">
        <f>VLOOKUP(J8242,location[#All],3,)</f>
        <v>Detroit</v>
      </c>
      <c r="M8242" t="str">
        <f>VLOOKUP(J8242,location[#All],4,)</f>
        <v>Michigan</v>
      </c>
      <c r="N8242">
        <f>VLOOKUP(J8242,location[#All],5,)</f>
        <v>48234</v>
      </c>
      <c r="O8242" t="str">
        <f>VLOOKUP(J8242,location[#All],6,)</f>
        <v>Central</v>
      </c>
    </row>
    <row r="8243" spans="1:15" x14ac:dyDescent="0.25">
      <c r="A8243" t="s">
        <v>2626</v>
      </c>
      <c r="B8243" t="s">
        <v>1144</v>
      </c>
      <c r="C8243" s="1">
        <v>42862</v>
      </c>
      <c r="D8243" s="1">
        <v>42866</v>
      </c>
      <c r="E8243" t="s">
        <v>15</v>
      </c>
      <c r="F8243">
        <v>2664</v>
      </c>
      <c r="G8243">
        <v>1</v>
      </c>
      <c r="H8243">
        <v>0</v>
      </c>
      <c r="I8243">
        <v>74592</v>
      </c>
      <c r="J8243" s="1" t="str">
        <f>INDEX(location!A:A,MATCH('Tabela Total'!A8243,location!A:A,0))</f>
        <v>CA-2017-141733</v>
      </c>
      <c r="K8243" s="1" t="str">
        <f>VLOOKUP(J8243,location[#All],2,FALSE)</f>
        <v>United States</v>
      </c>
      <c r="L8243" t="str">
        <f>VLOOKUP(J8243,location[#All],3,)</f>
        <v>Detroit</v>
      </c>
      <c r="M8243" t="str">
        <f>VLOOKUP(J8243,location[#All],4,)</f>
        <v>Michigan</v>
      </c>
      <c r="N8243">
        <f>VLOOKUP(J8243,location[#All],5,)</f>
        <v>48234</v>
      </c>
      <c r="O8243" t="str">
        <f>VLOOKUP(J8243,location[#All],6,)</f>
        <v>Central</v>
      </c>
    </row>
    <row r="8244" spans="1:15" x14ac:dyDescent="0.25">
      <c r="A8244" t="s">
        <v>2626</v>
      </c>
      <c r="B8244" t="s">
        <v>1144</v>
      </c>
      <c r="C8244" s="1">
        <v>42862</v>
      </c>
      <c r="D8244" s="1">
        <v>42866</v>
      </c>
      <c r="E8244" t="s">
        <v>15</v>
      </c>
      <c r="F8244">
        <v>4768</v>
      </c>
      <c r="G8244">
        <v>2</v>
      </c>
      <c r="H8244">
        <v>0</v>
      </c>
      <c r="I8244">
        <v>1192</v>
      </c>
      <c r="J8244" s="1" t="str">
        <f>INDEX(location!A:A,MATCH('Tabela Total'!A8244,location!A:A,0))</f>
        <v>CA-2017-141733</v>
      </c>
      <c r="K8244" s="1" t="str">
        <f>VLOOKUP(J8244,location[#All],2,FALSE)</f>
        <v>United States</v>
      </c>
      <c r="L8244" t="str">
        <f>VLOOKUP(J8244,location[#All],3,)</f>
        <v>Detroit</v>
      </c>
      <c r="M8244" t="str">
        <f>VLOOKUP(J8244,location[#All],4,)</f>
        <v>Michigan</v>
      </c>
      <c r="N8244">
        <f>VLOOKUP(J8244,location[#All],5,)</f>
        <v>48234</v>
      </c>
      <c r="O8244" t="str">
        <f>VLOOKUP(J8244,location[#All],6,)</f>
        <v>Central</v>
      </c>
    </row>
    <row r="8245" spans="1:15" x14ac:dyDescent="0.25">
      <c r="A8245" t="s">
        <v>2626</v>
      </c>
      <c r="B8245" t="s">
        <v>1144</v>
      </c>
      <c r="C8245" s="1">
        <v>42862</v>
      </c>
      <c r="D8245" s="1">
        <v>42866</v>
      </c>
      <c r="E8245" t="s">
        <v>15</v>
      </c>
      <c r="F8245">
        <v>87444</v>
      </c>
      <c r="G8245">
        <v>2</v>
      </c>
      <c r="H8245">
        <v>1</v>
      </c>
      <c r="I8245">
        <v>184604</v>
      </c>
      <c r="J8245" s="1" t="str">
        <f>INDEX(location!A:A,MATCH('Tabela Total'!A8245,location!A:A,0))</f>
        <v>CA-2017-141733</v>
      </c>
      <c r="K8245" s="1" t="str">
        <f>VLOOKUP(J8245,location[#All],2,FALSE)</f>
        <v>United States</v>
      </c>
      <c r="L8245" t="str">
        <f>VLOOKUP(J8245,location[#All],3,)</f>
        <v>Detroit</v>
      </c>
      <c r="M8245" t="str">
        <f>VLOOKUP(J8245,location[#All],4,)</f>
        <v>Michigan</v>
      </c>
      <c r="N8245">
        <f>VLOOKUP(J8245,location[#All],5,)</f>
        <v>48234</v>
      </c>
      <c r="O8245" t="str">
        <f>VLOOKUP(J8245,location[#All],6,)</f>
        <v>Central</v>
      </c>
    </row>
    <row r="8246" spans="1:15" x14ac:dyDescent="0.25">
      <c r="A8246" t="s">
        <v>3861</v>
      </c>
      <c r="B8246" t="s">
        <v>1144</v>
      </c>
      <c r="C8246" s="1">
        <v>42266</v>
      </c>
      <c r="D8246" s="1">
        <v>42269</v>
      </c>
      <c r="E8246" t="s">
        <v>10</v>
      </c>
      <c r="F8246">
        <v>2296</v>
      </c>
      <c r="G8246">
        <v>2</v>
      </c>
      <c r="H8246">
        <v>0</v>
      </c>
      <c r="I8246">
        <v>112504</v>
      </c>
      <c r="J8246" s="1" t="str">
        <f>INDEX(location!A:A,MATCH('Tabela Total'!A8246,location!A:A,0))</f>
        <v>CA-2015-132815</v>
      </c>
      <c r="K8246" s="1" t="str">
        <f>VLOOKUP(J8246,location[#All],2,FALSE)</f>
        <v>United States</v>
      </c>
      <c r="L8246" t="str">
        <f>VLOOKUP(J8246,location[#All],3,)</f>
        <v>Los Angeles</v>
      </c>
      <c r="M8246" t="str">
        <f>VLOOKUP(J8246,location[#All],4,)</f>
        <v>California</v>
      </c>
      <c r="N8246">
        <f>VLOOKUP(J8246,location[#All],5,)</f>
        <v>90008</v>
      </c>
      <c r="O8246" t="str">
        <f>VLOOKUP(J8246,location[#All],6,)</f>
        <v>West</v>
      </c>
    </row>
    <row r="8247" spans="1:15" x14ac:dyDescent="0.25">
      <c r="A8247" t="s">
        <v>4736</v>
      </c>
      <c r="B8247" t="s">
        <v>1144</v>
      </c>
      <c r="C8247" s="1">
        <v>42964</v>
      </c>
      <c r="D8247" s="1">
        <v>42971</v>
      </c>
      <c r="E8247" t="s">
        <v>15</v>
      </c>
      <c r="F8247">
        <v>2336</v>
      </c>
      <c r="G8247">
        <v>2</v>
      </c>
      <c r="H8247">
        <v>0</v>
      </c>
      <c r="I8247">
        <v>1168</v>
      </c>
      <c r="J8247" s="1" t="str">
        <f>INDEX(location!A:A,MATCH('Tabela Total'!A8247,location!A:A,0))</f>
        <v>CA-2017-166093</v>
      </c>
      <c r="K8247" s="1" t="str">
        <f>VLOOKUP(J8247,location[#All],2,FALSE)</f>
        <v>United States</v>
      </c>
      <c r="L8247" t="str">
        <f>VLOOKUP(J8247,location[#All],3,)</f>
        <v>Brentwood</v>
      </c>
      <c r="M8247" t="str">
        <f>VLOOKUP(J8247,location[#All],4,)</f>
        <v>California</v>
      </c>
      <c r="N8247">
        <f>VLOOKUP(J8247,location[#All],5,)</f>
        <v>94513</v>
      </c>
      <c r="O8247" t="str">
        <f>VLOOKUP(J8247,location[#All],6,)</f>
        <v>West</v>
      </c>
    </row>
    <row r="8248" spans="1:15" x14ac:dyDescent="0.25">
      <c r="A8248" t="s">
        <v>4736</v>
      </c>
      <c r="B8248" t="s">
        <v>1144</v>
      </c>
      <c r="C8248" s="1">
        <v>42964</v>
      </c>
      <c r="D8248" s="1">
        <v>42971</v>
      </c>
      <c r="E8248" t="s">
        <v>15</v>
      </c>
      <c r="F8248">
        <v>71976</v>
      </c>
      <c r="G8248">
        <v>3</v>
      </c>
      <c r="H8248">
        <v>2</v>
      </c>
      <c r="I8248">
        <v>8997</v>
      </c>
      <c r="J8248" s="1" t="str">
        <f>INDEX(location!A:A,MATCH('Tabela Total'!A8248,location!A:A,0))</f>
        <v>CA-2017-166093</v>
      </c>
      <c r="K8248" s="1" t="str">
        <f>VLOOKUP(J8248,location[#All],2,FALSE)</f>
        <v>United States</v>
      </c>
      <c r="L8248" t="str">
        <f>VLOOKUP(J8248,location[#All],3,)</f>
        <v>Brentwood</v>
      </c>
      <c r="M8248" t="str">
        <f>VLOOKUP(J8248,location[#All],4,)</f>
        <v>California</v>
      </c>
      <c r="N8248">
        <f>VLOOKUP(J8248,location[#All],5,)</f>
        <v>94513</v>
      </c>
      <c r="O8248" t="str">
        <f>VLOOKUP(J8248,location[#All],6,)</f>
        <v>West</v>
      </c>
    </row>
    <row r="8249" spans="1:15" x14ac:dyDescent="0.25">
      <c r="A8249" t="s">
        <v>4736</v>
      </c>
      <c r="B8249" t="s">
        <v>1144</v>
      </c>
      <c r="C8249" s="1">
        <v>42964</v>
      </c>
      <c r="D8249" s="1">
        <v>42971</v>
      </c>
      <c r="E8249" t="s">
        <v>15</v>
      </c>
      <c r="F8249">
        <v>856</v>
      </c>
      <c r="G8249">
        <v>2</v>
      </c>
      <c r="H8249">
        <v>0</v>
      </c>
      <c r="I8249">
        <v>3852</v>
      </c>
      <c r="J8249" s="1" t="str">
        <f>INDEX(location!A:A,MATCH('Tabela Total'!A8249,location!A:A,0))</f>
        <v>CA-2017-166093</v>
      </c>
      <c r="K8249" s="1" t="str">
        <f>VLOOKUP(J8249,location[#All],2,FALSE)</f>
        <v>United States</v>
      </c>
      <c r="L8249" t="str">
        <f>VLOOKUP(J8249,location[#All],3,)</f>
        <v>Brentwood</v>
      </c>
      <c r="M8249" t="str">
        <f>VLOOKUP(J8249,location[#All],4,)</f>
        <v>California</v>
      </c>
      <c r="N8249">
        <f>VLOOKUP(J8249,location[#All],5,)</f>
        <v>94513</v>
      </c>
      <c r="O8249" t="str">
        <f>VLOOKUP(J8249,location[#All],6,)</f>
        <v>West</v>
      </c>
    </row>
    <row r="8250" spans="1:15" x14ac:dyDescent="0.25">
      <c r="A8250" t="s">
        <v>4736</v>
      </c>
      <c r="B8250" t="s">
        <v>1144</v>
      </c>
      <c r="C8250" s="1">
        <v>42964</v>
      </c>
      <c r="D8250" s="1">
        <v>42971</v>
      </c>
      <c r="E8250" t="s">
        <v>15</v>
      </c>
      <c r="F8250">
        <v>1392</v>
      </c>
      <c r="G8250">
        <v>3</v>
      </c>
      <c r="H8250">
        <v>2</v>
      </c>
      <c r="I8250">
        <v>4872</v>
      </c>
      <c r="J8250" s="1" t="str">
        <f>INDEX(location!A:A,MATCH('Tabela Total'!A8250,location!A:A,0))</f>
        <v>CA-2017-166093</v>
      </c>
      <c r="K8250" s="1" t="str">
        <f>VLOOKUP(J8250,location[#All],2,FALSE)</f>
        <v>United States</v>
      </c>
      <c r="L8250" t="str">
        <f>VLOOKUP(J8250,location[#All],3,)</f>
        <v>Brentwood</v>
      </c>
      <c r="M8250" t="str">
        <f>VLOOKUP(J8250,location[#All],4,)</f>
        <v>California</v>
      </c>
      <c r="N8250">
        <f>VLOOKUP(J8250,location[#All],5,)</f>
        <v>94513</v>
      </c>
      <c r="O8250" t="str">
        <f>VLOOKUP(J8250,location[#All],6,)</f>
        <v>West</v>
      </c>
    </row>
    <row r="8251" spans="1:15" x14ac:dyDescent="0.25">
      <c r="A8251" t="s">
        <v>4736</v>
      </c>
      <c r="B8251" t="s">
        <v>1144</v>
      </c>
      <c r="C8251" s="1">
        <v>42964</v>
      </c>
      <c r="D8251" s="1">
        <v>42971</v>
      </c>
      <c r="E8251" t="s">
        <v>15</v>
      </c>
      <c r="F8251">
        <v>251829</v>
      </c>
      <c r="G8251">
        <v>9</v>
      </c>
      <c r="H8251">
        <v>0</v>
      </c>
      <c r="I8251">
        <v>6547554</v>
      </c>
      <c r="J8251" s="1" t="str">
        <f>INDEX(location!A:A,MATCH('Tabela Total'!A8251,location!A:A,0))</f>
        <v>CA-2017-166093</v>
      </c>
      <c r="K8251" s="1" t="str">
        <f>VLOOKUP(J8251,location[#All],2,FALSE)</f>
        <v>United States</v>
      </c>
      <c r="L8251" t="str">
        <f>VLOOKUP(J8251,location[#All],3,)</f>
        <v>Brentwood</v>
      </c>
      <c r="M8251" t="str">
        <f>VLOOKUP(J8251,location[#All],4,)</f>
        <v>California</v>
      </c>
      <c r="N8251">
        <f>VLOOKUP(J8251,location[#All],5,)</f>
        <v>94513</v>
      </c>
      <c r="O8251" t="str">
        <f>VLOOKUP(J8251,location[#All],6,)</f>
        <v>West</v>
      </c>
    </row>
    <row r="8252" spans="1:15" x14ac:dyDescent="0.25">
      <c r="A8252" t="s">
        <v>4736</v>
      </c>
      <c r="B8252" t="s">
        <v>1144</v>
      </c>
      <c r="C8252" s="1">
        <v>42964</v>
      </c>
      <c r="D8252" s="1">
        <v>42971</v>
      </c>
      <c r="E8252" t="s">
        <v>15</v>
      </c>
      <c r="F8252">
        <v>54057</v>
      </c>
      <c r="G8252">
        <v>3</v>
      </c>
      <c r="H8252">
        <v>0</v>
      </c>
      <c r="I8252">
        <v>1405482</v>
      </c>
      <c r="J8252" s="1" t="str">
        <f>INDEX(location!A:A,MATCH('Tabela Total'!A8252,location!A:A,0))</f>
        <v>CA-2017-166093</v>
      </c>
      <c r="K8252" s="1" t="str">
        <f>VLOOKUP(J8252,location[#All],2,FALSE)</f>
        <v>United States</v>
      </c>
      <c r="L8252" t="str">
        <f>VLOOKUP(J8252,location[#All],3,)</f>
        <v>Brentwood</v>
      </c>
      <c r="M8252" t="str">
        <f>VLOOKUP(J8252,location[#All],4,)</f>
        <v>California</v>
      </c>
      <c r="N8252">
        <f>VLOOKUP(J8252,location[#All],5,)</f>
        <v>94513</v>
      </c>
      <c r="O8252" t="str">
        <f>VLOOKUP(J8252,location[#All],6,)</f>
        <v>West</v>
      </c>
    </row>
    <row r="8253" spans="1:15" x14ac:dyDescent="0.25">
      <c r="A8253" t="s">
        <v>4736</v>
      </c>
      <c r="B8253" t="s">
        <v>1144</v>
      </c>
      <c r="C8253" s="1">
        <v>42964</v>
      </c>
      <c r="D8253" s="1">
        <v>42971</v>
      </c>
      <c r="E8253" t="s">
        <v>15</v>
      </c>
      <c r="F8253">
        <v>221056</v>
      </c>
      <c r="G8253">
        <v>8</v>
      </c>
      <c r="H8253">
        <v>2</v>
      </c>
      <c r="I8253">
        <v>773696</v>
      </c>
      <c r="J8253" s="1" t="str">
        <f>INDEX(location!A:A,MATCH('Tabela Total'!A8253,location!A:A,0))</f>
        <v>CA-2017-166093</v>
      </c>
      <c r="K8253" s="1" t="str">
        <f>VLOOKUP(J8253,location[#All],2,FALSE)</f>
        <v>United States</v>
      </c>
      <c r="L8253" t="str">
        <f>VLOOKUP(J8253,location[#All],3,)</f>
        <v>Brentwood</v>
      </c>
      <c r="M8253" t="str">
        <f>VLOOKUP(J8253,location[#All],4,)</f>
        <v>California</v>
      </c>
      <c r="N8253">
        <f>VLOOKUP(J8253,location[#All],5,)</f>
        <v>94513</v>
      </c>
      <c r="O8253" t="str">
        <f>VLOOKUP(J8253,location[#All],6,)</f>
        <v>West</v>
      </c>
    </row>
    <row r="8254" spans="1:15" x14ac:dyDescent="0.25">
      <c r="A8254" t="s">
        <v>4814</v>
      </c>
      <c r="B8254" t="s">
        <v>1144</v>
      </c>
      <c r="C8254" s="1">
        <v>42976</v>
      </c>
      <c r="D8254" s="1">
        <v>42982</v>
      </c>
      <c r="E8254" t="s">
        <v>15</v>
      </c>
      <c r="F8254">
        <v>14802</v>
      </c>
      <c r="G8254">
        <v>3</v>
      </c>
      <c r="H8254">
        <v>0</v>
      </c>
      <c r="I8254">
        <v>414456</v>
      </c>
      <c r="J8254" s="1" t="str">
        <f>INDEX(location!A:A,MATCH('Tabela Total'!A8254,location!A:A,0))</f>
        <v>CA-2017-101014</v>
      </c>
      <c r="K8254" s="1" t="str">
        <f>VLOOKUP(J8254,location[#All],2,FALSE)</f>
        <v>United States</v>
      </c>
      <c r="L8254" t="str">
        <f>VLOOKUP(J8254,location[#All],3,)</f>
        <v>Los Angeles</v>
      </c>
      <c r="M8254" t="str">
        <f>VLOOKUP(J8254,location[#All],4,)</f>
        <v>California</v>
      </c>
      <c r="N8254">
        <f>VLOOKUP(J8254,location[#All],5,)</f>
        <v>90049</v>
      </c>
      <c r="O8254" t="str">
        <f>VLOOKUP(J8254,location[#All],6,)</f>
        <v>West</v>
      </c>
    </row>
    <row r="8255" spans="1:15" x14ac:dyDescent="0.25">
      <c r="A8255" t="s">
        <v>5310</v>
      </c>
      <c r="B8255" t="s">
        <v>1144</v>
      </c>
      <c r="C8255" s="1">
        <v>42979</v>
      </c>
      <c r="D8255" s="1">
        <v>42979</v>
      </c>
      <c r="E8255" t="s">
        <v>327</v>
      </c>
      <c r="F8255">
        <v>3146</v>
      </c>
      <c r="G8255">
        <v>4</v>
      </c>
      <c r="H8255">
        <v>0</v>
      </c>
      <c r="I8255">
        <v>103818</v>
      </c>
      <c r="J8255" s="1" t="str">
        <f>INDEX(location!A:A,MATCH('Tabela Total'!A8255,location!A:A,0))</f>
        <v>CA-2017-128041</v>
      </c>
      <c r="K8255" s="1" t="str">
        <f>VLOOKUP(J8255,location[#All],2,FALSE)</f>
        <v>United States</v>
      </c>
      <c r="L8255" t="str">
        <f>VLOOKUP(J8255,location[#All],3,)</f>
        <v>Seattle</v>
      </c>
      <c r="M8255" t="str">
        <f>VLOOKUP(J8255,location[#All],4,)</f>
        <v>Washington</v>
      </c>
      <c r="N8255">
        <f>VLOOKUP(J8255,location[#All],5,)</f>
        <v>98103</v>
      </c>
      <c r="O8255" t="str">
        <f>VLOOKUP(J8255,location[#All],6,)</f>
        <v>West</v>
      </c>
    </row>
    <row r="8256" spans="1:15" x14ac:dyDescent="0.25">
      <c r="A8256" t="s">
        <v>5310</v>
      </c>
      <c r="B8256" t="s">
        <v>1144</v>
      </c>
      <c r="C8256" s="1">
        <v>42979</v>
      </c>
      <c r="D8256" s="1">
        <v>42979</v>
      </c>
      <c r="E8256" t="s">
        <v>327</v>
      </c>
      <c r="F8256">
        <v>28356</v>
      </c>
      <c r="G8256">
        <v>4</v>
      </c>
      <c r="H8256">
        <v>0</v>
      </c>
      <c r="I8256">
        <v>453696</v>
      </c>
      <c r="J8256" s="1" t="str">
        <f>INDEX(location!A:A,MATCH('Tabela Total'!A8256,location!A:A,0))</f>
        <v>CA-2017-128041</v>
      </c>
      <c r="K8256" s="1" t="str">
        <f>VLOOKUP(J8256,location[#All],2,FALSE)</f>
        <v>United States</v>
      </c>
      <c r="L8256" t="str">
        <f>VLOOKUP(J8256,location[#All],3,)</f>
        <v>Seattle</v>
      </c>
      <c r="M8256" t="str">
        <f>VLOOKUP(J8256,location[#All],4,)</f>
        <v>Washington</v>
      </c>
      <c r="N8256">
        <f>VLOOKUP(J8256,location[#All],5,)</f>
        <v>98103</v>
      </c>
      <c r="O8256" t="str">
        <f>VLOOKUP(J8256,location[#All],6,)</f>
        <v>West</v>
      </c>
    </row>
    <row r="8257" spans="1:15" x14ac:dyDescent="0.25">
      <c r="A8257" t="s">
        <v>788</v>
      </c>
      <c r="B8257" t="s">
        <v>789</v>
      </c>
      <c r="C8257" s="1">
        <v>42434</v>
      </c>
      <c r="D8257" s="1">
        <v>42440</v>
      </c>
      <c r="E8257" t="s">
        <v>15</v>
      </c>
      <c r="F8257">
        <v>149352</v>
      </c>
      <c r="G8257">
        <v>3</v>
      </c>
      <c r="H8257">
        <v>2</v>
      </c>
      <c r="I8257">
        <v>504063</v>
      </c>
      <c r="J8257" s="1" t="str">
        <f>INDEX(location!A:A,MATCH('Tabela Total'!A8257,location!A:A,0))</f>
        <v>CA-2016-165218</v>
      </c>
      <c r="K8257" s="1" t="str">
        <f>VLOOKUP(J8257,location[#All],2,FALSE)</f>
        <v>United States</v>
      </c>
      <c r="L8257" t="str">
        <f>VLOOKUP(J8257,location[#All],3,)</f>
        <v>Dallas</v>
      </c>
      <c r="M8257" t="str">
        <f>VLOOKUP(J8257,location[#All],4,)</f>
        <v>Texas</v>
      </c>
      <c r="N8257">
        <f>VLOOKUP(J8257,location[#All],5,)</f>
        <v>75220</v>
      </c>
      <c r="O8257" t="str">
        <f>VLOOKUP(J8257,location[#All],6,)</f>
        <v>Central</v>
      </c>
    </row>
    <row r="8258" spans="1:15" x14ac:dyDescent="0.25">
      <c r="A8258" t="s">
        <v>788</v>
      </c>
      <c r="B8258" t="s">
        <v>789</v>
      </c>
      <c r="C8258" s="1">
        <v>42434</v>
      </c>
      <c r="D8258" s="1">
        <v>42440</v>
      </c>
      <c r="E8258" t="s">
        <v>15</v>
      </c>
      <c r="F8258">
        <v>12992</v>
      </c>
      <c r="G8258">
        <v>1</v>
      </c>
      <c r="H8258">
        <v>2</v>
      </c>
      <c r="I8258">
        <v>-812</v>
      </c>
      <c r="J8258" s="1" t="str">
        <f>INDEX(location!A:A,MATCH('Tabela Total'!A8258,location!A:A,0))</f>
        <v>CA-2016-165218</v>
      </c>
      <c r="K8258" s="1" t="str">
        <f>VLOOKUP(J8258,location[#All],2,FALSE)</f>
        <v>United States</v>
      </c>
      <c r="L8258" t="str">
        <f>VLOOKUP(J8258,location[#All],3,)</f>
        <v>Dallas</v>
      </c>
      <c r="M8258" t="str">
        <f>VLOOKUP(J8258,location[#All],4,)</f>
        <v>Texas</v>
      </c>
      <c r="N8258">
        <f>VLOOKUP(J8258,location[#All],5,)</f>
        <v>75220</v>
      </c>
      <c r="O8258" t="str">
        <f>VLOOKUP(J8258,location[#All],6,)</f>
        <v>Central</v>
      </c>
    </row>
    <row r="8259" spans="1:15" x14ac:dyDescent="0.25">
      <c r="A8259" t="s">
        <v>809</v>
      </c>
      <c r="B8259" t="s">
        <v>789</v>
      </c>
      <c r="C8259" s="1">
        <v>42717</v>
      </c>
      <c r="D8259" s="1">
        <v>42724</v>
      </c>
      <c r="E8259" t="s">
        <v>15</v>
      </c>
      <c r="F8259">
        <v>6096</v>
      </c>
      <c r="G8259">
        <v>2</v>
      </c>
      <c r="H8259">
        <v>2</v>
      </c>
      <c r="I8259">
        <v>22098</v>
      </c>
      <c r="J8259" s="1" t="str">
        <f>INDEX(location!A:A,MATCH('Tabela Total'!A8259,location!A:A,0))</f>
        <v>CA-2016-142958</v>
      </c>
      <c r="K8259" s="1" t="str">
        <f>VLOOKUP(J8259,location[#All],2,FALSE)</f>
        <v>United States</v>
      </c>
      <c r="L8259" t="str">
        <f>VLOOKUP(J8259,location[#All],3,)</f>
        <v>Torrance</v>
      </c>
      <c r="M8259" t="str">
        <f>VLOOKUP(J8259,location[#All],4,)</f>
        <v>California</v>
      </c>
      <c r="N8259">
        <f>VLOOKUP(J8259,location[#All],5,)</f>
        <v>90503</v>
      </c>
      <c r="O8259" t="str">
        <f>VLOOKUP(J8259,location[#All],6,)</f>
        <v>West</v>
      </c>
    </row>
    <row r="8260" spans="1:15" x14ac:dyDescent="0.25">
      <c r="A8260" t="s">
        <v>809</v>
      </c>
      <c r="B8260" t="s">
        <v>789</v>
      </c>
      <c r="C8260" s="1">
        <v>42717</v>
      </c>
      <c r="D8260" s="1">
        <v>42724</v>
      </c>
      <c r="E8260" t="s">
        <v>15</v>
      </c>
      <c r="F8260">
        <v>1114272</v>
      </c>
      <c r="G8260">
        <v>4</v>
      </c>
      <c r="H8260">
        <v>2</v>
      </c>
      <c r="I8260">
        <v>417852</v>
      </c>
      <c r="J8260" s="1" t="str">
        <f>INDEX(location!A:A,MATCH('Tabela Total'!A8260,location!A:A,0))</f>
        <v>CA-2016-142958</v>
      </c>
      <c r="K8260" s="1" t="str">
        <f>VLOOKUP(J8260,location[#All],2,FALSE)</f>
        <v>United States</v>
      </c>
      <c r="L8260" t="str">
        <f>VLOOKUP(J8260,location[#All],3,)</f>
        <v>Torrance</v>
      </c>
      <c r="M8260" t="str">
        <f>VLOOKUP(J8260,location[#All],4,)</f>
        <v>California</v>
      </c>
      <c r="N8260">
        <f>VLOOKUP(J8260,location[#All],5,)</f>
        <v>90503</v>
      </c>
      <c r="O8260" t="str">
        <f>VLOOKUP(J8260,location[#All],6,)</f>
        <v>West</v>
      </c>
    </row>
    <row r="8261" spans="1:15" x14ac:dyDescent="0.25">
      <c r="A8261" t="s">
        <v>1554</v>
      </c>
      <c r="B8261" t="s">
        <v>789</v>
      </c>
      <c r="C8261" s="1">
        <v>42004</v>
      </c>
      <c r="D8261" s="1">
        <v>42008</v>
      </c>
      <c r="E8261" t="s">
        <v>15</v>
      </c>
      <c r="F8261">
        <v>2968</v>
      </c>
      <c r="G8261">
        <v>7</v>
      </c>
      <c r="H8261">
        <v>0</v>
      </c>
      <c r="I8261">
        <v>115752</v>
      </c>
      <c r="J8261" s="1" t="str">
        <f>INDEX(location!A:A,MATCH('Tabela Total'!A8261,location!A:A,0))</f>
        <v>CA-2014-111150</v>
      </c>
      <c r="K8261" s="1" t="str">
        <f>VLOOKUP(J8261,location[#All],2,FALSE)</f>
        <v>United States</v>
      </c>
      <c r="L8261" t="str">
        <f>VLOOKUP(J8261,location[#All],3,)</f>
        <v>Columbia</v>
      </c>
      <c r="M8261" t="str">
        <f>VLOOKUP(J8261,location[#All],4,)</f>
        <v>Missouri</v>
      </c>
      <c r="N8261">
        <f>VLOOKUP(J8261,location[#All],5,)</f>
        <v>65203</v>
      </c>
      <c r="O8261" t="str">
        <f>VLOOKUP(J8261,location[#All],6,)</f>
        <v>Central</v>
      </c>
    </row>
    <row r="8262" spans="1:15" x14ac:dyDescent="0.25">
      <c r="A8262" t="s">
        <v>1554</v>
      </c>
      <c r="B8262" t="s">
        <v>789</v>
      </c>
      <c r="C8262" s="1">
        <v>42004</v>
      </c>
      <c r="D8262" s="1">
        <v>42008</v>
      </c>
      <c r="E8262" t="s">
        <v>15</v>
      </c>
      <c r="F8262">
        <v>4753</v>
      </c>
      <c r="G8262">
        <v>7</v>
      </c>
      <c r="H8262">
        <v>0</v>
      </c>
      <c r="I8262">
        <v>161602</v>
      </c>
      <c r="J8262" s="1" t="str">
        <f>INDEX(location!A:A,MATCH('Tabela Total'!A8262,location!A:A,0))</f>
        <v>CA-2014-111150</v>
      </c>
      <c r="K8262" s="1" t="str">
        <f>VLOOKUP(J8262,location[#All],2,FALSE)</f>
        <v>United States</v>
      </c>
      <c r="L8262" t="str">
        <f>VLOOKUP(J8262,location[#All],3,)</f>
        <v>Columbia</v>
      </c>
      <c r="M8262" t="str">
        <f>VLOOKUP(J8262,location[#All],4,)</f>
        <v>Missouri</v>
      </c>
      <c r="N8262">
        <f>VLOOKUP(J8262,location[#All],5,)</f>
        <v>65203</v>
      </c>
      <c r="O8262" t="str">
        <f>VLOOKUP(J8262,location[#All],6,)</f>
        <v>Central</v>
      </c>
    </row>
    <row r="8263" spans="1:15" x14ac:dyDescent="0.25">
      <c r="A8263" t="s">
        <v>1616</v>
      </c>
      <c r="B8263" t="s">
        <v>789</v>
      </c>
      <c r="C8263" s="1">
        <v>42838</v>
      </c>
      <c r="D8263" s="1">
        <v>42840</v>
      </c>
      <c r="E8263" t="s">
        <v>44</v>
      </c>
      <c r="F8263">
        <v>528</v>
      </c>
      <c r="G8263">
        <v>1</v>
      </c>
      <c r="H8263">
        <v>0</v>
      </c>
      <c r="I8263">
        <v>2376</v>
      </c>
      <c r="J8263" s="1" t="str">
        <f>INDEX(location!A:A,MATCH('Tabela Total'!A8263,location!A:A,0))</f>
        <v>CA-2017-155460</v>
      </c>
      <c r="K8263" s="1" t="str">
        <f>VLOOKUP(J8263,location[#All],2,FALSE)</f>
        <v>United States</v>
      </c>
      <c r="L8263" t="str">
        <f>VLOOKUP(J8263,location[#All],3,)</f>
        <v>Seattle</v>
      </c>
      <c r="M8263" t="str">
        <f>VLOOKUP(J8263,location[#All],4,)</f>
        <v>Washington</v>
      </c>
      <c r="N8263">
        <f>VLOOKUP(J8263,location[#All],5,)</f>
        <v>98105</v>
      </c>
      <c r="O8263" t="str">
        <f>VLOOKUP(J8263,location[#All],6,)</f>
        <v>West</v>
      </c>
    </row>
    <row r="8264" spans="1:15" x14ac:dyDescent="0.25">
      <c r="A8264" t="s">
        <v>1616</v>
      </c>
      <c r="B8264" t="s">
        <v>789</v>
      </c>
      <c r="C8264" s="1">
        <v>42838</v>
      </c>
      <c r="D8264" s="1">
        <v>42840</v>
      </c>
      <c r="E8264" t="s">
        <v>44</v>
      </c>
      <c r="F8264">
        <v>89592</v>
      </c>
      <c r="G8264">
        <v>5</v>
      </c>
      <c r="H8264">
        <v>2</v>
      </c>
      <c r="I8264">
        <v>302373</v>
      </c>
      <c r="J8264" s="1" t="str">
        <f>INDEX(location!A:A,MATCH('Tabela Total'!A8264,location!A:A,0))</f>
        <v>CA-2017-155460</v>
      </c>
      <c r="K8264" s="1" t="str">
        <f>VLOOKUP(J8264,location[#All],2,FALSE)</f>
        <v>United States</v>
      </c>
      <c r="L8264" t="str">
        <f>VLOOKUP(J8264,location[#All],3,)</f>
        <v>Seattle</v>
      </c>
      <c r="M8264" t="str">
        <f>VLOOKUP(J8264,location[#All],4,)</f>
        <v>Washington</v>
      </c>
      <c r="N8264">
        <f>VLOOKUP(J8264,location[#All],5,)</f>
        <v>98105</v>
      </c>
      <c r="O8264" t="str">
        <f>VLOOKUP(J8264,location[#All],6,)</f>
        <v>West</v>
      </c>
    </row>
    <row r="8265" spans="1:15" x14ac:dyDescent="0.25">
      <c r="A8265" t="s">
        <v>2135</v>
      </c>
      <c r="B8265" t="s">
        <v>789</v>
      </c>
      <c r="C8265" s="1">
        <v>41818</v>
      </c>
      <c r="D8265" s="1">
        <v>41824</v>
      </c>
      <c r="E8265" t="s">
        <v>15</v>
      </c>
      <c r="F8265">
        <v>608</v>
      </c>
      <c r="G8265">
        <v>1</v>
      </c>
      <c r="H8265">
        <v>0</v>
      </c>
      <c r="I8265">
        <v>304</v>
      </c>
      <c r="J8265" s="1" t="str">
        <f>INDEX(location!A:A,MATCH('Tabela Total'!A8265,location!A:A,0))</f>
        <v>CA-2014-156993</v>
      </c>
      <c r="K8265" s="1" t="str">
        <f>VLOOKUP(J8265,location[#All],2,FALSE)</f>
        <v>United States</v>
      </c>
      <c r="L8265" t="str">
        <f>VLOOKUP(J8265,location[#All],3,)</f>
        <v>Detroit</v>
      </c>
      <c r="M8265" t="str">
        <f>VLOOKUP(J8265,location[#All],4,)</f>
        <v>Michigan</v>
      </c>
      <c r="N8265">
        <f>VLOOKUP(J8265,location[#All],5,)</f>
        <v>48234</v>
      </c>
      <c r="O8265" t="str">
        <f>VLOOKUP(J8265,location[#All],6,)</f>
        <v>Central</v>
      </c>
    </row>
    <row r="8266" spans="1:15" x14ac:dyDescent="0.25">
      <c r="A8266" t="s">
        <v>2286</v>
      </c>
      <c r="B8266" t="s">
        <v>789</v>
      </c>
      <c r="C8266" s="1">
        <v>43010</v>
      </c>
      <c r="D8266" s="1">
        <v>43016</v>
      </c>
      <c r="E8266" t="s">
        <v>15</v>
      </c>
      <c r="F8266">
        <v>6599</v>
      </c>
      <c r="G8266">
        <v>1</v>
      </c>
      <c r="H8266">
        <v>0</v>
      </c>
      <c r="I8266">
        <v>171574</v>
      </c>
      <c r="J8266" s="1" t="str">
        <f>INDEX(location!A:A,MATCH('Tabela Total'!A8266,location!A:A,0))</f>
        <v>CA-2017-123981</v>
      </c>
      <c r="K8266" s="1" t="str">
        <f>VLOOKUP(J8266,location[#All],2,FALSE)</f>
        <v>United States</v>
      </c>
      <c r="L8266" t="str">
        <f>VLOOKUP(J8266,location[#All],3,)</f>
        <v>New York City</v>
      </c>
      <c r="M8266" t="str">
        <f>VLOOKUP(J8266,location[#All],4,)</f>
        <v>New York</v>
      </c>
      <c r="N8266">
        <f>VLOOKUP(J8266,location[#All],5,)</f>
        <v>10035</v>
      </c>
      <c r="O8266" t="str">
        <f>VLOOKUP(J8266,location[#All],6,)</f>
        <v>East</v>
      </c>
    </row>
    <row r="8267" spans="1:15" x14ac:dyDescent="0.25">
      <c r="A8267" t="s">
        <v>2448</v>
      </c>
      <c r="B8267" t="s">
        <v>789</v>
      </c>
      <c r="C8267" s="1">
        <v>42701</v>
      </c>
      <c r="D8267" s="1">
        <v>42704</v>
      </c>
      <c r="E8267" t="s">
        <v>44</v>
      </c>
      <c r="F8267">
        <v>3495</v>
      </c>
      <c r="G8267">
        <v>5</v>
      </c>
      <c r="H8267">
        <v>0</v>
      </c>
      <c r="I8267">
        <v>15378</v>
      </c>
      <c r="J8267" s="1" t="str">
        <f>INDEX(location!A:A,MATCH('Tabela Total'!A8267,location!A:A,0))</f>
        <v>CA-2016-144911</v>
      </c>
      <c r="K8267" s="1" t="str">
        <f>VLOOKUP(J8267,location[#All],2,FALSE)</f>
        <v>United States</v>
      </c>
      <c r="L8267" t="str">
        <f>VLOOKUP(J8267,location[#All],3,)</f>
        <v>Overland Park</v>
      </c>
      <c r="M8267" t="str">
        <f>VLOOKUP(J8267,location[#All],4,)</f>
        <v>Kansas</v>
      </c>
      <c r="N8267">
        <f>VLOOKUP(J8267,location[#All],5,)</f>
        <v>66212</v>
      </c>
      <c r="O8267" t="str">
        <f>VLOOKUP(J8267,location[#All],6,)</f>
        <v>Central</v>
      </c>
    </row>
    <row r="8268" spans="1:15" x14ac:dyDescent="0.25">
      <c r="A8268" t="s">
        <v>2448</v>
      </c>
      <c r="B8268" t="s">
        <v>789</v>
      </c>
      <c r="C8268" s="1">
        <v>42701</v>
      </c>
      <c r="D8268" s="1">
        <v>42704</v>
      </c>
      <c r="E8268" t="s">
        <v>44</v>
      </c>
      <c r="F8268">
        <v>1520</v>
      </c>
      <c r="G8268">
        <v>5</v>
      </c>
      <c r="H8268">
        <v>0</v>
      </c>
      <c r="I8268">
        <v>6992</v>
      </c>
      <c r="J8268" s="1" t="str">
        <f>INDEX(location!A:A,MATCH('Tabela Total'!A8268,location!A:A,0))</f>
        <v>CA-2016-144911</v>
      </c>
      <c r="K8268" s="1" t="str">
        <f>VLOOKUP(J8268,location[#All],2,FALSE)</f>
        <v>United States</v>
      </c>
      <c r="L8268" t="str">
        <f>VLOOKUP(J8268,location[#All],3,)</f>
        <v>Overland Park</v>
      </c>
      <c r="M8268" t="str">
        <f>VLOOKUP(J8268,location[#All],4,)</f>
        <v>Kansas</v>
      </c>
      <c r="N8268">
        <f>VLOOKUP(J8268,location[#All],5,)</f>
        <v>66212</v>
      </c>
      <c r="O8268" t="str">
        <f>VLOOKUP(J8268,location[#All],6,)</f>
        <v>Central</v>
      </c>
    </row>
    <row r="8269" spans="1:15" x14ac:dyDescent="0.25">
      <c r="A8269" t="s">
        <v>3232</v>
      </c>
      <c r="B8269" t="s">
        <v>789</v>
      </c>
      <c r="C8269" s="1">
        <v>42713</v>
      </c>
      <c r="D8269" s="1">
        <v>42717</v>
      </c>
      <c r="E8269" t="s">
        <v>10</v>
      </c>
      <c r="F8269">
        <v>20568</v>
      </c>
      <c r="G8269">
        <v>3</v>
      </c>
      <c r="H8269">
        <v>2</v>
      </c>
      <c r="I8269">
        <v>15426</v>
      </c>
      <c r="J8269" s="1" t="str">
        <f>INDEX(location!A:A,MATCH('Tabela Total'!A8269,location!A:A,0))</f>
        <v>US-2016-131114</v>
      </c>
      <c r="K8269" s="1" t="str">
        <f>VLOOKUP(J8269,location[#All],2,FALSE)</f>
        <v>United States</v>
      </c>
      <c r="L8269" t="str">
        <f>VLOOKUP(J8269,location[#All],3,)</f>
        <v>Chicago</v>
      </c>
      <c r="M8269" t="str">
        <f>VLOOKUP(J8269,location[#All],4,)</f>
        <v>Illinois</v>
      </c>
      <c r="N8269">
        <f>VLOOKUP(J8269,location[#All],5,)</f>
        <v>60610</v>
      </c>
      <c r="O8269" t="str">
        <f>VLOOKUP(J8269,location[#All],6,)</f>
        <v>Central</v>
      </c>
    </row>
    <row r="8270" spans="1:15" x14ac:dyDescent="0.25">
      <c r="A8270" t="s">
        <v>3232</v>
      </c>
      <c r="B8270" t="s">
        <v>789</v>
      </c>
      <c r="C8270" s="1">
        <v>42713</v>
      </c>
      <c r="D8270" s="1">
        <v>42717</v>
      </c>
      <c r="E8270" t="s">
        <v>10</v>
      </c>
      <c r="F8270">
        <v>4356</v>
      </c>
      <c r="G8270">
        <v>2</v>
      </c>
      <c r="H8270">
        <v>8</v>
      </c>
      <c r="I8270">
        <v>-117612</v>
      </c>
      <c r="J8270" s="1" t="str">
        <f>INDEX(location!A:A,MATCH('Tabela Total'!A8270,location!A:A,0))</f>
        <v>US-2016-131114</v>
      </c>
      <c r="K8270" s="1" t="str">
        <f>VLOOKUP(J8270,location[#All],2,FALSE)</f>
        <v>United States</v>
      </c>
      <c r="L8270" t="str">
        <f>VLOOKUP(J8270,location[#All],3,)</f>
        <v>Chicago</v>
      </c>
      <c r="M8270" t="str">
        <f>VLOOKUP(J8270,location[#All],4,)</f>
        <v>Illinois</v>
      </c>
      <c r="N8270">
        <f>VLOOKUP(J8270,location[#All],5,)</f>
        <v>60610</v>
      </c>
      <c r="O8270" t="str">
        <f>VLOOKUP(J8270,location[#All],6,)</f>
        <v>Central</v>
      </c>
    </row>
    <row r="8271" spans="1:15" x14ac:dyDescent="0.25">
      <c r="A8271" t="s">
        <v>3232</v>
      </c>
      <c r="B8271" t="s">
        <v>789</v>
      </c>
      <c r="C8271" s="1">
        <v>42713</v>
      </c>
      <c r="D8271" s="1">
        <v>42717</v>
      </c>
      <c r="E8271" t="s">
        <v>10</v>
      </c>
      <c r="F8271">
        <v>1904</v>
      </c>
      <c r="G8271">
        <v>4</v>
      </c>
      <c r="H8271">
        <v>2</v>
      </c>
      <c r="I8271">
        <v>-1428</v>
      </c>
      <c r="J8271" s="1" t="str">
        <f>INDEX(location!A:A,MATCH('Tabela Total'!A8271,location!A:A,0))</f>
        <v>US-2016-131114</v>
      </c>
      <c r="K8271" s="1" t="str">
        <f>VLOOKUP(J8271,location[#All],2,FALSE)</f>
        <v>United States</v>
      </c>
      <c r="L8271" t="str">
        <f>VLOOKUP(J8271,location[#All],3,)</f>
        <v>Chicago</v>
      </c>
      <c r="M8271" t="str">
        <f>VLOOKUP(J8271,location[#All],4,)</f>
        <v>Illinois</v>
      </c>
      <c r="N8271">
        <f>VLOOKUP(J8271,location[#All],5,)</f>
        <v>60610</v>
      </c>
      <c r="O8271" t="str">
        <f>VLOOKUP(J8271,location[#All],6,)</f>
        <v>Central</v>
      </c>
    </row>
    <row r="8272" spans="1:15" x14ac:dyDescent="0.25">
      <c r="A8272" t="s">
        <v>4720</v>
      </c>
      <c r="B8272" t="s">
        <v>789</v>
      </c>
      <c r="C8272" s="1">
        <v>42581</v>
      </c>
      <c r="D8272" s="1">
        <v>42584</v>
      </c>
      <c r="E8272" t="s">
        <v>44</v>
      </c>
      <c r="F8272">
        <v>71564</v>
      </c>
      <c r="G8272">
        <v>2</v>
      </c>
      <c r="H8272">
        <v>0</v>
      </c>
      <c r="I8272">
        <v>17891</v>
      </c>
      <c r="J8272" s="1" t="str">
        <f>INDEX(location!A:A,MATCH('Tabela Total'!A8272,location!A:A,0))</f>
        <v>CA-2016-112585</v>
      </c>
      <c r="K8272" s="1" t="str">
        <f>VLOOKUP(J8272,location[#All],2,FALSE)</f>
        <v>United States</v>
      </c>
      <c r="L8272" t="str">
        <f>VLOOKUP(J8272,location[#All],3,)</f>
        <v>San Francisco</v>
      </c>
      <c r="M8272" t="str">
        <f>VLOOKUP(J8272,location[#All],4,)</f>
        <v>California</v>
      </c>
      <c r="N8272">
        <f>VLOOKUP(J8272,location[#All],5,)</f>
        <v>94122</v>
      </c>
      <c r="O8272" t="str">
        <f>VLOOKUP(J8272,location[#All],6,)</f>
        <v>West</v>
      </c>
    </row>
    <row r="8273" spans="1:15" x14ac:dyDescent="0.25">
      <c r="A8273" t="s">
        <v>835</v>
      </c>
      <c r="B8273" t="s">
        <v>836</v>
      </c>
      <c r="C8273" s="1">
        <v>42520</v>
      </c>
      <c r="D8273" s="1">
        <v>42521</v>
      </c>
      <c r="E8273" t="s">
        <v>44</v>
      </c>
      <c r="F8273">
        <v>3282</v>
      </c>
      <c r="G8273">
        <v>2</v>
      </c>
      <c r="H8273">
        <v>7</v>
      </c>
      <c r="I8273">
        <v>-26256</v>
      </c>
      <c r="J8273" s="1" t="str">
        <f>INDEX(location!A:A,MATCH('Tabela Total'!A8273,location!A:A,0))</f>
        <v>CA-2016-145499</v>
      </c>
      <c r="K8273" s="1" t="str">
        <f>VLOOKUP(J8273,location[#All],2,FALSE)</f>
        <v>United States</v>
      </c>
      <c r="L8273" t="str">
        <f>VLOOKUP(J8273,location[#All],3,)</f>
        <v>Wilmington</v>
      </c>
      <c r="M8273" t="str">
        <f>VLOOKUP(J8273,location[#All],4,)</f>
        <v>North Carolina</v>
      </c>
      <c r="N8273">
        <f>VLOOKUP(J8273,location[#All],5,)</f>
        <v>28403</v>
      </c>
      <c r="O8273" t="str">
        <f>VLOOKUP(J8273,location[#All],6,)</f>
        <v>South</v>
      </c>
    </row>
    <row r="8274" spans="1:15" x14ac:dyDescent="0.25">
      <c r="A8274" t="s">
        <v>1530</v>
      </c>
      <c r="B8274" t="s">
        <v>836</v>
      </c>
      <c r="C8274" s="1">
        <v>42988</v>
      </c>
      <c r="D8274" s="1">
        <v>42993</v>
      </c>
      <c r="E8274" t="s">
        <v>10</v>
      </c>
      <c r="F8274">
        <v>162</v>
      </c>
      <c r="G8274">
        <v>3</v>
      </c>
      <c r="H8274">
        <v>0</v>
      </c>
      <c r="I8274">
        <v>7776</v>
      </c>
      <c r="J8274" s="1" t="str">
        <f>INDEX(location!A:A,MATCH('Tabela Total'!A8274,location!A:A,0))</f>
        <v>CA-2017-110905</v>
      </c>
      <c r="K8274" s="1" t="str">
        <f>VLOOKUP(J8274,location[#All],2,FALSE)</f>
        <v>United States</v>
      </c>
      <c r="L8274" t="str">
        <f>VLOOKUP(J8274,location[#All],3,)</f>
        <v>Springfield</v>
      </c>
      <c r="M8274" t="str">
        <f>VLOOKUP(J8274,location[#All],4,)</f>
        <v>Missouri</v>
      </c>
      <c r="N8274">
        <f>VLOOKUP(J8274,location[#All],5,)</f>
        <v>65807</v>
      </c>
      <c r="O8274" t="str">
        <f>VLOOKUP(J8274,location[#All],6,)</f>
        <v>Central</v>
      </c>
    </row>
    <row r="8275" spans="1:15" x14ac:dyDescent="0.25">
      <c r="A8275" t="s">
        <v>1530</v>
      </c>
      <c r="B8275" t="s">
        <v>836</v>
      </c>
      <c r="C8275" s="1">
        <v>42988</v>
      </c>
      <c r="D8275" s="1">
        <v>42993</v>
      </c>
      <c r="E8275" t="s">
        <v>10</v>
      </c>
      <c r="F8275">
        <v>3399</v>
      </c>
      <c r="G8275">
        <v>3</v>
      </c>
      <c r="H8275">
        <v>0</v>
      </c>
      <c r="I8275">
        <v>146157</v>
      </c>
      <c r="J8275" s="1" t="str">
        <f>INDEX(location!A:A,MATCH('Tabela Total'!A8275,location!A:A,0))</f>
        <v>CA-2017-110905</v>
      </c>
      <c r="K8275" s="1" t="str">
        <f>VLOOKUP(J8275,location[#All],2,FALSE)</f>
        <v>United States</v>
      </c>
      <c r="L8275" t="str">
        <f>VLOOKUP(J8275,location[#All],3,)</f>
        <v>Springfield</v>
      </c>
      <c r="M8275" t="str">
        <f>VLOOKUP(J8275,location[#All],4,)</f>
        <v>Missouri</v>
      </c>
      <c r="N8275">
        <f>VLOOKUP(J8275,location[#All],5,)</f>
        <v>65807</v>
      </c>
      <c r="O8275" t="str">
        <f>VLOOKUP(J8275,location[#All],6,)</f>
        <v>Central</v>
      </c>
    </row>
    <row r="8276" spans="1:15" x14ac:dyDescent="0.25">
      <c r="A8276" t="s">
        <v>1530</v>
      </c>
      <c r="B8276" t="s">
        <v>836</v>
      </c>
      <c r="C8276" s="1">
        <v>42988</v>
      </c>
      <c r="D8276" s="1">
        <v>42993</v>
      </c>
      <c r="E8276" t="s">
        <v>10</v>
      </c>
      <c r="F8276">
        <v>29685</v>
      </c>
      <c r="G8276">
        <v>5</v>
      </c>
      <c r="H8276">
        <v>0</v>
      </c>
      <c r="I8276">
        <v>53433</v>
      </c>
      <c r="J8276" s="1" t="str">
        <f>INDEX(location!A:A,MATCH('Tabela Total'!A8276,location!A:A,0))</f>
        <v>CA-2017-110905</v>
      </c>
      <c r="K8276" s="1" t="str">
        <f>VLOOKUP(J8276,location[#All],2,FALSE)</f>
        <v>United States</v>
      </c>
      <c r="L8276" t="str">
        <f>VLOOKUP(J8276,location[#All],3,)</f>
        <v>Springfield</v>
      </c>
      <c r="M8276" t="str">
        <f>VLOOKUP(J8276,location[#All],4,)</f>
        <v>Missouri</v>
      </c>
      <c r="N8276">
        <f>VLOOKUP(J8276,location[#All],5,)</f>
        <v>65807</v>
      </c>
      <c r="O8276" t="str">
        <f>VLOOKUP(J8276,location[#All],6,)</f>
        <v>Central</v>
      </c>
    </row>
    <row r="8277" spans="1:15" x14ac:dyDescent="0.25">
      <c r="A8277" t="s">
        <v>1530</v>
      </c>
      <c r="B8277" t="s">
        <v>836</v>
      </c>
      <c r="C8277" s="1">
        <v>42988</v>
      </c>
      <c r="D8277" s="1">
        <v>42993</v>
      </c>
      <c r="E8277" t="s">
        <v>10</v>
      </c>
      <c r="F8277">
        <v>1128</v>
      </c>
      <c r="G8277">
        <v>6</v>
      </c>
      <c r="H8277">
        <v>0</v>
      </c>
      <c r="I8277">
        <v>6768</v>
      </c>
      <c r="J8277" s="1" t="str">
        <f>INDEX(location!A:A,MATCH('Tabela Total'!A8277,location!A:A,0))</f>
        <v>CA-2017-110905</v>
      </c>
      <c r="K8277" s="1" t="str">
        <f>VLOOKUP(J8277,location[#All],2,FALSE)</f>
        <v>United States</v>
      </c>
      <c r="L8277" t="str">
        <f>VLOOKUP(J8277,location[#All],3,)</f>
        <v>Springfield</v>
      </c>
      <c r="M8277" t="str">
        <f>VLOOKUP(J8277,location[#All],4,)</f>
        <v>Missouri</v>
      </c>
      <c r="N8277">
        <f>VLOOKUP(J8277,location[#All],5,)</f>
        <v>65807</v>
      </c>
      <c r="O8277" t="str">
        <f>VLOOKUP(J8277,location[#All],6,)</f>
        <v>Central</v>
      </c>
    </row>
    <row r="8278" spans="1:15" x14ac:dyDescent="0.25">
      <c r="A8278" t="s">
        <v>1530</v>
      </c>
      <c r="B8278" t="s">
        <v>836</v>
      </c>
      <c r="C8278" s="1">
        <v>42988</v>
      </c>
      <c r="D8278" s="1">
        <v>42993</v>
      </c>
      <c r="E8278" t="s">
        <v>10</v>
      </c>
      <c r="F8278">
        <v>1371</v>
      </c>
      <c r="G8278">
        <v>3</v>
      </c>
      <c r="H8278">
        <v>0</v>
      </c>
      <c r="I8278">
        <v>65808</v>
      </c>
      <c r="J8278" s="1" t="str">
        <f>INDEX(location!A:A,MATCH('Tabela Total'!A8278,location!A:A,0))</f>
        <v>CA-2017-110905</v>
      </c>
      <c r="K8278" s="1" t="str">
        <f>VLOOKUP(J8278,location[#All],2,FALSE)</f>
        <v>United States</v>
      </c>
      <c r="L8278" t="str">
        <f>VLOOKUP(J8278,location[#All],3,)</f>
        <v>Springfield</v>
      </c>
      <c r="M8278" t="str">
        <f>VLOOKUP(J8278,location[#All],4,)</f>
        <v>Missouri</v>
      </c>
      <c r="N8278">
        <f>VLOOKUP(J8278,location[#All],5,)</f>
        <v>65807</v>
      </c>
      <c r="O8278" t="str">
        <f>VLOOKUP(J8278,location[#All],6,)</f>
        <v>Central</v>
      </c>
    </row>
    <row r="8279" spans="1:15" x14ac:dyDescent="0.25">
      <c r="A8279" t="s">
        <v>1530</v>
      </c>
      <c r="B8279" t="s">
        <v>836</v>
      </c>
      <c r="C8279" s="1">
        <v>42988</v>
      </c>
      <c r="D8279" s="1">
        <v>42993</v>
      </c>
      <c r="E8279" t="s">
        <v>10</v>
      </c>
      <c r="F8279">
        <v>249</v>
      </c>
      <c r="G8279">
        <v>5</v>
      </c>
      <c r="H8279">
        <v>0</v>
      </c>
      <c r="I8279">
        <v>11703</v>
      </c>
      <c r="J8279" s="1" t="str">
        <f>INDEX(location!A:A,MATCH('Tabela Total'!A8279,location!A:A,0))</f>
        <v>CA-2017-110905</v>
      </c>
      <c r="K8279" s="1" t="str">
        <f>VLOOKUP(J8279,location[#All],2,FALSE)</f>
        <v>United States</v>
      </c>
      <c r="L8279" t="str">
        <f>VLOOKUP(J8279,location[#All],3,)</f>
        <v>Springfield</v>
      </c>
      <c r="M8279" t="str">
        <f>VLOOKUP(J8279,location[#All],4,)</f>
        <v>Missouri</v>
      </c>
      <c r="N8279">
        <f>VLOOKUP(J8279,location[#All],5,)</f>
        <v>65807</v>
      </c>
      <c r="O8279" t="str">
        <f>VLOOKUP(J8279,location[#All],6,)</f>
        <v>Central</v>
      </c>
    </row>
    <row r="8280" spans="1:15" x14ac:dyDescent="0.25">
      <c r="A8280" t="s">
        <v>1530</v>
      </c>
      <c r="B8280" t="s">
        <v>836</v>
      </c>
      <c r="C8280" s="1">
        <v>42988</v>
      </c>
      <c r="D8280" s="1">
        <v>42993</v>
      </c>
      <c r="E8280" t="s">
        <v>10</v>
      </c>
      <c r="F8280">
        <v>28629</v>
      </c>
      <c r="G8280">
        <v>3</v>
      </c>
      <c r="H8280">
        <v>0</v>
      </c>
      <c r="I8280">
        <v>171774</v>
      </c>
      <c r="J8280" s="1" t="str">
        <f>INDEX(location!A:A,MATCH('Tabela Total'!A8280,location!A:A,0))</f>
        <v>CA-2017-110905</v>
      </c>
      <c r="K8280" s="1" t="str">
        <f>VLOOKUP(J8280,location[#All],2,FALSE)</f>
        <v>United States</v>
      </c>
      <c r="L8280" t="str">
        <f>VLOOKUP(J8280,location[#All],3,)</f>
        <v>Springfield</v>
      </c>
      <c r="M8280" t="str">
        <f>VLOOKUP(J8280,location[#All],4,)</f>
        <v>Missouri</v>
      </c>
      <c r="N8280">
        <f>VLOOKUP(J8280,location[#All],5,)</f>
        <v>65807</v>
      </c>
      <c r="O8280" t="str">
        <f>VLOOKUP(J8280,location[#All],6,)</f>
        <v>Central</v>
      </c>
    </row>
    <row r="8281" spans="1:15" x14ac:dyDescent="0.25">
      <c r="A8281" t="s">
        <v>1530</v>
      </c>
      <c r="B8281" t="s">
        <v>836</v>
      </c>
      <c r="C8281" s="1">
        <v>42988</v>
      </c>
      <c r="D8281" s="1">
        <v>42993</v>
      </c>
      <c r="E8281" t="s">
        <v>10</v>
      </c>
      <c r="F8281">
        <v>2418</v>
      </c>
      <c r="G8281">
        <v>2</v>
      </c>
      <c r="H8281">
        <v>0</v>
      </c>
      <c r="I8281">
        <v>7254</v>
      </c>
      <c r="J8281" s="1" t="str">
        <f>INDEX(location!A:A,MATCH('Tabela Total'!A8281,location!A:A,0))</f>
        <v>CA-2017-110905</v>
      </c>
      <c r="K8281" s="1" t="str">
        <f>VLOOKUP(J8281,location[#All],2,FALSE)</f>
        <v>United States</v>
      </c>
      <c r="L8281" t="str">
        <f>VLOOKUP(J8281,location[#All],3,)</f>
        <v>Springfield</v>
      </c>
      <c r="M8281" t="str">
        <f>VLOOKUP(J8281,location[#All],4,)</f>
        <v>Missouri</v>
      </c>
      <c r="N8281">
        <f>VLOOKUP(J8281,location[#All],5,)</f>
        <v>65807</v>
      </c>
      <c r="O8281" t="str">
        <f>VLOOKUP(J8281,location[#All],6,)</f>
        <v>Central</v>
      </c>
    </row>
    <row r="8282" spans="1:15" x14ac:dyDescent="0.25">
      <c r="A8282" t="s">
        <v>1767</v>
      </c>
      <c r="B8282" t="s">
        <v>836</v>
      </c>
      <c r="C8282" s="1">
        <v>42815</v>
      </c>
      <c r="D8282" s="1">
        <v>42819</v>
      </c>
      <c r="E8282" t="s">
        <v>15</v>
      </c>
      <c r="F8282">
        <v>2774</v>
      </c>
      <c r="G8282">
        <v>5</v>
      </c>
      <c r="H8282">
        <v>0</v>
      </c>
      <c r="I8282">
        <v>133152</v>
      </c>
      <c r="J8282" s="1" t="str">
        <f>INDEX(location!A:A,MATCH('Tabela Total'!A8282,location!A:A,0))</f>
        <v>CA-2017-169285</v>
      </c>
      <c r="K8282" s="1" t="str">
        <f>VLOOKUP(J8282,location[#All],2,FALSE)</f>
        <v>United States</v>
      </c>
      <c r="L8282" t="str">
        <f>VLOOKUP(J8282,location[#All],3,)</f>
        <v>Lafayette</v>
      </c>
      <c r="M8282" t="str">
        <f>VLOOKUP(J8282,location[#All],4,)</f>
        <v>Indiana</v>
      </c>
      <c r="N8282">
        <f>VLOOKUP(J8282,location[#All],5,)</f>
        <v>47905</v>
      </c>
      <c r="O8282" t="str">
        <f>VLOOKUP(J8282,location[#All],6,)</f>
        <v>Central</v>
      </c>
    </row>
    <row r="8283" spans="1:15" x14ac:dyDescent="0.25">
      <c r="A8283" t="s">
        <v>1767</v>
      </c>
      <c r="B8283" t="s">
        <v>836</v>
      </c>
      <c r="C8283" s="1">
        <v>42815</v>
      </c>
      <c r="D8283" s="1">
        <v>42819</v>
      </c>
      <c r="E8283" t="s">
        <v>15</v>
      </c>
      <c r="F8283">
        <v>578</v>
      </c>
      <c r="G8283">
        <v>1</v>
      </c>
      <c r="H8283">
        <v>0</v>
      </c>
      <c r="I8283">
        <v>28322</v>
      </c>
      <c r="J8283" s="1" t="str">
        <f>INDEX(location!A:A,MATCH('Tabela Total'!A8283,location!A:A,0))</f>
        <v>CA-2017-169285</v>
      </c>
      <c r="K8283" s="1" t="str">
        <f>VLOOKUP(J8283,location[#All],2,FALSE)</f>
        <v>United States</v>
      </c>
      <c r="L8283" t="str">
        <f>VLOOKUP(J8283,location[#All],3,)</f>
        <v>Lafayette</v>
      </c>
      <c r="M8283" t="str">
        <f>VLOOKUP(J8283,location[#All],4,)</f>
        <v>Indiana</v>
      </c>
      <c r="N8283">
        <f>VLOOKUP(J8283,location[#All],5,)</f>
        <v>47905</v>
      </c>
      <c r="O8283" t="str">
        <f>VLOOKUP(J8283,location[#All],6,)</f>
        <v>Central</v>
      </c>
    </row>
    <row r="8284" spans="1:15" x14ac:dyDescent="0.25">
      <c r="A8284" t="s">
        <v>2032</v>
      </c>
      <c r="B8284" t="s">
        <v>836</v>
      </c>
      <c r="C8284" s="1">
        <v>42750</v>
      </c>
      <c r="D8284" s="1">
        <v>42753</v>
      </c>
      <c r="E8284" t="s">
        <v>44</v>
      </c>
      <c r="F8284">
        <v>34384</v>
      </c>
      <c r="G8284">
        <v>1</v>
      </c>
      <c r="H8284">
        <v>2</v>
      </c>
      <c r="I8284">
        <v>38682</v>
      </c>
      <c r="J8284" s="1" t="str">
        <f>INDEX(location!A:A,MATCH('Tabela Total'!A8284,location!A:A,0))</f>
        <v>CA-2017-167752</v>
      </c>
      <c r="K8284" s="1" t="str">
        <f>VLOOKUP(J8284,location[#All],2,FALSE)</f>
        <v>United States</v>
      </c>
      <c r="L8284" t="str">
        <f>VLOOKUP(J8284,location[#All],3,)</f>
        <v>Philadelphia</v>
      </c>
      <c r="M8284" t="str">
        <f>VLOOKUP(J8284,location[#All],4,)</f>
        <v>Pennsylvania</v>
      </c>
      <c r="N8284">
        <f>VLOOKUP(J8284,location[#All],5,)</f>
        <v>19134</v>
      </c>
      <c r="O8284" t="str">
        <f>VLOOKUP(J8284,location[#All],6,)</f>
        <v>East</v>
      </c>
    </row>
    <row r="8285" spans="1:15" x14ac:dyDescent="0.25">
      <c r="A8285" t="s">
        <v>2032</v>
      </c>
      <c r="B8285" t="s">
        <v>836</v>
      </c>
      <c r="C8285" s="1">
        <v>42750</v>
      </c>
      <c r="D8285" s="1">
        <v>42753</v>
      </c>
      <c r="E8285" t="s">
        <v>44</v>
      </c>
      <c r="F8285">
        <v>192416</v>
      </c>
      <c r="G8285">
        <v>8</v>
      </c>
      <c r="H8285">
        <v>2</v>
      </c>
      <c r="I8285">
        <v>312676</v>
      </c>
      <c r="J8285" s="1" t="str">
        <f>INDEX(location!A:A,MATCH('Tabela Total'!A8285,location!A:A,0))</f>
        <v>CA-2017-167752</v>
      </c>
      <c r="K8285" s="1" t="str">
        <f>VLOOKUP(J8285,location[#All],2,FALSE)</f>
        <v>United States</v>
      </c>
      <c r="L8285" t="str">
        <f>VLOOKUP(J8285,location[#All],3,)</f>
        <v>Philadelphia</v>
      </c>
      <c r="M8285" t="str">
        <f>VLOOKUP(J8285,location[#All],4,)</f>
        <v>Pennsylvania</v>
      </c>
      <c r="N8285">
        <f>VLOOKUP(J8285,location[#All],5,)</f>
        <v>19134</v>
      </c>
      <c r="O8285" t="str">
        <f>VLOOKUP(J8285,location[#All],6,)</f>
        <v>East</v>
      </c>
    </row>
    <row r="8286" spans="1:15" x14ac:dyDescent="0.25">
      <c r="A8286" t="s">
        <v>3745</v>
      </c>
      <c r="B8286" t="s">
        <v>836</v>
      </c>
      <c r="C8286" s="1">
        <v>43020</v>
      </c>
      <c r="D8286" s="1">
        <v>43022</v>
      </c>
      <c r="E8286" t="s">
        <v>10</v>
      </c>
      <c r="F8286">
        <v>43584</v>
      </c>
      <c r="G8286">
        <v>12</v>
      </c>
      <c r="H8286">
        <v>0</v>
      </c>
      <c r="I8286">
        <v>130752</v>
      </c>
      <c r="J8286" s="1" t="str">
        <f>INDEX(location!A:A,MATCH('Tabela Total'!A8286,location!A:A,0))</f>
        <v>CA-2017-112431</v>
      </c>
      <c r="K8286" s="1" t="str">
        <f>VLOOKUP(J8286,location[#All],2,FALSE)</f>
        <v>United States</v>
      </c>
      <c r="L8286" t="str">
        <f>VLOOKUP(J8286,location[#All],3,)</f>
        <v>Los Angeles</v>
      </c>
      <c r="M8286" t="str">
        <f>VLOOKUP(J8286,location[#All],4,)</f>
        <v>California</v>
      </c>
      <c r="N8286">
        <f>VLOOKUP(J8286,location[#All],5,)</f>
        <v>90049</v>
      </c>
      <c r="O8286" t="str">
        <f>VLOOKUP(J8286,location[#All],6,)</f>
        <v>West</v>
      </c>
    </row>
    <row r="8287" spans="1:15" x14ac:dyDescent="0.25">
      <c r="A8287" t="s">
        <v>3745</v>
      </c>
      <c r="B8287" t="s">
        <v>836</v>
      </c>
      <c r="C8287" s="1">
        <v>43020</v>
      </c>
      <c r="D8287" s="1">
        <v>43022</v>
      </c>
      <c r="E8287" t="s">
        <v>10</v>
      </c>
      <c r="F8287">
        <v>588</v>
      </c>
      <c r="G8287">
        <v>2</v>
      </c>
      <c r="H8287">
        <v>0</v>
      </c>
      <c r="I8287">
        <v>15876</v>
      </c>
      <c r="J8287" s="1" t="str">
        <f>INDEX(location!A:A,MATCH('Tabela Total'!A8287,location!A:A,0))</f>
        <v>CA-2017-112431</v>
      </c>
      <c r="K8287" s="1" t="str">
        <f>VLOOKUP(J8287,location[#All],2,FALSE)</f>
        <v>United States</v>
      </c>
      <c r="L8287" t="str">
        <f>VLOOKUP(J8287,location[#All],3,)</f>
        <v>Los Angeles</v>
      </c>
      <c r="M8287" t="str">
        <f>VLOOKUP(J8287,location[#All],4,)</f>
        <v>California</v>
      </c>
      <c r="N8287">
        <f>VLOOKUP(J8287,location[#All],5,)</f>
        <v>90049</v>
      </c>
      <c r="O8287" t="str">
        <f>VLOOKUP(J8287,location[#All],6,)</f>
        <v>West</v>
      </c>
    </row>
    <row r="8288" spans="1:15" x14ac:dyDescent="0.25">
      <c r="A8288" t="s">
        <v>430</v>
      </c>
      <c r="B8288" t="s">
        <v>431</v>
      </c>
      <c r="C8288" s="1">
        <v>41941</v>
      </c>
      <c r="D8288" s="1">
        <v>41943</v>
      </c>
      <c r="E8288" t="s">
        <v>44</v>
      </c>
      <c r="F8288">
        <v>2735952</v>
      </c>
      <c r="G8288">
        <v>6</v>
      </c>
      <c r="H8288">
        <v>2</v>
      </c>
      <c r="I8288">
        <v>341994</v>
      </c>
      <c r="J8288" s="1" t="str">
        <f>INDEX(location!A:A,MATCH('Tabela Total'!A8288,location!A:A,0))</f>
        <v>CA-2014-154627</v>
      </c>
      <c r="K8288" s="1" t="str">
        <f>VLOOKUP(J8288,location[#All],2,FALSE)</f>
        <v>United States</v>
      </c>
      <c r="L8288" t="str">
        <f>VLOOKUP(J8288,location[#All],3,)</f>
        <v>Chicago</v>
      </c>
      <c r="M8288" t="str">
        <f>VLOOKUP(J8288,location[#All],4,)</f>
        <v>Illinois</v>
      </c>
      <c r="N8288">
        <f>VLOOKUP(J8288,location[#All],5,)</f>
        <v>60610</v>
      </c>
      <c r="O8288" t="str">
        <f>VLOOKUP(J8288,location[#All],6,)</f>
        <v>Central</v>
      </c>
    </row>
    <row r="8289" spans="1:15" x14ac:dyDescent="0.25">
      <c r="A8289" t="s">
        <v>680</v>
      </c>
      <c r="B8289" t="s">
        <v>431</v>
      </c>
      <c r="C8289" s="1">
        <v>42181</v>
      </c>
      <c r="D8289" s="1">
        <v>42185</v>
      </c>
      <c r="E8289" t="s">
        <v>15</v>
      </c>
      <c r="F8289">
        <v>14396</v>
      </c>
      <c r="G8289">
        <v>4</v>
      </c>
      <c r="H8289">
        <v>0</v>
      </c>
      <c r="I8289">
        <v>691008</v>
      </c>
      <c r="J8289" s="1" t="str">
        <f>INDEX(location!A:A,MATCH('Tabela Total'!A8289,location!A:A,0))</f>
        <v>CA-2015-115938</v>
      </c>
      <c r="K8289" s="1" t="str">
        <f>VLOOKUP(J8289,location[#All],2,FALSE)</f>
        <v>United States</v>
      </c>
      <c r="L8289" t="str">
        <f>VLOOKUP(J8289,location[#All],3,)</f>
        <v>Richmond</v>
      </c>
      <c r="M8289" t="str">
        <f>VLOOKUP(J8289,location[#All],4,)</f>
        <v>Virginia</v>
      </c>
      <c r="N8289">
        <f>VLOOKUP(J8289,location[#All],5,)</f>
        <v>23223</v>
      </c>
      <c r="O8289" t="str">
        <f>VLOOKUP(J8289,location[#All],6,)</f>
        <v>South</v>
      </c>
    </row>
    <row r="8290" spans="1:15" x14ac:dyDescent="0.25">
      <c r="A8290" t="s">
        <v>680</v>
      </c>
      <c r="B8290" t="s">
        <v>431</v>
      </c>
      <c r="C8290" s="1">
        <v>42181</v>
      </c>
      <c r="D8290" s="1">
        <v>42185</v>
      </c>
      <c r="E8290" t="s">
        <v>15</v>
      </c>
      <c r="F8290">
        <v>1542</v>
      </c>
      <c r="G8290">
        <v>1</v>
      </c>
      <c r="H8290">
        <v>0</v>
      </c>
      <c r="I8290">
        <v>41634</v>
      </c>
      <c r="J8290" s="1" t="str">
        <f>INDEX(location!A:A,MATCH('Tabela Total'!A8290,location!A:A,0))</f>
        <v>CA-2015-115938</v>
      </c>
      <c r="K8290" s="1" t="str">
        <f>VLOOKUP(J8290,location[#All],2,FALSE)</f>
        <v>United States</v>
      </c>
      <c r="L8290" t="str">
        <f>VLOOKUP(J8290,location[#All],3,)</f>
        <v>Richmond</v>
      </c>
      <c r="M8290" t="str">
        <f>VLOOKUP(J8290,location[#All],4,)</f>
        <v>Virginia</v>
      </c>
      <c r="N8290">
        <f>VLOOKUP(J8290,location[#All],5,)</f>
        <v>23223</v>
      </c>
      <c r="O8290" t="str">
        <f>VLOOKUP(J8290,location[#All],6,)</f>
        <v>South</v>
      </c>
    </row>
    <row r="8291" spans="1:15" x14ac:dyDescent="0.25">
      <c r="A8291" t="s">
        <v>680</v>
      </c>
      <c r="B8291" t="s">
        <v>431</v>
      </c>
      <c r="C8291" s="1">
        <v>42181</v>
      </c>
      <c r="D8291" s="1">
        <v>42185</v>
      </c>
      <c r="E8291" t="s">
        <v>15</v>
      </c>
      <c r="F8291">
        <v>4304</v>
      </c>
      <c r="G8291">
        <v>8</v>
      </c>
      <c r="H8291">
        <v>0</v>
      </c>
      <c r="I8291">
        <v>210896</v>
      </c>
      <c r="J8291" s="1" t="str">
        <f>INDEX(location!A:A,MATCH('Tabela Total'!A8291,location!A:A,0))</f>
        <v>CA-2015-115938</v>
      </c>
      <c r="K8291" s="1" t="str">
        <f>VLOOKUP(J8291,location[#All],2,FALSE)</f>
        <v>United States</v>
      </c>
      <c r="L8291" t="str">
        <f>VLOOKUP(J8291,location[#All],3,)</f>
        <v>Richmond</v>
      </c>
      <c r="M8291" t="str">
        <f>VLOOKUP(J8291,location[#All],4,)</f>
        <v>Virginia</v>
      </c>
      <c r="N8291">
        <f>VLOOKUP(J8291,location[#All],5,)</f>
        <v>23223</v>
      </c>
      <c r="O8291" t="str">
        <f>VLOOKUP(J8291,location[#All],6,)</f>
        <v>South</v>
      </c>
    </row>
    <row r="8292" spans="1:15" x14ac:dyDescent="0.25">
      <c r="A8292" t="s">
        <v>680</v>
      </c>
      <c r="B8292" t="s">
        <v>431</v>
      </c>
      <c r="C8292" s="1">
        <v>42181</v>
      </c>
      <c r="D8292" s="1">
        <v>42185</v>
      </c>
      <c r="E8292" t="s">
        <v>15</v>
      </c>
      <c r="F8292">
        <v>33294</v>
      </c>
      <c r="G8292">
        <v>3</v>
      </c>
      <c r="H8292">
        <v>0</v>
      </c>
      <c r="I8292">
        <v>799056</v>
      </c>
      <c r="J8292" s="1" t="str">
        <f>INDEX(location!A:A,MATCH('Tabela Total'!A8292,location!A:A,0))</f>
        <v>CA-2015-115938</v>
      </c>
      <c r="K8292" s="1" t="str">
        <f>VLOOKUP(J8292,location[#All],2,FALSE)</f>
        <v>United States</v>
      </c>
      <c r="L8292" t="str">
        <f>VLOOKUP(J8292,location[#All],3,)</f>
        <v>Richmond</v>
      </c>
      <c r="M8292" t="str">
        <f>VLOOKUP(J8292,location[#All],4,)</f>
        <v>Virginia</v>
      </c>
      <c r="N8292">
        <f>VLOOKUP(J8292,location[#All],5,)</f>
        <v>23223</v>
      </c>
      <c r="O8292" t="str">
        <f>VLOOKUP(J8292,location[#All],6,)</f>
        <v>South</v>
      </c>
    </row>
    <row r="8293" spans="1:15" x14ac:dyDescent="0.25">
      <c r="A8293" t="s">
        <v>1036</v>
      </c>
      <c r="B8293" t="s">
        <v>431</v>
      </c>
      <c r="C8293" s="1">
        <v>42834</v>
      </c>
      <c r="D8293" s="1">
        <v>42836</v>
      </c>
      <c r="E8293" t="s">
        <v>44</v>
      </c>
      <c r="F8293">
        <v>1512</v>
      </c>
      <c r="G8293">
        <v>3</v>
      </c>
      <c r="H8293">
        <v>2</v>
      </c>
      <c r="I8293">
        <v>4914</v>
      </c>
      <c r="J8293" s="1" t="str">
        <f>INDEX(location!A:A,MATCH('Tabela Total'!A8293,location!A:A,0))</f>
        <v>CA-2017-122154</v>
      </c>
      <c r="K8293" s="1" t="str">
        <f>VLOOKUP(J8293,location[#All],2,FALSE)</f>
        <v>United States</v>
      </c>
      <c r="L8293" t="str">
        <f>VLOOKUP(J8293,location[#All],3,)</f>
        <v>Jacksonville</v>
      </c>
      <c r="M8293" t="str">
        <f>VLOOKUP(J8293,location[#All],4,)</f>
        <v>Florida</v>
      </c>
      <c r="N8293">
        <f>VLOOKUP(J8293,location[#All],5,)</f>
        <v>32216</v>
      </c>
      <c r="O8293" t="str">
        <f>VLOOKUP(J8293,location[#All],6,)</f>
        <v>South</v>
      </c>
    </row>
    <row r="8294" spans="1:15" x14ac:dyDescent="0.25">
      <c r="A8294" t="s">
        <v>1036</v>
      </c>
      <c r="B8294" t="s">
        <v>431</v>
      </c>
      <c r="C8294" s="1">
        <v>42834</v>
      </c>
      <c r="D8294" s="1">
        <v>42836</v>
      </c>
      <c r="E8294" t="s">
        <v>44</v>
      </c>
      <c r="F8294">
        <v>1743</v>
      </c>
      <c r="G8294">
        <v>1</v>
      </c>
      <c r="H8294">
        <v>7</v>
      </c>
      <c r="I8294">
        <v>-13363</v>
      </c>
      <c r="J8294" s="1" t="str">
        <f>INDEX(location!A:A,MATCH('Tabela Total'!A8294,location!A:A,0))</f>
        <v>CA-2017-122154</v>
      </c>
      <c r="K8294" s="1" t="str">
        <f>VLOOKUP(J8294,location[#All],2,FALSE)</f>
        <v>United States</v>
      </c>
      <c r="L8294" t="str">
        <f>VLOOKUP(J8294,location[#All],3,)</f>
        <v>Jacksonville</v>
      </c>
      <c r="M8294" t="str">
        <f>VLOOKUP(J8294,location[#All],4,)</f>
        <v>Florida</v>
      </c>
      <c r="N8294">
        <f>VLOOKUP(J8294,location[#All],5,)</f>
        <v>32216</v>
      </c>
      <c r="O8294" t="str">
        <f>VLOOKUP(J8294,location[#All],6,)</f>
        <v>South</v>
      </c>
    </row>
    <row r="8295" spans="1:15" x14ac:dyDescent="0.25">
      <c r="A8295" t="s">
        <v>1036</v>
      </c>
      <c r="B8295" t="s">
        <v>431</v>
      </c>
      <c r="C8295" s="1">
        <v>42834</v>
      </c>
      <c r="D8295" s="1">
        <v>42836</v>
      </c>
      <c r="E8295" t="s">
        <v>44</v>
      </c>
      <c r="F8295">
        <v>25164</v>
      </c>
      <c r="G8295">
        <v>3</v>
      </c>
      <c r="H8295">
        <v>2</v>
      </c>
      <c r="I8295">
        <v>88074</v>
      </c>
      <c r="J8295" s="1" t="str">
        <f>INDEX(location!A:A,MATCH('Tabela Total'!A8295,location!A:A,0))</f>
        <v>CA-2017-122154</v>
      </c>
      <c r="K8295" s="1" t="str">
        <f>VLOOKUP(J8295,location[#All],2,FALSE)</f>
        <v>United States</v>
      </c>
      <c r="L8295" t="str">
        <f>VLOOKUP(J8295,location[#All],3,)</f>
        <v>Jacksonville</v>
      </c>
      <c r="M8295" t="str">
        <f>VLOOKUP(J8295,location[#All],4,)</f>
        <v>Florida</v>
      </c>
      <c r="N8295">
        <f>VLOOKUP(J8295,location[#All],5,)</f>
        <v>32216</v>
      </c>
      <c r="O8295" t="str">
        <f>VLOOKUP(J8295,location[#All],6,)</f>
        <v>South</v>
      </c>
    </row>
    <row r="8296" spans="1:15" x14ac:dyDescent="0.25">
      <c r="A8296" t="s">
        <v>1437</v>
      </c>
      <c r="B8296" t="s">
        <v>431</v>
      </c>
      <c r="C8296" s="1">
        <v>42726</v>
      </c>
      <c r="D8296" s="1">
        <v>42732</v>
      </c>
      <c r="E8296" t="s">
        <v>15</v>
      </c>
      <c r="F8296">
        <v>3132</v>
      </c>
      <c r="G8296">
        <v>10</v>
      </c>
      <c r="H8296">
        <v>7</v>
      </c>
      <c r="I8296">
        <v>-25056</v>
      </c>
      <c r="J8296" s="1" t="str">
        <f>INDEX(location!A:A,MATCH('Tabela Total'!A8296,location!A:A,0))</f>
        <v>CA-2016-167507</v>
      </c>
      <c r="K8296" s="1" t="str">
        <f>VLOOKUP(J8296,location[#All],2,FALSE)</f>
        <v>United States</v>
      </c>
      <c r="L8296" t="str">
        <f>VLOOKUP(J8296,location[#All],3,)</f>
        <v>Redmond</v>
      </c>
      <c r="M8296" t="str">
        <f>VLOOKUP(J8296,location[#All],4,)</f>
        <v>Oregon</v>
      </c>
      <c r="N8296">
        <f>VLOOKUP(J8296,location[#All],5,)</f>
        <v>97756</v>
      </c>
      <c r="O8296" t="str">
        <f>VLOOKUP(J8296,location[#All],6,)</f>
        <v>West</v>
      </c>
    </row>
    <row r="8297" spans="1:15" x14ac:dyDescent="0.25">
      <c r="A8297" t="s">
        <v>1437</v>
      </c>
      <c r="B8297" t="s">
        <v>431</v>
      </c>
      <c r="C8297" s="1">
        <v>42726</v>
      </c>
      <c r="D8297" s="1">
        <v>42732</v>
      </c>
      <c r="E8297" t="s">
        <v>15</v>
      </c>
      <c r="F8297">
        <v>1184</v>
      </c>
      <c r="G8297">
        <v>4</v>
      </c>
      <c r="H8297">
        <v>2</v>
      </c>
      <c r="I8297">
        <v>3108</v>
      </c>
      <c r="J8297" s="1" t="str">
        <f>INDEX(location!A:A,MATCH('Tabela Total'!A8297,location!A:A,0))</f>
        <v>CA-2016-167507</v>
      </c>
      <c r="K8297" s="1" t="str">
        <f>VLOOKUP(J8297,location[#All],2,FALSE)</f>
        <v>United States</v>
      </c>
      <c r="L8297" t="str">
        <f>VLOOKUP(J8297,location[#All],3,)</f>
        <v>Redmond</v>
      </c>
      <c r="M8297" t="str">
        <f>VLOOKUP(J8297,location[#All],4,)</f>
        <v>Oregon</v>
      </c>
      <c r="N8297">
        <f>VLOOKUP(J8297,location[#All],5,)</f>
        <v>97756</v>
      </c>
      <c r="O8297" t="str">
        <f>VLOOKUP(J8297,location[#All],6,)</f>
        <v>West</v>
      </c>
    </row>
    <row r="8298" spans="1:15" x14ac:dyDescent="0.25">
      <c r="A8298" t="s">
        <v>1437</v>
      </c>
      <c r="B8298" t="s">
        <v>431</v>
      </c>
      <c r="C8298" s="1">
        <v>42726</v>
      </c>
      <c r="D8298" s="1">
        <v>42732</v>
      </c>
      <c r="E8298" t="s">
        <v>15</v>
      </c>
      <c r="F8298">
        <v>22784</v>
      </c>
      <c r="G8298">
        <v>1</v>
      </c>
      <c r="H8298">
        <v>2</v>
      </c>
      <c r="I8298">
        <v>48416</v>
      </c>
      <c r="J8298" s="1" t="str">
        <f>INDEX(location!A:A,MATCH('Tabela Total'!A8298,location!A:A,0))</f>
        <v>CA-2016-167507</v>
      </c>
      <c r="K8298" s="1" t="str">
        <f>VLOOKUP(J8298,location[#All],2,FALSE)</f>
        <v>United States</v>
      </c>
      <c r="L8298" t="str">
        <f>VLOOKUP(J8298,location[#All],3,)</f>
        <v>Redmond</v>
      </c>
      <c r="M8298" t="str">
        <f>VLOOKUP(J8298,location[#All],4,)</f>
        <v>Oregon</v>
      </c>
      <c r="N8298">
        <f>VLOOKUP(J8298,location[#All],5,)</f>
        <v>97756</v>
      </c>
      <c r="O8298" t="str">
        <f>VLOOKUP(J8298,location[#All],6,)</f>
        <v>West</v>
      </c>
    </row>
    <row r="8299" spans="1:15" x14ac:dyDescent="0.25">
      <c r="A8299" t="s">
        <v>2572</v>
      </c>
      <c r="B8299" t="s">
        <v>431</v>
      </c>
      <c r="C8299" s="1">
        <v>42828</v>
      </c>
      <c r="D8299" s="1">
        <v>42830</v>
      </c>
      <c r="E8299" t="s">
        <v>44</v>
      </c>
      <c r="F8299">
        <v>7056</v>
      </c>
      <c r="G8299">
        <v>3</v>
      </c>
      <c r="H8299">
        <v>2</v>
      </c>
      <c r="I8299">
        <v>2205</v>
      </c>
      <c r="J8299" s="1" t="str">
        <f>INDEX(location!A:A,MATCH('Tabela Total'!A8299,location!A:A,0))</f>
        <v>CA-2017-127264</v>
      </c>
      <c r="K8299" s="1" t="str">
        <f>VLOOKUP(J8299,location[#All],2,FALSE)</f>
        <v>United States</v>
      </c>
      <c r="L8299" t="str">
        <f>VLOOKUP(J8299,location[#All],3,)</f>
        <v>Chicago</v>
      </c>
      <c r="M8299" t="str">
        <f>VLOOKUP(J8299,location[#All],4,)</f>
        <v>Illinois</v>
      </c>
      <c r="N8299">
        <f>VLOOKUP(J8299,location[#All],5,)</f>
        <v>60653</v>
      </c>
      <c r="O8299" t="str">
        <f>VLOOKUP(J8299,location[#All],6,)</f>
        <v>Central</v>
      </c>
    </row>
    <row r="8300" spans="1:15" x14ac:dyDescent="0.25">
      <c r="A8300" t="s">
        <v>3363</v>
      </c>
      <c r="B8300" t="s">
        <v>431</v>
      </c>
      <c r="C8300" s="1">
        <v>42813</v>
      </c>
      <c r="D8300" s="1">
        <v>42816</v>
      </c>
      <c r="E8300" t="s">
        <v>10</v>
      </c>
      <c r="F8300">
        <v>14624</v>
      </c>
      <c r="G8300">
        <v>2</v>
      </c>
      <c r="H8300">
        <v>2</v>
      </c>
      <c r="I8300">
        <v>51184</v>
      </c>
      <c r="J8300" s="1" t="str">
        <f>INDEX(location!A:A,MATCH('Tabela Total'!A8300,location!A:A,0))</f>
        <v>CA-2017-124436</v>
      </c>
      <c r="K8300" s="1" t="str">
        <f>VLOOKUP(J8300,location[#All],2,FALSE)</f>
        <v>United States</v>
      </c>
      <c r="L8300" t="str">
        <f>VLOOKUP(J8300,location[#All],3,)</f>
        <v>Fresno</v>
      </c>
      <c r="M8300" t="str">
        <f>VLOOKUP(J8300,location[#All],4,)</f>
        <v>California</v>
      </c>
      <c r="N8300">
        <f>VLOOKUP(J8300,location[#All],5,)</f>
        <v>93727</v>
      </c>
      <c r="O8300" t="str">
        <f>VLOOKUP(J8300,location[#All],6,)</f>
        <v>West</v>
      </c>
    </row>
    <row r="8301" spans="1:15" x14ac:dyDescent="0.25">
      <c r="A8301" t="s">
        <v>3363</v>
      </c>
      <c r="B8301" t="s">
        <v>431</v>
      </c>
      <c r="C8301" s="1">
        <v>42813</v>
      </c>
      <c r="D8301" s="1">
        <v>42816</v>
      </c>
      <c r="E8301" t="s">
        <v>10</v>
      </c>
      <c r="F8301">
        <v>69716</v>
      </c>
      <c r="G8301">
        <v>5</v>
      </c>
      <c r="H8301">
        <v>2</v>
      </c>
      <c r="I8301">
        <v>87145</v>
      </c>
      <c r="J8301" s="1" t="str">
        <f>INDEX(location!A:A,MATCH('Tabela Total'!A8301,location!A:A,0))</f>
        <v>CA-2017-124436</v>
      </c>
      <c r="K8301" s="1" t="str">
        <f>VLOOKUP(J8301,location[#All],2,FALSE)</f>
        <v>United States</v>
      </c>
      <c r="L8301" t="str">
        <f>VLOOKUP(J8301,location[#All],3,)</f>
        <v>Fresno</v>
      </c>
      <c r="M8301" t="str">
        <f>VLOOKUP(J8301,location[#All],4,)</f>
        <v>California</v>
      </c>
      <c r="N8301">
        <f>VLOOKUP(J8301,location[#All],5,)</f>
        <v>93727</v>
      </c>
      <c r="O8301" t="str">
        <f>VLOOKUP(J8301,location[#All],6,)</f>
        <v>West</v>
      </c>
    </row>
    <row r="8302" spans="1:15" x14ac:dyDescent="0.25">
      <c r="A8302" t="s">
        <v>3363</v>
      </c>
      <c r="B8302" t="s">
        <v>431</v>
      </c>
      <c r="C8302" s="1">
        <v>42813</v>
      </c>
      <c r="D8302" s="1">
        <v>42816</v>
      </c>
      <c r="E8302" t="s">
        <v>10</v>
      </c>
      <c r="F8302">
        <v>3093</v>
      </c>
      <c r="G8302">
        <v>1</v>
      </c>
      <c r="H8302">
        <v>0</v>
      </c>
      <c r="I8302">
        <v>126813</v>
      </c>
      <c r="J8302" s="1" t="str">
        <f>INDEX(location!A:A,MATCH('Tabela Total'!A8302,location!A:A,0))</f>
        <v>CA-2017-124436</v>
      </c>
      <c r="K8302" s="1" t="str">
        <f>VLOOKUP(J8302,location[#All],2,FALSE)</f>
        <v>United States</v>
      </c>
      <c r="L8302" t="str">
        <f>VLOOKUP(J8302,location[#All],3,)</f>
        <v>Fresno</v>
      </c>
      <c r="M8302" t="str">
        <f>VLOOKUP(J8302,location[#All],4,)</f>
        <v>California</v>
      </c>
      <c r="N8302">
        <f>VLOOKUP(J8302,location[#All],5,)</f>
        <v>93727</v>
      </c>
      <c r="O8302" t="str">
        <f>VLOOKUP(J8302,location[#All],6,)</f>
        <v>West</v>
      </c>
    </row>
    <row r="8303" spans="1:15" x14ac:dyDescent="0.25">
      <c r="A8303" t="s">
        <v>3363</v>
      </c>
      <c r="B8303" t="s">
        <v>431</v>
      </c>
      <c r="C8303" s="1">
        <v>42813</v>
      </c>
      <c r="D8303" s="1">
        <v>42816</v>
      </c>
      <c r="E8303" t="s">
        <v>10</v>
      </c>
      <c r="F8303">
        <v>27496</v>
      </c>
      <c r="G8303">
        <v>7</v>
      </c>
      <c r="H8303">
        <v>2</v>
      </c>
      <c r="I8303">
        <v>92799</v>
      </c>
      <c r="J8303" s="1" t="str">
        <f>INDEX(location!A:A,MATCH('Tabela Total'!A8303,location!A:A,0))</f>
        <v>CA-2017-124436</v>
      </c>
      <c r="K8303" s="1" t="str">
        <f>VLOOKUP(J8303,location[#All],2,FALSE)</f>
        <v>United States</v>
      </c>
      <c r="L8303" t="str">
        <f>VLOOKUP(J8303,location[#All],3,)</f>
        <v>Fresno</v>
      </c>
      <c r="M8303" t="str">
        <f>VLOOKUP(J8303,location[#All],4,)</f>
        <v>California</v>
      </c>
      <c r="N8303">
        <f>VLOOKUP(J8303,location[#All],5,)</f>
        <v>93727</v>
      </c>
      <c r="O8303" t="str">
        <f>VLOOKUP(J8303,location[#All],6,)</f>
        <v>West</v>
      </c>
    </row>
    <row r="8304" spans="1:15" x14ac:dyDescent="0.25">
      <c r="A8304" t="s">
        <v>3967</v>
      </c>
      <c r="B8304" t="s">
        <v>431</v>
      </c>
      <c r="C8304" s="1">
        <v>42874</v>
      </c>
      <c r="D8304" s="1">
        <v>42879</v>
      </c>
      <c r="E8304" t="s">
        <v>15</v>
      </c>
      <c r="F8304">
        <v>13312</v>
      </c>
      <c r="G8304">
        <v>5</v>
      </c>
      <c r="H8304">
        <v>2</v>
      </c>
      <c r="I8304">
        <v>4992</v>
      </c>
      <c r="J8304" s="1" t="str">
        <f>INDEX(location!A:A,MATCH('Tabela Total'!A8304,location!A:A,0))</f>
        <v>US-2017-147998</v>
      </c>
      <c r="K8304" s="1" t="str">
        <f>VLOOKUP(J8304,location[#All],2,FALSE)</f>
        <v>United States</v>
      </c>
      <c r="L8304" t="str">
        <f>VLOOKUP(J8304,location[#All],3,)</f>
        <v>San Jose</v>
      </c>
      <c r="M8304" t="str">
        <f>VLOOKUP(J8304,location[#All],4,)</f>
        <v>California</v>
      </c>
      <c r="N8304">
        <f>VLOOKUP(J8304,location[#All],5,)</f>
        <v>95123</v>
      </c>
      <c r="O8304" t="str">
        <f>VLOOKUP(J8304,location[#All],6,)</f>
        <v>West</v>
      </c>
    </row>
    <row r="8305" spans="1:15" x14ac:dyDescent="0.25">
      <c r="A8305" t="s">
        <v>4568</v>
      </c>
      <c r="B8305" t="s">
        <v>431</v>
      </c>
      <c r="C8305" s="1">
        <v>41692</v>
      </c>
      <c r="D8305" s="1">
        <v>41694</v>
      </c>
      <c r="E8305" t="s">
        <v>44</v>
      </c>
      <c r="F8305">
        <v>1944</v>
      </c>
      <c r="G8305">
        <v>3</v>
      </c>
      <c r="H8305">
        <v>0</v>
      </c>
      <c r="I8305">
        <v>93312</v>
      </c>
      <c r="J8305" s="1" t="str">
        <f>INDEX(location!A:A,MATCH('Tabela Total'!A8305,location!A:A,0))</f>
        <v>CA-2014-133354</v>
      </c>
      <c r="K8305" s="1" t="str">
        <f>VLOOKUP(J8305,location[#All],2,FALSE)</f>
        <v>United States</v>
      </c>
      <c r="L8305" t="str">
        <f>VLOOKUP(J8305,location[#All],3,)</f>
        <v>Moreno Valley</v>
      </c>
      <c r="M8305" t="str">
        <f>VLOOKUP(J8305,location[#All],4,)</f>
        <v>California</v>
      </c>
      <c r="N8305">
        <f>VLOOKUP(J8305,location[#All],5,)</f>
        <v>92553</v>
      </c>
      <c r="O8305" t="str">
        <f>VLOOKUP(J8305,location[#All],6,)</f>
        <v>West</v>
      </c>
    </row>
    <row r="8306" spans="1:15" x14ac:dyDescent="0.25">
      <c r="A8306" t="s">
        <v>4865</v>
      </c>
      <c r="B8306" t="s">
        <v>431</v>
      </c>
      <c r="C8306" s="1">
        <v>42120</v>
      </c>
      <c r="D8306" s="1">
        <v>42124</v>
      </c>
      <c r="E8306" t="s">
        <v>15</v>
      </c>
      <c r="F8306">
        <v>1915155</v>
      </c>
      <c r="G8306">
        <v>1</v>
      </c>
      <c r="H8306">
        <v>45</v>
      </c>
      <c r="I8306">
        <v>-766062</v>
      </c>
      <c r="J8306" s="1" t="str">
        <f>INDEX(location!A:A,MATCH('Tabela Total'!A8306,location!A:A,0))</f>
        <v>CA-2015-122266</v>
      </c>
      <c r="K8306" s="1" t="str">
        <f>VLOOKUP(J8306,location[#All],2,FALSE)</f>
        <v>United States</v>
      </c>
      <c r="L8306" t="str">
        <f>VLOOKUP(J8306,location[#All],3,)</f>
        <v>Daytona Beach</v>
      </c>
      <c r="M8306" t="str">
        <f>VLOOKUP(J8306,location[#All],4,)</f>
        <v>Florida</v>
      </c>
      <c r="N8306">
        <f>VLOOKUP(J8306,location[#All],5,)</f>
        <v>32114</v>
      </c>
      <c r="O8306" t="str">
        <f>VLOOKUP(J8306,location[#All],6,)</f>
        <v>South</v>
      </c>
    </row>
    <row r="8307" spans="1:15" x14ac:dyDescent="0.25">
      <c r="A8307" t="s">
        <v>4865</v>
      </c>
      <c r="B8307" t="s">
        <v>431</v>
      </c>
      <c r="C8307" s="1">
        <v>42120</v>
      </c>
      <c r="D8307" s="1">
        <v>42124</v>
      </c>
      <c r="E8307" t="s">
        <v>15</v>
      </c>
      <c r="F8307">
        <v>2624</v>
      </c>
      <c r="G8307">
        <v>1</v>
      </c>
      <c r="H8307">
        <v>2</v>
      </c>
      <c r="I8307">
        <v>4264</v>
      </c>
      <c r="J8307" s="1" t="str">
        <f>INDEX(location!A:A,MATCH('Tabela Total'!A8307,location!A:A,0))</f>
        <v>CA-2015-122266</v>
      </c>
      <c r="K8307" s="1" t="str">
        <f>VLOOKUP(J8307,location[#All],2,FALSE)</f>
        <v>United States</v>
      </c>
      <c r="L8307" t="str">
        <f>VLOOKUP(J8307,location[#All],3,)</f>
        <v>Daytona Beach</v>
      </c>
      <c r="M8307" t="str">
        <f>VLOOKUP(J8307,location[#All],4,)</f>
        <v>Florida</v>
      </c>
      <c r="N8307">
        <f>VLOOKUP(J8307,location[#All],5,)</f>
        <v>32114</v>
      </c>
      <c r="O8307" t="str">
        <f>VLOOKUP(J8307,location[#All],6,)</f>
        <v>South</v>
      </c>
    </row>
    <row r="8308" spans="1:15" x14ac:dyDescent="0.25">
      <c r="A8308" t="s">
        <v>5245</v>
      </c>
      <c r="B8308" t="s">
        <v>431</v>
      </c>
      <c r="C8308" s="1">
        <v>43036</v>
      </c>
      <c r="D8308" s="1">
        <v>43040</v>
      </c>
      <c r="E8308" t="s">
        <v>15</v>
      </c>
      <c r="F8308">
        <v>2193</v>
      </c>
      <c r="G8308">
        <v>3</v>
      </c>
      <c r="H8308">
        <v>0</v>
      </c>
      <c r="I8308">
        <v>103071</v>
      </c>
      <c r="J8308" s="1" t="str">
        <f>INDEX(location!A:A,MATCH('Tabela Total'!A8308,location!A:A,0))</f>
        <v>CA-2017-160661</v>
      </c>
      <c r="K8308" s="1" t="str">
        <f>VLOOKUP(J8308,location[#All],2,FALSE)</f>
        <v>United States</v>
      </c>
      <c r="L8308" t="str">
        <f>VLOOKUP(J8308,location[#All],3,)</f>
        <v>Everett</v>
      </c>
      <c r="M8308" t="str">
        <f>VLOOKUP(J8308,location[#All],4,)</f>
        <v>Massachusetts</v>
      </c>
      <c r="N8308">
        <f>VLOOKUP(J8308,location[#All],5,)</f>
        <v>2149</v>
      </c>
      <c r="O8308" t="str">
        <f>VLOOKUP(J8308,location[#All],6,)</f>
        <v>East</v>
      </c>
    </row>
    <row r="8309" spans="1:15" x14ac:dyDescent="0.25">
      <c r="A8309" t="s">
        <v>1946</v>
      </c>
      <c r="B8309" t="s">
        <v>1947</v>
      </c>
      <c r="C8309" s="1">
        <v>42898</v>
      </c>
      <c r="D8309" s="1">
        <v>42904</v>
      </c>
      <c r="E8309" t="s">
        <v>15</v>
      </c>
      <c r="F8309">
        <v>1904</v>
      </c>
      <c r="G8309">
        <v>4</v>
      </c>
      <c r="H8309">
        <v>0</v>
      </c>
      <c r="I8309">
        <v>93296</v>
      </c>
      <c r="J8309" s="1" t="str">
        <f>INDEX(location!A:A,MATCH('Tabela Total'!A8309,location!A:A,0))</f>
        <v>CA-2017-108441</v>
      </c>
      <c r="K8309" s="1" t="str">
        <f>VLOOKUP(J8309,location[#All],2,FALSE)</f>
        <v>United States</v>
      </c>
      <c r="L8309" t="str">
        <f>VLOOKUP(J8309,location[#All],3,)</f>
        <v>New York City</v>
      </c>
      <c r="M8309" t="str">
        <f>VLOOKUP(J8309,location[#All],4,)</f>
        <v>New York</v>
      </c>
      <c r="N8309">
        <f>VLOOKUP(J8309,location[#All],5,)</f>
        <v>10035</v>
      </c>
      <c r="O8309" t="str">
        <f>VLOOKUP(J8309,location[#All],6,)</f>
        <v>East</v>
      </c>
    </row>
    <row r="8310" spans="1:15" x14ac:dyDescent="0.25">
      <c r="A8310" t="s">
        <v>1946</v>
      </c>
      <c r="B8310" t="s">
        <v>1947</v>
      </c>
      <c r="C8310" s="1">
        <v>42898</v>
      </c>
      <c r="D8310" s="1">
        <v>42904</v>
      </c>
      <c r="E8310" t="s">
        <v>15</v>
      </c>
      <c r="F8310">
        <v>13128</v>
      </c>
      <c r="G8310">
        <v>3</v>
      </c>
      <c r="H8310">
        <v>2</v>
      </c>
      <c r="I8310">
        <v>42666</v>
      </c>
      <c r="J8310" s="1" t="str">
        <f>INDEX(location!A:A,MATCH('Tabela Total'!A8310,location!A:A,0))</f>
        <v>CA-2017-108441</v>
      </c>
      <c r="K8310" s="1" t="str">
        <f>VLOOKUP(J8310,location[#All],2,FALSE)</f>
        <v>United States</v>
      </c>
      <c r="L8310" t="str">
        <f>VLOOKUP(J8310,location[#All],3,)</f>
        <v>New York City</v>
      </c>
      <c r="M8310" t="str">
        <f>VLOOKUP(J8310,location[#All],4,)</f>
        <v>New York</v>
      </c>
      <c r="N8310">
        <f>VLOOKUP(J8310,location[#All],5,)</f>
        <v>10035</v>
      </c>
      <c r="O8310" t="str">
        <f>VLOOKUP(J8310,location[#All],6,)</f>
        <v>East</v>
      </c>
    </row>
    <row r="8311" spans="1:15" x14ac:dyDescent="0.25">
      <c r="A8311" t="s">
        <v>1946</v>
      </c>
      <c r="B8311" t="s">
        <v>1947</v>
      </c>
      <c r="C8311" s="1">
        <v>42898</v>
      </c>
      <c r="D8311" s="1">
        <v>42904</v>
      </c>
      <c r="E8311" t="s">
        <v>15</v>
      </c>
      <c r="F8311">
        <v>6414</v>
      </c>
      <c r="G8311">
        <v>3</v>
      </c>
      <c r="H8311">
        <v>0</v>
      </c>
      <c r="I8311">
        <v>166764</v>
      </c>
      <c r="J8311" s="1" t="str">
        <f>INDEX(location!A:A,MATCH('Tabela Total'!A8311,location!A:A,0))</f>
        <v>CA-2017-108441</v>
      </c>
      <c r="K8311" s="1" t="str">
        <f>VLOOKUP(J8311,location[#All],2,FALSE)</f>
        <v>United States</v>
      </c>
      <c r="L8311" t="str">
        <f>VLOOKUP(J8311,location[#All],3,)</f>
        <v>New York City</v>
      </c>
      <c r="M8311" t="str">
        <f>VLOOKUP(J8311,location[#All],4,)</f>
        <v>New York</v>
      </c>
      <c r="N8311">
        <f>VLOOKUP(J8311,location[#All],5,)</f>
        <v>10035</v>
      </c>
      <c r="O8311" t="str">
        <f>VLOOKUP(J8311,location[#All],6,)</f>
        <v>East</v>
      </c>
    </row>
    <row r="8312" spans="1:15" x14ac:dyDescent="0.25">
      <c r="A8312" t="s">
        <v>1946</v>
      </c>
      <c r="B8312" t="s">
        <v>1947</v>
      </c>
      <c r="C8312" s="1">
        <v>42898</v>
      </c>
      <c r="D8312" s="1">
        <v>42904</v>
      </c>
      <c r="E8312" t="s">
        <v>15</v>
      </c>
      <c r="F8312">
        <v>85824</v>
      </c>
      <c r="G8312">
        <v>4</v>
      </c>
      <c r="H8312">
        <v>1</v>
      </c>
      <c r="I8312">
        <v>14304</v>
      </c>
      <c r="J8312" s="1" t="str">
        <f>INDEX(location!A:A,MATCH('Tabela Total'!A8312,location!A:A,0))</f>
        <v>CA-2017-108441</v>
      </c>
      <c r="K8312" s="1" t="str">
        <f>VLOOKUP(J8312,location[#All],2,FALSE)</f>
        <v>United States</v>
      </c>
      <c r="L8312" t="str">
        <f>VLOOKUP(J8312,location[#All],3,)</f>
        <v>New York City</v>
      </c>
      <c r="M8312" t="str">
        <f>VLOOKUP(J8312,location[#All],4,)</f>
        <v>New York</v>
      </c>
      <c r="N8312">
        <f>VLOOKUP(J8312,location[#All],5,)</f>
        <v>10035</v>
      </c>
      <c r="O8312" t="str">
        <f>VLOOKUP(J8312,location[#All],6,)</f>
        <v>East</v>
      </c>
    </row>
    <row r="8313" spans="1:15" x14ac:dyDescent="0.25">
      <c r="A8313" t="s">
        <v>3935</v>
      </c>
      <c r="B8313" t="s">
        <v>1947</v>
      </c>
      <c r="C8313" s="1">
        <v>41796</v>
      </c>
      <c r="D8313" s="1">
        <v>41802</v>
      </c>
      <c r="E8313" t="s">
        <v>15</v>
      </c>
      <c r="F8313">
        <v>24588</v>
      </c>
      <c r="G8313">
        <v>3</v>
      </c>
      <c r="H8313">
        <v>8</v>
      </c>
      <c r="I8313">
        <v>-381114</v>
      </c>
      <c r="J8313" s="1" t="str">
        <f>INDEX(location!A:A,MATCH('Tabela Total'!A8313,location!A:A,0))</f>
        <v>US-2014-161305</v>
      </c>
      <c r="K8313" s="1" t="str">
        <f>VLOOKUP(J8313,location[#All],2,FALSE)</f>
        <v>United States</v>
      </c>
      <c r="L8313" t="str">
        <f>VLOOKUP(J8313,location[#All],3,)</f>
        <v>Chicago</v>
      </c>
      <c r="M8313" t="str">
        <f>VLOOKUP(J8313,location[#All],4,)</f>
        <v>Illinois</v>
      </c>
      <c r="N8313">
        <f>VLOOKUP(J8313,location[#All],5,)</f>
        <v>60623</v>
      </c>
      <c r="O8313" t="str">
        <f>VLOOKUP(J8313,location[#All],6,)</f>
        <v>Central</v>
      </c>
    </row>
    <row r="8314" spans="1:15" x14ac:dyDescent="0.25">
      <c r="A8314" t="s">
        <v>3935</v>
      </c>
      <c r="B8314" t="s">
        <v>1947</v>
      </c>
      <c r="C8314" s="1">
        <v>41796</v>
      </c>
      <c r="D8314" s="1">
        <v>41802</v>
      </c>
      <c r="E8314" t="s">
        <v>15</v>
      </c>
      <c r="F8314">
        <v>13984</v>
      </c>
      <c r="G8314">
        <v>2</v>
      </c>
      <c r="H8314">
        <v>2</v>
      </c>
      <c r="I8314">
        <v>47196</v>
      </c>
      <c r="J8314" s="1" t="str">
        <f>INDEX(location!A:A,MATCH('Tabela Total'!A8314,location!A:A,0))</f>
        <v>US-2014-161305</v>
      </c>
      <c r="K8314" s="1" t="str">
        <f>VLOOKUP(J8314,location[#All],2,FALSE)</f>
        <v>United States</v>
      </c>
      <c r="L8314" t="str">
        <f>VLOOKUP(J8314,location[#All],3,)</f>
        <v>Chicago</v>
      </c>
      <c r="M8314" t="str">
        <f>VLOOKUP(J8314,location[#All],4,)</f>
        <v>Illinois</v>
      </c>
      <c r="N8314">
        <f>VLOOKUP(J8314,location[#All],5,)</f>
        <v>60623</v>
      </c>
      <c r="O8314" t="str">
        <f>VLOOKUP(J8314,location[#All],6,)</f>
        <v>Central</v>
      </c>
    </row>
    <row r="8315" spans="1:15" x14ac:dyDescent="0.25">
      <c r="A8315" t="s">
        <v>4394</v>
      </c>
      <c r="B8315" t="s">
        <v>1947</v>
      </c>
      <c r="C8315" s="1">
        <v>42775</v>
      </c>
      <c r="D8315" s="1">
        <v>42779</v>
      </c>
      <c r="E8315" t="s">
        <v>15</v>
      </c>
      <c r="F8315">
        <v>3549</v>
      </c>
      <c r="G8315">
        <v>5</v>
      </c>
      <c r="H8315">
        <v>0</v>
      </c>
      <c r="I8315">
        <v>17745</v>
      </c>
      <c r="J8315" s="1" t="str">
        <f>INDEX(location!A:A,MATCH('Tabela Total'!A8315,location!A:A,0))</f>
        <v>CA-2017-145807</v>
      </c>
      <c r="K8315" s="1" t="str">
        <f>VLOOKUP(J8315,location[#All],2,FALSE)</f>
        <v>United States</v>
      </c>
      <c r="L8315" t="str">
        <f>VLOOKUP(J8315,location[#All],3,)</f>
        <v>Los Angeles</v>
      </c>
      <c r="M8315" t="str">
        <f>VLOOKUP(J8315,location[#All],4,)</f>
        <v>California</v>
      </c>
      <c r="N8315">
        <f>VLOOKUP(J8315,location[#All],5,)</f>
        <v>90032</v>
      </c>
      <c r="O8315" t="str">
        <f>VLOOKUP(J8315,location[#All],6,)</f>
        <v>West</v>
      </c>
    </row>
    <row r="8316" spans="1:15" x14ac:dyDescent="0.25">
      <c r="A8316" t="s">
        <v>3565</v>
      </c>
      <c r="B8316" t="s">
        <v>3566</v>
      </c>
      <c r="C8316" s="1">
        <v>42272</v>
      </c>
      <c r="D8316" s="1">
        <v>42276</v>
      </c>
      <c r="E8316" t="s">
        <v>15</v>
      </c>
      <c r="F8316">
        <v>6862</v>
      </c>
      <c r="G8316">
        <v>2</v>
      </c>
      <c r="H8316">
        <v>0</v>
      </c>
      <c r="I8316">
        <v>322514</v>
      </c>
      <c r="J8316" s="1" t="str">
        <f>INDEX(location!A:A,MATCH('Tabela Total'!A8316,location!A:A,0))</f>
        <v>CA-2015-159779</v>
      </c>
      <c r="K8316" s="1" t="str">
        <f>VLOOKUP(J8316,location[#All],2,FALSE)</f>
        <v>United States</v>
      </c>
      <c r="L8316" t="str">
        <f>VLOOKUP(J8316,location[#All],3,)</f>
        <v>Concord</v>
      </c>
      <c r="M8316" t="str">
        <f>VLOOKUP(J8316,location[#All],4,)</f>
        <v>New Hampshire</v>
      </c>
      <c r="N8316">
        <f>VLOOKUP(J8316,location[#All],5,)</f>
        <v>3301</v>
      </c>
      <c r="O8316" t="str">
        <f>VLOOKUP(J8316,location[#All],6,)</f>
        <v>East</v>
      </c>
    </row>
    <row r="8317" spans="1:15" x14ac:dyDescent="0.25">
      <c r="A8317" t="s">
        <v>3876</v>
      </c>
      <c r="B8317" t="s">
        <v>3566</v>
      </c>
      <c r="C8317" s="1">
        <v>42110</v>
      </c>
      <c r="D8317" s="1">
        <v>42114</v>
      </c>
      <c r="E8317" t="s">
        <v>15</v>
      </c>
      <c r="F8317">
        <v>1439968</v>
      </c>
      <c r="G8317">
        <v>4</v>
      </c>
      <c r="H8317">
        <v>2</v>
      </c>
      <c r="I8317">
        <v>4859892</v>
      </c>
      <c r="J8317" s="1" t="str">
        <f>INDEX(location!A:A,MATCH('Tabela Total'!A8317,location!A:A,0))</f>
        <v>CA-2015-146675</v>
      </c>
      <c r="K8317" s="1" t="str">
        <f>VLOOKUP(J8317,location[#All],2,FALSE)</f>
        <v>United States</v>
      </c>
      <c r="L8317" t="str">
        <f>VLOOKUP(J8317,location[#All],3,)</f>
        <v>Evanston</v>
      </c>
      <c r="M8317" t="str">
        <f>VLOOKUP(J8317,location[#All],4,)</f>
        <v>Illinois</v>
      </c>
      <c r="N8317">
        <f>VLOOKUP(J8317,location[#All],5,)</f>
        <v>60201</v>
      </c>
      <c r="O8317" t="str">
        <f>VLOOKUP(J8317,location[#All],6,)</f>
        <v>Central</v>
      </c>
    </row>
    <row r="8318" spans="1:15" x14ac:dyDescent="0.25">
      <c r="A8318" t="s">
        <v>3876</v>
      </c>
      <c r="B8318" t="s">
        <v>3566</v>
      </c>
      <c r="C8318" s="1">
        <v>42110</v>
      </c>
      <c r="D8318" s="1">
        <v>42114</v>
      </c>
      <c r="E8318" t="s">
        <v>15</v>
      </c>
      <c r="F8318">
        <v>4356</v>
      </c>
      <c r="G8318">
        <v>3</v>
      </c>
      <c r="H8318">
        <v>2</v>
      </c>
      <c r="I8318">
        <v>-49005</v>
      </c>
      <c r="J8318" s="1" t="str">
        <f>INDEX(location!A:A,MATCH('Tabela Total'!A8318,location!A:A,0))</f>
        <v>CA-2015-146675</v>
      </c>
      <c r="K8318" s="1" t="str">
        <f>VLOOKUP(J8318,location[#All],2,FALSE)</f>
        <v>United States</v>
      </c>
      <c r="L8318" t="str">
        <f>VLOOKUP(J8318,location[#All],3,)</f>
        <v>Evanston</v>
      </c>
      <c r="M8318" t="str">
        <f>VLOOKUP(J8318,location[#All],4,)</f>
        <v>Illinois</v>
      </c>
      <c r="N8318">
        <f>VLOOKUP(J8318,location[#All],5,)</f>
        <v>60201</v>
      </c>
      <c r="O8318" t="str">
        <f>VLOOKUP(J8318,location[#All],6,)</f>
        <v>Central</v>
      </c>
    </row>
    <row r="8319" spans="1:15" x14ac:dyDescent="0.25">
      <c r="A8319" t="s">
        <v>4808</v>
      </c>
      <c r="B8319" t="s">
        <v>3566</v>
      </c>
      <c r="C8319" s="1">
        <v>42146</v>
      </c>
      <c r="D8319" s="1">
        <v>42150</v>
      </c>
      <c r="E8319" t="s">
        <v>15</v>
      </c>
      <c r="F8319">
        <v>826</v>
      </c>
      <c r="G8319">
        <v>2</v>
      </c>
      <c r="H8319">
        <v>0</v>
      </c>
      <c r="I8319">
        <v>37996</v>
      </c>
      <c r="J8319" s="1" t="str">
        <f>INDEX(location!A:A,MATCH('Tabela Total'!A8319,location!A:A,0))</f>
        <v>CA-2015-149846</v>
      </c>
      <c r="K8319" s="1" t="str">
        <f>VLOOKUP(J8319,location[#All],2,FALSE)</f>
        <v>United States</v>
      </c>
      <c r="L8319" t="str">
        <f>VLOOKUP(J8319,location[#All],3,)</f>
        <v>Los Angeles</v>
      </c>
      <c r="M8319" t="str">
        <f>VLOOKUP(J8319,location[#All],4,)</f>
        <v>California</v>
      </c>
      <c r="N8319">
        <f>VLOOKUP(J8319,location[#All],5,)</f>
        <v>90045</v>
      </c>
      <c r="O8319" t="str">
        <f>VLOOKUP(J8319,location[#All],6,)</f>
        <v>West</v>
      </c>
    </row>
    <row r="8320" spans="1:15" x14ac:dyDescent="0.25">
      <c r="A8320" t="s">
        <v>4808</v>
      </c>
      <c r="B8320" t="s">
        <v>3566</v>
      </c>
      <c r="C8320" s="1">
        <v>42146</v>
      </c>
      <c r="D8320" s="1">
        <v>42150</v>
      </c>
      <c r="E8320" t="s">
        <v>15</v>
      </c>
      <c r="F8320">
        <v>297332</v>
      </c>
      <c r="G8320">
        <v>7</v>
      </c>
      <c r="H8320">
        <v>2</v>
      </c>
      <c r="I8320">
        <v>3344985</v>
      </c>
      <c r="J8320" s="1" t="str">
        <f>INDEX(location!A:A,MATCH('Tabela Total'!A8320,location!A:A,0))</f>
        <v>CA-2015-149846</v>
      </c>
      <c r="K8320" s="1" t="str">
        <f>VLOOKUP(J8320,location[#All],2,FALSE)</f>
        <v>United States</v>
      </c>
      <c r="L8320" t="str">
        <f>VLOOKUP(J8320,location[#All],3,)</f>
        <v>Los Angeles</v>
      </c>
      <c r="M8320" t="str">
        <f>VLOOKUP(J8320,location[#All],4,)</f>
        <v>California</v>
      </c>
      <c r="N8320">
        <f>VLOOKUP(J8320,location[#All],5,)</f>
        <v>90045</v>
      </c>
      <c r="O8320" t="str">
        <f>VLOOKUP(J8320,location[#All],6,)</f>
        <v>West</v>
      </c>
    </row>
    <row r="8321" spans="1:15" x14ac:dyDescent="0.25">
      <c r="A8321" t="s">
        <v>4808</v>
      </c>
      <c r="B8321" t="s">
        <v>3566</v>
      </c>
      <c r="C8321" s="1">
        <v>42146</v>
      </c>
      <c r="D8321" s="1">
        <v>42150</v>
      </c>
      <c r="E8321" t="s">
        <v>15</v>
      </c>
      <c r="F8321">
        <v>10479</v>
      </c>
      <c r="G8321">
        <v>7</v>
      </c>
      <c r="H8321">
        <v>0</v>
      </c>
      <c r="I8321">
        <v>293412</v>
      </c>
      <c r="J8321" s="1" t="str">
        <f>INDEX(location!A:A,MATCH('Tabela Total'!A8321,location!A:A,0))</f>
        <v>CA-2015-149846</v>
      </c>
      <c r="K8321" s="1" t="str">
        <f>VLOOKUP(J8321,location[#All],2,FALSE)</f>
        <v>United States</v>
      </c>
      <c r="L8321" t="str">
        <f>VLOOKUP(J8321,location[#All],3,)</f>
        <v>Los Angeles</v>
      </c>
      <c r="M8321" t="str">
        <f>VLOOKUP(J8321,location[#All],4,)</f>
        <v>California</v>
      </c>
      <c r="N8321">
        <f>VLOOKUP(J8321,location[#All],5,)</f>
        <v>90045</v>
      </c>
      <c r="O8321" t="str">
        <f>VLOOKUP(J8321,location[#All],6,)</f>
        <v>West</v>
      </c>
    </row>
    <row r="8322" spans="1:15" x14ac:dyDescent="0.25">
      <c r="A8322" t="s">
        <v>4808</v>
      </c>
      <c r="B8322" t="s">
        <v>3566</v>
      </c>
      <c r="C8322" s="1">
        <v>42146</v>
      </c>
      <c r="D8322" s="1">
        <v>42150</v>
      </c>
      <c r="E8322" t="s">
        <v>15</v>
      </c>
      <c r="F8322">
        <v>775728</v>
      </c>
      <c r="G8322">
        <v>6</v>
      </c>
      <c r="H8322">
        <v>2</v>
      </c>
      <c r="I8322">
        <v>581796</v>
      </c>
      <c r="J8322" s="1" t="str">
        <f>INDEX(location!A:A,MATCH('Tabela Total'!A8322,location!A:A,0))</f>
        <v>CA-2015-149846</v>
      </c>
      <c r="K8322" s="1" t="str">
        <f>VLOOKUP(J8322,location[#All],2,FALSE)</f>
        <v>United States</v>
      </c>
      <c r="L8322" t="str">
        <f>VLOOKUP(J8322,location[#All],3,)</f>
        <v>Los Angeles</v>
      </c>
      <c r="M8322" t="str">
        <f>VLOOKUP(J8322,location[#All],4,)</f>
        <v>California</v>
      </c>
      <c r="N8322">
        <f>VLOOKUP(J8322,location[#All],5,)</f>
        <v>90045</v>
      </c>
      <c r="O8322" t="str">
        <f>VLOOKUP(J8322,location[#All],6,)</f>
        <v>West</v>
      </c>
    </row>
    <row r="8323" spans="1:15" x14ac:dyDescent="0.25">
      <c r="A8323" t="s">
        <v>5222</v>
      </c>
      <c r="B8323" t="s">
        <v>3566</v>
      </c>
      <c r="C8323" s="1">
        <v>41902</v>
      </c>
      <c r="D8323" s="1">
        <v>41905</v>
      </c>
      <c r="E8323" t="s">
        <v>44</v>
      </c>
      <c r="F8323">
        <v>49343</v>
      </c>
      <c r="G8323">
        <v>5</v>
      </c>
      <c r="H8323">
        <v>3</v>
      </c>
      <c r="I8323">
        <v>-7049</v>
      </c>
      <c r="J8323" s="1" t="str">
        <f>INDEX(location!A:A,MATCH('Tabela Total'!A8323,location!A:A,0))</f>
        <v>CA-2014-120411</v>
      </c>
      <c r="K8323" s="1" t="str">
        <f>VLOOKUP(J8323,location[#All],2,FALSE)</f>
        <v>United States</v>
      </c>
      <c r="L8323" t="str">
        <f>VLOOKUP(J8323,location[#All],3,)</f>
        <v>Chicago</v>
      </c>
      <c r="M8323" t="str">
        <f>VLOOKUP(J8323,location[#All],4,)</f>
        <v>Illinois</v>
      </c>
      <c r="N8323">
        <f>VLOOKUP(J8323,location[#All],5,)</f>
        <v>60653</v>
      </c>
      <c r="O8323" t="str">
        <f>VLOOKUP(J8323,location[#All],6,)</f>
        <v>Central</v>
      </c>
    </row>
    <row r="8324" spans="1:15" x14ac:dyDescent="0.25">
      <c r="A8324" t="s">
        <v>5222</v>
      </c>
      <c r="B8324" t="s">
        <v>3566</v>
      </c>
      <c r="C8324" s="1">
        <v>41902</v>
      </c>
      <c r="D8324" s="1">
        <v>41905</v>
      </c>
      <c r="E8324" t="s">
        <v>44</v>
      </c>
      <c r="F8324">
        <v>1112</v>
      </c>
      <c r="G8324">
        <v>2</v>
      </c>
      <c r="H8324">
        <v>2</v>
      </c>
      <c r="I8324">
        <v>3475</v>
      </c>
      <c r="J8324" s="1" t="str">
        <f>INDEX(location!A:A,MATCH('Tabela Total'!A8324,location!A:A,0))</f>
        <v>CA-2014-120411</v>
      </c>
      <c r="K8324" s="1" t="str">
        <f>VLOOKUP(J8324,location[#All],2,FALSE)</f>
        <v>United States</v>
      </c>
      <c r="L8324" t="str">
        <f>VLOOKUP(J8324,location[#All],3,)</f>
        <v>Chicago</v>
      </c>
      <c r="M8324" t="str">
        <f>VLOOKUP(J8324,location[#All],4,)</f>
        <v>Illinois</v>
      </c>
      <c r="N8324">
        <f>VLOOKUP(J8324,location[#All],5,)</f>
        <v>60653</v>
      </c>
      <c r="O8324" t="str">
        <f>VLOOKUP(J8324,location[#All],6,)</f>
        <v>Central</v>
      </c>
    </row>
    <row r="8325" spans="1:15" x14ac:dyDescent="0.25">
      <c r="A8325" t="s">
        <v>5390</v>
      </c>
      <c r="B8325" t="s">
        <v>3566</v>
      </c>
      <c r="C8325" s="1">
        <v>42898</v>
      </c>
      <c r="D8325" s="1">
        <v>42900</v>
      </c>
      <c r="E8325" t="s">
        <v>10</v>
      </c>
      <c r="F8325">
        <v>71976</v>
      </c>
      <c r="G8325">
        <v>3</v>
      </c>
      <c r="H8325">
        <v>2</v>
      </c>
      <c r="I8325">
        <v>8997</v>
      </c>
      <c r="J8325" s="1" t="str">
        <f>INDEX(location!A:A,MATCH('Tabela Total'!A8325,location!A:A,0))</f>
        <v>CA-2017-119424</v>
      </c>
      <c r="K8325" s="1" t="str">
        <f>VLOOKUP(J8325,location[#All],2,FALSE)</f>
        <v>United States</v>
      </c>
      <c r="L8325" t="str">
        <f>VLOOKUP(J8325,location[#All],3,)</f>
        <v>Kent</v>
      </c>
      <c r="M8325" t="str">
        <f>VLOOKUP(J8325,location[#All],4,)</f>
        <v>Washington</v>
      </c>
      <c r="N8325">
        <f>VLOOKUP(J8325,location[#All],5,)</f>
        <v>98031</v>
      </c>
      <c r="O8325" t="str">
        <f>VLOOKUP(J8325,location[#All],6,)</f>
        <v>West</v>
      </c>
    </row>
    <row r="8326" spans="1:15" x14ac:dyDescent="0.25">
      <c r="A8326" t="s">
        <v>5390</v>
      </c>
      <c r="B8326" t="s">
        <v>3566</v>
      </c>
      <c r="C8326" s="1">
        <v>42898</v>
      </c>
      <c r="D8326" s="1">
        <v>42900</v>
      </c>
      <c r="E8326" t="s">
        <v>10</v>
      </c>
      <c r="F8326">
        <v>1944</v>
      </c>
      <c r="G8326">
        <v>3</v>
      </c>
      <c r="H8326">
        <v>0</v>
      </c>
      <c r="I8326">
        <v>93312</v>
      </c>
      <c r="J8326" s="1" t="str">
        <f>INDEX(location!A:A,MATCH('Tabela Total'!A8326,location!A:A,0))</f>
        <v>CA-2017-119424</v>
      </c>
      <c r="K8326" s="1" t="str">
        <f>VLOOKUP(J8326,location[#All],2,FALSE)</f>
        <v>United States</v>
      </c>
      <c r="L8326" t="str">
        <f>VLOOKUP(J8326,location[#All],3,)</f>
        <v>Kent</v>
      </c>
      <c r="M8326" t="str">
        <f>VLOOKUP(J8326,location[#All],4,)</f>
        <v>Washington</v>
      </c>
      <c r="N8326">
        <f>VLOOKUP(J8326,location[#All],5,)</f>
        <v>98031</v>
      </c>
      <c r="O8326" t="str">
        <f>VLOOKUP(J8326,location[#All],6,)</f>
        <v>West</v>
      </c>
    </row>
    <row r="8327" spans="1:15" x14ac:dyDescent="0.25">
      <c r="A8327" t="s">
        <v>5608</v>
      </c>
      <c r="B8327" t="s">
        <v>3566</v>
      </c>
      <c r="C8327" s="1">
        <v>42911</v>
      </c>
      <c r="D8327" s="1">
        <v>42913</v>
      </c>
      <c r="E8327" t="s">
        <v>10</v>
      </c>
      <c r="F8327">
        <v>400784</v>
      </c>
      <c r="G8327">
        <v>1</v>
      </c>
      <c r="H8327">
        <v>2</v>
      </c>
      <c r="I8327">
        <v>-50098</v>
      </c>
      <c r="J8327" s="1" t="str">
        <f>INDEX(location!A:A,MATCH('Tabela Total'!A8327,location!A:A,0))</f>
        <v>CA-2017-116127</v>
      </c>
      <c r="K8327" s="1" t="str">
        <f>VLOOKUP(J8327,location[#All],2,FALSE)</f>
        <v>United States</v>
      </c>
      <c r="L8327" t="str">
        <f>VLOOKUP(J8327,location[#All],3,)</f>
        <v>New York City</v>
      </c>
      <c r="M8327" t="str">
        <f>VLOOKUP(J8327,location[#All],4,)</f>
        <v>New York</v>
      </c>
      <c r="N8327">
        <f>VLOOKUP(J8327,location[#All],5,)</f>
        <v>10024</v>
      </c>
      <c r="O8327" t="str">
        <f>VLOOKUP(J8327,location[#All],6,)</f>
        <v>East</v>
      </c>
    </row>
    <row r="8328" spans="1:15" x14ac:dyDescent="0.25">
      <c r="A8328" t="s">
        <v>247</v>
      </c>
      <c r="B8328" t="s">
        <v>248</v>
      </c>
      <c r="C8328" s="1">
        <v>41901</v>
      </c>
      <c r="D8328" s="1">
        <v>41903</v>
      </c>
      <c r="E8328" t="s">
        <v>10</v>
      </c>
      <c r="F8328">
        <v>3059982</v>
      </c>
      <c r="G8328">
        <v>3</v>
      </c>
      <c r="H8328">
        <v>4</v>
      </c>
      <c r="I8328">
        <v>-509997</v>
      </c>
      <c r="J8328" s="1" t="str">
        <f>INDEX(location!A:A,MATCH('Tabela Total'!A8328,location!A:A,0))</f>
        <v>US-2014-106992</v>
      </c>
      <c r="K8328" s="1" t="str">
        <f>VLOOKUP(J8328,location[#All],2,FALSE)</f>
        <v>United States</v>
      </c>
      <c r="L8328" t="str">
        <f>VLOOKUP(J8328,location[#All],3,)</f>
        <v>Houston</v>
      </c>
      <c r="M8328" t="str">
        <f>VLOOKUP(J8328,location[#All],4,)</f>
        <v>Texas</v>
      </c>
      <c r="N8328">
        <f>VLOOKUP(J8328,location[#All],5,)</f>
        <v>77036</v>
      </c>
      <c r="O8328" t="str">
        <f>VLOOKUP(J8328,location[#All],6,)</f>
        <v>Central</v>
      </c>
    </row>
    <row r="8329" spans="1:15" x14ac:dyDescent="0.25">
      <c r="A8329" t="s">
        <v>247</v>
      </c>
      <c r="B8329" t="s">
        <v>248</v>
      </c>
      <c r="C8329" s="1">
        <v>41901</v>
      </c>
      <c r="D8329" s="1">
        <v>41903</v>
      </c>
      <c r="E8329" t="s">
        <v>10</v>
      </c>
      <c r="F8329">
        <v>2519958</v>
      </c>
      <c r="G8329">
        <v>7</v>
      </c>
      <c r="H8329">
        <v>4</v>
      </c>
      <c r="I8329">
        <v>-2519958</v>
      </c>
      <c r="J8329" s="1" t="str">
        <f>INDEX(location!A:A,MATCH('Tabela Total'!A8329,location!A:A,0))</f>
        <v>US-2014-106992</v>
      </c>
      <c r="K8329" s="1" t="str">
        <f>VLOOKUP(J8329,location[#All],2,FALSE)</f>
        <v>United States</v>
      </c>
      <c r="L8329" t="str">
        <f>VLOOKUP(J8329,location[#All],3,)</f>
        <v>Houston</v>
      </c>
      <c r="M8329" t="str">
        <f>VLOOKUP(J8329,location[#All],4,)</f>
        <v>Texas</v>
      </c>
      <c r="N8329">
        <f>VLOOKUP(J8329,location[#All],5,)</f>
        <v>77036</v>
      </c>
      <c r="O8329" t="str">
        <f>VLOOKUP(J8329,location[#All],6,)</f>
        <v>Central</v>
      </c>
    </row>
    <row r="8330" spans="1:15" x14ac:dyDescent="0.25">
      <c r="A8330" t="s">
        <v>1345</v>
      </c>
      <c r="B8330" t="s">
        <v>248</v>
      </c>
      <c r="C8330" s="1">
        <v>41889</v>
      </c>
      <c r="D8330" s="1">
        <v>41895</v>
      </c>
      <c r="E8330" t="s">
        <v>15</v>
      </c>
      <c r="F8330">
        <v>64784</v>
      </c>
      <c r="G8330">
        <v>1</v>
      </c>
      <c r="H8330">
        <v>2</v>
      </c>
      <c r="I8330">
        <v>-145764</v>
      </c>
      <c r="J8330" s="1" t="str">
        <f>INDEX(location!A:A,MATCH('Tabela Total'!A8330,location!A:A,0))</f>
        <v>CA-2014-122882</v>
      </c>
      <c r="K8330" s="1" t="str">
        <f>VLOOKUP(J8330,location[#All],2,FALSE)</f>
        <v>United States</v>
      </c>
      <c r="L8330" t="str">
        <f>VLOOKUP(J8330,location[#All],3,)</f>
        <v>Philadelphia</v>
      </c>
      <c r="M8330" t="str">
        <f>VLOOKUP(J8330,location[#All],4,)</f>
        <v>Pennsylvania</v>
      </c>
      <c r="N8330">
        <f>VLOOKUP(J8330,location[#All],5,)</f>
        <v>19134</v>
      </c>
      <c r="O8330" t="str">
        <f>VLOOKUP(J8330,location[#All],6,)</f>
        <v>East</v>
      </c>
    </row>
    <row r="8331" spans="1:15" x14ac:dyDescent="0.25">
      <c r="A8331" t="s">
        <v>1345</v>
      </c>
      <c r="B8331" t="s">
        <v>248</v>
      </c>
      <c r="C8331" s="1">
        <v>41889</v>
      </c>
      <c r="D8331" s="1">
        <v>41895</v>
      </c>
      <c r="E8331" t="s">
        <v>15</v>
      </c>
      <c r="F8331">
        <v>32382</v>
      </c>
      <c r="G8331">
        <v>3</v>
      </c>
      <c r="H8331">
        <v>4</v>
      </c>
      <c r="I8331">
        <v>43176</v>
      </c>
      <c r="J8331" s="1" t="str">
        <f>INDEX(location!A:A,MATCH('Tabela Total'!A8331,location!A:A,0))</f>
        <v>CA-2014-122882</v>
      </c>
      <c r="K8331" s="1" t="str">
        <f>VLOOKUP(J8331,location[#All],2,FALSE)</f>
        <v>United States</v>
      </c>
      <c r="L8331" t="str">
        <f>VLOOKUP(J8331,location[#All],3,)</f>
        <v>Philadelphia</v>
      </c>
      <c r="M8331" t="str">
        <f>VLOOKUP(J8331,location[#All],4,)</f>
        <v>Pennsylvania</v>
      </c>
      <c r="N8331">
        <f>VLOOKUP(J8331,location[#All],5,)</f>
        <v>19134</v>
      </c>
      <c r="O8331" t="str">
        <f>VLOOKUP(J8331,location[#All],6,)</f>
        <v>East</v>
      </c>
    </row>
    <row r="8332" spans="1:15" x14ac:dyDescent="0.25">
      <c r="A8332" t="s">
        <v>1345</v>
      </c>
      <c r="B8332" t="s">
        <v>248</v>
      </c>
      <c r="C8332" s="1">
        <v>41889</v>
      </c>
      <c r="D8332" s="1">
        <v>41895</v>
      </c>
      <c r="E8332" t="s">
        <v>15</v>
      </c>
      <c r="F8332">
        <v>42368</v>
      </c>
      <c r="G8332">
        <v>2</v>
      </c>
      <c r="H8332">
        <v>2</v>
      </c>
      <c r="I8332">
        <v>84736</v>
      </c>
      <c r="J8332" s="1" t="str">
        <f>INDEX(location!A:A,MATCH('Tabela Total'!A8332,location!A:A,0))</f>
        <v>CA-2014-122882</v>
      </c>
      <c r="K8332" s="1" t="str">
        <f>VLOOKUP(J8332,location[#All],2,FALSE)</f>
        <v>United States</v>
      </c>
      <c r="L8332" t="str">
        <f>VLOOKUP(J8332,location[#All],3,)</f>
        <v>Philadelphia</v>
      </c>
      <c r="M8332" t="str">
        <f>VLOOKUP(J8332,location[#All],4,)</f>
        <v>Pennsylvania</v>
      </c>
      <c r="N8332">
        <f>VLOOKUP(J8332,location[#All],5,)</f>
        <v>19134</v>
      </c>
      <c r="O8332" t="str">
        <f>VLOOKUP(J8332,location[#All],6,)</f>
        <v>East</v>
      </c>
    </row>
    <row r="8333" spans="1:15" x14ac:dyDescent="0.25">
      <c r="A8333" t="s">
        <v>1345</v>
      </c>
      <c r="B8333" t="s">
        <v>248</v>
      </c>
      <c r="C8333" s="1">
        <v>41889</v>
      </c>
      <c r="D8333" s="1">
        <v>41895</v>
      </c>
      <c r="E8333" t="s">
        <v>15</v>
      </c>
      <c r="F8333">
        <v>39954</v>
      </c>
      <c r="G8333">
        <v>4</v>
      </c>
      <c r="H8333">
        <v>7</v>
      </c>
      <c r="I8333">
        <v>-559356</v>
      </c>
      <c r="J8333" s="1" t="str">
        <f>INDEX(location!A:A,MATCH('Tabela Total'!A8333,location!A:A,0))</f>
        <v>CA-2014-122882</v>
      </c>
      <c r="K8333" s="1" t="str">
        <f>VLOOKUP(J8333,location[#All],2,FALSE)</f>
        <v>United States</v>
      </c>
      <c r="L8333" t="str">
        <f>VLOOKUP(J8333,location[#All],3,)</f>
        <v>Philadelphia</v>
      </c>
      <c r="M8333" t="str">
        <f>VLOOKUP(J8333,location[#All],4,)</f>
        <v>Pennsylvania</v>
      </c>
      <c r="N8333">
        <f>VLOOKUP(J8333,location[#All],5,)</f>
        <v>19134</v>
      </c>
      <c r="O8333" t="str">
        <f>VLOOKUP(J8333,location[#All],6,)</f>
        <v>East</v>
      </c>
    </row>
    <row r="8334" spans="1:15" x14ac:dyDescent="0.25">
      <c r="A8334" t="s">
        <v>1801</v>
      </c>
      <c r="B8334" t="s">
        <v>248</v>
      </c>
      <c r="C8334" s="1">
        <v>42987</v>
      </c>
      <c r="D8334" s="1">
        <v>42993</v>
      </c>
      <c r="E8334" t="s">
        <v>15</v>
      </c>
      <c r="F8334">
        <v>62881</v>
      </c>
      <c r="G8334">
        <v>7</v>
      </c>
      <c r="H8334">
        <v>0</v>
      </c>
      <c r="I8334">
        <v>125762</v>
      </c>
      <c r="J8334" s="1" t="str">
        <f>INDEX(location!A:A,MATCH('Tabela Total'!A8334,location!A:A,0))</f>
        <v>CA-2017-147361</v>
      </c>
      <c r="K8334" s="1" t="str">
        <f>VLOOKUP(J8334,location[#All],2,FALSE)</f>
        <v>United States</v>
      </c>
      <c r="L8334" t="str">
        <f>VLOOKUP(J8334,location[#All],3,)</f>
        <v>Florence</v>
      </c>
      <c r="M8334" t="str">
        <f>VLOOKUP(J8334,location[#All],4,)</f>
        <v>South Carolina</v>
      </c>
      <c r="N8334">
        <f>VLOOKUP(J8334,location[#All],5,)</f>
        <v>29501</v>
      </c>
      <c r="O8334" t="str">
        <f>VLOOKUP(J8334,location[#All],6,)</f>
        <v>South</v>
      </c>
    </row>
    <row r="8335" spans="1:15" x14ac:dyDescent="0.25">
      <c r="A8335" t="s">
        <v>1801</v>
      </c>
      <c r="B8335" t="s">
        <v>248</v>
      </c>
      <c r="C8335" s="1">
        <v>42987</v>
      </c>
      <c r="D8335" s="1">
        <v>42993</v>
      </c>
      <c r="E8335" t="s">
        <v>15</v>
      </c>
      <c r="F8335">
        <v>5645</v>
      </c>
      <c r="G8335">
        <v>5</v>
      </c>
      <c r="H8335">
        <v>0</v>
      </c>
      <c r="I8335">
        <v>14677</v>
      </c>
      <c r="J8335" s="1" t="str">
        <f>INDEX(location!A:A,MATCH('Tabela Total'!A8335,location!A:A,0))</f>
        <v>CA-2017-147361</v>
      </c>
      <c r="K8335" s="1" t="str">
        <f>VLOOKUP(J8335,location[#All],2,FALSE)</f>
        <v>United States</v>
      </c>
      <c r="L8335" t="str">
        <f>VLOOKUP(J8335,location[#All],3,)</f>
        <v>Florence</v>
      </c>
      <c r="M8335" t="str">
        <f>VLOOKUP(J8335,location[#All],4,)</f>
        <v>South Carolina</v>
      </c>
      <c r="N8335">
        <f>VLOOKUP(J8335,location[#All],5,)</f>
        <v>29501</v>
      </c>
      <c r="O8335" t="str">
        <f>VLOOKUP(J8335,location[#All],6,)</f>
        <v>South</v>
      </c>
    </row>
    <row r="8336" spans="1:15" x14ac:dyDescent="0.25">
      <c r="A8336" t="s">
        <v>1939</v>
      </c>
      <c r="B8336" t="s">
        <v>248</v>
      </c>
      <c r="C8336" s="1">
        <v>43052</v>
      </c>
      <c r="D8336" s="1">
        <v>43054</v>
      </c>
      <c r="E8336" t="s">
        <v>44</v>
      </c>
      <c r="F8336">
        <v>60864</v>
      </c>
      <c r="G8336">
        <v>4</v>
      </c>
      <c r="H8336">
        <v>2</v>
      </c>
      <c r="I8336">
        <v>91296</v>
      </c>
      <c r="J8336" s="1" t="str">
        <f>INDEX(location!A:A,MATCH('Tabela Total'!A8336,location!A:A,0))</f>
        <v>US-2017-165344</v>
      </c>
      <c r="K8336" s="1" t="str">
        <f>VLOOKUP(J8336,location[#All],2,FALSE)</f>
        <v>United States</v>
      </c>
      <c r="L8336" t="str">
        <f>VLOOKUP(J8336,location[#All],3,)</f>
        <v>Springfield</v>
      </c>
      <c r="M8336" t="str">
        <f>VLOOKUP(J8336,location[#All],4,)</f>
        <v>Ohio</v>
      </c>
      <c r="N8336">
        <f>VLOOKUP(J8336,location[#All],5,)</f>
        <v>45503</v>
      </c>
      <c r="O8336" t="str">
        <f>VLOOKUP(J8336,location[#All],6,)</f>
        <v>East</v>
      </c>
    </row>
    <row r="8337" spans="1:15" x14ac:dyDescent="0.25">
      <c r="A8337" t="s">
        <v>1939</v>
      </c>
      <c r="B8337" t="s">
        <v>248</v>
      </c>
      <c r="C8337" s="1">
        <v>43052</v>
      </c>
      <c r="D8337" s="1">
        <v>43054</v>
      </c>
      <c r="E8337" t="s">
        <v>44</v>
      </c>
      <c r="F8337">
        <v>652995</v>
      </c>
      <c r="G8337">
        <v>7</v>
      </c>
      <c r="H8337">
        <v>7</v>
      </c>
      <c r="I8337">
        <v>-9359595</v>
      </c>
      <c r="J8337" s="1" t="str">
        <f>INDEX(location!A:A,MATCH('Tabela Total'!A8337,location!A:A,0))</f>
        <v>US-2017-165344</v>
      </c>
      <c r="K8337" s="1" t="str">
        <f>VLOOKUP(J8337,location[#All],2,FALSE)</f>
        <v>United States</v>
      </c>
      <c r="L8337" t="str">
        <f>VLOOKUP(J8337,location[#All],3,)</f>
        <v>Springfield</v>
      </c>
      <c r="M8337" t="str">
        <f>VLOOKUP(J8337,location[#All],4,)</f>
        <v>Ohio</v>
      </c>
      <c r="N8337">
        <f>VLOOKUP(J8337,location[#All],5,)</f>
        <v>45503</v>
      </c>
      <c r="O8337" t="str">
        <f>VLOOKUP(J8337,location[#All],6,)</f>
        <v>East</v>
      </c>
    </row>
    <row r="8338" spans="1:15" x14ac:dyDescent="0.25">
      <c r="A8338" t="s">
        <v>1939</v>
      </c>
      <c r="B8338" t="s">
        <v>248</v>
      </c>
      <c r="C8338" s="1">
        <v>43052</v>
      </c>
      <c r="D8338" s="1">
        <v>43054</v>
      </c>
      <c r="E8338" t="s">
        <v>44</v>
      </c>
      <c r="F8338">
        <v>1122</v>
      </c>
      <c r="G8338">
        <v>10</v>
      </c>
      <c r="H8338">
        <v>7</v>
      </c>
      <c r="I8338">
        <v>-748</v>
      </c>
      <c r="J8338" s="1" t="str">
        <f>INDEX(location!A:A,MATCH('Tabela Total'!A8338,location!A:A,0))</f>
        <v>US-2017-165344</v>
      </c>
      <c r="K8338" s="1" t="str">
        <f>VLOOKUP(J8338,location[#All],2,FALSE)</f>
        <v>United States</v>
      </c>
      <c r="L8338" t="str">
        <f>VLOOKUP(J8338,location[#All],3,)</f>
        <v>Springfield</v>
      </c>
      <c r="M8338" t="str">
        <f>VLOOKUP(J8338,location[#All],4,)</f>
        <v>Ohio</v>
      </c>
      <c r="N8338">
        <f>VLOOKUP(J8338,location[#All],5,)</f>
        <v>45503</v>
      </c>
      <c r="O8338" t="str">
        <f>VLOOKUP(J8338,location[#All],6,)</f>
        <v>East</v>
      </c>
    </row>
    <row r="8339" spans="1:15" x14ac:dyDescent="0.25">
      <c r="A8339" t="s">
        <v>2481</v>
      </c>
      <c r="B8339" t="s">
        <v>248</v>
      </c>
      <c r="C8339" s="1">
        <v>41768</v>
      </c>
      <c r="D8339" s="1">
        <v>41768</v>
      </c>
      <c r="E8339" t="s">
        <v>327</v>
      </c>
      <c r="F8339">
        <v>8325</v>
      </c>
      <c r="G8339">
        <v>3</v>
      </c>
      <c r="H8339">
        <v>0</v>
      </c>
      <c r="I8339">
        <v>14985</v>
      </c>
      <c r="J8339" s="1" t="str">
        <f>INDEX(location!A:A,MATCH('Tabela Total'!A8339,location!A:A,0))</f>
        <v>CA-2014-158771</v>
      </c>
      <c r="K8339" s="1" t="str">
        <f>VLOOKUP(J8339,location[#All],2,FALSE)</f>
        <v>United States</v>
      </c>
      <c r="L8339" t="str">
        <f>VLOOKUP(J8339,location[#All],3,)</f>
        <v>Henderson</v>
      </c>
      <c r="M8339" t="str">
        <f>VLOOKUP(J8339,location[#All],4,)</f>
        <v>Kentucky</v>
      </c>
      <c r="N8339">
        <f>VLOOKUP(J8339,location[#All],5,)</f>
        <v>42420</v>
      </c>
      <c r="O8339" t="str">
        <f>VLOOKUP(J8339,location[#All],6,)</f>
        <v>South</v>
      </c>
    </row>
    <row r="8340" spans="1:15" x14ac:dyDescent="0.25">
      <c r="A8340" t="s">
        <v>2481</v>
      </c>
      <c r="B8340" t="s">
        <v>248</v>
      </c>
      <c r="C8340" s="1">
        <v>41768</v>
      </c>
      <c r="D8340" s="1">
        <v>41768</v>
      </c>
      <c r="E8340" t="s">
        <v>327</v>
      </c>
      <c r="F8340">
        <v>945</v>
      </c>
      <c r="G8340">
        <v>3</v>
      </c>
      <c r="H8340">
        <v>0</v>
      </c>
      <c r="I8340">
        <v>4536</v>
      </c>
      <c r="J8340" s="1" t="str">
        <f>INDEX(location!A:A,MATCH('Tabela Total'!A8340,location!A:A,0))</f>
        <v>CA-2014-158771</v>
      </c>
      <c r="K8340" s="1" t="str">
        <f>VLOOKUP(J8340,location[#All],2,FALSE)</f>
        <v>United States</v>
      </c>
      <c r="L8340" t="str">
        <f>VLOOKUP(J8340,location[#All],3,)</f>
        <v>Henderson</v>
      </c>
      <c r="M8340" t="str">
        <f>VLOOKUP(J8340,location[#All],4,)</f>
        <v>Kentucky</v>
      </c>
      <c r="N8340">
        <f>VLOOKUP(J8340,location[#All],5,)</f>
        <v>42420</v>
      </c>
      <c r="O8340" t="str">
        <f>VLOOKUP(J8340,location[#All],6,)</f>
        <v>South</v>
      </c>
    </row>
    <row r="8341" spans="1:15" x14ac:dyDescent="0.25">
      <c r="A8341" t="s">
        <v>2481</v>
      </c>
      <c r="B8341" t="s">
        <v>248</v>
      </c>
      <c r="C8341" s="1">
        <v>41768</v>
      </c>
      <c r="D8341" s="1">
        <v>41768</v>
      </c>
      <c r="E8341" t="s">
        <v>327</v>
      </c>
      <c r="F8341">
        <v>2065</v>
      </c>
      <c r="G8341">
        <v>5</v>
      </c>
      <c r="H8341">
        <v>0</v>
      </c>
      <c r="I8341">
        <v>9499</v>
      </c>
      <c r="J8341" s="1" t="str">
        <f>INDEX(location!A:A,MATCH('Tabela Total'!A8341,location!A:A,0))</f>
        <v>CA-2014-158771</v>
      </c>
      <c r="K8341" s="1" t="str">
        <f>VLOOKUP(J8341,location[#All],2,FALSE)</f>
        <v>United States</v>
      </c>
      <c r="L8341" t="str">
        <f>VLOOKUP(J8341,location[#All],3,)</f>
        <v>Henderson</v>
      </c>
      <c r="M8341" t="str">
        <f>VLOOKUP(J8341,location[#All],4,)</f>
        <v>Kentucky</v>
      </c>
      <c r="N8341">
        <f>VLOOKUP(J8341,location[#All],5,)</f>
        <v>42420</v>
      </c>
      <c r="O8341" t="str">
        <f>VLOOKUP(J8341,location[#All],6,)</f>
        <v>South</v>
      </c>
    </row>
    <row r="8342" spans="1:15" x14ac:dyDescent="0.25">
      <c r="A8342" t="s">
        <v>2481</v>
      </c>
      <c r="B8342" t="s">
        <v>248</v>
      </c>
      <c r="C8342" s="1">
        <v>41768</v>
      </c>
      <c r="D8342" s="1">
        <v>41768</v>
      </c>
      <c r="E8342" t="s">
        <v>327</v>
      </c>
      <c r="F8342">
        <v>4536</v>
      </c>
      <c r="G8342">
        <v>7</v>
      </c>
      <c r="H8342">
        <v>0</v>
      </c>
      <c r="I8342">
        <v>217728</v>
      </c>
      <c r="J8342" s="1" t="str">
        <f>INDEX(location!A:A,MATCH('Tabela Total'!A8342,location!A:A,0))</f>
        <v>CA-2014-158771</v>
      </c>
      <c r="K8342" s="1" t="str">
        <f>VLOOKUP(J8342,location[#All],2,FALSE)</f>
        <v>United States</v>
      </c>
      <c r="L8342" t="str">
        <f>VLOOKUP(J8342,location[#All],3,)</f>
        <v>Henderson</v>
      </c>
      <c r="M8342" t="str">
        <f>VLOOKUP(J8342,location[#All],4,)</f>
        <v>Kentucky</v>
      </c>
      <c r="N8342">
        <f>VLOOKUP(J8342,location[#All],5,)</f>
        <v>42420</v>
      </c>
      <c r="O8342" t="str">
        <f>VLOOKUP(J8342,location[#All],6,)</f>
        <v>South</v>
      </c>
    </row>
    <row r="8343" spans="1:15" x14ac:dyDescent="0.25">
      <c r="A8343" t="s">
        <v>2929</v>
      </c>
      <c r="B8343" t="s">
        <v>248</v>
      </c>
      <c r="C8343" s="1">
        <v>42692</v>
      </c>
      <c r="D8343" s="1">
        <v>42698</v>
      </c>
      <c r="E8343" t="s">
        <v>15</v>
      </c>
      <c r="F8343">
        <v>103968</v>
      </c>
      <c r="G8343">
        <v>6</v>
      </c>
      <c r="H8343">
        <v>2</v>
      </c>
      <c r="I8343">
        <v>168948</v>
      </c>
      <c r="J8343" s="1" t="str">
        <f>INDEX(location!A:A,MATCH('Tabela Total'!A8343,location!A:A,0))</f>
        <v>CA-2016-158575</v>
      </c>
      <c r="K8343" s="1" t="str">
        <f>VLOOKUP(J8343,location[#All],2,FALSE)</f>
        <v>United States</v>
      </c>
      <c r="L8343" t="str">
        <f>VLOOKUP(J8343,location[#All],3,)</f>
        <v>Kent</v>
      </c>
      <c r="M8343" t="str">
        <f>VLOOKUP(J8343,location[#All],4,)</f>
        <v>Ohio</v>
      </c>
      <c r="N8343">
        <f>VLOOKUP(J8343,location[#All],5,)</f>
        <v>44240</v>
      </c>
      <c r="O8343" t="str">
        <f>VLOOKUP(J8343,location[#All],6,)</f>
        <v>East</v>
      </c>
    </row>
    <row r="8344" spans="1:15" x14ac:dyDescent="0.25">
      <c r="A8344" t="s">
        <v>4103</v>
      </c>
      <c r="B8344" t="s">
        <v>248</v>
      </c>
      <c r="C8344" s="1">
        <v>42258</v>
      </c>
      <c r="D8344" s="1">
        <v>42263</v>
      </c>
      <c r="E8344" t="s">
        <v>15</v>
      </c>
      <c r="F8344">
        <v>26586</v>
      </c>
      <c r="G8344">
        <v>7</v>
      </c>
      <c r="H8344">
        <v>0</v>
      </c>
      <c r="I8344">
        <v>79758</v>
      </c>
      <c r="J8344" s="1" t="str">
        <f>INDEX(location!A:A,MATCH('Tabela Total'!A8344,location!A:A,0))</f>
        <v>CA-2015-153794</v>
      </c>
      <c r="K8344" s="1" t="str">
        <f>VLOOKUP(J8344,location[#All],2,FALSE)</f>
        <v>United States</v>
      </c>
      <c r="L8344" t="str">
        <f>VLOOKUP(J8344,location[#All],3,)</f>
        <v>San Diego</v>
      </c>
      <c r="M8344" t="str">
        <f>VLOOKUP(J8344,location[#All],4,)</f>
        <v>California</v>
      </c>
      <c r="N8344">
        <f>VLOOKUP(J8344,location[#All],5,)</f>
        <v>92024</v>
      </c>
      <c r="O8344" t="str">
        <f>VLOOKUP(J8344,location[#All],6,)</f>
        <v>West</v>
      </c>
    </row>
    <row r="8345" spans="1:15" x14ac:dyDescent="0.25">
      <c r="A8345" t="s">
        <v>2463</v>
      </c>
      <c r="B8345" t="s">
        <v>2464</v>
      </c>
      <c r="C8345" s="1">
        <v>41810</v>
      </c>
      <c r="D8345" s="1">
        <v>41814</v>
      </c>
      <c r="E8345" t="s">
        <v>15</v>
      </c>
      <c r="F8345">
        <v>201584</v>
      </c>
      <c r="G8345">
        <v>2</v>
      </c>
      <c r="H8345">
        <v>2</v>
      </c>
      <c r="I8345">
        <v>201584</v>
      </c>
      <c r="J8345" s="1" t="str">
        <f>INDEX(location!A:A,MATCH('Tabela Total'!A8345,location!A:A,0))</f>
        <v>CA-2014-166863</v>
      </c>
      <c r="K8345" s="1" t="str">
        <f>VLOOKUP(J8345,location[#All],2,FALSE)</f>
        <v>United States</v>
      </c>
      <c r="L8345" t="str">
        <f>VLOOKUP(J8345,location[#All],3,)</f>
        <v>Plano</v>
      </c>
      <c r="M8345" t="str">
        <f>VLOOKUP(J8345,location[#All],4,)</f>
        <v>Texas</v>
      </c>
      <c r="N8345">
        <f>VLOOKUP(J8345,location[#All],5,)</f>
        <v>75023</v>
      </c>
      <c r="O8345" t="str">
        <f>VLOOKUP(J8345,location[#All],6,)</f>
        <v>Central</v>
      </c>
    </row>
    <row r="8346" spans="1:15" x14ac:dyDescent="0.25">
      <c r="A8346" t="s">
        <v>2463</v>
      </c>
      <c r="B8346" t="s">
        <v>2464</v>
      </c>
      <c r="C8346" s="1">
        <v>41810</v>
      </c>
      <c r="D8346" s="1">
        <v>41814</v>
      </c>
      <c r="E8346" t="s">
        <v>15</v>
      </c>
      <c r="F8346">
        <v>3392</v>
      </c>
      <c r="G8346">
        <v>4</v>
      </c>
      <c r="H8346">
        <v>8</v>
      </c>
      <c r="I8346">
        <v>-5088</v>
      </c>
      <c r="J8346" s="1" t="str">
        <f>INDEX(location!A:A,MATCH('Tabela Total'!A8346,location!A:A,0))</f>
        <v>CA-2014-166863</v>
      </c>
      <c r="K8346" s="1" t="str">
        <f>VLOOKUP(J8346,location[#All],2,FALSE)</f>
        <v>United States</v>
      </c>
      <c r="L8346" t="str">
        <f>VLOOKUP(J8346,location[#All],3,)</f>
        <v>Plano</v>
      </c>
      <c r="M8346" t="str">
        <f>VLOOKUP(J8346,location[#All],4,)</f>
        <v>Texas</v>
      </c>
      <c r="N8346">
        <f>VLOOKUP(J8346,location[#All],5,)</f>
        <v>75023</v>
      </c>
      <c r="O8346" t="str">
        <f>VLOOKUP(J8346,location[#All],6,)</f>
        <v>Central</v>
      </c>
    </row>
    <row r="8347" spans="1:15" x14ac:dyDescent="0.25">
      <c r="A8347" t="s">
        <v>2463</v>
      </c>
      <c r="B8347" t="s">
        <v>2464</v>
      </c>
      <c r="C8347" s="1">
        <v>41810</v>
      </c>
      <c r="D8347" s="1">
        <v>41814</v>
      </c>
      <c r="E8347" t="s">
        <v>15</v>
      </c>
      <c r="F8347">
        <v>1930656</v>
      </c>
      <c r="G8347">
        <v>4</v>
      </c>
      <c r="H8347">
        <v>32</v>
      </c>
      <c r="I8347">
        <v>-198744</v>
      </c>
      <c r="J8347" s="1" t="str">
        <f>INDEX(location!A:A,MATCH('Tabela Total'!A8347,location!A:A,0))</f>
        <v>CA-2014-166863</v>
      </c>
      <c r="K8347" s="1" t="str">
        <f>VLOOKUP(J8347,location[#All],2,FALSE)</f>
        <v>United States</v>
      </c>
      <c r="L8347" t="str">
        <f>VLOOKUP(J8347,location[#All],3,)</f>
        <v>Plano</v>
      </c>
      <c r="M8347" t="str">
        <f>VLOOKUP(J8347,location[#All],4,)</f>
        <v>Texas</v>
      </c>
      <c r="N8347">
        <f>VLOOKUP(J8347,location[#All],5,)</f>
        <v>75023</v>
      </c>
      <c r="O8347" t="str">
        <f>VLOOKUP(J8347,location[#All],6,)</f>
        <v>Central</v>
      </c>
    </row>
    <row r="8348" spans="1:15" x14ac:dyDescent="0.25">
      <c r="A8348" t="s">
        <v>2463</v>
      </c>
      <c r="B8348" t="s">
        <v>2464</v>
      </c>
      <c r="C8348" s="1">
        <v>41810</v>
      </c>
      <c r="D8348" s="1">
        <v>41814</v>
      </c>
      <c r="E8348" t="s">
        <v>15</v>
      </c>
      <c r="F8348">
        <v>15552</v>
      </c>
      <c r="G8348">
        <v>3</v>
      </c>
      <c r="H8348">
        <v>2</v>
      </c>
      <c r="I8348">
        <v>54432</v>
      </c>
      <c r="J8348" s="1" t="str">
        <f>INDEX(location!A:A,MATCH('Tabela Total'!A8348,location!A:A,0))</f>
        <v>CA-2014-166863</v>
      </c>
      <c r="K8348" s="1" t="str">
        <f>VLOOKUP(J8348,location[#All],2,FALSE)</f>
        <v>United States</v>
      </c>
      <c r="L8348" t="str">
        <f>VLOOKUP(J8348,location[#All],3,)</f>
        <v>Plano</v>
      </c>
      <c r="M8348" t="str">
        <f>VLOOKUP(J8348,location[#All],4,)</f>
        <v>Texas</v>
      </c>
      <c r="N8348">
        <f>VLOOKUP(J8348,location[#All],5,)</f>
        <v>75023</v>
      </c>
      <c r="O8348" t="str">
        <f>VLOOKUP(J8348,location[#All],6,)</f>
        <v>Central</v>
      </c>
    </row>
    <row r="8349" spans="1:15" x14ac:dyDescent="0.25">
      <c r="A8349" t="s">
        <v>2463</v>
      </c>
      <c r="B8349" t="s">
        <v>2464</v>
      </c>
      <c r="C8349" s="1">
        <v>41810</v>
      </c>
      <c r="D8349" s="1">
        <v>41814</v>
      </c>
      <c r="E8349" t="s">
        <v>15</v>
      </c>
      <c r="F8349">
        <v>11648</v>
      </c>
      <c r="G8349">
        <v>2</v>
      </c>
      <c r="H8349">
        <v>2</v>
      </c>
      <c r="I8349">
        <v>40768</v>
      </c>
      <c r="J8349" s="1" t="str">
        <f>INDEX(location!A:A,MATCH('Tabela Total'!A8349,location!A:A,0))</f>
        <v>CA-2014-166863</v>
      </c>
      <c r="K8349" s="1" t="str">
        <f>VLOOKUP(J8349,location[#All],2,FALSE)</f>
        <v>United States</v>
      </c>
      <c r="L8349" t="str">
        <f>VLOOKUP(J8349,location[#All],3,)</f>
        <v>Plano</v>
      </c>
      <c r="M8349" t="str">
        <f>VLOOKUP(J8349,location[#All],4,)</f>
        <v>Texas</v>
      </c>
      <c r="N8349">
        <f>VLOOKUP(J8349,location[#All],5,)</f>
        <v>75023</v>
      </c>
      <c r="O8349" t="str">
        <f>VLOOKUP(J8349,location[#All],6,)</f>
        <v>Central</v>
      </c>
    </row>
    <row r="8350" spans="1:15" x14ac:dyDescent="0.25">
      <c r="A8350" t="s">
        <v>2463</v>
      </c>
      <c r="B8350" t="s">
        <v>2464</v>
      </c>
      <c r="C8350" s="1">
        <v>41810</v>
      </c>
      <c r="D8350" s="1">
        <v>41814</v>
      </c>
      <c r="E8350" t="s">
        <v>15</v>
      </c>
      <c r="F8350">
        <v>4188</v>
      </c>
      <c r="G8350">
        <v>2</v>
      </c>
      <c r="H8350">
        <v>4</v>
      </c>
      <c r="I8350">
        <v>-9772</v>
      </c>
      <c r="J8350" s="1" t="str">
        <f>INDEX(location!A:A,MATCH('Tabela Total'!A8350,location!A:A,0))</f>
        <v>CA-2014-166863</v>
      </c>
      <c r="K8350" s="1" t="str">
        <f>VLOOKUP(J8350,location[#All],2,FALSE)</f>
        <v>United States</v>
      </c>
      <c r="L8350" t="str">
        <f>VLOOKUP(J8350,location[#All],3,)</f>
        <v>Plano</v>
      </c>
      <c r="M8350" t="str">
        <f>VLOOKUP(J8350,location[#All],4,)</f>
        <v>Texas</v>
      </c>
      <c r="N8350">
        <f>VLOOKUP(J8350,location[#All],5,)</f>
        <v>75023</v>
      </c>
      <c r="O8350" t="str">
        <f>VLOOKUP(J8350,location[#All],6,)</f>
        <v>Central</v>
      </c>
    </row>
    <row r="8351" spans="1:15" x14ac:dyDescent="0.25">
      <c r="A8351" t="s">
        <v>2463</v>
      </c>
      <c r="B8351" t="s">
        <v>2464</v>
      </c>
      <c r="C8351" s="1">
        <v>41810</v>
      </c>
      <c r="D8351" s="1">
        <v>41814</v>
      </c>
      <c r="E8351" t="s">
        <v>15</v>
      </c>
      <c r="F8351">
        <v>509488</v>
      </c>
      <c r="G8351">
        <v>7</v>
      </c>
      <c r="H8351">
        <v>2</v>
      </c>
      <c r="I8351">
        <v>-127372</v>
      </c>
      <c r="J8351" s="1" t="str">
        <f>INDEX(location!A:A,MATCH('Tabela Total'!A8351,location!A:A,0))</f>
        <v>CA-2014-166863</v>
      </c>
      <c r="K8351" s="1" t="str">
        <f>VLOOKUP(J8351,location[#All],2,FALSE)</f>
        <v>United States</v>
      </c>
      <c r="L8351" t="str">
        <f>VLOOKUP(J8351,location[#All],3,)</f>
        <v>Plano</v>
      </c>
      <c r="M8351" t="str">
        <f>VLOOKUP(J8351,location[#All],4,)</f>
        <v>Texas</v>
      </c>
      <c r="N8351">
        <f>VLOOKUP(J8351,location[#All],5,)</f>
        <v>75023</v>
      </c>
      <c r="O8351" t="str">
        <f>VLOOKUP(J8351,location[#All],6,)</f>
        <v>Central</v>
      </c>
    </row>
    <row r="8352" spans="1:15" x14ac:dyDescent="0.25">
      <c r="A8352" t="s">
        <v>3332</v>
      </c>
      <c r="B8352" t="s">
        <v>2464</v>
      </c>
      <c r="C8352" s="1">
        <v>41953</v>
      </c>
      <c r="D8352" s="1">
        <v>41959</v>
      </c>
      <c r="E8352" t="s">
        <v>15</v>
      </c>
      <c r="F8352">
        <v>39</v>
      </c>
      <c r="G8352">
        <v>2</v>
      </c>
      <c r="H8352">
        <v>0</v>
      </c>
      <c r="I8352">
        <v>1521</v>
      </c>
      <c r="J8352" s="1" t="str">
        <f>INDEX(location!A:A,MATCH('Tabela Total'!A8352,location!A:A,0))</f>
        <v>CA-2014-121006</v>
      </c>
      <c r="K8352" s="1" t="str">
        <f>VLOOKUP(J8352,location[#All],2,FALSE)</f>
        <v>United States</v>
      </c>
      <c r="L8352" t="str">
        <f>VLOOKUP(J8352,location[#All],3,)</f>
        <v>Midland</v>
      </c>
      <c r="M8352" t="str">
        <f>VLOOKUP(J8352,location[#All],4,)</f>
        <v>Michigan</v>
      </c>
      <c r="N8352">
        <f>VLOOKUP(J8352,location[#All],5,)</f>
        <v>48640</v>
      </c>
      <c r="O8352" t="str">
        <f>VLOOKUP(J8352,location[#All],6,)</f>
        <v>Central</v>
      </c>
    </row>
    <row r="8353" spans="1:15" x14ac:dyDescent="0.25">
      <c r="A8353" t="s">
        <v>3332</v>
      </c>
      <c r="B8353" t="s">
        <v>2464</v>
      </c>
      <c r="C8353" s="1">
        <v>41953</v>
      </c>
      <c r="D8353" s="1">
        <v>41959</v>
      </c>
      <c r="E8353" t="s">
        <v>15</v>
      </c>
      <c r="F8353">
        <v>1284</v>
      </c>
      <c r="G8353">
        <v>3</v>
      </c>
      <c r="H8353">
        <v>0</v>
      </c>
      <c r="I8353">
        <v>5778</v>
      </c>
      <c r="J8353" s="1" t="str">
        <f>INDEX(location!A:A,MATCH('Tabela Total'!A8353,location!A:A,0))</f>
        <v>CA-2014-121006</v>
      </c>
      <c r="K8353" s="1" t="str">
        <f>VLOOKUP(J8353,location[#All],2,FALSE)</f>
        <v>United States</v>
      </c>
      <c r="L8353" t="str">
        <f>VLOOKUP(J8353,location[#All],3,)</f>
        <v>Midland</v>
      </c>
      <c r="M8353" t="str">
        <f>VLOOKUP(J8353,location[#All],4,)</f>
        <v>Michigan</v>
      </c>
      <c r="N8353">
        <f>VLOOKUP(J8353,location[#All],5,)</f>
        <v>48640</v>
      </c>
      <c r="O8353" t="str">
        <f>VLOOKUP(J8353,location[#All],6,)</f>
        <v>Central</v>
      </c>
    </row>
    <row r="8354" spans="1:15" x14ac:dyDescent="0.25">
      <c r="A8354" t="s">
        <v>3332</v>
      </c>
      <c r="B8354" t="s">
        <v>2464</v>
      </c>
      <c r="C8354" s="1">
        <v>41953</v>
      </c>
      <c r="D8354" s="1">
        <v>41959</v>
      </c>
      <c r="E8354" t="s">
        <v>15</v>
      </c>
      <c r="F8354">
        <v>1584</v>
      </c>
      <c r="G8354">
        <v>3</v>
      </c>
      <c r="H8354">
        <v>0</v>
      </c>
      <c r="I8354">
        <v>7128</v>
      </c>
      <c r="J8354" s="1" t="str">
        <f>INDEX(location!A:A,MATCH('Tabela Total'!A8354,location!A:A,0))</f>
        <v>CA-2014-121006</v>
      </c>
      <c r="K8354" s="1" t="str">
        <f>VLOOKUP(J8354,location[#All],2,FALSE)</f>
        <v>United States</v>
      </c>
      <c r="L8354" t="str">
        <f>VLOOKUP(J8354,location[#All],3,)</f>
        <v>Midland</v>
      </c>
      <c r="M8354" t="str">
        <f>VLOOKUP(J8354,location[#All],4,)</f>
        <v>Michigan</v>
      </c>
      <c r="N8354">
        <f>VLOOKUP(J8354,location[#All],5,)</f>
        <v>48640</v>
      </c>
      <c r="O8354" t="str">
        <f>VLOOKUP(J8354,location[#All],6,)</f>
        <v>Central</v>
      </c>
    </row>
    <row r="8355" spans="1:15" x14ac:dyDescent="0.25">
      <c r="A8355" t="s">
        <v>3332</v>
      </c>
      <c r="B8355" t="s">
        <v>2464</v>
      </c>
      <c r="C8355" s="1">
        <v>41953</v>
      </c>
      <c r="D8355" s="1">
        <v>41959</v>
      </c>
      <c r="E8355" t="s">
        <v>15</v>
      </c>
      <c r="F8355">
        <v>56394</v>
      </c>
      <c r="G8355">
        <v>3</v>
      </c>
      <c r="H8355">
        <v>0</v>
      </c>
      <c r="I8355">
        <v>112788</v>
      </c>
      <c r="J8355" s="1" t="str">
        <f>INDEX(location!A:A,MATCH('Tabela Total'!A8355,location!A:A,0))</f>
        <v>CA-2014-121006</v>
      </c>
      <c r="K8355" s="1" t="str">
        <f>VLOOKUP(J8355,location[#All],2,FALSE)</f>
        <v>United States</v>
      </c>
      <c r="L8355" t="str">
        <f>VLOOKUP(J8355,location[#All],3,)</f>
        <v>Midland</v>
      </c>
      <c r="M8355" t="str">
        <f>VLOOKUP(J8355,location[#All],4,)</f>
        <v>Michigan</v>
      </c>
      <c r="N8355">
        <f>VLOOKUP(J8355,location[#All],5,)</f>
        <v>48640</v>
      </c>
      <c r="O8355" t="str">
        <f>VLOOKUP(J8355,location[#All],6,)</f>
        <v>Central</v>
      </c>
    </row>
    <row r="8356" spans="1:15" x14ac:dyDescent="0.25">
      <c r="A8356" t="s">
        <v>3332</v>
      </c>
      <c r="B8356" t="s">
        <v>2464</v>
      </c>
      <c r="C8356" s="1">
        <v>41953</v>
      </c>
      <c r="D8356" s="1">
        <v>41959</v>
      </c>
      <c r="E8356" t="s">
        <v>15</v>
      </c>
      <c r="F8356">
        <v>6294</v>
      </c>
      <c r="G8356">
        <v>3</v>
      </c>
      <c r="H8356">
        <v>0</v>
      </c>
      <c r="I8356">
        <v>119586</v>
      </c>
      <c r="J8356" s="1" t="str">
        <f>INDEX(location!A:A,MATCH('Tabela Total'!A8356,location!A:A,0))</f>
        <v>CA-2014-121006</v>
      </c>
      <c r="K8356" s="1" t="str">
        <f>VLOOKUP(J8356,location[#All],2,FALSE)</f>
        <v>United States</v>
      </c>
      <c r="L8356" t="str">
        <f>VLOOKUP(J8356,location[#All],3,)</f>
        <v>Midland</v>
      </c>
      <c r="M8356" t="str">
        <f>VLOOKUP(J8356,location[#All],4,)</f>
        <v>Michigan</v>
      </c>
      <c r="N8356">
        <f>VLOOKUP(J8356,location[#All],5,)</f>
        <v>48640</v>
      </c>
      <c r="O8356" t="str">
        <f>VLOOKUP(J8356,location[#All],6,)</f>
        <v>Central</v>
      </c>
    </row>
    <row r="8357" spans="1:15" x14ac:dyDescent="0.25">
      <c r="A8357" t="s">
        <v>3332</v>
      </c>
      <c r="B8357" t="s">
        <v>2464</v>
      </c>
      <c r="C8357" s="1">
        <v>41953</v>
      </c>
      <c r="D8357" s="1">
        <v>41959</v>
      </c>
      <c r="E8357" t="s">
        <v>15</v>
      </c>
      <c r="F8357">
        <v>53541</v>
      </c>
      <c r="G8357">
        <v>3</v>
      </c>
      <c r="H8357">
        <v>0</v>
      </c>
      <c r="I8357">
        <v>160623</v>
      </c>
      <c r="J8357" s="1" t="str">
        <f>INDEX(location!A:A,MATCH('Tabela Total'!A8357,location!A:A,0))</f>
        <v>CA-2014-121006</v>
      </c>
      <c r="K8357" s="1" t="str">
        <f>VLOOKUP(J8357,location[#All],2,FALSE)</f>
        <v>United States</v>
      </c>
      <c r="L8357" t="str">
        <f>VLOOKUP(J8357,location[#All],3,)</f>
        <v>Midland</v>
      </c>
      <c r="M8357" t="str">
        <f>VLOOKUP(J8357,location[#All],4,)</f>
        <v>Michigan</v>
      </c>
      <c r="N8357">
        <f>VLOOKUP(J8357,location[#All],5,)</f>
        <v>48640</v>
      </c>
      <c r="O8357" t="str">
        <f>VLOOKUP(J8357,location[#All],6,)</f>
        <v>Central</v>
      </c>
    </row>
    <row r="8358" spans="1:15" x14ac:dyDescent="0.25">
      <c r="A8358" t="s">
        <v>4451</v>
      </c>
      <c r="B8358" t="s">
        <v>2464</v>
      </c>
      <c r="C8358" s="1">
        <v>41701</v>
      </c>
      <c r="D8358" s="1">
        <v>41705</v>
      </c>
      <c r="E8358" t="s">
        <v>15</v>
      </c>
      <c r="F8358">
        <v>176772</v>
      </c>
      <c r="G8358">
        <v>3</v>
      </c>
      <c r="H8358">
        <v>8</v>
      </c>
      <c r="I8358">
        <v>-4596072</v>
      </c>
      <c r="J8358" s="1" t="str">
        <f>INDEX(location!A:A,MATCH('Tabela Total'!A8358,location!A:A,0))</f>
        <v>CA-2014-130421</v>
      </c>
      <c r="K8358" s="1" t="str">
        <f>VLOOKUP(J8358,location[#All],2,FALSE)</f>
        <v>United States</v>
      </c>
      <c r="L8358" t="str">
        <f>VLOOKUP(J8358,location[#All],3,)</f>
        <v>Houston</v>
      </c>
      <c r="M8358" t="str">
        <f>VLOOKUP(J8358,location[#All],4,)</f>
        <v>Texas</v>
      </c>
      <c r="N8358">
        <f>VLOOKUP(J8358,location[#All],5,)</f>
        <v>77095</v>
      </c>
      <c r="O8358" t="str">
        <f>VLOOKUP(J8358,location[#All],6,)</f>
        <v>Central</v>
      </c>
    </row>
    <row r="8359" spans="1:15" x14ac:dyDescent="0.25">
      <c r="A8359" t="s">
        <v>5203</v>
      </c>
      <c r="B8359" t="s">
        <v>2464</v>
      </c>
      <c r="C8359" s="1">
        <v>41731</v>
      </c>
      <c r="D8359" s="1">
        <v>41735</v>
      </c>
      <c r="E8359" t="s">
        <v>10</v>
      </c>
      <c r="F8359">
        <v>2672</v>
      </c>
      <c r="G8359">
        <v>5</v>
      </c>
      <c r="H8359">
        <v>2</v>
      </c>
      <c r="I8359">
        <v>9352</v>
      </c>
      <c r="J8359" s="1" t="str">
        <f>INDEX(location!A:A,MATCH('Tabela Total'!A8359,location!A:A,0))</f>
        <v>US-2014-157847</v>
      </c>
      <c r="K8359" s="1" t="str">
        <f>VLOOKUP(J8359,location[#All],2,FALSE)</f>
        <v>United States</v>
      </c>
      <c r="L8359" t="str">
        <f>VLOOKUP(J8359,location[#All],3,)</f>
        <v>Houston</v>
      </c>
      <c r="M8359" t="str">
        <f>VLOOKUP(J8359,location[#All],4,)</f>
        <v>Texas</v>
      </c>
      <c r="N8359">
        <f>VLOOKUP(J8359,location[#All],5,)</f>
        <v>77095</v>
      </c>
      <c r="O8359" t="str">
        <f>VLOOKUP(J8359,location[#All],6,)</f>
        <v>Central</v>
      </c>
    </row>
    <row r="8360" spans="1:15" x14ac:dyDescent="0.25">
      <c r="A8360" t="s">
        <v>5203</v>
      </c>
      <c r="B8360" t="s">
        <v>2464</v>
      </c>
      <c r="C8360" s="1">
        <v>41731</v>
      </c>
      <c r="D8360" s="1">
        <v>41735</v>
      </c>
      <c r="E8360" t="s">
        <v>10</v>
      </c>
      <c r="F8360">
        <v>33488</v>
      </c>
      <c r="G8360">
        <v>7</v>
      </c>
      <c r="H8360">
        <v>2</v>
      </c>
      <c r="I8360">
        <v>10465</v>
      </c>
      <c r="J8360" s="1" t="str">
        <f>INDEX(location!A:A,MATCH('Tabela Total'!A8360,location!A:A,0))</f>
        <v>US-2014-157847</v>
      </c>
      <c r="K8360" s="1" t="str">
        <f>VLOOKUP(J8360,location[#All],2,FALSE)</f>
        <v>United States</v>
      </c>
      <c r="L8360" t="str">
        <f>VLOOKUP(J8360,location[#All],3,)</f>
        <v>Houston</v>
      </c>
      <c r="M8360" t="str">
        <f>VLOOKUP(J8360,location[#All],4,)</f>
        <v>Texas</v>
      </c>
      <c r="N8360">
        <f>VLOOKUP(J8360,location[#All],5,)</f>
        <v>77095</v>
      </c>
      <c r="O8360" t="str">
        <f>VLOOKUP(J8360,location[#All],6,)</f>
        <v>Central</v>
      </c>
    </row>
    <row r="8361" spans="1:15" x14ac:dyDescent="0.25">
      <c r="A8361" t="s">
        <v>5592</v>
      </c>
      <c r="B8361" t="s">
        <v>2464</v>
      </c>
      <c r="C8361" s="1">
        <v>42318</v>
      </c>
      <c r="D8361" s="1">
        <v>42322</v>
      </c>
      <c r="E8361" t="s">
        <v>15</v>
      </c>
      <c r="F8361">
        <v>577584</v>
      </c>
      <c r="G8361">
        <v>6</v>
      </c>
      <c r="H8361">
        <v>2</v>
      </c>
      <c r="I8361">
        <v>433188</v>
      </c>
      <c r="J8361" s="1" t="str">
        <f>INDEX(location!A:A,MATCH('Tabela Total'!A8361,location!A:A,0))</f>
        <v>CA-2015-147690</v>
      </c>
      <c r="K8361" s="1" t="str">
        <f>VLOOKUP(J8361,location[#All],2,FALSE)</f>
        <v>United States</v>
      </c>
      <c r="L8361" t="str">
        <f>VLOOKUP(J8361,location[#All],3,)</f>
        <v>Philadelphia</v>
      </c>
      <c r="M8361" t="str">
        <f>VLOOKUP(J8361,location[#All],4,)</f>
        <v>Pennsylvania</v>
      </c>
      <c r="N8361">
        <f>VLOOKUP(J8361,location[#All],5,)</f>
        <v>19140</v>
      </c>
      <c r="O8361" t="str">
        <f>VLOOKUP(J8361,location[#All],6,)</f>
        <v>East</v>
      </c>
    </row>
    <row r="8362" spans="1:15" x14ac:dyDescent="0.25">
      <c r="A8362" t="s">
        <v>784</v>
      </c>
      <c r="B8362" t="s">
        <v>785</v>
      </c>
      <c r="C8362" s="1">
        <v>42155</v>
      </c>
      <c r="D8362" s="1">
        <v>42162</v>
      </c>
      <c r="E8362" t="s">
        <v>15</v>
      </c>
      <c r="F8362">
        <v>222</v>
      </c>
      <c r="G8362">
        <v>6</v>
      </c>
      <c r="H8362">
        <v>0</v>
      </c>
      <c r="I8362">
        <v>9102</v>
      </c>
      <c r="J8362" s="1" t="str">
        <f>INDEX(location!A:A,MATCH('Tabela Total'!A8362,location!A:A,0))</f>
        <v>CA-2015-133627</v>
      </c>
      <c r="K8362" s="1" t="str">
        <f>VLOOKUP(J8362,location[#All],2,FALSE)</f>
        <v>United States</v>
      </c>
      <c r="L8362" t="str">
        <f>VLOOKUP(J8362,location[#All],3,)</f>
        <v>Norwich</v>
      </c>
      <c r="M8362" t="str">
        <f>VLOOKUP(J8362,location[#All],4,)</f>
        <v>Connecticut</v>
      </c>
      <c r="N8362">
        <f>VLOOKUP(J8362,location[#All],5,)</f>
        <v>6360</v>
      </c>
      <c r="O8362" t="str">
        <f>VLOOKUP(J8362,location[#All],6,)</f>
        <v>East</v>
      </c>
    </row>
    <row r="8363" spans="1:15" x14ac:dyDescent="0.25">
      <c r="A8363" t="s">
        <v>1553</v>
      </c>
      <c r="B8363" t="s">
        <v>785</v>
      </c>
      <c r="C8363" s="1">
        <v>42836</v>
      </c>
      <c r="D8363" s="1">
        <v>42843</v>
      </c>
      <c r="E8363" t="s">
        <v>15</v>
      </c>
      <c r="F8363">
        <v>11364</v>
      </c>
      <c r="G8363">
        <v>3</v>
      </c>
      <c r="H8363">
        <v>8</v>
      </c>
      <c r="I8363">
        <v>-17046</v>
      </c>
      <c r="J8363" s="1" t="str">
        <f>INDEX(location!A:A,MATCH('Tabela Total'!A8363,location!A:A,0))</f>
        <v>US-2017-143028</v>
      </c>
      <c r="K8363" s="1" t="str">
        <f>VLOOKUP(J8363,location[#All],2,FALSE)</f>
        <v>United States</v>
      </c>
      <c r="L8363" t="str">
        <f>VLOOKUP(J8363,location[#All],3,)</f>
        <v>Lubbock</v>
      </c>
      <c r="M8363" t="str">
        <f>VLOOKUP(J8363,location[#All],4,)</f>
        <v>Texas</v>
      </c>
      <c r="N8363">
        <f>VLOOKUP(J8363,location[#All],5,)</f>
        <v>79424</v>
      </c>
      <c r="O8363" t="str">
        <f>VLOOKUP(J8363,location[#All],6,)</f>
        <v>Central</v>
      </c>
    </row>
    <row r="8364" spans="1:15" x14ac:dyDescent="0.25">
      <c r="A8364" t="s">
        <v>2542</v>
      </c>
      <c r="B8364" t="s">
        <v>785</v>
      </c>
      <c r="C8364" s="1">
        <v>42534</v>
      </c>
      <c r="D8364" s="1">
        <v>42536</v>
      </c>
      <c r="E8364" t="s">
        <v>10</v>
      </c>
      <c r="F8364">
        <v>37797</v>
      </c>
      <c r="G8364">
        <v>3</v>
      </c>
      <c r="H8364">
        <v>0</v>
      </c>
      <c r="I8364">
        <v>944925</v>
      </c>
      <c r="J8364" s="1" t="str">
        <f>INDEX(location!A:A,MATCH('Tabela Total'!A8364,location!A:A,0))</f>
        <v>CA-2016-155005</v>
      </c>
      <c r="K8364" s="1" t="str">
        <f>VLOOKUP(J8364,location[#All],2,FALSE)</f>
        <v>United States</v>
      </c>
      <c r="L8364" t="str">
        <f>VLOOKUP(J8364,location[#All],3,)</f>
        <v>Jackson</v>
      </c>
      <c r="M8364" t="str">
        <f>VLOOKUP(J8364,location[#All],4,)</f>
        <v>Michigan</v>
      </c>
      <c r="N8364">
        <f>VLOOKUP(J8364,location[#All],5,)</f>
        <v>49201</v>
      </c>
      <c r="O8364" t="str">
        <f>VLOOKUP(J8364,location[#All],6,)</f>
        <v>Central</v>
      </c>
    </row>
    <row r="8365" spans="1:15" x14ac:dyDescent="0.25">
      <c r="A8365" t="s">
        <v>3161</v>
      </c>
      <c r="B8365" t="s">
        <v>785</v>
      </c>
      <c r="C8365" s="1">
        <v>43059</v>
      </c>
      <c r="D8365" s="1">
        <v>43064</v>
      </c>
      <c r="E8365" t="s">
        <v>15</v>
      </c>
      <c r="F8365">
        <v>2758</v>
      </c>
      <c r="G8365">
        <v>2</v>
      </c>
      <c r="H8365">
        <v>0</v>
      </c>
      <c r="I8365">
        <v>115836</v>
      </c>
      <c r="J8365" s="1" t="str">
        <f>INDEX(location!A:A,MATCH('Tabela Total'!A8365,location!A:A,0))</f>
        <v>CA-2017-154123</v>
      </c>
      <c r="K8365" s="1" t="str">
        <f>VLOOKUP(J8365,location[#All],2,FALSE)</f>
        <v>United States</v>
      </c>
      <c r="L8365" t="str">
        <f>VLOOKUP(J8365,location[#All],3,)</f>
        <v>Henderson</v>
      </c>
      <c r="M8365" t="str">
        <f>VLOOKUP(J8365,location[#All],4,)</f>
        <v>Kentucky</v>
      </c>
      <c r="N8365">
        <f>VLOOKUP(J8365,location[#All],5,)</f>
        <v>42420</v>
      </c>
      <c r="O8365" t="str">
        <f>VLOOKUP(J8365,location[#All],6,)</f>
        <v>South</v>
      </c>
    </row>
    <row r="8366" spans="1:15" x14ac:dyDescent="0.25">
      <c r="A8366" t="s">
        <v>3243</v>
      </c>
      <c r="B8366" t="s">
        <v>785</v>
      </c>
      <c r="C8366" s="1">
        <v>42400</v>
      </c>
      <c r="D8366" s="1">
        <v>42404</v>
      </c>
      <c r="E8366" t="s">
        <v>15</v>
      </c>
      <c r="F8366">
        <v>109592</v>
      </c>
      <c r="G8366">
        <v>1</v>
      </c>
      <c r="H8366">
        <v>2</v>
      </c>
      <c r="I8366">
        <v>82194</v>
      </c>
      <c r="J8366" s="1" t="str">
        <f>INDEX(location!A:A,MATCH('Tabela Total'!A8366,location!A:A,0))</f>
        <v>CA-2016-129238</v>
      </c>
      <c r="K8366" s="1" t="str">
        <f>VLOOKUP(J8366,location[#All],2,FALSE)</f>
        <v>United States</v>
      </c>
      <c r="L8366" t="str">
        <f>VLOOKUP(J8366,location[#All],3,)</f>
        <v>Los Angeles</v>
      </c>
      <c r="M8366" t="str">
        <f>VLOOKUP(J8366,location[#All],4,)</f>
        <v>California</v>
      </c>
      <c r="N8366">
        <f>VLOOKUP(J8366,location[#All],5,)</f>
        <v>90045</v>
      </c>
      <c r="O8366" t="str">
        <f>VLOOKUP(J8366,location[#All],6,)</f>
        <v>West</v>
      </c>
    </row>
    <row r="8367" spans="1:15" x14ac:dyDescent="0.25">
      <c r="A8367" t="s">
        <v>3243</v>
      </c>
      <c r="B8367" t="s">
        <v>785</v>
      </c>
      <c r="C8367" s="1">
        <v>42400</v>
      </c>
      <c r="D8367" s="1">
        <v>42404</v>
      </c>
      <c r="E8367" t="s">
        <v>15</v>
      </c>
      <c r="F8367">
        <v>567</v>
      </c>
      <c r="G8367">
        <v>5</v>
      </c>
      <c r="H8367">
        <v>0</v>
      </c>
      <c r="I8367">
        <v>27783</v>
      </c>
      <c r="J8367" s="1" t="str">
        <f>INDEX(location!A:A,MATCH('Tabela Total'!A8367,location!A:A,0))</f>
        <v>CA-2016-129238</v>
      </c>
      <c r="K8367" s="1" t="str">
        <f>VLOOKUP(J8367,location[#All],2,FALSE)</f>
        <v>United States</v>
      </c>
      <c r="L8367" t="str">
        <f>VLOOKUP(J8367,location[#All],3,)</f>
        <v>Los Angeles</v>
      </c>
      <c r="M8367" t="str">
        <f>VLOOKUP(J8367,location[#All],4,)</f>
        <v>California</v>
      </c>
      <c r="N8367">
        <f>VLOOKUP(J8367,location[#All],5,)</f>
        <v>90045</v>
      </c>
      <c r="O8367" t="str">
        <f>VLOOKUP(J8367,location[#All],6,)</f>
        <v>West</v>
      </c>
    </row>
    <row r="8368" spans="1:15" x14ac:dyDescent="0.25">
      <c r="A8368" t="s">
        <v>3590</v>
      </c>
      <c r="B8368" t="s">
        <v>785</v>
      </c>
      <c r="C8368" s="1">
        <v>42981</v>
      </c>
      <c r="D8368" s="1">
        <v>42986</v>
      </c>
      <c r="E8368" t="s">
        <v>15</v>
      </c>
      <c r="F8368">
        <v>8256</v>
      </c>
      <c r="G8368">
        <v>5</v>
      </c>
      <c r="H8368">
        <v>2</v>
      </c>
      <c r="I8368">
        <v>28896</v>
      </c>
      <c r="J8368" s="1" t="str">
        <f>INDEX(location!A:A,MATCH('Tabela Total'!A8368,location!A:A,0))</f>
        <v>CA-2017-123022</v>
      </c>
      <c r="K8368" s="1" t="str">
        <f>VLOOKUP(J8368,location[#All],2,FALSE)</f>
        <v>United States</v>
      </c>
      <c r="L8368" t="str">
        <f>VLOOKUP(J8368,location[#All],3,)</f>
        <v>La Mesa</v>
      </c>
      <c r="M8368" t="str">
        <f>VLOOKUP(J8368,location[#All],4,)</f>
        <v>California</v>
      </c>
      <c r="N8368">
        <f>VLOOKUP(J8368,location[#All],5,)</f>
        <v>91941</v>
      </c>
      <c r="O8368" t="str">
        <f>VLOOKUP(J8368,location[#All],6,)</f>
        <v>West</v>
      </c>
    </row>
    <row r="8369" spans="1:15" x14ac:dyDescent="0.25">
      <c r="A8369" t="s">
        <v>3590</v>
      </c>
      <c r="B8369" t="s">
        <v>785</v>
      </c>
      <c r="C8369" s="1">
        <v>42981</v>
      </c>
      <c r="D8369" s="1">
        <v>42986</v>
      </c>
      <c r="E8369" t="s">
        <v>15</v>
      </c>
      <c r="F8369">
        <v>28497</v>
      </c>
      <c r="G8369">
        <v>3</v>
      </c>
      <c r="H8369">
        <v>0</v>
      </c>
      <c r="I8369">
        <v>85491</v>
      </c>
      <c r="J8369" s="1" t="str">
        <f>INDEX(location!A:A,MATCH('Tabela Total'!A8369,location!A:A,0))</f>
        <v>CA-2017-123022</v>
      </c>
      <c r="K8369" s="1" t="str">
        <f>VLOOKUP(J8369,location[#All],2,FALSE)</f>
        <v>United States</v>
      </c>
      <c r="L8369" t="str">
        <f>VLOOKUP(J8369,location[#All],3,)</f>
        <v>La Mesa</v>
      </c>
      <c r="M8369" t="str">
        <f>VLOOKUP(J8369,location[#All],4,)</f>
        <v>California</v>
      </c>
      <c r="N8369">
        <f>VLOOKUP(J8369,location[#All],5,)</f>
        <v>91941</v>
      </c>
      <c r="O8369" t="str">
        <f>VLOOKUP(J8369,location[#All],6,)</f>
        <v>West</v>
      </c>
    </row>
    <row r="8370" spans="1:15" x14ac:dyDescent="0.25">
      <c r="A8370" t="s">
        <v>4440</v>
      </c>
      <c r="B8370" t="s">
        <v>785</v>
      </c>
      <c r="C8370" s="1">
        <v>41716</v>
      </c>
      <c r="D8370" s="1">
        <v>41722</v>
      </c>
      <c r="E8370" t="s">
        <v>15</v>
      </c>
      <c r="F8370">
        <v>1110</v>
      </c>
      <c r="G8370">
        <v>2</v>
      </c>
      <c r="H8370">
        <v>0</v>
      </c>
      <c r="I8370">
        <v>1443</v>
      </c>
      <c r="J8370" s="1" t="str">
        <f>INDEX(location!A:A,MATCH('Tabela Total'!A8370,location!A:A,0))</f>
        <v>US-2014-131275</v>
      </c>
      <c r="K8370" s="1" t="str">
        <f>VLOOKUP(J8370,location[#All],2,FALSE)</f>
        <v>United States</v>
      </c>
      <c r="L8370" t="str">
        <f>VLOOKUP(J8370,location[#All],3,)</f>
        <v>Burbank</v>
      </c>
      <c r="M8370" t="str">
        <f>VLOOKUP(J8370,location[#All],4,)</f>
        <v>California</v>
      </c>
      <c r="N8370">
        <f>VLOOKUP(J8370,location[#All],5,)</f>
        <v>91505</v>
      </c>
      <c r="O8370" t="str">
        <f>VLOOKUP(J8370,location[#All],6,)</f>
        <v>West</v>
      </c>
    </row>
    <row r="8371" spans="1:15" x14ac:dyDescent="0.25">
      <c r="A8371" t="s">
        <v>4440</v>
      </c>
      <c r="B8371" t="s">
        <v>785</v>
      </c>
      <c r="C8371" s="1">
        <v>41716</v>
      </c>
      <c r="D8371" s="1">
        <v>41722</v>
      </c>
      <c r="E8371" t="s">
        <v>15</v>
      </c>
      <c r="F8371">
        <v>1279968</v>
      </c>
      <c r="G8371">
        <v>4</v>
      </c>
      <c r="H8371">
        <v>2</v>
      </c>
      <c r="I8371">
        <v>4159896</v>
      </c>
      <c r="J8371" s="1" t="str">
        <f>INDEX(location!A:A,MATCH('Tabela Total'!A8371,location!A:A,0))</f>
        <v>US-2014-131275</v>
      </c>
      <c r="K8371" s="1" t="str">
        <f>VLOOKUP(J8371,location[#All],2,FALSE)</f>
        <v>United States</v>
      </c>
      <c r="L8371" t="str">
        <f>VLOOKUP(J8371,location[#All],3,)</f>
        <v>Burbank</v>
      </c>
      <c r="M8371" t="str">
        <f>VLOOKUP(J8371,location[#All],4,)</f>
        <v>California</v>
      </c>
      <c r="N8371">
        <f>VLOOKUP(J8371,location[#All],5,)</f>
        <v>91505</v>
      </c>
      <c r="O8371" t="str">
        <f>VLOOKUP(J8371,location[#All],6,)</f>
        <v>West</v>
      </c>
    </row>
    <row r="8372" spans="1:15" x14ac:dyDescent="0.25">
      <c r="A8372" t="s">
        <v>4440</v>
      </c>
      <c r="B8372" t="s">
        <v>785</v>
      </c>
      <c r="C8372" s="1">
        <v>41716</v>
      </c>
      <c r="D8372" s="1">
        <v>41722</v>
      </c>
      <c r="E8372" t="s">
        <v>15</v>
      </c>
      <c r="F8372">
        <v>185619</v>
      </c>
      <c r="G8372">
        <v>7</v>
      </c>
      <c r="H8372">
        <v>0</v>
      </c>
      <c r="I8372">
        <v>3341142</v>
      </c>
      <c r="J8372" s="1" t="str">
        <f>INDEX(location!A:A,MATCH('Tabela Total'!A8372,location!A:A,0))</f>
        <v>US-2014-131275</v>
      </c>
      <c r="K8372" s="1" t="str">
        <f>VLOOKUP(J8372,location[#All],2,FALSE)</f>
        <v>United States</v>
      </c>
      <c r="L8372" t="str">
        <f>VLOOKUP(J8372,location[#All],3,)</f>
        <v>Burbank</v>
      </c>
      <c r="M8372" t="str">
        <f>VLOOKUP(J8372,location[#All],4,)</f>
        <v>California</v>
      </c>
      <c r="N8372">
        <f>VLOOKUP(J8372,location[#All],5,)</f>
        <v>91505</v>
      </c>
      <c r="O8372" t="str">
        <f>VLOOKUP(J8372,location[#All],6,)</f>
        <v>West</v>
      </c>
    </row>
    <row r="8373" spans="1:15" x14ac:dyDescent="0.25">
      <c r="A8373" t="s">
        <v>5668</v>
      </c>
      <c r="B8373" t="s">
        <v>785</v>
      </c>
      <c r="C8373" s="1">
        <v>43008</v>
      </c>
      <c r="D8373" s="1">
        <v>43014</v>
      </c>
      <c r="E8373" t="s">
        <v>15</v>
      </c>
      <c r="F8373">
        <v>11646</v>
      </c>
      <c r="G8373">
        <v>9</v>
      </c>
      <c r="H8373">
        <v>8</v>
      </c>
      <c r="I8373">
        <v>-17469</v>
      </c>
      <c r="J8373" s="1" t="str">
        <f>INDEX(location!A:A,MATCH('Tabela Total'!A8373,location!A:A,0))</f>
        <v>US-2017-130603</v>
      </c>
      <c r="K8373" s="1" t="str">
        <f>VLOOKUP(J8373,location[#All],2,FALSE)</f>
        <v>United States</v>
      </c>
      <c r="L8373" t="str">
        <f>VLOOKUP(J8373,location[#All],3,)</f>
        <v>Arlington</v>
      </c>
      <c r="M8373" t="str">
        <f>VLOOKUP(J8373,location[#All],4,)</f>
        <v>Texas</v>
      </c>
      <c r="N8373">
        <f>VLOOKUP(J8373,location[#All],5,)</f>
        <v>76017</v>
      </c>
      <c r="O8373" t="str">
        <f>VLOOKUP(J8373,location[#All],6,)</f>
        <v>Central</v>
      </c>
    </row>
    <row r="8374" spans="1:15" x14ac:dyDescent="0.25">
      <c r="A8374" t="s">
        <v>5716</v>
      </c>
      <c r="B8374" t="s">
        <v>785</v>
      </c>
      <c r="C8374" s="1">
        <v>42698</v>
      </c>
      <c r="D8374" s="1">
        <v>42704</v>
      </c>
      <c r="E8374" t="s">
        <v>15</v>
      </c>
      <c r="F8374">
        <v>33992</v>
      </c>
      <c r="G8374">
        <v>5</v>
      </c>
      <c r="H8374">
        <v>2</v>
      </c>
      <c r="I8374">
        <v>8498</v>
      </c>
      <c r="J8374" s="1" t="str">
        <f>INDEX(location!A:A,MATCH('Tabela Total'!A8374,location!A:A,0))</f>
        <v>CA-2016-123533</v>
      </c>
      <c r="K8374" s="1" t="str">
        <f>VLOOKUP(J8374,location[#All],2,FALSE)</f>
        <v>United States</v>
      </c>
      <c r="L8374" t="str">
        <f>VLOOKUP(J8374,location[#All],3,)</f>
        <v>Hialeah</v>
      </c>
      <c r="M8374" t="str">
        <f>VLOOKUP(J8374,location[#All],4,)</f>
        <v>Florida</v>
      </c>
      <c r="N8374">
        <f>VLOOKUP(J8374,location[#All],5,)</f>
        <v>33012</v>
      </c>
      <c r="O8374" t="str">
        <f>VLOOKUP(J8374,location[#All],6,)</f>
        <v>South</v>
      </c>
    </row>
    <row r="8375" spans="1:15" x14ac:dyDescent="0.25">
      <c r="A8375" t="s">
        <v>5716</v>
      </c>
      <c r="B8375" t="s">
        <v>785</v>
      </c>
      <c r="C8375" s="1">
        <v>42698</v>
      </c>
      <c r="D8375" s="1">
        <v>42704</v>
      </c>
      <c r="E8375" t="s">
        <v>15</v>
      </c>
      <c r="F8375">
        <v>10528</v>
      </c>
      <c r="G8375">
        <v>4</v>
      </c>
      <c r="H8375">
        <v>2</v>
      </c>
      <c r="I8375">
        <v>34216</v>
      </c>
      <c r="J8375" s="1" t="str">
        <f>INDEX(location!A:A,MATCH('Tabela Total'!A8375,location!A:A,0))</f>
        <v>CA-2016-123533</v>
      </c>
      <c r="K8375" s="1" t="str">
        <f>VLOOKUP(J8375,location[#All],2,FALSE)</f>
        <v>United States</v>
      </c>
      <c r="L8375" t="str">
        <f>VLOOKUP(J8375,location[#All],3,)</f>
        <v>Hialeah</v>
      </c>
      <c r="M8375" t="str">
        <f>VLOOKUP(J8375,location[#All],4,)</f>
        <v>Florida</v>
      </c>
      <c r="N8375">
        <f>VLOOKUP(J8375,location[#All],5,)</f>
        <v>33012</v>
      </c>
      <c r="O8375" t="str">
        <f>VLOOKUP(J8375,location[#All],6,)</f>
        <v>South</v>
      </c>
    </row>
    <row r="8376" spans="1:15" x14ac:dyDescent="0.25">
      <c r="A8376" t="s">
        <v>5716</v>
      </c>
      <c r="B8376" t="s">
        <v>785</v>
      </c>
      <c r="C8376" s="1">
        <v>42698</v>
      </c>
      <c r="D8376" s="1">
        <v>42704</v>
      </c>
      <c r="E8376" t="s">
        <v>15</v>
      </c>
      <c r="F8376">
        <v>42384</v>
      </c>
      <c r="G8376">
        <v>2</v>
      </c>
      <c r="H8376">
        <v>2</v>
      </c>
      <c r="I8376">
        <v>42384</v>
      </c>
      <c r="J8376" s="1" t="str">
        <f>INDEX(location!A:A,MATCH('Tabela Total'!A8376,location!A:A,0))</f>
        <v>CA-2016-123533</v>
      </c>
      <c r="K8376" s="1" t="str">
        <f>VLOOKUP(J8376,location[#All],2,FALSE)</f>
        <v>United States</v>
      </c>
      <c r="L8376" t="str">
        <f>VLOOKUP(J8376,location[#All],3,)</f>
        <v>Hialeah</v>
      </c>
      <c r="M8376" t="str">
        <f>VLOOKUP(J8376,location[#All],4,)</f>
        <v>Florida</v>
      </c>
      <c r="N8376">
        <f>VLOOKUP(J8376,location[#All],5,)</f>
        <v>33012</v>
      </c>
      <c r="O8376" t="str">
        <f>VLOOKUP(J8376,location[#All],6,)</f>
        <v>South</v>
      </c>
    </row>
    <row r="8377" spans="1:15" x14ac:dyDescent="0.25">
      <c r="A8377" t="s">
        <v>405</v>
      </c>
      <c r="B8377" t="s">
        <v>406</v>
      </c>
      <c r="C8377" s="1">
        <v>41682</v>
      </c>
      <c r="D8377" s="1">
        <v>41688</v>
      </c>
      <c r="E8377" t="s">
        <v>15</v>
      </c>
      <c r="F8377">
        <v>129568</v>
      </c>
      <c r="G8377">
        <v>2</v>
      </c>
      <c r="H8377">
        <v>2</v>
      </c>
      <c r="I8377">
        <v>-24294</v>
      </c>
      <c r="J8377" s="1" t="str">
        <f>INDEX(location!A:A,MATCH('Tabela Total'!A8377,location!A:A,0))</f>
        <v>US-2014-110674</v>
      </c>
      <c r="K8377" s="1" t="str">
        <f>VLOOKUP(J8377,location[#All],2,FALSE)</f>
        <v>United States</v>
      </c>
      <c r="L8377" t="str">
        <f>VLOOKUP(J8377,location[#All],3,)</f>
        <v>Concord</v>
      </c>
      <c r="M8377" t="str">
        <f>VLOOKUP(J8377,location[#All],4,)</f>
        <v>California</v>
      </c>
      <c r="N8377">
        <f>VLOOKUP(J8377,location[#All],5,)</f>
        <v>94521</v>
      </c>
      <c r="O8377" t="str">
        <f>VLOOKUP(J8377,location[#All],6,)</f>
        <v>West</v>
      </c>
    </row>
    <row r="8378" spans="1:15" x14ac:dyDescent="0.25">
      <c r="A8378" t="s">
        <v>442</v>
      </c>
      <c r="B8378" t="s">
        <v>406</v>
      </c>
      <c r="C8378" s="1">
        <v>42576</v>
      </c>
      <c r="D8378" s="1">
        <v>42582</v>
      </c>
      <c r="E8378" t="s">
        <v>15</v>
      </c>
      <c r="F8378">
        <v>119616</v>
      </c>
      <c r="G8378">
        <v>8</v>
      </c>
      <c r="H8378">
        <v>2</v>
      </c>
      <c r="I8378">
        <v>403704</v>
      </c>
      <c r="J8378" s="1" t="str">
        <f>INDEX(location!A:A,MATCH('Tabela Total'!A8378,location!A:A,0))</f>
        <v>CA-2016-126158</v>
      </c>
      <c r="K8378" s="1" t="str">
        <f>VLOOKUP(J8378,location[#All],2,FALSE)</f>
        <v>United States</v>
      </c>
      <c r="L8378" t="str">
        <f>VLOOKUP(J8378,location[#All],3,)</f>
        <v>Costa Mesa</v>
      </c>
      <c r="M8378" t="str">
        <f>VLOOKUP(J8378,location[#All],4,)</f>
        <v>California</v>
      </c>
      <c r="N8378">
        <f>VLOOKUP(J8378,location[#All],5,)</f>
        <v>92627</v>
      </c>
      <c r="O8378" t="str">
        <f>VLOOKUP(J8378,location[#All],6,)</f>
        <v>West</v>
      </c>
    </row>
    <row r="8379" spans="1:15" x14ac:dyDescent="0.25">
      <c r="A8379" t="s">
        <v>442</v>
      </c>
      <c r="B8379" t="s">
        <v>406</v>
      </c>
      <c r="C8379" s="1">
        <v>42576</v>
      </c>
      <c r="D8379" s="1">
        <v>42582</v>
      </c>
      <c r="E8379" t="s">
        <v>15</v>
      </c>
      <c r="F8379">
        <v>25576</v>
      </c>
      <c r="G8379">
        <v>4</v>
      </c>
      <c r="H8379">
        <v>0</v>
      </c>
      <c r="I8379">
        <v>818432</v>
      </c>
      <c r="J8379" s="1" t="str">
        <f>INDEX(location!A:A,MATCH('Tabela Total'!A8379,location!A:A,0))</f>
        <v>CA-2016-126158</v>
      </c>
      <c r="K8379" s="1" t="str">
        <f>VLOOKUP(J8379,location[#All],2,FALSE)</f>
        <v>United States</v>
      </c>
      <c r="L8379" t="str">
        <f>VLOOKUP(J8379,location[#All],3,)</f>
        <v>Costa Mesa</v>
      </c>
      <c r="M8379" t="str">
        <f>VLOOKUP(J8379,location[#All],4,)</f>
        <v>California</v>
      </c>
      <c r="N8379">
        <f>VLOOKUP(J8379,location[#All],5,)</f>
        <v>92627</v>
      </c>
      <c r="O8379" t="str">
        <f>VLOOKUP(J8379,location[#All],6,)</f>
        <v>West</v>
      </c>
    </row>
    <row r="8380" spans="1:15" x14ac:dyDescent="0.25">
      <c r="A8380" t="s">
        <v>442</v>
      </c>
      <c r="B8380" t="s">
        <v>406</v>
      </c>
      <c r="C8380" s="1">
        <v>42576</v>
      </c>
      <c r="D8380" s="1">
        <v>42582</v>
      </c>
      <c r="E8380" t="s">
        <v>15</v>
      </c>
      <c r="F8380">
        <v>241568</v>
      </c>
      <c r="G8380">
        <v>2</v>
      </c>
      <c r="H8380">
        <v>2</v>
      </c>
      <c r="I8380">
        <v>181176</v>
      </c>
      <c r="J8380" s="1" t="str">
        <f>INDEX(location!A:A,MATCH('Tabela Total'!A8380,location!A:A,0))</f>
        <v>CA-2016-126158</v>
      </c>
      <c r="K8380" s="1" t="str">
        <f>VLOOKUP(J8380,location[#All],2,FALSE)</f>
        <v>United States</v>
      </c>
      <c r="L8380" t="str">
        <f>VLOOKUP(J8380,location[#All],3,)</f>
        <v>Costa Mesa</v>
      </c>
      <c r="M8380" t="str">
        <f>VLOOKUP(J8380,location[#All],4,)</f>
        <v>California</v>
      </c>
      <c r="N8380">
        <f>VLOOKUP(J8380,location[#All],5,)</f>
        <v>92627</v>
      </c>
      <c r="O8380" t="str">
        <f>VLOOKUP(J8380,location[#All],6,)</f>
        <v>West</v>
      </c>
    </row>
    <row r="8381" spans="1:15" x14ac:dyDescent="0.25">
      <c r="A8381" t="s">
        <v>442</v>
      </c>
      <c r="B8381" t="s">
        <v>406</v>
      </c>
      <c r="C8381" s="1">
        <v>42576</v>
      </c>
      <c r="D8381" s="1">
        <v>42582</v>
      </c>
      <c r="E8381" t="s">
        <v>15</v>
      </c>
      <c r="F8381">
        <v>693</v>
      </c>
      <c r="G8381">
        <v>9</v>
      </c>
      <c r="H8381">
        <v>0</v>
      </c>
      <c r="I8381">
        <v>22869</v>
      </c>
      <c r="J8381" s="1" t="str">
        <f>INDEX(location!A:A,MATCH('Tabela Total'!A8381,location!A:A,0))</f>
        <v>CA-2016-126158</v>
      </c>
      <c r="K8381" s="1" t="str">
        <f>VLOOKUP(J8381,location[#All],2,FALSE)</f>
        <v>United States</v>
      </c>
      <c r="L8381" t="str">
        <f>VLOOKUP(J8381,location[#All],3,)</f>
        <v>Costa Mesa</v>
      </c>
      <c r="M8381" t="str">
        <f>VLOOKUP(J8381,location[#All],4,)</f>
        <v>California</v>
      </c>
      <c r="N8381">
        <f>VLOOKUP(J8381,location[#All],5,)</f>
        <v>92627</v>
      </c>
      <c r="O8381" t="str">
        <f>VLOOKUP(J8381,location[#All],6,)</f>
        <v>West</v>
      </c>
    </row>
    <row r="8382" spans="1:15" x14ac:dyDescent="0.25">
      <c r="A8382" t="s">
        <v>1275</v>
      </c>
      <c r="B8382" t="s">
        <v>406</v>
      </c>
      <c r="C8382" s="1">
        <v>41966</v>
      </c>
      <c r="D8382" s="1">
        <v>41968</v>
      </c>
      <c r="E8382" t="s">
        <v>44</v>
      </c>
      <c r="F8382">
        <v>60392</v>
      </c>
      <c r="G8382">
        <v>5</v>
      </c>
      <c r="H8382">
        <v>2</v>
      </c>
      <c r="I8382">
        <v>-67941</v>
      </c>
      <c r="J8382" s="1" t="str">
        <f>INDEX(location!A:A,MATCH('Tabela Total'!A8382,location!A:A,0))</f>
        <v>US-2014-157385</v>
      </c>
      <c r="K8382" s="1" t="str">
        <f>VLOOKUP(J8382,location[#All],2,FALSE)</f>
        <v>United States</v>
      </c>
      <c r="L8382" t="str">
        <f>VLOOKUP(J8382,location[#All],3,)</f>
        <v>Los Angeles</v>
      </c>
      <c r="M8382" t="str">
        <f>VLOOKUP(J8382,location[#All],4,)</f>
        <v>California</v>
      </c>
      <c r="N8382">
        <f>VLOOKUP(J8382,location[#All],5,)</f>
        <v>90004</v>
      </c>
      <c r="O8382" t="str">
        <f>VLOOKUP(J8382,location[#All],6,)</f>
        <v>West</v>
      </c>
    </row>
    <row r="8383" spans="1:15" x14ac:dyDescent="0.25">
      <c r="A8383" t="s">
        <v>1275</v>
      </c>
      <c r="B8383" t="s">
        <v>406</v>
      </c>
      <c r="C8383" s="1">
        <v>41966</v>
      </c>
      <c r="D8383" s="1">
        <v>41968</v>
      </c>
      <c r="E8383" t="s">
        <v>44</v>
      </c>
      <c r="F8383">
        <v>2184</v>
      </c>
      <c r="G8383">
        <v>3</v>
      </c>
      <c r="H8383">
        <v>0</v>
      </c>
      <c r="I8383">
        <v>104832</v>
      </c>
      <c r="J8383" s="1" t="str">
        <f>INDEX(location!A:A,MATCH('Tabela Total'!A8383,location!A:A,0))</f>
        <v>US-2014-157385</v>
      </c>
      <c r="K8383" s="1" t="str">
        <f>VLOOKUP(J8383,location[#All],2,FALSE)</f>
        <v>United States</v>
      </c>
      <c r="L8383" t="str">
        <f>VLOOKUP(J8383,location[#All],3,)</f>
        <v>Los Angeles</v>
      </c>
      <c r="M8383" t="str">
        <f>VLOOKUP(J8383,location[#All],4,)</f>
        <v>California</v>
      </c>
      <c r="N8383">
        <f>VLOOKUP(J8383,location[#All],5,)</f>
        <v>90004</v>
      </c>
      <c r="O8383" t="str">
        <f>VLOOKUP(J8383,location[#All],6,)</f>
        <v>West</v>
      </c>
    </row>
    <row r="8384" spans="1:15" x14ac:dyDescent="0.25">
      <c r="A8384" t="s">
        <v>1275</v>
      </c>
      <c r="B8384" t="s">
        <v>406</v>
      </c>
      <c r="C8384" s="1">
        <v>41966</v>
      </c>
      <c r="D8384" s="1">
        <v>41968</v>
      </c>
      <c r="E8384" t="s">
        <v>44</v>
      </c>
      <c r="F8384">
        <v>2999</v>
      </c>
      <c r="G8384">
        <v>1</v>
      </c>
      <c r="H8384">
        <v>0</v>
      </c>
      <c r="I8384">
        <v>62979</v>
      </c>
      <c r="J8384" s="1" t="str">
        <f>INDEX(location!A:A,MATCH('Tabela Total'!A8384,location!A:A,0))</f>
        <v>US-2014-157385</v>
      </c>
      <c r="K8384" s="1" t="str">
        <f>VLOOKUP(J8384,location[#All],2,FALSE)</f>
        <v>United States</v>
      </c>
      <c r="L8384" t="str">
        <f>VLOOKUP(J8384,location[#All],3,)</f>
        <v>Los Angeles</v>
      </c>
      <c r="M8384" t="str">
        <f>VLOOKUP(J8384,location[#All],4,)</f>
        <v>California</v>
      </c>
      <c r="N8384">
        <f>VLOOKUP(J8384,location[#All],5,)</f>
        <v>90004</v>
      </c>
      <c r="O8384" t="str">
        <f>VLOOKUP(J8384,location[#All],6,)</f>
        <v>West</v>
      </c>
    </row>
    <row r="8385" spans="1:15" x14ac:dyDescent="0.25">
      <c r="A8385" t="s">
        <v>1275</v>
      </c>
      <c r="B8385" t="s">
        <v>406</v>
      </c>
      <c r="C8385" s="1">
        <v>41966</v>
      </c>
      <c r="D8385" s="1">
        <v>41968</v>
      </c>
      <c r="E8385" t="s">
        <v>44</v>
      </c>
      <c r="F8385">
        <v>38144</v>
      </c>
      <c r="G8385">
        <v>2</v>
      </c>
      <c r="H8385">
        <v>2</v>
      </c>
      <c r="I8385">
        <v>2384</v>
      </c>
      <c r="J8385" s="1" t="str">
        <f>INDEX(location!A:A,MATCH('Tabela Total'!A8385,location!A:A,0))</f>
        <v>US-2014-157385</v>
      </c>
      <c r="K8385" s="1" t="str">
        <f>VLOOKUP(J8385,location[#All],2,FALSE)</f>
        <v>United States</v>
      </c>
      <c r="L8385" t="str">
        <f>VLOOKUP(J8385,location[#All],3,)</f>
        <v>Los Angeles</v>
      </c>
      <c r="M8385" t="str">
        <f>VLOOKUP(J8385,location[#All],4,)</f>
        <v>California</v>
      </c>
      <c r="N8385">
        <f>VLOOKUP(J8385,location[#All],5,)</f>
        <v>90004</v>
      </c>
      <c r="O8385" t="str">
        <f>VLOOKUP(J8385,location[#All],6,)</f>
        <v>West</v>
      </c>
    </row>
    <row r="8386" spans="1:15" x14ac:dyDescent="0.25">
      <c r="A8386" t="s">
        <v>2190</v>
      </c>
      <c r="B8386" t="s">
        <v>406</v>
      </c>
      <c r="C8386" s="1">
        <v>42316</v>
      </c>
      <c r="D8386" s="1">
        <v>42322</v>
      </c>
      <c r="E8386" t="s">
        <v>15</v>
      </c>
      <c r="F8386">
        <v>504</v>
      </c>
      <c r="G8386">
        <v>3</v>
      </c>
      <c r="H8386">
        <v>0</v>
      </c>
      <c r="I8386">
        <v>2016</v>
      </c>
      <c r="J8386" s="1" t="str">
        <f>INDEX(location!A:A,MATCH('Tabela Total'!A8386,location!A:A,0))</f>
        <v>CA-2015-123568</v>
      </c>
      <c r="K8386" s="1" t="str">
        <f>VLOOKUP(J8386,location[#All],2,FALSE)</f>
        <v>United States</v>
      </c>
      <c r="L8386" t="str">
        <f>VLOOKUP(J8386,location[#All],3,)</f>
        <v>West Jordan</v>
      </c>
      <c r="M8386" t="str">
        <f>VLOOKUP(J8386,location[#All],4,)</f>
        <v>Utah</v>
      </c>
      <c r="N8386">
        <f>VLOOKUP(J8386,location[#All],5,)</f>
        <v>84084</v>
      </c>
      <c r="O8386" t="str">
        <f>VLOOKUP(J8386,location[#All],6,)</f>
        <v>West</v>
      </c>
    </row>
    <row r="8387" spans="1:15" x14ac:dyDescent="0.25">
      <c r="A8387" t="s">
        <v>2190</v>
      </c>
      <c r="B8387" t="s">
        <v>406</v>
      </c>
      <c r="C8387" s="1">
        <v>42316</v>
      </c>
      <c r="D8387" s="1">
        <v>42322</v>
      </c>
      <c r="E8387" t="s">
        <v>15</v>
      </c>
      <c r="F8387">
        <v>9294</v>
      </c>
      <c r="G8387">
        <v>3</v>
      </c>
      <c r="H8387">
        <v>0</v>
      </c>
      <c r="I8387">
        <v>41823</v>
      </c>
      <c r="J8387" s="1" t="str">
        <f>INDEX(location!A:A,MATCH('Tabela Total'!A8387,location!A:A,0))</f>
        <v>CA-2015-123568</v>
      </c>
      <c r="K8387" s="1" t="str">
        <f>VLOOKUP(J8387,location[#All],2,FALSE)</f>
        <v>United States</v>
      </c>
      <c r="L8387" t="str">
        <f>VLOOKUP(J8387,location[#All],3,)</f>
        <v>West Jordan</v>
      </c>
      <c r="M8387" t="str">
        <f>VLOOKUP(J8387,location[#All],4,)</f>
        <v>Utah</v>
      </c>
      <c r="N8387">
        <f>VLOOKUP(J8387,location[#All],5,)</f>
        <v>84084</v>
      </c>
      <c r="O8387" t="str">
        <f>VLOOKUP(J8387,location[#All],6,)</f>
        <v>West</v>
      </c>
    </row>
    <row r="8388" spans="1:15" x14ac:dyDescent="0.25">
      <c r="A8388" t="s">
        <v>2190</v>
      </c>
      <c r="B8388" t="s">
        <v>406</v>
      </c>
      <c r="C8388" s="1">
        <v>42316</v>
      </c>
      <c r="D8388" s="1">
        <v>42322</v>
      </c>
      <c r="E8388" t="s">
        <v>15</v>
      </c>
      <c r="F8388">
        <v>6669</v>
      </c>
      <c r="G8388">
        <v>3</v>
      </c>
      <c r="H8388">
        <v>0</v>
      </c>
      <c r="I8388">
        <v>220077</v>
      </c>
      <c r="J8388" s="1" t="str">
        <f>INDEX(location!A:A,MATCH('Tabela Total'!A8388,location!A:A,0))</f>
        <v>CA-2015-123568</v>
      </c>
      <c r="K8388" s="1" t="str">
        <f>VLOOKUP(J8388,location[#All],2,FALSE)</f>
        <v>United States</v>
      </c>
      <c r="L8388" t="str">
        <f>VLOOKUP(J8388,location[#All],3,)</f>
        <v>West Jordan</v>
      </c>
      <c r="M8388" t="str">
        <f>VLOOKUP(J8388,location[#All],4,)</f>
        <v>Utah</v>
      </c>
      <c r="N8388">
        <f>VLOOKUP(J8388,location[#All],5,)</f>
        <v>84084</v>
      </c>
      <c r="O8388" t="str">
        <f>VLOOKUP(J8388,location[#All],6,)</f>
        <v>West</v>
      </c>
    </row>
    <row r="8389" spans="1:15" x14ac:dyDescent="0.25">
      <c r="A8389" t="s">
        <v>2190</v>
      </c>
      <c r="B8389" t="s">
        <v>406</v>
      </c>
      <c r="C8389" s="1">
        <v>42316</v>
      </c>
      <c r="D8389" s="1">
        <v>42322</v>
      </c>
      <c r="E8389" t="s">
        <v>15</v>
      </c>
      <c r="F8389">
        <v>9168</v>
      </c>
      <c r="G8389">
        <v>5</v>
      </c>
      <c r="H8389">
        <v>2</v>
      </c>
      <c r="I8389">
        <v>2865</v>
      </c>
      <c r="J8389" s="1" t="str">
        <f>INDEX(location!A:A,MATCH('Tabela Total'!A8389,location!A:A,0))</f>
        <v>CA-2015-123568</v>
      </c>
      <c r="K8389" s="1" t="str">
        <f>VLOOKUP(J8389,location[#All],2,FALSE)</f>
        <v>United States</v>
      </c>
      <c r="L8389" t="str">
        <f>VLOOKUP(J8389,location[#All],3,)</f>
        <v>West Jordan</v>
      </c>
      <c r="M8389" t="str">
        <f>VLOOKUP(J8389,location[#All],4,)</f>
        <v>Utah</v>
      </c>
      <c r="N8389">
        <f>VLOOKUP(J8389,location[#All],5,)</f>
        <v>84084</v>
      </c>
      <c r="O8389" t="str">
        <f>VLOOKUP(J8389,location[#All],6,)</f>
        <v>West</v>
      </c>
    </row>
    <row r="8390" spans="1:15" x14ac:dyDescent="0.25">
      <c r="A8390" t="s">
        <v>2693</v>
      </c>
      <c r="B8390" t="s">
        <v>406</v>
      </c>
      <c r="C8390" s="1">
        <v>42750</v>
      </c>
      <c r="D8390" s="1">
        <v>42754</v>
      </c>
      <c r="E8390" t="s">
        <v>15</v>
      </c>
      <c r="F8390">
        <v>127</v>
      </c>
      <c r="G8390">
        <v>2</v>
      </c>
      <c r="H8390">
        <v>0</v>
      </c>
      <c r="I8390">
        <v>5842</v>
      </c>
      <c r="J8390" s="1" t="str">
        <f>INDEX(location!A:A,MATCH('Tabela Total'!A8390,location!A:A,0))</f>
        <v>CA-2017-152961</v>
      </c>
      <c r="K8390" s="1" t="str">
        <f>VLOOKUP(J8390,location[#All],2,FALSE)</f>
        <v>United States</v>
      </c>
      <c r="L8390" t="str">
        <f>VLOOKUP(J8390,location[#All],3,)</f>
        <v>Quincy</v>
      </c>
      <c r="M8390" t="str">
        <f>VLOOKUP(J8390,location[#All],4,)</f>
        <v>Massachusetts</v>
      </c>
      <c r="N8390">
        <f>VLOOKUP(J8390,location[#All],5,)</f>
        <v>2169</v>
      </c>
      <c r="O8390" t="str">
        <f>VLOOKUP(J8390,location[#All],6,)</f>
        <v>East</v>
      </c>
    </row>
    <row r="8391" spans="1:15" x14ac:dyDescent="0.25">
      <c r="A8391" t="s">
        <v>2768</v>
      </c>
      <c r="B8391" t="s">
        <v>406</v>
      </c>
      <c r="C8391" s="1">
        <v>41905</v>
      </c>
      <c r="D8391" s="1">
        <v>41910</v>
      </c>
      <c r="E8391" t="s">
        <v>15</v>
      </c>
      <c r="F8391">
        <v>324</v>
      </c>
      <c r="G8391">
        <v>5</v>
      </c>
      <c r="H8391">
        <v>0</v>
      </c>
      <c r="I8391">
        <v>15552</v>
      </c>
      <c r="J8391" s="1" t="str">
        <f>INDEX(location!A:A,MATCH('Tabela Total'!A8391,location!A:A,0))</f>
        <v>CA-2014-116904</v>
      </c>
      <c r="K8391" s="1" t="str">
        <f>VLOOKUP(J8391,location[#All],2,FALSE)</f>
        <v>United States</v>
      </c>
      <c r="L8391" t="str">
        <f>VLOOKUP(J8391,location[#All],3,)</f>
        <v>Minneapolis</v>
      </c>
      <c r="M8391" t="str">
        <f>VLOOKUP(J8391,location[#All],4,)</f>
        <v>Minnesota</v>
      </c>
      <c r="N8391">
        <f>VLOOKUP(J8391,location[#All],5,)</f>
        <v>55407</v>
      </c>
      <c r="O8391" t="str">
        <f>VLOOKUP(J8391,location[#All],6,)</f>
        <v>Central</v>
      </c>
    </row>
    <row r="8392" spans="1:15" x14ac:dyDescent="0.25">
      <c r="A8392" t="s">
        <v>2768</v>
      </c>
      <c r="B8392" t="s">
        <v>406</v>
      </c>
      <c r="C8392" s="1">
        <v>41905</v>
      </c>
      <c r="D8392" s="1">
        <v>41910</v>
      </c>
      <c r="E8392" t="s">
        <v>15</v>
      </c>
      <c r="F8392">
        <v>4049</v>
      </c>
      <c r="G8392">
        <v>5</v>
      </c>
      <c r="H8392">
        <v>0</v>
      </c>
      <c r="I8392">
        <v>16196</v>
      </c>
      <c r="J8392" s="1" t="str">
        <f>INDEX(location!A:A,MATCH('Tabela Total'!A8392,location!A:A,0))</f>
        <v>CA-2014-116904</v>
      </c>
      <c r="K8392" s="1" t="str">
        <f>VLOOKUP(J8392,location[#All],2,FALSE)</f>
        <v>United States</v>
      </c>
      <c r="L8392" t="str">
        <f>VLOOKUP(J8392,location[#All],3,)</f>
        <v>Minneapolis</v>
      </c>
      <c r="M8392" t="str">
        <f>VLOOKUP(J8392,location[#All],4,)</f>
        <v>Minnesota</v>
      </c>
      <c r="N8392">
        <f>VLOOKUP(J8392,location[#All],5,)</f>
        <v>55407</v>
      </c>
      <c r="O8392" t="str">
        <f>VLOOKUP(J8392,location[#All],6,)</f>
        <v>Central</v>
      </c>
    </row>
    <row r="8393" spans="1:15" x14ac:dyDescent="0.25">
      <c r="A8393" t="s">
        <v>2768</v>
      </c>
      <c r="B8393" t="s">
        <v>406</v>
      </c>
      <c r="C8393" s="1">
        <v>41905</v>
      </c>
      <c r="D8393" s="1">
        <v>41910</v>
      </c>
      <c r="E8393" t="s">
        <v>15</v>
      </c>
      <c r="F8393">
        <v>944995</v>
      </c>
      <c r="G8393">
        <v>5</v>
      </c>
      <c r="H8393">
        <v>0</v>
      </c>
      <c r="I8393">
        <v>46304755</v>
      </c>
      <c r="J8393" s="1" t="str">
        <f>INDEX(location!A:A,MATCH('Tabela Total'!A8393,location!A:A,0))</f>
        <v>CA-2014-116904</v>
      </c>
      <c r="K8393" s="1" t="str">
        <f>VLOOKUP(J8393,location[#All],2,FALSE)</f>
        <v>United States</v>
      </c>
      <c r="L8393" t="str">
        <f>VLOOKUP(J8393,location[#All],3,)</f>
        <v>Minneapolis</v>
      </c>
      <c r="M8393" t="str">
        <f>VLOOKUP(J8393,location[#All],4,)</f>
        <v>Minnesota</v>
      </c>
      <c r="N8393">
        <f>VLOOKUP(J8393,location[#All],5,)</f>
        <v>55407</v>
      </c>
      <c r="O8393" t="str">
        <f>VLOOKUP(J8393,location[#All],6,)</f>
        <v>Central</v>
      </c>
    </row>
    <row r="8394" spans="1:15" x14ac:dyDescent="0.25">
      <c r="A8394" t="s">
        <v>2768</v>
      </c>
      <c r="B8394" t="s">
        <v>406</v>
      </c>
      <c r="C8394" s="1">
        <v>41905</v>
      </c>
      <c r="D8394" s="1">
        <v>41910</v>
      </c>
      <c r="E8394" t="s">
        <v>15</v>
      </c>
      <c r="F8394">
        <v>1294</v>
      </c>
      <c r="G8394">
        <v>2</v>
      </c>
      <c r="H8394">
        <v>0</v>
      </c>
      <c r="I8394">
        <v>647</v>
      </c>
      <c r="J8394" s="1" t="str">
        <f>INDEX(location!A:A,MATCH('Tabela Total'!A8394,location!A:A,0))</f>
        <v>CA-2014-116904</v>
      </c>
      <c r="K8394" s="1" t="str">
        <f>VLOOKUP(J8394,location[#All],2,FALSE)</f>
        <v>United States</v>
      </c>
      <c r="L8394" t="str">
        <f>VLOOKUP(J8394,location[#All],3,)</f>
        <v>Minneapolis</v>
      </c>
      <c r="M8394" t="str">
        <f>VLOOKUP(J8394,location[#All],4,)</f>
        <v>Minnesota</v>
      </c>
      <c r="N8394">
        <f>VLOOKUP(J8394,location[#All],5,)</f>
        <v>55407</v>
      </c>
      <c r="O8394" t="str">
        <f>VLOOKUP(J8394,location[#All],6,)</f>
        <v>Central</v>
      </c>
    </row>
    <row r="8395" spans="1:15" x14ac:dyDescent="0.25">
      <c r="A8395" t="s">
        <v>2953</v>
      </c>
      <c r="B8395" t="s">
        <v>406</v>
      </c>
      <c r="C8395" s="1">
        <v>41702</v>
      </c>
      <c r="D8395" s="1">
        <v>41707</v>
      </c>
      <c r="E8395" t="s">
        <v>15</v>
      </c>
      <c r="F8395">
        <v>15552</v>
      </c>
      <c r="G8395">
        <v>3</v>
      </c>
      <c r="H8395">
        <v>2</v>
      </c>
      <c r="I8395">
        <v>23328</v>
      </c>
      <c r="J8395" s="1" t="str">
        <f>INDEX(location!A:A,MATCH('Tabela Total'!A8395,location!A:A,0))</f>
        <v>CA-2014-117016</v>
      </c>
      <c r="K8395" s="1" t="str">
        <f>VLOOKUP(J8395,location[#All],2,FALSE)</f>
        <v>United States</v>
      </c>
      <c r="L8395" t="str">
        <f>VLOOKUP(J8395,location[#All],3,)</f>
        <v>Margate</v>
      </c>
      <c r="M8395" t="str">
        <f>VLOOKUP(J8395,location[#All],4,)</f>
        <v>Florida</v>
      </c>
      <c r="N8395">
        <f>VLOOKUP(J8395,location[#All],5,)</f>
        <v>33063</v>
      </c>
      <c r="O8395" t="str">
        <f>VLOOKUP(J8395,location[#All],6,)</f>
        <v>South</v>
      </c>
    </row>
    <row r="8396" spans="1:15" x14ac:dyDescent="0.25">
      <c r="A8396" t="s">
        <v>5312</v>
      </c>
      <c r="B8396" t="s">
        <v>406</v>
      </c>
      <c r="C8396" s="1">
        <v>41884</v>
      </c>
      <c r="D8396" s="1">
        <v>41889</v>
      </c>
      <c r="E8396" t="s">
        <v>15</v>
      </c>
      <c r="F8396">
        <v>179398</v>
      </c>
      <c r="G8396">
        <v>2</v>
      </c>
      <c r="H8396">
        <v>0</v>
      </c>
      <c r="I8396">
        <v>8431706</v>
      </c>
      <c r="J8396" s="1" t="str">
        <f>INDEX(location!A:A,MATCH('Tabela Total'!A8396,location!A:A,0))</f>
        <v>CA-2014-152268</v>
      </c>
      <c r="K8396" s="1" t="str">
        <f>VLOOKUP(J8396,location[#All],2,FALSE)</f>
        <v>United States</v>
      </c>
      <c r="L8396" t="str">
        <f>VLOOKUP(J8396,location[#All],3,)</f>
        <v>Fayetteville</v>
      </c>
      <c r="M8396" t="str">
        <f>VLOOKUP(J8396,location[#All],4,)</f>
        <v>Arkansas</v>
      </c>
      <c r="N8396">
        <f>VLOOKUP(J8396,location[#All],5,)</f>
        <v>72701</v>
      </c>
      <c r="O8396" t="str">
        <f>VLOOKUP(J8396,location[#All],6,)</f>
        <v>South</v>
      </c>
    </row>
    <row r="8397" spans="1:15" x14ac:dyDescent="0.25">
      <c r="A8397" t="s">
        <v>5627</v>
      </c>
      <c r="B8397" t="s">
        <v>406</v>
      </c>
      <c r="C8397" s="1">
        <v>42506</v>
      </c>
      <c r="D8397" s="1">
        <v>42509</v>
      </c>
      <c r="E8397" t="s">
        <v>10</v>
      </c>
      <c r="F8397">
        <v>28284</v>
      </c>
      <c r="G8397">
        <v>4</v>
      </c>
      <c r="H8397">
        <v>0</v>
      </c>
      <c r="I8397">
        <v>197988</v>
      </c>
      <c r="J8397" s="1" t="str">
        <f>INDEX(location!A:A,MATCH('Tabela Total'!A8397,location!A:A,0))</f>
        <v>CA-2016-130638</v>
      </c>
      <c r="K8397" s="1" t="str">
        <f>VLOOKUP(J8397,location[#All],2,FALSE)</f>
        <v>United States</v>
      </c>
      <c r="L8397" t="str">
        <f>VLOOKUP(J8397,location[#All],3,)</f>
        <v>Los Angeles</v>
      </c>
      <c r="M8397" t="str">
        <f>VLOOKUP(J8397,location[#All],4,)</f>
        <v>California</v>
      </c>
      <c r="N8397">
        <f>VLOOKUP(J8397,location[#All],5,)</f>
        <v>90045</v>
      </c>
      <c r="O8397" t="str">
        <f>VLOOKUP(J8397,location[#All],6,)</f>
        <v>West</v>
      </c>
    </row>
    <row r="8398" spans="1:15" x14ac:dyDescent="0.25">
      <c r="A8398" t="s">
        <v>5627</v>
      </c>
      <c r="B8398" t="s">
        <v>406</v>
      </c>
      <c r="C8398" s="1">
        <v>42506</v>
      </c>
      <c r="D8398" s="1">
        <v>42509</v>
      </c>
      <c r="E8398" t="s">
        <v>10</v>
      </c>
      <c r="F8398">
        <v>2772</v>
      </c>
      <c r="G8398">
        <v>9</v>
      </c>
      <c r="H8398">
        <v>0</v>
      </c>
      <c r="I8398">
        <v>133056</v>
      </c>
      <c r="J8398" s="1" t="str">
        <f>INDEX(location!A:A,MATCH('Tabela Total'!A8398,location!A:A,0))</f>
        <v>CA-2016-130638</v>
      </c>
      <c r="K8398" s="1" t="str">
        <f>VLOOKUP(J8398,location[#All],2,FALSE)</f>
        <v>United States</v>
      </c>
      <c r="L8398" t="str">
        <f>VLOOKUP(J8398,location[#All],3,)</f>
        <v>Los Angeles</v>
      </c>
      <c r="M8398" t="str">
        <f>VLOOKUP(J8398,location[#All],4,)</f>
        <v>California</v>
      </c>
      <c r="N8398">
        <f>VLOOKUP(J8398,location[#All],5,)</f>
        <v>90045</v>
      </c>
      <c r="O8398" t="str">
        <f>VLOOKUP(J8398,location[#All],6,)</f>
        <v>West</v>
      </c>
    </row>
    <row r="8399" spans="1:15" x14ac:dyDescent="0.25">
      <c r="A8399" t="s">
        <v>1513</v>
      </c>
      <c r="B8399" t="s">
        <v>1514</v>
      </c>
      <c r="C8399" s="1">
        <v>42559</v>
      </c>
      <c r="D8399" s="1">
        <v>42561</v>
      </c>
      <c r="E8399" t="s">
        <v>10</v>
      </c>
      <c r="F8399">
        <v>86364</v>
      </c>
      <c r="G8399">
        <v>9</v>
      </c>
      <c r="H8399">
        <v>2</v>
      </c>
      <c r="I8399">
        <v>107955</v>
      </c>
      <c r="J8399" s="1" t="str">
        <f>INDEX(location!A:A,MATCH('Tabela Total'!A8399,location!A:A,0))</f>
        <v>CA-2016-156685</v>
      </c>
      <c r="K8399" s="1" t="str">
        <f>VLOOKUP(J8399,location[#All],2,FALSE)</f>
        <v>United States</v>
      </c>
      <c r="L8399" t="str">
        <f>VLOOKUP(J8399,location[#All],3,)</f>
        <v>Arlington</v>
      </c>
      <c r="M8399" t="str">
        <f>VLOOKUP(J8399,location[#All],4,)</f>
        <v>Texas</v>
      </c>
      <c r="N8399">
        <f>VLOOKUP(J8399,location[#All],5,)</f>
        <v>76017</v>
      </c>
      <c r="O8399" t="str">
        <f>VLOOKUP(J8399,location[#All],6,)</f>
        <v>Central</v>
      </c>
    </row>
    <row r="8400" spans="1:15" x14ac:dyDescent="0.25">
      <c r="A8400" t="s">
        <v>1513</v>
      </c>
      <c r="B8400" t="s">
        <v>1514</v>
      </c>
      <c r="C8400" s="1">
        <v>42559</v>
      </c>
      <c r="D8400" s="1">
        <v>42561</v>
      </c>
      <c r="E8400" t="s">
        <v>10</v>
      </c>
      <c r="F8400">
        <v>47616</v>
      </c>
      <c r="G8400">
        <v>3</v>
      </c>
      <c r="H8400">
        <v>2</v>
      </c>
      <c r="I8400">
        <v>35712</v>
      </c>
      <c r="J8400" s="1" t="str">
        <f>INDEX(location!A:A,MATCH('Tabela Total'!A8400,location!A:A,0))</f>
        <v>CA-2016-156685</v>
      </c>
      <c r="K8400" s="1" t="str">
        <f>VLOOKUP(J8400,location[#All],2,FALSE)</f>
        <v>United States</v>
      </c>
      <c r="L8400" t="str">
        <f>VLOOKUP(J8400,location[#All],3,)</f>
        <v>Arlington</v>
      </c>
      <c r="M8400" t="str">
        <f>VLOOKUP(J8400,location[#All],4,)</f>
        <v>Texas</v>
      </c>
      <c r="N8400">
        <f>VLOOKUP(J8400,location[#All],5,)</f>
        <v>76017</v>
      </c>
      <c r="O8400" t="str">
        <f>VLOOKUP(J8400,location[#All],6,)</f>
        <v>Central</v>
      </c>
    </row>
    <row r="8401" spans="1:15" x14ac:dyDescent="0.25">
      <c r="A8401" t="s">
        <v>3289</v>
      </c>
      <c r="B8401" t="s">
        <v>1514</v>
      </c>
      <c r="C8401" s="1">
        <v>42527</v>
      </c>
      <c r="D8401" s="1">
        <v>42530</v>
      </c>
      <c r="E8401" t="s">
        <v>10</v>
      </c>
      <c r="F8401">
        <v>10552</v>
      </c>
      <c r="G8401">
        <v>4</v>
      </c>
      <c r="H8401">
        <v>0</v>
      </c>
      <c r="I8401">
        <v>485392</v>
      </c>
      <c r="J8401" s="1" t="str">
        <f>INDEX(location!A:A,MATCH('Tabela Total'!A8401,location!A:A,0))</f>
        <v>CA-2016-108350</v>
      </c>
      <c r="K8401" s="1" t="str">
        <f>VLOOKUP(J8401,location[#All],2,FALSE)</f>
        <v>United States</v>
      </c>
      <c r="L8401" t="str">
        <f>VLOOKUP(J8401,location[#All],3,)</f>
        <v>Lowell</v>
      </c>
      <c r="M8401" t="str">
        <f>VLOOKUP(J8401,location[#All],4,)</f>
        <v>Massachusetts</v>
      </c>
      <c r="N8401">
        <f>VLOOKUP(J8401,location[#All],5,)</f>
        <v>1852</v>
      </c>
      <c r="O8401" t="str">
        <f>VLOOKUP(J8401,location[#All],6,)</f>
        <v>East</v>
      </c>
    </row>
    <row r="8402" spans="1:15" x14ac:dyDescent="0.25">
      <c r="A8402" t="s">
        <v>4200</v>
      </c>
      <c r="B8402" t="s">
        <v>1514</v>
      </c>
      <c r="C8402" s="1">
        <v>42603</v>
      </c>
      <c r="D8402" s="1">
        <v>42610</v>
      </c>
      <c r="E8402" t="s">
        <v>15</v>
      </c>
      <c r="F8402">
        <v>12672</v>
      </c>
      <c r="G8402">
        <v>2</v>
      </c>
      <c r="H8402">
        <v>2</v>
      </c>
      <c r="I8402">
        <v>4752</v>
      </c>
      <c r="J8402" s="1" t="str">
        <f>INDEX(location!A:A,MATCH('Tabela Total'!A8402,location!A:A,0))</f>
        <v>US-2016-126452</v>
      </c>
      <c r="K8402" s="1" t="str">
        <f>VLOOKUP(J8402,location[#All],2,FALSE)</f>
        <v>United States</v>
      </c>
      <c r="L8402" t="str">
        <f>VLOOKUP(J8402,location[#All],3,)</f>
        <v>Los Angeles</v>
      </c>
      <c r="M8402" t="str">
        <f>VLOOKUP(J8402,location[#All],4,)</f>
        <v>California</v>
      </c>
      <c r="N8402">
        <f>VLOOKUP(J8402,location[#All],5,)</f>
        <v>90004</v>
      </c>
      <c r="O8402" t="str">
        <f>VLOOKUP(J8402,location[#All],6,)</f>
        <v>West</v>
      </c>
    </row>
    <row r="8403" spans="1:15" x14ac:dyDescent="0.25">
      <c r="A8403" t="s">
        <v>4200</v>
      </c>
      <c r="B8403" t="s">
        <v>1514</v>
      </c>
      <c r="C8403" s="1">
        <v>42603</v>
      </c>
      <c r="D8403" s="1">
        <v>42610</v>
      </c>
      <c r="E8403" t="s">
        <v>15</v>
      </c>
      <c r="F8403">
        <v>9196</v>
      </c>
      <c r="G8403">
        <v>5</v>
      </c>
      <c r="H8403">
        <v>2</v>
      </c>
      <c r="I8403">
        <v>-20691</v>
      </c>
      <c r="J8403" s="1" t="str">
        <f>INDEX(location!A:A,MATCH('Tabela Total'!A8403,location!A:A,0))</f>
        <v>US-2016-126452</v>
      </c>
      <c r="K8403" s="1" t="str">
        <f>VLOOKUP(J8403,location[#All],2,FALSE)</f>
        <v>United States</v>
      </c>
      <c r="L8403" t="str">
        <f>VLOOKUP(J8403,location[#All],3,)</f>
        <v>Los Angeles</v>
      </c>
      <c r="M8403" t="str">
        <f>VLOOKUP(J8403,location[#All],4,)</f>
        <v>California</v>
      </c>
      <c r="N8403">
        <f>VLOOKUP(J8403,location[#All],5,)</f>
        <v>90004</v>
      </c>
      <c r="O8403" t="str">
        <f>VLOOKUP(J8403,location[#All],6,)</f>
        <v>West</v>
      </c>
    </row>
    <row r="8404" spans="1:15" x14ac:dyDescent="0.25">
      <c r="A8404" t="s">
        <v>4200</v>
      </c>
      <c r="B8404" t="s">
        <v>1514</v>
      </c>
      <c r="C8404" s="1">
        <v>42603</v>
      </c>
      <c r="D8404" s="1">
        <v>42610</v>
      </c>
      <c r="E8404" t="s">
        <v>15</v>
      </c>
      <c r="F8404">
        <v>25497</v>
      </c>
      <c r="G8404">
        <v>3</v>
      </c>
      <c r="H8404">
        <v>0</v>
      </c>
      <c r="I8404">
        <v>917892</v>
      </c>
      <c r="J8404" s="1" t="str">
        <f>INDEX(location!A:A,MATCH('Tabela Total'!A8404,location!A:A,0))</f>
        <v>US-2016-126452</v>
      </c>
      <c r="K8404" s="1" t="str">
        <f>VLOOKUP(J8404,location[#All],2,FALSE)</f>
        <v>United States</v>
      </c>
      <c r="L8404" t="str">
        <f>VLOOKUP(J8404,location[#All],3,)</f>
        <v>Los Angeles</v>
      </c>
      <c r="M8404" t="str">
        <f>VLOOKUP(J8404,location[#All],4,)</f>
        <v>California</v>
      </c>
      <c r="N8404">
        <f>VLOOKUP(J8404,location[#All],5,)</f>
        <v>90004</v>
      </c>
      <c r="O8404" t="str">
        <f>VLOOKUP(J8404,location[#All],6,)</f>
        <v>West</v>
      </c>
    </row>
    <row r="8405" spans="1:15" x14ac:dyDescent="0.25">
      <c r="A8405" t="s">
        <v>4200</v>
      </c>
      <c r="B8405" t="s">
        <v>1514</v>
      </c>
      <c r="C8405" s="1">
        <v>42603</v>
      </c>
      <c r="D8405" s="1">
        <v>42610</v>
      </c>
      <c r="E8405" t="s">
        <v>15</v>
      </c>
      <c r="F8405">
        <v>31984</v>
      </c>
      <c r="G8405">
        <v>2</v>
      </c>
      <c r="H8405">
        <v>2</v>
      </c>
      <c r="I8405">
        <v>-7996</v>
      </c>
      <c r="J8405" s="1" t="str">
        <f>INDEX(location!A:A,MATCH('Tabela Total'!A8405,location!A:A,0))</f>
        <v>US-2016-126452</v>
      </c>
      <c r="K8405" s="1" t="str">
        <f>VLOOKUP(J8405,location[#All],2,FALSE)</f>
        <v>United States</v>
      </c>
      <c r="L8405" t="str">
        <f>VLOOKUP(J8405,location[#All],3,)</f>
        <v>Los Angeles</v>
      </c>
      <c r="M8405" t="str">
        <f>VLOOKUP(J8405,location[#All],4,)</f>
        <v>California</v>
      </c>
      <c r="N8405">
        <f>VLOOKUP(J8405,location[#All],5,)</f>
        <v>90004</v>
      </c>
      <c r="O8405" t="str">
        <f>VLOOKUP(J8405,location[#All],6,)</f>
        <v>West</v>
      </c>
    </row>
    <row r="8406" spans="1:15" x14ac:dyDescent="0.25">
      <c r="A8406" t="s">
        <v>4200</v>
      </c>
      <c r="B8406" t="s">
        <v>1514</v>
      </c>
      <c r="C8406" s="1">
        <v>42603</v>
      </c>
      <c r="D8406" s="1">
        <v>42610</v>
      </c>
      <c r="E8406" t="s">
        <v>15</v>
      </c>
      <c r="F8406">
        <v>2887056</v>
      </c>
      <c r="G8406">
        <v>9</v>
      </c>
      <c r="H8406">
        <v>2</v>
      </c>
      <c r="I8406">
        <v>180441</v>
      </c>
      <c r="J8406" s="1" t="str">
        <f>INDEX(location!A:A,MATCH('Tabela Total'!A8406,location!A:A,0))</f>
        <v>US-2016-126452</v>
      </c>
      <c r="K8406" s="1" t="str">
        <f>VLOOKUP(J8406,location[#All],2,FALSE)</f>
        <v>United States</v>
      </c>
      <c r="L8406" t="str">
        <f>VLOOKUP(J8406,location[#All],3,)</f>
        <v>Los Angeles</v>
      </c>
      <c r="M8406" t="str">
        <f>VLOOKUP(J8406,location[#All],4,)</f>
        <v>California</v>
      </c>
      <c r="N8406">
        <f>VLOOKUP(J8406,location[#All],5,)</f>
        <v>90004</v>
      </c>
      <c r="O8406" t="str">
        <f>VLOOKUP(J8406,location[#All],6,)</f>
        <v>West</v>
      </c>
    </row>
    <row r="8407" spans="1:15" x14ac:dyDescent="0.25">
      <c r="A8407" t="s">
        <v>4200</v>
      </c>
      <c r="B8407" t="s">
        <v>1514</v>
      </c>
      <c r="C8407" s="1">
        <v>42603</v>
      </c>
      <c r="D8407" s="1">
        <v>42610</v>
      </c>
      <c r="E8407" t="s">
        <v>15</v>
      </c>
      <c r="F8407">
        <v>1296</v>
      </c>
      <c r="G8407">
        <v>2</v>
      </c>
      <c r="H8407">
        <v>0</v>
      </c>
      <c r="I8407">
        <v>62208</v>
      </c>
      <c r="J8407" s="1" t="str">
        <f>INDEX(location!A:A,MATCH('Tabela Total'!A8407,location!A:A,0))</f>
        <v>US-2016-126452</v>
      </c>
      <c r="K8407" s="1" t="str">
        <f>VLOOKUP(J8407,location[#All],2,FALSE)</f>
        <v>United States</v>
      </c>
      <c r="L8407" t="str">
        <f>VLOOKUP(J8407,location[#All],3,)</f>
        <v>Los Angeles</v>
      </c>
      <c r="M8407" t="str">
        <f>VLOOKUP(J8407,location[#All],4,)</f>
        <v>California</v>
      </c>
      <c r="N8407">
        <f>VLOOKUP(J8407,location[#All],5,)</f>
        <v>90004</v>
      </c>
      <c r="O8407" t="str">
        <f>VLOOKUP(J8407,location[#All],6,)</f>
        <v>West</v>
      </c>
    </row>
    <row r="8408" spans="1:15" x14ac:dyDescent="0.25">
      <c r="A8408" t="s">
        <v>4200</v>
      </c>
      <c r="B8408" t="s">
        <v>1514</v>
      </c>
      <c r="C8408" s="1">
        <v>42603</v>
      </c>
      <c r="D8408" s="1">
        <v>42610</v>
      </c>
      <c r="E8408" t="s">
        <v>15</v>
      </c>
      <c r="F8408">
        <v>4752</v>
      </c>
      <c r="G8408">
        <v>9</v>
      </c>
      <c r="H8408">
        <v>0</v>
      </c>
      <c r="I8408">
        <v>21384</v>
      </c>
      <c r="J8408" s="1" t="str">
        <f>INDEX(location!A:A,MATCH('Tabela Total'!A8408,location!A:A,0))</f>
        <v>US-2016-126452</v>
      </c>
      <c r="K8408" s="1" t="str">
        <f>VLOOKUP(J8408,location[#All],2,FALSE)</f>
        <v>United States</v>
      </c>
      <c r="L8408" t="str">
        <f>VLOOKUP(J8408,location[#All],3,)</f>
        <v>Los Angeles</v>
      </c>
      <c r="M8408" t="str">
        <f>VLOOKUP(J8408,location[#All],4,)</f>
        <v>California</v>
      </c>
      <c r="N8408">
        <f>VLOOKUP(J8408,location[#All],5,)</f>
        <v>90004</v>
      </c>
      <c r="O8408" t="str">
        <f>VLOOKUP(J8408,location[#All],6,)</f>
        <v>West</v>
      </c>
    </row>
    <row r="8409" spans="1:15" x14ac:dyDescent="0.25">
      <c r="A8409" t="s">
        <v>5403</v>
      </c>
      <c r="B8409" t="s">
        <v>1514</v>
      </c>
      <c r="C8409" s="1">
        <v>42950</v>
      </c>
      <c r="D8409" s="1">
        <v>42955</v>
      </c>
      <c r="E8409" t="s">
        <v>10</v>
      </c>
      <c r="F8409">
        <v>1606</v>
      </c>
      <c r="G8409">
        <v>1</v>
      </c>
      <c r="H8409">
        <v>0</v>
      </c>
      <c r="I8409">
        <v>41756</v>
      </c>
      <c r="J8409" s="1" t="str">
        <f>INDEX(location!A:A,MATCH('Tabela Total'!A8409,location!A:A,0))</f>
        <v>CA-2017-141747</v>
      </c>
      <c r="K8409" s="1" t="str">
        <f>VLOOKUP(J8409,location[#All],2,FALSE)</f>
        <v>United States</v>
      </c>
      <c r="L8409" t="str">
        <f>VLOOKUP(J8409,location[#All],3,)</f>
        <v>Seattle</v>
      </c>
      <c r="M8409" t="str">
        <f>VLOOKUP(J8409,location[#All],4,)</f>
        <v>Washington</v>
      </c>
      <c r="N8409">
        <f>VLOOKUP(J8409,location[#All],5,)</f>
        <v>98105</v>
      </c>
      <c r="O8409" t="str">
        <f>VLOOKUP(J8409,location[#All],6,)</f>
        <v>West</v>
      </c>
    </row>
    <row r="8410" spans="1:15" x14ac:dyDescent="0.25">
      <c r="A8410" t="s">
        <v>1779</v>
      </c>
      <c r="B8410" t="s">
        <v>1780</v>
      </c>
      <c r="C8410" s="1">
        <v>42247</v>
      </c>
      <c r="D8410" s="1">
        <v>42249</v>
      </c>
      <c r="E8410" t="s">
        <v>44</v>
      </c>
      <c r="F8410">
        <v>1552831</v>
      </c>
      <c r="G8410">
        <v>7</v>
      </c>
      <c r="H8410">
        <v>15</v>
      </c>
      <c r="I8410">
        <v>2009546</v>
      </c>
      <c r="J8410" s="1" t="str">
        <f>INDEX(location!A:A,MATCH('Tabela Total'!A8410,location!A:A,0))</f>
        <v>CA-2015-111514</v>
      </c>
      <c r="K8410" s="1" t="str">
        <f>VLOOKUP(J8410,location[#All],2,FALSE)</f>
        <v>United States</v>
      </c>
      <c r="L8410" t="str">
        <f>VLOOKUP(J8410,location[#All],3,)</f>
        <v>San Francisco</v>
      </c>
      <c r="M8410" t="str">
        <f>VLOOKUP(J8410,location[#All],4,)</f>
        <v>California</v>
      </c>
      <c r="N8410">
        <f>VLOOKUP(J8410,location[#All],5,)</f>
        <v>94122</v>
      </c>
      <c r="O8410" t="str">
        <f>VLOOKUP(J8410,location[#All],6,)</f>
        <v>West</v>
      </c>
    </row>
    <row r="8411" spans="1:15" x14ac:dyDescent="0.25">
      <c r="A8411" t="s">
        <v>1779</v>
      </c>
      <c r="B8411" t="s">
        <v>1780</v>
      </c>
      <c r="C8411" s="1">
        <v>42247</v>
      </c>
      <c r="D8411" s="1">
        <v>42249</v>
      </c>
      <c r="E8411" t="s">
        <v>44</v>
      </c>
      <c r="F8411">
        <v>13724</v>
      </c>
      <c r="G8411">
        <v>5</v>
      </c>
      <c r="H8411">
        <v>2</v>
      </c>
      <c r="I8411">
        <v>463185</v>
      </c>
      <c r="J8411" s="1" t="str">
        <f>INDEX(location!A:A,MATCH('Tabela Total'!A8411,location!A:A,0))</f>
        <v>CA-2015-111514</v>
      </c>
      <c r="K8411" s="1" t="str">
        <f>VLOOKUP(J8411,location[#All],2,FALSE)</f>
        <v>United States</v>
      </c>
      <c r="L8411" t="str">
        <f>VLOOKUP(J8411,location[#All],3,)</f>
        <v>San Francisco</v>
      </c>
      <c r="M8411" t="str">
        <f>VLOOKUP(J8411,location[#All],4,)</f>
        <v>California</v>
      </c>
      <c r="N8411">
        <f>VLOOKUP(J8411,location[#All],5,)</f>
        <v>94122</v>
      </c>
      <c r="O8411" t="str">
        <f>VLOOKUP(J8411,location[#All],6,)</f>
        <v>West</v>
      </c>
    </row>
    <row r="8412" spans="1:15" x14ac:dyDescent="0.25">
      <c r="A8412" t="s">
        <v>1779</v>
      </c>
      <c r="B8412" t="s">
        <v>1780</v>
      </c>
      <c r="C8412" s="1">
        <v>42247</v>
      </c>
      <c r="D8412" s="1">
        <v>42249</v>
      </c>
      <c r="E8412" t="s">
        <v>44</v>
      </c>
      <c r="F8412">
        <v>3651</v>
      </c>
      <c r="G8412">
        <v>1</v>
      </c>
      <c r="H8412">
        <v>0</v>
      </c>
      <c r="I8412">
        <v>156993</v>
      </c>
      <c r="J8412" s="1" t="str">
        <f>INDEX(location!A:A,MATCH('Tabela Total'!A8412,location!A:A,0))</f>
        <v>CA-2015-111514</v>
      </c>
      <c r="K8412" s="1" t="str">
        <f>VLOOKUP(J8412,location[#All],2,FALSE)</f>
        <v>United States</v>
      </c>
      <c r="L8412" t="str">
        <f>VLOOKUP(J8412,location[#All],3,)</f>
        <v>San Francisco</v>
      </c>
      <c r="M8412" t="str">
        <f>VLOOKUP(J8412,location[#All],4,)</f>
        <v>California</v>
      </c>
      <c r="N8412">
        <f>VLOOKUP(J8412,location[#All],5,)</f>
        <v>94122</v>
      </c>
      <c r="O8412" t="str">
        <f>VLOOKUP(J8412,location[#All],6,)</f>
        <v>West</v>
      </c>
    </row>
    <row r="8413" spans="1:15" x14ac:dyDescent="0.25">
      <c r="A8413" t="s">
        <v>1779</v>
      </c>
      <c r="B8413" t="s">
        <v>1780</v>
      </c>
      <c r="C8413" s="1">
        <v>42247</v>
      </c>
      <c r="D8413" s="1">
        <v>42249</v>
      </c>
      <c r="E8413" t="s">
        <v>44</v>
      </c>
      <c r="F8413">
        <v>239976</v>
      </c>
      <c r="G8413">
        <v>3</v>
      </c>
      <c r="H8413">
        <v>2</v>
      </c>
      <c r="I8413">
        <v>809919</v>
      </c>
      <c r="J8413" s="1" t="str">
        <f>INDEX(location!A:A,MATCH('Tabela Total'!A8413,location!A:A,0))</f>
        <v>CA-2015-111514</v>
      </c>
      <c r="K8413" s="1" t="str">
        <f>VLOOKUP(J8413,location[#All],2,FALSE)</f>
        <v>United States</v>
      </c>
      <c r="L8413" t="str">
        <f>VLOOKUP(J8413,location[#All],3,)</f>
        <v>San Francisco</v>
      </c>
      <c r="M8413" t="str">
        <f>VLOOKUP(J8413,location[#All],4,)</f>
        <v>California</v>
      </c>
      <c r="N8413">
        <f>VLOOKUP(J8413,location[#All],5,)</f>
        <v>94122</v>
      </c>
      <c r="O8413" t="str">
        <f>VLOOKUP(J8413,location[#All],6,)</f>
        <v>West</v>
      </c>
    </row>
    <row r="8414" spans="1:15" x14ac:dyDescent="0.25">
      <c r="A8414" t="s">
        <v>3264</v>
      </c>
      <c r="B8414" t="s">
        <v>1780</v>
      </c>
      <c r="C8414" s="1">
        <v>41735</v>
      </c>
      <c r="D8414" s="1">
        <v>41741</v>
      </c>
      <c r="E8414" t="s">
        <v>15</v>
      </c>
      <c r="F8414">
        <v>65355</v>
      </c>
      <c r="G8414">
        <v>3</v>
      </c>
      <c r="H8414">
        <v>0</v>
      </c>
      <c r="I8414">
        <v>1111035</v>
      </c>
      <c r="J8414" s="1" t="str">
        <f>INDEX(location!A:A,MATCH('Tabela Total'!A8414,location!A:A,0))</f>
        <v>CA-2014-169803</v>
      </c>
      <c r="K8414" s="1" t="str">
        <f>VLOOKUP(J8414,location[#All],2,FALSE)</f>
        <v>United States</v>
      </c>
      <c r="L8414" t="str">
        <f>VLOOKUP(J8414,location[#All],3,)</f>
        <v>Seattle</v>
      </c>
      <c r="M8414" t="str">
        <f>VLOOKUP(J8414,location[#All],4,)</f>
        <v>Washington</v>
      </c>
      <c r="N8414">
        <f>VLOOKUP(J8414,location[#All],5,)</f>
        <v>98115</v>
      </c>
      <c r="O8414" t="str">
        <f>VLOOKUP(J8414,location[#All],6,)</f>
        <v>West</v>
      </c>
    </row>
    <row r="8415" spans="1:15" x14ac:dyDescent="0.25">
      <c r="A8415" t="s">
        <v>3264</v>
      </c>
      <c r="B8415" t="s">
        <v>1780</v>
      </c>
      <c r="C8415" s="1">
        <v>41735</v>
      </c>
      <c r="D8415" s="1">
        <v>41741</v>
      </c>
      <c r="E8415" t="s">
        <v>15</v>
      </c>
      <c r="F8415">
        <v>339</v>
      </c>
      <c r="G8415">
        <v>2</v>
      </c>
      <c r="H8415">
        <v>0</v>
      </c>
      <c r="I8415">
        <v>2034</v>
      </c>
      <c r="J8415" s="1" t="str">
        <f>INDEX(location!A:A,MATCH('Tabela Total'!A8415,location!A:A,0))</f>
        <v>CA-2014-169803</v>
      </c>
      <c r="K8415" s="1" t="str">
        <f>VLOOKUP(J8415,location[#All],2,FALSE)</f>
        <v>United States</v>
      </c>
      <c r="L8415" t="str">
        <f>VLOOKUP(J8415,location[#All],3,)</f>
        <v>Seattle</v>
      </c>
      <c r="M8415" t="str">
        <f>VLOOKUP(J8415,location[#All],4,)</f>
        <v>Washington</v>
      </c>
      <c r="N8415">
        <f>VLOOKUP(J8415,location[#All],5,)</f>
        <v>98115</v>
      </c>
      <c r="O8415" t="str">
        <f>VLOOKUP(J8415,location[#All],6,)</f>
        <v>West</v>
      </c>
    </row>
    <row r="8416" spans="1:15" x14ac:dyDescent="0.25">
      <c r="A8416" t="s">
        <v>3418</v>
      </c>
      <c r="B8416" t="s">
        <v>1780</v>
      </c>
      <c r="C8416" s="1">
        <v>42021</v>
      </c>
      <c r="D8416" s="1">
        <v>42026</v>
      </c>
      <c r="E8416" t="s">
        <v>15</v>
      </c>
      <c r="F8416">
        <v>668</v>
      </c>
      <c r="G8416">
        <v>2</v>
      </c>
      <c r="H8416">
        <v>0</v>
      </c>
      <c r="I8416">
        <v>2004</v>
      </c>
      <c r="J8416" s="1" t="str">
        <f>INDEX(location!A:A,MATCH('Tabela Total'!A8416,location!A:A,0))</f>
        <v>CA-2015-152681</v>
      </c>
      <c r="K8416" s="1" t="str">
        <f>VLOOKUP(J8416,location[#All],2,FALSE)</f>
        <v>United States</v>
      </c>
      <c r="L8416" t="str">
        <f>VLOOKUP(J8416,location[#All],3,)</f>
        <v>Lawrence</v>
      </c>
      <c r="M8416" t="str">
        <f>VLOOKUP(J8416,location[#All],4,)</f>
        <v>Massachusetts</v>
      </c>
      <c r="N8416">
        <f>VLOOKUP(J8416,location[#All],5,)</f>
        <v>1841</v>
      </c>
      <c r="O8416" t="str">
        <f>VLOOKUP(J8416,location[#All],6,)</f>
        <v>East</v>
      </c>
    </row>
    <row r="8417" spans="1:15" x14ac:dyDescent="0.25">
      <c r="A8417" t="s">
        <v>3535</v>
      </c>
      <c r="B8417" t="s">
        <v>1780</v>
      </c>
      <c r="C8417" s="1">
        <v>42094</v>
      </c>
      <c r="D8417" s="1">
        <v>42098</v>
      </c>
      <c r="E8417" t="s">
        <v>15</v>
      </c>
      <c r="F8417">
        <v>7996</v>
      </c>
      <c r="G8417">
        <v>5</v>
      </c>
      <c r="H8417">
        <v>2</v>
      </c>
      <c r="I8417">
        <v>27986</v>
      </c>
      <c r="J8417" s="1" t="str">
        <f>INDEX(location!A:A,MATCH('Tabela Total'!A8417,location!A:A,0))</f>
        <v>CA-2015-137106</v>
      </c>
      <c r="K8417" s="1" t="str">
        <f>VLOOKUP(J8417,location[#All],2,FALSE)</f>
        <v>United States</v>
      </c>
      <c r="L8417" t="str">
        <f>VLOOKUP(J8417,location[#All],3,)</f>
        <v>Jacksonville</v>
      </c>
      <c r="M8417" t="str">
        <f>VLOOKUP(J8417,location[#All],4,)</f>
        <v>Florida</v>
      </c>
      <c r="N8417">
        <f>VLOOKUP(J8417,location[#All],5,)</f>
        <v>32216</v>
      </c>
      <c r="O8417" t="str">
        <f>VLOOKUP(J8417,location[#All],6,)</f>
        <v>South</v>
      </c>
    </row>
    <row r="8418" spans="1:15" x14ac:dyDescent="0.25">
      <c r="A8418" t="s">
        <v>4053</v>
      </c>
      <c r="B8418" t="s">
        <v>1780</v>
      </c>
      <c r="C8418" s="1">
        <v>42825</v>
      </c>
      <c r="D8418" s="1">
        <v>42827</v>
      </c>
      <c r="E8418" t="s">
        <v>44</v>
      </c>
      <c r="F8418">
        <v>3362</v>
      </c>
      <c r="G8418">
        <v>5</v>
      </c>
      <c r="H8418">
        <v>8</v>
      </c>
      <c r="I8418">
        <v>-90774</v>
      </c>
      <c r="J8418" s="1" t="str">
        <f>INDEX(location!A:A,MATCH('Tabela Total'!A8418,location!A:A,0))</f>
        <v>CA-2017-144680</v>
      </c>
      <c r="K8418" s="1" t="str">
        <f>VLOOKUP(J8418,location[#All],2,FALSE)</f>
        <v>United States</v>
      </c>
      <c r="L8418" t="str">
        <f>VLOOKUP(J8418,location[#All],3,)</f>
        <v>Arlington</v>
      </c>
      <c r="M8418" t="str">
        <f>VLOOKUP(J8418,location[#All],4,)</f>
        <v>Texas</v>
      </c>
      <c r="N8418">
        <f>VLOOKUP(J8418,location[#All],5,)</f>
        <v>76017</v>
      </c>
      <c r="O8418" t="str">
        <f>VLOOKUP(J8418,location[#All],6,)</f>
        <v>Central</v>
      </c>
    </row>
    <row r="8419" spans="1:15" x14ac:dyDescent="0.25">
      <c r="A8419" t="s">
        <v>4240</v>
      </c>
      <c r="B8419" t="s">
        <v>1780</v>
      </c>
      <c r="C8419" s="1">
        <v>42912</v>
      </c>
      <c r="D8419" s="1">
        <v>42916</v>
      </c>
      <c r="E8419" t="s">
        <v>15</v>
      </c>
      <c r="F8419">
        <v>102368</v>
      </c>
      <c r="G8419">
        <v>2</v>
      </c>
      <c r="H8419">
        <v>2</v>
      </c>
      <c r="I8419">
        <v>371084</v>
      </c>
      <c r="J8419" s="1" t="str">
        <f>INDEX(location!A:A,MATCH('Tabela Total'!A8419,location!A:A,0))</f>
        <v>CA-2017-107132</v>
      </c>
      <c r="K8419" s="1" t="str">
        <f>VLOOKUP(J8419,location[#All],2,FALSE)</f>
        <v>United States</v>
      </c>
      <c r="L8419" t="str">
        <f>VLOOKUP(J8419,location[#All],3,)</f>
        <v>New York City</v>
      </c>
      <c r="M8419" t="str">
        <f>VLOOKUP(J8419,location[#All],4,)</f>
        <v>New York</v>
      </c>
      <c r="N8419">
        <f>VLOOKUP(J8419,location[#All],5,)</f>
        <v>10009</v>
      </c>
      <c r="O8419" t="str">
        <f>VLOOKUP(J8419,location[#All],6,)</f>
        <v>East</v>
      </c>
    </row>
    <row r="8420" spans="1:15" x14ac:dyDescent="0.25">
      <c r="A8420" t="s">
        <v>4240</v>
      </c>
      <c r="B8420" t="s">
        <v>1780</v>
      </c>
      <c r="C8420" s="1">
        <v>42912</v>
      </c>
      <c r="D8420" s="1">
        <v>42916</v>
      </c>
      <c r="E8420" t="s">
        <v>15</v>
      </c>
      <c r="F8420">
        <v>284</v>
      </c>
      <c r="G8420">
        <v>5</v>
      </c>
      <c r="H8420">
        <v>0</v>
      </c>
      <c r="I8420">
        <v>8236</v>
      </c>
      <c r="J8420" s="1" t="str">
        <f>INDEX(location!A:A,MATCH('Tabela Total'!A8420,location!A:A,0))</f>
        <v>CA-2017-107132</v>
      </c>
      <c r="K8420" s="1" t="str">
        <f>VLOOKUP(J8420,location[#All],2,FALSE)</f>
        <v>United States</v>
      </c>
      <c r="L8420" t="str">
        <f>VLOOKUP(J8420,location[#All],3,)</f>
        <v>New York City</v>
      </c>
      <c r="M8420" t="str">
        <f>VLOOKUP(J8420,location[#All],4,)</f>
        <v>New York</v>
      </c>
      <c r="N8420">
        <f>VLOOKUP(J8420,location[#All],5,)</f>
        <v>10009</v>
      </c>
      <c r="O8420" t="str">
        <f>VLOOKUP(J8420,location[#All],6,)</f>
        <v>East</v>
      </c>
    </row>
    <row r="8421" spans="1:15" x14ac:dyDescent="0.25">
      <c r="A8421" t="s">
        <v>4240</v>
      </c>
      <c r="B8421" t="s">
        <v>1780</v>
      </c>
      <c r="C8421" s="1">
        <v>42912</v>
      </c>
      <c r="D8421" s="1">
        <v>42916</v>
      </c>
      <c r="E8421" t="s">
        <v>15</v>
      </c>
      <c r="F8421">
        <v>71388</v>
      </c>
      <c r="G8421">
        <v>4</v>
      </c>
      <c r="H8421">
        <v>0</v>
      </c>
      <c r="I8421">
        <v>214164</v>
      </c>
      <c r="J8421" s="1" t="str">
        <f>INDEX(location!A:A,MATCH('Tabela Total'!A8421,location!A:A,0))</f>
        <v>CA-2017-107132</v>
      </c>
      <c r="K8421" s="1" t="str">
        <f>VLOOKUP(J8421,location[#All],2,FALSE)</f>
        <v>United States</v>
      </c>
      <c r="L8421" t="str">
        <f>VLOOKUP(J8421,location[#All],3,)</f>
        <v>New York City</v>
      </c>
      <c r="M8421" t="str">
        <f>VLOOKUP(J8421,location[#All],4,)</f>
        <v>New York</v>
      </c>
      <c r="N8421">
        <f>VLOOKUP(J8421,location[#All],5,)</f>
        <v>10009</v>
      </c>
      <c r="O8421" t="str">
        <f>VLOOKUP(J8421,location[#All],6,)</f>
        <v>East</v>
      </c>
    </row>
    <row r="8422" spans="1:15" x14ac:dyDescent="0.25">
      <c r="A8422" t="s">
        <v>4240</v>
      </c>
      <c r="B8422" t="s">
        <v>1780</v>
      </c>
      <c r="C8422" s="1">
        <v>42912</v>
      </c>
      <c r="D8422" s="1">
        <v>42916</v>
      </c>
      <c r="E8422" t="s">
        <v>15</v>
      </c>
      <c r="F8422">
        <v>6852</v>
      </c>
      <c r="G8422">
        <v>3</v>
      </c>
      <c r="H8422">
        <v>0</v>
      </c>
      <c r="I8422">
        <v>315192</v>
      </c>
      <c r="J8422" s="1" t="str">
        <f>INDEX(location!A:A,MATCH('Tabela Total'!A8422,location!A:A,0))</f>
        <v>CA-2017-107132</v>
      </c>
      <c r="K8422" s="1" t="str">
        <f>VLOOKUP(J8422,location[#All],2,FALSE)</f>
        <v>United States</v>
      </c>
      <c r="L8422" t="str">
        <f>VLOOKUP(J8422,location[#All],3,)</f>
        <v>New York City</v>
      </c>
      <c r="M8422" t="str">
        <f>VLOOKUP(J8422,location[#All],4,)</f>
        <v>New York</v>
      </c>
      <c r="N8422">
        <f>VLOOKUP(J8422,location[#All],5,)</f>
        <v>10009</v>
      </c>
      <c r="O8422" t="str">
        <f>VLOOKUP(J8422,location[#All],6,)</f>
        <v>East</v>
      </c>
    </row>
    <row r="8423" spans="1:15" x14ac:dyDescent="0.25">
      <c r="A8423" t="s">
        <v>4984</v>
      </c>
      <c r="B8423" t="s">
        <v>1780</v>
      </c>
      <c r="C8423" s="1">
        <v>41896</v>
      </c>
      <c r="D8423" s="1">
        <v>41900</v>
      </c>
      <c r="E8423" t="s">
        <v>10</v>
      </c>
      <c r="F8423">
        <v>6048</v>
      </c>
      <c r="G8423">
        <v>4</v>
      </c>
      <c r="H8423">
        <v>2</v>
      </c>
      <c r="I8423">
        <v>-13608</v>
      </c>
      <c r="J8423" s="1" t="str">
        <f>INDEX(location!A:A,MATCH('Tabela Total'!A8423,location!A:A,0))</f>
        <v>US-2014-127635</v>
      </c>
      <c r="K8423" s="1" t="str">
        <f>VLOOKUP(J8423,location[#All],2,FALSE)</f>
        <v>United States</v>
      </c>
      <c r="L8423" t="str">
        <f>VLOOKUP(J8423,location[#All],3,)</f>
        <v>Corpus Christi</v>
      </c>
      <c r="M8423" t="str">
        <f>VLOOKUP(J8423,location[#All],4,)</f>
        <v>Texas</v>
      </c>
      <c r="N8423">
        <f>VLOOKUP(J8423,location[#All],5,)</f>
        <v>78415</v>
      </c>
      <c r="O8423" t="str">
        <f>VLOOKUP(J8423,location[#All],6,)</f>
        <v>Central</v>
      </c>
    </row>
    <row r="8424" spans="1:15" x14ac:dyDescent="0.25">
      <c r="A8424" t="s">
        <v>4984</v>
      </c>
      <c r="B8424" t="s">
        <v>1780</v>
      </c>
      <c r="C8424" s="1">
        <v>41896</v>
      </c>
      <c r="D8424" s="1">
        <v>41900</v>
      </c>
      <c r="E8424" t="s">
        <v>10</v>
      </c>
      <c r="F8424">
        <v>6848</v>
      </c>
      <c r="G8424">
        <v>2</v>
      </c>
      <c r="H8424">
        <v>2</v>
      </c>
      <c r="I8424">
        <v>214</v>
      </c>
      <c r="J8424" s="1" t="str">
        <f>INDEX(location!A:A,MATCH('Tabela Total'!A8424,location!A:A,0))</f>
        <v>US-2014-127635</v>
      </c>
      <c r="K8424" s="1" t="str">
        <f>VLOOKUP(J8424,location[#All],2,FALSE)</f>
        <v>United States</v>
      </c>
      <c r="L8424" t="str">
        <f>VLOOKUP(J8424,location[#All],3,)</f>
        <v>Corpus Christi</v>
      </c>
      <c r="M8424" t="str">
        <f>VLOOKUP(J8424,location[#All],4,)</f>
        <v>Texas</v>
      </c>
      <c r="N8424">
        <f>VLOOKUP(J8424,location[#All],5,)</f>
        <v>78415</v>
      </c>
      <c r="O8424" t="str">
        <f>VLOOKUP(J8424,location[#All],6,)</f>
        <v>Central</v>
      </c>
    </row>
    <row r="8425" spans="1:15" x14ac:dyDescent="0.25">
      <c r="A8425" t="s">
        <v>4984</v>
      </c>
      <c r="B8425" t="s">
        <v>1780</v>
      </c>
      <c r="C8425" s="1">
        <v>41896</v>
      </c>
      <c r="D8425" s="1">
        <v>41900</v>
      </c>
      <c r="E8425" t="s">
        <v>10</v>
      </c>
      <c r="F8425">
        <v>996</v>
      </c>
      <c r="G8425">
        <v>5</v>
      </c>
      <c r="H8425">
        <v>6</v>
      </c>
      <c r="I8425">
        <v>-6723</v>
      </c>
      <c r="J8425" s="1" t="str">
        <f>INDEX(location!A:A,MATCH('Tabela Total'!A8425,location!A:A,0))</f>
        <v>US-2014-127635</v>
      </c>
      <c r="K8425" s="1" t="str">
        <f>VLOOKUP(J8425,location[#All],2,FALSE)</f>
        <v>United States</v>
      </c>
      <c r="L8425" t="str">
        <f>VLOOKUP(J8425,location[#All],3,)</f>
        <v>Corpus Christi</v>
      </c>
      <c r="M8425" t="str">
        <f>VLOOKUP(J8425,location[#All],4,)</f>
        <v>Texas</v>
      </c>
      <c r="N8425">
        <f>VLOOKUP(J8425,location[#All],5,)</f>
        <v>78415</v>
      </c>
      <c r="O8425" t="str">
        <f>VLOOKUP(J8425,location[#All],6,)</f>
        <v>Central</v>
      </c>
    </row>
    <row r="8426" spans="1:15" x14ac:dyDescent="0.25">
      <c r="A8426" t="s">
        <v>4984</v>
      </c>
      <c r="B8426" t="s">
        <v>1780</v>
      </c>
      <c r="C8426" s="1">
        <v>41896</v>
      </c>
      <c r="D8426" s="1">
        <v>41900</v>
      </c>
      <c r="E8426" t="s">
        <v>10</v>
      </c>
      <c r="F8426">
        <v>8552</v>
      </c>
      <c r="G8426">
        <v>2</v>
      </c>
      <c r="H8426">
        <v>8</v>
      </c>
      <c r="I8426">
        <v>-136832</v>
      </c>
      <c r="J8426" s="1" t="str">
        <f>INDEX(location!A:A,MATCH('Tabela Total'!A8426,location!A:A,0))</f>
        <v>US-2014-127635</v>
      </c>
      <c r="K8426" s="1" t="str">
        <f>VLOOKUP(J8426,location[#All],2,FALSE)</f>
        <v>United States</v>
      </c>
      <c r="L8426" t="str">
        <f>VLOOKUP(J8426,location[#All],3,)</f>
        <v>Corpus Christi</v>
      </c>
      <c r="M8426" t="str">
        <f>VLOOKUP(J8426,location[#All],4,)</f>
        <v>Texas</v>
      </c>
      <c r="N8426">
        <f>VLOOKUP(J8426,location[#All],5,)</f>
        <v>78415</v>
      </c>
      <c r="O8426" t="str">
        <f>VLOOKUP(J8426,location[#All],6,)</f>
        <v>Central</v>
      </c>
    </row>
    <row r="8427" spans="1:15" x14ac:dyDescent="0.25">
      <c r="A8427" t="s">
        <v>5263</v>
      </c>
      <c r="B8427" t="s">
        <v>1780</v>
      </c>
      <c r="C8427" s="1">
        <v>41958</v>
      </c>
      <c r="D8427" s="1">
        <v>41960</v>
      </c>
      <c r="E8427" t="s">
        <v>10</v>
      </c>
      <c r="F8427">
        <v>1095</v>
      </c>
      <c r="G8427">
        <v>3</v>
      </c>
      <c r="H8427">
        <v>0</v>
      </c>
      <c r="I8427">
        <v>3285</v>
      </c>
      <c r="J8427" s="1" t="str">
        <f>INDEX(location!A:A,MATCH('Tabela Total'!A8427,location!A:A,0))</f>
        <v>CA-2014-128622</v>
      </c>
      <c r="K8427" s="1" t="str">
        <f>VLOOKUP(J8427,location[#All],2,FALSE)</f>
        <v>United States</v>
      </c>
      <c r="L8427" t="str">
        <f>VLOOKUP(J8427,location[#All],3,)</f>
        <v>San Francisco</v>
      </c>
      <c r="M8427" t="str">
        <f>VLOOKUP(J8427,location[#All],4,)</f>
        <v>California</v>
      </c>
      <c r="N8427">
        <f>VLOOKUP(J8427,location[#All],5,)</f>
        <v>94110</v>
      </c>
      <c r="O8427" t="str">
        <f>VLOOKUP(J8427,location[#All],6,)</f>
        <v>West</v>
      </c>
    </row>
    <row r="8428" spans="1:15" x14ac:dyDescent="0.25">
      <c r="A8428" t="s">
        <v>564</v>
      </c>
      <c r="B8428" t="s">
        <v>565</v>
      </c>
      <c r="C8428" s="1">
        <v>42896</v>
      </c>
      <c r="D8428" s="1">
        <v>42901</v>
      </c>
      <c r="E8428" t="s">
        <v>15</v>
      </c>
      <c r="F8428">
        <v>13252</v>
      </c>
      <c r="G8428">
        <v>4</v>
      </c>
      <c r="H8428">
        <v>0</v>
      </c>
      <c r="I8428">
        <v>543332</v>
      </c>
      <c r="J8428" s="1" t="str">
        <f>INDEX(location!A:A,MATCH('Tabela Total'!A8428,location!A:A,0))</f>
        <v>CA-2017-106103</v>
      </c>
      <c r="K8428" s="1" t="str">
        <f>VLOOKUP(J8428,location[#All],2,FALSE)</f>
        <v>United States</v>
      </c>
      <c r="L8428" t="str">
        <f>VLOOKUP(J8428,location[#All],3,)</f>
        <v>Rochester Hills</v>
      </c>
      <c r="M8428" t="str">
        <f>VLOOKUP(J8428,location[#All],4,)</f>
        <v>Michigan</v>
      </c>
      <c r="N8428">
        <f>VLOOKUP(J8428,location[#All],5,)</f>
        <v>48307</v>
      </c>
      <c r="O8428" t="str">
        <f>VLOOKUP(J8428,location[#All],6,)</f>
        <v>Central</v>
      </c>
    </row>
    <row r="8429" spans="1:15" x14ac:dyDescent="0.25">
      <c r="A8429" t="s">
        <v>2649</v>
      </c>
      <c r="B8429" t="s">
        <v>565</v>
      </c>
      <c r="C8429" s="1">
        <v>42848</v>
      </c>
      <c r="D8429" s="1">
        <v>42850</v>
      </c>
      <c r="E8429" t="s">
        <v>10</v>
      </c>
      <c r="F8429">
        <v>15534</v>
      </c>
      <c r="G8429">
        <v>6</v>
      </c>
      <c r="H8429">
        <v>0</v>
      </c>
      <c r="I8429">
        <v>559224</v>
      </c>
      <c r="J8429" s="1" t="str">
        <f>INDEX(location!A:A,MATCH('Tabela Total'!A8429,location!A:A,0))</f>
        <v>CA-2017-146360</v>
      </c>
      <c r="K8429" s="1" t="str">
        <f>VLOOKUP(J8429,location[#All],2,FALSE)</f>
        <v>United States</v>
      </c>
      <c r="L8429" t="str">
        <f>VLOOKUP(J8429,location[#All],3,)</f>
        <v>Lawrence</v>
      </c>
      <c r="M8429" t="str">
        <f>VLOOKUP(J8429,location[#All],4,)</f>
        <v>Indiana</v>
      </c>
      <c r="N8429">
        <f>VLOOKUP(J8429,location[#All],5,)</f>
        <v>46226</v>
      </c>
      <c r="O8429" t="str">
        <f>VLOOKUP(J8429,location[#All],6,)</f>
        <v>Central</v>
      </c>
    </row>
    <row r="8430" spans="1:15" x14ac:dyDescent="0.25">
      <c r="A8430" t="s">
        <v>2677</v>
      </c>
      <c r="B8430" t="s">
        <v>565</v>
      </c>
      <c r="C8430" s="1">
        <v>42975</v>
      </c>
      <c r="D8430" s="1">
        <v>42979</v>
      </c>
      <c r="E8430" t="s">
        <v>15</v>
      </c>
      <c r="F8430">
        <v>25344</v>
      </c>
      <c r="G8430">
        <v>6</v>
      </c>
      <c r="H8430">
        <v>2</v>
      </c>
      <c r="I8430">
        <v>792</v>
      </c>
      <c r="J8430" s="1" t="str">
        <f>INDEX(location!A:A,MATCH('Tabela Total'!A8430,location!A:A,0))</f>
        <v>CA-2017-146920</v>
      </c>
      <c r="K8430" s="1" t="str">
        <f>VLOOKUP(J8430,location[#All],2,FALSE)</f>
        <v>United States</v>
      </c>
      <c r="L8430" t="str">
        <f>VLOOKUP(J8430,location[#All],3,)</f>
        <v>Chicago</v>
      </c>
      <c r="M8430" t="str">
        <f>VLOOKUP(J8430,location[#All],4,)</f>
        <v>Illinois</v>
      </c>
      <c r="N8430">
        <f>VLOOKUP(J8430,location[#All],5,)</f>
        <v>60623</v>
      </c>
      <c r="O8430" t="str">
        <f>VLOOKUP(J8430,location[#All],6,)</f>
        <v>Central</v>
      </c>
    </row>
    <row r="8431" spans="1:15" x14ac:dyDescent="0.25">
      <c r="A8431" t="s">
        <v>2677</v>
      </c>
      <c r="B8431" t="s">
        <v>565</v>
      </c>
      <c r="C8431" s="1">
        <v>42975</v>
      </c>
      <c r="D8431" s="1">
        <v>42979</v>
      </c>
      <c r="E8431" t="s">
        <v>15</v>
      </c>
      <c r="F8431">
        <v>2672</v>
      </c>
      <c r="G8431">
        <v>5</v>
      </c>
      <c r="H8431">
        <v>2</v>
      </c>
      <c r="I8431">
        <v>9352</v>
      </c>
      <c r="J8431" s="1" t="str">
        <f>INDEX(location!A:A,MATCH('Tabela Total'!A8431,location!A:A,0))</f>
        <v>CA-2017-146920</v>
      </c>
      <c r="K8431" s="1" t="str">
        <f>VLOOKUP(J8431,location[#All],2,FALSE)</f>
        <v>United States</v>
      </c>
      <c r="L8431" t="str">
        <f>VLOOKUP(J8431,location[#All],3,)</f>
        <v>Chicago</v>
      </c>
      <c r="M8431" t="str">
        <f>VLOOKUP(J8431,location[#All],4,)</f>
        <v>Illinois</v>
      </c>
      <c r="N8431">
        <f>VLOOKUP(J8431,location[#All],5,)</f>
        <v>60623</v>
      </c>
      <c r="O8431" t="str">
        <f>VLOOKUP(J8431,location[#All],6,)</f>
        <v>Central</v>
      </c>
    </row>
    <row r="8432" spans="1:15" x14ac:dyDescent="0.25">
      <c r="A8432" t="s">
        <v>4390</v>
      </c>
      <c r="B8432" t="s">
        <v>565</v>
      </c>
      <c r="C8432" s="1">
        <v>42728</v>
      </c>
      <c r="D8432" s="1">
        <v>42734</v>
      </c>
      <c r="E8432" t="s">
        <v>15</v>
      </c>
      <c r="F8432">
        <v>4396</v>
      </c>
      <c r="G8432">
        <v>7</v>
      </c>
      <c r="H8432">
        <v>0</v>
      </c>
      <c r="I8432">
        <v>184632</v>
      </c>
      <c r="J8432" s="1" t="str">
        <f>INDEX(location!A:A,MATCH('Tabela Total'!A8432,location!A:A,0))</f>
        <v>CA-2016-101651</v>
      </c>
      <c r="K8432" s="1" t="str">
        <f>VLOOKUP(J8432,location[#All],2,FALSE)</f>
        <v>United States</v>
      </c>
      <c r="L8432" t="str">
        <f>VLOOKUP(J8432,location[#All],3,)</f>
        <v>San Jose</v>
      </c>
      <c r="M8432" t="str">
        <f>VLOOKUP(J8432,location[#All],4,)</f>
        <v>California</v>
      </c>
      <c r="N8432">
        <f>VLOOKUP(J8432,location[#All],5,)</f>
        <v>95123</v>
      </c>
      <c r="O8432" t="str">
        <f>VLOOKUP(J8432,location[#All],6,)</f>
        <v>West</v>
      </c>
    </row>
    <row r="8433" spans="1:15" x14ac:dyDescent="0.25">
      <c r="A8433" t="s">
        <v>4390</v>
      </c>
      <c r="B8433" t="s">
        <v>565</v>
      </c>
      <c r="C8433" s="1">
        <v>42728</v>
      </c>
      <c r="D8433" s="1">
        <v>42734</v>
      </c>
      <c r="E8433" t="s">
        <v>15</v>
      </c>
      <c r="F8433">
        <v>3976</v>
      </c>
      <c r="G8433">
        <v>7</v>
      </c>
      <c r="H8433">
        <v>0</v>
      </c>
      <c r="I8433">
        <v>186872</v>
      </c>
      <c r="J8433" s="1" t="str">
        <f>INDEX(location!A:A,MATCH('Tabela Total'!A8433,location!A:A,0))</f>
        <v>CA-2016-101651</v>
      </c>
      <c r="K8433" s="1" t="str">
        <f>VLOOKUP(J8433,location[#All],2,FALSE)</f>
        <v>United States</v>
      </c>
      <c r="L8433" t="str">
        <f>VLOOKUP(J8433,location[#All],3,)</f>
        <v>San Jose</v>
      </c>
      <c r="M8433" t="str">
        <f>VLOOKUP(J8433,location[#All],4,)</f>
        <v>California</v>
      </c>
      <c r="N8433">
        <f>VLOOKUP(J8433,location[#All],5,)</f>
        <v>95123</v>
      </c>
      <c r="O8433" t="str">
        <f>VLOOKUP(J8433,location[#All],6,)</f>
        <v>West</v>
      </c>
    </row>
    <row r="8434" spans="1:15" x14ac:dyDescent="0.25">
      <c r="A8434" t="s">
        <v>5440</v>
      </c>
      <c r="B8434" t="s">
        <v>565</v>
      </c>
      <c r="C8434" s="1">
        <v>43070</v>
      </c>
      <c r="D8434" s="1">
        <v>43074</v>
      </c>
      <c r="E8434" t="s">
        <v>15</v>
      </c>
      <c r="F8434">
        <v>15936</v>
      </c>
      <c r="G8434">
        <v>4</v>
      </c>
      <c r="H8434">
        <v>2</v>
      </c>
      <c r="I8434">
        <v>51792</v>
      </c>
      <c r="J8434" s="1" t="str">
        <f>INDEX(location!A:A,MATCH('Tabela Total'!A8434,location!A:A,0))</f>
        <v>CA-2017-122539</v>
      </c>
      <c r="K8434" s="1" t="str">
        <f>VLOOKUP(J8434,location[#All],2,FALSE)</f>
        <v>United States</v>
      </c>
      <c r="L8434" t="str">
        <f>VLOOKUP(J8434,location[#All],3,)</f>
        <v>Philadelphia</v>
      </c>
      <c r="M8434" t="str">
        <f>VLOOKUP(J8434,location[#All],4,)</f>
        <v>Pennsylvania</v>
      </c>
      <c r="N8434">
        <f>VLOOKUP(J8434,location[#All],5,)</f>
        <v>19140</v>
      </c>
      <c r="O8434" t="str">
        <f>VLOOKUP(J8434,location[#All],6,)</f>
        <v>East</v>
      </c>
    </row>
    <row r="8435" spans="1:15" x14ac:dyDescent="0.25">
      <c r="A8435" t="s">
        <v>5440</v>
      </c>
      <c r="B8435" t="s">
        <v>565</v>
      </c>
      <c r="C8435" s="1">
        <v>43070</v>
      </c>
      <c r="D8435" s="1">
        <v>43074</v>
      </c>
      <c r="E8435" t="s">
        <v>15</v>
      </c>
      <c r="F8435">
        <v>8001</v>
      </c>
      <c r="G8435">
        <v>7</v>
      </c>
      <c r="H8435">
        <v>7</v>
      </c>
      <c r="I8435">
        <v>-56007</v>
      </c>
      <c r="J8435" s="1" t="str">
        <f>INDEX(location!A:A,MATCH('Tabela Total'!A8435,location!A:A,0))</f>
        <v>CA-2017-122539</v>
      </c>
      <c r="K8435" s="1" t="str">
        <f>VLOOKUP(J8435,location[#All],2,FALSE)</f>
        <v>United States</v>
      </c>
      <c r="L8435" t="str">
        <f>VLOOKUP(J8435,location[#All],3,)</f>
        <v>Philadelphia</v>
      </c>
      <c r="M8435" t="str">
        <f>VLOOKUP(J8435,location[#All],4,)</f>
        <v>Pennsylvania</v>
      </c>
      <c r="N8435">
        <f>VLOOKUP(J8435,location[#All],5,)</f>
        <v>19140</v>
      </c>
      <c r="O8435" t="str">
        <f>VLOOKUP(J8435,location[#All],6,)</f>
        <v>East</v>
      </c>
    </row>
    <row r="8436" spans="1:15" x14ac:dyDescent="0.25">
      <c r="A8436" t="s">
        <v>5440</v>
      </c>
      <c r="B8436" t="s">
        <v>565</v>
      </c>
      <c r="C8436" s="1">
        <v>43070</v>
      </c>
      <c r="D8436" s="1">
        <v>43074</v>
      </c>
      <c r="E8436" t="s">
        <v>15</v>
      </c>
      <c r="F8436">
        <v>398972</v>
      </c>
      <c r="G8436">
        <v>2</v>
      </c>
      <c r="H8436">
        <v>3</v>
      </c>
      <c r="I8436">
        <v>-28498</v>
      </c>
      <c r="J8436" s="1" t="str">
        <f>INDEX(location!A:A,MATCH('Tabela Total'!A8436,location!A:A,0))</f>
        <v>CA-2017-122539</v>
      </c>
      <c r="K8436" s="1" t="str">
        <f>VLOOKUP(J8436,location[#All],2,FALSE)</f>
        <v>United States</v>
      </c>
      <c r="L8436" t="str">
        <f>VLOOKUP(J8436,location[#All],3,)</f>
        <v>Philadelphia</v>
      </c>
      <c r="M8436" t="str">
        <f>VLOOKUP(J8436,location[#All],4,)</f>
        <v>Pennsylvania</v>
      </c>
      <c r="N8436">
        <f>VLOOKUP(J8436,location[#All],5,)</f>
        <v>19140</v>
      </c>
      <c r="O8436" t="str">
        <f>VLOOKUP(J8436,location[#All],6,)</f>
        <v>East</v>
      </c>
    </row>
    <row r="8437" spans="1:15" x14ac:dyDescent="0.25">
      <c r="A8437" t="s">
        <v>5510</v>
      </c>
      <c r="B8437" t="s">
        <v>565</v>
      </c>
      <c r="C8437" s="1">
        <v>42031</v>
      </c>
      <c r="D8437" s="1">
        <v>42033</v>
      </c>
      <c r="E8437" t="s">
        <v>44</v>
      </c>
      <c r="F8437">
        <v>280392</v>
      </c>
      <c r="G8437">
        <v>5</v>
      </c>
      <c r="H8437">
        <v>2</v>
      </c>
      <c r="I8437">
        <v>0</v>
      </c>
      <c r="J8437" s="1" t="str">
        <f>INDEX(location!A:A,MATCH('Tabela Total'!A8437,location!A:A,0))</f>
        <v>CA-2015-164777</v>
      </c>
      <c r="K8437" s="1" t="str">
        <f>VLOOKUP(J8437,location[#All],2,FALSE)</f>
        <v>United States</v>
      </c>
      <c r="L8437" t="str">
        <f>VLOOKUP(J8437,location[#All],3,)</f>
        <v>Los Angeles</v>
      </c>
      <c r="M8437" t="str">
        <f>VLOOKUP(J8437,location[#All],4,)</f>
        <v>California</v>
      </c>
      <c r="N8437">
        <f>VLOOKUP(J8437,location[#All],5,)</f>
        <v>90036</v>
      </c>
      <c r="O8437" t="str">
        <f>VLOOKUP(J8437,location[#All],6,)</f>
        <v>West</v>
      </c>
    </row>
    <row r="8438" spans="1:15" x14ac:dyDescent="0.25">
      <c r="A8438" t="s">
        <v>5739</v>
      </c>
      <c r="B8438" t="s">
        <v>565</v>
      </c>
      <c r="C8438" s="1">
        <v>41989</v>
      </c>
      <c r="D8438" s="1">
        <v>41991</v>
      </c>
      <c r="E8438" t="s">
        <v>10</v>
      </c>
      <c r="F8438">
        <v>319968</v>
      </c>
      <c r="G8438">
        <v>4</v>
      </c>
      <c r="H8438">
        <v>2</v>
      </c>
      <c r="I8438">
        <v>959904</v>
      </c>
      <c r="J8438" s="1" t="str">
        <f>INDEX(location!A:A,MATCH('Tabela Total'!A8438,location!A:A,0))</f>
        <v>CA-2014-113257</v>
      </c>
      <c r="K8438" s="1" t="str">
        <f>VLOOKUP(J8438,location[#All],2,FALSE)</f>
        <v>United States</v>
      </c>
      <c r="L8438" t="str">
        <f>VLOOKUP(J8438,location[#All],3,)</f>
        <v>Beaumont</v>
      </c>
      <c r="M8438" t="str">
        <f>VLOOKUP(J8438,location[#All],4,)</f>
        <v>Texas</v>
      </c>
      <c r="N8438">
        <f>VLOOKUP(J8438,location[#All],5,)</f>
        <v>77705</v>
      </c>
      <c r="O8438" t="str">
        <f>VLOOKUP(J8438,location[#All],6,)</f>
        <v>Central</v>
      </c>
    </row>
    <row r="8439" spans="1:15" x14ac:dyDescent="0.25">
      <c r="A8439" t="s">
        <v>5739</v>
      </c>
      <c r="B8439" t="s">
        <v>565</v>
      </c>
      <c r="C8439" s="1">
        <v>41989</v>
      </c>
      <c r="D8439" s="1">
        <v>41991</v>
      </c>
      <c r="E8439" t="s">
        <v>10</v>
      </c>
      <c r="F8439">
        <v>8624</v>
      </c>
      <c r="G8439">
        <v>7</v>
      </c>
      <c r="H8439">
        <v>6</v>
      </c>
      <c r="I8439">
        <v>-25872</v>
      </c>
      <c r="J8439" s="1" t="str">
        <f>INDEX(location!A:A,MATCH('Tabela Total'!A8439,location!A:A,0))</f>
        <v>CA-2014-113257</v>
      </c>
      <c r="K8439" s="1" t="str">
        <f>VLOOKUP(J8439,location[#All],2,FALSE)</f>
        <v>United States</v>
      </c>
      <c r="L8439" t="str">
        <f>VLOOKUP(J8439,location[#All],3,)</f>
        <v>Beaumont</v>
      </c>
      <c r="M8439" t="str">
        <f>VLOOKUP(J8439,location[#All],4,)</f>
        <v>Texas</v>
      </c>
      <c r="N8439">
        <f>VLOOKUP(J8439,location[#All],5,)</f>
        <v>77705</v>
      </c>
      <c r="O8439" t="str">
        <f>VLOOKUP(J8439,location[#All],6,)</f>
        <v>Central</v>
      </c>
    </row>
    <row r="8440" spans="1:15" x14ac:dyDescent="0.25">
      <c r="A8440" t="s">
        <v>1839</v>
      </c>
      <c r="B8440" t="s">
        <v>1840</v>
      </c>
      <c r="C8440" s="1">
        <v>42196</v>
      </c>
      <c r="D8440" s="1">
        <v>42198</v>
      </c>
      <c r="E8440" t="s">
        <v>10</v>
      </c>
      <c r="F8440">
        <v>2997</v>
      </c>
      <c r="G8440">
        <v>3</v>
      </c>
      <c r="H8440">
        <v>0</v>
      </c>
      <c r="I8440">
        <v>134865</v>
      </c>
      <c r="J8440" s="1" t="str">
        <f>INDEX(location!A:A,MATCH('Tabela Total'!A8440,location!A:A,0))</f>
        <v>CA-2015-142419</v>
      </c>
      <c r="K8440" s="1" t="str">
        <f>VLOOKUP(J8440,location[#All],2,FALSE)</f>
        <v>United States</v>
      </c>
      <c r="L8440" t="str">
        <f>VLOOKUP(J8440,location[#All],3,)</f>
        <v>Seattle</v>
      </c>
      <c r="M8440" t="str">
        <f>VLOOKUP(J8440,location[#All],4,)</f>
        <v>Washington</v>
      </c>
      <c r="N8440">
        <f>VLOOKUP(J8440,location[#All],5,)</f>
        <v>98115</v>
      </c>
      <c r="O8440" t="str">
        <f>VLOOKUP(J8440,location[#All],6,)</f>
        <v>West</v>
      </c>
    </row>
    <row r="8441" spans="1:15" x14ac:dyDescent="0.25">
      <c r="A8441" t="s">
        <v>1839</v>
      </c>
      <c r="B8441" t="s">
        <v>1840</v>
      </c>
      <c r="C8441" s="1">
        <v>42196</v>
      </c>
      <c r="D8441" s="1">
        <v>42198</v>
      </c>
      <c r="E8441" t="s">
        <v>10</v>
      </c>
      <c r="F8441">
        <v>98352</v>
      </c>
      <c r="G8441">
        <v>3</v>
      </c>
      <c r="H8441">
        <v>2</v>
      </c>
      <c r="I8441">
        <v>344232</v>
      </c>
      <c r="J8441" s="1" t="str">
        <f>INDEX(location!A:A,MATCH('Tabela Total'!A8441,location!A:A,0))</f>
        <v>CA-2015-142419</v>
      </c>
      <c r="K8441" s="1" t="str">
        <f>VLOOKUP(J8441,location[#All],2,FALSE)</f>
        <v>United States</v>
      </c>
      <c r="L8441" t="str">
        <f>VLOOKUP(J8441,location[#All],3,)</f>
        <v>Seattle</v>
      </c>
      <c r="M8441" t="str">
        <f>VLOOKUP(J8441,location[#All],4,)</f>
        <v>Washington</v>
      </c>
      <c r="N8441">
        <f>VLOOKUP(J8441,location[#All],5,)</f>
        <v>98115</v>
      </c>
      <c r="O8441" t="str">
        <f>VLOOKUP(J8441,location[#All],6,)</f>
        <v>West</v>
      </c>
    </row>
    <row r="8442" spans="1:15" x14ac:dyDescent="0.25">
      <c r="A8442" t="s">
        <v>2096</v>
      </c>
      <c r="B8442" t="s">
        <v>1840</v>
      </c>
      <c r="C8442" s="1">
        <v>42874</v>
      </c>
      <c r="D8442" s="1">
        <v>42878</v>
      </c>
      <c r="E8442" t="s">
        <v>15</v>
      </c>
      <c r="F8442">
        <v>678</v>
      </c>
      <c r="G8442">
        <v>4</v>
      </c>
      <c r="H8442">
        <v>0</v>
      </c>
      <c r="I8442">
        <v>4068</v>
      </c>
      <c r="J8442" s="1" t="str">
        <f>INDEX(location!A:A,MATCH('Tabela Total'!A8442,location!A:A,0))</f>
        <v>CA-2017-138975</v>
      </c>
      <c r="K8442" s="1" t="str">
        <f>VLOOKUP(J8442,location[#All],2,FALSE)</f>
        <v>United States</v>
      </c>
      <c r="L8442" t="str">
        <f>VLOOKUP(J8442,location[#All],3,)</f>
        <v>Atlanta</v>
      </c>
      <c r="M8442" t="str">
        <f>VLOOKUP(J8442,location[#All],4,)</f>
        <v>Georgia</v>
      </c>
      <c r="N8442">
        <f>VLOOKUP(J8442,location[#All],5,)</f>
        <v>30318</v>
      </c>
      <c r="O8442" t="str">
        <f>VLOOKUP(J8442,location[#All],6,)</f>
        <v>South</v>
      </c>
    </row>
    <row r="8443" spans="1:15" x14ac:dyDescent="0.25">
      <c r="A8443" t="s">
        <v>2096</v>
      </c>
      <c r="B8443" t="s">
        <v>1840</v>
      </c>
      <c r="C8443" s="1">
        <v>42874</v>
      </c>
      <c r="D8443" s="1">
        <v>42878</v>
      </c>
      <c r="E8443" t="s">
        <v>15</v>
      </c>
      <c r="F8443">
        <v>37797</v>
      </c>
      <c r="G8443">
        <v>3</v>
      </c>
      <c r="H8443">
        <v>0</v>
      </c>
      <c r="I8443">
        <v>982722</v>
      </c>
      <c r="J8443" s="1" t="str">
        <f>INDEX(location!A:A,MATCH('Tabela Total'!A8443,location!A:A,0))</f>
        <v>CA-2017-138975</v>
      </c>
      <c r="K8443" s="1" t="str">
        <f>VLOOKUP(J8443,location[#All],2,FALSE)</f>
        <v>United States</v>
      </c>
      <c r="L8443" t="str">
        <f>VLOOKUP(J8443,location[#All],3,)</f>
        <v>Atlanta</v>
      </c>
      <c r="M8443" t="str">
        <f>VLOOKUP(J8443,location[#All],4,)</f>
        <v>Georgia</v>
      </c>
      <c r="N8443">
        <f>VLOOKUP(J8443,location[#All],5,)</f>
        <v>30318</v>
      </c>
      <c r="O8443" t="str">
        <f>VLOOKUP(J8443,location[#All],6,)</f>
        <v>South</v>
      </c>
    </row>
    <row r="8444" spans="1:15" x14ac:dyDescent="0.25">
      <c r="A8444" t="s">
        <v>2096</v>
      </c>
      <c r="B8444" t="s">
        <v>1840</v>
      </c>
      <c r="C8444" s="1">
        <v>42874</v>
      </c>
      <c r="D8444" s="1">
        <v>42878</v>
      </c>
      <c r="E8444" t="s">
        <v>15</v>
      </c>
      <c r="F8444">
        <v>162882</v>
      </c>
      <c r="G8444">
        <v>9</v>
      </c>
      <c r="H8444">
        <v>0</v>
      </c>
      <c r="I8444">
        <v>3746286</v>
      </c>
      <c r="J8444" s="1" t="str">
        <f>INDEX(location!A:A,MATCH('Tabela Total'!A8444,location!A:A,0))</f>
        <v>CA-2017-138975</v>
      </c>
      <c r="K8444" s="1" t="str">
        <f>VLOOKUP(J8444,location[#All],2,FALSE)</f>
        <v>United States</v>
      </c>
      <c r="L8444" t="str">
        <f>VLOOKUP(J8444,location[#All],3,)</f>
        <v>Atlanta</v>
      </c>
      <c r="M8444" t="str">
        <f>VLOOKUP(J8444,location[#All],4,)</f>
        <v>Georgia</v>
      </c>
      <c r="N8444">
        <f>VLOOKUP(J8444,location[#All],5,)</f>
        <v>30318</v>
      </c>
      <c r="O8444" t="str">
        <f>VLOOKUP(J8444,location[#All],6,)</f>
        <v>South</v>
      </c>
    </row>
    <row r="8445" spans="1:15" x14ac:dyDescent="0.25">
      <c r="A8445" t="s">
        <v>2096</v>
      </c>
      <c r="B8445" t="s">
        <v>1840</v>
      </c>
      <c r="C8445" s="1">
        <v>42874</v>
      </c>
      <c r="D8445" s="1">
        <v>42878</v>
      </c>
      <c r="E8445" t="s">
        <v>15</v>
      </c>
      <c r="F8445">
        <v>28693</v>
      </c>
      <c r="G8445">
        <v>7</v>
      </c>
      <c r="H8445">
        <v>0</v>
      </c>
      <c r="I8445">
        <v>1405957</v>
      </c>
      <c r="J8445" s="1" t="str">
        <f>INDEX(location!A:A,MATCH('Tabela Total'!A8445,location!A:A,0))</f>
        <v>CA-2017-138975</v>
      </c>
      <c r="K8445" s="1" t="str">
        <f>VLOOKUP(J8445,location[#All],2,FALSE)</f>
        <v>United States</v>
      </c>
      <c r="L8445" t="str">
        <f>VLOOKUP(J8445,location[#All],3,)</f>
        <v>Atlanta</v>
      </c>
      <c r="M8445" t="str">
        <f>VLOOKUP(J8445,location[#All],4,)</f>
        <v>Georgia</v>
      </c>
      <c r="N8445">
        <f>VLOOKUP(J8445,location[#All],5,)</f>
        <v>30318</v>
      </c>
      <c r="O8445" t="str">
        <f>VLOOKUP(J8445,location[#All],6,)</f>
        <v>South</v>
      </c>
    </row>
    <row r="8446" spans="1:15" x14ac:dyDescent="0.25">
      <c r="A8446" t="s">
        <v>3117</v>
      </c>
      <c r="B8446" t="s">
        <v>1840</v>
      </c>
      <c r="C8446" s="1">
        <v>42769</v>
      </c>
      <c r="D8446" s="1">
        <v>42774</v>
      </c>
      <c r="E8446" t="s">
        <v>15</v>
      </c>
      <c r="F8446">
        <v>3882</v>
      </c>
      <c r="G8446">
        <v>2</v>
      </c>
      <c r="H8446">
        <v>7</v>
      </c>
      <c r="I8446">
        <v>-2588</v>
      </c>
      <c r="J8446" s="1" t="str">
        <f>INDEX(location!A:A,MATCH('Tabela Total'!A8446,location!A:A,0))</f>
        <v>CA-2017-126354</v>
      </c>
      <c r="K8446" s="1" t="str">
        <f>VLOOKUP(J8446,location[#All],2,FALSE)</f>
        <v>United States</v>
      </c>
      <c r="L8446" t="str">
        <f>VLOOKUP(J8446,location[#All],3,)</f>
        <v>Pembroke Pines</v>
      </c>
      <c r="M8446" t="str">
        <f>VLOOKUP(J8446,location[#All],4,)</f>
        <v>Florida</v>
      </c>
      <c r="N8446">
        <f>VLOOKUP(J8446,location[#All],5,)</f>
        <v>33024</v>
      </c>
      <c r="O8446" t="str">
        <f>VLOOKUP(J8446,location[#All],6,)</f>
        <v>South</v>
      </c>
    </row>
    <row r="8447" spans="1:15" x14ac:dyDescent="0.25">
      <c r="A8447" t="s">
        <v>3117</v>
      </c>
      <c r="B8447" t="s">
        <v>1840</v>
      </c>
      <c r="C8447" s="1">
        <v>42769</v>
      </c>
      <c r="D8447" s="1">
        <v>42774</v>
      </c>
      <c r="E8447" t="s">
        <v>15</v>
      </c>
      <c r="F8447">
        <v>115296</v>
      </c>
      <c r="G8447">
        <v>3</v>
      </c>
      <c r="H8447">
        <v>2</v>
      </c>
      <c r="I8447">
        <v>403536</v>
      </c>
      <c r="J8447" s="1" t="str">
        <f>INDEX(location!A:A,MATCH('Tabela Total'!A8447,location!A:A,0))</f>
        <v>CA-2017-126354</v>
      </c>
      <c r="K8447" s="1" t="str">
        <f>VLOOKUP(J8447,location[#All],2,FALSE)</f>
        <v>United States</v>
      </c>
      <c r="L8447" t="str">
        <f>VLOOKUP(J8447,location[#All],3,)</f>
        <v>Pembroke Pines</v>
      </c>
      <c r="M8447" t="str">
        <f>VLOOKUP(J8447,location[#All],4,)</f>
        <v>Florida</v>
      </c>
      <c r="N8447">
        <f>VLOOKUP(J8447,location[#All],5,)</f>
        <v>33024</v>
      </c>
      <c r="O8447" t="str">
        <f>VLOOKUP(J8447,location[#All],6,)</f>
        <v>South</v>
      </c>
    </row>
    <row r="8448" spans="1:15" x14ac:dyDescent="0.25">
      <c r="A8448" t="s">
        <v>3278</v>
      </c>
      <c r="B8448" t="s">
        <v>1840</v>
      </c>
      <c r="C8448" s="1">
        <v>43069</v>
      </c>
      <c r="D8448" s="1">
        <v>43076</v>
      </c>
      <c r="E8448" t="s">
        <v>15</v>
      </c>
      <c r="F8448">
        <v>383976</v>
      </c>
      <c r="G8448">
        <v>3</v>
      </c>
      <c r="H8448">
        <v>2</v>
      </c>
      <c r="I8448">
        <v>815949</v>
      </c>
      <c r="J8448" s="1" t="str">
        <f>INDEX(location!A:A,MATCH('Tabela Total'!A8448,location!A:A,0))</f>
        <v>CA-2017-142090</v>
      </c>
      <c r="K8448" s="1" t="str">
        <f>VLOOKUP(J8448,location[#All],2,FALSE)</f>
        <v>United States</v>
      </c>
      <c r="L8448" t="str">
        <f>VLOOKUP(J8448,location[#All],3,)</f>
        <v>Burlington</v>
      </c>
      <c r="M8448" t="str">
        <f>VLOOKUP(J8448,location[#All],4,)</f>
        <v>North Carolina</v>
      </c>
      <c r="N8448">
        <f>VLOOKUP(J8448,location[#All],5,)</f>
        <v>27217</v>
      </c>
      <c r="O8448" t="str">
        <f>VLOOKUP(J8448,location[#All],6,)</f>
        <v>South</v>
      </c>
    </row>
    <row r="8449" spans="1:15" x14ac:dyDescent="0.25">
      <c r="A8449" t="s">
        <v>3278</v>
      </c>
      <c r="B8449" t="s">
        <v>1840</v>
      </c>
      <c r="C8449" s="1">
        <v>43069</v>
      </c>
      <c r="D8449" s="1">
        <v>43076</v>
      </c>
      <c r="E8449" t="s">
        <v>15</v>
      </c>
      <c r="F8449">
        <v>1781682</v>
      </c>
      <c r="G8449">
        <v>7</v>
      </c>
      <c r="H8449">
        <v>4</v>
      </c>
      <c r="I8449">
        <v>-6532834</v>
      </c>
      <c r="J8449" s="1" t="str">
        <f>INDEX(location!A:A,MATCH('Tabela Total'!A8449,location!A:A,0))</f>
        <v>CA-2017-142090</v>
      </c>
      <c r="K8449" s="1" t="str">
        <f>VLOOKUP(J8449,location[#All],2,FALSE)</f>
        <v>United States</v>
      </c>
      <c r="L8449" t="str">
        <f>VLOOKUP(J8449,location[#All],3,)</f>
        <v>Burlington</v>
      </c>
      <c r="M8449" t="str">
        <f>VLOOKUP(J8449,location[#All],4,)</f>
        <v>North Carolina</v>
      </c>
      <c r="N8449">
        <f>VLOOKUP(J8449,location[#All],5,)</f>
        <v>27217</v>
      </c>
      <c r="O8449" t="str">
        <f>VLOOKUP(J8449,location[#All],6,)</f>
        <v>South</v>
      </c>
    </row>
    <row r="8450" spans="1:15" x14ac:dyDescent="0.25">
      <c r="A8450" t="s">
        <v>4386</v>
      </c>
      <c r="B8450" t="s">
        <v>1840</v>
      </c>
      <c r="C8450" s="1">
        <v>42807</v>
      </c>
      <c r="D8450" s="1">
        <v>42809</v>
      </c>
      <c r="E8450" t="s">
        <v>44</v>
      </c>
      <c r="F8450">
        <v>3088</v>
      </c>
      <c r="G8450">
        <v>2</v>
      </c>
      <c r="H8450">
        <v>0</v>
      </c>
      <c r="I8450">
        <v>1544</v>
      </c>
      <c r="J8450" s="1" t="str">
        <f>INDEX(location!A:A,MATCH('Tabela Total'!A8450,location!A:A,0))</f>
        <v>CA-2017-153843</v>
      </c>
      <c r="K8450" s="1" t="str">
        <f>VLOOKUP(J8450,location[#All],2,FALSE)</f>
        <v>United States</v>
      </c>
      <c r="L8450" t="str">
        <f>VLOOKUP(J8450,location[#All],3,)</f>
        <v>Fairfield</v>
      </c>
      <c r="M8450" t="str">
        <f>VLOOKUP(J8450,location[#All],4,)</f>
        <v>Connecticut</v>
      </c>
      <c r="N8450">
        <f>VLOOKUP(J8450,location[#All],5,)</f>
        <v>6824</v>
      </c>
      <c r="O8450" t="str">
        <f>VLOOKUP(J8450,location[#All],6,)</f>
        <v>East</v>
      </c>
    </row>
    <row r="8451" spans="1:15" x14ac:dyDescent="0.25">
      <c r="A8451" t="s">
        <v>4386</v>
      </c>
      <c r="B8451" t="s">
        <v>1840</v>
      </c>
      <c r="C8451" s="1">
        <v>42807</v>
      </c>
      <c r="D8451" s="1">
        <v>42809</v>
      </c>
      <c r="E8451" t="s">
        <v>44</v>
      </c>
      <c r="F8451">
        <v>46516</v>
      </c>
      <c r="G8451">
        <v>2</v>
      </c>
      <c r="H8451">
        <v>0</v>
      </c>
      <c r="I8451">
        <v>1209416</v>
      </c>
      <c r="J8451" s="1" t="str">
        <f>INDEX(location!A:A,MATCH('Tabela Total'!A8451,location!A:A,0))</f>
        <v>CA-2017-153843</v>
      </c>
      <c r="K8451" s="1" t="str">
        <f>VLOOKUP(J8451,location[#All],2,FALSE)</f>
        <v>United States</v>
      </c>
      <c r="L8451" t="str">
        <f>VLOOKUP(J8451,location[#All],3,)</f>
        <v>Fairfield</v>
      </c>
      <c r="M8451" t="str">
        <f>VLOOKUP(J8451,location[#All],4,)</f>
        <v>Connecticut</v>
      </c>
      <c r="N8451">
        <f>VLOOKUP(J8451,location[#All],5,)</f>
        <v>6824</v>
      </c>
      <c r="O8451" t="str">
        <f>VLOOKUP(J8451,location[#All],6,)</f>
        <v>East</v>
      </c>
    </row>
    <row r="8452" spans="1:15" x14ac:dyDescent="0.25">
      <c r="A8452" t="s">
        <v>4386</v>
      </c>
      <c r="B8452" t="s">
        <v>1840</v>
      </c>
      <c r="C8452" s="1">
        <v>42807</v>
      </c>
      <c r="D8452" s="1">
        <v>42809</v>
      </c>
      <c r="E8452" t="s">
        <v>44</v>
      </c>
      <c r="F8452">
        <v>2712</v>
      </c>
      <c r="G8452">
        <v>4</v>
      </c>
      <c r="H8452">
        <v>0</v>
      </c>
      <c r="I8452">
        <v>124752</v>
      </c>
      <c r="J8452" s="1" t="str">
        <f>INDEX(location!A:A,MATCH('Tabela Total'!A8452,location!A:A,0))</f>
        <v>CA-2017-153843</v>
      </c>
      <c r="K8452" s="1" t="str">
        <f>VLOOKUP(J8452,location[#All],2,FALSE)</f>
        <v>United States</v>
      </c>
      <c r="L8452" t="str">
        <f>VLOOKUP(J8452,location[#All],3,)</f>
        <v>Fairfield</v>
      </c>
      <c r="M8452" t="str">
        <f>VLOOKUP(J8452,location[#All],4,)</f>
        <v>Connecticut</v>
      </c>
      <c r="N8452">
        <f>VLOOKUP(J8452,location[#All],5,)</f>
        <v>6824</v>
      </c>
      <c r="O8452" t="str">
        <f>VLOOKUP(J8452,location[#All],6,)</f>
        <v>East</v>
      </c>
    </row>
    <row r="8453" spans="1:15" x14ac:dyDescent="0.25">
      <c r="A8453" t="s">
        <v>4570</v>
      </c>
      <c r="B8453" t="s">
        <v>1840</v>
      </c>
      <c r="C8453" s="1">
        <v>42240</v>
      </c>
      <c r="D8453" s="1">
        <v>42244</v>
      </c>
      <c r="E8453" t="s">
        <v>10</v>
      </c>
      <c r="F8453">
        <v>1491</v>
      </c>
      <c r="G8453">
        <v>3</v>
      </c>
      <c r="H8453">
        <v>0</v>
      </c>
      <c r="I8453">
        <v>46221</v>
      </c>
      <c r="J8453" s="1" t="str">
        <f>INDEX(location!A:A,MATCH('Tabela Total'!A8453,location!A:A,0))</f>
        <v>CA-2015-113740</v>
      </c>
      <c r="K8453" s="1" t="str">
        <f>VLOOKUP(J8453,location[#All],2,FALSE)</f>
        <v>United States</v>
      </c>
      <c r="L8453" t="str">
        <f>VLOOKUP(J8453,location[#All],3,)</f>
        <v>New York City</v>
      </c>
      <c r="M8453" t="str">
        <f>VLOOKUP(J8453,location[#All],4,)</f>
        <v>New York</v>
      </c>
      <c r="N8453">
        <f>VLOOKUP(J8453,location[#All],5,)</f>
        <v>10035</v>
      </c>
      <c r="O8453" t="str">
        <f>VLOOKUP(J8453,location[#All],6,)</f>
        <v>East</v>
      </c>
    </row>
    <row r="8454" spans="1:15" x14ac:dyDescent="0.25">
      <c r="A8454" t="s">
        <v>4739</v>
      </c>
      <c r="B8454" t="s">
        <v>1840</v>
      </c>
      <c r="C8454" s="1">
        <v>41699</v>
      </c>
      <c r="D8454" s="1">
        <v>41703</v>
      </c>
      <c r="E8454" t="s">
        <v>15</v>
      </c>
      <c r="F8454">
        <v>1884</v>
      </c>
      <c r="G8454">
        <v>5</v>
      </c>
      <c r="H8454">
        <v>2</v>
      </c>
      <c r="I8454">
        <v>-35325</v>
      </c>
      <c r="J8454" s="1" t="str">
        <f>INDEX(location!A:A,MATCH('Tabela Total'!A8454,location!A:A,0))</f>
        <v>CA-2014-131009</v>
      </c>
      <c r="K8454" s="1" t="str">
        <f>VLOOKUP(J8454,location[#All],2,FALSE)</f>
        <v>United States</v>
      </c>
      <c r="L8454" t="str">
        <f>VLOOKUP(J8454,location[#All],3,)</f>
        <v>El Paso</v>
      </c>
      <c r="M8454" t="str">
        <f>VLOOKUP(J8454,location[#All],4,)</f>
        <v>Texas</v>
      </c>
      <c r="N8454">
        <f>VLOOKUP(J8454,location[#All],5,)</f>
        <v>79907</v>
      </c>
      <c r="O8454" t="str">
        <f>VLOOKUP(J8454,location[#All],6,)</f>
        <v>Central</v>
      </c>
    </row>
    <row r="8455" spans="1:15" x14ac:dyDescent="0.25">
      <c r="A8455" t="s">
        <v>4739</v>
      </c>
      <c r="B8455" t="s">
        <v>1840</v>
      </c>
      <c r="C8455" s="1">
        <v>41699</v>
      </c>
      <c r="D8455" s="1">
        <v>41703</v>
      </c>
      <c r="E8455" t="s">
        <v>15</v>
      </c>
      <c r="F8455">
        <v>36225</v>
      </c>
      <c r="G8455">
        <v>6</v>
      </c>
      <c r="H8455">
        <v>3</v>
      </c>
      <c r="I8455">
        <v>0</v>
      </c>
      <c r="J8455" s="1" t="str">
        <f>INDEX(location!A:A,MATCH('Tabela Total'!A8455,location!A:A,0))</f>
        <v>CA-2014-131009</v>
      </c>
      <c r="K8455" s="1" t="str">
        <f>VLOOKUP(J8455,location[#All],2,FALSE)</f>
        <v>United States</v>
      </c>
      <c r="L8455" t="str">
        <f>VLOOKUP(J8455,location[#All],3,)</f>
        <v>El Paso</v>
      </c>
      <c r="M8455" t="str">
        <f>VLOOKUP(J8455,location[#All],4,)</f>
        <v>Texas</v>
      </c>
      <c r="N8455">
        <f>VLOOKUP(J8455,location[#All],5,)</f>
        <v>79907</v>
      </c>
      <c r="O8455" t="str">
        <f>VLOOKUP(J8455,location[#All],6,)</f>
        <v>Central</v>
      </c>
    </row>
    <row r="8456" spans="1:15" x14ac:dyDescent="0.25">
      <c r="A8456" t="s">
        <v>4739</v>
      </c>
      <c r="B8456" t="s">
        <v>1840</v>
      </c>
      <c r="C8456" s="1">
        <v>41699</v>
      </c>
      <c r="D8456" s="1">
        <v>41703</v>
      </c>
      <c r="E8456" t="s">
        <v>15</v>
      </c>
      <c r="F8456">
        <v>63552</v>
      </c>
      <c r="G8456">
        <v>6</v>
      </c>
      <c r="H8456">
        <v>6</v>
      </c>
      <c r="I8456">
        <v>-349536</v>
      </c>
      <c r="J8456" s="1" t="str">
        <f>INDEX(location!A:A,MATCH('Tabela Total'!A8456,location!A:A,0))</f>
        <v>CA-2014-131009</v>
      </c>
      <c r="K8456" s="1" t="str">
        <f>VLOOKUP(J8456,location[#All],2,FALSE)</f>
        <v>United States</v>
      </c>
      <c r="L8456" t="str">
        <f>VLOOKUP(J8456,location[#All],3,)</f>
        <v>El Paso</v>
      </c>
      <c r="M8456" t="str">
        <f>VLOOKUP(J8456,location[#All],4,)</f>
        <v>Texas</v>
      </c>
      <c r="N8456">
        <f>VLOOKUP(J8456,location[#All],5,)</f>
        <v>79907</v>
      </c>
      <c r="O8456" t="str">
        <f>VLOOKUP(J8456,location[#All],6,)</f>
        <v>Central</v>
      </c>
    </row>
    <row r="8457" spans="1:15" x14ac:dyDescent="0.25">
      <c r="A8457" t="s">
        <v>4739</v>
      </c>
      <c r="B8457" t="s">
        <v>1840</v>
      </c>
      <c r="C8457" s="1">
        <v>41699</v>
      </c>
      <c r="D8457" s="1">
        <v>41703</v>
      </c>
      <c r="E8457" t="s">
        <v>15</v>
      </c>
      <c r="F8457">
        <v>129552</v>
      </c>
      <c r="G8457">
        <v>3</v>
      </c>
      <c r="H8457">
        <v>2</v>
      </c>
      <c r="I8457">
        <v>-226716</v>
      </c>
      <c r="J8457" s="1" t="str">
        <f>INDEX(location!A:A,MATCH('Tabela Total'!A8457,location!A:A,0))</f>
        <v>CA-2014-131009</v>
      </c>
      <c r="K8457" s="1" t="str">
        <f>VLOOKUP(J8457,location[#All],2,FALSE)</f>
        <v>United States</v>
      </c>
      <c r="L8457" t="str">
        <f>VLOOKUP(J8457,location[#All],3,)</f>
        <v>El Paso</v>
      </c>
      <c r="M8457" t="str">
        <f>VLOOKUP(J8457,location[#All],4,)</f>
        <v>Texas</v>
      </c>
      <c r="N8457">
        <f>VLOOKUP(J8457,location[#All],5,)</f>
        <v>79907</v>
      </c>
      <c r="O8457" t="str">
        <f>VLOOKUP(J8457,location[#All],6,)</f>
        <v>Central</v>
      </c>
    </row>
    <row r="8458" spans="1:15" x14ac:dyDescent="0.25">
      <c r="A8458" t="s">
        <v>4920</v>
      </c>
      <c r="B8458" t="s">
        <v>1840</v>
      </c>
      <c r="C8458" s="1">
        <v>42639</v>
      </c>
      <c r="D8458" s="1">
        <v>42644</v>
      </c>
      <c r="E8458" t="s">
        <v>15</v>
      </c>
      <c r="F8458">
        <v>15624</v>
      </c>
      <c r="G8458">
        <v>2</v>
      </c>
      <c r="H8458">
        <v>8</v>
      </c>
      <c r="I8458">
        <v>-249984</v>
      </c>
      <c r="J8458" s="1" t="str">
        <f>INDEX(location!A:A,MATCH('Tabela Total'!A8458,location!A:A,0))</f>
        <v>US-2016-149790</v>
      </c>
      <c r="K8458" s="1" t="str">
        <f>VLOOKUP(J8458,location[#All],2,FALSE)</f>
        <v>United States</v>
      </c>
      <c r="L8458" t="str">
        <f>VLOOKUP(J8458,location[#All],3,)</f>
        <v>Houston</v>
      </c>
      <c r="M8458" t="str">
        <f>VLOOKUP(J8458,location[#All],4,)</f>
        <v>Texas</v>
      </c>
      <c r="N8458">
        <f>VLOOKUP(J8458,location[#All],5,)</f>
        <v>77095</v>
      </c>
      <c r="O8458" t="str">
        <f>VLOOKUP(J8458,location[#All],6,)</f>
        <v>Central</v>
      </c>
    </row>
    <row r="8459" spans="1:15" x14ac:dyDescent="0.25">
      <c r="A8459" t="s">
        <v>5691</v>
      </c>
      <c r="B8459" t="s">
        <v>1840</v>
      </c>
      <c r="C8459" s="1">
        <v>42995</v>
      </c>
      <c r="D8459" s="1">
        <v>42998</v>
      </c>
      <c r="E8459" t="s">
        <v>44</v>
      </c>
      <c r="F8459">
        <v>8997</v>
      </c>
      <c r="G8459">
        <v>3</v>
      </c>
      <c r="H8459">
        <v>0</v>
      </c>
      <c r="I8459">
        <v>377874</v>
      </c>
      <c r="J8459" s="1" t="str">
        <f>INDEX(location!A:A,MATCH('Tabela Total'!A8459,location!A:A,0))</f>
        <v>CA-2017-142293</v>
      </c>
      <c r="K8459" s="1" t="str">
        <f>VLOOKUP(J8459,location[#All],2,FALSE)</f>
        <v>United States</v>
      </c>
      <c r="L8459" t="str">
        <f>VLOOKUP(J8459,location[#All],3,)</f>
        <v>Boise</v>
      </c>
      <c r="M8459" t="str">
        <f>VLOOKUP(J8459,location[#All],4,)</f>
        <v>Idaho</v>
      </c>
      <c r="N8459">
        <f>VLOOKUP(J8459,location[#All],5,)</f>
        <v>83704</v>
      </c>
      <c r="O8459" t="str">
        <f>VLOOKUP(J8459,location[#All],6,)</f>
        <v>West</v>
      </c>
    </row>
    <row r="8460" spans="1:15" x14ac:dyDescent="0.25">
      <c r="A8460" t="s">
        <v>1158</v>
      </c>
      <c r="B8460" t="s">
        <v>1159</v>
      </c>
      <c r="C8460" s="1">
        <v>42278</v>
      </c>
      <c r="D8460" s="1">
        <v>42283</v>
      </c>
      <c r="E8460" t="s">
        <v>15</v>
      </c>
      <c r="F8460">
        <v>139424</v>
      </c>
      <c r="G8460">
        <v>4</v>
      </c>
      <c r="H8460">
        <v>2</v>
      </c>
      <c r="I8460">
        <v>17428</v>
      </c>
      <c r="J8460" s="1" t="str">
        <f>INDEX(location!A:A,MATCH('Tabela Total'!A8460,location!A:A,0))</f>
        <v>CA-2015-166135</v>
      </c>
      <c r="K8460" s="1" t="str">
        <f>VLOOKUP(J8460,location[#All],2,FALSE)</f>
        <v>United States</v>
      </c>
      <c r="L8460" t="str">
        <f>VLOOKUP(J8460,location[#All],3,)</f>
        <v>Aurora</v>
      </c>
      <c r="M8460" t="str">
        <f>VLOOKUP(J8460,location[#All],4,)</f>
        <v>Colorado</v>
      </c>
      <c r="N8460">
        <f>VLOOKUP(J8460,location[#All],5,)</f>
        <v>80013</v>
      </c>
      <c r="O8460" t="str">
        <f>VLOOKUP(J8460,location[#All],6,)</f>
        <v>West</v>
      </c>
    </row>
    <row r="8461" spans="1:15" x14ac:dyDescent="0.25">
      <c r="A8461" t="s">
        <v>1170</v>
      </c>
      <c r="B8461" t="s">
        <v>1159</v>
      </c>
      <c r="C8461" s="1">
        <v>42233</v>
      </c>
      <c r="D8461" s="1">
        <v>42237</v>
      </c>
      <c r="E8461" t="s">
        <v>15</v>
      </c>
      <c r="F8461">
        <v>522</v>
      </c>
      <c r="G8461">
        <v>9</v>
      </c>
      <c r="H8461">
        <v>0</v>
      </c>
      <c r="I8461">
        <v>2349</v>
      </c>
      <c r="J8461" s="1" t="str">
        <f>INDEX(location!A:A,MATCH('Tabela Total'!A8461,location!A:A,0))</f>
        <v>CA-2015-111297</v>
      </c>
      <c r="K8461" s="1" t="str">
        <f>VLOOKUP(J8461,location[#All],2,FALSE)</f>
        <v>United States</v>
      </c>
      <c r="L8461" t="str">
        <f>VLOOKUP(J8461,location[#All],3,)</f>
        <v>New Bedford</v>
      </c>
      <c r="M8461" t="str">
        <f>VLOOKUP(J8461,location[#All],4,)</f>
        <v>Massachusetts</v>
      </c>
      <c r="N8461">
        <f>VLOOKUP(J8461,location[#All],5,)</f>
        <v>2740</v>
      </c>
      <c r="O8461" t="str">
        <f>VLOOKUP(J8461,location[#All],6,)</f>
        <v>East</v>
      </c>
    </row>
    <row r="8462" spans="1:15" x14ac:dyDescent="0.25">
      <c r="A8462" t="s">
        <v>3177</v>
      </c>
      <c r="B8462" t="s">
        <v>1159</v>
      </c>
      <c r="C8462" s="1">
        <v>43063</v>
      </c>
      <c r="D8462" s="1">
        <v>43068</v>
      </c>
      <c r="E8462" t="s">
        <v>15</v>
      </c>
      <c r="F8462">
        <v>89988</v>
      </c>
      <c r="G8462">
        <v>2</v>
      </c>
      <c r="H8462">
        <v>4</v>
      </c>
      <c r="I8462">
        <v>-14998</v>
      </c>
      <c r="J8462" s="1" t="str">
        <f>INDEX(location!A:A,MATCH('Tabela Total'!A8462,location!A:A,0))</f>
        <v>CA-2017-131366</v>
      </c>
      <c r="K8462" s="1" t="str">
        <f>VLOOKUP(J8462,location[#All],2,FALSE)</f>
        <v>United States</v>
      </c>
      <c r="L8462" t="str">
        <f>VLOOKUP(J8462,location[#All],3,)</f>
        <v>Lancaster</v>
      </c>
      <c r="M8462" t="str">
        <f>VLOOKUP(J8462,location[#All],4,)</f>
        <v>Pennsylvania</v>
      </c>
      <c r="N8462">
        <f>VLOOKUP(J8462,location[#All],5,)</f>
        <v>17602</v>
      </c>
      <c r="O8462" t="str">
        <f>VLOOKUP(J8462,location[#All],6,)</f>
        <v>East</v>
      </c>
    </row>
    <row r="8463" spans="1:15" x14ac:dyDescent="0.25">
      <c r="A8463" t="s">
        <v>3177</v>
      </c>
      <c r="B8463" t="s">
        <v>1159</v>
      </c>
      <c r="C8463" s="1">
        <v>43063</v>
      </c>
      <c r="D8463" s="1">
        <v>43068</v>
      </c>
      <c r="E8463" t="s">
        <v>15</v>
      </c>
      <c r="F8463">
        <v>229544</v>
      </c>
      <c r="G8463">
        <v>7</v>
      </c>
      <c r="H8463">
        <v>2</v>
      </c>
      <c r="I8463">
        <v>832097</v>
      </c>
      <c r="J8463" s="1" t="str">
        <f>INDEX(location!A:A,MATCH('Tabela Total'!A8463,location!A:A,0))</f>
        <v>CA-2017-131366</v>
      </c>
      <c r="K8463" s="1" t="str">
        <f>VLOOKUP(J8463,location[#All],2,FALSE)</f>
        <v>United States</v>
      </c>
      <c r="L8463" t="str">
        <f>VLOOKUP(J8463,location[#All],3,)</f>
        <v>Lancaster</v>
      </c>
      <c r="M8463" t="str">
        <f>VLOOKUP(J8463,location[#All],4,)</f>
        <v>Pennsylvania</v>
      </c>
      <c r="N8463">
        <f>VLOOKUP(J8463,location[#All],5,)</f>
        <v>17602</v>
      </c>
      <c r="O8463" t="str">
        <f>VLOOKUP(J8463,location[#All],6,)</f>
        <v>East</v>
      </c>
    </row>
    <row r="8464" spans="1:15" x14ac:dyDescent="0.25">
      <c r="A8464" t="s">
        <v>3517</v>
      </c>
      <c r="B8464" t="s">
        <v>1159</v>
      </c>
      <c r="C8464" s="1">
        <v>42251</v>
      </c>
      <c r="D8464" s="1">
        <v>42255</v>
      </c>
      <c r="E8464" t="s">
        <v>15</v>
      </c>
      <c r="F8464">
        <v>7656</v>
      </c>
      <c r="G8464">
        <v>4</v>
      </c>
      <c r="H8464">
        <v>7</v>
      </c>
      <c r="I8464">
        <v>-61248</v>
      </c>
      <c r="J8464" s="1" t="str">
        <f>INDEX(location!A:A,MATCH('Tabela Total'!A8464,location!A:A,0))</f>
        <v>CA-2015-113523</v>
      </c>
      <c r="K8464" s="1" t="str">
        <f>VLOOKUP(J8464,location[#All],2,FALSE)</f>
        <v>United States</v>
      </c>
      <c r="L8464" t="str">
        <f>VLOOKUP(J8464,location[#All],3,)</f>
        <v>Philadelphia</v>
      </c>
      <c r="M8464" t="str">
        <f>VLOOKUP(J8464,location[#All],4,)</f>
        <v>Pennsylvania</v>
      </c>
      <c r="N8464">
        <f>VLOOKUP(J8464,location[#All],5,)</f>
        <v>19140</v>
      </c>
      <c r="O8464" t="str">
        <f>VLOOKUP(J8464,location[#All],6,)</f>
        <v>East</v>
      </c>
    </row>
    <row r="8465" spans="1:15" x14ac:dyDescent="0.25">
      <c r="A8465" t="s">
        <v>3627</v>
      </c>
      <c r="B8465" t="s">
        <v>1159</v>
      </c>
      <c r="C8465" s="1">
        <v>43000</v>
      </c>
      <c r="D8465" s="1">
        <v>43003</v>
      </c>
      <c r="E8465" t="s">
        <v>10</v>
      </c>
      <c r="F8465">
        <v>40176</v>
      </c>
      <c r="G8465">
        <v>3</v>
      </c>
      <c r="H8465">
        <v>2</v>
      </c>
      <c r="I8465">
        <v>145638</v>
      </c>
      <c r="J8465" s="1" t="str">
        <f>INDEX(location!A:A,MATCH('Tabela Total'!A8465,location!A:A,0))</f>
        <v>CA-2017-136000</v>
      </c>
      <c r="K8465" s="1" t="str">
        <f>VLOOKUP(J8465,location[#All],2,FALSE)</f>
        <v>United States</v>
      </c>
      <c r="L8465" t="str">
        <f>VLOOKUP(J8465,location[#All],3,)</f>
        <v>New York City</v>
      </c>
      <c r="M8465" t="str">
        <f>VLOOKUP(J8465,location[#All],4,)</f>
        <v>New York</v>
      </c>
      <c r="N8465">
        <f>VLOOKUP(J8465,location[#All],5,)</f>
        <v>10009</v>
      </c>
      <c r="O8465" t="str">
        <f>VLOOKUP(J8465,location[#All],6,)</f>
        <v>East</v>
      </c>
    </row>
    <row r="8466" spans="1:15" x14ac:dyDescent="0.25">
      <c r="A8466" t="s">
        <v>3663</v>
      </c>
      <c r="B8466" t="s">
        <v>1159</v>
      </c>
      <c r="C8466" s="1">
        <v>42271</v>
      </c>
      <c r="D8466" s="1">
        <v>42275</v>
      </c>
      <c r="E8466" t="s">
        <v>15</v>
      </c>
      <c r="F8466">
        <v>1491</v>
      </c>
      <c r="G8466">
        <v>3</v>
      </c>
      <c r="H8466">
        <v>0</v>
      </c>
      <c r="I8466">
        <v>46221</v>
      </c>
      <c r="J8466" s="1" t="str">
        <f>INDEX(location!A:A,MATCH('Tabela Total'!A8466,location!A:A,0))</f>
        <v>CA-2015-103835</v>
      </c>
      <c r="K8466" s="1" t="str">
        <f>VLOOKUP(J8466,location[#All],2,FALSE)</f>
        <v>United States</v>
      </c>
      <c r="L8466" t="str">
        <f>VLOOKUP(J8466,location[#All],3,)</f>
        <v>Los Angeles</v>
      </c>
      <c r="M8466" t="str">
        <f>VLOOKUP(J8466,location[#All],4,)</f>
        <v>California</v>
      </c>
      <c r="N8466">
        <f>VLOOKUP(J8466,location[#All],5,)</f>
        <v>90032</v>
      </c>
      <c r="O8466" t="str">
        <f>VLOOKUP(J8466,location[#All],6,)</f>
        <v>West</v>
      </c>
    </row>
    <row r="8467" spans="1:15" x14ac:dyDescent="0.25">
      <c r="A8467" t="s">
        <v>3663</v>
      </c>
      <c r="B8467" t="s">
        <v>1159</v>
      </c>
      <c r="C8467" s="1">
        <v>42271</v>
      </c>
      <c r="D8467" s="1">
        <v>42275</v>
      </c>
      <c r="E8467" t="s">
        <v>15</v>
      </c>
      <c r="F8467">
        <v>115812</v>
      </c>
      <c r="G8467">
        <v>4</v>
      </c>
      <c r="H8467">
        <v>0</v>
      </c>
      <c r="I8467">
        <v>3358548</v>
      </c>
      <c r="J8467" s="1" t="str">
        <f>INDEX(location!A:A,MATCH('Tabela Total'!A8467,location!A:A,0))</f>
        <v>CA-2015-103835</v>
      </c>
      <c r="K8467" s="1" t="str">
        <f>VLOOKUP(J8467,location[#All],2,FALSE)</f>
        <v>United States</v>
      </c>
      <c r="L8467" t="str">
        <f>VLOOKUP(J8467,location[#All],3,)</f>
        <v>Los Angeles</v>
      </c>
      <c r="M8467" t="str">
        <f>VLOOKUP(J8467,location[#All],4,)</f>
        <v>California</v>
      </c>
      <c r="N8467">
        <f>VLOOKUP(J8467,location[#All],5,)</f>
        <v>90032</v>
      </c>
      <c r="O8467" t="str">
        <f>VLOOKUP(J8467,location[#All],6,)</f>
        <v>West</v>
      </c>
    </row>
    <row r="8468" spans="1:15" x14ac:dyDescent="0.25">
      <c r="A8468" t="s">
        <v>4442</v>
      </c>
      <c r="B8468" t="s">
        <v>1159</v>
      </c>
      <c r="C8468" s="1">
        <v>43034</v>
      </c>
      <c r="D8468" s="1">
        <v>43038</v>
      </c>
      <c r="E8468" t="s">
        <v>15</v>
      </c>
      <c r="F8468">
        <v>61542</v>
      </c>
      <c r="G8468">
        <v>1</v>
      </c>
      <c r="H8468">
        <v>4</v>
      </c>
      <c r="I8468">
        <v>-133341</v>
      </c>
      <c r="J8468" s="1" t="str">
        <f>INDEX(location!A:A,MATCH('Tabela Total'!A8468,location!A:A,0))</f>
        <v>CA-2017-115119</v>
      </c>
      <c r="K8468" s="1" t="str">
        <f>VLOOKUP(J8468,location[#All],2,FALSE)</f>
        <v>United States</v>
      </c>
      <c r="L8468" t="str">
        <f>VLOOKUP(J8468,location[#All],3,)</f>
        <v>Lancaster</v>
      </c>
      <c r="M8468" t="str">
        <f>VLOOKUP(J8468,location[#All],4,)</f>
        <v>Pennsylvania</v>
      </c>
      <c r="N8468">
        <f>VLOOKUP(J8468,location[#All],5,)</f>
        <v>17602</v>
      </c>
      <c r="O8468" t="str">
        <f>VLOOKUP(J8468,location[#All],6,)</f>
        <v>East</v>
      </c>
    </row>
    <row r="8469" spans="1:15" x14ac:dyDescent="0.25">
      <c r="A8469" t="s">
        <v>4442</v>
      </c>
      <c r="B8469" t="s">
        <v>1159</v>
      </c>
      <c r="C8469" s="1">
        <v>43034</v>
      </c>
      <c r="D8469" s="1">
        <v>43038</v>
      </c>
      <c r="E8469" t="s">
        <v>15</v>
      </c>
      <c r="F8469">
        <v>81438</v>
      </c>
      <c r="G8469">
        <v>7</v>
      </c>
      <c r="H8469">
        <v>7</v>
      </c>
      <c r="I8469">
        <v>-651504</v>
      </c>
      <c r="J8469" s="1" t="str">
        <f>INDEX(location!A:A,MATCH('Tabela Total'!A8469,location!A:A,0))</f>
        <v>CA-2017-115119</v>
      </c>
      <c r="K8469" s="1" t="str">
        <f>VLOOKUP(J8469,location[#All],2,FALSE)</f>
        <v>United States</v>
      </c>
      <c r="L8469" t="str">
        <f>VLOOKUP(J8469,location[#All],3,)</f>
        <v>Lancaster</v>
      </c>
      <c r="M8469" t="str">
        <f>VLOOKUP(J8469,location[#All],4,)</f>
        <v>Pennsylvania</v>
      </c>
      <c r="N8469">
        <f>VLOOKUP(J8469,location[#All],5,)</f>
        <v>17602</v>
      </c>
      <c r="O8469" t="str">
        <f>VLOOKUP(J8469,location[#All],6,)</f>
        <v>East</v>
      </c>
    </row>
    <row r="8470" spans="1:15" x14ac:dyDescent="0.25">
      <c r="A8470" t="s">
        <v>1859</v>
      </c>
      <c r="B8470" t="s">
        <v>1860</v>
      </c>
      <c r="C8470" s="1">
        <v>41806</v>
      </c>
      <c r="D8470" s="1">
        <v>41812</v>
      </c>
      <c r="E8470" t="s">
        <v>15</v>
      </c>
      <c r="F8470">
        <v>64784</v>
      </c>
      <c r="G8470">
        <v>8</v>
      </c>
      <c r="H8470">
        <v>0</v>
      </c>
      <c r="I8470">
        <v>32392</v>
      </c>
      <c r="J8470" s="1" t="str">
        <f>INDEX(location!A:A,MATCH('Tabela Total'!A8470,location!A:A,0))</f>
        <v>CA-2014-136644</v>
      </c>
      <c r="K8470" s="1" t="str">
        <f>VLOOKUP(J8470,location[#All],2,FALSE)</f>
        <v>United States</v>
      </c>
      <c r="L8470" t="str">
        <f>VLOOKUP(J8470,location[#All],3,)</f>
        <v>Mishawaka</v>
      </c>
      <c r="M8470" t="str">
        <f>VLOOKUP(J8470,location[#All],4,)</f>
        <v>Indiana</v>
      </c>
      <c r="N8470">
        <f>VLOOKUP(J8470,location[#All],5,)</f>
        <v>46544</v>
      </c>
      <c r="O8470" t="str">
        <f>VLOOKUP(J8470,location[#All],6,)</f>
        <v>Central</v>
      </c>
    </row>
    <row r="8471" spans="1:15" x14ac:dyDescent="0.25">
      <c r="A8471" t="s">
        <v>3198</v>
      </c>
      <c r="B8471" t="s">
        <v>1860</v>
      </c>
      <c r="C8471" s="1">
        <v>42966</v>
      </c>
      <c r="D8471" s="1">
        <v>42970</v>
      </c>
      <c r="E8471" t="s">
        <v>15</v>
      </c>
      <c r="F8471">
        <v>2296</v>
      </c>
      <c r="G8471">
        <v>2</v>
      </c>
      <c r="H8471">
        <v>8</v>
      </c>
      <c r="I8471">
        <v>-39032</v>
      </c>
      <c r="J8471" s="1" t="str">
        <f>INDEX(location!A:A,MATCH('Tabela Total'!A8471,location!A:A,0))</f>
        <v>CA-2017-101728</v>
      </c>
      <c r="K8471" s="1" t="str">
        <f>VLOOKUP(J8471,location[#All],2,FALSE)</f>
        <v>United States</v>
      </c>
      <c r="L8471" t="str">
        <f>VLOOKUP(J8471,location[#All],3,)</f>
        <v>Chicago</v>
      </c>
      <c r="M8471" t="str">
        <f>VLOOKUP(J8471,location[#All],4,)</f>
        <v>Illinois</v>
      </c>
      <c r="N8471">
        <f>VLOOKUP(J8471,location[#All],5,)</f>
        <v>60653</v>
      </c>
      <c r="O8471" t="str">
        <f>VLOOKUP(J8471,location[#All],6,)</f>
        <v>Central</v>
      </c>
    </row>
    <row r="8472" spans="1:15" x14ac:dyDescent="0.25">
      <c r="A8472" t="s">
        <v>4431</v>
      </c>
      <c r="B8472" t="s">
        <v>1860</v>
      </c>
      <c r="C8472" s="1">
        <v>42286</v>
      </c>
      <c r="D8472" s="1">
        <v>42290</v>
      </c>
      <c r="E8472" t="s">
        <v>15</v>
      </c>
      <c r="F8472">
        <v>1872</v>
      </c>
      <c r="G8472">
        <v>2</v>
      </c>
      <c r="H8472">
        <v>7</v>
      </c>
      <c r="I8472">
        <v>-13104</v>
      </c>
      <c r="J8472" s="1" t="str">
        <f>INDEX(location!A:A,MATCH('Tabela Total'!A8472,location!A:A,0))</f>
        <v>CA-2015-162761</v>
      </c>
      <c r="K8472" s="1" t="str">
        <f>VLOOKUP(J8472,location[#All],2,FALSE)</f>
        <v>United States</v>
      </c>
      <c r="L8472" t="str">
        <f>VLOOKUP(J8472,location[#All],3,)</f>
        <v>Miami</v>
      </c>
      <c r="M8472" t="str">
        <f>VLOOKUP(J8472,location[#All],4,)</f>
        <v>Florida</v>
      </c>
      <c r="N8472">
        <f>VLOOKUP(J8472,location[#All],5,)</f>
        <v>33178</v>
      </c>
      <c r="O8472" t="str">
        <f>VLOOKUP(J8472,location[#All],6,)</f>
        <v>South</v>
      </c>
    </row>
    <row r="8473" spans="1:15" x14ac:dyDescent="0.25">
      <c r="A8473" t="s">
        <v>4431</v>
      </c>
      <c r="B8473" t="s">
        <v>1860</v>
      </c>
      <c r="C8473" s="1">
        <v>42286</v>
      </c>
      <c r="D8473" s="1">
        <v>42290</v>
      </c>
      <c r="E8473" t="s">
        <v>15</v>
      </c>
      <c r="F8473">
        <v>11214</v>
      </c>
      <c r="G8473">
        <v>2</v>
      </c>
      <c r="H8473">
        <v>7</v>
      </c>
      <c r="I8473">
        <v>-85974</v>
      </c>
      <c r="J8473" s="1" t="str">
        <f>INDEX(location!A:A,MATCH('Tabela Total'!A8473,location!A:A,0))</f>
        <v>CA-2015-162761</v>
      </c>
      <c r="K8473" s="1" t="str">
        <f>VLOOKUP(J8473,location[#All],2,FALSE)</f>
        <v>United States</v>
      </c>
      <c r="L8473" t="str">
        <f>VLOOKUP(J8473,location[#All],3,)</f>
        <v>Miami</v>
      </c>
      <c r="M8473" t="str">
        <f>VLOOKUP(J8473,location[#All],4,)</f>
        <v>Florida</v>
      </c>
      <c r="N8473">
        <f>VLOOKUP(J8473,location[#All],5,)</f>
        <v>33178</v>
      </c>
      <c r="O8473" t="str">
        <f>VLOOKUP(J8473,location[#All],6,)</f>
        <v>South</v>
      </c>
    </row>
    <row r="8474" spans="1:15" x14ac:dyDescent="0.25">
      <c r="A8474" t="s">
        <v>4431</v>
      </c>
      <c r="B8474" t="s">
        <v>1860</v>
      </c>
      <c r="C8474" s="1">
        <v>42286</v>
      </c>
      <c r="D8474" s="1">
        <v>42290</v>
      </c>
      <c r="E8474" t="s">
        <v>15</v>
      </c>
      <c r="F8474">
        <v>37376</v>
      </c>
      <c r="G8474">
        <v>8</v>
      </c>
      <c r="H8474">
        <v>2</v>
      </c>
      <c r="I8474">
        <v>74752</v>
      </c>
      <c r="J8474" s="1" t="str">
        <f>INDEX(location!A:A,MATCH('Tabela Total'!A8474,location!A:A,0))</f>
        <v>CA-2015-162761</v>
      </c>
      <c r="K8474" s="1" t="str">
        <f>VLOOKUP(J8474,location[#All],2,FALSE)</f>
        <v>United States</v>
      </c>
      <c r="L8474" t="str">
        <f>VLOOKUP(J8474,location[#All],3,)</f>
        <v>Miami</v>
      </c>
      <c r="M8474" t="str">
        <f>VLOOKUP(J8474,location[#All],4,)</f>
        <v>Florida</v>
      </c>
      <c r="N8474">
        <f>VLOOKUP(J8474,location[#All],5,)</f>
        <v>33178</v>
      </c>
      <c r="O8474" t="str">
        <f>VLOOKUP(J8474,location[#All],6,)</f>
        <v>South</v>
      </c>
    </row>
    <row r="8475" spans="1:15" x14ac:dyDescent="0.25">
      <c r="A8475" t="s">
        <v>4594</v>
      </c>
      <c r="B8475" t="s">
        <v>1860</v>
      </c>
      <c r="C8475" s="1">
        <v>43007</v>
      </c>
      <c r="D8475" s="1">
        <v>43009</v>
      </c>
      <c r="E8475" t="s">
        <v>44</v>
      </c>
      <c r="F8475">
        <v>992</v>
      </c>
      <c r="G8475">
        <v>5</v>
      </c>
      <c r="H8475">
        <v>0</v>
      </c>
      <c r="I8475">
        <v>25792</v>
      </c>
      <c r="J8475" s="1" t="str">
        <f>INDEX(location!A:A,MATCH('Tabela Total'!A8475,location!A:A,0))</f>
        <v>US-2017-141509</v>
      </c>
      <c r="K8475" s="1" t="str">
        <f>VLOOKUP(J8475,location[#All],2,FALSE)</f>
        <v>United States</v>
      </c>
      <c r="L8475" t="str">
        <f>VLOOKUP(J8475,location[#All],3,)</f>
        <v>Los Angeles</v>
      </c>
      <c r="M8475" t="str">
        <f>VLOOKUP(J8475,location[#All],4,)</f>
        <v>California</v>
      </c>
      <c r="N8475">
        <f>VLOOKUP(J8475,location[#All],5,)</f>
        <v>90036</v>
      </c>
      <c r="O8475" t="str">
        <f>VLOOKUP(J8475,location[#All],6,)</f>
        <v>West</v>
      </c>
    </row>
    <row r="8476" spans="1:15" x14ac:dyDescent="0.25">
      <c r="A8476" t="s">
        <v>5787</v>
      </c>
      <c r="B8476" t="s">
        <v>1860</v>
      </c>
      <c r="C8476" s="1">
        <v>42910</v>
      </c>
      <c r="D8476" s="1">
        <v>42914</v>
      </c>
      <c r="E8476" t="s">
        <v>15</v>
      </c>
      <c r="F8476">
        <v>10293</v>
      </c>
      <c r="G8476">
        <v>3</v>
      </c>
      <c r="H8476">
        <v>0</v>
      </c>
      <c r="I8476">
        <v>483771</v>
      </c>
      <c r="J8476" s="1" t="str">
        <f>INDEX(location!A:A,MATCH('Tabela Total'!A8476,location!A:A,0))</f>
        <v>CA-2017-132955</v>
      </c>
      <c r="K8476" s="1" t="str">
        <f>VLOOKUP(J8476,location[#All],2,FALSE)</f>
        <v>United States</v>
      </c>
      <c r="L8476" t="str">
        <f>VLOOKUP(J8476,location[#All],3,)</f>
        <v>Cranston</v>
      </c>
      <c r="M8476" t="str">
        <f>VLOOKUP(J8476,location[#All],4,)</f>
        <v>Rhode Island</v>
      </c>
      <c r="N8476">
        <f>VLOOKUP(J8476,location[#All],5,)</f>
        <v>2920</v>
      </c>
      <c r="O8476" t="str">
        <f>VLOOKUP(J8476,location[#All],6,)</f>
        <v>East</v>
      </c>
    </row>
    <row r="8477" spans="1:15" x14ac:dyDescent="0.25">
      <c r="A8477" t="s">
        <v>1994</v>
      </c>
      <c r="B8477" t="s">
        <v>1995</v>
      </c>
      <c r="C8477" s="1">
        <v>42973</v>
      </c>
      <c r="D8477" s="1">
        <v>42979</v>
      </c>
      <c r="E8477" t="s">
        <v>15</v>
      </c>
      <c r="F8477">
        <v>7198</v>
      </c>
      <c r="G8477">
        <v>2</v>
      </c>
      <c r="H8477">
        <v>0</v>
      </c>
      <c r="I8477">
        <v>151158</v>
      </c>
      <c r="J8477" s="1" t="str">
        <f>INDEX(location!A:A,MATCH('Tabela Total'!A8477,location!A:A,0))</f>
        <v>CA-2017-128475</v>
      </c>
      <c r="K8477" s="1" t="str">
        <f>VLOOKUP(J8477,location[#All],2,FALSE)</f>
        <v>United States</v>
      </c>
      <c r="L8477" t="str">
        <f>VLOOKUP(J8477,location[#All],3,)</f>
        <v>Columbus</v>
      </c>
      <c r="M8477" t="str">
        <f>VLOOKUP(J8477,location[#All],4,)</f>
        <v>Georgia</v>
      </c>
      <c r="N8477">
        <f>VLOOKUP(J8477,location[#All],5,)</f>
        <v>31907</v>
      </c>
      <c r="O8477" t="str">
        <f>VLOOKUP(J8477,location[#All],6,)</f>
        <v>South</v>
      </c>
    </row>
    <row r="8478" spans="1:15" x14ac:dyDescent="0.25">
      <c r="A8478" t="s">
        <v>2756</v>
      </c>
      <c r="B8478" t="s">
        <v>1995</v>
      </c>
      <c r="C8478" s="1">
        <v>42271</v>
      </c>
      <c r="D8478" s="1">
        <v>42274</v>
      </c>
      <c r="E8478" t="s">
        <v>44</v>
      </c>
      <c r="F8478">
        <v>82194</v>
      </c>
      <c r="G8478">
        <v>6</v>
      </c>
      <c r="H8478">
        <v>0</v>
      </c>
      <c r="I8478">
        <v>2137044</v>
      </c>
      <c r="J8478" s="1" t="str">
        <f>INDEX(location!A:A,MATCH('Tabela Total'!A8478,location!A:A,0))</f>
        <v>US-2015-164308</v>
      </c>
      <c r="K8478" s="1" t="str">
        <f>VLOOKUP(J8478,location[#All],2,FALSE)</f>
        <v>United States</v>
      </c>
      <c r="L8478" t="str">
        <f>VLOOKUP(J8478,location[#All],3,)</f>
        <v>Broken Arrow</v>
      </c>
      <c r="M8478" t="str">
        <f>VLOOKUP(J8478,location[#All],4,)</f>
        <v>Oklahoma</v>
      </c>
      <c r="N8478">
        <f>VLOOKUP(J8478,location[#All],5,)</f>
        <v>74012</v>
      </c>
      <c r="O8478" t="str">
        <f>VLOOKUP(J8478,location[#All],6,)</f>
        <v>Central</v>
      </c>
    </row>
    <row r="8479" spans="1:15" x14ac:dyDescent="0.25">
      <c r="A8479" t="s">
        <v>3613</v>
      </c>
      <c r="B8479" t="s">
        <v>1995</v>
      </c>
      <c r="C8479" s="1">
        <v>42579</v>
      </c>
      <c r="D8479" s="1">
        <v>42585</v>
      </c>
      <c r="E8479" t="s">
        <v>15</v>
      </c>
      <c r="F8479">
        <v>2044</v>
      </c>
      <c r="G8479">
        <v>7</v>
      </c>
      <c r="H8479">
        <v>0</v>
      </c>
      <c r="I8479">
        <v>9198</v>
      </c>
      <c r="J8479" s="1" t="str">
        <f>INDEX(location!A:A,MATCH('Tabela Total'!A8479,location!A:A,0))</f>
        <v>CA-2016-143924</v>
      </c>
      <c r="K8479" s="1" t="str">
        <f>VLOOKUP(J8479,location[#All],2,FALSE)</f>
        <v>United States</v>
      </c>
      <c r="L8479" t="str">
        <f>VLOOKUP(J8479,location[#All],3,)</f>
        <v>Holland</v>
      </c>
      <c r="M8479" t="str">
        <f>VLOOKUP(J8479,location[#All],4,)</f>
        <v>Michigan</v>
      </c>
      <c r="N8479">
        <f>VLOOKUP(J8479,location[#All],5,)</f>
        <v>49423</v>
      </c>
      <c r="O8479" t="str">
        <f>VLOOKUP(J8479,location[#All],6,)</f>
        <v>Central</v>
      </c>
    </row>
    <row r="8480" spans="1:15" x14ac:dyDescent="0.25">
      <c r="A8480" t="s">
        <v>3613</v>
      </c>
      <c r="B8480" t="s">
        <v>1995</v>
      </c>
      <c r="C8480" s="1">
        <v>42579</v>
      </c>
      <c r="D8480" s="1">
        <v>42585</v>
      </c>
      <c r="E8480" t="s">
        <v>15</v>
      </c>
      <c r="F8480">
        <v>10992</v>
      </c>
      <c r="G8480">
        <v>2</v>
      </c>
      <c r="H8480">
        <v>0</v>
      </c>
      <c r="I8480">
        <v>538608</v>
      </c>
      <c r="J8480" s="1" t="str">
        <f>INDEX(location!A:A,MATCH('Tabela Total'!A8480,location!A:A,0))</f>
        <v>CA-2016-143924</v>
      </c>
      <c r="K8480" s="1" t="str">
        <f>VLOOKUP(J8480,location[#All],2,FALSE)</f>
        <v>United States</v>
      </c>
      <c r="L8480" t="str">
        <f>VLOOKUP(J8480,location[#All],3,)</f>
        <v>Holland</v>
      </c>
      <c r="M8480" t="str">
        <f>VLOOKUP(J8480,location[#All],4,)</f>
        <v>Michigan</v>
      </c>
      <c r="N8480">
        <f>VLOOKUP(J8480,location[#All],5,)</f>
        <v>49423</v>
      </c>
      <c r="O8480" t="str">
        <f>VLOOKUP(J8480,location[#All],6,)</f>
        <v>Central</v>
      </c>
    </row>
    <row r="8481" spans="1:15" x14ac:dyDescent="0.25">
      <c r="A8481" t="s">
        <v>3734</v>
      </c>
      <c r="B8481" t="s">
        <v>1995</v>
      </c>
      <c r="C8481" s="1">
        <v>42721</v>
      </c>
      <c r="D8481" s="1">
        <v>42726</v>
      </c>
      <c r="E8481" t="s">
        <v>15</v>
      </c>
      <c r="F8481">
        <v>4653</v>
      </c>
      <c r="G8481">
        <v>3</v>
      </c>
      <c r="H8481">
        <v>0</v>
      </c>
      <c r="I8481">
        <v>130284</v>
      </c>
      <c r="J8481" s="1" t="str">
        <f>INDEX(location!A:A,MATCH('Tabela Total'!A8481,location!A:A,0))</f>
        <v>CA-2016-155383</v>
      </c>
      <c r="K8481" s="1" t="str">
        <f>VLOOKUP(J8481,location[#All],2,FALSE)</f>
        <v>United States</v>
      </c>
      <c r="L8481" t="str">
        <f>VLOOKUP(J8481,location[#All],3,)</f>
        <v>Seattle</v>
      </c>
      <c r="M8481" t="str">
        <f>VLOOKUP(J8481,location[#All],4,)</f>
        <v>Washington</v>
      </c>
      <c r="N8481">
        <f>VLOOKUP(J8481,location[#All],5,)</f>
        <v>98115</v>
      </c>
      <c r="O8481" t="str">
        <f>VLOOKUP(J8481,location[#All],6,)</f>
        <v>West</v>
      </c>
    </row>
    <row r="8482" spans="1:15" x14ac:dyDescent="0.25">
      <c r="A8482" t="s">
        <v>4635</v>
      </c>
      <c r="B8482" t="s">
        <v>1995</v>
      </c>
      <c r="C8482" s="1">
        <v>41964</v>
      </c>
      <c r="D8482" s="1">
        <v>41969</v>
      </c>
      <c r="E8482" t="s">
        <v>15</v>
      </c>
      <c r="F8482">
        <v>658</v>
      </c>
      <c r="G8482">
        <v>2</v>
      </c>
      <c r="H8482">
        <v>0</v>
      </c>
      <c r="I8482">
        <v>30268</v>
      </c>
      <c r="J8482" s="1" t="str">
        <f>INDEX(location!A:A,MATCH('Tabela Total'!A8482,location!A:A,0))</f>
        <v>CA-2014-154781</v>
      </c>
      <c r="K8482" s="1" t="str">
        <f>VLOOKUP(J8482,location[#All],2,FALSE)</f>
        <v>United States</v>
      </c>
      <c r="L8482" t="str">
        <f>VLOOKUP(J8482,location[#All],3,)</f>
        <v>San Francisco</v>
      </c>
      <c r="M8482" t="str">
        <f>VLOOKUP(J8482,location[#All],4,)</f>
        <v>California</v>
      </c>
      <c r="N8482">
        <f>VLOOKUP(J8482,location[#All],5,)</f>
        <v>94110</v>
      </c>
      <c r="O8482" t="str">
        <f>VLOOKUP(J8482,location[#All],6,)</f>
        <v>West</v>
      </c>
    </row>
    <row r="8483" spans="1:15" x14ac:dyDescent="0.25">
      <c r="A8483" t="s">
        <v>4635</v>
      </c>
      <c r="B8483" t="s">
        <v>1995</v>
      </c>
      <c r="C8483" s="1">
        <v>41964</v>
      </c>
      <c r="D8483" s="1">
        <v>41969</v>
      </c>
      <c r="E8483" t="s">
        <v>15</v>
      </c>
      <c r="F8483">
        <v>9499</v>
      </c>
      <c r="G8483">
        <v>1</v>
      </c>
      <c r="H8483">
        <v>0</v>
      </c>
      <c r="I8483">
        <v>28497</v>
      </c>
      <c r="J8483" s="1" t="str">
        <f>INDEX(location!A:A,MATCH('Tabela Total'!A8483,location!A:A,0))</f>
        <v>CA-2014-154781</v>
      </c>
      <c r="K8483" s="1" t="str">
        <f>VLOOKUP(J8483,location[#All],2,FALSE)</f>
        <v>United States</v>
      </c>
      <c r="L8483" t="str">
        <f>VLOOKUP(J8483,location[#All],3,)</f>
        <v>San Francisco</v>
      </c>
      <c r="M8483" t="str">
        <f>VLOOKUP(J8483,location[#All],4,)</f>
        <v>California</v>
      </c>
      <c r="N8483">
        <f>VLOOKUP(J8483,location[#All],5,)</f>
        <v>94110</v>
      </c>
      <c r="O8483" t="str">
        <f>VLOOKUP(J8483,location[#All],6,)</f>
        <v>West</v>
      </c>
    </row>
    <row r="8484" spans="1:15" x14ac:dyDescent="0.25">
      <c r="A8484" t="s">
        <v>4946</v>
      </c>
      <c r="B8484" t="s">
        <v>1995</v>
      </c>
      <c r="C8484" s="1">
        <v>42698</v>
      </c>
      <c r="D8484" s="1">
        <v>42705</v>
      </c>
      <c r="E8484" t="s">
        <v>15</v>
      </c>
      <c r="F8484">
        <v>8226</v>
      </c>
      <c r="G8484">
        <v>3</v>
      </c>
      <c r="H8484">
        <v>0</v>
      </c>
      <c r="I8484">
        <v>337266</v>
      </c>
      <c r="J8484" s="1" t="str">
        <f>INDEX(location!A:A,MATCH('Tabela Total'!A8484,location!A:A,0))</f>
        <v>CA-2016-113726</v>
      </c>
      <c r="K8484" s="1" t="str">
        <f>VLOOKUP(J8484,location[#All],2,FALSE)</f>
        <v>United States</v>
      </c>
      <c r="L8484" t="str">
        <f>VLOOKUP(J8484,location[#All],3,)</f>
        <v>Seattle</v>
      </c>
      <c r="M8484" t="str">
        <f>VLOOKUP(J8484,location[#All],4,)</f>
        <v>Washington</v>
      </c>
      <c r="N8484">
        <f>VLOOKUP(J8484,location[#All],5,)</f>
        <v>98105</v>
      </c>
      <c r="O8484" t="str">
        <f>VLOOKUP(J8484,location[#All],6,)</f>
        <v>West</v>
      </c>
    </row>
    <row r="8485" spans="1:15" x14ac:dyDescent="0.25">
      <c r="A8485" t="s">
        <v>632</v>
      </c>
      <c r="B8485" t="s">
        <v>633</v>
      </c>
      <c r="C8485" s="1">
        <v>42558</v>
      </c>
      <c r="D8485" s="1">
        <v>42563</v>
      </c>
      <c r="E8485" t="s">
        <v>15</v>
      </c>
      <c r="F8485">
        <v>45584</v>
      </c>
      <c r="G8485">
        <v>7</v>
      </c>
      <c r="H8485">
        <v>2</v>
      </c>
      <c r="I8485">
        <v>51282</v>
      </c>
      <c r="J8485" s="1" t="str">
        <f>INDEX(location!A:A,MATCH('Tabela Total'!A8485,location!A:A,0))</f>
        <v>CA-2016-114713</v>
      </c>
      <c r="K8485" s="1" t="str">
        <f>VLOOKUP(J8485,location[#All],2,FALSE)</f>
        <v>United States</v>
      </c>
      <c r="L8485" t="str">
        <f>VLOOKUP(J8485,location[#All],3,)</f>
        <v>Hialeah</v>
      </c>
      <c r="M8485" t="str">
        <f>VLOOKUP(J8485,location[#All],4,)</f>
        <v>Florida</v>
      </c>
      <c r="N8485">
        <f>VLOOKUP(J8485,location[#All],5,)</f>
        <v>33012</v>
      </c>
      <c r="O8485" t="str">
        <f>VLOOKUP(J8485,location[#All],6,)</f>
        <v>South</v>
      </c>
    </row>
    <row r="8486" spans="1:15" x14ac:dyDescent="0.25">
      <c r="A8486" t="s">
        <v>3184</v>
      </c>
      <c r="B8486" t="s">
        <v>633</v>
      </c>
      <c r="C8486" s="1">
        <v>41989</v>
      </c>
      <c r="D8486" s="1">
        <v>41993</v>
      </c>
      <c r="E8486" t="s">
        <v>15</v>
      </c>
      <c r="F8486">
        <v>1142</v>
      </c>
      <c r="G8486">
        <v>5</v>
      </c>
      <c r="H8486">
        <v>0</v>
      </c>
      <c r="I8486">
        <v>52532</v>
      </c>
      <c r="J8486" s="1" t="str">
        <f>INDEX(location!A:A,MATCH('Tabela Total'!A8486,location!A:A,0))</f>
        <v>CA-2014-151379</v>
      </c>
      <c r="K8486" s="1" t="str">
        <f>VLOOKUP(J8486,location[#All],2,FALSE)</f>
        <v>United States</v>
      </c>
      <c r="L8486" t="str">
        <f>VLOOKUP(J8486,location[#All],3,)</f>
        <v>Detroit</v>
      </c>
      <c r="M8486" t="str">
        <f>VLOOKUP(J8486,location[#All],4,)</f>
        <v>Michigan</v>
      </c>
      <c r="N8486">
        <f>VLOOKUP(J8486,location[#All],5,)</f>
        <v>48227</v>
      </c>
      <c r="O8486" t="str">
        <f>VLOOKUP(J8486,location[#All],6,)</f>
        <v>Central</v>
      </c>
    </row>
    <row r="8487" spans="1:15" x14ac:dyDescent="0.25">
      <c r="A8487" t="s">
        <v>3248</v>
      </c>
      <c r="B8487" t="s">
        <v>633</v>
      </c>
      <c r="C8487" s="1">
        <v>42318</v>
      </c>
      <c r="D8487" s="1">
        <v>42322</v>
      </c>
      <c r="E8487" t="s">
        <v>10</v>
      </c>
      <c r="F8487">
        <v>7143</v>
      </c>
      <c r="G8487">
        <v>5</v>
      </c>
      <c r="H8487">
        <v>0</v>
      </c>
      <c r="I8487">
        <v>207147</v>
      </c>
      <c r="J8487" s="1" t="str">
        <f>INDEX(location!A:A,MATCH('Tabela Total'!A8487,location!A:A,0))</f>
        <v>CA-2015-158659</v>
      </c>
      <c r="K8487" s="1" t="str">
        <f>VLOOKUP(J8487,location[#All],2,FALSE)</f>
        <v>United States</v>
      </c>
      <c r="L8487" t="str">
        <f>VLOOKUP(J8487,location[#All],3,)</f>
        <v>Richmond</v>
      </c>
      <c r="M8487" t="str">
        <f>VLOOKUP(J8487,location[#All],4,)</f>
        <v>Indiana</v>
      </c>
      <c r="N8487">
        <f>VLOOKUP(J8487,location[#All],5,)</f>
        <v>47374</v>
      </c>
      <c r="O8487" t="str">
        <f>VLOOKUP(J8487,location[#All],6,)</f>
        <v>Central</v>
      </c>
    </row>
    <row r="8488" spans="1:15" x14ac:dyDescent="0.25">
      <c r="A8488" t="s">
        <v>3582</v>
      </c>
      <c r="B8488" t="s">
        <v>633</v>
      </c>
      <c r="C8488" s="1">
        <v>42638</v>
      </c>
      <c r="D8488" s="1">
        <v>42643</v>
      </c>
      <c r="E8488" t="s">
        <v>15</v>
      </c>
      <c r="F8488">
        <v>49995</v>
      </c>
      <c r="G8488">
        <v>5</v>
      </c>
      <c r="H8488">
        <v>0</v>
      </c>
      <c r="I8488">
        <v>1749825</v>
      </c>
      <c r="J8488" s="1" t="str">
        <f>INDEX(location!A:A,MATCH('Tabela Total'!A8488,location!A:A,0))</f>
        <v>US-2016-124163</v>
      </c>
      <c r="K8488" s="1" t="str">
        <f>VLOOKUP(J8488,location[#All],2,FALSE)</f>
        <v>United States</v>
      </c>
      <c r="L8488" t="str">
        <f>VLOOKUP(J8488,location[#All],3,)</f>
        <v>La Crosse</v>
      </c>
      <c r="M8488" t="str">
        <f>VLOOKUP(J8488,location[#All],4,)</f>
        <v>Wisconsin</v>
      </c>
      <c r="N8488">
        <f>VLOOKUP(J8488,location[#All],5,)</f>
        <v>54601</v>
      </c>
      <c r="O8488" t="str">
        <f>VLOOKUP(J8488,location[#All],6,)</f>
        <v>Central</v>
      </c>
    </row>
    <row r="8489" spans="1:15" x14ac:dyDescent="0.25">
      <c r="A8489" t="s">
        <v>3582</v>
      </c>
      <c r="B8489" t="s">
        <v>633</v>
      </c>
      <c r="C8489" s="1">
        <v>42638</v>
      </c>
      <c r="D8489" s="1">
        <v>42643</v>
      </c>
      <c r="E8489" t="s">
        <v>15</v>
      </c>
      <c r="F8489">
        <v>304</v>
      </c>
      <c r="G8489">
        <v>1</v>
      </c>
      <c r="H8489">
        <v>0</v>
      </c>
      <c r="I8489">
        <v>10336</v>
      </c>
      <c r="J8489" s="1" t="str">
        <f>INDEX(location!A:A,MATCH('Tabela Total'!A8489,location!A:A,0))</f>
        <v>US-2016-124163</v>
      </c>
      <c r="K8489" s="1" t="str">
        <f>VLOOKUP(J8489,location[#All],2,FALSE)</f>
        <v>United States</v>
      </c>
      <c r="L8489" t="str">
        <f>VLOOKUP(J8489,location[#All],3,)</f>
        <v>La Crosse</v>
      </c>
      <c r="M8489" t="str">
        <f>VLOOKUP(J8489,location[#All],4,)</f>
        <v>Wisconsin</v>
      </c>
      <c r="N8489">
        <f>VLOOKUP(J8489,location[#All],5,)</f>
        <v>54601</v>
      </c>
      <c r="O8489" t="str">
        <f>VLOOKUP(J8489,location[#All],6,)</f>
        <v>Central</v>
      </c>
    </row>
    <row r="8490" spans="1:15" x14ac:dyDescent="0.25">
      <c r="A8490" t="s">
        <v>3582</v>
      </c>
      <c r="B8490" t="s">
        <v>633</v>
      </c>
      <c r="C8490" s="1">
        <v>42638</v>
      </c>
      <c r="D8490" s="1">
        <v>42643</v>
      </c>
      <c r="E8490" t="s">
        <v>15</v>
      </c>
      <c r="F8490">
        <v>20196</v>
      </c>
      <c r="G8490">
        <v>2</v>
      </c>
      <c r="H8490">
        <v>0</v>
      </c>
      <c r="I8490">
        <v>5049</v>
      </c>
      <c r="J8490" s="1" t="str">
        <f>INDEX(location!A:A,MATCH('Tabela Total'!A8490,location!A:A,0))</f>
        <v>US-2016-124163</v>
      </c>
      <c r="K8490" s="1" t="str">
        <f>VLOOKUP(J8490,location[#All],2,FALSE)</f>
        <v>United States</v>
      </c>
      <c r="L8490" t="str">
        <f>VLOOKUP(J8490,location[#All],3,)</f>
        <v>La Crosse</v>
      </c>
      <c r="M8490" t="str">
        <f>VLOOKUP(J8490,location[#All],4,)</f>
        <v>Wisconsin</v>
      </c>
      <c r="N8490">
        <f>VLOOKUP(J8490,location[#All],5,)</f>
        <v>54601</v>
      </c>
      <c r="O8490" t="str">
        <f>VLOOKUP(J8490,location[#All],6,)</f>
        <v>Central</v>
      </c>
    </row>
    <row r="8491" spans="1:15" x14ac:dyDescent="0.25">
      <c r="A8491" t="s">
        <v>3582</v>
      </c>
      <c r="B8491" t="s">
        <v>633</v>
      </c>
      <c r="C8491" s="1">
        <v>42638</v>
      </c>
      <c r="D8491" s="1">
        <v>42643</v>
      </c>
      <c r="E8491" t="s">
        <v>15</v>
      </c>
      <c r="F8491">
        <v>6864</v>
      </c>
      <c r="G8491">
        <v>11</v>
      </c>
      <c r="H8491">
        <v>0</v>
      </c>
      <c r="I8491">
        <v>1716</v>
      </c>
      <c r="J8491" s="1" t="str">
        <f>INDEX(location!A:A,MATCH('Tabela Total'!A8491,location!A:A,0))</f>
        <v>US-2016-124163</v>
      </c>
      <c r="K8491" s="1" t="str">
        <f>VLOOKUP(J8491,location[#All],2,FALSE)</f>
        <v>United States</v>
      </c>
      <c r="L8491" t="str">
        <f>VLOOKUP(J8491,location[#All],3,)</f>
        <v>La Crosse</v>
      </c>
      <c r="M8491" t="str">
        <f>VLOOKUP(J8491,location[#All],4,)</f>
        <v>Wisconsin</v>
      </c>
      <c r="N8491">
        <f>VLOOKUP(J8491,location[#All],5,)</f>
        <v>54601</v>
      </c>
      <c r="O8491" t="str">
        <f>VLOOKUP(J8491,location[#All],6,)</f>
        <v>Central</v>
      </c>
    </row>
    <row r="8492" spans="1:15" x14ac:dyDescent="0.25">
      <c r="A8492" t="s">
        <v>4122</v>
      </c>
      <c r="B8492" t="s">
        <v>633</v>
      </c>
      <c r="C8492" s="1">
        <v>42623</v>
      </c>
      <c r="D8492" s="1">
        <v>42628</v>
      </c>
      <c r="E8492" t="s">
        <v>15</v>
      </c>
      <c r="F8492">
        <v>51968</v>
      </c>
      <c r="G8492">
        <v>7</v>
      </c>
      <c r="H8492">
        <v>2</v>
      </c>
      <c r="I8492">
        <v>58464</v>
      </c>
      <c r="J8492" s="1" t="str">
        <f>INDEX(location!A:A,MATCH('Tabela Total'!A8492,location!A:A,0))</f>
        <v>CA-2016-112277</v>
      </c>
      <c r="K8492" s="1" t="str">
        <f>VLOOKUP(J8492,location[#All],2,FALSE)</f>
        <v>United States</v>
      </c>
      <c r="L8492" t="str">
        <f>VLOOKUP(J8492,location[#All],3,)</f>
        <v>Fort Lauderdale</v>
      </c>
      <c r="M8492" t="str">
        <f>VLOOKUP(J8492,location[#All],4,)</f>
        <v>Florida</v>
      </c>
      <c r="N8492">
        <f>VLOOKUP(J8492,location[#All],5,)</f>
        <v>33311</v>
      </c>
      <c r="O8492" t="str">
        <f>VLOOKUP(J8492,location[#All],6,)</f>
        <v>South</v>
      </c>
    </row>
    <row r="8493" spans="1:15" x14ac:dyDescent="0.25">
      <c r="A8493" t="s">
        <v>4133</v>
      </c>
      <c r="B8493" t="s">
        <v>633</v>
      </c>
      <c r="C8493" s="1">
        <v>42957</v>
      </c>
      <c r="D8493" s="1">
        <v>42962</v>
      </c>
      <c r="E8493" t="s">
        <v>10</v>
      </c>
      <c r="F8493">
        <v>1772</v>
      </c>
      <c r="G8493">
        <v>5</v>
      </c>
      <c r="H8493">
        <v>0</v>
      </c>
      <c r="I8493">
        <v>83284</v>
      </c>
      <c r="J8493" s="1" t="str">
        <f>INDEX(location!A:A,MATCH('Tabela Total'!A8493,location!A:A,0))</f>
        <v>CA-2017-145443</v>
      </c>
      <c r="K8493" s="1" t="str">
        <f>VLOOKUP(J8493,location[#All],2,FALSE)</f>
        <v>United States</v>
      </c>
      <c r="L8493" t="str">
        <f>VLOOKUP(J8493,location[#All],3,)</f>
        <v>Richmond</v>
      </c>
      <c r="M8493" t="str">
        <f>VLOOKUP(J8493,location[#All],4,)</f>
        <v>Indiana</v>
      </c>
      <c r="N8493">
        <f>VLOOKUP(J8493,location[#All],5,)</f>
        <v>47374</v>
      </c>
      <c r="O8493" t="str">
        <f>VLOOKUP(J8493,location[#All],6,)</f>
        <v>Central</v>
      </c>
    </row>
    <row r="8494" spans="1:15" x14ac:dyDescent="0.25">
      <c r="A8494" t="s">
        <v>4398</v>
      </c>
      <c r="B8494" t="s">
        <v>633</v>
      </c>
      <c r="C8494" s="1">
        <v>42625</v>
      </c>
      <c r="D8494" s="1">
        <v>42631</v>
      </c>
      <c r="E8494" t="s">
        <v>15</v>
      </c>
      <c r="F8494">
        <v>6852</v>
      </c>
      <c r="G8494">
        <v>3</v>
      </c>
      <c r="H8494">
        <v>0</v>
      </c>
      <c r="I8494">
        <v>315192</v>
      </c>
      <c r="J8494" s="1" t="str">
        <f>INDEX(location!A:A,MATCH('Tabela Total'!A8494,location!A:A,0))</f>
        <v>CA-2016-152457</v>
      </c>
      <c r="K8494" s="1" t="str">
        <f>VLOOKUP(J8494,location[#All],2,FALSE)</f>
        <v>United States</v>
      </c>
      <c r="L8494" t="str">
        <f>VLOOKUP(J8494,location[#All],3,)</f>
        <v>Roseville</v>
      </c>
      <c r="M8494" t="str">
        <f>VLOOKUP(J8494,location[#All],4,)</f>
        <v>Michigan</v>
      </c>
      <c r="N8494">
        <f>VLOOKUP(J8494,location[#All],5,)</f>
        <v>48066</v>
      </c>
      <c r="O8494" t="str">
        <f>VLOOKUP(J8494,location[#All],6,)</f>
        <v>Central</v>
      </c>
    </row>
    <row r="8495" spans="1:15" x14ac:dyDescent="0.25">
      <c r="A8495" t="s">
        <v>5152</v>
      </c>
      <c r="B8495" t="s">
        <v>633</v>
      </c>
      <c r="C8495" s="1">
        <v>42216</v>
      </c>
      <c r="D8495" s="1">
        <v>42222</v>
      </c>
      <c r="E8495" t="s">
        <v>15</v>
      </c>
      <c r="F8495">
        <v>5259</v>
      </c>
      <c r="G8495">
        <v>3</v>
      </c>
      <c r="H8495">
        <v>0</v>
      </c>
      <c r="I8495">
        <v>15777</v>
      </c>
      <c r="J8495" s="1" t="str">
        <f>INDEX(location!A:A,MATCH('Tabela Total'!A8495,location!A:A,0))</f>
        <v>CA-2015-111017</v>
      </c>
      <c r="K8495" s="1" t="str">
        <f>VLOOKUP(J8495,location[#All],2,FALSE)</f>
        <v>United States</v>
      </c>
      <c r="L8495" t="str">
        <f>VLOOKUP(J8495,location[#All],3,)</f>
        <v>Saint Louis</v>
      </c>
      <c r="M8495" t="str">
        <f>VLOOKUP(J8495,location[#All],4,)</f>
        <v>Missouri</v>
      </c>
      <c r="N8495">
        <f>VLOOKUP(J8495,location[#All],5,)</f>
        <v>63116</v>
      </c>
      <c r="O8495" t="str">
        <f>VLOOKUP(J8495,location[#All],6,)</f>
        <v>Central</v>
      </c>
    </row>
    <row r="8496" spans="1:15" x14ac:dyDescent="0.25">
      <c r="A8496" t="s">
        <v>5514</v>
      </c>
      <c r="B8496" t="s">
        <v>633</v>
      </c>
      <c r="C8496" s="1">
        <v>43010</v>
      </c>
      <c r="D8496" s="1">
        <v>43012</v>
      </c>
      <c r="E8496" t="s">
        <v>10</v>
      </c>
      <c r="F8496">
        <v>15224</v>
      </c>
      <c r="G8496">
        <v>2</v>
      </c>
      <c r="H8496">
        <v>8</v>
      </c>
      <c r="I8496">
        <v>-388212</v>
      </c>
      <c r="J8496" s="1" t="str">
        <f>INDEX(location!A:A,MATCH('Tabela Total'!A8496,location!A:A,0))</f>
        <v>CA-2017-152926</v>
      </c>
      <c r="K8496" s="1" t="str">
        <f>VLOOKUP(J8496,location[#All],2,FALSE)</f>
        <v>United States</v>
      </c>
      <c r="L8496" t="str">
        <f>VLOOKUP(J8496,location[#All],3,)</f>
        <v>Houston</v>
      </c>
      <c r="M8496" t="str">
        <f>VLOOKUP(J8496,location[#All],4,)</f>
        <v>Texas</v>
      </c>
      <c r="N8496">
        <f>VLOOKUP(J8496,location[#All],5,)</f>
        <v>77041</v>
      </c>
      <c r="O8496" t="str">
        <f>VLOOKUP(J8496,location[#All],6,)</f>
        <v>Central</v>
      </c>
    </row>
    <row r="8497" spans="1:15" x14ac:dyDescent="0.25">
      <c r="A8497" t="s">
        <v>5514</v>
      </c>
      <c r="B8497" t="s">
        <v>633</v>
      </c>
      <c r="C8497" s="1">
        <v>43010</v>
      </c>
      <c r="D8497" s="1">
        <v>43012</v>
      </c>
      <c r="E8497" t="s">
        <v>10</v>
      </c>
      <c r="F8497">
        <v>21984</v>
      </c>
      <c r="G8497">
        <v>6</v>
      </c>
      <c r="H8497">
        <v>8</v>
      </c>
      <c r="I8497">
        <v>-560592</v>
      </c>
      <c r="J8497" s="1" t="str">
        <f>INDEX(location!A:A,MATCH('Tabela Total'!A8497,location!A:A,0))</f>
        <v>CA-2017-152926</v>
      </c>
      <c r="K8497" s="1" t="str">
        <f>VLOOKUP(J8497,location[#All],2,FALSE)</f>
        <v>United States</v>
      </c>
      <c r="L8497" t="str">
        <f>VLOOKUP(J8497,location[#All],3,)</f>
        <v>Houston</v>
      </c>
      <c r="M8497" t="str">
        <f>VLOOKUP(J8497,location[#All],4,)</f>
        <v>Texas</v>
      </c>
      <c r="N8497">
        <f>VLOOKUP(J8497,location[#All],5,)</f>
        <v>77041</v>
      </c>
      <c r="O8497" t="str">
        <f>VLOOKUP(J8497,location[#All],6,)</f>
        <v>Central</v>
      </c>
    </row>
    <row r="8498" spans="1:15" x14ac:dyDescent="0.25">
      <c r="A8498" t="s">
        <v>5674</v>
      </c>
      <c r="B8498" t="s">
        <v>633</v>
      </c>
      <c r="C8498" s="1">
        <v>42715</v>
      </c>
      <c r="D8498" s="1">
        <v>42718</v>
      </c>
      <c r="E8498" t="s">
        <v>44</v>
      </c>
      <c r="F8498">
        <v>73536</v>
      </c>
      <c r="G8498">
        <v>4</v>
      </c>
      <c r="H8498">
        <v>2</v>
      </c>
      <c r="I8498">
        <v>9192</v>
      </c>
      <c r="J8498" s="1" t="str">
        <f>INDEX(location!A:A,MATCH('Tabela Total'!A8498,location!A:A,0))</f>
        <v>US-2016-151260</v>
      </c>
      <c r="K8498" s="1" t="str">
        <f>VLOOKUP(J8498,location[#All],2,FALSE)</f>
        <v>United States</v>
      </c>
      <c r="L8498" t="str">
        <f>VLOOKUP(J8498,location[#All],3,)</f>
        <v>Springfield</v>
      </c>
      <c r="M8498" t="str">
        <f>VLOOKUP(J8498,location[#All],4,)</f>
        <v>Ohio</v>
      </c>
      <c r="N8498">
        <f>VLOOKUP(J8498,location[#All],5,)</f>
        <v>45503</v>
      </c>
      <c r="O8498" t="str">
        <f>VLOOKUP(J8498,location[#All],6,)</f>
        <v>East</v>
      </c>
    </row>
    <row r="8499" spans="1:15" x14ac:dyDescent="0.25">
      <c r="A8499" t="s">
        <v>127</v>
      </c>
      <c r="B8499" t="s">
        <v>128</v>
      </c>
      <c r="C8499" s="1">
        <v>42533</v>
      </c>
      <c r="D8499" s="1">
        <v>42536</v>
      </c>
      <c r="E8499" t="s">
        <v>44</v>
      </c>
      <c r="F8499">
        <v>4704</v>
      </c>
      <c r="G8499">
        <v>3</v>
      </c>
      <c r="H8499">
        <v>0</v>
      </c>
      <c r="I8499">
        <v>183456</v>
      </c>
      <c r="J8499" s="1" t="str">
        <f>INDEX(location!A:A,MATCH('Tabela Total'!A8499,location!A:A,0))</f>
        <v>CA-2016-103730</v>
      </c>
      <c r="K8499" s="1" t="str">
        <f>VLOOKUP(J8499,location[#All],2,FALSE)</f>
        <v>United States</v>
      </c>
      <c r="L8499" t="str">
        <f>VLOOKUP(J8499,location[#All],3,)</f>
        <v>Wilmington</v>
      </c>
      <c r="M8499" t="str">
        <f>VLOOKUP(J8499,location[#All],4,)</f>
        <v>Delaware</v>
      </c>
      <c r="N8499">
        <f>VLOOKUP(J8499,location[#All],5,)</f>
        <v>19805</v>
      </c>
      <c r="O8499" t="str">
        <f>VLOOKUP(J8499,location[#All],6,)</f>
        <v>East</v>
      </c>
    </row>
    <row r="8500" spans="1:15" x14ac:dyDescent="0.25">
      <c r="A8500" t="s">
        <v>127</v>
      </c>
      <c r="B8500" t="s">
        <v>128</v>
      </c>
      <c r="C8500" s="1">
        <v>42533</v>
      </c>
      <c r="D8500" s="1">
        <v>42536</v>
      </c>
      <c r="E8500" t="s">
        <v>44</v>
      </c>
      <c r="F8500">
        <v>3084</v>
      </c>
      <c r="G8500">
        <v>4</v>
      </c>
      <c r="H8500">
        <v>0</v>
      </c>
      <c r="I8500">
        <v>13878</v>
      </c>
      <c r="J8500" s="1" t="str">
        <f>INDEX(location!A:A,MATCH('Tabela Total'!A8500,location!A:A,0))</f>
        <v>CA-2016-103730</v>
      </c>
      <c r="K8500" s="1" t="str">
        <f>VLOOKUP(J8500,location[#All],2,FALSE)</f>
        <v>United States</v>
      </c>
      <c r="L8500" t="str">
        <f>VLOOKUP(J8500,location[#All],3,)</f>
        <v>Wilmington</v>
      </c>
      <c r="M8500" t="str">
        <f>VLOOKUP(J8500,location[#All],4,)</f>
        <v>Delaware</v>
      </c>
      <c r="N8500">
        <f>VLOOKUP(J8500,location[#All],5,)</f>
        <v>19805</v>
      </c>
      <c r="O8500" t="str">
        <f>VLOOKUP(J8500,location[#All],6,)</f>
        <v>East</v>
      </c>
    </row>
    <row r="8501" spans="1:15" x14ac:dyDescent="0.25">
      <c r="A8501" t="s">
        <v>127</v>
      </c>
      <c r="B8501" t="s">
        <v>128</v>
      </c>
      <c r="C8501" s="1">
        <v>42533</v>
      </c>
      <c r="D8501" s="1">
        <v>42536</v>
      </c>
      <c r="E8501" t="s">
        <v>44</v>
      </c>
      <c r="F8501">
        <v>22656</v>
      </c>
      <c r="G8501">
        <v>6</v>
      </c>
      <c r="H8501">
        <v>0</v>
      </c>
      <c r="I8501">
        <v>634368</v>
      </c>
      <c r="J8501" s="1" t="str">
        <f>INDEX(location!A:A,MATCH('Tabela Total'!A8501,location!A:A,0))</f>
        <v>CA-2016-103730</v>
      </c>
      <c r="K8501" s="1" t="str">
        <f>VLOOKUP(J8501,location[#All],2,FALSE)</f>
        <v>United States</v>
      </c>
      <c r="L8501" t="str">
        <f>VLOOKUP(J8501,location[#All],3,)</f>
        <v>Wilmington</v>
      </c>
      <c r="M8501" t="str">
        <f>VLOOKUP(J8501,location[#All],4,)</f>
        <v>Delaware</v>
      </c>
      <c r="N8501">
        <f>VLOOKUP(J8501,location[#All],5,)</f>
        <v>19805</v>
      </c>
      <c r="O8501" t="str">
        <f>VLOOKUP(J8501,location[#All],6,)</f>
        <v>East</v>
      </c>
    </row>
    <row r="8502" spans="1:15" x14ac:dyDescent="0.25">
      <c r="A8502" t="s">
        <v>127</v>
      </c>
      <c r="B8502" t="s">
        <v>128</v>
      </c>
      <c r="C8502" s="1">
        <v>42533</v>
      </c>
      <c r="D8502" s="1">
        <v>42536</v>
      </c>
      <c r="E8502" t="s">
        <v>44</v>
      </c>
      <c r="F8502">
        <v>11502</v>
      </c>
      <c r="G8502">
        <v>9</v>
      </c>
      <c r="H8502">
        <v>0</v>
      </c>
      <c r="I8502">
        <v>51759</v>
      </c>
      <c r="J8502" s="1" t="str">
        <f>INDEX(location!A:A,MATCH('Tabela Total'!A8502,location!A:A,0))</f>
        <v>CA-2016-103730</v>
      </c>
      <c r="K8502" s="1" t="str">
        <f>VLOOKUP(J8502,location[#All],2,FALSE)</f>
        <v>United States</v>
      </c>
      <c r="L8502" t="str">
        <f>VLOOKUP(J8502,location[#All],3,)</f>
        <v>Wilmington</v>
      </c>
      <c r="M8502" t="str">
        <f>VLOOKUP(J8502,location[#All],4,)</f>
        <v>Delaware</v>
      </c>
      <c r="N8502">
        <f>VLOOKUP(J8502,location[#All],5,)</f>
        <v>19805</v>
      </c>
      <c r="O8502" t="str">
        <f>VLOOKUP(J8502,location[#All],6,)</f>
        <v>East</v>
      </c>
    </row>
    <row r="8503" spans="1:15" x14ac:dyDescent="0.25">
      <c r="A8503" t="s">
        <v>127</v>
      </c>
      <c r="B8503" t="s">
        <v>128</v>
      </c>
      <c r="C8503" s="1">
        <v>42533</v>
      </c>
      <c r="D8503" s="1">
        <v>42536</v>
      </c>
      <c r="E8503" t="s">
        <v>44</v>
      </c>
      <c r="F8503">
        <v>6804</v>
      </c>
      <c r="G8503">
        <v>7</v>
      </c>
      <c r="H8503">
        <v>0</v>
      </c>
      <c r="I8503">
        <v>197316</v>
      </c>
      <c r="J8503" s="1" t="str">
        <f>INDEX(location!A:A,MATCH('Tabela Total'!A8503,location!A:A,0))</f>
        <v>CA-2016-103730</v>
      </c>
      <c r="K8503" s="1" t="str">
        <f>VLOOKUP(J8503,location[#All],2,FALSE)</f>
        <v>United States</v>
      </c>
      <c r="L8503" t="str">
        <f>VLOOKUP(J8503,location[#All],3,)</f>
        <v>Wilmington</v>
      </c>
      <c r="M8503" t="str">
        <f>VLOOKUP(J8503,location[#All],4,)</f>
        <v>Delaware</v>
      </c>
      <c r="N8503">
        <f>VLOOKUP(J8503,location[#All],5,)</f>
        <v>19805</v>
      </c>
      <c r="O8503" t="str">
        <f>VLOOKUP(J8503,location[#All],6,)</f>
        <v>East</v>
      </c>
    </row>
    <row r="8504" spans="1:15" x14ac:dyDescent="0.25">
      <c r="A8504" t="s">
        <v>265</v>
      </c>
      <c r="B8504" t="s">
        <v>128</v>
      </c>
      <c r="C8504" s="1">
        <v>42273</v>
      </c>
      <c r="D8504" s="1">
        <v>42275</v>
      </c>
      <c r="E8504" t="s">
        <v>10</v>
      </c>
      <c r="F8504">
        <v>208</v>
      </c>
      <c r="G8504">
        <v>5</v>
      </c>
      <c r="H8504">
        <v>8</v>
      </c>
      <c r="I8504">
        <v>-3432</v>
      </c>
      <c r="J8504" s="1" t="str">
        <f>INDEX(location!A:A,MATCH('Tabela Total'!A8504,location!A:A,0))</f>
        <v>US-2015-161991</v>
      </c>
      <c r="K8504" s="1" t="str">
        <f>VLOOKUP(J8504,location[#All],2,FALSE)</f>
        <v>United States</v>
      </c>
      <c r="L8504" t="str">
        <f>VLOOKUP(J8504,location[#All],3,)</f>
        <v>Houston</v>
      </c>
      <c r="M8504" t="str">
        <f>VLOOKUP(J8504,location[#All],4,)</f>
        <v>Texas</v>
      </c>
      <c r="N8504">
        <f>VLOOKUP(J8504,location[#All],5,)</f>
        <v>77070</v>
      </c>
      <c r="O8504" t="str">
        <f>VLOOKUP(J8504,location[#All],6,)</f>
        <v>Central</v>
      </c>
    </row>
    <row r="8505" spans="1:15" x14ac:dyDescent="0.25">
      <c r="A8505" t="s">
        <v>265</v>
      </c>
      <c r="B8505" t="s">
        <v>128</v>
      </c>
      <c r="C8505" s="1">
        <v>42273</v>
      </c>
      <c r="D8505" s="1">
        <v>42275</v>
      </c>
      <c r="E8505" t="s">
        <v>10</v>
      </c>
      <c r="F8505">
        <v>11144</v>
      </c>
      <c r="G8505">
        <v>7</v>
      </c>
      <c r="H8505">
        <v>2</v>
      </c>
      <c r="I8505">
        <v>37611</v>
      </c>
      <c r="J8505" s="1" t="str">
        <f>INDEX(location!A:A,MATCH('Tabela Total'!A8505,location!A:A,0))</f>
        <v>US-2015-161991</v>
      </c>
      <c r="K8505" s="1" t="str">
        <f>VLOOKUP(J8505,location[#All],2,FALSE)</f>
        <v>United States</v>
      </c>
      <c r="L8505" t="str">
        <f>VLOOKUP(J8505,location[#All],3,)</f>
        <v>Houston</v>
      </c>
      <c r="M8505" t="str">
        <f>VLOOKUP(J8505,location[#All],4,)</f>
        <v>Texas</v>
      </c>
      <c r="N8505">
        <f>VLOOKUP(J8505,location[#All],5,)</f>
        <v>77070</v>
      </c>
      <c r="O8505" t="str">
        <f>VLOOKUP(J8505,location[#All],6,)</f>
        <v>Central</v>
      </c>
    </row>
    <row r="8506" spans="1:15" x14ac:dyDescent="0.25">
      <c r="A8506" t="s">
        <v>1359</v>
      </c>
      <c r="B8506" t="s">
        <v>128</v>
      </c>
      <c r="C8506" s="1">
        <v>41793</v>
      </c>
      <c r="D8506" s="1">
        <v>41797</v>
      </c>
      <c r="E8506" t="s">
        <v>10</v>
      </c>
      <c r="F8506">
        <v>51588</v>
      </c>
      <c r="G8506">
        <v>6</v>
      </c>
      <c r="H8506">
        <v>0</v>
      </c>
      <c r="I8506">
        <v>1134936</v>
      </c>
      <c r="J8506" s="1" t="str">
        <f>INDEX(location!A:A,MATCH('Tabela Total'!A8506,location!A:A,0))</f>
        <v>CA-2014-135657</v>
      </c>
      <c r="K8506" s="1" t="str">
        <f>VLOOKUP(J8506,location[#All],2,FALSE)</f>
        <v>United States</v>
      </c>
      <c r="L8506" t="str">
        <f>VLOOKUP(J8506,location[#All],3,)</f>
        <v>Seattle</v>
      </c>
      <c r="M8506" t="str">
        <f>VLOOKUP(J8506,location[#All],4,)</f>
        <v>Washington</v>
      </c>
      <c r="N8506">
        <f>VLOOKUP(J8506,location[#All],5,)</f>
        <v>98115</v>
      </c>
      <c r="O8506" t="str">
        <f>VLOOKUP(J8506,location[#All],6,)</f>
        <v>West</v>
      </c>
    </row>
    <row r="8507" spans="1:15" x14ac:dyDescent="0.25">
      <c r="A8507" t="s">
        <v>1674</v>
      </c>
      <c r="B8507" t="s">
        <v>128</v>
      </c>
      <c r="C8507" s="1">
        <v>42184</v>
      </c>
      <c r="D8507" s="1">
        <v>42190</v>
      </c>
      <c r="E8507" t="s">
        <v>15</v>
      </c>
      <c r="F8507">
        <v>20104</v>
      </c>
      <c r="G8507">
        <v>1</v>
      </c>
      <c r="H8507">
        <v>2</v>
      </c>
      <c r="I8507">
        <v>17591</v>
      </c>
      <c r="J8507" s="1" t="str">
        <f>INDEX(location!A:A,MATCH('Tabela Total'!A8507,location!A:A,0))</f>
        <v>CA-2015-128860</v>
      </c>
      <c r="K8507" s="1" t="str">
        <f>VLOOKUP(J8507,location[#All],2,FALSE)</f>
        <v>United States</v>
      </c>
      <c r="L8507" t="str">
        <f>VLOOKUP(J8507,location[#All],3,)</f>
        <v>Lancaster</v>
      </c>
      <c r="M8507" t="str">
        <f>VLOOKUP(J8507,location[#All],4,)</f>
        <v>Pennsylvania</v>
      </c>
      <c r="N8507">
        <f>VLOOKUP(J8507,location[#All],5,)</f>
        <v>17602</v>
      </c>
      <c r="O8507" t="str">
        <f>VLOOKUP(J8507,location[#All],6,)</f>
        <v>East</v>
      </c>
    </row>
    <row r="8508" spans="1:15" x14ac:dyDescent="0.25">
      <c r="A8508" t="s">
        <v>2363</v>
      </c>
      <c r="B8508" t="s">
        <v>128</v>
      </c>
      <c r="C8508" s="1">
        <v>42258</v>
      </c>
      <c r="D8508" s="1">
        <v>42262</v>
      </c>
      <c r="E8508" t="s">
        <v>15</v>
      </c>
      <c r="F8508">
        <v>18135</v>
      </c>
      <c r="G8508">
        <v>9</v>
      </c>
      <c r="H8508">
        <v>0</v>
      </c>
      <c r="I8508">
        <v>489645</v>
      </c>
      <c r="J8508" s="1" t="str">
        <f>INDEX(location!A:A,MATCH('Tabela Total'!A8508,location!A:A,0))</f>
        <v>CA-2015-165057</v>
      </c>
      <c r="K8508" s="1" t="str">
        <f>VLOOKUP(J8508,location[#All],2,FALSE)</f>
        <v>United States</v>
      </c>
      <c r="L8508" t="str">
        <f>VLOOKUP(J8508,location[#All],3,)</f>
        <v>Redlands</v>
      </c>
      <c r="M8508" t="str">
        <f>VLOOKUP(J8508,location[#All],4,)</f>
        <v>California</v>
      </c>
      <c r="N8508">
        <f>VLOOKUP(J8508,location[#All],5,)</f>
        <v>92374</v>
      </c>
      <c r="O8508" t="str">
        <f>VLOOKUP(J8508,location[#All],6,)</f>
        <v>West</v>
      </c>
    </row>
    <row r="8509" spans="1:15" x14ac:dyDescent="0.25">
      <c r="A8509" t="s">
        <v>2363</v>
      </c>
      <c r="B8509" t="s">
        <v>128</v>
      </c>
      <c r="C8509" s="1">
        <v>42258</v>
      </c>
      <c r="D8509" s="1">
        <v>42262</v>
      </c>
      <c r="E8509" t="s">
        <v>15</v>
      </c>
      <c r="F8509">
        <v>864</v>
      </c>
      <c r="G8509">
        <v>3</v>
      </c>
      <c r="H8509">
        <v>0</v>
      </c>
      <c r="I8509">
        <v>42336</v>
      </c>
      <c r="J8509" s="1" t="str">
        <f>INDEX(location!A:A,MATCH('Tabela Total'!A8509,location!A:A,0))</f>
        <v>CA-2015-165057</v>
      </c>
      <c r="K8509" s="1" t="str">
        <f>VLOOKUP(J8509,location[#All],2,FALSE)</f>
        <v>United States</v>
      </c>
      <c r="L8509" t="str">
        <f>VLOOKUP(J8509,location[#All],3,)</f>
        <v>Redlands</v>
      </c>
      <c r="M8509" t="str">
        <f>VLOOKUP(J8509,location[#All],4,)</f>
        <v>California</v>
      </c>
      <c r="N8509">
        <f>VLOOKUP(J8509,location[#All],5,)</f>
        <v>92374</v>
      </c>
      <c r="O8509" t="str">
        <f>VLOOKUP(J8509,location[#All],6,)</f>
        <v>West</v>
      </c>
    </row>
    <row r="8510" spans="1:15" x14ac:dyDescent="0.25">
      <c r="A8510" t="s">
        <v>2728</v>
      </c>
      <c r="B8510" t="s">
        <v>128</v>
      </c>
      <c r="C8510" s="1">
        <v>42736</v>
      </c>
      <c r="D8510" s="1">
        <v>42740</v>
      </c>
      <c r="E8510" t="s">
        <v>15</v>
      </c>
      <c r="F8510">
        <v>47443</v>
      </c>
      <c r="G8510">
        <v>11</v>
      </c>
      <c r="H8510">
        <v>0</v>
      </c>
      <c r="I8510">
        <v>1992606</v>
      </c>
      <c r="J8510" s="1" t="str">
        <f>INDEX(location!A:A,MATCH('Tabela Total'!A8510,location!A:A,0))</f>
        <v>CA-2017-144463</v>
      </c>
      <c r="K8510" s="1" t="str">
        <f>VLOOKUP(J8510,location[#All],2,FALSE)</f>
        <v>United States</v>
      </c>
      <c r="L8510" t="str">
        <f>VLOOKUP(J8510,location[#All],3,)</f>
        <v>Los Angeles</v>
      </c>
      <c r="M8510" t="str">
        <f>VLOOKUP(J8510,location[#All],4,)</f>
        <v>California</v>
      </c>
      <c r="N8510">
        <f>VLOOKUP(J8510,location[#All],5,)</f>
        <v>90036</v>
      </c>
      <c r="O8510" t="str">
        <f>VLOOKUP(J8510,location[#All],6,)</f>
        <v>West</v>
      </c>
    </row>
    <row r="8511" spans="1:15" x14ac:dyDescent="0.25">
      <c r="A8511" t="s">
        <v>3135</v>
      </c>
      <c r="B8511" t="s">
        <v>128</v>
      </c>
      <c r="C8511" s="1">
        <v>41950</v>
      </c>
      <c r="D8511" s="1">
        <v>41955</v>
      </c>
      <c r="E8511" t="s">
        <v>15</v>
      </c>
      <c r="F8511">
        <v>683144</v>
      </c>
      <c r="G8511">
        <v>4</v>
      </c>
      <c r="H8511">
        <v>3</v>
      </c>
      <c r="I8511">
        <v>0</v>
      </c>
      <c r="J8511" s="1" t="str">
        <f>INDEX(location!A:A,MATCH('Tabela Total'!A8511,location!A:A,0))</f>
        <v>CA-2014-159310</v>
      </c>
      <c r="K8511" s="1" t="str">
        <f>VLOOKUP(J8511,location[#All],2,FALSE)</f>
        <v>United States</v>
      </c>
      <c r="L8511" t="str">
        <f>VLOOKUP(J8511,location[#All],3,)</f>
        <v>Houston</v>
      </c>
      <c r="M8511" t="str">
        <f>VLOOKUP(J8511,location[#All],4,)</f>
        <v>Texas</v>
      </c>
      <c r="N8511">
        <f>VLOOKUP(J8511,location[#All],5,)</f>
        <v>77070</v>
      </c>
      <c r="O8511" t="str">
        <f>VLOOKUP(J8511,location[#All],6,)</f>
        <v>Central</v>
      </c>
    </row>
    <row r="8512" spans="1:15" x14ac:dyDescent="0.25">
      <c r="A8512" t="s">
        <v>3135</v>
      </c>
      <c r="B8512" t="s">
        <v>128</v>
      </c>
      <c r="C8512" s="1">
        <v>41950</v>
      </c>
      <c r="D8512" s="1">
        <v>41955</v>
      </c>
      <c r="E8512" t="s">
        <v>15</v>
      </c>
      <c r="F8512">
        <v>1476</v>
      </c>
      <c r="G8512">
        <v>3</v>
      </c>
      <c r="H8512">
        <v>8</v>
      </c>
      <c r="I8512">
        <v>-2214</v>
      </c>
      <c r="J8512" s="1" t="str">
        <f>INDEX(location!A:A,MATCH('Tabela Total'!A8512,location!A:A,0))</f>
        <v>CA-2014-159310</v>
      </c>
      <c r="K8512" s="1" t="str">
        <f>VLOOKUP(J8512,location[#All],2,FALSE)</f>
        <v>United States</v>
      </c>
      <c r="L8512" t="str">
        <f>VLOOKUP(J8512,location[#All],3,)</f>
        <v>Houston</v>
      </c>
      <c r="M8512" t="str">
        <f>VLOOKUP(J8512,location[#All],4,)</f>
        <v>Texas</v>
      </c>
      <c r="N8512">
        <f>VLOOKUP(J8512,location[#All],5,)</f>
        <v>77070</v>
      </c>
      <c r="O8512" t="str">
        <f>VLOOKUP(J8512,location[#All],6,)</f>
        <v>Central</v>
      </c>
    </row>
    <row r="8513" spans="1:15" x14ac:dyDescent="0.25">
      <c r="A8513" t="s">
        <v>3135</v>
      </c>
      <c r="B8513" t="s">
        <v>128</v>
      </c>
      <c r="C8513" s="1">
        <v>41950</v>
      </c>
      <c r="D8513" s="1">
        <v>41955</v>
      </c>
      <c r="E8513" t="s">
        <v>15</v>
      </c>
      <c r="F8513">
        <v>40712</v>
      </c>
      <c r="G8513">
        <v>7</v>
      </c>
      <c r="H8513">
        <v>2</v>
      </c>
      <c r="I8513">
        <v>35623</v>
      </c>
      <c r="J8513" s="1" t="str">
        <f>INDEX(location!A:A,MATCH('Tabela Total'!A8513,location!A:A,0))</f>
        <v>CA-2014-159310</v>
      </c>
      <c r="K8513" s="1" t="str">
        <f>VLOOKUP(J8513,location[#All],2,FALSE)</f>
        <v>United States</v>
      </c>
      <c r="L8513" t="str">
        <f>VLOOKUP(J8513,location[#All],3,)</f>
        <v>Houston</v>
      </c>
      <c r="M8513" t="str">
        <f>VLOOKUP(J8513,location[#All],4,)</f>
        <v>Texas</v>
      </c>
      <c r="N8513">
        <f>VLOOKUP(J8513,location[#All],5,)</f>
        <v>77070</v>
      </c>
      <c r="O8513" t="str">
        <f>VLOOKUP(J8513,location[#All],6,)</f>
        <v>Central</v>
      </c>
    </row>
    <row r="8514" spans="1:15" x14ac:dyDescent="0.25">
      <c r="A8514" t="s">
        <v>3175</v>
      </c>
      <c r="B8514" t="s">
        <v>128</v>
      </c>
      <c r="C8514" s="1">
        <v>42912</v>
      </c>
      <c r="D8514" s="1">
        <v>42916</v>
      </c>
      <c r="E8514" t="s">
        <v>15</v>
      </c>
      <c r="F8514">
        <v>23997</v>
      </c>
      <c r="G8514">
        <v>3</v>
      </c>
      <c r="H8514">
        <v>0</v>
      </c>
      <c r="I8514">
        <v>671916</v>
      </c>
      <c r="J8514" s="1" t="str">
        <f>INDEX(location!A:A,MATCH('Tabela Total'!A8514,location!A:A,0))</f>
        <v>CA-2017-163531</v>
      </c>
      <c r="K8514" s="1" t="str">
        <f>VLOOKUP(J8514,location[#All],2,FALSE)</f>
        <v>United States</v>
      </c>
      <c r="L8514" t="str">
        <f>VLOOKUP(J8514,location[#All],3,)</f>
        <v>New York City</v>
      </c>
      <c r="M8514" t="str">
        <f>VLOOKUP(J8514,location[#All],4,)</f>
        <v>New York</v>
      </c>
      <c r="N8514">
        <f>VLOOKUP(J8514,location[#All],5,)</f>
        <v>10024</v>
      </c>
      <c r="O8514" t="str">
        <f>VLOOKUP(J8514,location[#All],6,)</f>
        <v>East</v>
      </c>
    </row>
    <row r="8515" spans="1:15" x14ac:dyDescent="0.25">
      <c r="A8515" t="s">
        <v>3430</v>
      </c>
      <c r="B8515" t="s">
        <v>128</v>
      </c>
      <c r="C8515" s="1">
        <v>42815</v>
      </c>
      <c r="D8515" s="1">
        <v>42817</v>
      </c>
      <c r="E8515" t="s">
        <v>10</v>
      </c>
      <c r="F8515">
        <v>72584</v>
      </c>
      <c r="G8515">
        <v>4</v>
      </c>
      <c r="H8515">
        <v>0</v>
      </c>
      <c r="I8515">
        <v>2104936</v>
      </c>
      <c r="J8515" s="1" t="str">
        <f>INDEX(location!A:A,MATCH('Tabela Total'!A8515,location!A:A,0))</f>
        <v>CA-2017-108539</v>
      </c>
      <c r="K8515" s="1" t="str">
        <f>VLOOKUP(J8515,location[#All],2,FALSE)</f>
        <v>United States</v>
      </c>
      <c r="L8515" t="str">
        <f>VLOOKUP(J8515,location[#All],3,)</f>
        <v>Los Angeles</v>
      </c>
      <c r="M8515" t="str">
        <f>VLOOKUP(J8515,location[#All],4,)</f>
        <v>California</v>
      </c>
      <c r="N8515">
        <f>VLOOKUP(J8515,location[#All],5,)</f>
        <v>90045</v>
      </c>
      <c r="O8515" t="str">
        <f>VLOOKUP(J8515,location[#All],6,)</f>
        <v>West</v>
      </c>
    </row>
    <row r="8516" spans="1:15" x14ac:dyDescent="0.25">
      <c r="A8516" t="s">
        <v>3430</v>
      </c>
      <c r="B8516" t="s">
        <v>128</v>
      </c>
      <c r="C8516" s="1">
        <v>42815</v>
      </c>
      <c r="D8516" s="1">
        <v>42817</v>
      </c>
      <c r="E8516" t="s">
        <v>10</v>
      </c>
      <c r="F8516">
        <v>10896</v>
      </c>
      <c r="G8516">
        <v>3</v>
      </c>
      <c r="H8516">
        <v>2</v>
      </c>
      <c r="I8516">
        <v>39498</v>
      </c>
      <c r="J8516" s="1" t="str">
        <f>INDEX(location!A:A,MATCH('Tabela Total'!A8516,location!A:A,0))</f>
        <v>CA-2017-108539</v>
      </c>
      <c r="K8516" s="1" t="str">
        <f>VLOOKUP(J8516,location[#All],2,FALSE)</f>
        <v>United States</v>
      </c>
      <c r="L8516" t="str">
        <f>VLOOKUP(J8516,location[#All],3,)</f>
        <v>Los Angeles</v>
      </c>
      <c r="M8516" t="str">
        <f>VLOOKUP(J8516,location[#All],4,)</f>
        <v>California</v>
      </c>
      <c r="N8516">
        <f>VLOOKUP(J8516,location[#All],5,)</f>
        <v>90045</v>
      </c>
      <c r="O8516" t="str">
        <f>VLOOKUP(J8516,location[#All],6,)</f>
        <v>West</v>
      </c>
    </row>
    <row r="8517" spans="1:15" x14ac:dyDescent="0.25">
      <c r="A8517" t="s">
        <v>3430</v>
      </c>
      <c r="B8517" t="s">
        <v>128</v>
      </c>
      <c r="C8517" s="1">
        <v>42815</v>
      </c>
      <c r="D8517" s="1">
        <v>42817</v>
      </c>
      <c r="E8517" t="s">
        <v>10</v>
      </c>
      <c r="F8517">
        <v>8544</v>
      </c>
      <c r="G8517">
        <v>2</v>
      </c>
      <c r="H8517">
        <v>2</v>
      </c>
      <c r="I8517">
        <v>28836</v>
      </c>
      <c r="J8517" s="1" t="str">
        <f>INDEX(location!A:A,MATCH('Tabela Total'!A8517,location!A:A,0))</f>
        <v>CA-2017-108539</v>
      </c>
      <c r="K8517" s="1" t="str">
        <f>VLOOKUP(J8517,location[#All],2,FALSE)</f>
        <v>United States</v>
      </c>
      <c r="L8517" t="str">
        <f>VLOOKUP(J8517,location[#All],3,)</f>
        <v>Los Angeles</v>
      </c>
      <c r="M8517" t="str">
        <f>VLOOKUP(J8517,location[#All],4,)</f>
        <v>California</v>
      </c>
      <c r="N8517">
        <f>VLOOKUP(J8517,location[#All],5,)</f>
        <v>90045</v>
      </c>
      <c r="O8517" t="str">
        <f>VLOOKUP(J8517,location[#All],6,)</f>
        <v>West</v>
      </c>
    </row>
    <row r="8518" spans="1:15" x14ac:dyDescent="0.25">
      <c r="A8518" t="s">
        <v>4419</v>
      </c>
      <c r="B8518" t="s">
        <v>128</v>
      </c>
      <c r="C8518" s="1">
        <v>42399</v>
      </c>
      <c r="D8518" s="1">
        <v>42400</v>
      </c>
      <c r="E8518" t="s">
        <v>44</v>
      </c>
      <c r="F8518">
        <v>30501</v>
      </c>
      <c r="G8518">
        <v>9</v>
      </c>
      <c r="H8518">
        <v>0</v>
      </c>
      <c r="I8518">
        <v>762525</v>
      </c>
      <c r="J8518" s="1" t="str">
        <f>INDEX(location!A:A,MATCH('Tabela Total'!A8518,location!A:A,0))</f>
        <v>CA-2016-153661</v>
      </c>
      <c r="K8518" s="1" t="str">
        <f>VLOOKUP(J8518,location[#All],2,FALSE)</f>
        <v>United States</v>
      </c>
      <c r="L8518" t="str">
        <f>VLOOKUP(J8518,location[#All],3,)</f>
        <v>San Francisco</v>
      </c>
      <c r="M8518" t="str">
        <f>VLOOKUP(J8518,location[#All],4,)</f>
        <v>California</v>
      </c>
      <c r="N8518">
        <f>VLOOKUP(J8518,location[#All],5,)</f>
        <v>94122</v>
      </c>
      <c r="O8518" t="str">
        <f>VLOOKUP(J8518,location[#All],6,)</f>
        <v>West</v>
      </c>
    </row>
    <row r="8519" spans="1:15" x14ac:dyDescent="0.25">
      <c r="A8519" t="s">
        <v>4419</v>
      </c>
      <c r="B8519" t="s">
        <v>128</v>
      </c>
      <c r="C8519" s="1">
        <v>42399</v>
      </c>
      <c r="D8519" s="1">
        <v>42400</v>
      </c>
      <c r="E8519" t="s">
        <v>44</v>
      </c>
      <c r="F8519">
        <v>50784</v>
      </c>
      <c r="G8519">
        <v>2</v>
      </c>
      <c r="H8519">
        <v>2</v>
      </c>
      <c r="I8519">
        <v>177744</v>
      </c>
      <c r="J8519" s="1" t="str">
        <f>INDEX(location!A:A,MATCH('Tabela Total'!A8519,location!A:A,0))</f>
        <v>CA-2016-153661</v>
      </c>
      <c r="K8519" s="1" t="str">
        <f>VLOOKUP(J8519,location[#All],2,FALSE)</f>
        <v>United States</v>
      </c>
      <c r="L8519" t="str">
        <f>VLOOKUP(J8519,location[#All],3,)</f>
        <v>San Francisco</v>
      </c>
      <c r="M8519" t="str">
        <f>VLOOKUP(J8519,location[#All],4,)</f>
        <v>California</v>
      </c>
      <c r="N8519">
        <f>VLOOKUP(J8519,location[#All],5,)</f>
        <v>94122</v>
      </c>
      <c r="O8519" t="str">
        <f>VLOOKUP(J8519,location[#All],6,)</f>
        <v>West</v>
      </c>
    </row>
    <row r="8520" spans="1:15" x14ac:dyDescent="0.25">
      <c r="A8520" t="s">
        <v>4419</v>
      </c>
      <c r="B8520" t="s">
        <v>128</v>
      </c>
      <c r="C8520" s="1">
        <v>42399</v>
      </c>
      <c r="D8520" s="1">
        <v>42400</v>
      </c>
      <c r="E8520" t="s">
        <v>44</v>
      </c>
      <c r="F8520">
        <v>2601</v>
      </c>
      <c r="G8520">
        <v>9</v>
      </c>
      <c r="H8520">
        <v>0</v>
      </c>
      <c r="I8520">
        <v>122247</v>
      </c>
      <c r="J8520" s="1" t="str">
        <f>INDEX(location!A:A,MATCH('Tabela Total'!A8520,location!A:A,0))</f>
        <v>CA-2016-153661</v>
      </c>
      <c r="K8520" s="1" t="str">
        <f>VLOOKUP(J8520,location[#All],2,FALSE)</f>
        <v>United States</v>
      </c>
      <c r="L8520" t="str">
        <f>VLOOKUP(J8520,location[#All],3,)</f>
        <v>San Francisco</v>
      </c>
      <c r="M8520" t="str">
        <f>VLOOKUP(J8520,location[#All],4,)</f>
        <v>California</v>
      </c>
      <c r="N8520">
        <f>VLOOKUP(J8520,location[#All],5,)</f>
        <v>94122</v>
      </c>
      <c r="O8520" t="str">
        <f>VLOOKUP(J8520,location[#All],6,)</f>
        <v>West</v>
      </c>
    </row>
    <row r="8521" spans="1:15" x14ac:dyDescent="0.25">
      <c r="A8521" t="s">
        <v>5522</v>
      </c>
      <c r="B8521" t="s">
        <v>128</v>
      </c>
      <c r="C8521" s="1">
        <v>42233</v>
      </c>
      <c r="D8521" s="1">
        <v>42239</v>
      </c>
      <c r="E8521" t="s">
        <v>15</v>
      </c>
      <c r="F8521">
        <v>3008</v>
      </c>
      <c r="G8521">
        <v>2</v>
      </c>
      <c r="H8521">
        <v>2</v>
      </c>
      <c r="I8521">
        <v>-5264</v>
      </c>
      <c r="J8521" s="1" t="str">
        <f>INDEX(location!A:A,MATCH('Tabela Total'!A8521,location!A:A,0))</f>
        <v>CA-2015-119627</v>
      </c>
      <c r="K8521" s="1" t="str">
        <f>VLOOKUP(J8521,location[#All],2,FALSE)</f>
        <v>United States</v>
      </c>
      <c r="L8521" t="str">
        <f>VLOOKUP(J8521,location[#All],3,)</f>
        <v>Peoria</v>
      </c>
      <c r="M8521" t="str">
        <f>VLOOKUP(J8521,location[#All],4,)</f>
        <v>Arizona</v>
      </c>
      <c r="N8521">
        <f>VLOOKUP(J8521,location[#All],5,)</f>
        <v>85345</v>
      </c>
      <c r="O8521" t="str">
        <f>VLOOKUP(J8521,location[#All],6,)</f>
        <v>West</v>
      </c>
    </row>
    <row r="8522" spans="1:15" x14ac:dyDescent="0.25">
      <c r="A8522" t="s">
        <v>5522</v>
      </c>
      <c r="B8522" t="s">
        <v>128</v>
      </c>
      <c r="C8522" s="1">
        <v>42233</v>
      </c>
      <c r="D8522" s="1">
        <v>42239</v>
      </c>
      <c r="E8522" t="s">
        <v>15</v>
      </c>
      <c r="F8522">
        <v>36288</v>
      </c>
      <c r="G8522">
        <v>7</v>
      </c>
      <c r="H8522">
        <v>2</v>
      </c>
      <c r="I8522">
        <v>127008</v>
      </c>
      <c r="J8522" s="1" t="str">
        <f>INDEX(location!A:A,MATCH('Tabela Total'!A8522,location!A:A,0))</f>
        <v>CA-2015-119627</v>
      </c>
      <c r="K8522" s="1" t="str">
        <f>VLOOKUP(J8522,location[#All],2,FALSE)</f>
        <v>United States</v>
      </c>
      <c r="L8522" t="str">
        <f>VLOOKUP(J8522,location[#All],3,)</f>
        <v>Peoria</v>
      </c>
      <c r="M8522" t="str">
        <f>VLOOKUP(J8522,location[#All],4,)</f>
        <v>Arizona</v>
      </c>
      <c r="N8522">
        <f>VLOOKUP(J8522,location[#All],5,)</f>
        <v>85345</v>
      </c>
      <c r="O8522" t="str">
        <f>VLOOKUP(J8522,location[#All],6,)</f>
        <v>West</v>
      </c>
    </row>
    <row r="8523" spans="1:15" x14ac:dyDescent="0.25">
      <c r="A8523" t="s">
        <v>5522</v>
      </c>
      <c r="B8523" t="s">
        <v>128</v>
      </c>
      <c r="C8523" s="1">
        <v>42233</v>
      </c>
      <c r="D8523" s="1">
        <v>42239</v>
      </c>
      <c r="E8523" t="s">
        <v>15</v>
      </c>
      <c r="F8523">
        <v>10272</v>
      </c>
      <c r="G8523">
        <v>3</v>
      </c>
      <c r="H8523">
        <v>2</v>
      </c>
      <c r="I8523">
        <v>11556</v>
      </c>
      <c r="J8523" s="1" t="str">
        <f>INDEX(location!A:A,MATCH('Tabela Total'!A8523,location!A:A,0))</f>
        <v>CA-2015-119627</v>
      </c>
      <c r="K8523" s="1" t="str">
        <f>VLOOKUP(J8523,location[#All],2,FALSE)</f>
        <v>United States</v>
      </c>
      <c r="L8523" t="str">
        <f>VLOOKUP(J8523,location[#All],3,)</f>
        <v>Peoria</v>
      </c>
      <c r="M8523" t="str">
        <f>VLOOKUP(J8523,location[#All],4,)</f>
        <v>Arizona</v>
      </c>
      <c r="N8523">
        <f>VLOOKUP(J8523,location[#All],5,)</f>
        <v>85345</v>
      </c>
      <c r="O8523" t="str">
        <f>VLOOKUP(J8523,location[#All],6,)</f>
        <v>West</v>
      </c>
    </row>
    <row r="8524" spans="1:15" x14ac:dyDescent="0.25">
      <c r="A8524" t="s">
        <v>5522</v>
      </c>
      <c r="B8524" t="s">
        <v>128</v>
      </c>
      <c r="C8524" s="1">
        <v>42233</v>
      </c>
      <c r="D8524" s="1">
        <v>42239</v>
      </c>
      <c r="E8524" t="s">
        <v>15</v>
      </c>
      <c r="F8524">
        <v>2528</v>
      </c>
      <c r="G8524">
        <v>4</v>
      </c>
      <c r="H8524">
        <v>2</v>
      </c>
      <c r="I8524">
        <v>-316</v>
      </c>
      <c r="J8524" s="1" t="str">
        <f>INDEX(location!A:A,MATCH('Tabela Total'!A8524,location!A:A,0))</f>
        <v>CA-2015-119627</v>
      </c>
      <c r="K8524" s="1" t="str">
        <f>VLOOKUP(J8524,location[#All],2,FALSE)</f>
        <v>United States</v>
      </c>
      <c r="L8524" t="str">
        <f>VLOOKUP(J8524,location[#All],3,)</f>
        <v>Peoria</v>
      </c>
      <c r="M8524" t="str">
        <f>VLOOKUP(J8524,location[#All],4,)</f>
        <v>Arizona</v>
      </c>
      <c r="N8524">
        <f>VLOOKUP(J8524,location[#All],5,)</f>
        <v>85345</v>
      </c>
      <c r="O8524" t="str">
        <f>VLOOKUP(J8524,location[#All],6,)</f>
        <v>West</v>
      </c>
    </row>
    <row r="8525" spans="1:15" x14ac:dyDescent="0.25">
      <c r="A8525" t="s">
        <v>82</v>
      </c>
      <c r="B8525" t="s">
        <v>83</v>
      </c>
      <c r="C8525" s="1">
        <v>42533</v>
      </c>
      <c r="D8525" s="1">
        <v>42536</v>
      </c>
      <c r="E8525" t="s">
        <v>44</v>
      </c>
      <c r="F8525">
        <v>20816</v>
      </c>
      <c r="G8525">
        <v>1</v>
      </c>
      <c r="H8525">
        <v>0</v>
      </c>
      <c r="I8525">
        <v>562032</v>
      </c>
      <c r="J8525" s="1" t="str">
        <f>INDEX(location!A:A,MATCH('Tabela Total'!A8525,location!A:A,0))</f>
        <v>CA-2016-127208</v>
      </c>
      <c r="K8525" s="1" t="str">
        <f>VLOOKUP(J8525,location[#All],2,FALSE)</f>
        <v>United States</v>
      </c>
      <c r="L8525" t="str">
        <f>VLOOKUP(J8525,location[#All],3,)</f>
        <v>Decatur</v>
      </c>
      <c r="M8525" t="str">
        <f>VLOOKUP(J8525,location[#All],4,)</f>
        <v>Alabama</v>
      </c>
      <c r="N8525">
        <f>VLOOKUP(J8525,location[#All],5,)</f>
        <v>35601</v>
      </c>
      <c r="O8525" t="str">
        <f>VLOOKUP(J8525,location[#All],6,)</f>
        <v>South</v>
      </c>
    </row>
    <row r="8526" spans="1:15" x14ac:dyDescent="0.25">
      <c r="A8526" t="s">
        <v>82</v>
      </c>
      <c r="B8526" t="s">
        <v>83</v>
      </c>
      <c r="C8526" s="1">
        <v>42533</v>
      </c>
      <c r="D8526" s="1">
        <v>42536</v>
      </c>
      <c r="E8526" t="s">
        <v>44</v>
      </c>
      <c r="F8526">
        <v>1674</v>
      </c>
      <c r="G8526">
        <v>3</v>
      </c>
      <c r="H8526">
        <v>0</v>
      </c>
      <c r="I8526">
        <v>80352</v>
      </c>
      <c r="J8526" s="1" t="str">
        <f>INDEX(location!A:A,MATCH('Tabela Total'!A8526,location!A:A,0))</f>
        <v>CA-2016-127208</v>
      </c>
      <c r="K8526" s="1" t="str">
        <f>VLOOKUP(J8526,location[#All],2,FALSE)</f>
        <v>United States</v>
      </c>
      <c r="L8526" t="str">
        <f>VLOOKUP(J8526,location[#All],3,)</f>
        <v>Decatur</v>
      </c>
      <c r="M8526" t="str">
        <f>VLOOKUP(J8526,location[#All],4,)</f>
        <v>Alabama</v>
      </c>
      <c r="N8526">
        <f>VLOOKUP(J8526,location[#All],5,)</f>
        <v>35601</v>
      </c>
      <c r="O8526" t="str">
        <f>VLOOKUP(J8526,location[#All],6,)</f>
        <v>South</v>
      </c>
    </row>
    <row r="8527" spans="1:15" x14ac:dyDescent="0.25">
      <c r="A8527" t="s">
        <v>1402</v>
      </c>
      <c r="B8527" t="s">
        <v>83</v>
      </c>
      <c r="C8527" s="1">
        <v>42796</v>
      </c>
      <c r="D8527" s="1">
        <v>42802</v>
      </c>
      <c r="E8527" t="s">
        <v>15</v>
      </c>
      <c r="F8527">
        <v>6976</v>
      </c>
      <c r="G8527">
        <v>4</v>
      </c>
      <c r="H8527">
        <v>2</v>
      </c>
      <c r="I8527">
        <v>-13952</v>
      </c>
      <c r="J8527" s="1" t="str">
        <f>INDEX(location!A:A,MATCH('Tabela Total'!A8527,location!A:A,0))</f>
        <v>CA-2017-146024</v>
      </c>
      <c r="K8527" s="1" t="str">
        <f>VLOOKUP(J8527,location[#All],2,FALSE)</f>
        <v>United States</v>
      </c>
      <c r="L8527" t="str">
        <f>VLOOKUP(J8527,location[#All],3,)</f>
        <v>Dallas</v>
      </c>
      <c r="M8527" t="str">
        <f>VLOOKUP(J8527,location[#All],4,)</f>
        <v>Texas</v>
      </c>
      <c r="N8527">
        <f>VLOOKUP(J8527,location[#All],5,)</f>
        <v>75081</v>
      </c>
      <c r="O8527" t="str">
        <f>VLOOKUP(J8527,location[#All],6,)</f>
        <v>Central</v>
      </c>
    </row>
    <row r="8528" spans="1:15" x14ac:dyDescent="0.25">
      <c r="A8528" t="s">
        <v>1402</v>
      </c>
      <c r="B8528" t="s">
        <v>83</v>
      </c>
      <c r="C8528" s="1">
        <v>42796</v>
      </c>
      <c r="D8528" s="1">
        <v>42802</v>
      </c>
      <c r="E8528" t="s">
        <v>15</v>
      </c>
      <c r="F8528">
        <v>12222</v>
      </c>
      <c r="G8528">
        <v>7</v>
      </c>
      <c r="H8528">
        <v>8</v>
      </c>
      <c r="I8528">
        <v>-201663</v>
      </c>
      <c r="J8528" s="1" t="str">
        <f>INDEX(location!A:A,MATCH('Tabela Total'!A8528,location!A:A,0))</f>
        <v>CA-2017-146024</v>
      </c>
      <c r="K8528" s="1" t="str">
        <f>VLOOKUP(J8528,location[#All],2,FALSE)</f>
        <v>United States</v>
      </c>
      <c r="L8528" t="str">
        <f>VLOOKUP(J8528,location[#All],3,)</f>
        <v>Dallas</v>
      </c>
      <c r="M8528" t="str">
        <f>VLOOKUP(J8528,location[#All],4,)</f>
        <v>Texas</v>
      </c>
      <c r="N8528">
        <f>VLOOKUP(J8528,location[#All],5,)</f>
        <v>75081</v>
      </c>
      <c r="O8528" t="str">
        <f>VLOOKUP(J8528,location[#All],6,)</f>
        <v>Central</v>
      </c>
    </row>
    <row r="8529" spans="1:15" x14ac:dyDescent="0.25">
      <c r="A8529" t="s">
        <v>1503</v>
      </c>
      <c r="B8529" t="s">
        <v>83</v>
      </c>
      <c r="C8529" s="1">
        <v>42689</v>
      </c>
      <c r="D8529" s="1">
        <v>42696</v>
      </c>
      <c r="E8529" t="s">
        <v>15</v>
      </c>
      <c r="F8529">
        <v>9939</v>
      </c>
      <c r="G8529">
        <v>3</v>
      </c>
      <c r="H8529">
        <v>0</v>
      </c>
      <c r="I8529">
        <v>407499</v>
      </c>
      <c r="J8529" s="1" t="str">
        <f>INDEX(location!A:A,MATCH('Tabela Total'!A8529,location!A:A,0))</f>
        <v>CA-2016-105963</v>
      </c>
      <c r="K8529" s="1" t="str">
        <f>VLOOKUP(J8529,location[#All],2,FALSE)</f>
        <v>United States</v>
      </c>
      <c r="L8529" t="str">
        <f>VLOOKUP(J8529,location[#All],3,)</f>
        <v>Los Angeles</v>
      </c>
      <c r="M8529" t="str">
        <f>VLOOKUP(J8529,location[#All],4,)</f>
        <v>California</v>
      </c>
      <c r="N8529">
        <f>VLOOKUP(J8529,location[#All],5,)</f>
        <v>90008</v>
      </c>
      <c r="O8529" t="str">
        <f>VLOOKUP(J8529,location[#All],6,)</f>
        <v>West</v>
      </c>
    </row>
    <row r="8530" spans="1:15" x14ac:dyDescent="0.25">
      <c r="A8530" t="s">
        <v>2014</v>
      </c>
      <c r="B8530" t="s">
        <v>83</v>
      </c>
      <c r="C8530" s="1">
        <v>42175</v>
      </c>
      <c r="D8530" s="1">
        <v>42180</v>
      </c>
      <c r="E8530" t="s">
        <v>10</v>
      </c>
      <c r="F8530">
        <v>25764</v>
      </c>
      <c r="G8530">
        <v>6</v>
      </c>
      <c r="H8530">
        <v>0</v>
      </c>
      <c r="I8530">
        <v>1004796</v>
      </c>
      <c r="J8530" s="1" t="str">
        <f>INDEX(location!A:A,MATCH('Tabela Total'!A8530,location!A:A,0))</f>
        <v>CA-2015-140144</v>
      </c>
      <c r="K8530" s="1" t="str">
        <f>VLOOKUP(J8530,location[#All],2,FALSE)</f>
        <v>United States</v>
      </c>
      <c r="L8530" t="str">
        <f>VLOOKUP(J8530,location[#All],3,)</f>
        <v>San Francisco</v>
      </c>
      <c r="M8530" t="str">
        <f>VLOOKUP(J8530,location[#All],4,)</f>
        <v>California</v>
      </c>
      <c r="N8530">
        <f>VLOOKUP(J8530,location[#All],5,)</f>
        <v>94122</v>
      </c>
      <c r="O8530" t="str">
        <f>VLOOKUP(J8530,location[#All],6,)</f>
        <v>West</v>
      </c>
    </row>
    <row r="8531" spans="1:15" x14ac:dyDescent="0.25">
      <c r="A8531" t="s">
        <v>2014</v>
      </c>
      <c r="B8531" t="s">
        <v>83</v>
      </c>
      <c r="C8531" s="1">
        <v>42175</v>
      </c>
      <c r="D8531" s="1">
        <v>42180</v>
      </c>
      <c r="E8531" t="s">
        <v>10</v>
      </c>
      <c r="F8531">
        <v>125976</v>
      </c>
      <c r="G8531">
        <v>3</v>
      </c>
      <c r="H8531">
        <v>2</v>
      </c>
      <c r="I8531">
        <v>47241</v>
      </c>
      <c r="J8531" s="1" t="str">
        <f>INDEX(location!A:A,MATCH('Tabela Total'!A8531,location!A:A,0))</f>
        <v>CA-2015-140144</v>
      </c>
      <c r="K8531" s="1" t="str">
        <f>VLOOKUP(J8531,location[#All],2,FALSE)</f>
        <v>United States</v>
      </c>
      <c r="L8531" t="str">
        <f>VLOOKUP(J8531,location[#All],3,)</f>
        <v>San Francisco</v>
      </c>
      <c r="M8531" t="str">
        <f>VLOOKUP(J8531,location[#All],4,)</f>
        <v>California</v>
      </c>
      <c r="N8531">
        <f>VLOOKUP(J8531,location[#All],5,)</f>
        <v>94122</v>
      </c>
      <c r="O8531" t="str">
        <f>VLOOKUP(J8531,location[#All],6,)</f>
        <v>West</v>
      </c>
    </row>
    <row r="8532" spans="1:15" x14ac:dyDescent="0.25">
      <c r="A8532" t="s">
        <v>2522</v>
      </c>
      <c r="B8532" t="s">
        <v>83</v>
      </c>
      <c r="C8532" s="1">
        <v>43058</v>
      </c>
      <c r="D8532" s="1">
        <v>43060</v>
      </c>
      <c r="E8532" t="s">
        <v>44</v>
      </c>
      <c r="F8532">
        <v>718116</v>
      </c>
      <c r="G8532">
        <v>6</v>
      </c>
      <c r="H8532">
        <v>3</v>
      </c>
      <c r="I8532">
        <v>-718116</v>
      </c>
      <c r="J8532" s="1" t="str">
        <f>INDEX(location!A:A,MATCH('Tabela Total'!A8532,location!A:A,0))</f>
        <v>CA-2017-112529</v>
      </c>
      <c r="K8532" s="1" t="str">
        <f>VLOOKUP(J8532,location[#All],2,FALSE)</f>
        <v>United States</v>
      </c>
      <c r="L8532" t="str">
        <f>VLOOKUP(J8532,location[#All],3,)</f>
        <v>San Antonio</v>
      </c>
      <c r="M8532" t="str">
        <f>VLOOKUP(J8532,location[#All],4,)</f>
        <v>Texas</v>
      </c>
      <c r="N8532">
        <f>VLOOKUP(J8532,location[#All],5,)</f>
        <v>78207</v>
      </c>
      <c r="O8532" t="str">
        <f>VLOOKUP(J8532,location[#All],6,)</f>
        <v>Central</v>
      </c>
    </row>
    <row r="8533" spans="1:15" x14ac:dyDescent="0.25">
      <c r="A8533" t="s">
        <v>2522</v>
      </c>
      <c r="B8533" t="s">
        <v>83</v>
      </c>
      <c r="C8533" s="1">
        <v>43058</v>
      </c>
      <c r="D8533" s="1">
        <v>43060</v>
      </c>
      <c r="E8533" t="s">
        <v>44</v>
      </c>
      <c r="F8533">
        <v>31776</v>
      </c>
      <c r="G8533">
        <v>4</v>
      </c>
      <c r="H8533">
        <v>2</v>
      </c>
      <c r="I8533">
        <v>87384</v>
      </c>
      <c r="J8533" s="1" t="str">
        <f>INDEX(location!A:A,MATCH('Tabela Total'!A8533,location!A:A,0))</f>
        <v>CA-2017-112529</v>
      </c>
      <c r="K8533" s="1" t="str">
        <f>VLOOKUP(J8533,location[#All],2,FALSE)</f>
        <v>United States</v>
      </c>
      <c r="L8533" t="str">
        <f>VLOOKUP(J8533,location[#All],3,)</f>
        <v>San Antonio</v>
      </c>
      <c r="M8533" t="str">
        <f>VLOOKUP(J8533,location[#All],4,)</f>
        <v>Texas</v>
      </c>
      <c r="N8533">
        <f>VLOOKUP(J8533,location[#All],5,)</f>
        <v>78207</v>
      </c>
      <c r="O8533" t="str">
        <f>VLOOKUP(J8533,location[#All],6,)</f>
        <v>Central</v>
      </c>
    </row>
    <row r="8534" spans="1:15" x14ac:dyDescent="0.25">
      <c r="A8534" t="s">
        <v>4485</v>
      </c>
      <c r="B8534" t="s">
        <v>83</v>
      </c>
      <c r="C8534" s="1">
        <v>42442</v>
      </c>
      <c r="D8534" s="1">
        <v>42444</v>
      </c>
      <c r="E8534" t="s">
        <v>10</v>
      </c>
      <c r="F8534">
        <v>38668</v>
      </c>
      <c r="G8534">
        <v>2</v>
      </c>
      <c r="H8534">
        <v>3</v>
      </c>
      <c r="I8534">
        <v>-5524</v>
      </c>
      <c r="J8534" s="1" t="str">
        <f>INDEX(location!A:A,MATCH('Tabela Total'!A8534,location!A:A,0))</f>
        <v>US-2016-114013</v>
      </c>
      <c r="K8534" s="1" t="str">
        <f>VLOOKUP(J8534,location[#All],2,FALSE)</f>
        <v>United States</v>
      </c>
      <c r="L8534" t="str">
        <f>VLOOKUP(J8534,location[#All],3,)</f>
        <v>Philadelphia</v>
      </c>
      <c r="M8534" t="str">
        <f>VLOOKUP(J8534,location[#All],4,)</f>
        <v>Pennsylvania</v>
      </c>
      <c r="N8534">
        <f>VLOOKUP(J8534,location[#All],5,)</f>
        <v>19134</v>
      </c>
      <c r="O8534" t="str">
        <f>VLOOKUP(J8534,location[#All],6,)</f>
        <v>East</v>
      </c>
    </row>
    <row r="8535" spans="1:15" x14ac:dyDescent="0.25">
      <c r="A8535" t="s">
        <v>4485</v>
      </c>
      <c r="B8535" t="s">
        <v>83</v>
      </c>
      <c r="C8535" s="1">
        <v>42442</v>
      </c>
      <c r="D8535" s="1">
        <v>42444</v>
      </c>
      <c r="E8535" t="s">
        <v>10</v>
      </c>
      <c r="F8535">
        <v>37996</v>
      </c>
      <c r="G8535">
        <v>5</v>
      </c>
      <c r="H8535">
        <v>2</v>
      </c>
      <c r="I8535">
        <v>47495</v>
      </c>
      <c r="J8535" s="1" t="str">
        <f>INDEX(location!A:A,MATCH('Tabela Total'!A8535,location!A:A,0))</f>
        <v>US-2016-114013</v>
      </c>
      <c r="K8535" s="1" t="str">
        <f>VLOOKUP(J8535,location[#All],2,FALSE)</f>
        <v>United States</v>
      </c>
      <c r="L8535" t="str">
        <f>VLOOKUP(J8535,location[#All],3,)</f>
        <v>Philadelphia</v>
      </c>
      <c r="M8535" t="str">
        <f>VLOOKUP(J8535,location[#All],4,)</f>
        <v>Pennsylvania</v>
      </c>
      <c r="N8535">
        <f>VLOOKUP(J8535,location[#All],5,)</f>
        <v>19134</v>
      </c>
      <c r="O8535" t="str">
        <f>VLOOKUP(J8535,location[#All],6,)</f>
        <v>East</v>
      </c>
    </row>
    <row r="8536" spans="1:15" x14ac:dyDescent="0.25">
      <c r="A8536" t="s">
        <v>4485</v>
      </c>
      <c r="B8536" t="s">
        <v>83</v>
      </c>
      <c r="C8536" s="1">
        <v>42442</v>
      </c>
      <c r="D8536" s="1">
        <v>42444</v>
      </c>
      <c r="E8536" t="s">
        <v>10</v>
      </c>
      <c r="F8536">
        <v>53991</v>
      </c>
      <c r="G8536">
        <v>3</v>
      </c>
      <c r="H8536">
        <v>4</v>
      </c>
      <c r="I8536">
        <v>-1169805</v>
      </c>
      <c r="J8536" s="1" t="str">
        <f>INDEX(location!A:A,MATCH('Tabela Total'!A8536,location!A:A,0))</f>
        <v>US-2016-114013</v>
      </c>
      <c r="K8536" s="1" t="str">
        <f>VLOOKUP(J8536,location[#All],2,FALSE)</f>
        <v>United States</v>
      </c>
      <c r="L8536" t="str">
        <f>VLOOKUP(J8536,location[#All],3,)</f>
        <v>Philadelphia</v>
      </c>
      <c r="M8536" t="str">
        <f>VLOOKUP(J8536,location[#All],4,)</f>
        <v>Pennsylvania</v>
      </c>
      <c r="N8536">
        <f>VLOOKUP(J8536,location[#All],5,)</f>
        <v>19134</v>
      </c>
      <c r="O8536" t="str">
        <f>VLOOKUP(J8536,location[#All],6,)</f>
        <v>East</v>
      </c>
    </row>
    <row r="8537" spans="1:15" x14ac:dyDescent="0.25">
      <c r="A8537" t="s">
        <v>4485</v>
      </c>
      <c r="B8537" t="s">
        <v>83</v>
      </c>
      <c r="C8537" s="1">
        <v>42442</v>
      </c>
      <c r="D8537" s="1">
        <v>42444</v>
      </c>
      <c r="E8537" t="s">
        <v>10</v>
      </c>
      <c r="F8537">
        <v>4124</v>
      </c>
      <c r="G8537">
        <v>5</v>
      </c>
      <c r="H8537">
        <v>2</v>
      </c>
      <c r="I8537">
        <v>139185</v>
      </c>
      <c r="J8537" s="1" t="str">
        <f>INDEX(location!A:A,MATCH('Tabela Total'!A8537,location!A:A,0))</f>
        <v>US-2016-114013</v>
      </c>
      <c r="K8537" s="1" t="str">
        <f>VLOOKUP(J8537,location[#All],2,FALSE)</f>
        <v>United States</v>
      </c>
      <c r="L8537" t="str">
        <f>VLOOKUP(J8537,location[#All],3,)</f>
        <v>Philadelphia</v>
      </c>
      <c r="M8537" t="str">
        <f>VLOOKUP(J8537,location[#All],4,)</f>
        <v>Pennsylvania</v>
      </c>
      <c r="N8537">
        <f>VLOOKUP(J8537,location[#All],5,)</f>
        <v>19134</v>
      </c>
      <c r="O8537" t="str">
        <f>VLOOKUP(J8537,location[#All],6,)</f>
        <v>East</v>
      </c>
    </row>
    <row r="8538" spans="1:15" x14ac:dyDescent="0.25">
      <c r="A8538" t="s">
        <v>4485</v>
      </c>
      <c r="B8538" t="s">
        <v>83</v>
      </c>
      <c r="C8538" s="1">
        <v>42442</v>
      </c>
      <c r="D8538" s="1">
        <v>42444</v>
      </c>
      <c r="E8538" t="s">
        <v>10</v>
      </c>
      <c r="F8538">
        <v>51897</v>
      </c>
      <c r="G8538">
        <v>1</v>
      </c>
      <c r="H8538">
        <v>7</v>
      </c>
      <c r="I8538">
        <v>-415176</v>
      </c>
      <c r="J8538" s="1" t="str">
        <f>INDEX(location!A:A,MATCH('Tabela Total'!A8538,location!A:A,0))</f>
        <v>US-2016-114013</v>
      </c>
      <c r="K8538" s="1" t="str">
        <f>VLOOKUP(J8538,location[#All],2,FALSE)</f>
        <v>United States</v>
      </c>
      <c r="L8538" t="str">
        <f>VLOOKUP(J8538,location[#All],3,)</f>
        <v>Philadelphia</v>
      </c>
      <c r="M8538" t="str">
        <f>VLOOKUP(J8538,location[#All],4,)</f>
        <v>Pennsylvania</v>
      </c>
      <c r="N8538">
        <f>VLOOKUP(J8538,location[#All],5,)</f>
        <v>19134</v>
      </c>
      <c r="O8538" t="str">
        <f>VLOOKUP(J8538,location[#All],6,)</f>
        <v>East</v>
      </c>
    </row>
    <row r="8539" spans="1:15" x14ac:dyDescent="0.25">
      <c r="A8539" t="s">
        <v>4485</v>
      </c>
      <c r="B8539" t="s">
        <v>83</v>
      </c>
      <c r="C8539" s="1">
        <v>42442</v>
      </c>
      <c r="D8539" s="1">
        <v>42444</v>
      </c>
      <c r="E8539" t="s">
        <v>10</v>
      </c>
      <c r="F8539">
        <v>55256</v>
      </c>
      <c r="G8539">
        <v>5</v>
      </c>
      <c r="H8539">
        <v>2</v>
      </c>
      <c r="I8539">
        <v>-13814</v>
      </c>
      <c r="J8539" s="1" t="str">
        <f>INDEX(location!A:A,MATCH('Tabela Total'!A8539,location!A:A,0))</f>
        <v>US-2016-114013</v>
      </c>
      <c r="K8539" s="1" t="str">
        <f>VLOOKUP(J8539,location[#All],2,FALSE)</f>
        <v>United States</v>
      </c>
      <c r="L8539" t="str">
        <f>VLOOKUP(J8539,location[#All],3,)</f>
        <v>Philadelphia</v>
      </c>
      <c r="M8539" t="str">
        <f>VLOOKUP(J8539,location[#All],4,)</f>
        <v>Pennsylvania</v>
      </c>
      <c r="N8539">
        <f>VLOOKUP(J8539,location[#All],5,)</f>
        <v>19134</v>
      </c>
      <c r="O8539" t="str">
        <f>VLOOKUP(J8539,location[#All],6,)</f>
        <v>East</v>
      </c>
    </row>
    <row r="8540" spans="1:15" x14ac:dyDescent="0.25">
      <c r="A8540" t="s">
        <v>4485</v>
      </c>
      <c r="B8540" t="s">
        <v>83</v>
      </c>
      <c r="C8540" s="1">
        <v>42442</v>
      </c>
      <c r="D8540" s="1">
        <v>42444</v>
      </c>
      <c r="E8540" t="s">
        <v>10</v>
      </c>
      <c r="F8540">
        <v>2316</v>
      </c>
      <c r="G8540">
        <v>5</v>
      </c>
      <c r="H8540">
        <v>7</v>
      </c>
      <c r="I8540">
        <v>-1544</v>
      </c>
      <c r="J8540" s="1" t="str">
        <f>INDEX(location!A:A,MATCH('Tabela Total'!A8540,location!A:A,0))</f>
        <v>US-2016-114013</v>
      </c>
      <c r="K8540" s="1" t="str">
        <f>VLOOKUP(J8540,location[#All],2,FALSE)</f>
        <v>United States</v>
      </c>
      <c r="L8540" t="str">
        <f>VLOOKUP(J8540,location[#All],3,)</f>
        <v>Philadelphia</v>
      </c>
      <c r="M8540" t="str">
        <f>VLOOKUP(J8540,location[#All],4,)</f>
        <v>Pennsylvania</v>
      </c>
      <c r="N8540">
        <f>VLOOKUP(J8540,location[#All],5,)</f>
        <v>19134</v>
      </c>
      <c r="O8540" t="str">
        <f>VLOOKUP(J8540,location[#All],6,)</f>
        <v>East</v>
      </c>
    </row>
    <row r="8541" spans="1:15" x14ac:dyDescent="0.25">
      <c r="A8541" t="s">
        <v>4485</v>
      </c>
      <c r="B8541" t="s">
        <v>83</v>
      </c>
      <c r="C8541" s="1">
        <v>42442</v>
      </c>
      <c r="D8541" s="1">
        <v>42444</v>
      </c>
      <c r="E8541" t="s">
        <v>10</v>
      </c>
      <c r="F8541">
        <v>12608</v>
      </c>
      <c r="G8541">
        <v>2</v>
      </c>
      <c r="H8541">
        <v>2</v>
      </c>
      <c r="I8541">
        <v>-28368</v>
      </c>
      <c r="J8541" s="1" t="str">
        <f>INDEX(location!A:A,MATCH('Tabela Total'!A8541,location!A:A,0))</f>
        <v>US-2016-114013</v>
      </c>
      <c r="K8541" s="1" t="str">
        <f>VLOOKUP(J8541,location[#All],2,FALSE)</f>
        <v>United States</v>
      </c>
      <c r="L8541" t="str">
        <f>VLOOKUP(J8541,location[#All],3,)</f>
        <v>Philadelphia</v>
      </c>
      <c r="M8541" t="str">
        <f>VLOOKUP(J8541,location[#All],4,)</f>
        <v>Pennsylvania</v>
      </c>
      <c r="N8541">
        <f>VLOOKUP(J8541,location[#All],5,)</f>
        <v>19134</v>
      </c>
      <c r="O8541" t="str">
        <f>VLOOKUP(J8541,location[#All],6,)</f>
        <v>East</v>
      </c>
    </row>
    <row r="8542" spans="1:15" x14ac:dyDescent="0.25">
      <c r="A8542" t="s">
        <v>4485</v>
      </c>
      <c r="B8542" t="s">
        <v>83</v>
      </c>
      <c r="C8542" s="1">
        <v>42442</v>
      </c>
      <c r="D8542" s="1">
        <v>42444</v>
      </c>
      <c r="E8542" t="s">
        <v>10</v>
      </c>
      <c r="F8542">
        <v>4491</v>
      </c>
      <c r="G8542">
        <v>3</v>
      </c>
      <c r="H8542">
        <v>7</v>
      </c>
      <c r="I8542">
        <v>-64371</v>
      </c>
      <c r="J8542" s="1" t="str">
        <f>INDEX(location!A:A,MATCH('Tabela Total'!A8542,location!A:A,0))</f>
        <v>US-2016-114013</v>
      </c>
      <c r="K8542" s="1" t="str">
        <f>VLOOKUP(J8542,location[#All],2,FALSE)</f>
        <v>United States</v>
      </c>
      <c r="L8542" t="str">
        <f>VLOOKUP(J8542,location[#All],3,)</f>
        <v>Philadelphia</v>
      </c>
      <c r="M8542" t="str">
        <f>VLOOKUP(J8542,location[#All],4,)</f>
        <v>Pennsylvania</v>
      </c>
      <c r="N8542">
        <f>VLOOKUP(J8542,location[#All],5,)</f>
        <v>19134</v>
      </c>
      <c r="O8542" t="str">
        <f>VLOOKUP(J8542,location[#All],6,)</f>
        <v>East</v>
      </c>
    </row>
    <row r="8543" spans="1:15" x14ac:dyDescent="0.25">
      <c r="A8543" t="s">
        <v>5590</v>
      </c>
      <c r="B8543" t="s">
        <v>83</v>
      </c>
      <c r="C8543" s="1">
        <v>42539</v>
      </c>
      <c r="D8543" s="1">
        <v>42541</v>
      </c>
      <c r="E8543" t="s">
        <v>10</v>
      </c>
      <c r="F8543">
        <v>6848</v>
      </c>
      <c r="G8543">
        <v>2</v>
      </c>
      <c r="H8543">
        <v>2</v>
      </c>
      <c r="I8543">
        <v>214</v>
      </c>
      <c r="J8543" s="1" t="str">
        <f>INDEX(location!A:A,MATCH('Tabela Total'!A8543,location!A:A,0))</f>
        <v>CA-2016-131744</v>
      </c>
      <c r="K8543" s="1" t="str">
        <f>VLOOKUP(J8543,location[#All],2,FALSE)</f>
        <v>United States</v>
      </c>
      <c r="L8543" t="str">
        <f>VLOOKUP(J8543,location[#All],3,)</f>
        <v>Philadelphia</v>
      </c>
      <c r="M8543" t="str">
        <f>VLOOKUP(J8543,location[#All],4,)</f>
        <v>Pennsylvania</v>
      </c>
      <c r="N8543">
        <f>VLOOKUP(J8543,location[#All],5,)</f>
        <v>19134</v>
      </c>
      <c r="O8543" t="str">
        <f>VLOOKUP(J8543,location[#All],6,)</f>
        <v>East</v>
      </c>
    </row>
    <row r="8544" spans="1:15" x14ac:dyDescent="0.25">
      <c r="A8544" t="s">
        <v>5590</v>
      </c>
      <c r="B8544" t="s">
        <v>83</v>
      </c>
      <c r="C8544" s="1">
        <v>42539</v>
      </c>
      <c r="D8544" s="1">
        <v>42541</v>
      </c>
      <c r="E8544" t="s">
        <v>10</v>
      </c>
      <c r="F8544">
        <v>4626</v>
      </c>
      <c r="G8544">
        <v>2</v>
      </c>
      <c r="H8544">
        <v>7</v>
      </c>
      <c r="I8544">
        <v>-3855</v>
      </c>
      <c r="J8544" s="1" t="str">
        <f>INDEX(location!A:A,MATCH('Tabela Total'!A8544,location!A:A,0))</f>
        <v>CA-2016-131744</v>
      </c>
      <c r="K8544" s="1" t="str">
        <f>VLOOKUP(J8544,location[#All],2,FALSE)</f>
        <v>United States</v>
      </c>
      <c r="L8544" t="str">
        <f>VLOOKUP(J8544,location[#All],3,)</f>
        <v>Philadelphia</v>
      </c>
      <c r="M8544" t="str">
        <f>VLOOKUP(J8544,location[#All],4,)</f>
        <v>Pennsylvania</v>
      </c>
      <c r="N8544">
        <f>VLOOKUP(J8544,location[#All],5,)</f>
        <v>19134</v>
      </c>
      <c r="O8544" t="str">
        <f>VLOOKUP(J8544,location[#All],6,)</f>
        <v>East</v>
      </c>
    </row>
    <row r="8545" spans="1:15" x14ac:dyDescent="0.25">
      <c r="A8545" t="s">
        <v>5590</v>
      </c>
      <c r="B8545" t="s">
        <v>83</v>
      </c>
      <c r="C8545" s="1">
        <v>42539</v>
      </c>
      <c r="D8545" s="1">
        <v>42541</v>
      </c>
      <c r="E8545" t="s">
        <v>10</v>
      </c>
      <c r="F8545">
        <v>4536</v>
      </c>
      <c r="G8545">
        <v>3</v>
      </c>
      <c r="H8545">
        <v>2</v>
      </c>
      <c r="I8545">
        <v>9072</v>
      </c>
      <c r="J8545" s="1" t="str">
        <f>INDEX(location!A:A,MATCH('Tabela Total'!A8545,location!A:A,0))</f>
        <v>CA-2016-131744</v>
      </c>
      <c r="K8545" s="1" t="str">
        <f>VLOOKUP(J8545,location[#All],2,FALSE)</f>
        <v>United States</v>
      </c>
      <c r="L8545" t="str">
        <f>VLOOKUP(J8545,location[#All],3,)</f>
        <v>Philadelphia</v>
      </c>
      <c r="M8545" t="str">
        <f>VLOOKUP(J8545,location[#All],4,)</f>
        <v>Pennsylvania</v>
      </c>
      <c r="N8545">
        <f>VLOOKUP(J8545,location[#All],5,)</f>
        <v>19134</v>
      </c>
      <c r="O8545" t="str">
        <f>VLOOKUP(J8545,location[#All],6,)</f>
        <v>East</v>
      </c>
    </row>
    <row r="8546" spans="1:15" x14ac:dyDescent="0.25">
      <c r="A8546" t="s">
        <v>1557</v>
      </c>
      <c r="B8546" t="s">
        <v>1558</v>
      </c>
      <c r="C8546" s="1">
        <v>42349</v>
      </c>
      <c r="D8546" s="1">
        <v>42349</v>
      </c>
      <c r="E8546" t="s">
        <v>327</v>
      </c>
      <c r="F8546">
        <v>159984</v>
      </c>
      <c r="G8546">
        <v>2</v>
      </c>
      <c r="H8546">
        <v>2</v>
      </c>
      <c r="I8546">
        <v>359964</v>
      </c>
      <c r="J8546" s="1" t="str">
        <f>INDEX(location!A:A,MATCH('Tabela Total'!A8546,location!A:A,0))</f>
        <v>CA-2015-155761</v>
      </c>
      <c r="K8546" s="1" t="str">
        <f>VLOOKUP(J8546,location[#All],2,FALSE)</f>
        <v>United States</v>
      </c>
      <c r="L8546" t="str">
        <f>VLOOKUP(J8546,location[#All],3,)</f>
        <v>Houston</v>
      </c>
      <c r="M8546" t="str">
        <f>VLOOKUP(J8546,location[#All],4,)</f>
        <v>Texas</v>
      </c>
      <c r="N8546">
        <f>VLOOKUP(J8546,location[#All],5,)</f>
        <v>77041</v>
      </c>
      <c r="O8546" t="str">
        <f>VLOOKUP(J8546,location[#All],6,)</f>
        <v>Central</v>
      </c>
    </row>
    <row r="8547" spans="1:15" x14ac:dyDescent="0.25">
      <c r="A8547" t="s">
        <v>1557</v>
      </c>
      <c r="B8547" t="s">
        <v>1558</v>
      </c>
      <c r="C8547" s="1">
        <v>42349</v>
      </c>
      <c r="D8547" s="1">
        <v>42349</v>
      </c>
      <c r="E8547" t="s">
        <v>327</v>
      </c>
      <c r="F8547">
        <v>46344</v>
      </c>
      <c r="G8547">
        <v>3</v>
      </c>
      <c r="H8547">
        <v>2</v>
      </c>
      <c r="I8547">
        <v>46344</v>
      </c>
      <c r="J8547" s="1" t="str">
        <f>INDEX(location!A:A,MATCH('Tabela Total'!A8547,location!A:A,0))</f>
        <v>CA-2015-155761</v>
      </c>
      <c r="K8547" s="1" t="str">
        <f>VLOOKUP(J8547,location[#All],2,FALSE)</f>
        <v>United States</v>
      </c>
      <c r="L8547" t="str">
        <f>VLOOKUP(J8547,location[#All],3,)</f>
        <v>Houston</v>
      </c>
      <c r="M8547" t="str">
        <f>VLOOKUP(J8547,location[#All],4,)</f>
        <v>Texas</v>
      </c>
      <c r="N8547">
        <f>VLOOKUP(J8547,location[#All],5,)</f>
        <v>77041</v>
      </c>
      <c r="O8547" t="str">
        <f>VLOOKUP(J8547,location[#All],6,)</f>
        <v>Central</v>
      </c>
    </row>
    <row r="8548" spans="1:15" x14ac:dyDescent="0.25">
      <c r="A8548" t="s">
        <v>2103</v>
      </c>
      <c r="B8548" t="s">
        <v>1558</v>
      </c>
      <c r="C8548" s="1">
        <v>42901</v>
      </c>
      <c r="D8548" s="1">
        <v>42906</v>
      </c>
      <c r="E8548" t="s">
        <v>15</v>
      </c>
      <c r="F8548">
        <v>426</v>
      </c>
      <c r="G8548">
        <v>1</v>
      </c>
      <c r="H8548">
        <v>0</v>
      </c>
      <c r="I8548">
        <v>17466</v>
      </c>
      <c r="J8548" s="1" t="str">
        <f>INDEX(location!A:A,MATCH('Tabela Total'!A8548,location!A:A,0))</f>
        <v>CA-2017-135167</v>
      </c>
      <c r="K8548" s="1" t="str">
        <f>VLOOKUP(J8548,location[#All],2,FALSE)</f>
        <v>United States</v>
      </c>
      <c r="L8548" t="str">
        <f>VLOOKUP(J8548,location[#All],3,)</f>
        <v>Los Angeles</v>
      </c>
      <c r="M8548" t="str">
        <f>VLOOKUP(J8548,location[#All],4,)</f>
        <v>California</v>
      </c>
      <c r="N8548">
        <f>VLOOKUP(J8548,location[#All],5,)</f>
        <v>90036</v>
      </c>
      <c r="O8548" t="str">
        <f>VLOOKUP(J8548,location[#All],6,)</f>
        <v>West</v>
      </c>
    </row>
    <row r="8549" spans="1:15" x14ac:dyDescent="0.25">
      <c r="A8549" t="s">
        <v>2466</v>
      </c>
      <c r="B8549" t="s">
        <v>1558</v>
      </c>
      <c r="C8549" s="1">
        <v>42724</v>
      </c>
      <c r="D8549" s="1">
        <v>42728</v>
      </c>
      <c r="E8549" t="s">
        <v>15</v>
      </c>
      <c r="F8549">
        <v>663</v>
      </c>
      <c r="G8549">
        <v>3</v>
      </c>
      <c r="H8549">
        <v>0</v>
      </c>
      <c r="I8549">
        <v>8619</v>
      </c>
      <c r="J8549" s="1" t="str">
        <f>INDEX(location!A:A,MATCH('Tabela Total'!A8549,location!A:A,0))</f>
        <v>CA-2016-168536</v>
      </c>
      <c r="K8549" s="1" t="str">
        <f>VLOOKUP(J8549,location[#All],2,FALSE)</f>
        <v>United States</v>
      </c>
      <c r="L8549" t="str">
        <f>VLOOKUP(J8549,location[#All],3,)</f>
        <v>Jackson</v>
      </c>
      <c r="M8549" t="str">
        <f>VLOOKUP(J8549,location[#All],4,)</f>
        <v>Mississippi</v>
      </c>
      <c r="N8549">
        <f>VLOOKUP(J8549,location[#All],5,)</f>
        <v>39212</v>
      </c>
      <c r="O8549" t="str">
        <f>VLOOKUP(J8549,location[#All],6,)</f>
        <v>South</v>
      </c>
    </row>
    <row r="8550" spans="1:15" x14ac:dyDescent="0.25">
      <c r="A8550" t="s">
        <v>2665</v>
      </c>
      <c r="B8550" t="s">
        <v>1558</v>
      </c>
      <c r="C8550" s="1">
        <v>43069</v>
      </c>
      <c r="D8550" s="1">
        <v>43073</v>
      </c>
      <c r="E8550" t="s">
        <v>15</v>
      </c>
      <c r="F8550">
        <v>2368</v>
      </c>
      <c r="G8550">
        <v>2</v>
      </c>
      <c r="H8550">
        <v>2</v>
      </c>
      <c r="I8550">
        <v>8288</v>
      </c>
      <c r="J8550" s="1" t="str">
        <f>INDEX(location!A:A,MATCH('Tabela Total'!A8550,location!A:A,0))</f>
        <v>CA-2017-102267</v>
      </c>
      <c r="K8550" s="1" t="str">
        <f>VLOOKUP(J8550,location[#All],2,FALSE)</f>
        <v>United States</v>
      </c>
      <c r="L8550" t="str">
        <f>VLOOKUP(J8550,location[#All],3,)</f>
        <v>Edinburg</v>
      </c>
      <c r="M8550" t="str">
        <f>VLOOKUP(J8550,location[#All],4,)</f>
        <v>Texas</v>
      </c>
      <c r="N8550">
        <f>VLOOKUP(J8550,location[#All],5,)</f>
        <v>78539</v>
      </c>
      <c r="O8550" t="str">
        <f>VLOOKUP(J8550,location[#All],6,)</f>
        <v>Central</v>
      </c>
    </row>
    <row r="8551" spans="1:15" x14ac:dyDescent="0.25">
      <c r="A8551" t="s">
        <v>5500</v>
      </c>
      <c r="B8551" t="s">
        <v>5501</v>
      </c>
      <c r="C8551" s="1">
        <v>42685</v>
      </c>
      <c r="D8551" s="1">
        <v>42689</v>
      </c>
      <c r="E8551" t="s">
        <v>15</v>
      </c>
      <c r="F8551">
        <v>14112</v>
      </c>
      <c r="G8551">
        <v>6</v>
      </c>
      <c r="H8551">
        <v>2</v>
      </c>
      <c r="I8551">
        <v>12348</v>
      </c>
      <c r="J8551" s="1" t="str">
        <f>INDEX(location!A:A,MATCH('Tabela Total'!A8551,location!A:A,0))</f>
        <v>CA-2016-103128</v>
      </c>
      <c r="K8551" s="1" t="str">
        <f>VLOOKUP(J8551,location[#All],2,FALSE)</f>
        <v>United States</v>
      </c>
      <c r="L8551" t="str">
        <f>VLOOKUP(J8551,location[#All],3,)</f>
        <v>Arlington Heights</v>
      </c>
      <c r="M8551" t="str">
        <f>VLOOKUP(J8551,location[#All],4,)</f>
        <v>Illinois</v>
      </c>
      <c r="N8551">
        <f>VLOOKUP(J8551,location[#All],5,)</f>
        <v>60004</v>
      </c>
      <c r="O8551" t="str">
        <f>VLOOKUP(J8551,location[#All],6,)</f>
        <v>Central</v>
      </c>
    </row>
    <row r="8552" spans="1:15" x14ac:dyDescent="0.25">
      <c r="A8552" t="s">
        <v>5772</v>
      </c>
      <c r="B8552" t="s">
        <v>5501</v>
      </c>
      <c r="C8552" s="1">
        <v>42968</v>
      </c>
      <c r="D8552" s="1">
        <v>42972</v>
      </c>
      <c r="E8552" t="s">
        <v>15</v>
      </c>
      <c r="F8552">
        <v>237096</v>
      </c>
      <c r="G8552">
        <v>3</v>
      </c>
      <c r="H8552">
        <v>2</v>
      </c>
      <c r="I8552">
        <v>207459</v>
      </c>
      <c r="J8552" s="1" t="str">
        <f>INDEX(location!A:A,MATCH('Tabela Total'!A8552,location!A:A,0))</f>
        <v>CA-2017-117646</v>
      </c>
      <c r="K8552" s="1" t="str">
        <f>VLOOKUP(J8552,location[#All],2,FALSE)</f>
        <v>United States</v>
      </c>
      <c r="L8552" t="str">
        <f>VLOOKUP(J8552,location[#All],3,)</f>
        <v>Louisville</v>
      </c>
      <c r="M8552" t="str">
        <f>VLOOKUP(J8552,location[#All],4,)</f>
        <v>Colorado</v>
      </c>
      <c r="N8552">
        <f>VLOOKUP(J8552,location[#All],5,)</f>
        <v>80027</v>
      </c>
      <c r="O8552" t="str">
        <f>VLOOKUP(J8552,location[#All],6,)</f>
        <v>West</v>
      </c>
    </row>
    <row r="8553" spans="1:15" x14ac:dyDescent="0.25">
      <c r="A8553" t="s">
        <v>5772</v>
      </c>
      <c r="B8553" t="s">
        <v>5501</v>
      </c>
      <c r="C8553" s="1">
        <v>42968</v>
      </c>
      <c r="D8553" s="1">
        <v>42972</v>
      </c>
      <c r="E8553" t="s">
        <v>15</v>
      </c>
      <c r="F8553">
        <v>22752</v>
      </c>
      <c r="G8553">
        <v>3</v>
      </c>
      <c r="H8553">
        <v>2</v>
      </c>
      <c r="I8553">
        <v>711</v>
      </c>
      <c r="J8553" s="1" t="str">
        <f>INDEX(location!A:A,MATCH('Tabela Total'!A8553,location!A:A,0))</f>
        <v>CA-2017-117646</v>
      </c>
      <c r="K8553" s="1" t="str">
        <f>VLOOKUP(J8553,location[#All],2,FALSE)</f>
        <v>United States</v>
      </c>
      <c r="L8553" t="str">
        <f>VLOOKUP(J8553,location[#All],3,)</f>
        <v>Louisville</v>
      </c>
      <c r="M8553" t="str">
        <f>VLOOKUP(J8553,location[#All],4,)</f>
        <v>Colorado</v>
      </c>
      <c r="N8553">
        <f>VLOOKUP(J8553,location[#All],5,)</f>
        <v>80027</v>
      </c>
      <c r="O8553" t="str">
        <f>VLOOKUP(J8553,location[#All],6,)</f>
        <v>West</v>
      </c>
    </row>
    <row r="8554" spans="1:15" x14ac:dyDescent="0.25">
      <c r="A8554" t="s">
        <v>5772</v>
      </c>
      <c r="B8554" t="s">
        <v>5501</v>
      </c>
      <c r="C8554" s="1">
        <v>42968</v>
      </c>
      <c r="D8554" s="1">
        <v>42972</v>
      </c>
      <c r="E8554" t="s">
        <v>15</v>
      </c>
      <c r="F8554">
        <v>6672</v>
      </c>
      <c r="G8554">
        <v>1</v>
      </c>
      <c r="H8554">
        <v>2</v>
      </c>
      <c r="I8554">
        <v>2085</v>
      </c>
      <c r="J8554" s="1" t="str">
        <f>INDEX(location!A:A,MATCH('Tabela Total'!A8554,location!A:A,0))</f>
        <v>CA-2017-117646</v>
      </c>
      <c r="K8554" s="1" t="str">
        <f>VLOOKUP(J8554,location[#All],2,FALSE)</f>
        <v>United States</v>
      </c>
      <c r="L8554" t="str">
        <f>VLOOKUP(J8554,location[#All],3,)</f>
        <v>Louisville</v>
      </c>
      <c r="M8554" t="str">
        <f>VLOOKUP(J8554,location[#All],4,)</f>
        <v>Colorado</v>
      </c>
      <c r="N8554">
        <f>VLOOKUP(J8554,location[#All],5,)</f>
        <v>80027</v>
      </c>
      <c r="O8554" t="str">
        <f>VLOOKUP(J8554,location[#All],6,)</f>
        <v>West</v>
      </c>
    </row>
    <row r="8555" spans="1:15" x14ac:dyDescent="0.25">
      <c r="A8555" t="s">
        <v>383</v>
      </c>
      <c r="B8555" t="s">
        <v>384</v>
      </c>
      <c r="C8555" s="1">
        <v>41894</v>
      </c>
      <c r="D8555" s="1">
        <v>41895</v>
      </c>
      <c r="E8555" t="s">
        <v>44</v>
      </c>
      <c r="F8555">
        <v>6999</v>
      </c>
      <c r="G8555">
        <v>1</v>
      </c>
      <c r="H8555">
        <v>0</v>
      </c>
      <c r="I8555">
        <v>300957</v>
      </c>
      <c r="J8555" s="1" t="str">
        <f>INDEX(location!A:A,MATCH('Tabela Total'!A8555,location!A:A,0))</f>
        <v>CA-2014-101476</v>
      </c>
      <c r="K8555" s="1" t="str">
        <f>VLOOKUP(J8555,location[#All],2,FALSE)</f>
        <v>United States</v>
      </c>
      <c r="L8555" t="str">
        <f>VLOOKUP(J8555,location[#All],3,)</f>
        <v>New Rochelle</v>
      </c>
      <c r="M8555" t="str">
        <f>VLOOKUP(J8555,location[#All],4,)</f>
        <v>New York</v>
      </c>
      <c r="N8555">
        <f>VLOOKUP(J8555,location[#All],5,)</f>
        <v>10801</v>
      </c>
      <c r="O8555" t="str">
        <f>VLOOKUP(J8555,location[#All],6,)</f>
        <v>East</v>
      </c>
    </row>
    <row r="8556" spans="1:15" x14ac:dyDescent="0.25">
      <c r="A8556" t="s">
        <v>1131</v>
      </c>
      <c r="B8556" t="s">
        <v>384</v>
      </c>
      <c r="C8556" s="1">
        <v>41735</v>
      </c>
      <c r="D8556" s="1">
        <v>41737</v>
      </c>
      <c r="E8556" t="s">
        <v>44</v>
      </c>
      <c r="F8556">
        <v>10304</v>
      </c>
      <c r="G8556">
        <v>1</v>
      </c>
      <c r="H8556">
        <v>2</v>
      </c>
      <c r="I8556">
        <v>-21896</v>
      </c>
      <c r="J8556" s="1" t="str">
        <f>INDEX(location!A:A,MATCH('Tabela Total'!A8556,location!A:A,0))</f>
        <v>US-2014-118486</v>
      </c>
      <c r="K8556" s="1" t="str">
        <f>VLOOKUP(J8556,location[#All],2,FALSE)</f>
        <v>United States</v>
      </c>
      <c r="L8556" t="str">
        <f>VLOOKUP(J8556,location[#All],3,)</f>
        <v>Philadelphia</v>
      </c>
      <c r="M8556" t="str">
        <f>VLOOKUP(J8556,location[#All],4,)</f>
        <v>Pennsylvania</v>
      </c>
      <c r="N8556">
        <f>VLOOKUP(J8556,location[#All],5,)</f>
        <v>19143</v>
      </c>
      <c r="O8556" t="str">
        <f>VLOOKUP(J8556,location[#All],6,)</f>
        <v>East</v>
      </c>
    </row>
    <row r="8557" spans="1:15" x14ac:dyDescent="0.25">
      <c r="A8557" t="s">
        <v>1131</v>
      </c>
      <c r="B8557" t="s">
        <v>384</v>
      </c>
      <c r="C8557" s="1">
        <v>41735</v>
      </c>
      <c r="D8557" s="1">
        <v>41737</v>
      </c>
      <c r="E8557" t="s">
        <v>44</v>
      </c>
      <c r="F8557">
        <v>154764</v>
      </c>
      <c r="G8557">
        <v>3</v>
      </c>
      <c r="H8557">
        <v>4</v>
      </c>
      <c r="I8557">
        <v>-361116</v>
      </c>
      <c r="J8557" s="1" t="str">
        <f>INDEX(location!A:A,MATCH('Tabela Total'!A8557,location!A:A,0))</f>
        <v>US-2014-118486</v>
      </c>
      <c r="K8557" s="1" t="str">
        <f>VLOOKUP(J8557,location[#All],2,FALSE)</f>
        <v>United States</v>
      </c>
      <c r="L8557" t="str">
        <f>VLOOKUP(J8557,location[#All],3,)</f>
        <v>Philadelphia</v>
      </c>
      <c r="M8557" t="str">
        <f>VLOOKUP(J8557,location[#All],4,)</f>
        <v>Pennsylvania</v>
      </c>
      <c r="N8557">
        <f>VLOOKUP(J8557,location[#All],5,)</f>
        <v>19143</v>
      </c>
      <c r="O8557" t="str">
        <f>VLOOKUP(J8557,location[#All],6,)</f>
        <v>East</v>
      </c>
    </row>
    <row r="8558" spans="1:15" x14ac:dyDescent="0.25">
      <c r="A8558" t="s">
        <v>1131</v>
      </c>
      <c r="B8558" t="s">
        <v>384</v>
      </c>
      <c r="C8558" s="1">
        <v>41735</v>
      </c>
      <c r="D8558" s="1">
        <v>41737</v>
      </c>
      <c r="E8558" t="s">
        <v>44</v>
      </c>
      <c r="F8558">
        <v>116784</v>
      </c>
      <c r="G8558">
        <v>2</v>
      </c>
      <c r="H8558">
        <v>2</v>
      </c>
      <c r="I8558">
        <v>21897</v>
      </c>
      <c r="J8558" s="1" t="str">
        <f>INDEX(location!A:A,MATCH('Tabela Total'!A8558,location!A:A,0))</f>
        <v>US-2014-118486</v>
      </c>
      <c r="K8558" s="1" t="str">
        <f>VLOOKUP(J8558,location[#All],2,FALSE)</f>
        <v>United States</v>
      </c>
      <c r="L8558" t="str">
        <f>VLOOKUP(J8558,location[#All],3,)</f>
        <v>Philadelphia</v>
      </c>
      <c r="M8558" t="str">
        <f>VLOOKUP(J8558,location[#All],4,)</f>
        <v>Pennsylvania</v>
      </c>
      <c r="N8558">
        <f>VLOOKUP(J8558,location[#All],5,)</f>
        <v>19143</v>
      </c>
      <c r="O8558" t="str">
        <f>VLOOKUP(J8558,location[#All],6,)</f>
        <v>East</v>
      </c>
    </row>
    <row r="8559" spans="1:15" x14ac:dyDescent="0.25">
      <c r="A8559" t="s">
        <v>1161</v>
      </c>
      <c r="B8559" t="s">
        <v>384</v>
      </c>
      <c r="C8559" s="1">
        <v>42899</v>
      </c>
      <c r="D8559" s="1">
        <v>42902</v>
      </c>
      <c r="E8559" t="s">
        <v>44</v>
      </c>
      <c r="F8559">
        <v>164736</v>
      </c>
      <c r="G8559">
        <v>4</v>
      </c>
      <c r="H8559">
        <v>2</v>
      </c>
      <c r="I8559">
        <v>-391248</v>
      </c>
      <c r="J8559" s="1" t="str">
        <f>INDEX(location!A:A,MATCH('Tabela Total'!A8559,location!A:A,0))</f>
        <v>CA-2017-102337</v>
      </c>
      <c r="K8559" s="1" t="str">
        <f>VLOOKUP(J8559,location[#All],2,FALSE)</f>
        <v>United States</v>
      </c>
      <c r="L8559" t="str">
        <f>VLOOKUP(J8559,location[#All],3,)</f>
        <v>Chicago</v>
      </c>
      <c r="M8559" t="str">
        <f>VLOOKUP(J8559,location[#All],4,)</f>
        <v>Illinois</v>
      </c>
      <c r="N8559">
        <f>VLOOKUP(J8559,location[#All],5,)</f>
        <v>60653</v>
      </c>
      <c r="O8559" t="str">
        <f>VLOOKUP(J8559,location[#All],6,)</f>
        <v>Central</v>
      </c>
    </row>
    <row r="8560" spans="1:15" x14ac:dyDescent="0.25">
      <c r="A8560" t="s">
        <v>1161</v>
      </c>
      <c r="B8560" t="s">
        <v>384</v>
      </c>
      <c r="C8560" s="1">
        <v>42899</v>
      </c>
      <c r="D8560" s="1">
        <v>42902</v>
      </c>
      <c r="E8560" t="s">
        <v>44</v>
      </c>
      <c r="F8560">
        <v>470302</v>
      </c>
      <c r="G8560">
        <v>7</v>
      </c>
      <c r="H8560">
        <v>3</v>
      </c>
      <c r="I8560">
        <v>-873418</v>
      </c>
      <c r="J8560" s="1" t="str">
        <f>INDEX(location!A:A,MATCH('Tabela Total'!A8560,location!A:A,0))</f>
        <v>CA-2017-102337</v>
      </c>
      <c r="K8560" s="1" t="str">
        <f>VLOOKUP(J8560,location[#All],2,FALSE)</f>
        <v>United States</v>
      </c>
      <c r="L8560" t="str">
        <f>VLOOKUP(J8560,location[#All],3,)</f>
        <v>Chicago</v>
      </c>
      <c r="M8560" t="str">
        <f>VLOOKUP(J8560,location[#All],4,)</f>
        <v>Illinois</v>
      </c>
      <c r="N8560">
        <f>VLOOKUP(J8560,location[#All],5,)</f>
        <v>60653</v>
      </c>
      <c r="O8560" t="str">
        <f>VLOOKUP(J8560,location[#All],6,)</f>
        <v>Central</v>
      </c>
    </row>
    <row r="8561" spans="1:15" x14ac:dyDescent="0.25">
      <c r="A8561" t="s">
        <v>1161</v>
      </c>
      <c r="B8561" t="s">
        <v>384</v>
      </c>
      <c r="C8561" s="1">
        <v>42899</v>
      </c>
      <c r="D8561" s="1">
        <v>42902</v>
      </c>
      <c r="E8561" t="s">
        <v>44</v>
      </c>
      <c r="F8561">
        <v>47984</v>
      </c>
      <c r="G8561">
        <v>2</v>
      </c>
      <c r="H8561">
        <v>2</v>
      </c>
      <c r="I8561">
        <v>5998</v>
      </c>
      <c r="J8561" s="1" t="str">
        <f>INDEX(location!A:A,MATCH('Tabela Total'!A8561,location!A:A,0))</f>
        <v>CA-2017-102337</v>
      </c>
      <c r="K8561" s="1" t="str">
        <f>VLOOKUP(J8561,location[#All],2,FALSE)</f>
        <v>United States</v>
      </c>
      <c r="L8561" t="str">
        <f>VLOOKUP(J8561,location[#All],3,)</f>
        <v>Chicago</v>
      </c>
      <c r="M8561" t="str">
        <f>VLOOKUP(J8561,location[#All],4,)</f>
        <v>Illinois</v>
      </c>
      <c r="N8561">
        <f>VLOOKUP(J8561,location[#All],5,)</f>
        <v>60653</v>
      </c>
      <c r="O8561" t="str">
        <f>VLOOKUP(J8561,location[#All],6,)</f>
        <v>Central</v>
      </c>
    </row>
    <row r="8562" spans="1:15" x14ac:dyDescent="0.25">
      <c r="A8562" t="s">
        <v>1915</v>
      </c>
      <c r="B8562" t="s">
        <v>384</v>
      </c>
      <c r="C8562" s="1">
        <v>41665</v>
      </c>
      <c r="D8562" s="1">
        <v>41670</v>
      </c>
      <c r="E8562" t="s">
        <v>15</v>
      </c>
      <c r="F8562">
        <v>6282</v>
      </c>
      <c r="G8562">
        <v>3</v>
      </c>
      <c r="H8562">
        <v>0</v>
      </c>
      <c r="I8562">
        <v>307818</v>
      </c>
      <c r="J8562" s="1" t="str">
        <f>INDEX(location!A:A,MATCH('Tabela Total'!A8562,location!A:A,0))</f>
        <v>US-2014-155502</v>
      </c>
      <c r="K8562" s="1" t="str">
        <f>VLOOKUP(J8562,location[#All],2,FALSE)</f>
        <v>United States</v>
      </c>
      <c r="L8562" t="str">
        <f>VLOOKUP(J8562,location[#All],3,)</f>
        <v>Alexandria</v>
      </c>
      <c r="M8562" t="str">
        <f>VLOOKUP(J8562,location[#All],4,)</f>
        <v>Virginia</v>
      </c>
      <c r="N8562">
        <f>VLOOKUP(J8562,location[#All],5,)</f>
        <v>22304</v>
      </c>
      <c r="O8562" t="str">
        <f>VLOOKUP(J8562,location[#All],6,)</f>
        <v>South</v>
      </c>
    </row>
    <row r="8563" spans="1:15" x14ac:dyDescent="0.25">
      <c r="A8563" t="s">
        <v>1915</v>
      </c>
      <c r="B8563" t="s">
        <v>384</v>
      </c>
      <c r="C8563" s="1">
        <v>41665</v>
      </c>
      <c r="D8563" s="1">
        <v>41670</v>
      </c>
      <c r="E8563" t="s">
        <v>15</v>
      </c>
      <c r="F8563">
        <v>48992</v>
      </c>
      <c r="G8563">
        <v>8</v>
      </c>
      <c r="H8563">
        <v>0</v>
      </c>
      <c r="I8563">
        <v>0</v>
      </c>
      <c r="J8563" s="1" t="str">
        <f>INDEX(location!A:A,MATCH('Tabela Total'!A8563,location!A:A,0))</f>
        <v>US-2014-155502</v>
      </c>
      <c r="K8563" s="1" t="str">
        <f>VLOOKUP(J8563,location[#All],2,FALSE)</f>
        <v>United States</v>
      </c>
      <c r="L8563" t="str">
        <f>VLOOKUP(J8563,location[#All],3,)</f>
        <v>Alexandria</v>
      </c>
      <c r="M8563" t="str">
        <f>VLOOKUP(J8563,location[#All],4,)</f>
        <v>Virginia</v>
      </c>
      <c r="N8563">
        <f>VLOOKUP(J8563,location[#All],5,)</f>
        <v>22304</v>
      </c>
      <c r="O8563" t="str">
        <f>VLOOKUP(J8563,location[#All],6,)</f>
        <v>South</v>
      </c>
    </row>
    <row r="8564" spans="1:15" x14ac:dyDescent="0.25">
      <c r="A8564" t="s">
        <v>1915</v>
      </c>
      <c r="B8564" t="s">
        <v>384</v>
      </c>
      <c r="C8564" s="1">
        <v>41665</v>
      </c>
      <c r="D8564" s="1">
        <v>41670</v>
      </c>
      <c r="E8564" t="s">
        <v>15</v>
      </c>
      <c r="F8564">
        <v>1944</v>
      </c>
      <c r="G8564">
        <v>3</v>
      </c>
      <c r="H8564">
        <v>0</v>
      </c>
      <c r="I8564">
        <v>93312</v>
      </c>
      <c r="J8564" s="1" t="str">
        <f>INDEX(location!A:A,MATCH('Tabela Total'!A8564,location!A:A,0))</f>
        <v>US-2014-155502</v>
      </c>
      <c r="K8564" s="1" t="str">
        <f>VLOOKUP(J8564,location[#All],2,FALSE)</f>
        <v>United States</v>
      </c>
      <c r="L8564" t="str">
        <f>VLOOKUP(J8564,location[#All],3,)</f>
        <v>Alexandria</v>
      </c>
      <c r="M8564" t="str">
        <f>VLOOKUP(J8564,location[#All],4,)</f>
        <v>Virginia</v>
      </c>
      <c r="N8564">
        <f>VLOOKUP(J8564,location[#All],5,)</f>
        <v>22304</v>
      </c>
      <c r="O8564" t="str">
        <f>VLOOKUP(J8564,location[#All],6,)</f>
        <v>South</v>
      </c>
    </row>
    <row r="8565" spans="1:15" x14ac:dyDescent="0.25">
      <c r="A8565" t="s">
        <v>1915</v>
      </c>
      <c r="B8565" t="s">
        <v>384</v>
      </c>
      <c r="C8565" s="1">
        <v>41665</v>
      </c>
      <c r="D8565" s="1">
        <v>41670</v>
      </c>
      <c r="E8565" t="s">
        <v>15</v>
      </c>
      <c r="F8565">
        <v>1668</v>
      </c>
      <c r="G8565">
        <v>2</v>
      </c>
      <c r="H8565">
        <v>0</v>
      </c>
      <c r="I8565">
        <v>834</v>
      </c>
      <c r="J8565" s="1" t="str">
        <f>INDEX(location!A:A,MATCH('Tabela Total'!A8565,location!A:A,0))</f>
        <v>US-2014-155502</v>
      </c>
      <c r="K8565" s="1" t="str">
        <f>VLOOKUP(J8565,location[#All],2,FALSE)</f>
        <v>United States</v>
      </c>
      <c r="L8565" t="str">
        <f>VLOOKUP(J8565,location[#All],3,)</f>
        <v>Alexandria</v>
      </c>
      <c r="M8565" t="str">
        <f>VLOOKUP(J8565,location[#All],4,)</f>
        <v>Virginia</v>
      </c>
      <c r="N8565">
        <f>VLOOKUP(J8565,location[#All],5,)</f>
        <v>22304</v>
      </c>
      <c r="O8565" t="str">
        <f>VLOOKUP(J8565,location[#All],6,)</f>
        <v>South</v>
      </c>
    </row>
    <row r="8566" spans="1:15" x14ac:dyDescent="0.25">
      <c r="A8566" t="s">
        <v>1915</v>
      </c>
      <c r="B8566" t="s">
        <v>384</v>
      </c>
      <c r="C8566" s="1">
        <v>41665</v>
      </c>
      <c r="D8566" s="1">
        <v>41670</v>
      </c>
      <c r="E8566" t="s">
        <v>15</v>
      </c>
      <c r="F8566">
        <v>15535</v>
      </c>
      <c r="G8566">
        <v>13</v>
      </c>
      <c r="H8566">
        <v>0</v>
      </c>
      <c r="I8566">
        <v>0</v>
      </c>
      <c r="J8566" s="1" t="str">
        <f>INDEX(location!A:A,MATCH('Tabela Total'!A8566,location!A:A,0))</f>
        <v>US-2014-155502</v>
      </c>
      <c r="K8566" s="1" t="str">
        <f>VLOOKUP(J8566,location[#All],2,FALSE)</f>
        <v>United States</v>
      </c>
      <c r="L8566" t="str">
        <f>VLOOKUP(J8566,location[#All],3,)</f>
        <v>Alexandria</v>
      </c>
      <c r="M8566" t="str">
        <f>VLOOKUP(J8566,location[#All],4,)</f>
        <v>Virginia</v>
      </c>
      <c r="N8566">
        <f>VLOOKUP(J8566,location[#All],5,)</f>
        <v>22304</v>
      </c>
      <c r="O8566" t="str">
        <f>VLOOKUP(J8566,location[#All],6,)</f>
        <v>South</v>
      </c>
    </row>
    <row r="8567" spans="1:15" x14ac:dyDescent="0.25">
      <c r="A8567" t="s">
        <v>1915</v>
      </c>
      <c r="B8567" t="s">
        <v>384</v>
      </c>
      <c r="C8567" s="1">
        <v>41665</v>
      </c>
      <c r="D8567" s="1">
        <v>41670</v>
      </c>
      <c r="E8567" t="s">
        <v>15</v>
      </c>
      <c r="F8567">
        <v>1242</v>
      </c>
      <c r="G8567">
        <v>3</v>
      </c>
      <c r="H8567">
        <v>0</v>
      </c>
      <c r="I8567">
        <v>44712</v>
      </c>
      <c r="J8567" s="1" t="str">
        <f>INDEX(location!A:A,MATCH('Tabela Total'!A8567,location!A:A,0))</f>
        <v>US-2014-155502</v>
      </c>
      <c r="K8567" s="1" t="str">
        <f>VLOOKUP(J8567,location[#All],2,FALSE)</f>
        <v>United States</v>
      </c>
      <c r="L8567" t="str">
        <f>VLOOKUP(J8567,location[#All],3,)</f>
        <v>Alexandria</v>
      </c>
      <c r="M8567" t="str">
        <f>VLOOKUP(J8567,location[#All],4,)</f>
        <v>Virginia</v>
      </c>
      <c r="N8567">
        <f>VLOOKUP(J8567,location[#All],5,)</f>
        <v>22304</v>
      </c>
      <c r="O8567" t="str">
        <f>VLOOKUP(J8567,location[#All],6,)</f>
        <v>South</v>
      </c>
    </row>
    <row r="8568" spans="1:15" x14ac:dyDescent="0.25">
      <c r="A8568" t="s">
        <v>1915</v>
      </c>
      <c r="B8568" t="s">
        <v>384</v>
      </c>
      <c r="C8568" s="1">
        <v>41665</v>
      </c>
      <c r="D8568" s="1">
        <v>41670</v>
      </c>
      <c r="E8568" t="s">
        <v>15</v>
      </c>
      <c r="F8568">
        <v>18798</v>
      </c>
      <c r="G8568">
        <v>2</v>
      </c>
      <c r="H8568">
        <v>0</v>
      </c>
      <c r="I8568">
        <v>526344</v>
      </c>
      <c r="J8568" s="1" t="str">
        <f>INDEX(location!A:A,MATCH('Tabela Total'!A8568,location!A:A,0))</f>
        <v>US-2014-155502</v>
      </c>
      <c r="K8568" s="1" t="str">
        <f>VLOOKUP(J8568,location[#All],2,FALSE)</f>
        <v>United States</v>
      </c>
      <c r="L8568" t="str">
        <f>VLOOKUP(J8568,location[#All],3,)</f>
        <v>Alexandria</v>
      </c>
      <c r="M8568" t="str">
        <f>VLOOKUP(J8568,location[#All],4,)</f>
        <v>Virginia</v>
      </c>
      <c r="N8568">
        <f>VLOOKUP(J8568,location[#All],5,)</f>
        <v>22304</v>
      </c>
      <c r="O8568" t="str">
        <f>VLOOKUP(J8568,location[#All],6,)</f>
        <v>South</v>
      </c>
    </row>
    <row r="8569" spans="1:15" x14ac:dyDescent="0.25">
      <c r="A8569" t="s">
        <v>2108</v>
      </c>
      <c r="B8569" t="s">
        <v>384</v>
      </c>
      <c r="C8569" s="1">
        <v>42632</v>
      </c>
      <c r="D8569" s="1">
        <v>42636</v>
      </c>
      <c r="E8569" t="s">
        <v>10</v>
      </c>
      <c r="F8569">
        <v>2544</v>
      </c>
      <c r="G8569">
        <v>6</v>
      </c>
      <c r="H8569">
        <v>0</v>
      </c>
      <c r="I8569">
        <v>1272</v>
      </c>
      <c r="J8569" s="1" t="str">
        <f>INDEX(location!A:A,MATCH('Tabela Total'!A8569,location!A:A,0))</f>
        <v>CA-2016-102932</v>
      </c>
      <c r="K8569" s="1" t="str">
        <f>VLOOKUP(J8569,location[#All],2,FALSE)</f>
        <v>United States</v>
      </c>
      <c r="L8569" t="str">
        <f>VLOOKUP(J8569,location[#All],3,)</f>
        <v>Orange</v>
      </c>
      <c r="M8569" t="str">
        <f>VLOOKUP(J8569,location[#All],4,)</f>
        <v>New Jersey</v>
      </c>
      <c r="N8569">
        <f>VLOOKUP(J8569,location[#All],5,)</f>
        <v>7050</v>
      </c>
      <c r="O8569" t="str">
        <f>VLOOKUP(J8569,location[#All],6,)</f>
        <v>East</v>
      </c>
    </row>
    <row r="8570" spans="1:15" x14ac:dyDescent="0.25">
      <c r="A8570" t="s">
        <v>2108</v>
      </c>
      <c r="B8570" t="s">
        <v>384</v>
      </c>
      <c r="C8570" s="1">
        <v>42632</v>
      </c>
      <c r="D8570" s="1">
        <v>42636</v>
      </c>
      <c r="E8570" t="s">
        <v>10</v>
      </c>
      <c r="F8570">
        <v>2793</v>
      </c>
      <c r="G8570">
        <v>3</v>
      </c>
      <c r="H8570">
        <v>0</v>
      </c>
      <c r="I8570">
        <v>80997</v>
      </c>
      <c r="J8570" s="1" t="str">
        <f>INDEX(location!A:A,MATCH('Tabela Total'!A8570,location!A:A,0))</f>
        <v>CA-2016-102932</v>
      </c>
      <c r="K8570" s="1" t="str">
        <f>VLOOKUP(J8570,location[#All],2,FALSE)</f>
        <v>United States</v>
      </c>
      <c r="L8570" t="str">
        <f>VLOOKUP(J8570,location[#All],3,)</f>
        <v>Orange</v>
      </c>
      <c r="M8570" t="str">
        <f>VLOOKUP(J8570,location[#All],4,)</f>
        <v>New Jersey</v>
      </c>
      <c r="N8570">
        <f>VLOOKUP(J8570,location[#All],5,)</f>
        <v>7050</v>
      </c>
      <c r="O8570" t="str">
        <f>VLOOKUP(J8570,location[#All],6,)</f>
        <v>East</v>
      </c>
    </row>
    <row r="8571" spans="1:15" x14ac:dyDescent="0.25">
      <c r="A8571" t="s">
        <v>3750</v>
      </c>
      <c r="B8571" t="s">
        <v>384</v>
      </c>
      <c r="C8571" s="1">
        <v>42840</v>
      </c>
      <c r="D8571" s="1">
        <v>42846</v>
      </c>
      <c r="E8571" t="s">
        <v>15</v>
      </c>
      <c r="F8571">
        <v>20736</v>
      </c>
      <c r="G8571">
        <v>4</v>
      </c>
      <c r="H8571">
        <v>2</v>
      </c>
      <c r="I8571">
        <v>72576</v>
      </c>
      <c r="J8571" s="1" t="str">
        <f>INDEX(location!A:A,MATCH('Tabela Total'!A8571,location!A:A,0))</f>
        <v>US-2017-141698</v>
      </c>
      <c r="K8571" s="1" t="str">
        <f>VLOOKUP(J8571,location[#All],2,FALSE)</f>
        <v>United States</v>
      </c>
      <c r="L8571" t="str">
        <f>VLOOKUP(J8571,location[#All],3,)</f>
        <v>Houston</v>
      </c>
      <c r="M8571" t="str">
        <f>VLOOKUP(J8571,location[#All],4,)</f>
        <v>Texas</v>
      </c>
      <c r="N8571">
        <f>VLOOKUP(J8571,location[#All],5,)</f>
        <v>77041</v>
      </c>
      <c r="O8571" t="str">
        <f>VLOOKUP(J8571,location[#All],6,)</f>
        <v>Central</v>
      </c>
    </row>
    <row r="8572" spans="1:15" x14ac:dyDescent="0.25">
      <c r="A8572" t="s">
        <v>3832</v>
      </c>
      <c r="B8572" t="s">
        <v>384</v>
      </c>
      <c r="C8572" s="1">
        <v>42247</v>
      </c>
      <c r="D8572" s="1">
        <v>42252</v>
      </c>
      <c r="E8572" t="s">
        <v>15</v>
      </c>
      <c r="F8572">
        <v>2096</v>
      </c>
      <c r="G8572">
        <v>4</v>
      </c>
      <c r="H8572">
        <v>2</v>
      </c>
      <c r="I8572">
        <v>6812</v>
      </c>
      <c r="J8572" s="1" t="str">
        <f>INDEX(location!A:A,MATCH('Tabela Total'!A8572,location!A:A,0))</f>
        <v>CA-2015-142139</v>
      </c>
      <c r="K8572" s="1" t="str">
        <f>VLOOKUP(J8572,location[#All],2,FALSE)</f>
        <v>United States</v>
      </c>
      <c r="L8572" t="str">
        <f>VLOOKUP(J8572,location[#All],3,)</f>
        <v>Bedford</v>
      </c>
      <c r="M8572" t="str">
        <f>VLOOKUP(J8572,location[#All],4,)</f>
        <v>Texas</v>
      </c>
      <c r="N8572">
        <f>VLOOKUP(J8572,location[#All],5,)</f>
        <v>76021</v>
      </c>
      <c r="O8572" t="str">
        <f>VLOOKUP(J8572,location[#All],6,)</f>
        <v>Central</v>
      </c>
    </row>
    <row r="8573" spans="1:15" x14ac:dyDescent="0.25">
      <c r="A8573" t="s">
        <v>4106</v>
      </c>
      <c r="B8573" t="s">
        <v>384</v>
      </c>
      <c r="C8573" s="1">
        <v>41922</v>
      </c>
      <c r="D8573" s="1">
        <v>41926</v>
      </c>
      <c r="E8573" t="s">
        <v>15</v>
      </c>
      <c r="F8573">
        <v>46872</v>
      </c>
      <c r="G8573">
        <v>7</v>
      </c>
      <c r="H8573">
        <v>2</v>
      </c>
      <c r="I8573">
        <v>35154</v>
      </c>
      <c r="J8573" s="1" t="str">
        <f>INDEX(location!A:A,MATCH('Tabela Total'!A8573,location!A:A,0))</f>
        <v>CA-2014-150329</v>
      </c>
      <c r="K8573" s="1" t="str">
        <f>VLOOKUP(J8573,location[#All],2,FALSE)</f>
        <v>United States</v>
      </c>
      <c r="L8573" t="str">
        <f>VLOOKUP(J8573,location[#All],3,)</f>
        <v>Phoenix</v>
      </c>
      <c r="M8573" t="str">
        <f>VLOOKUP(J8573,location[#All],4,)</f>
        <v>Arizona</v>
      </c>
      <c r="N8573">
        <f>VLOOKUP(J8573,location[#All],5,)</f>
        <v>85023</v>
      </c>
      <c r="O8573" t="str">
        <f>VLOOKUP(J8573,location[#All],6,)</f>
        <v>West</v>
      </c>
    </row>
    <row r="8574" spans="1:15" x14ac:dyDescent="0.25">
      <c r="A8574" t="s">
        <v>4602</v>
      </c>
      <c r="B8574" t="s">
        <v>384</v>
      </c>
      <c r="C8574" s="1">
        <v>42122</v>
      </c>
      <c r="D8574" s="1">
        <v>42125</v>
      </c>
      <c r="E8574" t="s">
        <v>44</v>
      </c>
      <c r="F8574">
        <v>186732</v>
      </c>
      <c r="G8574">
        <v>1</v>
      </c>
      <c r="H8574">
        <v>1</v>
      </c>
      <c r="I8574">
        <v>41496</v>
      </c>
      <c r="J8574" s="1" t="str">
        <f>INDEX(location!A:A,MATCH('Tabela Total'!A8574,location!A:A,0))</f>
        <v>CA-2015-120782</v>
      </c>
      <c r="K8574" s="1" t="str">
        <f>VLOOKUP(J8574,location[#All],2,FALSE)</f>
        <v>United States</v>
      </c>
      <c r="L8574" t="str">
        <f>VLOOKUP(J8574,location[#All],3,)</f>
        <v>Midland</v>
      </c>
      <c r="M8574" t="str">
        <f>VLOOKUP(J8574,location[#All],4,)</f>
        <v>Michigan</v>
      </c>
      <c r="N8574">
        <f>VLOOKUP(J8574,location[#All],5,)</f>
        <v>48640</v>
      </c>
      <c r="O8574" t="str">
        <f>VLOOKUP(J8574,location[#All],6,)</f>
        <v>Central</v>
      </c>
    </row>
    <row r="8575" spans="1:15" x14ac:dyDescent="0.25">
      <c r="A8575" t="s">
        <v>4602</v>
      </c>
      <c r="B8575" t="s">
        <v>384</v>
      </c>
      <c r="C8575" s="1">
        <v>42122</v>
      </c>
      <c r="D8575" s="1">
        <v>42125</v>
      </c>
      <c r="E8575" t="s">
        <v>44</v>
      </c>
      <c r="F8575">
        <v>381297</v>
      </c>
      <c r="G8575">
        <v>3</v>
      </c>
      <c r="H8575">
        <v>0</v>
      </c>
      <c r="I8575">
        <v>1906485</v>
      </c>
      <c r="J8575" s="1" t="str">
        <f>INDEX(location!A:A,MATCH('Tabela Total'!A8575,location!A:A,0))</f>
        <v>CA-2015-120782</v>
      </c>
      <c r="K8575" s="1" t="str">
        <f>VLOOKUP(J8575,location[#All],2,FALSE)</f>
        <v>United States</v>
      </c>
      <c r="L8575" t="str">
        <f>VLOOKUP(J8575,location[#All],3,)</f>
        <v>Midland</v>
      </c>
      <c r="M8575" t="str">
        <f>VLOOKUP(J8575,location[#All],4,)</f>
        <v>Michigan</v>
      </c>
      <c r="N8575">
        <f>VLOOKUP(J8575,location[#All],5,)</f>
        <v>48640</v>
      </c>
      <c r="O8575" t="str">
        <f>VLOOKUP(J8575,location[#All],6,)</f>
        <v>Central</v>
      </c>
    </row>
    <row r="8576" spans="1:15" x14ac:dyDescent="0.25">
      <c r="A8576" t="s">
        <v>791</v>
      </c>
      <c r="B8576" t="s">
        <v>792</v>
      </c>
      <c r="C8576" s="1">
        <v>42105</v>
      </c>
      <c r="D8576" s="1">
        <v>42109</v>
      </c>
      <c r="E8576" t="s">
        <v>15</v>
      </c>
      <c r="F8576">
        <v>8514</v>
      </c>
      <c r="G8576">
        <v>3</v>
      </c>
      <c r="H8576">
        <v>0</v>
      </c>
      <c r="I8576">
        <v>349074</v>
      </c>
      <c r="J8576" s="1" t="str">
        <f>INDEX(location!A:A,MATCH('Tabela Total'!A8576,location!A:A,0))</f>
        <v>CA-2015-111164</v>
      </c>
      <c r="K8576" s="1" t="str">
        <f>VLOOKUP(J8576,location[#All],2,FALSE)</f>
        <v>United States</v>
      </c>
      <c r="L8576" t="str">
        <f>VLOOKUP(J8576,location[#All],3,)</f>
        <v>New York City</v>
      </c>
      <c r="M8576" t="str">
        <f>VLOOKUP(J8576,location[#All],4,)</f>
        <v>New York</v>
      </c>
      <c r="N8576">
        <f>VLOOKUP(J8576,location[#All],5,)</f>
        <v>10009</v>
      </c>
      <c r="O8576" t="str">
        <f>VLOOKUP(J8576,location[#All],6,)</f>
        <v>East</v>
      </c>
    </row>
    <row r="8577" spans="1:15" x14ac:dyDescent="0.25">
      <c r="A8577" t="s">
        <v>791</v>
      </c>
      <c r="B8577" t="s">
        <v>792</v>
      </c>
      <c r="C8577" s="1">
        <v>42105</v>
      </c>
      <c r="D8577" s="1">
        <v>42109</v>
      </c>
      <c r="E8577" t="s">
        <v>15</v>
      </c>
      <c r="F8577">
        <v>2199</v>
      </c>
      <c r="G8577">
        <v>1</v>
      </c>
      <c r="H8577">
        <v>0</v>
      </c>
      <c r="I8577">
        <v>105552</v>
      </c>
      <c r="J8577" s="1" t="str">
        <f>INDEX(location!A:A,MATCH('Tabela Total'!A8577,location!A:A,0))</f>
        <v>CA-2015-111164</v>
      </c>
      <c r="K8577" s="1" t="str">
        <f>VLOOKUP(J8577,location[#All],2,FALSE)</f>
        <v>United States</v>
      </c>
      <c r="L8577" t="str">
        <f>VLOOKUP(J8577,location[#All],3,)</f>
        <v>New York City</v>
      </c>
      <c r="M8577" t="str">
        <f>VLOOKUP(J8577,location[#All],4,)</f>
        <v>New York</v>
      </c>
      <c r="N8577">
        <f>VLOOKUP(J8577,location[#All],5,)</f>
        <v>10009</v>
      </c>
      <c r="O8577" t="str">
        <f>VLOOKUP(J8577,location[#All],6,)</f>
        <v>East</v>
      </c>
    </row>
    <row r="8578" spans="1:15" x14ac:dyDescent="0.25">
      <c r="A8578" t="s">
        <v>791</v>
      </c>
      <c r="B8578" t="s">
        <v>792</v>
      </c>
      <c r="C8578" s="1">
        <v>42105</v>
      </c>
      <c r="D8578" s="1">
        <v>42109</v>
      </c>
      <c r="E8578" t="s">
        <v>15</v>
      </c>
      <c r="F8578">
        <v>4066</v>
      </c>
      <c r="G8578">
        <v>5</v>
      </c>
      <c r="H8578">
        <v>0</v>
      </c>
      <c r="I8578">
        <v>113848</v>
      </c>
      <c r="J8578" s="1" t="str">
        <f>INDEX(location!A:A,MATCH('Tabela Total'!A8578,location!A:A,0))</f>
        <v>CA-2015-111164</v>
      </c>
      <c r="K8578" s="1" t="str">
        <f>VLOOKUP(J8578,location[#All],2,FALSE)</f>
        <v>United States</v>
      </c>
      <c r="L8578" t="str">
        <f>VLOOKUP(J8578,location[#All],3,)</f>
        <v>New York City</v>
      </c>
      <c r="M8578" t="str">
        <f>VLOOKUP(J8578,location[#All],4,)</f>
        <v>New York</v>
      </c>
      <c r="N8578">
        <f>VLOOKUP(J8578,location[#All],5,)</f>
        <v>10009</v>
      </c>
      <c r="O8578" t="str">
        <f>VLOOKUP(J8578,location[#All],6,)</f>
        <v>East</v>
      </c>
    </row>
    <row r="8579" spans="1:15" x14ac:dyDescent="0.25">
      <c r="A8579" t="s">
        <v>1919</v>
      </c>
      <c r="B8579" t="s">
        <v>792</v>
      </c>
      <c r="C8579" s="1">
        <v>42621</v>
      </c>
      <c r="D8579" s="1">
        <v>42627</v>
      </c>
      <c r="E8579" t="s">
        <v>15</v>
      </c>
      <c r="F8579">
        <v>14136</v>
      </c>
      <c r="G8579">
        <v>2</v>
      </c>
      <c r="H8579">
        <v>6</v>
      </c>
      <c r="I8579">
        <v>-77748</v>
      </c>
      <c r="J8579" s="1" t="str">
        <f>INDEX(location!A:A,MATCH('Tabela Total'!A8579,location!A:A,0))</f>
        <v>US-2016-115455</v>
      </c>
      <c r="K8579" s="1" t="str">
        <f>VLOOKUP(J8579,location[#All],2,FALSE)</f>
        <v>United States</v>
      </c>
      <c r="L8579" t="str">
        <f>VLOOKUP(J8579,location[#All],3,)</f>
        <v>Wheeling</v>
      </c>
      <c r="M8579" t="str">
        <f>VLOOKUP(J8579,location[#All],4,)</f>
        <v>Illinois</v>
      </c>
      <c r="N8579">
        <f>VLOOKUP(J8579,location[#All],5,)</f>
        <v>60090</v>
      </c>
      <c r="O8579" t="str">
        <f>VLOOKUP(J8579,location[#All],6,)</f>
        <v>Central</v>
      </c>
    </row>
    <row r="8580" spans="1:15" x14ac:dyDescent="0.25">
      <c r="A8580" t="s">
        <v>1919</v>
      </c>
      <c r="B8580" t="s">
        <v>792</v>
      </c>
      <c r="C8580" s="1">
        <v>42621</v>
      </c>
      <c r="D8580" s="1">
        <v>42627</v>
      </c>
      <c r="E8580" t="s">
        <v>15</v>
      </c>
      <c r="F8580">
        <v>60147</v>
      </c>
      <c r="G8580">
        <v>3</v>
      </c>
      <c r="H8580">
        <v>5</v>
      </c>
      <c r="I8580">
        <v>-300735</v>
      </c>
      <c r="J8580" s="1" t="str">
        <f>INDEX(location!A:A,MATCH('Tabela Total'!A8580,location!A:A,0))</f>
        <v>US-2016-115455</v>
      </c>
      <c r="K8580" s="1" t="str">
        <f>VLOOKUP(J8580,location[#All],2,FALSE)</f>
        <v>United States</v>
      </c>
      <c r="L8580" t="str">
        <f>VLOOKUP(J8580,location[#All],3,)</f>
        <v>Wheeling</v>
      </c>
      <c r="M8580" t="str">
        <f>VLOOKUP(J8580,location[#All],4,)</f>
        <v>Illinois</v>
      </c>
      <c r="N8580">
        <f>VLOOKUP(J8580,location[#All],5,)</f>
        <v>60090</v>
      </c>
      <c r="O8580" t="str">
        <f>VLOOKUP(J8580,location[#All],6,)</f>
        <v>Central</v>
      </c>
    </row>
    <row r="8581" spans="1:15" x14ac:dyDescent="0.25">
      <c r="A8581" t="s">
        <v>1997</v>
      </c>
      <c r="B8581" t="s">
        <v>792</v>
      </c>
      <c r="C8581" s="1">
        <v>43090</v>
      </c>
      <c r="D8581" s="1">
        <v>43096</v>
      </c>
      <c r="E8581" t="s">
        <v>15</v>
      </c>
      <c r="F8581">
        <v>12436</v>
      </c>
      <c r="G8581">
        <v>2</v>
      </c>
      <c r="H8581">
        <v>0</v>
      </c>
      <c r="I8581">
        <v>335772</v>
      </c>
      <c r="J8581" s="1" t="str">
        <f>INDEX(location!A:A,MATCH('Tabela Total'!A8581,location!A:A,0))</f>
        <v>CA-2017-144827</v>
      </c>
      <c r="K8581" s="1" t="str">
        <f>VLOOKUP(J8581,location[#All],2,FALSE)</f>
        <v>United States</v>
      </c>
      <c r="L8581" t="str">
        <f>VLOOKUP(J8581,location[#All],3,)</f>
        <v>Costa Mesa</v>
      </c>
      <c r="M8581" t="str">
        <f>VLOOKUP(J8581,location[#All],4,)</f>
        <v>California</v>
      </c>
      <c r="N8581">
        <f>VLOOKUP(J8581,location[#All],5,)</f>
        <v>92627</v>
      </c>
      <c r="O8581" t="str">
        <f>VLOOKUP(J8581,location[#All],6,)</f>
        <v>West</v>
      </c>
    </row>
    <row r="8582" spans="1:15" x14ac:dyDescent="0.25">
      <c r="A8582" t="s">
        <v>2131</v>
      </c>
      <c r="B8582" t="s">
        <v>792</v>
      </c>
      <c r="C8582" s="1">
        <v>42974</v>
      </c>
      <c r="D8582" s="1">
        <v>42977</v>
      </c>
      <c r="E8582" t="s">
        <v>44</v>
      </c>
      <c r="F8582">
        <v>5952</v>
      </c>
      <c r="G8582">
        <v>1</v>
      </c>
      <c r="H8582">
        <v>2</v>
      </c>
      <c r="I8582">
        <v>372</v>
      </c>
      <c r="J8582" s="1" t="str">
        <f>INDEX(location!A:A,MATCH('Tabela Total'!A8582,location!A:A,0))</f>
        <v>CA-2017-155047</v>
      </c>
      <c r="K8582" s="1" t="str">
        <f>VLOOKUP(J8582,location[#All],2,FALSE)</f>
        <v>United States</v>
      </c>
      <c r="L8582" t="str">
        <f>VLOOKUP(J8582,location[#All],3,)</f>
        <v>Dallas</v>
      </c>
      <c r="M8582" t="str">
        <f>VLOOKUP(J8582,location[#All],4,)</f>
        <v>Texas</v>
      </c>
      <c r="N8582">
        <f>VLOOKUP(J8582,location[#All],5,)</f>
        <v>75220</v>
      </c>
      <c r="O8582" t="str">
        <f>VLOOKUP(J8582,location[#All],6,)</f>
        <v>Central</v>
      </c>
    </row>
    <row r="8583" spans="1:15" x14ac:dyDescent="0.25">
      <c r="A8583" t="s">
        <v>2967</v>
      </c>
      <c r="B8583" t="s">
        <v>792</v>
      </c>
      <c r="C8583" s="1">
        <v>42807</v>
      </c>
      <c r="D8583" s="1">
        <v>42814</v>
      </c>
      <c r="E8583" t="s">
        <v>15</v>
      </c>
      <c r="F8583">
        <v>1332496</v>
      </c>
      <c r="G8583">
        <v>2</v>
      </c>
      <c r="H8583">
        <v>2</v>
      </c>
      <c r="I8583">
        <v>-2998116</v>
      </c>
      <c r="J8583" s="1" t="str">
        <f>INDEX(location!A:A,MATCH('Tabela Total'!A8583,location!A:A,0))</f>
        <v>CA-2017-105851</v>
      </c>
      <c r="K8583" s="1" t="str">
        <f>VLOOKUP(J8583,location[#All],2,FALSE)</f>
        <v>United States</v>
      </c>
      <c r="L8583" t="str">
        <f>VLOOKUP(J8583,location[#All],3,)</f>
        <v>Denver</v>
      </c>
      <c r="M8583" t="str">
        <f>VLOOKUP(J8583,location[#All],4,)</f>
        <v>Colorado</v>
      </c>
      <c r="N8583">
        <f>VLOOKUP(J8583,location[#All],5,)</f>
        <v>80219</v>
      </c>
      <c r="O8583" t="str">
        <f>VLOOKUP(J8583,location[#All],6,)</f>
        <v>West</v>
      </c>
    </row>
    <row r="8584" spans="1:15" x14ac:dyDescent="0.25">
      <c r="A8584" t="s">
        <v>3028</v>
      </c>
      <c r="B8584" t="s">
        <v>792</v>
      </c>
      <c r="C8584" s="1">
        <v>41740</v>
      </c>
      <c r="D8584" s="1">
        <v>41745</v>
      </c>
      <c r="E8584" t="s">
        <v>15</v>
      </c>
      <c r="F8584">
        <v>9584</v>
      </c>
      <c r="G8584">
        <v>1</v>
      </c>
      <c r="H8584">
        <v>2</v>
      </c>
      <c r="I8584">
        <v>33544</v>
      </c>
      <c r="J8584" s="1" t="str">
        <f>INDEX(location!A:A,MATCH('Tabela Total'!A8584,location!A:A,0))</f>
        <v>US-2014-121734</v>
      </c>
      <c r="K8584" s="1" t="str">
        <f>VLOOKUP(J8584,location[#All],2,FALSE)</f>
        <v>United States</v>
      </c>
      <c r="L8584" t="str">
        <f>VLOOKUP(J8584,location[#All],3,)</f>
        <v>Lewiston</v>
      </c>
      <c r="M8584" t="str">
        <f>VLOOKUP(J8584,location[#All],4,)</f>
        <v>Idaho</v>
      </c>
      <c r="N8584">
        <f>VLOOKUP(J8584,location[#All],5,)</f>
        <v>83501</v>
      </c>
      <c r="O8584" t="str">
        <f>VLOOKUP(J8584,location[#All],6,)</f>
        <v>West</v>
      </c>
    </row>
    <row r="8585" spans="1:15" x14ac:dyDescent="0.25">
      <c r="A8585" t="s">
        <v>3607</v>
      </c>
      <c r="B8585" t="s">
        <v>792</v>
      </c>
      <c r="C8585" s="1">
        <v>42532</v>
      </c>
      <c r="D8585" s="1">
        <v>42536</v>
      </c>
      <c r="E8585" t="s">
        <v>15</v>
      </c>
      <c r="F8585">
        <v>1462</v>
      </c>
      <c r="G8585">
        <v>2</v>
      </c>
      <c r="H8585">
        <v>0</v>
      </c>
      <c r="I8585">
        <v>68714</v>
      </c>
      <c r="J8585" s="1" t="str">
        <f>INDEX(location!A:A,MATCH('Tabela Total'!A8585,location!A:A,0))</f>
        <v>CA-2016-142405</v>
      </c>
      <c r="K8585" s="1" t="str">
        <f>VLOOKUP(J8585,location[#All],2,FALSE)</f>
        <v>United States</v>
      </c>
      <c r="L8585" t="str">
        <f>VLOOKUP(J8585,location[#All],3,)</f>
        <v>Seattle</v>
      </c>
      <c r="M8585" t="str">
        <f>VLOOKUP(J8585,location[#All],4,)</f>
        <v>Washington</v>
      </c>
      <c r="N8585">
        <f>VLOOKUP(J8585,location[#All],5,)</f>
        <v>98103</v>
      </c>
      <c r="O8585" t="str">
        <f>VLOOKUP(J8585,location[#All],6,)</f>
        <v>West</v>
      </c>
    </row>
    <row r="8586" spans="1:15" x14ac:dyDescent="0.25">
      <c r="A8586" t="s">
        <v>3607</v>
      </c>
      <c r="B8586" t="s">
        <v>792</v>
      </c>
      <c r="C8586" s="1">
        <v>42532</v>
      </c>
      <c r="D8586" s="1">
        <v>42536</v>
      </c>
      <c r="E8586" t="s">
        <v>15</v>
      </c>
      <c r="F8586">
        <v>53984</v>
      </c>
      <c r="G8586">
        <v>14</v>
      </c>
      <c r="H8586">
        <v>2</v>
      </c>
      <c r="I8586">
        <v>175448</v>
      </c>
      <c r="J8586" s="1" t="str">
        <f>INDEX(location!A:A,MATCH('Tabela Total'!A8586,location!A:A,0))</f>
        <v>CA-2016-142405</v>
      </c>
      <c r="K8586" s="1" t="str">
        <f>VLOOKUP(J8586,location[#All],2,FALSE)</f>
        <v>United States</v>
      </c>
      <c r="L8586" t="str">
        <f>VLOOKUP(J8586,location[#All],3,)</f>
        <v>Seattle</v>
      </c>
      <c r="M8586" t="str">
        <f>VLOOKUP(J8586,location[#All],4,)</f>
        <v>Washington</v>
      </c>
      <c r="N8586">
        <f>VLOOKUP(J8586,location[#All],5,)</f>
        <v>98103</v>
      </c>
      <c r="O8586" t="str">
        <f>VLOOKUP(J8586,location[#All],6,)</f>
        <v>West</v>
      </c>
    </row>
    <row r="8587" spans="1:15" x14ac:dyDescent="0.25">
      <c r="A8587" t="s">
        <v>3607</v>
      </c>
      <c r="B8587" t="s">
        <v>792</v>
      </c>
      <c r="C8587" s="1">
        <v>42532</v>
      </c>
      <c r="D8587" s="1">
        <v>42536</v>
      </c>
      <c r="E8587" t="s">
        <v>15</v>
      </c>
      <c r="F8587">
        <v>38997</v>
      </c>
      <c r="G8587">
        <v>3</v>
      </c>
      <c r="H8587">
        <v>0</v>
      </c>
      <c r="I8587">
        <v>1325898</v>
      </c>
      <c r="J8587" s="1" t="str">
        <f>INDEX(location!A:A,MATCH('Tabela Total'!A8587,location!A:A,0))</f>
        <v>CA-2016-142405</v>
      </c>
      <c r="K8587" s="1" t="str">
        <f>VLOOKUP(J8587,location[#All],2,FALSE)</f>
        <v>United States</v>
      </c>
      <c r="L8587" t="str">
        <f>VLOOKUP(J8587,location[#All],3,)</f>
        <v>Seattle</v>
      </c>
      <c r="M8587" t="str">
        <f>VLOOKUP(J8587,location[#All],4,)</f>
        <v>Washington</v>
      </c>
      <c r="N8587">
        <f>VLOOKUP(J8587,location[#All],5,)</f>
        <v>98103</v>
      </c>
      <c r="O8587" t="str">
        <f>VLOOKUP(J8587,location[#All],6,)</f>
        <v>West</v>
      </c>
    </row>
    <row r="8588" spans="1:15" x14ac:dyDescent="0.25">
      <c r="A8588" t="s">
        <v>3964</v>
      </c>
      <c r="B8588" t="s">
        <v>792</v>
      </c>
      <c r="C8588" s="1">
        <v>41968</v>
      </c>
      <c r="D8588" s="1">
        <v>41973</v>
      </c>
      <c r="E8588" t="s">
        <v>15</v>
      </c>
      <c r="F8588">
        <v>51016</v>
      </c>
      <c r="G8588">
        <v>7</v>
      </c>
      <c r="H8588">
        <v>2</v>
      </c>
      <c r="I8588">
        <v>82901</v>
      </c>
      <c r="J8588" s="1" t="str">
        <f>INDEX(location!A:A,MATCH('Tabela Total'!A8588,location!A:A,0))</f>
        <v>US-2014-107993</v>
      </c>
      <c r="K8588" s="1" t="str">
        <f>VLOOKUP(J8588,location[#All],2,FALSE)</f>
        <v>United States</v>
      </c>
      <c r="L8588" t="str">
        <f>VLOOKUP(J8588,location[#All],3,)</f>
        <v>Springfield</v>
      </c>
      <c r="M8588" t="str">
        <f>VLOOKUP(J8588,location[#All],4,)</f>
        <v>Oregon</v>
      </c>
      <c r="N8588">
        <f>VLOOKUP(J8588,location[#All],5,)</f>
        <v>97477</v>
      </c>
      <c r="O8588" t="str">
        <f>VLOOKUP(J8588,location[#All],6,)</f>
        <v>West</v>
      </c>
    </row>
    <row r="8589" spans="1:15" x14ac:dyDescent="0.25">
      <c r="A8589" t="s">
        <v>4876</v>
      </c>
      <c r="B8589" t="s">
        <v>792</v>
      </c>
      <c r="C8589" s="1">
        <v>41904</v>
      </c>
      <c r="D8589" s="1">
        <v>41910</v>
      </c>
      <c r="E8589" t="s">
        <v>15</v>
      </c>
      <c r="F8589">
        <v>16945</v>
      </c>
      <c r="G8589">
        <v>5</v>
      </c>
      <c r="H8589">
        <v>0</v>
      </c>
      <c r="I8589">
        <v>423625</v>
      </c>
      <c r="J8589" s="1" t="str">
        <f>INDEX(location!A:A,MATCH('Tabela Total'!A8589,location!A:A,0))</f>
        <v>CA-2014-158225</v>
      </c>
      <c r="K8589" s="1" t="str">
        <f>VLOOKUP(J8589,location[#All],2,FALSE)</f>
        <v>United States</v>
      </c>
      <c r="L8589" t="str">
        <f>VLOOKUP(J8589,location[#All],3,)</f>
        <v>San Jose</v>
      </c>
      <c r="M8589" t="str">
        <f>VLOOKUP(J8589,location[#All],4,)</f>
        <v>California</v>
      </c>
      <c r="N8589">
        <f>VLOOKUP(J8589,location[#All],5,)</f>
        <v>95123</v>
      </c>
      <c r="O8589" t="str">
        <f>VLOOKUP(J8589,location[#All],6,)</f>
        <v>West</v>
      </c>
    </row>
    <row r="8590" spans="1:15" x14ac:dyDescent="0.25">
      <c r="A8590" t="s">
        <v>4876</v>
      </c>
      <c r="B8590" t="s">
        <v>792</v>
      </c>
      <c r="C8590" s="1">
        <v>41904</v>
      </c>
      <c r="D8590" s="1">
        <v>41910</v>
      </c>
      <c r="E8590" t="s">
        <v>15</v>
      </c>
      <c r="F8590">
        <v>4068</v>
      </c>
      <c r="G8590">
        <v>2</v>
      </c>
      <c r="H8590">
        <v>0</v>
      </c>
      <c r="I8590">
        <v>4068</v>
      </c>
      <c r="J8590" s="1" t="str">
        <f>INDEX(location!A:A,MATCH('Tabela Total'!A8590,location!A:A,0))</f>
        <v>CA-2014-158225</v>
      </c>
      <c r="K8590" s="1" t="str">
        <f>VLOOKUP(J8590,location[#All],2,FALSE)</f>
        <v>United States</v>
      </c>
      <c r="L8590" t="str">
        <f>VLOOKUP(J8590,location[#All],3,)</f>
        <v>San Jose</v>
      </c>
      <c r="M8590" t="str">
        <f>VLOOKUP(J8590,location[#All],4,)</f>
        <v>California</v>
      </c>
      <c r="N8590">
        <f>VLOOKUP(J8590,location[#All],5,)</f>
        <v>95123</v>
      </c>
      <c r="O8590" t="str">
        <f>VLOOKUP(J8590,location[#All],6,)</f>
        <v>West</v>
      </c>
    </row>
    <row r="8591" spans="1:15" x14ac:dyDescent="0.25">
      <c r="A8591" t="s">
        <v>5020</v>
      </c>
      <c r="B8591" t="s">
        <v>792</v>
      </c>
      <c r="C8591" s="1">
        <v>42402</v>
      </c>
      <c r="D8591" s="1">
        <v>42404</v>
      </c>
      <c r="E8591" t="s">
        <v>10</v>
      </c>
      <c r="F8591">
        <v>874995</v>
      </c>
      <c r="G8591">
        <v>5</v>
      </c>
      <c r="H8591">
        <v>0</v>
      </c>
      <c r="I8591">
        <v>2799984</v>
      </c>
      <c r="J8591" s="1" t="str">
        <f>INDEX(location!A:A,MATCH('Tabela Total'!A8591,location!A:A,0))</f>
        <v>CA-2016-158841</v>
      </c>
      <c r="K8591" s="1" t="str">
        <f>VLOOKUP(J8591,location[#All],2,FALSE)</f>
        <v>United States</v>
      </c>
      <c r="L8591" t="str">
        <f>VLOOKUP(J8591,location[#All],3,)</f>
        <v>Arlington</v>
      </c>
      <c r="M8591" t="str">
        <f>VLOOKUP(J8591,location[#All],4,)</f>
        <v>Virginia</v>
      </c>
      <c r="N8591">
        <f>VLOOKUP(J8591,location[#All],5,)</f>
        <v>22204</v>
      </c>
      <c r="O8591" t="str">
        <f>VLOOKUP(J8591,location[#All],6,)</f>
        <v>South</v>
      </c>
    </row>
    <row r="8592" spans="1:15" x14ac:dyDescent="0.25">
      <c r="A8592" t="s">
        <v>5020</v>
      </c>
      <c r="B8592" t="s">
        <v>792</v>
      </c>
      <c r="C8592" s="1">
        <v>42402</v>
      </c>
      <c r="D8592" s="1">
        <v>42404</v>
      </c>
      <c r="E8592" t="s">
        <v>10</v>
      </c>
      <c r="F8592">
        <v>364</v>
      </c>
      <c r="G8592">
        <v>8</v>
      </c>
      <c r="H8592">
        <v>0</v>
      </c>
      <c r="I8592">
        <v>182</v>
      </c>
      <c r="J8592" s="1" t="str">
        <f>INDEX(location!A:A,MATCH('Tabela Total'!A8592,location!A:A,0))</f>
        <v>CA-2016-158841</v>
      </c>
      <c r="K8592" s="1" t="str">
        <f>VLOOKUP(J8592,location[#All],2,FALSE)</f>
        <v>United States</v>
      </c>
      <c r="L8592" t="str">
        <f>VLOOKUP(J8592,location[#All],3,)</f>
        <v>Arlington</v>
      </c>
      <c r="M8592" t="str">
        <f>VLOOKUP(J8592,location[#All],4,)</f>
        <v>Virginia</v>
      </c>
      <c r="N8592">
        <f>VLOOKUP(J8592,location[#All],5,)</f>
        <v>22204</v>
      </c>
      <c r="O8592" t="str">
        <f>VLOOKUP(J8592,location[#All],6,)</f>
        <v>South</v>
      </c>
    </row>
    <row r="8593" spans="1:15" x14ac:dyDescent="0.25">
      <c r="A8593" t="s">
        <v>5020</v>
      </c>
      <c r="B8593" t="s">
        <v>792</v>
      </c>
      <c r="C8593" s="1">
        <v>42402</v>
      </c>
      <c r="D8593" s="1">
        <v>42404</v>
      </c>
      <c r="E8593" t="s">
        <v>10</v>
      </c>
      <c r="F8593">
        <v>1869</v>
      </c>
      <c r="G8593">
        <v>7</v>
      </c>
      <c r="H8593">
        <v>0</v>
      </c>
      <c r="I8593">
        <v>71022</v>
      </c>
      <c r="J8593" s="1" t="str">
        <f>INDEX(location!A:A,MATCH('Tabela Total'!A8593,location!A:A,0))</f>
        <v>CA-2016-158841</v>
      </c>
      <c r="K8593" s="1" t="str">
        <f>VLOOKUP(J8593,location[#All],2,FALSE)</f>
        <v>United States</v>
      </c>
      <c r="L8593" t="str">
        <f>VLOOKUP(J8593,location[#All],3,)</f>
        <v>Arlington</v>
      </c>
      <c r="M8593" t="str">
        <f>VLOOKUP(J8593,location[#All],4,)</f>
        <v>Virginia</v>
      </c>
      <c r="N8593">
        <f>VLOOKUP(J8593,location[#All],5,)</f>
        <v>22204</v>
      </c>
      <c r="O8593" t="str">
        <f>VLOOKUP(J8593,location[#All],6,)</f>
        <v>South</v>
      </c>
    </row>
    <row r="8594" spans="1:15" x14ac:dyDescent="0.25">
      <c r="A8594" t="s">
        <v>5088</v>
      </c>
      <c r="B8594" t="s">
        <v>792</v>
      </c>
      <c r="C8594" s="1">
        <v>43052</v>
      </c>
      <c r="D8594" s="1">
        <v>43056</v>
      </c>
      <c r="E8594" t="s">
        <v>10</v>
      </c>
      <c r="F8594">
        <v>8295</v>
      </c>
      <c r="G8594">
        <v>5</v>
      </c>
      <c r="H8594">
        <v>0</v>
      </c>
      <c r="I8594">
        <v>290325</v>
      </c>
      <c r="J8594" s="1" t="str">
        <f>INDEX(location!A:A,MATCH('Tabela Total'!A8594,location!A:A,0))</f>
        <v>CA-2017-123624</v>
      </c>
      <c r="K8594" s="1" t="str">
        <f>VLOOKUP(J8594,location[#All],2,FALSE)</f>
        <v>United States</v>
      </c>
      <c r="L8594" t="str">
        <f>VLOOKUP(J8594,location[#All],3,)</f>
        <v>Oxnard</v>
      </c>
      <c r="M8594" t="str">
        <f>VLOOKUP(J8594,location[#All],4,)</f>
        <v>California</v>
      </c>
      <c r="N8594">
        <f>VLOOKUP(J8594,location[#All],5,)</f>
        <v>93030</v>
      </c>
      <c r="O8594" t="str">
        <f>VLOOKUP(J8594,location[#All],6,)</f>
        <v>West</v>
      </c>
    </row>
    <row r="8595" spans="1:15" x14ac:dyDescent="0.25">
      <c r="A8595" t="s">
        <v>33</v>
      </c>
      <c r="B8595" t="s">
        <v>34</v>
      </c>
      <c r="C8595" s="1">
        <v>42932</v>
      </c>
      <c r="D8595" s="1">
        <v>42934</v>
      </c>
      <c r="E8595" t="s">
        <v>10</v>
      </c>
      <c r="F8595">
        <v>71372</v>
      </c>
      <c r="G8595">
        <v>2</v>
      </c>
      <c r="H8595">
        <v>3</v>
      </c>
      <c r="I8595">
        <v>-10196</v>
      </c>
      <c r="J8595" s="1" t="str">
        <f>INDEX(location!A:A,MATCH('Tabela Total'!A8595,location!A:A,0))</f>
        <v>US-2017-156909</v>
      </c>
      <c r="K8595" s="1" t="str">
        <f>VLOOKUP(J8595,location[#All],2,FALSE)</f>
        <v>United States</v>
      </c>
      <c r="L8595" t="str">
        <f>VLOOKUP(J8595,location[#All],3,)</f>
        <v>Philadelphia</v>
      </c>
      <c r="M8595" t="str">
        <f>VLOOKUP(J8595,location[#All],4,)</f>
        <v>Pennsylvania</v>
      </c>
      <c r="N8595">
        <f>VLOOKUP(J8595,location[#All],5,)</f>
        <v>19140</v>
      </c>
      <c r="O8595" t="str">
        <f>VLOOKUP(J8595,location[#All],6,)</f>
        <v>East</v>
      </c>
    </row>
    <row r="8596" spans="1:15" x14ac:dyDescent="0.25">
      <c r="A8596" t="s">
        <v>1602</v>
      </c>
      <c r="B8596" t="s">
        <v>34</v>
      </c>
      <c r="C8596" s="1">
        <v>42333</v>
      </c>
      <c r="D8596" s="1">
        <v>42337</v>
      </c>
      <c r="E8596" t="s">
        <v>15</v>
      </c>
      <c r="F8596">
        <v>1312</v>
      </c>
      <c r="G8596">
        <v>5</v>
      </c>
      <c r="H8596">
        <v>2</v>
      </c>
      <c r="I8596">
        <v>1476</v>
      </c>
      <c r="J8596" s="1" t="str">
        <f>INDEX(location!A:A,MATCH('Tabela Total'!A8596,location!A:A,0))</f>
        <v>US-2015-164357</v>
      </c>
      <c r="K8596" s="1" t="str">
        <f>VLOOKUP(J8596,location[#All],2,FALSE)</f>
        <v>United States</v>
      </c>
      <c r="L8596" t="str">
        <f>VLOOKUP(J8596,location[#All],3,)</f>
        <v>Wilmington</v>
      </c>
      <c r="M8596" t="str">
        <f>VLOOKUP(J8596,location[#All],4,)</f>
        <v>North Carolina</v>
      </c>
      <c r="N8596">
        <f>VLOOKUP(J8596,location[#All],5,)</f>
        <v>28403</v>
      </c>
      <c r="O8596" t="str">
        <f>VLOOKUP(J8596,location[#All],6,)</f>
        <v>South</v>
      </c>
    </row>
    <row r="8597" spans="1:15" x14ac:dyDescent="0.25">
      <c r="A8597" t="s">
        <v>4129</v>
      </c>
      <c r="B8597" t="s">
        <v>34</v>
      </c>
      <c r="C8597" s="1">
        <v>42720</v>
      </c>
      <c r="D8597" s="1">
        <v>42723</v>
      </c>
      <c r="E8597" t="s">
        <v>44</v>
      </c>
      <c r="F8597">
        <v>34944</v>
      </c>
      <c r="G8597">
        <v>3</v>
      </c>
      <c r="H8597">
        <v>2</v>
      </c>
      <c r="I8597">
        <v>30576</v>
      </c>
      <c r="J8597" s="1" t="str">
        <f>INDEX(location!A:A,MATCH('Tabela Total'!A8597,location!A:A,0))</f>
        <v>CA-2016-130442</v>
      </c>
      <c r="K8597" s="1" t="str">
        <f>VLOOKUP(J8597,location[#All],2,FALSE)</f>
        <v>United States</v>
      </c>
      <c r="L8597" t="str">
        <f>VLOOKUP(J8597,location[#All],3,)</f>
        <v>Goldsboro</v>
      </c>
      <c r="M8597" t="str">
        <f>VLOOKUP(J8597,location[#All],4,)</f>
        <v>North Carolina</v>
      </c>
      <c r="N8597">
        <f>VLOOKUP(J8597,location[#All],5,)</f>
        <v>27534</v>
      </c>
      <c r="O8597" t="str">
        <f>VLOOKUP(J8597,location[#All],6,)</f>
        <v>South</v>
      </c>
    </row>
    <row r="8598" spans="1:15" x14ac:dyDescent="0.25">
      <c r="A8598" t="s">
        <v>4750</v>
      </c>
      <c r="B8598" t="s">
        <v>34</v>
      </c>
      <c r="C8598" s="1">
        <v>41892</v>
      </c>
      <c r="D8598" s="1">
        <v>41895</v>
      </c>
      <c r="E8598" t="s">
        <v>44</v>
      </c>
      <c r="F8598">
        <v>8192</v>
      </c>
      <c r="G8598">
        <v>4</v>
      </c>
      <c r="H8598">
        <v>0</v>
      </c>
      <c r="I8598">
        <v>221184</v>
      </c>
      <c r="J8598" s="1" t="str">
        <f>INDEX(location!A:A,MATCH('Tabela Total'!A8598,location!A:A,0))</f>
        <v>CA-2014-113383</v>
      </c>
      <c r="K8598" s="1" t="str">
        <f>VLOOKUP(J8598,location[#All],2,FALSE)</f>
        <v>United States</v>
      </c>
      <c r="L8598" t="str">
        <f>VLOOKUP(J8598,location[#All],3,)</f>
        <v>Clifton</v>
      </c>
      <c r="M8598" t="str">
        <f>VLOOKUP(J8598,location[#All],4,)</f>
        <v>New Jersey</v>
      </c>
      <c r="N8598">
        <f>VLOOKUP(J8598,location[#All],5,)</f>
        <v>7011</v>
      </c>
      <c r="O8598" t="str">
        <f>VLOOKUP(J8598,location[#All],6,)</f>
        <v>East</v>
      </c>
    </row>
    <row r="8599" spans="1:15" x14ac:dyDescent="0.25">
      <c r="A8599" t="s">
        <v>4750</v>
      </c>
      <c r="B8599" t="s">
        <v>34</v>
      </c>
      <c r="C8599" s="1">
        <v>41892</v>
      </c>
      <c r="D8599" s="1">
        <v>41895</v>
      </c>
      <c r="E8599" t="s">
        <v>44</v>
      </c>
      <c r="F8599">
        <v>2549</v>
      </c>
      <c r="G8599">
        <v>5</v>
      </c>
      <c r="H8599">
        <v>0</v>
      </c>
      <c r="I8599">
        <v>7647</v>
      </c>
      <c r="J8599" s="1" t="str">
        <f>INDEX(location!A:A,MATCH('Tabela Total'!A8599,location!A:A,0))</f>
        <v>CA-2014-113383</v>
      </c>
      <c r="K8599" s="1" t="str">
        <f>VLOOKUP(J8599,location[#All],2,FALSE)</f>
        <v>United States</v>
      </c>
      <c r="L8599" t="str">
        <f>VLOOKUP(J8599,location[#All],3,)</f>
        <v>Clifton</v>
      </c>
      <c r="M8599" t="str">
        <f>VLOOKUP(J8599,location[#All],4,)</f>
        <v>New Jersey</v>
      </c>
      <c r="N8599">
        <f>VLOOKUP(J8599,location[#All],5,)</f>
        <v>7011</v>
      </c>
      <c r="O8599" t="str">
        <f>VLOOKUP(J8599,location[#All],6,)</f>
        <v>East</v>
      </c>
    </row>
    <row r="8600" spans="1:15" x14ac:dyDescent="0.25">
      <c r="A8600" t="s">
        <v>4873</v>
      </c>
      <c r="B8600" t="s">
        <v>34</v>
      </c>
      <c r="C8600" s="1">
        <v>43040</v>
      </c>
      <c r="D8600" s="1">
        <v>43043</v>
      </c>
      <c r="E8600" t="s">
        <v>10</v>
      </c>
      <c r="F8600">
        <v>1897</v>
      </c>
      <c r="G8600">
        <v>10</v>
      </c>
      <c r="H8600">
        <v>0</v>
      </c>
      <c r="I8600">
        <v>91056</v>
      </c>
      <c r="J8600" s="1" t="str">
        <f>INDEX(location!A:A,MATCH('Tabela Total'!A8600,location!A:A,0))</f>
        <v>CA-2017-104136</v>
      </c>
      <c r="K8600" s="1" t="str">
        <f>VLOOKUP(J8600,location[#All],2,FALSE)</f>
        <v>United States</v>
      </c>
      <c r="L8600" t="str">
        <f>VLOOKUP(J8600,location[#All],3,)</f>
        <v>Everett</v>
      </c>
      <c r="M8600" t="str">
        <f>VLOOKUP(J8600,location[#All],4,)</f>
        <v>Massachusetts</v>
      </c>
      <c r="N8600">
        <f>VLOOKUP(J8600,location[#All],5,)</f>
        <v>2149</v>
      </c>
      <c r="O8600" t="str">
        <f>VLOOKUP(J8600,location[#All],6,)</f>
        <v>East</v>
      </c>
    </row>
    <row r="8601" spans="1:15" x14ac:dyDescent="0.25">
      <c r="A8601" t="s">
        <v>4873</v>
      </c>
      <c r="B8601" t="s">
        <v>34</v>
      </c>
      <c r="C8601" s="1">
        <v>43040</v>
      </c>
      <c r="D8601" s="1">
        <v>43043</v>
      </c>
      <c r="E8601" t="s">
        <v>10</v>
      </c>
      <c r="F8601">
        <v>4099</v>
      </c>
      <c r="G8601">
        <v>1</v>
      </c>
      <c r="H8601">
        <v>0</v>
      </c>
      <c r="I8601">
        <v>200851</v>
      </c>
      <c r="J8601" s="1" t="str">
        <f>INDEX(location!A:A,MATCH('Tabela Total'!A8601,location!A:A,0))</f>
        <v>CA-2017-104136</v>
      </c>
      <c r="K8601" s="1" t="str">
        <f>VLOOKUP(J8601,location[#All],2,FALSE)</f>
        <v>United States</v>
      </c>
      <c r="L8601" t="str">
        <f>VLOOKUP(J8601,location[#All],3,)</f>
        <v>Everett</v>
      </c>
      <c r="M8601" t="str">
        <f>VLOOKUP(J8601,location[#All],4,)</f>
        <v>Massachusetts</v>
      </c>
      <c r="N8601">
        <f>VLOOKUP(J8601,location[#All],5,)</f>
        <v>2149</v>
      </c>
      <c r="O8601" t="str">
        <f>VLOOKUP(J8601,location[#All],6,)</f>
        <v>East</v>
      </c>
    </row>
    <row r="8602" spans="1:15" x14ac:dyDescent="0.25">
      <c r="A8602" t="s">
        <v>4919</v>
      </c>
      <c r="B8602" t="s">
        <v>34</v>
      </c>
      <c r="C8602" s="1">
        <v>42343</v>
      </c>
      <c r="D8602" s="1">
        <v>42344</v>
      </c>
      <c r="E8602" t="s">
        <v>44</v>
      </c>
      <c r="F8602">
        <v>4504</v>
      </c>
      <c r="G8602">
        <v>2</v>
      </c>
      <c r="H8602">
        <v>2</v>
      </c>
      <c r="I8602">
        <v>4504</v>
      </c>
      <c r="J8602" s="1" t="str">
        <f>INDEX(location!A:A,MATCH('Tabela Total'!A8602,location!A:A,0))</f>
        <v>CA-2015-142937</v>
      </c>
      <c r="K8602" s="1" t="str">
        <f>VLOOKUP(J8602,location[#All],2,FALSE)</f>
        <v>United States</v>
      </c>
      <c r="L8602" t="str">
        <f>VLOOKUP(J8602,location[#All],3,)</f>
        <v>Dallas</v>
      </c>
      <c r="M8602" t="str">
        <f>VLOOKUP(J8602,location[#All],4,)</f>
        <v>Texas</v>
      </c>
      <c r="N8602">
        <f>VLOOKUP(J8602,location[#All],5,)</f>
        <v>75220</v>
      </c>
      <c r="O8602" t="str">
        <f>VLOOKUP(J8602,location[#All],6,)</f>
        <v>Central</v>
      </c>
    </row>
    <row r="8603" spans="1:15" x14ac:dyDescent="0.25">
      <c r="A8603" t="s">
        <v>5604</v>
      </c>
      <c r="B8603" t="s">
        <v>34</v>
      </c>
      <c r="C8603" s="1">
        <v>42229</v>
      </c>
      <c r="D8603" s="1">
        <v>42229</v>
      </c>
      <c r="E8603" t="s">
        <v>327</v>
      </c>
      <c r="F8603">
        <v>3156</v>
      </c>
      <c r="G8603">
        <v>3</v>
      </c>
      <c r="H8603">
        <v>0</v>
      </c>
      <c r="I8603">
        <v>104148</v>
      </c>
      <c r="J8603" s="1" t="str">
        <f>INDEX(location!A:A,MATCH('Tabela Total'!A8603,location!A:A,0))</f>
        <v>CA-2015-148495</v>
      </c>
      <c r="K8603" s="1" t="str">
        <f>VLOOKUP(J8603,location[#All],2,FALSE)</f>
        <v>United States</v>
      </c>
      <c r="L8603" t="str">
        <f>VLOOKUP(J8603,location[#All],3,)</f>
        <v>Pomona</v>
      </c>
      <c r="M8603" t="str">
        <f>VLOOKUP(J8603,location[#All],4,)</f>
        <v>California</v>
      </c>
      <c r="N8603">
        <f>VLOOKUP(J8603,location[#All],5,)</f>
        <v>91767</v>
      </c>
      <c r="O8603" t="str">
        <f>VLOOKUP(J8603,location[#All],6,)</f>
        <v>West</v>
      </c>
    </row>
    <row r="8604" spans="1:15" x14ac:dyDescent="0.25">
      <c r="A8604" t="s">
        <v>509</v>
      </c>
      <c r="B8604" t="s">
        <v>510</v>
      </c>
      <c r="C8604" s="1">
        <v>42677</v>
      </c>
      <c r="D8604" s="1">
        <v>42681</v>
      </c>
      <c r="E8604" t="s">
        <v>15</v>
      </c>
      <c r="F8604">
        <v>882</v>
      </c>
      <c r="G8604">
        <v>3</v>
      </c>
      <c r="H8604">
        <v>0</v>
      </c>
      <c r="I8604">
        <v>23814</v>
      </c>
      <c r="J8604" s="1" t="str">
        <f>INDEX(location!A:A,MATCH('Tabela Total'!A8604,location!A:A,0))</f>
        <v>CA-2016-127250</v>
      </c>
      <c r="K8604" s="1" t="str">
        <f>VLOOKUP(J8604,location[#All],2,FALSE)</f>
        <v>United States</v>
      </c>
      <c r="L8604" t="str">
        <f>VLOOKUP(J8604,location[#All],3,)</f>
        <v>Marysville</v>
      </c>
      <c r="M8604" t="str">
        <f>VLOOKUP(J8604,location[#All],4,)</f>
        <v>Washington</v>
      </c>
      <c r="N8604">
        <f>VLOOKUP(J8604,location[#All],5,)</f>
        <v>98270</v>
      </c>
      <c r="O8604" t="str">
        <f>VLOOKUP(J8604,location[#All],6,)</f>
        <v>West</v>
      </c>
    </row>
    <row r="8605" spans="1:15" x14ac:dyDescent="0.25">
      <c r="A8605" t="s">
        <v>1322</v>
      </c>
      <c r="B8605" t="s">
        <v>510</v>
      </c>
      <c r="C8605" s="1">
        <v>42273</v>
      </c>
      <c r="D8605" s="1">
        <v>42276</v>
      </c>
      <c r="E8605" t="s">
        <v>10</v>
      </c>
      <c r="F8605">
        <v>121104</v>
      </c>
      <c r="G8605">
        <v>6</v>
      </c>
      <c r="H8605">
        <v>7</v>
      </c>
      <c r="I8605">
        <v>-10092</v>
      </c>
      <c r="J8605" s="1" t="str">
        <f>INDEX(location!A:A,MATCH('Tabela Total'!A8605,location!A:A,0))</f>
        <v>CA-2015-120341</v>
      </c>
      <c r="K8605" s="1" t="str">
        <f>VLOOKUP(J8605,location[#All],2,FALSE)</f>
        <v>United States</v>
      </c>
      <c r="L8605" t="str">
        <f>VLOOKUP(J8605,location[#All],3,)</f>
        <v>Philadelphia</v>
      </c>
      <c r="M8605" t="str">
        <f>VLOOKUP(J8605,location[#All],4,)</f>
        <v>Pennsylvania</v>
      </c>
      <c r="N8605">
        <f>VLOOKUP(J8605,location[#All],5,)</f>
        <v>19143</v>
      </c>
      <c r="O8605" t="str">
        <f>VLOOKUP(J8605,location[#All],6,)</f>
        <v>East</v>
      </c>
    </row>
    <row r="8606" spans="1:15" x14ac:dyDescent="0.25">
      <c r="A8606" t="s">
        <v>1322</v>
      </c>
      <c r="B8606" t="s">
        <v>510</v>
      </c>
      <c r="C8606" s="1">
        <v>42273</v>
      </c>
      <c r="D8606" s="1">
        <v>42276</v>
      </c>
      <c r="E8606" t="s">
        <v>10</v>
      </c>
      <c r="F8606">
        <v>45894</v>
      </c>
      <c r="G8606">
        <v>1</v>
      </c>
      <c r="H8606">
        <v>4</v>
      </c>
      <c r="I8606">
        <v>-91788</v>
      </c>
      <c r="J8606" s="1" t="str">
        <f>INDEX(location!A:A,MATCH('Tabela Total'!A8606,location!A:A,0))</f>
        <v>CA-2015-120341</v>
      </c>
      <c r="K8606" s="1" t="str">
        <f>VLOOKUP(J8606,location[#All],2,FALSE)</f>
        <v>United States</v>
      </c>
      <c r="L8606" t="str">
        <f>VLOOKUP(J8606,location[#All],3,)</f>
        <v>Philadelphia</v>
      </c>
      <c r="M8606" t="str">
        <f>VLOOKUP(J8606,location[#All],4,)</f>
        <v>Pennsylvania</v>
      </c>
      <c r="N8606">
        <f>VLOOKUP(J8606,location[#All],5,)</f>
        <v>19143</v>
      </c>
      <c r="O8606" t="str">
        <f>VLOOKUP(J8606,location[#All],6,)</f>
        <v>East</v>
      </c>
    </row>
    <row r="8607" spans="1:15" x14ac:dyDescent="0.25">
      <c r="A8607" t="s">
        <v>1735</v>
      </c>
      <c r="B8607" t="s">
        <v>510</v>
      </c>
      <c r="C8607" s="1">
        <v>42068</v>
      </c>
      <c r="D8607" s="1">
        <v>42072</v>
      </c>
      <c r="E8607" t="s">
        <v>15</v>
      </c>
      <c r="F8607">
        <v>2392</v>
      </c>
      <c r="G8607">
        <v>2</v>
      </c>
      <c r="H8607">
        <v>0</v>
      </c>
      <c r="I8607">
        <v>66976</v>
      </c>
      <c r="J8607" s="1" t="str">
        <f>INDEX(location!A:A,MATCH('Tabela Total'!A8607,location!A:A,0))</f>
        <v>CA-2015-153108</v>
      </c>
      <c r="K8607" s="1" t="str">
        <f>VLOOKUP(J8607,location[#All],2,FALSE)</f>
        <v>United States</v>
      </c>
      <c r="L8607" t="str">
        <f>VLOOKUP(J8607,location[#All],3,)</f>
        <v>New Castle</v>
      </c>
      <c r="M8607" t="str">
        <f>VLOOKUP(J8607,location[#All],4,)</f>
        <v>Indiana</v>
      </c>
      <c r="N8607">
        <f>VLOOKUP(J8607,location[#All],5,)</f>
        <v>47362</v>
      </c>
      <c r="O8607" t="str">
        <f>VLOOKUP(J8607,location[#All],6,)</f>
        <v>Central</v>
      </c>
    </row>
    <row r="8608" spans="1:15" x14ac:dyDescent="0.25">
      <c r="A8608" t="s">
        <v>1735</v>
      </c>
      <c r="B8608" t="s">
        <v>510</v>
      </c>
      <c r="C8608" s="1">
        <v>42068</v>
      </c>
      <c r="D8608" s="1">
        <v>42072</v>
      </c>
      <c r="E8608" t="s">
        <v>15</v>
      </c>
      <c r="F8608">
        <v>6069</v>
      </c>
      <c r="G8608">
        <v>7</v>
      </c>
      <c r="H8608">
        <v>0</v>
      </c>
      <c r="I8608">
        <v>163863</v>
      </c>
      <c r="J8608" s="1" t="str">
        <f>INDEX(location!A:A,MATCH('Tabela Total'!A8608,location!A:A,0))</f>
        <v>CA-2015-153108</v>
      </c>
      <c r="K8608" s="1" t="str">
        <f>VLOOKUP(J8608,location[#All],2,FALSE)</f>
        <v>United States</v>
      </c>
      <c r="L8608" t="str">
        <f>VLOOKUP(J8608,location[#All],3,)</f>
        <v>New Castle</v>
      </c>
      <c r="M8608" t="str">
        <f>VLOOKUP(J8608,location[#All],4,)</f>
        <v>Indiana</v>
      </c>
      <c r="N8608">
        <f>VLOOKUP(J8608,location[#All],5,)</f>
        <v>47362</v>
      </c>
      <c r="O8608" t="str">
        <f>VLOOKUP(J8608,location[#All],6,)</f>
        <v>Central</v>
      </c>
    </row>
    <row r="8609" spans="1:15" x14ac:dyDescent="0.25">
      <c r="A8609" t="s">
        <v>1907</v>
      </c>
      <c r="B8609" t="s">
        <v>510</v>
      </c>
      <c r="C8609" s="1">
        <v>43040</v>
      </c>
      <c r="D8609" s="1">
        <v>43042</v>
      </c>
      <c r="E8609" t="s">
        <v>10</v>
      </c>
      <c r="F8609">
        <v>2512</v>
      </c>
      <c r="G8609">
        <v>5</v>
      </c>
      <c r="H8609">
        <v>2</v>
      </c>
      <c r="I8609">
        <v>785</v>
      </c>
      <c r="J8609" s="1" t="str">
        <f>INDEX(location!A:A,MATCH('Tabela Total'!A8609,location!A:A,0))</f>
        <v>CA-2017-123967</v>
      </c>
      <c r="K8609" s="1" t="str">
        <f>VLOOKUP(J8609,location[#All],2,FALSE)</f>
        <v>United States</v>
      </c>
      <c r="L8609" t="str">
        <f>VLOOKUP(J8609,location[#All],3,)</f>
        <v>Bellingham</v>
      </c>
      <c r="M8609" t="str">
        <f>VLOOKUP(J8609,location[#All],4,)</f>
        <v>Washington</v>
      </c>
      <c r="N8609">
        <f>VLOOKUP(J8609,location[#All],5,)</f>
        <v>98226</v>
      </c>
      <c r="O8609" t="str">
        <f>VLOOKUP(J8609,location[#All],6,)</f>
        <v>West</v>
      </c>
    </row>
    <row r="8610" spans="1:15" x14ac:dyDescent="0.25">
      <c r="A8610" t="s">
        <v>1907</v>
      </c>
      <c r="B8610" t="s">
        <v>510</v>
      </c>
      <c r="C8610" s="1">
        <v>43040</v>
      </c>
      <c r="D8610" s="1">
        <v>43042</v>
      </c>
      <c r="E8610" t="s">
        <v>10</v>
      </c>
      <c r="F8610">
        <v>266562</v>
      </c>
      <c r="G8610">
        <v>9</v>
      </c>
      <c r="H8610">
        <v>0</v>
      </c>
      <c r="I8610">
        <v>2399058</v>
      </c>
      <c r="J8610" s="1" t="str">
        <f>INDEX(location!A:A,MATCH('Tabela Total'!A8610,location!A:A,0))</f>
        <v>CA-2017-123967</v>
      </c>
      <c r="K8610" s="1" t="str">
        <f>VLOOKUP(J8610,location[#All],2,FALSE)</f>
        <v>United States</v>
      </c>
      <c r="L8610" t="str">
        <f>VLOOKUP(J8610,location[#All],3,)</f>
        <v>Bellingham</v>
      </c>
      <c r="M8610" t="str">
        <f>VLOOKUP(J8610,location[#All],4,)</f>
        <v>Washington</v>
      </c>
      <c r="N8610">
        <f>VLOOKUP(J8610,location[#All],5,)</f>
        <v>98226</v>
      </c>
      <c r="O8610" t="str">
        <f>VLOOKUP(J8610,location[#All],6,)</f>
        <v>West</v>
      </c>
    </row>
    <row r="8611" spans="1:15" x14ac:dyDescent="0.25">
      <c r="A8611" t="s">
        <v>2300</v>
      </c>
      <c r="B8611" t="s">
        <v>510</v>
      </c>
      <c r="C8611" s="1">
        <v>41996</v>
      </c>
      <c r="D8611" s="1">
        <v>42001</v>
      </c>
      <c r="E8611" t="s">
        <v>15</v>
      </c>
      <c r="F8611">
        <v>20724</v>
      </c>
      <c r="G8611">
        <v>11</v>
      </c>
      <c r="H8611">
        <v>0</v>
      </c>
      <c r="I8611">
        <v>580272</v>
      </c>
      <c r="J8611" s="1" t="str">
        <f>INDEX(location!A:A,MATCH('Tabela Total'!A8611,location!A:A,0))</f>
        <v>CA-2014-142314</v>
      </c>
      <c r="K8611" s="1" t="str">
        <f>VLOOKUP(J8611,location[#All],2,FALSE)</f>
        <v>United States</v>
      </c>
      <c r="L8611" t="str">
        <f>VLOOKUP(J8611,location[#All],3,)</f>
        <v>Richmond</v>
      </c>
      <c r="M8611" t="str">
        <f>VLOOKUP(J8611,location[#All],4,)</f>
        <v>Indiana</v>
      </c>
      <c r="N8611">
        <f>VLOOKUP(J8611,location[#All],5,)</f>
        <v>47374</v>
      </c>
      <c r="O8611" t="str">
        <f>VLOOKUP(J8611,location[#All],6,)</f>
        <v>Central</v>
      </c>
    </row>
    <row r="8612" spans="1:15" x14ac:dyDescent="0.25">
      <c r="A8612" t="s">
        <v>2876</v>
      </c>
      <c r="B8612" t="s">
        <v>510</v>
      </c>
      <c r="C8612" s="1">
        <v>42937</v>
      </c>
      <c r="D8612" s="1">
        <v>42937</v>
      </c>
      <c r="E8612" t="s">
        <v>327</v>
      </c>
      <c r="F8612">
        <v>71928</v>
      </c>
      <c r="G8612">
        <v>9</v>
      </c>
      <c r="H8612">
        <v>2</v>
      </c>
      <c r="I8612">
        <v>62937</v>
      </c>
      <c r="J8612" s="1" t="str">
        <f>INDEX(location!A:A,MATCH('Tabela Total'!A8612,location!A:A,0))</f>
        <v>US-2017-158505</v>
      </c>
      <c r="K8612" s="1" t="str">
        <f>VLOOKUP(J8612,location[#All],2,FALSE)</f>
        <v>United States</v>
      </c>
      <c r="L8612" t="str">
        <f>VLOOKUP(J8612,location[#All],3,)</f>
        <v>Murray</v>
      </c>
      <c r="M8612" t="str">
        <f>VLOOKUP(J8612,location[#All],4,)</f>
        <v>Utah</v>
      </c>
      <c r="N8612">
        <f>VLOOKUP(J8612,location[#All],5,)</f>
        <v>84107</v>
      </c>
      <c r="O8612" t="str">
        <f>VLOOKUP(J8612,location[#All],6,)</f>
        <v>West</v>
      </c>
    </row>
    <row r="8613" spans="1:15" x14ac:dyDescent="0.25">
      <c r="A8613" t="s">
        <v>2876</v>
      </c>
      <c r="B8613" t="s">
        <v>510</v>
      </c>
      <c r="C8613" s="1">
        <v>42937</v>
      </c>
      <c r="D8613" s="1">
        <v>42937</v>
      </c>
      <c r="E8613" t="s">
        <v>327</v>
      </c>
      <c r="F8613">
        <v>2599</v>
      </c>
      <c r="G8613">
        <v>1</v>
      </c>
      <c r="H8613">
        <v>0</v>
      </c>
      <c r="I8613">
        <v>75371</v>
      </c>
      <c r="J8613" s="1" t="str">
        <f>INDEX(location!A:A,MATCH('Tabela Total'!A8613,location!A:A,0))</f>
        <v>US-2017-158505</v>
      </c>
      <c r="K8613" s="1" t="str">
        <f>VLOOKUP(J8613,location[#All],2,FALSE)</f>
        <v>United States</v>
      </c>
      <c r="L8613" t="str">
        <f>VLOOKUP(J8613,location[#All],3,)</f>
        <v>Murray</v>
      </c>
      <c r="M8613" t="str">
        <f>VLOOKUP(J8613,location[#All],4,)</f>
        <v>Utah</v>
      </c>
      <c r="N8613">
        <f>VLOOKUP(J8613,location[#All],5,)</f>
        <v>84107</v>
      </c>
      <c r="O8613" t="str">
        <f>VLOOKUP(J8613,location[#All],6,)</f>
        <v>West</v>
      </c>
    </row>
    <row r="8614" spans="1:15" x14ac:dyDescent="0.25">
      <c r="A8614" t="s">
        <v>4132</v>
      </c>
      <c r="B8614" t="s">
        <v>510</v>
      </c>
      <c r="C8614" s="1">
        <v>42625</v>
      </c>
      <c r="D8614" s="1">
        <v>42629</v>
      </c>
      <c r="E8614" t="s">
        <v>15</v>
      </c>
      <c r="F8614">
        <v>1047</v>
      </c>
      <c r="G8614">
        <v>3</v>
      </c>
      <c r="H8614">
        <v>0</v>
      </c>
      <c r="I8614">
        <v>48162</v>
      </c>
      <c r="J8614" s="1" t="str">
        <f>INDEX(location!A:A,MATCH('Tabela Total'!A8614,location!A:A,0))</f>
        <v>CA-2016-128811</v>
      </c>
      <c r="K8614" s="1" t="str">
        <f>VLOOKUP(J8614,location[#All],2,FALSE)</f>
        <v>United States</v>
      </c>
      <c r="L8614" t="str">
        <f>VLOOKUP(J8614,location[#All],3,)</f>
        <v>Seattle</v>
      </c>
      <c r="M8614" t="str">
        <f>VLOOKUP(J8614,location[#All],4,)</f>
        <v>Washington</v>
      </c>
      <c r="N8614">
        <f>VLOOKUP(J8614,location[#All],5,)</f>
        <v>98103</v>
      </c>
      <c r="O8614" t="str">
        <f>VLOOKUP(J8614,location[#All],6,)</f>
        <v>West</v>
      </c>
    </row>
    <row r="8615" spans="1:15" x14ac:dyDescent="0.25">
      <c r="A8615" t="s">
        <v>4132</v>
      </c>
      <c r="B8615" t="s">
        <v>510</v>
      </c>
      <c r="C8615" s="1">
        <v>42625</v>
      </c>
      <c r="D8615" s="1">
        <v>42629</v>
      </c>
      <c r="E8615" t="s">
        <v>15</v>
      </c>
      <c r="F8615">
        <v>1107</v>
      </c>
      <c r="G8615">
        <v>3</v>
      </c>
      <c r="H8615">
        <v>0</v>
      </c>
      <c r="I8615">
        <v>52029</v>
      </c>
      <c r="J8615" s="1" t="str">
        <f>INDEX(location!A:A,MATCH('Tabela Total'!A8615,location!A:A,0))</f>
        <v>CA-2016-128811</v>
      </c>
      <c r="K8615" s="1" t="str">
        <f>VLOOKUP(J8615,location[#All],2,FALSE)</f>
        <v>United States</v>
      </c>
      <c r="L8615" t="str">
        <f>VLOOKUP(J8615,location[#All],3,)</f>
        <v>Seattle</v>
      </c>
      <c r="M8615" t="str">
        <f>VLOOKUP(J8615,location[#All],4,)</f>
        <v>Washington</v>
      </c>
      <c r="N8615">
        <f>VLOOKUP(J8615,location[#All],5,)</f>
        <v>98103</v>
      </c>
      <c r="O8615" t="str">
        <f>VLOOKUP(J8615,location[#All],6,)</f>
        <v>West</v>
      </c>
    </row>
    <row r="8616" spans="1:15" x14ac:dyDescent="0.25">
      <c r="A8616" t="s">
        <v>4132</v>
      </c>
      <c r="B8616" t="s">
        <v>510</v>
      </c>
      <c r="C8616" s="1">
        <v>42625</v>
      </c>
      <c r="D8616" s="1">
        <v>42629</v>
      </c>
      <c r="E8616" t="s">
        <v>15</v>
      </c>
      <c r="F8616">
        <v>20704</v>
      </c>
      <c r="G8616">
        <v>4</v>
      </c>
      <c r="H8616">
        <v>2</v>
      </c>
      <c r="I8616">
        <v>7764</v>
      </c>
      <c r="J8616" s="1" t="str">
        <f>INDEX(location!A:A,MATCH('Tabela Total'!A8616,location!A:A,0))</f>
        <v>CA-2016-128811</v>
      </c>
      <c r="K8616" s="1" t="str">
        <f>VLOOKUP(J8616,location[#All],2,FALSE)</f>
        <v>United States</v>
      </c>
      <c r="L8616" t="str">
        <f>VLOOKUP(J8616,location[#All],3,)</f>
        <v>Seattle</v>
      </c>
      <c r="M8616" t="str">
        <f>VLOOKUP(J8616,location[#All],4,)</f>
        <v>Washington</v>
      </c>
      <c r="N8616">
        <f>VLOOKUP(J8616,location[#All],5,)</f>
        <v>98103</v>
      </c>
      <c r="O8616" t="str">
        <f>VLOOKUP(J8616,location[#All],6,)</f>
        <v>West</v>
      </c>
    </row>
    <row r="8617" spans="1:15" x14ac:dyDescent="0.25">
      <c r="A8617" t="s">
        <v>5034</v>
      </c>
      <c r="B8617" t="s">
        <v>510</v>
      </c>
      <c r="C8617" s="1">
        <v>42467</v>
      </c>
      <c r="D8617" s="1">
        <v>42471</v>
      </c>
      <c r="E8617" t="s">
        <v>15</v>
      </c>
      <c r="F8617">
        <v>364</v>
      </c>
      <c r="G8617">
        <v>2</v>
      </c>
      <c r="H8617">
        <v>0</v>
      </c>
      <c r="I8617">
        <v>9828</v>
      </c>
      <c r="J8617" s="1" t="str">
        <f>INDEX(location!A:A,MATCH('Tabela Total'!A8617,location!A:A,0))</f>
        <v>CA-2016-132899</v>
      </c>
      <c r="K8617" s="1" t="str">
        <f>VLOOKUP(J8617,location[#All],2,FALSE)</f>
        <v>United States</v>
      </c>
      <c r="L8617" t="str">
        <f>VLOOKUP(J8617,location[#All],3,)</f>
        <v>New York City</v>
      </c>
      <c r="M8617" t="str">
        <f>VLOOKUP(J8617,location[#All],4,)</f>
        <v>New York</v>
      </c>
      <c r="N8617">
        <f>VLOOKUP(J8617,location[#All],5,)</f>
        <v>10009</v>
      </c>
      <c r="O8617" t="str">
        <f>VLOOKUP(J8617,location[#All],6,)</f>
        <v>East</v>
      </c>
    </row>
    <row r="8618" spans="1:15" x14ac:dyDescent="0.25">
      <c r="A8618" t="s">
        <v>5494</v>
      </c>
      <c r="B8618" t="s">
        <v>510</v>
      </c>
      <c r="C8618" s="1">
        <v>42974</v>
      </c>
      <c r="D8618" s="1">
        <v>42978</v>
      </c>
      <c r="E8618" t="s">
        <v>15</v>
      </c>
      <c r="F8618">
        <v>120576</v>
      </c>
      <c r="G8618">
        <v>8</v>
      </c>
      <c r="H8618">
        <v>2</v>
      </c>
      <c r="I8618">
        <v>331584</v>
      </c>
      <c r="J8618" s="1" t="str">
        <f>INDEX(location!A:A,MATCH('Tabela Total'!A8618,location!A:A,0))</f>
        <v>CA-2017-163097</v>
      </c>
      <c r="K8618" s="1" t="str">
        <f>VLOOKUP(J8618,location[#All],2,FALSE)</f>
        <v>United States</v>
      </c>
      <c r="L8618" t="str">
        <f>VLOOKUP(J8618,location[#All],3,)</f>
        <v>Mesa</v>
      </c>
      <c r="M8618" t="str">
        <f>VLOOKUP(J8618,location[#All],4,)</f>
        <v>Arizona</v>
      </c>
      <c r="N8618">
        <f>VLOOKUP(J8618,location[#All],5,)</f>
        <v>85204</v>
      </c>
      <c r="O8618" t="str">
        <f>VLOOKUP(J8618,location[#All],6,)</f>
        <v>West</v>
      </c>
    </row>
    <row r="8619" spans="1:15" x14ac:dyDescent="0.25">
      <c r="A8619" t="s">
        <v>545</v>
      </c>
      <c r="B8619" t="s">
        <v>546</v>
      </c>
      <c r="C8619" s="1">
        <v>42337</v>
      </c>
      <c r="D8619" s="1">
        <v>42341</v>
      </c>
      <c r="E8619" t="s">
        <v>15</v>
      </c>
      <c r="F8619">
        <v>30196</v>
      </c>
      <c r="G8619">
        <v>2</v>
      </c>
      <c r="H8619">
        <v>0</v>
      </c>
      <c r="I8619">
        <v>875684</v>
      </c>
      <c r="J8619" s="1" t="str">
        <f>INDEX(location!A:A,MATCH('Tabela Total'!A8619,location!A:A,0))</f>
        <v>CA-2015-138009</v>
      </c>
      <c r="K8619" s="1" t="str">
        <f>VLOOKUP(J8619,location[#All],2,FALSE)</f>
        <v>United States</v>
      </c>
      <c r="L8619" t="str">
        <f>VLOOKUP(J8619,location[#All],3,)</f>
        <v>Dearborn</v>
      </c>
      <c r="M8619" t="str">
        <f>VLOOKUP(J8619,location[#All],4,)</f>
        <v>Michigan</v>
      </c>
      <c r="N8619">
        <f>VLOOKUP(J8619,location[#All],5,)</f>
        <v>48126</v>
      </c>
      <c r="O8619" t="str">
        <f>VLOOKUP(J8619,location[#All],6,)</f>
        <v>Central</v>
      </c>
    </row>
    <row r="8620" spans="1:15" x14ac:dyDescent="0.25">
      <c r="A8620" t="s">
        <v>545</v>
      </c>
      <c r="B8620" t="s">
        <v>546</v>
      </c>
      <c r="C8620" s="1">
        <v>42337</v>
      </c>
      <c r="D8620" s="1">
        <v>42341</v>
      </c>
      <c r="E8620" t="s">
        <v>15</v>
      </c>
      <c r="F8620">
        <v>55521</v>
      </c>
      <c r="G8620">
        <v>5</v>
      </c>
      <c r="H8620">
        <v>1</v>
      </c>
      <c r="I8620">
        <v>178901</v>
      </c>
      <c r="J8620" s="1" t="str">
        <f>INDEX(location!A:A,MATCH('Tabela Total'!A8620,location!A:A,0))</f>
        <v>CA-2015-138009</v>
      </c>
      <c r="K8620" s="1" t="str">
        <f>VLOOKUP(J8620,location[#All],2,FALSE)</f>
        <v>United States</v>
      </c>
      <c r="L8620" t="str">
        <f>VLOOKUP(J8620,location[#All],3,)</f>
        <v>Dearborn</v>
      </c>
      <c r="M8620" t="str">
        <f>VLOOKUP(J8620,location[#All],4,)</f>
        <v>Michigan</v>
      </c>
      <c r="N8620">
        <f>VLOOKUP(J8620,location[#All],5,)</f>
        <v>48126</v>
      </c>
      <c r="O8620" t="str">
        <f>VLOOKUP(J8620,location[#All],6,)</f>
        <v>Central</v>
      </c>
    </row>
    <row r="8621" spans="1:15" x14ac:dyDescent="0.25">
      <c r="A8621" t="s">
        <v>545</v>
      </c>
      <c r="B8621" t="s">
        <v>546</v>
      </c>
      <c r="C8621" s="1">
        <v>42337</v>
      </c>
      <c r="D8621" s="1">
        <v>42341</v>
      </c>
      <c r="E8621" t="s">
        <v>15</v>
      </c>
      <c r="F8621">
        <v>52348</v>
      </c>
      <c r="G8621">
        <v>4</v>
      </c>
      <c r="H8621">
        <v>0</v>
      </c>
      <c r="I8621">
        <v>13087</v>
      </c>
      <c r="J8621" s="1" t="str">
        <f>INDEX(location!A:A,MATCH('Tabela Total'!A8621,location!A:A,0))</f>
        <v>CA-2015-138009</v>
      </c>
      <c r="K8621" s="1" t="str">
        <f>VLOOKUP(J8621,location[#All],2,FALSE)</f>
        <v>United States</v>
      </c>
      <c r="L8621" t="str">
        <f>VLOOKUP(J8621,location[#All],3,)</f>
        <v>Dearborn</v>
      </c>
      <c r="M8621" t="str">
        <f>VLOOKUP(J8621,location[#All],4,)</f>
        <v>Michigan</v>
      </c>
      <c r="N8621">
        <f>VLOOKUP(J8621,location[#All],5,)</f>
        <v>48126</v>
      </c>
      <c r="O8621" t="str">
        <f>VLOOKUP(J8621,location[#All],6,)</f>
        <v>Central</v>
      </c>
    </row>
    <row r="8622" spans="1:15" x14ac:dyDescent="0.25">
      <c r="A8622" t="s">
        <v>545</v>
      </c>
      <c r="B8622" t="s">
        <v>546</v>
      </c>
      <c r="C8622" s="1">
        <v>42337</v>
      </c>
      <c r="D8622" s="1">
        <v>42341</v>
      </c>
      <c r="E8622" t="s">
        <v>15</v>
      </c>
      <c r="F8622">
        <v>16182</v>
      </c>
      <c r="G8622">
        <v>9</v>
      </c>
      <c r="H8622">
        <v>0</v>
      </c>
      <c r="I8622">
        <v>469278</v>
      </c>
      <c r="J8622" s="1" t="str">
        <f>INDEX(location!A:A,MATCH('Tabela Total'!A8622,location!A:A,0))</f>
        <v>CA-2015-138009</v>
      </c>
      <c r="K8622" s="1" t="str">
        <f>VLOOKUP(J8622,location[#All],2,FALSE)</f>
        <v>United States</v>
      </c>
      <c r="L8622" t="str">
        <f>VLOOKUP(J8622,location[#All],3,)</f>
        <v>Dearborn</v>
      </c>
      <c r="M8622" t="str">
        <f>VLOOKUP(J8622,location[#All],4,)</f>
        <v>Michigan</v>
      </c>
      <c r="N8622">
        <f>VLOOKUP(J8622,location[#All],5,)</f>
        <v>48126</v>
      </c>
      <c r="O8622" t="str">
        <f>VLOOKUP(J8622,location[#All],6,)</f>
        <v>Central</v>
      </c>
    </row>
    <row r="8623" spans="1:15" x14ac:dyDescent="0.25">
      <c r="A8623" t="s">
        <v>1342</v>
      </c>
      <c r="B8623" t="s">
        <v>546</v>
      </c>
      <c r="C8623" s="1">
        <v>42264</v>
      </c>
      <c r="D8623" s="1">
        <v>42268</v>
      </c>
      <c r="E8623" t="s">
        <v>15</v>
      </c>
      <c r="F8623">
        <v>21936</v>
      </c>
      <c r="G8623">
        <v>2</v>
      </c>
      <c r="H8623">
        <v>6</v>
      </c>
      <c r="I8623">
        <v>-104196</v>
      </c>
      <c r="J8623" s="1" t="str">
        <f>INDEX(location!A:A,MATCH('Tabela Total'!A8623,location!A:A,0))</f>
        <v>CA-2015-143077</v>
      </c>
      <c r="K8623" s="1" t="str">
        <f>VLOOKUP(J8623,location[#All],2,FALSE)</f>
        <v>United States</v>
      </c>
      <c r="L8623" t="str">
        <f>VLOOKUP(J8623,location[#All],3,)</f>
        <v>Houston</v>
      </c>
      <c r="M8623" t="str">
        <f>VLOOKUP(J8623,location[#All],4,)</f>
        <v>Texas</v>
      </c>
      <c r="N8623">
        <f>VLOOKUP(J8623,location[#All],5,)</f>
        <v>77041</v>
      </c>
      <c r="O8623" t="str">
        <f>VLOOKUP(J8623,location[#All],6,)</f>
        <v>Central</v>
      </c>
    </row>
    <row r="8624" spans="1:15" x14ac:dyDescent="0.25">
      <c r="A8624" t="s">
        <v>1342</v>
      </c>
      <c r="B8624" t="s">
        <v>546</v>
      </c>
      <c r="C8624" s="1">
        <v>42264</v>
      </c>
      <c r="D8624" s="1">
        <v>42268</v>
      </c>
      <c r="E8624" t="s">
        <v>15</v>
      </c>
      <c r="F8624">
        <v>6588</v>
      </c>
      <c r="G8624">
        <v>3</v>
      </c>
      <c r="H8624">
        <v>8</v>
      </c>
      <c r="I8624">
        <v>-102114</v>
      </c>
      <c r="J8624" s="1" t="str">
        <f>INDEX(location!A:A,MATCH('Tabela Total'!A8624,location!A:A,0))</f>
        <v>CA-2015-143077</v>
      </c>
      <c r="K8624" s="1" t="str">
        <f>VLOOKUP(J8624,location[#All],2,FALSE)</f>
        <v>United States</v>
      </c>
      <c r="L8624" t="str">
        <f>VLOOKUP(J8624,location[#All],3,)</f>
        <v>Houston</v>
      </c>
      <c r="M8624" t="str">
        <f>VLOOKUP(J8624,location[#All],4,)</f>
        <v>Texas</v>
      </c>
      <c r="N8624">
        <f>VLOOKUP(J8624,location[#All],5,)</f>
        <v>77041</v>
      </c>
      <c r="O8624" t="str">
        <f>VLOOKUP(J8624,location[#All],6,)</f>
        <v>Central</v>
      </c>
    </row>
    <row r="8625" spans="1:15" x14ac:dyDescent="0.25">
      <c r="A8625" t="s">
        <v>2446</v>
      </c>
      <c r="B8625" t="s">
        <v>546</v>
      </c>
      <c r="C8625" s="1">
        <v>43051</v>
      </c>
      <c r="D8625" s="1">
        <v>43056</v>
      </c>
      <c r="E8625" t="s">
        <v>15</v>
      </c>
      <c r="F8625">
        <v>10848</v>
      </c>
      <c r="G8625">
        <v>2</v>
      </c>
      <c r="H8625">
        <v>2</v>
      </c>
      <c r="I8625">
        <v>35256</v>
      </c>
      <c r="J8625" s="1" t="str">
        <f>INDEX(location!A:A,MATCH('Tabela Total'!A8625,location!A:A,0))</f>
        <v>CA-2017-122644</v>
      </c>
      <c r="K8625" s="1" t="str">
        <f>VLOOKUP(J8625,location[#All],2,FALSE)</f>
        <v>United States</v>
      </c>
      <c r="L8625" t="str">
        <f>VLOOKUP(J8625,location[#All],3,)</f>
        <v>Columbus</v>
      </c>
      <c r="M8625" t="str">
        <f>VLOOKUP(J8625,location[#All],4,)</f>
        <v>Ohio</v>
      </c>
      <c r="N8625">
        <f>VLOOKUP(J8625,location[#All],5,)</f>
        <v>43229</v>
      </c>
      <c r="O8625" t="str">
        <f>VLOOKUP(J8625,location[#All],6,)</f>
        <v>East</v>
      </c>
    </row>
    <row r="8626" spans="1:15" x14ac:dyDescent="0.25">
      <c r="A8626" t="s">
        <v>2446</v>
      </c>
      <c r="B8626" t="s">
        <v>546</v>
      </c>
      <c r="C8626" s="1">
        <v>43051</v>
      </c>
      <c r="D8626" s="1">
        <v>43056</v>
      </c>
      <c r="E8626" t="s">
        <v>15</v>
      </c>
      <c r="F8626">
        <v>18544</v>
      </c>
      <c r="G8626">
        <v>2</v>
      </c>
      <c r="H8626">
        <v>2</v>
      </c>
      <c r="I8626">
        <v>30134</v>
      </c>
      <c r="J8626" s="1" t="str">
        <f>INDEX(location!A:A,MATCH('Tabela Total'!A8626,location!A:A,0))</f>
        <v>CA-2017-122644</v>
      </c>
      <c r="K8626" s="1" t="str">
        <f>VLOOKUP(J8626,location[#All],2,FALSE)</f>
        <v>United States</v>
      </c>
      <c r="L8626" t="str">
        <f>VLOOKUP(J8626,location[#All],3,)</f>
        <v>Columbus</v>
      </c>
      <c r="M8626" t="str">
        <f>VLOOKUP(J8626,location[#All],4,)</f>
        <v>Ohio</v>
      </c>
      <c r="N8626">
        <f>VLOOKUP(J8626,location[#All],5,)</f>
        <v>43229</v>
      </c>
      <c r="O8626" t="str">
        <f>VLOOKUP(J8626,location[#All],6,)</f>
        <v>East</v>
      </c>
    </row>
    <row r="8627" spans="1:15" x14ac:dyDescent="0.25">
      <c r="A8627" t="s">
        <v>2667</v>
      </c>
      <c r="B8627" t="s">
        <v>546</v>
      </c>
      <c r="C8627" s="1">
        <v>42007</v>
      </c>
      <c r="D8627" s="1">
        <v>42012</v>
      </c>
      <c r="E8627" t="s">
        <v>15</v>
      </c>
      <c r="F8627">
        <v>10368</v>
      </c>
      <c r="G8627">
        <v>2</v>
      </c>
      <c r="H8627">
        <v>2</v>
      </c>
      <c r="I8627">
        <v>36288</v>
      </c>
      <c r="J8627" s="1" t="str">
        <f>INDEX(location!A:A,MATCH('Tabela Total'!A8627,location!A:A,0))</f>
        <v>CA-2015-121097</v>
      </c>
      <c r="K8627" s="1" t="str">
        <f>VLOOKUP(J8627,location[#All],2,FALSE)</f>
        <v>United States</v>
      </c>
      <c r="L8627" t="str">
        <f>VLOOKUP(J8627,location[#All],3,)</f>
        <v>Baytown</v>
      </c>
      <c r="M8627" t="str">
        <f>VLOOKUP(J8627,location[#All],4,)</f>
        <v>Texas</v>
      </c>
      <c r="N8627">
        <f>VLOOKUP(J8627,location[#All],5,)</f>
        <v>77520</v>
      </c>
      <c r="O8627" t="str">
        <f>VLOOKUP(J8627,location[#All],6,)</f>
        <v>Central</v>
      </c>
    </row>
    <row r="8628" spans="1:15" x14ac:dyDescent="0.25">
      <c r="A8628" t="s">
        <v>2735</v>
      </c>
      <c r="B8628" t="s">
        <v>546</v>
      </c>
      <c r="C8628" s="1">
        <v>42958</v>
      </c>
      <c r="D8628" s="1">
        <v>42960</v>
      </c>
      <c r="E8628" t="s">
        <v>44</v>
      </c>
      <c r="F8628">
        <v>29664</v>
      </c>
      <c r="G8628">
        <v>4</v>
      </c>
      <c r="H8628">
        <v>2</v>
      </c>
      <c r="I8628">
        <v>100116</v>
      </c>
      <c r="J8628" s="1" t="str">
        <f>INDEX(location!A:A,MATCH('Tabela Total'!A8628,location!A:A,0))</f>
        <v>CA-2017-139311</v>
      </c>
      <c r="K8628" s="1" t="str">
        <f>VLOOKUP(J8628,location[#All],2,FALSE)</f>
        <v>United States</v>
      </c>
      <c r="L8628" t="str">
        <f>VLOOKUP(J8628,location[#All],3,)</f>
        <v>Bedford</v>
      </c>
      <c r="M8628" t="str">
        <f>VLOOKUP(J8628,location[#All],4,)</f>
        <v>Texas</v>
      </c>
      <c r="N8628">
        <f>VLOOKUP(J8628,location[#All],5,)</f>
        <v>76021</v>
      </c>
      <c r="O8628" t="str">
        <f>VLOOKUP(J8628,location[#All],6,)</f>
        <v>Central</v>
      </c>
    </row>
    <row r="8629" spans="1:15" x14ac:dyDescent="0.25">
      <c r="A8629" t="s">
        <v>2735</v>
      </c>
      <c r="B8629" t="s">
        <v>546</v>
      </c>
      <c r="C8629" s="1">
        <v>42958</v>
      </c>
      <c r="D8629" s="1">
        <v>42960</v>
      </c>
      <c r="E8629" t="s">
        <v>44</v>
      </c>
      <c r="F8629">
        <v>9184</v>
      </c>
      <c r="G8629">
        <v>7</v>
      </c>
      <c r="H8629">
        <v>2</v>
      </c>
      <c r="I8629">
        <v>287</v>
      </c>
      <c r="J8629" s="1" t="str">
        <f>INDEX(location!A:A,MATCH('Tabela Total'!A8629,location!A:A,0))</f>
        <v>CA-2017-139311</v>
      </c>
      <c r="K8629" s="1" t="str">
        <f>VLOOKUP(J8629,location[#All],2,FALSE)</f>
        <v>United States</v>
      </c>
      <c r="L8629" t="str">
        <f>VLOOKUP(J8629,location[#All],3,)</f>
        <v>Bedford</v>
      </c>
      <c r="M8629" t="str">
        <f>VLOOKUP(J8629,location[#All],4,)</f>
        <v>Texas</v>
      </c>
      <c r="N8629">
        <f>VLOOKUP(J8629,location[#All],5,)</f>
        <v>76021</v>
      </c>
      <c r="O8629" t="str">
        <f>VLOOKUP(J8629,location[#All],6,)</f>
        <v>Central</v>
      </c>
    </row>
    <row r="8630" spans="1:15" x14ac:dyDescent="0.25">
      <c r="A8630" t="s">
        <v>2735</v>
      </c>
      <c r="B8630" t="s">
        <v>546</v>
      </c>
      <c r="C8630" s="1">
        <v>42958</v>
      </c>
      <c r="D8630" s="1">
        <v>42960</v>
      </c>
      <c r="E8630" t="s">
        <v>44</v>
      </c>
      <c r="F8630">
        <v>153584</v>
      </c>
      <c r="G8630">
        <v>2</v>
      </c>
      <c r="H8630">
        <v>2</v>
      </c>
      <c r="I8630">
        <v>134386</v>
      </c>
      <c r="J8630" s="1" t="str">
        <f>INDEX(location!A:A,MATCH('Tabela Total'!A8630,location!A:A,0))</f>
        <v>CA-2017-139311</v>
      </c>
      <c r="K8630" s="1" t="str">
        <f>VLOOKUP(J8630,location[#All],2,FALSE)</f>
        <v>United States</v>
      </c>
      <c r="L8630" t="str">
        <f>VLOOKUP(J8630,location[#All],3,)</f>
        <v>Bedford</v>
      </c>
      <c r="M8630" t="str">
        <f>VLOOKUP(J8630,location[#All],4,)</f>
        <v>Texas</v>
      </c>
      <c r="N8630">
        <f>VLOOKUP(J8630,location[#All],5,)</f>
        <v>76021</v>
      </c>
      <c r="O8630" t="str">
        <f>VLOOKUP(J8630,location[#All],6,)</f>
        <v>Central</v>
      </c>
    </row>
    <row r="8631" spans="1:15" x14ac:dyDescent="0.25">
      <c r="A8631" t="s">
        <v>2735</v>
      </c>
      <c r="B8631" t="s">
        <v>546</v>
      </c>
      <c r="C8631" s="1">
        <v>42958</v>
      </c>
      <c r="D8631" s="1">
        <v>42960</v>
      </c>
      <c r="E8631" t="s">
        <v>44</v>
      </c>
      <c r="F8631">
        <v>12864</v>
      </c>
      <c r="G8631">
        <v>8</v>
      </c>
      <c r="H8631">
        <v>8</v>
      </c>
      <c r="I8631">
        <v>-22512</v>
      </c>
      <c r="J8631" s="1" t="str">
        <f>INDEX(location!A:A,MATCH('Tabela Total'!A8631,location!A:A,0))</f>
        <v>CA-2017-139311</v>
      </c>
      <c r="K8631" s="1" t="str">
        <f>VLOOKUP(J8631,location[#All],2,FALSE)</f>
        <v>United States</v>
      </c>
      <c r="L8631" t="str">
        <f>VLOOKUP(J8631,location[#All],3,)</f>
        <v>Bedford</v>
      </c>
      <c r="M8631" t="str">
        <f>VLOOKUP(J8631,location[#All],4,)</f>
        <v>Texas</v>
      </c>
      <c r="N8631">
        <f>VLOOKUP(J8631,location[#All],5,)</f>
        <v>76021</v>
      </c>
      <c r="O8631" t="str">
        <f>VLOOKUP(J8631,location[#All],6,)</f>
        <v>Central</v>
      </c>
    </row>
    <row r="8632" spans="1:15" x14ac:dyDescent="0.25">
      <c r="A8632" t="s">
        <v>3050</v>
      </c>
      <c r="B8632" t="s">
        <v>546</v>
      </c>
      <c r="C8632" s="1">
        <v>42282</v>
      </c>
      <c r="D8632" s="1">
        <v>42285</v>
      </c>
      <c r="E8632" t="s">
        <v>10</v>
      </c>
      <c r="F8632">
        <v>7755</v>
      </c>
      <c r="G8632">
        <v>5</v>
      </c>
      <c r="H8632">
        <v>0</v>
      </c>
      <c r="I8632">
        <v>21714</v>
      </c>
      <c r="J8632" s="1" t="str">
        <f>INDEX(location!A:A,MATCH('Tabela Total'!A8632,location!A:A,0))</f>
        <v>CA-2015-161214</v>
      </c>
      <c r="K8632" s="1" t="str">
        <f>VLOOKUP(J8632,location[#All],2,FALSE)</f>
        <v>United States</v>
      </c>
      <c r="L8632" t="str">
        <f>VLOOKUP(J8632,location[#All],3,)</f>
        <v>Wilmington</v>
      </c>
      <c r="M8632" t="str">
        <f>VLOOKUP(J8632,location[#All],4,)</f>
        <v>Delaware</v>
      </c>
      <c r="N8632">
        <f>VLOOKUP(J8632,location[#All],5,)</f>
        <v>19805</v>
      </c>
      <c r="O8632" t="str">
        <f>VLOOKUP(J8632,location[#All],6,)</f>
        <v>East</v>
      </c>
    </row>
    <row r="8633" spans="1:15" x14ac:dyDescent="0.25">
      <c r="A8633" t="s">
        <v>3933</v>
      </c>
      <c r="B8633" t="s">
        <v>546</v>
      </c>
      <c r="C8633" s="1">
        <v>41933</v>
      </c>
      <c r="D8633" s="1">
        <v>41938</v>
      </c>
      <c r="E8633" t="s">
        <v>15</v>
      </c>
      <c r="F8633">
        <v>3636</v>
      </c>
      <c r="G8633">
        <v>3</v>
      </c>
      <c r="H8633">
        <v>2</v>
      </c>
      <c r="I8633">
        <v>122715</v>
      </c>
      <c r="J8633" s="1" t="str">
        <f>INDEX(location!A:A,MATCH('Tabela Total'!A8633,location!A:A,0))</f>
        <v>CA-2014-169852</v>
      </c>
      <c r="K8633" s="1" t="str">
        <f>VLOOKUP(J8633,location[#All],2,FALSE)</f>
        <v>United States</v>
      </c>
      <c r="L8633" t="str">
        <f>VLOOKUP(J8633,location[#All],3,)</f>
        <v>San Diego</v>
      </c>
      <c r="M8633" t="str">
        <f>VLOOKUP(J8633,location[#All],4,)</f>
        <v>California</v>
      </c>
      <c r="N8633">
        <f>VLOOKUP(J8633,location[#All],5,)</f>
        <v>92024</v>
      </c>
      <c r="O8633" t="str">
        <f>VLOOKUP(J8633,location[#All],6,)</f>
        <v>West</v>
      </c>
    </row>
    <row r="8634" spans="1:15" x14ac:dyDescent="0.25">
      <c r="A8634" t="s">
        <v>4787</v>
      </c>
      <c r="B8634" t="s">
        <v>546</v>
      </c>
      <c r="C8634" s="1">
        <v>43006</v>
      </c>
      <c r="D8634" s="1">
        <v>43013</v>
      </c>
      <c r="E8634" t="s">
        <v>15</v>
      </c>
      <c r="F8634">
        <v>2655</v>
      </c>
      <c r="G8634">
        <v>1</v>
      </c>
      <c r="H8634">
        <v>7</v>
      </c>
      <c r="I8634">
        <v>-18585</v>
      </c>
      <c r="J8634" s="1" t="str">
        <f>INDEX(location!A:A,MATCH('Tabela Total'!A8634,location!A:A,0))</f>
        <v>CA-2017-152205</v>
      </c>
      <c r="K8634" s="1" t="str">
        <f>VLOOKUP(J8634,location[#All],2,FALSE)</f>
        <v>United States</v>
      </c>
      <c r="L8634" t="str">
        <f>VLOOKUP(J8634,location[#All],3,)</f>
        <v>Philadelphia</v>
      </c>
      <c r="M8634" t="str">
        <f>VLOOKUP(J8634,location[#All],4,)</f>
        <v>Pennsylvania</v>
      </c>
      <c r="N8634">
        <f>VLOOKUP(J8634,location[#All],5,)</f>
        <v>19134</v>
      </c>
      <c r="O8634" t="str">
        <f>VLOOKUP(J8634,location[#All],6,)</f>
        <v>East</v>
      </c>
    </row>
    <row r="8635" spans="1:15" x14ac:dyDescent="0.25">
      <c r="A8635" t="s">
        <v>5709</v>
      </c>
      <c r="B8635" t="s">
        <v>546</v>
      </c>
      <c r="C8635" s="1">
        <v>42674</v>
      </c>
      <c r="D8635" s="1">
        <v>42679</v>
      </c>
      <c r="E8635" t="s">
        <v>15</v>
      </c>
      <c r="F8635">
        <v>140392</v>
      </c>
      <c r="G8635">
        <v>5</v>
      </c>
      <c r="H8635">
        <v>2</v>
      </c>
      <c r="I8635">
        <v>70196</v>
      </c>
      <c r="J8635" s="1" t="str">
        <f>INDEX(location!A:A,MATCH('Tabela Total'!A8635,location!A:A,0))</f>
        <v>CA-2016-146913</v>
      </c>
      <c r="K8635" s="1" t="str">
        <f>VLOOKUP(J8635,location[#All],2,FALSE)</f>
        <v>United States</v>
      </c>
      <c r="L8635" t="str">
        <f>VLOOKUP(J8635,location[#All],3,)</f>
        <v>San Francisco</v>
      </c>
      <c r="M8635" t="str">
        <f>VLOOKUP(J8635,location[#All],4,)</f>
        <v>California</v>
      </c>
      <c r="N8635">
        <f>VLOOKUP(J8635,location[#All],5,)</f>
        <v>94109</v>
      </c>
      <c r="O8635" t="str">
        <f>VLOOKUP(J8635,location[#All],6,)</f>
        <v>West</v>
      </c>
    </row>
    <row r="8636" spans="1:15" x14ac:dyDescent="0.25">
      <c r="A8636" t="s">
        <v>145</v>
      </c>
      <c r="B8636" t="s">
        <v>146</v>
      </c>
      <c r="C8636" s="1">
        <v>43091</v>
      </c>
      <c r="D8636" s="1">
        <v>43096</v>
      </c>
      <c r="E8636" t="s">
        <v>15</v>
      </c>
      <c r="F8636">
        <v>83943</v>
      </c>
      <c r="G8636">
        <v>3</v>
      </c>
      <c r="H8636">
        <v>0</v>
      </c>
      <c r="I8636">
        <v>2182518</v>
      </c>
      <c r="J8636" s="1" t="str">
        <f>INDEX(location!A:A,MATCH('Tabela Total'!A8636,location!A:A,0))</f>
        <v>CA-2017-155376</v>
      </c>
      <c r="K8636" s="1" t="str">
        <f>VLOOKUP(J8636,location[#All],2,FALSE)</f>
        <v>United States</v>
      </c>
      <c r="L8636" t="str">
        <f>VLOOKUP(J8636,location[#All],3,)</f>
        <v>Independence</v>
      </c>
      <c r="M8636" t="str">
        <f>VLOOKUP(J8636,location[#All],4,)</f>
        <v>Missouri</v>
      </c>
      <c r="N8636">
        <f>VLOOKUP(J8636,location[#All],5,)</f>
        <v>64055</v>
      </c>
      <c r="O8636" t="str">
        <f>VLOOKUP(J8636,location[#All],6,)</f>
        <v>Central</v>
      </c>
    </row>
    <row r="8637" spans="1:15" x14ac:dyDescent="0.25">
      <c r="A8637" t="s">
        <v>1612</v>
      </c>
      <c r="B8637" t="s">
        <v>146</v>
      </c>
      <c r="C8637" s="1">
        <v>42308</v>
      </c>
      <c r="D8637" s="1">
        <v>42308</v>
      </c>
      <c r="E8637" t="s">
        <v>327</v>
      </c>
      <c r="F8637">
        <v>1998</v>
      </c>
      <c r="G8637">
        <v>1</v>
      </c>
      <c r="H8637">
        <v>0</v>
      </c>
      <c r="I8637">
        <v>93906</v>
      </c>
      <c r="J8637" s="1" t="str">
        <f>INDEX(location!A:A,MATCH('Tabela Total'!A8637,location!A:A,0))</f>
        <v>CA-2015-164882</v>
      </c>
      <c r="K8637" s="1" t="str">
        <f>VLOOKUP(J8637,location[#All],2,FALSE)</f>
        <v>United States</v>
      </c>
      <c r="L8637" t="str">
        <f>VLOOKUP(J8637,location[#All],3,)</f>
        <v>Redlands</v>
      </c>
      <c r="M8637" t="str">
        <f>VLOOKUP(J8637,location[#All],4,)</f>
        <v>California</v>
      </c>
      <c r="N8637">
        <f>VLOOKUP(J8637,location[#All],5,)</f>
        <v>92374</v>
      </c>
      <c r="O8637" t="str">
        <f>VLOOKUP(J8637,location[#All],6,)</f>
        <v>West</v>
      </c>
    </row>
    <row r="8638" spans="1:15" x14ac:dyDescent="0.25">
      <c r="A8638" t="s">
        <v>1612</v>
      </c>
      <c r="B8638" t="s">
        <v>146</v>
      </c>
      <c r="C8638" s="1">
        <v>42308</v>
      </c>
      <c r="D8638" s="1">
        <v>42308</v>
      </c>
      <c r="E8638" t="s">
        <v>327</v>
      </c>
      <c r="F8638">
        <v>398352</v>
      </c>
      <c r="G8638">
        <v>3</v>
      </c>
      <c r="H8638">
        <v>2</v>
      </c>
      <c r="I8638">
        <v>124485</v>
      </c>
      <c r="J8638" s="1" t="str">
        <f>INDEX(location!A:A,MATCH('Tabela Total'!A8638,location!A:A,0))</f>
        <v>CA-2015-164882</v>
      </c>
      <c r="K8638" s="1" t="str">
        <f>VLOOKUP(J8638,location[#All],2,FALSE)</f>
        <v>United States</v>
      </c>
      <c r="L8638" t="str">
        <f>VLOOKUP(J8638,location[#All],3,)</f>
        <v>Redlands</v>
      </c>
      <c r="M8638" t="str">
        <f>VLOOKUP(J8638,location[#All],4,)</f>
        <v>California</v>
      </c>
      <c r="N8638">
        <f>VLOOKUP(J8638,location[#All],5,)</f>
        <v>92374</v>
      </c>
      <c r="O8638" t="str">
        <f>VLOOKUP(J8638,location[#All],6,)</f>
        <v>West</v>
      </c>
    </row>
    <row r="8639" spans="1:15" x14ac:dyDescent="0.25">
      <c r="A8639" t="s">
        <v>1612</v>
      </c>
      <c r="B8639" t="s">
        <v>146</v>
      </c>
      <c r="C8639" s="1">
        <v>42308</v>
      </c>
      <c r="D8639" s="1">
        <v>42308</v>
      </c>
      <c r="E8639" t="s">
        <v>327</v>
      </c>
      <c r="F8639">
        <v>504</v>
      </c>
      <c r="G8639">
        <v>3</v>
      </c>
      <c r="H8639">
        <v>0</v>
      </c>
      <c r="I8639">
        <v>126</v>
      </c>
      <c r="J8639" s="1" t="str">
        <f>INDEX(location!A:A,MATCH('Tabela Total'!A8639,location!A:A,0))</f>
        <v>CA-2015-164882</v>
      </c>
      <c r="K8639" s="1" t="str">
        <f>VLOOKUP(J8639,location[#All],2,FALSE)</f>
        <v>United States</v>
      </c>
      <c r="L8639" t="str">
        <f>VLOOKUP(J8639,location[#All],3,)</f>
        <v>Redlands</v>
      </c>
      <c r="M8639" t="str">
        <f>VLOOKUP(J8639,location[#All],4,)</f>
        <v>California</v>
      </c>
      <c r="N8639">
        <f>VLOOKUP(J8639,location[#All],5,)</f>
        <v>92374</v>
      </c>
      <c r="O8639" t="str">
        <f>VLOOKUP(J8639,location[#All],6,)</f>
        <v>West</v>
      </c>
    </row>
    <row r="8640" spans="1:15" x14ac:dyDescent="0.25">
      <c r="A8640" t="s">
        <v>1612</v>
      </c>
      <c r="B8640" t="s">
        <v>146</v>
      </c>
      <c r="C8640" s="1">
        <v>42308</v>
      </c>
      <c r="D8640" s="1">
        <v>42308</v>
      </c>
      <c r="E8640" t="s">
        <v>327</v>
      </c>
      <c r="F8640">
        <v>1745</v>
      </c>
      <c r="G8640">
        <v>5</v>
      </c>
      <c r="H8640">
        <v>0</v>
      </c>
      <c r="I8640">
        <v>8027</v>
      </c>
      <c r="J8640" s="1" t="str">
        <f>INDEX(location!A:A,MATCH('Tabela Total'!A8640,location!A:A,0))</f>
        <v>CA-2015-164882</v>
      </c>
      <c r="K8640" s="1" t="str">
        <f>VLOOKUP(J8640,location[#All],2,FALSE)</f>
        <v>United States</v>
      </c>
      <c r="L8640" t="str">
        <f>VLOOKUP(J8640,location[#All],3,)</f>
        <v>Redlands</v>
      </c>
      <c r="M8640" t="str">
        <f>VLOOKUP(J8640,location[#All],4,)</f>
        <v>California</v>
      </c>
      <c r="N8640">
        <f>VLOOKUP(J8640,location[#All],5,)</f>
        <v>92374</v>
      </c>
      <c r="O8640" t="str">
        <f>VLOOKUP(J8640,location[#All],6,)</f>
        <v>West</v>
      </c>
    </row>
    <row r="8641" spans="1:15" x14ac:dyDescent="0.25">
      <c r="A8641" t="s">
        <v>1612</v>
      </c>
      <c r="B8641" t="s">
        <v>146</v>
      </c>
      <c r="C8641" s="1">
        <v>42308</v>
      </c>
      <c r="D8641" s="1">
        <v>42308</v>
      </c>
      <c r="E8641" t="s">
        <v>327</v>
      </c>
      <c r="F8641">
        <v>323136</v>
      </c>
      <c r="G8641">
        <v>4</v>
      </c>
      <c r="H8641">
        <v>2</v>
      </c>
      <c r="I8641">
        <v>20196</v>
      </c>
      <c r="J8641" s="1" t="str">
        <f>INDEX(location!A:A,MATCH('Tabela Total'!A8641,location!A:A,0))</f>
        <v>CA-2015-164882</v>
      </c>
      <c r="K8641" s="1" t="str">
        <f>VLOOKUP(J8641,location[#All],2,FALSE)</f>
        <v>United States</v>
      </c>
      <c r="L8641" t="str">
        <f>VLOOKUP(J8641,location[#All],3,)</f>
        <v>Redlands</v>
      </c>
      <c r="M8641" t="str">
        <f>VLOOKUP(J8641,location[#All],4,)</f>
        <v>California</v>
      </c>
      <c r="N8641">
        <f>VLOOKUP(J8641,location[#All],5,)</f>
        <v>92374</v>
      </c>
      <c r="O8641" t="str">
        <f>VLOOKUP(J8641,location[#All],6,)</f>
        <v>West</v>
      </c>
    </row>
    <row r="8642" spans="1:15" x14ac:dyDescent="0.25">
      <c r="A8642" t="s">
        <v>1612</v>
      </c>
      <c r="B8642" t="s">
        <v>146</v>
      </c>
      <c r="C8642" s="1">
        <v>42308</v>
      </c>
      <c r="D8642" s="1">
        <v>42308</v>
      </c>
      <c r="E8642" t="s">
        <v>327</v>
      </c>
      <c r="F8642">
        <v>297</v>
      </c>
      <c r="G8642">
        <v>3</v>
      </c>
      <c r="H8642">
        <v>0</v>
      </c>
      <c r="I8642">
        <v>8019</v>
      </c>
      <c r="J8642" s="1" t="str">
        <f>INDEX(location!A:A,MATCH('Tabela Total'!A8642,location!A:A,0))</f>
        <v>CA-2015-164882</v>
      </c>
      <c r="K8642" s="1" t="str">
        <f>VLOOKUP(J8642,location[#All],2,FALSE)</f>
        <v>United States</v>
      </c>
      <c r="L8642" t="str">
        <f>VLOOKUP(J8642,location[#All],3,)</f>
        <v>Redlands</v>
      </c>
      <c r="M8642" t="str">
        <f>VLOOKUP(J8642,location[#All],4,)</f>
        <v>California</v>
      </c>
      <c r="N8642">
        <f>VLOOKUP(J8642,location[#All],5,)</f>
        <v>92374</v>
      </c>
      <c r="O8642" t="str">
        <f>VLOOKUP(J8642,location[#All],6,)</f>
        <v>West</v>
      </c>
    </row>
    <row r="8643" spans="1:15" x14ac:dyDescent="0.25">
      <c r="A8643" t="s">
        <v>1612</v>
      </c>
      <c r="B8643" t="s">
        <v>146</v>
      </c>
      <c r="C8643" s="1">
        <v>42308</v>
      </c>
      <c r="D8643" s="1">
        <v>42308</v>
      </c>
      <c r="E8643" t="s">
        <v>327</v>
      </c>
      <c r="F8643">
        <v>129584</v>
      </c>
      <c r="G8643">
        <v>4</v>
      </c>
      <c r="H8643">
        <v>2</v>
      </c>
      <c r="I8643">
        <v>145782</v>
      </c>
      <c r="J8643" s="1" t="str">
        <f>INDEX(location!A:A,MATCH('Tabela Total'!A8643,location!A:A,0))</f>
        <v>CA-2015-164882</v>
      </c>
      <c r="K8643" s="1" t="str">
        <f>VLOOKUP(J8643,location[#All],2,FALSE)</f>
        <v>United States</v>
      </c>
      <c r="L8643" t="str">
        <f>VLOOKUP(J8643,location[#All],3,)</f>
        <v>Redlands</v>
      </c>
      <c r="M8643" t="str">
        <f>VLOOKUP(J8643,location[#All],4,)</f>
        <v>California</v>
      </c>
      <c r="N8643">
        <f>VLOOKUP(J8643,location[#All],5,)</f>
        <v>92374</v>
      </c>
      <c r="O8643" t="str">
        <f>VLOOKUP(J8643,location[#All],6,)</f>
        <v>West</v>
      </c>
    </row>
    <row r="8644" spans="1:15" x14ac:dyDescent="0.25">
      <c r="A8644" t="s">
        <v>1612</v>
      </c>
      <c r="B8644" t="s">
        <v>146</v>
      </c>
      <c r="C8644" s="1">
        <v>42308</v>
      </c>
      <c r="D8644" s="1">
        <v>42308</v>
      </c>
      <c r="E8644" t="s">
        <v>327</v>
      </c>
      <c r="F8644">
        <v>4684</v>
      </c>
      <c r="G8644">
        <v>2</v>
      </c>
      <c r="H8644">
        <v>0</v>
      </c>
      <c r="I8644">
        <v>126468</v>
      </c>
      <c r="J8644" s="1" t="str">
        <f>INDEX(location!A:A,MATCH('Tabela Total'!A8644,location!A:A,0))</f>
        <v>CA-2015-164882</v>
      </c>
      <c r="K8644" s="1" t="str">
        <f>VLOOKUP(J8644,location[#All],2,FALSE)</f>
        <v>United States</v>
      </c>
      <c r="L8644" t="str">
        <f>VLOOKUP(J8644,location[#All],3,)</f>
        <v>Redlands</v>
      </c>
      <c r="M8644" t="str">
        <f>VLOOKUP(J8644,location[#All],4,)</f>
        <v>California</v>
      </c>
      <c r="N8644">
        <f>VLOOKUP(J8644,location[#All],5,)</f>
        <v>92374</v>
      </c>
      <c r="O8644" t="str">
        <f>VLOOKUP(J8644,location[#All],6,)</f>
        <v>West</v>
      </c>
    </row>
    <row r="8645" spans="1:15" x14ac:dyDescent="0.25">
      <c r="A8645" t="s">
        <v>1612</v>
      </c>
      <c r="B8645" t="s">
        <v>146</v>
      </c>
      <c r="C8645" s="1">
        <v>42308</v>
      </c>
      <c r="D8645" s="1">
        <v>42308</v>
      </c>
      <c r="E8645" t="s">
        <v>327</v>
      </c>
      <c r="F8645">
        <v>425833</v>
      </c>
      <c r="G8645">
        <v>1</v>
      </c>
      <c r="H8645">
        <v>15</v>
      </c>
      <c r="I8645">
        <v>200392</v>
      </c>
      <c r="J8645" s="1" t="str">
        <f>INDEX(location!A:A,MATCH('Tabela Total'!A8645,location!A:A,0))</f>
        <v>CA-2015-164882</v>
      </c>
      <c r="K8645" s="1" t="str">
        <f>VLOOKUP(J8645,location[#All],2,FALSE)</f>
        <v>United States</v>
      </c>
      <c r="L8645" t="str">
        <f>VLOOKUP(J8645,location[#All],3,)</f>
        <v>Redlands</v>
      </c>
      <c r="M8645" t="str">
        <f>VLOOKUP(J8645,location[#All],4,)</f>
        <v>California</v>
      </c>
      <c r="N8645">
        <f>VLOOKUP(J8645,location[#All],5,)</f>
        <v>92374</v>
      </c>
      <c r="O8645" t="str">
        <f>VLOOKUP(J8645,location[#All],6,)</f>
        <v>West</v>
      </c>
    </row>
    <row r="8646" spans="1:15" x14ac:dyDescent="0.25">
      <c r="A8646" t="s">
        <v>4202</v>
      </c>
      <c r="B8646" t="s">
        <v>146</v>
      </c>
      <c r="C8646" s="1">
        <v>42354</v>
      </c>
      <c r="D8646" s="1">
        <v>42357</v>
      </c>
      <c r="E8646" t="s">
        <v>44</v>
      </c>
      <c r="F8646">
        <v>498</v>
      </c>
      <c r="G8646">
        <v>1</v>
      </c>
      <c r="H8646">
        <v>0</v>
      </c>
      <c r="I8646">
        <v>23406</v>
      </c>
      <c r="J8646" s="1" t="str">
        <f>INDEX(location!A:A,MATCH('Tabela Total'!A8646,location!A:A,0))</f>
        <v>CA-2015-162544</v>
      </c>
      <c r="K8646" s="1" t="str">
        <f>VLOOKUP(J8646,location[#All],2,FALSE)</f>
        <v>United States</v>
      </c>
      <c r="L8646" t="str">
        <f>VLOOKUP(J8646,location[#All],3,)</f>
        <v>Seattle</v>
      </c>
      <c r="M8646" t="str">
        <f>VLOOKUP(J8646,location[#All],4,)</f>
        <v>Washington</v>
      </c>
      <c r="N8646">
        <f>VLOOKUP(J8646,location[#All],5,)</f>
        <v>98105</v>
      </c>
      <c r="O8646" t="str">
        <f>VLOOKUP(J8646,location[#All],6,)</f>
        <v>West</v>
      </c>
    </row>
    <row r="8647" spans="1:15" x14ac:dyDescent="0.25">
      <c r="A8647" t="s">
        <v>1265</v>
      </c>
      <c r="B8647" t="s">
        <v>1266</v>
      </c>
      <c r="C8647" s="1">
        <v>42916</v>
      </c>
      <c r="D8647" s="1">
        <v>42916</v>
      </c>
      <c r="E8647" t="s">
        <v>327</v>
      </c>
      <c r="F8647">
        <v>104463</v>
      </c>
      <c r="G8647">
        <v>5</v>
      </c>
      <c r="H8647">
        <v>4</v>
      </c>
      <c r="I8647">
        <v>-2959785</v>
      </c>
      <c r="J8647" s="1" t="str">
        <f>INDEX(location!A:A,MATCH('Tabela Total'!A8647,location!A:A,0))</f>
        <v>US-2017-102890</v>
      </c>
      <c r="K8647" s="1" t="str">
        <f>VLOOKUP(J8647,location[#All],2,FALSE)</f>
        <v>United States</v>
      </c>
      <c r="L8647" t="str">
        <f>VLOOKUP(J8647,location[#All],3,)</f>
        <v>New York City</v>
      </c>
      <c r="M8647" t="str">
        <f>VLOOKUP(J8647,location[#All],4,)</f>
        <v>New York</v>
      </c>
      <c r="N8647">
        <f>VLOOKUP(J8647,location[#All],5,)</f>
        <v>10011</v>
      </c>
      <c r="O8647" t="str">
        <f>VLOOKUP(J8647,location[#All],6,)</f>
        <v>East</v>
      </c>
    </row>
    <row r="8648" spans="1:15" x14ac:dyDescent="0.25">
      <c r="A8648" t="s">
        <v>3015</v>
      </c>
      <c r="B8648" t="s">
        <v>1266</v>
      </c>
      <c r="C8648" s="1">
        <v>42086</v>
      </c>
      <c r="D8648" s="1">
        <v>42089</v>
      </c>
      <c r="E8648" t="s">
        <v>44</v>
      </c>
      <c r="F8648">
        <v>3156</v>
      </c>
      <c r="G8648">
        <v>4</v>
      </c>
      <c r="H8648">
        <v>0</v>
      </c>
      <c r="I8648">
        <v>14202</v>
      </c>
      <c r="J8648" s="1" t="str">
        <f>INDEX(location!A:A,MATCH('Tabela Total'!A8648,location!A:A,0))</f>
        <v>CA-2015-130218</v>
      </c>
      <c r="K8648" s="1" t="str">
        <f>VLOOKUP(J8648,location[#All],2,FALSE)</f>
        <v>United States</v>
      </c>
      <c r="L8648" t="str">
        <f>VLOOKUP(J8648,location[#All],3,)</f>
        <v>Florence</v>
      </c>
      <c r="M8648" t="str">
        <f>VLOOKUP(J8648,location[#All],4,)</f>
        <v>South Carolina</v>
      </c>
      <c r="N8648">
        <f>VLOOKUP(J8648,location[#All],5,)</f>
        <v>29501</v>
      </c>
      <c r="O8648" t="str">
        <f>VLOOKUP(J8648,location[#All],6,)</f>
        <v>South</v>
      </c>
    </row>
    <row r="8649" spans="1:15" x14ac:dyDescent="0.25">
      <c r="A8649" t="s">
        <v>3015</v>
      </c>
      <c r="B8649" t="s">
        <v>1266</v>
      </c>
      <c r="C8649" s="1">
        <v>42086</v>
      </c>
      <c r="D8649" s="1">
        <v>42089</v>
      </c>
      <c r="E8649" t="s">
        <v>44</v>
      </c>
      <c r="F8649">
        <v>2792</v>
      </c>
      <c r="G8649">
        <v>4</v>
      </c>
      <c r="H8649">
        <v>0</v>
      </c>
      <c r="I8649">
        <v>5584</v>
      </c>
      <c r="J8649" s="1" t="str">
        <f>INDEX(location!A:A,MATCH('Tabela Total'!A8649,location!A:A,0))</f>
        <v>CA-2015-130218</v>
      </c>
      <c r="K8649" s="1" t="str">
        <f>VLOOKUP(J8649,location[#All],2,FALSE)</f>
        <v>United States</v>
      </c>
      <c r="L8649" t="str">
        <f>VLOOKUP(J8649,location[#All],3,)</f>
        <v>Florence</v>
      </c>
      <c r="M8649" t="str">
        <f>VLOOKUP(J8649,location[#All],4,)</f>
        <v>South Carolina</v>
      </c>
      <c r="N8649">
        <f>VLOOKUP(J8649,location[#All],5,)</f>
        <v>29501</v>
      </c>
      <c r="O8649" t="str">
        <f>VLOOKUP(J8649,location[#All],6,)</f>
        <v>South</v>
      </c>
    </row>
    <row r="8650" spans="1:15" x14ac:dyDescent="0.25">
      <c r="A8650" t="s">
        <v>3188</v>
      </c>
      <c r="B8650" t="s">
        <v>1266</v>
      </c>
      <c r="C8650" s="1">
        <v>42604</v>
      </c>
      <c r="D8650" s="1">
        <v>42609</v>
      </c>
      <c r="E8650" t="s">
        <v>15</v>
      </c>
      <c r="F8650">
        <v>26352</v>
      </c>
      <c r="G8650">
        <v>8</v>
      </c>
      <c r="H8650">
        <v>7</v>
      </c>
      <c r="I8650">
        <v>-184464</v>
      </c>
      <c r="J8650" s="1" t="str">
        <f>INDEX(location!A:A,MATCH('Tabela Total'!A8650,location!A:A,0))</f>
        <v>CA-2016-130484</v>
      </c>
      <c r="K8650" s="1" t="str">
        <f>VLOOKUP(J8650,location[#All],2,FALSE)</f>
        <v>United States</v>
      </c>
      <c r="L8650" t="str">
        <f>VLOOKUP(J8650,location[#All],3,)</f>
        <v>Gresham</v>
      </c>
      <c r="M8650" t="str">
        <f>VLOOKUP(J8650,location[#All],4,)</f>
        <v>Oregon</v>
      </c>
      <c r="N8650">
        <f>VLOOKUP(J8650,location[#All],5,)</f>
        <v>97030</v>
      </c>
      <c r="O8650" t="str">
        <f>VLOOKUP(J8650,location[#All],6,)</f>
        <v>West</v>
      </c>
    </row>
    <row r="8651" spans="1:15" x14ac:dyDescent="0.25">
      <c r="A8651" t="s">
        <v>3545</v>
      </c>
      <c r="B8651" t="s">
        <v>1266</v>
      </c>
      <c r="C8651" s="1">
        <v>41971</v>
      </c>
      <c r="D8651" s="1">
        <v>41974</v>
      </c>
      <c r="E8651" t="s">
        <v>44</v>
      </c>
      <c r="F8651">
        <v>4368</v>
      </c>
      <c r="G8651">
        <v>3</v>
      </c>
      <c r="H8651">
        <v>0</v>
      </c>
      <c r="I8651">
        <v>117936</v>
      </c>
      <c r="J8651" s="1" t="str">
        <f>INDEX(location!A:A,MATCH('Tabela Total'!A8651,location!A:A,0))</f>
        <v>CA-2014-159800</v>
      </c>
      <c r="K8651" s="1" t="str">
        <f>VLOOKUP(J8651,location[#All],2,FALSE)</f>
        <v>United States</v>
      </c>
      <c r="L8651" t="str">
        <f>VLOOKUP(J8651,location[#All],3,)</f>
        <v>San Francisco</v>
      </c>
      <c r="M8651" t="str">
        <f>VLOOKUP(J8651,location[#All],4,)</f>
        <v>California</v>
      </c>
      <c r="N8651">
        <f>VLOOKUP(J8651,location[#All],5,)</f>
        <v>94109</v>
      </c>
      <c r="O8651" t="str">
        <f>VLOOKUP(J8651,location[#All],6,)</f>
        <v>West</v>
      </c>
    </row>
    <row r="8652" spans="1:15" x14ac:dyDescent="0.25">
      <c r="A8652" t="s">
        <v>3545</v>
      </c>
      <c r="B8652" t="s">
        <v>1266</v>
      </c>
      <c r="C8652" s="1">
        <v>41971</v>
      </c>
      <c r="D8652" s="1">
        <v>41974</v>
      </c>
      <c r="E8652" t="s">
        <v>44</v>
      </c>
      <c r="F8652">
        <v>13993</v>
      </c>
      <c r="G8652">
        <v>7</v>
      </c>
      <c r="H8652">
        <v>0</v>
      </c>
      <c r="I8652">
        <v>349825</v>
      </c>
      <c r="J8652" s="1" t="str">
        <f>INDEX(location!A:A,MATCH('Tabela Total'!A8652,location!A:A,0))</f>
        <v>CA-2014-159800</v>
      </c>
      <c r="K8652" s="1" t="str">
        <f>VLOOKUP(J8652,location[#All],2,FALSE)</f>
        <v>United States</v>
      </c>
      <c r="L8652" t="str">
        <f>VLOOKUP(J8652,location[#All],3,)</f>
        <v>San Francisco</v>
      </c>
      <c r="M8652" t="str">
        <f>VLOOKUP(J8652,location[#All],4,)</f>
        <v>California</v>
      </c>
      <c r="N8652">
        <f>VLOOKUP(J8652,location[#All],5,)</f>
        <v>94109</v>
      </c>
      <c r="O8652" t="str">
        <f>VLOOKUP(J8652,location[#All],6,)</f>
        <v>West</v>
      </c>
    </row>
    <row r="8653" spans="1:15" x14ac:dyDescent="0.25">
      <c r="A8653" t="s">
        <v>4120</v>
      </c>
      <c r="B8653" t="s">
        <v>1266</v>
      </c>
      <c r="C8653" s="1">
        <v>42144</v>
      </c>
      <c r="D8653" s="1">
        <v>42148</v>
      </c>
      <c r="E8653" t="s">
        <v>15</v>
      </c>
      <c r="F8653">
        <v>163136</v>
      </c>
      <c r="G8653">
        <v>4</v>
      </c>
      <c r="H8653">
        <v>2</v>
      </c>
      <c r="I8653">
        <v>20392</v>
      </c>
      <c r="J8653" s="1" t="str">
        <f>INDEX(location!A:A,MATCH('Tabela Total'!A8653,location!A:A,0))</f>
        <v>CA-2015-153535</v>
      </c>
      <c r="K8653" s="1" t="str">
        <f>VLOOKUP(J8653,location[#All],2,FALSE)</f>
        <v>United States</v>
      </c>
      <c r="L8653" t="str">
        <f>VLOOKUP(J8653,location[#All],3,)</f>
        <v>Wilson</v>
      </c>
      <c r="M8653" t="str">
        <f>VLOOKUP(J8653,location[#All],4,)</f>
        <v>North Carolina</v>
      </c>
      <c r="N8653">
        <f>VLOOKUP(J8653,location[#All],5,)</f>
        <v>27893</v>
      </c>
      <c r="O8653" t="str">
        <f>VLOOKUP(J8653,location[#All],6,)</f>
        <v>South</v>
      </c>
    </row>
    <row r="8654" spans="1:15" x14ac:dyDescent="0.25">
      <c r="A8654" t="s">
        <v>4120</v>
      </c>
      <c r="B8654" t="s">
        <v>1266</v>
      </c>
      <c r="C8654" s="1">
        <v>42144</v>
      </c>
      <c r="D8654" s="1">
        <v>42148</v>
      </c>
      <c r="E8654" t="s">
        <v>15</v>
      </c>
      <c r="F8654">
        <v>6408</v>
      </c>
      <c r="G8654">
        <v>4</v>
      </c>
      <c r="H8654">
        <v>7</v>
      </c>
      <c r="I8654">
        <v>-49128</v>
      </c>
      <c r="J8654" s="1" t="str">
        <f>INDEX(location!A:A,MATCH('Tabela Total'!A8654,location!A:A,0))</f>
        <v>CA-2015-153535</v>
      </c>
      <c r="K8654" s="1" t="str">
        <f>VLOOKUP(J8654,location[#All],2,FALSE)</f>
        <v>United States</v>
      </c>
      <c r="L8654" t="str">
        <f>VLOOKUP(J8654,location[#All],3,)</f>
        <v>Wilson</v>
      </c>
      <c r="M8654" t="str">
        <f>VLOOKUP(J8654,location[#All],4,)</f>
        <v>North Carolina</v>
      </c>
      <c r="N8654">
        <f>VLOOKUP(J8654,location[#All],5,)</f>
        <v>27893</v>
      </c>
      <c r="O8654" t="str">
        <f>VLOOKUP(J8654,location[#All],6,)</f>
        <v>South</v>
      </c>
    </row>
    <row r="8655" spans="1:15" x14ac:dyDescent="0.25">
      <c r="A8655" t="s">
        <v>4448</v>
      </c>
      <c r="B8655" t="s">
        <v>1266</v>
      </c>
      <c r="C8655" s="1">
        <v>41846</v>
      </c>
      <c r="D8655" s="1">
        <v>41852</v>
      </c>
      <c r="E8655" t="s">
        <v>15</v>
      </c>
      <c r="F8655">
        <v>6788</v>
      </c>
      <c r="G8655">
        <v>2</v>
      </c>
      <c r="H8655">
        <v>0</v>
      </c>
      <c r="I8655">
        <v>183276</v>
      </c>
      <c r="J8655" s="1" t="str">
        <f>INDEX(location!A:A,MATCH('Tabela Total'!A8655,location!A:A,0))</f>
        <v>CA-2014-116190</v>
      </c>
      <c r="K8655" s="1" t="str">
        <f>VLOOKUP(J8655,location[#All],2,FALSE)</f>
        <v>United States</v>
      </c>
      <c r="L8655" t="str">
        <f>VLOOKUP(J8655,location[#All],3,)</f>
        <v>Atlanta</v>
      </c>
      <c r="M8655" t="str">
        <f>VLOOKUP(J8655,location[#All],4,)</f>
        <v>Georgia</v>
      </c>
      <c r="N8655">
        <f>VLOOKUP(J8655,location[#All],5,)</f>
        <v>30318</v>
      </c>
      <c r="O8655" t="str">
        <f>VLOOKUP(J8655,location[#All],6,)</f>
        <v>South</v>
      </c>
    </row>
    <row r="8656" spans="1:15" x14ac:dyDescent="0.25">
      <c r="A8656" t="s">
        <v>4448</v>
      </c>
      <c r="B8656" t="s">
        <v>1266</v>
      </c>
      <c r="C8656" s="1">
        <v>41846</v>
      </c>
      <c r="D8656" s="1">
        <v>41852</v>
      </c>
      <c r="E8656" t="s">
        <v>15</v>
      </c>
      <c r="F8656">
        <v>16289</v>
      </c>
      <c r="G8656">
        <v>13</v>
      </c>
      <c r="H8656">
        <v>0</v>
      </c>
      <c r="I8656">
        <v>765583</v>
      </c>
      <c r="J8656" s="1" t="str">
        <f>INDEX(location!A:A,MATCH('Tabela Total'!A8656,location!A:A,0))</f>
        <v>CA-2014-116190</v>
      </c>
      <c r="K8656" s="1" t="str">
        <f>VLOOKUP(J8656,location[#All],2,FALSE)</f>
        <v>United States</v>
      </c>
      <c r="L8656" t="str">
        <f>VLOOKUP(J8656,location[#All],3,)</f>
        <v>Atlanta</v>
      </c>
      <c r="M8656" t="str">
        <f>VLOOKUP(J8656,location[#All],4,)</f>
        <v>Georgia</v>
      </c>
      <c r="N8656">
        <f>VLOOKUP(J8656,location[#All],5,)</f>
        <v>30318</v>
      </c>
      <c r="O8656" t="str">
        <f>VLOOKUP(J8656,location[#All],6,)</f>
        <v>South</v>
      </c>
    </row>
    <row r="8657" spans="1:15" x14ac:dyDescent="0.25">
      <c r="A8657" t="s">
        <v>4448</v>
      </c>
      <c r="B8657" t="s">
        <v>1266</v>
      </c>
      <c r="C8657" s="1">
        <v>41846</v>
      </c>
      <c r="D8657" s="1">
        <v>41852</v>
      </c>
      <c r="E8657" t="s">
        <v>15</v>
      </c>
      <c r="F8657">
        <v>2571</v>
      </c>
      <c r="G8657">
        <v>3</v>
      </c>
      <c r="H8657">
        <v>0</v>
      </c>
      <c r="I8657">
        <v>92556</v>
      </c>
      <c r="J8657" s="1" t="str">
        <f>INDEX(location!A:A,MATCH('Tabela Total'!A8657,location!A:A,0))</f>
        <v>CA-2014-116190</v>
      </c>
      <c r="K8657" s="1" t="str">
        <f>VLOOKUP(J8657,location[#All],2,FALSE)</f>
        <v>United States</v>
      </c>
      <c r="L8657" t="str">
        <f>VLOOKUP(J8657,location[#All],3,)</f>
        <v>Atlanta</v>
      </c>
      <c r="M8657" t="str">
        <f>VLOOKUP(J8657,location[#All],4,)</f>
        <v>Georgia</v>
      </c>
      <c r="N8657">
        <f>VLOOKUP(J8657,location[#All],5,)</f>
        <v>30318</v>
      </c>
      <c r="O8657" t="str">
        <f>VLOOKUP(J8657,location[#All],6,)</f>
        <v>South</v>
      </c>
    </row>
    <row r="8658" spans="1:15" x14ac:dyDescent="0.25">
      <c r="A8658" t="s">
        <v>4858</v>
      </c>
      <c r="B8658" t="s">
        <v>1266</v>
      </c>
      <c r="C8658" s="1">
        <v>42279</v>
      </c>
      <c r="D8658" s="1">
        <v>42282</v>
      </c>
      <c r="E8658" t="s">
        <v>10</v>
      </c>
      <c r="F8658">
        <v>1944</v>
      </c>
      <c r="G8658">
        <v>3</v>
      </c>
      <c r="H8658">
        <v>0</v>
      </c>
      <c r="I8658">
        <v>93312</v>
      </c>
      <c r="J8658" s="1" t="str">
        <f>INDEX(location!A:A,MATCH('Tabela Total'!A8658,location!A:A,0))</f>
        <v>CA-2015-140375</v>
      </c>
      <c r="K8658" s="1" t="str">
        <f>VLOOKUP(J8658,location[#All],2,FALSE)</f>
        <v>United States</v>
      </c>
      <c r="L8658" t="str">
        <f>VLOOKUP(J8658,location[#All],3,)</f>
        <v>Rockville</v>
      </c>
      <c r="M8658" t="str">
        <f>VLOOKUP(J8658,location[#All],4,)</f>
        <v>Maryland</v>
      </c>
      <c r="N8658">
        <f>VLOOKUP(J8658,location[#All],5,)</f>
        <v>20852</v>
      </c>
      <c r="O8658" t="str">
        <f>VLOOKUP(J8658,location[#All],6,)</f>
        <v>East</v>
      </c>
    </row>
    <row r="8659" spans="1:15" x14ac:dyDescent="0.25">
      <c r="A8659" t="s">
        <v>4858</v>
      </c>
      <c r="B8659" t="s">
        <v>1266</v>
      </c>
      <c r="C8659" s="1">
        <v>42279</v>
      </c>
      <c r="D8659" s="1">
        <v>42282</v>
      </c>
      <c r="E8659" t="s">
        <v>10</v>
      </c>
      <c r="F8659">
        <v>738</v>
      </c>
      <c r="G8659">
        <v>1</v>
      </c>
      <c r="H8659">
        <v>0</v>
      </c>
      <c r="I8659">
        <v>36162</v>
      </c>
      <c r="J8659" s="1" t="str">
        <f>INDEX(location!A:A,MATCH('Tabela Total'!A8659,location!A:A,0))</f>
        <v>CA-2015-140375</v>
      </c>
      <c r="K8659" s="1" t="str">
        <f>VLOOKUP(J8659,location[#All],2,FALSE)</f>
        <v>United States</v>
      </c>
      <c r="L8659" t="str">
        <f>VLOOKUP(J8659,location[#All],3,)</f>
        <v>Rockville</v>
      </c>
      <c r="M8659" t="str">
        <f>VLOOKUP(J8659,location[#All],4,)</f>
        <v>Maryland</v>
      </c>
      <c r="N8659">
        <f>VLOOKUP(J8659,location[#All],5,)</f>
        <v>20852</v>
      </c>
      <c r="O8659" t="str">
        <f>VLOOKUP(J8659,location[#All],6,)</f>
        <v>East</v>
      </c>
    </row>
    <row r="8660" spans="1:15" x14ac:dyDescent="0.25">
      <c r="A8660" t="s">
        <v>5306</v>
      </c>
      <c r="B8660" t="s">
        <v>1266</v>
      </c>
      <c r="C8660" s="1">
        <v>42184</v>
      </c>
      <c r="D8660" s="1">
        <v>42187</v>
      </c>
      <c r="E8660" t="s">
        <v>44</v>
      </c>
      <c r="F8660">
        <v>117882</v>
      </c>
      <c r="G8660">
        <v>1</v>
      </c>
      <c r="H8660">
        <v>1</v>
      </c>
      <c r="I8660">
        <v>13098</v>
      </c>
      <c r="J8660" s="1" t="str">
        <f>INDEX(location!A:A,MATCH('Tabela Total'!A8660,location!A:A,0))</f>
        <v>CA-2015-165799</v>
      </c>
      <c r="K8660" s="1" t="str">
        <f>VLOOKUP(J8660,location[#All],2,FALSE)</f>
        <v>United States</v>
      </c>
      <c r="L8660" t="str">
        <f>VLOOKUP(J8660,location[#All],3,)</f>
        <v>New York City</v>
      </c>
      <c r="M8660" t="str">
        <f>VLOOKUP(J8660,location[#All],4,)</f>
        <v>New York</v>
      </c>
      <c r="N8660">
        <f>VLOOKUP(J8660,location[#All],5,)</f>
        <v>10024</v>
      </c>
      <c r="O8660" t="str">
        <f>VLOOKUP(J8660,location[#All],6,)</f>
        <v>East</v>
      </c>
    </row>
    <row r="8661" spans="1:15" x14ac:dyDescent="0.25">
      <c r="A8661" t="s">
        <v>1796</v>
      </c>
      <c r="B8661" t="s">
        <v>1797</v>
      </c>
      <c r="C8661" s="1">
        <v>42344</v>
      </c>
      <c r="D8661" s="1">
        <v>42348</v>
      </c>
      <c r="E8661" t="s">
        <v>15</v>
      </c>
      <c r="F8661">
        <v>648</v>
      </c>
      <c r="G8661">
        <v>1</v>
      </c>
      <c r="H8661">
        <v>0</v>
      </c>
      <c r="I8661">
        <v>31104</v>
      </c>
      <c r="J8661" s="1" t="str">
        <f>INDEX(location!A:A,MATCH('Tabela Total'!A8661,location!A:A,0))</f>
        <v>US-2015-127040</v>
      </c>
      <c r="K8661" s="1" t="str">
        <f>VLOOKUP(J8661,location[#All],2,FALSE)</f>
        <v>United States</v>
      </c>
      <c r="L8661" t="str">
        <f>VLOOKUP(J8661,location[#All],3,)</f>
        <v>New York City</v>
      </c>
      <c r="M8661" t="str">
        <f>VLOOKUP(J8661,location[#All],4,)</f>
        <v>New York</v>
      </c>
      <c r="N8661">
        <f>VLOOKUP(J8661,location[#All],5,)</f>
        <v>10009</v>
      </c>
      <c r="O8661" t="str">
        <f>VLOOKUP(J8661,location[#All],6,)</f>
        <v>East</v>
      </c>
    </row>
    <row r="8662" spans="1:15" x14ac:dyDescent="0.25">
      <c r="A8662" t="s">
        <v>1796</v>
      </c>
      <c r="B8662" t="s">
        <v>1797</v>
      </c>
      <c r="C8662" s="1">
        <v>42344</v>
      </c>
      <c r="D8662" s="1">
        <v>42348</v>
      </c>
      <c r="E8662" t="s">
        <v>15</v>
      </c>
      <c r="F8662">
        <v>4186</v>
      </c>
      <c r="G8662">
        <v>7</v>
      </c>
      <c r="H8662">
        <v>0</v>
      </c>
      <c r="I8662">
        <v>205114</v>
      </c>
      <c r="J8662" s="1" t="str">
        <f>INDEX(location!A:A,MATCH('Tabela Total'!A8662,location!A:A,0))</f>
        <v>US-2015-127040</v>
      </c>
      <c r="K8662" s="1" t="str">
        <f>VLOOKUP(J8662,location[#All],2,FALSE)</f>
        <v>United States</v>
      </c>
      <c r="L8662" t="str">
        <f>VLOOKUP(J8662,location[#All],3,)</f>
        <v>New York City</v>
      </c>
      <c r="M8662" t="str">
        <f>VLOOKUP(J8662,location[#All],4,)</f>
        <v>New York</v>
      </c>
      <c r="N8662">
        <f>VLOOKUP(J8662,location[#All],5,)</f>
        <v>10009</v>
      </c>
      <c r="O8662" t="str">
        <f>VLOOKUP(J8662,location[#All],6,)</f>
        <v>East</v>
      </c>
    </row>
    <row r="8663" spans="1:15" x14ac:dyDescent="0.25">
      <c r="A8663" t="s">
        <v>1796</v>
      </c>
      <c r="B8663" t="s">
        <v>1797</v>
      </c>
      <c r="C8663" s="1">
        <v>42344</v>
      </c>
      <c r="D8663" s="1">
        <v>42348</v>
      </c>
      <c r="E8663" t="s">
        <v>15</v>
      </c>
      <c r="F8663">
        <v>161991</v>
      </c>
      <c r="G8663">
        <v>9</v>
      </c>
      <c r="H8663">
        <v>0</v>
      </c>
      <c r="I8663">
        <v>971946</v>
      </c>
      <c r="J8663" s="1" t="str">
        <f>INDEX(location!A:A,MATCH('Tabela Total'!A8663,location!A:A,0))</f>
        <v>US-2015-127040</v>
      </c>
      <c r="K8663" s="1" t="str">
        <f>VLOOKUP(J8663,location[#All],2,FALSE)</f>
        <v>United States</v>
      </c>
      <c r="L8663" t="str">
        <f>VLOOKUP(J8663,location[#All],3,)</f>
        <v>New York City</v>
      </c>
      <c r="M8663" t="str">
        <f>VLOOKUP(J8663,location[#All],4,)</f>
        <v>New York</v>
      </c>
      <c r="N8663">
        <f>VLOOKUP(J8663,location[#All],5,)</f>
        <v>10009</v>
      </c>
      <c r="O8663" t="str">
        <f>VLOOKUP(J8663,location[#All],6,)</f>
        <v>East</v>
      </c>
    </row>
    <row r="8664" spans="1:15" x14ac:dyDescent="0.25">
      <c r="A8664" t="s">
        <v>1796</v>
      </c>
      <c r="B8664" t="s">
        <v>1797</v>
      </c>
      <c r="C8664" s="1">
        <v>42344</v>
      </c>
      <c r="D8664" s="1">
        <v>42348</v>
      </c>
      <c r="E8664" t="s">
        <v>15</v>
      </c>
      <c r="F8664">
        <v>11392</v>
      </c>
      <c r="G8664">
        <v>4</v>
      </c>
      <c r="H8664">
        <v>0</v>
      </c>
      <c r="I8664">
        <v>421504</v>
      </c>
      <c r="J8664" s="1" t="str">
        <f>INDEX(location!A:A,MATCH('Tabela Total'!A8664,location!A:A,0))</f>
        <v>US-2015-127040</v>
      </c>
      <c r="K8664" s="1" t="str">
        <f>VLOOKUP(J8664,location[#All],2,FALSE)</f>
        <v>United States</v>
      </c>
      <c r="L8664" t="str">
        <f>VLOOKUP(J8664,location[#All],3,)</f>
        <v>New York City</v>
      </c>
      <c r="M8664" t="str">
        <f>VLOOKUP(J8664,location[#All],4,)</f>
        <v>New York</v>
      </c>
      <c r="N8664">
        <f>VLOOKUP(J8664,location[#All],5,)</f>
        <v>10009</v>
      </c>
      <c r="O8664" t="str">
        <f>VLOOKUP(J8664,location[#All],6,)</f>
        <v>East</v>
      </c>
    </row>
    <row r="8665" spans="1:15" x14ac:dyDescent="0.25">
      <c r="A8665" t="s">
        <v>3120</v>
      </c>
      <c r="B8665" t="s">
        <v>1797</v>
      </c>
      <c r="C8665" s="1">
        <v>41946</v>
      </c>
      <c r="D8665" s="1">
        <v>41950</v>
      </c>
      <c r="E8665" t="s">
        <v>15</v>
      </c>
      <c r="F8665">
        <v>78396</v>
      </c>
      <c r="G8665">
        <v>4</v>
      </c>
      <c r="H8665">
        <v>0</v>
      </c>
      <c r="I8665">
        <v>2195088</v>
      </c>
      <c r="J8665" s="1" t="str">
        <f>INDEX(location!A:A,MATCH('Tabela Total'!A8665,location!A:A,0))</f>
        <v>CA-2014-121573</v>
      </c>
      <c r="K8665" s="1" t="str">
        <f>VLOOKUP(J8665,location[#All],2,FALSE)</f>
        <v>United States</v>
      </c>
      <c r="L8665" t="str">
        <f>VLOOKUP(J8665,location[#All],3,)</f>
        <v>New York City</v>
      </c>
      <c r="M8665" t="str">
        <f>VLOOKUP(J8665,location[#All],4,)</f>
        <v>New York</v>
      </c>
      <c r="N8665">
        <f>VLOOKUP(J8665,location[#All],5,)</f>
        <v>10009</v>
      </c>
      <c r="O8665" t="str">
        <f>VLOOKUP(J8665,location[#All],6,)</f>
        <v>East</v>
      </c>
    </row>
    <row r="8666" spans="1:15" x14ac:dyDescent="0.25">
      <c r="A8666" t="s">
        <v>3120</v>
      </c>
      <c r="B8666" t="s">
        <v>1797</v>
      </c>
      <c r="C8666" s="1">
        <v>41946</v>
      </c>
      <c r="D8666" s="1">
        <v>41950</v>
      </c>
      <c r="E8666" t="s">
        <v>15</v>
      </c>
      <c r="F8666">
        <v>48896</v>
      </c>
      <c r="G8666">
        <v>2</v>
      </c>
      <c r="H8666">
        <v>2</v>
      </c>
      <c r="I8666">
        <v>18336</v>
      </c>
      <c r="J8666" s="1" t="str">
        <f>INDEX(location!A:A,MATCH('Tabela Total'!A8666,location!A:A,0))</f>
        <v>CA-2014-121573</v>
      </c>
      <c r="K8666" s="1" t="str">
        <f>VLOOKUP(J8666,location[#All],2,FALSE)</f>
        <v>United States</v>
      </c>
      <c r="L8666" t="str">
        <f>VLOOKUP(J8666,location[#All],3,)</f>
        <v>New York City</v>
      </c>
      <c r="M8666" t="str">
        <f>VLOOKUP(J8666,location[#All],4,)</f>
        <v>New York</v>
      </c>
      <c r="N8666">
        <f>VLOOKUP(J8666,location[#All],5,)</f>
        <v>10009</v>
      </c>
      <c r="O8666" t="str">
        <f>VLOOKUP(J8666,location[#All],6,)</f>
        <v>East</v>
      </c>
    </row>
    <row r="8667" spans="1:15" x14ac:dyDescent="0.25">
      <c r="A8667" t="s">
        <v>3120</v>
      </c>
      <c r="B8667" t="s">
        <v>1797</v>
      </c>
      <c r="C8667" s="1">
        <v>41946</v>
      </c>
      <c r="D8667" s="1">
        <v>41950</v>
      </c>
      <c r="E8667" t="s">
        <v>15</v>
      </c>
      <c r="F8667">
        <v>7856</v>
      </c>
      <c r="G8667">
        <v>2</v>
      </c>
      <c r="H8667">
        <v>2</v>
      </c>
      <c r="I8667">
        <v>28478</v>
      </c>
      <c r="J8667" s="1" t="str">
        <f>INDEX(location!A:A,MATCH('Tabela Total'!A8667,location!A:A,0))</f>
        <v>CA-2014-121573</v>
      </c>
      <c r="K8667" s="1" t="str">
        <f>VLOOKUP(J8667,location[#All],2,FALSE)</f>
        <v>United States</v>
      </c>
      <c r="L8667" t="str">
        <f>VLOOKUP(J8667,location[#All],3,)</f>
        <v>New York City</v>
      </c>
      <c r="M8667" t="str">
        <f>VLOOKUP(J8667,location[#All],4,)</f>
        <v>New York</v>
      </c>
      <c r="N8667">
        <f>VLOOKUP(J8667,location[#All],5,)</f>
        <v>10009</v>
      </c>
      <c r="O8667" t="str">
        <f>VLOOKUP(J8667,location[#All],6,)</f>
        <v>East</v>
      </c>
    </row>
    <row r="8668" spans="1:15" x14ac:dyDescent="0.25">
      <c r="A8668" t="s">
        <v>4355</v>
      </c>
      <c r="B8668" t="s">
        <v>1797</v>
      </c>
      <c r="C8668" s="1">
        <v>42850</v>
      </c>
      <c r="D8668" s="1">
        <v>42852</v>
      </c>
      <c r="E8668" t="s">
        <v>10</v>
      </c>
      <c r="F8668">
        <v>10797</v>
      </c>
      <c r="G8668">
        <v>3</v>
      </c>
      <c r="H8668">
        <v>0</v>
      </c>
      <c r="I8668">
        <v>226737</v>
      </c>
      <c r="J8668" s="1" t="str">
        <f>INDEX(location!A:A,MATCH('Tabela Total'!A8668,location!A:A,0))</f>
        <v>CA-2017-125381</v>
      </c>
      <c r="K8668" s="1" t="str">
        <f>VLOOKUP(J8668,location[#All],2,FALSE)</f>
        <v>United States</v>
      </c>
      <c r="L8668" t="str">
        <f>VLOOKUP(J8668,location[#All],3,)</f>
        <v>San Francisco</v>
      </c>
      <c r="M8668" t="str">
        <f>VLOOKUP(J8668,location[#All],4,)</f>
        <v>California</v>
      </c>
      <c r="N8668">
        <f>VLOOKUP(J8668,location[#All],5,)</f>
        <v>94109</v>
      </c>
      <c r="O8668" t="str">
        <f>VLOOKUP(J8668,location[#All],6,)</f>
        <v>West</v>
      </c>
    </row>
    <row r="8669" spans="1:15" x14ac:dyDescent="0.25">
      <c r="A8669" t="s">
        <v>4595</v>
      </c>
      <c r="B8669" t="s">
        <v>1797</v>
      </c>
      <c r="C8669" s="1">
        <v>42991</v>
      </c>
      <c r="D8669" s="1">
        <v>42997</v>
      </c>
      <c r="E8669" t="s">
        <v>15</v>
      </c>
      <c r="F8669">
        <v>1592</v>
      </c>
      <c r="G8669">
        <v>5</v>
      </c>
      <c r="H8669">
        <v>2</v>
      </c>
      <c r="I8669">
        <v>2786</v>
      </c>
      <c r="J8669" s="1" t="str">
        <f>INDEX(location!A:A,MATCH('Tabela Total'!A8669,location!A:A,0))</f>
        <v>CA-2017-139493</v>
      </c>
      <c r="K8669" s="1" t="str">
        <f>VLOOKUP(J8669,location[#All],2,FALSE)</f>
        <v>United States</v>
      </c>
      <c r="L8669" t="str">
        <f>VLOOKUP(J8669,location[#All],3,)</f>
        <v>Asheville</v>
      </c>
      <c r="M8669" t="str">
        <f>VLOOKUP(J8669,location[#All],4,)</f>
        <v>North Carolina</v>
      </c>
      <c r="N8669">
        <f>VLOOKUP(J8669,location[#All],5,)</f>
        <v>28806</v>
      </c>
      <c r="O8669" t="str">
        <f>VLOOKUP(J8669,location[#All],6,)</f>
        <v>South</v>
      </c>
    </row>
    <row r="8670" spans="1:15" x14ac:dyDescent="0.25">
      <c r="A8670" t="s">
        <v>5578</v>
      </c>
      <c r="B8670" t="s">
        <v>1797</v>
      </c>
      <c r="C8670" s="1">
        <v>41992</v>
      </c>
      <c r="D8670" s="1">
        <v>41998</v>
      </c>
      <c r="E8670" t="s">
        <v>15</v>
      </c>
      <c r="F8670">
        <v>323976</v>
      </c>
      <c r="G8670">
        <v>3</v>
      </c>
      <c r="H8670">
        <v>2</v>
      </c>
      <c r="I8670">
        <v>364473</v>
      </c>
      <c r="J8670" s="1" t="str">
        <f>INDEX(location!A:A,MATCH('Tabela Total'!A8670,location!A:A,0))</f>
        <v>CA-2014-169446</v>
      </c>
      <c r="K8670" s="1" t="str">
        <f>VLOOKUP(J8670,location[#All],2,FALSE)</f>
        <v>United States</v>
      </c>
      <c r="L8670" t="str">
        <f>VLOOKUP(J8670,location[#All],3,)</f>
        <v>Chicago</v>
      </c>
      <c r="M8670" t="str">
        <f>VLOOKUP(J8670,location[#All],4,)</f>
        <v>Illinois</v>
      </c>
      <c r="N8670">
        <f>VLOOKUP(J8670,location[#All],5,)</f>
        <v>60623</v>
      </c>
      <c r="O8670" t="str">
        <f>VLOOKUP(J8670,location[#All],6,)</f>
        <v>Central</v>
      </c>
    </row>
    <row r="8671" spans="1:15" x14ac:dyDescent="0.25">
      <c r="A8671" t="s">
        <v>5578</v>
      </c>
      <c r="B8671" t="s">
        <v>1797</v>
      </c>
      <c r="C8671" s="1">
        <v>41992</v>
      </c>
      <c r="D8671" s="1">
        <v>41998</v>
      </c>
      <c r="E8671" t="s">
        <v>15</v>
      </c>
      <c r="F8671">
        <v>15552</v>
      </c>
      <c r="G8671">
        <v>3</v>
      </c>
      <c r="H8671">
        <v>2</v>
      </c>
      <c r="I8671">
        <v>54432</v>
      </c>
      <c r="J8671" s="1" t="str">
        <f>INDEX(location!A:A,MATCH('Tabela Total'!A8671,location!A:A,0))</f>
        <v>CA-2014-169446</v>
      </c>
      <c r="K8671" s="1" t="str">
        <f>VLOOKUP(J8671,location[#All],2,FALSE)</f>
        <v>United States</v>
      </c>
      <c r="L8671" t="str">
        <f>VLOOKUP(J8671,location[#All],3,)</f>
        <v>Chicago</v>
      </c>
      <c r="M8671" t="str">
        <f>VLOOKUP(J8671,location[#All],4,)</f>
        <v>Illinois</v>
      </c>
      <c r="N8671">
        <f>VLOOKUP(J8671,location[#All],5,)</f>
        <v>60623</v>
      </c>
      <c r="O8671" t="str">
        <f>VLOOKUP(J8671,location[#All],6,)</f>
        <v>Central</v>
      </c>
    </row>
    <row r="8672" spans="1:15" x14ac:dyDescent="0.25">
      <c r="A8672" t="s">
        <v>5578</v>
      </c>
      <c r="B8672" t="s">
        <v>1797</v>
      </c>
      <c r="C8672" s="1">
        <v>41992</v>
      </c>
      <c r="D8672" s="1">
        <v>41998</v>
      </c>
      <c r="E8672" t="s">
        <v>15</v>
      </c>
      <c r="F8672">
        <v>32592</v>
      </c>
      <c r="G8672">
        <v>3</v>
      </c>
      <c r="H8672">
        <v>2</v>
      </c>
      <c r="I8672">
        <v>-77406</v>
      </c>
      <c r="J8672" s="1" t="str">
        <f>INDEX(location!A:A,MATCH('Tabela Total'!A8672,location!A:A,0))</f>
        <v>CA-2014-169446</v>
      </c>
      <c r="K8672" s="1" t="str">
        <f>VLOOKUP(J8672,location[#All],2,FALSE)</f>
        <v>United States</v>
      </c>
      <c r="L8672" t="str">
        <f>VLOOKUP(J8672,location[#All],3,)</f>
        <v>Chicago</v>
      </c>
      <c r="M8672" t="str">
        <f>VLOOKUP(J8672,location[#All],4,)</f>
        <v>Illinois</v>
      </c>
      <c r="N8672">
        <f>VLOOKUP(J8672,location[#All],5,)</f>
        <v>60623</v>
      </c>
      <c r="O8672" t="str">
        <f>VLOOKUP(J8672,location[#All],6,)</f>
        <v>Central</v>
      </c>
    </row>
    <row r="8673" spans="1:15" x14ac:dyDescent="0.25">
      <c r="A8673" t="s">
        <v>5763</v>
      </c>
      <c r="B8673" t="s">
        <v>1797</v>
      </c>
      <c r="C8673" s="1">
        <v>41662</v>
      </c>
      <c r="D8673" s="1">
        <v>41666</v>
      </c>
      <c r="E8673" t="s">
        <v>15</v>
      </c>
      <c r="F8673">
        <v>594</v>
      </c>
      <c r="G8673">
        <v>3</v>
      </c>
      <c r="H8673">
        <v>0</v>
      </c>
      <c r="I8673">
        <v>0</v>
      </c>
      <c r="J8673" s="1" t="str">
        <f>INDEX(location!A:A,MATCH('Tabela Total'!A8673,location!A:A,0))</f>
        <v>CA-2014-146997</v>
      </c>
      <c r="K8673" s="1" t="str">
        <f>VLOOKUP(J8673,location[#All],2,FALSE)</f>
        <v>United States</v>
      </c>
      <c r="L8673" t="str">
        <f>VLOOKUP(J8673,location[#All],3,)</f>
        <v>Lafayette</v>
      </c>
      <c r="M8673" t="str">
        <f>VLOOKUP(J8673,location[#All],4,)</f>
        <v>Indiana</v>
      </c>
      <c r="N8673">
        <f>VLOOKUP(J8673,location[#All],5,)</f>
        <v>47905</v>
      </c>
      <c r="O8673" t="str">
        <f>VLOOKUP(J8673,location[#All],6,)</f>
        <v>Central</v>
      </c>
    </row>
    <row r="8674" spans="1:15" x14ac:dyDescent="0.25">
      <c r="A8674" t="s">
        <v>2823</v>
      </c>
      <c r="B8674" t="s">
        <v>2824</v>
      </c>
      <c r="C8674" s="1">
        <v>42873</v>
      </c>
      <c r="D8674" s="1">
        <v>42878</v>
      </c>
      <c r="E8674" t="s">
        <v>15</v>
      </c>
      <c r="F8674">
        <v>6874</v>
      </c>
      <c r="G8674">
        <v>7</v>
      </c>
      <c r="H8674">
        <v>8</v>
      </c>
      <c r="I8674">
        <v>-106547</v>
      </c>
      <c r="J8674" s="1" t="str">
        <f>INDEX(location!A:A,MATCH('Tabela Total'!A8674,location!A:A,0))</f>
        <v>CA-2017-112536</v>
      </c>
      <c r="K8674" s="1" t="str">
        <f>VLOOKUP(J8674,location[#All],2,FALSE)</f>
        <v>United States</v>
      </c>
      <c r="L8674" t="str">
        <f>VLOOKUP(J8674,location[#All],3,)</f>
        <v>Mcallen</v>
      </c>
      <c r="M8674" t="str">
        <f>VLOOKUP(J8674,location[#All],4,)</f>
        <v>Texas</v>
      </c>
      <c r="N8674">
        <f>VLOOKUP(J8674,location[#All],5,)</f>
        <v>78501</v>
      </c>
      <c r="O8674" t="str">
        <f>VLOOKUP(J8674,location[#All],6,)</f>
        <v>Central</v>
      </c>
    </row>
    <row r="8675" spans="1:15" x14ac:dyDescent="0.25">
      <c r="A8675" t="s">
        <v>2823</v>
      </c>
      <c r="B8675" t="s">
        <v>2824</v>
      </c>
      <c r="C8675" s="1">
        <v>42873</v>
      </c>
      <c r="D8675" s="1">
        <v>42878</v>
      </c>
      <c r="E8675" t="s">
        <v>15</v>
      </c>
      <c r="F8675">
        <v>1996</v>
      </c>
      <c r="G8675">
        <v>1</v>
      </c>
      <c r="H8675">
        <v>8</v>
      </c>
      <c r="I8675">
        <v>-32934</v>
      </c>
      <c r="J8675" s="1" t="str">
        <f>INDEX(location!A:A,MATCH('Tabela Total'!A8675,location!A:A,0))</f>
        <v>CA-2017-112536</v>
      </c>
      <c r="K8675" s="1" t="str">
        <f>VLOOKUP(J8675,location[#All],2,FALSE)</f>
        <v>United States</v>
      </c>
      <c r="L8675" t="str">
        <f>VLOOKUP(J8675,location[#All],3,)</f>
        <v>Mcallen</v>
      </c>
      <c r="M8675" t="str">
        <f>VLOOKUP(J8675,location[#All],4,)</f>
        <v>Texas</v>
      </c>
      <c r="N8675">
        <f>VLOOKUP(J8675,location[#All],5,)</f>
        <v>78501</v>
      </c>
      <c r="O8675" t="str">
        <f>VLOOKUP(J8675,location[#All],6,)</f>
        <v>Central</v>
      </c>
    </row>
    <row r="8676" spans="1:15" x14ac:dyDescent="0.25">
      <c r="A8676" t="s">
        <v>2823</v>
      </c>
      <c r="B8676" t="s">
        <v>2824</v>
      </c>
      <c r="C8676" s="1">
        <v>42873</v>
      </c>
      <c r="D8676" s="1">
        <v>42878</v>
      </c>
      <c r="E8676" t="s">
        <v>15</v>
      </c>
      <c r="F8676">
        <v>8928</v>
      </c>
      <c r="G8676">
        <v>2</v>
      </c>
      <c r="H8676">
        <v>2</v>
      </c>
      <c r="I8676">
        <v>6696</v>
      </c>
      <c r="J8676" s="1" t="str">
        <f>INDEX(location!A:A,MATCH('Tabela Total'!A8676,location!A:A,0))</f>
        <v>CA-2017-112536</v>
      </c>
      <c r="K8676" s="1" t="str">
        <f>VLOOKUP(J8676,location[#All],2,FALSE)</f>
        <v>United States</v>
      </c>
      <c r="L8676" t="str">
        <f>VLOOKUP(J8676,location[#All],3,)</f>
        <v>Mcallen</v>
      </c>
      <c r="M8676" t="str">
        <f>VLOOKUP(J8676,location[#All],4,)</f>
        <v>Texas</v>
      </c>
      <c r="N8676">
        <f>VLOOKUP(J8676,location[#All],5,)</f>
        <v>78501</v>
      </c>
      <c r="O8676" t="str">
        <f>VLOOKUP(J8676,location[#All],6,)</f>
        <v>Central</v>
      </c>
    </row>
    <row r="8677" spans="1:15" x14ac:dyDescent="0.25">
      <c r="A8677" t="s">
        <v>3751</v>
      </c>
      <c r="B8677" t="s">
        <v>2824</v>
      </c>
      <c r="C8677" s="1">
        <v>41728</v>
      </c>
      <c r="D8677" s="1">
        <v>41729</v>
      </c>
      <c r="E8677" t="s">
        <v>44</v>
      </c>
      <c r="F8677">
        <v>105</v>
      </c>
      <c r="G8677">
        <v>5</v>
      </c>
      <c r="H8677">
        <v>0</v>
      </c>
      <c r="I8677">
        <v>294</v>
      </c>
      <c r="J8677" s="1" t="str">
        <f>INDEX(location!A:A,MATCH('Tabela Total'!A8677,location!A:A,0))</f>
        <v>US-2014-105151</v>
      </c>
      <c r="K8677" s="1" t="str">
        <f>VLOOKUP(J8677,location[#All],2,FALSE)</f>
        <v>United States</v>
      </c>
      <c r="L8677" t="str">
        <f>VLOOKUP(J8677,location[#All],3,)</f>
        <v>New York City</v>
      </c>
      <c r="M8677" t="str">
        <f>VLOOKUP(J8677,location[#All],4,)</f>
        <v>New York</v>
      </c>
      <c r="N8677">
        <f>VLOOKUP(J8677,location[#All],5,)</f>
        <v>10009</v>
      </c>
      <c r="O8677" t="str">
        <f>VLOOKUP(J8677,location[#All],6,)</f>
        <v>East</v>
      </c>
    </row>
    <row r="8678" spans="1:15" x14ac:dyDescent="0.25">
      <c r="A8678" t="s">
        <v>4320</v>
      </c>
      <c r="B8678" t="s">
        <v>2824</v>
      </c>
      <c r="C8678" s="1">
        <v>42583</v>
      </c>
      <c r="D8678" s="1">
        <v>42587</v>
      </c>
      <c r="E8678" t="s">
        <v>10</v>
      </c>
      <c r="F8678">
        <v>19648</v>
      </c>
      <c r="G8678">
        <v>2</v>
      </c>
      <c r="H8678">
        <v>2</v>
      </c>
      <c r="I8678">
        <v>66312</v>
      </c>
      <c r="J8678" s="1" t="str">
        <f>INDEX(location!A:A,MATCH('Tabela Total'!A8678,location!A:A,0))</f>
        <v>CA-2016-144337</v>
      </c>
      <c r="K8678" s="1" t="str">
        <f>VLOOKUP(J8678,location[#All],2,FALSE)</f>
        <v>United States</v>
      </c>
      <c r="L8678" t="str">
        <f>VLOOKUP(J8678,location[#All],3,)</f>
        <v>Amarillo</v>
      </c>
      <c r="M8678" t="str">
        <f>VLOOKUP(J8678,location[#All],4,)</f>
        <v>Texas</v>
      </c>
      <c r="N8678">
        <f>VLOOKUP(J8678,location[#All],5,)</f>
        <v>79109</v>
      </c>
      <c r="O8678" t="str">
        <f>VLOOKUP(J8678,location[#All],6,)</f>
        <v>Central</v>
      </c>
    </row>
    <row r="8679" spans="1:15" x14ac:dyDescent="0.25">
      <c r="A8679" t="s">
        <v>143</v>
      </c>
      <c r="B8679" t="s">
        <v>144</v>
      </c>
      <c r="C8679" s="1">
        <v>42996</v>
      </c>
      <c r="D8679" s="1">
        <v>43001</v>
      </c>
      <c r="E8679" t="s">
        <v>15</v>
      </c>
      <c r="F8679">
        <v>882</v>
      </c>
      <c r="G8679">
        <v>3</v>
      </c>
      <c r="H8679">
        <v>0</v>
      </c>
      <c r="I8679">
        <v>23814</v>
      </c>
      <c r="J8679" s="1" t="str">
        <f>INDEX(location!A:A,MATCH('Tabela Total'!A8679,location!A:A,0))</f>
        <v>CA-2017-106180</v>
      </c>
      <c r="K8679" s="1" t="str">
        <f>VLOOKUP(J8679,location[#All],2,FALSE)</f>
        <v>United States</v>
      </c>
      <c r="L8679" t="str">
        <f>VLOOKUP(J8679,location[#All],3,)</f>
        <v>San Francisco</v>
      </c>
      <c r="M8679" t="str">
        <f>VLOOKUP(J8679,location[#All],4,)</f>
        <v>California</v>
      </c>
      <c r="N8679">
        <f>VLOOKUP(J8679,location[#All],5,)</f>
        <v>94122</v>
      </c>
      <c r="O8679" t="str">
        <f>VLOOKUP(J8679,location[#All],6,)</f>
        <v>West</v>
      </c>
    </row>
    <row r="8680" spans="1:15" x14ac:dyDescent="0.25">
      <c r="A8680" t="s">
        <v>143</v>
      </c>
      <c r="B8680" t="s">
        <v>144</v>
      </c>
      <c r="C8680" s="1">
        <v>42996</v>
      </c>
      <c r="D8680" s="1">
        <v>43001</v>
      </c>
      <c r="E8680" t="s">
        <v>15</v>
      </c>
      <c r="F8680">
        <v>1086</v>
      </c>
      <c r="G8680">
        <v>3</v>
      </c>
      <c r="H8680">
        <v>0</v>
      </c>
      <c r="I8680">
        <v>51042</v>
      </c>
      <c r="J8680" s="1" t="str">
        <f>INDEX(location!A:A,MATCH('Tabela Total'!A8680,location!A:A,0))</f>
        <v>CA-2017-106180</v>
      </c>
      <c r="K8680" s="1" t="str">
        <f>VLOOKUP(J8680,location[#All],2,FALSE)</f>
        <v>United States</v>
      </c>
      <c r="L8680" t="str">
        <f>VLOOKUP(J8680,location[#All],3,)</f>
        <v>San Francisco</v>
      </c>
      <c r="M8680" t="str">
        <f>VLOOKUP(J8680,location[#All],4,)</f>
        <v>California</v>
      </c>
      <c r="N8680">
        <f>VLOOKUP(J8680,location[#All],5,)</f>
        <v>94122</v>
      </c>
      <c r="O8680" t="str">
        <f>VLOOKUP(J8680,location[#All],6,)</f>
        <v>West</v>
      </c>
    </row>
    <row r="8681" spans="1:15" x14ac:dyDescent="0.25">
      <c r="A8681" t="s">
        <v>143</v>
      </c>
      <c r="B8681" t="s">
        <v>144</v>
      </c>
      <c r="C8681" s="1">
        <v>42996</v>
      </c>
      <c r="D8681" s="1">
        <v>43001</v>
      </c>
      <c r="E8681" t="s">
        <v>15</v>
      </c>
      <c r="F8681">
        <v>1437</v>
      </c>
      <c r="G8681">
        <v>3</v>
      </c>
      <c r="H8681">
        <v>0</v>
      </c>
      <c r="I8681">
        <v>68976</v>
      </c>
      <c r="J8681" s="1" t="str">
        <f>INDEX(location!A:A,MATCH('Tabela Total'!A8681,location!A:A,0))</f>
        <v>CA-2017-106180</v>
      </c>
      <c r="K8681" s="1" t="str">
        <f>VLOOKUP(J8681,location[#All],2,FALSE)</f>
        <v>United States</v>
      </c>
      <c r="L8681" t="str">
        <f>VLOOKUP(J8681,location[#All],3,)</f>
        <v>San Francisco</v>
      </c>
      <c r="M8681" t="str">
        <f>VLOOKUP(J8681,location[#All],4,)</f>
        <v>California</v>
      </c>
      <c r="N8681">
        <f>VLOOKUP(J8681,location[#All],5,)</f>
        <v>94122</v>
      </c>
      <c r="O8681" t="str">
        <f>VLOOKUP(J8681,location[#All],6,)</f>
        <v>West</v>
      </c>
    </row>
    <row r="8682" spans="1:15" x14ac:dyDescent="0.25">
      <c r="A8682" t="s">
        <v>1952</v>
      </c>
      <c r="B8682" t="s">
        <v>144</v>
      </c>
      <c r="C8682" s="1">
        <v>42639</v>
      </c>
      <c r="D8682" s="1">
        <v>42644</v>
      </c>
      <c r="E8682" t="s">
        <v>15</v>
      </c>
      <c r="F8682">
        <v>4249575</v>
      </c>
      <c r="G8682">
        <v>5</v>
      </c>
      <c r="H8682">
        <v>15</v>
      </c>
      <c r="I8682">
        <v>19998</v>
      </c>
      <c r="J8682" s="1" t="str">
        <f>INDEX(location!A:A,MATCH('Tabela Total'!A8682,location!A:A,0))</f>
        <v>US-2016-146794</v>
      </c>
      <c r="K8682" s="1" t="str">
        <f>VLOOKUP(J8682,location[#All],2,FALSE)</f>
        <v>United States</v>
      </c>
      <c r="L8682" t="str">
        <f>VLOOKUP(J8682,location[#All],3,)</f>
        <v>Hesperia</v>
      </c>
      <c r="M8682" t="str">
        <f>VLOOKUP(J8682,location[#All],4,)</f>
        <v>California</v>
      </c>
      <c r="N8682">
        <f>VLOOKUP(J8682,location[#All],5,)</f>
        <v>92345</v>
      </c>
      <c r="O8682" t="str">
        <f>VLOOKUP(J8682,location[#All],6,)</f>
        <v>West</v>
      </c>
    </row>
    <row r="8683" spans="1:15" x14ac:dyDescent="0.25">
      <c r="A8683" t="s">
        <v>2299</v>
      </c>
      <c r="B8683" t="s">
        <v>144</v>
      </c>
      <c r="C8683" s="1">
        <v>43000</v>
      </c>
      <c r="D8683" s="1">
        <v>43005</v>
      </c>
      <c r="E8683" t="s">
        <v>15</v>
      </c>
      <c r="F8683">
        <v>13392</v>
      </c>
      <c r="G8683">
        <v>3</v>
      </c>
      <c r="H8683">
        <v>2</v>
      </c>
      <c r="I8683">
        <v>5022</v>
      </c>
      <c r="J8683" s="1" t="str">
        <f>INDEX(location!A:A,MATCH('Tabela Total'!A8683,location!A:A,0))</f>
        <v>US-2017-108245</v>
      </c>
      <c r="K8683" s="1" t="str">
        <f>VLOOKUP(J8683,location[#All],2,FALSE)</f>
        <v>United States</v>
      </c>
      <c r="L8683" t="str">
        <f>VLOOKUP(J8683,location[#All],3,)</f>
        <v>Pearland</v>
      </c>
      <c r="M8683" t="str">
        <f>VLOOKUP(J8683,location[#All],4,)</f>
        <v>Texas</v>
      </c>
      <c r="N8683">
        <f>VLOOKUP(J8683,location[#All],5,)</f>
        <v>77581</v>
      </c>
      <c r="O8683" t="str">
        <f>VLOOKUP(J8683,location[#All],6,)</f>
        <v>Central</v>
      </c>
    </row>
    <row r="8684" spans="1:15" x14ac:dyDescent="0.25">
      <c r="A8684" t="s">
        <v>2299</v>
      </c>
      <c r="B8684" t="s">
        <v>144</v>
      </c>
      <c r="C8684" s="1">
        <v>43000</v>
      </c>
      <c r="D8684" s="1">
        <v>43005</v>
      </c>
      <c r="E8684" t="s">
        <v>15</v>
      </c>
      <c r="F8684">
        <v>11228</v>
      </c>
      <c r="G8684">
        <v>7</v>
      </c>
      <c r="H8684">
        <v>8</v>
      </c>
      <c r="I8684">
        <v>-185262</v>
      </c>
      <c r="J8684" s="1" t="str">
        <f>INDEX(location!A:A,MATCH('Tabela Total'!A8684,location!A:A,0))</f>
        <v>US-2017-108245</v>
      </c>
      <c r="K8684" s="1" t="str">
        <f>VLOOKUP(J8684,location[#All],2,FALSE)</f>
        <v>United States</v>
      </c>
      <c r="L8684" t="str">
        <f>VLOOKUP(J8684,location[#All],3,)</f>
        <v>Pearland</v>
      </c>
      <c r="M8684" t="str">
        <f>VLOOKUP(J8684,location[#All],4,)</f>
        <v>Texas</v>
      </c>
      <c r="N8684">
        <f>VLOOKUP(J8684,location[#All],5,)</f>
        <v>77581</v>
      </c>
      <c r="O8684" t="str">
        <f>VLOOKUP(J8684,location[#All],6,)</f>
        <v>Central</v>
      </c>
    </row>
    <row r="8685" spans="1:15" x14ac:dyDescent="0.25">
      <c r="A8685" t="s">
        <v>2525</v>
      </c>
      <c r="B8685" t="s">
        <v>144</v>
      </c>
      <c r="C8685" s="1">
        <v>42635</v>
      </c>
      <c r="D8685" s="1">
        <v>42642</v>
      </c>
      <c r="E8685" t="s">
        <v>15</v>
      </c>
      <c r="F8685">
        <v>40776</v>
      </c>
      <c r="G8685">
        <v>3</v>
      </c>
      <c r="H8685">
        <v>2</v>
      </c>
      <c r="I8685">
        <v>45873</v>
      </c>
      <c r="J8685" s="1" t="str">
        <f>INDEX(location!A:A,MATCH('Tabela Total'!A8685,location!A:A,0))</f>
        <v>CA-2016-109743</v>
      </c>
      <c r="K8685" s="1" t="str">
        <f>VLOOKUP(J8685,location[#All],2,FALSE)</f>
        <v>United States</v>
      </c>
      <c r="L8685" t="str">
        <f>VLOOKUP(J8685,location[#All],3,)</f>
        <v>Smyrna</v>
      </c>
      <c r="M8685" t="str">
        <f>VLOOKUP(J8685,location[#All],4,)</f>
        <v>Tennessee</v>
      </c>
      <c r="N8685">
        <f>VLOOKUP(J8685,location[#All],5,)</f>
        <v>37167</v>
      </c>
      <c r="O8685" t="str">
        <f>VLOOKUP(J8685,location[#All],6,)</f>
        <v>South</v>
      </c>
    </row>
    <row r="8686" spans="1:15" x14ac:dyDescent="0.25">
      <c r="A8686" t="s">
        <v>2525</v>
      </c>
      <c r="B8686" t="s">
        <v>144</v>
      </c>
      <c r="C8686" s="1">
        <v>42635</v>
      </c>
      <c r="D8686" s="1">
        <v>42642</v>
      </c>
      <c r="E8686" t="s">
        <v>15</v>
      </c>
      <c r="F8686">
        <v>63936</v>
      </c>
      <c r="G8686">
        <v>8</v>
      </c>
      <c r="H8686">
        <v>2</v>
      </c>
      <c r="I8686">
        <v>55944</v>
      </c>
      <c r="J8686" s="1" t="str">
        <f>INDEX(location!A:A,MATCH('Tabela Total'!A8686,location!A:A,0))</f>
        <v>CA-2016-109743</v>
      </c>
      <c r="K8686" s="1" t="str">
        <f>VLOOKUP(J8686,location[#All],2,FALSE)</f>
        <v>United States</v>
      </c>
      <c r="L8686" t="str">
        <f>VLOOKUP(J8686,location[#All],3,)</f>
        <v>Smyrna</v>
      </c>
      <c r="M8686" t="str">
        <f>VLOOKUP(J8686,location[#All],4,)</f>
        <v>Tennessee</v>
      </c>
      <c r="N8686">
        <f>VLOOKUP(J8686,location[#All],5,)</f>
        <v>37167</v>
      </c>
      <c r="O8686" t="str">
        <f>VLOOKUP(J8686,location[#All],6,)</f>
        <v>South</v>
      </c>
    </row>
    <row r="8687" spans="1:15" x14ac:dyDescent="0.25">
      <c r="A8687" t="s">
        <v>2573</v>
      </c>
      <c r="B8687" t="s">
        <v>144</v>
      </c>
      <c r="C8687" s="1">
        <v>42730</v>
      </c>
      <c r="D8687" s="1">
        <v>42737</v>
      </c>
      <c r="E8687" t="s">
        <v>15</v>
      </c>
      <c r="F8687">
        <v>1872</v>
      </c>
      <c r="G8687">
        <v>2</v>
      </c>
      <c r="H8687">
        <v>2</v>
      </c>
      <c r="I8687">
        <v>351</v>
      </c>
      <c r="J8687" s="1" t="str">
        <f>INDEX(location!A:A,MATCH('Tabela Total'!A8687,location!A:A,0))</f>
        <v>CA-2016-151512</v>
      </c>
      <c r="K8687" s="1" t="str">
        <f>VLOOKUP(J8687,location[#All],2,FALSE)</f>
        <v>United States</v>
      </c>
      <c r="L8687" t="str">
        <f>VLOOKUP(J8687,location[#All],3,)</f>
        <v>Denver</v>
      </c>
      <c r="M8687" t="str">
        <f>VLOOKUP(J8687,location[#All],4,)</f>
        <v>Colorado</v>
      </c>
      <c r="N8687">
        <f>VLOOKUP(J8687,location[#All],5,)</f>
        <v>80219</v>
      </c>
      <c r="O8687" t="str">
        <f>VLOOKUP(J8687,location[#All],6,)</f>
        <v>West</v>
      </c>
    </row>
    <row r="8688" spans="1:15" x14ac:dyDescent="0.25">
      <c r="A8688" t="s">
        <v>3174</v>
      </c>
      <c r="B8688" t="s">
        <v>144</v>
      </c>
      <c r="C8688" s="1">
        <v>42684</v>
      </c>
      <c r="D8688" s="1">
        <v>42688</v>
      </c>
      <c r="E8688" t="s">
        <v>15</v>
      </c>
      <c r="F8688">
        <v>20368</v>
      </c>
      <c r="G8688">
        <v>1</v>
      </c>
      <c r="H8688">
        <v>2</v>
      </c>
      <c r="I8688">
        <v>73834</v>
      </c>
      <c r="J8688" s="1" t="str">
        <f>INDEX(location!A:A,MATCH('Tabela Total'!A8688,location!A:A,0))</f>
        <v>CA-2016-125164</v>
      </c>
      <c r="K8688" s="1" t="str">
        <f>VLOOKUP(J8688,location[#All],2,FALSE)</f>
        <v>United States</v>
      </c>
      <c r="L8688" t="str">
        <f>VLOOKUP(J8688,location[#All],3,)</f>
        <v>New York City</v>
      </c>
      <c r="M8688" t="str">
        <f>VLOOKUP(J8688,location[#All],4,)</f>
        <v>New York</v>
      </c>
      <c r="N8688">
        <f>VLOOKUP(J8688,location[#All],5,)</f>
        <v>10011</v>
      </c>
      <c r="O8688" t="str">
        <f>VLOOKUP(J8688,location[#All],6,)</f>
        <v>East</v>
      </c>
    </row>
    <row r="8689" spans="1:15" x14ac:dyDescent="0.25">
      <c r="A8689" t="s">
        <v>3174</v>
      </c>
      <c r="B8689" t="s">
        <v>144</v>
      </c>
      <c r="C8689" s="1">
        <v>42684</v>
      </c>
      <c r="D8689" s="1">
        <v>42688</v>
      </c>
      <c r="E8689" t="s">
        <v>15</v>
      </c>
      <c r="F8689">
        <v>49848</v>
      </c>
      <c r="G8689">
        <v>3</v>
      </c>
      <c r="H8689">
        <v>2</v>
      </c>
      <c r="I8689">
        <v>168237</v>
      </c>
      <c r="J8689" s="1" t="str">
        <f>INDEX(location!A:A,MATCH('Tabela Total'!A8689,location!A:A,0))</f>
        <v>CA-2016-125164</v>
      </c>
      <c r="K8689" s="1" t="str">
        <f>VLOOKUP(J8689,location[#All],2,FALSE)</f>
        <v>United States</v>
      </c>
      <c r="L8689" t="str">
        <f>VLOOKUP(J8689,location[#All],3,)</f>
        <v>New York City</v>
      </c>
      <c r="M8689" t="str">
        <f>VLOOKUP(J8689,location[#All],4,)</f>
        <v>New York</v>
      </c>
      <c r="N8689">
        <f>VLOOKUP(J8689,location[#All],5,)</f>
        <v>10011</v>
      </c>
      <c r="O8689" t="str">
        <f>VLOOKUP(J8689,location[#All],6,)</f>
        <v>East</v>
      </c>
    </row>
    <row r="8690" spans="1:15" x14ac:dyDescent="0.25">
      <c r="A8690" t="s">
        <v>3323</v>
      </c>
      <c r="B8690" t="s">
        <v>144</v>
      </c>
      <c r="C8690" s="1">
        <v>42800</v>
      </c>
      <c r="D8690" s="1">
        <v>42804</v>
      </c>
      <c r="E8690" t="s">
        <v>10</v>
      </c>
      <c r="F8690">
        <v>6778</v>
      </c>
      <c r="G8690">
        <v>2</v>
      </c>
      <c r="H8690">
        <v>0</v>
      </c>
      <c r="I8690">
        <v>16945</v>
      </c>
      <c r="J8690" s="1" t="str">
        <f>INDEX(location!A:A,MATCH('Tabela Total'!A8690,location!A:A,0))</f>
        <v>CA-2017-125101</v>
      </c>
      <c r="K8690" s="1" t="str">
        <f>VLOOKUP(J8690,location[#All],2,FALSE)</f>
        <v>United States</v>
      </c>
      <c r="L8690" t="str">
        <f>VLOOKUP(J8690,location[#All],3,)</f>
        <v>San Francisco</v>
      </c>
      <c r="M8690" t="str">
        <f>VLOOKUP(J8690,location[#All],4,)</f>
        <v>California</v>
      </c>
      <c r="N8690">
        <f>VLOOKUP(J8690,location[#All],5,)</f>
        <v>94109</v>
      </c>
      <c r="O8690" t="str">
        <f>VLOOKUP(J8690,location[#All],6,)</f>
        <v>West</v>
      </c>
    </row>
    <row r="8691" spans="1:15" x14ac:dyDescent="0.25">
      <c r="A8691" t="s">
        <v>3609</v>
      </c>
      <c r="B8691" t="s">
        <v>144</v>
      </c>
      <c r="C8691" s="1">
        <v>43035</v>
      </c>
      <c r="D8691" s="1">
        <v>43042</v>
      </c>
      <c r="E8691" t="s">
        <v>15</v>
      </c>
      <c r="F8691">
        <v>1584</v>
      </c>
      <c r="G8691">
        <v>2</v>
      </c>
      <c r="H8691">
        <v>2</v>
      </c>
      <c r="I8691">
        <v>5544</v>
      </c>
      <c r="J8691" s="1" t="str">
        <f>INDEX(location!A:A,MATCH('Tabela Total'!A8691,location!A:A,0))</f>
        <v>CA-2017-127922</v>
      </c>
      <c r="K8691" s="1" t="str">
        <f>VLOOKUP(J8691,location[#All],2,FALSE)</f>
        <v>United States</v>
      </c>
      <c r="L8691" t="str">
        <f>VLOOKUP(J8691,location[#All],3,)</f>
        <v>Dallas</v>
      </c>
      <c r="M8691" t="str">
        <f>VLOOKUP(J8691,location[#All],4,)</f>
        <v>Texas</v>
      </c>
      <c r="N8691">
        <f>VLOOKUP(J8691,location[#All],5,)</f>
        <v>75081</v>
      </c>
      <c r="O8691" t="str">
        <f>VLOOKUP(J8691,location[#All],6,)</f>
        <v>Central</v>
      </c>
    </row>
    <row r="8692" spans="1:15" x14ac:dyDescent="0.25">
      <c r="A8692" t="s">
        <v>3609</v>
      </c>
      <c r="B8692" t="s">
        <v>144</v>
      </c>
      <c r="C8692" s="1">
        <v>43035</v>
      </c>
      <c r="D8692" s="1">
        <v>43042</v>
      </c>
      <c r="E8692" t="s">
        <v>15</v>
      </c>
      <c r="F8692">
        <v>8448</v>
      </c>
      <c r="G8692">
        <v>2</v>
      </c>
      <c r="H8692">
        <v>2</v>
      </c>
      <c r="I8692">
        <v>264</v>
      </c>
      <c r="J8692" s="1" t="str">
        <f>INDEX(location!A:A,MATCH('Tabela Total'!A8692,location!A:A,0))</f>
        <v>CA-2017-127922</v>
      </c>
      <c r="K8692" s="1" t="str">
        <f>VLOOKUP(J8692,location[#All],2,FALSE)</f>
        <v>United States</v>
      </c>
      <c r="L8692" t="str">
        <f>VLOOKUP(J8692,location[#All],3,)</f>
        <v>Dallas</v>
      </c>
      <c r="M8692" t="str">
        <f>VLOOKUP(J8692,location[#All],4,)</f>
        <v>Texas</v>
      </c>
      <c r="N8692">
        <f>VLOOKUP(J8692,location[#All],5,)</f>
        <v>75081</v>
      </c>
      <c r="O8692" t="str">
        <f>VLOOKUP(J8692,location[#All],6,)</f>
        <v>Central</v>
      </c>
    </row>
    <row r="8693" spans="1:15" x14ac:dyDescent="0.25">
      <c r="A8693" t="s">
        <v>3770</v>
      </c>
      <c r="B8693" t="s">
        <v>144</v>
      </c>
      <c r="C8693" s="1">
        <v>41983</v>
      </c>
      <c r="D8693" s="1">
        <v>41987</v>
      </c>
      <c r="E8693" t="s">
        <v>15</v>
      </c>
      <c r="F8693">
        <v>338352</v>
      </c>
      <c r="G8693">
        <v>3</v>
      </c>
      <c r="H8693">
        <v>2</v>
      </c>
      <c r="I8693">
        <v>42294</v>
      </c>
      <c r="J8693" s="1" t="str">
        <f>INDEX(location!A:A,MATCH('Tabela Total'!A8693,location!A:A,0))</f>
        <v>US-2014-112991</v>
      </c>
      <c r="K8693" s="1" t="str">
        <f>VLOOKUP(J8693,location[#All],2,FALSE)</f>
        <v>United States</v>
      </c>
      <c r="L8693" t="str">
        <f>VLOOKUP(J8693,location[#All],3,)</f>
        <v>Caldwell</v>
      </c>
      <c r="M8693" t="str">
        <f>VLOOKUP(J8693,location[#All],4,)</f>
        <v>Idaho</v>
      </c>
      <c r="N8693">
        <f>VLOOKUP(J8693,location[#All],5,)</f>
        <v>83605</v>
      </c>
      <c r="O8693" t="str">
        <f>VLOOKUP(J8693,location[#All],6,)</f>
        <v>West</v>
      </c>
    </row>
    <row r="8694" spans="1:15" x14ac:dyDescent="0.25">
      <c r="A8694" t="s">
        <v>3770</v>
      </c>
      <c r="B8694" t="s">
        <v>144</v>
      </c>
      <c r="C8694" s="1">
        <v>41983</v>
      </c>
      <c r="D8694" s="1">
        <v>41987</v>
      </c>
      <c r="E8694" t="s">
        <v>15</v>
      </c>
      <c r="F8694">
        <v>2592</v>
      </c>
      <c r="G8694">
        <v>4</v>
      </c>
      <c r="H8694">
        <v>0</v>
      </c>
      <c r="I8694">
        <v>124416</v>
      </c>
      <c r="J8694" s="1" t="str">
        <f>INDEX(location!A:A,MATCH('Tabela Total'!A8694,location!A:A,0))</f>
        <v>US-2014-112991</v>
      </c>
      <c r="K8694" s="1" t="str">
        <f>VLOOKUP(J8694,location[#All],2,FALSE)</f>
        <v>United States</v>
      </c>
      <c r="L8694" t="str">
        <f>VLOOKUP(J8694,location[#All],3,)</f>
        <v>Caldwell</v>
      </c>
      <c r="M8694" t="str">
        <f>VLOOKUP(J8694,location[#All],4,)</f>
        <v>Idaho</v>
      </c>
      <c r="N8694">
        <f>VLOOKUP(J8694,location[#All],5,)</f>
        <v>83605</v>
      </c>
      <c r="O8694" t="str">
        <f>VLOOKUP(J8694,location[#All],6,)</f>
        <v>West</v>
      </c>
    </row>
    <row r="8695" spans="1:15" x14ac:dyDescent="0.25">
      <c r="A8695" t="s">
        <v>3770</v>
      </c>
      <c r="B8695" t="s">
        <v>144</v>
      </c>
      <c r="C8695" s="1">
        <v>41983</v>
      </c>
      <c r="D8695" s="1">
        <v>41987</v>
      </c>
      <c r="E8695" t="s">
        <v>15</v>
      </c>
      <c r="F8695">
        <v>9136</v>
      </c>
      <c r="G8695">
        <v>4</v>
      </c>
      <c r="H8695">
        <v>0</v>
      </c>
      <c r="I8695">
        <v>420256</v>
      </c>
      <c r="J8695" s="1" t="str">
        <f>INDEX(location!A:A,MATCH('Tabela Total'!A8695,location!A:A,0))</f>
        <v>US-2014-112991</v>
      </c>
      <c r="K8695" s="1" t="str">
        <f>VLOOKUP(J8695,location[#All],2,FALSE)</f>
        <v>United States</v>
      </c>
      <c r="L8695" t="str">
        <f>VLOOKUP(J8695,location[#All],3,)</f>
        <v>Caldwell</v>
      </c>
      <c r="M8695" t="str">
        <f>VLOOKUP(J8695,location[#All],4,)</f>
        <v>Idaho</v>
      </c>
      <c r="N8695">
        <f>VLOOKUP(J8695,location[#All],5,)</f>
        <v>83605</v>
      </c>
      <c r="O8695" t="str">
        <f>VLOOKUP(J8695,location[#All],6,)</f>
        <v>West</v>
      </c>
    </row>
    <row r="8696" spans="1:15" x14ac:dyDescent="0.25">
      <c r="A8696" t="s">
        <v>4688</v>
      </c>
      <c r="B8696" t="s">
        <v>144</v>
      </c>
      <c r="C8696" s="1">
        <v>42272</v>
      </c>
      <c r="D8696" s="1">
        <v>42277</v>
      </c>
      <c r="E8696" t="s">
        <v>15</v>
      </c>
      <c r="F8696">
        <v>307136</v>
      </c>
      <c r="G8696">
        <v>4</v>
      </c>
      <c r="H8696">
        <v>2</v>
      </c>
      <c r="I8696">
        <v>-115176</v>
      </c>
      <c r="J8696" s="1" t="str">
        <f>INDEX(location!A:A,MATCH('Tabela Total'!A8696,location!A:A,0))</f>
        <v>CA-2015-149083</v>
      </c>
      <c r="K8696" s="1" t="str">
        <f>VLOOKUP(J8696,location[#All],2,FALSE)</f>
        <v>United States</v>
      </c>
      <c r="L8696" t="str">
        <f>VLOOKUP(J8696,location[#All],3,)</f>
        <v>Seattle</v>
      </c>
      <c r="M8696" t="str">
        <f>VLOOKUP(J8696,location[#All],4,)</f>
        <v>Washington</v>
      </c>
      <c r="N8696">
        <f>VLOOKUP(J8696,location[#All],5,)</f>
        <v>98103</v>
      </c>
      <c r="O8696" t="str">
        <f>VLOOKUP(J8696,location[#All],6,)</f>
        <v>West</v>
      </c>
    </row>
    <row r="8697" spans="1:15" x14ac:dyDescent="0.25">
      <c r="A8697" t="s">
        <v>4688</v>
      </c>
      <c r="B8697" t="s">
        <v>144</v>
      </c>
      <c r="C8697" s="1">
        <v>42272</v>
      </c>
      <c r="D8697" s="1">
        <v>42277</v>
      </c>
      <c r="E8697" t="s">
        <v>15</v>
      </c>
      <c r="F8697">
        <v>126</v>
      </c>
      <c r="G8697">
        <v>2</v>
      </c>
      <c r="H8697">
        <v>0</v>
      </c>
      <c r="I8697">
        <v>5796</v>
      </c>
      <c r="J8697" s="1" t="str">
        <f>INDEX(location!A:A,MATCH('Tabela Total'!A8697,location!A:A,0))</f>
        <v>CA-2015-149083</v>
      </c>
      <c r="K8697" s="1" t="str">
        <f>VLOOKUP(J8697,location[#All],2,FALSE)</f>
        <v>United States</v>
      </c>
      <c r="L8697" t="str">
        <f>VLOOKUP(J8697,location[#All],3,)</f>
        <v>Seattle</v>
      </c>
      <c r="M8697" t="str">
        <f>VLOOKUP(J8697,location[#All],4,)</f>
        <v>Washington</v>
      </c>
      <c r="N8697">
        <f>VLOOKUP(J8697,location[#All],5,)</f>
        <v>98103</v>
      </c>
      <c r="O8697" t="str">
        <f>VLOOKUP(J8697,location[#All],6,)</f>
        <v>West</v>
      </c>
    </row>
    <row r="8698" spans="1:15" x14ac:dyDescent="0.25">
      <c r="A8698" t="s">
        <v>4688</v>
      </c>
      <c r="B8698" t="s">
        <v>144</v>
      </c>
      <c r="C8698" s="1">
        <v>42272</v>
      </c>
      <c r="D8698" s="1">
        <v>42277</v>
      </c>
      <c r="E8698" t="s">
        <v>15</v>
      </c>
      <c r="F8698">
        <v>15998</v>
      </c>
      <c r="G8698">
        <v>2</v>
      </c>
      <c r="H8698">
        <v>0</v>
      </c>
      <c r="I8698">
        <v>575928</v>
      </c>
      <c r="J8698" s="1" t="str">
        <f>INDEX(location!A:A,MATCH('Tabela Total'!A8698,location!A:A,0))</f>
        <v>CA-2015-149083</v>
      </c>
      <c r="K8698" s="1" t="str">
        <f>VLOOKUP(J8698,location[#All],2,FALSE)</f>
        <v>United States</v>
      </c>
      <c r="L8698" t="str">
        <f>VLOOKUP(J8698,location[#All],3,)</f>
        <v>Seattle</v>
      </c>
      <c r="M8698" t="str">
        <f>VLOOKUP(J8698,location[#All],4,)</f>
        <v>Washington</v>
      </c>
      <c r="N8698">
        <f>VLOOKUP(J8698,location[#All],5,)</f>
        <v>98103</v>
      </c>
      <c r="O8698" t="str">
        <f>VLOOKUP(J8698,location[#All],6,)</f>
        <v>West</v>
      </c>
    </row>
    <row r="8699" spans="1:15" x14ac:dyDescent="0.25">
      <c r="A8699" t="s">
        <v>5224</v>
      </c>
      <c r="B8699" t="s">
        <v>144</v>
      </c>
      <c r="C8699" s="1">
        <v>43070</v>
      </c>
      <c r="D8699" s="1">
        <v>43075</v>
      </c>
      <c r="E8699" t="s">
        <v>15</v>
      </c>
      <c r="F8699">
        <v>1592</v>
      </c>
      <c r="G8699">
        <v>5</v>
      </c>
      <c r="H8699">
        <v>2</v>
      </c>
      <c r="I8699">
        <v>5373</v>
      </c>
      <c r="J8699" s="1" t="str">
        <f>INDEX(location!A:A,MATCH('Tabela Total'!A8699,location!A:A,0))</f>
        <v>CA-2017-101805</v>
      </c>
      <c r="K8699" s="1" t="str">
        <f>VLOOKUP(J8699,location[#All],2,FALSE)</f>
        <v>United States</v>
      </c>
      <c r="L8699" t="str">
        <f>VLOOKUP(J8699,location[#All],3,)</f>
        <v>Seattle</v>
      </c>
      <c r="M8699" t="str">
        <f>VLOOKUP(J8699,location[#All],4,)</f>
        <v>Washington</v>
      </c>
      <c r="N8699">
        <f>VLOOKUP(J8699,location[#All],5,)</f>
        <v>98105</v>
      </c>
      <c r="O8699" t="str">
        <f>VLOOKUP(J8699,location[#All],6,)</f>
        <v>West</v>
      </c>
    </row>
    <row r="8700" spans="1:15" x14ac:dyDescent="0.25">
      <c r="A8700" t="s">
        <v>5224</v>
      </c>
      <c r="B8700" t="s">
        <v>144</v>
      </c>
      <c r="C8700" s="1">
        <v>43070</v>
      </c>
      <c r="D8700" s="1">
        <v>43075</v>
      </c>
      <c r="E8700" t="s">
        <v>15</v>
      </c>
      <c r="F8700">
        <v>7068</v>
      </c>
      <c r="G8700">
        <v>12</v>
      </c>
      <c r="H8700">
        <v>0</v>
      </c>
      <c r="I8700">
        <v>310992</v>
      </c>
      <c r="J8700" s="1" t="str">
        <f>INDEX(location!A:A,MATCH('Tabela Total'!A8700,location!A:A,0))</f>
        <v>CA-2017-101805</v>
      </c>
      <c r="K8700" s="1" t="str">
        <f>VLOOKUP(J8700,location[#All],2,FALSE)</f>
        <v>United States</v>
      </c>
      <c r="L8700" t="str">
        <f>VLOOKUP(J8700,location[#All],3,)</f>
        <v>Seattle</v>
      </c>
      <c r="M8700" t="str">
        <f>VLOOKUP(J8700,location[#All],4,)</f>
        <v>Washington</v>
      </c>
      <c r="N8700">
        <f>VLOOKUP(J8700,location[#All],5,)</f>
        <v>98105</v>
      </c>
      <c r="O8700" t="str">
        <f>VLOOKUP(J8700,location[#All],6,)</f>
        <v>West</v>
      </c>
    </row>
    <row r="8701" spans="1:15" x14ac:dyDescent="0.25">
      <c r="A8701" t="s">
        <v>5224</v>
      </c>
      <c r="B8701" t="s">
        <v>144</v>
      </c>
      <c r="C8701" s="1">
        <v>43070</v>
      </c>
      <c r="D8701" s="1">
        <v>43075</v>
      </c>
      <c r="E8701" t="s">
        <v>15</v>
      </c>
      <c r="F8701">
        <v>54124</v>
      </c>
      <c r="G8701">
        <v>4</v>
      </c>
      <c r="H8701">
        <v>0</v>
      </c>
      <c r="I8701">
        <v>54124</v>
      </c>
      <c r="J8701" s="1" t="str">
        <f>INDEX(location!A:A,MATCH('Tabela Total'!A8701,location!A:A,0))</f>
        <v>CA-2017-101805</v>
      </c>
      <c r="K8701" s="1" t="str">
        <f>VLOOKUP(J8701,location[#All],2,FALSE)</f>
        <v>United States</v>
      </c>
      <c r="L8701" t="str">
        <f>VLOOKUP(J8701,location[#All],3,)</f>
        <v>Seattle</v>
      </c>
      <c r="M8701" t="str">
        <f>VLOOKUP(J8701,location[#All],4,)</f>
        <v>Washington</v>
      </c>
      <c r="N8701">
        <f>VLOOKUP(J8701,location[#All],5,)</f>
        <v>98105</v>
      </c>
      <c r="O8701" t="str">
        <f>VLOOKUP(J8701,location[#All],6,)</f>
        <v>West</v>
      </c>
    </row>
    <row r="8702" spans="1:15" x14ac:dyDescent="0.25">
      <c r="A8702" t="s">
        <v>5726</v>
      </c>
      <c r="B8702" t="s">
        <v>144</v>
      </c>
      <c r="C8702" s="1">
        <v>42511</v>
      </c>
      <c r="D8702" s="1">
        <v>42518</v>
      </c>
      <c r="E8702" t="s">
        <v>15</v>
      </c>
      <c r="F8702">
        <v>3798</v>
      </c>
      <c r="G8702">
        <v>3</v>
      </c>
      <c r="H8702">
        <v>8</v>
      </c>
      <c r="I8702">
        <v>-58869</v>
      </c>
      <c r="J8702" s="1" t="str">
        <f>INDEX(location!A:A,MATCH('Tabela Total'!A8702,location!A:A,0))</f>
        <v>CA-2016-125920</v>
      </c>
      <c r="K8702" s="1" t="str">
        <f>VLOOKUP(J8702,location[#All],2,FALSE)</f>
        <v>United States</v>
      </c>
      <c r="L8702" t="str">
        <f>VLOOKUP(J8702,location[#All],3,)</f>
        <v>Chicago</v>
      </c>
      <c r="M8702" t="str">
        <f>VLOOKUP(J8702,location[#All],4,)</f>
        <v>Illinois</v>
      </c>
      <c r="N8702">
        <f>VLOOKUP(J8702,location[#All],5,)</f>
        <v>60610</v>
      </c>
      <c r="O8702" t="str">
        <f>VLOOKUP(J8702,location[#All],6,)</f>
        <v>Central</v>
      </c>
    </row>
    <row r="8703" spans="1:15" x14ac:dyDescent="0.25">
      <c r="A8703" t="s">
        <v>5767</v>
      </c>
      <c r="B8703" t="s">
        <v>144</v>
      </c>
      <c r="C8703" s="1">
        <v>42576</v>
      </c>
      <c r="D8703" s="1">
        <v>42579</v>
      </c>
      <c r="E8703" t="s">
        <v>10</v>
      </c>
      <c r="F8703">
        <v>2062</v>
      </c>
      <c r="G8703">
        <v>2</v>
      </c>
      <c r="H8703">
        <v>0</v>
      </c>
      <c r="I8703">
        <v>96914</v>
      </c>
      <c r="J8703" s="1" t="str">
        <f>INDEX(location!A:A,MATCH('Tabela Total'!A8703,location!A:A,0))</f>
        <v>US-2016-115441</v>
      </c>
      <c r="K8703" s="1" t="str">
        <f>VLOOKUP(J8703,location[#All],2,FALSE)</f>
        <v>United States</v>
      </c>
      <c r="L8703" t="str">
        <f>VLOOKUP(J8703,location[#All],3,)</f>
        <v>Milwaukee</v>
      </c>
      <c r="M8703" t="str">
        <f>VLOOKUP(J8703,location[#All],4,)</f>
        <v>Wisconsin</v>
      </c>
      <c r="N8703">
        <f>VLOOKUP(J8703,location[#All],5,)</f>
        <v>53209</v>
      </c>
      <c r="O8703" t="str">
        <f>VLOOKUP(J8703,location[#All],6,)</f>
        <v>Central</v>
      </c>
    </row>
    <row r="8704" spans="1:15" x14ac:dyDescent="0.25">
      <c r="A8704" t="s">
        <v>5767</v>
      </c>
      <c r="B8704" t="s">
        <v>144</v>
      </c>
      <c r="C8704" s="1">
        <v>42576</v>
      </c>
      <c r="D8704" s="1">
        <v>42579</v>
      </c>
      <c r="E8704" t="s">
        <v>10</v>
      </c>
      <c r="F8704">
        <v>12425</v>
      </c>
      <c r="G8704">
        <v>7</v>
      </c>
      <c r="H8704">
        <v>0</v>
      </c>
      <c r="I8704">
        <v>484575</v>
      </c>
      <c r="J8704" s="1" t="str">
        <f>INDEX(location!A:A,MATCH('Tabela Total'!A8704,location!A:A,0))</f>
        <v>US-2016-115441</v>
      </c>
      <c r="K8704" s="1" t="str">
        <f>VLOOKUP(J8704,location[#All],2,FALSE)</f>
        <v>United States</v>
      </c>
      <c r="L8704" t="str">
        <f>VLOOKUP(J8704,location[#All],3,)</f>
        <v>Milwaukee</v>
      </c>
      <c r="M8704" t="str">
        <f>VLOOKUP(J8704,location[#All],4,)</f>
        <v>Wisconsin</v>
      </c>
      <c r="N8704">
        <f>VLOOKUP(J8704,location[#All],5,)</f>
        <v>53209</v>
      </c>
      <c r="O8704" t="str">
        <f>VLOOKUP(J8704,location[#All],6,)</f>
        <v>Central</v>
      </c>
    </row>
    <row r="8705" spans="1:15" x14ac:dyDescent="0.25">
      <c r="A8705" t="s">
        <v>5767</v>
      </c>
      <c r="B8705" t="s">
        <v>144</v>
      </c>
      <c r="C8705" s="1">
        <v>42576</v>
      </c>
      <c r="D8705" s="1">
        <v>42579</v>
      </c>
      <c r="E8705" t="s">
        <v>10</v>
      </c>
      <c r="F8705">
        <v>29755</v>
      </c>
      <c r="G8705">
        <v>5</v>
      </c>
      <c r="H8705">
        <v>0</v>
      </c>
      <c r="I8705">
        <v>83314</v>
      </c>
      <c r="J8705" s="1" t="str">
        <f>INDEX(location!A:A,MATCH('Tabela Total'!A8705,location!A:A,0))</f>
        <v>US-2016-115441</v>
      </c>
      <c r="K8705" s="1" t="str">
        <f>VLOOKUP(J8705,location[#All],2,FALSE)</f>
        <v>United States</v>
      </c>
      <c r="L8705" t="str">
        <f>VLOOKUP(J8705,location[#All],3,)</f>
        <v>Milwaukee</v>
      </c>
      <c r="M8705" t="str">
        <f>VLOOKUP(J8705,location[#All],4,)</f>
        <v>Wisconsin</v>
      </c>
      <c r="N8705">
        <f>VLOOKUP(J8705,location[#All],5,)</f>
        <v>53209</v>
      </c>
      <c r="O8705" t="str">
        <f>VLOOKUP(J8705,location[#All],6,)</f>
        <v>Central</v>
      </c>
    </row>
    <row r="8706" spans="1:15" x14ac:dyDescent="0.25">
      <c r="A8706" t="s">
        <v>5767</v>
      </c>
      <c r="B8706" t="s">
        <v>144</v>
      </c>
      <c r="C8706" s="1">
        <v>42576</v>
      </c>
      <c r="D8706" s="1">
        <v>42579</v>
      </c>
      <c r="E8706" t="s">
        <v>10</v>
      </c>
      <c r="F8706">
        <v>40356</v>
      </c>
      <c r="G8706">
        <v>4</v>
      </c>
      <c r="H8706">
        <v>0</v>
      </c>
      <c r="I8706">
        <v>968544</v>
      </c>
      <c r="J8706" s="1" t="str">
        <f>INDEX(location!A:A,MATCH('Tabela Total'!A8706,location!A:A,0))</f>
        <v>US-2016-115441</v>
      </c>
      <c r="K8706" s="1" t="str">
        <f>VLOOKUP(J8706,location[#All],2,FALSE)</f>
        <v>United States</v>
      </c>
      <c r="L8706" t="str">
        <f>VLOOKUP(J8706,location[#All],3,)</f>
        <v>Milwaukee</v>
      </c>
      <c r="M8706" t="str">
        <f>VLOOKUP(J8706,location[#All],4,)</f>
        <v>Wisconsin</v>
      </c>
      <c r="N8706">
        <f>VLOOKUP(J8706,location[#All],5,)</f>
        <v>53209</v>
      </c>
      <c r="O8706" t="str">
        <f>VLOOKUP(J8706,location[#All],6,)</f>
        <v>Central</v>
      </c>
    </row>
    <row r="8707" spans="1:15" x14ac:dyDescent="0.25">
      <c r="A8707" t="s">
        <v>5767</v>
      </c>
      <c r="B8707" t="s">
        <v>144</v>
      </c>
      <c r="C8707" s="1">
        <v>42576</v>
      </c>
      <c r="D8707" s="1">
        <v>42579</v>
      </c>
      <c r="E8707" t="s">
        <v>10</v>
      </c>
      <c r="F8707">
        <v>952</v>
      </c>
      <c r="G8707">
        <v>5</v>
      </c>
      <c r="H8707">
        <v>0</v>
      </c>
      <c r="I8707">
        <v>27608</v>
      </c>
      <c r="J8707" s="1" t="str">
        <f>INDEX(location!A:A,MATCH('Tabela Total'!A8707,location!A:A,0))</f>
        <v>US-2016-115441</v>
      </c>
      <c r="K8707" s="1" t="str">
        <f>VLOOKUP(J8707,location[#All],2,FALSE)</f>
        <v>United States</v>
      </c>
      <c r="L8707" t="str">
        <f>VLOOKUP(J8707,location[#All],3,)</f>
        <v>Milwaukee</v>
      </c>
      <c r="M8707" t="str">
        <f>VLOOKUP(J8707,location[#All],4,)</f>
        <v>Wisconsin</v>
      </c>
      <c r="N8707">
        <f>VLOOKUP(J8707,location[#All],5,)</f>
        <v>53209</v>
      </c>
      <c r="O8707" t="str">
        <f>VLOOKUP(J8707,location[#All],6,)</f>
        <v>Central</v>
      </c>
    </row>
    <row r="8708" spans="1:15" x14ac:dyDescent="0.25">
      <c r="A8708" t="s">
        <v>282</v>
      </c>
      <c r="B8708" t="s">
        <v>283</v>
      </c>
      <c r="C8708" s="1">
        <v>42840</v>
      </c>
      <c r="D8708" s="1">
        <v>42842</v>
      </c>
      <c r="E8708" t="s">
        <v>44</v>
      </c>
      <c r="F8708">
        <v>489</v>
      </c>
      <c r="G8708">
        <v>1</v>
      </c>
      <c r="H8708">
        <v>0</v>
      </c>
      <c r="I8708">
        <v>20049</v>
      </c>
      <c r="J8708" s="1" t="str">
        <f>INDEX(location!A:A,MATCH('Tabela Total'!A8708,location!A:A,0))</f>
        <v>CA-2017-126774</v>
      </c>
      <c r="K8708" s="1" t="str">
        <f>VLOOKUP(J8708,location[#All],2,FALSE)</f>
        <v>United States</v>
      </c>
      <c r="L8708" t="str">
        <f>VLOOKUP(J8708,location[#All],3,)</f>
        <v>Arlington</v>
      </c>
      <c r="M8708" t="str">
        <f>VLOOKUP(J8708,location[#All],4,)</f>
        <v>Virginia</v>
      </c>
      <c r="N8708">
        <f>VLOOKUP(J8708,location[#All],5,)</f>
        <v>22204</v>
      </c>
      <c r="O8708" t="str">
        <f>VLOOKUP(J8708,location[#All],6,)</f>
        <v>South</v>
      </c>
    </row>
    <row r="8709" spans="1:15" x14ac:dyDescent="0.25">
      <c r="A8709" t="s">
        <v>2153</v>
      </c>
      <c r="B8709" t="s">
        <v>283</v>
      </c>
      <c r="C8709" s="1">
        <v>42859</v>
      </c>
      <c r="D8709" s="1">
        <v>42864</v>
      </c>
      <c r="E8709" t="s">
        <v>15</v>
      </c>
      <c r="F8709">
        <v>2313</v>
      </c>
      <c r="G8709">
        <v>1</v>
      </c>
      <c r="H8709">
        <v>7</v>
      </c>
      <c r="I8709">
        <v>-19275</v>
      </c>
      <c r="J8709" s="1" t="str">
        <f>INDEX(location!A:A,MATCH('Tabela Total'!A8709,location!A:A,0))</f>
        <v>CA-2017-168900</v>
      </c>
      <c r="K8709" s="1" t="str">
        <f>VLOOKUP(J8709,location[#All],2,FALSE)</f>
        <v>United States</v>
      </c>
      <c r="L8709" t="str">
        <f>VLOOKUP(J8709,location[#All],3,)</f>
        <v>Springfield</v>
      </c>
      <c r="M8709" t="str">
        <f>VLOOKUP(J8709,location[#All],4,)</f>
        <v>Ohio</v>
      </c>
      <c r="N8709">
        <f>VLOOKUP(J8709,location[#All],5,)</f>
        <v>45503</v>
      </c>
      <c r="O8709" t="str">
        <f>VLOOKUP(J8709,location[#All],6,)</f>
        <v>East</v>
      </c>
    </row>
    <row r="8710" spans="1:15" x14ac:dyDescent="0.25">
      <c r="A8710" t="s">
        <v>2279</v>
      </c>
      <c r="B8710" t="s">
        <v>283</v>
      </c>
      <c r="C8710" s="1">
        <v>42988</v>
      </c>
      <c r="D8710" s="1">
        <v>42988</v>
      </c>
      <c r="E8710" t="s">
        <v>327</v>
      </c>
      <c r="F8710">
        <v>1876</v>
      </c>
      <c r="G8710">
        <v>2</v>
      </c>
      <c r="H8710">
        <v>0</v>
      </c>
      <c r="I8710">
        <v>90048</v>
      </c>
      <c r="J8710" s="1" t="str">
        <f>INDEX(location!A:A,MATCH('Tabela Total'!A8710,location!A:A,0))</f>
        <v>CA-2017-122280</v>
      </c>
      <c r="K8710" s="1" t="str">
        <f>VLOOKUP(J8710,location[#All],2,FALSE)</f>
        <v>United States</v>
      </c>
      <c r="L8710" t="str">
        <f>VLOOKUP(J8710,location[#All],3,)</f>
        <v>New York City</v>
      </c>
      <c r="M8710" t="str">
        <f>VLOOKUP(J8710,location[#All],4,)</f>
        <v>New York</v>
      </c>
      <c r="N8710">
        <f>VLOOKUP(J8710,location[#All],5,)</f>
        <v>10024</v>
      </c>
      <c r="O8710" t="str">
        <f>VLOOKUP(J8710,location[#All],6,)</f>
        <v>East</v>
      </c>
    </row>
    <row r="8711" spans="1:15" x14ac:dyDescent="0.25">
      <c r="A8711" t="s">
        <v>2666</v>
      </c>
      <c r="B8711" t="s">
        <v>283</v>
      </c>
      <c r="C8711" s="1">
        <v>43076</v>
      </c>
      <c r="D8711" s="1">
        <v>43078</v>
      </c>
      <c r="E8711" t="s">
        <v>44</v>
      </c>
      <c r="F8711">
        <v>127984</v>
      </c>
      <c r="G8711">
        <v>2</v>
      </c>
      <c r="H8711">
        <v>2</v>
      </c>
      <c r="I8711">
        <v>255968</v>
      </c>
      <c r="J8711" s="1" t="str">
        <f>INDEX(location!A:A,MATCH('Tabela Total'!A8711,location!A:A,0))</f>
        <v>CA-2017-157980</v>
      </c>
      <c r="K8711" s="1" t="str">
        <f>VLOOKUP(J8711,location[#All],2,FALSE)</f>
        <v>United States</v>
      </c>
      <c r="L8711" t="str">
        <f>VLOOKUP(J8711,location[#All],3,)</f>
        <v>Toledo</v>
      </c>
      <c r="M8711" t="str">
        <f>VLOOKUP(J8711,location[#All],4,)</f>
        <v>Ohio</v>
      </c>
      <c r="N8711">
        <f>VLOOKUP(J8711,location[#All],5,)</f>
        <v>43615</v>
      </c>
      <c r="O8711" t="str">
        <f>VLOOKUP(J8711,location[#All],6,)</f>
        <v>East</v>
      </c>
    </row>
    <row r="8712" spans="1:15" x14ac:dyDescent="0.25">
      <c r="A8712" t="s">
        <v>3190</v>
      </c>
      <c r="B8712" t="s">
        <v>283</v>
      </c>
      <c r="C8712" s="1">
        <v>42801</v>
      </c>
      <c r="D8712" s="1">
        <v>42806</v>
      </c>
      <c r="E8712" t="s">
        <v>15</v>
      </c>
      <c r="F8712">
        <v>2592</v>
      </c>
      <c r="G8712">
        <v>6</v>
      </c>
      <c r="H8712">
        <v>2</v>
      </c>
      <c r="I8712">
        <v>9072</v>
      </c>
      <c r="J8712" s="1" t="str">
        <f>INDEX(location!A:A,MATCH('Tabela Total'!A8712,location!A:A,0))</f>
        <v>CA-2017-110884</v>
      </c>
      <c r="K8712" s="1" t="str">
        <f>VLOOKUP(J8712,location[#All],2,FALSE)</f>
        <v>United States</v>
      </c>
      <c r="L8712" t="str">
        <f>VLOOKUP(J8712,location[#All],3,)</f>
        <v>New York City</v>
      </c>
      <c r="M8712" t="str">
        <f>VLOOKUP(J8712,location[#All],4,)</f>
        <v>New York</v>
      </c>
      <c r="N8712">
        <f>VLOOKUP(J8712,location[#All],5,)</f>
        <v>10035</v>
      </c>
      <c r="O8712" t="str">
        <f>VLOOKUP(J8712,location[#All],6,)</f>
        <v>East</v>
      </c>
    </row>
    <row r="8713" spans="1:15" x14ac:dyDescent="0.25">
      <c r="A8713" t="s">
        <v>3190</v>
      </c>
      <c r="B8713" t="s">
        <v>283</v>
      </c>
      <c r="C8713" s="1">
        <v>42801</v>
      </c>
      <c r="D8713" s="1">
        <v>42806</v>
      </c>
      <c r="E8713" t="s">
        <v>15</v>
      </c>
      <c r="F8713">
        <v>9159</v>
      </c>
      <c r="G8713">
        <v>3</v>
      </c>
      <c r="H8713">
        <v>0</v>
      </c>
      <c r="I8713">
        <v>421314</v>
      </c>
      <c r="J8713" s="1" t="str">
        <f>INDEX(location!A:A,MATCH('Tabela Total'!A8713,location!A:A,0))</f>
        <v>CA-2017-110884</v>
      </c>
      <c r="K8713" s="1" t="str">
        <f>VLOOKUP(J8713,location[#All],2,FALSE)</f>
        <v>United States</v>
      </c>
      <c r="L8713" t="str">
        <f>VLOOKUP(J8713,location[#All],3,)</f>
        <v>New York City</v>
      </c>
      <c r="M8713" t="str">
        <f>VLOOKUP(J8713,location[#All],4,)</f>
        <v>New York</v>
      </c>
      <c r="N8713">
        <f>VLOOKUP(J8713,location[#All],5,)</f>
        <v>10035</v>
      </c>
      <c r="O8713" t="str">
        <f>VLOOKUP(J8713,location[#All],6,)</f>
        <v>East</v>
      </c>
    </row>
    <row r="8714" spans="1:15" x14ac:dyDescent="0.25">
      <c r="A8714" t="s">
        <v>3429</v>
      </c>
      <c r="B8714" t="s">
        <v>283</v>
      </c>
      <c r="C8714" s="1">
        <v>42288</v>
      </c>
      <c r="D8714" s="1">
        <v>42290</v>
      </c>
      <c r="E8714" t="s">
        <v>10</v>
      </c>
      <c r="F8714">
        <v>3195</v>
      </c>
      <c r="G8714">
        <v>1</v>
      </c>
      <c r="H8714">
        <v>0</v>
      </c>
      <c r="I8714">
        <v>22365</v>
      </c>
      <c r="J8714" s="1" t="str">
        <f>INDEX(location!A:A,MATCH('Tabela Total'!A8714,location!A:A,0))</f>
        <v>CA-2015-112053</v>
      </c>
      <c r="K8714" s="1" t="str">
        <f>VLOOKUP(J8714,location[#All],2,FALSE)</f>
        <v>United States</v>
      </c>
      <c r="L8714" t="str">
        <f>VLOOKUP(J8714,location[#All],3,)</f>
        <v>Rochester</v>
      </c>
      <c r="M8714" t="str">
        <f>VLOOKUP(J8714,location[#All],4,)</f>
        <v>New York</v>
      </c>
      <c r="N8714">
        <f>VLOOKUP(J8714,location[#All],5,)</f>
        <v>14609</v>
      </c>
      <c r="O8714" t="str">
        <f>VLOOKUP(J8714,location[#All],6,)</f>
        <v>East</v>
      </c>
    </row>
    <row r="8715" spans="1:15" x14ac:dyDescent="0.25">
      <c r="A8715" t="s">
        <v>3996</v>
      </c>
      <c r="B8715" t="s">
        <v>283</v>
      </c>
      <c r="C8715" s="1">
        <v>41946</v>
      </c>
      <c r="D8715" s="1">
        <v>41950</v>
      </c>
      <c r="E8715" t="s">
        <v>15</v>
      </c>
      <c r="F8715">
        <v>25984</v>
      </c>
      <c r="G8715">
        <v>2</v>
      </c>
      <c r="H8715">
        <v>2</v>
      </c>
      <c r="I8715">
        <v>-1624</v>
      </c>
      <c r="J8715" s="1" t="str">
        <f>INDEX(location!A:A,MATCH('Tabela Total'!A8715,location!A:A,0))</f>
        <v>CA-2014-165764</v>
      </c>
      <c r="K8715" s="1" t="str">
        <f>VLOOKUP(J8715,location[#All],2,FALSE)</f>
        <v>United States</v>
      </c>
      <c r="L8715" t="str">
        <f>VLOOKUP(J8715,location[#All],3,)</f>
        <v>Jacksonville</v>
      </c>
      <c r="M8715" t="str">
        <f>VLOOKUP(J8715,location[#All],4,)</f>
        <v>North Carolina</v>
      </c>
      <c r="N8715">
        <f>VLOOKUP(J8715,location[#All],5,)</f>
        <v>28540</v>
      </c>
      <c r="O8715" t="str">
        <f>VLOOKUP(J8715,location[#All],6,)</f>
        <v>South</v>
      </c>
    </row>
    <row r="8716" spans="1:15" x14ac:dyDescent="0.25">
      <c r="A8716" t="s">
        <v>3996</v>
      </c>
      <c r="B8716" t="s">
        <v>283</v>
      </c>
      <c r="C8716" s="1">
        <v>41946</v>
      </c>
      <c r="D8716" s="1">
        <v>41950</v>
      </c>
      <c r="E8716" t="s">
        <v>15</v>
      </c>
      <c r="F8716">
        <v>945036</v>
      </c>
      <c r="G8716">
        <v>6</v>
      </c>
      <c r="H8716">
        <v>4</v>
      </c>
      <c r="I8716">
        <v>-2992614</v>
      </c>
      <c r="J8716" s="1" t="str">
        <f>INDEX(location!A:A,MATCH('Tabela Total'!A8716,location!A:A,0))</f>
        <v>CA-2014-165764</v>
      </c>
      <c r="K8716" s="1" t="str">
        <f>VLOOKUP(J8716,location[#All],2,FALSE)</f>
        <v>United States</v>
      </c>
      <c r="L8716" t="str">
        <f>VLOOKUP(J8716,location[#All],3,)</f>
        <v>Jacksonville</v>
      </c>
      <c r="M8716" t="str">
        <f>VLOOKUP(J8716,location[#All],4,)</f>
        <v>North Carolina</v>
      </c>
      <c r="N8716">
        <f>VLOOKUP(J8716,location[#All],5,)</f>
        <v>28540</v>
      </c>
      <c r="O8716" t="str">
        <f>VLOOKUP(J8716,location[#All],6,)</f>
        <v>South</v>
      </c>
    </row>
    <row r="8717" spans="1:15" x14ac:dyDescent="0.25">
      <c r="A8717" t="s">
        <v>3996</v>
      </c>
      <c r="B8717" t="s">
        <v>283</v>
      </c>
      <c r="C8717" s="1">
        <v>41946</v>
      </c>
      <c r="D8717" s="1">
        <v>41950</v>
      </c>
      <c r="E8717" t="s">
        <v>15</v>
      </c>
      <c r="F8717">
        <v>14301</v>
      </c>
      <c r="G8717">
        <v>7</v>
      </c>
      <c r="H8717">
        <v>7</v>
      </c>
      <c r="I8717">
        <v>-104874</v>
      </c>
      <c r="J8717" s="1" t="str">
        <f>INDEX(location!A:A,MATCH('Tabela Total'!A8717,location!A:A,0))</f>
        <v>CA-2014-165764</v>
      </c>
      <c r="K8717" s="1" t="str">
        <f>VLOOKUP(J8717,location[#All],2,FALSE)</f>
        <v>United States</v>
      </c>
      <c r="L8717" t="str">
        <f>VLOOKUP(J8717,location[#All],3,)</f>
        <v>Jacksonville</v>
      </c>
      <c r="M8717" t="str">
        <f>VLOOKUP(J8717,location[#All],4,)</f>
        <v>North Carolina</v>
      </c>
      <c r="N8717">
        <f>VLOOKUP(J8717,location[#All],5,)</f>
        <v>28540</v>
      </c>
      <c r="O8717" t="str">
        <f>VLOOKUP(J8717,location[#All],6,)</f>
        <v>South</v>
      </c>
    </row>
    <row r="8718" spans="1:15" x14ac:dyDescent="0.25">
      <c r="A8718" t="s">
        <v>3996</v>
      </c>
      <c r="B8718" t="s">
        <v>283</v>
      </c>
      <c r="C8718" s="1">
        <v>41946</v>
      </c>
      <c r="D8718" s="1">
        <v>41950</v>
      </c>
      <c r="E8718" t="s">
        <v>15</v>
      </c>
      <c r="F8718">
        <v>410352</v>
      </c>
      <c r="G8718">
        <v>3</v>
      </c>
      <c r="H8718">
        <v>2</v>
      </c>
      <c r="I8718">
        <v>-51294</v>
      </c>
      <c r="J8718" s="1" t="str">
        <f>INDEX(location!A:A,MATCH('Tabela Total'!A8718,location!A:A,0))</f>
        <v>CA-2014-165764</v>
      </c>
      <c r="K8718" s="1" t="str">
        <f>VLOOKUP(J8718,location[#All],2,FALSE)</f>
        <v>United States</v>
      </c>
      <c r="L8718" t="str">
        <f>VLOOKUP(J8718,location[#All],3,)</f>
        <v>Jacksonville</v>
      </c>
      <c r="M8718" t="str">
        <f>VLOOKUP(J8718,location[#All],4,)</f>
        <v>North Carolina</v>
      </c>
      <c r="N8718">
        <f>VLOOKUP(J8718,location[#All],5,)</f>
        <v>28540</v>
      </c>
      <c r="O8718" t="str">
        <f>VLOOKUP(J8718,location[#All],6,)</f>
        <v>South</v>
      </c>
    </row>
    <row r="8719" spans="1:15" x14ac:dyDescent="0.25">
      <c r="A8719" t="s">
        <v>4478</v>
      </c>
      <c r="B8719" t="s">
        <v>283</v>
      </c>
      <c r="C8719" s="1">
        <v>42953</v>
      </c>
      <c r="D8719" s="1">
        <v>42957</v>
      </c>
      <c r="E8719" t="s">
        <v>15</v>
      </c>
      <c r="F8719">
        <v>7012</v>
      </c>
      <c r="G8719">
        <v>4</v>
      </c>
      <c r="H8719">
        <v>0</v>
      </c>
      <c r="I8719">
        <v>21036</v>
      </c>
      <c r="J8719" s="1" t="str">
        <f>INDEX(location!A:A,MATCH('Tabela Total'!A8719,location!A:A,0))</f>
        <v>CA-2017-168172</v>
      </c>
      <c r="K8719" s="1" t="str">
        <f>VLOOKUP(J8719,location[#All],2,FALSE)</f>
        <v>United States</v>
      </c>
      <c r="L8719" t="str">
        <f>VLOOKUP(J8719,location[#All],3,)</f>
        <v>New York City</v>
      </c>
      <c r="M8719" t="str">
        <f>VLOOKUP(J8719,location[#All],4,)</f>
        <v>New York</v>
      </c>
      <c r="N8719">
        <f>VLOOKUP(J8719,location[#All],5,)</f>
        <v>10011</v>
      </c>
      <c r="O8719" t="str">
        <f>VLOOKUP(J8719,location[#All],6,)</f>
        <v>East</v>
      </c>
    </row>
    <row r="8720" spans="1:15" x14ac:dyDescent="0.25">
      <c r="A8720" t="s">
        <v>4525</v>
      </c>
      <c r="B8720" t="s">
        <v>283</v>
      </c>
      <c r="C8720" s="1">
        <v>41945</v>
      </c>
      <c r="D8720" s="1">
        <v>41949</v>
      </c>
      <c r="E8720" t="s">
        <v>15</v>
      </c>
      <c r="F8720">
        <v>46384</v>
      </c>
      <c r="G8720">
        <v>2</v>
      </c>
      <c r="H8720">
        <v>2</v>
      </c>
      <c r="I8720">
        <v>52182</v>
      </c>
      <c r="J8720" s="1" t="str">
        <f>INDEX(location!A:A,MATCH('Tabela Total'!A8720,location!A:A,0))</f>
        <v>CA-2014-115889</v>
      </c>
      <c r="K8720" s="1" t="str">
        <f>VLOOKUP(J8720,location[#All],2,FALSE)</f>
        <v>United States</v>
      </c>
      <c r="L8720" t="str">
        <f>VLOOKUP(J8720,location[#All],3,)</f>
        <v>San Francisco</v>
      </c>
      <c r="M8720" t="str">
        <f>VLOOKUP(J8720,location[#All],4,)</f>
        <v>California</v>
      </c>
      <c r="N8720">
        <f>VLOOKUP(J8720,location[#All],5,)</f>
        <v>94122</v>
      </c>
      <c r="O8720" t="str">
        <f>VLOOKUP(J8720,location[#All],6,)</f>
        <v>West</v>
      </c>
    </row>
    <row r="8721" spans="1:15" x14ac:dyDescent="0.25">
      <c r="A8721" t="s">
        <v>4525</v>
      </c>
      <c r="B8721" t="s">
        <v>283</v>
      </c>
      <c r="C8721" s="1">
        <v>41945</v>
      </c>
      <c r="D8721" s="1">
        <v>41949</v>
      </c>
      <c r="E8721" t="s">
        <v>15</v>
      </c>
      <c r="F8721">
        <v>36292</v>
      </c>
      <c r="G8721">
        <v>2</v>
      </c>
      <c r="H8721">
        <v>0</v>
      </c>
      <c r="I8721">
        <v>1052468</v>
      </c>
      <c r="J8721" s="1" t="str">
        <f>INDEX(location!A:A,MATCH('Tabela Total'!A8721,location!A:A,0))</f>
        <v>CA-2014-115889</v>
      </c>
      <c r="K8721" s="1" t="str">
        <f>VLOOKUP(J8721,location[#All],2,FALSE)</f>
        <v>United States</v>
      </c>
      <c r="L8721" t="str">
        <f>VLOOKUP(J8721,location[#All],3,)</f>
        <v>San Francisco</v>
      </c>
      <c r="M8721" t="str">
        <f>VLOOKUP(J8721,location[#All],4,)</f>
        <v>California</v>
      </c>
      <c r="N8721">
        <f>VLOOKUP(J8721,location[#All],5,)</f>
        <v>94122</v>
      </c>
      <c r="O8721" t="str">
        <f>VLOOKUP(J8721,location[#All],6,)</f>
        <v>West</v>
      </c>
    </row>
    <row r="8722" spans="1:15" x14ac:dyDescent="0.25">
      <c r="A8722" t="s">
        <v>4782</v>
      </c>
      <c r="B8722" t="s">
        <v>283</v>
      </c>
      <c r="C8722" s="1">
        <v>42719</v>
      </c>
      <c r="D8722" s="1">
        <v>42721</v>
      </c>
      <c r="E8722" t="s">
        <v>10</v>
      </c>
      <c r="F8722">
        <v>2214</v>
      </c>
      <c r="G8722">
        <v>3</v>
      </c>
      <c r="H8722">
        <v>7</v>
      </c>
      <c r="I8722">
        <v>-1476</v>
      </c>
      <c r="J8722" s="1" t="str">
        <f>INDEX(location!A:A,MATCH('Tabela Total'!A8722,location!A:A,0))</f>
        <v>CA-2016-113600</v>
      </c>
      <c r="K8722" s="1" t="str">
        <f>VLOOKUP(J8722,location[#All],2,FALSE)</f>
        <v>United States</v>
      </c>
      <c r="L8722" t="str">
        <f>VLOOKUP(J8722,location[#All],3,)</f>
        <v>Cuyahoga Falls</v>
      </c>
      <c r="M8722" t="str">
        <f>VLOOKUP(J8722,location[#All],4,)</f>
        <v>Ohio</v>
      </c>
      <c r="N8722">
        <f>VLOOKUP(J8722,location[#All],5,)</f>
        <v>44221</v>
      </c>
      <c r="O8722" t="str">
        <f>VLOOKUP(J8722,location[#All],6,)</f>
        <v>East</v>
      </c>
    </row>
    <row r="8723" spans="1:15" x14ac:dyDescent="0.25">
      <c r="A8723" t="s">
        <v>2873</v>
      </c>
      <c r="B8723" t="s">
        <v>2874</v>
      </c>
      <c r="C8723" s="1">
        <v>42334</v>
      </c>
      <c r="D8723" s="1">
        <v>42338</v>
      </c>
      <c r="E8723" t="s">
        <v>15</v>
      </c>
      <c r="F8723">
        <v>692472</v>
      </c>
      <c r="G8723">
        <v>11</v>
      </c>
      <c r="H8723">
        <v>2</v>
      </c>
      <c r="I8723">
        <v>1904298</v>
      </c>
      <c r="J8723" s="1" t="str">
        <f>INDEX(location!A:A,MATCH('Tabela Total'!A8723,location!A:A,0))</f>
        <v>CA-2015-166975</v>
      </c>
      <c r="K8723" s="1" t="str">
        <f>VLOOKUP(J8723,location[#All],2,FALSE)</f>
        <v>United States</v>
      </c>
      <c r="L8723" t="str">
        <f>VLOOKUP(J8723,location[#All],3,)</f>
        <v>Jackson</v>
      </c>
      <c r="M8723" t="str">
        <f>VLOOKUP(J8723,location[#All],4,)</f>
        <v>Tennessee</v>
      </c>
      <c r="N8723">
        <f>VLOOKUP(J8723,location[#All],5,)</f>
        <v>38301</v>
      </c>
      <c r="O8723" t="str">
        <f>VLOOKUP(J8723,location[#All],6,)</f>
        <v>South</v>
      </c>
    </row>
    <row r="8724" spans="1:15" x14ac:dyDescent="0.25">
      <c r="A8724" t="s">
        <v>4226</v>
      </c>
      <c r="B8724" t="s">
        <v>2874</v>
      </c>
      <c r="C8724" s="1">
        <v>41989</v>
      </c>
      <c r="D8724" s="1">
        <v>41994</v>
      </c>
      <c r="E8724" t="s">
        <v>15</v>
      </c>
      <c r="F8724">
        <v>140392</v>
      </c>
      <c r="G8724">
        <v>5</v>
      </c>
      <c r="H8724">
        <v>2</v>
      </c>
      <c r="I8724">
        <v>70196</v>
      </c>
      <c r="J8724" s="1" t="str">
        <f>INDEX(location!A:A,MATCH('Tabela Total'!A8724,location!A:A,0))</f>
        <v>CA-2014-124247</v>
      </c>
      <c r="K8724" s="1" t="str">
        <f>VLOOKUP(J8724,location[#All],2,FALSE)</f>
        <v>United States</v>
      </c>
      <c r="L8724" t="str">
        <f>VLOOKUP(J8724,location[#All],3,)</f>
        <v>Sacramento</v>
      </c>
      <c r="M8724" t="str">
        <f>VLOOKUP(J8724,location[#All],4,)</f>
        <v>California</v>
      </c>
      <c r="N8724">
        <f>VLOOKUP(J8724,location[#All],5,)</f>
        <v>95823</v>
      </c>
      <c r="O8724" t="str">
        <f>VLOOKUP(J8724,location[#All],6,)</f>
        <v>West</v>
      </c>
    </row>
    <row r="8725" spans="1:15" x14ac:dyDescent="0.25">
      <c r="A8725" t="s">
        <v>733</v>
      </c>
      <c r="B8725" t="s">
        <v>734</v>
      </c>
      <c r="C8725" s="1">
        <v>42835</v>
      </c>
      <c r="D8725" s="1">
        <v>42840</v>
      </c>
      <c r="E8725" t="s">
        <v>15</v>
      </c>
      <c r="F8725">
        <v>761</v>
      </c>
      <c r="G8725">
        <v>1</v>
      </c>
      <c r="H8725">
        <v>0</v>
      </c>
      <c r="I8725">
        <v>35767</v>
      </c>
      <c r="J8725" s="1" t="str">
        <f>INDEX(location!A:A,MATCH('Tabela Total'!A8725,location!A:A,0))</f>
        <v>CA-2017-161984</v>
      </c>
      <c r="K8725" s="1" t="str">
        <f>VLOOKUP(J8725,location[#All],2,FALSE)</f>
        <v>United States</v>
      </c>
      <c r="L8725" t="str">
        <f>VLOOKUP(J8725,location[#All],3,)</f>
        <v>New Brunswick</v>
      </c>
      <c r="M8725" t="str">
        <f>VLOOKUP(J8725,location[#All],4,)</f>
        <v>New Jersey</v>
      </c>
      <c r="N8725">
        <f>VLOOKUP(J8725,location[#All],5,)</f>
        <v>8901</v>
      </c>
      <c r="O8725" t="str">
        <f>VLOOKUP(J8725,location[#All],6,)</f>
        <v>East</v>
      </c>
    </row>
    <row r="8726" spans="1:15" x14ac:dyDescent="0.25">
      <c r="A8726" t="s">
        <v>733</v>
      </c>
      <c r="B8726" t="s">
        <v>734</v>
      </c>
      <c r="C8726" s="1">
        <v>42835</v>
      </c>
      <c r="D8726" s="1">
        <v>42840</v>
      </c>
      <c r="E8726" t="s">
        <v>15</v>
      </c>
      <c r="F8726">
        <v>716</v>
      </c>
      <c r="G8726">
        <v>2</v>
      </c>
      <c r="H8726">
        <v>0</v>
      </c>
      <c r="I8726">
        <v>358</v>
      </c>
      <c r="J8726" s="1" t="str">
        <f>INDEX(location!A:A,MATCH('Tabela Total'!A8726,location!A:A,0))</f>
        <v>CA-2017-161984</v>
      </c>
      <c r="K8726" s="1" t="str">
        <f>VLOOKUP(J8726,location[#All],2,FALSE)</f>
        <v>United States</v>
      </c>
      <c r="L8726" t="str">
        <f>VLOOKUP(J8726,location[#All],3,)</f>
        <v>New Brunswick</v>
      </c>
      <c r="M8726" t="str">
        <f>VLOOKUP(J8726,location[#All],4,)</f>
        <v>New Jersey</v>
      </c>
      <c r="N8726">
        <f>VLOOKUP(J8726,location[#All],5,)</f>
        <v>8901</v>
      </c>
      <c r="O8726" t="str">
        <f>VLOOKUP(J8726,location[#All],6,)</f>
        <v>East</v>
      </c>
    </row>
    <row r="8727" spans="1:15" x14ac:dyDescent="0.25">
      <c r="A8727" t="s">
        <v>1703</v>
      </c>
      <c r="B8727" t="s">
        <v>734</v>
      </c>
      <c r="C8727" s="1">
        <v>42845</v>
      </c>
      <c r="D8727" s="1">
        <v>42851</v>
      </c>
      <c r="E8727" t="s">
        <v>15</v>
      </c>
      <c r="F8727">
        <v>444</v>
      </c>
      <c r="G8727">
        <v>2</v>
      </c>
      <c r="H8727">
        <v>6</v>
      </c>
      <c r="I8727">
        <v>-5217</v>
      </c>
      <c r="J8727" s="1" t="str">
        <f>INDEX(location!A:A,MATCH('Tabela Total'!A8727,location!A:A,0))</f>
        <v>CA-2017-166849</v>
      </c>
      <c r="K8727" s="1" t="str">
        <f>VLOOKUP(J8727,location[#All],2,FALSE)</f>
        <v>United States</v>
      </c>
      <c r="L8727" t="str">
        <f>VLOOKUP(J8727,location[#All],3,)</f>
        <v>Chicago</v>
      </c>
      <c r="M8727" t="str">
        <f>VLOOKUP(J8727,location[#All],4,)</f>
        <v>Illinois</v>
      </c>
      <c r="N8727">
        <f>VLOOKUP(J8727,location[#All],5,)</f>
        <v>60610</v>
      </c>
      <c r="O8727" t="str">
        <f>VLOOKUP(J8727,location[#All],6,)</f>
        <v>Central</v>
      </c>
    </row>
    <row r="8728" spans="1:15" x14ac:dyDescent="0.25">
      <c r="A8728" t="s">
        <v>2321</v>
      </c>
      <c r="B8728" t="s">
        <v>734</v>
      </c>
      <c r="C8728" s="1">
        <v>42630</v>
      </c>
      <c r="D8728" s="1">
        <v>42634</v>
      </c>
      <c r="E8728" t="s">
        <v>15</v>
      </c>
      <c r="F8728">
        <v>113888</v>
      </c>
      <c r="G8728">
        <v>2</v>
      </c>
      <c r="H8728">
        <v>2</v>
      </c>
      <c r="I8728">
        <v>99652</v>
      </c>
      <c r="J8728" s="1" t="str">
        <f>INDEX(location!A:A,MATCH('Tabela Total'!A8728,location!A:A,0))</f>
        <v>CA-2016-159730</v>
      </c>
      <c r="K8728" s="1" t="str">
        <f>VLOOKUP(J8728,location[#All],2,FALSE)</f>
        <v>United States</v>
      </c>
      <c r="L8728" t="str">
        <f>VLOOKUP(J8728,location[#All],3,)</f>
        <v>Seattle</v>
      </c>
      <c r="M8728" t="str">
        <f>VLOOKUP(J8728,location[#All],4,)</f>
        <v>Washington</v>
      </c>
      <c r="N8728">
        <f>VLOOKUP(J8728,location[#All],5,)</f>
        <v>98103</v>
      </c>
      <c r="O8728" t="str">
        <f>VLOOKUP(J8728,location[#All],6,)</f>
        <v>West</v>
      </c>
    </row>
    <row r="8729" spans="1:15" x14ac:dyDescent="0.25">
      <c r="A8729" t="s">
        <v>2321</v>
      </c>
      <c r="B8729" t="s">
        <v>734</v>
      </c>
      <c r="C8729" s="1">
        <v>42630</v>
      </c>
      <c r="D8729" s="1">
        <v>42634</v>
      </c>
      <c r="E8729" t="s">
        <v>15</v>
      </c>
      <c r="F8729">
        <v>105584</v>
      </c>
      <c r="G8729">
        <v>2</v>
      </c>
      <c r="H8729">
        <v>2</v>
      </c>
      <c r="I8729">
        <v>79188</v>
      </c>
      <c r="J8729" s="1" t="str">
        <f>INDEX(location!A:A,MATCH('Tabela Total'!A8729,location!A:A,0))</f>
        <v>CA-2016-159730</v>
      </c>
      <c r="K8729" s="1" t="str">
        <f>VLOOKUP(J8729,location[#All],2,FALSE)</f>
        <v>United States</v>
      </c>
      <c r="L8729" t="str">
        <f>VLOOKUP(J8729,location[#All],3,)</f>
        <v>Seattle</v>
      </c>
      <c r="M8729" t="str">
        <f>VLOOKUP(J8729,location[#All],4,)</f>
        <v>Washington</v>
      </c>
      <c r="N8729">
        <f>VLOOKUP(J8729,location[#All],5,)</f>
        <v>98103</v>
      </c>
      <c r="O8729" t="str">
        <f>VLOOKUP(J8729,location[#All],6,)</f>
        <v>West</v>
      </c>
    </row>
    <row r="8730" spans="1:15" x14ac:dyDescent="0.25">
      <c r="A8730" t="s">
        <v>2663</v>
      </c>
      <c r="B8730" t="s">
        <v>734</v>
      </c>
      <c r="C8730" s="1">
        <v>42856</v>
      </c>
      <c r="D8730" s="1">
        <v>42860</v>
      </c>
      <c r="E8730" t="s">
        <v>15</v>
      </c>
      <c r="F8730">
        <v>489</v>
      </c>
      <c r="G8730">
        <v>5</v>
      </c>
      <c r="H8730">
        <v>0</v>
      </c>
      <c r="I8730">
        <v>18093</v>
      </c>
      <c r="J8730" s="1" t="str">
        <f>INDEX(location!A:A,MATCH('Tabela Total'!A8730,location!A:A,0))</f>
        <v>CA-2017-110212</v>
      </c>
      <c r="K8730" s="1" t="str">
        <f>VLOOKUP(J8730,location[#All],2,FALSE)</f>
        <v>United States</v>
      </c>
      <c r="L8730" t="str">
        <f>VLOOKUP(J8730,location[#All],3,)</f>
        <v>Texarkana</v>
      </c>
      <c r="M8730" t="str">
        <f>VLOOKUP(J8730,location[#All],4,)</f>
        <v>Arkansas</v>
      </c>
      <c r="N8730">
        <f>VLOOKUP(J8730,location[#All],5,)</f>
        <v>71854</v>
      </c>
      <c r="O8730" t="str">
        <f>VLOOKUP(J8730,location[#All],6,)</f>
        <v>South</v>
      </c>
    </row>
    <row r="8731" spans="1:15" x14ac:dyDescent="0.25">
      <c r="A8731" t="s">
        <v>3020</v>
      </c>
      <c r="B8731" t="s">
        <v>734</v>
      </c>
      <c r="C8731" s="1">
        <v>43004</v>
      </c>
      <c r="D8731" s="1">
        <v>43008</v>
      </c>
      <c r="E8731" t="s">
        <v>15</v>
      </c>
      <c r="F8731">
        <v>419136</v>
      </c>
      <c r="G8731">
        <v>4</v>
      </c>
      <c r="H8731">
        <v>2</v>
      </c>
      <c r="I8731">
        <v>-576312</v>
      </c>
      <c r="J8731" s="1" t="str">
        <f>INDEX(location!A:A,MATCH('Tabela Total'!A8731,location!A:A,0))</f>
        <v>CA-2017-129490</v>
      </c>
      <c r="K8731" s="1" t="str">
        <f>VLOOKUP(J8731,location[#All],2,FALSE)</f>
        <v>United States</v>
      </c>
      <c r="L8731" t="str">
        <f>VLOOKUP(J8731,location[#All],3,)</f>
        <v>Miramar</v>
      </c>
      <c r="M8731" t="str">
        <f>VLOOKUP(J8731,location[#All],4,)</f>
        <v>Florida</v>
      </c>
      <c r="N8731">
        <f>VLOOKUP(J8731,location[#All],5,)</f>
        <v>33023</v>
      </c>
      <c r="O8731" t="str">
        <f>VLOOKUP(J8731,location[#All],6,)</f>
        <v>South</v>
      </c>
    </row>
    <row r="8732" spans="1:15" x14ac:dyDescent="0.25">
      <c r="A8732" t="s">
        <v>3531</v>
      </c>
      <c r="B8732" t="s">
        <v>734</v>
      </c>
      <c r="C8732" s="1">
        <v>42714</v>
      </c>
      <c r="D8732" s="1">
        <v>42716</v>
      </c>
      <c r="E8732" t="s">
        <v>44</v>
      </c>
      <c r="F8732">
        <v>8028</v>
      </c>
      <c r="G8732">
        <v>12</v>
      </c>
      <c r="H8732">
        <v>0</v>
      </c>
      <c r="I8732">
        <v>369288</v>
      </c>
      <c r="J8732" s="1" t="str">
        <f>INDEX(location!A:A,MATCH('Tabela Total'!A8732,location!A:A,0))</f>
        <v>CA-2016-147123</v>
      </c>
      <c r="K8732" s="1" t="str">
        <f>VLOOKUP(J8732,location[#All],2,FALSE)</f>
        <v>United States</v>
      </c>
      <c r="L8732" t="str">
        <f>VLOOKUP(J8732,location[#All],3,)</f>
        <v>Long Beach</v>
      </c>
      <c r="M8732" t="str">
        <f>VLOOKUP(J8732,location[#All],4,)</f>
        <v>California</v>
      </c>
      <c r="N8732">
        <f>VLOOKUP(J8732,location[#All],5,)</f>
        <v>90805</v>
      </c>
      <c r="O8732" t="str">
        <f>VLOOKUP(J8732,location[#All],6,)</f>
        <v>West</v>
      </c>
    </row>
    <row r="8733" spans="1:15" x14ac:dyDescent="0.25">
      <c r="A8733" t="s">
        <v>3597</v>
      </c>
      <c r="B8733" t="s">
        <v>734</v>
      </c>
      <c r="C8733" s="1">
        <v>42817</v>
      </c>
      <c r="D8733" s="1">
        <v>42820</v>
      </c>
      <c r="E8733" t="s">
        <v>44</v>
      </c>
      <c r="F8733">
        <v>3476</v>
      </c>
      <c r="G8733">
        <v>5</v>
      </c>
      <c r="H8733">
        <v>2</v>
      </c>
      <c r="I8733">
        <v>11297</v>
      </c>
      <c r="J8733" s="1" t="str">
        <f>INDEX(location!A:A,MATCH('Tabela Total'!A8733,location!A:A,0))</f>
        <v>CA-2017-120719</v>
      </c>
      <c r="K8733" s="1" t="str">
        <f>VLOOKUP(J8733,location[#All],2,FALSE)</f>
        <v>United States</v>
      </c>
      <c r="L8733" t="str">
        <f>VLOOKUP(J8733,location[#All],3,)</f>
        <v>Seattle</v>
      </c>
      <c r="M8733" t="str">
        <f>VLOOKUP(J8733,location[#All],4,)</f>
        <v>Washington</v>
      </c>
      <c r="N8733">
        <f>VLOOKUP(J8733,location[#All],5,)</f>
        <v>98105</v>
      </c>
      <c r="O8733" t="str">
        <f>VLOOKUP(J8733,location[#All],6,)</f>
        <v>West</v>
      </c>
    </row>
    <row r="8734" spans="1:15" x14ac:dyDescent="0.25">
      <c r="A8734" t="s">
        <v>4498</v>
      </c>
      <c r="B8734" t="s">
        <v>734</v>
      </c>
      <c r="C8734" s="1">
        <v>42995</v>
      </c>
      <c r="D8734" s="1">
        <v>43000</v>
      </c>
      <c r="E8734" t="s">
        <v>10</v>
      </c>
      <c r="F8734">
        <v>9912</v>
      </c>
      <c r="G8734">
        <v>3</v>
      </c>
      <c r="H8734">
        <v>2</v>
      </c>
      <c r="I8734">
        <v>32214</v>
      </c>
      <c r="J8734" s="1" t="str">
        <f>INDEX(location!A:A,MATCH('Tabela Total'!A8734,location!A:A,0))</f>
        <v>CA-2017-105669</v>
      </c>
      <c r="K8734" s="1" t="str">
        <f>VLOOKUP(J8734,location[#All],2,FALSE)</f>
        <v>United States</v>
      </c>
      <c r="L8734" t="str">
        <f>VLOOKUP(J8734,location[#All],3,)</f>
        <v>Houston</v>
      </c>
      <c r="M8734" t="str">
        <f>VLOOKUP(J8734,location[#All],4,)</f>
        <v>Texas</v>
      </c>
      <c r="N8734">
        <f>VLOOKUP(J8734,location[#All],5,)</f>
        <v>77036</v>
      </c>
      <c r="O8734" t="str">
        <f>VLOOKUP(J8734,location[#All],6,)</f>
        <v>Central</v>
      </c>
    </row>
    <row r="8735" spans="1:15" x14ac:dyDescent="0.25">
      <c r="A8735" t="s">
        <v>4498</v>
      </c>
      <c r="B8735" t="s">
        <v>734</v>
      </c>
      <c r="C8735" s="1">
        <v>42995</v>
      </c>
      <c r="D8735" s="1">
        <v>43000</v>
      </c>
      <c r="E8735" t="s">
        <v>10</v>
      </c>
      <c r="F8735">
        <v>31843</v>
      </c>
      <c r="G8735">
        <v>5</v>
      </c>
      <c r="H8735">
        <v>3</v>
      </c>
      <c r="I8735">
        <v>-77333</v>
      </c>
      <c r="J8735" s="1" t="str">
        <f>INDEX(location!A:A,MATCH('Tabela Total'!A8735,location!A:A,0))</f>
        <v>CA-2017-105669</v>
      </c>
      <c r="K8735" s="1" t="str">
        <f>VLOOKUP(J8735,location[#All],2,FALSE)</f>
        <v>United States</v>
      </c>
      <c r="L8735" t="str">
        <f>VLOOKUP(J8735,location[#All],3,)</f>
        <v>Houston</v>
      </c>
      <c r="M8735" t="str">
        <f>VLOOKUP(J8735,location[#All],4,)</f>
        <v>Texas</v>
      </c>
      <c r="N8735">
        <f>VLOOKUP(J8735,location[#All],5,)</f>
        <v>77036</v>
      </c>
      <c r="O8735" t="str">
        <f>VLOOKUP(J8735,location[#All],6,)</f>
        <v>Central</v>
      </c>
    </row>
    <row r="8736" spans="1:15" x14ac:dyDescent="0.25">
      <c r="A8736" t="s">
        <v>4498</v>
      </c>
      <c r="B8736" t="s">
        <v>734</v>
      </c>
      <c r="C8736" s="1">
        <v>42995</v>
      </c>
      <c r="D8736" s="1">
        <v>43000</v>
      </c>
      <c r="E8736" t="s">
        <v>10</v>
      </c>
      <c r="F8736">
        <v>58</v>
      </c>
      <c r="G8736">
        <v>5</v>
      </c>
      <c r="H8736">
        <v>8</v>
      </c>
      <c r="I8736">
        <v>-1015</v>
      </c>
      <c r="J8736" s="1" t="str">
        <f>INDEX(location!A:A,MATCH('Tabela Total'!A8736,location!A:A,0))</f>
        <v>CA-2017-105669</v>
      </c>
      <c r="K8736" s="1" t="str">
        <f>VLOOKUP(J8736,location[#All],2,FALSE)</f>
        <v>United States</v>
      </c>
      <c r="L8736" t="str">
        <f>VLOOKUP(J8736,location[#All],3,)</f>
        <v>Houston</v>
      </c>
      <c r="M8736" t="str">
        <f>VLOOKUP(J8736,location[#All],4,)</f>
        <v>Texas</v>
      </c>
      <c r="N8736">
        <f>VLOOKUP(J8736,location[#All],5,)</f>
        <v>77036</v>
      </c>
      <c r="O8736" t="str">
        <f>VLOOKUP(J8736,location[#All],6,)</f>
        <v>Central</v>
      </c>
    </row>
    <row r="8737" spans="1:15" x14ac:dyDescent="0.25">
      <c r="A8737" t="s">
        <v>4498</v>
      </c>
      <c r="B8737" t="s">
        <v>734</v>
      </c>
      <c r="C8737" s="1">
        <v>42995</v>
      </c>
      <c r="D8737" s="1">
        <v>43000</v>
      </c>
      <c r="E8737" t="s">
        <v>10</v>
      </c>
      <c r="F8737">
        <v>141576</v>
      </c>
      <c r="G8737">
        <v>6</v>
      </c>
      <c r="H8737">
        <v>2</v>
      </c>
      <c r="I8737">
        <v>88485</v>
      </c>
      <c r="J8737" s="1" t="str">
        <f>INDEX(location!A:A,MATCH('Tabela Total'!A8737,location!A:A,0))</f>
        <v>CA-2017-105669</v>
      </c>
      <c r="K8737" s="1" t="str">
        <f>VLOOKUP(J8737,location[#All],2,FALSE)</f>
        <v>United States</v>
      </c>
      <c r="L8737" t="str">
        <f>VLOOKUP(J8737,location[#All],3,)</f>
        <v>Houston</v>
      </c>
      <c r="M8737" t="str">
        <f>VLOOKUP(J8737,location[#All],4,)</f>
        <v>Texas</v>
      </c>
      <c r="N8737">
        <f>VLOOKUP(J8737,location[#All],5,)</f>
        <v>77036</v>
      </c>
      <c r="O8737" t="str">
        <f>VLOOKUP(J8737,location[#All],6,)</f>
        <v>Central</v>
      </c>
    </row>
    <row r="8738" spans="1:15" x14ac:dyDescent="0.25">
      <c r="A8738" t="s">
        <v>4672</v>
      </c>
      <c r="B8738" t="s">
        <v>734</v>
      </c>
      <c r="C8738" s="1">
        <v>42269</v>
      </c>
      <c r="D8738" s="1">
        <v>42273</v>
      </c>
      <c r="E8738" t="s">
        <v>15</v>
      </c>
      <c r="F8738">
        <v>120</v>
      </c>
      <c r="G8738">
        <v>4</v>
      </c>
      <c r="H8738">
        <v>2</v>
      </c>
      <c r="I8738">
        <v>42</v>
      </c>
      <c r="J8738" s="1" t="str">
        <f>INDEX(location!A:A,MATCH('Tabela Total'!A8738,location!A:A,0))</f>
        <v>CA-2015-102260</v>
      </c>
      <c r="K8738" s="1" t="str">
        <f>VLOOKUP(J8738,location[#All],2,FALSE)</f>
        <v>United States</v>
      </c>
      <c r="L8738" t="str">
        <f>VLOOKUP(J8738,location[#All],3,)</f>
        <v>Franklin</v>
      </c>
      <c r="M8738" t="str">
        <f>VLOOKUP(J8738,location[#All],4,)</f>
        <v>Tennessee</v>
      </c>
      <c r="N8738">
        <f>VLOOKUP(J8738,location[#All],5,)</f>
        <v>37064</v>
      </c>
      <c r="O8738" t="str">
        <f>VLOOKUP(J8738,location[#All],6,)</f>
        <v>South</v>
      </c>
    </row>
    <row r="8739" spans="1:15" x14ac:dyDescent="0.25">
      <c r="A8739" t="s">
        <v>4672</v>
      </c>
      <c r="B8739" t="s">
        <v>734</v>
      </c>
      <c r="C8739" s="1">
        <v>42269</v>
      </c>
      <c r="D8739" s="1">
        <v>42273</v>
      </c>
      <c r="E8739" t="s">
        <v>15</v>
      </c>
      <c r="F8739">
        <v>720064</v>
      </c>
      <c r="G8739">
        <v>4</v>
      </c>
      <c r="H8739">
        <v>2</v>
      </c>
      <c r="I8739">
        <v>-630056</v>
      </c>
      <c r="J8739" s="1" t="str">
        <f>INDEX(location!A:A,MATCH('Tabela Total'!A8739,location!A:A,0))</f>
        <v>CA-2015-102260</v>
      </c>
      <c r="K8739" s="1" t="str">
        <f>VLOOKUP(J8739,location[#All],2,FALSE)</f>
        <v>United States</v>
      </c>
      <c r="L8739" t="str">
        <f>VLOOKUP(J8739,location[#All],3,)</f>
        <v>Franklin</v>
      </c>
      <c r="M8739" t="str">
        <f>VLOOKUP(J8739,location[#All],4,)</f>
        <v>Tennessee</v>
      </c>
      <c r="N8739">
        <f>VLOOKUP(J8739,location[#All],5,)</f>
        <v>37064</v>
      </c>
      <c r="O8739" t="str">
        <f>VLOOKUP(J8739,location[#All],6,)</f>
        <v>South</v>
      </c>
    </row>
    <row r="8740" spans="1:15" x14ac:dyDescent="0.25">
      <c r="A8740" t="s">
        <v>4672</v>
      </c>
      <c r="B8740" t="s">
        <v>734</v>
      </c>
      <c r="C8740" s="1">
        <v>42269</v>
      </c>
      <c r="D8740" s="1">
        <v>42273</v>
      </c>
      <c r="E8740" t="s">
        <v>15</v>
      </c>
      <c r="F8740">
        <v>25424</v>
      </c>
      <c r="G8740">
        <v>1</v>
      </c>
      <c r="H8740">
        <v>2</v>
      </c>
      <c r="I8740">
        <v>-4767</v>
      </c>
      <c r="J8740" s="1" t="str">
        <f>INDEX(location!A:A,MATCH('Tabela Total'!A8740,location!A:A,0))</f>
        <v>CA-2015-102260</v>
      </c>
      <c r="K8740" s="1" t="str">
        <f>VLOOKUP(J8740,location[#All],2,FALSE)</f>
        <v>United States</v>
      </c>
      <c r="L8740" t="str">
        <f>VLOOKUP(J8740,location[#All],3,)</f>
        <v>Franklin</v>
      </c>
      <c r="M8740" t="str">
        <f>VLOOKUP(J8740,location[#All],4,)</f>
        <v>Tennessee</v>
      </c>
      <c r="N8740">
        <f>VLOOKUP(J8740,location[#All],5,)</f>
        <v>37064</v>
      </c>
      <c r="O8740" t="str">
        <f>VLOOKUP(J8740,location[#All],6,)</f>
        <v>South</v>
      </c>
    </row>
    <row r="8741" spans="1:15" x14ac:dyDescent="0.25">
      <c r="A8741" t="s">
        <v>4672</v>
      </c>
      <c r="B8741" t="s">
        <v>734</v>
      </c>
      <c r="C8741" s="1">
        <v>42269</v>
      </c>
      <c r="D8741" s="1">
        <v>42273</v>
      </c>
      <c r="E8741" t="s">
        <v>15</v>
      </c>
      <c r="F8741">
        <v>2816</v>
      </c>
      <c r="G8741">
        <v>2</v>
      </c>
      <c r="H8741">
        <v>2</v>
      </c>
      <c r="I8741">
        <v>3168</v>
      </c>
      <c r="J8741" s="1" t="str">
        <f>INDEX(location!A:A,MATCH('Tabela Total'!A8741,location!A:A,0))</f>
        <v>CA-2015-102260</v>
      </c>
      <c r="K8741" s="1" t="str">
        <f>VLOOKUP(J8741,location[#All],2,FALSE)</f>
        <v>United States</v>
      </c>
      <c r="L8741" t="str">
        <f>VLOOKUP(J8741,location[#All],3,)</f>
        <v>Franklin</v>
      </c>
      <c r="M8741" t="str">
        <f>VLOOKUP(J8741,location[#All],4,)</f>
        <v>Tennessee</v>
      </c>
      <c r="N8741">
        <f>VLOOKUP(J8741,location[#All],5,)</f>
        <v>37064</v>
      </c>
      <c r="O8741" t="str">
        <f>VLOOKUP(J8741,location[#All],6,)</f>
        <v>South</v>
      </c>
    </row>
    <row r="8742" spans="1:15" x14ac:dyDescent="0.25">
      <c r="A8742" t="s">
        <v>4672</v>
      </c>
      <c r="B8742" t="s">
        <v>734</v>
      </c>
      <c r="C8742" s="1">
        <v>42269</v>
      </c>
      <c r="D8742" s="1">
        <v>42273</v>
      </c>
      <c r="E8742" t="s">
        <v>15</v>
      </c>
      <c r="F8742">
        <v>3204</v>
      </c>
      <c r="G8742">
        <v>2</v>
      </c>
      <c r="H8742">
        <v>7</v>
      </c>
      <c r="I8742">
        <v>-25632</v>
      </c>
      <c r="J8742" s="1" t="str">
        <f>INDEX(location!A:A,MATCH('Tabela Total'!A8742,location!A:A,0))</f>
        <v>CA-2015-102260</v>
      </c>
      <c r="K8742" s="1" t="str">
        <f>VLOOKUP(J8742,location[#All],2,FALSE)</f>
        <v>United States</v>
      </c>
      <c r="L8742" t="str">
        <f>VLOOKUP(J8742,location[#All],3,)</f>
        <v>Franklin</v>
      </c>
      <c r="M8742" t="str">
        <f>VLOOKUP(J8742,location[#All],4,)</f>
        <v>Tennessee</v>
      </c>
      <c r="N8742">
        <f>VLOOKUP(J8742,location[#All],5,)</f>
        <v>37064</v>
      </c>
      <c r="O8742" t="str">
        <f>VLOOKUP(J8742,location[#All],6,)</f>
        <v>South</v>
      </c>
    </row>
    <row r="8743" spans="1:15" x14ac:dyDescent="0.25">
      <c r="A8743" t="s">
        <v>5028</v>
      </c>
      <c r="B8743" t="s">
        <v>734</v>
      </c>
      <c r="C8743" s="1">
        <v>42437</v>
      </c>
      <c r="D8743" s="1">
        <v>42441</v>
      </c>
      <c r="E8743" t="s">
        <v>15</v>
      </c>
      <c r="F8743">
        <v>8856</v>
      </c>
      <c r="G8743">
        <v>9</v>
      </c>
      <c r="H8743">
        <v>8</v>
      </c>
      <c r="I8743">
        <v>-141696</v>
      </c>
      <c r="J8743" s="1" t="str">
        <f>INDEX(location!A:A,MATCH('Tabela Total'!A8743,location!A:A,0))</f>
        <v>CA-2016-130400</v>
      </c>
      <c r="K8743" s="1" t="str">
        <f>VLOOKUP(J8743,location[#All],2,FALSE)</f>
        <v>United States</v>
      </c>
      <c r="L8743" t="str">
        <f>VLOOKUP(J8743,location[#All],3,)</f>
        <v>Dallas</v>
      </c>
      <c r="M8743" t="str">
        <f>VLOOKUP(J8743,location[#All],4,)</f>
        <v>Texas</v>
      </c>
      <c r="N8743">
        <f>VLOOKUP(J8743,location[#All],5,)</f>
        <v>75217</v>
      </c>
      <c r="O8743" t="str">
        <f>VLOOKUP(J8743,location[#All],6,)</f>
        <v>Central</v>
      </c>
    </row>
    <row r="8744" spans="1:15" x14ac:dyDescent="0.25">
      <c r="A8744" t="s">
        <v>5028</v>
      </c>
      <c r="B8744" t="s">
        <v>734</v>
      </c>
      <c r="C8744" s="1">
        <v>42437</v>
      </c>
      <c r="D8744" s="1">
        <v>42441</v>
      </c>
      <c r="E8744" t="s">
        <v>15</v>
      </c>
      <c r="F8744">
        <v>2796</v>
      </c>
      <c r="G8744">
        <v>5</v>
      </c>
      <c r="H8744">
        <v>2</v>
      </c>
      <c r="I8744">
        <v>8388</v>
      </c>
      <c r="J8744" s="1" t="str">
        <f>INDEX(location!A:A,MATCH('Tabela Total'!A8744,location!A:A,0))</f>
        <v>CA-2016-130400</v>
      </c>
      <c r="K8744" s="1" t="str">
        <f>VLOOKUP(J8744,location[#All],2,FALSE)</f>
        <v>United States</v>
      </c>
      <c r="L8744" t="str">
        <f>VLOOKUP(J8744,location[#All],3,)</f>
        <v>Dallas</v>
      </c>
      <c r="M8744" t="str">
        <f>VLOOKUP(J8744,location[#All],4,)</f>
        <v>Texas</v>
      </c>
      <c r="N8744">
        <f>VLOOKUP(J8744,location[#All],5,)</f>
        <v>75217</v>
      </c>
      <c r="O8744" t="str">
        <f>VLOOKUP(J8744,location[#All],6,)</f>
        <v>Central</v>
      </c>
    </row>
    <row r="8745" spans="1:15" x14ac:dyDescent="0.25">
      <c r="A8745" t="s">
        <v>5028</v>
      </c>
      <c r="B8745" t="s">
        <v>734</v>
      </c>
      <c r="C8745" s="1">
        <v>42437</v>
      </c>
      <c r="D8745" s="1">
        <v>42441</v>
      </c>
      <c r="E8745" t="s">
        <v>15</v>
      </c>
      <c r="F8745">
        <v>146352</v>
      </c>
      <c r="G8745">
        <v>3</v>
      </c>
      <c r="H8745">
        <v>2</v>
      </c>
      <c r="I8745">
        <v>493938</v>
      </c>
      <c r="J8745" s="1" t="str">
        <f>INDEX(location!A:A,MATCH('Tabela Total'!A8745,location!A:A,0))</f>
        <v>CA-2016-130400</v>
      </c>
      <c r="K8745" s="1" t="str">
        <f>VLOOKUP(J8745,location[#All],2,FALSE)</f>
        <v>United States</v>
      </c>
      <c r="L8745" t="str">
        <f>VLOOKUP(J8745,location[#All],3,)</f>
        <v>Dallas</v>
      </c>
      <c r="M8745" t="str">
        <f>VLOOKUP(J8745,location[#All],4,)</f>
        <v>Texas</v>
      </c>
      <c r="N8745">
        <f>VLOOKUP(J8745,location[#All],5,)</f>
        <v>75217</v>
      </c>
      <c r="O8745" t="str">
        <f>VLOOKUP(J8745,location[#All],6,)</f>
        <v>Central</v>
      </c>
    </row>
    <row r="8746" spans="1:15" x14ac:dyDescent="0.25">
      <c r="A8746" t="s">
        <v>5388</v>
      </c>
      <c r="B8746" t="s">
        <v>734</v>
      </c>
      <c r="C8746" s="1">
        <v>42444</v>
      </c>
      <c r="D8746" s="1">
        <v>42448</v>
      </c>
      <c r="E8746" t="s">
        <v>15</v>
      </c>
      <c r="F8746">
        <v>31976</v>
      </c>
      <c r="G8746">
        <v>14</v>
      </c>
      <c r="H8746">
        <v>0</v>
      </c>
      <c r="I8746">
        <v>1470896</v>
      </c>
      <c r="J8746" s="1" t="str">
        <f>INDEX(location!A:A,MATCH('Tabela Total'!A8746,location!A:A,0))</f>
        <v>CA-2016-140571</v>
      </c>
      <c r="K8746" s="1" t="str">
        <f>VLOOKUP(J8746,location[#All],2,FALSE)</f>
        <v>United States</v>
      </c>
      <c r="L8746" t="str">
        <f>VLOOKUP(J8746,location[#All],3,)</f>
        <v>Jackson</v>
      </c>
      <c r="M8746" t="str">
        <f>VLOOKUP(J8746,location[#All],4,)</f>
        <v>Mississippi</v>
      </c>
      <c r="N8746">
        <f>VLOOKUP(J8746,location[#All],5,)</f>
        <v>39212</v>
      </c>
      <c r="O8746" t="str">
        <f>VLOOKUP(J8746,location[#All],6,)</f>
        <v>South</v>
      </c>
    </row>
    <row r="8747" spans="1:15" x14ac:dyDescent="0.25">
      <c r="A8747" t="s">
        <v>5388</v>
      </c>
      <c r="B8747" t="s">
        <v>734</v>
      </c>
      <c r="C8747" s="1">
        <v>42444</v>
      </c>
      <c r="D8747" s="1">
        <v>42448</v>
      </c>
      <c r="E8747" t="s">
        <v>15</v>
      </c>
      <c r="F8747">
        <v>4568</v>
      </c>
      <c r="G8747">
        <v>2</v>
      </c>
      <c r="H8747">
        <v>0</v>
      </c>
      <c r="I8747">
        <v>210128</v>
      </c>
      <c r="J8747" s="1" t="str">
        <f>INDEX(location!A:A,MATCH('Tabela Total'!A8747,location!A:A,0))</f>
        <v>CA-2016-140571</v>
      </c>
      <c r="K8747" s="1" t="str">
        <f>VLOOKUP(J8747,location[#All],2,FALSE)</f>
        <v>United States</v>
      </c>
      <c r="L8747" t="str">
        <f>VLOOKUP(J8747,location[#All],3,)</f>
        <v>Jackson</v>
      </c>
      <c r="M8747" t="str">
        <f>VLOOKUP(J8747,location[#All],4,)</f>
        <v>Mississippi</v>
      </c>
      <c r="N8747">
        <f>VLOOKUP(J8747,location[#All],5,)</f>
        <v>39212</v>
      </c>
      <c r="O8747" t="str">
        <f>VLOOKUP(J8747,location[#All],6,)</f>
        <v>South</v>
      </c>
    </row>
    <row r="8748" spans="1:15" x14ac:dyDescent="0.25">
      <c r="A8748" t="s">
        <v>5493</v>
      </c>
      <c r="B8748" t="s">
        <v>734</v>
      </c>
      <c r="C8748" s="1">
        <v>42958</v>
      </c>
      <c r="D8748" s="1">
        <v>42963</v>
      </c>
      <c r="E8748" t="s">
        <v>15</v>
      </c>
      <c r="F8748">
        <v>2592</v>
      </c>
      <c r="G8748">
        <v>4</v>
      </c>
      <c r="H8748">
        <v>0</v>
      </c>
      <c r="I8748">
        <v>124416</v>
      </c>
      <c r="J8748" s="1" t="str">
        <f>INDEX(location!A:A,MATCH('Tabela Total'!A8748,location!A:A,0))</f>
        <v>CA-2017-100433</v>
      </c>
      <c r="K8748" s="1" t="str">
        <f>VLOOKUP(J8748,location[#All],2,FALSE)</f>
        <v>United States</v>
      </c>
      <c r="L8748" t="str">
        <f>VLOOKUP(J8748,location[#All],3,)</f>
        <v>New York City</v>
      </c>
      <c r="M8748" t="str">
        <f>VLOOKUP(J8748,location[#All],4,)</f>
        <v>New York</v>
      </c>
      <c r="N8748">
        <f>VLOOKUP(J8748,location[#All],5,)</f>
        <v>10009</v>
      </c>
      <c r="O8748" t="str">
        <f>VLOOKUP(J8748,location[#All],6,)</f>
        <v>East</v>
      </c>
    </row>
    <row r="8749" spans="1:15" x14ac:dyDescent="0.25">
      <c r="A8749" t="s">
        <v>2318</v>
      </c>
      <c r="B8749" t="s">
        <v>2319</v>
      </c>
      <c r="C8749" s="1">
        <v>43070</v>
      </c>
      <c r="D8749" s="1">
        <v>43074</v>
      </c>
      <c r="E8749" t="s">
        <v>15</v>
      </c>
      <c r="F8749">
        <v>2198</v>
      </c>
      <c r="G8749">
        <v>5</v>
      </c>
      <c r="H8749">
        <v>2</v>
      </c>
      <c r="I8749">
        <v>247275</v>
      </c>
      <c r="J8749" s="1" t="str">
        <f>INDEX(location!A:A,MATCH('Tabela Total'!A8749,location!A:A,0))</f>
        <v>CA-2017-113355</v>
      </c>
      <c r="K8749" s="1" t="str">
        <f>VLOOKUP(J8749,location[#All],2,FALSE)</f>
        <v>United States</v>
      </c>
      <c r="L8749" t="str">
        <f>VLOOKUP(J8749,location[#All],3,)</f>
        <v>Grand Prairie</v>
      </c>
      <c r="M8749" t="str">
        <f>VLOOKUP(J8749,location[#All],4,)</f>
        <v>Texas</v>
      </c>
      <c r="N8749">
        <f>VLOOKUP(J8749,location[#All],5,)</f>
        <v>75051</v>
      </c>
      <c r="O8749" t="str">
        <f>VLOOKUP(J8749,location[#All],6,)</f>
        <v>Central</v>
      </c>
    </row>
    <row r="8750" spans="1:15" x14ac:dyDescent="0.25">
      <c r="A8750" t="s">
        <v>2318</v>
      </c>
      <c r="B8750" t="s">
        <v>2319</v>
      </c>
      <c r="C8750" s="1">
        <v>43070</v>
      </c>
      <c r="D8750" s="1">
        <v>43074</v>
      </c>
      <c r="E8750" t="s">
        <v>15</v>
      </c>
      <c r="F8750">
        <v>317058</v>
      </c>
      <c r="G8750">
        <v>3</v>
      </c>
      <c r="H8750">
        <v>3</v>
      </c>
      <c r="I8750">
        <v>-181176</v>
      </c>
      <c r="J8750" s="1" t="str">
        <f>INDEX(location!A:A,MATCH('Tabela Total'!A8750,location!A:A,0))</f>
        <v>CA-2017-113355</v>
      </c>
      <c r="K8750" s="1" t="str">
        <f>VLOOKUP(J8750,location[#All],2,FALSE)</f>
        <v>United States</v>
      </c>
      <c r="L8750" t="str">
        <f>VLOOKUP(J8750,location[#All],3,)</f>
        <v>Grand Prairie</v>
      </c>
      <c r="M8750" t="str">
        <f>VLOOKUP(J8750,location[#All],4,)</f>
        <v>Texas</v>
      </c>
      <c r="N8750">
        <f>VLOOKUP(J8750,location[#All],5,)</f>
        <v>75051</v>
      </c>
      <c r="O8750" t="str">
        <f>VLOOKUP(J8750,location[#All],6,)</f>
        <v>Central</v>
      </c>
    </row>
    <row r="8751" spans="1:15" x14ac:dyDescent="0.25">
      <c r="A8751" t="s">
        <v>2340</v>
      </c>
      <c r="B8751" t="s">
        <v>2319</v>
      </c>
      <c r="C8751" s="1">
        <v>42044</v>
      </c>
      <c r="D8751" s="1">
        <v>42051</v>
      </c>
      <c r="E8751" t="s">
        <v>15</v>
      </c>
      <c r="F8751">
        <v>20392</v>
      </c>
      <c r="G8751">
        <v>5</v>
      </c>
      <c r="H8751">
        <v>2</v>
      </c>
      <c r="I8751">
        <v>22941</v>
      </c>
      <c r="J8751" s="1" t="str">
        <f>INDEX(location!A:A,MATCH('Tabela Total'!A8751,location!A:A,0))</f>
        <v>CA-2015-146038</v>
      </c>
      <c r="K8751" s="1" t="str">
        <f>VLOOKUP(J8751,location[#All],2,FALSE)</f>
        <v>United States</v>
      </c>
      <c r="L8751" t="str">
        <f>VLOOKUP(J8751,location[#All],3,)</f>
        <v>Los Angeles</v>
      </c>
      <c r="M8751" t="str">
        <f>VLOOKUP(J8751,location[#All],4,)</f>
        <v>California</v>
      </c>
      <c r="N8751">
        <f>VLOOKUP(J8751,location[#All],5,)</f>
        <v>90049</v>
      </c>
      <c r="O8751" t="str">
        <f>VLOOKUP(J8751,location[#All],6,)</f>
        <v>West</v>
      </c>
    </row>
    <row r="8752" spans="1:15" x14ac:dyDescent="0.25">
      <c r="A8752" t="s">
        <v>2843</v>
      </c>
      <c r="B8752" t="s">
        <v>2319</v>
      </c>
      <c r="C8752" s="1">
        <v>42643</v>
      </c>
      <c r="D8752" s="1">
        <v>42646</v>
      </c>
      <c r="E8752" t="s">
        <v>44</v>
      </c>
      <c r="F8752">
        <v>1964</v>
      </c>
      <c r="G8752">
        <v>2</v>
      </c>
      <c r="H8752">
        <v>8</v>
      </c>
      <c r="I8752">
        <v>-32406</v>
      </c>
      <c r="J8752" s="1" t="str">
        <f>INDEX(location!A:A,MATCH('Tabela Total'!A8752,location!A:A,0))</f>
        <v>CA-2016-108644</v>
      </c>
      <c r="K8752" s="1" t="str">
        <f>VLOOKUP(J8752,location[#All],2,FALSE)</f>
        <v>United States</v>
      </c>
      <c r="L8752" t="str">
        <f>VLOOKUP(J8752,location[#All],3,)</f>
        <v>Quincy</v>
      </c>
      <c r="M8752" t="str">
        <f>VLOOKUP(J8752,location[#All],4,)</f>
        <v>Illinois</v>
      </c>
      <c r="N8752">
        <f>VLOOKUP(J8752,location[#All],5,)</f>
        <v>62301</v>
      </c>
      <c r="O8752" t="str">
        <f>VLOOKUP(J8752,location[#All],6,)</f>
        <v>Central</v>
      </c>
    </row>
    <row r="8753" spans="1:15" x14ac:dyDescent="0.25">
      <c r="A8753" t="s">
        <v>3331</v>
      </c>
      <c r="B8753" t="s">
        <v>2319</v>
      </c>
      <c r="C8753" s="1">
        <v>42191</v>
      </c>
      <c r="D8753" s="1">
        <v>42196</v>
      </c>
      <c r="E8753" t="s">
        <v>15</v>
      </c>
      <c r="F8753">
        <v>170352</v>
      </c>
      <c r="G8753">
        <v>3</v>
      </c>
      <c r="H8753">
        <v>2</v>
      </c>
      <c r="I8753">
        <v>-170352</v>
      </c>
      <c r="J8753" s="1" t="str">
        <f>INDEX(location!A:A,MATCH('Tabela Total'!A8753,location!A:A,0))</f>
        <v>CA-2015-161627</v>
      </c>
      <c r="K8753" s="1" t="str">
        <f>VLOOKUP(J8753,location[#All],2,FALSE)</f>
        <v>United States</v>
      </c>
      <c r="L8753" t="str">
        <f>VLOOKUP(J8753,location[#All],3,)</f>
        <v>Pasadena</v>
      </c>
      <c r="M8753" t="str">
        <f>VLOOKUP(J8753,location[#All],4,)</f>
        <v>California</v>
      </c>
      <c r="N8753">
        <f>VLOOKUP(J8753,location[#All],5,)</f>
        <v>91104</v>
      </c>
      <c r="O8753" t="str">
        <f>VLOOKUP(J8753,location[#All],6,)</f>
        <v>West</v>
      </c>
    </row>
    <row r="8754" spans="1:15" x14ac:dyDescent="0.25">
      <c r="A8754" t="s">
        <v>4152</v>
      </c>
      <c r="B8754" t="s">
        <v>2319</v>
      </c>
      <c r="C8754" s="1">
        <v>42845</v>
      </c>
      <c r="D8754" s="1">
        <v>42849</v>
      </c>
      <c r="E8754" t="s">
        <v>15</v>
      </c>
      <c r="F8754">
        <v>317058</v>
      </c>
      <c r="G8754">
        <v>3</v>
      </c>
      <c r="H8754">
        <v>3</v>
      </c>
      <c r="I8754">
        <v>-181176</v>
      </c>
      <c r="J8754" s="1" t="str">
        <f>INDEX(location!A:A,MATCH('Tabela Total'!A8754,location!A:A,0))</f>
        <v>CA-2017-100615</v>
      </c>
      <c r="K8754" s="1" t="str">
        <f>VLOOKUP(J8754,location[#All],2,FALSE)</f>
        <v>United States</v>
      </c>
      <c r="L8754" t="str">
        <f>VLOOKUP(J8754,location[#All],3,)</f>
        <v>Chicago</v>
      </c>
      <c r="M8754" t="str">
        <f>VLOOKUP(J8754,location[#All],4,)</f>
        <v>Illinois</v>
      </c>
      <c r="N8754">
        <f>VLOOKUP(J8754,location[#All],5,)</f>
        <v>60653</v>
      </c>
      <c r="O8754" t="str">
        <f>VLOOKUP(J8754,location[#All],6,)</f>
        <v>Central</v>
      </c>
    </row>
    <row r="8755" spans="1:15" x14ac:dyDescent="0.25">
      <c r="A8755" t="s">
        <v>4152</v>
      </c>
      <c r="B8755" t="s">
        <v>2319</v>
      </c>
      <c r="C8755" s="1">
        <v>42845</v>
      </c>
      <c r="D8755" s="1">
        <v>42849</v>
      </c>
      <c r="E8755" t="s">
        <v>15</v>
      </c>
      <c r="F8755">
        <v>1576</v>
      </c>
      <c r="G8755">
        <v>2</v>
      </c>
      <c r="H8755">
        <v>2</v>
      </c>
      <c r="I8755">
        <v>3546</v>
      </c>
      <c r="J8755" s="1" t="str">
        <f>INDEX(location!A:A,MATCH('Tabela Total'!A8755,location!A:A,0))</f>
        <v>CA-2017-100615</v>
      </c>
      <c r="K8755" s="1" t="str">
        <f>VLOOKUP(J8755,location[#All],2,FALSE)</f>
        <v>United States</v>
      </c>
      <c r="L8755" t="str">
        <f>VLOOKUP(J8755,location[#All],3,)</f>
        <v>Chicago</v>
      </c>
      <c r="M8755" t="str">
        <f>VLOOKUP(J8755,location[#All],4,)</f>
        <v>Illinois</v>
      </c>
      <c r="N8755">
        <f>VLOOKUP(J8755,location[#All],5,)</f>
        <v>60653</v>
      </c>
      <c r="O8755" t="str">
        <f>VLOOKUP(J8755,location[#All],6,)</f>
        <v>Central</v>
      </c>
    </row>
    <row r="8756" spans="1:15" x14ac:dyDescent="0.25">
      <c r="A8756" t="s">
        <v>4152</v>
      </c>
      <c r="B8756" t="s">
        <v>2319</v>
      </c>
      <c r="C8756" s="1">
        <v>42845</v>
      </c>
      <c r="D8756" s="1">
        <v>42849</v>
      </c>
      <c r="E8756" t="s">
        <v>15</v>
      </c>
      <c r="F8756">
        <v>1456</v>
      </c>
      <c r="G8756">
        <v>5</v>
      </c>
      <c r="H8756">
        <v>6</v>
      </c>
      <c r="I8756">
        <v>-6188</v>
      </c>
      <c r="J8756" s="1" t="str">
        <f>INDEX(location!A:A,MATCH('Tabela Total'!A8756,location!A:A,0))</f>
        <v>CA-2017-100615</v>
      </c>
      <c r="K8756" s="1" t="str">
        <f>VLOOKUP(J8756,location[#All],2,FALSE)</f>
        <v>United States</v>
      </c>
      <c r="L8756" t="str">
        <f>VLOOKUP(J8756,location[#All],3,)</f>
        <v>Chicago</v>
      </c>
      <c r="M8756" t="str">
        <f>VLOOKUP(J8756,location[#All],4,)</f>
        <v>Illinois</v>
      </c>
      <c r="N8756">
        <f>VLOOKUP(J8756,location[#All],5,)</f>
        <v>60653</v>
      </c>
      <c r="O8756" t="str">
        <f>VLOOKUP(J8756,location[#All],6,)</f>
        <v>Central</v>
      </c>
    </row>
    <row r="8757" spans="1:15" x14ac:dyDescent="0.25">
      <c r="A8757" t="s">
        <v>4404</v>
      </c>
      <c r="B8757" t="s">
        <v>2319</v>
      </c>
      <c r="C8757" s="1">
        <v>42963</v>
      </c>
      <c r="D8757" s="1">
        <v>42963</v>
      </c>
      <c r="E8757" t="s">
        <v>327</v>
      </c>
      <c r="F8757">
        <v>13428</v>
      </c>
      <c r="G8757">
        <v>3</v>
      </c>
      <c r="H8757">
        <v>7</v>
      </c>
      <c r="I8757">
        <v>-1119</v>
      </c>
      <c r="J8757" s="1" t="str">
        <f>INDEX(location!A:A,MATCH('Tabela Total'!A8757,location!A:A,0))</f>
        <v>CA-2017-122987</v>
      </c>
      <c r="K8757" s="1" t="str">
        <f>VLOOKUP(J8757,location[#All],2,FALSE)</f>
        <v>United States</v>
      </c>
      <c r="L8757" t="str">
        <f>VLOOKUP(J8757,location[#All],3,)</f>
        <v>Columbia</v>
      </c>
      <c r="M8757" t="str">
        <f>VLOOKUP(J8757,location[#All],4,)</f>
        <v>Tennessee</v>
      </c>
      <c r="N8757">
        <f>VLOOKUP(J8757,location[#All],5,)</f>
        <v>38401</v>
      </c>
      <c r="O8757" t="str">
        <f>VLOOKUP(J8757,location[#All],6,)</f>
        <v>South</v>
      </c>
    </row>
    <row r="8758" spans="1:15" x14ac:dyDescent="0.25">
      <c r="A8758" t="s">
        <v>4404</v>
      </c>
      <c r="B8758" t="s">
        <v>2319</v>
      </c>
      <c r="C8758" s="1">
        <v>42963</v>
      </c>
      <c r="D8758" s="1">
        <v>42963</v>
      </c>
      <c r="E8758" t="s">
        <v>327</v>
      </c>
      <c r="F8758">
        <v>67136</v>
      </c>
      <c r="G8758">
        <v>4</v>
      </c>
      <c r="H8758">
        <v>2</v>
      </c>
      <c r="I8758">
        <v>-8392</v>
      </c>
      <c r="J8758" s="1" t="str">
        <f>INDEX(location!A:A,MATCH('Tabela Total'!A8758,location!A:A,0))</f>
        <v>CA-2017-122987</v>
      </c>
      <c r="K8758" s="1" t="str">
        <f>VLOOKUP(J8758,location[#All],2,FALSE)</f>
        <v>United States</v>
      </c>
      <c r="L8758" t="str">
        <f>VLOOKUP(J8758,location[#All],3,)</f>
        <v>Columbia</v>
      </c>
      <c r="M8758" t="str">
        <f>VLOOKUP(J8758,location[#All],4,)</f>
        <v>Tennessee</v>
      </c>
      <c r="N8758">
        <f>VLOOKUP(J8758,location[#All],5,)</f>
        <v>38401</v>
      </c>
      <c r="O8758" t="str">
        <f>VLOOKUP(J8758,location[#All],6,)</f>
        <v>South</v>
      </c>
    </row>
    <row r="8759" spans="1:15" x14ac:dyDescent="0.25">
      <c r="A8759" t="s">
        <v>177</v>
      </c>
      <c r="B8759" t="s">
        <v>178</v>
      </c>
      <c r="C8759" s="1">
        <v>42846</v>
      </c>
      <c r="D8759" s="1">
        <v>42850</v>
      </c>
      <c r="E8759" t="s">
        <v>10</v>
      </c>
      <c r="F8759">
        <v>97264</v>
      </c>
      <c r="G8759">
        <v>4</v>
      </c>
      <c r="H8759">
        <v>8</v>
      </c>
      <c r="I8759">
        <v>-24316</v>
      </c>
      <c r="J8759" s="1" t="str">
        <f>INDEX(location!A:A,MATCH('Tabela Total'!A8759,location!A:A,0))</f>
        <v>US-2017-152366</v>
      </c>
      <c r="K8759" s="1" t="str">
        <f>VLOOKUP(J8759,location[#All],2,FALSE)</f>
        <v>United States</v>
      </c>
      <c r="L8759" t="str">
        <f>VLOOKUP(J8759,location[#All],3,)</f>
        <v>Houston</v>
      </c>
      <c r="M8759" t="str">
        <f>VLOOKUP(J8759,location[#All],4,)</f>
        <v>Texas</v>
      </c>
      <c r="N8759">
        <f>VLOOKUP(J8759,location[#All],5,)</f>
        <v>77036</v>
      </c>
      <c r="O8759" t="str">
        <f>VLOOKUP(J8759,location[#All],6,)</f>
        <v>Central</v>
      </c>
    </row>
    <row r="8760" spans="1:15" x14ac:dyDescent="0.25">
      <c r="A8760" t="s">
        <v>2449</v>
      </c>
      <c r="B8760" t="s">
        <v>178</v>
      </c>
      <c r="C8760" s="1">
        <v>41882</v>
      </c>
      <c r="D8760" s="1">
        <v>41887</v>
      </c>
      <c r="E8760" t="s">
        <v>15</v>
      </c>
      <c r="F8760">
        <v>9252</v>
      </c>
      <c r="G8760">
        <v>9</v>
      </c>
      <c r="H8760">
        <v>0</v>
      </c>
      <c r="I8760">
        <v>18504</v>
      </c>
      <c r="J8760" s="1" t="str">
        <f>INDEX(location!A:A,MATCH('Tabela Total'!A8760,location!A:A,0))</f>
        <v>CA-2014-143385</v>
      </c>
      <c r="K8760" s="1" t="str">
        <f>VLOOKUP(J8760,location[#All],2,FALSE)</f>
        <v>United States</v>
      </c>
      <c r="L8760" t="str">
        <f>VLOOKUP(J8760,location[#All],3,)</f>
        <v>Santa Fe</v>
      </c>
      <c r="M8760" t="str">
        <f>VLOOKUP(J8760,location[#All],4,)</f>
        <v>New Mexico</v>
      </c>
      <c r="N8760">
        <f>VLOOKUP(J8760,location[#All],5,)</f>
        <v>87505</v>
      </c>
      <c r="O8760" t="str">
        <f>VLOOKUP(J8760,location[#All],6,)</f>
        <v>West</v>
      </c>
    </row>
    <row r="8761" spans="1:15" x14ac:dyDescent="0.25">
      <c r="A8761" t="s">
        <v>2859</v>
      </c>
      <c r="B8761" t="s">
        <v>178</v>
      </c>
      <c r="C8761" s="1">
        <v>42705</v>
      </c>
      <c r="D8761" s="1">
        <v>42709</v>
      </c>
      <c r="E8761" t="s">
        <v>10</v>
      </c>
      <c r="F8761">
        <v>8808</v>
      </c>
      <c r="G8761">
        <v>6</v>
      </c>
      <c r="H8761">
        <v>0</v>
      </c>
      <c r="I8761">
        <v>405168</v>
      </c>
      <c r="J8761" s="1" t="str">
        <f>INDEX(location!A:A,MATCH('Tabela Total'!A8761,location!A:A,0))</f>
        <v>CA-2016-157336</v>
      </c>
      <c r="K8761" s="1" t="str">
        <f>VLOOKUP(J8761,location[#All],2,FALSE)</f>
        <v>United States</v>
      </c>
      <c r="L8761" t="str">
        <f>VLOOKUP(J8761,location[#All],3,)</f>
        <v>Fairfield</v>
      </c>
      <c r="M8761" t="str">
        <f>VLOOKUP(J8761,location[#All],4,)</f>
        <v>Connecticut</v>
      </c>
      <c r="N8761">
        <f>VLOOKUP(J8761,location[#All],5,)</f>
        <v>6824</v>
      </c>
      <c r="O8761" t="str">
        <f>VLOOKUP(J8761,location[#All],6,)</f>
        <v>East</v>
      </c>
    </row>
    <row r="8762" spans="1:15" x14ac:dyDescent="0.25">
      <c r="A8762" t="s">
        <v>2859</v>
      </c>
      <c r="B8762" t="s">
        <v>178</v>
      </c>
      <c r="C8762" s="1">
        <v>42705</v>
      </c>
      <c r="D8762" s="1">
        <v>42709</v>
      </c>
      <c r="E8762" t="s">
        <v>10</v>
      </c>
      <c r="F8762">
        <v>75192</v>
      </c>
      <c r="G8762">
        <v>4</v>
      </c>
      <c r="H8762">
        <v>0</v>
      </c>
      <c r="I8762">
        <v>150384</v>
      </c>
      <c r="J8762" s="1" t="str">
        <f>INDEX(location!A:A,MATCH('Tabela Total'!A8762,location!A:A,0))</f>
        <v>CA-2016-157336</v>
      </c>
      <c r="K8762" s="1" t="str">
        <f>VLOOKUP(J8762,location[#All],2,FALSE)</f>
        <v>United States</v>
      </c>
      <c r="L8762" t="str">
        <f>VLOOKUP(J8762,location[#All],3,)</f>
        <v>Fairfield</v>
      </c>
      <c r="M8762" t="str">
        <f>VLOOKUP(J8762,location[#All],4,)</f>
        <v>Connecticut</v>
      </c>
      <c r="N8762">
        <f>VLOOKUP(J8762,location[#All],5,)</f>
        <v>6824</v>
      </c>
      <c r="O8762" t="str">
        <f>VLOOKUP(J8762,location[#All],6,)</f>
        <v>East</v>
      </c>
    </row>
    <row r="8763" spans="1:15" x14ac:dyDescent="0.25">
      <c r="A8763" t="s">
        <v>3508</v>
      </c>
      <c r="B8763" t="s">
        <v>178</v>
      </c>
      <c r="C8763" s="1">
        <v>42694</v>
      </c>
      <c r="D8763" s="1">
        <v>42698</v>
      </c>
      <c r="E8763" t="s">
        <v>15</v>
      </c>
      <c r="F8763">
        <v>1284</v>
      </c>
      <c r="G8763">
        <v>3</v>
      </c>
      <c r="H8763">
        <v>0</v>
      </c>
      <c r="I8763">
        <v>62916</v>
      </c>
      <c r="J8763" s="1" t="str">
        <f>INDEX(location!A:A,MATCH('Tabela Total'!A8763,location!A:A,0))</f>
        <v>CA-2016-121356</v>
      </c>
      <c r="K8763" s="1" t="str">
        <f>VLOOKUP(J8763,location[#All],2,FALSE)</f>
        <v>United States</v>
      </c>
      <c r="L8763" t="str">
        <f>VLOOKUP(J8763,location[#All],3,)</f>
        <v>Newark</v>
      </c>
      <c r="M8763" t="str">
        <f>VLOOKUP(J8763,location[#All],4,)</f>
        <v>Delaware</v>
      </c>
      <c r="N8763">
        <f>VLOOKUP(J8763,location[#All],5,)</f>
        <v>19711</v>
      </c>
      <c r="O8763" t="str">
        <f>VLOOKUP(J8763,location[#All],6,)</f>
        <v>East</v>
      </c>
    </row>
    <row r="8764" spans="1:15" x14ac:dyDescent="0.25">
      <c r="A8764" t="s">
        <v>5541</v>
      </c>
      <c r="B8764" t="s">
        <v>178</v>
      </c>
      <c r="C8764" s="1">
        <v>41921</v>
      </c>
      <c r="D8764" s="1">
        <v>41926</v>
      </c>
      <c r="E8764" t="s">
        <v>15</v>
      </c>
      <c r="F8764">
        <v>1446</v>
      </c>
      <c r="G8764">
        <v>3</v>
      </c>
      <c r="H8764">
        <v>0</v>
      </c>
      <c r="I8764">
        <v>41934</v>
      </c>
      <c r="J8764" s="1" t="str">
        <f>INDEX(location!A:A,MATCH('Tabela Total'!A8764,location!A:A,0))</f>
        <v>CA-2014-138240</v>
      </c>
      <c r="K8764" s="1" t="str">
        <f>VLOOKUP(J8764,location[#All],2,FALSE)</f>
        <v>United States</v>
      </c>
      <c r="L8764" t="str">
        <f>VLOOKUP(J8764,location[#All],3,)</f>
        <v>San Francisco</v>
      </c>
      <c r="M8764" t="str">
        <f>VLOOKUP(J8764,location[#All],4,)</f>
        <v>California</v>
      </c>
      <c r="N8764">
        <f>VLOOKUP(J8764,location[#All],5,)</f>
        <v>94122</v>
      </c>
      <c r="O8764" t="str">
        <f>VLOOKUP(J8764,location[#All],6,)</f>
        <v>West</v>
      </c>
    </row>
    <row r="8765" spans="1:15" x14ac:dyDescent="0.25">
      <c r="A8765" t="s">
        <v>5541</v>
      </c>
      <c r="B8765" t="s">
        <v>178</v>
      </c>
      <c r="C8765" s="1">
        <v>41921</v>
      </c>
      <c r="D8765" s="1">
        <v>41926</v>
      </c>
      <c r="E8765" t="s">
        <v>15</v>
      </c>
      <c r="F8765">
        <v>15992</v>
      </c>
      <c r="G8765">
        <v>1</v>
      </c>
      <c r="H8765">
        <v>2</v>
      </c>
      <c r="I8765">
        <v>-29985</v>
      </c>
      <c r="J8765" s="1" t="str">
        <f>INDEX(location!A:A,MATCH('Tabela Total'!A8765,location!A:A,0))</f>
        <v>CA-2014-138240</v>
      </c>
      <c r="K8765" s="1" t="str">
        <f>VLOOKUP(J8765,location[#All],2,FALSE)</f>
        <v>United States</v>
      </c>
      <c r="L8765" t="str">
        <f>VLOOKUP(J8765,location[#All],3,)</f>
        <v>San Francisco</v>
      </c>
      <c r="M8765" t="str">
        <f>VLOOKUP(J8765,location[#All],4,)</f>
        <v>California</v>
      </c>
      <c r="N8765">
        <f>VLOOKUP(J8765,location[#All],5,)</f>
        <v>94122</v>
      </c>
      <c r="O8765" t="str">
        <f>VLOOKUP(J8765,location[#All],6,)</f>
        <v>West</v>
      </c>
    </row>
    <row r="8766" spans="1:15" x14ac:dyDescent="0.25">
      <c r="A8766" t="s">
        <v>186</v>
      </c>
      <c r="B8766" t="s">
        <v>187</v>
      </c>
      <c r="C8766" s="1">
        <v>42702</v>
      </c>
      <c r="D8766" s="1">
        <v>42706</v>
      </c>
      <c r="E8766" t="s">
        <v>15</v>
      </c>
      <c r="F8766">
        <v>716</v>
      </c>
      <c r="G8766">
        <v>2</v>
      </c>
      <c r="H8766">
        <v>0</v>
      </c>
      <c r="I8766">
        <v>34368</v>
      </c>
      <c r="J8766" s="1" t="str">
        <f>INDEX(location!A:A,MATCH('Tabela Total'!A8766,location!A:A,0))</f>
        <v>CA-2016-105018</v>
      </c>
      <c r="K8766" s="1" t="str">
        <f>VLOOKUP(J8766,location[#All],2,FALSE)</f>
        <v>United States</v>
      </c>
      <c r="L8766" t="str">
        <f>VLOOKUP(J8766,location[#All],3,)</f>
        <v>Fairfield</v>
      </c>
      <c r="M8766" t="str">
        <f>VLOOKUP(J8766,location[#All],4,)</f>
        <v>Connecticut</v>
      </c>
      <c r="N8766">
        <f>VLOOKUP(J8766,location[#All],5,)</f>
        <v>6824</v>
      </c>
      <c r="O8766" t="str">
        <f>VLOOKUP(J8766,location[#All],6,)</f>
        <v>East</v>
      </c>
    </row>
    <row r="8767" spans="1:15" x14ac:dyDescent="0.25">
      <c r="A8767" t="s">
        <v>1922</v>
      </c>
      <c r="B8767" t="s">
        <v>187</v>
      </c>
      <c r="C8767" s="1">
        <v>42848</v>
      </c>
      <c r="D8767" s="1">
        <v>42854</v>
      </c>
      <c r="E8767" t="s">
        <v>15</v>
      </c>
      <c r="F8767">
        <v>12194</v>
      </c>
      <c r="G8767">
        <v>2</v>
      </c>
      <c r="H8767">
        <v>0</v>
      </c>
      <c r="I8767">
        <v>353626</v>
      </c>
      <c r="J8767" s="1" t="str">
        <f>INDEX(location!A:A,MATCH('Tabela Total'!A8767,location!A:A,0))</f>
        <v>CA-2017-108553</v>
      </c>
      <c r="K8767" s="1" t="str">
        <f>VLOOKUP(J8767,location[#All],2,FALSE)</f>
        <v>United States</v>
      </c>
      <c r="L8767" t="str">
        <f>VLOOKUP(J8767,location[#All],3,)</f>
        <v>New York City</v>
      </c>
      <c r="M8767" t="str">
        <f>VLOOKUP(J8767,location[#All],4,)</f>
        <v>New York</v>
      </c>
      <c r="N8767">
        <f>VLOOKUP(J8767,location[#All],5,)</f>
        <v>10024</v>
      </c>
      <c r="O8767" t="str">
        <f>VLOOKUP(J8767,location[#All],6,)</f>
        <v>East</v>
      </c>
    </row>
    <row r="8768" spans="1:15" x14ac:dyDescent="0.25">
      <c r="A8768" t="s">
        <v>1922</v>
      </c>
      <c r="B8768" t="s">
        <v>187</v>
      </c>
      <c r="C8768" s="1">
        <v>42848</v>
      </c>
      <c r="D8768" s="1">
        <v>42854</v>
      </c>
      <c r="E8768" t="s">
        <v>15</v>
      </c>
      <c r="F8768">
        <v>12271</v>
      </c>
      <c r="G8768">
        <v>7</v>
      </c>
      <c r="H8768">
        <v>0</v>
      </c>
      <c r="I8768">
        <v>36813</v>
      </c>
      <c r="J8768" s="1" t="str">
        <f>INDEX(location!A:A,MATCH('Tabela Total'!A8768,location!A:A,0))</f>
        <v>CA-2017-108553</v>
      </c>
      <c r="K8768" s="1" t="str">
        <f>VLOOKUP(J8768,location[#All],2,FALSE)</f>
        <v>United States</v>
      </c>
      <c r="L8768" t="str">
        <f>VLOOKUP(J8768,location[#All],3,)</f>
        <v>New York City</v>
      </c>
      <c r="M8768" t="str">
        <f>VLOOKUP(J8768,location[#All],4,)</f>
        <v>New York</v>
      </c>
      <c r="N8768">
        <f>VLOOKUP(J8768,location[#All],5,)</f>
        <v>10024</v>
      </c>
      <c r="O8768" t="str">
        <f>VLOOKUP(J8768,location[#All],6,)</f>
        <v>East</v>
      </c>
    </row>
    <row r="8769" spans="1:15" x14ac:dyDescent="0.25">
      <c r="A8769" t="s">
        <v>2004</v>
      </c>
      <c r="B8769" t="s">
        <v>187</v>
      </c>
      <c r="C8769" s="1">
        <v>43091</v>
      </c>
      <c r="D8769" s="1">
        <v>43093</v>
      </c>
      <c r="E8769" t="s">
        <v>44</v>
      </c>
      <c r="F8769">
        <v>1641</v>
      </c>
      <c r="G8769">
        <v>1</v>
      </c>
      <c r="H8769">
        <v>7</v>
      </c>
      <c r="I8769">
        <v>-13128</v>
      </c>
      <c r="J8769" s="1" t="str">
        <f>INDEX(location!A:A,MATCH('Tabela Total'!A8769,location!A:A,0))</f>
        <v>CA-2017-119193</v>
      </c>
      <c r="K8769" s="1" t="str">
        <f>VLOOKUP(J8769,location[#All],2,FALSE)</f>
        <v>United States</v>
      </c>
      <c r="L8769" t="str">
        <f>VLOOKUP(J8769,location[#All],3,)</f>
        <v>Toledo</v>
      </c>
      <c r="M8769" t="str">
        <f>VLOOKUP(J8769,location[#All],4,)</f>
        <v>Ohio</v>
      </c>
      <c r="N8769">
        <f>VLOOKUP(J8769,location[#All],5,)</f>
        <v>43615</v>
      </c>
      <c r="O8769" t="str">
        <f>VLOOKUP(J8769,location[#All],6,)</f>
        <v>East</v>
      </c>
    </row>
    <row r="8770" spans="1:15" x14ac:dyDescent="0.25">
      <c r="A8770" t="s">
        <v>2004</v>
      </c>
      <c r="B8770" t="s">
        <v>187</v>
      </c>
      <c r="C8770" s="1">
        <v>43091</v>
      </c>
      <c r="D8770" s="1">
        <v>43093</v>
      </c>
      <c r="E8770" t="s">
        <v>44</v>
      </c>
      <c r="F8770">
        <v>629958</v>
      </c>
      <c r="G8770">
        <v>7</v>
      </c>
      <c r="H8770">
        <v>4</v>
      </c>
      <c r="I8770">
        <v>944937</v>
      </c>
      <c r="J8770" s="1" t="str">
        <f>INDEX(location!A:A,MATCH('Tabela Total'!A8770,location!A:A,0))</f>
        <v>CA-2017-119193</v>
      </c>
      <c r="K8770" s="1" t="str">
        <f>VLOOKUP(J8770,location[#All],2,FALSE)</f>
        <v>United States</v>
      </c>
      <c r="L8770" t="str">
        <f>VLOOKUP(J8770,location[#All],3,)</f>
        <v>Toledo</v>
      </c>
      <c r="M8770" t="str">
        <f>VLOOKUP(J8770,location[#All],4,)</f>
        <v>Ohio</v>
      </c>
      <c r="N8770">
        <f>VLOOKUP(J8770,location[#All],5,)</f>
        <v>43615</v>
      </c>
      <c r="O8770" t="str">
        <f>VLOOKUP(J8770,location[#All],6,)</f>
        <v>East</v>
      </c>
    </row>
    <row r="8771" spans="1:15" x14ac:dyDescent="0.25">
      <c r="A8771" t="s">
        <v>846</v>
      </c>
      <c r="B8771" t="s">
        <v>847</v>
      </c>
      <c r="C8771" s="1">
        <v>42092</v>
      </c>
      <c r="D8771" s="1">
        <v>42094</v>
      </c>
      <c r="E8771" t="s">
        <v>10</v>
      </c>
      <c r="F8771">
        <v>116692</v>
      </c>
      <c r="G8771">
        <v>5</v>
      </c>
      <c r="H8771">
        <v>2</v>
      </c>
      <c r="I8771">
        <v>1312785</v>
      </c>
      <c r="J8771" s="1" t="str">
        <f>INDEX(location!A:A,MATCH('Tabela Total'!A8771,location!A:A,0))</f>
        <v>CA-2015-153549</v>
      </c>
      <c r="K8771" s="1" t="str">
        <f>VLOOKUP(J8771,location[#All],2,FALSE)</f>
        <v>United States</v>
      </c>
      <c r="L8771" t="str">
        <f>VLOOKUP(J8771,location[#All],3,)</f>
        <v>Jacksonville</v>
      </c>
      <c r="M8771" t="str">
        <f>VLOOKUP(J8771,location[#All],4,)</f>
        <v>Florida</v>
      </c>
      <c r="N8771">
        <f>VLOOKUP(J8771,location[#All],5,)</f>
        <v>32216</v>
      </c>
      <c r="O8771" t="str">
        <f>VLOOKUP(J8771,location[#All],6,)</f>
        <v>South</v>
      </c>
    </row>
    <row r="8772" spans="1:15" x14ac:dyDescent="0.25">
      <c r="A8772" t="s">
        <v>1393</v>
      </c>
      <c r="B8772" t="s">
        <v>847</v>
      </c>
      <c r="C8772" s="1">
        <v>42198</v>
      </c>
      <c r="D8772" s="1">
        <v>42200</v>
      </c>
      <c r="E8772" t="s">
        <v>44</v>
      </c>
      <c r="F8772">
        <v>41568</v>
      </c>
      <c r="G8772">
        <v>6</v>
      </c>
      <c r="H8772">
        <v>8</v>
      </c>
      <c r="I8772">
        <v>-665088</v>
      </c>
      <c r="J8772" s="1" t="str">
        <f>INDEX(location!A:A,MATCH('Tabela Total'!A8772,location!A:A,0))</f>
        <v>US-2015-107349</v>
      </c>
      <c r="K8772" s="1" t="str">
        <f>VLOOKUP(J8772,location[#All],2,FALSE)</f>
        <v>United States</v>
      </c>
      <c r="L8772" t="str">
        <f>VLOOKUP(J8772,location[#All],3,)</f>
        <v>Houston</v>
      </c>
      <c r="M8772" t="str">
        <f>VLOOKUP(J8772,location[#All],4,)</f>
        <v>Texas</v>
      </c>
      <c r="N8772">
        <f>VLOOKUP(J8772,location[#All],5,)</f>
        <v>77095</v>
      </c>
      <c r="O8772" t="str">
        <f>VLOOKUP(J8772,location[#All],6,)</f>
        <v>Central</v>
      </c>
    </row>
    <row r="8773" spans="1:15" x14ac:dyDescent="0.25">
      <c r="A8773" t="s">
        <v>1443</v>
      </c>
      <c r="B8773" t="s">
        <v>847</v>
      </c>
      <c r="C8773" s="1">
        <v>43029</v>
      </c>
      <c r="D8773" s="1">
        <v>43029</v>
      </c>
      <c r="E8773" t="s">
        <v>327</v>
      </c>
      <c r="F8773">
        <v>143992</v>
      </c>
      <c r="G8773">
        <v>8</v>
      </c>
      <c r="H8773">
        <v>0</v>
      </c>
      <c r="I8773">
        <v>3743792</v>
      </c>
      <c r="J8773" s="1" t="str">
        <f>INDEX(location!A:A,MATCH('Tabela Total'!A8773,location!A:A,0))</f>
        <v>CA-2017-145884</v>
      </c>
      <c r="K8773" s="1" t="str">
        <f>VLOOKUP(J8773,location[#All],2,FALSE)</f>
        <v>United States</v>
      </c>
      <c r="L8773" t="str">
        <f>VLOOKUP(J8773,location[#All],3,)</f>
        <v>Muskogee</v>
      </c>
      <c r="M8773" t="str">
        <f>VLOOKUP(J8773,location[#All],4,)</f>
        <v>Oklahoma</v>
      </c>
      <c r="N8773">
        <f>VLOOKUP(J8773,location[#All],5,)</f>
        <v>74403</v>
      </c>
      <c r="O8773" t="str">
        <f>VLOOKUP(J8773,location[#All],6,)</f>
        <v>Central</v>
      </c>
    </row>
    <row r="8774" spans="1:15" x14ac:dyDescent="0.25">
      <c r="A8774" t="s">
        <v>1443</v>
      </c>
      <c r="B8774" t="s">
        <v>847</v>
      </c>
      <c r="C8774" s="1">
        <v>43029</v>
      </c>
      <c r="D8774" s="1">
        <v>43029</v>
      </c>
      <c r="E8774" t="s">
        <v>327</v>
      </c>
      <c r="F8774">
        <v>26211</v>
      </c>
      <c r="G8774">
        <v>1</v>
      </c>
      <c r="H8774">
        <v>0</v>
      </c>
      <c r="I8774">
        <v>629064</v>
      </c>
      <c r="J8774" s="1" t="str">
        <f>INDEX(location!A:A,MATCH('Tabela Total'!A8774,location!A:A,0))</f>
        <v>CA-2017-145884</v>
      </c>
      <c r="K8774" s="1" t="str">
        <f>VLOOKUP(J8774,location[#All],2,FALSE)</f>
        <v>United States</v>
      </c>
      <c r="L8774" t="str">
        <f>VLOOKUP(J8774,location[#All],3,)</f>
        <v>Muskogee</v>
      </c>
      <c r="M8774" t="str">
        <f>VLOOKUP(J8774,location[#All],4,)</f>
        <v>Oklahoma</v>
      </c>
      <c r="N8774">
        <f>VLOOKUP(J8774,location[#All],5,)</f>
        <v>74403</v>
      </c>
      <c r="O8774" t="str">
        <f>VLOOKUP(J8774,location[#All],6,)</f>
        <v>Central</v>
      </c>
    </row>
    <row r="8775" spans="1:15" x14ac:dyDescent="0.25">
      <c r="A8775" t="s">
        <v>3180</v>
      </c>
      <c r="B8775" t="s">
        <v>847</v>
      </c>
      <c r="C8775" s="1">
        <v>41915</v>
      </c>
      <c r="D8775" s="1">
        <v>41921</v>
      </c>
      <c r="E8775" t="s">
        <v>15</v>
      </c>
      <c r="F8775">
        <v>61568</v>
      </c>
      <c r="G8775">
        <v>2</v>
      </c>
      <c r="H8775">
        <v>2</v>
      </c>
      <c r="I8775">
        <v>46176</v>
      </c>
      <c r="J8775" s="1" t="str">
        <f>INDEX(location!A:A,MATCH('Tabela Total'!A8775,location!A:A,0))</f>
        <v>US-2014-155817</v>
      </c>
      <c r="K8775" s="1" t="str">
        <f>VLOOKUP(J8775,location[#All],2,FALSE)</f>
        <v>United States</v>
      </c>
      <c r="L8775" t="str">
        <f>VLOOKUP(J8775,location[#All],3,)</f>
        <v>Durham</v>
      </c>
      <c r="M8775" t="str">
        <f>VLOOKUP(J8775,location[#All],4,)</f>
        <v>North Carolina</v>
      </c>
      <c r="N8775">
        <f>VLOOKUP(J8775,location[#All],5,)</f>
        <v>27707</v>
      </c>
      <c r="O8775" t="str">
        <f>VLOOKUP(J8775,location[#All],6,)</f>
        <v>South</v>
      </c>
    </row>
    <row r="8776" spans="1:15" x14ac:dyDescent="0.25">
      <c r="A8776" t="s">
        <v>3180</v>
      </c>
      <c r="B8776" t="s">
        <v>847</v>
      </c>
      <c r="C8776" s="1">
        <v>41915</v>
      </c>
      <c r="D8776" s="1">
        <v>41921</v>
      </c>
      <c r="E8776" t="s">
        <v>15</v>
      </c>
      <c r="F8776">
        <v>6192</v>
      </c>
      <c r="G8776">
        <v>3</v>
      </c>
      <c r="H8776">
        <v>2</v>
      </c>
      <c r="I8776">
        <v>4644</v>
      </c>
      <c r="J8776" s="1" t="str">
        <f>INDEX(location!A:A,MATCH('Tabela Total'!A8776,location!A:A,0))</f>
        <v>US-2014-155817</v>
      </c>
      <c r="K8776" s="1" t="str">
        <f>VLOOKUP(J8776,location[#All],2,FALSE)</f>
        <v>United States</v>
      </c>
      <c r="L8776" t="str">
        <f>VLOOKUP(J8776,location[#All],3,)</f>
        <v>Durham</v>
      </c>
      <c r="M8776" t="str">
        <f>VLOOKUP(J8776,location[#All],4,)</f>
        <v>North Carolina</v>
      </c>
      <c r="N8776">
        <f>VLOOKUP(J8776,location[#All],5,)</f>
        <v>27707</v>
      </c>
      <c r="O8776" t="str">
        <f>VLOOKUP(J8776,location[#All],6,)</f>
        <v>South</v>
      </c>
    </row>
    <row r="8777" spans="1:15" x14ac:dyDescent="0.25">
      <c r="A8777" t="s">
        <v>4649</v>
      </c>
      <c r="B8777" t="s">
        <v>847</v>
      </c>
      <c r="C8777" s="1">
        <v>43004</v>
      </c>
      <c r="D8777" s="1">
        <v>43006</v>
      </c>
      <c r="E8777" t="s">
        <v>44</v>
      </c>
      <c r="F8777">
        <v>2224</v>
      </c>
      <c r="G8777">
        <v>1</v>
      </c>
      <c r="H8777">
        <v>2</v>
      </c>
      <c r="I8777">
        <v>556</v>
      </c>
      <c r="J8777" s="1" t="str">
        <f>INDEX(location!A:A,MATCH('Tabela Total'!A8777,location!A:A,0))</f>
        <v>CA-2017-156391</v>
      </c>
      <c r="K8777" s="1" t="str">
        <f>VLOOKUP(J8777,location[#All],2,FALSE)</f>
        <v>United States</v>
      </c>
      <c r="L8777" t="str">
        <f>VLOOKUP(J8777,location[#All],3,)</f>
        <v>Salem</v>
      </c>
      <c r="M8777" t="str">
        <f>VLOOKUP(J8777,location[#All],4,)</f>
        <v>Oregon</v>
      </c>
      <c r="N8777">
        <f>VLOOKUP(J8777,location[#All],5,)</f>
        <v>97301</v>
      </c>
      <c r="O8777" t="str">
        <f>VLOOKUP(J8777,location[#All],6,)</f>
        <v>West</v>
      </c>
    </row>
    <row r="8778" spans="1:15" x14ac:dyDescent="0.25">
      <c r="A8778" t="s">
        <v>5322</v>
      </c>
      <c r="B8778" t="s">
        <v>847</v>
      </c>
      <c r="C8778" s="1">
        <v>41903</v>
      </c>
      <c r="D8778" s="1">
        <v>41907</v>
      </c>
      <c r="E8778" t="s">
        <v>15</v>
      </c>
      <c r="F8778">
        <v>6603</v>
      </c>
      <c r="G8778">
        <v>3</v>
      </c>
      <c r="H8778">
        <v>0</v>
      </c>
      <c r="I8778">
        <v>171678</v>
      </c>
      <c r="J8778" s="1" t="str">
        <f>INDEX(location!A:A,MATCH('Tabela Total'!A8778,location!A:A,0))</f>
        <v>CA-2014-124513</v>
      </c>
      <c r="K8778" s="1" t="str">
        <f>VLOOKUP(J8778,location[#All],2,FALSE)</f>
        <v>United States</v>
      </c>
      <c r="L8778" t="str">
        <f>VLOOKUP(J8778,location[#All],3,)</f>
        <v>New York City</v>
      </c>
      <c r="M8778" t="str">
        <f>VLOOKUP(J8778,location[#All],4,)</f>
        <v>New York</v>
      </c>
      <c r="N8778">
        <f>VLOOKUP(J8778,location[#All],5,)</f>
        <v>10011</v>
      </c>
      <c r="O8778" t="str">
        <f>VLOOKUP(J8778,location[#All],6,)</f>
        <v>East</v>
      </c>
    </row>
    <row r="8779" spans="1:15" x14ac:dyDescent="0.25">
      <c r="A8779" t="s">
        <v>5755</v>
      </c>
      <c r="B8779" t="s">
        <v>847</v>
      </c>
      <c r="C8779" s="1">
        <v>42714</v>
      </c>
      <c r="D8779" s="1">
        <v>42718</v>
      </c>
      <c r="E8779" t="s">
        <v>15</v>
      </c>
      <c r="F8779">
        <v>648</v>
      </c>
      <c r="G8779">
        <v>1</v>
      </c>
      <c r="H8779">
        <v>0</v>
      </c>
      <c r="I8779">
        <v>31104</v>
      </c>
      <c r="J8779" s="1" t="str">
        <f>INDEX(location!A:A,MATCH('Tabela Total'!A8779,location!A:A,0))</f>
        <v>CA-2016-100587</v>
      </c>
      <c r="K8779" s="1" t="str">
        <f>VLOOKUP(J8779,location[#All],2,FALSE)</f>
        <v>United States</v>
      </c>
      <c r="L8779" t="str">
        <f>VLOOKUP(J8779,location[#All],3,)</f>
        <v>New York City</v>
      </c>
      <c r="M8779" t="str">
        <f>VLOOKUP(J8779,location[#All],4,)</f>
        <v>New York</v>
      </c>
      <c r="N8779">
        <f>VLOOKUP(J8779,location[#All],5,)</f>
        <v>10024</v>
      </c>
      <c r="O8779" t="str">
        <f>VLOOKUP(J8779,location[#All],6,)</f>
        <v>East</v>
      </c>
    </row>
    <row r="8780" spans="1:15" x14ac:dyDescent="0.25">
      <c r="A8780" t="s">
        <v>747</v>
      </c>
      <c r="B8780" t="s">
        <v>748</v>
      </c>
      <c r="C8780" s="1">
        <v>41983</v>
      </c>
      <c r="D8780" s="1">
        <v>41988</v>
      </c>
      <c r="E8780" t="s">
        <v>15</v>
      </c>
      <c r="F8780">
        <v>1136</v>
      </c>
      <c r="G8780">
        <v>2</v>
      </c>
      <c r="H8780">
        <v>0</v>
      </c>
      <c r="I8780">
        <v>52256</v>
      </c>
      <c r="J8780" s="1" t="str">
        <f>INDEX(location!A:A,MATCH('Tabela Total'!A8780,location!A:A,0))</f>
        <v>CA-2014-148488</v>
      </c>
      <c r="K8780" s="1" t="str">
        <f>VLOOKUP(J8780,location[#All],2,FALSE)</f>
        <v>United States</v>
      </c>
      <c r="L8780" t="str">
        <f>VLOOKUP(J8780,location[#All],3,)</f>
        <v>New York City</v>
      </c>
      <c r="M8780" t="str">
        <f>VLOOKUP(J8780,location[#All],4,)</f>
        <v>New York</v>
      </c>
      <c r="N8780">
        <f>VLOOKUP(J8780,location[#All],5,)</f>
        <v>10009</v>
      </c>
      <c r="O8780" t="str">
        <f>VLOOKUP(J8780,location[#All],6,)</f>
        <v>East</v>
      </c>
    </row>
    <row r="8781" spans="1:15" x14ac:dyDescent="0.25">
      <c r="A8781" t="s">
        <v>747</v>
      </c>
      <c r="B8781" t="s">
        <v>748</v>
      </c>
      <c r="C8781" s="1">
        <v>41983</v>
      </c>
      <c r="D8781" s="1">
        <v>41988</v>
      </c>
      <c r="E8781" t="s">
        <v>15</v>
      </c>
      <c r="F8781">
        <v>106344</v>
      </c>
      <c r="G8781">
        <v>7</v>
      </c>
      <c r="H8781">
        <v>2</v>
      </c>
      <c r="I8781">
        <v>372204</v>
      </c>
      <c r="J8781" s="1" t="str">
        <f>INDEX(location!A:A,MATCH('Tabela Total'!A8781,location!A:A,0))</f>
        <v>CA-2014-148488</v>
      </c>
      <c r="K8781" s="1" t="str">
        <f>VLOOKUP(J8781,location[#All],2,FALSE)</f>
        <v>United States</v>
      </c>
      <c r="L8781" t="str">
        <f>VLOOKUP(J8781,location[#All],3,)</f>
        <v>New York City</v>
      </c>
      <c r="M8781" t="str">
        <f>VLOOKUP(J8781,location[#All],4,)</f>
        <v>New York</v>
      </c>
      <c r="N8781">
        <f>VLOOKUP(J8781,location[#All],5,)</f>
        <v>10009</v>
      </c>
      <c r="O8781" t="str">
        <f>VLOOKUP(J8781,location[#All],6,)</f>
        <v>East</v>
      </c>
    </row>
    <row r="8782" spans="1:15" x14ac:dyDescent="0.25">
      <c r="A8782" t="s">
        <v>4281</v>
      </c>
      <c r="B8782" t="s">
        <v>748</v>
      </c>
      <c r="C8782" s="1">
        <v>42544</v>
      </c>
      <c r="D8782" s="1">
        <v>42548</v>
      </c>
      <c r="E8782" t="s">
        <v>10</v>
      </c>
      <c r="F8782">
        <v>2583</v>
      </c>
      <c r="G8782">
        <v>7</v>
      </c>
      <c r="H8782">
        <v>0</v>
      </c>
      <c r="I8782">
        <v>121401</v>
      </c>
      <c r="J8782" s="1" t="str">
        <f>INDEX(location!A:A,MATCH('Tabela Total'!A8782,location!A:A,0))</f>
        <v>US-2016-154256</v>
      </c>
      <c r="K8782" s="1" t="str">
        <f>VLOOKUP(J8782,location[#All],2,FALSE)</f>
        <v>United States</v>
      </c>
      <c r="L8782" t="str">
        <f>VLOOKUP(J8782,location[#All],3,)</f>
        <v>New York City</v>
      </c>
      <c r="M8782" t="str">
        <f>VLOOKUP(J8782,location[#All],4,)</f>
        <v>New York</v>
      </c>
      <c r="N8782">
        <f>VLOOKUP(J8782,location[#All],5,)</f>
        <v>10035</v>
      </c>
      <c r="O8782" t="str">
        <f>VLOOKUP(J8782,location[#All],6,)</f>
        <v>East</v>
      </c>
    </row>
    <row r="8783" spans="1:15" x14ac:dyDescent="0.25">
      <c r="A8783" t="s">
        <v>4319</v>
      </c>
      <c r="B8783" t="s">
        <v>748</v>
      </c>
      <c r="C8783" s="1">
        <v>41966</v>
      </c>
      <c r="D8783" s="1">
        <v>41971</v>
      </c>
      <c r="E8783" t="s">
        <v>15</v>
      </c>
      <c r="F8783">
        <v>23472</v>
      </c>
      <c r="G8783">
        <v>3</v>
      </c>
      <c r="H8783">
        <v>2</v>
      </c>
      <c r="I8783">
        <v>8802</v>
      </c>
      <c r="J8783" s="1" t="str">
        <f>INDEX(location!A:A,MATCH('Tabela Total'!A8783,location!A:A,0))</f>
        <v>CA-2014-159625</v>
      </c>
      <c r="K8783" s="1" t="str">
        <f>VLOOKUP(J8783,location[#All],2,FALSE)</f>
        <v>United States</v>
      </c>
      <c r="L8783" t="str">
        <f>VLOOKUP(J8783,location[#All],3,)</f>
        <v>Scottsdale</v>
      </c>
      <c r="M8783" t="str">
        <f>VLOOKUP(J8783,location[#All],4,)</f>
        <v>Arizona</v>
      </c>
      <c r="N8783">
        <f>VLOOKUP(J8783,location[#All],5,)</f>
        <v>85254</v>
      </c>
      <c r="O8783" t="str">
        <f>VLOOKUP(J8783,location[#All],6,)</f>
        <v>West</v>
      </c>
    </row>
    <row r="8784" spans="1:15" x14ac:dyDescent="0.25">
      <c r="A8784" t="s">
        <v>5463</v>
      </c>
      <c r="B8784" t="s">
        <v>748</v>
      </c>
      <c r="C8784" s="1">
        <v>42678</v>
      </c>
      <c r="D8784" s="1">
        <v>42682</v>
      </c>
      <c r="E8784" t="s">
        <v>15</v>
      </c>
      <c r="F8784">
        <v>11376</v>
      </c>
      <c r="G8784">
        <v>3</v>
      </c>
      <c r="H8784">
        <v>6</v>
      </c>
      <c r="I8784">
        <v>-5688</v>
      </c>
      <c r="J8784" s="1" t="str">
        <f>INDEX(location!A:A,MATCH('Tabela Total'!A8784,location!A:A,0))</f>
        <v>US-2016-111563</v>
      </c>
      <c r="K8784" s="1" t="str">
        <f>VLOOKUP(J8784,location[#All],2,FALSE)</f>
        <v>United States</v>
      </c>
      <c r="L8784" t="str">
        <f>VLOOKUP(J8784,location[#All],3,)</f>
        <v>Houston</v>
      </c>
      <c r="M8784" t="str">
        <f>VLOOKUP(J8784,location[#All],4,)</f>
        <v>Texas</v>
      </c>
      <c r="N8784">
        <f>VLOOKUP(J8784,location[#All],5,)</f>
        <v>77041</v>
      </c>
      <c r="O8784" t="str">
        <f>VLOOKUP(J8784,location[#All],6,)</f>
        <v>Central</v>
      </c>
    </row>
    <row r="8785" spans="1:15" x14ac:dyDescent="0.25">
      <c r="A8785" t="s">
        <v>5463</v>
      </c>
      <c r="B8785" t="s">
        <v>748</v>
      </c>
      <c r="C8785" s="1">
        <v>42678</v>
      </c>
      <c r="D8785" s="1">
        <v>42682</v>
      </c>
      <c r="E8785" t="s">
        <v>15</v>
      </c>
      <c r="F8785">
        <v>66112</v>
      </c>
      <c r="G8785">
        <v>4</v>
      </c>
      <c r="H8785">
        <v>6</v>
      </c>
      <c r="I8785">
        <v>-842928</v>
      </c>
      <c r="J8785" s="1" t="str">
        <f>INDEX(location!A:A,MATCH('Tabela Total'!A8785,location!A:A,0))</f>
        <v>US-2016-111563</v>
      </c>
      <c r="K8785" s="1" t="str">
        <f>VLOOKUP(J8785,location[#All],2,FALSE)</f>
        <v>United States</v>
      </c>
      <c r="L8785" t="str">
        <f>VLOOKUP(J8785,location[#All],3,)</f>
        <v>Houston</v>
      </c>
      <c r="M8785" t="str">
        <f>VLOOKUP(J8785,location[#All],4,)</f>
        <v>Texas</v>
      </c>
      <c r="N8785">
        <f>VLOOKUP(J8785,location[#All],5,)</f>
        <v>77041</v>
      </c>
      <c r="O8785" t="str">
        <f>VLOOKUP(J8785,location[#All],6,)</f>
        <v>Central</v>
      </c>
    </row>
    <row r="8786" spans="1:15" x14ac:dyDescent="0.25">
      <c r="A8786" t="s">
        <v>1722</v>
      </c>
      <c r="B8786" t="s">
        <v>1723</v>
      </c>
      <c r="C8786" s="1">
        <v>43020</v>
      </c>
      <c r="D8786" s="1">
        <v>43020</v>
      </c>
      <c r="E8786" t="s">
        <v>327</v>
      </c>
      <c r="F8786">
        <v>7968</v>
      </c>
      <c r="G8786">
        <v>2</v>
      </c>
      <c r="H8786">
        <v>2</v>
      </c>
      <c r="I8786">
        <v>26892</v>
      </c>
      <c r="J8786" s="1" t="str">
        <f>INDEX(location!A:A,MATCH('Tabela Total'!A8786,location!A:A,0))</f>
        <v>CA-2017-149146</v>
      </c>
      <c r="K8786" s="1" t="str">
        <f>VLOOKUP(J8786,location[#All],2,FALSE)</f>
        <v>United States</v>
      </c>
      <c r="L8786" t="str">
        <f>VLOOKUP(J8786,location[#All],3,)</f>
        <v>Monroe</v>
      </c>
      <c r="M8786" t="str">
        <f>VLOOKUP(J8786,location[#All],4,)</f>
        <v>North Carolina</v>
      </c>
      <c r="N8786">
        <f>VLOOKUP(J8786,location[#All],5,)</f>
        <v>28110</v>
      </c>
      <c r="O8786" t="str">
        <f>VLOOKUP(J8786,location[#All],6,)</f>
        <v>South</v>
      </c>
    </row>
    <row r="8787" spans="1:15" x14ac:dyDescent="0.25">
      <c r="A8787" t="s">
        <v>1913</v>
      </c>
      <c r="B8787" t="s">
        <v>1723</v>
      </c>
      <c r="C8787" s="1">
        <v>42925</v>
      </c>
      <c r="D8787" s="1">
        <v>42930</v>
      </c>
      <c r="E8787" t="s">
        <v>15</v>
      </c>
      <c r="F8787">
        <v>52645</v>
      </c>
      <c r="G8787">
        <v>5</v>
      </c>
      <c r="H8787">
        <v>0</v>
      </c>
      <c r="I8787">
        <v>31587</v>
      </c>
      <c r="J8787" s="1" t="str">
        <f>INDEX(location!A:A,MATCH('Tabela Total'!A8787,location!A:A,0))</f>
        <v>CA-2017-145128</v>
      </c>
      <c r="K8787" s="1" t="str">
        <f>VLOOKUP(J8787,location[#All],2,FALSE)</f>
        <v>United States</v>
      </c>
      <c r="L8787" t="str">
        <f>VLOOKUP(J8787,location[#All],3,)</f>
        <v>Lafayette</v>
      </c>
      <c r="M8787" t="str">
        <f>VLOOKUP(J8787,location[#All],4,)</f>
        <v>Indiana</v>
      </c>
      <c r="N8787">
        <f>VLOOKUP(J8787,location[#All],5,)</f>
        <v>47905</v>
      </c>
      <c r="O8787" t="str">
        <f>VLOOKUP(J8787,location[#All],6,)</f>
        <v>Central</v>
      </c>
    </row>
    <row r="8788" spans="1:15" x14ac:dyDescent="0.25">
      <c r="A8788" t="s">
        <v>1983</v>
      </c>
      <c r="B8788" t="s">
        <v>1723</v>
      </c>
      <c r="C8788" s="1">
        <v>41716</v>
      </c>
      <c r="D8788" s="1">
        <v>41721</v>
      </c>
      <c r="E8788" t="s">
        <v>15</v>
      </c>
      <c r="F8788">
        <v>8213</v>
      </c>
      <c r="G8788">
        <v>4</v>
      </c>
      <c r="H8788">
        <v>5</v>
      </c>
      <c r="I8788">
        <v>-16426</v>
      </c>
      <c r="J8788" s="1" t="str">
        <f>INDEX(location!A:A,MATCH('Tabela Total'!A8788,location!A:A,0))</f>
        <v>CA-2014-145317</v>
      </c>
      <c r="K8788" s="1" t="str">
        <f>VLOOKUP(J8788,location[#All],2,FALSE)</f>
        <v>United States</v>
      </c>
      <c r="L8788" t="str">
        <f>VLOOKUP(J8788,location[#All],3,)</f>
        <v>Jacksonville</v>
      </c>
      <c r="M8788" t="str">
        <f>VLOOKUP(J8788,location[#All],4,)</f>
        <v>Florida</v>
      </c>
      <c r="N8788">
        <f>VLOOKUP(J8788,location[#All],5,)</f>
        <v>32216</v>
      </c>
      <c r="O8788" t="str">
        <f>VLOOKUP(J8788,location[#All],6,)</f>
        <v>South</v>
      </c>
    </row>
    <row r="8789" spans="1:15" x14ac:dyDescent="0.25">
      <c r="A8789" t="s">
        <v>1983</v>
      </c>
      <c r="B8789" t="s">
        <v>1723</v>
      </c>
      <c r="C8789" s="1">
        <v>41716</v>
      </c>
      <c r="D8789" s="1">
        <v>41721</v>
      </c>
      <c r="E8789" t="s">
        <v>15</v>
      </c>
      <c r="F8789">
        <v>2263848</v>
      </c>
      <c r="G8789">
        <v>6</v>
      </c>
      <c r="H8789">
        <v>5</v>
      </c>
      <c r="I8789">
        <v>-18110784</v>
      </c>
      <c r="J8789" s="1" t="str">
        <f>INDEX(location!A:A,MATCH('Tabela Total'!A8789,location!A:A,0))</f>
        <v>CA-2014-145317</v>
      </c>
      <c r="K8789" s="1" t="str">
        <f>VLOOKUP(J8789,location[#All],2,FALSE)</f>
        <v>United States</v>
      </c>
      <c r="L8789" t="str">
        <f>VLOOKUP(J8789,location[#All],3,)</f>
        <v>Jacksonville</v>
      </c>
      <c r="M8789" t="str">
        <f>VLOOKUP(J8789,location[#All],4,)</f>
        <v>Florida</v>
      </c>
      <c r="N8789">
        <f>VLOOKUP(J8789,location[#All],5,)</f>
        <v>32216</v>
      </c>
      <c r="O8789" t="str">
        <f>VLOOKUP(J8789,location[#All],6,)</f>
        <v>South</v>
      </c>
    </row>
    <row r="8790" spans="1:15" x14ac:dyDescent="0.25">
      <c r="A8790" t="s">
        <v>1983</v>
      </c>
      <c r="B8790" t="s">
        <v>1723</v>
      </c>
      <c r="C8790" s="1">
        <v>41716</v>
      </c>
      <c r="D8790" s="1">
        <v>41721</v>
      </c>
      <c r="E8790" t="s">
        <v>15</v>
      </c>
      <c r="F8790">
        <v>21376</v>
      </c>
      <c r="G8790">
        <v>4</v>
      </c>
      <c r="H8790">
        <v>2</v>
      </c>
      <c r="I8790">
        <v>74816</v>
      </c>
      <c r="J8790" s="1" t="str">
        <f>INDEX(location!A:A,MATCH('Tabela Total'!A8790,location!A:A,0))</f>
        <v>CA-2014-145317</v>
      </c>
      <c r="K8790" s="1" t="str">
        <f>VLOOKUP(J8790,location[#All],2,FALSE)</f>
        <v>United States</v>
      </c>
      <c r="L8790" t="str">
        <f>VLOOKUP(J8790,location[#All],3,)</f>
        <v>Jacksonville</v>
      </c>
      <c r="M8790" t="str">
        <f>VLOOKUP(J8790,location[#All],4,)</f>
        <v>Florida</v>
      </c>
      <c r="N8790">
        <f>VLOOKUP(J8790,location[#All],5,)</f>
        <v>32216</v>
      </c>
      <c r="O8790" t="str">
        <f>VLOOKUP(J8790,location[#All],6,)</f>
        <v>South</v>
      </c>
    </row>
    <row r="8791" spans="1:15" x14ac:dyDescent="0.25">
      <c r="A8791" t="s">
        <v>1983</v>
      </c>
      <c r="B8791" t="s">
        <v>1723</v>
      </c>
      <c r="C8791" s="1">
        <v>41716</v>
      </c>
      <c r="D8791" s="1">
        <v>41721</v>
      </c>
      <c r="E8791" t="s">
        <v>15</v>
      </c>
      <c r="F8791">
        <v>8016</v>
      </c>
      <c r="G8791">
        <v>3</v>
      </c>
      <c r="H8791">
        <v>2</v>
      </c>
      <c r="I8791">
        <v>1002</v>
      </c>
      <c r="J8791" s="1" t="str">
        <f>INDEX(location!A:A,MATCH('Tabela Total'!A8791,location!A:A,0))</f>
        <v>CA-2014-145317</v>
      </c>
      <c r="K8791" s="1" t="str">
        <f>VLOOKUP(J8791,location[#All],2,FALSE)</f>
        <v>United States</v>
      </c>
      <c r="L8791" t="str">
        <f>VLOOKUP(J8791,location[#All],3,)</f>
        <v>Jacksonville</v>
      </c>
      <c r="M8791" t="str">
        <f>VLOOKUP(J8791,location[#All],4,)</f>
        <v>Florida</v>
      </c>
      <c r="N8791">
        <f>VLOOKUP(J8791,location[#All],5,)</f>
        <v>32216</v>
      </c>
      <c r="O8791" t="str">
        <f>VLOOKUP(J8791,location[#All],6,)</f>
        <v>South</v>
      </c>
    </row>
    <row r="8792" spans="1:15" x14ac:dyDescent="0.25">
      <c r="A8792" t="s">
        <v>1983</v>
      </c>
      <c r="B8792" t="s">
        <v>1723</v>
      </c>
      <c r="C8792" s="1">
        <v>41716</v>
      </c>
      <c r="D8792" s="1">
        <v>41721</v>
      </c>
      <c r="E8792" t="s">
        <v>15</v>
      </c>
      <c r="F8792">
        <v>30768</v>
      </c>
      <c r="G8792">
        <v>2</v>
      </c>
      <c r="H8792">
        <v>2</v>
      </c>
      <c r="I8792">
        <v>80766</v>
      </c>
      <c r="J8792" s="1" t="str">
        <f>INDEX(location!A:A,MATCH('Tabela Total'!A8792,location!A:A,0))</f>
        <v>CA-2014-145317</v>
      </c>
      <c r="K8792" s="1" t="str">
        <f>VLOOKUP(J8792,location[#All],2,FALSE)</f>
        <v>United States</v>
      </c>
      <c r="L8792" t="str">
        <f>VLOOKUP(J8792,location[#All],3,)</f>
        <v>Jacksonville</v>
      </c>
      <c r="M8792" t="str">
        <f>VLOOKUP(J8792,location[#All],4,)</f>
        <v>Florida</v>
      </c>
      <c r="N8792">
        <f>VLOOKUP(J8792,location[#All],5,)</f>
        <v>32216</v>
      </c>
      <c r="O8792" t="str">
        <f>VLOOKUP(J8792,location[#All],6,)</f>
        <v>South</v>
      </c>
    </row>
    <row r="8793" spans="1:15" x14ac:dyDescent="0.25">
      <c r="A8793" t="s">
        <v>1983</v>
      </c>
      <c r="B8793" t="s">
        <v>1723</v>
      </c>
      <c r="C8793" s="1">
        <v>41716</v>
      </c>
      <c r="D8793" s="1">
        <v>41721</v>
      </c>
      <c r="E8793" t="s">
        <v>15</v>
      </c>
      <c r="F8793">
        <v>18936</v>
      </c>
      <c r="G8793">
        <v>3</v>
      </c>
      <c r="H8793">
        <v>2</v>
      </c>
      <c r="I8793">
        <v>59175</v>
      </c>
      <c r="J8793" s="1" t="str">
        <f>INDEX(location!A:A,MATCH('Tabela Total'!A8793,location!A:A,0))</f>
        <v>CA-2014-145317</v>
      </c>
      <c r="K8793" s="1" t="str">
        <f>VLOOKUP(J8793,location[#All],2,FALSE)</f>
        <v>United States</v>
      </c>
      <c r="L8793" t="str">
        <f>VLOOKUP(J8793,location[#All],3,)</f>
        <v>Jacksonville</v>
      </c>
      <c r="M8793" t="str">
        <f>VLOOKUP(J8793,location[#All],4,)</f>
        <v>Florida</v>
      </c>
      <c r="N8793">
        <f>VLOOKUP(J8793,location[#All],5,)</f>
        <v>32216</v>
      </c>
      <c r="O8793" t="str">
        <f>VLOOKUP(J8793,location[#All],6,)</f>
        <v>South</v>
      </c>
    </row>
    <row r="8794" spans="1:15" x14ac:dyDescent="0.25">
      <c r="A8794" t="s">
        <v>1983</v>
      </c>
      <c r="B8794" t="s">
        <v>1723</v>
      </c>
      <c r="C8794" s="1">
        <v>41716</v>
      </c>
      <c r="D8794" s="1">
        <v>41721</v>
      </c>
      <c r="E8794" t="s">
        <v>15</v>
      </c>
      <c r="F8794">
        <v>122352</v>
      </c>
      <c r="G8794">
        <v>3</v>
      </c>
      <c r="H8794">
        <v>2</v>
      </c>
      <c r="I8794">
        <v>15294</v>
      </c>
      <c r="J8794" s="1" t="str">
        <f>INDEX(location!A:A,MATCH('Tabela Total'!A8794,location!A:A,0))</f>
        <v>CA-2014-145317</v>
      </c>
      <c r="K8794" s="1" t="str">
        <f>VLOOKUP(J8794,location[#All],2,FALSE)</f>
        <v>United States</v>
      </c>
      <c r="L8794" t="str">
        <f>VLOOKUP(J8794,location[#All],3,)</f>
        <v>Jacksonville</v>
      </c>
      <c r="M8794" t="str">
        <f>VLOOKUP(J8794,location[#All],4,)</f>
        <v>Florida</v>
      </c>
      <c r="N8794">
        <f>VLOOKUP(J8794,location[#All],5,)</f>
        <v>32216</v>
      </c>
      <c r="O8794" t="str">
        <f>VLOOKUP(J8794,location[#All],6,)</f>
        <v>South</v>
      </c>
    </row>
    <row r="8795" spans="1:15" x14ac:dyDescent="0.25">
      <c r="A8795" t="s">
        <v>4697</v>
      </c>
      <c r="B8795" t="s">
        <v>1723</v>
      </c>
      <c r="C8795" s="1">
        <v>42363</v>
      </c>
      <c r="D8795" s="1">
        <v>42367</v>
      </c>
      <c r="E8795" t="s">
        <v>15</v>
      </c>
      <c r="F8795">
        <v>996</v>
      </c>
      <c r="G8795">
        <v>2</v>
      </c>
      <c r="H8795">
        <v>0</v>
      </c>
      <c r="I8795">
        <v>48804</v>
      </c>
      <c r="J8795" s="1" t="str">
        <f>INDEX(location!A:A,MATCH('Tabela Total'!A8795,location!A:A,0))</f>
        <v>CA-2015-144890</v>
      </c>
      <c r="K8795" s="1" t="str">
        <f>VLOOKUP(J8795,location[#All],2,FALSE)</f>
        <v>United States</v>
      </c>
      <c r="L8795" t="str">
        <f>VLOOKUP(J8795,location[#All],3,)</f>
        <v>Los Angeles</v>
      </c>
      <c r="M8795" t="str">
        <f>VLOOKUP(J8795,location[#All],4,)</f>
        <v>California</v>
      </c>
      <c r="N8795">
        <f>VLOOKUP(J8795,location[#All],5,)</f>
        <v>90049</v>
      </c>
      <c r="O8795" t="str">
        <f>VLOOKUP(J8795,location[#All],6,)</f>
        <v>West</v>
      </c>
    </row>
    <row r="8796" spans="1:15" x14ac:dyDescent="0.25">
      <c r="A8796" t="s">
        <v>5394</v>
      </c>
      <c r="B8796" t="s">
        <v>1723</v>
      </c>
      <c r="C8796" s="1">
        <v>42237</v>
      </c>
      <c r="D8796" s="1">
        <v>42241</v>
      </c>
      <c r="E8796" t="s">
        <v>15</v>
      </c>
      <c r="F8796">
        <v>3488</v>
      </c>
      <c r="G8796">
        <v>2</v>
      </c>
      <c r="H8796">
        <v>2</v>
      </c>
      <c r="I8796">
        <v>-6976</v>
      </c>
      <c r="J8796" s="1" t="str">
        <f>INDEX(location!A:A,MATCH('Tabela Total'!A8796,location!A:A,0))</f>
        <v>US-2015-130512</v>
      </c>
      <c r="K8796" s="1" t="str">
        <f>VLOOKUP(J8796,location[#All],2,FALSE)</f>
        <v>United States</v>
      </c>
      <c r="L8796" t="str">
        <f>VLOOKUP(J8796,location[#All],3,)</f>
        <v>Allentown</v>
      </c>
      <c r="M8796" t="str">
        <f>VLOOKUP(J8796,location[#All],4,)</f>
        <v>Pennsylvania</v>
      </c>
      <c r="N8796">
        <f>VLOOKUP(J8796,location[#All],5,)</f>
        <v>18103</v>
      </c>
      <c r="O8796" t="str">
        <f>VLOOKUP(J8796,location[#All],6,)</f>
        <v>East</v>
      </c>
    </row>
    <row r="8797" spans="1:15" x14ac:dyDescent="0.25">
      <c r="A8797" t="s">
        <v>5394</v>
      </c>
      <c r="B8797" t="s">
        <v>1723</v>
      </c>
      <c r="C8797" s="1">
        <v>42237</v>
      </c>
      <c r="D8797" s="1">
        <v>42241</v>
      </c>
      <c r="E8797" t="s">
        <v>15</v>
      </c>
      <c r="F8797">
        <v>21728</v>
      </c>
      <c r="G8797">
        <v>4</v>
      </c>
      <c r="H8797">
        <v>2</v>
      </c>
      <c r="I8797">
        <v>38024</v>
      </c>
      <c r="J8797" s="1" t="str">
        <f>INDEX(location!A:A,MATCH('Tabela Total'!A8797,location!A:A,0))</f>
        <v>US-2015-130512</v>
      </c>
      <c r="K8797" s="1" t="str">
        <f>VLOOKUP(J8797,location[#All],2,FALSE)</f>
        <v>United States</v>
      </c>
      <c r="L8797" t="str">
        <f>VLOOKUP(J8797,location[#All],3,)</f>
        <v>Allentown</v>
      </c>
      <c r="M8797" t="str">
        <f>VLOOKUP(J8797,location[#All],4,)</f>
        <v>Pennsylvania</v>
      </c>
      <c r="N8797">
        <f>VLOOKUP(J8797,location[#All],5,)</f>
        <v>18103</v>
      </c>
      <c r="O8797" t="str">
        <f>VLOOKUP(J8797,location[#All],6,)</f>
        <v>East</v>
      </c>
    </row>
    <row r="8798" spans="1:15" x14ac:dyDescent="0.25">
      <c r="A8798" t="s">
        <v>5394</v>
      </c>
      <c r="B8798" t="s">
        <v>1723</v>
      </c>
      <c r="C8798" s="1">
        <v>42237</v>
      </c>
      <c r="D8798" s="1">
        <v>42241</v>
      </c>
      <c r="E8798" t="s">
        <v>15</v>
      </c>
      <c r="F8798">
        <v>663072</v>
      </c>
      <c r="G8798">
        <v>6</v>
      </c>
      <c r="H8798">
        <v>2</v>
      </c>
      <c r="I8798">
        <v>-165768</v>
      </c>
      <c r="J8798" s="1" t="str">
        <f>INDEX(location!A:A,MATCH('Tabela Total'!A8798,location!A:A,0))</f>
        <v>US-2015-130512</v>
      </c>
      <c r="K8798" s="1" t="str">
        <f>VLOOKUP(J8798,location[#All],2,FALSE)</f>
        <v>United States</v>
      </c>
      <c r="L8798" t="str">
        <f>VLOOKUP(J8798,location[#All],3,)</f>
        <v>Allentown</v>
      </c>
      <c r="M8798" t="str">
        <f>VLOOKUP(J8798,location[#All],4,)</f>
        <v>Pennsylvania</v>
      </c>
      <c r="N8798">
        <f>VLOOKUP(J8798,location[#All],5,)</f>
        <v>18103</v>
      </c>
      <c r="O8798" t="str">
        <f>VLOOKUP(J8798,location[#All],6,)</f>
        <v>East</v>
      </c>
    </row>
    <row r="8799" spans="1:15" x14ac:dyDescent="0.25">
      <c r="A8799" t="s">
        <v>5394</v>
      </c>
      <c r="B8799" t="s">
        <v>1723</v>
      </c>
      <c r="C8799" s="1">
        <v>42237</v>
      </c>
      <c r="D8799" s="1">
        <v>42241</v>
      </c>
      <c r="E8799" t="s">
        <v>15</v>
      </c>
      <c r="F8799">
        <v>99588</v>
      </c>
      <c r="G8799">
        <v>2</v>
      </c>
      <c r="H8799">
        <v>7</v>
      </c>
      <c r="I8799">
        <v>-8299</v>
      </c>
      <c r="J8799" s="1" t="str">
        <f>INDEX(location!A:A,MATCH('Tabela Total'!A8799,location!A:A,0))</f>
        <v>US-2015-130512</v>
      </c>
      <c r="K8799" s="1" t="str">
        <f>VLOOKUP(J8799,location[#All],2,FALSE)</f>
        <v>United States</v>
      </c>
      <c r="L8799" t="str">
        <f>VLOOKUP(J8799,location[#All],3,)</f>
        <v>Allentown</v>
      </c>
      <c r="M8799" t="str">
        <f>VLOOKUP(J8799,location[#All],4,)</f>
        <v>Pennsylvania</v>
      </c>
      <c r="N8799">
        <f>VLOOKUP(J8799,location[#All],5,)</f>
        <v>18103</v>
      </c>
      <c r="O8799" t="str">
        <f>VLOOKUP(J8799,location[#All],6,)</f>
        <v>East</v>
      </c>
    </row>
    <row r="8800" spans="1:15" x14ac:dyDescent="0.25">
      <c r="A8800" t="s">
        <v>5394</v>
      </c>
      <c r="B8800" t="s">
        <v>1723</v>
      </c>
      <c r="C8800" s="1">
        <v>42237</v>
      </c>
      <c r="D8800" s="1">
        <v>42241</v>
      </c>
      <c r="E8800" t="s">
        <v>15</v>
      </c>
      <c r="F8800">
        <v>49568</v>
      </c>
      <c r="G8800">
        <v>2</v>
      </c>
      <c r="H8800">
        <v>2</v>
      </c>
      <c r="I8800">
        <v>1549</v>
      </c>
      <c r="J8800" s="1" t="str">
        <f>INDEX(location!A:A,MATCH('Tabela Total'!A8800,location!A:A,0))</f>
        <v>US-2015-130512</v>
      </c>
      <c r="K8800" s="1" t="str">
        <f>VLOOKUP(J8800,location[#All],2,FALSE)</f>
        <v>United States</v>
      </c>
      <c r="L8800" t="str">
        <f>VLOOKUP(J8800,location[#All],3,)</f>
        <v>Allentown</v>
      </c>
      <c r="M8800" t="str">
        <f>VLOOKUP(J8800,location[#All],4,)</f>
        <v>Pennsylvania</v>
      </c>
      <c r="N8800">
        <f>VLOOKUP(J8800,location[#All],5,)</f>
        <v>18103</v>
      </c>
      <c r="O8800" t="str">
        <f>VLOOKUP(J8800,location[#All],6,)</f>
        <v>East</v>
      </c>
    </row>
    <row r="8801" spans="1:15" x14ac:dyDescent="0.25">
      <c r="A8801" t="s">
        <v>5598</v>
      </c>
      <c r="B8801" t="s">
        <v>5599</v>
      </c>
      <c r="C8801" s="1">
        <v>42493</v>
      </c>
      <c r="D8801" s="1">
        <v>42495</v>
      </c>
      <c r="E8801" t="s">
        <v>44</v>
      </c>
      <c r="F8801">
        <v>13252</v>
      </c>
      <c r="G8801">
        <v>5</v>
      </c>
      <c r="H8801">
        <v>2</v>
      </c>
      <c r="I8801">
        <v>347865</v>
      </c>
      <c r="J8801" s="1" t="str">
        <f>INDEX(location!A:A,MATCH('Tabela Total'!A8801,location!A:A,0))</f>
        <v>CA-2016-129280</v>
      </c>
      <c r="K8801" s="1" t="str">
        <f>VLOOKUP(J8801,location[#All],2,FALSE)</f>
        <v>United States</v>
      </c>
      <c r="L8801" t="str">
        <f>VLOOKUP(J8801,location[#All],3,)</f>
        <v>Newark</v>
      </c>
      <c r="M8801" t="str">
        <f>VLOOKUP(J8801,location[#All],4,)</f>
        <v>Ohio</v>
      </c>
      <c r="N8801">
        <f>VLOOKUP(J8801,location[#All],5,)</f>
        <v>43055</v>
      </c>
      <c r="O8801" t="str">
        <f>VLOOKUP(J8801,location[#All],6,)</f>
        <v>East</v>
      </c>
    </row>
    <row r="8802" spans="1:15" x14ac:dyDescent="0.25">
      <c r="A8802" t="s">
        <v>5598</v>
      </c>
      <c r="B8802" t="s">
        <v>5599</v>
      </c>
      <c r="C8802" s="1">
        <v>42493</v>
      </c>
      <c r="D8802" s="1">
        <v>42495</v>
      </c>
      <c r="E8802" t="s">
        <v>44</v>
      </c>
      <c r="F8802">
        <v>19564</v>
      </c>
      <c r="G8802">
        <v>5</v>
      </c>
      <c r="H8802">
        <v>2</v>
      </c>
      <c r="I8802">
        <v>-44019</v>
      </c>
      <c r="J8802" s="1" t="str">
        <f>INDEX(location!A:A,MATCH('Tabela Total'!A8802,location!A:A,0))</f>
        <v>CA-2016-129280</v>
      </c>
      <c r="K8802" s="1" t="str">
        <f>VLOOKUP(J8802,location[#All],2,FALSE)</f>
        <v>United States</v>
      </c>
      <c r="L8802" t="str">
        <f>VLOOKUP(J8802,location[#All],3,)</f>
        <v>Newark</v>
      </c>
      <c r="M8802" t="str">
        <f>VLOOKUP(J8802,location[#All],4,)</f>
        <v>Ohio</v>
      </c>
      <c r="N8802">
        <f>VLOOKUP(J8802,location[#All],5,)</f>
        <v>43055</v>
      </c>
      <c r="O8802" t="str">
        <f>VLOOKUP(J8802,location[#All],6,)</f>
        <v>East</v>
      </c>
    </row>
    <row r="8803" spans="1:15" x14ac:dyDescent="0.25">
      <c r="A8803" t="s">
        <v>5598</v>
      </c>
      <c r="B8803" t="s">
        <v>5599</v>
      </c>
      <c r="C8803" s="1">
        <v>42493</v>
      </c>
      <c r="D8803" s="1">
        <v>42495</v>
      </c>
      <c r="E8803" t="s">
        <v>44</v>
      </c>
      <c r="F8803">
        <v>51968</v>
      </c>
      <c r="G8803">
        <v>2</v>
      </c>
      <c r="H8803">
        <v>2</v>
      </c>
      <c r="I8803">
        <v>103936</v>
      </c>
      <c r="J8803" s="1" t="str">
        <f>INDEX(location!A:A,MATCH('Tabela Total'!A8803,location!A:A,0))</f>
        <v>CA-2016-129280</v>
      </c>
      <c r="K8803" s="1" t="str">
        <f>VLOOKUP(J8803,location[#All],2,FALSE)</f>
        <v>United States</v>
      </c>
      <c r="L8803" t="str">
        <f>VLOOKUP(J8803,location[#All],3,)</f>
        <v>Newark</v>
      </c>
      <c r="M8803" t="str">
        <f>VLOOKUP(J8803,location[#All],4,)</f>
        <v>Ohio</v>
      </c>
      <c r="N8803">
        <f>VLOOKUP(J8803,location[#All],5,)</f>
        <v>43055</v>
      </c>
      <c r="O8803" t="str">
        <f>VLOOKUP(J8803,location[#All],6,)</f>
        <v>East</v>
      </c>
    </row>
    <row r="8804" spans="1:15" x14ac:dyDescent="0.25">
      <c r="A8804" t="s">
        <v>5598</v>
      </c>
      <c r="B8804" t="s">
        <v>5599</v>
      </c>
      <c r="C8804" s="1">
        <v>42493</v>
      </c>
      <c r="D8804" s="1">
        <v>42495</v>
      </c>
      <c r="E8804" t="s">
        <v>44</v>
      </c>
      <c r="F8804">
        <v>431976</v>
      </c>
      <c r="G8804">
        <v>3</v>
      </c>
      <c r="H8804">
        <v>2</v>
      </c>
      <c r="I8804">
        <v>-755958</v>
      </c>
      <c r="J8804" s="1" t="str">
        <f>INDEX(location!A:A,MATCH('Tabela Total'!A8804,location!A:A,0))</f>
        <v>CA-2016-129280</v>
      </c>
      <c r="K8804" s="1" t="str">
        <f>VLOOKUP(J8804,location[#All],2,FALSE)</f>
        <v>United States</v>
      </c>
      <c r="L8804" t="str">
        <f>VLOOKUP(J8804,location[#All],3,)</f>
        <v>Newark</v>
      </c>
      <c r="M8804" t="str">
        <f>VLOOKUP(J8804,location[#All],4,)</f>
        <v>Ohio</v>
      </c>
      <c r="N8804">
        <f>VLOOKUP(J8804,location[#All],5,)</f>
        <v>43055</v>
      </c>
      <c r="O8804" t="str">
        <f>VLOOKUP(J8804,location[#All],6,)</f>
        <v>East</v>
      </c>
    </row>
    <row r="8805" spans="1:15" x14ac:dyDescent="0.25">
      <c r="A8805" t="s">
        <v>5598</v>
      </c>
      <c r="B8805" t="s">
        <v>5599</v>
      </c>
      <c r="C8805" s="1">
        <v>42493</v>
      </c>
      <c r="D8805" s="1">
        <v>42495</v>
      </c>
      <c r="E8805" t="s">
        <v>44</v>
      </c>
      <c r="F8805">
        <v>224937</v>
      </c>
      <c r="G8805">
        <v>3</v>
      </c>
      <c r="H8805">
        <v>7</v>
      </c>
      <c r="I8805">
        <v>-1649538</v>
      </c>
      <c r="J8805" s="1" t="str">
        <f>INDEX(location!A:A,MATCH('Tabela Total'!A8805,location!A:A,0))</f>
        <v>CA-2016-129280</v>
      </c>
      <c r="K8805" s="1" t="str">
        <f>VLOOKUP(J8805,location[#All],2,FALSE)</f>
        <v>United States</v>
      </c>
      <c r="L8805" t="str">
        <f>VLOOKUP(J8805,location[#All],3,)</f>
        <v>Newark</v>
      </c>
      <c r="M8805" t="str">
        <f>VLOOKUP(J8805,location[#All],4,)</f>
        <v>Ohio</v>
      </c>
      <c r="N8805">
        <f>VLOOKUP(J8805,location[#All],5,)</f>
        <v>43055</v>
      </c>
      <c r="O8805" t="str">
        <f>VLOOKUP(J8805,location[#All],6,)</f>
        <v>East</v>
      </c>
    </row>
    <row r="8806" spans="1:15" x14ac:dyDescent="0.25">
      <c r="A8806" t="s">
        <v>5598</v>
      </c>
      <c r="B8806" t="s">
        <v>5599</v>
      </c>
      <c r="C8806" s="1">
        <v>42493</v>
      </c>
      <c r="D8806" s="1">
        <v>42495</v>
      </c>
      <c r="E8806" t="s">
        <v>44</v>
      </c>
      <c r="F8806">
        <v>60</v>
      </c>
      <c r="G8806">
        <v>2</v>
      </c>
      <c r="H8806">
        <v>2</v>
      </c>
      <c r="I8806">
        <v>21</v>
      </c>
      <c r="J8806" s="1" t="str">
        <f>INDEX(location!A:A,MATCH('Tabela Total'!A8806,location!A:A,0))</f>
        <v>CA-2016-129280</v>
      </c>
      <c r="K8806" s="1" t="str">
        <f>VLOOKUP(J8806,location[#All],2,FALSE)</f>
        <v>United States</v>
      </c>
      <c r="L8806" t="str">
        <f>VLOOKUP(J8806,location[#All],3,)</f>
        <v>Newark</v>
      </c>
      <c r="M8806" t="str">
        <f>VLOOKUP(J8806,location[#All],4,)</f>
        <v>Ohio</v>
      </c>
      <c r="N8806">
        <f>VLOOKUP(J8806,location[#All],5,)</f>
        <v>43055</v>
      </c>
      <c r="O8806" t="str">
        <f>VLOOKUP(J8806,location[#All],6,)</f>
        <v>East</v>
      </c>
    </row>
    <row r="8807" spans="1:15" x14ac:dyDescent="0.25">
      <c r="A8807" t="s">
        <v>1019</v>
      </c>
      <c r="B8807" t="s">
        <v>1020</v>
      </c>
      <c r="C8807" s="1">
        <v>42671</v>
      </c>
      <c r="D8807" s="1">
        <v>42678</v>
      </c>
      <c r="E8807" t="s">
        <v>15</v>
      </c>
      <c r="F8807">
        <v>17616</v>
      </c>
      <c r="G8807">
        <v>4</v>
      </c>
      <c r="H8807">
        <v>7</v>
      </c>
      <c r="I8807">
        <v>-140928</v>
      </c>
      <c r="J8807" s="1" t="str">
        <f>INDEX(location!A:A,MATCH('Tabela Total'!A8807,location!A:A,0))</f>
        <v>US-2016-144393</v>
      </c>
      <c r="K8807" s="1" t="str">
        <f>VLOOKUP(J8807,location[#All],2,FALSE)</f>
        <v>United States</v>
      </c>
      <c r="L8807" t="str">
        <f>VLOOKUP(J8807,location[#All],3,)</f>
        <v>Greenville</v>
      </c>
      <c r="M8807" t="str">
        <f>VLOOKUP(J8807,location[#All],4,)</f>
        <v>North Carolina</v>
      </c>
      <c r="N8807">
        <f>VLOOKUP(J8807,location[#All],5,)</f>
        <v>27834</v>
      </c>
      <c r="O8807" t="str">
        <f>VLOOKUP(J8807,location[#All],6,)</f>
        <v>South</v>
      </c>
    </row>
    <row r="8808" spans="1:15" x14ac:dyDescent="0.25">
      <c r="A8808" t="s">
        <v>2265</v>
      </c>
      <c r="B8808" t="s">
        <v>1020</v>
      </c>
      <c r="C8808" s="1">
        <v>42936</v>
      </c>
      <c r="D8808" s="1">
        <v>42940</v>
      </c>
      <c r="E8808" t="s">
        <v>15</v>
      </c>
      <c r="F8808">
        <v>73598</v>
      </c>
      <c r="G8808">
        <v>2</v>
      </c>
      <c r="H8808">
        <v>0</v>
      </c>
      <c r="I8808">
        <v>331191</v>
      </c>
      <c r="J8808" s="1" t="str">
        <f>INDEX(location!A:A,MATCH('Tabela Total'!A8808,location!A:A,0))</f>
        <v>CA-2017-150497</v>
      </c>
      <c r="K8808" s="1" t="str">
        <f>VLOOKUP(J8808,location[#All],2,FALSE)</f>
        <v>United States</v>
      </c>
      <c r="L8808" t="str">
        <f>VLOOKUP(J8808,location[#All],3,)</f>
        <v>Maple Grove</v>
      </c>
      <c r="M8808" t="str">
        <f>VLOOKUP(J8808,location[#All],4,)</f>
        <v>Minnesota</v>
      </c>
      <c r="N8808">
        <f>VLOOKUP(J8808,location[#All],5,)</f>
        <v>55369</v>
      </c>
      <c r="O8808" t="str">
        <f>VLOOKUP(J8808,location[#All],6,)</f>
        <v>Central</v>
      </c>
    </row>
    <row r="8809" spans="1:15" x14ac:dyDescent="0.25">
      <c r="A8809" t="s">
        <v>2280</v>
      </c>
      <c r="B8809" t="s">
        <v>1020</v>
      </c>
      <c r="C8809" s="1">
        <v>43074</v>
      </c>
      <c r="D8809" s="1">
        <v>43080</v>
      </c>
      <c r="E8809" t="s">
        <v>15</v>
      </c>
      <c r="F8809">
        <v>2094</v>
      </c>
      <c r="G8809">
        <v>3</v>
      </c>
      <c r="H8809">
        <v>0</v>
      </c>
      <c r="I8809">
        <v>60726</v>
      </c>
      <c r="J8809" s="1" t="str">
        <f>INDEX(location!A:A,MATCH('Tabela Total'!A8809,location!A:A,0))</f>
        <v>CA-2017-105235</v>
      </c>
      <c r="K8809" s="1" t="str">
        <f>VLOOKUP(J8809,location[#All],2,FALSE)</f>
        <v>United States</v>
      </c>
      <c r="L8809" t="str">
        <f>VLOOKUP(J8809,location[#All],3,)</f>
        <v>New York City</v>
      </c>
      <c r="M8809" t="str">
        <f>VLOOKUP(J8809,location[#All],4,)</f>
        <v>New York</v>
      </c>
      <c r="N8809">
        <f>VLOOKUP(J8809,location[#All],5,)</f>
        <v>10011</v>
      </c>
      <c r="O8809" t="str">
        <f>VLOOKUP(J8809,location[#All],6,)</f>
        <v>East</v>
      </c>
    </row>
    <row r="8810" spans="1:15" x14ac:dyDescent="0.25">
      <c r="A8810" t="s">
        <v>2280</v>
      </c>
      <c r="B8810" t="s">
        <v>1020</v>
      </c>
      <c r="C8810" s="1">
        <v>43074</v>
      </c>
      <c r="D8810" s="1">
        <v>43080</v>
      </c>
      <c r="E8810" t="s">
        <v>15</v>
      </c>
      <c r="F8810">
        <v>5868</v>
      </c>
      <c r="G8810">
        <v>2</v>
      </c>
      <c r="H8810">
        <v>0</v>
      </c>
      <c r="I8810">
        <v>181908</v>
      </c>
      <c r="J8810" s="1" t="str">
        <f>INDEX(location!A:A,MATCH('Tabela Total'!A8810,location!A:A,0))</f>
        <v>CA-2017-105235</v>
      </c>
      <c r="K8810" s="1" t="str">
        <f>VLOOKUP(J8810,location[#All],2,FALSE)</f>
        <v>United States</v>
      </c>
      <c r="L8810" t="str">
        <f>VLOOKUP(J8810,location[#All],3,)</f>
        <v>New York City</v>
      </c>
      <c r="M8810" t="str">
        <f>VLOOKUP(J8810,location[#All],4,)</f>
        <v>New York</v>
      </c>
      <c r="N8810">
        <f>VLOOKUP(J8810,location[#All],5,)</f>
        <v>10011</v>
      </c>
      <c r="O8810" t="str">
        <f>VLOOKUP(J8810,location[#All],6,)</f>
        <v>East</v>
      </c>
    </row>
    <row r="8811" spans="1:15" x14ac:dyDescent="0.25">
      <c r="A8811" t="s">
        <v>2280</v>
      </c>
      <c r="B8811" t="s">
        <v>1020</v>
      </c>
      <c r="C8811" s="1">
        <v>43074</v>
      </c>
      <c r="D8811" s="1">
        <v>43080</v>
      </c>
      <c r="E8811" t="s">
        <v>15</v>
      </c>
      <c r="F8811">
        <v>2549</v>
      </c>
      <c r="G8811">
        <v>5</v>
      </c>
      <c r="H8811">
        <v>0</v>
      </c>
      <c r="I8811">
        <v>68823</v>
      </c>
      <c r="J8811" s="1" t="str">
        <f>INDEX(location!A:A,MATCH('Tabela Total'!A8811,location!A:A,0))</f>
        <v>CA-2017-105235</v>
      </c>
      <c r="K8811" s="1" t="str">
        <f>VLOOKUP(J8811,location[#All],2,FALSE)</f>
        <v>United States</v>
      </c>
      <c r="L8811" t="str">
        <f>VLOOKUP(J8811,location[#All],3,)</f>
        <v>New York City</v>
      </c>
      <c r="M8811" t="str">
        <f>VLOOKUP(J8811,location[#All],4,)</f>
        <v>New York</v>
      </c>
      <c r="N8811">
        <f>VLOOKUP(J8811,location[#All],5,)</f>
        <v>10011</v>
      </c>
      <c r="O8811" t="str">
        <f>VLOOKUP(J8811,location[#All],6,)</f>
        <v>East</v>
      </c>
    </row>
    <row r="8812" spans="1:15" x14ac:dyDescent="0.25">
      <c r="A8812" t="s">
        <v>2746</v>
      </c>
      <c r="B8812" t="s">
        <v>1020</v>
      </c>
      <c r="C8812" s="1">
        <v>41911</v>
      </c>
      <c r="D8812" s="1">
        <v>41915</v>
      </c>
      <c r="E8812" t="s">
        <v>15</v>
      </c>
      <c r="F8812">
        <v>4224</v>
      </c>
      <c r="G8812">
        <v>3</v>
      </c>
      <c r="H8812">
        <v>2</v>
      </c>
      <c r="I8812">
        <v>14784</v>
      </c>
      <c r="J8812" s="1" t="str">
        <f>INDEX(location!A:A,MATCH('Tabela Total'!A8812,location!A:A,0))</f>
        <v>CA-2014-122931</v>
      </c>
      <c r="K8812" s="1" t="str">
        <f>VLOOKUP(J8812,location[#All],2,FALSE)</f>
        <v>United States</v>
      </c>
      <c r="L8812" t="str">
        <f>VLOOKUP(J8812,location[#All],3,)</f>
        <v>Philadelphia</v>
      </c>
      <c r="M8812" t="str">
        <f>VLOOKUP(J8812,location[#All],4,)</f>
        <v>Pennsylvania</v>
      </c>
      <c r="N8812">
        <f>VLOOKUP(J8812,location[#All],5,)</f>
        <v>19134</v>
      </c>
      <c r="O8812" t="str">
        <f>VLOOKUP(J8812,location[#All],6,)</f>
        <v>East</v>
      </c>
    </row>
    <row r="8813" spans="1:15" x14ac:dyDescent="0.25">
      <c r="A8813" t="s">
        <v>2746</v>
      </c>
      <c r="B8813" t="s">
        <v>1020</v>
      </c>
      <c r="C8813" s="1">
        <v>41911</v>
      </c>
      <c r="D8813" s="1">
        <v>41915</v>
      </c>
      <c r="E8813" t="s">
        <v>15</v>
      </c>
      <c r="F8813">
        <v>409272</v>
      </c>
      <c r="G8813">
        <v>2</v>
      </c>
      <c r="H8813">
        <v>4</v>
      </c>
      <c r="I8813">
        <v>-818544</v>
      </c>
      <c r="J8813" s="1" t="str">
        <f>INDEX(location!A:A,MATCH('Tabela Total'!A8813,location!A:A,0))</f>
        <v>CA-2014-122931</v>
      </c>
      <c r="K8813" s="1" t="str">
        <f>VLOOKUP(J8813,location[#All],2,FALSE)</f>
        <v>United States</v>
      </c>
      <c r="L8813" t="str">
        <f>VLOOKUP(J8813,location[#All],3,)</f>
        <v>Philadelphia</v>
      </c>
      <c r="M8813" t="str">
        <f>VLOOKUP(J8813,location[#All],4,)</f>
        <v>Pennsylvania</v>
      </c>
      <c r="N8813">
        <f>VLOOKUP(J8813,location[#All],5,)</f>
        <v>19134</v>
      </c>
      <c r="O8813" t="str">
        <f>VLOOKUP(J8813,location[#All],6,)</f>
        <v>East</v>
      </c>
    </row>
    <row r="8814" spans="1:15" x14ac:dyDescent="0.25">
      <c r="A8814" t="s">
        <v>2746</v>
      </c>
      <c r="B8814" t="s">
        <v>1020</v>
      </c>
      <c r="C8814" s="1">
        <v>41911</v>
      </c>
      <c r="D8814" s="1">
        <v>41915</v>
      </c>
      <c r="E8814" t="s">
        <v>15</v>
      </c>
      <c r="F8814">
        <v>5544</v>
      </c>
      <c r="G8814">
        <v>11</v>
      </c>
      <c r="H8814">
        <v>2</v>
      </c>
      <c r="I8814">
        <v>18018</v>
      </c>
      <c r="J8814" s="1" t="str">
        <f>INDEX(location!A:A,MATCH('Tabela Total'!A8814,location!A:A,0))</f>
        <v>CA-2014-122931</v>
      </c>
      <c r="K8814" s="1" t="str">
        <f>VLOOKUP(J8814,location[#All],2,FALSE)</f>
        <v>United States</v>
      </c>
      <c r="L8814" t="str">
        <f>VLOOKUP(J8814,location[#All],3,)</f>
        <v>Philadelphia</v>
      </c>
      <c r="M8814" t="str">
        <f>VLOOKUP(J8814,location[#All],4,)</f>
        <v>Pennsylvania</v>
      </c>
      <c r="N8814">
        <f>VLOOKUP(J8814,location[#All],5,)</f>
        <v>19134</v>
      </c>
      <c r="O8814" t="str">
        <f>VLOOKUP(J8814,location[#All],6,)</f>
        <v>East</v>
      </c>
    </row>
    <row r="8815" spans="1:15" x14ac:dyDescent="0.25">
      <c r="A8815" t="s">
        <v>2746</v>
      </c>
      <c r="B8815" t="s">
        <v>1020</v>
      </c>
      <c r="C8815" s="1">
        <v>41911</v>
      </c>
      <c r="D8815" s="1">
        <v>41915</v>
      </c>
      <c r="E8815" t="s">
        <v>15</v>
      </c>
      <c r="F8815">
        <v>20928</v>
      </c>
      <c r="G8815">
        <v>4</v>
      </c>
      <c r="H8815">
        <v>2</v>
      </c>
      <c r="I8815">
        <v>68016</v>
      </c>
      <c r="J8815" s="1" t="str">
        <f>INDEX(location!A:A,MATCH('Tabela Total'!A8815,location!A:A,0))</f>
        <v>CA-2014-122931</v>
      </c>
      <c r="K8815" s="1" t="str">
        <f>VLOOKUP(J8815,location[#All],2,FALSE)</f>
        <v>United States</v>
      </c>
      <c r="L8815" t="str">
        <f>VLOOKUP(J8815,location[#All],3,)</f>
        <v>Philadelphia</v>
      </c>
      <c r="M8815" t="str">
        <f>VLOOKUP(J8815,location[#All],4,)</f>
        <v>Pennsylvania</v>
      </c>
      <c r="N8815">
        <f>VLOOKUP(J8815,location[#All],5,)</f>
        <v>19134</v>
      </c>
      <c r="O8815" t="str">
        <f>VLOOKUP(J8815,location[#All],6,)</f>
        <v>East</v>
      </c>
    </row>
    <row r="8816" spans="1:15" x14ac:dyDescent="0.25">
      <c r="A8816" t="s">
        <v>2746</v>
      </c>
      <c r="B8816" t="s">
        <v>1020</v>
      </c>
      <c r="C8816" s="1">
        <v>41911</v>
      </c>
      <c r="D8816" s="1">
        <v>41915</v>
      </c>
      <c r="E8816" t="s">
        <v>15</v>
      </c>
      <c r="F8816">
        <v>1801632</v>
      </c>
      <c r="G8816">
        <v>6</v>
      </c>
      <c r="H8816">
        <v>2</v>
      </c>
      <c r="I8816">
        <v>-337806</v>
      </c>
      <c r="J8816" s="1" t="str">
        <f>INDEX(location!A:A,MATCH('Tabela Total'!A8816,location!A:A,0))</f>
        <v>CA-2014-122931</v>
      </c>
      <c r="K8816" s="1" t="str">
        <f>VLOOKUP(J8816,location[#All],2,FALSE)</f>
        <v>United States</v>
      </c>
      <c r="L8816" t="str">
        <f>VLOOKUP(J8816,location[#All],3,)</f>
        <v>Philadelphia</v>
      </c>
      <c r="M8816" t="str">
        <f>VLOOKUP(J8816,location[#All],4,)</f>
        <v>Pennsylvania</v>
      </c>
      <c r="N8816">
        <f>VLOOKUP(J8816,location[#All],5,)</f>
        <v>19134</v>
      </c>
      <c r="O8816" t="str">
        <f>VLOOKUP(J8816,location[#All],6,)</f>
        <v>East</v>
      </c>
    </row>
    <row r="8817" spans="1:15" x14ac:dyDescent="0.25">
      <c r="A8817" t="s">
        <v>2746</v>
      </c>
      <c r="B8817" t="s">
        <v>1020</v>
      </c>
      <c r="C8817" s="1">
        <v>41911</v>
      </c>
      <c r="D8817" s="1">
        <v>41915</v>
      </c>
      <c r="E8817" t="s">
        <v>15</v>
      </c>
      <c r="F8817">
        <v>67176</v>
      </c>
      <c r="G8817">
        <v>1</v>
      </c>
      <c r="H8817">
        <v>4</v>
      </c>
      <c r="I8817">
        <v>-201528</v>
      </c>
      <c r="J8817" s="1" t="str">
        <f>INDEX(location!A:A,MATCH('Tabela Total'!A8817,location!A:A,0))</f>
        <v>CA-2014-122931</v>
      </c>
      <c r="K8817" s="1" t="str">
        <f>VLOOKUP(J8817,location[#All],2,FALSE)</f>
        <v>United States</v>
      </c>
      <c r="L8817" t="str">
        <f>VLOOKUP(J8817,location[#All],3,)</f>
        <v>Philadelphia</v>
      </c>
      <c r="M8817" t="str">
        <f>VLOOKUP(J8817,location[#All],4,)</f>
        <v>Pennsylvania</v>
      </c>
      <c r="N8817">
        <f>VLOOKUP(J8817,location[#All],5,)</f>
        <v>19134</v>
      </c>
      <c r="O8817" t="str">
        <f>VLOOKUP(J8817,location[#All],6,)</f>
        <v>East</v>
      </c>
    </row>
    <row r="8818" spans="1:15" x14ac:dyDescent="0.25">
      <c r="A8818" t="s">
        <v>2758</v>
      </c>
      <c r="B8818" t="s">
        <v>1020</v>
      </c>
      <c r="C8818" s="1">
        <v>42357</v>
      </c>
      <c r="D8818" s="1">
        <v>42359</v>
      </c>
      <c r="E8818" t="s">
        <v>10</v>
      </c>
      <c r="F8818">
        <v>704</v>
      </c>
      <c r="G8818">
        <v>2</v>
      </c>
      <c r="H8818">
        <v>0</v>
      </c>
      <c r="I8818">
        <v>33088</v>
      </c>
      <c r="J8818" s="1" t="str">
        <f>INDEX(location!A:A,MATCH('Tabela Total'!A8818,location!A:A,0))</f>
        <v>CA-2015-100685</v>
      </c>
      <c r="K8818" s="1" t="str">
        <f>VLOOKUP(J8818,location[#All],2,FALSE)</f>
        <v>United States</v>
      </c>
      <c r="L8818" t="str">
        <f>VLOOKUP(J8818,location[#All],3,)</f>
        <v>Omaha</v>
      </c>
      <c r="M8818" t="str">
        <f>VLOOKUP(J8818,location[#All],4,)</f>
        <v>Nebraska</v>
      </c>
      <c r="N8818">
        <f>VLOOKUP(J8818,location[#All],5,)</f>
        <v>68104</v>
      </c>
      <c r="O8818" t="str">
        <f>VLOOKUP(J8818,location[#All],6,)</f>
        <v>Central</v>
      </c>
    </row>
    <row r="8819" spans="1:15" x14ac:dyDescent="0.25">
      <c r="A8819" t="s">
        <v>2758</v>
      </c>
      <c r="B8819" t="s">
        <v>1020</v>
      </c>
      <c r="C8819" s="1">
        <v>42357</v>
      </c>
      <c r="D8819" s="1">
        <v>42359</v>
      </c>
      <c r="E8819" t="s">
        <v>10</v>
      </c>
      <c r="F8819">
        <v>504</v>
      </c>
      <c r="G8819">
        <v>4</v>
      </c>
      <c r="H8819">
        <v>0</v>
      </c>
      <c r="I8819">
        <v>2016</v>
      </c>
      <c r="J8819" s="1" t="str">
        <f>INDEX(location!A:A,MATCH('Tabela Total'!A8819,location!A:A,0))</f>
        <v>CA-2015-100685</v>
      </c>
      <c r="K8819" s="1" t="str">
        <f>VLOOKUP(J8819,location[#All],2,FALSE)</f>
        <v>United States</v>
      </c>
      <c r="L8819" t="str">
        <f>VLOOKUP(J8819,location[#All],3,)</f>
        <v>Omaha</v>
      </c>
      <c r="M8819" t="str">
        <f>VLOOKUP(J8819,location[#All],4,)</f>
        <v>Nebraska</v>
      </c>
      <c r="N8819">
        <f>VLOOKUP(J8819,location[#All],5,)</f>
        <v>68104</v>
      </c>
      <c r="O8819" t="str">
        <f>VLOOKUP(J8819,location[#All],6,)</f>
        <v>Central</v>
      </c>
    </row>
    <row r="8820" spans="1:15" x14ac:dyDescent="0.25">
      <c r="A8820" t="s">
        <v>2758</v>
      </c>
      <c r="B8820" t="s">
        <v>1020</v>
      </c>
      <c r="C8820" s="1">
        <v>42357</v>
      </c>
      <c r="D8820" s="1">
        <v>42359</v>
      </c>
      <c r="E8820" t="s">
        <v>10</v>
      </c>
      <c r="F8820">
        <v>11628</v>
      </c>
      <c r="G8820">
        <v>3</v>
      </c>
      <c r="H8820">
        <v>0</v>
      </c>
      <c r="I8820">
        <v>569772</v>
      </c>
      <c r="J8820" s="1" t="str">
        <f>INDEX(location!A:A,MATCH('Tabela Total'!A8820,location!A:A,0))</f>
        <v>CA-2015-100685</v>
      </c>
      <c r="K8820" s="1" t="str">
        <f>VLOOKUP(J8820,location[#All],2,FALSE)</f>
        <v>United States</v>
      </c>
      <c r="L8820" t="str">
        <f>VLOOKUP(J8820,location[#All],3,)</f>
        <v>Omaha</v>
      </c>
      <c r="M8820" t="str">
        <f>VLOOKUP(J8820,location[#All],4,)</f>
        <v>Nebraska</v>
      </c>
      <c r="N8820">
        <f>VLOOKUP(J8820,location[#All],5,)</f>
        <v>68104</v>
      </c>
      <c r="O8820" t="str">
        <f>VLOOKUP(J8820,location[#All],6,)</f>
        <v>Central</v>
      </c>
    </row>
    <row r="8821" spans="1:15" x14ac:dyDescent="0.25">
      <c r="A8821" t="s">
        <v>2801</v>
      </c>
      <c r="B8821" t="s">
        <v>1020</v>
      </c>
      <c r="C8821" s="1">
        <v>41944</v>
      </c>
      <c r="D8821" s="1">
        <v>41951</v>
      </c>
      <c r="E8821" t="s">
        <v>15</v>
      </c>
      <c r="F8821">
        <v>15696</v>
      </c>
      <c r="G8821">
        <v>3</v>
      </c>
      <c r="H8821">
        <v>2</v>
      </c>
      <c r="I8821">
        <v>51012</v>
      </c>
      <c r="J8821" s="1" t="str">
        <f>INDEX(location!A:A,MATCH('Tabela Total'!A8821,location!A:A,0))</f>
        <v>CA-2014-126907</v>
      </c>
      <c r="K8821" s="1" t="str">
        <f>VLOOKUP(J8821,location[#All],2,FALSE)</f>
        <v>United States</v>
      </c>
      <c r="L8821" t="str">
        <f>VLOOKUP(J8821,location[#All],3,)</f>
        <v>Chicago</v>
      </c>
      <c r="M8821" t="str">
        <f>VLOOKUP(J8821,location[#All],4,)</f>
        <v>Illinois</v>
      </c>
      <c r="N8821">
        <f>VLOOKUP(J8821,location[#All],5,)</f>
        <v>60610</v>
      </c>
      <c r="O8821" t="str">
        <f>VLOOKUP(J8821,location[#All],6,)</f>
        <v>Central</v>
      </c>
    </row>
    <row r="8822" spans="1:15" x14ac:dyDescent="0.25">
      <c r="A8822" t="s">
        <v>4446</v>
      </c>
      <c r="B8822" t="s">
        <v>1020</v>
      </c>
      <c r="C8822" s="1">
        <v>41993</v>
      </c>
      <c r="D8822" s="1">
        <v>41996</v>
      </c>
      <c r="E8822" t="s">
        <v>10</v>
      </c>
      <c r="F8822">
        <v>192186</v>
      </c>
      <c r="G8822">
        <v>3</v>
      </c>
      <c r="H8822">
        <v>1</v>
      </c>
      <c r="I8822">
        <v>363018</v>
      </c>
      <c r="J8822" s="1" t="str">
        <f>INDEX(location!A:A,MATCH('Tabela Total'!A8822,location!A:A,0))</f>
        <v>CA-2014-163412</v>
      </c>
      <c r="K8822" s="1" t="str">
        <f>VLOOKUP(J8822,location[#All],2,FALSE)</f>
        <v>United States</v>
      </c>
      <c r="L8822" t="str">
        <f>VLOOKUP(J8822,location[#All],3,)</f>
        <v>New York City</v>
      </c>
      <c r="M8822" t="str">
        <f>VLOOKUP(J8822,location[#All],4,)</f>
        <v>New York</v>
      </c>
      <c r="N8822">
        <f>VLOOKUP(J8822,location[#All],5,)</f>
        <v>10035</v>
      </c>
      <c r="O8822" t="str">
        <f>VLOOKUP(J8822,location[#All],6,)</f>
        <v>East</v>
      </c>
    </row>
    <row r="8823" spans="1:15" x14ac:dyDescent="0.25">
      <c r="A8823" t="s">
        <v>4967</v>
      </c>
      <c r="B8823" t="s">
        <v>1020</v>
      </c>
      <c r="C8823" s="1">
        <v>42401</v>
      </c>
      <c r="D8823" s="1">
        <v>42407</v>
      </c>
      <c r="E8823" t="s">
        <v>15</v>
      </c>
      <c r="F8823">
        <v>10552</v>
      </c>
      <c r="G8823">
        <v>4</v>
      </c>
      <c r="H8823">
        <v>0</v>
      </c>
      <c r="I8823">
        <v>485392</v>
      </c>
      <c r="J8823" s="1" t="str">
        <f>INDEX(location!A:A,MATCH('Tabela Total'!A8823,location!A:A,0))</f>
        <v>CA-2016-154067</v>
      </c>
      <c r="K8823" s="1" t="str">
        <f>VLOOKUP(J8823,location[#All],2,FALSE)</f>
        <v>United States</v>
      </c>
      <c r="L8823" t="str">
        <f>VLOOKUP(J8823,location[#All],3,)</f>
        <v>Los Angeles</v>
      </c>
      <c r="M8823" t="str">
        <f>VLOOKUP(J8823,location[#All],4,)</f>
        <v>California</v>
      </c>
      <c r="N8823">
        <f>VLOOKUP(J8823,location[#All],5,)</f>
        <v>90036</v>
      </c>
      <c r="O8823" t="str">
        <f>VLOOKUP(J8823,location[#All],6,)</f>
        <v>West</v>
      </c>
    </row>
    <row r="8824" spans="1:15" x14ac:dyDescent="0.25">
      <c r="A8824" t="s">
        <v>5195</v>
      </c>
      <c r="B8824" t="s">
        <v>1020</v>
      </c>
      <c r="C8824" s="1">
        <v>42885</v>
      </c>
      <c r="D8824" s="1">
        <v>42890</v>
      </c>
      <c r="E8824" t="s">
        <v>15</v>
      </c>
      <c r="F8824">
        <v>3752</v>
      </c>
      <c r="G8824">
        <v>4</v>
      </c>
      <c r="H8824">
        <v>0</v>
      </c>
      <c r="I8824">
        <v>180096</v>
      </c>
      <c r="J8824" s="1" t="str">
        <f>INDEX(location!A:A,MATCH('Tabela Total'!A8824,location!A:A,0))</f>
        <v>CA-2017-120614</v>
      </c>
      <c r="K8824" s="1" t="str">
        <f>VLOOKUP(J8824,location[#All],2,FALSE)</f>
        <v>United States</v>
      </c>
      <c r="L8824" t="str">
        <f>VLOOKUP(J8824,location[#All],3,)</f>
        <v>Los Angeles</v>
      </c>
      <c r="M8824" t="str">
        <f>VLOOKUP(J8824,location[#All],4,)</f>
        <v>California</v>
      </c>
      <c r="N8824">
        <f>VLOOKUP(J8824,location[#All],5,)</f>
        <v>90004</v>
      </c>
      <c r="O8824" t="str">
        <f>VLOOKUP(J8824,location[#All],6,)</f>
        <v>West</v>
      </c>
    </row>
    <row r="8825" spans="1:15" x14ac:dyDescent="0.25">
      <c r="A8825" t="s">
        <v>5594</v>
      </c>
      <c r="B8825" t="s">
        <v>1020</v>
      </c>
      <c r="C8825" s="1">
        <v>42635</v>
      </c>
      <c r="D8825" s="1">
        <v>42640</v>
      </c>
      <c r="E8825" t="s">
        <v>15</v>
      </c>
      <c r="F8825">
        <v>68432</v>
      </c>
      <c r="G8825">
        <v>7</v>
      </c>
      <c r="H8825">
        <v>2</v>
      </c>
      <c r="I8825">
        <v>8554</v>
      </c>
      <c r="J8825" s="1" t="str">
        <f>INDEX(location!A:A,MATCH('Tabela Total'!A8825,location!A:A,0))</f>
        <v>CA-2016-125724</v>
      </c>
      <c r="K8825" s="1" t="str">
        <f>VLOOKUP(J8825,location[#All],2,FALSE)</f>
        <v>United States</v>
      </c>
      <c r="L8825" t="str">
        <f>VLOOKUP(J8825,location[#All],3,)</f>
        <v>Broomfield</v>
      </c>
      <c r="M8825" t="str">
        <f>VLOOKUP(J8825,location[#All],4,)</f>
        <v>Colorado</v>
      </c>
      <c r="N8825">
        <f>VLOOKUP(J8825,location[#All],5,)</f>
        <v>80020</v>
      </c>
      <c r="O8825" t="str">
        <f>VLOOKUP(J8825,location[#All],6,)</f>
        <v>West</v>
      </c>
    </row>
    <row r="8826" spans="1:15" x14ac:dyDescent="0.25">
      <c r="A8826" t="s">
        <v>5672</v>
      </c>
      <c r="B8826" t="s">
        <v>1020</v>
      </c>
      <c r="C8826" s="1">
        <v>42244</v>
      </c>
      <c r="D8826" s="1">
        <v>42249</v>
      </c>
      <c r="E8826" t="s">
        <v>15</v>
      </c>
      <c r="F8826">
        <v>47036</v>
      </c>
      <c r="G8826">
        <v>11</v>
      </c>
      <c r="H8826">
        <v>0</v>
      </c>
      <c r="I8826">
        <v>1222936</v>
      </c>
      <c r="J8826" s="1" t="str">
        <f>INDEX(location!A:A,MATCH('Tabela Total'!A8826,location!A:A,0))</f>
        <v>CA-2015-107902</v>
      </c>
      <c r="K8826" s="1" t="str">
        <f>VLOOKUP(J8826,location[#All],2,FALSE)</f>
        <v>United States</v>
      </c>
      <c r="L8826" t="str">
        <f>VLOOKUP(J8826,location[#All],3,)</f>
        <v>Fairfield</v>
      </c>
      <c r="M8826" t="str">
        <f>VLOOKUP(J8826,location[#All],4,)</f>
        <v>Connecticut</v>
      </c>
      <c r="N8826">
        <f>VLOOKUP(J8826,location[#All],5,)</f>
        <v>6824</v>
      </c>
      <c r="O8826" t="str">
        <f>VLOOKUP(J8826,location[#All],6,)</f>
        <v>East</v>
      </c>
    </row>
    <row r="8827" spans="1:15" x14ac:dyDescent="0.25">
      <c r="A8827" t="s">
        <v>5752</v>
      </c>
      <c r="B8827" t="s">
        <v>1020</v>
      </c>
      <c r="C8827" s="1">
        <v>42089</v>
      </c>
      <c r="D8827" s="1">
        <v>42091</v>
      </c>
      <c r="E8827" t="s">
        <v>10</v>
      </c>
      <c r="F8827">
        <v>108542</v>
      </c>
      <c r="G8827">
        <v>7</v>
      </c>
      <c r="H8827">
        <v>0</v>
      </c>
      <c r="I8827">
        <v>2822092</v>
      </c>
      <c r="J8827" s="1" t="str">
        <f>INDEX(location!A:A,MATCH('Tabela Total'!A8827,location!A:A,0))</f>
        <v>US-2015-116981</v>
      </c>
      <c r="K8827" s="1" t="str">
        <f>VLOOKUP(J8827,location[#All],2,FALSE)</f>
        <v>United States</v>
      </c>
      <c r="L8827" t="str">
        <f>VLOOKUP(J8827,location[#All],3,)</f>
        <v>New York City</v>
      </c>
      <c r="M8827" t="str">
        <f>VLOOKUP(J8827,location[#All],4,)</f>
        <v>New York</v>
      </c>
      <c r="N8827">
        <f>VLOOKUP(J8827,location[#All],5,)</f>
        <v>10009</v>
      </c>
      <c r="O8827" t="str">
        <f>VLOOKUP(J8827,location[#All],6,)</f>
        <v>East</v>
      </c>
    </row>
    <row r="8828" spans="1:15" x14ac:dyDescent="0.25">
      <c r="A8828" t="s">
        <v>5752</v>
      </c>
      <c r="B8828" t="s">
        <v>1020</v>
      </c>
      <c r="C8828" s="1">
        <v>42089</v>
      </c>
      <c r="D8828" s="1">
        <v>42091</v>
      </c>
      <c r="E8828" t="s">
        <v>10</v>
      </c>
      <c r="F8828">
        <v>1311</v>
      </c>
      <c r="G8828">
        <v>3</v>
      </c>
      <c r="H8828">
        <v>0</v>
      </c>
      <c r="I8828">
        <v>34086</v>
      </c>
      <c r="J8828" s="1" t="str">
        <f>INDEX(location!A:A,MATCH('Tabela Total'!A8828,location!A:A,0))</f>
        <v>US-2015-116981</v>
      </c>
      <c r="K8828" s="1" t="str">
        <f>VLOOKUP(J8828,location[#All],2,FALSE)</f>
        <v>United States</v>
      </c>
      <c r="L8828" t="str">
        <f>VLOOKUP(J8828,location[#All],3,)</f>
        <v>New York City</v>
      </c>
      <c r="M8828" t="str">
        <f>VLOOKUP(J8828,location[#All],4,)</f>
        <v>New York</v>
      </c>
      <c r="N8828">
        <f>VLOOKUP(J8828,location[#All],5,)</f>
        <v>10009</v>
      </c>
      <c r="O8828" t="str">
        <f>VLOOKUP(J8828,location[#All],6,)</f>
        <v>East</v>
      </c>
    </row>
    <row r="8829" spans="1:15" x14ac:dyDescent="0.25">
      <c r="A8829" t="s">
        <v>909</v>
      </c>
      <c r="B8829" t="s">
        <v>910</v>
      </c>
      <c r="C8829" s="1">
        <v>42328</v>
      </c>
      <c r="D8829" s="1">
        <v>42334</v>
      </c>
      <c r="E8829" t="s">
        <v>15</v>
      </c>
      <c r="F8829">
        <v>1946</v>
      </c>
      <c r="G8829">
        <v>7</v>
      </c>
      <c r="H8829">
        <v>0</v>
      </c>
      <c r="I8829">
        <v>50596</v>
      </c>
      <c r="J8829" s="1" t="str">
        <f>INDEX(location!A:A,MATCH('Tabela Total'!A8829,location!A:A,0))</f>
        <v>CA-2015-144652</v>
      </c>
      <c r="K8829" s="1" t="str">
        <f>VLOOKUP(J8829,location[#All],2,FALSE)</f>
        <v>United States</v>
      </c>
      <c r="L8829" t="str">
        <f>VLOOKUP(J8829,location[#All],3,)</f>
        <v>Los Angeles</v>
      </c>
      <c r="M8829" t="str">
        <f>VLOOKUP(J8829,location[#All],4,)</f>
        <v>California</v>
      </c>
      <c r="N8829">
        <f>VLOOKUP(J8829,location[#All],5,)</f>
        <v>90008</v>
      </c>
      <c r="O8829" t="str">
        <f>VLOOKUP(J8829,location[#All],6,)</f>
        <v>West</v>
      </c>
    </row>
    <row r="8830" spans="1:15" x14ac:dyDescent="0.25">
      <c r="A8830" t="s">
        <v>1572</v>
      </c>
      <c r="B8830" t="s">
        <v>910</v>
      </c>
      <c r="C8830" s="1">
        <v>42173</v>
      </c>
      <c r="D8830" s="1">
        <v>42178</v>
      </c>
      <c r="E8830" t="s">
        <v>15</v>
      </c>
      <c r="F8830">
        <v>11952</v>
      </c>
      <c r="G8830">
        <v>3</v>
      </c>
      <c r="H8830">
        <v>2</v>
      </c>
      <c r="I8830">
        <v>43326</v>
      </c>
      <c r="J8830" s="1" t="str">
        <f>INDEX(location!A:A,MATCH('Tabela Total'!A8830,location!A:A,0))</f>
        <v>CA-2015-122287</v>
      </c>
      <c r="K8830" s="1" t="str">
        <f>VLOOKUP(J8830,location[#All],2,FALSE)</f>
        <v>United States</v>
      </c>
      <c r="L8830" t="str">
        <f>VLOOKUP(J8830,location[#All],3,)</f>
        <v>Peoria</v>
      </c>
      <c r="M8830" t="str">
        <f>VLOOKUP(J8830,location[#All],4,)</f>
        <v>Arizona</v>
      </c>
      <c r="N8830">
        <f>VLOOKUP(J8830,location[#All],5,)</f>
        <v>85345</v>
      </c>
      <c r="O8830" t="str">
        <f>VLOOKUP(J8830,location[#All],6,)</f>
        <v>West</v>
      </c>
    </row>
    <row r="8831" spans="1:15" x14ac:dyDescent="0.25">
      <c r="A8831" t="s">
        <v>1572</v>
      </c>
      <c r="B8831" t="s">
        <v>910</v>
      </c>
      <c r="C8831" s="1">
        <v>42173</v>
      </c>
      <c r="D8831" s="1">
        <v>42178</v>
      </c>
      <c r="E8831" t="s">
        <v>15</v>
      </c>
      <c r="F8831">
        <v>4536</v>
      </c>
      <c r="G8831">
        <v>7</v>
      </c>
      <c r="H8831">
        <v>7</v>
      </c>
      <c r="I8831">
        <v>-33264</v>
      </c>
      <c r="J8831" s="1" t="str">
        <f>INDEX(location!A:A,MATCH('Tabela Total'!A8831,location!A:A,0))</f>
        <v>CA-2015-122287</v>
      </c>
      <c r="K8831" s="1" t="str">
        <f>VLOOKUP(J8831,location[#All],2,FALSE)</f>
        <v>United States</v>
      </c>
      <c r="L8831" t="str">
        <f>VLOOKUP(J8831,location[#All],3,)</f>
        <v>Peoria</v>
      </c>
      <c r="M8831" t="str">
        <f>VLOOKUP(J8831,location[#All],4,)</f>
        <v>Arizona</v>
      </c>
      <c r="N8831">
        <f>VLOOKUP(J8831,location[#All],5,)</f>
        <v>85345</v>
      </c>
      <c r="O8831" t="str">
        <f>VLOOKUP(J8831,location[#All],6,)</f>
        <v>West</v>
      </c>
    </row>
    <row r="8832" spans="1:15" x14ac:dyDescent="0.25">
      <c r="A8832" t="s">
        <v>1572</v>
      </c>
      <c r="B8832" t="s">
        <v>910</v>
      </c>
      <c r="C8832" s="1">
        <v>42173</v>
      </c>
      <c r="D8832" s="1">
        <v>42178</v>
      </c>
      <c r="E8832" t="s">
        <v>15</v>
      </c>
      <c r="F8832">
        <v>9156</v>
      </c>
      <c r="G8832">
        <v>2</v>
      </c>
      <c r="H8832">
        <v>7</v>
      </c>
      <c r="I8832">
        <v>-6104</v>
      </c>
      <c r="J8832" s="1" t="str">
        <f>INDEX(location!A:A,MATCH('Tabela Total'!A8832,location!A:A,0))</f>
        <v>CA-2015-122287</v>
      </c>
      <c r="K8832" s="1" t="str">
        <f>VLOOKUP(J8832,location[#All],2,FALSE)</f>
        <v>United States</v>
      </c>
      <c r="L8832" t="str">
        <f>VLOOKUP(J8832,location[#All],3,)</f>
        <v>Peoria</v>
      </c>
      <c r="M8832" t="str">
        <f>VLOOKUP(J8832,location[#All],4,)</f>
        <v>Arizona</v>
      </c>
      <c r="N8832">
        <f>VLOOKUP(J8832,location[#All],5,)</f>
        <v>85345</v>
      </c>
      <c r="O8832" t="str">
        <f>VLOOKUP(J8832,location[#All],6,)</f>
        <v>West</v>
      </c>
    </row>
    <row r="8833" spans="1:15" x14ac:dyDescent="0.25">
      <c r="A8833" t="s">
        <v>1572</v>
      </c>
      <c r="B8833" t="s">
        <v>910</v>
      </c>
      <c r="C8833" s="1">
        <v>42173</v>
      </c>
      <c r="D8833" s="1">
        <v>42178</v>
      </c>
      <c r="E8833" t="s">
        <v>15</v>
      </c>
      <c r="F8833">
        <v>7536</v>
      </c>
      <c r="G8833">
        <v>5</v>
      </c>
      <c r="H8833">
        <v>2</v>
      </c>
      <c r="I8833">
        <v>20724</v>
      </c>
      <c r="J8833" s="1" t="str">
        <f>INDEX(location!A:A,MATCH('Tabela Total'!A8833,location!A:A,0))</f>
        <v>CA-2015-122287</v>
      </c>
      <c r="K8833" s="1" t="str">
        <f>VLOOKUP(J8833,location[#All],2,FALSE)</f>
        <v>United States</v>
      </c>
      <c r="L8833" t="str">
        <f>VLOOKUP(J8833,location[#All],3,)</f>
        <v>Peoria</v>
      </c>
      <c r="M8833" t="str">
        <f>VLOOKUP(J8833,location[#All],4,)</f>
        <v>Arizona</v>
      </c>
      <c r="N8833">
        <f>VLOOKUP(J8833,location[#All],5,)</f>
        <v>85345</v>
      </c>
      <c r="O8833" t="str">
        <f>VLOOKUP(J8833,location[#All],6,)</f>
        <v>West</v>
      </c>
    </row>
    <row r="8834" spans="1:15" x14ac:dyDescent="0.25">
      <c r="A8834" t="s">
        <v>2083</v>
      </c>
      <c r="B8834" t="s">
        <v>910</v>
      </c>
      <c r="C8834" s="1">
        <v>42988</v>
      </c>
      <c r="D8834" s="1">
        <v>42993</v>
      </c>
      <c r="E8834" t="s">
        <v>15</v>
      </c>
      <c r="F8834">
        <v>762594</v>
      </c>
      <c r="G8834">
        <v>3</v>
      </c>
      <c r="H8834">
        <v>8</v>
      </c>
      <c r="I8834">
        <v>-1143891</v>
      </c>
      <c r="J8834" s="1" t="str">
        <f>INDEX(location!A:A,MATCH('Tabela Total'!A8834,location!A:A,0))</f>
        <v>CA-2017-152093</v>
      </c>
      <c r="K8834" s="1" t="str">
        <f>VLOOKUP(J8834,location[#All],2,FALSE)</f>
        <v>United States</v>
      </c>
      <c r="L8834" t="str">
        <f>VLOOKUP(J8834,location[#All],3,)</f>
        <v>Chicago</v>
      </c>
      <c r="M8834" t="str">
        <f>VLOOKUP(J8834,location[#All],4,)</f>
        <v>Illinois</v>
      </c>
      <c r="N8834">
        <f>VLOOKUP(J8834,location[#All],5,)</f>
        <v>60653</v>
      </c>
      <c r="O8834" t="str">
        <f>VLOOKUP(J8834,location[#All],6,)</f>
        <v>Central</v>
      </c>
    </row>
    <row r="8835" spans="1:15" x14ac:dyDescent="0.25">
      <c r="A8835" t="s">
        <v>4456</v>
      </c>
      <c r="B8835" t="s">
        <v>910</v>
      </c>
      <c r="C8835" s="1">
        <v>42772</v>
      </c>
      <c r="D8835" s="1">
        <v>42779</v>
      </c>
      <c r="E8835" t="s">
        <v>15</v>
      </c>
      <c r="F8835">
        <v>299</v>
      </c>
      <c r="G8835">
        <v>5</v>
      </c>
      <c r="H8835">
        <v>0</v>
      </c>
      <c r="I8835">
        <v>13455</v>
      </c>
      <c r="J8835" s="1" t="str">
        <f>INDEX(location!A:A,MATCH('Tabela Total'!A8835,location!A:A,0))</f>
        <v>CA-2017-154102</v>
      </c>
      <c r="K8835" s="1" t="str">
        <f>VLOOKUP(J8835,location[#All],2,FALSE)</f>
        <v>United States</v>
      </c>
      <c r="L8835" t="str">
        <f>VLOOKUP(J8835,location[#All],3,)</f>
        <v>San Francisco</v>
      </c>
      <c r="M8835" t="str">
        <f>VLOOKUP(J8835,location[#All],4,)</f>
        <v>California</v>
      </c>
      <c r="N8835">
        <f>VLOOKUP(J8835,location[#All],5,)</f>
        <v>94109</v>
      </c>
      <c r="O8835" t="str">
        <f>VLOOKUP(J8835,location[#All],6,)</f>
        <v>West</v>
      </c>
    </row>
    <row r="8836" spans="1:15" x14ac:dyDescent="0.25">
      <c r="A8836" t="s">
        <v>4886</v>
      </c>
      <c r="B8836" t="s">
        <v>910</v>
      </c>
      <c r="C8836" s="1">
        <v>42547</v>
      </c>
      <c r="D8836" s="1">
        <v>42547</v>
      </c>
      <c r="E8836" t="s">
        <v>327</v>
      </c>
      <c r="F8836">
        <v>36891</v>
      </c>
      <c r="G8836">
        <v>9</v>
      </c>
      <c r="H8836">
        <v>0</v>
      </c>
      <c r="I8836">
        <v>1807659</v>
      </c>
      <c r="J8836" s="1" t="str">
        <f>INDEX(location!A:A,MATCH('Tabela Total'!A8836,location!A:A,0))</f>
        <v>CA-2016-118101</v>
      </c>
      <c r="K8836" s="1" t="str">
        <f>VLOOKUP(J8836,location[#All],2,FALSE)</f>
        <v>United States</v>
      </c>
      <c r="L8836" t="str">
        <f>VLOOKUP(J8836,location[#All],3,)</f>
        <v>Roseville</v>
      </c>
      <c r="M8836" t="str">
        <f>VLOOKUP(J8836,location[#All],4,)</f>
        <v>Michigan</v>
      </c>
      <c r="N8836">
        <f>VLOOKUP(J8836,location[#All],5,)</f>
        <v>48066</v>
      </c>
      <c r="O8836" t="str">
        <f>VLOOKUP(J8836,location[#All],6,)</f>
        <v>Central</v>
      </c>
    </row>
    <row r="8837" spans="1:15" x14ac:dyDescent="0.25">
      <c r="A8837" t="s">
        <v>4886</v>
      </c>
      <c r="B8837" t="s">
        <v>910</v>
      </c>
      <c r="C8837" s="1">
        <v>42547</v>
      </c>
      <c r="D8837" s="1">
        <v>42547</v>
      </c>
      <c r="E8837" t="s">
        <v>327</v>
      </c>
      <c r="F8837">
        <v>802</v>
      </c>
      <c r="G8837">
        <v>1</v>
      </c>
      <c r="H8837">
        <v>0</v>
      </c>
      <c r="I8837">
        <v>37694</v>
      </c>
      <c r="J8837" s="1" t="str">
        <f>INDEX(location!A:A,MATCH('Tabela Total'!A8837,location!A:A,0))</f>
        <v>CA-2016-118101</v>
      </c>
      <c r="K8837" s="1" t="str">
        <f>VLOOKUP(J8837,location[#All],2,FALSE)</f>
        <v>United States</v>
      </c>
      <c r="L8837" t="str">
        <f>VLOOKUP(J8837,location[#All],3,)</f>
        <v>Roseville</v>
      </c>
      <c r="M8837" t="str">
        <f>VLOOKUP(J8837,location[#All],4,)</f>
        <v>Michigan</v>
      </c>
      <c r="N8837">
        <f>VLOOKUP(J8837,location[#All],5,)</f>
        <v>48066</v>
      </c>
      <c r="O8837" t="str">
        <f>VLOOKUP(J8837,location[#All],6,)</f>
        <v>Central</v>
      </c>
    </row>
    <row r="8838" spans="1:15" x14ac:dyDescent="0.25">
      <c r="A8838" t="s">
        <v>4886</v>
      </c>
      <c r="B8838" t="s">
        <v>910</v>
      </c>
      <c r="C8838" s="1">
        <v>42547</v>
      </c>
      <c r="D8838" s="1">
        <v>42547</v>
      </c>
      <c r="E8838" t="s">
        <v>327</v>
      </c>
      <c r="F8838">
        <v>17104</v>
      </c>
      <c r="G8838">
        <v>4</v>
      </c>
      <c r="H8838">
        <v>0</v>
      </c>
      <c r="I8838">
        <v>444704</v>
      </c>
      <c r="J8838" s="1" t="str">
        <f>INDEX(location!A:A,MATCH('Tabela Total'!A8838,location!A:A,0))</f>
        <v>CA-2016-118101</v>
      </c>
      <c r="K8838" s="1" t="str">
        <f>VLOOKUP(J8838,location[#All],2,FALSE)</f>
        <v>United States</v>
      </c>
      <c r="L8838" t="str">
        <f>VLOOKUP(J8838,location[#All],3,)</f>
        <v>Roseville</v>
      </c>
      <c r="M8838" t="str">
        <f>VLOOKUP(J8838,location[#All],4,)</f>
        <v>Michigan</v>
      </c>
      <c r="N8838">
        <f>VLOOKUP(J8838,location[#All],5,)</f>
        <v>48066</v>
      </c>
      <c r="O8838" t="str">
        <f>VLOOKUP(J8838,location[#All],6,)</f>
        <v>Central</v>
      </c>
    </row>
    <row r="8839" spans="1:15" x14ac:dyDescent="0.25">
      <c r="A8839" t="s">
        <v>5220</v>
      </c>
      <c r="B8839" t="s">
        <v>910</v>
      </c>
      <c r="C8839" s="1">
        <v>42258</v>
      </c>
      <c r="D8839" s="1">
        <v>42265</v>
      </c>
      <c r="E8839" t="s">
        <v>15</v>
      </c>
      <c r="F8839">
        <v>3105</v>
      </c>
      <c r="G8839">
        <v>3</v>
      </c>
      <c r="H8839">
        <v>0</v>
      </c>
      <c r="I8839">
        <v>14904</v>
      </c>
      <c r="J8839" s="1" t="str">
        <f>INDEX(location!A:A,MATCH('Tabela Total'!A8839,location!A:A,0))</f>
        <v>CA-2015-125934</v>
      </c>
      <c r="K8839" s="1" t="str">
        <f>VLOOKUP(J8839,location[#All],2,FALSE)</f>
        <v>United States</v>
      </c>
      <c r="L8839" t="str">
        <f>VLOOKUP(J8839,location[#All],3,)</f>
        <v>Paterson</v>
      </c>
      <c r="M8839" t="str">
        <f>VLOOKUP(J8839,location[#All],4,)</f>
        <v>New Jersey</v>
      </c>
      <c r="N8839">
        <f>VLOOKUP(J8839,location[#All],5,)</f>
        <v>7501</v>
      </c>
      <c r="O8839" t="str">
        <f>VLOOKUP(J8839,location[#All],6,)</f>
        <v>East</v>
      </c>
    </row>
    <row r="8840" spans="1:15" x14ac:dyDescent="0.25">
      <c r="A8840" t="s">
        <v>5220</v>
      </c>
      <c r="B8840" t="s">
        <v>910</v>
      </c>
      <c r="C8840" s="1">
        <v>42258</v>
      </c>
      <c r="D8840" s="1">
        <v>42265</v>
      </c>
      <c r="E8840" t="s">
        <v>15</v>
      </c>
      <c r="F8840">
        <v>892</v>
      </c>
      <c r="G8840">
        <v>4</v>
      </c>
      <c r="H8840">
        <v>0</v>
      </c>
      <c r="I8840">
        <v>39248</v>
      </c>
      <c r="J8840" s="1" t="str">
        <f>INDEX(location!A:A,MATCH('Tabela Total'!A8840,location!A:A,0))</f>
        <v>CA-2015-125934</v>
      </c>
      <c r="K8840" s="1" t="str">
        <f>VLOOKUP(J8840,location[#All],2,FALSE)</f>
        <v>United States</v>
      </c>
      <c r="L8840" t="str">
        <f>VLOOKUP(J8840,location[#All],3,)</f>
        <v>Paterson</v>
      </c>
      <c r="M8840" t="str">
        <f>VLOOKUP(J8840,location[#All],4,)</f>
        <v>New Jersey</v>
      </c>
      <c r="N8840">
        <f>VLOOKUP(J8840,location[#All],5,)</f>
        <v>7501</v>
      </c>
      <c r="O8840" t="str">
        <f>VLOOKUP(J8840,location[#All],6,)</f>
        <v>East</v>
      </c>
    </row>
    <row r="8841" spans="1:15" x14ac:dyDescent="0.25">
      <c r="A8841" t="s">
        <v>5220</v>
      </c>
      <c r="B8841" t="s">
        <v>910</v>
      </c>
      <c r="C8841" s="1">
        <v>42258</v>
      </c>
      <c r="D8841" s="1">
        <v>42265</v>
      </c>
      <c r="E8841" t="s">
        <v>15</v>
      </c>
      <c r="F8841">
        <v>2096</v>
      </c>
      <c r="G8841">
        <v>4</v>
      </c>
      <c r="H8841">
        <v>0</v>
      </c>
      <c r="I8841">
        <v>96416</v>
      </c>
      <c r="J8841" s="1" t="str">
        <f>INDEX(location!A:A,MATCH('Tabela Total'!A8841,location!A:A,0))</f>
        <v>CA-2015-125934</v>
      </c>
      <c r="K8841" s="1" t="str">
        <f>VLOOKUP(J8841,location[#All],2,FALSE)</f>
        <v>United States</v>
      </c>
      <c r="L8841" t="str">
        <f>VLOOKUP(J8841,location[#All],3,)</f>
        <v>Paterson</v>
      </c>
      <c r="M8841" t="str">
        <f>VLOOKUP(J8841,location[#All],4,)</f>
        <v>New Jersey</v>
      </c>
      <c r="N8841">
        <f>VLOOKUP(J8841,location[#All],5,)</f>
        <v>7501</v>
      </c>
      <c r="O8841" t="str">
        <f>VLOOKUP(J8841,location[#All],6,)</f>
        <v>East</v>
      </c>
    </row>
    <row r="8842" spans="1:15" x14ac:dyDescent="0.25">
      <c r="A8842" t="s">
        <v>5220</v>
      </c>
      <c r="B8842" t="s">
        <v>910</v>
      </c>
      <c r="C8842" s="1">
        <v>42258</v>
      </c>
      <c r="D8842" s="1">
        <v>42265</v>
      </c>
      <c r="E8842" t="s">
        <v>15</v>
      </c>
      <c r="F8842">
        <v>11104</v>
      </c>
      <c r="G8842">
        <v>4</v>
      </c>
      <c r="H8842">
        <v>0</v>
      </c>
      <c r="I8842">
        <v>299808</v>
      </c>
      <c r="J8842" s="1" t="str">
        <f>INDEX(location!A:A,MATCH('Tabela Total'!A8842,location!A:A,0))</f>
        <v>CA-2015-125934</v>
      </c>
      <c r="K8842" s="1" t="str">
        <f>VLOOKUP(J8842,location[#All],2,FALSE)</f>
        <v>United States</v>
      </c>
      <c r="L8842" t="str">
        <f>VLOOKUP(J8842,location[#All],3,)</f>
        <v>Paterson</v>
      </c>
      <c r="M8842" t="str">
        <f>VLOOKUP(J8842,location[#All],4,)</f>
        <v>New Jersey</v>
      </c>
      <c r="N8842">
        <f>VLOOKUP(J8842,location[#All],5,)</f>
        <v>7501</v>
      </c>
      <c r="O8842" t="str">
        <f>VLOOKUP(J8842,location[#All],6,)</f>
        <v>East</v>
      </c>
    </row>
    <row r="8843" spans="1:15" x14ac:dyDescent="0.25">
      <c r="A8843" t="s">
        <v>5220</v>
      </c>
      <c r="B8843" t="s">
        <v>910</v>
      </c>
      <c r="C8843" s="1">
        <v>42258</v>
      </c>
      <c r="D8843" s="1">
        <v>42265</v>
      </c>
      <c r="E8843" t="s">
        <v>15</v>
      </c>
      <c r="F8843">
        <v>3888</v>
      </c>
      <c r="G8843">
        <v>6</v>
      </c>
      <c r="H8843">
        <v>0</v>
      </c>
      <c r="I8843">
        <v>186624</v>
      </c>
      <c r="J8843" s="1" t="str">
        <f>INDEX(location!A:A,MATCH('Tabela Total'!A8843,location!A:A,0))</f>
        <v>CA-2015-125934</v>
      </c>
      <c r="K8843" s="1" t="str">
        <f>VLOOKUP(J8843,location[#All],2,FALSE)</f>
        <v>United States</v>
      </c>
      <c r="L8843" t="str">
        <f>VLOOKUP(J8843,location[#All],3,)</f>
        <v>Paterson</v>
      </c>
      <c r="M8843" t="str">
        <f>VLOOKUP(J8843,location[#All],4,)</f>
        <v>New Jersey</v>
      </c>
      <c r="N8843">
        <f>VLOOKUP(J8843,location[#All],5,)</f>
        <v>7501</v>
      </c>
      <c r="O8843" t="str">
        <f>VLOOKUP(J8843,location[#All],6,)</f>
        <v>East</v>
      </c>
    </row>
    <row r="8844" spans="1:15" x14ac:dyDescent="0.25">
      <c r="A8844" t="s">
        <v>46</v>
      </c>
      <c r="B8844" t="s">
        <v>47</v>
      </c>
      <c r="C8844" s="1">
        <v>42365</v>
      </c>
      <c r="D8844" s="1">
        <v>42369</v>
      </c>
      <c r="E8844" t="s">
        <v>15</v>
      </c>
      <c r="F8844">
        <v>113328</v>
      </c>
      <c r="G8844">
        <v>9</v>
      </c>
      <c r="H8844">
        <v>2</v>
      </c>
      <c r="I8844">
        <v>35415</v>
      </c>
      <c r="J8844" s="1" t="str">
        <f>INDEX(location!A:A,MATCH('Tabela Total'!A8844,location!A:A,0))</f>
        <v>CA-2015-117415</v>
      </c>
      <c r="K8844" s="1" t="str">
        <f>VLOOKUP(J8844,location[#All],2,FALSE)</f>
        <v>United States</v>
      </c>
      <c r="L8844" t="str">
        <f>VLOOKUP(J8844,location[#All],3,)</f>
        <v>Houston</v>
      </c>
      <c r="M8844" t="str">
        <f>VLOOKUP(J8844,location[#All],4,)</f>
        <v>Texas</v>
      </c>
      <c r="N8844">
        <f>VLOOKUP(J8844,location[#All],5,)</f>
        <v>77041</v>
      </c>
      <c r="O8844" t="str">
        <f>VLOOKUP(J8844,location[#All],6,)</f>
        <v>Central</v>
      </c>
    </row>
    <row r="8845" spans="1:15" x14ac:dyDescent="0.25">
      <c r="A8845" t="s">
        <v>46</v>
      </c>
      <c r="B8845" t="s">
        <v>47</v>
      </c>
      <c r="C8845" s="1">
        <v>42365</v>
      </c>
      <c r="D8845" s="1">
        <v>42369</v>
      </c>
      <c r="E8845" t="s">
        <v>15</v>
      </c>
      <c r="F8845">
        <v>5323992</v>
      </c>
      <c r="G8845">
        <v>3</v>
      </c>
      <c r="H8845">
        <v>32</v>
      </c>
      <c r="I8845">
        <v>-469764</v>
      </c>
      <c r="J8845" s="1" t="str">
        <f>INDEX(location!A:A,MATCH('Tabela Total'!A8845,location!A:A,0))</f>
        <v>CA-2015-117415</v>
      </c>
      <c r="K8845" s="1" t="str">
        <f>VLOOKUP(J8845,location[#All],2,FALSE)</f>
        <v>United States</v>
      </c>
      <c r="L8845" t="str">
        <f>VLOOKUP(J8845,location[#All],3,)</f>
        <v>Houston</v>
      </c>
      <c r="M8845" t="str">
        <f>VLOOKUP(J8845,location[#All],4,)</f>
        <v>Texas</v>
      </c>
      <c r="N8845">
        <f>VLOOKUP(J8845,location[#All],5,)</f>
        <v>77041</v>
      </c>
      <c r="O8845" t="str">
        <f>VLOOKUP(J8845,location[#All],6,)</f>
        <v>Central</v>
      </c>
    </row>
    <row r="8846" spans="1:15" x14ac:dyDescent="0.25">
      <c r="A8846" t="s">
        <v>46</v>
      </c>
      <c r="B8846" t="s">
        <v>47</v>
      </c>
      <c r="C8846" s="1">
        <v>42365</v>
      </c>
      <c r="D8846" s="1">
        <v>42369</v>
      </c>
      <c r="E8846" t="s">
        <v>15</v>
      </c>
      <c r="F8846">
        <v>212058</v>
      </c>
      <c r="G8846">
        <v>3</v>
      </c>
      <c r="H8846">
        <v>3</v>
      </c>
      <c r="I8846">
        <v>-15147</v>
      </c>
      <c r="J8846" s="1" t="str">
        <f>INDEX(location!A:A,MATCH('Tabela Total'!A8846,location!A:A,0))</f>
        <v>CA-2015-117415</v>
      </c>
      <c r="K8846" s="1" t="str">
        <f>VLOOKUP(J8846,location[#All],2,FALSE)</f>
        <v>United States</v>
      </c>
      <c r="L8846" t="str">
        <f>VLOOKUP(J8846,location[#All],3,)</f>
        <v>Houston</v>
      </c>
      <c r="M8846" t="str">
        <f>VLOOKUP(J8846,location[#All],4,)</f>
        <v>Texas</v>
      </c>
      <c r="N8846">
        <f>VLOOKUP(J8846,location[#All],5,)</f>
        <v>77041</v>
      </c>
      <c r="O8846" t="str">
        <f>VLOOKUP(J8846,location[#All],6,)</f>
        <v>Central</v>
      </c>
    </row>
    <row r="8847" spans="1:15" x14ac:dyDescent="0.25">
      <c r="A8847" t="s">
        <v>46</v>
      </c>
      <c r="B8847" t="s">
        <v>47</v>
      </c>
      <c r="C8847" s="1">
        <v>42365</v>
      </c>
      <c r="D8847" s="1">
        <v>42369</v>
      </c>
      <c r="E8847" t="s">
        <v>15</v>
      </c>
      <c r="F8847">
        <v>371168</v>
      </c>
      <c r="G8847">
        <v>4</v>
      </c>
      <c r="H8847">
        <v>2</v>
      </c>
      <c r="I8847">
        <v>417564</v>
      </c>
      <c r="J8847" s="1" t="str">
        <f>INDEX(location!A:A,MATCH('Tabela Total'!A8847,location!A:A,0))</f>
        <v>CA-2015-117415</v>
      </c>
      <c r="K8847" s="1" t="str">
        <f>VLOOKUP(J8847,location[#All],2,FALSE)</f>
        <v>United States</v>
      </c>
      <c r="L8847" t="str">
        <f>VLOOKUP(J8847,location[#All],3,)</f>
        <v>Houston</v>
      </c>
      <c r="M8847" t="str">
        <f>VLOOKUP(J8847,location[#All],4,)</f>
        <v>Texas</v>
      </c>
      <c r="N8847">
        <f>VLOOKUP(J8847,location[#All],5,)</f>
        <v>77041</v>
      </c>
      <c r="O8847" t="str">
        <f>VLOOKUP(J8847,location[#All],6,)</f>
        <v>Central</v>
      </c>
    </row>
    <row r="8848" spans="1:15" x14ac:dyDescent="0.25">
      <c r="A8848" t="s">
        <v>891</v>
      </c>
      <c r="B8848" t="s">
        <v>47</v>
      </c>
      <c r="C8848" s="1">
        <v>43020</v>
      </c>
      <c r="D8848" s="1">
        <v>43024</v>
      </c>
      <c r="E8848" t="s">
        <v>15</v>
      </c>
      <c r="F8848">
        <v>254604</v>
      </c>
      <c r="G8848">
        <v>14</v>
      </c>
      <c r="H8848">
        <v>3</v>
      </c>
      <c r="I8848">
        <v>-18186</v>
      </c>
      <c r="J8848" s="1" t="str">
        <f>INDEX(location!A:A,MATCH('Tabela Total'!A8848,location!A:A,0))</f>
        <v>CA-2017-152702</v>
      </c>
      <c r="K8848" s="1" t="str">
        <f>VLOOKUP(J8848,location[#All],2,FALSE)</f>
        <v>United States</v>
      </c>
      <c r="L8848" t="str">
        <f>VLOOKUP(J8848,location[#All],3,)</f>
        <v>Rockford</v>
      </c>
      <c r="M8848" t="str">
        <f>VLOOKUP(J8848,location[#All],4,)</f>
        <v>Illinois</v>
      </c>
      <c r="N8848">
        <f>VLOOKUP(J8848,location[#All],5,)</f>
        <v>61107</v>
      </c>
      <c r="O8848" t="str">
        <f>VLOOKUP(J8848,location[#All],6,)</f>
        <v>Central</v>
      </c>
    </row>
    <row r="8849" spans="1:15" x14ac:dyDescent="0.25">
      <c r="A8849" t="s">
        <v>1603</v>
      </c>
      <c r="B8849" t="s">
        <v>47</v>
      </c>
      <c r="C8849" s="1">
        <v>42505</v>
      </c>
      <c r="D8849" s="1">
        <v>42510</v>
      </c>
      <c r="E8849" t="s">
        <v>15</v>
      </c>
      <c r="F8849">
        <v>51184</v>
      </c>
      <c r="G8849">
        <v>8</v>
      </c>
      <c r="H8849">
        <v>0</v>
      </c>
      <c r="I8849">
        <v>2405648</v>
      </c>
      <c r="J8849" s="1" t="str">
        <f>INDEX(location!A:A,MATCH('Tabela Total'!A8849,location!A:A,0))</f>
        <v>US-2016-146570</v>
      </c>
      <c r="K8849" s="1" t="str">
        <f>VLOOKUP(J8849,location[#All],2,FALSE)</f>
        <v>United States</v>
      </c>
      <c r="L8849" t="str">
        <f>VLOOKUP(J8849,location[#All],3,)</f>
        <v>Jackson</v>
      </c>
      <c r="M8849" t="str">
        <f>VLOOKUP(J8849,location[#All],4,)</f>
        <v>Mississippi</v>
      </c>
      <c r="N8849">
        <f>VLOOKUP(J8849,location[#All],5,)</f>
        <v>39212</v>
      </c>
      <c r="O8849" t="str">
        <f>VLOOKUP(J8849,location[#All],6,)</f>
        <v>South</v>
      </c>
    </row>
    <row r="8850" spans="1:15" x14ac:dyDescent="0.25">
      <c r="A8850" t="s">
        <v>1603</v>
      </c>
      <c r="B8850" t="s">
        <v>47</v>
      </c>
      <c r="C8850" s="1">
        <v>42505</v>
      </c>
      <c r="D8850" s="1">
        <v>42510</v>
      </c>
      <c r="E8850" t="s">
        <v>15</v>
      </c>
      <c r="F8850">
        <v>9196</v>
      </c>
      <c r="G8850">
        <v>4</v>
      </c>
      <c r="H8850">
        <v>0</v>
      </c>
      <c r="I8850">
        <v>257488</v>
      </c>
      <c r="J8850" s="1" t="str">
        <f>INDEX(location!A:A,MATCH('Tabela Total'!A8850,location!A:A,0))</f>
        <v>US-2016-146570</v>
      </c>
      <c r="K8850" s="1" t="str">
        <f>VLOOKUP(J8850,location[#All],2,FALSE)</f>
        <v>United States</v>
      </c>
      <c r="L8850" t="str">
        <f>VLOOKUP(J8850,location[#All],3,)</f>
        <v>Jackson</v>
      </c>
      <c r="M8850" t="str">
        <f>VLOOKUP(J8850,location[#All],4,)</f>
        <v>Mississippi</v>
      </c>
      <c r="N8850">
        <f>VLOOKUP(J8850,location[#All],5,)</f>
        <v>39212</v>
      </c>
      <c r="O8850" t="str">
        <f>VLOOKUP(J8850,location[#All],6,)</f>
        <v>South</v>
      </c>
    </row>
    <row r="8851" spans="1:15" x14ac:dyDescent="0.25">
      <c r="A8851" t="s">
        <v>1603</v>
      </c>
      <c r="B8851" t="s">
        <v>47</v>
      </c>
      <c r="C8851" s="1">
        <v>42505</v>
      </c>
      <c r="D8851" s="1">
        <v>42510</v>
      </c>
      <c r="E8851" t="s">
        <v>15</v>
      </c>
      <c r="F8851">
        <v>834</v>
      </c>
      <c r="G8851">
        <v>3</v>
      </c>
      <c r="H8851">
        <v>0</v>
      </c>
      <c r="I8851">
        <v>21684</v>
      </c>
      <c r="J8851" s="1" t="str">
        <f>INDEX(location!A:A,MATCH('Tabela Total'!A8851,location!A:A,0))</f>
        <v>US-2016-146570</v>
      </c>
      <c r="K8851" s="1" t="str">
        <f>VLOOKUP(J8851,location[#All],2,FALSE)</f>
        <v>United States</v>
      </c>
      <c r="L8851" t="str">
        <f>VLOOKUP(J8851,location[#All],3,)</f>
        <v>Jackson</v>
      </c>
      <c r="M8851" t="str">
        <f>VLOOKUP(J8851,location[#All],4,)</f>
        <v>Mississippi</v>
      </c>
      <c r="N8851">
        <f>VLOOKUP(J8851,location[#All],5,)</f>
        <v>39212</v>
      </c>
      <c r="O8851" t="str">
        <f>VLOOKUP(J8851,location[#All],6,)</f>
        <v>South</v>
      </c>
    </row>
    <row r="8852" spans="1:15" x14ac:dyDescent="0.25">
      <c r="A8852" t="s">
        <v>2690</v>
      </c>
      <c r="B8852" t="s">
        <v>47</v>
      </c>
      <c r="C8852" s="1">
        <v>42692</v>
      </c>
      <c r="D8852" s="1">
        <v>42696</v>
      </c>
      <c r="E8852" t="s">
        <v>15</v>
      </c>
      <c r="F8852">
        <v>6368</v>
      </c>
      <c r="G8852">
        <v>2</v>
      </c>
      <c r="H8852">
        <v>2</v>
      </c>
      <c r="I8852">
        <v>10348</v>
      </c>
      <c r="J8852" s="1" t="str">
        <f>INDEX(location!A:A,MATCH('Tabela Total'!A8852,location!A:A,0))</f>
        <v>CA-2016-119963</v>
      </c>
      <c r="K8852" s="1" t="str">
        <f>VLOOKUP(J8852,location[#All],2,FALSE)</f>
        <v>United States</v>
      </c>
      <c r="L8852" t="str">
        <f>VLOOKUP(J8852,location[#All],3,)</f>
        <v>Pasadena</v>
      </c>
      <c r="M8852" t="str">
        <f>VLOOKUP(J8852,location[#All],4,)</f>
        <v>Texas</v>
      </c>
      <c r="N8852">
        <f>VLOOKUP(J8852,location[#All],5,)</f>
        <v>77506</v>
      </c>
      <c r="O8852" t="str">
        <f>VLOOKUP(J8852,location[#All],6,)</f>
        <v>Central</v>
      </c>
    </row>
    <row r="8853" spans="1:15" x14ac:dyDescent="0.25">
      <c r="A8853" t="s">
        <v>2690</v>
      </c>
      <c r="B8853" t="s">
        <v>47</v>
      </c>
      <c r="C8853" s="1">
        <v>42692</v>
      </c>
      <c r="D8853" s="1">
        <v>42696</v>
      </c>
      <c r="E8853" t="s">
        <v>15</v>
      </c>
      <c r="F8853">
        <v>48848</v>
      </c>
      <c r="G8853">
        <v>2</v>
      </c>
      <c r="H8853">
        <v>2</v>
      </c>
      <c r="I8853">
        <v>158756</v>
      </c>
      <c r="J8853" s="1" t="str">
        <f>INDEX(location!A:A,MATCH('Tabela Total'!A8853,location!A:A,0))</f>
        <v>CA-2016-119963</v>
      </c>
      <c r="K8853" s="1" t="str">
        <f>VLOOKUP(J8853,location[#All],2,FALSE)</f>
        <v>United States</v>
      </c>
      <c r="L8853" t="str">
        <f>VLOOKUP(J8853,location[#All],3,)</f>
        <v>Pasadena</v>
      </c>
      <c r="M8853" t="str">
        <f>VLOOKUP(J8853,location[#All],4,)</f>
        <v>Texas</v>
      </c>
      <c r="N8853">
        <f>VLOOKUP(J8853,location[#All],5,)</f>
        <v>77506</v>
      </c>
      <c r="O8853" t="str">
        <f>VLOOKUP(J8853,location[#All],6,)</f>
        <v>Central</v>
      </c>
    </row>
    <row r="8854" spans="1:15" x14ac:dyDescent="0.25">
      <c r="A8854" t="s">
        <v>2690</v>
      </c>
      <c r="B8854" t="s">
        <v>47</v>
      </c>
      <c r="C8854" s="1">
        <v>42692</v>
      </c>
      <c r="D8854" s="1">
        <v>42696</v>
      </c>
      <c r="E8854" t="s">
        <v>15</v>
      </c>
      <c r="F8854">
        <v>19648</v>
      </c>
      <c r="G8854">
        <v>2</v>
      </c>
      <c r="H8854">
        <v>2</v>
      </c>
      <c r="I8854">
        <v>66312</v>
      </c>
      <c r="J8854" s="1" t="str">
        <f>INDEX(location!A:A,MATCH('Tabela Total'!A8854,location!A:A,0))</f>
        <v>CA-2016-119963</v>
      </c>
      <c r="K8854" s="1" t="str">
        <f>VLOOKUP(J8854,location[#All],2,FALSE)</f>
        <v>United States</v>
      </c>
      <c r="L8854" t="str">
        <f>VLOOKUP(J8854,location[#All],3,)</f>
        <v>Pasadena</v>
      </c>
      <c r="M8854" t="str">
        <f>VLOOKUP(J8854,location[#All],4,)</f>
        <v>Texas</v>
      </c>
      <c r="N8854">
        <f>VLOOKUP(J8854,location[#All],5,)</f>
        <v>77506</v>
      </c>
      <c r="O8854" t="str">
        <f>VLOOKUP(J8854,location[#All],6,)</f>
        <v>Central</v>
      </c>
    </row>
    <row r="8855" spans="1:15" x14ac:dyDescent="0.25">
      <c r="A8855" t="s">
        <v>2690</v>
      </c>
      <c r="B8855" t="s">
        <v>47</v>
      </c>
      <c r="C8855" s="1">
        <v>42692</v>
      </c>
      <c r="D8855" s="1">
        <v>42696</v>
      </c>
      <c r="E8855" t="s">
        <v>15</v>
      </c>
      <c r="F8855">
        <v>255108</v>
      </c>
      <c r="G8855">
        <v>6</v>
      </c>
      <c r="H8855">
        <v>3</v>
      </c>
      <c r="I8855">
        <v>-18222</v>
      </c>
      <c r="J8855" s="1" t="str">
        <f>INDEX(location!A:A,MATCH('Tabela Total'!A8855,location!A:A,0))</f>
        <v>CA-2016-119963</v>
      </c>
      <c r="K8855" s="1" t="str">
        <f>VLOOKUP(J8855,location[#All],2,FALSE)</f>
        <v>United States</v>
      </c>
      <c r="L8855" t="str">
        <f>VLOOKUP(J8855,location[#All],3,)</f>
        <v>Pasadena</v>
      </c>
      <c r="M8855" t="str">
        <f>VLOOKUP(J8855,location[#All],4,)</f>
        <v>Texas</v>
      </c>
      <c r="N8855">
        <f>VLOOKUP(J8855,location[#All],5,)</f>
        <v>77506</v>
      </c>
      <c r="O8855" t="str">
        <f>VLOOKUP(J8855,location[#All],6,)</f>
        <v>Central</v>
      </c>
    </row>
    <row r="8856" spans="1:15" x14ac:dyDescent="0.25">
      <c r="A8856" t="s">
        <v>2737</v>
      </c>
      <c r="B8856" t="s">
        <v>47</v>
      </c>
      <c r="C8856" s="1">
        <v>42639</v>
      </c>
      <c r="D8856" s="1">
        <v>42643</v>
      </c>
      <c r="E8856" t="s">
        <v>15</v>
      </c>
      <c r="F8856">
        <v>23688</v>
      </c>
      <c r="G8856">
        <v>6</v>
      </c>
      <c r="H8856">
        <v>0</v>
      </c>
      <c r="I8856">
        <v>663264</v>
      </c>
      <c r="J8856" s="1" t="str">
        <f>INDEX(location!A:A,MATCH('Tabela Total'!A8856,location!A:A,0))</f>
        <v>CA-2016-169957</v>
      </c>
      <c r="K8856" s="1" t="str">
        <f>VLOOKUP(J8856,location[#All],2,FALSE)</f>
        <v>United States</v>
      </c>
      <c r="L8856" t="str">
        <f>VLOOKUP(J8856,location[#All],3,)</f>
        <v>Covington</v>
      </c>
      <c r="M8856" t="str">
        <f>VLOOKUP(J8856,location[#All],4,)</f>
        <v>Washington</v>
      </c>
      <c r="N8856">
        <f>VLOOKUP(J8856,location[#All],5,)</f>
        <v>98042</v>
      </c>
      <c r="O8856" t="str">
        <f>VLOOKUP(J8856,location[#All],6,)</f>
        <v>West</v>
      </c>
    </row>
    <row r="8857" spans="1:15" x14ac:dyDescent="0.25">
      <c r="A8857" t="s">
        <v>2737</v>
      </c>
      <c r="B8857" t="s">
        <v>47</v>
      </c>
      <c r="C8857" s="1">
        <v>42639</v>
      </c>
      <c r="D8857" s="1">
        <v>42643</v>
      </c>
      <c r="E8857" t="s">
        <v>15</v>
      </c>
      <c r="F8857">
        <v>299</v>
      </c>
      <c r="G8857">
        <v>5</v>
      </c>
      <c r="H8857">
        <v>0</v>
      </c>
      <c r="I8857">
        <v>14651</v>
      </c>
      <c r="J8857" s="1" t="str">
        <f>INDEX(location!A:A,MATCH('Tabela Total'!A8857,location!A:A,0))</f>
        <v>CA-2016-169957</v>
      </c>
      <c r="K8857" s="1" t="str">
        <f>VLOOKUP(J8857,location[#All],2,FALSE)</f>
        <v>United States</v>
      </c>
      <c r="L8857" t="str">
        <f>VLOOKUP(J8857,location[#All],3,)</f>
        <v>Covington</v>
      </c>
      <c r="M8857" t="str">
        <f>VLOOKUP(J8857,location[#All],4,)</f>
        <v>Washington</v>
      </c>
      <c r="N8857">
        <f>VLOOKUP(J8857,location[#All],5,)</f>
        <v>98042</v>
      </c>
      <c r="O8857" t="str">
        <f>VLOOKUP(J8857,location[#All],6,)</f>
        <v>West</v>
      </c>
    </row>
    <row r="8858" spans="1:15" x14ac:dyDescent="0.25">
      <c r="A8858" t="s">
        <v>2737</v>
      </c>
      <c r="B8858" t="s">
        <v>47</v>
      </c>
      <c r="C8858" s="1">
        <v>42639</v>
      </c>
      <c r="D8858" s="1">
        <v>42643</v>
      </c>
      <c r="E8858" t="s">
        <v>15</v>
      </c>
      <c r="F8858">
        <v>1000</v>
      </c>
      <c r="G8858">
        <v>4</v>
      </c>
      <c r="H8858">
        <v>0</v>
      </c>
      <c r="I8858">
        <v>210</v>
      </c>
      <c r="J8858" s="1" t="str">
        <f>INDEX(location!A:A,MATCH('Tabela Total'!A8858,location!A:A,0))</f>
        <v>CA-2016-169957</v>
      </c>
      <c r="K8858" s="1" t="str">
        <f>VLOOKUP(J8858,location[#All],2,FALSE)</f>
        <v>United States</v>
      </c>
      <c r="L8858" t="str">
        <f>VLOOKUP(J8858,location[#All],3,)</f>
        <v>Covington</v>
      </c>
      <c r="M8858" t="str">
        <f>VLOOKUP(J8858,location[#All],4,)</f>
        <v>Washington</v>
      </c>
      <c r="N8858">
        <f>VLOOKUP(J8858,location[#All],5,)</f>
        <v>98042</v>
      </c>
      <c r="O8858" t="str">
        <f>VLOOKUP(J8858,location[#All],6,)</f>
        <v>West</v>
      </c>
    </row>
    <row r="8859" spans="1:15" x14ac:dyDescent="0.25">
      <c r="A8859" t="s">
        <v>2910</v>
      </c>
      <c r="B8859" t="s">
        <v>47</v>
      </c>
      <c r="C8859" s="1">
        <v>42335</v>
      </c>
      <c r="D8859" s="1">
        <v>42339</v>
      </c>
      <c r="E8859" t="s">
        <v>15</v>
      </c>
      <c r="F8859">
        <v>10797</v>
      </c>
      <c r="G8859">
        <v>3</v>
      </c>
      <c r="H8859">
        <v>0</v>
      </c>
      <c r="I8859">
        <v>226737</v>
      </c>
      <c r="J8859" s="1" t="str">
        <f>INDEX(location!A:A,MATCH('Tabela Total'!A8859,location!A:A,0))</f>
        <v>CA-2015-125234</v>
      </c>
      <c r="K8859" s="1" t="str">
        <f>VLOOKUP(J8859,location[#All],2,FALSE)</f>
        <v>United States</v>
      </c>
      <c r="L8859" t="str">
        <f>VLOOKUP(J8859,location[#All],3,)</f>
        <v>Los Angeles</v>
      </c>
      <c r="M8859" t="str">
        <f>VLOOKUP(J8859,location[#All],4,)</f>
        <v>California</v>
      </c>
      <c r="N8859">
        <f>VLOOKUP(J8859,location[#All],5,)</f>
        <v>90049</v>
      </c>
      <c r="O8859" t="str">
        <f>VLOOKUP(J8859,location[#All],6,)</f>
        <v>West</v>
      </c>
    </row>
    <row r="8860" spans="1:15" x14ac:dyDescent="0.25">
      <c r="A8860" t="s">
        <v>2910</v>
      </c>
      <c r="B8860" t="s">
        <v>47</v>
      </c>
      <c r="C8860" s="1">
        <v>42335</v>
      </c>
      <c r="D8860" s="1">
        <v>42339</v>
      </c>
      <c r="E8860" t="s">
        <v>15</v>
      </c>
      <c r="F8860">
        <v>11382</v>
      </c>
      <c r="G8860">
        <v>3</v>
      </c>
      <c r="H8860">
        <v>0</v>
      </c>
      <c r="I8860">
        <v>534954</v>
      </c>
      <c r="J8860" s="1" t="str">
        <f>INDEX(location!A:A,MATCH('Tabela Total'!A8860,location!A:A,0))</f>
        <v>CA-2015-125234</v>
      </c>
      <c r="K8860" s="1" t="str">
        <f>VLOOKUP(J8860,location[#All],2,FALSE)</f>
        <v>United States</v>
      </c>
      <c r="L8860" t="str">
        <f>VLOOKUP(J8860,location[#All],3,)</f>
        <v>Los Angeles</v>
      </c>
      <c r="M8860" t="str">
        <f>VLOOKUP(J8860,location[#All],4,)</f>
        <v>California</v>
      </c>
      <c r="N8860">
        <f>VLOOKUP(J8860,location[#All],5,)</f>
        <v>90049</v>
      </c>
      <c r="O8860" t="str">
        <f>VLOOKUP(J8860,location[#All],6,)</f>
        <v>West</v>
      </c>
    </row>
    <row r="8861" spans="1:15" x14ac:dyDescent="0.25">
      <c r="A8861" t="s">
        <v>2945</v>
      </c>
      <c r="B8861" t="s">
        <v>47</v>
      </c>
      <c r="C8861" s="1">
        <v>41765</v>
      </c>
      <c r="D8861" s="1">
        <v>41770</v>
      </c>
      <c r="E8861" t="s">
        <v>15</v>
      </c>
      <c r="F8861">
        <v>578</v>
      </c>
      <c r="G8861">
        <v>2</v>
      </c>
      <c r="H8861">
        <v>0</v>
      </c>
      <c r="I8861">
        <v>27166</v>
      </c>
      <c r="J8861" s="1" t="str">
        <f>INDEX(location!A:A,MATCH('Tabela Total'!A8861,location!A:A,0))</f>
        <v>US-2014-154879</v>
      </c>
      <c r="K8861" s="1" t="str">
        <f>VLOOKUP(J8861,location[#All],2,FALSE)</f>
        <v>United States</v>
      </c>
      <c r="L8861" t="str">
        <f>VLOOKUP(J8861,location[#All],3,)</f>
        <v>Los Angeles</v>
      </c>
      <c r="M8861" t="str">
        <f>VLOOKUP(J8861,location[#All],4,)</f>
        <v>California</v>
      </c>
      <c r="N8861">
        <f>VLOOKUP(J8861,location[#All],5,)</f>
        <v>90004</v>
      </c>
      <c r="O8861" t="str">
        <f>VLOOKUP(J8861,location[#All],6,)</f>
        <v>West</v>
      </c>
    </row>
    <row r="8862" spans="1:15" x14ac:dyDescent="0.25">
      <c r="A8862" t="s">
        <v>2945</v>
      </c>
      <c r="B8862" t="s">
        <v>47</v>
      </c>
      <c r="C8862" s="1">
        <v>41765</v>
      </c>
      <c r="D8862" s="1">
        <v>41770</v>
      </c>
      <c r="E8862" t="s">
        <v>15</v>
      </c>
      <c r="F8862">
        <v>10794</v>
      </c>
      <c r="G8862">
        <v>6</v>
      </c>
      <c r="H8862">
        <v>0</v>
      </c>
      <c r="I8862">
        <v>302232</v>
      </c>
      <c r="J8862" s="1" t="str">
        <f>INDEX(location!A:A,MATCH('Tabela Total'!A8862,location!A:A,0))</f>
        <v>US-2014-154879</v>
      </c>
      <c r="K8862" s="1" t="str">
        <f>VLOOKUP(J8862,location[#All],2,FALSE)</f>
        <v>United States</v>
      </c>
      <c r="L8862" t="str">
        <f>VLOOKUP(J8862,location[#All],3,)</f>
        <v>Los Angeles</v>
      </c>
      <c r="M8862" t="str">
        <f>VLOOKUP(J8862,location[#All],4,)</f>
        <v>California</v>
      </c>
      <c r="N8862">
        <f>VLOOKUP(J8862,location[#All],5,)</f>
        <v>90004</v>
      </c>
      <c r="O8862" t="str">
        <f>VLOOKUP(J8862,location[#All],6,)</f>
        <v>West</v>
      </c>
    </row>
    <row r="8863" spans="1:15" x14ac:dyDescent="0.25">
      <c r="A8863" t="s">
        <v>14</v>
      </c>
      <c r="B8863" t="s">
        <v>16</v>
      </c>
      <c r="C8863" s="1">
        <v>42288</v>
      </c>
      <c r="D8863" s="1">
        <v>42295</v>
      </c>
      <c r="E8863" t="s">
        <v>15</v>
      </c>
      <c r="F8863">
        <v>9575775</v>
      </c>
      <c r="G8863">
        <v>5</v>
      </c>
      <c r="H8863">
        <v>45</v>
      </c>
      <c r="I8863">
        <v>-383031</v>
      </c>
      <c r="J8863" s="1" t="str">
        <f>INDEX(location!A:A,MATCH('Tabela Total'!A8863,location!A:A,0))</f>
        <v>US-2015-108966</v>
      </c>
      <c r="K8863" s="1" t="str">
        <f>VLOOKUP(J8863,location[#All],2,FALSE)</f>
        <v>United States</v>
      </c>
      <c r="L8863" t="str">
        <f>VLOOKUP(J8863,location[#All],3,)</f>
        <v>Fort Lauderdale</v>
      </c>
      <c r="M8863" t="str">
        <f>VLOOKUP(J8863,location[#All],4,)</f>
        <v>Florida</v>
      </c>
      <c r="N8863">
        <f>VLOOKUP(J8863,location[#All],5,)</f>
        <v>33311</v>
      </c>
      <c r="O8863" t="str">
        <f>VLOOKUP(J8863,location[#All],6,)</f>
        <v>South</v>
      </c>
    </row>
    <row r="8864" spans="1:15" x14ac:dyDescent="0.25">
      <c r="A8864" t="s">
        <v>14</v>
      </c>
      <c r="B8864" t="s">
        <v>16</v>
      </c>
      <c r="C8864" s="1">
        <v>42288</v>
      </c>
      <c r="D8864" s="1">
        <v>42295</v>
      </c>
      <c r="E8864" t="s">
        <v>15</v>
      </c>
      <c r="F8864">
        <v>22368</v>
      </c>
      <c r="G8864">
        <v>2</v>
      </c>
      <c r="H8864">
        <v>2</v>
      </c>
      <c r="I8864">
        <v>25164</v>
      </c>
      <c r="J8864" s="1" t="str">
        <f>INDEX(location!A:A,MATCH('Tabela Total'!A8864,location!A:A,0))</f>
        <v>US-2015-108966</v>
      </c>
      <c r="K8864" s="1" t="str">
        <f>VLOOKUP(J8864,location[#All],2,FALSE)</f>
        <v>United States</v>
      </c>
      <c r="L8864" t="str">
        <f>VLOOKUP(J8864,location[#All],3,)</f>
        <v>Fort Lauderdale</v>
      </c>
      <c r="M8864" t="str">
        <f>VLOOKUP(J8864,location[#All],4,)</f>
        <v>Florida</v>
      </c>
      <c r="N8864">
        <f>VLOOKUP(J8864,location[#All],5,)</f>
        <v>33311</v>
      </c>
      <c r="O8864" t="str">
        <f>VLOOKUP(J8864,location[#All],6,)</f>
        <v>South</v>
      </c>
    </row>
    <row r="8865" spans="1:15" x14ac:dyDescent="0.25">
      <c r="A8865" t="s">
        <v>2389</v>
      </c>
      <c r="B8865" t="s">
        <v>16</v>
      </c>
      <c r="C8865" s="1">
        <v>42342</v>
      </c>
      <c r="D8865" s="1">
        <v>42348</v>
      </c>
      <c r="E8865" t="s">
        <v>15</v>
      </c>
      <c r="F8865">
        <v>2844</v>
      </c>
      <c r="G8865">
        <v>3</v>
      </c>
      <c r="H8865">
        <v>0</v>
      </c>
      <c r="I8865">
        <v>11376</v>
      </c>
      <c r="J8865" s="1" t="str">
        <f>INDEX(location!A:A,MATCH('Tabela Total'!A8865,location!A:A,0))</f>
        <v>CA-2015-161718</v>
      </c>
      <c r="K8865" s="1" t="str">
        <f>VLOOKUP(J8865,location[#All],2,FALSE)</f>
        <v>United States</v>
      </c>
      <c r="L8865" t="str">
        <f>VLOOKUP(J8865,location[#All],3,)</f>
        <v>Hempstead</v>
      </c>
      <c r="M8865" t="str">
        <f>VLOOKUP(J8865,location[#All],4,)</f>
        <v>New York</v>
      </c>
      <c r="N8865">
        <f>VLOOKUP(J8865,location[#All],5,)</f>
        <v>11550</v>
      </c>
      <c r="O8865" t="str">
        <f>VLOOKUP(J8865,location[#All],6,)</f>
        <v>East</v>
      </c>
    </row>
    <row r="8866" spans="1:15" x14ac:dyDescent="0.25">
      <c r="A8866" t="s">
        <v>2389</v>
      </c>
      <c r="B8866" t="s">
        <v>16</v>
      </c>
      <c r="C8866" s="1">
        <v>42342</v>
      </c>
      <c r="D8866" s="1">
        <v>42348</v>
      </c>
      <c r="E8866" t="s">
        <v>15</v>
      </c>
      <c r="F8866">
        <v>36441</v>
      </c>
      <c r="G8866">
        <v>5</v>
      </c>
      <c r="H8866">
        <v>1</v>
      </c>
      <c r="I8866">
        <v>8098</v>
      </c>
      <c r="J8866" s="1" t="str">
        <f>INDEX(location!A:A,MATCH('Tabela Total'!A8866,location!A:A,0))</f>
        <v>CA-2015-161718</v>
      </c>
      <c r="K8866" s="1" t="str">
        <f>VLOOKUP(J8866,location[#All],2,FALSE)</f>
        <v>United States</v>
      </c>
      <c r="L8866" t="str">
        <f>VLOOKUP(J8866,location[#All],3,)</f>
        <v>Hempstead</v>
      </c>
      <c r="M8866" t="str">
        <f>VLOOKUP(J8866,location[#All],4,)</f>
        <v>New York</v>
      </c>
      <c r="N8866">
        <f>VLOOKUP(J8866,location[#All],5,)</f>
        <v>11550</v>
      </c>
      <c r="O8866" t="str">
        <f>VLOOKUP(J8866,location[#All],6,)</f>
        <v>East</v>
      </c>
    </row>
    <row r="8867" spans="1:15" x14ac:dyDescent="0.25">
      <c r="A8867" t="s">
        <v>2389</v>
      </c>
      <c r="B8867" t="s">
        <v>16</v>
      </c>
      <c r="C8867" s="1">
        <v>42342</v>
      </c>
      <c r="D8867" s="1">
        <v>42348</v>
      </c>
      <c r="E8867" t="s">
        <v>15</v>
      </c>
      <c r="F8867">
        <v>3996</v>
      </c>
      <c r="G8867">
        <v>4</v>
      </c>
      <c r="H8867">
        <v>0</v>
      </c>
      <c r="I8867">
        <v>103896</v>
      </c>
      <c r="J8867" s="1" t="str">
        <f>INDEX(location!A:A,MATCH('Tabela Total'!A8867,location!A:A,0))</f>
        <v>CA-2015-161718</v>
      </c>
      <c r="K8867" s="1" t="str">
        <f>VLOOKUP(J8867,location[#All],2,FALSE)</f>
        <v>United States</v>
      </c>
      <c r="L8867" t="str">
        <f>VLOOKUP(J8867,location[#All],3,)</f>
        <v>Hempstead</v>
      </c>
      <c r="M8867" t="str">
        <f>VLOOKUP(J8867,location[#All],4,)</f>
        <v>New York</v>
      </c>
      <c r="N8867">
        <f>VLOOKUP(J8867,location[#All],5,)</f>
        <v>11550</v>
      </c>
      <c r="O8867" t="str">
        <f>VLOOKUP(J8867,location[#All],6,)</f>
        <v>East</v>
      </c>
    </row>
    <row r="8868" spans="1:15" x14ac:dyDescent="0.25">
      <c r="A8868" t="s">
        <v>2389</v>
      </c>
      <c r="B8868" t="s">
        <v>16</v>
      </c>
      <c r="C8868" s="1">
        <v>42342</v>
      </c>
      <c r="D8868" s="1">
        <v>42348</v>
      </c>
      <c r="E8868" t="s">
        <v>15</v>
      </c>
      <c r="F8868">
        <v>361764</v>
      </c>
      <c r="G8868">
        <v>2</v>
      </c>
      <c r="H8868">
        <v>1</v>
      </c>
      <c r="I8868">
        <v>683332</v>
      </c>
      <c r="J8868" s="1" t="str">
        <f>INDEX(location!A:A,MATCH('Tabela Total'!A8868,location!A:A,0))</f>
        <v>CA-2015-161718</v>
      </c>
      <c r="K8868" s="1" t="str">
        <f>VLOOKUP(J8868,location[#All],2,FALSE)</f>
        <v>United States</v>
      </c>
      <c r="L8868" t="str">
        <f>VLOOKUP(J8868,location[#All],3,)</f>
        <v>Hempstead</v>
      </c>
      <c r="M8868" t="str">
        <f>VLOOKUP(J8868,location[#All],4,)</f>
        <v>New York</v>
      </c>
      <c r="N8868">
        <f>VLOOKUP(J8868,location[#All],5,)</f>
        <v>11550</v>
      </c>
      <c r="O8868" t="str">
        <f>VLOOKUP(J8868,location[#All],6,)</f>
        <v>East</v>
      </c>
    </row>
    <row r="8869" spans="1:15" x14ac:dyDescent="0.25">
      <c r="A8869" t="s">
        <v>3051</v>
      </c>
      <c r="B8869" t="s">
        <v>16</v>
      </c>
      <c r="C8869" s="1">
        <v>42987</v>
      </c>
      <c r="D8869" s="1">
        <v>42992</v>
      </c>
      <c r="E8869" t="s">
        <v>15</v>
      </c>
      <c r="F8869">
        <v>8832</v>
      </c>
      <c r="G8869">
        <v>3</v>
      </c>
      <c r="H8869">
        <v>2</v>
      </c>
      <c r="I8869">
        <v>-19872</v>
      </c>
      <c r="J8869" s="1" t="str">
        <f>INDEX(location!A:A,MATCH('Tabela Total'!A8869,location!A:A,0))</f>
        <v>CA-2017-147228</v>
      </c>
      <c r="K8869" s="1" t="str">
        <f>VLOOKUP(J8869,location[#All],2,FALSE)</f>
        <v>United States</v>
      </c>
      <c r="L8869" t="str">
        <f>VLOOKUP(J8869,location[#All],3,)</f>
        <v>Columbia</v>
      </c>
      <c r="M8869" t="str">
        <f>VLOOKUP(J8869,location[#All],4,)</f>
        <v>Tennessee</v>
      </c>
      <c r="N8869">
        <f>VLOOKUP(J8869,location[#All],5,)</f>
        <v>38401</v>
      </c>
      <c r="O8869" t="str">
        <f>VLOOKUP(J8869,location[#All],6,)</f>
        <v>South</v>
      </c>
    </row>
    <row r="8870" spans="1:15" x14ac:dyDescent="0.25">
      <c r="A8870" t="s">
        <v>3051</v>
      </c>
      <c r="B8870" t="s">
        <v>16</v>
      </c>
      <c r="C8870" s="1">
        <v>42987</v>
      </c>
      <c r="D8870" s="1">
        <v>42992</v>
      </c>
      <c r="E8870" t="s">
        <v>15</v>
      </c>
      <c r="F8870">
        <v>177536</v>
      </c>
      <c r="G8870">
        <v>4</v>
      </c>
      <c r="H8870">
        <v>2</v>
      </c>
      <c r="I8870">
        <v>621376</v>
      </c>
      <c r="J8870" s="1" t="str">
        <f>INDEX(location!A:A,MATCH('Tabela Total'!A8870,location!A:A,0))</f>
        <v>CA-2017-147228</v>
      </c>
      <c r="K8870" s="1" t="str">
        <f>VLOOKUP(J8870,location[#All],2,FALSE)</f>
        <v>United States</v>
      </c>
      <c r="L8870" t="str">
        <f>VLOOKUP(J8870,location[#All],3,)</f>
        <v>Columbia</v>
      </c>
      <c r="M8870" t="str">
        <f>VLOOKUP(J8870,location[#All],4,)</f>
        <v>Tennessee</v>
      </c>
      <c r="N8870">
        <f>VLOOKUP(J8870,location[#All],5,)</f>
        <v>38401</v>
      </c>
      <c r="O8870" t="str">
        <f>VLOOKUP(J8870,location[#All],6,)</f>
        <v>South</v>
      </c>
    </row>
    <row r="8871" spans="1:15" x14ac:dyDescent="0.25">
      <c r="A8871" t="s">
        <v>3051</v>
      </c>
      <c r="B8871" t="s">
        <v>16</v>
      </c>
      <c r="C8871" s="1">
        <v>42987</v>
      </c>
      <c r="D8871" s="1">
        <v>42992</v>
      </c>
      <c r="E8871" t="s">
        <v>15</v>
      </c>
      <c r="F8871">
        <v>25848</v>
      </c>
      <c r="G8871">
        <v>2</v>
      </c>
      <c r="H8871">
        <v>2</v>
      </c>
      <c r="I8871">
        <v>-3231</v>
      </c>
      <c r="J8871" s="1" t="str">
        <f>INDEX(location!A:A,MATCH('Tabela Total'!A8871,location!A:A,0))</f>
        <v>CA-2017-147228</v>
      </c>
      <c r="K8871" s="1" t="str">
        <f>VLOOKUP(J8871,location[#All],2,FALSE)</f>
        <v>United States</v>
      </c>
      <c r="L8871" t="str">
        <f>VLOOKUP(J8871,location[#All],3,)</f>
        <v>Columbia</v>
      </c>
      <c r="M8871" t="str">
        <f>VLOOKUP(J8871,location[#All],4,)</f>
        <v>Tennessee</v>
      </c>
      <c r="N8871">
        <f>VLOOKUP(J8871,location[#All],5,)</f>
        <v>38401</v>
      </c>
      <c r="O8871" t="str">
        <f>VLOOKUP(J8871,location[#All],6,)</f>
        <v>South</v>
      </c>
    </row>
    <row r="8872" spans="1:15" x14ac:dyDescent="0.25">
      <c r="A8872" t="s">
        <v>3051</v>
      </c>
      <c r="B8872" t="s">
        <v>16</v>
      </c>
      <c r="C8872" s="1">
        <v>42987</v>
      </c>
      <c r="D8872" s="1">
        <v>42992</v>
      </c>
      <c r="E8872" t="s">
        <v>15</v>
      </c>
      <c r="F8872">
        <v>14136</v>
      </c>
      <c r="G8872">
        <v>3</v>
      </c>
      <c r="H8872">
        <v>2</v>
      </c>
      <c r="I8872">
        <v>42408</v>
      </c>
      <c r="J8872" s="1" t="str">
        <f>INDEX(location!A:A,MATCH('Tabela Total'!A8872,location!A:A,0))</f>
        <v>CA-2017-147228</v>
      </c>
      <c r="K8872" s="1" t="str">
        <f>VLOOKUP(J8872,location[#All],2,FALSE)</f>
        <v>United States</v>
      </c>
      <c r="L8872" t="str">
        <f>VLOOKUP(J8872,location[#All],3,)</f>
        <v>Columbia</v>
      </c>
      <c r="M8872" t="str">
        <f>VLOOKUP(J8872,location[#All],4,)</f>
        <v>Tennessee</v>
      </c>
      <c r="N8872">
        <f>VLOOKUP(J8872,location[#All],5,)</f>
        <v>38401</v>
      </c>
      <c r="O8872" t="str">
        <f>VLOOKUP(J8872,location[#All],6,)</f>
        <v>South</v>
      </c>
    </row>
    <row r="8873" spans="1:15" x14ac:dyDescent="0.25">
      <c r="A8873" t="s">
        <v>4262</v>
      </c>
      <c r="B8873" t="s">
        <v>16</v>
      </c>
      <c r="C8873" s="1">
        <v>42749</v>
      </c>
      <c r="D8873" s="1">
        <v>42754</v>
      </c>
      <c r="E8873" t="s">
        <v>15</v>
      </c>
      <c r="F8873">
        <v>1549</v>
      </c>
      <c r="G8873">
        <v>5</v>
      </c>
      <c r="H8873">
        <v>0</v>
      </c>
      <c r="I8873">
        <v>69705</v>
      </c>
      <c r="J8873" s="1" t="str">
        <f>INDEX(location!A:A,MATCH('Tabela Total'!A8873,location!A:A,0))</f>
        <v>CA-2017-149076</v>
      </c>
      <c r="K8873" s="1" t="str">
        <f>VLOOKUP(J8873,location[#All],2,FALSE)</f>
        <v>United States</v>
      </c>
      <c r="L8873" t="str">
        <f>VLOOKUP(J8873,location[#All],3,)</f>
        <v>Los Angeles</v>
      </c>
      <c r="M8873" t="str">
        <f>VLOOKUP(J8873,location[#All],4,)</f>
        <v>California</v>
      </c>
      <c r="N8873">
        <f>VLOOKUP(J8873,location[#All],5,)</f>
        <v>90036</v>
      </c>
      <c r="O8873" t="str">
        <f>VLOOKUP(J8873,location[#All],6,)</f>
        <v>West</v>
      </c>
    </row>
    <row r="8874" spans="1:15" x14ac:dyDescent="0.25">
      <c r="A8874" t="s">
        <v>4330</v>
      </c>
      <c r="B8874" t="s">
        <v>16</v>
      </c>
      <c r="C8874" s="1">
        <v>43070</v>
      </c>
      <c r="D8874" s="1">
        <v>43077</v>
      </c>
      <c r="E8874" t="s">
        <v>15</v>
      </c>
      <c r="F8874">
        <v>4186</v>
      </c>
      <c r="G8874">
        <v>7</v>
      </c>
      <c r="H8874">
        <v>0</v>
      </c>
      <c r="I8874">
        <v>18837</v>
      </c>
      <c r="J8874" s="1" t="str">
        <f>INDEX(location!A:A,MATCH('Tabela Total'!A8874,location!A:A,0))</f>
        <v>CA-2017-166926</v>
      </c>
      <c r="K8874" s="1" t="str">
        <f>VLOOKUP(J8874,location[#All],2,FALSE)</f>
        <v>United States</v>
      </c>
      <c r="L8874" t="str">
        <f>VLOOKUP(J8874,location[#All],3,)</f>
        <v>Seattle</v>
      </c>
      <c r="M8874" t="str">
        <f>VLOOKUP(J8874,location[#All],4,)</f>
        <v>Washington</v>
      </c>
      <c r="N8874">
        <f>VLOOKUP(J8874,location[#All],5,)</f>
        <v>98105</v>
      </c>
      <c r="O8874" t="str">
        <f>VLOOKUP(J8874,location[#All],6,)</f>
        <v>West</v>
      </c>
    </row>
    <row r="8875" spans="1:15" x14ac:dyDescent="0.25">
      <c r="A8875" t="s">
        <v>4330</v>
      </c>
      <c r="B8875" t="s">
        <v>16</v>
      </c>
      <c r="C8875" s="1">
        <v>43070</v>
      </c>
      <c r="D8875" s="1">
        <v>43077</v>
      </c>
      <c r="E8875" t="s">
        <v>15</v>
      </c>
      <c r="F8875">
        <v>14196</v>
      </c>
      <c r="G8875">
        <v>2</v>
      </c>
      <c r="H8875">
        <v>0</v>
      </c>
      <c r="I8875">
        <v>411684</v>
      </c>
      <c r="J8875" s="1" t="str">
        <f>INDEX(location!A:A,MATCH('Tabela Total'!A8875,location!A:A,0))</f>
        <v>CA-2017-166926</v>
      </c>
      <c r="K8875" s="1" t="str">
        <f>VLOOKUP(J8875,location[#All],2,FALSE)</f>
        <v>United States</v>
      </c>
      <c r="L8875" t="str">
        <f>VLOOKUP(J8875,location[#All],3,)</f>
        <v>Seattle</v>
      </c>
      <c r="M8875" t="str">
        <f>VLOOKUP(J8875,location[#All],4,)</f>
        <v>Washington</v>
      </c>
      <c r="N8875">
        <f>VLOOKUP(J8875,location[#All],5,)</f>
        <v>98105</v>
      </c>
      <c r="O8875" t="str">
        <f>VLOOKUP(J8875,location[#All],6,)</f>
        <v>West</v>
      </c>
    </row>
    <row r="8876" spans="1:15" x14ac:dyDescent="0.25">
      <c r="A8876" t="s">
        <v>5079</v>
      </c>
      <c r="B8876" t="s">
        <v>16</v>
      </c>
      <c r="C8876" s="1">
        <v>42848</v>
      </c>
      <c r="D8876" s="1">
        <v>42851</v>
      </c>
      <c r="E8876" t="s">
        <v>44</v>
      </c>
      <c r="F8876">
        <v>18688</v>
      </c>
      <c r="G8876">
        <v>2</v>
      </c>
      <c r="H8876">
        <v>2</v>
      </c>
      <c r="I8876">
        <v>7008</v>
      </c>
      <c r="J8876" s="1" t="str">
        <f>INDEX(location!A:A,MATCH('Tabela Total'!A8876,location!A:A,0))</f>
        <v>CA-2017-101700</v>
      </c>
      <c r="K8876" s="1" t="str">
        <f>VLOOKUP(J8876,location[#All],2,FALSE)</f>
        <v>United States</v>
      </c>
      <c r="L8876" t="str">
        <f>VLOOKUP(J8876,location[#All],3,)</f>
        <v>Greeley</v>
      </c>
      <c r="M8876" t="str">
        <f>VLOOKUP(J8876,location[#All],4,)</f>
        <v>Colorado</v>
      </c>
      <c r="N8876">
        <f>VLOOKUP(J8876,location[#All],5,)</f>
        <v>80634</v>
      </c>
      <c r="O8876" t="str">
        <f>VLOOKUP(J8876,location[#All],6,)</f>
        <v>West</v>
      </c>
    </row>
    <row r="8877" spans="1:15" x14ac:dyDescent="0.25">
      <c r="A8877" t="s">
        <v>5079</v>
      </c>
      <c r="B8877" t="s">
        <v>16</v>
      </c>
      <c r="C8877" s="1">
        <v>42848</v>
      </c>
      <c r="D8877" s="1">
        <v>42851</v>
      </c>
      <c r="E8877" t="s">
        <v>44</v>
      </c>
      <c r="F8877">
        <v>11664</v>
      </c>
      <c r="G8877">
        <v>3</v>
      </c>
      <c r="H8877">
        <v>2</v>
      </c>
      <c r="I8877">
        <v>33534</v>
      </c>
      <c r="J8877" s="1" t="str">
        <f>INDEX(location!A:A,MATCH('Tabela Total'!A8877,location!A:A,0))</f>
        <v>CA-2017-101700</v>
      </c>
      <c r="K8877" s="1" t="str">
        <f>VLOOKUP(J8877,location[#All],2,FALSE)</f>
        <v>United States</v>
      </c>
      <c r="L8877" t="str">
        <f>VLOOKUP(J8877,location[#All],3,)</f>
        <v>Greeley</v>
      </c>
      <c r="M8877" t="str">
        <f>VLOOKUP(J8877,location[#All],4,)</f>
        <v>Colorado</v>
      </c>
      <c r="N8877">
        <f>VLOOKUP(J8877,location[#All],5,)</f>
        <v>80634</v>
      </c>
      <c r="O8877" t="str">
        <f>VLOOKUP(J8877,location[#All],6,)</f>
        <v>West</v>
      </c>
    </row>
    <row r="8878" spans="1:15" x14ac:dyDescent="0.25">
      <c r="A8878" t="s">
        <v>580</v>
      </c>
      <c r="B8878" t="s">
        <v>581</v>
      </c>
      <c r="C8878" s="1">
        <v>42455</v>
      </c>
      <c r="D8878" s="1">
        <v>42459</v>
      </c>
      <c r="E8878" t="s">
        <v>15</v>
      </c>
      <c r="F8878">
        <v>45995</v>
      </c>
      <c r="G8878">
        <v>5</v>
      </c>
      <c r="H8878">
        <v>0</v>
      </c>
      <c r="I8878">
        <v>18398</v>
      </c>
      <c r="J8878" s="1" t="str">
        <f>INDEX(location!A:A,MATCH('Tabela Total'!A8878,location!A:A,0))</f>
        <v>CA-2016-123666</v>
      </c>
      <c r="K8878" s="1" t="str">
        <f>VLOOKUP(J8878,location[#All],2,FALSE)</f>
        <v>United States</v>
      </c>
      <c r="L8878" t="str">
        <f>VLOOKUP(J8878,location[#All],3,)</f>
        <v>New York City</v>
      </c>
      <c r="M8878" t="str">
        <f>VLOOKUP(J8878,location[#All],4,)</f>
        <v>New York</v>
      </c>
      <c r="N8878">
        <f>VLOOKUP(J8878,location[#All],5,)</f>
        <v>10011</v>
      </c>
      <c r="O8878" t="str">
        <f>VLOOKUP(J8878,location[#All],6,)</f>
        <v>East</v>
      </c>
    </row>
    <row r="8879" spans="1:15" x14ac:dyDescent="0.25">
      <c r="A8879" t="s">
        <v>1030</v>
      </c>
      <c r="B8879" t="s">
        <v>581</v>
      </c>
      <c r="C8879" s="1">
        <v>42481</v>
      </c>
      <c r="D8879" s="1">
        <v>42486</v>
      </c>
      <c r="E8879" t="s">
        <v>15</v>
      </c>
      <c r="F8879">
        <v>102336</v>
      </c>
      <c r="G8879">
        <v>4</v>
      </c>
      <c r="H8879">
        <v>2</v>
      </c>
      <c r="I8879">
        <v>-12792</v>
      </c>
      <c r="J8879" s="1" t="str">
        <f>INDEX(location!A:A,MATCH('Tabela Total'!A8879,location!A:A,0))</f>
        <v>US-2016-103646</v>
      </c>
      <c r="K8879" s="1" t="str">
        <f>VLOOKUP(J8879,location[#All],2,FALSE)</f>
        <v>United States</v>
      </c>
      <c r="L8879" t="str">
        <f>VLOOKUP(J8879,location[#All],3,)</f>
        <v>Chicago</v>
      </c>
      <c r="M8879" t="str">
        <f>VLOOKUP(J8879,location[#All],4,)</f>
        <v>Illinois</v>
      </c>
      <c r="N8879">
        <f>VLOOKUP(J8879,location[#All],5,)</f>
        <v>60623</v>
      </c>
      <c r="O8879" t="str">
        <f>VLOOKUP(J8879,location[#All],6,)</f>
        <v>Central</v>
      </c>
    </row>
    <row r="8880" spans="1:15" x14ac:dyDescent="0.25">
      <c r="A8880" t="s">
        <v>1030</v>
      </c>
      <c r="B8880" t="s">
        <v>581</v>
      </c>
      <c r="C8880" s="1">
        <v>42481</v>
      </c>
      <c r="D8880" s="1">
        <v>42486</v>
      </c>
      <c r="E8880" t="s">
        <v>15</v>
      </c>
      <c r="F8880">
        <v>48792</v>
      </c>
      <c r="G8880">
        <v>3</v>
      </c>
      <c r="H8880">
        <v>8</v>
      </c>
      <c r="I8880">
        <v>-1268592</v>
      </c>
      <c r="J8880" s="1" t="str">
        <f>INDEX(location!A:A,MATCH('Tabela Total'!A8880,location!A:A,0))</f>
        <v>US-2016-103646</v>
      </c>
      <c r="K8880" s="1" t="str">
        <f>VLOOKUP(J8880,location[#All],2,FALSE)</f>
        <v>United States</v>
      </c>
      <c r="L8880" t="str">
        <f>VLOOKUP(J8880,location[#All],3,)</f>
        <v>Chicago</v>
      </c>
      <c r="M8880" t="str">
        <f>VLOOKUP(J8880,location[#All],4,)</f>
        <v>Illinois</v>
      </c>
      <c r="N8880">
        <f>VLOOKUP(J8880,location[#All],5,)</f>
        <v>60623</v>
      </c>
      <c r="O8880" t="str">
        <f>VLOOKUP(J8880,location[#All],6,)</f>
        <v>Central</v>
      </c>
    </row>
    <row r="8881" spans="1:15" x14ac:dyDescent="0.25">
      <c r="A8881" t="s">
        <v>1030</v>
      </c>
      <c r="B8881" t="s">
        <v>581</v>
      </c>
      <c r="C8881" s="1">
        <v>42481</v>
      </c>
      <c r="D8881" s="1">
        <v>42486</v>
      </c>
      <c r="E8881" t="s">
        <v>15</v>
      </c>
      <c r="F8881">
        <v>44848</v>
      </c>
      <c r="G8881">
        <v>8</v>
      </c>
      <c r="H8881">
        <v>8</v>
      </c>
      <c r="I8881">
        <v>-67272</v>
      </c>
      <c r="J8881" s="1" t="str">
        <f>INDEX(location!A:A,MATCH('Tabela Total'!A8881,location!A:A,0))</f>
        <v>US-2016-103646</v>
      </c>
      <c r="K8881" s="1" t="str">
        <f>VLOOKUP(J8881,location[#All],2,FALSE)</f>
        <v>United States</v>
      </c>
      <c r="L8881" t="str">
        <f>VLOOKUP(J8881,location[#All],3,)</f>
        <v>Chicago</v>
      </c>
      <c r="M8881" t="str">
        <f>VLOOKUP(J8881,location[#All],4,)</f>
        <v>Illinois</v>
      </c>
      <c r="N8881">
        <f>VLOOKUP(J8881,location[#All],5,)</f>
        <v>60623</v>
      </c>
      <c r="O8881" t="str">
        <f>VLOOKUP(J8881,location[#All],6,)</f>
        <v>Central</v>
      </c>
    </row>
    <row r="8882" spans="1:15" x14ac:dyDescent="0.25">
      <c r="A8882" t="s">
        <v>3945</v>
      </c>
      <c r="B8882" t="s">
        <v>581</v>
      </c>
      <c r="C8882" s="1">
        <v>41925</v>
      </c>
      <c r="D8882" s="1">
        <v>41929</v>
      </c>
      <c r="E8882" t="s">
        <v>15</v>
      </c>
      <c r="F8882">
        <v>7752</v>
      </c>
      <c r="G8882">
        <v>3</v>
      </c>
      <c r="H8882">
        <v>2</v>
      </c>
      <c r="I8882">
        <v>28101</v>
      </c>
      <c r="J8882" s="1" t="str">
        <f>INDEX(location!A:A,MATCH('Tabela Total'!A8882,location!A:A,0))</f>
        <v>CA-2014-123316</v>
      </c>
      <c r="K8882" s="1" t="str">
        <f>VLOOKUP(J8882,location[#All],2,FALSE)</f>
        <v>United States</v>
      </c>
      <c r="L8882" t="str">
        <f>VLOOKUP(J8882,location[#All],3,)</f>
        <v>Mount Vernon</v>
      </c>
      <c r="M8882" t="str">
        <f>VLOOKUP(J8882,location[#All],4,)</f>
        <v>New York</v>
      </c>
      <c r="N8882">
        <f>VLOOKUP(J8882,location[#All],5,)</f>
        <v>10550</v>
      </c>
      <c r="O8882" t="str">
        <f>VLOOKUP(J8882,location[#All],6,)</f>
        <v>East</v>
      </c>
    </row>
    <row r="8883" spans="1:15" x14ac:dyDescent="0.25">
      <c r="A8883" t="s">
        <v>4031</v>
      </c>
      <c r="B8883" t="s">
        <v>581</v>
      </c>
      <c r="C8883" s="1">
        <v>42652</v>
      </c>
      <c r="D8883" s="1">
        <v>42654</v>
      </c>
      <c r="E8883" t="s">
        <v>10</v>
      </c>
      <c r="F8883">
        <v>19136</v>
      </c>
      <c r="G8883">
        <v>4</v>
      </c>
      <c r="H8883">
        <v>2</v>
      </c>
      <c r="I8883">
        <v>598</v>
      </c>
      <c r="J8883" s="1" t="str">
        <f>INDEX(location!A:A,MATCH('Tabela Total'!A8883,location!A:A,0))</f>
        <v>US-2016-128909</v>
      </c>
      <c r="K8883" s="1" t="str">
        <f>VLOOKUP(J8883,location[#All],2,FALSE)</f>
        <v>United States</v>
      </c>
      <c r="L8883" t="str">
        <f>VLOOKUP(J8883,location[#All],3,)</f>
        <v>Philadelphia</v>
      </c>
      <c r="M8883" t="str">
        <f>VLOOKUP(J8883,location[#All],4,)</f>
        <v>Pennsylvania</v>
      </c>
      <c r="N8883">
        <f>VLOOKUP(J8883,location[#All],5,)</f>
        <v>19143</v>
      </c>
      <c r="O8883" t="str">
        <f>VLOOKUP(J8883,location[#All],6,)</f>
        <v>East</v>
      </c>
    </row>
    <row r="8884" spans="1:15" x14ac:dyDescent="0.25">
      <c r="A8884" t="s">
        <v>4031</v>
      </c>
      <c r="B8884" t="s">
        <v>581</v>
      </c>
      <c r="C8884" s="1">
        <v>42652</v>
      </c>
      <c r="D8884" s="1">
        <v>42654</v>
      </c>
      <c r="E8884" t="s">
        <v>10</v>
      </c>
      <c r="F8884">
        <v>332832</v>
      </c>
      <c r="G8884">
        <v>4</v>
      </c>
      <c r="H8884">
        <v>2</v>
      </c>
      <c r="I8884">
        <v>-249624</v>
      </c>
      <c r="J8884" s="1" t="str">
        <f>INDEX(location!A:A,MATCH('Tabela Total'!A8884,location!A:A,0))</f>
        <v>US-2016-128909</v>
      </c>
      <c r="K8884" s="1" t="str">
        <f>VLOOKUP(J8884,location[#All],2,FALSE)</f>
        <v>United States</v>
      </c>
      <c r="L8884" t="str">
        <f>VLOOKUP(J8884,location[#All],3,)</f>
        <v>Philadelphia</v>
      </c>
      <c r="M8884" t="str">
        <f>VLOOKUP(J8884,location[#All],4,)</f>
        <v>Pennsylvania</v>
      </c>
      <c r="N8884">
        <f>VLOOKUP(J8884,location[#All],5,)</f>
        <v>19143</v>
      </c>
      <c r="O8884" t="str">
        <f>VLOOKUP(J8884,location[#All],6,)</f>
        <v>East</v>
      </c>
    </row>
    <row r="8885" spans="1:15" x14ac:dyDescent="0.25">
      <c r="A8885" t="s">
        <v>4283</v>
      </c>
      <c r="B8885" t="s">
        <v>581</v>
      </c>
      <c r="C8885" s="1">
        <v>42772</v>
      </c>
      <c r="D8885" s="1">
        <v>42778</v>
      </c>
      <c r="E8885" t="s">
        <v>15</v>
      </c>
      <c r="F8885">
        <v>22746</v>
      </c>
      <c r="G8885">
        <v>6</v>
      </c>
      <c r="H8885">
        <v>0</v>
      </c>
      <c r="I8885">
        <v>659634</v>
      </c>
      <c r="J8885" s="1" t="str">
        <f>INDEX(location!A:A,MATCH('Tabela Total'!A8885,location!A:A,0))</f>
        <v>US-2017-101840</v>
      </c>
      <c r="K8885" s="1" t="str">
        <f>VLOOKUP(J8885,location[#All],2,FALSE)</f>
        <v>United States</v>
      </c>
      <c r="L8885" t="str">
        <f>VLOOKUP(J8885,location[#All],3,)</f>
        <v>New York City</v>
      </c>
      <c r="M8885" t="str">
        <f>VLOOKUP(J8885,location[#All],4,)</f>
        <v>New York</v>
      </c>
      <c r="N8885">
        <f>VLOOKUP(J8885,location[#All],5,)</f>
        <v>10024</v>
      </c>
      <c r="O8885" t="str">
        <f>VLOOKUP(J8885,location[#All],6,)</f>
        <v>East</v>
      </c>
    </row>
    <row r="8886" spans="1:15" x14ac:dyDescent="0.25">
      <c r="A8886" t="s">
        <v>4283</v>
      </c>
      <c r="B8886" t="s">
        <v>581</v>
      </c>
      <c r="C8886" s="1">
        <v>42772</v>
      </c>
      <c r="D8886" s="1">
        <v>42778</v>
      </c>
      <c r="E8886" t="s">
        <v>15</v>
      </c>
      <c r="F8886">
        <v>4624</v>
      </c>
      <c r="G8886">
        <v>4</v>
      </c>
      <c r="H8886">
        <v>2</v>
      </c>
      <c r="I8886">
        <v>15606</v>
      </c>
      <c r="J8886" s="1" t="str">
        <f>INDEX(location!A:A,MATCH('Tabela Total'!A8886,location!A:A,0))</f>
        <v>US-2017-101840</v>
      </c>
      <c r="K8886" s="1" t="str">
        <f>VLOOKUP(J8886,location[#All],2,FALSE)</f>
        <v>United States</v>
      </c>
      <c r="L8886" t="str">
        <f>VLOOKUP(J8886,location[#All],3,)</f>
        <v>New York City</v>
      </c>
      <c r="M8886" t="str">
        <f>VLOOKUP(J8886,location[#All],4,)</f>
        <v>New York</v>
      </c>
      <c r="N8886">
        <f>VLOOKUP(J8886,location[#All],5,)</f>
        <v>10024</v>
      </c>
      <c r="O8886" t="str">
        <f>VLOOKUP(J8886,location[#All],6,)</f>
        <v>East</v>
      </c>
    </row>
    <row r="8887" spans="1:15" x14ac:dyDescent="0.25">
      <c r="A8887" t="s">
        <v>5256</v>
      </c>
      <c r="B8887" t="s">
        <v>581</v>
      </c>
      <c r="C8887" s="1">
        <v>42443</v>
      </c>
      <c r="D8887" s="1">
        <v>42448</v>
      </c>
      <c r="E8887" t="s">
        <v>15</v>
      </c>
      <c r="F8887">
        <v>1674</v>
      </c>
      <c r="G8887">
        <v>2</v>
      </c>
      <c r="H8887">
        <v>0</v>
      </c>
      <c r="I8887">
        <v>43524</v>
      </c>
      <c r="J8887" s="1" t="str">
        <f>INDEX(location!A:A,MATCH('Tabela Total'!A8887,location!A:A,0))</f>
        <v>CA-2016-102134</v>
      </c>
      <c r="K8887" s="1" t="str">
        <f>VLOOKUP(J8887,location[#All],2,FALSE)</f>
        <v>United States</v>
      </c>
      <c r="L8887" t="str">
        <f>VLOOKUP(J8887,location[#All],3,)</f>
        <v>Green Bay</v>
      </c>
      <c r="M8887" t="str">
        <f>VLOOKUP(J8887,location[#All],4,)</f>
        <v>Wisconsin</v>
      </c>
      <c r="N8887">
        <f>VLOOKUP(J8887,location[#All],5,)</f>
        <v>54302</v>
      </c>
      <c r="O8887" t="str">
        <f>VLOOKUP(J8887,location[#All],6,)</f>
        <v>Central</v>
      </c>
    </row>
    <row r="8888" spans="1:15" x14ac:dyDescent="0.25">
      <c r="A8888" t="s">
        <v>993</v>
      </c>
      <c r="B8888" t="s">
        <v>994</v>
      </c>
      <c r="C8888" s="1">
        <v>42987</v>
      </c>
      <c r="D8888" s="1">
        <v>42991</v>
      </c>
      <c r="E8888" t="s">
        <v>15</v>
      </c>
      <c r="F8888">
        <v>141372</v>
      </c>
      <c r="G8888">
        <v>2</v>
      </c>
      <c r="H8888">
        <v>3</v>
      </c>
      <c r="I8888">
        <v>-484704</v>
      </c>
      <c r="J8888" s="1" t="str">
        <f>INDEX(location!A:A,MATCH('Tabela Total'!A8888,location!A:A,0))</f>
        <v>US-2017-118087</v>
      </c>
      <c r="K8888" s="1" t="str">
        <f>VLOOKUP(J8888,location[#All],2,FALSE)</f>
        <v>United States</v>
      </c>
      <c r="L8888" t="str">
        <f>VLOOKUP(J8888,location[#All],3,)</f>
        <v>Philadelphia</v>
      </c>
      <c r="M8888" t="str">
        <f>VLOOKUP(J8888,location[#All],4,)</f>
        <v>Pennsylvania</v>
      </c>
      <c r="N8888">
        <f>VLOOKUP(J8888,location[#All],5,)</f>
        <v>19134</v>
      </c>
      <c r="O8888" t="str">
        <f>VLOOKUP(J8888,location[#All],6,)</f>
        <v>East</v>
      </c>
    </row>
    <row r="8889" spans="1:15" x14ac:dyDescent="0.25">
      <c r="A8889" t="s">
        <v>993</v>
      </c>
      <c r="B8889" t="s">
        <v>994</v>
      </c>
      <c r="C8889" s="1">
        <v>42987</v>
      </c>
      <c r="D8889" s="1">
        <v>42991</v>
      </c>
      <c r="E8889" t="s">
        <v>15</v>
      </c>
      <c r="F8889">
        <v>3036</v>
      </c>
      <c r="G8889">
        <v>2</v>
      </c>
      <c r="H8889">
        <v>7</v>
      </c>
      <c r="I8889">
        <v>-23276</v>
      </c>
      <c r="J8889" s="1" t="str">
        <f>INDEX(location!A:A,MATCH('Tabela Total'!A8889,location!A:A,0))</f>
        <v>US-2017-118087</v>
      </c>
      <c r="K8889" s="1" t="str">
        <f>VLOOKUP(J8889,location[#All],2,FALSE)</f>
        <v>United States</v>
      </c>
      <c r="L8889" t="str">
        <f>VLOOKUP(J8889,location[#All],3,)</f>
        <v>Philadelphia</v>
      </c>
      <c r="M8889" t="str">
        <f>VLOOKUP(J8889,location[#All],4,)</f>
        <v>Pennsylvania</v>
      </c>
      <c r="N8889">
        <f>VLOOKUP(J8889,location[#All],5,)</f>
        <v>19134</v>
      </c>
      <c r="O8889" t="str">
        <f>VLOOKUP(J8889,location[#All],6,)</f>
        <v>East</v>
      </c>
    </row>
    <row r="8890" spans="1:15" x14ac:dyDescent="0.25">
      <c r="A8890" t="s">
        <v>993</v>
      </c>
      <c r="B8890" t="s">
        <v>994</v>
      </c>
      <c r="C8890" s="1">
        <v>42987</v>
      </c>
      <c r="D8890" s="1">
        <v>42991</v>
      </c>
      <c r="E8890" t="s">
        <v>15</v>
      </c>
      <c r="F8890">
        <v>4503</v>
      </c>
      <c r="G8890">
        <v>1</v>
      </c>
      <c r="H8890">
        <v>7</v>
      </c>
      <c r="I8890">
        <v>-36024</v>
      </c>
      <c r="J8890" s="1" t="str">
        <f>INDEX(location!A:A,MATCH('Tabela Total'!A8890,location!A:A,0))</f>
        <v>US-2017-118087</v>
      </c>
      <c r="K8890" s="1" t="str">
        <f>VLOOKUP(J8890,location[#All],2,FALSE)</f>
        <v>United States</v>
      </c>
      <c r="L8890" t="str">
        <f>VLOOKUP(J8890,location[#All],3,)</f>
        <v>Philadelphia</v>
      </c>
      <c r="M8890" t="str">
        <f>VLOOKUP(J8890,location[#All],4,)</f>
        <v>Pennsylvania</v>
      </c>
      <c r="N8890">
        <f>VLOOKUP(J8890,location[#All],5,)</f>
        <v>19134</v>
      </c>
      <c r="O8890" t="str">
        <f>VLOOKUP(J8890,location[#All],6,)</f>
        <v>East</v>
      </c>
    </row>
    <row r="8891" spans="1:15" x14ac:dyDescent="0.25">
      <c r="A8891" t="s">
        <v>993</v>
      </c>
      <c r="B8891" t="s">
        <v>994</v>
      </c>
      <c r="C8891" s="1">
        <v>42987</v>
      </c>
      <c r="D8891" s="1">
        <v>42991</v>
      </c>
      <c r="E8891" t="s">
        <v>15</v>
      </c>
      <c r="F8891">
        <v>4672</v>
      </c>
      <c r="G8891">
        <v>1</v>
      </c>
      <c r="H8891">
        <v>2</v>
      </c>
      <c r="I8891">
        <v>15768</v>
      </c>
      <c r="J8891" s="1" t="str">
        <f>INDEX(location!A:A,MATCH('Tabela Total'!A8891,location!A:A,0))</f>
        <v>US-2017-118087</v>
      </c>
      <c r="K8891" s="1" t="str">
        <f>VLOOKUP(J8891,location[#All],2,FALSE)</f>
        <v>United States</v>
      </c>
      <c r="L8891" t="str">
        <f>VLOOKUP(J8891,location[#All],3,)</f>
        <v>Philadelphia</v>
      </c>
      <c r="M8891" t="str">
        <f>VLOOKUP(J8891,location[#All],4,)</f>
        <v>Pennsylvania</v>
      </c>
      <c r="N8891">
        <f>VLOOKUP(J8891,location[#All],5,)</f>
        <v>19134</v>
      </c>
      <c r="O8891" t="str">
        <f>VLOOKUP(J8891,location[#All],6,)</f>
        <v>East</v>
      </c>
    </row>
    <row r="8892" spans="1:15" x14ac:dyDescent="0.25">
      <c r="A8892" t="s">
        <v>993</v>
      </c>
      <c r="B8892" t="s">
        <v>994</v>
      </c>
      <c r="C8892" s="1">
        <v>42987</v>
      </c>
      <c r="D8892" s="1">
        <v>42991</v>
      </c>
      <c r="E8892" t="s">
        <v>15</v>
      </c>
      <c r="F8892">
        <v>9588</v>
      </c>
      <c r="G8892">
        <v>3</v>
      </c>
      <c r="H8892">
        <v>2</v>
      </c>
      <c r="I8892">
        <v>28764</v>
      </c>
      <c r="J8892" s="1" t="str">
        <f>INDEX(location!A:A,MATCH('Tabela Total'!A8892,location!A:A,0))</f>
        <v>US-2017-118087</v>
      </c>
      <c r="K8892" s="1" t="str">
        <f>VLOOKUP(J8892,location[#All],2,FALSE)</f>
        <v>United States</v>
      </c>
      <c r="L8892" t="str">
        <f>VLOOKUP(J8892,location[#All],3,)</f>
        <v>Philadelphia</v>
      </c>
      <c r="M8892" t="str">
        <f>VLOOKUP(J8892,location[#All],4,)</f>
        <v>Pennsylvania</v>
      </c>
      <c r="N8892">
        <f>VLOOKUP(J8892,location[#All],5,)</f>
        <v>19134</v>
      </c>
      <c r="O8892" t="str">
        <f>VLOOKUP(J8892,location[#All],6,)</f>
        <v>East</v>
      </c>
    </row>
    <row r="8893" spans="1:15" x14ac:dyDescent="0.25">
      <c r="A8893" t="s">
        <v>993</v>
      </c>
      <c r="B8893" t="s">
        <v>994</v>
      </c>
      <c r="C8893" s="1">
        <v>42987</v>
      </c>
      <c r="D8893" s="1">
        <v>42991</v>
      </c>
      <c r="E8893" t="s">
        <v>15</v>
      </c>
      <c r="F8893">
        <v>17024</v>
      </c>
      <c r="G8893">
        <v>2</v>
      </c>
      <c r="H8893">
        <v>2</v>
      </c>
      <c r="I8893">
        <v>17024</v>
      </c>
      <c r="J8893" s="1" t="str">
        <f>INDEX(location!A:A,MATCH('Tabela Total'!A8893,location!A:A,0))</f>
        <v>US-2017-118087</v>
      </c>
      <c r="K8893" s="1" t="str">
        <f>VLOOKUP(J8893,location[#All],2,FALSE)</f>
        <v>United States</v>
      </c>
      <c r="L8893" t="str">
        <f>VLOOKUP(J8893,location[#All],3,)</f>
        <v>Philadelphia</v>
      </c>
      <c r="M8893" t="str">
        <f>VLOOKUP(J8893,location[#All],4,)</f>
        <v>Pennsylvania</v>
      </c>
      <c r="N8893">
        <f>VLOOKUP(J8893,location[#All],5,)</f>
        <v>19134</v>
      </c>
      <c r="O8893" t="str">
        <f>VLOOKUP(J8893,location[#All],6,)</f>
        <v>East</v>
      </c>
    </row>
    <row r="8894" spans="1:15" x14ac:dyDescent="0.25">
      <c r="A8894" t="s">
        <v>993</v>
      </c>
      <c r="B8894" t="s">
        <v>994</v>
      </c>
      <c r="C8894" s="1">
        <v>42987</v>
      </c>
      <c r="D8894" s="1">
        <v>42991</v>
      </c>
      <c r="E8894" t="s">
        <v>15</v>
      </c>
      <c r="F8894">
        <v>258696</v>
      </c>
      <c r="G8894">
        <v>3</v>
      </c>
      <c r="H8894">
        <v>2</v>
      </c>
      <c r="I8894">
        <v>64674</v>
      </c>
      <c r="J8894" s="1" t="str">
        <f>INDEX(location!A:A,MATCH('Tabela Total'!A8894,location!A:A,0))</f>
        <v>US-2017-118087</v>
      </c>
      <c r="K8894" s="1" t="str">
        <f>VLOOKUP(J8894,location[#All],2,FALSE)</f>
        <v>United States</v>
      </c>
      <c r="L8894" t="str">
        <f>VLOOKUP(J8894,location[#All],3,)</f>
        <v>Philadelphia</v>
      </c>
      <c r="M8894" t="str">
        <f>VLOOKUP(J8894,location[#All],4,)</f>
        <v>Pennsylvania</v>
      </c>
      <c r="N8894">
        <f>VLOOKUP(J8894,location[#All],5,)</f>
        <v>19134</v>
      </c>
      <c r="O8894" t="str">
        <f>VLOOKUP(J8894,location[#All],6,)</f>
        <v>East</v>
      </c>
    </row>
    <row r="8895" spans="1:15" x14ac:dyDescent="0.25">
      <c r="A8895" t="s">
        <v>993</v>
      </c>
      <c r="B8895" t="s">
        <v>994</v>
      </c>
      <c r="C8895" s="1">
        <v>42987</v>
      </c>
      <c r="D8895" s="1">
        <v>42991</v>
      </c>
      <c r="E8895" t="s">
        <v>15</v>
      </c>
      <c r="F8895">
        <v>1931958</v>
      </c>
      <c r="G8895">
        <v>7</v>
      </c>
      <c r="H8895">
        <v>4</v>
      </c>
      <c r="I8895">
        <v>-3863916</v>
      </c>
      <c r="J8895" s="1" t="str">
        <f>INDEX(location!A:A,MATCH('Tabela Total'!A8895,location!A:A,0))</f>
        <v>US-2017-118087</v>
      </c>
      <c r="K8895" s="1" t="str">
        <f>VLOOKUP(J8895,location[#All],2,FALSE)</f>
        <v>United States</v>
      </c>
      <c r="L8895" t="str">
        <f>VLOOKUP(J8895,location[#All],3,)</f>
        <v>Philadelphia</v>
      </c>
      <c r="M8895" t="str">
        <f>VLOOKUP(J8895,location[#All],4,)</f>
        <v>Pennsylvania</v>
      </c>
      <c r="N8895">
        <f>VLOOKUP(J8895,location[#All],5,)</f>
        <v>19134</v>
      </c>
      <c r="O8895" t="str">
        <f>VLOOKUP(J8895,location[#All],6,)</f>
        <v>East</v>
      </c>
    </row>
    <row r="8896" spans="1:15" x14ac:dyDescent="0.25">
      <c r="A8896" t="s">
        <v>1431</v>
      </c>
      <c r="B8896" t="s">
        <v>994</v>
      </c>
      <c r="C8896" s="1">
        <v>42261</v>
      </c>
      <c r="D8896" s="1">
        <v>42265</v>
      </c>
      <c r="E8896" t="s">
        <v>15</v>
      </c>
      <c r="F8896">
        <v>170136</v>
      </c>
      <c r="G8896">
        <v>3</v>
      </c>
      <c r="H8896">
        <v>2</v>
      </c>
      <c r="I8896">
        <v>-85068</v>
      </c>
      <c r="J8896" s="1" t="str">
        <f>INDEX(location!A:A,MATCH('Tabela Total'!A8896,location!A:A,0))</f>
        <v>CA-2015-131597</v>
      </c>
      <c r="K8896" s="1" t="str">
        <f>VLOOKUP(J8896,location[#All],2,FALSE)</f>
        <v>United States</v>
      </c>
      <c r="L8896" t="str">
        <f>VLOOKUP(J8896,location[#All],3,)</f>
        <v>Los Angeles</v>
      </c>
      <c r="M8896" t="str">
        <f>VLOOKUP(J8896,location[#All],4,)</f>
        <v>California</v>
      </c>
      <c r="N8896">
        <f>VLOOKUP(J8896,location[#All],5,)</f>
        <v>90045</v>
      </c>
      <c r="O8896" t="str">
        <f>VLOOKUP(J8896,location[#All],6,)</f>
        <v>West</v>
      </c>
    </row>
    <row r="8897" spans="1:15" x14ac:dyDescent="0.25">
      <c r="A8897" t="s">
        <v>1908</v>
      </c>
      <c r="B8897" t="s">
        <v>994</v>
      </c>
      <c r="C8897" s="1">
        <v>42985</v>
      </c>
      <c r="D8897" s="1">
        <v>42989</v>
      </c>
      <c r="E8897" t="s">
        <v>15</v>
      </c>
      <c r="F8897">
        <v>47808</v>
      </c>
      <c r="G8897">
        <v>8</v>
      </c>
      <c r="H8897">
        <v>0</v>
      </c>
      <c r="I8897">
        <v>1338624</v>
      </c>
      <c r="J8897" s="1" t="str">
        <f>INDEX(location!A:A,MATCH('Tabela Total'!A8897,location!A:A,0))</f>
        <v>CA-2017-148929</v>
      </c>
      <c r="K8897" s="1" t="str">
        <f>VLOOKUP(J8897,location[#All],2,FALSE)</f>
        <v>United States</v>
      </c>
      <c r="L8897" t="str">
        <f>VLOOKUP(J8897,location[#All],3,)</f>
        <v>New York City</v>
      </c>
      <c r="M8897" t="str">
        <f>VLOOKUP(J8897,location[#All],4,)</f>
        <v>New York</v>
      </c>
      <c r="N8897">
        <f>VLOOKUP(J8897,location[#All],5,)</f>
        <v>10011</v>
      </c>
      <c r="O8897" t="str">
        <f>VLOOKUP(J8897,location[#All],6,)</f>
        <v>East</v>
      </c>
    </row>
    <row r="8898" spans="1:15" x14ac:dyDescent="0.25">
      <c r="A8898" t="s">
        <v>2356</v>
      </c>
      <c r="B8898" t="s">
        <v>994</v>
      </c>
      <c r="C8898" s="1">
        <v>42003</v>
      </c>
      <c r="D8898" s="1">
        <v>42005</v>
      </c>
      <c r="E8898" t="s">
        <v>10</v>
      </c>
      <c r="F8898">
        <v>12984</v>
      </c>
      <c r="G8898">
        <v>3</v>
      </c>
      <c r="H8898">
        <v>2</v>
      </c>
      <c r="I8898">
        <v>47067</v>
      </c>
      <c r="J8898" s="1" t="str">
        <f>INDEX(location!A:A,MATCH('Tabela Total'!A8898,location!A:A,0))</f>
        <v>CA-2014-104738</v>
      </c>
      <c r="K8898" s="1" t="str">
        <f>VLOOKUP(J8898,location[#All],2,FALSE)</f>
        <v>United States</v>
      </c>
      <c r="L8898" t="str">
        <f>VLOOKUP(J8898,location[#All],3,)</f>
        <v>Laredo</v>
      </c>
      <c r="M8898" t="str">
        <f>VLOOKUP(J8898,location[#All],4,)</f>
        <v>Texas</v>
      </c>
      <c r="N8898">
        <f>VLOOKUP(J8898,location[#All],5,)</f>
        <v>78041</v>
      </c>
      <c r="O8898" t="str">
        <f>VLOOKUP(J8898,location[#All],6,)</f>
        <v>Central</v>
      </c>
    </row>
    <row r="8899" spans="1:15" x14ac:dyDescent="0.25">
      <c r="A8899" t="s">
        <v>2356</v>
      </c>
      <c r="B8899" t="s">
        <v>994</v>
      </c>
      <c r="C8899" s="1">
        <v>42003</v>
      </c>
      <c r="D8899" s="1">
        <v>42005</v>
      </c>
      <c r="E8899" t="s">
        <v>10</v>
      </c>
      <c r="F8899">
        <v>217584</v>
      </c>
      <c r="G8899">
        <v>2</v>
      </c>
      <c r="H8899">
        <v>2</v>
      </c>
      <c r="I8899">
        <v>190386</v>
      </c>
      <c r="J8899" s="1" t="str">
        <f>INDEX(location!A:A,MATCH('Tabela Total'!A8899,location!A:A,0))</f>
        <v>CA-2014-104738</v>
      </c>
      <c r="K8899" s="1" t="str">
        <f>VLOOKUP(J8899,location[#All],2,FALSE)</f>
        <v>United States</v>
      </c>
      <c r="L8899" t="str">
        <f>VLOOKUP(J8899,location[#All],3,)</f>
        <v>Laredo</v>
      </c>
      <c r="M8899" t="str">
        <f>VLOOKUP(J8899,location[#All],4,)</f>
        <v>Texas</v>
      </c>
      <c r="N8899">
        <f>VLOOKUP(J8899,location[#All],5,)</f>
        <v>78041</v>
      </c>
      <c r="O8899" t="str">
        <f>VLOOKUP(J8899,location[#All],6,)</f>
        <v>Central</v>
      </c>
    </row>
    <row r="8900" spans="1:15" x14ac:dyDescent="0.25">
      <c r="A8900" t="s">
        <v>2356</v>
      </c>
      <c r="B8900" t="s">
        <v>994</v>
      </c>
      <c r="C8900" s="1">
        <v>42003</v>
      </c>
      <c r="D8900" s="1">
        <v>42005</v>
      </c>
      <c r="E8900" t="s">
        <v>10</v>
      </c>
      <c r="F8900">
        <v>328776</v>
      </c>
      <c r="G8900">
        <v>3</v>
      </c>
      <c r="H8900">
        <v>2</v>
      </c>
      <c r="I8900">
        <v>287679</v>
      </c>
      <c r="J8900" s="1" t="str">
        <f>INDEX(location!A:A,MATCH('Tabela Total'!A8900,location!A:A,0))</f>
        <v>CA-2014-104738</v>
      </c>
      <c r="K8900" s="1" t="str">
        <f>VLOOKUP(J8900,location[#All],2,FALSE)</f>
        <v>United States</v>
      </c>
      <c r="L8900" t="str">
        <f>VLOOKUP(J8900,location[#All],3,)</f>
        <v>Laredo</v>
      </c>
      <c r="M8900" t="str">
        <f>VLOOKUP(J8900,location[#All],4,)</f>
        <v>Texas</v>
      </c>
      <c r="N8900">
        <f>VLOOKUP(J8900,location[#All],5,)</f>
        <v>78041</v>
      </c>
      <c r="O8900" t="str">
        <f>VLOOKUP(J8900,location[#All],6,)</f>
        <v>Central</v>
      </c>
    </row>
    <row r="8901" spans="1:15" x14ac:dyDescent="0.25">
      <c r="A8901" t="s">
        <v>2356</v>
      </c>
      <c r="B8901" t="s">
        <v>994</v>
      </c>
      <c r="C8901" s="1">
        <v>42003</v>
      </c>
      <c r="D8901" s="1">
        <v>42005</v>
      </c>
      <c r="E8901" t="s">
        <v>10</v>
      </c>
      <c r="F8901">
        <v>2286</v>
      </c>
      <c r="G8901">
        <v>3</v>
      </c>
      <c r="H8901">
        <v>8</v>
      </c>
      <c r="I8901">
        <v>-36576</v>
      </c>
      <c r="J8901" s="1" t="str">
        <f>INDEX(location!A:A,MATCH('Tabela Total'!A8901,location!A:A,0))</f>
        <v>CA-2014-104738</v>
      </c>
      <c r="K8901" s="1" t="str">
        <f>VLOOKUP(J8901,location[#All],2,FALSE)</f>
        <v>United States</v>
      </c>
      <c r="L8901" t="str">
        <f>VLOOKUP(J8901,location[#All],3,)</f>
        <v>Laredo</v>
      </c>
      <c r="M8901" t="str">
        <f>VLOOKUP(J8901,location[#All],4,)</f>
        <v>Texas</v>
      </c>
      <c r="N8901">
        <f>VLOOKUP(J8901,location[#All],5,)</f>
        <v>78041</v>
      </c>
      <c r="O8901" t="str">
        <f>VLOOKUP(J8901,location[#All],6,)</f>
        <v>Central</v>
      </c>
    </row>
    <row r="8902" spans="1:15" x14ac:dyDescent="0.25">
      <c r="A8902" t="s">
        <v>2356</v>
      </c>
      <c r="B8902" t="s">
        <v>994</v>
      </c>
      <c r="C8902" s="1">
        <v>42003</v>
      </c>
      <c r="D8902" s="1">
        <v>42005</v>
      </c>
      <c r="E8902" t="s">
        <v>10</v>
      </c>
      <c r="F8902">
        <v>47984</v>
      </c>
      <c r="G8902">
        <v>2</v>
      </c>
      <c r="H8902">
        <v>2</v>
      </c>
      <c r="I8902">
        <v>143952</v>
      </c>
      <c r="J8902" s="1" t="str">
        <f>INDEX(location!A:A,MATCH('Tabela Total'!A8902,location!A:A,0))</f>
        <v>CA-2014-104738</v>
      </c>
      <c r="K8902" s="1" t="str">
        <f>VLOOKUP(J8902,location[#All],2,FALSE)</f>
        <v>United States</v>
      </c>
      <c r="L8902" t="str">
        <f>VLOOKUP(J8902,location[#All],3,)</f>
        <v>Laredo</v>
      </c>
      <c r="M8902" t="str">
        <f>VLOOKUP(J8902,location[#All],4,)</f>
        <v>Texas</v>
      </c>
      <c r="N8902">
        <f>VLOOKUP(J8902,location[#All],5,)</f>
        <v>78041</v>
      </c>
      <c r="O8902" t="str">
        <f>VLOOKUP(J8902,location[#All],6,)</f>
        <v>Central</v>
      </c>
    </row>
    <row r="8903" spans="1:15" x14ac:dyDescent="0.25">
      <c r="A8903" t="s">
        <v>2394</v>
      </c>
      <c r="B8903" t="s">
        <v>994</v>
      </c>
      <c r="C8903" s="1">
        <v>42974</v>
      </c>
      <c r="D8903" s="1">
        <v>42977</v>
      </c>
      <c r="E8903" t="s">
        <v>44</v>
      </c>
      <c r="F8903">
        <v>2896</v>
      </c>
      <c r="G8903">
        <v>1</v>
      </c>
      <c r="H8903">
        <v>2</v>
      </c>
      <c r="I8903">
        <v>9774</v>
      </c>
      <c r="J8903" s="1" t="str">
        <f>INDEX(location!A:A,MATCH('Tabela Total'!A8903,location!A:A,0))</f>
        <v>US-2017-162208</v>
      </c>
      <c r="K8903" s="1" t="str">
        <f>VLOOKUP(J8903,location[#All],2,FALSE)</f>
        <v>United States</v>
      </c>
      <c r="L8903" t="str">
        <f>VLOOKUP(J8903,location[#All],3,)</f>
        <v>Tampa</v>
      </c>
      <c r="M8903" t="str">
        <f>VLOOKUP(J8903,location[#All],4,)</f>
        <v>Florida</v>
      </c>
      <c r="N8903">
        <f>VLOOKUP(J8903,location[#All],5,)</f>
        <v>33614</v>
      </c>
      <c r="O8903" t="str">
        <f>VLOOKUP(J8903,location[#All],6,)</f>
        <v>South</v>
      </c>
    </row>
    <row r="8904" spans="1:15" x14ac:dyDescent="0.25">
      <c r="A8904" t="s">
        <v>2450</v>
      </c>
      <c r="B8904" t="s">
        <v>994</v>
      </c>
      <c r="C8904" s="1">
        <v>42712</v>
      </c>
      <c r="D8904" s="1">
        <v>42718</v>
      </c>
      <c r="E8904" t="s">
        <v>15</v>
      </c>
      <c r="F8904">
        <v>856</v>
      </c>
      <c r="G8904">
        <v>2</v>
      </c>
      <c r="H8904">
        <v>0</v>
      </c>
      <c r="I8904">
        <v>24824</v>
      </c>
      <c r="J8904" s="1" t="str">
        <f>INDEX(location!A:A,MATCH('Tabela Total'!A8904,location!A:A,0))</f>
        <v>CA-2016-131289</v>
      </c>
      <c r="K8904" s="1" t="str">
        <f>VLOOKUP(J8904,location[#All],2,FALSE)</f>
        <v>United States</v>
      </c>
      <c r="L8904" t="str">
        <f>VLOOKUP(J8904,location[#All],3,)</f>
        <v>San Francisco</v>
      </c>
      <c r="M8904" t="str">
        <f>VLOOKUP(J8904,location[#All],4,)</f>
        <v>California</v>
      </c>
      <c r="N8904">
        <f>VLOOKUP(J8904,location[#All],5,)</f>
        <v>94110</v>
      </c>
      <c r="O8904" t="str">
        <f>VLOOKUP(J8904,location[#All],6,)</f>
        <v>West</v>
      </c>
    </row>
    <row r="8905" spans="1:15" x14ac:dyDescent="0.25">
      <c r="A8905" t="s">
        <v>2450</v>
      </c>
      <c r="B8905" t="s">
        <v>994</v>
      </c>
      <c r="C8905" s="1">
        <v>42712</v>
      </c>
      <c r="D8905" s="1">
        <v>42718</v>
      </c>
      <c r="E8905" t="s">
        <v>15</v>
      </c>
      <c r="F8905">
        <v>4536</v>
      </c>
      <c r="G8905">
        <v>7</v>
      </c>
      <c r="H8905">
        <v>0</v>
      </c>
      <c r="I8905">
        <v>217728</v>
      </c>
      <c r="J8905" s="1" t="str">
        <f>INDEX(location!A:A,MATCH('Tabela Total'!A8905,location!A:A,0))</f>
        <v>CA-2016-131289</v>
      </c>
      <c r="K8905" s="1" t="str">
        <f>VLOOKUP(J8905,location[#All],2,FALSE)</f>
        <v>United States</v>
      </c>
      <c r="L8905" t="str">
        <f>VLOOKUP(J8905,location[#All],3,)</f>
        <v>San Francisco</v>
      </c>
      <c r="M8905" t="str">
        <f>VLOOKUP(J8905,location[#All],4,)</f>
        <v>California</v>
      </c>
      <c r="N8905">
        <f>VLOOKUP(J8905,location[#All],5,)</f>
        <v>94110</v>
      </c>
      <c r="O8905" t="str">
        <f>VLOOKUP(J8905,location[#All],6,)</f>
        <v>West</v>
      </c>
    </row>
    <row r="8906" spans="1:15" x14ac:dyDescent="0.25">
      <c r="A8906" t="s">
        <v>2450</v>
      </c>
      <c r="B8906" t="s">
        <v>994</v>
      </c>
      <c r="C8906" s="1">
        <v>42712</v>
      </c>
      <c r="D8906" s="1">
        <v>42718</v>
      </c>
      <c r="E8906" t="s">
        <v>15</v>
      </c>
      <c r="F8906">
        <v>1421664</v>
      </c>
      <c r="G8906">
        <v>6</v>
      </c>
      <c r="H8906">
        <v>2</v>
      </c>
      <c r="I8906">
        <v>-1954788</v>
      </c>
      <c r="J8906" s="1" t="str">
        <f>INDEX(location!A:A,MATCH('Tabela Total'!A8906,location!A:A,0))</f>
        <v>CA-2016-131289</v>
      </c>
      <c r="K8906" s="1" t="str">
        <f>VLOOKUP(J8906,location[#All],2,FALSE)</f>
        <v>United States</v>
      </c>
      <c r="L8906" t="str">
        <f>VLOOKUP(J8906,location[#All],3,)</f>
        <v>San Francisco</v>
      </c>
      <c r="M8906" t="str">
        <f>VLOOKUP(J8906,location[#All],4,)</f>
        <v>California</v>
      </c>
      <c r="N8906">
        <f>VLOOKUP(J8906,location[#All],5,)</f>
        <v>94110</v>
      </c>
      <c r="O8906" t="str">
        <f>VLOOKUP(J8906,location[#All],6,)</f>
        <v>West</v>
      </c>
    </row>
    <row r="8907" spans="1:15" x14ac:dyDescent="0.25">
      <c r="A8907" t="s">
        <v>2897</v>
      </c>
      <c r="B8907" t="s">
        <v>994</v>
      </c>
      <c r="C8907" s="1">
        <v>41890</v>
      </c>
      <c r="D8907" s="1">
        <v>41894</v>
      </c>
      <c r="E8907" t="s">
        <v>15</v>
      </c>
      <c r="F8907">
        <v>1678</v>
      </c>
      <c r="G8907">
        <v>2</v>
      </c>
      <c r="H8907">
        <v>0</v>
      </c>
      <c r="I8907">
        <v>4195</v>
      </c>
      <c r="J8907" s="1" t="str">
        <f>INDEX(location!A:A,MATCH('Tabela Total'!A8907,location!A:A,0))</f>
        <v>CA-2014-123127</v>
      </c>
      <c r="K8907" s="1" t="str">
        <f>VLOOKUP(J8907,location[#All],2,FALSE)</f>
        <v>United States</v>
      </c>
      <c r="L8907" t="str">
        <f>VLOOKUP(J8907,location[#All],3,)</f>
        <v>Long Beach</v>
      </c>
      <c r="M8907" t="str">
        <f>VLOOKUP(J8907,location[#All],4,)</f>
        <v>New York</v>
      </c>
      <c r="N8907">
        <f>VLOOKUP(J8907,location[#All],5,)</f>
        <v>11561</v>
      </c>
      <c r="O8907" t="str">
        <f>VLOOKUP(J8907,location[#All],6,)</f>
        <v>East</v>
      </c>
    </row>
    <row r="8908" spans="1:15" x14ac:dyDescent="0.25">
      <c r="A8908" t="s">
        <v>4617</v>
      </c>
      <c r="B8908" t="s">
        <v>994</v>
      </c>
      <c r="C8908" s="1">
        <v>42010</v>
      </c>
      <c r="D8908" s="1">
        <v>42016</v>
      </c>
      <c r="E8908" t="s">
        <v>15</v>
      </c>
      <c r="F8908">
        <v>296</v>
      </c>
      <c r="G8908">
        <v>5</v>
      </c>
      <c r="H8908">
        <v>2</v>
      </c>
      <c r="I8908">
        <v>925</v>
      </c>
      <c r="J8908" s="1" t="str">
        <f>INDEX(location!A:A,MATCH('Tabela Total'!A8908,location!A:A,0))</f>
        <v>CA-2015-149636</v>
      </c>
      <c r="K8908" s="1" t="str">
        <f>VLOOKUP(J8908,location[#All],2,FALSE)</f>
        <v>United States</v>
      </c>
      <c r="L8908" t="str">
        <f>VLOOKUP(J8908,location[#All],3,)</f>
        <v>Colorado Springs</v>
      </c>
      <c r="M8908" t="str">
        <f>VLOOKUP(J8908,location[#All],4,)</f>
        <v>Colorado</v>
      </c>
      <c r="N8908">
        <f>VLOOKUP(J8908,location[#All],5,)</f>
        <v>80906</v>
      </c>
      <c r="O8908" t="str">
        <f>VLOOKUP(J8908,location[#All],6,)</f>
        <v>West</v>
      </c>
    </row>
    <row r="8909" spans="1:15" x14ac:dyDescent="0.25">
      <c r="A8909" t="s">
        <v>4617</v>
      </c>
      <c r="B8909" t="s">
        <v>994</v>
      </c>
      <c r="C8909" s="1">
        <v>42010</v>
      </c>
      <c r="D8909" s="1">
        <v>42016</v>
      </c>
      <c r="E8909" t="s">
        <v>15</v>
      </c>
      <c r="F8909">
        <v>1938</v>
      </c>
      <c r="G8909">
        <v>2</v>
      </c>
      <c r="H8909">
        <v>7</v>
      </c>
      <c r="I8909">
        <v>-13566</v>
      </c>
      <c r="J8909" s="1" t="str">
        <f>INDEX(location!A:A,MATCH('Tabela Total'!A8909,location!A:A,0))</f>
        <v>CA-2015-149636</v>
      </c>
      <c r="K8909" s="1" t="str">
        <f>VLOOKUP(J8909,location[#All],2,FALSE)</f>
        <v>United States</v>
      </c>
      <c r="L8909" t="str">
        <f>VLOOKUP(J8909,location[#All],3,)</f>
        <v>Colorado Springs</v>
      </c>
      <c r="M8909" t="str">
        <f>VLOOKUP(J8909,location[#All],4,)</f>
        <v>Colorado</v>
      </c>
      <c r="N8909">
        <f>VLOOKUP(J8909,location[#All],5,)</f>
        <v>80906</v>
      </c>
      <c r="O8909" t="str">
        <f>VLOOKUP(J8909,location[#All],6,)</f>
        <v>West</v>
      </c>
    </row>
    <row r="8910" spans="1:15" x14ac:dyDescent="0.25">
      <c r="A8910" t="s">
        <v>4645</v>
      </c>
      <c r="B8910" t="s">
        <v>994</v>
      </c>
      <c r="C8910" s="1">
        <v>43052</v>
      </c>
      <c r="D8910" s="1">
        <v>43055</v>
      </c>
      <c r="E8910" t="s">
        <v>10</v>
      </c>
      <c r="F8910">
        <v>436</v>
      </c>
      <c r="G8910">
        <v>4</v>
      </c>
      <c r="H8910">
        <v>0</v>
      </c>
      <c r="I8910">
        <v>12208</v>
      </c>
      <c r="J8910" s="1" t="str">
        <f>INDEX(location!A:A,MATCH('Tabela Total'!A8910,location!A:A,0))</f>
        <v>CA-2017-112844</v>
      </c>
      <c r="K8910" s="1" t="str">
        <f>VLOOKUP(J8910,location[#All],2,FALSE)</f>
        <v>United States</v>
      </c>
      <c r="L8910" t="str">
        <f>VLOOKUP(J8910,location[#All],3,)</f>
        <v>Buffalo</v>
      </c>
      <c r="M8910" t="str">
        <f>VLOOKUP(J8910,location[#All],4,)</f>
        <v>New York</v>
      </c>
      <c r="N8910">
        <f>VLOOKUP(J8910,location[#All],5,)</f>
        <v>14215</v>
      </c>
      <c r="O8910" t="str">
        <f>VLOOKUP(J8910,location[#All],6,)</f>
        <v>East</v>
      </c>
    </row>
    <row r="8911" spans="1:15" x14ac:dyDescent="0.25">
      <c r="A8911" t="s">
        <v>4645</v>
      </c>
      <c r="B8911" t="s">
        <v>994</v>
      </c>
      <c r="C8911" s="1">
        <v>43052</v>
      </c>
      <c r="D8911" s="1">
        <v>43055</v>
      </c>
      <c r="E8911" t="s">
        <v>10</v>
      </c>
      <c r="F8911">
        <v>15495</v>
      </c>
      <c r="G8911">
        <v>3</v>
      </c>
      <c r="H8911">
        <v>0</v>
      </c>
      <c r="I8911">
        <v>3099</v>
      </c>
      <c r="J8911" s="1" t="str">
        <f>INDEX(location!A:A,MATCH('Tabela Total'!A8911,location!A:A,0))</f>
        <v>CA-2017-112844</v>
      </c>
      <c r="K8911" s="1" t="str">
        <f>VLOOKUP(J8911,location[#All],2,FALSE)</f>
        <v>United States</v>
      </c>
      <c r="L8911" t="str">
        <f>VLOOKUP(J8911,location[#All],3,)</f>
        <v>Buffalo</v>
      </c>
      <c r="M8911" t="str">
        <f>VLOOKUP(J8911,location[#All],4,)</f>
        <v>New York</v>
      </c>
      <c r="N8911">
        <f>VLOOKUP(J8911,location[#All],5,)</f>
        <v>14215</v>
      </c>
      <c r="O8911" t="str">
        <f>VLOOKUP(J8911,location[#All],6,)</f>
        <v>East</v>
      </c>
    </row>
    <row r="8912" spans="1:15" x14ac:dyDescent="0.25">
      <c r="A8912" t="s">
        <v>155</v>
      </c>
      <c r="B8912" t="s">
        <v>156</v>
      </c>
      <c r="C8912" s="1">
        <v>42155</v>
      </c>
      <c r="D8912" s="1">
        <v>42157</v>
      </c>
      <c r="E8912" t="s">
        <v>44</v>
      </c>
      <c r="F8912">
        <v>5838</v>
      </c>
      <c r="G8912">
        <v>7</v>
      </c>
      <c r="H8912">
        <v>0</v>
      </c>
      <c r="I8912">
        <v>26271</v>
      </c>
      <c r="J8912" s="1" t="str">
        <f>INDEX(location!A:A,MATCH('Tabela Total'!A8912,location!A:A,0))</f>
        <v>CA-2015-124919</v>
      </c>
      <c r="K8912" s="1" t="str">
        <f>VLOOKUP(J8912,location[#All],2,FALSE)</f>
        <v>United States</v>
      </c>
      <c r="L8912" t="str">
        <f>VLOOKUP(J8912,location[#All],3,)</f>
        <v>San Jose</v>
      </c>
      <c r="M8912" t="str">
        <f>VLOOKUP(J8912,location[#All],4,)</f>
        <v>California</v>
      </c>
      <c r="N8912">
        <f>VLOOKUP(J8912,location[#All],5,)</f>
        <v>95123</v>
      </c>
      <c r="O8912" t="str">
        <f>VLOOKUP(J8912,location[#All],6,)</f>
        <v>West</v>
      </c>
    </row>
    <row r="8913" spans="1:15" x14ac:dyDescent="0.25">
      <c r="A8913" t="s">
        <v>155</v>
      </c>
      <c r="B8913" t="s">
        <v>156</v>
      </c>
      <c r="C8913" s="1">
        <v>42155</v>
      </c>
      <c r="D8913" s="1">
        <v>42157</v>
      </c>
      <c r="E8913" t="s">
        <v>44</v>
      </c>
      <c r="F8913">
        <v>10552</v>
      </c>
      <c r="G8913">
        <v>4</v>
      </c>
      <c r="H8913">
        <v>0</v>
      </c>
      <c r="I8913">
        <v>485392</v>
      </c>
      <c r="J8913" s="1" t="str">
        <f>INDEX(location!A:A,MATCH('Tabela Total'!A8913,location!A:A,0))</f>
        <v>CA-2015-124919</v>
      </c>
      <c r="K8913" s="1" t="str">
        <f>VLOOKUP(J8913,location[#All],2,FALSE)</f>
        <v>United States</v>
      </c>
      <c r="L8913" t="str">
        <f>VLOOKUP(J8913,location[#All],3,)</f>
        <v>San Jose</v>
      </c>
      <c r="M8913" t="str">
        <f>VLOOKUP(J8913,location[#All],4,)</f>
        <v>California</v>
      </c>
      <c r="N8913">
        <f>VLOOKUP(J8913,location[#All],5,)</f>
        <v>95123</v>
      </c>
      <c r="O8913" t="str">
        <f>VLOOKUP(J8913,location[#All],6,)</f>
        <v>West</v>
      </c>
    </row>
    <row r="8914" spans="1:15" x14ac:dyDescent="0.25">
      <c r="A8914" t="s">
        <v>155</v>
      </c>
      <c r="B8914" t="s">
        <v>156</v>
      </c>
      <c r="C8914" s="1">
        <v>42155</v>
      </c>
      <c r="D8914" s="1">
        <v>42157</v>
      </c>
      <c r="E8914" t="s">
        <v>44</v>
      </c>
      <c r="F8914">
        <v>8088</v>
      </c>
      <c r="G8914">
        <v>6</v>
      </c>
      <c r="H8914">
        <v>0</v>
      </c>
      <c r="I8914">
        <v>210288</v>
      </c>
      <c r="J8914" s="1" t="str">
        <f>INDEX(location!A:A,MATCH('Tabela Total'!A8914,location!A:A,0))</f>
        <v>CA-2015-124919</v>
      </c>
      <c r="K8914" s="1" t="str">
        <f>VLOOKUP(J8914,location[#All],2,FALSE)</f>
        <v>United States</v>
      </c>
      <c r="L8914" t="str">
        <f>VLOOKUP(J8914,location[#All],3,)</f>
        <v>San Jose</v>
      </c>
      <c r="M8914" t="str">
        <f>VLOOKUP(J8914,location[#All],4,)</f>
        <v>California</v>
      </c>
      <c r="N8914">
        <f>VLOOKUP(J8914,location[#All],5,)</f>
        <v>95123</v>
      </c>
      <c r="O8914" t="str">
        <f>VLOOKUP(J8914,location[#All],6,)</f>
        <v>West</v>
      </c>
    </row>
    <row r="8915" spans="1:15" x14ac:dyDescent="0.25">
      <c r="A8915" t="s">
        <v>364</v>
      </c>
      <c r="B8915" t="s">
        <v>156</v>
      </c>
      <c r="C8915" s="1">
        <v>41745</v>
      </c>
      <c r="D8915" s="1">
        <v>41749</v>
      </c>
      <c r="E8915" t="s">
        <v>15</v>
      </c>
      <c r="F8915">
        <v>39072</v>
      </c>
      <c r="G8915">
        <v>6</v>
      </c>
      <c r="H8915">
        <v>2</v>
      </c>
      <c r="I8915">
        <v>9768</v>
      </c>
      <c r="J8915" s="1" t="str">
        <f>INDEX(location!A:A,MATCH('Tabela Total'!A8915,location!A:A,0))</f>
        <v>CA-2014-155208</v>
      </c>
      <c r="K8915" s="1" t="str">
        <f>VLOOKUP(J8915,location[#All],2,FALSE)</f>
        <v>United States</v>
      </c>
      <c r="L8915" t="str">
        <f>VLOOKUP(J8915,location[#All],3,)</f>
        <v>Wilmington</v>
      </c>
      <c r="M8915" t="str">
        <f>VLOOKUP(J8915,location[#All],4,)</f>
        <v>North Carolina</v>
      </c>
      <c r="N8915">
        <f>VLOOKUP(J8915,location[#All],5,)</f>
        <v>28403</v>
      </c>
      <c r="O8915" t="str">
        <f>VLOOKUP(J8915,location[#All],6,)</f>
        <v>South</v>
      </c>
    </row>
    <row r="8916" spans="1:15" x14ac:dyDescent="0.25">
      <c r="A8916" t="s">
        <v>3828</v>
      </c>
      <c r="B8916" t="s">
        <v>156</v>
      </c>
      <c r="C8916" s="1">
        <v>42443</v>
      </c>
      <c r="D8916" s="1">
        <v>42449</v>
      </c>
      <c r="E8916" t="s">
        <v>15</v>
      </c>
      <c r="F8916">
        <v>41904</v>
      </c>
      <c r="G8916">
        <v>6</v>
      </c>
      <c r="H8916">
        <v>2</v>
      </c>
      <c r="I8916">
        <v>141426</v>
      </c>
      <c r="J8916" s="1" t="str">
        <f>INDEX(location!A:A,MATCH('Tabela Total'!A8916,location!A:A,0))</f>
        <v>CA-2016-133802</v>
      </c>
      <c r="K8916" s="1" t="str">
        <f>VLOOKUP(J8916,location[#All],2,FALSE)</f>
        <v>United States</v>
      </c>
      <c r="L8916" t="str">
        <f>VLOOKUP(J8916,location[#All],3,)</f>
        <v>Redwood City</v>
      </c>
      <c r="M8916" t="str">
        <f>VLOOKUP(J8916,location[#All],4,)</f>
        <v>California</v>
      </c>
      <c r="N8916">
        <f>VLOOKUP(J8916,location[#All],5,)</f>
        <v>94061</v>
      </c>
      <c r="O8916" t="str">
        <f>VLOOKUP(J8916,location[#All],6,)</f>
        <v>West</v>
      </c>
    </row>
    <row r="8917" spans="1:15" x14ac:dyDescent="0.25">
      <c r="A8917" t="s">
        <v>4008</v>
      </c>
      <c r="B8917" t="s">
        <v>156</v>
      </c>
      <c r="C8917" s="1">
        <v>41856</v>
      </c>
      <c r="D8917" s="1">
        <v>41862</v>
      </c>
      <c r="E8917" t="s">
        <v>15</v>
      </c>
      <c r="F8917">
        <v>13599</v>
      </c>
      <c r="G8917">
        <v>1</v>
      </c>
      <c r="H8917">
        <v>0</v>
      </c>
      <c r="I8917">
        <v>367173</v>
      </c>
      <c r="J8917" s="1" t="str">
        <f>INDEX(location!A:A,MATCH('Tabela Total'!A8917,location!A:A,0))</f>
        <v>CA-2014-110065</v>
      </c>
      <c r="K8917" s="1" t="str">
        <f>VLOOKUP(J8917,location[#All],2,FALSE)</f>
        <v>United States</v>
      </c>
      <c r="L8917" t="str">
        <f>VLOOKUP(J8917,location[#All],3,)</f>
        <v>New York City</v>
      </c>
      <c r="M8917" t="str">
        <f>VLOOKUP(J8917,location[#All],4,)</f>
        <v>New York</v>
      </c>
      <c r="N8917">
        <f>VLOOKUP(J8917,location[#All],5,)</f>
        <v>10009</v>
      </c>
      <c r="O8917" t="str">
        <f>VLOOKUP(J8917,location[#All],6,)</f>
        <v>East</v>
      </c>
    </row>
    <row r="8918" spans="1:15" x14ac:dyDescent="0.25">
      <c r="A8918" t="s">
        <v>4008</v>
      </c>
      <c r="B8918" t="s">
        <v>156</v>
      </c>
      <c r="C8918" s="1">
        <v>41856</v>
      </c>
      <c r="D8918" s="1">
        <v>41862</v>
      </c>
      <c r="E8918" t="s">
        <v>15</v>
      </c>
      <c r="F8918">
        <v>1596</v>
      </c>
      <c r="G8918">
        <v>7</v>
      </c>
      <c r="H8918">
        <v>0</v>
      </c>
      <c r="I8918">
        <v>70224</v>
      </c>
      <c r="J8918" s="1" t="str">
        <f>INDEX(location!A:A,MATCH('Tabela Total'!A8918,location!A:A,0))</f>
        <v>CA-2014-110065</v>
      </c>
      <c r="K8918" s="1" t="str">
        <f>VLOOKUP(J8918,location[#All],2,FALSE)</f>
        <v>United States</v>
      </c>
      <c r="L8918" t="str">
        <f>VLOOKUP(J8918,location[#All],3,)</f>
        <v>New York City</v>
      </c>
      <c r="M8918" t="str">
        <f>VLOOKUP(J8918,location[#All],4,)</f>
        <v>New York</v>
      </c>
      <c r="N8918">
        <f>VLOOKUP(J8918,location[#All],5,)</f>
        <v>10009</v>
      </c>
      <c r="O8918" t="str">
        <f>VLOOKUP(J8918,location[#All],6,)</f>
        <v>East</v>
      </c>
    </row>
    <row r="8919" spans="1:15" x14ac:dyDescent="0.25">
      <c r="A8919" t="s">
        <v>4125</v>
      </c>
      <c r="B8919" t="s">
        <v>156</v>
      </c>
      <c r="C8919" s="1">
        <v>42713</v>
      </c>
      <c r="D8919" s="1">
        <v>42716</v>
      </c>
      <c r="E8919" t="s">
        <v>44</v>
      </c>
      <c r="F8919">
        <v>27392</v>
      </c>
      <c r="G8919">
        <v>8</v>
      </c>
      <c r="H8919">
        <v>2</v>
      </c>
      <c r="I8919">
        <v>99296</v>
      </c>
      <c r="J8919" s="1" t="str">
        <f>INDEX(location!A:A,MATCH('Tabela Total'!A8919,location!A:A,0))</f>
        <v>CA-2016-149503</v>
      </c>
      <c r="K8919" s="1" t="str">
        <f>VLOOKUP(J8919,location[#All],2,FALSE)</f>
        <v>United States</v>
      </c>
      <c r="L8919" t="str">
        <f>VLOOKUP(J8919,location[#All],3,)</f>
        <v>Stockton</v>
      </c>
      <c r="M8919" t="str">
        <f>VLOOKUP(J8919,location[#All],4,)</f>
        <v>California</v>
      </c>
      <c r="N8919">
        <f>VLOOKUP(J8919,location[#All],5,)</f>
        <v>95207</v>
      </c>
      <c r="O8919" t="str">
        <f>VLOOKUP(J8919,location[#All],6,)</f>
        <v>West</v>
      </c>
    </row>
    <row r="8920" spans="1:15" x14ac:dyDescent="0.25">
      <c r="A8920" t="s">
        <v>4441</v>
      </c>
      <c r="B8920" t="s">
        <v>156</v>
      </c>
      <c r="C8920" s="1">
        <v>42686</v>
      </c>
      <c r="D8920" s="1">
        <v>42687</v>
      </c>
      <c r="E8920" t="s">
        <v>44</v>
      </c>
      <c r="F8920">
        <v>22752</v>
      </c>
      <c r="G8920">
        <v>6</v>
      </c>
      <c r="H8920">
        <v>6</v>
      </c>
      <c r="I8920">
        <v>-8532</v>
      </c>
      <c r="J8920" s="1" t="str">
        <f>INDEX(location!A:A,MATCH('Tabela Total'!A8920,location!A:A,0))</f>
        <v>CA-2016-149349</v>
      </c>
      <c r="K8920" s="1" t="str">
        <f>VLOOKUP(J8920,location[#All],2,FALSE)</f>
        <v>United States</v>
      </c>
      <c r="L8920" t="str">
        <f>VLOOKUP(J8920,location[#All],3,)</f>
        <v>Chicago</v>
      </c>
      <c r="M8920" t="str">
        <f>VLOOKUP(J8920,location[#All],4,)</f>
        <v>Illinois</v>
      </c>
      <c r="N8920">
        <f>VLOOKUP(J8920,location[#All],5,)</f>
        <v>60623</v>
      </c>
      <c r="O8920" t="str">
        <f>VLOOKUP(J8920,location[#All],6,)</f>
        <v>Central</v>
      </c>
    </row>
    <row r="8921" spans="1:15" x14ac:dyDescent="0.25">
      <c r="A8921" t="s">
        <v>5134</v>
      </c>
      <c r="B8921" t="s">
        <v>156</v>
      </c>
      <c r="C8921" s="1">
        <v>42596</v>
      </c>
      <c r="D8921" s="1">
        <v>42600</v>
      </c>
      <c r="E8921" t="s">
        <v>15</v>
      </c>
      <c r="F8921">
        <v>259896</v>
      </c>
      <c r="G8921">
        <v>2</v>
      </c>
      <c r="H8921">
        <v>4</v>
      </c>
      <c r="I8921">
        <v>-563108</v>
      </c>
      <c r="J8921" s="1" t="str">
        <f>INDEX(location!A:A,MATCH('Tabela Total'!A8921,location!A:A,0))</f>
        <v>CA-2016-136770</v>
      </c>
      <c r="K8921" s="1" t="str">
        <f>VLOOKUP(J8921,location[#All],2,FALSE)</f>
        <v>United States</v>
      </c>
      <c r="L8921" t="str">
        <f>VLOOKUP(J8921,location[#All],3,)</f>
        <v>Akron</v>
      </c>
      <c r="M8921" t="str">
        <f>VLOOKUP(J8921,location[#All],4,)</f>
        <v>Ohio</v>
      </c>
      <c r="N8921">
        <f>VLOOKUP(J8921,location[#All],5,)</f>
        <v>44312</v>
      </c>
      <c r="O8921" t="str">
        <f>VLOOKUP(J8921,location[#All],6,)</f>
        <v>East</v>
      </c>
    </row>
    <row r="8922" spans="1:15" x14ac:dyDescent="0.25">
      <c r="A8922" t="s">
        <v>5134</v>
      </c>
      <c r="B8922" t="s">
        <v>156</v>
      </c>
      <c r="C8922" s="1">
        <v>42596</v>
      </c>
      <c r="D8922" s="1">
        <v>42600</v>
      </c>
      <c r="E8922" t="s">
        <v>15</v>
      </c>
      <c r="F8922">
        <v>247188</v>
      </c>
      <c r="G8922">
        <v>2</v>
      </c>
      <c r="H8922">
        <v>4</v>
      </c>
      <c r="I8922">
        <v>-494376</v>
      </c>
      <c r="J8922" s="1" t="str">
        <f>INDEX(location!A:A,MATCH('Tabela Total'!A8922,location!A:A,0))</f>
        <v>CA-2016-136770</v>
      </c>
      <c r="K8922" s="1" t="str">
        <f>VLOOKUP(J8922,location[#All],2,FALSE)</f>
        <v>United States</v>
      </c>
      <c r="L8922" t="str">
        <f>VLOOKUP(J8922,location[#All],3,)</f>
        <v>Akron</v>
      </c>
      <c r="M8922" t="str">
        <f>VLOOKUP(J8922,location[#All],4,)</f>
        <v>Ohio</v>
      </c>
      <c r="N8922">
        <f>VLOOKUP(J8922,location[#All],5,)</f>
        <v>44312</v>
      </c>
      <c r="O8922" t="str">
        <f>VLOOKUP(J8922,location[#All],6,)</f>
        <v>East</v>
      </c>
    </row>
    <row r="8923" spans="1:15" x14ac:dyDescent="0.25">
      <c r="A8923" t="s">
        <v>5134</v>
      </c>
      <c r="B8923" t="s">
        <v>156</v>
      </c>
      <c r="C8923" s="1">
        <v>42596</v>
      </c>
      <c r="D8923" s="1">
        <v>42600</v>
      </c>
      <c r="E8923" t="s">
        <v>15</v>
      </c>
      <c r="F8923">
        <v>27996</v>
      </c>
      <c r="G8923">
        <v>5</v>
      </c>
      <c r="H8923">
        <v>2</v>
      </c>
      <c r="I8923">
        <v>48993</v>
      </c>
      <c r="J8923" s="1" t="str">
        <f>INDEX(location!A:A,MATCH('Tabela Total'!A8923,location!A:A,0))</f>
        <v>CA-2016-136770</v>
      </c>
      <c r="K8923" s="1" t="str">
        <f>VLOOKUP(J8923,location[#All],2,FALSE)</f>
        <v>United States</v>
      </c>
      <c r="L8923" t="str">
        <f>VLOOKUP(J8923,location[#All],3,)</f>
        <v>Akron</v>
      </c>
      <c r="M8923" t="str">
        <f>VLOOKUP(J8923,location[#All],4,)</f>
        <v>Ohio</v>
      </c>
      <c r="N8923">
        <f>VLOOKUP(J8923,location[#All],5,)</f>
        <v>44312</v>
      </c>
      <c r="O8923" t="str">
        <f>VLOOKUP(J8923,location[#All],6,)</f>
        <v>East</v>
      </c>
    </row>
    <row r="8924" spans="1:15" x14ac:dyDescent="0.25">
      <c r="A8924" t="s">
        <v>5196</v>
      </c>
      <c r="B8924" t="s">
        <v>156</v>
      </c>
      <c r="C8924" s="1">
        <v>42437</v>
      </c>
      <c r="D8924" s="1">
        <v>42442</v>
      </c>
      <c r="E8924" t="s">
        <v>15</v>
      </c>
      <c r="F8924">
        <v>207144</v>
      </c>
      <c r="G8924">
        <v>3</v>
      </c>
      <c r="H8924">
        <v>1</v>
      </c>
      <c r="I8924">
        <v>483336</v>
      </c>
      <c r="J8924" s="1" t="str">
        <f>INDEX(location!A:A,MATCH('Tabela Total'!A8924,location!A:A,0))</f>
        <v>US-2016-140172</v>
      </c>
      <c r="K8924" s="1" t="str">
        <f>VLOOKUP(J8924,location[#All],2,FALSE)</f>
        <v>United States</v>
      </c>
      <c r="L8924" t="str">
        <f>VLOOKUP(J8924,location[#All],3,)</f>
        <v>Jackson</v>
      </c>
      <c r="M8924" t="str">
        <f>VLOOKUP(J8924,location[#All],4,)</f>
        <v>Michigan</v>
      </c>
      <c r="N8924">
        <f>VLOOKUP(J8924,location[#All],5,)</f>
        <v>49201</v>
      </c>
      <c r="O8924" t="str">
        <f>VLOOKUP(J8924,location[#All],6,)</f>
        <v>Central</v>
      </c>
    </row>
    <row r="8925" spans="1:15" x14ac:dyDescent="0.25">
      <c r="A8925" t="s">
        <v>5196</v>
      </c>
      <c r="B8925" t="s">
        <v>156</v>
      </c>
      <c r="C8925" s="1">
        <v>42437</v>
      </c>
      <c r="D8925" s="1">
        <v>42442</v>
      </c>
      <c r="E8925" t="s">
        <v>15</v>
      </c>
      <c r="F8925">
        <v>139</v>
      </c>
      <c r="G8925">
        <v>5</v>
      </c>
      <c r="H8925">
        <v>0</v>
      </c>
      <c r="I8925">
        <v>3753</v>
      </c>
      <c r="J8925" s="1" t="str">
        <f>INDEX(location!A:A,MATCH('Tabela Total'!A8925,location!A:A,0))</f>
        <v>US-2016-140172</v>
      </c>
      <c r="K8925" s="1" t="str">
        <f>VLOOKUP(J8925,location[#All],2,FALSE)</f>
        <v>United States</v>
      </c>
      <c r="L8925" t="str">
        <f>VLOOKUP(J8925,location[#All],3,)</f>
        <v>Jackson</v>
      </c>
      <c r="M8925" t="str">
        <f>VLOOKUP(J8925,location[#All],4,)</f>
        <v>Michigan</v>
      </c>
      <c r="N8925">
        <f>VLOOKUP(J8925,location[#All],5,)</f>
        <v>49201</v>
      </c>
      <c r="O8925" t="str">
        <f>VLOOKUP(J8925,location[#All],6,)</f>
        <v>Central</v>
      </c>
    </row>
    <row r="8926" spans="1:15" x14ac:dyDescent="0.25">
      <c r="A8926" t="s">
        <v>5341</v>
      </c>
      <c r="B8926" t="s">
        <v>156</v>
      </c>
      <c r="C8926" s="1">
        <v>41946</v>
      </c>
      <c r="D8926" s="1">
        <v>41950</v>
      </c>
      <c r="E8926" t="s">
        <v>15</v>
      </c>
      <c r="F8926">
        <v>8997</v>
      </c>
      <c r="G8926">
        <v>3</v>
      </c>
      <c r="H8926">
        <v>0</v>
      </c>
      <c r="I8926">
        <v>188937</v>
      </c>
      <c r="J8926" s="1" t="str">
        <f>INDEX(location!A:A,MATCH('Tabela Total'!A8926,location!A:A,0))</f>
        <v>US-2014-124625</v>
      </c>
      <c r="K8926" s="1" t="str">
        <f>VLOOKUP(J8926,location[#All],2,FALSE)</f>
        <v>United States</v>
      </c>
      <c r="L8926" t="str">
        <f>VLOOKUP(J8926,location[#All],3,)</f>
        <v>Omaha</v>
      </c>
      <c r="M8926" t="str">
        <f>VLOOKUP(J8926,location[#All],4,)</f>
        <v>Nebraska</v>
      </c>
      <c r="N8926">
        <f>VLOOKUP(J8926,location[#All],5,)</f>
        <v>68104</v>
      </c>
      <c r="O8926" t="str">
        <f>VLOOKUP(J8926,location[#All],6,)</f>
        <v>Central</v>
      </c>
    </row>
    <row r="8927" spans="1:15" x14ac:dyDescent="0.25">
      <c r="A8927" t="s">
        <v>290</v>
      </c>
      <c r="B8927" t="s">
        <v>291</v>
      </c>
      <c r="C8927" s="1">
        <v>42001</v>
      </c>
      <c r="D8927" s="1">
        <v>42003</v>
      </c>
      <c r="E8927" t="s">
        <v>44</v>
      </c>
      <c r="F8927">
        <v>99136</v>
      </c>
      <c r="G8927">
        <v>4</v>
      </c>
      <c r="H8927">
        <v>2</v>
      </c>
      <c r="I8927">
        <v>86744</v>
      </c>
      <c r="J8927" s="1" t="str">
        <f>INDEX(location!A:A,MATCH('Tabela Total'!A8927,location!A:A,0))</f>
        <v>CA-2014-164259</v>
      </c>
      <c r="K8927" s="1" t="str">
        <f>VLOOKUP(J8927,location[#All],2,FALSE)</f>
        <v>United States</v>
      </c>
      <c r="L8927" t="str">
        <f>VLOOKUP(J8927,location[#All],3,)</f>
        <v>Philadelphia</v>
      </c>
      <c r="M8927" t="str">
        <f>VLOOKUP(J8927,location[#All],4,)</f>
        <v>Pennsylvania</v>
      </c>
      <c r="N8927">
        <f>VLOOKUP(J8927,location[#All],5,)</f>
        <v>19143</v>
      </c>
      <c r="O8927" t="str">
        <f>VLOOKUP(J8927,location[#All],6,)</f>
        <v>East</v>
      </c>
    </row>
    <row r="8928" spans="1:15" x14ac:dyDescent="0.25">
      <c r="A8928" t="s">
        <v>376</v>
      </c>
      <c r="B8928" t="s">
        <v>291</v>
      </c>
      <c r="C8928" s="1">
        <v>42798</v>
      </c>
      <c r="D8928" s="1">
        <v>42803</v>
      </c>
      <c r="E8928" t="s">
        <v>15</v>
      </c>
      <c r="F8928">
        <v>932</v>
      </c>
      <c r="G8928">
        <v>4</v>
      </c>
      <c r="H8928">
        <v>0</v>
      </c>
      <c r="I8928">
        <v>27028</v>
      </c>
      <c r="J8928" s="1" t="str">
        <f>INDEX(location!A:A,MATCH('Tabela Total'!A8928,location!A:A,0))</f>
        <v>CA-2017-110478</v>
      </c>
      <c r="K8928" s="1" t="str">
        <f>VLOOKUP(J8928,location[#All],2,FALSE)</f>
        <v>United States</v>
      </c>
      <c r="L8928" t="str">
        <f>VLOOKUP(J8928,location[#All],3,)</f>
        <v>Los Angeles</v>
      </c>
      <c r="M8928" t="str">
        <f>VLOOKUP(J8928,location[#All],4,)</f>
        <v>California</v>
      </c>
      <c r="N8928">
        <f>VLOOKUP(J8928,location[#All],5,)</f>
        <v>90045</v>
      </c>
      <c r="O8928" t="str">
        <f>VLOOKUP(J8928,location[#All],6,)</f>
        <v>West</v>
      </c>
    </row>
    <row r="8929" spans="1:15" x14ac:dyDescent="0.25">
      <c r="A8929" t="s">
        <v>376</v>
      </c>
      <c r="B8929" t="s">
        <v>291</v>
      </c>
      <c r="C8929" s="1">
        <v>42798</v>
      </c>
      <c r="D8929" s="1">
        <v>42803</v>
      </c>
      <c r="E8929" t="s">
        <v>15</v>
      </c>
      <c r="F8929">
        <v>1525</v>
      </c>
      <c r="G8929">
        <v>1</v>
      </c>
      <c r="H8929">
        <v>0</v>
      </c>
      <c r="I8929">
        <v>7015</v>
      </c>
      <c r="J8929" s="1" t="str">
        <f>INDEX(location!A:A,MATCH('Tabela Total'!A8929,location!A:A,0))</f>
        <v>CA-2017-110478</v>
      </c>
      <c r="K8929" s="1" t="str">
        <f>VLOOKUP(J8929,location[#All],2,FALSE)</f>
        <v>United States</v>
      </c>
      <c r="L8929" t="str">
        <f>VLOOKUP(J8929,location[#All],3,)</f>
        <v>Los Angeles</v>
      </c>
      <c r="M8929" t="str">
        <f>VLOOKUP(J8929,location[#All],4,)</f>
        <v>California</v>
      </c>
      <c r="N8929">
        <f>VLOOKUP(J8929,location[#All],5,)</f>
        <v>90045</v>
      </c>
      <c r="O8929" t="str">
        <f>VLOOKUP(J8929,location[#All],6,)</f>
        <v>West</v>
      </c>
    </row>
    <row r="8930" spans="1:15" x14ac:dyDescent="0.25">
      <c r="A8930" t="s">
        <v>2660</v>
      </c>
      <c r="B8930" t="s">
        <v>291</v>
      </c>
      <c r="C8930" s="1">
        <v>42698</v>
      </c>
      <c r="D8930" s="1">
        <v>42704</v>
      </c>
      <c r="E8930" t="s">
        <v>15</v>
      </c>
      <c r="F8930">
        <v>6599</v>
      </c>
      <c r="G8930">
        <v>2</v>
      </c>
      <c r="H8930">
        <v>0</v>
      </c>
      <c r="I8930">
        <v>217767</v>
      </c>
      <c r="J8930" s="1" t="str">
        <f>INDEX(location!A:A,MATCH('Tabela Total'!A8930,location!A:A,0))</f>
        <v>US-2016-163881</v>
      </c>
      <c r="K8930" s="1" t="str">
        <f>VLOOKUP(J8930,location[#All],2,FALSE)</f>
        <v>United States</v>
      </c>
      <c r="L8930" t="str">
        <f>VLOOKUP(J8930,location[#All],3,)</f>
        <v>Los Angeles</v>
      </c>
      <c r="M8930" t="str">
        <f>VLOOKUP(J8930,location[#All],4,)</f>
        <v>California</v>
      </c>
      <c r="N8930">
        <f>VLOOKUP(J8930,location[#All],5,)</f>
        <v>90036</v>
      </c>
      <c r="O8930" t="str">
        <f>VLOOKUP(J8930,location[#All],6,)</f>
        <v>West</v>
      </c>
    </row>
    <row r="8931" spans="1:15" x14ac:dyDescent="0.25">
      <c r="A8931" t="s">
        <v>2660</v>
      </c>
      <c r="B8931" t="s">
        <v>291</v>
      </c>
      <c r="C8931" s="1">
        <v>42698</v>
      </c>
      <c r="D8931" s="1">
        <v>42704</v>
      </c>
      <c r="E8931" t="s">
        <v>15</v>
      </c>
      <c r="F8931">
        <v>1684752</v>
      </c>
      <c r="G8931">
        <v>6</v>
      </c>
      <c r="H8931">
        <v>2</v>
      </c>
      <c r="I8931">
        <v>210594</v>
      </c>
      <c r="J8931" s="1" t="str">
        <f>INDEX(location!A:A,MATCH('Tabela Total'!A8931,location!A:A,0))</f>
        <v>US-2016-163881</v>
      </c>
      <c r="K8931" s="1" t="str">
        <f>VLOOKUP(J8931,location[#All],2,FALSE)</f>
        <v>United States</v>
      </c>
      <c r="L8931" t="str">
        <f>VLOOKUP(J8931,location[#All],3,)</f>
        <v>Los Angeles</v>
      </c>
      <c r="M8931" t="str">
        <f>VLOOKUP(J8931,location[#All],4,)</f>
        <v>California</v>
      </c>
      <c r="N8931">
        <f>VLOOKUP(J8931,location[#All],5,)</f>
        <v>90036</v>
      </c>
      <c r="O8931" t="str">
        <f>VLOOKUP(J8931,location[#All],6,)</f>
        <v>West</v>
      </c>
    </row>
    <row r="8932" spans="1:15" x14ac:dyDescent="0.25">
      <c r="A8932" t="s">
        <v>2660</v>
      </c>
      <c r="B8932" t="s">
        <v>291</v>
      </c>
      <c r="C8932" s="1">
        <v>42698</v>
      </c>
      <c r="D8932" s="1">
        <v>42704</v>
      </c>
      <c r="E8932" t="s">
        <v>15</v>
      </c>
      <c r="F8932">
        <v>55992</v>
      </c>
      <c r="G8932">
        <v>8</v>
      </c>
      <c r="H8932">
        <v>0</v>
      </c>
      <c r="I8932">
        <v>1903728</v>
      </c>
      <c r="J8932" s="1" t="str">
        <f>INDEX(location!A:A,MATCH('Tabela Total'!A8932,location!A:A,0))</f>
        <v>US-2016-163881</v>
      </c>
      <c r="K8932" s="1" t="str">
        <f>VLOOKUP(J8932,location[#All],2,FALSE)</f>
        <v>United States</v>
      </c>
      <c r="L8932" t="str">
        <f>VLOOKUP(J8932,location[#All],3,)</f>
        <v>Los Angeles</v>
      </c>
      <c r="M8932" t="str">
        <f>VLOOKUP(J8932,location[#All],4,)</f>
        <v>California</v>
      </c>
      <c r="N8932">
        <f>VLOOKUP(J8932,location[#All],5,)</f>
        <v>90036</v>
      </c>
      <c r="O8932" t="str">
        <f>VLOOKUP(J8932,location[#All],6,)</f>
        <v>West</v>
      </c>
    </row>
    <row r="8933" spans="1:15" x14ac:dyDescent="0.25">
      <c r="A8933" t="s">
        <v>3396</v>
      </c>
      <c r="B8933" t="s">
        <v>291</v>
      </c>
      <c r="C8933" s="1">
        <v>42252</v>
      </c>
      <c r="D8933" s="1">
        <v>42257</v>
      </c>
      <c r="E8933" t="s">
        <v>15</v>
      </c>
      <c r="F8933">
        <v>616</v>
      </c>
      <c r="G8933">
        <v>2</v>
      </c>
      <c r="H8933">
        <v>0</v>
      </c>
      <c r="I8933">
        <v>29568</v>
      </c>
      <c r="J8933" s="1" t="str">
        <f>INDEX(location!A:A,MATCH('Tabela Total'!A8933,location!A:A,0))</f>
        <v>CA-2015-105158</v>
      </c>
      <c r="K8933" s="1" t="str">
        <f>VLOOKUP(J8933,location[#All],2,FALSE)</f>
        <v>United States</v>
      </c>
      <c r="L8933" t="str">
        <f>VLOOKUP(J8933,location[#All],3,)</f>
        <v>Rochester</v>
      </c>
      <c r="M8933" t="str">
        <f>VLOOKUP(J8933,location[#All],4,)</f>
        <v>Minnesota</v>
      </c>
      <c r="N8933">
        <f>VLOOKUP(J8933,location[#All],5,)</f>
        <v>55901</v>
      </c>
      <c r="O8933" t="str">
        <f>VLOOKUP(J8933,location[#All],6,)</f>
        <v>Central</v>
      </c>
    </row>
    <row r="8934" spans="1:15" x14ac:dyDescent="0.25">
      <c r="A8934" t="s">
        <v>3396</v>
      </c>
      <c r="B8934" t="s">
        <v>291</v>
      </c>
      <c r="C8934" s="1">
        <v>42252</v>
      </c>
      <c r="D8934" s="1">
        <v>42257</v>
      </c>
      <c r="E8934" t="s">
        <v>15</v>
      </c>
      <c r="F8934">
        <v>3684</v>
      </c>
      <c r="G8934">
        <v>3</v>
      </c>
      <c r="H8934">
        <v>0</v>
      </c>
      <c r="I8934">
        <v>173148</v>
      </c>
      <c r="J8934" s="1" t="str">
        <f>INDEX(location!A:A,MATCH('Tabela Total'!A8934,location!A:A,0))</f>
        <v>CA-2015-105158</v>
      </c>
      <c r="K8934" s="1" t="str">
        <f>VLOOKUP(J8934,location[#All],2,FALSE)</f>
        <v>United States</v>
      </c>
      <c r="L8934" t="str">
        <f>VLOOKUP(J8934,location[#All],3,)</f>
        <v>Rochester</v>
      </c>
      <c r="M8934" t="str">
        <f>VLOOKUP(J8934,location[#All],4,)</f>
        <v>Minnesota</v>
      </c>
      <c r="N8934">
        <f>VLOOKUP(J8934,location[#All],5,)</f>
        <v>55901</v>
      </c>
      <c r="O8934" t="str">
        <f>VLOOKUP(J8934,location[#All],6,)</f>
        <v>Central</v>
      </c>
    </row>
    <row r="8935" spans="1:15" x14ac:dyDescent="0.25">
      <c r="A8935" t="s">
        <v>3944</v>
      </c>
      <c r="B8935" t="s">
        <v>291</v>
      </c>
      <c r="C8935" s="1">
        <v>43006</v>
      </c>
      <c r="D8935" s="1">
        <v>43010</v>
      </c>
      <c r="E8935" t="s">
        <v>15</v>
      </c>
      <c r="F8935">
        <v>10368</v>
      </c>
      <c r="G8935">
        <v>2</v>
      </c>
      <c r="H8935">
        <v>2</v>
      </c>
      <c r="I8935">
        <v>36288</v>
      </c>
      <c r="J8935" s="1" t="str">
        <f>INDEX(location!A:A,MATCH('Tabela Total'!A8935,location!A:A,0))</f>
        <v>CA-2017-160017</v>
      </c>
      <c r="K8935" s="1" t="str">
        <f>VLOOKUP(J8935,location[#All],2,FALSE)</f>
        <v>United States</v>
      </c>
      <c r="L8935" t="str">
        <f>VLOOKUP(J8935,location[#All],3,)</f>
        <v>Jacksonville</v>
      </c>
      <c r="M8935" t="str">
        <f>VLOOKUP(J8935,location[#All],4,)</f>
        <v>Florida</v>
      </c>
      <c r="N8935">
        <f>VLOOKUP(J8935,location[#All],5,)</f>
        <v>32216</v>
      </c>
      <c r="O8935" t="str">
        <f>VLOOKUP(J8935,location[#All],6,)</f>
        <v>South</v>
      </c>
    </row>
    <row r="8936" spans="1:15" x14ac:dyDescent="0.25">
      <c r="A8936" t="s">
        <v>4141</v>
      </c>
      <c r="B8936" t="s">
        <v>291</v>
      </c>
      <c r="C8936" s="1">
        <v>42051</v>
      </c>
      <c r="D8936" s="1">
        <v>42055</v>
      </c>
      <c r="E8936" t="s">
        <v>15</v>
      </c>
      <c r="F8936">
        <v>3588</v>
      </c>
      <c r="G8936">
        <v>6</v>
      </c>
      <c r="H8936">
        <v>0</v>
      </c>
      <c r="I8936">
        <v>16146</v>
      </c>
      <c r="J8936" s="1" t="str">
        <f>INDEX(location!A:A,MATCH('Tabela Total'!A8936,location!A:A,0))</f>
        <v>CA-2015-156923</v>
      </c>
      <c r="K8936" s="1" t="str">
        <f>VLOOKUP(J8936,location[#All],2,FALSE)</f>
        <v>United States</v>
      </c>
      <c r="L8936" t="str">
        <f>VLOOKUP(J8936,location[#All],3,)</f>
        <v>Dover</v>
      </c>
      <c r="M8936" t="str">
        <f>VLOOKUP(J8936,location[#All],4,)</f>
        <v>New Hampshire</v>
      </c>
      <c r="N8936">
        <f>VLOOKUP(J8936,location[#All],5,)</f>
        <v>3820</v>
      </c>
      <c r="O8936" t="str">
        <f>VLOOKUP(J8936,location[#All],6,)</f>
        <v>East</v>
      </c>
    </row>
    <row r="8937" spans="1:15" x14ac:dyDescent="0.25">
      <c r="A8937" t="s">
        <v>4276</v>
      </c>
      <c r="B8937" t="s">
        <v>291</v>
      </c>
      <c r="C8937" s="1">
        <v>41988</v>
      </c>
      <c r="D8937" s="1">
        <v>41994</v>
      </c>
      <c r="E8937" t="s">
        <v>15</v>
      </c>
      <c r="F8937">
        <v>8544</v>
      </c>
      <c r="G8937">
        <v>2</v>
      </c>
      <c r="H8937">
        <v>6</v>
      </c>
      <c r="I8937">
        <v>-7476</v>
      </c>
      <c r="J8937" s="1" t="str">
        <f>INDEX(location!A:A,MATCH('Tabela Total'!A8937,location!A:A,0))</f>
        <v>CA-2014-119466</v>
      </c>
      <c r="K8937" s="1" t="str">
        <f>VLOOKUP(J8937,location[#All],2,FALSE)</f>
        <v>United States</v>
      </c>
      <c r="L8937" t="str">
        <f>VLOOKUP(J8937,location[#All],3,)</f>
        <v>Chicago</v>
      </c>
      <c r="M8937" t="str">
        <f>VLOOKUP(J8937,location[#All],4,)</f>
        <v>Illinois</v>
      </c>
      <c r="N8937">
        <f>VLOOKUP(J8937,location[#All],5,)</f>
        <v>60623</v>
      </c>
      <c r="O8937" t="str">
        <f>VLOOKUP(J8937,location[#All],6,)</f>
        <v>Central</v>
      </c>
    </row>
    <row r="8938" spans="1:15" x14ac:dyDescent="0.25">
      <c r="A8938" t="s">
        <v>4665</v>
      </c>
      <c r="B8938" t="s">
        <v>291</v>
      </c>
      <c r="C8938" s="1">
        <v>43020</v>
      </c>
      <c r="D8938" s="1">
        <v>43023</v>
      </c>
      <c r="E8938" t="s">
        <v>44</v>
      </c>
      <c r="F8938">
        <v>39984</v>
      </c>
      <c r="G8938">
        <v>2</v>
      </c>
      <c r="H8938">
        <v>2</v>
      </c>
      <c r="I8938">
        <v>-14994</v>
      </c>
      <c r="J8938" s="1" t="str">
        <f>INDEX(location!A:A,MATCH('Tabela Total'!A8938,location!A:A,0))</f>
        <v>CA-2017-169362</v>
      </c>
      <c r="K8938" s="1" t="str">
        <f>VLOOKUP(J8938,location[#All],2,FALSE)</f>
        <v>United States</v>
      </c>
      <c r="L8938" t="str">
        <f>VLOOKUP(J8938,location[#All],3,)</f>
        <v>Dallas</v>
      </c>
      <c r="M8938" t="str">
        <f>VLOOKUP(J8938,location[#All],4,)</f>
        <v>Texas</v>
      </c>
      <c r="N8938">
        <f>VLOOKUP(J8938,location[#All],5,)</f>
        <v>75217</v>
      </c>
      <c r="O8938" t="str">
        <f>VLOOKUP(J8938,location[#All],6,)</f>
        <v>Central</v>
      </c>
    </row>
    <row r="8939" spans="1:15" x14ac:dyDescent="0.25">
      <c r="A8939" t="s">
        <v>4746</v>
      </c>
      <c r="B8939" t="s">
        <v>291</v>
      </c>
      <c r="C8939" s="1">
        <v>42232</v>
      </c>
      <c r="D8939" s="1">
        <v>42236</v>
      </c>
      <c r="E8939" t="s">
        <v>15</v>
      </c>
      <c r="F8939">
        <v>519792</v>
      </c>
      <c r="G8939">
        <v>4</v>
      </c>
      <c r="H8939">
        <v>4</v>
      </c>
      <c r="I8939">
        <v>-1126216</v>
      </c>
      <c r="J8939" s="1" t="str">
        <f>INDEX(location!A:A,MATCH('Tabela Total'!A8939,location!A:A,0))</f>
        <v>US-2015-126753</v>
      </c>
      <c r="K8939" s="1" t="str">
        <f>VLOOKUP(J8939,location[#All],2,FALSE)</f>
        <v>United States</v>
      </c>
      <c r="L8939" t="str">
        <f>VLOOKUP(J8939,location[#All],3,)</f>
        <v>Philadelphia</v>
      </c>
      <c r="M8939" t="str">
        <f>VLOOKUP(J8939,location[#All],4,)</f>
        <v>Pennsylvania</v>
      </c>
      <c r="N8939">
        <f>VLOOKUP(J8939,location[#All],5,)</f>
        <v>19134</v>
      </c>
      <c r="O8939" t="str">
        <f>VLOOKUP(J8939,location[#All],6,)</f>
        <v>East</v>
      </c>
    </row>
    <row r="8940" spans="1:15" x14ac:dyDescent="0.25">
      <c r="A8940" t="s">
        <v>4746</v>
      </c>
      <c r="B8940" t="s">
        <v>291</v>
      </c>
      <c r="C8940" s="1">
        <v>42232</v>
      </c>
      <c r="D8940" s="1">
        <v>42236</v>
      </c>
      <c r="E8940" t="s">
        <v>15</v>
      </c>
      <c r="F8940">
        <v>31176</v>
      </c>
      <c r="G8940">
        <v>3</v>
      </c>
      <c r="H8940">
        <v>2</v>
      </c>
      <c r="I8940">
        <v>-54558</v>
      </c>
      <c r="J8940" s="1" t="str">
        <f>INDEX(location!A:A,MATCH('Tabela Total'!A8940,location!A:A,0))</f>
        <v>US-2015-126753</v>
      </c>
      <c r="K8940" s="1" t="str">
        <f>VLOOKUP(J8940,location[#All],2,FALSE)</f>
        <v>United States</v>
      </c>
      <c r="L8940" t="str">
        <f>VLOOKUP(J8940,location[#All],3,)</f>
        <v>Philadelphia</v>
      </c>
      <c r="M8940" t="str">
        <f>VLOOKUP(J8940,location[#All],4,)</f>
        <v>Pennsylvania</v>
      </c>
      <c r="N8940">
        <f>VLOOKUP(J8940,location[#All],5,)</f>
        <v>19134</v>
      </c>
      <c r="O8940" t="str">
        <f>VLOOKUP(J8940,location[#All],6,)</f>
        <v>East</v>
      </c>
    </row>
    <row r="8941" spans="1:15" x14ac:dyDescent="0.25">
      <c r="A8941" t="s">
        <v>4746</v>
      </c>
      <c r="B8941" t="s">
        <v>291</v>
      </c>
      <c r="C8941" s="1">
        <v>42232</v>
      </c>
      <c r="D8941" s="1">
        <v>42236</v>
      </c>
      <c r="E8941" t="s">
        <v>15</v>
      </c>
      <c r="F8941">
        <v>10368</v>
      </c>
      <c r="G8941">
        <v>2</v>
      </c>
      <c r="H8941">
        <v>2</v>
      </c>
      <c r="I8941">
        <v>36288</v>
      </c>
      <c r="J8941" s="1" t="str">
        <f>INDEX(location!A:A,MATCH('Tabela Total'!A8941,location!A:A,0))</f>
        <v>US-2015-126753</v>
      </c>
      <c r="K8941" s="1" t="str">
        <f>VLOOKUP(J8941,location[#All],2,FALSE)</f>
        <v>United States</v>
      </c>
      <c r="L8941" t="str">
        <f>VLOOKUP(J8941,location[#All],3,)</f>
        <v>Philadelphia</v>
      </c>
      <c r="M8941" t="str">
        <f>VLOOKUP(J8941,location[#All],4,)</f>
        <v>Pennsylvania</v>
      </c>
      <c r="N8941">
        <f>VLOOKUP(J8941,location[#All],5,)</f>
        <v>19134</v>
      </c>
      <c r="O8941" t="str">
        <f>VLOOKUP(J8941,location[#All],6,)</f>
        <v>East</v>
      </c>
    </row>
    <row r="8942" spans="1:15" x14ac:dyDescent="0.25">
      <c r="A8942" t="s">
        <v>4746</v>
      </c>
      <c r="B8942" t="s">
        <v>291</v>
      </c>
      <c r="C8942" s="1">
        <v>42232</v>
      </c>
      <c r="D8942" s="1">
        <v>42236</v>
      </c>
      <c r="E8942" t="s">
        <v>15</v>
      </c>
      <c r="F8942">
        <v>2724</v>
      </c>
      <c r="G8942">
        <v>2</v>
      </c>
      <c r="H8942">
        <v>7</v>
      </c>
      <c r="I8942">
        <v>-19068</v>
      </c>
      <c r="J8942" s="1" t="str">
        <f>INDEX(location!A:A,MATCH('Tabela Total'!A8942,location!A:A,0))</f>
        <v>US-2015-126753</v>
      </c>
      <c r="K8942" s="1" t="str">
        <f>VLOOKUP(J8942,location[#All],2,FALSE)</f>
        <v>United States</v>
      </c>
      <c r="L8942" t="str">
        <f>VLOOKUP(J8942,location[#All],3,)</f>
        <v>Philadelphia</v>
      </c>
      <c r="M8942" t="str">
        <f>VLOOKUP(J8942,location[#All],4,)</f>
        <v>Pennsylvania</v>
      </c>
      <c r="N8942">
        <f>VLOOKUP(J8942,location[#All],5,)</f>
        <v>19134</v>
      </c>
      <c r="O8942" t="str">
        <f>VLOOKUP(J8942,location[#All],6,)</f>
        <v>East</v>
      </c>
    </row>
    <row r="8943" spans="1:15" x14ac:dyDescent="0.25">
      <c r="A8943" t="s">
        <v>4746</v>
      </c>
      <c r="B8943" t="s">
        <v>291</v>
      </c>
      <c r="C8943" s="1">
        <v>42232</v>
      </c>
      <c r="D8943" s="1">
        <v>42236</v>
      </c>
      <c r="E8943" t="s">
        <v>15</v>
      </c>
      <c r="F8943">
        <v>254352</v>
      </c>
      <c r="G8943">
        <v>3</v>
      </c>
      <c r="H8943">
        <v>2</v>
      </c>
      <c r="I8943">
        <v>0</v>
      </c>
      <c r="J8943" s="1" t="str">
        <f>INDEX(location!A:A,MATCH('Tabela Total'!A8943,location!A:A,0))</f>
        <v>US-2015-126753</v>
      </c>
      <c r="K8943" s="1" t="str">
        <f>VLOOKUP(J8943,location[#All],2,FALSE)</f>
        <v>United States</v>
      </c>
      <c r="L8943" t="str">
        <f>VLOOKUP(J8943,location[#All],3,)</f>
        <v>Philadelphia</v>
      </c>
      <c r="M8943" t="str">
        <f>VLOOKUP(J8943,location[#All],4,)</f>
        <v>Pennsylvania</v>
      </c>
      <c r="N8943">
        <f>VLOOKUP(J8943,location[#All],5,)</f>
        <v>19134</v>
      </c>
      <c r="O8943" t="str">
        <f>VLOOKUP(J8943,location[#All],6,)</f>
        <v>East</v>
      </c>
    </row>
    <row r="8944" spans="1:15" x14ac:dyDescent="0.25">
      <c r="A8944" t="s">
        <v>4746</v>
      </c>
      <c r="B8944" t="s">
        <v>291</v>
      </c>
      <c r="C8944" s="1">
        <v>42232</v>
      </c>
      <c r="D8944" s="1">
        <v>42236</v>
      </c>
      <c r="E8944" t="s">
        <v>15</v>
      </c>
      <c r="F8944">
        <v>3762</v>
      </c>
      <c r="G8944">
        <v>3</v>
      </c>
      <c r="H8944">
        <v>7</v>
      </c>
      <c r="I8944">
        <v>-27588</v>
      </c>
      <c r="J8944" s="1" t="str">
        <f>INDEX(location!A:A,MATCH('Tabela Total'!A8944,location!A:A,0))</f>
        <v>US-2015-126753</v>
      </c>
      <c r="K8944" s="1" t="str">
        <f>VLOOKUP(J8944,location[#All],2,FALSE)</f>
        <v>United States</v>
      </c>
      <c r="L8944" t="str">
        <f>VLOOKUP(J8944,location[#All],3,)</f>
        <v>Philadelphia</v>
      </c>
      <c r="M8944" t="str">
        <f>VLOOKUP(J8944,location[#All],4,)</f>
        <v>Pennsylvania</v>
      </c>
      <c r="N8944">
        <f>VLOOKUP(J8944,location[#All],5,)</f>
        <v>19134</v>
      </c>
      <c r="O8944" t="str">
        <f>VLOOKUP(J8944,location[#All],6,)</f>
        <v>East</v>
      </c>
    </row>
    <row r="8945" spans="1:15" x14ac:dyDescent="0.25">
      <c r="A8945" t="s">
        <v>4746</v>
      </c>
      <c r="B8945" t="s">
        <v>291</v>
      </c>
      <c r="C8945" s="1">
        <v>42232</v>
      </c>
      <c r="D8945" s="1">
        <v>42236</v>
      </c>
      <c r="E8945" t="s">
        <v>15</v>
      </c>
      <c r="F8945">
        <v>10272</v>
      </c>
      <c r="G8945">
        <v>3</v>
      </c>
      <c r="H8945">
        <v>2</v>
      </c>
      <c r="I8945">
        <v>321</v>
      </c>
      <c r="J8945" s="1" t="str">
        <f>INDEX(location!A:A,MATCH('Tabela Total'!A8945,location!A:A,0))</f>
        <v>US-2015-126753</v>
      </c>
      <c r="K8945" s="1" t="str">
        <f>VLOOKUP(J8945,location[#All],2,FALSE)</f>
        <v>United States</v>
      </c>
      <c r="L8945" t="str">
        <f>VLOOKUP(J8945,location[#All],3,)</f>
        <v>Philadelphia</v>
      </c>
      <c r="M8945" t="str">
        <f>VLOOKUP(J8945,location[#All],4,)</f>
        <v>Pennsylvania</v>
      </c>
      <c r="N8945">
        <f>VLOOKUP(J8945,location[#All],5,)</f>
        <v>19134</v>
      </c>
      <c r="O8945" t="str">
        <f>VLOOKUP(J8945,location[#All],6,)</f>
        <v>East</v>
      </c>
    </row>
    <row r="8946" spans="1:15" x14ac:dyDescent="0.25">
      <c r="A8946" t="s">
        <v>5151</v>
      </c>
      <c r="B8946" t="s">
        <v>291</v>
      </c>
      <c r="C8946" s="1">
        <v>42365</v>
      </c>
      <c r="D8946" s="1">
        <v>42369</v>
      </c>
      <c r="E8946" t="s">
        <v>15</v>
      </c>
      <c r="F8946">
        <v>4728</v>
      </c>
      <c r="G8946">
        <v>3</v>
      </c>
      <c r="H8946">
        <v>2</v>
      </c>
      <c r="I8946">
        <v>7092</v>
      </c>
      <c r="J8946" s="1" t="str">
        <f>INDEX(location!A:A,MATCH('Tabela Total'!A8946,location!A:A,0))</f>
        <v>CA-2015-103870</v>
      </c>
      <c r="K8946" s="1" t="str">
        <f>VLOOKUP(J8946,location[#All],2,FALSE)</f>
        <v>United States</v>
      </c>
      <c r="L8946" t="str">
        <f>VLOOKUP(J8946,location[#All],3,)</f>
        <v>Murfreesboro</v>
      </c>
      <c r="M8946" t="str">
        <f>VLOOKUP(J8946,location[#All],4,)</f>
        <v>Tennessee</v>
      </c>
      <c r="N8946">
        <f>VLOOKUP(J8946,location[#All],5,)</f>
        <v>37130</v>
      </c>
      <c r="O8946" t="str">
        <f>VLOOKUP(J8946,location[#All],6,)</f>
        <v>South</v>
      </c>
    </row>
    <row r="8947" spans="1:15" x14ac:dyDescent="0.25">
      <c r="A8947" t="s">
        <v>5151</v>
      </c>
      <c r="B8947" t="s">
        <v>291</v>
      </c>
      <c r="C8947" s="1">
        <v>42365</v>
      </c>
      <c r="D8947" s="1">
        <v>42369</v>
      </c>
      <c r="E8947" t="s">
        <v>15</v>
      </c>
      <c r="F8947">
        <v>53352</v>
      </c>
      <c r="G8947">
        <v>3</v>
      </c>
      <c r="H8947">
        <v>2</v>
      </c>
      <c r="I8947">
        <v>160056</v>
      </c>
      <c r="J8947" s="1" t="str">
        <f>INDEX(location!A:A,MATCH('Tabela Total'!A8947,location!A:A,0))</f>
        <v>CA-2015-103870</v>
      </c>
      <c r="K8947" s="1" t="str">
        <f>VLOOKUP(J8947,location[#All],2,FALSE)</f>
        <v>United States</v>
      </c>
      <c r="L8947" t="str">
        <f>VLOOKUP(J8947,location[#All],3,)</f>
        <v>Murfreesboro</v>
      </c>
      <c r="M8947" t="str">
        <f>VLOOKUP(J8947,location[#All],4,)</f>
        <v>Tennessee</v>
      </c>
      <c r="N8947">
        <f>VLOOKUP(J8947,location[#All],5,)</f>
        <v>37130</v>
      </c>
      <c r="O8947" t="str">
        <f>VLOOKUP(J8947,location[#All],6,)</f>
        <v>South</v>
      </c>
    </row>
    <row r="8948" spans="1:15" x14ac:dyDescent="0.25">
      <c r="A8948" t="s">
        <v>5151</v>
      </c>
      <c r="B8948" t="s">
        <v>291</v>
      </c>
      <c r="C8948" s="1">
        <v>42365</v>
      </c>
      <c r="D8948" s="1">
        <v>42369</v>
      </c>
      <c r="E8948" t="s">
        <v>15</v>
      </c>
      <c r="F8948">
        <v>131104</v>
      </c>
      <c r="G8948">
        <v>2</v>
      </c>
      <c r="H8948">
        <v>2</v>
      </c>
      <c r="I8948">
        <v>8194</v>
      </c>
      <c r="J8948" s="1" t="str">
        <f>INDEX(location!A:A,MATCH('Tabela Total'!A8948,location!A:A,0))</f>
        <v>CA-2015-103870</v>
      </c>
      <c r="K8948" s="1" t="str">
        <f>VLOOKUP(J8948,location[#All],2,FALSE)</f>
        <v>United States</v>
      </c>
      <c r="L8948" t="str">
        <f>VLOOKUP(J8948,location[#All],3,)</f>
        <v>Murfreesboro</v>
      </c>
      <c r="M8948" t="str">
        <f>VLOOKUP(J8948,location[#All],4,)</f>
        <v>Tennessee</v>
      </c>
      <c r="N8948">
        <f>VLOOKUP(J8948,location[#All],5,)</f>
        <v>37130</v>
      </c>
      <c r="O8948" t="str">
        <f>VLOOKUP(J8948,location[#All],6,)</f>
        <v>South</v>
      </c>
    </row>
    <row r="8949" spans="1:15" x14ac:dyDescent="0.25">
      <c r="A8949" t="s">
        <v>5151</v>
      </c>
      <c r="B8949" t="s">
        <v>291</v>
      </c>
      <c r="C8949" s="1">
        <v>42365</v>
      </c>
      <c r="D8949" s="1">
        <v>42369</v>
      </c>
      <c r="E8949" t="s">
        <v>15</v>
      </c>
      <c r="F8949">
        <v>22512</v>
      </c>
      <c r="G8949">
        <v>3</v>
      </c>
      <c r="H8949">
        <v>2</v>
      </c>
      <c r="I8949">
        <v>22512</v>
      </c>
      <c r="J8949" s="1" t="str">
        <f>INDEX(location!A:A,MATCH('Tabela Total'!A8949,location!A:A,0))</f>
        <v>CA-2015-103870</v>
      </c>
      <c r="K8949" s="1" t="str">
        <f>VLOOKUP(J8949,location[#All],2,FALSE)</f>
        <v>United States</v>
      </c>
      <c r="L8949" t="str">
        <f>VLOOKUP(J8949,location[#All],3,)</f>
        <v>Murfreesboro</v>
      </c>
      <c r="M8949" t="str">
        <f>VLOOKUP(J8949,location[#All],4,)</f>
        <v>Tennessee</v>
      </c>
      <c r="N8949">
        <f>VLOOKUP(J8949,location[#All],5,)</f>
        <v>37130</v>
      </c>
      <c r="O8949" t="str">
        <f>VLOOKUP(J8949,location[#All],6,)</f>
        <v>South</v>
      </c>
    </row>
    <row r="8950" spans="1:15" x14ac:dyDescent="0.25">
      <c r="A8950" t="s">
        <v>5151</v>
      </c>
      <c r="B8950" t="s">
        <v>291</v>
      </c>
      <c r="C8950" s="1">
        <v>42365</v>
      </c>
      <c r="D8950" s="1">
        <v>42369</v>
      </c>
      <c r="E8950" t="s">
        <v>15</v>
      </c>
      <c r="F8950">
        <v>72744</v>
      </c>
      <c r="G8950">
        <v>7</v>
      </c>
      <c r="H8950">
        <v>2</v>
      </c>
      <c r="I8950">
        <v>-127302</v>
      </c>
      <c r="J8950" s="1" t="str">
        <f>INDEX(location!A:A,MATCH('Tabela Total'!A8950,location!A:A,0))</f>
        <v>CA-2015-103870</v>
      </c>
      <c r="K8950" s="1" t="str">
        <f>VLOOKUP(J8950,location[#All],2,FALSE)</f>
        <v>United States</v>
      </c>
      <c r="L8950" t="str">
        <f>VLOOKUP(J8950,location[#All],3,)</f>
        <v>Murfreesboro</v>
      </c>
      <c r="M8950" t="str">
        <f>VLOOKUP(J8950,location[#All],4,)</f>
        <v>Tennessee</v>
      </c>
      <c r="N8950">
        <f>VLOOKUP(J8950,location[#All],5,)</f>
        <v>37130</v>
      </c>
      <c r="O8950" t="str">
        <f>VLOOKUP(J8950,location[#All],6,)</f>
        <v>South</v>
      </c>
    </row>
    <row r="8951" spans="1:15" x14ac:dyDescent="0.25">
      <c r="A8951" t="s">
        <v>2704</v>
      </c>
      <c r="B8951" t="s">
        <v>2705</v>
      </c>
      <c r="C8951" s="1">
        <v>41965</v>
      </c>
      <c r="D8951" s="1">
        <v>41969</v>
      </c>
      <c r="E8951" t="s">
        <v>15</v>
      </c>
      <c r="F8951">
        <v>5382</v>
      </c>
      <c r="G8951">
        <v>9</v>
      </c>
      <c r="H8951">
        <v>0</v>
      </c>
      <c r="I8951">
        <v>24219</v>
      </c>
      <c r="J8951" s="1" t="str">
        <f>INDEX(location!A:A,MATCH('Tabela Total'!A8951,location!A:A,0))</f>
        <v>CA-2014-135090</v>
      </c>
      <c r="K8951" s="1" t="str">
        <f>VLOOKUP(J8951,location[#All],2,FALSE)</f>
        <v>United States</v>
      </c>
      <c r="L8951" t="str">
        <f>VLOOKUP(J8951,location[#All],3,)</f>
        <v>Los Angeles</v>
      </c>
      <c r="M8951" t="str">
        <f>VLOOKUP(J8951,location[#All],4,)</f>
        <v>California</v>
      </c>
      <c r="N8951">
        <f>VLOOKUP(J8951,location[#All],5,)</f>
        <v>90036</v>
      </c>
      <c r="O8951" t="str">
        <f>VLOOKUP(J8951,location[#All],6,)</f>
        <v>West</v>
      </c>
    </row>
    <row r="8952" spans="1:15" x14ac:dyDescent="0.25">
      <c r="A8952" t="s">
        <v>2743</v>
      </c>
      <c r="B8952" t="s">
        <v>2705</v>
      </c>
      <c r="C8952" s="1">
        <v>43029</v>
      </c>
      <c r="D8952" s="1">
        <v>43033</v>
      </c>
      <c r="E8952" t="s">
        <v>15</v>
      </c>
      <c r="F8952">
        <v>23992</v>
      </c>
      <c r="G8952">
        <v>2</v>
      </c>
      <c r="H8952">
        <v>8</v>
      </c>
      <c r="I8952">
        <v>-623792</v>
      </c>
      <c r="J8952" s="1" t="str">
        <f>INDEX(location!A:A,MATCH('Tabela Total'!A8952,location!A:A,0))</f>
        <v>CA-2017-100356</v>
      </c>
      <c r="K8952" s="1" t="str">
        <f>VLOOKUP(J8952,location[#All],2,FALSE)</f>
        <v>United States</v>
      </c>
      <c r="L8952" t="str">
        <f>VLOOKUP(J8952,location[#All],3,)</f>
        <v>Chicago</v>
      </c>
      <c r="M8952" t="str">
        <f>VLOOKUP(J8952,location[#All],4,)</f>
        <v>Illinois</v>
      </c>
      <c r="N8952">
        <f>VLOOKUP(J8952,location[#All],5,)</f>
        <v>60653</v>
      </c>
      <c r="O8952" t="str">
        <f>VLOOKUP(J8952,location[#All],6,)</f>
        <v>Central</v>
      </c>
    </row>
    <row r="8953" spans="1:15" x14ac:dyDescent="0.25">
      <c r="A8953" t="s">
        <v>3827</v>
      </c>
      <c r="B8953" t="s">
        <v>2705</v>
      </c>
      <c r="C8953" s="1">
        <v>42686</v>
      </c>
      <c r="D8953" s="1">
        <v>42690</v>
      </c>
      <c r="E8953" t="s">
        <v>15</v>
      </c>
      <c r="F8953">
        <v>1474802</v>
      </c>
      <c r="G8953">
        <v>7</v>
      </c>
      <c r="H8953">
        <v>3</v>
      </c>
      <c r="I8953">
        <v>-210686</v>
      </c>
      <c r="J8953" s="1" t="str">
        <f>INDEX(location!A:A,MATCH('Tabela Total'!A8953,location!A:A,0))</f>
        <v>CA-2016-124590</v>
      </c>
      <c r="K8953" s="1" t="str">
        <f>VLOOKUP(J8953,location[#All],2,FALSE)</f>
        <v>United States</v>
      </c>
      <c r="L8953" t="str">
        <f>VLOOKUP(J8953,location[#All],3,)</f>
        <v>Parma</v>
      </c>
      <c r="M8953" t="str">
        <f>VLOOKUP(J8953,location[#All],4,)</f>
        <v>Ohio</v>
      </c>
      <c r="N8953">
        <f>VLOOKUP(J8953,location[#All],5,)</f>
        <v>44134</v>
      </c>
      <c r="O8953" t="str">
        <f>VLOOKUP(J8953,location[#All],6,)</f>
        <v>East</v>
      </c>
    </row>
    <row r="8954" spans="1:15" x14ac:dyDescent="0.25">
      <c r="A8954" t="s">
        <v>3827</v>
      </c>
      <c r="B8954" t="s">
        <v>2705</v>
      </c>
      <c r="C8954" s="1">
        <v>42686</v>
      </c>
      <c r="D8954" s="1">
        <v>42690</v>
      </c>
      <c r="E8954" t="s">
        <v>15</v>
      </c>
      <c r="F8954">
        <v>110096</v>
      </c>
      <c r="G8954">
        <v>2</v>
      </c>
      <c r="H8954">
        <v>2</v>
      </c>
      <c r="I8954">
        <v>330288</v>
      </c>
      <c r="J8954" s="1" t="str">
        <f>INDEX(location!A:A,MATCH('Tabela Total'!A8954,location!A:A,0))</f>
        <v>CA-2016-124590</v>
      </c>
      <c r="K8954" s="1" t="str">
        <f>VLOOKUP(J8954,location[#All],2,FALSE)</f>
        <v>United States</v>
      </c>
      <c r="L8954" t="str">
        <f>VLOOKUP(J8954,location[#All],3,)</f>
        <v>Parma</v>
      </c>
      <c r="M8954" t="str">
        <f>VLOOKUP(J8954,location[#All],4,)</f>
        <v>Ohio</v>
      </c>
      <c r="N8954">
        <f>VLOOKUP(J8954,location[#All],5,)</f>
        <v>44134</v>
      </c>
      <c r="O8954" t="str">
        <f>VLOOKUP(J8954,location[#All],6,)</f>
        <v>East</v>
      </c>
    </row>
    <row r="8955" spans="1:15" x14ac:dyDescent="0.25">
      <c r="A8955" t="s">
        <v>3827</v>
      </c>
      <c r="B8955" t="s">
        <v>2705</v>
      </c>
      <c r="C8955" s="1">
        <v>42686</v>
      </c>
      <c r="D8955" s="1">
        <v>42690</v>
      </c>
      <c r="E8955" t="s">
        <v>15</v>
      </c>
      <c r="F8955">
        <v>16752</v>
      </c>
      <c r="G8955">
        <v>6</v>
      </c>
      <c r="H8955">
        <v>2</v>
      </c>
      <c r="I8955">
        <v>54444</v>
      </c>
      <c r="J8955" s="1" t="str">
        <f>INDEX(location!A:A,MATCH('Tabela Total'!A8955,location!A:A,0))</f>
        <v>CA-2016-124590</v>
      </c>
      <c r="K8955" s="1" t="str">
        <f>VLOOKUP(J8955,location[#All],2,FALSE)</f>
        <v>United States</v>
      </c>
      <c r="L8955" t="str">
        <f>VLOOKUP(J8955,location[#All],3,)</f>
        <v>Parma</v>
      </c>
      <c r="M8955" t="str">
        <f>VLOOKUP(J8955,location[#All],4,)</f>
        <v>Ohio</v>
      </c>
      <c r="N8955">
        <f>VLOOKUP(J8955,location[#All],5,)</f>
        <v>44134</v>
      </c>
      <c r="O8955" t="str">
        <f>VLOOKUP(J8955,location[#All],6,)</f>
        <v>East</v>
      </c>
    </row>
    <row r="8956" spans="1:15" x14ac:dyDescent="0.25">
      <c r="A8956" t="s">
        <v>3827</v>
      </c>
      <c r="B8956" t="s">
        <v>2705</v>
      </c>
      <c r="C8956" s="1">
        <v>42686</v>
      </c>
      <c r="D8956" s="1">
        <v>42690</v>
      </c>
      <c r="E8956" t="s">
        <v>15</v>
      </c>
      <c r="F8956">
        <v>1537074</v>
      </c>
      <c r="G8956">
        <v>9</v>
      </c>
      <c r="H8956">
        <v>3</v>
      </c>
      <c r="I8956">
        <v>0</v>
      </c>
      <c r="J8956" s="1" t="str">
        <f>INDEX(location!A:A,MATCH('Tabela Total'!A8956,location!A:A,0))</f>
        <v>CA-2016-124590</v>
      </c>
      <c r="K8956" s="1" t="str">
        <f>VLOOKUP(J8956,location[#All],2,FALSE)</f>
        <v>United States</v>
      </c>
      <c r="L8956" t="str">
        <f>VLOOKUP(J8956,location[#All],3,)</f>
        <v>Parma</v>
      </c>
      <c r="M8956" t="str">
        <f>VLOOKUP(J8956,location[#All],4,)</f>
        <v>Ohio</v>
      </c>
      <c r="N8956">
        <f>VLOOKUP(J8956,location[#All],5,)</f>
        <v>44134</v>
      </c>
      <c r="O8956" t="str">
        <f>VLOOKUP(J8956,location[#All],6,)</f>
        <v>East</v>
      </c>
    </row>
    <row r="8957" spans="1:15" x14ac:dyDescent="0.25">
      <c r="A8957" t="s">
        <v>3827</v>
      </c>
      <c r="B8957" t="s">
        <v>2705</v>
      </c>
      <c r="C8957" s="1">
        <v>42686</v>
      </c>
      <c r="D8957" s="1">
        <v>42690</v>
      </c>
      <c r="E8957" t="s">
        <v>15</v>
      </c>
      <c r="F8957">
        <v>449372</v>
      </c>
      <c r="G8957">
        <v>2</v>
      </c>
      <c r="H8957">
        <v>3</v>
      </c>
      <c r="I8957">
        <v>-128392</v>
      </c>
      <c r="J8957" s="1" t="str">
        <f>INDEX(location!A:A,MATCH('Tabela Total'!A8957,location!A:A,0))</f>
        <v>CA-2016-124590</v>
      </c>
      <c r="K8957" s="1" t="str">
        <f>VLOOKUP(J8957,location[#All],2,FALSE)</f>
        <v>United States</v>
      </c>
      <c r="L8957" t="str">
        <f>VLOOKUP(J8957,location[#All],3,)</f>
        <v>Parma</v>
      </c>
      <c r="M8957" t="str">
        <f>VLOOKUP(J8957,location[#All],4,)</f>
        <v>Ohio</v>
      </c>
      <c r="N8957">
        <f>VLOOKUP(J8957,location[#All],5,)</f>
        <v>44134</v>
      </c>
      <c r="O8957" t="str">
        <f>VLOOKUP(J8957,location[#All],6,)</f>
        <v>East</v>
      </c>
    </row>
    <row r="8958" spans="1:15" x14ac:dyDescent="0.25">
      <c r="A8958" t="s">
        <v>4656</v>
      </c>
      <c r="B8958" t="s">
        <v>2705</v>
      </c>
      <c r="C8958" s="1">
        <v>42473</v>
      </c>
      <c r="D8958" s="1">
        <v>42475</v>
      </c>
      <c r="E8958" t="s">
        <v>44</v>
      </c>
      <c r="F8958">
        <v>612</v>
      </c>
      <c r="G8958">
        <v>3</v>
      </c>
      <c r="H8958">
        <v>0</v>
      </c>
      <c r="I8958">
        <v>28764</v>
      </c>
      <c r="J8958" s="1" t="str">
        <f>INDEX(location!A:A,MATCH('Tabela Total'!A8958,location!A:A,0))</f>
        <v>CA-2016-152800</v>
      </c>
      <c r="K8958" s="1" t="str">
        <f>VLOOKUP(J8958,location[#All],2,FALSE)</f>
        <v>United States</v>
      </c>
      <c r="L8958" t="str">
        <f>VLOOKUP(J8958,location[#All],3,)</f>
        <v>San Francisco</v>
      </c>
      <c r="M8958" t="str">
        <f>VLOOKUP(J8958,location[#All],4,)</f>
        <v>California</v>
      </c>
      <c r="N8958">
        <f>VLOOKUP(J8958,location[#All],5,)</f>
        <v>94109</v>
      </c>
      <c r="O8958" t="str">
        <f>VLOOKUP(J8958,location[#All],6,)</f>
        <v>West</v>
      </c>
    </row>
    <row r="8959" spans="1:15" x14ac:dyDescent="0.25">
      <c r="A8959" t="s">
        <v>5040</v>
      </c>
      <c r="B8959" t="s">
        <v>2705</v>
      </c>
      <c r="C8959" s="1">
        <v>42810</v>
      </c>
      <c r="D8959" s="1">
        <v>42810</v>
      </c>
      <c r="E8959" t="s">
        <v>327</v>
      </c>
      <c r="F8959">
        <v>44376</v>
      </c>
      <c r="G8959">
        <v>2</v>
      </c>
      <c r="H8959">
        <v>4</v>
      </c>
      <c r="I8959">
        <v>-7396</v>
      </c>
      <c r="J8959" s="1" t="str">
        <f>INDEX(location!A:A,MATCH('Tabela Total'!A8959,location!A:A,0))</f>
        <v>CA-2017-161172</v>
      </c>
      <c r="K8959" s="1" t="str">
        <f>VLOOKUP(J8959,location[#All],2,FALSE)</f>
        <v>United States</v>
      </c>
      <c r="L8959" t="str">
        <f>VLOOKUP(J8959,location[#All],3,)</f>
        <v>Columbus</v>
      </c>
      <c r="M8959" t="str">
        <f>VLOOKUP(J8959,location[#All],4,)</f>
        <v>Ohio</v>
      </c>
      <c r="N8959">
        <f>VLOOKUP(J8959,location[#All],5,)</f>
        <v>43229</v>
      </c>
      <c r="O8959" t="str">
        <f>VLOOKUP(J8959,location[#All],6,)</f>
        <v>East</v>
      </c>
    </row>
    <row r="8960" spans="1:15" x14ac:dyDescent="0.25">
      <c r="A8960" t="s">
        <v>5040</v>
      </c>
      <c r="B8960" t="s">
        <v>2705</v>
      </c>
      <c r="C8960" s="1">
        <v>42810</v>
      </c>
      <c r="D8960" s="1">
        <v>42810</v>
      </c>
      <c r="E8960" t="s">
        <v>327</v>
      </c>
      <c r="F8960">
        <v>51264</v>
      </c>
      <c r="G8960">
        <v>6</v>
      </c>
      <c r="H8960">
        <v>2</v>
      </c>
      <c r="I8960">
        <v>76896</v>
      </c>
      <c r="J8960" s="1" t="str">
        <f>INDEX(location!A:A,MATCH('Tabela Total'!A8960,location!A:A,0))</f>
        <v>CA-2017-161172</v>
      </c>
      <c r="K8960" s="1" t="str">
        <f>VLOOKUP(J8960,location[#All],2,FALSE)</f>
        <v>United States</v>
      </c>
      <c r="L8960" t="str">
        <f>VLOOKUP(J8960,location[#All],3,)</f>
        <v>Columbus</v>
      </c>
      <c r="M8960" t="str">
        <f>VLOOKUP(J8960,location[#All],4,)</f>
        <v>Ohio</v>
      </c>
      <c r="N8960">
        <f>VLOOKUP(J8960,location[#All],5,)</f>
        <v>43229</v>
      </c>
      <c r="O8960" t="str">
        <f>VLOOKUP(J8960,location[#All],6,)</f>
        <v>East</v>
      </c>
    </row>
    <row r="8961" spans="1:15" x14ac:dyDescent="0.25">
      <c r="A8961" t="s">
        <v>5040</v>
      </c>
      <c r="B8961" t="s">
        <v>2705</v>
      </c>
      <c r="C8961" s="1">
        <v>42810</v>
      </c>
      <c r="D8961" s="1">
        <v>42810</v>
      </c>
      <c r="E8961" t="s">
        <v>327</v>
      </c>
      <c r="F8961">
        <v>5193</v>
      </c>
      <c r="G8961">
        <v>3</v>
      </c>
      <c r="H8961">
        <v>7</v>
      </c>
      <c r="I8961">
        <v>-3462</v>
      </c>
      <c r="J8961" s="1" t="str">
        <f>INDEX(location!A:A,MATCH('Tabela Total'!A8961,location!A:A,0))</f>
        <v>CA-2017-161172</v>
      </c>
      <c r="K8961" s="1" t="str">
        <f>VLOOKUP(J8961,location[#All],2,FALSE)</f>
        <v>United States</v>
      </c>
      <c r="L8961" t="str">
        <f>VLOOKUP(J8961,location[#All],3,)</f>
        <v>Columbus</v>
      </c>
      <c r="M8961" t="str">
        <f>VLOOKUP(J8961,location[#All],4,)</f>
        <v>Ohio</v>
      </c>
      <c r="N8961">
        <f>VLOOKUP(J8961,location[#All],5,)</f>
        <v>43229</v>
      </c>
      <c r="O8961" t="str">
        <f>VLOOKUP(J8961,location[#All],6,)</f>
        <v>East</v>
      </c>
    </row>
    <row r="8962" spans="1:15" x14ac:dyDescent="0.25">
      <c r="A8962" t="s">
        <v>5040</v>
      </c>
      <c r="B8962" t="s">
        <v>2705</v>
      </c>
      <c r="C8962" s="1">
        <v>42810</v>
      </c>
      <c r="D8962" s="1">
        <v>42810</v>
      </c>
      <c r="E8962" t="s">
        <v>327</v>
      </c>
      <c r="F8962">
        <v>159984</v>
      </c>
      <c r="G8962">
        <v>2</v>
      </c>
      <c r="H8962">
        <v>2</v>
      </c>
      <c r="I8962">
        <v>439956</v>
      </c>
      <c r="J8962" s="1" t="str">
        <f>INDEX(location!A:A,MATCH('Tabela Total'!A8962,location!A:A,0))</f>
        <v>CA-2017-161172</v>
      </c>
      <c r="K8962" s="1" t="str">
        <f>VLOOKUP(J8962,location[#All],2,FALSE)</f>
        <v>United States</v>
      </c>
      <c r="L8962" t="str">
        <f>VLOOKUP(J8962,location[#All],3,)</f>
        <v>Columbus</v>
      </c>
      <c r="M8962" t="str">
        <f>VLOOKUP(J8962,location[#All],4,)</f>
        <v>Ohio</v>
      </c>
      <c r="N8962">
        <f>VLOOKUP(J8962,location[#All],5,)</f>
        <v>43229</v>
      </c>
      <c r="O8962" t="str">
        <f>VLOOKUP(J8962,location[#All],6,)</f>
        <v>East</v>
      </c>
    </row>
    <row r="8963" spans="1:15" x14ac:dyDescent="0.25">
      <c r="A8963" t="s">
        <v>5040</v>
      </c>
      <c r="B8963" t="s">
        <v>2705</v>
      </c>
      <c r="C8963" s="1">
        <v>42810</v>
      </c>
      <c r="D8963" s="1">
        <v>42810</v>
      </c>
      <c r="E8963" t="s">
        <v>327</v>
      </c>
      <c r="F8963">
        <v>54224</v>
      </c>
      <c r="G8963">
        <v>2</v>
      </c>
      <c r="H8963">
        <v>2</v>
      </c>
      <c r="I8963">
        <v>3389</v>
      </c>
      <c r="J8963" s="1" t="str">
        <f>INDEX(location!A:A,MATCH('Tabela Total'!A8963,location!A:A,0))</f>
        <v>CA-2017-161172</v>
      </c>
      <c r="K8963" s="1" t="str">
        <f>VLOOKUP(J8963,location[#All],2,FALSE)</f>
        <v>United States</v>
      </c>
      <c r="L8963" t="str">
        <f>VLOOKUP(J8963,location[#All],3,)</f>
        <v>Columbus</v>
      </c>
      <c r="M8963" t="str">
        <f>VLOOKUP(J8963,location[#All],4,)</f>
        <v>Ohio</v>
      </c>
      <c r="N8963">
        <f>VLOOKUP(J8963,location[#All],5,)</f>
        <v>43229</v>
      </c>
      <c r="O8963" t="str">
        <f>VLOOKUP(J8963,location[#All],6,)</f>
        <v>East</v>
      </c>
    </row>
    <row r="8964" spans="1:15" x14ac:dyDescent="0.25">
      <c r="A8964" t="s">
        <v>5678</v>
      </c>
      <c r="B8964" t="s">
        <v>2705</v>
      </c>
      <c r="C8964" s="1">
        <v>42673</v>
      </c>
      <c r="D8964" s="1">
        <v>42678</v>
      </c>
      <c r="E8964" t="s">
        <v>15</v>
      </c>
      <c r="F8964">
        <v>362</v>
      </c>
      <c r="G8964">
        <v>2</v>
      </c>
      <c r="H8964">
        <v>0</v>
      </c>
      <c r="I8964">
        <v>11946</v>
      </c>
      <c r="J8964" s="1" t="str">
        <f>INDEX(location!A:A,MATCH('Tabela Total'!A8964,location!A:A,0))</f>
        <v>CA-2016-105291</v>
      </c>
      <c r="K8964" s="1" t="str">
        <f>VLOOKUP(J8964,location[#All],2,FALSE)</f>
        <v>United States</v>
      </c>
      <c r="L8964" t="str">
        <f>VLOOKUP(J8964,location[#All],3,)</f>
        <v>San Luis Obispo</v>
      </c>
      <c r="M8964" t="str">
        <f>VLOOKUP(J8964,location[#All],4,)</f>
        <v>California</v>
      </c>
      <c r="N8964">
        <f>VLOOKUP(J8964,location[#All],5,)</f>
        <v>93405</v>
      </c>
      <c r="O8964" t="str">
        <f>VLOOKUP(J8964,location[#All],6,)</f>
        <v>West</v>
      </c>
    </row>
    <row r="8965" spans="1:15" x14ac:dyDescent="0.25">
      <c r="A8965" t="s">
        <v>2186</v>
      </c>
      <c r="B8965" t="s">
        <v>2187</v>
      </c>
      <c r="C8965" s="1">
        <v>42842</v>
      </c>
      <c r="D8965" s="1">
        <v>42848</v>
      </c>
      <c r="E8965" t="s">
        <v>15</v>
      </c>
      <c r="F8965">
        <v>1203</v>
      </c>
      <c r="G8965">
        <v>5</v>
      </c>
      <c r="H8965">
        <v>7</v>
      </c>
      <c r="I8965">
        <v>-9223</v>
      </c>
      <c r="J8965" s="1" t="str">
        <f>INDEX(location!A:A,MATCH('Tabela Total'!A8965,location!A:A,0))</f>
        <v>CA-2017-134845</v>
      </c>
      <c r="K8965" s="1" t="str">
        <f>VLOOKUP(J8965,location[#All],2,FALSE)</f>
        <v>United States</v>
      </c>
      <c r="L8965" t="str">
        <f>VLOOKUP(J8965,location[#All],3,)</f>
        <v>Louisville</v>
      </c>
      <c r="M8965" t="str">
        <f>VLOOKUP(J8965,location[#All],4,)</f>
        <v>Colorado</v>
      </c>
      <c r="N8965">
        <f>VLOOKUP(J8965,location[#All],5,)</f>
        <v>80027</v>
      </c>
      <c r="O8965" t="str">
        <f>VLOOKUP(J8965,location[#All],6,)</f>
        <v>West</v>
      </c>
    </row>
    <row r="8966" spans="1:15" x14ac:dyDescent="0.25">
      <c r="A8966" t="s">
        <v>2186</v>
      </c>
      <c r="B8966" t="s">
        <v>2187</v>
      </c>
      <c r="C8966" s="1">
        <v>42842</v>
      </c>
      <c r="D8966" s="1">
        <v>42848</v>
      </c>
      <c r="E8966" t="s">
        <v>15</v>
      </c>
      <c r="F8966">
        <v>2549985</v>
      </c>
      <c r="G8966">
        <v>5</v>
      </c>
      <c r="H8966">
        <v>7</v>
      </c>
      <c r="I8966">
        <v>-339998</v>
      </c>
      <c r="J8966" s="1" t="str">
        <f>INDEX(location!A:A,MATCH('Tabela Total'!A8966,location!A:A,0))</f>
        <v>CA-2017-134845</v>
      </c>
      <c r="K8966" s="1" t="str">
        <f>VLOOKUP(J8966,location[#All],2,FALSE)</f>
        <v>United States</v>
      </c>
      <c r="L8966" t="str">
        <f>VLOOKUP(J8966,location[#All],3,)</f>
        <v>Louisville</v>
      </c>
      <c r="M8966" t="str">
        <f>VLOOKUP(J8966,location[#All],4,)</f>
        <v>Colorado</v>
      </c>
      <c r="N8966">
        <f>VLOOKUP(J8966,location[#All],5,)</f>
        <v>80027</v>
      </c>
      <c r="O8966" t="str">
        <f>VLOOKUP(J8966,location[#All],6,)</f>
        <v>West</v>
      </c>
    </row>
    <row r="8967" spans="1:15" x14ac:dyDescent="0.25">
      <c r="A8967" t="s">
        <v>2186</v>
      </c>
      <c r="B8967" t="s">
        <v>2187</v>
      </c>
      <c r="C8967" s="1">
        <v>42842</v>
      </c>
      <c r="D8967" s="1">
        <v>42848</v>
      </c>
      <c r="E8967" t="s">
        <v>15</v>
      </c>
      <c r="F8967">
        <v>21594</v>
      </c>
      <c r="G8967">
        <v>2</v>
      </c>
      <c r="H8967">
        <v>7</v>
      </c>
      <c r="I8967">
        <v>-158356</v>
      </c>
      <c r="J8967" s="1" t="str">
        <f>INDEX(location!A:A,MATCH('Tabela Total'!A8967,location!A:A,0))</f>
        <v>CA-2017-134845</v>
      </c>
      <c r="K8967" s="1" t="str">
        <f>VLOOKUP(J8967,location[#All],2,FALSE)</f>
        <v>United States</v>
      </c>
      <c r="L8967" t="str">
        <f>VLOOKUP(J8967,location[#All],3,)</f>
        <v>Louisville</v>
      </c>
      <c r="M8967" t="str">
        <f>VLOOKUP(J8967,location[#All],4,)</f>
        <v>Colorado</v>
      </c>
      <c r="N8967">
        <f>VLOOKUP(J8967,location[#All],5,)</f>
        <v>80027</v>
      </c>
      <c r="O8967" t="str">
        <f>VLOOKUP(J8967,location[#All],6,)</f>
        <v>West</v>
      </c>
    </row>
    <row r="8968" spans="1:15" x14ac:dyDescent="0.25">
      <c r="A8968" t="s">
        <v>2186</v>
      </c>
      <c r="B8968" t="s">
        <v>2187</v>
      </c>
      <c r="C8968" s="1">
        <v>42842</v>
      </c>
      <c r="D8968" s="1">
        <v>42848</v>
      </c>
      <c r="E8968" t="s">
        <v>15</v>
      </c>
      <c r="F8968">
        <v>8964</v>
      </c>
      <c r="G8968">
        <v>6</v>
      </c>
      <c r="H8968">
        <v>7</v>
      </c>
      <c r="I8968">
        <v>-65736</v>
      </c>
      <c r="J8968" s="1" t="str">
        <f>INDEX(location!A:A,MATCH('Tabela Total'!A8968,location!A:A,0))</f>
        <v>CA-2017-134845</v>
      </c>
      <c r="K8968" s="1" t="str">
        <f>VLOOKUP(J8968,location[#All],2,FALSE)</f>
        <v>United States</v>
      </c>
      <c r="L8968" t="str">
        <f>VLOOKUP(J8968,location[#All],3,)</f>
        <v>Louisville</v>
      </c>
      <c r="M8968" t="str">
        <f>VLOOKUP(J8968,location[#All],4,)</f>
        <v>Colorado</v>
      </c>
      <c r="N8968">
        <f>VLOOKUP(J8968,location[#All],5,)</f>
        <v>80027</v>
      </c>
      <c r="O8968" t="str">
        <f>VLOOKUP(J8968,location[#All],6,)</f>
        <v>West</v>
      </c>
    </row>
    <row r="8969" spans="1:15" x14ac:dyDescent="0.25">
      <c r="A8969" t="s">
        <v>2186</v>
      </c>
      <c r="B8969" t="s">
        <v>2187</v>
      </c>
      <c r="C8969" s="1">
        <v>42842</v>
      </c>
      <c r="D8969" s="1">
        <v>42848</v>
      </c>
      <c r="E8969" t="s">
        <v>15</v>
      </c>
      <c r="F8969">
        <v>20736</v>
      </c>
      <c r="G8969">
        <v>4</v>
      </c>
      <c r="H8969">
        <v>2</v>
      </c>
      <c r="I8969">
        <v>72576</v>
      </c>
      <c r="J8969" s="1" t="str">
        <f>INDEX(location!A:A,MATCH('Tabela Total'!A8969,location!A:A,0))</f>
        <v>CA-2017-134845</v>
      </c>
      <c r="K8969" s="1" t="str">
        <f>VLOOKUP(J8969,location[#All],2,FALSE)</f>
        <v>United States</v>
      </c>
      <c r="L8969" t="str">
        <f>VLOOKUP(J8969,location[#All],3,)</f>
        <v>Louisville</v>
      </c>
      <c r="M8969" t="str">
        <f>VLOOKUP(J8969,location[#All],4,)</f>
        <v>Colorado</v>
      </c>
      <c r="N8969">
        <f>VLOOKUP(J8969,location[#All],5,)</f>
        <v>80027</v>
      </c>
      <c r="O8969" t="str">
        <f>VLOOKUP(J8969,location[#All],6,)</f>
        <v>West</v>
      </c>
    </row>
    <row r="8970" spans="1:15" x14ac:dyDescent="0.25">
      <c r="A8970" t="s">
        <v>3358</v>
      </c>
      <c r="B8970" t="s">
        <v>2187</v>
      </c>
      <c r="C8970" s="1">
        <v>41804</v>
      </c>
      <c r="D8970" s="1">
        <v>41810</v>
      </c>
      <c r="E8970" t="s">
        <v>15</v>
      </c>
      <c r="F8970">
        <v>21294</v>
      </c>
      <c r="G8970">
        <v>3</v>
      </c>
      <c r="H8970">
        <v>0</v>
      </c>
      <c r="I8970">
        <v>574938</v>
      </c>
      <c r="J8970" s="1" t="str">
        <f>INDEX(location!A:A,MATCH('Tabela Total'!A8970,location!A:A,0))</f>
        <v>CA-2014-140487</v>
      </c>
      <c r="K8970" s="1" t="str">
        <f>VLOOKUP(J8970,location[#All],2,FALSE)</f>
        <v>United States</v>
      </c>
      <c r="L8970" t="str">
        <f>VLOOKUP(J8970,location[#All],3,)</f>
        <v>Detroit</v>
      </c>
      <c r="M8970" t="str">
        <f>VLOOKUP(J8970,location[#All],4,)</f>
        <v>Michigan</v>
      </c>
      <c r="N8970">
        <f>VLOOKUP(J8970,location[#All],5,)</f>
        <v>48234</v>
      </c>
      <c r="O8970" t="str">
        <f>VLOOKUP(J8970,location[#All],6,)</f>
        <v>Central</v>
      </c>
    </row>
    <row r="8971" spans="1:15" x14ac:dyDescent="0.25">
      <c r="A8971" t="s">
        <v>4342</v>
      </c>
      <c r="B8971" t="s">
        <v>2187</v>
      </c>
      <c r="C8971" s="1">
        <v>43091</v>
      </c>
      <c r="D8971" s="1">
        <v>43095</v>
      </c>
      <c r="E8971" t="s">
        <v>15</v>
      </c>
      <c r="F8971">
        <v>14196</v>
      </c>
      <c r="G8971">
        <v>2</v>
      </c>
      <c r="H8971">
        <v>0</v>
      </c>
      <c r="I8971">
        <v>3549</v>
      </c>
      <c r="J8971" s="1" t="str">
        <f>INDEX(location!A:A,MATCH('Tabela Total'!A8971,location!A:A,0))</f>
        <v>CA-2017-100412</v>
      </c>
      <c r="K8971" s="1" t="str">
        <f>VLOOKUP(J8971,location[#All],2,FALSE)</f>
        <v>United States</v>
      </c>
      <c r="L8971" t="str">
        <f>VLOOKUP(J8971,location[#All],3,)</f>
        <v>Tuscaloosa</v>
      </c>
      <c r="M8971" t="str">
        <f>VLOOKUP(J8971,location[#All],4,)</f>
        <v>Alabama</v>
      </c>
      <c r="N8971">
        <f>VLOOKUP(J8971,location[#All],5,)</f>
        <v>35401</v>
      </c>
      <c r="O8971" t="str">
        <f>VLOOKUP(J8971,location[#All],6,)</f>
        <v>South</v>
      </c>
    </row>
    <row r="8972" spans="1:15" x14ac:dyDescent="0.25">
      <c r="A8972" t="s">
        <v>4804</v>
      </c>
      <c r="B8972" t="s">
        <v>2187</v>
      </c>
      <c r="C8972" s="1">
        <v>43047</v>
      </c>
      <c r="D8972" s="1">
        <v>43052</v>
      </c>
      <c r="E8972" t="s">
        <v>10</v>
      </c>
      <c r="F8972">
        <v>1099</v>
      </c>
      <c r="G8972">
        <v>5</v>
      </c>
      <c r="H8972">
        <v>0</v>
      </c>
      <c r="I8972">
        <v>3297</v>
      </c>
      <c r="J8972" s="1" t="str">
        <f>INDEX(location!A:A,MATCH('Tabela Total'!A8972,location!A:A,0))</f>
        <v>CA-2017-143658</v>
      </c>
      <c r="K8972" s="1" t="str">
        <f>VLOOKUP(J8972,location[#All],2,FALSE)</f>
        <v>United States</v>
      </c>
      <c r="L8972" t="str">
        <f>VLOOKUP(J8972,location[#All],3,)</f>
        <v>New York City</v>
      </c>
      <c r="M8972" t="str">
        <f>VLOOKUP(J8972,location[#All],4,)</f>
        <v>New York</v>
      </c>
      <c r="N8972">
        <f>VLOOKUP(J8972,location[#All],5,)</f>
        <v>10035</v>
      </c>
      <c r="O8972" t="str">
        <f>VLOOKUP(J8972,location[#All],6,)</f>
        <v>East</v>
      </c>
    </row>
    <row r="8973" spans="1:15" x14ac:dyDescent="0.25">
      <c r="A8973" t="s">
        <v>4964</v>
      </c>
      <c r="B8973" t="s">
        <v>2187</v>
      </c>
      <c r="C8973" s="1">
        <v>43041</v>
      </c>
      <c r="D8973" s="1">
        <v>43046</v>
      </c>
      <c r="E8973" t="s">
        <v>10</v>
      </c>
      <c r="F8973">
        <v>155372</v>
      </c>
      <c r="G8973">
        <v>2</v>
      </c>
      <c r="H8973">
        <v>3</v>
      </c>
      <c r="I8973">
        <v>-355136</v>
      </c>
      <c r="J8973" s="1" t="str">
        <f>INDEX(location!A:A,MATCH('Tabela Total'!A8973,location!A:A,0))</f>
        <v>CA-2017-120061</v>
      </c>
      <c r="K8973" s="1" t="str">
        <f>VLOOKUP(J8973,location[#All],2,FALSE)</f>
        <v>United States</v>
      </c>
      <c r="L8973" t="str">
        <f>VLOOKUP(J8973,location[#All],3,)</f>
        <v>Springfield</v>
      </c>
      <c r="M8973" t="str">
        <f>VLOOKUP(J8973,location[#All],4,)</f>
        <v>Ohio</v>
      </c>
      <c r="N8973">
        <f>VLOOKUP(J8973,location[#All],5,)</f>
        <v>45503</v>
      </c>
      <c r="O8973" t="str">
        <f>VLOOKUP(J8973,location[#All],6,)</f>
        <v>East</v>
      </c>
    </row>
    <row r="8974" spans="1:15" x14ac:dyDescent="0.25">
      <c r="A8974" t="s">
        <v>572</v>
      </c>
      <c r="B8974" t="s">
        <v>573</v>
      </c>
      <c r="C8974" s="1">
        <v>42666</v>
      </c>
      <c r="D8974" s="1">
        <v>42672</v>
      </c>
      <c r="E8974" t="s">
        <v>15</v>
      </c>
      <c r="F8974">
        <v>3794</v>
      </c>
      <c r="G8974">
        <v>10</v>
      </c>
      <c r="H8974">
        <v>0</v>
      </c>
      <c r="I8974">
        <v>178318</v>
      </c>
      <c r="J8974" s="1" t="str">
        <f>INDEX(location!A:A,MATCH('Tabela Total'!A8974,location!A:A,0))</f>
        <v>CA-2016-132661</v>
      </c>
      <c r="K8974" s="1" t="str">
        <f>VLOOKUP(J8974,location[#All],2,FALSE)</f>
        <v>United States</v>
      </c>
      <c r="L8974" t="str">
        <f>VLOOKUP(J8974,location[#All],3,)</f>
        <v>New York City</v>
      </c>
      <c r="M8974" t="str">
        <f>VLOOKUP(J8974,location[#All],4,)</f>
        <v>New York</v>
      </c>
      <c r="N8974">
        <f>VLOOKUP(J8974,location[#All],5,)</f>
        <v>10024</v>
      </c>
      <c r="O8974" t="str">
        <f>VLOOKUP(J8974,location[#All],6,)</f>
        <v>East</v>
      </c>
    </row>
    <row r="8975" spans="1:15" x14ac:dyDescent="0.25">
      <c r="A8975" t="s">
        <v>2846</v>
      </c>
      <c r="B8975" t="s">
        <v>573</v>
      </c>
      <c r="C8975" s="1">
        <v>42009</v>
      </c>
      <c r="D8975" s="1">
        <v>42014</v>
      </c>
      <c r="E8975" t="s">
        <v>15</v>
      </c>
      <c r="F8975">
        <v>61584</v>
      </c>
      <c r="G8975">
        <v>1</v>
      </c>
      <c r="H8975">
        <v>2</v>
      </c>
      <c r="I8975">
        <v>-69282</v>
      </c>
      <c r="J8975" s="1" t="str">
        <f>INDEX(location!A:A,MATCH('Tabela Total'!A8975,location!A:A,0))</f>
        <v>CA-2015-154970</v>
      </c>
      <c r="K8975" s="1" t="str">
        <f>VLOOKUP(J8975,location[#All],2,FALSE)</f>
        <v>United States</v>
      </c>
      <c r="L8975" t="str">
        <f>VLOOKUP(J8975,location[#All],3,)</f>
        <v>Seattle</v>
      </c>
      <c r="M8975" t="str">
        <f>VLOOKUP(J8975,location[#All],4,)</f>
        <v>Washington</v>
      </c>
      <c r="N8975">
        <f>VLOOKUP(J8975,location[#All],5,)</f>
        <v>98103</v>
      </c>
      <c r="O8975" t="str">
        <f>VLOOKUP(J8975,location[#All],6,)</f>
        <v>West</v>
      </c>
    </row>
    <row r="8976" spans="1:15" x14ac:dyDescent="0.25">
      <c r="A8976" t="s">
        <v>2962</v>
      </c>
      <c r="B8976" t="s">
        <v>573</v>
      </c>
      <c r="C8976" s="1">
        <v>41959</v>
      </c>
      <c r="D8976" s="1">
        <v>41964</v>
      </c>
      <c r="E8976" t="s">
        <v>15</v>
      </c>
      <c r="F8976">
        <v>7835</v>
      </c>
      <c r="G8976">
        <v>5</v>
      </c>
      <c r="H8976">
        <v>0</v>
      </c>
      <c r="I8976">
        <v>368245</v>
      </c>
      <c r="J8976" s="1" t="str">
        <f>INDEX(location!A:A,MATCH('Tabela Total'!A8976,location!A:A,0))</f>
        <v>US-2014-147704</v>
      </c>
      <c r="K8976" s="1" t="str">
        <f>VLOOKUP(J8976,location[#All],2,FALSE)</f>
        <v>United States</v>
      </c>
      <c r="L8976" t="str">
        <f>VLOOKUP(J8976,location[#All],3,)</f>
        <v>Bloomington</v>
      </c>
      <c r="M8976" t="str">
        <f>VLOOKUP(J8976,location[#All],4,)</f>
        <v>Indiana</v>
      </c>
      <c r="N8976">
        <f>VLOOKUP(J8976,location[#All],5,)</f>
        <v>47401</v>
      </c>
      <c r="O8976" t="str">
        <f>VLOOKUP(J8976,location[#All],6,)</f>
        <v>Central</v>
      </c>
    </row>
    <row r="8977" spans="1:15" x14ac:dyDescent="0.25">
      <c r="A8977" t="s">
        <v>2962</v>
      </c>
      <c r="B8977" t="s">
        <v>573</v>
      </c>
      <c r="C8977" s="1">
        <v>41959</v>
      </c>
      <c r="D8977" s="1">
        <v>41964</v>
      </c>
      <c r="E8977" t="s">
        <v>15</v>
      </c>
      <c r="F8977">
        <v>3168</v>
      </c>
      <c r="G8977">
        <v>6</v>
      </c>
      <c r="H8977">
        <v>0</v>
      </c>
      <c r="I8977">
        <v>14256</v>
      </c>
      <c r="J8977" s="1" t="str">
        <f>INDEX(location!A:A,MATCH('Tabela Total'!A8977,location!A:A,0))</f>
        <v>US-2014-147704</v>
      </c>
      <c r="K8977" s="1" t="str">
        <f>VLOOKUP(J8977,location[#All],2,FALSE)</f>
        <v>United States</v>
      </c>
      <c r="L8977" t="str">
        <f>VLOOKUP(J8977,location[#All],3,)</f>
        <v>Bloomington</v>
      </c>
      <c r="M8977" t="str">
        <f>VLOOKUP(J8977,location[#All],4,)</f>
        <v>Indiana</v>
      </c>
      <c r="N8977">
        <f>VLOOKUP(J8977,location[#All],5,)</f>
        <v>47401</v>
      </c>
      <c r="O8977" t="str">
        <f>VLOOKUP(J8977,location[#All],6,)</f>
        <v>Central</v>
      </c>
    </row>
    <row r="8978" spans="1:15" x14ac:dyDescent="0.25">
      <c r="A8978" t="s">
        <v>2962</v>
      </c>
      <c r="B8978" t="s">
        <v>573</v>
      </c>
      <c r="C8978" s="1">
        <v>41959</v>
      </c>
      <c r="D8978" s="1">
        <v>41964</v>
      </c>
      <c r="E8978" t="s">
        <v>15</v>
      </c>
      <c r="F8978">
        <v>2912</v>
      </c>
      <c r="G8978">
        <v>4</v>
      </c>
      <c r="H8978">
        <v>0</v>
      </c>
      <c r="I8978">
        <v>142688</v>
      </c>
      <c r="J8978" s="1" t="str">
        <f>INDEX(location!A:A,MATCH('Tabela Total'!A8978,location!A:A,0))</f>
        <v>US-2014-147704</v>
      </c>
      <c r="K8978" s="1" t="str">
        <f>VLOOKUP(J8978,location[#All],2,FALSE)</f>
        <v>United States</v>
      </c>
      <c r="L8978" t="str">
        <f>VLOOKUP(J8978,location[#All],3,)</f>
        <v>Bloomington</v>
      </c>
      <c r="M8978" t="str">
        <f>VLOOKUP(J8978,location[#All],4,)</f>
        <v>Indiana</v>
      </c>
      <c r="N8978">
        <f>VLOOKUP(J8978,location[#All],5,)</f>
        <v>47401</v>
      </c>
      <c r="O8978" t="str">
        <f>VLOOKUP(J8978,location[#All],6,)</f>
        <v>Central</v>
      </c>
    </row>
    <row r="8979" spans="1:15" x14ac:dyDescent="0.25">
      <c r="A8979" t="s">
        <v>2962</v>
      </c>
      <c r="B8979" t="s">
        <v>573</v>
      </c>
      <c r="C8979" s="1">
        <v>41959</v>
      </c>
      <c r="D8979" s="1">
        <v>41964</v>
      </c>
      <c r="E8979" t="s">
        <v>15</v>
      </c>
      <c r="F8979">
        <v>16945</v>
      </c>
      <c r="G8979">
        <v>5</v>
      </c>
      <c r="H8979">
        <v>0</v>
      </c>
      <c r="I8979">
        <v>423625</v>
      </c>
      <c r="J8979" s="1" t="str">
        <f>INDEX(location!A:A,MATCH('Tabela Total'!A8979,location!A:A,0))</f>
        <v>US-2014-147704</v>
      </c>
      <c r="K8979" s="1" t="str">
        <f>VLOOKUP(J8979,location[#All],2,FALSE)</f>
        <v>United States</v>
      </c>
      <c r="L8979" t="str">
        <f>VLOOKUP(J8979,location[#All],3,)</f>
        <v>Bloomington</v>
      </c>
      <c r="M8979" t="str">
        <f>VLOOKUP(J8979,location[#All],4,)</f>
        <v>Indiana</v>
      </c>
      <c r="N8979">
        <f>VLOOKUP(J8979,location[#All],5,)</f>
        <v>47401</v>
      </c>
      <c r="O8979" t="str">
        <f>VLOOKUP(J8979,location[#All],6,)</f>
        <v>Central</v>
      </c>
    </row>
    <row r="8980" spans="1:15" x14ac:dyDescent="0.25">
      <c r="A8980" t="s">
        <v>3685</v>
      </c>
      <c r="B8980" t="s">
        <v>573</v>
      </c>
      <c r="C8980" s="1">
        <v>42187</v>
      </c>
      <c r="D8980" s="1">
        <v>42188</v>
      </c>
      <c r="E8980" t="s">
        <v>44</v>
      </c>
      <c r="F8980">
        <v>1944</v>
      </c>
      <c r="G8980">
        <v>3</v>
      </c>
      <c r="H8980">
        <v>0</v>
      </c>
      <c r="I8980">
        <v>93312</v>
      </c>
      <c r="J8980" s="1" t="str">
        <f>INDEX(location!A:A,MATCH('Tabela Total'!A8980,location!A:A,0))</f>
        <v>CA-2015-150196</v>
      </c>
      <c r="K8980" s="1" t="str">
        <f>VLOOKUP(J8980,location[#All],2,FALSE)</f>
        <v>United States</v>
      </c>
      <c r="L8980" t="str">
        <f>VLOOKUP(J8980,location[#All],3,)</f>
        <v>New York City</v>
      </c>
      <c r="M8980" t="str">
        <f>VLOOKUP(J8980,location[#All],4,)</f>
        <v>New York</v>
      </c>
      <c r="N8980">
        <f>VLOOKUP(J8980,location[#All],5,)</f>
        <v>10024</v>
      </c>
      <c r="O8980" t="str">
        <f>VLOOKUP(J8980,location[#All],6,)</f>
        <v>East</v>
      </c>
    </row>
    <row r="8981" spans="1:15" x14ac:dyDescent="0.25">
      <c r="A8981" t="s">
        <v>4724</v>
      </c>
      <c r="B8981" t="s">
        <v>573</v>
      </c>
      <c r="C8981" s="1">
        <v>42903</v>
      </c>
      <c r="D8981" s="1">
        <v>42907</v>
      </c>
      <c r="E8981" t="s">
        <v>15</v>
      </c>
      <c r="F8981">
        <v>34045</v>
      </c>
      <c r="G8981">
        <v>5</v>
      </c>
      <c r="H8981">
        <v>0</v>
      </c>
      <c r="I8981">
        <v>1668205</v>
      </c>
      <c r="J8981" s="1" t="str">
        <f>INDEX(location!A:A,MATCH('Tabela Total'!A8981,location!A:A,0))</f>
        <v>CA-2017-165323</v>
      </c>
      <c r="K8981" s="1" t="str">
        <f>VLOOKUP(J8981,location[#All],2,FALSE)</f>
        <v>United States</v>
      </c>
      <c r="L8981" t="str">
        <f>VLOOKUP(J8981,location[#All],3,)</f>
        <v>New York City</v>
      </c>
      <c r="M8981" t="str">
        <f>VLOOKUP(J8981,location[#All],4,)</f>
        <v>New York</v>
      </c>
      <c r="N8981">
        <f>VLOOKUP(J8981,location[#All],5,)</f>
        <v>10024</v>
      </c>
      <c r="O8981" t="str">
        <f>VLOOKUP(J8981,location[#All],6,)</f>
        <v>East</v>
      </c>
    </row>
    <row r="8982" spans="1:15" x14ac:dyDescent="0.25">
      <c r="A8982" t="s">
        <v>4724</v>
      </c>
      <c r="B8982" t="s">
        <v>573</v>
      </c>
      <c r="C8982" s="1">
        <v>42903</v>
      </c>
      <c r="D8982" s="1">
        <v>42907</v>
      </c>
      <c r="E8982" t="s">
        <v>15</v>
      </c>
      <c r="F8982">
        <v>10134</v>
      </c>
      <c r="G8982">
        <v>3</v>
      </c>
      <c r="H8982">
        <v>0</v>
      </c>
      <c r="I8982">
        <v>81072</v>
      </c>
      <c r="J8982" s="1" t="str">
        <f>INDEX(location!A:A,MATCH('Tabela Total'!A8982,location!A:A,0))</f>
        <v>CA-2017-165323</v>
      </c>
      <c r="K8982" s="1" t="str">
        <f>VLOOKUP(J8982,location[#All],2,FALSE)</f>
        <v>United States</v>
      </c>
      <c r="L8982" t="str">
        <f>VLOOKUP(J8982,location[#All],3,)</f>
        <v>New York City</v>
      </c>
      <c r="M8982" t="str">
        <f>VLOOKUP(J8982,location[#All],4,)</f>
        <v>New York</v>
      </c>
      <c r="N8982">
        <f>VLOOKUP(J8982,location[#All],5,)</f>
        <v>10024</v>
      </c>
      <c r="O8982" t="str">
        <f>VLOOKUP(J8982,location[#All],6,)</f>
        <v>East</v>
      </c>
    </row>
    <row r="8983" spans="1:15" x14ac:dyDescent="0.25">
      <c r="A8983" t="s">
        <v>5026</v>
      </c>
      <c r="B8983" t="s">
        <v>573</v>
      </c>
      <c r="C8983" s="1">
        <v>41690</v>
      </c>
      <c r="D8983" s="1">
        <v>41694</v>
      </c>
      <c r="E8983" t="s">
        <v>15</v>
      </c>
      <c r="F8983">
        <v>1296</v>
      </c>
      <c r="G8983">
        <v>2</v>
      </c>
      <c r="H8983">
        <v>0</v>
      </c>
      <c r="I8983">
        <v>62208</v>
      </c>
      <c r="J8983" s="1" t="str">
        <f>INDEX(location!A:A,MATCH('Tabela Total'!A8983,location!A:A,0))</f>
        <v>CA-2014-164903</v>
      </c>
      <c r="K8983" s="1" t="str">
        <f>VLOOKUP(J8983,location[#All],2,FALSE)</f>
        <v>United States</v>
      </c>
      <c r="L8983" t="str">
        <f>VLOOKUP(J8983,location[#All],3,)</f>
        <v>Los Angeles</v>
      </c>
      <c r="M8983" t="str">
        <f>VLOOKUP(J8983,location[#All],4,)</f>
        <v>California</v>
      </c>
      <c r="N8983">
        <f>VLOOKUP(J8983,location[#All],5,)</f>
        <v>90049</v>
      </c>
      <c r="O8983" t="str">
        <f>VLOOKUP(J8983,location[#All],6,)</f>
        <v>West</v>
      </c>
    </row>
    <row r="8984" spans="1:15" x14ac:dyDescent="0.25">
      <c r="A8984" t="s">
        <v>5064</v>
      </c>
      <c r="B8984" t="s">
        <v>573</v>
      </c>
      <c r="C8984" s="1">
        <v>42463</v>
      </c>
      <c r="D8984" s="1">
        <v>42463</v>
      </c>
      <c r="E8984" t="s">
        <v>327</v>
      </c>
      <c r="F8984">
        <v>10272</v>
      </c>
      <c r="G8984">
        <v>3</v>
      </c>
      <c r="H8984">
        <v>2</v>
      </c>
      <c r="I8984">
        <v>321</v>
      </c>
      <c r="J8984" s="1" t="str">
        <f>INDEX(location!A:A,MATCH('Tabela Total'!A8984,location!A:A,0))</f>
        <v>CA-2016-162222</v>
      </c>
      <c r="K8984" s="1" t="str">
        <f>VLOOKUP(J8984,location[#All],2,FALSE)</f>
        <v>United States</v>
      </c>
      <c r="L8984" t="str">
        <f>VLOOKUP(J8984,location[#All],3,)</f>
        <v>Dallas</v>
      </c>
      <c r="M8984" t="str">
        <f>VLOOKUP(J8984,location[#All],4,)</f>
        <v>Texas</v>
      </c>
      <c r="N8984">
        <f>VLOOKUP(J8984,location[#All],5,)</f>
        <v>75081</v>
      </c>
      <c r="O8984" t="str">
        <f>VLOOKUP(J8984,location[#All],6,)</f>
        <v>Central</v>
      </c>
    </row>
    <row r="8985" spans="1:15" x14ac:dyDescent="0.25">
      <c r="A8985" t="s">
        <v>5128</v>
      </c>
      <c r="B8985" t="s">
        <v>573</v>
      </c>
      <c r="C8985" s="1">
        <v>41948</v>
      </c>
      <c r="D8985" s="1">
        <v>41953</v>
      </c>
      <c r="E8985" t="s">
        <v>15</v>
      </c>
      <c r="F8985">
        <v>4779</v>
      </c>
      <c r="G8985">
        <v>3</v>
      </c>
      <c r="H8985">
        <v>0</v>
      </c>
      <c r="I8985">
        <v>162486</v>
      </c>
      <c r="J8985" s="1" t="str">
        <f>INDEX(location!A:A,MATCH('Tabela Total'!A8985,location!A:A,0))</f>
        <v>CA-2014-133634</v>
      </c>
      <c r="K8985" s="1" t="str">
        <f>VLOOKUP(J8985,location[#All],2,FALSE)</f>
        <v>United States</v>
      </c>
      <c r="L8985" t="str">
        <f>VLOOKUP(J8985,location[#All],3,)</f>
        <v>Arlington</v>
      </c>
      <c r="M8985" t="str">
        <f>VLOOKUP(J8985,location[#All],4,)</f>
        <v>Virginia</v>
      </c>
      <c r="N8985">
        <f>VLOOKUP(J8985,location[#All],5,)</f>
        <v>22204</v>
      </c>
      <c r="O8985" t="str">
        <f>VLOOKUP(J8985,location[#All],6,)</f>
        <v>South</v>
      </c>
    </row>
    <row r="8986" spans="1:15" x14ac:dyDescent="0.25">
      <c r="A8986" t="s">
        <v>357</v>
      </c>
      <c r="B8986" t="s">
        <v>358</v>
      </c>
      <c r="C8986" s="1">
        <v>43025</v>
      </c>
      <c r="D8986" s="1">
        <v>43027</v>
      </c>
      <c r="E8986" t="s">
        <v>10</v>
      </c>
      <c r="F8986">
        <v>4996</v>
      </c>
      <c r="G8986">
        <v>2</v>
      </c>
      <c r="H8986">
        <v>0</v>
      </c>
      <c r="I8986">
        <v>94924</v>
      </c>
      <c r="J8986" s="1" t="str">
        <f>INDEX(location!A:A,MATCH('Tabela Total'!A8986,location!A:A,0))</f>
        <v>CA-2017-165603</v>
      </c>
      <c r="K8986" s="1" t="str">
        <f>VLOOKUP(J8986,location[#All],2,FALSE)</f>
        <v>United States</v>
      </c>
      <c r="L8986" t="str">
        <f>VLOOKUP(J8986,location[#All],3,)</f>
        <v>Warwick</v>
      </c>
      <c r="M8986" t="str">
        <f>VLOOKUP(J8986,location[#All],4,)</f>
        <v>Rhode Island</v>
      </c>
      <c r="N8986">
        <f>VLOOKUP(J8986,location[#All],5,)</f>
        <v>2886</v>
      </c>
      <c r="O8986" t="str">
        <f>VLOOKUP(J8986,location[#All],6,)</f>
        <v>East</v>
      </c>
    </row>
    <row r="8987" spans="1:15" x14ac:dyDescent="0.25">
      <c r="A8987" t="s">
        <v>357</v>
      </c>
      <c r="B8987" t="s">
        <v>358</v>
      </c>
      <c r="C8987" s="1">
        <v>43025</v>
      </c>
      <c r="D8987" s="1">
        <v>43027</v>
      </c>
      <c r="E8987" t="s">
        <v>10</v>
      </c>
      <c r="F8987">
        <v>1296</v>
      </c>
      <c r="G8987">
        <v>2</v>
      </c>
      <c r="H8987">
        <v>0</v>
      </c>
      <c r="I8987">
        <v>62208</v>
      </c>
      <c r="J8987" s="1" t="str">
        <f>INDEX(location!A:A,MATCH('Tabela Total'!A8987,location!A:A,0))</f>
        <v>CA-2017-165603</v>
      </c>
      <c r="K8987" s="1" t="str">
        <f>VLOOKUP(J8987,location[#All],2,FALSE)</f>
        <v>United States</v>
      </c>
      <c r="L8987" t="str">
        <f>VLOOKUP(J8987,location[#All],3,)</f>
        <v>Warwick</v>
      </c>
      <c r="M8987" t="str">
        <f>VLOOKUP(J8987,location[#All],4,)</f>
        <v>Rhode Island</v>
      </c>
      <c r="N8987">
        <f>VLOOKUP(J8987,location[#All],5,)</f>
        <v>2886</v>
      </c>
      <c r="O8987" t="str">
        <f>VLOOKUP(J8987,location[#All],6,)</f>
        <v>East</v>
      </c>
    </row>
    <row r="8988" spans="1:15" x14ac:dyDescent="0.25">
      <c r="A8988" t="s">
        <v>2042</v>
      </c>
      <c r="B8988" t="s">
        <v>358</v>
      </c>
      <c r="C8988" s="1">
        <v>42855</v>
      </c>
      <c r="D8988" s="1">
        <v>42860</v>
      </c>
      <c r="E8988" t="s">
        <v>15</v>
      </c>
      <c r="F8988">
        <v>2368</v>
      </c>
      <c r="G8988">
        <v>8</v>
      </c>
      <c r="H8988">
        <v>2</v>
      </c>
      <c r="I8988">
        <v>6216</v>
      </c>
      <c r="J8988" s="1" t="str">
        <f>INDEX(location!A:A,MATCH('Tabela Total'!A8988,location!A:A,0))</f>
        <v>CA-2017-108322</v>
      </c>
      <c r="K8988" s="1" t="str">
        <f>VLOOKUP(J8988,location[#All],2,FALSE)</f>
        <v>United States</v>
      </c>
      <c r="L8988" t="str">
        <f>VLOOKUP(J8988,location[#All],3,)</f>
        <v>Pompano Beach</v>
      </c>
      <c r="M8988" t="str">
        <f>VLOOKUP(J8988,location[#All],4,)</f>
        <v>Florida</v>
      </c>
      <c r="N8988">
        <f>VLOOKUP(J8988,location[#All],5,)</f>
        <v>33068</v>
      </c>
      <c r="O8988" t="str">
        <f>VLOOKUP(J8988,location[#All],6,)</f>
        <v>South</v>
      </c>
    </row>
    <row r="8989" spans="1:15" x14ac:dyDescent="0.25">
      <c r="A8989" t="s">
        <v>2042</v>
      </c>
      <c r="B8989" t="s">
        <v>358</v>
      </c>
      <c r="C8989" s="1">
        <v>42855</v>
      </c>
      <c r="D8989" s="1">
        <v>42860</v>
      </c>
      <c r="E8989" t="s">
        <v>15</v>
      </c>
      <c r="F8989">
        <v>2376</v>
      </c>
      <c r="G8989">
        <v>3</v>
      </c>
      <c r="H8989">
        <v>2</v>
      </c>
      <c r="I8989">
        <v>7425</v>
      </c>
      <c r="J8989" s="1" t="str">
        <f>INDEX(location!A:A,MATCH('Tabela Total'!A8989,location!A:A,0))</f>
        <v>CA-2017-108322</v>
      </c>
      <c r="K8989" s="1" t="str">
        <f>VLOOKUP(J8989,location[#All],2,FALSE)</f>
        <v>United States</v>
      </c>
      <c r="L8989" t="str">
        <f>VLOOKUP(J8989,location[#All],3,)</f>
        <v>Pompano Beach</v>
      </c>
      <c r="M8989" t="str">
        <f>VLOOKUP(J8989,location[#All],4,)</f>
        <v>Florida</v>
      </c>
      <c r="N8989">
        <f>VLOOKUP(J8989,location[#All],5,)</f>
        <v>33068</v>
      </c>
      <c r="O8989" t="str">
        <f>VLOOKUP(J8989,location[#All],6,)</f>
        <v>South</v>
      </c>
    </row>
    <row r="8990" spans="1:15" x14ac:dyDescent="0.25">
      <c r="A8990" t="s">
        <v>2562</v>
      </c>
      <c r="B8990" t="s">
        <v>358</v>
      </c>
      <c r="C8990" s="1">
        <v>41966</v>
      </c>
      <c r="D8990" s="1">
        <v>41970</v>
      </c>
      <c r="E8990" t="s">
        <v>15</v>
      </c>
      <c r="F8990">
        <v>6368</v>
      </c>
      <c r="G8990">
        <v>2</v>
      </c>
      <c r="H8990">
        <v>6</v>
      </c>
      <c r="I8990">
        <v>-25472</v>
      </c>
      <c r="J8990" s="1" t="str">
        <f>INDEX(location!A:A,MATCH('Tabela Total'!A8990,location!A:A,0))</f>
        <v>CA-2014-120544</v>
      </c>
      <c r="K8990" s="1" t="str">
        <f>VLOOKUP(J8990,location[#All],2,FALSE)</f>
        <v>United States</v>
      </c>
      <c r="L8990" t="str">
        <f>VLOOKUP(J8990,location[#All],3,)</f>
        <v>Mesquite</v>
      </c>
      <c r="M8990" t="str">
        <f>VLOOKUP(J8990,location[#All],4,)</f>
        <v>Texas</v>
      </c>
      <c r="N8990">
        <f>VLOOKUP(J8990,location[#All],5,)</f>
        <v>75150</v>
      </c>
      <c r="O8990" t="str">
        <f>VLOOKUP(J8990,location[#All],6,)</f>
        <v>Central</v>
      </c>
    </row>
    <row r="8991" spans="1:15" x14ac:dyDescent="0.25">
      <c r="A8991" t="s">
        <v>2562</v>
      </c>
      <c r="B8991" t="s">
        <v>358</v>
      </c>
      <c r="C8991" s="1">
        <v>41966</v>
      </c>
      <c r="D8991" s="1">
        <v>41970</v>
      </c>
      <c r="E8991" t="s">
        <v>15</v>
      </c>
      <c r="F8991">
        <v>34176</v>
      </c>
      <c r="G8991">
        <v>3</v>
      </c>
      <c r="H8991">
        <v>8</v>
      </c>
      <c r="I8991">
        <v>-871488</v>
      </c>
      <c r="J8991" s="1" t="str">
        <f>INDEX(location!A:A,MATCH('Tabela Total'!A8991,location!A:A,0))</f>
        <v>CA-2014-120544</v>
      </c>
      <c r="K8991" s="1" t="str">
        <f>VLOOKUP(J8991,location[#All],2,FALSE)</f>
        <v>United States</v>
      </c>
      <c r="L8991" t="str">
        <f>VLOOKUP(J8991,location[#All],3,)</f>
        <v>Mesquite</v>
      </c>
      <c r="M8991" t="str">
        <f>VLOOKUP(J8991,location[#All],4,)</f>
        <v>Texas</v>
      </c>
      <c r="N8991">
        <f>VLOOKUP(J8991,location[#All],5,)</f>
        <v>75150</v>
      </c>
      <c r="O8991" t="str">
        <f>VLOOKUP(J8991,location[#All],6,)</f>
        <v>Central</v>
      </c>
    </row>
    <row r="8992" spans="1:15" x14ac:dyDescent="0.25">
      <c r="A8992" t="s">
        <v>2562</v>
      </c>
      <c r="B8992" t="s">
        <v>358</v>
      </c>
      <c r="C8992" s="1">
        <v>41966</v>
      </c>
      <c r="D8992" s="1">
        <v>41970</v>
      </c>
      <c r="E8992" t="s">
        <v>15</v>
      </c>
      <c r="F8992">
        <v>5544</v>
      </c>
      <c r="G8992">
        <v>7</v>
      </c>
      <c r="H8992">
        <v>2</v>
      </c>
      <c r="I8992">
        <v>16632</v>
      </c>
      <c r="J8992" s="1" t="str">
        <f>INDEX(location!A:A,MATCH('Tabela Total'!A8992,location!A:A,0))</f>
        <v>CA-2014-120544</v>
      </c>
      <c r="K8992" s="1" t="str">
        <f>VLOOKUP(J8992,location[#All],2,FALSE)</f>
        <v>United States</v>
      </c>
      <c r="L8992" t="str">
        <f>VLOOKUP(J8992,location[#All],3,)</f>
        <v>Mesquite</v>
      </c>
      <c r="M8992" t="str">
        <f>VLOOKUP(J8992,location[#All],4,)</f>
        <v>Texas</v>
      </c>
      <c r="N8992">
        <f>VLOOKUP(J8992,location[#All],5,)</f>
        <v>75150</v>
      </c>
      <c r="O8992" t="str">
        <f>VLOOKUP(J8992,location[#All],6,)</f>
        <v>Central</v>
      </c>
    </row>
    <row r="8993" spans="1:15" x14ac:dyDescent="0.25">
      <c r="A8993" t="s">
        <v>3171</v>
      </c>
      <c r="B8993" t="s">
        <v>358</v>
      </c>
      <c r="C8993" s="1">
        <v>43084</v>
      </c>
      <c r="D8993" s="1">
        <v>43088</v>
      </c>
      <c r="E8993" t="s">
        <v>15</v>
      </c>
      <c r="F8993">
        <v>10192</v>
      </c>
      <c r="G8993">
        <v>7</v>
      </c>
      <c r="H8993">
        <v>2</v>
      </c>
      <c r="I8993">
        <v>10192</v>
      </c>
      <c r="J8993" s="1" t="str">
        <f>INDEX(location!A:A,MATCH('Tabela Total'!A8993,location!A:A,0))</f>
        <v>CA-2017-136063</v>
      </c>
      <c r="K8993" s="1" t="str">
        <f>VLOOKUP(J8993,location[#All],2,FALSE)</f>
        <v>United States</v>
      </c>
      <c r="L8993" t="str">
        <f>VLOOKUP(J8993,location[#All],3,)</f>
        <v>Oak Park</v>
      </c>
      <c r="M8993" t="str">
        <f>VLOOKUP(J8993,location[#All],4,)</f>
        <v>Illinois</v>
      </c>
      <c r="N8993">
        <f>VLOOKUP(J8993,location[#All],5,)</f>
        <v>60302</v>
      </c>
      <c r="O8993" t="str">
        <f>VLOOKUP(J8993,location[#All],6,)</f>
        <v>Central</v>
      </c>
    </row>
    <row r="8994" spans="1:15" x14ac:dyDescent="0.25">
      <c r="A8994" t="s">
        <v>3789</v>
      </c>
      <c r="B8994" t="s">
        <v>358</v>
      </c>
      <c r="C8994" s="1">
        <v>42729</v>
      </c>
      <c r="D8994" s="1">
        <v>42736</v>
      </c>
      <c r="E8994" t="s">
        <v>15</v>
      </c>
      <c r="F8994">
        <v>2112</v>
      </c>
      <c r="G8994">
        <v>4</v>
      </c>
      <c r="H8994">
        <v>0</v>
      </c>
      <c r="I8994">
        <v>65472</v>
      </c>
      <c r="J8994" s="1" t="str">
        <f>INDEX(location!A:A,MATCH('Tabela Total'!A8994,location!A:A,0))</f>
        <v>CA-2016-101168</v>
      </c>
      <c r="K8994" s="1" t="str">
        <f>VLOOKUP(J8994,location[#All],2,FALSE)</f>
        <v>United States</v>
      </c>
      <c r="L8994" t="str">
        <f>VLOOKUP(J8994,location[#All],3,)</f>
        <v>Nashua</v>
      </c>
      <c r="M8994" t="str">
        <f>VLOOKUP(J8994,location[#All],4,)</f>
        <v>New Hampshire</v>
      </c>
      <c r="N8994">
        <f>VLOOKUP(J8994,location[#All],5,)</f>
        <v>3060</v>
      </c>
      <c r="O8994" t="str">
        <f>VLOOKUP(J8994,location[#All],6,)</f>
        <v>East</v>
      </c>
    </row>
    <row r="8995" spans="1:15" x14ac:dyDescent="0.25">
      <c r="A8995" t="s">
        <v>3833</v>
      </c>
      <c r="B8995" t="s">
        <v>358</v>
      </c>
      <c r="C8995" s="1">
        <v>42889</v>
      </c>
      <c r="D8995" s="1">
        <v>42893</v>
      </c>
      <c r="E8995" t="s">
        <v>15</v>
      </c>
      <c r="F8995">
        <v>4475</v>
      </c>
      <c r="G8995">
        <v>5</v>
      </c>
      <c r="H8995">
        <v>0</v>
      </c>
      <c r="I8995">
        <v>85025</v>
      </c>
      <c r="J8995" s="1" t="str">
        <f>INDEX(location!A:A,MATCH('Tabela Total'!A8995,location!A:A,0))</f>
        <v>CA-2017-145772</v>
      </c>
      <c r="K8995" s="1" t="str">
        <f>VLOOKUP(J8995,location[#All],2,FALSE)</f>
        <v>United States</v>
      </c>
      <c r="L8995" t="str">
        <f>VLOOKUP(J8995,location[#All],3,)</f>
        <v>Los Angeles</v>
      </c>
      <c r="M8995" t="str">
        <f>VLOOKUP(J8995,location[#All],4,)</f>
        <v>California</v>
      </c>
      <c r="N8995">
        <f>VLOOKUP(J8995,location[#All],5,)</f>
        <v>90036</v>
      </c>
      <c r="O8995" t="str">
        <f>VLOOKUP(J8995,location[#All],6,)</f>
        <v>West</v>
      </c>
    </row>
    <row r="8996" spans="1:15" x14ac:dyDescent="0.25">
      <c r="A8996" t="s">
        <v>3833</v>
      </c>
      <c r="B8996" t="s">
        <v>358</v>
      </c>
      <c r="C8996" s="1">
        <v>42889</v>
      </c>
      <c r="D8996" s="1">
        <v>42893</v>
      </c>
      <c r="E8996" t="s">
        <v>15</v>
      </c>
      <c r="F8996">
        <v>1196</v>
      </c>
      <c r="G8996">
        <v>2</v>
      </c>
      <c r="H8996">
        <v>0</v>
      </c>
      <c r="I8996">
        <v>5382</v>
      </c>
      <c r="J8996" s="1" t="str">
        <f>INDEX(location!A:A,MATCH('Tabela Total'!A8996,location!A:A,0))</f>
        <v>CA-2017-145772</v>
      </c>
      <c r="K8996" s="1" t="str">
        <f>VLOOKUP(J8996,location[#All],2,FALSE)</f>
        <v>United States</v>
      </c>
      <c r="L8996" t="str">
        <f>VLOOKUP(J8996,location[#All],3,)</f>
        <v>Los Angeles</v>
      </c>
      <c r="M8996" t="str">
        <f>VLOOKUP(J8996,location[#All],4,)</f>
        <v>California</v>
      </c>
      <c r="N8996">
        <f>VLOOKUP(J8996,location[#All],5,)</f>
        <v>90036</v>
      </c>
      <c r="O8996" t="str">
        <f>VLOOKUP(J8996,location[#All],6,)</f>
        <v>West</v>
      </c>
    </row>
    <row r="8997" spans="1:15" x14ac:dyDescent="0.25">
      <c r="A8997" t="s">
        <v>3833</v>
      </c>
      <c r="B8997" t="s">
        <v>358</v>
      </c>
      <c r="C8997" s="1">
        <v>42889</v>
      </c>
      <c r="D8997" s="1">
        <v>42893</v>
      </c>
      <c r="E8997" t="s">
        <v>15</v>
      </c>
      <c r="F8997">
        <v>3912</v>
      </c>
      <c r="G8997">
        <v>1</v>
      </c>
      <c r="H8997">
        <v>2</v>
      </c>
      <c r="I8997">
        <v>12714</v>
      </c>
      <c r="J8997" s="1" t="str">
        <f>INDEX(location!A:A,MATCH('Tabela Total'!A8997,location!A:A,0))</f>
        <v>CA-2017-145772</v>
      </c>
      <c r="K8997" s="1" t="str">
        <f>VLOOKUP(J8997,location[#All],2,FALSE)</f>
        <v>United States</v>
      </c>
      <c r="L8997" t="str">
        <f>VLOOKUP(J8997,location[#All],3,)</f>
        <v>Los Angeles</v>
      </c>
      <c r="M8997" t="str">
        <f>VLOOKUP(J8997,location[#All],4,)</f>
        <v>California</v>
      </c>
      <c r="N8997">
        <f>VLOOKUP(J8997,location[#All],5,)</f>
        <v>90036</v>
      </c>
      <c r="O8997" t="str">
        <f>VLOOKUP(J8997,location[#All],6,)</f>
        <v>West</v>
      </c>
    </row>
    <row r="8998" spans="1:15" x14ac:dyDescent="0.25">
      <c r="A8998" t="s">
        <v>4210</v>
      </c>
      <c r="B8998" t="s">
        <v>358</v>
      </c>
      <c r="C8998" s="1">
        <v>42996</v>
      </c>
      <c r="D8998" s="1">
        <v>43000</v>
      </c>
      <c r="E8998" t="s">
        <v>15</v>
      </c>
      <c r="F8998">
        <v>9568</v>
      </c>
      <c r="G8998">
        <v>8</v>
      </c>
      <c r="H8998">
        <v>0</v>
      </c>
      <c r="I8998">
        <v>267904</v>
      </c>
      <c r="J8998" s="1" t="str">
        <f>INDEX(location!A:A,MATCH('Tabela Total'!A8998,location!A:A,0))</f>
        <v>CA-2017-164756</v>
      </c>
      <c r="K8998" s="1" t="str">
        <f>VLOOKUP(J8998,location[#All],2,FALSE)</f>
        <v>United States</v>
      </c>
      <c r="L8998" t="str">
        <f>VLOOKUP(J8998,location[#All],3,)</f>
        <v>Columbus</v>
      </c>
      <c r="M8998" t="str">
        <f>VLOOKUP(J8998,location[#All],4,)</f>
        <v>Georgia</v>
      </c>
      <c r="N8998">
        <f>VLOOKUP(J8998,location[#All],5,)</f>
        <v>31907</v>
      </c>
      <c r="O8998" t="str">
        <f>VLOOKUP(J8998,location[#All],6,)</f>
        <v>South</v>
      </c>
    </row>
    <row r="8999" spans="1:15" x14ac:dyDescent="0.25">
      <c r="A8999" t="s">
        <v>4210</v>
      </c>
      <c r="B8999" t="s">
        <v>358</v>
      </c>
      <c r="C8999" s="1">
        <v>42996</v>
      </c>
      <c r="D8999" s="1">
        <v>43000</v>
      </c>
      <c r="E8999" t="s">
        <v>15</v>
      </c>
      <c r="F8999">
        <v>5096</v>
      </c>
      <c r="G8999">
        <v>7</v>
      </c>
      <c r="H8999">
        <v>0</v>
      </c>
      <c r="I8999">
        <v>244608</v>
      </c>
      <c r="J8999" s="1" t="str">
        <f>INDEX(location!A:A,MATCH('Tabela Total'!A8999,location!A:A,0))</f>
        <v>CA-2017-164756</v>
      </c>
      <c r="K8999" s="1" t="str">
        <f>VLOOKUP(J8999,location[#All],2,FALSE)</f>
        <v>United States</v>
      </c>
      <c r="L8999" t="str">
        <f>VLOOKUP(J8999,location[#All],3,)</f>
        <v>Columbus</v>
      </c>
      <c r="M8999" t="str">
        <f>VLOOKUP(J8999,location[#All],4,)</f>
        <v>Georgia</v>
      </c>
      <c r="N8999">
        <f>VLOOKUP(J8999,location[#All],5,)</f>
        <v>31907</v>
      </c>
      <c r="O8999" t="str">
        <f>VLOOKUP(J8999,location[#All],6,)</f>
        <v>South</v>
      </c>
    </row>
    <row r="9000" spans="1:15" x14ac:dyDescent="0.25">
      <c r="A9000" t="s">
        <v>4210</v>
      </c>
      <c r="B9000" t="s">
        <v>358</v>
      </c>
      <c r="C9000" s="1">
        <v>42996</v>
      </c>
      <c r="D9000" s="1">
        <v>43000</v>
      </c>
      <c r="E9000" t="s">
        <v>15</v>
      </c>
      <c r="F9000">
        <v>11394</v>
      </c>
      <c r="G9000">
        <v>3</v>
      </c>
      <c r="H9000">
        <v>0</v>
      </c>
      <c r="I9000">
        <v>34182</v>
      </c>
      <c r="J9000" s="1" t="str">
        <f>INDEX(location!A:A,MATCH('Tabela Total'!A9000,location!A:A,0))</f>
        <v>CA-2017-164756</v>
      </c>
      <c r="K9000" s="1" t="str">
        <f>VLOOKUP(J9000,location[#All],2,FALSE)</f>
        <v>United States</v>
      </c>
      <c r="L9000" t="str">
        <f>VLOOKUP(J9000,location[#All],3,)</f>
        <v>Columbus</v>
      </c>
      <c r="M9000" t="str">
        <f>VLOOKUP(J9000,location[#All],4,)</f>
        <v>Georgia</v>
      </c>
      <c r="N9000">
        <f>VLOOKUP(J9000,location[#All],5,)</f>
        <v>31907</v>
      </c>
      <c r="O9000" t="str">
        <f>VLOOKUP(J9000,location[#All],6,)</f>
        <v>South</v>
      </c>
    </row>
    <row r="9001" spans="1:15" x14ac:dyDescent="0.25">
      <c r="A9001" t="s">
        <v>4210</v>
      </c>
      <c r="B9001" t="s">
        <v>358</v>
      </c>
      <c r="C9001" s="1">
        <v>42996</v>
      </c>
      <c r="D9001" s="1">
        <v>43000</v>
      </c>
      <c r="E9001" t="s">
        <v>15</v>
      </c>
      <c r="F9001">
        <v>2592</v>
      </c>
      <c r="G9001">
        <v>4</v>
      </c>
      <c r="H9001">
        <v>0</v>
      </c>
      <c r="I9001">
        <v>124416</v>
      </c>
      <c r="J9001" s="1" t="str">
        <f>INDEX(location!A:A,MATCH('Tabela Total'!A9001,location!A:A,0))</f>
        <v>CA-2017-164756</v>
      </c>
      <c r="K9001" s="1" t="str">
        <f>VLOOKUP(J9001,location[#All],2,FALSE)</f>
        <v>United States</v>
      </c>
      <c r="L9001" t="str">
        <f>VLOOKUP(J9001,location[#All],3,)</f>
        <v>Columbus</v>
      </c>
      <c r="M9001" t="str">
        <f>VLOOKUP(J9001,location[#All],4,)</f>
        <v>Georgia</v>
      </c>
      <c r="N9001">
        <f>VLOOKUP(J9001,location[#All],5,)</f>
        <v>31907</v>
      </c>
      <c r="O9001" t="str">
        <f>VLOOKUP(J9001,location[#All],6,)</f>
        <v>South</v>
      </c>
    </row>
    <row r="9002" spans="1:15" x14ac:dyDescent="0.25">
      <c r="A9002" t="s">
        <v>4210</v>
      </c>
      <c r="B9002" t="s">
        <v>358</v>
      </c>
      <c r="C9002" s="1">
        <v>42996</v>
      </c>
      <c r="D9002" s="1">
        <v>43000</v>
      </c>
      <c r="E9002" t="s">
        <v>15</v>
      </c>
      <c r="F9002">
        <v>2032</v>
      </c>
      <c r="G9002">
        <v>4</v>
      </c>
      <c r="H9002">
        <v>0</v>
      </c>
      <c r="I9002">
        <v>69088</v>
      </c>
      <c r="J9002" s="1" t="str">
        <f>INDEX(location!A:A,MATCH('Tabela Total'!A9002,location!A:A,0))</f>
        <v>CA-2017-164756</v>
      </c>
      <c r="K9002" s="1" t="str">
        <f>VLOOKUP(J9002,location[#All],2,FALSE)</f>
        <v>United States</v>
      </c>
      <c r="L9002" t="str">
        <f>VLOOKUP(J9002,location[#All],3,)</f>
        <v>Columbus</v>
      </c>
      <c r="M9002" t="str">
        <f>VLOOKUP(J9002,location[#All],4,)</f>
        <v>Georgia</v>
      </c>
      <c r="N9002">
        <f>VLOOKUP(J9002,location[#All],5,)</f>
        <v>31907</v>
      </c>
      <c r="O9002" t="str">
        <f>VLOOKUP(J9002,location[#All],6,)</f>
        <v>South</v>
      </c>
    </row>
    <row r="9003" spans="1:15" x14ac:dyDescent="0.25">
      <c r="A9003" t="s">
        <v>4210</v>
      </c>
      <c r="B9003" t="s">
        <v>358</v>
      </c>
      <c r="C9003" s="1">
        <v>42996</v>
      </c>
      <c r="D9003" s="1">
        <v>43000</v>
      </c>
      <c r="E9003" t="s">
        <v>15</v>
      </c>
      <c r="F9003">
        <v>41198</v>
      </c>
      <c r="G9003">
        <v>2</v>
      </c>
      <c r="H9003">
        <v>0</v>
      </c>
      <c r="I9003">
        <v>1194742</v>
      </c>
      <c r="J9003" s="1" t="str">
        <f>INDEX(location!A:A,MATCH('Tabela Total'!A9003,location!A:A,0))</f>
        <v>CA-2017-164756</v>
      </c>
      <c r="K9003" s="1" t="str">
        <f>VLOOKUP(J9003,location[#All],2,FALSE)</f>
        <v>United States</v>
      </c>
      <c r="L9003" t="str">
        <f>VLOOKUP(J9003,location[#All],3,)</f>
        <v>Columbus</v>
      </c>
      <c r="M9003" t="str">
        <f>VLOOKUP(J9003,location[#All],4,)</f>
        <v>Georgia</v>
      </c>
      <c r="N9003">
        <f>VLOOKUP(J9003,location[#All],5,)</f>
        <v>31907</v>
      </c>
      <c r="O9003" t="str">
        <f>VLOOKUP(J9003,location[#All],6,)</f>
        <v>South</v>
      </c>
    </row>
    <row r="9004" spans="1:15" x14ac:dyDescent="0.25">
      <c r="A9004" t="s">
        <v>4210</v>
      </c>
      <c r="B9004" t="s">
        <v>358</v>
      </c>
      <c r="C9004" s="1">
        <v>42996</v>
      </c>
      <c r="D9004" s="1">
        <v>43000</v>
      </c>
      <c r="E9004" t="s">
        <v>15</v>
      </c>
      <c r="F9004">
        <v>3448</v>
      </c>
      <c r="G9004">
        <v>2</v>
      </c>
      <c r="H9004">
        <v>0</v>
      </c>
      <c r="I9004">
        <v>99992</v>
      </c>
      <c r="J9004" s="1" t="str">
        <f>INDEX(location!A:A,MATCH('Tabela Total'!A9004,location!A:A,0))</f>
        <v>CA-2017-164756</v>
      </c>
      <c r="K9004" s="1" t="str">
        <f>VLOOKUP(J9004,location[#All],2,FALSE)</f>
        <v>United States</v>
      </c>
      <c r="L9004" t="str">
        <f>VLOOKUP(J9004,location[#All],3,)</f>
        <v>Columbus</v>
      </c>
      <c r="M9004" t="str">
        <f>VLOOKUP(J9004,location[#All],4,)</f>
        <v>Georgia</v>
      </c>
      <c r="N9004">
        <f>VLOOKUP(J9004,location[#All],5,)</f>
        <v>31907</v>
      </c>
      <c r="O9004" t="str">
        <f>VLOOKUP(J9004,location[#All],6,)</f>
        <v>South</v>
      </c>
    </row>
    <row r="9005" spans="1:15" x14ac:dyDescent="0.25">
      <c r="A9005" t="s">
        <v>4210</v>
      </c>
      <c r="B9005" t="s">
        <v>358</v>
      </c>
      <c r="C9005" s="1">
        <v>42996</v>
      </c>
      <c r="D9005" s="1">
        <v>43000</v>
      </c>
      <c r="E9005" t="s">
        <v>15</v>
      </c>
      <c r="F9005">
        <v>24455</v>
      </c>
      <c r="G9005">
        <v>5</v>
      </c>
      <c r="H9005">
        <v>0</v>
      </c>
      <c r="I9005">
        <v>1149385</v>
      </c>
      <c r="J9005" s="1" t="str">
        <f>INDEX(location!A:A,MATCH('Tabela Total'!A9005,location!A:A,0))</f>
        <v>CA-2017-164756</v>
      </c>
      <c r="K9005" s="1" t="str">
        <f>VLOOKUP(J9005,location[#All],2,FALSE)</f>
        <v>United States</v>
      </c>
      <c r="L9005" t="str">
        <f>VLOOKUP(J9005,location[#All],3,)</f>
        <v>Columbus</v>
      </c>
      <c r="M9005" t="str">
        <f>VLOOKUP(J9005,location[#All],4,)</f>
        <v>Georgia</v>
      </c>
      <c r="N9005">
        <f>VLOOKUP(J9005,location[#All],5,)</f>
        <v>31907</v>
      </c>
      <c r="O9005" t="str">
        <f>VLOOKUP(J9005,location[#All],6,)</f>
        <v>South</v>
      </c>
    </row>
    <row r="9006" spans="1:15" x14ac:dyDescent="0.25">
      <c r="A9006" t="s">
        <v>5253</v>
      </c>
      <c r="B9006" t="s">
        <v>358</v>
      </c>
      <c r="C9006" s="1">
        <v>42274</v>
      </c>
      <c r="D9006" s="1">
        <v>42276</v>
      </c>
      <c r="E9006" t="s">
        <v>10</v>
      </c>
      <c r="F9006">
        <v>992</v>
      </c>
      <c r="G9006">
        <v>5</v>
      </c>
      <c r="H9006">
        <v>0</v>
      </c>
      <c r="I9006">
        <v>25792</v>
      </c>
      <c r="J9006" s="1" t="str">
        <f>INDEX(location!A:A,MATCH('Tabela Total'!A9006,location!A:A,0))</f>
        <v>CA-2015-143616</v>
      </c>
      <c r="K9006" s="1" t="str">
        <f>VLOOKUP(J9006,location[#All],2,FALSE)</f>
        <v>United States</v>
      </c>
      <c r="L9006" t="str">
        <f>VLOOKUP(J9006,location[#All],3,)</f>
        <v>Seattle</v>
      </c>
      <c r="M9006" t="str">
        <f>VLOOKUP(J9006,location[#All],4,)</f>
        <v>Washington</v>
      </c>
      <c r="N9006">
        <f>VLOOKUP(J9006,location[#All],5,)</f>
        <v>98103</v>
      </c>
      <c r="O9006" t="str">
        <f>VLOOKUP(J9006,location[#All],6,)</f>
        <v>West</v>
      </c>
    </row>
    <row r="9007" spans="1:15" x14ac:dyDescent="0.25">
      <c r="A9007" t="s">
        <v>3255</v>
      </c>
      <c r="B9007" t="s">
        <v>3256</v>
      </c>
      <c r="C9007" s="1">
        <v>41958</v>
      </c>
      <c r="D9007" s="1">
        <v>41961</v>
      </c>
      <c r="E9007" t="s">
        <v>44</v>
      </c>
      <c r="F9007">
        <v>1011</v>
      </c>
      <c r="G9007">
        <v>3</v>
      </c>
      <c r="H9007">
        <v>0</v>
      </c>
      <c r="I9007">
        <v>32352</v>
      </c>
      <c r="J9007" s="1" t="str">
        <f>INDEX(location!A:A,MATCH('Tabela Total'!A9007,location!A:A,0))</f>
        <v>CA-2014-127558</v>
      </c>
      <c r="K9007" s="1" t="str">
        <f>VLOOKUP(J9007,location[#All],2,FALSE)</f>
        <v>United States</v>
      </c>
      <c r="L9007" t="str">
        <f>VLOOKUP(J9007,location[#All],3,)</f>
        <v>Los Angeles</v>
      </c>
      <c r="M9007" t="str">
        <f>VLOOKUP(J9007,location[#All],4,)</f>
        <v>California</v>
      </c>
      <c r="N9007">
        <f>VLOOKUP(J9007,location[#All],5,)</f>
        <v>90008</v>
      </c>
      <c r="O9007" t="str">
        <f>VLOOKUP(J9007,location[#All],6,)</f>
        <v>West</v>
      </c>
    </row>
    <row r="9008" spans="1:15" x14ac:dyDescent="0.25">
      <c r="A9008" t="s">
        <v>3255</v>
      </c>
      <c r="B9008" t="s">
        <v>3256</v>
      </c>
      <c r="C9008" s="1">
        <v>41958</v>
      </c>
      <c r="D9008" s="1">
        <v>41961</v>
      </c>
      <c r="E9008" t="s">
        <v>44</v>
      </c>
      <c r="F9008">
        <v>77247</v>
      </c>
      <c r="G9008">
        <v>3</v>
      </c>
      <c r="H9008">
        <v>0</v>
      </c>
      <c r="I9008">
        <v>1467693</v>
      </c>
      <c r="J9008" s="1" t="str">
        <f>INDEX(location!A:A,MATCH('Tabela Total'!A9008,location!A:A,0))</f>
        <v>CA-2014-127558</v>
      </c>
      <c r="K9008" s="1" t="str">
        <f>VLOOKUP(J9008,location[#All],2,FALSE)</f>
        <v>United States</v>
      </c>
      <c r="L9008" t="str">
        <f>VLOOKUP(J9008,location[#All],3,)</f>
        <v>Los Angeles</v>
      </c>
      <c r="M9008" t="str">
        <f>VLOOKUP(J9008,location[#All],4,)</f>
        <v>California</v>
      </c>
      <c r="N9008">
        <f>VLOOKUP(J9008,location[#All],5,)</f>
        <v>90008</v>
      </c>
      <c r="O9008" t="str">
        <f>VLOOKUP(J9008,location[#All],6,)</f>
        <v>West</v>
      </c>
    </row>
    <row r="9009" spans="1:15" x14ac:dyDescent="0.25">
      <c r="A9009" t="s">
        <v>3255</v>
      </c>
      <c r="B9009" t="s">
        <v>3256</v>
      </c>
      <c r="C9009" s="1">
        <v>41958</v>
      </c>
      <c r="D9009" s="1">
        <v>41961</v>
      </c>
      <c r="E9009" t="s">
        <v>44</v>
      </c>
      <c r="F9009">
        <v>2046</v>
      </c>
      <c r="G9009">
        <v>2</v>
      </c>
      <c r="H9009">
        <v>0</v>
      </c>
      <c r="I9009">
        <v>53196</v>
      </c>
      <c r="J9009" s="1" t="str">
        <f>INDEX(location!A:A,MATCH('Tabela Total'!A9009,location!A:A,0))</f>
        <v>CA-2014-127558</v>
      </c>
      <c r="K9009" s="1" t="str">
        <f>VLOOKUP(J9009,location[#All],2,FALSE)</f>
        <v>United States</v>
      </c>
      <c r="L9009" t="str">
        <f>VLOOKUP(J9009,location[#All],3,)</f>
        <v>Los Angeles</v>
      </c>
      <c r="M9009" t="str">
        <f>VLOOKUP(J9009,location[#All],4,)</f>
        <v>California</v>
      </c>
      <c r="N9009">
        <f>VLOOKUP(J9009,location[#All],5,)</f>
        <v>90008</v>
      </c>
      <c r="O9009" t="str">
        <f>VLOOKUP(J9009,location[#All],6,)</f>
        <v>West</v>
      </c>
    </row>
    <row r="9010" spans="1:15" x14ac:dyDescent="0.25">
      <c r="A9010" t="s">
        <v>3647</v>
      </c>
      <c r="B9010" t="s">
        <v>3256</v>
      </c>
      <c r="C9010" s="1">
        <v>41789</v>
      </c>
      <c r="D9010" s="1">
        <v>41795</v>
      </c>
      <c r="E9010" t="s">
        <v>15</v>
      </c>
      <c r="F9010">
        <v>355455</v>
      </c>
      <c r="G9010">
        <v>3</v>
      </c>
      <c r="H9010">
        <v>5</v>
      </c>
      <c r="I9010">
        <v>-1848366</v>
      </c>
      <c r="J9010" s="1" t="str">
        <f>INDEX(location!A:A,MATCH('Tabela Total'!A9010,location!A:A,0))</f>
        <v>CA-2014-145800</v>
      </c>
      <c r="K9010" s="1" t="str">
        <f>VLOOKUP(J9010,location[#All],2,FALSE)</f>
        <v>United States</v>
      </c>
      <c r="L9010" t="str">
        <f>VLOOKUP(J9010,location[#All],3,)</f>
        <v>Buffalo Grove</v>
      </c>
      <c r="M9010" t="str">
        <f>VLOOKUP(J9010,location[#All],4,)</f>
        <v>Illinois</v>
      </c>
      <c r="N9010">
        <f>VLOOKUP(J9010,location[#All],5,)</f>
        <v>60089</v>
      </c>
      <c r="O9010" t="str">
        <f>VLOOKUP(J9010,location[#All],6,)</f>
        <v>Central</v>
      </c>
    </row>
    <row r="9011" spans="1:15" x14ac:dyDescent="0.25">
      <c r="A9011" t="s">
        <v>3725</v>
      </c>
      <c r="B9011" t="s">
        <v>3256</v>
      </c>
      <c r="C9011" s="1">
        <v>42988</v>
      </c>
      <c r="D9011" s="1">
        <v>42992</v>
      </c>
      <c r="E9011" t="s">
        <v>15</v>
      </c>
      <c r="F9011">
        <v>278</v>
      </c>
      <c r="G9011">
        <v>1</v>
      </c>
      <c r="H9011">
        <v>0</v>
      </c>
      <c r="I9011">
        <v>13622</v>
      </c>
      <c r="J9011" s="1" t="str">
        <f>INDEX(location!A:A,MATCH('Tabela Total'!A9011,location!A:A,0))</f>
        <v>CA-2017-159954</v>
      </c>
      <c r="K9011" s="1" t="str">
        <f>VLOOKUP(J9011,location[#All],2,FALSE)</f>
        <v>United States</v>
      </c>
      <c r="L9011" t="str">
        <f>VLOOKUP(J9011,location[#All],3,)</f>
        <v>Atlanta</v>
      </c>
      <c r="M9011" t="str">
        <f>VLOOKUP(J9011,location[#All],4,)</f>
        <v>Georgia</v>
      </c>
      <c r="N9011">
        <f>VLOOKUP(J9011,location[#All],5,)</f>
        <v>30318</v>
      </c>
      <c r="O9011" t="str">
        <f>VLOOKUP(J9011,location[#All],6,)</f>
        <v>South</v>
      </c>
    </row>
    <row r="9012" spans="1:15" x14ac:dyDescent="0.25">
      <c r="A9012" t="s">
        <v>4853</v>
      </c>
      <c r="B9012" t="s">
        <v>3256</v>
      </c>
      <c r="C9012" s="1">
        <v>42329</v>
      </c>
      <c r="D9012" s="1">
        <v>42333</v>
      </c>
      <c r="E9012" t="s">
        <v>15</v>
      </c>
      <c r="F9012">
        <v>1252704</v>
      </c>
      <c r="G9012">
        <v>8</v>
      </c>
      <c r="H9012">
        <v>4</v>
      </c>
      <c r="I9012">
        <v>-4802032</v>
      </c>
      <c r="J9012" s="1" t="str">
        <f>INDEX(location!A:A,MATCH('Tabela Total'!A9012,location!A:A,0))</f>
        <v>CA-2015-119879</v>
      </c>
      <c r="K9012" s="1" t="str">
        <f>VLOOKUP(J9012,location[#All],2,FALSE)</f>
        <v>United States</v>
      </c>
      <c r="L9012" t="str">
        <f>VLOOKUP(J9012,location[#All],3,)</f>
        <v>Philadelphia</v>
      </c>
      <c r="M9012" t="str">
        <f>VLOOKUP(J9012,location[#All],4,)</f>
        <v>Pennsylvania</v>
      </c>
      <c r="N9012">
        <f>VLOOKUP(J9012,location[#All],5,)</f>
        <v>19120</v>
      </c>
      <c r="O9012" t="str">
        <f>VLOOKUP(J9012,location[#All],6,)</f>
        <v>East</v>
      </c>
    </row>
    <row r="9013" spans="1:15" x14ac:dyDescent="0.25">
      <c r="A9013" t="s">
        <v>4853</v>
      </c>
      <c r="B9013" t="s">
        <v>3256</v>
      </c>
      <c r="C9013" s="1">
        <v>42329</v>
      </c>
      <c r="D9013" s="1">
        <v>42333</v>
      </c>
      <c r="E9013" t="s">
        <v>15</v>
      </c>
      <c r="F9013">
        <v>11097</v>
      </c>
      <c r="G9013">
        <v>5</v>
      </c>
      <c r="H9013">
        <v>4</v>
      </c>
      <c r="I9013">
        <v>-240435</v>
      </c>
      <c r="J9013" s="1" t="str">
        <f>INDEX(location!A:A,MATCH('Tabela Total'!A9013,location!A:A,0))</f>
        <v>CA-2015-119879</v>
      </c>
      <c r="K9013" s="1" t="str">
        <f>VLOOKUP(J9013,location[#All],2,FALSE)</f>
        <v>United States</v>
      </c>
      <c r="L9013" t="str">
        <f>VLOOKUP(J9013,location[#All],3,)</f>
        <v>Philadelphia</v>
      </c>
      <c r="M9013" t="str">
        <f>VLOOKUP(J9013,location[#All],4,)</f>
        <v>Pennsylvania</v>
      </c>
      <c r="N9013">
        <f>VLOOKUP(J9013,location[#All],5,)</f>
        <v>19120</v>
      </c>
      <c r="O9013" t="str">
        <f>VLOOKUP(J9013,location[#All],6,)</f>
        <v>East</v>
      </c>
    </row>
    <row r="9014" spans="1:15" x14ac:dyDescent="0.25">
      <c r="A9014" t="s">
        <v>5469</v>
      </c>
      <c r="B9014" t="s">
        <v>3256</v>
      </c>
      <c r="C9014" s="1">
        <v>42989</v>
      </c>
      <c r="D9014" s="1">
        <v>42991</v>
      </c>
      <c r="E9014" t="s">
        <v>10</v>
      </c>
      <c r="F9014">
        <v>19568</v>
      </c>
      <c r="G9014">
        <v>4</v>
      </c>
      <c r="H9014">
        <v>0</v>
      </c>
      <c r="I9014">
        <v>508768</v>
      </c>
      <c r="J9014" s="1" t="str">
        <f>INDEX(location!A:A,MATCH('Tabela Total'!A9014,location!A:A,0))</f>
        <v>CA-2017-127726</v>
      </c>
      <c r="K9014" s="1" t="str">
        <f>VLOOKUP(J9014,location[#All],2,FALSE)</f>
        <v>United States</v>
      </c>
      <c r="L9014" t="str">
        <f>VLOOKUP(J9014,location[#All],3,)</f>
        <v>Georgetown</v>
      </c>
      <c r="M9014" t="str">
        <f>VLOOKUP(J9014,location[#All],4,)</f>
        <v>Kentucky</v>
      </c>
      <c r="N9014">
        <f>VLOOKUP(J9014,location[#All],5,)</f>
        <v>40324</v>
      </c>
      <c r="O9014" t="str">
        <f>VLOOKUP(J9014,location[#All],6,)</f>
        <v>South</v>
      </c>
    </row>
    <row r="9015" spans="1:15" x14ac:dyDescent="0.25">
      <c r="A9015" t="s">
        <v>5469</v>
      </c>
      <c r="B9015" t="s">
        <v>3256</v>
      </c>
      <c r="C9015" s="1">
        <v>42989</v>
      </c>
      <c r="D9015" s="1">
        <v>42991</v>
      </c>
      <c r="E9015" t="s">
        <v>10</v>
      </c>
      <c r="F9015">
        <v>142</v>
      </c>
      <c r="G9015">
        <v>4</v>
      </c>
      <c r="H9015">
        <v>0</v>
      </c>
      <c r="I9015">
        <v>6674</v>
      </c>
      <c r="J9015" s="1" t="str">
        <f>INDEX(location!A:A,MATCH('Tabela Total'!A9015,location!A:A,0))</f>
        <v>CA-2017-127726</v>
      </c>
      <c r="K9015" s="1" t="str">
        <f>VLOOKUP(J9015,location[#All],2,FALSE)</f>
        <v>United States</v>
      </c>
      <c r="L9015" t="str">
        <f>VLOOKUP(J9015,location[#All],3,)</f>
        <v>Georgetown</v>
      </c>
      <c r="M9015" t="str">
        <f>VLOOKUP(J9015,location[#All],4,)</f>
        <v>Kentucky</v>
      </c>
      <c r="N9015">
        <f>VLOOKUP(J9015,location[#All],5,)</f>
        <v>40324</v>
      </c>
      <c r="O9015" t="str">
        <f>VLOOKUP(J9015,location[#All],6,)</f>
        <v>South</v>
      </c>
    </row>
    <row r="9016" spans="1:15" x14ac:dyDescent="0.25">
      <c r="A9016" t="s">
        <v>5550</v>
      </c>
      <c r="B9016" t="s">
        <v>3256</v>
      </c>
      <c r="C9016" s="1">
        <v>41889</v>
      </c>
      <c r="D9016" s="1">
        <v>41896</v>
      </c>
      <c r="E9016" t="s">
        <v>15</v>
      </c>
      <c r="F9016">
        <v>1316</v>
      </c>
      <c r="G9016">
        <v>5</v>
      </c>
      <c r="H9016">
        <v>2</v>
      </c>
      <c r="I9016">
        <v>41125</v>
      </c>
      <c r="J9016" s="1" t="str">
        <f>INDEX(location!A:A,MATCH('Tabela Total'!A9016,location!A:A,0))</f>
        <v>CA-2014-126193</v>
      </c>
      <c r="K9016" s="1" t="str">
        <f>VLOOKUP(J9016,location[#All],2,FALSE)</f>
        <v>United States</v>
      </c>
      <c r="L9016" t="str">
        <f>VLOOKUP(J9016,location[#All],3,)</f>
        <v>Oswego</v>
      </c>
      <c r="M9016" t="str">
        <f>VLOOKUP(J9016,location[#All],4,)</f>
        <v>Illinois</v>
      </c>
      <c r="N9016">
        <f>VLOOKUP(J9016,location[#All],5,)</f>
        <v>60543</v>
      </c>
      <c r="O9016" t="str">
        <f>VLOOKUP(J9016,location[#All],6,)</f>
        <v>Central</v>
      </c>
    </row>
    <row r="9017" spans="1:15" x14ac:dyDescent="0.25">
      <c r="A9017" t="s">
        <v>5550</v>
      </c>
      <c r="B9017" t="s">
        <v>3256</v>
      </c>
      <c r="C9017" s="1">
        <v>41889</v>
      </c>
      <c r="D9017" s="1">
        <v>41896</v>
      </c>
      <c r="E9017" t="s">
        <v>15</v>
      </c>
      <c r="F9017">
        <v>3828</v>
      </c>
      <c r="G9017">
        <v>3</v>
      </c>
      <c r="H9017">
        <v>8</v>
      </c>
      <c r="I9017">
        <v>-65076</v>
      </c>
      <c r="J9017" s="1" t="str">
        <f>INDEX(location!A:A,MATCH('Tabela Total'!A9017,location!A:A,0))</f>
        <v>CA-2014-126193</v>
      </c>
      <c r="K9017" s="1" t="str">
        <f>VLOOKUP(J9017,location[#All],2,FALSE)</f>
        <v>United States</v>
      </c>
      <c r="L9017" t="str">
        <f>VLOOKUP(J9017,location[#All],3,)</f>
        <v>Oswego</v>
      </c>
      <c r="M9017" t="str">
        <f>VLOOKUP(J9017,location[#All],4,)</f>
        <v>Illinois</v>
      </c>
      <c r="N9017">
        <f>VLOOKUP(J9017,location[#All],5,)</f>
        <v>60543</v>
      </c>
      <c r="O9017" t="str">
        <f>VLOOKUP(J9017,location[#All],6,)</f>
        <v>Central</v>
      </c>
    </row>
    <row r="9018" spans="1:15" x14ac:dyDescent="0.25">
      <c r="A9018" t="s">
        <v>5550</v>
      </c>
      <c r="B9018" t="s">
        <v>3256</v>
      </c>
      <c r="C9018" s="1">
        <v>41889</v>
      </c>
      <c r="D9018" s="1">
        <v>41896</v>
      </c>
      <c r="E9018" t="s">
        <v>15</v>
      </c>
      <c r="F9018">
        <v>30499</v>
      </c>
      <c r="G9018">
        <v>5</v>
      </c>
      <c r="H9018">
        <v>8</v>
      </c>
      <c r="I9018">
        <v>-5337325</v>
      </c>
      <c r="J9018" s="1" t="str">
        <f>INDEX(location!A:A,MATCH('Tabela Total'!A9018,location!A:A,0))</f>
        <v>CA-2014-126193</v>
      </c>
      <c r="K9018" s="1" t="str">
        <f>VLOOKUP(J9018,location[#All],2,FALSE)</f>
        <v>United States</v>
      </c>
      <c r="L9018" t="str">
        <f>VLOOKUP(J9018,location[#All],3,)</f>
        <v>Oswego</v>
      </c>
      <c r="M9018" t="str">
        <f>VLOOKUP(J9018,location[#All],4,)</f>
        <v>Illinois</v>
      </c>
      <c r="N9018">
        <f>VLOOKUP(J9018,location[#All],5,)</f>
        <v>60543</v>
      </c>
      <c r="O9018" t="str">
        <f>VLOOKUP(J9018,location[#All],6,)</f>
        <v>Central</v>
      </c>
    </row>
    <row r="9019" spans="1:15" x14ac:dyDescent="0.25">
      <c r="A9019" t="s">
        <v>4025</v>
      </c>
      <c r="B9019" t="s">
        <v>4026</v>
      </c>
      <c r="C9019" s="1">
        <v>42209</v>
      </c>
      <c r="D9019" s="1">
        <v>42213</v>
      </c>
      <c r="E9019" t="s">
        <v>15</v>
      </c>
      <c r="F9019">
        <v>2094</v>
      </c>
      <c r="G9019">
        <v>3</v>
      </c>
      <c r="H9019">
        <v>0</v>
      </c>
      <c r="I9019">
        <v>60726</v>
      </c>
      <c r="J9019" s="1" t="str">
        <f>INDEX(location!A:A,MATCH('Tabela Total'!A9019,location!A:A,0))</f>
        <v>CA-2015-103135</v>
      </c>
      <c r="K9019" s="1" t="str">
        <f>VLOOKUP(J9019,location[#All],2,FALSE)</f>
        <v>United States</v>
      </c>
      <c r="L9019" t="str">
        <f>VLOOKUP(J9019,location[#All],3,)</f>
        <v>Louisville</v>
      </c>
      <c r="M9019" t="str">
        <f>VLOOKUP(J9019,location[#All],4,)</f>
        <v>Kentucky</v>
      </c>
      <c r="N9019">
        <f>VLOOKUP(J9019,location[#All],5,)</f>
        <v>40214</v>
      </c>
      <c r="O9019" t="str">
        <f>VLOOKUP(J9019,location[#All],6,)</f>
        <v>South</v>
      </c>
    </row>
    <row r="9020" spans="1:15" x14ac:dyDescent="0.25">
      <c r="A9020" t="s">
        <v>4025</v>
      </c>
      <c r="B9020" t="s">
        <v>4026</v>
      </c>
      <c r="C9020" s="1">
        <v>42209</v>
      </c>
      <c r="D9020" s="1">
        <v>42213</v>
      </c>
      <c r="E9020" t="s">
        <v>15</v>
      </c>
      <c r="F9020">
        <v>13509</v>
      </c>
      <c r="G9020">
        <v>9</v>
      </c>
      <c r="H9020">
        <v>0</v>
      </c>
      <c r="I9020">
        <v>621414</v>
      </c>
      <c r="J9020" s="1" t="str">
        <f>INDEX(location!A:A,MATCH('Tabela Total'!A9020,location!A:A,0))</f>
        <v>CA-2015-103135</v>
      </c>
      <c r="K9020" s="1" t="str">
        <f>VLOOKUP(J9020,location[#All],2,FALSE)</f>
        <v>United States</v>
      </c>
      <c r="L9020" t="str">
        <f>VLOOKUP(J9020,location[#All],3,)</f>
        <v>Louisville</v>
      </c>
      <c r="M9020" t="str">
        <f>VLOOKUP(J9020,location[#All],4,)</f>
        <v>Kentucky</v>
      </c>
      <c r="N9020">
        <f>VLOOKUP(J9020,location[#All],5,)</f>
        <v>40214</v>
      </c>
      <c r="O9020" t="str">
        <f>VLOOKUP(J9020,location[#All],6,)</f>
        <v>South</v>
      </c>
    </row>
    <row r="9021" spans="1:15" x14ac:dyDescent="0.25">
      <c r="A9021" t="s">
        <v>4025</v>
      </c>
      <c r="B9021" t="s">
        <v>4026</v>
      </c>
      <c r="C9021" s="1">
        <v>42209</v>
      </c>
      <c r="D9021" s="1">
        <v>42213</v>
      </c>
      <c r="E9021" t="s">
        <v>15</v>
      </c>
      <c r="F9021">
        <v>27986</v>
      </c>
      <c r="G9021">
        <v>14</v>
      </c>
      <c r="H9021">
        <v>0</v>
      </c>
      <c r="I9021">
        <v>643678</v>
      </c>
      <c r="J9021" s="1" t="str">
        <f>INDEX(location!A:A,MATCH('Tabela Total'!A9021,location!A:A,0))</f>
        <v>CA-2015-103135</v>
      </c>
      <c r="K9021" s="1" t="str">
        <f>VLOOKUP(J9021,location[#All],2,FALSE)</f>
        <v>United States</v>
      </c>
      <c r="L9021" t="str">
        <f>VLOOKUP(J9021,location[#All],3,)</f>
        <v>Louisville</v>
      </c>
      <c r="M9021" t="str">
        <f>VLOOKUP(J9021,location[#All],4,)</f>
        <v>Kentucky</v>
      </c>
      <c r="N9021">
        <f>VLOOKUP(J9021,location[#All],5,)</f>
        <v>40214</v>
      </c>
      <c r="O9021" t="str">
        <f>VLOOKUP(J9021,location[#All],6,)</f>
        <v>South</v>
      </c>
    </row>
    <row r="9022" spans="1:15" x14ac:dyDescent="0.25">
      <c r="A9022" t="s">
        <v>4025</v>
      </c>
      <c r="B9022" t="s">
        <v>4026</v>
      </c>
      <c r="C9022" s="1">
        <v>42209</v>
      </c>
      <c r="D9022" s="1">
        <v>42213</v>
      </c>
      <c r="E9022" t="s">
        <v>15</v>
      </c>
      <c r="F9022">
        <v>9006</v>
      </c>
      <c r="G9022">
        <v>6</v>
      </c>
      <c r="H9022">
        <v>0</v>
      </c>
      <c r="I9022">
        <v>414276</v>
      </c>
      <c r="J9022" s="1" t="str">
        <f>INDEX(location!A:A,MATCH('Tabela Total'!A9022,location!A:A,0))</f>
        <v>CA-2015-103135</v>
      </c>
      <c r="K9022" s="1" t="str">
        <f>VLOOKUP(J9022,location[#All],2,FALSE)</f>
        <v>United States</v>
      </c>
      <c r="L9022" t="str">
        <f>VLOOKUP(J9022,location[#All],3,)</f>
        <v>Louisville</v>
      </c>
      <c r="M9022" t="str">
        <f>VLOOKUP(J9022,location[#All],4,)</f>
        <v>Kentucky</v>
      </c>
      <c r="N9022">
        <f>VLOOKUP(J9022,location[#All],5,)</f>
        <v>40214</v>
      </c>
      <c r="O9022" t="str">
        <f>VLOOKUP(J9022,location[#All],6,)</f>
        <v>South</v>
      </c>
    </row>
    <row r="9023" spans="1:15" x14ac:dyDescent="0.25">
      <c r="A9023" t="s">
        <v>4117</v>
      </c>
      <c r="B9023" t="s">
        <v>4026</v>
      </c>
      <c r="C9023" s="1">
        <v>42608</v>
      </c>
      <c r="D9023" s="1">
        <v>42612</v>
      </c>
      <c r="E9023" t="s">
        <v>15</v>
      </c>
      <c r="F9023">
        <v>4797</v>
      </c>
      <c r="G9023">
        <v>3</v>
      </c>
      <c r="H9023">
        <v>0</v>
      </c>
      <c r="I9023">
        <v>148707</v>
      </c>
      <c r="J9023" s="1" t="str">
        <f>INDEX(location!A:A,MATCH('Tabela Total'!A9023,location!A:A,0))</f>
        <v>US-2016-163538</v>
      </c>
      <c r="K9023" s="1" t="str">
        <f>VLOOKUP(J9023,location[#All],2,FALSE)</f>
        <v>United States</v>
      </c>
      <c r="L9023" t="str">
        <f>VLOOKUP(J9023,location[#All],3,)</f>
        <v>Franklin</v>
      </c>
      <c r="M9023" t="str">
        <f>VLOOKUP(J9023,location[#All],4,)</f>
        <v>Wisconsin</v>
      </c>
      <c r="N9023">
        <f>VLOOKUP(J9023,location[#All],5,)</f>
        <v>53132</v>
      </c>
      <c r="O9023" t="str">
        <f>VLOOKUP(J9023,location[#All],6,)</f>
        <v>Central</v>
      </c>
    </row>
    <row r="9024" spans="1:15" x14ac:dyDescent="0.25">
      <c r="A9024" t="s">
        <v>4575</v>
      </c>
      <c r="B9024" t="s">
        <v>4026</v>
      </c>
      <c r="C9024" s="1">
        <v>41834</v>
      </c>
      <c r="D9024" s="1">
        <v>41840</v>
      </c>
      <c r="E9024" t="s">
        <v>15</v>
      </c>
      <c r="F9024">
        <v>3948</v>
      </c>
      <c r="G9024">
        <v>1</v>
      </c>
      <c r="H9024">
        <v>0</v>
      </c>
      <c r="I9024">
        <v>110544</v>
      </c>
      <c r="J9024" s="1" t="str">
        <f>INDEX(location!A:A,MATCH('Tabela Total'!A9024,location!A:A,0))</f>
        <v>CA-2014-124464</v>
      </c>
      <c r="K9024" s="1" t="str">
        <f>VLOOKUP(J9024,location[#All],2,FALSE)</f>
        <v>United States</v>
      </c>
      <c r="L9024" t="str">
        <f>VLOOKUP(J9024,location[#All],3,)</f>
        <v>Newark</v>
      </c>
      <c r="M9024" t="str">
        <f>VLOOKUP(J9024,location[#All],4,)</f>
        <v>Delaware</v>
      </c>
      <c r="N9024">
        <f>VLOOKUP(J9024,location[#All],5,)</f>
        <v>19711</v>
      </c>
      <c r="O9024" t="str">
        <f>VLOOKUP(J9024,location[#All],6,)</f>
        <v>East</v>
      </c>
    </row>
    <row r="9025" spans="1:15" x14ac:dyDescent="0.25">
      <c r="A9025" t="s">
        <v>436</v>
      </c>
      <c r="B9025" t="s">
        <v>437</v>
      </c>
      <c r="C9025" s="1">
        <v>42499</v>
      </c>
      <c r="D9025" s="1">
        <v>42504</v>
      </c>
      <c r="E9025" t="s">
        <v>15</v>
      </c>
      <c r="F9025">
        <v>9398</v>
      </c>
      <c r="G9025">
        <v>2</v>
      </c>
      <c r="H9025">
        <v>0</v>
      </c>
      <c r="I9025">
        <v>131572</v>
      </c>
      <c r="J9025" s="1" t="str">
        <f>INDEX(location!A:A,MATCH('Tabela Total'!A9025,location!A:A,0))</f>
        <v>CA-2016-169166</v>
      </c>
      <c r="K9025" s="1" t="str">
        <f>VLOOKUP(J9025,location[#All],2,FALSE)</f>
        <v>United States</v>
      </c>
      <c r="L9025" t="str">
        <f>VLOOKUP(J9025,location[#All],3,)</f>
        <v>Seattle</v>
      </c>
      <c r="M9025" t="str">
        <f>VLOOKUP(J9025,location[#All],4,)</f>
        <v>Washington</v>
      </c>
      <c r="N9025">
        <f>VLOOKUP(J9025,location[#All],5,)</f>
        <v>98115</v>
      </c>
      <c r="O9025" t="str">
        <f>VLOOKUP(J9025,location[#All],6,)</f>
        <v>West</v>
      </c>
    </row>
    <row r="9026" spans="1:15" x14ac:dyDescent="0.25">
      <c r="A9026" t="s">
        <v>2410</v>
      </c>
      <c r="B9026" t="s">
        <v>437</v>
      </c>
      <c r="C9026" s="1">
        <v>42615</v>
      </c>
      <c r="D9026" s="1">
        <v>42615</v>
      </c>
      <c r="E9026" t="s">
        <v>327</v>
      </c>
      <c r="F9026">
        <v>181</v>
      </c>
      <c r="G9026">
        <v>1</v>
      </c>
      <c r="H9026">
        <v>0</v>
      </c>
      <c r="I9026">
        <v>6516</v>
      </c>
      <c r="J9026" s="1" t="str">
        <f>INDEX(location!A:A,MATCH('Tabela Total'!A9026,location!A:A,0))</f>
        <v>CA-2016-116540</v>
      </c>
      <c r="K9026" s="1" t="str">
        <f>VLOOKUP(J9026,location[#All],2,FALSE)</f>
        <v>United States</v>
      </c>
      <c r="L9026" t="str">
        <f>VLOOKUP(J9026,location[#All],3,)</f>
        <v>Madison</v>
      </c>
      <c r="M9026" t="str">
        <f>VLOOKUP(J9026,location[#All],4,)</f>
        <v>Wisconsin</v>
      </c>
      <c r="N9026">
        <f>VLOOKUP(J9026,location[#All],5,)</f>
        <v>53711</v>
      </c>
      <c r="O9026" t="str">
        <f>VLOOKUP(J9026,location[#All],6,)</f>
        <v>Central</v>
      </c>
    </row>
    <row r="9027" spans="1:15" x14ac:dyDescent="0.25">
      <c r="A9027" t="s">
        <v>2410</v>
      </c>
      <c r="B9027" t="s">
        <v>437</v>
      </c>
      <c r="C9027" s="1">
        <v>42615</v>
      </c>
      <c r="D9027" s="1">
        <v>42615</v>
      </c>
      <c r="E9027" t="s">
        <v>327</v>
      </c>
      <c r="F9027">
        <v>826</v>
      </c>
      <c r="G9027">
        <v>2</v>
      </c>
      <c r="H9027">
        <v>0</v>
      </c>
      <c r="I9027">
        <v>38822</v>
      </c>
      <c r="J9027" s="1" t="str">
        <f>INDEX(location!A:A,MATCH('Tabela Total'!A9027,location!A:A,0))</f>
        <v>CA-2016-116540</v>
      </c>
      <c r="K9027" s="1" t="str">
        <f>VLOOKUP(J9027,location[#All],2,FALSE)</f>
        <v>United States</v>
      </c>
      <c r="L9027" t="str">
        <f>VLOOKUP(J9027,location[#All],3,)</f>
        <v>Madison</v>
      </c>
      <c r="M9027" t="str">
        <f>VLOOKUP(J9027,location[#All],4,)</f>
        <v>Wisconsin</v>
      </c>
      <c r="N9027">
        <f>VLOOKUP(J9027,location[#All],5,)</f>
        <v>53711</v>
      </c>
      <c r="O9027" t="str">
        <f>VLOOKUP(J9027,location[#All],6,)</f>
        <v>Central</v>
      </c>
    </row>
    <row r="9028" spans="1:15" x14ac:dyDescent="0.25">
      <c r="A9028" t="s">
        <v>2793</v>
      </c>
      <c r="B9028" t="s">
        <v>437</v>
      </c>
      <c r="C9028" s="1">
        <v>42534</v>
      </c>
      <c r="D9028" s="1">
        <v>42538</v>
      </c>
      <c r="E9028" t="s">
        <v>15</v>
      </c>
      <c r="F9028">
        <v>189</v>
      </c>
      <c r="G9028">
        <v>3</v>
      </c>
      <c r="H9028">
        <v>0</v>
      </c>
      <c r="I9028">
        <v>8694</v>
      </c>
      <c r="J9028" s="1" t="str">
        <f>INDEX(location!A:A,MATCH('Tabela Total'!A9028,location!A:A,0))</f>
        <v>CA-2016-136287</v>
      </c>
      <c r="K9028" s="1" t="str">
        <f>VLOOKUP(J9028,location[#All],2,FALSE)</f>
        <v>United States</v>
      </c>
      <c r="L9028" t="str">
        <f>VLOOKUP(J9028,location[#All],3,)</f>
        <v>Wichita</v>
      </c>
      <c r="M9028" t="str">
        <f>VLOOKUP(J9028,location[#All],4,)</f>
        <v>Kansas</v>
      </c>
      <c r="N9028">
        <f>VLOOKUP(J9028,location[#All],5,)</f>
        <v>67212</v>
      </c>
      <c r="O9028" t="str">
        <f>VLOOKUP(J9028,location[#All],6,)</f>
        <v>Central</v>
      </c>
    </row>
    <row r="9029" spans="1:15" x14ac:dyDescent="0.25">
      <c r="A9029" t="s">
        <v>3437</v>
      </c>
      <c r="B9029" t="s">
        <v>437</v>
      </c>
      <c r="C9029" s="1">
        <v>41856</v>
      </c>
      <c r="D9029" s="1">
        <v>41862</v>
      </c>
      <c r="E9029" t="s">
        <v>15</v>
      </c>
      <c r="F9029">
        <v>1636</v>
      </c>
      <c r="G9029">
        <v>1</v>
      </c>
      <c r="H9029">
        <v>0</v>
      </c>
      <c r="I9029">
        <v>1636</v>
      </c>
      <c r="J9029" s="1" t="str">
        <f>INDEX(location!A:A,MATCH('Tabela Total'!A9029,location!A:A,0))</f>
        <v>CA-2014-150490</v>
      </c>
      <c r="K9029" s="1" t="str">
        <f>VLOOKUP(J9029,location[#All],2,FALSE)</f>
        <v>United States</v>
      </c>
      <c r="L9029" t="str">
        <f>VLOOKUP(J9029,location[#All],3,)</f>
        <v>San Francisco</v>
      </c>
      <c r="M9029" t="str">
        <f>VLOOKUP(J9029,location[#All],4,)</f>
        <v>California</v>
      </c>
      <c r="N9029">
        <f>VLOOKUP(J9029,location[#All],5,)</f>
        <v>94122</v>
      </c>
      <c r="O9029" t="str">
        <f>VLOOKUP(J9029,location[#All],6,)</f>
        <v>West</v>
      </c>
    </row>
    <row r="9030" spans="1:15" x14ac:dyDescent="0.25">
      <c r="A9030" t="s">
        <v>3437</v>
      </c>
      <c r="B9030" t="s">
        <v>437</v>
      </c>
      <c r="C9030" s="1">
        <v>41856</v>
      </c>
      <c r="D9030" s="1">
        <v>41862</v>
      </c>
      <c r="E9030" t="s">
        <v>15</v>
      </c>
      <c r="F9030">
        <v>1578</v>
      </c>
      <c r="G9030">
        <v>2</v>
      </c>
      <c r="H9030">
        <v>0</v>
      </c>
      <c r="I9030">
        <v>6312</v>
      </c>
      <c r="J9030" s="1" t="str">
        <f>INDEX(location!A:A,MATCH('Tabela Total'!A9030,location!A:A,0))</f>
        <v>CA-2014-150490</v>
      </c>
      <c r="K9030" s="1" t="str">
        <f>VLOOKUP(J9030,location[#All],2,FALSE)</f>
        <v>United States</v>
      </c>
      <c r="L9030" t="str">
        <f>VLOOKUP(J9030,location[#All],3,)</f>
        <v>San Francisco</v>
      </c>
      <c r="M9030" t="str">
        <f>VLOOKUP(J9030,location[#All],4,)</f>
        <v>California</v>
      </c>
      <c r="N9030">
        <f>VLOOKUP(J9030,location[#All],5,)</f>
        <v>94122</v>
      </c>
      <c r="O9030" t="str">
        <f>VLOOKUP(J9030,location[#All],6,)</f>
        <v>West</v>
      </c>
    </row>
    <row r="9031" spans="1:15" x14ac:dyDescent="0.25">
      <c r="A9031" t="s">
        <v>3437</v>
      </c>
      <c r="B9031" t="s">
        <v>437</v>
      </c>
      <c r="C9031" s="1">
        <v>41856</v>
      </c>
      <c r="D9031" s="1">
        <v>41862</v>
      </c>
      <c r="E9031" t="s">
        <v>15</v>
      </c>
      <c r="F9031">
        <v>4598</v>
      </c>
      <c r="G9031">
        <v>2</v>
      </c>
      <c r="H9031">
        <v>0</v>
      </c>
      <c r="I9031">
        <v>128744</v>
      </c>
      <c r="J9031" s="1" t="str">
        <f>INDEX(location!A:A,MATCH('Tabela Total'!A9031,location!A:A,0))</f>
        <v>CA-2014-150490</v>
      </c>
      <c r="K9031" s="1" t="str">
        <f>VLOOKUP(J9031,location[#All],2,FALSE)</f>
        <v>United States</v>
      </c>
      <c r="L9031" t="str">
        <f>VLOOKUP(J9031,location[#All],3,)</f>
        <v>San Francisco</v>
      </c>
      <c r="M9031" t="str">
        <f>VLOOKUP(J9031,location[#All],4,)</f>
        <v>California</v>
      </c>
      <c r="N9031">
        <f>VLOOKUP(J9031,location[#All],5,)</f>
        <v>94122</v>
      </c>
      <c r="O9031" t="str">
        <f>VLOOKUP(J9031,location[#All],6,)</f>
        <v>West</v>
      </c>
    </row>
    <row r="9032" spans="1:15" x14ac:dyDescent="0.25">
      <c r="A9032" t="s">
        <v>3540</v>
      </c>
      <c r="B9032" t="s">
        <v>437</v>
      </c>
      <c r="C9032" s="1">
        <v>42107</v>
      </c>
      <c r="D9032" s="1">
        <v>42114</v>
      </c>
      <c r="E9032" t="s">
        <v>15</v>
      </c>
      <c r="F9032">
        <v>1743</v>
      </c>
      <c r="G9032">
        <v>3</v>
      </c>
      <c r="H9032">
        <v>0</v>
      </c>
      <c r="I9032">
        <v>80178</v>
      </c>
      <c r="J9032" s="1" t="str">
        <f>INDEX(location!A:A,MATCH('Tabela Total'!A9032,location!A:A,0))</f>
        <v>CA-2015-120551</v>
      </c>
      <c r="K9032" s="1" t="str">
        <f>VLOOKUP(J9032,location[#All],2,FALSE)</f>
        <v>United States</v>
      </c>
      <c r="L9032" t="str">
        <f>VLOOKUP(J9032,location[#All],3,)</f>
        <v>Norfolk</v>
      </c>
      <c r="M9032" t="str">
        <f>VLOOKUP(J9032,location[#All],4,)</f>
        <v>Nebraska</v>
      </c>
      <c r="N9032">
        <f>VLOOKUP(J9032,location[#All],5,)</f>
        <v>68701</v>
      </c>
      <c r="O9032" t="str">
        <f>VLOOKUP(J9032,location[#All],6,)</f>
        <v>Central</v>
      </c>
    </row>
    <row r="9033" spans="1:15" x14ac:dyDescent="0.25">
      <c r="A9033" t="s">
        <v>4088</v>
      </c>
      <c r="B9033" t="s">
        <v>437</v>
      </c>
      <c r="C9033" s="1">
        <v>42667</v>
      </c>
      <c r="D9033" s="1">
        <v>42667</v>
      </c>
      <c r="E9033" t="s">
        <v>327</v>
      </c>
      <c r="F9033">
        <v>19999</v>
      </c>
      <c r="G9033">
        <v>1</v>
      </c>
      <c r="H9033">
        <v>0</v>
      </c>
      <c r="I9033">
        <v>859957</v>
      </c>
      <c r="J9033" s="1" t="str">
        <f>INDEX(location!A:A,MATCH('Tabela Total'!A9033,location!A:A,0))</f>
        <v>CA-2016-166275</v>
      </c>
      <c r="K9033" s="1" t="str">
        <f>VLOOKUP(J9033,location[#All],2,FALSE)</f>
        <v>United States</v>
      </c>
      <c r="L9033" t="str">
        <f>VLOOKUP(J9033,location[#All],3,)</f>
        <v>San Francisco</v>
      </c>
      <c r="M9033" t="str">
        <f>VLOOKUP(J9033,location[#All],4,)</f>
        <v>California</v>
      </c>
      <c r="N9033">
        <f>VLOOKUP(J9033,location[#All],5,)</f>
        <v>94109</v>
      </c>
      <c r="O9033" t="str">
        <f>VLOOKUP(J9033,location[#All],6,)</f>
        <v>West</v>
      </c>
    </row>
    <row r="9034" spans="1:15" x14ac:dyDescent="0.25">
      <c r="A9034" t="s">
        <v>643</v>
      </c>
      <c r="B9034" t="s">
        <v>644</v>
      </c>
      <c r="C9034" s="1">
        <v>42609</v>
      </c>
      <c r="D9034" s="1">
        <v>42614</v>
      </c>
      <c r="E9034" t="s">
        <v>15</v>
      </c>
      <c r="F9034">
        <v>5152</v>
      </c>
      <c r="G9034">
        <v>5</v>
      </c>
      <c r="H9034">
        <v>2</v>
      </c>
      <c r="I9034">
        <v>-10948</v>
      </c>
      <c r="J9034" s="1" t="str">
        <f>INDEX(location!A:A,MATCH('Tabela Total'!A9034,location!A:A,0))</f>
        <v>US-2016-146710</v>
      </c>
      <c r="K9034" s="1" t="str">
        <f>VLOOKUP(J9034,location[#All],2,FALSE)</f>
        <v>United States</v>
      </c>
      <c r="L9034" t="str">
        <f>VLOOKUP(J9034,location[#All],3,)</f>
        <v>Dallas</v>
      </c>
      <c r="M9034" t="str">
        <f>VLOOKUP(J9034,location[#All],4,)</f>
        <v>Texas</v>
      </c>
      <c r="N9034">
        <f>VLOOKUP(J9034,location[#All],5,)</f>
        <v>75220</v>
      </c>
      <c r="O9034" t="str">
        <f>VLOOKUP(J9034,location[#All],6,)</f>
        <v>Central</v>
      </c>
    </row>
    <row r="9035" spans="1:15" x14ac:dyDescent="0.25">
      <c r="A9035" t="s">
        <v>643</v>
      </c>
      <c r="B9035" t="s">
        <v>644</v>
      </c>
      <c r="C9035" s="1">
        <v>42609</v>
      </c>
      <c r="D9035" s="1">
        <v>42614</v>
      </c>
      <c r="E9035" t="s">
        <v>15</v>
      </c>
      <c r="F9035">
        <v>3528</v>
      </c>
      <c r="G9035">
        <v>1</v>
      </c>
      <c r="H9035">
        <v>2</v>
      </c>
      <c r="I9035">
        <v>11466</v>
      </c>
      <c r="J9035" s="1" t="str">
        <f>INDEX(location!A:A,MATCH('Tabela Total'!A9035,location!A:A,0))</f>
        <v>US-2016-146710</v>
      </c>
      <c r="K9035" s="1" t="str">
        <f>VLOOKUP(J9035,location[#All],2,FALSE)</f>
        <v>United States</v>
      </c>
      <c r="L9035" t="str">
        <f>VLOOKUP(J9035,location[#All],3,)</f>
        <v>Dallas</v>
      </c>
      <c r="M9035" t="str">
        <f>VLOOKUP(J9035,location[#All],4,)</f>
        <v>Texas</v>
      </c>
      <c r="N9035">
        <f>VLOOKUP(J9035,location[#All],5,)</f>
        <v>75220</v>
      </c>
      <c r="O9035" t="str">
        <f>VLOOKUP(J9035,location[#All],6,)</f>
        <v>Central</v>
      </c>
    </row>
    <row r="9036" spans="1:15" x14ac:dyDescent="0.25">
      <c r="A9036" t="s">
        <v>643</v>
      </c>
      <c r="B9036" t="s">
        <v>644</v>
      </c>
      <c r="C9036" s="1">
        <v>42609</v>
      </c>
      <c r="D9036" s="1">
        <v>42614</v>
      </c>
      <c r="E9036" t="s">
        <v>15</v>
      </c>
      <c r="F9036">
        <v>4624</v>
      </c>
      <c r="G9036">
        <v>1</v>
      </c>
      <c r="H9036">
        <v>2</v>
      </c>
      <c r="I9036">
        <v>16762</v>
      </c>
      <c r="J9036" s="1" t="str">
        <f>INDEX(location!A:A,MATCH('Tabela Total'!A9036,location!A:A,0))</f>
        <v>US-2016-146710</v>
      </c>
      <c r="K9036" s="1" t="str">
        <f>VLOOKUP(J9036,location[#All],2,FALSE)</f>
        <v>United States</v>
      </c>
      <c r="L9036" t="str">
        <f>VLOOKUP(J9036,location[#All],3,)</f>
        <v>Dallas</v>
      </c>
      <c r="M9036" t="str">
        <f>VLOOKUP(J9036,location[#All],4,)</f>
        <v>Texas</v>
      </c>
      <c r="N9036">
        <f>VLOOKUP(J9036,location[#All],5,)</f>
        <v>75220</v>
      </c>
      <c r="O9036" t="str">
        <f>VLOOKUP(J9036,location[#All],6,)</f>
        <v>Central</v>
      </c>
    </row>
    <row r="9037" spans="1:15" x14ac:dyDescent="0.25">
      <c r="A9037" t="s">
        <v>643</v>
      </c>
      <c r="B9037" t="s">
        <v>644</v>
      </c>
      <c r="C9037" s="1">
        <v>42609</v>
      </c>
      <c r="D9037" s="1">
        <v>42614</v>
      </c>
      <c r="E9037" t="s">
        <v>15</v>
      </c>
      <c r="F9037">
        <v>55168</v>
      </c>
      <c r="G9037">
        <v>4</v>
      </c>
      <c r="H9037">
        <v>2</v>
      </c>
      <c r="I9037">
        <v>62064</v>
      </c>
      <c r="J9037" s="1" t="str">
        <f>INDEX(location!A:A,MATCH('Tabela Total'!A9037,location!A:A,0))</f>
        <v>US-2016-146710</v>
      </c>
      <c r="K9037" s="1" t="str">
        <f>VLOOKUP(J9037,location[#All],2,FALSE)</f>
        <v>United States</v>
      </c>
      <c r="L9037" t="str">
        <f>VLOOKUP(J9037,location[#All],3,)</f>
        <v>Dallas</v>
      </c>
      <c r="M9037" t="str">
        <f>VLOOKUP(J9037,location[#All],4,)</f>
        <v>Texas</v>
      </c>
      <c r="N9037">
        <f>VLOOKUP(J9037,location[#All],5,)</f>
        <v>75220</v>
      </c>
      <c r="O9037" t="str">
        <f>VLOOKUP(J9037,location[#All],6,)</f>
        <v>Central</v>
      </c>
    </row>
    <row r="9038" spans="1:15" x14ac:dyDescent="0.25">
      <c r="A9038" t="s">
        <v>2906</v>
      </c>
      <c r="B9038" t="s">
        <v>644</v>
      </c>
      <c r="C9038" s="1">
        <v>42979</v>
      </c>
      <c r="D9038" s="1">
        <v>42984</v>
      </c>
      <c r="E9038" t="s">
        <v>15</v>
      </c>
      <c r="F9038">
        <v>1999</v>
      </c>
      <c r="G9038">
        <v>1</v>
      </c>
      <c r="H9038">
        <v>0</v>
      </c>
      <c r="I9038">
        <v>67966</v>
      </c>
      <c r="J9038" s="1" t="str">
        <f>INDEX(location!A:A,MATCH('Tabela Total'!A9038,location!A:A,0))</f>
        <v>CA-2017-107909</v>
      </c>
      <c r="K9038" s="1" t="str">
        <f>VLOOKUP(J9038,location[#All],2,FALSE)</f>
        <v>United States</v>
      </c>
      <c r="L9038" t="str">
        <f>VLOOKUP(J9038,location[#All],3,)</f>
        <v>Redmond</v>
      </c>
      <c r="M9038" t="str">
        <f>VLOOKUP(J9038,location[#All],4,)</f>
        <v>Washington</v>
      </c>
      <c r="N9038">
        <f>VLOOKUP(J9038,location[#All],5,)</f>
        <v>98052</v>
      </c>
      <c r="O9038" t="str">
        <f>VLOOKUP(J9038,location[#All],6,)</f>
        <v>West</v>
      </c>
    </row>
    <row r="9039" spans="1:15" x14ac:dyDescent="0.25">
      <c r="A9039" t="s">
        <v>2906</v>
      </c>
      <c r="B9039" t="s">
        <v>644</v>
      </c>
      <c r="C9039" s="1">
        <v>42979</v>
      </c>
      <c r="D9039" s="1">
        <v>42984</v>
      </c>
      <c r="E9039" t="s">
        <v>15</v>
      </c>
      <c r="F9039">
        <v>2292</v>
      </c>
      <c r="G9039">
        <v>5</v>
      </c>
      <c r="H9039">
        <v>2</v>
      </c>
      <c r="I9039">
        <v>8022</v>
      </c>
      <c r="J9039" s="1" t="str">
        <f>INDEX(location!A:A,MATCH('Tabela Total'!A9039,location!A:A,0))</f>
        <v>CA-2017-107909</v>
      </c>
      <c r="K9039" s="1" t="str">
        <f>VLOOKUP(J9039,location[#All],2,FALSE)</f>
        <v>United States</v>
      </c>
      <c r="L9039" t="str">
        <f>VLOOKUP(J9039,location[#All],3,)</f>
        <v>Redmond</v>
      </c>
      <c r="M9039" t="str">
        <f>VLOOKUP(J9039,location[#All],4,)</f>
        <v>Washington</v>
      </c>
      <c r="N9039">
        <f>VLOOKUP(J9039,location[#All],5,)</f>
        <v>98052</v>
      </c>
      <c r="O9039" t="str">
        <f>VLOOKUP(J9039,location[#All],6,)</f>
        <v>West</v>
      </c>
    </row>
    <row r="9040" spans="1:15" x14ac:dyDescent="0.25">
      <c r="A9040" t="s">
        <v>3625</v>
      </c>
      <c r="B9040" t="s">
        <v>644</v>
      </c>
      <c r="C9040" s="1">
        <v>41987</v>
      </c>
      <c r="D9040" s="1">
        <v>41994</v>
      </c>
      <c r="E9040" t="s">
        <v>15</v>
      </c>
      <c r="F9040">
        <v>2624</v>
      </c>
      <c r="G9040">
        <v>1</v>
      </c>
      <c r="H9040">
        <v>2</v>
      </c>
      <c r="I9040">
        <v>2952</v>
      </c>
      <c r="J9040" s="1" t="str">
        <f>INDEX(location!A:A,MATCH('Tabela Total'!A9040,location!A:A,0))</f>
        <v>US-2014-123519</v>
      </c>
      <c r="K9040" s="1" t="str">
        <f>VLOOKUP(J9040,location[#All],2,FALSE)</f>
        <v>United States</v>
      </c>
      <c r="L9040" t="str">
        <f>VLOOKUP(J9040,location[#All],3,)</f>
        <v>Marion</v>
      </c>
      <c r="M9040" t="str">
        <f>VLOOKUP(J9040,location[#All],4,)</f>
        <v>Ohio</v>
      </c>
      <c r="N9040">
        <f>VLOOKUP(J9040,location[#All],5,)</f>
        <v>43302</v>
      </c>
      <c r="O9040" t="str">
        <f>VLOOKUP(J9040,location[#All],6,)</f>
        <v>East</v>
      </c>
    </row>
    <row r="9041" spans="1:15" x14ac:dyDescent="0.25">
      <c r="A9041" t="s">
        <v>3625</v>
      </c>
      <c r="B9041" t="s">
        <v>644</v>
      </c>
      <c r="C9041" s="1">
        <v>41987</v>
      </c>
      <c r="D9041" s="1">
        <v>41994</v>
      </c>
      <c r="E9041" t="s">
        <v>15</v>
      </c>
      <c r="F9041">
        <v>13653</v>
      </c>
      <c r="G9041">
        <v>1</v>
      </c>
      <c r="H9041">
        <v>4</v>
      </c>
      <c r="I9041">
        <v>-523365</v>
      </c>
      <c r="J9041" s="1" t="str">
        <f>INDEX(location!A:A,MATCH('Tabela Total'!A9041,location!A:A,0))</f>
        <v>US-2014-123519</v>
      </c>
      <c r="K9041" s="1" t="str">
        <f>VLOOKUP(J9041,location[#All],2,FALSE)</f>
        <v>United States</v>
      </c>
      <c r="L9041" t="str">
        <f>VLOOKUP(J9041,location[#All],3,)</f>
        <v>Marion</v>
      </c>
      <c r="M9041" t="str">
        <f>VLOOKUP(J9041,location[#All],4,)</f>
        <v>Ohio</v>
      </c>
      <c r="N9041">
        <f>VLOOKUP(J9041,location[#All],5,)</f>
        <v>43302</v>
      </c>
      <c r="O9041" t="str">
        <f>VLOOKUP(J9041,location[#All],6,)</f>
        <v>East</v>
      </c>
    </row>
    <row r="9042" spans="1:15" x14ac:dyDescent="0.25">
      <c r="A9042" t="s">
        <v>3625</v>
      </c>
      <c r="B9042" t="s">
        <v>644</v>
      </c>
      <c r="C9042" s="1">
        <v>41987</v>
      </c>
      <c r="D9042" s="1">
        <v>41994</v>
      </c>
      <c r="E9042" t="s">
        <v>15</v>
      </c>
      <c r="F9042">
        <v>26396</v>
      </c>
      <c r="G9042">
        <v>1</v>
      </c>
      <c r="H9042">
        <v>2</v>
      </c>
      <c r="I9042">
        <v>428935</v>
      </c>
      <c r="J9042" s="1" t="str">
        <f>INDEX(location!A:A,MATCH('Tabela Total'!A9042,location!A:A,0))</f>
        <v>US-2014-123519</v>
      </c>
      <c r="K9042" s="1" t="str">
        <f>VLOOKUP(J9042,location[#All],2,FALSE)</f>
        <v>United States</v>
      </c>
      <c r="L9042" t="str">
        <f>VLOOKUP(J9042,location[#All],3,)</f>
        <v>Marion</v>
      </c>
      <c r="M9042" t="str">
        <f>VLOOKUP(J9042,location[#All],4,)</f>
        <v>Ohio</v>
      </c>
      <c r="N9042">
        <f>VLOOKUP(J9042,location[#All],5,)</f>
        <v>43302</v>
      </c>
      <c r="O9042" t="str">
        <f>VLOOKUP(J9042,location[#All],6,)</f>
        <v>East</v>
      </c>
    </row>
    <row r="9043" spans="1:15" x14ac:dyDescent="0.25">
      <c r="A9043" t="s">
        <v>3662</v>
      </c>
      <c r="B9043" t="s">
        <v>644</v>
      </c>
      <c r="C9043" s="1">
        <v>42060</v>
      </c>
      <c r="D9043" s="1">
        <v>42064</v>
      </c>
      <c r="E9043" t="s">
        <v>15</v>
      </c>
      <c r="F9043">
        <v>315</v>
      </c>
      <c r="G9043">
        <v>1</v>
      </c>
      <c r="H9043">
        <v>0</v>
      </c>
      <c r="I9043">
        <v>1512</v>
      </c>
      <c r="J9043" s="1" t="str">
        <f>INDEX(location!A:A,MATCH('Tabela Total'!A9043,location!A:A,0))</f>
        <v>CA-2015-154900</v>
      </c>
      <c r="K9043" s="1" t="str">
        <f>VLOOKUP(J9043,location[#All],2,FALSE)</f>
        <v>United States</v>
      </c>
      <c r="L9043" t="str">
        <f>VLOOKUP(J9043,location[#All],3,)</f>
        <v>Leominster</v>
      </c>
      <c r="M9043" t="str">
        <f>VLOOKUP(J9043,location[#All],4,)</f>
        <v>Massachusetts</v>
      </c>
      <c r="N9043">
        <f>VLOOKUP(J9043,location[#All],5,)</f>
        <v>1453</v>
      </c>
      <c r="O9043" t="str">
        <f>VLOOKUP(J9043,location[#All],6,)</f>
        <v>East</v>
      </c>
    </row>
    <row r="9044" spans="1:15" x14ac:dyDescent="0.25">
      <c r="A9044" t="s">
        <v>3662</v>
      </c>
      <c r="B9044" t="s">
        <v>644</v>
      </c>
      <c r="C9044" s="1">
        <v>42060</v>
      </c>
      <c r="D9044" s="1">
        <v>42064</v>
      </c>
      <c r="E9044" t="s">
        <v>15</v>
      </c>
      <c r="F9044">
        <v>2272</v>
      </c>
      <c r="G9044">
        <v>4</v>
      </c>
      <c r="H9044">
        <v>0</v>
      </c>
      <c r="I9044">
        <v>10224</v>
      </c>
      <c r="J9044" s="1" t="str">
        <f>INDEX(location!A:A,MATCH('Tabela Total'!A9044,location!A:A,0))</f>
        <v>CA-2015-154900</v>
      </c>
      <c r="K9044" s="1" t="str">
        <f>VLOOKUP(J9044,location[#All],2,FALSE)</f>
        <v>United States</v>
      </c>
      <c r="L9044" t="str">
        <f>VLOOKUP(J9044,location[#All],3,)</f>
        <v>Leominster</v>
      </c>
      <c r="M9044" t="str">
        <f>VLOOKUP(J9044,location[#All],4,)</f>
        <v>Massachusetts</v>
      </c>
      <c r="N9044">
        <f>VLOOKUP(J9044,location[#All],5,)</f>
        <v>1453</v>
      </c>
      <c r="O9044" t="str">
        <f>VLOOKUP(J9044,location[#All],6,)</f>
        <v>East</v>
      </c>
    </row>
    <row r="9045" spans="1:15" x14ac:dyDescent="0.25">
      <c r="A9045" t="s">
        <v>4336</v>
      </c>
      <c r="B9045" t="s">
        <v>644</v>
      </c>
      <c r="C9045" s="1">
        <v>42328</v>
      </c>
      <c r="D9045" s="1">
        <v>42335</v>
      </c>
      <c r="E9045" t="s">
        <v>15</v>
      </c>
      <c r="F9045">
        <v>723</v>
      </c>
      <c r="G9045">
        <v>5</v>
      </c>
      <c r="H9045">
        <v>7</v>
      </c>
      <c r="I9045">
        <v>-5784</v>
      </c>
      <c r="J9045" s="1" t="str">
        <f>INDEX(location!A:A,MATCH('Tabela Total'!A9045,location!A:A,0))</f>
        <v>CA-2015-163965</v>
      </c>
      <c r="K9045" s="1" t="str">
        <f>VLOOKUP(J9045,location[#All],2,FALSE)</f>
        <v>United States</v>
      </c>
      <c r="L9045" t="str">
        <f>VLOOKUP(J9045,location[#All],3,)</f>
        <v>Miami</v>
      </c>
      <c r="M9045" t="str">
        <f>VLOOKUP(J9045,location[#All],4,)</f>
        <v>Florida</v>
      </c>
      <c r="N9045">
        <f>VLOOKUP(J9045,location[#All],5,)</f>
        <v>33180</v>
      </c>
      <c r="O9045" t="str">
        <f>VLOOKUP(J9045,location[#All],6,)</f>
        <v>South</v>
      </c>
    </row>
    <row r="9046" spans="1:15" x14ac:dyDescent="0.25">
      <c r="A9046" t="s">
        <v>4336</v>
      </c>
      <c r="B9046" t="s">
        <v>644</v>
      </c>
      <c r="C9046" s="1">
        <v>42328</v>
      </c>
      <c r="D9046" s="1">
        <v>42335</v>
      </c>
      <c r="E9046" t="s">
        <v>15</v>
      </c>
      <c r="F9046">
        <v>1744</v>
      </c>
      <c r="G9046">
        <v>2</v>
      </c>
      <c r="H9046">
        <v>2</v>
      </c>
      <c r="I9046">
        <v>1308</v>
      </c>
      <c r="J9046" s="1" t="str">
        <f>INDEX(location!A:A,MATCH('Tabela Total'!A9046,location!A:A,0))</f>
        <v>CA-2015-163965</v>
      </c>
      <c r="K9046" s="1" t="str">
        <f>VLOOKUP(J9046,location[#All],2,FALSE)</f>
        <v>United States</v>
      </c>
      <c r="L9046" t="str">
        <f>VLOOKUP(J9046,location[#All],3,)</f>
        <v>Miami</v>
      </c>
      <c r="M9046" t="str">
        <f>VLOOKUP(J9046,location[#All],4,)</f>
        <v>Florida</v>
      </c>
      <c r="N9046">
        <f>VLOOKUP(J9046,location[#All],5,)</f>
        <v>33180</v>
      </c>
      <c r="O9046" t="str">
        <f>VLOOKUP(J9046,location[#All],6,)</f>
        <v>South</v>
      </c>
    </row>
    <row r="9047" spans="1:15" x14ac:dyDescent="0.25">
      <c r="A9047" t="s">
        <v>4336</v>
      </c>
      <c r="B9047" t="s">
        <v>644</v>
      </c>
      <c r="C9047" s="1">
        <v>42328</v>
      </c>
      <c r="D9047" s="1">
        <v>42335</v>
      </c>
      <c r="E9047" t="s">
        <v>15</v>
      </c>
      <c r="F9047">
        <v>6288</v>
      </c>
      <c r="G9047">
        <v>4</v>
      </c>
      <c r="H9047">
        <v>7</v>
      </c>
      <c r="I9047">
        <v>-50304</v>
      </c>
      <c r="J9047" s="1" t="str">
        <f>INDEX(location!A:A,MATCH('Tabela Total'!A9047,location!A:A,0))</f>
        <v>CA-2015-163965</v>
      </c>
      <c r="K9047" s="1" t="str">
        <f>VLOOKUP(J9047,location[#All],2,FALSE)</f>
        <v>United States</v>
      </c>
      <c r="L9047" t="str">
        <f>VLOOKUP(J9047,location[#All],3,)</f>
        <v>Miami</v>
      </c>
      <c r="M9047" t="str">
        <f>VLOOKUP(J9047,location[#All],4,)</f>
        <v>Florida</v>
      </c>
      <c r="N9047">
        <f>VLOOKUP(J9047,location[#All],5,)</f>
        <v>33180</v>
      </c>
      <c r="O9047" t="str">
        <f>VLOOKUP(J9047,location[#All],6,)</f>
        <v>South</v>
      </c>
    </row>
    <row r="9048" spans="1:15" x14ac:dyDescent="0.25">
      <c r="A9048" t="s">
        <v>4336</v>
      </c>
      <c r="B9048" t="s">
        <v>644</v>
      </c>
      <c r="C9048" s="1">
        <v>42328</v>
      </c>
      <c r="D9048" s="1">
        <v>42335</v>
      </c>
      <c r="E9048" t="s">
        <v>15</v>
      </c>
      <c r="F9048">
        <v>290352</v>
      </c>
      <c r="G9048">
        <v>3</v>
      </c>
      <c r="H9048">
        <v>2</v>
      </c>
      <c r="I9048">
        <v>-36294</v>
      </c>
      <c r="J9048" s="1" t="str">
        <f>INDEX(location!A:A,MATCH('Tabela Total'!A9048,location!A:A,0))</f>
        <v>CA-2015-163965</v>
      </c>
      <c r="K9048" s="1" t="str">
        <f>VLOOKUP(J9048,location[#All],2,FALSE)</f>
        <v>United States</v>
      </c>
      <c r="L9048" t="str">
        <f>VLOOKUP(J9048,location[#All],3,)</f>
        <v>Miami</v>
      </c>
      <c r="M9048" t="str">
        <f>VLOOKUP(J9048,location[#All],4,)</f>
        <v>Florida</v>
      </c>
      <c r="N9048">
        <f>VLOOKUP(J9048,location[#All],5,)</f>
        <v>33180</v>
      </c>
      <c r="O9048" t="str">
        <f>VLOOKUP(J9048,location[#All],6,)</f>
        <v>South</v>
      </c>
    </row>
    <row r="9049" spans="1:15" x14ac:dyDescent="0.25">
      <c r="A9049" t="s">
        <v>1150</v>
      </c>
      <c r="B9049" t="s">
        <v>1151</v>
      </c>
      <c r="C9049" s="1">
        <v>42906</v>
      </c>
      <c r="D9049" s="1">
        <v>42913</v>
      </c>
      <c r="E9049" t="s">
        <v>15</v>
      </c>
      <c r="F9049">
        <v>31104</v>
      </c>
      <c r="G9049">
        <v>6</v>
      </c>
      <c r="H9049">
        <v>2</v>
      </c>
      <c r="I9049">
        <v>108864</v>
      </c>
      <c r="J9049" s="1" t="str">
        <f>INDEX(location!A:A,MATCH('Tabela Total'!A9049,location!A:A,0))</f>
        <v>CA-2017-106852</v>
      </c>
      <c r="K9049" s="1" t="str">
        <f>VLOOKUP(J9049,location[#All],2,FALSE)</f>
        <v>United States</v>
      </c>
      <c r="L9049" t="str">
        <f>VLOOKUP(J9049,location[#All],3,)</f>
        <v>Parma</v>
      </c>
      <c r="M9049" t="str">
        <f>VLOOKUP(J9049,location[#All],4,)</f>
        <v>Ohio</v>
      </c>
      <c r="N9049">
        <f>VLOOKUP(J9049,location[#All],5,)</f>
        <v>44134</v>
      </c>
      <c r="O9049" t="str">
        <f>VLOOKUP(J9049,location[#All],6,)</f>
        <v>East</v>
      </c>
    </row>
    <row r="9050" spans="1:15" x14ac:dyDescent="0.25">
      <c r="A9050" t="s">
        <v>1150</v>
      </c>
      <c r="B9050" t="s">
        <v>1151</v>
      </c>
      <c r="C9050" s="1">
        <v>42906</v>
      </c>
      <c r="D9050" s="1">
        <v>42913</v>
      </c>
      <c r="E9050" t="s">
        <v>15</v>
      </c>
      <c r="F9050">
        <v>5248</v>
      </c>
      <c r="G9050">
        <v>2</v>
      </c>
      <c r="H9050">
        <v>2</v>
      </c>
      <c r="I9050">
        <v>5904</v>
      </c>
      <c r="J9050" s="1" t="str">
        <f>INDEX(location!A:A,MATCH('Tabela Total'!A9050,location!A:A,0))</f>
        <v>CA-2017-106852</v>
      </c>
      <c r="K9050" s="1" t="str">
        <f>VLOOKUP(J9050,location[#All],2,FALSE)</f>
        <v>United States</v>
      </c>
      <c r="L9050" t="str">
        <f>VLOOKUP(J9050,location[#All],3,)</f>
        <v>Parma</v>
      </c>
      <c r="M9050" t="str">
        <f>VLOOKUP(J9050,location[#All],4,)</f>
        <v>Ohio</v>
      </c>
      <c r="N9050">
        <f>VLOOKUP(J9050,location[#All],5,)</f>
        <v>44134</v>
      </c>
      <c r="O9050" t="str">
        <f>VLOOKUP(J9050,location[#All],6,)</f>
        <v>East</v>
      </c>
    </row>
    <row r="9051" spans="1:15" x14ac:dyDescent="0.25">
      <c r="A9051" t="s">
        <v>2432</v>
      </c>
      <c r="B9051" t="s">
        <v>1151</v>
      </c>
      <c r="C9051" s="1">
        <v>42064</v>
      </c>
      <c r="D9051" s="1">
        <v>42065</v>
      </c>
      <c r="E9051" t="s">
        <v>10</v>
      </c>
      <c r="F9051">
        <v>5872</v>
      </c>
      <c r="G9051">
        <v>4</v>
      </c>
      <c r="H9051">
        <v>0</v>
      </c>
      <c r="I9051">
        <v>270112</v>
      </c>
      <c r="J9051" s="1" t="str">
        <f>INDEX(location!A:A,MATCH('Tabela Total'!A9051,location!A:A,0))</f>
        <v>CA-2015-153325</v>
      </c>
      <c r="K9051" s="1" t="str">
        <f>VLOOKUP(J9051,location[#All],2,FALSE)</f>
        <v>United States</v>
      </c>
      <c r="L9051" t="str">
        <f>VLOOKUP(J9051,location[#All],3,)</f>
        <v>Macon</v>
      </c>
      <c r="M9051" t="str">
        <f>VLOOKUP(J9051,location[#All],4,)</f>
        <v>Georgia</v>
      </c>
      <c r="N9051">
        <f>VLOOKUP(J9051,location[#All],5,)</f>
        <v>31204</v>
      </c>
      <c r="O9051" t="str">
        <f>VLOOKUP(J9051,location[#All],6,)</f>
        <v>South</v>
      </c>
    </row>
    <row r="9052" spans="1:15" x14ac:dyDescent="0.25">
      <c r="A9052" t="s">
        <v>2517</v>
      </c>
      <c r="B9052" t="s">
        <v>1151</v>
      </c>
      <c r="C9052" s="1">
        <v>41905</v>
      </c>
      <c r="D9052" s="1">
        <v>41910</v>
      </c>
      <c r="E9052" t="s">
        <v>10</v>
      </c>
      <c r="F9052">
        <v>13944</v>
      </c>
      <c r="G9052">
        <v>3</v>
      </c>
      <c r="H9052">
        <v>2</v>
      </c>
      <c r="I9052">
        <v>47061</v>
      </c>
      <c r="J9052" s="1" t="str">
        <f>INDEX(location!A:A,MATCH('Tabela Total'!A9052,location!A:A,0))</f>
        <v>CA-2014-163559</v>
      </c>
      <c r="K9052" s="1" t="str">
        <f>VLOOKUP(J9052,location[#All],2,FALSE)</f>
        <v>United States</v>
      </c>
      <c r="L9052" t="str">
        <f>VLOOKUP(J9052,location[#All],3,)</f>
        <v>New York City</v>
      </c>
      <c r="M9052" t="str">
        <f>VLOOKUP(J9052,location[#All],4,)</f>
        <v>New York</v>
      </c>
      <c r="N9052">
        <f>VLOOKUP(J9052,location[#All],5,)</f>
        <v>10035</v>
      </c>
      <c r="O9052" t="str">
        <f>VLOOKUP(J9052,location[#All],6,)</f>
        <v>East</v>
      </c>
    </row>
    <row r="9053" spans="1:15" x14ac:dyDescent="0.25">
      <c r="A9053" t="s">
        <v>2901</v>
      </c>
      <c r="B9053" t="s">
        <v>1151</v>
      </c>
      <c r="C9053" s="1">
        <v>42002</v>
      </c>
      <c r="D9053" s="1">
        <v>42007</v>
      </c>
      <c r="E9053" t="s">
        <v>10</v>
      </c>
      <c r="F9053">
        <v>23976</v>
      </c>
      <c r="G9053">
        <v>3</v>
      </c>
      <c r="H9053">
        <v>2</v>
      </c>
      <c r="I9053">
        <v>-56943</v>
      </c>
      <c r="J9053" s="1" t="str">
        <f>INDEX(location!A:A,MATCH('Tabela Total'!A9053,location!A:A,0))</f>
        <v>CA-2014-152345</v>
      </c>
      <c r="K9053" s="1" t="str">
        <f>VLOOKUP(J9053,location[#All],2,FALSE)</f>
        <v>United States</v>
      </c>
      <c r="L9053" t="str">
        <f>VLOOKUP(J9053,location[#All],3,)</f>
        <v>Albuquerque</v>
      </c>
      <c r="M9053" t="str">
        <f>VLOOKUP(J9053,location[#All],4,)</f>
        <v>New Mexico</v>
      </c>
      <c r="N9053">
        <f>VLOOKUP(J9053,location[#All],5,)</f>
        <v>87105</v>
      </c>
      <c r="O9053" t="str">
        <f>VLOOKUP(J9053,location[#All],6,)</f>
        <v>West</v>
      </c>
    </row>
    <row r="9054" spans="1:15" x14ac:dyDescent="0.25">
      <c r="A9054" t="s">
        <v>2901</v>
      </c>
      <c r="B9054" t="s">
        <v>1151</v>
      </c>
      <c r="C9054" s="1">
        <v>42002</v>
      </c>
      <c r="D9054" s="1">
        <v>42007</v>
      </c>
      <c r="E9054" t="s">
        <v>10</v>
      </c>
      <c r="F9054">
        <v>3329</v>
      </c>
      <c r="G9054">
        <v>1</v>
      </c>
      <c r="H9054">
        <v>0</v>
      </c>
      <c r="I9054">
        <v>79896</v>
      </c>
      <c r="J9054" s="1" t="str">
        <f>INDEX(location!A:A,MATCH('Tabela Total'!A9054,location!A:A,0))</f>
        <v>CA-2014-152345</v>
      </c>
      <c r="K9054" s="1" t="str">
        <f>VLOOKUP(J9054,location[#All],2,FALSE)</f>
        <v>United States</v>
      </c>
      <c r="L9054" t="str">
        <f>VLOOKUP(J9054,location[#All],3,)</f>
        <v>Albuquerque</v>
      </c>
      <c r="M9054" t="str">
        <f>VLOOKUP(J9054,location[#All],4,)</f>
        <v>New Mexico</v>
      </c>
      <c r="N9054">
        <f>VLOOKUP(J9054,location[#All],5,)</f>
        <v>87105</v>
      </c>
      <c r="O9054" t="str">
        <f>VLOOKUP(J9054,location[#All],6,)</f>
        <v>West</v>
      </c>
    </row>
    <row r="9055" spans="1:15" x14ac:dyDescent="0.25">
      <c r="A9055" t="s">
        <v>3501</v>
      </c>
      <c r="B9055" t="s">
        <v>1151</v>
      </c>
      <c r="C9055" s="1">
        <v>41684</v>
      </c>
      <c r="D9055" s="1">
        <v>41689</v>
      </c>
      <c r="E9055" t="s">
        <v>10</v>
      </c>
      <c r="F9055">
        <v>16176</v>
      </c>
      <c r="G9055">
        <v>3</v>
      </c>
      <c r="H9055">
        <v>2</v>
      </c>
      <c r="I9055">
        <v>6066</v>
      </c>
      <c r="J9055" s="1" t="str">
        <f>INDEX(location!A:A,MATCH('Tabela Total'!A9055,location!A:A,0))</f>
        <v>CA-2014-107706</v>
      </c>
      <c r="K9055" s="1" t="str">
        <f>VLOOKUP(J9055,location[#All],2,FALSE)</f>
        <v>United States</v>
      </c>
      <c r="L9055" t="str">
        <f>VLOOKUP(J9055,location[#All],3,)</f>
        <v>Houston</v>
      </c>
      <c r="M9055" t="str">
        <f>VLOOKUP(J9055,location[#All],4,)</f>
        <v>Texas</v>
      </c>
      <c r="N9055">
        <f>VLOOKUP(J9055,location[#All],5,)</f>
        <v>77095</v>
      </c>
      <c r="O9055" t="str">
        <f>VLOOKUP(J9055,location[#All],6,)</f>
        <v>Central</v>
      </c>
    </row>
    <row r="9056" spans="1:15" x14ac:dyDescent="0.25">
      <c r="A9056" t="s">
        <v>4235</v>
      </c>
      <c r="B9056" t="s">
        <v>1151</v>
      </c>
      <c r="C9056" s="1">
        <v>41834</v>
      </c>
      <c r="D9056" s="1">
        <v>41838</v>
      </c>
      <c r="E9056" t="s">
        <v>15</v>
      </c>
      <c r="F9056">
        <v>13494</v>
      </c>
      <c r="G9056">
        <v>1</v>
      </c>
      <c r="H9056">
        <v>4</v>
      </c>
      <c r="I9056">
        <v>-2249</v>
      </c>
      <c r="J9056" s="1" t="str">
        <f>INDEX(location!A:A,MATCH('Tabela Total'!A9056,location!A:A,0))</f>
        <v>CA-2014-164182</v>
      </c>
      <c r="K9056" s="1" t="str">
        <f>VLOOKUP(J9056,location[#All],2,FALSE)</f>
        <v>United States</v>
      </c>
      <c r="L9056" t="str">
        <f>VLOOKUP(J9056,location[#All],3,)</f>
        <v>Philadelphia</v>
      </c>
      <c r="M9056" t="str">
        <f>VLOOKUP(J9056,location[#All],4,)</f>
        <v>Pennsylvania</v>
      </c>
      <c r="N9056">
        <f>VLOOKUP(J9056,location[#All],5,)</f>
        <v>19140</v>
      </c>
      <c r="O9056" t="str">
        <f>VLOOKUP(J9056,location[#All],6,)</f>
        <v>East</v>
      </c>
    </row>
    <row r="9057" spans="1:15" x14ac:dyDescent="0.25">
      <c r="A9057" t="s">
        <v>4235</v>
      </c>
      <c r="B9057" t="s">
        <v>1151</v>
      </c>
      <c r="C9057" s="1">
        <v>41834</v>
      </c>
      <c r="D9057" s="1">
        <v>41838</v>
      </c>
      <c r="E9057" t="s">
        <v>15</v>
      </c>
      <c r="F9057">
        <v>23988</v>
      </c>
      <c r="G9057">
        <v>2</v>
      </c>
      <c r="H9057">
        <v>4</v>
      </c>
      <c r="I9057">
        <v>-13993</v>
      </c>
      <c r="J9057" s="1" t="str">
        <f>INDEX(location!A:A,MATCH('Tabela Total'!A9057,location!A:A,0))</f>
        <v>CA-2014-164182</v>
      </c>
      <c r="K9057" s="1" t="str">
        <f>VLOOKUP(J9057,location[#All],2,FALSE)</f>
        <v>United States</v>
      </c>
      <c r="L9057" t="str">
        <f>VLOOKUP(J9057,location[#All],3,)</f>
        <v>Philadelphia</v>
      </c>
      <c r="M9057" t="str">
        <f>VLOOKUP(J9057,location[#All],4,)</f>
        <v>Pennsylvania</v>
      </c>
      <c r="N9057">
        <f>VLOOKUP(J9057,location[#All],5,)</f>
        <v>19140</v>
      </c>
      <c r="O9057" t="str">
        <f>VLOOKUP(J9057,location[#All],6,)</f>
        <v>East</v>
      </c>
    </row>
    <row r="9058" spans="1:15" x14ac:dyDescent="0.25">
      <c r="A9058" t="s">
        <v>4235</v>
      </c>
      <c r="B9058" t="s">
        <v>1151</v>
      </c>
      <c r="C9058" s="1">
        <v>41834</v>
      </c>
      <c r="D9058" s="1">
        <v>41838</v>
      </c>
      <c r="E9058" t="s">
        <v>15</v>
      </c>
      <c r="F9058">
        <v>31984</v>
      </c>
      <c r="G9058">
        <v>2</v>
      </c>
      <c r="H9058">
        <v>2</v>
      </c>
      <c r="I9058">
        <v>11994</v>
      </c>
      <c r="J9058" s="1" t="str">
        <f>INDEX(location!A:A,MATCH('Tabela Total'!A9058,location!A:A,0))</f>
        <v>CA-2014-164182</v>
      </c>
      <c r="K9058" s="1" t="str">
        <f>VLOOKUP(J9058,location[#All],2,FALSE)</f>
        <v>United States</v>
      </c>
      <c r="L9058" t="str">
        <f>VLOOKUP(J9058,location[#All],3,)</f>
        <v>Philadelphia</v>
      </c>
      <c r="M9058" t="str">
        <f>VLOOKUP(J9058,location[#All],4,)</f>
        <v>Pennsylvania</v>
      </c>
      <c r="N9058">
        <f>VLOOKUP(J9058,location[#All],5,)</f>
        <v>19140</v>
      </c>
      <c r="O9058" t="str">
        <f>VLOOKUP(J9058,location[#All],6,)</f>
        <v>East</v>
      </c>
    </row>
    <row r="9059" spans="1:15" x14ac:dyDescent="0.25">
      <c r="A9059" t="s">
        <v>4235</v>
      </c>
      <c r="B9059" t="s">
        <v>1151</v>
      </c>
      <c r="C9059" s="1">
        <v>41834</v>
      </c>
      <c r="D9059" s="1">
        <v>41838</v>
      </c>
      <c r="E9059" t="s">
        <v>15</v>
      </c>
      <c r="F9059">
        <v>41584</v>
      </c>
      <c r="G9059">
        <v>2</v>
      </c>
      <c r="H9059">
        <v>2</v>
      </c>
      <c r="I9059">
        <v>46782</v>
      </c>
      <c r="J9059" s="1" t="str">
        <f>INDEX(location!A:A,MATCH('Tabela Total'!A9059,location!A:A,0))</f>
        <v>CA-2014-164182</v>
      </c>
      <c r="K9059" s="1" t="str">
        <f>VLOOKUP(J9059,location[#All],2,FALSE)</f>
        <v>United States</v>
      </c>
      <c r="L9059" t="str">
        <f>VLOOKUP(J9059,location[#All],3,)</f>
        <v>Philadelphia</v>
      </c>
      <c r="M9059" t="str">
        <f>VLOOKUP(J9059,location[#All],4,)</f>
        <v>Pennsylvania</v>
      </c>
      <c r="N9059">
        <f>VLOOKUP(J9059,location[#All],5,)</f>
        <v>19140</v>
      </c>
      <c r="O9059" t="str">
        <f>VLOOKUP(J9059,location[#All],6,)</f>
        <v>East</v>
      </c>
    </row>
    <row r="9060" spans="1:15" x14ac:dyDescent="0.25">
      <c r="A9060" t="s">
        <v>5068</v>
      </c>
      <c r="B9060" t="s">
        <v>1151</v>
      </c>
      <c r="C9060" s="1">
        <v>42974</v>
      </c>
      <c r="D9060" s="1">
        <v>42977</v>
      </c>
      <c r="E9060" t="s">
        <v>10</v>
      </c>
      <c r="F9060">
        <v>14336</v>
      </c>
      <c r="G9060">
        <v>4</v>
      </c>
      <c r="H9060">
        <v>2</v>
      </c>
      <c r="I9060">
        <v>896</v>
      </c>
      <c r="J9060" s="1" t="str">
        <f>INDEX(location!A:A,MATCH('Tabela Total'!A9060,location!A:A,0))</f>
        <v>CA-2017-101273</v>
      </c>
      <c r="K9060" s="1" t="str">
        <f>VLOOKUP(J9060,location[#All],2,FALSE)</f>
        <v>United States</v>
      </c>
      <c r="L9060" t="str">
        <f>VLOOKUP(J9060,location[#All],3,)</f>
        <v>Port Saint Lucie</v>
      </c>
      <c r="M9060" t="str">
        <f>VLOOKUP(J9060,location[#All],4,)</f>
        <v>Florida</v>
      </c>
      <c r="N9060">
        <f>VLOOKUP(J9060,location[#All],5,)</f>
        <v>34952</v>
      </c>
      <c r="O9060" t="str">
        <f>VLOOKUP(J9060,location[#All],6,)</f>
        <v>South</v>
      </c>
    </row>
    <row r="9061" spans="1:15" x14ac:dyDescent="0.25">
      <c r="A9061" t="s">
        <v>2473</v>
      </c>
      <c r="B9061" t="s">
        <v>2474</v>
      </c>
      <c r="C9061" s="1">
        <v>43079</v>
      </c>
      <c r="D9061" s="1">
        <v>43084</v>
      </c>
      <c r="E9061" t="s">
        <v>10</v>
      </c>
      <c r="F9061">
        <v>59997</v>
      </c>
      <c r="G9061">
        <v>3</v>
      </c>
      <c r="H9061">
        <v>0</v>
      </c>
      <c r="I9061">
        <v>2579871</v>
      </c>
      <c r="J9061" s="1" t="str">
        <f>INDEX(location!A:A,MATCH('Tabela Total'!A9061,location!A:A,0))</f>
        <v>CA-2017-148922</v>
      </c>
      <c r="K9061" s="1" t="str">
        <f>VLOOKUP(J9061,location[#All],2,FALSE)</f>
        <v>United States</v>
      </c>
      <c r="L9061" t="str">
        <f>VLOOKUP(J9061,location[#All],3,)</f>
        <v>Jackson</v>
      </c>
      <c r="M9061" t="str">
        <f>VLOOKUP(J9061,location[#All],4,)</f>
        <v>Mississippi</v>
      </c>
      <c r="N9061">
        <f>VLOOKUP(J9061,location[#All],5,)</f>
        <v>39212</v>
      </c>
      <c r="O9061" t="str">
        <f>VLOOKUP(J9061,location[#All],6,)</f>
        <v>South</v>
      </c>
    </row>
    <row r="9062" spans="1:15" x14ac:dyDescent="0.25">
      <c r="A9062" t="s">
        <v>2473</v>
      </c>
      <c r="B9062" t="s">
        <v>2474</v>
      </c>
      <c r="C9062" s="1">
        <v>43079</v>
      </c>
      <c r="D9062" s="1">
        <v>43084</v>
      </c>
      <c r="E9062" t="s">
        <v>10</v>
      </c>
      <c r="F9062">
        <v>3897</v>
      </c>
      <c r="G9062">
        <v>3</v>
      </c>
      <c r="H9062">
        <v>0</v>
      </c>
      <c r="I9062">
        <v>7794</v>
      </c>
      <c r="J9062" s="1" t="str">
        <f>INDEX(location!A:A,MATCH('Tabela Total'!A9062,location!A:A,0))</f>
        <v>CA-2017-148922</v>
      </c>
      <c r="K9062" s="1" t="str">
        <f>VLOOKUP(J9062,location[#All],2,FALSE)</f>
        <v>United States</v>
      </c>
      <c r="L9062" t="str">
        <f>VLOOKUP(J9062,location[#All],3,)</f>
        <v>Jackson</v>
      </c>
      <c r="M9062" t="str">
        <f>VLOOKUP(J9062,location[#All],4,)</f>
        <v>Mississippi</v>
      </c>
      <c r="N9062">
        <f>VLOOKUP(J9062,location[#All],5,)</f>
        <v>39212</v>
      </c>
      <c r="O9062" t="str">
        <f>VLOOKUP(J9062,location[#All],6,)</f>
        <v>South</v>
      </c>
    </row>
    <row r="9063" spans="1:15" x14ac:dyDescent="0.25">
      <c r="A9063" t="s">
        <v>2473</v>
      </c>
      <c r="B9063" t="s">
        <v>2474</v>
      </c>
      <c r="C9063" s="1">
        <v>43079</v>
      </c>
      <c r="D9063" s="1">
        <v>43084</v>
      </c>
      <c r="E9063" t="s">
        <v>10</v>
      </c>
      <c r="F9063">
        <v>4584</v>
      </c>
      <c r="G9063">
        <v>8</v>
      </c>
      <c r="H9063">
        <v>0</v>
      </c>
      <c r="I9063">
        <v>220032</v>
      </c>
      <c r="J9063" s="1" t="str">
        <f>INDEX(location!A:A,MATCH('Tabela Total'!A9063,location!A:A,0))</f>
        <v>CA-2017-148922</v>
      </c>
      <c r="K9063" s="1" t="str">
        <f>VLOOKUP(J9063,location[#All],2,FALSE)</f>
        <v>United States</v>
      </c>
      <c r="L9063" t="str">
        <f>VLOOKUP(J9063,location[#All],3,)</f>
        <v>Jackson</v>
      </c>
      <c r="M9063" t="str">
        <f>VLOOKUP(J9063,location[#All],4,)</f>
        <v>Mississippi</v>
      </c>
      <c r="N9063">
        <f>VLOOKUP(J9063,location[#All],5,)</f>
        <v>39212</v>
      </c>
      <c r="O9063" t="str">
        <f>VLOOKUP(J9063,location[#All],6,)</f>
        <v>South</v>
      </c>
    </row>
    <row r="9064" spans="1:15" x14ac:dyDescent="0.25">
      <c r="A9064" t="s">
        <v>3412</v>
      </c>
      <c r="B9064" t="s">
        <v>2474</v>
      </c>
      <c r="C9064" s="1">
        <v>42603</v>
      </c>
      <c r="D9064" s="1">
        <v>42609</v>
      </c>
      <c r="E9064" t="s">
        <v>15</v>
      </c>
      <c r="F9064">
        <v>9216</v>
      </c>
      <c r="G9064">
        <v>4</v>
      </c>
      <c r="H9064">
        <v>2</v>
      </c>
      <c r="I9064">
        <v>33408</v>
      </c>
      <c r="J9064" s="1" t="str">
        <f>INDEX(location!A:A,MATCH('Tabela Total'!A9064,location!A:A,0))</f>
        <v>CA-2016-123414</v>
      </c>
      <c r="K9064" s="1" t="str">
        <f>VLOOKUP(J9064,location[#All],2,FALSE)</f>
        <v>United States</v>
      </c>
      <c r="L9064" t="str">
        <f>VLOOKUP(J9064,location[#All],3,)</f>
        <v>Greenville</v>
      </c>
      <c r="M9064" t="str">
        <f>VLOOKUP(J9064,location[#All],4,)</f>
        <v>North Carolina</v>
      </c>
      <c r="N9064">
        <f>VLOOKUP(J9064,location[#All],5,)</f>
        <v>27834</v>
      </c>
      <c r="O9064" t="str">
        <f>VLOOKUP(J9064,location[#All],6,)</f>
        <v>South</v>
      </c>
    </row>
    <row r="9065" spans="1:15" x14ac:dyDescent="0.25">
      <c r="A9065" t="s">
        <v>3412</v>
      </c>
      <c r="B9065" t="s">
        <v>2474</v>
      </c>
      <c r="C9065" s="1">
        <v>42603</v>
      </c>
      <c r="D9065" s="1">
        <v>42609</v>
      </c>
      <c r="E9065" t="s">
        <v>15</v>
      </c>
      <c r="F9065">
        <v>28048</v>
      </c>
      <c r="G9065">
        <v>2</v>
      </c>
      <c r="H9065">
        <v>2</v>
      </c>
      <c r="I9065">
        <v>3506</v>
      </c>
      <c r="J9065" s="1" t="str">
        <f>INDEX(location!A:A,MATCH('Tabela Total'!A9065,location!A:A,0))</f>
        <v>CA-2016-123414</v>
      </c>
      <c r="K9065" s="1" t="str">
        <f>VLOOKUP(J9065,location[#All],2,FALSE)</f>
        <v>United States</v>
      </c>
      <c r="L9065" t="str">
        <f>VLOOKUP(J9065,location[#All],3,)</f>
        <v>Greenville</v>
      </c>
      <c r="M9065" t="str">
        <f>VLOOKUP(J9065,location[#All],4,)</f>
        <v>North Carolina</v>
      </c>
      <c r="N9065">
        <f>VLOOKUP(J9065,location[#All],5,)</f>
        <v>27834</v>
      </c>
      <c r="O9065" t="str">
        <f>VLOOKUP(J9065,location[#All],6,)</f>
        <v>South</v>
      </c>
    </row>
    <row r="9066" spans="1:15" x14ac:dyDescent="0.25">
      <c r="A9066" t="s">
        <v>3551</v>
      </c>
      <c r="B9066" t="s">
        <v>2474</v>
      </c>
      <c r="C9066" s="1">
        <v>42807</v>
      </c>
      <c r="D9066" s="1">
        <v>42807</v>
      </c>
      <c r="E9066" t="s">
        <v>327</v>
      </c>
      <c r="F9066">
        <v>19456</v>
      </c>
      <c r="G9066">
        <v>4</v>
      </c>
      <c r="H9066">
        <v>2</v>
      </c>
      <c r="I9066">
        <v>21888</v>
      </c>
      <c r="J9066" s="1" t="str">
        <f>INDEX(location!A:A,MATCH('Tabela Total'!A9066,location!A:A,0))</f>
        <v>CA-2017-157966</v>
      </c>
      <c r="K9066" s="1" t="str">
        <f>VLOOKUP(J9066,location[#All],2,FALSE)</f>
        <v>United States</v>
      </c>
      <c r="L9066" t="str">
        <f>VLOOKUP(J9066,location[#All],3,)</f>
        <v>Chicago</v>
      </c>
      <c r="M9066" t="str">
        <f>VLOOKUP(J9066,location[#All],4,)</f>
        <v>Illinois</v>
      </c>
      <c r="N9066">
        <f>VLOOKUP(J9066,location[#All],5,)</f>
        <v>60610</v>
      </c>
      <c r="O9066" t="str">
        <f>VLOOKUP(J9066,location[#All],6,)</f>
        <v>Central</v>
      </c>
    </row>
    <row r="9067" spans="1:15" x14ac:dyDescent="0.25">
      <c r="A9067" t="s">
        <v>3551</v>
      </c>
      <c r="B9067" t="s">
        <v>2474</v>
      </c>
      <c r="C9067" s="1">
        <v>42807</v>
      </c>
      <c r="D9067" s="1">
        <v>42807</v>
      </c>
      <c r="E9067" t="s">
        <v>327</v>
      </c>
      <c r="F9067">
        <v>209986</v>
      </c>
      <c r="G9067">
        <v>2</v>
      </c>
      <c r="H9067">
        <v>3</v>
      </c>
      <c r="I9067">
        <v>89994</v>
      </c>
      <c r="J9067" s="1" t="str">
        <f>INDEX(location!A:A,MATCH('Tabela Total'!A9067,location!A:A,0))</f>
        <v>CA-2017-157966</v>
      </c>
      <c r="K9067" s="1" t="str">
        <f>VLOOKUP(J9067,location[#All],2,FALSE)</f>
        <v>United States</v>
      </c>
      <c r="L9067" t="str">
        <f>VLOOKUP(J9067,location[#All],3,)</f>
        <v>Chicago</v>
      </c>
      <c r="M9067" t="str">
        <f>VLOOKUP(J9067,location[#All],4,)</f>
        <v>Illinois</v>
      </c>
      <c r="N9067">
        <f>VLOOKUP(J9067,location[#All],5,)</f>
        <v>60610</v>
      </c>
      <c r="O9067" t="str">
        <f>VLOOKUP(J9067,location[#All],6,)</f>
        <v>Central</v>
      </c>
    </row>
    <row r="9068" spans="1:15" x14ac:dyDescent="0.25">
      <c r="A9068" t="s">
        <v>3551</v>
      </c>
      <c r="B9068" t="s">
        <v>2474</v>
      </c>
      <c r="C9068" s="1">
        <v>42807</v>
      </c>
      <c r="D9068" s="1">
        <v>42807</v>
      </c>
      <c r="E9068" t="s">
        <v>327</v>
      </c>
      <c r="F9068">
        <v>2976</v>
      </c>
      <c r="G9068">
        <v>5</v>
      </c>
      <c r="H9068">
        <v>2</v>
      </c>
      <c r="I9068">
        <v>186</v>
      </c>
      <c r="J9068" s="1" t="str">
        <f>INDEX(location!A:A,MATCH('Tabela Total'!A9068,location!A:A,0))</f>
        <v>CA-2017-157966</v>
      </c>
      <c r="K9068" s="1" t="str">
        <f>VLOOKUP(J9068,location[#All],2,FALSE)</f>
        <v>United States</v>
      </c>
      <c r="L9068" t="str">
        <f>VLOOKUP(J9068,location[#All],3,)</f>
        <v>Chicago</v>
      </c>
      <c r="M9068" t="str">
        <f>VLOOKUP(J9068,location[#All],4,)</f>
        <v>Illinois</v>
      </c>
      <c r="N9068">
        <f>VLOOKUP(J9068,location[#All],5,)</f>
        <v>60610</v>
      </c>
      <c r="O9068" t="str">
        <f>VLOOKUP(J9068,location[#All],6,)</f>
        <v>Central</v>
      </c>
    </row>
    <row r="9069" spans="1:15" x14ac:dyDescent="0.25">
      <c r="A9069" t="s">
        <v>3551</v>
      </c>
      <c r="B9069" t="s">
        <v>2474</v>
      </c>
      <c r="C9069" s="1">
        <v>42807</v>
      </c>
      <c r="D9069" s="1">
        <v>42807</v>
      </c>
      <c r="E9069" t="s">
        <v>327</v>
      </c>
      <c r="F9069">
        <v>89768</v>
      </c>
      <c r="G9069">
        <v>1</v>
      </c>
      <c r="H9069">
        <v>3</v>
      </c>
      <c r="I9069">
        <v>-25648</v>
      </c>
      <c r="J9069" s="1" t="str">
        <f>INDEX(location!A:A,MATCH('Tabela Total'!A9069,location!A:A,0))</f>
        <v>CA-2017-157966</v>
      </c>
      <c r="K9069" s="1" t="str">
        <f>VLOOKUP(J9069,location[#All],2,FALSE)</f>
        <v>United States</v>
      </c>
      <c r="L9069" t="str">
        <f>VLOOKUP(J9069,location[#All],3,)</f>
        <v>Chicago</v>
      </c>
      <c r="M9069" t="str">
        <f>VLOOKUP(J9069,location[#All],4,)</f>
        <v>Illinois</v>
      </c>
      <c r="N9069">
        <f>VLOOKUP(J9069,location[#All],5,)</f>
        <v>60610</v>
      </c>
      <c r="O9069" t="str">
        <f>VLOOKUP(J9069,location[#All],6,)</f>
        <v>Central</v>
      </c>
    </row>
    <row r="9070" spans="1:15" x14ac:dyDescent="0.25">
      <c r="A9070" t="s">
        <v>3551</v>
      </c>
      <c r="B9070" t="s">
        <v>2474</v>
      </c>
      <c r="C9070" s="1">
        <v>42807</v>
      </c>
      <c r="D9070" s="1">
        <v>42807</v>
      </c>
      <c r="E9070" t="s">
        <v>327</v>
      </c>
      <c r="F9070">
        <v>959984</v>
      </c>
      <c r="G9070">
        <v>2</v>
      </c>
      <c r="H9070">
        <v>2</v>
      </c>
      <c r="I9070">
        <v>3359944</v>
      </c>
      <c r="J9070" s="1" t="str">
        <f>INDEX(location!A:A,MATCH('Tabela Total'!A9070,location!A:A,0))</f>
        <v>CA-2017-157966</v>
      </c>
      <c r="K9070" s="1" t="str">
        <f>VLOOKUP(J9070,location[#All],2,FALSE)</f>
        <v>United States</v>
      </c>
      <c r="L9070" t="str">
        <f>VLOOKUP(J9070,location[#All],3,)</f>
        <v>Chicago</v>
      </c>
      <c r="M9070" t="str">
        <f>VLOOKUP(J9070,location[#All],4,)</f>
        <v>Illinois</v>
      </c>
      <c r="N9070">
        <f>VLOOKUP(J9070,location[#All],5,)</f>
        <v>60610</v>
      </c>
      <c r="O9070" t="str">
        <f>VLOOKUP(J9070,location[#All],6,)</f>
        <v>Central</v>
      </c>
    </row>
    <row r="9071" spans="1:15" x14ac:dyDescent="0.25">
      <c r="A9071" t="s">
        <v>3551</v>
      </c>
      <c r="B9071" t="s">
        <v>2474</v>
      </c>
      <c r="C9071" s="1">
        <v>42807</v>
      </c>
      <c r="D9071" s="1">
        <v>42807</v>
      </c>
      <c r="E9071" t="s">
        <v>327</v>
      </c>
      <c r="F9071">
        <v>15552</v>
      </c>
      <c r="G9071">
        <v>3</v>
      </c>
      <c r="H9071">
        <v>2</v>
      </c>
      <c r="I9071">
        <v>56376</v>
      </c>
      <c r="J9071" s="1" t="str">
        <f>INDEX(location!A:A,MATCH('Tabela Total'!A9071,location!A:A,0))</f>
        <v>CA-2017-157966</v>
      </c>
      <c r="K9071" s="1" t="str">
        <f>VLOOKUP(J9071,location[#All],2,FALSE)</f>
        <v>United States</v>
      </c>
      <c r="L9071" t="str">
        <f>VLOOKUP(J9071,location[#All],3,)</f>
        <v>Chicago</v>
      </c>
      <c r="M9071" t="str">
        <f>VLOOKUP(J9071,location[#All],4,)</f>
        <v>Illinois</v>
      </c>
      <c r="N9071">
        <f>VLOOKUP(J9071,location[#All],5,)</f>
        <v>60610</v>
      </c>
      <c r="O9071" t="str">
        <f>VLOOKUP(J9071,location[#All],6,)</f>
        <v>Central</v>
      </c>
    </row>
    <row r="9072" spans="1:15" x14ac:dyDescent="0.25">
      <c r="A9072" t="s">
        <v>3551</v>
      </c>
      <c r="B9072" t="s">
        <v>2474</v>
      </c>
      <c r="C9072" s="1">
        <v>42807</v>
      </c>
      <c r="D9072" s="1">
        <v>42807</v>
      </c>
      <c r="E9072" t="s">
        <v>327</v>
      </c>
      <c r="F9072">
        <v>3436</v>
      </c>
      <c r="G9072">
        <v>1</v>
      </c>
      <c r="H9072">
        <v>2</v>
      </c>
      <c r="I9072">
        <v>-73015</v>
      </c>
      <c r="J9072" s="1" t="str">
        <f>INDEX(location!A:A,MATCH('Tabela Total'!A9072,location!A:A,0))</f>
        <v>CA-2017-157966</v>
      </c>
      <c r="K9072" s="1" t="str">
        <f>VLOOKUP(J9072,location[#All],2,FALSE)</f>
        <v>United States</v>
      </c>
      <c r="L9072" t="str">
        <f>VLOOKUP(J9072,location[#All],3,)</f>
        <v>Chicago</v>
      </c>
      <c r="M9072" t="str">
        <f>VLOOKUP(J9072,location[#All],4,)</f>
        <v>Illinois</v>
      </c>
      <c r="N9072">
        <f>VLOOKUP(J9072,location[#All],5,)</f>
        <v>60610</v>
      </c>
      <c r="O9072" t="str">
        <f>VLOOKUP(J9072,location[#All],6,)</f>
        <v>Central</v>
      </c>
    </row>
    <row r="9073" spans="1:15" x14ac:dyDescent="0.25">
      <c r="A9073" t="s">
        <v>3589</v>
      </c>
      <c r="B9073" t="s">
        <v>2474</v>
      </c>
      <c r="C9073" s="1">
        <v>42343</v>
      </c>
      <c r="D9073" s="1">
        <v>42344</v>
      </c>
      <c r="E9073" t="s">
        <v>44</v>
      </c>
      <c r="F9073">
        <v>1528</v>
      </c>
      <c r="G9073">
        <v>5</v>
      </c>
      <c r="H9073">
        <v>0</v>
      </c>
      <c r="I9073">
        <v>764</v>
      </c>
      <c r="J9073" s="1" t="str">
        <f>INDEX(location!A:A,MATCH('Tabela Total'!A9073,location!A:A,0))</f>
        <v>CA-2015-134943</v>
      </c>
      <c r="K9073" s="1" t="str">
        <f>VLOOKUP(J9073,location[#All],2,FALSE)</f>
        <v>United States</v>
      </c>
      <c r="L9073" t="str">
        <f>VLOOKUP(J9073,location[#All],3,)</f>
        <v>Ann Arbor</v>
      </c>
      <c r="M9073" t="str">
        <f>VLOOKUP(J9073,location[#All],4,)</f>
        <v>Michigan</v>
      </c>
      <c r="N9073">
        <f>VLOOKUP(J9073,location[#All],5,)</f>
        <v>48104</v>
      </c>
      <c r="O9073" t="str">
        <f>VLOOKUP(J9073,location[#All],6,)</f>
        <v>Central</v>
      </c>
    </row>
    <row r="9074" spans="1:15" x14ac:dyDescent="0.25">
      <c r="A9074" t="s">
        <v>4305</v>
      </c>
      <c r="B9074" t="s">
        <v>2474</v>
      </c>
      <c r="C9074" s="1">
        <v>42618</v>
      </c>
      <c r="D9074" s="1">
        <v>42623</v>
      </c>
      <c r="E9074" t="s">
        <v>10</v>
      </c>
      <c r="F9074">
        <v>9248</v>
      </c>
      <c r="G9074">
        <v>2</v>
      </c>
      <c r="H9074">
        <v>2</v>
      </c>
      <c r="I9074">
        <v>33524</v>
      </c>
      <c r="J9074" s="1" t="str">
        <f>INDEX(location!A:A,MATCH('Tabela Total'!A9074,location!A:A,0))</f>
        <v>CA-2016-164490</v>
      </c>
      <c r="K9074" s="1" t="str">
        <f>VLOOKUP(J9074,location[#All],2,FALSE)</f>
        <v>United States</v>
      </c>
      <c r="L9074" t="str">
        <f>VLOOKUP(J9074,location[#All],3,)</f>
        <v>Chicago</v>
      </c>
      <c r="M9074" t="str">
        <f>VLOOKUP(J9074,location[#All],4,)</f>
        <v>Illinois</v>
      </c>
      <c r="N9074">
        <f>VLOOKUP(J9074,location[#All],5,)</f>
        <v>60653</v>
      </c>
      <c r="O9074" t="str">
        <f>VLOOKUP(J9074,location[#All],6,)</f>
        <v>Central</v>
      </c>
    </row>
    <row r="9075" spans="1:15" x14ac:dyDescent="0.25">
      <c r="A9075" t="s">
        <v>5242</v>
      </c>
      <c r="B9075" t="s">
        <v>2474</v>
      </c>
      <c r="C9075" s="1">
        <v>42552</v>
      </c>
      <c r="D9075" s="1">
        <v>42552</v>
      </c>
      <c r="E9075" t="s">
        <v>327</v>
      </c>
      <c r="F9075">
        <v>3053</v>
      </c>
      <c r="G9075">
        <v>1</v>
      </c>
      <c r="H9075">
        <v>0</v>
      </c>
      <c r="I9075">
        <v>140438</v>
      </c>
      <c r="J9075" s="1" t="str">
        <f>INDEX(location!A:A,MATCH('Tabela Total'!A9075,location!A:A,0))</f>
        <v>US-2016-126431</v>
      </c>
      <c r="K9075" s="1" t="str">
        <f>VLOOKUP(J9075,location[#All],2,FALSE)</f>
        <v>United States</v>
      </c>
      <c r="L9075" t="str">
        <f>VLOOKUP(J9075,location[#All],3,)</f>
        <v>New York City</v>
      </c>
      <c r="M9075" t="str">
        <f>VLOOKUP(J9075,location[#All],4,)</f>
        <v>New York</v>
      </c>
      <c r="N9075">
        <f>VLOOKUP(J9075,location[#All],5,)</f>
        <v>10009</v>
      </c>
      <c r="O9075" t="str">
        <f>VLOOKUP(J9075,location[#All],6,)</f>
        <v>East</v>
      </c>
    </row>
    <row r="9076" spans="1:15" x14ac:dyDescent="0.25">
      <c r="A9076" t="s">
        <v>5242</v>
      </c>
      <c r="B9076" t="s">
        <v>2474</v>
      </c>
      <c r="C9076" s="1">
        <v>42552</v>
      </c>
      <c r="D9076" s="1">
        <v>42552</v>
      </c>
      <c r="E9076" t="s">
        <v>327</v>
      </c>
      <c r="F9076">
        <v>3084</v>
      </c>
      <c r="G9076">
        <v>3</v>
      </c>
      <c r="H9076">
        <v>0</v>
      </c>
      <c r="I9076">
        <v>6168</v>
      </c>
      <c r="J9076" s="1" t="str">
        <f>INDEX(location!A:A,MATCH('Tabela Total'!A9076,location!A:A,0))</f>
        <v>US-2016-126431</v>
      </c>
      <c r="K9076" s="1" t="str">
        <f>VLOOKUP(J9076,location[#All],2,FALSE)</f>
        <v>United States</v>
      </c>
      <c r="L9076" t="str">
        <f>VLOOKUP(J9076,location[#All],3,)</f>
        <v>New York City</v>
      </c>
      <c r="M9076" t="str">
        <f>VLOOKUP(J9076,location[#All],4,)</f>
        <v>New York</v>
      </c>
      <c r="N9076">
        <f>VLOOKUP(J9076,location[#All],5,)</f>
        <v>10009</v>
      </c>
      <c r="O9076" t="str">
        <f>VLOOKUP(J9076,location[#All],6,)</f>
        <v>East</v>
      </c>
    </row>
    <row r="9077" spans="1:15" x14ac:dyDescent="0.25">
      <c r="A9077" t="s">
        <v>5242</v>
      </c>
      <c r="B9077" t="s">
        <v>2474</v>
      </c>
      <c r="C9077" s="1">
        <v>42552</v>
      </c>
      <c r="D9077" s="1">
        <v>42552</v>
      </c>
      <c r="E9077" t="s">
        <v>327</v>
      </c>
      <c r="F9077">
        <v>7506</v>
      </c>
      <c r="G9077">
        <v>9</v>
      </c>
      <c r="H9077">
        <v>0</v>
      </c>
      <c r="I9077">
        <v>33777</v>
      </c>
      <c r="J9077" s="1" t="str">
        <f>INDEX(location!A:A,MATCH('Tabela Total'!A9077,location!A:A,0))</f>
        <v>US-2016-126431</v>
      </c>
      <c r="K9077" s="1" t="str">
        <f>VLOOKUP(J9077,location[#All],2,FALSE)</f>
        <v>United States</v>
      </c>
      <c r="L9077" t="str">
        <f>VLOOKUP(J9077,location[#All],3,)</f>
        <v>New York City</v>
      </c>
      <c r="M9077" t="str">
        <f>VLOOKUP(J9077,location[#All],4,)</f>
        <v>New York</v>
      </c>
      <c r="N9077">
        <f>VLOOKUP(J9077,location[#All],5,)</f>
        <v>10009</v>
      </c>
      <c r="O9077" t="str">
        <f>VLOOKUP(J9077,location[#All],6,)</f>
        <v>East</v>
      </c>
    </row>
    <row r="9078" spans="1:15" x14ac:dyDescent="0.25">
      <c r="A9078" t="s">
        <v>5430</v>
      </c>
      <c r="B9078" t="s">
        <v>2474</v>
      </c>
      <c r="C9078" s="1">
        <v>42980</v>
      </c>
      <c r="D9078" s="1">
        <v>42980</v>
      </c>
      <c r="E9078" t="s">
        <v>327</v>
      </c>
      <c r="F9078">
        <v>215976</v>
      </c>
      <c r="G9078">
        <v>3</v>
      </c>
      <c r="H9078">
        <v>2</v>
      </c>
      <c r="I9078">
        <v>-26997</v>
      </c>
      <c r="J9078" s="1" t="str">
        <f>INDEX(location!A:A,MATCH('Tabela Total'!A9078,location!A:A,0))</f>
        <v>CA-2017-111388</v>
      </c>
      <c r="K9078" s="1" t="str">
        <f>VLOOKUP(J9078,location[#All],2,FALSE)</f>
        <v>United States</v>
      </c>
      <c r="L9078" t="str">
        <f>VLOOKUP(J9078,location[#All],3,)</f>
        <v>Seattle</v>
      </c>
      <c r="M9078" t="str">
        <f>VLOOKUP(J9078,location[#All],4,)</f>
        <v>Washington</v>
      </c>
      <c r="N9078">
        <f>VLOOKUP(J9078,location[#All],5,)</f>
        <v>98103</v>
      </c>
      <c r="O9078" t="str">
        <f>VLOOKUP(J9078,location[#All],6,)</f>
        <v>West</v>
      </c>
    </row>
    <row r="9079" spans="1:15" x14ac:dyDescent="0.25">
      <c r="A9079" t="s">
        <v>622</v>
      </c>
      <c r="B9079" t="s">
        <v>623</v>
      </c>
      <c r="C9079" s="1">
        <v>41650</v>
      </c>
      <c r="D9079" s="1">
        <v>41653</v>
      </c>
      <c r="E9079" t="s">
        <v>44</v>
      </c>
      <c r="F9079">
        <v>994</v>
      </c>
      <c r="G9079">
        <v>2</v>
      </c>
      <c r="H9079">
        <v>0</v>
      </c>
      <c r="I9079">
        <v>30814</v>
      </c>
      <c r="J9079" s="1" t="str">
        <f>INDEX(location!A:A,MATCH('Tabela Total'!A9079,location!A:A,0))</f>
        <v>CA-2014-130092</v>
      </c>
      <c r="K9079" s="1" t="str">
        <f>VLOOKUP(J9079,location[#All],2,FALSE)</f>
        <v>United States</v>
      </c>
      <c r="L9079" t="str">
        <f>VLOOKUP(J9079,location[#All],3,)</f>
        <v>Dover</v>
      </c>
      <c r="M9079" t="str">
        <f>VLOOKUP(J9079,location[#All],4,)</f>
        <v>Delaware</v>
      </c>
      <c r="N9079">
        <f>VLOOKUP(J9079,location[#All],5,)</f>
        <v>19901</v>
      </c>
      <c r="O9079" t="str">
        <f>VLOOKUP(J9079,location[#All],6,)</f>
        <v>East</v>
      </c>
    </row>
    <row r="9080" spans="1:15" x14ac:dyDescent="0.25">
      <c r="A9080" t="s">
        <v>1521</v>
      </c>
      <c r="B9080" t="s">
        <v>623</v>
      </c>
      <c r="C9080" s="1">
        <v>42953</v>
      </c>
      <c r="D9080" s="1">
        <v>42957</v>
      </c>
      <c r="E9080" t="s">
        <v>10</v>
      </c>
      <c r="F9080">
        <v>14574</v>
      </c>
      <c r="G9080">
        <v>3</v>
      </c>
      <c r="H9080">
        <v>0</v>
      </c>
      <c r="I9080">
        <v>233184</v>
      </c>
      <c r="J9080" s="1" t="str">
        <f>INDEX(location!A:A,MATCH('Tabela Total'!A9080,location!A:A,0))</f>
        <v>CA-2017-161200</v>
      </c>
      <c r="K9080" s="1" t="str">
        <f>VLOOKUP(J9080,location[#All],2,FALSE)</f>
        <v>United States</v>
      </c>
      <c r="L9080" t="str">
        <f>VLOOKUP(J9080,location[#All],3,)</f>
        <v>Lafayette</v>
      </c>
      <c r="M9080" t="str">
        <f>VLOOKUP(J9080,location[#All],4,)</f>
        <v>Louisiana</v>
      </c>
      <c r="N9080">
        <f>VLOOKUP(J9080,location[#All],5,)</f>
        <v>70506</v>
      </c>
      <c r="O9080" t="str">
        <f>VLOOKUP(J9080,location[#All],6,)</f>
        <v>South</v>
      </c>
    </row>
    <row r="9081" spans="1:15" x14ac:dyDescent="0.25">
      <c r="A9081" t="s">
        <v>1521</v>
      </c>
      <c r="B9081" t="s">
        <v>623</v>
      </c>
      <c r="C9081" s="1">
        <v>42953</v>
      </c>
      <c r="D9081" s="1">
        <v>42957</v>
      </c>
      <c r="E9081" t="s">
        <v>10</v>
      </c>
      <c r="F9081">
        <v>154</v>
      </c>
      <c r="G9081">
        <v>5</v>
      </c>
      <c r="H9081">
        <v>0</v>
      </c>
      <c r="I9081">
        <v>7392</v>
      </c>
      <c r="J9081" s="1" t="str">
        <f>INDEX(location!A:A,MATCH('Tabela Total'!A9081,location!A:A,0))</f>
        <v>CA-2017-161200</v>
      </c>
      <c r="K9081" s="1" t="str">
        <f>VLOOKUP(J9081,location[#All],2,FALSE)</f>
        <v>United States</v>
      </c>
      <c r="L9081" t="str">
        <f>VLOOKUP(J9081,location[#All],3,)</f>
        <v>Lafayette</v>
      </c>
      <c r="M9081" t="str">
        <f>VLOOKUP(J9081,location[#All],4,)</f>
        <v>Louisiana</v>
      </c>
      <c r="N9081">
        <f>VLOOKUP(J9081,location[#All],5,)</f>
        <v>70506</v>
      </c>
      <c r="O9081" t="str">
        <f>VLOOKUP(J9081,location[#All],6,)</f>
        <v>South</v>
      </c>
    </row>
    <row r="9082" spans="1:15" x14ac:dyDescent="0.25">
      <c r="A9082" t="s">
        <v>1887</v>
      </c>
      <c r="B9082" t="s">
        <v>623</v>
      </c>
      <c r="C9082" s="1">
        <v>42031</v>
      </c>
      <c r="D9082" s="1">
        <v>42033</v>
      </c>
      <c r="E9082" t="s">
        <v>10</v>
      </c>
      <c r="F9082">
        <v>181986</v>
      </c>
      <c r="G9082">
        <v>2</v>
      </c>
      <c r="H9082">
        <v>3</v>
      </c>
      <c r="I9082">
        <v>-545958</v>
      </c>
      <c r="J9082" s="1" t="str">
        <f>INDEX(location!A:A,MATCH('Tabela Total'!A9082,location!A:A,0))</f>
        <v>CA-2015-168746</v>
      </c>
      <c r="K9082" s="1" t="str">
        <f>VLOOKUP(J9082,location[#All],2,FALSE)</f>
        <v>United States</v>
      </c>
      <c r="L9082" t="str">
        <f>VLOOKUP(J9082,location[#All],3,)</f>
        <v>Cleveland</v>
      </c>
      <c r="M9082" t="str">
        <f>VLOOKUP(J9082,location[#All],4,)</f>
        <v>Ohio</v>
      </c>
      <c r="N9082">
        <f>VLOOKUP(J9082,location[#All],5,)</f>
        <v>44105</v>
      </c>
      <c r="O9082" t="str">
        <f>VLOOKUP(J9082,location[#All],6,)</f>
        <v>East</v>
      </c>
    </row>
    <row r="9083" spans="1:15" x14ac:dyDescent="0.25">
      <c r="A9083" t="s">
        <v>1887</v>
      </c>
      <c r="B9083" t="s">
        <v>623</v>
      </c>
      <c r="C9083" s="1">
        <v>42031</v>
      </c>
      <c r="D9083" s="1">
        <v>42033</v>
      </c>
      <c r="E9083" t="s">
        <v>10</v>
      </c>
      <c r="F9083">
        <v>431976</v>
      </c>
      <c r="G9083">
        <v>4</v>
      </c>
      <c r="H9083">
        <v>4</v>
      </c>
      <c r="I9083">
        <v>-1007944</v>
      </c>
      <c r="J9083" s="1" t="str">
        <f>INDEX(location!A:A,MATCH('Tabela Total'!A9083,location!A:A,0))</f>
        <v>CA-2015-168746</v>
      </c>
      <c r="K9083" s="1" t="str">
        <f>VLOOKUP(J9083,location[#All],2,FALSE)</f>
        <v>United States</v>
      </c>
      <c r="L9083" t="str">
        <f>VLOOKUP(J9083,location[#All],3,)</f>
        <v>Cleveland</v>
      </c>
      <c r="M9083" t="str">
        <f>VLOOKUP(J9083,location[#All],4,)</f>
        <v>Ohio</v>
      </c>
      <c r="N9083">
        <f>VLOOKUP(J9083,location[#All],5,)</f>
        <v>44105</v>
      </c>
      <c r="O9083" t="str">
        <f>VLOOKUP(J9083,location[#All],6,)</f>
        <v>East</v>
      </c>
    </row>
    <row r="9084" spans="1:15" x14ac:dyDescent="0.25">
      <c r="A9084" t="s">
        <v>1887</v>
      </c>
      <c r="B9084" t="s">
        <v>623</v>
      </c>
      <c r="C9084" s="1">
        <v>42031</v>
      </c>
      <c r="D9084" s="1">
        <v>42033</v>
      </c>
      <c r="E9084" t="s">
        <v>10</v>
      </c>
      <c r="F9084">
        <v>15537</v>
      </c>
      <c r="G9084">
        <v>1</v>
      </c>
      <c r="H9084">
        <v>4</v>
      </c>
      <c r="I9084">
        <v>-36253</v>
      </c>
      <c r="J9084" s="1" t="str">
        <f>INDEX(location!A:A,MATCH('Tabela Total'!A9084,location!A:A,0))</f>
        <v>CA-2015-168746</v>
      </c>
      <c r="K9084" s="1" t="str">
        <f>VLOOKUP(J9084,location[#All],2,FALSE)</f>
        <v>United States</v>
      </c>
      <c r="L9084" t="str">
        <f>VLOOKUP(J9084,location[#All],3,)</f>
        <v>Cleveland</v>
      </c>
      <c r="M9084" t="str">
        <f>VLOOKUP(J9084,location[#All],4,)</f>
        <v>Ohio</v>
      </c>
      <c r="N9084">
        <f>VLOOKUP(J9084,location[#All],5,)</f>
        <v>44105</v>
      </c>
      <c r="O9084" t="str">
        <f>VLOOKUP(J9084,location[#All],6,)</f>
        <v>East</v>
      </c>
    </row>
    <row r="9085" spans="1:15" x14ac:dyDescent="0.25">
      <c r="A9085" t="s">
        <v>2482</v>
      </c>
      <c r="B9085" t="s">
        <v>623</v>
      </c>
      <c r="C9085" s="1">
        <v>42631</v>
      </c>
      <c r="D9085" s="1">
        <v>42633</v>
      </c>
      <c r="E9085" t="s">
        <v>44</v>
      </c>
      <c r="F9085">
        <v>5352</v>
      </c>
      <c r="G9085">
        <v>3</v>
      </c>
      <c r="H9085">
        <v>2</v>
      </c>
      <c r="I9085">
        <v>16056</v>
      </c>
      <c r="J9085" s="1" t="str">
        <f>INDEX(location!A:A,MATCH('Tabela Total'!A9085,location!A:A,0))</f>
        <v>CA-2016-157511</v>
      </c>
      <c r="K9085" s="1" t="str">
        <f>VLOOKUP(J9085,location[#All],2,FALSE)</f>
        <v>United States</v>
      </c>
      <c r="L9085" t="str">
        <f>VLOOKUP(J9085,location[#All],3,)</f>
        <v>Columbus</v>
      </c>
      <c r="M9085" t="str">
        <f>VLOOKUP(J9085,location[#All],4,)</f>
        <v>Ohio</v>
      </c>
      <c r="N9085">
        <f>VLOOKUP(J9085,location[#All],5,)</f>
        <v>43229</v>
      </c>
      <c r="O9085" t="str">
        <f>VLOOKUP(J9085,location[#All],6,)</f>
        <v>East</v>
      </c>
    </row>
    <row r="9086" spans="1:15" x14ac:dyDescent="0.25">
      <c r="A9086" t="s">
        <v>2482</v>
      </c>
      <c r="B9086" t="s">
        <v>623</v>
      </c>
      <c r="C9086" s="1">
        <v>42631</v>
      </c>
      <c r="D9086" s="1">
        <v>42633</v>
      </c>
      <c r="E9086" t="s">
        <v>44</v>
      </c>
      <c r="F9086">
        <v>99372</v>
      </c>
      <c r="G9086">
        <v>2</v>
      </c>
      <c r="H9086">
        <v>3</v>
      </c>
      <c r="I9086">
        <v>-7098</v>
      </c>
      <c r="J9086" s="1" t="str">
        <f>INDEX(location!A:A,MATCH('Tabela Total'!A9086,location!A:A,0))</f>
        <v>CA-2016-157511</v>
      </c>
      <c r="K9086" s="1" t="str">
        <f>VLOOKUP(J9086,location[#All],2,FALSE)</f>
        <v>United States</v>
      </c>
      <c r="L9086" t="str">
        <f>VLOOKUP(J9086,location[#All],3,)</f>
        <v>Columbus</v>
      </c>
      <c r="M9086" t="str">
        <f>VLOOKUP(J9086,location[#All],4,)</f>
        <v>Ohio</v>
      </c>
      <c r="N9086">
        <f>VLOOKUP(J9086,location[#All],5,)</f>
        <v>43229</v>
      </c>
      <c r="O9086" t="str">
        <f>VLOOKUP(J9086,location[#All],6,)</f>
        <v>East</v>
      </c>
    </row>
    <row r="9087" spans="1:15" x14ac:dyDescent="0.25">
      <c r="A9087" t="s">
        <v>2482</v>
      </c>
      <c r="B9087" t="s">
        <v>623</v>
      </c>
      <c r="C9087" s="1">
        <v>42631</v>
      </c>
      <c r="D9087" s="1">
        <v>42633</v>
      </c>
      <c r="E9087" t="s">
        <v>44</v>
      </c>
      <c r="F9087">
        <v>2672</v>
      </c>
      <c r="G9087">
        <v>1</v>
      </c>
      <c r="H9087">
        <v>2</v>
      </c>
      <c r="I9087">
        <v>3674</v>
      </c>
      <c r="J9087" s="1" t="str">
        <f>INDEX(location!A:A,MATCH('Tabela Total'!A9087,location!A:A,0))</f>
        <v>CA-2016-157511</v>
      </c>
      <c r="K9087" s="1" t="str">
        <f>VLOOKUP(J9087,location[#All],2,FALSE)</f>
        <v>United States</v>
      </c>
      <c r="L9087" t="str">
        <f>VLOOKUP(J9087,location[#All],3,)</f>
        <v>Columbus</v>
      </c>
      <c r="M9087" t="str">
        <f>VLOOKUP(J9087,location[#All],4,)</f>
        <v>Ohio</v>
      </c>
      <c r="N9087">
        <f>VLOOKUP(J9087,location[#All],5,)</f>
        <v>43229</v>
      </c>
      <c r="O9087" t="str">
        <f>VLOOKUP(J9087,location[#All],6,)</f>
        <v>East</v>
      </c>
    </row>
    <row r="9088" spans="1:15" x14ac:dyDescent="0.25">
      <c r="A9088" t="s">
        <v>3283</v>
      </c>
      <c r="B9088" t="s">
        <v>623</v>
      </c>
      <c r="C9088" s="1">
        <v>41749</v>
      </c>
      <c r="D9088" s="1">
        <v>41751</v>
      </c>
      <c r="E9088" t="s">
        <v>10</v>
      </c>
      <c r="F9088">
        <v>7441</v>
      </c>
      <c r="G9088">
        <v>5</v>
      </c>
      <c r="H9088">
        <v>3</v>
      </c>
      <c r="I9088">
        <v>-9567</v>
      </c>
      <c r="J9088" s="1" t="str">
        <f>INDEX(location!A:A,MATCH('Tabela Total'!A9088,location!A:A,0))</f>
        <v>CA-2014-134572</v>
      </c>
      <c r="K9088" s="1" t="str">
        <f>VLOOKUP(J9088,location[#All],2,FALSE)</f>
        <v>United States</v>
      </c>
      <c r="L9088" t="str">
        <f>VLOOKUP(J9088,location[#All],3,)</f>
        <v>Houston</v>
      </c>
      <c r="M9088" t="str">
        <f>VLOOKUP(J9088,location[#All],4,)</f>
        <v>Texas</v>
      </c>
      <c r="N9088">
        <f>VLOOKUP(J9088,location[#All],5,)</f>
        <v>77070</v>
      </c>
      <c r="O9088" t="str">
        <f>VLOOKUP(J9088,location[#All],6,)</f>
        <v>Central</v>
      </c>
    </row>
    <row r="9089" spans="1:15" x14ac:dyDescent="0.25">
      <c r="A9089" t="s">
        <v>3283</v>
      </c>
      <c r="B9089" t="s">
        <v>623</v>
      </c>
      <c r="C9089" s="1">
        <v>41749</v>
      </c>
      <c r="D9089" s="1">
        <v>41751</v>
      </c>
      <c r="E9089" t="s">
        <v>10</v>
      </c>
      <c r="F9089">
        <v>4484</v>
      </c>
      <c r="G9089">
        <v>5</v>
      </c>
      <c r="H9089">
        <v>2</v>
      </c>
      <c r="I9089">
        <v>5605</v>
      </c>
      <c r="J9089" s="1" t="str">
        <f>INDEX(location!A:A,MATCH('Tabela Total'!A9089,location!A:A,0))</f>
        <v>CA-2014-134572</v>
      </c>
      <c r="K9089" s="1" t="str">
        <f>VLOOKUP(J9089,location[#All],2,FALSE)</f>
        <v>United States</v>
      </c>
      <c r="L9089" t="str">
        <f>VLOOKUP(J9089,location[#All],3,)</f>
        <v>Houston</v>
      </c>
      <c r="M9089" t="str">
        <f>VLOOKUP(J9089,location[#All],4,)</f>
        <v>Texas</v>
      </c>
      <c r="N9089">
        <f>VLOOKUP(J9089,location[#All],5,)</f>
        <v>77070</v>
      </c>
      <c r="O9089" t="str">
        <f>VLOOKUP(J9089,location[#All],6,)</f>
        <v>Central</v>
      </c>
    </row>
    <row r="9090" spans="1:15" x14ac:dyDescent="0.25">
      <c r="A9090" t="s">
        <v>3283</v>
      </c>
      <c r="B9090" t="s">
        <v>623</v>
      </c>
      <c r="C9090" s="1">
        <v>41749</v>
      </c>
      <c r="D9090" s="1">
        <v>41751</v>
      </c>
      <c r="E9090" t="s">
        <v>10</v>
      </c>
      <c r="F9090">
        <v>40159</v>
      </c>
      <c r="G9090">
        <v>2</v>
      </c>
      <c r="H9090">
        <v>3</v>
      </c>
      <c r="I9090">
        <v>-131951</v>
      </c>
      <c r="J9090" s="1" t="str">
        <f>INDEX(location!A:A,MATCH('Tabela Total'!A9090,location!A:A,0))</f>
        <v>CA-2014-134572</v>
      </c>
      <c r="K9090" s="1" t="str">
        <f>VLOOKUP(J9090,location[#All],2,FALSE)</f>
        <v>United States</v>
      </c>
      <c r="L9090" t="str">
        <f>VLOOKUP(J9090,location[#All],3,)</f>
        <v>Houston</v>
      </c>
      <c r="M9090" t="str">
        <f>VLOOKUP(J9090,location[#All],4,)</f>
        <v>Texas</v>
      </c>
      <c r="N9090">
        <f>VLOOKUP(J9090,location[#All],5,)</f>
        <v>77070</v>
      </c>
      <c r="O9090" t="str">
        <f>VLOOKUP(J9090,location[#All],6,)</f>
        <v>Central</v>
      </c>
    </row>
    <row r="9091" spans="1:15" x14ac:dyDescent="0.25">
      <c r="A9091" t="s">
        <v>3822</v>
      </c>
      <c r="B9091" t="s">
        <v>623</v>
      </c>
      <c r="C9091" s="1">
        <v>42998</v>
      </c>
      <c r="D9091" s="1">
        <v>43004</v>
      </c>
      <c r="E9091" t="s">
        <v>15</v>
      </c>
      <c r="F9091">
        <v>272646</v>
      </c>
      <c r="G9091">
        <v>3</v>
      </c>
      <c r="H9091">
        <v>1</v>
      </c>
      <c r="I9091">
        <v>181764</v>
      </c>
      <c r="J9091" s="1" t="str">
        <f>INDEX(location!A:A,MATCH('Tabela Total'!A9091,location!A:A,0))</f>
        <v>CA-2017-100111</v>
      </c>
      <c r="K9091" s="1" t="str">
        <f>VLOOKUP(J9091,location[#All],2,FALSE)</f>
        <v>United States</v>
      </c>
      <c r="L9091" t="str">
        <f>VLOOKUP(J9091,location[#All],3,)</f>
        <v>New York City</v>
      </c>
      <c r="M9091" t="str">
        <f>VLOOKUP(J9091,location[#All],4,)</f>
        <v>New York</v>
      </c>
      <c r="N9091">
        <f>VLOOKUP(J9091,location[#All],5,)</f>
        <v>10035</v>
      </c>
      <c r="O9091" t="str">
        <f>VLOOKUP(J9091,location[#All],6,)</f>
        <v>East</v>
      </c>
    </row>
    <row r="9092" spans="1:15" x14ac:dyDescent="0.25">
      <c r="A9092" t="s">
        <v>3822</v>
      </c>
      <c r="B9092" t="s">
        <v>623</v>
      </c>
      <c r="C9092" s="1">
        <v>42998</v>
      </c>
      <c r="D9092" s="1">
        <v>43004</v>
      </c>
      <c r="E9092" t="s">
        <v>15</v>
      </c>
      <c r="F9092">
        <v>2128</v>
      </c>
      <c r="G9092">
        <v>2</v>
      </c>
      <c r="H9092">
        <v>0</v>
      </c>
      <c r="I9092">
        <v>9576</v>
      </c>
      <c r="J9092" s="1" t="str">
        <f>INDEX(location!A:A,MATCH('Tabela Total'!A9092,location!A:A,0))</f>
        <v>CA-2017-100111</v>
      </c>
      <c r="K9092" s="1" t="str">
        <f>VLOOKUP(J9092,location[#All],2,FALSE)</f>
        <v>United States</v>
      </c>
      <c r="L9092" t="str">
        <f>VLOOKUP(J9092,location[#All],3,)</f>
        <v>New York City</v>
      </c>
      <c r="M9092" t="str">
        <f>VLOOKUP(J9092,location[#All],4,)</f>
        <v>New York</v>
      </c>
      <c r="N9092">
        <f>VLOOKUP(J9092,location[#All],5,)</f>
        <v>10035</v>
      </c>
      <c r="O9092" t="str">
        <f>VLOOKUP(J9092,location[#All],6,)</f>
        <v>East</v>
      </c>
    </row>
    <row r="9093" spans="1:15" x14ac:dyDescent="0.25">
      <c r="A9093" t="s">
        <v>3822</v>
      </c>
      <c r="B9093" t="s">
        <v>623</v>
      </c>
      <c r="C9093" s="1">
        <v>42998</v>
      </c>
      <c r="D9093" s="1">
        <v>43004</v>
      </c>
      <c r="E9093" t="s">
        <v>15</v>
      </c>
      <c r="F9093">
        <v>3852</v>
      </c>
      <c r="G9093">
        <v>9</v>
      </c>
      <c r="H9093">
        <v>0</v>
      </c>
      <c r="I9093">
        <v>181044</v>
      </c>
      <c r="J9093" s="1" t="str">
        <f>INDEX(location!A:A,MATCH('Tabela Total'!A9093,location!A:A,0))</f>
        <v>CA-2017-100111</v>
      </c>
      <c r="K9093" s="1" t="str">
        <f>VLOOKUP(J9093,location[#All],2,FALSE)</f>
        <v>United States</v>
      </c>
      <c r="L9093" t="str">
        <f>VLOOKUP(J9093,location[#All],3,)</f>
        <v>New York City</v>
      </c>
      <c r="M9093" t="str">
        <f>VLOOKUP(J9093,location[#All],4,)</f>
        <v>New York</v>
      </c>
      <c r="N9093">
        <f>VLOOKUP(J9093,location[#All],5,)</f>
        <v>10035</v>
      </c>
      <c r="O9093" t="str">
        <f>VLOOKUP(J9093,location[#All],6,)</f>
        <v>East</v>
      </c>
    </row>
    <row r="9094" spans="1:15" x14ac:dyDescent="0.25">
      <c r="A9094" t="s">
        <v>3822</v>
      </c>
      <c r="B9094" t="s">
        <v>623</v>
      </c>
      <c r="C9094" s="1">
        <v>42998</v>
      </c>
      <c r="D9094" s="1">
        <v>43004</v>
      </c>
      <c r="E9094" t="s">
        <v>15</v>
      </c>
      <c r="F9094">
        <v>7264</v>
      </c>
      <c r="G9094">
        <v>2</v>
      </c>
      <c r="H9094">
        <v>0</v>
      </c>
      <c r="I9094">
        <v>21792</v>
      </c>
      <c r="J9094" s="1" t="str">
        <f>INDEX(location!A:A,MATCH('Tabela Total'!A9094,location!A:A,0))</f>
        <v>CA-2017-100111</v>
      </c>
      <c r="K9094" s="1" t="str">
        <f>VLOOKUP(J9094,location[#All],2,FALSE)</f>
        <v>United States</v>
      </c>
      <c r="L9094" t="str">
        <f>VLOOKUP(J9094,location[#All],3,)</f>
        <v>New York City</v>
      </c>
      <c r="M9094" t="str">
        <f>VLOOKUP(J9094,location[#All],4,)</f>
        <v>New York</v>
      </c>
      <c r="N9094">
        <f>VLOOKUP(J9094,location[#All],5,)</f>
        <v>10035</v>
      </c>
      <c r="O9094" t="str">
        <f>VLOOKUP(J9094,location[#All],6,)</f>
        <v>East</v>
      </c>
    </row>
    <row r="9095" spans="1:15" x14ac:dyDescent="0.25">
      <c r="A9095" t="s">
        <v>3822</v>
      </c>
      <c r="B9095" t="s">
        <v>623</v>
      </c>
      <c r="C9095" s="1">
        <v>42998</v>
      </c>
      <c r="D9095" s="1">
        <v>43004</v>
      </c>
      <c r="E9095" t="s">
        <v>15</v>
      </c>
      <c r="F9095">
        <v>454</v>
      </c>
      <c r="G9095">
        <v>4</v>
      </c>
      <c r="H9095">
        <v>0</v>
      </c>
      <c r="I9095">
        <v>12712</v>
      </c>
      <c r="J9095" s="1" t="str">
        <f>INDEX(location!A:A,MATCH('Tabela Total'!A9095,location!A:A,0))</f>
        <v>CA-2017-100111</v>
      </c>
      <c r="K9095" s="1" t="str">
        <f>VLOOKUP(J9095,location[#All],2,FALSE)</f>
        <v>United States</v>
      </c>
      <c r="L9095" t="str">
        <f>VLOOKUP(J9095,location[#All],3,)</f>
        <v>New York City</v>
      </c>
      <c r="M9095" t="str">
        <f>VLOOKUP(J9095,location[#All],4,)</f>
        <v>New York</v>
      </c>
      <c r="N9095">
        <f>VLOOKUP(J9095,location[#All],5,)</f>
        <v>10035</v>
      </c>
      <c r="O9095" t="str">
        <f>VLOOKUP(J9095,location[#All],6,)</f>
        <v>East</v>
      </c>
    </row>
    <row r="9096" spans="1:15" x14ac:dyDescent="0.25">
      <c r="A9096" t="s">
        <v>3822</v>
      </c>
      <c r="B9096" t="s">
        <v>623</v>
      </c>
      <c r="C9096" s="1">
        <v>42998</v>
      </c>
      <c r="D9096" s="1">
        <v>43004</v>
      </c>
      <c r="E9096" t="s">
        <v>15</v>
      </c>
      <c r="F9096">
        <v>1376</v>
      </c>
      <c r="G9096">
        <v>2</v>
      </c>
      <c r="H9096">
        <v>0</v>
      </c>
      <c r="I9096">
        <v>63296</v>
      </c>
      <c r="J9096" s="1" t="str">
        <f>INDEX(location!A:A,MATCH('Tabela Total'!A9096,location!A:A,0))</f>
        <v>CA-2017-100111</v>
      </c>
      <c r="K9096" s="1" t="str">
        <f>VLOOKUP(J9096,location[#All],2,FALSE)</f>
        <v>United States</v>
      </c>
      <c r="L9096" t="str">
        <f>VLOOKUP(J9096,location[#All],3,)</f>
        <v>New York City</v>
      </c>
      <c r="M9096" t="str">
        <f>VLOOKUP(J9096,location[#All],4,)</f>
        <v>New York</v>
      </c>
      <c r="N9096">
        <f>VLOOKUP(J9096,location[#All],5,)</f>
        <v>10035</v>
      </c>
      <c r="O9096" t="str">
        <f>VLOOKUP(J9096,location[#All],6,)</f>
        <v>East</v>
      </c>
    </row>
    <row r="9097" spans="1:15" x14ac:dyDescent="0.25">
      <c r="A9097" t="s">
        <v>3822</v>
      </c>
      <c r="B9097" t="s">
        <v>623</v>
      </c>
      <c r="C9097" s="1">
        <v>42998</v>
      </c>
      <c r="D9097" s="1">
        <v>43004</v>
      </c>
      <c r="E9097" t="s">
        <v>15</v>
      </c>
      <c r="F9097">
        <v>80991</v>
      </c>
      <c r="G9097">
        <v>1</v>
      </c>
      <c r="H9097">
        <v>1</v>
      </c>
      <c r="I9097">
        <v>80991</v>
      </c>
      <c r="J9097" s="1" t="str">
        <f>INDEX(location!A:A,MATCH('Tabela Total'!A9097,location!A:A,0))</f>
        <v>CA-2017-100111</v>
      </c>
      <c r="K9097" s="1" t="str">
        <f>VLOOKUP(J9097,location[#All],2,FALSE)</f>
        <v>United States</v>
      </c>
      <c r="L9097" t="str">
        <f>VLOOKUP(J9097,location[#All],3,)</f>
        <v>New York City</v>
      </c>
      <c r="M9097" t="str">
        <f>VLOOKUP(J9097,location[#All],4,)</f>
        <v>New York</v>
      </c>
      <c r="N9097">
        <f>VLOOKUP(J9097,location[#All],5,)</f>
        <v>10035</v>
      </c>
      <c r="O9097" t="str">
        <f>VLOOKUP(J9097,location[#All],6,)</f>
        <v>East</v>
      </c>
    </row>
    <row r="9098" spans="1:15" x14ac:dyDescent="0.25">
      <c r="A9098" t="s">
        <v>3822</v>
      </c>
      <c r="B9098" t="s">
        <v>623</v>
      </c>
      <c r="C9098" s="1">
        <v>42998</v>
      </c>
      <c r="D9098" s="1">
        <v>43004</v>
      </c>
      <c r="E9098" t="s">
        <v>15</v>
      </c>
      <c r="F9098">
        <v>11784</v>
      </c>
      <c r="G9098">
        <v>3</v>
      </c>
      <c r="H9098">
        <v>2</v>
      </c>
      <c r="I9098">
        <v>39771</v>
      </c>
      <c r="J9098" s="1" t="str">
        <f>INDEX(location!A:A,MATCH('Tabela Total'!A9098,location!A:A,0))</f>
        <v>CA-2017-100111</v>
      </c>
      <c r="K9098" s="1" t="str">
        <f>VLOOKUP(J9098,location[#All],2,FALSE)</f>
        <v>United States</v>
      </c>
      <c r="L9098" t="str">
        <f>VLOOKUP(J9098,location[#All],3,)</f>
        <v>New York City</v>
      </c>
      <c r="M9098" t="str">
        <f>VLOOKUP(J9098,location[#All],4,)</f>
        <v>New York</v>
      </c>
      <c r="N9098">
        <f>VLOOKUP(J9098,location[#All],5,)</f>
        <v>10035</v>
      </c>
      <c r="O9098" t="str">
        <f>VLOOKUP(J9098,location[#All],6,)</f>
        <v>East</v>
      </c>
    </row>
    <row r="9099" spans="1:15" x14ac:dyDescent="0.25">
      <c r="A9099" t="s">
        <v>3822</v>
      </c>
      <c r="B9099" t="s">
        <v>623</v>
      </c>
      <c r="C9099" s="1">
        <v>42998</v>
      </c>
      <c r="D9099" s="1">
        <v>43004</v>
      </c>
      <c r="E9099" t="s">
        <v>15</v>
      </c>
      <c r="F9099">
        <v>436</v>
      </c>
      <c r="G9099">
        <v>2</v>
      </c>
      <c r="H9099">
        <v>0</v>
      </c>
      <c r="I9099">
        <v>17876</v>
      </c>
      <c r="J9099" s="1" t="str">
        <f>INDEX(location!A:A,MATCH('Tabela Total'!A9099,location!A:A,0))</f>
        <v>CA-2017-100111</v>
      </c>
      <c r="K9099" s="1" t="str">
        <f>VLOOKUP(J9099,location[#All],2,FALSE)</f>
        <v>United States</v>
      </c>
      <c r="L9099" t="str">
        <f>VLOOKUP(J9099,location[#All],3,)</f>
        <v>New York City</v>
      </c>
      <c r="M9099" t="str">
        <f>VLOOKUP(J9099,location[#All],4,)</f>
        <v>New York</v>
      </c>
      <c r="N9099">
        <f>VLOOKUP(J9099,location[#All],5,)</f>
        <v>10035</v>
      </c>
      <c r="O9099" t="str">
        <f>VLOOKUP(J9099,location[#All],6,)</f>
        <v>East</v>
      </c>
    </row>
    <row r="9100" spans="1:15" x14ac:dyDescent="0.25">
      <c r="A9100" t="s">
        <v>3822</v>
      </c>
      <c r="B9100" t="s">
        <v>623</v>
      </c>
      <c r="C9100" s="1">
        <v>42998</v>
      </c>
      <c r="D9100" s="1">
        <v>43004</v>
      </c>
      <c r="E9100" t="s">
        <v>15</v>
      </c>
      <c r="F9100">
        <v>2888127</v>
      </c>
      <c r="G9100">
        <v>11</v>
      </c>
      <c r="H9100">
        <v>1</v>
      </c>
      <c r="I9100">
        <v>6097157</v>
      </c>
      <c r="J9100" s="1" t="str">
        <f>INDEX(location!A:A,MATCH('Tabela Total'!A9100,location!A:A,0))</f>
        <v>CA-2017-100111</v>
      </c>
      <c r="K9100" s="1" t="str">
        <f>VLOOKUP(J9100,location[#All],2,FALSE)</f>
        <v>United States</v>
      </c>
      <c r="L9100" t="str">
        <f>VLOOKUP(J9100,location[#All],3,)</f>
        <v>New York City</v>
      </c>
      <c r="M9100" t="str">
        <f>VLOOKUP(J9100,location[#All],4,)</f>
        <v>New York</v>
      </c>
      <c r="N9100">
        <f>VLOOKUP(J9100,location[#All],5,)</f>
        <v>10035</v>
      </c>
      <c r="O9100" t="str">
        <f>VLOOKUP(J9100,location[#All],6,)</f>
        <v>East</v>
      </c>
    </row>
    <row r="9101" spans="1:15" x14ac:dyDescent="0.25">
      <c r="A9101" t="s">
        <v>3822</v>
      </c>
      <c r="B9101" t="s">
        <v>623</v>
      </c>
      <c r="C9101" s="1">
        <v>42998</v>
      </c>
      <c r="D9101" s="1">
        <v>43004</v>
      </c>
      <c r="E9101" t="s">
        <v>15</v>
      </c>
      <c r="F9101">
        <v>129966</v>
      </c>
      <c r="G9101">
        <v>2</v>
      </c>
      <c r="H9101">
        <v>0</v>
      </c>
      <c r="I9101">
        <v>3509082</v>
      </c>
      <c r="J9101" s="1" t="str">
        <f>INDEX(location!A:A,MATCH('Tabela Total'!A9101,location!A:A,0))</f>
        <v>CA-2017-100111</v>
      </c>
      <c r="K9101" s="1" t="str">
        <f>VLOOKUP(J9101,location[#All],2,FALSE)</f>
        <v>United States</v>
      </c>
      <c r="L9101" t="str">
        <f>VLOOKUP(J9101,location[#All],3,)</f>
        <v>New York City</v>
      </c>
      <c r="M9101" t="str">
        <f>VLOOKUP(J9101,location[#All],4,)</f>
        <v>New York</v>
      </c>
      <c r="N9101">
        <f>VLOOKUP(J9101,location[#All],5,)</f>
        <v>10035</v>
      </c>
      <c r="O9101" t="str">
        <f>VLOOKUP(J9101,location[#All],6,)</f>
        <v>East</v>
      </c>
    </row>
    <row r="9102" spans="1:15" x14ac:dyDescent="0.25">
      <c r="A9102" t="s">
        <v>3822</v>
      </c>
      <c r="B9102" t="s">
        <v>623</v>
      </c>
      <c r="C9102" s="1">
        <v>42998</v>
      </c>
      <c r="D9102" s="1">
        <v>43004</v>
      </c>
      <c r="E9102" t="s">
        <v>15</v>
      </c>
      <c r="F9102">
        <v>225441</v>
      </c>
      <c r="G9102">
        <v>5</v>
      </c>
      <c r="H9102">
        <v>1</v>
      </c>
      <c r="I9102">
        <v>375735</v>
      </c>
      <c r="J9102" s="1" t="str">
        <f>INDEX(location!A:A,MATCH('Tabela Total'!A9102,location!A:A,0))</f>
        <v>CA-2017-100111</v>
      </c>
      <c r="K9102" s="1" t="str">
        <f>VLOOKUP(J9102,location[#All],2,FALSE)</f>
        <v>United States</v>
      </c>
      <c r="L9102" t="str">
        <f>VLOOKUP(J9102,location[#All],3,)</f>
        <v>New York City</v>
      </c>
      <c r="M9102" t="str">
        <f>VLOOKUP(J9102,location[#All],4,)</f>
        <v>New York</v>
      </c>
      <c r="N9102">
        <f>VLOOKUP(J9102,location[#All],5,)</f>
        <v>10035</v>
      </c>
      <c r="O9102" t="str">
        <f>VLOOKUP(J9102,location[#All],6,)</f>
        <v>East</v>
      </c>
    </row>
    <row r="9103" spans="1:15" x14ac:dyDescent="0.25">
      <c r="A9103" t="s">
        <v>3822</v>
      </c>
      <c r="B9103" t="s">
        <v>623</v>
      </c>
      <c r="C9103" s="1">
        <v>42998</v>
      </c>
      <c r="D9103" s="1">
        <v>43004</v>
      </c>
      <c r="E9103" t="s">
        <v>15</v>
      </c>
      <c r="F9103">
        <v>10485</v>
      </c>
      <c r="G9103">
        <v>3</v>
      </c>
      <c r="H9103">
        <v>0</v>
      </c>
      <c r="I9103">
        <v>283095</v>
      </c>
      <c r="J9103" s="1" t="str">
        <f>INDEX(location!A:A,MATCH('Tabela Total'!A9103,location!A:A,0))</f>
        <v>CA-2017-100111</v>
      </c>
      <c r="K9103" s="1" t="str">
        <f>VLOOKUP(J9103,location[#All],2,FALSE)</f>
        <v>United States</v>
      </c>
      <c r="L9103" t="str">
        <f>VLOOKUP(J9103,location[#All],3,)</f>
        <v>New York City</v>
      </c>
      <c r="M9103" t="str">
        <f>VLOOKUP(J9103,location[#All],4,)</f>
        <v>New York</v>
      </c>
      <c r="N9103">
        <f>VLOOKUP(J9103,location[#All],5,)</f>
        <v>10035</v>
      </c>
      <c r="O9103" t="str">
        <f>VLOOKUP(J9103,location[#All],6,)</f>
        <v>East</v>
      </c>
    </row>
    <row r="9104" spans="1:15" x14ac:dyDescent="0.25">
      <c r="A9104" t="s">
        <v>3822</v>
      </c>
      <c r="B9104" t="s">
        <v>623</v>
      </c>
      <c r="C9104" s="1">
        <v>42998</v>
      </c>
      <c r="D9104" s="1">
        <v>43004</v>
      </c>
      <c r="E9104" t="s">
        <v>15</v>
      </c>
      <c r="F9104">
        <v>5997</v>
      </c>
      <c r="G9104">
        <v>3</v>
      </c>
      <c r="H9104">
        <v>0</v>
      </c>
      <c r="I9104">
        <v>203898</v>
      </c>
      <c r="J9104" s="1" t="str">
        <f>INDEX(location!A:A,MATCH('Tabela Total'!A9104,location!A:A,0))</f>
        <v>CA-2017-100111</v>
      </c>
      <c r="K9104" s="1" t="str">
        <f>VLOOKUP(J9104,location[#All],2,FALSE)</f>
        <v>United States</v>
      </c>
      <c r="L9104" t="str">
        <f>VLOOKUP(J9104,location[#All],3,)</f>
        <v>New York City</v>
      </c>
      <c r="M9104" t="str">
        <f>VLOOKUP(J9104,location[#All],4,)</f>
        <v>New York</v>
      </c>
      <c r="N9104">
        <f>VLOOKUP(J9104,location[#All],5,)</f>
        <v>10035</v>
      </c>
      <c r="O9104" t="str">
        <f>VLOOKUP(J9104,location[#All],6,)</f>
        <v>East</v>
      </c>
    </row>
    <row r="9105" spans="1:15" x14ac:dyDescent="0.25">
      <c r="A9105" t="s">
        <v>4291</v>
      </c>
      <c r="B9105" t="s">
        <v>623</v>
      </c>
      <c r="C9105" s="1">
        <v>42934</v>
      </c>
      <c r="D9105" s="1">
        <v>42939</v>
      </c>
      <c r="E9105" t="s">
        <v>15</v>
      </c>
      <c r="F9105">
        <v>59997</v>
      </c>
      <c r="G9105">
        <v>5</v>
      </c>
      <c r="H9105">
        <v>4</v>
      </c>
      <c r="I9105">
        <v>699965</v>
      </c>
      <c r="J9105" s="1" t="str">
        <f>INDEX(location!A:A,MATCH('Tabela Total'!A9105,location!A:A,0))</f>
        <v>US-2017-165358</v>
      </c>
      <c r="K9105" s="1" t="str">
        <f>VLOOKUP(J9105,location[#All],2,FALSE)</f>
        <v>United States</v>
      </c>
      <c r="L9105" t="str">
        <f>VLOOKUP(J9105,location[#All],3,)</f>
        <v>Philadelphia</v>
      </c>
      <c r="M9105" t="str">
        <f>VLOOKUP(J9105,location[#All],4,)</f>
        <v>Pennsylvania</v>
      </c>
      <c r="N9105">
        <f>VLOOKUP(J9105,location[#All],5,)</f>
        <v>19134</v>
      </c>
      <c r="O9105" t="str">
        <f>VLOOKUP(J9105,location[#All],6,)</f>
        <v>East</v>
      </c>
    </row>
    <row r="9106" spans="1:15" x14ac:dyDescent="0.25">
      <c r="A9106" t="s">
        <v>4291</v>
      </c>
      <c r="B9106" t="s">
        <v>623</v>
      </c>
      <c r="C9106" s="1">
        <v>42934</v>
      </c>
      <c r="D9106" s="1">
        <v>42939</v>
      </c>
      <c r="E9106" t="s">
        <v>15</v>
      </c>
      <c r="F9106">
        <v>198744</v>
      </c>
      <c r="G9106">
        <v>4</v>
      </c>
      <c r="H9106">
        <v>3</v>
      </c>
      <c r="I9106">
        <v>-14196</v>
      </c>
      <c r="J9106" s="1" t="str">
        <f>INDEX(location!A:A,MATCH('Tabela Total'!A9106,location!A:A,0))</f>
        <v>US-2017-165358</v>
      </c>
      <c r="K9106" s="1" t="str">
        <f>VLOOKUP(J9106,location[#All],2,FALSE)</f>
        <v>United States</v>
      </c>
      <c r="L9106" t="str">
        <f>VLOOKUP(J9106,location[#All],3,)</f>
        <v>Philadelphia</v>
      </c>
      <c r="M9106" t="str">
        <f>VLOOKUP(J9106,location[#All],4,)</f>
        <v>Pennsylvania</v>
      </c>
      <c r="N9106">
        <f>VLOOKUP(J9106,location[#All],5,)</f>
        <v>19134</v>
      </c>
      <c r="O9106" t="str">
        <f>VLOOKUP(J9106,location[#All],6,)</f>
        <v>East</v>
      </c>
    </row>
    <row r="9107" spans="1:15" x14ac:dyDescent="0.25">
      <c r="A9107" t="s">
        <v>4291</v>
      </c>
      <c r="B9107" t="s">
        <v>623</v>
      </c>
      <c r="C9107" s="1">
        <v>42934</v>
      </c>
      <c r="D9107" s="1">
        <v>42939</v>
      </c>
      <c r="E9107" t="s">
        <v>15</v>
      </c>
      <c r="F9107">
        <v>9184</v>
      </c>
      <c r="G9107">
        <v>2</v>
      </c>
      <c r="H9107">
        <v>2</v>
      </c>
      <c r="I9107">
        <v>1148</v>
      </c>
      <c r="J9107" s="1" t="str">
        <f>INDEX(location!A:A,MATCH('Tabela Total'!A9107,location!A:A,0))</f>
        <v>US-2017-165358</v>
      </c>
      <c r="K9107" s="1" t="str">
        <f>VLOOKUP(J9107,location[#All],2,FALSE)</f>
        <v>United States</v>
      </c>
      <c r="L9107" t="str">
        <f>VLOOKUP(J9107,location[#All],3,)</f>
        <v>Philadelphia</v>
      </c>
      <c r="M9107" t="str">
        <f>VLOOKUP(J9107,location[#All],4,)</f>
        <v>Pennsylvania</v>
      </c>
      <c r="N9107">
        <f>VLOOKUP(J9107,location[#All],5,)</f>
        <v>19134</v>
      </c>
      <c r="O9107" t="str">
        <f>VLOOKUP(J9107,location[#All],6,)</f>
        <v>East</v>
      </c>
    </row>
    <row r="9108" spans="1:15" x14ac:dyDescent="0.25">
      <c r="A9108" t="s">
        <v>4943</v>
      </c>
      <c r="B9108" t="s">
        <v>623</v>
      </c>
      <c r="C9108" s="1">
        <v>42532</v>
      </c>
      <c r="D9108" s="1">
        <v>42537</v>
      </c>
      <c r="E9108" t="s">
        <v>15</v>
      </c>
      <c r="F9108">
        <v>902712</v>
      </c>
      <c r="G9108">
        <v>3</v>
      </c>
      <c r="H9108">
        <v>2</v>
      </c>
      <c r="I9108">
        <v>338517</v>
      </c>
      <c r="J9108" s="1" t="str">
        <f>INDEX(location!A:A,MATCH('Tabela Total'!A9108,location!A:A,0))</f>
        <v>CA-2016-118745</v>
      </c>
      <c r="K9108" s="1" t="str">
        <f>VLOOKUP(J9108,location[#All],2,FALSE)</f>
        <v>United States</v>
      </c>
      <c r="L9108" t="str">
        <f>VLOOKUP(J9108,location[#All],3,)</f>
        <v>Los Angeles</v>
      </c>
      <c r="M9108" t="str">
        <f>VLOOKUP(J9108,location[#All],4,)</f>
        <v>California</v>
      </c>
      <c r="N9108">
        <f>VLOOKUP(J9108,location[#All],5,)</f>
        <v>90049</v>
      </c>
      <c r="O9108" t="str">
        <f>VLOOKUP(J9108,location[#All],6,)</f>
        <v>West</v>
      </c>
    </row>
    <row r="9109" spans="1:15" x14ac:dyDescent="0.25">
      <c r="A9109" t="s">
        <v>5062</v>
      </c>
      <c r="B9109" t="s">
        <v>623</v>
      </c>
      <c r="C9109" s="1">
        <v>42684</v>
      </c>
      <c r="D9109" s="1">
        <v>42686</v>
      </c>
      <c r="E9109" t="s">
        <v>44</v>
      </c>
      <c r="F9109">
        <v>31104</v>
      </c>
      <c r="G9109">
        <v>6</v>
      </c>
      <c r="H9109">
        <v>2</v>
      </c>
      <c r="I9109">
        <v>108864</v>
      </c>
      <c r="J9109" s="1" t="str">
        <f>INDEX(location!A:A,MATCH('Tabela Total'!A9109,location!A:A,0))</f>
        <v>US-2016-136581</v>
      </c>
      <c r="K9109" s="1" t="str">
        <f>VLOOKUP(J9109,location[#All],2,FALSE)</f>
        <v>United States</v>
      </c>
      <c r="L9109" t="str">
        <f>VLOOKUP(J9109,location[#All],3,)</f>
        <v>Troy</v>
      </c>
      <c r="M9109" t="str">
        <f>VLOOKUP(J9109,location[#All],4,)</f>
        <v>Ohio</v>
      </c>
      <c r="N9109">
        <f>VLOOKUP(J9109,location[#All],5,)</f>
        <v>45373</v>
      </c>
      <c r="O9109" t="str">
        <f>VLOOKUP(J9109,location[#All],6,)</f>
        <v>East</v>
      </c>
    </row>
    <row r="9110" spans="1:15" x14ac:dyDescent="0.25">
      <c r="A9110" t="s">
        <v>5101</v>
      </c>
      <c r="B9110" t="s">
        <v>623</v>
      </c>
      <c r="C9110" s="1">
        <v>42972</v>
      </c>
      <c r="D9110" s="1">
        <v>42976</v>
      </c>
      <c r="E9110" t="s">
        <v>15</v>
      </c>
      <c r="F9110">
        <v>13098</v>
      </c>
      <c r="G9110">
        <v>2</v>
      </c>
      <c r="H9110">
        <v>5</v>
      </c>
      <c r="I9110">
        <v>-890664</v>
      </c>
      <c r="J9110" s="1" t="str">
        <f>INDEX(location!A:A,MATCH('Tabela Total'!A9110,location!A:A,0))</f>
        <v>CA-2017-159793</v>
      </c>
      <c r="K9110" s="1" t="str">
        <f>VLOOKUP(J9110,location[#All],2,FALSE)</f>
        <v>United States</v>
      </c>
      <c r="L9110" t="str">
        <f>VLOOKUP(J9110,location[#All],3,)</f>
        <v>Philadelphia</v>
      </c>
      <c r="M9110" t="str">
        <f>VLOOKUP(J9110,location[#All],4,)</f>
        <v>Pennsylvania</v>
      </c>
      <c r="N9110">
        <f>VLOOKUP(J9110,location[#All],5,)</f>
        <v>19140</v>
      </c>
      <c r="O9110" t="str">
        <f>VLOOKUP(J9110,location[#All],6,)</f>
        <v>East</v>
      </c>
    </row>
    <row r="9111" spans="1:15" x14ac:dyDescent="0.25">
      <c r="A9111" t="s">
        <v>1969</v>
      </c>
      <c r="B9111" t="s">
        <v>1970</v>
      </c>
      <c r="C9111" s="1">
        <v>41811</v>
      </c>
      <c r="D9111" s="1">
        <v>41811</v>
      </c>
      <c r="E9111" t="s">
        <v>327</v>
      </c>
      <c r="F9111">
        <v>11088</v>
      </c>
      <c r="G9111">
        <v>7</v>
      </c>
      <c r="H9111">
        <v>7</v>
      </c>
      <c r="I9111">
        <v>-81312</v>
      </c>
      <c r="J9111" s="1" t="str">
        <f>INDEX(location!A:A,MATCH('Tabela Total'!A9111,location!A:A,0))</f>
        <v>US-2014-160780</v>
      </c>
      <c r="K9111" s="1" t="str">
        <f>VLOOKUP(J9111,location[#All],2,FALSE)</f>
        <v>United States</v>
      </c>
      <c r="L9111" t="str">
        <f>VLOOKUP(J9111,location[#All],3,)</f>
        <v>Pueblo</v>
      </c>
      <c r="M9111" t="str">
        <f>VLOOKUP(J9111,location[#All],4,)</f>
        <v>Colorado</v>
      </c>
      <c r="N9111">
        <f>VLOOKUP(J9111,location[#All],5,)</f>
        <v>81001</v>
      </c>
      <c r="O9111" t="str">
        <f>VLOOKUP(J9111,location[#All],6,)</f>
        <v>West</v>
      </c>
    </row>
    <row r="9112" spans="1:15" x14ac:dyDescent="0.25">
      <c r="A9112" t="s">
        <v>1969</v>
      </c>
      <c r="B9112" t="s">
        <v>1970</v>
      </c>
      <c r="C9112" s="1">
        <v>41811</v>
      </c>
      <c r="D9112" s="1">
        <v>41811</v>
      </c>
      <c r="E9112" t="s">
        <v>327</v>
      </c>
      <c r="F9112">
        <v>25164</v>
      </c>
      <c r="G9112">
        <v>2</v>
      </c>
      <c r="H9112">
        <v>7</v>
      </c>
      <c r="I9112">
        <v>-16776</v>
      </c>
      <c r="J9112" s="1" t="str">
        <f>INDEX(location!A:A,MATCH('Tabela Total'!A9112,location!A:A,0))</f>
        <v>US-2014-160780</v>
      </c>
      <c r="K9112" s="1" t="str">
        <f>VLOOKUP(J9112,location[#All],2,FALSE)</f>
        <v>United States</v>
      </c>
      <c r="L9112" t="str">
        <f>VLOOKUP(J9112,location[#All],3,)</f>
        <v>Pueblo</v>
      </c>
      <c r="M9112" t="str">
        <f>VLOOKUP(J9112,location[#All],4,)</f>
        <v>Colorado</v>
      </c>
      <c r="N9112">
        <f>VLOOKUP(J9112,location[#All],5,)</f>
        <v>81001</v>
      </c>
      <c r="O9112" t="str">
        <f>VLOOKUP(J9112,location[#All],6,)</f>
        <v>West</v>
      </c>
    </row>
    <row r="9113" spans="1:15" x14ac:dyDescent="0.25">
      <c r="A9113" t="s">
        <v>2659</v>
      </c>
      <c r="B9113" t="s">
        <v>1970</v>
      </c>
      <c r="C9113" s="1">
        <v>41792</v>
      </c>
      <c r="D9113" s="1">
        <v>41796</v>
      </c>
      <c r="E9113" t="s">
        <v>15</v>
      </c>
      <c r="F9113">
        <v>856</v>
      </c>
      <c r="G9113">
        <v>2</v>
      </c>
      <c r="H9113">
        <v>0</v>
      </c>
      <c r="I9113">
        <v>26536</v>
      </c>
      <c r="J9113" s="1" t="str">
        <f>INDEX(location!A:A,MATCH('Tabela Total'!A9113,location!A:A,0))</f>
        <v>CA-2014-100895</v>
      </c>
      <c r="K9113" s="1" t="str">
        <f>VLOOKUP(J9113,location[#All],2,FALSE)</f>
        <v>United States</v>
      </c>
      <c r="L9113" t="str">
        <f>VLOOKUP(J9113,location[#All],3,)</f>
        <v>Roswell</v>
      </c>
      <c r="M9113" t="str">
        <f>VLOOKUP(J9113,location[#All],4,)</f>
        <v>Georgia</v>
      </c>
      <c r="N9113">
        <f>VLOOKUP(J9113,location[#All],5,)</f>
        <v>30076</v>
      </c>
      <c r="O9113" t="str">
        <f>VLOOKUP(J9113,location[#All],6,)</f>
        <v>South</v>
      </c>
    </row>
    <row r="9114" spans="1:15" x14ac:dyDescent="0.25">
      <c r="A9114" t="s">
        <v>2659</v>
      </c>
      <c r="B9114" t="s">
        <v>1970</v>
      </c>
      <c r="C9114" s="1">
        <v>41792</v>
      </c>
      <c r="D9114" s="1">
        <v>41796</v>
      </c>
      <c r="E9114" t="s">
        <v>15</v>
      </c>
      <c r="F9114">
        <v>23997</v>
      </c>
      <c r="G9114">
        <v>3</v>
      </c>
      <c r="H9114">
        <v>0</v>
      </c>
      <c r="I9114">
        <v>671916</v>
      </c>
      <c r="J9114" s="1" t="str">
        <f>INDEX(location!A:A,MATCH('Tabela Total'!A9114,location!A:A,0))</f>
        <v>CA-2014-100895</v>
      </c>
      <c r="K9114" s="1" t="str">
        <f>VLOOKUP(J9114,location[#All],2,FALSE)</f>
        <v>United States</v>
      </c>
      <c r="L9114" t="str">
        <f>VLOOKUP(J9114,location[#All],3,)</f>
        <v>Roswell</v>
      </c>
      <c r="M9114" t="str">
        <f>VLOOKUP(J9114,location[#All],4,)</f>
        <v>Georgia</v>
      </c>
      <c r="N9114">
        <f>VLOOKUP(J9114,location[#All],5,)</f>
        <v>30076</v>
      </c>
      <c r="O9114" t="str">
        <f>VLOOKUP(J9114,location[#All],6,)</f>
        <v>South</v>
      </c>
    </row>
    <row r="9115" spans="1:15" x14ac:dyDescent="0.25">
      <c r="A9115" t="s">
        <v>2659</v>
      </c>
      <c r="B9115" t="s">
        <v>1970</v>
      </c>
      <c r="C9115" s="1">
        <v>41792</v>
      </c>
      <c r="D9115" s="1">
        <v>41796</v>
      </c>
      <c r="E9115" t="s">
        <v>15</v>
      </c>
      <c r="F9115">
        <v>35694</v>
      </c>
      <c r="G9115">
        <v>2</v>
      </c>
      <c r="H9115">
        <v>0</v>
      </c>
      <c r="I9115">
        <v>107082</v>
      </c>
      <c r="J9115" s="1" t="str">
        <f>INDEX(location!A:A,MATCH('Tabela Total'!A9115,location!A:A,0))</f>
        <v>CA-2014-100895</v>
      </c>
      <c r="K9115" s="1" t="str">
        <f>VLOOKUP(J9115,location[#All],2,FALSE)</f>
        <v>United States</v>
      </c>
      <c r="L9115" t="str">
        <f>VLOOKUP(J9115,location[#All],3,)</f>
        <v>Roswell</v>
      </c>
      <c r="M9115" t="str">
        <f>VLOOKUP(J9115,location[#All],4,)</f>
        <v>Georgia</v>
      </c>
      <c r="N9115">
        <f>VLOOKUP(J9115,location[#All],5,)</f>
        <v>30076</v>
      </c>
      <c r="O9115" t="str">
        <f>VLOOKUP(J9115,location[#All],6,)</f>
        <v>South</v>
      </c>
    </row>
    <row r="9116" spans="1:15" x14ac:dyDescent="0.25">
      <c r="A9116" t="s">
        <v>3070</v>
      </c>
      <c r="B9116" t="s">
        <v>1970</v>
      </c>
      <c r="C9116" s="1">
        <v>42127</v>
      </c>
      <c r="D9116" s="1">
        <v>42131</v>
      </c>
      <c r="E9116" t="s">
        <v>15</v>
      </c>
      <c r="F9116">
        <v>59904</v>
      </c>
      <c r="G9116">
        <v>2</v>
      </c>
      <c r="H9116">
        <v>2</v>
      </c>
      <c r="I9116">
        <v>142272</v>
      </c>
      <c r="J9116" s="1" t="str">
        <f>INDEX(location!A:A,MATCH('Tabela Total'!A9116,location!A:A,0))</f>
        <v>CA-2015-112130</v>
      </c>
      <c r="K9116" s="1" t="str">
        <f>VLOOKUP(J9116,location[#All],2,FALSE)</f>
        <v>United States</v>
      </c>
      <c r="L9116" t="str">
        <f>VLOOKUP(J9116,location[#All],3,)</f>
        <v>Philadelphia</v>
      </c>
      <c r="M9116" t="str">
        <f>VLOOKUP(J9116,location[#All],4,)</f>
        <v>Pennsylvania</v>
      </c>
      <c r="N9116">
        <f>VLOOKUP(J9116,location[#All],5,)</f>
        <v>19140</v>
      </c>
      <c r="O9116" t="str">
        <f>VLOOKUP(J9116,location[#All],6,)</f>
        <v>East</v>
      </c>
    </row>
    <row r="9117" spans="1:15" x14ac:dyDescent="0.25">
      <c r="A9117" t="s">
        <v>3070</v>
      </c>
      <c r="B9117" t="s">
        <v>1970</v>
      </c>
      <c r="C9117" s="1">
        <v>42127</v>
      </c>
      <c r="D9117" s="1">
        <v>42131</v>
      </c>
      <c r="E9117" t="s">
        <v>15</v>
      </c>
      <c r="F9117">
        <v>23696</v>
      </c>
      <c r="G9117">
        <v>2</v>
      </c>
      <c r="H9117">
        <v>2</v>
      </c>
      <c r="I9117">
        <v>65164</v>
      </c>
      <c r="J9117" s="1" t="str">
        <f>INDEX(location!A:A,MATCH('Tabela Total'!A9117,location!A:A,0))</f>
        <v>CA-2015-112130</v>
      </c>
      <c r="K9117" s="1" t="str">
        <f>VLOOKUP(J9117,location[#All],2,FALSE)</f>
        <v>United States</v>
      </c>
      <c r="L9117" t="str">
        <f>VLOOKUP(J9117,location[#All],3,)</f>
        <v>Philadelphia</v>
      </c>
      <c r="M9117" t="str">
        <f>VLOOKUP(J9117,location[#All],4,)</f>
        <v>Pennsylvania</v>
      </c>
      <c r="N9117">
        <f>VLOOKUP(J9117,location[#All],5,)</f>
        <v>19140</v>
      </c>
      <c r="O9117" t="str">
        <f>VLOOKUP(J9117,location[#All],6,)</f>
        <v>East</v>
      </c>
    </row>
    <row r="9118" spans="1:15" x14ac:dyDescent="0.25">
      <c r="A9118" t="s">
        <v>3070</v>
      </c>
      <c r="B9118" t="s">
        <v>1970</v>
      </c>
      <c r="C9118" s="1">
        <v>42127</v>
      </c>
      <c r="D9118" s="1">
        <v>42131</v>
      </c>
      <c r="E9118" t="s">
        <v>15</v>
      </c>
      <c r="F9118">
        <v>7968</v>
      </c>
      <c r="G9118">
        <v>2</v>
      </c>
      <c r="H9118">
        <v>2</v>
      </c>
      <c r="I9118">
        <v>28884</v>
      </c>
      <c r="J9118" s="1" t="str">
        <f>INDEX(location!A:A,MATCH('Tabela Total'!A9118,location!A:A,0))</f>
        <v>CA-2015-112130</v>
      </c>
      <c r="K9118" s="1" t="str">
        <f>VLOOKUP(J9118,location[#All],2,FALSE)</f>
        <v>United States</v>
      </c>
      <c r="L9118" t="str">
        <f>VLOOKUP(J9118,location[#All],3,)</f>
        <v>Philadelphia</v>
      </c>
      <c r="M9118" t="str">
        <f>VLOOKUP(J9118,location[#All],4,)</f>
        <v>Pennsylvania</v>
      </c>
      <c r="N9118">
        <f>VLOOKUP(J9118,location[#All],5,)</f>
        <v>19140</v>
      </c>
      <c r="O9118" t="str">
        <f>VLOOKUP(J9118,location[#All],6,)</f>
        <v>East</v>
      </c>
    </row>
    <row r="9119" spans="1:15" x14ac:dyDescent="0.25">
      <c r="A9119" t="s">
        <v>3070</v>
      </c>
      <c r="B9119" t="s">
        <v>1970</v>
      </c>
      <c r="C9119" s="1">
        <v>42127</v>
      </c>
      <c r="D9119" s="1">
        <v>42131</v>
      </c>
      <c r="E9119" t="s">
        <v>15</v>
      </c>
      <c r="F9119">
        <v>182</v>
      </c>
      <c r="G9119">
        <v>7</v>
      </c>
      <c r="H9119">
        <v>2</v>
      </c>
      <c r="I9119">
        <v>20475</v>
      </c>
      <c r="J9119" s="1" t="str">
        <f>INDEX(location!A:A,MATCH('Tabela Total'!A9119,location!A:A,0))</f>
        <v>CA-2015-112130</v>
      </c>
      <c r="K9119" s="1" t="str">
        <f>VLOOKUP(J9119,location[#All],2,FALSE)</f>
        <v>United States</v>
      </c>
      <c r="L9119" t="str">
        <f>VLOOKUP(J9119,location[#All],3,)</f>
        <v>Philadelphia</v>
      </c>
      <c r="M9119" t="str">
        <f>VLOOKUP(J9119,location[#All],4,)</f>
        <v>Pennsylvania</v>
      </c>
      <c r="N9119">
        <f>VLOOKUP(J9119,location[#All],5,)</f>
        <v>19140</v>
      </c>
      <c r="O9119" t="str">
        <f>VLOOKUP(J9119,location[#All],6,)</f>
        <v>East</v>
      </c>
    </row>
    <row r="9120" spans="1:15" x14ac:dyDescent="0.25">
      <c r="A9120" t="s">
        <v>3070</v>
      </c>
      <c r="B9120" t="s">
        <v>1970</v>
      </c>
      <c r="C9120" s="1">
        <v>42127</v>
      </c>
      <c r="D9120" s="1">
        <v>42131</v>
      </c>
      <c r="E9120" t="s">
        <v>15</v>
      </c>
      <c r="F9120">
        <v>27552</v>
      </c>
      <c r="G9120">
        <v>3</v>
      </c>
      <c r="H9120">
        <v>2</v>
      </c>
      <c r="I9120">
        <v>-3444</v>
      </c>
      <c r="J9120" s="1" t="str">
        <f>INDEX(location!A:A,MATCH('Tabela Total'!A9120,location!A:A,0))</f>
        <v>CA-2015-112130</v>
      </c>
      <c r="K9120" s="1" t="str">
        <f>VLOOKUP(J9120,location[#All],2,FALSE)</f>
        <v>United States</v>
      </c>
      <c r="L9120" t="str">
        <f>VLOOKUP(J9120,location[#All],3,)</f>
        <v>Philadelphia</v>
      </c>
      <c r="M9120" t="str">
        <f>VLOOKUP(J9120,location[#All],4,)</f>
        <v>Pennsylvania</v>
      </c>
      <c r="N9120">
        <f>VLOOKUP(J9120,location[#All],5,)</f>
        <v>19140</v>
      </c>
      <c r="O9120" t="str">
        <f>VLOOKUP(J9120,location[#All],6,)</f>
        <v>East</v>
      </c>
    </row>
    <row r="9121" spans="1:15" x14ac:dyDescent="0.25">
      <c r="A9121" t="s">
        <v>3070</v>
      </c>
      <c r="B9121" t="s">
        <v>1970</v>
      </c>
      <c r="C9121" s="1">
        <v>42127</v>
      </c>
      <c r="D9121" s="1">
        <v>42131</v>
      </c>
      <c r="E9121" t="s">
        <v>15</v>
      </c>
      <c r="F9121">
        <v>844116</v>
      </c>
      <c r="G9121">
        <v>6</v>
      </c>
      <c r="H9121">
        <v>3</v>
      </c>
      <c r="I9121">
        <v>-361764</v>
      </c>
      <c r="J9121" s="1" t="str">
        <f>INDEX(location!A:A,MATCH('Tabela Total'!A9121,location!A:A,0))</f>
        <v>CA-2015-112130</v>
      </c>
      <c r="K9121" s="1" t="str">
        <f>VLOOKUP(J9121,location[#All],2,FALSE)</f>
        <v>United States</v>
      </c>
      <c r="L9121" t="str">
        <f>VLOOKUP(J9121,location[#All],3,)</f>
        <v>Philadelphia</v>
      </c>
      <c r="M9121" t="str">
        <f>VLOOKUP(J9121,location[#All],4,)</f>
        <v>Pennsylvania</v>
      </c>
      <c r="N9121">
        <f>VLOOKUP(J9121,location[#All],5,)</f>
        <v>19140</v>
      </c>
      <c r="O9121" t="str">
        <f>VLOOKUP(J9121,location[#All],6,)</f>
        <v>East</v>
      </c>
    </row>
    <row r="9122" spans="1:15" x14ac:dyDescent="0.25">
      <c r="A9122" t="s">
        <v>3070</v>
      </c>
      <c r="B9122" t="s">
        <v>1970</v>
      </c>
      <c r="C9122" s="1">
        <v>42127</v>
      </c>
      <c r="D9122" s="1">
        <v>42131</v>
      </c>
      <c r="E9122" t="s">
        <v>15</v>
      </c>
      <c r="F9122">
        <v>76752</v>
      </c>
      <c r="G9122">
        <v>3</v>
      </c>
      <c r="H9122">
        <v>2</v>
      </c>
      <c r="I9122">
        <v>-9594</v>
      </c>
      <c r="J9122" s="1" t="str">
        <f>INDEX(location!A:A,MATCH('Tabela Total'!A9122,location!A:A,0))</f>
        <v>CA-2015-112130</v>
      </c>
      <c r="K9122" s="1" t="str">
        <f>VLOOKUP(J9122,location[#All],2,FALSE)</f>
        <v>United States</v>
      </c>
      <c r="L9122" t="str">
        <f>VLOOKUP(J9122,location[#All],3,)</f>
        <v>Philadelphia</v>
      </c>
      <c r="M9122" t="str">
        <f>VLOOKUP(J9122,location[#All],4,)</f>
        <v>Pennsylvania</v>
      </c>
      <c r="N9122">
        <f>VLOOKUP(J9122,location[#All],5,)</f>
        <v>19140</v>
      </c>
      <c r="O9122" t="str">
        <f>VLOOKUP(J9122,location[#All],6,)</f>
        <v>East</v>
      </c>
    </row>
    <row r="9123" spans="1:15" x14ac:dyDescent="0.25">
      <c r="A9123" t="s">
        <v>3390</v>
      </c>
      <c r="B9123" t="s">
        <v>1970</v>
      </c>
      <c r="C9123" s="1">
        <v>42315</v>
      </c>
      <c r="D9123" s="1">
        <v>42317</v>
      </c>
      <c r="E9123" t="s">
        <v>10</v>
      </c>
      <c r="F9123">
        <v>7152</v>
      </c>
      <c r="G9123">
        <v>3</v>
      </c>
      <c r="H9123">
        <v>0</v>
      </c>
      <c r="I9123">
        <v>1788</v>
      </c>
      <c r="J9123" s="1" t="str">
        <f>INDEX(location!A:A,MATCH('Tabela Total'!A9123,location!A:A,0))</f>
        <v>CA-2015-162887</v>
      </c>
      <c r="K9123" s="1" t="str">
        <f>VLOOKUP(J9123,location[#All],2,FALSE)</f>
        <v>United States</v>
      </c>
      <c r="L9123" t="str">
        <f>VLOOKUP(J9123,location[#All],3,)</f>
        <v>Burlington</v>
      </c>
      <c r="M9123" t="str">
        <f>VLOOKUP(J9123,location[#All],4,)</f>
        <v>Vermont</v>
      </c>
      <c r="N9123">
        <f>VLOOKUP(J9123,location[#All],5,)</f>
        <v>5408</v>
      </c>
      <c r="O9123" t="str">
        <f>VLOOKUP(J9123,location[#All],6,)</f>
        <v>East</v>
      </c>
    </row>
    <row r="9124" spans="1:15" x14ac:dyDescent="0.25">
      <c r="A9124" t="s">
        <v>3567</v>
      </c>
      <c r="B9124" t="s">
        <v>1970</v>
      </c>
      <c r="C9124" s="1">
        <v>42779</v>
      </c>
      <c r="D9124" s="1">
        <v>42786</v>
      </c>
      <c r="E9124" t="s">
        <v>15</v>
      </c>
      <c r="F9124">
        <v>2502</v>
      </c>
      <c r="G9124">
        <v>3</v>
      </c>
      <c r="H9124">
        <v>0</v>
      </c>
      <c r="I9124">
        <v>65052</v>
      </c>
      <c r="J9124" s="1" t="str">
        <f>INDEX(location!A:A,MATCH('Tabela Total'!A9124,location!A:A,0))</f>
        <v>CA-2017-151176</v>
      </c>
      <c r="K9124" s="1" t="str">
        <f>VLOOKUP(J9124,location[#All],2,FALSE)</f>
        <v>United States</v>
      </c>
      <c r="L9124" t="str">
        <f>VLOOKUP(J9124,location[#All],3,)</f>
        <v>Baltimore</v>
      </c>
      <c r="M9124" t="str">
        <f>VLOOKUP(J9124,location[#All],4,)</f>
        <v>Maryland</v>
      </c>
      <c r="N9124">
        <f>VLOOKUP(J9124,location[#All],5,)</f>
        <v>21215</v>
      </c>
      <c r="O9124" t="str">
        <f>VLOOKUP(J9124,location[#All],6,)</f>
        <v>East</v>
      </c>
    </row>
    <row r="9125" spans="1:15" x14ac:dyDescent="0.25">
      <c r="A9125" t="s">
        <v>3567</v>
      </c>
      <c r="B9125" t="s">
        <v>1970</v>
      </c>
      <c r="C9125" s="1">
        <v>42779</v>
      </c>
      <c r="D9125" s="1">
        <v>42786</v>
      </c>
      <c r="E9125" t="s">
        <v>15</v>
      </c>
      <c r="F9125">
        <v>1071</v>
      </c>
      <c r="G9125">
        <v>3</v>
      </c>
      <c r="H9125">
        <v>0</v>
      </c>
      <c r="I9125">
        <v>27846</v>
      </c>
      <c r="J9125" s="1" t="str">
        <f>INDEX(location!A:A,MATCH('Tabela Total'!A9125,location!A:A,0))</f>
        <v>CA-2017-151176</v>
      </c>
      <c r="K9125" s="1" t="str">
        <f>VLOOKUP(J9125,location[#All],2,FALSE)</f>
        <v>United States</v>
      </c>
      <c r="L9125" t="str">
        <f>VLOOKUP(J9125,location[#All],3,)</f>
        <v>Baltimore</v>
      </c>
      <c r="M9125" t="str">
        <f>VLOOKUP(J9125,location[#All],4,)</f>
        <v>Maryland</v>
      </c>
      <c r="N9125">
        <f>VLOOKUP(J9125,location[#All],5,)</f>
        <v>21215</v>
      </c>
      <c r="O9125" t="str">
        <f>VLOOKUP(J9125,location[#All],6,)</f>
        <v>East</v>
      </c>
    </row>
    <row r="9126" spans="1:15" x14ac:dyDescent="0.25">
      <c r="A9126" t="s">
        <v>4070</v>
      </c>
      <c r="B9126" t="s">
        <v>1970</v>
      </c>
      <c r="C9126" s="1">
        <v>41796</v>
      </c>
      <c r="D9126" s="1">
        <v>41802</v>
      </c>
      <c r="E9126" t="s">
        <v>15</v>
      </c>
      <c r="F9126">
        <v>1365</v>
      </c>
      <c r="G9126">
        <v>1</v>
      </c>
      <c r="H9126">
        <v>7</v>
      </c>
      <c r="I9126">
        <v>-91</v>
      </c>
      <c r="J9126" s="1" t="str">
        <f>INDEX(location!A:A,MATCH('Tabela Total'!A9126,location!A:A,0))</f>
        <v>CA-2014-169257</v>
      </c>
      <c r="K9126" s="1" t="str">
        <f>VLOOKUP(J9126,location[#All],2,FALSE)</f>
        <v>United States</v>
      </c>
      <c r="L9126" t="str">
        <f>VLOOKUP(J9126,location[#All],3,)</f>
        <v>Jacksonville</v>
      </c>
      <c r="M9126" t="str">
        <f>VLOOKUP(J9126,location[#All],4,)</f>
        <v>Florida</v>
      </c>
      <c r="N9126">
        <f>VLOOKUP(J9126,location[#All],5,)</f>
        <v>32216</v>
      </c>
      <c r="O9126" t="str">
        <f>VLOOKUP(J9126,location[#All],6,)</f>
        <v>South</v>
      </c>
    </row>
    <row r="9127" spans="1:15" x14ac:dyDescent="0.25">
      <c r="A9127" t="s">
        <v>4070</v>
      </c>
      <c r="B9127" t="s">
        <v>1970</v>
      </c>
      <c r="C9127" s="1">
        <v>41796</v>
      </c>
      <c r="D9127" s="1">
        <v>41802</v>
      </c>
      <c r="E9127" t="s">
        <v>15</v>
      </c>
      <c r="F9127">
        <v>62016</v>
      </c>
      <c r="G9127">
        <v>2</v>
      </c>
      <c r="H9127">
        <v>2</v>
      </c>
      <c r="I9127">
        <v>224808</v>
      </c>
      <c r="J9127" s="1" t="str">
        <f>INDEX(location!A:A,MATCH('Tabela Total'!A9127,location!A:A,0))</f>
        <v>CA-2014-169257</v>
      </c>
      <c r="K9127" s="1" t="str">
        <f>VLOOKUP(J9127,location[#All],2,FALSE)</f>
        <v>United States</v>
      </c>
      <c r="L9127" t="str">
        <f>VLOOKUP(J9127,location[#All],3,)</f>
        <v>Jacksonville</v>
      </c>
      <c r="M9127" t="str">
        <f>VLOOKUP(J9127,location[#All],4,)</f>
        <v>Florida</v>
      </c>
      <c r="N9127">
        <f>VLOOKUP(J9127,location[#All],5,)</f>
        <v>32216</v>
      </c>
      <c r="O9127" t="str">
        <f>VLOOKUP(J9127,location[#All],6,)</f>
        <v>South</v>
      </c>
    </row>
    <row r="9128" spans="1:15" x14ac:dyDescent="0.25">
      <c r="A9128" t="s">
        <v>4073</v>
      </c>
      <c r="B9128" t="s">
        <v>1970</v>
      </c>
      <c r="C9128" s="1">
        <v>42516</v>
      </c>
      <c r="D9128" s="1">
        <v>42521</v>
      </c>
      <c r="E9128" t="s">
        <v>15</v>
      </c>
      <c r="F9128">
        <v>594</v>
      </c>
      <c r="G9128">
        <v>3</v>
      </c>
      <c r="H9128">
        <v>0</v>
      </c>
      <c r="I9128">
        <v>0</v>
      </c>
      <c r="J9128" s="1" t="str">
        <f>INDEX(location!A:A,MATCH('Tabela Total'!A9128,location!A:A,0))</f>
        <v>CA-2016-148852</v>
      </c>
      <c r="K9128" s="1" t="str">
        <f>VLOOKUP(J9128,location[#All],2,FALSE)</f>
        <v>United States</v>
      </c>
      <c r="L9128" t="str">
        <f>VLOOKUP(J9128,location[#All],3,)</f>
        <v>Santa Ana</v>
      </c>
      <c r="M9128" t="str">
        <f>VLOOKUP(J9128,location[#All],4,)</f>
        <v>California</v>
      </c>
      <c r="N9128">
        <f>VLOOKUP(J9128,location[#All],5,)</f>
        <v>92704</v>
      </c>
      <c r="O9128" t="str">
        <f>VLOOKUP(J9128,location[#All],6,)</f>
        <v>West</v>
      </c>
    </row>
    <row r="9129" spans="1:15" x14ac:dyDescent="0.25">
      <c r="A9129" t="s">
        <v>4073</v>
      </c>
      <c r="B9129" t="s">
        <v>1970</v>
      </c>
      <c r="C9129" s="1">
        <v>42516</v>
      </c>
      <c r="D9129" s="1">
        <v>42521</v>
      </c>
      <c r="E9129" t="s">
        <v>15</v>
      </c>
      <c r="F9129">
        <v>4536</v>
      </c>
      <c r="G9129">
        <v>7</v>
      </c>
      <c r="H9129">
        <v>0</v>
      </c>
      <c r="I9129">
        <v>217728</v>
      </c>
      <c r="J9129" s="1" t="str">
        <f>INDEX(location!A:A,MATCH('Tabela Total'!A9129,location!A:A,0))</f>
        <v>CA-2016-148852</v>
      </c>
      <c r="K9129" s="1" t="str">
        <f>VLOOKUP(J9129,location[#All],2,FALSE)</f>
        <v>United States</v>
      </c>
      <c r="L9129" t="str">
        <f>VLOOKUP(J9129,location[#All],3,)</f>
        <v>Santa Ana</v>
      </c>
      <c r="M9129" t="str">
        <f>VLOOKUP(J9129,location[#All],4,)</f>
        <v>California</v>
      </c>
      <c r="N9129">
        <f>VLOOKUP(J9129,location[#All],5,)</f>
        <v>92704</v>
      </c>
      <c r="O9129" t="str">
        <f>VLOOKUP(J9129,location[#All],6,)</f>
        <v>West</v>
      </c>
    </row>
    <row r="9130" spans="1:15" x14ac:dyDescent="0.25">
      <c r="A9130" t="s">
        <v>4073</v>
      </c>
      <c r="B9130" t="s">
        <v>1970</v>
      </c>
      <c r="C9130" s="1">
        <v>42516</v>
      </c>
      <c r="D9130" s="1">
        <v>42521</v>
      </c>
      <c r="E9130" t="s">
        <v>15</v>
      </c>
      <c r="F9130">
        <v>211168</v>
      </c>
      <c r="G9130">
        <v>4</v>
      </c>
      <c r="H9130">
        <v>2</v>
      </c>
      <c r="I9130">
        <v>237564</v>
      </c>
      <c r="J9130" s="1" t="str">
        <f>INDEX(location!A:A,MATCH('Tabela Total'!A9130,location!A:A,0))</f>
        <v>CA-2016-148852</v>
      </c>
      <c r="K9130" s="1" t="str">
        <f>VLOOKUP(J9130,location[#All],2,FALSE)</f>
        <v>United States</v>
      </c>
      <c r="L9130" t="str">
        <f>VLOOKUP(J9130,location[#All],3,)</f>
        <v>Santa Ana</v>
      </c>
      <c r="M9130" t="str">
        <f>VLOOKUP(J9130,location[#All],4,)</f>
        <v>California</v>
      </c>
      <c r="N9130">
        <f>VLOOKUP(J9130,location[#All],5,)</f>
        <v>92704</v>
      </c>
      <c r="O9130" t="str">
        <f>VLOOKUP(J9130,location[#All],6,)</f>
        <v>West</v>
      </c>
    </row>
    <row r="9131" spans="1:15" x14ac:dyDescent="0.25">
      <c r="A9131" t="s">
        <v>4073</v>
      </c>
      <c r="B9131" t="s">
        <v>1970</v>
      </c>
      <c r="C9131" s="1">
        <v>42516</v>
      </c>
      <c r="D9131" s="1">
        <v>42521</v>
      </c>
      <c r="E9131" t="s">
        <v>15</v>
      </c>
      <c r="F9131">
        <v>484704</v>
      </c>
      <c r="G9131">
        <v>6</v>
      </c>
      <c r="H9131">
        <v>2</v>
      </c>
      <c r="I9131">
        <v>-848232</v>
      </c>
      <c r="J9131" s="1" t="str">
        <f>INDEX(location!A:A,MATCH('Tabela Total'!A9131,location!A:A,0))</f>
        <v>CA-2016-148852</v>
      </c>
      <c r="K9131" s="1" t="str">
        <f>VLOOKUP(J9131,location[#All],2,FALSE)</f>
        <v>United States</v>
      </c>
      <c r="L9131" t="str">
        <f>VLOOKUP(J9131,location[#All],3,)</f>
        <v>Santa Ana</v>
      </c>
      <c r="M9131" t="str">
        <f>VLOOKUP(J9131,location[#All],4,)</f>
        <v>California</v>
      </c>
      <c r="N9131">
        <f>VLOOKUP(J9131,location[#All],5,)</f>
        <v>92704</v>
      </c>
      <c r="O9131" t="str">
        <f>VLOOKUP(J9131,location[#All],6,)</f>
        <v>West</v>
      </c>
    </row>
    <row r="9132" spans="1:15" x14ac:dyDescent="0.25">
      <c r="A9132" t="s">
        <v>4073</v>
      </c>
      <c r="B9132" t="s">
        <v>1970</v>
      </c>
      <c r="C9132" s="1">
        <v>42516</v>
      </c>
      <c r="D9132" s="1">
        <v>42521</v>
      </c>
      <c r="E9132" t="s">
        <v>15</v>
      </c>
      <c r="F9132">
        <v>371976</v>
      </c>
      <c r="G9132">
        <v>3</v>
      </c>
      <c r="H9132">
        <v>2</v>
      </c>
      <c r="I9132">
        <v>1162425</v>
      </c>
      <c r="J9132" s="1" t="str">
        <f>INDEX(location!A:A,MATCH('Tabela Total'!A9132,location!A:A,0))</f>
        <v>CA-2016-148852</v>
      </c>
      <c r="K9132" s="1" t="str">
        <f>VLOOKUP(J9132,location[#All],2,FALSE)</f>
        <v>United States</v>
      </c>
      <c r="L9132" t="str">
        <f>VLOOKUP(J9132,location[#All],3,)</f>
        <v>Santa Ana</v>
      </c>
      <c r="M9132" t="str">
        <f>VLOOKUP(J9132,location[#All],4,)</f>
        <v>California</v>
      </c>
      <c r="N9132">
        <f>VLOOKUP(J9132,location[#All],5,)</f>
        <v>92704</v>
      </c>
      <c r="O9132" t="str">
        <f>VLOOKUP(J9132,location[#All],6,)</f>
        <v>West</v>
      </c>
    </row>
    <row r="9133" spans="1:15" x14ac:dyDescent="0.25">
      <c r="A9133" t="s">
        <v>5328</v>
      </c>
      <c r="B9133" t="s">
        <v>1970</v>
      </c>
      <c r="C9133" s="1">
        <v>42297</v>
      </c>
      <c r="D9133" s="1">
        <v>42301</v>
      </c>
      <c r="E9133" t="s">
        <v>15</v>
      </c>
      <c r="F9133">
        <v>7476</v>
      </c>
      <c r="G9133">
        <v>7</v>
      </c>
      <c r="H9133">
        <v>0</v>
      </c>
      <c r="I9133">
        <v>239232</v>
      </c>
      <c r="J9133" s="1" t="str">
        <f>INDEX(location!A:A,MATCH('Tabela Total'!A9133,location!A:A,0))</f>
        <v>CA-2015-149097</v>
      </c>
      <c r="K9133" s="1" t="str">
        <f>VLOOKUP(J9133,location[#All],2,FALSE)</f>
        <v>United States</v>
      </c>
      <c r="L9133" t="str">
        <f>VLOOKUP(J9133,location[#All],3,)</f>
        <v>Los Angeles</v>
      </c>
      <c r="M9133" t="str">
        <f>VLOOKUP(J9133,location[#All],4,)</f>
        <v>California</v>
      </c>
      <c r="N9133">
        <f>VLOOKUP(J9133,location[#All],5,)</f>
        <v>90045</v>
      </c>
      <c r="O9133" t="str">
        <f>VLOOKUP(J9133,location[#All],6,)</f>
        <v>West</v>
      </c>
    </row>
    <row r="9134" spans="1:15" x14ac:dyDescent="0.25">
      <c r="A9134" t="s">
        <v>5328</v>
      </c>
      <c r="B9134" t="s">
        <v>1970</v>
      </c>
      <c r="C9134" s="1">
        <v>42297</v>
      </c>
      <c r="D9134" s="1">
        <v>42301</v>
      </c>
      <c r="E9134" t="s">
        <v>15</v>
      </c>
      <c r="F9134">
        <v>364776</v>
      </c>
      <c r="G9134">
        <v>3</v>
      </c>
      <c r="H9134">
        <v>2</v>
      </c>
      <c r="I9134">
        <v>273582</v>
      </c>
      <c r="J9134" s="1" t="str">
        <f>INDEX(location!A:A,MATCH('Tabela Total'!A9134,location!A:A,0))</f>
        <v>CA-2015-149097</v>
      </c>
      <c r="K9134" s="1" t="str">
        <f>VLOOKUP(J9134,location[#All],2,FALSE)</f>
        <v>United States</v>
      </c>
      <c r="L9134" t="str">
        <f>VLOOKUP(J9134,location[#All],3,)</f>
        <v>Los Angeles</v>
      </c>
      <c r="M9134" t="str">
        <f>VLOOKUP(J9134,location[#All],4,)</f>
        <v>California</v>
      </c>
      <c r="N9134">
        <f>VLOOKUP(J9134,location[#All],5,)</f>
        <v>90045</v>
      </c>
      <c r="O9134" t="str">
        <f>VLOOKUP(J9134,location[#All],6,)</f>
        <v>West</v>
      </c>
    </row>
    <row r="9135" spans="1:15" x14ac:dyDescent="0.25">
      <c r="A9135" t="s">
        <v>5353</v>
      </c>
      <c r="B9135" t="s">
        <v>1970</v>
      </c>
      <c r="C9135" s="1">
        <v>41741</v>
      </c>
      <c r="D9135" s="1">
        <v>41746</v>
      </c>
      <c r="E9135" t="s">
        <v>15</v>
      </c>
      <c r="F9135">
        <v>324</v>
      </c>
      <c r="G9135">
        <v>5</v>
      </c>
      <c r="H9135">
        <v>0</v>
      </c>
      <c r="I9135">
        <v>15552</v>
      </c>
      <c r="J9135" s="1" t="str">
        <f>INDEX(location!A:A,MATCH('Tabela Total'!A9135,location!A:A,0))</f>
        <v>US-2014-158365</v>
      </c>
      <c r="K9135" s="1" t="str">
        <f>VLOOKUP(J9135,location[#All],2,FALSE)</f>
        <v>United States</v>
      </c>
      <c r="L9135" t="str">
        <f>VLOOKUP(J9135,location[#All],3,)</f>
        <v>Bloomington</v>
      </c>
      <c r="M9135" t="str">
        <f>VLOOKUP(J9135,location[#All],4,)</f>
        <v>Indiana</v>
      </c>
      <c r="N9135">
        <f>VLOOKUP(J9135,location[#All],5,)</f>
        <v>47401</v>
      </c>
      <c r="O9135" t="str">
        <f>VLOOKUP(J9135,location[#All],6,)</f>
        <v>Central</v>
      </c>
    </row>
    <row r="9136" spans="1:15" x14ac:dyDescent="0.25">
      <c r="A9136" t="s">
        <v>1141</v>
      </c>
      <c r="B9136" t="s">
        <v>1142</v>
      </c>
      <c r="C9136" s="1">
        <v>42268</v>
      </c>
      <c r="D9136" s="1">
        <v>42271</v>
      </c>
      <c r="E9136" t="s">
        <v>44</v>
      </c>
      <c r="F9136">
        <v>946344</v>
      </c>
      <c r="G9136">
        <v>7</v>
      </c>
      <c r="H9136">
        <v>2</v>
      </c>
      <c r="I9136">
        <v>118293</v>
      </c>
      <c r="J9136" s="1" t="str">
        <f>INDEX(location!A:A,MATCH('Tabela Total'!A9136,location!A:A,0))</f>
        <v>CA-2015-126697</v>
      </c>
      <c r="K9136" s="1" t="str">
        <f>VLOOKUP(J9136,location[#All],2,FALSE)</f>
        <v>United States</v>
      </c>
      <c r="L9136" t="str">
        <f>VLOOKUP(J9136,location[#All],3,)</f>
        <v>Houston</v>
      </c>
      <c r="M9136" t="str">
        <f>VLOOKUP(J9136,location[#All],4,)</f>
        <v>Texas</v>
      </c>
      <c r="N9136">
        <f>VLOOKUP(J9136,location[#All],5,)</f>
        <v>77041</v>
      </c>
      <c r="O9136" t="str">
        <f>VLOOKUP(J9136,location[#All],6,)</f>
        <v>Central</v>
      </c>
    </row>
    <row r="9137" spans="1:15" x14ac:dyDescent="0.25">
      <c r="A9137" t="s">
        <v>1141</v>
      </c>
      <c r="B9137" t="s">
        <v>1142</v>
      </c>
      <c r="C9137" s="1">
        <v>42268</v>
      </c>
      <c r="D9137" s="1">
        <v>42271</v>
      </c>
      <c r="E9137" t="s">
        <v>44</v>
      </c>
      <c r="F9137">
        <v>1512</v>
      </c>
      <c r="G9137">
        <v>3</v>
      </c>
      <c r="H9137">
        <v>2</v>
      </c>
      <c r="I9137">
        <v>3213</v>
      </c>
      <c r="J9137" s="1" t="str">
        <f>INDEX(location!A:A,MATCH('Tabela Total'!A9137,location!A:A,0))</f>
        <v>CA-2015-126697</v>
      </c>
      <c r="K9137" s="1" t="str">
        <f>VLOOKUP(J9137,location[#All],2,FALSE)</f>
        <v>United States</v>
      </c>
      <c r="L9137" t="str">
        <f>VLOOKUP(J9137,location[#All],3,)</f>
        <v>Houston</v>
      </c>
      <c r="M9137" t="str">
        <f>VLOOKUP(J9137,location[#All],4,)</f>
        <v>Texas</v>
      </c>
      <c r="N9137">
        <f>VLOOKUP(J9137,location[#All],5,)</f>
        <v>77041</v>
      </c>
      <c r="O9137" t="str">
        <f>VLOOKUP(J9137,location[#All],6,)</f>
        <v>Central</v>
      </c>
    </row>
    <row r="9138" spans="1:15" x14ac:dyDescent="0.25">
      <c r="A9138" t="s">
        <v>1141</v>
      </c>
      <c r="B9138" t="s">
        <v>1142</v>
      </c>
      <c r="C9138" s="1">
        <v>42268</v>
      </c>
      <c r="D9138" s="1">
        <v>42271</v>
      </c>
      <c r="E9138" t="s">
        <v>44</v>
      </c>
      <c r="F9138">
        <v>4928</v>
      </c>
      <c r="G9138">
        <v>4</v>
      </c>
      <c r="H9138">
        <v>6</v>
      </c>
      <c r="I9138">
        <v>-14784</v>
      </c>
      <c r="J9138" s="1" t="str">
        <f>INDEX(location!A:A,MATCH('Tabela Total'!A9138,location!A:A,0))</f>
        <v>CA-2015-126697</v>
      </c>
      <c r="K9138" s="1" t="str">
        <f>VLOOKUP(J9138,location[#All],2,FALSE)</f>
        <v>United States</v>
      </c>
      <c r="L9138" t="str">
        <f>VLOOKUP(J9138,location[#All],3,)</f>
        <v>Houston</v>
      </c>
      <c r="M9138" t="str">
        <f>VLOOKUP(J9138,location[#All],4,)</f>
        <v>Texas</v>
      </c>
      <c r="N9138">
        <f>VLOOKUP(J9138,location[#All],5,)</f>
        <v>77041</v>
      </c>
      <c r="O9138" t="str">
        <f>VLOOKUP(J9138,location[#All],6,)</f>
        <v>Central</v>
      </c>
    </row>
    <row r="9139" spans="1:15" x14ac:dyDescent="0.25">
      <c r="A9139" t="s">
        <v>4068</v>
      </c>
      <c r="B9139" t="s">
        <v>1142</v>
      </c>
      <c r="C9139" s="1">
        <v>42128</v>
      </c>
      <c r="D9139" s="1">
        <v>42135</v>
      </c>
      <c r="E9139" t="s">
        <v>15</v>
      </c>
      <c r="F9139">
        <v>12593</v>
      </c>
      <c r="G9139">
        <v>7</v>
      </c>
      <c r="H9139">
        <v>0</v>
      </c>
      <c r="I9139">
        <v>352604</v>
      </c>
      <c r="J9139" s="1" t="str">
        <f>INDEX(location!A:A,MATCH('Tabela Total'!A9139,location!A:A,0))</f>
        <v>CA-2015-146290</v>
      </c>
      <c r="K9139" s="1" t="str">
        <f>VLOOKUP(J9139,location[#All],2,FALSE)</f>
        <v>United States</v>
      </c>
      <c r="L9139" t="str">
        <f>VLOOKUP(J9139,location[#All],3,)</f>
        <v>Indianapolis</v>
      </c>
      <c r="M9139" t="str">
        <f>VLOOKUP(J9139,location[#All],4,)</f>
        <v>Indiana</v>
      </c>
      <c r="N9139">
        <f>VLOOKUP(J9139,location[#All],5,)</f>
        <v>46203</v>
      </c>
      <c r="O9139" t="str">
        <f>VLOOKUP(J9139,location[#All],6,)</f>
        <v>Central</v>
      </c>
    </row>
    <row r="9140" spans="1:15" x14ac:dyDescent="0.25">
      <c r="A9140" t="s">
        <v>4611</v>
      </c>
      <c r="B9140" t="s">
        <v>1142</v>
      </c>
      <c r="C9140" s="1">
        <v>43023</v>
      </c>
      <c r="D9140" s="1">
        <v>43027</v>
      </c>
      <c r="E9140" t="s">
        <v>15</v>
      </c>
      <c r="F9140">
        <v>1168</v>
      </c>
      <c r="G9140">
        <v>2</v>
      </c>
      <c r="H9140">
        <v>0</v>
      </c>
      <c r="I9140">
        <v>42048</v>
      </c>
      <c r="J9140" s="1" t="str">
        <f>INDEX(location!A:A,MATCH('Tabela Total'!A9140,location!A:A,0))</f>
        <v>CA-2017-100237</v>
      </c>
      <c r="K9140" s="1" t="str">
        <f>VLOOKUP(J9140,location[#All],2,FALSE)</f>
        <v>United States</v>
      </c>
      <c r="L9140" t="str">
        <f>VLOOKUP(J9140,location[#All],3,)</f>
        <v>Orem</v>
      </c>
      <c r="M9140" t="str">
        <f>VLOOKUP(J9140,location[#All],4,)</f>
        <v>Utah</v>
      </c>
      <c r="N9140">
        <f>VLOOKUP(J9140,location[#All],5,)</f>
        <v>84057</v>
      </c>
      <c r="O9140" t="str">
        <f>VLOOKUP(J9140,location[#All],6,)</f>
        <v>West</v>
      </c>
    </row>
    <row r="9141" spans="1:15" x14ac:dyDescent="0.25">
      <c r="A9141" t="s">
        <v>5610</v>
      </c>
      <c r="B9141" t="s">
        <v>1142</v>
      </c>
      <c r="C9141" s="1">
        <v>42608</v>
      </c>
      <c r="D9141" s="1">
        <v>42610</v>
      </c>
      <c r="E9141" t="s">
        <v>44</v>
      </c>
      <c r="F9141">
        <v>31008</v>
      </c>
      <c r="G9141">
        <v>1</v>
      </c>
      <c r="H9141">
        <v>2</v>
      </c>
      <c r="I9141">
        <v>112404</v>
      </c>
      <c r="J9141" s="1" t="str">
        <f>INDEX(location!A:A,MATCH('Tabela Total'!A9141,location!A:A,0))</f>
        <v>CA-2016-160598</v>
      </c>
      <c r="K9141" s="1" t="str">
        <f>VLOOKUP(J9141,location[#All],2,FALSE)</f>
        <v>United States</v>
      </c>
      <c r="L9141" t="str">
        <f>VLOOKUP(J9141,location[#All],3,)</f>
        <v>Miami</v>
      </c>
      <c r="M9141" t="str">
        <f>VLOOKUP(J9141,location[#All],4,)</f>
        <v>Florida</v>
      </c>
      <c r="N9141">
        <f>VLOOKUP(J9141,location[#All],5,)</f>
        <v>33142</v>
      </c>
      <c r="O9141" t="str">
        <f>VLOOKUP(J9141,location[#All],6,)</f>
        <v>South</v>
      </c>
    </row>
    <row r="9142" spans="1:15" x14ac:dyDescent="0.25">
      <c r="A9142" t="s">
        <v>1752</v>
      </c>
      <c r="B9142" t="s">
        <v>1753</v>
      </c>
      <c r="C9142" s="1">
        <v>43044</v>
      </c>
      <c r="D9142" s="1">
        <v>43048</v>
      </c>
      <c r="E9142" t="s">
        <v>15</v>
      </c>
      <c r="F9142">
        <v>39075</v>
      </c>
      <c r="G9142">
        <v>5</v>
      </c>
      <c r="H9142">
        <v>0</v>
      </c>
      <c r="I9142">
        <v>17193</v>
      </c>
      <c r="J9142" s="1" t="str">
        <f>INDEX(location!A:A,MATCH('Tabela Total'!A9142,location!A:A,0))</f>
        <v>CA-2017-116225</v>
      </c>
      <c r="K9142" s="1" t="str">
        <f>VLOOKUP(J9142,location[#All],2,FALSE)</f>
        <v>United States</v>
      </c>
      <c r="L9142" t="str">
        <f>VLOOKUP(J9142,location[#All],3,)</f>
        <v>New York City</v>
      </c>
      <c r="M9142" t="str">
        <f>VLOOKUP(J9142,location[#All],4,)</f>
        <v>New York</v>
      </c>
      <c r="N9142">
        <f>VLOOKUP(J9142,location[#All],5,)</f>
        <v>10009</v>
      </c>
      <c r="O9142" t="str">
        <f>VLOOKUP(J9142,location[#All],6,)</f>
        <v>East</v>
      </c>
    </row>
    <row r="9143" spans="1:15" x14ac:dyDescent="0.25">
      <c r="A9143" t="s">
        <v>1820</v>
      </c>
      <c r="B9143" t="s">
        <v>1753</v>
      </c>
      <c r="C9143" s="1">
        <v>43094</v>
      </c>
      <c r="D9143" s="1">
        <v>43099</v>
      </c>
      <c r="E9143" t="s">
        <v>15</v>
      </c>
      <c r="F9143">
        <v>158928</v>
      </c>
      <c r="G9143">
        <v>7</v>
      </c>
      <c r="H9143">
        <v>2</v>
      </c>
      <c r="I9143">
        <v>417186</v>
      </c>
      <c r="J9143" s="1" t="str">
        <f>INDEX(location!A:A,MATCH('Tabela Total'!A9143,location!A:A,0))</f>
        <v>US-2017-147669</v>
      </c>
      <c r="K9143" s="1" t="str">
        <f>VLOOKUP(J9143,location[#All],2,FALSE)</f>
        <v>United States</v>
      </c>
      <c r="L9143" t="str">
        <f>VLOOKUP(J9143,location[#All],3,)</f>
        <v>Fairfield</v>
      </c>
      <c r="M9143" t="str">
        <f>VLOOKUP(J9143,location[#All],4,)</f>
        <v>Ohio</v>
      </c>
      <c r="N9143">
        <f>VLOOKUP(J9143,location[#All],5,)</f>
        <v>45014</v>
      </c>
      <c r="O9143" t="str">
        <f>VLOOKUP(J9143,location[#All],6,)</f>
        <v>East</v>
      </c>
    </row>
    <row r="9144" spans="1:15" x14ac:dyDescent="0.25">
      <c r="A9144" t="s">
        <v>1820</v>
      </c>
      <c r="B9144" t="s">
        <v>1753</v>
      </c>
      <c r="C9144" s="1">
        <v>43094</v>
      </c>
      <c r="D9144" s="1">
        <v>43099</v>
      </c>
      <c r="E9144" t="s">
        <v>15</v>
      </c>
      <c r="F9144">
        <v>13023</v>
      </c>
      <c r="G9144">
        <v>1</v>
      </c>
      <c r="H9144">
        <v>7</v>
      </c>
      <c r="I9144">
        <v>-104184</v>
      </c>
      <c r="J9144" s="1" t="str">
        <f>INDEX(location!A:A,MATCH('Tabela Total'!A9144,location!A:A,0))</f>
        <v>US-2017-147669</v>
      </c>
      <c r="K9144" s="1" t="str">
        <f>VLOOKUP(J9144,location[#All],2,FALSE)</f>
        <v>United States</v>
      </c>
      <c r="L9144" t="str">
        <f>VLOOKUP(J9144,location[#All],3,)</f>
        <v>Fairfield</v>
      </c>
      <c r="M9144" t="str">
        <f>VLOOKUP(J9144,location[#All],4,)</f>
        <v>Ohio</v>
      </c>
      <c r="N9144">
        <f>VLOOKUP(J9144,location[#All],5,)</f>
        <v>45014</v>
      </c>
      <c r="O9144" t="str">
        <f>VLOOKUP(J9144,location[#All],6,)</f>
        <v>East</v>
      </c>
    </row>
    <row r="9145" spans="1:15" x14ac:dyDescent="0.25">
      <c r="A9145" t="s">
        <v>1820</v>
      </c>
      <c r="B9145" t="s">
        <v>1753</v>
      </c>
      <c r="C9145" s="1">
        <v>43094</v>
      </c>
      <c r="D9145" s="1">
        <v>43099</v>
      </c>
      <c r="E9145" t="s">
        <v>15</v>
      </c>
      <c r="F9145">
        <v>27306</v>
      </c>
      <c r="G9145">
        <v>2</v>
      </c>
      <c r="H9145">
        <v>4</v>
      </c>
      <c r="I9145">
        <v>-104673</v>
      </c>
      <c r="J9145" s="1" t="str">
        <f>INDEX(location!A:A,MATCH('Tabela Total'!A9145,location!A:A,0))</f>
        <v>US-2017-147669</v>
      </c>
      <c r="K9145" s="1" t="str">
        <f>VLOOKUP(J9145,location[#All],2,FALSE)</f>
        <v>United States</v>
      </c>
      <c r="L9145" t="str">
        <f>VLOOKUP(J9145,location[#All],3,)</f>
        <v>Fairfield</v>
      </c>
      <c r="M9145" t="str">
        <f>VLOOKUP(J9145,location[#All],4,)</f>
        <v>Ohio</v>
      </c>
      <c r="N9145">
        <f>VLOOKUP(J9145,location[#All],5,)</f>
        <v>45014</v>
      </c>
      <c r="O9145" t="str">
        <f>VLOOKUP(J9145,location[#All],6,)</f>
        <v>East</v>
      </c>
    </row>
    <row r="9146" spans="1:15" x14ac:dyDescent="0.25">
      <c r="A9146" t="s">
        <v>1820</v>
      </c>
      <c r="B9146" t="s">
        <v>1753</v>
      </c>
      <c r="C9146" s="1">
        <v>43094</v>
      </c>
      <c r="D9146" s="1">
        <v>43099</v>
      </c>
      <c r="E9146" t="s">
        <v>15</v>
      </c>
      <c r="F9146">
        <v>39312</v>
      </c>
      <c r="G9146">
        <v>13</v>
      </c>
      <c r="H9146">
        <v>2</v>
      </c>
      <c r="I9146">
        <v>127764</v>
      </c>
      <c r="J9146" s="1" t="str">
        <f>INDEX(location!A:A,MATCH('Tabela Total'!A9146,location!A:A,0))</f>
        <v>US-2017-147669</v>
      </c>
      <c r="K9146" s="1" t="str">
        <f>VLOOKUP(J9146,location[#All],2,FALSE)</f>
        <v>United States</v>
      </c>
      <c r="L9146" t="str">
        <f>VLOOKUP(J9146,location[#All],3,)</f>
        <v>Fairfield</v>
      </c>
      <c r="M9146" t="str">
        <f>VLOOKUP(J9146,location[#All],4,)</f>
        <v>Ohio</v>
      </c>
      <c r="N9146">
        <f>VLOOKUP(J9146,location[#All],5,)</f>
        <v>45014</v>
      </c>
      <c r="O9146" t="str">
        <f>VLOOKUP(J9146,location[#All],6,)</f>
        <v>East</v>
      </c>
    </row>
    <row r="9147" spans="1:15" x14ac:dyDescent="0.25">
      <c r="A9147" t="s">
        <v>2090</v>
      </c>
      <c r="B9147" t="s">
        <v>1753</v>
      </c>
      <c r="C9147" s="1">
        <v>42448</v>
      </c>
      <c r="D9147" s="1">
        <v>42450</v>
      </c>
      <c r="E9147" t="s">
        <v>10</v>
      </c>
      <c r="F9147">
        <v>1498</v>
      </c>
      <c r="G9147">
        <v>1</v>
      </c>
      <c r="H9147">
        <v>0</v>
      </c>
      <c r="I9147">
        <v>68908</v>
      </c>
      <c r="J9147" s="1" t="str">
        <f>INDEX(location!A:A,MATCH('Tabela Total'!A9147,location!A:A,0))</f>
        <v>CA-2016-136371</v>
      </c>
      <c r="K9147" s="1" t="str">
        <f>VLOOKUP(J9147,location[#All],2,FALSE)</f>
        <v>United States</v>
      </c>
      <c r="L9147" t="str">
        <f>VLOOKUP(J9147,location[#All],3,)</f>
        <v>Oceanside</v>
      </c>
      <c r="M9147" t="str">
        <f>VLOOKUP(J9147,location[#All],4,)</f>
        <v>New York</v>
      </c>
      <c r="N9147">
        <f>VLOOKUP(J9147,location[#All],5,)</f>
        <v>11572</v>
      </c>
      <c r="O9147" t="str">
        <f>VLOOKUP(J9147,location[#All],6,)</f>
        <v>East</v>
      </c>
    </row>
    <row r="9148" spans="1:15" x14ac:dyDescent="0.25">
      <c r="A9148" t="s">
        <v>2090</v>
      </c>
      <c r="B9148" t="s">
        <v>1753</v>
      </c>
      <c r="C9148" s="1">
        <v>42448</v>
      </c>
      <c r="D9148" s="1">
        <v>42450</v>
      </c>
      <c r="E9148" t="s">
        <v>10</v>
      </c>
      <c r="F9148">
        <v>2032</v>
      </c>
      <c r="G9148">
        <v>4</v>
      </c>
      <c r="H9148">
        <v>0</v>
      </c>
      <c r="I9148">
        <v>69088</v>
      </c>
      <c r="J9148" s="1" t="str">
        <f>INDEX(location!A:A,MATCH('Tabela Total'!A9148,location!A:A,0))</f>
        <v>CA-2016-136371</v>
      </c>
      <c r="K9148" s="1" t="str">
        <f>VLOOKUP(J9148,location[#All],2,FALSE)</f>
        <v>United States</v>
      </c>
      <c r="L9148" t="str">
        <f>VLOOKUP(J9148,location[#All],3,)</f>
        <v>Oceanside</v>
      </c>
      <c r="M9148" t="str">
        <f>VLOOKUP(J9148,location[#All],4,)</f>
        <v>New York</v>
      </c>
      <c r="N9148">
        <f>VLOOKUP(J9148,location[#All],5,)</f>
        <v>11572</v>
      </c>
      <c r="O9148" t="str">
        <f>VLOOKUP(J9148,location[#All],6,)</f>
        <v>East</v>
      </c>
    </row>
    <row r="9149" spans="1:15" x14ac:dyDescent="0.25">
      <c r="A9149" t="s">
        <v>3104</v>
      </c>
      <c r="B9149" t="s">
        <v>1753</v>
      </c>
      <c r="C9149" s="1">
        <v>42569</v>
      </c>
      <c r="D9149" s="1">
        <v>42574</v>
      </c>
      <c r="E9149" t="s">
        <v>10</v>
      </c>
      <c r="F9149">
        <v>15576</v>
      </c>
      <c r="G9149">
        <v>3</v>
      </c>
      <c r="H9149">
        <v>2</v>
      </c>
      <c r="I9149">
        <v>33099</v>
      </c>
      <c r="J9149" s="1" t="str">
        <f>INDEX(location!A:A,MATCH('Tabela Total'!A9149,location!A:A,0))</f>
        <v>CA-2016-124681</v>
      </c>
      <c r="K9149" s="1" t="str">
        <f>VLOOKUP(J9149,location[#All],2,FALSE)</f>
        <v>United States</v>
      </c>
      <c r="L9149" t="str">
        <f>VLOOKUP(J9149,location[#All],3,)</f>
        <v>Dallas</v>
      </c>
      <c r="M9149" t="str">
        <f>VLOOKUP(J9149,location[#All],4,)</f>
        <v>Texas</v>
      </c>
      <c r="N9149">
        <f>VLOOKUP(J9149,location[#All],5,)</f>
        <v>75217</v>
      </c>
      <c r="O9149" t="str">
        <f>VLOOKUP(J9149,location[#All],6,)</f>
        <v>Central</v>
      </c>
    </row>
    <row r="9150" spans="1:15" x14ac:dyDescent="0.25">
      <c r="A9150" t="s">
        <v>3763</v>
      </c>
      <c r="B9150" t="s">
        <v>1753</v>
      </c>
      <c r="C9150" s="1">
        <v>42849</v>
      </c>
      <c r="D9150" s="1">
        <v>42850</v>
      </c>
      <c r="E9150" t="s">
        <v>44</v>
      </c>
      <c r="F9150">
        <v>5520</v>
      </c>
      <c r="G9150">
        <v>10</v>
      </c>
      <c r="H9150">
        <v>2</v>
      </c>
      <c r="I9150">
        <v>345</v>
      </c>
      <c r="J9150" s="1" t="str">
        <f>INDEX(location!A:A,MATCH('Tabela Total'!A9150,location!A:A,0))</f>
        <v>CA-2017-116953</v>
      </c>
      <c r="K9150" s="1" t="str">
        <f>VLOOKUP(J9150,location[#All],2,FALSE)</f>
        <v>United States</v>
      </c>
      <c r="L9150" t="str">
        <f>VLOOKUP(J9150,location[#All],3,)</f>
        <v>Mesa</v>
      </c>
      <c r="M9150" t="str">
        <f>VLOOKUP(J9150,location[#All],4,)</f>
        <v>Arizona</v>
      </c>
      <c r="N9150">
        <f>VLOOKUP(J9150,location[#All],5,)</f>
        <v>85204</v>
      </c>
      <c r="O9150" t="str">
        <f>VLOOKUP(J9150,location[#All],6,)</f>
        <v>West</v>
      </c>
    </row>
    <row r="9151" spans="1:15" x14ac:dyDescent="0.25">
      <c r="A9151" t="s">
        <v>3878</v>
      </c>
      <c r="B9151" t="s">
        <v>1753</v>
      </c>
      <c r="C9151" s="1">
        <v>42664</v>
      </c>
      <c r="D9151" s="1">
        <v>42670</v>
      </c>
      <c r="E9151" t="s">
        <v>15</v>
      </c>
      <c r="F9151">
        <v>235152</v>
      </c>
      <c r="G9151">
        <v>8</v>
      </c>
      <c r="H9151">
        <v>4</v>
      </c>
      <c r="I9151">
        <v>-470304</v>
      </c>
      <c r="J9151" s="1" t="str">
        <f>INDEX(location!A:A,MATCH('Tabela Total'!A9151,location!A:A,0))</f>
        <v>CA-2016-133669</v>
      </c>
      <c r="K9151" s="1" t="str">
        <f>VLOOKUP(J9151,location[#All],2,FALSE)</f>
        <v>United States</v>
      </c>
      <c r="L9151" t="str">
        <f>VLOOKUP(J9151,location[#All],3,)</f>
        <v>Columbus</v>
      </c>
      <c r="M9151" t="str">
        <f>VLOOKUP(J9151,location[#All],4,)</f>
        <v>Ohio</v>
      </c>
      <c r="N9151">
        <f>VLOOKUP(J9151,location[#All],5,)</f>
        <v>43229</v>
      </c>
      <c r="O9151" t="str">
        <f>VLOOKUP(J9151,location[#All],6,)</f>
        <v>East</v>
      </c>
    </row>
    <row r="9152" spans="1:15" x14ac:dyDescent="0.25">
      <c r="A9152" t="s">
        <v>4806</v>
      </c>
      <c r="B9152" t="s">
        <v>1753</v>
      </c>
      <c r="C9152" s="1">
        <v>43097</v>
      </c>
      <c r="D9152" s="1">
        <v>43101</v>
      </c>
      <c r="E9152" t="s">
        <v>15</v>
      </c>
      <c r="F9152">
        <v>11825</v>
      </c>
      <c r="G9152">
        <v>5</v>
      </c>
      <c r="H9152">
        <v>0</v>
      </c>
      <c r="I9152">
        <v>342925</v>
      </c>
      <c r="J9152" s="1" t="str">
        <f>INDEX(location!A:A,MATCH('Tabela Total'!A9152,location!A:A,0))</f>
        <v>CA-2017-122798</v>
      </c>
      <c r="K9152" s="1" t="str">
        <f>VLOOKUP(J9152,location[#All],2,FALSE)</f>
        <v>United States</v>
      </c>
      <c r="L9152" t="str">
        <f>VLOOKUP(J9152,location[#All],3,)</f>
        <v>Albuquerque</v>
      </c>
      <c r="M9152" t="str">
        <f>VLOOKUP(J9152,location[#All],4,)</f>
        <v>New Mexico</v>
      </c>
      <c r="N9152">
        <f>VLOOKUP(J9152,location[#All],5,)</f>
        <v>87105</v>
      </c>
      <c r="O9152" t="str">
        <f>VLOOKUP(J9152,location[#All],6,)</f>
        <v>West</v>
      </c>
    </row>
    <row r="9153" spans="1:15" x14ac:dyDescent="0.25">
      <c r="A9153" t="s">
        <v>4806</v>
      </c>
      <c r="B9153" t="s">
        <v>1753</v>
      </c>
      <c r="C9153" s="1">
        <v>43097</v>
      </c>
      <c r="D9153" s="1">
        <v>43101</v>
      </c>
      <c r="E9153" t="s">
        <v>15</v>
      </c>
      <c r="F9153">
        <v>428</v>
      </c>
      <c r="G9153">
        <v>1</v>
      </c>
      <c r="H9153">
        <v>0</v>
      </c>
      <c r="I9153">
        <v>1926</v>
      </c>
      <c r="J9153" s="1" t="str">
        <f>INDEX(location!A:A,MATCH('Tabela Total'!A9153,location!A:A,0))</f>
        <v>CA-2017-122798</v>
      </c>
      <c r="K9153" s="1" t="str">
        <f>VLOOKUP(J9153,location[#All],2,FALSE)</f>
        <v>United States</v>
      </c>
      <c r="L9153" t="str">
        <f>VLOOKUP(J9153,location[#All],3,)</f>
        <v>Albuquerque</v>
      </c>
      <c r="M9153" t="str">
        <f>VLOOKUP(J9153,location[#All],4,)</f>
        <v>New Mexico</v>
      </c>
      <c r="N9153">
        <f>VLOOKUP(J9153,location[#All],5,)</f>
        <v>87105</v>
      </c>
      <c r="O9153" t="str">
        <f>VLOOKUP(J9153,location[#All],6,)</f>
        <v>West</v>
      </c>
    </row>
    <row r="9154" spans="1:15" x14ac:dyDescent="0.25">
      <c r="A9154" t="s">
        <v>5107</v>
      </c>
      <c r="B9154" t="s">
        <v>1753</v>
      </c>
      <c r="C9154" s="1">
        <v>43071</v>
      </c>
      <c r="D9154" s="1">
        <v>43071</v>
      </c>
      <c r="E9154" t="s">
        <v>327</v>
      </c>
      <c r="F9154">
        <v>6786</v>
      </c>
      <c r="G9154">
        <v>6</v>
      </c>
      <c r="H9154">
        <v>7</v>
      </c>
      <c r="I9154">
        <v>-4524</v>
      </c>
      <c r="J9154" s="1" t="str">
        <f>INDEX(location!A:A,MATCH('Tabela Total'!A9154,location!A:A,0))</f>
        <v>CA-2017-147767</v>
      </c>
      <c r="K9154" s="1" t="str">
        <f>VLOOKUP(J9154,location[#All],2,FALSE)</f>
        <v>United States</v>
      </c>
      <c r="L9154" t="str">
        <f>VLOOKUP(J9154,location[#All],3,)</f>
        <v>Peoria</v>
      </c>
      <c r="M9154" t="str">
        <f>VLOOKUP(J9154,location[#All],4,)</f>
        <v>Arizona</v>
      </c>
      <c r="N9154">
        <f>VLOOKUP(J9154,location[#All],5,)</f>
        <v>85345</v>
      </c>
      <c r="O9154" t="str">
        <f>VLOOKUP(J9154,location[#All],6,)</f>
        <v>West</v>
      </c>
    </row>
    <row r="9155" spans="1:15" x14ac:dyDescent="0.25">
      <c r="A9155" t="s">
        <v>1614</v>
      </c>
      <c r="B9155" t="s">
        <v>1615</v>
      </c>
      <c r="C9155" s="1">
        <v>42632</v>
      </c>
      <c r="D9155" s="1">
        <v>42636</v>
      </c>
      <c r="E9155" t="s">
        <v>15</v>
      </c>
      <c r="F9155">
        <v>15988</v>
      </c>
      <c r="G9155">
        <v>7</v>
      </c>
      <c r="H9155">
        <v>0</v>
      </c>
      <c r="I9155">
        <v>735448</v>
      </c>
      <c r="J9155" s="1" t="str">
        <f>INDEX(location!A:A,MATCH('Tabela Total'!A9155,location!A:A,0))</f>
        <v>CA-2016-130267</v>
      </c>
      <c r="K9155" s="1" t="str">
        <f>VLOOKUP(J9155,location[#All],2,FALSE)</f>
        <v>United States</v>
      </c>
      <c r="L9155" t="str">
        <f>VLOOKUP(J9155,location[#All],3,)</f>
        <v>Stockton</v>
      </c>
      <c r="M9155" t="str">
        <f>VLOOKUP(J9155,location[#All],4,)</f>
        <v>California</v>
      </c>
      <c r="N9155">
        <f>VLOOKUP(J9155,location[#All],5,)</f>
        <v>95207</v>
      </c>
      <c r="O9155" t="str">
        <f>VLOOKUP(J9155,location[#All],6,)</f>
        <v>West</v>
      </c>
    </row>
    <row r="9156" spans="1:15" x14ac:dyDescent="0.25">
      <c r="A9156" t="s">
        <v>2800</v>
      </c>
      <c r="B9156" t="s">
        <v>1615</v>
      </c>
      <c r="C9156" s="1">
        <v>42343</v>
      </c>
      <c r="D9156" s="1">
        <v>42347</v>
      </c>
      <c r="E9156" t="s">
        <v>10</v>
      </c>
      <c r="F9156">
        <v>47984</v>
      </c>
      <c r="G9156">
        <v>2</v>
      </c>
      <c r="H9156">
        <v>2</v>
      </c>
      <c r="I9156">
        <v>5998</v>
      </c>
      <c r="J9156" s="1" t="str">
        <f>INDEX(location!A:A,MATCH('Tabela Total'!A9156,location!A:A,0))</f>
        <v>CA-2015-101091</v>
      </c>
      <c r="K9156" s="1" t="str">
        <f>VLOOKUP(J9156,location[#All],2,FALSE)</f>
        <v>United States</v>
      </c>
      <c r="L9156" t="str">
        <f>VLOOKUP(J9156,location[#All],3,)</f>
        <v>Philadelphia</v>
      </c>
      <c r="M9156" t="str">
        <f>VLOOKUP(J9156,location[#All],4,)</f>
        <v>Pennsylvania</v>
      </c>
      <c r="N9156">
        <f>VLOOKUP(J9156,location[#All],5,)</f>
        <v>19140</v>
      </c>
      <c r="O9156" t="str">
        <f>VLOOKUP(J9156,location[#All],6,)</f>
        <v>East</v>
      </c>
    </row>
    <row r="9157" spans="1:15" x14ac:dyDescent="0.25">
      <c r="A9157" t="s">
        <v>2800</v>
      </c>
      <c r="B9157" t="s">
        <v>1615</v>
      </c>
      <c r="C9157" s="1">
        <v>42343</v>
      </c>
      <c r="D9157" s="1">
        <v>42347</v>
      </c>
      <c r="E9157" t="s">
        <v>10</v>
      </c>
      <c r="F9157">
        <v>26064</v>
      </c>
      <c r="G9157">
        <v>6</v>
      </c>
      <c r="H9157">
        <v>7</v>
      </c>
      <c r="I9157">
        <v>-199824</v>
      </c>
      <c r="J9157" s="1" t="str">
        <f>INDEX(location!A:A,MATCH('Tabela Total'!A9157,location!A:A,0))</f>
        <v>CA-2015-101091</v>
      </c>
      <c r="K9157" s="1" t="str">
        <f>VLOOKUP(J9157,location[#All],2,FALSE)</f>
        <v>United States</v>
      </c>
      <c r="L9157" t="str">
        <f>VLOOKUP(J9157,location[#All],3,)</f>
        <v>Philadelphia</v>
      </c>
      <c r="M9157" t="str">
        <f>VLOOKUP(J9157,location[#All],4,)</f>
        <v>Pennsylvania</v>
      </c>
      <c r="N9157">
        <f>VLOOKUP(J9157,location[#All],5,)</f>
        <v>19140</v>
      </c>
      <c r="O9157" t="str">
        <f>VLOOKUP(J9157,location[#All],6,)</f>
        <v>East</v>
      </c>
    </row>
    <row r="9158" spans="1:15" x14ac:dyDescent="0.25">
      <c r="A9158" t="s">
        <v>2937</v>
      </c>
      <c r="B9158" t="s">
        <v>1615</v>
      </c>
      <c r="C9158" s="1">
        <v>41840</v>
      </c>
      <c r="D9158" s="1">
        <v>41840</v>
      </c>
      <c r="E9158" t="s">
        <v>327</v>
      </c>
      <c r="F9158">
        <v>25984</v>
      </c>
      <c r="G9158">
        <v>1</v>
      </c>
      <c r="H9158">
        <v>2</v>
      </c>
      <c r="I9158">
        <v>-51968</v>
      </c>
      <c r="J9158" s="1" t="str">
        <f>INDEX(location!A:A,MATCH('Tabela Total'!A9158,location!A:A,0))</f>
        <v>CA-2014-142965</v>
      </c>
      <c r="K9158" s="1" t="str">
        <f>VLOOKUP(J9158,location[#All],2,FALSE)</f>
        <v>United States</v>
      </c>
      <c r="L9158" t="str">
        <f>VLOOKUP(J9158,location[#All],3,)</f>
        <v>Springfield</v>
      </c>
      <c r="M9158" t="str">
        <f>VLOOKUP(J9158,location[#All],4,)</f>
        <v>Ohio</v>
      </c>
      <c r="N9158">
        <f>VLOOKUP(J9158,location[#All],5,)</f>
        <v>45503</v>
      </c>
      <c r="O9158" t="str">
        <f>VLOOKUP(J9158,location[#All],6,)</f>
        <v>East</v>
      </c>
    </row>
    <row r="9159" spans="1:15" x14ac:dyDescent="0.25">
      <c r="A9159" t="s">
        <v>2937</v>
      </c>
      <c r="B9159" t="s">
        <v>1615</v>
      </c>
      <c r="C9159" s="1">
        <v>41840</v>
      </c>
      <c r="D9159" s="1">
        <v>41840</v>
      </c>
      <c r="E9159" t="s">
        <v>327</v>
      </c>
      <c r="F9159">
        <v>2736</v>
      </c>
      <c r="G9159">
        <v>3</v>
      </c>
      <c r="H9159">
        <v>7</v>
      </c>
      <c r="I9159">
        <v>-21888</v>
      </c>
      <c r="J9159" s="1" t="str">
        <f>INDEX(location!A:A,MATCH('Tabela Total'!A9159,location!A:A,0))</f>
        <v>CA-2014-142965</v>
      </c>
      <c r="K9159" s="1" t="str">
        <f>VLOOKUP(J9159,location[#All],2,FALSE)</f>
        <v>United States</v>
      </c>
      <c r="L9159" t="str">
        <f>VLOOKUP(J9159,location[#All],3,)</f>
        <v>Springfield</v>
      </c>
      <c r="M9159" t="str">
        <f>VLOOKUP(J9159,location[#All],4,)</f>
        <v>Ohio</v>
      </c>
      <c r="N9159">
        <f>VLOOKUP(J9159,location[#All],5,)</f>
        <v>45503</v>
      </c>
      <c r="O9159" t="str">
        <f>VLOOKUP(J9159,location[#All],6,)</f>
        <v>East</v>
      </c>
    </row>
    <row r="9160" spans="1:15" x14ac:dyDescent="0.25">
      <c r="A9160" t="s">
        <v>3774</v>
      </c>
      <c r="B9160" t="s">
        <v>1615</v>
      </c>
      <c r="C9160" s="1">
        <v>42310</v>
      </c>
      <c r="D9160" s="1">
        <v>42315</v>
      </c>
      <c r="E9160" t="s">
        <v>15</v>
      </c>
      <c r="F9160">
        <v>109764</v>
      </c>
      <c r="G9160">
        <v>2</v>
      </c>
      <c r="H9160">
        <v>1</v>
      </c>
      <c r="I9160">
        <v>85372</v>
      </c>
      <c r="J9160" s="1" t="str">
        <f>INDEX(location!A:A,MATCH('Tabela Total'!A9160,location!A:A,0))</f>
        <v>CA-2015-100657</v>
      </c>
      <c r="K9160" s="1" t="str">
        <f>VLOOKUP(J9160,location[#All],2,FALSE)</f>
        <v>United States</v>
      </c>
      <c r="L9160" t="str">
        <f>VLOOKUP(J9160,location[#All],3,)</f>
        <v>Troy</v>
      </c>
      <c r="M9160" t="str">
        <f>VLOOKUP(J9160,location[#All],4,)</f>
        <v>New York</v>
      </c>
      <c r="N9160">
        <f>VLOOKUP(J9160,location[#All],5,)</f>
        <v>12180</v>
      </c>
      <c r="O9160" t="str">
        <f>VLOOKUP(J9160,location[#All],6,)</f>
        <v>East</v>
      </c>
    </row>
    <row r="9161" spans="1:15" x14ac:dyDescent="0.25">
      <c r="A9161" t="s">
        <v>4532</v>
      </c>
      <c r="B9161" t="s">
        <v>1615</v>
      </c>
      <c r="C9161" s="1">
        <v>42791</v>
      </c>
      <c r="D9161" s="1">
        <v>42795</v>
      </c>
      <c r="E9161" t="s">
        <v>15</v>
      </c>
      <c r="F9161">
        <v>196784</v>
      </c>
      <c r="G9161">
        <v>2</v>
      </c>
      <c r="H9161">
        <v>2</v>
      </c>
      <c r="I9161">
        <v>-221382</v>
      </c>
      <c r="J9161" s="1" t="str">
        <f>INDEX(location!A:A,MATCH('Tabela Total'!A9161,location!A:A,0))</f>
        <v>US-2017-134642</v>
      </c>
      <c r="K9161" s="1" t="str">
        <f>VLOOKUP(J9161,location[#All],2,FALSE)</f>
        <v>United States</v>
      </c>
      <c r="L9161" t="str">
        <f>VLOOKUP(J9161,location[#All],3,)</f>
        <v>Greenville</v>
      </c>
      <c r="M9161" t="str">
        <f>VLOOKUP(J9161,location[#All],4,)</f>
        <v>North Carolina</v>
      </c>
      <c r="N9161">
        <f>VLOOKUP(J9161,location[#All],5,)</f>
        <v>27834</v>
      </c>
      <c r="O9161" t="str">
        <f>VLOOKUP(J9161,location[#All],6,)</f>
        <v>South</v>
      </c>
    </row>
    <row r="9162" spans="1:15" x14ac:dyDescent="0.25">
      <c r="A9162" t="s">
        <v>4532</v>
      </c>
      <c r="B9162" t="s">
        <v>1615</v>
      </c>
      <c r="C9162" s="1">
        <v>42791</v>
      </c>
      <c r="D9162" s="1">
        <v>42795</v>
      </c>
      <c r="E9162" t="s">
        <v>15</v>
      </c>
      <c r="F9162">
        <v>23192</v>
      </c>
      <c r="G9162">
        <v>5</v>
      </c>
      <c r="H9162">
        <v>2</v>
      </c>
      <c r="I9162">
        <v>5798</v>
      </c>
      <c r="J9162" s="1" t="str">
        <f>INDEX(location!A:A,MATCH('Tabela Total'!A9162,location!A:A,0))</f>
        <v>US-2017-134642</v>
      </c>
      <c r="K9162" s="1" t="str">
        <f>VLOOKUP(J9162,location[#All],2,FALSE)</f>
        <v>United States</v>
      </c>
      <c r="L9162" t="str">
        <f>VLOOKUP(J9162,location[#All],3,)</f>
        <v>Greenville</v>
      </c>
      <c r="M9162" t="str">
        <f>VLOOKUP(J9162,location[#All],4,)</f>
        <v>North Carolina</v>
      </c>
      <c r="N9162">
        <f>VLOOKUP(J9162,location[#All],5,)</f>
        <v>27834</v>
      </c>
      <c r="O9162" t="str">
        <f>VLOOKUP(J9162,location[#All],6,)</f>
        <v>South</v>
      </c>
    </row>
    <row r="9163" spans="1:15" x14ac:dyDescent="0.25">
      <c r="A9163" t="s">
        <v>5012</v>
      </c>
      <c r="B9163" t="s">
        <v>1615</v>
      </c>
      <c r="C9163" s="1">
        <v>42441</v>
      </c>
      <c r="D9163" s="1">
        <v>42445</v>
      </c>
      <c r="E9163" t="s">
        <v>15</v>
      </c>
      <c r="F9163">
        <v>1998</v>
      </c>
      <c r="G9163">
        <v>2</v>
      </c>
      <c r="H9163">
        <v>0</v>
      </c>
      <c r="I9163">
        <v>8991</v>
      </c>
      <c r="J9163" s="1" t="str">
        <f>INDEX(location!A:A,MATCH('Tabela Total'!A9163,location!A:A,0))</f>
        <v>US-2016-119270</v>
      </c>
      <c r="K9163" s="1" t="str">
        <f>VLOOKUP(J9163,location[#All],2,FALSE)</f>
        <v>United States</v>
      </c>
      <c r="L9163" t="str">
        <f>VLOOKUP(J9163,location[#All],3,)</f>
        <v>Los Angeles</v>
      </c>
      <c r="M9163" t="str">
        <f>VLOOKUP(J9163,location[#All],4,)</f>
        <v>California</v>
      </c>
      <c r="N9163">
        <f>VLOOKUP(J9163,location[#All],5,)</f>
        <v>90036</v>
      </c>
      <c r="O9163" t="str">
        <f>VLOOKUP(J9163,location[#All],6,)</f>
        <v>West</v>
      </c>
    </row>
    <row r="9164" spans="1:15" x14ac:dyDescent="0.25">
      <c r="A9164" t="s">
        <v>5261</v>
      </c>
      <c r="B9164" t="s">
        <v>1615</v>
      </c>
      <c r="C9164" s="1">
        <v>43018</v>
      </c>
      <c r="D9164" s="1">
        <v>43024</v>
      </c>
      <c r="E9164" t="s">
        <v>15</v>
      </c>
      <c r="F9164">
        <v>239358</v>
      </c>
      <c r="G9164">
        <v>3</v>
      </c>
      <c r="H9164">
        <v>3</v>
      </c>
      <c r="I9164">
        <v>-478716</v>
      </c>
      <c r="J9164" s="1" t="str">
        <f>INDEX(location!A:A,MATCH('Tabela Total'!A9164,location!A:A,0))</f>
        <v>CA-2017-111717</v>
      </c>
      <c r="K9164" s="1" t="str">
        <f>VLOOKUP(J9164,location[#All],2,FALSE)</f>
        <v>United States</v>
      </c>
      <c r="L9164" t="str">
        <f>VLOOKUP(J9164,location[#All],3,)</f>
        <v>Aurora</v>
      </c>
      <c r="M9164" t="str">
        <f>VLOOKUP(J9164,location[#All],4,)</f>
        <v>Illinois</v>
      </c>
      <c r="N9164">
        <f>VLOOKUP(J9164,location[#All],5,)</f>
        <v>60505</v>
      </c>
      <c r="O9164" t="str">
        <f>VLOOKUP(J9164,location[#All],6,)</f>
        <v>Central</v>
      </c>
    </row>
    <row r="9165" spans="1:15" x14ac:dyDescent="0.25">
      <c r="A9165" t="s">
        <v>817</v>
      </c>
      <c r="B9165" t="s">
        <v>818</v>
      </c>
      <c r="C9165" s="1">
        <v>43069</v>
      </c>
      <c r="D9165" s="1">
        <v>43073</v>
      </c>
      <c r="E9165" t="s">
        <v>15</v>
      </c>
      <c r="F9165">
        <v>1738</v>
      </c>
      <c r="G9165">
        <v>5</v>
      </c>
      <c r="H9165">
        <v>0</v>
      </c>
      <c r="I9165">
        <v>4345</v>
      </c>
      <c r="J9165" s="1" t="str">
        <f>INDEX(location!A:A,MATCH('Tabela Total'!A9165,location!A:A,0))</f>
        <v>CA-2017-119305</v>
      </c>
      <c r="K9165" s="1" t="str">
        <f>VLOOKUP(J9165,location[#All],2,FALSE)</f>
        <v>United States</v>
      </c>
      <c r="L9165" t="str">
        <f>VLOOKUP(J9165,location[#All],3,)</f>
        <v>Jackson</v>
      </c>
      <c r="M9165" t="str">
        <f>VLOOKUP(J9165,location[#All],4,)</f>
        <v>Mississippi</v>
      </c>
      <c r="N9165">
        <f>VLOOKUP(J9165,location[#All],5,)</f>
        <v>39212</v>
      </c>
      <c r="O9165" t="str">
        <f>VLOOKUP(J9165,location[#All],6,)</f>
        <v>South</v>
      </c>
    </row>
    <row r="9166" spans="1:15" x14ac:dyDescent="0.25">
      <c r="A9166" t="s">
        <v>970</v>
      </c>
      <c r="B9166" t="s">
        <v>818</v>
      </c>
      <c r="C9166" s="1">
        <v>41708</v>
      </c>
      <c r="D9166" s="1">
        <v>41712</v>
      </c>
      <c r="E9166" t="s">
        <v>15</v>
      </c>
      <c r="F9166">
        <v>2238</v>
      </c>
      <c r="G9166">
        <v>2</v>
      </c>
      <c r="H9166">
        <v>0</v>
      </c>
      <c r="I9166">
        <v>107424</v>
      </c>
      <c r="J9166" s="1" t="str">
        <f>INDEX(location!A:A,MATCH('Tabela Total'!A9166,location!A:A,0))</f>
        <v>US-2014-100279</v>
      </c>
      <c r="K9166" s="1" t="str">
        <f>VLOOKUP(J9166,location[#All],2,FALSE)</f>
        <v>United States</v>
      </c>
      <c r="L9166" t="str">
        <f>VLOOKUP(J9166,location[#All],3,)</f>
        <v>Royal Oak</v>
      </c>
      <c r="M9166" t="str">
        <f>VLOOKUP(J9166,location[#All],4,)</f>
        <v>Michigan</v>
      </c>
      <c r="N9166">
        <f>VLOOKUP(J9166,location[#All],5,)</f>
        <v>48073</v>
      </c>
      <c r="O9166" t="str">
        <f>VLOOKUP(J9166,location[#All],6,)</f>
        <v>Central</v>
      </c>
    </row>
    <row r="9167" spans="1:15" x14ac:dyDescent="0.25">
      <c r="A9167" t="s">
        <v>1682</v>
      </c>
      <c r="B9167" t="s">
        <v>818</v>
      </c>
      <c r="C9167" s="1">
        <v>43060</v>
      </c>
      <c r="D9167" s="1">
        <v>43064</v>
      </c>
      <c r="E9167" t="s">
        <v>15</v>
      </c>
      <c r="F9167">
        <v>2742</v>
      </c>
      <c r="G9167">
        <v>1</v>
      </c>
      <c r="H9167">
        <v>0</v>
      </c>
      <c r="I9167">
        <v>112422</v>
      </c>
      <c r="J9167" s="1" t="str">
        <f>INDEX(location!A:A,MATCH('Tabela Total'!A9167,location!A:A,0))</f>
        <v>CA-2017-107874</v>
      </c>
      <c r="K9167" s="1" t="str">
        <f>VLOOKUP(J9167,location[#All],2,FALSE)</f>
        <v>United States</v>
      </c>
      <c r="L9167" t="str">
        <f>VLOOKUP(J9167,location[#All],3,)</f>
        <v>New York City</v>
      </c>
      <c r="M9167" t="str">
        <f>VLOOKUP(J9167,location[#All],4,)</f>
        <v>New York</v>
      </c>
      <c r="N9167">
        <f>VLOOKUP(J9167,location[#All],5,)</f>
        <v>10035</v>
      </c>
      <c r="O9167" t="str">
        <f>VLOOKUP(J9167,location[#All],6,)</f>
        <v>East</v>
      </c>
    </row>
    <row r="9168" spans="1:15" x14ac:dyDescent="0.25">
      <c r="A9168" t="s">
        <v>2104</v>
      </c>
      <c r="B9168" t="s">
        <v>818</v>
      </c>
      <c r="C9168" s="1">
        <v>43055</v>
      </c>
      <c r="D9168" s="1">
        <v>43061</v>
      </c>
      <c r="E9168" t="s">
        <v>15</v>
      </c>
      <c r="F9168">
        <v>81128</v>
      </c>
      <c r="G9168">
        <v>8</v>
      </c>
      <c r="H9168">
        <v>0</v>
      </c>
      <c r="I9168">
        <v>243384</v>
      </c>
      <c r="J9168" s="1" t="str">
        <f>INDEX(location!A:A,MATCH('Tabela Total'!A9168,location!A:A,0))</f>
        <v>CA-2017-137022</v>
      </c>
      <c r="K9168" s="1" t="str">
        <f>VLOOKUP(J9168,location[#All],2,FALSE)</f>
        <v>United States</v>
      </c>
      <c r="L9168" t="str">
        <f>VLOOKUP(J9168,location[#All],3,)</f>
        <v>San Diego</v>
      </c>
      <c r="M9168" t="str">
        <f>VLOOKUP(J9168,location[#All],4,)</f>
        <v>California</v>
      </c>
      <c r="N9168">
        <f>VLOOKUP(J9168,location[#All],5,)</f>
        <v>92105</v>
      </c>
      <c r="O9168" t="str">
        <f>VLOOKUP(J9168,location[#All],6,)</f>
        <v>West</v>
      </c>
    </row>
    <row r="9169" spans="1:15" x14ac:dyDescent="0.25">
      <c r="A9169" t="s">
        <v>5150</v>
      </c>
      <c r="B9169" t="s">
        <v>818</v>
      </c>
      <c r="C9169" s="1">
        <v>42812</v>
      </c>
      <c r="D9169" s="1">
        <v>42817</v>
      </c>
      <c r="E9169" t="s">
        <v>15</v>
      </c>
      <c r="F9169">
        <v>462</v>
      </c>
      <c r="G9169">
        <v>4</v>
      </c>
      <c r="H9169">
        <v>0</v>
      </c>
      <c r="I9169">
        <v>21252</v>
      </c>
      <c r="J9169" s="1" t="str">
        <f>INDEX(location!A:A,MATCH('Tabela Total'!A9169,location!A:A,0))</f>
        <v>CA-2017-148145</v>
      </c>
      <c r="K9169" s="1" t="str">
        <f>VLOOKUP(J9169,location[#All],2,FALSE)</f>
        <v>United States</v>
      </c>
      <c r="L9169" t="str">
        <f>VLOOKUP(J9169,location[#All],3,)</f>
        <v>Seattle</v>
      </c>
      <c r="M9169" t="str">
        <f>VLOOKUP(J9169,location[#All],4,)</f>
        <v>Washington</v>
      </c>
      <c r="N9169">
        <f>VLOOKUP(J9169,location[#All],5,)</f>
        <v>98115</v>
      </c>
      <c r="O9169" t="str">
        <f>VLOOKUP(J9169,location[#All],6,)</f>
        <v>West</v>
      </c>
    </row>
    <row r="9170" spans="1:15" x14ac:dyDescent="0.25">
      <c r="A9170" t="s">
        <v>5424</v>
      </c>
      <c r="B9170" t="s">
        <v>818</v>
      </c>
      <c r="C9170" s="1">
        <v>42684</v>
      </c>
      <c r="D9170" s="1">
        <v>42688</v>
      </c>
      <c r="E9170" t="s">
        <v>15</v>
      </c>
      <c r="F9170">
        <v>364</v>
      </c>
      <c r="G9170">
        <v>1</v>
      </c>
      <c r="H9170">
        <v>2</v>
      </c>
      <c r="I9170">
        <v>1365</v>
      </c>
      <c r="J9170" s="1" t="str">
        <f>INDEX(location!A:A,MATCH('Tabela Total'!A9170,location!A:A,0))</f>
        <v>CA-2016-127761</v>
      </c>
      <c r="K9170" s="1" t="str">
        <f>VLOOKUP(J9170,location[#All],2,FALSE)</f>
        <v>United States</v>
      </c>
      <c r="L9170" t="str">
        <f>VLOOKUP(J9170,location[#All],3,)</f>
        <v>New York City</v>
      </c>
      <c r="M9170" t="str">
        <f>VLOOKUP(J9170,location[#All],4,)</f>
        <v>New York</v>
      </c>
      <c r="N9170">
        <f>VLOOKUP(J9170,location[#All],5,)</f>
        <v>10009</v>
      </c>
      <c r="O9170" t="str">
        <f>VLOOKUP(J9170,location[#All],6,)</f>
        <v>East</v>
      </c>
    </row>
    <row r="9171" spans="1:15" x14ac:dyDescent="0.25">
      <c r="A9171" t="s">
        <v>5424</v>
      </c>
      <c r="B9171" t="s">
        <v>818</v>
      </c>
      <c r="C9171" s="1">
        <v>42684</v>
      </c>
      <c r="D9171" s="1">
        <v>42688</v>
      </c>
      <c r="E9171" t="s">
        <v>15</v>
      </c>
      <c r="F9171">
        <v>88193</v>
      </c>
      <c r="G9171">
        <v>7</v>
      </c>
      <c r="H9171">
        <v>0</v>
      </c>
      <c r="I9171">
        <v>2204825</v>
      </c>
      <c r="J9171" s="1" t="str">
        <f>INDEX(location!A:A,MATCH('Tabela Total'!A9171,location!A:A,0))</f>
        <v>CA-2016-127761</v>
      </c>
      <c r="K9171" s="1" t="str">
        <f>VLOOKUP(J9171,location[#All],2,FALSE)</f>
        <v>United States</v>
      </c>
      <c r="L9171" t="str">
        <f>VLOOKUP(J9171,location[#All],3,)</f>
        <v>New York City</v>
      </c>
      <c r="M9171" t="str">
        <f>VLOOKUP(J9171,location[#All],4,)</f>
        <v>New York</v>
      </c>
      <c r="N9171">
        <f>VLOOKUP(J9171,location[#All],5,)</f>
        <v>10009</v>
      </c>
      <c r="O9171" t="str">
        <f>VLOOKUP(J9171,location[#All],6,)</f>
        <v>East</v>
      </c>
    </row>
    <row r="9172" spans="1:15" x14ac:dyDescent="0.25">
      <c r="A9172" t="s">
        <v>2212</v>
      </c>
      <c r="B9172" t="s">
        <v>2213</v>
      </c>
      <c r="C9172" s="1">
        <v>42469</v>
      </c>
      <c r="D9172" s="1">
        <v>42474</v>
      </c>
      <c r="E9172" t="s">
        <v>10</v>
      </c>
      <c r="F9172">
        <v>5179</v>
      </c>
      <c r="G9172">
        <v>2</v>
      </c>
      <c r="H9172">
        <v>0</v>
      </c>
      <c r="I9172">
        <v>134654</v>
      </c>
      <c r="J9172" s="1" t="str">
        <f>INDEX(location!A:A,MATCH('Tabela Total'!A9172,location!A:A,0))</f>
        <v>CA-2016-128517</v>
      </c>
      <c r="K9172" s="1" t="str">
        <f>VLOOKUP(J9172,location[#All],2,FALSE)</f>
        <v>United States</v>
      </c>
      <c r="L9172" t="str">
        <f>VLOOKUP(J9172,location[#All],3,)</f>
        <v>Detroit</v>
      </c>
      <c r="M9172" t="str">
        <f>VLOOKUP(J9172,location[#All],4,)</f>
        <v>Michigan</v>
      </c>
      <c r="N9172">
        <f>VLOOKUP(J9172,location[#All],5,)</f>
        <v>48227</v>
      </c>
      <c r="O9172" t="str">
        <f>VLOOKUP(J9172,location[#All],6,)</f>
        <v>Central</v>
      </c>
    </row>
    <row r="9173" spans="1:15" x14ac:dyDescent="0.25">
      <c r="A9173" t="s">
        <v>2212</v>
      </c>
      <c r="B9173" t="s">
        <v>2213</v>
      </c>
      <c r="C9173" s="1">
        <v>42469</v>
      </c>
      <c r="D9173" s="1">
        <v>42474</v>
      </c>
      <c r="E9173" t="s">
        <v>10</v>
      </c>
      <c r="F9173">
        <v>528</v>
      </c>
      <c r="G9173">
        <v>2</v>
      </c>
      <c r="H9173">
        <v>0</v>
      </c>
      <c r="I9173">
        <v>24288</v>
      </c>
      <c r="J9173" s="1" t="str">
        <f>INDEX(location!A:A,MATCH('Tabela Total'!A9173,location!A:A,0))</f>
        <v>CA-2016-128517</v>
      </c>
      <c r="K9173" s="1" t="str">
        <f>VLOOKUP(J9173,location[#All],2,FALSE)</f>
        <v>United States</v>
      </c>
      <c r="L9173" t="str">
        <f>VLOOKUP(J9173,location[#All],3,)</f>
        <v>Detroit</v>
      </c>
      <c r="M9173" t="str">
        <f>VLOOKUP(J9173,location[#All],4,)</f>
        <v>Michigan</v>
      </c>
      <c r="N9173">
        <f>VLOOKUP(J9173,location[#All],5,)</f>
        <v>48227</v>
      </c>
      <c r="O9173" t="str">
        <f>VLOOKUP(J9173,location[#All],6,)</f>
        <v>Central</v>
      </c>
    </row>
    <row r="9174" spans="1:15" x14ac:dyDescent="0.25">
      <c r="A9174" t="s">
        <v>2608</v>
      </c>
      <c r="B9174" t="s">
        <v>2213</v>
      </c>
      <c r="C9174" s="1">
        <v>42477</v>
      </c>
      <c r="D9174" s="1">
        <v>42481</v>
      </c>
      <c r="E9174" t="s">
        <v>15</v>
      </c>
      <c r="F9174">
        <v>2905</v>
      </c>
      <c r="G9174">
        <v>5</v>
      </c>
      <c r="H9174">
        <v>0</v>
      </c>
      <c r="I9174">
        <v>90055</v>
      </c>
      <c r="J9174" s="1" t="str">
        <f>INDEX(location!A:A,MATCH('Tabela Total'!A9174,location!A:A,0))</f>
        <v>US-2016-133508</v>
      </c>
      <c r="K9174" s="1" t="str">
        <f>VLOOKUP(J9174,location[#All],2,FALSE)</f>
        <v>United States</v>
      </c>
      <c r="L9174" t="str">
        <f>VLOOKUP(J9174,location[#All],3,)</f>
        <v>Omaha</v>
      </c>
      <c r="M9174" t="str">
        <f>VLOOKUP(J9174,location[#All],4,)</f>
        <v>Nebraska</v>
      </c>
      <c r="N9174">
        <f>VLOOKUP(J9174,location[#All],5,)</f>
        <v>68104</v>
      </c>
      <c r="O9174" t="str">
        <f>VLOOKUP(J9174,location[#All],6,)</f>
        <v>Central</v>
      </c>
    </row>
    <row r="9175" spans="1:15" x14ac:dyDescent="0.25">
      <c r="A9175" t="s">
        <v>3253</v>
      </c>
      <c r="B9175" t="s">
        <v>2213</v>
      </c>
      <c r="C9175" s="1">
        <v>42937</v>
      </c>
      <c r="D9175" s="1">
        <v>42942</v>
      </c>
      <c r="E9175" t="s">
        <v>15</v>
      </c>
      <c r="F9175">
        <v>3393</v>
      </c>
      <c r="G9175">
        <v>3</v>
      </c>
      <c r="H9175">
        <v>7</v>
      </c>
      <c r="I9175">
        <v>-2262</v>
      </c>
      <c r="J9175" s="1" t="str">
        <f>INDEX(location!A:A,MATCH('Tabela Total'!A9175,location!A:A,0))</f>
        <v>US-2017-160465</v>
      </c>
      <c r="K9175" s="1" t="str">
        <f>VLOOKUP(J9175,location[#All],2,FALSE)</f>
        <v>United States</v>
      </c>
      <c r="L9175" t="str">
        <f>VLOOKUP(J9175,location[#All],3,)</f>
        <v>Cleveland</v>
      </c>
      <c r="M9175" t="str">
        <f>VLOOKUP(J9175,location[#All],4,)</f>
        <v>Ohio</v>
      </c>
      <c r="N9175">
        <f>VLOOKUP(J9175,location[#All],5,)</f>
        <v>44105</v>
      </c>
      <c r="O9175" t="str">
        <f>VLOOKUP(J9175,location[#All],6,)</f>
        <v>East</v>
      </c>
    </row>
    <row r="9176" spans="1:15" x14ac:dyDescent="0.25">
      <c r="A9176" t="s">
        <v>3253</v>
      </c>
      <c r="B9176" t="s">
        <v>2213</v>
      </c>
      <c r="C9176" s="1">
        <v>42937</v>
      </c>
      <c r="D9176" s="1">
        <v>42942</v>
      </c>
      <c r="E9176" t="s">
        <v>15</v>
      </c>
      <c r="F9176">
        <v>22232</v>
      </c>
      <c r="G9176">
        <v>7</v>
      </c>
      <c r="H9176">
        <v>2</v>
      </c>
      <c r="I9176">
        <v>25011</v>
      </c>
      <c r="J9176" s="1" t="str">
        <f>INDEX(location!A:A,MATCH('Tabela Total'!A9176,location!A:A,0))</f>
        <v>US-2017-160465</v>
      </c>
      <c r="K9176" s="1" t="str">
        <f>VLOOKUP(J9176,location[#All],2,FALSE)</f>
        <v>United States</v>
      </c>
      <c r="L9176" t="str">
        <f>VLOOKUP(J9176,location[#All],3,)</f>
        <v>Cleveland</v>
      </c>
      <c r="M9176" t="str">
        <f>VLOOKUP(J9176,location[#All],4,)</f>
        <v>Ohio</v>
      </c>
      <c r="N9176">
        <f>VLOOKUP(J9176,location[#All],5,)</f>
        <v>44105</v>
      </c>
      <c r="O9176" t="str">
        <f>VLOOKUP(J9176,location[#All],6,)</f>
        <v>East</v>
      </c>
    </row>
    <row r="9177" spans="1:15" x14ac:dyDescent="0.25">
      <c r="A9177" t="s">
        <v>3253</v>
      </c>
      <c r="B9177" t="s">
        <v>2213</v>
      </c>
      <c r="C9177" s="1">
        <v>42937</v>
      </c>
      <c r="D9177" s="1">
        <v>42942</v>
      </c>
      <c r="E9177" t="s">
        <v>15</v>
      </c>
      <c r="F9177">
        <v>210564</v>
      </c>
      <c r="G9177">
        <v>6</v>
      </c>
      <c r="H9177">
        <v>4</v>
      </c>
      <c r="I9177">
        <v>-52641</v>
      </c>
      <c r="J9177" s="1" t="str">
        <f>INDEX(location!A:A,MATCH('Tabela Total'!A9177,location!A:A,0))</f>
        <v>US-2017-160465</v>
      </c>
      <c r="K9177" s="1" t="str">
        <f>VLOOKUP(J9177,location[#All],2,FALSE)</f>
        <v>United States</v>
      </c>
      <c r="L9177" t="str">
        <f>VLOOKUP(J9177,location[#All],3,)</f>
        <v>Cleveland</v>
      </c>
      <c r="M9177" t="str">
        <f>VLOOKUP(J9177,location[#All],4,)</f>
        <v>Ohio</v>
      </c>
      <c r="N9177">
        <f>VLOOKUP(J9177,location[#All],5,)</f>
        <v>44105</v>
      </c>
      <c r="O9177" t="str">
        <f>VLOOKUP(J9177,location[#All],6,)</f>
        <v>East</v>
      </c>
    </row>
    <row r="9178" spans="1:15" x14ac:dyDescent="0.25">
      <c r="A9178" t="s">
        <v>1340</v>
      </c>
      <c r="B9178" t="s">
        <v>1341</v>
      </c>
      <c r="C9178" s="1">
        <v>42349</v>
      </c>
      <c r="D9178" s="1">
        <v>42350</v>
      </c>
      <c r="E9178" t="s">
        <v>44</v>
      </c>
      <c r="F9178">
        <v>19662</v>
      </c>
      <c r="G9178">
        <v>2</v>
      </c>
      <c r="H9178">
        <v>0</v>
      </c>
      <c r="I9178">
        <v>963438</v>
      </c>
      <c r="J9178" s="1" t="str">
        <f>INDEX(location!A:A,MATCH('Tabela Total'!A9178,location!A:A,0))</f>
        <v>CA-2015-150560</v>
      </c>
      <c r="K9178" s="1" t="str">
        <f>VLOOKUP(J9178,location[#All],2,FALSE)</f>
        <v>United States</v>
      </c>
      <c r="L9178" t="str">
        <f>VLOOKUP(J9178,location[#All],3,)</f>
        <v>Suffolk</v>
      </c>
      <c r="M9178" t="str">
        <f>VLOOKUP(J9178,location[#All],4,)</f>
        <v>Virginia</v>
      </c>
      <c r="N9178">
        <f>VLOOKUP(J9178,location[#All],5,)</f>
        <v>23434</v>
      </c>
      <c r="O9178" t="str">
        <f>VLOOKUP(J9178,location[#All],6,)</f>
        <v>South</v>
      </c>
    </row>
    <row r="9179" spans="1:15" x14ac:dyDescent="0.25">
      <c r="A9179" t="s">
        <v>1831</v>
      </c>
      <c r="B9179" t="s">
        <v>1341</v>
      </c>
      <c r="C9179" s="1">
        <v>42933</v>
      </c>
      <c r="D9179" s="1">
        <v>42938</v>
      </c>
      <c r="E9179" t="s">
        <v>15</v>
      </c>
      <c r="F9179">
        <v>7904</v>
      </c>
      <c r="G9179">
        <v>2</v>
      </c>
      <c r="H9179">
        <v>2</v>
      </c>
      <c r="I9179">
        <v>21736</v>
      </c>
      <c r="J9179" s="1" t="str">
        <f>INDEX(location!A:A,MATCH('Tabela Total'!A9179,location!A:A,0))</f>
        <v>CA-2017-139948</v>
      </c>
      <c r="K9179" s="1" t="str">
        <f>VLOOKUP(J9179,location[#All],2,FALSE)</f>
        <v>United States</v>
      </c>
      <c r="L9179" t="str">
        <f>VLOOKUP(J9179,location[#All],3,)</f>
        <v>Tampa</v>
      </c>
      <c r="M9179" t="str">
        <f>VLOOKUP(J9179,location[#All],4,)</f>
        <v>Florida</v>
      </c>
      <c r="N9179">
        <f>VLOOKUP(J9179,location[#All],5,)</f>
        <v>33614</v>
      </c>
      <c r="O9179" t="str">
        <f>VLOOKUP(J9179,location[#All],6,)</f>
        <v>South</v>
      </c>
    </row>
    <row r="9180" spans="1:15" x14ac:dyDescent="0.25">
      <c r="A9180" t="s">
        <v>3318</v>
      </c>
      <c r="B9180" t="s">
        <v>1341</v>
      </c>
      <c r="C9180" s="1">
        <v>42316</v>
      </c>
      <c r="D9180" s="1">
        <v>42320</v>
      </c>
      <c r="E9180" t="s">
        <v>15</v>
      </c>
      <c r="F9180">
        <v>1199</v>
      </c>
      <c r="G9180">
        <v>2</v>
      </c>
      <c r="H9180">
        <v>0</v>
      </c>
      <c r="I9180">
        <v>43164</v>
      </c>
      <c r="J9180" s="1" t="str">
        <f>INDEX(location!A:A,MATCH('Tabela Total'!A9180,location!A:A,0))</f>
        <v>CA-2015-154886</v>
      </c>
      <c r="K9180" s="1" t="str">
        <f>VLOOKUP(J9180,location[#All],2,FALSE)</f>
        <v>United States</v>
      </c>
      <c r="L9180" t="str">
        <f>VLOOKUP(J9180,location[#All],3,)</f>
        <v>San Francisco</v>
      </c>
      <c r="M9180" t="str">
        <f>VLOOKUP(J9180,location[#All],4,)</f>
        <v>California</v>
      </c>
      <c r="N9180">
        <f>VLOOKUP(J9180,location[#All],5,)</f>
        <v>94109</v>
      </c>
      <c r="O9180" t="str">
        <f>VLOOKUP(J9180,location[#All],6,)</f>
        <v>West</v>
      </c>
    </row>
    <row r="9181" spans="1:15" x14ac:dyDescent="0.25">
      <c r="A9181" t="s">
        <v>4119</v>
      </c>
      <c r="B9181" t="s">
        <v>1341</v>
      </c>
      <c r="C9181" s="1">
        <v>42937</v>
      </c>
      <c r="D9181" s="1">
        <v>42941</v>
      </c>
      <c r="E9181" t="s">
        <v>15</v>
      </c>
      <c r="F9181">
        <v>1634</v>
      </c>
      <c r="G9181">
        <v>2</v>
      </c>
      <c r="H9181">
        <v>0</v>
      </c>
      <c r="I9181">
        <v>76798</v>
      </c>
      <c r="J9181" s="1" t="str">
        <f>INDEX(location!A:A,MATCH('Tabela Total'!A9181,location!A:A,0))</f>
        <v>CA-2017-145429</v>
      </c>
      <c r="K9181" s="1" t="str">
        <f>VLOOKUP(J9181,location[#All],2,FALSE)</f>
        <v>United States</v>
      </c>
      <c r="L9181" t="str">
        <f>VLOOKUP(J9181,location[#All],3,)</f>
        <v>San Diego</v>
      </c>
      <c r="M9181" t="str">
        <f>VLOOKUP(J9181,location[#All],4,)</f>
        <v>California</v>
      </c>
      <c r="N9181">
        <f>VLOOKUP(J9181,location[#All],5,)</f>
        <v>92024</v>
      </c>
      <c r="O9181" t="str">
        <f>VLOOKUP(J9181,location[#All],6,)</f>
        <v>West</v>
      </c>
    </row>
    <row r="9182" spans="1:15" x14ac:dyDescent="0.25">
      <c r="A9182" t="s">
        <v>4119</v>
      </c>
      <c r="B9182" t="s">
        <v>1341</v>
      </c>
      <c r="C9182" s="1">
        <v>42937</v>
      </c>
      <c r="D9182" s="1">
        <v>42941</v>
      </c>
      <c r="E9182" t="s">
        <v>15</v>
      </c>
      <c r="F9182">
        <v>225296</v>
      </c>
      <c r="G9182">
        <v>2</v>
      </c>
      <c r="H9182">
        <v>2</v>
      </c>
      <c r="I9182">
        <v>225296</v>
      </c>
      <c r="J9182" s="1" t="str">
        <f>INDEX(location!A:A,MATCH('Tabela Total'!A9182,location!A:A,0))</f>
        <v>CA-2017-145429</v>
      </c>
      <c r="K9182" s="1" t="str">
        <f>VLOOKUP(J9182,location[#All],2,FALSE)</f>
        <v>United States</v>
      </c>
      <c r="L9182" t="str">
        <f>VLOOKUP(J9182,location[#All],3,)</f>
        <v>San Diego</v>
      </c>
      <c r="M9182" t="str">
        <f>VLOOKUP(J9182,location[#All],4,)</f>
        <v>California</v>
      </c>
      <c r="N9182">
        <f>VLOOKUP(J9182,location[#All],5,)</f>
        <v>92024</v>
      </c>
      <c r="O9182" t="str">
        <f>VLOOKUP(J9182,location[#All],6,)</f>
        <v>West</v>
      </c>
    </row>
    <row r="9183" spans="1:15" x14ac:dyDescent="0.25">
      <c r="A9183" t="s">
        <v>4119</v>
      </c>
      <c r="B9183" t="s">
        <v>1341</v>
      </c>
      <c r="C9183" s="1">
        <v>42937</v>
      </c>
      <c r="D9183" s="1">
        <v>42941</v>
      </c>
      <c r="E9183" t="s">
        <v>15</v>
      </c>
      <c r="F9183">
        <v>50352</v>
      </c>
      <c r="G9183">
        <v>3</v>
      </c>
      <c r="H9183">
        <v>2</v>
      </c>
      <c r="I9183">
        <v>176232</v>
      </c>
      <c r="J9183" s="1" t="str">
        <f>INDEX(location!A:A,MATCH('Tabela Total'!A9183,location!A:A,0))</f>
        <v>CA-2017-145429</v>
      </c>
      <c r="K9183" s="1" t="str">
        <f>VLOOKUP(J9183,location[#All],2,FALSE)</f>
        <v>United States</v>
      </c>
      <c r="L9183" t="str">
        <f>VLOOKUP(J9183,location[#All],3,)</f>
        <v>San Diego</v>
      </c>
      <c r="M9183" t="str">
        <f>VLOOKUP(J9183,location[#All],4,)</f>
        <v>California</v>
      </c>
      <c r="N9183">
        <f>VLOOKUP(J9183,location[#All],5,)</f>
        <v>92024</v>
      </c>
      <c r="O9183" t="str">
        <f>VLOOKUP(J9183,location[#All],6,)</f>
        <v>West</v>
      </c>
    </row>
    <row r="9184" spans="1:15" x14ac:dyDescent="0.25">
      <c r="A9184" t="s">
        <v>4218</v>
      </c>
      <c r="B9184" t="s">
        <v>1341</v>
      </c>
      <c r="C9184" s="1">
        <v>42640</v>
      </c>
      <c r="D9184" s="1">
        <v>42646</v>
      </c>
      <c r="E9184" t="s">
        <v>15</v>
      </c>
      <c r="F9184">
        <v>1001584</v>
      </c>
      <c r="G9184">
        <v>2</v>
      </c>
      <c r="H9184">
        <v>2</v>
      </c>
      <c r="I9184">
        <v>125198</v>
      </c>
      <c r="J9184" s="1" t="str">
        <f>INDEX(location!A:A,MATCH('Tabela Total'!A9184,location!A:A,0))</f>
        <v>CA-2016-140249</v>
      </c>
      <c r="K9184" s="1" t="str">
        <f>VLOOKUP(J9184,location[#All],2,FALSE)</f>
        <v>United States</v>
      </c>
      <c r="L9184" t="str">
        <f>VLOOKUP(J9184,location[#All],3,)</f>
        <v>Seattle</v>
      </c>
      <c r="M9184" t="str">
        <f>VLOOKUP(J9184,location[#All],4,)</f>
        <v>Washington</v>
      </c>
      <c r="N9184">
        <f>VLOOKUP(J9184,location[#All],5,)</f>
        <v>98103</v>
      </c>
      <c r="O9184" t="str">
        <f>VLOOKUP(J9184,location[#All],6,)</f>
        <v>West</v>
      </c>
    </row>
    <row r="9185" spans="1:15" x14ac:dyDescent="0.25">
      <c r="A9185" t="s">
        <v>5208</v>
      </c>
      <c r="B9185" t="s">
        <v>1341</v>
      </c>
      <c r="C9185" s="1">
        <v>42177</v>
      </c>
      <c r="D9185" s="1">
        <v>42182</v>
      </c>
      <c r="E9185" t="s">
        <v>15</v>
      </c>
      <c r="F9185">
        <v>1217568</v>
      </c>
      <c r="G9185">
        <v>2</v>
      </c>
      <c r="H9185">
        <v>2</v>
      </c>
      <c r="I9185">
        <v>456588</v>
      </c>
      <c r="J9185" s="1" t="str">
        <f>INDEX(location!A:A,MATCH('Tabela Total'!A9185,location!A:A,0))</f>
        <v>CA-2015-153423</v>
      </c>
      <c r="K9185" s="1" t="str">
        <f>VLOOKUP(J9185,location[#All],2,FALSE)</f>
        <v>United States</v>
      </c>
      <c r="L9185" t="str">
        <f>VLOOKUP(J9185,location[#All],3,)</f>
        <v>Rochester</v>
      </c>
      <c r="M9185" t="str">
        <f>VLOOKUP(J9185,location[#All],4,)</f>
        <v>New York</v>
      </c>
      <c r="N9185">
        <f>VLOOKUP(J9185,location[#All],5,)</f>
        <v>14609</v>
      </c>
      <c r="O9185" t="str">
        <f>VLOOKUP(J9185,location[#All],6,)</f>
        <v>East</v>
      </c>
    </row>
    <row r="9186" spans="1:15" x14ac:dyDescent="0.25">
      <c r="A9186" t="s">
        <v>5806</v>
      </c>
      <c r="B9186" t="s">
        <v>1341</v>
      </c>
      <c r="C9186" s="1">
        <v>42253</v>
      </c>
      <c r="D9186" s="1">
        <v>42256</v>
      </c>
      <c r="E9186" t="s">
        <v>10</v>
      </c>
      <c r="F9186">
        <v>8598</v>
      </c>
      <c r="G9186">
        <v>1</v>
      </c>
      <c r="H9186">
        <v>0</v>
      </c>
      <c r="I9186">
        <v>223548</v>
      </c>
      <c r="J9186" s="1" t="str">
        <f>INDEX(location!A:A,MATCH('Tabela Total'!A9186,location!A:A,0))</f>
        <v>US-2015-151435</v>
      </c>
      <c r="K9186" s="1" t="str">
        <f>VLOOKUP(J9186,location[#All],2,FALSE)</f>
        <v>United States</v>
      </c>
      <c r="L9186" t="str">
        <f>VLOOKUP(J9186,location[#All],3,)</f>
        <v>Lafayette</v>
      </c>
      <c r="M9186" t="str">
        <f>VLOOKUP(J9186,location[#All],4,)</f>
        <v>Louisiana</v>
      </c>
      <c r="N9186">
        <f>VLOOKUP(J9186,location[#All],5,)</f>
        <v>70506</v>
      </c>
      <c r="O9186" t="str">
        <f>VLOOKUP(J9186,location[#All],6,)</f>
        <v>South</v>
      </c>
    </row>
    <row r="9187" spans="1:15" x14ac:dyDescent="0.25">
      <c r="A9187" t="s">
        <v>991</v>
      </c>
      <c r="B9187" t="s">
        <v>992</v>
      </c>
      <c r="C9187" s="1">
        <v>42565</v>
      </c>
      <c r="D9187" s="1">
        <v>42569</v>
      </c>
      <c r="E9187" t="s">
        <v>10</v>
      </c>
      <c r="F9187">
        <v>1121</v>
      </c>
      <c r="G9187">
        <v>1</v>
      </c>
      <c r="H9187">
        <v>0</v>
      </c>
      <c r="I9187">
        <v>3363</v>
      </c>
      <c r="J9187" s="1" t="str">
        <f>INDEX(location!A:A,MATCH('Tabela Total'!A9187,location!A:A,0))</f>
        <v>CA-2016-137050</v>
      </c>
      <c r="K9187" s="1" t="str">
        <f>VLOOKUP(J9187,location[#All],2,FALSE)</f>
        <v>United States</v>
      </c>
      <c r="L9187" t="str">
        <f>VLOOKUP(J9187,location[#All],3,)</f>
        <v>New York City</v>
      </c>
      <c r="M9187" t="str">
        <f>VLOOKUP(J9187,location[#All],4,)</f>
        <v>New York</v>
      </c>
      <c r="N9187">
        <f>VLOOKUP(J9187,location[#All],5,)</f>
        <v>10009</v>
      </c>
      <c r="O9187" t="str">
        <f>VLOOKUP(J9187,location[#All],6,)</f>
        <v>East</v>
      </c>
    </row>
    <row r="9188" spans="1:15" x14ac:dyDescent="0.25">
      <c r="A9188" t="s">
        <v>991</v>
      </c>
      <c r="B9188" t="s">
        <v>992</v>
      </c>
      <c r="C9188" s="1">
        <v>42565</v>
      </c>
      <c r="D9188" s="1">
        <v>42569</v>
      </c>
      <c r="E9188" t="s">
        <v>10</v>
      </c>
      <c r="F9188">
        <v>9144</v>
      </c>
      <c r="G9188">
        <v>3</v>
      </c>
      <c r="H9188">
        <v>2</v>
      </c>
      <c r="I9188">
        <v>32004</v>
      </c>
      <c r="J9188" s="1" t="str">
        <f>INDEX(location!A:A,MATCH('Tabela Total'!A9188,location!A:A,0))</f>
        <v>CA-2016-137050</v>
      </c>
      <c r="K9188" s="1" t="str">
        <f>VLOOKUP(J9188,location[#All],2,FALSE)</f>
        <v>United States</v>
      </c>
      <c r="L9188" t="str">
        <f>VLOOKUP(J9188,location[#All],3,)</f>
        <v>New York City</v>
      </c>
      <c r="M9188" t="str">
        <f>VLOOKUP(J9188,location[#All],4,)</f>
        <v>New York</v>
      </c>
      <c r="N9188">
        <f>VLOOKUP(J9188,location[#All],5,)</f>
        <v>10009</v>
      </c>
      <c r="O9188" t="str">
        <f>VLOOKUP(J9188,location[#All],6,)</f>
        <v>East</v>
      </c>
    </row>
    <row r="9189" spans="1:15" x14ac:dyDescent="0.25">
      <c r="A9189" t="s">
        <v>991</v>
      </c>
      <c r="B9189" t="s">
        <v>992</v>
      </c>
      <c r="C9189" s="1">
        <v>42565</v>
      </c>
      <c r="D9189" s="1">
        <v>42569</v>
      </c>
      <c r="E9189" t="s">
        <v>10</v>
      </c>
      <c r="F9189">
        <v>1407</v>
      </c>
      <c r="G9189">
        <v>7</v>
      </c>
      <c r="H9189">
        <v>0</v>
      </c>
      <c r="I9189">
        <v>68943</v>
      </c>
      <c r="J9189" s="1" t="str">
        <f>INDEX(location!A:A,MATCH('Tabela Total'!A9189,location!A:A,0))</f>
        <v>CA-2016-137050</v>
      </c>
      <c r="K9189" s="1" t="str">
        <f>VLOOKUP(J9189,location[#All],2,FALSE)</f>
        <v>United States</v>
      </c>
      <c r="L9189" t="str">
        <f>VLOOKUP(J9189,location[#All],3,)</f>
        <v>New York City</v>
      </c>
      <c r="M9189" t="str">
        <f>VLOOKUP(J9189,location[#All],4,)</f>
        <v>New York</v>
      </c>
      <c r="N9189">
        <f>VLOOKUP(J9189,location[#All],5,)</f>
        <v>10009</v>
      </c>
      <c r="O9189" t="str">
        <f>VLOOKUP(J9189,location[#All],6,)</f>
        <v>East</v>
      </c>
    </row>
    <row r="9190" spans="1:15" x14ac:dyDescent="0.25">
      <c r="A9190" t="s">
        <v>991</v>
      </c>
      <c r="B9190" t="s">
        <v>992</v>
      </c>
      <c r="C9190" s="1">
        <v>42565</v>
      </c>
      <c r="D9190" s="1">
        <v>42569</v>
      </c>
      <c r="E9190" t="s">
        <v>10</v>
      </c>
      <c r="F9190">
        <v>4186</v>
      </c>
      <c r="G9190">
        <v>7</v>
      </c>
      <c r="H9190">
        <v>0</v>
      </c>
      <c r="I9190">
        <v>10465</v>
      </c>
      <c r="J9190" s="1" t="str">
        <f>INDEX(location!A:A,MATCH('Tabela Total'!A9190,location!A:A,0))</f>
        <v>CA-2016-137050</v>
      </c>
      <c r="K9190" s="1" t="str">
        <f>VLOOKUP(J9190,location[#All],2,FALSE)</f>
        <v>United States</v>
      </c>
      <c r="L9190" t="str">
        <f>VLOOKUP(J9190,location[#All],3,)</f>
        <v>New York City</v>
      </c>
      <c r="M9190" t="str">
        <f>VLOOKUP(J9190,location[#All],4,)</f>
        <v>New York</v>
      </c>
      <c r="N9190">
        <f>VLOOKUP(J9190,location[#All],5,)</f>
        <v>10009</v>
      </c>
      <c r="O9190" t="str">
        <f>VLOOKUP(J9190,location[#All],6,)</f>
        <v>East</v>
      </c>
    </row>
    <row r="9191" spans="1:15" x14ac:dyDescent="0.25">
      <c r="A9191" t="s">
        <v>991</v>
      </c>
      <c r="B9191" t="s">
        <v>992</v>
      </c>
      <c r="C9191" s="1">
        <v>42565</v>
      </c>
      <c r="D9191" s="1">
        <v>42569</v>
      </c>
      <c r="E9191" t="s">
        <v>10</v>
      </c>
      <c r="F9191">
        <v>8544</v>
      </c>
      <c r="G9191">
        <v>2</v>
      </c>
      <c r="H9191">
        <v>2</v>
      </c>
      <c r="I9191">
        <v>28836</v>
      </c>
      <c r="J9191" s="1" t="str">
        <f>INDEX(location!A:A,MATCH('Tabela Total'!A9191,location!A:A,0))</f>
        <v>CA-2016-137050</v>
      </c>
      <c r="K9191" s="1" t="str">
        <f>VLOOKUP(J9191,location[#All],2,FALSE)</f>
        <v>United States</v>
      </c>
      <c r="L9191" t="str">
        <f>VLOOKUP(J9191,location[#All],3,)</f>
        <v>New York City</v>
      </c>
      <c r="M9191" t="str">
        <f>VLOOKUP(J9191,location[#All],4,)</f>
        <v>New York</v>
      </c>
      <c r="N9191">
        <f>VLOOKUP(J9191,location[#All],5,)</f>
        <v>10009</v>
      </c>
      <c r="O9191" t="str">
        <f>VLOOKUP(J9191,location[#All],6,)</f>
        <v>East</v>
      </c>
    </row>
    <row r="9192" spans="1:15" x14ac:dyDescent="0.25">
      <c r="A9192" t="s">
        <v>991</v>
      </c>
      <c r="B9192" t="s">
        <v>992</v>
      </c>
      <c r="C9192" s="1">
        <v>42565</v>
      </c>
      <c r="D9192" s="1">
        <v>42569</v>
      </c>
      <c r="E9192" t="s">
        <v>10</v>
      </c>
      <c r="F9192">
        <v>579136</v>
      </c>
      <c r="G9192">
        <v>4</v>
      </c>
      <c r="H9192">
        <v>2</v>
      </c>
      <c r="I9192">
        <v>217176</v>
      </c>
      <c r="J9192" s="1" t="str">
        <f>INDEX(location!A:A,MATCH('Tabela Total'!A9192,location!A:A,0))</f>
        <v>CA-2016-137050</v>
      </c>
      <c r="K9192" s="1" t="str">
        <f>VLOOKUP(J9192,location[#All],2,FALSE)</f>
        <v>United States</v>
      </c>
      <c r="L9192" t="str">
        <f>VLOOKUP(J9192,location[#All],3,)</f>
        <v>New York City</v>
      </c>
      <c r="M9192" t="str">
        <f>VLOOKUP(J9192,location[#All],4,)</f>
        <v>New York</v>
      </c>
      <c r="N9192">
        <f>VLOOKUP(J9192,location[#All],5,)</f>
        <v>10009</v>
      </c>
      <c r="O9192" t="str">
        <f>VLOOKUP(J9192,location[#All],6,)</f>
        <v>East</v>
      </c>
    </row>
    <row r="9193" spans="1:15" x14ac:dyDescent="0.25">
      <c r="A9193" t="s">
        <v>4552</v>
      </c>
      <c r="B9193" t="s">
        <v>992</v>
      </c>
      <c r="C9193" s="1">
        <v>41945</v>
      </c>
      <c r="D9193" s="1">
        <v>41950</v>
      </c>
      <c r="E9193" t="s">
        <v>10</v>
      </c>
      <c r="F9193">
        <v>4194</v>
      </c>
      <c r="G9193">
        <v>2</v>
      </c>
      <c r="H9193">
        <v>0</v>
      </c>
      <c r="I9193">
        <v>150984</v>
      </c>
      <c r="J9193" s="1" t="str">
        <f>INDEX(location!A:A,MATCH('Tabela Total'!A9193,location!A:A,0))</f>
        <v>CA-2014-134726</v>
      </c>
      <c r="K9193" s="1" t="str">
        <f>VLOOKUP(J9193,location[#All],2,FALSE)</f>
        <v>United States</v>
      </c>
      <c r="L9193" t="str">
        <f>VLOOKUP(J9193,location[#All],3,)</f>
        <v>Seattle</v>
      </c>
      <c r="M9193" t="str">
        <f>VLOOKUP(J9193,location[#All],4,)</f>
        <v>Washington</v>
      </c>
      <c r="N9193">
        <f>VLOOKUP(J9193,location[#All],5,)</f>
        <v>98115</v>
      </c>
      <c r="O9193" t="str">
        <f>VLOOKUP(J9193,location[#All],6,)</f>
        <v>West</v>
      </c>
    </row>
    <row r="9194" spans="1:15" x14ac:dyDescent="0.25">
      <c r="A9194" t="s">
        <v>4552</v>
      </c>
      <c r="B9194" t="s">
        <v>992</v>
      </c>
      <c r="C9194" s="1">
        <v>41945</v>
      </c>
      <c r="D9194" s="1">
        <v>41950</v>
      </c>
      <c r="E9194" t="s">
        <v>10</v>
      </c>
      <c r="F9194">
        <v>52792</v>
      </c>
      <c r="G9194">
        <v>1</v>
      </c>
      <c r="H9194">
        <v>2</v>
      </c>
      <c r="I9194">
        <v>46193</v>
      </c>
      <c r="J9194" s="1" t="str">
        <f>INDEX(location!A:A,MATCH('Tabela Total'!A9194,location!A:A,0))</f>
        <v>CA-2014-134726</v>
      </c>
      <c r="K9194" s="1" t="str">
        <f>VLOOKUP(J9194,location[#All],2,FALSE)</f>
        <v>United States</v>
      </c>
      <c r="L9194" t="str">
        <f>VLOOKUP(J9194,location[#All],3,)</f>
        <v>Seattle</v>
      </c>
      <c r="M9194" t="str">
        <f>VLOOKUP(J9194,location[#All],4,)</f>
        <v>Washington</v>
      </c>
      <c r="N9194">
        <f>VLOOKUP(J9194,location[#All],5,)</f>
        <v>98115</v>
      </c>
      <c r="O9194" t="str">
        <f>VLOOKUP(J9194,location[#All],6,)</f>
        <v>West</v>
      </c>
    </row>
    <row r="9195" spans="1:15" x14ac:dyDescent="0.25">
      <c r="A9195" t="s">
        <v>1112</v>
      </c>
      <c r="B9195" t="s">
        <v>1113</v>
      </c>
      <c r="C9195" s="1">
        <v>42924</v>
      </c>
      <c r="D9195" s="1">
        <v>42927</v>
      </c>
      <c r="E9195" t="s">
        <v>44</v>
      </c>
      <c r="F9195">
        <v>1459</v>
      </c>
      <c r="G9195">
        <v>5</v>
      </c>
      <c r="H9195">
        <v>0</v>
      </c>
      <c r="I9195">
        <v>62737</v>
      </c>
      <c r="J9195" s="1" t="str">
        <f>INDEX(location!A:A,MATCH('Tabela Total'!A9195,location!A:A,0))</f>
        <v>CA-2017-133249</v>
      </c>
      <c r="K9195" s="1" t="str">
        <f>VLOOKUP(J9195,location[#All],2,FALSE)</f>
        <v>United States</v>
      </c>
      <c r="L9195" t="str">
        <f>VLOOKUP(J9195,location[#All],3,)</f>
        <v>Pico Rivera</v>
      </c>
      <c r="M9195" t="str">
        <f>VLOOKUP(J9195,location[#All],4,)</f>
        <v>California</v>
      </c>
      <c r="N9195">
        <f>VLOOKUP(J9195,location[#All],5,)</f>
        <v>90660</v>
      </c>
      <c r="O9195" t="str">
        <f>VLOOKUP(J9195,location[#All],6,)</f>
        <v>West</v>
      </c>
    </row>
    <row r="9196" spans="1:15" x14ac:dyDescent="0.25">
      <c r="A9196" t="s">
        <v>1135</v>
      </c>
      <c r="B9196" t="s">
        <v>1113</v>
      </c>
      <c r="C9196" s="1">
        <v>43043</v>
      </c>
      <c r="D9196" s="1">
        <v>43050</v>
      </c>
      <c r="E9196" t="s">
        <v>15</v>
      </c>
      <c r="F9196">
        <v>2368</v>
      </c>
      <c r="G9196">
        <v>2</v>
      </c>
      <c r="H9196">
        <v>2</v>
      </c>
      <c r="I9196">
        <v>888</v>
      </c>
      <c r="J9196" s="1" t="str">
        <f>INDEX(location!A:A,MATCH('Tabela Total'!A9196,location!A:A,0))</f>
        <v>CA-2017-105144</v>
      </c>
      <c r="K9196" s="1" t="str">
        <f>VLOOKUP(J9196,location[#All],2,FALSE)</f>
        <v>United States</v>
      </c>
      <c r="L9196" t="str">
        <f>VLOOKUP(J9196,location[#All],3,)</f>
        <v>Grand Prairie</v>
      </c>
      <c r="M9196" t="str">
        <f>VLOOKUP(J9196,location[#All],4,)</f>
        <v>Texas</v>
      </c>
      <c r="N9196">
        <f>VLOOKUP(J9196,location[#All],5,)</f>
        <v>75051</v>
      </c>
      <c r="O9196" t="str">
        <f>VLOOKUP(J9196,location[#All],6,)</f>
        <v>Central</v>
      </c>
    </row>
    <row r="9197" spans="1:15" x14ac:dyDescent="0.25">
      <c r="A9197" t="s">
        <v>2415</v>
      </c>
      <c r="B9197" t="s">
        <v>1113</v>
      </c>
      <c r="C9197" s="1">
        <v>42919</v>
      </c>
      <c r="D9197" s="1">
        <v>42922</v>
      </c>
      <c r="E9197" t="s">
        <v>10</v>
      </c>
      <c r="F9197">
        <v>32896</v>
      </c>
      <c r="G9197">
        <v>4</v>
      </c>
      <c r="H9197">
        <v>2</v>
      </c>
      <c r="I9197">
        <v>111024</v>
      </c>
      <c r="J9197" s="1" t="str">
        <f>INDEX(location!A:A,MATCH('Tabela Total'!A9197,location!A:A,0))</f>
        <v>US-2017-111024</v>
      </c>
      <c r="K9197" s="1" t="str">
        <f>VLOOKUP(J9197,location[#All],2,FALSE)</f>
        <v>United States</v>
      </c>
      <c r="L9197" t="str">
        <f>VLOOKUP(J9197,location[#All],3,)</f>
        <v>Lancaster</v>
      </c>
      <c r="M9197" t="str">
        <f>VLOOKUP(J9197,location[#All],4,)</f>
        <v>Ohio</v>
      </c>
      <c r="N9197">
        <f>VLOOKUP(J9197,location[#All],5,)</f>
        <v>43130</v>
      </c>
      <c r="O9197" t="str">
        <f>VLOOKUP(J9197,location[#All],6,)</f>
        <v>East</v>
      </c>
    </row>
    <row r="9198" spans="1:15" x14ac:dyDescent="0.25">
      <c r="A9198" t="s">
        <v>2415</v>
      </c>
      <c r="B9198" t="s">
        <v>1113</v>
      </c>
      <c r="C9198" s="1">
        <v>42919</v>
      </c>
      <c r="D9198" s="1">
        <v>42922</v>
      </c>
      <c r="E9198" t="s">
        <v>10</v>
      </c>
      <c r="F9198">
        <v>215148</v>
      </c>
      <c r="G9198">
        <v>2</v>
      </c>
      <c r="H9198">
        <v>4</v>
      </c>
      <c r="I9198">
        <v>-1039882</v>
      </c>
      <c r="J9198" s="1" t="str">
        <f>INDEX(location!A:A,MATCH('Tabela Total'!A9198,location!A:A,0))</f>
        <v>US-2017-111024</v>
      </c>
      <c r="K9198" s="1" t="str">
        <f>VLOOKUP(J9198,location[#All],2,FALSE)</f>
        <v>United States</v>
      </c>
      <c r="L9198" t="str">
        <f>VLOOKUP(J9198,location[#All],3,)</f>
        <v>Lancaster</v>
      </c>
      <c r="M9198" t="str">
        <f>VLOOKUP(J9198,location[#All],4,)</f>
        <v>Ohio</v>
      </c>
      <c r="N9198">
        <f>VLOOKUP(J9198,location[#All],5,)</f>
        <v>43130</v>
      </c>
      <c r="O9198" t="str">
        <f>VLOOKUP(J9198,location[#All],6,)</f>
        <v>East</v>
      </c>
    </row>
    <row r="9199" spans="1:15" x14ac:dyDescent="0.25">
      <c r="A9199" t="s">
        <v>2415</v>
      </c>
      <c r="B9199" t="s">
        <v>1113</v>
      </c>
      <c r="C9199" s="1">
        <v>42919</v>
      </c>
      <c r="D9199" s="1">
        <v>42922</v>
      </c>
      <c r="E9199" t="s">
        <v>10</v>
      </c>
      <c r="F9199">
        <v>3096</v>
      </c>
      <c r="G9199">
        <v>6</v>
      </c>
      <c r="H9199">
        <v>2</v>
      </c>
      <c r="I9199">
        <v>11223</v>
      </c>
      <c r="J9199" s="1" t="str">
        <f>INDEX(location!A:A,MATCH('Tabela Total'!A9199,location!A:A,0))</f>
        <v>US-2017-111024</v>
      </c>
      <c r="K9199" s="1" t="str">
        <f>VLOOKUP(J9199,location[#All],2,FALSE)</f>
        <v>United States</v>
      </c>
      <c r="L9199" t="str">
        <f>VLOOKUP(J9199,location[#All],3,)</f>
        <v>Lancaster</v>
      </c>
      <c r="M9199" t="str">
        <f>VLOOKUP(J9199,location[#All],4,)</f>
        <v>Ohio</v>
      </c>
      <c r="N9199">
        <f>VLOOKUP(J9199,location[#All],5,)</f>
        <v>43130</v>
      </c>
      <c r="O9199" t="str">
        <f>VLOOKUP(J9199,location[#All],6,)</f>
        <v>East</v>
      </c>
    </row>
    <row r="9200" spans="1:15" x14ac:dyDescent="0.25">
      <c r="A9200" t="s">
        <v>2635</v>
      </c>
      <c r="B9200" t="s">
        <v>1113</v>
      </c>
      <c r="C9200" s="1">
        <v>43064</v>
      </c>
      <c r="D9200" s="1">
        <v>43066</v>
      </c>
      <c r="E9200" t="s">
        <v>10</v>
      </c>
      <c r="F9200">
        <v>50181</v>
      </c>
      <c r="G9200">
        <v>3</v>
      </c>
      <c r="H9200">
        <v>0</v>
      </c>
      <c r="I9200">
        <v>0</v>
      </c>
      <c r="J9200" s="1" t="str">
        <f>INDEX(location!A:A,MATCH('Tabela Total'!A9200,location!A:A,0))</f>
        <v>CA-2017-129000</v>
      </c>
      <c r="K9200" s="1" t="str">
        <f>VLOOKUP(J9200,location[#All],2,FALSE)</f>
        <v>United States</v>
      </c>
      <c r="L9200" t="str">
        <f>VLOOKUP(J9200,location[#All],3,)</f>
        <v>Canton</v>
      </c>
      <c r="M9200" t="str">
        <f>VLOOKUP(J9200,location[#All],4,)</f>
        <v>Michigan</v>
      </c>
      <c r="N9200">
        <f>VLOOKUP(J9200,location[#All],5,)</f>
        <v>48187</v>
      </c>
      <c r="O9200" t="str">
        <f>VLOOKUP(J9200,location[#All],6,)</f>
        <v>Central</v>
      </c>
    </row>
    <row r="9201" spans="1:15" x14ac:dyDescent="0.25">
      <c r="A9201" t="s">
        <v>3241</v>
      </c>
      <c r="B9201" t="s">
        <v>1113</v>
      </c>
      <c r="C9201" s="1">
        <v>41947</v>
      </c>
      <c r="D9201" s="1">
        <v>41953</v>
      </c>
      <c r="E9201" t="s">
        <v>15</v>
      </c>
      <c r="F9201">
        <v>52064</v>
      </c>
      <c r="G9201">
        <v>4</v>
      </c>
      <c r="H9201">
        <v>2</v>
      </c>
      <c r="I9201">
        <v>188732</v>
      </c>
      <c r="J9201" s="1" t="str">
        <f>INDEX(location!A:A,MATCH('Tabela Total'!A9201,location!A:A,0))</f>
        <v>CA-2014-132227</v>
      </c>
      <c r="K9201" s="1" t="str">
        <f>VLOOKUP(J9201,location[#All],2,FALSE)</f>
        <v>United States</v>
      </c>
      <c r="L9201" t="str">
        <f>VLOOKUP(J9201,location[#All],3,)</f>
        <v>New York City</v>
      </c>
      <c r="M9201" t="str">
        <f>VLOOKUP(J9201,location[#All],4,)</f>
        <v>New York</v>
      </c>
      <c r="N9201">
        <f>VLOOKUP(J9201,location[#All],5,)</f>
        <v>10011</v>
      </c>
      <c r="O9201" t="str">
        <f>VLOOKUP(J9201,location[#All],6,)</f>
        <v>East</v>
      </c>
    </row>
    <row r="9202" spans="1:15" x14ac:dyDescent="0.25">
      <c r="A9202" t="s">
        <v>3384</v>
      </c>
      <c r="B9202" t="s">
        <v>1113</v>
      </c>
      <c r="C9202" s="1">
        <v>41889</v>
      </c>
      <c r="D9202" s="1">
        <v>41892</v>
      </c>
      <c r="E9202" t="s">
        <v>44</v>
      </c>
      <c r="F9202">
        <v>196776</v>
      </c>
      <c r="G9202">
        <v>3</v>
      </c>
      <c r="H9202">
        <v>2</v>
      </c>
      <c r="I9202">
        <v>147582</v>
      </c>
      <c r="J9202" s="1" t="str">
        <f>INDEX(location!A:A,MATCH('Tabela Total'!A9202,location!A:A,0))</f>
        <v>CA-2014-105165</v>
      </c>
      <c r="K9202" s="1" t="str">
        <f>VLOOKUP(J9202,location[#All],2,FALSE)</f>
        <v>United States</v>
      </c>
      <c r="L9202" t="str">
        <f>VLOOKUP(J9202,location[#All],3,)</f>
        <v>Houston</v>
      </c>
      <c r="M9202" t="str">
        <f>VLOOKUP(J9202,location[#All],4,)</f>
        <v>Texas</v>
      </c>
      <c r="N9202">
        <f>VLOOKUP(J9202,location[#All],5,)</f>
        <v>77036</v>
      </c>
      <c r="O9202" t="str">
        <f>VLOOKUP(J9202,location[#All],6,)</f>
        <v>Central</v>
      </c>
    </row>
    <row r="9203" spans="1:15" x14ac:dyDescent="0.25">
      <c r="A9203" t="s">
        <v>3384</v>
      </c>
      <c r="B9203" t="s">
        <v>1113</v>
      </c>
      <c r="C9203" s="1">
        <v>41889</v>
      </c>
      <c r="D9203" s="1">
        <v>41892</v>
      </c>
      <c r="E9203" t="s">
        <v>44</v>
      </c>
      <c r="F9203">
        <v>292</v>
      </c>
      <c r="G9203">
        <v>2</v>
      </c>
      <c r="H9203">
        <v>8</v>
      </c>
      <c r="I9203">
        <v>-4818</v>
      </c>
      <c r="J9203" s="1" t="str">
        <f>INDEX(location!A:A,MATCH('Tabela Total'!A9203,location!A:A,0))</f>
        <v>CA-2014-105165</v>
      </c>
      <c r="K9203" s="1" t="str">
        <f>VLOOKUP(J9203,location[#All],2,FALSE)</f>
        <v>United States</v>
      </c>
      <c r="L9203" t="str">
        <f>VLOOKUP(J9203,location[#All],3,)</f>
        <v>Houston</v>
      </c>
      <c r="M9203" t="str">
        <f>VLOOKUP(J9203,location[#All],4,)</f>
        <v>Texas</v>
      </c>
      <c r="N9203">
        <f>VLOOKUP(J9203,location[#All],5,)</f>
        <v>77036</v>
      </c>
      <c r="O9203" t="str">
        <f>VLOOKUP(J9203,location[#All],6,)</f>
        <v>Central</v>
      </c>
    </row>
    <row r="9204" spans="1:15" x14ac:dyDescent="0.25">
      <c r="A9204" t="s">
        <v>3384</v>
      </c>
      <c r="B9204" t="s">
        <v>1113</v>
      </c>
      <c r="C9204" s="1">
        <v>41889</v>
      </c>
      <c r="D9204" s="1">
        <v>41892</v>
      </c>
      <c r="E9204" t="s">
        <v>44</v>
      </c>
      <c r="F9204">
        <v>200795</v>
      </c>
      <c r="G9204">
        <v>1</v>
      </c>
      <c r="H9204">
        <v>3</v>
      </c>
      <c r="I9204">
        <v>-22948</v>
      </c>
      <c r="J9204" s="1" t="str">
        <f>INDEX(location!A:A,MATCH('Tabela Total'!A9204,location!A:A,0))</f>
        <v>CA-2014-105165</v>
      </c>
      <c r="K9204" s="1" t="str">
        <f>VLOOKUP(J9204,location[#All],2,FALSE)</f>
        <v>United States</v>
      </c>
      <c r="L9204" t="str">
        <f>VLOOKUP(J9204,location[#All],3,)</f>
        <v>Houston</v>
      </c>
      <c r="M9204" t="str">
        <f>VLOOKUP(J9204,location[#All],4,)</f>
        <v>Texas</v>
      </c>
      <c r="N9204">
        <f>VLOOKUP(J9204,location[#All],5,)</f>
        <v>77036</v>
      </c>
      <c r="O9204" t="str">
        <f>VLOOKUP(J9204,location[#All],6,)</f>
        <v>Central</v>
      </c>
    </row>
    <row r="9205" spans="1:15" x14ac:dyDescent="0.25">
      <c r="A9205" t="s">
        <v>3384</v>
      </c>
      <c r="B9205" t="s">
        <v>1113</v>
      </c>
      <c r="C9205" s="1">
        <v>41889</v>
      </c>
      <c r="D9205" s="1">
        <v>41892</v>
      </c>
      <c r="E9205" t="s">
        <v>44</v>
      </c>
      <c r="F9205">
        <v>46688</v>
      </c>
      <c r="G9205">
        <v>4</v>
      </c>
      <c r="H9205">
        <v>2</v>
      </c>
      <c r="I9205">
        <v>-2918</v>
      </c>
      <c r="J9205" s="1" t="str">
        <f>INDEX(location!A:A,MATCH('Tabela Total'!A9205,location!A:A,0))</f>
        <v>CA-2014-105165</v>
      </c>
      <c r="K9205" s="1" t="str">
        <f>VLOOKUP(J9205,location[#All],2,FALSE)</f>
        <v>United States</v>
      </c>
      <c r="L9205" t="str">
        <f>VLOOKUP(J9205,location[#All],3,)</f>
        <v>Houston</v>
      </c>
      <c r="M9205" t="str">
        <f>VLOOKUP(J9205,location[#All],4,)</f>
        <v>Texas</v>
      </c>
      <c r="N9205">
        <f>VLOOKUP(J9205,location[#All],5,)</f>
        <v>77036</v>
      </c>
      <c r="O9205" t="str">
        <f>VLOOKUP(J9205,location[#All],6,)</f>
        <v>Central</v>
      </c>
    </row>
    <row r="9206" spans="1:15" x14ac:dyDescent="0.25">
      <c r="A9206" t="s">
        <v>3384</v>
      </c>
      <c r="B9206" t="s">
        <v>1113</v>
      </c>
      <c r="C9206" s="1">
        <v>41889</v>
      </c>
      <c r="D9206" s="1">
        <v>41892</v>
      </c>
      <c r="E9206" t="s">
        <v>44</v>
      </c>
      <c r="F9206">
        <v>21864</v>
      </c>
      <c r="G9206">
        <v>3</v>
      </c>
      <c r="H9206">
        <v>2</v>
      </c>
      <c r="I9206">
        <v>35529</v>
      </c>
      <c r="J9206" s="1" t="str">
        <f>INDEX(location!A:A,MATCH('Tabela Total'!A9206,location!A:A,0))</f>
        <v>CA-2014-105165</v>
      </c>
      <c r="K9206" s="1" t="str">
        <f>VLOOKUP(J9206,location[#All],2,FALSE)</f>
        <v>United States</v>
      </c>
      <c r="L9206" t="str">
        <f>VLOOKUP(J9206,location[#All],3,)</f>
        <v>Houston</v>
      </c>
      <c r="M9206" t="str">
        <f>VLOOKUP(J9206,location[#All],4,)</f>
        <v>Texas</v>
      </c>
      <c r="N9206">
        <f>VLOOKUP(J9206,location[#All],5,)</f>
        <v>77036</v>
      </c>
      <c r="O9206" t="str">
        <f>VLOOKUP(J9206,location[#All],6,)</f>
        <v>Central</v>
      </c>
    </row>
    <row r="9207" spans="1:15" x14ac:dyDescent="0.25">
      <c r="A9207" t="s">
        <v>3479</v>
      </c>
      <c r="B9207" t="s">
        <v>1113</v>
      </c>
      <c r="C9207" s="1">
        <v>42615</v>
      </c>
      <c r="D9207" s="1">
        <v>42617</v>
      </c>
      <c r="E9207" t="s">
        <v>44</v>
      </c>
      <c r="F9207">
        <v>4653</v>
      </c>
      <c r="G9207">
        <v>3</v>
      </c>
      <c r="H9207">
        <v>0</v>
      </c>
      <c r="I9207">
        <v>120978</v>
      </c>
      <c r="J9207" s="1" t="str">
        <f>INDEX(location!A:A,MATCH('Tabela Total'!A9207,location!A:A,0))</f>
        <v>CA-2016-113096</v>
      </c>
      <c r="K9207" s="1" t="str">
        <f>VLOOKUP(J9207,location[#All],2,FALSE)</f>
        <v>United States</v>
      </c>
      <c r="L9207" t="str">
        <f>VLOOKUP(J9207,location[#All],3,)</f>
        <v>San Francisco</v>
      </c>
      <c r="M9207" t="str">
        <f>VLOOKUP(J9207,location[#All],4,)</f>
        <v>California</v>
      </c>
      <c r="N9207">
        <f>VLOOKUP(J9207,location[#All],5,)</f>
        <v>94122</v>
      </c>
      <c r="O9207" t="str">
        <f>VLOOKUP(J9207,location[#All],6,)</f>
        <v>West</v>
      </c>
    </row>
    <row r="9208" spans="1:15" x14ac:dyDescent="0.25">
      <c r="A9208" t="s">
        <v>4849</v>
      </c>
      <c r="B9208" t="s">
        <v>1113</v>
      </c>
      <c r="C9208" s="1">
        <v>42635</v>
      </c>
      <c r="D9208" s="1">
        <v>42638</v>
      </c>
      <c r="E9208" t="s">
        <v>44</v>
      </c>
      <c r="F9208">
        <v>12834</v>
      </c>
      <c r="G9208">
        <v>6</v>
      </c>
      <c r="H9208">
        <v>0</v>
      </c>
      <c r="I9208">
        <v>372186</v>
      </c>
      <c r="J9208" s="1" t="str">
        <f>INDEX(location!A:A,MATCH('Tabela Total'!A9208,location!A:A,0))</f>
        <v>CA-2016-135965</v>
      </c>
      <c r="K9208" s="1" t="str">
        <f>VLOOKUP(J9208,location[#All],2,FALSE)</f>
        <v>United States</v>
      </c>
      <c r="L9208" t="str">
        <f>VLOOKUP(J9208,location[#All],3,)</f>
        <v>New York City</v>
      </c>
      <c r="M9208" t="str">
        <f>VLOOKUP(J9208,location[#All],4,)</f>
        <v>New York</v>
      </c>
      <c r="N9208">
        <f>VLOOKUP(J9208,location[#All],5,)</f>
        <v>10035</v>
      </c>
      <c r="O9208" t="str">
        <f>VLOOKUP(J9208,location[#All],6,)</f>
        <v>East</v>
      </c>
    </row>
    <row r="9209" spans="1:15" x14ac:dyDescent="0.25">
      <c r="A9209" t="s">
        <v>4900</v>
      </c>
      <c r="B9209" t="s">
        <v>1113</v>
      </c>
      <c r="C9209" s="1">
        <v>42359</v>
      </c>
      <c r="D9209" s="1">
        <v>42364</v>
      </c>
      <c r="E9209" t="s">
        <v>10</v>
      </c>
      <c r="F9209">
        <v>60053</v>
      </c>
      <c r="G9209">
        <v>2</v>
      </c>
      <c r="H9209">
        <v>3</v>
      </c>
      <c r="I9209">
        <v>137264</v>
      </c>
      <c r="J9209" s="1" t="str">
        <f>INDEX(location!A:A,MATCH('Tabela Total'!A9209,location!A:A,0))</f>
        <v>CA-2015-154284</v>
      </c>
      <c r="K9209" s="1" t="str">
        <f>VLOOKUP(J9209,location[#All],2,FALSE)</f>
        <v>United States</v>
      </c>
      <c r="L9209" t="str">
        <f>VLOOKUP(J9209,location[#All],3,)</f>
        <v>Saint Charles</v>
      </c>
      <c r="M9209" t="str">
        <f>VLOOKUP(J9209,location[#All],4,)</f>
        <v>Illinois</v>
      </c>
      <c r="N9209">
        <f>VLOOKUP(J9209,location[#All],5,)</f>
        <v>60174</v>
      </c>
      <c r="O9209" t="str">
        <f>VLOOKUP(J9209,location[#All],6,)</f>
        <v>Central</v>
      </c>
    </row>
    <row r="9210" spans="1:15" x14ac:dyDescent="0.25">
      <c r="A9210" t="s">
        <v>4900</v>
      </c>
      <c r="B9210" t="s">
        <v>1113</v>
      </c>
      <c r="C9210" s="1">
        <v>42359</v>
      </c>
      <c r="D9210" s="1">
        <v>42364</v>
      </c>
      <c r="E9210" t="s">
        <v>10</v>
      </c>
      <c r="F9210">
        <v>59904</v>
      </c>
      <c r="G9210">
        <v>2</v>
      </c>
      <c r="H9210">
        <v>2</v>
      </c>
      <c r="I9210">
        <v>142272</v>
      </c>
      <c r="J9210" s="1" t="str">
        <f>INDEX(location!A:A,MATCH('Tabela Total'!A9210,location!A:A,0))</f>
        <v>CA-2015-154284</v>
      </c>
      <c r="K9210" s="1" t="str">
        <f>VLOOKUP(J9210,location[#All],2,FALSE)</f>
        <v>United States</v>
      </c>
      <c r="L9210" t="str">
        <f>VLOOKUP(J9210,location[#All],3,)</f>
        <v>Saint Charles</v>
      </c>
      <c r="M9210" t="str">
        <f>VLOOKUP(J9210,location[#All],4,)</f>
        <v>Illinois</v>
      </c>
      <c r="N9210">
        <f>VLOOKUP(J9210,location[#All],5,)</f>
        <v>60174</v>
      </c>
      <c r="O9210" t="str">
        <f>VLOOKUP(J9210,location[#All],6,)</f>
        <v>Central</v>
      </c>
    </row>
    <row r="9211" spans="1:15" x14ac:dyDescent="0.25">
      <c r="A9211" t="s">
        <v>4900</v>
      </c>
      <c r="B9211" t="s">
        <v>1113</v>
      </c>
      <c r="C9211" s="1">
        <v>42359</v>
      </c>
      <c r="D9211" s="1">
        <v>42364</v>
      </c>
      <c r="E9211" t="s">
        <v>10</v>
      </c>
      <c r="F9211">
        <v>63744</v>
      </c>
      <c r="G9211">
        <v>8</v>
      </c>
      <c r="H9211">
        <v>2</v>
      </c>
      <c r="I9211">
        <v>135456</v>
      </c>
      <c r="J9211" s="1" t="str">
        <f>INDEX(location!A:A,MATCH('Tabela Total'!A9211,location!A:A,0))</f>
        <v>CA-2015-154284</v>
      </c>
      <c r="K9211" s="1" t="str">
        <f>VLOOKUP(J9211,location[#All],2,FALSE)</f>
        <v>United States</v>
      </c>
      <c r="L9211" t="str">
        <f>VLOOKUP(J9211,location[#All],3,)</f>
        <v>Saint Charles</v>
      </c>
      <c r="M9211" t="str">
        <f>VLOOKUP(J9211,location[#All],4,)</f>
        <v>Illinois</v>
      </c>
      <c r="N9211">
        <f>VLOOKUP(J9211,location[#All],5,)</f>
        <v>60174</v>
      </c>
      <c r="O9211" t="str">
        <f>VLOOKUP(J9211,location[#All],6,)</f>
        <v>Central</v>
      </c>
    </row>
    <row r="9212" spans="1:15" x14ac:dyDescent="0.25">
      <c r="A9212" t="s">
        <v>4900</v>
      </c>
      <c r="B9212" t="s">
        <v>1113</v>
      </c>
      <c r="C9212" s="1">
        <v>42359</v>
      </c>
      <c r="D9212" s="1">
        <v>42364</v>
      </c>
      <c r="E9212" t="s">
        <v>10</v>
      </c>
      <c r="F9212">
        <v>51756</v>
      </c>
      <c r="G9212">
        <v>3</v>
      </c>
      <c r="H9212">
        <v>6</v>
      </c>
      <c r="I9212">
        <v>-336414</v>
      </c>
      <c r="J9212" s="1" t="str">
        <f>INDEX(location!A:A,MATCH('Tabela Total'!A9212,location!A:A,0))</f>
        <v>CA-2015-154284</v>
      </c>
      <c r="K9212" s="1" t="str">
        <f>VLOOKUP(J9212,location[#All],2,FALSE)</f>
        <v>United States</v>
      </c>
      <c r="L9212" t="str">
        <f>VLOOKUP(J9212,location[#All],3,)</f>
        <v>Saint Charles</v>
      </c>
      <c r="M9212" t="str">
        <f>VLOOKUP(J9212,location[#All],4,)</f>
        <v>Illinois</v>
      </c>
      <c r="N9212">
        <f>VLOOKUP(J9212,location[#All],5,)</f>
        <v>60174</v>
      </c>
      <c r="O9212" t="str">
        <f>VLOOKUP(J9212,location[#All],6,)</f>
        <v>Central</v>
      </c>
    </row>
    <row r="9213" spans="1:15" x14ac:dyDescent="0.25">
      <c r="A9213" t="s">
        <v>4941</v>
      </c>
      <c r="B9213" t="s">
        <v>1113</v>
      </c>
      <c r="C9213" s="1">
        <v>42765</v>
      </c>
      <c r="D9213" s="1">
        <v>42768</v>
      </c>
      <c r="E9213" t="s">
        <v>44</v>
      </c>
      <c r="F9213">
        <v>604768</v>
      </c>
      <c r="G9213">
        <v>4</v>
      </c>
      <c r="H9213">
        <v>2</v>
      </c>
      <c r="I9213">
        <v>604768</v>
      </c>
      <c r="J9213" s="1" t="str">
        <f>INDEX(location!A:A,MATCH('Tabela Total'!A9213,location!A:A,0))</f>
        <v>CA-2017-157273</v>
      </c>
      <c r="K9213" s="1" t="str">
        <f>VLOOKUP(J9213,location[#All],2,FALSE)</f>
        <v>United States</v>
      </c>
      <c r="L9213" t="str">
        <f>VLOOKUP(J9213,location[#All],3,)</f>
        <v>Seattle</v>
      </c>
      <c r="M9213" t="str">
        <f>VLOOKUP(J9213,location[#All],4,)</f>
        <v>Washington</v>
      </c>
      <c r="N9213">
        <f>VLOOKUP(J9213,location[#All],5,)</f>
        <v>98105</v>
      </c>
      <c r="O9213" t="str">
        <f>VLOOKUP(J9213,location[#All],6,)</f>
        <v>West</v>
      </c>
    </row>
    <row r="9214" spans="1:15" x14ac:dyDescent="0.25">
      <c r="A9214" t="s">
        <v>5337</v>
      </c>
      <c r="B9214" t="s">
        <v>1113</v>
      </c>
      <c r="C9214" s="1">
        <v>42167</v>
      </c>
      <c r="D9214" s="1">
        <v>42171</v>
      </c>
      <c r="E9214" t="s">
        <v>15</v>
      </c>
      <c r="F9214">
        <v>2456</v>
      </c>
      <c r="G9214">
        <v>2</v>
      </c>
      <c r="H9214">
        <v>0</v>
      </c>
      <c r="I9214">
        <v>68768</v>
      </c>
      <c r="J9214" s="1" t="str">
        <f>INDEX(location!A:A,MATCH('Tabela Total'!A9214,location!A:A,0))</f>
        <v>CA-2015-136105</v>
      </c>
      <c r="K9214" s="1" t="str">
        <f>VLOOKUP(J9214,location[#All],2,FALSE)</f>
        <v>United States</v>
      </c>
      <c r="L9214" t="str">
        <f>VLOOKUP(J9214,location[#All],3,)</f>
        <v>Columbus</v>
      </c>
      <c r="M9214" t="str">
        <f>VLOOKUP(J9214,location[#All],4,)</f>
        <v>Indiana</v>
      </c>
      <c r="N9214">
        <f>VLOOKUP(J9214,location[#All],5,)</f>
        <v>47201</v>
      </c>
      <c r="O9214" t="str">
        <f>VLOOKUP(J9214,location[#All],6,)</f>
        <v>Central</v>
      </c>
    </row>
    <row r="9215" spans="1:15" x14ac:dyDescent="0.25">
      <c r="A9215" t="s">
        <v>1937</v>
      </c>
      <c r="B9215" t="s">
        <v>1938</v>
      </c>
      <c r="C9215" s="1">
        <v>43030</v>
      </c>
      <c r="D9215" s="1">
        <v>43032</v>
      </c>
      <c r="E9215" t="s">
        <v>44</v>
      </c>
      <c r="F9215">
        <v>11199968</v>
      </c>
      <c r="G9215">
        <v>4</v>
      </c>
      <c r="H9215">
        <v>2</v>
      </c>
      <c r="I9215">
        <v>39199888</v>
      </c>
      <c r="J9215" s="1" t="str">
        <f>INDEX(location!A:A,MATCH('Tabela Total'!A9215,location!A:A,0))</f>
        <v>CA-2017-127180</v>
      </c>
      <c r="K9215" s="1" t="str">
        <f>VLOOKUP(J9215,location[#All],2,FALSE)</f>
        <v>United States</v>
      </c>
      <c r="L9215" t="str">
        <f>VLOOKUP(J9215,location[#All],3,)</f>
        <v>New York City</v>
      </c>
      <c r="M9215" t="str">
        <f>VLOOKUP(J9215,location[#All],4,)</f>
        <v>New York</v>
      </c>
      <c r="N9215">
        <f>VLOOKUP(J9215,location[#All],5,)</f>
        <v>10024</v>
      </c>
      <c r="O9215" t="str">
        <f>VLOOKUP(J9215,location[#All],6,)</f>
        <v>East</v>
      </c>
    </row>
    <row r="9216" spans="1:15" x14ac:dyDescent="0.25">
      <c r="A9216" t="s">
        <v>1937</v>
      </c>
      <c r="B9216" t="s">
        <v>1938</v>
      </c>
      <c r="C9216" s="1">
        <v>43030</v>
      </c>
      <c r="D9216" s="1">
        <v>43032</v>
      </c>
      <c r="E9216" t="s">
        <v>44</v>
      </c>
      <c r="F9216">
        <v>23996</v>
      </c>
      <c r="G9216">
        <v>8</v>
      </c>
      <c r="H9216">
        <v>0</v>
      </c>
      <c r="I9216">
        <v>647892</v>
      </c>
      <c r="J9216" s="1" t="str">
        <f>INDEX(location!A:A,MATCH('Tabela Total'!A9216,location!A:A,0))</f>
        <v>CA-2017-127180</v>
      </c>
      <c r="K9216" s="1" t="str">
        <f>VLOOKUP(J9216,location[#All],2,FALSE)</f>
        <v>United States</v>
      </c>
      <c r="L9216" t="str">
        <f>VLOOKUP(J9216,location[#All],3,)</f>
        <v>New York City</v>
      </c>
      <c r="M9216" t="str">
        <f>VLOOKUP(J9216,location[#All],4,)</f>
        <v>New York</v>
      </c>
      <c r="N9216">
        <f>VLOOKUP(J9216,location[#All],5,)</f>
        <v>10024</v>
      </c>
      <c r="O9216" t="str">
        <f>VLOOKUP(J9216,location[#All],6,)</f>
        <v>East</v>
      </c>
    </row>
    <row r="9217" spans="1:15" x14ac:dyDescent="0.25">
      <c r="A9217" t="s">
        <v>1937</v>
      </c>
      <c r="B9217" t="s">
        <v>1938</v>
      </c>
      <c r="C9217" s="1">
        <v>43030</v>
      </c>
      <c r="D9217" s="1">
        <v>43032</v>
      </c>
      <c r="E9217" t="s">
        <v>44</v>
      </c>
      <c r="F9217">
        <v>639</v>
      </c>
      <c r="G9217">
        <v>5</v>
      </c>
      <c r="H9217">
        <v>0</v>
      </c>
      <c r="I9217">
        <v>28755</v>
      </c>
      <c r="J9217" s="1" t="str">
        <f>INDEX(location!A:A,MATCH('Tabela Total'!A9217,location!A:A,0))</f>
        <v>CA-2017-127180</v>
      </c>
      <c r="K9217" s="1" t="str">
        <f>VLOOKUP(J9217,location[#All],2,FALSE)</f>
        <v>United States</v>
      </c>
      <c r="L9217" t="str">
        <f>VLOOKUP(J9217,location[#All],3,)</f>
        <v>New York City</v>
      </c>
      <c r="M9217" t="str">
        <f>VLOOKUP(J9217,location[#All],4,)</f>
        <v>New York</v>
      </c>
      <c r="N9217">
        <f>VLOOKUP(J9217,location[#All],5,)</f>
        <v>10024</v>
      </c>
      <c r="O9217" t="str">
        <f>VLOOKUP(J9217,location[#All],6,)</f>
        <v>East</v>
      </c>
    </row>
    <row r="9218" spans="1:15" x14ac:dyDescent="0.25">
      <c r="A9218" t="s">
        <v>1937</v>
      </c>
      <c r="B9218" t="s">
        <v>1938</v>
      </c>
      <c r="C9218" s="1">
        <v>43030</v>
      </c>
      <c r="D9218" s="1">
        <v>43032</v>
      </c>
      <c r="E9218" t="s">
        <v>44</v>
      </c>
      <c r="F9218">
        <v>5299</v>
      </c>
      <c r="G9218">
        <v>1</v>
      </c>
      <c r="H9218">
        <v>0</v>
      </c>
      <c r="I9218">
        <v>5299</v>
      </c>
      <c r="J9218" s="1" t="str">
        <f>INDEX(location!A:A,MATCH('Tabela Total'!A9218,location!A:A,0))</f>
        <v>CA-2017-127180</v>
      </c>
      <c r="K9218" s="1" t="str">
        <f>VLOOKUP(J9218,location[#All],2,FALSE)</f>
        <v>United States</v>
      </c>
      <c r="L9218" t="str">
        <f>VLOOKUP(J9218,location[#All],3,)</f>
        <v>New York City</v>
      </c>
      <c r="M9218" t="str">
        <f>VLOOKUP(J9218,location[#All],4,)</f>
        <v>New York</v>
      </c>
      <c r="N9218">
        <f>VLOOKUP(J9218,location[#All],5,)</f>
        <v>10024</v>
      </c>
      <c r="O9218" t="str">
        <f>VLOOKUP(J9218,location[#All],6,)</f>
        <v>East</v>
      </c>
    </row>
    <row r="9219" spans="1:15" x14ac:dyDescent="0.25">
      <c r="A9219" t="s">
        <v>3492</v>
      </c>
      <c r="B9219" t="s">
        <v>1938</v>
      </c>
      <c r="C9219" s="1">
        <v>41894</v>
      </c>
      <c r="D9219" s="1">
        <v>41901</v>
      </c>
      <c r="E9219" t="s">
        <v>15</v>
      </c>
      <c r="F9219">
        <v>35793</v>
      </c>
      <c r="G9219">
        <v>3</v>
      </c>
      <c r="H9219">
        <v>0</v>
      </c>
      <c r="I9219">
        <v>71586</v>
      </c>
      <c r="J9219" s="1" t="str">
        <f>INDEX(location!A:A,MATCH('Tabela Total'!A9219,location!A:A,0))</f>
        <v>US-2014-119081</v>
      </c>
      <c r="K9219" s="1" t="str">
        <f>VLOOKUP(J9219,location[#All],2,FALSE)</f>
        <v>United States</v>
      </c>
      <c r="L9219" t="str">
        <f>VLOOKUP(J9219,location[#All],3,)</f>
        <v>Olathe</v>
      </c>
      <c r="M9219" t="str">
        <f>VLOOKUP(J9219,location[#All],4,)</f>
        <v>Kansas</v>
      </c>
      <c r="N9219">
        <f>VLOOKUP(J9219,location[#All],5,)</f>
        <v>66062</v>
      </c>
      <c r="O9219" t="str">
        <f>VLOOKUP(J9219,location[#All],6,)</f>
        <v>Central</v>
      </c>
    </row>
    <row r="9220" spans="1:15" x14ac:dyDescent="0.25">
      <c r="A9220" t="s">
        <v>3492</v>
      </c>
      <c r="B9220" t="s">
        <v>1938</v>
      </c>
      <c r="C9220" s="1">
        <v>41894</v>
      </c>
      <c r="D9220" s="1">
        <v>41901</v>
      </c>
      <c r="E9220" t="s">
        <v>15</v>
      </c>
      <c r="F9220">
        <v>574</v>
      </c>
      <c r="G9220">
        <v>5</v>
      </c>
      <c r="H9220">
        <v>0</v>
      </c>
      <c r="I9220">
        <v>10906</v>
      </c>
      <c r="J9220" s="1" t="str">
        <f>INDEX(location!A:A,MATCH('Tabela Total'!A9220,location!A:A,0))</f>
        <v>US-2014-119081</v>
      </c>
      <c r="K9220" s="1" t="str">
        <f>VLOOKUP(J9220,location[#All],2,FALSE)</f>
        <v>United States</v>
      </c>
      <c r="L9220" t="str">
        <f>VLOOKUP(J9220,location[#All],3,)</f>
        <v>Olathe</v>
      </c>
      <c r="M9220" t="str">
        <f>VLOOKUP(J9220,location[#All],4,)</f>
        <v>Kansas</v>
      </c>
      <c r="N9220">
        <f>VLOOKUP(J9220,location[#All],5,)</f>
        <v>66062</v>
      </c>
      <c r="O9220" t="str">
        <f>VLOOKUP(J9220,location[#All],6,)</f>
        <v>Central</v>
      </c>
    </row>
    <row r="9221" spans="1:15" x14ac:dyDescent="0.25">
      <c r="A9221" t="s">
        <v>3492</v>
      </c>
      <c r="B9221" t="s">
        <v>1938</v>
      </c>
      <c r="C9221" s="1">
        <v>41894</v>
      </c>
      <c r="D9221" s="1">
        <v>41901</v>
      </c>
      <c r="E9221" t="s">
        <v>15</v>
      </c>
      <c r="F9221">
        <v>33196</v>
      </c>
      <c r="G9221">
        <v>2</v>
      </c>
      <c r="H9221">
        <v>0</v>
      </c>
      <c r="I9221">
        <v>149382</v>
      </c>
      <c r="J9221" s="1" t="str">
        <f>INDEX(location!A:A,MATCH('Tabela Total'!A9221,location!A:A,0))</f>
        <v>US-2014-119081</v>
      </c>
      <c r="K9221" s="1" t="str">
        <f>VLOOKUP(J9221,location[#All],2,FALSE)</f>
        <v>United States</v>
      </c>
      <c r="L9221" t="str">
        <f>VLOOKUP(J9221,location[#All],3,)</f>
        <v>Olathe</v>
      </c>
      <c r="M9221" t="str">
        <f>VLOOKUP(J9221,location[#All],4,)</f>
        <v>Kansas</v>
      </c>
      <c r="N9221">
        <f>VLOOKUP(J9221,location[#All],5,)</f>
        <v>66062</v>
      </c>
      <c r="O9221" t="str">
        <f>VLOOKUP(J9221,location[#All],6,)</f>
        <v>Central</v>
      </c>
    </row>
    <row r="9222" spans="1:15" x14ac:dyDescent="0.25">
      <c r="A9222" t="s">
        <v>3492</v>
      </c>
      <c r="B9222" t="s">
        <v>1938</v>
      </c>
      <c r="C9222" s="1">
        <v>41894</v>
      </c>
      <c r="D9222" s="1">
        <v>41901</v>
      </c>
      <c r="E9222" t="s">
        <v>15</v>
      </c>
      <c r="F9222">
        <v>4056</v>
      </c>
      <c r="G9222">
        <v>2</v>
      </c>
      <c r="H9222">
        <v>0</v>
      </c>
      <c r="I9222">
        <v>129792</v>
      </c>
      <c r="J9222" s="1" t="str">
        <f>INDEX(location!A:A,MATCH('Tabela Total'!A9222,location!A:A,0))</f>
        <v>US-2014-119081</v>
      </c>
      <c r="K9222" s="1" t="str">
        <f>VLOOKUP(J9222,location[#All],2,FALSE)</f>
        <v>United States</v>
      </c>
      <c r="L9222" t="str">
        <f>VLOOKUP(J9222,location[#All],3,)</f>
        <v>Olathe</v>
      </c>
      <c r="M9222" t="str">
        <f>VLOOKUP(J9222,location[#All],4,)</f>
        <v>Kansas</v>
      </c>
      <c r="N9222">
        <f>VLOOKUP(J9222,location[#All],5,)</f>
        <v>66062</v>
      </c>
      <c r="O9222" t="str">
        <f>VLOOKUP(J9222,location[#All],6,)</f>
        <v>Central</v>
      </c>
    </row>
    <row r="9223" spans="1:15" x14ac:dyDescent="0.25">
      <c r="A9223" t="s">
        <v>4237</v>
      </c>
      <c r="B9223" t="s">
        <v>1938</v>
      </c>
      <c r="C9223" s="1">
        <v>42615</v>
      </c>
      <c r="D9223" s="1">
        <v>42617</v>
      </c>
      <c r="E9223" t="s">
        <v>44</v>
      </c>
      <c r="F9223">
        <v>84272</v>
      </c>
      <c r="G9223">
        <v>2</v>
      </c>
      <c r="H9223">
        <v>6</v>
      </c>
      <c r="I9223">
        <v>-758448</v>
      </c>
      <c r="J9223" s="1" t="str">
        <f>INDEX(location!A:A,MATCH('Tabela Total'!A9223,location!A:A,0))</f>
        <v>CA-2016-129847</v>
      </c>
      <c r="K9223" s="1" t="str">
        <f>VLOOKUP(J9223,location[#All],2,FALSE)</f>
        <v>United States</v>
      </c>
      <c r="L9223" t="str">
        <f>VLOOKUP(J9223,location[#All],3,)</f>
        <v>Chicago</v>
      </c>
      <c r="M9223" t="str">
        <f>VLOOKUP(J9223,location[#All],4,)</f>
        <v>Illinois</v>
      </c>
      <c r="N9223">
        <f>VLOOKUP(J9223,location[#All],5,)</f>
        <v>60653</v>
      </c>
      <c r="O9223" t="str">
        <f>VLOOKUP(J9223,location[#All],6,)</f>
        <v>Central</v>
      </c>
    </row>
    <row r="9224" spans="1:15" x14ac:dyDescent="0.25">
      <c r="A9224" t="s">
        <v>5670</v>
      </c>
      <c r="B9224" t="s">
        <v>1938</v>
      </c>
      <c r="C9224" s="1">
        <v>42829</v>
      </c>
      <c r="D9224" s="1">
        <v>42830</v>
      </c>
      <c r="E9224" t="s">
        <v>44</v>
      </c>
      <c r="F9224">
        <v>704</v>
      </c>
      <c r="G9224">
        <v>4</v>
      </c>
      <c r="H9224">
        <v>0</v>
      </c>
      <c r="I9224">
        <v>20416</v>
      </c>
      <c r="J9224" s="1" t="str">
        <f>INDEX(location!A:A,MATCH('Tabela Total'!A9224,location!A:A,0))</f>
        <v>CA-2017-140536</v>
      </c>
      <c r="K9224" s="1" t="str">
        <f>VLOOKUP(J9224,location[#All],2,FALSE)</f>
        <v>United States</v>
      </c>
      <c r="L9224" t="str">
        <f>VLOOKUP(J9224,location[#All],3,)</f>
        <v>New York City</v>
      </c>
      <c r="M9224" t="str">
        <f>VLOOKUP(J9224,location[#All],4,)</f>
        <v>New York</v>
      </c>
      <c r="N9224">
        <f>VLOOKUP(J9224,location[#All],5,)</f>
        <v>10035</v>
      </c>
      <c r="O9224" t="str">
        <f>VLOOKUP(J9224,location[#All],6,)</f>
        <v>East</v>
      </c>
    </row>
    <row r="9225" spans="1:15" x14ac:dyDescent="0.25">
      <c r="A9225" t="s">
        <v>64</v>
      </c>
      <c r="B9225" t="s">
        <v>65</v>
      </c>
      <c r="C9225" s="1">
        <v>42538</v>
      </c>
      <c r="D9225" s="1">
        <v>42539</v>
      </c>
      <c r="E9225" t="s">
        <v>44</v>
      </c>
      <c r="F9225">
        <v>20856</v>
      </c>
      <c r="G9225">
        <v>6</v>
      </c>
      <c r="H9225">
        <v>0</v>
      </c>
      <c r="I9225">
        <v>5214</v>
      </c>
      <c r="J9225" s="1" t="str">
        <f>INDEX(location!A:A,MATCH('Tabela Total'!A9225,location!A:A,0))</f>
        <v>CA-2016-111682</v>
      </c>
      <c r="K9225" s="1" t="str">
        <f>VLOOKUP(J9225,location[#All],2,FALSE)</f>
        <v>United States</v>
      </c>
      <c r="L9225" t="str">
        <f>VLOOKUP(J9225,location[#All],3,)</f>
        <v>Troy</v>
      </c>
      <c r="M9225" t="str">
        <f>VLOOKUP(J9225,location[#All],4,)</f>
        <v>New York</v>
      </c>
      <c r="N9225">
        <f>VLOOKUP(J9225,location[#All],5,)</f>
        <v>12180</v>
      </c>
      <c r="O9225" t="str">
        <f>VLOOKUP(J9225,location[#All],6,)</f>
        <v>East</v>
      </c>
    </row>
    <row r="9226" spans="1:15" x14ac:dyDescent="0.25">
      <c r="A9226" t="s">
        <v>64</v>
      </c>
      <c r="B9226" t="s">
        <v>65</v>
      </c>
      <c r="C9226" s="1">
        <v>42538</v>
      </c>
      <c r="D9226" s="1">
        <v>42539</v>
      </c>
      <c r="E9226" t="s">
        <v>44</v>
      </c>
      <c r="F9226">
        <v>324</v>
      </c>
      <c r="G9226">
        <v>5</v>
      </c>
      <c r="H9226">
        <v>0</v>
      </c>
      <c r="I9226">
        <v>15552</v>
      </c>
      <c r="J9226" s="1" t="str">
        <f>INDEX(location!A:A,MATCH('Tabela Total'!A9226,location!A:A,0))</f>
        <v>CA-2016-111682</v>
      </c>
      <c r="K9226" s="1" t="str">
        <f>VLOOKUP(J9226,location[#All],2,FALSE)</f>
        <v>United States</v>
      </c>
      <c r="L9226" t="str">
        <f>VLOOKUP(J9226,location[#All],3,)</f>
        <v>Troy</v>
      </c>
      <c r="M9226" t="str">
        <f>VLOOKUP(J9226,location[#All],4,)</f>
        <v>New York</v>
      </c>
      <c r="N9226">
        <f>VLOOKUP(J9226,location[#All],5,)</f>
        <v>12180</v>
      </c>
      <c r="O9226" t="str">
        <f>VLOOKUP(J9226,location[#All],6,)</f>
        <v>East</v>
      </c>
    </row>
    <row r="9227" spans="1:15" x14ac:dyDescent="0.25">
      <c r="A9227" t="s">
        <v>64</v>
      </c>
      <c r="B9227" t="s">
        <v>65</v>
      </c>
      <c r="C9227" s="1">
        <v>42538</v>
      </c>
      <c r="D9227" s="1">
        <v>42539</v>
      </c>
      <c r="E9227" t="s">
        <v>44</v>
      </c>
      <c r="F9227">
        <v>31941</v>
      </c>
      <c r="G9227">
        <v>5</v>
      </c>
      <c r="H9227">
        <v>1</v>
      </c>
      <c r="I9227">
        <v>7098</v>
      </c>
      <c r="J9227" s="1" t="str">
        <f>INDEX(location!A:A,MATCH('Tabela Total'!A9227,location!A:A,0))</f>
        <v>CA-2016-111682</v>
      </c>
      <c r="K9227" s="1" t="str">
        <f>VLOOKUP(J9227,location[#All],2,FALSE)</f>
        <v>United States</v>
      </c>
      <c r="L9227" t="str">
        <f>VLOOKUP(J9227,location[#All],3,)</f>
        <v>Troy</v>
      </c>
      <c r="M9227" t="str">
        <f>VLOOKUP(J9227,location[#All],4,)</f>
        <v>New York</v>
      </c>
      <c r="N9227">
        <f>VLOOKUP(J9227,location[#All],5,)</f>
        <v>12180</v>
      </c>
      <c r="O9227" t="str">
        <f>VLOOKUP(J9227,location[#All],6,)</f>
        <v>East</v>
      </c>
    </row>
    <row r="9228" spans="1:15" x14ac:dyDescent="0.25">
      <c r="A9228" t="s">
        <v>64</v>
      </c>
      <c r="B9228" t="s">
        <v>65</v>
      </c>
      <c r="C9228" s="1">
        <v>42538</v>
      </c>
      <c r="D9228" s="1">
        <v>42539</v>
      </c>
      <c r="E9228" t="s">
        <v>44</v>
      </c>
      <c r="F9228">
        <v>1456</v>
      </c>
      <c r="G9228">
        <v>2</v>
      </c>
      <c r="H9228">
        <v>0</v>
      </c>
      <c r="I9228">
        <v>69888</v>
      </c>
      <c r="J9228" s="1" t="str">
        <f>INDEX(location!A:A,MATCH('Tabela Total'!A9228,location!A:A,0))</f>
        <v>CA-2016-111682</v>
      </c>
      <c r="K9228" s="1" t="str">
        <f>VLOOKUP(J9228,location[#All],2,FALSE)</f>
        <v>United States</v>
      </c>
      <c r="L9228" t="str">
        <f>VLOOKUP(J9228,location[#All],3,)</f>
        <v>Troy</v>
      </c>
      <c r="M9228" t="str">
        <f>VLOOKUP(J9228,location[#All],4,)</f>
        <v>New York</v>
      </c>
      <c r="N9228">
        <f>VLOOKUP(J9228,location[#All],5,)</f>
        <v>12180</v>
      </c>
      <c r="O9228" t="str">
        <f>VLOOKUP(J9228,location[#All],6,)</f>
        <v>East</v>
      </c>
    </row>
    <row r="9229" spans="1:15" x14ac:dyDescent="0.25">
      <c r="A9229" t="s">
        <v>64</v>
      </c>
      <c r="B9229" t="s">
        <v>65</v>
      </c>
      <c r="C9229" s="1">
        <v>42538</v>
      </c>
      <c r="D9229" s="1">
        <v>42539</v>
      </c>
      <c r="E9229" t="s">
        <v>44</v>
      </c>
      <c r="F9229">
        <v>300</v>
      </c>
      <c r="G9229">
        <v>2</v>
      </c>
      <c r="H9229">
        <v>0</v>
      </c>
      <c r="I9229">
        <v>33</v>
      </c>
      <c r="J9229" s="1" t="str">
        <f>INDEX(location!A:A,MATCH('Tabela Total'!A9229,location!A:A,0))</f>
        <v>CA-2016-111682</v>
      </c>
      <c r="K9229" s="1" t="str">
        <f>VLOOKUP(J9229,location[#All],2,FALSE)</f>
        <v>United States</v>
      </c>
      <c r="L9229" t="str">
        <f>VLOOKUP(J9229,location[#All],3,)</f>
        <v>Troy</v>
      </c>
      <c r="M9229" t="str">
        <f>VLOOKUP(J9229,location[#All],4,)</f>
        <v>New York</v>
      </c>
      <c r="N9229">
        <f>VLOOKUP(J9229,location[#All],5,)</f>
        <v>12180</v>
      </c>
      <c r="O9229" t="str">
        <f>VLOOKUP(J9229,location[#All],6,)</f>
        <v>East</v>
      </c>
    </row>
    <row r="9230" spans="1:15" x14ac:dyDescent="0.25">
      <c r="A9230" t="s">
        <v>64</v>
      </c>
      <c r="B9230" t="s">
        <v>65</v>
      </c>
      <c r="C9230" s="1">
        <v>42538</v>
      </c>
      <c r="D9230" s="1">
        <v>42539</v>
      </c>
      <c r="E9230" t="s">
        <v>44</v>
      </c>
      <c r="F9230">
        <v>4848</v>
      </c>
      <c r="G9230">
        <v>4</v>
      </c>
      <c r="H9230">
        <v>2</v>
      </c>
      <c r="I9230">
        <v>16362</v>
      </c>
      <c r="J9230" s="1" t="str">
        <f>INDEX(location!A:A,MATCH('Tabela Total'!A9230,location!A:A,0))</f>
        <v>CA-2016-111682</v>
      </c>
      <c r="K9230" s="1" t="str">
        <f>VLOOKUP(J9230,location[#All],2,FALSE)</f>
        <v>United States</v>
      </c>
      <c r="L9230" t="str">
        <f>VLOOKUP(J9230,location[#All],3,)</f>
        <v>Troy</v>
      </c>
      <c r="M9230" t="str">
        <f>VLOOKUP(J9230,location[#All],4,)</f>
        <v>New York</v>
      </c>
      <c r="N9230">
        <f>VLOOKUP(J9230,location[#All],5,)</f>
        <v>12180</v>
      </c>
      <c r="O9230" t="str">
        <f>VLOOKUP(J9230,location[#All],6,)</f>
        <v>East</v>
      </c>
    </row>
    <row r="9231" spans="1:15" x14ac:dyDescent="0.25">
      <c r="A9231" t="s">
        <v>64</v>
      </c>
      <c r="B9231" t="s">
        <v>65</v>
      </c>
      <c r="C9231" s="1">
        <v>42538</v>
      </c>
      <c r="D9231" s="1">
        <v>42539</v>
      </c>
      <c r="E9231" t="s">
        <v>44</v>
      </c>
      <c r="F9231">
        <v>168</v>
      </c>
      <c r="G9231">
        <v>1</v>
      </c>
      <c r="H9231">
        <v>0</v>
      </c>
      <c r="I9231">
        <v>84</v>
      </c>
      <c r="J9231" s="1" t="str">
        <f>INDEX(location!A:A,MATCH('Tabela Total'!A9231,location!A:A,0))</f>
        <v>CA-2016-111682</v>
      </c>
      <c r="K9231" s="1" t="str">
        <f>VLOOKUP(J9231,location[#All],2,FALSE)</f>
        <v>United States</v>
      </c>
      <c r="L9231" t="str">
        <f>VLOOKUP(J9231,location[#All],3,)</f>
        <v>Troy</v>
      </c>
      <c r="M9231" t="str">
        <f>VLOOKUP(J9231,location[#All],4,)</f>
        <v>New York</v>
      </c>
      <c r="N9231">
        <f>VLOOKUP(J9231,location[#All],5,)</f>
        <v>12180</v>
      </c>
      <c r="O9231" t="str">
        <f>VLOOKUP(J9231,location[#All],6,)</f>
        <v>East</v>
      </c>
    </row>
    <row r="9232" spans="1:15" x14ac:dyDescent="0.25">
      <c r="A9232" t="s">
        <v>2371</v>
      </c>
      <c r="B9232" t="s">
        <v>65</v>
      </c>
      <c r="C9232" s="1">
        <v>42609</v>
      </c>
      <c r="D9232" s="1">
        <v>42614</v>
      </c>
      <c r="E9232" t="s">
        <v>10</v>
      </c>
      <c r="F9232">
        <v>12297</v>
      </c>
      <c r="G9232">
        <v>3</v>
      </c>
      <c r="H9232">
        <v>0</v>
      </c>
      <c r="I9232">
        <v>602553</v>
      </c>
      <c r="J9232" s="1" t="str">
        <f>INDEX(location!A:A,MATCH('Tabela Total'!A9232,location!A:A,0))</f>
        <v>CA-2016-145982</v>
      </c>
      <c r="K9232" s="1" t="str">
        <f>VLOOKUP(J9232,location[#All],2,FALSE)</f>
        <v>United States</v>
      </c>
      <c r="L9232" t="str">
        <f>VLOOKUP(J9232,location[#All],3,)</f>
        <v>Quincy</v>
      </c>
      <c r="M9232" t="str">
        <f>VLOOKUP(J9232,location[#All],4,)</f>
        <v>Massachusetts</v>
      </c>
      <c r="N9232">
        <f>VLOOKUP(J9232,location[#All],5,)</f>
        <v>2169</v>
      </c>
      <c r="O9232" t="str">
        <f>VLOOKUP(J9232,location[#All],6,)</f>
        <v>East</v>
      </c>
    </row>
    <row r="9233" spans="1:15" x14ac:dyDescent="0.25">
      <c r="A9233" t="s">
        <v>2371</v>
      </c>
      <c r="B9233" t="s">
        <v>65</v>
      </c>
      <c r="C9233" s="1">
        <v>42609</v>
      </c>
      <c r="D9233" s="1">
        <v>42614</v>
      </c>
      <c r="E9233" t="s">
        <v>10</v>
      </c>
      <c r="F9233">
        <v>244615</v>
      </c>
      <c r="G9233">
        <v>1</v>
      </c>
      <c r="H9233">
        <v>3</v>
      </c>
      <c r="I9233">
        <v>20967</v>
      </c>
      <c r="J9233" s="1" t="str">
        <f>INDEX(location!A:A,MATCH('Tabela Total'!A9233,location!A:A,0))</f>
        <v>CA-2016-145982</v>
      </c>
      <c r="K9233" s="1" t="str">
        <f>VLOOKUP(J9233,location[#All],2,FALSE)</f>
        <v>United States</v>
      </c>
      <c r="L9233" t="str">
        <f>VLOOKUP(J9233,location[#All],3,)</f>
        <v>Quincy</v>
      </c>
      <c r="M9233" t="str">
        <f>VLOOKUP(J9233,location[#All],4,)</f>
        <v>Massachusetts</v>
      </c>
      <c r="N9233">
        <f>VLOOKUP(J9233,location[#All],5,)</f>
        <v>2169</v>
      </c>
      <c r="O9233" t="str">
        <f>VLOOKUP(J9233,location[#All],6,)</f>
        <v>East</v>
      </c>
    </row>
    <row r="9234" spans="1:15" x14ac:dyDescent="0.25">
      <c r="A9234" t="s">
        <v>2371</v>
      </c>
      <c r="B9234" t="s">
        <v>65</v>
      </c>
      <c r="C9234" s="1">
        <v>42609</v>
      </c>
      <c r="D9234" s="1">
        <v>42614</v>
      </c>
      <c r="E9234" t="s">
        <v>10</v>
      </c>
      <c r="F9234">
        <v>5997</v>
      </c>
      <c r="G9234">
        <v>3</v>
      </c>
      <c r="H9234">
        <v>0</v>
      </c>
      <c r="I9234">
        <v>287856</v>
      </c>
      <c r="J9234" s="1" t="str">
        <f>INDEX(location!A:A,MATCH('Tabela Total'!A9234,location!A:A,0))</f>
        <v>CA-2016-145982</v>
      </c>
      <c r="K9234" s="1" t="str">
        <f>VLOOKUP(J9234,location[#All],2,FALSE)</f>
        <v>United States</v>
      </c>
      <c r="L9234" t="str">
        <f>VLOOKUP(J9234,location[#All],3,)</f>
        <v>Quincy</v>
      </c>
      <c r="M9234" t="str">
        <f>VLOOKUP(J9234,location[#All],4,)</f>
        <v>Massachusetts</v>
      </c>
      <c r="N9234">
        <f>VLOOKUP(J9234,location[#All],5,)</f>
        <v>2169</v>
      </c>
      <c r="O9234" t="str">
        <f>VLOOKUP(J9234,location[#All],6,)</f>
        <v>East</v>
      </c>
    </row>
    <row r="9235" spans="1:15" x14ac:dyDescent="0.25">
      <c r="A9235" t="s">
        <v>2371</v>
      </c>
      <c r="B9235" t="s">
        <v>65</v>
      </c>
      <c r="C9235" s="1">
        <v>42609</v>
      </c>
      <c r="D9235" s="1">
        <v>42614</v>
      </c>
      <c r="E9235" t="s">
        <v>10</v>
      </c>
      <c r="F9235">
        <v>8154</v>
      </c>
      <c r="G9235">
        <v>9</v>
      </c>
      <c r="H9235">
        <v>0</v>
      </c>
      <c r="I9235">
        <v>36693</v>
      </c>
      <c r="J9235" s="1" t="str">
        <f>INDEX(location!A:A,MATCH('Tabela Total'!A9235,location!A:A,0))</f>
        <v>CA-2016-145982</v>
      </c>
      <c r="K9235" s="1" t="str">
        <f>VLOOKUP(J9235,location[#All],2,FALSE)</f>
        <v>United States</v>
      </c>
      <c r="L9235" t="str">
        <f>VLOOKUP(J9235,location[#All],3,)</f>
        <v>Quincy</v>
      </c>
      <c r="M9235" t="str">
        <f>VLOOKUP(J9235,location[#All],4,)</f>
        <v>Massachusetts</v>
      </c>
      <c r="N9235">
        <f>VLOOKUP(J9235,location[#All],5,)</f>
        <v>2169</v>
      </c>
      <c r="O9235" t="str">
        <f>VLOOKUP(J9235,location[#All],6,)</f>
        <v>East</v>
      </c>
    </row>
    <row r="9236" spans="1:15" x14ac:dyDescent="0.25">
      <c r="A9236" t="s">
        <v>2371</v>
      </c>
      <c r="B9236" t="s">
        <v>65</v>
      </c>
      <c r="C9236" s="1">
        <v>42609</v>
      </c>
      <c r="D9236" s="1">
        <v>42614</v>
      </c>
      <c r="E9236" t="s">
        <v>10</v>
      </c>
      <c r="F9236">
        <v>1168</v>
      </c>
      <c r="G9236">
        <v>4</v>
      </c>
      <c r="H9236">
        <v>0</v>
      </c>
      <c r="I9236">
        <v>5256</v>
      </c>
      <c r="J9236" s="1" t="str">
        <f>INDEX(location!A:A,MATCH('Tabela Total'!A9236,location!A:A,0))</f>
        <v>CA-2016-145982</v>
      </c>
      <c r="K9236" s="1" t="str">
        <f>VLOOKUP(J9236,location[#All],2,FALSE)</f>
        <v>United States</v>
      </c>
      <c r="L9236" t="str">
        <f>VLOOKUP(J9236,location[#All],3,)</f>
        <v>Quincy</v>
      </c>
      <c r="M9236" t="str">
        <f>VLOOKUP(J9236,location[#All],4,)</f>
        <v>Massachusetts</v>
      </c>
      <c r="N9236">
        <f>VLOOKUP(J9236,location[#All],5,)</f>
        <v>2169</v>
      </c>
      <c r="O9236" t="str">
        <f>VLOOKUP(J9236,location[#All],6,)</f>
        <v>East</v>
      </c>
    </row>
    <row r="9237" spans="1:15" x14ac:dyDescent="0.25">
      <c r="A9237" t="s">
        <v>2371</v>
      </c>
      <c r="B9237" t="s">
        <v>65</v>
      </c>
      <c r="C9237" s="1">
        <v>42609</v>
      </c>
      <c r="D9237" s="1">
        <v>42614</v>
      </c>
      <c r="E9237" t="s">
        <v>10</v>
      </c>
      <c r="F9237">
        <v>290</v>
      </c>
      <c r="G9237">
        <v>5</v>
      </c>
      <c r="H9237">
        <v>0</v>
      </c>
      <c r="I9237">
        <v>1392</v>
      </c>
      <c r="J9237" s="1" t="str">
        <f>INDEX(location!A:A,MATCH('Tabela Total'!A9237,location!A:A,0))</f>
        <v>CA-2016-145982</v>
      </c>
      <c r="K9237" s="1" t="str">
        <f>VLOOKUP(J9237,location[#All],2,FALSE)</f>
        <v>United States</v>
      </c>
      <c r="L9237" t="str">
        <f>VLOOKUP(J9237,location[#All],3,)</f>
        <v>Quincy</v>
      </c>
      <c r="M9237" t="str">
        <f>VLOOKUP(J9237,location[#All],4,)</f>
        <v>Massachusetts</v>
      </c>
      <c r="N9237">
        <f>VLOOKUP(J9237,location[#All],5,)</f>
        <v>2169</v>
      </c>
      <c r="O9237" t="str">
        <f>VLOOKUP(J9237,location[#All],6,)</f>
        <v>East</v>
      </c>
    </row>
    <row r="9238" spans="1:15" x14ac:dyDescent="0.25">
      <c r="A9238" t="s">
        <v>4107</v>
      </c>
      <c r="B9238" t="s">
        <v>65</v>
      </c>
      <c r="C9238" s="1">
        <v>42980</v>
      </c>
      <c r="D9238" s="1">
        <v>42985</v>
      </c>
      <c r="E9238" t="s">
        <v>10</v>
      </c>
      <c r="F9238">
        <v>109</v>
      </c>
      <c r="G9238">
        <v>1</v>
      </c>
      <c r="H9238">
        <v>0</v>
      </c>
      <c r="I9238">
        <v>2834</v>
      </c>
      <c r="J9238" s="1" t="str">
        <f>INDEX(location!A:A,MATCH('Tabela Total'!A9238,location!A:A,0))</f>
        <v>CA-2017-145037</v>
      </c>
      <c r="K9238" s="1" t="str">
        <f>VLOOKUP(J9238,location[#All],2,FALSE)</f>
        <v>United States</v>
      </c>
      <c r="L9238" t="str">
        <f>VLOOKUP(J9238,location[#All],3,)</f>
        <v>Meriden</v>
      </c>
      <c r="M9238" t="str">
        <f>VLOOKUP(J9238,location[#All],4,)</f>
        <v>Connecticut</v>
      </c>
      <c r="N9238">
        <f>VLOOKUP(J9238,location[#All],5,)</f>
        <v>6450</v>
      </c>
      <c r="O9238" t="str">
        <f>VLOOKUP(J9238,location[#All],6,)</f>
        <v>East</v>
      </c>
    </row>
    <row r="9239" spans="1:15" x14ac:dyDescent="0.25">
      <c r="A9239" t="s">
        <v>4107</v>
      </c>
      <c r="B9239" t="s">
        <v>65</v>
      </c>
      <c r="C9239" s="1">
        <v>42980</v>
      </c>
      <c r="D9239" s="1">
        <v>42985</v>
      </c>
      <c r="E9239" t="s">
        <v>10</v>
      </c>
      <c r="F9239">
        <v>7992</v>
      </c>
      <c r="G9239">
        <v>4</v>
      </c>
      <c r="H9239">
        <v>0</v>
      </c>
      <c r="I9239">
        <v>375624</v>
      </c>
      <c r="J9239" s="1" t="str">
        <f>INDEX(location!A:A,MATCH('Tabela Total'!A9239,location!A:A,0))</f>
        <v>CA-2017-145037</v>
      </c>
      <c r="K9239" s="1" t="str">
        <f>VLOOKUP(J9239,location[#All],2,FALSE)</f>
        <v>United States</v>
      </c>
      <c r="L9239" t="str">
        <f>VLOOKUP(J9239,location[#All],3,)</f>
        <v>Meriden</v>
      </c>
      <c r="M9239" t="str">
        <f>VLOOKUP(J9239,location[#All],4,)</f>
        <v>Connecticut</v>
      </c>
      <c r="N9239">
        <f>VLOOKUP(J9239,location[#All],5,)</f>
        <v>6450</v>
      </c>
      <c r="O9239" t="str">
        <f>VLOOKUP(J9239,location[#All],6,)</f>
        <v>East</v>
      </c>
    </row>
    <row r="9240" spans="1:15" x14ac:dyDescent="0.25">
      <c r="A9240" t="s">
        <v>4107</v>
      </c>
      <c r="B9240" t="s">
        <v>65</v>
      </c>
      <c r="C9240" s="1">
        <v>42980</v>
      </c>
      <c r="D9240" s="1">
        <v>42985</v>
      </c>
      <c r="E9240" t="s">
        <v>10</v>
      </c>
      <c r="F9240">
        <v>14682</v>
      </c>
      <c r="G9240">
        <v>3</v>
      </c>
      <c r="H9240">
        <v>0</v>
      </c>
      <c r="I9240">
        <v>7341</v>
      </c>
      <c r="J9240" s="1" t="str">
        <f>INDEX(location!A:A,MATCH('Tabela Total'!A9240,location!A:A,0))</f>
        <v>CA-2017-145037</v>
      </c>
      <c r="K9240" s="1" t="str">
        <f>VLOOKUP(J9240,location[#All],2,FALSE)</f>
        <v>United States</v>
      </c>
      <c r="L9240" t="str">
        <f>VLOOKUP(J9240,location[#All],3,)</f>
        <v>Meriden</v>
      </c>
      <c r="M9240" t="str">
        <f>VLOOKUP(J9240,location[#All],4,)</f>
        <v>Connecticut</v>
      </c>
      <c r="N9240">
        <f>VLOOKUP(J9240,location[#All],5,)</f>
        <v>6450</v>
      </c>
      <c r="O9240" t="str">
        <f>VLOOKUP(J9240,location[#All],6,)</f>
        <v>East</v>
      </c>
    </row>
    <row r="9241" spans="1:15" x14ac:dyDescent="0.25">
      <c r="A9241" t="s">
        <v>5201</v>
      </c>
      <c r="B9241" t="s">
        <v>65</v>
      </c>
      <c r="C9241" s="1">
        <v>42815</v>
      </c>
      <c r="D9241" s="1">
        <v>42817</v>
      </c>
      <c r="E9241" t="s">
        <v>10</v>
      </c>
      <c r="F9241">
        <v>8856</v>
      </c>
      <c r="G9241">
        <v>3</v>
      </c>
      <c r="H9241">
        <v>2</v>
      </c>
      <c r="I9241">
        <v>28782</v>
      </c>
      <c r="J9241" s="1" t="str">
        <f>INDEX(location!A:A,MATCH('Tabela Total'!A9241,location!A:A,0))</f>
        <v>CA-2017-117156</v>
      </c>
      <c r="K9241" s="1" t="str">
        <f>VLOOKUP(J9241,location[#All],2,FALSE)</f>
        <v>United States</v>
      </c>
      <c r="L9241" t="str">
        <f>VLOOKUP(J9241,location[#All],3,)</f>
        <v>Reading</v>
      </c>
      <c r="M9241" t="str">
        <f>VLOOKUP(J9241,location[#All],4,)</f>
        <v>Pennsylvania</v>
      </c>
      <c r="N9241">
        <f>VLOOKUP(J9241,location[#All],5,)</f>
        <v>19601</v>
      </c>
      <c r="O9241" t="str">
        <f>VLOOKUP(J9241,location[#All],6,)</f>
        <v>East</v>
      </c>
    </row>
    <row r="9242" spans="1:15" x14ac:dyDescent="0.25">
      <c r="A9242" t="s">
        <v>5807</v>
      </c>
      <c r="B9242" t="s">
        <v>65</v>
      </c>
      <c r="C9242" s="1">
        <v>42950</v>
      </c>
      <c r="D9242" s="1">
        <v>42953</v>
      </c>
      <c r="E9242" t="s">
        <v>44</v>
      </c>
      <c r="F9242">
        <v>1652</v>
      </c>
      <c r="G9242">
        <v>5</v>
      </c>
      <c r="H9242">
        <v>2</v>
      </c>
      <c r="I9242">
        <v>5369</v>
      </c>
      <c r="J9242" s="1" t="str">
        <f>INDEX(location!A:A,MATCH('Tabela Total'!A9242,location!A:A,0))</f>
        <v>CA-2017-163566</v>
      </c>
      <c r="K9242" s="1" t="str">
        <f>VLOOKUP(J9242,location[#All],2,FALSE)</f>
        <v>United States</v>
      </c>
      <c r="L9242" t="str">
        <f>VLOOKUP(J9242,location[#All],3,)</f>
        <v>Fairfield</v>
      </c>
      <c r="M9242" t="str">
        <f>VLOOKUP(J9242,location[#All],4,)</f>
        <v>Ohio</v>
      </c>
      <c r="N9242">
        <f>VLOOKUP(J9242,location[#All],5,)</f>
        <v>45014</v>
      </c>
      <c r="O9242" t="str">
        <f>VLOOKUP(J9242,location[#All],6,)</f>
        <v>East</v>
      </c>
    </row>
    <row r="9243" spans="1:15" x14ac:dyDescent="0.25">
      <c r="A9243" t="s">
        <v>1414</v>
      </c>
      <c r="B9243" t="s">
        <v>1415</v>
      </c>
      <c r="C9243" s="1">
        <v>41981</v>
      </c>
      <c r="D9243" s="1">
        <v>41986</v>
      </c>
      <c r="E9243" t="s">
        <v>15</v>
      </c>
      <c r="F9243">
        <v>60416</v>
      </c>
      <c r="G9243">
        <v>2</v>
      </c>
      <c r="H9243">
        <v>2</v>
      </c>
      <c r="I9243">
        <v>60416</v>
      </c>
      <c r="J9243" s="1" t="str">
        <f>INDEX(location!A:A,MATCH('Tabela Total'!A9243,location!A:A,0))</f>
        <v>CA-2014-104773</v>
      </c>
      <c r="K9243" s="1" t="str">
        <f>VLOOKUP(J9243,location[#All],2,FALSE)</f>
        <v>United States</v>
      </c>
      <c r="L9243" t="str">
        <f>VLOOKUP(J9243,location[#All],3,)</f>
        <v>Houston</v>
      </c>
      <c r="M9243" t="str">
        <f>VLOOKUP(J9243,location[#All],4,)</f>
        <v>Texas</v>
      </c>
      <c r="N9243">
        <f>VLOOKUP(J9243,location[#All],5,)</f>
        <v>77041</v>
      </c>
      <c r="O9243" t="str">
        <f>VLOOKUP(J9243,location[#All],6,)</f>
        <v>Central</v>
      </c>
    </row>
    <row r="9244" spans="1:15" x14ac:dyDescent="0.25">
      <c r="A9244" t="s">
        <v>2765</v>
      </c>
      <c r="B9244" t="s">
        <v>1415</v>
      </c>
      <c r="C9244" s="1">
        <v>42461</v>
      </c>
      <c r="D9244" s="1">
        <v>42465</v>
      </c>
      <c r="E9244" t="s">
        <v>15</v>
      </c>
      <c r="F9244">
        <v>207</v>
      </c>
      <c r="G9244">
        <v>2</v>
      </c>
      <c r="H9244">
        <v>0</v>
      </c>
      <c r="I9244">
        <v>9936</v>
      </c>
      <c r="J9244" s="1" t="str">
        <f>INDEX(location!A:A,MATCH('Tabela Total'!A9244,location!A:A,0))</f>
        <v>CA-2016-161473</v>
      </c>
      <c r="K9244" s="1" t="str">
        <f>VLOOKUP(J9244,location[#All],2,FALSE)</f>
        <v>United States</v>
      </c>
      <c r="L9244" t="str">
        <f>VLOOKUP(J9244,location[#All],3,)</f>
        <v>New York City</v>
      </c>
      <c r="M9244" t="str">
        <f>VLOOKUP(J9244,location[#All],4,)</f>
        <v>New York</v>
      </c>
      <c r="N9244">
        <f>VLOOKUP(J9244,location[#All],5,)</f>
        <v>10035</v>
      </c>
      <c r="O9244" t="str">
        <f>VLOOKUP(J9244,location[#All],6,)</f>
        <v>East</v>
      </c>
    </row>
    <row r="9245" spans="1:15" x14ac:dyDescent="0.25">
      <c r="A9245" t="s">
        <v>2765</v>
      </c>
      <c r="B9245" t="s">
        <v>1415</v>
      </c>
      <c r="C9245" s="1">
        <v>42461</v>
      </c>
      <c r="D9245" s="1">
        <v>42465</v>
      </c>
      <c r="E9245" t="s">
        <v>15</v>
      </c>
      <c r="F9245">
        <v>1095</v>
      </c>
      <c r="G9245">
        <v>3</v>
      </c>
      <c r="H9245">
        <v>0</v>
      </c>
      <c r="I9245">
        <v>3285</v>
      </c>
      <c r="J9245" s="1" t="str">
        <f>INDEX(location!A:A,MATCH('Tabela Total'!A9245,location!A:A,0))</f>
        <v>CA-2016-161473</v>
      </c>
      <c r="K9245" s="1" t="str">
        <f>VLOOKUP(J9245,location[#All],2,FALSE)</f>
        <v>United States</v>
      </c>
      <c r="L9245" t="str">
        <f>VLOOKUP(J9245,location[#All],3,)</f>
        <v>New York City</v>
      </c>
      <c r="M9245" t="str">
        <f>VLOOKUP(J9245,location[#All],4,)</f>
        <v>New York</v>
      </c>
      <c r="N9245">
        <f>VLOOKUP(J9245,location[#All],5,)</f>
        <v>10035</v>
      </c>
      <c r="O9245" t="str">
        <f>VLOOKUP(J9245,location[#All],6,)</f>
        <v>East</v>
      </c>
    </row>
    <row r="9246" spans="1:15" x14ac:dyDescent="0.25">
      <c r="A9246" t="s">
        <v>2765</v>
      </c>
      <c r="B9246" t="s">
        <v>1415</v>
      </c>
      <c r="C9246" s="1">
        <v>42461</v>
      </c>
      <c r="D9246" s="1">
        <v>42465</v>
      </c>
      <c r="E9246" t="s">
        <v>15</v>
      </c>
      <c r="F9246">
        <v>14352</v>
      </c>
      <c r="G9246">
        <v>3</v>
      </c>
      <c r="H9246">
        <v>2</v>
      </c>
      <c r="I9246">
        <v>46644</v>
      </c>
      <c r="J9246" s="1" t="str">
        <f>INDEX(location!A:A,MATCH('Tabela Total'!A9246,location!A:A,0))</f>
        <v>CA-2016-161473</v>
      </c>
      <c r="K9246" s="1" t="str">
        <f>VLOOKUP(J9246,location[#All],2,FALSE)</f>
        <v>United States</v>
      </c>
      <c r="L9246" t="str">
        <f>VLOOKUP(J9246,location[#All],3,)</f>
        <v>New York City</v>
      </c>
      <c r="M9246" t="str">
        <f>VLOOKUP(J9246,location[#All],4,)</f>
        <v>New York</v>
      </c>
      <c r="N9246">
        <f>VLOOKUP(J9246,location[#All],5,)</f>
        <v>10035</v>
      </c>
      <c r="O9246" t="str">
        <f>VLOOKUP(J9246,location[#All],6,)</f>
        <v>East</v>
      </c>
    </row>
    <row r="9247" spans="1:15" x14ac:dyDescent="0.25">
      <c r="A9247" t="s">
        <v>3182</v>
      </c>
      <c r="B9247" t="s">
        <v>1415</v>
      </c>
      <c r="C9247" s="1">
        <v>43041</v>
      </c>
      <c r="D9247" s="1">
        <v>43044</v>
      </c>
      <c r="E9247" t="s">
        <v>10</v>
      </c>
      <c r="F9247">
        <v>532</v>
      </c>
      <c r="G9247">
        <v>2</v>
      </c>
      <c r="H9247">
        <v>0</v>
      </c>
      <c r="I9247">
        <v>26068</v>
      </c>
      <c r="J9247" s="1" t="str">
        <f>INDEX(location!A:A,MATCH('Tabela Total'!A9247,location!A:A,0))</f>
        <v>CA-2017-143567</v>
      </c>
      <c r="K9247" s="1" t="str">
        <f>VLOOKUP(J9247,location[#All],2,FALSE)</f>
        <v>United States</v>
      </c>
      <c r="L9247" t="str">
        <f>VLOOKUP(J9247,location[#All],3,)</f>
        <v>Henderson</v>
      </c>
      <c r="M9247" t="str">
        <f>VLOOKUP(J9247,location[#All],4,)</f>
        <v>Kentucky</v>
      </c>
      <c r="N9247">
        <f>VLOOKUP(J9247,location[#All],5,)</f>
        <v>42420</v>
      </c>
      <c r="O9247" t="str">
        <f>VLOOKUP(J9247,location[#All],6,)</f>
        <v>South</v>
      </c>
    </row>
    <row r="9248" spans="1:15" x14ac:dyDescent="0.25">
      <c r="A9248" t="s">
        <v>3182</v>
      </c>
      <c r="B9248" t="s">
        <v>1415</v>
      </c>
      <c r="C9248" s="1">
        <v>43041</v>
      </c>
      <c r="D9248" s="1">
        <v>43044</v>
      </c>
      <c r="E9248" t="s">
        <v>10</v>
      </c>
      <c r="F9248">
        <v>97592</v>
      </c>
      <c r="G9248">
        <v>4</v>
      </c>
      <c r="H9248">
        <v>0</v>
      </c>
      <c r="I9248">
        <v>292776</v>
      </c>
      <c r="J9248" s="1" t="str">
        <f>INDEX(location!A:A,MATCH('Tabela Total'!A9248,location!A:A,0))</f>
        <v>CA-2017-143567</v>
      </c>
      <c r="K9248" s="1" t="str">
        <f>VLOOKUP(J9248,location[#All],2,FALSE)</f>
        <v>United States</v>
      </c>
      <c r="L9248" t="str">
        <f>VLOOKUP(J9248,location[#All],3,)</f>
        <v>Henderson</v>
      </c>
      <c r="M9248" t="str">
        <f>VLOOKUP(J9248,location[#All],4,)</f>
        <v>Kentucky</v>
      </c>
      <c r="N9248">
        <f>VLOOKUP(J9248,location[#All],5,)</f>
        <v>42420</v>
      </c>
      <c r="O9248" t="str">
        <f>VLOOKUP(J9248,location[#All],6,)</f>
        <v>South</v>
      </c>
    </row>
    <row r="9249" spans="1:15" x14ac:dyDescent="0.25">
      <c r="A9249" t="s">
        <v>3182</v>
      </c>
      <c r="B9249" t="s">
        <v>1415</v>
      </c>
      <c r="C9249" s="1">
        <v>43041</v>
      </c>
      <c r="D9249" s="1">
        <v>43044</v>
      </c>
      <c r="E9249" t="s">
        <v>10</v>
      </c>
      <c r="F9249">
        <v>224991</v>
      </c>
      <c r="G9249">
        <v>9</v>
      </c>
      <c r="H9249">
        <v>0</v>
      </c>
      <c r="I9249">
        <v>5174793</v>
      </c>
      <c r="J9249" s="1" t="str">
        <f>INDEX(location!A:A,MATCH('Tabela Total'!A9249,location!A:A,0))</f>
        <v>CA-2017-143567</v>
      </c>
      <c r="K9249" s="1" t="str">
        <f>VLOOKUP(J9249,location[#All],2,FALSE)</f>
        <v>United States</v>
      </c>
      <c r="L9249" t="str">
        <f>VLOOKUP(J9249,location[#All],3,)</f>
        <v>Henderson</v>
      </c>
      <c r="M9249" t="str">
        <f>VLOOKUP(J9249,location[#All],4,)</f>
        <v>Kentucky</v>
      </c>
      <c r="N9249">
        <f>VLOOKUP(J9249,location[#All],5,)</f>
        <v>42420</v>
      </c>
      <c r="O9249" t="str">
        <f>VLOOKUP(J9249,location[#All],6,)</f>
        <v>South</v>
      </c>
    </row>
    <row r="9250" spans="1:15" x14ac:dyDescent="0.25">
      <c r="A9250" t="s">
        <v>3182</v>
      </c>
      <c r="B9250" t="s">
        <v>1415</v>
      </c>
      <c r="C9250" s="1">
        <v>43041</v>
      </c>
      <c r="D9250" s="1">
        <v>43044</v>
      </c>
      <c r="E9250" t="s">
        <v>10</v>
      </c>
      <c r="F9250">
        <v>5992</v>
      </c>
      <c r="G9250">
        <v>4</v>
      </c>
      <c r="H9250">
        <v>0</v>
      </c>
      <c r="I9250">
        <v>167776</v>
      </c>
      <c r="J9250" s="1" t="str">
        <f>INDEX(location!A:A,MATCH('Tabela Total'!A9250,location!A:A,0))</f>
        <v>CA-2017-143567</v>
      </c>
      <c r="K9250" s="1" t="str">
        <f>VLOOKUP(J9250,location[#All],2,FALSE)</f>
        <v>United States</v>
      </c>
      <c r="L9250" t="str">
        <f>VLOOKUP(J9250,location[#All],3,)</f>
        <v>Henderson</v>
      </c>
      <c r="M9250" t="str">
        <f>VLOOKUP(J9250,location[#All],4,)</f>
        <v>Kentucky</v>
      </c>
      <c r="N9250">
        <f>VLOOKUP(J9250,location[#All],5,)</f>
        <v>42420</v>
      </c>
      <c r="O9250" t="str">
        <f>VLOOKUP(J9250,location[#All],6,)</f>
        <v>South</v>
      </c>
    </row>
    <row r="9251" spans="1:15" x14ac:dyDescent="0.25">
      <c r="A9251" t="s">
        <v>5371</v>
      </c>
      <c r="B9251" t="s">
        <v>1415</v>
      </c>
      <c r="C9251" s="1">
        <v>42472</v>
      </c>
      <c r="D9251" s="1">
        <v>42477</v>
      </c>
      <c r="E9251" t="s">
        <v>15</v>
      </c>
      <c r="F9251">
        <v>129552</v>
      </c>
      <c r="G9251">
        <v>3</v>
      </c>
      <c r="H9251">
        <v>2</v>
      </c>
      <c r="I9251">
        <v>-226716</v>
      </c>
      <c r="J9251" s="1" t="str">
        <f>INDEX(location!A:A,MATCH('Tabela Total'!A9251,location!A:A,0))</f>
        <v>CA-2016-124254</v>
      </c>
      <c r="K9251" s="1" t="str">
        <f>VLOOKUP(J9251,location[#All],2,FALSE)</f>
        <v>United States</v>
      </c>
      <c r="L9251" t="str">
        <f>VLOOKUP(J9251,location[#All],3,)</f>
        <v>Wilson</v>
      </c>
      <c r="M9251" t="str">
        <f>VLOOKUP(J9251,location[#All],4,)</f>
        <v>North Carolina</v>
      </c>
      <c r="N9251">
        <f>VLOOKUP(J9251,location[#All],5,)</f>
        <v>27893</v>
      </c>
      <c r="O9251" t="str">
        <f>VLOOKUP(J9251,location[#All],6,)</f>
        <v>South</v>
      </c>
    </row>
    <row r="9252" spans="1:15" x14ac:dyDescent="0.25">
      <c r="A9252" t="s">
        <v>5371</v>
      </c>
      <c r="B9252" t="s">
        <v>1415</v>
      </c>
      <c r="C9252" s="1">
        <v>42472</v>
      </c>
      <c r="D9252" s="1">
        <v>42477</v>
      </c>
      <c r="E9252" t="s">
        <v>15</v>
      </c>
      <c r="F9252">
        <v>51984</v>
      </c>
      <c r="G9252">
        <v>1</v>
      </c>
      <c r="H9252">
        <v>2</v>
      </c>
      <c r="I9252">
        <v>-51984</v>
      </c>
      <c r="J9252" s="1" t="str">
        <f>INDEX(location!A:A,MATCH('Tabela Total'!A9252,location!A:A,0))</f>
        <v>CA-2016-124254</v>
      </c>
      <c r="K9252" s="1" t="str">
        <f>VLOOKUP(J9252,location[#All],2,FALSE)</f>
        <v>United States</v>
      </c>
      <c r="L9252" t="str">
        <f>VLOOKUP(J9252,location[#All],3,)</f>
        <v>Wilson</v>
      </c>
      <c r="M9252" t="str">
        <f>VLOOKUP(J9252,location[#All],4,)</f>
        <v>North Carolina</v>
      </c>
      <c r="N9252">
        <f>VLOOKUP(J9252,location[#All],5,)</f>
        <v>27893</v>
      </c>
      <c r="O9252" t="str">
        <f>VLOOKUP(J9252,location[#All],6,)</f>
        <v>South</v>
      </c>
    </row>
    <row r="9253" spans="1:15" x14ac:dyDescent="0.25">
      <c r="A9253" t="s">
        <v>5371</v>
      </c>
      <c r="B9253" t="s">
        <v>1415</v>
      </c>
      <c r="C9253" s="1">
        <v>42472</v>
      </c>
      <c r="D9253" s="1">
        <v>42477</v>
      </c>
      <c r="E9253" t="s">
        <v>15</v>
      </c>
      <c r="F9253">
        <v>10272</v>
      </c>
      <c r="G9253">
        <v>3</v>
      </c>
      <c r="H9253">
        <v>2</v>
      </c>
      <c r="I9253">
        <v>34668</v>
      </c>
      <c r="J9253" s="1" t="str">
        <f>INDEX(location!A:A,MATCH('Tabela Total'!A9253,location!A:A,0))</f>
        <v>CA-2016-124254</v>
      </c>
      <c r="K9253" s="1" t="str">
        <f>VLOOKUP(J9253,location[#All],2,FALSE)</f>
        <v>United States</v>
      </c>
      <c r="L9253" t="str">
        <f>VLOOKUP(J9253,location[#All],3,)</f>
        <v>Wilson</v>
      </c>
      <c r="M9253" t="str">
        <f>VLOOKUP(J9253,location[#All],4,)</f>
        <v>North Carolina</v>
      </c>
      <c r="N9253">
        <f>VLOOKUP(J9253,location[#All],5,)</f>
        <v>27893</v>
      </c>
      <c r="O9253" t="str">
        <f>VLOOKUP(J9253,location[#All],6,)</f>
        <v>South</v>
      </c>
    </row>
    <row r="9254" spans="1:15" x14ac:dyDescent="0.25">
      <c r="A9254" t="s">
        <v>825</v>
      </c>
      <c r="B9254" t="s">
        <v>826</v>
      </c>
      <c r="C9254" s="1">
        <v>42335</v>
      </c>
      <c r="D9254" s="1">
        <v>42339</v>
      </c>
      <c r="E9254" t="s">
        <v>15</v>
      </c>
      <c r="F9254">
        <v>624</v>
      </c>
      <c r="G9254">
        <v>2</v>
      </c>
      <c r="H9254">
        <v>0</v>
      </c>
      <c r="I9254">
        <v>30576</v>
      </c>
      <c r="J9254" s="1" t="str">
        <f>INDEX(location!A:A,MATCH('Tabela Total'!A9254,location!A:A,0))</f>
        <v>CA-2015-160059</v>
      </c>
      <c r="K9254" s="1" t="str">
        <f>VLOOKUP(J9254,location[#All],2,FALSE)</f>
        <v>United States</v>
      </c>
      <c r="L9254" t="str">
        <f>VLOOKUP(J9254,location[#All],3,)</f>
        <v>Fayetteville</v>
      </c>
      <c r="M9254" t="str">
        <f>VLOOKUP(J9254,location[#All],4,)</f>
        <v>Arkansas</v>
      </c>
      <c r="N9254">
        <f>VLOOKUP(J9254,location[#All],5,)</f>
        <v>72701</v>
      </c>
      <c r="O9254" t="str">
        <f>VLOOKUP(J9254,location[#All],6,)</f>
        <v>South</v>
      </c>
    </row>
    <row r="9255" spans="1:15" x14ac:dyDescent="0.25">
      <c r="A9255" t="s">
        <v>3838</v>
      </c>
      <c r="B9255" t="s">
        <v>826</v>
      </c>
      <c r="C9255" s="1">
        <v>42000</v>
      </c>
      <c r="D9255" s="1">
        <v>42004</v>
      </c>
      <c r="E9255" t="s">
        <v>15</v>
      </c>
      <c r="F9255">
        <v>767214</v>
      </c>
      <c r="G9255">
        <v>14</v>
      </c>
      <c r="H9255">
        <v>1</v>
      </c>
      <c r="I9255">
        <v>1619674</v>
      </c>
      <c r="J9255" s="1" t="str">
        <f>INDEX(location!A:A,MATCH('Tabela Total'!A9255,location!A:A,0))</f>
        <v>CA-2014-163447</v>
      </c>
      <c r="K9255" s="1" t="str">
        <f>VLOOKUP(J9255,location[#All],2,FALSE)</f>
        <v>United States</v>
      </c>
      <c r="L9255" t="str">
        <f>VLOOKUP(J9255,location[#All],3,)</f>
        <v>New York City</v>
      </c>
      <c r="M9255" t="str">
        <f>VLOOKUP(J9255,location[#All],4,)</f>
        <v>New York</v>
      </c>
      <c r="N9255">
        <f>VLOOKUP(J9255,location[#All],5,)</f>
        <v>10011</v>
      </c>
      <c r="O9255" t="str">
        <f>VLOOKUP(J9255,location[#All],6,)</f>
        <v>East</v>
      </c>
    </row>
    <row r="9256" spans="1:15" x14ac:dyDescent="0.25">
      <c r="A9256" t="s">
        <v>4253</v>
      </c>
      <c r="B9256" t="s">
        <v>826</v>
      </c>
      <c r="C9256" s="1">
        <v>43049</v>
      </c>
      <c r="D9256" s="1">
        <v>43049</v>
      </c>
      <c r="E9256" t="s">
        <v>327</v>
      </c>
      <c r="F9256">
        <v>78</v>
      </c>
      <c r="G9256">
        <v>3</v>
      </c>
      <c r="H9256">
        <v>0</v>
      </c>
      <c r="I9256">
        <v>2106</v>
      </c>
      <c r="J9256" s="1" t="str">
        <f>INDEX(location!A:A,MATCH('Tabela Total'!A9256,location!A:A,0))</f>
        <v>CA-2017-162096</v>
      </c>
      <c r="K9256" s="1" t="str">
        <f>VLOOKUP(J9256,location[#All],2,FALSE)</f>
        <v>United States</v>
      </c>
      <c r="L9256" t="str">
        <f>VLOOKUP(J9256,location[#All],3,)</f>
        <v>Riverside</v>
      </c>
      <c r="M9256" t="str">
        <f>VLOOKUP(J9256,location[#All],4,)</f>
        <v>California</v>
      </c>
      <c r="N9256">
        <f>VLOOKUP(J9256,location[#All],5,)</f>
        <v>92503</v>
      </c>
      <c r="O9256" t="str">
        <f>VLOOKUP(J9256,location[#All],6,)</f>
        <v>West</v>
      </c>
    </row>
    <row r="9257" spans="1:15" x14ac:dyDescent="0.25">
      <c r="A9257" t="s">
        <v>4506</v>
      </c>
      <c r="B9257" t="s">
        <v>826</v>
      </c>
      <c r="C9257" s="1">
        <v>43050</v>
      </c>
      <c r="D9257" s="1">
        <v>43054</v>
      </c>
      <c r="E9257" t="s">
        <v>10</v>
      </c>
      <c r="F9257">
        <v>3492</v>
      </c>
      <c r="G9257">
        <v>4</v>
      </c>
      <c r="H9257">
        <v>0</v>
      </c>
      <c r="I9257">
        <v>118728</v>
      </c>
      <c r="J9257" s="1" t="str">
        <f>INDEX(location!A:A,MATCH('Tabela Total'!A9257,location!A:A,0))</f>
        <v>CA-2017-148985</v>
      </c>
      <c r="K9257" s="1" t="str">
        <f>VLOOKUP(J9257,location[#All],2,FALSE)</f>
        <v>United States</v>
      </c>
      <c r="L9257" t="str">
        <f>VLOOKUP(J9257,location[#All],3,)</f>
        <v>Los Angeles</v>
      </c>
      <c r="M9257" t="str">
        <f>VLOOKUP(J9257,location[#All],4,)</f>
        <v>California</v>
      </c>
      <c r="N9257">
        <f>VLOOKUP(J9257,location[#All],5,)</f>
        <v>90045</v>
      </c>
      <c r="O9257" t="str">
        <f>VLOOKUP(J9257,location[#All],6,)</f>
        <v>West</v>
      </c>
    </row>
    <row r="9258" spans="1:15" x14ac:dyDescent="0.25">
      <c r="A9258" t="s">
        <v>1853</v>
      </c>
      <c r="B9258" t="s">
        <v>1854</v>
      </c>
      <c r="C9258" s="1">
        <v>42286</v>
      </c>
      <c r="D9258" s="1">
        <v>42290</v>
      </c>
      <c r="E9258" t="s">
        <v>10</v>
      </c>
      <c r="F9258">
        <v>63196</v>
      </c>
      <c r="G9258">
        <v>4</v>
      </c>
      <c r="H9258">
        <v>0</v>
      </c>
      <c r="I9258">
        <v>3033408</v>
      </c>
      <c r="J9258" s="1" t="str">
        <f>INDEX(location!A:A,MATCH('Tabela Total'!A9258,location!A:A,0))</f>
        <v>CA-2015-141040</v>
      </c>
      <c r="K9258" s="1" t="str">
        <f>VLOOKUP(J9258,location[#All],2,FALSE)</f>
        <v>United States</v>
      </c>
      <c r="L9258" t="str">
        <f>VLOOKUP(J9258,location[#All],3,)</f>
        <v>New York City</v>
      </c>
      <c r="M9258" t="str">
        <f>VLOOKUP(J9258,location[#All],4,)</f>
        <v>New York</v>
      </c>
      <c r="N9258">
        <f>VLOOKUP(J9258,location[#All],5,)</f>
        <v>10024</v>
      </c>
      <c r="O9258" t="str">
        <f>VLOOKUP(J9258,location[#All],6,)</f>
        <v>East</v>
      </c>
    </row>
    <row r="9259" spans="1:15" x14ac:dyDescent="0.25">
      <c r="A9259" t="s">
        <v>1853</v>
      </c>
      <c r="B9259" t="s">
        <v>1854</v>
      </c>
      <c r="C9259" s="1">
        <v>42286</v>
      </c>
      <c r="D9259" s="1">
        <v>42290</v>
      </c>
      <c r="E9259" t="s">
        <v>10</v>
      </c>
      <c r="F9259">
        <v>2392</v>
      </c>
      <c r="G9259">
        <v>4</v>
      </c>
      <c r="H9259">
        <v>0</v>
      </c>
      <c r="I9259">
        <v>10764</v>
      </c>
      <c r="J9259" s="1" t="str">
        <f>INDEX(location!A:A,MATCH('Tabela Total'!A9259,location!A:A,0))</f>
        <v>CA-2015-141040</v>
      </c>
      <c r="K9259" s="1" t="str">
        <f>VLOOKUP(J9259,location[#All],2,FALSE)</f>
        <v>United States</v>
      </c>
      <c r="L9259" t="str">
        <f>VLOOKUP(J9259,location[#All],3,)</f>
        <v>New York City</v>
      </c>
      <c r="M9259" t="str">
        <f>VLOOKUP(J9259,location[#All],4,)</f>
        <v>New York</v>
      </c>
      <c r="N9259">
        <f>VLOOKUP(J9259,location[#All],5,)</f>
        <v>10024</v>
      </c>
      <c r="O9259" t="str">
        <f>VLOOKUP(J9259,location[#All],6,)</f>
        <v>East</v>
      </c>
    </row>
    <row r="9260" spans="1:15" x14ac:dyDescent="0.25">
      <c r="A9260" t="s">
        <v>2429</v>
      </c>
      <c r="B9260" t="s">
        <v>1854</v>
      </c>
      <c r="C9260" s="1">
        <v>42650</v>
      </c>
      <c r="D9260" s="1">
        <v>42656</v>
      </c>
      <c r="E9260" t="s">
        <v>15</v>
      </c>
      <c r="F9260">
        <v>27264</v>
      </c>
      <c r="G9260">
        <v>2</v>
      </c>
      <c r="H9260">
        <v>2</v>
      </c>
      <c r="I9260">
        <v>88608</v>
      </c>
      <c r="J9260" s="1" t="str">
        <f>INDEX(location!A:A,MATCH('Tabela Total'!A9260,location!A:A,0))</f>
        <v>CA-2016-162614</v>
      </c>
      <c r="K9260" s="1" t="str">
        <f>VLOOKUP(J9260,location[#All],2,FALSE)</f>
        <v>United States</v>
      </c>
      <c r="L9260" t="str">
        <f>VLOOKUP(J9260,location[#All],3,)</f>
        <v>Los Angeles</v>
      </c>
      <c r="M9260" t="str">
        <f>VLOOKUP(J9260,location[#All],4,)</f>
        <v>California</v>
      </c>
      <c r="N9260">
        <f>VLOOKUP(J9260,location[#All],5,)</f>
        <v>90049</v>
      </c>
      <c r="O9260" t="str">
        <f>VLOOKUP(J9260,location[#All],6,)</f>
        <v>West</v>
      </c>
    </row>
    <row r="9261" spans="1:15" x14ac:dyDescent="0.25">
      <c r="A9261" t="s">
        <v>2544</v>
      </c>
      <c r="B9261" t="s">
        <v>1854</v>
      </c>
      <c r="C9261" s="1">
        <v>41981</v>
      </c>
      <c r="D9261" s="1">
        <v>41986</v>
      </c>
      <c r="E9261" t="s">
        <v>15</v>
      </c>
      <c r="F9261">
        <v>27888</v>
      </c>
      <c r="G9261">
        <v>7</v>
      </c>
      <c r="H9261">
        <v>2</v>
      </c>
      <c r="I9261">
        <v>90636</v>
      </c>
      <c r="J9261" s="1" t="str">
        <f>INDEX(location!A:A,MATCH('Tabela Total'!A9261,location!A:A,0))</f>
        <v>CA-2014-129364</v>
      </c>
      <c r="K9261" s="1" t="str">
        <f>VLOOKUP(J9261,location[#All],2,FALSE)</f>
        <v>United States</v>
      </c>
      <c r="L9261" t="str">
        <f>VLOOKUP(J9261,location[#All],3,)</f>
        <v>Salem</v>
      </c>
      <c r="M9261" t="str">
        <f>VLOOKUP(J9261,location[#All],4,)</f>
        <v>Oregon</v>
      </c>
      <c r="N9261">
        <f>VLOOKUP(J9261,location[#All],5,)</f>
        <v>97301</v>
      </c>
      <c r="O9261" t="str">
        <f>VLOOKUP(J9261,location[#All],6,)</f>
        <v>West</v>
      </c>
    </row>
    <row r="9262" spans="1:15" x14ac:dyDescent="0.25">
      <c r="A9262" t="s">
        <v>2544</v>
      </c>
      <c r="B9262" t="s">
        <v>1854</v>
      </c>
      <c r="C9262" s="1">
        <v>41981</v>
      </c>
      <c r="D9262" s="1">
        <v>41986</v>
      </c>
      <c r="E9262" t="s">
        <v>15</v>
      </c>
      <c r="F9262">
        <v>6456</v>
      </c>
      <c r="G9262">
        <v>4</v>
      </c>
      <c r="H9262">
        <v>7</v>
      </c>
      <c r="I9262">
        <v>-45192</v>
      </c>
      <c r="J9262" s="1" t="str">
        <f>INDEX(location!A:A,MATCH('Tabela Total'!A9262,location!A:A,0))</f>
        <v>CA-2014-129364</v>
      </c>
      <c r="K9262" s="1" t="str">
        <f>VLOOKUP(J9262,location[#All],2,FALSE)</f>
        <v>United States</v>
      </c>
      <c r="L9262" t="str">
        <f>VLOOKUP(J9262,location[#All],3,)</f>
        <v>Salem</v>
      </c>
      <c r="M9262" t="str">
        <f>VLOOKUP(J9262,location[#All],4,)</f>
        <v>Oregon</v>
      </c>
      <c r="N9262">
        <f>VLOOKUP(J9262,location[#All],5,)</f>
        <v>97301</v>
      </c>
      <c r="O9262" t="str">
        <f>VLOOKUP(J9262,location[#All],6,)</f>
        <v>West</v>
      </c>
    </row>
    <row r="9263" spans="1:15" x14ac:dyDescent="0.25">
      <c r="A9263" t="s">
        <v>2544</v>
      </c>
      <c r="B9263" t="s">
        <v>1854</v>
      </c>
      <c r="C9263" s="1">
        <v>41981</v>
      </c>
      <c r="D9263" s="1">
        <v>41986</v>
      </c>
      <c r="E9263" t="s">
        <v>15</v>
      </c>
      <c r="F9263">
        <v>5268</v>
      </c>
      <c r="G9263">
        <v>3</v>
      </c>
      <c r="H9263">
        <v>2</v>
      </c>
      <c r="I9263">
        <v>19755</v>
      </c>
      <c r="J9263" s="1" t="str">
        <f>INDEX(location!A:A,MATCH('Tabela Total'!A9263,location!A:A,0))</f>
        <v>CA-2014-129364</v>
      </c>
      <c r="K9263" s="1" t="str">
        <f>VLOOKUP(J9263,location[#All],2,FALSE)</f>
        <v>United States</v>
      </c>
      <c r="L9263" t="str">
        <f>VLOOKUP(J9263,location[#All],3,)</f>
        <v>Salem</v>
      </c>
      <c r="M9263" t="str">
        <f>VLOOKUP(J9263,location[#All],4,)</f>
        <v>Oregon</v>
      </c>
      <c r="N9263">
        <f>VLOOKUP(J9263,location[#All],5,)</f>
        <v>97301</v>
      </c>
      <c r="O9263" t="str">
        <f>VLOOKUP(J9263,location[#All],6,)</f>
        <v>West</v>
      </c>
    </row>
    <row r="9264" spans="1:15" x14ac:dyDescent="0.25">
      <c r="A9264" t="s">
        <v>2544</v>
      </c>
      <c r="B9264" t="s">
        <v>1854</v>
      </c>
      <c r="C9264" s="1">
        <v>41981</v>
      </c>
      <c r="D9264" s="1">
        <v>41986</v>
      </c>
      <c r="E9264" t="s">
        <v>15</v>
      </c>
      <c r="F9264">
        <v>1388</v>
      </c>
      <c r="G9264">
        <v>5</v>
      </c>
      <c r="H9264">
        <v>2</v>
      </c>
      <c r="I9264">
        <v>-26025</v>
      </c>
      <c r="J9264" s="1" t="str">
        <f>INDEX(location!A:A,MATCH('Tabela Total'!A9264,location!A:A,0))</f>
        <v>CA-2014-129364</v>
      </c>
      <c r="K9264" s="1" t="str">
        <f>VLOOKUP(J9264,location[#All],2,FALSE)</f>
        <v>United States</v>
      </c>
      <c r="L9264" t="str">
        <f>VLOOKUP(J9264,location[#All],3,)</f>
        <v>Salem</v>
      </c>
      <c r="M9264" t="str">
        <f>VLOOKUP(J9264,location[#All],4,)</f>
        <v>Oregon</v>
      </c>
      <c r="N9264">
        <f>VLOOKUP(J9264,location[#All],5,)</f>
        <v>97301</v>
      </c>
      <c r="O9264" t="str">
        <f>VLOOKUP(J9264,location[#All],6,)</f>
        <v>West</v>
      </c>
    </row>
    <row r="9265" spans="1:15" x14ac:dyDescent="0.25">
      <c r="A9265" t="s">
        <v>2544</v>
      </c>
      <c r="B9265" t="s">
        <v>1854</v>
      </c>
      <c r="C9265" s="1">
        <v>41981</v>
      </c>
      <c r="D9265" s="1">
        <v>41986</v>
      </c>
      <c r="E9265" t="s">
        <v>15</v>
      </c>
      <c r="F9265">
        <v>10392</v>
      </c>
      <c r="G9265">
        <v>10</v>
      </c>
      <c r="H9265">
        <v>2</v>
      </c>
      <c r="I9265">
        <v>-18186</v>
      </c>
      <c r="J9265" s="1" t="str">
        <f>INDEX(location!A:A,MATCH('Tabela Total'!A9265,location!A:A,0))</f>
        <v>CA-2014-129364</v>
      </c>
      <c r="K9265" s="1" t="str">
        <f>VLOOKUP(J9265,location[#All],2,FALSE)</f>
        <v>United States</v>
      </c>
      <c r="L9265" t="str">
        <f>VLOOKUP(J9265,location[#All],3,)</f>
        <v>Salem</v>
      </c>
      <c r="M9265" t="str">
        <f>VLOOKUP(J9265,location[#All],4,)</f>
        <v>Oregon</v>
      </c>
      <c r="N9265">
        <f>VLOOKUP(J9265,location[#All],5,)</f>
        <v>97301</v>
      </c>
      <c r="O9265" t="str">
        <f>VLOOKUP(J9265,location[#All],6,)</f>
        <v>West</v>
      </c>
    </row>
    <row r="9266" spans="1:15" x14ac:dyDescent="0.25">
      <c r="A9266" t="s">
        <v>2544</v>
      </c>
      <c r="B9266" t="s">
        <v>1854</v>
      </c>
      <c r="C9266" s="1">
        <v>41981</v>
      </c>
      <c r="D9266" s="1">
        <v>41986</v>
      </c>
      <c r="E9266" t="s">
        <v>15</v>
      </c>
      <c r="F9266">
        <v>1152</v>
      </c>
      <c r="G9266">
        <v>5</v>
      </c>
      <c r="H9266">
        <v>2</v>
      </c>
      <c r="I9266">
        <v>3744</v>
      </c>
      <c r="J9266" s="1" t="str">
        <f>INDEX(location!A:A,MATCH('Tabela Total'!A9266,location!A:A,0))</f>
        <v>CA-2014-129364</v>
      </c>
      <c r="K9266" s="1" t="str">
        <f>VLOOKUP(J9266,location[#All],2,FALSE)</f>
        <v>United States</v>
      </c>
      <c r="L9266" t="str">
        <f>VLOOKUP(J9266,location[#All],3,)</f>
        <v>Salem</v>
      </c>
      <c r="M9266" t="str">
        <f>VLOOKUP(J9266,location[#All],4,)</f>
        <v>Oregon</v>
      </c>
      <c r="N9266">
        <f>VLOOKUP(J9266,location[#All],5,)</f>
        <v>97301</v>
      </c>
      <c r="O9266" t="str">
        <f>VLOOKUP(J9266,location[#All],6,)</f>
        <v>West</v>
      </c>
    </row>
    <row r="9267" spans="1:15" x14ac:dyDescent="0.25">
      <c r="A9267" t="s">
        <v>2544</v>
      </c>
      <c r="B9267" t="s">
        <v>1854</v>
      </c>
      <c r="C9267" s="1">
        <v>41981</v>
      </c>
      <c r="D9267" s="1">
        <v>41986</v>
      </c>
      <c r="E9267" t="s">
        <v>15</v>
      </c>
      <c r="F9267">
        <v>10368</v>
      </c>
      <c r="G9267">
        <v>2</v>
      </c>
      <c r="H9267">
        <v>2</v>
      </c>
      <c r="I9267">
        <v>36288</v>
      </c>
      <c r="J9267" s="1" t="str">
        <f>INDEX(location!A:A,MATCH('Tabela Total'!A9267,location!A:A,0))</f>
        <v>CA-2014-129364</v>
      </c>
      <c r="K9267" s="1" t="str">
        <f>VLOOKUP(J9267,location[#All],2,FALSE)</f>
        <v>United States</v>
      </c>
      <c r="L9267" t="str">
        <f>VLOOKUP(J9267,location[#All],3,)</f>
        <v>Salem</v>
      </c>
      <c r="M9267" t="str">
        <f>VLOOKUP(J9267,location[#All],4,)</f>
        <v>Oregon</v>
      </c>
      <c r="N9267">
        <f>VLOOKUP(J9267,location[#All],5,)</f>
        <v>97301</v>
      </c>
      <c r="O9267" t="str">
        <f>VLOOKUP(J9267,location[#All],6,)</f>
        <v>West</v>
      </c>
    </row>
    <row r="9268" spans="1:15" x14ac:dyDescent="0.25">
      <c r="A9268" t="s">
        <v>2544</v>
      </c>
      <c r="B9268" t="s">
        <v>1854</v>
      </c>
      <c r="C9268" s="1">
        <v>41981</v>
      </c>
      <c r="D9268" s="1">
        <v>41986</v>
      </c>
      <c r="E9268" t="s">
        <v>15</v>
      </c>
      <c r="F9268">
        <v>39072</v>
      </c>
      <c r="G9268">
        <v>3</v>
      </c>
      <c r="H9268">
        <v>2</v>
      </c>
      <c r="I9268">
        <v>29304</v>
      </c>
      <c r="J9268" s="1" t="str">
        <f>INDEX(location!A:A,MATCH('Tabela Total'!A9268,location!A:A,0))</f>
        <v>CA-2014-129364</v>
      </c>
      <c r="K9268" s="1" t="str">
        <f>VLOOKUP(J9268,location[#All],2,FALSE)</f>
        <v>United States</v>
      </c>
      <c r="L9268" t="str">
        <f>VLOOKUP(J9268,location[#All],3,)</f>
        <v>Salem</v>
      </c>
      <c r="M9268" t="str">
        <f>VLOOKUP(J9268,location[#All],4,)</f>
        <v>Oregon</v>
      </c>
      <c r="N9268">
        <f>VLOOKUP(J9268,location[#All],5,)</f>
        <v>97301</v>
      </c>
      <c r="O9268" t="str">
        <f>VLOOKUP(J9268,location[#All],6,)</f>
        <v>West</v>
      </c>
    </row>
    <row r="9269" spans="1:15" x14ac:dyDescent="0.25">
      <c r="A9269" t="s">
        <v>3787</v>
      </c>
      <c r="B9269" t="s">
        <v>1854</v>
      </c>
      <c r="C9269" s="1">
        <v>42688</v>
      </c>
      <c r="D9269" s="1">
        <v>42689</v>
      </c>
      <c r="E9269" t="s">
        <v>44</v>
      </c>
      <c r="F9269">
        <v>984</v>
      </c>
      <c r="G9269">
        <v>3</v>
      </c>
      <c r="H9269">
        <v>0</v>
      </c>
      <c r="I9269">
        <v>28536</v>
      </c>
      <c r="J9269" s="1" t="str">
        <f>INDEX(location!A:A,MATCH('Tabela Total'!A9269,location!A:A,0))</f>
        <v>US-2016-112970</v>
      </c>
      <c r="K9269" s="1" t="str">
        <f>VLOOKUP(J9269,location[#All],2,FALSE)</f>
        <v>United States</v>
      </c>
      <c r="L9269" t="str">
        <f>VLOOKUP(J9269,location[#All],3,)</f>
        <v>Los Angeles</v>
      </c>
      <c r="M9269" t="str">
        <f>VLOOKUP(J9269,location[#All],4,)</f>
        <v>California</v>
      </c>
      <c r="N9269">
        <f>VLOOKUP(J9269,location[#All],5,)</f>
        <v>90049</v>
      </c>
      <c r="O9269" t="str">
        <f>VLOOKUP(J9269,location[#All],6,)</f>
        <v>West</v>
      </c>
    </row>
    <row r="9270" spans="1:15" x14ac:dyDescent="0.25">
      <c r="A9270" t="s">
        <v>3977</v>
      </c>
      <c r="B9270" t="s">
        <v>1854</v>
      </c>
      <c r="C9270" s="1">
        <v>42750</v>
      </c>
      <c r="D9270" s="1">
        <v>42753</v>
      </c>
      <c r="E9270" t="s">
        <v>44</v>
      </c>
      <c r="F9270">
        <v>32784</v>
      </c>
      <c r="G9270">
        <v>4</v>
      </c>
      <c r="H9270">
        <v>8</v>
      </c>
      <c r="I9270">
        <v>-524544</v>
      </c>
      <c r="J9270" s="1" t="str">
        <f>INDEX(location!A:A,MATCH('Tabela Total'!A9270,location!A:A,0))</f>
        <v>US-2017-104661</v>
      </c>
      <c r="K9270" s="1" t="str">
        <f>VLOOKUP(J9270,location[#All],2,FALSE)</f>
        <v>United States</v>
      </c>
      <c r="L9270" t="str">
        <f>VLOOKUP(J9270,location[#All],3,)</f>
        <v>Austin</v>
      </c>
      <c r="M9270" t="str">
        <f>VLOOKUP(J9270,location[#All],4,)</f>
        <v>Texas</v>
      </c>
      <c r="N9270">
        <f>VLOOKUP(J9270,location[#All],5,)</f>
        <v>78745</v>
      </c>
      <c r="O9270" t="str">
        <f>VLOOKUP(J9270,location[#All],6,)</f>
        <v>Central</v>
      </c>
    </row>
    <row r="9271" spans="1:15" x14ac:dyDescent="0.25">
      <c r="A9271" t="s">
        <v>3977</v>
      </c>
      <c r="B9271" t="s">
        <v>1854</v>
      </c>
      <c r="C9271" s="1">
        <v>42750</v>
      </c>
      <c r="D9271" s="1">
        <v>42753</v>
      </c>
      <c r="E9271" t="s">
        <v>44</v>
      </c>
      <c r="F9271">
        <v>47984</v>
      </c>
      <c r="G9271">
        <v>2</v>
      </c>
      <c r="H9271">
        <v>2</v>
      </c>
      <c r="I9271">
        <v>143952</v>
      </c>
      <c r="J9271" s="1" t="str">
        <f>INDEX(location!A:A,MATCH('Tabela Total'!A9271,location!A:A,0))</f>
        <v>US-2017-104661</v>
      </c>
      <c r="K9271" s="1" t="str">
        <f>VLOOKUP(J9271,location[#All],2,FALSE)</f>
        <v>United States</v>
      </c>
      <c r="L9271" t="str">
        <f>VLOOKUP(J9271,location[#All],3,)</f>
        <v>Austin</v>
      </c>
      <c r="M9271" t="str">
        <f>VLOOKUP(J9271,location[#All],4,)</f>
        <v>Texas</v>
      </c>
      <c r="N9271">
        <f>VLOOKUP(J9271,location[#All],5,)</f>
        <v>78745</v>
      </c>
      <c r="O9271" t="str">
        <f>VLOOKUP(J9271,location[#All],6,)</f>
        <v>Central</v>
      </c>
    </row>
    <row r="9272" spans="1:15" x14ac:dyDescent="0.25">
      <c r="A9272" t="s">
        <v>3977</v>
      </c>
      <c r="B9272" t="s">
        <v>1854</v>
      </c>
      <c r="C9272" s="1">
        <v>42750</v>
      </c>
      <c r="D9272" s="1">
        <v>42753</v>
      </c>
      <c r="E9272" t="s">
        <v>44</v>
      </c>
      <c r="F9272">
        <v>62592</v>
      </c>
      <c r="G9272">
        <v>8</v>
      </c>
      <c r="H9272">
        <v>2</v>
      </c>
      <c r="I9272">
        <v>133008</v>
      </c>
      <c r="J9272" s="1" t="str">
        <f>INDEX(location!A:A,MATCH('Tabela Total'!A9272,location!A:A,0))</f>
        <v>US-2017-104661</v>
      </c>
      <c r="K9272" s="1" t="str">
        <f>VLOOKUP(J9272,location[#All],2,FALSE)</f>
        <v>United States</v>
      </c>
      <c r="L9272" t="str">
        <f>VLOOKUP(J9272,location[#All],3,)</f>
        <v>Austin</v>
      </c>
      <c r="M9272" t="str">
        <f>VLOOKUP(J9272,location[#All],4,)</f>
        <v>Texas</v>
      </c>
      <c r="N9272">
        <f>VLOOKUP(J9272,location[#All],5,)</f>
        <v>78745</v>
      </c>
      <c r="O9272" t="str">
        <f>VLOOKUP(J9272,location[#All],6,)</f>
        <v>Central</v>
      </c>
    </row>
    <row r="9273" spans="1:15" x14ac:dyDescent="0.25">
      <c r="A9273" t="s">
        <v>3977</v>
      </c>
      <c r="B9273" t="s">
        <v>1854</v>
      </c>
      <c r="C9273" s="1">
        <v>42750</v>
      </c>
      <c r="D9273" s="1">
        <v>42753</v>
      </c>
      <c r="E9273" t="s">
        <v>44</v>
      </c>
      <c r="F9273">
        <v>4276</v>
      </c>
      <c r="G9273">
        <v>1</v>
      </c>
      <c r="H9273">
        <v>8</v>
      </c>
      <c r="I9273">
        <v>-66278</v>
      </c>
      <c r="J9273" s="1" t="str">
        <f>INDEX(location!A:A,MATCH('Tabela Total'!A9273,location!A:A,0))</f>
        <v>US-2017-104661</v>
      </c>
      <c r="K9273" s="1" t="str">
        <f>VLOOKUP(J9273,location[#All],2,FALSE)</f>
        <v>United States</v>
      </c>
      <c r="L9273" t="str">
        <f>VLOOKUP(J9273,location[#All],3,)</f>
        <v>Austin</v>
      </c>
      <c r="M9273" t="str">
        <f>VLOOKUP(J9273,location[#All],4,)</f>
        <v>Texas</v>
      </c>
      <c r="N9273">
        <f>VLOOKUP(J9273,location[#All],5,)</f>
        <v>78745</v>
      </c>
      <c r="O9273" t="str">
        <f>VLOOKUP(J9273,location[#All],6,)</f>
        <v>Central</v>
      </c>
    </row>
    <row r="9274" spans="1:15" x14ac:dyDescent="0.25">
      <c r="A9274" t="s">
        <v>4547</v>
      </c>
      <c r="B9274" t="s">
        <v>1854</v>
      </c>
      <c r="C9274" s="1">
        <v>42399</v>
      </c>
      <c r="D9274" s="1">
        <v>42401</v>
      </c>
      <c r="E9274" t="s">
        <v>10</v>
      </c>
      <c r="F9274">
        <v>435168</v>
      </c>
      <c r="G9274">
        <v>4</v>
      </c>
      <c r="H9274">
        <v>2</v>
      </c>
      <c r="I9274">
        <v>-598356</v>
      </c>
      <c r="J9274" s="1" t="str">
        <f>INDEX(location!A:A,MATCH('Tabela Total'!A9274,location!A:A,0))</f>
        <v>US-2016-166660</v>
      </c>
      <c r="K9274" s="1" t="str">
        <f>VLOOKUP(J9274,location[#All],2,FALSE)</f>
        <v>United States</v>
      </c>
      <c r="L9274" t="str">
        <f>VLOOKUP(J9274,location[#All],3,)</f>
        <v>Seattle</v>
      </c>
      <c r="M9274" t="str">
        <f>VLOOKUP(J9274,location[#All],4,)</f>
        <v>Washington</v>
      </c>
      <c r="N9274">
        <f>VLOOKUP(J9274,location[#All],5,)</f>
        <v>98103</v>
      </c>
      <c r="O9274" t="str">
        <f>VLOOKUP(J9274,location[#All],6,)</f>
        <v>West</v>
      </c>
    </row>
    <row r="9275" spans="1:15" x14ac:dyDescent="0.25">
      <c r="A9275" t="s">
        <v>4547</v>
      </c>
      <c r="B9275" t="s">
        <v>1854</v>
      </c>
      <c r="C9275" s="1">
        <v>42399</v>
      </c>
      <c r="D9275" s="1">
        <v>42401</v>
      </c>
      <c r="E9275" t="s">
        <v>10</v>
      </c>
      <c r="F9275">
        <v>4858</v>
      </c>
      <c r="G9275">
        <v>1</v>
      </c>
      <c r="H9275">
        <v>0</v>
      </c>
      <c r="I9275">
        <v>77728</v>
      </c>
      <c r="J9275" s="1" t="str">
        <f>INDEX(location!A:A,MATCH('Tabela Total'!A9275,location!A:A,0))</f>
        <v>US-2016-166660</v>
      </c>
      <c r="K9275" s="1" t="str">
        <f>VLOOKUP(J9275,location[#All],2,FALSE)</f>
        <v>United States</v>
      </c>
      <c r="L9275" t="str">
        <f>VLOOKUP(J9275,location[#All],3,)</f>
        <v>Seattle</v>
      </c>
      <c r="M9275" t="str">
        <f>VLOOKUP(J9275,location[#All],4,)</f>
        <v>Washington</v>
      </c>
      <c r="N9275">
        <f>VLOOKUP(J9275,location[#All],5,)</f>
        <v>98103</v>
      </c>
      <c r="O9275" t="str">
        <f>VLOOKUP(J9275,location[#All],6,)</f>
        <v>West</v>
      </c>
    </row>
    <row r="9276" spans="1:15" x14ac:dyDescent="0.25">
      <c r="A9276" t="s">
        <v>5690</v>
      </c>
      <c r="B9276" t="s">
        <v>1854</v>
      </c>
      <c r="C9276" s="1">
        <v>42343</v>
      </c>
      <c r="D9276" s="1">
        <v>42349</v>
      </c>
      <c r="E9276" t="s">
        <v>15</v>
      </c>
      <c r="F9276">
        <v>12224</v>
      </c>
      <c r="G9276">
        <v>2</v>
      </c>
      <c r="H9276">
        <v>2</v>
      </c>
      <c r="I9276">
        <v>44312</v>
      </c>
      <c r="J9276" s="1" t="str">
        <f>INDEX(location!A:A,MATCH('Tabela Total'!A9276,location!A:A,0))</f>
        <v>CA-2015-117898</v>
      </c>
      <c r="K9276" s="1" t="str">
        <f>VLOOKUP(J9276,location[#All],2,FALSE)</f>
        <v>United States</v>
      </c>
      <c r="L9276" t="str">
        <f>VLOOKUP(J9276,location[#All],3,)</f>
        <v>Bloomington</v>
      </c>
      <c r="M9276" t="str">
        <f>VLOOKUP(J9276,location[#All],4,)</f>
        <v>Illinois</v>
      </c>
      <c r="N9276">
        <f>VLOOKUP(J9276,location[#All],5,)</f>
        <v>61701</v>
      </c>
      <c r="O9276" t="str">
        <f>VLOOKUP(J9276,location[#All],6,)</f>
        <v>Central</v>
      </c>
    </row>
    <row r="9277" spans="1:15" x14ac:dyDescent="0.25">
      <c r="A9277" t="s">
        <v>1316</v>
      </c>
      <c r="B9277" t="s">
        <v>1317</v>
      </c>
      <c r="C9277" s="1">
        <v>42516</v>
      </c>
      <c r="D9277" s="1">
        <v>42522</v>
      </c>
      <c r="E9277" t="s">
        <v>15</v>
      </c>
      <c r="F9277">
        <v>1944</v>
      </c>
      <c r="G9277">
        <v>3</v>
      </c>
      <c r="H9277">
        <v>0</v>
      </c>
      <c r="I9277">
        <v>93312</v>
      </c>
      <c r="J9277" s="1" t="str">
        <f>INDEX(location!A:A,MATCH('Tabela Total'!A9277,location!A:A,0))</f>
        <v>CA-2016-157266</v>
      </c>
      <c r="K9277" s="1" t="str">
        <f>VLOOKUP(J9277,location[#All],2,FALSE)</f>
        <v>United States</v>
      </c>
      <c r="L9277" t="str">
        <f>VLOOKUP(J9277,location[#All],3,)</f>
        <v>Washington</v>
      </c>
      <c r="M9277" t="str">
        <f>VLOOKUP(J9277,location[#All],4,)</f>
        <v>District of Columbia</v>
      </c>
      <c r="N9277">
        <f>VLOOKUP(J9277,location[#All],5,)</f>
        <v>20016</v>
      </c>
      <c r="O9277" t="str">
        <f>VLOOKUP(J9277,location[#All],6,)</f>
        <v>East</v>
      </c>
    </row>
    <row r="9278" spans="1:15" x14ac:dyDescent="0.25">
      <c r="A9278" t="s">
        <v>1316</v>
      </c>
      <c r="B9278" t="s">
        <v>1317</v>
      </c>
      <c r="C9278" s="1">
        <v>42516</v>
      </c>
      <c r="D9278" s="1">
        <v>42522</v>
      </c>
      <c r="E9278" t="s">
        <v>15</v>
      </c>
      <c r="F9278">
        <v>964</v>
      </c>
      <c r="G9278">
        <v>2</v>
      </c>
      <c r="H9278">
        <v>0</v>
      </c>
      <c r="I9278">
        <v>44344</v>
      </c>
      <c r="J9278" s="1" t="str">
        <f>INDEX(location!A:A,MATCH('Tabela Total'!A9278,location!A:A,0))</f>
        <v>CA-2016-157266</v>
      </c>
      <c r="K9278" s="1" t="str">
        <f>VLOOKUP(J9278,location[#All],2,FALSE)</f>
        <v>United States</v>
      </c>
      <c r="L9278" t="str">
        <f>VLOOKUP(J9278,location[#All],3,)</f>
        <v>Washington</v>
      </c>
      <c r="M9278" t="str">
        <f>VLOOKUP(J9278,location[#All],4,)</f>
        <v>District of Columbia</v>
      </c>
      <c r="N9278">
        <f>VLOOKUP(J9278,location[#All],5,)</f>
        <v>20016</v>
      </c>
      <c r="O9278" t="str">
        <f>VLOOKUP(J9278,location[#All],6,)</f>
        <v>East</v>
      </c>
    </row>
    <row r="9279" spans="1:15" x14ac:dyDescent="0.25">
      <c r="A9279" t="s">
        <v>1316</v>
      </c>
      <c r="B9279" t="s">
        <v>1317</v>
      </c>
      <c r="C9279" s="1">
        <v>42516</v>
      </c>
      <c r="D9279" s="1">
        <v>42522</v>
      </c>
      <c r="E9279" t="s">
        <v>15</v>
      </c>
      <c r="F9279">
        <v>127</v>
      </c>
      <c r="G9279">
        <v>2</v>
      </c>
      <c r="H9279">
        <v>0</v>
      </c>
      <c r="I9279">
        <v>5842</v>
      </c>
      <c r="J9279" s="1" t="str">
        <f>INDEX(location!A:A,MATCH('Tabela Total'!A9279,location!A:A,0))</f>
        <v>CA-2016-157266</v>
      </c>
      <c r="K9279" s="1" t="str">
        <f>VLOOKUP(J9279,location[#All],2,FALSE)</f>
        <v>United States</v>
      </c>
      <c r="L9279" t="str">
        <f>VLOOKUP(J9279,location[#All],3,)</f>
        <v>Washington</v>
      </c>
      <c r="M9279" t="str">
        <f>VLOOKUP(J9279,location[#All],4,)</f>
        <v>District of Columbia</v>
      </c>
      <c r="N9279">
        <f>VLOOKUP(J9279,location[#All],5,)</f>
        <v>20016</v>
      </c>
      <c r="O9279" t="str">
        <f>VLOOKUP(J9279,location[#All],6,)</f>
        <v>East</v>
      </c>
    </row>
    <row r="9280" spans="1:15" x14ac:dyDescent="0.25">
      <c r="A9280" t="s">
        <v>1316</v>
      </c>
      <c r="B9280" t="s">
        <v>1317</v>
      </c>
      <c r="C9280" s="1">
        <v>42516</v>
      </c>
      <c r="D9280" s="1">
        <v>42522</v>
      </c>
      <c r="E9280" t="s">
        <v>15</v>
      </c>
      <c r="F9280">
        <v>4137</v>
      </c>
      <c r="G9280">
        <v>3</v>
      </c>
      <c r="H9280">
        <v>0</v>
      </c>
      <c r="I9280">
        <v>173754</v>
      </c>
      <c r="J9280" s="1" t="str">
        <f>INDEX(location!A:A,MATCH('Tabela Total'!A9280,location!A:A,0))</f>
        <v>CA-2016-157266</v>
      </c>
      <c r="K9280" s="1" t="str">
        <f>VLOOKUP(J9280,location[#All],2,FALSE)</f>
        <v>United States</v>
      </c>
      <c r="L9280" t="str">
        <f>VLOOKUP(J9280,location[#All],3,)</f>
        <v>Washington</v>
      </c>
      <c r="M9280" t="str">
        <f>VLOOKUP(J9280,location[#All],4,)</f>
        <v>District of Columbia</v>
      </c>
      <c r="N9280">
        <f>VLOOKUP(J9280,location[#All],5,)</f>
        <v>20016</v>
      </c>
      <c r="O9280" t="str">
        <f>VLOOKUP(J9280,location[#All],6,)</f>
        <v>East</v>
      </c>
    </row>
    <row r="9281" spans="1:15" x14ac:dyDescent="0.25">
      <c r="A9281" t="s">
        <v>2293</v>
      </c>
      <c r="B9281" t="s">
        <v>1317</v>
      </c>
      <c r="C9281" s="1">
        <v>41974</v>
      </c>
      <c r="D9281" s="1">
        <v>41980</v>
      </c>
      <c r="E9281" t="s">
        <v>15</v>
      </c>
      <c r="F9281">
        <v>95968</v>
      </c>
      <c r="G9281">
        <v>4</v>
      </c>
      <c r="H9281">
        <v>2</v>
      </c>
      <c r="I9281">
        <v>95968</v>
      </c>
      <c r="J9281" s="1" t="str">
        <f>INDEX(location!A:A,MATCH('Tabela Total'!A9281,location!A:A,0))</f>
        <v>CA-2014-131527</v>
      </c>
      <c r="K9281" s="1" t="str">
        <f>VLOOKUP(J9281,location[#All],2,FALSE)</f>
        <v>United States</v>
      </c>
      <c r="L9281" t="str">
        <f>VLOOKUP(J9281,location[#All],3,)</f>
        <v>Jacksonville</v>
      </c>
      <c r="M9281" t="str">
        <f>VLOOKUP(J9281,location[#All],4,)</f>
        <v>North Carolina</v>
      </c>
      <c r="N9281">
        <f>VLOOKUP(J9281,location[#All],5,)</f>
        <v>28540</v>
      </c>
      <c r="O9281" t="str">
        <f>VLOOKUP(J9281,location[#All],6,)</f>
        <v>South</v>
      </c>
    </row>
    <row r="9282" spans="1:15" x14ac:dyDescent="0.25">
      <c r="A9282" t="s">
        <v>2387</v>
      </c>
      <c r="B9282" t="s">
        <v>1317</v>
      </c>
      <c r="C9282" s="1">
        <v>42454</v>
      </c>
      <c r="D9282" s="1">
        <v>42454</v>
      </c>
      <c r="E9282" t="s">
        <v>327</v>
      </c>
      <c r="F9282">
        <v>128745</v>
      </c>
      <c r="G9282">
        <v>5</v>
      </c>
      <c r="H9282">
        <v>0</v>
      </c>
      <c r="I9282">
        <v>2446155</v>
      </c>
      <c r="J9282" s="1" t="str">
        <f>INDEX(location!A:A,MATCH('Tabela Total'!A9282,location!A:A,0))</f>
        <v>CA-2016-134887</v>
      </c>
      <c r="K9282" s="1" t="str">
        <f>VLOOKUP(J9282,location[#All],2,FALSE)</f>
        <v>United States</v>
      </c>
      <c r="L9282" t="str">
        <f>VLOOKUP(J9282,location[#All],3,)</f>
        <v>Norman</v>
      </c>
      <c r="M9282" t="str">
        <f>VLOOKUP(J9282,location[#All],4,)</f>
        <v>Oklahoma</v>
      </c>
      <c r="N9282">
        <f>VLOOKUP(J9282,location[#All],5,)</f>
        <v>73071</v>
      </c>
      <c r="O9282" t="str">
        <f>VLOOKUP(J9282,location[#All],6,)</f>
        <v>Central</v>
      </c>
    </row>
    <row r="9283" spans="1:15" x14ac:dyDescent="0.25">
      <c r="A9283" t="s">
        <v>2946</v>
      </c>
      <c r="B9283" t="s">
        <v>1317</v>
      </c>
      <c r="C9283" s="1">
        <v>41811</v>
      </c>
      <c r="D9283" s="1">
        <v>41814</v>
      </c>
      <c r="E9283" t="s">
        <v>44</v>
      </c>
      <c r="F9283">
        <v>1965</v>
      </c>
      <c r="G9283">
        <v>3</v>
      </c>
      <c r="H9283">
        <v>0</v>
      </c>
      <c r="I9283">
        <v>9039</v>
      </c>
      <c r="J9283" s="1" t="str">
        <f>INDEX(location!A:A,MATCH('Tabela Total'!A9283,location!A:A,0))</f>
        <v>CA-2014-130624</v>
      </c>
      <c r="K9283" s="1" t="str">
        <f>VLOOKUP(J9283,location[#All],2,FALSE)</f>
        <v>United States</v>
      </c>
      <c r="L9283" t="str">
        <f>VLOOKUP(J9283,location[#All],3,)</f>
        <v>New York City</v>
      </c>
      <c r="M9283" t="str">
        <f>VLOOKUP(J9283,location[#All],4,)</f>
        <v>New York</v>
      </c>
      <c r="N9283">
        <f>VLOOKUP(J9283,location[#All],5,)</f>
        <v>10024</v>
      </c>
      <c r="O9283" t="str">
        <f>VLOOKUP(J9283,location[#All],6,)</f>
        <v>East</v>
      </c>
    </row>
    <row r="9284" spans="1:15" x14ac:dyDescent="0.25">
      <c r="A9284" t="s">
        <v>2946</v>
      </c>
      <c r="B9284" t="s">
        <v>1317</v>
      </c>
      <c r="C9284" s="1">
        <v>41811</v>
      </c>
      <c r="D9284" s="1">
        <v>41814</v>
      </c>
      <c r="E9284" t="s">
        <v>44</v>
      </c>
      <c r="F9284">
        <v>61797</v>
      </c>
      <c r="G9284">
        <v>3</v>
      </c>
      <c r="H9284">
        <v>0</v>
      </c>
      <c r="I9284">
        <v>1606722</v>
      </c>
      <c r="J9284" s="1" t="str">
        <f>INDEX(location!A:A,MATCH('Tabela Total'!A9284,location!A:A,0))</f>
        <v>CA-2014-130624</v>
      </c>
      <c r="K9284" s="1" t="str">
        <f>VLOOKUP(J9284,location[#All],2,FALSE)</f>
        <v>United States</v>
      </c>
      <c r="L9284" t="str">
        <f>VLOOKUP(J9284,location[#All],3,)</f>
        <v>New York City</v>
      </c>
      <c r="M9284" t="str">
        <f>VLOOKUP(J9284,location[#All],4,)</f>
        <v>New York</v>
      </c>
      <c r="N9284">
        <f>VLOOKUP(J9284,location[#All],5,)</f>
        <v>10024</v>
      </c>
      <c r="O9284" t="str">
        <f>VLOOKUP(J9284,location[#All],6,)</f>
        <v>East</v>
      </c>
    </row>
    <row r="9285" spans="1:15" x14ac:dyDescent="0.25">
      <c r="A9285" t="s">
        <v>2946</v>
      </c>
      <c r="B9285" t="s">
        <v>1317</v>
      </c>
      <c r="C9285" s="1">
        <v>41811</v>
      </c>
      <c r="D9285" s="1">
        <v>41814</v>
      </c>
      <c r="E9285" t="s">
        <v>44</v>
      </c>
      <c r="F9285">
        <v>597</v>
      </c>
      <c r="G9285">
        <v>3</v>
      </c>
      <c r="H9285">
        <v>0</v>
      </c>
      <c r="I9285">
        <v>26865</v>
      </c>
      <c r="J9285" s="1" t="str">
        <f>INDEX(location!A:A,MATCH('Tabela Total'!A9285,location!A:A,0))</f>
        <v>CA-2014-130624</v>
      </c>
      <c r="K9285" s="1" t="str">
        <f>VLOOKUP(J9285,location[#All],2,FALSE)</f>
        <v>United States</v>
      </c>
      <c r="L9285" t="str">
        <f>VLOOKUP(J9285,location[#All],3,)</f>
        <v>New York City</v>
      </c>
      <c r="M9285" t="str">
        <f>VLOOKUP(J9285,location[#All],4,)</f>
        <v>New York</v>
      </c>
      <c r="N9285">
        <f>VLOOKUP(J9285,location[#All],5,)</f>
        <v>10024</v>
      </c>
      <c r="O9285" t="str">
        <f>VLOOKUP(J9285,location[#All],6,)</f>
        <v>East</v>
      </c>
    </row>
    <row r="9286" spans="1:15" x14ac:dyDescent="0.25">
      <c r="A9286" t="s">
        <v>3896</v>
      </c>
      <c r="B9286" t="s">
        <v>1317</v>
      </c>
      <c r="C9286" s="1">
        <v>42391</v>
      </c>
      <c r="D9286" s="1">
        <v>42398</v>
      </c>
      <c r="E9286" t="s">
        <v>15</v>
      </c>
      <c r="F9286">
        <v>26336</v>
      </c>
      <c r="G9286">
        <v>4</v>
      </c>
      <c r="H9286">
        <v>2</v>
      </c>
      <c r="I9286">
        <v>92176</v>
      </c>
      <c r="J9286" s="1" t="str">
        <f>INDEX(location!A:A,MATCH('Tabela Total'!A9286,location!A:A,0))</f>
        <v>US-2016-155180</v>
      </c>
      <c r="K9286" s="1" t="str">
        <f>VLOOKUP(J9286,location[#All],2,FALSE)</f>
        <v>United States</v>
      </c>
      <c r="L9286" t="str">
        <f>VLOOKUP(J9286,location[#All],3,)</f>
        <v>New York City</v>
      </c>
      <c r="M9286" t="str">
        <f>VLOOKUP(J9286,location[#All],4,)</f>
        <v>New York</v>
      </c>
      <c r="N9286">
        <f>VLOOKUP(J9286,location[#All],5,)</f>
        <v>10009</v>
      </c>
      <c r="O9286" t="str">
        <f>VLOOKUP(J9286,location[#All],6,)</f>
        <v>East</v>
      </c>
    </row>
    <row r="9287" spans="1:15" x14ac:dyDescent="0.25">
      <c r="A9287" t="s">
        <v>5292</v>
      </c>
      <c r="B9287" t="s">
        <v>1317</v>
      </c>
      <c r="C9287" s="1">
        <v>41812</v>
      </c>
      <c r="D9287" s="1">
        <v>41812</v>
      </c>
      <c r="E9287" t="s">
        <v>327</v>
      </c>
      <c r="F9287">
        <v>8226</v>
      </c>
      <c r="G9287">
        <v>3</v>
      </c>
      <c r="H9287">
        <v>7</v>
      </c>
      <c r="I9287">
        <v>-60324</v>
      </c>
      <c r="J9287" s="1" t="str">
        <f>INDEX(location!A:A,MATCH('Tabela Total'!A9287,location!A:A,0))</f>
        <v>CA-2014-133389</v>
      </c>
      <c r="K9287" s="1" t="str">
        <f>VLOOKUP(J9287,location[#All],2,FALSE)</f>
        <v>United States</v>
      </c>
      <c r="L9287" t="str">
        <f>VLOOKUP(J9287,location[#All],3,)</f>
        <v>Phoenix</v>
      </c>
      <c r="M9287" t="str">
        <f>VLOOKUP(J9287,location[#All],4,)</f>
        <v>Arizona</v>
      </c>
      <c r="N9287">
        <f>VLOOKUP(J9287,location[#All],5,)</f>
        <v>85023</v>
      </c>
      <c r="O9287" t="str">
        <f>VLOOKUP(J9287,location[#All],6,)</f>
        <v>West</v>
      </c>
    </row>
    <row r="9288" spans="1:15" x14ac:dyDescent="0.25">
      <c r="A9288" t="s">
        <v>1041</v>
      </c>
      <c r="B9288" t="s">
        <v>1042</v>
      </c>
      <c r="C9288" s="1">
        <v>42696</v>
      </c>
      <c r="D9288" s="1">
        <v>42700</v>
      </c>
      <c r="E9288" t="s">
        <v>15</v>
      </c>
      <c r="F9288">
        <v>3988</v>
      </c>
      <c r="G9288">
        <v>2</v>
      </c>
      <c r="H9288">
        <v>0</v>
      </c>
      <c r="I9288">
        <v>111664</v>
      </c>
      <c r="J9288" s="1" t="str">
        <f>INDEX(location!A:A,MATCH('Tabela Total'!A9288,location!A:A,0))</f>
        <v>CA-2016-154711</v>
      </c>
      <c r="K9288" s="1" t="str">
        <f>VLOOKUP(J9288,location[#All],2,FALSE)</f>
        <v>United States</v>
      </c>
      <c r="L9288" t="str">
        <f>VLOOKUP(J9288,location[#All],3,)</f>
        <v>New York City</v>
      </c>
      <c r="M9288" t="str">
        <f>VLOOKUP(J9288,location[#All],4,)</f>
        <v>New York</v>
      </c>
      <c r="N9288">
        <f>VLOOKUP(J9288,location[#All],5,)</f>
        <v>10009</v>
      </c>
      <c r="O9288" t="str">
        <f>VLOOKUP(J9288,location[#All],6,)</f>
        <v>East</v>
      </c>
    </row>
    <row r="9289" spans="1:15" x14ac:dyDescent="0.25">
      <c r="A9289" t="s">
        <v>1041</v>
      </c>
      <c r="B9289" t="s">
        <v>1042</v>
      </c>
      <c r="C9289" s="1">
        <v>42696</v>
      </c>
      <c r="D9289" s="1">
        <v>42700</v>
      </c>
      <c r="E9289" t="s">
        <v>15</v>
      </c>
      <c r="F9289">
        <v>12192</v>
      </c>
      <c r="G9289">
        <v>4</v>
      </c>
      <c r="H9289">
        <v>2</v>
      </c>
      <c r="I9289">
        <v>41148</v>
      </c>
      <c r="J9289" s="1" t="str">
        <f>INDEX(location!A:A,MATCH('Tabela Total'!A9289,location!A:A,0))</f>
        <v>CA-2016-154711</v>
      </c>
      <c r="K9289" s="1" t="str">
        <f>VLOOKUP(J9289,location[#All],2,FALSE)</f>
        <v>United States</v>
      </c>
      <c r="L9289" t="str">
        <f>VLOOKUP(J9289,location[#All],3,)</f>
        <v>New York City</v>
      </c>
      <c r="M9289" t="str">
        <f>VLOOKUP(J9289,location[#All],4,)</f>
        <v>New York</v>
      </c>
      <c r="N9289">
        <f>VLOOKUP(J9289,location[#All],5,)</f>
        <v>10009</v>
      </c>
      <c r="O9289" t="str">
        <f>VLOOKUP(J9289,location[#All],6,)</f>
        <v>East</v>
      </c>
    </row>
    <row r="9290" spans="1:15" x14ac:dyDescent="0.25">
      <c r="A9290" t="s">
        <v>1041</v>
      </c>
      <c r="B9290" t="s">
        <v>1042</v>
      </c>
      <c r="C9290" s="1">
        <v>42696</v>
      </c>
      <c r="D9290" s="1">
        <v>42700</v>
      </c>
      <c r="E9290" t="s">
        <v>15</v>
      </c>
      <c r="F9290">
        <v>2082</v>
      </c>
      <c r="G9290">
        <v>3</v>
      </c>
      <c r="H9290">
        <v>0</v>
      </c>
      <c r="I9290">
        <v>74952</v>
      </c>
      <c r="J9290" s="1" t="str">
        <f>INDEX(location!A:A,MATCH('Tabela Total'!A9290,location!A:A,0))</f>
        <v>CA-2016-154711</v>
      </c>
      <c r="K9290" s="1" t="str">
        <f>VLOOKUP(J9290,location[#All],2,FALSE)</f>
        <v>United States</v>
      </c>
      <c r="L9290" t="str">
        <f>VLOOKUP(J9290,location[#All],3,)</f>
        <v>New York City</v>
      </c>
      <c r="M9290" t="str">
        <f>VLOOKUP(J9290,location[#All],4,)</f>
        <v>New York</v>
      </c>
      <c r="N9290">
        <f>VLOOKUP(J9290,location[#All],5,)</f>
        <v>10009</v>
      </c>
      <c r="O9290" t="str">
        <f>VLOOKUP(J9290,location[#All],6,)</f>
        <v>East</v>
      </c>
    </row>
    <row r="9291" spans="1:15" x14ac:dyDescent="0.25">
      <c r="A9291" t="s">
        <v>2903</v>
      </c>
      <c r="B9291" t="s">
        <v>1042</v>
      </c>
      <c r="C9291" s="1">
        <v>42394</v>
      </c>
      <c r="D9291" s="1">
        <v>42396</v>
      </c>
      <c r="E9291" t="s">
        <v>44</v>
      </c>
      <c r="F9291">
        <v>921</v>
      </c>
      <c r="G9291">
        <v>3</v>
      </c>
      <c r="H9291">
        <v>0</v>
      </c>
      <c r="I9291">
        <v>23025</v>
      </c>
      <c r="J9291" s="1" t="str">
        <f>INDEX(location!A:A,MATCH('Tabela Total'!A9291,location!A:A,0))</f>
        <v>CA-2016-153346</v>
      </c>
      <c r="K9291" s="1" t="str">
        <f>VLOOKUP(J9291,location[#All],2,FALSE)</f>
        <v>United States</v>
      </c>
      <c r="L9291" t="str">
        <f>VLOOKUP(J9291,location[#All],3,)</f>
        <v>Plainfield</v>
      </c>
      <c r="M9291" t="str">
        <f>VLOOKUP(J9291,location[#All],4,)</f>
        <v>New Jersey</v>
      </c>
      <c r="N9291">
        <f>VLOOKUP(J9291,location[#All],5,)</f>
        <v>7060</v>
      </c>
      <c r="O9291" t="str">
        <f>VLOOKUP(J9291,location[#All],6,)</f>
        <v>East</v>
      </c>
    </row>
    <row r="9292" spans="1:15" x14ac:dyDescent="0.25">
      <c r="A9292" t="s">
        <v>2903</v>
      </c>
      <c r="B9292" t="s">
        <v>1042</v>
      </c>
      <c r="C9292" s="1">
        <v>42394</v>
      </c>
      <c r="D9292" s="1">
        <v>42396</v>
      </c>
      <c r="E9292" t="s">
        <v>44</v>
      </c>
      <c r="F9292">
        <v>180</v>
      </c>
      <c r="G9292">
        <v>5</v>
      </c>
      <c r="H9292">
        <v>0</v>
      </c>
      <c r="I9292">
        <v>828</v>
      </c>
      <c r="J9292" s="1" t="str">
        <f>INDEX(location!A:A,MATCH('Tabela Total'!A9292,location!A:A,0))</f>
        <v>CA-2016-153346</v>
      </c>
      <c r="K9292" s="1" t="str">
        <f>VLOOKUP(J9292,location[#All],2,FALSE)</f>
        <v>United States</v>
      </c>
      <c r="L9292" t="str">
        <f>VLOOKUP(J9292,location[#All],3,)</f>
        <v>Plainfield</v>
      </c>
      <c r="M9292" t="str">
        <f>VLOOKUP(J9292,location[#All],4,)</f>
        <v>New Jersey</v>
      </c>
      <c r="N9292">
        <f>VLOOKUP(J9292,location[#All],5,)</f>
        <v>7060</v>
      </c>
      <c r="O9292" t="str">
        <f>VLOOKUP(J9292,location[#All],6,)</f>
        <v>East</v>
      </c>
    </row>
    <row r="9293" spans="1:15" x14ac:dyDescent="0.25">
      <c r="A9293" t="s">
        <v>2954</v>
      </c>
      <c r="B9293" t="s">
        <v>1042</v>
      </c>
      <c r="C9293" s="1">
        <v>42873</v>
      </c>
      <c r="D9293" s="1">
        <v>42874</v>
      </c>
      <c r="E9293" t="s">
        <v>44</v>
      </c>
      <c r="F9293">
        <v>1724</v>
      </c>
      <c r="G9293">
        <v>2</v>
      </c>
      <c r="H9293">
        <v>0</v>
      </c>
      <c r="I9293">
        <v>44824</v>
      </c>
      <c r="J9293" s="1" t="str">
        <f>INDEX(location!A:A,MATCH('Tabela Total'!A9293,location!A:A,0))</f>
        <v>CA-2017-159464</v>
      </c>
      <c r="K9293" s="1" t="str">
        <f>VLOOKUP(J9293,location[#All],2,FALSE)</f>
        <v>United States</v>
      </c>
      <c r="L9293" t="str">
        <f>VLOOKUP(J9293,location[#All],3,)</f>
        <v>Sandy Springs</v>
      </c>
      <c r="M9293" t="str">
        <f>VLOOKUP(J9293,location[#All],4,)</f>
        <v>Georgia</v>
      </c>
      <c r="N9293">
        <f>VLOOKUP(J9293,location[#All],5,)</f>
        <v>30328</v>
      </c>
      <c r="O9293" t="str">
        <f>VLOOKUP(J9293,location[#All],6,)</f>
        <v>South</v>
      </c>
    </row>
    <row r="9294" spans="1:15" x14ac:dyDescent="0.25">
      <c r="A9294" t="s">
        <v>2954</v>
      </c>
      <c r="B9294" t="s">
        <v>1042</v>
      </c>
      <c r="C9294" s="1">
        <v>42873</v>
      </c>
      <c r="D9294" s="1">
        <v>42874</v>
      </c>
      <c r="E9294" t="s">
        <v>44</v>
      </c>
      <c r="F9294">
        <v>30294</v>
      </c>
      <c r="G9294">
        <v>3</v>
      </c>
      <c r="H9294">
        <v>0</v>
      </c>
      <c r="I9294">
        <v>75735</v>
      </c>
      <c r="J9294" s="1" t="str">
        <f>INDEX(location!A:A,MATCH('Tabela Total'!A9294,location!A:A,0))</f>
        <v>CA-2017-159464</v>
      </c>
      <c r="K9294" s="1" t="str">
        <f>VLOOKUP(J9294,location[#All],2,FALSE)</f>
        <v>United States</v>
      </c>
      <c r="L9294" t="str">
        <f>VLOOKUP(J9294,location[#All],3,)</f>
        <v>Sandy Springs</v>
      </c>
      <c r="M9294" t="str">
        <f>VLOOKUP(J9294,location[#All],4,)</f>
        <v>Georgia</v>
      </c>
      <c r="N9294">
        <f>VLOOKUP(J9294,location[#All],5,)</f>
        <v>30328</v>
      </c>
      <c r="O9294" t="str">
        <f>VLOOKUP(J9294,location[#All],6,)</f>
        <v>South</v>
      </c>
    </row>
    <row r="9295" spans="1:15" x14ac:dyDescent="0.25">
      <c r="A9295" t="s">
        <v>2954</v>
      </c>
      <c r="B9295" t="s">
        <v>1042</v>
      </c>
      <c r="C9295" s="1">
        <v>42873</v>
      </c>
      <c r="D9295" s="1">
        <v>42874</v>
      </c>
      <c r="E9295" t="s">
        <v>44</v>
      </c>
      <c r="F9295">
        <v>3475</v>
      </c>
      <c r="G9295">
        <v>5</v>
      </c>
      <c r="H9295">
        <v>0</v>
      </c>
      <c r="I9295">
        <v>156375</v>
      </c>
      <c r="J9295" s="1" t="str">
        <f>INDEX(location!A:A,MATCH('Tabela Total'!A9295,location!A:A,0))</f>
        <v>CA-2017-159464</v>
      </c>
      <c r="K9295" s="1" t="str">
        <f>VLOOKUP(J9295,location[#All],2,FALSE)</f>
        <v>United States</v>
      </c>
      <c r="L9295" t="str">
        <f>VLOOKUP(J9295,location[#All],3,)</f>
        <v>Sandy Springs</v>
      </c>
      <c r="M9295" t="str">
        <f>VLOOKUP(J9295,location[#All],4,)</f>
        <v>Georgia</v>
      </c>
      <c r="N9295">
        <f>VLOOKUP(J9295,location[#All],5,)</f>
        <v>30328</v>
      </c>
      <c r="O9295" t="str">
        <f>VLOOKUP(J9295,location[#All],6,)</f>
        <v>South</v>
      </c>
    </row>
    <row r="9296" spans="1:15" x14ac:dyDescent="0.25">
      <c r="A9296" t="s">
        <v>2954</v>
      </c>
      <c r="B9296" t="s">
        <v>1042</v>
      </c>
      <c r="C9296" s="1">
        <v>42873</v>
      </c>
      <c r="D9296" s="1">
        <v>42874</v>
      </c>
      <c r="E9296" t="s">
        <v>44</v>
      </c>
      <c r="F9296">
        <v>11394</v>
      </c>
      <c r="G9296">
        <v>6</v>
      </c>
      <c r="H9296">
        <v>0</v>
      </c>
      <c r="I9296">
        <v>546912</v>
      </c>
      <c r="J9296" s="1" t="str">
        <f>INDEX(location!A:A,MATCH('Tabela Total'!A9296,location!A:A,0))</f>
        <v>CA-2017-159464</v>
      </c>
      <c r="K9296" s="1" t="str">
        <f>VLOOKUP(J9296,location[#All],2,FALSE)</f>
        <v>United States</v>
      </c>
      <c r="L9296" t="str">
        <f>VLOOKUP(J9296,location[#All],3,)</f>
        <v>Sandy Springs</v>
      </c>
      <c r="M9296" t="str">
        <f>VLOOKUP(J9296,location[#All],4,)</f>
        <v>Georgia</v>
      </c>
      <c r="N9296">
        <f>VLOOKUP(J9296,location[#All],5,)</f>
        <v>30328</v>
      </c>
      <c r="O9296" t="str">
        <f>VLOOKUP(J9296,location[#All],6,)</f>
        <v>South</v>
      </c>
    </row>
    <row r="9297" spans="1:15" x14ac:dyDescent="0.25">
      <c r="A9297" t="s">
        <v>2954</v>
      </c>
      <c r="B9297" t="s">
        <v>1042</v>
      </c>
      <c r="C9297" s="1">
        <v>42873</v>
      </c>
      <c r="D9297" s="1">
        <v>42874</v>
      </c>
      <c r="E9297" t="s">
        <v>44</v>
      </c>
      <c r="F9297">
        <v>5598</v>
      </c>
      <c r="G9297">
        <v>2</v>
      </c>
      <c r="H9297">
        <v>0</v>
      </c>
      <c r="I9297">
        <v>156744</v>
      </c>
      <c r="J9297" s="1" t="str">
        <f>INDEX(location!A:A,MATCH('Tabela Total'!A9297,location!A:A,0))</f>
        <v>CA-2017-159464</v>
      </c>
      <c r="K9297" s="1" t="str">
        <f>VLOOKUP(J9297,location[#All],2,FALSE)</f>
        <v>United States</v>
      </c>
      <c r="L9297" t="str">
        <f>VLOOKUP(J9297,location[#All],3,)</f>
        <v>Sandy Springs</v>
      </c>
      <c r="M9297" t="str">
        <f>VLOOKUP(J9297,location[#All],4,)</f>
        <v>Georgia</v>
      </c>
      <c r="N9297">
        <f>VLOOKUP(J9297,location[#All],5,)</f>
        <v>30328</v>
      </c>
      <c r="O9297" t="str">
        <f>VLOOKUP(J9297,location[#All],6,)</f>
        <v>South</v>
      </c>
    </row>
    <row r="9298" spans="1:15" x14ac:dyDescent="0.25">
      <c r="A9298" t="s">
        <v>3536</v>
      </c>
      <c r="B9298" t="s">
        <v>1042</v>
      </c>
      <c r="C9298" s="1">
        <v>42953</v>
      </c>
      <c r="D9298" s="1">
        <v>42958</v>
      </c>
      <c r="E9298" t="s">
        <v>15</v>
      </c>
      <c r="F9298">
        <v>115296</v>
      </c>
      <c r="G9298">
        <v>3</v>
      </c>
      <c r="H9298">
        <v>2</v>
      </c>
      <c r="I9298">
        <v>403536</v>
      </c>
      <c r="J9298" s="1" t="str">
        <f>INDEX(location!A:A,MATCH('Tabela Total'!A9298,location!A:A,0))</f>
        <v>CA-2017-136609</v>
      </c>
      <c r="K9298" s="1" t="str">
        <f>VLOOKUP(J9298,location[#All],2,FALSE)</f>
        <v>United States</v>
      </c>
      <c r="L9298" t="str">
        <f>VLOOKUP(J9298,location[#All],3,)</f>
        <v>Cedar Hill</v>
      </c>
      <c r="M9298" t="str">
        <f>VLOOKUP(J9298,location[#All],4,)</f>
        <v>Texas</v>
      </c>
      <c r="N9298">
        <f>VLOOKUP(J9298,location[#All],5,)</f>
        <v>75104</v>
      </c>
      <c r="O9298" t="str">
        <f>VLOOKUP(J9298,location[#All],6,)</f>
        <v>Central</v>
      </c>
    </row>
    <row r="9299" spans="1:15" x14ac:dyDescent="0.25">
      <c r="A9299" t="s">
        <v>3569</v>
      </c>
      <c r="B9299" t="s">
        <v>1042</v>
      </c>
      <c r="C9299" s="1">
        <v>42609</v>
      </c>
      <c r="D9299" s="1">
        <v>42611</v>
      </c>
      <c r="E9299" t="s">
        <v>10</v>
      </c>
      <c r="F9299">
        <v>1416</v>
      </c>
      <c r="G9299">
        <v>1</v>
      </c>
      <c r="H9299">
        <v>2</v>
      </c>
      <c r="I9299">
        <v>1062</v>
      </c>
      <c r="J9299" s="1" t="str">
        <f>INDEX(location!A:A,MATCH('Tabela Total'!A9299,location!A:A,0))</f>
        <v>CA-2016-117919</v>
      </c>
      <c r="K9299" s="1" t="str">
        <f>VLOOKUP(J9299,location[#All],2,FALSE)</f>
        <v>United States</v>
      </c>
      <c r="L9299" t="str">
        <f>VLOOKUP(J9299,location[#All],3,)</f>
        <v>Houston</v>
      </c>
      <c r="M9299" t="str">
        <f>VLOOKUP(J9299,location[#All],4,)</f>
        <v>Texas</v>
      </c>
      <c r="N9299">
        <f>VLOOKUP(J9299,location[#All],5,)</f>
        <v>77041</v>
      </c>
      <c r="O9299" t="str">
        <f>VLOOKUP(J9299,location[#All],6,)</f>
        <v>Central</v>
      </c>
    </row>
    <row r="9300" spans="1:15" x14ac:dyDescent="0.25">
      <c r="A9300" t="s">
        <v>3569</v>
      </c>
      <c r="B9300" t="s">
        <v>1042</v>
      </c>
      <c r="C9300" s="1">
        <v>42609</v>
      </c>
      <c r="D9300" s="1">
        <v>42611</v>
      </c>
      <c r="E9300" t="s">
        <v>10</v>
      </c>
      <c r="F9300">
        <v>7992</v>
      </c>
      <c r="G9300">
        <v>5</v>
      </c>
      <c r="H9300">
        <v>2</v>
      </c>
      <c r="I9300">
        <v>27972</v>
      </c>
      <c r="J9300" s="1" t="str">
        <f>INDEX(location!A:A,MATCH('Tabela Total'!A9300,location!A:A,0))</f>
        <v>CA-2016-117919</v>
      </c>
      <c r="K9300" s="1" t="str">
        <f>VLOOKUP(J9300,location[#All],2,FALSE)</f>
        <v>United States</v>
      </c>
      <c r="L9300" t="str">
        <f>VLOOKUP(J9300,location[#All],3,)</f>
        <v>Houston</v>
      </c>
      <c r="M9300" t="str">
        <f>VLOOKUP(J9300,location[#All],4,)</f>
        <v>Texas</v>
      </c>
      <c r="N9300">
        <f>VLOOKUP(J9300,location[#All],5,)</f>
        <v>77041</v>
      </c>
      <c r="O9300" t="str">
        <f>VLOOKUP(J9300,location[#All],6,)</f>
        <v>Central</v>
      </c>
    </row>
    <row r="9301" spans="1:15" x14ac:dyDescent="0.25">
      <c r="A9301" t="s">
        <v>1225</v>
      </c>
      <c r="B9301" t="s">
        <v>1226</v>
      </c>
      <c r="C9301" s="1">
        <v>41673</v>
      </c>
      <c r="D9301" s="1">
        <v>41676</v>
      </c>
      <c r="E9301" t="s">
        <v>10</v>
      </c>
      <c r="F9301">
        <v>8384</v>
      </c>
      <c r="G9301">
        <v>2</v>
      </c>
      <c r="H9301">
        <v>2</v>
      </c>
      <c r="I9301">
        <v>27248</v>
      </c>
      <c r="J9301" s="1" t="str">
        <f>INDEX(location!A:A,MATCH('Tabela Total'!A9301,location!A:A,0))</f>
        <v>CA-2014-111059</v>
      </c>
      <c r="K9301" s="1" t="str">
        <f>VLOOKUP(J9301,location[#All],2,FALSE)</f>
        <v>United States</v>
      </c>
      <c r="L9301" t="str">
        <f>VLOOKUP(J9301,location[#All],3,)</f>
        <v>Seattle</v>
      </c>
      <c r="M9301" t="str">
        <f>VLOOKUP(J9301,location[#All],4,)</f>
        <v>Washington</v>
      </c>
      <c r="N9301">
        <f>VLOOKUP(J9301,location[#All],5,)</f>
        <v>98105</v>
      </c>
      <c r="O9301" t="str">
        <f>VLOOKUP(J9301,location[#All],6,)</f>
        <v>West</v>
      </c>
    </row>
    <row r="9302" spans="1:15" x14ac:dyDescent="0.25">
      <c r="A9302" t="s">
        <v>1225</v>
      </c>
      <c r="B9302" t="s">
        <v>1226</v>
      </c>
      <c r="C9302" s="1">
        <v>41673</v>
      </c>
      <c r="D9302" s="1">
        <v>41676</v>
      </c>
      <c r="E9302" t="s">
        <v>10</v>
      </c>
      <c r="F9302">
        <v>13272</v>
      </c>
      <c r="G9302">
        <v>3</v>
      </c>
      <c r="H9302">
        <v>2</v>
      </c>
      <c r="I9302">
        <v>43134</v>
      </c>
      <c r="J9302" s="1" t="str">
        <f>INDEX(location!A:A,MATCH('Tabela Total'!A9302,location!A:A,0))</f>
        <v>CA-2014-111059</v>
      </c>
      <c r="K9302" s="1" t="str">
        <f>VLOOKUP(J9302,location[#All],2,FALSE)</f>
        <v>United States</v>
      </c>
      <c r="L9302" t="str">
        <f>VLOOKUP(J9302,location[#All],3,)</f>
        <v>Seattle</v>
      </c>
      <c r="M9302" t="str">
        <f>VLOOKUP(J9302,location[#All],4,)</f>
        <v>Washington</v>
      </c>
      <c r="N9302">
        <f>VLOOKUP(J9302,location[#All],5,)</f>
        <v>98105</v>
      </c>
      <c r="O9302" t="str">
        <f>VLOOKUP(J9302,location[#All],6,)</f>
        <v>West</v>
      </c>
    </row>
    <row r="9303" spans="1:15" x14ac:dyDescent="0.25">
      <c r="A9303" t="s">
        <v>1951</v>
      </c>
      <c r="B9303" t="s">
        <v>1226</v>
      </c>
      <c r="C9303" s="1">
        <v>41889</v>
      </c>
      <c r="D9303" s="1">
        <v>41894</v>
      </c>
      <c r="E9303" t="s">
        <v>10</v>
      </c>
      <c r="F9303">
        <v>5769</v>
      </c>
      <c r="G9303">
        <v>3</v>
      </c>
      <c r="H9303">
        <v>0</v>
      </c>
      <c r="I9303">
        <v>236529</v>
      </c>
      <c r="J9303" s="1" t="str">
        <f>INDEX(location!A:A,MATCH('Tabela Total'!A9303,location!A:A,0))</f>
        <v>CA-2014-131002</v>
      </c>
      <c r="K9303" s="1" t="str">
        <f>VLOOKUP(J9303,location[#All],2,FALSE)</f>
        <v>United States</v>
      </c>
      <c r="L9303" t="str">
        <f>VLOOKUP(J9303,location[#All],3,)</f>
        <v>Tulsa</v>
      </c>
      <c r="M9303" t="str">
        <f>VLOOKUP(J9303,location[#All],4,)</f>
        <v>Oklahoma</v>
      </c>
      <c r="N9303">
        <f>VLOOKUP(J9303,location[#All],5,)</f>
        <v>74133</v>
      </c>
      <c r="O9303" t="str">
        <f>VLOOKUP(J9303,location[#All],6,)</f>
        <v>Central</v>
      </c>
    </row>
    <row r="9304" spans="1:15" x14ac:dyDescent="0.25">
      <c r="A9304" t="s">
        <v>1951</v>
      </c>
      <c r="B9304" t="s">
        <v>1226</v>
      </c>
      <c r="C9304" s="1">
        <v>41889</v>
      </c>
      <c r="D9304" s="1">
        <v>41894</v>
      </c>
      <c r="E9304" t="s">
        <v>10</v>
      </c>
      <c r="F9304">
        <v>4281</v>
      </c>
      <c r="G9304">
        <v>3</v>
      </c>
      <c r="H9304">
        <v>0</v>
      </c>
      <c r="I9304">
        <v>201207</v>
      </c>
      <c r="J9304" s="1" t="str">
        <f>INDEX(location!A:A,MATCH('Tabela Total'!A9304,location!A:A,0))</f>
        <v>CA-2014-131002</v>
      </c>
      <c r="K9304" s="1" t="str">
        <f>VLOOKUP(J9304,location[#All],2,FALSE)</f>
        <v>United States</v>
      </c>
      <c r="L9304" t="str">
        <f>VLOOKUP(J9304,location[#All],3,)</f>
        <v>Tulsa</v>
      </c>
      <c r="M9304" t="str">
        <f>VLOOKUP(J9304,location[#All],4,)</f>
        <v>Oklahoma</v>
      </c>
      <c r="N9304">
        <f>VLOOKUP(J9304,location[#All],5,)</f>
        <v>74133</v>
      </c>
      <c r="O9304" t="str">
        <f>VLOOKUP(J9304,location[#All],6,)</f>
        <v>Central</v>
      </c>
    </row>
    <row r="9305" spans="1:15" x14ac:dyDescent="0.25">
      <c r="A9305" t="s">
        <v>1951</v>
      </c>
      <c r="B9305" t="s">
        <v>1226</v>
      </c>
      <c r="C9305" s="1">
        <v>41889</v>
      </c>
      <c r="D9305" s="1">
        <v>41894</v>
      </c>
      <c r="E9305" t="s">
        <v>10</v>
      </c>
      <c r="F9305">
        <v>1296</v>
      </c>
      <c r="G9305">
        <v>2</v>
      </c>
      <c r="H9305">
        <v>0</v>
      </c>
      <c r="I9305">
        <v>62208</v>
      </c>
      <c r="J9305" s="1" t="str">
        <f>INDEX(location!A:A,MATCH('Tabela Total'!A9305,location!A:A,0))</f>
        <v>CA-2014-131002</v>
      </c>
      <c r="K9305" s="1" t="str">
        <f>VLOOKUP(J9305,location[#All],2,FALSE)</f>
        <v>United States</v>
      </c>
      <c r="L9305" t="str">
        <f>VLOOKUP(J9305,location[#All],3,)</f>
        <v>Tulsa</v>
      </c>
      <c r="M9305" t="str">
        <f>VLOOKUP(J9305,location[#All],4,)</f>
        <v>Oklahoma</v>
      </c>
      <c r="N9305">
        <f>VLOOKUP(J9305,location[#All],5,)</f>
        <v>74133</v>
      </c>
      <c r="O9305" t="str">
        <f>VLOOKUP(J9305,location[#All],6,)</f>
        <v>Central</v>
      </c>
    </row>
    <row r="9306" spans="1:15" x14ac:dyDescent="0.25">
      <c r="A9306" t="s">
        <v>1951</v>
      </c>
      <c r="B9306" t="s">
        <v>1226</v>
      </c>
      <c r="C9306" s="1">
        <v>41889</v>
      </c>
      <c r="D9306" s="1">
        <v>41894</v>
      </c>
      <c r="E9306" t="s">
        <v>10</v>
      </c>
      <c r="F9306">
        <v>82188</v>
      </c>
      <c r="G9306">
        <v>6</v>
      </c>
      <c r="H9306">
        <v>0</v>
      </c>
      <c r="I9306">
        <v>2136888</v>
      </c>
      <c r="J9306" s="1" t="str">
        <f>INDEX(location!A:A,MATCH('Tabela Total'!A9306,location!A:A,0))</f>
        <v>CA-2014-131002</v>
      </c>
      <c r="K9306" s="1" t="str">
        <f>VLOOKUP(J9306,location[#All],2,FALSE)</f>
        <v>United States</v>
      </c>
      <c r="L9306" t="str">
        <f>VLOOKUP(J9306,location[#All],3,)</f>
        <v>Tulsa</v>
      </c>
      <c r="M9306" t="str">
        <f>VLOOKUP(J9306,location[#All],4,)</f>
        <v>Oklahoma</v>
      </c>
      <c r="N9306">
        <f>VLOOKUP(J9306,location[#All],5,)</f>
        <v>74133</v>
      </c>
      <c r="O9306" t="str">
        <f>VLOOKUP(J9306,location[#All],6,)</f>
        <v>Central</v>
      </c>
    </row>
    <row r="9307" spans="1:15" x14ac:dyDescent="0.25">
      <c r="A9307" t="s">
        <v>1951</v>
      </c>
      <c r="B9307" t="s">
        <v>1226</v>
      </c>
      <c r="C9307" s="1">
        <v>41889</v>
      </c>
      <c r="D9307" s="1">
        <v>41894</v>
      </c>
      <c r="E9307" t="s">
        <v>10</v>
      </c>
      <c r="F9307">
        <v>10485</v>
      </c>
      <c r="G9307">
        <v>3</v>
      </c>
      <c r="H9307">
        <v>0</v>
      </c>
      <c r="I9307">
        <v>283095</v>
      </c>
      <c r="J9307" s="1" t="str">
        <f>INDEX(location!A:A,MATCH('Tabela Total'!A9307,location!A:A,0))</f>
        <v>CA-2014-131002</v>
      </c>
      <c r="K9307" s="1" t="str">
        <f>VLOOKUP(J9307,location[#All],2,FALSE)</f>
        <v>United States</v>
      </c>
      <c r="L9307" t="str">
        <f>VLOOKUP(J9307,location[#All],3,)</f>
        <v>Tulsa</v>
      </c>
      <c r="M9307" t="str">
        <f>VLOOKUP(J9307,location[#All],4,)</f>
        <v>Oklahoma</v>
      </c>
      <c r="N9307">
        <f>VLOOKUP(J9307,location[#All],5,)</f>
        <v>74133</v>
      </c>
      <c r="O9307" t="str">
        <f>VLOOKUP(J9307,location[#All],6,)</f>
        <v>Central</v>
      </c>
    </row>
    <row r="9308" spans="1:15" x14ac:dyDescent="0.25">
      <c r="A9308" t="s">
        <v>2000</v>
      </c>
      <c r="B9308" t="s">
        <v>1226</v>
      </c>
      <c r="C9308" s="1">
        <v>42474</v>
      </c>
      <c r="D9308" s="1">
        <v>42479</v>
      </c>
      <c r="E9308" t="s">
        <v>10</v>
      </c>
      <c r="F9308">
        <v>812</v>
      </c>
      <c r="G9308">
        <v>5</v>
      </c>
      <c r="H9308">
        <v>0</v>
      </c>
      <c r="I9308">
        <v>1218</v>
      </c>
      <c r="J9308" s="1" t="str">
        <f>INDEX(location!A:A,MATCH('Tabela Total'!A9308,location!A:A,0))</f>
        <v>CA-2016-164735</v>
      </c>
      <c r="K9308" s="1" t="str">
        <f>VLOOKUP(J9308,location[#All],2,FALSE)</f>
        <v>United States</v>
      </c>
      <c r="L9308" t="str">
        <f>VLOOKUP(J9308,location[#All],3,)</f>
        <v>Alexandria</v>
      </c>
      <c r="M9308" t="str">
        <f>VLOOKUP(J9308,location[#All],4,)</f>
        <v>Virginia</v>
      </c>
      <c r="N9308">
        <f>VLOOKUP(J9308,location[#All],5,)</f>
        <v>22304</v>
      </c>
      <c r="O9308" t="str">
        <f>VLOOKUP(J9308,location[#All],6,)</f>
        <v>South</v>
      </c>
    </row>
    <row r="9309" spans="1:15" x14ac:dyDescent="0.25">
      <c r="A9309" t="s">
        <v>2842</v>
      </c>
      <c r="B9309" t="s">
        <v>1226</v>
      </c>
      <c r="C9309" s="1">
        <v>42897</v>
      </c>
      <c r="D9309" s="1">
        <v>42899</v>
      </c>
      <c r="E9309" t="s">
        <v>10</v>
      </c>
      <c r="F9309">
        <v>3794</v>
      </c>
      <c r="G9309">
        <v>2</v>
      </c>
      <c r="H9309">
        <v>0</v>
      </c>
      <c r="I9309">
        <v>182112</v>
      </c>
      <c r="J9309" s="1" t="str">
        <f>INDEX(location!A:A,MATCH('Tabela Total'!A9309,location!A:A,0))</f>
        <v>CA-2017-134565</v>
      </c>
      <c r="K9309" s="1" t="str">
        <f>VLOOKUP(J9309,location[#All],2,FALSE)</f>
        <v>United States</v>
      </c>
      <c r="L9309" t="str">
        <f>VLOOKUP(J9309,location[#All],3,)</f>
        <v>Seattle</v>
      </c>
      <c r="M9309" t="str">
        <f>VLOOKUP(J9309,location[#All],4,)</f>
        <v>Washington</v>
      </c>
      <c r="N9309">
        <f>VLOOKUP(J9309,location[#All],5,)</f>
        <v>98103</v>
      </c>
      <c r="O9309" t="str">
        <f>VLOOKUP(J9309,location[#All],6,)</f>
        <v>West</v>
      </c>
    </row>
    <row r="9310" spans="1:15" x14ac:dyDescent="0.25">
      <c r="A9310" t="s">
        <v>2842</v>
      </c>
      <c r="B9310" t="s">
        <v>1226</v>
      </c>
      <c r="C9310" s="1">
        <v>42897</v>
      </c>
      <c r="D9310" s="1">
        <v>42899</v>
      </c>
      <c r="E9310" t="s">
        <v>10</v>
      </c>
      <c r="F9310">
        <v>18288</v>
      </c>
      <c r="G9310">
        <v>6</v>
      </c>
      <c r="H9310">
        <v>2</v>
      </c>
      <c r="I9310">
        <v>66294</v>
      </c>
      <c r="J9310" s="1" t="str">
        <f>INDEX(location!A:A,MATCH('Tabela Total'!A9310,location!A:A,0))</f>
        <v>CA-2017-134565</v>
      </c>
      <c r="K9310" s="1" t="str">
        <f>VLOOKUP(J9310,location[#All],2,FALSE)</f>
        <v>United States</v>
      </c>
      <c r="L9310" t="str">
        <f>VLOOKUP(J9310,location[#All],3,)</f>
        <v>Seattle</v>
      </c>
      <c r="M9310" t="str">
        <f>VLOOKUP(J9310,location[#All],4,)</f>
        <v>Washington</v>
      </c>
      <c r="N9310">
        <f>VLOOKUP(J9310,location[#All],5,)</f>
        <v>98103</v>
      </c>
      <c r="O9310" t="str">
        <f>VLOOKUP(J9310,location[#All],6,)</f>
        <v>West</v>
      </c>
    </row>
    <row r="9311" spans="1:15" x14ac:dyDescent="0.25">
      <c r="A9311" t="s">
        <v>2842</v>
      </c>
      <c r="B9311" t="s">
        <v>1226</v>
      </c>
      <c r="C9311" s="1">
        <v>42897</v>
      </c>
      <c r="D9311" s="1">
        <v>42899</v>
      </c>
      <c r="E9311" t="s">
        <v>10</v>
      </c>
      <c r="F9311">
        <v>3858</v>
      </c>
      <c r="G9311">
        <v>5</v>
      </c>
      <c r="H9311">
        <v>2</v>
      </c>
      <c r="I9311">
        <v>1302075</v>
      </c>
      <c r="J9311" s="1" t="str">
        <f>INDEX(location!A:A,MATCH('Tabela Total'!A9311,location!A:A,0))</f>
        <v>CA-2017-134565</v>
      </c>
      <c r="K9311" s="1" t="str">
        <f>VLOOKUP(J9311,location[#All],2,FALSE)</f>
        <v>United States</v>
      </c>
      <c r="L9311" t="str">
        <f>VLOOKUP(J9311,location[#All],3,)</f>
        <v>Seattle</v>
      </c>
      <c r="M9311" t="str">
        <f>VLOOKUP(J9311,location[#All],4,)</f>
        <v>Washington</v>
      </c>
      <c r="N9311">
        <f>VLOOKUP(J9311,location[#All],5,)</f>
        <v>98103</v>
      </c>
      <c r="O9311" t="str">
        <f>VLOOKUP(J9311,location[#All],6,)</f>
        <v>West</v>
      </c>
    </row>
    <row r="9312" spans="1:15" x14ac:dyDescent="0.25">
      <c r="A9312" t="s">
        <v>2842</v>
      </c>
      <c r="B9312" t="s">
        <v>1226</v>
      </c>
      <c r="C9312" s="1">
        <v>42897</v>
      </c>
      <c r="D9312" s="1">
        <v>42899</v>
      </c>
      <c r="E9312" t="s">
        <v>10</v>
      </c>
      <c r="F9312">
        <v>10296</v>
      </c>
      <c r="G9312">
        <v>2</v>
      </c>
      <c r="H9312">
        <v>0</v>
      </c>
      <c r="I9312">
        <v>10296</v>
      </c>
      <c r="J9312" s="1" t="str">
        <f>INDEX(location!A:A,MATCH('Tabela Total'!A9312,location!A:A,0))</f>
        <v>CA-2017-134565</v>
      </c>
      <c r="K9312" s="1" t="str">
        <f>VLOOKUP(J9312,location[#All],2,FALSE)</f>
        <v>United States</v>
      </c>
      <c r="L9312" t="str">
        <f>VLOOKUP(J9312,location[#All],3,)</f>
        <v>Seattle</v>
      </c>
      <c r="M9312" t="str">
        <f>VLOOKUP(J9312,location[#All],4,)</f>
        <v>Washington</v>
      </c>
      <c r="N9312">
        <f>VLOOKUP(J9312,location[#All],5,)</f>
        <v>98103</v>
      </c>
      <c r="O9312" t="str">
        <f>VLOOKUP(J9312,location[#All],6,)</f>
        <v>West</v>
      </c>
    </row>
    <row r="9313" spans="1:15" x14ac:dyDescent="0.25">
      <c r="A9313" t="s">
        <v>2842</v>
      </c>
      <c r="B9313" t="s">
        <v>1226</v>
      </c>
      <c r="C9313" s="1">
        <v>42897</v>
      </c>
      <c r="D9313" s="1">
        <v>42899</v>
      </c>
      <c r="E9313" t="s">
        <v>10</v>
      </c>
      <c r="F9313">
        <v>17442</v>
      </c>
      <c r="G9313">
        <v>3</v>
      </c>
      <c r="H9313">
        <v>0</v>
      </c>
      <c r="I9313">
        <v>418608</v>
      </c>
      <c r="J9313" s="1" t="str">
        <f>INDEX(location!A:A,MATCH('Tabela Total'!A9313,location!A:A,0))</f>
        <v>CA-2017-134565</v>
      </c>
      <c r="K9313" s="1" t="str">
        <f>VLOOKUP(J9313,location[#All],2,FALSE)</f>
        <v>United States</v>
      </c>
      <c r="L9313" t="str">
        <f>VLOOKUP(J9313,location[#All],3,)</f>
        <v>Seattle</v>
      </c>
      <c r="M9313" t="str">
        <f>VLOOKUP(J9313,location[#All],4,)</f>
        <v>Washington</v>
      </c>
      <c r="N9313">
        <f>VLOOKUP(J9313,location[#All],5,)</f>
        <v>98103</v>
      </c>
      <c r="O9313" t="str">
        <f>VLOOKUP(J9313,location[#All],6,)</f>
        <v>West</v>
      </c>
    </row>
    <row r="9314" spans="1:15" x14ac:dyDescent="0.25">
      <c r="A9314" t="s">
        <v>4082</v>
      </c>
      <c r="B9314" t="s">
        <v>1226</v>
      </c>
      <c r="C9314" s="1">
        <v>41987</v>
      </c>
      <c r="D9314" s="1">
        <v>41994</v>
      </c>
      <c r="E9314" t="s">
        <v>15</v>
      </c>
      <c r="F9314">
        <v>699996</v>
      </c>
      <c r="G9314">
        <v>4</v>
      </c>
      <c r="H9314">
        <v>0</v>
      </c>
      <c r="I9314">
        <v>22399872</v>
      </c>
      <c r="J9314" s="1" t="str">
        <f>INDEX(location!A:A,MATCH('Tabela Total'!A9314,location!A:A,0))</f>
        <v>CA-2014-145541</v>
      </c>
      <c r="K9314" s="1" t="str">
        <f>VLOOKUP(J9314,location[#All],2,FALSE)</f>
        <v>United States</v>
      </c>
      <c r="L9314" t="str">
        <f>VLOOKUP(J9314,location[#All],3,)</f>
        <v>New York City</v>
      </c>
      <c r="M9314" t="str">
        <f>VLOOKUP(J9314,location[#All],4,)</f>
        <v>New York</v>
      </c>
      <c r="N9314">
        <f>VLOOKUP(J9314,location[#All],5,)</f>
        <v>10024</v>
      </c>
      <c r="O9314" t="str">
        <f>VLOOKUP(J9314,location[#All],6,)</f>
        <v>East</v>
      </c>
    </row>
    <row r="9315" spans="1:15" x14ac:dyDescent="0.25">
      <c r="A9315" t="s">
        <v>4522</v>
      </c>
      <c r="B9315" t="s">
        <v>1226</v>
      </c>
      <c r="C9315" s="1">
        <v>42824</v>
      </c>
      <c r="D9315" s="1">
        <v>42824</v>
      </c>
      <c r="E9315" t="s">
        <v>327</v>
      </c>
      <c r="F9315">
        <v>608</v>
      </c>
      <c r="G9315">
        <v>2</v>
      </c>
      <c r="H9315">
        <v>0</v>
      </c>
      <c r="I9315">
        <v>20672</v>
      </c>
      <c r="J9315" s="1" t="str">
        <f>INDEX(location!A:A,MATCH('Tabela Total'!A9315,location!A:A,0))</f>
        <v>US-2017-120147</v>
      </c>
      <c r="K9315" s="1" t="str">
        <f>VLOOKUP(J9315,location[#All],2,FALSE)</f>
        <v>United States</v>
      </c>
      <c r="L9315" t="str">
        <f>VLOOKUP(J9315,location[#All],3,)</f>
        <v>Los Angeles</v>
      </c>
      <c r="M9315" t="str">
        <f>VLOOKUP(J9315,location[#All],4,)</f>
        <v>California</v>
      </c>
      <c r="N9315">
        <f>VLOOKUP(J9315,location[#All],5,)</f>
        <v>90036</v>
      </c>
      <c r="O9315" t="str">
        <f>VLOOKUP(J9315,location[#All],6,)</f>
        <v>West</v>
      </c>
    </row>
    <row r="9316" spans="1:15" x14ac:dyDescent="0.25">
      <c r="A9316" t="s">
        <v>4522</v>
      </c>
      <c r="B9316" t="s">
        <v>1226</v>
      </c>
      <c r="C9316" s="1">
        <v>42824</v>
      </c>
      <c r="D9316" s="1">
        <v>42824</v>
      </c>
      <c r="E9316" t="s">
        <v>327</v>
      </c>
      <c r="F9316">
        <v>164792</v>
      </c>
      <c r="G9316">
        <v>1</v>
      </c>
      <c r="H9316">
        <v>2</v>
      </c>
      <c r="I9316">
        <v>185391</v>
      </c>
      <c r="J9316" s="1" t="str">
        <f>INDEX(location!A:A,MATCH('Tabela Total'!A9316,location!A:A,0))</f>
        <v>US-2017-120147</v>
      </c>
      <c r="K9316" s="1" t="str">
        <f>VLOOKUP(J9316,location[#All],2,FALSE)</f>
        <v>United States</v>
      </c>
      <c r="L9316" t="str">
        <f>VLOOKUP(J9316,location[#All],3,)</f>
        <v>Los Angeles</v>
      </c>
      <c r="M9316" t="str">
        <f>VLOOKUP(J9316,location[#All],4,)</f>
        <v>California</v>
      </c>
      <c r="N9316">
        <f>VLOOKUP(J9316,location[#All],5,)</f>
        <v>90036</v>
      </c>
      <c r="O9316" t="str">
        <f>VLOOKUP(J9316,location[#All],6,)</f>
        <v>West</v>
      </c>
    </row>
    <row r="9317" spans="1:15" x14ac:dyDescent="0.25">
      <c r="A9317" t="s">
        <v>5812</v>
      </c>
      <c r="B9317" t="s">
        <v>1226</v>
      </c>
      <c r="C9317" s="1">
        <v>41660</v>
      </c>
      <c r="D9317" s="1">
        <v>41662</v>
      </c>
      <c r="E9317" t="s">
        <v>10</v>
      </c>
      <c r="F9317">
        <v>25248</v>
      </c>
      <c r="G9317">
        <v>3</v>
      </c>
      <c r="H9317">
        <v>2</v>
      </c>
      <c r="I9317">
        <v>41028</v>
      </c>
      <c r="J9317" s="1" t="str">
        <f>INDEX(location!A:A,MATCH('Tabela Total'!A9317,location!A:A,0))</f>
        <v>CA-2014-110422</v>
      </c>
      <c r="K9317" s="1" t="str">
        <f>VLOOKUP(J9317,location[#All],2,FALSE)</f>
        <v>United States</v>
      </c>
      <c r="L9317" t="str">
        <f>VLOOKUP(J9317,location[#All],3,)</f>
        <v>Miami</v>
      </c>
      <c r="M9317" t="str">
        <f>VLOOKUP(J9317,location[#All],4,)</f>
        <v>Florida</v>
      </c>
      <c r="N9317">
        <f>VLOOKUP(J9317,location[#All],5,)</f>
        <v>33180</v>
      </c>
      <c r="O9317" t="str">
        <f>VLOOKUP(J9317,location[#All],6,)</f>
        <v>South</v>
      </c>
    </row>
    <row r="9318" spans="1:15" x14ac:dyDescent="0.25">
      <c r="A9318" t="s">
        <v>39</v>
      </c>
      <c r="B9318" t="s">
        <v>40</v>
      </c>
      <c r="C9318" s="1">
        <v>42264</v>
      </c>
      <c r="D9318" s="1">
        <v>42268</v>
      </c>
      <c r="E9318" t="s">
        <v>15</v>
      </c>
      <c r="F9318">
        <v>308343</v>
      </c>
      <c r="G9318">
        <v>7</v>
      </c>
      <c r="H9318">
        <v>5</v>
      </c>
      <c r="I9318">
        <v>-16650522</v>
      </c>
      <c r="J9318" s="1" t="str">
        <f>INDEX(location!A:A,MATCH('Tabela Total'!A9318,location!A:A,0))</f>
        <v>US-2015-150630</v>
      </c>
      <c r="K9318" s="1" t="str">
        <f>VLOOKUP(J9318,location[#All],2,FALSE)</f>
        <v>United States</v>
      </c>
      <c r="L9318" t="str">
        <f>VLOOKUP(J9318,location[#All],3,)</f>
        <v>Philadelphia</v>
      </c>
      <c r="M9318" t="str">
        <f>VLOOKUP(J9318,location[#All],4,)</f>
        <v>Pennsylvania</v>
      </c>
      <c r="N9318">
        <f>VLOOKUP(J9318,location[#All],5,)</f>
        <v>19140</v>
      </c>
      <c r="O9318" t="str">
        <f>VLOOKUP(J9318,location[#All],6,)</f>
        <v>East</v>
      </c>
    </row>
    <row r="9319" spans="1:15" x14ac:dyDescent="0.25">
      <c r="A9319" t="s">
        <v>39</v>
      </c>
      <c r="B9319" t="s">
        <v>40</v>
      </c>
      <c r="C9319" s="1">
        <v>42264</v>
      </c>
      <c r="D9319" s="1">
        <v>42268</v>
      </c>
      <c r="E9319" t="s">
        <v>15</v>
      </c>
      <c r="F9319">
        <v>9618</v>
      </c>
      <c r="G9319">
        <v>2</v>
      </c>
      <c r="H9319">
        <v>7</v>
      </c>
      <c r="I9319">
        <v>-70532</v>
      </c>
      <c r="J9319" s="1" t="str">
        <f>INDEX(location!A:A,MATCH('Tabela Total'!A9319,location!A:A,0))</f>
        <v>US-2015-150630</v>
      </c>
      <c r="K9319" s="1" t="str">
        <f>VLOOKUP(J9319,location[#All],2,FALSE)</f>
        <v>United States</v>
      </c>
      <c r="L9319" t="str">
        <f>VLOOKUP(J9319,location[#All],3,)</f>
        <v>Philadelphia</v>
      </c>
      <c r="M9319" t="str">
        <f>VLOOKUP(J9319,location[#All],4,)</f>
        <v>Pennsylvania</v>
      </c>
      <c r="N9319">
        <f>VLOOKUP(J9319,location[#All],5,)</f>
        <v>19140</v>
      </c>
      <c r="O9319" t="str">
        <f>VLOOKUP(J9319,location[#All],6,)</f>
        <v>East</v>
      </c>
    </row>
    <row r="9320" spans="1:15" x14ac:dyDescent="0.25">
      <c r="A9320" t="s">
        <v>39</v>
      </c>
      <c r="B9320" t="s">
        <v>40</v>
      </c>
      <c r="C9320" s="1">
        <v>42264</v>
      </c>
      <c r="D9320" s="1">
        <v>42268</v>
      </c>
      <c r="E9320" t="s">
        <v>15</v>
      </c>
      <c r="F9320">
        <v>1242</v>
      </c>
      <c r="G9320">
        <v>3</v>
      </c>
      <c r="H9320">
        <v>2</v>
      </c>
      <c r="I9320">
        <v>15525</v>
      </c>
      <c r="J9320" s="1" t="str">
        <f>INDEX(location!A:A,MATCH('Tabela Total'!A9320,location!A:A,0))</f>
        <v>US-2015-150630</v>
      </c>
      <c r="K9320" s="1" t="str">
        <f>VLOOKUP(J9320,location[#All],2,FALSE)</f>
        <v>United States</v>
      </c>
      <c r="L9320" t="str">
        <f>VLOOKUP(J9320,location[#All],3,)</f>
        <v>Philadelphia</v>
      </c>
      <c r="M9320" t="str">
        <f>VLOOKUP(J9320,location[#All],4,)</f>
        <v>Pennsylvania</v>
      </c>
      <c r="N9320">
        <f>VLOOKUP(J9320,location[#All],5,)</f>
        <v>19140</v>
      </c>
      <c r="O9320" t="str">
        <f>VLOOKUP(J9320,location[#All],6,)</f>
        <v>East</v>
      </c>
    </row>
    <row r="9321" spans="1:15" x14ac:dyDescent="0.25">
      <c r="A9321" t="s">
        <v>39</v>
      </c>
      <c r="B9321" t="s">
        <v>40</v>
      </c>
      <c r="C9321" s="1">
        <v>42264</v>
      </c>
      <c r="D9321" s="1">
        <v>42268</v>
      </c>
      <c r="E9321" t="s">
        <v>15</v>
      </c>
      <c r="F9321">
        <v>3264</v>
      </c>
      <c r="G9321">
        <v>2</v>
      </c>
      <c r="H9321">
        <v>2</v>
      </c>
      <c r="I9321">
        <v>11016</v>
      </c>
      <c r="J9321" s="1" t="str">
        <f>INDEX(location!A:A,MATCH('Tabela Total'!A9321,location!A:A,0))</f>
        <v>US-2015-150630</v>
      </c>
      <c r="K9321" s="1" t="str">
        <f>VLOOKUP(J9321,location[#All],2,FALSE)</f>
        <v>United States</v>
      </c>
      <c r="L9321" t="str">
        <f>VLOOKUP(J9321,location[#All],3,)</f>
        <v>Philadelphia</v>
      </c>
      <c r="M9321" t="str">
        <f>VLOOKUP(J9321,location[#All],4,)</f>
        <v>Pennsylvania</v>
      </c>
      <c r="N9321">
        <f>VLOOKUP(J9321,location[#All],5,)</f>
        <v>19140</v>
      </c>
      <c r="O9321" t="str">
        <f>VLOOKUP(J9321,location[#All],6,)</f>
        <v>East</v>
      </c>
    </row>
    <row r="9322" spans="1:15" x14ac:dyDescent="0.25">
      <c r="A9322" t="s">
        <v>39</v>
      </c>
      <c r="B9322" t="s">
        <v>40</v>
      </c>
      <c r="C9322" s="1">
        <v>42264</v>
      </c>
      <c r="D9322" s="1">
        <v>42268</v>
      </c>
      <c r="E9322" t="s">
        <v>15</v>
      </c>
      <c r="F9322">
        <v>86304</v>
      </c>
      <c r="G9322">
        <v>6</v>
      </c>
      <c r="H9322">
        <v>2</v>
      </c>
      <c r="I9322">
        <v>97092</v>
      </c>
      <c r="J9322" s="1" t="str">
        <f>INDEX(location!A:A,MATCH('Tabela Total'!A9322,location!A:A,0))</f>
        <v>US-2015-150630</v>
      </c>
      <c r="K9322" s="1" t="str">
        <f>VLOOKUP(J9322,location[#All],2,FALSE)</f>
        <v>United States</v>
      </c>
      <c r="L9322" t="str">
        <f>VLOOKUP(J9322,location[#All],3,)</f>
        <v>Philadelphia</v>
      </c>
      <c r="M9322" t="str">
        <f>VLOOKUP(J9322,location[#All],4,)</f>
        <v>Pennsylvania</v>
      </c>
      <c r="N9322">
        <f>VLOOKUP(J9322,location[#All],5,)</f>
        <v>19140</v>
      </c>
      <c r="O9322" t="str">
        <f>VLOOKUP(J9322,location[#All],6,)</f>
        <v>East</v>
      </c>
    </row>
    <row r="9323" spans="1:15" x14ac:dyDescent="0.25">
      <c r="A9323" t="s">
        <v>39</v>
      </c>
      <c r="B9323" t="s">
        <v>40</v>
      </c>
      <c r="C9323" s="1">
        <v>42264</v>
      </c>
      <c r="D9323" s="1">
        <v>42268</v>
      </c>
      <c r="E9323" t="s">
        <v>15</v>
      </c>
      <c r="F9323">
        <v>6858</v>
      </c>
      <c r="G9323">
        <v>6</v>
      </c>
      <c r="H9323">
        <v>7</v>
      </c>
      <c r="I9323">
        <v>-5715</v>
      </c>
      <c r="J9323" s="1" t="str">
        <f>INDEX(location!A:A,MATCH('Tabela Total'!A9323,location!A:A,0))</f>
        <v>US-2015-150630</v>
      </c>
      <c r="K9323" s="1" t="str">
        <f>VLOOKUP(J9323,location[#All],2,FALSE)</f>
        <v>United States</v>
      </c>
      <c r="L9323" t="str">
        <f>VLOOKUP(J9323,location[#All],3,)</f>
        <v>Philadelphia</v>
      </c>
      <c r="M9323" t="str">
        <f>VLOOKUP(J9323,location[#All],4,)</f>
        <v>Pennsylvania</v>
      </c>
      <c r="N9323">
        <f>VLOOKUP(J9323,location[#All],5,)</f>
        <v>19140</v>
      </c>
      <c r="O9323" t="str">
        <f>VLOOKUP(J9323,location[#All],6,)</f>
        <v>East</v>
      </c>
    </row>
    <row r="9324" spans="1:15" x14ac:dyDescent="0.25">
      <c r="A9324" t="s">
        <v>39</v>
      </c>
      <c r="B9324" t="s">
        <v>40</v>
      </c>
      <c r="C9324" s="1">
        <v>42264</v>
      </c>
      <c r="D9324" s="1">
        <v>42268</v>
      </c>
      <c r="E9324" t="s">
        <v>15</v>
      </c>
      <c r="F9324">
        <v>1576</v>
      </c>
      <c r="G9324">
        <v>2</v>
      </c>
      <c r="H9324">
        <v>2</v>
      </c>
      <c r="I9324">
        <v>3546</v>
      </c>
      <c r="J9324" s="1" t="str">
        <f>INDEX(location!A:A,MATCH('Tabela Total'!A9324,location!A:A,0))</f>
        <v>US-2015-150630</v>
      </c>
      <c r="K9324" s="1" t="str">
        <f>VLOOKUP(J9324,location[#All],2,FALSE)</f>
        <v>United States</v>
      </c>
      <c r="L9324" t="str">
        <f>VLOOKUP(J9324,location[#All],3,)</f>
        <v>Philadelphia</v>
      </c>
      <c r="M9324" t="str">
        <f>VLOOKUP(J9324,location[#All],4,)</f>
        <v>Pennsylvania</v>
      </c>
      <c r="N9324">
        <f>VLOOKUP(J9324,location[#All],5,)</f>
        <v>19140</v>
      </c>
      <c r="O9324" t="str">
        <f>VLOOKUP(J9324,location[#All],6,)</f>
        <v>East</v>
      </c>
    </row>
    <row r="9325" spans="1:15" x14ac:dyDescent="0.25">
      <c r="A9325" t="s">
        <v>76</v>
      </c>
      <c r="B9325" t="s">
        <v>40</v>
      </c>
      <c r="C9325" s="1">
        <v>42992</v>
      </c>
      <c r="D9325" s="1">
        <v>42995</v>
      </c>
      <c r="E9325" t="s">
        <v>10</v>
      </c>
      <c r="F9325">
        <v>1905</v>
      </c>
      <c r="G9325">
        <v>3</v>
      </c>
      <c r="H9325">
        <v>0</v>
      </c>
      <c r="I9325">
        <v>8763</v>
      </c>
      <c r="J9325" s="1" t="str">
        <f>INDEX(location!A:A,MATCH('Tabela Total'!A9325,location!A:A,0))</f>
        <v>CA-2017-114440</v>
      </c>
      <c r="K9325" s="1" t="str">
        <f>VLOOKUP(J9325,location[#All],2,FALSE)</f>
        <v>United States</v>
      </c>
      <c r="L9325" t="str">
        <f>VLOOKUP(J9325,location[#All],3,)</f>
        <v>Jackson</v>
      </c>
      <c r="M9325" t="str">
        <f>VLOOKUP(J9325,location[#All],4,)</f>
        <v>Michigan</v>
      </c>
      <c r="N9325">
        <f>VLOOKUP(J9325,location[#All],5,)</f>
        <v>49201</v>
      </c>
      <c r="O9325" t="str">
        <f>VLOOKUP(J9325,location[#All],6,)</f>
        <v>Central</v>
      </c>
    </row>
    <row r="9326" spans="1:15" x14ac:dyDescent="0.25">
      <c r="A9326" t="s">
        <v>268</v>
      </c>
      <c r="B9326" t="s">
        <v>40</v>
      </c>
      <c r="C9326" s="1">
        <v>42273</v>
      </c>
      <c r="D9326" s="1">
        <v>42279</v>
      </c>
      <c r="E9326" t="s">
        <v>15</v>
      </c>
      <c r="F9326">
        <v>14176</v>
      </c>
      <c r="G9326">
        <v>5</v>
      </c>
      <c r="H9326">
        <v>2</v>
      </c>
      <c r="I9326">
        <v>47844</v>
      </c>
      <c r="J9326" s="1" t="str">
        <f>INDEX(location!A:A,MATCH('Tabela Total'!A9326,location!A:A,0))</f>
        <v>CA-2015-130883</v>
      </c>
      <c r="K9326" s="1" t="str">
        <f>VLOOKUP(J9326,location[#All],2,FALSE)</f>
        <v>United States</v>
      </c>
      <c r="L9326" t="str">
        <f>VLOOKUP(J9326,location[#All],3,)</f>
        <v>Portland</v>
      </c>
      <c r="M9326" t="str">
        <f>VLOOKUP(J9326,location[#All],4,)</f>
        <v>Oregon</v>
      </c>
      <c r="N9326">
        <f>VLOOKUP(J9326,location[#All],5,)</f>
        <v>97206</v>
      </c>
      <c r="O9326" t="str">
        <f>VLOOKUP(J9326,location[#All],6,)</f>
        <v>West</v>
      </c>
    </row>
    <row r="9327" spans="1:15" x14ac:dyDescent="0.25">
      <c r="A9327" t="s">
        <v>268</v>
      </c>
      <c r="B9327" t="s">
        <v>40</v>
      </c>
      <c r="C9327" s="1">
        <v>42273</v>
      </c>
      <c r="D9327" s="1">
        <v>42279</v>
      </c>
      <c r="E9327" t="s">
        <v>15</v>
      </c>
      <c r="F9327">
        <v>2398</v>
      </c>
      <c r="G9327">
        <v>5</v>
      </c>
      <c r="H9327">
        <v>2</v>
      </c>
      <c r="I9327">
        <v>4796</v>
      </c>
      <c r="J9327" s="1" t="str">
        <f>INDEX(location!A:A,MATCH('Tabela Total'!A9327,location!A:A,0))</f>
        <v>CA-2015-130883</v>
      </c>
      <c r="K9327" s="1" t="str">
        <f>VLOOKUP(J9327,location[#All],2,FALSE)</f>
        <v>United States</v>
      </c>
      <c r="L9327" t="str">
        <f>VLOOKUP(J9327,location[#All],3,)</f>
        <v>Portland</v>
      </c>
      <c r="M9327" t="str">
        <f>VLOOKUP(J9327,location[#All],4,)</f>
        <v>Oregon</v>
      </c>
      <c r="N9327">
        <f>VLOOKUP(J9327,location[#All],5,)</f>
        <v>97206</v>
      </c>
      <c r="O9327" t="str">
        <f>VLOOKUP(J9327,location[#All],6,)</f>
        <v>West</v>
      </c>
    </row>
    <row r="9328" spans="1:15" x14ac:dyDescent="0.25">
      <c r="A9328" t="s">
        <v>268</v>
      </c>
      <c r="B9328" t="s">
        <v>40</v>
      </c>
      <c r="C9328" s="1">
        <v>42273</v>
      </c>
      <c r="D9328" s="1">
        <v>42279</v>
      </c>
      <c r="E9328" t="s">
        <v>15</v>
      </c>
      <c r="F9328">
        <v>31104</v>
      </c>
      <c r="G9328">
        <v>6</v>
      </c>
      <c r="H9328">
        <v>2</v>
      </c>
      <c r="I9328">
        <v>108864</v>
      </c>
      <c r="J9328" s="1" t="str">
        <f>INDEX(location!A:A,MATCH('Tabela Total'!A9328,location!A:A,0))</f>
        <v>CA-2015-130883</v>
      </c>
      <c r="K9328" s="1" t="str">
        <f>VLOOKUP(J9328,location[#All],2,FALSE)</f>
        <v>United States</v>
      </c>
      <c r="L9328" t="str">
        <f>VLOOKUP(J9328,location[#All],3,)</f>
        <v>Portland</v>
      </c>
      <c r="M9328" t="str">
        <f>VLOOKUP(J9328,location[#All],4,)</f>
        <v>Oregon</v>
      </c>
      <c r="N9328">
        <f>VLOOKUP(J9328,location[#All],5,)</f>
        <v>97206</v>
      </c>
      <c r="O9328" t="str">
        <f>VLOOKUP(J9328,location[#All],6,)</f>
        <v>West</v>
      </c>
    </row>
    <row r="9329" spans="1:15" x14ac:dyDescent="0.25">
      <c r="A9329" t="s">
        <v>746</v>
      </c>
      <c r="B9329" t="s">
        <v>40</v>
      </c>
      <c r="C9329" s="1">
        <v>42296</v>
      </c>
      <c r="D9329" s="1">
        <v>42297</v>
      </c>
      <c r="E9329" t="s">
        <v>44</v>
      </c>
      <c r="F9329">
        <v>3444</v>
      </c>
      <c r="G9329">
        <v>3</v>
      </c>
      <c r="H9329">
        <v>0</v>
      </c>
      <c r="I9329">
        <v>1722</v>
      </c>
      <c r="J9329" s="1" t="str">
        <f>INDEX(location!A:A,MATCH('Tabela Total'!A9329,location!A:A,0))</f>
        <v>CA-2015-131128</v>
      </c>
      <c r="K9329" s="1" t="str">
        <f>VLOOKUP(J9329,location[#All],2,FALSE)</f>
        <v>United States</v>
      </c>
      <c r="L9329" t="str">
        <f>VLOOKUP(J9329,location[#All],3,)</f>
        <v>Concord</v>
      </c>
      <c r="M9329" t="str">
        <f>VLOOKUP(J9329,location[#All],4,)</f>
        <v>New Hampshire</v>
      </c>
      <c r="N9329">
        <f>VLOOKUP(J9329,location[#All],5,)</f>
        <v>3301</v>
      </c>
      <c r="O9329" t="str">
        <f>VLOOKUP(J9329,location[#All],6,)</f>
        <v>East</v>
      </c>
    </row>
    <row r="9330" spans="1:15" x14ac:dyDescent="0.25">
      <c r="A9330" t="s">
        <v>1484</v>
      </c>
      <c r="B9330" t="s">
        <v>40</v>
      </c>
      <c r="C9330" s="1">
        <v>41933</v>
      </c>
      <c r="D9330" s="1">
        <v>41934</v>
      </c>
      <c r="E9330" t="s">
        <v>44</v>
      </c>
      <c r="F9330">
        <v>121792</v>
      </c>
      <c r="G9330">
        <v>4</v>
      </c>
      <c r="H9330">
        <v>2</v>
      </c>
      <c r="I9330">
        <v>137016</v>
      </c>
      <c r="J9330" s="1" t="str">
        <f>INDEX(location!A:A,MATCH('Tabela Total'!A9330,location!A:A,0))</f>
        <v>CA-2014-142587</v>
      </c>
      <c r="K9330" s="1" t="str">
        <f>VLOOKUP(J9330,location[#All],2,FALSE)</f>
        <v>United States</v>
      </c>
      <c r="L9330" t="str">
        <f>VLOOKUP(J9330,location[#All],3,)</f>
        <v>Fairfield</v>
      </c>
      <c r="M9330" t="str">
        <f>VLOOKUP(J9330,location[#All],4,)</f>
        <v>Ohio</v>
      </c>
      <c r="N9330">
        <f>VLOOKUP(J9330,location[#All],5,)</f>
        <v>45014</v>
      </c>
      <c r="O9330" t="str">
        <f>VLOOKUP(J9330,location[#All],6,)</f>
        <v>East</v>
      </c>
    </row>
    <row r="9331" spans="1:15" x14ac:dyDescent="0.25">
      <c r="A9331" t="s">
        <v>1484</v>
      </c>
      <c r="B9331" t="s">
        <v>40</v>
      </c>
      <c r="C9331" s="1">
        <v>41933</v>
      </c>
      <c r="D9331" s="1">
        <v>41934</v>
      </c>
      <c r="E9331" t="s">
        <v>44</v>
      </c>
      <c r="F9331">
        <v>40959</v>
      </c>
      <c r="G9331">
        <v>3</v>
      </c>
      <c r="H9331">
        <v>4</v>
      </c>
      <c r="I9331">
        <v>-122877</v>
      </c>
      <c r="J9331" s="1" t="str">
        <f>INDEX(location!A:A,MATCH('Tabela Total'!A9331,location!A:A,0))</f>
        <v>CA-2014-142587</v>
      </c>
      <c r="K9331" s="1" t="str">
        <f>VLOOKUP(J9331,location[#All],2,FALSE)</f>
        <v>United States</v>
      </c>
      <c r="L9331" t="str">
        <f>VLOOKUP(J9331,location[#All],3,)</f>
        <v>Fairfield</v>
      </c>
      <c r="M9331" t="str">
        <f>VLOOKUP(J9331,location[#All],4,)</f>
        <v>Ohio</v>
      </c>
      <c r="N9331">
        <f>VLOOKUP(J9331,location[#All],5,)</f>
        <v>45014</v>
      </c>
      <c r="O9331" t="str">
        <f>VLOOKUP(J9331,location[#All],6,)</f>
        <v>East</v>
      </c>
    </row>
    <row r="9332" spans="1:15" x14ac:dyDescent="0.25">
      <c r="A9332" t="s">
        <v>3795</v>
      </c>
      <c r="B9332" t="s">
        <v>40</v>
      </c>
      <c r="C9332" s="1">
        <v>42404</v>
      </c>
      <c r="D9332" s="1">
        <v>42408</v>
      </c>
      <c r="E9332" t="s">
        <v>15</v>
      </c>
      <c r="F9332">
        <v>14368</v>
      </c>
      <c r="G9332">
        <v>2</v>
      </c>
      <c r="H9332">
        <v>2</v>
      </c>
      <c r="I9332">
        <v>39512</v>
      </c>
      <c r="J9332" s="1" t="str">
        <f>INDEX(location!A:A,MATCH('Tabela Total'!A9332,location!A:A,0))</f>
        <v>CA-2016-117912</v>
      </c>
      <c r="K9332" s="1" t="str">
        <f>VLOOKUP(J9332,location[#All],2,FALSE)</f>
        <v>United States</v>
      </c>
      <c r="L9332" t="str">
        <f>VLOOKUP(J9332,location[#All],3,)</f>
        <v>Sierra Vista</v>
      </c>
      <c r="M9332" t="str">
        <f>VLOOKUP(J9332,location[#All],4,)</f>
        <v>Arizona</v>
      </c>
      <c r="N9332">
        <f>VLOOKUP(J9332,location[#All],5,)</f>
        <v>85635</v>
      </c>
      <c r="O9332" t="str">
        <f>VLOOKUP(J9332,location[#All],6,)</f>
        <v>West</v>
      </c>
    </row>
    <row r="9333" spans="1:15" x14ac:dyDescent="0.25">
      <c r="A9333" t="s">
        <v>4203</v>
      </c>
      <c r="B9333" t="s">
        <v>40</v>
      </c>
      <c r="C9333" s="1">
        <v>41929</v>
      </c>
      <c r="D9333" s="1">
        <v>41934</v>
      </c>
      <c r="E9333" t="s">
        <v>10</v>
      </c>
      <c r="F9333">
        <v>1078</v>
      </c>
      <c r="G9333">
        <v>5</v>
      </c>
      <c r="H9333">
        <v>8</v>
      </c>
      <c r="I9333">
        <v>-17248</v>
      </c>
      <c r="J9333" s="1" t="str">
        <f>INDEX(location!A:A,MATCH('Tabela Total'!A9333,location!A:A,0))</f>
        <v>CA-2014-124394</v>
      </c>
      <c r="K9333" s="1" t="str">
        <f>VLOOKUP(J9333,location[#All],2,FALSE)</f>
        <v>United States</v>
      </c>
      <c r="L9333" t="str">
        <f>VLOOKUP(J9333,location[#All],3,)</f>
        <v>Beaumont</v>
      </c>
      <c r="M9333" t="str">
        <f>VLOOKUP(J9333,location[#All],4,)</f>
        <v>Texas</v>
      </c>
      <c r="N9333">
        <f>VLOOKUP(J9333,location[#All],5,)</f>
        <v>77705</v>
      </c>
      <c r="O9333" t="str">
        <f>VLOOKUP(J9333,location[#All],6,)</f>
        <v>Central</v>
      </c>
    </row>
    <row r="9334" spans="1:15" x14ac:dyDescent="0.25">
      <c r="A9334" t="s">
        <v>4203</v>
      </c>
      <c r="B9334" t="s">
        <v>40</v>
      </c>
      <c r="C9334" s="1">
        <v>41929</v>
      </c>
      <c r="D9334" s="1">
        <v>41934</v>
      </c>
      <c r="E9334" t="s">
        <v>10</v>
      </c>
      <c r="F9334">
        <v>119976</v>
      </c>
      <c r="G9334">
        <v>3</v>
      </c>
      <c r="H9334">
        <v>2</v>
      </c>
      <c r="I9334">
        <v>-179964</v>
      </c>
      <c r="J9334" s="1" t="str">
        <f>INDEX(location!A:A,MATCH('Tabela Total'!A9334,location!A:A,0))</f>
        <v>CA-2014-124394</v>
      </c>
      <c r="K9334" s="1" t="str">
        <f>VLOOKUP(J9334,location[#All],2,FALSE)</f>
        <v>United States</v>
      </c>
      <c r="L9334" t="str">
        <f>VLOOKUP(J9334,location[#All],3,)</f>
        <v>Beaumont</v>
      </c>
      <c r="M9334" t="str">
        <f>VLOOKUP(J9334,location[#All],4,)</f>
        <v>Texas</v>
      </c>
      <c r="N9334">
        <f>VLOOKUP(J9334,location[#All],5,)</f>
        <v>77705</v>
      </c>
      <c r="O9334" t="str">
        <f>VLOOKUP(J9334,location[#All],6,)</f>
        <v>Central</v>
      </c>
    </row>
    <row r="9335" spans="1:15" x14ac:dyDescent="0.25">
      <c r="A9335" t="s">
        <v>4449</v>
      </c>
      <c r="B9335" t="s">
        <v>40</v>
      </c>
      <c r="C9335" s="1">
        <v>41999</v>
      </c>
      <c r="D9335" s="1">
        <v>42005</v>
      </c>
      <c r="E9335" t="s">
        <v>15</v>
      </c>
      <c r="F9335">
        <v>19188</v>
      </c>
      <c r="G9335">
        <v>6</v>
      </c>
      <c r="H9335">
        <v>0</v>
      </c>
      <c r="I9335">
        <v>19188</v>
      </c>
      <c r="J9335" s="1" t="str">
        <f>INDEX(location!A:A,MATCH('Tabela Total'!A9335,location!A:A,0))</f>
        <v>CA-2014-168473</v>
      </c>
      <c r="K9335" s="1" t="str">
        <f>VLOOKUP(J9335,location[#All],2,FALSE)</f>
        <v>United States</v>
      </c>
      <c r="L9335" t="str">
        <f>VLOOKUP(J9335,location[#All],3,)</f>
        <v>New York City</v>
      </c>
      <c r="M9335" t="str">
        <f>VLOOKUP(J9335,location[#All],4,)</f>
        <v>New York</v>
      </c>
      <c r="N9335">
        <f>VLOOKUP(J9335,location[#All],5,)</f>
        <v>10009</v>
      </c>
      <c r="O9335" t="str">
        <f>VLOOKUP(J9335,location[#All],6,)</f>
        <v>East</v>
      </c>
    </row>
    <row r="9336" spans="1:15" x14ac:dyDescent="0.25">
      <c r="A9336" t="s">
        <v>5417</v>
      </c>
      <c r="B9336" t="s">
        <v>40</v>
      </c>
      <c r="C9336" s="1">
        <v>42939</v>
      </c>
      <c r="D9336" s="1">
        <v>42942</v>
      </c>
      <c r="E9336" t="s">
        <v>44</v>
      </c>
      <c r="F9336">
        <v>15192</v>
      </c>
      <c r="G9336">
        <v>3</v>
      </c>
      <c r="H9336">
        <v>2</v>
      </c>
      <c r="I9336">
        <v>55071</v>
      </c>
      <c r="J9336" s="1" t="str">
        <f>INDEX(location!A:A,MATCH('Tabela Total'!A9336,location!A:A,0))</f>
        <v>CA-2017-133718</v>
      </c>
      <c r="K9336" s="1" t="str">
        <f>VLOOKUP(J9336,location[#All],2,FALSE)</f>
        <v>United States</v>
      </c>
      <c r="L9336" t="str">
        <f>VLOOKUP(J9336,location[#All],3,)</f>
        <v>Los Angeles</v>
      </c>
      <c r="M9336" t="str">
        <f>VLOOKUP(J9336,location[#All],4,)</f>
        <v>California</v>
      </c>
      <c r="N9336">
        <f>VLOOKUP(J9336,location[#All],5,)</f>
        <v>90045</v>
      </c>
      <c r="O9336" t="str">
        <f>VLOOKUP(J9336,location[#All],6,)</f>
        <v>West</v>
      </c>
    </row>
    <row r="9337" spans="1:15" x14ac:dyDescent="0.25">
      <c r="A9337" t="s">
        <v>5417</v>
      </c>
      <c r="B9337" t="s">
        <v>40</v>
      </c>
      <c r="C9337" s="1">
        <v>42939</v>
      </c>
      <c r="D9337" s="1">
        <v>42942</v>
      </c>
      <c r="E9337" t="s">
        <v>44</v>
      </c>
      <c r="F9337">
        <v>5832</v>
      </c>
      <c r="G9337">
        <v>9</v>
      </c>
      <c r="H9337">
        <v>0</v>
      </c>
      <c r="I9337">
        <v>279936</v>
      </c>
      <c r="J9337" s="1" t="str">
        <f>INDEX(location!A:A,MATCH('Tabela Total'!A9337,location!A:A,0))</f>
        <v>CA-2017-133718</v>
      </c>
      <c r="K9337" s="1" t="str">
        <f>VLOOKUP(J9337,location[#All],2,FALSE)</f>
        <v>United States</v>
      </c>
      <c r="L9337" t="str">
        <f>VLOOKUP(J9337,location[#All],3,)</f>
        <v>Los Angeles</v>
      </c>
      <c r="M9337" t="str">
        <f>VLOOKUP(J9337,location[#All],4,)</f>
        <v>California</v>
      </c>
      <c r="N9337">
        <f>VLOOKUP(J9337,location[#All],5,)</f>
        <v>90045</v>
      </c>
      <c r="O9337" t="str">
        <f>VLOOKUP(J9337,location[#All],6,)</f>
        <v>West</v>
      </c>
    </row>
    <row r="9338" spans="1:15" x14ac:dyDescent="0.25">
      <c r="A9338" t="s">
        <v>398</v>
      </c>
      <c r="B9338" t="s">
        <v>399</v>
      </c>
      <c r="C9338" s="1">
        <v>42814</v>
      </c>
      <c r="D9338" s="1">
        <v>42819</v>
      </c>
      <c r="E9338" t="s">
        <v>10</v>
      </c>
      <c r="F9338">
        <v>291</v>
      </c>
      <c r="G9338">
        <v>1</v>
      </c>
      <c r="H9338">
        <v>0</v>
      </c>
      <c r="I9338">
        <v>13677</v>
      </c>
      <c r="J9338" s="1" t="str">
        <f>INDEX(location!A:A,MATCH('Tabela Total'!A9338,location!A:A,0))</f>
        <v>CA-2017-154214</v>
      </c>
      <c r="K9338" s="1" t="str">
        <f>VLOOKUP(J9338,location[#All],2,FALSE)</f>
        <v>United States</v>
      </c>
      <c r="L9338" t="str">
        <f>VLOOKUP(J9338,location[#All],3,)</f>
        <v>Columbus</v>
      </c>
      <c r="M9338" t="str">
        <f>VLOOKUP(J9338,location[#All],4,)</f>
        <v>Indiana</v>
      </c>
      <c r="N9338">
        <f>VLOOKUP(J9338,location[#All],5,)</f>
        <v>47201</v>
      </c>
      <c r="O9338" t="str">
        <f>VLOOKUP(J9338,location[#All],6,)</f>
        <v>Central</v>
      </c>
    </row>
    <row r="9339" spans="1:15" x14ac:dyDescent="0.25">
      <c r="A9339" t="s">
        <v>1812</v>
      </c>
      <c r="B9339" t="s">
        <v>399</v>
      </c>
      <c r="C9339" s="1">
        <v>42733</v>
      </c>
      <c r="D9339" s="1">
        <v>42737</v>
      </c>
      <c r="E9339" t="s">
        <v>15</v>
      </c>
      <c r="F9339">
        <v>75445</v>
      </c>
      <c r="G9339">
        <v>5</v>
      </c>
      <c r="H9339">
        <v>0</v>
      </c>
      <c r="I9339">
        <v>60356</v>
      </c>
      <c r="J9339" s="1" t="str">
        <f>INDEX(location!A:A,MATCH('Tabela Total'!A9339,location!A:A,0))</f>
        <v>CA-2016-156300</v>
      </c>
      <c r="K9339" s="1" t="str">
        <f>VLOOKUP(J9339,location[#All],2,FALSE)</f>
        <v>United States</v>
      </c>
      <c r="L9339" t="str">
        <f>VLOOKUP(J9339,location[#All],3,)</f>
        <v>Milwaukee</v>
      </c>
      <c r="M9339" t="str">
        <f>VLOOKUP(J9339,location[#All],4,)</f>
        <v>Wisconsin</v>
      </c>
      <c r="N9339">
        <f>VLOOKUP(J9339,location[#All],5,)</f>
        <v>53209</v>
      </c>
      <c r="O9339" t="str">
        <f>VLOOKUP(J9339,location[#All],6,)</f>
        <v>Central</v>
      </c>
    </row>
    <row r="9340" spans="1:15" x14ac:dyDescent="0.25">
      <c r="A9340" t="s">
        <v>3817</v>
      </c>
      <c r="B9340" t="s">
        <v>399</v>
      </c>
      <c r="C9340" s="1">
        <v>41688</v>
      </c>
      <c r="D9340" s="1">
        <v>41688</v>
      </c>
      <c r="E9340" t="s">
        <v>327</v>
      </c>
      <c r="F9340">
        <v>2516</v>
      </c>
      <c r="G9340">
        <v>5</v>
      </c>
      <c r="H9340">
        <v>6</v>
      </c>
      <c r="I9340">
        <v>-11322</v>
      </c>
      <c r="J9340" s="1" t="str">
        <f>INDEX(location!A:A,MATCH('Tabela Total'!A9340,location!A:A,0))</f>
        <v>US-2014-165589</v>
      </c>
      <c r="K9340" s="1" t="str">
        <f>VLOOKUP(J9340,location[#All],2,FALSE)</f>
        <v>United States</v>
      </c>
      <c r="L9340" t="str">
        <f>VLOOKUP(J9340,location[#All],3,)</f>
        <v>Lubbock</v>
      </c>
      <c r="M9340" t="str">
        <f>VLOOKUP(J9340,location[#All],4,)</f>
        <v>Texas</v>
      </c>
      <c r="N9340">
        <f>VLOOKUP(J9340,location[#All],5,)</f>
        <v>79424</v>
      </c>
      <c r="O9340" t="str">
        <f>VLOOKUP(J9340,location[#All],6,)</f>
        <v>Central</v>
      </c>
    </row>
    <row r="9341" spans="1:15" x14ac:dyDescent="0.25">
      <c r="A9341" t="s">
        <v>3976</v>
      </c>
      <c r="B9341" t="s">
        <v>399</v>
      </c>
      <c r="C9341" s="1">
        <v>42458</v>
      </c>
      <c r="D9341" s="1">
        <v>42462</v>
      </c>
      <c r="E9341" t="s">
        <v>15</v>
      </c>
      <c r="F9341">
        <v>299975</v>
      </c>
      <c r="G9341">
        <v>5</v>
      </c>
      <c r="H9341">
        <v>5</v>
      </c>
      <c r="I9341">
        <v>-167986</v>
      </c>
      <c r="J9341" s="1" t="str">
        <f>INDEX(location!A:A,MATCH('Tabela Total'!A9341,location!A:A,0))</f>
        <v>CA-2016-127236</v>
      </c>
      <c r="K9341" s="1" t="str">
        <f>VLOOKUP(J9341,location[#All],2,FALSE)</f>
        <v>United States</v>
      </c>
      <c r="L9341" t="str">
        <f>VLOOKUP(J9341,location[#All],3,)</f>
        <v>Springfield</v>
      </c>
      <c r="M9341" t="str">
        <f>VLOOKUP(J9341,location[#All],4,)</f>
        <v>Ohio</v>
      </c>
      <c r="N9341">
        <f>VLOOKUP(J9341,location[#All],5,)</f>
        <v>45503</v>
      </c>
      <c r="O9341" t="str">
        <f>VLOOKUP(J9341,location[#All],6,)</f>
        <v>East</v>
      </c>
    </row>
    <row r="9342" spans="1:15" x14ac:dyDescent="0.25">
      <c r="A9342" t="s">
        <v>3976</v>
      </c>
      <c r="B9342" t="s">
        <v>399</v>
      </c>
      <c r="C9342" s="1">
        <v>42458</v>
      </c>
      <c r="D9342" s="1">
        <v>42462</v>
      </c>
      <c r="E9342" t="s">
        <v>15</v>
      </c>
      <c r="F9342">
        <v>158376</v>
      </c>
      <c r="G9342">
        <v>4</v>
      </c>
      <c r="H9342">
        <v>4</v>
      </c>
      <c r="I9342">
        <v>-369544</v>
      </c>
      <c r="J9342" s="1" t="str">
        <f>INDEX(location!A:A,MATCH('Tabela Total'!A9342,location!A:A,0))</f>
        <v>CA-2016-127236</v>
      </c>
      <c r="K9342" s="1" t="str">
        <f>VLOOKUP(J9342,location[#All],2,FALSE)</f>
        <v>United States</v>
      </c>
      <c r="L9342" t="str">
        <f>VLOOKUP(J9342,location[#All],3,)</f>
        <v>Springfield</v>
      </c>
      <c r="M9342" t="str">
        <f>VLOOKUP(J9342,location[#All],4,)</f>
        <v>Ohio</v>
      </c>
      <c r="N9342">
        <f>VLOOKUP(J9342,location[#All],5,)</f>
        <v>45503</v>
      </c>
      <c r="O9342" t="str">
        <f>VLOOKUP(J9342,location[#All],6,)</f>
        <v>East</v>
      </c>
    </row>
    <row r="9343" spans="1:15" x14ac:dyDescent="0.25">
      <c r="A9343" t="s">
        <v>5733</v>
      </c>
      <c r="B9343" t="s">
        <v>399</v>
      </c>
      <c r="C9343" s="1">
        <v>41950</v>
      </c>
      <c r="D9343" s="1">
        <v>41954</v>
      </c>
      <c r="E9343" t="s">
        <v>10</v>
      </c>
      <c r="F9343">
        <v>2592</v>
      </c>
      <c r="G9343">
        <v>5</v>
      </c>
      <c r="H9343">
        <v>2</v>
      </c>
      <c r="I9343">
        <v>9072</v>
      </c>
      <c r="J9343" s="1" t="str">
        <f>INDEX(location!A:A,MATCH('Tabela Total'!A9343,location!A:A,0))</f>
        <v>US-2014-139640</v>
      </c>
      <c r="K9343" s="1" t="str">
        <f>VLOOKUP(J9343,location[#All],2,FALSE)</f>
        <v>United States</v>
      </c>
      <c r="L9343" t="str">
        <f>VLOOKUP(J9343,location[#All],3,)</f>
        <v>Portland</v>
      </c>
      <c r="M9343" t="str">
        <f>VLOOKUP(J9343,location[#All],4,)</f>
        <v>Oregon</v>
      </c>
      <c r="N9343">
        <f>VLOOKUP(J9343,location[#All],5,)</f>
        <v>97206</v>
      </c>
      <c r="O9343" t="str">
        <f>VLOOKUP(J9343,location[#All],6,)</f>
        <v>West</v>
      </c>
    </row>
    <row r="9344" spans="1:15" x14ac:dyDescent="0.25">
      <c r="A9344" t="s">
        <v>5733</v>
      </c>
      <c r="B9344" t="s">
        <v>399</v>
      </c>
      <c r="C9344" s="1">
        <v>41950</v>
      </c>
      <c r="D9344" s="1">
        <v>41954</v>
      </c>
      <c r="E9344" t="s">
        <v>10</v>
      </c>
      <c r="F9344">
        <v>120768</v>
      </c>
      <c r="G9344">
        <v>4</v>
      </c>
      <c r="H9344">
        <v>2</v>
      </c>
      <c r="I9344">
        <v>90576</v>
      </c>
      <c r="J9344" s="1" t="str">
        <f>INDEX(location!A:A,MATCH('Tabela Total'!A9344,location!A:A,0))</f>
        <v>US-2014-139640</v>
      </c>
      <c r="K9344" s="1" t="str">
        <f>VLOOKUP(J9344,location[#All],2,FALSE)</f>
        <v>United States</v>
      </c>
      <c r="L9344" t="str">
        <f>VLOOKUP(J9344,location[#All],3,)</f>
        <v>Portland</v>
      </c>
      <c r="M9344" t="str">
        <f>VLOOKUP(J9344,location[#All],4,)</f>
        <v>Oregon</v>
      </c>
      <c r="N9344">
        <f>VLOOKUP(J9344,location[#All],5,)</f>
        <v>97206</v>
      </c>
      <c r="O9344" t="str">
        <f>VLOOKUP(J9344,location[#All],6,)</f>
        <v>West</v>
      </c>
    </row>
    <row r="9345" spans="1:15" x14ac:dyDescent="0.25">
      <c r="A9345" t="s">
        <v>1629</v>
      </c>
      <c r="B9345" t="s">
        <v>1630</v>
      </c>
      <c r="C9345" s="1">
        <v>42369</v>
      </c>
      <c r="D9345" s="1">
        <v>42374</v>
      </c>
      <c r="E9345" t="s">
        <v>15</v>
      </c>
      <c r="F9345">
        <v>1476</v>
      </c>
      <c r="G9345">
        <v>5</v>
      </c>
      <c r="H9345">
        <v>6</v>
      </c>
      <c r="I9345">
        <v>-11439</v>
      </c>
      <c r="J9345" s="1" t="str">
        <f>INDEX(location!A:A,MATCH('Tabela Total'!A9345,location!A:A,0))</f>
        <v>CA-2015-156377</v>
      </c>
      <c r="K9345" s="1" t="str">
        <f>VLOOKUP(J9345,location[#All],2,FALSE)</f>
        <v>United States</v>
      </c>
      <c r="L9345" t="str">
        <f>VLOOKUP(J9345,location[#All],3,)</f>
        <v>Grand Prairie</v>
      </c>
      <c r="M9345" t="str">
        <f>VLOOKUP(J9345,location[#All],4,)</f>
        <v>Texas</v>
      </c>
      <c r="N9345">
        <f>VLOOKUP(J9345,location[#All],5,)</f>
        <v>75051</v>
      </c>
      <c r="O9345" t="str">
        <f>VLOOKUP(J9345,location[#All],6,)</f>
        <v>Central</v>
      </c>
    </row>
    <row r="9346" spans="1:15" x14ac:dyDescent="0.25">
      <c r="A9346" t="s">
        <v>1629</v>
      </c>
      <c r="B9346" t="s">
        <v>1630</v>
      </c>
      <c r="C9346" s="1">
        <v>42369</v>
      </c>
      <c r="D9346" s="1">
        <v>42374</v>
      </c>
      <c r="E9346" t="s">
        <v>15</v>
      </c>
      <c r="F9346">
        <v>3656</v>
      </c>
      <c r="G9346">
        <v>4</v>
      </c>
      <c r="H9346">
        <v>8</v>
      </c>
      <c r="I9346">
        <v>-58496</v>
      </c>
      <c r="J9346" s="1" t="str">
        <f>INDEX(location!A:A,MATCH('Tabela Total'!A9346,location!A:A,0))</f>
        <v>CA-2015-156377</v>
      </c>
      <c r="K9346" s="1" t="str">
        <f>VLOOKUP(J9346,location[#All],2,FALSE)</f>
        <v>United States</v>
      </c>
      <c r="L9346" t="str">
        <f>VLOOKUP(J9346,location[#All],3,)</f>
        <v>Grand Prairie</v>
      </c>
      <c r="M9346" t="str">
        <f>VLOOKUP(J9346,location[#All],4,)</f>
        <v>Texas</v>
      </c>
      <c r="N9346">
        <f>VLOOKUP(J9346,location[#All],5,)</f>
        <v>75051</v>
      </c>
      <c r="O9346" t="str">
        <f>VLOOKUP(J9346,location[#All],6,)</f>
        <v>Central</v>
      </c>
    </row>
    <row r="9347" spans="1:15" x14ac:dyDescent="0.25">
      <c r="A9347" t="s">
        <v>2932</v>
      </c>
      <c r="B9347" t="s">
        <v>1630</v>
      </c>
      <c r="C9347" s="1">
        <v>42302</v>
      </c>
      <c r="D9347" s="1">
        <v>42307</v>
      </c>
      <c r="E9347" t="s">
        <v>15</v>
      </c>
      <c r="F9347">
        <v>6045</v>
      </c>
      <c r="G9347">
        <v>3</v>
      </c>
      <c r="H9347">
        <v>0</v>
      </c>
      <c r="I9347">
        <v>163215</v>
      </c>
      <c r="J9347" s="1" t="str">
        <f>INDEX(location!A:A,MATCH('Tabela Total'!A9347,location!A:A,0))</f>
        <v>CA-2015-152891</v>
      </c>
      <c r="K9347" s="1" t="str">
        <f>VLOOKUP(J9347,location[#All],2,FALSE)</f>
        <v>United States</v>
      </c>
      <c r="L9347" t="str">
        <f>VLOOKUP(J9347,location[#All],3,)</f>
        <v>San Francisco</v>
      </c>
      <c r="M9347" t="str">
        <f>VLOOKUP(J9347,location[#All],4,)</f>
        <v>California</v>
      </c>
      <c r="N9347">
        <f>VLOOKUP(J9347,location[#All],5,)</f>
        <v>94110</v>
      </c>
      <c r="O9347" t="str">
        <f>VLOOKUP(J9347,location[#All],6,)</f>
        <v>West</v>
      </c>
    </row>
    <row r="9348" spans="1:15" x14ac:dyDescent="0.25">
      <c r="A9348" t="s">
        <v>2932</v>
      </c>
      <c r="B9348" t="s">
        <v>1630</v>
      </c>
      <c r="C9348" s="1">
        <v>42302</v>
      </c>
      <c r="D9348" s="1">
        <v>42307</v>
      </c>
      <c r="E9348" t="s">
        <v>15</v>
      </c>
      <c r="F9348">
        <v>253176</v>
      </c>
      <c r="G9348">
        <v>3</v>
      </c>
      <c r="H9348">
        <v>2</v>
      </c>
      <c r="I9348">
        <v>-31647</v>
      </c>
      <c r="J9348" s="1" t="str">
        <f>INDEX(location!A:A,MATCH('Tabela Total'!A9348,location!A:A,0))</f>
        <v>CA-2015-152891</v>
      </c>
      <c r="K9348" s="1" t="str">
        <f>VLOOKUP(J9348,location[#All],2,FALSE)</f>
        <v>United States</v>
      </c>
      <c r="L9348" t="str">
        <f>VLOOKUP(J9348,location[#All],3,)</f>
        <v>San Francisco</v>
      </c>
      <c r="M9348" t="str">
        <f>VLOOKUP(J9348,location[#All],4,)</f>
        <v>California</v>
      </c>
      <c r="N9348">
        <f>VLOOKUP(J9348,location[#All],5,)</f>
        <v>94110</v>
      </c>
      <c r="O9348" t="str">
        <f>VLOOKUP(J9348,location[#All],6,)</f>
        <v>West</v>
      </c>
    </row>
    <row r="9349" spans="1:15" x14ac:dyDescent="0.25">
      <c r="A9349" t="s">
        <v>3148</v>
      </c>
      <c r="B9349" t="s">
        <v>1630</v>
      </c>
      <c r="C9349" s="1">
        <v>42498</v>
      </c>
      <c r="D9349" s="1">
        <v>42500</v>
      </c>
      <c r="E9349" t="s">
        <v>44</v>
      </c>
      <c r="F9349">
        <v>1794</v>
      </c>
      <c r="G9349">
        <v>3</v>
      </c>
      <c r="H9349">
        <v>0</v>
      </c>
      <c r="I9349">
        <v>8073</v>
      </c>
      <c r="J9349" s="1" t="str">
        <f>INDEX(location!A:A,MATCH('Tabela Total'!A9349,location!A:A,0))</f>
        <v>CA-2016-111696</v>
      </c>
      <c r="K9349" s="1" t="str">
        <f>VLOOKUP(J9349,location[#All],2,FALSE)</f>
        <v>United States</v>
      </c>
      <c r="L9349" t="str">
        <f>VLOOKUP(J9349,location[#All],3,)</f>
        <v>Los Angeles</v>
      </c>
      <c r="M9349" t="str">
        <f>VLOOKUP(J9349,location[#All],4,)</f>
        <v>California</v>
      </c>
      <c r="N9349">
        <f>VLOOKUP(J9349,location[#All],5,)</f>
        <v>90004</v>
      </c>
      <c r="O9349" t="str">
        <f>VLOOKUP(J9349,location[#All],6,)</f>
        <v>West</v>
      </c>
    </row>
    <row r="9350" spans="1:15" x14ac:dyDescent="0.25">
      <c r="A9350" t="s">
        <v>3468</v>
      </c>
      <c r="B9350" t="s">
        <v>1630</v>
      </c>
      <c r="C9350" s="1">
        <v>42624</v>
      </c>
      <c r="D9350" s="1">
        <v>42627</v>
      </c>
      <c r="E9350" t="s">
        <v>44</v>
      </c>
      <c r="F9350">
        <v>22475</v>
      </c>
      <c r="G9350">
        <v>5</v>
      </c>
      <c r="H9350">
        <v>0</v>
      </c>
      <c r="I9350">
        <v>6293</v>
      </c>
      <c r="J9350" s="1" t="str">
        <f>INDEX(location!A:A,MATCH('Tabela Total'!A9350,location!A:A,0))</f>
        <v>CA-2016-153157</v>
      </c>
      <c r="K9350" s="1" t="str">
        <f>VLOOKUP(J9350,location[#All],2,FALSE)</f>
        <v>United States</v>
      </c>
      <c r="L9350" t="str">
        <f>VLOOKUP(J9350,location[#All],3,)</f>
        <v>Wichita</v>
      </c>
      <c r="M9350" t="str">
        <f>VLOOKUP(J9350,location[#All],4,)</f>
        <v>Kansas</v>
      </c>
      <c r="N9350">
        <f>VLOOKUP(J9350,location[#All],5,)</f>
        <v>67212</v>
      </c>
      <c r="O9350" t="str">
        <f>VLOOKUP(J9350,location[#All],6,)</f>
        <v>Central</v>
      </c>
    </row>
    <row r="9351" spans="1:15" x14ac:dyDescent="0.25">
      <c r="A9351" t="s">
        <v>4766</v>
      </c>
      <c r="B9351" t="s">
        <v>1630</v>
      </c>
      <c r="C9351" s="1">
        <v>42880</v>
      </c>
      <c r="D9351" s="1">
        <v>42880</v>
      </c>
      <c r="E9351" t="s">
        <v>327</v>
      </c>
      <c r="F9351">
        <v>66392</v>
      </c>
      <c r="G9351">
        <v>5</v>
      </c>
      <c r="H9351">
        <v>2</v>
      </c>
      <c r="I9351">
        <v>207475</v>
      </c>
      <c r="J9351" s="1" t="str">
        <f>INDEX(location!A:A,MATCH('Tabela Total'!A9351,location!A:A,0))</f>
        <v>CA-2017-120168</v>
      </c>
      <c r="K9351" s="1" t="str">
        <f>VLOOKUP(J9351,location[#All],2,FALSE)</f>
        <v>United States</v>
      </c>
      <c r="L9351" t="str">
        <f>VLOOKUP(J9351,location[#All],3,)</f>
        <v>New York City</v>
      </c>
      <c r="M9351" t="str">
        <f>VLOOKUP(J9351,location[#All],4,)</f>
        <v>New York</v>
      </c>
      <c r="N9351">
        <f>VLOOKUP(J9351,location[#All],5,)</f>
        <v>10009</v>
      </c>
      <c r="O9351" t="str">
        <f>VLOOKUP(J9351,location[#All],6,)</f>
        <v>East</v>
      </c>
    </row>
    <row r="9352" spans="1:15" x14ac:dyDescent="0.25">
      <c r="A9352" t="s">
        <v>4766</v>
      </c>
      <c r="B9352" t="s">
        <v>1630</v>
      </c>
      <c r="C9352" s="1">
        <v>42880</v>
      </c>
      <c r="D9352" s="1">
        <v>42880</v>
      </c>
      <c r="E9352" t="s">
        <v>327</v>
      </c>
      <c r="F9352">
        <v>1200</v>
      </c>
      <c r="G9352">
        <v>8</v>
      </c>
      <c r="H9352">
        <v>0</v>
      </c>
      <c r="I9352">
        <v>132</v>
      </c>
      <c r="J9352" s="1" t="str">
        <f>INDEX(location!A:A,MATCH('Tabela Total'!A9352,location!A:A,0))</f>
        <v>CA-2017-120168</v>
      </c>
      <c r="K9352" s="1" t="str">
        <f>VLOOKUP(J9352,location[#All],2,FALSE)</f>
        <v>United States</v>
      </c>
      <c r="L9352" t="str">
        <f>VLOOKUP(J9352,location[#All],3,)</f>
        <v>New York City</v>
      </c>
      <c r="M9352" t="str">
        <f>VLOOKUP(J9352,location[#All],4,)</f>
        <v>New York</v>
      </c>
      <c r="N9352">
        <f>VLOOKUP(J9352,location[#All],5,)</f>
        <v>10009</v>
      </c>
      <c r="O9352" t="str">
        <f>VLOOKUP(J9352,location[#All],6,)</f>
        <v>East</v>
      </c>
    </row>
    <row r="9353" spans="1:15" x14ac:dyDescent="0.25">
      <c r="A9353" t="s">
        <v>4766</v>
      </c>
      <c r="B9353" t="s">
        <v>1630</v>
      </c>
      <c r="C9353" s="1">
        <v>42880</v>
      </c>
      <c r="D9353" s="1">
        <v>42880</v>
      </c>
      <c r="E9353" t="s">
        <v>327</v>
      </c>
      <c r="F9353">
        <v>329</v>
      </c>
      <c r="G9353">
        <v>1</v>
      </c>
      <c r="H9353">
        <v>0</v>
      </c>
      <c r="I9353">
        <v>14805</v>
      </c>
      <c r="J9353" s="1" t="str">
        <f>INDEX(location!A:A,MATCH('Tabela Total'!A9353,location!A:A,0))</f>
        <v>CA-2017-120168</v>
      </c>
      <c r="K9353" s="1" t="str">
        <f>VLOOKUP(J9353,location[#All],2,FALSE)</f>
        <v>United States</v>
      </c>
      <c r="L9353" t="str">
        <f>VLOOKUP(J9353,location[#All],3,)</f>
        <v>New York City</v>
      </c>
      <c r="M9353" t="str">
        <f>VLOOKUP(J9353,location[#All],4,)</f>
        <v>New York</v>
      </c>
      <c r="N9353">
        <f>VLOOKUP(J9353,location[#All],5,)</f>
        <v>10009</v>
      </c>
      <c r="O9353" t="str">
        <f>VLOOKUP(J9353,location[#All],6,)</f>
        <v>East</v>
      </c>
    </row>
    <row r="9354" spans="1:15" x14ac:dyDescent="0.25">
      <c r="A9354" t="s">
        <v>4766</v>
      </c>
      <c r="B9354" t="s">
        <v>1630</v>
      </c>
      <c r="C9354" s="1">
        <v>42880</v>
      </c>
      <c r="D9354" s="1">
        <v>42880</v>
      </c>
      <c r="E9354" t="s">
        <v>327</v>
      </c>
      <c r="F9354">
        <v>1884</v>
      </c>
      <c r="G9354">
        <v>3</v>
      </c>
      <c r="H9354">
        <v>0</v>
      </c>
      <c r="I9354">
        <v>60288</v>
      </c>
      <c r="J9354" s="1" t="str">
        <f>INDEX(location!A:A,MATCH('Tabela Total'!A9354,location!A:A,0))</f>
        <v>CA-2017-120168</v>
      </c>
      <c r="K9354" s="1" t="str">
        <f>VLOOKUP(J9354,location[#All],2,FALSE)</f>
        <v>United States</v>
      </c>
      <c r="L9354" t="str">
        <f>VLOOKUP(J9354,location[#All],3,)</f>
        <v>New York City</v>
      </c>
      <c r="M9354" t="str">
        <f>VLOOKUP(J9354,location[#All],4,)</f>
        <v>New York</v>
      </c>
      <c r="N9354">
        <f>VLOOKUP(J9354,location[#All],5,)</f>
        <v>10009</v>
      </c>
      <c r="O9354" t="str">
        <f>VLOOKUP(J9354,location[#All],6,)</f>
        <v>East</v>
      </c>
    </row>
    <row r="9355" spans="1:15" x14ac:dyDescent="0.25">
      <c r="A9355" t="s">
        <v>4956</v>
      </c>
      <c r="B9355" t="s">
        <v>1630</v>
      </c>
      <c r="C9355" s="1">
        <v>42152</v>
      </c>
      <c r="D9355" s="1">
        <v>42158</v>
      </c>
      <c r="E9355" t="s">
        <v>15</v>
      </c>
      <c r="F9355">
        <v>1624</v>
      </c>
      <c r="G9355">
        <v>1</v>
      </c>
      <c r="H9355">
        <v>0</v>
      </c>
      <c r="I9355">
        <v>2436</v>
      </c>
      <c r="J9355" s="1" t="str">
        <f>INDEX(location!A:A,MATCH('Tabela Total'!A9355,location!A:A,0))</f>
        <v>CA-2015-149601</v>
      </c>
      <c r="K9355" s="1" t="str">
        <f>VLOOKUP(J9355,location[#All],2,FALSE)</f>
        <v>United States</v>
      </c>
      <c r="L9355" t="str">
        <f>VLOOKUP(J9355,location[#All],3,)</f>
        <v>Manchester</v>
      </c>
      <c r="M9355" t="str">
        <f>VLOOKUP(J9355,location[#All],4,)</f>
        <v>Connecticut</v>
      </c>
      <c r="N9355">
        <f>VLOOKUP(J9355,location[#All],5,)</f>
        <v>6040</v>
      </c>
      <c r="O9355" t="str">
        <f>VLOOKUP(J9355,location[#All],6,)</f>
        <v>East</v>
      </c>
    </row>
    <row r="9356" spans="1:15" x14ac:dyDescent="0.25">
      <c r="A9356" t="s">
        <v>4956</v>
      </c>
      <c r="B9356" t="s">
        <v>1630</v>
      </c>
      <c r="C9356" s="1">
        <v>42152</v>
      </c>
      <c r="D9356" s="1">
        <v>42158</v>
      </c>
      <c r="E9356" t="s">
        <v>15</v>
      </c>
      <c r="F9356">
        <v>7755</v>
      </c>
      <c r="G9356">
        <v>5</v>
      </c>
      <c r="H9356">
        <v>0</v>
      </c>
      <c r="I9356">
        <v>21714</v>
      </c>
      <c r="J9356" s="1" t="str">
        <f>INDEX(location!A:A,MATCH('Tabela Total'!A9356,location!A:A,0))</f>
        <v>CA-2015-149601</v>
      </c>
      <c r="K9356" s="1" t="str">
        <f>VLOOKUP(J9356,location[#All],2,FALSE)</f>
        <v>United States</v>
      </c>
      <c r="L9356" t="str">
        <f>VLOOKUP(J9356,location[#All],3,)</f>
        <v>Manchester</v>
      </c>
      <c r="M9356" t="str">
        <f>VLOOKUP(J9356,location[#All],4,)</f>
        <v>Connecticut</v>
      </c>
      <c r="N9356">
        <f>VLOOKUP(J9356,location[#All],5,)</f>
        <v>6040</v>
      </c>
      <c r="O9356" t="str">
        <f>VLOOKUP(J9356,location[#All],6,)</f>
        <v>East</v>
      </c>
    </row>
    <row r="9357" spans="1:15" x14ac:dyDescent="0.25">
      <c r="A9357" t="s">
        <v>5049</v>
      </c>
      <c r="B9357" t="s">
        <v>1630</v>
      </c>
      <c r="C9357" s="1">
        <v>41857</v>
      </c>
      <c r="D9357" s="1">
        <v>41862</v>
      </c>
      <c r="E9357" t="s">
        <v>15</v>
      </c>
      <c r="F9357">
        <v>19998</v>
      </c>
      <c r="G9357">
        <v>2</v>
      </c>
      <c r="H9357">
        <v>0</v>
      </c>
      <c r="I9357">
        <v>839916</v>
      </c>
      <c r="J9357" s="1" t="str">
        <f>INDEX(location!A:A,MATCH('Tabela Total'!A9357,location!A:A,0))</f>
        <v>CA-2014-137575</v>
      </c>
      <c r="K9357" s="1" t="str">
        <f>VLOOKUP(J9357,location[#All],2,FALSE)</f>
        <v>United States</v>
      </c>
      <c r="L9357" t="str">
        <f>VLOOKUP(J9357,location[#All],3,)</f>
        <v>New York City</v>
      </c>
      <c r="M9357" t="str">
        <f>VLOOKUP(J9357,location[#All],4,)</f>
        <v>New York</v>
      </c>
      <c r="N9357">
        <f>VLOOKUP(J9357,location[#All],5,)</f>
        <v>10035</v>
      </c>
      <c r="O9357" t="str">
        <f>VLOOKUP(J9357,location[#All],6,)</f>
        <v>East</v>
      </c>
    </row>
    <row r="9358" spans="1:15" x14ac:dyDescent="0.25">
      <c r="A9358" t="s">
        <v>5448</v>
      </c>
      <c r="B9358" t="s">
        <v>1630</v>
      </c>
      <c r="C9358" s="1">
        <v>43069</v>
      </c>
      <c r="D9358" s="1">
        <v>43072</v>
      </c>
      <c r="E9358" t="s">
        <v>44</v>
      </c>
      <c r="F9358">
        <v>1079316</v>
      </c>
      <c r="G9358">
        <v>6</v>
      </c>
      <c r="H9358">
        <v>3</v>
      </c>
      <c r="I9358">
        <v>-154188</v>
      </c>
      <c r="J9358" s="1" t="str">
        <f>INDEX(location!A:A,MATCH('Tabela Total'!A9358,location!A:A,0))</f>
        <v>US-2017-165456</v>
      </c>
      <c r="K9358" s="1" t="str">
        <f>VLOOKUP(J9358,location[#All],2,FALSE)</f>
        <v>United States</v>
      </c>
      <c r="L9358" t="str">
        <f>VLOOKUP(J9358,location[#All],3,)</f>
        <v>Philadelphia</v>
      </c>
      <c r="M9358" t="str">
        <f>VLOOKUP(J9358,location[#All],4,)</f>
        <v>Pennsylvania</v>
      </c>
      <c r="N9358">
        <f>VLOOKUP(J9358,location[#All],5,)</f>
        <v>19134</v>
      </c>
      <c r="O9358" t="str">
        <f>VLOOKUP(J9358,location[#All],6,)</f>
        <v>East</v>
      </c>
    </row>
    <row r="9359" spans="1:15" x14ac:dyDescent="0.25">
      <c r="A9359" t="s">
        <v>5452</v>
      </c>
      <c r="B9359" t="s">
        <v>1630</v>
      </c>
      <c r="C9359" s="1">
        <v>43056</v>
      </c>
      <c r="D9359" s="1">
        <v>43060</v>
      </c>
      <c r="E9359" t="s">
        <v>10</v>
      </c>
      <c r="F9359">
        <v>438</v>
      </c>
      <c r="G9359">
        <v>6</v>
      </c>
      <c r="H9359">
        <v>0</v>
      </c>
      <c r="I9359">
        <v>20586</v>
      </c>
      <c r="J9359" s="1" t="str">
        <f>INDEX(location!A:A,MATCH('Tabela Total'!A9359,location!A:A,0))</f>
        <v>US-2017-116505</v>
      </c>
      <c r="K9359" s="1" t="str">
        <f>VLOOKUP(J9359,location[#All],2,FALSE)</f>
        <v>United States</v>
      </c>
      <c r="L9359" t="str">
        <f>VLOOKUP(J9359,location[#All],3,)</f>
        <v>Hagerstown</v>
      </c>
      <c r="M9359" t="str">
        <f>VLOOKUP(J9359,location[#All],4,)</f>
        <v>Maryland</v>
      </c>
      <c r="N9359">
        <f>VLOOKUP(J9359,location[#All],5,)</f>
        <v>21740</v>
      </c>
      <c r="O9359" t="str">
        <f>VLOOKUP(J9359,location[#All],6,)</f>
        <v>East</v>
      </c>
    </row>
    <row r="9360" spans="1:15" x14ac:dyDescent="0.25">
      <c r="A9360" t="s">
        <v>1587</v>
      </c>
      <c r="B9360" t="s">
        <v>1588</v>
      </c>
      <c r="C9360" s="1">
        <v>42700</v>
      </c>
      <c r="D9360" s="1">
        <v>42706</v>
      </c>
      <c r="E9360" t="s">
        <v>15</v>
      </c>
      <c r="F9360">
        <v>7312</v>
      </c>
      <c r="G9360">
        <v>2</v>
      </c>
      <c r="H9360">
        <v>2</v>
      </c>
      <c r="I9360">
        <v>25592</v>
      </c>
      <c r="J9360" s="1" t="str">
        <f>INDEX(location!A:A,MATCH('Tabela Total'!A9360,location!A:A,0))</f>
        <v>CA-2016-129693</v>
      </c>
      <c r="K9360" s="1" t="str">
        <f>VLOOKUP(J9360,location[#All],2,FALSE)</f>
        <v>United States</v>
      </c>
      <c r="L9360" t="str">
        <f>VLOOKUP(J9360,location[#All],3,)</f>
        <v>Seattle</v>
      </c>
      <c r="M9360" t="str">
        <f>VLOOKUP(J9360,location[#All],4,)</f>
        <v>Washington</v>
      </c>
      <c r="N9360">
        <f>VLOOKUP(J9360,location[#All],5,)</f>
        <v>98105</v>
      </c>
      <c r="O9360" t="str">
        <f>VLOOKUP(J9360,location[#All],6,)</f>
        <v>West</v>
      </c>
    </row>
    <row r="9361" spans="1:15" x14ac:dyDescent="0.25">
      <c r="A9361" t="s">
        <v>2282</v>
      </c>
      <c r="B9361" t="s">
        <v>1588</v>
      </c>
      <c r="C9361" s="1">
        <v>41950</v>
      </c>
      <c r="D9361" s="1">
        <v>41952</v>
      </c>
      <c r="E9361" t="s">
        <v>44</v>
      </c>
      <c r="F9361">
        <v>26046</v>
      </c>
      <c r="G9361">
        <v>3</v>
      </c>
      <c r="H9361">
        <v>8</v>
      </c>
      <c r="I9361">
        <v>-442782</v>
      </c>
      <c r="J9361" s="1" t="str">
        <f>INDEX(location!A:A,MATCH('Tabela Total'!A9361,location!A:A,0))</f>
        <v>CA-2014-123498</v>
      </c>
      <c r="K9361" s="1" t="str">
        <f>VLOOKUP(J9361,location[#All],2,FALSE)</f>
        <v>United States</v>
      </c>
      <c r="L9361" t="str">
        <f>VLOOKUP(J9361,location[#All],3,)</f>
        <v>Houston</v>
      </c>
      <c r="M9361" t="str">
        <f>VLOOKUP(J9361,location[#All],4,)</f>
        <v>Texas</v>
      </c>
      <c r="N9361">
        <f>VLOOKUP(J9361,location[#All],5,)</f>
        <v>77041</v>
      </c>
      <c r="O9361" t="str">
        <f>VLOOKUP(J9361,location[#All],6,)</f>
        <v>Central</v>
      </c>
    </row>
    <row r="9362" spans="1:15" x14ac:dyDescent="0.25">
      <c r="A9362" t="s">
        <v>2282</v>
      </c>
      <c r="B9362" t="s">
        <v>1588</v>
      </c>
      <c r="C9362" s="1">
        <v>41950</v>
      </c>
      <c r="D9362" s="1">
        <v>41952</v>
      </c>
      <c r="E9362" t="s">
        <v>44</v>
      </c>
      <c r="F9362">
        <v>74352</v>
      </c>
      <c r="G9362">
        <v>3</v>
      </c>
      <c r="H9362">
        <v>2</v>
      </c>
      <c r="I9362">
        <v>269526</v>
      </c>
      <c r="J9362" s="1" t="str">
        <f>INDEX(location!A:A,MATCH('Tabela Total'!A9362,location!A:A,0))</f>
        <v>CA-2014-123498</v>
      </c>
      <c r="K9362" s="1" t="str">
        <f>VLOOKUP(J9362,location[#All],2,FALSE)</f>
        <v>United States</v>
      </c>
      <c r="L9362" t="str">
        <f>VLOOKUP(J9362,location[#All],3,)</f>
        <v>Houston</v>
      </c>
      <c r="M9362" t="str">
        <f>VLOOKUP(J9362,location[#All],4,)</f>
        <v>Texas</v>
      </c>
      <c r="N9362">
        <f>VLOOKUP(J9362,location[#All],5,)</f>
        <v>77041</v>
      </c>
      <c r="O9362" t="str">
        <f>VLOOKUP(J9362,location[#All],6,)</f>
        <v>Central</v>
      </c>
    </row>
    <row r="9363" spans="1:15" x14ac:dyDescent="0.25">
      <c r="A9363" t="s">
        <v>4180</v>
      </c>
      <c r="B9363" t="s">
        <v>1588</v>
      </c>
      <c r="C9363" s="1">
        <v>42645</v>
      </c>
      <c r="D9363" s="1">
        <v>42652</v>
      </c>
      <c r="E9363" t="s">
        <v>15</v>
      </c>
      <c r="F9363">
        <v>3248</v>
      </c>
      <c r="G9363">
        <v>2</v>
      </c>
      <c r="H9363">
        <v>0</v>
      </c>
      <c r="I9363">
        <v>4872</v>
      </c>
      <c r="J9363" s="1" t="str">
        <f>INDEX(location!A:A,MATCH('Tabela Total'!A9363,location!A:A,0))</f>
        <v>CA-2016-118689</v>
      </c>
      <c r="K9363" s="1" t="str">
        <f>VLOOKUP(J9363,location[#All],2,FALSE)</f>
        <v>United States</v>
      </c>
      <c r="L9363" t="str">
        <f>VLOOKUP(J9363,location[#All],3,)</f>
        <v>Lafayette</v>
      </c>
      <c r="M9363" t="str">
        <f>VLOOKUP(J9363,location[#All],4,)</f>
        <v>Indiana</v>
      </c>
      <c r="N9363">
        <f>VLOOKUP(J9363,location[#All],5,)</f>
        <v>47905</v>
      </c>
      <c r="O9363" t="str">
        <f>VLOOKUP(J9363,location[#All],6,)</f>
        <v>Central</v>
      </c>
    </row>
    <row r="9364" spans="1:15" x14ac:dyDescent="0.25">
      <c r="A9364" t="s">
        <v>4180</v>
      </c>
      <c r="B9364" t="s">
        <v>1588</v>
      </c>
      <c r="C9364" s="1">
        <v>42645</v>
      </c>
      <c r="D9364" s="1">
        <v>42652</v>
      </c>
      <c r="E9364" t="s">
        <v>15</v>
      </c>
      <c r="F9364">
        <v>1749995</v>
      </c>
      <c r="G9364">
        <v>5</v>
      </c>
      <c r="H9364">
        <v>0</v>
      </c>
      <c r="I9364">
        <v>8399976</v>
      </c>
      <c r="J9364" s="1" t="str">
        <f>INDEX(location!A:A,MATCH('Tabela Total'!A9364,location!A:A,0))</f>
        <v>CA-2016-118689</v>
      </c>
      <c r="K9364" s="1" t="str">
        <f>VLOOKUP(J9364,location[#All],2,FALSE)</f>
        <v>United States</v>
      </c>
      <c r="L9364" t="str">
        <f>VLOOKUP(J9364,location[#All],3,)</f>
        <v>Lafayette</v>
      </c>
      <c r="M9364" t="str">
        <f>VLOOKUP(J9364,location[#All],4,)</f>
        <v>Indiana</v>
      </c>
      <c r="N9364">
        <f>VLOOKUP(J9364,location[#All],5,)</f>
        <v>47905</v>
      </c>
      <c r="O9364" t="str">
        <f>VLOOKUP(J9364,location[#All],6,)</f>
        <v>Central</v>
      </c>
    </row>
    <row r="9365" spans="1:15" x14ac:dyDescent="0.25">
      <c r="A9365" t="s">
        <v>4180</v>
      </c>
      <c r="B9365" t="s">
        <v>1588</v>
      </c>
      <c r="C9365" s="1">
        <v>42645</v>
      </c>
      <c r="D9365" s="1">
        <v>42652</v>
      </c>
      <c r="E9365" t="s">
        <v>15</v>
      </c>
      <c r="F9365">
        <v>73598</v>
      </c>
      <c r="G9365">
        <v>2</v>
      </c>
      <c r="H9365">
        <v>0</v>
      </c>
      <c r="I9365">
        <v>331191</v>
      </c>
      <c r="J9365" s="1" t="str">
        <f>INDEX(location!A:A,MATCH('Tabela Total'!A9365,location!A:A,0))</f>
        <v>CA-2016-118689</v>
      </c>
      <c r="K9365" s="1" t="str">
        <f>VLOOKUP(J9365,location[#All],2,FALSE)</f>
        <v>United States</v>
      </c>
      <c r="L9365" t="str">
        <f>VLOOKUP(J9365,location[#All],3,)</f>
        <v>Lafayette</v>
      </c>
      <c r="M9365" t="str">
        <f>VLOOKUP(J9365,location[#All],4,)</f>
        <v>Indiana</v>
      </c>
      <c r="N9365">
        <f>VLOOKUP(J9365,location[#All],5,)</f>
        <v>47905</v>
      </c>
      <c r="O9365" t="str">
        <f>VLOOKUP(J9365,location[#All],6,)</f>
        <v>Central</v>
      </c>
    </row>
    <row r="9366" spans="1:15" x14ac:dyDescent="0.25">
      <c r="A9366" t="s">
        <v>4180</v>
      </c>
      <c r="B9366" t="s">
        <v>1588</v>
      </c>
      <c r="C9366" s="1">
        <v>42645</v>
      </c>
      <c r="D9366" s="1">
        <v>42652</v>
      </c>
      <c r="E9366" t="s">
        <v>15</v>
      </c>
      <c r="F9366">
        <v>3437</v>
      </c>
      <c r="G9366">
        <v>7</v>
      </c>
      <c r="H9366">
        <v>0</v>
      </c>
      <c r="I9366">
        <v>168413</v>
      </c>
      <c r="J9366" s="1" t="str">
        <f>INDEX(location!A:A,MATCH('Tabela Total'!A9366,location!A:A,0))</f>
        <v>CA-2016-118689</v>
      </c>
      <c r="K9366" s="1" t="str">
        <f>VLOOKUP(J9366,location[#All],2,FALSE)</f>
        <v>United States</v>
      </c>
      <c r="L9366" t="str">
        <f>VLOOKUP(J9366,location[#All],3,)</f>
        <v>Lafayette</v>
      </c>
      <c r="M9366" t="str">
        <f>VLOOKUP(J9366,location[#All],4,)</f>
        <v>Indiana</v>
      </c>
      <c r="N9366">
        <f>VLOOKUP(J9366,location[#All],5,)</f>
        <v>47905</v>
      </c>
      <c r="O9366" t="str">
        <f>VLOOKUP(J9366,location[#All],6,)</f>
        <v>Central</v>
      </c>
    </row>
    <row r="9367" spans="1:15" x14ac:dyDescent="0.25">
      <c r="A9367" t="s">
        <v>4180</v>
      </c>
      <c r="B9367" t="s">
        <v>1588</v>
      </c>
      <c r="C9367" s="1">
        <v>42645</v>
      </c>
      <c r="D9367" s="1">
        <v>42652</v>
      </c>
      <c r="E9367" t="s">
        <v>15</v>
      </c>
      <c r="F9367">
        <v>3396</v>
      </c>
      <c r="G9367">
        <v>2</v>
      </c>
      <c r="H9367">
        <v>0</v>
      </c>
      <c r="I9367">
        <v>95088</v>
      </c>
      <c r="J9367" s="1" t="str">
        <f>INDEX(location!A:A,MATCH('Tabela Total'!A9367,location!A:A,0))</f>
        <v>CA-2016-118689</v>
      </c>
      <c r="K9367" s="1" t="str">
        <f>VLOOKUP(J9367,location[#All],2,FALSE)</f>
        <v>United States</v>
      </c>
      <c r="L9367" t="str">
        <f>VLOOKUP(J9367,location[#All],3,)</f>
        <v>Lafayette</v>
      </c>
      <c r="M9367" t="str">
        <f>VLOOKUP(J9367,location[#All],4,)</f>
        <v>Indiana</v>
      </c>
      <c r="N9367">
        <f>VLOOKUP(J9367,location[#All],5,)</f>
        <v>47905</v>
      </c>
      <c r="O9367" t="str">
        <f>VLOOKUP(J9367,location[#All],6,)</f>
        <v>Central</v>
      </c>
    </row>
    <row r="9368" spans="1:15" x14ac:dyDescent="0.25">
      <c r="A9368" t="s">
        <v>4789</v>
      </c>
      <c r="B9368" t="s">
        <v>1588</v>
      </c>
      <c r="C9368" s="1">
        <v>42267</v>
      </c>
      <c r="D9368" s="1">
        <v>42273</v>
      </c>
      <c r="E9368" t="s">
        <v>15</v>
      </c>
      <c r="F9368">
        <v>614</v>
      </c>
      <c r="G9368">
        <v>5</v>
      </c>
      <c r="H9368">
        <v>0</v>
      </c>
      <c r="I9368">
        <v>28858</v>
      </c>
      <c r="J9368" s="1" t="str">
        <f>INDEX(location!A:A,MATCH('Tabela Total'!A9368,location!A:A,0))</f>
        <v>CA-2015-156013</v>
      </c>
      <c r="K9368" s="1" t="str">
        <f>VLOOKUP(J9368,location[#All],2,FALSE)</f>
        <v>United States</v>
      </c>
      <c r="L9368" t="str">
        <f>VLOOKUP(J9368,location[#All],3,)</f>
        <v>Long Beach</v>
      </c>
      <c r="M9368" t="str">
        <f>VLOOKUP(J9368,location[#All],4,)</f>
        <v>New York</v>
      </c>
      <c r="N9368">
        <f>VLOOKUP(J9368,location[#All],5,)</f>
        <v>11561</v>
      </c>
      <c r="O9368" t="str">
        <f>VLOOKUP(J9368,location[#All],6,)</f>
        <v>East</v>
      </c>
    </row>
    <row r="9369" spans="1:15" x14ac:dyDescent="0.25">
      <c r="A9369" t="s">
        <v>4789</v>
      </c>
      <c r="B9369" t="s">
        <v>1588</v>
      </c>
      <c r="C9369" s="1">
        <v>42267</v>
      </c>
      <c r="D9369" s="1">
        <v>42273</v>
      </c>
      <c r="E9369" t="s">
        <v>15</v>
      </c>
      <c r="F9369">
        <v>24448</v>
      </c>
      <c r="G9369">
        <v>2</v>
      </c>
      <c r="H9369">
        <v>2</v>
      </c>
      <c r="I9369">
        <v>88624</v>
      </c>
      <c r="J9369" s="1" t="str">
        <f>INDEX(location!A:A,MATCH('Tabela Total'!A9369,location!A:A,0))</f>
        <v>CA-2015-156013</v>
      </c>
      <c r="K9369" s="1" t="str">
        <f>VLOOKUP(J9369,location[#All],2,FALSE)</f>
        <v>United States</v>
      </c>
      <c r="L9369" t="str">
        <f>VLOOKUP(J9369,location[#All],3,)</f>
        <v>Long Beach</v>
      </c>
      <c r="M9369" t="str">
        <f>VLOOKUP(J9369,location[#All],4,)</f>
        <v>New York</v>
      </c>
      <c r="N9369">
        <f>VLOOKUP(J9369,location[#All],5,)</f>
        <v>11561</v>
      </c>
      <c r="O9369" t="str">
        <f>VLOOKUP(J9369,location[#All],6,)</f>
        <v>East</v>
      </c>
    </row>
    <row r="9370" spans="1:15" x14ac:dyDescent="0.25">
      <c r="A9370" t="s">
        <v>4929</v>
      </c>
      <c r="B9370" t="s">
        <v>1588</v>
      </c>
      <c r="C9370" s="1">
        <v>42000</v>
      </c>
      <c r="D9370" s="1">
        <v>42007</v>
      </c>
      <c r="E9370" t="s">
        <v>15</v>
      </c>
      <c r="F9370">
        <v>2392</v>
      </c>
      <c r="G9370">
        <v>4</v>
      </c>
      <c r="H9370">
        <v>0</v>
      </c>
      <c r="I9370">
        <v>117208</v>
      </c>
      <c r="J9370" s="1" t="str">
        <f>INDEX(location!A:A,MATCH('Tabela Total'!A9370,location!A:A,0))</f>
        <v>CA-2014-153087</v>
      </c>
      <c r="K9370" s="1" t="str">
        <f>VLOOKUP(J9370,location[#All],2,FALSE)</f>
        <v>United States</v>
      </c>
      <c r="L9370" t="str">
        <f>VLOOKUP(J9370,location[#All],3,)</f>
        <v>Decatur</v>
      </c>
      <c r="M9370" t="str">
        <f>VLOOKUP(J9370,location[#All],4,)</f>
        <v>Alabama</v>
      </c>
      <c r="N9370">
        <f>VLOOKUP(J9370,location[#All],5,)</f>
        <v>35601</v>
      </c>
      <c r="O9370" t="str">
        <f>VLOOKUP(J9370,location[#All],6,)</f>
        <v>South</v>
      </c>
    </row>
    <row r="9371" spans="1:15" x14ac:dyDescent="0.25">
      <c r="A9371" t="s">
        <v>4929</v>
      </c>
      <c r="B9371" t="s">
        <v>1588</v>
      </c>
      <c r="C9371" s="1">
        <v>42000</v>
      </c>
      <c r="D9371" s="1">
        <v>42007</v>
      </c>
      <c r="E9371" t="s">
        <v>15</v>
      </c>
      <c r="F9371">
        <v>4980</v>
      </c>
      <c r="G9371">
        <v>5</v>
      </c>
      <c r="H9371">
        <v>0</v>
      </c>
      <c r="I9371">
        <v>18426</v>
      </c>
      <c r="J9371" s="1" t="str">
        <f>INDEX(location!A:A,MATCH('Tabela Total'!A9371,location!A:A,0))</f>
        <v>CA-2014-153087</v>
      </c>
      <c r="K9371" s="1" t="str">
        <f>VLOOKUP(J9371,location[#All],2,FALSE)</f>
        <v>United States</v>
      </c>
      <c r="L9371" t="str">
        <f>VLOOKUP(J9371,location[#All],3,)</f>
        <v>Decatur</v>
      </c>
      <c r="M9371" t="str">
        <f>VLOOKUP(J9371,location[#All],4,)</f>
        <v>Alabama</v>
      </c>
      <c r="N9371">
        <f>VLOOKUP(J9371,location[#All],5,)</f>
        <v>35601</v>
      </c>
      <c r="O9371" t="str">
        <f>VLOOKUP(J9371,location[#All],6,)</f>
        <v>South</v>
      </c>
    </row>
    <row r="9372" spans="1:15" x14ac:dyDescent="0.25">
      <c r="A9372" t="s">
        <v>4146</v>
      </c>
      <c r="B9372" t="s">
        <v>4147</v>
      </c>
      <c r="C9372" s="1">
        <v>42993</v>
      </c>
      <c r="D9372" s="1">
        <v>42997</v>
      </c>
      <c r="E9372" t="s">
        <v>15</v>
      </c>
      <c r="F9372">
        <v>474</v>
      </c>
      <c r="G9372">
        <v>5</v>
      </c>
      <c r="H9372">
        <v>0</v>
      </c>
      <c r="I9372">
        <v>1896</v>
      </c>
      <c r="J9372" s="1" t="str">
        <f>INDEX(location!A:A,MATCH('Tabela Total'!A9372,location!A:A,0))</f>
        <v>CA-2017-124205</v>
      </c>
      <c r="K9372" s="1" t="str">
        <f>VLOOKUP(J9372,location[#All],2,FALSE)</f>
        <v>United States</v>
      </c>
      <c r="L9372" t="str">
        <f>VLOOKUP(J9372,location[#All],3,)</f>
        <v>Lakewood</v>
      </c>
      <c r="M9372" t="str">
        <f>VLOOKUP(J9372,location[#All],4,)</f>
        <v>New Jersey</v>
      </c>
      <c r="N9372">
        <f>VLOOKUP(J9372,location[#All],5,)</f>
        <v>8701</v>
      </c>
      <c r="O9372" t="str">
        <f>VLOOKUP(J9372,location[#All],6,)</f>
        <v>East</v>
      </c>
    </row>
    <row r="9373" spans="1:15" x14ac:dyDescent="0.25">
      <c r="A9373" t="s">
        <v>4146</v>
      </c>
      <c r="B9373" t="s">
        <v>4147</v>
      </c>
      <c r="C9373" s="1">
        <v>42993</v>
      </c>
      <c r="D9373" s="1">
        <v>42997</v>
      </c>
      <c r="E9373" t="s">
        <v>15</v>
      </c>
      <c r="F9373">
        <v>51296</v>
      </c>
      <c r="G9373">
        <v>4</v>
      </c>
      <c r="H9373">
        <v>0</v>
      </c>
      <c r="I9373">
        <v>1436288</v>
      </c>
      <c r="J9373" s="1" t="str">
        <f>INDEX(location!A:A,MATCH('Tabela Total'!A9373,location!A:A,0))</f>
        <v>CA-2017-124205</v>
      </c>
      <c r="K9373" s="1" t="str">
        <f>VLOOKUP(J9373,location[#All],2,FALSE)</f>
        <v>United States</v>
      </c>
      <c r="L9373" t="str">
        <f>VLOOKUP(J9373,location[#All],3,)</f>
        <v>Lakewood</v>
      </c>
      <c r="M9373" t="str">
        <f>VLOOKUP(J9373,location[#All],4,)</f>
        <v>New Jersey</v>
      </c>
      <c r="N9373">
        <f>VLOOKUP(J9373,location[#All],5,)</f>
        <v>8701</v>
      </c>
      <c r="O9373" t="str">
        <f>VLOOKUP(J9373,location[#All],6,)</f>
        <v>East</v>
      </c>
    </row>
    <row r="9374" spans="1:15" x14ac:dyDescent="0.25">
      <c r="A9374" t="s">
        <v>4146</v>
      </c>
      <c r="B9374" t="s">
        <v>4147</v>
      </c>
      <c r="C9374" s="1">
        <v>42993</v>
      </c>
      <c r="D9374" s="1">
        <v>42997</v>
      </c>
      <c r="E9374" t="s">
        <v>15</v>
      </c>
      <c r="F9374">
        <v>39594</v>
      </c>
      <c r="G9374">
        <v>6</v>
      </c>
      <c r="H9374">
        <v>0</v>
      </c>
      <c r="I9374">
        <v>1029444</v>
      </c>
      <c r="J9374" s="1" t="str">
        <f>INDEX(location!A:A,MATCH('Tabela Total'!A9374,location!A:A,0))</f>
        <v>CA-2017-124205</v>
      </c>
      <c r="K9374" s="1" t="str">
        <f>VLOOKUP(J9374,location[#All],2,FALSE)</f>
        <v>United States</v>
      </c>
      <c r="L9374" t="str">
        <f>VLOOKUP(J9374,location[#All],3,)</f>
        <v>Lakewood</v>
      </c>
      <c r="M9374" t="str">
        <f>VLOOKUP(J9374,location[#All],4,)</f>
        <v>New Jersey</v>
      </c>
      <c r="N9374">
        <f>VLOOKUP(J9374,location[#All],5,)</f>
        <v>8701</v>
      </c>
      <c r="O9374" t="str">
        <f>VLOOKUP(J9374,location[#All],6,)</f>
        <v>East</v>
      </c>
    </row>
    <row r="9375" spans="1:15" x14ac:dyDescent="0.25">
      <c r="A9375" t="s">
        <v>4146</v>
      </c>
      <c r="B9375" t="s">
        <v>4147</v>
      </c>
      <c r="C9375" s="1">
        <v>42993</v>
      </c>
      <c r="D9375" s="1">
        <v>42997</v>
      </c>
      <c r="E9375" t="s">
        <v>15</v>
      </c>
      <c r="F9375">
        <v>8196</v>
      </c>
      <c r="G9375">
        <v>2</v>
      </c>
      <c r="H9375">
        <v>0</v>
      </c>
      <c r="I9375">
        <v>0</v>
      </c>
      <c r="J9375" s="1" t="str">
        <f>INDEX(location!A:A,MATCH('Tabela Total'!A9375,location!A:A,0))</f>
        <v>CA-2017-124205</v>
      </c>
      <c r="K9375" s="1" t="str">
        <f>VLOOKUP(J9375,location[#All],2,FALSE)</f>
        <v>United States</v>
      </c>
      <c r="L9375" t="str">
        <f>VLOOKUP(J9375,location[#All],3,)</f>
        <v>Lakewood</v>
      </c>
      <c r="M9375" t="str">
        <f>VLOOKUP(J9375,location[#All],4,)</f>
        <v>New Jersey</v>
      </c>
      <c r="N9375">
        <f>VLOOKUP(J9375,location[#All],5,)</f>
        <v>8701</v>
      </c>
      <c r="O9375" t="str">
        <f>VLOOKUP(J9375,location[#All],6,)</f>
        <v>East</v>
      </c>
    </row>
    <row r="9376" spans="1:15" x14ac:dyDescent="0.25">
      <c r="A9376" t="s">
        <v>1966</v>
      </c>
      <c r="B9376" t="s">
        <v>1967</v>
      </c>
      <c r="C9376" s="1">
        <v>43072</v>
      </c>
      <c r="D9376" s="1">
        <v>43072</v>
      </c>
      <c r="E9376" t="s">
        <v>327</v>
      </c>
      <c r="F9376">
        <v>16644</v>
      </c>
      <c r="G9376">
        <v>3</v>
      </c>
      <c r="H9376">
        <v>0</v>
      </c>
      <c r="I9376">
        <v>798912</v>
      </c>
      <c r="J9376" s="1" t="str">
        <f>INDEX(location!A:A,MATCH('Tabela Total'!A9376,location!A:A,0))</f>
        <v>CA-2017-136875</v>
      </c>
      <c r="K9376" s="1" t="str">
        <f>VLOOKUP(J9376,location[#All],2,FALSE)</f>
        <v>United States</v>
      </c>
      <c r="L9376" t="str">
        <f>VLOOKUP(J9376,location[#All],3,)</f>
        <v>San Diego</v>
      </c>
      <c r="M9376" t="str">
        <f>VLOOKUP(J9376,location[#All],4,)</f>
        <v>California</v>
      </c>
      <c r="N9376">
        <f>VLOOKUP(J9376,location[#All],5,)</f>
        <v>92024</v>
      </c>
      <c r="O9376" t="str">
        <f>VLOOKUP(J9376,location[#All],6,)</f>
        <v>West</v>
      </c>
    </row>
    <row r="9377" spans="1:15" x14ac:dyDescent="0.25">
      <c r="A9377" t="s">
        <v>2043</v>
      </c>
      <c r="B9377" t="s">
        <v>1967</v>
      </c>
      <c r="C9377" s="1">
        <v>42861</v>
      </c>
      <c r="D9377" s="1">
        <v>42863</v>
      </c>
      <c r="E9377" t="s">
        <v>44</v>
      </c>
      <c r="F9377">
        <v>592</v>
      </c>
      <c r="G9377">
        <v>4</v>
      </c>
      <c r="H9377">
        <v>0</v>
      </c>
      <c r="I9377">
        <v>296</v>
      </c>
      <c r="J9377" s="1" t="str">
        <f>INDEX(location!A:A,MATCH('Tabela Total'!A9377,location!A:A,0))</f>
        <v>CA-2017-167668</v>
      </c>
      <c r="K9377" s="1" t="str">
        <f>VLOOKUP(J9377,location[#All],2,FALSE)</f>
        <v>United States</v>
      </c>
      <c r="L9377" t="str">
        <f>VLOOKUP(J9377,location[#All],3,)</f>
        <v>New York City</v>
      </c>
      <c r="M9377" t="str">
        <f>VLOOKUP(J9377,location[#All],4,)</f>
        <v>New York</v>
      </c>
      <c r="N9377">
        <f>VLOOKUP(J9377,location[#All],5,)</f>
        <v>10035</v>
      </c>
      <c r="O9377" t="str">
        <f>VLOOKUP(J9377,location[#All],6,)</f>
        <v>East</v>
      </c>
    </row>
    <row r="9378" spans="1:15" x14ac:dyDescent="0.25">
      <c r="A9378" t="s">
        <v>2074</v>
      </c>
      <c r="B9378" t="s">
        <v>1967</v>
      </c>
      <c r="C9378" s="1">
        <v>42530</v>
      </c>
      <c r="D9378" s="1">
        <v>42533</v>
      </c>
      <c r="E9378" t="s">
        <v>44</v>
      </c>
      <c r="F9378">
        <v>6957</v>
      </c>
      <c r="G9378">
        <v>2</v>
      </c>
      <c r="H9378">
        <v>5</v>
      </c>
      <c r="I9378">
        <v>-27828</v>
      </c>
      <c r="J9378" s="1" t="str">
        <f>INDEX(location!A:A,MATCH('Tabela Total'!A9378,location!A:A,0))</f>
        <v>CA-2016-147368</v>
      </c>
      <c r="K9378" s="1" t="str">
        <f>VLOOKUP(J9378,location[#All],2,FALSE)</f>
        <v>United States</v>
      </c>
      <c r="L9378" t="str">
        <f>VLOOKUP(J9378,location[#All],3,)</f>
        <v>Tallahassee</v>
      </c>
      <c r="M9378" t="str">
        <f>VLOOKUP(J9378,location[#All],4,)</f>
        <v>Florida</v>
      </c>
      <c r="N9378">
        <f>VLOOKUP(J9378,location[#All],5,)</f>
        <v>32303</v>
      </c>
      <c r="O9378" t="str">
        <f>VLOOKUP(J9378,location[#All],6,)</f>
        <v>South</v>
      </c>
    </row>
    <row r="9379" spans="1:15" x14ac:dyDescent="0.25">
      <c r="A9379" t="s">
        <v>2643</v>
      </c>
      <c r="B9379" t="s">
        <v>1967</v>
      </c>
      <c r="C9379" s="1">
        <v>41993</v>
      </c>
      <c r="D9379" s="1">
        <v>41993</v>
      </c>
      <c r="E9379" t="s">
        <v>327</v>
      </c>
      <c r="F9379">
        <v>447944</v>
      </c>
      <c r="G9379">
        <v>7</v>
      </c>
      <c r="H9379">
        <v>2</v>
      </c>
      <c r="I9379">
        <v>895888</v>
      </c>
      <c r="J9379" s="1" t="str">
        <f>INDEX(location!A:A,MATCH('Tabela Total'!A9379,location!A:A,0))</f>
        <v>CA-2014-140816</v>
      </c>
      <c r="K9379" s="1" t="str">
        <f>VLOOKUP(J9379,location[#All],2,FALSE)</f>
        <v>United States</v>
      </c>
      <c r="L9379" t="str">
        <f>VLOOKUP(J9379,location[#All],3,)</f>
        <v>Thornton</v>
      </c>
      <c r="M9379" t="str">
        <f>VLOOKUP(J9379,location[#All],4,)</f>
        <v>Colorado</v>
      </c>
      <c r="N9379">
        <f>VLOOKUP(J9379,location[#All],5,)</f>
        <v>80229</v>
      </c>
      <c r="O9379" t="str">
        <f>VLOOKUP(J9379,location[#All],6,)</f>
        <v>West</v>
      </c>
    </row>
    <row r="9380" spans="1:15" x14ac:dyDescent="0.25">
      <c r="A9380" t="s">
        <v>3487</v>
      </c>
      <c r="B9380" t="s">
        <v>1967</v>
      </c>
      <c r="C9380" s="1">
        <v>43052</v>
      </c>
      <c r="D9380" s="1">
        <v>43057</v>
      </c>
      <c r="E9380" t="s">
        <v>10</v>
      </c>
      <c r="F9380">
        <v>2064</v>
      </c>
      <c r="G9380">
        <v>1</v>
      </c>
      <c r="H9380">
        <v>2</v>
      </c>
      <c r="I9380">
        <v>1548</v>
      </c>
      <c r="J9380" s="1" t="str">
        <f>INDEX(location!A:A,MATCH('Tabela Total'!A9380,location!A:A,0))</f>
        <v>US-2017-153633</v>
      </c>
      <c r="K9380" s="1" t="str">
        <f>VLOOKUP(J9380,location[#All],2,FALSE)</f>
        <v>United States</v>
      </c>
      <c r="L9380" t="str">
        <f>VLOOKUP(J9380,location[#All],3,)</f>
        <v>Jupiter</v>
      </c>
      <c r="M9380" t="str">
        <f>VLOOKUP(J9380,location[#All],4,)</f>
        <v>Florida</v>
      </c>
      <c r="N9380">
        <f>VLOOKUP(J9380,location[#All],5,)</f>
        <v>33458</v>
      </c>
      <c r="O9380" t="str">
        <f>VLOOKUP(J9380,location[#All],6,)</f>
        <v>South</v>
      </c>
    </row>
    <row r="9381" spans="1:15" x14ac:dyDescent="0.25">
      <c r="A9381" t="s">
        <v>4521</v>
      </c>
      <c r="B9381" t="s">
        <v>1967</v>
      </c>
      <c r="C9381" s="1">
        <v>42930</v>
      </c>
      <c r="D9381" s="1">
        <v>42934</v>
      </c>
      <c r="E9381" t="s">
        <v>15</v>
      </c>
      <c r="F9381">
        <v>4448</v>
      </c>
      <c r="G9381">
        <v>2</v>
      </c>
      <c r="H9381">
        <v>2</v>
      </c>
      <c r="I9381">
        <v>14456</v>
      </c>
      <c r="J9381" s="1" t="str">
        <f>INDEX(location!A:A,MATCH('Tabela Total'!A9381,location!A:A,0))</f>
        <v>CA-2017-121048</v>
      </c>
      <c r="K9381" s="1" t="str">
        <f>VLOOKUP(J9381,location[#All],2,FALSE)</f>
        <v>United States</v>
      </c>
      <c r="L9381" t="str">
        <f>VLOOKUP(J9381,location[#All],3,)</f>
        <v>Westminster</v>
      </c>
      <c r="M9381" t="str">
        <f>VLOOKUP(J9381,location[#All],4,)</f>
        <v>California</v>
      </c>
      <c r="N9381">
        <f>VLOOKUP(J9381,location[#All],5,)</f>
        <v>92683</v>
      </c>
      <c r="O9381" t="str">
        <f>VLOOKUP(J9381,location[#All],6,)</f>
        <v>West</v>
      </c>
    </row>
    <row r="9382" spans="1:15" x14ac:dyDescent="0.25">
      <c r="A9382" t="s">
        <v>4521</v>
      </c>
      <c r="B9382" t="s">
        <v>1967</v>
      </c>
      <c r="C9382" s="1">
        <v>42930</v>
      </c>
      <c r="D9382" s="1">
        <v>42934</v>
      </c>
      <c r="E9382" t="s">
        <v>15</v>
      </c>
      <c r="F9382">
        <v>27669</v>
      </c>
      <c r="G9382">
        <v>3</v>
      </c>
      <c r="H9382">
        <v>0</v>
      </c>
      <c r="I9382">
        <v>498042</v>
      </c>
      <c r="J9382" s="1" t="str">
        <f>INDEX(location!A:A,MATCH('Tabela Total'!A9382,location!A:A,0))</f>
        <v>CA-2017-121048</v>
      </c>
      <c r="K9382" s="1" t="str">
        <f>VLOOKUP(J9382,location[#All],2,FALSE)</f>
        <v>United States</v>
      </c>
      <c r="L9382" t="str">
        <f>VLOOKUP(J9382,location[#All],3,)</f>
        <v>Westminster</v>
      </c>
      <c r="M9382" t="str">
        <f>VLOOKUP(J9382,location[#All],4,)</f>
        <v>California</v>
      </c>
      <c r="N9382">
        <f>VLOOKUP(J9382,location[#All],5,)</f>
        <v>92683</v>
      </c>
      <c r="O9382" t="str">
        <f>VLOOKUP(J9382,location[#All],6,)</f>
        <v>West</v>
      </c>
    </row>
    <row r="9383" spans="1:15" x14ac:dyDescent="0.25">
      <c r="A9383" t="s">
        <v>4521</v>
      </c>
      <c r="B9383" t="s">
        <v>1967</v>
      </c>
      <c r="C9383" s="1">
        <v>42930</v>
      </c>
      <c r="D9383" s="1">
        <v>42934</v>
      </c>
      <c r="E9383" t="s">
        <v>15</v>
      </c>
      <c r="F9383">
        <v>496</v>
      </c>
      <c r="G9383">
        <v>4</v>
      </c>
      <c r="H9383">
        <v>0</v>
      </c>
      <c r="I9383">
        <v>23312</v>
      </c>
      <c r="J9383" s="1" t="str">
        <f>INDEX(location!A:A,MATCH('Tabela Total'!A9383,location!A:A,0))</f>
        <v>CA-2017-121048</v>
      </c>
      <c r="K9383" s="1" t="str">
        <f>VLOOKUP(J9383,location[#All],2,FALSE)</f>
        <v>United States</v>
      </c>
      <c r="L9383" t="str">
        <f>VLOOKUP(J9383,location[#All],3,)</f>
        <v>Westminster</v>
      </c>
      <c r="M9383" t="str">
        <f>VLOOKUP(J9383,location[#All],4,)</f>
        <v>California</v>
      </c>
      <c r="N9383">
        <f>VLOOKUP(J9383,location[#All],5,)</f>
        <v>92683</v>
      </c>
      <c r="O9383" t="str">
        <f>VLOOKUP(J9383,location[#All],6,)</f>
        <v>West</v>
      </c>
    </row>
    <row r="9384" spans="1:15" x14ac:dyDescent="0.25">
      <c r="A9384" t="s">
        <v>4521</v>
      </c>
      <c r="B9384" t="s">
        <v>1967</v>
      </c>
      <c r="C9384" s="1">
        <v>42930</v>
      </c>
      <c r="D9384" s="1">
        <v>42934</v>
      </c>
      <c r="E9384" t="s">
        <v>15</v>
      </c>
      <c r="F9384">
        <v>7192</v>
      </c>
      <c r="G9384">
        <v>4</v>
      </c>
      <c r="H9384">
        <v>0</v>
      </c>
      <c r="I9384">
        <v>208568</v>
      </c>
      <c r="J9384" s="1" t="str">
        <f>INDEX(location!A:A,MATCH('Tabela Total'!A9384,location!A:A,0))</f>
        <v>CA-2017-121048</v>
      </c>
      <c r="K9384" s="1" t="str">
        <f>VLOOKUP(J9384,location[#All],2,FALSE)</f>
        <v>United States</v>
      </c>
      <c r="L9384" t="str">
        <f>VLOOKUP(J9384,location[#All],3,)</f>
        <v>Westminster</v>
      </c>
      <c r="M9384" t="str">
        <f>VLOOKUP(J9384,location[#All],4,)</f>
        <v>California</v>
      </c>
      <c r="N9384">
        <f>VLOOKUP(J9384,location[#All],5,)</f>
        <v>92683</v>
      </c>
      <c r="O9384" t="str">
        <f>VLOOKUP(J9384,location[#All],6,)</f>
        <v>West</v>
      </c>
    </row>
    <row r="9385" spans="1:15" x14ac:dyDescent="0.25">
      <c r="A9385" t="s">
        <v>4521</v>
      </c>
      <c r="B9385" t="s">
        <v>1967</v>
      </c>
      <c r="C9385" s="1">
        <v>42930</v>
      </c>
      <c r="D9385" s="1">
        <v>42934</v>
      </c>
      <c r="E9385" t="s">
        <v>15</v>
      </c>
      <c r="F9385">
        <v>1884</v>
      </c>
      <c r="G9385">
        <v>3</v>
      </c>
      <c r="H9385">
        <v>0</v>
      </c>
      <c r="I9385">
        <v>79128</v>
      </c>
      <c r="J9385" s="1" t="str">
        <f>INDEX(location!A:A,MATCH('Tabela Total'!A9385,location!A:A,0))</f>
        <v>CA-2017-121048</v>
      </c>
      <c r="K9385" s="1" t="str">
        <f>VLOOKUP(J9385,location[#All],2,FALSE)</f>
        <v>United States</v>
      </c>
      <c r="L9385" t="str">
        <f>VLOOKUP(J9385,location[#All],3,)</f>
        <v>Westminster</v>
      </c>
      <c r="M9385" t="str">
        <f>VLOOKUP(J9385,location[#All],4,)</f>
        <v>California</v>
      </c>
      <c r="N9385">
        <f>VLOOKUP(J9385,location[#All],5,)</f>
        <v>92683</v>
      </c>
      <c r="O9385" t="str">
        <f>VLOOKUP(J9385,location[#All],6,)</f>
        <v>West</v>
      </c>
    </row>
    <row r="9386" spans="1:15" x14ac:dyDescent="0.25">
      <c r="A9386" t="s">
        <v>4521</v>
      </c>
      <c r="B9386" t="s">
        <v>1967</v>
      </c>
      <c r="C9386" s="1">
        <v>42930</v>
      </c>
      <c r="D9386" s="1">
        <v>42934</v>
      </c>
      <c r="E9386" t="s">
        <v>15</v>
      </c>
      <c r="F9386">
        <v>14097</v>
      </c>
      <c r="G9386">
        <v>3</v>
      </c>
      <c r="H9386">
        <v>0</v>
      </c>
      <c r="I9386">
        <v>197358</v>
      </c>
      <c r="J9386" s="1" t="str">
        <f>INDEX(location!A:A,MATCH('Tabela Total'!A9386,location!A:A,0))</f>
        <v>CA-2017-121048</v>
      </c>
      <c r="K9386" s="1" t="str">
        <f>VLOOKUP(J9386,location[#All],2,FALSE)</f>
        <v>United States</v>
      </c>
      <c r="L9386" t="str">
        <f>VLOOKUP(J9386,location[#All],3,)</f>
        <v>Westminster</v>
      </c>
      <c r="M9386" t="str">
        <f>VLOOKUP(J9386,location[#All],4,)</f>
        <v>California</v>
      </c>
      <c r="N9386">
        <f>VLOOKUP(J9386,location[#All],5,)</f>
        <v>92683</v>
      </c>
      <c r="O9386" t="str">
        <f>VLOOKUP(J9386,location[#All],6,)</f>
        <v>West</v>
      </c>
    </row>
    <row r="9387" spans="1:15" x14ac:dyDescent="0.25">
      <c r="A9387" t="s">
        <v>4521</v>
      </c>
      <c r="B9387" t="s">
        <v>1967</v>
      </c>
      <c r="C9387" s="1">
        <v>42930</v>
      </c>
      <c r="D9387" s="1">
        <v>42934</v>
      </c>
      <c r="E9387" t="s">
        <v>15</v>
      </c>
      <c r="F9387">
        <v>470376</v>
      </c>
      <c r="G9387">
        <v>3</v>
      </c>
      <c r="H9387">
        <v>2</v>
      </c>
      <c r="I9387">
        <v>529173</v>
      </c>
      <c r="J9387" s="1" t="str">
        <f>INDEX(location!A:A,MATCH('Tabela Total'!A9387,location!A:A,0))</f>
        <v>CA-2017-121048</v>
      </c>
      <c r="K9387" s="1" t="str">
        <f>VLOOKUP(J9387,location[#All],2,FALSE)</f>
        <v>United States</v>
      </c>
      <c r="L9387" t="str">
        <f>VLOOKUP(J9387,location[#All],3,)</f>
        <v>Westminster</v>
      </c>
      <c r="M9387" t="str">
        <f>VLOOKUP(J9387,location[#All],4,)</f>
        <v>California</v>
      </c>
      <c r="N9387">
        <f>VLOOKUP(J9387,location[#All],5,)</f>
        <v>92683</v>
      </c>
      <c r="O9387" t="str">
        <f>VLOOKUP(J9387,location[#All],6,)</f>
        <v>West</v>
      </c>
    </row>
    <row r="9388" spans="1:15" x14ac:dyDescent="0.25">
      <c r="A9388" t="s">
        <v>5226</v>
      </c>
      <c r="B9388" t="s">
        <v>1967</v>
      </c>
      <c r="C9388" s="1">
        <v>43053</v>
      </c>
      <c r="D9388" s="1">
        <v>43055</v>
      </c>
      <c r="E9388" t="s">
        <v>10</v>
      </c>
      <c r="F9388">
        <v>2199</v>
      </c>
      <c r="G9388">
        <v>5</v>
      </c>
      <c r="H9388">
        <v>8</v>
      </c>
      <c r="I9388">
        <v>-32985</v>
      </c>
      <c r="J9388" s="1" t="str">
        <f>INDEX(location!A:A,MATCH('Tabela Total'!A9388,location!A:A,0))</f>
        <v>CA-2017-142489</v>
      </c>
      <c r="K9388" s="1" t="str">
        <f>VLOOKUP(J9388,location[#All],2,FALSE)</f>
        <v>United States</v>
      </c>
      <c r="L9388" t="str">
        <f>VLOOKUP(J9388,location[#All],3,)</f>
        <v>Houston</v>
      </c>
      <c r="M9388" t="str">
        <f>VLOOKUP(J9388,location[#All],4,)</f>
        <v>Texas</v>
      </c>
      <c r="N9388">
        <f>VLOOKUP(J9388,location[#All],5,)</f>
        <v>77095</v>
      </c>
      <c r="O9388" t="str">
        <f>VLOOKUP(J9388,location[#All],6,)</f>
        <v>Central</v>
      </c>
    </row>
    <row r="9389" spans="1:15" x14ac:dyDescent="0.25">
      <c r="A9389" t="s">
        <v>5640</v>
      </c>
      <c r="B9389" t="s">
        <v>1967</v>
      </c>
      <c r="C9389" s="1">
        <v>41926</v>
      </c>
      <c r="D9389" s="1">
        <v>41929</v>
      </c>
      <c r="E9389" t="s">
        <v>44</v>
      </c>
      <c r="F9389">
        <v>1770</v>
      </c>
      <c r="G9389">
        <v>3</v>
      </c>
      <c r="H9389">
        <v>0</v>
      </c>
      <c r="I9389">
        <v>3009</v>
      </c>
      <c r="J9389" s="1" t="str">
        <f>INDEX(location!A:A,MATCH('Tabela Total'!A9389,location!A:A,0))</f>
        <v>CA-2014-151330</v>
      </c>
      <c r="K9389" s="1" t="str">
        <f>VLOOKUP(J9389,location[#All],2,FALSE)</f>
        <v>United States</v>
      </c>
      <c r="L9389" t="str">
        <f>VLOOKUP(J9389,location[#All],3,)</f>
        <v>Everett</v>
      </c>
      <c r="M9389" t="str">
        <f>VLOOKUP(J9389,location[#All],4,)</f>
        <v>Massachusetts</v>
      </c>
      <c r="N9389">
        <f>VLOOKUP(J9389,location[#All],5,)</f>
        <v>2149</v>
      </c>
      <c r="O9389" t="str">
        <f>VLOOKUP(J9389,location[#All],6,)</f>
        <v>East</v>
      </c>
    </row>
    <row r="9390" spans="1:15" x14ac:dyDescent="0.25">
      <c r="A9390" t="s">
        <v>5640</v>
      </c>
      <c r="B9390" t="s">
        <v>1967</v>
      </c>
      <c r="C9390" s="1">
        <v>41926</v>
      </c>
      <c r="D9390" s="1">
        <v>41929</v>
      </c>
      <c r="E9390" t="s">
        <v>44</v>
      </c>
      <c r="F9390">
        <v>7945</v>
      </c>
      <c r="G9390">
        <v>7</v>
      </c>
      <c r="H9390">
        <v>0</v>
      </c>
      <c r="I9390">
        <v>22246</v>
      </c>
      <c r="J9390" s="1" t="str">
        <f>INDEX(location!A:A,MATCH('Tabela Total'!A9390,location!A:A,0))</f>
        <v>CA-2014-151330</v>
      </c>
      <c r="K9390" s="1" t="str">
        <f>VLOOKUP(J9390,location[#All],2,FALSE)</f>
        <v>United States</v>
      </c>
      <c r="L9390" t="str">
        <f>VLOOKUP(J9390,location[#All],3,)</f>
        <v>Everett</v>
      </c>
      <c r="M9390" t="str">
        <f>VLOOKUP(J9390,location[#All],4,)</f>
        <v>Massachusetts</v>
      </c>
      <c r="N9390">
        <f>VLOOKUP(J9390,location[#All],5,)</f>
        <v>2149</v>
      </c>
      <c r="O9390" t="str">
        <f>VLOOKUP(J9390,location[#All],6,)</f>
        <v>East</v>
      </c>
    </row>
    <row r="9391" spans="1:15" x14ac:dyDescent="0.25">
      <c r="A9391" t="s">
        <v>5640</v>
      </c>
      <c r="B9391" t="s">
        <v>1967</v>
      </c>
      <c r="C9391" s="1">
        <v>41926</v>
      </c>
      <c r="D9391" s="1">
        <v>41929</v>
      </c>
      <c r="E9391" t="s">
        <v>44</v>
      </c>
      <c r="F9391">
        <v>162882</v>
      </c>
      <c r="G9391">
        <v>9</v>
      </c>
      <c r="H9391">
        <v>0</v>
      </c>
      <c r="I9391">
        <v>2606112</v>
      </c>
      <c r="J9391" s="1" t="str">
        <f>INDEX(location!A:A,MATCH('Tabela Total'!A9391,location!A:A,0))</f>
        <v>CA-2014-151330</v>
      </c>
      <c r="K9391" s="1" t="str">
        <f>VLOOKUP(J9391,location[#All],2,FALSE)</f>
        <v>United States</v>
      </c>
      <c r="L9391" t="str">
        <f>VLOOKUP(J9391,location[#All],3,)</f>
        <v>Everett</v>
      </c>
      <c r="M9391" t="str">
        <f>VLOOKUP(J9391,location[#All],4,)</f>
        <v>Massachusetts</v>
      </c>
      <c r="N9391">
        <f>VLOOKUP(J9391,location[#All],5,)</f>
        <v>2149</v>
      </c>
      <c r="O9391" t="str">
        <f>VLOOKUP(J9391,location[#All],6,)</f>
        <v>East</v>
      </c>
    </row>
    <row r="9392" spans="1:15" x14ac:dyDescent="0.25">
      <c r="A9392" t="s">
        <v>2209</v>
      </c>
      <c r="B9392" t="s">
        <v>2210</v>
      </c>
      <c r="C9392" s="1">
        <v>42827</v>
      </c>
      <c r="D9392" s="1">
        <v>42829</v>
      </c>
      <c r="E9392" t="s">
        <v>44</v>
      </c>
      <c r="F9392">
        <v>4118</v>
      </c>
      <c r="G9392">
        <v>2</v>
      </c>
      <c r="H9392">
        <v>0</v>
      </c>
      <c r="I9392">
        <v>70006</v>
      </c>
      <c r="J9392" s="1" t="str">
        <f>INDEX(location!A:A,MATCH('Tabela Total'!A9392,location!A:A,0))</f>
        <v>CA-2017-121419</v>
      </c>
      <c r="K9392" s="1" t="str">
        <f>VLOOKUP(J9392,location[#All],2,FALSE)</f>
        <v>United States</v>
      </c>
      <c r="L9392" t="str">
        <f>VLOOKUP(J9392,location[#All],3,)</f>
        <v>Columbus</v>
      </c>
      <c r="M9392" t="str">
        <f>VLOOKUP(J9392,location[#All],4,)</f>
        <v>Georgia</v>
      </c>
      <c r="N9392">
        <f>VLOOKUP(J9392,location[#All],5,)</f>
        <v>31907</v>
      </c>
      <c r="O9392" t="str">
        <f>VLOOKUP(J9392,location[#All],6,)</f>
        <v>South</v>
      </c>
    </row>
    <row r="9393" spans="1:15" x14ac:dyDescent="0.25">
      <c r="A9393" t="s">
        <v>2209</v>
      </c>
      <c r="B9393" t="s">
        <v>2210</v>
      </c>
      <c r="C9393" s="1">
        <v>42827</v>
      </c>
      <c r="D9393" s="1">
        <v>42829</v>
      </c>
      <c r="E9393" t="s">
        <v>44</v>
      </c>
      <c r="F9393">
        <v>3600</v>
      </c>
      <c r="G9393">
        <v>4</v>
      </c>
      <c r="H9393">
        <v>0</v>
      </c>
      <c r="I9393">
        <v>1296</v>
      </c>
      <c r="J9393" s="1" t="str">
        <f>INDEX(location!A:A,MATCH('Tabela Total'!A9393,location!A:A,0))</f>
        <v>CA-2017-121419</v>
      </c>
      <c r="K9393" s="1" t="str">
        <f>VLOOKUP(J9393,location[#All],2,FALSE)</f>
        <v>United States</v>
      </c>
      <c r="L9393" t="str">
        <f>VLOOKUP(J9393,location[#All],3,)</f>
        <v>Columbus</v>
      </c>
      <c r="M9393" t="str">
        <f>VLOOKUP(J9393,location[#All],4,)</f>
        <v>Georgia</v>
      </c>
      <c r="N9393">
        <f>VLOOKUP(J9393,location[#All],5,)</f>
        <v>31907</v>
      </c>
      <c r="O9393" t="str">
        <f>VLOOKUP(J9393,location[#All],6,)</f>
        <v>South</v>
      </c>
    </row>
    <row r="9394" spans="1:15" x14ac:dyDescent="0.25">
      <c r="A9394" t="s">
        <v>2411</v>
      </c>
      <c r="B9394" t="s">
        <v>2210</v>
      </c>
      <c r="C9394" s="1">
        <v>42121</v>
      </c>
      <c r="D9394" s="1">
        <v>42126</v>
      </c>
      <c r="E9394" t="s">
        <v>15</v>
      </c>
      <c r="F9394">
        <v>4356</v>
      </c>
      <c r="G9394">
        <v>5</v>
      </c>
      <c r="H9394">
        <v>2</v>
      </c>
      <c r="I9394">
        <v>3267</v>
      </c>
      <c r="J9394" s="1" t="str">
        <f>INDEX(location!A:A,MATCH('Tabela Total'!A9394,location!A:A,0))</f>
        <v>CA-2015-151841</v>
      </c>
      <c r="K9394" s="1" t="str">
        <f>VLOOKUP(J9394,location[#All],2,FALSE)</f>
        <v>United States</v>
      </c>
      <c r="L9394" t="str">
        <f>VLOOKUP(J9394,location[#All],3,)</f>
        <v>Aurora</v>
      </c>
      <c r="M9394" t="str">
        <f>VLOOKUP(J9394,location[#All],4,)</f>
        <v>Colorado</v>
      </c>
      <c r="N9394">
        <f>VLOOKUP(J9394,location[#All],5,)</f>
        <v>80013</v>
      </c>
      <c r="O9394" t="str">
        <f>VLOOKUP(J9394,location[#All],6,)</f>
        <v>West</v>
      </c>
    </row>
    <row r="9395" spans="1:15" x14ac:dyDescent="0.25">
      <c r="A9395" t="s">
        <v>2411</v>
      </c>
      <c r="B9395" t="s">
        <v>2210</v>
      </c>
      <c r="C9395" s="1">
        <v>42121</v>
      </c>
      <c r="D9395" s="1">
        <v>42126</v>
      </c>
      <c r="E9395" t="s">
        <v>15</v>
      </c>
      <c r="F9395">
        <v>584</v>
      </c>
      <c r="G9395">
        <v>2</v>
      </c>
      <c r="H9395">
        <v>2</v>
      </c>
      <c r="I9395">
        <v>73</v>
      </c>
      <c r="J9395" s="1" t="str">
        <f>INDEX(location!A:A,MATCH('Tabela Total'!A9395,location!A:A,0))</f>
        <v>CA-2015-151841</v>
      </c>
      <c r="K9395" s="1" t="str">
        <f>VLOOKUP(J9395,location[#All],2,FALSE)</f>
        <v>United States</v>
      </c>
      <c r="L9395" t="str">
        <f>VLOOKUP(J9395,location[#All],3,)</f>
        <v>Aurora</v>
      </c>
      <c r="M9395" t="str">
        <f>VLOOKUP(J9395,location[#All],4,)</f>
        <v>Colorado</v>
      </c>
      <c r="N9395">
        <f>VLOOKUP(J9395,location[#All],5,)</f>
        <v>80013</v>
      </c>
      <c r="O9395" t="str">
        <f>VLOOKUP(J9395,location[#All],6,)</f>
        <v>West</v>
      </c>
    </row>
    <row r="9396" spans="1:15" x14ac:dyDescent="0.25">
      <c r="A9396" t="s">
        <v>2554</v>
      </c>
      <c r="B9396" t="s">
        <v>2210</v>
      </c>
      <c r="C9396" s="1">
        <v>42327</v>
      </c>
      <c r="D9396" s="1">
        <v>42329</v>
      </c>
      <c r="E9396" t="s">
        <v>10</v>
      </c>
      <c r="F9396">
        <v>14196</v>
      </c>
      <c r="G9396">
        <v>2</v>
      </c>
      <c r="H9396">
        <v>0</v>
      </c>
      <c r="I9396">
        <v>227136</v>
      </c>
      <c r="J9396" s="1" t="str">
        <f>INDEX(location!A:A,MATCH('Tabela Total'!A9396,location!A:A,0))</f>
        <v>CA-2015-151680</v>
      </c>
      <c r="K9396" s="1" t="str">
        <f>VLOOKUP(J9396,location[#All],2,FALSE)</f>
        <v>United States</v>
      </c>
      <c r="L9396" t="str">
        <f>VLOOKUP(J9396,location[#All],3,)</f>
        <v>Seattle</v>
      </c>
      <c r="M9396" t="str">
        <f>VLOOKUP(J9396,location[#All],4,)</f>
        <v>Washington</v>
      </c>
      <c r="N9396">
        <f>VLOOKUP(J9396,location[#All],5,)</f>
        <v>98115</v>
      </c>
      <c r="O9396" t="str">
        <f>VLOOKUP(J9396,location[#All],6,)</f>
        <v>West</v>
      </c>
    </row>
    <row r="9397" spans="1:15" x14ac:dyDescent="0.25">
      <c r="A9397" t="s">
        <v>2662</v>
      </c>
      <c r="B9397" t="s">
        <v>2210</v>
      </c>
      <c r="C9397" s="1">
        <v>41965</v>
      </c>
      <c r="D9397" s="1">
        <v>41971</v>
      </c>
      <c r="E9397" t="s">
        <v>15</v>
      </c>
      <c r="F9397">
        <v>998</v>
      </c>
      <c r="G9397">
        <v>5</v>
      </c>
      <c r="H9397">
        <v>8</v>
      </c>
      <c r="I9397">
        <v>-16467</v>
      </c>
      <c r="J9397" s="1" t="str">
        <f>INDEX(location!A:A,MATCH('Tabela Total'!A9397,location!A:A,0))</f>
        <v>US-2014-112200</v>
      </c>
      <c r="K9397" s="1" t="str">
        <f>VLOOKUP(J9397,location[#All],2,FALSE)</f>
        <v>United States</v>
      </c>
      <c r="L9397" t="str">
        <f>VLOOKUP(J9397,location[#All],3,)</f>
        <v>Bolingbrook</v>
      </c>
      <c r="M9397" t="str">
        <f>VLOOKUP(J9397,location[#All],4,)</f>
        <v>Illinois</v>
      </c>
      <c r="N9397">
        <f>VLOOKUP(J9397,location[#All],5,)</f>
        <v>60440</v>
      </c>
      <c r="O9397" t="str">
        <f>VLOOKUP(J9397,location[#All],6,)</f>
        <v>Central</v>
      </c>
    </row>
    <row r="9398" spans="1:15" x14ac:dyDescent="0.25">
      <c r="A9398" t="s">
        <v>3038</v>
      </c>
      <c r="B9398" t="s">
        <v>2210</v>
      </c>
      <c r="C9398" s="1">
        <v>42709</v>
      </c>
      <c r="D9398" s="1">
        <v>42714</v>
      </c>
      <c r="E9398" t="s">
        <v>10</v>
      </c>
      <c r="F9398">
        <v>3392</v>
      </c>
      <c r="G9398">
        <v>8</v>
      </c>
      <c r="H9398">
        <v>0</v>
      </c>
      <c r="I9398">
        <v>132288</v>
      </c>
      <c r="J9398" s="1" t="str">
        <f>INDEX(location!A:A,MATCH('Tabela Total'!A9398,location!A:A,0))</f>
        <v>CA-2016-140564</v>
      </c>
      <c r="K9398" s="1" t="str">
        <f>VLOOKUP(J9398,location[#All],2,FALSE)</f>
        <v>United States</v>
      </c>
      <c r="L9398" t="str">
        <f>VLOOKUP(J9398,location[#All],3,)</f>
        <v>Washington</v>
      </c>
      <c r="M9398" t="str">
        <f>VLOOKUP(J9398,location[#All],4,)</f>
        <v>District of Columbia</v>
      </c>
      <c r="N9398">
        <f>VLOOKUP(J9398,location[#All],5,)</f>
        <v>20016</v>
      </c>
      <c r="O9398" t="str">
        <f>VLOOKUP(J9398,location[#All],6,)</f>
        <v>East</v>
      </c>
    </row>
    <row r="9399" spans="1:15" x14ac:dyDescent="0.25">
      <c r="A9399" t="s">
        <v>3119</v>
      </c>
      <c r="B9399" t="s">
        <v>2210</v>
      </c>
      <c r="C9399" s="1">
        <v>42855</v>
      </c>
      <c r="D9399" s="1">
        <v>42860</v>
      </c>
      <c r="E9399" t="s">
        <v>15</v>
      </c>
      <c r="F9399">
        <v>43372</v>
      </c>
      <c r="G9399">
        <v>7</v>
      </c>
      <c r="H9399">
        <v>8</v>
      </c>
      <c r="I9399">
        <v>-693952</v>
      </c>
      <c r="J9399" s="1" t="str">
        <f>INDEX(location!A:A,MATCH('Tabela Total'!A9399,location!A:A,0))</f>
        <v>US-2017-144582</v>
      </c>
      <c r="K9399" s="1" t="str">
        <f>VLOOKUP(J9399,location[#All],2,FALSE)</f>
        <v>United States</v>
      </c>
      <c r="L9399" t="str">
        <f>VLOOKUP(J9399,location[#All],3,)</f>
        <v>Danville</v>
      </c>
      <c r="M9399" t="str">
        <f>VLOOKUP(J9399,location[#All],4,)</f>
        <v>Illinois</v>
      </c>
      <c r="N9399">
        <f>VLOOKUP(J9399,location[#All],5,)</f>
        <v>61832</v>
      </c>
      <c r="O9399" t="str">
        <f>VLOOKUP(J9399,location[#All],6,)</f>
        <v>Central</v>
      </c>
    </row>
    <row r="9400" spans="1:15" x14ac:dyDescent="0.25">
      <c r="A9400" t="s">
        <v>4591</v>
      </c>
      <c r="B9400" t="s">
        <v>2210</v>
      </c>
      <c r="C9400" s="1">
        <v>42946</v>
      </c>
      <c r="D9400" s="1">
        <v>42949</v>
      </c>
      <c r="E9400" t="s">
        <v>44</v>
      </c>
      <c r="F9400">
        <v>76776</v>
      </c>
      <c r="G9400">
        <v>4</v>
      </c>
      <c r="H9400">
        <v>7</v>
      </c>
      <c r="I9400">
        <v>-537432</v>
      </c>
      <c r="J9400" s="1" t="str">
        <f>INDEX(location!A:A,MATCH('Tabela Total'!A9400,location!A:A,0))</f>
        <v>CA-2017-155740</v>
      </c>
      <c r="K9400" s="1" t="str">
        <f>VLOOKUP(J9400,location[#All],2,FALSE)</f>
        <v>United States</v>
      </c>
      <c r="L9400" t="str">
        <f>VLOOKUP(J9400,location[#All],3,)</f>
        <v>Lakewood</v>
      </c>
      <c r="M9400" t="str">
        <f>VLOOKUP(J9400,location[#All],4,)</f>
        <v>Ohio</v>
      </c>
      <c r="N9400">
        <f>VLOOKUP(J9400,location[#All],5,)</f>
        <v>44107</v>
      </c>
      <c r="O9400" t="str">
        <f>VLOOKUP(J9400,location[#All],6,)</f>
        <v>East</v>
      </c>
    </row>
    <row r="9401" spans="1:15" x14ac:dyDescent="0.25">
      <c r="A9401" t="s">
        <v>4887</v>
      </c>
      <c r="B9401" t="s">
        <v>2210</v>
      </c>
      <c r="C9401" s="1">
        <v>42719</v>
      </c>
      <c r="D9401" s="1">
        <v>42723</v>
      </c>
      <c r="E9401" t="s">
        <v>15</v>
      </c>
      <c r="F9401">
        <v>1944</v>
      </c>
      <c r="G9401">
        <v>3</v>
      </c>
      <c r="H9401">
        <v>0</v>
      </c>
      <c r="I9401">
        <v>93312</v>
      </c>
      <c r="J9401" s="1" t="str">
        <f>INDEX(location!A:A,MATCH('Tabela Total'!A9401,location!A:A,0))</f>
        <v>CA-2016-100307</v>
      </c>
      <c r="K9401" s="1" t="str">
        <f>VLOOKUP(J9401,location[#All],2,FALSE)</f>
        <v>United States</v>
      </c>
      <c r="L9401" t="str">
        <f>VLOOKUP(J9401,location[#All],3,)</f>
        <v>Fayetteville</v>
      </c>
      <c r="M9401" t="str">
        <f>VLOOKUP(J9401,location[#All],4,)</f>
        <v>Arkansas</v>
      </c>
      <c r="N9401">
        <f>VLOOKUP(J9401,location[#All],5,)</f>
        <v>72701</v>
      </c>
      <c r="O9401" t="str">
        <f>VLOOKUP(J9401,location[#All],6,)</f>
        <v>South</v>
      </c>
    </row>
    <row r="9402" spans="1:15" x14ac:dyDescent="0.25">
      <c r="A9402" t="s">
        <v>5305</v>
      </c>
      <c r="B9402" t="s">
        <v>2210</v>
      </c>
      <c r="C9402" s="1">
        <v>42604</v>
      </c>
      <c r="D9402" s="1">
        <v>42605</v>
      </c>
      <c r="E9402" t="s">
        <v>44</v>
      </c>
      <c r="F9402">
        <v>98328</v>
      </c>
      <c r="G9402">
        <v>3</v>
      </c>
      <c r="H9402">
        <v>2</v>
      </c>
      <c r="I9402">
        <v>98328</v>
      </c>
      <c r="J9402" s="1" t="str">
        <f>INDEX(location!A:A,MATCH('Tabela Total'!A9402,location!A:A,0))</f>
        <v>US-2016-141880</v>
      </c>
      <c r="K9402" s="1" t="str">
        <f>VLOOKUP(J9402,location[#All],2,FALSE)</f>
        <v>United States</v>
      </c>
      <c r="L9402" t="str">
        <f>VLOOKUP(J9402,location[#All],3,)</f>
        <v>Fort Collins</v>
      </c>
      <c r="M9402" t="str">
        <f>VLOOKUP(J9402,location[#All],4,)</f>
        <v>Colorado</v>
      </c>
      <c r="N9402">
        <f>VLOOKUP(J9402,location[#All],5,)</f>
        <v>80525</v>
      </c>
      <c r="O9402" t="str">
        <f>VLOOKUP(J9402,location[#All],6,)</f>
        <v>West</v>
      </c>
    </row>
    <row r="9403" spans="1:15" x14ac:dyDescent="0.25">
      <c r="A9403" t="s">
        <v>1053</v>
      </c>
      <c r="B9403" t="s">
        <v>1054</v>
      </c>
      <c r="C9403" s="1">
        <v>42266</v>
      </c>
      <c r="D9403" s="1">
        <v>42271</v>
      </c>
      <c r="E9403" t="s">
        <v>10</v>
      </c>
      <c r="F9403">
        <v>6196</v>
      </c>
      <c r="G9403">
        <v>2</v>
      </c>
      <c r="H9403">
        <v>0</v>
      </c>
      <c r="I9403">
        <v>43372</v>
      </c>
      <c r="J9403" s="1" t="str">
        <f>INDEX(location!A:A,MATCH('Tabela Total'!A9403,location!A:A,0))</f>
        <v>CA-2015-115847</v>
      </c>
      <c r="K9403" s="1" t="str">
        <f>VLOOKUP(J9403,location[#All],2,FALSE)</f>
        <v>United States</v>
      </c>
      <c r="L9403" t="str">
        <f>VLOOKUP(J9403,location[#All],3,)</f>
        <v>Arlington</v>
      </c>
      <c r="M9403" t="str">
        <f>VLOOKUP(J9403,location[#All],4,)</f>
        <v>Virginia</v>
      </c>
      <c r="N9403">
        <f>VLOOKUP(J9403,location[#All],5,)</f>
        <v>22204</v>
      </c>
      <c r="O9403" t="str">
        <f>VLOOKUP(J9403,location[#All],6,)</f>
        <v>South</v>
      </c>
    </row>
    <row r="9404" spans="1:15" x14ac:dyDescent="0.25">
      <c r="A9404" t="s">
        <v>2380</v>
      </c>
      <c r="B9404" t="s">
        <v>1054</v>
      </c>
      <c r="C9404" s="1">
        <v>42159</v>
      </c>
      <c r="D9404" s="1">
        <v>42163</v>
      </c>
      <c r="E9404" t="s">
        <v>10</v>
      </c>
      <c r="F9404">
        <v>3044</v>
      </c>
      <c r="G9404">
        <v>4</v>
      </c>
      <c r="H9404">
        <v>0</v>
      </c>
      <c r="I9404">
        <v>143068</v>
      </c>
      <c r="J9404" s="1" t="str">
        <f>INDEX(location!A:A,MATCH('Tabela Total'!A9404,location!A:A,0))</f>
        <v>US-2015-142020</v>
      </c>
      <c r="K9404" s="1" t="str">
        <f>VLOOKUP(J9404,location[#All],2,FALSE)</f>
        <v>United States</v>
      </c>
      <c r="L9404" t="str">
        <f>VLOOKUP(J9404,location[#All],3,)</f>
        <v>New York City</v>
      </c>
      <c r="M9404" t="str">
        <f>VLOOKUP(J9404,location[#All],4,)</f>
        <v>New York</v>
      </c>
      <c r="N9404">
        <f>VLOOKUP(J9404,location[#All],5,)</f>
        <v>10024</v>
      </c>
      <c r="O9404" t="str">
        <f>VLOOKUP(J9404,location[#All],6,)</f>
        <v>East</v>
      </c>
    </row>
    <row r="9405" spans="1:15" x14ac:dyDescent="0.25">
      <c r="A9405" t="s">
        <v>2380</v>
      </c>
      <c r="B9405" t="s">
        <v>1054</v>
      </c>
      <c r="C9405" s="1">
        <v>42159</v>
      </c>
      <c r="D9405" s="1">
        <v>42163</v>
      </c>
      <c r="E9405" t="s">
        <v>10</v>
      </c>
      <c r="F9405">
        <v>3528</v>
      </c>
      <c r="G9405">
        <v>3</v>
      </c>
      <c r="H9405">
        <v>0</v>
      </c>
      <c r="I9405">
        <v>119952</v>
      </c>
      <c r="J9405" s="1" t="str">
        <f>INDEX(location!A:A,MATCH('Tabela Total'!A9405,location!A:A,0))</f>
        <v>US-2015-142020</v>
      </c>
      <c r="K9405" s="1" t="str">
        <f>VLOOKUP(J9405,location[#All],2,FALSE)</f>
        <v>United States</v>
      </c>
      <c r="L9405" t="str">
        <f>VLOOKUP(J9405,location[#All],3,)</f>
        <v>New York City</v>
      </c>
      <c r="M9405" t="str">
        <f>VLOOKUP(J9405,location[#All],4,)</f>
        <v>New York</v>
      </c>
      <c r="N9405">
        <f>VLOOKUP(J9405,location[#All],5,)</f>
        <v>10024</v>
      </c>
      <c r="O9405" t="str">
        <f>VLOOKUP(J9405,location[#All],6,)</f>
        <v>East</v>
      </c>
    </row>
    <row r="9406" spans="1:15" x14ac:dyDescent="0.25">
      <c r="A9406" t="s">
        <v>2605</v>
      </c>
      <c r="B9406" t="s">
        <v>1054</v>
      </c>
      <c r="C9406" s="1">
        <v>43095</v>
      </c>
      <c r="D9406" s="1">
        <v>43099</v>
      </c>
      <c r="E9406" t="s">
        <v>15</v>
      </c>
      <c r="F9406">
        <v>3132</v>
      </c>
      <c r="G9406">
        <v>2</v>
      </c>
      <c r="H9406">
        <v>7</v>
      </c>
      <c r="I9406">
        <v>-261</v>
      </c>
      <c r="J9406" s="1" t="str">
        <f>INDEX(location!A:A,MATCH('Tabela Total'!A9406,location!A:A,0))</f>
        <v>CA-2017-112487</v>
      </c>
      <c r="K9406" s="1" t="str">
        <f>VLOOKUP(J9406,location[#All],2,FALSE)</f>
        <v>United States</v>
      </c>
      <c r="L9406" t="str">
        <f>VLOOKUP(J9406,location[#All],3,)</f>
        <v>Columbus</v>
      </c>
      <c r="M9406" t="str">
        <f>VLOOKUP(J9406,location[#All],4,)</f>
        <v>Ohio</v>
      </c>
      <c r="N9406">
        <f>VLOOKUP(J9406,location[#All],5,)</f>
        <v>43229</v>
      </c>
      <c r="O9406" t="str">
        <f>VLOOKUP(J9406,location[#All],6,)</f>
        <v>East</v>
      </c>
    </row>
    <row r="9407" spans="1:15" x14ac:dyDescent="0.25">
      <c r="A9407" t="s">
        <v>3222</v>
      </c>
      <c r="B9407" t="s">
        <v>1054</v>
      </c>
      <c r="C9407" s="1">
        <v>42692</v>
      </c>
      <c r="D9407" s="1">
        <v>42696</v>
      </c>
      <c r="E9407" t="s">
        <v>15</v>
      </c>
      <c r="F9407">
        <v>61192</v>
      </c>
      <c r="G9407">
        <v>1</v>
      </c>
      <c r="H9407">
        <v>2</v>
      </c>
      <c r="I9407">
        <v>61192</v>
      </c>
      <c r="J9407" s="1" t="str">
        <f>INDEX(location!A:A,MATCH('Tabela Total'!A9407,location!A:A,0))</f>
        <v>CA-2016-166226</v>
      </c>
      <c r="K9407" s="1" t="str">
        <f>VLOOKUP(J9407,location[#All],2,FALSE)</f>
        <v>United States</v>
      </c>
      <c r="L9407" t="str">
        <f>VLOOKUP(J9407,location[#All],3,)</f>
        <v>Los Angeles</v>
      </c>
      <c r="M9407" t="str">
        <f>VLOOKUP(J9407,location[#All],4,)</f>
        <v>California</v>
      </c>
      <c r="N9407">
        <f>VLOOKUP(J9407,location[#All],5,)</f>
        <v>90008</v>
      </c>
      <c r="O9407" t="str">
        <f>VLOOKUP(J9407,location[#All],6,)</f>
        <v>West</v>
      </c>
    </row>
    <row r="9408" spans="1:15" x14ac:dyDescent="0.25">
      <c r="A9408" t="s">
        <v>3222</v>
      </c>
      <c r="B9408" t="s">
        <v>1054</v>
      </c>
      <c r="C9408" s="1">
        <v>42692</v>
      </c>
      <c r="D9408" s="1">
        <v>42696</v>
      </c>
      <c r="E9408" t="s">
        <v>15</v>
      </c>
      <c r="F9408">
        <v>6784</v>
      </c>
      <c r="G9408">
        <v>1</v>
      </c>
      <c r="H9408">
        <v>0</v>
      </c>
      <c r="I9408">
        <v>183168</v>
      </c>
      <c r="J9408" s="1" t="str">
        <f>INDEX(location!A:A,MATCH('Tabela Total'!A9408,location!A:A,0))</f>
        <v>CA-2016-166226</v>
      </c>
      <c r="K9408" s="1" t="str">
        <f>VLOOKUP(J9408,location[#All],2,FALSE)</f>
        <v>United States</v>
      </c>
      <c r="L9408" t="str">
        <f>VLOOKUP(J9408,location[#All],3,)</f>
        <v>Los Angeles</v>
      </c>
      <c r="M9408" t="str">
        <f>VLOOKUP(J9408,location[#All],4,)</f>
        <v>California</v>
      </c>
      <c r="N9408">
        <f>VLOOKUP(J9408,location[#All],5,)</f>
        <v>90008</v>
      </c>
      <c r="O9408" t="str">
        <f>VLOOKUP(J9408,location[#All],6,)</f>
        <v>West</v>
      </c>
    </row>
    <row r="9409" spans="1:15" x14ac:dyDescent="0.25">
      <c r="A9409" t="s">
        <v>4410</v>
      </c>
      <c r="B9409" t="s">
        <v>1054</v>
      </c>
      <c r="C9409" s="1">
        <v>42570</v>
      </c>
      <c r="D9409" s="1">
        <v>42572</v>
      </c>
      <c r="E9409" t="s">
        <v>44</v>
      </c>
      <c r="F9409">
        <v>35984</v>
      </c>
      <c r="G9409">
        <v>2</v>
      </c>
      <c r="H9409">
        <v>2</v>
      </c>
      <c r="I9409">
        <v>4498</v>
      </c>
      <c r="J9409" s="1" t="str">
        <f>INDEX(location!A:A,MATCH('Tabela Total'!A9409,location!A:A,0))</f>
        <v>CA-2016-157217</v>
      </c>
      <c r="K9409" s="1" t="str">
        <f>VLOOKUP(J9409,location[#All],2,FALSE)</f>
        <v>United States</v>
      </c>
      <c r="L9409" t="str">
        <f>VLOOKUP(J9409,location[#All],3,)</f>
        <v>San Francisco</v>
      </c>
      <c r="M9409" t="str">
        <f>VLOOKUP(J9409,location[#All],4,)</f>
        <v>California</v>
      </c>
      <c r="N9409">
        <f>VLOOKUP(J9409,location[#All],5,)</f>
        <v>94110</v>
      </c>
      <c r="O9409" t="str">
        <f>VLOOKUP(J9409,location[#All],6,)</f>
        <v>West</v>
      </c>
    </row>
    <row r="9410" spans="1:15" x14ac:dyDescent="0.25">
      <c r="A9410" t="s">
        <v>4410</v>
      </c>
      <c r="B9410" t="s">
        <v>1054</v>
      </c>
      <c r="C9410" s="1">
        <v>42570</v>
      </c>
      <c r="D9410" s="1">
        <v>42572</v>
      </c>
      <c r="E9410" t="s">
        <v>44</v>
      </c>
      <c r="F9410">
        <v>38997</v>
      </c>
      <c r="G9410">
        <v>3</v>
      </c>
      <c r="H9410">
        <v>0</v>
      </c>
      <c r="I9410">
        <v>1325898</v>
      </c>
      <c r="J9410" s="1" t="str">
        <f>INDEX(location!A:A,MATCH('Tabela Total'!A9410,location!A:A,0))</f>
        <v>CA-2016-157217</v>
      </c>
      <c r="K9410" s="1" t="str">
        <f>VLOOKUP(J9410,location[#All],2,FALSE)</f>
        <v>United States</v>
      </c>
      <c r="L9410" t="str">
        <f>VLOOKUP(J9410,location[#All],3,)</f>
        <v>San Francisco</v>
      </c>
      <c r="M9410" t="str">
        <f>VLOOKUP(J9410,location[#All],4,)</f>
        <v>California</v>
      </c>
      <c r="N9410">
        <f>VLOOKUP(J9410,location[#All],5,)</f>
        <v>94110</v>
      </c>
      <c r="O9410" t="str">
        <f>VLOOKUP(J9410,location[#All],6,)</f>
        <v>West</v>
      </c>
    </row>
    <row r="9411" spans="1:15" x14ac:dyDescent="0.25">
      <c r="A9411" t="s">
        <v>5416</v>
      </c>
      <c r="B9411" t="s">
        <v>1054</v>
      </c>
      <c r="C9411" s="1">
        <v>41946</v>
      </c>
      <c r="D9411" s="1">
        <v>41946</v>
      </c>
      <c r="E9411" t="s">
        <v>327</v>
      </c>
      <c r="F9411">
        <v>672</v>
      </c>
      <c r="G9411">
        <v>4</v>
      </c>
      <c r="H9411">
        <v>0</v>
      </c>
      <c r="I9411">
        <v>336</v>
      </c>
      <c r="J9411" s="1" t="str">
        <f>INDEX(location!A:A,MATCH('Tabela Total'!A9411,location!A:A,0))</f>
        <v>CA-2014-153619</v>
      </c>
      <c r="K9411" s="1" t="str">
        <f>VLOOKUP(J9411,location[#All],2,FALSE)</f>
        <v>United States</v>
      </c>
      <c r="L9411" t="str">
        <f>VLOOKUP(J9411,location[#All],3,)</f>
        <v>Los Angeles</v>
      </c>
      <c r="M9411" t="str">
        <f>VLOOKUP(J9411,location[#All],4,)</f>
        <v>California</v>
      </c>
      <c r="N9411">
        <f>VLOOKUP(J9411,location[#All],5,)</f>
        <v>90049</v>
      </c>
      <c r="O9411" t="str">
        <f>VLOOKUP(J9411,location[#All],6,)</f>
        <v>West</v>
      </c>
    </row>
    <row r="9412" spans="1:15" x14ac:dyDescent="0.25">
      <c r="A9412" t="s">
        <v>5715</v>
      </c>
      <c r="B9412" t="s">
        <v>1054</v>
      </c>
      <c r="C9412" s="1">
        <v>43076</v>
      </c>
      <c r="D9412" s="1">
        <v>43083</v>
      </c>
      <c r="E9412" t="s">
        <v>15</v>
      </c>
      <c r="F9412">
        <v>5004</v>
      </c>
      <c r="G9412">
        <v>6</v>
      </c>
      <c r="H9412">
        <v>0</v>
      </c>
      <c r="I9412">
        <v>2502</v>
      </c>
      <c r="J9412" s="1" t="str">
        <f>INDEX(location!A:A,MATCH('Tabela Total'!A9412,location!A:A,0))</f>
        <v>CA-2017-142328</v>
      </c>
      <c r="K9412" s="1" t="str">
        <f>VLOOKUP(J9412,location[#All],2,FALSE)</f>
        <v>United States</v>
      </c>
      <c r="L9412" t="str">
        <f>VLOOKUP(J9412,location[#All],3,)</f>
        <v>San Francisco</v>
      </c>
      <c r="M9412" t="str">
        <f>VLOOKUP(J9412,location[#All],4,)</f>
        <v>California</v>
      </c>
      <c r="N9412">
        <f>VLOOKUP(J9412,location[#All],5,)</f>
        <v>94122</v>
      </c>
      <c r="O9412" t="str">
        <f>VLOOKUP(J9412,location[#All],6,)</f>
        <v>West</v>
      </c>
    </row>
    <row r="9413" spans="1:15" x14ac:dyDescent="0.25">
      <c r="A9413" t="s">
        <v>313</v>
      </c>
      <c r="B9413" t="s">
        <v>314</v>
      </c>
      <c r="C9413" s="1">
        <v>42924</v>
      </c>
      <c r="D9413" s="1">
        <v>42928</v>
      </c>
      <c r="E9413" t="s">
        <v>15</v>
      </c>
      <c r="F9413">
        <v>756</v>
      </c>
      <c r="G9413">
        <v>3</v>
      </c>
      <c r="H9413">
        <v>0</v>
      </c>
      <c r="I9413">
        <v>30996</v>
      </c>
      <c r="J9413" s="1" t="str">
        <f>INDEX(location!A:A,MATCH('Tabela Total'!A9413,location!A:A,0))</f>
        <v>CA-2017-134306</v>
      </c>
      <c r="K9413" s="1" t="str">
        <f>VLOOKUP(J9413,location[#All],2,FALSE)</f>
        <v>United States</v>
      </c>
      <c r="L9413" t="str">
        <f>VLOOKUP(J9413,location[#All],3,)</f>
        <v>Lowell</v>
      </c>
      <c r="M9413" t="str">
        <f>VLOOKUP(J9413,location[#All],4,)</f>
        <v>Massachusetts</v>
      </c>
      <c r="N9413">
        <f>VLOOKUP(J9413,location[#All],5,)</f>
        <v>1852</v>
      </c>
      <c r="O9413" t="str">
        <f>VLOOKUP(J9413,location[#All],6,)</f>
        <v>East</v>
      </c>
    </row>
    <row r="9414" spans="1:15" x14ac:dyDescent="0.25">
      <c r="A9414" t="s">
        <v>313</v>
      </c>
      <c r="B9414" t="s">
        <v>314</v>
      </c>
      <c r="C9414" s="1">
        <v>42924</v>
      </c>
      <c r="D9414" s="1">
        <v>42928</v>
      </c>
      <c r="E9414" t="s">
        <v>15</v>
      </c>
      <c r="F9414">
        <v>2456</v>
      </c>
      <c r="G9414">
        <v>2</v>
      </c>
      <c r="H9414">
        <v>0</v>
      </c>
      <c r="I9414">
        <v>115432</v>
      </c>
      <c r="J9414" s="1" t="str">
        <f>INDEX(location!A:A,MATCH('Tabela Total'!A9414,location!A:A,0))</f>
        <v>CA-2017-134306</v>
      </c>
      <c r="K9414" s="1" t="str">
        <f>VLOOKUP(J9414,location[#All],2,FALSE)</f>
        <v>United States</v>
      </c>
      <c r="L9414" t="str">
        <f>VLOOKUP(J9414,location[#All],3,)</f>
        <v>Lowell</v>
      </c>
      <c r="M9414" t="str">
        <f>VLOOKUP(J9414,location[#All],4,)</f>
        <v>Massachusetts</v>
      </c>
      <c r="N9414">
        <f>VLOOKUP(J9414,location[#All],5,)</f>
        <v>1852</v>
      </c>
      <c r="O9414" t="str">
        <f>VLOOKUP(J9414,location[#All],6,)</f>
        <v>East</v>
      </c>
    </row>
    <row r="9415" spans="1:15" x14ac:dyDescent="0.25">
      <c r="A9415" t="s">
        <v>313</v>
      </c>
      <c r="B9415" t="s">
        <v>314</v>
      </c>
      <c r="C9415" s="1">
        <v>42924</v>
      </c>
      <c r="D9415" s="1">
        <v>42928</v>
      </c>
      <c r="E9415" t="s">
        <v>15</v>
      </c>
      <c r="F9415">
        <v>1296</v>
      </c>
      <c r="G9415">
        <v>2</v>
      </c>
      <c r="H9415">
        <v>0</v>
      </c>
      <c r="I9415">
        <v>41472</v>
      </c>
      <c r="J9415" s="1" t="str">
        <f>INDEX(location!A:A,MATCH('Tabela Total'!A9415,location!A:A,0))</f>
        <v>CA-2017-134306</v>
      </c>
      <c r="K9415" s="1" t="str">
        <f>VLOOKUP(J9415,location[#All],2,FALSE)</f>
        <v>United States</v>
      </c>
      <c r="L9415" t="str">
        <f>VLOOKUP(J9415,location[#All],3,)</f>
        <v>Lowell</v>
      </c>
      <c r="M9415" t="str">
        <f>VLOOKUP(J9415,location[#All],4,)</f>
        <v>Massachusetts</v>
      </c>
      <c r="N9415">
        <f>VLOOKUP(J9415,location[#All],5,)</f>
        <v>1852</v>
      </c>
      <c r="O9415" t="str">
        <f>VLOOKUP(J9415,location[#All],6,)</f>
        <v>East</v>
      </c>
    </row>
    <row r="9416" spans="1:15" x14ac:dyDescent="0.25">
      <c r="A9416" t="s">
        <v>588</v>
      </c>
      <c r="B9416" t="s">
        <v>314</v>
      </c>
      <c r="C9416" s="1">
        <v>42901</v>
      </c>
      <c r="D9416" s="1">
        <v>42908</v>
      </c>
      <c r="E9416" t="s">
        <v>15</v>
      </c>
      <c r="F9416">
        <v>1956</v>
      </c>
      <c r="G9416">
        <v>5</v>
      </c>
      <c r="H9416">
        <v>2</v>
      </c>
      <c r="I9416">
        <v>17115</v>
      </c>
      <c r="J9416" s="1" t="str">
        <f>INDEX(location!A:A,MATCH('Tabela Total'!A9416,location!A:A,0))</f>
        <v>CA-2017-111178</v>
      </c>
      <c r="K9416" s="1" t="str">
        <f>VLOOKUP(J9416,location[#All],2,FALSE)</f>
        <v>United States</v>
      </c>
      <c r="L9416" t="str">
        <f>VLOOKUP(J9416,location[#All],3,)</f>
        <v>Quincy</v>
      </c>
      <c r="M9416" t="str">
        <f>VLOOKUP(J9416,location[#All],4,)</f>
        <v>Illinois</v>
      </c>
      <c r="N9416">
        <f>VLOOKUP(J9416,location[#All],5,)</f>
        <v>62301</v>
      </c>
      <c r="O9416" t="str">
        <f>VLOOKUP(J9416,location[#All],6,)</f>
        <v>Central</v>
      </c>
    </row>
    <row r="9417" spans="1:15" x14ac:dyDescent="0.25">
      <c r="A9417" t="s">
        <v>778</v>
      </c>
      <c r="B9417" t="s">
        <v>314</v>
      </c>
      <c r="C9417" s="1">
        <v>43050</v>
      </c>
      <c r="D9417" s="1">
        <v>43052</v>
      </c>
      <c r="E9417" t="s">
        <v>44</v>
      </c>
      <c r="F9417">
        <v>1044</v>
      </c>
      <c r="G9417">
        <v>5</v>
      </c>
      <c r="H9417">
        <v>2</v>
      </c>
      <c r="I9417">
        <v>3393</v>
      </c>
      <c r="J9417" s="1" t="str">
        <f>INDEX(location!A:A,MATCH('Tabela Total'!A9417,location!A:A,0))</f>
        <v>CA-2017-150959</v>
      </c>
      <c r="K9417" s="1" t="str">
        <f>VLOOKUP(J9417,location[#All],2,FALSE)</f>
        <v>United States</v>
      </c>
      <c r="L9417" t="str">
        <f>VLOOKUP(J9417,location[#All],3,)</f>
        <v>Garland</v>
      </c>
      <c r="M9417" t="str">
        <f>VLOOKUP(J9417,location[#All],4,)</f>
        <v>Texas</v>
      </c>
      <c r="N9417">
        <f>VLOOKUP(J9417,location[#All],5,)</f>
        <v>75043</v>
      </c>
      <c r="O9417" t="str">
        <f>VLOOKUP(J9417,location[#All],6,)</f>
        <v>Central</v>
      </c>
    </row>
    <row r="9418" spans="1:15" x14ac:dyDescent="0.25">
      <c r="A9418" t="s">
        <v>778</v>
      </c>
      <c r="B9418" t="s">
        <v>314</v>
      </c>
      <c r="C9418" s="1">
        <v>43050</v>
      </c>
      <c r="D9418" s="1">
        <v>43052</v>
      </c>
      <c r="E9418" t="s">
        <v>44</v>
      </c>
      <c r="F9418">
        <v>18336</v>
      </c>
      <c r="G9418">
        <v>4</v>
      </c>
      <c r="H9418">
        <v>8</v>
      </c>
      <c r="I9418">
        <v>-32088</v>
      </c>
      <c r="J9418" s="1" t="str">
        <f>INDEX(location!A:A,MATCH('Tabela Total'!A9418,location!A:A,0))</f>
        <v>CA-2017-150959</v>
      </c>
      <c r="K9418" s="1" t="str">
        <f>VLOOKUP(J9418,location[#All],2,FALSE)</f>
        <v>United States</v>
      </c>
      <c r="L9418" t="str">
        <f>VLOOKUP(J9418,location[#All],3,)</f>
        <v>Garland</v>
      </c>
      <c r="M9418" t="str">
        <f>VLOOKUP(J9418,location[#All],4,)</f>
        <v>Texas</v>
      </c>
      <c r="N9418">
        <f>VLOOKUP(J9418,location[#All],5,)</f>
        <v>75043</v>
      </c>
      <c r="O9418" t="str">
        <f>VLOOKUP(J9418,location[#All],6,)</f>
        <v>Central</v>
      </c>
    </row>
    <row r="9419" spans="1:15" x14ac:dyDescent="0.25">
      <c r="A9419" t="s">
        <v>833</v>
      </c>
      <c r="B9419" t="s">
        <v>314</v>
      </c>
      <c r="C9419" s="1">
        <v>42925</v>
      </c>
      <c r="D9419" s="1">
        <v>42931</v>
      </c>
      <c r="E9419" t="s">
        <v>15</v>
      </c>
      <c r="F9419">
        <v>108</v>
      </c>
      <c r="G9419">
        <v>2</v>
      </c>
      <c r="H9419">
        <v>7</v>
      </c>
      <c r="I9419">
        <v>-792</v>
      </c>
      <c r="J9419" s="1" t="str">
        <f>INDEX(location!A:A,MATCH('Tabela Total'!A9419,location!A:A,0))</f>
        <v>US-2017-100209</v>
      </c>
      <c r="K9419" s="1" t="str">
        <f>VLOOKUP(J9419,location[#All],2,FALSE)</f>
        <v>United States</v>
      </c>
      <c r="L9419" t="str">
        <f>VLOOKUP(J9419,location[#All],3,)</f>
        <v>Portland</v>
      </c>
      <c r="M9419" t="str">
        <f>VLOOKUP(J9419,location[#All],4,)</f>
        <v>Oregon</v>
      </c>
      <c r="N9419">
        <f>VLOOKUP(J9419,location[#All],5,)</f>
        <v>97206</v>
      </c>
      <c r="O9419" t="str">
        <f>VLOOKUP(J9419,location[#All],6,)</f>
        <v>West</v>
      </c>
    </row>
    <row r="9420" spans="1:15" x14ac:dyDescent="0.25">
      <c r="A9420" t="s">
        <v>2106</v>
      </c>
      <c r="B9420" t="s">
        <v>314</v>
      </c>
      <c r="C9420" s="1">
        <v>42390</v>
      </c>
      <c r="D9420" s="1">
        <v>42392</v>
      </c>
      <c r="E9420" t="s">
        <v>10</v>
      </c>
      <c r="F9420">
        <v>153568</v>
      </c>
      <c r="G9420">
        <v>2</v>
      </c>
      <c r="H9420">
        <v>2</v>
      </c>
      <c r="I9420">
        <v>-57588</v>
      </c>
      <c r="J9420" s="1" t="str">
        <f>INDEX(location!A:A,MATCH('Tabela Total'!A9420,location!A:A,0))</f>
        <v>US-2016-167339</v>
      </c>
      <c r="K9420" s="1" t="str">
        <f>VLOOKUP(J9420,location[#All],2,FALSE)</f>
        <v>United States</v>
      </c>
      <c r="L9420" t="str">
        <f>VLOOKUP(J9420,location[#All],3,)</f>
        <v>San Diego</v>
      </c>
      <c r="M9420" t="str">
        <f>VLOOKUP(J9420,location[#All],4,)</f>
        <v>California</v>
      </c>
      <c r="N9420">
        <f>VLOOKUP(J9420,location[#All],5,)</f>
        <v>92037</v>
      </c>
      <c r="O9420" t="str">
        <f>VLOOKUP(J9420,location[#All],6,)</f>
        <v>West</v>
      </c>
    </row>
    <row r="9421" spans="1:15" x14ac:dyDescent="0.25">
      <c r="A9421" t="s">
        <v>2106</v>
      </c>
      <c r="B9421" t="s">
        <v>314</v>
      </c>
      <c r="C9421" s="1">
        <v>42390</v>
      </c>
      <c r="D9421" s="1">
        <v>42392</v>
      </c>
      <c r="E9421" t="s">
        <v>10</v>
      </c>
      <c r="F9421">
        <v>1013488</v>
      </c>
      <c r="G9421">
        <v>7</v>
      </c>
      <c r="H9421">
        <v>2</v>
      </c>
      <c r="I9421">
        <v>760116</v>
      </c>
      <c r="J9421" s="1" t="str">
        <f>INDEX(location!A:A,MATCH('Tabela Total'!A9421,location!A:A,0))</f>
        <v>US-2016-167339</v>
      </c>
      <c r="K9421" s="1" t="str">
        <f>VLOOKUP(J9421,location[#All],2,FALSE)</f>
        <v>United States</v>
      </c>
      <c r="L9421" t="str">
        <f>VLOOKUP(J9421,location[#All],3,)</f>
        <v>San Diego</v>
      </c>
      <c r="M9421" t="str">
        <f>VLOOKUP(J9421,location[#All],4,)</f>
        <v>California</v>
      </c>
      <c r="N9421">
        <f>VLOOKUP(J9421,location[#All],5,)</f>
        <v>92037</v>
      </c>
      <c r="O9421" t="str">
        <f>VLOOKUP(J9421,location[#All],6,)</f>
        <v>West</v>
      </c>
    </row>
    <row r="9422" spans="1:15" x14ac:dyDescent="0.25">
      <c r="A9422" t="s">
        <v>2235</v>
      </c>
      <c r="B9422" t="s">
        <v>314</v>
      </c>
      <c r="C9422" s="1">
        <v>42239</v>
      </c>
      <c r="D9422" s="1">
        <v>42239</v>
      </c>
      <c r="E9422" t="s">
        <v>327</v>
      </c>
      <c r="F9422">
        <v>3168</v>
      </c>
      <c r="G9422">
        <v>4</v>
      </c>
      <c r="H9422">
        <v>2</v>
      </c>
      <c r="I9422">
        <v>2772</v>
      </c>
      <c r="J9422" s="1" t="str">
        <f>INDEX(location!A:A,MATCH('Tabela Total'!A9422,location!A:A,0))</f>
        <v>CA-2015-114468</v>
      </c>
      <c r="K9422" s="1" t="str">
        <f>VLOOKUP(J9422,location[#All],2,FALSE)</f>
        <v>United States</v>
      </c>
      <c r="L9422" t="str">
        <f>VLOOKUP(J9422,location[#All],3,)</f>
        <v>Bolingbrook</v>
      </c>
      <c r="M9422" t="str">
        <f>VLOOKUP(J9422,location[#All],4,)</f>
        <v>Illinois</v>
      </c>
      <c r="N9422">
        <f>VLOOKUP(J9422,location[#All],5,)</f>
        <v>60440</v>
      </c>
      <c r="O9422" t="str">
        <f>VLOOKUP(J9422,location[#All],6,)</f>
        <v>Central</v>
      </c>
    </row>
    <row r="9423" spans="1:15" x14ac:dyDescent="0.25">
      <c r="A9423" t="s">
        <v>2235</v>
      </c>
      <c r="B9423" t="s">
        <v>314</v>
      </c>
      <c r="C9423" s="1">
        <v>42239</v>
      </c>
      <c r="D9423" s="1">
        <v>42239</v>
      </c>
      <c r="E9423" t="s">
        <v>327</v>
      </c>
      <c r="F9423">
        <v>10368</v>
      </c>
      <c r="G9423">
        <v>2</v>
      </c>
      <c r="H9423">
        <v>2</v>
      </c>
      <c r="I9423">
        <v>36288</v>
      </c>
      <c r="J9423" s="1" t="str">
        <f>INDEX(location!A:A,MATCH('Tabela Total'!A9423,location!A:A,0))</f>
        <v>CA-2015-114468</v>
      </c>
      <c r="K9423" s="1" t="str">
        <f>VLOOKUP(J9423,location[#All],2,FALSE)</f>
        <v>United States</v>
      </c>
      <c r="L9423" t="str">
        <f>VLOOKUP(J9423,location[#All],3,)</f>
        <v>Bolingbrook</v>
      </c>
      <c r="M9423" t="str">
        <f>VLOOKUP(J9423,location[#All],4,)</f>
        <v>Illinois</v>
      </c>
      <c r="N9423">
        <f>VLOOKUP(J9423,location[#All],5,)</f>
        <v>60440</v>
      </c>
      <c r="O9423" t="str">
        <f>VLOOKUP(J9423,location[#All],6,)</f>
        <v>Central</v>
      </c>
    </row>
    <row r="9424" spans="1:15" x14ac:dyDescent="0.25">
      <c r="A9424" t="s">
        <v>2235</v>
      </c>
      <c r="B9424" t="s">
        <v>314</v>
      </c>
      <c r="C9424" s="1">
        <v>42239</v>
      </c>
      <c r="D9424" s="1">
        <v>42239</v>
      </c>
      <c r="E9424" t="s">
        <v>327</v>
      </c>
      <c r="F9424">
        <v>12032</v>
      </c>
      <c r="G9424">
        <v>8</v>
      </c>
      <c r="H9424">
        <v>2</v>
      </c>
      <c r="I9424">
        <v>2256</v>
      </c>
      <c r="J9424" s="1" t="str">
        <f>INDEX(location!A:A,MATCH('Tabela Total'!A9424,location!A:A,0))</f>
        <v>CA-2015-114468</v>
      </c>
      <c r="K9424" s="1" t="str">
        <f>VLOOKUP(J9424,location[#All],2,FALSE)</f>
        <v>United States</v>
      </c>
      <c r="L9424" t="str">
        <f>VLOOKUP(J9424,location[#All],3,)</f>
        <v>Bolingbrook</v>
      </c>
      <c r="M9424" t="str">
        <f>VLOOKUP(J9424,location[#All],4,)</f>
        <v>Illinois</v>
      </c>
      <c r="N9424">
        <f>VLOOKUP(J9424,location[#All],5,)</f>
        <v>60440</v>
      </c>
      <c r="O9424" t="str">
        <f>VLOOKUP(J9424,location[#All],6,)</f>
        <v>Central</v>
      </c>
    </row>
    <row r="9425" spans="1:15" x14ac:dyDescent="0.25">
      <c r="A9425" t="s">
        <v>2235</v>
      </c>
      <c r="B9425" t="s">
        <v>314</v>
      </c>
      <c r="C9425" s="1">
        <v>42239</v>
      </c>
      <c r="D9425" s="1">
        <v>42239</v>
      </c>
      <c r="E9425" t="s">
        <v>327</v>
      </c>
      <c r="F9425">
        <v>5768</v>
      </c>
      <c r="G9425">
        <v>2</v>
      </c>
      <c r="H9425">
        <v>8</v>
      </c>
      <c r="I9425">
        <v>-135548</v>
      </c>
      <c r="J9425" s="1" t="str">
        <f>INDEX(location!A:A,MATCH('Tabela Total'!A9425,location!A:A,0))</f>
        <v>CA-2015-114468</v>
      </c>
      <c r="K9425" s="1" t="str">
        <f>VLOOKUP(J9425,location[#All],2,FALSE)</f>
        <v>United States</v>
      </c>
      <c r="L9425" t="str">
        <f>VLOOKUP(J9425,location[#All],3,)</f>
        <v>Bolingbrook</v>
      </c>
      <c r="M9425" t="str">
        <f>VLOOKUP(J9425,location[#All],4,)</f>
        <v>Illinois</v>
      </c>
      <c r="N9425">
        <f>VLOOKUP(J9425,location[#All],5,)</f>
        <v>60440</v>
      </c>
      <c r="O9425" t="str">
        <f>VLOOKUP(J9425,location[#All],6,)</f>
        <v>Central</v>
      </c>
    </row>
    <row r="9426" spans="1:15" x14ac:dyDescent="0.25">
      <c r="A9426" t="s">
        <v>2393</v>
      </c>
      <c r="B9426" t="s">
        <v>314</v>
      </c>
      <c r="C9426" s="1">
        <v>43062</v>
      </c>
      <c r="D9426" s="1">
        <v>43063</v>
      </c>
      <c r="E9426" t="s">
        <v>44</v>
      </c>
      <c r="F9426">
        <v>24048</v>
      </c>
      <c r="G9426">
        <v>9</v>
      </c>
      <c r="H9426">
        <v>2</v>
      </c>
      <c r="I9426">
        <v>72144</v>
      </c>
      <c r="J9426" s="1" t="str">
        <f>INDEX(location!A:A,MATCH('Tabela Total'!A9426,location!A:A,0))</f>
        <v>CA-2017-103156</v>
      </c>
      <c r="K9426" s="1" t="str">
        <f>VLOOKUP(J9426,location[#All],2,FALSE)</f>
        <v>United States</v>
      </c>
      <c r="L9426" t="str">
        <f>VLOOKUP(J9426,location[#All],3,)</f>
        <v>Philadelphia</v>
      </c>
      <c r="M9426" t="str">
        <f>VLOOKUP(J9426,location[#All],4,)</f>
        <v>Pennsylvania</v>
      </c>
      <c r="N9426">
        <f>VLOOKUP(J9426,location[#All],5,)</f>
        <v>19120</v>
      </c>
      <c r="O9426" t="str">
        <f>VLOOKUP(J9426,location[#All],6,)</f>
        <v>East</v>
      </c>
    </row>
    <row r="9427" spans="1:15" x14ac:dyDescent="0.25">
      <c r="A9427" t="s">
        <v>3790</v>
      </c>
      <c r="B9427" t="s">
        <v>314</v>
      </c>
      <c r="C9427" s="1">
        <v>42848</v>
      </c>
      <c r="D9427" s="1">
        <v>42850</v>
      </c>
      <c r="E9427" t="s">
        <v>44</v>
      </c>
      <c r="F9427">
        <v>549</v>
      </c>
      <c r="G9427">
        <v>5</v>
      </c>
      <c r="H9427">
        <v>0</v>
      </c>
      <c r="I9427">
        <v>15372</v>
      </c>
      <c r="J9427" s="1" t="str">
        <f>INDEX(location!A:A,MATCH('Tabela Total'!A9427,location!A:A,0))</f>
        <v>CA-2017-104010</v>
      </c>
      <c r="K9427" s="1" t="str">
        <f>VLOOKUP(J9427,location[#All],2,FALSE)</f>
        <v>United States</v>
      </c>
      <c r="L9427" t="str">
        <f>VLOOKUP(J9427,location[#All],3,)</f>
        <v>New York City</v>
      </c>
      <c r="M9427" t="str">
        <f>VLOOKUP(J9427,location[#All],4,)</f>
        <v>New York</v>
      </c>
      <c r="N9427">
        <f>VLOOKUP(J9427,location[#All],5,)</f>
        <v>10011</v>
      </c>
      <c r="O9427" t="str">
        <f>VLOOKUP(J9427,location[#All],6,)</f>
        <v>East</v>
      </c>
    </row>
    <row r="9428" spans="1:15" x14ac:dyDescent="0.25">
      <c r="A9428" t="s">
        <v>5622</v>
      </c>
      <c r="B9428" t="s">
        <v>314</v>
      </c>
      <c r="C9428" s="1">
        <v>41778</v>
      </c>
      <c r="D9428" s="1">
        <v>41781</v>
      </c>
      <c r="E9428" t="s">
        <v>44</v>
      </c>
      <c r="F9428">
        <v>342</v>
      </c>
      <c r="G9428">
        <v>5</v>
      </c>
      <c r="H9428">
        <v>0</v>
      </c>
      <c r="I9428">
        <v>9234</v>
      </c>
      <c r="J9428" s="1" t="str">
        <f>INDEX(location!A:A,MATCH('Tabela Total'!A9428,location!A:A,0))</f>
        <v>CA-2014-130155</v>
      </c>
      <c r="K9428" s="1" t="str">
        <f>VLOOKUP(J9428,location[#All],2,FALSE)</f>
        <v>United States</v>
      </c>
      <c r="L9428" t="str">
        <f>VLOOKUP(J9428,location[#All],3,)</f>
        <v>Virginia Beach</v>
      </c>
      <c r="M9428" t="str">
        <f>VLOOKUP(J9428,location[#All],4,)</f>
        <v>Virginia</v>
      </c>
      <c r="N9428">
        <f>VLOOKUP(J9428,location[#All],5,)</f>
        <v>23464</v>
      </c>
      <c r="O9428" t="str">
        <f>VLOOKUP(J9428,location[#All],6,)</f>
        <v>South</v>
      </c>
    </row>
    <row r="9429" spans="1:15" x14ac:dyDescent="0.25">
      <c r="A9429" t="s">
        <v>1704</v>
      </c>
      <c r="B9429" t="s">
        <v>1705</v>
      </c>
      <c r="C9429" s="1">
        <v>42689</v>
      </c>
      <c r="D9429" s="1">
        <v>42691</v>
      </c>
      <c r="E9429" t="s">
        <v>10</v>
      </c>
      <c r="F9429">
        <v>1016792</v>
      </c>
      <c r="G9429">
        <v>1</v>
      </c>
      <c r="H9429">
        <v>2</v>
      </c>
      <c r="I9429">
        <v>381297</v>
      </c>
      <c r="J9429" s="1" t="str">
        <f>INDEX(location!A:A,MATCH('Tabela Total'!A9429,location!A:A,0))</f>
        <v>CA-2016-146633</v>
      </c>
      <c r="K9429" s="1" t="str">
        <f>VLOOKUP(J9429,location[#All],2,FALSE)</f>
        <v>United States</v>
      </c>
      <c r="L9429" t="str">
        <f>VLOOKUP(J9429,location[#All],3,)</f>
        <v>Los Angeles</v>
      </c>
      <c r="M9429" t="str">
        <f>VLOOKUP(J9429,location[#All],4,)</f>
        <v>California</v>
      </c>
      <c r="N9429">
        <f>VLOOKUP(J9429,location[#All],5,)</f>
        <v>90049</v>
      </c>
      <c r="O9429" t="str">
        <f>VLOOKUP(J9429,location[#All],6,)</f>
        <v>West</v>
      </c>
    </row>
    <row r="9430" spans="1:15" x14ac:dyDescent="0.25">
      <c r="A9430" t="s">
        <v>1704</v>
      </c>
      <c r="B9430" t="s">
        <v>1705</v>
      </c>
      <c r="C9430" s="1">
        <v>42689</v>
      </c>
      <c r="D9430" s="1">
        <v>42691</v>
      </c>
      <c r="E9430" t="s">
        <v>10</v>
      </c>
      <c r="F9430">
        <v>38136</v>
      </c>
      <c r="G9430">
        <v>7</v>
      </c>
      <c r="H9430">
        <v>2</v>
      </c>
      <c r="I9430">
        <v>133476</v>
      </c>
      <c r="J9430" s="1" t="str">
        <f>INDEX(location!A:A,MATCH('Tabela Total'!A9430,location!A:A,0))</f>
        <v>CA-2016-146633</v>
      </c>
      <c r="K9430" s="1" t="str">
        <f>VLOOKUP(J9430,location[#All],2,FALSE)</f>
        <v>United States</v>
      </c>
      <c r="L9430" t="str">
        <f>VLOOKUP(J9430,location[#All],3,)</f>
        <v>Los Angeles</v>
      </c>
      <c r="M9430" t="str">
        <f>VLOOKUP(J9430,location[#All],4,)</f>
        <v>California</v>
      </c>
      <c r="N9430">
        <f>VLOOKUP(J9430,location[#All],5,)</f>
        <v>90049</v>
      </c>
      <c r="O9430" t="str">
        <f>VLOOKUP(J9430,location[#All],6,)</f>
        <v>West</v>
      </c>
    </row>
    <row r="9431" spans="1:15" x14ac:dyDescent="0.25">
      <c r="A9431" t="s">
        <v>4381</v>
      </c>
      <c r="B9431" t="s">
        <v>1705</v>
      </c>
      <c r="C9431" s="1">
        <v>42762</v>
      </c>
      <c r="D9431" s="1">
        <v>42766</v>
      </c>
      <c r="E9431" t="s">
        <v>15</v>
      </c>
      <c r="F9431">
        <v>13794</v>
      </c>
      <c r="G9431">
        <v>3</v>
      </c>
      <c r="H9431">
        <v>0</v>
      </c>
      <c r="I9431">
        <v>358644</v>
      </c>
      <c r="J9431" s="1" t="str">
        <f>INDEX(location!A:A,MATCH('Tabela Total'!A9431,location!A:A,0))</f>
        <v>US-2017-104437</v>
      </c>
      <c r="K9431" s="1" t="str">
        <f>VLOOKUP(J9431,location[#All],2,FALSE)</f>
        <v>United States</v>
      </c>
      <c r="L9431" t="str">
        <f>VLOOKUP(J9431,location[#All],3,)</f>
        <v>New York City</v>
      </c>
      <c r="M9431" t="str">
        <f>VLOOKUP(J9431,location[#All],4,)</f>
        <v>New York</v>
      </c>
      <c r="N9431">
        <f>VLOOKUP(J9431,location[#All],5,)</f>
        <v>10035</v>
      </c>
      <c r="O9431" t="str">
        <f>VLOOKUP(J9431,location[#All],6,)</f>
        <v>East</v>
      </c>
    </row>
    <row r="9432" spans="1:15" x14ac:dyDescent="0.25">
      <c r="A9432" t="s">
        <v>4463</v>
      </c>
      <c r="B9432" t="s">
        <v>1705</v>
      </c>
      <c r="C9432" s="1">
        <v>42072</v>
      </c>
      <c r="D9432" s="1">
        <v>42074</v>
      </c>
      <c r="E9432" t="s">
        <v>10</v>
      </c>
      <c r="F9432">
        <v>4608</v>
      </c>
      <c r="G9432">
        <v>2</v>
      </c>
      <c r="H9432">
        <v>2</v>
      </c>
      <c r="I9432">
        <v>16704</v>
      </c>
      <c r="J9432" s="1" t="str">
        <f>INDEX(location!A:A,MATCH('Tabela Total'!A9432,location!A:A,0))</f>
        <v>CA-2015-110345</v>
      </c>
      <c r="K9432" s="1" t="str">
        <f>VLOOKUP(J9432,location[#All],2,FALSE)</f>
        <v>United States</v>
      </c>
      <c r="L9432" t="str">
        <f>VLOOKUP(J9432,location[#All],3,)</f>
        <v>Raleigh</v>
      </c>
      <c r="M9432" t="str">
        <f>VLOOKUP(J9432,location[#All],4,)</f>
        <v>North Carolina</v>
      </c>
      <c r="N9432">
        <f>VLOOKUP(J9432,location[#All],5,)</f>
        <v>27604</v>
      </c>
      <c r="O9432" t="str">
        <f>VLOOKUP(J9432,location[#All],6,)</f>
        <v>South</v>
      </c>
    </row>
    <row r="9433" spans="1:15" x14ac:dyDescent="0.25">
      <c r="A9433" t="s">
        <v>4702</v>
      </c>
      <c r="B9433" t="s">
        <v>1705</v>
      </c>
      <c r="C9433" s="1">
        <v>42199</v>
      </c>
      <c r="D9433" s="1">
        <v>42204</v>
      </c>
      <c r="E9433" t="s">
        <v>10</v>
      </c>
      <c r="F9433">
        <v>272736</v>
      </c>
      <c r="G9433">
        <v>3</v>
      </c>
      <c r="H9433">
        <v>2</v>
      </c>
      <c r="I9433">
        <v>-647748</v>
      </c>
      <c r="J9433" s="1" t="str">
        <f>INDEX(location!A:A,MATCH('Tabela Total'!A9433,location!A:A,0))</f>
        <v>CA-2015-143364</v>
      </c>
      <c r="K9433" s="1" t="str">
        <f>VLOOKUP(J9433,location[#All],2,FALSE)</f>
        <v>United States</v>
      </c>
      <c r="L9433" t="str">
        <f>VLOOKUP(J9433,location[#All],3,)</f>
        <v>Mesa</v>
      </c>
      <c r="M9433" t="str">
        <f>VLOOKUP(J9433,location[#All],4,)</f>
        <v>Arizona</v>
      </c>
      <c r="N9433">
        <f>VLOOKUP(J9433,location[#All],5,)</f>
        <v>85204</v>
      </c>
      <c r="O9433" t="str">
        <f>VLOOKUP(J9433,location[#All],6,)</f>
        <v>West</v>
      </c>
    </row>
    <row r="9434" spans="1:15" x14ac:dyDescent="0.25">
      <c r="A9434" t="s">
        <v>4702</v>
      </c>
      <c r="B9434" t="s">
        <v>1705</v>
      </c>
      <c r="C9434" s="1">
        <v>42199</v>
      </c>
      <c r="D9434" s="1">
        <v>42204</v>
      </c>
      <c r="E9434" t="s">
        <v>10</v>
      </c>
      <c r="F9434">
        <v>18496</v>
      </c>
      <c r="G9434">
        <v>4</v>
      </c>
      <c r="H9434">
        <v>2</v>
      </c>
      <c r="I9434">
        <v>67048</v>
      </c>
      <c r="J9434" s="1" t="str">
        <f>INDEX(location!A:A,MATCH('Tabela Total'!A9434,location!A:A,0))</f>
        <v>CA-2015-143364</v>
      </c>
      <c r="K9434" s="1" t="str">
        <f>VLOOKUP(J9434,location[#All],2,FALSE)</f>
        <v>United States</v>
      </c>
      <c r="L9434" t="str">
        <f>VLOOKUP(J9434,location[#All],3,)</f>
        <v>Mesa</v>
      </c>
      <c r="M9434" t="str">
        <f>VLOOKUP(J9434,location[#All],4,)</f>
        <v>Arizona</v>
      </c>
      <c r="N9434">
        <f>VLOOKUP(J9434,location[#All],5,)</f>
        <v>85204</v>
      </c>
      <c r="O9434" t="str">
        <f>VLOOKUP(J9434,location[#All],6,)</f>
        <v>West</v>
      </c>
    </row>
    <row r="9435" spans="1:15" x14ac:dyDescent="0.25">
      <c r="A9435" t="s">
        <v>4702</v>
      </c>
      <c r="B9435" t="s">
        <v>1705</v>
      </c>
      <c r="C9435" s="1">
        <v>42199</v>
      </c>
      <c r="D9435" s="1">
        <v>42204</v>
      </c>
      <c r="E9435" t="s">
        <v>10</v>
      </c>
      <c r="F9435">
        <v>44192</v>
      </c>
      <c r="G9435">
        <v>2</v>
      </c>
      <c r="H9435">
        <v>2</v>
      </c>
      <c r="I9435">
        <v>49716</v>
      </c>
      <c r="J9435" s="1" t="str">
        <f>INDEX(location!A:A,MATCH('Tabela Total'!A9435,location!A:A,0))</f>
        <v>CA-2015-143364</v>
      </c>
      <c r="K9435" s="1" t="str">
        <f>VLOOKUP(J9435,location[#All],2,FALSE)</f>
        <v>United States</v>
      </c>
      <c r="L9435" t="str">
        <f>VLOOKUP(J9435,location[#All],3,)</f>
        <v>Mesa</v>
      </c>
      <c r="M9435" t="str">
        <f>VLOOKUP(J9435,location[#All],4,)</f>
        <v>Arizona</v>
      </c>
      <c r="N9435">
        <f>VLOOKUP(J9435,location[#All],5,)</f>
        <v>85204</v>
      </c>
      <c r="O9435" t="str">
        <f>VLOOKUP(J9435,location[#All],6,)</f>
        <v>West</v>
      </c>
    </row>
    <row r="9436" spans="1:15" x14ac:dyDescent="0.25">
      <c r="A9436" t="s">
        <v>4702</v>
      </c>
      <c r="B9436" t="s">
        <v>1705</v>
      </c>
      <c r="C9436" s="1">
        <v>42199</v>
      </c>
      <c r="D9436" s="1">
        <v>42204</v>
      </c>
      <c r="E9436" t="s">
        <v>10</v>
      </c>
      <c r="F9436">
        <v>127764</v>
      </c>
      <c r="G9436">
        <v>6</v>
      </c>
      <c r="H9436">
        <v>7</v>
      </c>
      <c r="I9436">
        <v>-191646</v>
      </c>
      <c r="J9436" s="1" t="str">
        <f>INDEX(location!A:A,MATCH('Tabela Total'!A9436,location!A:A,0))</f>
        <v>CA-2015-143364</v>
      </c>
      <c r="K9436" s="1" t="str">
        <f>VLOOKUP(J9436,location[#All],2,FALSE)</f>
        <v>United States</v>
      </c>
      <c r="L9436" t="str">
        <f>VLOOKUP(J9436,location[#All],3,)</f>
        <v>Mesa</v>
      </c>
      <c r="M9436" t="str">
        <f>VLOOKUP(J9436,location[#All],4,)</f>
        <v>Arizona</v>
      </c>
      <c r="N9436">
        <f>VLOOKUP(J9436,location[#All],5,)</f>
        <v>85204</v>
      </c>
      <c r="O9436" t="str">
        <f>VLOOKUP(J9436,location[#All],6,)</f>
        <v>West</v>
      </c>
    </row>
    <row r="9437" spans="1:15" x14ac:dyDescent="0.25">
      <c r="A9437" t="s">
        <v>4851</v>
      </c>
      <c r="B9437" t="s">
        <v>1705</v>
      </c>
      <c r="C9437" s="1">
        <v>42615</v>
      </c>
      <c r="D9437" s="1">
        <v>42621</v>
      </c>
      <c r="E9437" t="s">
        <v>15</v>
      </c>
      <c r="F9437">
        <v>99998</v>
      </c>
      <c r="G9437">
        <v>2</v>
      </c>
      <c r="H9437">
        <v>0</v>
      </c>
      <c r="I9437">
        <v>449991</v>
      </c>
      <c r="J9437" s="1" t="str">
        <f>INDEX(location!A:A,MATCH('Tabela Total'!A9437,location!A:A,0))</f>
        <v>CA-2016-166429</v>
      </c>
      <c r="K9437" s="1" t="str">
        <f>VLOOKUP(J9437,location[#All],2,FALSE)</f>
        <v>United States</v>
      </c>
      <c r="L9437" t="str">
        <f>VLOOKUP(J9437,location[#All],3,)</f>
        <v>Des Moines</v>
      </c>
      <c r="M9437" t="str">
        <f>VLOOKUP(J9437,location[#All],4,)</f>
        <v>Washington</v>
      </c>
      <c r="N9437">
        <f>VLOOKUP(J9437,location[#All],5,)</f>
        <v>98198</v>
      </c>
      <c r="O9437" t="str">
        <f>VLOOKUP(J9437,location[#All],6,)</f>
        <v>West</v>
      </c>
    </row>
    <row r="9438" spans="1:15" x14ac:dyDescent="0.25">
      <c r="A9438" t="s">
        <v>511</v>
      </c>
      <c r="B9438" t="s">
        <v>512</v>
      </c>
      <c r="C9438" s="1">
        <v>42265</v>
      </c>
      <c r="D9438" s="1">
        <v>42269</v>
      </c>
      <c r="E9438" t="s">
        <v>10</v>
      </c>
      <c r="F9438">
        <v>16072</v>
      </c>
      <c r="G9438">
        <v>14</v>
      </c>
      <c r="H9438">
        <v>0</v>
      </c>
      <c r="I9438">
        <v>787528</v>
      </c>
      <c r="J9438" s="1" t="str">
        <f>INDEX(location!A:A,MATCH('Tabela Total'!A9438,location!A:A,0))</f>
        <v>CA-2015-149713</v>
      </c>
      <c r="K9438" s="1" t="str">
        <f>VLOOKUP(J9438,location[#All],2,FALSE)</f>
        <v>United States</v>
      </c>
      <c r="L9438" t="str">
        <f>VLOOKUP(J9438,location[#All],3,)</f>
        <v>Long Beach</v>
      </c>
      <c r="M9438" t="str">
        <f>VLOOKUP(J9438,location[#All],4,)</f>
        <v>California</v>
      </c>
      <c r="N9438">
        <f>VLOOKUP(J9438,location[#All],5,)</f>
        <v>90805</v>
      </c>
      <c r="O9438" t="str">
        <f>VLOOKUP(J9438,location[#All],6,)</f>
        <v>West</v>
      </c>
    </row>
    <row r="9439" spans="1:15" x14ac:dyDescent="0.25">
      <c r="A9439" t="s">
        <v>511</v>
      </c>
      <c r="B9439" t="s">
        <v>512</v>
      </c>
      <c r="C9439" s="1">
        <v>42265</v>
      </c>
      <c r="D9439" s="1">
        <v>42269</v>
      </c>
      <c r="E9439" t="s">
        <v>10</v>
      </c>
      <c r="F9439">
        <v>1992</v>
      </c>
      <c r="G9439">
        <v>4</v>
      </c>
      <c r="H9439">
        <v>0</v>
      </c>
      <c r="I9439">
        <v>97608</v>
      </c>
      <c r="J9439" s="1" t="str">
        <f>INDEX(location!A:A,MATCH('Tabela Total'!A9439,location!A:A,0))</f>
        <v>CA-2015-149713</v>
      </c>
      <c r="K9439" s="1" t="str">
        <f>VLOOKUP(J9439,location[#All],2,FALSE)</f>
        <v>United States</v>
      </c>
      <c r="L9439" t="str">
        <f>VLOOKUP(J9439,location[#All],3,)</f>
        <v>Long Beach</v>
      </c>
      <c r="M9439" t="str">
        <f>VLOOKUP(J9439,location[#All],4,)</f>
        <v>California</v>
      </c>
      <c r="N9439">
        <f>VLOOKUP(J9439,location[#All],5,)</f>
        <v>90805</v>
      </c>
      <c r="O9439" t="str">
        <f>VLOOKUP(J9439,location[#All],6,)</f>
        <v>West</v>
      </c>
    </row>
    <row r="9440" spans="1:15" x14ac:dyDescent="0.25">
      <c r="A9440" t="s">
        <v>511</v>
      </c>
      <c r="B9440" t="s">
        <v>512</v>
      </c>
      <c r="C9440" s="1">
        <v>42265</v>
      </c>
      <c r="D9440" s="1">
        <v>42269</v>
      </c>
      <c r="E9440" t="s">
        <v>10</v>
      </c>
      <c r="F9440">
        <v>73</v>
      </c>
      <c r="G9440">
        <v>2</v>
      </c>
      <c r="H9440">
        <v>0</v>
      </c>
      <c r="I9440">
        <v>219</v>
      </c>
      <c r="J9440" s="1" t="str">
        <f>INDEX(location!A:A,MATCH('Tabela Total'!A9440,location!A:A,0))</f>
        <v>CA-2015-149713</v>
      </c>
      <c r="K9440" s="1" t="str">
        <f>VLOOKUP(J9440,location[#All],2,FALSE)</f>
        <v>United States</v>
      </c>
      <c r="L9440" t="str">
        <f>VLOOKUP(J9440,location[#All],3,)</f>
        <v>Long Beach</v>
      </c>
      <c r="M9440" t="str">
        <f>VLOOKUP(J9440,location[#All],4,)</f>
        <v>California</v>
      </c>
      <c r="N9440">
        <f>VLOOKUP(J9440,location[#All],5,)</f>
        <v>90805</v>
      </c>
      <c r="O9440" t="str">
        <f>VLOOKUP(J9440,location[#All],6,)</f>
        <v>West</v>
      </c>
    </row>
    <row r="9441" spans="1:15" x14ac:dyDescent="0.25">
      <c r="A9441" t="s">
        <v>3608</v>
      </c>
      <c r="B9441" t="s">
        <v>512</v>
      </c>
      <c r="C9441" s="1">
        <v>42164</v>
      </c>
      <c r="D9441" s="1">
        <v>42166</v>
      </c>
      <c r="E9441" t="s">
        <v>10</v>
      </c>
      <c r="F9441">
        <v>35536</v>
      </c>
      <c r="G9441">
        <v>4</v>
      </c>
      <c r="H9441">
        <v>0</v>
      </c>
      <c r="I9441">
        <v>923936</v>
      </c>
      <c r="J9441" s="1" t="str">
        <f>INDEX(location!A:A,MATCH('Tabela Total'!A9441,location!A:A,0))</f>
        <v>CA-2015-141012</v>
      </c>
      <c r="K9441" s="1" t="str">
        <f>VLOOKUP(J9441,location[#All],2,FALSE)</f>
        <v>United States</v>
      </c>
      <c r="L9441" t="str">
        <f>VLOOKUP(J9441,location[#All],3,)</f>
        <v>Pocatello</v>
      </c>
      <c r="M9441" t="str">
        <f>VLOOKUP(J9441,location[#All],4,)</f>
        <v>Idaho</v>
      </c>
      <c r="N9441">
        <f>VLOOKUP(J9441,location[#All],5,)</f>
        <v>83201</v>
      </c>
      <c r="O9441" t="str">
        <f>VLOOKUP(J9441,location[#All],6,)</f>
        <v>West</v>
      </c>
    </row>
    <row r="9442" spans="1:15" x14ac:dyDescent="0.25">
      <c r="A9442" t="s">
        <v>3608</v>
      </c>
      <c r="B9442" t="s">
        <v>512</v>
      </c>
      <c r="C9442" s="1">
        <v>42164</v>
      </c>
      <c r="D9442" s="1">
        <v>42166</v>
      </c>
      <c r="E9442" t="s">
        <v>10</v>
      </c>
      <c r="F9442">
        <v>140376</v>
      </c>
      <c r="G9442">
        <v>3</v>
      </c>
      <c r="H9442">
        <v>2</v>
      </c>
      <c r="I9442">
        <v>87735</v>
      </c>
      <c r="J9442" s="1" t="str">
        <f>INDEX(location!A:A,MATCH('Tabela Total'!A9442,location!A:A,0))</f>
        <v>CA-2015-141012</v>
      </c>
      <c r="K9442" s="1" t="str">
        <f>VLOOKUP(J9442,location[#All],2,FALSE)</f>
        <v>United States</v>
      </c>
      <c r="L9442" t="str">
        <f>VLOOKUP(J9442,location[#All],3,)</f>
        <v>Pocatello</v>
      </c>
      <c r="M9442" t="str">
        <f>VLOOKUP(J9442,location[#All],4,)</f>
        <v>Idaho</v>
      </c>
      <c r="N9442">
        <f>VLOOKUP(J9442,location[#All],5,)</f>
        <v>83201</v>
      </c>
      <c r="O9442" t="str">
        <f>VLOOKUP(J9442,location[#All],6,)</f>
        <v>West</v>
      </c>
    </row>
    <row r="9443" spans="1:15" x14ac:dyDescent="0.25">
      <c r="A9443" t="s">
        <v>4337</v>
      </c>
      <c r="B9443" t="s">
        <v>512</v>
      </c>
      <c r="C9443" s="1">
        <v>42985</v>
      </c>
      <c r="D9443" s="1">
        <v>42985</v>
      </c>
      <c r="E9443" t="s">
        <v>327</v>
      </c>
      <c r="F9443">
        <v>11352</v>
      </c>
      <c r="G9443">
        <v>4</v>
      </c>
      <c r="H9443">
        <v>0</v>
      </c>
      <c r="I9443">
        <v>465432</v>
      </c>
      <c r="J9443" s="1" t="str">
        <f>INDEX(location!A:A,MATCH('Tabela Total'!A9443,location!A:A,0))</f>
        <v>CA-2017-128783</v>
      </c>
      <c r="K9443" s="1" t="str">
        <f>VLOOKUP(J9443,location[#All],2,FALSE)</f>
        <v>United States</v>
      </c>
      <c r="L9443" t="str">
        <f>VLOOKUP(J9443,location[#All],3,)</f>
        <v>Saint Charles</v>
      </c>
      <c r="M9443" t="str">
        <f>VLOOKUP(J9443,location[#All],4,)</f>
        <v>Missouri</v>
      </c>
      <c r="N9443">
        <f>VLOOKUP(J9443,location[#All],5,)</f>
        <v>63301</v>
      </c>
      <c r="O9443" t="str">
        <f>VLOOKUP(J9443,location[#All],6,)</f>
        <v>Central</v>
      </c>
    </row>
    <row r="9444" spans="1:15" x14ac:dyDescent="0.25">
      <c r="A9444" t="s">
        <v>4337</v>
      </c>
      <c r="B9444" t="s">
        <v>512</v>
      </c>
      <c r="C9444" s="1">
        <v>42985</v>
      </c>
      <c r="D9444" s="1">
        <v>42985</v>
      </c>
      <c r="E9444" t="s">
        <v>327</v>
      </c>
      <c r="F9444">
        <v>1353</v>
      </c>
      <c r="G9444">
        <v>5</v>
      </c>
      <c r="H9444">
        <v>0</v>
      </c>
      <c r="I9444">
        <v>37884</v>
      </c>
      <c r="J9444" s="1" t="str">
        <f>INDEX(location!A:A,MATCH('Tabela Total'!A9444,location!A:A,0))</f>
        <v>CA-2017-128783</v>
      </c>
      <c r="K9444" s="1" t="str">
        <f>VLOOKUP(J9444,location[#All],2,FALSE)</f>
        <v>United States</v>
      </c>
      <c r="L9444" t="str">
        <f>VLOOKUP(J9444,location[#All],3,)</f>
        <v>Saint Charles</v>
      </c>
      <c r="M9444" t="str">
        <f>VLOOKUP(J9444,location[#All],4,)</f>
        <v>Missouri</v>
      </c>
      <c r="N9444">
        <f>VLOOKUP(J9444,location[#All],5,)</f>
        <v>63301</v>
      </c>
      <c r="O9444" t="str">
        <f>VLOOKUP(J9444,location[#All],6,)</f>
        <v>Central</v>
      </c>
    </row>
    <row r="9445" spans="1:15" x14ac:dyDescent="0.25">
      <c r="A9445" t="s">
        <v>5601</v>
      </c>
      <c r="B9445" t="s">
        <v>512</v>
      </c>
      <c r="C9445" s="1">
        <v>41729</v>
      </c>
      <c r="D9445" s="1">
        <v>41729</v>
      </c>
      <c r="E9445" t="s">
        <v>327</v>
      </c>
      <c r="F9445">
        <v>1125488</v>
      </c>
      <c r="G9445">
        <v>7</v>
      </c>
      <c r="H9445">
        <v>2</v>
      </c>
      <c r="I9445">
        <v>984802</v>
      </c>
      <c r="J9445" s="1" t="str">
        <f>INDEX(location!A:A,MATCH('Tabela Total'!A9445,location!A:A,0))</f>
        <v>CA-2014-130428</v>
      </c>
      <c r="K9445" s="1" t="str">
        <f>VLOOKUP(J9445,location[#All],2,FALSE)</f>
        <v>United States</v>
      </c>
      <c r="L9445" t="str">
        <f>VLOOKUP(J9445,location[#All],3,)</f>
        <v>Tampa</v>
      </c>
      <c r="M9445" t="str">
        <f>VLOOKUP(J9445,location[#All],4,)</f>
        <v>Florida</v>
      </c>
      <c r="N9445">
        <f>VLOOKUP(J9445,location[#All],5,)</f>
        <v>33614</v>
      </c>
      <c r="O9445" t="str">
        <f>VLOOKUP(J9445,location[#All],6,)</f>
        <v>South</v>
      </c>
    </row>
    <row r="9446" spans="1:15" x14ac:dyDescent="0.25">
      <c r="A9446" t="s">
        <v>5601</v>
      </c>
      <c r="B9446" t="s">
        <v>512</v>
      </c>
      <c r="C9446" s="1">
        <v>41729</v>
      </c>
      <c r="D9446" s="1">
        <v>41729</v>
      </c>
      <c r="E9446" t="s">
        <v>327</v>
      </c>
      <c r="F9446">
        <v>12645</v>
      </c>
      <c r="G9446">
        <v>5</v>
      </c>
      <c r="H9446">
        <v>7</v>
      </c>
      <c r="I9446">
        <v>-10116</v>
      </c>
      <c r="J9446" s="1" t="str">
        <f>INDEX(location!A:A,MATCH('Tabela Total'!A9446,location!A:A,0))</f>
        <v>CA-2014-130428</v>
      </c>
      <c r="K9446" s="1" t="str">
        <f>VLOOKUP(J9446,location[#All],2,FALSE)</f>
        <v>United States</v>
      </c>
      <c r="L9446" t="str">
        <f>VLOOKUP(J9446,location[#All],3,)</f>
        <v>Tampa</v>
      </c>
      <c r="M9446" t="str">
        <f>VLOOKUP(J9446,location[#All],4,)</f>
        <v>Florida</v>
      </c>
      <c r="N9446">
        <f>VLOOKUP(J9446,location[#All],5,)</f>
        <v>33614</v>
      </c>
      <c r="O9446" t="str">
        <f>VLOOKUP(J9446,location[#All],6,)</f>
        <v>South</v>
      </c>
    </row>
    <row r="9447" spans="1:15" x14ac:dyDescent="0.25">
      <c r="A9447" t="s">
        <v>5601</v>
      </c>
      <c r="B9447" t="s">
        <v>512</v>
      </c>
      <c r="C9447" s="1">
        <v>41729</v>
      </c>
      <c r="D9447" s="1">
        <v>41729</v>
      </c>
      <c r="E9447" t="s">
        <v>327</v>
      </c>
      <c r="F9447">
        <v>4032</v>
      </c>
      <c r="G9447">
        <v>2</v>
      </c>
      <c r="H9447">
        <v>2</v>
      </c>
      <c r="I9447">
        <v>10584</v>
      </c>
      <c r="J9447" s="1" t="str">
        <f>INDEX(location!A:A,MATCH('Tabela Total'!A9447,location!A:A,0))</f>
        <v>CA-2014-130428</v>
      </c>
      <c r="K9447" s="1" t="str">
        <f>VLOOKUP(J9447,location[#All],2,FALSE)</f>
        <v>United States</v>
      </c>
      <c r="L9447" t="str">
        <f>VLOOKUP(J9447,location[#All],3,)</f>
        <v>Tampa</v>
      </c>
      <c r="M9447" t="str">
        <f>VLOOKUP(J9447,location[#All],4,)</f>
        <v>Florida</v>
      </c>
      <c r="N9447">
        <f>VLOOKUP(J9447,location[#All],5,)</f>
        <v>33614</v>
      </c>
      <c r="O9447" t="str">
        <f>VLOOKUP(J9447,location[#All],6,)</f>
        <v>South</v>
      </c>
    </row>
    <row r="9448" spans="1:15" x14ac:dyDescent="0.25">
      <c r="A9448" t="s">
        <v>1328</v>
      </c>
      <c r="B9448" t="s">
        <v>1329</v>
      </c>
      <c r="C9448" s="1">
        <v>42755</v>
      </c>
      <c r="D9448" s="1">
        <v>42761</v>
      </c>
      <c r="E9448" t="s">
        <v>15</v>
      </c>
      <c r="F9448">
        <v>160776</v>
      </c>
      <c r="G9448">
        <v>3</v>
      </c>
      <c r="H9448">
        <v>2</v>
      </c>
      <c r="I9448">
        <v>100485</v>
      </c>
      <c r="J9448" s="1" t="str">
        <f>INDEX(location!A:A,MATCH('Tabela Total'!A9448,location!A:A,0))</f>
        <v>CA-2017-161809</v>
      </c>
      <c r="K9448" s="1" t="str">
        <f>VLOOKUP(J9448,location[#All],2,FALSE)</f>
        <v>United States</v>
      </c>
      <c r="L9448" t="str">
        <f>VLOOKUP(J9448,location[#All],3,)</f>
        <v>Los Angeles</v>
      </c>
      <c r="M9448" t="str">
        <f>VLOOKUP(J9448,location[#All],4,)</f>
        <v>California</v>
      </c>
      <c r="N9448">
        <f>VLOOKUP(J9448,location[#All],5,)</f>
        <v>90045</v>
      </c>
      <c r="O9448" t="str">
        <f>VLOOKUP(J9448,location[#All],6,)</f>
        <v>West</v>
      </c>
    </row>
    <row r="9449" spans="1:15" x14ac:dyDescent="0.25">
      <c r="A9449" t="s">
        <v>2360</v>
      </c>
      <c r="B9449" t="s">
        <v>1329</v>
      </c>
      <c r="C9449" s="1">
        <v>41909</v>
      </c>
      <c r="D9449" s="1">
        <v>41913</v>
      </c>
      <c r="E9449" t="s">
        <v>15</v>
      </c>
      <c r="F9449">
        <v>60392</v>
      </c>
      <c r="G9449">
        <v>5</v>
      </c>
      <c r="H9449">
        <v>2</v>
      </c>
      <c r="I9449">
        <v>45294</v>
      </c>
      <c r="J9449" s="1" t="str">
        <f>INDEX(location!A:A,MATCH('Tabela Total'!A9449,location!A:A,0))</f>
        <v>US-2014-133130</v>
      </c>
      <c r="K9449" s="1" t="str">
        <f>VLOOKUP(J9449,location[#All],2,FALSE)</f>
        <v>United States</v>
      </c>
      <c r="L9449" t="str">
        <f>VLOOKUP(J9449,location[#All],3,)</f>
        <v>San Diego</v>
      </c>
      <c r="M9449" t="str">
        <f>VLOOKUP(J9449,location[#All],4,)</f>
        <v>California</v>
      </c>
      <c r="N9449">
        <f>VLOOKUP(J9449,location[#All],5,)</f>
        <v>92037</v>
      </c>
      <c r="O9449" t="str">
        <f>VLOOKUP(J9449,location[#All],6,)</f>
        <v>West</v>
      </c>
    </row>
    <row r="9450" spans="1:15" x14ac:dyDescent="0.25">
      <c r="A9450" t="s">
        <v>2360</v>
      </c>
      <c r="B9450" t="s">
        <v>1329</v>
      </c>
      <c r="C9450" s="1">
        <v>41909</v>
      </c>
      <c r="D9450" s="1">
        <v>41913</v>
      </c>
      <c r="E9450" t="s">
        <v>15</v>
      </c>
      <c r="F9450">
        <v>8198</v>
      </c>
      <c r="G9450">
        <v>2</v>
      </c>
      <c r="H9450">
        <v>0</v>
      </c>
      <c r="I9450">
        <v>401702</v>
      </c>
      <c r="J9450" s="1" t="str">
        <f>INDEX(location!A:A,MATCH('Tabela Total'!A9450,location!A:A,0))</f>
        <v>US-2014-133130</v>
      </c>
      <c r="K9450" s="1" t="str">
        <f>VLOOKUP(J9450,location[#All],2,FALSE)</f>
        <v>United States</v>
      </c>
      <c r="L9450" t="str">
        <f>VLOOKUP(J9450,location[#All],3,)</f>
        <v>San Diego</v>
      </c>
      <c r="M9450" t="str">
        <f>VLOOKUP(J9450,location[#All],4,)</f>
        <v>California</v>
      </c>
      <c r="N9450">
        <f>VLOOKUP(J9450,location[#All],5,)</f>
        <v>92037</v>
      </c>
      <c r="O9450" t="str">
        <f>VLOOKUP(J9450,location[#All],6,)</f>
        <v>West</v>
      </c>
    </row>
    <row r="9451" spans="1:15" x14ac:dyDescent="0.25">
      <c r="A9451" t="s">
        <v>3254</v>
      </c>
      <c r="B9451" t="s">
        <v>1329</v>
      </c>
      <c r="C9451" s="1">
        <v>41967</v>
      </c>
      <c r="D9451" s="1">
        <v>41972</v>
      </c>
      <c r="E9451" t="s">
        <v>15</v>
      </c>
      <c r="F9451">
        <v>35168</v>
      </c>
      <c r="G9451">
        <v>7</v>
      </c>
      <c r="H9451">
        <v>2</v>
      </c>
      <c r="I9451">
        <v>96712</v>
      </c>
      <c r="J9451" s="1" t="str">
        <f>INDEX(location!A:A,MATCH('Tabela Total'!A9451,location!A:A,0))</f>
        <v>CA-2014-153850</v>
      </c>
      <c r="K9451" s="1" t="str">
        <f>VLOOKUP(J9451,location[#All],2,FALSE)</f>
        <v>United States</v>
      </c>
      <c r="L9451" t="str">
        <f>VLOOKUP(J9451,location[#All],3,)</f>
        <v>Toledo</v>
      </c>
      <c r="M9451" t="str">
        <f>VLOOKUP(J9451,location[#All],4,)</f>
        <v>Ohio</v>
      </c>
      <c r="N9451">
        <f>VLOOKUP(J9451,location[#All],5,)</f>
        <v>43615</v>
      </c>
      <c r="O9451" t="str">
        <f>VLOOKUP(J9451,location[#All],6,)</f>
        <v>East</v>
      </c>
    </row>
    <row r="9452" spans="1:15" x14ac:dyDescent="0.25">
      <c r="A9452" t="s">
        <v>3254</v>
      </c>
      <c r="B9452" t="s">
        <v>1329</v>
      </c>
      <c r="C9452" s="1">
        <v>41967</v>
      </c>
      <c r="D9452" s="1">
        <v>41972</v>
      </c>
      <c r="E9452" t="s">
        <v>15</v>
      </c>
      <c r="F9452">
        <v>1502376</v>
      </c>
      <c r="G9452">
        <v>4</v>
      </c>
      <c r="H9452">
        <v>4</v>
      </c>
      <c r="I9452">
        <v>-250396</v>
      </c>
      <c r="J9452" s="1" t="str">
        <f>INDEX(location!A:A,MATCH('Tabela Total'!A9452,location!A:A,0))</f>
        <v>CA-2014-153850</v>
      </c>
      <c r="K9452" s="1" t="str">
        <f>VLOOKUP(J9452,location[#All],2,FALSE)</f>
        <v>United States</v>
      </c>
      <c r="L9452" t="str">
        <f>VLOOKUP(J9452,location[#All],3,)</f>
        <v>Toledo</v>
      </c>
      <c r="M9452" t="str">
        <f>VLOOKUP(J9452,location[#All],4,)</f>
        <v>Ohio</v>
      </c>
      <c r="N9452">
        <f>VLOOKUP(J9452,location[#All],5,)</f>
        <v>43615</v>
      </c>
      <c r="O9452" t="str">
        <f>VLOOKUP(J9452,location[#All],6,)</f>
        <v>East</v>
      </c>
    </row>
    <row r="9453" spans="1:15" x14ac:dyDescent="0.25">
      <c r="A9453" t="s">
        <v>4965</v>
      </c>
      <c r="B9453" t="s">
        <v>1329</v>
      </c>
      <c r="C9453" s="1">
        <v>42107</v>
      </c>
      <c r="D9453" s="1">
        <v>42112</v>
      </c>
      <c r="E9453" t="s">
        <v>15</v>
      </c>
      <c r="F9453">
        <v>10744</v>
      </c>
      <c r="G9453">
        <v>1</v>
      </c>
      <c r="H9453">
        <v>2</v>
      </c>
      <c r="I9453">
        <v>8058</v>
      </c>
      <c r="J9453" s="1" t="str">
        <f>INDEX(location!A:A,MATCH('Tabela Total'!A9453,location!A:A,0))</f>
        <v>CA-2015-133837</v>
      </c>
      <c r="K9453" s="1" t="str">
        <f>VLOOKUP(J9453,location[#All],2,FALSE)</f>
        <v>United States</v>
      </c>
      <c r="L9453" t="str">
        <f>VLOOKUP(J9453,location[#All],3,)</f>
        <v>Glendale</v>
      </c>
      <c r="M9453" t="str">
        <f>VLOOKUP(J9453,location[#All],4,)</f>
        <v>Arizona</v>
      </c>
      <c r="N9453">
        <f>VLOOKUP(J9453,location[#All],5,)</f>
        <v>85301</v>
      </c>
      <c r="O9453" t="str">
        <f>VLOOKUP(J9453,location[#All],6,)</f>
        <v>West</v>
      </c>
    </row>
    <row r="9454" spans="1:15" x14ac:dyDescent="0.25">
      <c r="A9454" t="s">
        <v>4971</v>
      </c>
      <c r="B9454" t="s">
        <v>1329</v>
      </c>
      <c r="C9454" s="1">
        <v>42499</v>
      </c>
      <c r="D9454" s="1">
        <v>42502</v>
      </c>
      <c r="E9454" t="s">
        <v>10</v>
      </c>
      <c r="F9454">
        <v>2786</v>
      </c>
      <c r="G9454">
        <v>7</v>
      </c>
      <c r="H9454">
        <v>0</v>
      </c>
      <c r="I9454">
        <v>91938</v>
      </c>
      <c r="J9454" s="1" t="str">
        <f>INDEX(location!A:A,MATCH('Tabela Total'!A9454,location!A:A,0))</f>
        <v>CA-2016-159765</v>
      </c>
      <c r="K9454" s="1" t="str">
        <f>VLOOKUP(J9454,location[#All],2,FALSE)</f>
        <v>United States</v>
      </c>
      <c r="L9454" t="str">
        <f>VLOOKUP(J9454,location[#All],3,)</f>
        <v>Salem</v>
      </c>
      <c r="M9454" t="str">
        <f>VLOOKUP(J9454,location[#All],4,)</f>
        <v>Virginia</v>
      </c>
      <c r="N9454">
        <f>VLOOKUP(J9454,location[#All],5,)</f>
        <v>24153</v>
      </c>
      <c r="O9454" t="str">
        <f>VLOOKUP(J9454,location[#All],6,)</f>
        <v>South</v>
      </c>
    </row>
    <row r="9455" spans="1:15" x14ac:dyDescent="0.25">
      <c r="A9455" t="s">
        <v>3520</v>
      </c>
      <c r="B9455" t="s">
        <v>3521</v>
      </c>
      <c r="C9455" s="1">
        <v>43041</v>
      </c>
      <c r="D9455" s="1">
        <v>43045</v>
      </c>
      <c r="E9455" t="s">
        <v>15</v>
      </c>
      <c r="F9455">
        <v>3312</v>
      </c>
      <c r="G9455">
        <v>1</v>
      </c>
      <c r="H9455">
        <v>2</v>
      </c>
      <c r="I9455">
        <v>6624</v>
      </c>
      <c r="J9455" s="1" t="str">
        <f>INDEX(location!A:A,MATCH('Tabela Total'!A9455,location!A:A,0))</f>
        <v>CA-2017-127782</v>
      </c>
      <c r="K9455" s="1" t="str">
        <f>VLOOKUP(J9455,location[#All],2,FALSE)</f>
        <v>United States</v>
      </c>
      <c r="L9455" t="str">
        <f>VLOOKUP(J9455,location[#All],3,)</f>
        <v>Philadelphia</v>
      </c>
      <c r="M9455" t="str">
        <f>VLOOKUP(J9455,location[#All],4,)</f>
        <v>Pennsylvania</v>
      </c>
      <c r="N9455">
        <f>VLOOKUP(J9455,location[#All],5,)</f>
        <v>19140</v>
      </c>
      <c r="O9455" t="str">
        <f>VLOOKUP(J9455,location[#All],6,)</f>
        <v>East</v>
      </c>
    </row>
    <row r="9456" spans="1:15" x14ac:dyDescent="0.25">
      <c r="A9456" t="s">
        <v>3520</v>
      </c>
      <c r="B9456" t="s">
        <v>3521</v>
      </c>
      <c r="C9456" s="1">
        <v>43041</v>
      </c>
      <c r="D9456" s="1">
        <v>43045</v>
      </c>
      <c r="E9456" t="s">
        <v>15</v>
      </c>
      <c r="F9456">
        <v>20136</v>
      </c>
      <c r="G9456">
        <v>3</v>
      </c>
      <c r="H9456">
        <v>2</v>
      </c>
      <c r="I9456">
        <v>12585</v>
      </c>
      <c r="J9456" s="1" t="str">
        <f>INDEX(location!A:A,MATCH('Tabela Total'!A9456,location!A:A,0))</f>
        <v>CA-2017-127782</v>
      </c>
      <c r="K9456" s="1" t="str">
        <f>VLOOKUP(J9456,location[#All],2,FALSE)</f>
        <v>United States</v>
      </c>
      <c r="L9456" t="str">
        <f>VLOOKUP(J9456,location[#All],3,)</f>
        <v>Philadelphia</v>
      </c>
      <c r="M9456" t="str">
        <f>VLOOKUP(J9456,location[#All],4,)</f>
        <v>Pennsylvania</v>
      </c>
      <c r="N9456">
        <f>VLOOKUP(J9456,location[#All],5,)</f>
        <v>19140</v>
      </c>
      <c r="O9456" t="str">
        <f>VLOOKUP(J9456,location[#All],6,)</f>
        <v>East</v>
      </c>
    </row>
    <row r="9457" spans="1:15" x14ac:dyDescent="0.25">
      <c r="A9457" t="s">
        <v>3520</v>
      </c>
      <c r="B9457" t="s">
        <v>3521</v>
      </c>
      <c r="C9457" s="1">
        <v>43041</v>
      </c>
      <c r="D9457" s="1">
        <v>43045</v>
      </c>
      <c r="E9457" t="s">
        <v>15</v>
      </c>
      <c r="F9457">
        <v>8856</v>
      </c>
      <c r="G9457">
        <v>3</v>
      </c>
      <c r="H9457">
        <v>2</v>
      </c>
      <c r="I9457">
        <v>28782</v>
      </c>
      <c r="J9457" s="1" t="str">
        <f>INDEX(location!A:A,MATCH('Tabela Total'!A9457,location!A:A,0))</f>
        <v>CA-2017-127782</v>
      </c>
      <c r="K9457" s="1" t="str">
        <f>VLOOKUP(J9457,location[#All],2,FALSE)</f>
        <v>United States</v>
      </c>
      <c r="L9457" t="str">
        <f>VLOOKUP(J9457,location[#All],3,)</f>
        <v>Philadelphia</v>
      </c>
      <c r="M9457" t="str">
        <f>VLOOKUP(J9457,location[#All],4,)</f>
        <v>Pennsylvania</v>
      </c>
      <c r="N9457">
        <f>VLOOKUP(J9457,location[#All],5,)</f>
        <v>19140</v>
      </c>
      <c r="O9457" t="str">
        <f>VLOOKUP(J9457,location[#All],6,)</f>
        <v>East</v>
      </c>
    </row>
    <row r="9458" spans="1:15" x14ac:dyDescent="0.25">
      <c r="A9458" t="s">
        <v>3520</v>
      </c>
      <c r="B9458" t="s">
        <v>3521</v>
      </c>
      <c r="C9458" s="1">
        <v>43041</v>
      </c>
      <c r="D9458" s="1">
        <v>43045</v>
      </c>
      <c r="E9458" t="s">
        <v>15</v>
      </c>
      <c r="F9458">
        <v>8592</v>
      </c>
      <c r="G9458">
        <v>4</v>
      </c>
      <c r="H9458">
        <v>4</v>
      </c>
      <c r="I9458">
        <v>-18616</v>
      </c>
      <c r="J9458" s="1" t="str">
        <f>INDEX(location!A:A,MATCH('Tabela Total'!A9458,location!A:A,0))</f>
        <v>CA-2017-127782</v>
      </c>
      <c r="K9458" s="1" t="str">
        <f>VLOOKUP(J9458,location[#All],2,FALSE)</f>
        <v>United States</v>
      </c>
      <c r="L9458" t="str">
        <f>VLOOKUP(J9458,location[#All],3,)</f>
        <v>Philadelphia</v>
      </c>
      <c r="M9458" t="str">
        <f>VLOOKUP(J9458,location[#All],4,)</f>
        <v>Pennsylvania</v>
      </c>
      <c r="N9458">
        <f>VLOOKUP(J9458,location[#All],5,)</f>
        <v>19140</v>
      </c>
      <c r="O9458" t="str">
        <f>VLOOKUP(J9458,location[#All],6,)</f>
        <v>East</v>
      </c>
    </row>
    <row r="9459" spans="1:15" x14ac:dyDescent="0.25">
      <c r="A9459" t="s">
        <v>4242</v>
      </c>
      <c r="B9459" t="s">
        <v>3521</v>
      </c>
      <c r="C9459" s="1">
        <v>41905</v>
      </c>
      <c r="D9459" s="1">
        <v>41909</v>
      </c>
      <c r="E9459" t="s">
        <v>15</v>
      </c>
      <c r="F9459">
        <v>1112</v>
      </c>
      <c r="G9459">
        <v>4</v>
      </c>
      <c r="H9459">
        <v>0</v>
      </c>
      <c r="I9459">
        <v>54488</v>
      </c>
      <c r="J9459" s="1" t="str">
        <f>INDEX(location!A:A,MATCH('Tabela Total'!A9459,location!A:A,0))</f>
        <v>CA-2014-148369</v>
      </c>
      <c r="K9459" s="1" t="str">
        <f>VLOOKUP(J9459,location[#All],2,FALSE)</f>
        <v>United States</v>
      </c>
      <c r="L9459" t="str">
        <f>VLOOKUP(J9459,location[#All],3,)</f>
        <v>Newark</v>
      </c>
      <c r="M9459" t="str">
        <f>VLOOKUP(J9459,location[#All],4,)</f>
        <v>Delaware</v>
      </c>
      <c r="N9459">
        <f>VLOOKUP(J9459,location[#All],5,)</f>
        <v>19711</v>
      </c>
      <c r="O9459" t="str">
        <f>VLOOKUP(J9459,location[#All],6,)</f>
        <v>East</v>
      </c>
    </row>
    <row r="9460" spans="1:15" x14ac:dyDescent="0.25">
      <c r="A9460" t="s">
        <v>4564</v>
      </c>
      <c r="B9460" t="s">
        <v>3521</v>
      </c>
      <c r="C9460" s="1">
        <v>42559</v>
      </c>
      <c r="D9460" s="1">
        <v>42563</v>
      </c>
      <c r="E9460" t="s">
        <v>15</v>
      </c>
      <c r="F9460">
        <v>1296</v>
      </c>
      <c r="G9460">
        <v>2</v>
      </c>
      <c r="H9460">
        <v>0</v>
      </c>
      <c r="I9460">
        <v>62208</v>
      </c>
      <c r="J9460" s="1" t="str">
        <f>INDEX(location!A:A,MATCH('Tabela Total'!A9460,location!A:A,0))</f>
        <v>CA-2016-152520</v>
      </c>
      <c r="K9460" s="1" t="str">
        <f>VLOOKUP(J9460,location[#All],2,FALSE)</f>
        <v>United States</v>
      </c>
      <c r="L9460" t="str">
        <f>VLOOKUP(J9460,location[#All],3,)</f>
        <v>Providence</v>
      </c>
      <c r="M9460" t="str">
        <f>VLOOKUP(J9460,location[#All],4,)</f>
        <v>Rhode Island</v>
      </c>
      <c r="N9460">
        <f>VLOOKUP(J9460,location[#All],5,)</f>
        <v>2908</v>
      </c>
      <c r="O9460" t="str">
        <f>VLOOKUP(J9460,location[#All],6,)</f>
        <v>East</v>
      </c>
    </row>
    <row r="9461" spans="1:15" x14ac:dyDescent="0.25">
      <c r="A9461" t="s">
        <v>4994</v>
      </c>
      <c r="B9461" t="s">
        <v>3521</v>
      </c>
      <c r="C9461" s="1">
        <v>42478</v>
      </c>
      <c r="D9461" s="1">
        <v>42483</v>
      </c>
      <c r="E9461" t="s">
        <v>15</v>
      </c>
      <c r="F9461">
        <v>344372</v>
      </c>
      <c r="G9461">
        <v>4</v>
      </c>
      <c r="H9461">
        <v>3</v>
      </c>
      <c r="I9461">
        <v>-934724</v>
      </c>
      <c r="J9461" s="1" t="str">
        <f>INDEX(location!A:A,MATCH('Tabela Total'!A9461,location!A:A,0))</f>
        <v>CA-2016-125087</v>
      </c>
      <c r="K9461" s="1" t="str">
        <f>VLOOKUP(J9461,location[#All],2,FALSE)</f>
        <v>United States</v>
      </c>
      <c r="L9461" t="str">
        <f>VLOOKUP(J9461,location[#All],3,)</f>
        <v>Houston</v>
      </c>
      <c r="M9461" t="str">
        <f>VLOOKUP(J9461,location[#All],4,)</f>
        <v>Texas</v>
      </c>
      <c r="N9461">
        <f>VLOOKUP(J9461,location[#All],5,)</f>
        <v>77070</v>
      </c>
      <c r="O9461" t="str">
        <f>VLOOKUP(J9461,location[#All],6,)</f>
        <v>Central</v>
      </c>
    </row>
    <row r="9462" spans="1:15" x14ac:dyDescent="0.25">
      <c r="A9462" t="s">
        <v>4994</v>
      </c>
      <c r="B9462" t="s">
        <v>3521</v>
      </c>
      <c r="C9462" s="1">
        <v>42478</v>
      </c>
      <c r="D9462" s="1">
        <v>42483</v>
      </c>
      <c r="E9462" t="s">
        <v>15</v>
      </c>
      <c r="F9462">
        <v>1554936</v>
      </c>
      <c r="G9462">
        <v>3</v>
      </c>
      <c r="H9462">
        <v>2</v>
      </c>
      <c r="I9462">
        <v>777468</v>
      </c>
      <c r="J9462" s="1" t="str">
        <f>INDEX(location!A:A,MATCH('Tabela Total'!A9462,location!A:A,0))</f>
        <v>CA-2016-125087</v>
      </c>
      <c r="K9462" s="1" t="str">
        <f>VLOOKUP(J9462,location[#All],2,FALSE)</f>
        <v>United States</v>
      </c>
      <c r="L9462" t="str">
        <f>VLOOKUP(J9462,location[#All],3,)</f>
        <v>Houston</v>
      </c>
      <c r="M9462" t="str">
        <f>VLOOKUP(J9462,location[#All],4,)</f>
        <v>Texas</v>
      </c>
      <c r="N9462">
        <f>VLOOKUP(J9462,location[#All],5,)</f>
        <v>77070</v>
      </c>
      <c r="O9462" t="str">
        <f>VLOOKUP(J9462,location[#All],6,)</f>
        <v>Central</v>
      </c>
    </row>
    <row r="9463" spans="1:15" x14ac:dyDescent="0.25">
      <c r="A9463" t="s">
        <v>4994</v>
      </c>
      <c r="B9463" t="s">
        <v>3521</v>
      </c>
      <c r="C9463" s="1">
        <v>42478</v>
      </c>
      <c r="D9463" s="1">
        <v>42483</v>
      </c>
      <c r="E9463" t="s">
        <v>15</v>
      </c>
      <c r="F9463">
        <v>12788</v>
      </c>
      <c r="G9463">
        <v>5</v>
      </c>
      <c r="H9463">
        <v>6</v>
      </c>
      <c r="I9463">
        <v>-67137</v>
      </c>
      <c r="J9463" s="1" t="str">
        <f>INDEX(location!A:A,MATCH('Tabela Total'!A9463,location!A:A,0))</f>
        <v>CA-2016-125087</v>
      </c>
      <c r="K9463" s="1" t="str">
        <f>VLOOKUP(J9463,location[#All],2,FALSE)</f>
        <v>United States</v>
      </c>
      <c r="L9463" t="str">
        <f>VLOOKUP(J9463,location[#All],3,)</f>
        <v>Houston</v>
      </c>
      <c r="M9463" t="str">
        <f>VLOOKUP(J9463,location[#All],4,)</f>
        <v>Texas</v>
      </c>
      <c r="N9463">
        <f>VLOOKUP(J9463,location[#All],5,)</f>
        <v>77070</v>
      </c>
      <c r="O9463" t="str">
        <f>VLOOKUP(J9463,location[#All],6,)</f>
        <v>Central</v>
      </c>
    </row>
    <row r="9464" spans="1:15" x14ac:dyDescent="0.25">
      <c r="A9464" t="s">
        <v>583</v>
      </c>
      <c r="B9464" t="s">
        <v>584</v>
      </c>
      <c r="C9464" s="1">
        <v>42894</v>
      </c>
      <c r="D9464" s="1">
        <v>42896</v>
      </c>
      <c r="E9464" t="s">
        <v>10</v>
      </c>
      <c r="F9464">
        <v>2376</v>
      </c>
      <c r="G9464">
        <v>3</v>
      </c>
      <c r="H9464">
        <v>2</v>
      </c>
      <c r="I9464">
        <v>2079</v>
      </c>
      <c r="J9464" s="1" t="str">
        <f>INDEX(location!A:A,MATCH('Tabela Total'!A9464,location!A:A,0))</f>
        <v>CA-2017-132682</v>
      </c>
      <c r="K9464" s="1" t="str">
        <f>VLOOKUP(J9464,location[#All],2,FALSE)</f>
        <v>United States</v>
      </c>
      <c r="L9464" t="str">
        <f>VLOOKUP(J9464,location[#All],3,)</f>
        <v>Dallas</v>
      </c>
      <c r="M9464" t="str">
        <f>VLOOKUP(J9464,location[#All],4,)</f>
        <v>Texas</v>
      </c>
      <c r="N9464">
        <f>VLOOKUP(J9464,location[#All],5,)</f>
        <v>75081</v>
      </c>
      <c r="O9464" t="str">
        <f>VLOOKUP(J9464,location[#All],6,)</f>
        <v>Central</v>
      </c>
    </row>
    <row r="9465" spans="1:15" x14ac:dyDescent="0.25">
      <c r="A9465" t="s">
        <v>583</v>
      </c>
      <c r="B9465" t="s">
        <v>584</v>
      </c>
      <c r="C9465" s="1">
        <v>42894</v>
      </c>
      <c r="D9465" s="1">
        <v>42896</v>
      </c>
      <c r="E9465" t="s">
        <v>10</v>
      </c>
      <c r="F9465">
        <v>85056</v>
      </c>
      <c r="G9465">
        <v>3</v>
      </c>
      <c r="H9465">
        <v>2</v>
      </c>
      <c r="I9465">
        <v>287064</v>
      </c>
      <c r="J9465" s="1" t="str">
        <f>INDEX(location!A:A,MATCH('Tabela Total'!A9465,location!A:A,0))</f>
        <v>CA-2017-132682</v>
      </c>
      <c r="K9465" s="1" t="str">
        <f>VLOOKUP(J9465,location[#All],2,FALSE)</f>
        <v>United States</v>
      </c>
      <c r="L9465" t="str">
        <f>VLOOKUP(J9465,location[#All],3,)</f>
        <v>Dallas</v>
      </c>
      <c r="M9465" t="str">
        <f>VLOOKUP(J9465,location[#All],4,)</f>
        <v>Texas</v>
      </c>
      <c r="N9465">
        <f>VLOOKUP(J9465,location[#All],5,)</f>
        <v>75081</v>
      </c>
      <c r="O9465" t="str">
        <f>VLOOKUP(J9465,location[#All],6,)</f>
        <v>Central</v>
      </c>
    </row>
    <row r="9466" spans="1:15" x14ac:dyDescent="0.25">
      <c r="A9466" t="s">
        <v>583</v>
      </c>
      <c r="B9466" t="s">
        <v>584</v>
      </c>
      <c r="C9466" s="1">
        <v>42894</v>
      </c>
      <c r="D9466" s="1">
        <v>42896</v>
      </c>
      <c r="E9466" t="s">
        <v>10</v>
      </c>
      <c r="F9466">
        <v>381576</v>
      </c>
      <c r="G9466">
        <v>3</v>
      </c>
      <c r="H9466">
        <v>2</v>
      </c>
      <c r="I9466">
        <v>286182</v>
      </c>
      <c r="J9466" s="1" t="str">
        <f>INDEX(location!A:A,MATCH('Tabela Total'!A9466,location!A:A,0))</f>
        <v>CA-2017-132682</v>
      </c>
      <c r="K9466" s="1" t="str">
        <f>VLOOKUP(J9466,location[#All],2,FALSE)</f>
        <v>United States</v>
      </c>
      <c r="L9466" t="str">
        <f>VLOOKUP(J9466,location[#All],3,)</f>
        <v>Dallas</v>
      </c>
      <c r="M9466" t="str">
        <f>VLOOKUP(J9466,location[#All],4,)</f>
        <v>Texas</v>
      </c>
      <c r="N9466">
        <f>VLOOKUP(J9466,location[#All],5,)</f>
        <v>75081</v>
      </c>
      <c r="O9466" t="str">
        <f>VLOOKUP(J9466,location[#All],6,)</f>
        <v>Central</v>
      </c>
    </row>
    <row r="9467" spans="1:15" x14ac:dyDescent="0.25">
      <c r="A9467" t="s">
        <v>2301</v>
      </c>
      <c r="B9467" t="s">
        <v>584</v>
      </c>
      <c r="C9467" s="1">
        <v>42516</v>
      </c>
      <c r="D9467" s="1">
        <v>42522</v>
      </c>
      <c r="E9467" t="s">
        <v>15</v>
      </c>
      <c r="F9467">
        <v>1504</v>
      </c>
      <c r="G9467">
        <v>1</v>
      </c>
      <c r="H9467">
        <v>2</v>
      </c>
      <c r="I9467">
        <v>1692</v>
      </c>
      <c r="J9467" s="1" t="str">
        <f>INDEX(location!A:A,MATCH('Tabela Total'!A9467,location!A:A,0))</f>
        <v>CA-2016-132409</v>
      </c>
      <c r="K9467" s="1" t="str">
        <f>VLOOKUP(J9467,location[#All],2,FALSE)</f>
        <v>United States</v>
      </c>
      <c r="L9467" t="str">
        <f>VLOOKUP(J9467,location[#All],3,)</f>
        <v>Philadelphia</v>
      </c>
      <c r="M9467" t="str">
        <f>VLOOKUP(J9467,location[#All],4,)</f>
        <v>Pennsylvania</v>
      </c>
      <c r="N9467">
        <f>VLOOKUP(J9467,location[#All],5,)</f>
        <v>19134</v>
      </c>
      <c r="O9467" t="str">
        <f>VLOOKUP(J9467,location[#All],6,)</f>
        <v>East</v>
      </c>
    </row>
    <row r="9468" spans="1:15" x14ac:dyDescent="0.25">
      <c r="A9468" t="s">
        <v>2301</v>
      </c>
      <c r="B9468" t="s">
        <v>584</v>
      </c>
      <c r="C9468" s="1">
        <v>42516</v>
      </c>
      <c r="D9468" s="1">
        <v>42522</v>
      </c>
      <c r="E9468" t="s">
        <v>15</v>
      </c>
      <c r="F9468">
        <v>34848</v>
      </c>
      <c r="G9468">
        <v>2</v>
      </c>
      <c r="H9468">
        <v>2</v>
      </c>
      <c r="I9468">
        <v>6534</v>
      </c>
      <c r="J9468" s="1" t="str">
        <f>INDEX(location!A:A,MATCH('Tabela Total'!A9468,location!A:A,0))</f>
        <v>CA-2016-132409</v>
      </c>
      <c r="K9468" s="1" t="str">
        <f>VLOOKUP(J9468,location[#All],2,FALSE)</f>
        <v>United States</v>
      </c>
      <c r="L9468" t="str">
        <f>VLOOKUP(J9468,location[#All],3,)</f>
        <v>Philadelphia</v>
      </c>
      <c r="M9468" t="str">
        <f>VLOOKUP(J9468,location[#All],4,)</f>
        <v>Pennsylvania</v>
      </c>
      <c r="N9468">
        <f>VLOOKUP(J9468,location[#All],5,)</f>
        <v>19134</v>
      </c>
      <c r="O9468" t="str">
        <f>VLOOKUP(J9468,location[#All],6,)</f>
        <v>East</v>
      </c>
    </row>
    <row r="9469" spans="1:15" x14ac:dyDescent="0.25">
      <c r="A9469" t="s">
        <v>2710</v>
      </c>
      <c r="B9469" t="s">
        <v>584</v>
      </c>
      <c r="C9469" s="1">
        <v>41996</v>
      </c>
      <c r="D9469" s="1">
        <v>42000</v>
      </c>
      <c r="E9469" t="s">
        <v>15</v>
      </c>
      <c r="F9469">
        <v>53316</v>
      </c>
      <c r="G9469">
        <v>2</v>
      </c>
      <c r="H9469">
        <v>4</v>
      </c>
      <c r="I9469">
        <v>-195492</v>
      </c>
      <c r="J9469" s="1" t="str">
        <f>INDEX(location!A:A,MATCH('Tabela Total'!A9469,location!A:A,0))</f>
        <v>CA-2014-114517</v>
      </c>
      <c r="K9469" s="1" t="str">
        <f>VLOOKUP(J9469,location[#All],2,FALSE)</f>
        <v>United States</v>
      </c>
      <c r="L9469" t="str">
        <f>VLOOKUP(J9469,location[#All],3,)</f>
        <v>New York City</v>
      </c>
      <c r="M9469" t="str">
        <f>VLOOKUP(J9469,location[#All],4,)</f>
        <v>New York</v>
      </c>
      <c r="N9469">
        <f>VLOOKUP(J9469,location[#All],5,)</f>
        <v>10024</v>
      </c>
      <c r="O9469" t="str">
        <f>VLOOKUP(J9469,location[#All],6,)</f>
        <v>East</v>
      </c>
    </row>
    <row r="9470" spans="1:15" x14ac:dyDescent="0.25">
      <c r="A9470" t="s">
        <v>2710</v>
      </c>
      <c r="B9470" t="s">
        <v>584</v>
      </c>
      <c r="C9470" s="1">
        <v>41996</v>
      </c>
      <c r="D9470" s="1">
        <v>42000</v>
      </c>
      <c r="E9470" t="s">
        <v>15</v>
      </c>
      <c r="F9470">
        <v>5652</v>
      </c>
      <c r="G9470">
        <v>3</v>
      </c>
      <c r="H9470">
        <v>0</v>
      </c>
      <c r="I9470">
        <v>158256</v>
      </c>
      <c r="J9470" s="1" t="str">
        <f>INDEX(location!A:A,MATCH('Tabela Total'!A9470,location!A:A,0))</f>
        <v>CA-2014-114517</v>
      </c>
      <c r="K9470" s="1" t="str">
        <f>VLOOKUP(J9470,location[#All],2,FALSE)</f>
        <v>United States</v>
      </c>
      <c r="L9470" t="str">
        <f>VLOOKUP(J9470,location[#All],3,)</f>
        <v>New York City</v>
      </c>
      <c r="M9470" t="str">
        <f>VLOOKUP(J9470,location[#All],4,)</f>
        <v>New York</v>
      </c>
      <c r="N9470">
        <f>VLOOKUP(J9470,location[#All],5,)</f>
        <v>10024</v>
      </c>
      <c r="O9470" t="str">
        <f>VLOOKUP(J9470,location[#All],6,)</f>
        <v>East</v>
      </c>
    </row>
    <row r="9471" spans="1:15" x14ac:dyDescent="0.25">
      <c r="A9471" t="s">
        <v>2890</v>
      </c>
      <c r="B9471" t="s">
        <v>584</v>
      </c>
      <c r="C9471" s="1">
        <v>42982</v>
      </c>
      <c r="D9471" s="1">
        <v>42988</v>
      </c>
      <c r="E9471" t="s">
        <v>15</v>
      </c>
      <c r="F9471">
        <v>5432</v>
      </c>
      <c r="G9471">
        <v>4</v>
      </c>
      <c r="H9471">
        <v>0</v>
      </c>
      <c r="I9471">
        <v>5432</v>
      </c>
      <c r="J9471" s="1" t="str">
        <f>INDEX(location!A:A,MATCH('Tabela Total'!A9471,location!A:A,0))</f>
        <v>CA-2017-117261</v>
      </c>
      <c r="K9471" s="1" t="str">
        <f>VLOOKUP(J9471,location[#All],2,FALSE)</f>
        <v>United States</v>
      </c>
      <c r="L9471" t="str">
        <f>VLOOKUP(J9471,location[#All],3,)</f>
        <v>Los Angeles</v>
      </c>
      <c r="M9471" t="str">
        <f>VLOOKUP(J9471,location[#All],4,)</f>
        <v>California</v>
      </c>
      <c r="N9471">
        <f>VLOOKUP(J9471,location[#All],5,)</f>
        <v>90032</v>
      </c>
      <c r="O9471" t="str">
        <f>VLOOKUP(J9471,location[#All],6,)</f>
        <v>West</v>
      </c>
    </row>
    <row r="9472" spans="1:15" x14ac:dyDescent="0.25">
      <c r="A9472" t="s">
        <v>3603</v>
      </c>
      <c r="B9472" t="s">
        <v>584</v>
      </c>
      <c r="C9472" s="1">
        <v>41947</v>
      </c>
      <c r="D9472" s="1">
        <v>41954</v>
      </c>
      <c r="E9472" t="s">
        <v>15</v>
      </c>
      <c r="F9472">
        <v>294</v>
      </c>
      <c r="G9472">
        <v>1</v>
      </c>
      <c r="H9472">
        <v>0</v>
      </c>
      <c r="I9472">
        <v>7938</v>
      </c>
      <c r="J9472" s="1" t="str">
        <f>INDEX(location!A:A,MATCH('Tabela Total'!A9472,location!A:A,0))</f>
        <v>US-2014-134187</v>
      </c>
      <c r="K9472" s="1" t="str">
        <f>VLOOKUP(J9472,location[#All],2,FALSE)</f>
        <v>United States</v>
      </c>
      <c r="L9472" t="str">
        <f>VLOOKUP(J9472,location[#All],3,)</f>
        <v>Long Beach</v>
      </c>
      <c r="M9472" t="str">
        <f>VLOOKUP(J9472,location[#All],4,)</f>
        <v>California</v>
      </c>
      <c r="N9472">
        <f>VLOOKUP(J9472,location[#All],5,)</f>
        <v>90805</v>
      </c>
      <c r="O9472" t="str">
        <f>VLOOKUP(J9472,location[#All],6,)</f>
        <v>West</v>
      </c>
    </row>
    <row r="9473" spans="1:15" x14ac:dyDescent="0.25">
      <c r="A9473" t="s">
        <v>4411</v>
      </c>
      <c r="B9473" t="s">
        <v>584</v>
      </c>
      <c r="C9473" s="1">
        <v>42504</v>
      </c>
      <c r="D9473" s="1">
        <v>42504</v>
      </c>
      <c r="E9473" t="s">
        <v>327</v>
      </c>
      <c r="F9473">
        <v>185528</v>
      </c>
      <c r="G9473">
        <v>7</v>
      </c>
      <c r="H9473">
        <v>2</v>
      </c>
      <c r="I9473">
        <v>487011</v>
      </c>
      <c r="J9473" s="1" t="str">
        <f>INDEX(location!A:A,MATCH('Tabela Total'!A9473,location!A:A,0))</f>
        <v>CA-2016-108224</v>
      </c>
      <c r="K9473" s="1" t="str">
        <f>VLOOKUP(J9473,location[#All],2,FALSE)</f>
        <v>United States</v>
      </c>
      <c r="L9473" t="str">
        <f>VLOOKUP(J9473,location[#All],3,)</f>
        <v>Yuma</v>
      </c>
      <c r="M9473" t="str">
        <f>VLOOKUP(J9473,location[#All],4,)</f>
        <v>Arizona</v>
      </c>
      <c r="N9473">
        <f>VLOOKUP(J9473,location[#All],5,)</f>
        <v>85364</v>
      </c>
      <c r="O9473" t="str">
        <f>VLOOKUP(J9473,location[#All],6,)</f>
        <v>West</v>
      </c>
    </row>
    <row r="9474" spans="1:15" x14ac:dyDescent="0.25">
      <c r="A9474" t="s">
        <v>4996</v>
      </c>
      <c r="B9474" t="s">
        <v>584</v>
      </c>
      <c r="C9474" s="1">
        <v>42883</v>
      </c>
      <c r="D9474" s="1">
        <v>42888</v>
      </c>
      <c r="E9474" t="s">
        <v>10</v>
      </c>
      <c r="F9474">
        <v>106869</v>
      </c>
      <c r="G9474">
        <v>3</v>
      </c>
      <c r="H9474">
        <v>3</v>
      </c>
      <c r="I9474">
        <v>-290073</v>
      </c>
      <c r="J9474" s="1" t="str">
        <f>INDEX(location!A:A,MATCH('Tabela Total'!A9474,location!A:A,0))</f>
        <v>US-2017-118556</v>
      </c>
      <c r="K9474" s="1" t="str">
        <f>VLOOKUP(J9474,location[#All],2,FALSE)</f>
        <v>United States</v>
      </c>
      <c r="L9474" t="str">
        <f>VLOOKUP(J9474,location[#All],3,)</f>
        <v>Chicago</v>
      </c>
      <c r="M9474" t="str">
        <f>VLOOKUP(J9474,location[#All],4,)</f>
        <v>Illinois</v>
      </c>
      <c r="N9474">
        <f>VLOOKUP(J9474,location[#All],5,)</f>
        <v>60653</v>
      </c>
      <c r="O9474" t="str">
        <f>VLOOKUP(J9474,location[#All],6,)</f>
        <v>Central</v>
      </c>
    </row>
    <row r="9475" spans="1:15" x14ac:dyDescent="0.25">
      <c r="A9475" t="s">
        <v>4996</v>
      </c>
      <c r="B9475" t="s">
        <v>584</v>
      </c>
      <c r="C9475" s="1">
        <v>42883</v>
      </c>
      <c r="D9475" s="1">
        <v>42888</v>
      </c>
      <c r="E9475" t="s">
        <v>10</v>
      </c>
      <c r="F9475">
        <v>3564</v>
      </c>
      <c r="G9475">
        <v>3</v>
      </c>
      <c r="H9475">
        <v>8</v>
      </c>
      <c r="I9475">
        <v>-6237</v>
      </c>
      <c r="J9475" s="1" t="str">
        <f>INDEX(location!A:A,MATCH('Tabela Total'!A9475,location!A:A,0))</f>
        <v>US-2017-118556</v>
      </c>
      <c r="K9475" s="1" t="str">
        <f>VLOOKUP(J9475,location[#All],2,FALSE)</f>
        <v>United States</v>
      </c>
      <c r="L9475" t="str">
        <f>VLOOKUP(J9475,location[#All],3,)</f>
        <v>Chicago</v>
      </c>
      <c r="M9475" t="str">
        <f>VLOOKUP(J9475,location[#All],4,)</f>
        <v>Illinois</v>
      </c>
      <c r="N9475">
        <f>VLOOKUP(J9475,location[#All],5,)</f>
        <v>60653</v>
      </c>
      <c r="O9475" t="str">
        <f>VLOOKUP(J9475,location[#All],6,)</f>
        <v>Central</v>
      </c>
    </row>
    <row r="9476" spans="1:15" x14ac:dyDescent="0.25">
      <c r="A9476" t="s">
        <v>5409</v>
      </c>
      <c r="B9476" t="s">
        <v>584</v>
      </c>
      <c r="C9476" s="1">
        <v>42695</v>
      </c>
      <c r="D9476" s="1">
        <v>42700</v>
      </c>
      <c r="E9476" t="s">
        <v>15</v>
      </c>
      <c r="F9476">
        <v>324</v>
      </c>
      <c r="G9476">
        <v>5</v>
      </c>
      <c r="H9476">
        <v>0</v>
      </c>
      <c r="I9476">
        <v>15552</v>
      </c>
      <c r="J9476" s="1" t="str">
        <f>INDEX(location!A:A,MATCH('Tabela Total'!A9476,location!A:A,0))</f>
        <v>CA-2016-152646</v>
      </c>
      <c r="K9476" s="1" t="str">
        <f>VLOOKUP(J9476,location[#All],2,FALSE)</f>
        <v>United States</v>
      </c>
      <c r="L9476" t="str">
        <f>VLOOKUP(J9476,location[#All],3,)</f>
        <v>Los Angeles</v>
      </c>
      <c r="M9476" t="str">
        <f>VLOOKUP(J9476,location[#All],4,)</f>
        <v>California</v>
      </c>
      <c r="N9476">
        <f>VLOOKUP(J9476,location[#All],5,)</f>
        <v>90049</v>
      </c>
      <c r="O9476" t="str">
        <f>VLOOKUP(J9476,location[#All],6,)</f>
        <v>West</v>
      </c>
    </row>
    <row r="9477" spans="1:15" x14ac:dyDescent="0.25">
      <c r="A9477" t="s">
        <v>615</v>
      </c>
      <c r="B9477" t="s">
        <v>616</v>
      </c>
      <c r="C9477" s="1">
        <v>41734</v>
      </c>
      <c r="D9477" s="1">
        <v>41736</v>
      </c>
      <c r="E9477" t="s">
        <v>44</v>
      </c>
      <c r="F9477">
        <v>5548</v>
      </c>
      <c r="G9477">
        <v>1</v>
      </c>
      <c r="H9477">
        <v>0</v>
      </c>
      <c r="I9477">
        <v>266304</v>
      </c>
      <c r="J9477" s="1" t="str">
        <f>INDEX(location!A:A,MATCH('Tabela Total'!A9477,location!A:A,0))</f>
        <v>CA-2014-113887</v>
      </c>
      <c r="K9477" s="1" t="str">
        <f>VLOOKUP(J9477,location[#All],2,FALSE)</f>
        <v>United States</v>
      </c>
      <c r="L9477" t="str">
        <f>VLOOKUP(J9477,location[#All],3,)</f>
        <v>New York City</v>
      </c>
      <c r="M9477" t="str">
        <f>VLOOKUP(J9477,location[#All],4,)</f>
        <v>New York</v>
      </c>
      <c r="N9477">
        <f>VLOOKUP(J9477,location[#All],5,)</f>
        <v>10035</v>
      </c>
      <c r="O9477" t="str">
        <f>VLOOKUP(J9477,location[#All],6,)</f>
        <v>East</v>
      </c>
    </row>
    <row r="9478" spans="1:15" x14ac:dyDescent="0.25">
      <c r="A9478" t="s">
        <v>767</v>
      </c>
      <c r="B9478" t="s">
        <v>616</v>
      </c>
      <c r="C9478" s="1">
        <v>42912</v>
      </c>
      <c r="D9478" s="1">
        <v>42913</v>
      </c>
      <c r="E9478" t="s">
        <v>44</v>
      </c>
      <c r="F9478">
        <v>454</v>
      </c>
      <c r="G9478">
        <v>1</v>
      </c>
      <c r="H9478">
        <v>0</v>
      </c>
      <c r="I9478">
        <v>2043</v>
      </c>
      <c r="J9478" s="1" t="str">
        <f>INDEX(location!A:A,MATCH('Tabela Total'!A9478,location!A:A,0))</f>
        <v>CA-2017-133256</v>
      </c>
      <c r="K9478" s="1" t="str">
        <f>VLOOKUP(J9478,location[#All],2,FALSE)</f>
        <v>United States</v>
      </c>
      <c r="L9478" t="str">
        <f>VLOOKUP(J9478,location[#All],3,)</f>
        <v>Detroit</v>
      </c>
      <c r="M9478" t="str">
        <f>VLOOKUP(J9478,location[#All],4,)</f>
        <v>Michigan</v>
      </c>
      <c r="N9478">
        <f>VLOOKUP(J9478,location[#All],5,)</f>
        <v>48227</v>
      </c>
      <c r="O9478" t="str">
        <f>VLOOKUP(J9478,location[#All],6,)</f>
        <v>Central</v>
      </c>
    </row>
    <row r="9479" spans="1:15" x14ac:dyDescent="0.25">
      <c r="A9479" t="s">
        <v>767</v>
      </c>
      <c r="B9479" t="s">
        <v>616</v>
      </c>
      <c r="C9479" s="1">
        <v>42912</v>
      </c>
      <c r="D9479" s="1">
        <v>42913</v>
      </c>
      <c r="E9479" t="s">
        <v>44</v>
      </c>
      <c r="F9479">
        <v>1592</v>
      </c>
      <c r="G9479">
        <v>4</v>
      </c>
      <c r="H9479">
        <v>0</v>
      </c>
      <c r="I9479">
        <v>54128</v>
      </c>
      <c r="J9479" s="1" t="str">
        <f>INDEX(location!A:A,MATCH('Tabela Total'!A9479,location!A:A,0))</f>
        <v>CA-2017-133256</v>
      </c>
      <c r="K9479" s="1" t="str">
        <f>VLOOKUP(J9479,location[#All],2,FALSE)</f>
        <v>United States</v>
      </c>
      <c r="L9479" t="str">
        <f>VLOOKUP(J9479,location[#All],3,)</f>
        <v>Detroit</v>
      </c>
      <c r="M9479" t="str">
        <f>VLOOKUP(J9479,location[#All],4,)</f>
        <v>Michigan</v>
      </c>
      <c r="N9479">
        <f>VLOOKUP(J9479,location[#All],5,)</f>
        <v>48227</v>
      </c>
      <c r="O9479" t="str">
        <f>VLOOKUP(J9479,location[#All],6,)</f>
        <v>Central</v>
      </c>
    </row>
    <row r="9480" spans="1:15" x14ac:dyDescent="0.25">
      <c r="A9480" t="s">
        <v>767</v>
      </c>
      <c r="B9480" t="s">
        <v>616</v>
      </c>
      <c r="C9480" s="1">
        <v>42912</v>
      </c>
      <c r="D9480" s="1">
        <v>42913</v>
      </c>
      <c r="E9480" t="s">
        <v>44</v>
      </c>
      <c r="F9480">
        <v>54392</v>
      </c>
      <c r="G9480">
        <v>8</v>
      </c>
      <c r="H9480">
        <v>0</v>
      </c>
      <c r="I9480">
        <v>13598</v>
      </c>
      <c r="J9480" s="1" t="str">
        <f>INDEX(location!A:A,MATCH('Tabela Total'!A9480,location!A:A,0))</f>
        <v>CA-2017-133256</v>
      </c>
      <c r="K9480" s="1" t="str">
        <f>VLOOKUP(J9480,location[#All],2,FALSE)</f>
        <v>United States</v>
      </c>
      <c r="L9480" t="str">
        <f>VLOOKUP(J9480,location[#All],3,)</f>
        <v>Detroit</v>
      </c>
      <c r="M9480" t="str">
        <f>VLOOKUP(J9480,location[#All],4,)</f>
        <v>Michigan</v>
      </c>
      <c r="N9480">
        <f>VLOOKUP(J9480,location[#All],5,)</f>
        <v>48227</v>
      </c>
      <c r="O9480" t="str">
        <f>VLOOKUP(J9480,location[#All],6,)</f>
        <v>Central</v>
      </c>
    </row>
    <row r="9481" spans="1:15" x14ac:dyDescent="0.25">
      <c r="A9481" t="s">
        <v>1181</v>
      </c>
      <c r="B9481" t="s">
        <v>616</v>
      </c>
      <c r="C9481" s="1">
        <v>42140</v>
      </c>
      <c r="D9481" s="1">
        <v>42140</v>
      </c>
      <c r="E9481" t="s">
        <v>327</v>
      </c>
      <c r="F9481">
        <v>255968</v>
      </c>
      <c r="G9481">
        <v>4</v>
      </c>
      <c r="H9481">
        <v>2</v>
      </c>
      <c r="I9481">
        <v>31996</v>
      </c>
      <c r="J9481" s="1" t="str">
        <f>INDEX(location!A:A,MATCH('Tabela Total'!A9481,location!A:A,0))</f>
        <v>CA-2015-100769</v>
      </c>
      <c r="K9481" s="1" t="str">
        <f>VLOOKUP(J9481,location[#All],2,FALSE)</f>
        <v>United States</v>
      </c>
      <c r="L9481" t="str">
        <f>VLOOKUP(J9481,location[#All],3,)</f>
        <v>Jacksonville</v>
      </c>
      <c r="M9481" t="str">
        <f>VLOOKUP(J9481,location[#All],4,)</f>
        <v>Florida</v>
      </c>
      <c r="N9481">
        <f>VLOOKUP(J9481,location[#All],5,)</f>
        <v>32216</v>
      </c>
      <c r="O9481" t="str">
        <f>VLOOKUP(J9481,location[#All],6,)</f>
        <v>South</v>
      </c>
    </row>
    <row r="9482" spans="1:15" x14ac:dyDescent="0.25">
      <c r="A9482" t="s">
        <v>2140</v>
      </c>
      <c r="B9482" t="s">
        <v>616</v>
      </c>
      <c r="C9482" s="1">
        <v>43027</v>
      </c>
      <c r="D9482" s="1">
        <v>43034</v>
      </c>
      <c r="E9482" t="s">
        <v>15</v>
      </c>
      <c r="F9482">
        <v>1633188</v>
      </c>
      <c r="G9482">
        <v>4</v>
      </c>
      <c r="H9482">
        <v>7</v>
      </c>
      <c r="I9482">
        <v>-13065504</v>
      </c>
      <c r="J9482" s="1" t="str">
        <f>INDEX(location!A:A,MATCH('Tabela Total'!A9482,location!A:A,0))</f>
        <v>US-2017-120390</v>
      </c>
      <c r="K9482" s="1" t="str">
        <f>VLOOKUP(J9482,location[#All],2,FALSE)</f>
        <v>United States</v>
      </c>
      <c r="L9482" t="str">
        <f>VLOOKUP(J9482,location[#All],3,)</f>
        <v>Burlington</v>
      </c>
      <c r="M9482" t="str">
        <f>VLOOKUP(J9482,location[#All],4,)</f>
        <v>North Carolina</v>
      </c>
      <c r="N9482">
        <f>VLOOKUP(J9482,location[#All],5,)</f>
        <v>27217</v>
      </c>
      <c r="O9482" t="str">
        <f>VLOOKUP(J9482,location[#All],6,)</f>
        <v>South</v>
      </c>
    </row>
    <row r="9483" spans="1:15" x14ac:dyDescent="0.25">
      <c r="A9483" t="s">
        <v>2366</v>
      </c>
      <c r="B9483" t="s">
        <v>616</v>
      </c>
      <c r="C9483" s="1">
        <v>42208</v>
      </c>
      <c r="D9483" s="1">
        <v>42212</v>
      </c>
      <c r="E9483" t="s">
        <v>15</v>
      </c>
      <c r="F9483">
        <v>6894</v>
      </c>
      <c r="G9483">
        <v>3</v>
      </c>
      <c r="H9483">
        <v>0</v>
      </c>
      <c r="I9483">
        <v>20682</v>
      </c>
      <c r="J9483" s="1" t="str">
        <f>INDEX(location!A:A,MATCH('Tabela Total'!A9483,location!A:A,0))</f>
        <v>CA-2015-120810</v>
      </c>
      <c r="K9483" s="1" t="str">
        <f>VLOOKUP(J9483,location[#All],2,FALSE)</f>
        <v>United States</v>
      </c>
      <c r="L9483" t="str">
        <f>VLOOKUP(J9483,location[#All],3,)</f>
        <v>New York City</v>
      </c>
      <c r="M9483" t="str">
        <f>VLOOKUP(J9483,location[#All],4,)</f>
        <v>New York</v>
      </c>
      <c r="N9483">
        <f>VLOOKUP(J9483,location[#All],5,)</f>
        <v>10009</v>
      </c>
      <c r="O9483" t="str">
        <f>VLOOKUP(J9483,location[#All],6,)</f>
        <v>East</v>
      </c>
    </row>
    <row r="9484" spans="1:15" x14ac:dyDescent="0.25">
      <c r="A9484" t="s">
        <v>2366</v>
      </c>
      <c r="B9484" t="s">
        <v>616</v>
      </c>
      <c r="C9484" s="1">
        <v>42208</v>
      </c>
      <c r="D9484" s="1">
        <v>42212</v>
      </c>
      <c r="E9484" t="s">
        <v>15</v>
      </c>
      <c r="F9484">
        <v>12882</v>
      </c>
      <c r="G9484">
        <v>3</v>
      </c>
      <c r="H9484">
        <v>0</v>
      </c>
      <c r="I9484">
        <v>502398</v>
      </c>
      <c r="J9484" s="1" t="str">
        <f>INDEX(location!A:A,MATCH('Tabela Total'!A9484,location!A:A,0))</f>
        <v>CA-2015-120810</v>
      </c>
      <c r="K9484" s="1" t="str">
        <f>VLOOKUP(J9484,location[#All],2,FALSE)</f>
        <v>United States</v>
      </c>
      <c r="L9484" t="str">
        <f>VLOOKUP(J9484,location[#All],3,)</f>
        <v>New York City</v>
      </c>
      <c r="M9484" t="str">
        <f>VLOOKUP(J9484,location[#All],4,)</f>
        <v>New York</v>
      </c>
      <c r="N9484">
        <f>VLOOKUP(J9484,location[#All],5,)</f>
        <v>10009</v>
      </c>
      <c r="O9484" t="str">
        <f>VLOOKUP(J9484,location[#All],6,)</f>
        <v>East</v>
      </c>
    </row>
    <row r="9485" spans="1:15" x14ac:dyDescent="0.25">
      <c r="A9485" t="s">
        <v>2515</v>
      </c>
      <c r="B9485" t="s">
        <v>616</v>
      </c>
      <c r="C9485" s="1">
        <v>42968</v>
      </c>
      <c r="D9485" s="1">
        <v>42974</v>
      </c>
      <c r="E9485" t="s">
        <v>15</v>
      </c>
      <c r="F9485">
        <v>2774</v>
      </c>
      <c r="G9485">
        <v>5</v>
      </c>
      <c r="H9485">
        <v>0</v>
      </c>
      <c r="I9485">
        <v>133152</v>
      </c>
      <c r="J9485" s="1" t="str">
        <f>INDEX(location!A:A,MATCH('Tabela Total'!A9485,location!A:A,0))</f>
        <v>CA-2017-112956</v>
      </c>
      <c r="K9485" s="1" t="str">
        <f>VLOOKUP(J9485,location[#All],2,FALSE)</f>
        <v>United States</v>
      </c>
      <c r="L9485" t="str">
        <f>VLOOKUP(J9485,location[#All],3,)</f>
        <v>Columbia</v>
      </c>
      <c r="M9485" t="str">
        <f>VLOOKUP(J9485,location[#All],4,)</f>
        <v>Maryland</v>
      </c>
      <c r="N9485">
        <f>VLOOKUP(J9485,location[#All],5,)</f>
        <v>21044</v>
      </c>
      <c r="O9485" t="str">
        <f>VLOOKUP(J9485,location[#All],6,)</f>
        <v>East</v>
      </c>
    </row>
    <row r="9486" spans="1:15" x14ac:dyDescent="0.25">
      <c r="A9486" t="s">
        <v>2515</v>
      </c>
      <c r="B9486" t="s">
        <v>616</v>
      </c>
      <c r="C9486" s="1">
        <v>42968</v>
      </c>
      <c r="D9486" s="1">
        <v>42974</v>
      </c>
      <c r="E9486" t="s">
        <v>15</v>
      </c>
      <c r="F9486">
        <v>2516</v>
      </c>
      <c r="G9486">
        <v>2</v>
      </c>
      <c r="H9486">
        <v>0</v>
      </c>
      <c r="I9486">
        <v>85544</v>
      </c>
      <c r="J9486" s="1" t="str">
        <f>INDEX(location!A:A,MATCH('Tabela Total'!A9486,location!A:A,0))</f>
        <v>CA-2017-112956</v>
      </c>
      <c r="K9486" s="1" t="str">
        <f>VLOOKUP(J9486,location[#All],2,FALSE)</f>
        <v>United States</v>
      </c>
      <c r="L9486" t="str">
        <f>VLOOKUP(J9486,location[#All],3,)</f>
        <v>Columbia</v>
      </c>
      <c r="M9486" t="str">
        <f>VLOOKUP(J9486,location[#All],4,)</f>
        <v>Maryland</v>
      </c>
      <c r="N9486">
        <f>VLOOKUP(J9486,location[#All],5,)</f>
        <v>21044</v>
      </c>
      <c r="O9486" t="str">
        <f>VLOOKUP(J9486,location[#All],6,)</f>
        <v>East</v>
      </c>
    </row>
    <row r="9487" spans="1:15" x14ac:dyDescent="0.25">
      <c r="A9487" t="s">
        <v>2515</v>
      </c>
      <c r="B9487" t="s">
        <v>616</v>
      </c>
      <c r="C9487" s="1">
        <v>42968</v>
      </c>
      <c r="D9487" s="1">
        <v>42974</v>
      </c>
      <c r="E9487" t="s">
        <v>15</v>
      </c>
      <c r="F9487">
        <v>9192</v>
      </c>
      <c r="G9487">
        <v>4</v>
      </c>
      <c r="H9487">
        <v>0</v>
      </c>
      <c r="I9487">
        <v>312528</v>
      </c>
      <c r="J9487" s="1" t="str">
        <f>INDEX(location!A:A,MATCH('Tabela Total'!A9487,location!A:A,0))</f>
        <v>CA-2017-112956</v>
      </c>
      <c r="K9487" s="1" t="str">
        <f>VLOOKUP(J9487,location[#All],2,FALSE)</f>
        <v>United States</v>
      </c>
      <c r="L9487" t="str">
        <f>VLOOKUP(J9487,location[#All],3,)</f>
        <v>Columbia</v>
      </c>
      <c r="M9487" t="str">
        <f>VLOOKUP(J9487,location[#All],4,)</f>
        <v>Maryland</v>
      </c>
      <c r="N9487">
        <f>VLOOKUP(J9487,location[#All],5,)</f>
        <v>21044</v>
      </c>
      <c r="O9487" t="str">
        <f>VLOOKUP(J9487,location[#All],6,)</f>
        <v>East</v>
      </c>
    </row>
    <row r="9488" spans="1:15" x14ac:dyDescent="0.25">
      <c r="A9488" t="s">
        <v>3048</v>
      </c>
      <c r="B9488" t="s">
        <v>616</v>
      </c>
      <c r="C9488" s="1">
        <v>42268</v>
      </c>
      <c r="D9488" s="1">
        <v>42273</v>
      </c>
      <c r="E9488" t="s">
        <v>15</v>
      </c>
      <c r="F9488">
        <v>5899</v>
      </c>
      <c r="G9488">
        <v>2</v>
      </c>
      <c r="H9488">
        <v>0</v>
      </c>
      <c r="I9488">
        <v>147475</v>
      </c>
      <c r="J9488" s="1" t="str">
        <f>INDEX(location!A:A,MATCH('Tabela Total'!A9488,location!A:A,0))</f>
        <v>CA-2015-117800</v>
      </c>
      <c r="K9488" s="1" t="str">
        <f>VLOOKUP(J9488,location[#All],2,FALSE)</f>
        <v>United States</v>
      </c>
      <c r="L9488" t="str">
        <f>VLOOKUP(J9488,location[#All],3,)</f>
        <v>Everett</v>
      </c>
      <c r="M9488" t="str">
        <f>VLOOKUP(J9488,location[#All],4,)</f>
        <v>Massachusetts</v>
      </c>
      <c r="N9488">
        <f>VLOOKUP(J9488,location[#All],5,)</f>
        <v>2149</v>
      </c>
      <c r="O9488" t="str">
        <f>VLOOKUP(J9488,location[#All],6,)</f>
        <v>East</v>
      </c>
    </row>
    <row r="9489" spans="1:15" x14ac:dyDescent="0.25">
      <c r="A9489" t="s">
        <v>3048</v>
      </c>
      <c r="B9489" t="s">
        <v>616</v>
      </c>
      <c r="C9489" s="1">
        <v>42268</v>
      </c>
      <c r="D9489" s="1">
        <v>42273</v>
      </c>
      <c r="E9489" t="s">
        <v>15</v>
      </c>
      <c r="F9489">
        <v>54294</v>
      </c>
      <c r="G9489">
        <v>3</v>
      </c>
      <c r="H9489">
        <v>0</v>
      </c>
      <c r="I9489">
        <v>1411644</v>
      </c>
      <c r="J9489" s="1" t="str">
        <f>INDEX(location!A:A,MATCH('Tabela Total'!A9489,location!A:A,0))</f>
        <v>CA-2015-117800</v>
      </c>
      <c r="K9489" s="1" t="str">
        <f>VLOOKUP(J9489,location[#All],2,FALSE)</f>
        <v>United States</v>
      </c>
      <c r="L9489" t="str">
        <f>VLOOKUP(J9489,location[#All],3,)</f>
        <v>Everett</v>
      </c>
      <c r="M9489" t="str">
        <f>VLOOKUP(J9489,location[#All],4,)</f>
        <v>Massachusetts</v>
      </c>
      <c r="N9489">
        <f>VLOOKUP(J9489,location[#All],5,)</f>
        <v>2149</v>
      </c>
      <c r="O9489" t="str">
        <f>VLOOKUP(J9489,location[#All],6,)</f>
        <v>East</v>
      </c>
    </row>
    <row r="9490" spans="1:15" x14ac:dyDescent="0.25">
      <c r="A9490" t="s">
        <v>1805</v>
      </c>
      <c r="B9490" t="s">
        <v>1806</v>
      </c>
      <c r="C9490" s="1">
        <v>42755</v>
      </c>
      <c r="D9490" s="1">
        <v>42760</v>
      </c>
      <c r="E9490" t="s">
        <v>15</v>
      </c>
      <c r="F9490">
        <v>242</v>
      </c>
      <c r="G9490">
        <v>5</v>
      </c>
      <c r="H9490">
        <v>0</v>
      </c>
      <c r="I9490">
        <v>7986</v>
      </c>
      <c r="J9490" s="1" t="str">
        <f>INDEX(location!A:A,MATCH('Tabela Total'!A9490,location!A:A,0))</f>
        <v>CA-2017-144589</v>
      </c>
      <c r="K9490" s="1" t="str">
        <f>VLOOKUP(J9490,location[#All],2,FALSE)</f>
        <v>United States</v>
      </c>
      <c r="L9490" t="str">
        <f>VLOOKUP(J9490,location[#All],3,)</f>
        <v>San Francisco</v>
      </c>
      <c r="M9490" t="str">
        <f>VLOOKUP(J9490,location[#All],4,)</f>
        <v>California</v>
      </c>
      <c r="N9490">
        <f>VLOOKUP(J9490,location[#All],5,)</f>
        <v>94122</v>
      </c>
      <c r="O9490" t="str">
        <f>VLOOKUP(J9490,location[#All],6,)</f>
        <v>West</v>
      </c>
    </row>
    <row r="9491" spans="1:15" x14ac:dyDescent="0.25">
      <c r="A9491" t="s">
        <v>1805</v>
      </c>
      <c r="B9491" t="s">
        <v>1806</v>
      </c>
      <c r="C9491" s="1">
        <v>42755</v>
      </c>
      <c r="D9491" s="1">
        <v>42760</v>
      </c>
      <c r="E9491" t="s">
        <v>15</v>
      </c>
      <c r="F9491">
        <v>359976</v>
      </c>
      <c r="G9491">
        <v>3</v>
      </c>
      <c r="H9491">
        <v>2</v>
      </c>
      <c r="I9491">
        <v>1304913</v>
      </c>
      <c r="J9491" s="1" t="str">
        <f>INDEX(location!A:A,MATCH('Tabela Total'!A9491,location!A:A,0))</f>
        <v>CA-2017-144589</v>
      </c>
      <c r="K9491" s="1" t="str">
        <f>VLOOKUP(J9491,location[#All],2,FALSE)</f>
        <v>United States</v>
      </c>
      <c r="L9491" t="str">
        <f>VLOOKUP(J9491,location[#All],3,)</f>
        <v>San Francisco</v>
      </c>
      <c r="M9491" t="str">
        <f>VLOOKUP(J9491,location[#All],4,)</f>
        <v>California</v>
      </c>
      <c r="N9491">
        <f>VLOOKUP(J9491,location[#All],5,)</f>
        <v>94122</v>
      </c>
      <c r="O9491" t="str">
        <f>VLOOKUP(J9491,location[#All],6,)</f>
        <v>West</v>
      </c>
    </row>
    <row r="9492" spans="1:15" x14ac:dyDescent="0.25">
      <c r="A9492" t="s">
        <v>1902</v>
      </c>
      <c r="B9492" t="s">
        <v>1806</v>
      </c>
      <c r="C9492" s="1">
        <v>42155</v>
      </c>
      <c r="D9492" s="1">
        <v>42159</v>
      </c>
      <c r="E9492" t="s">
        <v>15</v>
      </c>
      <c r="F9492">
        <v>140686</v>
      </c>
      <c r="G9492">
        <v>7</v>
      </c>
      <c r="H9492">
        <v>0</v>
      </c>
      <c r="I9492">
        <v>140686</v>
      </c>
      <c r="J9492" s="1" t="str">
        <f>INDEX(location!A:A,MATCH('Tabela Total'!A9492,location!A:A,0))</f>
        <v>CA-2015-147788</v>
      </c>
      <c r="K9492" s="1" t="str">
        <f>VLOOKUP(J9492,location[#All],2,FALSE)</f>
        <v>United States</v>
      </c>
      <c r="L9492" t="str">
        <f>VLOOKUP(J9492,location[#All],3,)</f>
        <v>Orem</v>
      </c>
      <c r="M9492" t="str">
        <f>VLOOKUP(J9492,location[#All],4,)</f>
        <v>Utah</v>
      </c>
      <c r="N9492">
        <f>VLOOKUP(J9492,location[#All],5,)</f>
        <v>84057</v>
      </c>
      <c r="O9492" t="str">
        <f>VLOOKUP(J9492,location[#All],6,)</f>
        <v>West</v>
      </c>
    </row>
    <row r="9493" spans="1:15" x14ac:dyDescent="0.25">
      <c r="A9493" t="s">
        <v>1902</v>
      </c>
      <c r="B9493" t="s">
        <v>1806</v>
      </c>
      <c r="C9493" s="1">
        <v>42155</v>
      </c>
      <c r="D9493" s="1">
        <v>42159</v>
      </c>
      <c r="E9493" t="s">
        <v>15</v>
      </c>
      <c r="F9493">
        <v>1575</v>
      </c>
      <c r="G9493">
        <v>5</v>
      </c>
      <c r="H9493">
        <v>0</v>
      </c>
      <c r="I9493">
        <v>756</v>
      </c>
      <c r="J9493" s="1" t="str">
        <f>INDEX(location!A:A,MATCH('Tabela Total'!A9493,location!A:A,0))</f>
        <v>CA-2015-147788</v>
      </c>
      <c r="K9493" s="1" t="str">
        <f>VLOOKUP(J9493,location[#All],2,FALSE)</f>
        <v>United States</v>
      </c>
      <c r="L9493" t="str">
        <f>VLOOKUP(J9493,location[#All],3,)</f>
        <v>Orem</v>
      </c>
      <c r="M9493" t="str">
        <f>VLOOKUP(J9493,location[#All],4,)</f>
        <v>Utah</v>
      </c>
      <c r="N9493">
        <f>VLOOKUP(J9493,location[#All],5,)</f>
        <v>84057</v>
      </c>
      <c r="O9493" t="str">
        <f>VLOOKUP(J9493,location[#All],6,)</f>
        <v>West</v>
      </c>
    </row>
    <row r="9494" spans="1:15" x14ac:dyDescent="0.25">
      <c r="A9494" t="s">
        <v>1902</v>
      </c>
      <c r="B9494" t="s">
        <v>1806</v>
      </c>
      <c r="C9494" s="1">
        <v>42155</v>
      </c>
      <c r="D9494" s="1">
        <v>42159</v>
      </c>
      <c r="E9494" t="s">
        <v>15</v>
      </c>
      <c r="F9494">
        <v>3231</v>
      </c>
      <c r="G9494">
        <v>2</v>
      </c>
      <c r="H9494">
        <v>0</v>
      </c>
      <c r="I9494">
        <v>61389</v>
      </c>
      <c r="J9494" s="1" t="str">
        <f>INDEX(location!A:A,MATCH('Tabela Total'!A9494,location!A:A,0))</f>
        <v>CA-2015-147788</v>
      </c>
      <c r="K9494" s="1" t="str">
        <f>VLOOKUP(J9494,location[#All],2,FALSE)</f>
        <v>United States</v>
      </c>
      <c r="L9494" t="str">
        <f>VLOOKUP(J9494,location[#All],3,)</f>
        <v>Orem</v>
      </c>
      <c r="M9494" t="str">
        <f>VLOOKUP(J9494,location[#All],4,)</f>
        <v>Utah</v>
      </c>
      <c r="N9494">
        <f>VLOOKUP(J9494,location[#All],5,)</f>
        <v>84057</v>
      </c>
      <c r="O9494" t="str">
        <f>VLOOKUP(J9494,location[#All],6,)</f>
        <v>West</v>
      </c>
    </row>
    <row r="9495" spans="1:15" x14ac:dyDescent="0.25">
      <c r="A9495" t="s">
        <v>2021</v>
      </c>
      <c r="B9495" t="s">
        <v>1806</v>
      </c>
      <c r="C9495" s="1">
        <v>41859</v>
      </c>
      <c r="D9495" s="1">
        <v>41862</v>
      </c>
      <c r="E9495" t="s">
        <v>10</v>
      </c>
      <c r="F9495">
        <v>42328</v>
      </c>
      <c r="G9495">
        <v>11</v>
      </c>
      <c r="H9495">
        <v>0</v>
      </c>
      <c r="I9495">
        <v>1100528</v>
      </c>
      <c r="J9495" s="1" t="str">
        <f>INDEX(location!A:A,MATCH('Tabela Total'!A9495,location!A:A,0))</f>
        <v>CA-2014-154669</v>
      </c>
      <c r="K9495" s="1" t="str">
        <f>VLOOKUP(J9495,location[#All],2,FALSE)</f>
        <v>United States</v>
      </c>
      <c r="L9495" t="str">
        <f>VLOOKUP(J9495,location[#All],3,)</f>
        <v>Vacaville</v>
      </c>
      <c r="M9495" t="str">
        <f>VLOOKUP(J9495,location[#All],4,)</f>
        <v>California</v>
      </c>
      <c r="N9495">
        <f>VLOOKUP(J9495,location[#All],5,)</f>
        <v>95687</v>
      </c>
      <c r="O9495" t="str">
        <f>VLOOKUP(J9495,location[#All],6,)</f>
        <v>West</v>
      </c>
    </row>
    <row r="9496" spans="1:15" x14ac:dyDescent="0.25">
      <c r="A9496" t="s">
        <v>2109</v>
      </c>
      <c r="B9496" t="s">
        <v>1806</v>
      </c>
      <c r="C9496" s="1">
        <v>41691</v>
      </c>
      <c r="D9496" s="1">
        <v>41695</v>
      </c>
      <c r="E9496" t="s">
        <v>15</v>
      </c>
      <c r="F9496">
        <v>885</v>
      </c>
      <c r="G9496">
        <v>5</v>
      </c>
      <c r="H9496">
        <v>8</v>
      </c>
      <c r="I9496">
        <v>-137175</v>
      </c>
      <c r="J9496" s="1" t="str">
        <f>INDEX(location!A:A,MATCH('Tabela Total'!A9496,location!A:A,0))</f>
        <v>CA-2014-165540</v>
      </c>
      <c r="K9496" s="1" t="str">
        <f>VLOOKUP(J9496,location[#All],2,FALSE)</f>
        <v>United States</v>
      </c>
      <c r="L9496" t="str">
        <f>VLOOKUP(J9496,location[#All],3,)</f>
        <v>Woodstock</v>
      </c>
      <c r="M9496" t="str">
        <f>VLOOKUP(J9496,location[#All],4,)</f>
        <v>Illinois</v>
      </c>
      <c r="N9496">
        <f>VLOOKUP(J9496,location[#All],5,)</f>
        <v>60098</v>
      </c>
      <c r="O9496" t="str">
        <f>VLOOKUP(J9496,location[#All],6,)</f>
        <v>Central</v>
      </c>
    </row>
    <row r="9497" spans="1:15" x14ac:dyDescent="0.25">
      <c r="A9497" t="s">
        <v>3247</v>
      </c>
      <c r="B9497" t="s">
        <v>1806</v>
      </c>
      <c r="C9497" s="1">
        <v>41759</v>
      </c>
      <c r="D9497" s="1">
        <v>41761</v>
      </c>
      <c r="E9497" t="s">
        <v>10</v>
      </c>
      <c r="F9497">
        <v>4779</v>
      </c>
      <c r="G9497">
        <v>3</v>
      </c>
      <c r="H9497">
        <v>0</v>
      </c>
      <c r="I9497">
        <v>162486</v>
      </c>
      <c r="J9497" s="1" t="str">
        <f>INDEX(location!A:A,MATCH('Tabela Total'!A9497,location!A:A,0))</f>
        <v>CA-2014-156006</v>
      </c>
      <c r="K9497" s="1" t="str">
        <f>VLOOKUP(J9497,location[#All],2,FALSE)</f>
        <v>United States</v>
      </c>
      <c r="L9497" t="str">
        <f>VLOOKUP(J9497,location[#All],3,)</f>
        <v>Jackson</v>
      </c>
      <c r="M9497" t="str">
        <f>VLOOKUP(J9497,location[#All],4,)</f>
        <v>Mississippi</v>
      </c>
      <c r="N9497">
        <f>VLOOKUP(J9497,location[#All],5,)</f>
        <v>39212</v>
      </c>
      <c r="O9497" t="str">
        <f>VLOOKUP(J9497,location[#All],6,)</f>
        <v>South</v>
      </c>
    </row>
    <row r="9498" spans="1:15" x14ac:dyDescent="0.25">
      <c r="A9498" t="s">
        <v>3350</v>
      </c>
      <c r="B9498" t="s">
        <v>1806</v>
      </c>
      <c r="C9498" s="1">
        <v>42259</v>
      </c>
      <c r="D9498" s="1">
        <v>42265</v>
      </c>
      <c r="E9498" t="s">
        <v>15</v>
      </c>
      <c r="F9498">
        <v>926</v>
      </c>
      <c r="G9498">
        <v>2</v>
      </c>
      <c r="H9498">
        <v>0</v>
      </c>
      <c r="I9498">
        <v>30558</v>
      </c>
      <c r="J9498" s="1" t="str">
        <f>INDEX(location!A:A,MATCH('Tabela Total'!A9498,location!A:A,0))</f>
        <v>CA-2015-102015</v>
      </c>
      <c r="K9498" s="1" t="str">
        <f>VLOOKUP(J9498,location[#All],2,FALSE)</f>
        <v>United States</v>
      </c>
      <c r="L9498" t="str">
        <f>VLOOKUP(J9498,location[#All],3,)</f>
        <v>Auburn</v>
      </c>
      <c r="M9498" t="str">
        <f>VLOOKUP(J9498,location[#All],4,)</f>
        <v>New York</v>
      </c>
      <c r="N9498">
        <f>VLOOKUP(J9498,location[#All],5,)</f>
        <v>13021</v>
      </c>
      <c r="O9498" t="str">
        <f>VLOOKUP(J9498,location[#All],6,)</f>
        <v>East</v>
      </c>
    </row>
    <row r="9499" spans="1:15" x14ac:dyDescent="0.25">
      <c r="A9499" t="s">
        <v>3350</v>
      </c>
      <c r="B9499" t="s">
        <v>1806</v>
      </c>
      <c r="C9499" s="1">
        <v>42259</v>
      </c>
      <c r="D9499" s="1">
        <v>42265</v>
      </c>
      <c r="E9499" t="s">
        <v>15</v>
      </c>
      <c r="F9499">
        <v>10598</v>
      </c>
      <c r="G9499">
        <v>2</v>
      </c>
      <c r="H9499">
        <v>0</v>
      </c>
      <c r="I9499">
        <v>42392</v>
      </c>
      <c r="J9499" s="1" t="str">
        <f>INDEX(location!A:A,MATCH('Tabela Total'!A9499,location!A:A,0))</f>
        <v>CA-2015-102015</v>
      </c>
      <c r="K9499" s="1" t="str">
        <f>VLOOKUP(J9499,location[#All],2,FALSE)</f>
        <v>United States</v>
      </c>
      <c r="L9499" t="str">
        <f>VLOOKUP(J9499,location[#All],3,)</f>
        <v>Auburn</v>
      </c>
      <c r="M9499" t="str">
        <f>VLOOKUP(J9499,location[#All],4,)</f>
        <v>New York</v>
      </c>
      <c r="N9499">
        <f>VLOOKUP(J9499,location[#All],5,)</f>
        <v>13021</v>
      </c>
      <c r="O9499" t="str">
        <f>VLOOKUP(J9499,location[#All],6,)</f>
        <v>East</v>
      </c>
    </row>
    <row r="9500" spans="1:15" x14ac:dyDescent="0.25">
      <c r="A9500" t="s">
        <v>3350</v>
      </c>
      <c r="B9500" t="s">
        <v>1806</v>
      </c>
      <c r="C9500" s="1">
        <v>42259</v>
      </c>
      <c r="D9500" s="1">
        <v>42265</v>
      </c>
      <c r="E9500" t="s">
        <v>15</v>
      </c>
      <c r="F9500">
        <v>124</v>
      </c>
      <c r="G9500">
        <v>1</v>
      </c>
      <c r="H9500">
        <v>0</v>
      </c>
      <c r="I9500">
        <v>5828</v>
      </c>
      <c r="J9500" s="1" t="str">
        <f>INDEX(location!A:A,MATCH('Tabela Total'!A9500,location!A:A,0))</f>
        <v>CA-2015-102015</v>
      </c>
      <c r="K9500" s="1" t="str">
        <f>VLOOKUP(J9500,location[#All],2,FALSE)</f>
        <v>United States</v>
      </c>
      <c r="L9500" t="str">
        <f>VLOOKUP(J9500,location[#All],3,)</f>
        <v>Auburn</v>
      </c>
      <c r="M9500" t="str">
        <f>VLOOKUP(J9500,location[#All],4,)</f>
        <v>New York</v>
      </c>
      <c r="N9500">
        <f>VLOOKUP(J9500,location[#All],5,)</f>
        <v>13021</v>
      </c>
      <c r="O9500" t="str">
        <f>VLOOKUP(J9500,location[#All],6,)</f>
        <v>East</v>
      </c>
    </row>
    <row r="9501" spans="1:15" x14ac:dyDescent="0.25">
      <c r="A9501" t="s">
        <v>3350</v>
      </c>
      <c r="B9501" t="s">
        <v>1806</v>
      </c>
      <c r="C9501" s="1">
        <v>42259</v>
      </c>
      <c r="D9501" s="1">
        <v>42265</v>
      </c>
      <c r="E9501" t="s">
        <v>15</v>
      </c>
      <c r="F9501">
        <v>207</v>
      </c>
      <c r="G9501">
        <v>2</v>
      </c>
      <c r="H9501">
        <v>0</v>
      </c>
      <c r="I9501">
        <v>9936</v>
      </c>
      <c r="J9501" s="1" t="str">
        <f>INDEX(location!A:A,MATCH('Tabela Total'!A9501,location!A:A,0))</f>
        <v>CA-2015-102015</v>
      </c>
      <c r="K9501" s="1" t="str">
        <f>VLOOKUP(J9501,location[#All],2,FALSE)</f>
        <v>United States</v>
      </c>
      <c r="L9501" t="str">
        <f>VLOOKUP(J9501,location[#All],3,)</f>
        <v>Auburn</v>
      </c>
      <c r="M9501" t="str">
        <f>VLOOKUP(J9501,location[#All],4,)</f>
        <v>New York</v>
      </c>
      <c r="N9501">
        <f>VLOOKUP(J9501,location[#All],5,)</f>
        <v>13021</v>
      </c>
      <c r="O9501" t="str">
        <f>VLOOKUP(J9501,location[#All],6,)</f>
        <v>East</v>
      </c>
    </row>
    <row r="9502" spans="1:15" x14ac:dyDescent="0.25">
      <c r="A9502" t="s">
        <v>3350</v>
      </c>
      <c r="B9502" t="s">
        <v>1806</v>
      </c>
      <c r="C9502" s="1">
        <v>42259</v>
      </c>
      <c r="D9502" s="1">
        <v>42265</v>
      </c>
      <c r="E9502" t="s">
        <v>15</v>
      </c>
      <c r="F9502">
        <v>289</v>
      </c>
      <c r="G9502">
        <v>5</v>
      </c>
      <c r="H9502">
        <v>0</v>
      </c>
      <c r="I9502">
        <v>14161</v>
      </c>
      <c r="J9502" s="1" t="str">
        <f>INDEX(location!A:A,MATCH('Tabela Total'!A9502,location!A:A,0))</f>
        <v>CA-2015-102015</v>
      </c>
      <c r="K9502" s="1" t="str">
        <f>VLOOKUP(J9502,location[#All],2,FALSE)</f>
        <v>United States</v>
      </c>
      <c r="L9502" t="str">
        <f>VLOOKUP(J9502,location[#All],3,)</f>
        <v>Auburn</v>
      </c>
      <c r="M9502" t="str">
        <f>VLOOKUP(J9502,location[#All],4,)</f>
        <v>New York</v>
      </c>
      <c r="N9502">
        <f>VLOOKUP(J9502,location[#All],5,)</f>
        <v>13021</v>
      </c>
      <c r="O9502" t="str">
        <f>VLOOKUP(J9502,location[#All],6,)</f>
        <v>East</v>
      </c>
    </row>
    <row r="9503" spans="1:15" x14ac:dyDescent="0.25">
      <c r="A9503" t="s">
        <v>3350</v>
      </c>
      <c r="B9503" t="s">
        <v>1806</v>
      </c>
      <c r="C9503" s="1">
        <v>42259</v>
      </c>
      <c r="D9503" s="1">
        <v>42265</v>
      </c>
      <c r="E9503" t="s">
        <v>15</v>
      </c>
      <c r="F9503">
        <v>2718</v>
      </c>
      <c r="G9503">
        <v>1</v>
      </c>
      <c r="H9503">
        <v>0</v>
      </c>
      <c r="I9503">
        <v>127746</v>
      </c>
      <c r="J9503" s="1" t="str">
        <f>INDEX(location!A:A,MATCH('Tabela Total'!A9503,location!A:A,0))</f>
        <v>CA-2015-102015</v>
      </c>
      <c r="K9503" s="1" t="str">
        <f>VLOOKUP(J9503,location[#All],2,FALSE)</f>
        <v>United States</v>
      </c>
      <c r="L9503" t="str">
        <f>VLOOKUP(J9503,location[#All],3,)</f>
        <v>Auburn</v>
      </c>
      <c r="M9503" t="str">
        <f>VLOOKUP(J9503,location[#All],4,)</f>
        <v>New York</v>
      </c>
      <c r="N9503">
        <f>VLOOKUP(J9503,location[#All],5,)</f>
        <v>13021</v>
      </c>
      <c r="O9503" t="str">
        <f>VLOOKUP(J9503,location[#All],6,)</f>
        <v>East</v>
      </c>
    </row>
    <row r="9504" spans="1:15" x14ac:dyDescent="0.25">
      <c r="A9504" t="s">
        <v>3416</v>
      </c>
      <c r="B9504" t="s">
        <v>1806</v>
      </c>
      <c r="C9504" s="1">
        <v>42996</v>
      </c>
      <c r="D9504" s="1">
        <v>43001</v>
      </c>
      <c r="E9504" t="s">
        <v>10</v>
      </c>
      <c r="F9504">
        <v>1596</v>
      </c>
      <c r="G9504">
        <v>2</v>
      </c>
      <c r="H9504">
        <v>0</v>
      </c>
      <c r="I9504">
        <v>798</v>
      </c>
      <c r="J9504" s="1" t="str">
        <f>INDEX(location!A:A,MATCH('Tabela Total'!A9504,location!A:A,0))</f>
        <v>CA-2017-134439</v>
      </c>
      <c r="K9504" s="1" t="str">
        <f>VLOOKUP(J9504,location[#All],2,FALSE)</f>
        <v>United States</v>
      </c>
      <c r="L9504" t="str">
        <f>VLOOKUP(J9504,location[#All],3,)</f>
        <v>Grand Island</v>
      </c>
      <c r="M9504" t="str">
        <f>VLOOKUP(J9504,location[#All],4,)</f>
        <v>Nebraska</v>
      </c>
      <c r="N9504">
        <f>VLOOKUP(J9504,location[#All],5,)</f>
        <v>68801</v>
      </c>
      <c r="O9504" t="str">
        <f>VLOOKUP(J9504,location[#All],6,)</f>
        <v>Central</v>
      </c>
    </row>
    <row r="9505" spans="1:15" x14ac:dyDescent="0.25">
      <c r="A9505" t="s">
        <v>5777</v>
      </c>
      <c r="B9505" t="s">
        <v>1806</v>
      </c>
      <c r="C9505" s="1">
        <v>42764</v>
      </c>
      <c r="D9505" s="1">
        <v>42766</v>
      </c>
      <c r="E9505" t="s">
        <v>10</v>
      </c>
      <c r="F9505">
        <v>1296</v>
      </c>
      <c r="G9505">
        <v>2</v>
      </c>
      <c r="H9505">
        <v>0</v>
      </c>
      <c r="I9505">
        <v>62208</v>
      </c>
      <c r="J9505" s="1" t="str">
        <f>INDEX(location!A:A,MATCH('Tabela Total'!A9505,location!A:A,0))</f>
        <v>CA-2017-160927</v>
      </c>
      <c r="K9505" s="1" t="str">
        <f>VLOOKUP(J9505,location[#All],2,FALSE)</f>
        <v>United States</v>
      </c>
      <c r="L9505" t="str">
        <f>VLOOKUP(J9505,location[#All],3,)</f>
        <v>Marion</v>
      </c>
      <c r="M9505" t="str">
        <f>VLOOKUP(J9505,location[#All],4,)</f>
        <v>Iowa</v>
      </c>
      <c r="N9505">
        <f>VLOOKUP(J9505,location[#All],5,)</f>
        <v>52302</v>
      </c>
      <c r="O9505" t="str">
        <f>VLOOKUP(J9505,location[#All],6,)</f>
        <v>Central</v>
      </c>
    </row>
    <row r="9506" spans="1:15" x14ac:dyDescent="0.25">
      <c r="A9506" t="s">
        <v>5777</v>
      </c>
      <c r="B9506" t="s">
        <v>1806</v>
      </c>
      <c r="C9506" s="1">
        <v>42764</v>
      </c>
      <c r="D9506" s="1">
        <v>42766</v>
      </c>
      <c r="E9506" t="s">
        <v>10</v>
      </c>
      <c r="F9506">
        <v>9485</v>
      </c>
      <c r="G9506">
        <v>5</v>
      </c>
      <c r="H9506">
        <v>0</v>
      </c>
      <c r="I9506">
        <v>45528</v>
      </c>
      <c r="J9506" s="1" t="str">
        <f>INDEX(location!A:A,MATCH('Tabela Total'!A9506,location!A:A,0))</f>
        <v>CA-2017-160927</v>
      </c>
      <c r="K9506" s="1" t="str">
        <f>VLOOKUP(J9506,location[#All],2,FALSE)</f>
        <v>United States</v>
      </c>
      <c r="L9506" t="str">
        <f>VLOOKUP(J9506,location[#All],3,)</f>
        <v>Marion</v>
      </c>
      <c r="M9506" t="str">
        <f>VLOOKUP(J9506,location[#All],4,)</f>
        <v>Iowa</v>
      </c>
      <c r="N9506">
        <f>VLOOKUP(J9506,location[#All],5,)</f>
        <v>52302</v>
      </c>
      <c r="O9506" t="str">
        <f>VLOOKUP(J9506,location[#All],6,)</f>
        <v>Central</v>
      </c>
    </row>
    <row r="9507" spans="1:15" x14ac:dyDescent="0.25">
      <c r="A9507" t="s">
        <v>5777</v>
      </c>
      <c r="B9507" t="s">
        <v>1806</v>
      </c>
      <c r="C9507" s="1">
        <v>42764</v>
      </c>
      <c r="D9507" s="1">
        <v>42766</v>
      </c>
      <c r="E9507" t="s">
        <v>10</v>
      </c>
      <c r="F9507">
        <v>1348</v>
      </c>
      <c r="G9507">
        <v>1</v>
      </c>
      <c r="H9507">
        <v>0</v>
      </c>
      <c r="I9507">
        <v>35048</v>
      </c>
      <c r="J9507" s="1" t="str">
        <f>INDEX(location!A:A,MATCH('Tabela Total'!A9507,location!A:A,0))</f>
        <v>CA-2017-160927</v>
      </c>
      <c r="K9507" s="1" t="str">
        <f>VLOOKUP(J9507,location[#All],2,FALSE)</f>
        <v>United States</v>
      </c>
      <c r="L9507" t="str">
        <f>VLOOKUP(J9507,location[#All],3,)</f>
        <v>Marion</v>
      </c>
      <c r="M9507" t="str">
        <f>VLOOKUP(J9507,location[#All],4,)</f>
        <v>Iowa</v>
      </c>
      <c r="N9507">
        <f>VLOOKUP(J9507,location[#All],5,)</f>
        <v>52302</v>
      </c>
      <c r="O9507" t="str">
        <f>VLOOKUP(J9507,location[#All],6,)</f>
        <v>Central</v>
      </c>
    </row>
    <row r="9508" spans="1:15" x14ac:dyDescent="0.25">
      <c r="A9508" t="s">
        <v>5777</v>
      </c>
      <c r="B9508" t="s">
        <v>1806</v>
      </c>
      <c r="C9508" s="1">
        <v>42764</v>
      </c>
      <c r="D9508" s="1">
        <v>42766</v>
      </c>
      <c r="E9508" t="s">
        <v>10</v>
      </c>
      <c r="F9508">
        <v>1491</v>
      </c>
      <c r="G9508">
        <v>3</v>
      </c>
      <c r="H9508">
        <v>0</v>
      </c>
      <c r="I9508">
        <v>46221</v>
      </c>
      <c r="J9508" s="1" t="str">
        <f>INDEX(location!A:A,MATCH('Tabela Total'!A9508,location!A:A,0))</f>
        <v>CA-2017-160927</v>
      </c>
      <c r="K9508" s="1" t="str">
        <f>VLOOKUP(J9508,location[#All],2,FALSE)</f>
        <v>United States</v>
      </c>
      <c r="L9508" t="str">
        <f>VLOOKUP(J9508,location[#All],3,)</f>
        <v>Marion</v>
      </c>
      <c r="M9508" t="str">
        <f>VLOOKUP(J9508,location[#All],4,)</f>
        <v>Iowa</v>
      </c>
      <c r="N9508">
        <f>VLOOKUP(J9508,location[#All],5,)</f>
        <v>52302</v>
      </c>
      <c r="O9508" t="str">
        <f>VLOOKUP(J9508,location[#All],6,)</f>
        <v>Central</v>
      </c>
    </row>
    <row r="9509" spans="1:15" x14ac:dyDescent="0.25">
      <c r="A9509" t="s">
        <v>3008</v>
      </c>
      <c r="B9509" t="s">
        <v>3009</v>
      </c>
      <c r="C9509" s="1">
        <v>42824</v>
      </c>
      <c r="D9509" s="1">
        <v>42825</v>
      </c>
      <c r="E9509" t="s">
        <v>44</v>
      </c>
      <c r="F9509">
        <v>32586</v>
      </c>
      <c r="G9509">
        <v>2</v>
      </c>
      <c r="H9509">
        <v>0</v>
      </c>
      <c r="I9509">
        <v>1498956</v>
      </c>
      <c r="J9509" s="1" t="str">
        <f>INDEX(location!A:A,MATCH('Tabela Total'!A9509,location!A:A,0))</f>
        <v>CA-2017-113474</v>
      </c>
      <c r="K9509" s="1" t="str">
        <f>VLOOKUP(J9509,location[#All],2,FALSE)</f>
        <v>United States</v>
      </c>
      <c r="L9509" t="str">
        <f>VLOOKUP(J9509,location[#All],3,)</f>
        <v>Oklahoma City</v>
      </c>
      <c r="M9509" t="str">
        <f>VLOOKUP(J9509,location[#All],4,)</f>
        <v>Oklahoma</v>
      </c>
      <c r="N9509">
        <f>VLOOKUP(J9509,location[#All],5,)</f>
        <v>73120</v>
      </c>
      <c r="O9509" t="str">
        <f>VLOOKUP(J9509,location[#All],6,)</f>
        <v>Central</v>
      </c>
    </row>
    <row r="9510" spans="1:15" x14ac:dyDescent="0.25">
      <c r="A9510" t="s">
        <v>3365</v>
      </c>
      <c r="B9510" t="s">
        <v>3009</v>
      </c>
      <c r="C9510" s="1">
        <v>42969</v>
      </c>
      <c r="D9510" s="1">
        <v>42970</v>
      </c>
      <c r="E9510" t="s">
        <v>44</v>
      </c>
      <c r="F9510">
        <v>210008</v>
      </c>
      <c r="G9510">
        <v>1</v>
      </c>
      <c r="H9510">
        <v>2</v>
      </c>
      <c r="I9510">
        <v>26251</v>
      </c>
      <c r="J9510" s="1" t="str">
        <f>INDEX(location!A:A,MATCH('Tabela Total'!A9510,location!A:A,0))</f>
        <v>CA-2017-131037</v>
      </c>
      <c r="K9510" s="1" t="str">
        <f>VLOOKUP(J9510,location[#All],2,FALSE)</f>
        <v>United States</v>
      </c>
      <c r="L9510" t="str">
        <f>VLOOKUP(J9510,location[#All],3,)</f>
        <v>San Francisco</v>
      </c>
      <c r="M9510" t="str">
        <f>VLOOKUP(J9510,location[#All],4,)</f>
        <v>California</v>
      </c>
      <c r="N9510">
        <f>VLOOKUP(J9510,location[#All],5,)</f>
        <v>94110</v>
      </c>
      <c r="O9510" t="str">
        <f>VLOOKUP(J9510,location[#All],6,)</f>
        <v>West</v>
      </c>
    </row>
    <row r="9511" spans="1:15" x14ac:dyDescent="0.25">
      <c r="A9511" t="s">
        <v>3405</v>
      </c>
      <c r="B9511" t="s">
        <v>3009</v>
      </c>
      <c r="C9511" s="1">
        <v>42943</v>
      </c>
      <c r="D9511" s="1">
        <v>42947</v>
      </c>
      <c r="E9511" t="s">
        <v>15</v>
      </c>
      <c r="F9511">
        <v>1489</v>
      </c>
      <c r="G9511">
        <v>1</v>
      </c>
      <c r="H9511">
        <v>0</v>
      </c>
      <c r="I9511">
        <v>40203</v>
      </c>
      <c r="J9511" s="1" t="str">
        <f>INDEX(location!A:A,MATCH('Tabela Total'!A9511,location!A:A,0))</f>
        <v>CA-2017-108791</v>
      </c>
      <c r="K9511" s="1" t="str">
        <f>VLOOKUP(J9511,location[#All],2,FALSE)</f>
        <v>United States</v>
      </c>
      <c r="L9511" t="str">
        <f>VLOOKUP(J9511,location[#All],3,)</f>
        <v>Yonkers</v>
      </c>
      <c r="M9511" t="str">
        <f>VLOOKUP(J9511,location[#All],4,)</f>
        <v>New York</v>
      </c>
      <c r="N9511">
        <f>VLOOKUP(J9511,location[#All],5,)</f>
        <v>10701</v>
      </c>
      <c r="O9511" t="str">
        <f>VLOOKUP(J9511,location[#All],6,)</f>
        <v>East</v>
      </c>
    </row>
    <row r="9512" spans="1:15" x14ac:dyDescent="0.25">
      <c r="A9512" t="s">
        <v>3405</v>
      </c>
      <c r="B9512" t="s">
        <v>3009</v>
      </c>
      <c r="C9512" s="1">
        <v>42943</v>
      </c>
      <c r="D9512" s="1">
        <v>42947</v>
      </c>
      <c r="E9512" t="s">
        <v>15</v>
      </c>
      <c r="F9512">
        <v>54392</v>
      </c>
      <c r="G9512">
        <v>8</v>
      </c>
      <c r="H9512">
        <v>0</v>
      </c>
      <c r="I9512">
        <v>13598</v>
      </c>
      <c r="J9512" s="1" t="str">
        <f>INDEX(location!A:A,MATCH('Tabela Total'!A9512,location!A:A,0))</f>
        <v>CA-2017-108791</v>
      </c>
      <c r="K9512" s="1" t="str">
        <f>VLOOKUP(J9512,location[#All],2,FALSE)</f>
        <v>United States</v>
      </c>
      <c r="L9512" t="str">
        <f>VLOOKUP(J9512,location[#All],3,)</f>
        <v>Yonkers</v>
      </c>
      <c r="M9512" t="str">
        <f>VLOOKUP(J9512,location[#All],4,)</f>
        <v>New York</v>
      </c>
      <c r="N9512">
        <f>VLOOKUP(J9512,location[#All],5,)</f>
        <v>10701</v>
      </c>
      <c r="O9512" t="str">
        <f>VLOOKUP(J9512,location[#All],6,)</f>
        <v>East</v>
      </c>
    </row>
    <row r="9513" spans="1:15" x14ac:dyDescent="0.25">
      <c r="A9513" t="s">
        <v>409</v>
      </c>
      <c r="B9513" t="s">
        <v>410</v>
      </c>
      <c r="C9513" s="1">
        <v>42482</v>
      </c>
      <c r="D9513" s="1">
        <v>42489</v>
      </c>
      <c r="E9513" t="s">
        <v>15</v>
      </c>
      <c r="F9513">
        <v>2356</v>
      </c>
      <c r="G9513">
        <v>5</v>
      </c>
      <c r="H9513">
        <v>2</v>
      </c>
      <c r="I9513">
        <v>7068</v>
      </c>
      <c r="J9513" s="1" t="str">
        <f>INDEX(location!A:A,MATCH('Tabela Total'!A9513,location!A:A,0))</f>
        <v>CA-2016-109869</v>
      </c>
      <c r="K9513" s="1" t="str">
        <f>VLOOKUP(J9513,location[#All],2,FALSE)</f>
        <v>United States</v>
      </c>
      <c r="L9513" t="str">
        <f>VLOOKUP(J9513,location[#All],3,)</f>
        <v>Phoenix</v>
      </c>
      <c r="M9513" t="str">
        <f>VLOOKUP(J9513,location[#All],4,)</f>
        <v>Arizona</v>
      </c>
      <c r="N9513">
        <f>VLOOKUP(J9513,location[#All],5,)</f>
        <v>85023</v>
      </c>
      <c r="O9513" t="str">
        <f>VLOOKUP(J9513,location[#All],6,)</f>
        <v>West</v>
      </c>
    </row>
    <row r="9514" spans="1:15" x14ac:dyDescent="0.25">
      <c r="A9514" t="s">
        <v>409</v>
      </c>
      <c r="B9514" t="s">
        <v>410</v>
      </c>
      <c r="C9514" s="1">
        <v>42482</v>
      </c>
      <c r="D9514" s="1">
        <v>42489</v>
      </c>
      <c r="E9514" t="s">
        <v>15</v>
      </c>
      <c r="F9514">
        <v>127263</v>
      </c>
      <c r="G9514">
        <v>6</v>
      </c>
      <c r="H9514">
        <v>5</v>
      </c>
      <c r="I9514">
        <v>-8144832</v>
      </c>
      <c r="J9514" s="1" t="str">
        <f>INDEX(location!A:A,MATCH('Tabela Total'!A9514,location!A:A,0))</f>
        <v>CA-2016-109869</v>
      </c>
      <c r="K9514" s="1" t="str">
        <f>VLOOKUP(J9514,location[#All],2,FALSE)</f>
        <v>United States</v>
      </c>
      <c r="L9514" t="str">
        <f>VLOOKUP(J9514,location[#All],3,)</f>
        <v>Phoenix</v>
      </c>
      <c r="M9514" t="str">
        <f>VLOOKUP(J9514,location[#All],4,)</f>
        <v>Arizona</v>
      </c>
      <c r="N9514">
        <f>VLOOKUP(J9514,location[#All],5,)</f>
        <v>85023</v>
      </c>
      <c r="O9514" t="str">
        <f>VLOOKUP(J9514,location[#All],6,)</f>
        <v>West</v>
      </c>
    </row>
    <row r="9515" spans="1:15" x14ac:dyDescent="0.25">
      <c r="A9515" t="s">
        <v>409</v>
      </c>
      <c r="B9515" t="s">
        <v>410</v>
      </c>
      <c r="C9515" s="1">
        <v>42482</v>
      </c>
      <c r="D9515" s="1">
        <v>42489</v>
      </c>
      <c r="E9515" t="s">
        <v>15</v>
      </c>
      <c r="F9515">
        <v>28485</v>
      </c>
      <c r="G9515">
        <v>5</v>
      </c>
      <c r="H9515">
        <v>7</v>
      </c>
      <c r="I9515">
        <v>-20889</v>
      </c>
      <c r="J9515" s="1" t="str">
        <f>INDEX(location!A:A,MATCH('Tabela Total'!A9515,location!A:A,0))</f>
        <v>CA-2016-109869</v>
      </c>
      <c r="K9515" s="1" t="str">
        <f>VLOOKUP(J9515,location[#All],2,FALSE)</f>
        <v>United States</v>
      </c>
      <c r="L9515" t="str">
        <f>VLOOKUP(J9515,location[#All],3,)</f>
        <v>Phoenix</v>
      </c>
      <c r="M9515" t="str">
        <f>VLOOKUP(J9515,location[#All],4,)</f>
        <v>Arizona</v>
      </c>
      <c r="N9515">
        <f>VLOOKUP(J9515,location[#All],5,)</f>
        <v>85023</v>
      </c>
      <c r="O9515" t="str">
        <f>VLOOKUP(J9515,location[#All],6,)</f>
        <v>West</v>
      </c>
    </row>
    <row r="9516" spans="1:15" x14ac:dyDescent="0.25">
      <c r="A9516" t="s">
        <v>409</v>
      </c>
      <c r="B9516" t="s">
        <v>410</v>
      </c>
      <c r="C9516" s="1">
        <v>42482</v>
      </c>
      <c r="D9516" s="1">
        <v>42489</v>
      </c>
      <c r="E9516" t="s">
        <v>15</v>
      </c>
      <c r="F9516">
        <v>185376</v>
      </c>
      <c r="G9516">
        <v>2</v>
      </c>
      <c r="H9516">
        <v>2</v>
      </c>
      <c r="I9516">
        <v>-34758</v>
      </c>
      <c r="J9516" s="1" t="str">
        <f>INDEX(location!A:A,MATCH('Tabela Total'!A9516,location!A:A,0))</f>
        <v>CA-2016-109869</v>
      </c>
      <c r="K9516" s="1" t="str">
        <f>VLOOKUP(J9516,location[#All],2,FALSE)</f>
        <v>United States</v>
      </c>
      <c r="L9516" t="str">
        <f>VLOOKUP(J9516,location[#All],3,)</f>
        <v>Phoenix</v>
      </c>
      <c r="M9516" t="str">
        <f>VLOOKUP(J9516,location[#All],4,)</f>
        <v>Arizona</v>
      </c>
      <c r="N9516">
        <f>VLOOKUP(J9516,location[#All],5,)</f>
        <v>85023</v>
      </c>
      <c r="O9516" t="str">
        <f>VLOOKUP(J9516,location[#All],6,)</f>
        <v>West</v>
      </c>
    </row>
    <row r="9517" spans="1:15" x14ac:dyDescent="0.25">
      <c r="A9517" t="s">
        <v>409</v>
      </c>
      <c r="B9517" t="s">
        <v>410</v>
      </c>
      <c r="C9517" s="1">
        <v>42482</v>
      </c>
      <c r="D9517" s="1">
        <v>42489</v>
      </c>
      <c r="E9517" t="s">
        <v>15</v>
      </c>
      <c r="F9517">
        <v>78272</v>
      </c>
      <c r="G9517">
        <v>2</v>
      </c>
      <c r="H9517">
        <v>2</v>
      </c>
      <c r="I9517">
        <v>58704</v>
      </c>
      <c r="J9517" s="1" t="str">
        <f>INDEX(location!A:A,MATCH('Tabela Total'!A9517,location!A:A,0))</f>
        <v>CA-2016-109869</v>
      </c>
      <c r="K9517" s="1" t="str">
        <f>VLOOKUP(J9517,location[#All],2,FALSE)</f>
        <v>United States</v>
      </c>
      <c r="L9517" t="str">
        <f>VLOOKUP(J9517,location[#All],3,)</f>
        <v>Phoenix</v>
      </c>
      <c r="M9517" t="str">
        <f>VLOOKUP(J9517,location[#All],4,)</f>
        <v>Arizona</v>
      </c>
      <c r="N9517">
        <f>VLOOKUP(J9517,location[#All],5,)</f>
        <v>85023</v>
      </c>
      <c r="O9517" t="str">
        <f>VLOOKUP(J9517,location[#All],6,)</f>
        <v>West</v>
      </c>
    </row>
    <row r="9518" spans="1:15" x14ac:dyDescent="0.25">
      <c r="A9518" t="s">
        <v>3003</v>
      </c>
      <c r="B9518" t="s">
        <v>410</v>
      </c>
      <c r="C9518" s="1">
        <v>41922</v>
      </c>
      <c r="D9518" s="1">
        <v>41922</v>
      </c>
      <c r="E9518" t="s">
        <v>327</v>
      </c>
      <c r="F9518">
        <v>122352</v>
      </c>
      <c r="G9518">
        <v>3</v>
      </c>
      <c r="H9518">
        <v>2</v>
      </c>
      <c r="I9518">
        <v>137646</v>
      </c>
      <c r="J9518" s="1" t="str">
        <f>INDEX(location!A:A,MATCH('Tabela Total'!A9518,location!A:A,0))</f>
        <v>CA-2014-140403</v>
      </c>
      <c r="K9518" s="1" t="str">
        <f>VLOOKUP(J9518,location[#All],2,FALSE)</f>
        <v>United States</v>
      </c>
      <c r="L9518" t="str">
        <f>VLOOKUP(J9518,location[#All],3,)</f>
        <v>Manteca</v>
      </c>
      <c r="M9518" t="str">
        <f>VLOOKUP(J9518,location[#All],4,)</f>
        <v>California</v>
      </c>
      <c r="N9518">
        <f>VLOOKUP(J9518,location[#All],5,)</f>
        <v>95336</v>
      </c>
      <c r="O9518" t="str">
        <f>VLOOKUP(J9518,location[#All],6,)</f>
        <v>West</v>
      </c>
    </row>
    <row r="9519" spans="1:15" x14ac:dyDescent="0.25">
      <c r="A9519" t="s">
        <v>3003</v>
      </c>
      <c r="B9519" t="s">
        <v>410</v>
      </c>
      <c r="C9519" s="1">
        <v>41922</v>
      </c>
      <c r="D9519" s="1">
        <v>41922</v>
      </c>
      <c r="E9519" t="s">
        <v>327</v>
      </c>
      <c r="F9519">
        <v>1528</v>
      </c>
      <c r="G9519">
        <v>2</v>
      </c>
      <c r="H9519">
        <v>0</v>
      </c>
      <c r="I9519">
        <v>74872</v>
      </c>
      <c r="J9519" s="1" t="str">
        <f>INDEX(location!A:A,MATCH('Tabela Total'!A9519,location!A:A,0))</f>
        <v>CA-2014-140403</v>
      </c>
      <c r="K9519" s="1" t="str">
        <f>VLOOKUP(J9519,location[#All],2,FALSE)</f>
        <v>United States</v>
      </c>
      <c r="L9519" t="str">
        <f>VLOOKUP(J9519,location[#All],3,)</f>
        <v>Manteca</v>
      </c>
      <c r="M9519" t="str">
        <f>VLOOKUP(J9519,location[#All],4,)</f>
        <v>California</v>
      </c>
      <c r="N9519">
        <f>VLOOKUP(J9519,location[#All],5,)</f>
        <v>95336</v>
      </c>
      <c r="O9519" t="str">
        <f>VLOOKUP(J9519,location[#All],6,)</f>
        <v>West</v>
      </c>
    </row>
    <row r="9520" spans="1:15" x14ac:dyDescent="0.25">
      <c r="A9520" t="s">
        <v>4213</v>
      </c>
      <c r="B9520" t="s">
        <v>410</v>
      </c>
      <c r="C9520" s="1">
        <v>42254</v>
      </c>
      <c r="D9520" s="1">
        <v>42258</v>
      </c>
      <c r="E9520" t="s">
        <v>15</v>
      </c>
      <c r="F9520">
        <v>55993</v>
      </c>
      <c r="G9520">
        <v>7</v>
      </c>
      <c r="H9520">
        <v>0</v>
      </c>
      <c r="I9520">
        <v>167979</v>
      </c>
      <c r="J9520" s="1" t="str">
        <f>INDEX(location!A:A,MATCH('Tabela Total'!A9520,location!A:A,0))</f>
        <v>CA-2015-140557</v>
      </c>
      <c r="K9520" s="1" t="str">
        <f>VLOOKUP(J9520,location[#All],2,FALSE)</f>
        <v>United States</v>
      </c>
      <c r="L9520" t="str">
        <f>VLOOKUP(J9520,location[#All],3,)</f>
        <v>New York City</v>
      </c>
      <c r="M9520" t="str">
        <f>VLOOKUP(J9520,location[#All],4,)</f>
        <v>New York</v>
      </c>
      <c r="N9520">
        <f>VLOOKUP(J9520,location[#All],5,)</f>
        <v>10009</v>
      </c>
      <c r="O9520" t="str">
        <f>VLOOKUP(J9520,location[#All],6,)</f>
        <v>East</v>
      </c>
    </row>
    <row r="9521" spans="1:15" x14ac:dyDescent="0.25">
      <c r="A9521" t="s">
        <v>4432</v>
      </c>
      <c r="B9521" t="s">
        <v>410</v>
      </c>
      <c r="C9521" s="1">
        <v>42518</v>
      </c>
      <c r="D9521" s="1">
        <v>42523</v>
      </c>
      <c r="E9521" t="s">
        <v>15</v>
      </c>
      <c r="F9521">
        <v>2864</v>
      </c>
      <c r="G9521">
        <v>1</v>
      </c>
      <c r="H9521">
        <v>2</v>
      </c>
      <c r="I9521">
        <v>2506</v>
      </c>
      <c r="J9521" s="1" t="str">
        <f>INDEX(location!A:A,MATCH('Tabela Total'!A9521,location!A:A,0))</f>
        <v>CA-2016-121377</v>
      </c>
      <c r="K9521" s="1" t="str">
        <f>VLOOKUP(J9521,location[#All],2,FALSE)</f>
        <v>United States</v>
      </c>
      <c r="L9521" t="str">
        <f>VLOOKUP(J9521,location[#All],3,)</f>
        <v>Park Ridge</v>
      </c>
      <c r="M9521" t="str">
        <f>VLOOKUP(J9521,location[#All],4,)</f>
        <v>Illinois</v>
      </c>
      <c r="N9521">
        <f>VLOOKUP(J9521,location[#All],5,)</f>
        <v>60068</v>
      </c>
      <c r="O9521" t="str">
        <f>VLOOKUP(J9521,location[#All],6,)</f>
        <v>Central</v>
      </c>
    </row>
    <row r="9522" spans="1:15" x14ac:dyDescent="0.25">
      <c r="A9522" t="s">
        <v>4625</v>
      </c>
      <c r="B9522" t="s">
        <v>410</v>
      </c>
      <c r="C9522" s="1">
        <v>42639</v>
      </c>
      <c r="D9522" s="1">
        <v>42644</v>
      </c>
      <c r="E9522" t="s">
        <v>15</v>
      </c>
      <c r="F9522">
        <v>431976</v>
      </c>
      <c r="G9522">
        <v>3</v>
      </c>
      <c r="H9522">
        <v>2</v>
      </c>
      <c r="I9522">
        <v>-755958</v>
      </c>
      <c r="J9522" s="1" t="str">
        <f>INDEX(location!A:A,MATCH('Tabela Total'!A9522,location!A:A,0))</f>
        <v>US-2016-109260</v>
      </c>
      <c r="K9522" s="1" t="str">
        <f>VLOOKUP(J9522,location[#All],2,FALSE)</f>
        <v>United States</v>
      </c>
      <c r="L9522" t="str">
        <f>VLOOKUP(J9522,location[#All],3,)</f>
        <v>Tallahassee</v>
      </c>
      <c r="M9522" t="str">
        <f>VLOOKUP(J9522,location[#All],4,)</f>
        <v>Florida</v>
      </c>
      <c r="N9522">
        <f>VLOOKUP(J9522,location[#All],5,)</f>
        <v>32303</v>
      </c>
      <c r="O9522" t="str">
        <f>VLOOKUP(J9522,location[#All],6,)</f>
        <v>South</v>
      </c>
    </row>
    <row r="9523" spans="1:15" x14ac:dyDescent="0.25">
      <c r="A9523" t="s">
        <v>5130</v>
      </c>
      <c r="B9523" t="s">
        <v>410</v>
      </c>
      <c r="C9523" s="1">
        <v>42720</v>
      </c>
      <c r="D9523" s="1">
        <v>42727</v>
      </c>
      <c r="E9523" t="s">
        <v>15</v>
      </c>
      <c r="F9523">
        <v>2121</v>
      </c>
      <c r="G9523">
        <v>7</v>
      </c>
      <c r="H9523">
        <v>0</v>
      </c>
      <c r="I9523">
        <v>44541</v>
      </c>
      <c r="J9523" s="1" t="str">
        <f>INDEX(location!A:A,MATCH('Tabela Total'!A9523,location!A:A,0))</f>
        <v>CA-2016-155446</v>
      </c>
      <c r="K9523" s="1" t="str">
        <f>VLOOKUP(J9523,location[#All],2,FALSE)</f>
        <v>United States</v>
      </c>
      <c r="L9523" t="str">
        <f>VLOOKUP(J9523,location[#All],3,)</f>
        <v>San Diego</v>
      </c>
      <c r="M9523" t="str">
        <f>VLOOKUP(J9523,location[#All],4,)</f>
        <v>California</v>
      </c>
      <c r="N9523">
        <f>VLOOKUP(J9523,location[#All],5,)</f>
        <v>92024</v>
      </c>
      <c r="O9523" t="str">
        <f>VLOOKUP(J9523,location[#All],6,)</f>
        <v>West</v>
      </c>
    </row>
    <row r="9524" spans="1:15" x14ac:dyDescent="0.25">
      <c r="A9524" t="s">
        <v>5286</v>
      </c>
      <c r="B9524" t="s">
        <v>410</v>
      </c>
      <c r="C9524" s="1">
        <v>43009</v>
      </c>
      <c r="D9524" s="1">
        <v>43014</v>
      </c>
      <c r="E9524" t="s">
        <v>15</v>
      </c>
      <c r="F9524">
        <v>10475</v>
      </c>
      <c r="G9524">
        <v>5</v>
      </c>
      <c r="H9524">
        <v>0</v>
      </c>
      <c r="I9524">
        <v>219975</v>
      </c>
      <c r="J9524" s="1" t="str">
        <f>INDEX(location!A:A,MATCH('Tabela Total'!A9524,location!A:A,0))</f>
        <v>US-2017-139577</v>
      </c>
      <c r="K9524" s="1" t="str">
        <f>VLOOKUP(J9524,location[#All],2,FALSE)</f>
        <v>United States</v>
      </c>
      <c r="L9524" t="str">
        <f>VLOOKUP(J9524,location[#All],3,)</f>
        <v>San Francisco</v>
      </c>
      <c r="M9524" t="str">
        <f>VLOOKUP(J9524,location[#All],4,)</f>
        <v>California</v>
      </c>
      <c r="N9524">
        <f>VLOOKUP(J9524,location[#All],5,)</f>
        <v>94110</v>
      </c>
      <c r="O9524" t="str">
        <f>VLOOKUP(J9524,location[#All],6,)</f>
        <v>West</v>
      </c>
    </row>
    <row r="9525" spans="1:15" x14ac:dyDescent="0.25">
      <c r="A9525" t="s">
        <v>527</v>
      </c>
      <c r="B9525" t="s">
        <v>528</v>
      </c>
      <c r="C9525" s="1">
        <v>42565</v>
      </c>
      <c r="D9525" s="1">
        <v>42567</v>
      </c>
      <c r="E9525" t="s">
        <v>44</v>
      </c>
      <c r="F9525">
        <v>11632</v>
      </c>
      <c r="G9525">
        <v>2</v>
      </c>
      <c r="H9525">
        <v>2</v>
      </c>
      <c r="I9525">
        <v>10178</v>
      </c>
      <c r="J9525" s="1" t="str">
        <f>INDEX(location!A:A,MATCH('Tabela Total'!A9525,location!A:A,0))</f>
        <v>CA-2016-120180</v>
      </c>
      <c r="K9525" s="1" t="str">
        <f>VLOOKUP(J9525,location[#All],2,FALSE)</f>
        <v>United States</v>
      </c>
      <c r="L9525" t="str">
        <f>VLOOKUP(J9525,location[#All],3,)</f>
        <v>Philadelphia</v>
      </c>
      <c r="M9525" t="str">
        <f>VLOOKUP(J9525,location[#All],4,)</f>
        <v>Pennsylvania</v>
      </c>
      <c r="N9525">
        <f>VLOOKUP(J9525,location[#All],5,)</f>
        <v>19134</v>
      </c>
      <c r="O9525" t="str">
        <f>VLOOKUP(J9525,location[#All],6,)</f>
        <v>East</v>
      </c>
    </row>
    <row r="9526" spans="1:15" x14ac:dyDescent="0.25">
      <c r="A9526" t="s">
        <v>1580</v>
      </c>
      <c r="B9526" t="s">
        <v>528</v>
      </c>
      <c r="C9526" s="1">
        <v>43091</v>
      </c>
      <c r="D9526" s="1">
        <v>43094</v>
      </c>
      <c r="E9526" t="s">
        <v>44</v>
      </c>
      <c r="F9526">
        <v>19995</v>
      </c>
      <c r="G9526">
        <v>5</v>
      </c>
      <c r="H9526">
        <v>0</v>
      </c>
      <c r="I9526">
        <v>63984</v>
      </c>
      <c r="J9526" s="1" t="str">
        <f>INDEX(location!A:A,MATCH('Tabela Total'!A9526,location!A:A,0))</f>
        <v>CA-2017-120376</v>
      </c>
      <c r="K9526" s="1" t="str">
        <f>VLOOKUP(J9526,location[#All],2,FALSE)</f>
        <v>United States</v>
      </c>
      <c r="L9526" t="str">
        <f>VLOOKUP(J9526,location[#All],3,)</f>
        <v>Detroit</v>
      </c>
      <c r="M9526" t="str">
        <f>VLOOKUP(J9526,location[#All],4,)</f>
        <v>Michigan</v>
      </c>
      <c r="N9526">
        <f>VLOOKUP(J9526,location[#All],5,)</f>
        <v>48227</v>
      </c>
      <c r="O9526" t="str">
        <f>VLOOKUP(J9526,location[#All],6,)</f>
        <v>Central</v>
      </c>
    </row>
    <row r="9527" spans="1:15" x14ac:dyDescent="0.25">
      <c r="A9527" t="s">
        <v>1580</v>
      </c>
      <c r="B9527" t="s">
        <v>528</v>
      </c>
      <c r="C9527" s="1">
        <v>43091</v>
      </c>
      <c r="D9527" s="1">
        <v>43094</v>
      </c>
      <c r="E9527" t="s">
        <v>44</v>
      </c>
      <c r="F9527">
        <v>158669</v>
      </c>
      <c r="G9527">
        <v>7</v>
      </c>
      <c r="H9527">
        <v>0</v>
      </c>
      <c r="I9527">
        <v>4125394</v>
      </c>
      <c r="J9527" s="1" t="str">
        <f>INDEX(location!A:A,MATCH('Tabela Total'!A9527,location!A:A,0))</f>
        <v>CA-2017-120376</v>
      </c>
      <c r="K9527" s="1" t="str">
        <f>VLOOKUP(J9527,location[#All],2,FALSE)</f>
        <v>United States</v>
      </c>
      <c r="L9527" t="str">
        <f>VLOOKUP(J9527,location[#All],3,)</f>
        <v>Detroit</v>
      </c>
      <c r="M9527" t="str">
        <f>VLOOKUP(J9527,location[#All],4,)</f>
        <v>Michigan</v>
      </c>
      <c r="N9527">
        <f>VLOOKUP(J9527,location[#All],5,)</f>
        <v>48227</v>
      </c>
      <c r="O9527" t="str">
        <f>VLOOKUP(J9527,location[#All],6,)</f>
        <v>Central</v>
      </c>
    </row>
    <row r="9528" spans="1:15" x14ac:dyDescent="0.25">
      <c r="A9528" t="s">
        <v>1580</v>
      </c>
      <c r="B9528" t="s">
        <v>528</v>
      </c>
      <c r="C9528" s="1">
        <v>43091</v>
      </c>
      <c r="D9528" s="1">
        <v>43094</v>
      </c>
      <c r="E9528" t="s">
        <v>44</v>
      </c>
      <c r="F9528">
        <v>8499</v>
      </c>
      <c r="G9528">
        <v>1</v>
      </c>
      <c r="H9528">
        <v>0</v>
      </c>
      <c r="I9528">
        <v>305964</v>
      </c>
      <c r="J9528" s="1" t="str">
        <f>INDEX(location!A:A,MATCH('Tabela Total'!A9528,location!A:A,0))</f>
        <v>CA-2017-120376</v>
      </c>
      <c r="K9528" s="1" t="str">
        <f>VLOOKUP(J9528,location[#All],2,FALSE)</f>
        <v>United States</v>
      </c>
      <c r="L9528" t="str">
        <f>VLOOKUP(J9528,location[#All],3,)</f>
        <v>Detroit</v>
      </c>
      <c r="M9528" t="str">
        <f>VLOOKUP(J9528,location[#All],4,)</f>
        <v>Michigan</v>
      </c>
      <c r="N9528">
        <f>VLOOKUP(J9528,location[#All],5,)</f>
        <v>48227</v>
      </c>
      <c r="O9528" t="str">
        <f>VLOOKUP(J9528,location[#All],6,)</f>
        <v>Central</v>
      </c>
    </row>
    <row r="9529" spans="1:15" x14ac:dyDescent="0.25">
      <c r="A9529" t="s">
        <v>1580</v>
      </c>
      <c r="B9529" t="s">
        <v>528</v>
      </c>
      <c r="C9529" s="1">
        <v>43091</v>
      </c>
      <c r="D9529" s="1">
        <v>43094</v>
      </c>
      <c r="E9529" t="s">
        <v>44</v>
      </c>
      <c r="F9529">
        <v>4118</v>
      </c>
      <c r="G9529">
        <v>2</v>
      </c>
      <c r="H9529">
        <v>0</v>
      </c>
      <c r="I9529">
        <v>70006</v>
      </c>
      <c r="J9529" s="1" t="str">
        <f>INDEX(location!A:A,MATCH('Tabela Total'!A9529,location!A:A,0))</f>
        <v>CA-2017-120376</v>
      </c>
      <c r="K9529" s="1" t="str">
        <f>VLOOKUP(J9529,location[#All],2,FALSE)</f>
        <v>United States</v>
      </c>
      <c r="L9529" t="str">
        <f>VLOOKUP(J9529,location[#All],3,)</f>
        <v>Detroit</v>
      </c>
      <c r="M9529" t="str">
        <f>VLOOKUP(J9529,location[#All],4,)</f>
        <v>Michigan</v>
      </c>
      <c r="N9529">
        <f>VLOOKUP(J9529,location[#All],5,)</f>
        <v>48227</v>
      </c>
      <c r="O9529" t="str">
        <f>VLOOKUP(J9529,location[#All],6,)</f>
        <v>Central</v>
      </c>
    </row>
    <row r="9530" spans="1:15" x14ac:dyDescent="0.25">
      <c r="A9530" t="s">
        <v>1789</v>
      </c>
      <c r="B9530" t="s">
        <v>528</v>
      </c>
      <c r="C9530" s="1">
        <v>42759</v>
      </c>
      <c r="D9530" s="1">
        <v>42765</v>
      </c>
      <c r="E9530" t="s">
        <v>15</v>
      </c>
      <c r="F9530">
        <v>567</v>
      </c>
      <c r="G9530">
        <v>3</v>
      </c>
      <c r="H9530">
        <v>0</v>
      </c>
      <c r="I9530">
        <v>1134</v>
      </c>
      <c r="J9530" s="1" t="str">
        <f>INDEX(location!A:A,MATCH('Tabela Total'!A9530,location!A:A,0))</f>
        <v>CA-2017-119669</v>
      </c>
      <c r="K9530" s="1" t="str">
        <f>VLOOKUP(J9530,location[#All],2,FALSE)</f>
        <v>United States</v>
      </c>
      <c r="L9530" t="str">
        <f>VLOOKUP(J9530,location[#All],3,)</f>
        <v>Smyrna</v>
      </c>
      <c r="M9530" t="str">
        <f>VLOOKUP(J9530,location[#All],4,)</f>
        <v>Georgia</v>
      </c>
      <c r="N9530">
        <f>VLOOKUP(J9530,location[#All],5,)</f>
        <v>30080</v>
      </c>
      <c r="O9530" t="str">
        <f>VLOOKUP(J9530,location[#All],6,)</f>
        <v>South</v>
      </c>
    </row>
    <row r="9531" spans="1:15" x14ac:dyDescent="0.25">
      <c r="A9531" t="s">
        <v>2567</v>
      </c>
      <c r="B9531" t="s">
        <v>528</v>
      </c>
      <c r="C9531" s="1">
        <v>42632</v>
      </c>
      <c r="D9531" s="1">
        <v>42636</v>
      </c>
      <c r="E9531" t="s">
        <v>15</v>
      </c>
      <c r="F9531">
        <v>504</v>
      </c>
      <c r="G9531">
        <v>2</v>
      </c>
      <c r="H9531">
        <v>0</v>
      </c>
      <c r="I9531">
        <v>1512</v>
      </c>
      <c r="J9531" s="1" t="str">
        <f>INDEX(location!A:A,MATCH('Tabela Total'!A9531,location!A:A,0))</f>
        <v>CA-2016-142370</v>
      </c>
      <c r="K9531" s="1" t="str">
        <f>VLOOKUP(J9531,location[#All],2,FALSE)</f>
        <v>United States</v>
      </c>
      <c r="L9531" t="str">
        <f>VLOOKUP(J9531,location[#All],3,)</f>
        <v>Columbus</v>
      </c>
      <c r="M9531" t="str">
        <f>VLOOKUP(J9531,location[#All],4,)</f>
        <v>Georgia</v>
      </c>
      <c r="N9531">
        <f>VLOOKUP(J9531,location[#All],5,)</f>
        <v>31907</v>
      </c>
      <c r="O9531" t="str">
        <f>VLOOKUP(J9531,location[#All],6,)</f>
        <v>South</v>
      </c>
    </row>
    <row r="9532" spans="1:15" x14ac:dyDescent="0.25">
      <c r="A9532" t="s">
        <v>2567</v>
      </c>
      <c r="B9532" t="s">
        <v>528</v>
      </c>
      <c r="C9532" s="1">
        <v>42632</v>
      </c>
      <c r="D9532" s="1">
        <v>42636</v>
      </c>
      <c r="E9532" t="s">
        <v>15</v>
      </c>
      <c r="F9532">
        <v>24995</v>
      </c>
      <c r="G9532">
        <v>5</v>
      </c>
      <c r="H9532">
        <v>0</v>
      </c>
      <c r="I9532">
        <v>1074785</v>
      </c>
      <c r="J9532" s="1" t="str">
        <f>INDEX(location!A:A,MATCH('Tabela Total'!A9532,location!A:A,0))</f>
        <v>CA-2016-142370</v>
      </c>
      <c r="K9532" s="1" t="str">
        <f>VLOOKUP(J9532,location[#All],2,FALSE)</f>
        <v>United States</v>
      </c>
      <c r="L9532" t="str">
        <f>VLOOKUP(J9532,location[#All],3,)</f>
        <v>Columbus</v>
      </c>
      <c r="M9532" t="str">
        <f>VLOOKUP(J9532,location[#All],4,)</f>
        <v>Georgia</v>
      </c>
      <c r="N9532">
        <f>VLOOKUP(J9532,location[#All],5,)</f>
        <v>31907</v>
      </c>
      <c r="O9532" t="str">
        <f>VLOOKUP(J9532,location[#All],6,)</f>
        <v>South</v>
      </c>
    </row>
    <row r="9533" spans="1:15" x14ac:dyDescent="0.25">
      <c r="A9533" t="s">
        <v>3275</v>
      </c>
      <c r="B9533" t="s">
        <v>528</v>
      </c>
      <c r="C9533" s="1">
        <v>42709</v>
      </c>
      <c r="D9533" s="1">
        <v>42711</v>
      </c>
      <c r="E9533" t="s">
        <v>10</v>
      </c>
      <c r="F9533">
        <v>69998</v>
      </c>
      <c r="G9533">
        <v>2</v>
      </c>
      <c r="H9533">
        <v>0</v>
      </c>
      <c r="I9533">
        <v>1959944</v>
      </c>
      <c r="J9533" s="1" t="str">
        <f>INDEX(location!A:A,MATCH('Tabela Total'!A9533,location!A:A,0))</f>
        <v>CA-2016-109722</v>
      </c>
      <c r="K9533" s="1" t="str">
        <f>VLOOKUP(J9533,location[#All],2,FALSE)</f>
        <v>United States</v>
      </c>
      <c r="L9533" t="str">
        <f>VLOOKUP(J9533,location[#All],3,)</f>
        <v>Georgetown</v>
      </c>
      <c r="M9533" t="str">
        <f>VLOOKUP(J9533,location[#All],4,)</f>
        <v>Kentucky</v>
      </c>
      <c r="N9533">
        <f>VLOOKUP(J9533,location[#All],5,)</f>
        <v>40324</v>
      </c>
      <c r="O9533" t="str">
        <f>VLOOKUP(J9533,location[#All],6,)</f>
        <v>South</v>
      </c>
    </row>
    <row r="9534" spans="1:15" x14ac:dyDescent="0.25">
      <c r="A9534" t="s">
        <v>3275</v>
      </c>
      <c r="B9534" t="s">
        <v>528</v>
      </c>
      <c r="C9534" s="1">
        <v>42709</v>
      </c>
      <c r="D9534" s="1">
        <v>42711</v>
      </c>
      <c r="E9534" t="s">
        <v>10</v>
      </c>
      <c r="F9534">
        <v>58482</v>
      </c>
      <c r="G9534">
        <v>9</v>
      </c>
      <c r="H9534">
        <v>0</v>
      </c>
      <c r="I9534">
        <v>701784</v>
      </c>
      <c r="J9534" s="1" t="str">
        <f>INDEX(location!A:A,MATCH('Tabela Total'!A9534,location!A:A,0))</f>
        <v>CA-2016-109722</v>
      </c>
      <c r="K9534" s="1" t="str">
        <f>VLOOKUP(J9534,location[#All],2,FALSE)</f>
        <v>United States</v>
      </c>
      <c r="L9534" t="str">
        <f>VLOOKUP(J9534,location[#All],3,)</f>
        <v>Georgetown</v>
      </c>
      <c r="M9534" t="str">
        <f>VLOOKUP(J9534,location[#All],4,)</f>
        <v>Kentucky</v>
      </c>
      <c r="N9534">
        <f>VLOOKUP(J9534,location[#All],5,)</f>
        <v>40324</v>
      </c>
      <c r="O9534" t="str">
        <f>VLOOKUP(J9534,location[#All],6,)</f>
        <v>South</v>
      </c>
    </row>
    <row r="9535" spans="1:15" x14ac:dyDescent="0.25">
      <c r="A9535" t="s">
        <v>3665</v>
      </c>
      <c r="B9535" t="s">
        <v>528</v>
      </c>
      <c r="C9535" s="1">
        <v>42613</v>
      </c>
      <c r="D9535" s="1">
        <v>42619</v>
      </c>
      <c r="E9535" t="s">
        <v>15</v>
      </c>
      <c r="F9535">
        <v>23968</v>
      </c>
      <c r="G9535">
        <v>2</v>
      </c>
      <c r="H9535">
        <v>2</v>
      </c>
      <c r="I9535">
        <v>23968</v>
      </c>
      <c r="J9535" s="1" t="str">
        <f>INDEX(location!A:A,MATCH('Tabela Total'!A9535,location!A:A,0))</f>
        <v>CA-2016-117408</v>
      </c>
      <c r="K9535" s="1" t="str">
        <f>VLOOKUP(J9535,location[#All],2,FALSE)</f>
        <v>United States</v>
      </c>
      <c r="L9535" t="str">
        <f>VLOOKUP(J9535,location[#All],3,)</f>
        <v>Waco</v>
      </c>
      <c r="M9535" t="str">
        <f>VLOOKUP(J9535,location[#All],4,)</f>
        <v>Texas</v>
      </c>
      <c r="N9535">
        <f>VLOOKUP(J9535,location[#All],5,)</f>
        <v>76706</v>
      </c>
      <c r="O9535" t="str">
        <f>VLOOKUP(J9535,location[#All],6,)</f>
        <v>Central</v>
      </c>
    </row>
    <row r="9536" spans="1:15" x14ac:dyDescent="0.25">
      <c r="A9536" t="s">
        <v>4040</v>
      </c>
      <c r="B9536" t="s">
        <v>528</v>
      </c>
      <c r="C9536" s="1">
        <v>43073</v>
      </c>
      <c r="D9536" s="1">
        <v>43077</v>
      </c>
      <c r="E9536" t="s">
        <v>15</v>
      </c>
      <c r="F9536">
        <v>88</v>
      </c>
      <c r="G9536">
        <v>5</v>
      </c>
      <c r="H9536">
        <v>0</v>
      </c>
      <c r="I9536">
        <v>2552</v>
      </c>
      <c r="J9536" s="1" t="str">
        <f>INDEX(location!A:A,MATCH('Tabela Total'!A9536,location!A:A,0))</f>
        <v>US-2017-107384</v>
      </c>
      <c r="K9536" s="1" t="str">
        <f>VLOOKUP(J9536,location[#All],2,FALSE)</f>
        <v>United States</v>
      </c>
      <c r="L9536" t="str">
        <f>VLOOKUP(J9536,location[#All],3,)</f>
        <v>Rochester</v>
      </c>
      <c r="M9536" t="str">
        <f>VLOOKUP(J9536,location[#All],4,)</f>
        <v>Minnesota</v>
      </c>
      <c r="N9536">
        <f>VLOOKUP(J9536,location[#All],5,)</f>
        <v>55901</v>
      </c>
      <c r="O9536" t="str">
        <f>VLOOKUP(J9536,location[#All],6,)</f>
        <v>Central</v>
      </c>
    </row>
    <row r="9537" spans="1:15" x14ac:dyDescent="0.25">
      <c r="A9537" t="s">
        <v>4040</v>
      </c>
      <c r="B9537" t="s">
        <v>528</v>
      </c>
      <c r="C9537" s="1">
        <v>43073</v>
      </c>
      <c r="D9537" s="1">
        <v>43077</v>
      </c>
      <c r="E9537" t="s">
        <v>15</v>
      </c>
      <c r="F9537">
        <v>1428</v>
      </c>
      <c r="G9537">
        <v>1</v>
      </c>
      <c r="H9537">
        <v>0</v>
      </c>
      <c r="I9537">
        <v>29988</v>
      </c>
      <c r="J9537" s="1" t="str">
        <f>INDEX(location!A:A,MATCH('Tabela Total'!A9537,location!A:A,0))</f>
        <v>US-2017-107384</v>
      </c>
      <c r="K9537" s="1" t="str">
        <f>VLOOKUP(J9537,location[#All],2,FALSE)</f>
        <v>United States</v>
      </c>
      <c r="L9537" t="str">
        <f>VLOOKUP(J9537,location[#All],3,)</f>
        <v>Rochester</v>
      </c>
      <c r="M9537" t="str">
        <f>VLOOKUP(J9537,location[#All],4,)</f>
        <v>Minnesota</v>
      </c>
      <c r="N9537">
        <f>VLOOKUP(J9537,location[#All],5,)</f>
        <v>55901</v>
      </c>
      <c r="O9537" t="str">
        <f>VLOOKUP(J9537,location[#All],6,)</f>
        <v>Central</v>
      </c>
    </row>
    <row r="9538" spans="1:15" x14ac:dyDescent="0.25">
      <c r="A9538" t="s">
        <v>4040</v>
      </c>
      <c r="B9538" t="s">
        <v>528</v>
      </c>
      <c r="C9538" s="1">
        <v>43073</v>
      </c>
      <c r="D9538" s="1">
        <v>43077</v>
      </c>
      <c r="E9538" t="s">
        <v>15</v>
      </c>
      <c r="F9538">
        <v>39995</v>
      </c>
      <c r="G9538">
        <v>5</v>
      </c>
      <c r="H9538">
        <v>0</v>
      </c>
      <c r="I9538">
        <v>143982</v>
      </c>
      <c r="J9538" s="1" t="str">
        <f>INDEX(location!A:A,MATCH('Tabela Total'!A9538,location!A:A,0))</f>
        <v>US-2017-107384</v>
      </c>
      <c r="K9538" s="1" t="str">
        <f>VLOOKUP(J9538,location[#All],2,FALSE)</f>
        <v>United States</v>
      </c>
      <c r="L9538" t="str">
        <f>VLOOKUP(J9538,location[#All],3,)</f>
        <v>Rochester</v>
      </c>
      <c r="M9538" t="str">
        <f>VLOOKUP(J9538,location[#All],4,)</f>
        <v>Minnesota</v>
      </c>
      <c r="N9538">
        <f>VLOOKUP(J9538,location[#All],5,)</f>
        <v>55901</v>
      </c>
      <c r="O9538" t="str">
        <f>VLOOKUP(J9538,location[#All],6,)</f>
        <v>Central</v>
      </c>
    </row>
    <row r="9539" spans="1:15" x14ac:dyDescent="0.25">
      <c r="A9539" t="s">
        <v>5377</v>
      </c>
      <c r="B9539" t="s">
        <v>528</v>
      </c>
      <c r="C9539" s="1">
        <v>42267</v>
      </c>
      <c r="D9539" s="1">
        <v>42271</v>
      </c>
      <c r="E9539" t="s">
        <v>15</v>
      </c>
      <c r="F9539">
        <v>2808</v>
      </c>
      <c r="G9539">
        <v>3</v>
      </c>
      <c r="H9539">
        <v>8</v>
      </c>
      <c r="I9539">
        <v>-44928</v>
      </c>
      <c r="J9539" s="1" t="str">
        <f>INDEX(location!A:A,MATCH('Tabela Total'!A9539,location!A:A,0))</f>
        <v>CA-2015-126970</v>
      </c>
      <c r="K9539" s="1" t="str">
        <f>VLOOKUP(J9539,location[#All],2,FALSE)</f>
        <v>United States</v>
      </c>
      <c r="L9539" t="str">
        <f>VLOOKUP(J9539,location[#All],3,)</f>
        <v>Naperville</v>
      </c>
      <c r="M9539" t="str">
        <f>VLOOKUP(J9539,location[#All],4,)</f>
        <v>Illinois</v>
      </c>
      <c r="N9539">
        <f>VLOOKUP(J9539,location[#All],5,)</f>
        <v>60540</v>
      </c>
      <c r="O9539" t="str">
        <f>VLOOKUP(J9539,location[#All],6,)</f>
        <v>Central</v>
      </c>
    </row>
    <row r="9540" spans="1:15" x14ac:dyDescent="0.25">
      <c r="A9540" t="s">
        <v>5619</v>
      </c>
      <c r="B9540" t="s">
        <v>528</v>
      </c>
      <c r="C9540" s="1">
        <v>42108</v>
      </c>
      <c r="D9540" s="1">
        <v>42112</v>
      </c>
      <c r="E9540" t="s">
        <v>15</v>
      </c>
      <c r="F9540">
        <v>35208</v>
      </c>
      <c r="G9540">
        <v>1</v>
      </c>
      <c r="H9540">
        <v>2</v>
      </c>
      <c r="I9540">
        <v>26406</v>
      </c>
      <c r="J9540" s="1" t="str">
        <f>INDEX(location!A:A,MATCH('Tabela Total'!A9540,location!A:A,0))</f>
        <v>CA-2015-116841</v>
      </c>
      <c r="K9540" s="1" t="str">
        <f>VLOOKUP(J9540,location[#All],2,FALSE)</f>
        <v>United States</v>
      </c>
      <c r="L9540" t="str">
        <f>VLOOKUP(J9540,location[#All],3,)</f>
        <v>Springfield</v>
      </c>
      <c r="M9540" t="str">
        <f>VLOOKUP(J9540,location[#All],4,)</f>
        <v>Oregon</v>
      </c>
      <c r="N9540">
        <f>VLOOKUP(J9540,location[#All],5,)</f>
        <v>97477</v>
      </c>
      <c r="O9540" t="str">
        <f>VLOOKUP(J9540,location[#All],6,)</f>
        <v>West</v>
      </c>
    </row>
    <row r="9541" spans="1:15" x14ac:dyDescent="0.25">
      <c r="A9541" t="s">
        <v>1724</v>
      </c>
      <c r="B9541" t="s">
        <v>1725</v>
      </c>
      <c r="C9541" s="1">
        <v>42995</v>
      </c>
      <c r="D9541" s="1">
        <v>42995</v>
      </c>
      <c r="E9541" t="s">
        <v>327</v>
      </c>
      <c r="F9541">
        <v>1296</v>
      </c>
      <c r="G9541">
        <v>2</v>
      </c>
      <c r="H9541">
        <v>0</v>
      </c>
      <c r="I9541">
        <v>63504</v>
      </c>
      <c r="J9541" s="1" t="str">
        <f>INDEX(location!A:A,MATCH('Tabela Total'!A9541,location!A:A,0))</f>
        <v>CA-2017-137470</v>
      </c>
      <c r="K9541" s="1" t="str">
        <f>VLOOKUP(J9541,location[#All],2,FALSE)</f>
        <v>United States</v>
      </c>
      <c r="L9541" t="str">
        <f>VLOOKUP(J9541,location[#All],3,)</f>
        <v>Seattle</v>
      </c>
      <c r="M9541" t="str">
        <f>VLOOKUP(J9541,location[#All],4,)</f>
        <v>Washington</v>
      </c>
      <c r="N9541">
        <f>VLOOKUP(J9541,location[#All],5,)</f>
        <v>98115</v>
      </c>
      <c r="O9541" t="str">
        <f>VLOOKUP(J9541,location[#All],6,)</f>
        <v>West</v>
      </c>
    </row>
    <row r="9542" spans="1:15" x14ac:dyDescent="0.25">
      <c r="A9542" t="s">
        <v>2232</v>
      </c>
      <c r="B9542" t="s">
        <v>1725</v>
      </c>
      <c r="C9542" s="1">
        <v>42775</v>
      </c>
      <c r="D9542" s="1">
        <v>42780</v>
      </c>
      <c r="E9542" t="s">
        <v>15</v>
      </c>
      <c r="F9542">
        <v>252784</v>
      </c>
      <c r="G9542">
        <v>4</v>
      </c>
      <c r="H9542">
        <v>8</v>
      </c>
      <c r="I9542">
        <v>-4170936</v>
      </c>
      <c r="J9542" s="1" t="str">
        <f>INDEX(location!A:A,MATCH('Tabela Total'!A9542,location!A:A,0))</f>
        <v>CA-2017-118773</v>
      </c>
      <c r="K9542" s="1" t="str">
        <f>VLOOKUP(J9542,location[#All],2,FALSE)</f>
        <v>United States</v>
      </c>
      <c r="L9542" t="str">
        <f>VLOOKUP(J9542,location[#All],3,)</f>
        <v>Houston</v>
      </c>
      <c r="M9542" t="str">
        <f>VLOOKUP(J9542,location[#All],4,)</f>
        <v>Texas</v>
      </c>
      <c r="N9542">
        <f>VLOOKUP(J9542,location[#All],5,)</f>
        <v>77070</v>
      </c>
      <c r="O9542" t="str">
        <f>VLOOKUP(J9542,location[#All],6,)</f>
        <v>Central</v>
      </c>
    </row>
    <row r="9543" spans="1:15" x14ac:dyDescent="0.25">
      <c r="A9543" t="s">
        <v>2232</v>
      </c>
      <c r="B9543" t="s">
        <v>1725</v>
      </c>
      <c r="C9543" s="1">
        <v>42775</v>
      </c>
      <c r="D9543" s="1">
        <v>42780</v>
      </c>
      <c r="E9543" t="s">
        <v>15</v>
      </c>
      <c r="F9543">
        <v>127984</v>
      </c>
      <c r="G9543">
        <v>2</v>
      </c>
      <c r="H9543">
        <v>2</v>
      </c>
      <c r="I9543">
        <v>15998</v>
      </c>
      <c r="J9543" s="1" t="str">
        <f>INDEX(location!A:A,MATCH('Tabela Total'!A9543,location!A:A,0))</f>
        <v>CA-2017-118773</v>
      </c>
      <c r="K9543" s="1" t="str">
        <f>VLOOKUP(J9543,location[#All],2,FALSE)</f>
        <v>United States</v>
      </c>
      <c r="L9543" t="str">
        <f>VLOOKUP(J9543,location[#All],3,)</f>
        <v>Houston</v>
      </c>
      <c r="M9543" t="str">
        <f>VLOOKUP(J9543,location[#All],4,)</f>
        <v>Texas</v>
      </c>
      <c r="N9543">
        <f>VLOOKUP(J9543,location[#All],5,)</f>
        <v>77070</v>
      </c>
      <c r="O9543" t="str">
        <f>VLOOKUP(J9543,location[#All],6,)</f>
        <v>Central</v>
      </c>
    </row>
    <row r="9544" spans="1:15" x14ac:dyDescent="0.25">
      <c r="A9544" t="s">
        <v>2232</v>
      </c>
      <c r="B9544" t="s">
        <v>1725</v>
      </c>
      <c r="C9544" s="1">
        <v>42775</v>
      </c>
      <c r="D9544" s="1">
        <v>42780</v>
      </c>
      <c r="E9544" t="s">
        <v>15</v>
      </c>
      <c r="F9544">
        <v>3984</v>
      </c>
      <c r="G9544">
        <v>2</v>
      </c>
      <c r="H9544">
        <v>6</v>
      </c>
      <c r="I9544">
        <v>-26892</v>
      </c>
      <c r="J9544" s="1" t="str">
        <f>INDEX(location!A:A,MATCH('Tabela Total'!A9544,location!A:A,0))</f>
        <v>CA-2017-118773</v>
      </c>
      <c r="K9544" s="1" t="str">
        <f>VLOOKUP(J9544,location[#All],2,FALSE)</f>
        <v>United States</v>
      </c>
      <c r="L9544" t="str">
        <f>VLOOKUP(J9544,location[#All],3,)</f>
        <v>Houston</v>
      </c>
      <c r="M9544" t="str">
        <f>VLOOKUP(J9544,location[#All],4,)</f>
        <v>Texas</v>
      </c>
      <c r="N9544">
        <f>VLOOKUP(J9544,location[#All],5,)</f>
        <v>77070</v>
      </c>
      <c r="O9544" t="str">
        <f>VLOOKUP(J9544,location[#All],6,)</f>
        <v>Central</v>
      </c>
    </row>
    <row r="9545" spans="1:15" x14ac:dyDescent="0.25">
      <c r="A9545" t="s">
        <v>2232</v>
      </c>
      <c r="B9545" t="s">
        <v>1725</v>
      </c>
      <c r="C9545" s="1">
        <v>42775</v>
      </c>
      <c r="D9545" s="1">
        <v>42780</v>
      </c>
      <c r="E9545" t="s">
        <v>15</v>
      </c>
      <c r="F9545">
        <v>12992</v>
      </c>
      <c r="G9545">
        <v>2</v>
      </c>
      <c r="H9545">
        <v>8</v>
      </c>
      <c r="I9545">
        <v>-3248</v>
      </c>
      <c r="J9545" s="1" t="str">
        <f>INDEX(location!A:A,MATCH('Tabela Total'!A9545,location!A:A,0))</f>
        <v>CA-2017-118773</v>
      </c>
      <c r="K9545" s="1" t="str">
        <f>VLOOKUP(J9545,location[#All],2,FALSE)</f>
        <v>United States</v>
      </c>
      <c r="L9545" t="str">
        <f>VLOOKUP(J9545,location[#All],3,)</f>
        <v>Houston</v>
      </c>
      <c r="M9545" t="str">
        <f>VLOOKUP(J9545,location[#All],4,)</f>
        <v>Texas</v>
      </c>
      <c r="N9545">
        <f>VLOOKUP(J9545,location[#All],5,)</f>
        <v>77070</v>
      </c>
      <c r="O9545" t="str">
        <f>VLOOKUP(J9545,location[#All],6,)</f>
        <v>Central</v>
      </c>
    </row>
    <row r="9546" spans="1:15" x14ac:dyDescent="0.25">
      <c r="A9546" t="s">
        <v>2754</v>
      </c>
      <c r="B9546" t="s">
        <v>1725</v>
      </c>
      <c r="C9546" s="1">
        <v>42610</v>
      </c>
      <c r="D9546" s="1">
        <v>42613</v>
      </c>
      <c r="E9546" t="s">
        <v>44</v>
      </c>
      <c r="F9546">
        <v>1314</v>
      </c>
      <c r="G9546">
        <v>9</v>
      </c>
      <c r="H9546">
        <v>8</v>
      </c>
      <c r="I9546">
        <v>-21681</v>
      </c>
      <c r="J9546" s="1" t="str">
        <f>INDEX(location!A:A,MATCH('Tabela Total'!A9546,location!A:A,0))</f>
        <v>CA-2016-145303</v>
      </c>
      <c r="K9546" s="1" t="str">
        <f>VLOOKUP(J9546,location[#All],2,FALSE)</f>
        <v>United States</v>
      </c>
      <c r="L9546" t="str">
        <f>VLOOKUP(J9546,location[#All],3,)</f>
        <v>Dallas</v>
      </c>
      <c r="M9546" t="str">
        <f>VLOOKUP(J9546,location[#All],4,)</f>
        <v>Texas</v>
      </c>
      <c r="N9546">
        <f>VLOOKUP(J9546,location[#All],5,)</f>
        <v>75081</v>
      </c>
      <c r="O9546" t="str">
        <f>VLOOKUP(J9546,location[#All],6,)</f>
        <v>Central</v>
      </c>
    </row>
    <row r="9547" spans="1:15" x14ac:dyDescent="0.25">
      <c r="A9547" t="s">
        <v>2754</v>
      </c>
      <c r="B9547" t="s">
        <v>1725</v>
      </c>
      <c r="C9547" s="1">
        <v>42610</v>
      </c>
      <c r="D9547" s="1">
        <v>42613</v>
      </c>
      <c r="E9547" t="s">
        <v>44</v>
      </c>
      <c r="F9547">
        <v>10024</v>
      </c>
      <c r="G9547">
        <v>4</v>
      </c>
      <c r="H9547">
        <v>8</v>
      </c>
      <c r="I9547">
        <v>-165396</v>
      </c>
      <c r="J9547" s="1" t="str">
        <f>INDEX(location!A:A,MATCH('Tabela Total'!A9547,location!A:A,0))</f>
        <v>CA-2016-145303</v>
      </c>
      <c r="K9547" s="1" t="str">
        <f>VLOOKUP(J9547,location[#All],2,FALSE)</f>
        <v>United States</v>
      </c>
      <c r="L9547" t="str">
        <f>VLOOKUP(J9547,location[#All],3,)</f>
        <v>Dallas</v>
      </c>
      <c r="M9547" t="str">
        <f>VLOOKUP(J9547,location[#All],4,)</f>
        <v>Texas</v>
      </c>
      <c r="N9547">
        <f>VLOOKUP(J9547,location[#All],5,)</f>
        <v>75081</v>
      </c>
      <c r="O9547" t="str">
        <f>VLOOKUP(J9547,location[#All],6,)</f>
        <v>Central</v>
      </c>
    </row>
    <row r="9548" spans="1:15" x14ac:dyDescent="0.25">
      <c r="A9548" t="s">
        <v>2754</v>
      </c>
      <c r="B9548" t="s">
        <v>1725</v>
      </c>
      <c r="C9548" s="1">
        <v>42610</v>
      </c>
      <c r="D9548" s="1">
        <v>42613</v>
      </c>
      <c r="E9548" t="s">
        <v>44</v>
      </c>
      <c r="F9548">
        <v>1563728</v>
      </c>
      <c r="G9548">
        <v>2</v>
      </c>
      <c r="H9548">
        <v>32</v>
      </c>
      <c r="I9548">
        <v>-528908</v>
      </c>
      <c r="J9548" s="1" t="str">
        <f>INDEX(location!A:A,MATCH('Tabela Total'!A9548,location!A:A,0))</f>
        <v>CA-2016-145303</v>
      </c>
      <c r="K9548" s="1" t="str">
        <f>VLOOKUP(J9548,location[#All],2,FALSE)</f>
        <v>United States</v>
      </c>
      <c r="L9548" t="str">
        <f>VLOOKUP(J9548,location[#All],3,)</f>
        <v>Dallas</v>
      </c>
      <c r="M9548" t="str">
        <f>VLOOKUP(J9548,location[#All],4,)</f>
        <v>Texas</v>
      </c>
      <c r="N9548">
        <f>VLOOKUP(J9548,location[#All],5,)</f>
        <v>75081</v>
      </c>
      <c r="O9548" t="str">
        <f>VLOOKUP(J9548,location[#All],6,)</f>
        <v>Central</v>
      </c>
    </row>
    <row r="9549" spans="1:15" x14ac:dyDescent="0.25">
      <c r="A9549" t="s">
        <v>2796</v>
      </c>
      <c r="B9549" t="s">
        <v>1725</v>
      </c>
      <c r="C9549" s="1">
        <v>42336</v>
      </c>
      <c r="D9549" s="1">
        <v>42342</v>
      </c>
      <c r="E9549" t="s">
        <v>15</v>
      </c>
      <c r="F9549">
        <v>32259</v>
      </c>
      <c r="G9549">
        <v>3</v>
      </c>
      <c r="H9549">
        <v>0</v>
      </c>
      <c r="I9549">
        <v>64518</v>
      </c>
      <c r="J9549" s="1" t="str">
        <f>INDEX(location!A:A,MATCH('Tabela Total'!A9549,location!A:A,0))</f>
        <v>CA-2015-136196</v>
      </c>
      <c r="K9549" s="1" t="str">
        <f>VLOOKUP(J9549,location[#All],2,FALSE)</f>
        <v>United States</v>
      </c>
      <c r="L9549" t="str">
        <f>VLOOKUP(J9549,location[#All],3,)</f>
        <v>Freeport</v>
      </c>
      <c r="M9549" t="str">
        <f>VLOOKUP(J9549,location[#All],4,)</f>
        <v>New York</v>
      </c>
      <c r="N9549">
        <f>VLOOKUP(J9549,location[#All],5,)</f>
        <v>11520</v>
      </c>
      <c r="O9549" t="str">
        <f>VLOOKUP(J9549,location[#All],6,)</f>
        <v>East</v>
      </c>
    </row>
    <row r="9550" spans="1:15" x14ac:dyDescent="0.25">
      <c r="A9550" t="s">
        <v>4392</v>
      </c>
      <c r="B9550" t="s">
        <v>1725</v>
      </c>
      <c r="C9550" s="1">
        <v>42964</v>
      </c>
      <c r="D9550" s="1">
        <v>42969</v>
      </c>
      <c r="E9550" t="s">
        <v>10</v>
      </c>
      <c r="F9550">
        <v>4416174</v>
      </c>
      <c r="G9550">
        <v>9</v>
      </c>
      <c r="H9550">
        <v>3</v>
      </c>
      <c r="I9550">
        <v>-630882</v>
      </c>
      <c r="J9550" s="1" t="str">
        <f>INDEX(location!A:A,MATCH('Tabela Total'!A9550,location!A:A,0))</f>
        <v>CA-2017-118892</v>
      </c>
      <c r="K9550" s="1" t="str">
        <f>VLOOKUP(J9550,location[#All],2,FALSE)</f>
        <v>United States</v>
      </c>
      <c r="L9550" t="str">
        <f>VLOOKUP(J9550,location[#All],3,)</f>
        <v>Philadelphia</v>
      </c>
      <c r="M9550" t="str">
        <f>VLOOKUP(J9550,location[#All],4,)</f>
        <v>Pennsylvania</v>
      </c>
      <c r="N9550">
        <f>VLOOKUP(J9550,location[#All],5,)</f>
        <v>19134</v>
      </c>
      <c r="O9550" t="str">
        <f>VLOOKUP(J9550,location[#All],6,)</f>
        <v>East</v>
      </c>
    </row>
    <row r="9551" spans="1:15" x14ac:dyDescent="0.25">
      <c r="A9551" t="s">
        <v>2806</v>
      </c>
      <c r="B9551" t="s">
        <v>2807</v>
      </c>
      <c r="C9551" s="1">
        <v>42749</v>
      </c>
      <c r="D9551" s="1">
        <v>42751</v>
      </c>
      <c r="E9551" t="s">
        <v>44</v>
      </c>
      <c r="F9551">
        <v>169064</v>
      </c>
      <c r="G9551">
        <v>7</v>
      </c>
      <c r="H9551">
        <v>2</v>
      </c>
      <c r="I9551">
        <v>-147931</v>
      </c>
      <c r="J9551" s="1" t="str">
        <f>INDEX(location!A:A,MATCH('Tabela Total'!A9551,location!A:A,0))</f>
        <v>US-2017-106131</v>
      </c>
      <c r="K9551" s="1" t="str">
        <f>VLOOKUP(J9551,location[#All],2,FALSE)</f>
        <v>United States</v>
      </c>
      <c r="L9551" t="str">
        <f>VLOOKUP(J9551,location[#All],3,)</f>
        <v>Aurora</v>
      </c>
      <c r="M9551" t="str">
        <f>VLOOKUP(J9551,location[#All],4,)</f>
        <v>Colorado</v>
      </c>
      <c r="N9551">
        <f>VLOOKUP(J9551,location[#All],5,)</f>
        <v>80013</v>
      </c>
      <c r="O9551" t="str">
        <f>VLOOKUP(J9551,location[#All],6,)</f>
        <v>West</v>
      </c>
    </row>
    <row r="9552" spans="1:15" x14ac:dyDescent="0.25">
      <c r="A9552" t="s">
        <v>2806</v>
      </c>
      <c r="B9552" t="s">
        <v>2807</v>
      </c>
      <c r="C9552" s="1">
        <v>42749</v>
      </c>
      <c r="D9552" s="1">
        <v>42751</v>
      </c>
      <c r="E9552" t="s">
        <v>44</v>
      </c>
      <c r="F9552">
        <v>168624</v>
      </c>
      <c r="G9552">
        <v>9</v>
      </c>
      <c r="H9552">
        <v>2</v>
      </c>
      <c r="I9552">
        <v>147546</v>
      </c>
      <c r="J9552" s="1" t="str">
        <f>INDEX(location!A:A,MATCH('Tabela Total'!A9552,location!A:A,0))</f>
        <v>US-2017-106131</v>
      </c>
      <c r="K9552" s="1" t="str">
        <f>VLOOKUP(J9552,location[#All],2,FALSE)</f>
        <v>United States</v>
      </c>
      <c r="L9552" t="str">
        <f>VLOOKUP(J9552,location[#All],3,)</f>
        <v>Aurora</v>
      </c>
      <c r="M9552" t="str">
        <f>VLOOKUP(J9552,location[#All],4,)</f>
        <v>Colorado</v>
      </c>
      <c r="N9552">
        <f>VLOOKUP(J9552,location[#All],5,)</f>
        <v>80013</v>
      </c>
      <c r="O9552" t="str">
        <f>VLOOKUP(J9552,location[#All],6,)</f>
        <v>West</v>
      </c>
    </row>
    <row r="9553" spans="1:15" x14ac:dyDescent="0.25">
      <c r="A9553" t="s">
        <v>3939</v>
      </c>
      <c r="B9553" t="s">
        <v>2807</v>
      </c>
      <c r="C9553" s="1">
        <v>42678</v>
      </c>
      <c r="D9553" s="1">
        <v>42680</v>
      </c>
      <c r="E9553" t="s">
        <v>10</v>
      </c>
      <c r="F9553">
        <v>17584</v>
      </c>
      <c r="G9553">
        <v>7</v>
      </c>
      <c r="H9553">
        <v>2</v>
      </c>
      <c r="I9553">
        <v>-41762</v>
      </c>
      <c r="J9553" s="1" t="str">
        <f>INDEX(location!A:A,MATCH('Tabela Total'!A9553,location!A:A,0))</f>
        <v>CA-2016-163328</v>
      </c>
      <c r="K9553" s="1" t="str">
        <f>VLOOKUP(J9553,location[#All],2,FALSE)</f>
        <v>United States</v>
      </c>
      <c r="L9553" t="str">
        <f>VLOOKUP(J9553,location[#All],3,)</f>
        <v>Eugene</v>
      </c>
      <c r="M9553" t="str">
        <f>VLOOKUP(J9553,location[#All],4,)</f>
        <v>Oregon</v>
      </c>
      <c r="N9553">
        <f>VLOOKUP(J9553,location[#All],5,)</f>
        <v>97405</v>
      </c>
      <c r="O9553" t="str">
        <f>VLOOKUP(J9553,location[#All],6,)</f>
        <v>West</v>
      </c>
    </row>
    <row r="9554" spans="1:15" x14ac:dyDescent="0.25">
      <c r="A9554" t="s">
        <v>3939</v>
      </c>
      <c r="B9554" t="s">
        <v>2807</v>
      </c>
      <c r="C9554" s="1">
        <v>42678</v>
      </c>
      <c r="D9554" s="1">
        <v>42680</v>
      </c>
      <c r="E9554" t="s">
        <v>10</v>
      </c>
      <c r="F9554">
        <v>104784</v>
      </c>
      <c r="G9554">
        <v>1</v>
      </c>
      <c r="H9554">
        <v>2</v>
      </c>
      <c r="I9554">
        <v>-144078</v>
      </c>
      <c r="J9554" s="1" t="str">
        <f>INDEX(location!A:A,MATCH('Tabela Total'!A9554,location!A:A,0))</f>
        <v>CA-2016-163328</v>
      </c>
      <c r="K9554" s="1" t="str">
        <f>VLOOKUP(J9554,location[#All],2,FALSE)</f>
        <v>United States</v>
      </c>
      <c r="L9554" t="str">
        <f>VLOOKUP(J9554,location[#All],3,)</f>
        <v>Eugene</v>
      </c>
      <c r="M9554" t="str">
        <f>VLOOKUP(J9554,location[#All],4,)</f>
        <v>Oregon</v>
      </c>
      <c r="N9554">
        <f>VLOOKUP(J9554,location[#All],5,)</f>
        <v>97405</v>
      </c>
      <c r="O9554" t="str">
        <f>VLOOKUP(J9554,location[#All],6,)</f>
        <v>West</v>
      </c>
    </row>
    <row r="9555" spans="1:15" x14ac:dyDescent="0.25">
      <c r="A9555" t="s">
        <v>3939</v>
      </c>
      <c r="B9555" t="s">
        <v>2807</v>
      </c>
      <c r="C9555" s="1">
        <v>42678</v>
      </c>
      <c r="D9555" s="1">
        <v>42680</v>
      </c>
      <c r="E9555" t="s">
        <v>10</v>
      </c>
      <c r="F9555">
        <v>47952</v>
      </c>
      <c r="G9555">
        <v>3</v>
      </c>
      <c r="H9555">
        <v>2</v>
      </c>
      <c r="I9555">
        <v>167832</v>
      </c>
      <c r="J9555" s="1" t="str">
        <f>INDEX(location!A:A,MATCH('Tabela Total'!A9555,location!A:A,0))</f>
        <v>CA-2016-163328</v>
      </c>
      <c r="K9555" s="1" t="str">
        <f>VLOOKUP(J9555,location[#All],2,FALSE)</f>
        <v>United States</v>
      </c>
      <c r="L9555" t="str">
        <f>VLOOKUP(J9555,location[#All],3,)</f>
        <v>Eugene</v>
      </c>
      <c r="M9555" t="str">
        <f>VLOOKUP(J9555,location[#All],4,)</f>
        <v>Oregon</v>
      </c>
      <c r="N9555">
        <f>VLOOKUP(J9555,location[#All],5,)</f>
        <v>97405</v>
      </c>
      <c r="O9555" t="str">
        <f>VLOOKUP(J9555,location[#All],6,)</f>
        <v>West</v>
      </c>
    </row>
    <row r="9556" spans="1:15" x14ac:dyDescent="0.25">
      <c r="A9556" t="s">
        <v>3939</v>
      </c>
      <c r="B9556" t="s">
        <v>2807</v>
      </c>
      <c r="C9556" s="1">
        <v>42678</v>
      </c>
      <c r="D9556" s="1">
        <v>42680</v>
      </c>
      <c r="E9556" t="s">
        <v>10</v>
      </c>
      <c r="F9556">
        <v>650352</v>
      </c>
      <c r="G9556">
        <v>3</v>
      </c>
      <c r="H9556">
        <v>2</v>
      </c>
      <c r="I9556">
        <v>-975528</v>
      </c>
      <c r="J9556" s="1" t="str">
        <f>INDEX(location!A:A,MATCH('Tabela Total'!A9556,location!A:A,0))</f>
        <v>CA-2016-163328</v>
      </c>
      <c r="K9556" s="1" t="str">
        <f>VLOOKUP(J9556,location[#All],2,FALSE)</f>
        <v>United States</v>
      </c>
      <c r="L9556" t="str">
        <f>VLOOKUP(J9556,location[#All],3,)</f>
        <v>Eugene</v>
      </c>
      <c r="M9556" t="str">
        <f>VLOOKUP(J9556,location[#All],4,)</f>
        <v>Oregon</v>
      </c>
      <c r="N9556">
        <f>VLOOKUP(J9556,location[#All],5,)</f>
        <v>97405</v>
      </c>
      <c r="O9556" t="str">
        <f>VLOOKUP(J9556,location[#All],6,)</f>
        <v>West</v>
      </c>
    </row>
    <row r="9557" spans="1:15" x14ac:dyDescent="0.25">
      <c r="A9557" t="s">
        <v>3939</v>
      </c>
      <c r="B9557" t="s">
        <v>2807</v>
      </c>
      <c r="C9557" s="1">
        <v>42678</v>
      </c>
      <c r="D9557" s="1">
        <v>42680</v>
      </c>
      <c r="E9557" t="s">
        <v>10</v>
      </c>
      <c r="F9557">
        <v>629184</v>
      </c>
      <c r="G9557">
        <v>8</v>
      </c>
      <c r="H9557">
        <v>2</v>
      </c>
      <c r="I9557">
        <v>2280792</v>
      </c>
      <c r="J9557" s="1" t="str">
        <f>INDEX(location!A:A,MATCH('Tabela Total'!A9557,location!A:A,0))</f>
        <v>CA-2016-163328</v>
      </c>
      <c r="K9557" s="1" t="str">
        <f>VLOOKUP(J9557,location[#All],2,FALSE)</f>
        <v>United States</v>
      </c>
      <c r="L9557" t="str">
        <f>VLOOKUP(J9557,location[#All],3,)</f>
        <v>Eugene</v>
      </c>
      <c r="M9557" t="str">
        <f>VLOOKUP(J9557,location[#All],4,)</f>
        <v>Oregon</v>
      </c>
      <c r="N9557">
        <f>VLOOKUP(J9557,location[#All],5,)</f>
        <v>97405</v>
      </c>
      <c r="O9557" t="str">
        <f>VLOOKUP(J9557,location[#All],6,)</f>
        <v>West</v>
      </c>
    </row>
    <row r="9558" spans="1:15" x14ac:dyDescent="0.25">
      <c r="A9558" t="s">
        <v>3939</v>
      </c>
      <c r="B9558" t="s">
        <v>2807</v>
      </c>
      <c r="C9558" s="1">
        <v>42678</v>
      </c>
      <c r="D9558" s="1">
        <v>42680</v>
      </c>
      <c r="E9558" t="s">
        <v>10</v>
      </c>
      <c r="F9558">
        <v>15176</v>
      </c>
      <c r="G9558">
        <v>1</v>
      </c>
      <c r="H9558">
        <v>2</v>
      </c>
      <c r="I9558">
        <v>53116</v>
      </c>
      <c r="J9558" s="1" t="str">
        <f>INDEX(location!A:A,MATCH('Tabela Total'!A9558,location!A:A,0))</f>
        <v>CA-2016-163328</v>
      </c>
      <c r="K9558" s="1" t="str">
        <f>VLOOKUP(J9558,location[#All],2,FALSE)</f>
        <v>United States</v>
      </c>
      <c r="L9558" t="str">
        <f>VLOOKUP(J9558,location[#All],3,)</f>
        <v>Eugene</v>
      </c>
      <c r="M9558" t="str">
        <f>VLOOKUP(J9558,location[#All],4,)</f>
        <v>Oregon</v>
      </c>
      <c r="N9558">
        <f>VLOOKUP(J9558,location[#All],5,)</f>
        <v>97405</v>
      </c>
      <c r="O9558" t="str">
        <f>VLOOKUP(J9558,location[#All],6,)</f>
        <v>West</v>
      </c>
    </row>
    <row r="9559" spans="1:15" x14ac:dyDescent="0.25">
      <c r="A9559" t="s">
        <v>3968</v>
      </c>
      <c r="B9559" t="s">
        <v>2807</v>
      </c>
      <c r="C9559" s="1">
        <v>42646</v>
      </c>
      <c r="D9559" s="1">
        <v>42650</v>
      </c>
      <c r="E9559" t="s">
        <v>15</v>
      </c>
      <c r="F9559">
        <v>3808</v>
      </c>
      <c r="G9559">
        <v>5</v>
      </c>
      <c r="H9559">
        <v>6</v>
      </c>
      <c r="I9559">
        <v>-29512</v>
      </c>
      <c r="J9559" s="1" t="str">
        <f>INDEX(location!A:A,MATCH('Tabela Total'!A9559,location!A:A,0))</f>
        <v>CA-2016-103919</v>
      </c>
      <c r="K9559" s="1" t="str">
        <f>VLOOKUP(J9559,location[#All],2,FALSE)</f>
        <v>United States</v>
      </c>
      <c r="L9559" t="str">
        <f>VLOOKUP(J9559,location[#All],3,)</f>
        <v>Grand Prairie</v>
      </c>
      <c r="M9559" t="str">
        <f>VLOOKUP(J9559,location[#All],4,)</f>
        <v>Texas</v>
      </c>
      <c r="N9559">
        <f>VLOOKUP(J9559,location[#All],5,)</f>
        <v>75051</v>
      </c>
      <c r="O9559" t="str">
        <f>VLOOKUP(J9559,location[#All],6,)</f>
        <v>Central</v>
      </c>
    </row>
    <row r="9560" spans="1:15" x14ac:dyDescent="0.25">
      <c r="A9560" t="s">
        <v>5531</v>
      </c>
      <c r="B9560" t="s">
        <v>2807</v>
      </c>
      <c r="C9560" s="1">
        <v>42064</v>
      </c>
      <c r="D9560" s="1">
        <v>42065</v>
      </c>
      <c r="E9560" t="s">
        <v>44</v>
      </c>
      <c r="F9560">
        <v>9584</v>
      </c>
      <c r="G9560">
        <v>4</v>
      </c>
      <c r="H9560">
        <v>2</v>
      </c>
      <c r="I9560">
        <v>34742</v>
      </c>
      <c r="J9560" s="1" t="str">
        <f>INDEX(location!A:A,MATCH('Tabela Total'!A9560,location!A:A,0))</f>
        <v>CA-2015-104052</v>
      </c>
      <c r="K9560" s="1" t="str">
        <f>VLOOKUP(J9560,location[#All],2,FALSE)</f>
        <v>United States</v>
      </c>
      <c r="L9560" t="str">
        <f>VLOOKUP(J9560,location[#All],3,)</f>
        <v>Coppell</v>
      </c>
      <c r="M9560" t="str">
        <f>VLOOKUP(J9560,location[#All],4,)</f>
        <v>Texas</v>
      </c>
      <c r="N9560">
        <f>VLOOKUP(J9560,location[#All],5,)</f>
        <v>75019</v>
      </c>
      <c r="O9560" t="str">
        <f>VLOOKUP(J9560,location[#All],6,)</f>
        <v>Central</v>
      </c>
    </row>
    <row r="9561" spans="1:15" x14ac:dyDescent="0.25">
      <c r="A9561" t="s">
        <v>706</v>
      </c>
      <c r="B9561" t="s">
        <v>707</v>
      </c>
      <c r="C9561" s="1">
        <v>42906</v>
      </c>
      <c r="D9561" s="1">
        <v>42913</v>
      </c>
      <c r="E9561" t="s">
        <v>15</v>
      </c>
      <c r="F9561">
        <v>23997</v>
      </c>
      <c r="G9561">
        <v>3</v>
      </c>
      <c r="H9561">
        <v>0</v>
      </c>
      <c r="I9561">
        <v>71991</v>
      </c>
      <c r="J9561" s="1" t="str">
        <f>INDEX(location!A:A,MATCH('Tabela Total'!A9561,location!A:A,0))</f>
        <v>CA-2017-101434</v>
      </c>
      <c r="K9561" s="1" t="str">
        <f>VLOOKUP(J9561,location[#All],2,FALSE)</f>
        <v>United States</v>
      </c>
      <c r="L9561" t="str">
        <f>VLOOKUP(J9561,location[#All],3,)</f>
        <v>Belleville</v>
      </c>
      <c r="M9561" t="str">
        <f>VLOOKUP(J9561,location[#All],4,)</f>
        <v>New Jersey</v>
      </c>
      <c r="N9561">
        <f>VLOOKUP(J9561,location[#All],5,)</f>
        <v>7109</v>
      </c>
      <c r="O9561" t="str">
        <f>VLOOKUP(J9561,location[#All],6,)</f>
        <v>East</v>
      </c>
    </row>
    <row r="9562" spans="1:15" x14ac:dyDescent="0.25">
      <c r="A9562" t="s">
        <v>706</v>
      </c>
      <c r="B9562" t="s">
        <v>707</v>
      </c>
      <c r="C9562" s="1">
        <v>42906</v>
      </c>
      <c r="D9562" s="1">
        <v>42913</v>
      </c>
      <c r="E9562" t="s">
        <v>15</v>
      </c>
      <c r="F9562">
        <v>982</v>
      </c>
      <c r="G9562">
        <v>2</v>
      </c>
      <c r="H9562">
        <v>0</v>
      </c>
      <c r="I9562">
        <v>48118</v>
      </c>
      <c r="J9562" s="1" t="str">
        <f>INDEX(location!A:A,MATCH('Tabela Total'!A9562,location!A:A,0))</f>
        <v>CA-2017-101434</v>
      </c>
      <c r="K9562" s="1" t="str">
        <f>VLOOKUP(J9562,location[#All],2,FALSE)</f>
        <v>United States</v>
      </c>
      <c r="L9562" t="str">
        <f>VLOOKUP(J9562,location[#All],3,)</f>
        <v>Belleville</v>
      </c>
      <c r="M9562" t="str">
        <f>VLOOKUP(J9562,location[#All],4,)</f>
        <v>New Jersey</v>
      </c>
      <c r="N9562">
        <f>VLOOKUP(J9562,location[#All],5,)</f>
        <v>7109</v>
      </c>
      <c r="O9562" t="str">
        <f>VLOOKUP(J9562,location[#All],6,)</f>
        <v>East</v>
      </c>
    </row>
    <row r="9563" spans="1:15" x14ac:dyDescent="0.25">
      <c r="A9563" t="s">
        <v>1035</v>
      </c>
      <c r="B9563" t="s">
        <v>707</v>
      </c>
      <c r="C9563" s="1">
        <v>42618</v>
      </c>
      <c r="D9563" s="1">
        <v>42619</v>
      </c>
      <c r="E9563" t="s">
        <v>44</v>
      </c>
      <c r="F9563">
        <v>2784</v>
      </c>
      <c r="G9563">
        <v>3</v>
      </c>
      <c r="H9563">
        <v>0</v>
      </c>
      <c r="I9563">
        <v>80736</v>
      </c>
      <c r="J9563" s="1" t="str">
        <f>INDEX(location!A:A,MATCH('Tabela Total'!A9563,location!A:A,0))</f>
        <v>CA-2016-160815</v>
      </c>
      <c r="K9563" s="1" t="str">
        <f>VLOOKUP(J9563,location[#All],2,FALSE)</f>
        <v>United States</v>
      </c>
      <c r="L9563" t="str">
        <f>VLOOKUP(J9563,location[#All],3,)</f>
        <v>Cedar Rapids</v>
      </c>
      <c r="M9563" t="str">
        <f>VLOOKUP(J9563,location[#All],4,)</f>
        <v>Iowa</v>
      </c>
      <c r="N9563">
        <f>VLOOKUP(J9563,location[#All],5,)</f>
        <v>52402</v>
      </c>
      <c r="O9563" t="str">
        <f>VLOOKUP(J9563,location[#All],6,)</f>
        <v>Central</v>
      </c>
    </row>
    <row r="9564" spans="1:15" x14ac:dyDescent="0.25">
      <c r="A9564" t="s">
        <v>1590</v>
      </c>
      <c r="B9564" t="s">
        <v>707</v>
      </c>
      <c r="C9564" s="1">
        <v>41974</v>
      </c>
      <c r="D9564" s="1">
        <v>41978</v>
      </c>
      <c r="E9564" t="s">
        <v>15</v>
      </c>
      <c r="F9564">
        <v>582</v>
      </c>
      <c r="G9564">
        <v>3</v>
      </c>
      <c r="H9564">
        <v>0</v>
      </c>
      <c r="I9564">
        <v>28518</v>
      </c>
      <c r="J9564" s="1" t="str">
        <f>INDEX(location!A:A,MATCH('Tabela Total'!A9564,location!A:A,0))</f>
        <v>CA-2014-131051</v>
      </c>
      <c r="K9564" s="1" t="str">
        <f>VLOOKUP(J9564,location[#All],2,FALSE)</f>
        <v>United States</v>
      </c>
      <c r="L9564" t="str">
        <f>VLOOKUP(J9564,location[#All],3,)</f>
        <v>San Francisco</v>
      </c>
      <c r="M9564" t="str">
        <f>VLOOKUP(J9564,location[#All],4,)</f>
        <v>California</v>
      </c>
      <c r="N9564">
        <f>VLOOKUP(J9564,location[#All],5,)</f>
        <v>94122</v>
      </c>
      <c r="O9564" t="str">
        <f>VLOOKUP(J9564,location[#All],6,)</f>
        <v>West</v>
      </c>
    </row>
    <row r="9565" spans="1:15" x14ac:dyDescent="0.25">
      <c r="A9565" t="s">
        <v>4294</v>
      </c>
      <c r="B9565" t="s">
        <v>707</v>
      </c>
      <c r="C9565" s="1">
        <v>42596</v>
      </c>
      <c r="D9565" s="1">
        <v>42598</v>
      </c>
      <c r="E9565" t="s">
        <v>44</v>
      </c>
      <c r="F9565">
        <v>15552</v>
      </c>
      <c r="G9565">
        <v>3</v>
      </c>
      <c r="H9565">
        <v>2</v>
      </c>
      <c r="I9565">
        <v>54432</v>
      </c>
      <c r="J9565" s="1" t="str">
        <f>INDEX(location!A:A,MATCH('Tabela Total'!A9565,location!A:A,0))</f>
        <v>CA-2016-119515</v>
      </c>
      <c r="K9565" s="1" t="str">
        <f>VLOOKUP(J9565,location[#All],2,FALSE)</f>
        <v>United States</v>
      </c>
      <c r="L9565" t="str">
        <f>VLOOKUP(J9565,location[#All],3,)</f>
        <v>Nashville</v>
      </c>
      <c r="M9565" t="str">
        <f>VLOOKUP(J9565,location[#All],4,)</f>
        <v>Tennessee</v>
      </c>
      <c r="N9565">
        <f>VLOOKUP(J9565,location[#All],5,)</f>
        <v>37211</v>
      </c>
      <c r="O9565" t="str">
        <f>VLOOKUP(J9565,location[#All],6,)</f>
        <v>South</v>
      </c>
    </row>
    <row r="9566" spans="1:15" x14ac:dyDescent="0.25">
      <c r="A9566" t="s">
        <v>4477</v>
      </c>
      <c r="B9566" t="s">
        <v>707</v>
      </c>
      <c r="C9566" s="1">
        <v>42621</v>
      </c>
      <c r="D9566" s="1">
        <v>42626</v>
      </c>
      <c r="E9566" t="s">
        <v>15</v>
      </c>
      <c r="F9566">
        <v>4313</v>
      </c>
      <c r="G9566">
        <v>1</v>
      </c>
      <c r="H9566">
        <v>0</v>
      </c>
      <c r="I9566">
        <v>146642</v>
      </c>
      <c r="J9566" s="1" t="str">
        <f>INDEX(location!A:A,MATCH('Tabela Total'!A9566,location!A:A,0))</f>
        <v>CA-2016-110009</v>
      </c>
      <c r="K9566" s="1" t="str">
        <f>VLOOKUP(J9566,location[#All],2,FALSE)</f>
        <v>United States</v>
      </c>
      <c r="L9566" t="str">
        <f>VLOOKUP(J9566,location[#All],3,)</f>
        <v>Seattle</v>
      </c>
      <c r="M9566" t="str">
        <f>VLOOKUP(J9566,location[#All],4,)</f>
        <v>Washington</v>
      </c>
      <c r="N9566">
        <f>VLOOKUP(J9566,location[#All],5,)</f>
        <v>98103</v>
      </c>
      <c r="O9566" t="str">
        <f>VLOOKUP(J9566,location[#All],6,)</f>
        <v>West</v>
      </c>
    </row>
    <row r="9567" spans="1:15" x14ac:dyDescent="0.25">
      <c r="A9567" t="s">
        <v>4477</v>
      </c>
      <c r="B9567" t="s">
        <v>707</v>
      </c>
      <c r="C9567" s="1">
        <v>42621</v>
      </c>
      <c r="D9567" s="1">
        <v>42626</v>
      </c>
      <c r="E9567" t="s">
        <v>15</v>
      </c>
      <c r="F9567">
        <v>3087</v>
      </c>
      <c r="G9567">
        <v>7</v>
      </c>
      <c r="H9567">
        <v>0</v>
      </c>
      <c r="I9567">
        <v>142002</v>
      </c>
      <c r="J9567" s="1" t="str">
        <f>INDEX(location!A:A,MATCH('Tabela Total'!A9567,location!A:A,0))</f>
        <v>CA-2016-110009</v>
      </c>
      <c r="K9567" s="1" t="str">
        <f>VLOOKUP(J9567,location[#All],2,FALSE)</f>
        <v>United States</v>
      </c>
      <c r="L9567" t="str">
        <f>VLOOKUP(J9567,location[#All],3,)</f>
        <v>Seattle</v>
      </c>
      <c r="M9567" t="str">
        <f>VLOOKUP(J9567,location[#All],4,)</f>
        <v>Washington</v>
      </c>
      <c r="N9567">
        <f>VLOOKUP(J9567,location[#All],5,)</f>
        <v>98103</v>
      </c>
      <c r="O9567" t="str">
        <f>VLOOKUP(J9567,location[#All],6,)</f>
        <v>West</v>
      </c>
    </row>
    <row r="9568" spans="1:15" x14ac:dyDescent="0.25">
      <c r="A9568" t="s">
        <v>1164</v>
      </c>
      <c r="B9568" t="s">
        <v>1165</v>
      </c>
      <c r="C9568" s="1">
        <v>42204</v>
      </c>
      <c r="D9568" s="1">
        <v>42205</v>
      </c>
      <c r="E9568" t="s">
        <v>44</v>
      </c>
      <c r="F9568">
        <v>2025</v>
      </c>
      <c r="G9568">
        <v>1</v>
      </c>
      <c r="H9568">
        <v>7</v>
      </c>
      <c r="I9568">
        <v>-135</v>
      </c>
      <c r="J9568" s="1" t="str">
        <f>INDEX(location!A:A,MATCH('Tabela Total'!A9568,location!A:A,0))</f>
        <v>US-2015-160150</v>
      </c>
      <c r="K9568" s="1" t="str">
        <f>VLOOKUP(J9568,location[#All],2,FALSE)</f>
        <v>United States</v>
      </c>
      <c r="L9568" t="str">
        <f>VLOOKUP(J9568,location[#All],3,)</f>
        <v>Phoenix</v>
      </c>
      <c r="M9568" t="str">
        <f>VLOOKUP(J9568,location[#All],4,)</f>
        <v>Arizona</v>
      </c>
      <c r="N9568">
        <f>VLOOKUP(J9568,location[#All],5,)</f>
        <v>85023</v>
      </c>
      <c r="O9568" t="str">
        <f>VLOOKUP(J9568,location[#All],6,)</f>
        <v>West</v>
      </c>
    </row>
    <row r="9569" spans="1:15" x14ac:dyDescent="0.25">
      <c r="A9569" t="s">
        <v>1617</v>
      </c>
      <c r="B9569" t="s">
        <v>1165</v>
      </c>
      <c r="C9569" s="1">
        <v>42742</v>
      </c>
      <c r="D9569" s="1">
        <v>42748</v>
      </c>
      <c r="E9569" t="s">
        <v>15</v>
      </c>
      <c r="F9569">
        <v>2808</v>
      </c>
      <c r="G9569">
        <v>3</v>
      </c>
      <c r="H9569">
        <v>7</v>
      </c>
      <c r="I9569">
        <v>-19656</v>
      </c>
      <c r="J9569" s="1" t="str">
        <f>INDEX(location!A:A,MATCH('Tabela Total'!A9569,location!A:A,0))</f>
        <v>US-2017-168690</v>
      </c>
      <c r="K9569" s="1" t="str">
        <f>VLOOKUP(J9569,location[#All],2,FALSE)</f>
        <v>United States</v>
      </c>
      <c r="L9569" t="str">
        <f>VLOOKUP(J9569,location[#All],3,)</f>
        <v>Ormond Beach</v>
      </c>
      <c r="M9569" t="str">
        <f>VLOOKUP(J9569,location[#All],4,)</f>
        <v>Florida</v>
      </c>
      <c r="N9569">
        <f>VLOOKUP(J9569,location[#All],5,)</f>
        <v>32174</v>
      </c>
      <c r="O9569" t="str">
        <f>VLOOKUP(J9569,location[#All],6,)</f>
        <v>South</v>
      </c>
    </row>
    <row r="9570" spans="1:15" x14ac:dyDescent="0.25">
      <c r="A9570" t="s">
        <v>902</v>
      </c>
      <c r="B9570" t="s">
        <v>903</v>
      </c>
      <c r="C9570" s="1">
        <v>42110</v>
      </c>
      <c r="D9570" s="1">
        <v>42115</v>
      </c>
      <c r="E9570" t="s">
        <v>15</v>
      </c>
      <c r="F9570">
        <v>45216</v>
      </c>
      <c r="G9570">
        <v>3</v>
      </c>
      <c r="H9570">
        <v>2</v>
      </c>
      <c r="I9570">
        <v>45216</v>
      </c>
      <c r="J9570" s="1" t="str">
        <f>INDEX(location!A:A,MATCH('Tabela Total'!A9570,location!A:A,0))</f>
        <v>CA-2015-161263</v>
      </c>
      <c r="K9570" s="1" t="str">
        <f>VLOOKUP(J9570,location[#All],2,FALSE)</f>
        <v>United States</v>
      </c>
      <c r="L9570" t="str">
        <f>VLOOKUP(J9570,location[#All],3,)</f>
        <v>Toledo</v>
      </c>
      <c r="M9570" t="str">
        <f>VLOOKUP(J9570,location[#All],4,)</f>
        <v>Ohio</v>
      </c>
      <c r="N9570">
        <f>VLOOKUP(J9570,location[#All],5,)</f>
        <v>43615</v>
      </c>
      <c r="O9570" t="str">
        <f>VLOOKUP(J9570,location[#All],6,)</f>
        <v>East</v>
      </c>
    </row>
    <row r="9571" spans="1:15" x14ac:dyDescent="0.25">
      <c r="A9571" t="s">
        <v>902</v>
      </c>
      <c r="B9571" t="s">
        <v>903</v>
      </c>
      <c r="C9571" s="1">
        <v>42110</v>
      </c>
      <c r="D9571" s="1">
        <v>42115</v>
      </c>
      <c r="E9571" t="s">
        <v>15</v>
      </c>
      <c r="F9571">
        <v>10416</v>
      </c>
      <c r="G9571">
        <v>7</v>
      </c>
      <c r="H9571">
        <v>2</v>
      </c>
      <c r="I9571">
        <v>-22134</v>
      </c>
      <c r="J9571" s="1" t="str">
        <f>INDEX(location!A:A,MATCH('Tabela Total'!A9571,location!A:A,0))</f>
        <v>CA-2015-161263</v>
      </c>
      <c r="K9571" s="1" t="str">
        <f>VLOOKUP(J9571,location[#All],2,FALSE)</f>
        <v>United States</v>
      </c>
      <c r="L9571" t="str">
        <f>VLOOKUP(J9571,location[#All],3,)</f>
        <v>Toledo</v>
      </c>
      <c r="M9571" t="str">
        <f>VLOOKUP(J9571,location[#All],4,)</f>
        <v>Ohio</v>
      </c>
      <c r="N9571">
        <f>VLOOKUP(J9571,location[#All],5,)</f>
        <v>43615</v>
      </c>
      <c r="O9571" t="str">
        <f>VLOOKUP(J9571,location[#All],6,)</f>
        <v>East</v>
      </c>
    </row>
    <row r="9572" spans="1:15" x14ac:dyDescent="0.25">
      <c r="A9572" t="s">
        <v>902</v>
      </c>
      <c r="B9572" t="s">
        <v>903</v>
      </c>
      <c r="C9572" s="1">
        <v>42110</v>
      </c>
      <c r="D9572" s="1">
        <v>42115</v>
      </c>
      <c r="E9572" t="s">
        <v>15</v>
      </c>
      <c r="F9572">
        <v>7872</v>
      </c>
      <c r="G9572">
        <v>3</v>
      </c>
      <c r="H9572">
        <v>2</v>
      </c>
      <c r="I9572">
        <v>12792</v>
      </c>
      <c r="J9572" s="1" t="str">
        <f>INDEX(location!A:A,MATCH('Tabela Total'!A9572,location!A:A,0))</f>
        <v>CA-2015-161263</v>
      </c>
      <c r="K9572" s="1" t="str">
        <f>VLOOKUP(J9572,location[#All],2,FALSE)</f>
        <v>United States</v>
      </c>
      <c r="L9572" t="str">
        <f>VLOOKUP(J9572,location[#All],3,)</f>
        <v>Toledo</v>
      </c>
      <c r="M9572" t="str">
        <f>VLOOKUP(J9572,location[#All],4,)</f>
        <v>Ohio</v>
      </c>
      <c r="N9572">
        <f>VLOOKUP(J9572,location[#All],5,)</f>
        <v>43615</v>
      </c>
      <c r="O9572" t="str">
        <f>VLOOKUP(J9572,location[#All],6,)</f>
        <v>East</v>
      </c>
    </row>
    <row r="9573" spans="1:15" x14ac:dyDescent="0.25">
      <c r="A9573" t="s">
        <v>902</v>
      </c>
      <c r="B9573" t="s">
        <v>903</v>
      </c>
      <c r="C9573" s="1">
        <v>42110</v>
      </c>
      <c r="D9573" s="1">
        <v>42115</v>
      </c>
      <c r="E9573" t="s">
        <v>15</v>
      </c>
      <c r="F9573">
        <v>118782</v>
      </c>
      <c r="G9573">
        <v>3</v>
      </c>
      <c r="H9573">
        <v>4</v>
      </c>
      <c r="I9573">
        <v>-277158</v>
      </c>
      <c r="J9573" s="1" t="str">
        <f>INDEX(location!A:A,MATCH('Tabela Total'!A9573,location!A:A,0))</f>
        <v>CA-2015-161263</v>
      </c>
      <c r="K9573" s="1" t="str">
        <f>VLOOKUP(J9573,location[#All],2,FALSE)</f>
        <v>United States</v>
      </c>
      <c r="L9573" t="str">
        <f>VLOOKUP(J9573,location[#All],3,)</f>
        <v>Toledo</v>
      </c>
      <c r="M9573" t="str">
        <f>VLOOKUP(J9573,location[#All],4,)</f>
        <v>Ohio</v>
      </c>
      <c r="N9573">
        <f>VLOOKUP(J9573,location[#All],5,)</f>
        <v>43615</v>
      </c>
      <c r="O9573" t="str">
        <f>VLOOKUP(J9573,location[#All],6,)</f>
        <v>East</v>
      </c>
    </row>
    <row r="9574" spans="1:15" x14ac:dyDescent="0.25">
      <c r="A9574" t="s">
        <v>902</v>
      </c>
      <c r="B9574" t="s">
        <v>903</v>
      </c>
      <c r="C9574" s="1">
        <v>42110</v>
      </c>
      <c r="D9574" s="1">
        <v>42115</v>
      </c>
      <c r="E9574" t="s">
        <v>15</v>
      </c>
      <c r="F9574">
        <v>1448</v>
      </c>
      <c r="G9574">
        <v>1</v>
      </c>
      <c r="H9574">
        <v>2</v>
      </c>
      <c r="I9574">
        <v>2353</v>
      </c>
      <c r="J9574" s="1" t="str">
        <f>INDEX(location!A:A,MATCH('Tabela Total'!A9574,location!A:A,0))</f>
        <v>CA-2015-161263</v>
      </c>
      <c r="K9574" s="1" t="str">
        <f>VLOOKUP(J9574,location[#All],2,FALSE)</f>
        <v>United States</v>
      </c>
      <c r="L9574" t="str">
        <f>VLOOKUP(J9574,location[#All],3,)</f>
        <v>Toledo</v>
      </c>
      <c r="M9574" t="str">
        <f>VLOOKUP(J9574,location[#All],4,)</f>
        <v>Ohio</v>
      </c>
      <c r="N9574">
        <f>VLOOKUP(J9574,location[#All],5,)</f>
        <v>43615</v>
      </c>
      <c r="O9574" t="str">
        <f>VLOOKUP(J9574,location[#All],6,)</f>
        <v>East</v>
      </c>
    </row>
    <row r="9575" spans="1:15" x14ac:dyDescent="0.25">
      <c r="A9575" t="s">
        <v>902</v>
      </c>
      <c r="B9575" t="s">
        <v>903</v>
      </c>
      <c r="C9575" s="1">
        <v>42110</v>
      </c>
      <c r="D9575" s="1">
        <v>42115</v>
      </c>
      <c r="E9575" t="s">
        <v>15</v>
      </c>
      <c r="F9575">
        <v>5547</v>
      </c>
      <c r="G9575">
        <v>5</v>
      </c>
      <c r="H9575">
        <v>7</v>
      </c>
      <c r="I9575">
        <v>-46225</v>
      </c>
      <c r="J9575" s="1" t="str">
        <f>INDEX(location!A:A,MATCH('Tabela Total'!A9575,location!A:A,0))</f>
        <v>CA-2015-161263</v>
      </c>
      <c r="K9575" s="1" t="str">
        <f>VLOOKUP(J9575,location[#All],2,FALSE)</f>
        <v>United States</v>
      </c>
      <c r="L9575" t="str">
        <f>VLOOKUP(J9575,location[#All],3,)</f>
        <v>Toledo</v>
      </c>
      <c r="M9575" t="str">
        <f>VLOOKUP(J9575,location[#All],4,)</f>
        <v>Ohio</v>
      </c>
      <c r="N9575">
        <f>VLOOKUP(J9575,location[#All],5,)</f>
        <v>43615</v>
      </c>
      <c r="O9575" t="str">
        <f>VLOOKUP(J9575,location[#All],6,)</f>
        <v>East</v>
      </c>
    </row>
    <row r="9576" spans="1:15" x14ac:dyDescent="0.25">
      <c r="A9576" t="s">
        <v>1162</v>
      </c>
      <c r="B9576" t="s">
        <v>903</v>
      </c>
      <c r="C9576" s="1">
        <v>41752</v>
      </c>
      <c r="D9576" s="1">
        <v>41753</v>
      </c>
      <c r="E9576" t="s">
        <v>44</v>
      </c>
      <c r="F9576">
        <v>2502</v>
      </c>
      <c r="G9576">
        <v>3</v>
      </c>
      <c r="H9576">
        <v>7</v>
      </c>
      <c r="I9576">
        <v>-17514</v>
      </c>
      <c r="J9576" s="1" t="str">
        <f>INDEX(location!A:A,MATCH('Tabela Total'!A9576,location!A:A,0))</f>
        <v>US-2014-112564</v>
      </c>
      <c r="K9576" s="1" t="str">
        <f>VLOOKUP(J9576,location[#All],2,FALSE)</f>
        <v>United States</v>
      </c>
      <c r="L9576" t="str">
        <f>VLOOKUP(J9576,location[#All],3,)</f>
        <v>Philadelphia</v>
      </c>
      <c r="M9576" t="str">
        <f>VLOOKUP(J9576,location[#All],4,)</f>
        <v>Pennsylvania</v>
      </c>
      <c r="N9576">
        <f>VLOOKUP(J9576,location[#All],5,)</f>
        <v>19134</v>
      </c>
      <c r="O9576" t="str">
        <f>VLOOKUP(J9576,location[#All],6,)</f>
        <v>East</v>
      </c>
    </row>
    <row r="9577" spans="1:15" x14ac:dyDescent="0.25">
      <c r="A9577" t="s">
        <v>1634</v>
      </c>
      <c r="B9577" t="s">
        <v>903</v>
      </c>
      <c r="C9577" s="1">
        <v>42546</v>
      </c>
      <c r="D9577" s="1">
        <v>42550</v>
      </c>
      <c r="E9577" t="s">
        <v>15</v>
      </c>
      <c r="F9577">
        <v>422058</v>
      </c>
      <c r="G9577">
        <v>3</v>
      </c>
      <c r="H9577">
        <v>3</v>
      </c>
      <c r="I9577">
        <v>-180882</v>
      </c>
      <c r="J9577" s="1" t="str">
        <f>INDEX(location!A:A,MATCH('Tabela Total'!A9577,location!A:A,0))</f>
        <v>US-2016-152051</v>
      </c>
      <c r="K9577" s="1" t="str">
        <f>VLOOKUP(J9577,location[#All],2,FALSE)</f>
        <v>United States</v>
      </c>
      <c r="L9577" t="str">
        <f>VLOOKUP(J9577,location[#All],3,)</f>
        <v>York</v>
      </c>
      <c r="M9577" t="str">
        <f>VLOOKUP(J9577,location[#All],4,)</f>
        <v>Pennsylvania</v>
      </c>
      <c r="N9577">
        <f>VLOOKUP(J9577,location[#All],5,)</f>
        <v>17403</v>
      </c>
      <c r="O9577" t="str">
        <f>VLOOKUP(J9577,location[#All],6,)</f>
        <v>East</v>
      </c>
    </row>
    <row r="9578" spans="1:15" x14ac:dyDescent="0.25">
      <c r="A9578" t="s">
        <v>1634</v>
      </c>
      <c r="B9578" t="s">
        <v>903</v>
      </c>
      <c r="C9578" s="1">
        <v>42546</v>
      </c>
      <c r="D9578" s="1">
        <v>42550</v>
      </c>
      <c r="E9578" t="s">
        <v>15</v>
      </c>
      <c r="F9578">
        <v>38088</v>
      </c>
      <c r="G9578">
        <v>4</v>
      </c>
      <c r="H9578">
        <v>7</v>
      </c>
      <c r="I9578">
        <v>-279312</v>
      </c>
      <c r="J9578" s="1" t="str">
        <f>INDEX(location!A:A,MATCH('Tabela Total'!A9578,location!A:A,0))</f>
        <v>US-2016-152051</v>
      </c>
      <c r="K9578" s="1" t="str">
        <f>VLOOKUP(J9578,location[#All],2,FALSE)</f>
        <v>United States</v>
      </c>
      <c r="L9578" t="str">
        <f>VLOOKUP(J9578,location[#All],3,)</f>
        <v>York</v>
      </c>
      <c r="M9578" t="str">
        <f>VLOOKUP(J9578,location[#All],4,)</f>
        <v>Pennsylvania</v>
      </c>
      <c r="N9578">
        <f>VLOOKUP(J9578,location[#All],5,)</f>
        <v>17403</v>
      </c>
      <c r="O9578" t="str">
        <f>VLOOKUP(J9578,location[#All],6,)</f>
        <v>East</v>
      </c>
    </row>
    <row r="9579" spans="1:15" x14ac:dyDescent="0.25">
      <c r="A9579" t="s">
        <v>1634</v>
      </c>
      <c r="B9579" t="s">
        <v>903</v>
      </c>
      <c r="C9579" s="1">
        <v>42546</v>
      </c>
      <c r="D9579" s="1">
        <v>42550</v>
      </c>
      <c r="E9579" t="s">
        <v>15</v>
      </c>
      <c r="F9579">
        <v>254352</v>
      </c>
      <c r="G9579">
        <v>6</v>
      </c>
      <c r="H9579">
        <v>2</v>
      </c>
      <c r="I9579">
        <v>-508704</v>
      </c>
      <c r="J9579" s="1" t="str">
        <f>INDEX(location!A:A,MATCH('Tabela Total'!A9579,location!A:A,0))</f>
        <v>US-2016-152051</v>
      </c>
      <c r="K9579" s="1" t="str">
        <f>VLOOKUP(J9579,location[#All],2,FALSE)</f>
        <v>United States</v>
      </c>
      <c r="L9579" t="str">
        <f>VLOOKUP(J9579,location[#All],3,)</f>
        <v>York</v>
      </c>
      <c r="M9579" t="str">
        <f>VLOOKUP(J9579,location[#All],4,)</f>
        <v>Pennsylvania</v>
      </c>
      <c r="N9579">
        <f>VLOOKUP(J9579,location[#All],5,)</f>
        <v>17403</v>
      </c>
      <c r="O9579" t="str">
        <f>VLOOKUP(J9579,location[#All],6,)</f>
        <v>East</v>
      </c>
    </row>
    <row r="9580" spans="1:15" x14ac:dyDescent="0.25">
      <c r="A9580" t="s">
        <v>1743</v>
      </c>
      <c r="B9580" t="s">
        <v>903</v>
      </c>
      <c r="C9580" s="1">
        <v>42114</v>
      </c>
      <c r="D9580" s="1">
        <v>42119</v>
      </c>
      <c r="E9580" t="s">
        <v>15</v>
      </c>
      <c r="F9580">
        <v>28797</v>
      </c>
      <c r="G9580">
        <v>3</v>
      </c>
      <c r="H9580">
        <v>0</v>
      </c>
      <c r="I9580">
        <v>777519</v>
      </c>
      <c r="J9580" s="1" t="str">
        <f>INDEX(location!A:A,MATCH('Tabela Total'!A9580,location!A:A,0))</f>
        <v>CA-2015-149342</v>
      </c>
      <c r="K9580" s="1" t="str">
        <f>VLOOKUP(J9580,location[#All],2,FALSE)</f>
        <v>United States</v>
      </c>
      <c r="L9580" t="str">
        <f>VLOOKUP(J9580,location[#All],3,)</f>
        <v>Columbus</v>
      </c>
      <c r="M9580" t="str">
        <f>VLOOKUP(J9580,location[#All],4,)</f>
        <v>Georgia</v>
      </c>
      <c r="N9580">
        <f>VLOOKUP(J9580,location[#All],5,)</f>
        <v>31907</v>
      </c>
      <c r="O9580" t="str">
        <f>VLOOKUP(J9580,location[#All],6,)</f>
        <v>South</v>
      </c>
    </row>
    <row r="9581" spans="1:15" x14ac:dyDescent="0.25">
      <c r="A9581" t="s">
        <v>1743</v>
      </c>
      <c r="B9581" t="s">
        <v>903</v>
      </c>
      <c r="C9581" s="1">
        <v>42114</v>
      </c>
      <c r="D9581" s="1">
        <v>42119</v>
      </c>
      <c r="E9581" t="s">
        <v>15</v>
      </c>
      <c r="F9581">
        <v>59538</v>
      </c>
      <c r="G9581">
        <v>6</v>
      </c>
      <c r="H9581">
        <v>0</v>
      </c>
      <c r="I9581">
        <v>29769</v>
      </c>
      <c r="J9581" s="1" t="str">
        <f>INDEX(location!A:A,MATCH('Tabela Total'!A9581,location!A:A,0))</f>
        <v>CA-2015-149342</v>
      </c>
      <c r="K9581" s="1" t="str">
        <f>VLOOKUP(J9581,location[#All],2,FALSE)</f>
        <v>United States</v>
      </c>
      <c r="L9581" t="str">
        <f>VLOOKUP(J9581,location[#All],3,)</f>
        <v>Columbus</v>
      </c>
      <c r="M9581" t="str">
        <f>VLOOKUP(J9581,location[#All],4,)</f>
        <v>Georgia</v>
      </c>
      <c r="N9581">
        <f>VLOOKUP(J9581,location[#All],5,)</f>
        <v>31907</v>
      </c>
      <c r="O9581" t="str">
        <f>VLOOKUP(J9581,location[#All],6,)</f>
        <v>South</v>
      </c>
    </row>
    <row r="9582" spans="1:15" x14ac:dyDescent="0.25">
      <c r="A9582" t="s">
        <v>1743</v>
      </c>
      <c r="B9582" t="s">
        <v>903</v>
      </c>
      <c r="C9582" s="1">
        <v>42114</v>
      </c>
      <c r="D9582" s="1">
        <v>42119</v>
      </c>
      <c r="E9582" t="s">
        <v>15</v>
      </c>
      <c r="F9582">
        <v>1296</v>
      </c>
      <c r="G9582">
        <v>2</v>
      </c>
      <c r="H9582">
        <v>0</v>
      </c>
      <c r="I9582">
        <v>62208</v>
      </c>
      <c r="J9582" s="1" t="str">
        <f>INDEX(location!A:A,MATCH('Tabela Total'!A9582,location!A:A,0))</f>
        <v>CA-2015-149342</v>
      </c>
      <c r="K9582" s="1" t="str">
        <f>VLOOKUP(J9582,location[#All],2,FALSE)</f>
        <v>United States</v>
      </c>
      <c r="L9582" t="str">
        <f>VLOOKUP(J9582,location[#All],3,)</f>
        <v>Columbus</v>
      </c>
      <c r="M9582" t="str">
        <f>VLOOKUP(J9582,location[#All],4,)</f>
        <v>Georgia</v>
      </c>
      <c r="N9582">
        <f>VLOOKUP(J9582,location[#All],5,)</f>
        <v>31907</v>
      </c>
      <c r="O9582" t="str">
        <f>VLOOKUP(J9582,location[#All],6,)</f>
        <v>South</v>
      </c>
    </row>
    <row r="9583" spans="1:15" x14ac:dyDescent="0.25">
      <c r="A9583" t="s">
        <v>2589</v>
      </c>
      <c r="B9583" t="s">
        <v>903</v>
      </c>
      <c r="C9583" s="1">
        <v>42595</v>
      </c>
      <c r="D9583" s="1">
        <v>42600</v>
      </c>
      <c r="E9583" t="s">
        <v>10</v>
      </c>
      <c r="F9583">
        <v>24196</v>
      </c>
      <c r="G9583">
        <v>2</v>
      </c>
      <c r="H9583">
        <v>0</v>
      </c>
      <c r="I9583">
        <v>24196</v>
      </c>
      <c r="J9583" s="1" t="str">
        <f>INDEX(location!A:A,MATCH('Tabela Total'!A9583,location!A:A,0))</f>
        <v>CA-2016-156251</v>
      </c>
      <c r="K9583" s="1" t="str">
        <f>VLOOKUP(J9583,location[#All],2,FALSE)</f>
        <v>United States</v>
      </c>
      <c r="L9583" t="str">
        <f>VLOOKUP(J9583,location[#All],3,)</f>
        <v>West Allis</v>
      </c>
      <c r="M9583" t="str">
        <f>VLOOKUP(J9583,location[#All],4,)</f>
        <v>Wisconsin</v>
      </c>
      <c r="N9583">
        <f>VLOOKUP(J9583,location[#All],5,)</f>
        <v>53214</v>
      </c>
      <c r="O9583" t="str">
        <f>VLOOKUP(J9583,location[#All],6,)</f>
        <v>Central</v>
      </c>
    </row>
    <row r="9584" spans="1:15" x14ac:dyDescent="0.25">
      <c r="A9584" t="s">
        <v>2589</v>
      </c>
      <c r="B9584" t="s">
        <v>903</v>
      </c>
      <c r="C9584" s="1">
        <v>42595</v>
      </c>
      <c r="D9584" s="1">
        <v>42600</v>
      </c>
      <c r="E9584" t="s">
        <v>10</v>
      </c>
      <c r="F9584">
        <v>852</v>
      </c>
      <c r="G9584">
        <v>3</v>
      </c>
      <c r="H9584">
        <v>0</v>
      </c>
      <c r="I9584">
        <v>41748</v>
      </c>
      <c r="J9584" s="1" t="str">
        <f>INDEX(location!A:A,MATCH('Tabela Total'!A9584,location!A:A,0))</f>
        <v>CA-2016-156251</v>
      </c>
      <c r="K9584" s="1" t="str">
        <f>VLOOKUP(J9584,location[#All],2,FALSE)</f>
        <v>United States</v>
      </c>
      <c r="L9584" t="str">
        <f>VLOOKUP(J9584,location[#All],3,)</f>
        <v>West Allis</v>
      </c>
      <c r="M9584" t="str">
        <f>VLOOKUP(J9584,location[#All],4,)</f>
        <v>Wisconsin</v>
      </c>
      <c r="N9584">
        <f>VLOOKUP(J9584,location[#All],5,)</f>
        <v>53214</v>
      </c>
      <c r="O9584" t="str">
        <f>VLOOKUP(J9584,location[#All],6,)</f>
        <v>Central</v>
      </c>
    </row>
    <row r="9585" spans="1:15" x14ac:dyDescent="0.25">
      <c r="A9585" t="s">
        <v>3111</v>
      </c>
      <c r="B9585" t="s">
        <v>903</v>
      </c>
      <c r="C9585" s="1">
        <v>42432</v>
      </c>
      <c r="D9585" s="1">
        <v>42432</v>
      </c>
      <c r="E9585" t="s">
        <v>327</v>
      </c>
      <c r="F9585">
        <v>2535</v>
      </c>
      <c r="G9585">
        <v>3</v>
      </c>
      <c r="H9585">
        <v>0</v>
      </c>
      <c r="I9585">
        <v>7605</v>
      </c>
      <c r="J9585" s="1" t="str">
        <f>INDEX(location!A:A,MATCH('Tabela Total'!A9585,location!A:A,0))</f>
        <v>CA-2016-120005</v>
      </c>
      <c r="K9585" s="1" t="str">
        <f>VLOOKUP(J9585,location[#All],2,FALSE)</f>
        <v>United States</v>
      </c>
      <c r="L9585" t="str">
        <f>VLOOKUP(J9585,location[#All],3,)</f>
        <v>San Francisco</v>
      </c>
      <c r="M9585" t="str">
        <f>VLOOKUP(J9585,location[#All],4,)</f>
        <v>California</v>
      </c>
      <c r="N9585">
        <f>VLOOKUP(J9585,location[#All],5,)</f>
        <v>94110</v>
      </c>
      <c r="O9585" t="str">
        <f>VLOOKUP(J9585,location[#All],6,)</f>
        <v>West</v>
      </c>
    </row>
    <row r="9586" spans="1:15" x14ac:dyDescent="0.25">
      <c r="A9586" t="s">
        <v>3111</v>
      </c>
      <c r="B9586" t="s">
        <v>903</v>
      </c>
      <c r="C9586" s="1">
        <v>42432</v>
      </c>
      <c r="D9586" s="1">
        <v>42432</v>
      </c>
      <c r="E9586" t="s">
        <v>327</v>
      </c>
      <c r="F9586">
        <v>3528</v>
      </c>
      <c r="G9586">
        <v>3</v>
      </c>
      <c r="H9586">
        <v>0</v>
      </c>
      <c r="I9586">
        <v>119952</v>
      </c>
      <c r="J9586" s="1" t="str">
        <f>INDEX(location!A:A,MATCH('Tabela Total'!A9586,location!A:A,0))</f>
        <v>CA-2016-120005</v>
      </c>
      <c r="K9586" s="1" t="str">
        <f>VLOOKUP(J9586,location[#All],2,FALSE)</f>
        <v>United States</v>
      </c>
      <c r="L9586" t="str">
        <f>VLOOKUP(J9586,location[#All],3,)</f>
        <v>San Francisco</v>
      </c>
      <c r="M9586" t="str">
        <f>VLOOKUP(J9586,location[#All],4,)</f>
        <v>California</v>
      </c>
      <c r="N9586">
        <f>VLOOKUP(J9586,location[#All],5,)</f>
        <v>94110</v>
      </c>
      <c r="O9586" t="str">
        <f>VLOOKUP(J9586,location[#All],6,)</f>
        <v>West</v>
      </c>
    </row>
    <row r="9587" spans="1:15" x14ac:dyDescent="0.25">
      <c r="A9587" t="s">
        <v>286</v>
      </c>
      <c r="B9587" t="s">
        <v>287</v>
      </c>
      <c r="C9587" s="1">
        <v>41909</v>
      </c>
      <c r="D9587" s="1">
        <v>41915</v>
      </c>
      <c r="E9587" t="s">
        <v>15</v>
      </c>
      <c r="F9587">
        <v>8754</v>
      </c>
      <c r="G9587">
        <v>3</v>
      </c>
      <c r="H9587">
        <v>0</v>
      </c>
      <c r="I9587">
        <v>376422</v>
      </c>
      <c r="J9587" s="1" t="str">
        <f>INDEX(location!A:A,MATCH('Tabela Total'!A9587,location!A:A,0))</f>
        <v>CA-2014-120887</v>
      </c>
      <c r="K9587" s="1" t="str">
        <f>VLOOKUP(J9587,location[#All],2,FALSE)</f>
        <v>United States</v>
      </c>
      <c r="L9587" t="str">
        <f>VLOOKUP(J9587,location[#All],3,)</f>
        <v>Hackensack</v>
      </c>
      <c r="M9587" t="str">
        <f>VLOOKUP(J9587,location[#All],4,)</f>
        <v>New Jersey</v>
      </c>
      <c r="N9587">
        <f>VLOOKUP(J9587,location[#All],5,)</f>
        <v>7601</v>
      </c>
      <c r="O9587" t="str">
        <f>VLOOKUP(J9587,location[#All],6,)</f>
        <v>East</v>
      </c>
    </row>
    <row r="9588" spans="1:15" x14ac:dyDescent="0.25">
      <c r="A9588" t="s">
        <v>2333</v>
      </c>
      <c r="B9588" t="s">
        <v>287</v>
      </c>
      <c r="C9588" s="1">
        <v>41960</v>
      </c>
      <c r="D9588" s="1">
        <v>41962</v>
      </c>
      <c r="E9588" t="s">
        <v>44</v>
      </c>
      <c r="F9588">
        <v>9998</v>
      </c>
      <c r="G9588">
        <v>2</v>
      </c>
      <c r="H9588">
        <v>0</v>
      </c>
      <c r="I9588">
        <v>79984</v>
      </c>
      <c r="J9588" s="1" t="str">
        <f>INDEX(location!A:A,MATCH('Tabela Total'!A9588,location!A:A,0))</f>
        <v>CA-2014-140662</v>
      </c>
      <c r="K9588" s="1" t="str">
        <f>VLOOKUP(J9588,location[#All],2,FALSE)</f>
        <v>United States</v>
      </c>
      <c r="L9588" t="str">
        <f>VLOOKUP(J9588,location[#All],3,)</f>
        <v>San Francisco</v>
      </c>
      <c r="M9588" t="str">
        <f>VLOOKUP(J9588,location[#All],4,)</f>
        <v>California</v>
      </c>
      <c r="N9588">
        <f>VLOOKUP(J9588,location[#All],5,)</f>
        <v>94109</v>
      </c>
      <c r="O9588" t="str">
        <f>VLOOKUP(J9588,location[#All],6,)</f>
        <v>West</v>
      </c>
    </row>
    <row r="9589" spans="1:15" x14ac:dyDescent="0.25">
      <c r="A9589" t="s">
        <v>2333</v>
      </c>
      <c r="B9589" t="s">
        <v>287</v>
      </c>
      <c r="C9589" s="1">
        <v>41960</v>
      </c>
      <c r="D9589" s="1">
        <v>41962</v>
      </c>
      <c r="E9589" t="s">
        <v>44</v>
      </c>
      <c r="F9589">
        <v>73395</v>
      </c>
      <c r="G9589">
        <v>7</v>
      </c>
      <c r="H9589">
        <v>0</v>
      </c>
      <c r="I9589">
        <v>352296</v>
      </c>
      <c r="J9589" s="1" t="str">
        <f>INDEX(location!A:A,MATCH('Tabela Total'!A9589,location!A:A,0))</f>
        <v>CA-2014-140662</v>
      </c>
      <c r="K9589" s="1" t="str">
        <f>VLOOKUP(J9589,location[#All],2,FALSE)</f>
        <v>United States</v>
      </c>
      <c r="L9589" t="str">
        <f>VLOOKUP(J9589,location[#All],3,)</f>
        <v>San Francisco</v>
      </c>
      <c r="M9589" t="str">
        <f>VLOOKUP(J9589,location[#All],4,)</f>
        <v>California</v>
      </c>
      <c r="N9589">
        <f>VLOOKUP(J9589,location[#All],5,)</f>
        <v>94109</v>
      </c>
      <c r="O9589" t="str">
        <f>VLOOKUP(J9589,location[#All],6,)</f>
        <v>West</v>
      </c>
    </row>
    <row r="9590" spans="1:15" x14ac:dyDescent="0.25">
      <c r="A9590" t="s">
        <v>2333</v>
      </c>
      <c r="B9590" t="s">
        <v>287</v>
      </c>
      <c r="C9590" s="1">
        <v>41960</v>
      </c>
      <c r="D9590" s="1">
        <v>41962</v>
      </c>
      <c r="E9590" t="s">
        <v>44</v>
      </c>
      <c r="F9590">
        <v>24144</v>
      </c>
      <c r="G9590">
        <v>3</v>
      </c>
      <c r="H9590">
        <v>0</v>
      </c>
      <c r="I9590">
        <v>72432</v>
      </c>
      <c r="J9590" s="1" t="str">
        <f>INDEX(location!A:A,MATCH('Tabela Total'!A9590,location!A:A,0))</f>
        <v>CA-2014-140662</v>
      </c>
      <c r="K9590" s="1" t="str">
        <f>VLOOKUP(J9590,location[#All],2,FALSE)</f>
        <v>United States</v>
      </c>
      <c r="L9590" t="str">
        <f>VLOOKUP(J9590,location[#All],3,)</f>
        <v>San Francisco</v>
      </c>
      <c r="M9590" t="str">
        <f>VLOOKUP(J9590,location[#All],4,)</f>
        <v>California</v>
      </c>
      <c r="N9590">
        <f>VLOOKUP(J9590,location[#All],5,)</f>
        <v>94109</v>
      </c>
      <c r="O9590" t="str">
        <f>VLOOKUP(J9590,location[#All],6,)</f>
        <v>West</v>
      </c>
    </row>
    <row r="9591" spans="1:15" x14ac:dyDescent="0.25">
      <c r="A9591" t="s">
        <v>3220</v>
      </c>
      <c r="B9591" t="s">
        <v>287</v>
      </c>
      <c r="C9591" s="1">
        <v>41799</v>
      </c>
      <c r="D9591" s="1">
        <v>41803</v>
      </c>
      <c r="E9591" t="s">
        <v>10</v>
      </c>
      <c r="F9591">
        <v>1806</v>
      </c>
      <c r="G9591">
        <v>7</v>
      </c>
      <c r="H9591">
        <v>0</v>
      </c>
      <c r="I9591">
        <v>46956</v>
      </c>
      <c r="J9591" s="1" t="str">
        <f>INDEX(location!A:A,MATCH('Tabela Total'!A9591,location!A:A,0))</f>
        <v>CA-2014-160262</v>
      </c>
      <c r="K9591" s="1" t="str">
        <f>VLOOKUP(J9591,location[#All],2,FALSE)</f>
        <v>United States</v>
      </c>
      <c r="L9591" t="str">
        <f>VLOOKUP(J9591,location[#All],3,)</f>
        <v>North Las Vegas</v>
      </c>
      <c r="M9591" t="str">
        <f>VLOOKUP(J9591,location[#All],4,)</f>
        <v>Nevada</v>
      </c>
      <c r="N9591">
        <f>VLOOKUP(J9591,location[#All],5,)</f>
        <v>89031</v>
      </c>
      <c r="O9591" t="str">
        <f>VLOOKUP(J9591,location[#All],6,)</f>
        <v>West</v>
      </c>
    </row>
    <row r="9592" spans="1:15" x14ac:dyDescent="0.25">
      <c r="A9592" t="s">
        <v>3220</v>
      </c>
      <c r="B9592" t="s">
        <v>287</v>
      </c>
      <c r="C9592" s="1">
        <v>41799</v>
      </c>
      <c r="D9592" s="1">
        <v>41803</v>
      </c>
      <c r="E9592" t="s">
        <v>10</v>
      </c>
      <c r="F9592">
        <v>7914</v>
      </c>
      <c r="G9592">
        <v>3</v>
      </c>
      <c r="H9592">
        <v>0</v>
      </c>
      <c r="I9592">
        <v>364044</v>
      </c>
      <c r="J9592" s="1" t="str">
        <f>INDEX(location!A:A,MATCH('Tabela Total'!A9592,location!A:A,0))</f>
        <v>CA-2014-160262</v>
      </c>
      <c r="K9592" s="1" t="str">
        <f>VLOOKUP(J9592,location[#All],2,FALSE)</f>
        <v>United States</v>
      </c>
      <c r="L9592" t="str">
        <f>VLOOKUP(J9592,location[#All],3,)</f>
        <v>North Las Vegas</v>
      </c>
      <c r="M9592" t="str">
        <f>VLOOKUP(J9592,location[#All],4,)</f>
        <v>Nevada</v>
      </c>
      <c r="N9592">
        <f>VLOOKUP(J9592,location[#All],5,)</f>
        <v>89031</v>
      </c>
      <c r="O9592" t="str">
        <f>VLOOKUP(J9592,location[#All],6,)</f>
        <v>West</v>
      </c>
    </row>
    <row r="9593" spans="1:15" x14ac:dyDescent="0.25">
      <c r="A9593" t="s">
        <v>3220</v>
      </c>
      <c r="B9593" t="s">
        <v>287</v>
      </c>
      <c r="C9593" s="1">
        <v>41799</v>
      </c>
      <c r="D9593" s="1">
        <v>41803</v>
      </c>
      <c r="E9593" t="s">
        <v>10</v>
      </c>
      <c r="F9593">
        <v>374</v>
      </c>
      <c r="G9593">
        <v>2</v>
      </c>
      <c r="H9593">
        <v>0</v>
      </c>
      <c r="I9593">
        <v>14212</v>
      </c>
      <c r="J9593" s="1" t="str">
        <f>INDEX(location!A:A,MATCH('Tabela Total'!A9593,location!A:A,0))</f>
        <v>CA-2014-160262</v>
      </c>
      <c r="K9593" s="1" t="str">
        <f>VLOOKUP(J9593,location[#All],2,FALSE)</f>
        <v>United States</v>
      </c>
      <c r="L9593" t="str">
        <f>VLOOKUP(J9593,location[#All],3,)</f>
        <v>North Las Vegas</v>
      </c>
      <c r="M9593" t="str">
        <f>VLOOKUP(J9593,location[#All],4,)</f>
        <v>Nevada</v>
      </c>
      <c r="N9593">
        <f>VLOOKUP(J9593,location[#All],5,)</f>
        <v>89031</v>
      </c>
      <c r="O9593" t="str">
        <f>VLOOKUP(J9593,location[#All],6,)</f>
        <v>West</v>
      </c>
    </row>
    <row r="9594" spans="1:15" x14ac:dyDescent="0.25">
      <c r="A9594" t="s">
        <v>3498</v>
      </c>
      <c r="B9594" t="s">
        <v>287</v>
      </c>
      <c r="C9594" s="1">
        <v>41719</v>
      </c>
      <c r="D9594" s="1">
        <v>41723</v>
      </c>
      <c r="E9594" t="s">
        <v>15</v>
      </c>
      <c r="F9594">
        <v>16272</v>
      </c>
      <c r="G9594">
        <v>1</v>
      </c>
      <c r="H9594">
        <v>2</v>
      </c>
      <c r="I9594">
        <v>-38646</v>
      </c>
      <c r="J9594" s="1" t="str">
        <f>INDEX(location!A:A,MATCH('Tabela Total'!A9594,location!A:A,0))</f>
        <v>US-2014-107405</v>
      </c>
      <c r="K9594" s="1" t="str">
        <f>VLOOKUP(J9594,location[#All],2,FALSE)</f>
        <v>United States</v>
      </c>
      <c r="L9594" t="str">
        <f>VLOOKUP(J9594,location[#All],3,)</f>
        <v>Asheville</v>
      </c>
      <c r="M9594" t="str">
        <f>VLOOKUP(J9594,location[#All],4,)</f>
        <v>North Carolina</v>
      </c>
      <c r="N9594">
        <f>VLOOKUP(J9594,location[#All],5,)</f>
        <v>28806</v>
      </c>
      <c r="O9594" t="str">
        <f>VLOOKUP(J9594,location[#All],6,)</f>
        <v>South</v>
      </c>
    </row>
    <row r="9595" spans="1:15" x14ac:dyDescent="0.25">
      <c r="A9595" t="s">
        <v>4654</v>
      </c>
      <c r="B9595" t="s">
        <v>287</v>
      </c>
      <c r="C9595" s="1">
        <v>42583</v>
      </c>
      <c r="D9595" s="1">
        <v>42583</v>
      </c>
      <c r="E9595" t="s">
        <v>327</v>
      </c>
      <c r="F9595">
        <v>1039728</v>
      </c>
      <c r="G9595">
        <v>2</v>
      </c>
      <c r="H9595">
        <v>2</v>
      </c>
      <c r="I9595">
        <v>909762</v>
      </c>
      <c r="J9595" s="1" t="str">
        <f>INDEX(location!A:A,MATCH('Tabela Total'!A9595,location!A:A,0))</f>
        <v>CA-2016-155978</v>
      </c>
      <c r="K9595" s="1" t="str">
        <f>VLOOKUP(J9595,location[#All],2,FALSE)</f>
        <v>United States</v>
      </c>
      <c r="L9595" t="str">
        <f>VLOOKUP(J9595,location[#All],3,)</f>
        <v>Riverside</v>
      </c>
      <c r="M9595" t="str">
        <f>VLOOKUP(J9595,location[#All],4,)</f>
        <v>California</v>
      </c>
      <c r="N9595">
        <f>VLOOKUP(J9595,location[#All],5,)</f>
        <v>92503</v>
      </c>
      <c r="O9595" t="str">
        <f>VLOOKUP(J9595,location[#All],6,)</f>
        <v>West</v>
      </c>
    </row>
    <row r="9596" spans="1:15" x14ac:dyDescent="0.25">
      <c r="A9596" t="s">
        <v>4654</v>
      </c>
      <c r="B9596" t="s">
        <v>287</v>
      </c>
      <c r="C9596" s="1">
        <v>42583</v>
      </c>
      <c r="D9596" s="1">
        <v>42583</v>
      </c>
      <c r="E9596" t="s">
        <v>327</v>
      </c>
      <c r="F9596">
        <v>4596</v>
      </c>
      <c r="G9596">
        <v>2</v>
      </c>
      <c r="H9596">
        <v>0</v>
      </c>
      <c r="I9596">
        <v>13788</v>
      </c>
      <c r="J9596" s="1" t="str">
        <f>INDEX(location!A:A,MATCH('Tabela Total'!A9596,location!A:A,0))</f>
        <v>CA-2016-155978</v>
      </c>
      <c r="K9596" s="1" t="str">
        <f>VLOOKUP(J9596,location[#All],2,FALSE)</f>
        <v>United States</v>
      </c>
      <c r="L9596" t="str">
        <f>VLOOKUP(J9596,location[#All],3,)</f>
        <v>Riverside</v>
      </c>
      <c r="M9596" t="str">
        <f>VLOOKUP(J9596,location[#All],4,)</f>
        <v>California</v>
      </c>
      <c r="N9596">
        <f>VLOOKUP(J9596,location[#All],5,)</f>
        <v>92503</v>
      </c>
      <c r="O9596" t="str">
        <f>VLOOKUP(J9596,location[#All],6,)</f>
        <v>West</v>
      </c>
    </row>
    <row r="9597" spans="1:15" x14ac:dyDescent="0.25">
      <c r="A9597" t="s">
        <v>4696</v>
      </c>
      <c r="B9597" t="s">
        <v>287</v>
      </c>
      <c r="C9597" s="1">
        <v>41982</v>
      </c>
      <c r="D9597" s="1">
        <v>41988</v>
      </c>
      <c r="E9597" t="s">
        <v>15</v>
      </c>
      <c r="F9597">
        <v>8448</v>
      </c>
      <c r="G9597">
        <v>2</v>
      </c>
      <c r="H9597">
        <v>2</v>
      </c>
      <c r="I9597">
        <v>29568</v>
      </c>
      <c r="J9597" s="1" t="str">
        <f>INDEX(location!A:A,MATCH('Tabela Total'!A9597,location!A:A,0))</f>
        <v>CA-2014-169649</v>
      </c>
      <c r="K9597" s="1" t="str">
        <f>VLOOKUP(J9597,location[#All],2,FALSE)</f>
        <v>United States</v>
      </c>
      <c r="L9597" t="str">
        <f>VLOOKUP(J9597,location[#All],3,)</f>
        <v>Chicago</v>
      </c>
      <c r="M9597" t="str">
        <f>VLOOKUP(J9597,location[#All],4,)</f>
        <v>Illinois</v>
      </c>
      <c r="N9597">
        <f>VLOOKUP(J9597,location[#All],5,)</f>
        <v>60653</v>
      </c>
      <c r="O9597" t="str">
        <f>VLOOKUP(J9597,location[#All],6,)</f>
        <v>Central</v>
      </c>
    </row>
    <row r="9598" spans="1:15" x14ac:dyDescent="0.25">
      <c r="A9598" t="s">
        <v>4696</v>
      </c>
      <c r="B9598" t="s">
        <v>287</v>
      </c>
      <c r="C9598" s="1">
        <v>41982</v>
      </c>
      <c r="D9598" s="1">
        <v>41988</v>
      </c>
      <c r="E9598" t="s">
        <v>15</v>
      </c>
      <c r="F9598">
        <v>20388</v>
      </c>
      <c r="G9598">
        <v>2</v>
      </c>
      <c r="H9598">
        <v>8</v>
      </c>
      <c r="I9598">
        <v>-530088</v>
      </c>
      <c r="J9598" s="1" t="str">
        <f>INDEX(location!A:A,MATCH('Tabela Total'!A9598,location!A:A,0))</f>
        <v>CA-2014-169649</v>
      </c>
      <c r="K9598" s="1" t="str">
        <f>VLOOKUP(J9598,location[#All],2,FALSE)</f>
        <v>United States</v>
      </c>
      <c r="L9598" t="str">
        <f>VLOOKUP(J9598,location[#All],3,)</f>
        <v>Chicago</v>
      </c>
      <c r="M9598" t="str">
        <f>VLOOKUP(J9598,location[#All],4,)</f>
        <v>Illinois</v>
      </c>
      <c r="N9598">
        <f>VLOOKUP(J9598,location[#All],5,)</f>
        <v>60653</v>
      </c>
      <c r="O9598" t="str">
        <f>VLOOKUP(J9598,location[#All],6,)</f>
        <v>Central</v>
      </c>
    </row>
    <row r="9599" spans="1:15" x14ac:dyDescent="0.25">
      <c r="A9599" t="s">
        <v>5138</v>
      </c>
      <c r="B9599" t="s">
        <v>287</v>
      </c>
      <c r="C9599" s="1">
        <v>42901</v>
      </c>
      <c r="D9599" s="1">
        <v>42906</v>
      </c>
      <c r="E9599" t="s">
        <v>15</v>
      </c>
      <c r="F9599">
        <v>239976</v>
      </c>
      <c r="G9599">
        <v>3</v>
      </c>
      <c r="H9599">
        <v>2</v>
      </c>
      <c r="I9599">
        <v>269973</v>
      </c>
      <c r="J9599" s="1" t="str">
        <f>INDEX(location!A:A,MATCH('Tabela Total'!A9599,location!A:A,0))</f>
        <v>CA-2017-119284</v>
      </c>
      <c r="K9599" s="1" t="str">
        <f>VLOOKUP(J9599,location[#All],2,FALSE)</f>
        <v>United States</v>
      </c>
      <c r="L9599" t="str">
        <f>VLOOKUP(J9599,location[#All],3,)</f>
        <v>Nashville</v>
      </c>
      <c r="M9599" t="str">
        <f>VLOOKUP(J9599,location[#All],4,)</f>
        <v>Tennessee</v>
      </c>
      <c r="N9599">
        <f>VLOOKUP(J9599,location[#All],5,)</f>
        <v>37211</v>
      </c>
      <c r="O9599" t="str">
        <f>VLOOKUP(J9599,location[#All],6,)</f>
        <v>South</v>
      </c>
    </row>
    <row r="9600" spans="1:15" x14ac:dyDescent="0.25">
      <c r="A9600" t="s">
        <v>5138</v>
      </c>
      <c r="B9600" t="s">
        <v>287</v>
      </c>
      <c r="C9600" s="1">
        <v>42901</v>
      </c>
      <c r="D9600" s="1">
        <v>42906</v>
      </c>
      <c r="E9600" t="s">
        <v>15</v>
      </c>
      <c r="F9600">
        <v>31168</v>
      </c>
      <c r="G9600">
        <v>4</v>
      </c>
      <c r="H9600">
        <v>2</v>
      </c>
      <c r="I9600">
        <v>93504</v>
      </c>
      <c r="J9600" s="1" t="str">
        <f>INDEX(location!A:A,MATCH('Tabela Total'!A9600,location!A:A,0))</f>
        <v>CA-2017-119284</v>
      </c>
      <c r="K9600" s="1" t="str">
        <f>VLOOKUP(J9600,location[#All],2,FALSE)</f>
        <v>United States</v>
      </c>
      <c r="L9600" t="str">
        <f>VLOOKUP(J9600,location[#All],3,)</f>
        <v>Nashville</v>
      </c>
      <c r="M9600" t="str">
        <f>VLOOKUP(J9600,location[#All],4,)</f>
        <v>Tennessee</v>
      </c>
      <c r="N9600">
        <f>VLOOKUP(J9600,location[#All],5,)</f>
        <v>37211</v>
      </c>
      <c r="O9600" t="str">
        <f>VLOOKUP(J9600,location[#All],6,)</f>
        <v>South</v>
      </c>
    </row>
    <row r="9601" spans="1:15" x14ac:dyDescent="0.25">
      <c r="A9601" t="s">
        <v>5138</v>
      </c>
      <c r="B9601" t="s">
        <v>287</v>
      </c>
      <c r="C9601" s="1">
        <v>42901</v>
      </c>
      <c r="D9601" s="1">
        <v>42906</v>
      </c>
      <c r="E9601" t="s">
        <v>15</v>
      </c>
      <c r="F9601">
        <v>12096</v>
      </c>
      <c r="G9601">
        <v>2</v>
      </c>
      <c r="H9601">
        <v>4</v>
      </c>
      <c r="I9601">
        <v>-28224</v>
      </c>
      <c r="J9601" s="1" t="str">
        <f>INDEX(location!A:A,MATCH('Tabela Total'!A9601,location!A:A,0))</f>
        <v>CA-2017-119284</v>
      </c>
      <c r="K9601" s="1" t="str">
        <f>VLOOKUP(J9601,location[#All],2,FALSE)</f>
        <v>United States</v>
      </c>
      <c r="L9601" t="str">
        <f>VLOOKUP(J9601,location[#All],3,)</f>
        <v>Nashville</v>
      </c>
      <c r="M9601" t="str">
        <f>VLOOKUP(J9601,location[#All],4,)</f>
        <v>Tennessee</v>
      </c>
      <c r="N9601">
        <f>VLOOKUP(J9601,location[#All],5,)</f>
        <v>37211</v>
      </c>
      <c r="O9601" t="str">
        <f>VLOOKUP(J9601,location[#All],6,)</f>
        <v>South</v>
      </c>
    </row>
    <row r="9602" spans="1:15" x14ac:dyDescent="0.25">
      <c r="A9602" t="s">
        <v>5138</v>
      </c>
      <c r="B9602" t="s">
        <v>287</v>
      </c>
      <c r="C9602" s="1">
        <v>42901</v>
      </c>
      <c r="D9602" s="1">
        <v>42906</v>
      </c>
      <c r="E9602" t="s">
        <v>15</v>
      </c>
      <c r="F9602">
        <v>2239936</v>
      </c>
      <c r="G9602">
        <v>8</v>
      </c>
      <c r="H9602">
        <v>2</v>
      </c>
      <c r="I9602">
        <v>2239936</v>
      </c>
      <c r="J9602" s="1" t="str">
        <f>INDEX(location!A:A,MATCH('Tabela Total'!A9602,location!A:A,0))</f>
        <v>CA-2017-119284</v>
      </c>
      <c r="K9602" s="1" t="str">
        <f>VLOOKUP(J9602,location[#All],2,FALSE)</f>
        <v>United States</v>
      </c>
      <c r="L9602" t="str">
        <f>VLOOKUP(J9602,location[#All],3,)</f>
        <v>Nashville</v>
      </c>
      <c r="M9602" t="str">
        <f>VLOOKUP(J9602,location[#All],4,)</f>
        <v>Tennessee</v>
      </c>
      <c r="N9602">
        <f>VLOOKUP(J9602,location[#All],5,)</f>
        <v>37211</v>
      </c>
      <c r="O9602" t="str">
        <f>VLOOKUP(J9602,location[#All],6,)</f>
        <v>South</v>
      </c>
    </row>
    <row r="9603" spans="1:15" x14ac:dyDescent="0.25">
      <c r="A9603" t="s">
        <v>5138</v>
      </c>
      <c r="B9603" t="s">
        <v>287</v>
      </c>
      <c r="C9603" s="1">
        <v>42901</v>
      </c>
      <c r="D9603" s="1">
        <v>42906</v>
      </c>
      <c r="E9603" t="s">
        <v>15</v>
      </c>
      <c r="F9603">
        <v>76608</v>
      </c>
      <c r="G9603">
        <v>8</v>
      </c>
      <c r="H9603">
        <v>2</v>
      </c>
      <c r="I9603">
        <v>67032</v>
      </c>
      <c r="J9603" s="1" t="str">
        <f>INDEX(location!A:A,MATCH('Tabela Total'!A9603,location!A:A,0))</f>
        <v>CA-2017-119284</v>
      </c>
      <c r="K9603" s="1" t="str">
        <f>VLOOKUP(J9603,location[#All],2,FALSE)</f>
        <v>United States</v>
      </c>
      <c r="L9603" t="str">
        <f>VLOOKUP(J9603,location[#All],3,)</f>
        <v>Nashville</v>
      </c>
      <c r="M9603" t="str">
        <f>VLOOKUP(J9603,location[#All],4,)</f>
        <v>Tennessee</v>
      </c>
      <c r="N9603">
        <f>VLOOKUP(J9603,location[#All],5,)</f>
        <v>37211</v>
      </c>
      <c r="O9603" t="str">
        <f>VLOOKUP(J9603,location[#All],6,)</f>
        <v>South</v>
      </c>
    </row>
    <row r="9604" spans="1:15" x14ac:dyDescent="0.25">
      <c r="A9604" t="s">
        <v>5138</v>
      </c>
      <c r="B9604" t="s">
        <v>287</v>
      </c>
      <c r="C9604" s="1">
        <v>42901</v>
      </c>
      <c r="D9604" s="1">
        <v>42906</v>
      </c>
      <c r="E9604" t="s">
        <v>15</v>
      </c>
      <c r="F9604">
        <v>142776</v>
      </c>
      <c r="G9604">
        <v>1</v>
      </c>
      <c r="H9604">
        <v>2</v>
      </c>
      <c r="I9604">
        <v>17847</v>
      </c>
      <c r="J9604" s="1" t="str">
        <f>INDEX(location!A:A,MATCH('Tabela Total'!A9604,location!A:A,0))</f>
        <v>CA-2017-119284</v>
      </c>
      <c r="K9604" s="1" t="str">
        <f>VLOOKUP(J9604,location[#All],2,FALSE)</f>
        <v>United States</v>
      </c>
      <c r="L9604" t="str">
        <f>VLOOKUP(J9604,location[#All],3,)</f>
        <v>Nashville</v>
      </c>
      <c r="M9604" t="str">
        <f>VLOOKUP(J9604,location[#All],4,)</f>
        <v>Tennessee</v>
      </c>
      <c r="N9604">
        <f>VLOOKUP(J9604,location[#All],5,)</f>
        <v>37211</v>
      </c>
      <c r="O9604" t="str">
        <f>VLOOKUP(J9604,location[#All],6,)</f>
        <v>South</v>
      </c>
    </row>
    <row r="9605" spans="1:15" x14ac:dyDescent="0.25">
      <c r="A9605" t="s">
        <v>5138</v>
      </c>
      <c r="B9605" t="s">
        <v>287</v>
      </c>
      <c r="C9605" s="1">
        <v>42901</v>
      </c>
      <c r="D9605" s="1">
        <v>42906</v>
      </c>
      <c r="E9605" t="s">
        <v>15</v>
      </c>
      <c r="F9605">
        <v>9136</v>
      </c>
      <c r="G9605">
        <v>5</v>
      </c>
      <c r="H9605">
        <v>2</v>
      </c>
      <c r="I9605">
        <v>29692</v>
      </c>
      <c r="J9605" s="1" t="str">
        <f>INDEX(location!A:A,MATCH('Tabela Total'!A9605,location!A:A,0))</f>
        <v>CA-2017-119284</v>
      </c>
      <c r="K9605" s="1" t="str">
        <f>VLOOKUP(J9605,location[#All],2,FALSE)</f>
        <v>United States</v>
      </c>
      <c r="L9605" t="str">
        <f>VLOOKUP(J9605,location[#All],3,)</f>
        <v>Nashville</v>
      </c>
      <c r="M9605" t="str">
        <f>VLOOKUP(J9605,location[#All],4,)</f>
        <v>Tennessee</v>
      </c>
      <c r="N9605">
        <f>VLOOKUP(J9605,location[#All],5,)</f>
        <v>37211</v>
      </c>
      <c r="O9605" t="str">
        <f>VLOOKUP(J9605,location[#All],6,)</f>
        <v>South</v>
      </c>
    </row>
    <row r="9606" spans="1:15" x14ac:dyDescent="0.25">
      <c r="A9606" t="s">
        <v>843</v>
      </c>
      <c r="B9606" t="s">
        <v>844</v>
      </c>
      <c r="C9606" s="1">
        <v>42073</v>
      </c>
      <c r="D9606" s="1">
        <v>42073</v>
      </c>
      <c r="E9606" t="s">
        <v>327</v>
      </c>
      <c r="F9606">
        <v>1112</v>
      </c>
      <c r="G9606">
        <v>2</v>
      </c>
      <c r="H9606">
        <v>8</v>
      </c>
      <c r="I9606">
        <v>-18904</v>
      </c>
      <c r="J9606" s="1" t="str">
        <f>INDEX(location!A:A,MATCH('Tabela Total'!A9606,location!A:A,0))</f>
        <v>CA-2015-146829</v>
      </c>
      <c r="K9606" s="1" t="str">
        <f>VLOOKUP(J9606,location[#All],2,FALSE)</f>
        <v>United States</v>
      </c>
      <c r="L9606" t="str">
        <f>VLOOKUP(J9606,location[#All],3,)</f>
        <v>Houston</v>
      </c>
      <c r="M9606" t="str">
        <f>VLOOKUP(J9606,location[#All],4,)</f>
        <v>Texas</v>
      </c>
      <c r="N9606">
        <f>VLOOKUP(J9606,location[#All],5,)</f>
        <v>77041</v>
      </c>
      <c r="O9606" t="str">
        <f>VLOOKUP(J9606,location[#All],6,)</f>
        <v>Central</v>
      </c>
    </row>
    <row r="9607" spans="1:15" x14ac:dyDescent="0.25">
      <c r="A9607" t="s">
        <v>2684</v>
      </c>
      <c r="B9607" t="s">
        <v>844</v>
      </c>
      <c r="C9607" s="1">
        <v>42873</v>
      </c>
      <c r="D9607" s="1">
        <v>42878</v>
      </c>
      <c r="E9607" t="s">
        <v>15</v>
      </c>
      <c r="F9607">
        <v>1456</v>
      </c>
      <c r="G9607">
        <v>2</v>
      </c>
      <c r="H9607">
        <v>0</v>
      </c>
      <c r="I9607">
        <v>62608</v>
      </c>
      <c r="J9607" s="1" t="str">
        <f>INDEX(location!A:A,MATCH('Tabela Total'!A9607,location!A:A,0))</f>
        <v>CA-2017-117863</v>
      </c>
      <c r="K9607" s="1" t="str">
        <f>VLOOKUP(J9607,location[#All],2,FALSE)</f>
        <v>United States</v>
      </c>
      <c r="L9607" t="str">
        <f>VLOOKUP(J9607,location[#All],3,)</f>
        <v>New York City</v>
      </c>
      <c r="M9607" t="str">
        <f>VLOOKUP(J9607,location[#All],4,)</f>
        <v>New York</v>
      </c>
      <c r="N9607">
        <f>VLOOKUP(J9607,location[#All],5,)</f>
        <v>10024</v>
      </c>
      <c r="O9607" t="str">
        <f>VLOOKUP(J9607,location[#All],6,)</f>
        <v>East</v>
      </c>
    </row>
    <row r="9608" spans="1:15" x14ac:dyDescent="0.25">
      <c r="A9608" t="s">
        <v>2684</v>
      </c>
      <c r="B9608" t="s">
        <v>844</v>
      </c>
      <c r="C9608" s="1">
        <v>42873</v>
      </c>
      <c r="D9608" s="1">
        <v>42878</v>
      </c>
      <c r="E9608" t="s">
        <v>15</v>
      </c>
      <c r="F9608">
        <v>3048</v>
      </c>
      <c r="G9608">
        <v>1</v>
      </c>
      <c r="H9608">
        <v>2</v>
      </c>
      <c r="I9608">
        <v>10287</v>
      </c>
      <c r="J9608" s="1" t="str">
        <f>INDEX(location!A:A,MATCH('Tabela Total'!A9608,location!A:A,0))</f>
        <v>CA-2017-117863</v>
      </c>
      <c r="K9608" s="1" t="str">
        <f>VLOOKUP(J9608,location[#All],2,FALSE)</f>
        <v>United States</v>
      </c>
      <c r="L9608" t="str">
        <f>VLOOKUP(J9608,location[#All],3,)</f>
        <v>New York City</v>
      </c>
      <c r="M9608" t="str">
        <f>VLOOKUP(J9608,location[#All],4,)</f>
        <v>New York</v>
      </c>
      <c r="N9608">
        <f>VLOOKUP(J9608,location[#All],5,)</f>
        <v>10024</v>
      </c>
      <c r="O9608" t="str">
        <f>VLOOKUP(J9608,location[#All],6,)</f>
        <v>East</v>
      </c>
    </row>
    <row r="9609" spans="1:15" x14ac:dyDescent="0.25">
      <c r="A9609" t="s">
        <v>2778</v>
      </c>
      <c r="B9609" t="s">
        <v>844</v>
      </c>
      <c r="C9609" s="1">
        <v>42332</v>
      </c>
      <c r="D9609" s="1">
        <v>42337</v>
      </c>
      <c r="E9609" t="s">
        <v>15</v>
      </c>
      <c r="F9609">
        <v>3168</v>
      </c>
      <c r="G9609">
        <v>2</v>
      </c>
      <c r="H9609">
        <v>2</v>
      </c>
      <c r="I9609">
        <v>99</v>
      </c>
      <c r="J9609" s="1" t="str">
        <f>INDEX(location!A:A,MATCH('Tabela Total'!A9609,location!A:A,0))</f>
        <v>CA-2015-153416</v>
      </c>
      <c r="K9609" s="1" t="str">
        <f>VLOOKUP(J9609,location[#All],2,FALSE)</f>
        <v>United States</v>
      </c>
      <c r="L9609" t="str">
        <f>VLOOKUP(J9609,location[#All],3,)</f>
        <v>Los Angeles</v>
      </c>
      <c r="M9609" t="str">
        <f>VLOOKUP(J9609,location[#All],4,)</f>
        <v>California</v>
      </c>
      <c r="N9609">
        <f>VLOOKUP(J9609,location[#All],5,)</f>
        <v>90036</v>
      </c>
      <c r="O9609" t="str">
        <f>VLOOKUP(J9609,location[#All],6,)</f>
        <v>West</v>
      </c>
    </row>
    <row r="9610" spans="1:15" x14ac:dyDescent="0.25">
      <c r="A9610" t="s">
        <v>2778</v>
      </c>
      <c r="B9610" t="s">
        <v>844</v>
      </c>
      <c r="C9610" s="1">
        <v>42332</v>
      </c>
      <c r="D9610" s="1">
        <v>42337</v>
      </c>
      <c r="E9610" t="s">
        <v>15</v>
      </c>
      <c r="F9610">
        <v>1944</v>
      </c>
      <c r="G9610">
        <v>3</v>
      </c>
      <c r="H9610">
        <v>0</v>
      </c>
      <c r="I9610">
        <v>93312</v>
      </c>
      <c r="J9610" s="1" t="str">
        <f>INDEX(location!A:A,MATCH('Tabela Total'!A9610,location!A:A,0))</f>
        <v>CA-2015-153416</v>
      </c>
      <c r="K9610" s="1" t="str">
        <f>VLOOKUP(J9610,location[#All],2,FALSE)</f>
        <v>United States</v>
      </c>
      <c r="L9610" t="str">
        <f>VLOOKUP(J9610,location[#All],3,)</f>
        <v>Los Angeles</v>
      </c>
      <c r="M9610" t="str">
        <f>VLOOKUP(J9610,location[#All],4,)</f>
        <v>California</v>
      </c>
      <c r="N9610">
        <f>VLOOKUP(J9610,location[#All],5,)</f>
        <v>90036</v>
      </c>
      <c r="O9610" t="str">
        <f>VLOOKUP(J9610,location[#All],6,)</f>
        <v>West</v>
      </c>
    </row>
    <row r="9611" spans="1:15" x14ac:dyDescent="0.25">
      <c r="A9611" t="s">
        <v>2778</v>
      </c>
      <c r="B9611" t="s">
        <v>844</v>
      </c>
      <c r="C9611" s="1">
        <v>42332</v>
      </c>
      <c r="D9611" s="1">
        <v>42337</v>
      </c>
      <c r="E9611" t="s">
        <v>15</v>
      </c>
      <c r="F9611">
        <v>45486</v>
      </c>
      <c r="G9611">
        <v>7</v>
      </c>
      <c r="H9611">
        <v>0</v>
      </c>
      <c r="I9611">
        <v>545832</v>
      </c>
      <c r="J9611" s="1" t="str">
        <f>INDEX(location!A:A,MATCH('Tabela Total'!A9611,location!A:A,0))</f>
        <v>CA-2015-153416</v>
      </c>
      <c r="K9611" s="1" t="str">
        <f>VLOOKUP(J9611,location[#All],2,FALSE)</f>
        <v>United States</v>
      </c>
      <c r="L9611" t="str">
        <f>VLOOKUP(J9611,location[#All],3,)</f>
        <v>Los Angeles</v>
      </c>
      <c r="M9611" t="str">
        <f>VLOOKUP(J9611,location[#All],4,)</f>
        <v>California</v>
      </c>
      <c r="N9611">
        <f>VLOOKUP(J9611,location[#All],5,)</f>
        <v>90036</v>
      </c>
      <c r="O9611" t="str">
        <f>VLOOKUP(J9611,location[#All],6,)</f>
        <v>West</v>
      </c>
    </row>
    <row r="9612" spans="1:15" x14ac:dyDescent="0.25">
      <c r="A9612" t="s">
        <v>2778</v>
      </c>
      <c r="B9612" t="s">
        <v>844</v>
      </c>
      <c r="C9612" s="1">
        <v>42332</v>
      </c>
      <c r="D9612" s="1">
        <v>42337</v>
      </c>
      <c r="E9612" t="s">
        <v>15</v>
      </c>
      <c r="F9612">
        <v>91392</v>
      </c>
      <c r="G9612">
        <v>8</v>
      </c>
      <c r="H9612">
        <v>2</v>
      </c>
      <c r="I9612">
        <v>297024</v>
      </c>
      <c r="J9612" s="1" t="str">
        <f>INDEX(location!A:A,MATCH('Tabela Total'!A9612,location!A:A,0))</f>
        <v>CA-2015-153416</v>
      </c>
      <c r="K9612" s="1" t="str">
        <f>VLOOKUP(J9612,location[#All],2,FALSE)</f>
        <v>United States</v>
      </c>
      <c r="L9612" t="str">
        <f>VLOOKUP(J9612,location[#All],3,)</f>
        <v>Los Angeles</v>
      </c>
      <c r="M9612" t="str">
        <f>VLOOKUP(J9612,location[#All],4,)</f>
        <v>California</v>
      </c>
      <c r="N9612">
        <f>VLOOKUP(J9612,location[#All],5,)</f>
        <v>90036</v>
      </c>
      <c r="O9612" t="str">
        <f>VLOOKUP(J9612,location[#All],6,)</f>
        <v>West</v>
      </c>
    </row>
    <row r="9613" spans="1:15" x14ac:dyDescent="0.25">
      <c r="A9613" t="s">
        <v>3500</v>
      </c>
      <c r="B9613" t="s">
        <v>844</v>
      </c>
      <c r="C9613" s="1">
        <v>41658</v>
      </c>
      <c r="D9613" s="1">
        <v>41659</v>
      </c>
      <c r="E9613" t="s">
        <v>44</v>
      </c>
      <c r="F9613">
        <v>3234</v>
      </c>
      <c r="G9613">
        <v>10</v>
      </c>
      <c r="H9613">
        <v>7</v>
      </c>
      <c r="I9613">
        <v>-23716</v>
      </c>
      <c r="J9613" s="1" t="str">
        <f>INDEX(location!A:A,MATCH('Tabela Total'!A9613,location!A:A,0))</f>
        <v>CA-2014-146591</v>
      </c>
      <c r="K9613" s="1" t="str">
        <f>VLOOKUP(J9613,location[#All],2,FALSE)</f>
        <v>United States</v>
      </c>
      <c r="L9613" t="str">
        <f>VLOOKUP(J9613,location[#All],3,)</f>
        <v>Scottsdale</v>
      </c>
      <c r="M9613" t="str">
        <f>VLOOKUP(J9613,location[#All],4,)</f>
        <v>Arizona</v>
      </c>
      <c r="N9613">
        <f>VLOOKUP(J9613,location[#All],5,)</f>
        <v>85254</v>
      </c>
      <c r="O9613" t="str">
        <f>VLOOKUP(J9613,location[#All],6,)</f>
        <v>West</v>
      </c>
    </row>
    <row r="9614" spans="1:15" x14ac:dyDescent="0.25">
      <c r="A9614" t="s">
        <v>3500</v>
      </c>
      <c r="B9614" t="s">
        <v>844</v>
      </c>
      <c r="C9614" s="1">
        <v>41658</v>
      </c>
      <c r="D9614" s="1">
        <v>41659</v>
      </c>
      <c r="E9614" t="s">
        <v>44</v>
      </c>
      <c r="F9614">
        <v>56064</v>
      </c>
      <c r="G9614">
        <v>4</v>
      </c>
      <c r="H9614">
        <v>2</v>
      </c>
      <c r="I9614">
        <v>196224</v>
      </c>
      <c r="J9614" s="1" t="str">
        <f>INDEX(location!A:A,MATCH('Tabela Total'!A9614,location!A:A,0))</f>
        <v>CA-2014-146591</v>
      </c>
      <c r="K9614" s="1" t="str">
        <f>VLOOKUP(J9614,location[#All],2,FALSE)</f>
        <v>United States</v>
      </c>
      <c r="L9614" t="str">
        <f>VLOOKUP(J9614,location[#All],3,)</f>
        <v>Scottsdale</v>
      </c>
      <c r="M9614" t="str">
        <f>VLOOKUP(J9614,location[#All],4,)</f>
        <v>Arizona</v>
      </c>
      <c r="N9614">
        <f>VLOOKUP(J9614,location[#All],5,)</f>
        <v>85254</v>
      </c>
      <c r="O9614" t="str">
        <f>VLOOKUP(J9614,location[#All],6,)</f>
        <v>West</v>
      </c>
    </row>
    <row r="9615" spans="1:15" x14ac:dyDescent="0.25">
      <c r="A9615" t="s">
        <v>3500</v>
      </c>
      <c r="B9615" t="s">
        <v>844</v>
      </c>
      <c r="C9615" s="1">
        <v>41658</v>
      </c>
      <c r="D9615" s="1">
        <v>41659</v>
      </c>
      <c r="E9615" t="s">
        <v>44</v>
      </c>
      <c r="F9615">
        <v>10872</v>
      </c>
      <c r="G9615">
        <v>5</v>
      </c>
      <c r="H9615">
        <v>2</v>
      </c>
      <c r="I9615">
        <v>36693</v>
      </c>
      <c r="J9615" s="1" t="str">
        <f>INDEX(location!A:A,MATCH('Tabela Total'!A9615,location!A:A,0))</f>
        <v>CA-2014-146591</v>
      </c>
      <c r="K9615" s="1" t="str">
        <f>VLOOKUP(J9615,location[#All],2,FALSE)</f>
        <v>United States</v>
      </c>
      <c r="L9615" t="str">
        <f>VLOOKUP(J9615,location[#All],3,)</f>
        <v>Scottsdale</v>
      </c>
      <c r="M9615" t="str">
        <f>VLOOKUP(J9615,location[#All],4,)</f>
        <v>Arizona</v>
      </c>
      <c r="N9615">
        <f>VLOOKUP(J9615,location[#All],5,)</f>
        <v>85254</v>
      </c>
      <c r="O9615" t="str">
        <f>VLOOKUP(J9615,location[#All],6,)</f>
        <v>West</v>
      </c>
    </row>
    <row r="9616" spans="1:15" x14ac:dyDescent="0.25">
      <c r="A9616" t="s">
        <v>3500</v>
      </c>
      <c r="B9616" t="s">
        <v>844</v>
      </c>
      <c r="C9616" s="1">
        <v>41658</v>
      </c>
      <c r="D9616" s="1">
        <v>41659</v>
      </c>
      <c r="E9616" t="s">
        <v>44</v>
      </c>
      <c r="F9616">
        <v>18147</v>
      </c>
      <c r="G9616">
        <v>5</v>
      </c>
      <c r="H9616">
        <v>7</v>
      </c>
      <c r="I9616">
        <v>-320597</v>
      </c>
      <c r="J9616" s="1" t="str">
        <f>INDEX(location!A:A,MATCH('Tabela Total'!A9616,location!A:A,0))</f>
        <v>CA-2014-146591</v>
      </c>
      <c r="K9616" s="1" t="str">
        <f>VLOOKUP(J9616,location[#All],2,FALSE)</f>
        <v>United States</v>
      </c>
      <c r="L9616" t="str">
        <f>VLOOKUP(J9616,location[#All],3,)</f>
        <v>Scottsdale</v>
      </c>
      <c r="M9616" t="str">
        <f>VLOOKUP(J9616,location[#All],4,)</f>
        <v>Arizona</v>
      </c>
      <c r="N9616">
        <f>VLOOKUP(J9616,location[#All],5,)</f>
        <v>85254</v>
      </c>
      <c r="O9616" t="str">
        <f>VLOOKUP(J9616,location[#All],6,)</f>
        <v>West</v>
      </c>
    </row>
    <row r="9617" spans="1:15" x14ac:dyDescent="0.25">
      <c r="A9617" t="s">
        <v>5536</v>
      </c>
      <c r="B9617" t="s">
        <v>844</v>
      </c>
      <c r="C9617" s="1">
        <v>41890</v>
      </c>
      <c r="D9617" s="1">
        <v>41895</v>
      </c>
      <c r="E9617" t="s">
        <v>15</v>
      </c>
      <c r="F9617">
        <v>8608</v>
      </c>
      <c r="G9617">
        <v>2</v>
      </c>
      <c r="H9617">
        <v>2</v>
      </c>
      <c r="I9617">
        <v>30128</v>
      </c>
      <c r="J9617" s="1" t="str">
        <f>INDEX(location!A:A,MATCH('Tabela Total'!A9617,location!A:A,0))</f>
        <v>CA-2014-140032</v>
      </c>
      <c r="K9617" s="1" t="str">
        <f>VLOOKUP(J9617,location[#All],2,FALSE)</f>
        <v>United States</v>
      </c>
      <c r="L9617" t="str">
        <f>VLOOKUP(J9617,location[#All],3,)</f>
        <v>San Francisco</v>
      </c>
      <c r="M9617" t="str">
        <f>VLOOKUP(J9617,location[#All],4,)</f>
        <v>California</v>
      </c>
      <c r="N9617">
        <f>VLOOKUP(J9617,location[#All],5,)</f>
        <v>94109</v>
      </c>
      <c r="O9617" t="str">
        <f>VLOOKUP(J9617,location[#All],6,)</f>
        <v>West</v>
      </c>
    </row>
    <row r="9618" spans="1:15" x14ac:dyDescent="0.25">
      <c r="A9618" t="s">
        <v>1203</v>
      </c>
      <c r="B9618" t="s">
        <v>1204</v>
      </c>
      <c r="C9618" s="1">
        <v>43063</v>
      </c>
      <c r="D9618" s="1">
        <v>43067</v>
      </c>
      <c r="E9618" t="s">
        <v>15</v>
      </c>
      <c r="F9618">
        <v>588</v>
      </c>
      <c r="G9618">
        <v>1</v>
      </c>
      <c r="H9618">
        <v>0</v>
      </c>
      <c r="I9618">
        <v>28812</v>
      </c>
      <c r="J9618" s="1" t="str">
        <f>INDEX(location!A:A,MATCH('Tabela Total'!A9618,location!A:A,0))</f>
        <v>CA-2017-166436</v>
      </c>
      <c r="K9618" s="1" t="str">
        <f>VLOOKUP(J9618,location[#All],2,FALSE)</f>
        <v>United States</v>
      </c>
      <c r="L9618" t="str">
        <f>VLOOKUP(J9618,location[#All],3,)</f>
        <v>New York City</v>
      </c>
      <c r="M9618" t="str">
        <f>VLOOKUP(J9618,location[#All],4,)</f>
        <v>New York</v>
      </c>
      <c r="N9618">
        <f>VLOOKUP(J9618,location[#All],5,)</f>
        <v>10035</v>
      </c>
      <c r="O9618" t="str">
        <f>VLOOKUP(J9618,location[#All],6,)</f>
        <v>East</v>
      </c>
    </row>
    <row r="9619" spans="1:15" x14ac:dyDescent="0.25">
      <c r="A9619" t="s">
        <v>1203</v>
      </c>
      <c r="B9619" t="s">
        <v>1204</v>
      </c>
      <c r="C9619" s="1">
        <v>43063</v>
      </c>
      <c r="D9619" s="1">
        <v>43067</v>
      </c>
      <c r="E9619" t="s">
        <v>15</v>
      </c>
      <c r="F9619">
        <v>977292</v>
      </c>
      <c r="G9619">
        <v>6</v>
      </c>
      <c r="H9619">
        <v>1</v>
      </c>
      <c r="I9619">
        <v>1737408</v>
      </c>
      <c r="J9619" s="1" t="str">
        <f>INDEX(location!A:A,MATCH('Tabela Total'!A9619,location!A:A,0))</f>
        <v>CA-2017-166436</v>
      </c>
      <c r="K9619" s="1" t="str">
        <f>VLOOKUP(J9619,location[#All],2,FALSE)</f>
        <v>United States</v>
      </c>
      <c r="L9619" t="str">
        <f>VLOOKUP(J9619,location[#All],3,)</f>
        <v>New York City</v>
      </c>
      <c r="M9619" t="str">
        <f>VLOOKUP(J9619,location[#All],4,)</f>
        <v>New York</v>
      </c>
      <c r="N9619">
        <f>VLOOKUP(J9619,location[#All],5,)</f>
        <v>10035</v>
      </c>
      <c r="O9619" t="str">
        <f>VLOOKUP(J9619,location[#All],6,)</f>
        <v>East</v>
      </c>
    </row>
    <row r="9620" spans="1:15" x14ac:dyDescent="0.25">
      <c r="A9620" t="s">
        <v>2214</v>
      </c>
      <c r="B9620" t="s">
        <v>1204</v>
      </c>
      <c r="C9620" s="1">
        <v>42244</v>
      </c>
      <c r="D9620" s="1">
        <v>42248</v>
      </c>
      <c r="E9620" t="s">
        <v>15</v>
      </c>
      <c r="F9620">
        <v>279996</v>
      </c>
      <c r="G9620">
        <v>5</v>
      </c>
      <c r="H9620">
        <v>2</v>
      </c>
      <c r="I9620">
        <v>8749875</v>
      </c>
      <c r="J9620" s="1" t="str">
        <f>INDEX(location!A:A,MATCH('Tabela Total'!A9620,location!A:A,0))</f>
        <v>US-2015-100377</v>
      </c>
      <c r="K9620" s="1" t="str">
        <f>VLOOKUP(J9620,location[#All],2,FALSE)</f>
        <v>United States</v>
      </c>
      <c r="L9620" t="str">
        <f>VLOOKUP(J9620,location[#All],3,)</f>
        <v>Chicago</v>
      </c>
      <c r="M9620" t="str">
        <f>VLOOKUP(J9620,location[#All],4,)</f>
        <v>Illinois</v>
      </c>
      <c r="N9620">
        <f>VLOOKUP(J9620,location[#All],5,)</f>
        <v>60623</v>
      </c>
      <c r="O9620" t="str">
        <f>VLOOKUP(J9620,location[#All],6,)</f>
        <v>Central</v>
      </c>
    </row>
    <row r="9621" spans="1:15" x14ac:dyDescent="0.25">
      <c r="A9621" t="s">
        <v>2634</v>
      </c>
      <c r="B9621" t="s">
        <v>1204</v>
      </c>
      <c r="C9621" s="1">
        <v>41940</v>
      </c>
      <c r="D9621" s="1">
        <v>41943</v>
      </c>
      <c r="E9621" t="s">
        <v>44</v>
      </c>
      <c r="F9621">
        <v>7184</v>
      </c>
      <c r="G9621">
        <v>2</v>
      </c>
      <c r="H9621">
        <v>2</v>
      </c>
      <c r="I9621">
        <v>2245</v>
      </c>
      <c r="J9621" s="1" t="str">
        <f>INDEX(location!A:A,MATCH('Tabela Total'!A9621,location!A:A,0))</f>
        <v>CA-2014-101931</v>
      </c>
      <c r="K9621" s="1" t="str">
        <f>VLOOKUP(J9621,location[#All],2,FALSE)</f>
        <v>United States</v>
      </c>
      <c r="L9621" t="str">
        <f>VLOOKUP(J9621,location[#All],3,)</f>
        <v>Los Angeles</v>
      </c>
      <c r="M9621" t="str">
        <f>VLOOKUP(J9621,location[#All],4,)</f>
        <v>California</v>
      </c>
      <c r="N9621">
        <f>VLOOKUP(J9621,location[#All],5,)</f>
        <v>90049</v>
      </c>
      <c r="O9621" t="str">
        <f>VLOOKUP(J9621,location[#All],6,)</f>
        <v>West</v>
      </c>
    </row>
    <row r="9622" spans="1:15" x14ac:dyDescent="0.25">
      <c r="A9622" t="s">
        <v>2634</v>
      </c>
      <c r="B9622" t="s">
        <v>1204</v>
      </c>
      <c r="C9622" s="1">
        <v>41940</v>
      </c>
      <c r="D9622" s="1">
        <v>41943</v>
      </c>
      <c r="E9622" t="s">
        <v>44</v>
      </c>
      <c r="F9622">
        <v>628</v>
      </c>
      <c r="G9622">
        <v>2</v>
      </c>
      <c r="H9622">
        <v>0</v>
      </c>
      <c r="I9622">
        <v>628</v>
      </c>
      <c r="J9622" s="1" t="str">
        <f>INDEX(location!A:A,MATCH('Tabela Total'!A9622,location!A:A,0))</f>
        <v>CA-2014-101931</v>
      </c>
      <c r="K9622" s="1" t="str">
        <f>VLOOKUP(J9622,location[#All],2,FALSE)</f>
        <v>United States</v>
      </c>
      <c r="L9622" t="str">
        <f>VLOOKUP(J9622,location[#All],3,)</f>
        <v>Los Angeles</v>
      </c>
      <c r="M9622" t="str">
        <f>VLOOKUP(J9622,location[#All],4,)</f>
        <v>California</v>
      </c>
      <c r="N9622">
        <f>VLOOKUP(J9622,location[#All],5,)</f>
        <v>90049</v>
      </c>
      <c r="O9622" t="str">
        <f>VLOOKUP(J9622,location[#All],6,)</f>
        <v>West</v>
      </c>
    </row>
    <row r="9623" spans="1:15" x14ac:dyDescent="0.25">
      <c r="A9623" t="s">
        <v>2634</v>
      </c>
      <c r="B9623" t="s">
        <v>1204</v>
      </c>
      <c r="C9623" s="1">
        <v>41940</v>
      </c>
      <c r="D9623" s="1">
        <v>41943</v>
      </c>
      <c r="E9623" t="s">
        <v>44</v>
      </c>
      <c r="F9623">
        <v>48074</v>
      </c>
      <c r="G9623">
        <v>2</v>
      </c>
      <c r="H9623">
        <v>0</v>
      </c>
      <c r="I9623">
        <v>144222</v>
      </c>
      <c r="J9623" s="1" t="str">
        <f>INDEX(location!A:A,MATCH('Tabela Total'!A9623,location!A:A,0))</f>
        <v>CA-2014-101931</v>
      </c>
      <c r="K9623" s="1" t="str">
        <f>VLOOKUP(J9623,location[#All],2,FALSE)</f>
        <v>United States</v>
      </c>
      <c r="L9623" t="str">
        <f>VLOOKUP(J9623,location[#All],3,)</f>
        <v>Los Angeles</v>
      </c>
      <c r="M9623" t="str">
        <f>VLOOKUP(J9623,location[#All],4,)</f>
        <v>California</v>
      </c>
      <c r="N9623">
        <f>VLOOKUP(J9623,location[#All],5,)</f>
        <v>90049</v>
      </c>
      <c r="O9623" t="str">
        <f>VLOOKUP(J9623,location[#All],6,)</f>
        <v>West</v>
      </c>
    </row>
    <row r="9624" spans="1:15" x14ac:dyDescent="0.25">
      <c r="A9624" t="s">
        <v>2634</v>
      </c>
      <c r="B9624" t="s">
        <v>1204</v>
      </c>
      <c r="C9624" s="1">
        <v>41940</v>
      </c>
      <c r="D9624" s="1">
        <v>41943</v>
      </c>
      <c r="E9624" t="s">
        <v>44</v>
      </c>
      <c r="F9624">
        <v>616998</v>
      </c>
      <c r="G9624">
        <v>6</v>
      </c>
      <c r="H9624">
        <v>15</v>
      </c>
      <c r="I9624">
        <v>-36294</v>
      </c>
      <c r="J9624" s="1" t="str">
        <f>INDEX(location!A:A,MATCH('Tabela Total'!A9624,location!A:A,0))</f>
        <v>CA-2014-101931</v>
      </c>
      <c r="K9624" s="1" t="str">
        <f>VLOOKUP(J9624,location[#All],2,FALSE)</f>
        <v>United States</v>
      </c>
      <c r="L9624" t="str">
        <f>VLOOKUP(J9624,location[#All],3,)</f>
        <v>Los Angeles</v>
      </c>
      <c r="M9624" t="str">
        <f>VLOOKUP(J9624,location[#All],4,)</f>
        <v>California</v>
      </c>
      <c r="N9624">
        <f>VLOOKUP(J9624,location[#All],5,)</f>
        <v>90049</v>
      </c>
      <c r="O9624" t="str">
        <f>VLOOKUP(J9624,location[#All],6,)</f>
        <v>West</v>
      </c>
    </row>
    <row r="9625" spans="1:15" x14ac:dyDescent="0.25">
      <c r="A9625" t="s">
        <v>2634</v>
      </c>
      <c r="B9625" t="s">
        <v>1204</v>
      </c>
      <c r="C9625" s="1">
        <v>41940</v>
      </c>
      <c r="D9625" s="1">
        <v>41943</v>
      </c>
      <c r="E9625" t="s">
        <v>44</v>
      </c>
      <c r="F9625">
        <v>1414</v>
      </c>
      <c r="G9625">
        <v>5</v>
      </c>
      <c r="H9625">
        <v>0</v>
      </c>
      <c r="I9625">
        <v>38178</v>
      </c>
      <c r="J9625" s="1" t="str">
        <f>INDEX(location!A:A,MATCH('Tabela Total'!A9625,location!A:A,0))</f>
        <v>CA-2014-101931</v>
      </c>
      <c r="K9625" s="1" t="str">
        <f>VLOOKUP(J9625,location[#All],2,FALSE)</f>
        <v>United States</v>
      </c>
      <c r="L9625" t="str">
        <f>VLOOKUP(J9625,location[#All],3,)</f>
        <v>Los Angeles</v>
      </c>
      <c r="M9625" t="str">
        <f>VLOOKUP(J9625,location[#All],4,)</f>
        <v>California</v>
      </c>
      <c r="N9625">
        <f>VLOOKUP(J9625,location[#All],5,)</f>
        <v>90049</v>
      </c>
      <c r="O9625" t="str">
        <f>VLOOKUP(J9625,location[#All],6,)</f>
        <v>West</v>
      </c>
    </row>
    <row r="9626" spans="1:15" x14ac:dyDescent="0.25">
      <c r="A9626" t="s">
        <v>3252</v>
      </c>
      <c r="B9626" t="s">
        <v>1204</v>
      </c>
      <c r="C9626" s="1">
        <v>42866</v>
      </c>
      <c r="D9626" s="1">
        <v>42868</v>
      </c>
      <c r="E9626" t="s">
        <v>44</v>
      </c>
      <c r="F9626">
        <v>209979</v>
      </c>
      <c r="G9626">
        <v>7</v>
      </c>
      <c r="H9626">
        <v>7</v>
      </c>
      <c r="I9626">
        <v>-3569643</v>
      </c>
      <c r="J9626" s="1" t="str">
        <f>INDEX(location!A:A,MATCH('Tabela Total'!A9626,location!A:A,0))</f>
        <v>US-2017-139647</v>
      </c>
      <c r="K9626" s="1" t="str">
        <f>VLOOKUP(J9626,location[#All],2,FALSE)</f>
        <v>United States</v>
      </c>
      <c r="L9626" t="str">
        <f>VLOOKUP(J9626,location[#All],3,)</f>
        <v>Phoenix</v>
      </c>
      <c r="M9626" t="str">
        <f>VLOOKUP(J9626,location[#All],4,)</f>
        <v>Arizona</v>
      </c>
      <c r="N9626">
        <f>VLOOKUP(J9626,location[#All],5,)</f>
        <v>85023</v>
      </c>
      <c r="O9626" t="str">
        <f>VLOOKUP(J9626,location[#All],6,)</f>
        <v>West</v>
      </c>
    </row>
    <row r="9627" spans="1:15" x14ac:dyDescent="0.25">
      <c r="A9627" t="s">
        <v>3266</v>
      </c>
      <c r="B9627" t="s">
        <v>1204</v>
      </c>
      <c r="C9627" s="1">
        <v>42196</v>
      </c>
      <c r="D9627" s="1">
        <v>42197</v>
      </c>
      <c r="E9627" t="s">
        <v>44</v>
      </c>
      <c r="F9627">
        <v>199836</v>
      </c>
      <c r="G9627">
        <v>4</v>
      </c>
      <c r="H9627">
        <v>3</v>
      </c>
      <c r="I9627">
        <v>-371124</v>
      </c>
      <c r="J9627" s="1" t="str">
        <f>INDEX(location!A:A,MATCH('Tabela Total'!A9627,location!A:A,0))</f>
        <v>CA-2015-136469</v>
      </c>
      <c r="K9627" s="1" t="str">
        <f>VLOOKUP(J9627,location[#All],2,FALSE)</f>
        <v>United States</v>
      </c>
      <c r="L9627" t="str">
        <f>VLOOKUP(J9627,location[#All],3,)</f>
        <v>Wilmington</v>
      </c>
      <c r="M9627" t="str">
        <f>VLOOKUP(J9627,location[#All],4,)</f>
        <v>Delaware</v>
      </c>
      <c r="N9627">
        <f>VLOOKUP(J9627,location[#All],5,)</f>
        <v>19805</v>
      </c>
      <c r="O9627" t="str">
        <f>VLOOKUP(J9627,location[#All],6,)</f>
        <v>East</v>
      </c>
    </row>
    <row r="9628" spans="1:15" x14ac:dyDescent="0.25">
      <c r="A9628" t="s">
        <v>3266</v>
      </c>
      <c r="B9628" t="s">
        <v>1204</v>
      </c>
      <c r="C9628" s="1">
        <v>42196</v>
      </c>
      <c r="D9628" s="1">
        <v>42197</v>
      </c>
      <c r="E9628" t="s">
        <v>44</v>
      </c>
      <c r="F9628">
        <v>7160</v>
      </c>
      <c r="G9628">
        <v>2</v>
      </c>
      <c r="H9628">
        <v>0</v>
      </c>
      <c r="I9628">
        <v>19332</v>
      </c>
      <c r="J9628" s="1" t="str">
        <f>INDEX(location!A:A,MATCH('Tabela Total'!A9628,location!A:A,0))</f>
        <v>CA-2015-136469</v>
      </c>
      <c r="K9628" s="1" t="str">
        <f>VLOOKUP(J9628,location[#All],2,FALSE)</f>
        <v>United States</v>
      </c>
      <c r="L9628" t="str">
        <f>VLOOKUP(J9628,location[#All],3,)</f>
        <v>Wilmington</v>
      </c>
      <c r="M9628" t="str">
        <f>VLOOKUP(J9628,location[#All],4,)</f>
        <v>Delaware</v>
      </c>
      <c r="N9628">
        <f>VLOOKUP(J9628,location[#All],5,)</f>
        <v>19805</v>
      </c>
      <c r="O9628" t="str">
        <f>VLOOKUP(J9628,location[#All],6,)</f>
        <v>East</v>
      </c>
    </row>
    <row r="9629" spans="1:15" x14ac:dyDescent="0.25">
      <c r="A9629" t="s">
        <v>3266</v>
      </c>
      <c r="B9629" t="s">
        <v>1204</v>
      </c>
      <c r="C9629" s="1">
        <v>42196</v>
      </c>
      <c r="D9629" s="1">
        <v>42197</v>
      </c>
      <c r="E9629" t="s">
        <v>44</v>
      </c>
      <c r="F9629">
        <v>22106</v>
      </c>
      <c r="G9629">
        <v>7</v>
      </c>
      <c r="H9629">
        <v>0</v>
      </c>
      <c r="I9629">
        <v>1038982</v>
      </c>
      <c r="J9629" s="1" t="str">
        <f>INDEX(location!A:A,MATCH('Tabela Total'!A9629,location!A:A,0))</f>
        <v>CA-2015-136469</v>
      </c>
      <c r="K9629" s="1" t="str">
        <f>VLOOKUP(J9629,location[#All],2,FALSE)</f>
        <v>United States</v>
      </c>
      <c r="L9629" t="str">
        <f>VLOOKUP(J9629,location[#All],3,)</f>
        <v>Wilmington</v>
      </c>
      <c r="M9629" t="str">
        <f>VLOOKUP(J9629,location[#All],4,)</f>
        <v>Delaware</v>
      </c>
      <c r="N9629">
        <f>VLOOKUP(J9629,location[#All],5,)</f>
        <v>19805</v>
      </c>
      <c r="O9629" t="str">
        <f>VLOOKUP(J9629,location[#All],6,)</f>
        <v>East</v>
      </c>
    </row>
    <row r="9630" spans="1:15" x14ac:dyDescent="0.25">
      <c r="A9630" t="s">
        <v>3952</v>
      </c>
      <c r="B9630" t="s">
        <v>1204</v>
      </c>
      <c r="C9630" s="1">
        <v>43013</v>
      </c>
      <c r="D9630" s="1">
        <v>43017</v>
      </c>
      <c r="E9630" t="s">
        <v>15</v>
      </c>
      <c r="F9630">
        <v>878</v>
      </c>
      <c r="G9630">
        <v>4</v>
      </c>
      <c r="H9630">
        <v>0</v>
      </c>
      <c r="I9630">
        <v>439</v>
      </c>
      <c r="J9630" s="1" t="str">
        <f>INDEX(location!A:A,MATCH('Tabela Total'!A9630,location!A:A,0))</f>
        <v>CA-2017-143112</v>
      </c>
      <c r="K9630" s="1" t="str">
        <f>VLOOKUP(J9630,location[#All],2,FALSE)</f>
        <v>United States</v>
      </c>
      <c r="L9630" t="str">
        <f>VLOOKUP(J9630,location[#All],3,)</f>
        <v>New York City</v>
      </c>
      <c r="M9630" t="str">
        <f>VLOOKUP(J9630,location[#All],4,)</f>
        <v>New York</v>
      </c>
      <c r="N9630">
        <f>VLOOKUP(J9630,location[#All],5,)</f>
        <v>10035</v>
      </c>
      <c r="O9630" t="str">
        <f>VLOOKUP(J9630,location[#All],6,)</f>
        <v>East</v>
      </c>
    </row>
    <row r="9631" spans="1:15" x14ac:dyDescent="0.25">
      <c r="A9631" t="s">
        <v>3952</v>
      </c>
      <c r="B9631" t="s">
        <v>1204</v>
      </c>
      <c r="C9631" s="1">
        <v>43013</v>
      </c>
      <c r="D9631" s="1">
        <v>43017</v>
      </c>
      <c r="E9631" t="s">
        <v>15</v>
      </c>
      <c r="F9631">
        <v>221382</v>
      </c>
      <c r="G9631">
        <v>2</v>
      </c>
      <c r="H9631">
        <v>1</v>
      </c>
      <c r="I9631">
        <v>24598</v>
      </c>
      <c r="J9631" s="1" t="str">
        <f>INDEX(location!A:A,MATCH('Tabela Total'!A9631,location!A:A,0))</f>
        <v>CA-2017-143112</v>
      </c>
      <c r="K9631" s="1" t="str">
        <f>VLOOKUP(J9631,location[#All],2,FALSE)</f>
        <v>United States</v>
      </c>
      <c r="L9631" t="str">
        <f>VLOOKUP(J9631,location[#All],3,)</f>
        <v>New York City</v>
      </c>
      <c r="M9631" t="str">
        <f>VLOOKUP(J9631,location[#All],4,)</f>
        <v>New York</v>
      </c>
      <c r="N9631">
        <f>VLOOKUP(J9631,location[#All],5,)</f>
        <v>10035</v>
      </c>
      <c r="O9631" t="str">
        <f>VLOOKUP(J9631,location[#All],6,)</f>
        <v>East</v>
      </c>
    </row>
    <row r="9632" spans="1:15" x14ac:dyDescent="0.25">
      <c r="A9632" t="s">
        <v>3952</v>
      </c>
      <c r="B9632" t="s">
        <v>1204</v>
      </c>
      <c r="C9632" s="1">
        <v>43013</v>
      </c>
      <c r="D9632" s="1">
        <v>43017</v>
      </c>
      <c r="E9632" t="s">
        <v>15</v>
      </c>
      <c r="F9632">
        <v>519996</v>
      </c>
      <c r="G9632">
        <v>4</v>
      </c>
      <c r="H9632">
        <v>0</v>
      </c>
      <c r="I9632">
        <v>13519896</v>
      </c>
      <c r="J9632" s="1" t="str">
        <f>INDEX(location!A:A,MATCH('Tabela Total'!A9632,location!A:A,0))</f>
        <v>CA-2017-143112</v>
      </c>
      <c r="K9632" s="1" t="str">
        <f>VLOOKUP(J9632,location[#All],2,FALSE)</f>
        <v>United States</v>
      </c>
      <c r="L9632" t="str">
        <f>VLOOKUP(J9632,location[#All],3,)</f>
        <v>New York City</v>
      </c>
      <c r="M9632" t="str">
        <f>VLOOKUP(J9632,location[#All],4,)</f>
        <v>New York</v>
      </c>
      <c r="N9632">
        <f>VLOOKUP(J9632,location[#All],5,)</f>
        <v>10035</v>
      </c>
      <c r="O9632" t="str">
        <f>VLOOKUP(J9632,location[#All],6,)</f>
        <v>East</v>
      </c>
    </row>
    <row r="9633" spans="1:15" x14ac:dyDescent="0.25">
      <c r="A9633" t="s">
        <v>3034</v>
      </c>
      <c r="B9633" t="s">
        <v>3035</v>
      </c>
      <c r="C9633" s="1">
        <v>42608</v>
      </c>
      <c r="D9633" s="1">
        <v>42610</v>
      </c>
      <c r="E9633" t="s">
        <v>10</v>
      </c>
      <c r="F9633">
        <v>826</v>
      </c>
      <c r="G9633">
        <v>2</v>
      </c>
      <c r="H9633">
        <v>0</v>
      </c>
      <c r="I9633">
        <v>37996</v>
      </c>
      <c r="J9633" s="1" t="str">
        <f>INDEX(location!A:A,MATCH('Tabela Total'!A9633,location!A:A,0))</f>
        <v>US-2016-100405</v>
      </c>
      <c r="K9633" s="1" t="str">
        <f>VLOOKUP(J9633,location[#All],2,FALSE)</f>
        <v>United States</v>
      </c>
      <c r="L9633" t="str">
        <f>VLOOKUP(J9633,location[#All],3,)</f>
        <v>Los Angeles</v>
      </c>
      <c r="M9633" t="str">
        <f>VLOOKUP(J9633,location[#All],4,)</f>
        <v>California</v>
      </c>
      <c r="N9633">
        <f>VLOOKUP(J9633,location[#All],5,)</f>
        <v>90045</v>
      </c>
      <c r="O9633" t="str">
        <f>VLOOKUP(J9633,location[#All],6,)</f>
        <v>West</v>
      </c>
    </row>
    <row r="9634" spans="1:15" x14ac:dyDescent="0.25">
      <c r="A9634" t="s">
        <v>3316</v>
      </c>
      <c r="B9634" t="s">
        <v>3035</v>
      </c>
      <c r="C9634" s="1">
        <v>42687</v>
      </c>
      <c r="D9634" s="1">
        <v>42691</v>
      </c>
      <c r="E9634" t="s">
        <v>15</v>
      </c>
      <c r="F9634">
        <v>3036</v>
      </c>
      <c r="G9634">
        <v>4</v>
      </c>
      <c r="H9634">
        <v>0</v>
      </c>
      <c r="I9634">
        <v>130548</v>
      </c>
      <c r="J9634" s="1" t="str">
        <f>INDEX(location!A:A,MATCH('Tabela Total'!A9634,location!A:A,0))</f>
        <v>CA-2016-128972</v>
      </c>
      <c r="K9634" s="1" t="str">
        <f>VLOOKUP(J9634,location[#All],2,FALSE)</f>
        <v>United States</v>
      </c>
      <c r="L9634" t="str">
        <f>VLOOKUP(J9634,location[#All],3,)</f>
        <v>Oklahoma City</v>
      </c>
      <c r="M9634" t="str">
        <f>VLOOKUP(J9634,location[#All],4,)</f>
        <v>Oklahoma</v>
      </c>
      <c r="N9634">
        <f>VLOOKUP(J9634,location[#All],5,)</f>
        <v>73120</v>
      </c>
      <c r="O9634" t="str">
        <f>VLOOKUP(J9634,location[#All],6,)</f>
        <v>Central</v>
      </c>
    </row>
    <row r="9635" spans="1:15" x14ac:dyDescent="0.25">
      <c r="A9635" t="s">
        <v>3329</v>
      </c>
      <c r="B9635" t="s">
        <v>3035</v>
      </c>
      <c r="C9635" s="1">
        <v>41850</v>
      </c>
      <c r="D9635" s="1">
        <v>41856</v>
      </c>
      <c r="E9635" t="s">
        <v>15</v>
      </c>
      <c r="F9635">
        <v>136784</v>
      </c>
      <c r="G9635">
        <v>8</v>
      </c>
      <c r="H9635">
        <v>0</v>
      </c>
      <c r="I9635">
        <v>2598896</v>
      </c>
      <c r="J9635" s="1" t="str">
        <f>INDEX(location!A:A,MATCH('Tabela Total'!A9635,location!A:A,0))</f>
        <v>CA-2014-111192</v>
      </c>
      <c r="K9635" s="1" t="str">
        <f>VLOOKUP(J9635,location[#All],2,FALSE)</f>
        <v>United States</v>
      </c>
      <c r="L9635" t="str">
        <f>VLOOKUP(J9635,location[#All],3,)</f>
        <v>Seattle</v>
      </c>
      <c r="M9635" t="str">
        <f>VLOOKUP(J9635,location[#All],4,)</f>
        <v>Washington</v>
      </c>
      <c r="N9635">
        <f>VLOOKUP(J9635,location[#All],5,)</f>
        <v>98103</v>
      </c>
      <c r="O9635" t="str">
        <f>VLOOKUP(J9635,location[#All],6,)</f>
        <v>West</v>
      </c>
    </row>
    <row r="9636" spans="1:15" x14ac:dyDescent="0.25">
      <c r="A9636" t="s">
        <v>3752</v>
      </c>
      <c r="B9636" t="s">
        <v>3035</v>
      </c>
      <c r="C9636" s="1">
        <v>41954</v>
      </c>
      <c r="D9636" s="1">
        <v>41958</v>
      </c>
      <c r="E9636" t="s">
        <v>10</v>
      </c>
      <c r="F9636">
        <v>23968</v>
      </c>
      <c r="G9636">
        <v>2</v>
      </c>
      <c r="H9636">
        <v>2</v>
      </c>
      <c r="I9636">
        <v>77896</v>
      </c>
      <c r="J9636" s="1" t="str">
        <f>INDEX(location!A:A,MATCH('Tabela Total'!A9636,location!A:A,0))</f>
        <v>CA-2014-155796</v>
      </c>
      <c r="K9636" s="1" t="str">
        <f>VLOOKUP(J9636,location[#All],2,FALSE)</f>
        <v>United States</v>
      </c>
      <c r="L9636" t="str">
        <f>VLOOKUP(J9636,location[#All],3,)</f>
        <v>Reading</v>
      </c>
      <c r="M9636" t="str">
        <f>VLOOKUP(J9636,location[#All],4,)</f>
        <v>Pennsylvania</v>
      </c>
      <c r="N9636">
        <f>VLOOKUP(J9636,location[#All],5,)</f>
        <v>19601</v>
      </c>
      <c r="O9636" t="str">
        <f>VLOOKUP(J9636,location[#All],6,)</f>
        <v>East</v>
      </c>
    </row>
    <row r="9637" spans="1:15" x14ac:dyDescent="0.25">
      <c r="A9637" t="s">
        <v>3752</v>
      </c>
      <c r="B9637" t="s">
        <v>3035</v>
      </c>
      <c r="C9637" s="1">
        <v>41954</v>
      </c>
      <c r="D9637" s="1">
        <v>41958</v>
      </c>
      <c r="E9637" t="s">
        <v>10</v>
      </c>
      <c r="F9637">
        <v>52196</v>
      </c>
      <c r="G9637">
        <v>4</v>
      </c>
      <c r="H9637">
        <v>5</v>
      </c>
      <c r="I9637">
        <v>-2505408</v>
      </c>
      <c r="J9637" s="1" t="str">
        <f>INDEX(location!A:A,MATCH('Tabela Total'!A9637,location!A:A,0))</f>
        <v>CA-2014-155796</v>
      </c>
      <c r="K9637" s="1" t="str">
        <f>VLOOKUP(J9637,location[#All],2,FALSE)</f>
        <v>United States</v>
      </c>
      <c r="L9637" t="str">
        <f>VLOOKUP(J9637,location[#All],3,)</f>
        <v>Reading</v>
      </c>
      <c r="M9637" t="str">
        <f>VLOOKUP(J9637,location[#All],4,)</f>
        <v>Pennsylvania</v>
      </c>
      <c r="N9637">
        <f>VLOOKUP(J9637,location[#All],5,)</f>
        <v>19601</v>
      </c>
      <c r="O9637" t="str">
        <f>VLOOKUP(J9637,location[#All],6,)</f>
        <v>East</v>
      </c>
    </row>
    <row r="9638" spans="1:15" x14ac:dyDescent="0.25">
      <c r="A9638" t="s">
        <v>5146</v>
      </c>
      <c r="B9638" t="s">
        <v>3035</v>
      </c>
      <c r="C9638" s="1">
        <v>42927</v>
      </c>
      <c r="D9638" s="1">
        <v>42932</v>
      </c>
      <c r="E9638" t="s">
        <v>15</v>
      </c>
      <c r="F9638">
        <v>71952</v>
      </c>
      <c r="G9638">
        <v>6</v>
      </c>
      <c r="H9638">
        <v>2</v>
      </c>
      <c r="I9638">
        <v>53964</v>
      </c>
      <c r="J9638" s="1" t="str">
        <f>INDEX(location!A:A,MATCH('Tabela Total'!A9638,location!A:A,0))</f>
        <v>CA-2017-136623</v>
      </c>
      <c r="K9638" s="1" t="str">
        <f>VLOOKUP(J9638,location[#All],2,FALSE)</f>
        <v>United States</v>
      </c>
      <c r="L9638" t="str">
        <f>VLOOKUP(J9638,location[#All],3,)</f>
        <v>San Diego</v>
      </c>
      <c r="M9638" t="str">
        <f>VLOOKUP(J9638,location[#All],4,)</f>
        <v>California</v>
      </c>
      <c r="N9638">
        <f>VLOOKUP(J9638,location[#All],5,)</f>
        <v>92105</v>
      </c>
      <c r="O9638" t="str">
        <f>VLOOKUP(J9638,location[#All],6,)</f>
        <v>West</v>
      </c>
    </row>
    <row r="9639" spans="1:15" x14ac:dyDescent="0.25">
      <c r="A9639" t="s">
        <v>5146</v>
      </c>
      <c r="B9639" t="s">
        <v>3035</v>
      </c>
      <c r="C9639" s="1">
        <v>42927</v>
      </c>
      <c r="D9639" s="1">
        <v>42932</v>
      </c>
      <c r="E9639" t="s">
        <v>15</v>
      </c>
      <c r="F9639">
        <v>298</v>
      </c>
      <c r="G9639">
        <v>5</v>
      </c>
      <c r="H9639">
        <v>2</v>
      </c>
      <c r="I9639">
        <v>93125</v>
      </c>
      <c r="J9639" s="1" t="str">
        <f>INDEX(location!A:A,MATCH('Tabela Total'!A9639,location!A:A,0))</f>
        <v>CA-2017-136623</v>
      </c>
      <c r="K9639" s="1" t="str">
        <f>VLOOKUP(J9639,location[#All],2,FALSE)</f>
        <v>United States</v>
      </c>
      <c r="L9639" t="str">
        <f>VLOOKUP(J9639,location[#All],3,)</f>
        <v>San Diego</v>
      </c>
      <c r="M9639" t="str">
        <f>VLOOKUP(J9639,location[#All],4,)</f>
        <v>California</v>
      </c>
      <c r="N9639">
        <f>VLOOKUP(J9639,location[#All],5,)</f>
        <v>92105</v>
      </c>
      <c r="O9639" t="str">
        <f>VLOOKUP(J9639,location[#All],6,)</f>
        <v>West</v>
      </c>
    </row>
    <row r="9640" spans="1:15" x14ac:dyDescent="0.25">
      <c r="A9640" t="s">
        <v>2364</v>
      </c>
      <c r="B9640" t="s">
        <v>2365</v>
      </c>
      <c r="C9640" s="1">
        <v>41993</v>
      </c>
      <c r="D9640" s="1">
        <v>41998</v>
      </c>
      <c r="E9640" t="s">
        <v>15</v>
      </c>
      <c r="F9640">
        <v>43512</v>
      </c>
      <c r="G9640">
        <v>7</v>
      </c>
      <c r="H9640">
        <v>2</v>
      </c>
      <c r="I9640">
        <v>38073</v>
      </c>
      <c r="J9640" s="1" t="str">
        <f>INDEX(location!A:A,MATCH('Tabela Total'!A9640,location!A:A,0))</f>
        <v>CA-2014-134551</v>
      </c>
      <c r="K9640" s="1" t="str">
        <f>VLOOKUP(J9640,location[#All],2,FALSE)</f>
        <v>United States</v>
      </c>
      <c r="L9640" t="str">
        <f>VLOOKUP(J9640,location[#All],3,)</f>
        <v>Columbia</v>
      </c>
      <c r="M9640" t="str">
        <f>VLOOKUP(J9640,location[#All],4,)</f>
        <v>Tennessee</v>
      </c>
      <c r="N9640">
        <f>VLOOKUP(J9640,location[#All],5,)</f>
        <v>38401</v>
      </c>
      <c r="O9640" t="str">
        <f>VLOOKUP(J9640,location[#All],6,)</f>
        <v>South</v>
      </c>
    </row>
    <row r="9641" spans="1:15" x14ac:dyDescent="0.25">
      <c r="A9641" t="s">
        <v>2364</v>
      </c>
      <c r="B9641" t="s">
        <v>2365</v>
      </c>
      <c r="C9641" s="1">
        <v>41993</v>
      </c>
      <c r="D9641" s="1">
        <v>41998</v>
      </c>
      <c r="E9641" t="s">
        <v>15</v>
      </c>
      <c r="F9641">
        <v>66288</v>
      </c>
      <c r="G9641">
        <v>3</v>
      </c>
      <c r="H9641">
        <v>2</v>
      </c>
      <c r="I9641">
        <v>74574</v>
      </c>
      <c r="J9641" s="1" t="str">
        <f>INDEX(location!A:A,MATCH('Tabela Total'!A9641,location!A:A,0))</f>
        <v>CA-2014-134551</v>
      </c>
      <c r="K9641" s="1" t="str">
        <f>VLOOKUP(J9641,location[#All],2,FALSE)</f>
        <v>United States</v>
      </c>
      <c r="L9641" t="str">
        <f>VLOOKUP(J9641,location[#All],3,)</f>
        <v>Columbia</v>
      </c>
      <c r="M9641" t="str">
        <f>VLOOKUP(J9641,location[#All],4,)</f>
        <v>Tennessee</v>
      </c>
      <c r="N9641">
        <f>VLOOKUP(J9641,location[#All],5,)</f>
        <v>38401</v>
      </c>
      <c r="O9641" t="str">
        <f>VLOOKUP(J9641,location[#All],6,)</f>
        <v>South</v>
      </c>
    </row>
    <row r="9642" spans="1:15" x14ac:dyDescent="0.25">
      <c r="A9642" t="s">
        <v>2364</v>
      </c>
      <c r="B9642" t="s">
        <v>2365</v>
      </c>
      <c r="C9642" s="1">
        <v>41993</v>
      </c>
      <c r="D9642" s="1">
        <v>41998</v>
      </c>
      <c r="E9642" t="s">
        <v>15</v>
      </c>
      <c r="F9642">
        <v>2592</v>
      </c>
      <c r="G9642">
        <v>5</v>
      </c>
      <c r="H9642">
        <v>2</v>
      </c>
      <c r="I9642">
        <v>9072</v>
      </c>
      <c r="J9642" s="1" t="str">
        <f>INDEX(location!A:A,MATCH('Tabela Total'!A9642,location!A:A,0))</f>
        <v>CA-2014-134551</v>
      </c>
      <c r="K9642" s="1" t="str">
        <f>VLOOKUP(J9642,location[#All],2,FALSE)</f>
        <v>United States</v>
      </c>
      <c r="L9642" t="str">
        <f>VLOOKUP(J9642,location[#All],3,)</f>
        <v>Columbia</v>
      </c>
      <c r="M9642" t="str">
        <f>VLOOKUP(J9642,location[#All],4,)</f>
        <v>Tennessee</v>
      </c>
      <c r="N9642">
        <f>VLOOKUP(J9642,location[#All],5,)</f>
        <v>38401</v>
      </c>
      <c r="O9642" t="str">
        <f>VLOOKUP(J9642,location[#All],6,)</f>
        <v>South</v>
      </c>
    </row>
    <row r="9643" spans="1:15" x14ac:dyDescent="0.25">
      <c r="A9643" t="s">
        <v>2489</v>
      </c>
      <c r="B9643" t="s">
        <v>2365</v>
      </c>
      <c r="C9643" s="1">
        <v>43046</v>
      </c>
      <c r="D9643" s="1">
        <v>43051</v>
      </c>
      <c r="E9643" t="s">
        <v>15</v>
      </c>
      <c r="F9643">
        <v>21792</v>
      </c>
      <c r="G9643">
        <v>4</v>
      </c>
      <c r="H9643">
        <v>2</v>
      </c>
      <c r="I9643">
        <v>76272</v>
      </c>
      <c r="J9643" s="1" t="str">
        <f>INDEX(location!A:A,MATCH('Tabela Total'!A9643,location!A:A,0))</f>
        <v>CA-2017-152737</v>
      </c>
      <c r="K9643" s="1" t="str">
        <f>VLOOKUP(J9643,location[#All],2,FALSE)</f>
        <v>United States</v>
      </c>
      <c r="L9643" t="str">
        <f>VLOOKUP(J9643,location[#All],3,)</f>
        <v>San Francisco</v>
      </c>
      <c r="M9643" t="str">
        <f>VLOOKUP(J9643,location[#All],4,)</f>
        <v>California</v>
      </c>
      <c r="N9643">
        <f>VLOOKUP(J9643,location[#All],5,)</f>
        <v>94122</v>
      </c>
      <c r="O9643" t="str">
        <f>VLOOKUP(J9643,location[#All],6,)</f>
        <v>West</v>
      </c>
    </row>
    <row r="9644" spans="1:15" x14ac:dyDescent="0.25">
      <c r="A9644" t="s">
        <v>2489</v>
      </c>
      <c r="B9644" t="s">
        <v>2365</v>
      </c>
      <c r="C9644" s="1">
        <v>43046</v>
      </c>
      <c r="D9644" s="1">
        <v>43051</v>
      </c>
      <c r="E9644" t="s">
        <v>15</v>
      </c>
      <c r="F9644">
        <v>4398</v>
      </c>
      <c r="G9644">
        <v>4</v>
      </c>
      <c r="H9644">
        <v>0</v>
      </c>
      <c r="I9644">
        <v>145134</v>
      </c>
      <c r="J9644" s="1" t="str">
        <f>INDEX(location!A:A,MATCH('Tabela Total'!A9644,location!A:A,0))</f>
        <v>CA-2017-152737</v>
      </c>
      <c r="K9644" s="1" t="str">
        <f>VLOOKUP(J9644,location[#All],2,FALSE)</f>
        <v>United States</v>
      </c>
      <c r="L9644" t="str">
        <f>VLOOKUP(J9644,location[#All],3,)</f>
        <v>San Francisco</v>
      </c>
      <c r="M9644" t="str">
        <f>VLOOKUP(J9644,location[#All],4,)</f>
        <v>California</v>
      </c>
      <c r="N9644">
        <f>VLOOKUP(J9644,location[#All],5,)</f>
        <v>94122</v>
      </c>
      <c r="O9644" t="str">
        <f>VLOOKUP(J9644,location[#All],6,)</f>
        <v>West</v>
      </c>
    </row>
    <row r="9645" spans="1:15" x14ac:dyDescent="0.25">
      <c r="A9645" t="s">
        <v>3467</v>
      </c>
      <c r="B9645" t="s">
        <v>2365</v>
      </c>
      <c r="C9645" s="1">
        <v>42996</v>
      </c>
      <c r="D9645" s="1">
        <v>43000</v>
      </c>
      <c r="E9645" t="s">
        <v>15</v>
      </c>
      <c r="F9645">
        <v>1008</v>
      </c>
      <c r="G9645">
        <v>7</v>
      </c>
      <c r="H9645">
        <v>2</v>
      </c>
      <c r="I9645">
        <v>3528</v>
      </c>
      <c r="J9645" s="1" t="str">
        <f>INDEX(location!A:A,MATCH('Tabela Total'!A9645,location!A:A,0))</f>
        <v>CA-2017-166856</v>
      </c>
      <c r="K9645" s="1" t="str">
        <f>VLOOKUP(J9645,location[#All],2,FALSE)</f>
        <v>United States</v>
      </c>
      <c r="L9645" t="str">
        <f>VLOOKUP(J9645,location[#All],3,)</f>
        <v>Clovis</v>
      </c>
      <c r="M9645" t="str">
        <f>VLOOKUP(J9645,location[#All],4,)</f>
        <v>New Mexico</v>
      </c>
      <c r="N9645">
        <f>VLOOKUP(J9645,location[#All],5,)</f>
        <v>88101</v>
      </c>
      <c r="O9645" t="str">
        <f>VLOOKUP(J9645,location[#All],6,)</f>
        <v>West</v>
      </c>
    </row>
    <row r="9646" spans="1:15" x14ac:dyDescent="0.25">
      <c r="A9646" t="s">
        <v>3467</v>
      </c>
      <c r="B9646" t="s">
        <v>2365</v>
      </c>
      <c r="C9646" s="1">
        <v>42996</v>
      </c>
      <c r="D9646" s="1">
        <v>43000</v>
      </c>
      <c r="E9646" t="s">
        <v>15</v>
      </c>
      <c r="F9646">
        <v>10134</v>
      </c>
      <c r="G9646">
        <v>3</v>
      </c>
      <c r="H9646">
        <v>0</v>
      </c>
      <c r="I9646">
        <v>81072</v>
      </c>
      <c r="J9646" s="1" t="str">
        <f>INDEX(location!A:A,MATCH('Tabela Total'!A9646,location!A:A,0))</f>
        <v>CA-2017-166856</v>
      </c>
      <c r="K9646" s="1" t="str">
        <f>VLOOKUP(J9646,location[#All],2,FALSE)</f>
        <v>United States</v>
      </c>
      <c r="L9646" t="str">
        <f>VLOOKUP(J9646,location[#All],3,)</f>
        <v>Clovis</v>
      </c>
      <c r="M9646" t="str">
        <f>VLOOKUP(J9646,location[#All],4,)</f>
        <v>New Mexico</v>
      </c>
      <c r="N9646">
        <f>VLOOKUP(J9646,location[#All],5,)</f>
        <v>88101</v>
      </c>
      <c r="O9646" t="str">
        <f>VLOOKUP(J9646,location[#All],6,)</f>
        <v>West</v>
      </c>
    </row>
    <row r="9647" spans="1:15" x14ac:dyDescent="0.25">
      <c r="A9647" t="s">
        <v>3505</v>
      </c>
      <c r="B9647" t="s">
        <v>2365</v>
      </c>
      <c r="C9647" s="1">
        <v>43088</v>
      </c>
      <c r="D9647" s="1">
        <v>43092</v>
      </c>
      <c r="E9647" t="s">
        <v>15</v>
      </c>
      <c r="F9647">
        <v>1336</v>
      </c>
      <c r="G9647">
        <v>5</v>
      </c>
      <c r="H9647">
        <v>2</v>
      </c>
      <c r="I9647">
        <v>4008</v>
      </c>
      <c r="J9647" s="1" t="str">
        <f>INDEX(location!A:A,MATCH('Tabela Total'!A9647,location!A:A,0))</f>
        <v>CA-2017-116946</v>
      </c>
      <c r="K9647" s="1" t="str">
        <f>VLOOKUP(J9647,location[#All],2,FALSE)</f>
        <v>United States</v>
      </c>
      <c r="L9647" t="str">
        <f>VLOOKUP(J9647,location[#All],3,)</f>
        <v>Parker</v>
      </c>
      <c r="M9647" t="str">
        <f>VLOOKUP(J9647,location[#All],4,)</f>
        <v>Colorado</v>
      </c>
      <c r="N9647">
        <f>VLOOKUP(J9647,location[#All],5,)</f>
        <v>80134</v>
      </c>
      <c r="O9647" t="str">
        <f>VLOOKUP(J9647,location[#All],6,)</f>
        <v>West</v>
      </c>
    </row>
    <row r="9648" spans="1:15" x14ac:dyDescent="0.25">
      <c r="A9648" t="s">
        <v>3505</v>
      </c>
      <c r="B9648" t="s">
        <v>2365</v>
      </c>
      <c r="C9648" s="1">
        <v>43088</v>
      </c>
      <c r="D9648" s="1">
        <v>43092</v>
      </c>
      <c r="E9648" t="s">
        <v>15</v>
      </c>
      <c r="F9648">
        <v>78256</v>
      </c>
      <c r="G9648">
        <v>2</v>
      </c>
      <c r="H9648">
        <v>2</v>
      </c>
      <c r="I9648">
        <v>-176076</v>
      </c>
      <c r="J9648" s="1" t="str">
        <f>INDEX(location!A:A,MATCH('Tabela Total'!A9648,location!A:A,0))</f>
        <v>CA-2017-116946</v>
      </c>
      <c r="K9648" s="1" t="str">
        <f>VLOOKUP(J9648,location[#All],2,FALSE)</f>
        <v>United States</v>
      </c>
      <c r="L9648" t="str">
        <f>VLOOKUP(J9648,location[#All],3,)</f>
        <v>Parker</v>
      </c>
      <c r="M9648" t="str">
        <f>VLOOKUP(J9648,location[#All],4,)</f>
        <v>Colorado</v>
      </c>
      <c r="N9648">
        <f>VLOOKUP(J9648,location[#All],5,)</f>
        <v>80134</v>
      </c>
      <c r="O9648" t="str">
        <f>VLOOKUP(J9648,location[#All],6,)</f>
        <v>West</v>
      </c>
    </row>
    <row r="9649" spans="1:15" x14ac:dyDescent="0.25">
      <c r="A9649" t="s">
        <v>3505</v>
      </c>
      <c r="B9649" t="s">
        <v>2365</v>
      </c>
      <c r="C9649" s="1">
        <v>43088</v>
      </c>
      <c r="D9649" s="1">
        <v>43092</v>
      </c>
      <c r="E9649" t="s">
        <v>15</v>
      </c>
      <c r="F9649">
        <v>102018</v>
      </c>
      <c r="G9649">
        <v>7</v>
      </c>
      <c r="H9649">
        <v>7</v>
      </c>
      <c r="I9649">
        <v>-1836324</v>
      </c>
      <c r="J9649" s="1" t="str">
        <f>INDEX(location!A:A,MATCH('Tabela Total'!A9649,location!A:A,0))</f>
        <v>CA-2017-116946</v>
      </c>
      <c r="K9649" s="1" t="str">
        <f>VLOOKUP(J9649,location[#All],2,FALSE)</f>
        <v>United States</v>
      </c>
      <c r="L9649" t="str">
        <f>VLOOKUP(J9649,location[#All],3,)</f>
        <v>Parker</v>
      </c>
      <c r="M9649" t="str">
        <f>VLOOKUP(J9649,location[#All],4,)</f>
        <v>Colorado</v>
      </c>
      <c r="N9649">
        <f>VLOOKUP(J9649,location[#All],5,)</f>
        <v>80134</v>
      </c>
      <c r="O9649" t="str">
        <f>VLOOKUP(J9649,location[#All],6,)</f>
        <v>West</v>
      </c>
    </row>
    <row r="9650" spans="1:15" x14ac:dyDescent="0.25">
      <c r="A9650" t="s">
        <v>4622</v>
      </c>
      <c r="B9650" t="s">
        <v>2365</v>
      </c>
      <c r="C9650" s="1">
        <v>42638</v>
      </c>
      <c r="D9650" s="1">
        <v>42642</v>
      </c>
      <c r="E9650" t="s">
        <v>15</v>
      </c>
      <c r="F9650">
        <v>286256</v>
      </c>
      <c r="G9650">
        <v>1</v>
      </c>
      <c r="H9650">
        <v>2</v>
      </c>
      <c r="I9650">
        <v>17891</v>
      </c>
      <c r="J9650" s="1" t="str">
        <f>INDEX(location!A:A,MATCH('Tabela Total'!A9650,location!A:A,0))</f>
        <v>CA-2016-113978</v>
      </c>
      <c r="K9650" s="1" t="str">
        <f>VLOOKUP(J9650,location[#All],2,FALSE)</f>
        <v>United States</v>
      </c>
      <c r="L9650" t="str">
        <f>VLOOKUP(J9650,location[#All],3,)</f>
        <v>Cleveland</v>
      </c>
      <c r="M9650" t="str">
        <f>VLOOKUP(J9650,location[#All],4,)</f>
        <v>Ohio</v>
      </c>
      <c r="N9650">
        <f>VLOOKUP(J9650,location[#All],5,)</f>
        <v>44105</v>
      </c>
      <c r="O9650" t="str">
        <f>VLOOKUP(J9650,location[#All],6,)</f>
        <v>East</v>
      </c>
    </row>
    <row r="9651" spans="1:15" x14ac:dyDescent="0.25">
      <c r="A9651" t="s">
        <v>4622</v>
      </c>
      <c r="B9651" t="s">
        <v>2365</v>
      </c>
      <c r="C9651" s="1">
        <v>42638</v>
      </c>
      <c r="D9651" s="1">
        <v>42642</v>
      </c>
      <c r="E9651" t="s">
        <v>15</v>
      </c>
      <c r="F9651">
        <v>24224</v>
      </c>
      <c r="G9651">
        <v>2</v>
      </c>
      <c r="H9651">
        <v>2</v>
      </c>
      <c r="I9651">
        <v>-48448</v>
      </c>
      <c r="J9651" s="1" t="str">
        <f>INDEX(location!A:A,MATCH('Tabela Total'!A9651,location!A:A,0))</f>
        <v>CA-2016-113978</v>
      </c>
      <c r="K9651" s="1" t="str">
        <f>VLOOKUP(J9651,location[#All],2,FALSE)</f>
        <v>United States</v>
      </c>
      <c r="L9651" t="str">
        <f>VLOOKUP(J9651,location[#All],3,)</f>
        <v>Cleveland</v>
      </c>
      <c r="M9651" t="str">
        <f>VLOOKUP(J9651,location[#All],4,)</f>
        <v>Ohio</v>
      </c>
      <c r="N9651">
        <f>VLOOKUP(J9651,location[#All],5,)</f>
        <v>44105</v>
      </c>
      <c r="O9651" t="str">
        <f>VLOOKUP(J9651,location[#All],6,)</f>
        <v>East</v>
      </c>
    </row>
    <row r="9652" spans="1:15" x14ac:dyDescent="0.25">
      <c r="A9652" t="s">
        <v>4622</v>
      </c>
      <c r="B9652" t="s">
        <v>2365</v>
      </c>
      <c r="C9652" s="1">
        <v>42638</v>
      </c>
      <c r="D9652" s="1">
        <v>42642</v>
      </c>
      <c r="E9652" t="s">
        <v>15</v>
      </c>
      <c r="F9652">
        <v>331536</v>
      </c>
      <c r="G9652">
        <v>3</v>
      </c>
      <c r="H9652">
        <v>2</v>
      </c>
      <c r="I9652">
        <v>-82884</v>
      </c>
      <c r="J9652" s="1" t="str">
        <f>INDEX(location!A:A,MATCH('Tabela Total'!A9652,location!A:A,0))</f>
        <v>CA-2016-113978</v>
      </c>
      <c r="K9652" s="1" t="str">
        <f>VLOOKUP(J9652,location[#All],2,FALSE)</f>
        <v>United States</v>
      </c>
      <c r="L9652" t="str">
        <f>VLOOKUP(J9652,location[#All],3,)</f>
        <v>Cleveland</v>
      </c>
      <c r="M9652" t="str">
        <f>VLOOKUP(J9652,location[#All],4,)</f>
        <v>Ohio</v>
      </c>
      <c r="N9652">
        <f>VLOOKUP(J9652,location[#All],5,)</f>
        <v>44105</v>
      </c>
      <c r="O9652" t="str">
        <f>VLOOKUP(J9652,location[#All],6,)</f>
        <v>East</v>
      </c>
    </row>
    <row r="9653" spans="1:15" x14ac:dyDescent="0.25">
      <c r="A9653" t="s">
        <v>5069</v>
      </c>
      <c r="B9653" t="s">
        <v>2365</v>
      </c>
      <c r="C9653" s="1">
        <v>42919</v>
      </c>
      <c r="D9653" s="1">
        <v>42920</v>
      </c>
      <c r="E9653" t="s">
        <v>44</v>
      </c>
      <c r="F9653">
        <v>1023</v>
      </c>
      <c r="G9653">
        <v>1</v>
      </c>
      <c r="H9653">
        <v>0</v>
      </c>
      <c r="I9653">
        <v>26598</v>
      </c>
      <c r="J9653" s="1" t="str">
        <f>INDEX(location!A:A,MATCH('Tabela Total'!A9653,location!A:A,0))</f>
        <v>CA-2017-106747</v>
      </c>
      <c r="K9653" s="1" t="str">
        <f>VLOOKUP(J9653,location[#All],2,FALSE)</f>
        <v>United States</v>
      </c>
      <c r="L9653" t="str">
        <f>VLOOKUP(J9653,location[#All],3,)</f>
        <v>Concord</v>
      </c>
      <c r="M9653" t="str">
        <f>VLOOKUP(J9653,location[#All],4,)</f>
        <v>New Hampshire</v>
      </c>
      <c r="N9653">
        <f>VLOOKUP(J9653,location[#All],5,)</f>
        <v>3301</v>
      </c>
      <c r="O9653" t="str">
        <f>VLOOKUP(J9653,location[#All],6,)</f>
        <v>East</v>
      </c>
    </row>
    <row r="9654" spans="1:15" x14ac:dyDescent="0.25">
      <c r="A9654" t="s">
        <v>133</v>
      </c>
      <c r="B9654" t="s">
        <v>134</v>
      </c>
      <c r="C9654" s="1">
        <v>43044</v>
      </c>
      <c r="D9654" s="1">
        <v>43051</v>
      </c>
      <c r="E9654" t="s">
        <v>15</v>
      </c>
      <c r="F9654">
        <v>2388</v>
      </c>
      <c r="G9654">
        <v>2</v>
      </c>
      <c r="H9654">
        <v>7</v>
      </c>
      <c r="I9654">
        <v>-18308</v>
      </c>
      <c r="J9654" s="1" t="str">
        <f>INDEX(location!A:A,MATCH('Tabela Total'!A9654,location!A:A,0))</f>
        <v>US-2017-107272</v>
      </c>
      <c r="K9654" s="1" t="str">
        <f>VLOOKUP(J9654,location[#All],2,FALSE)</f>
        <v>United States</v>
      </c>
      <c r="L9654" t="str">
        <f>VLOOKUP(J9654,location[#All],3,)</f>
        <v>Phoenix</v>
      </c>
      <c r="M9654" t="str">
        <f>VLOOKUP(J9654,location[#All],4,)</f>
        <v>Arizona</v>
      </c>
      <c r="N9654">
        <f>VLOOKUP(J9654,location[#All],5,)</f>
        <v>85023</v>
      </c>
      <c r="O9654" t="str">
        <f>VLOOKUP(J9654,location[#All],6,)</f>
        <v>West</v>
      </c>
    </row>
    <row r="9655" spans="1:15" x14ac:dyDescent="0.25">
      <c r="A9655" t="s">
        <v>133</v>
      </c>
      <c r="B9655" t="s">
        <v>134</v>
      </c>
      <c r="C9655" s="1">
        <v>43044</v>
      </c>
      <c r="D9655" s="1">
        <v>43051</v>
      </c>
      <c r="E9655" t="s">
        <v>15</v>
      </c>
      <c r="F9655">
        <v>243992</v>
      </c>
      <c r="G9655">
        <v>7</v>
      </c>
      <c r="H9655">
        <v>2</v>
      </c>
      <c r="I9655">
        <v>30499</v>
      </c>
      <c r="J9655" s="1" t="str">
        <f>INDEX(location!A:A,MATCH('Tabela Total'!A9655,location!A:A,0))</f>
        <v>US-2017-107272</v>
      </c>
      <c r="K9655" s="1" t="str">
        <f>VLOOKUP(J9655,location[#All],2,FALSE)</f>
        <v>United States</v>
      </c>
      <c r="L9655" t="str">
        <f>VLOOKUP(J9655,location[#All],3,)</f>
        <v>Phoenix</v>
      </c>
      <c r="M9655" t="str">
        <f>VLOOKUP(J9655,location[#All],4,)</f>
        <v>Arizona</v>
      </c>
      <c r="N9655">
        <f>VLOOKUP(J9655,location[#All],5,)</f>
        <v>85023</v>
      </c>
      <c r="O9655" t="str">
        <f>VLOOKUP(J9655,location[#All],6,)</f>
        <v>West</v>
      </c>
    </row>
    <row r="9656" spans="1:15" x14ac:dyDescent="0.25">
      <c r="A9656" t="s">
        <v>848</v>
      </c>
      <c r="B9656" t="s">
        <v>134</v>
      </c>
      <c r="C9656" s="1">
        <v>42622</v>
      </c>
      <c r="D9656" s="1">
        <v>42624</v>
      </c>
      <c r="E9656" t="s">
        <v>44</v>
      </c>
      <c r="F9656">
        <v>14624</v>
      </c>
      <c r="G9656">
        <v>2</v>
      </c>
      <c r="H9656">
        <v>2</v>
      </c>
      <c r="I9656">
        <v>5484</v>
      </c>
      <c r="J9656" s="1" t="str">
        <f>INDEX(location!A:A,MATCH('Tabela Total'!A9656,location!A:A,0))</f>
        <v>CA-2016-110023</v>
      </c>
      <c r="K9656" s="1" t="str">
        <f>VLOOKUP(J9656,location[#All],2,FALSE)</f>
        <v>United States</v>
      </c>
      <c r="L9656" t="str">
        <f>VLOOKUP(J9656,location[#All],3,)</f>
        <v>New York City</v>
      </c>
      <c r="M9656" t="str">
        <f>VLOOKUP(J9656,location[#All],4,)</f>
        <v>New York</v>
      </c>
      <c r="N9656">
        <f>VLOOKUP(J9656,location[#All],5,)</f>
        <v>10024</v>
      </c>
      <c r="O9656" t="str">
        <f>VLOOKUP(J9656,location[#All],6,)</f>
        <v>East</v>
      </c>
    </row>
    <row r="9657" spans="1:15" x14ac:dyDescent="0.25">
      <c r="A9657" t="s">
        <v>1351</v>
      </c>
      <c r="B9657" t="s">
        <v>134</v>
      </c>
      <c r="C9657" s="1">
        <v>41867</v>
      </c>
      <c r="D9657" s="1">
        <v>41871</v>
      </c>
      <c r="E9657" t="s">
        <v>15</v>
      </c>
      <c r="F9657">
        <v>853092</v>
      </c>
      <c r="G9657">
        <v>6</v>
      </c>
      <c r="H9657">
        <v>4</v>
      </c>
      <c r="I9657">
        <v>-2274912</v>
      </c>
      <c r="J9657" s="1" t="str">
        <f>INDEX(location!A:A,MATCH('Tabela Total'!A9657,location!A:A,0))</f>
        <v>CA-2014-142839</v>
      </c>
      <c r="K9657" s="1" t="str">
        <f>VLOOKUP(J9657,location[#All],2,FALSE)</f>
        <v>United States</v>
      </c>
      <c r="L9657" t="str">
        <f>VLOOKUP(J9657,location[#All],3,)</f>
        <v>Philadelphia</v>
      </c>
      <c r="M9657" t="str">
        <f>VLOOKUP(J9657,location[#All],4,)</f>
        <v>Pennsylvania</v>
      </c>
      <c r="N9657">
        <f>VLOOKUP(J9657,location[#All],5,)</f>
        <v>19143</v>
      </c>
      <c r="O9657" t="str">
        <f>VLOOKUP(J9657,location[#All],6,)</f>
        <v>East</v>
      </c>
    </row>
    <row r="9658" spans="1:15" x14ac:dyDescent="0.25">
      <c r="A9658" t="s">
        <v>1714</v>
      </c>
      <c r="B9658" t="s">
        <v>134</v>
      </c>
      <c r="C9658" s="1">
        <v>42902</v>
      </c>
      <c r="D9658" s="1">
        <v>42905</v>
      </c>
      <c r="E9658" t="s">
        <v>44</v>
      </c>
      <c r="F9658">
        <v>121296</v>
      </c>
      <c r="G9658">
        <v>7</v>
      </c>
      <c r="H9658">
        <v>2</v>
      </c>
      <c r="I9658">
        <v>90972</v>
      </c>
      <c r="J9658" s="1" t="str">
        <f>INDEX(location!A:A,MATCH('Tabela Total'!A9658,location!A:A,0))</f>
        <v>CA-2017-105214</v>
      </c>
      <c r="K9658" s="1" t="str">
        <f>VLOOKUP(J9658,location[#All],2,FALSE)</f>
        <v>United States</v>
      </c>
      <c r="L9658" t="str">
        <f>VLOOKUP(J9658,location[#All],3,)</f>
        <v>San Francisco</v>
      </c>
      <c r="M9658" t="str">
        <f>VLOOKUP(J9658,location[#All],4,)</f>
        <v>California</v>
      </c>
      <c r="N9658">
        <f>VLOOKUP(J9658,location[#All],5,)</f>
        <v>94122</v>
      </c>
      <c r="O9658" t="str">
        <f>VLOOKUP(J9658,location[#All],6,)</f>
        <v>West</v>
      </c>
    </row>
    <row r="9659" spans="1:15" x14ac:dyDescent="0.25">
      <c r="A9659" t="s">
        <v>1714</v>
      </c>
      <c r="B9659" t="s">
        <v>134</v>
      </c>
      <c r="C9659" s="1">
        <v>42902</v>
      </c>
      <c r="D9659" s="1">
        <v>42905</v>
      </c>
      <c r="E9659" t="s">
        <v>44</v>
      </c>
      <c r="F9659">
        <v>1854</v>
      </c>
      <c r="G9659">
        <v>2</v>
      </c>
      <c r="H9659">
        <v>0</v>
      </c>
      <c r="I9659">
        <v>87138</v>
      </c>
      <c r="J9659" s="1" t="str">
        <f>INDEX(location!A:A,MATCH('Tabela Total'!A9659,location!A:A,0))</f>
        <v>CA-2017-105214</v>
      </c>
      <c r="K9659" s="1" t="str">
        <f>VLOOKUP(J9659,location[#All],2,FALSE)</f>
        <v>United States</v>
      </c>
      <c r="L9659" t="str">
        <f>VLOOKUP(J9659,location[#All],3,)</f>
        <v>San Francisco</v>
      </c>
      <c r="M9659" t="str">
        <f>VLOOKUP(J9659,location[#All],4,)</f>
        <v>California</v>
      </c>
      <c r="N9659">
        <f>VLOOKUP(J9659,location[#All],5,)</f>
        <v>94122</v>
      </c>
      <c r="O9659" t="str">
        <f>VLOOKUP(J9659,location[#All],6,)</f>
        <v>West</v>
      </c>
    </row>
    <row r="9660" spans="1:15" x14ac:dyDescent="0.25">
      <c r="A9660" t="s">
        <v>2863</v>
      </c>
      <c r="B9660" t="s">
        <v>134</v>
      </c>
      <c r="C9660" s="1">
        <v>43021</v>
      </c>
      <c r="D9660" s="1">
        <v>43024</v>
      </c>
      <c r="E9660" t="s">
        <v>44</v>
      </c>
      <c r="F9660">
        <v>63312</v>
      </c>
      <c r="G9660">
        <v>3</v>
      </c>
      <c r="H9660">
        <v>2</v>
      </c>
      <c r="I9660">
        <v>205764</v>
      </c>
      <c r="J9660" s="1" t="str">
        <f>INDEX(location!A:A,MATCH('Tabela Total'!A9660,location!A:A,0))</f>
        <v>CA-2017-163160</v>
      </c>
      <c r="K9660" s="1" t="str">
        <f>VLOOKUP(J9660,location[#All],2,FALSE)</f>
        <v>United States</v>
      </c>
      <c r="L9660" t="str">
        <f>VLOOKUP(J9660,location[#All],3,)</f>
        <v>Freeport</v>
      </c>
      <c r="M9660" t="str">
        <f>VLOOKUP(J9660,location[#All],4,)</f>
        <v>Illinois</v>
      </c>
      <c r="N9660">
        <f>VLOOKUP(J9660,location[#All],5,)</f>
        <v>61032</v>
      </c>
      <c r="O9660" t="str">
        <f>VLOOKUP(J9660,location[#All],6,)</f>
        <v>Central</v>
      </c>
    </row>
    <row r="9661" spans="1:15" x14ac:dyDescent="0.25">
      <c r="A9661" t="s">
        <v>2863</v>
      </c>
      <c r="B9661" t="s">
        <v>134</v>
      </c>
      <c r="C9661" s="1">
        <v>43021</v>
      </c>
      <c r="D9661" s="1">
        <v>43024</v>
      </c>
      <c r="E9661" t="s">
        <v>44</v>
      </c>
      <c r="F9661">
        <v>96784</v>
      </c>
      <c r="G9661">
        <v>4</v>
      </c>
      <c r="H9661">
        <v>8</v>
      </c>
      <c r="I9661">
        <v>-145176</v>
      </c>
      <c r="J9661" s="1" t="str">
        <f>INDEX(location!A:A,MATCH('Tabela Total'!A9661,location!A:A,0))</f>
        <v>CA-2017-163160</v>
      </c>
      <c r="K9661" s="1" t="str">
        <f>VLOOKUP(J9661,location[#All],2,FALSE)</f>
        <v>United States</v>
      </c>
      <c r="L9661" t="str">
        <f>VLOOKUP(J9661,location[#All],3,)</f>
        <v>Freeport</v>
      </c>
      <c r="M9661" t="str">
        <f>VLOOKUP(J9661,location[#All],4,)</f>
        <v>Illinois</v>
      </c>
      <c r="N9661">
        <f>VLOOKUP(J9661,location[#All],5,)</f>
        <v>61032</v>
      </c>
      <c r="O9661" t="str">
        <f>VLOOKUP(J9661,location[#All],6,)</f>
        <v>Central</v>
      </c>
    </row>
    <row r="9662" spans="1:15" x14ac:dyDescent="0.25">
      <c r="A9662" t="s">
        <v>2863</v>
      </c>
      <c r="B9662" t="s">
        <v>134</v>
      </c>
      <c r="C9662" s="1">
        <v>43021</v>
      </c>
      <c r="D9662" s="1">
        <v>43024</v>
      </c>
      <c r="E9662" t="s">
        <v>44</v>
      </c>
      <c r="F9662">
        <v>10476</v>
      </c>
      <c r="G9662">
        <v>3</v>
      </c>
      <c r="H9662">
        <v>6</v>
      </c>
      <c r="I9662">
        <v>-68094</v>
      </c>
      <c r="J9662" s="1" t="str">
        <f>INDEX(location!A:A,MATCH('Tabela Total'!A9662,location!A:A,0))</f>
        <v>CA-2017-163160</v>
      </c>
      <c r="K9662" s="1" t="str">
        <f>VLOOKUP(J9662,location[#All],2,FALSE)</f>
        <v>United States</v>
      </c>
      <c r="L9662" t="str">
        <f>VLOOKUP(J9662,location[#All],3,)</f>
        <v>Freeport</v>
      </c>
      <c r="M9662" t="str">
        <f>VLOOKUP(J9662,location[#All],4,)</f>
        <v>Illinois</v>
      </c>
      <c r="N9662">
        <f>VLOOKUP(J9662,location[#All],5,)</f>
        <v>61032</v>
      </c>
      <c r="O9662" t="str">
        <f>VLOOKUP(J9662,location[#All],6,)</f>
        <v>Central</v>
      </c>
    </row>
    <row r="9663" spans="1:15" x14ac:dyDescent="0.25">
      <c r="A9663" t="s">
        <v>5349</v>
      </c>
      <c r="B9663" t="s">
        <v>134</v>
      </c>
      <c r="C9663" s="1">
        <v>42630</v>
      </c>
      <c r="D9663" s="1">
        <v>42633</v>
      </c>
      <c r="E9663" t="s">
        <v>10</v>
      </c>
      <c r="F9663">
        <v>2954</v>
      </c>
      <c r="G9663">
        <v>5</v>
      </c>
      <c r="H9663">
        <v>2</v>
      </c>
      <c r="I9663">
        <v>-627725</v>
      </c>
      <c r="J9663" s="1" t="str">
        <f>INDEX(location!A:A,MATCH('Tabela Total'!A9663,location!A:A,0))</f>
        <v>CA-2016-131093</v>
      </c>
      <c r="K9663" s="1" t="str">
        <f>VLOOKUP(J9663,location[#All],2,FALSE)</f>
        <v>United States</v>
      </c>
      <c r="L9663" t="str">
        <f>VLOOKUP(J9663,location[#All],3,)</f>
        <v>Springfield</v>
      </c>
      <c r="M9663" t="str">
        <f>VLOOKUP(J9663,location[#All],4,)</f>
        <v>Ohio</v>
      </c>
      <c r="N9663">
        <f>VLOOKUP(J9663,location[#All],5,)</f>
        <v>45503</v>
      </c>
      <c r="O9663" t="str">
        <f>VLOOKUP(J9663,location[#All],6,)</f>
        <v>East</v>
      </c>
    </row>
    <row r="9664" spans="1:15" x14ac:dyDescent="0.25">
      <c r="A9664" t="s">
        <v>5584</v>
      </c>
      <c r="B9664" t="s">
        <v>134</v>
      </c>
      <c r="C9664" s="1">
        <v>42898</v>
      </c>
      <c r="D9664" s="1">
        <v>42900</v>
      </c>
      <c r="E9664" t="s">
        <v>10</v>
      </c>
      <c r="F9664">
        <v>8856</v>
      </c>
      <c r="G9664">
        <v>3</v>
      </c>
      <c r="H9664">
        <v>6</v>
      </c>
      <c r="I9664">
        <v>-68634</v>
      </c>
      <c r="J9664" s="1" t="str">
        <f>INDEX(location!A:A,MATCH('Tabela Total'!A9664,location!A:A,0))</f>
        <v>CA-2017-124191</v>
      </c>
      <c r="K9664" s="1" t="str">
        <f>VLOOKUP(J9664,location[#All],2,FALSE)</f>
        <v>United States</v>
      </c>
      <c r="L9664" t="str">
        <f>VLOOKUP(J9664,location[#All],3,)</f>
        <v>Chicago</v>
      </c>
      <c r="M9664" t="str">
        <f>VLOOKUP(J9664,location[#All],4,)</f>
        <v>Illinois</v>
      </c>
      <c r="N9664">
        <f>VLOOKUP(J9664,location[#All],5,)</f>
        <v>60610</v>
      </c>
      <c r="O9664" t="str">
        <f>VLOOKUP(J9664,location[#All],6,)</f>
        <v>Central</v>
      </c>
    </row>
    <row r="9665" spans="1:15" x14ac:dyDescent="0.25">
      <c r="A9665" t="s">
        <v>3801</v>
      </c>
      <c r="B9665" t="s">
        <v>3802</v>
      </c>
      <c r="C9665" s="1">
        <v>42119</v>
      </c>
      <c r="D9665" s="1">
        <v>42124</v>
      </c>
      <c r="E9665" t="s">
        <v>15</v>
      </c>
      <c r="F9665">
        <v>5775</v>
      </c>
      <c r="G9665">
        <v>5</v>
      </c>
      <c r="H9665">
        <v>0</v>
      </c>
      <c r="I9665">
        <v>1617</v>
      </c>
      <c r="J9665" s="1" t="str">
        <f>INDEX(location!A:A,MATCH('Tabela Total'!A9665,location!A:A,0))</f>
        <v>CA-2015-153878</v>
      </c>
      <c r="K9665" s="1" t="str">
        <f>VLOOKUP(J9665,location[#All],2,FALSE)</f>
        <v>United States</v>
      </c>
      <c r="L9665" t="str">
        <f>VLOOKUP(J9665,location[#All],3,)</f>
        <v>Milwaukee</v>
      </c>
      <c r="M9665" t="str">
        <f>VLOOKUP(J9665,location[#All],4,)</f>
        <v>Wisconsin</v>
      </c>
      <c r="N9665">
        <f>VLOOKUP(J9665,location[#All],5,)</f>
        <v>53209</v>
      </c>
      <c r="O9665" t="str">
        <f>VLOOKUP(J9665,location[#All],6,)</f>
        <v>Central</v>
      </c>
    </row>
    <row r="9666" spans="1:15" x14ac:dyDescent="0.25">
      <c r="A9666" t="s">
        <v>3801</v>
      </c>
      <c r="B9666" t="s">
        <v>3802</v>
      </c>
      <c r="C9666" s="1">
        <v>42119</v>
      </c>
      <c r="D9666" s="1">
        <v>42124</v>
      </c>
      <c r="E9666" t="s">
        <v>15</v>
      </c>
      <c r="F9666">
        <v>2724</v>
      </c>
      <c r="G9666">
        <v>5</v>
      </c>
      <c r="H9666">
        <v>0</v>
      </c>
      <c r="I9666">
        <v>76272</v>
      </c>
      <c r="J9666" s="1" t="str">
        <f>INDEX(location!A:A,MATCH('Tabela Total'!A9666,location!A:A,0))</f>
        <v>CA-2015-153878</v>
      </c>
      <c r="K9666" s="1" t="str">
        <f>VLOOKUP(J9666,location[#All],2,FALSE)</f>
        <v>United States</v>
      </c>
      <c r="L9666" t="str">
        <f>VLOOKUP(J9666,location[#All],3,)</f>
        <v>Milwaukee</v>
      </c>
      <c r="M9666" t="str">
        <f>VLOOKUP(J9666,location[#All],4,)</f>
        <v>Wisconsin</v>
      </c>
      <c r="N9666">
        <f>VLOOKUP(J9666,location[#All],5,)</f>
        <v>53209</v>
      </c>
      <c r="O9666" t="str">
        <f>VLOOKUP(J9666,location[#All],6,)</f>
        <v>Central</v>
      </c>
    </row>
    <row r="9667" spans="1:15" x14ac:dyDescent="0.25">
      <c r="A9667" t="s">
        <v>4599</v>
      </c>
      <c r="B9667" t="s">
        <v>3802</v>
      </c>
      <c r="C9667" s="1">
        <v>42861</v>
      </c>
      <c r="D9667" s="1">
        <v>42864</v>
      </c>
      <c r="E9667" t="s">
        <v>10</v>
      </c>
      <c r="F9667">
        <v>15294</v>
      </c>
      <c r="G9667">
        <v>3</v>
      </c>
      <c r="H9667">
        <v>0</v>
      </c>
      <c r="I9667">
        <v>412938</v>
      </c>
      <c r="J9667" s="1" t="str">
        <f>INDEX(location!A:A,MATCH('Tabela Total'!A9667,location!A:A,0))</f>
        <v>CA-2017-133487</v>
      </c>
      <c r="K9667" s="1" t="str">
        <f>VLOOKUP(J9667,location[#All],2,FALSE)</f>
        <v>United States</v>
      </c>
      <c r="L9667" t="str">
        <f>VLOOKUP(J9667,location[#All],3,)</f>
        <v>Rancho Cucamonga</v>
      </c>
      <c r="M9667" t="str">
        <f>VLOOKUP(J9667,location[#All],4,)</f>
        <v>California</v>
      </c>
      <c r="N9667">
        <f>VLOOKUP(J9667,location[#All],5,)</f>
        <v>91730</v>
      </c>
      <c r="O9667" t="str">
        <f>VLOOKUP(J9667,location[#All],6,)</f>
        <v>West</v>
      </c>
    </row>
    <row r="9668" spans="1:15" x14ac:dyDescent="0.25">
      <c r="A9668" t="s">
        <v>4714</v>
      </c>
      <c r="B9668" t="s">
        <v>3802</v>
      </c>
      <c r="C9668" s="1">
        <v>42729</v>
      </c>
      <c r="D9668" s="1">
        <v>42733</v>
      </c>
      <c r="E9668" t="s">
        <v>15</v>
      </c>
      <c r="F9668">
        <v>1989</v>
      </c>
      <c r="G9668">
        <v>9</v>
      </c>
      <c r="H9668">
        <v>0</v>
      </c>
      <c r="I9668">
        <v>53703</v>
      </c>
      <c r="J9668" s="1" t="str">
        <f>INDEX(location!A:A,MATCH('Tabela Total'!A9668,location!A:A,0))</f>
        <v>CA-2016-148684</v>
      </c>
      <c r="K9668" s="1" t="str">
        <f>VLOOKUP(J9668,location[#All],2,FALSE)</f>
        <v>United States</v>
      </c>
      <c r="L9668" t="str">
        <f>VLOOKUP(J9668,location[#All],3,)</f>
        <v>Fayetteville</v>
      </c>
      <c r="M9668" t="str">
        <f>VLOOKUP(J9668,location[#All],4,)</f>
        <v>Arkansas</v>
      </c>
      <c r="N9668">
        <f>VLOOKUP(J9668,location[#All],5,)</f>
        <v>72701</v>
      </c>
      <c r="O9668" t="str">
        <f>VLOOKUP(J9668,location[#All],6,)</f>
        <v>South</v>
      </c>
    </row>
    <row r="9669" spans="1:15" x14ac:dyDescent="0.25">
      <c r="A9669" t="s">
        <v>4714</v>
      </c>
      <c r="B9669" t="s">
        <v>3802</v>
      </c>
      <c r="C9669" s="1">
        <v>42729</v>
      </c>
      <c r="D9669" s="1">
        <v>42733</v>
      </c>
      <c r="E9669" t="s">
        <v>15</v>
      </c>
      <c r="F9669">
        <v>39998</v>
      </c>
      <c r="G9669">
        <v>2</v>
      </c>
      <c r="H9669">
        <v>0</v>
      </c>
      <c r="I9669">
        <v>1719914</v>
      </c>
      <c r="J9669" s="1" t="str">
        <f>INDEX(location!A:A,MATCH('Tabela Total'!A9669,location!A:A,0))</f>
        <v>CA-2016-148684</v>
      </c>
      <c r="K9669" s="1" t="str">
        <f>VLOOKUP(J9669,location[#All],2,FALSE)</f>
        <v>United States</v>
      </c>
      <c r="L9669" t="str">
        <f>VLOOKUP(J9669,location[#All],3,)</f>
        <v>Fayetteville</v>
      </c>
      <c r="M9669" t="str">
        <f>VLOOKUP(J9669,location[#All],4,)</f>
        <v>Arkansas</v>
      </c>
      <c r="N9669">
        <f>VLOOKUP(J9669,location[#All],5,)</f>
        <v>72701</v>
      </c>
      <c r="O9669" t="str">
        <f>VLOOKUP(J9669,location[#All],6,)</f>
        <v>South</v>
      </c>
    </row>
    <row r="9670" spans="1:15" x14ac:dyDescent="0.25">
      <c r="A9670" t="s">
        <v>4714</v>
      </c>
      <c r="B9670" t="s">
        <v>3802</v>
      </c>
      <c r="C9670" s="1">
        <v>42729</v>
      </c>
      <c r="D9670" s="1">
        <v>42733</v>
      </c>
      <c r="E9670" t="s">
        <v>15</v>
      </c>
      <c r="F9670">
        <v>34385</v>
      </c>
      <c r="G9670">
        <v>5</v>
      </c>
      <c r="H9670">
        <v>0</v>
      </c>
      <c r="I9670">
        <v>13754</v>
      </c>
      <c r="J9670" s="1" t="str">
        <f>INDEX(location!A:A,MATCH('Tabela Total'!A9670,location!A:A,0))</f>
        <v>CA-2016-148684</v>
      </c>
      <c r="K9670" s="1" t="str">
        <f>VLOOKUP(J9670,location[#All],2,FALSE)</f>
        <v>United States</v>
      </c>
      <c r="L9670" t="str">
        <f>VLOOKUP(J9670,location[#All],3,)</f>
        <v>Fayetteville</v>
      </c>
      <c r="M9670" t="str">
        <f>VLOOKUP(J9670,location[#All],4,)</f>
        <v>Arkansas</v>
      </c>
      <c r="N9670">
        <f>VLOOKUP(J9670,location[#All],5,)</f>
        <v>72701</v>
      </c>
      <c r="O9670" t="str">
        <f>VLOOKUP(J9670,location[#All],6,)</f>
        <v>South</v>
      </c>
    </row>
    <row r="9671" spans="1:15" x14ac:dyDescent="0.25">
      <c r="A9671" t="s">
        <v>4714</v>
      </c>
      <c r="B9671" t="s">
        <v>3802</v>
      </c>
      <c r="C9671" s="1">
        <v>42729</v>
      </c>
      <c r="D9671" s="1">
        <v>42733</v>
      </c>
      <c r="E9671" t="s">
        <v>15</v>
      </c>
      <c r="F9671">
        <v>10632</v>
      </c>
      <c r="G9671">
        <v>3</v>
      </c>
      <c r="H9671">
        <v>0</v>
      </c>
      <c r="I9671">
        <v>499704</v>
      </c>
      <c r="J9671" s="1" t="str">
        <f>INDEX(location!A:A,MATCH('Tabela Total'!A9671,location!A:A,0))</f>
        <v>CA-2016-148684</v>
      </c>
      <c r="K9671" s="1" t="str">
        <f>VLOOKUP(J9671,location[#All],2,FALSE)</f>
        <v>United States</v>
      </c>
      <c r="L9671" t="str">
        <f>VLOOKUP(J9671,location[#All],3,)</f>
        <v>Fayetteville</v>
      </c>
      <c r="M9671" t="str">
        <f>VLOOKUP(J9671,location[#All],4,)</f>
        <v>Arkansas</v>
      </c>
      <c r="N9671">
        <f>VLOOKUP(J9671,location[#All],5,)</f>
        <v>72701</v>
      </c>
      <c r="O9671" t="str">
        <f>VLOOKUP(J9671,location[#All],6,)</f>
        <v>South</v>
      </c>
    </row>
    <row r="9672" spans="1:15" x14ac:dyDescent="0.25">
      <c r="A9672" t="s">
        <v>4821</v>
      </c>
      <c r="B9672" t="s">
        <v>3802</v>
      </c>
      <c r="C9672" s="1">
        <v>42041</v>
      </c>
      <c r="D9672" s="1">
        <v>42048</v>
      </c>
      <c r="E9672" t="s">
        <v>15</v>
      </c>
      <c r="F9672">
        <v>2934</v>
      </c>
      <c r="G9672">
        <v>3</v>
      </c>
      <c r="H9672">
        <v>8</v>
      </c>
      <c r="I9672">
        <v>-49878</v>
      </c>
      <c r="J9672" s="1" t="str">
        <f>INDEX(location!A:A,MATCH('Tabela Total'!A9672,location!A:A,0))</f>
        <v>CA-2015-137064</v>
      </c>
      <c r="K9672" s="1" t="str">
        <f>VLOOKUP(J9672,location[#All],2,FALSE)</f>
        <v>United States</v>
      </c>
      <c r="L9672" t="str">
        <f>VLOOKUP(J9672,location[#All],3,)</f>
        <v>Houston</v>
      </c>
      <c r="M9672" t="str">
        <f>VLOOKUP(J9672,location[#All],4,)</f>
        <v>Texas</v>
      </c>
      <c r="N9672">
        <f>VLOOKUP(J9672,location[#All],5,)</f>
        <v>77070</v>
      </c>
      <c r="O9672" t="str">
        <f>VLOOKUP(J9672,location[#All],6,)</f>
        <v>Central</v>
      </c>
    </row>
    <row r="9673" spans="1:15" x14ac:dyDescent="0.25">
      <c r="A9673" t="s">
        <v>4821</v>
      </c>
      <c r="B9673" t="s">
        <v>3802</v>
      </c>
      <c r="C9673" s="1">
        <v>42041</v>
      </c>
      <c r="D9673" s="1">
        <v>42048</v>
      </c>
      <c r="E9673" t="s">
        <v>15</v>
      </c>
      <c r="F9673">
        <v>18528</v>
      </c>
      <c r="G9673">
        <v>2</v>
      </c>
      <c r="H9673">
        <v>2</v>
      </c>
      <c r="I9673">
        <v>44004</v>
      </c>
      <c r="J9673" s="1" t="str">
        <f>INDEX(location!A:A,MATCH('Tabela Total'!A9673,location!A:A,0))</f>
        <v>CA-2015-137064</v>
      </c>
      <c r="K9673" s="1" t="str">
        <f>VLOOKUP(J9673,location[#All],2,FALSE)</f>
        <v>United States</v>
      </c>
      <c r="L9673" t="str">
        <f>VLOOKUP(J9673,location[#All],3,)</f>
        <v>Houston</v>
      </c>
      <c r="M9673" t="str">
        <f>VLOOKUP(J9673,location[#All],4,)</f>
        <v>Texas</v>
      </c>
      <c r="N9673">
        <f>VLOOKUP(J9673,location[#All],5,)</f>
        <v>77070</v>
      </c>
      <c r="O9673" t="str">
        <f>VLOOKUP(J9673,location[#All],6,)</f>
        <v>Central</v>
      </c>
    </row>
    <row r="9674" spans="1:15" x14ac:dyDescent="0.25">
      <c r="A9674" t="s">
        <v>4821</v>
      </c>
      <c r="B9674" t="s">
        <v>3802</v>
      </c>
      <c r="C9674" s="1">
        <v>42041</v>
      </c>
      <c r="D9674" s="1">
        <v>42048</v>
      </c>
      <c r="E9674" t="s">
        <v>15</v>
      </c>
      <c r="F9674">
        <v>670752</v>
      </c>
      <c r="G9674">
        <v>3</v>
      </c>
      <c r="H9674">
        <v>2</v>
      </c>
      <c r="I9674">
        <v>-125766</v>
      </c>
      <c r="J9674" s="1" t="str">
        <f>INDEX(location!A:A,MATCH('Tabela Total'!A9674,location!A:A,0))</f>
        <v>CA-2015-137064</v>
      </c>
      <c r="K9674" s="1" t="str">
        <f>VLOOKUP(J9674,location[#All],2,FALSE)</f>
        <v>United States</v>
      </c>
      <c r="L9674" t="str">
        <f>VLOOKUP(J9674,location[#All],3,)</f>
        <v>Houston</v>
      </c>
      <c r="M9674" t="str">
        <f>VLOOKUP(J9674,location[#All],4,)</f>
        <v>Texas</v>
      </c>
      <c r="N9674">
        <f>VLOOKUP(J9674,location[#All],5,)</f>
        <v>77070</v>
      </c>
      <c r="O9674" t="str">
        <f>VLOOKUP(J9674,location[#All],6,)</f>
        <v>Central</v>
      </c>
    </row>
    <row r="9675" spans="1:15" x14ac:dyDescent="0.25">
      <c r="A9675" t="s">
        <v>4939</v>
      </c>
      <c r="B9675" t="s">
        <v>3802</v>
      </c>
      <c r="C9675" s="1">
        <v>42737</v>
      </c>
      <c r="D9675" s="1">
        <v>42739</v>
      </c>
      <c r="E9675" t="s">
        <v>10</v>
      </c>
      <c r="F9675">
        <v>31744</v>
      </c>
      <c r="G9675">
        <v>2</v>
      </c>
      <c r="H9675">
        <v>2</v>
      </c>
      <c r="I9675">
        <v>3968</v>
      </c>
      <c r="J9675" s="1" t="str">
        <f>INDEX(location!A:A,MATCH('Tabela Total'!A9675,location!A:A,0))</f>
        <v>CA-2017-147207</v>
      </c>
      <c r="K9675" s="1" t="str">
        <f>VLOOKUP(J9675,location[#All],2,FALSE)</f>
        <v>United States</v>
      </c>
      <c r="L9675" t="str">
        <f>VLOOKUP(J9675,location[#All],3,)</f>
        <v>El Paso</v>
      </c>
      <c r="M9675" t="str">
        <f>VLOOKUP(J9675,location[#All],4,)</f>
        <v>Texas</v>
      </c>
      <c r="N9675">
        <f>VLOOKUP(J9675,location[#All],5,)</f>
        <v>79907</v>
      </c>
      <c r="O9675" t="str">
        <f>VLOOKUP(J9675,location[#All],6,)</f>
        <v>Central</v>
      </c>
    </row>
    <row r="9676" spans="1:15" x14ac:dyDescent="0.25">
      <c r="A9676" t="s">
        <v>4939</v>
      </c>
      <c r="B9676" t="s">
        <v>3802</v>
      </c>
      <c r="C9676" s="1">
        <v>42737</v>
      </c>
      <c r="D9676" s="1">
        <v>42739</v>
      </c>
      <c r="E9676" t="s">
        <v>10</v>
      </c>
      <c r="F9676">
        <v>5432</v>
      </c>
      <c r="G9676">
        <v>2</v>
      </c>
      <c r="H9676">
        <v>8</v>
      </c>
      <c r="I9676">
        <v>-1358</v>
      </c>
      <c r="J9676" s="1" t="str">
        <f>INDEX(location!A:A,MATCH('Tabela Total'!A9676,location!A:A,0))</f>
        <v>CA-2017-147207</v>
      </c>
      <c r="K9676" s="1" t="str">
        <f>VLOOKUP(J9676,location[#All],2,FALSE)</f>
        <v>United States</v>
      </c>
      <c r="L9676" t="str">
        <f>VLOOKUP(J9676,location[#All],3,)</f>
        <v>El Paso</v>
      </c>
      <c r="M9676" t="str">
        <f>VLOOKUP(J9676,location[#All],4,)</f>
        <v>Texas</v>
      </c>
      <c r="N9676">
        <f>VLOOKUP(J9676,location[#All],5,)</f>
        <v>79907</v>
      </c>
      <c r="O9676" t="str">
        <f>VLOOKUP(J9676,location[#All],6,)</f>
        <v>Central</v>
      </c>
    </row>
    <row r="9677" spans="1:15" x14ac:dyDescent="0.25">
      <c r="A9677" t="s">
        <v>4939</v>
      </c>
      <c r="B9677" t="s">
        <v>3802</v>
      </c>
      <c r="C9677" s="1">
        <v>42737</v>
      </c>
      <c r="D9677" s="1">
        <v>42739</v>
      </c>
      <c r="E9677" t="s">
        <v>10</v>
      </c>
      <c r="F9677">
        <v>91343</v>
      </c>
      <c r="G9677">
        <v>5</v>
      </c>
      <c r="H9677">
        <v>3</v>
      </c>
      <c r="I9677">
        <v>-169637</v>
      </c>
      <c r="J9677" s="1" t="str">
        <f>INDEX(location!A:A,MATCH('Tabela Total'!A9677,location!A:A,0))</f>
        <v>CA-2017-147207</v>
      </c>
      <c r="K9677" s="1" t="str">
        <f>VLOOKUP(J9677,location[#All],2,FALSE)</f>
        <v>United States</v>
      </c>
      <c r="L9677" t="str">
        <f>VLOOKUP(J9677,location[#All],3,)</f>
        <v>El Paso</v>
      </c>
      <c r="M9677" t="str">
        <f>VLOOKUP(J9677,location[#All],4,)</f>
        <v>Texas</v>
      </c>
      <c r="N9677">
        <f>VLOOKUP(J9677,location[#All],5,)</f>
        <v>79907</v>
      </c>
      <c r="O9677" t="str">
        <f>VLOOKUP(J9677,location[#All],6,)</f>
        <v>Central</v>
      </c>
    </row>
    <row r="9678" spans="1:15" x14ac:dyDescent="0.25">
      <c r="A9678" t="s">
        <v>4939</v>
      </c>
      <c r="B9678" t="s">
        <v>3802</v>
      </c>
      <c r="C9678" s="1">
        <v>42737</v>
      </c>
      <c r="D9678" s="1">
        <v>42739</v>
      </c>
      <c r="E9678" t="s">
        <v>10</v>
      </c>
      <c r="F9678">
        <v>372144</v>
      </c>
      <c r="G9678">
        <v>3</v>
      </c>
      <c r="H9678">
        <v>2</v>
      </c>
      <c r="I9678">
        <v>279108</v>
      </c>
      <c r="J9678" s="1" t="str">
        <f>INDEX(location!A:A,MATCH('Tabela Total'!A9678,location!A:A,0))</f>
        <v>CA-2017-147207</v>
      </c>
      <c r="K9678" s="1" t="str">
        <f>VLOOKUP(J9678,location[#All],2,FALSE)</f>
        <v>United States</v>
      </c>
      <c r="L9678" t="str">
        <f>VLOOKUP(J9678,location[#All],3,)</f>
        <v>El Paso</v>
      </c>
      <c r="M9678" t="str">
        <f>VLOOKUP(J9678,location[#All],4,)</f>
        <v>Texas</v>
      </c>
      <c r="N9678">
        <f>VLOOKUP(J9678,location[#All],5,)</f>
        <v>79907</v>
      </c>
      <c r="O9678" t="str">
        <f>VLOOKUP(J9678,location[#All],6,)</f>
        <v>Central</v>
      </c>
    </row>
    <row r="9679" spans="1:15" x14ac:dyDescent="0.25">
      <c r="A9679" t="s">
        <v>163</v>
      </c>
      <c r="B9679" t="s">
        <v>164</v>
      </c>
      <c r="C9679" s="1">
        <v>42501</v>
      </c>
      <c r="D9679" s="1">
        <v>42502</v>
      </c>
      <c r="E9679" t="s">
        <v>44</v>
      </c>
      <c r="F9679">
        <v>598</v>
      </c>
      <c r="G9679">
        <v>1</v>
      </c>
      <c r="H9679">
        <v>0</v>
      </c>
      <c r="I9679">
        <v>2691</v>
      </c>
      <c r="J9679" s="1" t="str">
        <f>INDEX(location!A:A,MATCH('Tabela Total'!A9679,location!A:A,0))</f>
        <v>CA-2016-162733</v>
      </c>
      <c r="K9679" s="1" t="str">
        <f>VLOOKUP(J9679,location[#All],2,FALSE)</f>
        <v>United States</v>
      </c>
      <c r="L9679" t="str">
        <f>VLOOKUP(J9679,location[#All],3,)</f>
        <v>Los Angeles</v>
      </c>
      <c r="M9679" t="str">
        <f>VLOOKUP(J9679,location[#All],4,)</f>
        <v>California</v>
      </c>
      <c r="N9679">
        <f>VLOOKUP(J9679,location[#All],5,)</f>
        <v>90045</v>
      </c>
      <c r="O9679" t="str">
        <f>VLOOKUP(J9679,location[#All],6,)</f>
        <v>West</v>
      </c>
    </row>
    <row r="9680" spans="1:15" x14ac:dyDescent="0.25">
      <c r="A9680" t="s">
        <v>2296</v>
      </c>
      <c r="B9680" t="s">
        <v>164</v>
      </c>
      <c r="C9680" s="1">
        <v>41777</v>
      </c>
      <c r="D9680" s="1">
        <v>41779</v>
      </c>
      <c r="E9680" t="s">
        <v>10</v>
      </c>
      <c r="F9680">
        <v>149232</v>
      </c>
      <c r="G9680">
        <v>3</v>
      </c>
      <c r="H9680">
        <v>2</v>
      </c>
      <c r="I9680">
        <v>37308</v>
      </c>
      <c r="J9680" s="1" t="str">
        <f>INDEX(location!A:A,MATCH('Tabela Total'!A9680,location!A:A,0))</f>
        <v>CA-2014-164224</v>
      </c>
      <c r="K9680" s="1" t="str">
        <f>VLOOKUP(J9680,location[#All],2,FALSE)</f>
        <v>United States</v>
      </c>
      <c r="L9680" t="str">
        <f>VLOOKUP(J9680,location[#All],3,)</f>
        <v>Akron</v>
      </c>
      <c r="M9680" t="str">
        <f>VLOOKUP(J9680,location[#All],4,)</f>
        <v>Ohio</v>
      </c>
      <c r="N9680">
        <f>VLOOKUP(J9680,location[#All],5,)</f>
        <v>44312</v>
      </c>
      <c r="O9680" t="str">
        <f>VLOOKUP(J9680,location[#All],6,)</f>
        <v>East</v>
      </c>
    </row>
    <row r="9681" spans="1:15" x14ac:dyDescent="0.25">
      <c r="A9681" t="s">
        <v>2296</v>
      </c>
      <c r="B9681" t="s">
        <v>164</v>
      </c>
      <c r="C9681" s="1">
        <v>41777</v>
      </c>
      <c r="D9681" s="1">
        <v>41779</v>
      </c>
      <c r="E9681" t="s">
        <v>10</v>
      </c>
      <c r="F9681">
        <v>15936</v>
      </c>
      <c r="G9681">
        <v>4</v>
      </c>
      <c r="H9681">
        <v>2</v>
      </c>
      <c r="I9681">
        <v>57768</v>
      </c>
      <c r="J9681" s="1" t="str">
        <f>INDEX(location!A:A,MATCH('Tabela Total'!A9681,location!A:A,0))</f>
        <v>CA-2014-164224</v>
      </c>
      <c r="K9681" s="1" t="str">
        <f>VLOOKUP(J9681,location[#All],2,FALSE)</f>
        <v>United States</v>
      </c>
      <c r="L9681" t="str">
        <f>VLOOKUP(J9681,location[#All],3,)</f>
        <v>Akron</v>
      </c>
      <c r="M9681" t="str">
        <f>VLOOKUP(J9681,location[#All],4,)</f>
        <v>Ohio</v>
      </c>
      <c r="N9681">
        <f>VLOOKUP(J9681,location[#All],5,)</f>
        <v>44312</v>
      </c>
      <c r="O9681" t="str">
        <f>VLOOKUP(J9681,location[#All],6,)</f>
        <v>East</v>
      </c>
    </row>
    <row r="9682" spans="1:15" x14ac:dyDescent="0.25">
      <c r="A9682" t="s">
        <v>2788</v>
      </c>
      <c r="B9682" t="s">
        <v>164</v>
      </c>
      <c r="C9682" s="1">
        <v>41890</v>
      </c>
      <c r="D9682" s="1">
        <v>41895</v>
      </c>
      <c r="E9682" t="s">
        <v>15</v>
      </c>
      <c r="F9682">
        <v>450</v>
      </c>
      <c r="G9682">
        <v>9</v>
      </c>
      <c r="H9682">
        <v>0</v>
      </c>
      <c r="I9682">
        <v>216</v>
      </c>
      <c r="J9682" s="1" t="str">
        <f>INDEX(location!A:A,MATCH('Tabela Total'!A9682,location!A:A,0))</f>
        <v>CA-2014-128839</v>
      </c>
      <c r="K9682" s="1" t="str">
        <f>VLOOKUP(J9682,location[#All],2,FALSE)</f>
        <v>United States</v>
      </c>
      <c r="L9682" t="str">
        <f>VLOOKUP(J9682,location[#All],3,)</f>
        <v>Chesapeake</v>
      </c>
      <c r="M9682" t="str">
        <f>VLOOKUP(J9682,location[#All],4,)</f>
        <v>Virginia</v>
      </c>
      <c r="N9682">
        <f>VLOOKUP(J9682,location[#All],5,)</f>
        <v>23320</v>
      </c>
      <c r="O9682" t="str">
        <f>VLOOKUP(J9682,location[#All],6,)</f>
        <v>South</v>
      </c>
    </row>
    <row r="9683" spans="1:15" x14ac:dyDescent="0.25">
      <c r="A9683" t="s">
        <v>2788</v>
      </c>
      <c r="B9683" t="s">
        <v>164</v>
      </c>
      <c r="C9683" s="1">
        <v>41890</v>
      </c>
      <c r="D9683" s="1">
        <v>41895</v>
      </c>
      <c r="E9683" t="s">
        <v>15</v>
      </c>
      <c r="F9683">
        <v>20997</v>
      </c>
      <c r="G9683">
        <v>3</v>
      </c>
      <c r="H9683">
        <v>0</v>
      </c>
      <c r="I9683">
        <v>902871</v>
      </c>
      <c r="J9683" s="1" t="str">
        <f>INDEX(location!A:A,MATCH('Tabela Total'!A9683,location!A:A,0))</f>
        <v>CA-2014-128839</v>
      </c>
      <c r="K9683" s="1" t="str">
        <f>VLOOKUP(J9683,location[#All],2,FALSE)</f>
        <v>United States</v>
      </c>
      <c r="L9683" t="str">
        <f>VLOOKUP(J9683,location[#All],3,)</f>
        <v>Chesapeake</v>
      </c>
      <c r="M9683" t="str">
        <f>VLOOKUP(J9683,location[#All],4,)</f>
        <v>Virginia</v>
      </c>
      <c r="N9683">
        <f>VLOOKUP(J9683,location[#All],5,)</f>
        <v>23320</v>
      </c>
      <c r="O9683" t="str">
        <f>VLOOKUP(J9683,location[#All],6,)</f>
        <v>South</v>
      </c>
    </row>
    <row r="9684" spans="1:15" x14ac:dyDescent="0.25">
      <c r="A9684" t="s">
        <v>3176</v>
      </c>
      <c r="B9684" t="s">
        <v>164</v>
      </c>
      <c r="C9684" s="1">
        <v>43052</v>
      </c>
      <c r="D9684" s="1">
        <v>43057</v>
      </c>
      <c r="E9684" t="s">
        <v>15</v>
      </c>
      <c r="F9684">
        <v>2404704</v>
      </c>
      <c r="G9684">
        <v>6</v>
      </c>
      <c r="H9684">
        <v>2</v>
      </c>
      <c r="I9684">
        <v>150294</v>
      </c>
      <c r="J9684" s="1" t="str">
        <f>INDEX(location!A:A,MATCH('Tabela Total'!A9684,location!A:A,0))</f>
        <v>CA-2017-122490</v>
      </c>
      <c r="K9684" s="1" t="str">
        <f>VLOOKUP(J9684,location[#All],2,FALSE)</f>
        <v>United States</v>
      </c>
      <c r="L9684" t="str">
        <f>VLOOKUP(J9684,location[#All],3,)</f>
        <v>Seattle</v>
      </c>
      <c r="M9684" t="str">
        <f>VLOOKUP(J9684,location[#All],4,)</f>
        <v>Washington</v>
      </c>
      <c r="N9684">
        <f>VLOOKUP(J9684,location[#All],5,)</f>
        <v>98103</v>
      </c>
      <c r="O9684" t="str">
        <f>VLOOKUP(J9684,location[#All],6,)</f>
        <v>West</v>
      </c>
    </row>
    <row r="9685" spans="1:15" x14ac:dyDescent="0.25">
      <c r="A9685" t="s">
        <v>3176</v>
      </c>
      <c r="B9685" t="s">
        <v>164</v>
      </c>
      <c r="C9685" s="1">
        <v>43052</v>
      </c>
      <c r="D9685" s="1">
        <v>43057</v>
      </c>
      <c r="E9685" t="s">
        <v>15</v>
      </c>
      <c r="F9685">
        <v>563024</v>
      </c>
      <c r="G9685">
        <v>11</v>
      </c>
      <c r="H9685">
        <v>2</v>
      </c>
      <c r="I9685">
        <v>1900206</v>
      </c>
      <c r="J9685" s="1" t="str">
        <f>INDEX(location!A:A,MATCH('Tabela Total'!A9685,location!A:A,0))</f>
        <v>CA-2017-122490</v>
      </c>
      <c r="K9685" s="1" t="str">
        <f>VLOOKUP(J9685,location[#All],2,FALSE)</f>
        <v>United States</v>
      </c>
      <c r="L9685" t="str">
        <f>VLOOKUP(J9685,location[#All],3,)</f>
        <v>Seattle</v>
      </c>
      <c r="M9685" t="str">
        <f>VLOOKUP(J9685,location[#All],4,)</f>
        <v>Washington</v>
      </c>
      <c r="N9685">
        <f>VLOOKUP(J9685,location[#All],5,)</f>
        <v>98103</v>
      </c>
      <c r="O9685" t="str">
        <f>VLOOKUP(J9685,location[#All],6,)</f>
        <v>West</v>
      </c>
    </row>
    <row r="9686" spans="1:15" x14ac:dyDescent="0.25">
      <c r="A9686" t="s">
        <v>3176</v>
      </c>
      <c r="B9686" t="s">
        <v>164</v>
      </c>
      <c r="C9686" s="1">
        <v>43052</v>
      </c>
      <c r="D9686" s="1">
        <v>43057</v>
      </c>
      <c r="E9686" t="s">
        <v>15</v>
      </c>
      <c r="F9686">
        <v>34491</v>
      </c>
      <c r="G9686">
        <v>3</v>
      </c>
      <c r="H9686">
        <v>0</v>
      </c>
      <c r="I9686">
        <v>103473</v>
      </c>
      <c r="J9686" s="1" t="str">
        <f>INDEX(location!A:A,MATCH('Tabela Total'!A9686,location!A:A,0))</f>
        <v>CA-2017-122490</v>
      </c>
      <c r="K9686" s="1" t="str">
        <f>VLOOKUP(J9686,location[#All],2,FALSE)</f>
        <v>United States</v>
      </c>
      <c r="L9686" t="str">
        <f>VLOOKUP(J9686,location[#All],3,)</f>
        <v>Seattle</v>
      </c>
      <c r="M9686" t="str">
        <f>VLOOKUP(J9686,location[#All],4,)</f>
        <v>Washington</v>
      </c>
      <c r="N9686">
        <f>VLOOKUP(J9686,location[#All],5,)</f>
        <v>98103</v>
      </c>
      <c r="O9686" t="str">
        <f>VLOOKUP(J9686,location[#All],6,)</f>
        <v>West</v>
      </c>
    </row>
    <row r="9687" spans="1:15" x14ac:dyDescent="0.25">
      <c r="A9687" t="s">
        <v>3176</v>
      </c>
      <c r="B9687" t="s">
        <v>164</v>
      </c>
      <c r="C9687" s="1">
        <v>43052</v>
      </c>
      <c r="D9687" s="1">
        <v>43057</v>
      </c>
      <c r="E9687" t="s">
        <v>15</v>
      </c>
      <c r="F9687">
        <v>864</v>
      </c>
      <c r="G9687">
        <v>3</v>
      </c>
      <c r="H9687">
        <v>0</v>
      </c>
      <c r="I9687">
        <v>42336</v>
      </c>
      <c r="J9687" s="1" t="str">
        <f>INDEX(location!A:A,MATCH('Tabela Total'!A9687,location!A:A,0))</f>
        <v>CA-2017-122490</v>
      </c>
      <c r="K9687" s="1" t="str">
        <f>VLOOKUP(J9687,location[#All],2,FALSE)</f>
        <v>United States</v>
      </c>
      <c r="L9687" t="str">
        <f>VLOOKUP(J9687,location[#All],3,)</f>
        <v>Seattle</v>
      </c>
      <c r="M9687" t="str">
        <f>VLOOKUP(J9687,location[#All],4,)</f>
        <v>Washington</v>
      </c>
      <c r="N9687">
        <f>VLOOKUP(J9687,location[#All],5,)</f>
        <v>98103</v>
      </c>
      <c r="O9687" t="str">
        <f>VLOOKUP(J9687,location[#All],6,)</f>
        <v>West</v>
      </c>
    </row>
    <row r="9688" spans="1:15" x14ac:dyDescent="0.25">
      <c r="A9688" t="s">
        <v>3809</v>
      </c>
      <c r="B9688" t="s">
        <v>164</v>
      </c>
      <c r="C9688" s="1">
        <v>42099</v>
      </c>
      <c r="D9688" s="1">
        <v>42101</v>
      </c>
      <c r="E9688" t="s">
        <v>44</v>
      </c>
      <c r="F9688">
        <v>23904</v>
      </c>
      <c r="G9688">
        <v>6</v>
      </c>
      <c r="H9688">
        <v>2</v>
      </c>
      <c r="I9688">
        <v>77688</v>
      </c>
      <c r="J9688" s="1" t="str">
        <f>INDEX(location!A:A,MATCH('Tabela Total'!A9688,location!A:A,0))</f>
        <v>CA-2015-119942</v>
      </c>
      <c r="K9688" s="1" t="str">
        <f>VLOOKUP(J9688,location[#All],2,FALSE)</f>
        <v>United States</v>
      </c>
      <c r="L9688" t="str">
        <f>VLOOKUP(J9688,location[#All],3,)</f>
        <v>Philadelphia</v>
      </c>
      <c r="M9688" t="str">
        <f>VLOOKUP(J9688,location[#All],4,)</f>
        <v>Pennsylvania</v>
      </c>
      <c r="N9688">
        <f>VLOOKUP(J9688,location[#All],5,)</f>
        <v>19120</v>
      </c>
      <c r="O9688" t="str">
        <f>VLOOKUP(J9688,location[#All],6,)</f>
        <v>East</v>
      </c>
    </row>
    <row r="9689" spans="1:15" x14ac:dyDescent="0.25">
      <c r="A9689" t="s">
        <v>4471</v>
      </c>
      <c r="B9689" t="s">
        <v>164</v>
      </c>
      <c r="C9689" s="1">
        <v>43068</v>
      </c>
      <c r="D9689" s="1">
        <v>43072</v>
      </c>
      <c r="E9689" t="s">
        <v>15</v>
      </c>
      <c r="F9689">
        <v>390368</v>
      </c>
      <c r="G9689">
        <v>2</v>
      </c>
      <c r="H9689">
        <v>2</v>
      </c>
      <c r="I9689">
        <v>48796</v>
      </c>
      <c r="J9689" s="1" t="str">
        <f>INDEX(location!A:A,MATCH('Tabela Total'!A9689,location!A:A,0))</f>
        <v>CA-2017-108035</v>
      </c>
      <c r="K9689" s="1" t="str">
        <f>VLOOKUP(J9689,location[#All],2,FALSE)</f>
        <v>United States</v>
      </c>
      <c r="L9689" t="str">
        <f>VLOOKUP(J9689,location[#All],3,)</f>
        <v>Chattanooga</v>
      </c>
      <c r="M9689" t="str">
        <f>VLOOKUP(J9689,location[#All],4,)</f>
        <v>Tennessee</v>
      </c>
      <c r="N9689">
        <f>VLOOKUP(J9689,location[#All],5,)</f>
        <v>37421</v>
      </c>
      <c r="O9689" t="str">
        <f>VLOOKUP(J9689,location[#All],6,)</f>
        <v>South</v>
      </c>
    </row>
    <row r="9690" spans="1:15" x14ac:dyDescent="0.25">
      <c r="A9690" t="s">
        <v>4471</v>
      </c>
      <c r="B9690" t="s">
        <v>164</v>
      </c>
      <c r="C9690" s="1">
        <v>43068</v>
      </c>
      <c r="D9690" s="1">
        <v>43072</v>
      </c>
      <c r="E9690" t="s">
        <v>15</v>
      </c>
      <c r="F9690">
        <v>10152</v>
      </c>
      <c r="G9690">
        <v>5</v>
      </c>
      <c r="H9690">
        <v>2</v>
      </c>
      <c r="I9690">
        <v>19035</v>
      </c>
      <c r="J9690" s="1" t="str">
        <f>INDEX(location!A:A,MATCH('Tabela Total'!A9690,location!A:A,0))</f>
        <v>CA-2017-108035</v>
      </c>
      <c r="K9690" s="1" t="str">
        <f>VLOOKUP(J9690,location[#All],2,FALSE)</f>
        <v>United States</v>
      </c>
      <c r="L9690" t="str">
        <f>VLOOKUP(J9690,location[#All],3,)</f>
        <v>Chattanooga</v>
      </c>
      <c r="M9690" t="str">
        <f>VLOOKUP(J9690,location[#All],4,)</f>
        <v>Tennessee</v>
      </c>
      <c r="N9690">
        <f>VLOOKUP(J9690,location[#All],5,)</f>
        <v>37421</v>
      </c>
      <c r="O9690" t="str">
        <f>VLOOKUP(J9690,location[#All],6,)</f>
        <v>South</v>
      </c>
    </row>
    <row r="9691" spans="1:15" x14ac:dyDescent="0.25">
      <c r="A9691" t="s">
        <v>4603</v>
      </c>
      <c r="B9691" t="s">
        <v>164</v>
      </c>
      <c r="C9691" s="1">
        <v>42049</v>
      </c>
      <c r="D9691" s="1">
        <v>42056</v>
      </c>
      <c r="E9691" t="s">
        <v>15</v>
      </c>
      <c r="F9691">
        <v>26424</v>
      </c>
      <c r="G9691">
        <v>9</v>
      </c>
      <c r="H9691">
        <v>2</v>
      </c>
      <c r="I9691">
        <v>95787</v>
      </c>
      <c r="J9691" s="1" t="str">
        <f>INDEX(location!A:A,MATCH('Tabela Total'!A9691,location!A:A,0))</f>
        <v>CA-2015-116876</v>
      </c>
      <c r="K9691" s="1" t="str">
        <f>VLOOKUP(J9691,location[#All],2,FALSE)</f>
        <v>United States</v>
      </c>
      <c r="L9691" t="str">
        <f>VLOOKUP(J9691,location[#All],3,)</f>
        <v>Rochester</v>
      </c>
      <c r="M9691" t="str">
        <f>VLOOKUP(J9691,location[#All],4,)</f>
        <v>New York</v>
      </c>
      <c r="N9691">
        <f>VLOOKUP(J9691,location[#All],5,)</f>
        <v>14609</v>
      </c>
      <c r="O9691" t="str">
        <f>VLOOKUP(J9691,location[#All],6,)</f>
        <v>East</v>
      </c>
    </row>
    <row r="9692" spans="1:15" x14ac:dyDescent="0.25">
      <c r="A9692" t="s">
        <v>4603</v>
      </c>
      <c r="B9692" t="s">
        <v>164</v>
      </c>
      <c r="C9692" s="1">
        <v>42049</v>
      </c>
      <c r="D9692" s="1">
        <v>42056</v>
      </c>
      <c r="E9692" t="s">
        <v>15</v>
      </c>
      <c r="F9692">
        <v>62599</v>
      </c>
      <c r="G9692">
        <v>1</v>
      </c>
      <c r="H9692">
        <v>0</v>
      </c>
      <c r="I9692">
        <v>187797</v>
      </c>
      <c r="J9692" s="1" t="str">
        <f>INDEX(location!A:A,MATCH('Tabela Total'!A9692,location!A:A,0))</f>
        <v>CA-2015-116876</v>
      </c>
      <c r="K9692" s="1" t="str">
        <f>VLOOKUP(J9692,location[#All],2,FALSE)</f>
        <v>United States</v>
      </c>
      <c r="L9692" t="str">
        <f>VLOOKUP(J9692,location[#All],3,)</f>
        <v>Rochester</v>
      </c>
      <c r="M9692" t="str">
        <f>VLOOKUP(J9692,location[#All],4,)</f>
        <v>New York</v>
      </c>
      <c r="N9692">
        <f>VLOOKUP(J9692,location[#All],5,)</f>
        <v>14609</v>
      </c>
      <c r="O9692" t="str">
        <f>VLOOKUP(J9692,location[#All],6,)</f>
        <v>East</v>
      </c>
    </row>
    <row r="9693" spans="1:15" x14ac:dyDescent="0.25">
      <c r="A9693" t="s">
        <v>1880</v>
      </c>
      <c r="B9693" t="s">
        <v>1881</v>
      </c>
      <c r="C9693" s="1">
        <v>42100</v>
      </c>
      <c r="D9693" s="1">
        <v>42104</v>
      </c>
      <c r="E9693" t="s">
        <v>15</v>
      </c>
      <c r="F9693">
        <v>42048</v>
      </c>
      <c r="G9693">
        <v>9</v>
      </c>
      <c r="H9693">
        <v>2</v>
      </c>
      <c r="I9693">
        <v>5256</v>
      </c>
      <c r="J9693" s="1" t="str">
        <f>INDEX(location!A:A,MATCH('Tabela Total'!A9693,location!A:A,0))</f>
        <v>CA-2015-124541</v>
      </c>
      <c r="K9693" s="1" t="str">
        <f>VLOOKUP(J9693,location[#All],2,FALSE)</f>
        <v>United States</v>
      </c>
      <c r="L9693" t="str">
        <f>VLOOKUP(J9693,location[#All],3,)</f>
        <v>Houston</v>
      </c>
      <c r="M9693" t="str">
        <f>VLOOKUP(J9693,location[#All],4,)</f>
        <v>Texas</v>
      </c>
      <c r="N9693">
        <f>VLOOKUP(J9693,location[#All],5,)</f>
        <v>77041</v>
      </c>
      <c r="O9693" t="str">
        <f>VLOOKUP(J9693,location[#All],6,)</f>
        <v>Central</v>
      </c>
    </row>
    <row r="9694" spans="1:15" x14ac:dyDescent="0.25">
      <c r="A9694" t="s">
        <v>1880</v>
      </c>
      <c r="B9694" t="s">
        <v>1881</v>
      </c>
      <c r="C9694" s="1">
        <v>42100</v>
      </c>
      <c r="D9694" s="1">
        <v>42104</v>
      </c>
      <c r="E9694" t="s">
        <v>15</v>
      </c>
      <c r="F9694">
        <v>25488</v>
      </c>
      <c r="G9694">
        <v>2</v>
      </c>
      <c r="H9694">
        <v>2</v>
      </c>
      <c r="I9694">
        <v>44604</v>
      </c>
      <c r="J9694" s="1" t="str">
        <f>INDEX(location!A:A,MATCH('Tabela Total'!A9694,location!A:A,0))</f>
        <v>CA-2015-124541</v>
      </c>
      <c r="K9694" s="1" t="str">
        <f>VLOOKUP(J9694,location[#All],2,FALSE)</f>
        <v>United States</v>
      </c>
      <c r="L9694" t="str">
        <f>VLOOKUP(J9694,location[#All],3,)</f>
        <v>Houston</v>
      </c>
      <c r="M9694" t="str">
        <f>VLOOKUP(J9694,location[#All],4,)</f>
        <v>Texas</v>
      </c>
      <c r="N9694">
        <f>VLOOKUP(J9694,location[#All],5,)</f>
        <v>77041</v>
      </c>
      <c r="O9694" t="str">
        <f>VLOOKUP(J9694,location[#All],6,)</f>
        <v>Central</v>
      </c>
    </row>
    <row r="9695" spans="1:15" x14ac:dyDescent="0.25">
      <c r="A9695" t="s">
        <v>1880</v>
      </c>
      <c r="B9695" t="s">
        <v>1881</v>
      </c>
      <c r="C9695" s="1">
        <v>42100</v>
      </c>
      <c r="D9695" s="1">
        <v>42104</v>
      </c>
      <c r="E9695" t="s">
        <v>15</v>
      </c>
      <c r="F9695">
        <v>69</v>
      </c>
      <c r="G9695">
        <v>3</v>
      </c>
      <c r="H9695">
        <v>8</v>
      </c>
      <c r="I9695">
        <v>-12075</v>
      </c>
      <c r="J9695" s="1" t="str">
        <f>INDEX(location!A:A,MATCH('Tabela Total'!A9695,location!A:A,0))</f>
        <v>CA-2015-124541</v>
      </c>
      <c r="K9695" s="1" t="str">
        <f>VLOOKUP(J9695,location[#All],2,FALSE)</f>
        <v>United States</v>
      </c>
      <c r="L9695" t="str">
        <f>VLOOKUP(J9695,location[#All],3,)</f>
        <v>Houston</v>
      </c>
      <c r="M9695" t="str">
        <f>VLOOKUP(J9695,location[#All],4,)</f>
        <v>Texas</v>
      </c>
      <c r="N9695">
        <f>VLOOKUP(J9695,location[#All],5,)</f>
        <v>77041</v>
      </c>
      <c r="O9695" t="str">
        <f>VLOOKUP(J9695,location[#All],6,)</f>
        <v>Central</v>
      </c>
    </row>
    <row r="9696" spans="1:15" x14ac:dyDescent="0.25">
      <c r="A9696" t="s">
        <v>1880</v>
      </c>
      <c r="B9696" t="s">
        <v>1881</v>
      </c>
      <c r="C9696" s="1">
        <v>42100</v>
      </c>
      <c r="D9696" s="1">
        <v>42104</v>
      </c>
      <c r="E9696" t="s">
        <v>15</v>
      </c>
      <c r="F9696">
        <v>9648</v>
      </c>
      <c r="G9696">
        <v>6</v>
      </c>
      <c r="H9696">
        <v>8</v>
      </c>
      <c r="I9696">
        <v>-16884</v>
      </c>
      <c r="J9696" s="1" t="str">
        <f>INDEX(location!A:A,MATCH('Tabela Total'!A9696,location!A:A,0))</f>
        <v>CA-2015-124541</v>
      </c>
      <c r="K9696" s="1" t="str">
        <f>VLOOKUP(J9696,location[#All],2,FALSE)</f>
        <v>United States</v>
      </c>
      <c r="L9696" t="str">
        <f>VLOOKUP(J9696,location[#All],3,)</f>
        <v>Houston</v>
      </c>
      <c r="M9696" t="str">
        <f>VLOOKUP(J9696,location[#All],4,)</f>
        <v>Texas</v>
      </c>
      <c r="N9696">
        <f>VLOOKUP(J9696,location[#All],5,)</f>
        <v>77041</v>
      </c>
      <c r="O9696" t="str">
        <f>VLOOKUP(J9696,location[#All],6,)</f>
        <v>Central</v>
      </c>
    </row>
    <row r="9697" spans="1:15" x14ac:dyDescent="0.25">
      <c r="A9697" t="s">
        <v>1880</v>
      </c>
      <c r="B9697" t="s">
        <v>1881</v>
      </c>
      <c r="C9697" s="1">
        <v>42100</v>
      </c>
      <c r="D9697" s="1">
        <v>42104</v>
      </c>
      <c r="E9697" t="s">
        <v>15</v>
      </c>
      <c r="F9697">
        <v>7968</v>
      </c>
      <c r="G9697">
        <v>2</v>
      </c>
      <c r="H9697">
        <v>2</v>
      </c>
      <c r="I9697">
        <v>28884</v>
      </c>
      <c r="J9697" s="1" t="str">
        <f>INDEX(location!A:A,MATCH('Tabela Total'!A9697,location!A:A,0))</f>
        <v>CA-2015-124541</v>
      </c>
      <c r="K9697" s="1" t="str">
        <f>VLOOKUP(J9697,location[#All],2,FALSE)</f>
        <v>United States</v>
      </c>
      <c r="L9697" t="str">
        <f>VLOOKUP(J9697,location[#All],3,)</f>
        <v>Houston</v>
      </c>
      <c r="M9697" t="str">
        <f>VLOOKUP(J9697,location[#All],4,)</f>
        <v>Texas</v>
      </c>
      <c r="N9697">
        <f>VLOOKUP(J9697,location[#All],5,)</f>
        <v>77041</v>
      </c>
      <c r="O9697" t="str">
        <f>VLOOKUP(J9697,location[#All],6,)</f>
        <v>Central</v>
      </c>
    </row>
    <row r="9698" spans="1:15" x14ac:dyDescent="0.25">
      <c r="A9698" t="s">
        <v>2142</v>
      </c>
      <c r="B9698" t="s">
        <v>1881</v>
      </c>
      <c r="C9698" s="1">
        <v>42224</v>
      </c>
      <c r="D9698" s="1">
        <v>42224</v>
      </c>
      <c r="E9698" t="s">
        <v>327</v>
      </c>
      <c r="F9698">
        <v>6608</v>
      </c>
      <c r="G9698">
        <v>2</v>
      </c>
      <c r="H9698">
        <v>2</v>
      </c>
      <c r="I9698">
        <v>22302</v>
      </c>
      <c r="J9698" s="1" t="str">
        <f>INDEX(location!A:A,MATCH('Tabela Total'!A9698,location!A:A,0))</f>
        <v>CA-2015-168564</v>
      </c>
      <c r="K9698" s="1" t="str">
        <f>VLOOKUP(J9698,location[#All],2,FALSE)</f>
        <v>United States</v>
      </c>
      <c r="L9698" t="str">
        <f>VLOOKUP(J9698,location[#All],3,)</f>
        <v>San Francisco</v>
      </c>
      <c r="M9698" t="str">
        <f>VLOOKUP(J9698,location[#All],4,)</f>
        <v>California</v>
      </c>
      <c r="N9698">
        <f>VLOOKUP(J9698,location[#All],5,)</f>
        <v>94109</v>
      </c>
      <c r="O9698" t="str">
        <f>VLOOKUP(J9698,location[#All],6,)</f>
        <v>West</v>
      </c>
    </row>
    <row r="9699" spans="1:15" x14ac:dyDescent="0.25">
      <c r="A9699" t="s">
        <v>2142</v>
      </c>
      <c r="B9699" t="s">
        <v>1881</v>
      </c>
      <c r="C9699" s="1">
        <v>42224</v>
      </c>
      <c r="D9699" s="1">
        <v>42224</v>
      </c>
      <c r="E9699" t="s">
        <v>327</v>
      </c>
      <c r="F9699">
        <v>728</v>
      </c>
      <c r="G9699">
        <v>2</v>
      </c>
      <c r="H9699">
        <v>2</v>
      </c>
      <c r="I9699">
        <v>273</v>
      </c>
      <c r="J9699" s="1" t="str">
        <f>INDEX(location!A:A,MATCH('Tabela Total'!A9699,location!A:A,0))</f>
        <v>CA-2015-168564</v>
      </c>
      <c r="K9699" s="1" t="str">
        <f>VLOOKUP(J9699,location[#All],2,FALSE)</f>
        <v>United States</v>
      </c>
      <c r="L9699" t="str">
        <f>VLOOKUP(J9699,location[#All],3,)</f>
        <v>San Francisco</v>
      </c>
      <c r="M9699" t="str">
        <f>VLOOKUP(J9699,location[#All],4,)</f>
        <v>California</v>
      </c>
      <c r="N9699">
        <f>VLOOKUP(J9699,location[#All],5,)</f>
        <v>94109</v>
      </c>
      <c r="O9699" t="str">
        <f>VLOOKUP(J9699,location[#All],6,)</f>
        <v>West</v>
      </c>
    </row>
    <row r="9700" spans="1:15" x14ac:dyDescent="0.25">
      <c r="A9700" t="s">
        <v>2142</v>
      </c>
      <c r="B9700" t="s">
        <v>1881</v>
      </c>
      <c r="C9700" s="1">
        <v>42224</v>
      </c>
      <c r="D9700" s="1">
        <v>42224</v>
      </c>
      <c r="E9700" t="s">
        <v>327</v>
      </c>
      <c r="F9700">
        <v>144784</v>
      </c>
      <c r="G9700">
        <v>1</v>
      </c>
      <c r="H9700">
        <v>2</v>
      </c>
      <c r="I9700">
        <v>108588</v>
      </c>
      <c r="J9700" s="1" t="str">
        <f>INDEX(location!A:A,MATCH('Tabela Total'!A9700,location!A:A,0))</f>
        <v>CA-2015-168564</v>
      </c>
      <c r="K9700" s="1" t="str">
        <f>VLOOKUP(J9700,location[#All],2,FALSE)</f>
        <v>United States</v>
      </c>
      <c r="L9700" t="str">
        <f>VLOOKUP(J9700,location[#All],3,)</f>
        <v>San Francisco</v>
      </c>
      <c r="M9700" t="str">
        <f>VLOOKUP(J9700,location[#All],4,)</f>
        <v>California</v>
      </c>
      <c r="N9700">
        <f>VLOOKUP(J9700,location[#All],5,)</f>
        <v>94109</v>
      </c>
      <c r="O9700" t="str">
        <f>VLOOKUP(J9700,location[#All],6,)</f>
        <v>West</v>
      </c>
    </row>
    <row r="9701" spans="1:15" x14ac:dyDescent="0.25">
      <c r="A9701" t="s">
        <v>3157</v>
      </c>
      <c r="B9701" t="s">
        <v>1881</v>
      </c>
      <c r="C9701" s="1">
        <v>42505</v>
      </c>
      <c r="D9701" s="1">
        <v>42511</v>
      </c>
      <c r="E9701" t="s">
        <v>15</v>
      </c>
      <c r="F9701">
        <v>13776</v>
      </c>
      <c r="G9701">
        <v>3</v>
      </c>
      <c r="H9701">
        <v>2</v>
      </c>
      <c r="I9701">
        <v>44772</v>
      </c>
      <c r="J9701" s="1" t="str">
        <f>INDEX(location!A:A,MATCH('Tabela Total'!A9701,location!A:A,0))</f>
        <v>CA-2016-152408</v>
      </c>
      <c r="K9701" s="1" t="str">
        <f>VLOOKUP(J9701,location[#All],2,FALSE)</f>
        <v>United States</v>
      </c>
      <c r="L9701" t="str">
        <f>VLOOKUP(J9701,location[#All],3,)</f>
        <v>New York City</v>
      </c>
      <c r="M9701" t="str">
        <f>VLOOKUP(J9701,location[#All],4,)</f>
        <v>New York</v>
      </c>
      <c r="N9701">
        <f>VLOOKUP(J9701,location[#All],5,)</f>
        <v>10035</v>
      </c>
      <c r="O9701" t="str">
        <f>VLOOKUP(J9701,location[#All],6,)</f>
        <v>East</v>
      </c>
    </row>
    <row r="9702" spans="1:15" x14ac:dyDescent="0.25">
      <c r="A9702" t="s">
        <v>3377</v>
      </c>
      <c r="B9702" t="s">
        <v>1881</v>
      </c>
      <c r="C9702" s="1">
        <v>42307</v>
      </c>
      <c r="D9702" s="1">
        <v>42310</v>
      </c>
      <c r="E9702" t="s">
        <v>44</v>
      </c>
      <c r="F9702">
        <v>18291</v>
      </c>
      <c r="G9702">
        <v>3</v>
      </c>
      <c r="H9702">
        <v>0</v>
      </c>
      <c r="I9702">
        <v>530439</v>
      </c>
      <c r="J9702" s="1" t="str">
        <f>INDEX(location!A:A,MATCH('Tabela Total'!A9702,location!A:A,0))</f>
        <v>CA-2015-132318</v>
      </c>
      <c r="K9702" s="1" t="str">
        <f>VLOOKUP(J9702,location[#All],2,FALSE)</f>
        <v>United States</v>
      </c>
      <c r="L9702" t="str">
        <f>VLOOKUP(J9702,location[#All],3,)</f>
        <v>Virginia Beach</v>
      </c>
      <c r="M9702" t="str">
        <f>VLOOKUP(J9702,location[#All],4,)</f>
        <v>Virginia</v>
      </c>
      <c r="N9702">
        <f>VLOOKUP(J9702,location[#All],5,)</f>
        <v>23464</v>
      </c>
      <c r="O9702" t="str">
        <f>VLOOKUP(J9702,location[#All],6,)</f>
        <v>South</v>
      </c>
    </row>
    <row r="9703" spans="1:15" x14ac:dyDescent="0.25">
      <c r="A9703" t="s">
        <v>3842</v>
      </c>
      <c r="B9703" t="s">
        <v>1881</v>
      </c>
      <c r="C9703" s="1">
        <v>42678</v>
      </c>
      <c r="D9703" s="1">
        <v>42678</v>
      </c>
      <c r="E9703" t="s">
        <v>327</v>
      </c>
      <c r="F9703">
        <v>1928</v>
      </c>
      <c r="G9703">
        <v>4</v>
      </c>
      <c r="H9703">
        <v>0</v>
      </c>
      <c r="I9703">
        <v>55912</v>
      </c>
      <c r="J9703" s="1" t="str">
        <f>INDEX(location!A:A,MATCH('Tabela Total'!A9703,location!A:A,0))</f>
        <v>CA-2016-146766</v>
      </c>
      <c r="K9703" s="1" t="str">
        <f>VLOOKUP(J9703,location[#All],2,FALSE)</f>
        <v>United States</v>
      </c>
      <c r="L9703" t="str">
        <f>VLOOKUP(J9703,location[#All],3,)</f>
        <v>Chula Vista</v>
      </c>
      <c r="M9703" t="str">
        <f>VLOOKUP(J9703,location[#All],4,)</f>
        <v>California</v>
      </c>
      <c r="N9703">
        <f>VLOOKUP(J9703,location[#All],5,)</f>
        <v>91911</v>
      </c>
      <c r="O9703" t="str">
        <f>VLOOKUP(J9703,location[#All],6,)</f>
        <v>West</v>
      </c>
    </row>
    <row r="9704" spans="1:15" x14ac:dyDescent="0.25">
      <c r="A9704" t="s">
        <v>4816</v>
      </c>
      <c r="B9704" t="s">
        <v>1881</v>
      </c>
      <c r="C9704" s="1">
        <v>42916</v>
      </c>
      <c r="D9704" s="1">
        <v>42921</v>
      </c>
      <c r="E9704" t="s">
        <v>15</v>
      </c>
      <c r="F9704">
        <v>20495</v>
      </c>
      <c r="G9704">
        <v>5</v>
      </c>
      <c r="H9704">
        <v>0</v>
      </c>
      <c r="I9704">
        <v>1004255</v>
      </c>
      <c r="J9704" s="1" t="str">
        <f>INDEX(location!A:A,MATCH('Tabela Total'!A9704,location!A:A,0))</f>
        <v>US-2017-113201</v>
      </c>
      <c r="K9704" s="1" t="str">
        <f>VLOOKUP(J9704,location[#All],2,FALSE)</f>
        <v>United States</v>
      </c>
      <c r="L9704" t="str">
        <f>VLOOKUP(J9704,location[#All],3,)</f>
        <v>Los Angeles</v>
      </c>
      <c r="M9704" t="str">
        <f>VLOOKUP(J9704,location[#All],4,)</f>
        <v>California</v>
      </c>
      <c r="N9704">
        <f>VLOOKUP(J9704,location[#All],5,)</f>
        <v>90045</v>
      </c>
      <c r="O9704" t="str">
        <f>VLOOKUP(J9704,location[#All],6,)</f>
        <v>West</v>
      </c>
    </row>
    <row r="9705" spans="1:15" x14ac:dyDescent="0.25">
      <c r="A9705" t="s">
        <v>5184</v>
      </c>
      <c r="B9705" t="s">
        <v>1881</v>
      </c>
      <c r="C9705" s="1">
        <v>42812</v>
      </c>
      <c r="D9705" s="1">
        <v>42818</v>
      </c>
      <c r="E9705" t="s">
        <v>15</v>
      </c>
      <c r="F9705">
        <v>537544</v>
      </c>
      <c r="G9705">
        <v>7</v>
      </c>
      <c r="H9705">
        <v>2</v>
      </c>
      <c r="I9705">
        <v>470351</v>
      </c>
      <c r="J9705" s="1" t="str">
        <f>INDEX(location!A:A,MATCH('Tabela Total'!A9705,location!A:A,0))</f>
        <v>CA-2017-162075</v>
      </c>
      <c r="K9705" s="1" t="str">
        <f>VLOOKUP(J9705,location[#All],2,FALSE)</f>
        <v>United States</v>
      </c>
      <c r="L9705" t="str">
        <f>VLOOKUP(J9705,location[#All],3,)</f>
        <v>Houston</v>
      </c>
      <c r="M9705" t="str">
        <f>VLOOKUP(J9705,location[#All],4,)</f>
        <v>Texas</v>
      </c>
      <c r="N9705">
        <f>VLOOKUP(J9705,location[#All],5,)</f>
        <v>77041</v>
      </c>
      <c r="O9705" t="str">
        <f>VLOOKUP(J9705,location[#All],6,)</f>
        <v>Central</v>
      </c>
    </row>
    <row r="9706" spans="1:15" x14ac:dyDescent="0.25">
      <c r="A9706" t="s">
        <v>5450</v>
      </c>
      <c r="B9706" t="s">
        <v>1881</v>
      </c>
      <c r="C9706" s="1">
        <v>41905</v>
      </c>
      <c r="D9706" s="1">
        <v>41907</v>
      </c>
      <c r="E9706" t="s">
        <v>44</v>
      </c>
      <c r="F9706">
        <v>984</v>
      </c>
      <c r="G9706">
        <v>3</v>
      </c>
      <c r="H9706">
        <v>0</v>
      </c>
      <c r="I9706">
        <v>28536</v>
      </c>
      <c r="J9706" s="1" t="str">
        <f>INDEX(location!A:A,MATCH('Tabela Total'!A9706,location!A:A,0))</f>
        <v>CA-2014-163650</v>
      </c>
      <c r="K9706" s="1" t="str">
        <f>VLOOKUP(J9706,location[#All],2,FALSE)</f>
        <v>United States</v>
      </c>
      <c r="L9706" t="str">
        <f>VLOOKUP(J9706,location[#All],3,)</f>
        <v>Dover</v>
      </c>
      <c r="M9706" t="str">
        <f>VLOOKUP(J9706,location[#All],4,)</f>
        <v>Delaware</v>
      </c>
      <c r="N9706">
        <f>VLOOKUP(J9706,location[#All],5,)</f>
        <v>19901</v>
      </c>
      <c r="O9706" t="str">
        <f>VLOOKUP(J9706,location[#All],6,)</f>
        <v>East</v>
      </c>
    </row>
    <row r="9707" spans="1:15" x14ac:dyDescent="0.25">
      <c r="A9707" t="s">
        <v>5450</v>
      </c>
      <c r="B9707" t="s">
        <v>1881</v>
      </c>
      <c r="C9707" s="1">
        <v>41905</v>
      </c>
      <c r="D9707" s="1">
        <v>41907</v>
      </c>
      <c r="E9707" t="s">
        <v>44</v>
      </c>
      <c r="F9707">
        <v>345</v>
      </c>
      <c r="G9707">
        <v>3</v>
      </c>
      <c r="H9707">
        <v>0</v>
      </c>
      <c r="I9707">
        <v>15525</v>
      </c>
      <c r="J9707" s="1" t="str">
        <f>INDEX(location!A:A,MATCH('Tabela Total'!A9707,location!A:A,0))</f>
        <v>CA-2014-163650</v>
      </c>
      <c r="K9707" s="1" t="str">
        <f>VLOOKUP(J9707,location[#All],2,FALSE)</f>
        <v>United States</v>
      </c>
      <c r="L9707" t="str">
        <f>VLOOKUP(J9707,location[#All],3,)</f>
        <v>Dover</v>
      </c>
      <c r="M9707" t="str">
        <f>VLOOKUP(J9707,location[#All],4,)</f>
        <v>Delaware</v>
      </c>
      <c r="N9707">
        <f>VLOOKUP(J9707,location[#All],5,)</f>
        <v>19901</v>
      </c>
      <c r="O9707" t="str">
        <f>VLOOKUP(J9707,location[#All],6,)</f>
        <v>East</v>
      </c>
    </row>
    <row r="9708" spans="1:15" x14ac:dyDescent="0.25">
      <c r="A9708" t="s">
        <v>1944</v>
      </c>
      <c r="B9708" t="s">
        <v>1945</v>
      </c>
      <c r="C9708" s="1">
        <v>42231</v>
      </c>
      <c r="D9708" s="1">
        <v>42235</v>
      </c>
      <c r="E9708" t="s">
        <v>15</v>
      </c>
      <c r="F9708">
        <v>3231</v>
      </c>
      <c r="G9708">
        <v>2</v>
      </c>
      <c r="H9708">
        <v>0</v>
      </c>
      <c r="I9708">
        <v>61389</v>
      </c>
      <c r="J9708" s="1" t="str">
        <f>INDEX(location!A:A,MATCH('Tabela Total'!A9708,location!A:A,0))</f>
        <v>CA-2015-162369</v>
      </c>
      <c r="K9708" s="1" t="str">
        <f>VLOOKUP(J9708,location[#All],2,FALSE)</f>
        <v>United States</v>
      </c>
      <c r="L9708" t="str">
        <f>VLOOKUP(J9708,location[#All],3,)</f>
        <v>Los Angeles</v>
      </c>
      <c r="M9708" t="str">
        <f>VLOOKUP(J9708,location[#All],4,)</f>
        <v>California</v>
      </c>
      <c r="N9708">
        <f>VLOOKUP(J9708,location[#All],5,)</f>
        <v>90045</v>
      </c>
      <c r="O9708" t="str">
        <f>VLOOKUP(J9708,location[#All],6,)</f>
        <v>West</v>
      </c>
    </row>
    <row r="9709" spans="1:15" x14ac:dyDescent="0.25">
      <c r="A9709" t="s">
        <v>2172</v>
      </c>
      <c r="B9709" t="s">
        <v>1945</v>
      </c>
      <c r="C9709" s="1">
        <v>42645</v>
      </c>
      <c r="D9709" s="1">
        <v>42649</v>
      </c>
      <c r="E9709" t="s">
        <v>15</v>
      </c>
      <c r="F9709">
        <v>6144</v>
      </c>
      <c r="G9709">
        <v>3</v>
      </c>
      <c r="H9709">
        <v>0</v>
      </c>
      <c r="I9709">
        <v>165888</v>
      </c>
      <c r="J9709" s="1" t="str">
        <f>INDEX(location!A:A,MATCH('Tabela Total'!A9709,location!A:A,0))</f>
        <v>CA-2016-134376</v>
      </c>
      <c r="K9709" s="1" t="str">
        <f>VLOOKUP(J9709,location[#All],2,FALSE)</f>
        <v>United States</v>
      </c>
      <c r="L9709" t="str">
        <f>VLOOKUP(J9709,location[#All],3,)</f>
        <v>New York City</v>
      </c>
      <c r="M9709" t="str">
        <f>VLOOKUP(J9709,location[#All],4,)</f>
        <v>New York</v>
      </c>
      <c r="N9709">
        <f>VLOOKUP(J9709,location[#All],5,)</f>
        <v>10024</v>
      </c>
      <c r="O9709" t="str">
        <f>VLOOKUP(J9709,location[#All],6,)</f>
        <v>East</v>
      </c>
    </row>
    <row r="9710" spans="1:15" x14ac:dyDescent="0.25">
      <c r="A9710" t="s">
        <v>3366</v>
      </c>
      <c r="B9710" t="s">
        <v>1945</v>
      </c>
      <c r="C9710" s="1">
        <v>42693</v>
      </c>
      <c r="D9710" s="1">
        <v>42696</v>
      </c>
      <c r="E9710" t="s">
        <v>44</v>
      </c>
      <c r="F9710">
        <v>5496</v>
      </c>
      <c r="G9710">
        <v>3</v>
      </c>
      <c r="H9710">
        <v>0</v>
      </c>
      <c r="I9710">
        <v>159384</v>
      </c>
      <c r="J9710" s="1" t="str">
        <f>INDEX(location!A:A,MATCH('Tabela Total'!A9710,location!A:A,0))</f>
        <v>CA-2016-111143</v>
      </c>
      <c r="K9710" s="1" t="str">
        <f>VLOOKUP(J9710,location[#All],2,FALSE)</f>
        <v>United States</v>
      </c>
      <c r="L9710" t="str">
        <f>VLOOKUP(J9710,location[#All],3,)</f>
        <v>Indianapolis</v>
      </c>
      <c r="M9710" t="str">
        <f>VLOOKUP(J9710,location[#All],4,)</f>
        <v>Indiana</v>
      </c>
      <c r="N9710">
        <f>VLOOKUP(J9710,location[#All],5,)</f>
        <v>46203</v>
      </c>
      <c r="O9710" t="str">
        <f>VLOOKUP(J9710,location[#All],6,)</f>
        <v>Central</v>
      </c>
    </row>
    <row r="9711" spans="1:15" x14ac:dyDescent="0.25">
      <c r="A9711" t="s">
        <v>1278</v>
      </c>
      <c r="B9711" t="s">
        <v>1279</v>
      </c>
      <c r="C9711" s="1">
        <v>42482</v>
      </c>
      <c r="D9711" s="1">
        <v>42487</v>
      </c>
      <c r="E9711" t="s">
        <v>15</v>
      </c>
      <c r="F9711">
        <v>23952</v>
      </c>
      <c r="G9711">
        <v>2</v>
      </c>
      <c r="H9711">
        <v>2</v>
      </c>
      <c r="I9711">
        <v>23952</v>
      </c>
      <c r="J9711" s="1" t="str">
        <f>INDEX(location!A:A,MATCH('Tabela Total'!A9711,location!A:A,0))</f>
        <v>CA-2016-109057</v>
      </c>
      <c r="K9711" s="1" t="str">
        <f>VLOOKUP(J9711,location[#All],2,FALSE)</f>
        <v>United States</v>
      </c>
      <c r="L9711" t="str">
        <f>VLOOKUP(J9711,location[#All],3,)</f>
        <v>Aurora</v>
      </c>
      <c r="M9711" t="str">
        <f>VLOOKUP(J9711,location[#All],4,)</f>
        <v>Illinois</v>
      </c>
      <c r="N9711">
        <f>VLOOKUP(J9711,location[#All],5,)</f>
        <v>60505</v>
      </c>
      <c r="O9711" t="str">
        <f>VLOOKUP(J9711,location[#All],6,)</f>
        <v>Central</v>
      </c>
    </row>
    <row r="9712" spans="1:15" x14ac:dyDescent="0.25">
      <c r="A9712" t="s">
        <v>1392</v>
      </c>
      <c r="B9712" t="s">
        <v>1279</v>
      </c>
      <c r="C9712" s="1">
        <v>42346</v>
      </c>
      <c r="D9712" s="1">
        <v>42349</v>
      </c>
      <c r="E9712" t="s">
        <v>10</v>
      </c>
      <c r="F9712">
        <v>360712</v>
      </c>
      <c r="G9712">
        <v>11</v>
      </c>
      <c r="H9712">
        <v>2</v>
      </c>
      <c r="I9712">
        <v>1307581</v>
      </c>
      <c r="J9712" s="1" t="str">
        <f>INDEX(location!A:A,MATCH('Tabela Total'!A9712,location!A:A,0))</f>
        <v>CA-2015-135622</v>
      </c>
      <c r="K9712" s="1" t="str">
        <f>VLOOKUP(J9712,location[#All],2,FALSE)</f>
        <v>United States</v>
      </c>
      <c r="L9712" t="str">
        <f>VLOOKUP(J9712,location[#All],3,)</f>
        <v>Fort Worth</v>
      </c>
      <c r="M9712" t="str">
        <f>VLOOKUP(J9712,location[#All],4,)</f>
        <v>Texas</v>
      </c>
      <c r="N9712">
        <f>VLOOKUP(J9712,location[#All],5,)</f>
        <v>76106</v>
      </c>
      <c r="O9712" t="str">
        <f>VLOOKUP(J9712,location[#All],6,)</f>
        <v>Central</v>
      </c>
    </row>
    <row r="9713" spans="1:15" x14ac:dyDescent="0.25">
      <c r="A9713" t="s">
        <v>1392</v>
      </c>
      <c r="B9713" t="s">
        <v>1279</v>
      </c>
      <c r="C9713" s="1">
        <v>42346</v>
      </c>
      <c r="D9713" s="1">
        <v>42349</v>
      </c>
      <c r="E9713" t="s">
        <v>10</v>
      </c>
      <c r="F9713">
        <v>17184</v>
      </c>
      <c r="G9713">
        <v>6</v>
      </c>
      <c r="H9713">
        <v>2</v>
      </c>
      <c r="I9713">
        <v>15036</v>
      </c>
      <c r="J9713" s="1" t="str">
        <f>INDEX(location!A:A,MATCH('Tabela Total'!A9713,location!A:A,0))</f>
        <v>CA-2015-135622</v>
      </c>
      <c r="K9713" s="1" t="str">
        <f>VLOOKUP(J9713,location[#All],2,FALSE)</f>
        <v>United States</v>
      </c>
      <c r="L9713" t="str">
        <f>VLOOKUP(J9713,location[#All],3,)</f>
        <v>Fort Worth</v>
      </c>
      <c r="M9713" t="str">
        <f>VLOOKUP(J9713,location[#All],4,)</f>
        <v>Texas</v>
      </c>
      <c r="N9713">
        <f>VLOOKUP(J9713,location[#All],5,)</f>
        <v>76106</v>
      </c>
      <c r="O9713" t="str">
        <f>VLOOKUP(J9713,location[#All],6,)</f>
        <v>Central</v>
      </c>
    </row>
    <row r="9714" spans="1:15" x14ac:dyDescent="0.25">
      <c r="A9714" t="s">
        <v>3279</v>
      </c>
      <c r="B9714" t="s">
        <v>1279</v>
      </c>
      <c r="C9714" s="1">
        <v>42750</v>
      </c>
      <c r="D9714" s="1">
        <v>42754</v>
      </c>
      <c r="E9714" t="s">
        <v>15</v>
      </c>
      <c r="F9714">
        <v>214</v>
      </c>
      <c r="G9714">
        <v>5</v>
      </c>
      <c r="H9714">
        <v>0</v>
      </c>
      <c r="I9714">
        <v>6206</v>
      </c>
      <c r="J9714" s="1" t="str">
        <f>INDEX(location!A:A,MATCH('Tabela Total'!A9714,location!A:A,0))</f>
        <v>CA-2017-160934</v>
      </c>
      <c r="K9714" s="1" t="str">
        <f>VLOOKUP(J9714,location[#All],2,FALSE)</f>
        <v>United States</v>
      </c>
      <c r="L9714" t="str">
        <f>VLOOKUP(J9714,location[#All],3,)</f>
        <v>Los Angeles</v>
      </c>
      <c r="M9714" t="str">
        <f>VLOOKUP(J9714,location[#All],4,)</f>
        <v>California</v>
      </c>
      <c r="N9714">
        <f>VLOOKUP(J9714,location[#All],5,)</f>
        <v>90008</v>
      </c>
      <c r="O9714" t="str">
        <f>VLOOKUP(J9714,location[#All],6,)</f>
        <v>West</v>
      </c>
    </row>
    <row r="9715" spans="1:15" x14ac:dyDescent="0.25">
      <c r="A9715" t="s">
        <v>4003</v>
      </c>
      <c r="B9715" t="s">
        <v>1279</v>
      </c>
      <c r="C9715" s="1">
        <v>42798</v>
      </c>
      <c r="D9715" s="1">
        <v>42800</v>
      </c>
      <c r="E9715" t="s">
        <v>10</v>
      </c>
      <c r="F9715">
        <v>1035</v>
      </c>
      <c r="G9715">
        <v>5</v>
      </c>
      <c r="H9715">
        <v>6</v>
      </c>
      <c r="I9715">
        <v>-77625</v>
      </c>
      <c r="J9715" s="1" t="str">
        <f>INDEX(location!A:A,MATCH('Tabela Total'!A9715,location!A:A,0))</f>
        <v>US-2017-119816</v>
      </c>
      <c r="K9715" s="1" t="str">
        <f>VLOOKUP(J9715,location[#All],2,FALSE)</f>
        <v>United States</v>
      </c>
      <c r="L9715" t="str">
        <f>VLOOKUP(J9715,location[#All],3,)</f>
        <v>Houston</v>
      </c>
      <c r="M9715" t="str">
        <f>VLOOKUP(J9715,location[#All],4,)</f>
        <v>Texas</v>
      </c>
      <c r="N9715">
        <f>VLOOKUP(J9715,location[#All],5,)</f>
        <v>77095</v>
      </c>
      <c r="O9715" t="str">
        <f>VLOOKUP(J9715,location[#All],6,)</f>
        <v>Central</v>
      </c>
    </row>
    <row r="9716" spans="1:15" x14ac:dyDescent="0.25">
      <c r="A9716" t="s">
        <v>4003</v>
      </c>
      <c r="B9716" t="s">
        <v>1279</v>
      </c>
      <c r="C9716" s="1">
        <v>42798</v>
      </c>
      <c r="D9716" s="1">
        <v>42800</v>
      </c>
      <c r="E9716" t="s">
        <v>10</v>
      </c>
      <c r="F9716">
        <v>2464</v>
      </c>
      <c r="G9716">
        <v>1</v>
      </c>
      <c r="H9716">
        <v>2</v>
      </c>
      <c r="I9716">
        <v>8624</v>
      </c>
      <c r="J9716" s="1" t="str">
        <f>INDEX(location!A:A,MATCH('Tabela Total'!A9716,location!A:A,0))</f>
        <v>US-2017-119816</v>
      </c>
      <c r="K9716" s="1" t="str">
        <f>VLOOKUP(J9716,location[#All],2,FALSE)</f>
        <v>United States</v>
      </c>
      <c r="L9716" t="str">
        <f>VLOOKUP(J9716,location[#All],3,)</f>
        <v>Houston</v>
      </c>
      <c r="M9716" t="str">
        <f>VLOOKUP(J9716,location[#All],4,)</f>
        <v>Texas</v>
      </c>
      <c r="N9716">
        <f>VLOOKUP(J9716,location[#All],5,)</f>
        <v>77095</v>
      </c>
      <c r="O9716" t="str">
        <f>VLOOKUP(J9716,location[#All],6,)</f>
        <v>Central</v>
      </c>
    </row>
    <row r="9717" spans="1:15" x14ac:dyDescent="0.25">
      <c r="A9717" t="s">
        <v>4003</v>
      </c>
      <c r="B9717" t="s">
        <v>1279</v>
      </c>
      <c r="C9717" s="1">
        <v>42798</v>
      </c>
      <c r="D9717" s="1">
        <v>42800</v>
      </c>
      <c r="E9717" t="s">
        <v>10</v>
      </c>
      <c r="F9717">
        <v>872</v>
      </c>
      <c r="G9717">
        <v>1</v>
      </c>
      <c r="H9717">
        <v>2</v>
      </c>
      <c r="I9717">
        <v>654</v>
      </c>
      <c r="J9717" s="1" t="str">
        <f>INDEX(location!A:A,MATCH('Tabela Total'!A9717,location!A:A,0))</f>
        <v>US-2017-119816</v>
      </c>
      <c r="K9717" s="1" t="str">
        <f>VLOOKUP(J9717,location[#All],2,FALSE)</f>
        <v>United States</v>
      </c>
      <c r="L9717" t="str">
        <f>VLOOKUP(J9717,location[#All],3,)</f>
        <v>Houston</v>
      </c>
      <c r="M9717" t="str">
        <f>VLOOKUP(J9717,location[#All],4,)</f>
        <v>Texas</v>
      </c>
      <c r="N9717">
        <f>VLOOKUP(J9717,location[#All],5,)</f>
        <v>77095</v>
      </c>
      <c r="O9717" t="str">
        <f>VLOOKUP(J9717,location[#All],6,)</f>
        <v>Central</v>
      </c>
    </row>
    <row r="9718" spans="1:15" x14ac:dyDescent="0.25">
      <c r="A9718" t="s">
        <v>4335</v>
      </c>
      <c r="B9718" t="s">
        <v>1279</v>
      </c>
      <c r="C9718" s="1">
        <v>43065</v>
      </c>
      <c r="D9718" s="1">
        <v>43070</v>
      </c>
      <c r="E9718" t="s">
        <v>15</v>
      </c>
      <c r="F9718">
        <v>25794</v>
      </c>
      <c r="G9718">
        <v>3</v>
      </c>
      <c r="H9718">
        <v>0</v>
      </c>
      <c r="I9718">
        <v>670644</v>
      </c>
      <c r="J9718" s="1" t="str">
        <f>INDEX(location!A:A,MATCH('Tabela Total'!A9718,location!A:A,0))</f>
        <v>CA-2017-141439</v>
      </c>
      <c r="K9718" s="1" t="str">
        <f>VLOOKUP(J9718,location[#All],2,FALSE)</f>
        <v>United States</v>
      </c>
      <c r="L9718" t="str">
        <f>VLOOKUP(J9718,location[#All],3,)</f>
        <v>Richmond</v>
      </c>
      <c r="M9718" t="str">
        <f>VLOOKUP(J9718,location[#All],4,)</f>
        <v>Indiana</v>
      </c>
      <c r="N9718">
        <f>VLOOKUP(J9718,location[#All],5,)</f>
        <v>47374</v>
      </c>
      <c r="O9718" t="str">
        <f>VLOOKUP(J9718,location[#All],6,)</f>
        <v>Central</v>
      </c>
    </row>
    <row r="9719" spans="1:15" x14ac:dyDescent="0.25">
      <c r="A9719" t="s">
        <v>4335</v>
      </c>
      <c r="B9719" t="s">
        <v>1279</v>
      </c>
      <c r="C9719" s="1">
        <v>43065</v>
      </c>
      <c r="D9719" s="1">
        <v>43070</v>
      </c>
      <c r="E9719" t="s">
        <v>15</v>
      </c>
      <c r="F9719">
        <v>187996</v>
      </c>
      <c r="G9719">
        <v>4</v>
      </c>
      <c r="H9719">
        <v>0</v>
      </c>
      <c r="I9719">
        <v>5451884</v>
      </c>
      <c r="J9719" s="1" t="str">
        <f>INDEX(location!A:A,MATCH('Tabela Total'!A9719,location!A:A,0))</f>
        <v>CA-2017-141439</v>
      </c>
      <c r="K9719" s="1" t="str">
        <f>VLOOKUP(J9719,location[#All],2,FALSE)</f>
        <v>United States</v>
      </c>
      <c r="L9719" t="str">
        <f>VLOOKUP(J9719,location[#All],3,)</f>
        <v>Richmond</v>
      </c>
      <c r="M9719" t="str">
        <f>VLOOKUP(J9719,location[#All],4,)</f>
        <v>Indiana</v>
      </c>
      <c r="N9719">
        <f>VLOOKUP(J9719,location[#All],5,)</f>
        <v>47374</v>
      </c>
      <c r="O9719" t="str">
        <f>VLOOKUP(J9719,location[#All],6,)</f>
        <v>Central</v>
      </c>
    </row>
    <row r="9720" spans="1:15" x14ac:dyDescent="0.25">
      <c r="A9720" t="s">
        <v>4335</v>
      </c>
      <c r="B9720" t="s">
        <v>1279</v>
      </c>
      <c r="C9720" s="1">
        <v>43065</v>
      </c>
      <c r="D9720" s="1">
        <v>43070</v>
      </c>
      <c r="E9720" t="s">
        <v>15</v>
      </c>
      <c r="F9720">
        <v>2746</v>
      </c>
      <c r="G9720">
        <v>2</v>
      </c>
      <c r="H9720">
        <v>0</v>
      </c>
      <c r="I9720">
        <v>98856</v>
      </c>
      <c r="J9720" s="1" t="str">
        <f>INDEX(location!A:A,MATCH('Tabela Total'!A9720,location!A:A,0))</f>
        <v>CA-2017-141439</v>
      </c>
      <c r="K9720" s="1" t="str">
        <f>VLOOKUP(J9720,location[#All],2,FALSE)</f>
        <v>United States</v>
      </c>
      <c r="L9720" t="str">
        <f>VLOOKUP(J9720,location[#All],3,)</f>
        <v>Richmond</v>
      </c>
      <c r="M9720" t="str">
        <f>VLOOKUP(J9720,location[#All],4,)</f>
        <v>Indiana</v>
      </c>
      <c r="N9720">
        <f>VLOOKUP(J9720,location[#All],5,)</f>
        <v>47374</v>
      </c>
      <c r="O9720" t="str">
        <f>VLOOKUP(J9720,location[#All],6,)</f>
        <v>Central</v>
      </c>
    </row>
    <row r="9721" spans="1:15" x14ac:dyDescent="0.25">
      <c r="A9721" t="s">
        <v>4335</v>
      </c>
      <c r="B9721" t="s">
        <v>1279</v>
      </c>
      <c r="C9721" s="1">
        <v>43065</v>
      </c>
      <c r="D9721" s="1">
        <v>43070</v>
      </c>
      <c r="E9721" t="s">
        <v>15</v>
      </c>
      <c r="F9721">
        <v>8998</v>
      </c>
      <c r="G9721">
        <v>2</v>
      </c>
      <c r="H9721">
        <v>0</v>
      </c>
      <c r="I9721">
        <v>431904</v>
      </c>
      <c r="J9721" s="1" t="str">
        <f>INDEX(location!A:A,MATCH('Tabela Total'!A9721,location!A:A,0))</f>
        <v>CA-2017-141439</v>
      </c>
      <c r="K9721" s="1" t="str">
        <f>VLOOKUP(J9721,location[#All],2,FALSE)</f>
        <v>United States</v>
      </c>
      <c r="L9721" t="str">
        <f>VLOOKUP(J9721,location[#All],3,)</f>
        <v>Richmond</v>
      </c>
      <c r="M9721" t="str">
        <f>VLOOKUP(J9721,location[#All],4,)</f>
        <v>Indiana</v>
      </c>
      <c r="N9721">
        <f>VLOOKUP(J9721,location[#All],5,)</f>
        <v>47374</v>
      </c>
      <c r="O9721" t="str">
        <f>VLOOKUP(J9721,location[#All],6,)</f>
        <v>Central</v>
      </c>
    </row>
    <row r="9722" spans="1:15" x14ac:dyDescent="0.25">
      <c r="A9722" t="s">
        <v>4335</v>
      </c>
      <c r="B9722" t="s">
        <v>1279</v>
      </c>
      <c r="C9722" s="1">
        <v>43065</v>
      </c>
      <c r="D9722" s="1">
        <v>43070</v>
      </c>
      <c r="E9722" t="s">
        <v>15</v>
      </c>
      <c r="F9722">
        <v>8286</v>
      </c>
      <c r="G9722">
        <v>3</v>
      </c>
      <c r="H9722">
        <v>0</v>
      </c>
      <c r="I9722">
        <v>240294</v>
      </c>
      <c r="J9722" s="1" t="str">
        <f>INDEX(location!A:A,MATCH('Tabela Total'!A9722,location!A:A,0))</f>
        <v>CA-2017-141439</v>
      </c>
      <c r="K9722" s="1" t="str">
        <f>VLOOKUP(J9722,location[#All],2,FALSE)</f>
        <v>United States</v>
      </c>
      <c r="L9722" t="str">
        <f>VLOOKUP(J9722,location[#All],3,)</f>
        <v>Richmond</v>
      </c>
      <c r="M9722" t="str">
        <f>VLOOKUP(J9722,location[#All],4,)</f>
        <v>Indiana</v>
      </c>
      <c r="N9722">
        <f>VLOOKUP(J9722,location[#All],5,)</f>
        <v>47374</v>
      </c>
      <c r="O9722" t="str">
        <f>VLOOKUP(J9722,location[#All],6,)</f>
        <v>Central</v>
      </c>
    </row>
    <row r="9723" spans="1:15" x14ac:dyDescent="0.25">
      <c r="A9723" t="s">
        <v>5011</v>
      </c>
      <c r="B9723" t="s">
        <v>1279</v>
      </c>
      <c r="C9723" s="1">
        <v>43087</v>
      </c>
      <c r="D9723" s="1">
        <v>43093</v>
      </c>
      <c r="E9723" t="s">
        <v>15</v>
      </c>
      <c r="F9723">
        <v>576</v>
      </c>
      <c r="G9723">
        <v>2</v>
      </c>
      <c r="H9723">
        <v>0</v>
      </c>
      <c r="I9723">
        <v>16704</v>
      </c>
      <c r="J9723" s="1" t="str">
        <f>INDEX(location!A:A,MATCH('Tabela Total'!A9723,location!A:A,0))</f>
        <v>CA-2017-158736</v>
      </c>
      <c r="K9723" s="1" t="str">
        <f>VLOOKUP(J9723,location[#All],2,FALSE)</f>
        <v>United States</v>
      </c>
      <c r="L9723" t="str">
        <f>VLOOKUP(J9723,location[#All],3,)</f>
        <v>San Francisco</v>
      </c>
      <c r="M9723" t="str">
        <f>VLOOKUP(J9723,location[#All],4,)</f>
        <v>California</v>
      </c>
      <c r="N9723">
        <f>VLOOKUP(J9723,location[#All],5,)</f>
        <v>94110</v>
      </c>
      <c r="O9723" t="str">
        <f>VLOOKUP(J9723,location[#All],6,)</f>
        <v>West</v>
      </c>
    </row>
    <row r="9724" spans="1:15" x14ac:dyDescent="0.25">
      <c r="A9724" t="s">
        <v>5219</v>
      </c>
      <c r="B9724" t="s">
        <v>1279</v>
      </c>
      <c r="C9724" s="1">
        <v>42967</v>
      </c>
      <c r="D9724" s="1">
        <v>42973</v>
      </c>
      <c r="E9724" t="s">
        <v>15</v>
      </c>
      <c r="F9724">
        <v>3596</v>
      </c>
      <c r="G9724">
        <v>1</v>
      </c>
      <c r="H9724">
        <v>2</v>
      </c>
      <c r="I9724">
        <v>3596</v>
      </c>
      <c r="J9724" s="1" t="str">
        <f>INDEX(location!A:A,MATCH('Tabela Total'!A9724,location!A:A,0))</f>
        <v>US-2017-114356</v>
      </c>
      <c r="K9724" s="1" t="str">
        <f>VLOOKUP(J9724,location[#All],2,FALSE)</f>
        <v>United States</v>
      </c>
      <c r="L9724" t="str">
        <f>VLOOKUP(J9724,location[#All],3,)</f>
        <v>Charlotte</v>
      </c>
      <c r="M9724" t="str">
        <f>VLOOKUP(J9724,location[#All],4,)</f>
        <v>North Carolina</v>
      </c>
      <c r="N9724">
        <f>VLOOKUP(J9724,location[#All],5,)</f>
        <v>28205</v>
      </c>
      <c r="O9724" t="str">
        <f>VLOOKUP(J9724,location[#All],6,)</f>
        <v>South</v>
      </c>
    </row>
    <row r="9725" spans="1:15" x14ac:dyDescent="0.25">
      <c r="A9725" t="s">
        <v>153</v>
      </c>
      <c r="B9725" t="s">
        <v>154</v>
      </c>
      <c r="C9725" s="1">
        <v>42442</v>
      </c>
      <c r="D9725" s="1">
        <v>42445</v>
      </c>
      <c r="E9725" t="s">
        <v>44</v>
      </c>
      <c r="F9725">
        <v>15792</v>
      </c>
      <c r="G9725">
        <v>5</v>
      </c>
      <c r="H9725">
        <v>2</v>
      </c>
      <c r="I9725">
        <v>17766</v>
      </c>
      <c r="J9725" s="1" t="str">
        <f>INDEX(location!A:A,MATCH('Tabela Total'!A9725,location!A:A,0))</f>
        <v>CA-2016-158834</v>
      </c>
      <c r="K9725" s="1" t="str">
        <f>VLOOKUP(J9725,location[#All],2,FALSE)</f>
        <v>United States</v>
      </c>
      <c r="L9725" t="str">
        <f>VLOOKUP(J9725,location[#All],3,)</f>
        <v>Scottsdale</v>
      </c>
      <c r="M9725" t="str">
        <f>VLOOKUP(J9725,location[#All],4,)</f>
        <v>Arizona</v>
      </c>
      <c r="N9725">
        <f>VLOOKUP(J9725,location[#All],5,)</f>
        <v>85254</v>
      </c>
      <c r="O9725" t="str">
        <f>VLOOKUP(J9725,location[#All],6,)</f>
        <v>West</v>
      </c>
    </row>
    <row r="9726" spans="1:15" x14ac:dyDescent="0.25">
      <c r="A9726" t="s">
        <v>153</v>
      </c>
      <c r="B9726" t="s">
        <v>154</v>
      </c>
      <c r="C9726" s="1">
        <v>42442</v>
      </c>
      <c r="D9726" s="1">
        <v>42445</v>
      </c>
      <c r="E9726" t="s">
        <v>44</v>
      </c>
      <c r="F9726">
        <v>203184</v>
      </c>
      <c r="G9726">
        <v>2</v>
      </c>
      <c r="H9726">
        <v>2</v>
      </c>
      <c r="I9726">
        <v>152388</v>
      </c>
      <c r="J9726" s="1" t="str">
        <f>INDEX(location!A:A,MATCH('Tabela Total'!A9726,location!A:A,0))</f>
        <v>CA-2016-158834</v>
      </c>
      <c r="K9726" s="1" t="str">
        <f>VLOOKUP(J9726,location[#All],2,FALSE)</f>
        <v>United States</v>
      </c>
      <c r="L9726" t="str">
        <f>VLOOKUP(J9726,location[#All],3,)</f>
        <v>Scottsdale</v>
      </c>
      <c r="M9726" t="str">
        <f>VLOOKUP(J9726,location[#All],4,)</f>
        <v>Arizona</v>
      </c>
      <c r="N9726">
        <f>VLOOKUP(J9726,location[#All],5,)</f>
        <v>85254</v>
      </c>
      <c r="O9726" t="str">
        <f>VLOOKUP(J9726,location[#All],6,)</f>
        <v>West</v>
      </c>
    </row>
    <row r="9727" spans="1:15" x14ac:dyDescent="0.25">
      <c r="A9727" t="s">
        <v>566</v>
      </c>
      <c r="B9727" t="s">
        <v>154</v>
      </c>
      <c r="C9727" s="1">
        <v>42937</v>
      </c>
      <c r="D9727" s="1">
        <v>42941</v>
      </c>
      <c r="E9727" t="s">
        <v>15</v>
      </c>
      <c r="F9727">
        <v>648</v>
      </c>
      <c r="G9727">
        <v>1</v>
      </c>
      <c r="H9727">
        <v>0</v>
      </c>
      <c r="I9727">
        <v>31752</v>
      </c>
      <c r="J9727" s="1" t="str">
        <f>INDEX(location!A:A,MATCH('Tabela Total'!A9727,location!A:A,0))</f>
        <v>US-2017-127719</v>
      </c>
      <c r="K9727" s="1" t="str">
        <f>VLOOKUP(J9727,location[#All],2,FALSE)</f>
        <v>United States</v>
      </c>
      <c r="L9727" t="str">
        <f>VLOOKUP(J9727,location[#All],3,)</f>
        <v>Plainfield</v>
      </c>
      <c r="M9727" t="str">
        <f>VLOOKUP(J9727,location[#All],4,)</f>
        <v>New Jersey</v>
      </c>
      <c r="N9727">
        <f>VLOOKUP(J9727,location[#All],5,)</f>
        <v>7060</v>
      </c>
      <c r="O9727" t="str">
        <f>VLOOKUP(J9727,location[#All],6,)</f>
        <v>East</v>
      </c>
    </row>
    <row r="9728" spans="1:15" x14ac:dyDescent="0.25">
      <c r="A9728" t="s">
        <v>4104</v>
      </c>
      <c r="B9728" t="s">
        <v>154</v>
      </c>
      <c r="C9728" s="1">
        <v>42252</v>
      </c>
      <c r="D9728" s="1">
        <v>42259</v>
      </c>
      <c r="E9728" t="s">
        <v>15</v>
      </c>
      <c r="F9728">
        <v>6796</v>
      </c>
      <c r="G9728">
        <v>4</v>
      </c>
      <c r="H9728">
        <v>0</v>
      </c>
      <c r="I9728">
        <v>122328</v>
      </c>
      <c r="J9728" s="1" t="str">
        <f>INDEX(location!A:A,MATCH('Tabela Total'!A9728,location!A:A,0))</f>
        <v>CA-2015-135510</v>
      </c>
      <c r="K9728" s="1" t="str">
        <f>VLOOKUP(J9728,location[#All],2,FALSE)</f>
        <v>United States</v>
      </c>
      <c r="L9728" t="str">
        <f>VLOOKUP(J9728,location[#All],3,)</f>
        <v>Charlottesville</v>
      </c>
      <c r="M9728" t="str">
        <f>VLOOKUP(J9728,location[#All],4,)</f>
        <v>Virginia</v>
      </c>
      <c r="N9728">
        <f>VLOOKUP(J9728,location[#All],5,)</f>
        <v>22901</v>
      </c>
      <c r="O9728" t="str">
        <f>VLOOKUP(J9728,location[#All],6,)</f>
        <v>South</v>
      </c>
    </row>
    <row r="9729" spans="1:15" x14ac:dyDescent="0.25">
      <c r="A9729" t="s">
        <v>4206</v>
      </c>
      <c r="B9729" t="s">
        <v>154</v>
      </c>
      <c r="C9729" s="1">
        <v>42339</v>
      </c>
      <c r="D9729" s="1">
        <v>42343</v>
      </c>
      <c r="E9729" t="s">
        <v>10</v>
      </c>
      <c r="F9729">
        <v>200392</v>
      </c>
      <c r="G9729">
        <v>5</v>
      </c>
      <c r="H9729">
        <v>2</v>
      </c>
      <c r="I9729">
        <v>125245</v>
      </c>
      <c r="J9729" s="1" t="str">
        <f>INDEX(location!A:A,MATCH('Tabela Total'!A9729,location!A:A,0))</f>
        <v>CA-2015-137113</v>
      </c>
      <c r="K9729" s="1" t="str">
        <f>VLOOKUP(J9729,location[#All],2,FALSE)</f>
        <v>United States</v>
      </c>
      <c r="L9729" t="str">
        <f>VLOOKUP(J9729,location[#All],3,)</f>
        <v>Seattle</v>
      </c>
      <c r="M9729" t="str">
        <f>VLOOKUP(J9729,location[#All],4,)</f>
        <v>Washington</v>
      </c>
      <c r="N9729">
        <f>VLOOKUP(J9729,location[#All],5,)</f>
        <v>98105</v>
      </c>
      <c r="O9729" t="str">
        <f>VLOOKUP(J9729,location[#All],6,)</f>
        <v>West</v>
      </c>
    </row>
    <row r="9730" spans="1:15" x14ac:dyDescent="0.25">
      <c r="A9730" t="s">
        <v>4206</v>
      </c>
      <c r="B9730" t="s">
        <v>154</v>
      </c>
      <c r="C9730" s="1">
        <v>42339</v>
      </c>
      <c r="D9730" s="1">
        <v>42343</v>
      </c>
      <c r="E9730" t="s">
        <v>10</v>
      </c>
      <c r="F9730">
        <v>324</v>
      </c>
      <c r="G9730">
        <v>5</v>
      </c>
      <c r="H9730">
        <v>0</v>
      </c>
      <c r="I9730">
        <v>15552</v>
      </c>
      <c r="J9730" s="1" t="str">
        <f>INDEX(location!A:A,MATCH('Tabela Total'!A9730,location!A:A,0))</f>
        <v>CA-2015-137113</v>
      </c>
      <c r="K9730" s="1" t="str">
        <f>VLOOKUP(J9730,location[#All],2,FALSE)</f>
        <v>United States</v>
      </c>
      <c r="L9730" t="str">
        <f>VLOOKUP(J9730,location[#All],3,)</f>
        <v>Seattle</v>
      </c>
      <c r="M9730" t="str">
        <f>VLOOKUP(J9730,location[#All],4,)</f>
        <v>Washington</v>
      </c>
      <c r="N9730">
        <f>VLOOKUP(J9730,location[#All],5,)</f>
        <v>98105</v>
      </c>
      <c r="O9730" t="str">
        <f>VLOOKUP(J9730,location[#All],6,)</f>
        <v>West</v>
      </c>
    </row>
    <row r="9731" spans="1:15" x14ac:dyDescent="0.25">
      <c r="A9731" t="s">
        <v>4206</v>
      </c>
      <c r="B9731" t="s">
        <v>154</v>
      </c>
      <c r="C9731" s="1">
        <v>42339</v>
      </c>
      <c r="D9731" s="1">
        <v>42343</v>
      </c>
      <c r="E9731" t="s">
        <v>10</v>
      </c>
      <c r="F9731">
        <v>19134</v>
      </c>
      <c r="G9731">
        <v>9</v>
      </c>
      <c r="H9731">
        <v>0</v>
      </c>
      <c r="I9731">
        <v>401814</v>
      </c>
      <c r="J9731" s="1" t="str">
        <f>INDEX(location!A:A,MATCH('Tabela Total'!A9731,location!A:A,0))</f>
        <v>CA-2015-137113</v>
      </c>
      <c r="K9731" s="1" t="str">
        <f>VLOOKUP(J9731,location[#All],2,FALSE)</f>
        <v>United States</v>
      </c>
      <c r="L9731" t="str">
        <f>VLOOKUP(J9731,location[#All],3,)</f>
        <v>Seattle</v>
      </c>
      <c r="M9731" t="str">
        <f>VLOOKUP(J9731,location[#All],4,)</f>
        <v>Washington</v>
      </c>
      <c r="N9731">
        <f>VLOOKUP(J9731,location[#All],5,)</f>
        <v>98105</v>
      </c>
      <c r="O9731" t="str">
        <f>VLOOKUP(J9731,location[#All],6,)</f>
        <v>West</v>
      </c>
    </row>
    <row r="9732" spans="1:15" x14ac:dyDescent="0.25">
      <c r="A9732" t="s">
        <v>4206</v>
      </c>
      <c r="B9732" t="s">
        <v>154</v>
      </c>
      <c r="C9732" s="1">
        <v>42339</v>
      </c>
      <c r="D9732" s="1">
        <v>42343</v>
      </c>
      <c r="E9732" t="s">
        <v>10</v>
      </c>
      <c r="F9732">
        <v>14673</v>
      </c>
      <c r="G9732">
        <v>3</v>
      </c>
      <c r="H9732">
        <v>0</v>
      </c>
      <c r="I9732">
        <v>29346</v>
      </c>
      <c r="J9732" s="1" t="str">
        <f>INDEX(location!A:A,MATCH('Tabela Total'!A9732,location!A:A,0))</f>
        <v>CA-2015-137113</v>
      </c>
      <c r="K9732" s="1" t="str">
        <f>VLOOKUP(J9732,location[#All],2,FALSE)</f>
        <v>United States</v>
      </c>
      <c r="L9732" t="str">
        <f>VLOOKUP(J9732,location[#All],3,)</f>
        <v>Seattle</v>
      </c>
      <c r="M9732" t="str">
        <f>VLOOKUP(J9732,location[#All],4,)</f>
        <v>Washington</v>
      </c>
      <c r="N9732">
        <f>VLOOKUP(J9732,location[#All],5,)</f>
        <v>98105</v>
      </c>
      <c r="O9732" t="str">
        <f>VLOOKUP(J9732,location[#All],6,)</f>
        <v>West</v>
      </c>
    </row>
    <row r="9733" spans="1:15" x14ac:dyDescent="0.25">
      <c r="A9733" t="s">
        <v>4206</v>
      </c>
      <c r="B9733" t="s">
        <v>154</v>
      </c>
      <c r="C9733" s="1">
        <v>42339</v>
      </c>
      <c r="D9733" s="1">
        <v>42343</v>
      </c>
      <c r="E9733" t="s">
        <v>10</v>
      </c>
      <c r="F9733">
        <v>1142</v>
      </c>
      <c r="G9733">
        <v>5</v>
      </c>
      <c r="H9733">
        <v>0</v>
      </c>
      <c r="I9733">
        <v>52532</v>
      </c>
      <c r="J9733" s="1" t="str">
        <f>INDEX(location!A:A,MATCH('Tabela Total'!A9733,location!A:A,0))</f>
        <v>CA-2015-137113</v>
      </c>
      <c r="K9733" s="1" t="str">
        <f>VLOOKUP(J9733,location[#All],2,FALSE)</f>
        <v>United States</v>
      </c>
      <c r="L9733" t="str">
        <f>VLOOKUP(J9733,location[#All],3,)</f>
        <v>Seattle</v>
      </c>
      <c r="M9733" t="str">
        <f>VLOOKUP(J9733,location[#All],4,)</f>
        <v>Washington</v>
      </c>
      <c r="N9733">
        <f>VLOOKUP(J9733,location[#All],5,)</f>
        <v>98105</v>
      </c>
      <c r="O9733" t="str">
        <f>VLOOKUP(J9733,location[#All],6,)</f>
        <v>West</v>
      </c>
    </row>
    <row r="9734" spans="1:15" x14ac:dyDescent="0.25">
      <c r="A9734" t="s">
        <v>4626</v>
      </c>
      <c r="B9734" t="s">
        <v>154</v>
      </c>
      <c r="C9734" s="1">
        <v>42899</v>
      </c>
      <c r="D9734" s="1">
        <v>42905</v>
      </c>
      <c r="E9734" t="s">
        <v>15</v>
      </c>
      <c r="F9734">
        <v>291136</v>
      </c>
      <c r="G9734">
        <v>4</v>
      </c>
      <c r="H9734">
        <v>2</v>
      </c>
      <c r="I9734">
        <v>-254744</v>
      </c>
      <c r="J9734" s="1" t="str">
        <f>INDEX(location!A:A,MATCH('Tabela Total'!A9734,location!A:A,0))</f>
        <v>CA-2017-104850</v>
      </c>
      <c r="K9734" s="1" t="str">
        <f>VLOOKUP(J9734,location[#All],2,FALSE)</f>
        <v>United States</v>
      </c>
      <c r="L9734" t="str">
        <f>VLOOKUP(J9734,location[#All],3,)</f>
        <v>Seattle</v>
      </c>
      <c r="M9734" t="str">
        <f>VLOOKUP(J9734,location[#All],4,)</f>
        <v>Washington</v>
      </c>
      <c r="N9734">
        <f>VLOOKUP(J9734,location[#All],5,)</f>
        <v>98103</v>
      </c>
      <c r="O9734" t="str">
        <f>VLOOKUP(J9734,location[#All],6,)</f>
        <v>West</v>
      </c>
    </row>
    <row r="9735" spans="1:15" x14ac:dyDescent="0.25">
      <c r="A9735" t="s">
        <v>5009</v>
      </c>
      <c r="B9735" t="s">
        <v>154</v>
      </c>
      <c r="C9735" s="1">
        <v>43035</v>
      </c>
      <c r="D9735" s="1">
        <v>43040</v>
      </c>
      <c r="E9735" t="s">
        <v>15</v>
      </c>
      <c r="F9735">
        <v>44784</v>
      </c>
      <c r="G9735">
        <v>1</v>
      </c>
      <c r="H9735">
        <v>2</v>
      </c>
      <c r="I9735">
        <v>162342</v>
      </c>
      <c r="J9735" s="1" t="str">
        <f>INDEX(location!A:A,MATCH('Tabela Total'!A9735,location!A:A,0))</f>
        <v>CA-2017-134880</v>
      </c>
      <c r="K9735" s="1" t="str">
        <f>VLOOKUP(J9735,location[#All],2,FALSE)</f>
        <v>United States</v>
      </c>
      <c r="L9735" t="str">
        <f>VLOOKUP(J9735,location[#All],3,)</f>
        <v>Mesa</v>
      </c>
      <c r="M9735" t="str">
        <f>VLOOKUP(J9735,location[#All],4,)</f>
        <v>Arizona</v>
      </c>
      <c r="N9735">
        <f>VLOOKUP(J9735,location[#All],5,)</f>
        <v>85204</v>
      </c>
      <c r="O9735" t="str">
        <f>VLOOKUP(J9735,location[#All],6,)</f>
        <v>West</v>
      </c>
    </row>
    <row r="9736" spans="1:15" x14ac:dyDescent="0.25">
      <c r="A9736" t="s">
        <v>5689</v>
      </c>
      <c r="B9736" t="s">
        <v>154</v>
      </c>
      <c r="C9736" s="1">
        <v>41995</v>
      </c>
      <c r="D9736" s="1">
        <v>41999</v>
      </c>
      <c r="E9736" t="s">
        <v>15</v>
      </c>
      <c r="F9736">
        <v>296712</v>
      </c>
      <c r="G9736">
        <v>13</v>
      </c>
      <c r="H9736">
        <v>2</v>
      </c>
      <c r="I9736">
        <v>1001403</v>
      </c>
      <c r="J9736" s="1" t="str">
        <f>INDEX(location!A:A,MATCH('Tabela Total'!A9736,location!A:A,0))</f>
        <v>CA-2014-101364</v>
      </c>
      <c r="K9736" s="1" t="str">
        <f>VLOOKUP(J9736,location[#All],2,FALSE)</f>
        <v>United States</v>
      </c>
      <c r="L9736" t="str">
        <f>VLOOKUP(J9736,location[#All],3,)</f>
        <v>New York City</v>
      </c>
      <c r="M9736" t="str">
        <f>VLOOKUP(J9736,location[#All],4,)</f>
        <v>New York</v>
      </c>
      <c r="N9736">
        <f>VLOOKUP(J9736,location[#All],5,)</f>
        <v>10011</v>
      </c>
      <c r="O9736" t="str">
        <f>VLOOKUP(J9736,location[#All],6,)</f>
        <v>East</v>
      </c>
    </row>
    <row r="9737" spans="1:15" x14ac:dyDescent="0.25">
      <c r="A9737" t="s">
        <v>839</v>
      </c>
      <c r="B9737" t="s">
        <v>840</v>
      </c>
      <c r="C9737" s="1">
        <v>41954</v>
      </c>
      <c r="D9737" s="1">
        <v>41957</v>
      </c>
      <c r="E9737" t="s">
        <v>10</v>
      </c>
      <c r="F9737">
        <v>3392</v>
      </c>
      <c r="G9737">
        <v>1</v>
      </c>
      <c r="H9737">
        <v>2</v>
      </c>
      <c r="I9737">
        <v>8056</v>
      </c>
      <c r="J9737" s="1" t="str">
        <f>INDEX(location!A:A,MATCH('Tabela Total'!A9737,location!A:A,0))</f>
        <v>CA-2014-163419</v>
      </c>
      <c r="K9737" s="1" t="str">
        <f>VLOOKUP(J9737,location[#All],2,FALSE)</f>
        <v>United States</v>
      </c>
      <c r="L9737" t="str">
        <f>VLOOKUP(J9737,location[#All],3,)</f>
        <v>Louisville</v>
      </c>
      <c r="M9737" t="str">
        <f>VLOOKUP(J9737,location[#All],4,)</f>
        <v>Colorado</v>
      </c>
      <c r="N9737">
        <f>VLOOKUP(J9737,location[#All],5,)</f>
        <v>80027</v>
      </c>
      <c r="O9737" t="str">
        <f>VLOOKUP(J9737,location[#All],6,)</f>
        <v>West</v>
      </c>
    </row>
    <row r="9738" spans="1:15" x14ac:dyDescent="0.25">
      <c r="A9738" t="s">
        <v>839</v>
      </c>
      <c r="B9738" t="s">
        <v>840</v>
      </c>
      <c r="C9738" s="1">
        <v>41954</v>
      </c>
      <c r="D9738" s="1">
        <v>41957</v>
      </c>
      <c r="E9738" t="s">
        <v>10</v>
      </c>
      <c r="F9738">
        <v>559984</v>
      </c>
      <c r="G9738">
        <v>2</v>
      </c>
      <c r="H9738">
        <v>2</v>
      </c>
      <c r="I9738">
        <v>559984</v>
      </c>
      <c r="J9738" s="1" t="str">
        <f>INDEX(location!A:A,MATCH('Tabela Total'!A9738,location!A:A,0))</f>
        <v>CA-2014-163419</v>
      </c>
      <c r="K9738" s="1" t="str">
        <f>VLOOKUP(J9738,location[#All],2,FALSE)</f>
        <v>United States</v>
      </c>
      <c r="L9738" t="str">
        <f>VLOOKUP(J9738,location[#All],3,)</f>
        <v>Louisville</v>
      </c>
      <c r="M9738" t="str">
        <f>VLOOKUP(J9738,location[#All],4,)</f>
        <v>Colorado</v>
      </c>
      <c r="N9738">
        <f>VLOOKUP(J9738,location[#All],5,)</f>
        <v>80027</v>
      </c>
      <c r="O9738" t="str">
        <f>VLOOKUP(J9738,location[#All],6,)</f>
        <v>West</v>
      </c>
    </row>
    <row r="9739" spans="1:15" x14ac:dyDescent="0.25">
      <c r="A9739" t="s">
        <v>839</v>
      </c>
      <c r="B9739" t="s">
        <v>840</v>
      </c>
      <c r="C9739" s="1">
        <v>41954</v>
      </c>
      <c r="D9739" s="1">
        <v>41957</v>
      </c>
      <c r="E9739" t="s">
        <v>10</v>
      </c>
      <c r="F9739">
        <v>60392</v>
      </c>
      <c r="G9739">
        <v>5</v>
      </c>
      <c r="H9739">
        <v>2</v>
      </c>
      <c r="I9739">
        <v>7549</v>
      </c>
      <c r="J9739" s="1" t="str">
        <f>INDEX(location!A:A,MATCH('Tabela Total'!A9739,location!A:A,0))</f>
        <v>CA-2014-163419</v>
      </c>
      <c r="K9739" s="1" t="str">
        <f>VLOOKUP(J9739,location[#All],2,FALSE)</f>
        <v>United States</v>
      </c>
      <c r="L9739" t="str">
        <f>VLOOKUP(J9739,location[#All],3,)</f>
        <v>Louisville</v>
      </c>
      <c r="M9739" t="str">
        <f>VLOOKUP(J9739,location[#All],4,)</f>
        <v>Colorado</v>
      </c>
      <c r="N9739">
        <f>VLOOKUP(J9739,location[#All],5,)</f>
        <v>80027</v>
      </c>
      <c r="O9739" t="str">
        <f>VLOOKUP(J9739,location[#All],6,)</f>
        <v>West</v>
      </c>
    </row>
    <row r="9740" spans="1:15" x14ac:dyDescent="0.25">
      <c r="A9740" t="s">
        <v>3417</v>
      </c>
      <c r="B9740" t="s">
        <v>840</v>
      </c>
      <c r="C9740" s="1">
        <v>42342</v>
      </c>
      <c r="D9740" s="1">
        <v>42347</v>
      </c>
      <c r="E9740" t="s">
        <v>15</v>
      </c>
      <c r="F9740">
        <v>169</v>
      </c>
      <c r="G9740">
        <v>5</v>
      </c>
      <c r="H9740">
        <v>0</v>
      </c>
      <c r="I9740">
        <v>6253</v>
      </c>
      <c r="J9740" s="1" t="str">
        <f>INDEX(location!A:A,MATCH('Tabela Total'!A9740,location!A:A,0))</f>
        <v>CA-2015-119508</v>
      </c>
      <c r="K9740" s="1" t="str">
        <f>VLOOKUP(J9740,location[#All],2,FALSE)</f>
        <v>United States</v>
      </c>
      <c r="L9740" t="str">
        <f>VLOOKUP(J9740,location[#All],3,)</f>
        <v>Lakewood</v>
      </c>
      <c r="M9740" t="str">
        <f>VLOOKUP(J9740,location[#All],4,)</f>
        <v>California</v>
      </c>
      <c r="N9740">
        <f>VLOOKUP(J9740,location[#All],5,)</f>
        <v>90712</v>
      </c>
      <c r="O9740" t="str">
        <f>VLOOKUP(J9740,location[#All],6,)</f>
        <v>West</v>
      </c>
    </row>
    <row r="9741" spans="1:15" x14ac:dyDescent="0.25">
      <c r="A9741" t="s">
        <v>3417</v>
      </c>
      <c r="B9741" t="s">
        <v>840</v>
      </c>
      <c r="C9741" s="1">
        <v>42342</v>
      </c>
      <c r="D9741" s="1">
        <v>42347</v>
      </c>
      <c r="E9741" t="s">
        <v>15</v>
      </c>
      <c r="F9741">
        <v>2508</v>
      </c>
      <c r="G9741">
        <v>6</v>
      </c>
      <c r="H9741">
        <v>0</v>
      </c>
      <c r="I9741">
        <v>90288</v>
      </c>
      <c r="J9741" s="1" t="str">
        <f>INDEX(location!A:A,MATCH('Tabela Total'!A9741,location!A:A,0))</f>
        <v>CA-2015-119508</v>
      </c>
      <c r="K9741" s="1" t="str">
        <f>VLOOKUP(J9741,location[#All],2,FALSE)</f>
        <v>United States</v>
      </c>
      <c r="L9741" t="str">
        <f>VLOOKUP(J9741,location[#All],3,)</f>
        <v>Lakewood</v>
      </c>
      <c r="M9741" t="str">
        <f>VLOOKUP(J9741,location[#All],4,)</f>
        <v>California</v>
      </c>
      <c r="N9741">
        <f>VLOOKUP(J9741,location[#All],5,)</f>
        <v>90712</v>
      </c>
      <c r="O9741" t="str">
        <f>VLOOKUP(J9741,location[#All],6,)</f>
        <v>West</v>
      </c>
    </row>
    <row r="9742" spans="1:15" x14ac:dyDescent="0.25">
      <c r="A9742" t="s">
        <v>3465</v>
      </c>
      <c r="B9742" t="s">
        <v>840</v>
      </c>
      <c r="C9742" s="1">
        <v>42422</v>
      </c>
      <c r="D9742" s="1">
        <v>42426</v>
      </c>
      <c r="E9742" t="s">
        <v>15</v>
      </c>
      <c r="F9742">
        <v>44596</v>
      </c>
      <c r="G9742">
        <v>5</v>
      </c>
      <c r="H9742">
        <v>2</v>
      </c>
      <c r="I9742">
        <v>55745</v>
      </c>
      <c r="J9742" s="1" t="str">
        <f>INDEX(location!A:A,MATCH('Tabela Total'!A9742,location!A:A,0))</f>
        <v>US-2016-143280</v>
      </c>
      <c r="K9742" s="1" t="str">
        <f>VLOOKUP(J9742,location[#All],2,FALSE)</f>
        <v>United States</v>
      </c>
      <c r="L9742" t="str">
        <f>VLOOKUP(J9742,location[#All],3,)</f>
        <v>Los Angeles</v>
      </c>
      <c r="M9742" t="str">
        <f>VLOOKUP(J9742,location[#All],4,)</f>
        <v>California</v>
      </c>
      <c r="N9742">
        <f>VLOOKUP(J9742,location[#All],5,)</f>
        <v>90045</v>
      </c>
      <c r="O9742" t="str">
        <f>VLOOKUP(J9742,location[#All],6,)</f>
        <v>West</v>
      </c>
    </row>
    <row r="9743" spans="1:15" x14ac:dyDescent="0.25">
      <c r="A9743" t="s">
        <v>3465</v>
      </c>
      <c r="B9743" t="s">
        <v>840</v>
      </c>
      <c r="C9743" s="1">
        <v>42422</v>
      </c>
      <c r="D9743" s="1">
        <v>42426</v>
      </c>
      <c r="E9743" t="s">
        <v>15</v>
      </c>
      <c r="F9743">
        <v>3624</v>
      </c>
      <c r="G9743">
        <v>1</v>
      </c>
      <c r="H9743">
        <v>0</v>
      </c>
      <c r="I9743">
        <v>152208</v>
      </c>
      <c r="J9743" s="1" t="str">
        <f>INDEX(location!A:A,MATCH('Tabela Total'!A9743,location!A:A,0))</f>
        <v>US-2016-143280</v>
      </c>
      <c r="K9743" s="1" t="str">
        <f>VLOOKUP(J9743,location[#All],2,FALSE)</f>
        <v>United States</v>
      </c>
      <c r="L9743" t="str">
        <f>VLOOKUP(J9743,location[#All],3,)</f>
        <v>Los Angeles</v>
      </c>
      <c r="M9743" t="str">
        <f>VLOOKUP(J9743,location[#All],4,)</f>
        <v>California</v>
      </c>
      <c r="N9743">
        <f>VLOOKUP(J9743,location[#All],5,)</f>
        <v>90045</v>
      </c>
      <c r="O9743" t="str">
        <f>VLOOKUP(J9743,location[#All],6,)</f>
        <v>West</v>
      </c>
    </row>
    <row r="9744" spans="1:15" x14ac:dyDescent="0.25">
      <c r="A9744" t="s">
        <v>3465</v>
      </c>
      <c r="B9744" t="s">
        <v>840</v>
      </c>
      <c r="C9744" s="1">
        <v>42422</v>
      </c>
      <c r="D9744" s="1">
        <v>42426</v>
      </c>
      <c r="E9744" t="s">
        <v>15</v>
      </c>
      <c r="F9744">
        <v>1065</v>
      </c>
      <c r="G9744">
        <v>3</v>
      </c>
      <c r="H9744">
        <v>0</v>
      </c>
      <c r="I9744">
        <v>50055</v>
      </c>
      <c r="J9744" s="1" t="str">
        <f>INDEX(location!A:A,MATCH('Tabela Total'!A9744,location!A:A,0))</f>
        <v>US-2016-143280</v>
      </c>
      <c r="K9744" s="1" t="str">
        <f>VLOOKUP(J9744,location[#All],2,FALSE)</f>
        <v>United States</v>
      </c>
      <c r="L9744" t="str">
        <f>VLOOKUP(J9744,location[#All],3,)</f>
        <v>Los Angeles</v>
      </c>
      <c r="M9744" t="str">
        <f>VLOOKUP(J9744,location[#All],4,)</f>
        <v>California</v>
      </c>
      <c r="N9744">
        <f>VLOOKUP(J9744,location[#All],5,)</f>
        <v>90045</v>
      </c>
      <c r="O9744" t="str">
        <f>VLOOKUP(J9744,location[#All],6,)</f>
        <v>West</v>
      </c>
    </row>
    <row r="9745" spans="1:15" x14ac:dyDescent="0.25">
      <c r="A9745" t="s">
        <v>5129</v>
      </c>
      <c r="B9745" t="s">
        <v>840</v>
      </c>
      <c r="C9745" s="1">
        <v>43064</v>
      </c>
      <c r="D9745" s="1">
        <v>43070</v>
      </c>
      <c r="E9745" t="s">
        <v>15</v>
      </c>
      <c r="F9745">
        <v>516</v>
      </c>
      <c r="G9745">
        <v>2</v>
      </c>
      <c r="H9745">
        <v>0</v>
      </c>
      <c r="I9745">
        <v>13416</v>
      </c>
      <c r="J9745" s="1" t="str">
        <f>INDEX(location!A:A,MATCH('Tabela Total'!A9745,location!A:A,0))</f>
        <v>CA-2017-101665</v>
      </c>
      <c r="K9745" s="1" t="str">
        <f>VLOOKUP(J9745,location[#All],2,FALSE)</f>
        <v>United States</v>
      </c>
      <c r="L9745" t="str">
        <f>VLOOKUP(J9745,location[#All],3,)</f>
        <v>San Francisco</v>
      </c>
      <c r="M9745" t="str">
        <f>VLOOKUP(J9745,location[#All],4,)</f>
        <v>California</v>
      </c>
      <c r="N9745">
        <f>VLOOKUP(J9745,location[#All],5,)</f>
        <v>94122</v>
      </c>
      <c r="O9745" t="str">
        <f>VLOOKUP(J9745,location[#All],6,)</f>
        <v>West</v>
      </c>
    </row>
    <row r="9746" spans="1:15" x14ac:dyDescent="0.25">
      <c r="A9746" t="s">
        <v>320</v>
      </c>
      <c r="B9746" t="s">
        <v>321</v>
      </c>
      <c r="C9746" s="1">
        <v>42802</v>
      </c>
      <c r="D9746" s="1">
        <v>42805</v>
      </c>
      <c r="E9746" t="s">
        <v>44</v>
      </c>
      <c r="F9746">
        <v>64784</v>
      </c>
      <c r="G9746">
        <v>8</v>
      </c>
      <c r="H9746">
        <v>0</v>
      </c>
      <c r="I9746">
        <v>1684384</v>
      </c>
      <c r="J9746" s="1" t="str">
        <f>INDEX(location!A:A,MATCH('Tabela Total'!A9746,location!A:A,0))</f>
        <v>CA-2017-155698</v>
      </c>
      <c r="K9746" s="1" t="str">
        <f>VLOOKUP(J9746,location[#All],2,FALSE)</f>
        <v>United States</v>
      </c>
      <c r="L9746" t="str">
        <f>VLOOKUP(J9746,location[#All],3,)</f>
        <v>Columbus</v>
      </c>
      <c r="M9746" t="str">
        <f>VLOOKUP(J9746,location[#All],4,)</f>
        <v>Georgia</v>
      </c>
      <c r="N9746">
        <f>VLOOKUP(J9746,location[#All],5,)</f>
        <v>31907</v>
      </c>
      <c r="O9746" t="str">
        <f>VLOOKUP(J9746,location[#All],6,)</f>
        <v>South</v>
      </c>
    </row>
    <row r="9747" spans="1:15" x14ac:dyDescent="0.25">
      <c r="A9747" t="s">
        <v>320</v>
      </c>
      <c r="B9747" t="s">
        <v>321</v>
      </c>
      <c r="C9747" s="1">
        <v>42802</v>
      </c>
      <c r="D9747" s="1">
        <v>42805</v>
      </c>
      <c r="E9747" t="s">
        <v>44</v>
      </c>
      <c r="F9747">
        <v>207</v>
      </c>
      <c r="G9747">
        <v>2</v>
      </c>
      <c r="H9747">
        <v>0</v>
      </c>
      <c r="I9747">
        <v>9936</v>
      </c>
      <c r="J9747" s="1" t="str">
        <f>INDEX(location!A:A,MATCH('Tabela Total'!A9747,location!A:A,0))</f>
        <v>CA-2017-155698</v>
      </c>
      <c r="K9747" s="1" t="str">
        <f>VLOOKUP(J9747,location[#All],2,FALSE)</f>
        <v>United States</v>
      </c>
      <c r="L9747" t="str">
        <f>VLOOKUP(J9747,location[#All],3,)</f>
        <v>Columbus</v>
      </c>
      <c r="M9747" t="str">
        <f>VLOOKUP(J9747,location[#All],4,)</f>
        <v>Georgia</v>
      </c>
      <c r="N9747">
        <f>VLOOKUP(J9747,location[#All],5,)</f>
        <v>31907</v>
      </c>
      <c r="O9747" t="str">
        <f>VLOOKUP(J9747,location[#All],6,)</f>
        <v>South</v>
      </c>
    </row>
    <row r="9748" spans="1:15" x14ac:dyDescent="0.25">
      <c r="A9748" t="s">
        <v>375</v>
      </c>
      <c r="B9748" t="s">
        <v>321</v>
      </c>
      <c r="C9748" s="1">
        <v>43045</v>
      </c>
      <c r="D9748" s="1">
        <v>43049</v>
      </c>
      <c r="E9748" t="s">
        <v>15</v>
      </c>
      <c r="F9748">
        <v>578</v>
      </c>
      <c r="G9748">
        <v>1</v>
      </c>
      <c r="H9748">
        <v>0</v>
      </c>
      <c r="I9748">
        <v>28322</v>
      </c>
      <c r="J9748" s="1" t="str">
        <f>INDEX(location!A:A,MATCH('Tabela Total'!A9748,location!A:A,0))</f>
        <v>CA-2017-154816</v>
      </c>
      <c r="K9748" s="1" t="str">
        <f>VLOOKUP(J9748,location[#All],2,FALSE)</f>
        <v>United States</v>
      </c>
      <c r="L9748" t="str">
        <f>VLOOKUP(J9748,location[#All],3,)</f>
        <v>Richmond</v>
      </c>
      <c r="M9748" t="str">
        <f>VLOOKUP(J9748,location[#All],4,)</f>
        <v>Kentucky</v>
      </c>
      <c r="N9748">
        <f>VLOOKUP(J9748,location[#All],5,)</f>
        <v>40475</v>
      </c>
      <c r="O9748" t="str">
        <f>VLOOKUP(J9748,location[#All],6,)</f>
        <v>South</v>
      </c>
    </row>
    <row r="9749" spans="1:15" x14ac:dyDescent="0.25">
      <c r="A9749" t="s">
        <v>1247</v>
      </c>
      <c r="B9749" t="s">
        <v>321</v>
      </c>
      <c r="C9749" s="1">
        <v>42331</v>
      </c>
      <c r="D9749" s="1">
        <v>42335</v>
      </c>
      <c r="E9749" t="s">
        <v>15</v>
      </c>
      <c r="F9749">
        <v>33552</v>
      </c>
      <c r="G9749">
        <v>4</v>
      </c>
      <c r="H9749">
        <v>2</v>
      </c>
      <c r="I9749">
        <v>117432</v>
      </c>
      <c r="J9749" s="1" t="str">
        <f>INDEX(location!A:A,MATCH('Tabela Total'!A9749,location!A:A,0))</f>
        <v>CA-2015-111395</v>
      </c>
      <c r="K9749" s="1" t="str">
        <f>VLOOKUP(J9749,location[#All],2,FALSE)</f>
        <v>United States</v>
      </c>
      <c r="L9749" t="str">
        <f>VLOOKUP(J9749,location[#All],3,)</f>
        <v>San Antonio</v>
      </c>
      <c r="M9749" t="str">
        <f>VLOOKUP(J9749,location[#All],4,)</f>
        <v>Texas</v>
      </c>
      <c r="N9749">
        <f>VLOOKUP(J9749,location[#All],5,)</f>
        <v>78207</v>
      </c>
      <c r="O9749" t="str">
        <f>VLOOKUP(J9749,location[#All],6,)</f>
        <v>Central</v>
      </c>
    </row>
    <row r="9750" spans="1:15" x14ac:dyDescent="0.25">
      <c r="A9750" t="s">
        <v>1247</v>
      </c>
      <c r="B9750" t="s">
        <v>321</v>
      </c>
      <c r="C9750" s="1">
        <v>42331</v>
      </c>
      <c r="D9750" s="1">
        <v>42335</v>
      </c>
      <c r="E9750" t="s">
        <v>15</v>
      </c>
      <c r="F9750">
        <v>23912</v>
      </c>
      <c r="G9750">
        <v>2</v>
      </c>
      <c r="H9750">
        <v>8</v>
      </c>
      <c r="I9750">
        <v>-406504</v>
      </c>
      <c r="J9750" s="1" t="str">
        <f>INDEX(location!A:A,MATCH('Tabela Total'!A9750,location!A:A,0))</f>
        <v>CA-2015-111395</v>
      </c>
      <c r="K9750" s="1" t="str">
        <f>VLOOKUP(J9750,location[#All],2,FALSE)</f>
        <v>United States</v>
      </c>
      <c r="L9750" t="str">
        <f>VLOOKUP(J9750,location[#All],3,)</f>
        <v>San Antonio</v>
      </c>
      <c r="M9750" t="str">
        <f>VLOOKUP(J9750,location[#All],4,)</f>
        <v>Texas</v>
      </c>
      <c r="N9750">
        <f>VLOOKUP(J9750,location[#All],5,)</f>
        <v>78207</v>
      </c>
      <c r="O9750" t="str">
        <f>VLOOKUP(J9750,location[#All],6,)</f>
        <v>Central</v>
      </c>
    </row>
    <row r="9751" spans="1:15" x14ac:dyDescent="0.25">
      <c r="A9751" t="s">
        <v>1247</v>
      </c>
      <c r="B9751" t="s">
        <v>321</v>
      </c>
      <c r="C9751" s="1">
        <v>42331</v>
      </c>
      <c r="D9751" s="1">
        <v>42335</v>
      </c>
      <c r="E9751" t="s">
        <v>15</v>
      </c>
      <c r="F9751">
        <v>27056</v>
      </c>
      <c r="G9751">
        <v>2</v>
      </c>
      <c r="H9751">
        <v>2</v>
      </c>
      <c r="I9751">
        <v>23674</v>
      </c>
      <c r="J9751" s="1" t="str">
        <f>INDEX(location!A:A,MATCH('Tabela Total'!A9751,location!A:A,0))</f>
        <v>CA-2015-111395</v>
      </c>
      <c r="K9751" s="1" t="str">
        <f>VLOOKUP(J9751,location[#All],2,FALSE)</f>
        <v>United States</v>
      </c>
      <c r="L9751" t="str">
        <f>VLOOKUP(J9751,location[#All],3,)</f>
        <v>San Antonio</v>
      </c>
      <c r="M9751" t="str">
        <f>VLOOKUP(J9751,location[#All],4,)</f>
        <v>Texas</v>
      </c>
      <c r="N9751">
        <f>VLOOKUP(J9751,location[#All],5,)</f>
        <v>78207</v>
      </c>
      <c r="O9751" t="str">
        <f>VLOOKUP(J9751,location[#All],6,)</f>
        <v>Central</v>
      </c>
    </row>
    <row r="9752" spans="1:15" x14ac:dyDescent="0.25">
      <c r="A9752" t="s">
        <v>1681</v>
      </c>
      <c r="B9752" t="s">
        <v>321</v>
      </c>
      <c r="C9752" s="1">
        <v>42701</v>
      </c>
      <c r="D9752" s="1">
        <v>42704</v>
      </c>
      <c r="E9752" t="s">
        <v>44</v>
      </c>
      <c r="F9752">
        <v>167292</v>
      </c>
      <c r="G9752">
        <v>6</v>
      </c>
      <c r="H9752">
        <v>1</v>
      </c>
      <c r="I9752">
        <v>297408</v>
      </c>
      <c r="J9752" s="1" t="str">
        <f>INDEX(location!A:A,MATCH('Tabela Total'!A9752,location!A:A,0))</f>
        <v>CA-2016-162313</v>
      </c>
      <c r="K9752" s="1" t="str">
        <f>VLOOKUP(J9752,location[#All],2,FALSE)</f>
        <v>United States</v>
      </c>
      <c r="L9752" t="str">
        <f>VLOOKUP(J9752,location[#All],3,)</f>
        <v>Lincoln Park</v>
      </c>
      <c r="M9752" t="str">
        <f>VLOOKUP(J9752,location[#All],4,)</f>
        <v>Michigan</v>
      </c>
      <c r="N9752">
        <f>VLOOKUP(J9752,location[#All],5,)</f>
        <v>48146</v>
      </c>
      <c r="O9752" t="str">
        <f>VLOOKUP(J9752,location[#All],6,)</f>
        <v>Central</v>
      </c>
    </row>
    <row r="9753" spans="1:15" x14ac:dyDescent="0.25">
      <c r="A9753" t="s">
        <v>4371</v>
      </c>
      <c r="B9753" t="s">
        <v>321</v>
      </c>
      <c r="C9753" s="1">
        <v>42671</v>
      </c>
      <c r="D9753" s="1">
        <v>42671</v>
      </c>
      <c r="E9753" t="s">
        <v>327</v>
      </c>
      <c r="F9753">
        <v>7568</v>
      </c>
      <c r="G9753">
        <v>5</v>
      </c>
      <c r="H9753">
        <v>0</v>
      </c>
      <c r="I9753">
        <v>7568</v>
      </c>
      <c r="J9753" s="1" t="str">
        <f>INDEX(location!A:A,MATCH('Tabela Total'!A9753,location!A:A,0))</f>
        <v>CA-2016-120369</v>
      </c>
      <c r="K9753" s="1" t="str">
        <f>VLOOKUP(J9753,location[#All],2,FALSE)</f>
        <v>United States</v>
      </c>
      <c r="L9753" t="str">
        <f>VLOOKUP(J9753,location[#All],3,)</f>
        <v>Rochester</v>
      </c>
      <c r="M9753" t="str">
        <f>VLOOKUP(J9753,location[#All],4,)</f>
        <v>New York</v>
      </c>
      <c r="N9753">
        <f>VLOOKUP(J9753,location[#All],5,)</f>
        <v>14609</v>
      </c>
      <c r="O9753" t="str">
        <f>VLOOKUP(J9753,location[#All],6,)</f>
        <v>East</v>
      </c>
    </row>
    <row r="9754" spans="1:15" x14ac:dyDescent="0.25">
      <c r="A9754" t="s">
        <v>5053</v>
      </c>
      <c r="B9754" t="s">
        <v>321</v>
      </c>
      <c r="C9754" s="1">
        <v>42202</v>
      </c>
      <c r="D9754" s="1">
        <v>42209</v>
      </c>
      <c r="E9754" t="s">
        <v>15</v>
      </c>
      <c r="F9754">
        <v>6264</v>
      </c>
      <c r="G9754">
        <v>3</v>
      </c>
      <c r="H9754">
        <v>2</v>
      </c>
      <c r="I9754">
        <v>20358</v>
      </c>
      <c r="J9754" s="1" t="str">
        <f>INDEX(location!A:A,MATCH('Tabela Total'!A9754,location!A:A,0))</f>
        <v>CA-2015-121132</v>
      </c>
      <c r="K9754" s="1" t="str">
        <f>VLOOKUP(J9754,location[#All],2,FALSE)</f>
        <v>United States</v>
      </c>
      <c r="L9754" t="str">
        <f>VLOOKUP(J9754,location[#All],3,)</f>
        <v>Houston</v>
      </c>
      <c r="M9754" t="str">
        <f>VLOOKUP(J9754,location[#All],4,)</f>
        <v>Texas</v>
      </c>
      <c r="N9754">
        <f>VLOOKUP(J9754,location[#All],5,)</f>
        <v>77041</v>
      </c>
      <c r="O9754" t="str">
        <f>VLOOKUP(J9754,location[#All],6,)</f>
        <v>Central</v>
      </c>
    </row>
    <row r="9755" spans="1:15" x14ac:dyDescent="0.25">
      <c r="A9755" t="s">
        <v>5053</v>
      </c>
      <c r="B9755" t="s">
        <v>321</v>
      </c>
      <c r="C9755" s="1">
        <v>42202</v>
      </c>
      <c r="D9755" s="1">
        <v>42209</v>
      </c>
      <c r="E9755" t="s">
        <v>15</v>
      </c>
      <c r="F9755">
        <v>14432</v>
      </c>
      <c r="G9755">
        <v>4</v>
      </c>
      <c r="H9755">
        <v>2</v>
      </c>
      <c r="I9755">
        <v>34276</v>
      </c>
      <c r="J9755" s="1" t="str">
        <f>INDEX(location!A:A,MATCH('Tabela Total'!A9755,location!A:A,0))</f>
        <v>CA-2015-121132</v>
      </c>
      <c r="K9755" s="1" t="str">
        <f>VLOOKUP(J9755,location[#All],2,FALSE)</f>
        <v>United States</v>
      </c>
      <c r="L9755" t="str">
        <f>VLOOKUP(J9755,location[#All],3,)</f>
        <v>Houston</v>
      </c>
      <c r="M9755" t="str">
        <f>VLOOKUP(J9755,location[#All],4,)</f>
        <v>Texas</v>
      </c>
      <c r="N9755">
        <f>VLOOKUP(J9755,location[#All],5,)</f>
        <v>77041</v>
      </c>
      <c r="O9755" t="str">
        <f>VLOOKUP(J9755,location[#All],6,)</f>
        <v>Central</v>
      </c>
    </row>
    <row r="9756" spans="1:15" x14ac:dyDescent="0.25">
      <c r="A9756" t="s">
        <v>224</v>
      </c>
      <c r="B9756" t="s">
        <v>225</v>
      </c>
      <c r="C9756" s="1">
        <v>42063</v>
      </c>
      <c r="D9756" s="1">
        <v>42067</v>
      </c>
      <c r="E9756" t="s">
        <v>15</v>
      </c>
      <c r="F9756">
        <v>161568</v>
      </c>
      <c r="G9756">
        <v>2</v>
      </c>
      <c r="H9756">
        <v>2</v>
      </c>
      <c r="I9756">
        <v>-282744</v>
      </c>
      <c r="J9756" s="1" t="str">
        <f>INDEX(location!A:A,MATCH('Tabela Total'!A9756,location!A:A,0))</f>
        <v>US-2015-145436</v>
      </c>
      <c r="K9756" s="1" t="str">
        <f>VLOOKUP(J9756,location[#All],2,FALSE)</f>
        <v>United States</v>
      </c>
      <c r="L9756" t="str">
        <f>VLOOKUP(J9756,location[#All],3,)</f>
        <v>Columbia</v>
      </c>
      <c r="M9756" t="str">
        <f>VLOOKUP(J9756,location[#All],4,)</f>
        <v>Tennessee</v>
      </c>
      <c r="N9756">
        <f>VLOOKUP(J9756,location[#All],5,)</f>
        <v>38401</v>
      </c>
      <c r="O9756" t="str">
        <f>VLOOKUP(J9756,location[#All],6,)</f>
        <v>South</v>
      </c>
    </row>
    <row r="9757" spans="1:15" x14ac:dyDescent="0.25">
      <c r="A9757" t="s">
        <v>224</v>
      </c>
      <c r="B9757" t="s">
        <v>225</v>
      </c>
      <c r="C9757" s="1">
        <v>42063</v>
      </c>
      <c r="D9757" s="1">
        <v>42067</v>
      </c>
      <c r="E9757" t="s">
        <v>15</v>
      </c>
      <c r="F9757">
        <v>389696</v>
      </c>
      <c r="G9757">
        <v>8</v>
      </c>
      <c r="H9757">
        <v>2</v>
      </c>
      <c r="I9757">
        <v>438408</v>
      </c>
      <c r="J9757" s="1" t="str">
        <f>INDEX(location!A:A,MATCH('Tabela Total'!A9757,location!A:A,0))</f>
        <v>US-2015-145436</v>
      </c>
      <c r="K9757" s="1" t="str">
        <f>VLOOKUP(J9757,location[#All],2,FALSE)</f>
        <v>United States</v>
      </c>
      <c r="L9757" t="str">
        <f>VLOOKUP(J9757,location[#All],3,)</f>
        <v>Columbia</v>
      </c>
      <c r="M9757" t="str">
        <f>VLOOKUP(J9757,location[#All],4,)</f>
        <v>Tennessee</v>
      </c>
      <c r="N9757">
        <f>VLOOKUP(J9757,location[#All],5,)</f>
        <v>38401</v>
      </c>
      <c r="O9757" t="str">
        <f>VLOOKUP(J9757,location[#All],6,)</f>
        <v>South</v>
      </c>
    </row>
    <row r="9758" spans="1:15" x14ac:dyDescent="0.25">
      <c r="A9758" t="s">
        <v>729</v>
      </c>
      <c r="B9758" t="s">
        <v>225</v>
      </c>
      <c r="C9758" s="1">
        <v>42518</v>
      </c>
      <c r="D9758" s="1">
        <v>42525</v>
      </c>
      <c r="E9758" t="s">
        <v>15</v>
      </c>
      <c r="F9758">
        <v>18588</v>
      </c>
      <c r="G9758">
        <v>6</v>
      </c>
      <c r="H9758">
        <v>0</v>
      </c>
      <c r="I9758">
        <v>501876</v>
      </c>
      <c r="J9758" s="1" t="str">
        <f>INDEX(location!A:A,MATCH('Tabela Total'!A9758,location!A:A,0))</f>
        <v>CA-2016-113747</v>
      </c>
      <c r="K9758" s="1" t="str">
        <f>VLOOKUP(J9758,location[#All],2,FALSE)</f>
        <v>United States</v>
      </c>
      <c r="L9758" t="str">
        <f>VLOOKUP(J9758,location[#All],3,)</f>
        <v>Jackson</v>
      </c>
      <c r="M9758" t="str">
        <f>VLOOKUP(J9758,location[#All],4,)</f>
        <v>Mississippi</v>
      </c>
      <c r="N9758">
        <f>VLOOKUP(J9758,location[#All],5,)</f>
        <v>39212</v>
      </c>
      <c r="O9758" t="str">
        <f>VLOOKUP(J9758,location[#All],6,)</f>
        <v>South</v>
      </c>
    </row>
    <row r="9759" spans="1:15" x14ac:dyDescent="0.25">
      <c r="A9759" t="s">
        <v>1119</v>
      </c>
      <c r="B9759" t="s">
        <v>225</v>
      </c>
      <c r="C9759" s="1">
        <v>41855</v>
      </c>
      <c r="D9759" s="1">
        <v>41860</v>
      </c>
      <c r="E9759" t="s">
        <v>10</v>
      </c>
      <c r="F9759">
        <v>108975</v>
      </c>
      <c r="G9759">
        <v>3</v>
      </c>
      <c r="H9759">
        <v>0</v>
      </c>
      <c r="I9759">
        <v>30513</v>
      </c>
      <c r="J9759" s="1" t="str">
        <f>INDEX(location!A:A,MATCH('Tabela Total'!A9759,location!A:A,0))</f>
        <v>CA-2014-126361</v>
      </c>
      <c r="K9759" s="1" t="str">
        <f>VLOOKUP(J9759,location[#All],2,FALSE)</f>
        <v>United States</v>
      </c>
      <c r="L9759" t="str">
        <f>VLOOKUP(J9759,location[#All],3,)</f>
        <v>Pleasant Grove</v>
      </c>
      <c r="M9759" t="str">
        <f>VLOOKUP(J9759,location[#All],4,)</f>
        <v>Utah</v>
      </c>
      <c r="N9759">
        <f>VLOOKUP(J9759,location[#All],5,)</f>
        <v>84062</v>
      </c>
      <c r="O9759" t="str">
        <f>VLOOKUP(J9759,location[#All],6,)</f>
        <v>West</v>
      </c>
    </row>
    <row r="9760" spans="1:15" x14ac:dyDescent="0.25">
      <c r="A9760" t="s">
        <v>1119</v>
      </c>
      <c r="B9760" t="s">
        <v>225</v>
      </c>
      <c r="C9760" s="1">
        <v>41855</v>
      </c>
      <c r="D9760" s="1">
        <v>41860</v>
      </c>
      <c r="E9760" t="s">
        <v>10</v>
      </c>
      <c r="F9760">
        <v>44784</v>
      </c>
      <c r="G9760">
        <v>8</v>
      </c>
      <c r="H9760">
        <v>0</v>
      </c>
      <c r="I9760">
        <v>2194416</v>
      </c>
      <c r="J9760" s="1" t="str">
        <f>INDEX(location!A:A,MATCH('Tabela Total'!A9760,location!A:A,0))</f>
        <v>CA-2014-126361</v>
      </c>
      <c r="K9760" s="1" t="str">
        <f>VLOOKUP(J9760,location[#All],2,FALSE)</f>
        <v>United States</v>
      </c>
      <c r="L9760" t="str">
        <f>VLOOKUP(J9760,location[#All],3,)</f>
        <v>Pleasant Grove</v>
      </c>
      <c r="M9760" t="str">
        <f>VLOOKUP(J9760,location[#All],4,)</f>
        <v>Utah</v>
      </c>
      <c r="N9760">
        <f>VLOOKUP(J9760,location[#All],5,)</f>
        <v>84062</v>
      </c>
      <c r="O9760" t="str">
        <f>VLOOKUP(J9760,location[#All],6,)</f>
        <v>West</v>
      </c>
    </row>
    <row r="9761" spans="1:15" x14ac:dyDescent="0.25">
      <c r="A9761" t="s">
        <v>1119</v>
      </c>
      <c r="B9761" t="s">
        <v>225</v>
      </c>
      <c r="C9761" s="1">
        <v>41855</v>
      </c>
      <c r="D9761" s="1">
        <v>41860</v>
      </c>
      <c r="E9761" t="s">
        <v>10</v>
      </c>
      <c r="F9761">
        <v>164</v>
      </c>
      <c r="G9761">
        <v>5</v>
      </c>
      <c r="H9761">
        <v>0</v>
      </c>
      <c r="I9761">
        <v>4264</v>
      </c>
      <c r="J9761" s="1" t="str">
        <f>INDEX(location!A:A,MATCH('Tabela Total'!A9761,location!A:A,0))</f>
        <v>CA-2014-126361</v>
      </c>
      <c r="K9761" s="1" t="str">
        <f>VLOOKUP(J9761,location[#All],2,FALSE)</f>
        <v>United States</v>
      </c>
      <c r="L9761" t="str">
        <f>VLOOKUP(J9761,location[#All],3,)</f>
        <v>Pleasant Grove</v>
      </c>
      <c r="M9761" t="str">
        <f>VLOOKUP(J9761,location[#All],4,)</f>
        <v>Utah</v>
      </c>
      <c r="N9761">
        <f>VLOOKUP(J9761,location[#All],5,)</f>
        <v>84062</v>
      </c>
      <c r="O9761" t="str">
        <f>VLOOKUP(J9761,location[#All],6,)</f>
        <v>West</v>
      </c>
    </row>
    <row r="9762" spans="1:15" x14ac:dyDescent="0.25">
      <c r="A9762" t="s">
        <v>1119</v>
      </c>
      <c r="B9762" t="s">
        <v>225</v>
      </c>
      <c r="C9762" s="1">
        <v>41855</v>
      </c>
      <c r="D9762" s="1">
        <v>41860</v>
      </c>
      <c r="E9762" t="s">
        <v>10</v>
      </c>
      <c r="F9762">
        <v>39996</v>
      </c>
      <c r="G9762">
        <v>5</v>
      </c>
      <c r="H9762">
        <v>2</v>
      </c>
      <c r="I9762">
        <v>349965</v>
      </c>
      <c r="J9762" s="1" t="str">
        <f>INDEX(location!A:A,MATCH('Tabela Total'!A9762,location!A:A,0))</f>
        <v>CA-2014-126361</v>
      </c>
      <c r="K9762" s="1" t="str">
        <f>VLOOKUP(J9762,location[#All],2,FALSE)</f>
        <v>United States</v>
      </c>
      <c r="L9762" t="str">
        <f>VLOOKUP(J9762,location[#All],3,)</f>
        <v>Pleasant Grove</v>
      </c>
      <c r="M9762" t="str">
        <f>VLOOKUP(J9762,location[#All],4,)</f>
        <v>Utah</v>
      </c>
      <c r="N9762">
        <f>VLOOKUP(J9762,location[#All],5,)</f>
        <v>84062</v>
      </c>
      <c r="O9762" t="str">
        <f>VLOOKUP(J9762,location[#All],6,)</f>
        <v>West</v>
      </c>
    </row>
    <row r="9763" spans="1:15" x14ac:dyDescent="0.25">
      <c r="A9763" t="s">
        <v>1119</v>
      </c>
      <c r="B9763" t="s">
        <v>225</v>
      </c>
      <c r="C9763" s="1">
        <v>41855</v>
      </c>
      <c r="D9763" s="1">
        <v>41860</v>
      </c>
      <c r="E9763" t="s">
        <v>10</v>
      </c>
      <c r="F9763">
        <v>1589</v>
      </c>
      <c r="G9763">
        <v>5</v>
      </c>
      <c r="H9763">
        <v>0</v>
      </c>
      <c r="I9763">
        <v>7945</v>
      </c>
      <c r="J9763" s="1" t="str">
        <f>INDEX(location!A:A,MATCH('Tabela Total'!A9763,location!A:A,0))</f>
        <v>CA-2014-126361</v>
      </c>
      <c r="K9763" s="1" t="str">
        <f>VLOOKUP(J9763,location[#All],2,FALSE)</f>
        <v>United States</v>
      </c>
      <c r="L9763" t="str">
        <f>VLOOKUP(J9763,location[#All],3,)</f>
        <v>Pleasant Grove</v>
      </c>
      <c r="M9763" t="str">
        <f>VLOOKUP(J9763,location[#All],4,)</f>
        <v>Utah</v>
      </c>
      <c r="N9763">
        <f>VLOOKUP(J9763,location[#All],5,)</f>
        <v>84062</v>
      </c>
      <c r="O9763" t="str">
        <f>VLOOKUP(J9763,location[#All],6,)</f>
        <v>West</v>
      </c>
    </row>
    <row r="9764" spans="1:15" x14ac:dyDescent="0.25">
      <c r="A9764" t="s">
        <v>1119</v>
      </c>
      <c r="B9764" t="s">
        <v>225</v>
      </c>
      <c r="C9764" s="1">
        <v>41855</v>
      </c>
      <c r="D9764" s="1">
        <v>41860</v>
      </c>
      <c r="E9764" t="s">
        <v>10</v>
      </c>
      <c r="F9764">
        <v>13184</v>
      </c>
      <c r="G9764">
        <v>1</v>
      </c>
      <c r="H9764">
        <v>2</v>
      </c>
      <c r="I9764">
        <v>47792</v>
      </c>
      <c r="J9764" s="1" t="str">
        <f>INDEX(location!A:A,MATCH('Tabela Total'!A9764,location!A:A,0))</f>
        <v>CA-2014-126361</v>
      </c>
      <c r="K9764" s="1" t="str">
        <f>VLOOKUP(J9764,location[#All],2,FALSE)</f>
        <v>United States</v>
      </c>
      <c r="L9764" t="str">
        <f>VLOOKUP(J9764,location[#All],3,)</f>
        <v>Pleasant Grove</v>
      </c>
      <c r="M9764" t="str">
        <f>VLOOKUP(J9764,location[#All],4,)</f>
        <v>Utah</v>
      </c>
      <c r="N9764">
        <f>VLOOKUP(J9764,location[#All],5,)</f>
        <v>84062</v>
      </c>
      <c r="O9764" t="str">
        <f>VLOOKUP(J9764,location[#All],6,)</f>
        <v>West</v>
      </c>
    </row>
    <row r="9765" spans="1:15" x14ac:dyDescent="0.25">
      <c r="A9765" t="s">
        <v>1746</v>
      </c>
      <c r="B9765" t="s">
        <v>225</v>
      </c>
      <c r="C9765" s="1">
        <v>42309</v>
      </c>
      <c r="D9765" s="1">
        <v>42313</v>
      </c>
      <c r="E9765" t="s">
        <v>15</v>
      </c>
      <c r="F9765">
        <v>1352</v>
      </c>
      <c r="G9765">
        <v>4</v>
      </c>
      <c r="H9765">
        <v>0</v>
      </c>
      <c r="I9765">
        <v>62192</v>
      </c>
      <c r="J9765" s="1" t="str">
        <f>INDEX(location!A:A,MATCH('Tabela Total'!A9765,location!A:A,0))</f>
        <v>CA-2015-113145</v>
      </c>
      <c r="K9765" s="1" t="str">
        <f>VLOOKUP(J9765,location[#All],2,FALSE)</f>
        <v>United States</v>
      </c>
      <c r="L9765" t="str">
        <f>VLOOKUP(J9765,location[#All],3,)</f>
        <v>New York City</v>
      </c>
      <c r="M9765" t="str">
        <f>VLOOKUP(J9765,location[#All],4,)</f>
        <v>New York</v>
      </c>
      <c r="N9765">
        <f>VLOOKUP(J9765,location[#All],5,)</f>
        <v>10011</v>
      </c>
      <c r="O9765" t="str">
        <f>VLOOKUP(J9765,location[#All],6,)</f>
        <v>East</v>
      </c>
    </row>
    <row r="9766" spans="1:15" x14ac:dyDescent="0.25">
      <c r="A9766" t="s">
        <v>1746</v>
      </c>
      <c r="B9766" t="s">
        <v>225</v>
      </c>
      <c r="C9766" s="1">
        <v>42309</v>
      </c>
      <c r="D9766" s="1">
        <v>42313</v>
      </c>
      <c r="E9766" t="s">
        <v>15</v>
      </c>
      <c r="F9766">
        <v>2597</v>
      </c>
      <c r="G9766">
        <v>5</v>
      </c>
      <c r="H9766">
        <v>0</v>
      </c>
      <c r="I9766">
        <v>106477</v>
      </c>
      <c r="J9766" s="1" t="str">
        <f>INDEX(location!A:A,MATCH('Tabela Total'!A9766,location!A:A,0))</f>
        <v>CA-2015-113145</v>
      </c>
      <c r="K9766" s="1" t="str">
        <f>VLOOKUP(J9766,location[#All],2,FALSE)</f>
        <v>United States</v>
      </c>
      <c r="L9766" t="str">
        <f>VLOOKUP(J9766,location[#All],3,)</f>
        <v>New York City</v>
      </c>
      <c r="M9766" t="str">
        <f>VLOOKUP(J9766,location[#All],4,)</f>
        <v>New York</v>
      </c>
      <c r="N9766">
        <f>VLOOKUP(J9766,location[#All],5,)</f>
        <v>10011</v>
      </c>
      <c r="O9766" t="str">
        <f>VLOOKUP(J9766,location[#All],6,)</f>
        <v>East</v>
      </c>
    </row>
    <row r="9767" spans="1:15" x14ac:dyDescent="0.25">
      <c r="A9767" t="s">
        <v>1746</v>
      </c>
      <c r="B9767" t="s">
        <v>225</v>
      </c>
      <c r="C9767" s="1">
        <v>42309</v>
      </c>
      <c r="D9767" s="1">
        <v>42313</v>
      </c>
      <c r="E9767" t="s">
        <v>15</v>
      </c>
      <c r="F9767">
        <v>4295</v>
      </c>
      <c r="G9767">
        <v>1</v>
      </c>
      <c r="H9767">
        <v>0</v>
      </c>
      <c r="I9767">
        <v>12885</v>
      </c>
      <c r="J9767" s="1" t="str">
        <f>INDEX(location!A:A,MATCH('Tabela Total'!A9767,location!A:A,0))</f>
        <v>CA-2015-113145</v>
      </c>
      <c r="K9767" s="1" t="str">
        <f>VLOOKUP(J9767,location[#All],2,FALSE)</f>
        <v>United States</v>
      </c>
      <c r="L9767" t="str">
        <f>VLOOKUP(J9767,location[#All],3,)</f>
        <v>New York City</v>
      </c>
      <c r="M9767" t="str">
        <f>VLOOKUP(J9767,location[#All],4,)</f>
        <v>New York</v>
      </c>
      <c r="N9767">
        <f>VLOOKUP(J9767,location[#All],5,)</f>
        <v>10011</v>
      </c>
      <c r="O9767" t="str">
        <f>VLOOKUP(J9767,location[#All],6,)</f>
        <v>East</v>
      </c>
    </row>
    <row r="9768" spans="1:15" x14ac:dyDescent="0.25">
      <c r="A9768" t="s">
        <v>1746</v>
      </c>
      <c r="B9768" t="s">
        <v>225</v>
      </c>
      <c r="C9768" s="1">
        <v>42309</v>
      </c>
      <c r="D9768" s="1">
        <v>42313</v>
      </c>
      <c r="E9768" t="s">
        <v>15</v>
      </c>
      <c r="F9768">
        <v>139993</v>
      </c>
      <c r="G9768">
        <v>7</v>
      </c>
      <c r="H9768">
        <v>0</v>
      </c>
      <c r="I9768">
        <v>6019699</v>
      </c>
      <c r="J9768" s="1" t="str">
        <f>INDEX(location!A:A,MATCH('Tabela Total'!A9768,location!A:A,0))</f>
        <v>CA-2015-113145</v>
      </c>
      <c r="K9768" s="1" t="str">
        <f>VLOOKUP(J9768,location[#All],2,FALSE)</f>
        <v>United States</v>
      </c>
      <c r="L9768" t="str">
        <f>VLOOKUP(J9768,location[#All],3,)</f>
        <v>New York City</v>
      </c>
      <c r="M9768" t="str">
        <f>VLOOKUP(J9768,location[#All],4,)</f>
        <v>New York</v>
      </c>
      <c r="N9768">
        <f>VLOOKUP(J9768,location[#All],5,)</f>
        <v>10011</v>
      </c>
      <c r="O9768" t="str">
        <f>VLOOKUP(J9768,location[#All],6,)</f>
        <v>East</v>
      </c>
    </row>
    <row r="9769" spans="1:15" x14ac:dyDescent="0.25">
      <c r="A9769" t="s">
        <v>1746</v>
      </c>
      <c r="B9769" t="s">
        <v>225</v>
      </c>
      <c r="C9769" s="1">
        <v>42309</v>
      </c>
      <c r="D9769" s="1">
        <v>42313</v>
      </c>
      <c r="E9769" t="s">
        <v>15</v>
      </c>
      <c r="F9769">
        <v>50396</v>
      </c>
      <c r="G9769">
        <v>4</v>
      </c>
      <c r="H9769">
        <v>0</v>
      </c>
      <c r="I9769">
        <v>12599</v>
      </c>
      <c r="J9769" s="1" t="str">
        <f>INDEX(location!A:A,MATCH('Tabela Total'!A9769,location!A:A,0))</f>
        <v>CA-2015-113145</v>
      </c>
      <c r="K9769" s="1" t="str">
        <f>VLOOKUP(J9769,location[#All],2,FALSE)</f>
        <v>United States</v>
      </c>
      <c r="L9769" t="str">
        <f>VLOOKUP(J9769,location[#All],3,)</f>
        <v>New York City</v>
      </c>
      <c r="M9769" t="str">
        <f>VLOOKUP(J9769,location[#All],4,)</f>
        <v>New York</v>
      </c>
      <c r="N9769">
        <f>VLOOKUP(J9769,location[#All],5,)</f>
        <v>10011</v>
      </c>
      <c r="O9769" t="str">
        <f>VLOOKUP(J9769,location[#All],6,)</f>
        <v>East</v>
      </c>
    </row>
    <row r="9770" spans="1:15" x14ac:dyDescent="0.25">
      <c r="A9770" t="s">
        <v>2128</v>
      </c>
      <c r="B9770" t="s">
        <v>225</v>
      </c>
      <c r="C9770" s="1">
        <v>42313</v>
      </c>
      <c r="D9770" s="1">
        <v>42317</v>
      </c>
      <c r="E9770" t="s">
        <v>15</v>
      </c>
      <c r="F9770">
        <v>387136</v>
      </c>
      <c r="G9770">
        <v>4</v>
      </c>
      <c r="H9770">
        <v>2</v>
      </c>
      <c r="I9770">
        <v>24196</v>
      </c>
      <c r="J9770" s="1" t="str">
        <f>INDEX(location!A:A,MATCH('Tabela Total'!A9770,location!A:A,0))</f>
        <v>CA-2015-118444</v>
      </c>
      <c r="K9770" s="1" t="str">
        <f>VLOOKUP(J9770,location[#All],2,FALSE)</f>
        <v>United States</v>
      </c>
      <c r="L9770" t="str">
        <f>VLOOKUP(J9770,location[#All],3,)</f>
        <v>Coral Springs</v>
      </c>
      <c r="M9770" t="str">
        <f>VLOOKUP(J9770,location[#All],4,)</f>
        <v>Florida</v>
      </c>
      <c r="N9770">
        <f>VLOOKUP(J9770,location[#All],5,)</f>
        <v>33065</v>
      </c>
      <c r="O9770" t="str">
        <f>VLOOKUP(J9770,location[#All],6,)</f>
        <v>South</v>
      </c>
    </row>
    <row r="9771" spans="1:15" x14ac:dyDescent="0.25">
      <c r="A9771" t="s">
        <v>4341</v>
      </c>
      <c r="B9771" t="s">
        <v>225</v>
      </c>
      <c r="C9771" s="1">
        <v>42181</v>
      </c>
      <c r="D9771" s="1">
        <v>42185</v>
      </c>
      <c r="E9771" t="s">
        <v>15</v>
      </c>
      <c r="F9771">
        <v>97188</v>
      </c>
      <c r="G9771">
        <v>3</v>
      </c>
      <c r="H9771">
        <v>2</v>
      </c>
      <c r="I9771">
        <v>1093365</v>
      </c>
      <c r="J9771" s="1" t="str">
        <f>INDEX(location!A:A,MATCH('Tabela Total'!A9771,location!A:A,0))</f>
        <v>CA-2015-166583</v>
      </c>
      <c r="K9771" s="1" t="str">
        <f>VLOOKUP(J9771,location[#All],2,FALSE)</f>
        <v>United States</v>
      </c>
      <c r="L9771" t="str">
        <f>VLOOKUP(J9771,location[#All],3,)</f>
        <v>Houston</v>
      </c>
      <c r="M9771" t="str">
        <f>VLOOKUP(J9771,location[#All],4,)</f>
        <v>Texas</v>
      </c>
      <c r="N9771">
        <f>VLOOKUP(J9771,location[#All],5,)</f>
        <v>77070</v>
      </c>
      <c r="O9771" t="str">
        <f>VLOOKUP(J9771,location[#All],6,)</f>
        <v>Central</v>
      </c>
    </row>
    <row r="9772" spans="1:15" x14ac:dyDescent="0.25">
      <c r="A9772" t="s">
        <v>2088</v>
      </c>
      <c r="B9772" t="s">
        <v>2089</v>
      </c>
      <c r="C9772" s="1">
        <v>43086</v>
      </c>
      <c r="D9772" s="1">
        <v>43091</v>
      </c>
      <c r="E9772" t="s">
        <v>15</v>
      </c>
      <c r="F9772">
        <v>2816</v>
      </c>
      <c r="G9772">
        <v>4</v>
      </c>
      <c r="H9772">
        <v>0</v>
      </c>
      <c r="I9772">
        <v>132352</v>
      </c>
      <c r="J9772" s="1" t="str">
        <f>INDEX(location!A:A,MATCH('Tabela Total'!A9772,location!A:A,0))</f>
        <v>CA-2017-107342</v>
      </c>
      <c r="K9772" s="1" t="str">
        <f>VLOOKUP(J9772,location[#All],2,FALSE)</f>
        <v>United States</v>
      </c>
      <c r="L9772" t="str">
        <f>VLOOKUP(J9772,location[#All],3,)</f>
        <v>Columbus</v>
      </c>
      <c r="M9772" t="str">
        <f>VLOOKUP(J9772,location[#All],4,)</f>
        <v>Indiana</v>
      </c>
      <c r="N9772">
        <f>VLOOKUP(J9772,location[#All],5,)</f>
        <v>47201</v>
      </c>
      <c r="O9772" t="str">
        <f>VLOOKUP(J9772,location[#All],6,)</f>
        <v>Central</v>
      </c>
    </row>
    <row r="9773" spans="1:15" x14ac:dyDescent="0.25">
      <c r="A9773" t="s">
        <v>2534</v>
      </c>
      <c r="B9773" t="s">
        <v>2089</v>
      </c>
      <c r="C9773" s="1">
        <v>41845</v>
      </c>
      <c r="D9773" s="1">
        <v>41847</v>
      </c>
      <c r="E9773" t="s">
        <v>10</v>
      </c>
      <c r="F9773">
        <v>648</v>
      </c>
      <c r="G9773">
        <v>1</v>
      </c>
      <c r="H9773">
        <v>0</v>
      </c>
      <c r="I9773">
        <v>31752</v>
      </c>
      <c r="J9773" s="1" t="str">
        <f>INDEX(location!A:A,MATCH('Tabela Total'!A9773,location!A:A,0))</f>
        <v>CA-2014-146528</v>
      </c>
      <c r="K9773" s="1" t="str">
        <f>VLOOKUP(J9773,location[#All],2,FALSE)</f>
        <v>United States</v>
      </c>
      <c r="L9773" t="str">
        <f>VLOOKUP(J9773,location[#All],3,)</f>
        <v>Los Angeles</v>
      </c>
      <c r="M9773" t="str">
        <f>VLOOKUP(J9773,location[#All],4,)</f>
        <v>California</v>
      </c>
      <c r="N9773">
        <f>VLOOKUP(J9773,location[#All],5,)</f>
        <v>90045</v>
      </c>
      <c r="O9773" t="str">
        <f>VLOOKUP(J9773,location[#All],6,)</f>
        <v>West</v>
      </c>
    </row>
    <row r="9774" spans="1:15" x14ac:dyDescent="0.25">
      <c r="A9774" t="s">
        <v>2534</v>
      </c>
      <c r="B9774" t="s">
        <v>2089</v>
      </c>
      <c r="C9774" s="1">
        <v>41845</v>
      </c>
      <c r="D9774" s="1">
        <v>41847</v>
      </c>
      <c r="E9774" t="s">
        <v>10</v>
      </c>
      <c r="F9774">
        <v>1552</v>
      </c>
      <c r="G9774">
        <v>4</v>
      </c>
      <c r="H9774">
        <v>0</v>
      </c>
      <c r="I9774">
        <v>45008</v>
      </c>
      <c r="J9774" s="1" t="str">
        <f>INDEX(location!A:A,MATCH('Tabela Total'!A9774,location!A:A,0))</f>
        <v>CA-2014-146528</v>
      </c>
      <c r="K9774" s="1" t="str">
        <f>VLOOKUP(J9774,location[#All],2,FALSE)</f>
        <v>United States</v>
      </c>
      <c r="L9774" t="str">
        <f>VLOOKUP(J9774,location[#All],3,)</f>
        <v>Los Angeles</v>
      </c>
      <c r="M9774" t="str">
        <f>VLOOKUP(J9774,location[#All],4,)</f>
        <v>California</v>
      </c>
      <c r="N9774">
        <f>VLOOKUP(J9774,location[#All],5,)</f>
        <v>90045</v>
      </c>
      <c r="O9774" t="str">
        <f>VLOOKUP(J9774,location[#All],6,)</f>
        <v>West</v>
      </c>
    </row>
    <row r="9775" spans="1:15" x14ac:dyDescent="0.25">
      <c r="A9775" t="s">
        <v>3005</v>
      </c>
      <c r="B9775" t="s">
        <v>2089</v>
      </c>
      <c r="C9775" s="1">
        <v>42924</v>
      </c>
      <c r="D9775" s="1">
        <v>42928</v>
      </c>
      <c r="E9775" t="s">
        <v>15</v>
      </c>
      <c r="F9775">
        <v>1584</v>
      </c>
      <c r="G9775">
        <v>3</v>
      </c>
      <c r="H9775">
        <v>0</v>
      </c>
      <c r="I9775">
        <v>49104</v>
      </c>
      <c r="J9775" s="1" t="str">
        <f>INDEX(location!A:A,MATCH('Tabela Total'!A9775,location!A:A,0))</f>
        <v>CA-2017-138464</v>
      </c>
      <c r="K9775" s="1" t="str">
        <f>VLOOKUP(J9775,location[#All],2,FALSE)</f>
        <v>United States</v>
      </c>
      <c r="L9775" t="str">
        <f>VLOOKUP(J9775,location[#All],3,)</f>
        <v>Seattle</v>
      </c>
      <c r="M9775" t="str">
        <f>VLOOKUP(J9775,location[#All],4,)</f>
        <v>Washington</v>
      </c>
      <c r="N9775">
        <f>VLOOKUP(J9775,location[#All],5,)</f>
        <v>98115</v>
      </c>
      <c r="O9775" t="str">
        <f>VLOOKUP(J9775,location[#All],6,)</f>
        <v>West</v>
      </c>
    </row>
    <row r="9776" spans="1:15" x14ac:dyDescent="0.25">
      <c r="A9776" t="s">
        <v>3005</v>
      </c>
      <c r="B9776" t="s">
        <v>2089</v>
      </c>
      <c r="C9776" s="1">
        <v>42924</v>
      </c>
      <c r="D9776" s="1">
        <v>42928</v>
      </c>
      <c r="E9776" t="s">
        <v>15</v>
      </c>
      <c r="F9776">
        <v>86376</v>
      </c>
      <c r="G9776">
        <v>3</v>
      </c>
      <c r="H9776">
        <v>2</v>
      </c>
      <c r="I9776">
        <v>302316</v>
      </c>
      <c r="J9776" s="1" t="str">
        <f>INDEX(location!A:A,MATCH('Tabela Total'!A9776,location!A:A,0))</f>
        <v>CA-2017-138464</v>
      </c>
      <c r="K9776" s="1" t="str">
        <f>VLOOKUP(J9776,location[#All],2,FALSE)</f>
        <v>United States</v>
      </c>
      <c r="L9776" t="str">
        <f>VLOOKUP(J9776,location[#All],3,)</f>
        <v>Seattle</v>
      </c>
      <c r="M9776" t="str">
        <f>VLOOKUP(J9776,location[#All],4,)</f>
        <v>Washington</v>
      </c>
      <c r="N9776">
        <f>VLOOKUP(J9776,location[#All],5,)</f>
        <v>98115</v>
      </c>
      <c r="O9776" t="str">
        <f>VLOOKUP(J9776,location[#All],6,)</f>
        <v>West</v>
      </c>
    </row>
    <row r="9777" spans="1:15" x14ac:dyDescent="0.25">
      <c r="A9777" t="s">
        <v>3005</v>
      </c>
      <c r="B9777" t="s">
        <v>2089</v>
      </c>
      <c r="C9777" s="1">
        <v>42924</v>
      </c>
      <c r="D9777" s="1">
        <v>42928</v>
      </c>
      <c r="E9777" t="s">
        <v>15</v>
      </c>
      <c r="F9777">
        <v>1824</v>
      </c>
      <c r="G9777">
        <v>3</v>
      </c>
      <c r="H9777">
        <v>0</v>
      </c>
      <c r="I9777">
        <v>62016</v>
      </c>
      <c r="J9777" s="1" t="str">
        <f>INDEX(location!A:A,MATCH('Tabela Total'!A9777,location!A:A,0))</f>
        <v>CA-2017-138464</v>
      </c>
      <c r="K9777" s="1" t="str">
        <f>VLOOKUP(J9777,location[#All],2,FALSE)</f>
        <v>United States</v>
      </c>
      <c r="L9777" t="str">
        <f>VLOOKUP(J9777,location[#All],3,)</f>
        <v>Seattle</v>
      </c>
      <c r="M9777" t="str">
        <f>VLOOKUP(J9777,location[#All],4,)</f>
        <v>Washington</v>
      </c>
      <c r="N9777">
        <f>VLOOKUP(J9777,location[#All],5,)</f>
        <v>98115</v>
      </c>
      <c r="O9777" t="str">
        <f>VLOOKUP(J9777,location[#All],6,)</f>
        <v>West</v>
      </c>
    </row>
    <row r="9778" spans="1:15" x14ac:dyDescent="0.25">
      <c r="A9778" t="s">
        <v>3005</v>
      </c>
      <c r="B9778" t="s">
        <v>2089</v>
      </c>
      <c r="C9778" s="1">
        <v>42924</v>
      </c>
      <c r="D9778" s="1">
        <v>42928</v>
      </c>
      <c r="E9778" t="s">
        <v>15</v>
      </c>
      <c r="F9778">
        <v>1312</v>
      </c>
      <c r="G9778">
        <v>4</v>
      </c>
      <c r="H9778">
        <v>0</v>
      </c>
      <c r="I9778">
        <v>43296</v>
      </c>
      <c r="J9778" s="1" t="str">
        <f>INDEX(location!A:A,MATCH('Tabela Total'!A9778,location!A:A,0))</f>
        <v>CA-2017-138464</v>
      </c>
      <c r="K9778" s="1" t="str">
        <f>VLOOKUP(J9778,location[#All],2,FALSE)</f>
        <v>United States</v>
      </c>
      <c r="L9778" t="str">
        <f>VLOOKUP(J9778,location[#All],3,)</f>
        <v>Seattle</v>
      </c>
      <c r="M9778" t="str">
        <f>VLOOKUP(J9778,location[#All],4,)</f>
        <v>Washington</v>
      </c>
      <c r="N9778">
        <f>VLOOKUP(J9778,location[#All],5,)</f>
        <v>98115</v>
      </c>
      <c r="O9778" t="str">
        <f>VLOOKUP(J9778,location[#All],6,)</f>
        <v>West</v>
      </c>
    </row>
    <row r="9779" spans="1:15" x14ac:dyDescent="0.25">
      <c r="A9779" t="s">
        <v>4046</v>
      </c>
      <c r="B9779" t="s">
        <v>2089</v>
      </c>
      <c r="C9779" s="1">
        <v>41699</v>
      </c>
      <c r="D9779" s="1">
        <v>41703</v>
      </c>
      <c r="E9779" t="s">
        <v>15</v>
      </c>
      <c r="F9779">
        <v>634116</v>
      </c>
      <c r="G9779">
        <v>6</v>
      </c>
      <c r="H9779">
        <v>3</v>
      </c>
      <c r="I9779">
        <v>-1721172</v>
      </c>
      <c r="J9779" s="1" t="str">
        <f>INDEX(location!A:A,MATCH('Tabela Total'!A9779,location!A:A,0))</f>
        <v>CA-2014-113880</v>
      </c>
      <c r="K9779" s="1" t="str">
        <f>VLOOKUP(J9779,location[#All],2,FALSE)</f>
        <v>United States</v>
      </c>
      <c r="L9779" t="str">
        <f>VLOOKUP(J9779,location[#All],3,)</f>
        <v>Elmhurst</v>
      </c>
      <c r="M9779" t="str">
        <f>VLOOKUP(J9779,location[#All],4,)</f>
        <v>Illinois</v>
      </c>
      <c r="N9779">
        <f>VLOOKUP(J9779,location[#All],5,)</f>
        <v>60126</v>
      </c>
      <c r="O9779" t="str">
        <f>VLOOKUP(J9779,location[#All],6,)</f>
        <v>Central</v>
      </c>
    </row>
    <row r="9780" spans="1:15" x14ac:dyDescent="0.25">
      <c r="A9780" t="s">
        <v>4046</v>
      </c>
      <c r="B9780" t="s">
        <v>2089</v>
      </c>
      <c r="C9780" s="1">
        <v>41699</v>
      </c>
      <c r="D9780" s="1">
        <v>41703</v>
      </c>
      <c r="E9780" t="s">
        <v>15</v>
      </c>
      <c r="F9780">
        <v>17472</v>
      </c>
      <c r="G9780">
        <v>3</v>
      </c>
      <c r="H9780">
        <v>2</v>
      </c>
      <c r="I9780">
        <v>56784</v>
      </c>
      <c r="J9780" s="1" t="str">
        <f>INDEX(location!A:A,MATCH('Tabela Total'!A9780,location!A:A,0))</f>
        <v>CA-2014-113880</v>
      </c>
      <c r="K9780" s="1" t="str">
        <f>VLOOKUP(J9780,location[#All],2,FALSE)</f>
        <v>United States</v>
      </c>
      <c r="L9780" t="str">
        <f>VLOOKUP(J9780,location[#All],3,)</f>
        <v>Elmhurst</v>
      </c>
      <c r="M9780" t="str">
        <f>VLOOKUP(J9780,location[#All],4,)</f>
        <v>Illinois</v>
      </c>
      <c r="N9780">
        <f>VLOOKUP(J9780,location[#All],5,)</f>
        <v>60126</v>
      </c>
      <c r="O9780" t="str">
        <f>VLOOKUP(J9780,location[#All],6,)</f>
        <v>Central</v>
      </c>
    </row>
    <row r="9781" spans="1:15" x14ac:dyDescent="0.25">
      <c r="A9781" t="s">
        <v>5423</v>
      </c>
      <c r="B9781" t="s">
        <v>2089</v>
      </c>
      <c r="C9781" s="1">
        <v>42877</v>
      </c>
      <c r="D9781" s="1">
        <v>42881</v>
      </c>
      <c r="E9781" t="s">
        <v>15</v>
      </c>
      <c r="F9781">
        <v>984</v>
      </c>
      <c r="G9781">
        <v>3</v>
      </c>
      <c r="H9781">
        <v>0</v>
      </c>
      <c r="I9781">
        <v>28536</v>
      </c>
      <c r="J9781" s="1" t="str">
        <f>INDEX(location!A:A,MATCH('Tabela Total'!A9781,location!A:A,0))</f>
        <v>CA-2017-130106</v>
      </c>
      <c r="K9781" s="1" t="str">
        <f>VLOOKUP(J9781,location[#All],2,FALSE)</f>
        <v>United States</v>
      </c>
      <c r="L9781" t="str">
        <f>VLOOKUP(J9781,location[#All],3,)</f>
        <v>San Francisco</v>
      </c>
      <c r="M9781" t="str">
        <f>VLOOKUP(J9781,location[#All],4,)</f>
        <v>California</v>
      </c>
      <c r="N9781">
        <f>VLOOKUP(J9781,location[#All],5,)</f>
        <v>94109</v>
      </c>
      <c r="O9781" t="str">
        <f>VLOOKUP(J9781,location[#All],6,)</f>
        <v>West</v>
      </c>
    </row>
    <row r="9782" spans="1:15" x14ac:dyDescent="0.25">
      <c r="A9782" t="s">
        <v>5423</v>
      </c>
      <c r="B9782" t="s">
        <v>2089</v>
      </c>
      <c r="C9782" s="1">
        <v>42877</v>
      </c>
      <c r="D9782" s="1">
        <v>42881</v>
      </c>
      <c r="E9782" t="s">
        <v>15</v>
      </c>
      <c r="F9782">
        <v>278</v>
      </c>
      <c r="G9782">
        <v>1</v>
      </c>
      <c r="H9782">
        <v>0</v>
      </c>
      <c r="I9782">
        <v>7228</v>
      </c>
      <c r="J9782" s="1" t="str">
        <f>INDEX(location!A:A,MATCH('Tabela Total'!A9782,location!A:A,0))</f>
        <v>CA-2017-130106</v>
      </c>
      <c r="K9782" s="1" t="str">
        <f>VLOOKUP(J9782,location[#All],2,FALSE)</f>
        <v>United States</v>
      </c>
      <c r="L9782" t="str">
        <f>VLOOKUP(J9782,location[#All],3,)</f>
        <v>San Francisco</v>
      </c>
      <c r="M9782" t="str">
        <f>VLOOKUP(J9782,location[#All],4,)</f>
        <v>California</v>
      </c>
      <c r="N9782">
        <f>VLOOKUP(J9782,location[#All],5,)</f>
        <v>94109</v>
      </c>
      <c r="O9782" t="str">
        <f>VLOOKUP(J9782,location[#All],6,)</f>
        <v>West</v>
      </c>
    </row>
    <row r="9783" spans="1:15" x14ac:dyDescent="0.25">
      <c r="A9783" t="s">
        <v>863</v>
      </c>
      <c r="B9783" t="s">
        <v>864</v>
      </c>
      <c r="C9783" s="1">
        <v>41967</v>
      </c>
      <c r="D9783" s="1">
        <v>41969</v>
      </c>
      <c r="E9783" t="s">
        <v>44</v>
      </c>
      <c r="F9783">
        <v>15172</v>
      </c>
      <c r="G9783">
        <v>4</v>
      </c>
      <c r="H9783">
        <v>0</v>
      </c>
      <c r="I9783">
        <v>273096</v>
      </c>
      <c r="J9783" s="1" t="str">
        <f>INDEX(location!A:A,MATCH('Tabela Total'!A9783,location!A:A,0))</f>
        <v>CA-2014-158540</v>
      </c>
      <c r="K9783" s="1" t="str">
        <f>VLOOKUP(J9783,location[#All],2,FALSE)</f>
        <v>United States</v>
      </c>
      <c r="L9783" t="str">
        <f>VLOOKUP(J9783,location[#All],3,)</f>
        <v>San Diego</v>
      </c>
      <c r="M9783" t="str">
        <f>VLOOKUP(J9783,location[#All],4,)</f>
        <v>California</v>
      </c>
      <c r="N9783">
        <f>VLOOKUP(J9783,location[#All],5,)</f>
        <v>92037</v>
      </c>
      <c r="O9783" t="str">
        <f>VLOOKUP(J9783,location[#All],6,)</f>
        <v>West</v>
      </c>
    </row>
    <row r="9784" spans="1:15" x14ac:dyDescent="0.25">
      <c r="A9784" t="s">
        <v>2302</v>
      </c>
      <c r="B9784" t="s">
        <v>864</v>
      </c>
      <c r="C9784" s="1">
        <v>42924</v>
      </c>
      <c r="D9784" s="1">
        <v>42926</v>
      </c>
      <c r="E9784" t="s">
        <v>44</v>
      </c>
      <c r="F9784">
        <v>7518</v>
      </c>
      <c r="G9784">
        <v>6</v>
      </c>
      <c r="H9784">
        <v>0</v>
      </c>
      <c r="I9784">
        <v>353346</v>
      </c>
      <c r="J9784" s="1" t="str">
        <f>INDEX(location!A:A,MATCH('Tabela Total'!A9784,location!A:A,0))</f>
        <v>CA-2017-150189</v>
      </c>
      <c r="K9784" s="1" t="str">
        <f>VLOOKUP(J9784,location[#All],2,FALSE)</f>
        <v>United States</v>
      </c>
      <c r="L9784" t="str">
        <f>VLOOKUP(J9784,location[#All],3,)</f>
        <v>San Mateo</v>
      </c>
      <c r="M9784" t="str">
        <f>VLOOKUP(J9784,location[#All],4,)</f>
        <v>California</v>
      </c>
      <c r="N9784">
        <f>VLOOKUP(J9784,location[#All],5,)</f>
        <v>94403</v>
      </c>
      <c r="O9784" t="str">
        <f>VLOOKUP(J9784,location[#All],6,)</f>
        <v>West</v>
      </c>
    </row>
    <row r="9785" spans="1:15" x14ac:dyDescent="0.25">
      <c r="A9785" t="s">
        <v>3261</v>
      </c>
      <c r="B9785" t="s">
        <v>864</v>
      </c>
      <c r="C9785" s="1">
        <v>42764</v>
      </c>
      <c r="D9785" s="1">
        <v>42768</v>
      </c>
      <c r="E9785" t="s">
        <v>15</v>
      </c>
      <c r="F9785">
        <v>834</v>
      </c>
      <c r="G9785">
        <v>3</v>
      </c>
      <c r="H9785">
        <v>0</v>
      </c>
      <c r="I9785">
        <v>21684</v>
      </c>
      <c r="J9785" s="1" t="str">
        <f>INDEX(location!A:A,MATCH('Tabela Total'!A9785,location!A:A,0))</f>
        <v>CA-2017-139304</v>
      </c>
      <c r="K9785" s="1" t="str">
        <f>VLOOKUP(J9785,location[#All],2,FALSE)</f>
        <v>United States</v>
      </c>
      <c r="L9785" t="str">
        <f>VLOOKUP(J9785,location[#All],3,)</f>
        <v>San Francisco</v>
      </c>
      <c r="M9785" t="str">
        <f>VLOOKUP(J9785,location[#All],4,)</f>
        <v>California</v>
      </c>
      <c r="N9785">
        <f>VLOOKUP(J9785,location[#All],5,)</f>
        <v>94109</v>
      </c>
      <c r="O9785" t="str">
        <f>VLOOKUP(J9785,location[#All],6,)</f>
        <v>West</v>
      </c>
    </row>
    <row r="9786" spans="1:15" x14ac:dyDescent="0.25">
      <c r="A9786" t="s">
        <v>3261</v>
      </c>
      <c r="B9786" t="s">
        <v>864</v>
      </c>
      <c r="C9786" s="1">
        <v>42764</v>
      </c>
      <c r="D9786" s="1">
        <v>42768</v>
      </c>
      <c r="E9786" t="s">
        <v>15</v>
      </c>
      <c r="F9786">
        <v>857</v>
      </c>
      <c r="G9786">
        <v>1</v>
      </c>
      <c r="H9786">
        <v>0</v>
      </c>
      <c r="I9786">
        <v>22282</v>
      </c>
      <c r="J9786" s="1" t="str">
        <f>INDEX(location!A:A,MATCH('Tabela Total'!A9786,location!A:A,0))</f>
        <v>CA-2017-139304</v>
      </c>
      <c r="K9786" s="1" t="str">
        <f>VLOOKUP(J9786,location[#All],2,FALSE)</f>
        <v>United States</v>
      </c>
      <c r="L9786" t="str">
        <f>VLOOKUP(J9786,location[#All],3,)</f>
        <v>San Francisco</v>
      </c>
      <c r="M9786" t="str">
        <f>VLOOKUP(J9786,location[#All],4,)</f>
        <v>California</v>
      </c>
      <c r="N9786">
        <f>VLOOKUP(J9786,location[#All],5,)</f>
        <v>94109</v>
      </c>
      <c r="O9786" t="str">
        <f>VLOOKUP(J9786,location[#All],6,)</f>
        <v>West</v>
      </c>
    </row>
    <row r="9787" spans="1:15" x14ac:dyDescent="0.25">
      <c r="A9787" t="s">
        <v>3261</v>
      </c>
      <c r="B9787" t="s">
        <v>864</v>
      </c>
      <c r="C9787" s="1">
        <v>42764</v>
      </c>
      <c r="D9787" s="1">
        <v>42768</v>
      </c>
      <c r="E9787" t="s">
        <v>15</v>
      </c>
      <c r="F9787">
        <v>119616</v>
      </c>
      <c r="G9787">
        <v>8</v>
      </c>
      <c r="H9787">
        <v>2</v>
      </c>
      <c r="I9787">
        <v>403704</v>
      </c>
      <c r="J9787" s="1" t="str">
        <f>INDEX(location!A:A,MATCH('Tabela Total'!A9787,location!A:A,0))</f>
        <v>CA-2017-139304</v>
      </c>
      <c r="K9787" s="1" t="str">
        <f>VLOOKUP(J9787,location[#All],2,FALSE)</f>
        <v>United States</v>
      </c>
      <c r="L9787" t="str">
        <f>VLOOKUP(J9787,location[#All],3,)</f>
        <v>San Francisco</v>
      </c>
      <c r="M9787" t="str">
        <f>VLOOKUP(J9787,location[#All],4,)</f>
        <v>California</v>
      </c>
      <c r="N9787">
        <f>VLOOKUP(J9787,location[#All],5,)</f>
        <v>94109</v>
      </c>
      <c r="O9787" t="str">
        <f>VLOOKUP(J9787,location[#All],6,)</f>
        <v>West</v>
      </c>
    </row>
    <row r="9788" spans="1:15" x14ac:dyDescent="0.25">
      <c r="A9788" t="s">
        <v>3746</v>
      </c>
      <c r="B9788" t="s">
        <v>864</v>
      </c>
      <c r="C9788" s="1">
        <v>42588</v>
      </c>
      <c r="D9788" s="1">
        <v>42595</v>
      </c>
      <c r="E9788" t="s">
        <v>15</v>
      </c>
      <c r="F9788">
        <v>211168</v>
      </c>
      <c r="G9788">
        <v>4</v>
      </c>
      <c r="H9788">
        <v>2</v>
      </c>
      <c r="I9788">
        <v>184772</v>
      </c>
      <c r="J9788" s="1" t="str">
        <f>INDEX(location!A:A,MATCH('Tabela Total'!A9788,location!A:A,0))</f>
        <v>CA-2016-151092</v>
      </c>
      <c r="K9788" s="1" t="str">
        <f>VLOOKUP(J9788,location[#All],2,FALSE)</f>
        <v>United States</v>
      </c>
      <c r="L9788" t="str">
        <f>VLOOKUP(J9788,location[#All],3,)</f>
        <v>Los Angeles</v>
      </c>
      <c r="M9788" t="str">
        <f>VLOOKUP(J9788,location[#All],4,)</f>
        <v>California</v>
      </c>
      <c r="N9788">
        <f>VLOOKUP(J9788,location[#All],5,)</f>
        <v>90032</v>
      </c>
      <c r="O9788" t="str">
        <f>VLOOKUP(J9788,location[#All],6,)</f>
        <v>West</v>
      </c>
    </row>
    <row r="9789" spans="1:15" x14ac:dyDescent="0.25">
      <c r="A9789" t="s">
        <v>4221</v>
      </c>
      <c r="B9789" t="s">
        <v>864</v>
      </c>
      <c r="C9789" s="1">
        <v>42945</v>
      </c>
      <c r="D9789" s="1">
        <v>42949</v>
      </c>
      <c r="E9789" t="s">
        <v>15</v>
      </c>
      <c r="F9789">
        <v>11596</v>
      </c>
      <c r="G9789">
        <v>2</v>
      </c>
      <c r="H9789">
        <v>0</v>
      </c>
      <c r="I9789">
        <v>255112</v>
      </c>
      <c r="J9789" s="1" t="str">
        <f>INDEX(location!A:A,MATCH('Tabela Total'!A9789,location!A:A,0))</f>
        <v>US-2017-115301</v>
      </c>
      <c r="K9789" s="1" t="str">
        <f>VLOOKUP(J9789,location[#All],2,FALSE)</f>
        <v>United States</v>
      </c>
      <c r="L9789" t="str">
        <f>VLOOKUP(J9789,location[#All],3,)</f>
        <v>Seattle</v>
      </c>
      <c r="M9789" t="str">
        <f>VLOOKUP(J9789,location[#All],4,)</f>
        <v>Washington</v>
      </c>
      <c r="N9789">
        <f>VLOOKUP(J9789,location[#All],5,)</f>
        <v>98103</v>
      </c>
      <c r="O9789" t="str">
        <f>VLOOKUP(J9789,location[#All],6,)</f>
        <v>West</v>
      </c>
    </row>
    <row r="9790" spans="1:15" x14ac:dyDescent="0.25">
      <c r="A9790" t="s">
        <v>5267</v>
      </c>
      <c r="B9790" t="s">
        <v>864</v>
      </c>
      <c r="C9790" s="1">
        <v>41859</v>
      </c>
      <c r="D9790" s="1">
        <v>41861</v>
      </c>
      <c r="E9790" t="s">
        <v>10</v>
      </c>
      <c r="F9790">
        <v>155456</v>
      </c>
      <c r="G9790">
        <v>4</v>
      </c>
      <c r="H9790">
        <v>2</v>
      </c>
      <c r="I9790">
        <v>-77728</v>
      </c>
      <c r="J9790" s="1" t="str">
        <f>INDEX(location!A:A,MATCH('Tabela Total'!A9790,location!A:A,0))</f>
        <v>CA-2014-156790</v>
      </c>
      <c r="K9790" s="1" t="str">
        <f>VLOOKUP(J9790,location[#All],2,FALSE)</f>
        <v>United States</v>
      </c>
      <c r="L9790" t="str">
        <f>VLOOKUP(J9790,location[#All],3,)</f>
        <v>Jacksonville</v>
      </c>
      <c r="M9790" t="str">
        <f>VLOOKUP(J9790,location[#All],4,)</f>
        <v>Florida</v>
      </c>
      <c r="N9790">
        <f>VLOOKUP(J9790,location[#All],5,)</f>
        <v>32216</v>
      </c>
      <c r="O9790" t="str">
        <f>VLOOKUP(J9790,location[#All],6,)</f>
        <v>South</v>
      </c>
    </row>
    <row r="9791" spans="1:15" x14ac:dyDescent="0.25">
      <c r="A9791" t="s">
        <v>1283</v>
      </c>
      <c r="B9791" t="s">
        <v>1284</v>
      </c>
      <c r="C9791" s="1">
        <v>42502</v>
      </c>
      <c r="D9791" s="1">
        <v>42506</v>
      </c>
      <c r="E9791" t="s">
        <v>15</v>
      </c>
      <c r="F9791">
        <v>1096</v>
      </c>
      <c r="G9791">
        <v>4</v>
      </c>
      <c r="H9791">
        <v>0</v>
      </c>
      <c r="I9791">
        <v>29592</v>
      </c>
      <c r="J9791" s="1" t="str">
        <f>INDEX(location!A:A,MATCH('Tabela Total'!A9791,location!A:A,0))</f>
        <v>CA-2016-109911</v>
      </c>
      <c r="K9791" s="1" t="str">
        <f>VLOOKUP(J9791,location[#All],2,FALSE)</f>
        <v>United States</v>
      </c>
      <c r="L9791" t="str">
        <f>VLOOKUP(J9791,location[#All],3,)</f>
        <v>Virginia Beach</v>
      </c>
      <c r="M9791" t="str">
        <f>VLOOKUP(J9791,location[#All],4,)</f>
        <v>Virginia</v>
      </c>
      <c r="N9791">
        <f>VLOOKUP(J9791,location[#All],5,)</f>
        <v>23464</v>
      </c>
      <c r="O9791" t="str">
        <f>VLOOKUP(J9791,location[#All],6,)</f>
        <v>South</v>
      </c>
    </row>
    <row r="9792" spans="1:15" x14ac:dyDescent="0.25">
      <c r="A9792" t="s">
        <v>2680</v>
      </c>
      <c r="B9792" t="s">
        <v>1284</v>
      </c>
      <c r="C9792" s="1">
        <v>42608</v>
      </c>
      <c r="D9792" s="1">
        <v>42615</v>
      </c>
      <c r="E9792" t="s">
        <v>15</v>
      </c>
      <c r="F9792">
        <v>5472</v>
      </c>
      <c r="G9792">
        <v>3</v>
      </c>
      <c r="H9792">
        <v>2</v>
      </c>
      <c r="I9792">
        <v>16416</v>
      </c>
      <c r="J9792" s="1" t="str">
        <f>INDEX(location!A:A,MATCH('Tabela Total'!A9792,location!A:A,0))</f>
        <v>CA-2016-132094</v>
      </c>
      <c r="K9792" s="1" t="str">
        <f>VLOOKUP(J9792,location[#All],2,FALSE)</f>
        <v>United States</v>
      </c>
      <c r="L9792" t="str">
        <f>VLOOKUP(J9792,location[#All],3,)</f>
        <v>Philadelphia</v>
      </c>
      <c r="M9792" t="str">
        <f>VLOOKUP(J9792,location[#All],4,)</f>
        <v>Pennsylvania</v>
      </c>
      <c r="N9792">
        <f>VLOOKUP(J9792,location[#All],5,)</f>
        <v>19140</v>
      </c>
      <c r="O9792" t="str">
        <f>VLOOKUP(J9792,location[#All],6,)</f>
        <v>East</v>
      </c>
    </row>
    <row r="9793" spans="1:15" x14ac:dyDescent="0.25">
      <c r="A9793" t="s">
        <v>2680</v>
      </c>
      <c r="B9793" t="s">
        <v>1284</v>
      </c>
      <c r="C9793" s="1">
        <v>42608</v>
      </c>
      <c r="D9793" s="1">
        <v>42615</v>
      </c>
      <c r="E9793" t="s">
        <v>15</v>
      </c>
      <c r="F9793">
        <v>47984</v>
      </c>
      <c r="G9793">
        <v>2</v>
      </c>
      <c r="H9793">
        <v>2</v>
      </c>
      <c r="I9793">
        <v>131956</v>
      </c>
      <c r="J9793" s="1" t="str">
        <f>INDEX(location!A:A,MATCH('Tabela Total'!A9793,location!A:A,0))</f>
        <v>CA-2016-132094</v>
      </c>
      <c r="K9793" s="1" t="str">
        <f>VLOOKUP(J9793,location[#All],2,FALSE)</f>
        <v>United States</v>
      </c>
      <c r="L9793" t="str">
        <f>VLOOKUP(J9793,location[#All],3,)</f>
        <v>Philadelphia</v>
      </c>
      <c r="M9793" t="str">
        <f>VLOOKUP(J9793,location[#All],4,)</f>
        <v>Pennsylvania</v>
      </c>
      <c r="N9793">
        <f>VLOOKUP(J9793,location[#All],5,)</f>
        <v>19140</v>
      </c>
      <c r="O9793" t="str">
        <f>VLOOKUP(J9793,location[#All],6,)</f>
        <v>East</v>
      </c>
    </row>
    <row r="9794" spans="1:15" x14ac:dyDescent="0.25">
      <c r="A9794" t="s">
        <v>2847</v>
      </c>
      <c r="B9794" t="s">
        <v>1284</v>
      </c>
      <c r="C9794" s="1">
        <v>42453</v>
      </c>
      <c r="D9794" s="1">
        <v>42455</v>
      </c>
      <c r="E9794" t="s">
        <v>44</v>
      </c>
      <c r="F9794">
        <v>2248</v>
      </c>
      <c r="G9794">
        <v>1</v>
      </c>
      <c r="H9794">
        <v>0</v>
      </c>
      <c r="I9794">
        <v>103408</v>
      </c>
      <c r="J9794" s="1" t="str">
        <f>INDEX(location!A:A,MATCH('Tabela Total'!A9794,location!A:A,0))</f>
        <v>CA-2016-113803</v>
      </c>
      <c r="K9794" s="1" t="str">
        <f>VLOOKUP(J9794,location[#All],2,FALSE)</f>
        <v>United States</v>
      </c>
      <c r="L9794" t="str">
        <f>VLOOKUP(J9794,location[#All],3,)</f>
        <v>Richmond</v>
      </c>
      <c r="M9794" t="str">
        <f>VLOOKUP(J9794,location[#All],4,)</f>
        <v>Indiana</v>
      </c>
      <c r="N9794">
        <f>VLOOKUP(J9794,location[#All],5,)</f>
        <v>47374</v>
      </c>
      <c r="O9794" t="str">
        <f>VLOOKUP(J9794,location[#All],6,)</f>
        <v>Central</v>
      </c>
    </row>
    <row r="9795" spans="1:15" x14ac:dyDescent="0.25">
      <c r="A9795" t="s">
        <v>3636</v>
      </c>
      <c r="B9795" t="s">
        <v>1284</v>
      </c>
      <c r="C9795" s="1">
        <v>41904</v>
      </c>
      <c r="D9795" s="1">
        <v>41909</v>
      </c>
      <c r="E9795" t="s">
        <v>15</v>
      </c>
      <c r="F9795">
        <v>331536</v>
      </c>
      <c r="G9795">
        <v>3</v>
      </c>
      <c r="H9795">
        <v>2</v>
      </c>
      <c r="I9795">
        <v>-82884</v>
      </c>
      <c r="J9795" s="1" t="str">
        <f>INDEX(location!A:A,MATCH('Tabela Total'!A9795,location!A:A,0))</f>
        <v>CA-2014-103191</v>
      </c>
      <c r="K9795" s="1" t="str">
        <f>VLOOKUP(J9795,location[#All],2,FALSE)</f>
        <v>United States</v>
      </c>
      <c r="L9795" t="str">
        <f>VLOOKUP(J9795,location[#All],3,)</f>
        <v>Chicago</v>
      </c>
      <c r="M9795" t="str">
        <f>VLOOKUP(J9795,location[#All],4,)</f>
        <v>Illinois</v>
      </c>
      <c r="N9795">
        <f>VLOOKUP(J9795,location[#All],5,)</f>
        <v>60653</v>
      </c>
      <c r="O9795" t="str">
        <f>VLOOKUP(J9795,location[#All],6,)</f>
        <v>Central</v>
      </c>
    </row>
    <row r="9796" spans="1:15" x14ac:dyDescent="0.25">
      <c r="A9796" t="s">
        <v>5766</v>
      </c>
      <c r="B9796" t="s">
        <v>1284</v>
      </c>
      <c r="C9796" s="1">
        <v>42813</v>
      </c>
      <c r="D9796" s="1">
        <v>42814</v>
      </c>
      <c r="E9796" t="s">
        <v>44</v>
      </c>
      <c r="F9796">
        <v>894</v>
      </c>
      <c r="G9796">
        <v>3</v>
      </c>
      <c r="H9796">
        <v>0</v>
      </c>
      <c r="I9796">
        <v>24138</v>
      </c>
      <c r="J9796" s="1" t="str">
        <f>INDEX(location!A:A,MATCH('Tabela Total'!A9796,location!A:A,0))</f>
        <v>CA-2017-166499</v>
      </c>
      <c r="K9796" s="1" t="str">
        <f>VLOOKUP(J9796,location[#All],2,FALSE)</f>
        <v>United States</v>
      </c>
      <c r="L9796" t="str">
        <f>VLOOKUP(J9796,location[#All],3,)</f>
        <v>Lakewood</v>
      </c>
      <c r="M9796" t="str">
        <f>VLOOKUP(J9796,location[#All],4,)</f>
        <v>New Jersey</v>
      </c>
      <c r="N9796">
        <f>VLOOKUP(J9796,location[#All],5,)</f>
        <v>8701</v>
      </c>
      <c r="O9796" t="str">
        <f>VLOOKUP(J9796,location[#All],6,)</f>
        <v>East</v>
      </c>
    </row>
    <row r="9797" spans="1:15" x14ac:dyDescent="0.25">
      <c r="A9797" t="s">
        <v>198</v>
      </c>
      <c r="B9797" t="s">
        <v>199</v>
      </c>
      <c r="C9797" s="1">
        <v>43045</v>
      </c>
      <c r="D9797" s="1">
        <v>43052</v>
      </c>
      <c r="E9797" t="s">
        <v>15</v>
      </c>
      <c r="F9797">
        <v>4626</v>
      </c>
      <c r="G9797">
        <v>3</v>
      </c>
      <c r="H9797">
        <v>0</v>
      </c>
      <c r="I9797">
        <v>120276</v>
      </c>
      <c r="J9797" s="1" t="str">
        <f>INDEX(location!A:A,MATCH('Tabela Total'!A9797,location!A:A,0))</f>
        <v>CA-2017-107720</v>
      </c>
      <c r="K9797" s="1" t="str">
        <f>VLOOKUP(J9797,location[#All],2,FALSE)</f>
        <v>United States</v>
      </c>
      <c r="L9797" t="str">
        <f>VLOOKUP(J9797,location[#All],3,)</f>
        <v>Westfield</v>
      </c>
      <c r="M9797" t="str">
        <f>VLOOKUP(J9797,location[#All],4,)</f>
        <v>New Jersey</v>
      </c>
      <c r="N9797">
        <f>VLOOKUP(J9797,location[#All],5,)</f>
        <v>7090</v>
      </c>
      <c r="O9797" t="str">
        <f>VLOOKUP(J9797,location[#All],6,)</f>
        <v>East</v>
      </c>
    </row>
    <row r="9798" spans="1:15" x14ac:dyDescent="0.25">
      <c r="A9798" t="s">
        <v>1321</v>
      </c>
      <c r="B9798" t="s">
        <v>199</v>
      </c>
      <c r="C9798" s="1">
        <v>42309</v>
      </c>
      <c r="D9798" s="1">
        <v>42311</v>
      </c>
      <c r="E9798" t="s">
        <v>44</v>
      </c>
      <c r="F9798">
        <v>3536</v>
      </c>
      <c r="G9798">
        <v>2</v>
      </c>
      <c r="H9798">
        <v>2</v>
      </c>
      <c r="I9798">
        <v>-3094</v>
      </c>
      <c r="J9798" s="1" t="str">
        <f>INDEX(location!A:A,MATCH('Tabela Total'!A9798,location!A:A,0))</f>
        <v>CA-2015-105221</v>
      </c>
      <c r="K9798" s="1" t="str">
        <f>VLOOKUP(J9798,location[#All],2,FALSE)</f>
        <v>United States</v>
      </c>
      <c r="L9798" t="str">
        <f>VLOOKUP(J9798,location[#All],3,)</f>
        <v>Philadelphia</v>
      </c>
      <c r="M9798" t="str">
        <f>VLOOKUP(J9798,location[#All],4,)</f>
        <v>Pennsylvania</v>
      </c>
      <c r="N9798">
        <f>VLOOKUP(J9798,location[#All],5,)</f>
        <v>19140</v>
      </c>
      <c r="O9798" t="str">
        <f>VLOOKUP(J9798,location[#All],6,)</f>
        <v>East</v>
      </c>
    </row>
    <row r="9799" spans="1:15" x14ac:dyDescent="0.25">
      <c r="A9799" t="s">
        <v>1321</v>
      </c>
      <c r="B9799" t="s">
        <v>199</v>
      </c>
      <c r="C9799" s="1">
        <v>42309</v>
      </c>
      <c r="D9799" s="1">
        <v>42311</v>
      </c>
      <c r="E9799" t="s">
        <v>44</v>
      </c>
      <c r="F9799">
        <v>3168</v>
      </c>
      <c r="G9799">
        <v>2</v>
      </c>
      <c r="H9799">
        <v>2</v>
      </c>
      <c r="I9799">
        <v>-7128</v>
      </c>
      <c r="J9799" s="1" t="str">
        <f>INDEX(location!A:A,MATCH('Tabela Total'!A9799,location!A:A,0))</f>
        <v>CA-2015-105221</v>
      </c>
      <c r="K9799" s="1" t="str">
        <f>VLOOKUP(J9799,location[#All],2,FALSE)</f>
        <v>United States</v>
      </c>
      <c r="L9799" t="str">
        <f>VLOOKUP(J9799,location[#All],3,)</f>
        <v>Philadelphia</v>
      </c>
      <c r="M9799" t="str">
        <f>VLOOKUP(J9799,location[#All],4,)</f>
        <v>Pennsylvania</v>
      </c>
      <c r="N9799">
        <f>VLOOKUP(J9799,location[#All],5,)</f>
        <v>19140</v>
      </c>
      <c r="O9799" t="str">
        <f>VLOOKUP(J9799,location[#All],6,)</f>
        <v>East</v>
      </c>
    </row>
    <row r="9800" spans="1:15" x14ac:dyDescent="0.25">
      <c r="A9800" t="s">
        <v>1519</v>
      </c>
      <c r="B9800" t="s">
        <v>199</v>
      </c>
      <c r="C9800" s="1">
        <v>42810</v>
      </c>
      <c r="D9800" s="1">
        <v>42812</v>
      </c>
      <c r="E9800" t="s">
        <v>10</v>
      </c>
      <c r="F9800">
        <v>648</v>
      </c>
      <c r="G9800">
        <v>1</v>
      </c>
      <c r="H9800">
        <v>0</v>
      </c>
      <c r="I9800">
        <v>31104</v>
      </c>
      <c r="J9800" s="1" t="str">
        <f>INDEX(location!A:A,MATCH('Tabela Total'!A9800,location!A:A,0))</f>
        <v>US-2017-101539</v>
      </c>
      <c r="K9800" s="1" t="str">
        <f>VLOOKUP(J9800,location[#All],2,FALSE)</f>
        <v>United States</v>
      </c>
      <c r="L9800" t="str">
        <f>VLOOKUP(J9800,location[#All],3,)</f>
        <v>Seattle</v>
      </c>
      <c r="M9800" t="str">
        <f>VLOOKUP(J9800,location[#All],4,)</f>
        <v>Washington</v>
      </c>
      <c r="N9800">
        <f>VLOOKUP(J9800,location[#All],5,)</f>
        <v>98105</v>
      </c>
      <c r="O9800" t="str">
        <f>VLOOKUP(J9800,location[#All],6,)</f>
        <v>West</v>
      </c>
    </row>
    <row r="9801" spans="1:15" x14ac:dyDescent="0.25">
      <c r="A9801" t="s">
        <v>1519</v>
      </c>
      <c r="B9801" t="s">
        <v>199</v>
      </c>
      <c r="C9801" s="1">
        <v>42810</v>
      </c>
      <c r="D9801" s="1">
        <v>42812</v>
      </c>
      <c r="E9801" t="s">
        <v>10</v>
      </c>
      <c r="F9801">
        <v>4651</v>
      </c>
      <c r="G9801">
        <v>1</v>
      </c>
      <c r="H9801">
        <v>0</v>
      </c>
      <c r="I9801">
        <v>18604</v>
      </c>
      <c r="J9801" s="1" t="str">
        <f>INDEX(location!A:A,MATCH('Tabela Total'!A9801,location!A:A,0))</f>
        <v>US-2017-101539</v>
      </c>
      <c r="K9801" s="1" t="str">
        <f>VLOOKUP(J9801,location[#All],2,FALSE)</f>
        <v>United States</v>
      </c>
      <c r="L9801" t="str">
        <f>VLOOKUP(J9801,location[#All],3,)</f>
        <v>Seattle</v>
      </c>
      <c r="M9801" t="str">
        <f>VLOOKUP(J9801,location[#All],4,)</f>
        <v>Washington</v>
      </c>
      <c r="N9801">
        <f>VLOOKUP(J9801,location[#All],5,)</f>
        <v>98105</v>
      </c>
      <c r="O9801" t="str">
        <f>VLOOKUP(J9801,location[#All],6,)</f>
        <v>West</v>
      </c>
    </row>
    <row r="9802" spans="1:15" x14ac:dyDescent="0.25">
      <c r="A9802" t="s">
        <v>1519</v>
      </c>
      <c r="B9802" t="s">
        <v>199</v>
      </c>
      <c r="C9802" s="1">
        <v>42810</v>
      </c>
      <c r="D9802" s="1">
        <v>42812</v>
      </c>
      <c r="E9802" t="s">
        <v>10</v>
      </c>
      <c r="F9802">
        <v>659976</v>
      </c>
      <c r="G9802">
        <v>3</v>
      </c>
      <c r="H9802">
        <v>2</v>
      </c>
      <c r="I9802">
        <v>494982</v>
      </c>
      <c r="J9802" s="1" t="str">
        <f>INDEX(location!A:A,MATCH('Tabela Total'!A9802,location!A:A,0))</f>
        <v>US-2017-101539</v>
      </c>
      <c r="K9802" s="1" t="str">
        <f>VLOOKUP(J9802,location[#All],2,FALSE)</f>
        <v>United States</v>
      </c>
      <c r="L9802" t="str">
        <f>VLOOKUP(J9802,location[#All],3,)</f>
        <v>Seattle</v>
      </c>
      <c r="M9802" t="str">
        <f>VLOOKUP(J9802,location[#All],4,)</f>
        <v>Washington</v>
      </c>
      <c r="N9802">
        <f>VLOOKUP(J9802,location[#All],5,)</f>
        <v>98105</v>
      </c>
      <c r="O9802" t="str">
        <f>VLOOKUP(J9802,location[#All],6,)</f>
        <v>West</v>
      </c>
    </row>
    <row r="9803" spans="1:15" x14ac:dyDescent="0.25">
      <c r="A9803" t="s">
        <v>1566</v>
      </c>
      <c r="B9803" t="s">
        <v>199</v>
      </c>
      <c r="C9803" s="1">
        <v>42621</v>
      </c>
      <c r="D9803" s="1">
        <v>42623</v>
      </c>
      <c r="E9803" t="s">
        <v>10</v>
      </c>
      <c r="F9803">
        <v>33024</v>
      </c>
      <c r="G9803">
        <v>2</v>
      </c>
      <c r="H9803">
        <v>2</v>
      </c>
      <c r="I9803">
        <v>115584</v>
      </c>
      <c r="J9803" s="1" t="str">
        <f>INDEX(location!A:A,MATCH('Tabela Total'!A9803,location!A:A,0))</f>
        <v>CA-2016-113516</v>
      </c>
      <c r="K9803" s="1" t="str">
        <f>VLOOKUP(J9803,location[#All],2,FALSE)</f>
        <v>United States</v>
      </c>
      <c r="L9803" t="str">
        <f>VLOOKUP(J9803,location[#All],3,)</f>
        <v>Lancaster</v>
      </c>
      <c r="M9803" t="str">
        <f>VLOOKUP(J9803,location[#All],4,)</f>
        <v>California</v>
      </c>
      <c r="N9803">
        <f>VLOOKUP(J9803,location[#All],5,)</f>
        <v>93534</v>
      </c>
      <c r="O9803" t="str">
        <f>VLOOKUP(J9803,location[#All],6,)</f>
        <v>West</v>
      </c>
    </row>
    <row r="9804" spans="1:15" x14ac:dyDescent="0.25">
      <c r="A9804" t="s">
        <v>1566</v>
      </c>
      <c r="B9804" t="s">
        <v>199</v>
      </c>
      <c r="C9804" s="1">
        <v>42621</v>
      </c>
      <c r="D9804" s="1">
        <v>42623</v>
      </c>
      <c r="E9804" t="s">
        <v>10</v>
      </c>
      <c r="F9804">
        <v>67136</v>
      </c>
      <c r="G9804">
        <v>4</v>
      </c>
      <c r="H9804">
        <v>2</v>
      </c>
      <c r="I9804">
        <v>234976</v>
      </c>
      <c r="J9804" s="1" t="str">
        <f>INDEX(location!A:A,MATCH('Tabela Total'!A9804,location!A:A,0))</f>
        <v>CA-2016-113516</v>
      </c>
      <c r="K9804" s="1" t="str">
        <f>VLOOKUP(J9804,location[#All],2,FALSE)</f>
        <v>United States</v>
      </c>
      <c r="L9804" t="str">
        <f>VLOOKUP(J9804,location[#All],3,)</f>
        <v>Lancaster</v>
      </c>
      <c r="M9804" t="str">
        <f>VLOOKUP(J9804,location[#All],4,)</f>
        <v>California</v>
      </c>
      <c r="N9804">
        <f>VLOOKUP(J9804,location[#All],5,)</f>
        <v>93534</v>
      </c>
      <c r="O9804" t="str">
        <f>VLOOKUP(J9804,location[#All],6,)</f>
        <v>West</v>
      </c>
    </row>
    <row r="9805" spans="1:15" x14ac:dyDescent="0.25">
      <c r="A9805" t="s">
        <v>1910</v>
      </c>
      <c r="B9805" t="s">
        <v>199</v>
      </c>
      <c r="C9805" s="1">
        <v>42932</v>
      </c>
      <c r="D9805" s="1">
        <v>42937</v>
      </c>
      <c r="E9805" t="s">
        <v>15</v>
      </c>
      <c r="F9805">
        <v>2912</v>
      </c>
      <c r="G9805">
        <v>2</v>
      </c>
      <c r="H9805">
        <v>2</v>
      </c>
      <c r="I9805">
        <v>91</v>
      </c>
      <c r="J9805" s="1" t="str">
        <f>INDEX(location!A:A,MATCH('Tabela Total'!A9805,location!A:A,0))</f>
        <v>CA-2017-109778</v>
      </c>
      <c r="K9805" s="1" t="str">
        <f>VLOOKUP(J9805,location[#All],2,FALSE)</f>
        <v>United States</v>
      </c>
      <c r="L9805" t="str">
        <f>VLOOKUP(J9805,location[#All],3,)</f>
        <v>Woodstock</v>
      </c>
      <c r="M9805" t="str">
        <f>VLOOKUP(J9805,location[#All],4,)</f>
        <v>Illinois</v>
      </c>
      <c r="N9805">
        <f>VLOOKUP(J9805,location[#All],5,)</f>
        <v>60098</v>
      </c>
      <c r="O9805" t="str">
        <f>VLOOKUP(J9805,location[#All],6,)</f>
        <v>Central</v>
      </c>
    </row>
    <row r="9806" spans="1:15" x14ac:dyDescent="0.25">
      <c r="A9806" t="s">
        <v>3905</v>
      </c>
      <c r="B9806" t="s">
        <v>199</v>
      </c>
      <c r="C9806" s="1">
        <v>41736</v>
      </c>
      <c r="D9806" s="1">
        <v>41736</v>
      </c>
      <c r="E9806" t="s">
        <v>327</v>
      </c>
      <c r="F9806">
        <v>5832</v>
      </c>
      <c r="G9806">
        <v>9</v>
      </c>
      <c r="H9806">
        <v>0</v>
      </c>
      <c r="I9806">
        <v>279936</v>
      </c>
      <c r="J9806" s="1" t="str">
        <f>INDEX(location!A:A,MATCH('Tabela Total'!A9806,location!A:A,0))</f>
        <v>CA-2014-165806</v>
      </c>
      <c r="K9806" s="1" t="str">
        <f>VLOOKUP(J9806,location[#All],2,FALSE)</f>
        <v>United States</v>
      </c>
      <c r="L9806" t="str">
        <f>VLOOKUP(J9806,location[#All],3,)</f>
        <v>Marietta</v>
      </c>
      <c r="M9806" t="str">
        <f>VLOOKUP(J9806,location[#All],4,)</f>
        <v>Georgia</v>
      </c>
      <c r="N9806">
        <f>VLOOKUP(J9806,location[#All],5,)</f>
        <v>30062</v>
      </c>
      <c r="O9806" t="str">
        <f>VLOOKUP(J9806,location[#All],6,)</f>
        <v>South</v>
      </c>
    </row>
    <row r="9807" spans="1:15" x14ac:dyDescent="0.25">
      <c r="A9807" t="s">
        <v>3905</v>
      </c>
      <c r="B9807" t="s">
        <v>199</v>
      </c>
      <c r="C9807" s="1">
        <v>41736</v>
      </c>
      <c r="D9807" s="1">
        <v>41736</v>
      </c>
      <c r="E9807" t="s">
        <v>327</v>
      </c>
      <c r="F9807">
        <v>20097</v>
      </c>
      <c r="G9807">
        <v>3</v>
      </c>
      <c r="H9807">
        <v>0</v>
      </c>
      <c r="I9807">
        <v>502425</v>
      </c>
      <c r="J9807" s="1" t="str">
        <f>INDEX(location!A:A,MATCH('Tabela Total'!A9807,location!A:A,0))</f>
        <v>CA-2014-165806</v>
      </c>
      <c r="K9807" s="1" t="str">
        <f>VLOOKUP(J9807,location[#All],2,FALSE)</f>
        <v>United States</v>
      </c>
      <c r="L9807" t="str">
        <f>VLOOKUP(J9807,location[#All],3,)</f>
        <v>Marietta</v>
      </c>
      <c r="M9807" t="str">
        <f>VLOOKUP(J9807,location[#All],4,)</f>
        <v>Georgia</v>
      </c>
      <c r="N9807">
        <f>VLOOKUP(J9807,location[#All],5,)</f>
        <v>30062</v>
      </c>
      <c r="O9807" t="str">
        <f>VLOOKUP(J9807,location[#All],6,)</f>
        <v>South</v>
      </c>
    </row>
    <row r="9808" spans="1:15" x14ac:dyDescent="0.25">
      <c r="A9808" t="s">
        <v>5187</v>
      </c>
      <c r="B9808" t="s">
        <v>199</v>
      </c>
      <c r="C9808" s="1">
        <v>42466</v>
      </c>
      <c r="D9808" s="1">
        <v>42470</v>
      </c>
      <c r="E9808" t="s">
        <v>15</v>
      </c>
      <c r="F9808">
        <v>129475</v>
      </c>
      <c r="G9808">
        <v>5</v>
      </c>
      <c r="H9808">
        <v>0</v>
      </c>
      <c r="I9808">
        <v>336635</v>
      </c>
      <c r="J9808" s="1" t="str">
        <f>INDEX(location!A:A,MATCH('Tabela Total'!A9808,location!A:A,0))</f>
        <v>US-2016-150140</v>
      </c>
      <c r="K9808" s="1" t="str">
        <f>VLOOKUP(J9808,location[#All],2,FALSE)</f>
        <v>United States</v>
      </c>
      <c r="L9808" t="str">
        <f>VLOOKUP(J9808,location[#All],3,)</f>
        <v>Burlington</v>
      </c>
      <c r="M9808" t="str">
        <f>VLOOKUP(J9808,location[#All],4,)</f>
        <v>Vermont</v>
      </c>
      <c r="N9808">
        <f>VLOOKUP(J9808,location[#All],5,)</f>
        <v>5408</v>
      </c>
      <c r="O9808" t="str">
        <f>VLOOKUP(J9808,location[#All],6,)</f>
        <v>East</v>
      </c>
    </row>
    <row r="9809" spans="1:15" x14ac:dyDescent="0.25">
      <c r="A9809" t="s">
        <v>2578</v>
      </c>
      <c r="B9809" t="s">
        <v>2579</v>
      </c>
      <c r="C9809" s="1">
        <v>42446</v>
      </c>
      <c r="D9809" s="1">
        <v>42446</v>
      </c>
      <c r="E9809" t="s">
        <v>327</v>
      </c>
      <c r="F9809">
        <v>12998</v>
      </c>
      <c r="G9809">
        <v>2</v>
      </c>
      <c r="H9809">
        <v>0</v>
      </c>
      <c r="I9809">
        <v>623904</v>
      </c>
      <c r="J9809" s="1" t="str">
        <f>INDEX(location!A:A,MATCH('Tabela Total'!A9809,location!A:A,0))</f>
        <v>CA-2016-115476</v>
      </c>
      <c r="K9809" s="1" t="str">
        <f>VLOOKUP(J9809,location[#All],2,FALSE)</f>
        <v>United States</v>
      </c>
      <c r="L9809" t="str">
        <f>VLOOKUP(J9809,location[#All],3,)</f>
        <v>Newark</v>
      </c>
      <c r="M9809" t="str">
        <f>VLOOKUP(J9809,location[#All],4,)</f>
        <v>Delaware</v>
      </c>
      <c r="N9809">
        <f>VLOOKUP(J9809,location[#All],5,)</f>
        <v>19711</v>
      </c>
      <c r="O9809" t="str">
        <f>VLOOKUP(J9809,location[#All],6,)</f>
        <v>East</v>
      </c>
    </row>
    <row r="9810" spans="1:15" x14ac:dyDescent="0.25">
      <c r="A9810" t="s">
        <v>2578</v>
      </c>
      <c r="B9810" t="s">
        <v>2579</v>
      </c>
      <c r="C9810" s="1">
        <v>42446</v>
      </c>
      <c r="D9810" s="1">
        <v>42446</v>
      </c>
      <c r="E9810" t="s">
        <v>327</v>
      </c>
      <c r="F9810">
        <v>3254</v>
      </c>
      <c r="G9810">
        <v>2</v>
      </c>
      <c r="H9810">
        <v>0</v>
      </c>
      <c r="I9810">
        <v>159446</v>
      </c>
      <c r="J9810" s="1" t="str">
        <f>INDEX(location!A:A,MATCH('Tabela Total'!A9810,location!A:A,0))</f>
        <v>CA-2016-115476</v>
      </c>
      <c r="K9810" s="1" t="str">
        <f>VLOOKUP(J9810,location[#All],2,FALSE)</f>
        <v>United States</v>
      </c>
      <c r="L9810" t="str">
        <f>VLOOKUP(J9810,location[#All],3,)</f>
        <v>Newark</v>
      </c>
      <c r="M9810" t="str">
        <f>VLOOKUP(J9810,location[#All],4,)</f>
        <v>Delaware</v>
      </c>
      <c r="N9810">
        <f>VLOOKUP(J9810,location[#All],5,)</f>
        <v>19711</v>
      </c>
      <c r="O9810" t="str">
        <f>VLOOKUP(J9810,location[#All],6,)</f>
        <v>East</v>
      </c>
    </row>
    <row r="9811" spans="1:15" x14ac:dyDescent="0.25">
      <c r="A9811" t="s">
        <v>2912</v>
      </c>
      <c r="B9811" t="s">
        <v>2579</v>
      </c>
      <c r="C9811" s="1">
        <v>41720</v>
      </c>
      <c r="D9811" s="1">
        <v>41720</v>
      </c>
      <c r="E9811" t="s">
        <v>327</v>
      </c>
      <c r="F9811">
        <v>1628</v>
      </c>
      <c r="G9811">
        <v>2</v>
      </c>
      <c r="H9811">
        <v>0</v>
      </c>
      <c r="I9811">
        <v>6512</v>
      </c>
      <c r="J9811" s="1" t="str">
        <f>INDEX(location!A:A,MATCH('Tabela Total'!A9811,location!A:A,0))</f>
        <v>US-2014-129609</v>
      </c>
      <c r="K9811" s="1" t="str">
        <f>VLOOKUP(J9811,location[#All],2,FALSE)</f>
        <v>United States</v>
      </c>
      <c r="L9811" t="str">
        <f>VLOOKUP(J9811,location[#All],3,)</f>
        <v>Portage</v>
      </c>
      <c r="M9811" t="str">
        <f>VLOOKUP(J9811,location[#All],4,)</f>
        <v>Indiana</v>
      </c>
      <c r="N9811">
        <f>VLOOKUP(J9811,location[#All],5,)</f>
        <v>46368</v>
      </c>
      <c r="O9811" t="str">
        <f>VLOOKUP(J9811,location[#All],6,)</f>
        <v>Central</v>
      </c>
    </row>
    <row r="9812" spans="1:15" x14ac:dyDescent="0.25">
      <c r="A9812" t="s">
        <v>4131</v>
      </c>
      <c r="B9812" t="s">
        <v>2579</v>
      </c>
      <c r="C9812" s="1">
        <v>42982</v>
      </c>
      <c r="D9812" s="1">
        <v>42984</v>
      </c>
      <c r="E9812" t="s">
        <v>10</v>
      </c>
      <c r="F9812">
        <v>1482</v>
      </c>
      <c r="G9812">
        <v>6</v>
      </c>
      <c r="H9812">
        <v>0</v>
      </c>
      <c r="I9812">
        <v>69654</v>
      </c>
      <c r="J9812" s="1" t="str">
        <f>INDEX(location!A:A,MATCH('Tabela Total'!A9812,location!A:A,0))</f>
        <v>US-2017-166394</v>
      </c>
      <c r="K9812" s="1" t="str">
        <f>VLOOKUP(J9812,location[#All],2,FALSE)</f>
        <v>United States</v>
      </c>
      <c r="L9812" t="str">
        <f>VLOOKUP(J9812,location[#All],3,)</f>
        <v>Nashua</v>
      </c>
      <c r="M9812" t="str">
        <f>VLOOKUP(J9812,location[#All],4,)</f>
        <v>New Hampshire</v>
      </c>
      <c r="N9812">
        <f>VLOOKUP(J9812,location[#All],5,)</f>
        <v>3060</v>
      </c>
      <c r="O9812" t="str">
        <f>VLOOKUP(J9812,location[#All],6,)</f>
        <v>East</v>
      </c>
    </row>
    <row r="9813" spans="1:15" x14ac:dyDescent="0.25">
      <c r="A9813" t="s">
        <v>4755</v>
      </c>
      <c r="B9813" t="s">
        <v>2579</v>
      </c>
      <c r="C9813" s="1">
        <v>42535</v>
      </c>
      <c r="D9813" s="1">
        <v>42538</v>
      </c>
      <c r="E9813" t="s">
        <v>44</v>
      </c>
      <c r="F9813">
        <v>39936</v>
      </c>
      <c r="G9813">
        <v>4</v>
      </c>
      <c r="H9813">
        <v>7</v>
      </c>
      <c r="I9813">
        <v>-26624</v>
      </c>
      <c r="J9813" s="1" t="str">
        <f>INDEX(location!A:A,MATCH('Tabela Total'!A9813,location!A:A,0))</f>
        <v>CA-2016-133872</v>
      </c>
      <c r="K9813" s="1" t="str">
        <f>VLOOKUP(J9813,location[#All],2,FALSE)</f>
        <v>United States</v>
      </c>
      <c r="L9813" t="str">
        <f>VLOOKUP(J9813,location[#All],3,)</f>
        <v>Boca Raton</v>
      </c>
      <c r="M9813" t="str">
        <f>VLOOKUP(J9813,location[#All],4,)</f>
        <v>Florida</v>
      </c>
      <c r="N9813">
        <f>VLOOKUP(J9813,location[#All],5,)</f>
        <v>33433</v>
      </c>
      <c r="O9813" t="str">
        <f>VLOOKUP(J9813,location[#All],6,)</f>
        <v>South</v>
      </c>
    </row>
    <row r="9814" spans="1:15" x14ac:dyDescent="0.25">
      <c r="A9814" t="s">
        <v>4755</v>
      </c>
      <c r="B9814" t="s">
        <v>2579</v>
      </c>
      <c r="C9814" s="1">
        <v>42535</v>
      </c>
      <c r="D9814" s="1">
        <v>42538</v>
      </c>
      <c r="E9814" t="s">
        <v>44</v>
      </c>
      <c r="F9814">
        <v>18464</v>
      </c>
      <c r="G9814">
        <v>2</v>
      </c>
      <c r="H9814">
        <v>2</v>
      </c>
      <c r="I9814">
        <v>2308</v>
      </c>
      <c r="J9814" s="1" t="str">
        <f>INDEX(location!A:A,MATCH('Tabela Total'!A9814,location!A:A,0))</f>
        <v>CA-2016-133872</v>
      </c>
      <c r="K9814" s="1" t="str">
        <f>VLOOKUP(J9814,location[#All],2,FALSE)</f>
        <v>United States</v>
      </c>
      <c r="L9814" t="str">
        <f>VLOOKUP(J9814,location[#All],3,)</f>
        <v>Boca Raton</v>
      </c>
      <c r="M9814" t="str">
        <f>VLOOKUP(J9814,location[#All],4,)</f>
        <v>Florida</v>
      </c>
      <c r="N9814">
        <f>VLOOKUP(J9814,location[#All],5,)</f>
        <v>33433</v>
      </c>
      <c r="O9814" t="str">
        <f>VLOOKUP(J9814,location[#All],6,)</f>
        <v>South</v>
      </c>
    </row>
    <row r="9815" spans="1:15" x14ac:dyDescent="0.25">
      <c r="A9815" t="s">
        <v>5562</v>
      </c>
      <c r="B9815" t="s">
        <v>2579</v>
      </c>
      <c r="C9815" s="1">
        <v>42502</v>
      </c>
      <c r="D9815" s="1">
        <v>42506</v>
      </c>
      <c r="E9815" t="s">
        <v>15</v>
      </c>
      <c r="F9815">
        <v>1200</v>
      </c>
      <c r="G9815">
        <v>6</v>
      </c>
      <c r="H9815">
        <v>0</v>
      </c>
      <c r="I9815">
        <v>468</v>
      </c>
      <c r="J9815" s="1" t="str">
        <f>INDEX(location!A:A,MATCH('Tabela Total'!A9815,location!A:A,0))</f>
        <v>US-2016-123610</v>
      </c>
      <c r="K9815" s="1" t="str">
        <f>VLOOKUP(J9815,location[#All],2,FALSE)</f>
        <v>United States</v>
      </c>
      <c r="L9815" t="str">
        <f>VLOOKUP(J9815,location[#All],3,)</f>
        <v>Mission Viejo</v>
      </c>
      <c r="M9815" t="str">
        <f>VLOOKUP(J9815,location[#All],4,)</f>
        <v>California</v>
      </c>
      <c r="N9815">
        <f>VLOOKUP(J9815,location[#All],5,)</f>
        <v>92691</v>
      </c>
      <c r="O9815" t="str">
        <f>VLOOKUP(J9815,location[#All],6,)</f>
        <v>West</v>
      </c>
    </row>
    <row r="9816" spans="1:15" x14ac:dyDescent="0.25">
      <c r="A9816" t="s">
        <v>5562</v>
      </c>
      <c r="B9816" t="s">
        <v>2579</v>
      </c>
      <c r="C9816" s="1">
        <v>42502</v>
      </c>
      <c r="D9816" s="1">
        <v>42506</v>
      </c>
      <c r="E9816" t="s">
        <v>15</v>
      </c>
      <c r="F9816">
        <v>867</v>
      </c>
      <c r="G9816">
        <v>1</v>
      </c>
      <c r="H9816">
        <v>0</v>
      </c>
      <c r="I9816">
        <v>23409</v>
      </c>
      <c r="J9816" s="1" t="str">
        <f>INDEX(location!A:A,MATCH('Tabela Total'!A9816,location!A:A,0))</f>
        <v>US-2016-123610</v>
      </c>
      <c r="K9816" s="1" t="str">
        <f>VLOOKUP(J9816,location[#All],2,FALSE)</f>
        <v>United States</v>
      </c>
      <c r="L9816" t="str">
        <f>VLOOKUP(J9816,location[#All],3,)</f>
        <v>Mission Viejo</v>
      </c>
      <c r="M9816" t="str">
        <f>VLOOKUP(J9816,location[#All],4,)</f>
        <v>California</v>
      </c>
      <c r="N9816">
        <f>VLOOKUP(J9816,location[#All],5,)</f>
        <v>92691</v>
      </c>
      <c r="O9816" t="str">
        <f>VLOOKUP(J9816,location[#All],6,)</f>
        <v>West</v>
      </c>
    </row>
    <row r="9817" spans="1:15" x14ac:dyDescent="0.25">
      <c r="A9817" t="s">
        <v>355</v>
      </c>
      <c r="B9817" t="s">
        <v>356</v>
      </c>
      <c r="C9817" s="1">
        <v>42916</v>
      </c>
      <c r="D9817" s="1">
        <v>42921</v>
      </c>
      <c r="E9817" t="s">
        <v>15</v>
      </c>
      <c r="F9817">
        <v>75792</v>
      </c>
      <c r="G9817">
        <v>3</v>
      </c>
      <c r="H9817">
        <v>2</v>
      </c>
      <c r="I9817">
        <v>255798</v>
      </c>
      <c r="J9817" s="1" t="str">
        <f>INDEX(location!A:A,MATCH('Tabela Total'!A9817,location!A:A,0))</f>
        <v>CA-2017-102946</v>
      </c>
      <c r="K9817" s="1" t="str">
        <f>VLOOKUP(J9817,location[#All],2,FALSE)</f>
        <v>United States</v>
      </c>
      <c r="L9817" t="str">
        <f>VLOOKUP(J9817,location[#All],3,)</f>
        <v>Las Vegas</v>
      </c>
      <c r="M9817" t="str">
        <f>VLOOKUP(J9817,location[#All],4,)</f>
        <v>Nevada</v>
      </c>
      <c r="N9817">
        <f>VLOOKUP(J9817,location[#All],5,)</f>
        <v>89115</v>
      </c>
      <c r="O9817" t="str">
        <f>VLOOKUP(J9817,location[#All],6,)</f>
        <v>West</v>
      </c>
    </row>
    <row r="9818" spans="1:15" x14ac:dyDescent="0.25">
      <c r="A9818" t="s">
        <v>2177</v>
      </c>
      <c r="B9818" t="s">
        <v>356</v>
      </c>
      <c r="C9818" s="1">
        <v>42190</v>
      </c>
      <c r="D9818" s="1">
        <v>42195</v>
      </c>
      <c r="E9818" t="s">
        <v>15</v>
      </c>
      <c r="F9818">
        <v>190</v>
      </c>
      <c r="G9818">
        <v>5</v>
      </c>
      <c r="H9818">
        <v>0</v>
      </c>
      <c r="I9818">
        <v>893</v>
      </c>
      <c r="J9818" s="1" t="str">
        <f>INDEX(location!A:A,MATCH('Tabela Total'!A9818,location!A:A,0))</f>
        <v>CA-2015-130610</v>
      </c>
      <c r="K9818" s="1" t="str">
        <f>VLOOKUP(J9818,location[#All],2,FALSE)</f>
        <v>United States</v>
      </c>
      <c r="L9818" t="str">
        <f>VLOOKUP(J9818,location[#All],3,)</f>
        <v>Sterling Heights</v>
      </c>
      <c r="M9818" t="str">
        <f>VLOOKUP(J9818,location[#All],4,)</f>
        <v>Michigan</v>
      </c>
      <c r="N9818">
        <f>VLOOKUP(J9818,location[#All],5,)</f>
        <v>48310</v>
      </c>
      <c r="O9818" t="str">
        <f>VLOOKUP(J9818,location[#All],6,)</f>
        <v>Central</v>
      </c>
    </row>
    <row r="9819" spans="1:15" x14ac:dyDescent="0.25">
      <c r="A9819" t="s">
        <v>3558</v>
      </c>
      <c r="B9819" t="s">
        <v>356</v>
      </c>
      <c r="C9819" s="1">
        <v>43069</v>
      </c>
      <c r="D9819" s="1">
        <v>43073</v>
      </c>
      <c r="E9819" t="s">
        <v>15</v>
      </c>
      <c r="F9819">
        <v>8356</v>
      </c>
      <c r="G9819">
        <v>4</v>
      </c>
      <c r="H9819">
        <v>0</v>
      </c>
      <c r="I9819">
        <v>16712</v>
      </c>
      <c r="J9819" s="1" t="str">
        <f>INDEX(location!A:A,MATCH('Tabela Total'!A9819,location!A:A,0))</f>
        <v>CA-2017-105333</v>
      </c>
      <c r="K9819" s="1" t="str">
        <f>VLOOKUP(J9819,location[#All],2,FALSE)</f>
        <v>United States</v>
      </c>
      <c r="L9819" t="str">
        <f>VLOOKUP(J9819,location[#All],3,)</f>
        <v>New York City</v>
      </c>
      <c r="M9819" t="str">
        <f>VLOOKUP(J9819,location[#All],4,)</f>
        <v>New York</v>
      </c>
      <c r="N9819">
        <f>VLOOKUP(J9819,location[#All],5,)</f>
        <v>10011</v>
      </c>
      <c r="O9819" t="str">
        <f>VLOOKUP(J9819,location[#All],6,)</f>
        <v>East</v>
      </c>
    </row>
    <row r="9820" spans="1:15" x14ac:dyDescent="0.25">
      <c r="A9820" t="s">
        <v>3558</v>
      </c>
      <c r="B9820" t="s">
        <v>356</v>
      </c>
      <c r="C9820" s="1">
        <v>43069</v>
      </c>
      <c r="D9820" s="1">
        <v>43073</v>
      </c>
      <c r="E9820" t="s">
        <v>15</v>
      </c>
      <c r="F9820">
        <v>54606</v>
      </c>
      <c r="G9820">
        <v>3</v>
      </c>
      <c r="H9820">
        <v>0</v>
      </c>
      <c r="I9820">
        <v>163818</v>
      </c>
      <c r="J9820" s="1" t="str">
        <f>INDEX(location!A:A,MATCH('Tabela Total'!A9820,location!A:A,0))</f>
        <v>CA-2017-105333</v>
      </c>
      <c r="K9820" s="1" t="str">
        <f>VLOOKUP(J9820,location[#All],2,FALSE)</f>
        <v>United States</v>
      </c>
      <c r="L9820" t="str">
        <f>VLOOKUP(J9820,location[#All],3,)</f>
        <v>New York City</v>
      </c>
      <c r="M9820" t="str">
        <f>VLOOKUP(J9820,location[#All],4,)</f>
        <v>New York</v>
      </c>
      <c r="N9820">
        <f>VLOOKUP(J9820,location[#All],5,)</f>
        <v>10011</v>
      </c>
      <c r="O9820" t="str">
        <f>VLOOKUP(J9820,location[#All],6,)</f>
        <v>East</v>
      </c>
    </row>
    <row r="9821" spans="1:15" x14ac:dyDescent="0.25">
      <c r="A9821" t="s">
        <v>3558</v>
      </c>
      <c r="B9821" t="s">
        <v>356</v>
      </c>
      <c r="C9821" s="1">
        <v>43069</v>
      </c>
      <c r="D9821" s="1">
        <v>43073</v>
      </c>
      <c r="E9821" t="s">
        <v>15</v>
      </c>
      <c r="F9821">
        <v>26949</v>
      </c>
      <c r="G9821">
        <v>3</v>
      </c>
      <c r="H9821">
        <v>0</v>
      </c>
      <c r="I9821">
        <v>53898</v>
      </c>
      <c r="J9821" s="1" t="str">
        <f>INDEX(location!A:A,MATCH('Tabela Total'!A9821,location!A:A,0))</f>
        <v>CA-2017-105333</v>
      </c>
      <c r="K9821" s="1" t="str">
        <f>VLOOKUP(J9821,location[#All],2,FALSE)</f>
        <v>United States</v>
      </c>
      <c r="L9821" t="str">
        <f>VLOOKUP(J9821,location[#All],3,)</f>
        <v>New York City</v>
      </c>
      <c r="M9821" t="str">
        <f>VLOOKUP(J9821,location[#All],4,)</f>
        <v>New York</v>
      </c>
      <c r="N9821">
        <f>VLOOKUP(J9821,location[#All],5,)</f>
        <v>10011</v>
      </c>
      <c r="O9821" t="str">
        <f>VLOOKUP(J9821,location[#All],6,)</f>
        <v>East</v>
      </c>
    </row>
    <row r="9822" spans="1:15" x14ac:dyDescent="0.25">
      <c r="A9822" t="s">
        <v>4079</v>
      </c>
      <c r="B9822" t="s">
        <v>4080</v>
      </c>
      <c r="C9822" s="1">
        <v>41888</v>
      </c>
      <c r="D9822" s="1">
        <v>41891</v>
      </c>
      <c r="E9822" t="s">
        <v>44</v>
      </c>
      <c r="F9822">
        <v>4188</v>
      </c>
      <c r="G9822">
        <v>6</v>
      </c>
      <c r="H9822">
        <v>0</v>
      </c>
      <c r="I9822">
        <v>121452</v>
      </c>
      <c r="J9822" s="1" t="str">
        <f>INDEX(location!A:A,MATCH('Tabela Total'!A9822,location!A:A,0))</f>
        <v>CA-2014-130449</v>
      </c>
      <c r="K9822" s="1" t="str">
        <f>VLOOKUP(J9822,location[#All],2,FALSE)</f>
        <v>United States</v>
      </c>
      <c r="L9822" t="str">
        <f>VLOOKUP(J9822,location[#All],3,)</f>
        <v>San Francisco</v>
      </c>
      <c r="M9822" t="str">
        <f>VLOOKUP(J9822,location[#All],4,)</f>
        <v>California</v>
      </c>
      <c r="N9822">
        <f>VLOOKUP(J9822,location[#All],5,)</f>
        <v>94109</v>
      </c>
      <c r="O9822" t="str">
        <f>VLOOKUP(J9822,location[#All],6,)</f>
        <v>West</v>
      </c>
    </row>
    <row r="9823" spans="1:15" x14ac:dyDescent="0.25">
      <c r="A9823" t="s">
        <v>4079</v>
      </c>
      <c r="B9823" t="s">
        <v>4080</v>
      </c>
      <c r="C9823" s="1">
        <v>41888</v>
      </c>
      <c r="D9823" s="1">
        <v>41891</v>
      </c>
      <c r="E9823" t="s">
        <v>44</v>
      </c>
      <c r="F9823">
        <v>5848</v>
      </c>
      <c r="G9823">
        <v>8</v>
      </c>
      <c r="H9823">
        <v>0</v>
      </c>
      <c r="I9823">
        <v>274856</v>
      </c>
      <c r="J9823" s="1" t="str">
        <f>INDEX(location!A:A,MATCH('Tabela Total'!A9823,location!A:A,0))</f>
        <v>CA-2014-130449</v>
      </c>
      <c r="K9823" s="1" t="str">
        <f>VLOOKUP(J9823,location[#All],2,FALSE)</f>
        <v>United States</v>
      </c>
      <c r="L9823" t="str">
        <f>VLOOKUP(J9823,location[#All],3,)</f>
        <v>San Francisco</v>
      </c>
      <c r="M9823" t="str">
        <f>VLOOKUP(J9823,location[#All],4,)</f>
        <v>California</v>
      </c>
      <c r="N9823">
        <f>VLOOKUP(J9823,location[#All],5,)</f>
        <v>94109</v>
      </c>
      <c r="O9823" t="str">
        <f>VLOOKUP(J9823,location[#All],6,)</f>
        <v>West</v>
      </c>
    </row>
    <row r="9824" spans="1:15" x14ac:dyDescent="0.25">
      <c r="A9824" t="s">
        <v>4495</v>
      </c>
      <c r="B9824" t="s">
        <v>4080</v>
      </c>
      <c r="C9824" s="1">
        <v>41982</v>
      </c>
      <c r="D9824" s="1">
        <v>41984</v>
      </c>
      <c r="E9824" t="s">
        <v>44</v>
      </c>
      <c r="F9824">
        <v>10688</v>
      </c>
      <c r="G9824">
        <v>2</v>
      </c>
      <c r="H9824">
        <v>2</v>
      </c>
      <c r="I9824">
        <v>37408</v>
      </c>
      <c r="J9824" s="1" t="str">
        <f>INDEX(location!A:A,MATCH('Tabela Total'!A9824,location!A:A,0))</f>
        <v>CA-2014-109932</v>
      </c>
      <c r="K9824" s="1" t="str">
        <f>VLOOKUP(J9824,location[#All],2,FALSE)</f>
        <v>United States</v>
      </c>
      <c r="L9824" t="str">
        <f>VLOOKUP(J9824,location[#All],3,)</f>
        <v>Brownsville</v>
      </c>
      <c r="M9824" t="str">
        <f>VLOOKUP(J9824,location[#All],4,)</f>
        <v>Texas</v>
      </c>
      <c r="N9824">
        <f>VLOOKUP(J9824,location[#All],5,)</f>
        <v>78521</v>
      </c>
      <c r="O9824" t="str">
        <f>VLOOKUP(J9824,location[#All],6,)</f>
        <v>Central</v>
      </c>
    </row>
    <row r="9825" spans="1:15" x14ac:dyDescent="0.25">
      <c r="A9825" t="s">
        <v>4495</v>
      </c>
      <c r="B9825" t="s">
        <v>4080</v>
      </c>
      <c r="C9825" s="1">
        <v>41982</v>
      </c>
      <c r="D9825" s="1">
        <v>41984</v>
      </c>
      <c r="E9825" t="s">
        <v>44</v>
      </c>
      <c r="F9825">
        <v>237096</v>
      </c>
      <c r="G9825">
        <v>3</v>
      </c>
      <c r="H9825">
        <v>2</v>
      </c>
      <c r="I9825">
        <v>207459</v>
      </c>
      <c r="J9825" s="1" t="str">
        <f>INDEX(location!A:A,MATCH('Tabela Total'!A9825,location!A:A,0))</f>
        <v>CA-2014-109932</v>
      </c>
      <c r="K9825" s="1" t="str">
        <f>VLOOKUP(J9825,location[#All],2,FALSE)</f>
        <v>United States</v>
      </c>
      <c r="L9825" t="str">
        <f>VLOOKUP(J9825,location[#All],3,)</f>
        <v>Brownsville</v>
      </c>
      <c r="M9825" t="str">
        <f>VLOOKUP(J9825,location[#All],4,)</f>
        <v>Texas</v>
      </c>
      <c r="N9825">
        <f>VLOOKUP(J9825,location[#All],5,)</f>
        <v>78521</v>
      </c>
      <c r="O9825" t="str">
        <f>VLOOKUP(J9825,location[#All],6,)</f>
        <v>Central</v>
      </c>
    </row>
    <row r="9826" spans="1:15" x14ac:dyDescent="0.25">
      <c r="A9826" t="s">
        <v>5205</v>
      </c>
      <c r="B9826" t="s">
        <v>4080</v>
      </c>
      <c r="C9826" s="1">
        <v>41918</v>
      </c>
      <c r="D9826" s="1">
        <v>41921</v>
      </c>
      <c r="E9826" t="s">
        <v>44</v>
      </c>
      <c r="F9826">
        <v>38634</v>
      </c>
      <c r="G9826">
        <v>2</v>
      </c>
      <c r="H9826">
        <v>0</v>
      </c>
      <c r="I9826">
        <v>540876</v>
      </c>
      <c r="J9826" s="1" t="str">
        <f>INDEX(location!A:A,MATCH('Tabela Total'!A9826,location!A:A,0))</f>
        <v>CA-2014-109680</v>
      </c>
      <c r="K9826" s="1" t="str">
        <f>VLOOKUP(J9826,location[#All],2,FALSE)</f>
        <v>United States</v>
      </c>
      <c r="L9826" t="str">
        <f>VLOOKUP(J9826,location[#All],3,)</f>
        <v>Indianapolis</v>
      </c>
      <c r="M9826" t="str">
        <f>VLOOKUP(J9826,location[#All],4,)</f>
        <v>Indiana</v>
      </c>
      <c r="N9826">
        <f>VLOOKUP(J9826,location[#All],5,)</f>
        <v>46203</v>
      </c>
      <c r="O9826" t="str">
        <f>VLOOKUP(J9826,location[#All],6,)</f>
        <v>Central</v>
      </c>
    </row>
    <row r="9827" spans="1:15" x14ac:dyDescent="0.25">
      <c r="A9827" t="s">
        <v>5287</v>
      </c>
      <c r="B9827" t="s">
        <v>4080</v>
      </c>
      <c r="C9827" s="1">
        <v>43024</v>
      </c>
      <c r="D9827" s="1">
        <v>43029</v>
      </c>
      <c r="E9827" t="s">
        <v>15</v>
      </c>
      <c r="F9827">
        <v>18528</v>
      </c>
      <c r="G9827">
        <v>2</v>
      </c>
      <c r="H9827">
        <v>2</v>
      </c>
      <c r="I9827">
        <v>44004</v>
      </c>
      <c r="J9827" s="1" t="str">
        <f>INDEX(location!A:A,MATCH('Tabela Total'!A9827,location!A:A,0))</f>
        <v>CA-2017-159100</v>
      </c>
      <c r="K9827" s="1" t="str">
        <f>VLOOKUP(J9827,location[#All],2,FALSE)</f>
        <v>United States</v>
      </c>
      <c r="L9827" t="str">
        <f>VLOOKUP(J9827,location[#All],3,)</f>
        <v>Columbia</v>
      </c>
      <c r="M9827" t="str">
        <f>VLOOKUP(J9827,location[#All],4,)</f>
        <v>Tennessee</v>
      </c>
      <c r="N9827">
        <f>VLOOKUP(J9827,location[#All],5,)</f>
        <v>38401</v>
      </c>
      <c r="O9827" t="str">
        <f>VLOOKUP(J9827,location[#All],6,)</f>
        <v>South</v>
      </c>
    </row>
    <row r="9828" spans="1:15" x14ac:dyDescent="0.25">
      <c r="A9828" t="s">
        <v>5287</v>
      </c>
      <c r="B9828" t="s">
        <v>4080</v>
      </c>
      <c r="C9828" s="1">
        <v>43024</v>
      </c>
      <c r="D9828" s="1">
        <v>43029</v>
      </c>
      <c r="E9828" t="s">
        <v>15</v>
      </c>
      <c r="F9828">
        <v>1875258</v>
      </c>
      <c r="G9828">
        <v>7</v>
      </c>
      <c r="H9828">
        <v>4</v>
      </c>
      <c r="I9828">
        <v>-9688833</v>
      </c>
      <c r="J9828" s="1" t="str">
        <f>INDEX(location!A:A,MATCH('Tabela Total'!A9828,location!A:A,0))</f>
        <v>CA-2017-159100</v>
      </c>
      <c r="K9828" s="1" t="str">
        <f>VLOOKUP(J9828,location[#All],2,FALSE)</f>
        <v>United States</v>
      </c>
      <c r="L9828" t="str">
        <f>VLOOKUP(J9828,location[#All],3,)</f>
        <v>Columbia</v>
      </c>
      <c r="M9828" t="str">
        <f>VLOOKUP(J9828,location[#All],4,)</f>
        <v>Tennessee</v>
      </c>
      <c r="N9828">
        <f>VLOOKUP(J9828,location[#All],5,)</f>
        <v>38401</v>
      </c>
      <c r="O9828" t="str">
        <f>VLOOKUP(J9828,location[#All],6,)</f>
        <v>South</v>
      </c>
    </row>
    <row r="9829" spans="1:15" x14ac:dyDescent="0.25">
      <c r="A9829" t="s">
        <v>5304</v>
      </c>
      <c r="B9829" t="s">
        <v>4080</v>
      </c>
      <c r="C9829" s="1">
        <v>42323</v>
      </c>
      <c r="D9829" s="1">
        <v>42328</v>
      </c>
      <c r="E9829" t="s">
        <v>15</v>
      </c>
      <c r="F9829">
        <v>16692</v>
      </c>
      <c r="G9829">
        <v>13</v>
      </c>
      <c r="H9829">
        <v>7</v>
      </c>
      <c r="I9829">
        <v>-116844</v>
      </c>
      <c r="J9829" s="1" t="str">
        <f>INDEX(location!A:A,MATCH('Tabela Total'!A9829,location!A:A,0))</f>
        <v>CA-2015-129525</v>
      </c>
      <c r="K9829" s="1" t="str">
        <f>VLOOKUP(J9829,location[#All],2,FALSE)</f>
        <v>United States</v>
      </c>
      <c r="L9829" t="str">
        <f>VLOOKUP(J9829,location[#All],3,)</f>
        <v>Toledo</v>
      </c>
      <c r="M9829" t="str">
        <f>VLOOKUP(J9829,location[#All],4,)</f>
        <v>Ohio</v>
      </c>
      <c r="N9829">
        <f>VLOOKUP(J9829,location[#All],5,)</f>
        <v>43615</v>
      </c>
      <c r="O9829" t="str">
        <f>VLOOKUP(J9829,location[#All],6,)</f>
        <v>East</v>
      </c>
    </row>
    <row r="9830" spans="1:15" x14ac:dyDescent="0.25">
      <c r="A9830" t="s">
        <v>5307</v>
      </c>
      <c r="B9830" t="s">
        <v>4080</v>
      </c>
      <c r="C9830" s="1">
        <v>42547</v>
      </c>
      <c r="D9830" s="1">
        <v>42553</v>
      </c>
      <c r="E9830" t="s">
        <v>15</v>
      </c>
      <c r="F9830">
        <v>2097</v>
      </c>
      <c r="G9830">
        <v>3</v>
      </c>
      <c r="H9830">
        <v>0</v>
      </c>
      <c r="I9830">
        <v>90171</v>
      </c>
      <c r="J9830" s="1" t="str">
        <f>INDEX(location!A:A,MATCH('Tabela Total'!A9830,location!A:A,0))</f>
        <v>CA-2016-102127</v>
      </c>
      <c r="K9830" s="1" t="str">
        <f>VLOOKUP(J9830,location[#All],2,FALSE)</f>
        <v>United States</v>
      </c>
      <c r="L9830" t="str">
        <f>VLOOKUP(J9830,location[#All],3,)</f>
        <v>New York City</v>
      </c>
      <c r="M9830" t="str">
        <f>VLOOKUP(J9830,location[#All],4,)</f>
        <v>New York</v>
      </c>
      <c r="N9830">
        <f>VLOOKUP(J9830,location[#All],5,)</f>
        <v>10035</v>
      </c>
      <c r="O9830" t="str">
        <f>VLOOKUP(J9830,location[#All],6,)</f>
        <v>East</v>
      </c>
    </row>
    <row r="9831" spans="1:15" x14ac:dyDescent="0.25">
      <c r="A9831" t="s">
        <v>5307</v>
      </c>
      <c r="B9831" t="s">
        <v>4080</v>
      </c>
      <c r="C9831" s="1">
        <v>42547</v>
      </c>
      <c r="D9831" s="1">
        <v>42553</v>
      </c>
      <c r="E9831" t="s">
        <v>15</v>
      </c>
      <c r="F9831">
        <v>13996</v>
      </c>
      <c r="G9831">
        <v>4</v>
      </c>
      <c r="H9831">
        <v>0</v>
      </c>
      <c r="I9831">
        <v>97972</v>
      </c>
      <c r="J9831" s="1" t="str">
        <f>INDEX(location!A:A,MATCH('Tabela Total'!A9831,location!A:A,0))</f>
        <v>CA-2016-102127</v>
      </c>
      <c r="K9831" s="1" t="str">
        <f>VLOOKUP(J9831,location[#All],2,FALSE)</f>
        <v>United States</v>
      </c>
      <c r="L9831" t="str">
        <f>VLOOKUP(J9831,location[#All],3,)</f>
        <v>New York City</v>
      </c>
      <c r="M9831" t="str">
        <f>VLOOKUP(J9831,location[#All],4,)</f>
        <v>New York</v>
      </c>
      <c r="N9831">
        <f>VLOOKUP(J9831,location[#All],5,)</f>
        <v>10035</v>
      </c>
      <c r="O9831" t="str">
        <f>VLOOKUP(J9831,location[#All],6,)</f>
        <v>East</v>
      </c>
    </row>
    <row r="9832" spans="1:15" x14ac:dyDescent="0.25">
      <c r="A9832" t="s">
        <v>5307</v>
      </c>
      <c r="B9832" t="s">
        <v>4080</v>
      </c>
      <c r="C9832" s="1">
        <v>42547</v>
      </c>
      <c r="D9832" s="1">
        <v>42553</v>
      </c>
      <c r="E9832" t="s">
        <v>15</v>
      </c>
      <c r="F9832">
        <v>3774</v>
      </c>
      <c r="G9832">
        <v>3</v>
      </c>
      <c r="H9832">
        <v>0</v>
      </c>
      <c r="I9832">
        <v>128316</v>
      </c>
      <c r="J9832" s="1" t="str">
        <f>INDEX(location!A:A,MATCH('Tabela Total'!A9832,location!A:A,0))</f>
        <v>CA-2016-102127</v>
      </c>
      <c r="K9832" s="1" t="str">
        <f>VLOOKUP(J9832,location[#All],2,FALSE)</f>
        <v>United States</v>
      </c>
      <c r="L9832" t="str">
        <f>VLOOKUP(J9832,location[#All],3,)</f>
        <v>New York City</v>
      </c>
      <c r="M9832" t="str">
        <f>VLOOKUP(J9832,location[#All],4,)</f>
        <v>New York</v>
      </c>
      <c r="N9832">
        <f>VLOOKUP(J9832,location[#All],5,)</f>
        <v>10035</v>
      </c>
      <c r="O9832" t="str">
        <f>VLOOKUP(J9832,location[#All],6,)</f>
        <v>East</v>
      </c>
    </row>
    <row r="9833" spans="1:15" x14ac:dyDescent="0.25">
      <c r="A9833" t="s">
        <v>5485</v>
      </c>
      <c r="B9833" t="s">
        <v>4080</v>
      </c>
      <c r="C9833" s="1">
        <v>42153</v>
      </c>
      <c r="D9833" s="1">
        <v>42155</v>
      </c>
      <c r="E9833" t="s">
        <v>44</v>
      </c>
      <c r="F9833">
        <v>41568</v>
      </c>
      <c r="G9833">
        <v>4</v>
      </c>
      <c r="H9833">
        <v>2</v>
      </c>
      <c r="I9833">
        <v>-41568</v>
      </c>
      <c r="J9833" s="1" t="str">
        <f>INDEX(location!A:A,MATCH('Tabela Total'!A9833,location!A:A,0))</f>
        <v>CA-2015-111339</v>
      </c>
      <c r="K9833" s="1" t="str">
        <f>VLOOKUP(J9833,location[#All],2,FALSE)</f>
        <v>United States</v>
      </c>
      <c r="L9833" t="str">
        <f>VLOOKUP(J9833,location[#All],3,)</f>
        <v>Columbus</v>
      </c>
      <c r="M9833" t="str">
        <f>VLOOKUP(J9833,location[#All],4,)</f>
        <v>Ohio</v>
      </c>
      <c r="N9833">
        <f>VLOOKUP(J9833,location[#All],5,)</f>
        <v>43229</v>
      </c>
      <c r="O9833" t="str">
        <f>VLOOKUP(J9833,location[#All],6,)</f>
        <v>East</v>
      </c>
    </row>
    <row r="9834" spans="1:15" x14ac:dyDescent="0.25">
      <c r="A9834" t="s">
        <v>5485</v>
      </c>
      <c r="B9834" t="s">
        <v>4080</v>
      </c>
      <c r="C9834" s="1">
        <v>42153</v>
      </c>
      <c r="D9834" s="1">
        <v>42155</v>
      </c>
      <c r="E9834" t="s">
        <v>44</v>
      </c>
      <c r="F9834">
        <v>317058</v>
      </c>
      <c r="G9834">
        <v>3</v>
      </c>
      <c r="H9834">
        <v>3</v>
      </c>
      <c r="I9834">
        <v>-860586</v>
      </c>
      <c r="J9834" s="1" t="str">
        <f>INDEX(location!A:A,MATCH('Tabela Total'!A9834,location!A:A,0))</f>
        <v>CA-2015-111339</v>
      </c>
      <c r="K9834" s="1" t="str">
        <f>VLOOKUP(J9834,location[#All],2,FALSE)</f>
        <v>United States</v>
      </c>
      <c r="L9834" t="str">
        <f>VLOOKUP(J9834,location[#All],3,)</f>
        <v>Columbus</v>
      </c>
      <c r="M9834" t="str">
        <f>VLOOKUP(J9834,location[#All],4,)</f>
        <v>Ohio</v>
      </c>
      <c r="N9834">
        <f>VLOOKUP(J9834,location[#All],5,)</f>
        <v>43229</v>
      </c>
      <c r="O9834" t="str">
        <f>VLOOKUP(J9834,location[#All],6,)</f>
        <v>East</v>
      </c>
    </row>
    <row r="9835" spans="1:15" x14ac:dyDescent="0.25">
      <c r="A9835" t="s">
        <v>5485</v>
      </c>
      <c r="B9835" t="s">
        <v>4080</v>
      </c>
      <c r="C9835" s="1">
        <v>42153</v>
      </c>
      <c r="D9835" s="1">
        <v>42155</v>
      </c>
      <c r="E9835" t="s">
        <v>44</v>
      </c>
      <c r="F9835">
        <v>804</v>
      </c>
      <c r="G9835">
        <v>5</v>
      </c>
      <c r="H9835">
        <v>2</v>
      </c>
      <c r="I9835">
        <v>29145</v>
      </c>
      <c r="J9835" s="1" t="str">
        <f>INDEX(location!A:A,MATCH('Tabela Total'!A9835,location!A:A,0))</f>
        <v>CA-2015-111339</v>
      </c>
      <c r="K9835" s="1" t="str">
        <f>VLOOKUP(J9835,location[#All],2,FALSE)</f>
        <v>United States</v>
      </c>
      <c r="L9835" t="str">
        <f>VLOOKUP(J9835,location[#All],3,)</f>
        <v>Columbus</v>
      </c>
      <c r="M9835" t="str">
        <f>VLOOKUP(J9835,location[#All],4,)</f>
        <v>Ohio</v>
      </c>
      <c r="N9835">
        <f>VLOOKUP(J9835,location[#All],5,)</f>
        <v>43229</v>
      </c>
      <c r="O9835" t="str">
        <f>VLOOKUP(J9835,location[#All],6,)</f>
        <v>East</v>
      </c>
    </row>
    <row r="9836" spans="1:15" x14ac:dyDescent="0.25">
      <c r="A9836" t="s">
        <v>2986</v>
      </c>
      <c r="B9836" t="s">
        <v>2987</v>
      </c>
      <c r="C9836" s="1">
        <v>42878</v>
      </c>
      <c r="D9836" s="1">
        <v>42884</v>
      </c>
      <c r="E9836" t="s">
        <v>15</v>
      </c>
      <c r="F9836">
        <v>171288</v>
      </c>
      <c r="G9836">
        <v>3</v>
      </c>
      <c r="H9836">
        <v>2</v>
      </c>
      <c r="I9836">
        <v>-64233</v>
      </c>
      <c r="J9836" s="1" t="str">
        <f>INDEX(location!A:A,MATCH('Tabela Total'!A9836,location!A:A,0))</f>
        <v>CA-2017-167003</v>
      </c>
      <c r="K9836" s="1" t="str">
        <f>VLOOKUP(J9836,location[#All],2,FALSE)</f>
        <v>United States</v>
      </c>
      <c r="L9836" t="str">
        <f>VLOOKUP(J9836,location[#All],3,)</f>
        <v>Los Angeles</v>
      </c>
      <c r="M9836" t="str">
        <f>VLOOKUP(J9836,location[#All],4,)</f>
        <v>California</v>
      </c>
      <c r="N9836">
        <f>VLOOKUP(J9836,location[#All],5,)</f>
        <v>90036</v>
      </c>
      <c r="O9836" t="str">
        <f>VLOOKUP(J9836,location[#All],6,)</f>
        <v>West</v>
      </c>
    </row>
    <row r="9837" spans="1:15" x14ac:dyDescent="0.25">
      <c r="A9837" t="s">
        <v>4212</v>
      </c>
      <c r="B9837" t="s">
        <v>2987</v>
      </c>
      <c r="C9837" s="1">
        <v>42148</v>
      </c>
      <c r="D9837" s="1">
        <v>42150</v>
      </c>
      <c r="E9837" t="s">
        <v>10</v>
      </c>
      <c r="F9837">
        <v>602651</v>
      </c>
      <c r="G9837">
        <v>7</v>
      </c>
      <c r="H9837">
        <v>3</v>
      </c>
      <c r="I9837">
        <v>-1635767</v>
      </c>
      <c r="J9837" s="1" t="str">
        <f>INDEX(location!A:A,MATCH('Tabela Total'!A9837,location!A:A,0))</f>
        <v>US-2015-165512</v>
      </c>
      <c r="K9837" s="1" t="str">
        <f>VLOOKUP(J9837,location[#All],2,FALSE)</f>
        <v>United States</v>
      </c>
      <c r="L9837" t="str">
        <f>VLOOKUP(J9837,location[#All],3,)</f>
        <v>Naperville</v>
      </c>
      <c r="M9837" t="str">
        <f>VLOOKUP(J9837,location[#All],4,)</f>
        <v>Illinois</v>
      </c>
      <c r="N9837">
        <f>VLOOKUP(J9837,location[#All],5,)</f>
        <v>60540</v>
      </c>
      <c r="O9837" t="str">
        <f>VLOOKUP(J9837,location[#All],6,)</f>
        <v>Central</v>
      </c>
    </row>
    <row r="9838" spans="1:15" x14ac:dyDescent="0.25">
      <c r="A9838" t="s">
        <v>4212</v>
      </c>
      <c r="B9838" t="s">
        <v>2987</v>
      </c>
      <c r="C9838" s="1">
        <v>42148</v>
      </c>
      <c r="D9838" s="1">
        <v>42150</v>
      </c>
      <c r="E9838" t="s">
        <v>10</v>
      </c>
      <c r="F9838">
        <v>7656</v>
      </c>
      <c r="G9838">
        <v>6</v>
      </c>
      <c r="H9838">
        <v>8</v>
      </c>
      <c r="I9838">
        <v>-130152</v>
      </c>
      <c r="J9838" s="1" t="str">
        <f>INDEX(location!A:A,MATCH('Tabela Total'!A9838,location!A:A,0))</f>
        <v>US-2015-165512</v>
      </c>
      <c r="K9838" s="1" t="str">
        <f>VLOOKUP(J9838,location[#All],2,FALSE)</f>
        <v>United States</v>
      </c>
      <c r="L9838" t="str">
        <f>VLOOKUP(J9838,location[#All],3,)</f>
        <v>Naperville</v>
      </c>
      <c r="M9838" t="str">
        <f>VLOOKUP(J9838,location[#All],4,)</f>
        <v>Illinois</v>
      </c>
      <c r="N9838">
        <f>VLOOKUP(J9838,location[#All],5,)</f>
        <v>60540</v>
      </c>
      <c r="O9838" t="str">
        <f>VLOOKUP(J9838,location[#All],6,)</f>
        <v>Central</v>
      </c>
    </row>
    <row r="9839" spans="1:15" x14ac:dyDescent="0.25">
      <c r="A9839" t="s">
        <v>4593</v>
      </c>
      <c r="B9839" t="s">
        <v>2987</v>
      </c>
      <c r="C9839" s="1">
        <v>41646</v>
      </c>
      <c r="D9839" s="1">
        <v>41651</v>
      </c>
      <c r="E9839" t="s">
        <v>15</v>
      </c>
      <c r="F9839">
        <v>76728</v>
      </c>
      <c r="G9839">
        <v>3</v>
      </c>
      <c r="H9839">
        <v>6</v>
      </c>
      <c r="I9839">
        <v>-537096</v>
      </c>
      <c r="J9839" s="1" t="str">
        <f>INDEX(location!A:A,MATCH('Tabela Total'!A9839,location!A:A,0))</f>
        <v>CA-2014-105417</v>
      </c>
      <c r="K9839" s="1" t="str">
        <f>VLOOKUP(J9839,location[#All],2,FALSE)</f>
        <v>United States</v>
      </c>
      <c r="L9839" t="str">
        <f>VLOOKUP(J9839,location[#All],3,)</f>
        <v>Huntsville</v>
      </c>
      <c r="M9839" t="str">
        <f>VLOOKUP(J9839,location[#All],4,)</f>
        <v>Texas</v>
      </c>
      <c r="N9839">
        <f>VLOOKUP(J9839,location[#All],5,)</f>
        <v>77340</v>
      </c>
      <c r="O9839" t="str">
        <f>VLOOKUP(J9839,location[#All],6,)</f>
        <v>Central</v>
      </c>
    </row>
    <row r="9840" spans="1:15" x14ac:dyDescent="0.25">
      <c r="A9840" t="s">
        <v>4593</v>
      </c>
      <c r="B9840" t="s">
        <v>2987</v>
      </c>
      <c r="C9840" s="1">
        <v>41646</v>
      </c>
      <c r="D9840" s="1">
        <v>41651</v>
      </c>
      <c r="E9840" t="s">
        <v>15</v>
      </c>
      <c r="F9840">
        <v>1043</v>
      </c>
      <c r="G9840">
        <v>7</v>
      </c>
      <c r="H9840">
        <v>8</v>
      </c>
      <c r="I9840">
        <v>-182525</v>
      </c>
      <c r="J9840" s="1" t="str">
        <f>INDEX(location!A:A,MATCH('Tabela Total'!A9840,location!A:A,0))</f>
        <v>CA-2014-105417</v>
      </c>
      <c r="K9840" s="1" t="str">
        <f>VLOOKUP(J9840,location[#All],2,FALSE)</f>
        <v>United States</v>
      </c>
      <c r="L9840" t="str">
        <f>VLOOKUP(J9840,location[#All],3,)</f>
        <v>Huntsville</v>
      </c>
      <c r="M9840" t="str">
        <f>VLOOKUP(J9840,location[#All],4,)</f>
        <v>Texas</v>
      </c>
      <c r="N9840">
        <f>VLOOKUP(J9840,location[#All],5,)</f>
        <v>77340</v>
      </c>
      <c r="O9840" t="str">
        <f>VLOOKUP(J9840,location[#All],6,)</f>
        <v>Central</v>
      </c>
    </row>
    <row r="9841" spans="1:15" x14ac:dyDescent="0.25">
      <c r="A9841" t="s">
        <v>4673</v>
      </c>
      <c r="B9841" t="s">
        <v>2987</v>
      </c>
      <c r="C9841" s="1">
        <v>42377</v>
      </c>
      <c r="D9841" s="1">
        <v>42382</v>
      </c>
      <c r="E9841" t="s">
        <v>15</v>
      </c>
      <c r="F9841">
        <v>30828</v>
      </c>
      <c r="G9841">
        <v>7</v>
      </c>
      <c r="H9841">
        <v>7</v>
      </c>
      <c r="I9841">
        <v>-246624</v>
      </c>
      <c r="J9841" s="1" t="str">
        <f>INDEX(location!A:A,MATCH('Tabela Total'!A9841,location!A:A,0))</f>
        <v>US-2016-137295</v>
      </c>
      <c r="K9841" s="1" t="str">
        <f>VLOOKUP(J9841,location[#All],2,FALSE)</f>
        <v>United States</v>
      </c>
      <c r="L9841" t="str">
        <f>VLOOKUP(J9841,location[#All],3,)</f>
        <v>Raleigh</v>
      </c>
      <c r="M9841" t="str">
        <f>VLOOKUP(J9841,location[#All],4,)</f>
        <v>North Carolina</v>
      </c>
      <c r="N9841">
        <f>VLOOKUP(J9841,location[#All],5,)</f>
        <v>27604</v>
      </c>
      <c r="O9841" t="str">
        <f>VLOOKUP(J9841,location[#All],6,)</f>
        <v>South</v>
      </c>
    </row>
    <row r="9842" spans="1:15" x14ac:dyDescent="0.25">
      <c r="A9842" t="s">
        <v>4673</v>
      </c>
      <c r="B9842" t="s">
        <v>2987</v>
      </c>
      <c r="C9842" s="1">
        <v>42377</v>
      </c>
      <c r="D9842" s="1">
        <v>42382</v>
      </c>
      <c r="E9842" t="s">
        <v>15</v>
      </c>
      <c r="F9842">
        <v>47616</v>
      </c>
      <c r="G9842">
        <v>3</v>
      </c>
      <c r="H9842">
        <v>2</v>
      </c>
      <c r="I9842">
        <v>5952</v>
      </c>
      <c r="J9842" s="1" t="str">
        <f>INDEX(location!A:A,MATCH('Tabela Total'!A9842,location!A:A,0))</f>
        <v>US-2016-137295</v>
      </c>
      <c r="K9842" s="1" t="str">
        <f>VLOOKUP(J9842,location[#All],2,FALSE)</f>
        <v>United States</v>
      </c>
      <c r="L9842" t="str">
        <f>VLOOKUP(J9842,location[#All],3,)</f>
        <v>Raleigh</v>
      </c>
      <c r="M9842" t="str">
        <f>VLOOKUP(J9842,location[#All],4,)</f>
        <v>North Carolina</v>
      </c>
      <c r="N9842">
        <f>VLOOKUP(J9842,location[#All],5,)</f>
        <v>27604</v>
      </c>
      <c r="O9842" t="str">
        <f>VLOOKUP(J9842,location[#All],6,)</f>
        <v>South</v>
      </c>
    </row>
    <row r="9843" spans="1:15" x14ac:dyDescent="0.25">
      <c r="A9843" t="s">
        <v>4673</v>
      </c>
      <c r="B9843" t="s">
        <v>2987</v>
      </c>
      <c r="C9843" s="1">
        <v>42377</v>
      </c>
      <c r="D9843" s="1">
        <v>42382</v>
      </c>
      <c r="E9843" t="s">
        <v>15</v>
      </c>
      <c r="F9843">
        <v>108784</v>
      </c>
      <c r="G9843">
        <v>2</v>
      </c>
      <c r="H9843">
        <v>2</v>
      </c>
      <c r="I9843">
        <v>108784</v>
      </c>
      <c r="J9843" s="1" t="str">
        <f>INDEX(location!A:A,MATCH('Tabela Total'!A9843,location!A:A,0))</f>
        <v>US-2016-137295</v>
      </c>
      <c r="K9843" s="1" t="str">
        <f>VLOOKUP(J9843,location[#All],2,FALSE)</f>
        <v>United States</v>
      </c>
      <c r="L9843" t="str">
        <f>VLOOKUP(J9843,location[#All],3,)</f>
        <v>Raleigh</v>
      </c>
      <c r="M9843" t="str">
        <f>VLOOKUP(J9843,location[#All],4,)</f>
        <v>North Carolina</v>
      </c>
      <c r="N9843">
        <f>VLOOKUP(J9843,location[#All],5,)</f>
        <v>27604</v>
      </c>
      <c r="O9843" t="str">
        <f>VLOOKUP(J9843,location[#All],6,)</f>
        <v>South</v>
      </c>
    </row>
    <row r="9844" spans="1:15" x14ac:dyDescent="0.25">
      <c r="A9844" t="s">
        <v>2670</v>
      </c>
      <c r="B9844" t="s">
        <v>2671</v>
      </c>
      <c r="C9844" s="1">
        <v>42099</v>
      </c>
      <c r="D9844" s="1">
        <v>42104</v>
      </c>
      <c r="E9844" t="s">
        <v>15</v>
      </c>
      <c r="F9844">
        <v>98112</v>
      </c>
      <c r="G9844">
        <v>7</v>
      </c>
      <c r="H9844">
        <v>2</v>
      </c>
      <c r="I9844">
        <v>18396</v>
      </c>
      <c r="J9844" s="1" t="str">
        <f>INDEX(location!A:A,MATCH('Tabela Total'!A9844,location!A:A,0))</f>
        <v>CA-2015-167010</v>
      </c>
      <c r="K9844" s="1" t="str">
        <f>VLOOKUP(J9844,location[#All],2,FALSE)</f>
        <v>United States</v>
      </c>
      <c r="L9844" t="str">
        <f>VLOOKUP(J9844,location[#All],3,)</f>
        <v>Philadelphia</v>
      </c>
      <c r="M9844" t="str">
        <f>VLOOKUP(J9844,location[#All],4,)</f>
        <v>Pennsylvania</v>
      </c>
      <c r="N9844">
        <f>VLOOKUP(J9844,location[#All],5,)</f>
        <v>19143</v>
      </c>
      <c r="O9844" t="str">
        <f>VLOOKUP(J9844,location[#All],6,)</f>
        <v>East</v>
      </c>
    </row>
    <row r="9845" spans="1:15" x14ac:dyDescent="0.25">
      <c r="A9845" t="s">
        <v>2670</v>
      </c>
      <c r="B9845" t="s">
        <v>2671</v>
      </c>
      <c r="C9845" s="1">
        <v>42099</v>
      </c>
      <c r="D9845" s="1">
        <v>42104</v>
      </c>
      <c r="E9845" t="s">
        <v>15</v>
      </c>
      <c r="F9845">
        <v>563808</v>
      </c>
      <c r="G9845">
        <v>4</v>
      </c>
      <c r="H9845">
        <v>2</v>
      </c>
      <c r="I9845">
        <v>211428</v>
      </c>
      <c r="J9845" s="1" t="str">
        <f>INDEX(location!A:A,MATCH('Tabela Total'!A9845,location!A:A,0))</f>
        <v>CA-2015-167010</v>
      </c>
      <c r="K9845" s="1" t="str">
        <f>VLOOKUP(J9845,location[#All],2,FALSE)</f>
        <v>United States</v>
      </c>
      <c r="L9845" t="str">
        <f>VLOOKUP(J9845,location[#All],3,)</f>
        <v>Philadelphia</v>
      </c>
      <c r="M9845" t="str">
        <f>VLOOKUP(J9845,location[#All],4,)</f>
        <v>Pennsylvania</v>
      </c>
      <c r="N9845">
        <f>VLOOKUP(J9845,location[#All],5,)</f>
        <v>19143</v>
      </c>
      <c r="O9845" t="str">
        <f>VLOOKUP(J9845,location[#All],6,)</f>
        <v>East</v>
      </c>
    </row>
    <row r="9846" spans="1:15" x14ac:dyDescent="0.25">
      <c r="A9846" t="s">
        <v>2670</v>
      </c>
      <c r="B9846" t="s">
        <v>2671</v>
      </c>
      <c r="C9846" s="1">
        <v>42099</v>
      </c>
      <c r="D9846" s="1">
        <v>42104</v>
      </c>
      <c r="E9846" t="s">
        <v>15</v>
      </c>
      <c r="F9846">
        <v>10428</v>
      </c>
      <c r="G9846">
        <v>4</v>
      </c>
      <c r="H9846">
        <v>7</v>
      </c>
      <c r="I9846">
        <v>-6952</v>
      </c>
      <c r="J9846" s="1" t="str">
        <f>INDEX(location!A:A,MATCH('Tabela Total'!A9846,location!A:A,0))</f>
        <v>CA-2015-167010</v>
      </c>
      <c r="K9846" s="1" t="str">
        <f>VLOOKUP(J9846,location[#All],2,FALSE)</f>
        <v>United States</v>
      </c>
      <c r="L9846" t="str">
        <f>VLOOKUP(J9846,location[#All],3,)</f>
        <v>Philadelphia</v>
      </c>
      <c r="M9846" t="str">
        <f>VLOOKUP(J9846,location[#All],4,)</f>
        <v>Pennsylvania</v>
      </c>
      <c r="N9846">
        <f>VLOOKUP(J9846,location[#All],5,)</f>
        <v>19143</v>
      </c>
      <c r="O9846" t="str">
        <f>VLOOKUP(J9846,location[#All],6,)</f>
        <v>East</v>
      </c>
    </row>
    <row r="9847" spans="1:15" x14ac:dyDescent="0.25">
      <c r="A9847" t="s">
        <v>2670</v>
      </c>
      <c r="B9847" t="s">
        <v>2671</v>
      </c>
      <c r="C9847" s="1">
        <v>42099</v>
      </c>
      <c r="D9847" s="1">
        <v>42104</v>
      </c>
      <c r="E9847" t="s">
        <v>15</v>
      </c>
      <c r="F9847">
        <v>547136</v>
      </c>
      <c r="G9847">
        <v>4</v>
      </c>
      <c r="H9847">
        <v>2</v>
      </c>
      <c r="I9847">
        <v>-68392</v>
      </c>
      <c r="J9847" s="1" t="str">
        <f>INDEX(location!A:A,MATCH('Tabela Total'!A9847,location!A:A,0))</f>
        <v>CA-2015-167010</v>
      </c>
      <c r="K9847" s="1" t="str">
        <f>VLOOKUP(J9847,location[#All],2,FALSE)</f>
        <v>United States</v>
      </c>
      <c r="L9847" t="str">
        <f>VLOOKUP(J9847,location[#All],3,)</f>
        <v>Philadelphia</v>
      </c>
      <c r="M9847" t="str">
        <f>VLOOKUP(J9847,location[#All],4,)</f>
        <v>Pennsylvania</v>
      </c>
      <c r="N9847">
        <f>VLOOKUP(J9847,location[#All],5,)</f>
        <v>19143</v>
      </c>
      <c r="O9847" t="str">
        <f>VLOOKUP(J9847,location[#All],6,)</f>
        <v>East</v>
      </c>
    </row>
    <row r="9848" spans="1:15" x14ac:dyDescent="0.25">
      <c r="A9848" t="s">
        <v>2670</v>
      </c>
      <c r="B9848" t="s">
        <v>2671</v>
      </c>
      <c r="C9848" s="1">
        <v>42099</v>
      </c>
      <c r="D9848" s="1">
        <v>42104</v>
      </c>
      <c r="E9848" t="s">
        <v>15</v>
      </c>
      <c r="F9848">
        <v>1485</v>
      </c>
      <c r="G9848">
        <v>5</v>
      </c>
      <c r="H9848">
        <v>4</v>
      </c>
      <c r="I9848">
        <v>-32175</v>
      </c>
      <c r="J9848" s="1" t="str">
        <f>INDEX(location!A:A,MATCH('Tabela Total'!A9848,location!A:A,0))</f>
        <v>CA-2015-167010</v>
      </c>
      <c r="K9848" s="1" t="str">
        <f>VLOOKUP(J9848,location[#All],2,FALSE)</f>
        <v>United States</v>
      </c>
      <c r="L9848" t="str">
        <f>VLOOKUP(J9848,location[#All],3,)</f>
        <v>Philadelphia</v>
      </c>
      <c r="M9848" t="str">
        <f>VLOOKUP(J9848,location[#All],4,)</f>
        <v>Pennsylvania</v>
      </c>
      <c r="N9848">
        <f>VLOOKUP(J9848,location[#All],5,)</f>
        <v>19143</v>
      </c>
      <c r="O9848" t="str">
        <f>VLOOKUP(J9848,location[#All],6,)</f>
        <v>East</v>
      </c>
    </row>
    <row r="9849" spans="1:15" x14ac:dyDescent="0.25">
      <c r="A9849" t="s">
        <v>2670</v>
      </c>
      <c r="B9849" t="s">
        <v>2671</v>
      </c>
      <c r="C9849" s="1">
        <v>42099</v>
      </c>
      <c r="D9849" s="1">
        <v>42104</v>
      </c>
      <c r="E9849" t="s">
        <v>15</v>
      </c>
      <c r="F9849">
        <v>41988</v>
      </c>
      <c r="G9849">
        <v>2</v>
      </c>
      <c r="H9849">
        <v>4</v>
      </c>
      <c r="I9849">
        <v>-97972</v>
      </c>
      <c r="J9849" s="1" t="str">
        <f>INDEX(location!A:A,MATCH('Tabela Total'!A9849,location!A:A,0))</f>
        <v>CA-2015-167010</v>
      </c>
      <c r="K9849" s="1" t="str">
        <f>VLOOKUP(J9849,location[#All],2,FALSE)</f>
        <v>United States</v>
      </c>
      <c r="L9849" t="str">
        <f>VLOOKUP(J9849,location[#All],3,)</f>
        <v>Philadelphia</v>
      </c>
      <c r="M9849" t="str">
        <f>VLOOKUP(J9849,location[#All],4,)</f>
        <v>Pennsylvania</v>
      </c>
      <c r="N9849">
        <f>VLOOKUP(J9849,location[#All],5,)</f>
        <v>19143</v>
      </c>
      <c r="O9849" t="str">
        <f>VLOOKUP(J9849,location[#All],6,)</f>
        <v>East</v>
      </c>
    </row>
    <row r="9850" spans="1:15" x14ac:dyDescent="0.25">
      <c r="A9850" t="s">
        <v>2670</v>
      </c>
      <c r="B9850" t="s">
        <v>2671</v>
      </c>
      <c r="C9850" s="1">
        <v>42099</v>
      </c>
      <c r="D9850" s="1">
        <v>42104</v>
      </c>
      <c r="E9850" t="s">
        <v>15</v>
      </c>
      <c r="F9850">
        <v>7584</v>
      </c>
      <c r="G9850">
        <v>1</v>
      </c>
      <c r="H9850">
        <v>2</v>
      </c>
      <c r="I9850">
        <v>237</v>
      </c>
      <c r="J9850" s="1" t="str">
        <f>INDEX(location!A:A,MATCH('Tabela Total'!A9850,location!A:A,0))</f>
        <v>CA-2015-167010</v>
      </c>
      <c r="K9850" s="1" t="str">
        <f>VLOOKUP(J9850,location[#All],2,FALSE)</f>
        <v>United States</v>
      </c>
      <c r="L9850" t="str">
        <f>VLOOKUP(J9850,location[#All],3,)</f>
        <v>Philadelphia</v>
      </c>
      <c r="M9850" t="str">
        <f>VLOOKUP(J9850,location[#All],4,)</f>
        <v>Pennsylvania</v>
      </c>
      <c r="N9850">
        <f>VLOOKUP(J9850,location[#All],5,)</f>
        <v>19143</v>
      </c>
      <c r="O9850" t="str">
        <f>VLOOKUP(J9850,location[#All],6,)</f>
        <v>East</v>
      </c>
    </row>
    <row r="9851" spans="1:15" x14ac:dyDescent="0.25">
      <c r="A9851" t="s">
        <v>2670</v>
      </c>
      <c r="B9851" t="s">
        <v>2671</v>
      </c>
      <c r="C9851" s="1">
        <v>42099</v>
      </c>
      <c r="D9851" s="1">
        <v>42104</v>
      </c>
      <c r="E9851" t="s">
        <v>15</v>
      </c>
      <c r="F9851">
        <v>35245</v>
      </c>
      <c r="G9851">
        <v>5</v>
      </c>
      <c r="H9851">
        <v>5</v>
      </c>
      <c r="I9851">
        <v>-21147</v>
      </c>
      <c r="J9851" s="1" t="str">
        <f>INDEX(location!A:A,MATCH('Tabela Total'!A9851,location!A:A,0))</f>
        <v>CA-2015-167010</v>
      </c>
      <c r="K9851" s="1" t="str">
        <f>VLOOKUP(J9851,location[#All],2,FALSE)</f>
        <v>United States</v>
      </c>
      <c r="L9851" t="str">
        <f>VLOOKUP(J9851,location[#All],3,)</f>
        <v>Philadelphia</v>
      </c>
      <c r="M9851" t="str">
        <f>VLOOKUP(J9851,location[#All],4,)</f>
        <v>Pennsylvania</v>
      </c>
      <c r="N9851">
        <f>VLOOKUP(J9851,location[#All],5,)</f>
        <v>19143</v>
      </c>
      <c r="O9851" t="str">
        <f>VLOOKUP(J9851,location[#All],6,)</f>
        <v>East</v>
      </c>
    </row>
    <row r="9852" spans="1:15" x14ac:dyDescent="0.25">
      <c r="A9852" t="s">
        <v>4015</v>
      </c>
      <c r="B9852" t="s">
        <v>2671</v>
      </c>
      <c r="C9852" s="1">
        <v>41796</v>
      </c>
      <c r="D9852" s="1">
        <v>41800</v>
      </c>
      <c r="E9852" t="s">
        <v>15</v>
      </c>
      <c r="F9852">
        <v>10024</v>
      </c>
      <c r="G9852">
        <v>10</v>
      </c>
      <c r="H9852">
        <v>2</v>
      </c>
      <c r="I9852">
        <v>33831</v>
      </c>
      <c r="J9852" s="1" t="str">
        <f>INDEX(location!A:A,MATCH('Tabela Total'!A9852,location!A:A,0))</f>
        <v>CA-2014-151897</v>
      </c>
      <c r="K9852" s="1" t="str">
        <f>VLOOKUP(J9852,location[#All],2,FALSE)</f>
        <v>United States</v>
      </c>
      <c r="L9852" t="str">
        <f>VLOOKUP(J9852,location[#All],3,)</f>
        <v>Houston</v>
      </c>
      <c r="M9852" t="str">
        <f>VLOOKUP(J9852,location[#All],4,)</f>
        <v>Texas</v>
      </c>
      <c r="N9852">
        <f>VLOOKUP(J9852,location[#All],5,)</f>
        <v>77070</v>
      </c>
      <c r="O9852" t="str">
        <f>VLOOKUP(J9852,location[#All],6,)</f>
        <v>Central</v>
      </c>
    </row>
    <row r="9853" spans="1:15" x14ac:dyDescent="0.25">
      <c r="A9853" t="s">
        <v>216</v>
      </c>
      <c r="B9853" t="s">
        <v>217</v>
      </c>
      <c r="C9853" s="1">
        <v>42006</v>
      </c>
      <c r="D9853" s="1">
        <v>42013</v>
      </c>
      <c r="E9853" t="s">
        <v>15</v>
      </c>
      <c r="F9853">
        <v>2368</v>
      </c>
      <c r="G9853">
        <v>2</v>
      </c>
      <c r="H9853">
        <v>2</v>
      </c>
      <c r="I9853">
        <v>888</v>
      </c>
      <c r="J9853" s="1" t="str">
        <f>INDEX(location!A:A,MATCH('Tabela Total'!A9853,location!A:A,0))</f>
        <v>CA-2015-146262</v>
      </c>
      <c r="K9853" s="1" t="str">
        <f>VLOOKUP(J9853,location[#All],2,FALSE)</f>
        <v>United States</v>
      </c>
      <c r="L9853" t="str">
        <f>VLOOKUP(J9853,location[#All],3,)</f>
        <v>Medina</v>
      </c>
      <c r="M9853" t="str">
        <f>VLOOKUP(J9853,location[#All],4,)</f>
        <v>Ohio</v>
      </c>
      <c r="N9853">
        <f>VLOOKUP(J9853,location[#All],5,)</f>
        <v>44256</v>
      </c>
      <c r="O9853" t="str">
        <f>VLOOKUP(J9853,location[#All],6,)</f>
        <v>East</v>
      </c>
    </row>
    <row r="9854" spans="1:15" x14ac:dyDescent="0.25">
      <c r="A9854" t="s">
        <v>216</v>
      </c>
      <c r="B9854" t="s">
        <v>217</v>
      </c>
      <c r="C9854" s="1">
        <v>42006</v>
      </c>
      <c r="D9854" s="1">
        <v>42013</v>
      </c>
      <c r="E9854" t="s">
        <v>15</v>
      </c>
      <c r="F9854">
        <v>45245</v>
      </c>
      <c r="G9854">
        <v>5</v>
      </c>
      <c r="H9854">
        <v>5</v>
      </c>
      <c r="I9854">
        <v>-244323</v>
      </c>
      <c r="J9854" s="1" t="str">
        <f>INDEX(location!A:A,MATCH('Tabela Total'!A9854,location!A:A,0))</f>
        <v>CA-2015-146262</v>
      </c>
      <c r="K9854" s="1" t="str">
        <f>VLOOKUP(J9854,location[#All],2,FALSE)</f>
        <v>United States</v>
      </c>
      <c r="L9854" t="str">
        <f>VLOOKUP(J9854,location[#All],3,)</f>
        <v>Medina</v>
      </c>
      <c r="M9854" t="str">
        <f>VLOOKUP(J9854,location[#All],4,)</f>
        <v>Ohio</v>
      </c>
      <c r="N9854">
        <f>VLOOKUP(J9854,location[#All],5,)</f>
        <v>44256</v>
      </c>
      <c r="O9854" t="str">
        <f>VLOOKUP(J9854,location[#All],6,)</f>
        <v>East</v>
      </c>
    </row>
    <row r="9855" spans="1:15" x14ac:dyDescent="0.25">
      <c r="A9855" t="s">
        <v>216</v>
      </c>
      <c r="B9855" t="s">
        <v>217</v>
      </c>
      <c r="C9855" s="1">
        <v>42006</v>
      </c>
      <c r="D9855" s="1">
        <v>42013</v>
      </c>
      <c r="E9855" t="s">
        <v>15</v>
      </c>
      <c r="F9855">
        <v>62982</v>
      </c>
      <c r="G9855">
        <v>3</v>
      </c>
      <c r="H9855">
        <v>4</v>
      </c>
      <c r="I9855">
        <v>-146958</v>
      </c>
      <c r="J9855" s="1" t="str">
        <f>INDEX(location!A:A,MATCH('Tabela Total'!A9855,location!A:A,0))</f>
        <v>CA-2015-146262</v>
      </c>
      <c r="K9855" s="1" t="str">
        <f>VLOOKUP(J9855,location[#All],2,FALSE)</f>
        <v>United States</v>
      </c>
      <c r="L9855" t="str">
        <f>VLOOKUP(J9855,location[#All],3,)</f>
        <v>Medina</v>
      </c>
      <c r="M9855" t="str">
        <f>VLOOKUP(J9855,location[#All],4,)</f>
        <v>Ohio</v>
      </c>
      <c r="N9855">
        <f>VLOOKUP(J9855,location[#All],5,)</f>
        <v>44256</v>
      </c>
      <c r="O9855" t="str">
        <f>VLOOKUP(J9855,location[#All],6,)</f>
        <v>East</v>
      </c>
    </row>
    <row r="9856" spans="1:15" x14ac:dyDescent="0.25">
      <c r="A9856" t="s">
        <v>216</v>
      </c>
      <c r="B9856" t="s">
        <v>217</v>
      </c>
      <c r="C9856" s="1">
        <v>42006</v>
      </c>
      <c r="D9856" s="1">
        <v>42013</v>
      </c>
      <c r="E9856" t="s">
        <v>15</v>
      </c>
      <c r="F9856">
        <v>11880</v>
      </c>
      <c r="G9856">
        <v>9</v>
      </c>
      <c r="H9856">
        <v>7</v>
      </c>
      <c r="I9856">
        <v>-9504</v>
      </c>
      <c r="J9856" s="1" t="str">
        <f>INDEX(location!A:A,MATCH('Tabela Total'!A9856,location!A:A,0))</f>
        <v>CA-2015-146262</v>
      </c>
      <c r="K9856" s="1" t="str">
        <f>VLOOKUP(J9856,location[#All],2,FALSE)</f>
        <v>United States</v>
      </c>
      <c r="L9856" t="str">
        <f>VLOOKUP(J9856,location[#All],3,)</f>
        <v>Medina</v>
      </c>
      <c r="M9856" t="str">
        <f>VLOOKUP(J9856,location[#All],4,)</f>
        <v>Ohio</v>
      </c>
      <c r="N9856">
        <f>VLOOKUP(J9856,location[#All],5,)</f>
        <v>44256</v>
      </c>
      <c r="O9856" t="str">
        <f>VLOOKUP(J9856,location[#All],6,)</f>
        <v>East</v>
      </c>
    </row>
    <row r="9857" spans="1:15" x14ac:dyDescent="0.25">
      <c r="A9857" t="s">
        <v>216</v>
      </c>
      <c r="B9857" t="s">
        <v>217</v>
      </c>
      <c r="C9857" s="1">
        <v>42006</v>
      </c>
      <c r="D9857" s="1">
        <v>42013</v>
      </c>
      <c r="E9857" t="s">
        <v>15</v>
      </c>
      <c r="F9857">
        <v>89584</v>
      </c>
      <c r="G9857">
        <v>2</v>
      </c>
      <c r="H9857">
        <v>2</v>
      </c>
      <c r="I9857">
        <v>44792</v>
      </c>
      <c r="J9857" s="1" t="str">
        <f>INDEX(location!A:A,MATCH('Tabela Total'!A9857,location!A:A,0))</f>
        <v>CA-2015-146262</v>
      </c>
      <c r="K9857" s="1" t="str">
        <f>VLOOKUP(J9857,location[#All],2,FALSE)</f>
        <v>United States</v>
      </c>
      <c r="L9857" t="str">
        <f>VLOOKUP(J9857,location[#All],3,)</f>
        <v>Medina</v>
      </c>
      <c r="M9857" t="str">
        <f>VLOOKUP(J9857,location[#All],4,)</f>
        <v>Ohio</v>
      </c>
      <c r="N9857">
        <f>VLOOKUP(J9857,location[#All],5,)</f>
        <v>44256</v>
      </c>
      <c r="O9857" t="str">
        <f>VLOOKUP(J9857,location[#All],6,)</f>
        <v>East</v>
      </c>
    </row>
    <row r="9858" spans="1:15" x14ac:dyDescent="0.25">
      <c r="A9858" t="s">
        <v>1227</v>
      </c>
      <c r="B9858" t="s">
        <v>217</v>
      </c>
      <c r="C9858" s="1">
        <v>42777</v>
      </c>
      <c r="D9858" s="1">
        <v>42780</v>
      </c>
      <c r="E9858" t="s">
        <v>10</v>
      </c>
      <c r="F9858">
        <v>21336</v>
      </c>
      <c r="G9858">
        <v>7</v>
      </c>
      <c r="H9858">
        <v>2</v>
      </c>
      <c r="I9858">
        <v>77343</v>
      </c>
      <c r="J9858" s="1" t="str">
        <f>INDEX(location!A:A,MATCH('Tabela Total'!A9858,location!A:A,0))</f>
        <v>CA-2017-116204</v>
      </c>
      <c r="K9858" s="1" t="str">
        <f>VLOOKUP(J9858,location[#All],2,FALSE)</f>
        <v>United States</v>
      </c>
      <c r="L9858" t="str">
        <f>VLOOKUP(J9858,location[#All],3,)</f>
        <v>San Francisco</v>
      </c>
      <c r="M9858" t="str">
        <f>VLOOKUP(J9858,location[#All],4,)</f>
        <v>California</v>
      </c>
      <c r="N9858">
        <f>VLOOKUP(J9858,location[#All],5,)</f>
        <v>94110</v>
      </c>
      <c r="O9858" t="str">
        <f>VLOOKUP(J9858,location[#All],6,)</f>
        <v>West</v>
      </c>
    </row>
    <row r="9859" spans="1:15" x14ac:dyDescent="0.25">
      <c r="A9859" t="s">
        <v>1255</v>
      </c>
      <c r="B9859" t="s">
        <v>217</v>
      </c>
      <c r="C9859" s="1">
        <v>42041</v>
      </c>
      <c r="D9859" s="1">
        <v>42048</v>
      </c>
      <c r="E9859" t="s">
        <v>15</v>
      </c>
      <c r="F9859">
        <v>528</v>
      </c>
      <c r="G9859">
        <v>3</v>
      </c>
      <c r="H9859">
        <v>0</v>
      </c>
      <c r="I9859">
        <v>15312</v>
      </c>
      <c r="J9859" s="1" t="str">
        <f>INDEX(location!A:A,MATCH('Tabela Total'!A9859,location!A:A,0))</f>
        <v>CA-2015-111507</v>
      </c>
      <c r="K9859" s="1" t="str">
        <f>VLOOKUP(J9859,location[#All],2,FALSE)</f>
        <v>United States</v>
      </c>
      <c r="L9859" t="str">
        <f>VLOOKUP(J9859,location[#All],3,)</f>
        <v>Bellevue</v>
      </c>
      <c r="M9859" t="str">
        <f>VLOOKUP(J9859,location[#All],4,)</f>
        <v>Washington</v>
      </c>
      <c r="N9859">
        <f>VLOOKUP(J9859,location[#All],5,)</f>
        <v>98006</v>
      </c>
      <c r="O9859" t="str">
        <f>VLOOKUP(J9859,location[#All],6,)</f>
        <v>West</v>
      </c>
    </row>
    <row r="9860" spans="1:15" x14ac:dyDescent="0.25">
      <c r="A9860" t="s">
        <v>1391</v>
      </c>
      <c r="B9860" t="s">
        <v>217</v>
      </c>
      <c r="C9860" s="1">
        <v>43071</v>
      </c>
      <c r="D9860" s="1">
        <v>43074</v>
      </c>
      <c r="E9860" t="s">
        <v>44</v>
      </c>
      <c r="F9860">
        <v>55962</v>
      </c>
      <c r="G9860">
        <v>9</v>
      </c>
      <c r="H9860">
        <v>0</v>
      </c>
      <c r="I9860">
        <v>1510974</v>
      </c>
      <c r="J9860" s="1" t="str">
        <f>INDEX(location!A:A,MATCH('Tabela Total'!A9860,location!A:A,0))</f>
        <v>CA-2017-116715</v>
      </c>
      <c r="K9860" s="1" t="str">
        <f>VLOOKUP(J9860,location[#All],2,FALSE)</f>
        <v>United States</v>
      </c>
      <c r="L9860" t="str">
        <f>VLOOKUP(J9860,location[#All],3,)</f>
        <v>San Francisco</v>
      </c>
      <c r="M9860" t="str">
        <f>VLOOKUP(J9860,location[#All],4,)</f>
        <v>California</v>
      </c>
      <c r="N9860">
        <f>VLOOKUP(J9860,location[#All],5,)</f>
        <v>94122</v>
      </c>
      <c r="O9860" t="str">
        <f>VLOOKUP(J9860,location[#All],6,)</f>
        <v>West</v>
      </c>
    </row>
    <row r="9861" spans="1:15" x14ac:dyDescent="0.25">
      <c r="A9861" t="s">
        <v>1391</v>
      </c>
      <c r="B9861" t="s">
        <v>217</v>
      </c>
      <c r="C9861" s="1">
        <v>43071</v>
      </c>
      <c r="D9861" s="1">
        <v>43074</v>
      </c>
      <c r="E9861" t="s">
        <v>44</v>
      </c>
      <c r="F9861">
        <v>10992</v>
      </c>
      <c r="G9861">
        <v>2</v>
      </c>
      <c r="H9861">
        <v>0</v>
      </c>
      <c r="I9861">
        <v>538608</v>
      </c>
      <c r="J9861" s="1" t="str">
        <f>INDEX(location!A:A,MATCH('Tabela Total'!A9861,location!A:A,0))</f>
        <v>CA-2017-116715</v>
      </c>
      <c r="K9861" s="1" t="str">
        <f>VLOOKUP(J9861,location[#All],2,FALSE)</f>
        <v>United States</v>
      </c>
      <c r="L9861" t="str">
        <f>VLOOKUP(J9861,location[#All],3,)</f>
        <v>San Francisco</v>
      </c>
      <c r="M9861" t="str">
        <f>VLOOKUP(J9861,location[#All],4,)</f>
        <v>California</v>
      </c>
      <c r="N9861">
        <f>VLOOKUP(J9861,location[#All],5,)</f>
        <v>94122</v>
      </c>
      <c r="O9861" t="str">
        <f>VLOOKUP(J9861,location[#All],6,)</f>
        <v>West</v>
      </c>
    </row>
    <row r="9862" spans="1:15" x14ac:dyDescent="0.25">
      <c r="A9862" t="s">
        <v>1391</v>
      </c>
      <c r="B9862" t="s">
        <v>217</v>
      </c>
      <c r="C9862" s="1">
        <v>43071</v>
      </c>
      <c r="D9862" s="1">
        <v>43074</v>
      </c>
      <c r="E9862" t="s">
        <v>44</v>
      </c>
      <c r="F9862">
        <v>856</v>
      </c>
      <c r="G9862">
        <v>2</v>
      </c>
      <c r="H9862">
        <v>0</v>
      </c>
      <c r="I9862">
        <v>3852</v>
      </c>
      <c r="J9862" s="1" t="str">
        <f>INDEX(location!A:A,MATCH('Tabela Total'!A9862,location!A:A,0))</f>
        <v>CA-2017-116715</v>
      </c>
      <c r="K9862" s="1" t="str">
        <f>VLOOKUP(J9862,location[#All],2,FALSE)</f>
        <v>United States</v>
      </c>
      <c r="L9862" t="str">
        <f>VLOOKUP(J9862,location[#All],3,)</f>
        <v>San Francisco</v>
      </c>
      <c r="M9862" t="str">
        <f>VLOOKUP(J9862,location[#All],4,)</f>
        <v>California</v>
      </c>
      <c r="N9862">
        <f>VLOOKUP(J9862,location[#All],5,)</f>
        <v>94122</v>
      </c>
      <c r="O9862" t="str">
        <f>VLOOKUP(J9862,location[#All],6,)</f>
        <v>West</v>
      </c>
    </row>
    <row r="9863" spans="1:15" x14ac:dyDescent="0.25">
      <c r="A9863" t="s">
        <v>2338</v>
      </c>
      <c r="B9863" t="s">
        <v>217</v>
      </c>
      <c r="C9863" s="1">
        <v>41835</v>
      </c>
      <c r="D9863" s="1">
        <v>41839</v>
      </c>
      <c r="E9863" t="s">
        <v>15</v>
      </c>
      <c r="F9863">
        <v>297</v>
      </c>
      <c r="G9863">
        <v>3</v>
      </c>
      <c r="H9863">
        <v>0</v>
      </c>
      <c r="I9863">
        <v>13068</v>
      </c>
      <c r="J9863" s="1" t="str">
        <f>INDEX(location!A:A,MATCH('Tabela Total'!A9863,location!A:A,0))</f>
        <v>CA-2014-115980</v>
      </c>
      <c r="K9863" s="1" t="str">
        <f>VLOOKUP(J9863,location[#All],2,FALSE)</f>
        <v>United States</v>
      </c>
      <c r="L9863" t="str">
        <f>VLOOKUP(J9863,location[#All],3,)</f>
        <v>Sioux Falls</v>
      </c>
      <c r="M9863" t="str">
        <f>VLOOKUP(J9863,location[#All],4,)</f>
        <v>South Dakota</v>
      </c>
      <c r="N9863">
        <f>VLOOKUP(J9863,location[#All],5,)</f>
        <v>57103</v>
      </c>
      <c r="O9863" t="str">
        <f>VLOOKUP(J9863,location[#All],6,)</f>
        <v>Central</v>
      </c>
    </row>
    <row r="9864" spans="1:15" x14ac:dyDescent="0.25">
      <c r="A9864" t="s">
        <v>2338</v>
      </c>
      <c r="B9864" t="s">
        <v>217</v>
      </c>
      <c r="C9864" s="1">
        <v>41835</v>
      </c>
      <c r="D9864" s="1">
        <v>41839</v>
      </c>
      <c r="E9864" t="s">
        <v>15</v>
      </c>
      <c r="F9864">
        <v>654</v>
      </c>
      <c r="G9864">
        <v>3</v>
      </c>
      <c r="H9864">
        <v>0</v>
      </c>
      <c r="I9864">
        <v>26814</v>
      </c>
      <c r="J9864" s="1" t="str">
        <f>INDEX(location!A:A,MATCH('Tabela Total'!A9864,location!A:A,0))</f>
        <v>CA-2014-115980</v>
      </c>
      <c r="K9864" s="1" t="str">
        <f>VLOOKUP(J9864,location[#All],2,FALSE)</f>
        <v>United States</v>
      </c>
      <c r="L9864" t="str">
        <f>VLOOKUP(J9864,location[#All],3,)</f>
        <v>Sioux Falls</v>
      </c>
      <c r="M9864" t="str">
        <f>VLOOKUP(J9864,location[#All],4,)</f>
        <v>South Dakota</v>
      </c>
      <c r="N9864">
        <f>VLOOKUP(J9864,location[#All],5,)</f>
        <v>57103</v>
      </c>
      <c r="O9864" t="str">
        <f>VLOOKUP(J9864,location[#All],6,)</f>
        <v>Central</v>
      </c>
    </row>
    <row r="9865" spans="1:15" x14ac:dyDescent="0.25">
      <c r="A9865" t="s">
        <v>3583</v>
      </c>
      <c r="B9865" t="s">
        <v>217</v>
      </c>
      <c r="C9865" s="1">
        <v>42667</v>
      </c>
      <c r="D9865" s="1">
        <v>42671</v>
      </c>
      <c r="E9865" t="s">
        <v>10</v>
      </c>
      <c r="F9865">
        <v>1000</v>
      </c>
      <c r="G9865">
        <v>4</v>
      </c>
      <c r="H9865">
        <v>0</v>
      </c>
      <c r="I9865">
        <v>210</v>
      </c>
      <c r="J9865" s="1" t="str">
        <f>INDEX(location!A:A,MATCH('Tabela Total'!A9865,location!A:A,0))</f>
        <v>CA-2016-121748</v>
      </c>
      <c r="K9865" s="1" t="str">
        <f>VLOOKUP(J9865,location[#All],2,FALSE)</f>
        <v>United States</v>
      </c>
      <c r="L9865" t="str">
        <f>VLOOKUP(J9865,location[#All],3,)</f>
        <v>Los Angeles</v>
      </c>
      <c r="M9865" t="str">
        <f>VLOOKUP(J9865,location[#All],4,)</f>
        <v>California</v>
      </c>
      <c r="N9865">
        <f>VLOOKUP(J9865,location[#All],5,)</f>
        <v>90032</v>
      </c>
      <c r="O9865" t="str">
        <f>VLOOKUP(J9865,location[#All],6,)</f>
        <v>West</v>
      </c>
    </row>
    <row r="9866" spans="1:15" x14ac:dyDescent="0.25">
      <c r="A9866" t="s">
        <v>3583</v>
      </c>
      <c r="B9866" t="s">
        <v>217</v>
      </c>
      <c r="C9866" s="1">
        <v>42667</v>
      </c>
      <c r="D9866" s="1">
        <v>42671</v>
      </c>
      <c r="E9866" t="s">
        <v>10</v>
      </c>
      <c r="F9866">
        <v>35998</v>
      </c>
      <c r="G9866">
        <v>2</v>
      </c>
      <c r="H9866">
        <v>0</v>
      </c>
      <c r="I9866">
        <v>215988</v>
      </c>
      <c r="J9866" s="1" t="str">
        <f>INDEX(location!A:A,MATCH('Tabela Total'!A9866,location!A:A,0))</f>
        <v>CA-2016-121748</v>
      </c>
      <c r="K9866" s="1" t="str">
        <f>VLOOKUP(J9866,location[#All],2,FALSE)</f>
        <v>United States</v>
      </c>
      <c r="L9866" t="str">
        <f>VLOOKUP(J9866,location[#All],3,)</f>
        <v>Los Angeles</v>
      </c>
      <c r="M9866" t="str">
        <f>VLOOKUP(J9866,location[#All],4,)</f>
        <v>California</v>
      </c>
      <c r="N9866">
        <f>VLOOKUP(J9866,location[#All],5,)</f>
        <v>90032</v>
      </c>
      <c r="O9866" t="str">
        <f>VLOOKUP(J9866,location[#All],6,)</f>
        <v>West</v>
      </c>
    </row>
    <row r="9867" spans="1:15" x14ac:dyDescent="0.25">
      <c r="A9867" t="s">
        <v>3906</v>
      </c>
      <c r="B9867" t="s">
        <v>217</v>
      </c>
      <c r="C9867" s="1">
        <v>42255</v>
      </c>
      <c r="D9867" s="1">
        <v>42261</v>
      </c>
      <c r="E9867" t="s">
        <v>15</v>
      </c>
      <c r="F9867">
        <v>2136</v>
      </c>
      <c r="G9867">
        <v>8</v>
      </c>
      <c r="H9867">
        <v>0</v>
      </c>
      <c r="I9867">
        <v>81168</v>
      </c>
      <c r="J9867" s="1" t="str">
        <f>INDEX(location!A:A,MATCH('Tabela Total'!A9867,location!A:A,0))</f>
        <v>CA-2015-151624</v>
      </c>
      <c r="K9867" s="1" t="str">
        <f>VLOOKUP(J9867,location[#All],2,FALSE)</f>
        <v>United States</v>
      </c>
      <c r="L9867" t="str">
        <f>VLOOKUP(J9867,location[#All],3,)</f>
        <v>Montgomery</v>
      </c>
      <c r="M9867" t="str">
        <f>VLOOKUP(J9867,location[#All],4,)</f>
        <v>Alabama</v>
      </c>
      <c r="N9867">
        <f>VLOOKUP(J9867,location[#All],5,)</f>
        <v>36116</v>
      </c>
      <c r="O9867" t="str">
        <f>VLOOKUP(J9867,location[#All],6,)</f>
        <v>South</v>
      </c>
    </row>
    <row r="9868" spans="1:15" x14ac:dyDescent="0.25">
      <c r="A9868" t="s">
        <v>3925</v>
      </c>
      <c r="B9868" t="s">
        <v>217</v>
      </c>
      <c r="C9868" s="1">
        <v>42664</v>
      </c>
      <c r="D9868" s="1">
        <v>42669</v>
      </c>
      <c r="E9868" t="s">
        <v>15</v>
      </c>
      <c r="F9868">
        <v>661176</v>
      </c>
      <c r="G9868">
        <v>2</v>
      </c>
      <c r="H9868">
        <v>4</v>
      </c>
      <c r="I9868">
        <v>-2314116</v>
      </c>
      <c r="J9868" s="1" t="str">
        <f>INDEX(location!A:A,MATCH('Tabela Total'!A9868,location!A:A,0))</f>
        <v>CA-2016-125080</v>
      </c>
      <c r="K9868" s="1" t="str">
        <f>VLOOKUP(J9868,location[#All],2,FALSE)</f>
        <v>United States</v>
      </c>
      <c r="L9868" t="str">
        <f>VLOOKUP(J9868,location[#All],3,)</f>
        <v>Lakewood</v>
      </c>
      <c r="M9868" t="str">
        <f>VLOOKUP(J9868,location[#All],4,)</f>
        <v>Ohio</v>
      </c>
      <c r="N9868">
        <f>VLOOKUP(J9868,location[#All],5,)</f>
        <v>44107</v>
      </c>
      <c r="O9868" t="str">
        <f>VLOOKUP(J9868,location[#All],6,)</f>
        <v>East</v>
      </c>
    </row>
    <row r="9869" spans="1:15" x14ac:dyDescent="0.25">
      <c r="A9869" t="s">
        <v>4028</v>
      </c>
      <c r="B9869" t="s">
        <v>217</v>
      </c>
      <c r="C9869" s="1">
        <v>43056</v>
      </c>
      <c r="D9869" s="1">
        <v>43061</v>
      </c>
      <c r="E9869" t="s">
        <v>10</v>
      </c>
      <c r="F9869">
        <v>124764</v>
      </c>
      <c r="G9869">
        <v>3</v>
      </c>
      <c r="H9869">
        <v>0</v>
      </c>
      <c r="I9869">
        <v>3493392</v>
      </c>
      <c r="J9869" s="1" t="str">
        <f>INDEX(location!A:A,MATCH('Tabela Total'!A9869,location!A:A,0))</f>
        <v>CA-2017-128265</v>
      </c>
      <c r="K9869" s="1" t="str">
        <f>VLOOKUP(J9869,location[#All],2,FALSE)</f>
        <v>United States</v>
      </c>
      <c r="L9869" t="str">
        <f>VLOOKUP(J9869,location[#All],3,)</f>
        <v>New York City</v>
      </c>
      <c r="M9869" t="str">
        <f>VLOOKUP(J9869,location[#All],4,)</f>
        <v>New York</v>
      </c>
      <c r="N9869">
        <f>VLOOKUP(J9869,location[#All],5,)</f>
        <v>10011</v>
      </c>
      <c r="O9869" t="str">
        <f>VLOOKUP(J9869,location[#All],6,)</f>
        <v>East</v>
      </c>
    </row>
    <row r="9870" spans="1:15" x14ac:dyDescent="0.25">
      <c r="A9870" t="s">
        <v>5519</v>
      </c>
      <c r="B9870" t="s">
        <v>217</v>
      </c>
      <c r="C9870" s="1">
        <v>41770</v>
      </c>
      <c r="D9870" s="1">
        <v>41775</v>
      </c>
      <c r="E9870" t="s">
        <v>15</v>
      </c>
      <c r="F9870">
        <v>121296</v>
      </c>
      <c r="G9870">
        <v>8</v>
      </c>
      <c r="H9870">
        <v>3</v>
      </c>
      <c r="I9870">
        <v>-69312</v>
      </c>
      <c r="J9870" s="1" t="str">
        <f>INDEX(location!A:A,MATCH('Tabela Total'!A9870,location!A:A,0))</f>
        <v>CA-2014-152100</v>
      </c>
      <c r="K9870" s="1" t="str">
        <f>VLOOKUP(J9870,location[#All],2,FALSE)</f>
        <v>United States</v>
      </c>
      <c r="L9870" t="str">
        <f>VLOOKUP(J9870,location[#All],3,)</f>
        <v>Huntsville</v>
      </c>
      <c r="M9870" t="str">
        <f>VLOOKUP(J9870,location[#All],4,)</f>
        <v>Texas</v>
      </c>
      <c r="N9870">
        <f>VLOOKUP(J9870,location[#All],5,)</f>
        <v>77340</v>
      </c>
      <c r="O9870" t="str">
        <f>VLOOKUP(J9870,location[#All],6,)</f>
        <v>Central</v>
      </c>
    </row>
    <row r="9871" spans="1:15" x14ac:dyDescent="0.25">
      <c r="A9871" t="s">
        <v>1627</v>
      </c>
      <c r="B9871" t="s">
        <v>1628</v>
      </c>
      <c r="C9871" s="1">
        <v>42338</v>
      </c>
      <c r="D9871" s="1">
        <v>42342</v>
      </c>
      <c r="E9871" t="s">
        <v>15</v>
      </c>
      <c r="F9871">
        <v>152991</v>
      </c>
      <c r="G9871">
        <v>3</v>
      </c>
      <c r="H9871">
        <v>7</v>
      </c>
      <c r="I9871">
        <v>-1223928</v>
      </c>
      <c r="J9871" s="1" t="str">
        <f>INDEX(location!A:A,MATCH('Tabela Total'!A9871,location!A:A,0))</f>
        <v>CA-2015-122210</v>
      </c>
      <c r="K9871" s="1" t="str">
        <f>VLOOKUP(J9871,location[#All],2,FALSE)</f>
        <v>United States</v>
      </c>
      <c r="L9871" t="str">
        <f>VLOOKUP(J9871,location[#All],3,)</f>
        <v>Philadelphia</v>
      </c>
      <c r="M9871" t="str">
        <f>VLOOKUP(J9871,location[#All],4,)</f>
        <v>Pennsylvania</v>
      </c>
      <c r="N9871">
        <f>VLOOKUP(J9871,location[#All],5,)</f>
        <v>19134</v>
      </c>
      <c r="O9871" t="str">
        <f>VLOOKUP(J9871,location[#All],6,)</f>
        <v>East</v>
      </c>
    </row>
    <row r="9872" spans="1:15" x14ac:dyDescent="0.25">
      <c r="A9872" t="s">
        <v>1627</v>
      </c>
      <c r="B9872" t="s">
        <v>1628</v>
      </c>
      <c r="C9872" s="1">
        <v>42338</v>
      </c>
      <c r="D9872" s="1">
        <v>42342</v>
      </c>
      <c r="E9872" t="s">
        <v>15</v>
      </c>
      <c r="F9872">
        <v>10584</v>
      </c>
      <c r="G9872">
        <v>7</v>
      </c>
      <c r="H9872">
        <v>2</v>
      </c>
      <c r="I9872">
        <v>-23814</v>
      </c>
      <c r="J9872" s="1" t="str">
        <f>INDEX(location!A:A,MATCH('Tabela Total'!A9872,location!A:A,0))</f>
        <v>CA-2015-122210</v>
      </c>
      <c r="K9872" s="1" t="str">
        <f>VLOOKUP(J9872,location[#All],2,FALSE)</f>
        <v>United States</v>
      </c>
      <c r="L9872" t="str">
        <f>VLOOKUP(J9872,location[#All],3,)</f>
        <v>Philadelphia</v>
      </c>
      <c r="M9872" t="str">
        <f>VLOOKUP(J9872,location[#All],4,)</f>
        <v>Pennsylvania</v>
      </c>
      <c r="N9872">
        <f>VLOOKUP(J9872,location[#All],5,)</f>
        <v>19134</v>
      </c>
      <c r="O9872" t="str">
        <f>VLOOKUP(J9872,location[#All],6,)</f>
        <v>East</v>
      </c>
    </row>
    <row r="9873" spans="1:15" x14ac:dyDescent="0.25">
      <c r="A9873" t="s">
        <v>1627</v>
      </c>
      <c r="B9873" t="s">
        <v>1628</v>
      </c>
      <c r="C9873" s="1">
        <v>42338</v>
      </c>
      <c r="D9873" s="1">
        <v>42342</v>
      </c>
      <c r="E9873" t="s">
        <v>15</v>
      </c>
      <c r="F9873">
        <v>9492</v>
      </c>
      <c r="G9873">
        <v>4</v>
      </c>
      <c r="H9873">
        <v>4</v>
      </c>
      <c r="I9873">
        <v>1582</v>
      </c>
      <c r="J9873" s="1" t="str">
        <f>INDEX(location!A:A,MATCH('Tabela Total'!A9873,location!A:A,0))</f>
        <v>CA-2015-122210</v>
      </c>
      <c r="K9873" s="1" t="str">
        <f>VLOOKUP(J9873,location[#All],2,FALSE)</f>
        <v>United States</v>
      </c>
      <c r="L9873" t="str">
        <f>VLOOKUP(J9873,location[#All],3,)</f>
        <v>Philadelphia</v>
      </c>
      <c r="M9873" t="str">
        <f>VLOOKUP(J9873,location[#All],4,)</f>
        <v>Pennsylvania</v>
      </c>
      <c r="N9873">
        <f>VLOOKUP(J9873,location[#All],5,)</f>
        <v>19134</v>
      </c>
      <c r="O9873" t="str">
        <f>VLOOKUP(J9873,location[#All],6,)</f>
        <v>East</v>
      </c>
    </row>
    <row r="9874" spans="1:15" x14ac:dyDescent="0.25">
      <c r="A9874" t="s">
        <v>1635</v>
      </c>
      <c r="B9874" t="s">
        <v>1628</v>
      </c>
      <c r="C9874" s="1">
        <v>41985</v>
      </c>
      <c r="D9874" s="1">
        <v>41990</v>
      </c>
      <c r="E9874" t="s">
        <v>15</v>
      </c>
      <c r="F9874">
        <v>4331</v>
      </c>
      <c r="G9874">
        <v>1</v>
      </c>
      <c r="H9874">
        <v>0</v>
      </c>
      <c r="I9874">
        <v>4331</v>
      </c>
      <c r="J9874" s="1" t="str">
        <f>INDEX(location!A:A,MATCH('Tabela Total'!A9874,location!A:A,0))</f>
        <v>CA-2014-141607</v>
      </c>
      <c r="K9874" s="1" t="str">
        <f>VLOOKUP(J9874,location[#All],2,FALSE)</f>
        <v>United States</v>
      </c>
      <c r="L9874" t="str">
        <f>VLOOKUP(J9874,location[#All],3,)</f>
        <v>Concord</v>
      </c>
      <c r="M9874" t="str">
        <f>VLOOKUP(J9874,location[#All],4,)</f>
        <v>California</v>
      </c>
      <c r="N9874">
        <f>VLOOKUP(J9874,location[#All],5,)</f>
        <v>94521</v>
      </c>
      <c r="O9874" t="str">
        <f>VLOOKUP(J9874,location[#All],6,)</f>
        <v>West</v>
      </c>
    </row>
    <row r="9875" spans="1:15" x14ac:dyDescent="0.25">
      <c r="A9875" t="s">
        <v>2581</v>
      </c>
      <c r="B9875" t="s">
        <v>1628</v>
      </c>
      <c r="C9875" s="1">
        <v>42384</v>
      </c>
      <c r="D9875" s="1">
        <v>42390</v>
      </c>
      <c r="E9875" t="s">
        <v>15</v>
      </c>
      <c r="F9875">
        <v>1652</v>
      </c>
      <c r="G9875">
        <v>4</v>
      </c>
      <c r="H9875">
        <v>0</v>
      </c>
      <c r="I9875">
        <v>75992</v>
      </c>
      <c r="J9875" s="1" t="str">
        <f>INDEX(location!A:A,MATCH('Tabela Total'!A9875,location!A:A,0))</f>
        <v>CA-2016-137848</v>
      </c>
      <c r="K9875" s="1" t="str">
        <f>VLOOKUP(J9875,location[#All],2,FALSE)</f>
        <v>United States</v>
      </c>
      <c r="L9875" t="str">
        <f>VLOOKUP(J9875,location[#All],3,)</f>
        <v>New York City</v>
      </c>
      <c r="M9875" t="str">
        <f>VLOOKUP(J9875,location[#All],4,)</f>
        <v>New York</v>
      </c>
      <c r="N9875">
        <f>VLOOKUP(J9875,location[#All],5,)</f>
        <v>10011</v>
      </c>
      <c r="O9875" t="str">
        <f>VLOOKUP(J9875,location[#All],6,)</f>
        <v>East</v>
      </c>
    </row>
    <row r="9876" spans="1:15" x14ac:dyDescent="0.25">
      <c r="A9876" t="s">
        <v>2581</v>
      </c>
      <c r="B9876" t="s">
        <v>1628</v>
      </c>
      <c r="C9876" s="1">
        <v>42384</v>
      </c>
      <c r="D9876" s="1">
        <v>42390</v>
      </c>
      <c r="E9876" t="s">
        <v>15</v>
      </c>
      <c r="F9876">
        <v>6012</v>
      </c>
      <c r="G9876">
        <v>9</v>
      </c>
      <c r="H9876">
        <v>0</v>
      </c>
      <c r="I9876">
        <v>288576</v>
      </c>
      <c r="J9876" s="1" t="str">
        <f>INDEX(location!A:A,MATCH('Tabela Total'!A9876,location!A:A,0))</f>
        <v>CA-2016-137848</v>
      </c>
      <c r="K9876" s="1" t="str">
        <f>VLOOKUP(J9876,location[#All],2,FALSE)</f>
        <v>United States</v>
      </c>
      <c r="L9876" t="str">
        <f>VLOOKUP(J9876,location[#All],3,)</f>
        <v>New York City</v>
      </c>
      <c r="M9876" t="str">
        <f>VLOOKUP(J9876,location[#All],4,)</f>
        <v>New York</v>
      </c>
      <c r="N9876">
        <f>VLOOKUP(J9876,location[#All],5,)</f>
        <v>10011</v>
      </c>
      <c r="O9876" t="str">
        <f>VLOOKUP(J9876,location[#All],6,)</f>
        <v>East</v>
      </c>
    </row>
    <row r="9877" spans="1:15" x14ac:dyDescent="0.25">
      <c r="A9877" t="s">
        <v>2581</v>
      </c>
      <c r="B9877" t="s">
        <v>1628</v>
      </c>
      <c r="C9877" s="1">
        <v>42384</v>
      </c>
      <c r="D9877" s="1">
        <v>42390</v>
      </c>
      <c r="E9877" t="s">
        <v>15</v>
      </c>
      <c r="F9877">
        <v>49536</v>
      </c>
      <c r="G9877">
        <v>3</v>
      </c>
      <c r="H9877">
        <v>2</v>
      </c>
      <c r="I9877">
        <v>173376</v>
      </c>
      <c r="J9877" s="1" t="str">
        <f>INDEX(location!A:A,MATCH('Tabela Total'!A9877,location!A:A,0))</f>
        <v>CA-2016-137848</v>
      </c>
      <c r="K9877" s="1" t="str">
        <f>VLOOKUP(J9877,location[#All],2,FALSE)</f>
        <v>United States</v>
      </c>
      <c r="L9877" t="str">
        <f>VLOOKUP(J9877,location[#All],3,)</f>
        <v>New York City</v>
      </c>
      <c r="M9877" t="str">
        <f>VLOOKUP(J9877,location[#All],4,)</f>
        <v>New York</v>
      </c>
      <c r="N9877">
        <f>VLOOKUP(J9877,location[#All],5,)</f>
        <v>10011</v>
      </c>
      <c r="O9877" t="str">
        <f>VLOOKUP(J9877,location[#All],6,)</f>
        <v>East</v>
      </c>
    </row>
    <row r="9878" spans="1:15" x14ac:dyDescent="0.25">
      <c r="A9878" t="s">
        <v>2845</v>
      </c>
      <c r="B9878" t="s">
        <v>1628</v>
      </c>
      <c r="C9878" s="1">
        <v>43050</v>
      </c>
      <c r="D9878" s="1">
        <v>43055</v>
      </c>
      <c r="E9878" t="s">
        <v>15</v>
      </c>
      <c r="F9878">
        <v>4592</v>
      </c>
      <c r="G9878">
        <v>4</v>
      </c>
      <c r="H9878">
        <v>0</v>
      </c>
      <c r="I9878">
        <v>215824</v>
      </c>
      <c r="J9878" s="1" t="str">
        <f>INDEX(location!A:A,MATCH('Tabela Total'!A9878,location!A:A,0))</f>
        <v>CA-2017-120327</v>
      </c>
      <c r="K9878" s="1" t="str">
        <f>VLOOKUP(J9878,location[#All],2,FALSE)</f>
        <v>United States</v>
      </c>
      <c r="L9878" t="str">
        <f>VLOOKUP(J9878,location[#All],3,)</f>
        <v>Urbandale</v>
      </c>
      <c r="M9878" t="str">
        <f>VLOOKUP(J9878,location[#All],4,)</f>
        <v>Iowa</v>
      </c>
      <c r="N9878">
        <f>VLOOKUP(J9878,location[#All],5,)</f>
        <v>50322</v>
      </c>
      <c r="O9878" t="str">
        <f>VLOOKUP(J9878,location[#All],6,)</f>
        <v>Central</v>
      </c>
    </row>
    <row r="9879" spans="1:15" x14ac:dyDescent="0.25">
      <c r="A9879" t="s">
        <v>2896</v>
      </c>
      <c r="B9879" t="s">
        <v>1628</v>
      </c>
      <c r="C9879" s="1">
        <v>41947</v>
      </c>
      <c r="D9879" s="1">
        <v>41954</v>
      </c>
      <c r="E9879" t="s">
        <v>15</v>
      </c>
      <c r="F9879">
        <v>666344</v>
      </c>
      <c r="G9879">
        <v>7</v>
      </c>
      <c r="H9879">
        <v>2</v>
      </c>
      <c r="I9879">
        <v>666344</v>
      </c>
      <c r="J9879" s="1" t="str">
        <f>INDEX(location!A:A,MATCH('Tabela Total'!A9879,location!A:A,0))</f>
        <v>CA-2014-125829</v>
      </c>
      <c r="K9879" s="1" t="str">
        <f>VLOOKUP(J9879,location[#All],2,FALSE)</f>
        <v>United States</v>
      </c>
      <c r="L9879" t="str">
        <f>VLOOKUP(J9879,location[#All],3,)</f>
        <v>Los Angeles</v>
      </c>
      <c r="M9879" t="str">
        <f>VLOOKUP(J9879,location[#All],4,)</f>
        <v>California</v>
      </c>
      <c r="N9879">
        <f>VLOOKUP(J9879,location[#All],5,)</f>
        <v>90045</v>
      </c>
      <c r="O9879" t="str">
        <f>VLOOKUP(J9879,location[#All],6,)</f>
        <v>West</v>
      </c>
    </row>
    <row r="9880" spans="1:15" x14ac:dyDescent="0.25">
      <c r="A9880" t="s">
        <v>2896</v>
      </c>
      <c r="B9880" t="s">
        <v>1628</v>
      </c>
      <c r="C9880" s="1">
        <v>41947</v>
      </c>
      <c r="D9880" s="1">
        <v>41954</v>
      </c>
      <c r="E9880" t="s">
        <v>15</v>
      </c>
      <c r="F9880">
        <v>573728</v>
      </c>
      <c r="G9880">
        <v>4</v>
      </c>
      <c r="H9880">
        <v>2</v>
      </c>
      <c r="I9880">
        <v>-645444</v>
      </c>
      <c r="J9880" s="1" t="str">
        <f>INDEX(location!A:A,MATCH('Tabela Total'!A9880,location!A:A,0))</f>
        <v>CA-2014-125829</v>
      </c>
      <c r="K9880" s="1" t="str">
        <f>VLOOKUP(J9880,location[#All],2,FALSE)</f>
        <v>United States</v>
      </c>
      <c r="L9880" t="str">
        <f>VLOOKUP(J9880,location[#All],3,)</f>
        <v>Los Angeles</v>
      </c>
      <c r="M9880" t="str">
        <f>VLOOKUP(J9880,location[#All],4,)</f>
        <v>California</v>
      </c>
      <c r="N9880">
        <f>VLOOKUP(J9880,location[#All],5,)</f>
        <v>90045</v>
      </c>
      <c r="O9880" t="str">
        <f>VLOOKUP(J9880,location[#All],6,)</f>
        <v>West</v>
      </c>
    </row>
    <row r="9881" spans="1:15" x14ac:dyDescent="0.25">
      <c r="A9881" t="s">
        <v>2896</v>
      </c>
      <c r="B9881" t="s">
        <v>1628</v>
      </c>
      <c r="C9881" s="1">
        <v>41947</v>
      </c>
      <c r="D9881" s="1">
        <v>41954</v>
      </c>
      <c r="E9881" t="s">
        <v>15</v>
      </c>
      <c r="F9881">
        <v>21936</v>
      </c>
      <c r="G9881">
        <v>3</v>
      </c>
      <c r="H9881">
        <v>2</v>
      </c>
      <c r="I9881">
        <v>8226</v>
      </c>
      <c r="J9881" s="1" t="str">
        <f>INDEX(location!A:A,MATCH('Tabela Total'!A9881,location!A:A,0))</f>
        <v>CA-2014-125829</v>
      </c>
      <c r="K9881" s="1" t="str">
        <f>VLOOKUP(J9881,location[#All],2,FALSE)</f>
        <v>United States</v>
      </c>
      <c r="L9881" t="str">
        <f>VLOOKUP(J9881,location[#All],3,)</f>
        <v>Los Angeles</v>
      </c>
      <c r="M9881" t="str">
        <f>VLOOKUP(J9881,location[#All],4,)</f>
        <v>California</v>
      </c>
      <c r="N9881">
        <f>VLOOKUP(J9881,location[#All],5,)</f>
        <v>90045</v>
      </c>
      <c r="O9881" t="str">
        <f>VLOOKUP(J9881,location[#All],6,)</f>
        <v>West</v>
      </c>
    </row>
    <row r="9882" spans="1:15" x14ac:dyDescent="0.25">
      <c r="A9882" t="s">
        <v>2896</v>
      </c>
      <c r="B9882" t="s">
        <v>1628</v>
      </c>
      <c r="C9882" s="1">
        <v>41947</v>
      </c>
      <c r="D9882" s="1">
        <v>41954</v>
      </c>
      <c r="E9882" t="s">
        <v>15</v>
      </c>
      <c r="F9882">
        <v>1944</v>
      </c>
      <c r="G9882">
        <v>3</v>
      </c>
      <c r="H9882">
        <v>0</v>
      </c>
      <c r="I9882">
        <v>93312</v>
      </c>
      <c r="J9882" s="1" t="str">
        <f>INDEX(location!A:A,MATCH('Tabela Total'!A9882,location!A:A,0))</f>
        <v>CA-2014-125829</v>
      </c>
      <c r="K9882" s="1" t="str">
        <f>VLOOKUP(J9882,location[#All],2,FALSE)</f>
        <v>United States</v>
      </c>
      <c r="L9882" t="str">
        <f>VLOOKUP(J9882,location[#All],3,)</f>
        <v>Los Angeles</v>
      </c>
      <c r="M9882" t="str">
        <f>VLOOKUP(J9882,location[#All],4,)</f>
        <v>California</v>
      </c>
      <c r="N9882">
        <f>VLOOKUP(J9882,location[#All],5,)</f>
        <v>90045</v>
      </c>
      <c r="O9882" t="str">
        <f>VLOOKUP(J9882,location[#All],6,)</f>
        <v>West</v>
      </c>
    </row>
    <row r="9883" spans="1:15" x14ac:dyDescent="0.25">
      <c r="A9883" t="s">
        <v>2896</v>
      </c>
      <c r="B9883" t="s">
        <v>1628</v>
      </c>
      <c r="C9883" s="1">
        <v>41947</v>
      </c>
      <c r="D9883" s="1">
        <v>41954</v>
      </c>
      <c r="E9883" t="s">
        <v>15</v>
      </c>
      <c r="F9883">
        <v>447968</v>
      </c>
      <c r="G9883">
        <v>4</v>
      </c>
      <c r="H9883">
        <v>2</v>
      </c>
      <c r="I9883">
        <v>13999</v>
      </c>
      <c r="J9883" s="1" t="str">
        <f>INDEX(location!A:A,MATCH('Tabela Total'!A9883,location!A:A,0))</f>
        <v>CA-2014-125829</v>
      </c>
      <c r="K9883" s="1" t="str">
        <f>VLOOKUP(J9883,location[#All],2,FALSE)</f>
        <v>United States</v>
      </c>
      <c r="L9883" t="str">
        <f>VLOOKUP(J9883,location[#All],3,)</f>
        <v>Los Angeles</v>
      </c>
      <c r="M9883" t="str">
        <f>VLOOKUP(J9883,location[#All],4,)</f>
        <v>California</v>
      </c>
      <c r="N9883">
        <f>VLOOKUP(J9883,location[#All],5,)</f>
        <v>90045</v>
      </c>
      <c r="O9883" t="str">
        <f>VLOOKUP(J9883,location[#All],6,)</f>
        <v>West</v>
      </c>
    </row>
    <row r="9884" spans="1:15" x14ac:dyDescent="0.25">
      <c r="A9884" t="s">
        <v>3088</v>
      </c>
      <c r="B9884" t="s">
        <v>1628</v>
      </c>
      <c r="C9884" s="1">
        <v>42915</v>
      </c>
      <c r="D9884" s="1">
        <v>42916</v>
      </c>
      <c r="E9884" t="s">
        <v>44</v>
      </c>
      <c r="F9884">
        <v>89592</v>
      </c>
      <c r="G9884">
        <v>5</v>
      </c>
      <c r="H9884">
        <v>2</v>
      </c>
      <c r="I9884">
        <v>302373</v>
      </c>
      <c r="J9884" s="1" t="str">
        <f>INDEX(location!A:A,MATCH('Tabela Total'!A9884,location!A:A,0))</f>
        <v>CA-2017-138149</v>
      </c>
      <c r="K9884" s="1" t="str">
        <f>VLOOKUP(J9884,location[#All],2,FALSE)</f>
        <v>United States</v>
      </c>
      <c r="L9884" t="str">
        <f>VLOOKUP(J9884,location[#All],3,)</f>
        <v>Los Angeles</v>
      </c>
      <c r="M9884" t="str">
        <f>VLOOKUP(J9884,location[#All],4,)</f>
        <v>California</v>
      </c>
      <c r="N9884">
        <f>VLOOKUP(J9884,location[#All],5,)</f>
        <v>90049</v>
      </c>
      <c r="O9884" t="str">
        <f>VLOOKUP(J9884,location[#All],6,)</f>
        <v>West</v>
      </c>
    </row>
    <row r="9885" spans="1:15" x14ac:dyDescent="0.25">
      <c r="A9885" t="s">
        <v>3088</v>
      </c>
      <c r="B9885" t="s">
        <v>1628</v>
      </c>
      <c r="C9885" s="1">
        <v>42915</v>
      </c>
      <c r="D9885" s="1">
        <v>42916</v>
      </c>
      <c r="E9885" t="s">
        <v>44</v>
      </c>
      <c r="F9885">
        <v>13071</v>
      </c>
      <c r="G9885">
        <v>3</v>
      </c>
      <c r="H9885">
        <v>0</v>
      </c>
      <c r="I9885">
        <v>39213</v>
      </c>
      <c r="J9885" s="1" t="str">
        <f>INDEX(location!A:A,MATCH('Tabela Total'!A9885,location!A:A,0))</f>
        <v>CA-2017-138149</v>
      </c>
      <c r="K9885" s="1" t="str">
        <f>VLOOKUP(J9885,location[#All],2,FALSE)</f>
        <v>United States</v>
      </c>
      <c r="L9885" t="str">
        <f>VLOOKUP(J9885,location[#All],3,)</f>
        <v>Los Angeles</v>
      </c>
      <c r="M9885" t="str">
        <f>VLOOKUP(J9885,location[#All],4,)</f>
        <v>California</v>
      </c>
      <c r="N9885">
        <f>VLOOKUP(J9885,location[#All],5,)</f>
        <v>90049</v>
      </c>
      <c r="O9885" t="str">
        <f>VLOOKUP(J9885,location[#All],6,)</f>
        <v>West</v>
      </c>
    </row>
    <row r="9886" spans="1:15" x14ac:dyDescent="0.25">
      <c r="A9886" t="s">
        <v>3088</v>
      </c>
      <c r="B9886" t="s">
        <v>1628</v>
      </c>
      <c r="C9886" s="1">
        <v>42915</v>
      </c>
      <c r="D9886" s="1">
        <v>42916</v>
      </c>
      <c r="E9886" t="s">
        <v>44</v>
      </c>
      <c r="F9886">
        <v>1168</v>
      </c>
      <c r="G9886">
        <v>2</v>
      </c>
      <c r="H9886">
        <v>0</v>
      </c>
      <c r="I9886">
        <v>30368</v>
      </c>
      <c r="J9886" s="1" t="str">
        <f>INDEX(location!A:A,MATCH('Tabela Total'!A9886,location!A:A,0))</f>
        <v>CA-2017-138149</v>
      </c>
      <c r="K9886" s="1" t="str">
        <f>VLOOKUP(J9886,location[#All],2,FALSE)</f>
        <v>United States</v>
      </c>
      <c r="L9886" t="str">
        <f>VLOOKUP(J9886,location[#All],3,)</f>
        <v>Los Angeles</v>
      </c>
      <c r="M9886" t="str">
        <f>VLOOKUP(J9886,location[#All],4,)</f>
        <v>California</v>
      </c>
      <c r="N9886">
        <f>VLOOKUP(J9886,location[#All],5,)</f>
        <v>90049</v>
      </c>
      <c r="O9886" t="str">
        <f>VLOOKUP(J9886,location[#All],6,)</f>
        <v>West</v>
      </c>
    </row>
    <row r="9887" spans="1:15" x14ac:dyDescent="0.25">
      <c r="A9887" t="s">
        <v>3088</v>
      </c>
      <c r="B9887" t="s">
        <v>1628</v>
      </c>
      <c r="C9887" s="1">
        <v>42915</v>
      </c>
      <c r="D9887" s="1">
        <v>42916</v>
      </c>
      <c r="E9887" t="s">
        <v>44</v>
      </c>
      <c r="F9887">
        <v>6231</v>
      </c>
      <c r="G9887">
        <v>3</v>
      </c>
      <c r="H9887">
        <v>0</v>
      </c>
      <c r="I9887">
        <v>224316</v>
      </c>
      <c r="J9887" s="1" t="str">
        <f>INDEX(location!A:A,MATCH('Tabela Total'!A9887,location!A:A,0))</f>
        <v>CA-2017-138149</v>
      </c>
      <c r="K9887" s="1" t="str">
        <f>VLOOKUP(J9887,location[#All],2,FALSE)</f>
        <v>United States</v>
      </c>
      <c r="L9887" t="str">
        <f>VLOOKUP(J9887,location[#All],3,)</f>
        <v>Los Angeles</v>
      </c>
      <c r="M9887" t="str">
        <f>VLOOKUP(J9887,location[#All],4,)</f>
        <v>California</v>
      </c>
      <c r="N9887">
        <f>VLOOKUP(J9887,location[#All],5,)</f>
        <v>90049</v>
      </c>
      <c r="O9887" t="str">
        <f>VLOOKUP(J9887,location[#All],6,)</f>
        <v>West</v>
      </c>
    </row>
    <row r="9888" spans="1:15" x14ac:dyDescent="0.25">
      <c r="A9888" t="s">
        <v>3825</v>
      </c>
      <c r="B9888" t="s">
        <v>1628</v>
      </c>
      <c r="C9888" s="1">
        <v>41993</v>
      </c>
      <c r="D9888" s="1">
        <v>41998</v>
      </c>
      <c r="E9888" t="s">
        <v>15</v>
      </c>
      <c r="F9888">
        <v>19432</v>
      </c>
      <c r="G9888">
        <v>2</v>
      </c>
      <c r="H9888">
        <v>8</v>
      </c>
      <c r="I9888">
        <v>-495516</v>
      </c>
      <c r="J9888" s="1" t="str">
        <f>INDEX(location!A:A,MATCH('Tabela Total'!A9888,location!A:A,0))</f>
        <v>CA-2014-120852</v>
      </c>
      <c r="K9888" s="1" t="str">
        <f>VLOOKUP(J9888,location[#All],2,FALSE)</f>
        <v>United States</v>
      </c>
      <c r="L9888" t="str">
        <f>VLOOKUP(J9888,location[#All],3,)</f>
        <v>Grand Prairie</v>
      </c>
      <c r="M9888" t="str">
        <f>VLOOKUP(J9888,location[#All],4,)</f>
        <v>Texas</v>
      </c>
      <c r="N9888">
        <f>VLOOKUP(J9888,location[#All],5,)</f>
        <v>75051</v>
      </c>
      <c r="O9888" t="str">
        <f>VLOOKUP(J9888,location[#All],6,)</f>
        <v>Central</v>
      </c>
    </row>
    <row r="9889" spans="1:15" x14ac:dyDescent="0.25">
      <c r="A9889" t="s">
        <v>3825</v>
      </c>
      <c r="B9889" t="s">
        <v>1628</v>
      </c>
      <c r="C9889" s="1">
        <v>41993</v>
      </c>
      <c r="D9889" s="1">
        <v>41998</v>
      </c>
      <c r="E9889" t="s">
        <v>15</v>
      </c>
      <c r="F9889">
        <v>6544</v>
      </c>
      <c r="G9889">
        <v>5</v>
      </c>
      <c r="H9889">
        <v>2</v>
      </c>
      <c r="I9889">
        <v>-818</v>
      </c>
      <c r="J9889" s="1" t="str">
        <f>INDEX(location!A:A,MATCH('Tabela Total'!A9889,location!A:A,0))</f>
        <v>CA-2014-120852</v>
      </c>
      <c r="K9889" s="1" t="str">
        <f>VLOOKUP(J9889,location[#All],2,FALSE)</f>
        <v>United States</v>
      </c>
      <c r="L9889" t="str">
        <f>VLOOKUP(J9889,location[#All],3,)</f>
        <v>Grand Prairie</v>
      </c>
      <c r="M9889" t="str">
        <f>VLOOKUP(J9889,location[#All],4,)</f>
        <v>Texas</v>
      </c>
      <c r="N9889">
        <f>VLOOKUP(J9889,location[#All],5,)</f>
        <v>75051</v>
      </c>
      <c r="O9889" t="str">
        <f>VLOOKUP(J9889,location[#All],6,)</f>
        <v>Central</v>
      </c>
    </row>
    <row r="9890" spans="1:15" x14ac:dyDescent="0.25">
      <c r="A9890" t="s">
        <v>4093</v>
      </c>
      <c r="B9890" t="s">
        <v>1628</v>
      </c>
      <c r="C9890" s="1">
        <v>42226</v>
      </c>
      <c r="D9890" s="1">
        <v>42232</v>
      </c>
      <c r="E9890" t="s">
        <v>15</v>
      </c>
      <c r="F9890">
        <v>438368</v>
      </c>
      <c r="G9890">
        <v>4</v>
      </c>
      <c r="H9890">
        <v>2</v>
      </c>
      <c r="I9890">
        <v>383572</v>
      </c>
      <c r="J9890" s="1" t="str">
        <f>INDEX(location!A:A,MATCH('Tabela Total'!A9890,location!A:A,0))</f>
        <v>US-2015-156496</v>
      </c>
      <c r="K9890" s="1" t="str">
        <f>VLOOKUP(J9890,location[#All],2,FALSE)</f>
        <v>United States</v>
      </c>
      <c r="L9890" t="str">
        <f>VLOOKUP(J9890,location[#All],3,)</f>
        <v>Redmond</v>
      </c>
      <c r="M9890" t="str">
        <f>VLOOKUP(J9890,location[#All],4,)</f>
        <v>Oregon</v>
      </c>
      <c r="N9890">
        <f>VLOOKUP(J9890,location[#All],5,)</f>
        <v>97756</v>
      </c>
      <c r="O9890" t="str">
        <f>VLOOKUP(J9890,location[#All],6,)</f>
        <v>West</v>
      </c>
    </row>
    <row r="9891" spans="1:15" x14ac:dyDescent="0.25">
      <c r="A9891" t="s">
        <v>4093</v>
      </c>
      <c r="B9891" t="s">
        <v>1628</v>
      </c>
      <c r="C9891" s="1">
        <v>42226</v>
      </c>
      <c r="D9891" s="1">
        <v>42232</v>
      </c>
      <c r="E9891" t="s">
        <v>15</v>
      </c>
      <c r="F9891">
        <v>139944</v>
      </c>
      <c r="G9891">
        <v>7</v>
      </c>
      <c r="H9891">
        <v>2</v>
      </c>
      <c r="I9891">
        <v>-314874</v>
      </c>
      <c r="J9891" s="1" t="str">
        <f>INDEX(location!A:A,MATCH('Tabela Total'!A9891,location!A:A,0))</f>
        <v>US-2015-156496</v>
      </c>
      <c r="K9891" s="1" t="str">
        <f>VLOOKUP(J9891,location[#All],2,FALSE)</f>
        <v>United States</v>
      </c>
      <c r="L9891" t="str">
        <f>VLOOKUP(J9891,location[#All],3,)</f>
        <v>Redmond</v>
      </c>
      <c r="M9891" t="str">
        <f>VLOOKUP(J9891,location[#All],4,)</f>
        <v>Oregon</v>
      </c>
      <c r="N9891">
        <f>VLOOKUP(J9891,location[#All],5,)</f>
        <v>97756</v>
      </c>
      <c r="O9891" t="str">
        <f>VLOOKUP(J9891,location[#All],6,)</f>
        <v>West</v>
      </c>
    </row>
    <row r="9892" spans="1:15" x14ac:dyDescent="0.25">
      <c r="A9892" t="s">
        <v>4093</v>
      </c>
      <c r="B9892" t="s">
        <v>1628</v>
      </c>
      <c r="C9892" s="1">
        <v>42226</v>
      </c>
      <c r="D9892" s="1">
        <v>42232</v>
      </c>
      <c r="E9892" t="s">
        <v>15</v>
      </c>
      <c r="F9892">
        <v>133472</v>
      </c>
      <c r="G9892">
        <v>4</v>
      </c>
      <c r="H9892">
        <v>2</v>
      </c>
      <c r="I9892">
        <v>150156</v>
      </c>
      <c r="J9892" s="1" t="str">
        <f>INDEX(location!A:A,MATCH('Tabela Total'!A9892,location!A:A,0))</f>
        <v>US-2015-156496</v>
      </c>
      <c r="K9892" s="1" t="str">
        <f>VLOOKUP(J9892,location[#All],2,FALSE)</f>
        <v>United States</v>
      </c>
      <c r="L9892" t="str">
        <f>VLOOKUP(J9892,location[#All],3,)</f>
        <v>Redmond</v>
      </c>
      <c r="M9892" t="str">
        <f>VLOOKUP(J9892,location[#All],4,)</f>
        <v>Oregon</v>
      </c>
      <c r="N9892">
        <f>VLOOKUP(J9892,location[#All],5,)</f>
        <v>97756</v>
      </c>
      <c r="O9892" t="str">
        <f>VLOOKUP(J9892,location[#All],6,)</f>
        <v>West</v>
      </c>
    </row>
    <row r="9893" spans="1:15" x14ac:dyDescent="0.25">
      <c r="A9893" t="s">
        <v>4296</v>
      </c>
      <c r="B9893" t="s">
        <v>1628</v>
      </c>
      <c r="C9893" s="1">
        <v>42715</v>
      </c>
      <c r="D9893" s="1">
        <v>42715</v>
      </c>
      <c r="E9893" t="s">
        <v>327</v>
      </c>
      <c r="F9893">
        <v>2096</v>
      </c>
      <c r="G9893">
        <v>5</v>
      </c>
      <c r="H9893">
        <v>2</v>
      </c>
      <c r="I9893">
        <v>6812</v>
      </c>
      <c r="J9893" s="1" t="str">
        <f>INDEX(location!A:A,MATCH('Tabela Total'!A9893,location!A:A,0))</f>
        <v>CA-2016-165330</v>
      </c>
      <c r="K9893" s="1" t="str">
        <f>VLOOKUP(J9893,location[#All],2,FALSE)</f>
        <v>United States</v>
      </c>
      <c r="L9893" t="str">
        <f>VLOOKUP(J9893,location[#All],3,)</f>
        <v>Anaheim</v>
      </c>
      <c r="M9893" t="str">
        <f>VLOOKUP(J9893,location[#All],4,)</f>
        <v>California</v>
      </c>
      <c r="N9893">
        <f>VLOOKUP(J9893,location[#All],5,)</f>
        <v>92804</v>
      </c>
      <c r="O9893" t="str">
        <f>VLOOKUP(J9893,location[#All],6,)</f>
        <v>West</v>
      </c>
    </row>
    <row r="9894" spans="1:15" x14ac:dyDescent="0.25">
      <c r="A9894" t="s">
        <v>4296</v>
      </c>
      <c r="B9894" t="s">
        <v>1628</v>
      </c>
      <c r="C9894" s="1">
        <v>42715</v>
      </c>
      <c r="D9894" s="1">
        <v>42715</v>
      </c>
      <c r="E9894" t="s">
        <v>327</v>
      </c>
      <c r="F9894">
        <v>2332</v>
      </c>
      <c r="G9894">
        <v>2</v>
      </c>
      <c r="H9894">
        <v>0</v>
      </c>
      <c r="I9894">
        <v>60632</v>
      </c>
      <c r="J9894" s="1" t="str">
        <f>INDEX(location!A:A,MATCH('Tabela Total'!A9894,location!A:A,0))</f>
        <v>CA-2016-165330</v>
      </c>
      <c r="K9894" s="1" t="str">
        <f>VLOOKUP(J9894,location[#All],2,FALSE)</f>
        <v>United States</v>
      </c>
      <c r="L9894" t="str">
        <f>VLOOKUP(J9894,location[#All],3,)</f>
        <v>Anaheim</v>
      </c>
      <c r="M9894" t="str">
        <f>VLOOKUP(J9894,location[#All],4,)</f>
        <v>California</v>
      </c>
      <c r="N9894">
        <f>VLOOKUP(J9894,location[#All],5,)</f>
        <v>92804</v>
      </c>
      <c r="O9894" t="str">
        <f>VLOOKUP(J9894,location[#All],6,)</f>
        <v>West</v>
      </c>
    </row>
    <row r="9895" spans="1:15" x14ac:dyDescent="0.25">
      <c r="A9895" t="s">
        <v>4296</v>
      </c>
      <c r="B9895" t="s">
        <v>1628</v>
      </c>
      <c r="C9895" s="1">
        <v>42715</v>
      </c>
      <c r="D9895" s="1">
        <v>42715</v>
      </c>
      <c r="E9895" t="s">
        <v>327</v>
      </c>
      <c r="F9895">
        <v>3098</v>
      </c>
      <c r="G9895">
        <v>1</v>
      </c>
      <c r="H9895">
        <v>0</v>
      </c>
      <c r="I9895">
        <v>13941</v>
      </c>
      <c r="J9895" s="1" t="str">
        <f>INDEX(location!A:A,MATCH('Tabela Total'!A9895,location!A:A,0))</f>
        <v>CA-2016-165330</v>
      </c>
      <c r="K9895" s="1" t="str">
        <f>VLOOKUP(J9895,location[#All],2,FALSE)</f>
        <v>United States</v>
      </c>
      <c r="L9895" t="str">
        <f>VLOOKUP(J9895,location[#All],3,)</f>
        <v>Anaheim</v>
      </c>
      <c r="M9895" t="str">
        <f>VLOOKUP(J9895,location[#All],4,)</f>
        <v>California</v>
      </c>
      <c r="N9895">
        <f>VLOOKUP(J9895,location[#All],5,)</f>
        <v>92804</v>
      </c>
      <c r="O9895" t="str">
        <f>VLOOKUP(J9895,location[#All],6,)</f>
        <v>West</v>
      </c>
    </row>
    <row r="9896" spans="1:15" x14ac:dyDescent="0.25">
      <c r="A9896" t="s">
        <v>4296</v>
      </c>
      <c r="B9896" t="s">
        <v>1628</v>
      </c>
      <c r="C9896" s="1">
        <v>42715</v>
      </c>
      <c r="D9896" s="1">
        <v>42715</v>
      </c>
      <c r="E9896" t="s">
        <v>327</v>
      </c>
      <c r="F9896">
        <v>11996</v>
      </c>
      <c r="G9896">
        <v>4</v>
      </c>
      <c r="H9896">
        <v>0</v>
      </c>
      <c r="I9896">
        <v>251916</v>
      </c>
      <c r="J9896" s="1" t="str">
        <f>INDEX(location!A:A,MATCH('Tabela Total'!A9896,location!A:A,0))</f>
        <v>CA-2016-165330</v>
      </c>
      <c r="K9896" s="1" t="str">
        <f>VLOOKUP(J9896,location[#All],2,FALSE)</f>
        <v>United States</v>
      </c>
      <c r="L9896" t="str">
        <f>VLOOKUP(J9896,location[#All],3,)</f>
        <v>Anaheim</v>
      </c>
      <c r="M9896" t="str">
        <f>VLOOKUP(J9896,location[#All],4,)</f>
        <v>California</v>
      </c>
      <c r="N9896">
        <f>VLOOKUP(J9896,location[#All],5,)</f>
        <v>92804</v>
      </c>
      <c r="O9896" t="str">
        <f>VLOOKUP(J9896,location[#All],6,)</f>
        <v>West</v>
      </c>
    </row>
    <row r="9897" spans="1:15" x14ac:dyDescent="0.25">
      <c r="A9897" t="s">
        <v>4296</v>
      </c>
      <c r="B9897" t="s">
        <v>1628</v>
      </c>
      <c r="C9897" s="1">
        <v>42715</v>
      </c>
      <c r="D9897" s="1">
        <v>42715</v>
      </c>
      <c r="E9897" t="s">
        <v>327</v>
      </c>
      <c r="F9897">
        <v>36392</v>
      </c>
      <c r="G9897">
        <v>5</v>
      </c>
      <c r="H9897">
        <v>2</v>
      </c>
      <c r="I9897">
        <v>-31843</v>
      </c>
      <c r="J9897" s="1" t="str">
        <f>INDEX(location!A:A,MATCH('Tabela Total'!A9897,location!A:A,0))</f>
        <v>CA-2016-165330</v>
      </c>
      <c r="K9897" s="1" t="str">
        <f>VLOOKUP(J9897,location[#All],2,FALSE)</f>
        <v>United States</v>
      </c>
      <c r="L9897" t="str">
        <f>VLOOKUP(J9897,location[#All],3,)</f>
        <v>Anaheim</v>
      </c>
      <c r="M9897" t="str">
        <f>VLOOKUP(J9897,location[#All],4,)</f>
        <v>California</v>
      </c>
      <c r="N9897">
        <f>VLOOKUP(J9897,location[#All],5,)</f>
        <v>92804</v>
      </c>
      <c r="O9897" t="str">
        <f>VLOOKUP(J9897,location[#All],6,)</f>
        <v>West</v>
      </c>
    </row>
    <row r="9898" spans="1:15" x14ac:dyDescent="0.25">
      <c r="A9898" t="s">
        <v>4296</v>
      </c>
      <c r="B9898" t="s">
        <v>1628</v>
      </c>
      <c r="C9898" s="1">
        <v>42715</v>
      </c>
      <c r="D9898" s="1">
        <v>42715</v>
      </c>
      <c r="E9898" t="s">
        <v>327</v>
      </c>
      <c r="F9898">
        <v>35808</v>
      </c>
      <c r="G9898">
        <v>3</v>
      </c>
      <c r="H9898">
        <v>2</v>
      </c>
      <c r="I9898">
        <v>1119</v>
      </c>
      <c r="J9898" s="1" t="str">
        <f>INDEX(location!A:A,MATCH('Tabela Total'!A9898,location!A:A,0))</f>
        <v>CA-2016-165330</v>
      </c>
      <c r="K9898" s="1" t="str">
        <f>VLOOKUP(J9898,location[#All],2,FALSE)</f>
        <v>United States</v>
      </c>
      <c r="L9898" t="str">
        <f>VLOOKUP(J9898,location[#All],3,)</f>
        <v>Anaheim</v>
      </c>
      <c r="M9898" t="str">
        <f>VLOOKUP(J9898,location[#All],4,)</f>
        <v>California</v>
      </c>
      <c r="N9898">
        <f>VLOOKUP(J9898,location[#All],5,)</f>
        <v>92804</v>
      </c>
      <c r="O9898" t="str">
        <f>VLOOKUP(J9898,location[#All],6,)</f>
        <v>West</v>
      </c>
    </row>
    <row r="9899" spans="1:15" x14ac:dyDescent="0.25">
      <c r="A9899" t="s">
        <v>4296</v>
      </c>
      <c r="B9899" t="s">
        <v>1628</v>
      </c>
      <c r="C9899" s="1">
        <v>42715</v>
      </c>
      <c r="D9899" s="1">
        <v>42715</v>
      </c>
      <c r="E9899" t="s">
        <v>327</v>
      </c>
      <c r="F9899">
        <v>122688</v>
      </c>
      <c r="G9899">
        <v>9</v>
      </c>
      <c r="H9899">
        <v>2</v>
      </c>
      <c r="I9899">
        <v>398736</v>
      </c>
      <c r="J9899" s="1" t="str">
        <f>INDEX(location!A:A,MATCH('Tabela Total'!A9899,location!A:A,0))</f>
        <v>CA-2016-165330</v>
      </c>
      <c r="K9899" s="1" t="str">
        <f>VLOOKUP(J9899,location[#All],2,FALSE)</f>
        <v>United States</v>
      </c>
      <c r="L9899" t="str">
        <f>VLOOKUP(J9899,location[#All],3,)</f>
        <v>Anaheim</v>
      </c>
      <c r="M9899" t="str">
        <f>VLOOKUP(J9899,location[#All],4,)</f>
        <v>California</v>
      </c>
      <c r="N9899">
        <f>VLOOKUP(J9899,location[#All],5,)</f>
        <v>92804</v>
      </c>
      <c r="O9899" t="str">
        <f>VLOOKUP(J9899,location[#All],6,)</f>
        <v>West</v>
      </c>
    </row>
    <row r="9900" spans="1:15" x14ac:dyDescent="0.25">
      <c r="A9900" t="s">
        <v>4296</v>
      </c>
      <c r="B9900" t="s">
        <v>1628</v>
      </c>
      <c r="C9900" s="1">
        <v>42715</v>
      </c>
      <c r="D9900" s="1">
        <v>42715</v>
      </c>
      <c r="E9900" t="s">
        <v>327</v>
      </c>
      <c r="F9900">
        <v>892136</v>
      </c>
      <c r="G9900">
        <v>7</v>
      </c>
      <c r="H9900">
        <v>2</v>
      </c>
      <c r="I9900">
        <v>111517</v>
      </c>
      <c r="J9900" s="1" t="str">
        <f>INDEX(location!A:A,MATCH('Tabela Total'!A9900,location!A:A,0))</f>
        <v>CA-2016-165330</v>
      </c>
      <c r="K9900" s="1" t="str">
        <f>VLOOKUP(J9900,location[#All],2,FALSE)</f>
        <v>United States</v>
      </c>
      <c r="L9900" t="str">
        <f>VLOOKUP(J9900,location[#All],3,)</f>
        <v>Anaheim</v>
      </c>
      <c r="M9900" t="str">
        <f>VLOOKUP(J9900,location[#All],4,)</f>
        <v>California</v>
      </c>
      <c r="N9900">
        <f>VLOOKUP(J9900,location[#All],5,)</f>
        <v>92804</v>
      </c>
      <c r="O9900" t="str">
        <f>VLOOKUP(J9900,location[#All],6,)</f>
        <v>West</v>
      </c>
    </row>
    <row r="9901" spans="1:15" x14ac:dyDescent="0.25">
      <c r="A9901" t="s">
        <v>4296</v>
      </c>
      <c r="B9901" t="s">
        <v>1628</v>
      </c>
      <c r="C9901" s="1">
        <v>42715</v>
      </c>
      <c r="D9901" s="1">
        <v>42715</v>
      </c>
      <c r="E9901" t="s">
        <v>327</v>
      </c>
      <c r="F9901">
        <v>5022</v>
      </c>
      <c r="G9901">
        <v>3</v>
      </c>
      <c r="H9901">
        <v>0</v>
      </c>
      <c r="I9901">
        <v>20088</v>
      </c>
      <c r="J9901" s="1" t="str">
        <f>INDEX(location!A:A,MATCH('Tabela Total'!A9901,location!A:A,0))</f>
        <v>CA-2016-165330</v>
      </c>
      <c r="K9901" s="1" t="str">
        <f>VLOOKUP(J9901,location[#All],2,FALSE)</f>
        <v>United States</v>
      </c>
      <c r="L9901" t="str">
        <f>VLOOKUP(J9901,location[#All],3,)</f>
        <v>Anaheim</v>
      </c>
      <c r="M9901" t="str">
        <f>VLOOKUP(J9901,location[#All],4,)</f>
        <v>California</v>
      </c>
      <c r="N9901">
        <f>VLOOKUP(J9901,location[#All],5,)</f>
        <v>92804</v>
      </c>
      <c r="O9901" t="str">
        <f>VLOOKUP(J9901,location[#All],6,)</f>
        <v>West</v>
      </c>
    </row>
    <row r="9902" spans="1:15" x14ac:dyDescent="0.25">
      <c r="A9902" t="s">
        <v>4296</v>
      </c>
      <c r="B9902" t="s">
        <v>1628</v>
      </c>
      <c r="C9902" s="1">
        <v>42715</v>
      </c>
      <c r="D9902" s="1">
        <v>42715</v>
      </c>
      <c r="E9902" t="s">
        <v>327</v>
      </c>
      <c r="F9902">
        <v>8342</v>
      </c>
      <c r="G9902">
        <v>2</v>
      </c>
      <c r="H9902">
        <v>0</v>
      </c>
      <c r="I9902">
        <v>241918</v>
      </c>
      <c r="J9902" s="1" t="str">
        <f>INDEX(location!A:A,MATCH('Tabela Total'!A9902,location!A:A,0))</f>
        <v>CA-2016-165330</v>
      </c>
      <c r="K9902" s="1" t="str">
        <f>VLOOKUP(J9902,location[#All],2,FALSE)</f>
        <v>United States</v>
      </c>
      <c r="L9902" t="str">
        <f>VLOOKUP(J9902,location[#All],3,)</f>
        <v>Anaheim</v>
      </c>
      <c r="M9902" t="str">
        <f>VLOOKUP(J9902,location[#All],4,)</f>
        <v>California</v>
      </c>
      <c r="N9902">
        <f>VLOOKUP(J9902,location[#All],5,)</f>
        <v>92804</v>
      </c>
      <c r="O9902" t="str">
        <f>VLOOKUP(J9902,location[#All],6,)</f>
        <v>West</v>
      </c>
    </row>
    <row r="9903" spans="1:15" x14ac:dyDescent="0.25">
      <c r="A9903" t="s">
        <v>4296</v>
      </c>
      <c r="B9903" t="s">
        <v>1628</v>
      </c>
      <c r="C9903" s="1">
        <v>42715</v>
      </c>
      <c r="D9903" s="1">
        <v>42715</v>
      </c>
      <c r="E9903" t="s">
        <v>327</v>
      </c>
      <c r="F9903">
        <v>5872</v>
      </c>
      <c r="G9903">
        <v>2</v>
      </c>
      <c r="H9903">
        <v>2</v>
      </c>
      <c r="I9903">
        <v>21286</v>
      </c>
      <c r="J9903" s="1" t="str">
        <f>INDEX(location!A:A,MATCH('Tabela Total'!A9903,location!A:A,0))</f>
        <v>CA-2016-165330</v>
      </c>
      <c r="K9903" s="1" t="str">
        <f>VLOOKUP(J9903,location[#All],2,FALSE)</f>
        <v>United States</v>
      </c>
      <c r="L9903" t="str">
        <f>VLOOKUP(J9903,location[#All],3,)</f>
        <v>Anaheim</v>
      </c>
      <c r="M9903" t="str">
        <f>VLOOKUP(J9903,location[#All],4,)</f>
        <v>California</v>
      </c>
      <c r="N9903">
        <f>VLOOKUP(J9903,location[#All],5,)</f>
        <v>92804</v>
      </c>
      <c r="O9903" t="str">
        <f>VLOOKUP(J9903,location[#All],6,)</f>
        <v>West</v>
      </c>
    </row>
    <row r="9904" spans="1:15" x14ac:dyDescent="0.25">
      <c r="A9904" t="s">
        <v>5508</v>
      </c>
      <c r="B9904" t="s">
        <v>1628</v>
      </c>
      <c r="C9904" s="1">
        <v>43079</v>
      </c>
      <c r="D9904" s="1">
        <v>43082</v>
      </c>
      <c r="E9904" t="s">
        <v>44</v>
      </c>
      <c r="F9904">
        <v>3273</v>
      </c>
      <c r="G9904">
        <v>1</v>
      </c>
      <c r="H9904">
        <v>7</v>
      </c>
      <c r="I9904">
        <v>-25093</v>
      </c>
      <c r="J9904" s="1" t="str">
        <f>INDEX(location!A:A,MATCH('Tabela Total'!A9904,location!A:A,0))</f>
        <v>US-2017-110149</v>
      </c>
      <c r="K9904" s="1" t="str">
        <f>VLOOKUP(J9904,location[#All],2,FALSE)</f>
        <v>United States</v>
      </c>
      <c r="L9904" t="str">
        <f>VLOOKUP(J9904,location[#All],3,)</f>
        <v>Philadelphia</v>
      </c>
      <c r="M9904" t="str">
        <f>VLOOKUP(J9904,location[#All],4,)</f>
        <v>Pennsylvania</v>
      </c>
      <c r="N9904">
        <f>VLOOKUP(J9904,location[#All],5,)</f>
        <v>19143</v>
      </c>
      <c r="O9904" t="str">
        <f>VLOOKUP(J9904,location[#All],6,)</f>
        <v>East</v>
      </c>
    </row>
    <row r="9905" spans="1:15" x14ac:dyDescent="0.25">
      <c r="A9905" t="s">
        <v>5508</v>
      </c>
      <c r="B9905" t="s">
        <v>1628</v>
      </c>
      <c r="C9905" s="1">
        <v>43079</v>
      </c>
      <c r="D9905" s="1">
        <v>43082</v>
      </c>
      <c r="E9905" t="s">
        <v>44</v>
      </c>
      <c r="F9905">
        <v>8792</v>
      </c>
      <c r="G9905">
        <v>5</v>
      </c>
      <c r="H9905">
        <v>2</v>
      </c>
      <c r="I9905">
        <v>15386</v>
      </c>
      <c r="J9905" s="1" t="str">
        <f>INDEX(location!A:A,MATCH('Tabela Total'!A9905,location!A:A,0))</f>
        <v>US-2017-110149</v>
      </c>
      <c r="K9905" s="1" t="str">
        <f>VLOOKUP(J9905,location[#All],2,FALSE)</f>
        <v>United States</v>
      </c>
      <c r="L9905" t="str">
        <f>VLOOKUP(J9905,location[#All],3,)</f>
        <v>Philadelphia</v>
      </c>
      <c r="M9905" t="str">
        <f>VLOOKUP(J9905,location[#All],4,)</f>
        <v>Pennsylvania</v>
      </c>
      <c r="N9905">
        <f>VLOOKUP(J9905,location[#All],5,)</f>
        <v>19143</v>
      </c>
      <c r="O9905" t="str">
        <f>VLOOKUP(J9905,location[#All],6,)</f>
        <v>East</v>
      </c>
    </row>
    <row r="9906" spans="1:15" x14ac:dyDescent="0.25">
      <c r="A9906" t="s">
        <v>5742</v>
      </c>
      <c r="B9906" t="s">
        <v>1628</v>
      </c>
      <c r="C9906" s="1">
        <v>42653</v>
      </c>
      <c r="D9906" s="1">
        <v>42655</v>
      </c>
      <c r="E9906" t="s">
        <v>44</v>
      </c>
      <c r="F9906">
        <v>140</v>
      </c>
      <c r="G9906">
        <v>4</v>
      </c>
      <c r="H9906">
        <v>6</v>
      </c>
      <c r="I9906">
        <v>-63</v>
      </c>
      <c r="J9906" s="1" t="str">
        <f>INDEX(location!A:A,MATCH('Tabela Total'!A9906,location!A:A,0))</f>
        <v>CA-2016-126627</v>
      </c>
      <c r="K9906" s="1" t="str">
        <f>VLOOKUP(J9906,location[#All],2,FALSE)</f>
        <v>United States</v>
      </c>
      <c r="L9906" t="str">
        <f>VLOOKUP(J9906,location[#All],3,)</f>
        <v>La Porte</v>
      </c>
      <c r="M9906" t="str">
        <f>VLOOKUP(J9906,location[#All],4,)</f>
        <v>Texas</v>
      </c>
      <c r="N9906">
        <f>VLOOKUP(J9906,location[#All],5,)</f>
        <v>77571</v>
      </c>
      <c r="O9906" t="str">
        <f>VLOOKUP(J9906,location[#All],6,)</f>
        <v>Central</v>
      </c>
    </row>
    <row r="9907" spans="1:15" x14ac:dyDescent="0.25">
      <c r="A9907" t="s">
        <v>5742</v>
      </c>
      <c r="B9907" t="s">
        <v>1628</v>
      </c>
      <c r="C9907" s="1">
        <v>42653</v>
      </c>
      <c r="D9907" s="1">
        <v>42655</v>
      </c>
      <c r="E9907" t="s">
        <v>44</v>
      </c>
      <c r="F9907">
        <v>16392</v>
      </c>
      <c r="G9907">
        <v>2</v>
      </c>
      <c r="H9907">
        <v>8</v>
      </c>
      <c r="I9907">
        <v>-262272</v>
      </c>
      <c r="J9907" s="1" t="str">
        <f>INDEX(location!A:A,MATCH('Tabela Total'!A9907,location!A:A,0))</f>
        <v>CA-2016-126627</v>
      </c>
      <c r="K9907" s="1" t="str">
        <f>VLOOKUP(J9907,location[#All],2,FALSE)</f>
        <v>United States</v>
      </c>
      <c r="L9907" t="str">
        <f>VLOOKUP(J9907,location[#All],3,)</f>
        <v>La Porte</v>
      </c>
      <c r="M9907" t="str">
        <f>VLOOKUP(J9907,location[#All],4,)</f>
        <v>Texas</v>
      </c>
      <c r="N9907">
        <f>VLOOKUP(J9907,location[#All],5,)</f>
        <v>77571</v>
      </c>
      <c r="O9907" t="str">
        <f>VLOOKUP(J9907,location[#All],6,)</f>
        <v>Central</v>
      </c>
    </row>
    <row r="9908" spans="1:15" x14ac:dyDescent="0.25">
      <c r="A9908" t="s">
        <v>424</v>
      </c>
      <c r="B9908" t="s">
        <v>425</v>
      </c>
      <c r="C9908" s="1">
        <v>41918</v>
      </c>
      <c r="D9908" s="1">
        <v>41922</v>
      </c>
      <c r="E9908" t="s">
        <v>15</v>
      </c>
      <c r="F9908">
        <v>909</v>
      </c>
      <c r="G9908">
        <v>3</v>
      </c>
      <c r="H9908">
        <v>0</v>
      </c>
      <c r="I9908">
        <v>19089</v>
      </c>
      <c r="J9908" s="1" t="str">
        <f>INDEX(location!A:A,MATCH('Tabela Total'!A9908,location!A:A,0))</f>
        <v>CA-2014-134677</v>
      </c>
      <c r="K9908" s="1" t="str">
        <f>VLOOKUP(J9908,location[#All],2,FALSE)</f>
        <v>United States</v>
      </c>
      <c r="L9908" t="str">
        <f>VLOOKUP(J9908,location[#All],3,)</f>
        <v>San Diego</v>
      </c>
      <c r="M9908" t="str">
        <f>VLOOKUP(J9908,location[#All],4,)</f>
        <v>California</v>
      </c>
      <c r="N9908">
        <f>VLOOKUP(J9908,location[#All],5,)</f>
        <v>92024</v>
      </c>
      <c r="O9908" t="str">
        <f>VLOOKUP(J9908,location[#All],6,)</f>
        <v>West</v>
      </c>
    </row>
    <row r="9909" spans="1:15" x14ac:dyDescent="0.25">
      <c r="A9909" t="s">
        <v>2082</v>
      </c>
      <c r="B9909" t="s">
        <v>425</v>
      </c>
      <c r="C9909" s="1">
        <v>43056</v>
      </c>
      <c r="D9909" s="1">
        <v>43059</v>
      </c>
      <c r="E9909" t="s">
        <v>44</v>
      </c>
      <c r="F9909">
        <v>5094</v>
      </c>
      <c r="G9909">
        <v>3</v>
      </c>
      <c r="H9909">
        <v>0</v>
      </c>
      <c r="I9909">
        <v>142632</v>
      </c>
      <c r="J9909" s="1" t="str">
        <f>INDEX(location!A:A,MATCH('Tabela Total'!A9909,location!A:A,0))</f>
        <v>CA-2017-138163</v>
      </c>
      <c r="K9909" s="1" t="str">
        <f>VLOOKUP(J9909,location[#All],2,FALSE)</f>
        <v>United States</v>
      </c>
      <c r="L9909" t="str">
        <f>VLOOKUP(J9909,location[#All],3,)</f>
        <v>Everett</v>
      </c>
      <c r="M9909" t="str">
        <f>VLOOKUP(J9909,location[#All],4,)</f>
        <v>Massachusetts</v>
      </c>
      <c r="N9909">
        <f>VLOOKUP(J9909,location[#All],5,)</f>
        <v>2149</v>
      </c>
      <c r="O9909" t="str">
        <f>VLOOKUP(J9909,location[#All],6,)</f>
        <v>East</v>
      </c>
    </row>
    <row r="9910" spans="1:15" x14ac:dyDescent="0.25">
      <c r="A9910" t="s">
        <v>2749</v>
      </c>
      <c r="B9910" t="s">
        <v>425</v>
      </c>
      <c r="C9910" s="1">
        <v>42675</v>
      </c>
      <c r="D9910" s="1">
        <v>42681</v>
      </c>
      <c r="E9910" t="s">
        <v>15</v>
      </c>
      <c r="F9910">
        <v>68112</v>
      </c>
      <c r="G9910">
        <v>3</v>
      </c>
      <c r="H9910">
        <v>2</v>
      </c>
      <c r="I9910">
        <v>178794</v>
      </c>
      <c r="J9910" s="1" t="str">
        <f>INDEX(location!A:A,MATCH('Tabela Total'!A9910,location!A:A,0))</f>
        <v>CA-2016-129196</v>
      </c>
      <c r="K9910" s="1" t="str">
        <f>VLOOKUP(J9910,location[#All],2,FALSE)</f>
        <v>United States</v>
      </c>
      <c r="L9910" t="str">
        <f>VLOOKUP(J9910,location[#All],3,)</f>
        <v>Chicago</v>
      </c>
      <c r="M9910" t="str">
        <f>VLOOKUP(J9910,location[#All],4,)</f>
        <v>Illinois</v>
      </c>
      <c r="N9910">
        <f>VLOOKUP(J9910,location[#All],5,)</f>
        <v>60610</v>
      </c>
      <c r="O9910" t="str">
        <f>VLOOKUP(J9910,location[#All],6,)</f>
        <v>Central</v>
      </c>
    </row>
    <row r="9911" spans="1:15" x14ac:dyDescent="0.25">
      <c r="A9911" t="s">
        <v>2975</v>
      </c>
      <c r="B9911" t="s">
        <v>425</v>
      </c>
      <c r="C9911" s="1">
        <v>42677</v>
      </c>
      <c r="D9911" s="1">
        <v>42682</v>
      </c>
      <c r="E9911" t="s">
        <v>15</v>
      </c>
      <c r="F9911">
        <v>1526</v>
      </c>
      <c r="G9911">
        <v>7</v>
      </c>
      <c r="H9911">
        <v>0</v>
      </c>
      <c r="I9911">
        <v>50358</v>
      </c>
      <c r="J9911" s="1" t="str">
        <f>INDEX(location!A:A,MATCH('Tabela Total'!A9911,location!A:A,0))</f>
        <v>CA-2016-109365</v>
      </c>
      <c r="K9911" s="1" t="str">
        <f>VLOOKUP(J9911,location[#All],2,FALSE)</f>
        <v>United States</v>
      </c>
      <c r="L9911" t="str">
        <f>VLOOKUP(J9911,location[#All],3,)</f>
        <v>Los Angeles</v>
      </c>
      <c r="M9911" t="str">
        <f>VLOOKUP(J9911,location[#All],4,)</f>
        <v>California</v>
      </c>
      <c r="N9911">
        <f>VLOOKUP(J9911,location[#All],5,)</f>
        <v>90049</v>
      </c>
      <c r="O9911" t="str">
        <f>VLOOKUP(J9911,location[#All],6,)</f>
        <v>West</v>
      </c>
    </row>
    <row r="9912" spans="1:15" x14ac:dyDescent="0.25">
      <c r="A9912" t="s">
        <v>2975</v>
      </c>
      <c r="B9912" t="s">
        <v>425</v>
      </c>
      <c r="C9912" s="1">
        <v>42677</v>
      </c>
      <c r="D9912" s="1">
        <v>42682</v>
      </c>
      <c r="E9912" t="s">
        <v>15</v>
      </c>
      <c r="F9912">
        <v>4332</v>
      </c>
      <c r="G9912">
        <v>2</v>
      </c>
      <c r="H9912">
        <v>0</v>
      </c>
      <c r="I9912">
        <v>142956</v>
      </c>
      <c r="J9912" s="1" t="str">
        <f>INDEX(location!A:A,MATCH('Tabela Total'!A9912,location!A:A,0))</f>
        <v>CA-2016-109365</v>
      </c>
      <c r="K9912" s="1" t="str">
        <f>VLOOKUP(J9912,location[#All],2,FALSE)</f>
        <v>United States</v>
      </c>
      <c r="L9912" t="str">
        <f>VLOOKUP(J9912,location[#All],3,)</f>
        <v>Los Angeles</v>
      </c>
      <c r="M9912" t="str">
        <f>VLOOKUP(J9912,location[#All],4,)</f>
        <v>California</v>
      </c>
      <c r="N9912">
        <f>VLOOKUP(J9912,location[#All],5,)</f>
        <v>90049</v>
      </c>
      <c r="O9912" t="str">
        <f>VLOOKUP(J9912,location[#All],6,)</f>
        <v>West</v>
      </c>
    </row>
    <row r="9913" spans="1:15" x14ac:dyDescent="0.25">
      <c r="A9913" t="s">
        <v>2975</v>
      </c>
      <c r="B9913" t="s">
        <v>425</v>
      </c>
      <c r="C9913" s="1">
        <v>42677</v>
      </c>
      <c r="D9913" s="1">
        <v>42682</v>
      </c>
      <c r="E9913" t="s">
        <v>15</v>
      </c>
      <c r="F9913">
        <v>43584</v>
      </c>
      <c r="G9913">
        <v>12</v>
      </c>
      <c r="H9913">
        <v>2</v>
      </c>
      <c r="I9913">
        <v>157992</v>
      </c>
      <c r="J9913" s="1" t="str">
        <f>INDEX(location!A:A,MATCH('Tabela Total'!A9913,location!A:A,0))</f>
        <v>CA-2016-109365</v>
      </c>
      <c r="K9913" s="1" t="str">
        <f>VLOOKUP(J9913,location[#All],2,FALSE)</f>
        <v>United States</v>
      </c>
      <c r="L9913" t="str">
        <f>VLOOKUP(J9913,location[#All],3,)</f>
        <v>Los Angeles</v>
      </c>
      <c r="M9913" t="str">
        <f>VLOOKUP(J9913,location[#All],4,)</f>
        <v>California</v>
      </c>
      <c r="N9913">
        <f>VLOOKUP(J9913,location[#All],5,)</f>
        <v>90049</v>
      </c>
      <c r="O9913" t="str">
        <f>VLOOKUP(J9913,location[#All],6,)</f>
        <v>West</v>
      </c>
    </row>
    <row r="9914" spans="1:15" x14ac:dyDescent="0.25">
      <c r="A9914" t="s">
        <v>2975</v>
      </c>
      <c r="B9914" t="s">
        <v>425</v>
      </c>
      <c r="C9914" s="1">
        <v>42677</v>
      </c>
      <c r="D9914" s="1">
        <v>42682</v>
      </c>
      <c r="E9914" t="s">
        <v>15</v>
      </c>
      <c r="F9914">
        <v>11628</v>
      </c>
      <c r="G9914">
        <v>3</v>
      </c>
      <c r="H9914">
        <v>0</v>
      </c>
      <c r="I9914">
        <v>569772</v>
      </c>
      <c r="J9914" s="1" t="str">
        <f>INDEX(location!A:A,MATCH('Tabela Total'!A9914,location!A:A,0))</f>
        <v>CA-2016-109365</v>
      </c>
      <c r="K9914" s="1" t="str">
        <f>VLOOKUP(J9914,location[#All],2,FALSE)</f>
        <v>United States</v>
      </c>
      <c r="L9914" t="str">
        <f>VLOOKUP(J9914,location[#All],3,)</f>
        <v>Los Angeles</v>
      </c>
      <c r="M9914" t="str">
        <f>VLOOKUP(J9914,location[#All],4,)</f>
        <v>California</v>
      </c>
      <c r="N9914">
        <f>VLOOKUP(J9914,location[#All],5,)</f>
        <v>90049</v>
      </c>
      <c r="O9914" t="str">
        <f>VLOOKUP(J9914,location[#All],6,)</f>
        <v>West</v>
      </c>
    </row>
    <row r="9915" spans="1:15" x14ac:dyDescent="0.25">
      <c r="A9915" t="s">
        <v>2975</v>
      </c>
      <c r="B9915" t="s">
        <v>425</v>
      </c>
      <c r="C9915" s="1">
        <v>42677</v>
      </c>
      <c r="D9915" s="1">
        <v>42682</v>
      </c>
      <c r="E9915" t="s">
        <v>15</v>
      </c>
      <c r="F9915">
        <v>9296</v>
      </c>
      <c r="G9915">
        <v>2</v>
      </c>
      <c r="H9915">
        <v>2</v>
      </c>
      <c r="I9915">
        <v>30212</v>
      </c>
      <c r="J9915" s="1" t="str">
        <f>INDEX(location!A:A,MATCH('Tabela Total'!A9915,location!A:A,0))</f>
        <v>CA-2016-109365</v>
      </c>
      <c r="K9915" s="1" t="str">
        <f>VLOOKUP(J9915,location[#All],2,FALSE)</f>
        <v>United States</v>
      </c>
      <c r="L9915" t="str">
        <f>VLOOKUP(J9915,location[#All],3,)</f>
        <v>Los Angeles</v>
      </c>
      <c r="M9915" t="str">
        <f>VLOOKUP(J9915,location[#All],4,)</f>
        <v>California</v>
      </c>
      <c r="N9915">
        <f>VLOOKUP(J9915,location[#All],5,)</f>
        <v>90049</v>
      </c>
      <c r="O9915" t="str">
        <f>VLOOKUP(J9915,location[#All],6,)</f>
        <v>West</v>
      </c>
    </row>
    <row r="9916" spans="1:15" x14ac:dyDescent="0.25">
      <c r="A9916" t="s">
        <v>2975</v>
      </c>
      <c r="B9916" t="s">
        <v>425</v>
      </c>
      <c r="C9916" s="1">
        <v>42677</v>
      </c>
      <c r="D9916" s="1">
        <v>42682</v>
      </c>
      <c r="E9916" t="s">
        <v>15</v>
      </c>
      <c r="F9916">
        <v>1944</v>
      </c>
      <c r="G9916">
        <v>3</v>
      </c>
      <c r="H9916">
        <v>0</v>
      </c>
      <c r="I9916">
        <v>93312</v>
      </c>
      <c r="J9916" s="1" t="str">
        <f>INDEX(location!A:A,MATCH('Tabela Total'!A9916,location!A:A,0))</f>
        <v>CA-2016-109365</v>
      </c>
      <c r="K9916" s="1" t="str">
        <f>VLOOKUP(J9916,location[#All],2,FALSE)</f>
        <v>United States</v>
      </c>
      <c r="L9916" t="str">
        <f>VLOOKUP(J9916,location[#All],3,)</f>
        <v>Los Angeles</v>
      </c>
      <c r="M9916" t="str">
        <f>VLOOKUP(J9916,location[#All],4,)</f>
        <v>California</v>
      </c>
      <c r="N9916">
        <f>VLOOKUP(J9916,location[#All],5,)</f>
        <v>90049</v>
      </c>
      <c r="O9916" t="str">
        <f>VLOOKUP(J9916,location[#All],6,)</f>
        <v>West</v>
      </c>
    </row>
    <row r="9917" spans="1:15" x14ac:dyDescent="0.25">
      <c r="A9917" t="s">
        <v>2975</v>
      </c>
      <c r="B9917" t="s">
        <v>425</v>
      </c>
      <c r="C9917" s="1">
        <v>42677</v>
      </c>
      <c r="D9917" s="1">
        <v>42682</v>
      </c>
      <c r="E9917" t="s">
        <v>15</v>
      </c>
      <c r="F9917">
        <v>31455</v>
      </c>
      <c r="G9917">
        <v>3</v>
      </c>
      <c r="H9917">
        <v>0</v>
      </c>
      <c r="I9917">
        <v>150984</v>
      </c>
      <c r="J9917" s="1" t="str">
        <f>INDEX(location!A:A,MATCH('Tabela Total'!A9917,location!A:A,0))</f>
        <v>CA-2016-109365</v>
      </c>
      <c r="K9917" s="1" t="str">
        <f>VLOOKUP(J9917,location[#All],2,FALSE)</f>
        <v>United States</v>
      </c>
      <c r="L9917" t="str">
        <f>VLOOKUP(J9917,location[#All],3,)</f>
        <v>Los Angeles</v>
      </c>
      <c r="M9917" t="str">
        <f>VLOOKUP(J9917,location[#All],4,)</f>
        <v>California</v>
      </c>
      <c r="N9917">
        <f>VLOOKUP(J9917,location[#All],5,)</f>
        <v>90049</v>
      </c>
      <c r="O9917" t="str">
        <f>VLOOKUP(J9917,location[#All],6,)</f>
        <v>West</v>
      </c>
    </row>
    <row r="9918" spans="1:15" x14ac:dyDescent="0.25">
      <c r="A9918" t="s">
        <v>3344</v>
      </c>
      <c r="B9918" t="s">
        <v>425</v>
      </c>
      <c r="C9918" s="1">
        <v>43053</v>
      </c>
      <c r="D9918" s="1">
        <v>43057</v>
      </c>
      <c r="E9918" t="s">
        <v>15</v>
      </c>
      <c r="F9918">
        <v>167952</v>
      </c>
      <c r="G9918">
        <v>6</v>
      </c>
      <c r="H9918">
        <v>2</v>
      </c>
      <c r="I9918">
        <v>-272922</v>
      </c>
      <c r="J9918" s="1" t="str">
        <f>INDEX(location!A:A,MATCH('Tabela Total'!A9918,location!A:A,0))</f>
        <v>US-2017-136679</v>
      </c>
      <c r="K9918" s="1" t="str">
        <f>VLOOKUP(J9918,location[#All],2,FALSE)</f>
        <v>United States</v>
      </c>
      <c r="L9918" t="str">
        <f>VLOOKUP(J9918,location[#All],3,)</f>
        <v>Pasadena</v>
      </c>
      <c r="M9918" t="str">
        <f>VLOOKUP(J9918,location[#All],4,)</f>
        <v>Texas</v>
      </c>
      <c r="N9918">
        <f>VLOOKUP(J9918,location[#All],5,)</f>
        <v>77506</v>
      </c>
      <c r="O9918" t="str">
        <f>VLOOKUP(J9918,location[#All],6,)</f>
        <v>Central</v>
      </c>
    </row>
    <row r="9919" spans="1:15" x14ac:dyDescent="0.25">
      <c r="A9919" t="s">
        <v>3344</v>
      </c>
      <c r="B9919" t="s">
        <v>425</v>
      </c>
      <c r="C9919" s="1">
        <v>43053</v>
      </c>
      <c r="D9919" s="1">
        <v>43057</v>
      </c>
      <c r="E9919" t="s">
        <v>15</v>
      </c>
      <c r="F9919">
        <v>4504</v>
      </c>
      <c r="G9919">
        <v>2</v>
      </c>
      <c r="H9919">
        <v>2</v>
      </c>
      <c r="I9919">
        <v>4504</v>
      </c>
      <c r="J9919" s="1" t="str">
        <f>INDEX(location!A:A,MATCH('Tabela Total'!A9919,location!A:A,0))</f>
        <v>US-2017-136679</v>
      </c>
      <c r="K9919" s="1" t="str">
        <f>VLOOKUP(J9919,location[#All],2,FALSE)</f>
        <v>United States</v>
      </c>
      <c r="L9919" t="str">
        <f>VLOOKUP(J9919,location[#All],3,)</f>
        <v>Pasadena</v>
      </c>
      <c r="M9919" t="str">
        <f>VLOOKUP(J9919,location[#All],4,)</f>
        <v>Texas</v>
      </c>
      <c r="N9919">
        <f>VLOOKUP(J9919,location[#All],5,)</f>
        <v>77506</v>
      </c>
      <c r="O9919" t="str">
        <f>VLOOKUP(J9919,location[#All],6,)</f>
        <v>Central</v>
      </c>
    </row>
    <row r="9920" spans="1:15" x14ac:dyDescent="0.25">
      <c r="A9920" t="s">
        <v>3382</v>
      </c>
      <c r="B9920" t="s">
        <v>425</v>
      </c>
      <c r="C9920" s="1">
        <v>43017</v>
      </c>
      <c r="D9920" s="1">
        <v>43019</v>
      </c>
      <c r="E9920" t="s">
        <v>44</v>
      </c>
      <c r="F9920">
        <v>352</v>
      </c>
      <c r="G9920">
        <v>5</v>
      </c>
      <c r="H9920">
        <v>0</v>
      </c>
      <c r="I9920">
        <v>16544</v>
      </c>
      <c r="J9920" s="1" t="str">
        <f>INDEX(location!A:A,MATCH('Tabela Total'!A9920,location!A:A,0))</f>
        <v>US-2017-115595</v>
      </c>
      <c r="K9920" s="1" t="str">
        <f>VLOOKUP(J9920,location[#All],2,FALSE)</f>
        <v>United States</v>
      </c>
      <c r="L9920" t="str">
        <f>VLOOKUP(J9920,location[#All],3,)</f>
        <v>Los Angeles</v>
      </c>
      <c r="M9920" t="str">
        <f>VLOOKUP(J9920,location[#All],4,)</f>
        <v>California</v>
      </c>
      <c r="N9920">
        <f>VLOOKUP(J9920,location[#All],5,)</f>
        <v>90032</v>
      </c>
      <c r="O9920" t="str">
        <f>VLOOKUP(J9920,location[#All],6,)</f>
        <v>West</v>
      </c>
    </row>
    <row r="9921" spans="1:15" x14ac:dyDescent="0.25">
      <c r="A9921" t="s">
        <v>3671</v>
      </c>
      <c r="B9921" t="s">
        <v>425</v>
      </c>
      <c r="C9921" s="1">
        <v>42350</v>
      </c>
      <c r="D9921" s="1">
        <v>42354</v>
      </c>
      <c r="E9921" t="s">
        <v>10</v>
      </c>
      <c r="F9921">
        <v>221</v>
      </c>
      <c r="G9921">
        <v>1</v>
      </c>
      <c r="H9921">
        <v>0</v>
      </c>
      <c r="I9921">
        <v>5967</v>
      </c>
      <c r="J9921" s="1" t="str">
        <f>INDEX(location!A:A,MATCH('Tabela Total'!A9921,location!A:A,0))</f>
        <v>CA-2015-155586</v>
      </c>
      <c r="K9921" s="1" t="str">
        <f>VLOOKUP(J9921,location[#All],2,FALSE)</f>
        <v>United States</v>
      </c>
      <c r="L9921" t="str">
        <f>VLOOKUP(J9921,location[#All],3,)</f>
        <v>Chico</v>
      </c>
      <c r="M9921" t="str">
        <f>VLOOKUP(J9921,location[#All],4,)</f>
        <v>California</v>
      </c>
      <c r="N9921">
        <f>VLOOKUP(J9921,location[#All],5,)</f>
        <v>95928</v>
      </c>
      <c r="O9921" t="str">
        <f>VLOOKUP(J9921,location[#All],6,)</f>
        <v>West</v>
      </c>
    </row>
    <row r="9922" spans="1:15" x14ac:dyDescent="0.25">
      <c r="A9922" t="s">
        <v>3671</v>
      </c>
      <c r="B9922" t="s">
        <v>425</v>
      </c>
      <c r="C9922" s="1">
        <v>42350</v>
      </c>
      <c r="D9922" s="1">
        <v>42354</v>
      </c>
      <c r="E9922" t="s">
        <v>10</v>
      </c>
      <c r="F9922">
        <v>1552</v>
      </c>
      <c r="G9922">
        <v>4</v>
      </c>
      <c r="H9922">
        <v>0</v>
      </c>
      <c r="I9922">
        <v>74496</v>
      </c>
      <c r="J9922" s="1" t="str">
        <f>INDEX(location!A:A,MATCH('Tabela Total'!A9922,location!A:A,0))</f>
        <v>CA-2015-155586</v>
      </c>
      <c r="K9922" s="1" t="str">
        <f>VLOOKUP(J9922,location[#All],2,FALSE)</f>
        <v>United States</v>
      </c>
      <c r="L9922" t="str">
        <f>VLOOKUP(J9922,location[#All],3,)</f>
        <v>Chico</v>
      </c>
      <c r="M9922" t="str">
        <f>VLOOKUP(J9922,location[#All],4,)</f>
        <v>California</v>
      </c>
      <c r="N9922">
        <f>VLOOKUP(J9922,location[#All],5,)</f>
        <v>95928</v>
      </c>
      <c r="O9922" t="str">
        <f>VLOOKUP(J9922,location[#All],6,)</f>
        <v>West</v>
      </c>
    </row>
    <row r="9923" spans="1:15" x14ac:dyDescent="0.25">
      <c r="A9923" t="s">
        <v>3671</v>
      </c>
      <c r="B9923" t="s">
        <v>425</v>
      </c>
      <c r="C9923" s="1">
        <v>42350</v>
      </c>
      <c r="D9923" s="1">
        <v>42354</v>
      </c>
      <c r="E9923" t="s">
        <v>10</v>
      </c>
      <c r="F9923">
        <v>3644</v>
      </c>
      <c r="G9923">
        <v>4</v>
      </c>
      <c r="H9923">
        <v>0</v>
      </c>
      <c r="I9923">
        <v>16398</v>
      </c>
      <c r="J9923" s="1" t="str">
        <f>INDEX(location!A:A,MATCH('Tabela Total'!A9923,location!A:A,0))</f>
        <v>CA-2015-155586</v>
      </c>
      <c r="K9923" s="1" t="str">
        <f>VLOOKUP(J9923,location[#All],2,FALSE)</f>
        <v>United States</v>
      </c>
      <c r="L9923" t="str">
        <f>VLOOKUP(J9923,location[#All],3,)</f>
        <v>Chico</v>
      </c>
      <c r="M9923" t="str">
        <f>VLOOKUP(J9923,location[#All],4,)</f>
        <v>California</v>
      </c>
      <c r="N9923">
        <f>VLOOKUP(J9923,location[#All],5,)</f>
        <v>95928</v>
      </c>
      <c r="O9923" t="str">
        <f>VLOOKUP(J9923,location[#All],6,)</f>
        <v>West</v>
      </c>
    </row>
    <row r="9924" spans="1:15" x14ac:dyDescent="0.25">
      <c r="A9924" t="s">
        <v>3949</v>
      </c>
      <c r="B9924" t="s">
        <v>425</v>
      </c>
      <c r="C9924" s="1">
        <v>41659</v>
      </c>
      <c r="D9924" s="1">
        <v>41665</v>
      </c>
      <c r="E9924" t="s">
        <v>15</v>
      </c>
      <c r="F9924">
        <v>1398</v>
      </c>
      <c r="G9924">
        <v>1</v>
      </c>
      <c r="H9924">
        <v>0</v>
      </c>
      <c r="I9924">
        <v>40542</v>
      </c>
      <c r="J9924" s="1" t="str">
        <f>INDEX(location!A:A,MATCH('Tabela Total'!A9924,location!A:A,0))</f>
        <v>CA-2014-167927</v>
      </c>
      <c r="K9924" s="1" t="str">
        <f>VLOOKUP(J9924,location[#All],2,FALSE)</f>
        <v>United States</v>
      </c>
      <c r="L9924" t="str">
        <f>VLOOKUP(J9924,location[#All],3,)</f>
        <v>Westland</v>
      </c>
      <c r="M9924" t="str">
        <f>VLOOKUP(J9924,location[#All],4,)</f>
        <v>Michigan</v>
      </c>
      <c r="N9924">
        <f>VLOOKUP(J9924,location[#All],5,)</f>
        <v>48185</v>
      </c>
      <c r="O9924" t="str">
        <f>VLOOKUP(J9924,location[#All],6,)</f>
        <v>Central</v>
      </c>
    </row>
    <row r="9925" spans="1:15" x14ac:dyDescent="0.25">
      <c r="A9925" t="s">
        <v>3949</v>
      </c>
      <c r="B9925" t="s">
        <v>425</v>
      </c>
      <c r="C9925" s="1">
        <v>41659</v>
      </c>
      <c r="D9925" s="1">
        <v>41665</v>
      </c>
      <c r="E9925" t="s">
        <v>15</v>
      </c>
      <c r="F9925">
        <v>27294</v>
      </c>
      <c r="G9925">
        <v>3</v>
      </c>
      <c r="H9925">
        <v>0</v>
      </c>
      <c r="I9925">
        <v>300234</v>
      </c>
      <c r="J9925" s="1" t="str">
        <f>INDEX(location!A:A,MATCH('Tabela Total'!A9925,location!A:A,0))</f>
        <v>CA-2014-167927</v>
      </c>
      <c r="K9925" s="1" t="str">
        <f>VLOOKUP(J9925,location[#All],2,FALSE)</f>
        <v>United States</v>
      </c>
      <c r="L9925" t="str">
        <f>VLOOKUP(J9925,location[#All],3,)</f>
        <v>Westland</v>
      </c>
      <c r="M9925" t="str">
        <f>VLOOKUP(J9925,location[#All],4,)</f>
        <v>Michigan</v>
      </c>
      <c r="N9925">
        <f>VLOOKUP(J9925,location[#All],5,)</f>
        <v>48185</v>
      </c>
      <c r="O9925" t="str">
        <f>VLOOKUP(J9925,location[#All],6,)</f>
        <v>Central</v>
      </c>
    </row>
    <row r="9926" spans="1:15" x14ac:dyDescent="0.25">
      <c r="A9926" t="s">
        <v>3949</v>
      </c>
      <c r="B9926" t="s">
        <v>425</v>
      </c>
      <c r="C9926" s="1">
        <v>41659</v>
      </c>
      <c r="D9926" s="1">
        <v>41665</v>
      </c>
      <c r="E9926" t="s">
        <v>15</v>
      </c>
      <c r="F9926">
        <v>1905</v>
      </c>
      <c r="G9926">
        <v>5</v>
      </c>
      <c r="H9926">
        <v>0</v>
      </c>
      <c r="I9926">
        <v>89535</v>
      </c>
      <c r="J9926" s="1" t="str">
        <f>INDEX(location!A:A,MATCH('Tabela Total'!A9926,location!A:A,0))</f>
        <v>CA-2014-167927</v>
      </c>
      <c r="K9926" s="1" t="str">
        <f>VLOOKUP(J9926,location[#All],2,FALSE)</f>
        <v>United States</v>
      </c>
      <c r="L9926" t="str">
        <f>VLOOKUP(J9926,location[#All],3,)</f>
        <v>Westland</v>
      </c>
      <c r="M9926" t="str">
        <f>VLOOKUP(J9926,location[#All],4,)</f>
        <v>Michigan</v>
      </c>
      <c r="N9926">
        <f>VLOOKUP(J9926,location[#All],5,)</f>
        <v>48185</v>
      </c>
      <c r="O9926" t="str">
        <f>VLOOKUP(J9926,location[#All],6,)</f>
        <v>Central</v>
      </c>
    </row>
    <row r="9927" spans="1:15" x14ac:dyDescent="0.25">
      <c r="A9927" t="s">
        <v>3949</v>
      </c>
      <c r="B9927" t="s">
        <v>425</v>
      </c>
      <c r="C9927" s="1">
        <v>41659</v>
      </c>
      <c r="D9927" s="1">
        <v>41665</v>
      </c>
      <c r="E9927" t="s">
        <v>15</v>
      </c>
      <c r="F9927">
        <v>247716</v>
      </c>
      <c r="G9927">
        <v>4</v>
      </c>
      <c r="H9927">
        <v>1</v>
      </c>
      <c r="I9927">
        <v>935816</v>
      </c>
      <c r="J9927" s="1" t="str">
        <f>INDEX(location!A:A,MATCH('Tabela Total'!A9927,location!A:A,0))</f>
        <v>CA-2014-167927</v>
      </c>
      <c r="K9927" s="1" t="str">
        <f>VLOOKUP(J9927,location[#All],2,FALSE)</f>
        <v>United States</v>
      </c>
      <c r="L9927" t="str">
        <f>VLOOKUP(J9927,location[#All],3,)</f>
        <v>Westland</v>
      </c>
      <c r="M9927" t="str">
        <f>VLOOKUP(J9927,location[#All],4,)</f>
        <v>Michigan</v>
      </c>
      <c r="N9927">
        <f>VLOOKUP(J9927,location[#All],5,)</f>
        <v>48185</v>
      </c>
      <c r="O9927" t="str">
        <f>VLOOKUP(J9927,location[#All],6,)</f>
        <v>Central</v>
      </c>
    </row>
    <row r="9928" spans="1:15" x14ac:dyDescent="0.25">
      <c r="A9928" t="s">
        <v>3949</v>
      </c>
      <c r="B9928" t="s">
        <v>425</v>
      </c>
      <c r="C9928" s="1">
        <v>41659</v>
      </c>
      <c r="D9928" s="1">
        <v>41665</v>
      </c>
      <c r="E9928" t="s">
        <v>15</v>
      </c>
      <c r="F9928">
        <v>6658</v>
      </c>
      <c r="G9928">
        <v>2</v>
      </c>
      <c r="H9928">
        <v>0</v>
      </c>
      <c r="I9928">
        <v>159792</v>
      </c>
      <c r="J9928" s="1" t="str">
        <f>INDEX(location!A:A,MATCH('Tabela Total'!A9928,location!A:A,0))</f>
        <v>CA-2014-167927</v>
      </c>
      <c r="K9928" s="1" t="str">
        <f>VLOOKUP(J9928,location[#All],2,FALSE)</f>
        <v>United States</v>
      </c>
      <c r="L9928" t="str">
        <f>VLOOKUP(J9928,location[#All],3,)</f>
        <v>Westland</v>
      </c>
      <c r="M9928" t="str">
        <f>VLOOKUP(J9928,location[#All],4,)</f>
        <v>Michigan</v>
      </c>
      <c r="N9928">
        <f>VLOOKUP(J9928,location[#All],5,)</f>
        <v>48185</v>
      </c>
      <c r="O9928" t="str">
        <f>VLOOKUP(J9928,location[#All],6,)</f>
        <v>Central</v>
      </c>
    </row>
    <row r="9929" spans="1:15" x14ac:dyDescent="0.25">
      <c r="A9929" t="s">
        <v>3949</v>
      </c>
      <c r="B9929" t="s">
        <v>425</v>
      </c>
      <c r="C9929" s="1">
        <v>41659</v>
      </c>
      <c r="D9929" s="1">
        <v>41665</v>
      </c>
      <c r="E9929" t="s">
        <v>15</v>
      </c>
      <c r="F9929">
        <v>4392</v>
      </c>
      <c r="G9929">
        <v>3</v>
      </c>
      <c r="H9929">
        <v>0</v>
      </c>
      <c r="I9929">
        <v>127368</v>
      </c>
      <c r="J9929" s="1" t="str">
        <f>INDEX(location!A:A,MATCH('Tabela Total'!A9929,location!A:A,0))</f>
        <v>CA-2014-167927</v>
      </c>
      <c r="K9929" s="1" t="str">
        <f>VLOOKUP(J9929,location[#All],2,FALSE)</f>
        <v>United States</v>
      </c>
      <c r="L9929" t="str">
        <f>VLOOKUP(J9929,location[#All],3,)</f>
        <v>Westland</v>
      </c>
      <c r="M9929" t="str">
        <f>VLOOKUP(J9929,location[#All],4,)</f>
        <v>Michigan</v>
      </c>
      <c r="N9929">
        <f>VLOOKUP(J9929,location[#All],5,)</f>
        <v>48185</v>
      </c>
      <c r="O9929" t="str">
        <f>VLOOKUP(J9929,location[#All],6,)</f>
        <v>Central</v>
      </c>
    </row>
    <row r="9930" spans="1:15" x14ac:dyDescent="0.25">
      <c r="A9930" t="s">
        <v>3949</v>
      </c>
      <c r="B9930" t="s">
        <v>425</v>
      </c>
      <c r="C9930" s="1">
        <v>41659</v>
      </c>
      <c r="D9930" s="1">
        <v>41665</v>
      </c>
      <c r="E9930" t="s">
        <v>15</v>
      </c>
      <c r="F9930">
        <v>1473</v>
      </c>
      <c r="G9930">
        <v>3</v>
      </c>
      <c r="H9930">
        <v>0</v>
      </c>
      <c r="I9930">
        <v>48609</v>
      </c>
      <c r="J9930" s="1" t="str">
        <f>INDEX(location!A:A,MATCH('Tabela Total'!A9930,location!A:A,0))</f>
        <v>CA-2014-167927</v>
      </c>
      <c r="K9930" s="1" t="str">
        <f>VLOOKUP(J9930,location[#All],2,FALSE)</f>
        <v>United States</v>
      </c>
      <c r="L9930" t="str">
        <f>VLOOKUP(J9930,location[#All],3,)</f>
        <v>Westland</v>
      </c>
      <c r="M9930" t="str">
        <f>VLOOKUP(J9930,location[#All],4,)</f>
        <v>Michigan</v>
      </c>
      <c r="N9930">
        <f>VLOOKUP(J9930,location[#All],5,)</f>
        <v>48185</v>
      </c>
      <c r="O9930" t="str">
        <f>VLOOKUP(J9930,location[#All],6,)</f>
        <v>Central</v>
      </c>
    </row>
    <row r="9931" spans="1:15" x14ac:dyDescent="0.25">
      <c r="A9931" t="s">
        <v>3949</v>
      </c>
      <c r="B9931" t="s">
        <v>425</v>
      </c>
      <c r="C9931" s="1">
        <v>41659</v>
      </c>
      <c r="D9931" s="1">
        <v>41665</v>
      </c>
      <c r="E9931" t="s">
        <v>15</v>
      </c>
      <c r="F9931">
        <v>297</v>
      </c>
      <c r="G9931">
        <v>5</v>
      </c>
      <c r="H9931">
        <v>0</v>
      </c>
      <c r="I9931">
        <v>13365</v>
      </c>
      <c r="J9931" s="1" t="str">
        <f>INDEX(location!A:A,MATCH('Tabela Total'!A9931,location!A:A,0))</f>
        <v>CA-2014-167927</v>
      </c>
      <c r="K9931" s="1" t="str">
        <f>VLOOKUP(J9931,location[#All],2,FALSE)</f>
        <v>United States</v>
      </c>
      <c r="L9931" t="str">
        <f>VLOOKUP(J9931,location[#All],3,)</f>
        <v>Westland</v>
      </c>
      <c r="M9931" t="str">
        <f>VLOOKUP(J9931,location[#All],4,)</f>
        <v>Michigan</v>
      </c>
      <c r="N9931">
        <f>VLOOKUP(J9931,location[#All],5,)</f>
        <v>48185</v>
      </c>
      <c r="O9931" t="str">
        <f>VLOOKUP(J9931,location[#All],6,)</f>
        <v>Central</v>
      </c>
    </row>
    <row r="9932" spans="1:15" x14ac:dyDescent="0.25">
      <c r="A9932" t="s">
        <v>4924</v>
      </c>
      <c r="B9932" t="s">
        <v>425</v>
      </c>
      <c r="C9932" s="1">
        <v>43014</v>
      </c>
      <c r="D9932" s="1">
        <v>43019</v>
      </c>
      <c r="E9932" t="s">
        <v>15</v>
      </c>
      <c r="F9932">
        <v>1437</v>
      </c>
      <c r="G9932">
        <v>3</v>
      </c>
      <c r="H9932">
        <v>0</v>
      </c>
      <c r="I9932">
        <v>68976</v>
      </c>
      <c r="J9932" s="1" t="str">
        <f>INDEX(location!A:A,MATCH('Tabela Total'!A9932,location!A:A,0))</f>
        <v>CA-2017-118577</v>
      </c>
      <c r="K9932" s="1" t="str">
        <f>VLOOKUP(J9932,location[#All],2,FALSE)</f>
        <v>United States</v>
      </c>
      <c r="L9932" t="str">
        <f>VLOOKUP(J9932,location[#All],3,)</f>
        <v>Belleville</v>
      </c>
      <c r="M9932" t="str">
        <f>VLOOKUP(J9932,location[#All],4,)</f>
        <v>New Jersey</v>
      </c>
      <c r="N9932">
        <f>VLOOKUP(J9932,location[#All],5,)</f>
        <v>7109</v>
      </c>
      <c r="O9932" t="str">
        <f>VLOOKUP(J9932,location[#All],6,)</f>
        <v>East</v>
      </c>
    </row>
    <row r="9933" spans="1:15" x14ac:dyDescent="0.25">
      <c r="A9933" t="s">
        <v>4924</v>
      </c>
      <c r="B9933" t="s">
        <v>425</v>
      </c>
      <c r="C9933" s="1">
        <v>43014</v>
      </c>
      <c r="D9933" s="1">
        <v>43019</v>
      </c>
      <c r="E9933" t="s">
        <v>15</v>
      </c>
      <c r="F9933">
        <v>648</v>
      </c>
      <c r="G9933">
        <v>1</v>
      </c>
      <c r="H9933">
        <v>0</v>
      </c>
      <c r="I9933">
        <v>31104</v>
      </c>
      <c r="J9933" s="1" t="str">
        <f>INDEX(location!A:A,MATCH('Tabela Total'!A9933,location!A:A,0))</f>
        <v>CA-2017-118577</v>
      </c>
      <c r="K9933" s="1" t="str">
        <f>VLOOKUP(J9933,location[#All],2,FALSE)</f>
        <v>United States</v>
      </c>
      <c r="L9933" t="str">
        <f>VLOOKUP(J9933,location[#All],3,)</f>
        <v>Belleville</v>
      </c>
      <c r="M9933" t="str">
        <f>VLOOKUP(J9933,location[#All],4,)</f>
        <v>New Jersey</v>
      </c>
      <c r="N9933">
        <f>VLOOKUP(J9933,location[#All],5,)</f>
        <v>7109</v>
      </c>
      <c r="O9933" t="str">
        <f>VLOOKUP(J9933,location[#All],6,)</f>
        <v>East</v>
      </c>
    </row>
    <row r="9934" spans="1:15" x14ac:dyDescent="0.25">
      <c r="A9934" t="s">
        <v>4937</v>
      </c>
      <c r="B9934" t="s">
        <v>425</v>
      </c>
      <c r="C9934" s="1">
        <v>42608</v>
      </c>
      <c r="D9934" s="1">
        <v>42612</v>
      </c>
      <c r="E9934" t="s">
        <v>15</v>
      </c>
      <c r="F9934">
        <v>18654</v>
      </c>
      <c r="G9934">
        <v>3</v>
      </c>
      <c r="H9934">
        <v>0</v>
      </c>
      <c r="I9934">
        <v>410388</v>
      </c>
      <c r="J9934" s="1" t="str">
        <f>INDEX(location!A:A,MATCH('Tabela Total'!A9934,location!A:A,0))</f>
        <v>CA-2016-163174</v>
      </c>
      <c r="K9934" s="1" t="str">
        <f>VLOOKUP(J9934,location[#All],2,FALSE)</f>
        <v>United States</v>
      </c>
      <c r="L9934" t="str">
        <f>VLOOKUP(J9934,location[#All],3,)</f>
        <v>Athens</v>
      </c>
      <c r="M9934" t="str">
        <f>VLOOKUP(J9934,location[#All],4,)</f>
        <v>Georgia</v>
      </c>
      <c r="N9934">
        <f>VLOOKUP(J9934,location[#All],5,)</f>
        <v>30605</v>
      </c>
      <c r="O9934" t="str">
        <f>VLOOKUP(J9934,location[#All],6,)</f>
        <v>South</v>
      </c>
    </row>
    <row r="9935" spans="1:15" x14ac:dyDescent="0.25">
      <c r="A9935" t="s">
        <v>5318</v>
      </c>
      <c r="B9935" t="s">
        <v>425</v>
      </c>
      <c r="C9935" s="1">
        <v>41910</v>
      </c>
      <c r="D9935" s="1">
        <v>41915</v>
      </c>
      <c r="E9935" t="s">
        <v>15</v>
      </c>
      <c r="F9935">
        <v>337088</v>
      </c>
      <c r="G9935">
        <v>4</v>
      </c>
      <c r="H9935">
        <v>2</v>
      </c>
      <c r="I9935">
        <v>168544</v>
      </c>
      <c r="J9935" s="1" t="str">
        <f>INDEX(location!A:A,MATCH('Tabela Total'!A9935,location!A:A,0))</f>
        <v>CA-2014-114335</v>
      </c>
      <c r="K9935" s="1" t="str">
        <f>VLOOKUP(J9935,location[#All],2,FALSE)</f>
        <v>United States</v>
      </c>
      <c r="L9935" t="str">
        <f>VLOOKUP(J9935,location[#All],3,)</f>
        <v>Hollywood</v>
      </c>
      <c r="M9935" t="str">
        <f>VLOOKUP(J9935,location[#All],4,)</f>
        <v>Florida</v>
      </c>
      <c r="N9935">
        <f>VLOOKUP(J9935,location[#All],5,)</f>
        <v>33021</v>
      </c>
      <c r="O9935" t="str">
        <f>VLOOKUP(J9935,location[#All],6,)</f>
        <v>South</v>
      </c>
    </row>
    <row r="9936" spans="1:15" x14ac:dyDescent="0.25">
      <c r="A9936" t="s">
        <v>650</v>
      </c>
      <c r="B9936" t="s">
        <v>651</v>
      </c>
      <c r="C9936" s="1">
        <v>42467</v>
      </c>
      <c r="D9936" s="1">
        <v>42469</v>
      </c>
      <c r="E9936" t="s">
        <v>44</v>
      </c>
      <c r="F9936">
        <v>1199976</v>
      </c>
      <c r="G9936">
        <v>3</v>
      </c>
      <c r="H9936">
        <v>2</v>
      </c>
      <c r="I9936">
        <v>3749925</v>
      </c>
      <c r="J9936" s="1" t="str">
        <f>INDEX(location!A:A,MATCH('Tabela Total'!A9936,location!A:A,0))</f>
        <v>CA-2016-110499</v>
      </c>
      <c r="K9936" s="1" t="str">
        <f>VLOOKUP(J9936,location[#All],2,FALSE)</f>
        <v>United States</v>
      </c>
      <c r="L9936" t="str">
        <f>VLOOKUP(J9936,location[#All],3,)</f>
        <v>San Francisco</v>
      </c>
      <c r="M9936" t="str">
        <f>VLOOKUP(J9936,location[#All],4,)</f>
        <v>California</v>
      </c>
      <c r="N9936">
        <f>VLOOKUP(J9936,location[#All],5,)</f>
        <v>94110</v>
      </c>
      <c r="O9936" t="str">
        <f>VLOOKUP(J9936,location[#All],6,)</f>
        <v>West</v>
      </c>
    </row>
    <row r="9937" spans="1:15" x14ac:dyDescent="0.25">
      <c r="A9937" t="s">
        <v>1975</v>
      </c>
      <c r="B9937" t="s">
        <v>651</v>
      </c>
      <c r="C9937" s="1">
        <v>42320</v>
      </c>
      <c r="D9937" s="1">
        <v>42322</v>
      </c>
      <c r="E9937" t="s">
        <v>44</v>
      </c>
      <c r="F9937">
        <v>157</v>
      </c>
      <c r="G9937">
        <v>5</v>
      </c>
      <c r="H9937">
        <v>0</v>
      </c>
      <c r="I9937">
        <v>7065</v>
      </c>
      <c r="J9937" s="1" t="str">
        <f>INDEX(location!A:A,MATCH('Tabela Total'!A9937,location!A:A,0))</f>
        <v>CA-2015-153220</v>
      </c>
      <c r="K9937" s="1" t="str">
        <f>VLOOKUP(J9937,location[#All],2,FALSE)</f>
        <v>United States</v>
      </c>
      <c r="L9937" t="str">
        <f>VLOOKUP(J9937,location[#All],3,)</f>
        <v>Los Angeles</v>
      </c>
      <c r="M9937" t="str">
        <f>VLOOKUP(J9937,location[#All],4,)</f>
        <v>California</v>
      </c>
      <c r="N9937">
        <f>VLOOKUP(J9937,location[#All],5,)</f>
        <v>90032</v>
      </c>
      <c r="O9937" t="str">
        <f>VLOOKUP(J9937,location[#All],6,)</f>
        <v>West</v>
      </c>
    </row>
    <row r="9938" spans="1:15" x14ac:dyDescent="0.25">
      <c r="A9938" t="s">
        <v>2223</v>
      </c>
      <c r="B9938" t="s">
        <v>651</v>
      </c>
      <c r="C9938" s="1">
        <v>41960</v>
      </c>
      <c r="D9938" s="1">
        <v>41965</v>
      </c>
      <c r="E9938" t="s">
        <v>15</v>
      </c>
      <c r="F9938">
        <v>293433</v>
      </c>
      <c r="G9938">
        <v>7</v>
      </c>
      <c r="H9938">
        <v>0</v>
      </c>
      <c r="I9938">
        <v>7922691</v>
      </c>
      <c r="J9938" s="1" t="str">
        <f>INDEX(location!A:A,MATCH('Tabela Total'!A9938,location!A:A,0))</f>
        <v>CA-2014-119375</v>
      </c>
      <c r="K9938" s="1" t="str">
        <f>VLOOKUP(J9938,location[#All],2,FALSE)</f>
        <v>United States</v>
      </c>
      <c r="L9938" t="str">
        <f>VLOOKUP(J9938,location[#All],3,)</f>
        <v>Newark</v>
      </c>
      <c r="M9938" t="str">
        <f>VLOOKUP(J9938,location[#All],4,)</f>
        <v>Delaware</v>
      </c>
      <c r="N9938">
        <f>VLOOKUP(J9938,location[#All],5,)</f>
        <v>19711</v>
      </c>
      <c r="O9938" t="str">
        <f>VLOOKUP(J9938,location[#All],6,)</f>
        <v>East</v>
      </c>
    </row>
    <row r="9939" spans="1:15" x14ac:dyDescent="0.25">
      <c r="A9939" t="s">
        <v>2223</v>
      </c>
      <c r="B9939" t="s">
        <v>651</v>
      </c>
      <c r="C9939" s="1">
        <v>41960</v>
      </c>
      <c r="D9939" s="1">
        <v>41965</v>
      </c>
      <c r="E9939" t="s">
        <v>15</v>
      </c>
      <c r="F9939">
        <v>12441</v>
      </c>
      <c r="G9939">
        <v>3</v>
      </c>
      <c r="H9939">
        <v>0</v>
      </c>
      <c r="I9939">
        <v>149292</v>
      </c>
      <c r="J9939" s="1" t="str">
        <f>INDEX(location!A:A,MATCH('Tabela Total'!A9939,location!A:A,0))</f>
        <v>CA-2014-119375</v>
      </c>
      <c r="K9939" s="1" t="str">
        <f>VLOOKUP(J9939,location[#All],2,FALSE)</f>
        <v>United States</v>
      </c>
      <c r="L9939" t="str">
        <f>VLOOKUP(J9939,location[#All],3,)</f>
        <v>Newark</v>
      </c>
      <c r="M9939" t="str">
        <f>VLOOKUP(J9939,location[#All],4,)</f>
        <v>Delaware</v>
      </c>
      <c r="N9939">
        <f>VLOOKUP(J9939,location[#All],5,)</f>
        <v>19711</v>
      </c>
      <c r="O9939" t="str">
        <f>VLOOKUP(J9939,location[#All],6,)</f>
        <v>East</v>
      </c>
    </row>
    <row r="9940" spans="1:15" x14ac:dyDescent="0.25">
      <c r="A9940" t="s">
        <v>2223</v>
      </c>
      <c r="B9940" t="s">
        <v>651</v>
      </c>
      <c r="C9940" s="1">
        <v>41960</v>
      </c>
      <c r="D9940" s="1">
        <v>41965</v>
      </c>
      <c r="E9940" t="s">
        <v>15</v>
      </c>
      <c r="F9940">
        <v>5775</v>
      </c>
      <c r="G9940">
        <v>5</v>
      </c>
      <c r="H9940">
        <v>0</v>
      </c>
      <c r="I9940">
        <v>26565</v>
      </c>
      <c r="J9940" s="1" t="str">
        <f>INDEX(location!A:A,MATCH('Tabela Total'!A9940,location!A:A,0))</f>
        <v>CA-2014-119375</v>
      </c>
      <c r="K9940" s="1" t="str">
        <f>VLOOKUP(J9940,location[#All],2,FALSE)</f>
        <v>United States</v>
      </c>
      <c r="L9940" t="str">
        <f>VLOOKUP(J9940,location[#All],3,)</f>
        <v>Newark</v>
      </c>
      <c r="M9940" t="str">
        <f>VLOOKUP(J9940,location[#All],4,)</f>
        <v>Delaware</v>
      </c>
      <c r="N9940">
        <f>VLOOKUP(J9940,location[#All],5,)</f>
        <v>19711</v>
      </c>
      <c r="O9940" t="str">
        <f>VLOOKUP(J9940,location[#All],6,)</f>
        <v>East</v>
      </c>
    </row>
    <row r="9941" spans="1:15" x14ac:dyDescent="0.25">
      <c r="A9941" t="s">
        <v>3433</v>
      </c>
      <c r="B9941" t="s">
        <v>651</v>
      </c>
      <c r="C9941" s="1">
        <v>42619</v>
      </c>
      <c r="D9941" s="1">
        <v>42625</v>
      </c>
      <c r="E9941" t="s">
        <v>15</v>
      </c>
      <c r="F9941">
        <v>4192</v>
      </c>
      <c r="G9941">
        <v>4</v>
      </c>
      <c r="H9941">
        <v>2</v>
      </c>
      <c r="I9941">
        <v>15196</v>
      </c>
      <c r="J9941" s="1" t="str">
        <f>INDEX(location!A:A,MATCH('Tabela Total'!A9941,location!A:A,0))</f>
        <v>CA-2016-123932</v>
      </c>
      <c r="K9941" s="1" t="str">
        <f>VLOOKUP(J9941,location[#All],2,FALSE)</f>
        <v>United States</v>
      </c>
      <c r="L9941" t="str">
        <f>VLOOKUP(J9941,location[#All],3,)</f>
        <v>Dallas</v>
      </c>
      <c r="M9941" t="str">
        <f>VLOOKUP(J9941,location[#All],4,)</f>
        <v>Texas</v>
      </c>
      <c r="N9941">
        <f>VLOOKUP(J9941,location[#All],5,)</f>
        <v>75217</v>
      </c>
      <c r="O9941" t="str">
        <f>VLOOKUP(J9941,location[#All],6,)</f>
        <v>Central</v>
      </c>
    </row>
    <row r="9942" spans="1:15" x14ac:dyDescent="0.25">
      <c r="A9942" t="s">
        <v>3433</v>
      </c>
      <c r="B9942" t="s">
        <v>651</v>
      </c>
      <c r="C9942" s="1">
        <v>42619</v>
      </c>
      <c r="D9942" s="1">
        <v>42625</v>
      </c>
      <c r="E9942" t="s">
        <v>15</v>
      </c>
      <c r="F9942">
        <v>329584</v>
      </c>
      <c r="G9942">
        <v>2</v>
      </c>
      <c r="H9942">
        <v>2</v>
      </c>
      <c r="I9942">
        <v>370782</v>
      </c>
      <c r="J9942" s="1" t="str">
        <f>INDEX(location!A:A,MATCH('Tabela Total'!A9942,location!A:A,0))</f>
        <v>CA-2016-123932</v>
      </c>
      <c r="K9942" s="1" t="str">
        <f>VLOOKUP(J9942,location[#All],2,FALSE)</f>
        <v>United States</v>
      </c>
      <c r="L9942" t="str">
        <f>VLOOKUP(J9942,location[#All],3,)</f>
        <v>Dallas</v>
      </c>
      <c r="M9942" t="str">
        <f>VLOOKUP(J9942,location[#All],4,)</f>
        <v>Texas</v>
      </c>
      <c r="N9942">
        <f>VLOOKUP(J9942,location[#All],5,)</f>
        <v>75217</v>
      </c>
      <c r="O9942" t="str">
        <f>VLOOKUP(J9942,location[#All],6,)</f>
        <v>Central</v>
      </c>
    </row>
    <row r="9943" spans="1:15" x14ac:dyDescent="0.25">
      <c r="A9943" t="s">
        <v>3506</v>
      </c>
      <c r="B9943" t="s">
        <v>651</v>
      </c>
      <c r="C9943" s="1">
        <v>43095</v>
      </c>
      <c r="D9943" s="1">
        <v>43095</v>
      </c>
      <c r="E9943" t="s">
        <v>327</v>
      </c>
      <c r="F9943">
        <v>75068</v>
      </c>
      <c r="G9943">
        <v>2</v>
      </c>
      <c r="H9943">
        <v>0</v>
      </c>
      <c r="I9943">
        <v>37534</v>
      </c>
      <c r="J9943" s="1" t="str">
        <f>INDEX(location!A:A,MATCH('Tabela Total'!A9943,location!A:A,0))</f>
        <v>CA-2017-121741</v>
      </c>
      <c r="K9943" s="1" t="str">
        <f>VLOOKUP(J9943,location[#All],2,FALSE)</f>
        <v>United States</v>
      </c>
      <c r="L9943" t="str">
        <f>VLOOKUP(J9943,location[#All],3,)</f>
        <v>Fremont</v>
      </c>
      <c r="M9943" t="str">
        <f>VLOOKUP(J9943,location[#All],4,)</f>
        <v>Nebraska</v>
      </c>
      <c r="N9943">
        <f>VLOOKUP(J9943,location[#All],5,)</f>
        <v>68025</v>
      </c>
      <c r="O9943" t="str">
        <f>VLOOKUP(J9943,location[#All],6,)</f>
        <v>Central</v>
      </c>
    </row>
    <row r="9944" spans="1:15" x14ac:dyDescent="0.25">
      <c r="A9944" t="s">
        <v>1124</v>
      </c>
      <c r="B9944" t="s">
        <v>1125</v>
      </c>
      <c r="C9944" s="1">
        <v>42919</v>
      </c>
      <c r="D9944" s="1">
        <v>42920</v>
      </c>
      <c r="E9944" t="s">
        <v>44</v>
      </c>
      <c r="F9944">
        <v>9552</v>
      </c>
      <c r="G9944">
        <v>3</v>
      </c>
      <c r="H9944">
        <v>2</v>
      </c>
      <c r="I9944">
        <v>15522</v>
      </c>
      <c r="J9944" s="1" t="str">
        <f>INDEX(location!A:A,MATCH('Tabela Total'!A9944,location!A:A,0))</f>
        <v>CA-2017-124828</v>
      </c>
      <c r="K9944" s="1" t="str">
        <f>VLOOKUP(J9944,location[#All],2,FALSE)</f>
        <v>United States</v>
      </c>
      <c r="L9944" t="str">
        <f>VLOOKUP(J9944,location[#All],3,)</f>
        <v>Burlington</v>
      </c>
      <c r="M9944" t="str">
        <f>VLOOKUP(J9944,location[#All],4,)</f>
        <v>North Carolina</v>
      </c>
      <c r="N9944">
        <f>VLOOKUP(J9944,location[#All],5,)</f>
        <v>27217</v>
      </c>
      <c r="O9944" t="str">
        <f>VLOOKUP(J9944,location[#All],6,)</f>
        <v>South</v>
      </c>
    </row>
    <row r="9945" spans="1:15" x14ac:dyDescent="0.25">
      <c r="A9945" t="s">
        <v>1301</v>
      </c>
      <c r="B9945" t="s">
        <v>1125</v>
      </c>
      <c r="C9945" s="1">
        <v>43090</v>
      </c>
      <c r="D9945" s="1">
        <v>43094</v>
      </c>
      <c r="E9945" t="s">
        <v>15</v>
      </c>
      <c r="F9945">
        <v>100002</v>
      </c>
      <c r="G9945">
        <v>7</v>
      </c>
      <c r="H9945">
        <v>0</v>
      </c>
      <c r="I9945">
        <v>2900058</v>
      </c>
      <c r="J9945" s="1" t="str">
        <f>INDEX(location!A:A,MATCH('Tabela Total'!A9945,location!A:A,0))</f>
        <v>CA-2017-138380</v>
      </c>
      <c r="K9945" s="1" t="str">
        <f>VLOOKUP(J9945,location[#All],2,FALSE)</f>
        <v>United States</v>
      </c>
      <c r="L9945" t="str">
        <f>VLOOKUP(J9945,location[#All],3,)</f>
        <v>Oakland</v>
      </c>
      <c r="M9945" t="str">
        <f>VLOOKUP(J9945,location[#All],4,)</f>
        <v>California</v>
      </c>
      <c r="N9945">
        <f>VLOOKUP(J9945,location[#All],5,)</f>
        <v>94601</v>
      </c>
      <c r="O9945" t="str">
        <f>VLOOKUP(J9945,location[#All],6,)</f>
        <v>West</v>
      </c>
    </row>
    <row r="9946" spans="1:15" x14ac:dyDescent="0.25">
      <c r="A9946" t="s">
        <v>3351</v>
      </c>
      <c r="B9946" t="s">
        <v>1125</v>
      </c>
      <c r="C9946" s="1">
        <v>42016</v>
      </c>
      <c r="D9946" s="1">
        <v>42022</v>
      </c>
      <c r="E9946" t="s">
        <v>15</v>
      </c>
      <c r="F9946">
        <v>46518</v>
      </c>
      <c r="G9946">
        <v>3</v>
      </c>
      <c r="H9946">
        <v>0</v>
      </c>
      <c r="I9946">
        <v>1209468</v>
      </c>
      <c r="J9946" s="1" t="str">
        <f>INDEX(location!A:A,MATCH('Tabela Total'!A9946,location!A:A,0))</f>
        <v>CA-2015-156755</v>
      </c>
      <c r="K9946" s="1" t="str">
        <f>VLOOKUP(J9946,location[#All],2,FALSE)</f>
        <v>United States</v>
      </c>
      <c r="L9946" t="str">
        <f>VLOOKUP(J9946,location[#All],3,)</f>
        <v>Newark</v>
      </c>
      <c r="M9946" t="str">
        <f>VLOOKUP(J9946,location[#All],4,)</f>
        <v>Delaware</v>
      </c>
      <c r="N9946">
        <f>VLOOKUP(J9946,location[#All],5,)</f>
        <v>19711</v>
      </c>
      <c r="O9946" t="str">
        <f>VLOOKUP(J9946,location[#All],6,)</f>
        <v>East</v>
      </c>
    </row>
    <row r="9947" spans="1:15" x14ac:dyDescent="0.25">
      <c r="A9947" t="s">
        <v>3882</v>
      </c>
      <c r="B9947" t="s">
        <v>1125</v>
      </c>
      <c r="C9947" s="1">
        <v>42965</v>
      </c>
      <c r="D9947" s="1">
        <v>42972</v>
      </c>
      <c r="E9947" t="s">
        <v>15</v>
      </c>
      <c r="F9947">
        <v>2793528</v>
      </c>
      <c r="G9947">
        <v>9</v>
      </c>
      <c r="H9947">
        <v>2</v>
      </c>
      <c r="I9947">
        <v>9428157</v>
      </c>
      <c r="J9947" s="1" t="str">
        <f>INDEX(location!A:A,MATCH('Tabela Total'!A9947,location!A:A,0))</f>
        <v>CA-2017-119809</v>
      </c>
      <c r="K9947" s="1" t="str">
        <f>VLOOKUP(J9947,location[#All],2,FALSE)</f>
        <v>United States</v>
      </c>
      <c r="L9947" t="str">
        <f>VLOOKUP(J9947,location[#All],3,)</f>
        <v>Seattle</v>
      </c>
      <c r="M9947" t="str">
        <f>VLOOKUP(J9947,location[#All],4,)</f>
        <v>Washington</v>
      </c>
      <c r="N9947">
        <f>VLOOKUP(J9947,location[#All],5,)</f>
        <v>98103</v>
      </c>
      <c r="O9947" t="str">
        <f>VLOOKUP(J9947,location[#All],6,)</f>
        <v>West</v>
      </c>
    </row>
    <row r="9948" spans="1:15" x14ac:dyDescent="0.25">
      <c r="A9948" t="s">
        <v>3882</v>
      </c>
      <c r="B9948" t="s">
        <v>1125</v>
      </c>
      <c r="C9948" s="1">
        <v>42965</v>
      </c>
      <c r="D9948" s="1">
        <v>42972</v>
      </c>
      <c r="E9948" t="s">
        <v>15</v>
      </c>
      <c r="F9948">
        <v>100002</v>
      </c>
      <c r="G9948">
        <v>7</v>
      </c>
      <c r="H9948">
        <v>0</v>
      </c>
      <c r="I9948">
        <v>2900058</v>
      </c>
      <c r="J9948" s="1" t="str">
        <f>INDEX(location!A:A,MATCH('Tabela Total'!A9948,location!A:A,0))</f>
        <v>CA-2017-119809</v>
      </c>
      <c r="K9948" s="1" t="str">
        <f>VLOOKUP(J9948,location[#All],2,FALSE)</f>
        <v>United States</v>
      </c>
      <c r="L9948" t="str">
        <f>VLOOKUP(J9948,location[#All],3,)</f>
        <v>Seattle</v>
      </c>
      <c r="M9948" t="str">
        <f>VLOOKUP(J9948,location[#All],4,)</f>
        <v>Washington</v>
      </c>
      <c r="N9948">
        <f>VLOOKUP(J9948,location[#All],5,)</f>
        <v>98103</v>
      </c>
      <c r="O9948" t="str">
        <f>VLOOKUP(J9948,location[#All],6,)</f>
        <v>West</v>
      </c>
    </row>
    <row r="9949" spans="1:15" x14ac:dyDescent="0.25">
      <c r="A9949" t="s">
        <v>3882</v>
      </c>
      <c r="B9949" t="s">
        <v>1125</v>
      </c>
      <c r="C9949" s="1">
        <v>42965</v>
      </c>
      <c r="D9949" s="1">
        <v>42972</v>
      </c>
      <c r="E9949" t="s">
        <v>15</v>
      </c>
      <c r="F9949">
        <v>6594</v>
      </c>
      <c r="G9949">
        <v>3</v>
      </c>
      <c r="H9949">
        <v>0</v>
      </c>
      <c r="I9949">
        <v>224196</v>
      </c>
      <c r="J9949" s="1" t="str">
        <f>INDEX(location!A:A,MATCH('Tabela Total'!A9949,location!A:A,0))</f>
        <v>CA-2017-119809</v>
      </c>
      <c r="K9949" s="1" t="str">
        <f>VLOOKUP(J9949,location[#All],2,FALSE)</f>
        <v>United States</v>
      </c>
      <c r="L9949" t="str">
        <f>VLOOKUP(J9949,location[#All],3,)</f>
        <v>Seattle</v>
      </c>
      <c r="M9949" t="str">
        <f>VLOOKUP(J9949,location[#All],4,)</f>
        <v>Washington</v>
      </c>
      <c r="N9949">
        <f>VLOOKUP(J9949,location[#All],5,)</f>
        <v>98103</v>
      </c>
      <c r="O9949" t="str">
        <f>VLOOKUP(J9949,location[#All],6,)</f>
        <v>West</v>
      </c>
    </row>
    <row r="9950" spans="1:15" x14ac:dyDescent="0.25">
      <c r="A9950" t="s">
        <v>3915</v>
      </c>
      <c r="B9950" t="s">
        <v>1125</v>
      </c>
      <c r="C9950" s="1">
        <v>42860</v>
      </c>
      <c r="D9950" s="1">
        <v>42865</v>
      </c>
      <c r="E9950" t="s">
        <v>15</v>
      </c>
      <c r="F9950">
        <v>345</v>
      </c>
      <c r="G9950">
        <v>3</v>
      </c>
      <c r="H9950">
        <v>0</v>
      </c>
      <c r="I9950">
        <v>15525</v>
      </c>
      <c r="J9950" s="1" t="str">
        <f>INDEX(location!A:A,MATCH('Tabela Total'!A9950,location!A:A,0))</f>
        <v>CA-2017-160724</v>
      </c>
      <c r="K9950" s="1" t="str">
        <f>VLOOKUP(J9950,location[#All],2,FALSE)</f>
        <v>United States</v>
      </c>
      <c r="L9950" t="str">
        <f>VLOOKUP(J9950,location[#All],3,)</f>
        <v>Columbus</v>
      </c>
      <c r="M9950" t="str">
        <f>VLOOKUP(J9950,location[#All],4,)</f>
        <v>Georgia</v>
      </c>
      <c r="N9950">
        <f>VLOOKUP(J9950,location[#All],5,)</f>
        <v>31907</v>
      </c>
      <c r="O9950" t="str">
        <f>VLOOKUP(J9950,location[#All],6,)</f>
        <v>South</v>
      </c>
    </row>
    <row r="9951" spans="1:15" x14ac:dyDescent="0.25">
      <c r="A9951" t="s">
        <v>4179</v>
      </c>
      <c r="B9951" t="s">
        <v>1125</v>
      </c>
      <c r="C9951" s="1">
        <v>42210</v>
      </c>
      <c r="D9951" s="1">
        <v>42214</v>
      </c>
      <c r="E9951" t="s">
        <v>15</v>
      </c>
      <c r="F9951">
        <v>9846</v>
      </c>
      <c r="G9951">
        <v>9</v>
      </c>
      <c r="H9951">
        <v>0</v>
      </c>
      <c r="I9951">
        <v>4923</v>
      </c>
      <c r="J9951" s="1" t="str">
        <f>INDEX(location!A:A,MATCH('Tabela Total'!A9951,location!A:A,0))</f>
        <v>CA-2015-154291</v>
      </c>
      <c r="K9951" s="1" t="str">
        <f>VLOOKUP(J9951,location[#All],2,FALSE)</f>
        <v>United States</v>
      </c>
      <c r="L9951" t="str">
        <f>VLOOKUP(J9951,location[#All],3,)</f>
        <v>Montgomery</v>
      </c>
      <c r="M9951" t="str">
        <f>VLOOKUP(J9951,location[#All],4,)</f>
        <v>Alabama</v>
      </c>
      <c r="N9951">
        <f>VLOOKUP(J9951,location[#All],5,)</f>
        <v>36116</v>
      </c>
      <c r="O9951" t="str">
        <f>VLOOKUP(J9951,location[#All],6,)</f>
        <v>South</v>
      </c>
    </row>
    <row r="9952" spans="1:15" x14ac:dyDescent="0.25">
      <c r="A9952" t="s">
        <v>4179</v>
      </c>
      <c r="B9952" t="s">
        <v>1125</v>
      </c>
      <c r="C9952" s="1">
        <v>42210</v>
      </c>
      <c r="D9952" s="1">
        <v>42214</v>
      </c>
      <c r="E9952" t="s">
        <v>15</v>
      </c>
      <c r="F9952">
        <v>35858</v>
      </c>
      <c r="G9952">
        <v>2</v>
      </c>
      <c r="H9952">
        <v>0</v>
      </c>
      <c r="I9952">
        <v>394438</v>
      </c>
      <c r="J9952" s="1" t="str">
        <f>INDEX(location!A:A,MATCH('Tabela Total'!A9952,location!A:A,0))</f>
        <v>CA-2015-154291</v>
      </c>
      <c r="K9952" s="1" t="str">
        <f>VLOOKUP(J9952,location[#All],2,FALSE)</f>
        <v>United States</v>
      </c>
      <c r="L9952" t="str">
        <f>VLOOKUP(J9952,location[#All],3,)</f>
        <v>Montgomery</v>
      </c>
      <c r="M9952" t="str">
        <f>VLOOKUP(J9952,location[#All],4,)</f>
        <v>Alabama</v>
      </c>
      <c r="N9952">
        <f>VLOOKUP(J9952,location[#All],5,)</f>
        <v>36116</v>
      </c>
      <c r="O9952" t="str">
        <f>VLOOKUP(J9952,location[#All],6,)</f>
        <v>South</v>
      </c>
    </row>
    <row r="9953" spans="1:15" x14ac:dyDescent="0.25">
      <c r="A9953" t="s">
        <v>4551</v>
      </c>
      <c r="B9953" t="s">
        <v>1125</v>
      </c>
      <c r="C9953" s="1">
        <v>42346</v>
      </c>
      <c r="D9953" s="1">
        <v>42350</v>
      </c>
      <c r="E9953" t="s">
        <v>15</v>
      </c>
      <c r="F9953">
        <v>22196</v>
      </c>
      <c r="G9953">
        <v>2</v>
      </c>
      <c r="H9953">
        <v>0</v>
      </c>
      <c r="I9953">
        <v>44392</v>
      </c>
      <c r="J9953" s="1" t="str">
        <f>INDEX(location!A:A,MATCH('Tabela Total'!A9953,location!A:A,0))</f>
        <v>CA-2015-129532</v>
      </c>
      <c r="K9953" s="1" t="str">
        <f>VLOOKUP(J9953,location[#All],2,FALSE)</f>
        <v>United States</v>
      </c>
      <c r="L9953" t="str">
        <f>VLOOKUP(J9953,location[#All],3,)</f>
        <v>Los Angeles</v>
      </c>
      <c r="M9953" t="str">
        <f>VLOOKUP(J9953,location[#All],4,)</f>
        <v>California</v>
      </c>
      <c r="N9953">
        <f>VLOOKUP(J9953,location[#All],5,)</f>
        <v>90036</v>
      </c>
      <c r="O9953" t="str">
        <f>VLOOKUP(J9953,location[#All],6,)</f>
        <v>West</v>
      </c>
    </row>
    <row r="9954" spans="1:15" x14ac:dyDescent="0.25">
      <c r="A9954" t="s">
        <v>4551</v>
      </c>
      <c r="B9954" t="s">
        <v>1125</v>
      </c>
      <c r="C9954" s="1">
        <v>42346</v>
      </c>
      <c r="D9954" s="1">
        <v>42350</v>
      </c>
      <c r="E9954" t="s">
        <v>15</v>
      </c>
      <c r="F9954">
        <v>2360</v>
      </c>
      <c r="G9954">
        <v>4</v>
      </c>
      <c r="H9954">
        <v>0</v>
      </c>
      <c r="I9954">
        <v>4012</v>
      </c>
      <c r="J9954" s="1" t="str">
        <f>INDEX(location!A:A,MATCH('Tabela Total'!A9954,location!A:A,0))</f>
        <v>CA-2015-129532</v>
      </c>
      <c r="K9954" s="1" t="str">
        <f>VLOOKUP(J9954,location[#All],2,FALSE)</f>
        <v>United States</v>
      </c>
      <c r="L9954" t="str">
        <f>VLOOKUP(J9954,location[#All],3,)</f>
        <v>Los Angeles</v>
      </c>
      <c r="M9954" t="str">
        <f>VLOOKUP(J9954,location[#All],4,)</f>
        <v>California</v>
      </c>
      <c r="N9954">
        <f>VLOOKUP(J9954,location[#All],5,)</f>
        <v>90036</v>
      </c>
      <c r="O9954" t="str">
        <f>VLOOKUP(J9954,location[#All],6,)</f>
        <v>West</v>
      </c>
    </row>
    <row r="9955" spans="1:15" x14ac:dyDescent="0.25">
      <c r="A9955" t="s">
        <v>4930</v>
      </c>
      <c r="B9955" t="s">
        <v>1125</v>
      </c>
      <c r="C9955" s="1">
        <v>42838</v>
      </c>
      <c r="D9955" s="1">
        <v>42842</v>
      </c>
      <c r="E9955" t="s">
        <v>15</v>
      </c>
      <c r="F9955">
        <v>436704</v>
      </c>
      <c r="G9955">
        <v>6</v>
      </c>
      <c r="H9955">
        <v>2</v>
      </c>
      <c r="I9955">
        <v>-382116</v>
      </c>
      <c r="J9955" s="1" t="str">
        <f>INDEX(location!A:A,MATCH('Tabela Total'!A9955,location!A:A,0))</f>
        <v>CA-2017-135076</v>
      </c>
      <c r="K9955" s="1" t="str">
        <f>VLOOKUP(J9955,location[#All],2,FALSE)</f>
        <v>United States</v>
      </c>
      <c r="L9955" t="str">
        <f>VLOOKUP(J9955,location[#All],3,)</f>
        <v>Hesperia</v>
      </c>
      <c r="M9955" t="str">
        <f>VLOOKUP(J9955,location[#All],4,)</f>
        <v>California</v>
      </c>
      <c r="N9955">
        <f>VLOOKUP(J9955,location[#All],5,)</f>
        <v>92345</v>
      </c>
      <c r="O9955" t="str">
        <f>VLOOKUP(J9955,location[#All],6,)</f>
        <v>West</v>
      </c>
    </row>
    <row r="9956" spans="1:15" x14ac:dyDescent="0.25">
      <c r="A9956" t="s">
        <v>521</v>
      </c>
      <c r="B9956" t="s">
        <v>522</v>
      </c>
      <c r="C9956" s="1">
        <v>42449</v>
      </c>
      <c r="D9956" s="1">
        <v>42453</v>
      </c>
      <c r="E9956" t="s">
        <v>15</v>
      </c>
      <c r="F9956">
        <v>84784</v>
      </c>
      <c r="G9956">
        <v>2</v>
      </c>
      <c r="H9956">
        <v>2</v>
      </c>
      <c r="I9956">
        <v>-201362</v>
      </c>
      <c r="J9956" s="1" t="str">
        <f>INDEX(location!A:A,MATCH('Tabela Total'!A9956,location!A:A,0))</f>
        <v>US-2016-156986</v>
      </c>
      <c r="K9956" s="1" t="str">
        <f>VLOOKUP(J9956,location[#All],2,FALSE)</f>
        <v>United States</v>
      </c>
      <c r="L9956" t="str">
        <f>VLOOKUP(J9956,location[#All],3,)</f>
        <v>Salem</v>
      </c>
      <c r="M9956" t="str">
        <f>VLOOKUP(J9956,location[#All],4,)</f>
        <v>Oregon</v>
      </c>
      <c r="N9956">
        <f>VLOOKUP(J9956,location[#All],5,)</f>
        <v>97301</v>
      </c>
      <c r="O9956" t="str">
        <f>VLOOKUP(J9956,location[#All],6,)</f>
        <v>West</v>
      </c>
    </row>
    <row r="9957" spans="1:15" x14ac:dyDescent="0.25">
      <c r="A9957" t="s">
        <v>521</v>
      </c>
      <c r="B9957" t="s">
        <v>522</v>
      </c>
      <c r="C9957" s="1">
        <v>42449</v>
      </c>
      <c r="D9957" s="1">
        <v>42453</v>
      </c>
      <c r="E9957" t="s">
        <v>15</v>
      </c>
      <c r="F9957">
        <v>20736</v>
      </c>
      <c r="G9957">
        <v>4</v>
      </c>
      <c r="H9957">
        <v>2</v>
      </c>
      <c r="I9957">
        <v>72576</v>
      </c>
      <c r="J9957" s="1" t="str">
        <f>INDEX(location!A:A,MATCH('Tabela Total'!A9957,location!A:A,0))</f>
        <v>US-2016-156986</v>
      </c>
      <c r="K9957" s="1" t="str">
        <f>VLOOKUP(J9957,location[#All],2,FALSE)</f>
        <v>United States</v>
      </c>
      <c r="L9957" t="str">
        <f>VLOOKUP(J9957,location[#All],3,)</f>
        <v>Salem</v>
      </c>
      <c r="M9957" t="str">
        <f>VLOOKUP(J9957,location[#All],4,)</f>
        <v>Oregon</v>
      </c>
      <c r="N9957">
        <f>VLOOKUP(J9957,location[#All],5,)</f>
        <v>97301</v>
      </c>
      <c r="O9957" t="str">
        <f>VLOOKUP(J9957,location[#All],6,)</f>
        <v>West</v>
      </c>
    </row>
    <row r="9958" spans="1:15" x14ac:dyDescent="0.25">
      <c r="A9958" t="s">
        <v>521</v>
      </c>
      <c r="B9958" t="s">
        <v>522</v>
      </c>
      <c r="C9958" s="1">
        <v>42449</v>
      </c>
      <c r="D9958" s="1">
        <v>42453</v>
      </c>
      <c r="E9958" t="s">
        <v>15</v>
      </c>
      <c r="F9958">
        <v>16821</v>
      </c>
      <c r="G9958">
        <v>3</v>
      </c>
      <c r="H9958">
        <v>7</v>
      </c>
      <c r="I9958">
        <v>-128961</v>
      </c>
      <c r="J9958" s="1" t="str">
        <f>INDEX(location!A:A,MATCH('Tabela Total'!A9958,location!A:A,0))</f>
        <v>US-2016-156986</v>
      </c>
      <c r="K9958" s="1" t="str">
        <f>VLOOKUP(J9958,location[#All],2,FALSE)</f>
        <v>United States</v>
      </c>
      <c r="L9958" t="str">
        <f>VLOOKUP(J9958,location[#All],3,)</f>
        <v>Salem</v>
      </c>
      <c r="M9958" t="str">
        <f>VLOOKUP(J9958,location[#All],4,)</f>
        <v>Oregon</v>
      </c>
      <c r="N9958">
        <f>VLOOKUP(J9958,location[#All],5,)</f>
        <v>97301</v>
      </c>
      <c r="O9958" t="str">
        <f>VLOOKUP(J9958,location[#All],6,)</f>
        <v>West</v>
      </c>
    </row>
    <row r="9959" spans="1:15" x14ac:dyDescent="0.25">
      <c r="A9959" t="s">
        <v>521</v>
      </c>
      <c r="B9959" t="s">
        <v>522</v>
      </c>
      <c r="C9959" s="1">
        <v>42449</v>
      </c>
      <c r="D9959" s="1">
        <v>42453</v>
      </c>
      <c r="E9959" t="s">
        <v>15</v>
      </c>
      <c r="F9959">
        <v>10368</v>
      </c>
      <c r="G9959">
        <v>2</v>
      </c>
      <c r="H9959">
        <v>2</v>
      </c>
      <c r="I9959">
        <v>36288</v>
      </c>
      <c r="J9959" s="1" t="str">
        <f>INDEX(location!A:A,MATCH('Tabela Total'!A9959,location!A:A,0))</f>
        <v>US-2016-156986</v>
      </c>
      <c r="K9959" s="1" t="str">
        <f>VLOOKUP(J9959,location[#All],2,FALSE)</f>
        <v>United States</v>
      </c>
      <c r="L9959" t="str">
        <f>VLOOKUP(J9959,location[#All],3,)</f>
        <v>Salem</v>
      </c>
      <c r="M9959" t="str">
        <f>VLOOKUP(J9959,location[#All],4,)</f>
        <v>Oregon</v>
      </c>
      <c r="N9959">
        <f>VLOOKUP(J9959,location[#All],5,)</f>
        <v>97301</v>
      </c>
      <c r="O9959" t="str">
        <f>VLOOKUP(J9959,location[#All],6,)</f>
        <v>West</v>
      </c>
    </row>
    <row r="9960" spans="1:15" x14ac:dyDescent="0.25">
      <c r="A9960" t="s">
        <v>699</v>
      </c>
      <c r="B9960" t="s">
        <v>522</v>
      </c>
      <c r="C9960" s="1">
        <v>41925</v>
      </c>
      <c r="D9960" s="1">
        <v>41927</v>
      </c>
      <c r="E9960" t="s">
        <v>44</v>
      </c>
      <c r="F9960">
        <v>1152</v>
      </c>
      <c r="G9960">
        <v>4</v>
      </c>
      <c r="H9960">
        <v>0</v>
      </c>
      <c r="I9960">
        <v>32256</v>
      </c>
      <c r="J9960" s="1" t="str">
        <f>INDEX(location!A:A,MATCH('Tabela Total'!A9960,location!A:A,0))</f>
        <v>CA-2014-151995</v>
      </c>
      <c r="K9960" s="1" t="str">
        <f>VLOOKUP(J9960,location[#All],2,FALSE)</f>
        <v>United States</v>
      </c>
      <c r="L9960" t="str">
        <f>VLOOKUP(J9960,location[#All],3,)</f>
        <v>Edmonds</v>
      </c>
      <c r="M9960" t="str">
        <f>VLOOKUP(J9960,location[#All],4,)</f>
        <v>Washington</v>
      </c>
      <c r="N9960">
        <f>VLOOKUP(J9960,location[#All],5,)</f>
        <v>98026</v>
      </c>
      <c r="O9960" t="str">
        <f>VLOOKUP(J9960,location[#All],6,)</f>
        <v>West</v>
      </c>
    </row>
    <row r="9961" spans="1:15" x14ac:dyDescent="0.25">
      <c r="A9961" t="s">
        <v>699</v>
      </c>
      <c r="B9961" t="s">
        <v>522</v>
      </c>
      <c r="C9961" s="1">
        <v>41925</v>
      </c>
      <c r="D9961" s="1">
        <v>41927</v>
      </c>
      <c r="E9961" t="s">
        <v>44</v>
      </c>
      <c r="F9961">
        <v>129855</v>
      </c>
      <c r="G9961">
        <v>5</v>
      </c>
      <c r="H9961">
        <v>0</v>
      </c>
      <c r="I9961">
        <v>311652</v>
      </c>
      <c r="J9961" s="1" t="str">
        <f>INDEX(location!A:A,MATCH('Tabela Total'!A9961,location!A:A,0))</f>
        <v>CA-2014-151995</v>
      </c>
      <c r="K9961" s="1" t="str">
        <f>VLOOKUP(J9961,location[#All],2,FALSE)</f>
        <v>United States</v>
      </c>
      <c r="L9961" t="str">
        <f>VLOOKUP(J9961,location[#All],3,)</f>
        <v>Edmonds</v>
      </c>
      <c r="M9961" t="str">
        <f>VLOOKUP(J9961,location[#All],4,)</f>
        <v>Washington</v>
      </c>
      <c r="N9961">
        <f>VLOOKUP(J9961,location[#All],5,)</f>
        <v>98026</v>
      </c>
      <c r="O9961" t="str">
        <f>VLOOKUP(J9961,location[#All],6,)</f>
        <v>West</v>
      </c>
    </row>
    <row r="9962" spans="1:15" x14ac:dyDescent="0.25">
      <c r="A9962" t="s">
        <v>699</v>
      </c>
      <c r="B9962" t="s">
        <v>522</v>
      </c>
      <c r="C9962" s="1">
        <v>41925</v>
      </c>
      <c r="D9962" s="1">
        <v>41927</v>
      </c>
      <c r="E9962" t="s">
        <v>44</v>
      </c>
      <c r="F9962">
        <v>21392</v>
      </c>
      <c r="G9962">
        <v>4</v>
      </c>
      <c r="H9962">
        <v>0</v>
      </c>
      <c r="I9962">
        <v>620368</v>
      </c>
      <c r="J9962" s="1" t="str">
        <f>INDEX(location!A:A,MATCH('Tabela Total'!A9962,location!A:A,0))</f>
        <v>CA-2014-151995</v>
      </c>
      <c r="K9962" s="1" t="str">
        <f>VLOOKUP(J9962,location[#All],2,FALSE)</f>
        <v>United States</v>
      </c>
      <c r="L9962" t="str">
        <f>VLOOKUP(J9962,location[#All],3,)</f>
        <v>Edmonds</v>
      </c>
      <c r="M9962" t="str">
        <f>VLOOKUP(J9962,location[#All],4,)</f>
        <v>Washington</v>
      </c>
      <c r="N9962">
        <f>VLOOKUP(J9962,location[#All],5,)</f>
        <v>98026</v>
      </c>
      <c r="O9962" t="str">
        <f>VLOOKUP(J9962,location[#All],6,)</f>
        <v>West</v>
      </c>
    </row>
    <row r="9963" spans="1:15" x14ac:dyDescent="0.25">
      <c r="A9963" t="s">
        <v>699</v>
      </c>
      <c r="B9963" t="s">
        <v>522</v>
      </c>
      <c r="C9963" s="1">
        <v>41925</v>
      </c>
      <c r="D9963" s="1">
        <v>41927</v>
      </c>
      <c r="E9963" t="s">
        <v>44</v>
      </c>
      <c r="F9963">
        <v>2578</v>
      </c>
      <c r="G9963">
        <v>2</v>
      </c>
      <c r="H9963">
        <v>0</v>
      </c>
      <c r="I9963">
        <v>2578</v>
      </c>
      <c r="J9963" s="1" t="str">
        <f>INDEX(location!A:A,MATCH('Tabela Total'!A9963,location!A:A,0))</f>
        <v>CA-2014-151995</v>
      </c>
      <c r="K9963" s="1" t="str">
        <f>VLOOKUP(J9963,location[#All],2,FALSE)</f>
        <v>United States</v>
      </c>
      <c r="L9963" t="str">
        <f>VLOOKUP(J9963,location[#All],3,)</f>
        <v>Edmonds</v>
      </c>
      <c r="M9963" t="str">
        <f>VLOOKUP(J9963,location[#All],4,)</f>
        <v>Washington</v>
      </c>
      <c r="N9963">
        <f>VLOOKUP(J9963,location[#All],5,)</f>
        <v>98026</v>
      </c>
      <c r="O9963" t="str">
        <f>VLOOKUP(J9963,location[#All],6,)</f>
        <v>West</v>
      </c>
    </row>
    <row r="9964" spans="1:15" x14ac:dyDescent="0.25">
      <c r="A9964" t="s">
        <v>892</v>
      </c>
      <c r="B9964" t="s">
        <v>522</v>
      </c>
      <c r="C9964" s="1">
        <v>42437</v>
      </c>
      <c r="D9964" s="1">
        <v>42442</v>
      </c>
      <c r="E9964" t="s">
        <v>15</v>
      </c>
      <c r="F9964">
        <v>136396</v>
      </c>
      <c r="G9964">
        <v>5</v>
      </c>
      <c r="H9964">
        <v>2</v>
      </c>
      <c r="I9964">
        <v>852475</v>
      </c>
      <c r="J9964" s="1" t="str">
        <f>INDEX(location!A:A,MATCH('Tabela Total'!A9964,location!A:A,0))</f>
        <v>CA-2016-169103</v>
      </c>
      <c r="K9964" s="1" t="str">
        <f>VLOOKUP(J9964,location[#All],2,FALSE)</f>
        <v>United States</v>
      </c>
      <c r="L9964" t="str">
        <f>VLOOKUP(J9964,location[#All],3,)</f>
        <v>Miami</v>
      </c>
      <c r="M9964" t="str">
        <f>VLOOKUP(J9964,location[#All],4,)</f>
        <v>Florida</v>
      </c>
      <c r="N9964">
        <f>VLOOKUP(J9964,location[#All],5,)</f>
        <v>33142</v>
      </c>
      <c r="O9964" t="str">
        <f>VLOOKUP(J9964,location[#All],6,)</f>
        <v>South</v>
      </c>
    </row>
    <row r="9965" spans="1:15" x14ac:dyDescent="0.25">
      <c r="A9965" t="s">
        <v>892</v>
      </c>
      <c r="B9965" t="s">
        <v>522</v>
      </c>
      <c r="C9965" s="1">
        <v>42437</v>
      </c>
      <c r="D9965" s="1">
        <v>42442</v>
      </c>
      <c r="E9965" t="s">
        <v>15</v>
      </c>
      <c r="F9965">
        <v>10236</v>
      </c>
      <c r="G9965">
        <v>3</v>
      </c>
      <c r="H9965">
        <v>2</v>
      </c>
      <c r="I9965">
        <v>-38385</v>
      </c>
      <c r="J9965" s="1" t="str">
        <f>INDEX(location!A:A,MATCH('Tabela Total'!A9965,location!A:A,0))</f>
        <v>CA-2016-169103</v>
      </c>
      <c r="K9965" s="1" t="str">
        <f>VLOOKUP(J9965,location[#All],2,FALSE)</f>
        <v>United States</v>
      </c>
      <c r="L9965" t="str">
        <f>VLOOKUP(J9965,location[#All],3,)</f>
        <v>Miami</v>
      </c>
      <c r="M9965" t="str">
        <f>VLOOKUP(J9965,location[#All],4,)</f>
        <v>Florida</v>
      </c>
      <c r="N9965">
        <f>VLOOKUP(J9965,location[#All],5,)</f>
        <v>33142</v>
      </c>
      <c r="O9965" t="str">
        <f>VLOOKUP(J9965,location[#All],6,)</f>
        <v>South</v>
      </c>
    </row>
    <row r="9966" spans="1:15" x14ac:dyDescent="0.25">
      <c r="A9966" t="s">
        <v>987</v>
      </c>
      <c r="B9966" t="s">
        <v>522</v>
      </c>
      <c r="C9966" s="1">
        <v>42468</v>
      </c>
      <c r="D9966" s="1">
        <v>42472</v>
      </c>
      <c r="E9966" t="s">
        <v>15</v>
      </c>
      <c r="F9966">
        <v>431928</v>
      </c>
      <c r="G9966">
        <v>9</v>
      </c>
      <c r="H9966">
        <v>2</v>
      </c>
      <c r="I9966">
        <v>647892</v>
      </c>
      <c r="J9966" s="1" t="str">
        <f>INDEX(location!A:A,MATCH('Tabela Total'!A9966,location!A:A,0))</f>
        <v>CA-2016-130946</v>
      </c>
      <c r="K9966" s="1" t="str">
        <f>VLOOKUP(J9966,location[#All],2,FALSE)</f>
        <v>United States</v>
      </c>
      <c r="L9966" t="str">
        <f>VLOOKUP(J9966,location[#All],3,)</f>
        <v>Houston</v>
      </c>
      <c r="M9966" t="str">
        <f>VLOOKUP(J9966,location[#All],4,)</f>
        <v>Texas</v>
      </c>
      <c r="N9966">
        <f>VLOOKUP(J9966,location[#All],5,)</f>
        <v>77041</v>
      </c>
      <c r="O9966" t="str">
        <f>VLOOKUP(J9966,location[#All],6,)</f>
        <v>Central</v>
      </c>
    </row>
    <row r="9967" spans="1:15" x14ac:dyDescent="0.25">
      <c r="A9967" t="s">
        <v>987</v>
      </c>
      <c r="B9967" t="s">
        <v>522</v>
      </c>
      <c r="C9967" s="1">
        <v>42468</v>
      </c>
      <c r="D9967" s="1">
        <v>42472</v>
      </c>
      <c r="E9967" t="s">
        <v>15</v>
      </c>
      <c r="F9967">
        <v>95984</v>
      </c>
      <c r="G9967">
        <v>4</v>
      </c>
      <c r="H9967">
        <v>3</v>
      </c>
      <c r="I9967">
        <v>-41136</v>
      </c>
      <c r="J9967" s="1" t="str">
        <f>INDEX(location!A:A,MATCH('Tabela Total'!A9967,location!A:A,0))</f>
        <v>CA-2016-130946</v>
      </c>
      <c r="K9967" s="1" t="str">
        <f>VLOOKUP(J9967,location[#All],2,FALSE)</f>
        <v>United States</v>
      </c>
      <c r="L9967" t="str">
        <f>VLOOKUP(J9967,location[#All],3,)</f>
        <v>Houston</v>
      </c>
      <c r="M9967" t="str">
        <f>VLOOKUP(J9967,location[#All],4,)</f>
        <v>Texas</v>
      </c>
      <c r="N9967">
        <f>VLOOKUP(J9967,location[#All],5,)</f>
        <v>77041</v>
      </c>
      <c r="O9967" t="str">
        <f>VLOOKUP(J9967,location[#All],6,)</f>
        <v>Central</v>
      </c>
    </row>
    <row r="9968" spans="1:15" x14ac:dyDescent="0.25">
      <c r="A9968" t="s">
        <v>987</v>
      </c>
      <c r="B9968" t="s">
        <v>522</v>
      </c>
      <c r="C9968" s="1">
        <v>42468</v>
      </c>
      <c r="D9968" s="1">
        <v>42472</v>
      </c>
      <c r="E9968" t="s">
        <v>15</v>
      </c>
      <c r="F9968">
        <v>1088792</v>
      </c>
      <c r="G9968">
        <v>4</v>
      </c>
      <c r="H9968">
        <v>8</v>
      </c>
      <c r="I9968">
        <v>-18509464</v>
      </c>
      <c r="J9968" s="1" t="str">
        <f>INDEX(location!A:A,MATCH('Tabela Total'!A9968,location!A:A,0))</f>
        <v>CA-2016-130946</v>
      </c>
      <c r="K9968" s="1" t="str">
        <f>VLOOKUP(J9968,location[#All],2,FALSE)</f>
        <v>United States</v>
      </c>
      <c r="L9968" t="str">
        <f>VLOOKUP(J9968,location[#All],3,)</f>
        <v>Houston</v>
      </c>
      <c r="M9968" t="str">
        <f>VLOOKUP(J9968,location[#All],4,)</f>
        <v>Texas</v>
      </c>
      <c r="N9968">
        <f>VLOOKUP(J9968,location[#All],5,)</f>
        <v>77041</v>
      </c>
      <c r="O9968" t="str">
        <f>VLOOKUP(J9968,location[#All],6,)</f>
        <v>Central</v>
      </c>
    </row>
    <row r="9969" spans="1:15" x14ac:dyDescent="0.25">
      <c r="A9969" t="s">
        <v>998</v>
      </c>
      <c r="B9969" t="s">
        <v>522</v>
      </c>
      <c r="C9969" s="1">
        <v>43045</v>
      </c>
      <c r="D9969" s="1">
        <v>43050</v>
      </c>
      <c r="E9969" t="s">
        <v>15</v>
      </c>
      <c r="F9969">
        <v>1528</v>
      </c>
      <c r="G9969">
        <v>2</v>
      </c>
      <c r="H9969">
        <v>0</v>
      </c>
      <c r="I9969">
        <v>74872</v>
      </c>
      <c r="J9969" s="1" t="str">
        <f>INDEX(location!A:A,MATCH('Tabela Total'!A9969,location!A:A,0))</f>
        <v>CA-2017-100013</v>
      </c>
      <c r="K9969" s="1" t="str">
        <f>VLOOKUP(J9969,location[#All],2,FALSE)</f>
        <v>United States</v>
      </c>
      <c r="L9969" t="str">
        <f>VLOOKUP(J9969,location[#All],3,)</f>
        <v>Los Angeles</v>
      </c>
      <c r="M9969" t="str">
        <f>VLOOKUP(J9969,location[#All],4,)</f>
        <v>California</v>
      </c>
      <c r="N9969">
        <f>VLOOKUP(J9969,location[#All],5,)</f>
        <v>90045</v>
      </c>
      <c r="O9969" t="str">
        <f>VLOOKUP(J9969,location[#All],6,)</f>
        <v>West</v>
      </c>
    </row>
    <row r="9970" spans="1:15" x14ac:dyDescent="0.25">
      <c r="A9970" t="s">
        <v>998</v>
      </c>
      <c r="B9970" t="s">
        <v>522</v>
      </c>
      <c r="C9970" s="1">
        <v>43045</v>
      </c>
      <c r="D9970" s="1">
        <v>43050</v>
      </c>
      <c r="E9970" t="s">
        <v>15</v>
      </c>
      <c r="F9970">
        <v>873</v>
      </c>
      <c r="G9970">
        <v>1</v>
      </c>
      <c r="H9970">
        <v>0</v>
      </c>
      <c r="I9970">
        <v>29682</v>
      </c>
      <c r="J9970" s="1" t="str">
        <f>INDEX(location!A:A,MATCH('Tabela Total'!A9970,location!A:A,0))</f>
        <v>CA-2017-100013</v>
      </c>
      <c r="K9970" s="1" t="str">
        <f>VLOOKUP(J9970,location[#All],2,FALSE)</f>
        <v>United States</v>
      </c>
      <c r="L9970" t="str">
        <f>VLOOKUP(J9970,location[#All],3,)</f>
        <v>Los Angeles</v>
      </c>
      <c r="M9970" t="str">
        <f>VLOOKUP(J9970,location[#All],4,)</f>
        <v>California</v>
      </c>
      <c r="N9970">
        <f>VLOOKUP(J9970,location[#All],5,)</f>
        <v>90045</v>
      </c>
      <c r="O9970" t="str">
        <f>VLOOKUP(J9970,location[#All],6,)</f>
        <v>West</v>
      </c>
    </row>
    <row r="9971" spans="1:15" x14ac:dyDescent="0.25">
      <c r="A9971" t="s">
        <v>998</v>
      </c>
      <c r="B9971" t="s">
        <v>522</v>
      </c>
      <c r="C9971" s="1">
        <v>43045</v>
      </c>
      <c r="D9971" s="1">
        <v>43050</v>
      </c>
      <c r="E9971" t="s">
        <v>15</v>
      </c>
      <c r="F9971">
        <v>568</v>
      </c>
      <c r="G9971">
        <v>2</v>
      </c>
      <c r="H9971">
        <v>0</v>
      </c>
      <c r="I9971">
        <v>17608</v>
      </c>
      <c r="J9971" s="1" t="str">
        <f>INDEX(location!A:A,MATCH('Tabela Total'!A9971,location!A:A,0))</f>
        <v>CA-2017-100013</v>
      </c>
      <c r="K9971" s="1" t="str">
        <f>VLOOKUP(J9971,location[#All],2,FALSE)</f>
        <v>United States</v>
      </c>
      <c r="L9971" t="str">
        <f>VLOOKUP(J9971,location[#All],3,)</f>
        <v>Los Angeles</v>
      </c>
      <c r="M9971" t="str">
        <f>VLOOKUP(J9971,location[#All],4,)</f>
        <v>California</v>
      </c>
      <c r="N9971">
        <f>VLOOKUP(J9971,location[#All],5,)</f>
        <v>90045</v>
      </c>
      <c r="O9971" t="str">
        <f>VLOOKUP(J9971,location[#All],6,)</f>
        <v>West</v>
      </c>
    </row>
    <row r="9972" spans="1:15" x14ac:dyDescent="0.25">
      <c r="A9972" t="s">
        <v>1582</v>
      </c>
      <c r="B9972" t="s">
        <v>522</v>
      </c>
      <c r="C9972" s="1">
        <v>42107</v>
      </c>
      <c r="D9972" s="1">
        <v>42113</v>
      </c>
      <c r="E9972" t="s">
        <v>15</v>
      </c>
      <c r="F9972">
        <v>19996</v>
      </c>
      <c r="G9972">
        <v>4</v>
      </c>
      <c r="H9972">
        <v>0</v>
      </c>
      <c r="I9972">
        <v>69986</v>
      </c>
      <c r="J9972" s="1" t="str">
        <f>INDEX(location!A:A,MATCH('Tabela Total'!A9972,location!A:A,0))</f>
        <v>CA-2015-133452</v>
      </c>
      <c r="K9972" s="1" t="str">
        <f>VLOOKUP(J9972,location[#All],2,FALSE)</f>
        <v>United States</v>
      </c>
      <c r="L9972" t="str">
        <f>VLOOKUP(J9972,location[#All],3,)</f>
        <v>Pomona</v>
      </c>
      <c r="M9972" t="str">
        <f>VLOOKUP(J9972,location[#All],4,)</f>
        <v>California</v>
      </c>
      <c r="N9972">
        <f>VLOOKUP(J9972,location[#All],5,)</f>
        <v>91767</v>
      </c>
      <c r="O9972" t="str">
        <f>VLOOKUP(J9972,location[#All],6,)</f>
        <v>West</v>
      </c>
    </row>
    <row r="9973" spans="1:15" x14ac:dyDescent="0.25">
      <c r="A9973" t="s">
        <v>1582</v>
      </c>
      <c r="B9973" t="s">
        <v>522</v>
      </c>
      <c r="C9973" s="1">
        <v>42107</v>
      </c>
      <c r="D9973" s="1">
        <v>42113</v>
      </c>
      <c r="E9973" t="s">
        <v>15</v>
      </c>
      <c r="F9973">
        <v>710832</v>
      </c>
      <c r="G9973">
        <v>3</v>
      </c>
      <c r="H9973">
        <v>2</v>
      </c>
      <c r="I9973">
        <v>-977394</v>
      </c>
      <c r="J9973" s="1" t="str">
        <f>INDEX(location!A:A,MATCH('Tabela Total'!A9973,location!A:A,0))</f>
        <v>CA-2015-133452</v>
      </c>
      <c r="K9973" s="1" t="str">
        <f>VLOOKUP(J9973,location[#All],2,FALSE)</f>
        <v>United States</v>
      </c>
      <c r="L9973" t="str">
        <f>VLOOKUP(J9973,location[#All],3,)</f>
        <v>Pomona</v>
      </c>
      <c r="M9973" t="str">
        <f>VLOOKUP(J9973,location[#All],4,)</f>
        <v>California</v>
      </c>
      <c r="N9973">
        <f>VLOOKUP(J9973,location[#All],5,)</f>
        <v>91767</v>
      </c>
      <c r="O9973" t="str">
        <f>VLOOKUP(J9973,location[#All],6,)</f>
        <v>West</v>
      </c>
    </row>
    <row r="9974" spans="1:15" x14ac:dyDescent="0.25">
      <c r="A9974" t="s">
        <v>2769</v>
      </c>
      <c r="B9974" t="s">
        <v>522</v>
      </c>
      <c r="C9974" s="1">
        <v>42905</v>
      </c>
      <c r="D9974" s="1">
        <v>42909</v>
      </c>
      <c r="E9974" t="s">
        <v>15</v>
      </c>
      <c r="F9974">
        <v>2264</v>
      </c>
      <c r="G9974">
        <v>1</v>
      </c>
      <c r="H9974">
        <v>8</v>
      </c>
      <c r="I9974">
        <v>-52072</v>
      </c>
      <c r="J9974" s="1" t="str">
        <f>INDEX(location!A:A,MATCH('Tabela Total'!A9974,location!A:A,0))</f>
        <v>US-2017-102288</v>
      </c>
      <c r="K9974" s="1" t="str">
        <f>VLOOKUP(J9974,location[#All],2,FALSE)</f>
        <v>United States</v>
      </c>
      <c r="L9974" t="str">
        <f>VLOOKUP(J9974,location[#All],3,)</f>
        <v>Houston</v>
      </c>
      <c r="M9974" t="str">
        <f>VLOOKUP(J9974,location[#All],4,)</f>
        <v>Texas</v>
      </c>
      <c r="N9974">
        <f>VLOOKUP(J9974,location[#All],5,)</f>
        <v>77095</v>
      </c>
      <c r="O9974" t="str">
        <f>VLOOKUP(J9974,location[#All],6,)</f>
        <v>Central</v>
      </c>
    </row>
    <row r="9975" spans="1:15" x14ac:dyDescent="0.25">
      <c r="A9975" t="s">
        <v>2769</v>
      </c>
      <c r="B9975" t="s">
        <v>522</v>
      </c>
      <c r="C9975" s="1">
        <v>42905</v>
      </c>
      <c r="D9975" s="1">
        <v>42909</v>
      </c>
      <c r="E9975" t="s">
        <v>15</v>
      </c>
      <c r="F9975">
        <v>444</v>
      </c>
      <c r="G9975">
        <v>1</v>
      </c>
      <c r="H9975">
        <v>8</v>
      </c>
      <c r="I9975">
        <v>-111</v>
      </c>
      <c r="J9975" s="1" t="str">
        <f>INDEX(location!A:A,MATCH('Tabela Total'!A9975,location!A:A,0))</f>
        <v>US-2017-102288</v>
      </c>
      <c r="K9975" s="1" t="str">
        <f>VLOOKUP(J9975,location[#All],2,FALSE)</f>
        <v>United States</v>
      </c>
      <c r="L9975" t="str">
        <f>VLOOKUP(J9975,location[#All],3,)</f>
        <v>Houston</v>
      </c>
      <c r="M9975" t="str">
        <f>VLOOKUP(J9975,location[#All],4,)</f>
        <v>Texas</v>
      </c>
      <c r="N9975">
        <f>VLOOKUP(J9975,location[#All],5,)</f>
        <v>77095</v>
      </c>
      <c r="O9975" t="str">
        <f>VLOOKUP(J9975,location[#All],6,)</f>
        <v>Central</v>
      </c>
    </row>
    <row r="9976" spans="1:15" x14ac:dyDescent="0.25">
      <c r="A9976" t="s">
        <v>2769</v>
      </c>
      <c r="B9976" t="s">
        <v>522</v>
      </c>
      <c r="C9976" s="1">
        <v>42905</v>
      </c>
      <c r="D9976" s="1">
        <v>42909</v>
      </c>
      <c r="E9976" t="s">
        <v>15</v>
      </c>
      <c r="F9976">
        <v>146176</v>
      </c>
      <c r="G9976">
        <v>8</v>
      </c>
      <c r="H9976">
        <v>2</v>
      </c>
      <c r="I9976">
        <v>475072</v>
      </c>
      <c r="J9976" s="1" t="str">
        <f>INDEX(location!A:A,MATCH('Tabela Total'!A9976,location!A:A,0))</f>
        <v>US-2017-102288</v>
      </c>
      <c r="K9976" s="1" t="str">
        <f>VLOOKUP(J9976,location[#All],2,FALSE)</f>
        <v>United States</v>
      </c>
      <c r="L9976" t="str">
        <f>VLOOKUP(J9976,location[#All],3,)</f>
        <v>Houston</v>
      </c>
      <c r="M9976" t="str">
        <f>VLOOKUP(J9976,location[#All],4,)</f>
        <v>Texas</v>
      </c>
      <c r="N9976">
        <f>VLOOKUP(J9976,location[#All],5,)</f>
        <v>77095</v>
      </c>
      <c r="O9976" t="str">
        <f>VLOOKUP(J9976,location[#All],6,)</f>
        <v>Central</v>
      </c>
    </row>
    <row r="9977" spans="1:15" x14ac:dyDescent="0.25">
      <c r="A9977" t="s">
        <v>3206</v>
      </c>
      <c r="B9977" t="s">
        <v>522</v>
      </c>
      <c r="C9977" s="1">
        <v>42275</v>
      </c>
      <c r="D9977" s="1">
        <v>42281</v>
      </c>
      <c r="E9977" t="s">
        <v>15</v>
      </c>
      <c r="F9977">
        <v>12536</v>
      </c>
      <c r="G9977">
        <v>1</v>
      </c>
      <c r="H9977">
        <v>2</v>
      </c>
      <c r="I9977">
        <v>42309</v>
      </c>
      <c r="J9977" s="1" t="str">
        <f>INDEX(location!A:A,MATCH('Tabela Total'!A9977,location!A:A,0))</f>
        <v>CA-2015-106978</v>
      </c>
      <c r="K9977" s="1" t="str">
        <f>VLOOKUP(J9977,location[#All],2,FALSE)</f>
        <v>United States</v>
      </c>
      <c r="L9977" t="str">
        <f>VLOOKUP(J9977,location[#All],3,)</f>
        <v>Aurora</v>
      </c>
      <c r="M9977" t="str">
        <f>VLOOKUP(J9977,location[#All],4,)</f>
        <v>Colorado</v>
      </c>
      <c r="N9977">
        <f>VLOOKUP(J9977,location[#All],5,)</f>
        <v>80013</v>
      </c>
      <c r="O9977" t="str">
        <f>VLOOKUP(J9977,location[#All],6,)</f>
        <v>West</v>
      </c>
    </row>
    <row r="9978" spans="1:15" x14ac:dyDescent="0.25">
      <c r="A9978" t="s">
        <v>3206</v>
      </c>
      <c r="B9978" t="s">
        <v>522</v>
      </c>
      <c r="C9978" s="1">
        <v>42275</v>
      </c>
      <c r="D9978" s="1">
        <v>42281</v>
      </c>
      <c r="E9978" t="s">
        <v>15</v>
      </c>
      <c r="F9978">
        <v>108</v>
      </c>
      <c r="G9978">
        <v>2</v>
      </c>
      <c r="H9978">
        <v>7</v>
      </c>
      <c r="I9978">
        <v>-792</v>
      </c>
      <c r="J9978" s="1" t="str">
        <f>INDEX(location!A:A,MATCH('Tabela Total'!A9978,location!A:A,0))</f>
        <v>CA-2015-106978</v>
      </c>
      <c r="K9978" s="1" t="str">
        <f>VLOOKUP(J9978,location[#All],2,FALSE)</f>
        <v>United States</v>
      </c>
      <c r="L9978" t="str">
        <f>VLOOKUP(J9978,location[#All],3,)</f>
        <v>Aurora</v>
      </c>
      <c r="M9978" t="str">
        <f>VLOOKUP(J9978,location[#All],4,)</f>
        <v>Colorado</v>
      </c>
      <c r="N9978">
        <f>VLOOKUP(J9978,location[#All],5,)</f>
        <v>80013</v>
      </c>
      <c r="O9978" t="str">
        <f>VLOOKUP(J9978,location[#All],6,)</f>
        <v>West</v>
      </c>
    </row>
    <row r="9979" spans="1:15" x14ac:dyDescent="0.25">
      <c r="A9979" t="s">
        <v>3206</v>
      </c>
      <c r="B9979" t="s">
        <v>522</v>
      </c>
      <c r="C9979" s="1">
        <v>42275</v>
      </c>
      <c r="D9979" s="1">
        <v>42281</v>
      </c>
      <c r="E9979" t="s">
        <v>15</v>
      </c>
      <c r="F9979">
        <v>4512</v>
      </c>
      <c r="G9979">
        <v>3</v>
      </c>
      <c r="H9979">
        <v>2</v>
      </c>
      <c r="I9979">
        <v>846</v>
      </c>
      <c r="J9979" s="1" t="str">
        <f>INDEX(location!A:A,MATCH('Tabela Total'!A9979,location!A:A,0))</f>
        <v>CA-2015-106978</v>
      </c>
      <c r="K9979" s="1" t="str">
        <f>VLOOKUP(J9979,location[#All],2,FALSE)</f>
        <v>United States</v>
      </c>
      <c r="L9979" t="str">
        <f>VLOOKUP(J9979,location[#All],3,)</f>
        <v>Aurora</v>
      </c>
      <c r="M9979" t="str">
        <f>VLOOKUP(J9979,location[#All],4,)</f>
        <v>Colorado</v>
      </c>
      <c r="N9979">
        <f>VLOOKUP(J9979,location[#All],5,)</f>
        <v>80013</v>
      </c>
      <c r="O9979" t="str">
        <f>VLOOKUP(J9979,location[#All],6,)</f>
        <v>West</v>
      </c>
    </row>
    <row r="9980" spans="1:15" x14ac:dyDescent="0.25">
      <c r="A9980" t="s">
        <v>3343</v>
      </c>
      <c r="B9980" t="s">
        <v>522</v>
      </c>
      <c r="C9980" s="1">
        <v>42260</v>
      </c>
      <c r="D9980" s="1">
        <v>42265</v>
      </c>
      <c r="E9980" t="s">
        <v>15</v>
      </c>
      <c r="F9980">
        <v>19996</v>
      </c>
      <c r="G9980">
        <v>4</v>
      </c>
      <c r="H9980">
        <v>0</v>
      </c>
      <c r="I9980">
        <v>159968</v>
      </c>
      <c r="J9980" s="1" t="str">
        <f>INDEX(location!A:A,MATCH('Tabela Total'!A9980,location!A:A,0))</f>
        <v>CA-2015-115567</v>
      </c>
      <c r="K9980" s="1" t="str">
        <f>VLOOKUP(J9980,location[#All],2,FALSE)</f>
        <v>United States</v>
      </c>
      <c r="L9980" t="str">
        <f>VLOOKUP(J9980,location[#All],3,)</f>
        <v>Columbus</v>
      </c>
      <c r="M9980" t="str">
        <f>VLOOKUP(J9980,location[#All],4,)</f>
        <v>Indiana</v>
      </c>
      <c r="N9980">
        <f>VLOOKUP(J9980,location[#All],5,)</f>
        <v>47201</v>
      </c>
      <c r="O9980" t="str">
        <f>VLOOKUP(J9980,location[#All],6,)</f>
        <v>Central</v>
      </c>
    </row>
    <row r="9981" spans="1:15" x14ac:dyDescent="0.25">
      <c r="A9981" t="s">
        <v>3343</v>
      </c>
      <c r="B9981" t="s">
        <v>522</v>
      </c>
      <c r="C9981" s="1">
        <v>42260</v>
      </c>
      <c r="D9981" s="1">
        <v>42265</v>
      </c>
      <c r="E9981" t="s">
        <v>15</v>
      </c>
      <c r="F9981">
        <v>15162</v>
      </c>
      <c r="G9981">
        <v>7</v>
      </c>
      <c r="H9981">
        <v>0</v>
      </c>
      <c r="I9981">
        <v>394212</v>
      </c>
      <c r="J9981" s="1" t="str">
        <f>INDEX(location!A:A,MATCH('Tabela Total'!A9981,location!A:A,0))</f>
        <v>CA-2015-115567</v>
      </c>
      <c r="K9981" s="1" t="str">
        <f>VLOOKUP(J9981,location[#All],2,FALSE)</f>
        <v>United States</v>
      </c>
      <c r="L9981" t="str">
        <f>VLOOKUP(J9981,location[#All],3,)</f>
        <v>Columbus</v>
      </c>
      <c r="M9981" t="str">
        <f>VLOOKUP(J9981,location[#All],4,)</f>
        <v>Indiana</v>
      </c>
      <c r="N9981">
        <f>VLOOKUP(J9981,location[#All],5,)</f>
        <v>47201</v>
      </c>
      <c r="O9981" t="str">
        <f>VLOOKUP(J9981,location[#All],6,)</f>
        <v>Central</v>
      </c>
    </row>
    <row r="9982" spans="1:15" x14ac:dyDescent="0.25">
      <c r="A9982" t="s">
        <v>3612</v>
      </c>
      <c r="B9982" t="s">
        <v>522</v>
      </c>
      <c r="C9982" s="1">
        <v>42002</v>
      </c>
      <c r="D9982" s="1">
        <v>42009</v>
      </c>
      <c r="E9982" t="s">
        <v>15</v>
      </c>
      <c r="F9982">
        <v>38976</v>
      </c>
      <c r="G9982">
        <v>3</v>
      </c>
      <c r="H9982">
        <v>6</v>
      </c>
      <c r="I9982">
        <v>-506688</v>
      </c>
      <c r="J9982" s="1" t="str">
        <f>INDEX(location!A:A,MATCH('Tabela Total'!A9982,location!A:A,0))</f>
        <v>CA-2014-126802</v>
      </c>
      <c r="K9982" s="1" t="str">
        <f>VLOOKUP(J9982,location[#All],2,FALSE)</f>
        <v>United States</v>
      </c>
      <c r="L9982" t="str">
        <f>VLOOKUP(J9982,location[#All],3,)</f>
        <v>Chicago</v>
      </c>
      <c r="M9982" t="str">
        <f>VLOOKUP(J9982,location[#All],4,)</f>
        <v>Illinois</v>
      </c>
      <c r="N9982">
        <f>VLOOKUP(J9982,location[#All],5,)</f>
        <v>60610</v>
      </c>
      <c r="O9982" t="str">
        <f>VLOOKUP(J9982,location[#All],6,)</f>
        <v>Central</v>
      </c>
    </row>
    <row r="9983" spans="1:15" x14ac:dyDescent="0.25">
      <c r="A9983" t="s">
        <v>4245</v>
      </c>
      <c r="B9983" t="s">
        <v>522</v>
      </c>
      <c r="C9983" s="1">
        <v>42119</v>
      </c>
      <c r="D9983" s="1">
        <v>42123</v>
      </c>
      <c r="E9983" t="s">
        <v>15</v>
      </c>
      <c r="F9983">
        <v>221024</v>
      </c>
      <c r="G9983">
        <v>2</v>
      </c>
      <c r="H9983">
        <v>2</v>
      </c>
      <c r="I9983">
        <v>-55256</v>
      </c>
      <c r="J9983" s="1" t="str">
        <f>INDEX(location!A:A,MATCH('Tabela Total'!A9983,location!A:A,0))</f>
        <v>CA-2015-130365</v>
      </c>
      <c r="K9983" s="1" t="str">
        <f>VLOOKUP(J9983,location[#All],2,FALSE)</f>
        <v>United States</v>
      </c>
      <c r="L9983" t="str">
        <f>VLOOKUP(J9983,location[#All],3,)</f>
        <v>Aurora</v>
      </c>
      <c r="M9983" t="str">
        <f>VLOOKUP(J9983,location[#All],4,)</f>
        <v>Illinois</v>
      </c>
      <c r="N9983">
        <f>VLOOKUP(J9983,location[#All],5,)</f>
        <v>60505</v>
      </c>
      <c r="O9983" t="str">
        <f>VLOOKUP(J9983,location[#All],6,)</f>
        <v>Central</v>
      </c>
    </row>
    <row r="9984" spans="1:15" x14ac:dyDescent="0.25">
      <c r="A9984" t="s">
        <v>4245</v>
      </c>
      <c r="B9984" t="s">
        <v>522</v>
      </c>
      <c r="C9984" s="1">
        <v>42119</v>
      </c>
      <c r="D9984" s="1">
        <v>42123</v>
      </c>
      <c r="E9984" t="s">
        <v>15</v>
      </c>
      <c r="F9984">
        <v>128058</v>
      </c>
      <c r="G9984">
        <v>3</v>
      </c>
      <c r="H9984">
        <v>3</v>
      </c>
      <c r="I9984">
        <v>-237822</v>
      </c>
      <c r="J9984" s="1" t="str">
        <f>INDEX(location!A:A,MATCH('Tabela Total'!A9984,location!A:A,0))</f>
        <v>CA-2015-130365</v>
      </c>
      <c r="K9984" s="1" t="str">
        <f>VLOOKUP(J9984,location[#All],2,FALSE)</f>
        <v>United States</v>
      </c>
      <c r="L9984" t="str">
        <f>VLOOKUP(J9984,location[#All],3,)</f>
        <v>Aurora</v>
      </c>
      <c r="M9984" t="str">
        <f>VLOOKUP(J9984,location[#All],4,)</f>
        <v>Illinois</v>
      </c>
      <c r="N9984">
        <f>VLOOKUP(J9984,location[#All],5,)</f>
        <v>60505</v>
      </c>
      <c r="O9984" t="str">
        <f>VLOOKUP(J9984,location[#All],6,)</f>
        <v>Central</v>
      </c>
    </row>
    <row r="9985" spans="1:15" x14ac:dyDescent="0.25">
      <c r="A9985" t="s">
        <v>4433</v>
      </c>
      <c r="B9985" t="s">
        <v>522</v>
      </c>
      <c r="C9985" s="1">
        <v>42866</v>
      </c>
      <c r="D9985" s="1">
        <v>42871</v>
      </c>
      <c r="E9985" t="s">
        <v>10</v>
      </c>
      <c r="F9985">
        <v>4392</v>
      </c>
      <c r="G9985">
        <v>3</v>
      </c>
      <c r="H9985">
        <v>0</v>
      </c>
      <c r="I9985">
        <v>127368</v>
      </c>
      <c r="J9985" s="1" t="str">
        <f>INDEX(location!A:A,MATCH('Tabela Total'!A9985,location!A:A,0))</f>
        <v>CA-2017-115322</v>
      </c>
      <c r="K9985" s="1" t="str">
        <f>VLOOKUP(J9985,location[#All],2,FALSE)</f>
        <v>United States</v>
      </c>
      <c r="L9985" t="str">
        <f>VLOOKUP(J9985,location[#All],3,)</f>
        <v>New York City</v>
      </c>
      <c r="M9985" t="str">
        <f>VLOOKUP(J9985,location[#All],4,)</f>
        <v>New York</v>
      </c>
      <c r="N9985">
        <f>VLOOKUP(J9985,location[#All],5,)</f>
        <v>10024</v>
      </c>
      <c r="O9985" t="str">
        <f>VLOOKUP(J9985,location[#All],6,)</f>
        <v>East</v>
      </c>
    </row>
    <row r="9986" spans="1:15" x14ac:dyDescent="0.25">
      <c r="A9986" t="s">
        <v>5251</v>
      </c>
      <c r="B9986" t="s">
        <v>522</v>
      </c>
      <c r="C9986" s="1">
        <v>42897</v>
      </c>
      <c r="D9986" s="1">
        <v>42903</v>
      </c>
      <c r="E9986" t="s">
        <v>15</v>
      </c>
      <c r="F9986">
        <v>4572</v>
      </c>
      <c r="G9986">
        <v>4</v>
      </c>
      <c r="H9986">
        <v>7</v>
      </c>
      <c r="I9986">
        <v>-381</v>
      </c>
      <c r="J9986" s="1" t="str">
        <f>INDEX(location!A:A,MATCH('Tabela Total'!A9986,location!A:A,0))</f>
        <v>CA-2017-133928</v>
      </c>
      <c r="K9986" s="1" t="str">
        <f>VLOOKUP(J9986,location[#All],2,FALSE)</f>
        <v>United States</v>
      </c>
      <c r="L9986" t="str">
        <f>VLOOKUP(J9986,location[#All],3,)</f>
        <v>Hickory</v>
      </c>
      <c r="M9986" t="str">
        <f>VLOOKUP(J9986,location[#All],4,)</f>
        <v>North Carolina</v>
      </c>
      <c r="N9986">
        <f>VLOOKUP(J9986,location[#All],5,)</f>
        <v>28601</v>
      </c>
      <c r="O9986" t="str">
        <f>VLOOKUP(J9986,location[#All],6,)</f>
        <v>South</v>
      </c>
    </row>
    <row r="9987" spans="1:15" x14ac:dyDescent="0.25">
      <c r="A9987" t="s">
        <v>29</v>
      </c>
      <c r="B9987" t="s">
        <v>30</v>
      </c>
      <c r="C9987" s="1">
        <v>41878</v>
      </c>
      <c r="D9987" s="1">
        <v>41883</v>
      </c>
      <c r="E9987" t="s">
        <v>10</v>
      </c>
      <c r="F9987">
        <v>856</v>
      </c>
      <c r="G9987">
        <v>2</v>
      </c>
      <c r="H9987">
        <v>0</v>
      </c>
      <c r="I9987">
        <v>24824</v>
      </c>
      <c r="J9987" s="1" t="str">
        <f>INDEX(location!A:A,MATCH('Tabela Total'!A9987,location!A:A,0))</f>
        <v>CA-2014-143336</v>
      </c>
      <c r="K9987" s="1" t="str">
        <f>VLOOKUP(J9987,location[#All],2,FALSE)</f>
        <v>United States</v>
      </c>
      <c r="L9987" t="str">
        <f>VLOOKUP(J9987,location[#All],3,)</f>
        <v>San Francisco</v>
      </c>
      <c r="M9987" t="str">
        <f>VLOOKUP(J9987,location[#All],4,)</f>
        <v>California</v>
      </c>
      <c r="N9987">
        <f>VLOOKUP(J9987,location[#All],5,)</f>
        <v>94109</v>
      </c>
      <c r="O9987" t="str">
        <f>VLOOKUP(J9987,location[#All],6,)</f>
        <v>West</v>
      </c>
    </row>
    <row r="9988" spans="1:15" x14ac:dyDescent="0.25">
      <c r="A9988" t="s">
        <v>29</v>
      </c>
      <c r="B9988" t="s">
        <v>30</v>
      </c>
      <c r="C9988" s="1">
        <v>41878</v>
      </c>
      <c r="D9988" s="1">
        <v>41883</v>
      </c>
      <c r="E9988" t="s">
        <v>10</v>
      </c>
      <c r="F9988">
        <v>21348</v>
      </c>
      <c r="G9988">
        <v>3</v>
      </c>
      <c r="H9988">
        <v>2</v>
      </c>
      <c r="I9988">
        <v>16011</v>
      </c>
      <c r="J9988" s="1" t="str">
        <f>INDEX(location!A:A,MATCH('Tabela Total'!A9988,location!A:A,0))</f>
        <v>CA-2014-143336</v>
      </c>
      <c r="K9988" s="1" t="str">
        <f>VLOOKUP(J9988,location[#All],2,FALSE)</f>
        <v>United States</v>
      </c>
      <c r="L9988" t="str">
        <f>VLOOKUP(J9988,location[#All],3,)</f>
        <v>San Francisco</v>
      </c>
      <c r="M9988" t="str">
        <f>VLOOKUP(J9988,location[#All],4,)</f>
        <v>California</v>
      </c>
      <c r="N9988">
        <f>VLOOKUP(J9988,location[#All],5,)</f>
        <v>94109</v>
      </c>
      <c r="O9988" t="str">
        <f>VLOOKUP(J9988,location[#All],6,)</f>
        <v>West</v>
      </c>
    </row>
    <row r="9989" spans="1:15" x14ac:dyDescent="0.25">
      <c r="A9989" t="s">
        <v>29</v>
      </c>
      <c r="B9989" t="s">
        <v>30</v>
      </c>
      <c r="C9989" s="1">
        <v>41878</v>
      </c>
      <c r="D9989" s="1">
        <v>41883</v>
      </c>
      <c r="E9989" t="s">
        <v>10</v>
      </c>
      <c r="F9989">
        <v>2272</v>
      </c>
      <c r="G9989">
        <v>4</v>
      </c>
      <c r="H9989">
        <v>2</v>
      </c>
      <c r="I9989">
        <v>7384</v>
      </c>
      <c r="J9989" s="1" t="str">
        <f>INDEX(location!A:A,MATCH('Tabela Total'!A9989,location!A:A,0))</f>
        <v>CA-2014-143336</v>
      </c>
      <c r="K9989" s="1" t="str">
        <f>VLOOKUP(J9989,location[#All],2,FALSE)</f>
        <v>United States</v>
      </c>
      <c r="L9989" t="str">
        <f>VLOOKUP(J9989,location[#All],3,)</f>
        <v>San Francisco</v>
      </c>
      <c r="M9989" t="str">
        <f>VLOOKUP(J9989,location[#All],4,)</f>
        <v>California</v>
      </c>
      <c r="N9989">
        <f>VLOOKUP(J9989,location[#All],5,)</f>
        <v>94109</v>
      </c>
      <c r="O9989" t="str">
        <f>VLOOKUP(J9989,location[#All],6,)</f>
        <v>West</v>
      </c>
    </row>
    <row r="9990" spans="1:15" x14ac:dyDescent="0.25">
      <c r="A9990" t="s">
        <v>2204</v>
      </c>
      <c r="B9990" t="s">
        <v>30</v>
      </c>
      <c r="C9990" s="1">
        <v>42495</v>
      </c>
      <c r="D9990" s="1">
        <v>42499</v>
      </c>
      <c r="E9990" t="s">
        <v>15</v>
      </c>
      <c r="F9990">
        <v>1672</v>
      </c>
      <c r="G9990">
        <v>5</v>
      </c>
      <c r="H9990">
        <v>2</v>
      </c>
      <c r="I9990">
        <v>3344</v>
      </c>
      <c r="J9990" s="1" t="str">
        <f>INDEX(location!A:A,MATCH('Tabela Total'!A9990,location!A:A,0))</f>
        <v>US-2016-147991</v>
      </c>
      <c r="K9990" s="1" t="str">
        <f>VLOOKUP(J9990,location[#All],2,FALSE)</f>
        <v>United States</v>
      </c>
      <c r="L9990" t="str">
        <f>VLOOKUP(J9990,location[#All],3,)</f>
        <v>Chattanooga</v>
      </c>
      <c r="M9990" t="str">
        <f>VLOOKUP(J9990,location[#All],4,)</f>
        <v>Tennessee</v>
      </c>
      <c r="N9990">
        <f>VLOOKUP(J9990,location[#All],5,)</f>
        <v>37421</v>
      </c>
      <c r="O9990" t="str">
        <f>VLOOKUP(J9990,location[#All],6,)</f>
        <v>South</v>
      </c>
    </row>
    <row r="9991" spans="1:15" x14ac:dyDescent="0.25">
      <c r="A9991" t="s">
        <v>2621</v>
      </c>
      <c r="B9991" t="s">
        <v>30</v>
      </c>
      <c r="C9991" s="1">
        <v>42559</v>
      </c>
      <c r="D9991" s="1">
        <v>42559</v>
      </c>
      <c r="E9991" t="s">
        <v>327</v>
      </c>
      <c r="F9991">
        <v>82396</v>
      </c>
      <c r="G9991">
        <v>5</v>
      </c>
      <c r="H9991">
        <v>2</v>
      </c>
      <c r="I9991">
        <v>514975</v>
      </c>
      <c r="J9991" s="1" t="str">
        <f>INDEX(location!A:A,MATCH('Tabela Total'!A9991,location!A:A,0))</f>
        <v>CA-2016-152471</v>
      </c>
      <c r="K9991" s="1" t="str">
        <f>VLOOKUP(J9991,location[#All],2,FALSE)</f>
        <v>United States</v>
      </c>
      <c r="L9991" t="str">
        <f>VLOOKUP(J9991,location[#All],3,)</f>
        <v>Jacksonville</v>
      </c>
      <c r="M9991" t="str">
        <f>VLOOKUP(J9991,location[#All],4,)</f>
        <v>Florida</v>
      </c>
      <c r="N9991">
        <f>VLOOKUP(J9991,location[#All],5,)</f>
        <v>32216</v>
      </c>
      <c r="O9991" t="str">
        <f>VLOOKUP(J9991,location[#All],6,)</f>
        <v>South</v>
      </c>
    </row>
    <row r="9992" spans="1:15" x14ac:dyDescent="0.25">
      <c r="A9992" t="s">
        <v>2621</v>
      </c>
      <c r="B9992" t="s">
        <v>30</v>
      </c>
      <c r="C9992" s="1">
        <v>42559</v>
      </c>
      <c r="D9992" s="1">
        <v>42559</v>
      </c>
      <c r="E9992" t="s">
        <v>327</v>
      </c>
      <c r="F9992">
        <v>15984</v>
      </c>
      <c r="G9992">
        <v>2</v>
      </c>
      <c r="H9992">
        <v>2</v>
      </c>
      <c r="I9992">
        <v>4995</v>
      </c>
      <c r="J9992" s="1" t="str">
        <f>INDEX(location!A:A,MATCH('Tabela Total'!A9992,location!A:A,0))</f>
        <v>CA-2016-152471</v>
      </c>
      <c r="K9992" s="1" t="str">
        <f>VLOOKUP(J9992,location[#All],2,FALSE)</f>
        <v>United States</v>
      </c>
      <c r="L9992" t="str">
        <f>VLOOKUP(J9992,location[#All],3,)</f>
        <v>Jacksonville</v>
      </c>
      <c r="M9992" t="str">
        <f>VLOOKUP(J9992,location[#All],4,)</f>
        <v>Florida</v>
      </c>
      <c r="N9992">
        <f>VLOOKUP(J9992,location[#All],5,)</f>
        <v>32216</v>
      </c>
      <c r="O9992" t="str">
        <f>VLOOKUP(J9992,location[#All],6,)</f>
        <v>South</v>
      </c>
    </row>
    <row r="9993" spans="1:15" x14ac:dyDescent="0.25">
      <c r="A9993" t="s">
        <v>3728</v>
      </c>
      <c r="B9993" t="s">
        <v>30</v>
      </c>
      <c r="C9993" s="1">
        <v>42463</v>
      </c>
      <c r="D9993" s="1">
        <v>42469</v>
      </c>
      <c r="E9993" t="s">
        <v>15</v>
      </c>
      <c r="F9993">
        <v>7112</v>
      </c>
      <c r="G9993">
        <v>4</v>
      </c>
      <c r="H9993">
        <v>0</v>
      </c>
      <c r="I9993">
        <v>220472</v>
      </c>
      <c r="J9993" s="1" t="str">
        <f>INDEX(location!A:A,MATCH('Tabela Total'!A9993,location!A:A,0))</f>
        <v>CA-2016-167682</v>
      </c>
      <c r="K9993" s="1" t="str">
        <f>VLOOKUP(J9993,location[#All],2,FALSE)</f>
        <v>United States</v>
      </c>
      <c r="L9993" t="str">
        <f>VLOOKUP(J9993,location[#All],3,)</f>
        <v>Richmond</v>
      </c>
      <c r="M9993" t="str">
        <f>VLOOKUP(J9993,location[#All],4,)</f>
        <v>Indiana</v>
      </c>
      <c r="N9993">
        <f>VLOOKUP(J9993,location[#All],5,)</f>
        <v>47374</v>
      </c>
      <c r="O9993" t="str">
        <f>VLOOKUP(J9993,location[#All],6,)</f>
        <v>Central</v>
      </c>
    </row>
    <row r="9994" spans="1:15" x14ac:dyDescent="0.25">
      <c r="A9994" t="s">
        <v>3728</v>
      </c>
      <c r="B9994" t="s">
        <v>30</v>
      </c>
      <c r="C9994" s="1">
        <v>42463</v>
      </c>
      <c r="D9994" s="1">
        <v>42469</v>
      </c>
      <c r="E9994" t="s">
        <v>15</v>
      </c>
      <c r="F9994">
        <v>25996</v>
      </c>
      <c r="G9994">
        <v>4</v>
      </c>
      <c r="H9994">
        <v>0</v>
      </c>
      <c r="I9994">
        <v>1247808</v>
      </c>
      <c r="J9994" s="1" t="str">
        <f>INDEX(location!A:A,MATCH('Tabela Total'!A9994,location!A:A,0))</f>
        <v>CA-2016-167682</v>
      </c>
      <c r="K9994" s="1" t="str">
        <f>VLOOKUP(J9994,location[#All],2,FALSE)</f>
        <v>United States</v>
      </c>
      <c r="L9994" t="str">
        <f>VLOOKUP(J9994,location[#All],3,)</f>
        <v>Richmond</v>
      </c>
      <c r="M9994" t="str">
        <f>VLOOKUP(J9994,location[#All],4,)</f>
        <v>Indiana</v>
      </c>
      <c r="N9994">
        <f>VLOOKUP(J9994,location[#All],5,)</f>
        <v>47374</v>
      </c>
      <c r="O9994" t="str">
        <f>VLOOKUP(J9994,location[#All],6,)</f>
        <v>Central</v>
      </c>
    </row>
    <row r="9995" spans="1:15" x14ac:dyDescent="0.25">
      <c r="A9995" t="s">
        <v>4932</v>
      </c>
      <c r="B9995" t="s">
        <v>30</v>
      </c>
      <c r="C9995" s="1">
        <v>42897</v>
      </c>
      <c r="D9995" s="1">
        <v>42900</v>
      </c>
      <c r="E9995" t="s">
        <v>44</v>
      </c>
      <c r="F9995">
        <v>6144</v>
      </c>
      <c r="G9995">
        <v>3</v>
      </c>
      <c r="H9995">
        <v>0</v>
      </c>
      <c r="I9995">
        <v>165888</v>
      </c>
      <c r="J9995" s="1" t="str">
        <f>INDEX(location!A:A,MATCH('Tabela Total'!A9995,location!A:A,0))</f>
        <v>CA-2017-141481</v>
      </c>
      <c r="K9995" s="1" t="str">
        <f>VLOOKUP(J9995,location[#All],2,FALSE)</f>
        <v>United States</v>
      </c>
      <c r="L9995" t="str">
        <f>VLOOKUP(J9995,location[#All],3,)</f>
        <v>Los Angeles</v>
      </c>
      <c r="M9995" t="str">
        <f>VLOOKUP(J9995,location[#All],4,)</f>
        <v>California</v>
      </c>
      <c r="N9995">
        <f>VLOOKUP(J9995,location[#All],5,)</f>
        <v>90036</v>
      </c>
      <c r="O9995" t="str">
        <f>VLOOKUP(J9995,location[#All],6,)</f>
        <v>West</v>
      </c>
    </row>
  </sheetData>
  <autoFilter ref="A1:O9995" xr:uid="{F21CA4A3-90D4-44CE-8BA3-42541732F0E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3847-19D5-4E0F-B017-FB14619DC808}">
  <dimension ref="B1:V9995"/>
  <sheetViews>
    <sheetView showGridLines="0" topLeftCell="C1" workbookViewId="0">
      <selection activeCell="H31" sqref="H31"/>
    </sheetView>
  </sheetViews>
  <sheetFormatPr defaultRowHeight="15" x14ac:dyDescent="0.25"/>
  <cols>
    <col min="2" max="2" width="14.140625" bestFit="1" customWidth="1"/>
    <col min="3" max="3" width="16.5703125" bestFit="1" customWidth="1"/>
    <col min="4" max="4" width="16.5703125" customWidth="1"/>
    <col min="5" max="5" width="14" bestFit="1" customWidth="1"/>
    <col min="8" max="8" width="32" bestFit="1" customWidth="1"/>
    <col min="9" max="9" width="19.5703125" bestFit="1" customWidth="1"/>
    <col min="10" max="21" width="4.5703125" bestFit="1" customWidth="1"/>
    <col min="22" max="22" width="6.5703125" bestFit="1" customWidth="1"/>
    <col min="23" max="23" width="5.5703125" bestFit="1" customWidth="1"/>
    <col min="24" max="27" width="4.5703125" bestFit="1" customWidth="1"/>
    <col min="28" max="28" width="5.5703125" bestFit="1" customWidth="1"/>
    <col min="29" max="56" width="4.5703125" bestFit="1" customWidth="1"/>
  </cols>
  <sheetData>
    <row r="1" spans="2:22" x14ac:dyDescent="0.25">
      <c r="B1" s="8" t="s">
        <v>4</v>
      </c>
      <c r="C1" s="8" t="s">
        <v>5816</v>
      </c>
      <c r="D1" s="9" t="s">
        <v>5815</v>
      </c>
      <c r="E1" s="8" t="s">
        <v>5817</v>
      </c>
    </row>
    <row r="2" spans="2:22" x14ac:dyDescent="0.25">
      <c r="B2" t="s">
        <v>961</v>
      </c>
      <c r="C2" t="s">
        <v>5860</v>
      </c>
      <c r="D2" t="s">
        <v>5821</v>
      </c>
      <c r="E2">
        <f>(LEFT(C2,4)-LEFT(D2,4))*12+RIGHT(C2,2)-RIGHT(D2,2)</f>
        <v>39</v>
      </c>
      <c r="H2" s="2" t="s">
        <v>5868</v>
      </c>
      <c r="I2" s="2" t="s">
        <v>5867</v>
      </c>
    </row>
    <row r="3" spans="2:22" x14ac:dyDescent="0.25">
      <c r="B3" t="s">
        <v>961</v>
      </c>
      <c r="C3" t="s">
        <v>5860</v>
      </c>
      <c r="D3" t="s">
        <v>5821</v>
      </c>
      <c r="E3">
        <f t="shared" ref="E3:E66" si="0">(LEFT(C3,4)-LEFT(D3,4))*12+RIGHT(C3,2)-RIGHT(D3,2)</f>
        <v>39</v>
      </c>
      <c r="H3" s="2" t="s">
        <v>5818</v>
      </c>
      <c r="I3">
        <v>0</v>
      </c>
      <c r="J3">
        <v>1</v>
      </c>
      <c r="K3">
        <v>2</v>
      </c>
      <c r="L3">
        <v>3</v>
      </c>
      <c r="M3">
        <v>4</v>
      </c>
      <c r="N3">
        <v>5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t="s">
        <v>6497</v>
      </c>
    </row>
    <row r="4" spans="2:22" x14ac:dyDescent="0.25">
      <c r="B4" t="s">
        <v>961</v>
      </c>
      <c r="C4" t="s">
        <v>5840</v>
      </c>
      <c r="D4" t="s">
        <v>5821</v>
      </c>
      <c r="E4">
        <f t="shared" si="0"/>
        <v>19</v>
      </c>
      <c r="H4" s="3" t="s">
        <v>5819</v>
      </c>
      <c r="I4" s="4">
        <v>1</v>
      </c>
      <c r="J4" s="4">
        <v>9.375E-2</v>
      </c>
      <c r="K4" s="4">
        <v>0</v>
      </c>
      <c r="L4" s="4">
        <v>6.25E-2</v>
      </c>
      <c r="M4" s="4">
        <v>6.25E-2</v>
      </c>
      <c r="N4" s="4">
        <v>0</v>
      </c>
      <c r="O4" s="4">
        <v>6.25E-2</v>
      </c>
      <c r="P4" s="4">
        <v>0.125</v>
      </c>
      <c r="Q4" s="4">
        <v>0.15625</v>
      </c>
      <c r="R4" s="4">
        <v>9.375E-2</v>
      </c>
      <c r="S4" s="4">
        <v>0.21875</v>
      </c>
      <c r="T4" s="4">
        <v>0.15625</v>
      </c>
      <c r="U4" s="4">
        <v>9.375E-2</v>
      </c>
      <c r="V4" s="4">
        <f>AVERAGE(J4:U4)</f>
        <v>9.375E-2</v>
      </c>
    </row>
    <row r="5" spans="2:22" x14ac:dyDescent="0.25">
      <c r="B5" t="s">
        <v>961</v>
      </c>
      <c r="C5" t="s">
        <v>5821</v>
      </c>
      <c r="D5" t="s">
        <v>5821</v>
      </c>
      <c r="E5">
        <f t="shared" si="0"/>
        <v>0</v>
      </c>
      <c r="H5" s="3" t="s">
        <v>5820</v>
      </c>
      <c r="I5" s="4">
        <v>1</v>
      </c>
      <c r="J5" s="4">
        <v>0.16666666666666666</v>
      </c>
      <c r="K5" s="4">
        <v>8.3333333333333329E-2</v>
      </c>
      <c r="L5" s="4">
        <v>4.1666666666666664E-2</v>
      </c>
      <c r="M5" s="4">
        <v>0</v>
      </c>
      <c r="N5" s="4">
        <v>8.3333333333333329E-2</v>
      </c>
      <c r="O5" s="4">
        <v>8.3333333333333329E-2</v>
      </c>
      <c r="P5" s="4">
        <v>0.125</v>
      </c>
      <c r="Q5" s="4">
        <v>0.125</v>
      </c>
      <c r="R5" s="4">
        <v>0.16666666666666666</v>
      </c>
      <c r="S5" s="4">
        <v>0.16666666666666666</v>
      </c>
      <c r="T5" s="4">
        <v>4.1666666666666664E-2</v>
      </c>
      <c r="U5" s="4">
        <v>0</v>
      </c>
      <c r="V5" s="4">
        <f t="shared" ref="V5:V15" si="1">AVERAGE(J5:U5)</f>
        <v>9.0277777777777776E-2</v>
      </c>
    </row>
    <row r="6" spans="2:22" x14ac:dyDescent="0.25">
      <c r="B6" t="s">
        <v>961</v>
      </c>
      <c r="C6" t="s">
        <v>5821</v>
      </c>
      <c r="D6" t="s">
        <v>5821</v>
      </c>
      <c r="E6">
        <f t="shared" si="0"/>
        <v>0</v>
      </c>
      <c r="H6" s="3" t="s">
        <v>5821</v>
      </c>
      <c r="I6" s="4">
        <v>1</v>
      </c>
      <c r="J6" s="4">
        <v>6.1538461538461542E-2</v>
      </c>
      <c r="K6" s="4">
        <v>3.0769230769230771E-2</v>
      </c>
      <c r="L6" s="4">
        <v>0.12307692307692308</v>
      </c>
      <c r="M6" s="4">
        <v>0.1076923076923077</v>
      </c>
      <c r="N6" s="4">
        <v>0</v>
      </c>
      <c r="O6" s="4">
        <v>0.1076923076923077</v>
      </c>
      <c r="P6" s="4">
        <v>7.6923076923076927E-2</v>
      </c>
      <c r="Q6" s="4">
        <v>0.12307692307692308</v>
      </c>
      <c r="R6" s="4">
        <v>9.2307692307692313E-2</v>
      </c>
      <c r="S6" s="4">
        <v>1.5384615384615385E-2</v>
      </c>
      <c r="T6" s="4">
        <v>3.0769230769230771E-2</v>
      </c>
      <c r="U6" s="4">
        <v>9.2307692307692313E-2</v>
      </c>
      <c r="V6" s="4">
        <f t="shared" si="1"/>
        <v>7.1794871794871803E-2</v>
      </c>
    </row>
    <row r="7" spans="2:22" x14ac:dyDescent="0.25">
      <c r="B7" t="s">
        <v>961</v>
      </c>
      <c r="C7" t="s">
        <v>5845</v>
      </c>
      <c r="D7" t="s">
        <v>5821</v>
      </c>
      <c r="E7">
        <f t="shared" si="0"/>
        <v>24</v>
      </c>
      <c r="H7" s="3" t="s">
        <v>5822</v>
      </c>
      <c r="I7" s="4">
        <v>1</v>
      </c>
      <c r="J7" s="4">
        <v>0.10714285714285714</v>
      </c>
      <c r="K7" s="4">
        <v>3.5714285714285712E-2</v>
      </c>
      <c r="L7" s="4">
        <v>7.1428571428571425E-2</v>
      </c>
      <c r="M7" s="4">
        <v>5.3571428571428568E-2</v>
      </c>
      <c r="N7" s="4">
        <v>0.14285714285714285</v>
      </c>
      <c r="O7" s="4">
        <v>0.10714285714285714</v>
      </c>
      <c r="P7" s="4">
        <v>0.16071428571428573</v>
      </c>
      <c r="Q7" s="4">
        <v>0.14285714285714285</v>
      </c>
      <c r="R7" s="4">
        <v>1.7857142857142856E-2</v>
      </c>
      <c r="S7" s="4">
        <v>7.1428571428571425E-2</v>
      </c>
      <c r="T7" s="4">
        <v>8.9285714285714288E-2</v>
      </c>
      <c r="U7" s="4">
        <v>0.14285714285714285</v>
      </c>
      <c r="V7" s="4">
        <f t="shared" si="1"/>
        <v>9.5238095238095233E-2</v>
      </c>
    </row>
    <row r="8" spans="2:22" x14ac:dyDescent="0.25">
      <c r="B8" t="s">
        <v>961</v>
      </c>
      <c r="C8" t="s">
        <v>5845</v>
      </c>
      <c r="D8" t="s">
        <v>5821</v>
      </c>
      <c r="E8">
        <f t="shared" si="0"/>
        <v>24</v>
      </c>
      <c r="H8" s="3" t="s">
        <v>5823</v>
      </c>
      <c r="I8" s="4">
        <v>1</v>
      </c>
      <c r="J8" s="4">
        <v>8.9285714285714288E-2</v>
      </c>
      <c r="K8" s="4">
        <v>8.9285714285714288E-2</v>
      </c>
      <c r="L8" s="4">
        <v>7.1428571428571425E-2</v>
      </c>
      <c r="M8" s="4">
        <v>0.17857142857142858</v>
      </c>
      <c r="N8" s="4">
        <v>3.5714285714285712E-2</v>
      </c>
      <c r="O8" s="4">
        <v>0.21428571428571427</v>
      </c>
      <c r="P8" s="4">
        <v>0.17857142857142858</v>
      </c>
      <c r="Q8" s="4">
        <v>7.1428571428571425E-2</v>
      </c>
      <c r="R8" s="4">
        <v>5.3571428571428568E-2</v>
      </c>
      <c r="S8" s="4">
        <v>7.1428571428571425E-2</v>
      </c>
      <c r="T8" s="4">
        <v>0.125</v>
      </c>
      <c r="U8" s="4">
        <v>3.5714285714285712E-2</v>
      </c>
      <c r="V8" s="4">
        <f t="shared" si="1"/>
        <v>0.10119047619047621</v>
      </c>
    </row>
    <row r="9" spans="2:22" x14ac:dyDescent="0.25">
      <c r="B9" t="s">
        <v>961</v>
      </c>
      <c r="C9" t="s">
        <v>5845</v>
      </c>
      <c r="D9" t="s">
        <v>5821</v>
      </c>
      <c r="E9">
        <f t="shared" si="0"/>
        <v>24</v>
      </c>
      <c r="H9" s="3" t="s">
        <v>5824</v>
      </c>
      <c r="I9" s="4">
        <v>1</v>
      </c>
      <c r="J9" s="4">
        <v>2.0833333333333332E-2</v>
      </c>
      <c r="K9" s="4">
        <v>4.1666666666666664E-2</v>
      </c>
      <c r="L9" s="4">
        <v>8.3333333333333329E-2</v>
      </c>
      <c r="M9" s="4">
        <v>4.1666666666666664E-2</v>
      </c>
      <c r="N9" s="4">
        <v>0.1875</v>
      </c>
      <c r="O9" s="4">
        <v>0.16666666666666666</v>
      </c>
      <c r="P9" s="4">
        <v>2.0833333333333332E-2</v>
      </c>
      <c r="Q9" s="4">
        <v>8.3333333333333329E-2</v>
      </c>
      <c r="R9" s="4">
        <v>0.125</v>
      </c>
      <c r="S9" s="4">
        <v>0.10416666666666667</v>
      </c>
      <c r="T9" s="4">
        <v>0.10416666666666667</v>
      </c>
      <c r="U9" s="4">
        <v>6.25E-2</v>
      </c>
      <c r="V9" s="4">
        <f t="shared" si="1"/>
        <v>8.6805555555555539E-2</v>
      </c>
    </row>
    <row r="10" spans="2:22" x14ac:dyDescent="0.25">
      <c r="B10" t="s">
        <v>961</v>
      </c>
      <c r="C10" t="s">
        <v>5845</v>
      </c>
      <c r="D10" t="s">
        <v>5821</v>
      </c>
      <c r="E10">
        <f t="shared" si="0"/>
        <v>24</v>
      </c>
      <c r="H10" s="3" t="s">
        <v>5825</v>
      </c>
      <c r="I10" s="4">
        <v>1</v>
      </c>
      <c r="J10" s="4">
        <v>0.13636363636363635</v>
      </c>
      <c r="K10" s="4">
        <v>0.11363636363636363</v>
      </c>
      <c r="L10" s="4">
        <v>0</v>
      </c>
      <c r="M10" s="4">
        <v>0.11363636363636363</v>
      </c>
      <c r="N10" s="4">
        <v>0.18181818181818182</v>
      </c>
      <c r="O10" s="4">
        <v>4.5454545454545456E-2</v>
      </c>
      <c r="P10" s="4">
        <v>0</v>
      </c>
      <c r="Q10" s="4">
        <v>0.18181818181818182</v>
      </c>
      <c r="R10" s="4">
        <v>4.5454545454545456E-2</v>
      </c>
      <c r="S10" s="4">
        <v>0.15909090909090909</v>
      </c>
      <c r="T10" s="4">
        <v>0.15909090909090909</v>
      </c>
      <c r="U10" s="4">
        <v>0.11363636363636363</v>
      </c>
      <c r="V10" s="4">
        <f t="shared" si="1"/>
        <v>0.10416666666666664</v>
      </c>
    </row>
    <row r="11" spans="2:22" x14ac:dyDescent="0.25">
      <c r="B11" t="s">
        <v>961</v>
      </c>
      <c r="C11" t="s">
        <v>5827</v>
      </c>
      <c r="D11" t="s">
        <v>5821</v>
      </c>
      <c r="E11">
        <f t="shared" si="0"/>
        <v>6</v>
      </c>
      <c r="H11" s="3" t="s">
        <v>5826</v>
      </c>
      <c r="I11" s="4">
        <v>1</v>
      </c>
      <c r="J11" s="4">
        <v>0.16326530612244897</v>
      </c>
      <c r="K11" s="4">
        <v>6.1224489795918366E-2</v>
      </c>
      <c r="L11" s="4">
        <v>0.22448979591836735</v>
      </c>
      <c r="M11" s="4">
        <v>0.10204081632653061</v>
      </c>
      <c r="N11" s="4">
        <v>6.1224489795918366E-2</v>
      </c>
      <c r="O11" s="4">
        <v>8.1632653061224483E-2</v>
      </c>
      <c r="P11" s="4">
        <v>4.0816326530612242E-2</v>
      </c>
      <c r="Q11" s="4">
        <v>8.1632653061224483E-2</v>
      </c>
      <c r="R11" s="4">
        <v>6.1224489795918366E-2</v>
      </c>
      <c r="S11" s="4">
        <v>0.10204081632653061</v>
      </c>
      <c r="T11" s="4">
        <v>0.12244897959183673</v>
      </c>
      <c r="U11" s="4">
        <v>4.0816326530612242E-2</v>
      </c>
      <c r="V11" s="4">
        <f t="shared" si="1"/>
        <v>9.5238095238095233E-2</v>
      </c>
    </row>
    <row r="12" spans="2:22" x14ac:dyDescent="0.25">
      <c r="B12" t="s">
        <v>961</v>
      </c>
      <c r="C12" t="s">
        <v>5827</v>
      </c>
      <c r="D12" t="s">
        <v>5821</v>
      </c>
      <c r="E12">
        <f t="shared" si="0"/>
        <v>6</v>
      </c>
      <c r="H12" s="3" t="s">
        <v>5827</v>
      </c>
      <c r="I12" s="4">
        <v>1</v>
      </c>
      <c r="J12" s="4">
        <v>0.13235294117647059</v>
      </c>
      <c r="K12" s="4">
        <v>0.13235294117647059</v>
      </c>
      <c r="L12" s="4">
        <v>0.16176470588235295</v>
      </c>
      <c r="M12" s="4">
        <v>1.4705882352941176E-2</v>
      </c>
      <c r="N12" s="4">
        <v>2.9411764705882353E-2</v>
      </c>
      <c r="O12" s="4">
        <v>0.13235294117647059</v>
      </c>
      <c r="P12" s="4">
        <v>0.14705882352941177</v>
      </c>
      <c r="Q12" s="4">
        <v>0.13235294117647059</v>
      </c>
      <c r="R12" s="4">
        <v>2.9411764705882353E-2</v>
      </c>
      <c r="S12" s="4">
        <v>8.8235294117647065E-2</v>
      </c>
      <c r="T12" s="4">
        <v>0.11764705882352941</v>
      </c>
      <c r="U12" s="4">
        <v>0.17647058823529413</v>
      </c>
      <c r="V12" s="4">
        <f t="shared" si="1"/>
        <v>0.10784313725490197</v>
      </c>
    </row>
    <row r="13" spans="2:22" x14ac:dyDescent="0.25">
      <c r="B13" t="s">
        <v>472</v>
      </c>
      <c r="C13" t="s">
        <v>5849</v>
      </c>
      <c r="D13" t="s">
        <v>5822</v>
      </c>
      <c r="E13">
        <f t="shared" si="0"/>
        <v>27</v>
      </c>
      <c r="H13" s="3" t="s">
        <v>5828</v>
      </c>
      <c r="I13" s="4">
        <v>1</v>
      </c>
      <c r="J13" s="4">
        <v>7.1428571428571425E-2</v>
      </c>
      <c r="K13" s="4">
        <v>0.11904761904761904</v>
      </c>
      <c r="L13" s="4">
        <v>2.3809523809523808E-2</v>
      </c>
      <c r="M13" s="4">
        <v>7.1428571428571425E-2</v>
      </c>
      <c r="N13" s="4">
        <v>9.5238095238095233E-2</v>
      </c>
      <c r="O13" s="4">
        <v>0.11904761904761904</v>
      </c>
      <c r="P13" s="4">
        <v>9.5238095238095233E-2</v>
      </c>
      <c r="Q13" s="4">
        <v>7.1428571428571425E-2</v>
      </c>
      <c r="R13" s="4">
        <v>9.5238095238095233E-2</v>
      </c>
      <c r="S13" s="4">
        <v>9.5238095238095233E-2</v>
      </c>
      <c r="T13" s="4">
        <v>0.16666666666666666</v>
      </c>
      <c r="U13" s="4">
        <v>9.5238095238095233E-2</v>
      </c>
      <c r="V13" s="4">
        <f t="shared" si="1"/>
        <v>9.3253968253968256E-2</v>
      </c>
    </row>
    <row r="14" spans="2:22" x14ac:dyDescent="0.25">
      <c r="B14" t="s">
        <v>472</v>
      </c>
      <c r="C14" t="s">
        <v>5832</v>
      </c>
      <c r="D14" t="s">
        <v>5822</v>
      </c>
      <c r="E14">
        <f t="shared" si="0"/>
        <v>10</v>
      </c>
      <c r="H14" s="3" t="s">
        <v>5829</v>
      </c>
      <c r="I14" s="4">
        <v>1</v>
      </c>
      <c r="J14" s="4">
        <v>0.24193548387096775</v>
      </c>
      <c r="K14" s="4">
        <v>0</v>
      </c>
      <c r="L14" s="4">
        <v>4.8387096774193547E-2</v>
      </c>
      <c r="M14" s="4">
        <v>8.0645161290322578E-2</v>
      </c>
      <c r="N14" s="4">
        <v>6.4516129032258063E-2</v>
      </c>
      <c r="O14" s="4">
        <v>3.2258064516129031E-2</v>
      </c>
      <c r="P14" s="4">
        <v>9.6774193548387094E-2</v>
      </c>
      <c r="Q14" s="4">
        <v>4.8387096774193547E-2</v>
      </c>
      <c r="R14" s="4">
        <v>8.0645161290322578E-2</v>
      </c>
      <c r="S14" s="4">
        <v>0.17741935483870969</v>
      </c>
      <c r="T14" s="4">
        <v>8.0645161290322578E-2</v>
      </c>
      <c r="U14" s="4">
        <v>0.20967741935483872</v>
      </c>
      <c r="V14" s="4">
        <f t="shared" si="1"/>
        <v>9.6774193548387108E-2</v>
      </c>
    </row>
    <row r="15" spans="2:22" x14ac:dyDescent="0.25">
      <c r="B15" t="s">
        <v>472</v>
      </c>
      <c r="C15" t="s">
        <v>5832</v>
      </c>
      <c r="D15" t="s">
        <v>5822</v>
      </c>
      <c r="E15">
        <f t="shared" si="0"/>
        <v>10</v>
      </c>
      <c r="H15" s="3" t="s">
        <v>5830</v>
      </c>
      <c r="I15" s="4">
        <v>1</v>
      </c>
      <c r="J15" s="4">
        <v>6.1224489795918366E-2</v>
      </c>
      <c r="K15" s="4">
        <v>8.1632653061224483E-2</v>
      </c>
      <c r="L15" s="4">
        <v>8.1632653061224483E-2</v>
      </c>
      <c r="M15" s="4">
        <v>4.0816326530612242E-2</v>
      </c>
      <c r="N15" s="4">
        <v>6.1224489795918366E-2</v>
      </c>
      <c r="O15" s="4">
        <v>8.1632653061224483E-2</v>
      </c>
      <c r="P15" s="4">
        <v>0.12244897959183673</v>
      </c>
      <c r="Q15" s="4">
        <v>0.10204081632653061</v>
      </c>
      <c r="R15" s="4">
        <v>0.18367346938775511</v>
      </c>
      <c r="S15" s="4">
        <v>0.12244897959183673</v>
      </c>
      <c r="T15" s="4">
        <v>0.12244897959183673</v>
      </c>
      <c r="U15" s="4">
        <v>0.18367346938775511</v>
      </c>
      <c r="V15" s="4">
        <f t="shared" si="1"/>
        <v>0.10374149659863945</v>
      </c>
    </row>
    <row r="16" spans="2:22" x14ac:dyDescent="0.25">
      <c r="B16" t="s">
        <v>472</v>
      </c>
      <c r="C16" t="s">
        <v>5822</v>
      </c>
      <c r="D16" t="s">
        <v>5822</v>
      </c>
      <c r="E16">
        <f t="shared" si="0"/>
        <v>0</v>
      </c>
      <c r="V16" s="4"/>
    </row>
    <row r="17" spans="2:22" x14ac:dyDescent="0.25">
      <c r="B17" t="s">
        <v>472</v>
      </c>
      <c r="C17" t="s">
        <v>5835</v>
      </c>
      <c r="D17" t="s">
        <v>5822</v>
      </c>
      <c r="E17">
        <f t="shared" si="0"/>
        <v>13</v>
      </c>
      <c r="V17" s="4"/>
    </row>
    <row r="18" spans="2:22" x14ac:dyDescent="0.25">
      <c r="B18" t="s">
        <v>472</v>
      </c>
      <c r="C18" t="s">
        <v>5853</v>
      </c>
      <c r="D18" t="s">
        <v>5822</v>
      </c>
      <c r="E18">
        <f t="shared" si="0"/>
        <v>31</v>
      </c>
      <c r="V18" s="4"/>
    </row>
    <row r="19" spans="2:22" x14ac:dyDescent="0.25">
      <c r="B19" t="s">
        <v>472</v>
      </c>
      <c r="C19" t="s">
        <v>5853</v>
      </c>
      <c r="D19" t="s">
        <v>5822</v>
      </c>
      <c r="E19">
        <f t="shared" si="0"/>
        <v>31</v>
      </c>
      <c r="V19" s="4"/>
    </row>
    <row r="20" spans="2:22" x14ac:dyDescent="0.25">
      <c r="B20" t="s">
        <v>472</v>
      </c>
      <c r="C20" t="s">
        <v>5853</v>
      </c>
      <c r="D20" t="s">
        <v>5822</v>
      </c>
      <c r="E20">
        <f t="shared" si="0"/>
        <v>31</v>
      </c>
      <c r="V20" s="4"/>
    </row>
    <row r="21" spans="2:22" x14ac:dyDescent="0.25">
      <c r="B21" t="s">
        <v>472</v>
      </c>
      <c r="C21" t="s">
        <v>5828</v>
      </c>
      <c r="D21" t="s">
        <v>5822</v>
      </c>
      <c r="E21">
        <f t="shared" si="0"/>
        <v>6</v>
      </c>
      <c r="V21" s="4"/>
    </row>
    <row r="22" spans="2:22" x14ac:dyDescent="0.25">
      <c r="B22" t="s">
        <v>472</v>
      </c>
      <c r="C22" t="s">
        <v>5841</v>
      </c>
      <c r="D22" t="s">
        <v>5822</v>
      </c>
      <c r="E22">
        <f t="shared" si="0"/>
        <v>19</v>
      </c>
      <c r="V22" s="4"/>
    </row>
    <row r="23" spans="2:22" x14ac:dyDescent="0.25">
      <c r="B23" t="s">
        <v>472</v>
      </c>
      <c r="C23" t="s">
        <v>5866</v>
      </c>
      <c r="D23" t="s">
        <v>5822</v>
      </c>
      <c r="E23">
        <f t="shared" si="0"/>
        <v>44</v>
      </c>
      <c r="V23" s="4"/>
    </row>
    <row r="24" spans="2:22" x14ac:dyDescent="0.25">
      <c r="B24" t="s">
        <v>472</v>
      </c>
      <c r="C24" t="s">
        <v>5866</v>
      </c>
      <c r="D24" t="s">
        <v>5822</v>
      </c>
      <c r="E24">
        <f t="shared" si="0"/>
        <v>44</v>
      </c>
      <c r="V24" s="4"/>
    </row>
    <row r="25" spans="2:22" x14ac:dyDescent="0.25">
      <c r="B25" t="s">
        <v>472</v>
      </c>
      <c r="C25" t="s">
        <v>5866</v>
      </c>
      <c r="D25" t="s">
        <v>5822</v>
      </c>
      <c r="E25">
        <f t="shared" si="0"/>
        <v>44</v>
      </c>
      <c r="V25" s="4"/>
    </row>
    <row r="26" spans="2:22" x14ac:dyDescent="0.25">
      <c r="B26" t="s">
        <v>472</v>
      </c>
      <c r="C26" t="s">
        <v>5863</v>
      </c>
      <c r="D26" t="s">
        <v>5822</v>
      </c>
      <c r="E26">
        <f t="shared" si="0"/>
        <v>41</v>
      </c>
      <c r="V26" s="4"/>
    </row>
    <row r="27" spans="2:22" x14ac:dyDescent="0.25">
      <c r="B27" t="s">
        <v>472</v>
      </c>
      <c r="C27" t="s">
        <v>5863</v>
      </c>
      <c r="D27" t="s">
        <v>5822</v>
      </c>
      <c r="E27">
        <f t="shared" si="0"/>
        <v>41</v>
      </c>
      <c r="V27" s="4"/>
    </row>
    <row r="28" spans="2:22" x14ac:dyDescent="0.25">
      <c r="B28" t="s">
        <v>20</v>
      </c>
      <c r="C28" t="s">
        <v>5858</v>
      </c>
      <c r="D28" t="s">
        <v>5823</v>
      </c>
      <c r="E28">
        <f t="shared" si="0"/>
        <v>35</v>
      </c>
    </row>
    <row r="29" spans="2:22" x14ac:dyDescent="0.25">
      <c r="B29" t="s">
        <v>20</v>
      </c>
      <c r="C29" t="s">
        <v>5823</v>
      </c>
      <c r="D29" t="s">
        <v>5823</v>
      </c>
      <c r="E29">
        <f t="shared" si="0"/>
        <v>0</v>
      </c>
    </row>
    <row r="30" spans="2:22" x14ac:dyDescent="0.25">
      <c r="B30" t="s">
        <v>20</v>
      </c>
      <c r="C30" t="s">
        <v>5849</v>
      </c>
      <c r="D30" t="s">
        <v>5823</v>
      </c>
      <c r="E30">
        <f t="shared" si="0"/>
        <v>26</v>
      </c>
    </row>
    <row r="31" spans="2:22" x14ac:dyDescent="0.25">
      <c r="B31" t="s">
        <v>20</v>
      </c>
      <c r="C31" t="s">
        <v>5849</v>
      </c>
      <c r="D31" t="s">
        <v>5823</v>
      </c>
      <c r="E31">
        <f t="shared" si="0"/>
        <v>26</v>
      </c>
    </row>
    <row r="32" spans="2:22" x14ac:dyDescent="0.25">
      <c r="B32" t="s">
        <v>20</v>
      </c>
      <c r="C32" t="s">
        <v>5849</v>
      </c>
      <c r="D32" t="s">
        <v>5823</v>
      </c>
      <c r="E32">
        <f t="shared" si="0"/>
        <v>26</v>
      </c>
    </row>
    <row r="33" spans="2:5" x14ac:dyDescent="0.25">
      <c r="B33" t="s">
        <v>20</v>
      </c>
      <c r="C33" t="s">
        <v>5849</v>
      </c>
      <c r="D33" t="s">
        <v>5823</v>
      </c>
      <c r="E33">
        <f t="shared" si="0"/>
        <v>26</v>
      </c>
    </row>
    <row r="34" spans="2:5" x14ac:dyDescent="0.25">
      <c r="B34" t="s">
        <v>20</v>
      </c>
      <c r="C34" t="s">
        <v>5849</v>
      </c>
      <c r="D34" t="s">
        <v>5823</v>
      </c>
      <c r="E34">
        <f t="shared" si="0"/>
        <v>26</v>
      </c>
    </row>
    <row r="35" spans="2:5" x14ac:dyDescent="0.25">
      <c r="B35" t="s">
        <v>20</v>
      </c>
      <c r="C35" t="s">
        <v>5850</v>
      </c>
      <c r="D35" t="s">
        <v>5823</v>
      </c>
      <c r="E35">
        <f t="shared" si="0"/>
        <v>27</v>
      </c>
    </row>
    <row r="36" spans="2:5" x14ac:dyDescent="0.25">
      <c r="B36" t="s">
        <v>20</v>
      </c>
      <c r="C36" t="s">
        <v>5850</v>
      </c>
      <c r="D36" t="s">
        <v>5823</v>
      </c>
      <c r="E36">
        <f t="shared" si="0"/>
        <v>27</v>
      </c>
    </row>
    <row r="37" spans="2:5" x14ac:dyDescent="0.25">
      <c r="B37" t="s">
        <v>20</v>
      </c>
      <c r="C37" t="s">
        <v>5850</v>
      </c>
      <c r="D37" t="s">
        <v>5823</v>
      </c>
      <c r="E37">
        <f t="shared" si="0"/>
        <v>27</v>
      </c>
    </row>
    <row r="38" spans="2:5" x14ac:dyDescent="0.25">
      <c r="B38" t="s">
        <v>20</v>
      </c>
      <c r="C38" t="s">
        <v>5850</v>
      </c>
      <c r="D38" t="s">
        <v>5823</v>
      </c>
      <c r="E38">
        <f t="shared" si="0"/>
        <v>27</v>
      </c>
    </row>
    <row r="39" spans="2:5" x14ac:dyDescent="0.25">
      <c r="B39" t="s">
        <v>20</v>
      </c>
      <c r="C39" t="s">
        <v>5850</v>
      </c>
      <c r="D39" t="s">
        <v>5823</v>
      </c>
      <c r="E39">
        <f t="shared" si="0"/>
        <v>27</v>
      </c>
    </row>
    <row r="40" spans="2:5" x14ac:dyDescent="0.25">
      <c r="B40" t="s">
        <v>2733</v>
      </c>
      <c r="C40" t="s">
        <v>5824</v>
      </c>
      <c r="D40" t="s">
        <v>5824</v>
      </c>
      <c r="E40">
        <f t="shared" si="0"/>
        <v>0</v>
      </c>
    </row>
    <row r="41" spans="2:5" x14ac:dyDescent="0.25">
      <c r="B41" t="s">
        <v>2733</v>
      </c>
      <c r="C41" t="s">
        <v>5824</v>
      </c>
      <c r="D41" t="s">
        <v>5824</v>
      </c>
      <c r="E41">
        <f t="shared" si="0"/>
        <v>0</v>
      </c>
    </row>
    <row r="42" spans="2:5" x14ac:dyDescent="0.25">
      <c r="B42" t="s">
        <v>2733</v>
      </c>
      <c r="C42" t="s">
        <v>5824</v>
      </c>
      <c r="D42" t="s">
        <v>5824</v>
      </c>
      <c r="E42">
        <f t="shared" si="0"/>
        <v>0</v>
      </c>
    </row>
    <row r="43" spans="2:5" x14ac:dyDescent="0.25">
      <c r="B43" t="s">
        <v>2733</v>
      </c>
      <c r="C43" t="s">
        <v>5849</v>
      </c>
      <c r="D43" t="s">
        <v>5824</v>
      </c>
      <c r="E43">
        <f t="shared" si="0"/>
        <v>25</v>
      </c>
    </row>
    <row r="44" spans="2:5" x14ac:dyDescent="0.25">
      <c r="B44" t="s">
        <v>2733</v>
      </c>
      <c r="C44" t="s">
        <v>5849</v>
      </c>
      <c r="D44" t="s">
        <v>5824</v>
      </c>
      <c r="E44">
        <f t="shared" si="0"/>
        <v>25</v>
      </c>
    </row>
    <row r="45" spans="2:5" x14ac:dyDescent="0.25">
      <c r="B45" t="s">
        <v>2733</v>
      </c>
      <c r="C45" t="s">
        <v>5849</v>
      </c>
      <c r="D45" t="s">
        <v>5824</v>
      </c>
      <c r="E45">
        <f t="shared" si="0"/>
        <v>25</v>
      </c>
    </row>
    <row r="46" spans="2:5" x14ac:dyDescent="0.25">
      <c r="B46" t="s">
        <v>2733</v>
      </c>
      <c r="C46" t="s">
        <v>5849</v>
      </c>
      <c r="D46" t="s">
        <v>5824</v>
      </c>
      <c r="E46">
        <f t="shared" si="0"/>
        <v>25</v>
      </c>
    </row>
    <row r="47" spans="2:5" x14ac:dyDescent="0.25">
      <c r="B47" t="s">
        <v>2733</v>
      </c>
      <c r="C47" t="s">
        <v>5851</v>
      </c>
      <c r="D47" t="s">
        <v>5824</v>
      </c>
      <c r="E47">
        <f t="shared" si="0"/>
        <v>27</v>
      </c>
    </row>
    <row r="48" spans="2:5" x14ac:dyDescent="0.25">
      <c r="B48" t="s">
        <v>2733</v>
      </c>
      <c r="C48" t="s">
        <v>5851</v>
      </c>
      <c r="D48" t="s">
        <v>5824</v>
      </c>
      <c r="E48">
        <f t="shared" si="0"/>
        <v>27</v>
      </c>
    </row>
    <row r="49" spans="2:5" x14ac:dyDescent="0.25">
      <c r="B49" t="s">
        <v>2733</v>
      </c>
      <c r="C49" t="s">
        <v>5851</v>
      </c>
      <c r="D49" t="s">
        <v>5824</v>
      </c>
      <c r="E49">
        <f t="shared" si="0"/>
        <v>27</v>
      </c>
    </row>
    <row r="50" spans="2:5" x14ac:dyDescent="0.25">
      <c r="B50" t="s">
        <v>2733</v>
      </c>
      <c r="C50" t="s">
        <v>5851</v>
      </c>
      <c r="D50" t="s">
        <v>5824</v>
      </c>
      <c r="E50">
        <f t="shared" si="0"/>
        <v>27</v>
      </c>
    </row>
    <row r="51" spans="2:5" x14ac:dyDescent="0.25">
      <c r="B51" t="s">
        <v>2733</v>
      </c>
      <c r="C51" t="s">
        <v>5865</v>
      </c>
      <c r="D51" t="s">
        <v>5824</v>
      </c>
      <c r="E51">
        <f t="shared" si="0"/>
        <v>41</v>
      </c>
    </row>
    <row r="52" spans="2:5" x14ac:dyDescent="0.25">
      <c r="B52" t="s">
        <v>2733</v>
      </c>
      <c r="C52" t="s">
        <v>5830</v>
      </c>
      <c r="D52" t="s">
        <v>5824</v>
      </c>
      <c r="E52">
        <f t="shared" si="0"/>
        <v>6</v>
      </c>
    </row>
    <row r="53" spans="2:5" x14ac:dyDescent="0.25">
      <c r="B53" t="s">
        <v>2733</v>
      </c>
      <c r="C53" t="s">
        <v>5830</v>
      </c>
      <c r="D53" t="s">
        <v>5824</v>
      </c>
      <c r="E53">
        <f t="shared" si="0"/>
        <v>6</v>
      </c>
    </row>
    <row r="54" spans="2:5" x14ac:dyDescent="0.25">
      <c r="B54" t="s">
        <v>2733</v>
      </c>
      <c r="C54" t="s">
        <v>5830</v>
      </c>
      <c r="D54" t="s">
        <v>5824</v>
      </c>
      <c r="E54">
        <f t="shared" si="0"/>
        <v>6</v>
      </c>
    </row>
    <row r="55" spans="2:5" x14ac:dyDescent="0.25">
      <c r="B55" t="s">
        <v>2733</v>
      </c>
      <c r="C55" t="s">
        <v>5841</v>
      </c>
      <c r="D55" t="s">
        <v>5824</v>
      </c>
      <c r="E55">
        <f t="shared" si="0"/>
        <v>17</v>
      </c>
    </row>
    <row r="56" spans="2:5" x14ac:dyDescent="0.25">
      <c r="B56" t="s">
        <v>2733</v>
      </c>
      <c r="C56" t="s">
        <v>5841</v>
      </c>
      <c r="D56" t="s">
        <v>5824</v>
      </c>
      <c r="E56">
        <f t="shared" si="0"/>
        <v>17</v>
      </c>
    </row>
    <row r="57" spans="2:5" x14ac:dyDescent="0.25">
      <c r="B57" t="s">
        <v>2733</v>
      </c>
      <c r="C57" t="s">
        <v>5841</v>
      </c>
      <c r="D57" t="s">
        <v>5824</v>
      </c>
      <c r="E57">
        <f t="shared" si="0"/>
        <v>17</v>
      </c>
    </row>
    <row r="58" spans="2:5" x14ac:dyDescent="0.25">
      <c r="B58" t="s">
        <v>3224</v>
      </c>
      <c r="C58" t="s">
        <v>5821</v>
      </c>
      <c r="D58" t="s">
        <v>5820</v>
      </c>
      <c r="E58">
        <f t="shared" si="0"/>
        <v>1</v>
      </c>
    </row>
    <row r="59" spans="2:5" x14ac:dyDescent="0.25">
      <c r="B59" t="s">
        <v>3224</v>
      </c>
      <c r="C59" t="s">
        <v>5821</v>
      </c>
      <c r="D59" t="s">
        <v>5820</v>
      </c>
      <c r="E59">
        <f t="shared" si="0"/>
        <v>1</v>
      </c>
    </row>
    <row r="60" spans="2:5" x14ac:dyDescent="0.25">
      <c r="B60" t="s">
        <v>3224</v>
      </c>
      <c r="C60" t="s">
        <v>5821</v>
      </c>
      <c r="D60" t="s">
        <v>5820</v>
      </c>
      <c r="E60">
        <f t="shared" si="0"/>
        <v>1</v>
      </c>
    </row>
    <row r="61" spans="2:5" x14ac:dyDescent="0.25">
      <c r="B61" t="s">
        <v>3224</v>
      </c>
      <c r="C61" t="s">
        <v>5820</v>
      </c>
      <c r="D61" t="s">
        <v>5820</v>
      </c>
      <c r="E61">
        <f t="shared" si="0"/>
        <v>0</v>
      </c>
    </row>
    <row r="62" spans="2:5" x14ac:dyDescent="0.25">
      <c r="B62" t="s">
        <v>3224</v>
      </c>
      <c r="C62" t="s">
        <v>5853</v>
      </c>
      <c r="D62" t="s">
        <v>5820</v>
      </c>
      <c r="E62">
        <f t="shared" si="0"/>
        <v>33</v>
      </c>
    </row>
    <row r="63" spans="2:5" x14ac:dyDescent="0.25">
      <c r="B63" t="s">
        <v>3224</v>
      </c>
      <c r="C63" t="s">
        <v>5853</v>
      </c>
      <c r="D63" t="s">
        <v>5820</v>
      </c>
      <c r="E63">
        <f t="shared" si="0"/>
        <v>33</v>
      </c>
    </row>
    <row r="64" spans="2:5" x14ac:dyDescent="0.25">
      <c r="B64" t="s">
        <v>316</v>
      </c>
      <c r="C64" t="s">
        <v>5851</v>
      </c>
      <c r="D64" t="s">
        <v>5839</v>
      </c>
      <c r="E64">
        <f t="shared" si="0"/>
        <v>12</v>
      </c>
    </row>
    <row r="65" spans="2:5" x14ac:dyDescent="0.25">
      <c r="B65" t="s">
        <v>316</v>
      </c>
      <c r="C65" t="s">
        <v>5851</v>
      </c>
      <c r="D65" t="s">
        <v>5839</v>
      </c>
      <c r="E65">
        <f t="shared" si="0"/>
        <v>12</v>
      </c>
    </row>
    <row r="66" spans="2:5" x14ac:dyDescent="0.25">
      <c r="B66" t="s">
        <v>316</v>
      </c>
      <c r="C66" t="s">
        <v>5851</v>
      </c>
      <c r="D66" t="s">
        <v>5839</v>
      </c>
      <c r="E66">
        <f t="shared" si="0"/>
        <v>12</v>
      </c>
    </row>
    <row r="67" spans="2:5" x14ac:dyDescent="0.25">
      <c r="B67" t="s">
        <v>316</v>
      </c>
      <c r="C67" t="s">
        <v>5851</v>
      </c>
      <c r="D67" t="s">
        <v>5839</v>
      </c>
      <c r="E67">
        <f t="shared" ref="E67:E130" si="2">(LEFT(C67,4)-LEFT(D67,4))*12+RIGHT(C67,2)-RIGHT(D67,2)</f>
        <v>12</v>
      </c>
    </row>
    <row r="68" spans="2:5" x14ac:dyDescent="0.25">
      <c r="B68" t="s">
        <v>316</v>
      </c>
      <c r="C68" t="s">
        <v>5851</v>
      </c>
      <c r="D68" t="s">
        <v>5839</v>
      </c>
      <c r="E68">
        <f t="shared" si="2"/>
        <v>12</v>
      </c>
    </row>
    <row r="69" spans="2:5" x14ac:dyDescent="0.25">
      <c r="B69" t="s">
        <v>316</v>
      </c>
      <c r="C69" t="s">
        <v>5850</v>
      </c>
      <c r="D69" t="s">
        <v>5839</v>
      </c>
      <c r="E69">
        <f t="shared" si="2"/>
        <v>11</v>
      </c>
    </row>
    <row r="70" spans="2:5" x14ac:dyDescent="0.25">
      <c r="B70" t="s">
        <v>316</v>
      </c>
      <c r="C70" t="s">
        <v>5845</v>
      </c>
      <c r="D70" t="s">
        <v>5839</v>
      </c>
      <c r="E70">
        <f t="shared" si="2"/>
        <v>6</v>
      </c>
    </row>
    <row r="71" spans="2:5" x14ac:dyDescent="0.25">
      <c r="B71" t="s">
        <v>316</v>
      </c>
      <c r="C71" t="s">
        <v>5845</v>
      </c>
      <c r="D71" t="s">
        <v>5839</v>
      </c>
      <c r="E71">
        <f t="shared" si="2"/>
        <v>6</v>
      </c>
    </row>
    <row r="72" spans="2:5" x14ac:dyDescent="0.25">
      <c r="B72" t="s">
        <v>316</v>
      </c>
      <c r="C72" t="s">
        <v>5845</v>
      </c>
      <c r="D72" t="s">
        <v>5839</v>
      </c>
      <c r="E72">
        <f t="shared" si="2"/>
        <v>6</v>
      </c>
    </row>
    <row r="73" spans="2:5" x14ac:dyDescent="0.25">
      <c r="B73" t="s">
        <v>316</v>
      </c>
      <c r="C73" t="s">
        <v>5863</v>
      </c>
      <c r="D73" t="s">
        <v>5839</v>
      </c>
      <c r="E73">
        <f t="shared" si="2"/>
        <v>24</v>
      </c>
    </row>
    <row r="74" spans="2:5" x14ac:dyDescent="0.25">
      <c r="B74" t="s">
        <v>316</v>
      </c>
      <c r="C74" t="s">
        <v>5859</v>
      </c>
      <c r="D74" t="s">
        <v>5839</v>
      </c>
      <c r="E74">
        <f t="shared" si="2"/>
        <v>20</v>
      </c>
    </row>
    <row r="75" spans="2:5" x14ac:dyDescent="0.25">
      <c r="B75" t="s">
        <v>316</v>
      </c>
      <c r="C75" t="s">
        <v>5839</v>
      </c>
      <c r="D75" t="s">
        <v>5839</v>
      </c>
      <c r="E75">
        <f t="shared" si="2"/>
        <v>0</v>
      </c>
    </row>
    <row r="76" spans="2:5" x14ac:dyDescent="0.25">
      <c r="B76" t="s">
        <v>316</v>
      </c>
      <c r="C76" t="s">
        <v>5865</v>
      </c>
      <c r="D76" t="s">
        <v>5839</v>
      </c>
      <c r="E76">
        <f t="shared" si="2"/>
        <v>26</v>
      </c>
    </row>
    <row r="77" spans="2:5" x14ac:dyDescent="0.25">
      <c r="B77" t="s">
        <v>316</v>
      </c>
      <c r="C77" t="s">
        <v>5865</v>
      </c>
      <c r="D77" t="s">
        <v>5839</v>
      </c>
      <c r="E77">
        <f t="shared" si="2"/>
        <v>26</v>
      </c>
    </row>
    <row r="78" spans="2:5" x14ac:dyDescent="0.25">
      <c r="B78" t="s">
        <v>316</v>
      </c>
      <c r="C78" t="s">
        <v>5865</v>
      </c>
      <c r="D78" t="s">
        <v>5839</v>
      </c>
      <c r="E78">
        <f t="shared" si="2"/>
        <v>26</v>
      </c>
    </row>
    <row r="79" spans="2:5" x14ac:dyDescent="0.25">
      <c r="B79" t="s">
        <v>316</v>
      </c>
      <c r="C79" t="s">
        <v>5865</v>
      </c>
      <c r="D79" t="s">
        <v>5839</v>
      </c>
      <c r="E79">
        <f t="shared" si="2"/>
        <v>26</v>
      </c>
    </row>
    <row r="80" spans="2:5" x14ac:dyDescent="0.25">
      <c r="B80" t="s">
        <v>316</v>
      </c>
      <c r="C80" t="s">
        <v>5865</v>
      </c>
      <c r="D80" t="s">
        <v>5839</v>
      </c>
      <c r="E80">
        <f t="shared" si="2"/>
        <v>26</v>
      </c>
    </row>
    <row r="81" spans="2:5" x14ac:dyDescent="0.25">
      <c r="B81" t="s">
        <v>316</v>
      </c>
      <c r="C81" t="s">
        <v>5865</v>
      </c>
      <c r="D81" t="s">
        <v>5839</v>
      </c>
      <c r="E81">
        <f t="shared" si="2"/>
        <v>26</v>
      </c>
    </row>
    <row r="82" spans="2:5" x14ac:dyDescent="0.25">
      <c r="B82" t="s">
        <v>1134</v>
      </c>
      <c r="C82" t="s">
        <v>5851</v>
      </c>
      <c r="D82" t="s">
        <v>5830</v>
      </c>
      <c r="E82">
        <f t="shared" si="2"/>
        <v>21</v>
      </c>
    </row>
    <row r="83" spans="2:5" x14ac:dyDescent="0.25">
      <c r="B83" t="s">
        <v>1134</v>
      </c>
      <c r="C83" t="s">
        <v>5865</v>
      </c>
      <c r="D83" t="s">
        <v>5830</v>
      </c>
      <c r="E83">
        <f t="shared" si="2"/>
        <v>35</v>
      </c>
    </row>
    <row r="84" spans="2:5" x14ac:dyDescent="0.25">
      <c r="B84" t="s">
        <v>1134</v>
      </c>
      <c r="C84" t="s">
        <v>5865</v>
      </c>
      <c r="D84" t="s">
        <v>5830</v>
      </c>
      <c r="E84">
        <f t="shared" si="2"/>
        <v>35</v>
      </c>
    </row>
    <row r="85" spans="2:5" x14ac:dyDescent="0.25">
      <c r="B85" t="s">
        <v>1134</v>
      </c>
      <c r="C85" t="s">
        <v>5860</v>
      </c>
      <c r="D85" t="s">
        <v>5830</v>
      </c>
      <c r="E85">
        <f t="shared" si="2"/>
        <v>30</v>
      </c>
    </row>
    <row r="86" spans="2:5" x14ac:dyDescent="0.25">
      <c r="B86" t="s">
        <v>1134</v>
      </c>
      <c r="C86" t="s">
        <v>5830</v>
      </c>
      <c r="D86" t="s">
        <v>5830</v>
      </c>
      <c r="E86">
        <f t="shared" si="2"/>
        <v>0</v>
      </c>
    </row>
    <row r="87" spans="2:5" x14ac:dyDescent="0.25">
      <c r="B87" t="s">
        <v>1134</v>
      </c>
      <c r="C87" t="s">
        <v>5830</v>
      </c>
      <c r="D87" t="s">
        <v>5830</v>
      </c>
      <c r="E87">
        <f t="shared" si="2"/>
        <v>0</v>
      </c>
    </row>
    <row r="88" spans="2:5" x14ac:dyDescent="0.25">
      <c r="B88" t="s">
        <v>1134</v>
      </c>
      <c r="C88" t="s">
        <v>5859</v>
      </c>
      <c r="D88" t="s">
        <v>5830</v>
      </c>
      <c r="E88">
        <f t="shared" si="2"/>
        <v>29</v>
      </c>
    </row>
    <row r="89" spans="2:5" x14ac:dyDescent="0.25">
      <c r="B89" t="s">
        <v>1134</v>
      </c>
      <c r="C89" t="s">
        <v>5844</v>
      </c>
      <c r="D89" t="s">
        <v>5830</v>
      </c>
      <c r="E89">
        <f t="shared" si="2"/>
        <v>14</v>
      </c>
    </row>
    <row r="90" spans="2:5" x14ac:dyDescent="0.25">
      <c r="B90" t="s">
        <v>1134</v>
      </c>
      <c r="C90" t="s">
        <v>5863</v>
      </c>
      <c r="D90" t="s">
        <v>5830</v>
      </c>
      <c r="E90">
        <f t="shared" si="2"/>
        <v>33</v>
      </c>
    </row>
    <row r="91" spans="2:5" x14ac:dyDescent="0.25">
      <c r="B91" t="s">
        <v>1134</v>
      </c>
      <c r="C91" t="s">
        <v>5863</v>
      </c>
      <c r="D91" t="s">
        <v>5830</v>
      </c>
      <c r="E91">
        <f t="shared" si="2"/>
        <v>33</v>
      </c>
    </row>
    <row r="92" spans="2:5" x14ac:dyDescent="0.25">
      <c r="B92" t="s">
        <v>1134</v>
      </c>
      <c r="C92" t="s">
        <v>5863</v>
      </c>
      <c r="D92" t="s">
        <v>5830</v>
      </c>
      <c r="E92">
        <f t="shared" si="2"/>
        <v>33</v>
      </c>
    </row>
    <row r="93" spans="2:5" x14ac:dyDescent="0.25">
      <c r="B93" t="s">
        <v>1134</v>
      </c>
      <c r="C93" t="s">
        <v>5863</v>
      </c>
      <c r="D93" t="s">
        <v>5830</v>
      </c>
      <c r="E93">
        <f t="shared" si="2"/>
        <v>33</v>
      </c>
    </row>
    <row r="94" spans="2:5" x14ac:dyDescent="0.25">
      <c r="B94" t="s">
        <v>1134</v>
      </c>
      <c r="C94" t="s">
        <v>5854</v>
      </c>
      <c r="D94" t="s">
        <v>5830</v>
      </c>
      <c r="E94">
        <f t="shared" si="2"/>
        <v>24</v>
      </c>
    </row>
    <row r="95" spans="2:5" x14ac:dyDescent="0.25">
      <c r="B95" t="s">
        <v>1134</v>
      </c>
      <c r="C95" t="s">
        <v>5841</v>
      </c>
      <c r="D95" t="s">
        <v>5830</v>
      </c>
      <c r="E95">
        <f t="shared" si="2"/>
        <v>11</v>
      </c>
    </row>
    <row r="96" spans="2:5" x14ac:dyDescent="0.25">
      <c r="B96" t="s">
        <v>1134</v>
      </c>
      <c r="C96" t="s">
        <v>5841</v>
      </c>
      <c r="D96" t="s">
        <v>5830</v>
      </c>
      <c r="E96">
        <f t="shared" si="2"/>
        <v>11</v>
      </c>
    </row>
    <row r="97" spans="2:5" x14ac:dyDescent="0.25">
      <c r="B97" t="s">
        <v>1134</v>
      </c>
      <c r="C97" t="s">
        <v>5841</v>
      </c>
      <c r="D97" t="s">
        <v>5830</v>
      </c>
      <c r="E97">
        <f t="shared" si="2"/>
        <v>11</v>
      </c>
    </row>
    <row r="98" spans="2:5" x14ac:dyDescent="0.25">
      <c r="B98" t="s">
        <v>1134</v>
      </c>
      <c r="C98" t="s">
        <v>5841</v>
      </c>
      <c r="D98" t="s">
        <v>5830</v>
      </c>
      <c r="E98">
        <f t="shared" si="2"/>
        <v>11</v>
      </c>
    </row>
    <row r="99" spans="2:5" x14ac:dyDescent="0.25">
      <c r="B99" t="s">
        <v>1134</v>
      </c>
      <c r="C99" t="s">
        <v>5841</v>
      </c>
      <c r="D99" t="s">
        <v>5830</v>
      </c>
      <c r="E99">
        <f t="shared" si="2"/>
        <v>11</v>
      </c>
    </row>
    <row r="100" spans="2:5" x14ac:dyDescent="0.25">
      <c r="B100" t="s">
        <v>1134</v>
      </c>
      <c r="C100" t="s">
        <v>5841</v>
      </c>
      <c r="D100" t="s">
        <v>5830</v>
      </c>
      <c r="E100">
        <f t="shared" si="2"/>
        <v>11</v>
      </c>
    </row>
    <row r="101" spans="2:5" x14ac:dyDescent="0.25">
      <c r="B101" t="s">
        <v>1134</v>
      </c>
      <c r="C101" t="s">
        <v>5862</v>
      </c>
      <c r="D101" t="s">
        <v>5830</v>
      </c>
      <c r="E101">
        <f t="shared" si="2"/>
        <v>32</v>
      </c>
    </row>
    <row r="102" spans="2:5" x14ac:dyDescent="0.25">
      <c r="B102" t="s">
        <v>1257</v>
      </c>
      <c r="C102" t="s">
        <v>5863</v>
      </c>
      <c r="D102" t="s">
        <v>5821</v>
      </c>
      <c r="E102">
        <f t="shared" si="2"/>
        <v>42</v>
      </c>
    </row>
    <row r="103" spans="2:5" x14ac:dyDescent="0.25">
      <c r="B103" t="s">
        <v>1257</v>
      </c>
      <c r="C103" t="s">
        <v>5865</v>
      </c>
      <c r="D103" t="s">
        <v>5821</v>
      </c>
      <c r="E103">
        <f t="shared" si="2"/>
        <v>44</v>
      </c>
    </row>
    <row r="104" spans="2:5" x14ac:dyDescent="0.25">
      <c r="B104" t="s">
        <v>1257</v>
      </c>
      <c r="C104" t="s">
        <v>5865</v>
      </c>
      <c r="D104" t="s">
        <v>5821</v>
      </c>
      <c r="E104">
        <f t="shared" si="2"/>
        <v>44</v>
      </c>
    </row>
    <row r="105" spans="2:5" x14ac:dyDescent="0.25">
      <c r="B105" t="s">
        <v>1257</v>
      </c>
      <c r="C105" t="s">
        <v>5865</v>
      </c>
      <c r="D105" t="s">
        <v>5821</v>
      </c>
      <c r="E105">
        <f t="shared" si="2"/>
        <v>44</v>
      </c>
    </row>
    <row r="106" spans="2:5" x14ac:dyDescent="0.25">
      <c r="B106" t="s">
        <v>1257</v>
      </c>
      <c r="C106" t="s">
        <v>5865</v>
      </c>
      <c r="D106" t="s">
        <v>5821</v>
      </c>
      <c r="E106">
        <f t="shared" si="2"/>
        <v>44</v>
      </c>
    </row>
    <row r="107" spans="2:5" x14ac:dyDescent="0.25">
      <c r="B107" t="s">
        <v>1257</v>
      </c>
      <c r="C107" t="s">
        <v>5839</v>
      </c>
      <c r="D107" t="s">
        <v>5821</v>
      </c>
      <c r="E107">
        <f t="shared" si="2"/>
        <v>18</v>
      </c>
    </row>
    <row r="108" spans="2:5" x14ac:dyDescent="0.25">
      <c r="B108" t="s">
        <v>1257</v>
      </c>
      <c r="C108" t="s">
        <v>5843</v>
      </c>
      <c r="D108" t="s">
        <v>5821</v>
      </c>
      <c r="E108">
        <f t="shared" si="2"/>
        <v>22</v>
      </c>
    </row>
    <row r="109" spans="2:5" x14ac:dyDescent="0.25">
      <c r="B109" t="s">
        <v>1257</v>
      </c>
      <c r="C109" t="s">
        <v>5821</v>
      </c>
      <c r="D109" t="s">
        <v>5821</v>
      </c>
      <c r="E109">
        <f t="shared" si="2"/>
        <v>0</v>
      </c>
    </row>
    <row r="110" spans="2:5" x14ac:dyDescent="0.25">
      <c r="B110" t="s">
        <v>1257</v>
      </c>
      <c r="C110" t="s">
        <v>5821</v>
      </c>
      <c r="D110" t="s">
        <v>5821</v>
      </c>
      <c r="E110">
        <f t="shared" si="2"/>
        <v>0</v>
      </c>
    </row>
    <row r="111" spans="2:5" x14ac:dyDescent="0.25">
      <c r="B111" t="s">
        <v>1257</v>
      </c>
      <c r="C111" t="s">
        <v>5821</v>
      </c>
      <c r="D111" t="s">
        <v>5821</v>
      </c>
      <c r="E111">
        <f t="shared" si="2"/>
        <v>0</v>
      </c>
    </row>
    <row r="112" spans="2:5" x14ac:dyDescent="0.25">
      <c r="B112" t="s">
        <v>1257</v>
      </c>
      <c r="C112" t="s">
        <v>5821</v>
      </c>
      <c r="D112" t="s">
        <v>5821</v>
      </c>
      <c r="E112">
        <f t="shared" si="2"/>
        <v>0</v>
      </c>
    </row>
    <row r="113" spans="2:5" x14ac:dyDescent="0.25">
      <c r="B113" t="s">
        <v>1257</v>
      </c>
      <c r="C113" t="s">
        <v>5821</v>
      </c>
      <c r="D113" t="s">
        <v>5821</v>
      </c>
      <c r="E113">
        <f t="shared" si="2"/>
        <v>0</v>
      </c>
    </row>
    <row r="114" spans="2:5" x14ac:dyDescent="0.25">
      <c r="B114" t="s">
        <v>604</v>
      </c>
      <c r="C114" t="s">
        <v>5833</v>
      </c>
      <c r="D114" t="s">
        <v>5829</v>
      </c>
      <c r="E114">
        <f t="shared" si="2"/>
        <v>4</v>
      </c>
    </row>
    <row r="115" spans="2:5" x14ac:dyDescent="0.25">
      <c r="B115" t="s">
        <v>604</v>
      </c>
      <c r="C115" t="s">
        <v>5833</v>
      </c>
      <c r="D115" t="s">
        <v>5829</v>
      </c>
      <c r="E115">
        <f t="shared" si="2"/>
        <v>4</v>
      </c>
    </row>
    <row r="116" spans="2:5" x14ac:dyDescent="0.25">
      <c r="B116" t="s">
        <v>604</v>
      </c>
      <c r="C116" t="s">
        <v>5858</v>
      </c>
      <c r="D116" t="s">
        <v>5829</v>
      </c>
      <c r="E116">
        <f t="shared" si="2"/>
        <v>29</v>
      </c>
    </row>
    <row r="117" spans="2:5" x14ac:dyDescent="0.25">
      <c r="B117" t="s">
        <v>604</v>
      </c>
      <c r="C117" t="s">
        <v>5858</v>
      </c>
      <c r="D117" t="s">
        <v>5829</v>
      </c>
      <c r="E117">
        <f t="shared" si="2"/>
        <v>29</v>
      </c>
    </row>
    <row r="118" spans="2:5" x14ac:dyDescent="0.25">
      <c r="B118" t="s">
        <v>604</v>
      </c>
      <c r="C118" t="s">
        <v>5858</v>
      </c>
      <c r="D118" t="s">
        <v>5829</v>
      </c>
      <c r="E118">
        <f t="shared" si="2"/>
        <v>29</v>
      </c>
    </row>
    <row r="119" spans="2:5" x14ac:dyDescent="0.25">
      <c r="B119" t="s">
        <v>604</v>
      </c>
      <c r="C119" t="s">
        <v>5866</v>
      </c>
      <c r="D119" t="s">
        <v>5829</v>
      </c>
      <c r="E119">
        <f t="shared" si="2"/>
        <v>37</v>
      </c>
    </row>
    <row r="120" spans="2:5" x14ac:dyDescent="0.25">
      <c r="B120" t="s">
        <v>604</v>
      </c>
      <c r="C120" t="s">
        <v>5866</v>
      </c>
      <c r="D120" t="s">
        <v>5829</v>
      </c>
      <c r="E120">
        <f t="shared" si="2"/>
        <v>37</v>
      </c>
    </row>
    <row r="121" spans="2:5" x14ac:dyDescent="0.25">
      <c r="B121" t="s">
        <v>604</v>
      </c>
      <c r="C121" t="s">
        <v>5836</v>
      </c>
      <c r="D121" t="s">
        <v>5829</v>
      </c>
      <c r="E121">
        <f t="shared" si="2"/>
        <v>7</v>
      </c>
    </row>
    <row r="122" spans="2:5" x14ac:dyDescent="0.25">
      <c r="B122" t="s">
        <v>604</v>
      </c>
      <c r="C122" t="s">
        <v>5836</v>
      </c>
      <c r="D122" t="s">
        <v>5829</v>
      </c>
      <c r="E122">
        <f t="shared" si="2"/>
        <v>7</v>
      </c>
    </row>
    <row r="123" spans="2:5" x14ac:dyDescent="0.25">
      <c r="B123" t="s">
        <v>604</v>
      </c>
      <c r="C123" t="s">
        <v>5836</v>
      </c>
      <c r="D123" t="s">
        <v>5829</v>
      </c>
      <c r="E123">
        <f t="shared" si="2"/>
        <v>7</v>
      </c>
    </row>
    <row r="124" spans="2:5" x14ac:dyDescent="0.25">
      <c r="B124" t="s">
        <v>604</v>
      </c>
      <c r="C124" t="s">
        <v>5829</v>
      </c>
      <c r="D124" t="s">
        <v>5829</v>
      </c>
      <c r="E124">
        <f t="shared" si="2"/>
        <v>0</v>
      </c>
    </row>
    <row r="125" spans="2:5" x14ac:dyDescent="0.25">
      <c r="B125" t="s">
        <v>604</v>
      </c>
      <c r="C125" t="s">
        <v>5863</v>
      </c>
      <c r="D125" t="s">
        <v>5829</v>
      </c>
      <c r="E125">
        <f t="shared" si="2"/>
        <v>34</v>
      </c>
    </row>
    <row r="126" spans="2:5" x14ac:dyDescent="0.25">
      <c r="B126" t="s">
        <v>604</v>
      </c>
      <c r="C126" t="s">
        <v>5835</v>
      </c>
      <c r="D126" t="s">
        <v>5829</v>
      </c>
      <c r="E126">
        <f t="shared" si="2"/>
        <v>6</v>
      </c>
    </row>
    <row r="127" spans="2:5" x14ac:dyDescent="0.25">
      <c r="B127" t="s">
        <v>604</v>
      </c>
      <c r="C127" t="s">
        <v>5857</v>
      </c>
      <c r="D127" t="s">
        <v>5829</v>
      </c>
      <c r="E127">
        <f t="shared" si="2"/>
        <v>28</v>
      </c>
    </row>
    <row r="128" spans="2:5" x14ac:dyDescent="0.25">
      <c r="B128" t="s">
        <v>1083</v>
      </c>
      <c r="C128" t="s">
        <v>5860</v>
      </c>
      <c r="D128" t="s">
        <v>5825</v>
      </c>
      <c r="E128">
        <f t="shared" si="2"/>
        <v>35</v>
      </c>
    </row>
    <row r="129" spans="2:5" x14ac:dyDescent="0.25">
      <c r="B129" t="s">
        <v>1083</v>
      </c>
      <c r="C129" t="s">
        <v>5860</v>
      </c>
      <c r="D129" t="s">
        <v>5825</v>
      </c>
      <c r="E129">
        <f t="shared" si="2"/>
        <v>35</v>
      </c>
    </row>
    <row r="130" spans="2:5" x14ac:dyDescent="0.25">
      <c r="B130" t="s">
        <v>1083</v>
      </c>
      <c r="C130" t="s">
        <v>5848</v>
      </c>
      <c r="D130" t="s">
        <v>5825</v>
      </c>
      <c r="E130">
        <f t="shared" si="2"/>
        <v>23</v>
      </c>
    </row>
    <row r="131" spans="2:5" x14ac:dyDescent="0.25">
      <c r="B131" t="s">
        <v>1083</v>
      </c>
      <c r="C131" t="s">
        <v>5860</v>
      </c>
      <c r="D131" t="s">
        <v>5825</v>
      </c>
      <c r="E131">
        <f t="shared" ref="E131:E194" si="3">(LEFT(C131,4)-LEFT(D131,4))*12+RIGHT(C131,2)-RIGHT(D131,2)</f>
        <v>35</v>
      </c>
    </row>
    <row r="132" spans="2:5" x14ac:dyDescent="0.25">
      <c r="B132" t="s">
        <v>1083</v>
      </c>
      <c r="C132" t="s">
        <v>5860</v>
      </c>
      <c r="D132" t="s">
        <v>5825</v>
      </c>
      <c r="E132">
        <f t="shared" si="3"/>
        <v>35</v>
      </c>
    </row>
    <row r="133" spans="2:5" x14ac:dyDescent="0.25">
      <c r="B133" t="s">
        <v>1083</v>
      </c>
      <c r="C133" t="s">
        <v>5860</v>
      </c>
      <c r="D133" t="s">
        <v>5825</v>
      </c>
      <c r="E133">
        <f t="shared" si="3"/>
        <v>35</v>
      </c>
    </row>
    <row r="134" spans="2:5" x14ac:dyDescent="0.25">
      <c r="B134" t="s">
        <v>1083</v>
      </c>
      <c r="C134" t="s">
        <v>5842</v>
      </c>
      <c r="D134" t="s">
        <v>5825</v>
      </c>
      <c r="E134">
        <f t="shared" si="3"/>
        <v>17</v>
      </c>
    </row>
    <row r="135" spans="2:5" x14ac:dyDescent="0.25">
      <c r="B135" t="s">
        <v>1083</v>
      </c>
      <c r="C135" t="s">
        <v>5842</v>
      </c>
      <c r="D135" t="s">
        <v>5825</v>
      </c>
      <c r="E135">
        <f t="shared" si="3"/>
        <v>17</v>
      </c>
    </row>
    <row r="136" spans="2:5" x14ac:dyDescent="0.25">
      <c r="B136" t="s">
        <v>1083</v>
      </c>
      <c r="C136" t="s">
        <v>5854</v>
      </c>
      <c r="D136" t="s">
        <v>5825</v>
      </c>
      <c r="E136">
        <f t="shared" si="3"/>
        <v>29</v>
      </c>
    </row>
    <row r="137" spans="2:5" x14ac:dyDescent="0.25">
      <c r="B137" t="s">
        <v>1083</v>
      </c>
      <c r="C137" t="s">
        <v>5854</v>
      </c>
      <c r="D137" t="s">
        <v>5825</v>
      </c>
      <c r="E137">
        <f t="shared" si="3"/>
        <v>29</v>
      </c>
    </row>
    <row r="138" spans="2:5" x14ac:dyDescent="0.25">
      <c r="B138" t="s">
        <v>1083</v>
      </c>
      <c r="C138" t="s">
        <v>5861</v>
      </c>
      <c r="D138" t="s">
        <v>5825</v>
      </c>
      <c r="E138">
        <f t="shared" si="3"/>
        <v>36</v>
      </c>
    </row>
    <row r="139" spans="2:5" x14ac:dyDescent="0.25">
      <c r="B139" t="s">
        <v>1083</v>
      </c>
      <c r="C139" t="s">
        <v>5852</v>
      </c>
      <c r="D139" t="s">
        <v>5825</v>
      </c>
      <c r="E139">
        <f t="shared" si="3"/>
        <v>27</v>
      </c>
    </row>
    <row r="140" spans="2:5" x14ac:dyDescent="0.25">
      <c r="B140" t="s">
        <v>1083</v>
      </c>
      <c r="C140" t="s">
        <v>5835</v>
      </c>
      <c r="D140" t="s">
        <v>5825</v>
      </c>
      <c r="E140">
        <f t="shared" si="3"/>
        <v>10</v>
      </c>
    </row>
    <row r="141" spans="2:5" x14ac:dyDescent="0.25">
      <c r="B141" t="s">
        <v>1083</v>
      </c>
      <c r="C141" t="s">
        <v>5825</v>
      </c>
      <c r="D141" t="s">
        <v>5825</v>
      </c>
      <c r="E141">
        <f t="shared" si="3"/>
        <v>0</v>
      </c>
    </row>
    <row r="142" spans="2:5" x14ac:dyDescent="0.25">
      <c r="B142" t="s">
        <v>1111</v>
      </c>
      <c r="C142" t="s">
        <v>5865</v>
      </c>
      <c r="D142" t="s">
        <v>5829</v>
      </c>
      <c r="E142">
        <f t="shared" si="3"/>
        <v>36</v>
      </c>
    </row>
    <row r="143" spans="2:5" x14ac:dyDescent="0.25">
      <c r="B143" t="s">
        <v>1111</v>
      </c>
      <c r="C143" t="s">
        <v>5865</v>
      </c>
      <c r="D143" t="s">
        <v>5829</v>
      </c>
      <c r="E143">
        <f t="shared" si="3"/>
        <v>36</v>
      </c>
    </row>
    <row r="144" spans="2:5" x14ac:dyDescent="0.25">
      <c r="B144" t="s">
        <v>1111</v>
      </c>
      <c r="C144" t="s">
        <v>5865</v>
      </c>
      <c r="D144" t="s">
        <v>5829</v>
      </c>
      <c r="E144">
        <f t="shared" si="3"/>
        <v>36</v>
      </c>
    </row>
    <row r="145" spans="2:5" x14ac:dyDescent="0.25">
      <c r="B145" t="s">
        <v>1111</v>
      </c>
      <c r="C145" t="s">
        <v>5865</v>
      </c>
      <c r="D145" t="s">
        <v>5829</v>
      </c>
      <c r="E145">
        <f t="shared" si="3"/>
        <v>36</v>
      </c>
    </row>
    <row r="146" spans="2:5" x14ac:dyDescent="0.25">
      <c r="B146" t="s">
        <v>1111</v>
      </c>
      <c r="C146" t="s">
        <v>5865</v>
      </c>
      <c r="D146" t="s">
        <v>5829</v>
      </c>
      <c r="E146">
        <f t="shared" si="3"/>
        <v>36</v>
      </c>
    </row>
    <row r="147" spans="2:5" x14ac:dyDescent="0.25">
      <c r="B147" t="s">
        <v>1111</v>
      </c>
      <c r="C147" t="s">
        <v>5829</v>
      </c>
      <c r="D147" t="s">
        <v>5829</v>
      </c>
      <c r="E147">
        <f t="shared" si="3"/>
        <v>0</v>
      </c>
    </row>
    <row r="148" spans="2:5" x14ac:dyDescent="0.25">
      <c r="B148" t="s">
        <v>1111</v>
      </c>
      <c r="C148" t="s">
        <v>5832</v>
      </c>
      <c r="D148" t="s">
        <v>5829</v>
      </c>
      <c r="E148">
        <f t="shared" si="3"/>
        <v>3</v>
      </c>
    </row>
    <row r="149" spans="2:5" x14ac:dyDescent="0.25">
      <c r="B149" t="s">
        <v>1111</v>
      </c>
      <c r="C149" t="s">
        <v>5841</v>
      </c>
      <c r="D149" t="s">
        <v>5829</v>
      </c>
      <c r="E149">
        <f t="shared" si="3"/>
        <v>12</v>
      </c>
    </row>
    <row r="150" spans="2:5" x14ac:dyDescent="0.25">
      <c r="B150" t="s">
        <v>307</v>
      </c>
      <c r="C150" t="s">
        <v>5825</v>
      </c>
      <c r="D150" t="s">
        <v>5825</v>
      </c>
      <c r="E150">
        <f t="shared" si="3"/>
        <v>0</v>
      </c>
    </row>
    <row r="151" spans="2:5" x14ac:dyDescent="0.25">
      <c r="B151" t="s">
        <v>307</v>
      </c>
      <c r="C151" t="s">
        <v>5825</v>
      </c>
      <c r="D151" t="s">
        <v>5825</v>
      </c>
      <c r="E151">
        <f t="shared" si="3"/>
        <v>0</v>
      </c>
    </row>
    <row r="152" spans="2:5" x14ac:dyDescent="0.25">
      <c r="B152" t="s">
        <v>307</v>
      </c>
      <c r="C152" t="s">
        <v>5859</v>
      </c>
      <c r="D152" t="s">
        <v>5825</v>
      </c>
      <c r="E152">
        <f t="shared" si="3"/>
        <v>34</v>
      </c>
    </row>
    <row r="153" spans="2:5" x14ac:dyDescent="0.25">
      <c r="B153" t="s">
        <v>307</v>
      </c>
      <c r="C153" t="s">
        <v>5859</v>
      </c>
      <c r="D153" t="s">
        <v>5825</v>
      </c>
      <c r="E153">
        <f t="shared" si="3"/>
        <v>34</v>
      </c>
    </row>
    <row r="154" spans="2:5" x14ac:dyDescent="0.25">
      <c r="B154" t="s">
        <v>307</v>
      </c>
      <c r="C154" t="s">
        <v>5844</v>
      </c>
      <c r="D154" t="s">
        <v>5825</v>
      </c>
      <c r="E154">
        <f t="shared" si="3"/>
        <v>19</v>
      </c>
    </row>
    <row r="155" spans="2:5" x14ac:dyDescent="0.25">
      <c r="B155" t="s">
        <v>1492</v>
      </c>
      <c r="C155" t="s">
        <v>5864</v>
      </c>
      <c r="D155" t="s">
        <v>5828</v>
      </c>
      <c r="E155">
        <f t="shared" si="3"/>
        <v>36</v>
      </c>
    </row>
    <row r="156" spans="2:5" x14ac:dyDescent="0.25">
      <c r="B156" t="s">
        <v>1492</v>
      </c>
      <c r="C156" t="s">
        <v>5841</v>
      </c>
      <c r="D156" t="s">
        <v>5828</v>
      </c>
      <c r="E156">
        <f t="shared" si="3"/>
        <v>13</v>
      </c>
    </row>
    <row r="157" spans="2:5" x14ac:dyDescent="0.25">
      <c r="B157" t="s">
        <v>1492</v>
      </c>
      <c r="C157" t="s">
        <v>5841</v>
      </c>
      <c r="D157" t="s">
        <v>5828</v>
      </c>
      <c r="E157">
        <f t="shared" si="3"/>
        <v>13</v>
      </c>
    </row>
    <row r="158" spans="2:5" x14ac:dyDescent="0.25">
      <c r="B158" t="s">
        <v>1492</v>
      </c>
      <c r="C158" t="s">
        <v>5866</v>
      </c>
      <c r="D158" t="s">
        <v>5828</v>
      </c>
      <c r="E158">
        <f t="shared" si="3"/>
        <v>38</v>
      </c>
    </row>
    <row r="159" spans="2:5" x14ac:dyDescent="0.25">
      <c r="B159" t="s">
        <v>1492</v>
      </c>
      <c r="C159" t="s">
        <v>5853</v>
      </c>
      <c r="D159" t="s">
        <v>5828</v>
      </c>
      <c r="E159">
        <f t="shared" si="3"/>
        <v>25</v>
      </c>
    </row>
    <row r="160" spans="2:5" x14ac:dyDescent="0.25">
      <c r="B160" t="s">
        <v>1492</v>
      </c>
      <c r="C160" t="s">
        <v>5851</v>
      </c>
      <c r="D160" t="s">
        <v>5828</v>
      </c>
      <c r="E160">
        <f t="shared" si="3"/>
        <v>23</v>
      </c>
    </row>
    <row r="161" spans="2:5" x14ac:dyDescent="0.25">
      <c r="B161" t="s">
        <v>1492</v>
      </c>
      <c r="C161" t="s">
        <v>5851</v>
      </c>
      <c r="D161" t="s">
        <v>5828</v>
      </c>
      <c r="E161">
        <f t="shared" si="3"/>
        <v>23</v>
      </c>
    </row>
    <row r="162" spans="2:5" x14ac:dyDescent="0.25">
      <c r="B162" t="s">
        <v>1492</v>
      </c>
      <c r="C162" t="s">
        <v>5828</v>
      </c>
      <c r="D162" t="s">
        <v>5828</v>
      </c>
      <c r="E162">
        <f t="shared" si="3"/>
        <v>0</v>
      </c>
    </row>
    <row r="163" spans="2:5" x14ac:dyDescent="0.25">
      <c r="B163" t="s">
        <v>1492</v>
      </c>
      <c r="C163" t="s">
        <v>5836</v>
      </c>
      <c r="D163" t="s">
        <v>5828</v>
      </c>
      <c r="E163">
        <f t="shared" si="3"/>
        <v>8</v>
      </c>
    </row>
    <row r="164" spans="2:5" x14ac:dyDescent="0.25">
      <c r="B164" t="s">
        <v>1529</v>
      </c>
      <c r="C164" t="s">
        <v>5863</v>
      </c>
      <c r="D164" t="s">
        <v>5839</v>
      </c>
      <c r="E164">
        <f t="shared" si="3"/>
        <v>24</v>
      </c>
    </row>
    <row r="165" spans="2:5" x14ac:dyDescent="0.25">
      <c r="B165" t="s">
        <v>1529</v>
      </c>
      <c r="C165" t="s">
        <v>5863</v>
      </c>
      <c r="D165" t="s">
        <v>5839</v>
      </c>
      <c r="E165">
        <f t="shared" si="3"/>
        <v>24</v>
      </c>
    </row>
    <row r="166" spans="2:5" x14ac:dyDescent="0.25">
      <c r="B166" t="s">
        <v>1529</v>
      </c>
      <c r="C166" t="s">
        <v>5863</v>
      </c>
      <c r="D166" t="s">
        <v>5839</v>
      </c>
      <c r="E166">
        <f t="shared" si="3"/>
        <v>24</v>
      </c>
    </row>
    <row r="167" spans="2:5" x14ac:dyDescent="0.25">
      <c r="B167" t="s">
        <v>1529</v>
      </c>
      <c r="C167" t="s">
        <v>5863</v>
      </c>
      <c r="D167" t="s">
        <v>5839</v>
      </c>
      <c r="E167">
        <f t="shared" si="3"/>
        <v>24</v>
      </c>
    </row>
    <row r="168" spans="2:5" x14ac:dyDescent="0.25">
      <c r="B168" t="s">
        <v>1529</v>
      </c>
      <c r="C168" t="s">
        <v>5863</v>
      </c>
      <c r="D168" t="s">
        <v>5839</v>
      </c>
      <c r="E168">
        <f t="shared" si="3"/>
        <v>24</v>
      </c>
    </row>
    <row r="169" spans="2:5" x14ac:dyDescent="0.25">
      <c r="B169" t="s">
        <v>1529</v>
      </c>
      <c r="C169" t="s">
        <v>5863</v>
      </c>
      <c r="D169" t="s">
        <v>5839</v>
      </c>
      <c r="E169">
        <f t="shared" si="3"/>
        <v>24</v>
      </c>
    </row>
    <row r="170" spans="2:5" x14ac:dyDescent="0.25">
      <c r="B170" t="s">
        <v>1529</v>
      </c>
      <c r="C170" t="s">
        <v>5863</v>
      </c>
      <c r="D170" t="s">
        <v>5839</v>
      </c>
      <c r="E170">
        <f t="shared" si="3"/>
        <v>24</v>
      </c>
    </row>
    <row r="171" spans="2:5" x14ac:dyDescent="0.25">
      <c r="B171" t="s">
        <v>1529</v>
      </c>
      <c r="C171" t="s">
        <v>5863</v>
      </c>
      <c r="D171" t="s">
        <v>5839</v>
      </c>
      <c r="E171">
        <f t="shared" si="3"/>
        <v>24</v>
      </c>
    </row>
    <row r="172" spans="2:5" x14ac:dyDescent="0.25">
      <c r="B172" t="s">
        <v>1529</v>
      </c>
      <c r="C172" t="s">
        <v>5863</v>
      </c>
      <c r="D172" t="s">
        <v>5839</v>
      </c>
      <c r="E172">
        <f t="shared" si="3"/>
        <v>24</v>
      </c>
    </row>
    <row r="173" spans="2:5" x14ac:dyDescent="0.25">
      <c r="B173" t="s">
        <v>1529</v>
      </c>
      <c r="C173" t="s">
        <v>5863</v>
      </c>
      <c r="D173" t="s">
        <v>5839</v>
      </c>
      <c r="E173">
        <f t="shared" si="3"/>
        <v>24</v>
      </c>
    </row>
    <row r="174" spans="2:5" x14ac:dyDescent="0.25">
      <c r="B174" t="s">
        <v>1529</v>
      </c>
      <c r="C174" t="s">
        <v>5863</v>
      </c>
      <c r="D174" t="s">
        <v>5839</v>
      </c>
      <c r="E174">
        <f t="shared" si="3"/>
        <v>24</v>
      </c>
    </row>
    <row r="175" spans="2:5" x14ac:dyDescent="0.25">
      <c r="B175" t="s">
        <v>1529</v>
      </c>
      <c r="C175" t="s">
        <v>5863</v>
      </c>
      <c r="D175" t="s">
        <v>5839</v>
      </c>
      <c r="E175">
        <f t="shared" si="3"/>
        <v>24</v>
      </c>
    </row>
    <row r="176" spans="2:5" x14ac:dyDescent="0.25">
      <c r="B176" t="s">
        <v>1529</v>
      </c>
      <c r="C176" t="s">
        <v>5866</v>
      </c>
      <c r="D176" t="s">
        <v>5839</v>
      </c>
      <c r="E176">
        <f t="shared" si="3"/>
        <v>27</v>
      </c>
    </row>
    <row r="177" spans="2:5" x14ac:dyDescent="0.25">
      <c r="B177" t="s">
        <v>1529</v>
      </c>
      <c r="C177" t="s">
        <v>5856</v>
      </c>
      <c r="D177" t="s">
        <v>5839</v>
      </c>
      <c r="E177">
        <f t="shared" si="3"/>
        <v>17</v>
      </c>
    </row>
    <row r="178" spans="2:5" x14ac:dyDescent="0.25">
      <c r="B178" t="s">
        <v>1529</v>
      </c>
      <c r="C178" t="s">
        <v>5856</v>
      </c>
      <c r="D178" t="s">
        <v>5839</v>
      </c>
      <c r="E178">
        <f t="shared" si="3"/>
        <v>17</v>
      </c>
    </row>
    <row r="179" spans="2:5" x14ac:dyDescent="0.25">
      <c r="B179" t="s">
        <v>1529</v>
      </c>
      <c r="C179" t="s">
        <v>5839</v>
      </c>
      <c r="D179" t="s">
        <v>5839</v>
      </c>
      <c r="E179">
        <f t="shared" si="3"/>
        <v>0</v>
      </c>
    </row>
    <row r="180" spans="2:5" x14ac:dyDescent="0.25">
      <c r="B180" t="s">
        <v>1529</v>
      </c>
      <c r="C180" t="s">
        <v>5839</v>
      </c>
      <c r="D180" t="s">
        <v>5839</v>
      </c>
      <c r="E180">
        <f t="shared" si="3"/>
        <v>0</v>
      </c>
    </row>
    <row r="181" spans="2:5" x14ac:dyDescent="0.25">
      <c r="B181" t="s">
        <v>1529</v>
      </c>
      <c r="C181" t="s">
        <v>5857</v>
      </c>
      <c r="D181" t="s">
        <v>5839</v>
      </c>
      <c r="E181">
        <f t="shared" si="3"/>
        <v>18</v>
      </c>
    </row>
    <row r="182" spans="2:5" x14ac:dyDescent="0.25">
      <c r="B182" t="s">
        <v>2079</v>
      </c>
      <c r="C182" t="s">
        <v>5857</v>
      </c>
      <c r="D182" t="s">
        <v>5828</v>
      </c>
      <c r="E182">
        <f t="shared" si="3"/>
        <v>29</v>
      </c>
    </row>
    <row r="183" spans="2:5" x14ac:dyDescent="0.25">
      <c r="B183" t="s">
        <v>2079</v>
      </c>
      <c r="C183" t="s">
        <v>5828</v>
      </c>
      <c r="D183" t="s">
        <v>5828</v>
      </c>
      <c r="E183">
        <f t="shared" si="3"/>
        <v>0</v>
      </c>
    </row>
    <row r="184" spans="2:5" x14ac:dyDescent="0.25">
      <c r="B184" t="s">
        <v>2079</v>
      </c>
      <c r="C184" t="s">
        <v>5828</v>
      </c>
      <c r="D184" t="s">
        <v>5828</v>
      </c>
      <c r="E184">
        <f t="shared" si="3"/>
        <v>0</v>
      </c>
    </row>
    <row r="185" spans="2:5" x14ac:dyDescent="0.25">
      <c r="B185" t="s">
        <v>2079</v>
      </c>
      <c r="C185" t="s">
        <v>5848</v>
      </c>
      <c r="D185" t="s">
        <v>5828</v>
      </c>
      <c r="E185">
        <f t="shared" si="3"/>
        <v>20</v>
      </c>
    </row>
    <row r="186" spans="2:5" x14ac:dyDescent="0.25">
      <c r="B186" t="s">
        <v>2079</v>
      </c>
      <c r="C186" t="s">
        <v>5845</v>
      </c>
      <c r="D186" t="s">
        <v>5828</v>
      </c>
      <c r="E186">
        <f t="shared" si="3"/>
        <v>17</v>
      </c>
    </row>
    <row r="187" spans="2:5" x14ac:dyDescent="0.25">
      <c r="B187" t="s">
        <v>2079</v>
      </c>
      <c r="C187" t="s">
        <v>5851</v>
      </c>
      <c r="D187" t="s">
        <v>5828</v>
      </c>
      <c r="E187">
        <f t="shared" si="3"/>
        <v>23</v>
      </c>
    </row>
    <row r="188" spans="2:5" x14ac:dyDescent="0.25">
      <c r="B188" t="s">
        <v>130</v>
      </c>
      <c r="C188" t="s">
        <v>5830</v>
      </c>
      <c r="D188" t="s">
        <v>5829</v>
      </c>
      <c r="E188">
        <f t="shared" si="3"/>
        <v>1</v>
      </c>
    </row>
    <row r="189" spans="2:5" x14ac:dyDescent="0.25">
      <c r="B189" t="s">
        <v>130</v>
      </c>
      <c r="C189" t="s">
        <v>5855</v>
      </c>
      <c r="D189" t="s">
        <v>5829</v>
      </c>
      <c r="E189">
        <f t="shared" si="3"/>
        <v>26</v>
      </c>
    </row>
    <row r="190" spans="2:5" x14ac:dyDescent="0.25">
      <c r="B190" t="s">
        <v>130</v>
      </c>
      <c r="C190" t="s">
        <v>5855</v>
      </c>
      <c r="D190" t="s">
        <v>5829</v>
      </c>
      <c r="E190">
        <f t="shared" si="3"/>
        <v>26</v>
      </c>
    </row>
    <row r="191" spans="2:5" x14ac:dyDescent="0.25">
      <c r="B191" t="s">
        <v>130</v>
      </c>
      <c r="C191" t="s">
        <v>5855</v>
      </c>
      <c r="D191" t="s">
        <v>5829</v>
      </c>
      <c r="E191">
        <f t="shared" si="3"/>
        <v>26</v>
      </c>
    </row>
    <row r="192" spans="2:5" x14ac:dyDescent="0.25">
      <c r="B192" t="s">
        <v>130</v>
      </c>
      <c r="C192" t="s">
        <v>5855</v>
      </c>
      <c r="D192" t="s">
        <v>5829</v>
      </c>
      <c r="E192">
        <f t="shared" si="3"/>
        <v>26</v>
      </c>
    </row>
    <row r="193" spans="2:5" x14ac:dyDescent="0.25">
      <c r="B193" t="s">
        <v>130</v>
      </c>
      <c r="C193" t="s">
        <v>5837</v>
      </c>
      <c r="D193" t="s">
        <v>5829</v>
      </c>
      <c r="E193">
        <f t="shared" si="3"/>
        <v>8</v>
      </c>
    </row>
    <row r="194" spans="2:5" x14ac:dyDescent="0.25">
      <c r="B194" t="s">
        <v>130</v>
      </c>
      <c r="C194" t="s">
        <v>5836</v>
      </c>
      <c r="D194" t="s">
        <v>5829</v>
      </c>
      <c r="E194">
        <f t="shared" si="3"/>
        <v>7</v>
      </c>
    </row>
    <row r="195" spans="2:5" x14ac:dyDescent="0.25">
      <c r="B195" t="s">
        <v>130</v>
      </c>
      <c r="C195" t="s">
        <v>5865</v>
      </c>
      <c r="D195" t="s">
        <v>5829</v>
      </c>
      <c r="E195">
        <f t="shared" ref="E195:E258" si="4">(LEFT(C195,4)-LEFT(D195,4))*12+RIGHT(C195,2)-RIGHT(D195,2)</f>
        <v>36</v>
      </c>
    </row>
    <row r="196" spans="2:5" x14ac:dyDescent="0.25">
      <c r="B196" t="s">
        <v>130</v>
      </c>
      <c r="C196" t="s">
        <v>5866</v>
      </c>
      <c r="D196" t="s">
        <v>5829</v>
      </c>
      <c r="E196">
        <f t="shared" si="4"/>
        <v>37</v>
      </c>
    </row>
    <row r="197" spans="2:5" x14ac:dyDescent="0.25">
      <c r="B197" t="s">
        <v>130</v>
      </c>
      <c r="C197" t="s">
        <v>5866</v>
      </c>
      <c r="D197" t="s">
        <v>5829</v>
      </c>
      <c r="E197">
        <f t="shared" si="4"/>
        <v>37</v>
      </c>
    </row>
    <row r="198" spans="2:5" x14ac:dyDescent="0.25">
      <c r="B198" t="s">
        <v>130</v>
      </c>
      <c r="C198" t="s">
        <v>5858</v>
      </c>
      <c r="D198" t="s">
        <v>5829</v>
      </c>
      <c r="E198">
        <f t="shared" si="4"/>
        <v>29</v>
      </c>
    </row>
    <row r="199" spans="2:5" x14ac:dyDescent="0.25">
      <c r="B199" t="s">
        <v>130</v>
      </c>
      <c r="C199" t="s">
        <v>5829</v>
      </c>
      <c r="D199" t="s">
        <v>5829</v>
      </c>
      <c r="E199">
        <f t="shared" si="4"/>
        <v>0</v>
      </c>
    </row>
    <row r="200" spans="2:5" x14ac:dyDescent="0.25">
      <c r="B200" t="s">
        <v>1638</v>
      </c>
      <c r="C200" t="s">
        <v>5865</v>
      </c>
      <c r="D200" t="s">
        <v>5842</v>
      </c>
      <c r="E200">
        <f t="shared" si="4"/>
        <v>23</v>
      </c>
    </row>
    <row r="201" spans="2:5" x14ac:dyDescent="0.25">
      <c r="B201" t="s">
        <v>1638</v>
      </c>
      <c r="C201" t="s">
        <v>5847</v>
      </c>
      <c r="D201" t="s">
        <v>5842</v>
      </c>
      <c r="E201">
        <f t="shared" si="4"/>
        <v>5</v>
      </c>
    </row>
    <row r="202" spans="2:5" x14ac:dyDescent="0.25">
      <c r="B202" t="s">
        <v>1638</v>
      </c>
      <c r="C202" t="s">
        <v>5847</v>
      </c>
      <c r="D202" t="s">
        <v>5842</v>
      </c>
      <c r="E202">
        <f t="shared" si="4"/>
        <v>5</v>
      </c>
    </row>
    <row r="203" spans="2:5" x14ac:dyDescent="0.25">
      <c r="B203" t="s">
        <v>1638</v>
      </c>
      <c r="C203" t="s">
        <v>5847</v>
      </c>
      <c r="D203" t="s">
        <v>5842</v>
      </c>
      <c r="E203">
        <f t="shared" si="4"/>
        <v>5</v>
      </c>
    </row>
    <row r="204" spans="2:5" x14ac:dyDescent="0.25">
      <c r="B204" t="s">
        <v>1638</v>
      </c>
      <c r="C204" t="s">
        <v>5847</v>
      </c>
      <c r="D204" t="s">
        <v>5842</v>
      </c>
      <c r="E204">
        <f t="shared" si="4"/>
        <v>5</v>
      </c>
    </row>
    <row r="205" spans="2:5" x14ac:dyDescent="0.25">
      <c r="B205" t="s">
        <v>1638</v>
      </c>
      <c r="C205" t="s">
        <v>5847</v>
      </c>
      <c r="D205" t="s">
        <v>5842</v>
      </c>
      <c r="E205">
        <f t="shared" si="4"/>
        <v>5</v>
      </c>
    </row>
    <row r="206" spans="2:5" x14ac:dyDescent="0.25">
      <c r="B206" t="s">
        <v>1638</v>
      </c>
      <c r="C206" t="s">
        <v>5847</v>
      </c>
      <c r="D206" t="s">
        <v>5842</v>
      </c>
      <c r="E206">
        <f t="shared" si="4"/>
        <v>5</v>
      </c>
    </row>
    <row r="207" spans="2:5" x14ac:dyDescent="0.25">
      <c r="B207" t="s">
        <v>1638</v>
      </c>
      <c r="C207" t="s">
        <v>5847</v>
      </c>
      <c r="D207" t="s">
        <v>5842</v>
      </c>
      <c r="E207">
        <f t="shared" si="4"/>
        <v>5</v>
      </c>
    </row>
    <row r="208" spans="2:5" x14ac:dyDescent="0.25">
      <c r="B208" t="s">
        <v>1638</v>
      </c>
      <c r="C208" t="s">
        <v>5847</v>
      </c>
      <c r="D208" t="s">
        <v>5842</v>
      </c>
      <c r="E208">
        <f t="shared" si="4"/>
        <v>5</v>
      </c>
    </row>
    <row r="209" spans="2:5" x14ac:dyDescent="0.25">
      <c r="B209" t="s">
        <v>1638</v>
      </c>
      <c r="C209" t="s">
        <v>5865</v>
      </c>
      <c r="D209" t="s">
        <v>5842</v>
      </c>
      <c r="E209">
        <f t="shared" si="4"/>
        <v>23</v>
      </c>
    </row>
    <row r="210" spans="2:5" x14ac:dyDescent="0.25">
      <c r="B210" t="s">
        <v>1638</v>
      </c>
      <c r="C210" t="s">
        <v>5865</v>
      </c>
      <c r="D210" t="s">
        <v>5842</v>
      </c>
      <c r="E210">
        <f t="shared" si="4"/>
        <v>23</v>
      </c>
    </row>
    <row r="211" spans="2:5" x14ac:dyDescent="0.25">
      <c r="B211" t="s">
        <v>1638</v>
      </c>
      <c r="C211" t="s">
        <v>5842</v>
      </c>
      <c r="D211" t="s">
        <v>5842</v>
      </c>
      <c r="E211">
        <f t="shared" si="4"/>
        <v>0</v>
      </c>
    </row>
    <row r="212" spans="2:5" x14ac:dyDescent="0.25">
      <c r="B212" t="s">
        <v>1638</v>
      </c>
      <c r="C212" t="s">
        <v>5858</v>
      </c>
      <c r="D212" t="s">
        <v>5842</v>
      </c>
      <c r="E212">
        <f t="shared" si="4"/>
        <v>16</v>
      </c>
    </row>
    <row r="213" spans="2:5" x14ac:dyDescent="0.25">
      <c r="B213" t="s">
        <v>1638</v>
      </c>
      <c r="C213" t="s">
        <v>5858</v>
      </c>
      <c r="D213" t="s">
        <v>5842</v>
      </c>
      <c r="E213">
        <f t="shared" si="4"/>
        <v>16</v>
      </c>
    </row>
    <row r="214" spans="2:5" x14ac:dyDescent="0.25">
      <c r="B214" t="s">
        <v>1638</v>
      </c>
      <c r="C214" t="s">
        <v>5846</v>
      </c>
      <c r="D214" t="s">
        <v>5842</v>
      </c>
      <c r="E214">
        <f t="shared" si="4"/>
        <v>4</v>
      </c>
    </row>
    <row r="215" spans="2:5" x14ac:dyDescent="0.25">
      <c r="B215" t="s">
        <v>1638</v>
      </c>
      <c r="C215" t="s">
        <v>5846</v>
      </c>
      <c r="D215" t="s">
        <v>5842</v>
      </c>
      <c r="E215">
        <f t="shared" si="4"/>
        <v>4</v>
      </c>
    </row>
    <row r="216" spans="2:5" x14ac:dyDescent="0.25">
      <c r="B216" t="s">
        <v>722</v>
      </c>
      <c r="C216" t="s">
        <v>5840</v>
      </c>
      <c r="D216" t="s">
        <v>5823</v>
      </c>
      <c r="E216">
        <f t="shared" si="4"/>
        <v>17</v>
      </c>
    </row>
    <row r="217" spans="2:5" x14ac:dyDescent="0.25">
      <c r="B217" t="s">
        <v>722</v>
      </c>
      <c r="C217" t="s">
        <v>5840</v>
      </c>
      <c r="D217" t="s">
        <v>5823</v>
      </c>
      <c r="E217">
        <f t="shared" si="4"/>
        <v>17</v>
      </c>
    </row>
    <row r="218" spans="2:5" x14ac:dyDescent="0.25">
      <c r="B218" t="s">
        <v>722</v>
      </c>
      <c r="C218" t="s">
        <v>5853</v>
      </c>
      <c r="D218" t="s">
        <v>5823</v>
      </c>
      <c r="E218">
        <f t="shared" si="4"/>
        <v>30</v>
      </c>
    </row>
    <row r="219" spans="2:5" x14ac:dyDescent="0.25">
      <c r="B219" t="s">
        <v>722</v>
      </c>
      <c r="C219" t="s">
        <v>5853</v>
      </c>
      <c r="D219" t="s">
        <v>5823</v>
      </c>
      <c r="E219">
        <f t="shared" si="4"/>
        <v>30</v>
      </c>
    </row>
    <row r="220" spans="2:5" x14ac:dyDescent="0.25">
      <c r="B220" t="s">
        <v>722</v>
      </c>
      <c r="C220" t="s">
        <v>5827</v>
      </c>
      <c r="D220" t="s">
        <v>5823</v>
      </c>
      <c r="E220">
        <f t="shared" si="4"/>
        <v>4</v>
      </c>
    </row>
    <row r="221" spans="2:5" x14ac:dyDescent="0.25">
      <c r="B221" t="s">
        <v>722</v>
      </c>
      <c r="C221" t="s">
        <v>5823</v>
      </c>
      <c r="D221" t="s">
        <v>5823</v>
      </c>
      <c r="E221">
        <f t="shared" si="4"/>
        <v>0</v>
      </c>
    </row>
    <row r="222" spans="2:5" x14ac:dyDescent="0.25">
      <c r="B222" t="s">
        <v>722</v>
      </c>
      <c r="C222" t="s">
        <v>5823</v>
      </c>
      <c r="D222" t="s">
        <v>5823</v>
      </c>
      <c r="E222">
        <f t="shared" si="4"/>
        <v>0</v>
      </c>
    </row>
    <row r="223" spans="2:5" x14ac:dyDescent="0.25">
      <c r="B223" t="s">
        <v>28</v>
      </c>
      <c r="C223" t="s">
        <v>5823</v>
      </c>
      <c r="D223" t="s">
        <v>5823</v>
      </c>
      <c r="E223">
        <f t="shared" si="4"/>
        <v>0</v>
      </c>
    </row>
    <row r="224" spans="2:5" x14ac:dyDescent="0.25">
      <c r="B224" t="s">
        <v>28</v>
      </c>
      <c r="C224" t="s">
        <v>5857</v>
      </c>
      <c r="D224" t="s">
        <v>5823</v>
      </c>
      <c r="E224">
        <f t="shared" si="4"/>
        <v>34</v>
      </c>
    </row>
    <row r="225" spans="2:5" x14ac:dyDescent="0.25">
      <c r="B225" t="s">
        <v>28</v>
      </c>
      <c r="C225" t="s">
        <v>5851</v>
      </c>
      <c r="D225" t="s">
        <v>5823</v>
      </c>
      <c r="E225">
        <f t="shared" si="4"/>
        <v>28</v>
      </c>
    </row>
    <row r="226" spans="2:5" x14ac:dyDescent="0.25">
      <c r="B226" t="s">
        <v>28</v>
      </c>
      <c r="C226" t="s">
        <v>5851</v>
      </c>
      <c r="D226" t="s">
        <v>5823</v>
      </c>
      <c r="E226">
        <f t="shared" si="4"/>
        <v>28</v>
      </c>
    </row>
    <row r="227" spans="2:5" x14ac:dyDescent="0.25">
      <c r="B227" t="s">
        <v>28</v>
      </c>
      <c r="C227" t="s">
        <v>5851</v>
      </c>
      <c r="D227" t="s">
        <v>5823</v>
      </c>
      <c r="E227">
        <f t="shared" si="4"/>
        <v>28</v>
      </c>
    </row>
    <row r="228" spans="2:5" x14ac:dyDescent="0.25">
      <c r="B228" t="s">
        <v>28</v>
      </c>
      <c r="C228" t="s">
        <v>5851</v>
      </c>
      <c r="D228" t="s">
        <v>5823</v>
      </c>
      <c r="E228">
        <f t="shared" si="4"/>
        <v>28</v>
      </c>
    </row>
    <row r="229" spans="2:5" x14ac:dyDescent="0.25">
      <c r="B229" t="s">
        <v>28</v>
      </c>
      <c r="C229" t="s">
        <v>5851</v>
      </c>
      <c r="D229" t="s">
        <v>5823</v>
      </c>
      <c r="E229">
        <f t="shared" si="4"/>
        <v>28</v>
      </c>
    </row>
    <row r="230" spans="2:5" x14ac:dyDescent="0.25">
      <c r="B230" t="s">
        <v>28</v>
      </c>
      <c r="C230" t="s">
        <v>5851</v>
      </c>
      <c r="D230" t="s">
        <v>5823</v>
      </c>
      <c r="E230">
        <f t="shared" si="4"/>
        <v>28</v>
      </c>
    </row>
    <row r="231" spans="2:5" x14ac:dyDescent="0.25">
      <c r="B231" t="s">
        <v>28</v>
      </c>
      <c r="C231" t="s">
        <v>5851</v>
      </c>
      <c r="D231" t="s">
        <v>5823</v>
      </c>
      <c r="E231">
        <f t="shared" si="4"/>
        <v>28</v>
      </c>
    </row>
    <row r="232" spans="2:5" x14ac:dyDescent="0.25">
      <c r="B232" t="s">
        <v>28</v>
      </c>
      <c r="C232" t="s">
        <v>5851</v>
      </c>
      <c r="D232" t="s">
        <v>5823</v>
      </c>
      <c r="E232">
        <f t="shared" si="4"/>
        <v>28</v>
      </c>
    </row>
    <row r="233" spans="2:5" x14ac:dyDescent="0.25">
      <c r="B233" t="s">
        <v>28</v>
      </c>
      <c r="C233" t="s">
        <v>5851</v>
      </c>
      <c r="D233" t="s">
        <v>5823</v>
      </c>
      <c r="E233">
        <f t="shared" si="4"/>
        <v>28</v>
      </c>
    </row>
    <row r="234" spans="2:5" x14ac:dyDescent="0.25">
      <c r="B234" t="s">
        <v>28</v>
      </c>
      <c r="C234" t="s">
        <v>5851</v>
      </c>
      <c r="D234" t="s">
        <v>5823</v>
      </c>
      <c r="E234">
        <f t="shared" si="4"/>
        <v>28</v>
      </c>
    </row>
    <row r="235" spans="2:5" x14ac:dyDescent="0.25">
      <c r="B235" t="s">
        <v>28</v>
      </c>
      <c r="C235" t="s">
        <v>5825</v>
      </c>
      <c r="D235" t="s">
        <v>5823</v>
      </c>
      <c r="E235">
        <f t="shared" si="4"/>
        <v>2</v>
      </c>
    </row>
    <row r="236" spans="2:5" x14ac:dyDescent="0.25">
      <c r="B236" t="s">
        <v>28</v>
      </c>
      <c r="C236" t="s">
        <v>5839</v>
      </c>
      <c r="D236" t="s">
        <v>5823</v>
      </c>
      <c r="E236">
        <f t="shared" si="4"/>
        <v>16</v>
      </c>
    </row>
    <row r="237" spans="2:5" x14ac:dyDescent="0.25">
      <c r="B237" t="s">
        <v>1932</v>
      </c>
      <c r="C237" t="s">
        <v>5822</v>
      </c>
      <c r="D237" t="s">
        <v>5822</v>
      </c>
      <c r="E237">
        <f t="shared" si="4"/>
        <v>0</v>
      </c>
    </row>
    <row r="238" spans="2:5" x14ac:dyDescent="0.25">
      <c r="B238" t="s">
        <v>1932</v>
      </c>
      <c r="C238" t="s">
        <v>5822</v>
      </c>
      <c r="D238" t="s">
        <v>5822</v>
      </c>
      <c r="E238">
        <f t="shared" si="4"/>
        <v>0</v>
      </c>
    </row>
    <row r="239" spans="2:5" x14ac:dyDescent="0.25">
      <c r="B239" t="s">
        <v>1932</v>
      </c>
      <c r="C239" t="s">
        <v>5863</v>
      </c>
      <c r="D239" t="s">
        <v>5822</v>
      </c>
      <c r="E239">
        <f t="shared" si="4"/>
        <v>41</v>
      </c>
    </row>
    <row r="240" spans="2:5" x14ac:dyDescent="0.25">
      <c r="B240" t="s">
        <v>1932</v>
      </c>
      <c r="C240" t="s">
        <v>5854</v>
      </c>
      <c r="D240" t="s">
        <v>5822</v>
      </c>
      <c r="E240">
        <f t="shared" si="4"/>
        <v>32</v>
      </c>
    </row>
    <row r="241" spans="2:5" x14ac:dyDescent="0.25">
      <c r="B241" t="s">
        <v>1932</v>
      </c>
      <c r="C241" t="s">
        <v>5841</v>
      </c>
      <c r="D241" t="s">
        <v>5822</v>
      </c>
      <c r="E241">
        <f t="shared" si="4"/>
        <v>19</v>
      </c>
    </row>
    <row r="242" spans="2:5" x14ac:dyDescent="0.25">
      <c r="B242" t="s">
        <v>2919</v>
      </c>
      <c r="C242" t="s">
        <v>5866</v>
      </c>
      <c r="D242" t="s">
        <v>5850</v>
      </c>
      <c r="E242">
        <f t="shared" si="4"/>
        <v>16</v>
      </c>
    </row>
    <row r="243" spans="2:5" x14ac:dyDescent="0.25">
      <c r="B243" t="s">
        <v>2919</v>
      </c>
      <c r="C243" t="s">
        <v>5866</v>
      </c>
      <c r="D243" t="s">
        <v>5850</v>
      </c>
      <c r="E243">
        <f t="shared" si="4"/>
        <v>16</v>
      </c>
    </row>
    <row r="244" spans="2:5" x14ac:dyDescent="0.25">
      <c r="B244" t="s">
        <v>2919</v>
      </c>
      <c r="C244" t="s">
        <v>5850</v>
      </c>
      <c r="D244" t="s">
        <v>5850</v>
      </c>
      <c r="E244">
        <f t="shared" si="4"/>
        <v>0</v>
      </c>
    </row>
    <row r="245" spans="2:5" x14ac:dyDescent="0.25">
      <c r="B245" t="s">
        <v>2919</v>
      </c>
      <c r="C245" t="s">
        <v>5850</v>
      </c>
      <c r="D245" t="s">
        <v>5850</v>
      </c>
      <c r="E245">
        <f t="shared" si="4"/>
        <v>0</v>
      </c>
    </row>
    <row r="246" spans="2:5" x14ac:dyDescent="0.25">
      <c r="B246" t="s">
        <v>2919</v>
      </c>
      <c r="C246" t="s">
        <v>5866</v>
      </c>
      <c r="D246" t="s">
        <v>5850</v>
      </c>
      <c r="E246">
        <f t="shared" si="4"/>
        <v>16</v>
      </c>
    </row>
    <row r="247" spans="2:5" x14ac:dyDescent="0.25">
      <c r="B247" t="s">
        <v>2919</v>
      </c>
      <c r="C247" t="s">
        <v>5866</v>
      </c>
      <c r="D247" t="s">
        <v>5850</v>
      </c>
      <c r="E247">
        <f t="shared" si="4"/>
        <v>16</v>
      </c>
    </row>
    <row r="248" spans="2:5" x14ac:dyDescent="0.25">
      <c r="B248" t="s">
        <v>2919</v>
      </c>
      <c r="C248" t="s">
        <v>5866</v>
      </c>
      <c r="D248" t="s">
        <v>5850</v>
      </c>
      <c r="E248">
        <f t="shared" si="4"/>
        <v>16</v>
      </c>
    </row>
    <row r="249" spans="2:5" x14ac:dyDescent="0.25">
      <c r="B249" t="s">
        <v>2919</v>
      </c>
      <c r="C249" t="s">
        <v>5866</v>
      </c>
      <c r="D249" t="s">
        <v>5850</v>
      </c>
      <c r="E249">
        <f t="shared" si="4"/>
        <v>16</v>
      </c>
    </row>
    <row r="250" spans="2:5" x14ac:dyDescent="0.25">
      <c r="B250" t="s">
        <v>2919</v>
      </c>
      <c r="C250" t="s">
        <v>5866</v>
      </c>
      <c r="D250" t="s">
        <v>5850</v>
      </c>
      <c r="E250">
        <f t="shared" si="4"/>
        <v>16</v>
      </c>
    </row>
    <row r="251" spans="2:5" x14ac:dyDescent="0.25">
      <c r="B251" t="s">
        <v>879</v>
      </c>
      <c r="C251" t="s">
        <v>5853</v>
      </c>
      <c r="D251" t="s">
        <v>5822</v>
      </c>
      <c r="E251">
        <f t="shared" si="4"/>
        <v>31</v>
      </c>
    </row>
    <row r="252" spans="2:5" x14ac:dyDescent="0.25">
      <c r="B252" t="s">
        <v>879</v>
      </c>
      <c r="C252" t="s">
        <v>5853</v>
      </c>
      <c r="D252" t="s">
        <v>5822</v>
      </c>
      <c r="E252">
        <f t="shared" si="4"/>
        <v>31</v>
      </c>
    </row>
    <row r="253" spans="2:5" x14ac:dyDescent="0.25">
      <c r="B253" t="s">
        <v>879</v>
      </c>
      <c r="C253" t="s">
        <v>5853</v>
      </c>
      <c r="D253" t="s">
        <v>5822</v>
      </c>
      <c r="E253">
        <f t="shared" si="4"/>
        <v>31</v>
      </c>
    </row>
    <row r="254" spans="2:5" x14ac:dyDescent="0.25">
      <c r="B254" t="s">
        <v>879</v>
      </c>
      <c r="C254" t="s">
        <v>5854</v>
      </c>
      <c r="D254" t="s">
        <v>5822</v>
      </c>
      <c r="E254">
        <f t="shared" si="4"/>
        <v>32</v>
      </c>
    </row>
    <row r="255" spans="2:5" x14ac:dyDescent="0.25">
      <c r="B255" t="s">
        <v>879</v>
      </c>
      <c r="C255" t="s">
        <v>5827</v>
      </c>
      <c r="D255" t="s">
        <v>5822</v>
      </c>
      <c r="E255">
        <f t="shared" si="4"/>
        <v>5</v>
      </c>
    </row>
    <row r="256" spans="2:5" x14ac:dyDescent="0.25">
      <c r="B256" t="s">
        <v>879</v>
      </c>
      <c r="C256" t="s">
        <v>5863</v>
      </c>
      <c r="D256" t="s">
        <v>5822</v>
      </c>
      <c r="E256">
        <f t="shared" si="4"/>
        <v>41</v>
      </c>
    </row>
    <row r="257" spans="2:5" x14ac:dyDescent="0.25">
      <c r="B257" t="s">
        <v>879</v>
      </c>
      <c r="C257" t="s">
        <v>5822</v>
      </c>
      <c r="D257" t="s">
        <v>5822</v>
      </c>
      <c r="E257">
        <f t="shared" si="4"/>
        <v>0</v>
      </c>
    </row>
    <row r="258" spans="2:5" x14ac:dyDescent="0.25">
      <c r="B258" t="s">
        <v>879</v>
      </c>
      <c r="C258" t="s">
        <v>5822</v>
      </c>
      <c r="D258" t="s">
        <v>5822</v>
      </c>
      <c r="E258">
        <f t="shared" si="4"/>
        <v>0</v>
      </c>
    </row>
    <row r="259" spans="2:5" x14ac:dyDescent="0.25">
      <c r="B259" t="s">
        <v>264</v>
      </c>
      <c r="C259" t="s">
        <v>5864</v>
      </c>
      <c r="D259" t="s">
        <v>5831</v>
      </c>
      <c r="E259">
        <f t="shared" ref="E259:E322" si="5">(LEFT(C259,4)-LEFT(D259,4))*12+RIGHT(C259,2)-RIGHT(D259,2)</f>
        <v>33</v>
      </c>
    </row>
    <row r="260" spans="2:5" x14ac:dyDescent="0.25">
      <c r="B260" t="s">
        <v>264</v>
      </c>
      <c r="C260" t="s">
        <v>5864</v>
      </c>
      <c r="D260" t="s">
        <v>5831</v>
      </c>
      <c r="E260">
        <f t="shared" si="5"/>
        <v>33</v>
      </c>
    </row>
    <row r="261" spans="2:5" x14ac:dyDescent="0.25">
      <c r="B261" t="s">
        <v>264</v>
      </c>
      <c r="C261" t="s">
        <v>5864</v>
      </c>
      <c r="D261" t="s">
        <v>5831</v>
      </c>
      <c r="E261">
        <f t="shared" si="5"/>
        <v>33</v>
      </c>
    </row>
    <row r="262" spans="2:5" x14ac:dyDescent="0.25">
      <c r="B262" t="s">
        <v>264</v>
      </c>
      <c r="C262" t="s">
        <v>5864</v>
      </c>
      <c r="D262" t="s">
        <v>5831</v>
      </c>
      <c r="E262">
        <f t="shared" si="5"/>
        <v>33</v>
      </c>
    </row>
    <row r="263" spans="2:5" x14ac:dyDescent="0.25">
      <c r="B263" t="s">
        <v>264</v>
      </c>
      <c r="C263" t="s">
        <v>5840</v>
      </c>
      <c r="D263" t="s">
        <v>5831</v>
      </c>
      <c r="E263">
        <f t="shared" si="5"/>
        <v>9</v>
      </c>
    </row>
    <row r="264" spans="2:5" x14ac:dyDescent="0.25">
      <c r="B264" t="s">
        <v>264</v>
      </c>
      <c r="C264" t="s">
        <v>5840</v>
      </c>
      <c r="D264" t="s">
        <v>5831</v>
      </c>
      <c r="E264">
        <f t="shared" si="5"/>
        <v>9</v>
      </c>
    </row>
    <row r="265" spans="2:5" x14ac:dyDescent="0.25">
      <c r="B265" t="s">
        <v>264</v>
      </c>
      <c r="C265" t="s">
        <v>5840</v>
      </c>
      <c r="D265" t="s">
        <v>5831</v>
      </c>
      <c r="E265">
        <f t="shared" si="5"/>
        <v>9</v>
      </c>
    </row>
    <row r="266" spans="2:5" x14ac:dyDescent="0.25">
      <c r="B266" t="s">
        <v>264</v>
      </c>
      <c r="C266" t="s">
        <v>5840</v>
      </c>
      <c r="D266" t="s">
        <v>5831</v>
      </c>
      <c r="E266">
        <f t="shared" si="5"/>
        <v>9</v>
      </c>
    </row>
    <row r="267" spans="2:5" x14ac:dyDescent="0.25">
      <c r="B267" t="s">
        <v>264</v>
      </c>
      <c r="C267" t="s">
        <v>5840</v>
      </c>
      <c r="D267" t="s">
        <v>5831</v>
      </c>
      <c r="E267">
        <f t="shared" si="5"/>
        <v>9</v>
      </c>
    </row>
    <row r="268" spans="2:5" x14ac:dyDescent="0.25">
      <c r="B268" t="s">
        <v>264</v>
      </c>
      <c r="C268" t="s">
        <v>5840</v>
      </c>
      <c r="D268" t="s">
        <v>5831</v>
      </c>
      <c r="E268">
        <f t="shared" si="5"/>
        <v>9</v>
      </c>
    </row>
    <row r="269" spans="2:5" x14ac:dyDescent="0.25">
      <c r="B269" t="s">
        <v>264</v>
      </c>
      <c r="C269" t="s">
        <v>5831</v>
      </c>
      <c r="D269" t="s">
        <v>5831</v>
      </c>
      <c r="E269">
        <f t="shared" si="5"/>
        <v>0</v>
      </c>
    </row>
    <row r="270" spans="2:5" x14ac:dyDescent="0.25">
      <c r="B270" t="s">
        <v>264</v>
      </c>
      <c r="C270" t="s">
        <v>5852</v>
      </c>
      <c r="D270" t="s">
        <v>5831</v>
      </c>
      <c r="E270">
        <f t="shared" si="5"/>
        <v>21</v>
      </c>
    </row>
    <row r="271" spans="2:5" x14ac:dyDescent="0.25">
      <c r="B271" t="s">
        <v>264</v>
      </c>
      <c r="C271" t="s">
        <v>5841</v>
      </c>
      <c r="D271" t="s">
        <v>5831</v>
      </c>
      <c r="E271">
        <f t="shared" si="5"/>
        <v>10</v>
      </c>
    </row>
    <row r="272" spans="2:5" x14ac:dyDescent="0.25">
      <c r="B272" t="s">
        <v>264</v>
      </c>
      <c r="C272" t="s">
        <v>5841</v>
      </c>
      <c r="D272" t="s">
        <v>5831</v>
      </c>
      <c r="E272">
        <f t="shared" si="5"/>
        <v>10</v>
      </c>
    </row>
    <row r="273" spans="2:5" x14ac:dyDescent="0.25">
      <c r="B273" t="s">
        <v>264</v>
      </c>
      <c r="C273" t="s">
        <v>5836</v>
      </c>
      <c r="D273" t="s">
        <v>5831</v>
      </c>
      <c r="E273">
        <f t="shared" si="5"/>
        <v>5</v>
      </c>
    </row>
    <row r="274" spans="2:5" x14ac:dyDescent="0.25">
      <c r="B274" t="s">
        <v>264</v>
      </c>
      <c r="C274" t="s">
        <v>5836</v>
      </c>
      <c r="D274" t="s">
        <v>5831</v>
      </c>
      <c r="E274">
        <f t="shared" si="5"/>
        <v>5</v>
      </c>
    </row>
    <row r="275" spans="2:5" x14ac:dyDescent="0.25">
      <c r="B275" t="s">
        <v>264</v>
      </c>
      <c r="C275" t="s">
        <v>5836</v>
      </c>
      <c r="D275" t="s">
        <v>5831</v>
      </c>
      <c r="E275">
        <f t="shared" si="5"/>
        <v>5</v>
      </c>
    </row>
    <row r="276" spans="2:5" x14ac:dyDescent="0.25">
      <c r="B276" t="s">
        <v>264</v>
      </c>
      <c r="C276" t="s">
        <v>5836</v>
      </c>
      <c r="D276" t="s">
        <v>5831</v>
      </c>
      <c r="E276">
        <f t="shared" si="5"/>
        <v>5</v>
      </c>
    </row>
    <row r="277" spans="2:5" x14ac:dyDescent="0.25">
      <c r="B277" t="s">
        <v>264</v>
      </c>
      <c r="C277" t="s">
        <v>5836</v>
      </c>
      <c r="D277" t="s">
        <v>5831</v>
      </c>
      <c r="E277">
        <f t="shared" si="5"/>
        <v>5</v>
      </c>
    </row>
    <row r="278" spans="2:5" x14ac:dyDescent="0.25">
      <c r="B278" t="s">
        <v>264</v>
      </c>
      <c r="C278" t="s">
        <v>5836</v>
      </c>
      <c r="D278" t="s">
        <v>5831</v>
      </c>
      <c r="E278">
        <f t="shared" si="5"/>
        <v>5</v>
      </c>
    </row>
    <row r="279" spans="2:5" x14ac:dyDescent="0.25">
      <c r="B279" t="s">
        <v>264</v>
      </c>
      <c r="C279" t="s">
        <v>5836</v>
      </c>
      <c r="D279" t="s">
        <v>5831</v>
      </c>
      <c r="E279">
        <f t="shared" si="5"/>
        <v>5</v>
      </c>
    </row>
    <row r="280" spans="2:5" x14ac:dyDescent="0.25">
      <c r="B280" t="s">
        <v>289</v>
      </c>
      <c r="C280" t="s">
        <v>5826</v>
      </c>
      <c r="D280" t="s">
        <v>5826</v>
      </c>
      <c r="E280">
        <f t="shared" si="5"/>
        <v>0</v>
      </c>
    </row>
    <row r="281" spans="2:5" x14ac:dyDescent="0.25">
      <c r="B281" t="s">
        <v>289</v>
      </c>
      <c r="C281" t="s">
        <v>5826</v>
      </c>
      <c r="D281" t="s">
        <v>5826</v>
      </c>
      <c r="E281">
        <f t="shared" si="5"/>
        <v>0</v>
      </c>
    </row>
    <row r="282" spans="2:5" x14ac:dyDescent="0.25">
      <c r="B282" t="s">
        <v>289</v>
      </c>
      <c r="C282" t="s">
        <v>5827</v>
      </c>
      <c r="D282" t="s">
        <v>5826</v>
      </c>
      <c r="E282">
        <f t="shared" si="5"/>
        <v>1</v>
      </c>
    </row>
    <row r="283" spans="2:5" x14ac:dyDescent="0.25">
      <c r="B283" t="s">
        <v>289</v>
      </c>
      <c r="C283" t="s">
        <v>5839</v>
      </c>
      <c r="D283" t="s">
        <v>5826</v>
      </c>
      <c r="E283">
        <f t="shared" si="5"/>
        <v>13</v>
      </c>
    </row>
    <row r="284" spans="2:5" x14ac:dyDescent="0.25">
      <c r="B284" t="s">
        <v>289</v>
      </c>
      <c r="C284" t="s">
        <v>5839</v>
      </c>
      <c r="D284" t="s">
        <v>5826</v>
      </c>
      <c r="E284">
        <f t="shared" si="5"/>
        <v>13</v>
      </c>
    </row>
    <row r="285" spans="2:5" x14ac:dyDescent="0.25">
      <c r="B285" t="s">
        <v>289</v>
      </c>
      <c r="C285" t="s">
        <v>5839</v>
      </c>
      <c r="D285" t="s">
        <v>5826</v>
      </c>
      <c r="E285">
        <f t="shared" si="5"/>
        <v>13</v>
      </c>
    </row>
    <row r="286" spans="2:5" x14ac:dyDescent="0.25">
      <c r="B286" t="s">
        <v>289</v>
      </c>
      <c r="C286" t="s">
        <v>5839</v>
      </c>
      <c r="D286" t="s">
        <v>5826</v>
      </c>
      <c r="E286">
        <f t="shared" si="5"/>
        <v>13</v>
      </c>
    </row>
    <row r="287" spans="2:5" x14ac:dyDescent="0.25">
      <c r="B287" t="s">
        <v>289</v>
      </c>
      <c r="C287" t="s">
        <v>5839</v>
      </c>
      <c r="D287" t="s">
        <v>5826</v>
      </c>
      <c r="E287">
        <f t="shared" si="5"/>
        <v>13</v>
      </c>
    </row>
    <row r="288" spans="2:5" x14ac:dyDescent="0.25">
      <c r="B288" t="s">
        <v>289</v>
      </c>
      <c r="C288" t="s">
        <v>5839</v>
      </c>
      <c r="D288" t="s">
        <v>5826</v>
      </c>
      <c r="E288">
        <f t="shared" si="5"/>
        <v>13</v>
      </c>
    </row>
    <row r="289" spans="2:5" x14ac:dyDescent="0.25">
      <c r="B289" t="s">
        <v>361</v>
      </c>
      <c r="C289" t="s">
        <v>5851</v>
      </c>
      <c r="D289" t="s">
        <v>5835</v>
      </c>
      <c r="E289">
        <f t="shared" si="5"/>
        <v>16</v>
      </c>
    </row>
    <row r="290" spans="2:5" x14ac:dyDescent="0.25">
      <c r="B290" t="s">
        <v>361</v>
      </c>
      <c r="C290" t="s">
        <v>5851</v>
      </c>
      <c r="D290" t="s">
        <v>5835</v>
      </c>
      <c r="E290">
        <f t="shared" si="5"/>
        <v>16</v>
      </c>
    </row>
    <row r="291" spans="2:5" x14ac:dyDescent="0.25">
      <c r="B291" t="s">
        <v>361</v>
      </c>
      <c r="C291" t="s">
        <v>5851</v>
      </c>
      <c r="D291" t="s">
        <v>5835</v>
      </c>
      <c r="E291">
        <f t="shared" si="5"/>
        <v>16</v>
      </c>
    </row>
    <row r="292" spans="2:5" x14ac:dyDescent="0.25">
      <c r="B292" t="s">
        <v>361</v>
      </c>
      <c r="C292" t="s">
        <v>5851</v>
      </c>
      <c r="D292" t="s">
        <v>5835</v>
      </c>
      <c r="E292">
        <f t="shared" si="5"/>
        <v>16</v>
      </c>
    </row>
    <row r="293" spans="2:5" x14ac:dyDescent="0.25">
      <c r="B293" t="s">
        <v>361</v>
      </c>
      <c r="C293" t="s">
        <v>5861</v>
      </c>
      <c r="D293" t="s">
        <v>5835</v>
      </c>
      <c r="E293">
        <f t="shared" si="5"/>
        <v>26</v>
      </c>
    </row>
    <row r="294" spans="2:5" x14ac:dyDescent="0.25">
      <c r="B294" t="s">
        <v>361</v>
      </c>
      <c r="C294" t="s">
        <v>5861</v>
      </c>
      <c r="D294" t="s">
        <v>5835</v>
      </c>
      <c r="E294">
        <f t="shared" si="5"/>
        <v>26</v>
      </c>
    </row>
    <row r="295" spans="2:5" x14ac:dyDescent="0.25">
      <c r="B295" t="s">
        <v>361</v>
      </c>
      <c r="C295" t="s">
        <v>5861</v>
      </c>
      <c r="D295" t="s">
        <v>5835</v>
      </c>
      <c r="E295">
        <f t="shared" si="5"/>
        <v>26</v>
      </c>
    </row>
    <row r="296" spans="2:5" x14ac:dyDescent="0.25">
      <c r="B296" t="s">
        <v>361</v>
      </c>
      <c r="C296" t="s">
        <v>5835</v>
      </c>
      <c r="D296" t="s">
        <v>5835</v>
      </c>
      <c r="E296">
        <f t="shared" si="5"/>
        <v>0</v>
      </c>
    </row>
    <row r="297" spans="2:5" x14ac:dyDescent="0.25">
      <c r="B297" t="s">
        <v>361</v>
      </c>
      <c r="C297" t="s">
        <v>5835</v>
      </c>
      <c r="D297" t="s">
        <v>5835</v>
      </c>
      <c r="E297">
        <f t="shared" si="5"/>
        <v>0</v>
      </c>
    </row>
    <row r="298" spans="2:5" x14ac:dyDescent="0.25">
      <c r="B298" t="s">
        <v>361</v>
      </c>
      <c r="C298" t="s">
        <v>5863</v>
      </c>
      <c r="D298" t="s">
        <v>5835</v>
      </c>
      <c r="E298">
        <f t="shared" si="5"/>
        <v>28</v>
      </c>
    </row>
    <row r="299" spans="2:5" x14ac:dyDescent="0.25">
      <c r="B299" t="s">
        <v>361</v>
      </c>
      <c r="C299" t="s">
        <v>5863</v>
      </c>
      <c r="D299" t="s">
        <v>5835</v>
      </c>
      <c r="E299">
        <f t="shared" si="5"/>
        <v>28</v>
      </c>
    </row>
    <row r="300" spans="2:5" x14ac:dyDescent="0.25">
      <c r="B300" t="s">
        <v>361</v>
      </c>
      <c r="C300" t="s">
        <v>5863</v>
      </c>
      <c r="D300" t="s">
        <v>5835</v>
      </c>
      <c r="E300">
        <f t="shared" si="5"/>
        <v>28</v>
      </c>
    </row>
    <row r="301" spans="2:5" x14ac:dyDescent="0.25">
      <c r="B301" t="s">
        <v>361</v>
      </c>
      <c r="C301" t="s">
        <v>5843</v>
      </c>
      <c r="D301" t="s">
        <v>5835</v>
      </c>
      <c r="E301">
        <f t="shared" si="5"/>
        <v>8</v>
      </c>
    </row>
    <row r="302" spans="2:5" x14ac:dyDescent="0.25">
      <c r="B302" t="s">
        <v>361</v>
      </c>
      <c r="C302" t="s">
        <v>5843</v>
      </c>
      <c r="D302" t="s">
        <v>5835</v>
      </c>
      <c r="E302">
        <f t="shared" si="5"/>
        <v>8</v>
      </c>
    </row>
    <row r="303" spans="2:5" x14ac:dyDescent="0.25">
      <c r="B303" t="s">
        <v>361</v>
      </c>
      <c r="C303" t="s">
        <v>5860</v>
      </c>
      <c r="D303" t="s">
        <v>5835</v>
      </c>
      <c r="E303">
        <f t="shared" si="5"/>
        <v>25</v>
      </c>
    </row>
    <row r="304" spans="2:5" x14ac:dyDescent="0.25">
      <c r="B304" t="s">
        <v>752</v>
      </c>
      <c r="C304" t="s">
        <v>5827</v>
      </c>
      <c r="D304" t="s">
        <v>5827</v>
      </c>
      <c r="E304">
        <f t="shared" si="5"/>
        <v>0</v>
      </c>
    </row>
    <row r="305" spans="2:5" x14ac:dyDescent="0.25">
      <c r="B305" t="s">
        <v>752</v>
      </c>
      <c r="C305" t="s">
        <v>5836</v>
      </c>
      <c r="D305" t="s">
        <v>5827</v>
      </c>
      <c r="E305">
        <f t="shared" si="5"/>
        <v>9</v>
      </c>
    </row>
    <row r="306" spans="2:5" x14ac:dyDescent="0.25">
      <c r="B306" t="s">
        <v>752</v>
      </c>
      <c r="C306" t="s">
        <v>5864</v>
      </c>
      <c r="D306" t="s">
        <v>5827</v>
      </c>
      <c r="E306">
        <f t="shared" si="5"/>
        <v>37</v>
      </c>
    </row>
    <row r="307" spans="2:5" x14ac:dyDescent="0.25">
      <c r="B307" t="s">
        <v>752</v>
      </c>
      <c r="C307" t="s">
        <v>5864</v>
      </c>
      <c r="D307" t="s">
        <v>5827</v>
      </c>
      <c r="E307">
        <f t="shared" si="5"/>
        <v>37</v>
      </c>
    </row>
    <row r="308" spans="2:5" x14ac:dyDescent="0.25">
      <c r="B308" t="s">
        <v>752</v>
      </c>
      <c r="C308" t="s">
        <v>5841</v>
      </c>
      <c r="D308" t="s">
        <v>5827</v>
      </c>
      <c r="E308">
        <f t="shared" si="5"/>
        <v>14</v>
      </c>
    </row>
    <row r="309" spans="2:5" x14ac:dyDescent="0.25">
      <c r="B309" t="s">
        <v>332</v>
      </c>
      <c r="C309" t="s">
        <v>5825</v>
      </c>
      <c r="D309" t="s">
        <v>5825</v>
      </c>
      <c r="E309">
        <f t="shared" si="5"/>
        <v>0</v>
      </c>
    </row>
    <row r="310" spans="2:5" x14ac:dyDescent="0.25">
      <c r="B310" t="s">
        <v>332</v>
      </c>
      <c r="C310" t="s">
        <v>5825</v>
      </c>
      <c r="D310" t="s">
        <v>5825</v>
      </c>
      <c r="E310">
        <f t="shared" si="5"/>
        <v>0</v>
      </c>
    </row>
    <row r="311" spans="2:5" x14ac:dyDescent="0.25">
      <c r="B311" t="s">
        <v>332</v>
      </c>
      <c r="C311" t="s">
        <v>5825</v>
      </c>
      <c r="D311" t="s">
        <v>5825</v>
      </c>
      <c r="E311">
        <f t="shared" si="5"/>
        <v>0</v>
      </c>
    </row>
    <row r="312" spans="2:5" x14ac:dyDescent="0.25">
      <c r="B312" t="s">
        <v>332</v>
      </c>
      <c r="C312" t="s">
        <v>5825</v>
      </c>
      <c r="D312" t="s">
        <v>5825</v>
      </c>
      <c r="E312">
        <f t="shared" si="5"/>
        <v>0</v>
      </c>
    </row>
    <row r="313" spans="2:5" x14ac:dyDescent="0.25">
      <c r="B313" t="s">
        <v>332</v>
      </c>
      <c r="C313" t="s">
        <v>5842</v>
      </c>
      <c r="D313" t="s">
        <v>5825</v>
      </c>
      <c r="E313">
        <f t="shared" si="5"/>
        <v>17</v>
      </c>
    </row>
    <row r="314" spans="2:5" x14ac:dyDescent="0.25">
      <c r="B314" t="s">
        <v>332</v>
      </c>
      <c r="C314" t="s">
        <v>5842</v>
      </c>
      <c r="D314" t="s">
        <v>5825</v>
      </c>
      <c r="E314">
        <f t="shared" si="5"/>
        <v>17</v>
      </c>
    </row>
    <row r="315" spans="2:5" x14ac:dyDescent="0.25">
      <c r="B315" t="s">
        <v>332</v>
      </c>
      <c r="C315" t="s">
        <v>5839</v>
      </c>
      <c r="D315" t="s">
        <v>5825</v>
      </c>
      <c r="E315">
        <f t="shared" si="5"/>
        <v>14</v>
      </c>
    </row>
    <row r="316" spans="2:5" x14ac:dyDescent="0.25">
      <c r="B316" t="s">
        <v>332</v>
      </c>
      <c r="C316" t="s">
        <v>5839</v>
      </c>
      <c r="D316" t="s">
        <v>5825</v>
      </c>
      <c r="E316">
        <f t="shared" si="5"/>
        <v>14</v>
      </c>
    </row>
    <row r="317" spans="2:5" x14ac:dyDescent="0.25">
      <c r="B317" t="s">
        <v>332</v>
      </c>
      <c r="C317" t="s">
        <v>5839</v>
      </c>
      <c r="D317" t="s">
        <v>5825</v>
      </c>
      <c r="E317">
        <f t="shared" si="5"/>
        <v>14</v>
      </c>
    </row>
    <row r="318" spans="2:5" x14ac:dyDescent="0.25">
      <c r="B318" t="s">
        <v>332</v>
      </c>
      <c r="C318" t="s">
        <v>5847</v>
      </c>
      <c r="D318" t="s">
        <v>5825</v>
      </c>
      <c r="E318">
        <f t="shared" si="5"/>
        <v>22</v>
      </c>
    </row>
    <row r="319" spans="2:5" x14ac:dyDescent="0.25">
      <c r="B319" t="s">
        <v>332</v>
      </c>
      <c r="C319" t="s">
        <v>5847</v>
      </c>
      <c r="D319" t="s">
        <v>5825</v>
      </c>
      <c r="E319">
        <f t="shared" si="5"/>
        <v>22</v>
      </c>
    </row>
    <row r="320" spans="2:5" x14ac:dyDescent="0.25">
      <c r="B320" t="s">
        <v>332</v>
      </c>
      <c r="C320" t="s">
        <v>5847</v>
      </c>
      <c r="D320" t="s">
        <v>5825</v>
      </c>
      <c r="E320">
        <f t="shared" si="5"/>
        <v>22</v>
      </c>
    </row>
    <row r="321" spans="2:5" x14ac:dyDescent="0.25">
      <c r="B321" t="s">
        <v>332</v>
      </c>
      <c r="C321" t="s">
        <v>5863</v>
      </c>
      <c r="D321" t="s">
        <v>5825</v>
      </c>
      <c r="E321">
        <f t="shared" si="5"/>
        <v>38</v>
      </c>
    </row>
    <row r="322" spans="2:5" x14ac:dyDescent="0.25">
      <c r="B322" t="s">
        <v>332</v>
      </c>
      <c r="C322" t="s">
        <v>5863</v>
      </c>
      <c r="D322" t="s">
        <v>5825</v>
      </c>
      <c r="E322">
        <f t="shared" si="5"/>
        <v>38</v>
      </c>
    </row>
    <row r="323" spans="2:5" x14ac:dyDescent="0.25">
      <c r="B323" t="s">
        <v>332</v>
      </c>
      <c r="C323" t="s">
        <v>5839</v>
      </c>
      <c r="D323" t="s">
        <v>5825</v>
      </c>
      <c r="E323">
        <f t="shared" ref="E323:E386" si="6">(LEFT(C323,4)-LEFT(D323,4))*12+RIGHT(C323,2)-RIGHT(D323,2)</f>
        <v>14</v>
      </c>
    </row>
    <row r="324" spans="2:5" x14ac:dyDescent="0.25">
      <c r="B324" t="s">
        <v>332</v>
      </c>
      <c r="C324" t="s">
        <v>5839</v>
      </c>
      <c r="D324" t="s">
        <v>5825</v>
      </c>
      <c r="E324">
        <f t="shared" si="6"/>
        <v>14</v>
      </c>
    </row>
    <row r="325" spans="2:5" x14ac:dyDescent="0.25">
      <c r="B325" t="s">
        <v>332</v>
      </c>
      <c r="C325" t="s">
        <v>5842</v>
      </c>
      <c r="D325" t="s">
        <v>5825</v>
      </c>
      <c r="E325">
        <f t="shared" si="6"/>
        <v>17</v>
      </c>
    </row>
    <row r="326" spans="2:5" x14ac:dyDescent="0.25">
      <c r="B326" t="s">
        <v>332</v>
      </c>
      <c r="C326" t="s">
        <v>5854</v>
      </c>
      <c r="D326" t="s">
        <v>5825</v>
      </c>
      <c r="E326">
        <f t="shared" si="6"/>
        <v>29</v>
      </c>
    </row>
    <row r="327" spans="2:5" x14ac:dyDescent="0.25">
      <c r="B327" t="s">
        <v>332</v>
      </c>
      <c r="C327" t="s">
        <v>5854</v>
      </c>
      <c r="D327" t="s">
        <v>5825</v>
      </c>
      <c r="E327">
        <f t="shared" si="6"/>
        <v>29</v>
      </c>
    </row>
    <row r="328" spans="2:5" x14ac:dyDescent="0.25">
      <c r="B328" t="s">
        <v>332</v>
      </c>
      <c r="C328" t="s">
        <v>5859</v>
      </c>
      <c r="D328" t="s">
        <v>5825</v>
      </c>
      <c r="E328">
        <f t="shared" si="6"/>
        <v>34</v>
      </c>
    </row>
    <row r="329" spans="2:5" x14ac:dyDescent="0.25">
      <c r="B329" t="s">
        <v>332</v>
      </c>
      <c r="C329" t="s">
        <v>5859</v>
      </c>
      <c r="D329" t="s">
        <v>5825</v>
      </c>
      <c r="E329">
        <f t="shared" si="6"/>
        <v>34</v>
      </c>
    </row>
    <row r="330" spans="2:5" x14ac:dyDescent="0.25">
      <c r="B330" t="s">
        <v>2295</v>
      </c>
      <c r="C330" t="s">
        <v>5866</v>
      </c>
      <c r="D330" t="s">
        <v>5822</v>
      </c>
      <c r="E330">
        <f t="shared" si="6"/>
        <v>44</v>
      </c>
    </row>
    <row r="331" spans="2:5" x14ac:dyDescent="0.25">
      <c r="B331" t="s">
        <v>2295</v>
      </c>
      <c r="C331" t="s">
        <v>5845</v>
      </c>
      <c r="D331" t="s">
        <v>5822</v>
      </c>
      <c r="E331">
        <f t="shared" si="6"/>
        <v>23</v>
      </c>
    </row>
    <row r="332" spans="2:5" x14ac:dyDescent="0.25">
      <c r="B332" t="s">
        <v>2295</v>
      </c>
      <c r="C332" t="s">
        <v>5823</v>
      </c>
      <c r="D332" t="s">
        <v>5822</v>
      </c>
      <c r="E332">
        <f t="shared" si="6"/>
        <v>1</v>
      </c>
    </row>
    <row r="333" spans="2:5" x14ac:dyDescent="0.25">
      <c r="B333" t="s">
        <v>2295</v>
      </c>
      <c r="C333" t="s">
        <v>5823</v>
      </c>
      <c r="D333" t="s">
        <v>5822</v>
      </c>
      <c r="E333">
        <f t="shared" si="6"/>
        <v>1</v>
      </c>
    </row>
    <row r="334" spans="2:5" x14ac:dyDescent="0.25">
      <c r="B334" t="s">
        <v>2295</v>
      </c>
      <c r="C334" t="s">
        <v>5828</v>
      </c>
      <c r="D334" t="s">
        <v>5822</v>
      </c>
      <c r="E334">
        <f t="shared" si="6"/>
        <v>6</v>
      </c>
    </row>
    <row r="335" spans="2:5" x14ac:dyDescent="0.25">
      <c r="B335" t="s">
        <v>2295</v>
      </c>
      <c r="C335" t="s">
        <v>5822</v>
      </c>
      <c r="D335" t="s">
        <v>5822</v>
      </c>
      <c r="E335">
        <f t="shared" si="6"/>
        <v>0</v>
      </c>
    </row>
    <row r="336" spans="2:5" x14ac:dyDescent="0.25">
      <c r="B336" t="s">
        <v>2295</v>
      </c>
      <c r="C336" t="s">
        <v>5822</v>
      </c>
      <c r="D336" t="s">
        <v>5822</v>
      </c>
      <c r="E336">
        <f t="shared" si="6"/>
        <v>0</v>
      </c>
    </row>
    <row r="337" spans="2:5" x14ac:dyDescent="0.25">
      <c r="B337" t="s">
        <v>2295</v>
      </c>
      <c r="C337" t="s">
        <v>5830</v>
      </c>
      <c r="D337" t="s">
        <v>5822</v>
      </c>
      <c r="E337">
        <f t="shared" si="6"/>
        <v>8</v>
      </c>
    </row>
    <row r="338" spans="2:5" x14ac:dyDescent="0.25">
      <c r="B338" t="s">
        <v>2295</v>
      </c>
      <c r="C338" t="s">
        <v>5830</v>
      </c>
      <c r="D338" t="s">
        <v>5822</v>
      </c>
      <c r="E338">
        <f t="shared" si="6"/>
        <v>8</v>
      </c>
    </row>
    <row r="339" spans="2:5" x14ac:dyDescent="0.25">
      <c r="B339" t="s">
        <v>2295</v>
      </c>
      <c r="C339" t="s">
        <v>5842</v>
      </c>
      <c r="D339" t="s">
        <v>5822</v>
      </c>
      <c r="E339">
        <f t="shared" si="6"/>
        <v>20</v>
      </c>
    </row>
    <row r="340" spans="2:5" x14ac:dyDescent="0.25">
      <c r="B340" t="s">
        <v>2295</v>
      </c>
      <c r="C340" t="s">
        <v>5842</v>
      </c>
      <c r="D340" t="s">
        <v>5822</v>
      </c>
      <c r="E340">
        <f t="shared" si="6"/>
        <v>20</v>
      </c>
    </row>
    <row r="341" spans="2:5" x14ac:dyDescent="0.25">
      <c r="B341" t="s">
        <v>794</v>
      </c>
      <c r="C341" t="s">
        <v>5851</v>
      </c>
      <c r="D341" t="s">
        <v>5829</v>
      </c>
      <c r="E341">
        <f t="shared" si="6"/>
        <v>22</v>
      </c>
    </row>
    <row r="342" spans="2:5" x14ac:dyDescent="0.25">
      <c r="B342" t="s">
        <v>794</v>
      </c>
      <c r="C342" t="s">
        <v>5865</v>
      </c>
      <c r="D342" t="s">
        <v>5829</v>
      </c>
      <c r="E342">
        <f t="shared" si="6"/>
        <v>36</v>
      </c>
    </row>
    <row r="343" spans="2:5" x14ac:dyDescent="0.25">
      <c r="B343" t="s">
        <v>794</v>
      </c>
      <c r="C343" t="s">
        <v>5858</v>
      </c>
      <c r="D343" t="s">
        <v>5829</v>
      </c>
      <c r="E343">
        <f t="shared" si="6"/>
        <v>29</v>
      </c>
    </row>
    <row r="344" spans="2:5" x14ac:dyDescent="0.25">
      <c r="B344" t="s">
        <v>794</v>
      </c>
      <c r="C344" t="s">
        <v>5829</v>
      </c>
      <c r="D344" t="s">
        <v>5829</v>
      </c>
      <c r="E344">
        <f t="shared" si="6"/>
        <v>0</v>
      </c>
    </row>
    <row r="345" spans="2:5" x14ac:dyDescent="0.25">
      <c r="B345" t="s">
        <v>794</v>
      </c>
      <c r="C345" t="s">
        <v>5859</v>
      </c>
      <c r="D345" t="s">
        <v>5829</v>
      </c>
      <c r="E345">
        <f t="shared" si="6"/>
        <v>30</v>
      </c>
    </row>
    <row r="346" spans="2:5" x14ac:dyDescent="0.25">
      <c r="B346" t="s">
        <v>794</v>
      </c>
      <c r="C346" t="s">
        <v>5859</v>
      </c>
      <c r="D346" t="s">
        <v>5829</v>
      </c>
      <c r="E346">
        <f t="shared" si="6"/>
        <v>30</v>
      </c>
    </row>
    <row r="347" spans="2:5" x14ac:dyDescent="0.25">
      <c r="B347" t="s">
        <v>794</v>
      </c>
      <c r="C347" t="s">
        <v>5863</v>
      </c>
      <c r="D347" t="s">
        <v>5829</v>
      </c>
      <c r="E347">
        <f t="shared" si="6"/>
        <v>34</v>
      </c>
    </row>
    <row r="348" spans="2:5" x14ac:dyDescent="0.25">
      <c r="B348" t="s">
        <v>794</v>
      </c>
      <c r="C348" t="s">
        <v>5863</v>
      </c>
      <c r="D348" t="s">
        <v>5829</v>
      </c>
      <c r="E348">
        <f t="shared" si="6"/>
        <v>34</v>
      </c>
    </row>
    <row r="349" spans="2:5" x14ac:dyDescent="0.25">
      <c r="B349" t="s">
        <v>794</v>
      </c>
      <c r="C349" t="s">
        <v>5842</v>
      </c>
      <c r="D349" t="s">
        <v>5829</v>
      </c>
      <c r="E349">
        <f t="shared" si="6"/>
        <v>13</v>
      </c>
    </row>
    <row r="350" spans="2:5" x14ac:dyDescent="0.25">
      <c r="B350" t="s">
        <v>794</v>
      </c>
      <c r="C350" t="s">
        <v>5854</v>
      </c>
      <c r="D350" t="s">
        <v>5829</v>
      </c>
      <c r="E350">
        <f t="shared" si="6"/>
        <v>25</v>
      </c>
    </row>
    <row r="351" spans="2:5" x14ac:dyDescent="0.25">
      <c r="B351" t="s">
        <v>794</v>
      </c>
      <c r="C351" t="s">
        <v>5854</v>
      </c>
      <c r="D351" t="s">
        <v>5829</v>
      </c>
      <c r="E351">
        <f t="shared" si="6"/>
        <v>25</v>
      </c>
    </row>
    <row r="352" spans="2:5" x14ac:dyDescent="0.25">
      <c r="B352" t="s">
        <v>794</v>
      </c>
      <c r="C352" t="s">
        <v>5864</v>
      </c>
      <c r="D352" t="s">
        <v>5829</v>
      </c>
      <c r="E352">
        <f t="shared" si="6"/>
        <v>35</v>
      </c>
    </row>
    <row r="353" spans="2:5" x14ac:dyDescent="0.25">
      <c r="B353" t="s">
        <v>794</v>
      </c>
      <c r="C353" t="s">
        <v>5864</v>
      </c>
      <c r="D353" t="s">
        <v>5829</v>
      </c>
      <c r="E353">
        <f t="shared" si="6"/>
        <v>35</v>
      </c>
    </row>
    <row r="354" spans="2:5" x14ac:dyDescent="0.25">
      <c r="B354" t="s">
        <v>794</v>
      </c>
      <c r="C354" t="s">
        <v>5864</v>
      </c>
      <c r="D354" t="s">
        <v>5829</v>
      </c>
      <c r="E354">
        <f t="shared" si="6"/>
        <v>35</v>
      </c>
    </row>
    <row r="355" spans="2:5" x14ac:dyDescent="0.25">
      <c r="B355" t="s">
        <v>794</v>
      </c>
      <c r="C355" t="s">
        <v>5864</v>
      </c>
      <c r="D355" t="s">
        <v>5829</v>
      </c>
      <c r="E355">
        <f t="shared" si="6"/>
        <v>35</v>
      </c>
    </row>
    <row r="356" spans="2:5" x14ac:dyDescent="0.25">
      <c r="B356" t="s">
        <v>794</v>
      </c>
      <c r="C356" t="s">
        <v>5864</v>
      </c>
      <c r="D356" t="s">
        <v>5829</v>
      </c>
      <c r="E356">
        <f t="shared" si="6"/>
        <v>35</v>
      </c>
    </row>
    <row r="357" spans="2:5" x14ac:dyDescent="0.25">
      <c r="B357" t="s">
        <v>794</v>
      </c>
      <c r="C357" t="s">
        <v>5864</v>
      </c>
      <c r="D357" t="s">
        <v>5829</v>
      </c>
      <c r="E357">
        <f t="shared" si="6"/>
        <v>35</v>
      </c>
    </row>
    <row r="358" spans="2:5" x14ac:dyDescent="0.25">
      <c r="B358" t="s">
        <v>794</v>
      </c>
      <c r="C358" t="s">
        <v>5848</v>
      </c>
      <c r="D358" t="s">
        <v>5829</v>
      </c>
      <c r="E358">
        <f t="shared" si="6"/>
        <v>19</v>
      </c>
    </row>
    <row r="359" spans="2:5" x14ac:dyDescent="0.25">
      <c r="B359" t="s">
        <v>794</v>
      </c>
      <c r="C359" t="s">
        <v>5848</v>
      </c>
      <c r="D359" t="s">
        <v>5829</v>
      </c>
      <c r="E359">
        <f t="shared" si="6"/>
        <v>19</v>
      </c>
    </row>
    <row r="360" spans="2:5" x14ac:dyDescent="0.25">
      <c r="B360" t="s">
        <v>794</v>
      </c>
      <c r="C360" t="s">
        <v>5848</v>
      </c>
      <c r="D360" t="s">
        <v>5829</v>
      </c>
      <c r="E360">
        <f t="shared" si="6"/>
        <v>19</v>
      </c>
    </row>
    <row r="361" spans="2:5" x14ac:dyDescent="0.25">
      <c r="B361" t="s">
        <v>1607</v>
      </c>
      <c r="C361" t="s">
        <v>5825</v>
      </c>
      <c r="D361" t="s">
        <v>5825</v>
      </c>
      <c r="E361">
        <f t="shared" si="6"/>
        <v>0</v>
      </c>
    </row>
    <row r="362" spans="2:5" x14ac:dyDescent="0.25">
      <c r="B362" t="s">
        <v>1607</v>
      </c>
      <c r="C362" t="s">
        <v>5858</v>
      </c>
      <c r="D362" t="s">
        <v>5825</v>
      </c>
      <c r="E362">
        <f t="shared" si="6"/>
        <v>33</v>
      </c>
    </row>
    <row r="363" spans="2:5" x14ac:dyDescent="0.25">
      <c r="B363" t="s">
        <v>1607</v>
      </c>
      <c r="C363" t="s">
        <v>5858</v>
      </c>
      <c r="D363" t="s">
        <v>5825</v>
      </c>
      <c r="E363">
        <f t="shared" si="6"/>
        <v>33</v>
      </c>
    </row>
    <row r="364" spans="2:5" x14ac:dyDescent="0.25">
      <c r="B364" t="s">
        <v>1607</v>
      </c>
      <c r="C364" t="s">
        <v>5854</v>
      </c>
      <c r="D364" t="s">
        <v>5825</v>
      </c>
      <c r="E364">
        <f t="shared" si="6"/>
        <v>29</v>
      </c>
    </row>
    <row r="365" spans="2:5" x14ac:dyDescent="0.25">
      <c r="B365" t="s">
        <v>1607</v>
      </c>
      <c r="C365" t="s">
        <v>5854</v>
      </c>
      <c r="D365" t="s">
        <v>5825</v>
      </c>
      <c r="E365">
        <f t="shared" si="6"/>
        <v>29</v>
      </c>
    </row>
    <row r="366" spans="2:5" x14ac:dyDescent="0.25">
      <c r="B366" t="s">
        <v>1607</v>
      </c>
      <c r="C366" t="s">
        <v>5854</v>
      </c>
      <c r="D366" t="s">
        <v>5825</v>
      </c>
      <c r="E366">
        <f t="shared" si="6"/>
        <v>29</v>
      </c>
    </row>
    <row r="367" spans="2:5" x14ac:dyDescent="0.25">
      <c r="B367" t="s">
        <v>1607</v>
      </c>
      <c r="C367" t="s">
        <v>5854</v>
      </c>
      <c r="D367" t="s">
        <v>5825</v>
      </c>
      <c r="E367">
        <f t="shared" si="6"/>
        <v>29</v>
      </c>
    </row>
    <row r="368" spans="2:5" x14ac:dyDescent="0.25">
      <c r="B368" t="s">
        <v>1607</v>
      </c>
      <c r="C368" t="s">
        <v>5854</v>
      </c>
      <c r="D368" t="s">
        <v>5825</v>
      </c>
      <c r="E368">
        <f t="shared" si="6"/>
        <v>29</v>
      </c>
    </row>
    <row r="369" spans="2:5" x14ac:dyDescent="0.25">
      <c r="B369" t="s">
        <v>1607</v>
      </c>
      <c r="C369" t="s">
        <v>5854</v>
      </c>
      <c r="D369" t="s">
        <v>5825</v>
      </c>
      <c r="E369">
        <f t="shared" si="6"/>
        <v>29</v>
      </c>
    </row>
    <row r="370" spans="2:5" x14ac:dyDescent="0.25">
      <c r="B370" t="s">
        <v>1607</v>
      </c>
      <c r="C370" t="s">
        <v>5854</v>
      </c>
      <c r="D370" t="s">
        <v>5825</v>
      </c>
      <c r="E370">
        <f t="shared" si="6"/>
        <v>29</v>
      </c>
    </row>
    <row r="371" spans="2:5" x14ac:dyDescent="0.25">
      <c r="B371" t="s">
        <v>1607</v>
      </c>
      <c r="C371" t="s">
        <v>5864</v>
      </c>
      <c r="D371" t="s">
        <v>5825</v>
      </c>
      <c r="E371">
        <f t="shared" si="6"/>
        <v>39</v>
      </c>
    </row>
    <row r="372" spans="2:5" x14ac:dyDescent="0.25">
      <c r="B372" t="s">
        <v>1607</v>
      </c>
      <c r="C372" t="s">
        <v>5862</v>
      </c>
      <c r="D372" t="s">
        <v>5825</v>
      </c>
      <c r="E372">
        <f t="shared" si="6"/>
        <v>37</v>
      </c>
    </row>
    <row r="373" spans="2:5" x14ac:dyDescent="0.25">
      <c r="B373" t="s">
        <v>1607</v>
      </c>
      <c r="C373" t="s">
        <v>5862</v>
      </c>
      <c r="D373" t="s">
        <v>5825</v>
      </c>
      <c r="E373">
        <f t="shared" si="6"/>
        <v>37</v>
      </c>
    </row>
    <row r="374" spans="2:5" x14ac:dyDescent="0.25">
      <c r="B374" t="s">
        <v>1607</v>
      </c>
      <c r="C374" t="s">
        <v>5861</v>
      </c>
      <c r="D374" t="s">
        <v>5825</v>
      </c>
      <c r="E374">
        <f t="shared" si="6"/>
        <v>36</v>
      </c>
    </row>
    <row r="375" spans="2:5" x14ac:dyDescent="0.25">
      <c r="B375" t="s">
        <v>1607</v>
      </c>
      <c r="C375" t="s">
        <v>5861</v>
      </c>
      <c r="D375" t="s">
        <v>5825</v>
      </c>
      <c r="E375">
        <f t="shared" si="6"/>
        <v>36</v>
      </c>
    </row>
    <row r="376" spans="2:5" x14ac:dyDescent="0.25">
      <c r="B376" t="s">
        <v>1607</v>
      </c>
      <c r="C376" t="s">
        <v>5848</v>
      </c>
      <c r="D376" t="s">
        <v>5825</v>
      </c>
      <c r="E376">
        <f t="shared" si="6"/>
        <v>23</v>
      </c>
    </row>
    <row r="377" spans="2:5" x14ac:dyDescent="0.25">
      <c r="B377" t="s">
        <v>270</v>
      </c>
      <c r="C377" t="s">
        <v>5854</v>
      </c>
      <c r="D377" t="s">
        <v>5833</v>
      </c>
      <c r="E377">
        <f t="shared" si="6"/>
        <v>21</v>
      </c>
    </row>
    <row r="378" spans="2:5" x14ac:dyDescent="0.25">
      <c r="B378" t="s">
        <v>270</v>
      </c>
      <c r="C378" t="s">
        <v>5854</v>
      </c>
      <c r="D378" t="s">
        <v>5833</v>
      </c>
      <c r="E378">
        <f t="shared" si="6"/>
        <v>21</v>
      </c>
    </row>
    <row r="379" spans="2:5" x14ac:dyDescent="0.25">
      <c r="B379" t="s">
        <v>270</v>
      </c>
      <c r="C379" t="s">
        <v>5854</v>
      </c>
      <c r="D379" t="s">
        <v>5833</v>
      </c>
      <c r="E379">
        <f t="shared" si="6"/>
        <v>21</v>
      </c>
    </row>
    <row r="380" spans="2:5" x14ac:dyDescent="0.25">
      <c r="B380" t="s">
        <v>270</v>
      </c>
      <c r="C380" t="s">
        <v>5865</v>
      </c>
      <c r="D380" t="s">
        <v>5833</v>
      </c>
      <c r="E380">
        <f t="shared" si="6"/>
        <v>32</v>
      </c>
    </row>
    <row r="381" spans="2:5" x14ac:dyDescent="0.25">
      <c r="B381" t="s">
        <v>270</v>
      </c>
      <c r="C381" t="s">
        <v>5833</v>
      </c>
      <c r="D381" t="s">
        <v>5833</v>
      </c>
      <c r="E381">
        <f t="shared" si="6"/>
        <v>0</v>
      </c>
    </row>
    <row r="382" spans="2:5" x14ac:dyDescent="0.25">
      <c r="B382" t="s">
        <v>270</v>
      </c>
      <c r="C382" t="s">
        <v>5833</v>
      </c>
      <c r="D382" t="s">
        <v>5833</v>
      </c>
      <c r="E382">
        <f t="shared" si="6"/>
        <v>0</v>
      </c>
    </row>
    <row r="383" spans="2:5" x14ac:dyDescent="0.25">
      <c r="B383" t="s">
        <v>270</v>
      </c>
      <c r="C383" t="s">
        <v>5862</v>
      </c>
      <c r="D383" t="s">
        <v>5833</v>
      </c>
      <c r="E383">
        <f t="shared" si="6"/>
        <v>29</v>
      </c>
    </row>
    <row r="384" spans="2:5" x14ac:dyDescent="0.25">
      <c r="B384" t="s">
        <v>270</v>
      </c>
      <c r="C384" t="s">
        <v>5862</v>
      </c>
      <c r="D384" t="s">
        <v>5833</v>
      </c>
      <c r="E384">
        <f t="shared" si="6"/>
        <v>29</v>
      </c>
    </row>
    <row r="385" spans="2:5" x14ac:dyDescent="0.25">
      <c r="B385" t="s">
        <v>252</v>
      </c>
      <c r="C385" t="s">
        <v>5841</v>
      </c>
      <c r="D385" t="s">
        <v>5829</v>
      </c>
      <c r="E385">
        <f t="shared" si="6"/>
        <v>12</v>
      </c>
    </row>
    <row r="386" spans="2:5" x14ac:dyDescent="0.25">
      <c r="B386" t="s">
        <v>252</v>
      </c>
      <c r="C386" t="s">
        <v>5866</v>
      </c>
      <c r="D386" t="s">
        <v>5829</v>
      </c>
      <c r="E386">
        <f t="shared" si="6"/>
        <v>37</v>
      </c>
    </row>
    <row r="387" spans="2:5" x14ac:dyDescent="0.25">
      <c r="B387" t="s">
        <v>252</v>
      </c>
      <c r="C387" t="s">
        <v>5844</v>
      </c>
      <c r="D387" t="s">
        <v>5829</v>
      </c>
      <c r="E387">
        <f t="shared" ref="E387:E450" si="7">(LEFT(C387,4)-LEFT(D387,4))*12+RIGHT(C387,2)-RIGHT(D387,2)</f>
        <v>15</v>
      </c>
    </row>
    <row r="388" spans="2:5" x14ac:dyDescent="0.25">
      <c r="B388" t="s">
        <v>252</v>
      </c>
      <c r="C388" t="s">
        <v>5829</v>
      </c>
      <c r="D388" t="s">
        <v>5829</v>
      </c>
      <c r="E388">
        <f t="shared" si="7"/>
        <v>0</v>
      </c>
    </row>
    <row r="389" spans="2:5" x14ac:dyDescent="0.25">
      <c r="B389" t="s">
        <v>252</v>
      </c>
      <c r="C389" t="s">
        <v>5829</v>
      </c>
      <c r="D389" t="s">
        <v>5829</v>
      </c>
      <c r="E389">
        <f t="shared" si="7"/>
        <v>0</v>
      </c>
    </row>
    <row r="390" spans="2:5" x14ac:dyDescent="0.25">
      <c r="B390" t="s">
        <v>252</v>
      </c>
      <c r="C390" t="s">
        <v>5857</v>
      </c>
      <c r="D390" t="s">
        <v>5829</v>
      </c>
      <c r="E390">
        <f t="shared" si="7"/>
        <v>28</v>
      </c>
    </row>
    <row r="391" spans="2:5" x14ac:dyDescent="0.25">
      <c r="B391" t="s">
        <v>252</v>
      </c>
      <c r="C391" t="s">
        <v>5857</v>
      </c>
      <c r="D391" t="s">
        <v>5829</v>
      </c>
      <c r="E391">
        <f t="shared" si="7"/>
        <v>28</v>
      </c>
    </row>
    <row r="392" spans="2:5" x14ac:dyDescent="0.25">
      <c r="B392" t="s">
        <v>252</v>
      </c>
      <c r="C392" t="s">
        <v>5842</v>
      </c>
      <c r="D392" t="s">
        <v>5829</v>
      </c>
      <c r="E392">
        <f t="shared" si="7"/>
        <v>13</v>
      </c>
    </row>
    <row r="393" spans="2:5" x14ac:dyDescent="0.25">
      <c r="B393" t="s">
        <v>252</v>
      </c>
      <c r="C393" t="s">
        <v>5842</v>
      </c>
      <c r="D393" t="s">
        <v>5829</v>
      </c>
      <c r="E393">
        <f t="shared" si="7"/>
        <v>13</v>
      </c>
    </row>
    <row r="394" spans="2:5" x14ac:dyDescent="0.25">
      <c r="B394" t="s">
        <v>252</v>
      </c>
      <c r="C394" t="s">
        <v>5842</v>
      </c>
      <c r="D394" t="s">
        <v>5829</v>
      </c>
      <c r="E394">
        <f t="shared" si="7"/>
        <v>13</v>
      </c>
    </row>
    <row r="395" spans="2:5" x14ac:dyDescent="0.25">
      <c r="B395" t="s">
        <v>252</v>
      </c>
      <c r="C395" t="s">
        <v>5865</v>
      </c>
      <c r="D395" t="s">
        <v>5829</v>
      </c>
      <c r="E395">
        <f t="shared" si="7"/>
        <v>36</v>
      </c>
    </row>
    <row r="396" spans="2:5" x14ac:dyDescent="0.25">
      <c r="B396" t="s">
        <v>252</v>
      </c>
      <c r="C396" t="s">
        <v>5864</v>
      </c>
      <c r="D396" t="s">
        <v>5829</v>
      </c>
      <c r="E396">
        <f t="shared" si="7"/>
        <v>35</v>
      </c>
    </row>
    <row r="397" spans="2:5" x14ac:dyDescent="0.25">
      <c r="B397" t="s">
        <v>252</v>
      </c>
      <c r="C397" t="s">
        <v>5863</v>
      </c>
      <c r="D397" t="s">
        <v>5829</v>
      </c>
      <c r="E397">
        <f t="shared" si="7"/>
        <v>34</v>
      </c>
    </row>
    <row r="398" spans="2:5" x14ac:dyDescent="0.25">
      <c r="B398" t="s">
        <v>2804</v>
      </c>
      <c r="C398" t="s">
        <v>5859</v>
      </c>
      <c r="D398" t="s">
        <v>5831</v>
      </c>
      <c r="E398">
        <f t="shared" si="7"/>
        <v>28</v>
      </c>
    </row>
    <row r="399" spans="2:5" x14ac:dyDescent="0.25">
      <c r="B399" t="s">
        <v>2804</v>
      </c>
      <c r="C399" t="s">
        <v>5859</v>
      </c>
      <c r="D399" t="s">
        <v>5831</v>
      </c>
      <c r="E399">
        <f t="shared" si="7"/>
        <v>28</v>
      </c>
    </row>
    <row r="400" spans="2:5" x14ac:dyDescent="0.25">
      <c r="B400" t="s">
        <v>2804</v>
      </c>
      <c r="C400" t="s">
        <v>5831</v>
      </c>
      <c r="D400" t="s">
        <v>5831</v>
      </c>
      <c r="E400">
        <f t="shared" si="7"/>
        <v>0</v>
      </c>
    </row>
    <row r="401" spans="2:5" x14ac:dyDescent="0.25">
      <c r="B401" t="s">
        <v>2804</v>
      </c>
      <c r="C401" t="s">
        <v>5831</v>
      </c>
      <c r="D401" t="s">
        <v>5831</v>
      </c>
      <c r="E401">
        <f t="shared" si="7"/>
        <v>0</v>
      </c>
    </row>
    <row r="402" spans="2:5" x14ac:dyDescent="0.25">
      <c r="B402" t="s">
        <v>2804</v>
      </c>
      <c r="C402" t="s">
        <v>5831</v>
      </c>
      <c r="D402" t="s">
        <v>5831</v>
      </c>
      <c r="E402">
        <f t="shared" si="7"/>
        <v>0</v>
      </c>
    </row>
    <row r="403" spans="2:5" x14ac:dyDescent="0.25">
      <c r="B403" t="s">
        <v>2804</v>
      </c>
      <c r="C403" t="s">
        <v>5847</v>
      </c>
      <c r="D403" t="s">
        <v>5831</v>
      </c>
      <c r="E403">
        <f t="shared" si="7"/>
        <v>16</v>
      </c>
    </row>
    <row r="404" spans="2:5" x14ac:dyDescent="0.25">
      <c r="B404" t="s">
        <v>2804</v>
      </c>
      <c r="C404" t="s">
        <v>5831</v>
      </c>
      <c r="D404" t="s">
        <v>5831</v>
      </c>
      <c r="E404">
        <f t="shared" si="7"/>
        <v>0</v>
      </c>
    </row>
    <row r="405" spans="2:5" x14ac:dyDescent="0.25">
      <c r="B405" t="s">
        <v>2804</v>
      </c>
      <c r="C405" t="s">
        <v>5858</v>
      </c>
      <c r="D405" t="s">
        <v>5831</v>
      </c>
      <c r="E405">
        <f t="shared" si="7"/>
        <v>27</v>
      </c>
    </row>
    <row r="406" spans="2:5" x14ac:dyDescent="0.25">
      <c r="B406" t="s">
        <v>2836</v>
      </c>
      <c r="C406" t="s">
        <v>5866</v>
      </c>
      <c r="D406" t="s">
        <v>5828</v>
      </c>
      <c r="E406">
        <f t="shared" si="7"/>
        <v>38</v>
      </c>
    </row>
    <row r="407" spans="2:5" x14ac:dyDescent="0.25">
      <c r="B407" t="s">
        <v>2836</v>
      </c>
      <c r="C407" t="s">
        <v>5828</v>
      </c>
      <c r="D407" t="s">
        <v>5828</v>
      </c>
      <c r="E407">
        <f t="shared" si="7"/>
        <v>0</v>
      </c>
    </row>
    <row r="408" spans="2:5" x14ac:dyDescent="0.25">
      <c r="B408" t="s">
        <v>2836</v>
      </c>
      <c r="C408" t="s">
        <v>5828</v>
      </c>
      <c r="D408" t="s">
        <v>5828</v>
      </c>
      <c r="E408">
        <f t="shared" si="7"/>
        <v>0</v>
      </c>
    </row>
    <row r="409" spans="2:5" x14ac:dyDescent="0.25">
      <c r="B409" t="s">
        <v>2836</v>
      </c>
      <c r="C409" t="s">
        <v>5861</v>
      </c>
      <c r="D409" t="s">
        <v>5828</v>
      </c>
      <c r="E409">
        <f t="shared" si="7"/>
        <v>33</v>
      </c>
    </row>
    <row r="410" spans="2:5" x14ac:dyDescent="0.25">
      <c r="B410" t="s">
        <v>2836</v>
      </c>
      <c r="C410" t="s">
        <v>5851</v>
      </c>
      <c r="D410" t="s">
        <v>5828</v>
      </c>
      <c r="E410">
        <f t="shared" si="7"/>
        <v>23</v>
      </c>
    </row>
    <row r="411" spans="2:5" x14ac:dyDescent="0.25">
      <c r="B411" t="s">
        <v>2427</v>
      </c>
      <c r="C411" t="s">
        <v>5850</v>
      </c>
      <c r="D411" t="s">
        <v>5822</v>
      </c>
      <c r="E411">
        <f t="shared" si="7"/>
        <v>28</v>
      </c>
    </row>
    <row r="412" spans="2:5" x14ac:dyDescent="0.25">
      <c r="B412" t="s">
        <v>2427</v>
      </c>
      <c r="C412" t="s">
        <v>5841</v>
      </c>
      <c r="D412" t="s">
        <v>5822</v>
      </c>
      <c r="E412">
        <f t="shared" si="7"/>
        <v>19</v>
      </c>
    </row>
    <row r="413" spans="2:5" x14ac:dyDescent="0.25">
      <c r="B413" t="s">
        <v>2427</v>
      </c>
      <c r="C413" t="s">
        <v>5841</v>
      </c>
      <c r="D413" t="s">
        <v>5822</v>
      </c>
      <c r="E413">
        <f t="shared" si="7"/>
        <v>19</v>
      </c>
    </row>
    <row r="414" spans="2:5" x14ac:dyDescent="0.25">
      <c r="B414" t="s">
        <v>2427</v>
      </c>
      <c r="C414" t="s">
        <v>5841</v>
      </c>
      <c r="D414" t="s">
        <v>5822</v>
      </c>
      <c r="E414">
        <f t="shared" si="7"/>
        <v>19</v>
      </c>
    </row>
    <row r="415" spans="2:5" x14ac:dyDescent="0.25">
      <c r="B415" t="s">
        <v>2427</v>
      </c>
      <c r="C415" t="s">
        <v>5841</v>
      </c>
      <c r="D415" t="s">
        <v>5822</v>
      </c>
      <c r="E415">
        <f t="shared" si="7"/>
        <v>19</v>
      </c>
    </row>
    <row r="416" spans="2:5" x14ac:dyDescent="0.25">
      <c r="B416" t="s">
        <v>2427</v>
      </c>
      <c r="C416" t="s">
        <v>5841</v>
      </c>
      <c r="D416" t="s">
        <v>5822</v>
      </c>
      <c r="E416">
        <f t="shared" si="7"/>
        <v>19</v>
      </c>
    </row>
    <row r="417" spans="2:5" x14ac:dyDescent="0.25">
      <c r="B417" t="s">
        <v>2427</v>
      </c>
      <c r="C417" t="s">
        <v>5841</v>
      </c>
      <c r="D417" t="s">
        <v>5822</v>
      </c>
      <c r="E417">
        <f t="shared" si="7"/>
        <v>19</v>
      </c>
    </row>
    <row r="418" spans="2:5" x14ac:dyDescent="0.25">
      <c r="B418" t="s">
        <v>2427</v>
      </c>
      <c r="C418" t="s">
        <v>5853</v>
      </c>
      <c r="D418" t="s">
        <v>5822</v>
      </c>
      <c r="E418">
        <f t="shared" si="7"/>
        <v>31</v>
      </c>
    </row>
    <row r="419" spans="2:5" x14ac:dyDescent="0.25">
      <c r="B419" t="s">
        <v>2427</v>
      </c>
      <c r="C419" t="s">
        <v>5847</v>
      </c>
      <c r="D419" t="s">
        <v>5822</v>
      </c>
      <c r="E419">
        <f t="shared" si="7"/>
        <v>25</v>
      </c>
    </row>
    <row r="420" spans="2:5" x14ac:dyDescent="0.25">
      <c r="B420" t="s">
        <v>2427</v>
      </c>
      <c r="C420" t="s">
        <v>5847</v>
      </c>
      <c r="D420" t="s">
        <v>5822</v>
      </c>
      <c r="E420">
        <f t="shared" si="7"/>
        <v>25</v>
      </c>
    </row>
    <row r="421" spans="2:5" x14ac:dyDescent="0.25">
      <c r="B421" t="s">
        <v>2427</v>
      </c>
      <c r="C421" t="s">
        <v>5847</v>
      </c>
      <c r="D421" t="s">
        <v>5822</v>
      </c>
      <c r="E421">
        <f t="shared" si="7"/>
        <v>25</v>
      </c>
    </row>
    <row r="422" spans="2:5" x14ac:dyDescent="0.25">
      <c r="B422" t="s">
        <v>2427</v>
      </c>
      <c r="C422" t="s">
        <v>5835</v>
      </c>
      <c r="D422" t="s">
        <v>5822</v>
      </c>
      <c r="E422">
        <f t="shared" si="7"/>
        <v>13</v>
      </c>
    </row>
    <row r="423" spans="2:5" x14ac:dyDescent="0.25">
      <c r="B423" t="s">
        <v>2427</v>
      </c>
      <c r="C423" t="s">
        <v>5835</v>
      </c>
      <c r="D423" t="s">
        <v>5822</v>
      </c>
      <c r="E423">
        <f t="shared" si="7"/>
        <v>13</v>
      </c>
    </row>
    <row r="424" spans="2:5" x14ac:dyDescent="0.25">
      <c r="B424" t="s">
        <v>2427</v>
      </c>
      <c r="C424" t="s">
        <v>5838</v>
      </c>
      <c r="D424" t="s">
        <v>5822</v>
      </c>
      <c r="E424">
        <f t="shared" si="7"/>
        <v>16</v>
      </c>
    </row>
    <row r="425" spans="2:5" x14ac:dyDescent="0.25">
      <c r="B425" t="s">
        <v>2427</v>
      </c>
      <c r="C425" t="s">
        <v>5838</v>
      </c>
      <c r="D425" t="s">
        <v>5822</v>
      </c>
      <c r="E425">
        <f t="shared" si="7"/>
        <v>16</v>
      </c>
    </row>
    <row r="426" spans="2:5" x14ac:dyDescent="0.25">
      <c r="B426" t="s">
        <v>2427</v>
      </c>
      <c r="C426" t="s">
        <v>5838</v>
      </c>
      <c r="D426" t="s">
        <v>5822</v>
      </c>
      <c r="E426">
        <f t="shared" si="7"/>
        <v>16</v>
      </c>
    </row>
    <row r="427" spans="2:5" x14ac:dyDescent="0.25">
      <c r="B427" t="s">
        <v>2427</v>
      </c>
      <c r="C427" t="s">
        <v>5838</v>
      </c>
      <c r="D427" t="s">
        <v>5822</v>
      </c>
      <c r="E427">
        <f t="shared" si="7"/>
        <v>16</v>
      </c>
    </row>
    <row r="428" spans="2:5" x14ac:dyDescent="0.25">
      <c r="B428" t="s">
        <v>2427</v>
      </c>
      <c r="C428" t="s">
        <v>5842</v>
      </c>
      <c r="D428" t="s">
        <v>5822</v>
      </c>
      <c r="E428">
        <f t="shared" si="7"/>
        <v>20</v>
      </c>
    </row>
    <row r="429" spans="2:5" x14ac:dyDescent="0.25">
      <c r="B429" t="s">
        <v>2427</v>
      </c>
      <c r="C429" t="s">
        <v>5847</v>
      </c>
      <c r="D429" t="s">
        <v>5822</v>
      </c>
      <c r="E429">
        <f t="shared" si="7"/>
        <v>25</v>
      </c>
    </row>
    <row r="430" spans="2:5" x14ac:dyDescent="0.25">
      <c r="B430" t="s">
        <v>2427</v>
      </c>
      <c r="C430" t="s">
        <v>5849</v>
      </c>
      <c r="D430" t="s">
        <v>5822</v>
      </c>
      <c r="E430">
        <f t="shared" si="7"/>
        <v>27</v>
      </c>
    </row>
    <row r="431" spans="2:5" x14ac:dyDescent="0.25">
      <c r="B431" t="s">
        <v>2427</v>
      </c>
      <c r="C431" t="s">
        <v>5822</v>
      </c>
      <c r="D431" t="s">
        <v>5822</v>
      </c>
      <c r="E431">
        <f t="shared" si="7"/>
        <v>0</v>
      </c>
    </row>
    <row r="432" spans="2:5" x14ac:dyDescent="0.25">
      <c r="B432" t="s">
        <v>2427</v>
      </c>
      <c r="C432" t="s">
        <v>5852</v>
      </c>
      <c r="D432" t="s">
        <v>5822</v>
      </c>
      <c r="E432">
        <f t="shared" si="7"/>
        <v>30</v>
      </c>
    </row>
    <row r="433" spans="2:5" x14ac:dyDescent="0.25">
      <c r="B433" t="s">
        <v>2427</v>
      </c>
      <c r="C433" t="s">
        <v>5852</v>
      </c>
      <c r="D433" t="s">
        <v>5822</v>
      </c>
      <c r="E433">
        <f t="shared" si="7"/>
        <v>30</v>
      </c>
    </row>
    <row r="434" spans="2:5" x14ac:dyDescent="0.25">
      <c r="B434" t="s">
        <v>1223</v>
      </c>
      <c r="C434" t="s">
        <v>5866</v>
      </c>
      <c r="D434" t="s">
        <v>5822</v>
      </c>
      <c r="E434">
        <f t="shared" si="7"/>
        <v>44</v>
      </c>
    </row>
    <row r="435" spans="2:5" x14ac:dyDescent="0.25">
      <c r="B435" t="s">
        <v>1223</v>
      </c>
      <c r="C435" t="s">
        <v>5866</v>
      </c>
      <c r="D435" t="s">
        <v>5822</v>
      </c>
      <c r="E435">
        <f t="shared" si="7"/>
        <v>44</v>
      </c>
    </row>
    <row r="436" spans="2:5" x14ac:dyDescent="0.25">
      <c r="B436" t="s">
        <v>1223</v>
      </c>
      <c r="C436" t="s">
        <v>5853</v>
      </c>
      <c r="D436" t="s">
        <v>5822</v>
      </c>
      <c r="E436">
        <f t="shared" si="7"/>
        <v>31</v>
      </c>
    </row>
    <row r="437" spans="2:5" x14ac:dyDescent="0.25">
      <c r="B437" t="s">
        <v>1223</v>
      </c>
      <c r="C437" t="s">
        <v>5853</v>
      </c>
      <c r="D437" t="s">
        <v>5822</v>
      </c>
      <c r="E437">
        <f t="shared" si="7"/>
        <v>31</v>
      </c>
    </row>
    <row r="438" spans="2:5" x14ac:dyDescent="0.25">
      <c r="B438" t="s">
        <v>1223</v>
      </c>
      <c r="C438" t="s">
        <v>5853</v>
      </c>
      <c r="D438" t="s">
        <v>5822</v>
      </c>
      <c r="E438">
        <f t="shared" si="7"/>
        <v>31</v>
      </c>
    </row>
    <row r="439" spans="2:5" x14ac:dyDescent="0.25">
      <c r="B439" t="s">
        <v>1223</v>
      </c>
      <c r="C439" t="s">
        <v>5853</v>
      </c>
      <c r="D439" t="s">
        <v>5822</v>
      </c>
      <c r="E439">
        <f t="shared" si="7"/>
        <v>31</v>
      </c>
    </row>
    <row r="440" spans="2:5" x14ac:dyDescent="0.25">
      <c r="B440" t="s">
        <v>1223</v>
      </c>
      <c r="C440" t="s">
        <v>5853</v>
      </c>
      <c r="D440" t="s">
        <v>5822</v>
      </c>
      <c r="E440">
        <f t="shared" si="7"/>
        <v>31</v>
      </c>
    </row>
    <row r="441" spans="2:5" x14ac:dyDescent="0.25">
      <c r="B441" t="s">
        <v>1223</v>
      </c>
      <c r="C441" t="s">
        <v>5853</v>
      </c>
      <c r="D441" t="s">
        <v>5822</v>
      </c>
      <c r="E441">
        <f t="shared" si="7"/>
        <v>31</v>
      </c>
    </row>
    <row r="442" spans="2:5" x14ac:dyDescent="0.25">
      <c r="B442" t="s">
        <v>1223</v>
      </c>
      <c r="C442" t="s">
        <v>5853</v>
      </c>
      <c r="D442" t="s">
        <v>5822</v>
      </c>
      <c r="E442">
        <f t="shared" si="7"/>
        <v>31</v>
      </c>
    </row>
    <row r="443" spans="2:5" x14ac:dyDescent="0.25">
      <c r="B443" t="s">
        <v>1223</v>
      </c>
      <c r="C443" t="s">
        <v>5823</v>
      </c>
      <c r="D443" t="s">
        <v>5822</v>
      </c>
      <c r="E443">
        <f t="shared" si="7"/>
        <v>1</v>
      </c>
    </row>
    <row r="444" spans="2:5" x14ac:dyDescent="0.25">
      <c r="B444" t="s">
        <v>1223</v>
      </c>
      <c r="C444" t="s">
        <v>5823</v>
      </c>
      <c r="D444" t="s">
        <v>5822</v>
      </c>
      <c r="E444">
        <f t="shared" si="7"/>
        <v>1</v>
      </c>
    </row>
    <row r="445" spans="2:5" x14ac:dyDescent="0.25">
      <c r="B445" t="s">
        <v>1223</v>
      </c>
      <c r="C445" t="s">
        <v>5863</v>
      </c>
      <c r="D445" t="s">
        <v>5822</v>
      </c>
      <c r="E445">
        <f t="shared" si="7"/>
        <v>41</v>
      </c>
    </row>
    <row r="446" spans="2:5" x14ac:dyDescent="0.25">
      <c r="B446" t="s">
        <v>1223</v>
      </c>
      <c r="C446" t="s">
        <v>5859</v>
      </c>
      <c r="D446" t="s">
        <v>5822</v>
      </c>
      <c r="E446">
        <f t="shared" si="7"/>
        <v>37</v>
      </c>
    </row>
    <row r="447" spans="2:5" x14ac:dyDescent="0.25">
      <c r="B447" t="s">
        <v>1223</v>
      </c>
      <c r="C447" t="s">
        <v>5830</v>
      </c>
      <c r="D447" t="s">
        <v>5822</v>
      </c>
      <c r="E447">
        <f t="shared" si="7"/>
        <v>8</v>
      </c>
    </row>
    <row r="448" spans="2:5" x14ac:dyDescent="0.25">
      <c r="B448" t="s">
        <v>1223</v>
      </c>
      <c r="C448" t="s">
        <v>5830</v>
      </c>
      <c r="D448" t="s">
        <v>5822</v>
      </c>
      <c r="E448">
        <f t="shared" si="7"/>
        <v>8</v>
      </c>
    </row>
    <row r="449" spans="2:5" x14ac:dyDescent="0.25">
      <c r="B449" t="s">
        <v>1223</v>
      </c>
      <c r="C449" t="s">
        <v>5822</v>
      </c>
      <c r="D449" t="s">
        <v>5822</v>
      </c>
      <c r="E449">
        <f t="shared" si="7"/>
        <v>0</v>
      </c>
    </row>
    <row r="450" spans="2:5" x14ac:dyDescent="0.25">
      <c r="B450" t="s">
        <v>1223</v>
      </c>
      <c r="C450" t="s">
        <v>5842</v>
      </c>
      <c r="D450" t="s">
        <v>5822</v>
      </c>
      <c r="E450">
        <f t="shared" si="7"/>
        <v>20</v>
      </c>
    </row>
    <row r="451" spans="2:5" x14ac:dyDescent="0.25">
      <c r="B451" t="s">
        <v>1223</v>
      </c>
      <c r="C451" t="s">
        <v>5833</v>
      </c>
      <c r="D451" t="s">
        <v>5822</v>
      </c>
      <c r="E451">
        <f t="shared" ref="E451:E514" si="8">(LEFT(C451,4)-LEFT(D451,4))*12+RIGHT(C451,2)-RIGHT(D451,2)</f>
        <v>11</v>
      </c>
    </row>
    <row r="452" spans="2:5" x14ac:dyDescent="0.25">
      <c r="B452" t="s">
        <v>739</v>
      </c>
      <c r="C452" t="s">
        <v>5819</v>
      </c>
      <c r="D452" t="s">
        <v>5819</v>
      </c>
      <c r="E452">
        <f t="shared" si="8"/>
        <v>0</v>
      </c>
    </row>
    <row r="453" spans="2:5" x14ac:dyDescent="0.25">
      <c r="B453" t="s">
        <v>739</v>
      </c>
      <c r="C453" t="s">
        <v>5819</v>
      </c>
      <c r="D453" t="s">
        <v>5819</v>
      </c>
      <c r="E453">
        <f t="shared" si="8"/>
        <v>0</v>
      </c>
    </row>
    <row r="454" spans="2:5" x14ac:dyDescent="0.25">
      <c r="B454" t="s">
        <v>739</v>
      </c>
      <c r="C454" t="s">
        <v>5853</v>
      </c>
      <c r="D454" t="s">
        <v>5819</v>
      </c>
      <c r="E454">
        <f t="shared" si="8"/>
        <v>34</v>
      </c>
    </row>
    <row r="455" spans="2:5" x14ac:dyDescent="0.25">
      <c r="B455" t="s">
        <v>739</v>
      </c>
      <c r="C455" t="s">
        <v>5864</v>
      </c>
      <c r="D455" t="s">
        <v>5819</v>
      </c>
      <c r="E455">
        <f t="shared" si="8"/>
        <v>45</v>
      </c>
    </row>
    <row r="456" spans="2:5" x14ac:dyDescent="0.25">
      <c r="B456" t="s">
        <v>739</v>
      </c>
      <c r="C456" t="s">
        <v>5830</v>
      </c>
      <c r="D456" t="s">
        <v>5819</v>
      </c>
      <c r="E456">
        <f t="shared" si="8"/>
        <v>11</v>
      </c>
    </row>
    <row r="457" spans="2:5" x14ac:dyDescent="0.25">
      <c r="B457" t="s">
        <v>739</v>
      </c>
      <c r="C457" t="s">
        <v>5830</v>
      </c>
      <c r="D457" t="s">
        <v>5819</v>
      </c>
      <c r="E457">
        <f t="shared" si="8"/>
        <v>11</v>
      </c>
    </row>
    <row r="458" spans="2:5" x14ac:dyDescent="0.25">
      <c r="B458" t="s">
        <v>739</v>
      </c>
      <c r="C458" t="s">
        <v>5830</v>
      </c>
      <c r="D458" t="s">
        <v>5819</v>
      </c>
      <c r="E458">
        <f t="shared" si="8"/>
        <v>11</v>
      </c>
    </row>
    <row r="459" spans="2:5" x14ac:dyDescent="0.25">
      <c r="B459" t="s">
        <v>739</v>
      </c>
      <c r="C459" t="s">
        <v>5859</v>
      </c>
      <c r="D459" t="s">
        <v>5819</v>
      </c>
      <c r="E459">
        <f t="shared" si="8"/>
        <v>40</v>
      </c>
    </row>
    <row r="460" spans="2:5" x14ac:dyDescent="0.25">
      <c r="B460" t="s">
        <v>739</v>
      </c>
      <c r="C460" t="s">
        <v>5859</v>
      </c>
      <c r="D460" t="s">
        <v>5819</v>
      </c>
      <c r="E460">
        <f t="shared" si="8"/>
        <v>40</v>
      </c>
    </row>
    <row r="461" spans="2:5" x14ac:dyDescent="0.25">
      <c r="B461" t="s">
        <v>739</v>
      </c>
      <c r="C461" t="s">
        <v>5859</v>
      </c>
      <c r="D461" t="s">
        <v>5819</v>
      </c>
      <c r="E461">
        <f t="shared" si="8"/>
        <v>40</v>
      </c>
    </row>
    <row r="462" spans="2:5" x14ac:dyDescent="0.25">
      <c r="B462" t="s">
        <v>739</v>
      </c>
      <c r="C462" t="s">
        <v>5859</v>
      </c>
      <c r="D462" t="s">
        <v>5819</v>
      </c>
      <c r="E462">
        <f t="shared" si="8"/>
        <v>40</v>
      </c>
    </row>
    <row r="463" spans="2:5" x14ac:dyDescent="0.25">
      <c r="B463" t="s">
        <v>739</v>
      </c>
      <c r="C463" t="s">
        <v>5859</v>
      </c>
      <c r="D463" t="s">
        <v>5819</v>
      </c>
      <c r="E463">
        <f t="shared" si="8"/>
        <v>40</v>
      </c>
    </row>
    <row r="464" spans="2:5" x14ac:dyDescent="0.25">
      <c r="B464" t="s">
        <v>739</v>
      </c>
      <c r="C464" t="s">
        <v>5859</v>
      </c>
      <c r="D464" t="s">
        <v>5819</v>
      </c>
      <c r="E464">
        <f t="shared" si="8"/>
        <v>40</v>
      </c>
    </row>
    <row r="465" spans="2:5" x14ac:dyDescent="0.25">
      <c r="B465" t="s">
        <v>739</v>
      </c>
      <c r="C465" t="s">
        <v>5828</v>
      </c>
      <c r="D465" t="s">
        <v>5819</v>
      </c>
      <c r="E465">
        <f t="shared" si="8"/>
        <v>9</v>
      </c>
    </row>
    <row r="466" spans="2:5" x14ac:dyDescent="0.25">
      <c r="B466" t="s">
        <v>739</v>
      </c>
      <c r="C466" t="s">
        <v>5835</v>
      </c>
      <c r="D466" t="s">
        <v>5819</v>
      </c>
      <c r="E466">
        <f t="shared" si="8"/>
        <v>16</v>
      </c>
    </row>
    <row r="467" spans="2:5" x14ac:dyDescent="0.25">
      <c r="B467" t="s">
        <v>667</v>
      </c>
      <c r="C467" t="s">
        <v>5823</v>
      </c>
      <c r="D467" t="s">
        <v>5823</v>
      </c>
      <c r="E467">
        <f t="shared" si="8"/>
        <v>0</v>
      </c>
    </row>
    <row r="468" spans="2:5" x14ac:dyDescent="0.25">
      <c r="B468" t="s">
        <v>667</v>
      </c>
      <c r="C468" t="s">
        <v>5843</v>
      </c>
      <c r="D468" t="s">
        <v>5823</v>
      </c>
      <c r="E468">
        <f t="shared" si="8"/>
        <v>20</v>
      </c>
    </row>
    <row r="469" spans="2:5" x14ac:dyDescent="0.25">
      <c r="B469" t="s">
        <v>667</v>
      </c>
      <c r="C469" t="s">
        <v>5843</v>
      </c>
      <c r="D469" t="s">
        <v>5823</v>
      </c>
      <c r="E469">
        <f t="shared" si="8"/>
        <v>20</v>
      </c>
    </row>
    <row r="470" spans="2:5" x14ac:dyDescent="0.25">
      <c r="B470" t="s">
        <v>667</v>
      </c>
      <c r="C470" t="s">
        <v>5843</v>
      </c>
      <c r="D470" t="s">
        <v>5823</v>
      </c>
      <c r="E470">
        <f t="shared" si="8"/>
        <v>20</v>
      </c>
    </row>
    <row r="471" spans="2:5" x14ac:dyDescent="0.25">
      <c r="B471" t="s">
        <v>667</v>
      </c>
      <c r="C471" t="s">
        <v>5843</v>
      </c>
      <c r="D471" t="s">
        <v>5823</v>
      </c>
      <c r="E471">
        <f t="shared" si="8"/>
        <v>20</v>
      </c>
    </row>
    <row r="472" spans="2:5" x14ac:dyDescent="0.25">
      <c r="B472" t="s">
        <v>667</v>
      </c>
      <c r="C472" t="s">
        <v>5830</v>
      </c>
      <c r="D472" t="s">
        <v>5823</v>
      </c>
      <c r="E472">
        <f t="shared" si="8"/>
        <v>7</v>
      </c>
    </row>
    <row r="473" spans="2:5" x14ac:dyDescent="0.25">
      <c r="B473" t="s">
        <v>667</v>
      </c>
      <c r="C473" t="s">
        <v>5830</v>
      </c>
      <c r="D473" t="s">
        <v>5823</v>
      </c>
      <c r="E473">
        <f t="shared" si="8"/>
        <v>7</v>
      </c>
    </row>
    <row r="474" spans="2:5" x14ac:dyDescent="0.25">
      <c r="B474" t="s">
        <v>667</v>
      </c>
      <c r="C474" t="s">
        <v>5830</v>
      </c>
      <c r="D474" t="s">
        <v>5823</v>
      </c>
      <c r="E474">
        <f t="shared" si="8"/>
        <v>7</v>
      </c>
    </row>
    <row r="475" spans="2:5" x14ac:dyDescent="0.25">
      <c r="B475" t="s">
        <v>667</v>
      </c>
      <c r="C475" t="s">
        <v>5830</v>
      </c>
      <c r="D475" t="s">
        <v>5823</v>
      </c>
      <c r="E475">
        <f t="shared" si="8"/>
        <v>7</v>
      </c>
    </row>
    <row r="476" spans="2:5" x14ac:dyDescent="0.25">
      <c r="B476" t="s">
        <v>667</v>
      </c>
      <c r="C476" t="s">
        <v>5830</v>
      </c>
      <c r="D476" t="s">
        <v>5823</v>
      </c>
      <c r="E476">
        <f t="shared" si="8"/>
        <v>7</v>
      </c>
    </row>
    <row r="477" spans="2:5" x14ac:dyDescent="0.25">
      <c r="B477" t="s">
        <v>667</v>
      </c>
      <c r="C477" t="s">
        <v>5830</v>
      </c>
      <c r="D477" t="s">
        <v>5823</v>
      </c>
      <c r="E477">
        <f t="shared" si="8"/>
        <v>7</v>
      </c>
    </row>
    <row r="478" spans="2:5" x14ac:dyDescent="0.25">
      <c r="B478" t="s">
        <v>667</v>
      </c>
      <c r="C478" t="s">
        <v>5830</v>
      </c>
      <c r="D478" t="s">
        <v>5823</v>
      </c>
      <c r="E478">
        <f t="shared" si="8"/>
        <v>7</v>
      </c>
    </row>
    <row r="479" spans="2:5" x14ac:dyDescent="0.25">
      <c r="B479" t="s">
        <v>667</v>
      </c>
      <c r="C479" t="s">
        <v>5854</v>
      </c>
      <c r="D479" t="s">
        <v>5823</v>
      </c>
      <c r="E479">
        <f t="shared" si="8"/>
        <v>31</v>
      </c>
    </row>
    <row r="480" spans="2:5" x14ac:dyDescent="0.25">
      <c r="B480" t="s">
        <v>667</v>
      </c>
      <c r="C480" t="s">
        <v>5861</v>
      </c>
      <c r="D480" t="s">
        <v>5823</v>
      </c>
      <c r="E480">
        <f t="shared" si="8"/>
        <v>38</v>
      </c>
    </row>
    <row r="481" spans="2:5" x14ac:dyDescent="0.25">
      <c r="B481" t="s">
        <v>667</v>
      </c>
      <c r="C481" t="s">
        <v>5861</v>
      </c>
      <c r="D481" t="s">
        <v>5823</v>
      </c>
      <c r="E481">
        <f t="shared" si="8"/>
        <v>38</v>
      </c>
    </row>
    <row r="482" spans="2:5" x14ac:dyDescent="0.25">
      <c r="B482" t="s">
        <v>667</v>
      </c>
      <c r="C482" t="s">
        <v>5861</v>
      </c>
      <c r="D482" t="s">
        <v>5823</v>
      </c>
      <c r="E482">
        <f t="shared" si="8"/>
        <v>38</v>
      </c>
    </row>
    <row r="483" spans="2:5" x14ac:dyDescent="0.25">
      <c r="B483" t="s">
        <v>667</v>
      </c>
      <c r="C483" t="s">
        <v>5861</v>
      </c>
      <c r="D483" t="s">
        <v>5823</v>
      </c>
      <c r="E483">
        <f t="shared" si="8"/>
        <v>38</v>
      </c>
    </row>
    <row r="484" spans="2:5" x14ac:dyDescent="0.25">
      <c r="B484" t="s">
        <v>667</v>
      </c>
      <c r="C484" t="s">
        <v>5851</v>
      </c>
      <c r="D484" t="s">
        <v>5823</v>
      </c>
      <c r="E484">
        <f t="shared" si="8"/>
        <v>28</v>
      </c>
    </row>
    <row r="485" spans="2:5" x14ac:dyDescent="0.25">
      <c r="B485" t="s">
        <v>667</v>
      </c>
      <c r="C485" t="s">
        <v>5851</v>
      </c>
      <c r="D485" t="s">
        <v>5823</v>
      </c>
      <c r="E485">
        <f t="shared" si="8"/>
        <v>28</v>
      </c>
    </row>
    <row r="486" spans="2:5" x14ac:dyDescent="0.25">
      <c r="B486" t="s">
        <v>667</v>
      </c>
      <c r="C486" t="s">
        <v>5851</v>
      </c>
      <c r="D486" t="s">
        <v>5823</v>
      </c>
      <c r="E486">
        <f t="shared" si="8"/>
        <v>28</v>
      </c>
    </row>
    <row r="487" spans="2:5" x14ac:dyDescent="0.25">
      <c r="B487" t="s">
        <v>667</v>
      </c>
      <c r="C487" t="s">
        <v>5851</v>
      </c>
      <c r="D487" t="s">
        <v>5823</v>
      </c>
      <c r="E487">
        <f t="shared" si="8"/>
        <v>28</v>
      </c>
    </row>
    <row r="488" spans="2:5" x14ac:dyDescent="0.25">
      <c r="B488" t="s">
        <v>494</v>
      </c>
      <c r="C488" t="s">
        <v>5821</v>
      </c>
      <c r="D488" t="s">
        <v>5821</v>
      </c>
      <c r="E488">
        <f t="shared" si="8"/>
        <v>0</v>
      </c>
    </row>
    <row r="489" spans="2:5" x14ac:dyDescent="0.25">
      <c r="B489" t="s">
        <v>494</v>
      </c>
      <c r="C489" t="s">
        <v>5862</v>
      </c>
      <c r="D489" t="s">
        <v>5821</v>
      </c>
      <c r="E489">
        <f t="shared" si="8"/>
        <v>41</v>
      </c>
    </row>
    <row r="490" spans="2:5" x14ac:dyDescent="0.25">
      <c r="B490" t="s">
        <v>494</v>
      </c>
      <c r="C490" t="s">
        <v>5853</v>
      </c>
      <c r="D490" t="s">
        <v>5821</v>
      </c>
      <c r="E490">
        <f t="shared" si="8"/>
        <v>32</v>
      </c>
    </row>
    <row r="491" spans="2:5" x14ac:dyDescent="0.25">
      <c r="B491" t="s">
        <v>494</v>
      </c>
      <c r="C491" t="s">
        <v>5836</v>
      </c>
      <c r="D491" t="s">
        <v>5821</v>
      </c>
      <c r="E491">
        <f t="shared" si="8"/>
        <v>15</v>
      </c>
    </row>
    <row r="492" spans="2:5" x14ac:dyDescent="0.25">
      <c r="B492" t="s">
        <v>494</v>
      </c>
      <c r="C492" t="s">
        <v>5836</v>
      </c>
      <c r="D492" t="s">
        <v>5821</v>
      </c>
      <c r="E492">
        <f t="shared" si="8"/>
        <v>15</v>
      </c>
    </row>
    <row r="493" spans="2:5" x14ac:dyDescent="0.25">
      <c r="B493" t="s">
        <v>494</v>
      </c>
      <c r="C493" t="s">
        <v>5836</v>
      </c>
      <c r="D493" t="s">
        <v>5821</v>
      </c>
      <c r="E493">
        <f t="shared" si="8"/>
        <v>15</v>
      </c>
    </row>
    <row r="494" spans="2:5" x14ac:dyDescent="0.25">
      <c r="B494" t="s">
        <v>494</v>
      </c>
      <c r="C494" t="s">
        <v>5836</v>
      </c>
      <c r="D494" t="s">
        <v>5821</v>
      </c>
      <c r="E494">
        <f t="shared" si="8"/>
        <v>15</v>
      </c>
    </row>
    <row r="495" spans="2:5" x14ac:dyDescent="0.25">
      <c r="B495" t="s">
        <v>494</v>
      </c>
      <c r="C495" t="s">
        <v>5841</v>
      </c>
      <c r="D495" t="s">
        <v>5821</v>
      </c>
      <c r="E495">
        <f t="shared" si="8"/>
        <v>20</v>
      </c>
    </row>
    <row r="496" spans="2:5" x14ac:dyDescent="0.25">
      <c r="B496" t="s">
        <v>494</v>
      </c>
      <c r="C496" t="s">
        <v>5842</v>
      </c>
      <c r="D496" t="s">
        <v>5821</v>
      </c>
      <c r="E496">
        <f t="shared" si="8"/>
        <v>21</v>
      </c>
    </row>
    <row r="497" spans="2:5" x14ac:dyDescent="0.25">
      <c r="B497" t="s">
        <v>494</v>
      </c>
      <c r="C497" t="s">
        <v>5864</v>
      </c>
      <c r="D497" t="s">
        <v>5821</v>
      </c>
      <c r="E497">
        <f t="shared" si="8"/>
        <v>43</v>
      </c>
    </row>
    <row r="498" spans="2:5" x14ac:dyDescent="0.25">
      <c r="B498" t="s">
        <v>435</v>
      </c>
      <c r="C498" t="s">
        <v>5827</v>
      </c>
      <c r="D498" t="s">
        <v>5827</v>
      </c>
      <c r="E498">
        <f t="shared" si="8"/>
        <v>0</v>
      </c>
    </row>
    <row r="499" spans="2:5" x14ac:dyDescent="0.25">
      <c r="B499" t="s">
        <v>435</v>
      </c>
      <c r="C499" t="s">
        <v>5827</v>
      </c>
      <c r="D499" t="s">
        <v>5827</v>
      </c>
      <c r="E499">
        <f t="shared" si="8"/>
        <v>0</v>
      </c>
    </row>
    <row r="500" spans="2:5" x14ac:dyDescent="0.25">
      <c r="B500" t="s">
        <v>435</v>
      </c>
      <c r="C500" t="s">
        <v>5864</v>
      </c>
      <c r="D500" t="s">
        <v>5827</v>
      </c>
      <c r="E500">
        <f t="shared" si="8"/>
        <v>37</v>
      </c>
    </row>
    <row r="501" spans="2:5" x14ac:dyDescent="0.25">
      <c r="B501" t="s">
        <v>435</v>
      </c>
      <c r="C501" t="s">
        <v>5830</v>
      </c>
      <c r="D501" t="s">
        <v>5827</v>
      </c>
      <c r="E501">
        <f t="shared" si="8"/>
        <v>3</v>
      </c>
    </row>
    <row r="502" spans="2:5" x14ac:dyDescent="0.25">
      <c r="B502" t="s">
        <v>435</v>
      </c>
      <c r="C502" t="s">
        <v>5830</v>
      </c>
      <c r="D502" t="s">
        <v>5827</v>
      </c>
      <c r="E502">
        <f t="shared" si="8"/>
        <v>3</v>
      </c>
    </row>
    <row r="503" spans="2:5" x14ac:dyDescent="0.25">
      <c r="B503" t="s">
        <v>191</v>
      </c>
      <c r="C503" t="s">
        <v>5849</v>
      </c>
      <c r="D503" t="s">
        <v>5828</v>
      </c>
      <c r="E503">
        <f t="shared" si="8"/>
        <v>21</v>
      </c>
    </row>
    <row r="504" spans="2:5" x14ac:dyDescent="0.25">
      <c r="B504" t="s">
        <v>191</v>
      </c>
      <c r="C504" t="s">
        <v>5849</v>
      </c>
      <c r="D504" t="s">
        <v>5828</v>
      </c>
      <c r="E504">
        <f t="shared" si="8"/>
        <v>21</v>
      </c>
    </row>
    <row r="505" spans="2:5" x14ac:dyDescent="0.25">
      <c r="B505" t="s">
        <v>191</v>
      </c>
      <c r="C505" t="s">
        <v>5866</v>
      </c>
      <c r="D505" t="s">
        <v>5828</v>
      </c>
      <c r="E505">
        <f t="shared" si="8"/>
        <v>38</v>
      </c>
    </row>
    <row r="506" spans="2:5" x14ac:dyDescent="0.25">
      <c r="B506" t="s">
        <v>191</v>
      </c>
      <c r="C506" t="s">
        <v>5866</v>
      </c>
      <c r="D506" t="s">
        <v>5828</v>
      </c>
      <c r="E506">
        <f t="shared" si="8"/>
        <v>38</v>
      </c>
    </row>
    <row r="507" spans="2:5" x14ac:dyDescent="0.25">
      <c r="B507" t="s">
        <v>191</v>
      </c>
      <c r="C507" t="s">
        <v>5866</v>
      </c>
      <c r="D507" t="s">
        <v>5828</v>
      </c>
      <c r="E507">
        <f t="shared" si="8"/>
        <v>38</v>
      </c>
    </row>
    <row r="508" spans="2:5" x14ac:dyDescent="0.25">
      <c r="B508" t="s">
        <v>191</v>
      </c>
      <c r="C508" t="s">
        <v>5866</v>
      </c>
      <c r="D508" t="s">
        <v>5828</v>
      </c>
      <c r="E508">
        <f t="shared" si="8"/>
        <v>38</v>
      </c>
    </row>
    <row r="509" spans="2:5" x14ac:dyDescent="0.25">
      <c r="B509" t="s">
        <v>191</v>
      </c>
      <c r="C509" t="s">
        <v>5866</v>
      </c>
      <c r="D509" t="s">
        <v>5828</v>
      </c>
      <c r="E509">
        <f t="shared" si="8"/>
        <v>38</v>
      </c>
    </row>
    <row r="510" spans="2:5" x14ac:dyDescent="0.25">
      <c r="B510" t="s">
        <v>191</v>
      </c>
      <c r="C510" t="s">
        <v>5828</v>
      </c>
      <c r="D510" t="s">
        <v>5828</v>
      </c>
      <c r="E510">
        <f t="shared" si="8"/>
        <v>0</v>
      </c>
    </row>
    <row r="511" spans="2:5" x14ac:dyDescent="0.25">
      <c r="B511" t="s">
        <v>191</v>
      </c>
      <c r="C511" t="s">
        <v>5833</v>
      </c>
      <c r="D511" t="s">
        <v>5828</v>
      </c>
      <c r="E511">
        <f t="shared" si="8"/>
        <v>5</v>
      </c>
    </row>
    <row r="512" spans="2:5" x14ac:dyDescent="0.25">
      <c r="B512" t="s">
        <v>191</v>
      </c>
      <c r="C512" t="s">
        <v>5833</v>
      </c>
      <c r="D512" t="s">
        <v>5828</v>
      </c>
      <c r="E512">
        <f t="shared" si="8"/>
        <v>5</v>
      </c>
    </row>
    <row r="513" spans="2:5" x14ac:dyDescent="0.25">
      <c r="B513" t="s">
        <v>191</v>
      </c>
      <c r="C513" t="s">
        <v>5859</v>
      </c>
      <c r="D513" t="s">
        <v>5828</v>
      </c>
      <c r="E513">
        <f t="shared" si="8"/>
        <v>31</v>
      </c>
    </row>
    <row r="514" spans="2:5" x14ac:dyDescent="0.25">
      <c r="B514" t="s">
        <v>191</v>
      </c>
      <c r="C514" t="s">
        <v>5859</v>
      </c>
      <c r="D514" t="s">
        <v>5828</v>
      </c>
      <c r="E514">
        <f t="shared" si="8"/>
        <v>31</v>
      </c>
    </row>
    <row r="515" spans="2:5" x14ac:dyDescent="0.25">
      <c r="B515" t="s">
        <v>1560</v>
      </c>
      <c r="C515" t="s">
        <v>5851</v>
      </c>
      <c r="D515" t="s">
        <v>5828</v>
      </c>
      <c r="E515">
        <f t="shared" ref="E515:E578" si="9">(LEFT(C515,4)-LEFT(D515,4))*12+RIGHT(C515,2)-RIGHT(D515,2)</f>
        <v>23</v>
      </c>
    </row>
    <row r="516" spans="2:5" x14ac:dyDescent="0.25">
      <c r="B516" t="s">
        <v>1560</v>
      </c>
      <c r="C516" t="s">
        <v>5851</v>
      </c>
      <c r="D516" t="s">
        <v>5828</v>
      </c>
      <c r="E516">
        <f t="shared" si="9"/>
        <v>23</v>
      </c>
    </row>
    <row r="517" spans="2:5" x14ac:dyDescent="0.25">
      <c r="B517" t="s">
        <v>1560</v>
      </c>
      <c r="C517" t="s">
        <v>5851</v>
      </c>
      <c r="D517" t="s">
        <v>5828</v>
      </c>
      <c r="E517">
        <f t="shared" si="9"/>
        <v>23</v>
      </c>
    </row>
    <row r="518" spans="2:5" x14ac:dyDescent="0.25">
      <c r="B518" t="s">
        <v>1560</v>
      </c>
      <c r="C518" t="s">
        <v>5839</v>
      </c>
      <c r="D518" t="s">
        <v>5828</v>
      </c>
      <c r="E518">
        <f t="shared" si="9"/>
        <v>11</v>
      </c>
    </row>
    <row r="519" spans="2:5" x14ac:dyDescent="0.25">
      <c r="B519" t="s">
        <v>1560</v>
      </c>
      <c r="C519" t="s">
        <v>5828</v>
      </c>
      <c r="D519" t="s">
        <v>5828</v>
      </c>
      <c r="E519">
        <f t="shared" si="9"/>
        <v>0</v>
      </c>
    </row>
    <row r="520" spans="2:5" x14ac:dyDescent="0.25">
      <c r="B520" t="s">
        <v>1560</v>
      </c>
      <c r="C520" t="s">
        <v>5828</v>
      </c>
      <c r="D520" t="s">
        <v>5828</v>
      </c>
      <c r="E520">
        <f t="shared" si="9"/>
        <v>0</v>
      </c>
    </row>
    <row r="521" spans="2:5" x14ac:dyDescent="0.25">
      <c r="B521" t="s">
        <v>1560</v>
      </c>
      <c r="C521" t="s">
        <v>5828</v>
      </c>
      <c r="D521" t="s">
        <v>5828</v>
      </c>
      <c r="E521">
        <f t="shared" si="9"/>
        <v>0</v>
      </c>
    </row>
    <row r="522" spans="2:5" x14ac:dyDescent="0.25">
      <c r="B522" t="s">
        <v>1560</v>
      </c>
      <c r="C522" t="s">
        <v>5828</v>
      </c>
      <c r="D522" t="s">
        <v>5828</v>
      </c>
      <c r="E522">
        <f t="shared" si="9"/>
        <v>0</v>
      </c>
    </row>
    <row r="523" spans="2:5" x14ac:dyDescent="0.25">
      <c r="B523" t="s">
        <v>1560</v>
      </c>
      <c r="C523" t="s">
        <v>5828</v>
      </c>
      <c r="D523" t="s">
        <v>5828</v>
      </c>
      <c r="E523">
        <f t="shared" si="9"/>
        <v>0</v>
      </c>
    </row>
    <row r="524" spans="2:5" x14ac:dyDescent="0.25">
      <c r="B524" t="s">
        <v>1560</v>
      </c>
      <c r="C524" t="s">
        <v>5828</v>
      </c>
      <c r="D524" t="s">
        <v>5828</v>
      </c>
      <c r="E524">
        <f t="shared" si="9"/>
        <v>0</v>
      </c>
    </row>
    <row r="525" spans="2:5" x14ac:dyDescent="0.25">
      <c r="B525" t="s">
        <v>1560</v>
      </c>
      <c r="C525" t="s">
        <v>5828</v>
      </c>
      <c r="D525" t="s">
        <v>5828</v>
      </c>
      <c r="E525">
        <f t="shared" si="9"/>
        <v>0</v>
      </c>
    </row>
    <row r="526" spans="2:5" x14ac:dyDescent="0.25">
      <c r="B526" t="s">
        <v>1560</v>
      </c>
      <c r="C526" t="s">
        <v>5860</v>
      </c>
      <c r="D526" t="s">
        <v>5828</v>
      </c>
      <c r="E526">
        <f t="shared" si="9"/>
        <v>32</v>
      </c>
    </row>
    <row r="527" spans="2:5" x14ac:dyDescent="0.25">
      <c r="B527" t="s">
        <v>1560</v>
      </c>
      <c r="C527" t="s">
        <v>5858</v>
      </c>
      <c r="D527" t="s">
        <v>5828</v>
      </c>
      <c r="E527">
        <f t="shared" si="9"/>
        <v>30</v>
      </c>
    </row>
    <row r="528" spans="2:5" x14ac:dyDescent="0.25">
      <c r="B528" t="s">
        <v>1560</v>
      </c>
      <c r="C528" t="s">
        <v>5861</v>
      </c>
      <c r="D528" t="s">
        <v>5828</v>
      </c>
      <c r="E528">
        <f t="shared" si="9"/>
        <v>33</v>
      </c>
    </row>
    <row r="529" spans="2:5" x14ac:dyDescent="0.25">
      <c r="B529" t="s">
        <v>1560</v>
      </c>
      <c r="C529" t="s">
        <v>5861</v>
      </c>
      <c r="D529" t="s">
        <v>5828</v>
      </c>
      <c r="E529">
        <f t="shared" si="9"/>
        <v>33</v>
      </c>
    </row>
    <row r="530" spans="2:5" x14ac:dyDescent="0.25">
      <c r="B530" t="s">
        <v>1560</v>
      </c>
      <c r="C530" t="s">
        <v>5861</v>
      </c>
      <c r="D530" t="s">
        <v>5828</v>
      </c>
      <c r="E530">
        <f t="shared" si="9"/>
        <v>33</v>
      </c>
    </row>
    <row r="531" spans="2:5" x14ac:dyDescent="0.25">
      <c r="B531" t="s">
        <v>1560</v>
      </c>
      <c r="C531" t="s">
        <v>5861</v>
      </c>
      <c r="D531" t="s">
        <v>5828</v>
      </c>
      <c r="E531">
        <f t="shared" si="9"/>
        <v>33</v>
      </c>
    </row>
    <row r="532" spans="2:5" x14ac:dyDescent="0.25">
      <c r="B532" t="s">
        <v>1560</v>
      </c>
      <c r="C532" t="s">
        <v>5861</v>
      </c>
      <c r="D532" t="s">
        <v>5828</v>
      </c>
      <c r="E532">
        <f t="shared" si="9"/>
        <v>33</v>
      </c>
    </row>
    <row r="533" spans="2:5" x14ac:dyDescent="0.25">
      <c r="B533" t="s">
        <v>1560</v>
      </c>
      <c r="C533" t="s">
        <v>5861</v>
      </c>
      <c r="D533" t="s">
        <v>5828</v>
      </c>
      <c r="E533">
        <f t="shared" si="9"/>
        <v>33</v>
      </c>
    </row>
    <row r="534" spans="2:5" x14ac:dyDescent="0.25">
      <c r="B534" t="s">
        <v>1560</v>
      </c>
      <c r="C534" t="s">
        <v>5861</v>
      </c>
      <c r="D534" t="s">
        <v>5828</v>
      </c>
      <c r="E534">
        <f t="shared" si="9"/>
        <v>33</v>
      </c>
    </row>
    <row r="535" spans="2:5" x14ac:dyDescent="0.25">
      <c r="B535" t="s">
        <v>1560</v>
      </c>
      <c r="C535" t="s">
        <v>5839</v>
      </c>
      <c r="D535" t="s">
        <v>5828</v>
      </c>
      <c r="E535">
        <f t="shared" si="9"/>
        <v>11</v>
      </c>
    </row>
    <row r="536" spans="2:5" x14ac:dyDescent="0.25">
      <c r="B536" t="s">
        <v>1560</v>
      </c>
      <c r="C536" t="s">
        <v>5839</v>
      </c>
      <c r="D536" t="s">
        <v>5828</v>
      </c>
      <c r="E536">
        <f t="shared" si="9"/>
        <v>11</v>
      </c>
    </row>
    <row r="537" spans="2:5" x14ac:dyDescent="0.25">
      <c r="B537" t="s">
        <v>3841</v>
      </c>
      <c r="C537" t="s">
        <v>5850</v>
      </c>
      <c r="D537" t="s">
        <v>5850</v>
      </c>
      <c r="E537">
        <f t="shared" si="9"/>
        <v>0</v>
      </c>
    </row>
    <row r="538" spans="2:5" x14ac:dyDescent="0.25">
      <c r="B538" t="s">
        <v>965</v>
      </c>
      <c r="C538" t="s">
        <v>5821</v>
      </c>
      <c r="D538" t="s">
        <v>5821</v>
      </c>
      <c r="E538">
        <f t="shared" si="9"/>
        <v>0</v>
      </c>
    </row>
    <row r="539" spans="2:5" x14ac:dyDescent="0.25">
      <c r="B539" t="s">
        <v>965</v>
      </c>
      <c r="C539" t="s">
        <v>5821</v>
      </c>
      <c r="D539" t="s">
        <v>5821</v>
      </c>
      <c r="E539">
        <f t="shared" si="9"/>
        <v>0</v>
      </c>
    </row>
    <row r="540" spans="2:5" x14ac:dyDescent="0.25">
      <c r="B540" t="s">
        <v>965</v>
      </c>
      <c r="C540" t="s">
        <v>5821</v>
      </c>
      <c r="D540" t="s">
        <v>5821</v>
      </c>
      <c r="E540">
        <f t="shared" si="9"/>
        <v>0</v>
      </c>
    </row>
    <row r="541" spans="2:5" x14ac:dyDescent="0.25">
      <c r="B541" t="s">
        <v>965</v>
      </c>
      <c r="C541" t="s">
        <v>5847</v>
      </c>
      <c r="D541" t="s">
        <v>5821</v>
      </c>
      <c r="E541">
        <f t="shared" si="9"/>
        <v>26</v>
      </c>
    </row>
    <row r="542" spans="2:5" x14ac:dyDescent="0.25">
      <c r="B542" t="s">
        <v>965</v>
      </c>
      <c r="C542" t="s">
        <v>5851</v>
      </c>
      <c r="D542" t="s">
        <v>5821</v>
      </c>
      <c r="E542">
        <f t="shared" si="9"/>
        <v>30</v>
      </c>
    </row>
    <row r="543" spans="2:5" x14ac:dyDescent="0.25">
      <c r="B543" t="s">
        <v>965</v>
      </c>
      <c r="C543" t="s">
        <v>5851</v>
      </c>
      <c r="D543" t="s">
        <v>5821</v>
      </c>
      <c r="E543">
        <f t="shared" si="9"/>
        <v>30</v>
      </c>
    </row>
    <row r="544" spans="2:5" x14ac:dyDescent="0.25">
      <c r="B544" t="s">
        <v>965</v>
      </c>
      <c r="C544" t="s">
        <v>5841</v>
      </c>
      <c r="D544" t="s">
        <v>5821</v>
      </c>
      <c r="E544">
        <f t="shared" si="9"/>
        <v>20</v>
      </c>
    </row>
    <row r="545" spans="2:5" x14ac:dyDescent="0.25">
      <c r="B545" t="s">
        <v>965</v>
      </c>
      <c r="C545" t="s">
        <v>5851</v>
      </c>
      <c r="D545" t="s">
        <v>5821</v>
      </c>
      <c r="E545">
        <f t="shared" si="9"/>
        <v>30</v>
      </c>
    </row>
    <row r="546" spans="2:5" x14ac:dyDescent="0.25">
      <c r="B546" t="s">
        <v>965</v>
      </c>
      <c r="C546" t="s">
        <v>5865</v>
      </c>
      <c r="D546" t="s">
        <v>5821</v>
      </c>
      <c r="E546">
        <f t="shared" si="9"/>
        <v>44</v>
      </c>
    </row>
    <row r="547" spans="2:5" x14ac:dyDescent="0.25">
      <c r="B547" t="s">
        <v>965</v>
      </c>
      <c r="C547" t="s">
        <v>5865</v>
      </c>
      <c r="D547" t="s">
        <v>5821</v>
      </c>
      <c r="E547">
        <f t="shared" si="9"/>
        <v>44</v>
      </c>
    </row>
    <row r="548" spans="2:5" x14ac:dyDescent="0.25">
      <c r="B548" t="s">
        <v>965</v>
      </c>
      <c r="C548" t="s">
        <v>5852</v>
      </c>
      <c r="D548" t="s">
        <v>5821</v>
      </c>
      <c r="E548">
        <f t="shared" si="9"/>
        <v>31</v>
      </c>
    </row>
    <row r="549" spans="2:5" x14ac:dyDescent="0.25">
      <c r="B549" t="s">
        <v>965</v>
      </c>
      <c r="C549" t="s">
        <v>5852</v>
      </c>
      <c r="D549" t="s">
        <v>5821</v>
      </c>
      <c r="E549">
        <f t="shared" si="9"/>
        <v>31</v>
      </c>
    </row>
    <row r="550" spans="2:5" x14ac:dyDescent="0.25">
      <c r="B550" t="s">
        <v>965</v>
      </c>
      <c r="C550" t="s">
        <v>5854</v>
      </c>
      <c r="D550" t="s">
        <v>5821</v>
      </c>
      <c r="E550">
        <f t="shared" si="9"/>
        <v>33</v>
      </c>
    </row>
    <row r="551" spans="2:5" x14ac:dyDescent="0.25">
      <c r="B551" t="s">
        <v>965</v>
      </c>
      <c r="C551" t="s">
        <v>5854</v>
      </c>
      <c r="D551" t="s">
        <v>5821</v>
      </c>
      <c r="E551">
        <f t="shared" si="9"/>
        <v>33</v>
      </c>
    </row>
    <row r="552" spans="2:5" x14ac:dyDescent="0.25">
      <c r="B552" t="s">
        <v>965</v>
      </c>
      <c r="C552" t="s">
        <v>5854</v>
      </c>
      <c r="D552" t="s">
        <v>5821</v>
      </c>
      <c r="E552">
        <f t="shared" si="9"/>
        <v>33</v>
      </c>
    </row>
    <row r="553" spans="2:5" x14ac:dyDescent="0.25">
      <c r="B553" t="s">
        <v>965</v>
      </c>
      <c r="C553" t="s">
        <v>5854</v>
      </c>
      <c r="D553" t="s">
        <v>5821</v>
      </c>
      <c r="E553">
        <f t="shared" si="9"/>
        <v>33</v>
      </c>
    </row>
    <row r="554" spans="2:5" x14ac:dyDescent="0.25">
      <c r="B554" t="s">
        <v>965</v>
      </c>
      <c r="C554" t="s">
        <v>5854</v>
      </c>
      <c r="D554" t="s">
        <v>5821</v>
      </c>
      <c r="E554">
        <f t="shared" si="9"/>
        <v>33</v>
      </c>
    </row>
    <row r="555" spans="2:5" x14ac:dyDescent="0.25">
      <c r="B555" t="s">
        <v>965</v>
      </c>
      <c r="C555" t="s">
        <v>5854</v>
      </c>
      <c r="D555" t="s">
        <v>5821</v>
      </c>
      <c r="E555">
        <f t="shared" si="9"/>
        <v>33</v>
      </c>
    </row>
    <row r="556" spans="2:5" x14ac:dyDescent="0.25">
      <c r="B556" t="s">
        <v>965</v>
      </c>
      <c r="C556" t="s">
        <v>5854</v>
      </c>
      <c r="D556" t="s">
        <v>5821</v>
      </c>
      <c r="E556">
        <f t="shared" si="9"/>
        <v>33</v>
      </c>
    </row>
    <row r="557" spans="2:5" x14ac:dyDescent="0.25">
      <c r="B557" t="s">
        <v>618</v>
      </c>
      <c r="C557" t="s">
        <v>5863</v>
      </c>
      <c r="D557" t="s">
        <v>5826</v>
      </c>
      <c r="E557">
        <f t="shared" si="9"/>
        <v>37</v>
      </c>
    </row>
    <row r="558" spans="2:5" x14ac:dyDescent="0.25">
      <c r="B558" t="s">
        <v>618</v>
      </c>
      <c r="C558" t="s">
        <v>5827</v>
      </c>
      <c r="D558" t="s">
        <v>5826</v>
      </c>
      <c r="E558">
        <f t="shared" si="9"/>
        <v>1</v>
      </c>
    </row>
    <row r="559" spans="2:5" x14ac:dyDescent="0.25">
      <c r="B559" t="s">
        <v>618</v>
      </c>
      <c r="C559" t="s">
        <v>5827</v>
      </c>
      <c r="D559" t="s">
        <v>5826</v>
      </c>
      <c r="E559">
        <f t="shared" si="9"/>
        <v>1</v>
      </c>
    </row>
    <row r="560" spans="2:5" x14ac:dyDescent="0.25">
      <c r="B560" t="s">
        <v>618</v>
      </c>
      <c r="C560" t="s">
        <v>5827</v>
      </c>
      <c r="D560" t="s">
        <v>5826</v>
      </c>
      <c r="E560">
        <f t="shared" si="9"/>
        <v>1</v>
      </c>
    </row>
    <row r="561" spans="2:5" x14ac:dyDescent="0.25">
      <c r="B561" t="s">
        <v>618</v>
      </c>
      <c r="C561" t="s">
        <v>5827</v>
      </c>
      <c r="D561" t="s">
        <v>5826</v>
      </c>
      <c r="E561">
        <f t="shared" si="9"/>
        <v>1</v>
      </c>
    </row>
    <row r="562" spans="2:5" x14ac:dyDescent="0.25">
      <c r="B562" t="s">
        <v>618</v>
      </c>
      <c r="C562" t="s">
        <v>5827</v>
      </c>
      <c r="D562" t="s">
        <v>5826</v>
      </c>
      <c r="E562">
        <f t="shared" si="9"/>
        <v>1</v>
      </c>
    </row>
    <row r="563" spans="2:5" x14ac:dyDescent="0.25">
      <c r="B563" t="s">
        <v>618</v>
      </c>
      <c r="C563" t="s">
        <v>5854</v>
      </c>
      <c r="D563" t="s">
        <v>5826</v>
      </c>
      <c r="E563">
        <f t="shared" si="9"/>
        <v>28</v>
      </c>
    </row>
    <row r="564" spans="2:5" x14ac:dyDescent="0.25">
      <c r="B564" t="s">
        <v>618</v>
      </c>
      <c r="C564" t="s">
        <v>5854</v>
      </c>
      <c r="D564" t="s">
        <v>5826</v>
      </c>
      <c r="E564">
        <f t="shared" si="9"/>
        <v>28</v>
      </c>
    </row>
    <row r="565" spans="2:5" x14ac:dyDescent="0.25">
      <c r="B565" t="s">
        <v>618</v>
      </c>
      <c r="C565" t="s">
        <v>5854</v>
      </c>
      <c r="D565" t="s">
        <v>5826</v>
      </c>
      <c r="E565">
        <f t="shared" si="9"/>
        <v>28</v>
      </c>
    </row>
    <row r="566" spans="2:5" x14ac:dyDescent="0.25">
      <c r="B566" t="s">
        <v>618</v>
      </c>
      <c r="C566" t="s">
        <v>5854</v>
      </c>
      <c r="D566" t="s">
        <v>5826</v>
      </c>
      <c r="E566">
        <f t="shared" si="9"/>
        <v>28</v>
      </c>
    </row>
    <row r="567" spans="2:5" x14ac:dyDescent="0.25">
      <c r="B567" t="s">
        <v>618</v>
      </c>
      <c r="C567" t="s">
        <v>5854</v>
      </c>
      <c r="D567" t="s">
        <v>5826</v>
      </c>
      <c r="E567">
        <f t="shared" si="9"/>
        <v>28</v>
      </c>
    </row>
    <row r="568" spans="2:5" x14ac:dyDescent="0.25">
      <c r="B568" t="s">
        <v>618</v>
      </c>
      <c r="C568" t="s">
        <v>5863</v>
      </c>
      <c r="D568" t="s">
        <v>5826</v>
      </c>
      <c r="E568">
        <f t="shared" si="9"/>
        <v>37</v>
      </c>
    </row>
    <row r="569" spans="2:5" x14ac:dyDescent="0.25">
      <c r="B569" t="s">
        <v>618</v>
      </c>
      <c r="C569" t="s">
        <v>5863</v>
      </c>
      <c r="D569" t="s">
        <v>5826</v>
      </c>
      <c r="E569">
        <f t="shared" si="9"/>
        <v>37</v>
      </c>
    </row>
    <row r="570" spans="2:5" x14ac:dyDescent="0.25">
      <c r="B570" t="s">
        <v>618</v>
      </c>
      <c r="C570" t="s">
        <v>5828</v>
      </c>
      <c r="D570" t="s">
        <v>5826</v>
      </c>
      <c r="E570">
        <f t="shared" si="9"/>
        <v>2</v>
      </c>
    </row>
    <row r="571" spans="2:5" x14ac:dyDescent="0.25">
      <c r="B571" t="s">
        <v>618</v>
      </c>
      <c r="C571" t="s">
        <v>5846</v>
      </c>
      <c r="D571" t="s">
        <v>5826</v>
      </c>
      <c r="E571">
        <f t="shared" si="9"/>
        <v>20</v>
      </c>
    </row>
    <row r="572" spans="2:5" x14ac:dyDescent="0.25">
      <c r="B572" t="s">
        <v>618</v>
      </c>
      <c r="C572" t="s">
        <v>5853</v>
      </c>
      <c r="D572" t="s">
        <v>5826</v>
      </c>
      <c r="E572">
        <f t="shared" si="9"/>
        <v>27</v>
      </c>
    </row>
    <row r="573" spans="2:5" x14ac:dyDescent="0.25">
      <c r="B573" t="s">
        <v>618</v>
      </c>
      <c r="C573" t="s">
        <v>5853</v>
      </c>
      <c r="D573" t="s">
        <v>5826</v>
      </c>
      <c r="E573">
        <f t="shared" si="9"/>
        <v>27</v>
      </c>
    </row>
    <row r="574" spans="2:5" x14ac:dyDescent="0.25">
      <c r="B574" t="s">
        <v>618</v>
      </c>
      <c r="C574" t="s">
        <v>5853</v>
      </c>
      <c r="D574" t="s">
        <v>5826</v>
      </c>
      <c r="E574">
        <f t="shared" si="9"/>
        <v>27</v>
      </c>
    </row>
    <row r="575" spans="2:5" x14ac:dyDescent="0.25">
      <c r="B575" t="s">
        <v>618</v>
      </c>
      <c r="C575" t="s">
        <v>5853</v>
      </c>
      <c r="D575" t="s">
        <v>5826</v>
      </c>
      <c r="E575">
        <f t="shared" si="9"/>
        <v>27</v>
      </c>
    </row>
    <row r="576" spans="2:5" x14ac:dyDescent="0.25">
      <c r="B576" t="s">
        <v>618</v>
      </c>
      <c r="C576" t="s">
        <v>5853</v>
      </c>
      <c r="D576" t="s">
        <v>5826</v>
      </c>
      <c r="E576">
        <f t="shared" si="9"/>
        <v>27</v>
      </c>
    </row>
    <row r="577" spans="2:5" x14ac:dyDescent="0.25">
      <c r="B577" t="s">
        <v>618</v>
      </c>
      <c r="C577" t="s">
        <v>5858</v>
      </c>
      <c r="D577" t="s">
        <v>5826</v>
      </c>
      <c r="E577">
        <f t="shared" si="9"/>
        <v>32</v>
      </c>
    </row>
    <row r="578" spans="2:5" x14ac:dyDescent="0.25">
      <c r="B578" t="s">
        <v>618</v>
      </c>
      <c r="C578" t="s">
        <v>5858</v>
      </c>
      <c r="D578" t="s">
        <v>5826</v>
      </c>
      <c r="E578">
        <f t="shared" si="9"/>
        <v>32</v>
      </c>
    </row>
    <row r="579" spans="2:5" x14ac:dyDescent="0.25">
      <c r="B579" t="s">
        <v>618</v>
      </c>
      <c r="C579" t="s">
        <v>5858</v>
      </c>
      <c r="D579" t="s">
        <v>5826</v>
      </c>
      <c r="E579">
        <f t="shared" ref="E579:E642" si="10">(LEFT(C579,4)-LEFT(D579,4))*12+RIGHT(C579,2)-RIGHT(D579,2)</f>
        <v>32</v>
      </c>
    </row>
    <row r="580" spans="2:5" x14ac:dyDescent="0.25">
      <c r="B580" t="s">
        <v>618</v>
      </c>
      <c r="C580" t="s">
        <v>5829</v>
      </c>
      <c r="D580" t="s">
        <v>5826</v>
      </c>
      <c r="E580">
        <f t="shared" si="10"/>
        <v>3</v>
      </c>
    </row>
    <row r="581" spans="2:5" x14ac:dyDescent="0.25">
      <c r="B581" t="s">
        <v>618</v>
      </c>
      <c r="C581" t="s">
        <v>5829</v>
      </c>
      <c r="D581" t="s">
        <v>5826</v>
      </c>
      <c r="E581">
        <f t="shared" si="10"/>
        <v>3</v>
      </c>
    </row>
    <row r="582" spans="2:5" x14ac:dyDescent="0.25">
      <c r="B582" t="s">
        <v>618</v>
      </c>
      <c r="C582" t="s">
        <v>5826</v>
      </c>
      <c r="D582" t="s">
        <v>5826</v>
      </c>
      <c r="E582">
        <f t="shared" si="10"/>
        <v>0</v>
      </c>
    </row>
    <row r="583" spans="2:5" x14ac:dyDescent="0.25">
      <c r="B583" t="s">
        <v>618</v>
      </c>
      <c r="C583" t="s">
        <v>5826</v>
      </c>
      <c r="D583" t="s">
        <v>5826</v>
      </c>
      <c r="E583">
        <f t="shared" si="10"/>
        <v>0</v>
      </c>
    </row>
    <row r="584" spans="2:5" x14ac:dyDescent="0.25">
      <c r="B584" t="s">
        <v>618</v>
      </c>
      <c r="C584" t="s">
        <v>5826</v>
      </c>
      <c r="D584" t="s">
        <v>5826</v>
      </c>
      <c r="E584">
        <f t="shared" si="10"/>
        <v>0</v>
      </c>
    </row>
    <row r="585" spans="2:5" x14ac:dyDescent="0.25">
      <c r="B585" t="s">
        <v>618</v>
      </c>
      <c r="C585" t="s">
        <v>5826</v>
      </c>
      <c r="D585" t="s">
        <v>5826</v>
      </c>
      <c r="E585">
        <f t="shared" si="10"/>
        <v>0</v>
      </c>
    </row>
    <row r="586" spans="2:5" x14ac:dyDescent="0.25">
      <c r="B586" t="s">
        <v>618</v>
      </c>
      <c r="C586" t="s">
        <v>5826</v>
      </c>
      <c r="D586" t="s">
        <v>5826</v>
      </c>
      <c r="E586">
        <f t="shared" si="10"/>
        <v>0</v>
      </c>
    </row>
    <row r="587" spans="2:5" x14ac:dyDescent="0.25">
      <c r="B587" t="s">
        <v>618</v>
      </c>
      <c r="C587" t="s">
        <v>5826</v>
      </c>
      <c r="D587" t="s">
        <v>5826</v>
      </c>
      <c r="E587">
        <f t="shared" si="10"/>
        <v>0</v>
      </c>
    </row>
    <row r="588" spans="2:5" x14ac:dyDescent="0.25">
      <c r="B588" t="s">
        <v>3201</v>
      </c>
      <c r="C588" t="s">
        <v>5863</v>
      </c>
      <c r="D588" t="s">
        <v>5830</v>
      </c>
      <c r="E588">
        <f t="shared" si="10"/>
        <v>33</v>
      </c>
    </row>
    <row r="589" spans="2:5" x14ac:dyDescent="0.25">
      <c r="B589" t="s">
        <v>3201</v>
      </c>
      <c r="C589" t="s">
        <v>5863</v>
      </c>
      <c r="D589" t="s">
        <v>5830</v>
      </c>
      <c r="E589">
        <f t="shared" si="10"/>
        <v>33</v>
      </c>
    </row>
    <row r="590" spans="2:5" x14ac:dyDescent="0.25">
      <c r="B590" t="s">
        <v>3201</v>
      </c>
      <c r="C590" t="s">
        <v>5830</v>
      </c>
      <c r="D590" t="s">
        <v>5830</v>
      </c>
      <c r="E590">
        <f t="shared" si="10"/>
        <v>0</v>
      </c>
    </row>
    <row r="591" spans="2:5" x14ac:dyDescent="0.25">
      <c r="B591" t="s">
        <v>3201</v>
      </c>
      <c r="C591" t="s">
        <v>5830</v>
      </c>
      <c r="D591" t="s">
        <v>5830</v>
      </c>
      <c r="E591">
        <f t="shared" si="10"/>
        <v>0</v>
      </c>
    </row>
    <row r="592" spans="2:5" x14ac:dyDescent="0.25">
      <c r="B592" t="s">
        <v>3201</v>
      </c>
      <c r="C592" t="s">
        <v>5839</v>
      </c>
      <c r="D592" t="s">
        <v>5830</v>
      </c>
      <c r="E592">
        <f t="shared" si="10"/>
        <v>9</v>
      </c>
    </row>
    <row r="593" spans="2:5" x14ac:dyDescent="0.25">
      <c r="B593" t="s">
        <v>336</v>
      </c>
      <c r="C593" t="s">
        <v>5862</v>
      </c>
      <c r="D593" t="s">
        <v>5828</v>
      </c>
      <c r="E593">
        <f t="shared" si="10"/>
        <v>34</v>
      </c>
    </row>
    <row r="594" spans="2:5" x14ac:dyDescent="0.25">
      <c r="B594" t="s">
        <v>336</v>
      </c>
      <c r="C594" t="s">
        <v>5860</v>
      </c>
      <c r="D594" t="s">
        <v>5828</v>
      </c>
      <c r="E594">
        <f t="shared" si="10"/>
        <v>32</v>
      </c>
    </row>
    <row r="595" spans="2:5" x14ac:dyDescent="0.25">
      <c r="B595" t="s">
        <v>336</v>
      </c>
      <c r="C595" t="s">
        <v>5860</v>
      </c>
      <c r="D595" t="s">
        <v>5828</v>
      </c>
      <c r="E595">
        <f t="shared" si="10"/>
        <v>32</v>
      </c>
    </row>
    <row r="596" spans="2:5" x14ac:dyDescent="0.25">
      <c r="B596" t="s">
        <v>336</v>
      </c>
      <c r="C596" t="s">
        <v>5828</v>
      </c>
      <c r="D596" t="s">
        <v>5828</v>
      </c>
      <c r="E596">
        <f t="shared" si="10"/>
        <v>0</v>
      </c>
    </row>
    <row r="597" spans="2:5" x14ac:dyDescent="0.25">
      <c r="B597" t="s">
        <v>336</v>
      </c>
      <c r="C597" t="s">
        <v>5828</v>
      </c>
      <c r="D597" t="s">
        <v>5828</v>
      </c>
      <c r="E597">
        <f t="shared" si="10"/>
        <v>0</v>
      </c>
    </row>
    <row r="598" spans="2:5" x14ac:dyDescent="0.25">
      <c r="B598" t="s">
        <v>336</v>
      </c>
      <c r="C598" t="s">
        <v>5837</v>
      </c>
      <c r="D598" t="s">
        <v>5828</v>
      </c>
      <c r="E598">
        <f t="shared" si="10"/>
        <v>9</v>
      </c>
    </row>
    <row r="599" spans="2:5" x14ac:dyDescent="0.25">
      <c r="B599" t="s">
        <v>336</v>
      </c>
      <c r="C599" t="s">
        <v>5859</v>
      </c>
      <c r="D599" t="s">
        <v>5828</v>
      </c>
      <c r="E599">
        <f t="shared" si="10"/>
        <v>31</v>
      </c>
    </row>
    <row r="600" spans="2:5" x14ac:dyDescent="0.25">
      <c r="B600" t="s">
        <v>534</v>
      </c>
      <c r="C600" t="s">
        <v>5823</v>
      </c>
      <c r="D600" t="s">
        <v>5823</v>
      </c>
      <c r="E600">
        <f t="shared" si="10"/>
        <v>0</v>
      </c>
    </row>
    <row r="601" spans="2:5" x14ac:dyDescent="0.25">
      <c r="B601" t="s">
        <v>534</v>
      </c>
      <c r="C601" t="s">
        <v>5823</v>
      </c>
      <c r="D601" t="s">
        <v>5823</v>
      </c>
      <c r="E601">
        <f t="shared" si="10"/>
        <v>0</v>
      </c>
    </row>
    <row r="602" spans="2:5" x14ac:dyDescent="0.25">
      <c r="B602" t="s">
        <v>534</v>
      </c>
      <c r="C602" t="s">
        <v>5823</v>
      </c>
      <c r="D602" t="s">
        <v>5823</v>
      </c>
      <c r="E602">
        <f t="shared" si="10"/>
        <v>0</v>
      </c>
    </row>
    <row r="603" spans="2:5" x14ac:dyDescent="0.25">
      <c r="B603" t="s">
        <v>534</v>
      </c>
      <c r="C603" t="s">
        <v>5838</v>
      </c>
      <c r="D603" t="s">
        <v>5823</v>
      </c>
      <c r="E603">
        <f t="shared" si="10"/>
        <v>15</v>
      </c>
    </row>
    <row r="604" spans="2:5" x14ac:dyDescent="0.25">
      <c r="B604" t="s">
        <v>534</v>
      </c>
      <c r="C604" t="s">
        <v>5866</v>
      </c>
      <c r="D604" t="s">
        <v>5823</v>
      </c>
      <c r="E604">
        <f t="shared" si="10"/>
        <v>43</v>
      </c>
    </row>
    <row r="605" spans="2:5" x14ac:dyDescent="0.25">
      <c r="B605" t="s">
        <v>534</v>
      </c>
      <c r="C605" t="s">
        <v>5854</v>
      </c>
      <c r="D605" t="s">
        <v>5823</v>
      </c>
      <c r="E605">
        <f t="shared" si="10"/>
        <v>31</v>
      </c>
    </row>
    <row r="606" spans="2:5" x14ac:dyDescent="0.25">
      <c r="B606" t="s">
        <v>534</v>
      </c>
      <c r="C606" t="s">
        <v>5823</v>
      </c>
      <c r="D606" t="s">
        <v>5823</v>
      </c>
      <c r="E606">
        <f t="shared" si="10"/>
        <v>0</v>
      </c>
    </row>
    <row r="607" spans="2:5" x14ac:dyDescent="0.25">
      <c r="B607" t="s">
        <v>1216</v>
      </c>
      <c r="C607" t="s">
        <v>5866</v>
      </c>
      <c r="D607" t="s">
        <v>5829</v>
      </c>
      <c r="E607">
        <f t="shared" si="10"/>
        <v>37</v>
      </c>
    </row>
    <row r="608" spans="2:5" x14ac:dyDescent="0.25">
      <c r="B608" t="s">
        <v>1216</v>
      </c>
      <c r="C608" t="s">
        <v>5841</v>
      </c>
      <c r="D608" t="s">
        <v>5829</v>
      </c>
      <c r="E608">
        <f t="shared" si="10"/>
        <v>12</v>
      </c>
    </row>
    <row r="609" spans="2:5" x14ac:dyDescent="0.25">
      <c r="B609" t="s">
        <v>1216</v>
      </c>
      <c r="C609" t="s">
        <v>5829</v>
      </c>
      <c r="D609" t="s">
        <v>5829</v>
      </c>
      <c r="E609">
        <f t="shared" si="10"/>
        <v>0</v>
      </c>
    </row>
    <row r="610" spans="2:5" x14ac:dyDescent="0.25">
      <c r="B610" t="s">
        <v>1216</v>
      </c>
      <c r="C610" t="s">
        <v>5851</v>
      </c>
      <c r="D610" t="s">
        <v>5829</v>
      </c>
      <c r="E610">
        <f t="shared" si="10"/>
        <v>22</v>
      </c>
    </row>
    <row r="611" spans="2:5" x14ac:dyDescent="0.25">
      <c r="B611" t="s">
        <v>1216</v>
      </c>
      <c r="C611" t="s">
        <v>5855</v>
      </c>
      <c r="D611" t="s">
        <v>5829</v>
      </c>
      <c r="E611">
        <f t="shared" si="10"/>
        <v>26</v>
      </c>
    </row>
    <row r="612" spans="2:5" x14ac:dyDescent="0.25">
      <c r="B612" t="s">
        <v>1216</v>
      </c>
      <c r="C612" t="s">
        <v>5855</v>
      </c>
      <c r="D612" t="s">
        <v>5829</v>
      </c>
      <c r="E612">
        <f t="shared" si="10"/>
        <v>26</v>
      </c>
    </row>
    <row r="613" spans="2:5" x14ac:dyDescent="0.25">
      <c r="B613" t="s">
        <v>1216</v>
      </c>
      <c r="C613" t="s">
        <v>5855</v>
      </c>
      <c r="D613" t="s">
        <v>5829</v>
      </c>
      <c r="E613">
        <f t="shared" si="10"/>
        <v>26</v>
      </c>
    </row>
    <row r="614" spans="2:5" x14ac:dyDescent="0.25">
      <c r="B614" t="s">
        <v>1216</v>
      </c>
      <c r="C614" t="s">
        <v>5834</v>
      </c>
      <c r="D614" t="s">
        <v>5829</v>
      </c>
      <c r="E614">
        <f t="shared" si="10"/>
        <v>5</v>
      </c>
    </row>
    <row r="615" spans="2:5" x14ac:dyDescent="0.25">
      <c r="B615" t="s">
        <v>1216</v>
      </c>
      <c r="C615" t="s">
        <v>5834</v>
      </c>
      <c r="D615" t="s">
        <v>5829</v>
      </c>
      <c r="E615">
        <f t="shared" si="10"/>
        <v>5</v>
      </c>
    </row>
    <row r="616" spans="2:5" x14ac:dyDescent="0.25">
      <c r="B616" t="s">
        <v>4251</v>
      </c>
      <c r="C616" t="s">
        <v>5849</v>
      </c>
      <c r="D616" t="s">
        <v>5849</v>
      </c>
      <c r="E616">
        <f t="shared" si="10"/>
        <v>0</v>
      </c>
    </row>
    <row r="617" spans="2:5" x14ac:dyDescent="0.25">
      <c r="B617" t="s">
        <v>4251</v>
      </c>
      <c r="C617" t="s">
        <v>5849</v>
      </c>
      <c r="D617" t="s">
        <v>5849</v>
      </c>
      <c r="E617">
        <f t="shared" si="10"/>
        <v>0</v>
      </c>
    </row>
    <row r="618" spans="2:5" x14ac:dyDescent="0.25">
      <c r="B618" t="s">
        <v>571</v>
      </c>
      <c r="C618" t="s">
        <v>5854</v>
      </c>
      <c r="D618" t="s">
        <v>5824</v>
      </c>
      <c r="E618">
        <f t="shared" si="10"/>
        <v>30</v>
      </c>
    </row>
    <row r="619" spans="2:5" x14ac:dyDescent="0.25">
      <c r="B619" t="s">
        <v>571</v>
      </c>
      <c r="C619" t="s">
        <v>5854</v>
      </c>
      <c r="D619" t="s">
        <v>5824</v>
      </c>
      <c r="E619">
        <f t="shared" si="10"/>
        <v>30</v>
      </c>
    </row>
    <row r="620" spans="2:5" x14ac:dyDescent="0.25">
      <c r="B620" t="s">
        <v>571</v>
      </c>
      <c r="C620" t="s">
        <v>5854</v>
      </c>
      <c r="D620" t="s">
        <v>5824</v>
      </c>
      <c r="E620">
        <f t="shared" si="10"/>
        <v>30</v>
      </c>
    </row>
    <row r="621" spans="2:5" x14ac:dyDescent="0.25">
      <c r="B621" t="s">
        <v>571</v>
      </c>
      <c r="C621" t="s">
        <v>5851</v>
      </c>
      <c r="D621" t="s">
        <v>5824</v>
      </c>
      <c r="E621">
        <f t="shared" si="10"/>
        <v>27</v>
      </c>
    </row>
    <row r="622" spans="2:5" x14ac:dyDescent="0.25">
      <c r="B622" t="s">
        <v>571</v>
      </c>
      <c r="C622" t="s">
        <v>5824</v>
      </c>
      <c r="D622" t="s">
        <v>5824</v>
      </c>
      <c r="E622">
        <f t="shared" si="10"/>
        <v>0</v>
      </c>
    </row>
    <row r="623" spans="2:5" x14ac:dyDescent="0.25">
      <c r="B623" t="s">
        <v>571</v>
      </c>
      <c r="C623" t="s">
        <v>5833</v>
      </c>
      <c r="D623" t="s">
        <v>5824</v>
      </c>
      <c r="E623">
        <f t="shared" si="10"/>
        <v>9</v>
      </c>
    </row>
    <row r="624" spans="2:5" x14ac:dyDescent="0.25">
      <c r="B624" t="s">
        <v>571</v>
      </c>
      <c r="C624" t="s">
        <v>5865</v>
      </c>
      <c r="D624" t="s">
        <v>5824</v>
      </c>
      <c r="E624">
        <f t="shared" si="10"/>
        <v>41</v>
      </c>
    </row>
    <row r="625" spans="2:5" x14ac:dyDescent="0.25">
      <c r="B625" t="s">
        <v>571</v>
      </c>
      <c r="C625" t="s">
        <v>5861</v>
      </c>
      <c r="D625" t="s">
        <v>5824</v>
      </c>
      <c r="E625">
        <f t="shared" si="10"/>
        <v>37</v>
      </c>
    </row>
    <row r="626" spans="2:5" x14ac:dyDescent="0.25">
      <c r="B626" t="s">
        <v>571</v>
      </c>
      <c r="C626" t="s">
        <v>5861</v>
      </c>
      <c r="D626" t="s">
        <v>5824</v>
      </c>
      <c r="E626">
        <f t="shared" si="10"/>
        <v>37</v>
      </c>
    </row>
    <row r="627" spans="2:5" x14ac:dyDescent="0.25">
      <c r="B627" t="s">
        <v>571</v>
      </c>
      <c r="C627" t="s">
        <v>5848</v>
      </c>
      <c r="D627" t="s">
        <v>5824</v>
      </c>
      <c r="E627">
        <f t="shared" si="10"/>
        <v>24</v>
      </c>
    </row>
    <row r="628" spans="2:5" x14ac:dyDescent="0.25">
      <c r="B628" t="s">
        <v>571</v>
      </c>
      <c r="C628" t="s">
        <v>5861</v>
      </c>
      <c r="D628" t="s">
        <v>5824</v>
      </c>
      <c r="E628">
        <f t="shared" si="10"/>
        <v>37</v>
      </c>
    </row>
    <row r="629" spans="2:5" x14ac:dyDescent="0.25">
      <c r="B629" t="s">
        <v>571</v>
      </c>
      <c r="C629" t="s">
        <v>5861</v>
      </c>
      <c r="D629" t="s">
        <v>5824</v>
      </c>
      <c r="E629">
        <f t="shared" si="10"/>
        <v>37</v>
      </c>
    </row>
    <row r="630" spans="2:5" x14ac:dyDescent="0.25">
      <c r="B630" t="s">
        <v>571</v>
      </c>
      <c r="C630" t="s">
        <v>5861</v>
      </c>
      <c r="D630" t="s">
        <v>5824</v>
      </c>
      <c r="E630">
        <f t="shared" si="10"/>
        <v>37</v>
      </c>
    </row>
    <row r="631" spans="2:5" x14ac:dyDescent="0.25">
      <c r="B631" t="s">
        <v>1094</v>
      </c>
      <c r="C631" t="s">
        <v>5855</v>
      </c>
      <c r="D631" t="s">
        <v>5825</v>
      </c>
      <c r="E631">
        <f t="shared" si="10"/>
        <v>30</v>
      </c>
    </row>
    <row r="632" spans="2:5" x14ac:dyDescent="0.25">
      <c r="B632" t="s">
        <v>1094</v>
      </c>
      <c r="C632" t="s">
        <v>5855</v>
      </c>
      <c r="D632" t="s">
        <v>5825</v>
      </c>
      <c r="E632">
        <f t="shared" si="10"/>
        <v>30</v>
      </c>
    </row>
    <row r="633" spans="2:5" x14ac:dyDescent="0.25">
      <c r="B633" t="s">
        <v>1094</v>
      </c>
      <c r="C633" t="s">
        <v>5855</v>
      </c>
      <c r="D633" t="s">
        <v>5825</v>
      </c>
      <c r="E633">
        <f t="shared" si="10"/>
        <v>30</v>
      </c>
    </row>
    <row r="634" spans="2:5" x14ac:dyDescent="0.25">
      <c r="B634" t="s">
        <v>1094</v>
      </c>
      <c r="C634" t="s">
        <v>5845</v>
      </c>
      <c r="D634" t="s">
        <v>5825</v>
      </c>
      <c r="E634">
        <f t="shared" si="10"/>
        <v>20</v>
      </c>
    </row>
    <row r="635" spans="2:5" x14ac:dyDescent="0.25">
      <c r="B635" t="s">
        <v>1094</v>
      </c>
      <c r="C635" t="s">
        <v>5862</v>
      </c>
      <c r="D635" t="s">
        <v>5825</v>
      </c>
      <c r="E635">
        <f t="shared" si="10"/>
        <v>37</v>
      </c>
    </row>
    <row r="636" spans="2:5" x14ac:dyDescent="0.25">
      <c r="B636" t="s">
        <v>1094</v>
      </c>
      <c r="C636" t="s">
        <v>5862</v>
      </c>
      <c r="D636" t="s">
        <v>5825</v>
      </c>
      <c r="E636">
        <f t="shared" si="10"/>
        <v>37</v>
      </c>
    </row>
    <row r="637" spans="2:5" x14ac:dyDescent="0.25">
      <c r="B637" t="s">
        <v>1094</v>
      </c>
      <c r="C637" t="s">
        <v>5864</v>
      </c>
      <c r="D637" t="s">
        <v>5825</v>
      </c>
      <c r="E637">
        <f t="shared" si="10"/>
        <v>39</v>
      </c>
    </row>
    <row r="638" spans="2:5" x14ac:dyDescent="0.25">
      <c r="B638" t="s">
        <v>1094</v>
      </c>
      <c r="C638" t="s">
        <v>5825</v>
      </c>
      <c r="D638" t="s">
        <v>5825</v>
      </c>
      <c r="E638">
        <f t="shared" si="10"/>
        <v>0</v>
      </c>
    </row>
    <row r="639" spans="2:5" x14ac:dyDescent="0.25">
      <c r="B639" t="s">
        <v>1094</v>
      </c>
      <c r="C639" t="s">
        <v>5863</v>
      </c>
      <c r="D639" t="s">
        <v>5825</v>
      </c>
      <c r="E639">
        <f t="shared" si="10"/>
        <v>38</v>
      </c>
    </row>
    <row r="640" spans="2:5" x14ac:dyDescent="0.25">
      <c r="B640" t="s">
        <v>1094</v>
      </c>
      <c r="C640" t="s">
        <v>5851</v>
      </c>
      <c r="D640" t="s">
        <v>5825</v>
      </c>
      <c r="E640">
        <f t="shared" si="10"/>
        <v>26</v>
      </c>
    </row>
    <row r="641" spans="2:5" x14ac:dyDescent="0.25">
      <c r="B641" t="s">
        <v>1489</v>
      </c>
      <c r="C641" t="s">
        <v>5866</v>
      </c>
      <c r="D641" t="s">
        <v>5827</v>
      </c>
      <c r="E641">
        <f t="shared" si="10"/>
        <v>39</v>
      </c>
    </row>
    <row r="642" spans="2:5" x14ac:dyDescent="0.25">
      <c r="B642" t="s">
        <v>1489</v>
      </c>
      <c r="C642" t="s">
        <v>5841</v>
      </c>
      <c r="D642" t="s">
        <v>5827</v>
      </c>
      <c r="E642">
        <f t="shared" si="10"/>
        <v>14</v>
      </c>
    </row>
    <row r="643" spans="2:5" x14ac:dyDescent="0.25">
      <c r="B643" t="s">
        <v>1489</v>
      </c>
      <c r="C643" t="s">
        <v>5841</v>
      </c>
      <c r="D643" t="s">
        <v>5827</v>
      </c>
      <c r="E643">
        <f t="shared" ref="E643:E706" si="11">(LEFT(C643,4)-LEFT(D643,4))*12+RIGHT(C643,2)-RIGHT(D643,2)</f>
        <v>14</v>
      </c>
    </row>
    <row r="644" spans="2:5" x14ac:dyDescent="0.25">
      <c r="B644" t="s">
        <v>1489</v>
      </c>
      <c r="C644" t="s">
        <v>5841</v>
      </c>
      <c r="D644" t="s">
        <v>5827</v>
      </c>
      <c r="E644">
        <f t="shared" si="11"/>
        <v>14</v>
      </c>
    </row>
    <row r="645" spans="2:5" x14ac:dyDescent="0.25">
      <c r="B645" t="s">
        <v>1489</v>
      </c>
      <c r="C645" t="s">
        <v>5841</v>
      </c>
      <c r="D645" t="s">
        <v>5827</v>
      </c>
      <c r="E645">
        <f t="shared" si="11"/>
        <v>14</v>
      </c>
    </row>
    <row r="646" spans="2:5" x14ac:dyDescent="0.25">
      <c r="B646" t="s">
        <v>1489</v>
      </c>
      <c r="C646" t="s">
        <v>5858</v>
      </c>
      <c r="D646" t="s">
        <v>5827</v>
      </c>
      <c r="E646">
        <f t="shared" si="11"/>
        <v>31</v>
      </c>
    </row>
    <row r="647" spans="2:5" x14ac:dyDescent="0.25">
      <c r="B647" t="s">
        <v>1489</v>
      </c>
      <c r="C647" t="s">
        <v>5858</v>
      </c>
      <c r="D647" t="s">
        <v>5827</v>
      </c>
      <c r="E647">
        <f t="shared" si="11"/>
        <v>31</v>
      </c>
    </row>
    <row r="648" spans="2:5" x14ac:dyDescent="0.25">
      <c r="B648" t="s">
        <v>1489</v>
      </c>
      <c r="C648" t="s">
        <v>5863</v>
      </c>
      <c r="D648" t="s">
        <v>5827</v>
      </c>
      <c r="E648">
        <f t="shared" si="11"/>
        <v>36</v>
      </c>
    </row>
    <row r="649" spans="2:5" x14ac:dyDescent="0.25">
      <c r="B649" t="s">
        <v>1489</v>
      </c>
      <c r="C649" t="s">
        <v>5863</v>
      </c>
      <c r="D649" t="s">
        <v>5827</v>
      </c>
      <c r="E649">
        <f t="shared" si="11"/>
        <v>36</v>
      </c>
    </row>
    <row r="650" spans="2:5" x14ac:dyDescent="0.25">
      <c r="B650" t="s">
        <v>1489</v>
      </c>
      <c r="C650" t="s">
        <v>5863</v>
      </c>
      <c r="D650" t="s">
        <v>5827</v>
      </c>
      <c r="E650">
        <f t="shared" si="11"/>
        <v>36</v>
      </c>
    </row>
    <row r="651" spans="2:5" x14ac:dyDescent="0.25">
      <c r="B651" t="s">
        <v>1489</v>
      </c>
      <c r="C651" t="s">
        <v>5863</v>
      </c>
      <c r="D651" t="s">
        <v>5827</v>
      </c>
      <c r="E651">
        <f t="shared" si="11"/>
        <v>36</v>
      </c>
    </row>
    <row r="652" spans="2:5" x14ac:dyDescent="0.25">
      <c r="B652" t="s">
        <v>1489</v>
      </c>
      <c r="C652" t="s">
        <v>5863</v>
      </c>
      <c r="D652" t="s">
        <v>5827</v>
      </c>
      <c r="E652">
        <f t="shared" si="11"/>
        <v>36</v>
      </c>
    </row>
    <row r="653" spans="2:5" x14ac:dyDescent="0.25">
      <c r="B653" t="s">
        <v>1489</v>
      </c>
      <c r="C653" t="s">
        <v>5848</v>
      </c>
      <c r="D653" t="s">
        <v>5827</v>
      </c>
      <c r="E653">
        <f t="shared" si="11"/>
        <v>21</v>
      </c>
    </row>
    <row r="654" spans="2:5" x14ac:dyDescent="0.25">
      <c r="B654" t="s">
        <v>1489</v>
      </c>
      <c r="C654" t="s">
        <v>5848</v>
      </c>
      <c r="D654" t="s">
        <v>5827</v>
      </c>
      <c r="E654">
        <f t="shared" si="11"/>
        <v>21</v>
      </c>
    </row>
    <row r="655" spans="2:5" x14ac:dyDescent="0.25">
      <c r="B655" t="s">
        <v>1489</v>
      </c>
      <c r="C655" t="s">
        <v>5848</v>
      </c>
      <c r="D655" t="s">
        <v>5827</v>
      </c>
      <c r="E655">
        <f t="shared" si="11"/>
        <v>21</v>
      </c>
    </row>
    <row r="656" spans="2:5" x14ac:dyDescent="0.25">
      <c r="B656" t="s">
        <v>1489</v>
      </c>
      <c r="C656" t="s">
        <v>5851</v>
      </c>
      <c r="D656" t="s">
        <v>5827</v>
      </c>
      <c r="E656">
        <f t="shared" si="11"/>
        <v>24</v>
      </c>
    </row>
    <row r="657" spans="2:5" x14ac:dyDescent="0.25">
      <c r="B657" t="s">
        <v>1489</v>
      </c>
      <c r="C657" t="s">
        <v>5851</v>
      </c>
      <c r="D657" t="s">
        <v>5827</v>
      </c>
      <c r="E657">
        <f t="shared" si="11"/>
        <v>24</v>
      </c>
    </row>
    <row r="658" spans="2:5" x14ac:dyDescent="0.25">
      <c r="B658" t="s">
        <v>1489</v>
      </c>
      <c r="C658" t="s">
        <v>5847</v>
      </c>
      <c r="D658" t="s">
        <v>5827</v>
      </c>
      <c r="E658">
        <f t="shared" si="11"/>
        <v>20</v>
      </c>
    </row>
    <row r="659" spans="2:5" x14ac:dyDescent="0.25">
      <c r="B659" t="s">
        <v>1489</v>
      </c>
      <c r="C659" t="s">
        <v>5847</v>
      </c>
      <c r="D659" t="s">
        <v>5827</v>
      </c>
      <c r="E659">
        <f t="shared" si="11"/>
        <v>20</v>
      </c>
    </row>
    <row r="660" spans="2:5" x14ac:dyDescent="0.25">
      <c r="B660" t="s">
        <v>1489</v>
      </c>
      <c r="C660" t="s">
        <v>5847</v>
      </c>
      <c r="D660" t="s">
        <v>5827</v>
      </c>
      <c r="E660">
        <f t="shared" si="11"/>
        <v>20</v>
      </c>
    </row>
    <row r="661" spans="2:5" x14ac:dyDescent="0.25">
      <c r="B661" t="s">
        <v>1489</v>
      </c>
      <c r="C661" t="s">
        <v>5830</v>
      </c>
      <c r="D661" t="s">
        <v>5827</v>
      </c>
      <c r="E661">
        <f t="shared" si="11"/>
        <v>3</v>
      </c>
    </row>
    <row r="662" spans="2:5" x14ac:dyDescent="0.25">
      <c r="B662" t="s">
        <v>1489</v>
      </c>
      <c r="C662" t="s">
        <v>5827</v>
      </c>
      <c r="D662" t="s">
        <v>5827</v>
      </c>
      <c r="E662">
        <f t="shared" si="11"/>
        <v>0</v>
      </c>
    </row>
    <row r="663" spans="2:5" x14ac:dyDescent="0.25">
      <c r="B663" t="s">
        <v>1489</v>
      </c>
      <c r="C663" t="s">
        <v>5827</v>
      </c>
      <c r="D663" t="s">
        <v>5827</v>
      </c>
      <c r="E663">
        <f t="shared" si="11"/>
        <v>0</v>
      </c>
    </row>
    <row r="664" spans="2:5" x14ac:dyDescent="0.25">
      <c r="B664" t="s">
        <v>1489</v>
      </c>
      <c r="C664" t="s">
        <v>5827</v>
      </c>
      <c r="D664" t="s">
        <v>5827</v>
      </c>
      <c r="E664">
        <f t="shared" si="11"/>
        <v>0</v>
      </c>
    </row>
    <row r="665" spans="2:5" x14ac:dyDescent="0.25">
      <c r="B665" t="s">
        <v>1489</v>
      </c>
      <c r="C665" t="s">
        <v>5827</v>
      </c>
      <c r="D665" t="s">
        <v>5827</v>
      </c>
      <c r="E665">
        <f t="shared" si="11"/>
        <v>0</v>
      </c>
    </row>
    <row r="666" spans="2:5" x14ac:dyDescent="0.25">
      <c r="B666" t="s">
        <v>485</v>
      </c>
      <c r="C666" t="s">
        <v>5865</v>
      </c>
      <c r="D666" t="s">
        <v>5853</v>
      </c>
      <c r="E666">
        <f t="shared" si="11"/>
        <v>12</v>
      </c>
    </row>
    <row r="667" spans="2:5" x14ac:dyDescent="0.25">
      <c r="B667" t="s">
        <v>485</v>
      </c>
      <c r="C667" t="s">
        <v>5865</v>
      </c>
      <c r="D667" t="s">
        <v>5853</v>
      </c>
      <c r="E667">
        <f t="shared" si="11"/>
        <v>12</v>
      </c>
    </row>
    <row r="668" spans="2:5" x14ac:dyDescent="0.25">
      <c r="B668" t="s">
        <v>485</v>
      </c>
      <c r="C668" t="s">
        <v>5853</v>
      </c>
      <c r="D668" t="s">
        <v>5853</v>
      </c>
      <c r="E668">
        <f t="shared" si="11"/>
        <v>0</v>
      </c>
    </row>
    <row r="669" spans="2:5" x14ac:dyDescent="0.25">
      <c r="B669" t="s">
        <v>278</v>
      </c>
      <c r="C669" t="s">
        <v>5835</v>
      </c>
      <c r="D669" t="s">
        <v>5828</v>
      </c>
      <c r="E669">
        <f t="shared" si="11"/>
        <v>7</v>
      </c>
    </row>
    <row r="670" spans="2:5" x14ac:dyDescent="0.25">
      <c r="B670" t="s">
        <v>278</v>
      </c>
      <c r="C670" t="s">
        <v>5828</v>
      </c>
      <c r="D670" t="s">
        <v>5828</v>
      </c>
      <c r="E670">
        <f t="shared" si="11"/>
        <v>0</v>
      </c>
    </row>
    <row r="671" spans="2:5" x14ac:dyDescent="0.25">
      <c r="B671" t="s">
        <v>278</v>
      </c>
      <c r="C671" t="s">
        <v>5828</v>
      </c>
      <c r="D671" t="s">
        <v>5828</v>
      </c>
      <c r="E671">
        <f t="shared" si="11"/>
        <v>0</v>
      </c>
    </row>
    <row r="672" spans="2:5" x14ac:dyDescent="0.25">
      <c r="B672" t="s">
        <v>278</v>
      </c>
      <c r="C672" t="s">
        <v>5828</v>
      </c>
      <c r="D672" t="s">
        <v>5828</v>
      </c>
      <c r="E672">
        <f t="shared" si="11"/>
        <v>0</v>
      </c>
    </row>
    <row r="673" spans="2:5" x14ac:dyDescent="0.25">
      <c r="B673" t="s">
        <v>278</v>
      </c>
      <c r="C673" t="s">
        <v>5863</v>
      </c>
      <c r="D673" t="s">
        <v>5828</v>
      </c>
      <c r="E673">
        <f t="shared" si="11"/>
        <v>35</v>
      </c>
    </row>
    <row r="674" spans="2:5" x14ac:dyDescent="0.25">
      <c r="B674" t="s">
        <v>278</v>
      </c>
      <c r="C674" t="s">
        <v>5863</v>
      </c>
      <c r="D674" t="s">
        <v>5828</v>
      </c>
      <c r="E674">
        <f t="shared" si="11"/>
        <v>35</v>
      </c>
    </row>
    <row r="675" spans="2:5" x14ac:dyDescent="0.25">
      <c r="B675" t="s">
        <v>278</v>
      </c>
      <c r="C675" t="s">
        <v>5863</v>
      </c>
      <c r="D675" t="s">
        <v>5828</v>
      </c>
      <c r="E675">
        <f t="shared" si="11"/>
        <v>35</v>
      </c>
    </row>
    <row r="676" spans="2:5" x14ac:dyDescent="0.25">
      <c r="B676" t="s">
        <v>278</v>
      </c>
      <c r="C676" t="s">
        <v>5863</v>
      </c>
      <c r="D676" t="s">
        <v>5828</v>
      </c>
      <c r="E676">
        <f t="shared" si="11"/>
        <v>35</v>
      </c>
    </row>
    <row r="677" spans="2:5" x14ac:dyDescent="0.25">
      <c r="B677" t="s">
        <v>278</v>
      </c>
      <c r="C677" t="s">
        <v>5863</v>
      </c>
      <c r="D677" t="s">
        <v>5828</v>
      </c>
      <c r="E677">
        <f t="shared" si="11"/>
        <v>35</v>
      </c>
    </row>
    <row r="678" spans="2:5" x14ac:dyDescent="0.25">
      <c r="B678" t="s">
        <v>278</v>
      </c>
      <c r="C678" t="s">
        <v>5863</v>
      </c>
      <c r="D678" t="s">
        <v>5828</v>
      </c>
      <c r="E678">
        <f t="shared" si="11"/>
        <v>35</v>
      </c>
    </row>
    <row r="679" spans="2:5" x14ac:dyDescent="0.25">
      <c r="B679" t="s">
        <v>278</v>
      </c>
      <c r="C679" t="s">
        <v>5863</v>
      </c>
      <c r="D679" t="s">
        <v>5828</v>
      </c>
      <c r="E679">
        <f t="shared" si="11"/>
        <v>35</v>
      </c>
    </row>
    <row r="680" spans="2:5" x14ac:dyDescent="0.25">
      <c r="B680" t="s">
        <v>278</v>
      </c>
      <c r="C680" t="s">
        <v>5866</v>
      </c>
      <c r="D680" t="s">
        <v>5828</v>
      </c>
      <c r="E680">
        <f t="shared" si="11"/>
        <v>38</v>
      </c>
    </row>
    <row r="681" spans="2:5" x14ac:dyDescent="0.25">
      <c r="B681" t="s">
        <v>278</v>
      </c>
      <c r="C681" t="s">
        <v>5854</v>
      </c>
      <c r="D681" t="s">
        <v>5828</v>
      </c>
      <c r="E681">
        <f t="shared" si="11"/>
        <v>26</v>
      </c>
    </row>
    <row r="682" spans="2:5" x14ac:dyDescent="0.25">
      <c r="B682" t="s">
        <v>532</v>
      </c>
      <c r="C682" t="s">
        <v>5821</v>
      </c>
      <c r="D682" t="s">
        <v>5821</v>
      </c>
      <c r="E682">
        <f t="shared" si="11"/>
        <v>0</v>
      </c>
    </row>
    <row r="683" spans="2:5" x14ac:dyDescent="0.25">
      <c r="B683" t="s">
        <v>532</v>
      </c>
      <c r="C683" t="s">
        <v>5821</v>
      </c>
      <c r="D683" t="s">
        <v>5821</v>
      </c>
      <c r="E683">
        <f t="shared" si="11"/>
        <v>0</v>
      </c>
    </row>
    <row r="684" spans="2:5" x14ac:dyDescent="0.25">
      <c r="B684" t="s">
        <v>532</v>
      </c>
      <c r="C684" t="s">
        <v>5821</v>
      </c>
      <c r="D684" t="s">
        <v>5821</v>
      </c>
      <c r="E684">
        <f t="shared" si="11"/>
        <v>0</v>
      </c>
    </row>
    <row r="685" spans="2:5" x14ac:dyDescent="0.25">
      <c r="B685" t="s">
        <v>532</v>
      </c>
      <c r="C685" t="s">
        <v>5821</v>
      </c>
      <c r="D685" t="s">
        <v>5821</v>
      </c>
      <c r="E685">
        <f t="shared" si="11"/>
        <v>0</v>
      </c>
    </row>
    <row r="686" spans="2:5" x14ac:dyDescent="0.25">
      <c r="B686" t="s">
        <v>532</v>
      </c>
      <c r="C686" t="s">
        <v>5821</v>
      </c>
      <c r="D686" t="s">
        <v>5821</v>
      </c>
      <c r="E686">
        <f t="shared" si="11"/>
        <v>0</v>
      </c>
    </row>
    <row r="687" spans="2:5" x14ac:dyDescent="0.25">
      <c r="B687" t="s">
        <v>532</v>
      </c>
      <c r="C687" t="s">
        <v>5860</v>
      </c>
      <c r="D687" t="s">
        <v>5821</v>
      </c>
      <c r="E687">
        <f t="shared" si="11"/>
        <v>39</v>
      </c>
    </row>
    <row r="688" spans="2:5" x14ac:dyDescent="0.25">
      <c r="B688" t="s">
        <v>532</v>
      </c>
      <c r="C688" t="s">
        <v>5860</v>
      </c>
      <c r="D688" t="s">
        <v>5821</v>
      </c>
      <c r="E688">
        <f t="shared" si="11"/>
        <v>39</v>
      </c>
    </row>
    <row r="689" spans="2:5" x14ac:dyDescent="0.25">
      <c r="B689" t="s">
        <v>532</v>
      </c>
      <c r="C689" t="s">
        <v>5848</v>
      </c>
      <c r="D689" t="s">
        <v>5821</v>
      </c>
      <c r="E689">
        <f t="shared" si="11"/>
        <v>27</v>
      </c>
    </row>
    <row r="690" spans="2:5" x14ac:dyDescent="0.25">
      <c r="B690" t="s">
        <v>532</v>
      </c>
      <c r="C690" t="s">
        <v>5833</v>
      </c>
      <c r="D690" t="s">
        <v>5821</v>
      </c>
      <c r="E690">
        <f t="shared" si="11"/>
        <v>12</v>
      </c>
    </row>
    <row r="691" spans="2:5" x14ac:dyDescent="0.25">
      <c r="B691" t="s">
        <v>532</v>
      </c>
      <c r="C691" t="s">
        <v>5828</v>
      </c>
      <c r="D691" t="s">
        <v>5821</v>
      </c>
      <c r="E691">
        <f t="shared" si="11"/>
        <v>7</v>
      </c>
    </row>
    <row r="692" spans="2:5" x14ac:dyDescent="0.25">
      <c r="B692" t="s">
        <v>532</v>
      </c>
      <c r="C692" t="s">
        <v>5846</v>
      </c>
      <c r="D692" t="s">
        <v>5821</v>
      </c>
      <c r="E692">
        <f t="shared" si="11"/>
        <v>25</v>
      </c>
    </row>
    <row r="693" spans="2:5" x14ac:dyDescent="0.25">
      <c r="B693" t="s">
        <v>532</v>
      </c>
      <c r="C693" t="s">
        <v>5846</v>
      </c>
      <c r="D693" t="s">
        <v>5821</v>
      </c>
      <c r="E693">
        <f t="shared" si="11"/>
        <v>25</v>
      </c>
    </row>
    <row r="694" spans="2:5" x14ac:dyDescent="0.25">
      <c r="B694" t="s">
        <v>532</v>
      </c>
      <c r="C694" t="s">
        <v>5837</v>
      </c>
      <c r="D694" t="s">
        <v>5821</v>
      </c>
      <c r="E694">
        <f t="shared" si="11"/>
        <v>16</v>
      </c>
    </row>
    <row r="695" spans="2:5" x14ac:dyDescent="0.25">
      <c r="B695" t="s">
        <v>340</v>
      </c>
      <c r="C695" t="s">
        <v>5852</v>
      </c>
      <c r="D695" t="s">
        <v>5847</v>
      </c>
      <c r="E695">
        <f t="shared" si="11"/>
        <v>5</v>
      </c>
    </row>
    <row r="696" spans="2:5" x14ac:dyDescent="0.25">
      <c r="B696" t="s">
        <v>340</v>
      </c>
      <c r="C696" t="s">
        <v>5852</v>
      </c>
      <c r="D696" t="s">
        <v>5847</v>
      </c>
      <c r="E696">
        <f t="shared" si="11"/>
        <v>5</v>
      </c>
    </row>
    <row r="697" spans="2:5" x14ac:dyDescent="0.25">
      <c r="B697" t="s">
        <v>340</v>
      </c>
      <c r="C697" t="s">
        <v>5853</v>
      </c>
      <c r="D697" t="s">
        <v>5847</v>
      </c>
      <c r="E697">
        <f t="shared" si="11"/>
        <v>6</v>
      </c>
    </row>
    <row r="698" spans="2:5" x14ac:dyDescent="0.25">
      <c r="B698" t="s">
        <v>340</v>
      </c>
      <c r="C698" t="s">
        <v>5853</v>
      </c>
      <c r="D698" t="s">
        <v>5847</v>
      </c>
      <c r="E698">
        <f t="shared" si="11"/>
        <v>6</v>
      </c>
    </row>
    <row r="699" spans="2:5" x14ac:dyDescent="0.25">
      <c r="B699" t="s">
        <v>340</v>
      </c>
      <c r="C699" t="s">
        <v>5866</v>
      </c>
      <c r="D699" t="s">
        <v>5847</v>
      </c>
      <c r="E699">
        <f t="shared" si="11"/>
        <v>19</v>
      </c>
    </row>
    <row r="700" spans="2:5" x14ac:dyDescent="0.25">
      <c r="B700" t="s">
        <v>340</v>
      </c>
      <c r="C700" t="s">
        <v>5847</v>
      </c>
      <c r="D700" t="s">
        <v>5847</v>
      </c>
      <c r="E700">
        <f t="shared" si="11"/>
        <v>0</v>
      </c>
    </row>
    <row r="701" spans="2:5" x14ac:dyDescent="0.25">
      <c r="B701" t="s">
        <v>340</v>
      </c>
      <c r="C701" t="s">
        <v>5847</v>
      </c>
      <c r="D701" t="s">
        <v>5847</v>
      </c>
      <c r="E701">
        <f t="shared" si="11"/>
        <v>0</v>
      </c>
    </row>
    <row r="702" spans="2:5" x14ac:dyDescent="0.25">
      <c r="B702" t="s">
        <v>340</v>
      </c>
      <c r="C702" t="s">
        <v>5853</v>
      </c>
      <c r="D702" t="s">
        <v>5847</v>
      </c>
      <c r="E702">
        <f t="shared" si="11"/>
        <v>6</v>
      </c>
    </row>
    <row r="703" spans="2:5" x14ac:dyDescent="0.25">
      <c r="B703" t="s">
        <v>842</v>
      </c>
      <c r="C703" t="s">
        <v>5863</v>
      </c>
      <c r="D703" t="s">
        <v>5826</v>
      </c>
      <c r="E703">
        <f t="shared" si="11"/>
        <v>37</v>
      </c>
    </row>
    <row r="704" spans="2:5" x14ac:dyDescent="0.25">
      <c r="B704" t="s">
        <v>842</v>
      </c>
      <c r="C704" t="s">
        <v>5863</v>
      </c>
      <c r="D704" t="s">
        <v>5826</v>
      </c>
      <c r="E704">
        <f t="shared" si="11"/>
        <v>37</v>
      </c>
    </row>
    <row r="705" spans="2:5" x14ac:dyDescent="0.25">
      <c r="B705" t="s">
        <v>842</v>
      </c>
      <c r="C705" t="s">
        <v>5863</v>
      </c>
      <c r="D705" t="s">
        <v>5826</v>
      </c>
      <c r="E705">
        <f t="shared" si="11"/>
        <v>37</v>
      </c>
    </row>
    <row r="706" spans="2:5" x14ac:dyDescent="0.25">
      <c r="B706" t="s">
        <v>842</v>
      </c>
      <c r="C706" t="s">
        <v>5858</v>
      </c>
      <c r="D706" t="s">
        <v>5826</v>
      </c>
      <c r="E706">
        <f t="shared" si="11"/>
        <v>32</v>
      </c>
    </row>
    <row r="707" spans="2:5" x14ac:dyDescent="0.25">
      <c r="B707" t="s">
        <v>842</v>
      </c>
      <c r="C707" t="s">
        <v>5858</v>
      </c>
      <c r="D707" t="s">
        <v>5826</v>
      </c>
      <c r="E707">
        <f t="shared" ref="E707:E770" si="12">(LEFT(C707,4)-LEFT(D707,4))*12+RIGHT(C707,2)-RIGHT(D707,2)</f>
        <v>32</v>
      </c>
    </row>
    <row r="708" spans="2:5" x14ac:dyDescent="0.25">
      <c r="B708" t="s">
        <v>842</v>
      </c>
      <c r="C708" t="s">
        <v>5858</v>
      </c>
      <c r="D708" t="s">
        <v>5826</v>
      </c>
      <c r="E708">
        <f t="shared" si="12"/>
        <v>32</v>
      </c>
    </row>
    <row r="709" spans="2:5" x14ac:dyDescent="0.25">
      <c r="B709" t="s">
        <v>842</v>
      </c>
      <c r="C709" t="s">
        <v>5826</v>
      </c>
      <c r="D709" t="s">
        <v>5826</v>
      </c>
      <c r="E709">
        <f t="shared" si="12"/>
        <v>0</v>
      </c>
    </row>
    <row r="710" spans="2:5" x14ac:dyDescent="0.25">
      <c r="B710" t="s">
        <v>842</v>
      </c>
      <c r="C710" t="s">
        <v>5839</v>
      </c>
      <c r="D710" t="s">
        <v>5826</v>
      </c>
      <c r="E710">
        <f t="shared" si="12"/>
        <v>13</v>
      </c>
    </row>
    <row r="711" spans="2:5" x14ac:dyDescent="0.25">
      <c r="B711" t="s">
        <v>842</v>
      </c>
      <c r="C711" t="s">
        <v>5839</v>
      </c>
      <c r="D711" t="s">
        <v>5826</v>
      </c>
      <c r="E711">
        <f t="shared" si="12"/>
        <v>13</v>
      </c>
    </row>
    <row r="712" spans="2:5" x14ac:dyDescent="0.25">
      <c r="B712" t="s">
        <v>842</v>
      </c>
      <c r="C712" t="s">
        <v>5851</v>
      </c>
      <c r="D712" t="s">
        <v>5826</v>
      </c>
      <c r="E712">
        <f t="shared" si="12"/>
        <v>25</v>
      </c>
    </row>
    <row r="713" spans="2:5" x14ac:dyDescent="0.25">
      <c r="B713" t="s">
        <v>842</v>
      </c>
      <c r="C713" t="s">
        <v>5830</v>
      </c>
      <c r="D713" t="s">
        <v>5826</v>
      </c>
      <c r="E713">
        <f t="shared" si="12"/>
        <v>4</v>
      </c>
    </row>
    <row r="714" spans="2:5" x14ac:dyDescent="0.25">
      <c r="B714" t="s">
        <v>842</v>
      </c>
      <c r="C714" t="s">
        <v>5857</v>
      </c>
      <c r="D714" t="s">
        <v>5826</v>
      </c>
      <c r="E714">
        <f t="shared" si="12"/>
        <v>31</v>
      </c>
    </row>
    <row r="715" spans="2:5" x14ac:dyDescent="0.25">
      <c r="B715" t="s">
        <v>976</v>
      </c>
      <c r="C715" t="s">
        <v>5830</v>
      </c>
      <c r="D715" t="s">
        <v>5829</v>
      </c>
      <c r="E715">
        <f t="shared" si="12"/>
        <v>1</v>
      </c>
    </row>
    <row r="716" spans="2:5" x14ac:dyDescent="0.25">
      <c r="B716" t="s">
        <v>976</v>
      </c>
      <c r="C716" t="s">
        <v>5853</v>
      </c>
      <c r="D716" t="s">
        <v>5829</v>
      </c>
      <c r="E716">
        <f t="shared" si="12"/>
        <v>24</v>
      </c>
    </row>
    <row r="717" spans="2:5" x14ac:dyDescent="0.25">
      <c r="B717" t="s">
        <v>976</v>
      </c>
      <c r="C717" t="s">
        <v>5853</v>
      </c>
      <c r="D717" t="s">
        <v>5829</v>
      </c>
      <c r="E717">
        <f t="shared" si="12"/>
        <v>24</v>
      </c>
    </row>
    <row r="718" spans="2:5" x14ac:dyDescent="0.25">
      <c r="B718" t="s">
        <v>976</v>
      </c>
      <c r="C718" t="s">
        <v>5866</v>
      </c>
      <c r="D718" t="s">
        <v>5829</v>
      </c>
      <c r="E718">
        <f t="shared" si="12"/>
        <v>37</v>
      </c>
    </row>
    <row r="719" spans="2:5" x14ac:dyDescent="0.25">
      <c r="B719" t="s">
        <v>976</v>
      </c>
      <c r="C719" t="s">
        <v>5866</v>
      </c>
      <c r="D719" t="s">
        <v>5829</v>
      </c>
      <c r="E719">
        <f t="shared" si="12"/>
        <v>37</v>
      </c>
    </row>
    <row r="720" spans="2:5" x14ac:dyDescent="0.25">
      <c r="B720" t="s">
        <v>976</v>
      </c>
      <c r="C720" t="s">
        <v>5866</v>
      </c>
      <c r="D720" t="s">
        <v>5829</v>
      </c>
      <c r="E720">
        <f t="shared" si="12"/>
        <v>37</v>
      </c>
    </row>
    <row r="721" spans="2:5" x14ac:dyDescent="0.25">
      <c r="B721" t="s">
        <v>976</v>
      </c>
      <c r="C721" t="s">
        <v>5858</v>
      </c>
      <c r="D721" t="s">
        <v>5829</v>
      </c>
      <c r="E721">
        <f t="shared" si="12"/>
        <v>29</v>
      </c>
    </row>
    <row r="722" spans="2:5" x14ac:dyDescent="0.25">
      <c r="B722" t="s">
        <v>976</v>
      </c>
      <c r="C722" t="s">
        <v>5839</v>
      </c>
      <c r="D722" t="s">
        <v>5829</v>
      </c>
      <c r="E722">
        <f t="shared" si="12"/>
        <v>10</v>
      </c>
    </row>
    <row r="723" spans="2:5" x14ac:dyDescent="0.25">
      <c r="B723" t="s">
        <v>976</v>
      </c>
      <c r="C723" t="s">
        <v>5829</v>
      </c>
      <c r="D723" t="s">
        <v>5829</v>
      </c>
      <c r="E723">
        <f t="shared" si="12"/>
        <v>0</v>
      </c>
    </row>
    <row r="724" spans="2:5" x14ac:dyDescent="0.25">
      <c r="B724" t="s">
        <v>550</v>
      </c>
      <c r="C724" t="s">
        <v>5859</v>
      </c>
      <c r="D724" t="s">
        <v>5826</v>
      </c>
      <c r="E724">
        <f t="shared" si="12"/>
        <v>33</v>
      </c>
    </row>
    <row r="725" spans="2:5" x14ac:dyDescent="0.25">
      <c r="B725" t="s">
        <v>550</v>
      </c>
      <c r="C725" t="s">
        <v>5862</v>
      </c>
      <c r="D725" t="s">
        <v>5826</v>
      </c>
      <c r="E725">
        <f t="shared" si="12"/>
        <v>36</v>
      </c>
    </row>
    <row r="726" spans="2:5" x14ac:dyDescent="0.25">
      <c r="B726" t="s">
        <v>550</v>
      </c>
      <c r="C726" t="s">
        <v>5851</v>
      </c>
      <c r="D726" t="s">
        <v>5826</v>
      </c>
      <c r="E726">
        <f t="shared" si="12"/>
        <v>25</v>
      </c>
    </row>
    <row r="727" spans="2:5" x14ac:dyDescent="0.25">
      <c r="B727" t="s">
        <v>550</v>
      </c>
      <c r="C727" t="s">
        <v>5829</v>
      </c>
      <c r="D727" t="s">
        <v>5826</v>
      </c>
      <c r="E727">
        <f t="shared" si="12"/>
        <v>3</v>
      </c>
    </row>
    <row r="728" spans="2:5" x14ac:dyDescent="0.25">
      <c r="B728" t="s">
        <v>550</v>
      </c>
      <c r="C728" t="s">
        <v>5829</v>
      </c>
      <c r="D728" t="s">
        <v>5826</v>
      </c>
      <c r="E728">
        <f t="shared" si="12"/>
        <v>3</v>
      </c>
    </row>
    <row r="729" spans="2:5" x14ac:dyDescent="0.25">
      <c r="B729" t="s">
        <v>550</v>
      </c>
      <c r="C729" t="s">
        <v>5866</v>
      </c>
      <c r="D729" t="s">
        <v>5826</v>
      </c>
      <c r="E729">
        <f t="shared" si="12"/>
        <v>40</v>
      </c>
    </row>
    <row r="730" spans="2:5" x14ac:dyDescent="0.25">
      <c r="B730" t="s">
        <v>550</v>
      </c>
      <c r="C730" t="s">
        <v>5866</v>
      </c>
      <c r="D730" t="s">
        <v>5826</v>
      </c>
      <c r="E730">
        <f t="shared" si="12"/>
        <v>40</v>
      </c>
    </row>
    <row r="731" spans="2:5" x14ac:dyDescent="0.25">
      <c r="B731" t="s">
        <v>550</v>
      </c>
      <c r="C731" t="s">
        <v>5866</v>
      </c>
      <c r="D731" t="s">
        <v>5826</v>
      </c>
      <c r="E731">
        <f t="shared" si="12"/>
        <v>40</v>
      </c>
    </row>
    <row r="732" spans="2:5" x14ac:dyDescent="0.25">
      <c r="B732" t="s">
        <v>550</v>
      </c>
      <c r="C732" t="s">
        <v>5841</v>
      </c>
      <c r="D732" t="s">
        <v>5826</v>
      </c>
      <c r="E732">
        <f t="shared" si="12"/>
        <v>15</v>
      </c>
    </row>
    <row r="733" spans="2:5" x14ac:dyDescent="0.25">
      <c r="B733" t="s">
        <v>550</v>
      </c>
      <c r="C733" t="s">
        <v>5841</v>
      </c>
      <c r="D733" t="s">
        <v>5826</v>
      </c>
      <c r="E733">
        <f t="shared" si="12"/>
        <v>15</v>
      </c>
    </row>
    <row r="734" spans="2:5" x14ac:dyDescent="0.25">
      <c r="B734" t="s">
        <v>550</v>
      </c>
      <c r="C734" t="s">
        <v>5849</v>
      </c>
      <c r="D734" t="s">
        <v>5826</v>
      </c>
      <c r="E734">
        <f t="shared" si="12"/>
        <v>23</v>
      </c>
    </row>
    <row r="735" spans="2:5" x14ac:dyDescent="0.25">
      <c r="B735" t="s">
        <v>550</v>
      </c>
      <c r="C735" t="s">
        <v>5826</v>
      </c>
      <c r="D735" t="s">
        <v>5826</v>
      </c>
      <c r="E735">
        <f t="shared" si="12"/>
        <v>0</v>
      </c>
    </row>
    <row r="736" spans="2:5" x14ac:dyDescent="0.25">
      <c r="B736" t="s">
        <v>550</v>
      </c>
      <c r="C736" t="s">
        <v>5826</v>
      </c>
      <c r="D736" t="s">
        <v>5826</v>
      </c>
      <c r="E736">
        <f t="shared" si="12"/>
        <v>0</v>
      </c>
    </row>
    <row r="737" spans="2:5" x14ac:dyDescent="0.25">
      <c r="B737" t="s">
        <v>550</v>
      </c>
      <c r="C737" t="s">
        <v>5861</v>
      </c>
      <c r="D737" t="s">
        <v>5826</v>
      </c>
      <c r="E737">
        <f t="shared" si="12"/>
        <v>35</v>
      </c>
    </row>
    <row r="738" spans="2:5" x14ac:dyDescent="0.25">
      <c r="B738" t="s">
        <v>550</v>
      </c>
      <c r="C738" t="s">
        <v>5847</v>
      </c>
      <c r="D738" t="s">
        <v>5826</v>
      </c>
      <c r="E738">
        <f t="shared" si="12"/>
        <v>21</v>
      </c>
    </row>
    <row r="739" spans="2:5" x14ac:dyDescent="0.25">
      <c r="B739" t="s">
        <v>550</v>
      </c>
      <c r="C739" t="s">
        <v>5847</v>
      </c>
      <c r="D739" t="s">
        <v>5826</v>
      </c>
      <c r="E739">
        <f t="shared" si="12"/>
        <v>21</v>
      </c>
    </row>
    <row r="740" spans="2:5" x14ac:dyDescent="0.25">
      <c r="B740" t="s">
        <v>1272</v>
      </c>
      <c r="C740" t="s">
        <v>5841</v>
      </c>
      <c r="D740" t="s">
        <v>5834</v>
      </c>
      <c r="E740">
        <f t="shared" si="12"/>
        <v>7</v>
      </c>
    </row>
    <row r="741" spans="2:5" x14ac:dyDescent="0.25">
      <c r="B741" t="s">
        <v>1272</v>
      </c>
      <c r="C741" t="s">
        <v>5841</v>
      </c>
      <c r="D741" t="s">
        <v>5834</v>
      </c>
      <c r="E741">
        <f t="shared" si="12"/>
        <v>7</v>
      </c>
    </row>
    <row r="742" spans="2:5" x14ac:dyDescent="0.25">
      <c r="B742" t="s">
        <v>1272</v>
      </c>
      <c r="C742" t="s">
        <v>5866</v>
      </c>
      <c r="D742" t="s">
        <v>5834</v>
      </c>
      <c r="E742">
        <f t="shared" si="12"/>
        <v>32</v>
      </c>
    </row>
    <row r="743" spans="2:5" x14ac:dyDescent="0.25">
      <c r="B743" t="s">
        <v>1272</v>
      </c>
      <c r="C743" t="s">
        <v>5866</v>
      </c>
      <c r="D743" t="s">
        <v>5834</v>
      </c>
      <c r="E743">
        <f t="shared" si="12"/>
        <v>32</v>
      </c>
    </row>
    <row r="744" spans="2:5" x14ac:dyDescent="0.25">
      <c r="B744" t="s">
        <v>1272</v>
      </c>
      <c r="C744" t="s">
        <v>5834</v>
      </c>
      <c r="D744" t="s">
        <v>5834</v>
      </c>
      <c r="E744">
        <f t="shared" si="12"/>
        <v>0</v>
      </c>
    </row>
    <row r="745" spans="2:5" x14ac:dyDescent="0.25">
      <c r="B745" t="s">
        <v>1272</v>
      </c>
      <c r="C745" t="s">
        <v>5863</v>
      </c>
      <c r="D745" t="s">
        <v>5834</v>
      </c>
      <c r="E745">
        <f t="shared" si="12"/>
        <v>29</v>
      </c>
    </row>
    <row r="746" spans="2:5" x14ac:dyDescent="0.25">
      <c r="B746" t="s">
        <v>1272</v>
      </c>
      <c r="C746" t="s">
        <v>5863</v>
      </c>
      <c r="D746" t="s">
        <v>5834</v>
      </c>
      <c r="E746">
        <f t="shared" si="12"/>
        <v>29</v>
      </c>
    </row>
    <row r="747" spans="2:5" x14ac:dyDescent="0.25">
      <c r="B747" t="s">
        <v>1272</v>
      </c>
      <c r="C747" t="s">
        <v>5863</v>
      </c>
      <c r="D747" t="s">
        <v>5834</v>
      </c>
      <c r="E747">
        <f t="shared" si="12"/>
        <v>29</v>
      </c>
    </row>
    <row r="748" spans="2:5" x14ac:dyDescent="0.25">
      <c r="B748" t="s">
        <v>1677</v>
      </c>
      <c r="C748" t="s">
        <v>5825</v>
      </c>
      <c r="D748" t="s">
        <v>5825</v>
      </c>
      <c r="E748">
        <f t="shared" si="12"/>
        <v>0</v>
      </c>
    </row>
    <row r="749" spans="2:5" x14ac:dyDescent="0.25">
      <c r="B749" t="s">
        <v>1677</v>
      </c>
      <c r="C749" t="s">
        <v>5825</v>
      </c>
      <c r="D749" t="s">
        <v>5825</v>
      </c>
      <c r="E749">
        <f t="shared" si="12"/>
        <v>0</v>
      </c>
    </row>
    <row r="750" spans="2:5" x14ac:dyDescent="0.25">
      <c r="B750" t="s">
        <v>1677</v>
      </c>
      <c r="C750" t="s">
        <v>5853</v>
      </c>
      <c r="D750" t="s">
        <v>5825</v>
      </c>
      <c r="E750">
        <f t="shared" si="12"/>
        <v>28</v>
      </c>
    </row>
    <row r="751" spans="2:5" x14ac:dyDescent="0.25">
      <c r="B751" t="s">
        <v>1677</v>
      </c>
      <c r="C751" t="s">
        <v>5862</v>
      </c>
      <c r="D751" t="s">
        <v>5825</v>
      </c>
      <c r="E751">
        <f t="shared" si="12"/>
        <v>37</v>
      </c>
    </row>
    <row r="752" spans="2:5" x14ac:dyDescent="0.25">
      <c r="B752" t="s">
        <v>1677</v>
      </c>
      <c r="C752" t="s">
        <v>5862</v>
      </c>
      <c r="D752" t="s">
        <v>5825</v>
      </c>
      <c r="E752">
        <f t="shared" si="12"/>
        <v>37</v>
      </c>
    </row>
    <row r="753" spans="2:5" x14ac:dyDescent="0.25">
      <c r="B753" t="s">
        <v>1677</v>
      </c>
      <c r="C753" t="s">
        <v>5852</v>
      </c>
      <c r="D753" t="s">
        <v>5825</v>
      </c>
      <c r="E753">
        <f t="shared" si="12"/>
        <v>27</v>
      </c>
    </row>
    <row r="754" spans="2:5" x14ac:dyDescent="0.25">
      <c r="B754" t="s">
        <v>1677</v>
      </c>
      <c r="C754" t="s">
        <v>5841</v>
      </c>
      <c r="D754" t="s">
        <v>5825</v>
      </c>
      <c r="E754">
        <f t="shared" si="12"/>
        <v>16</v>
      </c>
    </row>
    <row r="755" spans="2:5" x14ac:dyDescent="0.25">
      <c r="B755" t="s">
        <v>1677</v>
      </c>
      <c r="C755" t="s">
        <v>5841</v>
      </c>
      <c r="D755" t="s">
        <v>5825</v>
      </c>
      <c r="E755">
        <f t="shared" si="12"/>
        <v>16</v>
      </c>
    </row>
    <row r="756" spans="2:5" x14ac:dyDescent="0.25">
      <c r="B756" t="s">
        <v>1677</v>
      </c>
      <c r="C756" t="s">
        <v>5848</v>
      </c>
      <c r="D756" t="s">
        <v>5825</v>
      </c>
      <c r="E756">
        <f t="shared" si="12"/>
        <v>23</v>
      </c>
    </row>
    <row r="757" spans="2:5" x14ac:dyDescent="0.25">
      <c r="B757" t="s">
        <v>1677</v>
      </c>
      <c r="C757" t="s">
        <v>5848</v>
      </c>
      <c r="D757" t="s">
        <v>5825</v>
      </c>
      <c r="E757">
        <f t="shared" si="12"/>
        <v>23</v>
      </c>
    </row>
    <row r="758" spans="2:5" x14ac:dyDescent="0.25">
      <c r="B758" t="s">
        <v>1677</v>
      </c>
      <c r="C758" t="s">
        <v>5848</v>
      </c>
      <c r="D758" t="s">
        <v>5825</v>
      </c>
      <c r="E758">
        <f t="shared" si="12"/>
        <v>23</v>
      </c>
    </row>
    <row r="759" spans="2:5" x14ac:dyDescent="0.25">
      <c r="B759" t="s">
        <v>1677</v>
      </c>
      <c r="C759" t="s">
        <v>5848</v>
      </c>
      <c r="D759" t="s">
        <v>5825</v>
      </c>
      <c r="E759">
        <f t="shared" si="12"/>
        <v>23</v>
      </c>
    </row>
    <row r="760" spans="2:5" x14ac:dyDescent="0.25">
      <c r="B760" t="s">
        <v>1677</v>
      </c>
      <c r="C760" t="s">
        <v>5848</v>
      </c>
      <c r="D760" t="s">
        <v>5825</v>
      </c>
      <c r="E760">
        <f t="shared" si="12"/>
        <v>23</v>
      </c>
    </row>
    <row r="761" spans="2:5" x14ac:dyDescent="0.25">
      <c r="B761" t="s">
        <v>1677</v>
      </c>
      <c r="C761" t="s">
        <v>5848</v>
      </c>
      <c r="D761" t="s">
        <v>5825</v>
      </c>
      <c r="E761">
        <f t="shared" si="12"/>
        <v>23</v>
      </c>
    </row>
    <row r="762" spans="2:5" x14ac:dyDescent="0.25">
      <c r="B762" t="s">
        <v>1677</v>
      </c>
      <c r="C762" t="s">
        <v>5848</v>
      </c>
      <c r="D762" t="s">
        <v>5825</v>
      </c>
      <c r="E762">
        <f t="shared" si="12"/>
        <v>23</v>
      </c>
    </row>
    <row r="763" spans="2:5" x14ac:dyDescent="0.25">
      <c r="B763" t="s">
        <v>1677</v>
      </c>
      <c r="C763" t="s">
        <v>5865</v>
      </c>
      <c r="D763" t="s">
        <v>5825</v>
      </c>
      <c r="E763">
        <f t="shared" si="12"/>
        <v>40</v>
      </c>
    </row>
    <row r="764" spans="2:5" x14ac:dyDescent="0.25">
      <c r="B764" t="s">
        <v>2157</v>
      </c>
      <c r="C764" t="s">
        <v>5866</v>
      </c>
      <c r="D764" t="s">
        <v>5822</v>
      </c>
      <c r="E764">
        <f t="shared" si="12"/>
        <v>44</v>
      </c>
    </row>
    <row r="765" spans="2:5" x14ac:dyDescent="0.25">
      <c r="B765" t="s">
        <v>2157</v>
      </c>
      <c r="C765" t="s">
        <v>5866</v>
      </c>
      <c r="D765" t="s">
        <v>5822</v>
      </c>
      <c r="E765">
        <f t="shared" si="12"/>
        <v>44</v>
      </c>
    </row>
    <row r="766" spans="2:5" x14ac:dyDescent="0.25">
      <c r="B766" t="s">
        <v>2157</v>
      </c>
      <c r="C766" t="s">
        <v>5866</v>
      </c>
      <c r="D766" t="s">
        <v>5822</v>
      </c>
      <c r="E766">
        <f t="shared" si="12"/>
        <v>44</v>
      </c>
    </row>
    <row r="767" spans="2:5" x14ac:dyDescent="0.25">
      <c r="B767" t="s">
        <v>2157</v>
      </c>
      <c r="C767" t="s">
        <v>5866</v>
      </c>
      <c r="D767" t="s">
        <v>5822</v>
      </c>
      <c r="E767">
        <f t="shared" si="12"/>
        <v>44</v>
      </c>
    </row>
    <row r="768" spans="2:5" x14ac:dyDescent="0.25">
      <c r="B768" t="s">
        <v>2157</v>
      </c>
      <c r="C768" t="s">
        <v>5822</v>
      </c>
      <c r="D768" t="s">
        <v>5822</v>
      </c>
      <c r="E768">
        <f t="shared" si="12"/>
        <v>0</v>
      </c>
    </row>
    <row r="769" spans="2:5" x14ac:dyDescent="0.25">
      <c r="B769" t="s">
        <v>2157</v>
      </c>
      <c r="C769" t="s">
        <v>5822</v>
      </c>
      <c r="D769" t="s">
        <v>5822</v>
      </c>
      <c r="E769">
        <f t="shared" si="12"/>
        <v>0</v>
      </c>
    </row>
    <row r="770" spans="2:5" x14ac:dyDescent="0.25">
      <c r="B770" t="s">
        <v>2157</v>
      </c>
      <c r="C770" t="s">
        <v>5822</v>
      </c>
      <c r="D770" t="s">
        <v>5822</v>
      </c>
      <c r="E770">
        <f t="shared" si="12"/>
        <v>0</v>
      </c>
    </row>
    <row r="771" spans="2:5" x14ac:dyDescent="0.25">
      <c r="B771" t="s">
        <v>2157</v>
      </c>
      <c r="C771" t="s">
        <v>5822</v>
      </c>
      <c r="D771" t="s">
        <v>5822</v>
      </c>
      <c r="E771">
        <f t="shared" ref="E771:E834" si="13">(LEFT(C771,4)-LEFT(D771,4))*12+RIGHT(C771,2)-RIGHT(D771,2)</f>
        <v>0</v>
      </c>
    </row>
    <row r="772" spans="2:5" x14ac:dyDescent="0.25">
      <c r="B772" t="s">
        <v>2157</v>
      </c>
      <c r="C772" t="s">
        <v>5830</v>
      </c>
      <c r="D772" t="s">
        <v>5822</v>
      </c>
      <c r="E772">
        <f t="shared" si="13"/>
        <v>8</v>
      </c>
    </row>
    <row r="773" spans="2:5" x14ac:dyDescent="0.25">
      <c r="B773" t="s">
        <v>2157</v>
      </c>
      <c r="C773" t="s">
        <v>5854</v>
      </c>
      <c r="D773" t="s">
        <v>5822</v>
      </c>
      <c r="E773">
        <f t="shared" si="13"/>
        <v>32</v>
      </c>
    </row>
    <row r="774" spans="2:5" x14ac:dyDescent="0.25">
      <c r="B774" t="s">
        <v>1825</v>
      </c>
      <c r="C774" t="s">
        <v>5821</v>
      </c>
      <c r="D774" t="s">
        <v>5821</v>
      </c>
      <c r="E774">
        <f t="shared" si="13"/>
        <v>0</v>
      </c>
    </row>
    <row r="775" spans="2:5" x14ac:dyDescent="0.25">
      <c r="B775" t="s">
        <v>1825</v>
      </c>
      <c r="C775" t="s">
        <v>5821</v>
      </c>
      <c r="D775" t="s">
        <v>5821</v>
      </c>
      <c r="E775">
        <f t="shared" si="13"/>
        <v>0</v>
      </c>
    </row>
    <row r="776" spans="2:5" x14ac:dyDescent="0.25">
      <c r="B776" t="s">
        <v>1825</v>
      </c>
      <c r="C776" t="s">
        <v>5821</v>
      </c>
      <c r="D776" t="s">
        <v>5821</v>
      </c>
      <c r="E776">
        <f t="shared" si="13"/>
        <v>0</v>
      </c>
    </row>
    <row r="777" spans="2:5" x14ac:dyDescent="0.25">
      <c r="B777" t="s">
        <v>1825</v>
      </c>
      <c r="C777" t="s">
        <v>5821</v>
      </c>
      <c r="D777" t="s">
        <v>5821</v>
      </c>
      <c r="E777">
        <f t="shared" si="13"/>
        <v>0</v>
      </c>
    </row>
    <row r="778" spans="2:5" x14ac:dyDescent="0.25">
      <c r="B778" t="s">
        <v>1825</v>
      </c>
      <c r="C778" t="s">
        <v>5835</v>
      </c>
      <c r="D778" t="s">
        <v>5821</v>
      </c>
      <c r="E778">
        <f t="shared" si="13"/>
        <v>14</v>
      </c>
    </row>
    <row r="779" spans="2:5" x14ac:dyDescent="0.25">
      <c r="B779" t="s">
        <v>1825</v>
      </c>
      <c r="C779" t="s">
        <v>5834</v>
      </c>
      <c r="D779" t="s">
        <v>5821</v>
      </c>
      <c r="E779">
        <f t="shared" si="13"/>
        <v>13</v>
      </c>
    </row>
    <row r="780" spans="2:5" x14ac:dyDescent="0.25">
      <c r="B780" t="s">
        <v>1825</v>
      </c>
      <c r="C780" t="s">
        <v>5834</v>
      </c>
      <c r="D780" t="s">
        <v>5821</v>
      </c>
      <c r="E780">
        <f t="shared" si="13"/>
        <v>13</v>
      </c>
    </row>
    <row r="781" spans="2:5" x14ac:dyDescent="0.25">
      <c r="B781" t="s">
        <v>1825</v>
      </c>
      <c r="C781" t="s">
        <v>5844</v>
      </c>
      <c r="D781" t="s">
        <v>5821</v>
      </c>
      <c r="E781">
        <f t="shared" si="13"/>
        <v>23</v>
      </c>
    </row>
    <row r="782" spans="2:5" x14ac:dyDescent="0.25">
      <c r="B782" t="s">
        <v>1825</v>
      </c>
      <c r="C782" t="s">
        <v>5844</v>
      </c>
      <c r="D782" t="s">
        <v>5821</v>
      </c>
      <c r="E782">
        <f t="shared" si="13"/>
        <v>23</v>
      </c>
    </row>
    <row r="783" spans="2:5" x14ac:dyDescent="0.25">
      <c r="B783" t="s">
        <v>1825</v>
      </c>
      <c r="C783" t="s">
        <v>5844</v>
      </c>
      <c r="D783" t="s">
        <v>5821</v>
      </c>
      <c r="E783">
        <f t="shared" si="13"/>
        <v>23</v>
      </c>
    </row>
    <row r="784" spans="2:5" x14ac:dyDescent="0.25">
      <c r="B784" t="s">
        <v>1825</v>
      </c>
      <c r="C784" t="s">
        <v>5844</v>
      </c>
      <c r="D784" t="s">
        <v>5821</v>
      </c>
      <c r="E784">
        <f t="shared" si="13"/>
        <v>23</v>
      </c>
    </row>
    <row r="785" spans="2:5" x14ac:dyDescent="0.25">
      <c r="B785" t="s">
        <v>1825</v>
      </c>
      <c r="C785" t="s">
        <v>5861</v>
      </c>
      <c r="D785" t="s">
        <v>5821</v>
      </c>
      <c r="E785">
        <f t="shared" si="13"/>
        <v>40</v>
      </c>
    </row>
    <row r="786" spans="2:5" x14ac:dyDescent="0.25">
      <c r="B786" t="s">
        <v>262</v>
      </c>
      <c r="C786" t="s">
        <v>5863</v>
      </c>
      <c r="D786" t="s">
        <v>5825</v>
      </c>
      <c r="E786">
        <f t="shared" si="13"/>
        <v>38</v>
      </c>
    </row>
    <row r="787" spans="2:5" x14ac:dyDescent="0.25">
      <c r="B787" t="s">
        <v>262</v>
      </c>
      <c r="C787" t="s">
        <v>5863</v>
      </c>
      <c r="D787" t="s">
        <v>5825</v>
      </c>
      <c r="E787">
        <f t="shared" si="13"/>
        <v>38</v>
      </c>
    </row>
    <row r="788" spans="2:5" x14ac:dyDescent="0.25">
      <c r="B788" t="s">
        <v>262</v>
      </c>
      <c r="C788" t="s">
        <v>5846</v>
      </c>
      <c r="D788" t="s">
        <v>5825</v>
      </c>
      <c r="E788">
        <f t="shared" si="13"/>
        <v>21</v>
      </c>
    </row>
    <row r="789" spans="2:5" x14ac:dyDescent="0.25">
      <c r="B789" t="s">
        <v>262</v>
      </c>
      <c r="C789" t="s">
        <v>5846</v>
      </c>
      <c r="D789" t="s">
        <v>5825</v>
      </c>
      <c r="E789">
        <f t="shared" si="13"/>
        <v>21</v>
      </c>
    </row>
    <row r="790" spans="2:5" x14ac:dyDescent="0.25">
      <c r="B790" t="s">
        <v>262</v>
      </c>
      <c r="C790" t="s">
        <v>5860</v>
      </c>
      <c r="D790" t="s">
        <v>5825</v>
      </c>
      <c r="E790">
        <f t="shared" si="13"/>
        <v>35</v>
      </c>
    </row>
    <row r="791" spans="2:5" x14ac:dyDescent="0.25">
      <c r="B791" t="s">
        <v>262</v>
      </c>
      <c r="C791" t="s">
        <v>5825</v>
      </c>
      <c r="D791" t="s">
        <v>5825</v>
      </c>
      <c r="E791">
        <f t="shared" si="13"/>
        <v>0</v>
      </c>
    </row>
    <row r="792" spans="2:5" x14ac:dyDescent="0.25">
      <c r="B792" t="s">
        <v>262</v>
      </c>
      <c r="C792" t="s">
        <v>5841</v>
      </c>
      <c r="D792" t="s">
        <v>5825</v>
      </c>
      <c r="E792">
        <f t="shared" si="13"/>
        <v>16</v>
      </c>
    </row>
    <row r="793" spans="2:5" x14ac:dyDescent="0.25">
      <c r="B793" t="s">
        <v>262</v>
      </c>
      <c r="C793" t="s">
        <v>5841</v>
      </c>
      <c r="D793" t="s">
        <v>5825</v>
      </c>
      <c r="E793">
        <f t="shared" si="13"/>
        <v>16</v>
      </c>
    </row>
    <row r="794" spans="2:5" x14ac:dyDescent="0.25">
      <c r="B794" t="s">
        <v>395</v>
      </c>
      <c r="C794" t="s">
        <v>5863</v>
      </c>
      <c r="D794" t="s">
        <v>5836</v>
      </c>
      <c r="E794">
        <f t="shared" si="13"/>
        <v>27</v>
      </c>
    </row>
    <row r="795" spans="2:5" x14ac:dyDescent="0.25">
      <c r="B795" t="s">
        <v>395</v>
      </c>
      <c r="C795" t="s">
        <v>5853</v>
      </c>
      <c r="D795" t="s">
        <v>5836</v>
      </c>
      <c r="E795">
        <f t="shared" si="13"/>
        <v>17</v>
      </c>
    </row>
    <row r="796" spans="2:5" x14ac:dyDescent="0.25">
      <c r="B796" t="s">
        <v>395</v>
      </c>
      <c r="C796" t="s">
        <v>5853</v>
      </c>
      <c r="D796" t="s">
        <v>5836</v>
      </c>
      <c r="E796">
        <f t="shared" si="13"/>
        <v>17</v>
      </c>
    </row>
    <row r="797" spans="2:5" x14ac:dyDescent="0.25">
      <c r="B797" t="s">
        <v>395</v>
      </c>
      <c r="C797" t="s">
        <v>5854</v>
      </c>
      <c r="D797" t="s">
        <v>5836</v>
      </c>
      <c r="E797">
        <f t="shared" si="13"/>
        <v>18</v>
      </c>
    </row>
    <row r="798" spans="2:5" x14ac:dyDescent="0.25">
      <c r="B798" t="s">
        <v>395</v>
      </c>
      <c r="C798" t="s">
        <v>5854</v>
      </c>
      <c r="D798" t="s">
        <v>5836</v>
      </c>
      <c r="E798">
        <f t="shared" si="13"/>
        <v>18</v>
      </c>
    </row>
    <row r="799" spans="2:5" x14ac:dyDescent="0.25">
      <c r="B799" t="s">
        <v>395</v>
      </c>
      <c r="C799" t="s">
        <v>5866</v>
      </c>
      <c r="D799" t="s">
        <v>5836</v>
      </c>
      <c r="E799">
        <f t="shared" si="13"/>
        <v>30</v>
      </c>
    </row>
    <row r="800" spans="2:5" x14ac:dyDescent="0.25">
      <c r="B800" t="s">
        <v>395</v>
      </c>
      <c r="C800" t="s">
        <v>5866</v>
      </c>
      <c r="D800" t="s">
        <v>5836</v>
      </c>
      <c r="E800">
        <f t="shared" si="13"/>
        <v>30</v>
      </c>
    </row>
    <row r="801" spans="2:5" x14ac:dyDescent="0.25">
      <c r="B801" t="s">
        <v>395</v>
      </c>
      <c r="C801" t="s">
        <v>5866</v>
      </c>
      <c r="D801" t="s">
        <v>5836</v>
      </c>
      <c r="E801">
        <f t="shared" si="13"/>
        <v>30</v>
      </c>
    </row>
    <row r="802" spans="2:5" x14ac:dyDescent="0.25">
      <c r="B802" t="s">
        <v>395</v>
      </c>
      <c r="C802" t="s">
        <v>5865</v>
      </c>
      <c r="D802" t="s">
        <v>5836</v>
      </c>
      <c r="E802">
        <f t="shared" si="13"/>
        <v>29</v>
      </c>
    </row>
    <row r="803" spans="2:5" x14ac:dyDescent="0.25">
      <c r="B803" t="s">
        <v>395</v>
      </c>
      <c r="C803" t="s">
        <v>5853</v>
      </c>
      <c r="D803" t="s">
        <v>5836</v>
      </c>
      <c r="E803">
        <f t="shared" si="13"/>
        <v>17</v>
      </c>
    </row>
    <row r="804" spans="2:5" x14ac:dyDescent="0.25">
      <c r="B804" t="s">
        <v>395</v>
      </c>
      <c r="C804" t="s">
        <v>5853</v>
      </c>
      <c r="D804" t="s">
        <v>5836</v>
      </c>
      <c r="E804">
        <f t="shared" si="13"/>
        <v>17</v>
      </c>
    </row>
    <row r="805" spans="2:5" x14ac:dyDescent="0.25">
      <c r="B805" t="s">
        <v>395</v>
      </c>
      <c r="C805" t="s">
        <v>5853</v>
      </c>
      <c r="D805" t="s">
        <v>5836</v>
      </c>
      <c r="E805">
        <f t="shared" si="13"/>
        <v>17</v>
      </c>
    </row>
    <row r="806" spans="2:5" x14ac:dyDescent="0.25">
      <c r="B806" t="s">
        <v>395</v>
      </c>
      <c r="C806" t="s">
        <v>5862</v>
      </c>
      <c r="D806" t="s">
        <v>5836</v>
      </c>
      <c r="E806">
        <f t="shared" si="13"/>
        <v>26</v>
      </c>
    </row>
    <row r="807" spans="2:5" x14ac:dyDescent="0.25">
      <c r="B807" t="s">
        <v>395</v>
      </c>
      <c r="C807" t="s">
        <v>5862</v>
      </c>
      <c r="D807" t="s">
        <v>5836</v>
      </c>
      <c r="E807">
        <f t="shared" si="13"/>
        <v>26</v>
      </c>
    </row>
    <row r="808" spans="2:5" x14ac:dyDescent="0.25">
      <c r="B808" t="s">
        <v>395</v>
      </c>
      <c r="C808" t="s">
        <v>5862</v>
      </c>
      <c r="D808" t="s">
        <v>5836</v>
      </c>
      <c r="E808">
        <f t="shared" si="13"/>
        <v>26</v>
      </c>
    </row>
    <row r="809" spans="2:5" x14ac:dyDescent="0.25">
      <c r="B809" t="s">
        <v>395</v>
      </c>
      <c r="C809" t="s">
        <v>5841</v>
      </c>
      <c r="D809" t="s">
        <v>5836</v>
      </c>
      <c r="E809">
        <f t="shared" si="13"/>
        <v>5</v>
      </c>
    </row>
    <row r="810" spans="2:5" x14ac:dyDescent="0.25">
      <c r="B810" t="s">
        <v>395</v>
      </c>
      <c r="C810" t="s">
        <v>5841</v>
      </c>
      <c r="D810" t="s">
        <v>5836</v>
      </c>
      <c r="E810">
        <f t="shared" si="13"/>
        <v>5</v>
      </c>
    </row>
    <row r="811" spans="2:5" x14ac:dyDescent="0.25">
      <c r="B811" t="s">
        <v>395</v>
      </c>
      <c r="C811" t="s">
        <v>5841</v>
      </c>
      <c r="D811" t="s">
        <v>5836</v>
      </c>
      <c r="E811">
        <f t="shared" si="13"/>
        <v>5</v>
      </c>
    </row>
    <row r="812" spans="2:5" x14ac:dyDescent="0.25">
      <c r="B812" t="s">
        <v>395</v>
      </c>
      <c r="C812" t="s">
        <v>5841</v>
      </c>
      <c r="D812" t="s">
        <v>5836</v>
      </c>
      <c r="E812">
        <f t="shared" si="13"/>
        <v>5</v>
      </c>
    </row>
    <row r="813" spans="2:5" x14ac:dyDescent="0.25">
      <c r="B813" t="s">
        <v>395</v>
      </c>
      <c r="C813" t="s">
        <v>5836</v>
      </c>
      <c r="D813" t="s">
        <v>5836</v>
      </c>
      <c r="E813">
        <f t="shared" si="13"/>
        <v>0</v>
      </c>
    </row>
    <row r="814" spans="2:5" x14ac:dyDescent="0.25">
      <c r="B814" t="s">
        <v>1755</v>
      </c>
      <c r="C814" t="s">
        <v>5860</v>
      </c>
      <c r="D814" t="s">
        <v>5825</v>
      </c>
      <c r="E814">
        <f t="shared" si="13"/>
        <v>35</v>
      </c>
    </row>
    <row r="815" spans="2:5" x14ac:dyDescent="0.25">
      <c r="B815" t="s">
        <v>1755</v>
      </c>
      <c r="C815" t="s">
        <v>5860</v>
      </c>
      <c r="D815" t="s">
        <v>5825</v>
      </c>
      <c r="E815">
        <f t="shared" si="13"/>
        <v>35</v>
      </c>
    </row>
    <row r="816" spans="2:5" x14ac:dyDescent="0.25">
      <c r="B816" t="s">
        <v>1755</v>
      </c>
      <c r="C816" t="s">
        <v>5860</v>
      </c>
      <c r="D816" t="s">
        <v>5825</v>
      </c>
      <c r="E816">
        <f t="shared" si="13"/>
        <v>35</v>
      </c>
    </row>
    <row r="817" spans="2:5" x14ac:dyDescent="0.25">
      <c r="B817" t="s">
        <v>1755</v>
      </c>
      <c r="C817" t="s">
        <v>5860</v>
      </c>
      <c r="D817" t="s">
        <v>5825</v>
      </c>
      <c r="E817">
        <f t="shared" si="13"/>
        <v>35</v>
      </c>
    </row>
    <row r="818" spans="2:5" x14ac:dyDescent="0.25">
      <c r="B818" t="s">
        <v>1755</v>
      </c>
      <c r="C818" t="s">
        <v>5860</v>
      </c>
      <c r="D818" t="s">
        <v>5825</v>
      </c>
      <c r="E818">
        <f t="shared" si="13"/>
        <v>35</v>
      </c>
    </row>
    <row r="819" spans="2:5" x14ac:dyDescent="0.25">
      <c r="B819" t="s">
        <v>1755</v>
      </c>
      <c r="C819" t="s">
        <v>5859</v>
      </c>
      <c r="D819" t="s">
        <v>5825</v>
      </c>
      <c r="E819">
        <f t="shared" si="13"/>
        <v>34</v>
      </c>
    </row>
    <row r="820" spans="2:5" x14ac:dyDescent="0.25">
      <c r="B820" t="s">
        <v>1755</v>
      </c>
      <c r="C820" t="s">
        <v>5859</v>
      </c>
      <c r="D820" t="s">
        <v>5825</v>
      </c>
      <c r="E820">
        <f t="shared" si="13"/>
        <v>34</v>
      </c>
    </row>
    <row r="821" spans="2:5" x14ac:dyDescent="0.25">
      <c r="B821" t="s">
        <v>1755</v>
      </c>
      <c r="C821" t="s">
        <v>5859</v>
      </c>
      <c r="D821" t="s">
        <v>5825</v>
      </c>
      <c r="E821">
        <f t="shared" si="13"/>
        <v>34</v>
      </c>
    </row>
    <row r="822" spans="2:5" x14ac:dyDescent="0.25">
      <c r="B822" t="s">
        <v>1755</v>
      </c>
      <c r="C822" t="s">
        <v>5859</v>
      </c>
      <c r="D822" t="s">
        <v>5825</v>
      </c>
      <c r="E822">
        <f t="shared" si="13"/>
        <v>34</v>
      </c>
    </row>
    <row r="823" spans="2:5" x14ac:dyDescent="0.25">
      <c r="B823" t="s">
        <v>1755</v>
      </c>
      <c r="C823" t="s">
        <v>5850</v>
      </c>
      <c r="D823" t="s">
        <v>5825</v>
      </c>
      <c r="E823">
        <f t="shared" si="13"/>
        <v>25</v>
      </c>
    </row>
    <row r="824" spans="2:5" x14ac:dyDescent="0.25">
      <c r="B824" t="s">
        <v>1755</v>
      </c>
      <c r="C824" t="s">
        <v>5827</v>
      </c>
      <c r="D824" t="s">
        <v>5825</v>
      </c>
      <c r="E824">
        <f t="shared" si="13"/>
        <v>2</v>
      </c>
    </row>
    <row r="825" spans="2:5" x14ac:dyDescent="0.25">
      <c r="B825" t="s">
        <v>1755</v>
      </c>
      <c r="C825" t="s">
        <v>5825</v>
      </c>
      <c r="D825" t="s">
        <v>5825</v>
      </c>
      <c r="E825">
        <f t="shared" si="13"/>
        <v>0</v>
      </c>
    </row>
    <row r="826" spans="2:5" x14ac:dyDescent="0.25">
      <c r="B826" t="s">
        <v>1755</v>
      </c>
      <c r="C826" t="s">
        <v>5851</v>
      </c>
      <c r="D826" t="s">
        <v>5825</v>
      </c>
      <c r="E826">
        <f t="shared" si="13"/>
        <v>26</v>
      </c>
    </row>
    <row r="827" spans="2:5" x14ac:dyDescent="0.25">
      <c r="B827" t="s">
        <v>1755</v>
      </c>
      <c r="C827" t="s">
        <v>5846</v>
      </c>
      <c r="D827" t="s">
        <v>5825</v>
      </c>
      <c r="E827">
        <f t="shared" si="13"/>
        <v>21</v>
      </c>
    </row>
    <row r="828" spans="2:5" x14ac:dyDescent="0.25">
      <c r="B828" t="s">
        <v>1755</v>
      </c>
      <c r="C828" t="s">
        <v>5846</v>
      </c>
      <c r="D828" t="s">
        <v>5825</v>
      </c>
      <c r="E828">
        <f t="shared" si="13"/>
        <v>21</v>
      </c>
    </row>
    <row r="829" spans="2:5" x14ac:dyDescent="0.25">
      <c r="B829" t="s">
        <v>1755</v>
      </c>
      <c r="C829" t="s">
        <v>5846</v>
      </c>
      <c r="D829" t="s">
        <v>5825</v>
      </c>
      <c r="E829">
        <f t="shared" si="13"/>
        <v>21</v>
      </c>
    </row>
    <row r="830" spans="2:5" x14ac:dyDescent="0.25">
      <c r="B830" t="s">
        <v>1755</v>
      </c>
      <c r="C830" t="s">
        <v>5849</v>
      </c>
      <c r="D830" t="s">
        <v>5825</v>
      </c>
      <c r="E830">
        <f t="shared" si="13"/>
        <v>24</v>
      </c>
    </row>
    <row r="831" spans="2:5" x14ac:dyDescent="0.25">
      <c r="B831" t="s">
        <v>1755</v>
      </c>
      <c r="C831" t="s">
        <v>5836</v>
      </c>
      <c r="D831" t="s">
        <v>5825</v>
      </c>
      <c r="E831">
        <f t="shared" si="13"/>
        <v>11</v>
      </c>
    </row>
    <row r="832" spans="2:5" x14ac:dyDescent="0.25">
      <c r="B832" t="s">
        <v>488</v>
      </c>
      <c r="C832" t="s">
        <v>5846</v>
      </c>
      <c r="D832" t="s">
        <v>5835</v>
      </c>
      <c r="E832">
        <f t="shared" si="13"/>
        <v>11</v>
      </c>
    </row>
    <row r="833" spans="2:5" x14ac:dyDescent="0.25">
      <c r="B833" t="s">
        <v>488</v>
      </c>
      <c r="C833" t="s">
        <v>5858</v>
      </c>
      <c r="D833" t="s">
        <v>5835</v>
      </c>
      <c r="E833">
        <f t="shared" si="13"/>
        <v>23</v>
      </c>
    </row>
    <row r="834" spans="2:5" x14ac:dyDescent="0.25">
      <c r="B834" t="s">
        <v>488</v>
      </c>
      <c r="C834" t="s">
        <v>5858</v>
      </c>
      <c r="D834" t="s">
        <v>5835</v>
      </c>
      <c r="E834">
        <f t="shared" si="13"/>
        <v>23</v>
      </c>
    </row>
    <row r="835" spans="2:5" x14ac:dyDescent="0.25">
      <c r="B835" t="s">
        <v>488</v>
      </c>
      <c r="C835" t="s">
        <v>5863</v>
      </c>
      <c r="D835" t="s">
        <v>5835</v>
      </c>
      <c r="E835">
        <f t="shared" ref="E835:E898" si="14">(LEFT(C835,4)-LEFT(D835,4))*12+RIGHT(C835,2)-RIGHT(D835,2)</f>
        <v>28</v>
      </c>
    </row>
    <row r="836" spans="2:5" x14ac:dyDescent="0.25">
      <c r="B836" t="s">
        <v>488</v>
      </c>
      <c r="C836" t="s">
        <v>5852</v>
      </c>
      <c r="D836" t="s">
        <v>5835</v>
      </c>
      <c r="E836">
        <f t="shared" si="14"/>
        <v>17</v>
      </c>
    </row>
    <row r="837" spans="2:5" x14ac:dyDescent="0.25">
      <c r="B837" t="s">
        <v>488</v>
      </c>
      <c r="C837" t="s">
        <v>5848</v>
      </c>
      <c r="D837" t="s">
        <v>5835</v>
      </c>
      <c r="E837">
        <f t="shared" si="14"/>
        <v>13</v>
      </c>
    </row>
    <row r="838" spans="2:5" x14ac:dyDescent="0.25">
      <c r="B838" t="s">
        <v>488</v>
      </c>
      <c r="C838" t="s">
        <v>5848</v>
      </c>
      <c r="D838" t="s">
        <v>5835</v>
      </c>
      <c r="E838">
        <f t="shared" si="14"/>
        <v>13</v>
      </c>
    </row>
    <row r="839" spans="2:5" x14ac:dyDescent="0.25">
      <c r="B839" t="s">
        <v>488</v>
      </c>
      <c r="C839" t="s">
        <v>5865</v>
      </c>
      <c r="D839" t="s">
        <v>5835</v>
      </c>
      <c r="E839">
        <f t="shared" si="14"/>
        <v>30</v>
      </c>
    </row>
    <row r="840" spans="2:5" x14ac:dyDescent="0.25">
      <c r="B840" t="s">
        <v>488</v>
      </c>
      <c r="C840" t="s">
        <v>5865</v>
      </c>
      <c r="D840" t="s">
        <v>5835</v>
      </c>
      <c r="E840">
        <f t="shared" si="14"/>
        <v>30</v>
      </c>
    </row>
    <row r="841" spans="2:5" x14ac:dyDescent="0.25">
      <c r="B841" t="s">
        <v>488</v>
      </c>
      <c r="C841" t="s">
        <v>5860</v>
      </c>
      <c r="D841" t="s">
        <v>5835</v>
      </c>
      <c r="E841">
        <f t="shared" si="14"/>
        <v>25</v>
      </c>
    </row>
    <row r="842" spans="2:5" x14ac:dyDescent="0.25">
      <c r="B842" t="s">
        <v>488</v>
      </c>
      <c r="C842" t="s">
        <v>5860</v>
      </c>
      <c r="D842" t="s">
        <v>5835</v>
      </c>
      <c r="E842">
        <f t="shared" si="14"/>
        <v>25</v>
      </c>
    </row>
    <row r="843" spans="2:5" x14ac:dyDescent="0.25">
      <c r="B843" t="s">
        <v>488</v>
      </c>
      <c r="C843" t="s">
        <v>5860</v>
      </c>
      <c r="D843" t="s">
        <v>5835</v>
      </c>
      <c r="E843">
        <f t="shared" si="14"/>
        <v>25</v>
      </c>
    </row>
    <row r="844" spans="2:5" x14ac:dyDescent="0.25">
      <c r="B844" t="s">
        <v>488</v>
      </c>
      <c r="C844" t="s">
        <v>5835</v>
      </c>
      <c r="D844" t="s">
        <v>5835</v>
      </c>
      <c r="E844">
        <f t="shared" si="14"/>
        <v>0</v>
      </c>
    </row>
    <row r="845" spans="2:5" x14ac:dyDescent="0.25">
      <c r="B845" t="s">
        <v>488</v>
      </c>
      <c r="C845" t="s">
        <v>5838</v>
      </c>
      <c r="D845" t="s">
        <v>5835</v>
      </c>
      <c r="E845">
        <f t="shared" si="14"/>
        <v>3</v>
      </c>
    </row>
    <row r="846" spans="2:5" x14ac:dyDescent="0.25">
      <c r="B846" t="s">
        <v>488</v>
      </c>
      <c r="C846" t="s">
        <v>5850</v>
      </c>
      <c r="D846" t="s">
        <v>5835</v>
      </c>
      <c r="E846">
        <f t="shared" si="14"/>
        <v>15</v>
      </c>
    </row>
    <row r="847" spans="2:5" x14ac:dyDescent="0.25">
      <c r="B847" t="s">
        <v>488</v>
      </c>
      <c r="C847" t="s">
        <v>5850</v>
      </c>
      <c r="D847" t="s">
        <v>5835</v>
      </c>
      <c r="E847">
        <f t="shared" si="14"/>
        <v>15</v>
      </c>
    </row>
    <row r="848" spans="2:5" x14ac:dyDescent="0.25">
      <c r="B848" t="s">
        <v>488</v>
      </c>
      <c r="C848" t="s">
        <v>5850</v>
      </c>
      <c r="D848" t="s">
        <v>5835</v>
      </c>
      <c r="E848">
        <f t="shared" si="14"/>
        <v>15</v>
      </c>
    </row>
    <row r="849" spans="2:5" x14ac:dyDescent="0.25">
      <c r="B849" t="s">
        <v>488</v>
      </c>
      <c r="C849" t="s">
        <v>5850</v>
      </c>
      <c r="D849" t="s">
        <v>5835</v>
      </c>
      <c r="E849">
        <f t="shared" si="14"/>
        <v>15</v>
      </c>
    </row>
    <row r="850" spans="2:5" x14ac:dyDescent="0.25">
      <c r="B850" t="s">
        <v>488</v>
      </c>
      <c r="C850" t="s">
        <v>5851</v>
      </c>
      <c r="D850" t="s">
        <v>5835</v>
      </c>
      <c r="E850">
        <f t="shared" si="14"/>
        <v>16</v>
      </c>
    </row>
    <row r="851" spans="2:5" x14ac:dyDescent="0.25">
      <c r="B851" t="s">
        <v>479</v>
      </c>
      <c r="C851" t="s">
        <v>5820</v>
      </c>
      <c r="D851" t="s">
        <v>5820</v>
      </c>
      <c r="E851">
        <f t="shared" si="14"/>
        <v>0</v>
      </c>
    </row>
    <row r="852" spans="2:5" x14ac:dyDescent="0.25">
      <c r="B852" t="s">
        <v>479</v>
      </c>
      <c r="C852" t="s">
        <v>5842</v>
      </c>
      <c r="D852" t="s">
        <v>5820</v>
      </c>
      <c r="E852">
        <f t="shared" si="14"/>
        <v>22</v>
      </c>
    </row>
    <row r="853" spans="2:5" x14ac:dyDescent="0.25">
      <c r="B853" t="s">
        <v>479</v>
      </c>
      <c r="C853" t="s">
        <v>5865</v>
      </c>
      <c r="D853" t="s">
        <v>5820</v>
      </c>
      <c r="E853">
        <f t="shared" si="14"/>
        <v>45</v>
      </c>
    </row>
    <row r="854" spans="2:5" x14ac:dyDescent="0.25">
      <c r="B854" t="s">
        <v>479</v>
      </c>
      <c r="C854" t="s">
        <v>5865</v>
      </c>
      <c r="D854" t="s">
        <v>5820</v>
      </c>
      <c r="E854">
        <f t="shared" si="14"/>
        <v>45</v>
      </c>
    </row>
    <row r="855" spans="2:5" x14ac:dyDescent="0.25">
      <c r="B855" t="s">
        <v>479</v>
      </c>
      <c r="C855" t="s">
        <v>5855</v>
      </c>
      <c r="D855" t="s">
        <v>5820</v>
      </c>
      <c r="E855">
        <f t="shared" si="14"/>
        <v>35</v>
      </c>
    </row>
    <row r="856" spans="2:5" x14ac:dyDescent="0.25">
      <c r="B856" t="s">
        <v>479</v>
      </c>
      <c r="C856" t="s">
        <v>5855</v>
      </c>
      <c r="D856" t="s">
        <v>5820</v>
      </c>
      <c r="E856">
        <f t="shared" si="14"/>
        <v>35</v>
      </c>
    </row>
    <row r="857" spans="2:5" x14ac:dyDescent="0.25">
      <c r="B857" t="s">
        <v>479</v>
      </c>
      <c r="C857" t="s">
        <v>5828</v>
      </c>
      <c r="D857" t="s">
        <v>5820</v>
      </c>
      <c r="E857">
        <f t="shared" si="14"/>
        <v>8</v>
      </c>
    </row>
    <row r="858" spans="2:5" x14ac:dyDescent="0.25">
      <c r="B858" t="s">
        <v>479</v>
      </c>
      <c r="C858" t="s">
        <v>5828</v>
      </c>
      <c r="D858" t="s">
        <v>5820</v>
      </c>
      <c r="E858">
        <f t="shared" si="14"/>
        <v>8</v>
      </c>
    </row>
    <row r="859" spans="2:5" x14ac:dyDescent="0.25">
      <c r="B859" t="s">
        <v>479</v>
      </c>
      <c r="C859" t="s">
        <v>5828</v>
      </c>
      <c r="D859" t="s">
        <v>5820</v>
      </c>
      <c r="E859">
        <f t="shared" si="14"/>
        <v>8</v>
      </c>
    </row>
    <row r="860" spans="2:5" x14ac:dyDescent="0.25">
      <c r="B860" t="s">
        <v>479</v>
      </c>
      <c r="C860" t="s">
        <v>5839</v>
      </c>
      <c r="D860" t="s">
        <v>5820</v>
      </c>
      <c r="E860">
        <f t="shared" si="14"/>
        <v>19</v>
      </c>
    </row>
    <row r="861" spans="2:5" x14ac:dyDescent="0.25">
      <c r="B861" t="s">
        <v>5019</v>
      </c>
      <c r="C861" t="s">
        <v>5857</v>
      </c>
      <c r="D861" t="s">
        <v>5835</v>
      </c>
      <c r="E861">
        <f t="shared" si="14"/>
        <v>22</v>
      </c>
    </row>
    <row r="862" spans="2:5" x14ac:dyDescent="0.25">
      <c r="B862" t="s">
        <v>5019</v>
      </c>
      <c r="C862" t="s">
        <v>5857</v>
      </c>
      <c r="D862" t="s">
        <v>5835</v>
      </c>
      <c r="E862">
        <f t="shared" si="14"/>
        <v>22</v>
      </c>
    </row>
    <row r="863" spans="2:5" x14ac:dyDescent="0.25">
      <c r="B863" t="s">
        <v>5019</v>
      </c>
      <c r="C863" t="s">
        <v>5857</v>
      </c>
      <c r="D863" t="s">
        <v>5835</v>
      </c>
      <c r="E863">
        <f t="shared" si="14"/>
        <v>22</v>
      </c>
    </row>
    <row r="864" spans="2:5" x14ac:dyDescent="0.25">
      <c r="B864" t="s">
        <v>5019</v>
      </c>
      <c r="C864" t="s">
        <v>5835</v>
      </c>
      <c r="D864" t="s">
        <v>5835</v>
      </c>
      <c r="E864">
        <f t="shared" si="14"/>
        <v>0</v>
      </c>
    </row>
    <row r="865" spans="2:5" x14ac:dyDescent="0.25">
      <c r="B865" t="s">
        <v>460</v>
      </c>
      <c r="C865" t="s">
        <v>5842</v>
      </c>
      <c r="D865" t="s">
        <v>5819</v>
      </c>
      <c r="E865">
        <f t="shared" si="14"/>
        <v>23</v>
      </c>
    </row>
    <row r="866" spans="2:5" x14ac:dyDescent="0.25">
      <c r="B866" t="s">
        <v>460</v>
      </c>
      <c r="C866" t="s">
        <v>5863</v>
      </c>
      <c r="D866" t="s">
        <v>5819</v>
      </c>
      <c r="E866">
        <f t="shared" si="14"/>
        <v>44</v>
      </c>
    </row>
    <row r="867" spans="2:5" x14ac:dyDescent="0.25">
      <c r="B867" t="s">
        <v>460</v>
      </c>
      <c r="C867" t="s">
        <v>5863</v>
      </c>
      <c r="D867" t="s">
        <v>5819</v>
      </c>
      <c r="E867">
        <f t="shared" si="14"/>
        <v>44</v>
      </c>
    </row>
    <row r="868" spans="2:5" x14ac:dyDescent="0.25">
      <c r="B868" t="s">
        <v>460</v>
      </c>
      <c r="C868" t="s">
        <v>5846</v>
      </c>
      <c r="D868" t="s">
        <v>5819</v>
      </c>
      <c r="E868">
        <f t="shared" si="14"/>
        <v>27</v>
      </c>
    </row>
    <row r="869" spans="2:5" x14ac:dyDescent="0.25">
      <c r="B869" t="s">
        <v>460</v>
      </c>
      <c r="C869" t="s">
        <v>5846</v>
      </c>
      <c r="D869" t="s">
        <v>5819</v>
      </c>
      <c r="E869">
        <f t="shared" si="14"/>
        <v>27</v>
      </c>
    </row>
    <row r="870" spans="2:5" x14ac:dyDescent="0.25">
      <c r="B870" t="s">
        <v>460</v>
      </c>
      <c r="C870" t="s">
        <v>5846</v>
      </c>
      <c r="D870" t="s">
        <v>5819</v>
      </c>
      <c r="E870">
        <f t="shared" si="14"/>
        <v>27</v>
      </c>
    </row>
    <row r="871" spans="2:5" x14ac:dyDescent="0.25">
      <c r="B871" t="s">
        <v>460</v>
      </c>
      <c r="C871" t="s">
        <v>5836</v>
      </c>
      <c r="D871" t="s">
        <v>5819</v>
      </c>
      <c r="E871">
        <f t="shared" si="14"/>
        <v>17</v>
      </c>
    </row>
    <row r="872" spans="2:5" x14ac:dyDescent="0.25">
      <c r="B872" t="s">
        <v>460</v>
      </c>
      <c r="C872" t="s">
        <v>5836</v>
      </c>
      <c r="D872" t="s">
        <v>5819</v>
      </c>
      <c r="E872">
        <f t="shared" si="14"/>
        <v>17</v>
      </c>
    </row>
    <row r="873" spans="2:5" x14ac:dyDescent="0.25">
      <c r="B873" t="s">
        <v>460</v>
      </c>
      <c r="C873" t="s">
        <v>5836</v>
      </c>
      <c r="D873" t="s">
        <v>5819</v>
      </c>
      <c r="E873">
        <f t="shared" si="14"/>
        <v>17</v>
      </c>
    </row>
    <row r="874" spans="2:5" x14ac:dyDescent="0.25">
      <c r="B874" t="s">
        <v>460</v>
      </c>
      <c r="C874" t="s">
        <v>5836</v>
      </c>
      <c r="D874" t="s">
        <v>5819</v>
      </c>
      <c r="E874">
        <f t="shared" si="14"/>
        <v>17</v>
      </c>
    </row>
    <row r="875" spans="2:5" x14ac:dyDescent="0.25">
      <c r="B875" t="s">
        <v>460</v>
      </c>
      <c r="C875" t="s">
        <v>5836</v>
      </c>
      <c r="D875" t="s">
        <v>5819</v>
      </c>
      <c r="E875">
        <f t="shared" si="14"/>
        <v>17</v>
      </c>
    </row>
    <row r="876" spans="2:5" x14ac:dyDescent="0.25">
      <c r="B876" t="s">
        <v>460</v>
      </c>
      <c r="C876" t="s">
        <v>5819</v>
      </c>
      <c r="D876" t="s">
        <v>5819</v>
      </c>
      <c r="E876">
        <f t="shared" si="14"/>
        <v>0</v>
      </c>
    </row>
    <row r="877" spans="2:5" x14ac:dyDescent="0.25">
      <c r="B877" t="s">
        <v>460</v>
      </c>
      <c r="C877" t="s">
        <v>5819</v>
      </c>
      <c r="D877" t="s">
        <v>5819</v>
      </c>
      <c r="E877">
        <f t="shared" si="14"/>
        <v>0</v>
      </c>
    </row>
    <row r="878" spans="2:5" x14ac:dyDescent="0.25">
      <c r="B878" t="s">
        <v>460</v>
      </c>
      <c r="C878" t="s">
        <v>5819</v>
      </c>
      <c r="D878" t="s">
        <v>5819</v>
      </c>
      <c r="E878">
        <f t="shared" si="14"/>
        <v>0</v>
      </c>
    </row>
    <row r="879" spans="2:5" x14ac:dyDescent="0.25">
      <c r="B879" t="s">
        <v>460</v>
      </c>
      <c r="C879" t="s">
        <v>5854</v>
      </c>
      <c r="D879" t="s">
        <v>5819</v>
      </c>
      <c r="E879">
        <f t="shared" si="14"/>
        <v>35</v>
      </c>
    </row>
    <row r="880" spans="2:5" x14ac:dyDescent="0.25">
      <c r="B880" t="s">
        <v>460</v>
      </c>
      <c r="C880" t="s">
        <v>5826</v>
      </c>
      <c r="D880" t="s">
        <v>5819</v>
      </c>
      <c r="E880">
        <f t="shared" si="14"/>
        <v>7</v>
      </c>
    </row>
    <row r="881" spans="2:5" x14ac:dyDescent="0.25">
      <c r="B881" t="s">
        <v>460</v>
      </c>
      <c r="C881" t="s">
        <v>5826</v>
      </c>
      <c r="D881" t="s">
        <v>5819</v>
      </c>
      <c r="E881">
        <f t="shared" si="14"/>
        <v>7</v>
      </c>
    </row>
    <row r="882" spans="2:5" x14ac:dyDescent="0.25">
      <c r="B882" t="s">
        <v>460</v>
      </c>
      <c r="C882" t="s">
        <v>5826</v>
      </c>
      <c r="D882" t="s">
        <v>5819</v>
      </c>
      <c r="E882">
        <f t="shared" si="14"/>
        <v>7</v>
      </c>
    </row>
    <row r="883" spans="2:5" x14ac:dyDescent="0.25">
      <c r="B883" t="s">
        <v>460</v>
      </c>
      <c r="C883" t="s">
        <v>5826</v>
      </c>
      <c r="D883" t="s">
        <v>5819</v>
      </c>
      <c r="E883">
        <f t="shared" si="14"/>
        <v>7</v>
      </c>
    </row>
    <row r="884" spans="2:5" x14ac:dyDescent="0.25">
      <c r="B884" t="s">
        <v>460</v>
      </c>
      <c r="C884" t="s">
        <v>5826</v>
      </c>
      <c r="D884" t="s">
        <v>5819</v>
      </c>
      <c r="E884">
        <f t="shared" si="14"/>
        <v>7</v>
      </c>
    </row>
    <row r="885" spans="2:5" x14ac:dyDescent="0.25">
      <c r="B885" t="s">
        <v>905</v>
      </c>
      <c r="C885" t="s">
        <v>5852</v>
      </c>
      <c r="D885" t="s">
        <v>5824</v>
      </c>
      <c r="E885">
        <f t="shared" si="14"/>
        <v>28</v>
      </c>
    </row>
    <row r="886" spans="2:5" x14ac:dyDescent="0.25">
      <c r="B886" t="s">
        <v>905</v>
      </c>
      <c r="C886" t="s">
        <v>5854</v>
      </c>
      <c r="D886" t="s">
        <v>5824</v>
      </c>
      <c r="E886">
        <f t="shared" si="14"/>
        <v>30</v>
      </c>
    </row>
    <row r="887" spans="2:5" x14ac:dyDescent="0.25">
      <c r="B887" t="s">
        <v>905</v>
      </c>
      <c r="C887" t="s">
        <v>5864</v>
      </c>
      <c r="D887" t="s">
        <v>5824</v>
      </c>
      <c r="E887">
        <f t="shared" si="14"/>
        <v>40</v>
      </c>
    </row>
    <row r="888" spans="2:5" x14ac:dyDescent="0.25">
      <c r="B888" t="s">
        <v>905</v>
      </c>
      <c r="C888" t="s">
        <v>5864</v>
      </c>
      <c r="D888" t="s">
        <v>5824</v>
      </c>
      <c r="E888">
        <f t="shared" si="14"/>
        <v>40</v>
      </c>
    </row>
    <row r="889" spans="2:5" x14ac:dyDescent="0.25">
      <c r="B889" t="s">
        <v>905</v>
      </c>
      <c r="C889" t="s">
        <v>5854</v>
      </c>
      <c r="D889" t="s">
        <v>5824</v>
      </c>
      <c r="E889">
        <f t="shared" si="14"/>
        <v>30</v>
      </c>
    </row>
    <row r="890" spans="2:5" x14ac:dyDescent="0.25">
      <c r="B890" t="s">
        <v>905</v>
      </c>
      <c r="C890" t="s">
        <v>5845</v>
      </c>
      <c r="D890" t="s">
        <v>5824</v>
      </c>
      <c r="E890">
        <f t="shared" si="14"/>
        <v>21</v>
      </c>
    </row>
    <row r="891" spans="2:5" x14ac:dyDescent="0.25">
      <c r="B891" t="s">
        <v>905</v>
      </c>
      <c r="C891" t="s">
        <v>5845</v>
      </c>
      <c r="D891" t="s">
        <v>5824</v>
      </c>
      <c r="E891">
        <f t="shared" si="14"/>
        <v>21</v>
      </c>
    </row>
    <row r="892" spans="2:5" x14ac:dyDescent="0.25">
      <c r="B892" t="s">
        <v>905</v>
      </c>
      <c r="C892" t="s">
        <v>5824</v>
      </c>
      <c r="D892" t="s">
        <v>5824</v>
      </c>
      <c r="E892">
        <f t="shared" si="14"/>
        <v>0</v>
      </c>
    </row>
    <row r="893" spans="2:5" x14ac:dyDescent="0.25">
      <c r="B893" t="s">
        <v>1906</v>
      </c>
      <c r="C893" t="s">
        <v>5866</v>
      </c>
      <c r="D893" t="s">
        <v>5828</v>
      </c>
      <c r="E893">
        <f t="shared" si="14"/>
        <v>38</v>
      </c>
    </row>
    <row r="894" spans="2:5" x14ac:dyDescent="0.25">
      <c r="B894" t="s">
        <v>1906</v>
      </c>
      <c r="C894" t="s">
        <v>5828</v>
      </c>
      <c r="D894" t="s">
        <v>5828</v>
      </c>
      <c r="E894">
        <f t="shared" si="14"/>
        <v>0</v>
      </c>
    </row>
    <row r="895" spans="2:5" x14ac:dyDescent="0.25">
      <c r="B895" t="s">
        <v>1906</v>
      </c>
      <c r="C895" t="s">
        <v>5842</v>
      </c>
      <c r="D895" t="s">
        <v>5828</v>
      </c>
      <c r="E895">
        <f t="shared" si="14"/>
        <v>14</v>
      </c>
    </row>
    <row r="896" spans="2:5" x14ac:dyDescent="0.25">
      <c r="B896" t="s">
        <v>1906</v>
      </c>
      <c r="C896" t="s">
        <v>5842</v>
      </c>
      <c r="D896" t="s">
        <v>5828</v>
      </c>
      <c r="E896">
        <f t="shared" si="14"/>
        <v>14</v>
      </c>
    </row>
    <row r="897" spans="2:5" x14ac:dyDescent="0.25">
      <c r="B897" t="s">
        <v>1906</v>
      </c>
      <c r="C897" t="s">
        <v>5842</v>
      </c>
      <c r="D897" t="s">
        <v>5828</v>
      </c>
      <c r="E897">
        <f t="shared" si="14"/>
        <v>14</v>
      </c>
    </row>
    <row r="898" spans="2:5" x14ac:dyDescent="0.25">
      <c r="B898" t="s">
        <v>520</v>
      </c>
      <c r="C898" t="s">
        <v>5837</v>
      </c>
      <c r="D898" t="s">
        <v>5837</v>
      </c>
      <c r="E898">
        <f t="shared" si="14"/>
        <v>0</v>
      </c>
    </row>
    <row r="899" spans="2:5" x14ac:dyDescent="0.25">
      <c r="B899" t="s">
        <v>520</v>
      </c>
      <c r="C899" t="s">
        <v>5837</v>
      </c>
      <c r="D899" t="s">
        <v>5837</v>
      </c>
      <c r="E899">
        <f t="shared" ref="E899:E962" si="15">(LEFT(C899,4)-LEFT(D899,4))*12+RIGHT(C899,2)-RIGHT(D899,2)</f>
        <v>0</v>
      </c>
    </row>
    <row r="900" spans="2:5" x14ac:dyDescent="0.25">
      <c r="B900" t="s">
        <v>520</v>
      </c>
      <c r="C900" t="s">
        <v>5844</v>
      </c>
      <c r="D900" t="s">
        <v>5837</v>
      </c>
      <c r="E900">
        <f t="shared" si="15"/>
        <v>7</v>
      </c>
    </row>
    <row r="901" spans="2:5" x14ac:dyDescent="0.25">
      <c r="B901" t="s">
        <v>520</v>
      </c>
      <c r="C901" t="s">
        <v>5862</v>
      </c>
      <c r="D901" t="s">
        <v>5837</v>
      </c>
      <c r="E901">
        <f t="shared" si="15"/>
        <v>25</v>
      </c>
    </row>
    <row r="902" spans="2:5" x14ac:dyDescent="0.25">
      <c r="B902" t="s">
        <v>520</v>
      </c>
      <c r="C902" t="s">
        <v>5862</v>
      </c>
      <c r="D902" t="s">
        <v>5837</v>
      </c>
      <c r="E902">
        <f t="shared" si="15"/>
        <v>25</v>
      </c>
    </row>
    <row r="903" spans="2:5" x14ac:dyDescent="0.25">
      <c r="B903" t="s">
        <v>520</v>
      </c>
      <c r="C903" t="s">
        <v>5863</v>
      </c>
      <c r="D903" t="s">
        <v>5837</v>
      </c>
      <c r="E903">
        <f t="shared" si="15"/>
        <v>26</v>
      </c>
    </row>
    <row r="904" spans="2:5" x14ac:dyDescent="0.25">
      <c r="B904" t="s">
        <v>520</v>
      </c>
      <c r="C904" t="s">
        <v>5859</v>
      </c>
      <c r="D904" t="s">
        <v>5837</v>
      </c>
      <c r="E904">
        <f t="shared" si="15"/>
        <v>22</v>
      </c>
    </row>
    <row r="905" spans="2:5" x14ac:dyDescent="0.25">
      <c r="B905" t="s">
        <v>520</v>
      </c>
      <c r="C905" t="s">
        <v>5859</v>
      </c>
      <c r="D905" t="s">
        <v>5837</v>
      </c>
      <c r="E905">
        <f t="shared" si="15"/>
        <v>22</v>
      </c>
    </row>
    <row r="906" spans="2:5" x14ac:dyDescent="0.25">
      <c r="B906" t="s">
        <v>520</v>
      </c>
      <c r="C906" t="s">
        <v>5859</v>
      </c>
      <c r="D906" t="s">
        <v>5837</v>
      </c>
      <c r="E906">
        <f t="shared" si="15"/>
        <v>22</v>
      </c>
    </row>
    <row r="907" spans="2:5" x14ac:dyDescent="0.25">
      <c r="B907" t="s">
        <v>520</v>
      </c>
      <c r="C907" t="s">
        <v>5858</v>
      </c>
      <c r="D907" t="s">
        <v>5837</v>
      </c>
      <c r="E907">
        <f t="shared" si="15"/>
        <v>21</v>
      </c>
    </row>
    <row r="908" spans="2:5" x14ac:dyDescent="0.25">
      <c r="B908" t="s">
        <v>1033</v>
      </c>
      <c r="C908" t="s">
        <v>5847</v>
      </c>
      <c r="D908" t="s">
        <v>5845</v>
      </c>
      <c r="E908">
        <f t="shared" si="15"/>
        <v>2</v>
      </c>
    </row>
    <row r="909" spans="2:5" x14ac:dyDescent="0.25">
      <c r="B909" t="s">
        <v>1033</v>
      </c>
      <c r="C909" t="s">
        <v>5853</v>
      </c>
      <c r="D909" t="s">
        <v>5845</v>
      </c>
      <c r="E909">
        <f t="shared" si="15"/>
        <v>8</v>
      </c>
    </row>
    <row r="910" spans="2:5" x14ac:dyDescent="0.25">
      <c r="B910" t="s">
        <v>1033</v>
      </c>
      <c r="C910" t="s">
        <v>5853</v>
      </c>
      <c r="D910" t="s">
        <v>5845</v>
      </c>
      <c r="E910">
        <f t="shared" si="15"/>
        <v>8</v>
      </c>
    </row>
    <row r="911" spans="2:5" x14ac:dyDescent="0.25">
      <c r="B911" t="s">
        <v>1033</v>
      </c>
      <c r="C911" t="s">
        <v>5845</v>
      </c>
      <c r="D911" t="s">
        <v>5845</v>
      </c>
      <c r="E911">
        <f t="shared" si="15"/>
        <v>0</v>
      </c>
    </row>
    <row r="912" spans="2:5" x14ac:dyDescent="0.25">
      <c r="B912" t="s">
        <v>1033</v>
      </c>
      <c r="C912" t="s">
        <v>5856</v>
      </c>
      <c r="D912" t="s">
        <v>5845</v>
      </c>
      <c r="E912">
        <f t="shared" si="15"/>
        <v>11</v>
      </c>
    </row>
    <row r="913" spans="2:5" x14ac:dyDescent="0.25">
      <c r="B913" t="s">
        <v>1033</v>
      </c>
      <c r="C913" t="s">
        <v>5855</v>
      </c>
      <c r="D913" t="s">
        <v>5845</v>
      </c>
      <c r="E913">
        <f t="shared" si="15"/>
        <v>10</v>
      </c>
    </row>
    <row r="914" spans="2:5" x14ac:dyDescent="0.25">
      <c r="B914" t="s">
        <v>1033</v>
      </c>
      <c r="C914" t="s">
        <v>5851</v>
      </c>
      <c r="D914" t="s">
        <v>5845</v>
      </c>
      <c r="E914">
        <f t="shared" si="15"/>
        <v>6</v>
      </c>
    </row>
    <row r="915" spans="2:5" x14ac:dyDescent="0.25">
      <c r="B915" t="s">
        <v>1033</v>
      </c>
      <c r="C915" t="s">
        <v>5851</v>
      </c>
      <c r="D915" t="s">
        <v>5845</v>
      </c>
      <c r="E915">
        <f t="shared" si="15"/>
        <v>6</v>
      </c>
    </row>
    <row r="916" spans="2:5" x14ac:dyDescent="0.25">
      <c r="B916" t="s">
        <v>1033</v>
      </c>
      <c r="C916" t="s">
        <v>5851</v>
      </c>
      <c r="D916" t="s">
        <v>5845</v>
      </c>
      <c r="E916">
        <f t="shared" si="15"/>
        <v>6</v>
      </c>
    </row>
    <row r="917" spans="2:5" x14ac:dyDescent="0.25">
      <c r="B917" t="s">
        <v>1033</v>
      </c>
      <c r="C917" t="s">
        <v>5851</v>
      </c>
      <c r="D917" t="s">
        <v>5845</v>
      </c>
      <c r="E917">
        <f t="shared" si="15"/>
        <v>6</v>
      </c>
    </row>
    <row r="918" spans="2:5" x14ac:dyDescent="0.25">
      <c r="B918" t="s">
        <v>783</v>
      </c>
      <c r="C918" t="s">
        <v>5863</v>
      </c>
      <c r="D918" t="s">
        <v>5843</v>
      </c>
      <c r="E918">
        <f t="shared" si="15"/>
        <v>20</v>
      </c>
    </row>
    <row r="919" spans="2:5" x14ac:dyDescent="0.25">
      <c r="B919" t="s">
        <v>783</v>
      </c>
      <c r="C919" t="s">
        <v>5863</v>
      </c>
      <c r="D919" t="s">
        <v>5843</v>
      </c>
      <c r="E919">
        <f t="shared" si="15"/>
        <v>20</v>
      </c>
    </row>
    <row r="920" spans="2:5" x14ac:dyDescent="0.25">
      <c r="B920" t="s">
        <v>783</v>
      </c>
      <c r="C920" t="s">
        <v>5863</v>
      </c>
      <c r="D920" t="s">
        <v>5843</v>
      </c>
      <c r="E920">
        <f t="shared" si="15"/>
        <v>20</v>
      </c>
    </row>
    <row r="921" spans="2:5" x14ac:dyDescent="0.25">
      <c r="B921" t="s">
        <v>783</v>
      </c>
      <c r="C921" t="s">
        <v>5857</v>
      </c>
      <c r="D921" t="s">
        <v>5843</v>
      </c>
      <c r="E921">
        <f t="shared" si="15"/>
        <v>14</v>
      </c>
    </row>
    <row r="922" spans="2:5" x14ac:dyDescent="0.25">
      <c r="B922" t="s">
        <v>783</v>
      </c>
      <c r="C922" t="s">
        <v>5861</v>
      </c>
      <c r="D922" t="s">
        <v>5843</v>
      </c>
      <c r="E922">
        <f t="shared" si="15"/>
        <v>18</v>
      </c>
    </row>
    <row r="923" spans="2:5" x14ac:dyDescent="0.25">
      <c r="B923" t="s">
        <v>783</v>
      </c>
      <c r="C923" t="s">
        <v>5861</v>
      </c>
      <c r="D923" t="s">
        <v>5843</v>
      </c>
      <c r="E923">
        <f t="shared" si="15"/>
        <v>18</v>
      </c>
    </row>
    <row r="924" spans="2:5" x14ac:dyDescent="0.25">
      <c r="B924" t="s">
        <v>783</v>
      </c>
      <c r="C924" t="s">
        <v>5861</v>
      </c>
      <c r="D924" t="s">
        <v>5843</v>
      </c>
      <c r="E924">
        <f t="shared" si="15"/>
        <v>18</v>
      </c>
    </row>
    <row r="925" spans="2:5" x14ac:dyDescent="0.25">
      <c r="B925" t="s">
        <v>783</v>
      </c>
      <c r="C925" t="s">
        <v>5849</v>
      </c>
      <c r="D925" t="s">
        <v>5843</v>
      </c>
      <c r="E925">
        <f t="shared" si="15"/>
        <v>6</v>
      </c>
    </row>
    <row r="926" spans="2:5" x14ac:dyDescent="0.25">
      <c r="B926" t="s">
        <v>783</v>
      </c>
      <c r="C926" t="s">
        <v>5843</v>
      </c>
      <c r="D926" t="s">
        <v>5843</v>
      </c>
      <c r="E926">
        <f t="shared" si="15"/>
        <v>0</v>
      </c>
    </row>
    <row r="927" spans="2:5" x14ac:dyDescent="0.25">
      <c r="B927" t="s">
        <v>1982</v>
      </c>
      <c r="C927" t="s">
        <v>5844</v>
      </c>
      <c r="D927" t="s">
        <v>5844</v>
      </c>
      <c r="E927">
        <f t="shared" si="15"/>
        <v>0</v>
      </c>
    </row>
    <row r="928" spans="2:5" x14ac:dyDescent="0.25">
      <c r="B928" t="s">
        <v>1982</v>
      </c>
      <c r="C928" t="s">
        <v>5863</v>
      </c>
      <c r="D928" t="s">
        <v>5844</v>
      </c>
      <c r="E928">
        <f t="shared" si="15"/>
        <v>19</v>
      </c>
    </row>
    <row r="929" spans="2:5" x14ac:dyDescent="0.25">
      <c r="B929" t="s">
        <v>1982</v>
      </c>
      <c r="C929" t="s">
        <v>5852</v>
      </c>
      <c r="D929" t="s">
        <v>5844</v>
      </c>
      <c r="E929">
        <f t="shared" si="15"/>
        <v>8</v>
      </c>
    </row>
    <row r="930" spans="2:5" x14ac:dyDescent="0.25">
      <c r="B930" t="s">
        <v>1982</v>
      </c>
      <c r="C930" t="s">
        <v>5853</v>
      </c>
      <c r="D930" t="s">
        <v>5844</v>
      </c>
      <c r="E930">
        <f t="shared" si="15"/>
        <v>9</v>
      </c>
    </row>
    <row r="931" spans="2:5" x14ac:dyDescent="0.25">
      <c r="B931" t="s">
        <v>1982</v>
      </c>
      <c r="C931" t="s">
        <v>5855</v>
      </c>
      <c r="D931" t="s">
        <v>5844</v>
      </c>
      <c r="E931">
        <f t="shared" si="15"/>
        <v>11</v>
      </c>
    </row>
    <row r="932" spans="2:5" x14ac:dyDescent="0.25">
      <c r="B932" t="s">
        <v>1417</v>
      </c>
      <c r="C932" t="s">
        <v>5851</v>
      </c>
      <c r="D932" t="s">
        <v>5838</v>
      </c>
      <c r="E932">
        <f t="shared" si="15"/>
        <v>13</v>
      </c>
    </row>
    <row r="933" spans="2:5" x14ac:dyDescent="0.25">
      <c r="B933" t="s">
        <v>1417</v>
      </c>
      <c r="C933" t="s">
        <v>5847</v>
      </c>
      <c r="D933" t="s">
        <v>5838</v>
      </c>
      <c r="E933">
        <f t="shared" si="15"/>
        <v>9</v>
      </c>
    </row>
    <row r="934" spans="2:5" x14ac:dyDescent="0.25">
      <c r="B934" t="s">
        <v>1417</v>
      </c>
      <c r="C934" t="s">
        <v>5847</v>
      </c>
      <c r="D934" t="s">
        <v>5838</v>
      </c>
      <c r="E934">
        <f t="shared" si="15"/>
        <v>9</v>
      </c>
    </row>
    <row r="935" spans="2:5" x14ac:dyDescent="0.25">
      <c r="B935" t="s">
        <v>1417</v>
      </c>
      <c r="C935" t="s">
        <v>5847</v>
      </c>
      <c r="D935" t="s">
        <v>5838</v>
      </c>
      <c r="E935">
        <f t="shared" si="15"/>
        <v>9</v>
      </c>
    </row>
    <row r="936" spans="2:5" x14ac:dyDescent="0.25">
      <c r="B936" t="s">
        <v>1417</v>
      </c>
      <c r="C936" t="s">
        <v>5838</v>
      </c>
      <c r="D936" t="s">
        <v>5838</v>
      </c>
      <c r="E936">
        <f t="shared" si="15"/>
        <v>0</v>
      </c>
    </row>
    <row r="937" spans="2:5" x14ac:dyDescent="0.25">
      <c r="B937" t="s">
        <v>1417</v>
      </c>
      <c r="C937" t="s">
        <v>5838</v>
      </c>
      <c r="D937" t="s">
        <v>5838</v>
      </c>
      <c r="E937">
        <f t="shared" si="15"/>
        <v>0</v>
      </c>
    </row>
    <row r="938" spans="2:5" x14ac:dyDescent="0.25">
      <c r="B938" t="s">
        <v>1417</v>
      </c>
      <c r="C938" t="s">
        <v>5838</v>
      </c>
      <c r="D938" t="s">
        <v>5838</v>
      </c>
      <c r="E938">
        <f t="shared" si="15"/>
        <v>0</v>
      </c>
    </row>
    <row r="939" spans="2:5" x14ac:dyDescent="0.25">
      <c r="B939" t="s">
        <v>1417</v>
      </c>
      <c r="C939" t="s">
        <v>5838</v>
      </c>
      <c r="D939" t="s">
        <v>5838</v>
      </c>
      <c r="E939">
        <f t="shared" si="15"/>
        <v>0</v>
      </c>
    </row>
    <row r="940" spans="2:5" x14ac:dyDescent="0.25">
      <c r="B940" t="s">
        <v>1417</v>
      </c>
      <c r="C940" t="s">
        <v>5839</v>
      </c>
      <c r="D940" t="s">
        <v>5838</v>
      </c>
      <c r="E940">
        <f t="shared" si="15"/>
        <v>1</v>
      </c>
    </row>
    <row r="941" spans="2:5" x14ac:dyDescent="0.25">
      <c r="B941" t="s">
        <v>1417</v>
      </c>
      <c r="C941" t="s">
        <v>5847</v>
      </c>
      <c r="D941" t="s">
        <v>5838</v>
      </c>
      <c r="E941">
        <f t="shared" si="15"/>
        <v>9</v>
      </c>
    </row>
    <row r="942" spans="2:5" x14ac:dyDescent="0.25">
      <c r="B942" t="s">
        <v>1417</v>
      </c>
      <c r="C942" t="s">
        <v>5858</v>
      </c>
      <c r="D942" t="s">
        <v>5838</v>
      </c>
      <c r="E942">
        <f t="shared" si="15"/>
        <v>20</v>
      </c>
    </row>
    <row r="943" spans="2:5" x14ac:dyDescent="0.25">
      <c r="B943" t="s">
        <v>1417</v>
      </c>
      <c r="C943" t="s">
        <v>5858</v>
      </c>
      <c r="D943" t="s">
        <v>5838</v>
      </c>
      <c r="E943">
        <f t="shared" si="15"/>
        <v>20</v>
      </c>
    </row>
    <row r="944" spans="2:5" x14ac:dyDescent="0.25">
      <c r="B944" t="s">
        <v>1417</v>
      </c>
      <c r="C944" t="s">
        <v>5858</v>
      </c>
      <c r="D944" t="s">
        <v>5838</v>
      </c>
      <c r="E944">
        <f t="shared" si="15"/>
        <v>20</v>
      </c>
    </row>
    <row r="945" spans="2:5" x14ac:dyDescent="0.25">
      <c r="B945" t="s">
        <v>1449</v>
      </c>
      <c r="C945" t="s">
        <v>5826</v>
      </c>
      <c r="D945" t="s">
        <v>5825</v>
      </c>
      <c r="E945">
        <f t="shared" si="15"/>
        <v>1</v>
      </c>
    </row>
    <row r="946" spans="2:5" x14ac:dyDescent="0.25">
      <c r="B946" t="s">
        <v>1449</v>
      </c>
      <c r="C946" t="s">
        <v>5826</v>
      </c>
      <c r="D946" t="s">
        <v>5825</v>
      </c>
      <c r="E946">
        <f t="shared" si="15"/>
        <v>1</v>
      </c>
    </row>
    <row r="947" spans="2:5" x14ac:dyDescent="0.25">
      <c r="B947" t="s">
        <v>1449</v>
      </c>
      <c r="C947" t="s">
        <v>5826</v>
      </c>
      <c r="D947" t="s">
        <v>5825</v>
      </c>
      <c r="E947">
        <f t="shared" si="15"/>
        <v>1</v>
      </c>
    </row>
    <row r="948" spans="2:5" x14ac:dyDescent="0.25">
      <c r="B948" t="s">
        <v>1449</v>
      </c>
      <c r="C948" t="s">
        <v>5826</v>
      </c>
      <c r="D948" t="s">
        <v>5825</v>
      </c>
      <c r="E948">
        <f t="shared" si="15"/>
        <v>1</v>
      </c>
    </row>
    <row r="949" spans="2:5" x14ac:dyDescent="0.25">
      <c r="B949" t="s">
        <v>1449</v>
      </c>
      <c r="C949" t="s">
        <v>5837</v>
      </c>
      <c r="D949" t="s">
        <v>5825</v>
      </c>
      <c r="E949">
        <f t="shared" si="15"/>
        <v>12</v>
      </c>
    </row>
    <row r="950" spans="2:5" x14ac:dyDescent="0.25">
      <c r="B950" t="s">
        <v>1449</v>
      </c>
      <c r="C950" t="s">
        <v>5837</v>
      </c>
      <c r="D950" t="s">
        <v>5825</v>
      </c>
      <c r="E950">
        <f t="shared" si="15"/>
        <v>12</v>
      </c>
    </row>
    <row r="951" spans="2:5" x14ac:dyDescent="0.25">
      <c r="B951" t="s">
        <v>1449</v>
      </c>
      <c r="C951" t="s">
        <v>5853</v>
      </c>
      <c r="D951" t="s">
        <v>5825</v>
      </c>
      <c r="E951">
        <f t="shared" si="15"/>
        <v>28</v>
      </c>
    </row>
    <row r="952" spans="2:5" x14ac:dyDescent="0.25">
      <c r="B952" t="s">
        <v>1449</v>
      </c>
      <c r="C952" t="s">
        <v>5853</v>
      </c>
      <c r="D952" t="s">
        <v>5825</v>
      </c>
      <c r="E952">
        <f t="shared" si="15"/>
        <v>28</v>
      </c>
    </row>
    <row r="953" spans="2:5" x14ac:dyDescent="0.25">
      <c r="B953" t="s">
        <v>1449</v>
      </c>
      <c r="C953" t="s">
        <v>5853</v>
      </c>
      <c r="D953" t="s">
        <v>5825</v>
      </c>
      <c r="E953">
        <f t="shared" si="15"/>
        <v>28</v>
      </c>
    </row>
    <row r="954" spans="2:5" x14ac:dyDescent="0.25">
      <c r="B954" t="s">
        <v>1449</v>
      </c>
      <c r="C954" t="s">
        <v>5836</v>
      </c>
      <c r="D954" t="s">
        <v>5825</v>
      </c>
      <c r="E954">
        <f t="shared" si="15"/>
        <v>11</v>
      </c>
    </row>
    <row r="955" spans="2:5" x14ac:dyDescent="0.25">
      <c r="B955" t="s">
        <v>1449</v>
      </c>
      <c r="C955" t="s">
        <v>5837</v>
      </c>
      <c r="D955" t="s">
        <v>5825</v>
      </c>
      <c r="E955">
        <f t="shared" si="15"/>
        <v>12</v>
      </c>
    </row>
    <row r="956" spans="2:5" x14ac:dyDescent="0.25">
      <c r="B956" t="s">
        <v>1449</v>
      </c>
      <c r="C956" t="s">
        <v>5825</v>
      </c>
      <c r="D956" t="s">
        <v>5825</v>
      </c>
      <c r="E956">
        <f t="shared" si="15"/>
        <v>0</v>
      </c>
    </row>
    <row r="957" spans="2:5" x14ac:dyDescent="0.25">
      <c r="B957" t="s">
        <v>1449</v>
      </c>
      <c r="C957" t="s">
        <v>5863</v>
      </c>
      <c r="D957" t="s">
        <v>5825</v>
      </c>
      <c r="E957">
        <f t="shared" si="15"/>
        <v>38</v>
      </c>
    </row>
    <row r="958" spans="2:5" x14ac:dyDescent="0.25">
      <c r="B958" t="s">
        <v>1708</v>
      </c>
      <c r="C958" t="s">
        <v>5865</v>
      </c>
      <c r="D958" t="s">
        <v>5827</v>
      </c>
      <c r="E958">
        <f t="shared" si="15"/>
        <v>38</v>
      </c>
    </row>
    <row r="959" spans="2:5" x14ac:dyDescent="0.25">
      <c r="B959" t="s">
        <v>1708</v>
      </c>
      <c r="C959" t="s">
        <v>5865</v>
      </c>
      <c r="D959" t="s">
        <v>5827</v>
      </c>
      <c r="E959">
        <f t="shared" si="15"/>
        <v>38</v>
      </c>
    </row>
    <row r="960" spans="2:5" x14ac:dyDescent="0.25">
      <c r="B960" t="s">
        <v>1708</v>
      </c>
      <c r="C960" t="s">
        <v>5865</v>
      </c>
      <c r="D960" t="s">
        <v>5827</v>
      </c>
      <c r="E960">
        <f t="shared" si="15"/>
        <v>38</v>
      </c>
    </row>
    <row r="961" spans="2:5" x14ac:dyDescent="0.25">
      <c r="B961" t="s">
        <v>1708</v>
      </c>
      <c r="C961" t="s">
        <v>5865</v>
      </c>
      <c r="D961" t="s">
        <v>5827</v>
      </c>
      <c r="E961">
        <f t="shared" si="15"/>
        <v>38</v>
      </c>
    </row>
    <row r="962" spans="2:5" x14ac:dyDescent="0.25">
      <c r="B962" t="s">
        <v>1708</v>
      </c>
      <c r="C962" t="s">
        <v>5865</v>
      </c>
      <c r="D962" t="s">
        <v>5827</v>
      </c>
      <c r="E962">
        <f t="shared" si="15"/>
        <v>38</v>
      </c>
    </row>
    <row r="963" spans="2:5" x14ac:dyDescent="0.25">
      <c r="B963" t="s">
        <v>1708</v>
      </c>
      <c r="C963" t="s">
        <v>5847</v>
      </c>
      <c r="D963" t="s">
        <v>5827</v>
      </c>
      <c r="E963">
        <f t="shared" ref="E963:E1026" si="16">(LEFT(C963,4)-LEFT(D963,4))*12+RIGHT(C963,2)-RIGHT(D963,2)</f>
        <v>20</v>
      </c>
    </row>
    <row r="964" spans="2:5" x14ac:dyDescent="0.25">
      <c r="B964" t="s">
        <v>1708</v>
      </c>
      <c r="C964" t="s">
        <v>5847</v>
      </c>
      <c r="D964" t="s">
        <v>5827</v>
      </c>
      <c r="E964">
        <f t="shared" si="16"/>
        <v>20</v>
      </c>
    </row>
    <row r="965" spans="2:5" x14ac:dyDescent="0.25">
      <c r="B965" t="s">
        <v>1708</v>
      </c>
      <c r="C965" t="s">
        <v>5827</v>
      </c>
      <c r="D965" t="s">
        <v>5827</v>
      </c>
      <c r="E965">
        <f t="shared" si="16"/>
        <v>0</v>
      </c>
    </row>
    <row r="966" spans="2:5" x14ac:dyDescent="0.25">
      <c r="B966" t="s">
        <v>1708</v>
      </c>
      <c r="C966" t="s">
        <v>5849</v>
      </c>
      <c r="D966" t="s">
        <v>5827</v>
      </c>
      <c r="E966">
        <f t="shared" si="16"/>
        <v>22</v>
      </c>
    </row>
    <row r="967" spans="2:5" x14ac:dyDescent="0.25">
      <c r="B967" t="s">
        <v>1708</v>
      </c>
      <c r="C967" t="s">
        <v>5849</v>
      </c>
      <c r="D967" t="s">
        <v>5827</v>
      </c>
      <c r="E967">
        <f t="shared" si="16"/>
        <v>22</v>
      </c>
    </row>
    <row r="968" spans="2:5" x14ac:dyDescent="0.25">
      <c r="B968" t="s">
        <v>659</v>
      </c>
      <c r="C968" t="s">
        <v>5863</v>
      </c>
      <c r="D968" t="s">
        <v>5820</v>
      </c>
      <c r="E968">
        <f t="shared" si="16"/>
        <v>43</v>
      </c>
    </row>
    <row r="969" spans="2:5" x14ac:dyDescent="0.25">
      <c r="B969" t="s">
        <v>659</v>
      </c>
      <c r="C969" t="s">
        <v>5849</v>
      </c>
      <c r="D969" t="s">
        <v>5820</v>
      </c>
      <c r="E969">
        <f t="shared" si="16"/>
        <v>29</v>
      </c>
    </row>
    <row r="970" spans="2:5" x14ac:dyDescent="0.25">
      <c r="B970" t="s">
        <v>659</v>
      </c>
      <c r="C970" t="s">
        <v>5849</v>
      </c>
      <c r="D970" t="s">
        <v>5820</v>
      </c>
      <c r="E970">
        <f t="shared" si="16"/>
        <v>29</v>
      </c>
    </row>
    <row r="971" spans="2:5" x14ac:dyDescent="0.25">
      <c r="B971" t="s">
        <v>659</v>
      </c>
      <c r="C971" t="s">
        <v>5849</v>
      </c>
      <c r="D971" t="s">
        <v>5820</v>
      </c>
      <c r="E971">
        <f t="shared" si="16"/>
        <v>29</v>
      </c>
    </row>
    <row r="972" spans="2:5" x14ac:dyDescent="0.25">
      <c r="B972" t="s">
        <v>659</v>
      </c>
      <c r="C972" t="s">
        <v>5849</v>
      </c>
      <c r="D972" t="s">
        <v>5820</v>
      </c>
      <c r="E972">
        <f t="shared" si="16"/>
        <v>29</v>
      </c>
    </row>
    <row r="973" spans="2:5" x14ac:dyDescent="0.25">
      <c r="B973" t="s">
        <v>659</v>
      </c>
      <c r="C973" t="s">
        <v>5850</v>
      </c>
      <c r="D973" t="s">
        <v>5820</v>
      </c>
      <c r="E973">
        <f t="shared" si="16"/>
        <v>30</v>
      </c>
    </row>
    <row r="974" spans="2:5" x14ac:dyDescent="0.25">
      <c r="B974" t="s">
        <v>659</v>
      </c>
      <c r="C974" t="s">
        <v>5850</v>
      </c>
      <c r="D974" t="s">
        <v>5820</v>
      </c>
      <c r="E974">
        <f t="shared" si="16"/>
        <v>30</v>
      </c>
    </row>
    <row r="975" spans="2:5" x14ac:dyDescent="0.25">
      <c r="B975" t="s">
        <v>659</v>
      </c>
      <c r="C975" t="s">
        <v>5850</v>
      </c>
      <c r="D975" t="s">
        <v>5820</v>
      </c>
      <c r="E975">
        <f t="shared" si="16"/>
        <v>30</v>
      </c>
    </row>
    <row r="976" spans="2:5" x14ac:dyDescent="0.25">
      <c r="B976" t="s">
        <v>659</v>
      </c>
      <c r="C976" t="s">
        <v>5858</v>
      </c>
      <c r="D976" t="s">
        <v>5820</v>
      </c>
      <c r="E976">
        <f t="shared" si="16"/>
        <v>38</v>
      </c>
    </row>
    <row r="977" spans="2:5" x14ac:dyDescent="0.25">
      <c r="B977" t="s">
        <v>659</v>
      </c>
      <c r="C977" t="s">
        <v>5858</v>
      </c>
      <c r="D977" t="s">
        <v>5820</v>
      </c>
      <c r="E977">
        <f t="shared" si="16"/>
        <v>38</v>
      </c>
    </row>
    <row r="978" spans="2:5" x14ac:dyDescent="0.25">
      <c r="B978" t="s">
        <v>659</v>
      </c>
      <c r="C978" t="s">
        <v>5858</v>
      </c>
      <c r="D978" t="s">
        <v>5820</v>
      </c>
      <c r="E978">
        <f t="shared" si="16"/>
        <v>38</v>
      </c>
    </row>
    <row r="979" spans="2:5" x14ac:dyDescent="0.25">
      <c r="B979" t="s">
        <v>659</v>
      </c>
      <c r="C979" t="s">
        <v>5858</v>
      </c>
      <c r="D979" t="s">
        <v>5820</v>
      </c>
      <c r="E979">
        <f t="shared" si="16"/>
        <v>38</v>
      </c>
    </row>
    <row r="980" spans="2:5" x14ac:dyDescent="0.25">
      <c r="B980" t="s">
        <v>659</v>
      </c>
      <c r="C980" t="s">
        <v>5863</v>
      </c>
      <c r="D980" t="s">
        <v>5820</v>
      </c>
      <c r="E980">
        <f t="shared" si="16"/>
        <v>43</v>
      </c>
    </row>
    <row r="981" spans="2:5" x14ac:dyDescent="0.25">
      <c r="B981" t="s">
        <v>659</v>
      </c>
      <c r="C981" t="s">
        <v>5863</v>
      </c>
      <c r="D981" t="s">
        <v>5820</v>
      </c>
      <c r="E981">
        <f t="shared" si="16"/>
        <v>43</v>
      </c>
    </row>
    <row r="982" spans="2:5" x14ac:dyDescent="0.25">
      <c r="B982" t="s">
        <v>659</v>
      </c>
      <c r="C982" t="s">
        <v>5863</v>
      </c>
      <c r="D982" t="s">
        <v>5820</v>
      </c>
      <c r="E982">
        <f t="shared" si="16"/>
        <v>43</v>
      </c>
    </row>
    <row r="983" spans="2:5" x14ac:dyDescent="0.25">
      <c r="B983" t="s">
        <v>659</v>
      </c>
      <c r="C983" t="s">
        <v>5863</v>
      </c>
      <c r="D983" t="s">
        <v>5820</v>
      </c>
      <c r="E983">
        <f t="shared" si="16"/>
        <v>43</v>
      </c>
    </row>
    <row r="984" spans="2:5" x14ac:dyDescent="0.25">
      <c r="B984" t="s">
        <v>659</v>
      </c>
      <c r="C984" t="s">
        <v>5863</v>
      </c>
      <c r="D984" t="s">
        <v>5820</v>
      </c>
      <c r="E984">
        <f t="shared" si="16"/>
        <v>43</v>
      </c>
    </row>
    <row r="985" spans="2:5" x14ac:dyDescent="0.25">
      <c r="B985" t="s">
        <v>659</v>
      </c>
      <c r="C985" t="s">
        <v>5863</v>
      </c>
      <c r="D985" t="s">
        <v>5820</v>
      </c>
      <c r="E985">
        <f t="shared" si="16"/>
        <v>43</v>
      </c>
    </row>
    <row r="986" spans="2:5" x14ac:dyDescent="0.25">
      <c r="B986" t="s">
        <v>659</v>
      </c>
      <c r="C986" t="s">
        <v>5820</v>
      </c>
      <c r="D986" t="s">
        <v>5820</v>
      </c>
      <c r="E986">
        <f t="shared" si="16"/>
        <v>0</v>
      </c>
    </row>
    <row r="987" spans="2:5" x14ac:dyDescent="0.25">
      <c r="B987" t="s">
        <v>659</v>
      </c>
      <c r="C987" t="s">
        <v>5864</v>
      </c>
      <c r="D987" t="s">
        <v>5820</v>
      </c>
      <c r="E987">
        <f t="shared" si="16"/>
        <v>44</v>
      </c>
    </row>
    <row r="988" spans="2:5" x14ac:dyDescent="0.25">
      <c r="B988" t="s">
        <v>659</v>
      </c>
      <c r="C988" t="s">
        <v>5840</v>
      </c>
      <c r="D988" t="s">
        <v>5820</v>
      </c>
      <c r="E988">
        <f t="shared" si="16"/>
        <v>20</v>
      </c>
    </row>
    <row r="989" spans="2:5" x14ac:dyDescent="0.25">
      <c r="B989" t="s">
        <v>1592</v>
      </c>
      <c r="C989" t="s">
        <v>5863</v>
      </c>
      <c r="D989" t="s">
        <v>5829</v>
      </c>
      <c r="E989">
        <f t="shared" si="16"/>
        <v>34</v>
      </c>
    </row>
    <row r="990" spans="2:5" x14ac:dyDescent="0.25">
      <c r="B990" t="s">
        <v>1592</v>
      </c>
      <c r="C990" t="s">
        <v>5863</v>
      </c>
      <c r="D990" t="s">
        <v>5829</v>
      </c>
      <c r="E990">
        <f t="shared" si="16"/>
        <v>34</v>
      </c>
    </row>
    <row r="991" spans="2:5" x14ac:dyDescent="0.25">
      <c r="B991" t="s">
        <v>1592</v>
      </c>
      <c r="C991" t="s">
        <v>5863</v>
      </c>
      <c r="D991" t="s">
        <v>5829</v>
      </c>
      <c r="E991">
        <f t="shared" si="16"/>
        <v>34</v>
      </c>
    </row>
    <row r="992" spans="2:5" x14ac:dyDescent="0.25">
      <c r="B992" t="s">
        <v>1592</v>
      </c>
      <c r="C992" t="s">
        <v>5829</v>
      </c>
      <c r="D992" t="s">
        <v>5829</v>
      </c>
      <c r="E992">
        <f t="shared" si="16"/>
        <v>0</v>
      </c>
    </row>
    <row r="993" spans="2:5" x14ac:dyDescent="0.25">
      <c r="B993" t="s">
        <v>1592</v>
      </c>
      <c r="C993" t="s">
        <v>5866</v>
      </c>
      <c r="D993" t="s">
        <v>5829</v>
      </c>
      <c r="E993">
        <f t="shared" si="16"/>
        <v>37</v>
      </c>
    </row>
    <row r="994" spans="2:5" x14ac:dyDescent="0.25">
      <c r="B994" t="s">
        <v>1592</v>
      </c>
      <c r="C994" t="s">
        <v>5866</v>
      </c>
      <c r="D994" t="s">
        <v>5829</v>
      </c>
      <c r="E994">
        <f t="shared" si="16"/>
        <v>37</v>
      </c>
    </row>
    <row r="995" spans="2:5" x14ac:dyDescent="0.25">
      <c r="B995" t="s">
        <v>996</v>
      </c>
      <c r="C995" t="s">
        <v>5825</v>
      </c>
      <c r="D995" t="s">
        <v>5822</v>
      </c>
      <c r="E995">
        <f t="shared" si="16"/>
        <v>3</v>
      </c>
    </row>
    <row r="996" spans="2:5" x14ac:dyDescent="0.25">
      <c r="B996" t="s">
        <v>996</v>
      </c>
      <c r="C996" t="s">
        <v>5825</v>
      </c>
      <c r="D996" t="s">
        <v>5822</v>
      </c>
      <c r="E996">
        <f t="shared" si="16"/>
        <v>3</v>
      </c>
    </row>
    <row r="997" spans="2:5" x14ac:dyDescent="0.25">
      <c r="B997" t="s">
        <v>996</v>
      </c>
      <c r="C997" t="s">
        <v>5846</v>
      </c>
      <c r="D997" t="s">
        <v>5822</v>
      </c>
      <c r="E997">
        <f t="shared" si="16"/>
        <v>24</v>
      </c>
    </row>
    <row r="998" spans="2:5" x14ac:dyDescent="0.25">
      <c r="B998" t="s">
        <v>996</v>
      </c>
      <c r="C998" t="s">
        <v>5846</v>
      </c>
      <c r="D998" t="s">
        <v>5822</v>
      </c>
      <c r="E998">
        <f t="shared" si="16"/>
        <v>24</v>
      </c>
    </row>
    <row r="999" spans="2:5" x14ac:dyDescent="0.25">
      <c r="B999" t="s">
        <v>996</v>
      </c>
      <c r="C999" t="s">
        <v>5846</v>
      </c>
      <c r="D999" t="s">
        <v>5822</v>
      </c>
      <c r="E999">
        <f t="shared" si="16"/>
        <v>24</v>
      </c>
    </row>
    <row r="1000" spans="2:5" x14ac:dyDescent="0.25">
      <c r="B1000" t="s">
        <v>996</v>
      </c>
      <c r="C1000" t="s">
        <v>5857</v>
      </c>
      <c r="D1000" t="s">
        <v>5822</v>
      </c>
      <c r="E1000">
        <f t="shared" si="16"/>
        <v>35</v>
      </c>
    </row>
    <row r="1001" spans="2:5" x14ac:dyDescent="0.25">
      <c r="B1001" t="s">
        <v>996</v>
      </c>
      <c r="C1001" t="s">
        <v>5830</v>
      </c>
      <c r="D1001" t="s">
        <v>5822</v>
      </c>
      <c r="E1001">
        <f t="shared" si="16"/>
        <v>8</v>
      </c>
    </row>
    <row r="1002" spans="2:5" x14ac:dyDescent="0.25">
      <c r="B1002" t="s">
        <v>996</v>
      </c>
      <c r="C1002" t="s">
        <v>5830</v>
      </c>
      <c r="D1002" t="s">
        <v>5822</v>
      </c>
      <c r="E1002">
        <f t="shared" si="16"/>
        <v>8</v>
      </c>
    </row>
    <row r="1003" spans="2:5" x14ac:dyDescent="0.25">
      <c r="B1003" t="s">
        <v>996</v>
      </c>
      <c r="C1003" t="s">
        <v>5830</v>
      </c>
      <c r="D1003" t="s">
        <v>5822</v>
      </c>
      <c r="E1003">
        <f t="shared" si="16"/>
        <v>8</v>
      </c>
    </row>
    <row r="1004" spans="2:5" x14ac:dyDescent="0.25">
      <c r="B1004" t="s">
        <v>996</v>
      </c>
      <c r="C1004" t="s">
        <v>5830</v>
      </c>
      <c r="D1004" t="s">
        <v>5822</v>
      </c>
      <c r="E1004">
        <f t="shared" si="16"/>
        <v>8</v>
      </c>
    </row>
    <row r="1005" spans="2:5" x14ac:dyDescent="0.25">
      <c r="B1005" t="s">
        <v>996</v>
      </c>
      <c r="C1005" t="s">
        <v>5830</v>
      </c>
      <c r="D1005" t="s">
        <v>5822</v>
      </c>
      <c r="E1005">
        <f t="shared" si="16"/>
        <v>8</v>
      </c>
    </row>
    <row r="1006" spans="2:5" x14ac:dyDescent="0.25">
      <c r="B1006" t="s">
        <v>996</v>
      </c>
      <c r="C1006" t="s">
        <v>5830</v>
      </c>
      <c r="D1006" t="s">
        <v>5822</v>
      </c>
      <c r="E1006">
        <f t="shared" si="16"/>
        <v>8</v>
      </c>
    </row>
    <row r="1007" spans="2:5" x14ac:dyDescent="0.25">
      <c r="B1007" t="s">
        <v>996</v>
      </c>
      <c r="C1007" t="s">
        <v>5835</v>
      </c>
      <c r="D1007" t="s">
        <v>5822</v>
      </c>
      <c r="E1007">
        <f t="shared" si="16"/>
        <v>13</v>
      </c>
    </row>
    <row r="1008" spans="2:5" x14ac:dyDescent="0.25">
      <c r="B1008" t="s">
        <v>996</v>
      </c>
      <c r="C1008" t="s">
        <v>5835</v>
      </c>
      <c r="D1008" t="s">
        <v>5822</v>
      </c>
      <c r="E1008">
        <f t="shared" si="16"/>
        <v>13</v>
      </c>
    </row>
    <row r="1009" spans="2:5" x14ac:dyDescent="0.25">
      <c r="B1009" t="s">
        <v>996</v>
      </c>
      <c r="C1009" t="s">
        <v>5835</v>
      </c>
      <c r="D1009" t="s">
        <v>5822</v>
      </c>
      <c r="E1009">
        <f t="shared" si="16"/>
        <v>13</v>
      </c>
    </row>
    <row r="1010" spans="2:5" x14ac:dyDescent="0.25">
      <c r="B1010" t="s">
        <v>996</v>
      </c>
      <c r="C1010" t="s">
        <v>5835</v>
      </c>
      <c r="D1010" t="s">
        <v>5822</v>
      </c>
      <c r="E1010">
        <f t="shared" si="16"/>
        <v>13</v>
      </c>
    </row>
    <row r="1011" spans="2:5" x14ac:dyDescent="0.25">
      <c r="B1011" t="s">
        <v>996</v>
      </c>
      <c r="C1011" t="s">
        <v>5822</v>
      </c>
      <c r="D1011" t="s">
        <v>5822</v>
      </c>
      <c r="E1011">
        <f t="shared" si="16"/>
        <v>0</v>
      </c>
    </row>
    <row r="1012" spans="2:5" x14ac:dyDescent="0.25">
      <c r="B1012" t="s">
        <v>996</v>
      </c>
      <c r="C1012" t="s">
        <v>5853</v>
      </c>
      <c r="D1012" t="s">
        <v>5822</v>
      </c>
      <c r="E1012">
        <f t="shared" si="16"/>
        <v>31</v>
      </c>
    </row>
    <row r="1013" spans="2:5" x14ac:dyDescent="0.25">
      <c r="B1013" t="s">
        <v>996</v>
      </c>
      <c r="C1013" t="s">
        <v>5835</v>
      </c>
      <c r="D1013" t="s">
        <v>5822</v>
      </c>
      <c r="E1013">
        <f t="shared" si="16"/>
        <v>13</v>
      </c>
    </row>
    <row r="1014" spans="2:5" x14ac:dyDescent="0.25">
      <c r="B1014" t="s">
        <v>996</v>
      </c>
      <c r="C1014" t="s">
        <v>5835</v>
      </c>
      <c r="D1014" t="s">
        <v>5822</v>
      </c>
      <c r="E1014">
        <f t="shared" si="16"/>
        <v>13</v>
      </c>
    </row>
    <row r="1015" spans="2:5" x14ac:dyDescent="0.25">
      <c r="B1015" t="s">
        <v>996</v>
      </c>
      <c r="C1015" t="s">
        <v>5866</v>
      </c>
      <c r="D1015" t="s">
        <v>5822</v>
      </c>
      <c r="E1015">
        <f t="shared" si="16"/>
        <v>44</v>
      </c>
    </row>
    <row r="1016" spans="2:5" x14ac:dyDescent="0.25">
      <c r="B1016" t="s">
        <v>996</v>
      </c>
      <c r="C1016" t="s">
        <v>5866</v>
      </c>
      <c r="D1016" t="s">
        <v>5822</v>
      </c>
      <c r="E1016">
        <f t="shared" si="16"/>
        <v>44</v>
      </c>
    </row>
    <row r="1017" spans="2:5" x14ac:dyDescent="0.25">
      <c r="B1017" t="s">
        <v>996</v>
      </c>
      <c r="C1017" t="s">
        <v>5866</v>
      </c>
      <c r="D1017" t="s">
        <v>5822</v>
      </c>
      <c r="E1017">
        <f t="shared" si="16"/>
        <v>44</v>
      </c>
    </row>
    <row r="1018" spans="2:5" x14ac:dyDescent="0.25">
      <c r="B1018" t="s">
        <v>996</v>
      </c>
      <c r="C1018" t="s">
        <v>5866</v>
      </c>
      <c r="D1018" t="s">
        <v>5822</v>
      </c>
      <c r="E1018">
        <f t="shared" si="16"/>
        <v>44</v>
      </c>
    </row>
    <row r="1019" spans="2:5" x14ac:dyDescent="0.25">
      <c r="B1019" t="s">
        <v>996</v>
      </c>
      <c r="C1019" t="s">
        <v>5866</v>
      </c>
      <c r="D1019" t="s">
        <v>5822</v>
      </c>
      <c r="E1019">
        <f t="shared" si="16"/>
        <v>44</v>
      </c>
    </row>
    <row r="1020" spans="2:5" x14ac:dyDescent="0.25">
      <c r="B1020" t="s">
        <v>996</v>
      </c>
      <c r="C1020" t="s">
        <v>5843</v>
      </c>
      <c r="D1020" t="s">
        <v>5822</v>
      </c>
      <c r="E1020">
        <f t="shared" si="16"/>
        <v>21</v>
      </c>
    </row>
    <row r="1021" spans="2:5" x14ac:dyDescent="0.25">
      <c r="B1021" t="s">
        <v>996</v>
      </c>
      <c r="C1021" t="s">
        <v>5843</v>
      </c>
      <c r="D1021" t="s">
        <v>5822</v>
      </c>
      <c r="E1021">
        <f t="shared" si="16"/>
        <v>21</v>
      </c>
    </row>
    <row r="1022" spans="2:5" x14ac:dyDescent="0.25">
      <c r="B1022" t="s">
        <v>2221</v>
      </c>
      <c r="C1022" t="s">
        <v>5857</v>
      </c>
      <c r="D1022" t="s">
        <v>5829</v>
      </c>
      <c r="E1022">
        <f t="shared" si="16"/>
        <v>28</v>
      </c>
    </row>
    <row r="1023" spans="2:5" x14ac:dyDescent="0.25">
      <c r="B1023" t="s">
        <v>2221</v>
      </c>
      <c r="C1023" t="s">
        <v>5857</v>
      </c>
      <c r="D1023" t="s">
        <v>5829</v>
      </c>
      <c r="E1023">
        <f t="shared" si="16"/>
        <v>28</v>
      </c>
    </row>
    <row r="1024" spans="2:5" x14ac:dyDescent="0.25">
      <c r="B1024" t="s">
        <v>2221</v>
      </c>
      <c r="C1024" t="s">
        <v>5857</v>
      </c>
      <c r="D1024" t="s">
        <v>5829</v>
      </c>
      <c r="E1024">
        <f t="shared" si="16"/>
        <v>28</v>
      </c>
    </row>
    <row r="1025" spans="2:5" x14ac:dyDescent="0.25">
      <c r="B1025" t="s">
        <v>2221</v>
      </c>
      <c r="C1025" t="s">
        <v>5857</v>
      </c>
      <c r="D1025" t="s">
        <v>5829</v>
      </c>
      <c r="E1025">
        <f t="shared" si="16"/>
        <v>28</v>
      </c>
    </row>
    <row r="1026" spans="2:5" x14ac:dyDescent="0.25">
      <c r="B1026" t="s">
        <v>2221</v>
      </c>
      <c r="C1026" t="s">
        <v>5857</v>
      </c>
      <c r="D1026" t="s">
        <v>5829</v>
      </c>
      <c r="E1026">
        <f t="shared" si="16"/>
        <v>28</v>
      </c>
    </row>
    <row r="1027" spans="2:5" x14ac:dyDescent="0.25">
      <c r="B1027" t="s">
        <v>2221</v>
      </c>
      <c r="C1027" t="s">
        <v>5848</v>
      </c>
      <c r="D1027" t="s">
        <v>5829</v>
      </c>
      <c r="E1027">
        <f t="shared" ref="E1027:E1090" si="17">(LEFT(C1027,4)-LEFT(D1027,4))*12+RIGHT(C1027,2)-RIGHT(D1027,2)</f>
        <v>19</v>
      </c>
    </row>
    <row r="1028" spans="2:5" x14ac:dyDescent="0.25">
      <c r="B1028" t="s">
        <v>2221</v>
      </c>
      <c r="C1028" t="s">
        <v>5829</v>
      </c>
      <c r="D1028" t="s">
        <v>5829</v>
      </c>
      <c r="E1028">
        <f t="shared" si="17"/>
        <v>0</v>
      </c>
    </row>
    <row r="1029" spans="2:5" x14ac:dyDescent="0.25">
      <c r="B1029" t="s">
        <v>2221</v>
      </c>
      <c r="C1029" t="s">
        <v>5864</v>
      </c>
      <c r="D1029" t="s">
        <v>5829</v>
      </c>
      <c r="E1029">
        <f t="shared" si="17"/>
        <v>35</v>
      </c>
    </row>
    <row r="1030" spans="2:5" x14ac:dyDescent="0.25">
      <c r="B1030" t="s">
        <v>2102</v>
      </c>
      <c r="C1030" t="s">
        <v>5821</v>
      </c>
      <c r="D1030" t="s">
        <v>5821</v>
      </c>
      <c r="E1030">
        <f t="shared" si="17"/>
        <v>0</v>
      </c>
    </row>
    <row r="1031" spans="2:5" x14ac:dyDescent="0.25">
      <c r="B1031" t="s">
        <v>2102</v>
      </c>
      <c r="C1031" t="s">
        <v>5821</v>
      </c>
      <c r="D1031" t="s">
        <v>5821</v>
      </c>
      <c r="E1031">
        <f t="shared" si="17"/>
        <v>0</v>
      </c>
    </row>
    <row r="1032" spans="2:5" x14ac:dyDescent="0.25">
      <c r="B1032" t="s">
        <v>2102</v>
      </c>
      <c r="C1032" t="s">
        <v>5865</v>
      </c>
      <c r="D1032" t="s">
        <v>5821</v>
      </c>
      <c r="E1032">
        <f t="shared" si="17"/>
        <v>44</v>
      </c>
    </row>
    <row r="1033" spans="2:5" x14ac:dyDescent="0.25">
      <c r="B1033" t="s">
        <v>2102</v>
      </c>
      <c r="C1033" t="s">
        <v>5861</v>
      </c>
      <c r="D1033" t="s">
        <v>5821</v>
      </c>
      <c r="E1033">
        <f t="shared" si="17"/>
        <v>40</v>
      </c>
    </row>
    <row r="1034" spans="2:5" x14ac:dyDescent="0.25">
      <c r="B1034" t="s">
        <v>3575</v>
      </c>
      <c r="C1034" t="s">
        <v>5862</v>
      </c>
      <c r="D1034" t="s">
        <v>5829</v>
      </c>
      <c r="E1034">
        <f t="shared" si="17"/>
        <v>33</v>
      </c>
    </row>
    <row r="1035" spans="2:5" x14ac:dyDescent="0.25">
      <c r="B1035" t="s">
        <v>3575</v>
      </c>
      <c r="C1035" t="s">
        <v>5842</v>
      </c>
      <c r="D1035" t="s">
        <v>5829</v>
      </c>
      <c r="E1035">
        <f t="shared" si="17"/>
        <v>13</v>
      </c>
    </row>
    <row r="1036" spans="2:5" x14ac:dyDescent="0.25">
      <c r="B1036" t="s">
        <v>3575</v>
      </c>
      <c r="C1036" t="s">
        <v>5842</v>
      </c>
      <c r="D1036" t="s">
        <v>5829</v>
      </c>
      <c r="E1036">
        <f t="shared" si="17"/>
        <v>13</v>
      </c>
    </row>
    <row r="1037" spans="2:5" x14ac:dyDescent="0.25">
      <c r="B1037" t="s">
        <v>3575</v>
      </c>
      <c r="C1037" t="s">
        <v>5842</v>
      </c>
      <c r="D1037" t="s">
        <v>5829</v>
      </c>
      <c r="E1037">
        <f t="shared" si="17"/>
        <v>13</v>
      </c>
    </row>
    <row r="1038" spans="2:5" x14ac:dyDescent="0.25">
      <c r="B1038" t="s">
        <v>3575</v>
      </c>
      <c r="C1038" t="s">
        <v>5866</v>
      </c>
      <c r="D1038" t="s">
        <v>5829</v>
      </c>
      <c r="E1038">
        <f t="shared" si="17"/>
        <v>37</v>
      </c>
    </row>
    <row r="1039" spans="2:5" x14ac:dyDescent="0.25">
      <c r="B1039" t="s">
        <v>3575</v>
      </c>
      <c r="C1039" t="s">
        <v>5830</v>
      </c>
      <c r="D1039" t="s">
        <v>5829</v>
      </c>
      <c r="E1039">
        <f t="shared" si="17"/>
        <v>1</v>
      </c>
    </row>
    <row r="1040" spans="2:5" x14ac:dyDescent="0.25">
      <c r="B1040" t="s">
        <v>3575</v>
      </c>
      <c r="C1040" t="s">
        <v>5839</v>
      </c>
      <c r="D1040" t="s">
        <v>5829</v>
      </c>
      <c r="E1040">
        <f t="shared" si="17"/>
        <v>10</v>
      </c>
    </row>
    <row r="1041" spans="2:5" x14ac:dyDescent="0.25">
      <c r="B1041" t="s">
        <v>3575</v>
      </c>
      <c r="C1041" t="s">
        <v>5839</v>
      </c>
      <c r="D1041" t="s">
        <v>5829</v>
      </c>
      <c r="E1041">
        <f t="shared" si="17"/>
        <v>10</v>
      </c>
    </row>
    <row r="1042" spans="2:5" x14ac:dyDescent="0.25">
      <c r="B1042" t="s">
        <v>3575</v>
      </c>
      <c r="C1042" t="s">
        <v>5853</v>
      </c>
      <c r="D1042" t="s">
        <v>5829</v>
      </c>
      <c r="E1042">
        <f t="shared" si="17"/>
        <v>24</v>
      </c>
    </row>
    <row r="1043" spans="2:5" x14ac:dyDescent="0.25">
      <c r="B1043" t="s">
        <v>3575</v>
      </c>
      <c r="C1043" t="s">
        <v>5853</v>
      </c>
      <c r="D1043" t="s">
        <v>5829</v>
      </c>
      <c r="E1043">
        <f t="shared" si="17"/>
        <v>24</v>
      </c>
    </row>
    <row r="1044" spans="2:5" x14ac:dyDescent="0.25">
      <c r="B1044" t="s">
        <v>3575</v>
      </c>
      <c r="C1044" t="s">
        <v>5865</v>
      </c>
      <c r="D1044" t="s">
        <v>5829</v>
      </c>
      <c r="E1044">
        <f t="shared" si="17"/>
        <v>36</v>
      </c>
    </row>
    <row r="1045" spans="2:5" x14ac:dyDescent="0.25">
      <c r="B1045" t="s">
        <v>3575</v>
      </c>
      <c r="C1045" t="s">
        <v>5829</v>
      </c>
      <c r="D1045" t="s">
        <v>5829</v>
      </c>
      <c r="E1045">
        <f t="shared" si="17"/>
        <v>0</v>
      </c>
    </row>
    <row r="1046" spans="2:5" x14ac:dyDescent="0.25">
      <c r="B1046" t="s">
        <v>1002</v>
      </c>
      <c r="C1046" t="s">
        <v>5847</v>
      </c>
      <c r="D1046" t="s">
        <v>5823</v>
      </c>
      <c r="E1046">
        <f t="shared" si="17"/>
        <v>24</v>
      </c>
    </row>
    <row r="1047" spans="2:5" x14ac:dyDescent="0.25">
      <c r="B1047" t="s">
        <v>1002</v>
      </c>
      <c r="C1047" t="s">
        <v>5863</v>
      </c>
      <c r="D1047" t="s">
        <v>5823</v>
      </c>
      <c r="E1047">
        <f t="shared" si="17"/>
        <v>40</v>
      </c>
    </row>
    <row r="1048" spans="2:5" x14ac:dyDescent="0.25">
      <c r="B1048" t="s">
        <v>1002</v>
      </c>
      <c r="C1048" t="s">
        <v>5854</v>
      </c>
      <c r="D1048" t="s">
        <v>5823</v>
      </c>
      <c r="E1048">
        <f t="shared" si="17"/>
        <v>31</v>
      </c>
    </row>
    <row r="1049" spans="2:5" x14ac:dyDescent="0.25">
      <c r="B1049" t="s">
        <v>1002</v>
      </c>
      <c r="C1049" t="s">
        <v>5823</v>
      </c>
      <c r="D1049" t="s">
        <v>5823</v>
      </c>
      <c r="E1049">
        <f t="shared" si="17"/>
        <v>0</v>
      </c>
    </row>
    <row r="1050" spans="2:5" x14ac:dyDescent="0.25">
      <c r="B1050" t="s">
        <v>1002</v>
      </c>
      <c r="C1050" t="s">
        <v>5831</v>
      </c>
      <c r="D1050" t="s">
        <v>5823</v>
      </c>
      <c r="E1050">
        <f t="shared" si="17"/>
        <v>8</v>
      </c>
    </row>
    <row r="1051" spans="2:5" x14ac:dyDescent="0.25">
      <c r="B1051" t="s">
        <v>1002</v>
      </c>
      <c r="C1051" t="s">
        <v>5831</v>
      </c>
      <c r="D1051" t="s">
        <v>5823</v>
      </c>
      <c r="E1051">
        <f t="shared" si="17"/>
        <v>8</v>
      </c>
    </row>
    <row r="1052" spans="2:5" x14ac:dyDescent="0.25">
      <c r="B1052" t="s">
        <v>1002</v>
      </c>
      <c r="C1052" t="s">
        <v>5831</v>
      </c>
      <c r="D1052" t="s">
        <v>5823</v>
      </c>
      <c r="E1052">
        <f t="shared" si="17"/>
        <v>8</v>
      </c>
    </row>
    <row r="1053" spans="2:5" x14ac:dyDescent="0.25">
      <c r="B1053" t="s">
        <v>1002</v>
      </c>
      <c r="C1053" t="s">
        <v>5865</v>
      </c>
      <c r="D1053" t="s">
        <v>5823</v>
      </c>
      <c r="E1053">
        <f t="shared" si="17"/>
        <v>42</v>
      </c>
    </row>
    <row r="1054" spans="2:5" x14ac:dyDescent="0.25">
      <c r="B1054" t="s">
        <v>2324</v>
      </c>
      <c r="C1054" t="s">
        <v>5858</v>
      </c>
      <c r="D1054" t="s">
        <v>5821</v>
      </c>
      <c r="E1054">
        <f t="shared" si="17"/>
        <v>37</v>
      </c>
    </row>
    <row r="1055" spans="2:5" x14ac:dyDescent="0.25">
      <c r="B1055" t="s">
        <v>2324</v>
      </c>
      <c r="C1055" t="s">
        <v>5836</v>
      </c>
      <c r="D1055" t="s">
        <v>5821</v>
      </c>
      <c r="E1055">
        <f t="shared" si="17"/>
        <v>15</v>
      </c>
    </row>
    <row r="1056" spans="2:5" x14ac:dyDescent="0.25">
      <c r="B1056" t="s">
        <v>2324</v>
      </c>
      <c r="C1056" t="s">
        <v>5851</v>
      </c>
      <c r="D1056" t="s">
        <v>5821</v>
      </c>
      <c r="E1056">
        <f t="shared" si="17"/>
        <v>30</v>
      </c>
    </row>
    <row r="1057" spans="2:5" x14ac:dyDescent="0.25">
      <c r="B1057" t="s">
        <v>2324</v>
      </c>
      <c r="C1057" t="s">
        <v>5850</v>
      </c>
      <c r="D1057" t="s">
        <v>5821</v>
      </c>
      <c r="E1057">
        <f t="shared" si="17"/>
        <v>29</v>
      </c>
    </row>
    <row r="1058" spans="2:5" x14ac:dyDescent="0.25">
      <c r="B1058" t="s">
        <v>2324</v>
      </c>
      <c r="C1058" t="s">
        <v>5850</v>
      </c>
      <c r="D1058" t="s">
        <v>5821</v>
      </c>
      <c r="E1058">
        <f t="shared" si="17"/>
        <v>29</v>
      </c>
    </row>
    <row r="1059" spans="2:5" x14ac:dyDescent="0.25">
      <c r="B1059" t="s">
        <v>2324</v>
      </c>
      <c r="C1059" t="s">
        <v>5821</v>
      </c>
      <c r="D1059" t="s">
        <v>5821</v>
      </c>
      <c r="E1059">
        <f t="shared" si="17"/>
        <v>0</v>
      </c>
    </row>
    <row r="1060" spans="2:5" x14ac:dyDescent="0.25">
      <c r="B1060" t="s">
        <v>2324</v>
      </c>
      <c r="C1060" t="s">
        <v>5865</v>
      </c>
      <c r="D1060" t="s">
        <v>5821</v>
      </c>
      <c r="E1060">
        <f t="shared" si="17"/>
        <v>44</v>
      </c>
    </row>
    <row r="1061" spans="2:5" x14ac:dyDescent="0.25">
      <c r="B1061" t="s">
        <v>18</v>
      </c>
      <c r="C1061" t="s">
        <v>5824</v>
      </c>
      <c r="D1061" t="s">
        <v>5824</v>
      </c>
      <c r="E1061">
        <f t="shared" si="17"/>
        <v>0</v>
      </c>
    </row>
    <row r="1062" spans="2:5" x14ac:dyDescent="0.25">
      <c r="B1062" t="s">
        <v>18</v>
      </c>
      <c r="C1062" t="s">
        <v>5824</v>
      </c>
      <c r="D1062" t="s">
        <v>5824</v>
      </c>
      <c r="E1062">
        <f t="shared" si="17"/>
        <v>0</v>
      </c>
    </row>
    <row r="1063" spans="2:5" x14ac:dyDescent="0.25">
      <c r="B1063" t="s">
        <v>18</v>
      </c>
      <c r="C1063" t="s">
        <v>5824</v>
      </c>
      <c r="D1063" t="s">
        <v>5824</v>
      </c>
      <c r="E1063">
        <f t="shared" si="17"/>
        <v>0</v>
      </c>
    </row>
    <row r="1064" spans="2:5" x14ac:dyDescent="0.25">
      <c r="B1064" t="s">
        <v>18</v>
      </c>
      <c r="C1064" t="s">
        <v>5824</v>
      </c>
      <c r="D1064" t="s">
        <v>5824</v>
      </c>
      <c r="E1064">
        <f t="shared" si="17"/>
        <v>0</v>
      </c>
    </row>
    <row r="1065" spans="2:5" x14ac:dyDescent="0.25">
      <c r="B1065" t="s">
        <v>18</v>
      </c>
      <c r="C1065" t="s">
        <v>5824</v>
      </c>
      <c r="D1065" t="s">
        <v>5824</v>
      </c>
      <c r="E1065">
        <f t="shared" si="17"/>
        <v>0</v>
      </c>
    </row>
    <row r="1066" spans="2:5" x14ac:dyDescent="0.25">
      <c r="B1066" t="s">
        <v>18</v>
      </c>
      <c r="C1066" t="s">
        <v>5824</v>
      </c>
      <c r="D1066" t="s">
        <v>5824</v>
      </c>
      <c r="E1066">
        <f t="shared" si="17"/>
        <v>0</v>
      </c>
    </row>
    <row r="1067" spans="2:5" x14ac:dyDescent="0.25">
      <c r="B1067" t="s">
        <v>18</v>
      </c>
      <c r="C1067" t="s">
        <v>5824</v>
      </c>
      <c r="D1067" t="s">
        <v>5824</v>
      </c>
      <c r="E1067">
        <f t="shared" si="17"/>
        <v>0</v>
      </c>
    </row>
    <row r="1068" spans="2:5" x14ac:dyDescent="0.25">
      <c r="B1068" t="s">
        <v>18</v>
      </c>
      <c r="C1068" t="s">
        <v>5859</v>
      </c>
      <c r="D1068" t="s">
        <v>5824</v>
      </c>
      <c r="E1068">
        <f t="shared" si="17"/>
        <v>35</v>
      </c>
    </row>
    <row r="1069" spans="2:5" x14ac:dyDescent="0.25">
      <c r="B1069" t="s">
        <v>18</v>
      </c>
      <c r="C1069" t="s">
        <v>5845</v>
      </c>
      <c r="D1069" t="s">
        <v>5824</v>
      </c>
      <c r="E1069">
        <f t="shared" si="17"/>
        <v>21</v>
      </c>
    </row>
    <row r="1070" spans="2:5" x14ac:dyDescent="0.25">
      <c r="B1070" t="s">
        <v>18</v>
      </c>
      <c r="C1070" t="s">
        <v>5845</v>
      </c>
      <c r="D1070" t="s">
        <v>5824</v>
      </c>
      <c r="E1070">
        <f t="shared" si="17"/>
        <v>21</v>
      </c>
    </row>
    <row r="1071" spans="2:5" x14ac:dyDescent="0.25">
      <c r="B1071" t="s">
        <v>18</v>
      </c>
      <c r="C1071" t="s">
        <v>5845</v>
      </c>
      <c r="D1071" t="s">
        <v>5824</v>
      </c>
      <c r="E1071">
        <f t="shared" si="17"/>
        <v>21</v>
      </c>
    </row>
    <row r="1072" spans="2:5" x14ac:dyDescent="0.25">
      <c r="B1072" t="s">
        <v>18</v>
      </c>
      <c r="C1072" t="s">
        <v>5855</v>
      </c>
      <c r="D1072" t="s">
        <v>5824</v>
      </c>
      <c r="E1072">
        <f t="shared" si="17"/>
        <v>31</v>
      </c>
    </row>
    <row r="1073" spans="2:5" x14ac:dyDescent="0.25">
      <c r="B1073" t="s">
        <v>18</v>
      </c>
      <c r="C1073" t="s">
        <v>5855</v>
      </c>
      <c r="D1073" t="s">
        <v>5824</v>
      </c>
      <c r="E1073">
        <f t="shared" si="17"/>
        <v>31</v>
      </c>
    </row>
    <row r="1074" spans="2:5" x14ac:dyDescent="0.25">
      <c r="B1074" t="s">
        <v>18</v>
      </c>
      <c r="C1074" t="s">
        <v>5855</v>
      </c>
      <c r="D1074" t="s">
        <v>5824</v>
      </c>
      <c r="E1074">
        <f t="shared" si="17"/>
        <v>31</v>
      </c>
    </row>
    <row r="1075" spans="2:5" x14ac:dyDescent="0.25">
      <c r="B1075" t="s">
        <v>18</v>
      </c>
      <c r="C1075" t="s">
        <v>5855</v>
      </c>
      <c r="D1075" t="s">
        <v>5824</v>
      </c>
      <c r="E1075">
        <f t="shared" si="17"/>
        <v>31</v>
      </c>
    </row>
    <row r="1076" spans="2:5" x14ac:dyDescent="0.25">
      <c r="B1076" t="s">
        <v>18</v>
      </c>
      <c r="C1076" t="s">
        <v>5855</v>
      </c>
      <c r="D1076" t="s">
        <v>5824</v>
      </c>
      <c r="E1076">
        <f t="shared" si="17"/>
        <v>31</v>
      </c>
    </row>
    <row r="1077" spans="2:5" x14ac:dyDescent="0.25">
      <c r="B1077" t="s">
        <v>18</v>
      </c>
      <c r="C1077" t="s">
        <v>5841</v>
      </c>
      <c r="D1077" t="s">
        <v>5824</v>
      </c>
      <c r="E1077">
        <f t="shared" si="17"/>
        <v>17</v>
      </c>
    </row>
    <row r="1078" spans="2:5" x14ac:dyDescent="0.25">
      <c r="B1078" t="s">
        <v>18</v>
      </c>
      <c r="C1078" t="s">
        <v>5832</v>
      </c>
      <c r="D1078" t="s">
        <v>5824</v>
      </c>
      <c r="E1078">
        <f t="shared" si="17"/>
        <v>8</v>
      </c>
    </row>
    <row r="1079" spans="2:5" x14ac:dyDescent="0.25">
      <c r="B1079" t="s">
        <v>18</v>
      </c>
      <c r="C1079" t="s">
        <v>5832</v>
      </c>
      <c r="D1079" t="s">
        <v>5824</v>
      </c>
      <c r="E1079">
        <f t="shared" si="17"/>
        <v>8</v>
      </c>
    </row>
    <row r="1080" spans="2:5" x14ac:dyDescent="0.25">
      <c r="B1080" t="s">
        <v>18</v>
      </c>
      <c r="C1080" t="s">
        <v>5832</v>
      </c>
      <c r="D1080" t="s">
        <v>5824</v>
      </c>
      <c r="E1080">
        <f t="shared" si="17"/>
        <v>8</v>
      </c>
    </row>
    <row r="1081" spans="2:5" x14ac:dyDescent="0.25">
      <c r="B1081" t="s">
        <v>18</v>
      </c>
      <c r="C1081" t="s">
        <v>5866</v>
      </c>
      <c r="D1081" t="s">
        <v>5824</v>
      </c>
      <c r="E1081">
        <f t="shared" si="17"/>
        <v>42</v>
      </c>
    </row>
    <row r="1082" spans="2:5" x14ac:dyDescent="0.25">
      <c r="B1082" t="s">
        <v>18</v>
      </c>
      <c r="C1082" t="s">
        <v>5866</v>
      </c>
      <c r="D1082" t="s">
        <v>5824</v>
      </c>
      <c r="E1082">
        <f t="shared" si="17"/>
        <v>42</v>
      </c>
    </row>
    <row r="1083" spans="2:5" x14ac:dyDescent="0.25">
      <c r="B1083" t="s">
        <v>18</v>
      </c>
      <c r="C1083" t="s">
        <v>5829</v>
      </c>
      <c r="D1083" t="s">
        <v>5824</v>
      </c>
      <c r="E1083">
        <f t="shared" si="17"/>
        <v>5</v>
      </c>
    </row>
    <row r="1084" spans="2:5" x14ac:dyDescent="0.25">
      <c r="B1084" t="s">
        <v>18</v>
      </c>
      <c r="C1084" t="s">
        <v>5829</v>
      </c>
      <c r="D1084" t="s">
        <v>5824</v>
      </c>
      <c r="E1084">
        <f t="shared" si="17"/>
        <v>5</v>
      </c>
    </row>
    <row r="1085" spans="2:5" x14ac:dyDescent="0.25">
      <c r="B1085" t="s">
        <v>732</v>
      </c>
      <c r="C1085" t="s">
        <v>5826</v>
      </c>
      <c r="D1085" t="s">
        <v>5826</v>
      </c>
      <c r="E1085">
        <f t="shared" si="17"/>
        <v>0</v>
      </c>
    </row>
    <row r="1086" spans="2:5" x14ac:dyDescent="0.25">
      <c r="B1086" t="s">
        <v>732</v>
      </c>
      <c r="C1086" t="s">
        <v>5826</v>
      </c>
      <c r="D1086" t="s">
        <v>5826</v>
      </c>
      <c r="E1086">
        <f t="shared" si="17"/>
        <v>0</v>
      </c>
    </row>
    <row r="1087" spans="2:5" x14ac:dyDescent="0.25">
      <c r="B1087" t="s">
        <v>732</v>
      </c>
      <c r="C1087" t="s">
        <v>5826</v>
      </c>
      <c r="D1087" t="s">
        <v>5826</v>
      </c>
      <c r="E1087">
        <f t="shared" si="17"/>
        <v>0</v>
      </c>
    </row>
    <row r="1088" spans="2:5" x14ac:dyDescent="0.25">
      <c r="B1088" t="s">
        <v>732</v>
      </c>
      <c r="C1088" t="s">
        <v>5833</v>
      </c>
      <c r="D1088" t="s">
        <v>5826</v>
      </c>
      <c r="E1088">
        <f t="shared" si="17"/>
        <v>7</v>
      </c>
    </row>
    <row r="1089" spans="2:5" x14ac:dyDescent="0.25">
      <c r="B1089" t="s">
        <v>732</v>
      </c>
      <c r="C1089" t="s">
        <v>5833</v>
      </c>
      <c r="D1089" t="s">
        <v>5826</v>
      </c>
      <c r="E1089">
        <f t="shared" si="17"/>
        <v>7</v>
      </c>
    </row>
    <row r="1090" spans="2:5" x14ac:dyDescent="0.25">
      <c r="B1090" t="s">
        <v>732</v>
      </c>
      <c r="C1090" t="s">
        <v>5833</v>
      </c>
      <c r="D1090" t="s">
        <v>5826</v>
      </c>
      <c r="E1090">
        <f t="shared" si="17"/>
        <v>7</v>
      </c>
    </row>
    <row r="1091" spans="2:5" x14ac:dyDescent="0.25">
      <c r="B1091" t="s">
        <v>732</v>
      </c>
      <c r="C1091" t="s">
        <v>5833</v>
      </c>
      <c r="D1091" t="s">
        <v>5826</v>
      </c>
      <c r="E1091">
        <f t="shared" ref="E1091:E1154" si="18">(LEFT(C1091,4)-LEFT(D1091,4))*12+RIGHT(C1091,2)-RIGHT(D1091,2)</f>
        <v>7</v>
      </c>
    </row>
    <row r="1092" spans="2:5" x14ac:dyDescent="0.25">
      <c r="B1092" t="s">
        <v>732</v>
      </c>
      <c r="C1092" t="s">
        <v>5853</v>
      </c>
      <c r="D1092" t="s">
        <v>5826</v>
      </c>
      <c r="E1092">
        <f t="shared" si="18"/>
        <v>27</v>
      </c>
    </row>
    <row r="1093" spans="2:5" x14ac:dyDescent="0.25">
      <c r="B1093" t="s">
        <v>732</v>
      </c>
      <c r="C1093" t="s">
        <v>5830</v>
      </c>
      <c r="D1093" t="s">
        <v>5826</v>
      </c>
      <c r="E1093">
        <f t="shared" si="18"/>
        <v>4</v>
      </c>
    </row>
    <row r="1094" spans="2:5" x14ac:dyDescent="0.25">
      <c r="B1094" t="s">
        <v>732</v>
      </c>
      <c r="C1094" t="s">
        <v>5830</v>
      </c>
      <c r="D1094" t="s">
        <v>5826</v>
      </c>
      <c r="E1094">
        <f t="shared" si="18"/>
        <v>4</v>
      </c>
    </row>
    <row r="1095" spans="2:5" x14ac:dyDescent="0.25">
      <c r="B1095" t="s">
        <v>732</v>
      </c>
      <c r="C1095" t="s">
        <v>5830</v>
      </c>
      <c r="D1095" t="s">
        <v>5826</v>
      </c>
      <c r="E1095">
        <f t="shared" si="18"/>
        <v>4</v>
      </c>
    </row>
    <row r="1096" spans="2:5" x14ac:dyDescent="0.25">
      <c r="B1096" t="s">
        <v>732</v>
      </c>
      <c r="C1096" t="s">
        <v>5830</v>
      </c>
      <c r="D1096" t="s">
        <v>5826</v>
      </c>
      <c r="E1096">
        <f t="shared" si="18"/>
        <v>4</v>
      </c>
    </row>
    <row r="1097" spans="2:5" x14ac:dyDescent="0.25">
      <c r="B1097" t="s">
        <v>732</v>
      </c>
      <c r="C1097" t="s">
        <v>5830</v>
      </c>
      <c r="D1097" t="s">
        <v>5826</v>
      </c>
      <c r="E1097">
        <f t="shared" si="18"/>
        <v>4</v>
      </c>
    </row>
    <row r="1098" spans="2:5" x14ac:dyDescent="0.25">
      <c r="B1098" t="s">
        <v>732</v>
      </c>
      <c r="C1098" t="s">
        <v>5830</v>
      </c>
      <c r="D1098" t="s">
        <v>5826</v>
      </c>
      <c r="E1098">
        <f t="shared" si="18"/>
        <v>4</v>
      </c>
    </row>
    <row r="1099" spans="2:5" x14ac:dyDescent="0.25">
      <c r="B1099" t="s">
        <v>732</v>
      </c>
      <c r="C1099" t="s">
        <v>5864</v>
      </c>
      <c r="D1099" t="s">
        <v>5826</v>
      </c>
      <c r="E1099">
        <f t="shared" si="18"/>
        <v>38</v>
      </c>
    </row>
    <row r="1100" spans="2:5" x14ac:dyDescent="0.25">
      <c r="B1100" t="s">
        <v>732</v>
      </c>
      <c r="C1100" t="s">
        <v>5863</v>
      </c>
      <c r="D1100" t="s">
        <v>5826</v>
      </c>
      <c r="E1100">
        <f t="shared" si="18"/>
        <v>37</v>
      </c>
    </row>
    <row r="1101" spans="2:5" x14ac:dyDescent="0.25">
      <c r="B1101" t="s">
        <v>172</v>
      </c>
      <c r="C1101" t="s">
        <v>5827</v>
      </c>
      <c r="D1101" t="s">
        <v>5827</v>
      </c>
      <c r="E1101">
        <f t="shared" si="18"/>
        <v>0</v>
      </c>
    </row>
    <row r="1102" spans="2:5" x14ac:dyDescent="0.25">
      <c r="B1102" t="s">
        <v>172</v>
      </c>
      <c r="C1102" t="s">
        <v>5827</v>
      </c>
      <c r="D1102" t="s">
        <v>5827</v>
      </c>
      <c r="E1102">
        <f t="shared" si="18"/>
        <v>0</v>
      </c>
    </row>
    <row r="1103" spans="2:5" x14ac:dyDescent="0.25">
      <c r="B1103" t="s">
        <v>172</v>
      </c>
      <c r="C1103" t="s">
        <v>5827</v>
      </c>
      <c r="D1103" t="s">
        <v>5827</v>
      </c>
      <c r="E1103">
        <f t="shared" si="18"/>
        <v>0</v>
      </c>
    </row>
    <row r="1104" spans="2:5" x14ac:dyDescent="0.25">
      <c r="B1104" t="s">
        <v>172</v>
      </c>
      <c r="C1104" t="s">
        <v>5827</v>
      </c>
      <c r="D1104" t="s">
        <v>5827</v>
      </c>
      <c r="E1104">
        <f t="shared" si="18"/>
        <v>0</v>
      </c>
    </row>
    <row r="1105" spans="2:5" x14ac:dyDescent="0.25">
      <c r="B1105" t="s">
        <v>172</v>
      </c>
      <c r="C1105" t="s">
        <v>5827</v>
      </c>
      <c r="D1105" t="s">
        <v>5827</v>
      </c>
      <c r="E1105">
        <f t="shared" si="18"/>
        <v>0</v>
      </c>
    </row>
    <row r="1106" spans="2:5" x14ac:dyDescent="0.25">
      <c r="B1106" t="s">
        <v>172</v>
      </c>
      <c r="C1106" t="s">
        <v>5827</v>
      </c>
      <c r="D1106" t="s">
        <v>5827</v>
      </c>
      <c r="E1106">
        <f t="shared" si="18"/>
        <v>0</v>
      </c>
    </row>
    <row r="1107" spans="2:5" x14ac:dyDescent="0.25">
      <c r="B1107" t="s">
        <v>172</v>
      </c>
      <c r="C1107" t="s">
        <v>5827</v>
      </c>
      <c r="D1107" t="s">
        <v>5827</v>
      </c>
      <c r="E1107">
        <f t="shared" si="18"/>
        <v>0</v>
      </c>
    </row>
    <row r="1108" spans="2:5" x14ac:dyDescent="0.25">
      <c r="B1108" t="s">
        <v>172</v>
      </c>
      <c r="C1108" t="s">
        <v>5854</v>
      </c>
      <c r="D1108" t="s">
        <v>5827</v>
      </c>
      <c r="E1108">
        <f t="shared" si="18"/>
        <v>27</v>
      </c>
    </row>
    <row r="1109" spans="2:5" x14ac:dyDescent="0.25">
      <c r="B1109" t="s">
        <v>172</v>
      </c>
      <c r="C1109" t="s">
        <v>5854</v>
      </c>
      <c r="D1109" t="s">
        <v>5827</v>
      </c>
      <c r="E1109">
        <f t="shared" si="18"/>
        <v>27</v>
      </c>
    </row>
    <row r="1110" spans="2:5" x14ac:dyDescent="0.25">
      <c r="B1110" t="s">
        <v>172</v>
      </c>
      <c r="C1110" t="s">
        <v>5854</v>
      </c>
      <c r="D1110" t="s">
        <v>5827</v>
      </c>
      <c r="E1110">
        <f t="shared" si="18"/>
        <v>27</v>
      </c>
    </row>
    <row r="1111" spans="2:5" x14ac:dyDescent="0.25">
      <c r="B1111" t="s">
        <v>172</v>
      </c>
      <c r="C1111" t="s">
        <v>5854</v>
      </c>
      <c r="D1111" t="s">
        <v>5827</v>
      </c>
      <c r="E1111">
        <f t="shared" si="18"/>
        <v>27</v>
      </c>
    </row>
    <row r="1112" spans="2:5" x14ac:dyDescent="0.25">
      <c r="B1112" t="s">
        <v>172</v>
      </c>
      <c r="C1112" t="s">
        <v>5854</v>
      </c>
      <c r="D1112" t="s">
        <v>5827</v>
      </c>
      <c r="E1112">
        <f t="shared" si="18"/>
        <v>27</v>
      </c>
    </row>
    <row r="1113" spans="2:5" x14ac:dyDescent="0.25">
      <c r="B1113" t="s">
        <v>172</v>
      </c>
      <c r="C1113" t="s">
        <v>5854</v>
      </c>
      <c r="D1113" t="s">
        <v>5827</v>
      </c>
      <c r="E1113">
        <f t="shared" si="18"/>
        <v>27</v>
      </c>
    </row>
    <row r="1114" spans="2:5" x14ac:dyDescent="0.25">
      <c r="B1114" t="s">
        <v>172</v>
      </c>
      <c r="C1114" t="s">
        <v>5856</v>
      </c>
      <c r="D1114" t="s">
        <v>5827</v>
      </c>
      <c r="E1114">
        <f t="shared" si="18"/>
        <v>29</v>
      </c>
    </row>
    <row r="1115" spans="2:5" x14ac:dyDescent="0.25">
      <c r="B1115" t="s">
        <v>172</v>
      </c>
      <c r="C1115" t="s">
        <v>5851</v>
      </c>
      <c r="D1115" t="s">
        <v>5827</v>
      </c>
      <c r="E1115">
        <f t="shared" si="18"/>
        <v>24</v>
      </c>
    </row>
    <row r="1116" spans="2:5" x14ac:dyDescent="0.25">
      <c r="B1116" t="s">
        <v>172</v>
      </c>
      <c r="C1116" t="s">
        <v>5851</v>
      </c>
      <c r="D1116" t="s">
        <v>5827</v>
      </c>
      <c r="E1116">
        <f t="shared" si="18"/>
        <v>24</v>
      </c>
    </row>
    <row r="1117" spans="2:5" x14ac:dyDescent="0.25">
      <c r="B1117" t="s">
        <v>1762</v>
      </c>
      <c r="C1117" t="s">
        <v>5839</v>
      </c>
      <c r="D1117" t="s">
        <v>5839</v>
      </c>
      <c r="E1117">
        <f t="shared" si="18"/>
        <v>0</v>
      </c>
    </row>
    <row r="1118" spans="2:5" x14ac:dyDescent="0.25">
      <c r="B1118" t="s">
        <v>1762</v>
      </c>
      <c r="C1118" t="s">
        <v>5839</v>
      </c>
      <c r="D1118" t="s">
        <v>5839</v>
      </c>
      <c r="E1118">
        <f t="shared" si="18"/>
        <v>0</v>
      </c>
    </row>
    <row r="1119" spans="2:5" x14ac:dyDescent="0.25">
      <c r="B1119" t="s">
        <v>1762</v>
      </c>
      <c r="C1119" t="s">
        <v>5839</v>
      </c>
      <c r="D1119" t="s">
        <v>5839</v>
      </c>
      <c r="E1119">
        <f t="shared" si="18"/>
        <v>0</v>
      </c>
    </row>
    <row r="1120" spans="2:5" x14ac:dyDescent="0.25">
      <c r="B1120" t="s">
        <v>1762</v>
      </c>
      <c r="C1120" t="s">
        <v>5843</v>
      </c>
      <c r="D1120" t="s">
        <v>5839</v>
      </c>
      <c r="E1120">
        <f t="shared" si="18"/>
        <v>4</v>
      </c>
    </row>
    <row r="1121" spans="2:5" x14ac:dyDescent="0.25">
      <c r="B1121" t="s">
        <v>1762</v>
      </c>
      <c r="C1121" t="s">
        <v>5843</v>
      </c>
      <c r="D1121" t="s">
        <v>5839</v>
      </c>
      <c r="E1121">
        <f t="shared" si="18"/>
        <v>4</v>
      </c>
    </row>
    <row r="1122" spans="2:5" x14ac:dyDescent="0.25">
      <c r="B1122" t="s">
        <v>1762</v>
      </c>
      <c r="C1122" t="s">
        <v>5853</v>
      </c>
      <c r="D1122" t="s">
        <v>5839</v>
      </c>
      <c r="E1122">
        <f t="shared" si="18"/>
        <v>14</v>
      </c>
    </row>
    <row r="1123" spans="2:5" x14ac:dyDescent="0.25">
      <c r="B1123" t="s">
        <v>1762</v>
      </c>
      <c r="C1123" t="s">
        <v>5863</v>
      </c>
      <c r="D1123" t="s">
        <v>5839</v>
      </c>
      <c r="E1123">
        <f t="shared" si="18"/>
        <v>24</v>
      </c>
    </row>
    <row r="1124" spans="2:5" x14ac:dyDescent="0.25">
      <c r="B1124" t="s">
        <v>1762</v>
      </c>
      <c r="C1124" t="s">
        <v>5859</v>
      </c>
      <c r="D1124" t="s">
        <v>5839</v>
      </c>
      <c r="E1124">
        <f t="shared" si="18"/>
        <v>20</v>
      </c>
    </row>
    <row r="1125" spans="2:5" x14ac:dyDescent="0.25">
      <c r="B1125" t="s">
        <v>1762</v>
      </c>
      <c r="C1125" t="s">
        <v>5859</v>
      </c>
      <c r="D1125" t="s">
        <v>5839</v>
      </c>
      <c r="E1125">
        <f t="shared" si="18"/>
        <v>20</v>
      </c>
    </row>
    <row r="1126" spans="2:5" x14ac:dyDescent="0.25">
      <c r="B1126" t="s">
        <v>1762</v>
      </c>
      <c r="C1126" t="s">
        <v>5858</v>
      </c>
      <c r="D1126" t="s">
        <v>5839</v>
      </c>
      <c r="E1126">
        <f t="shared" si="18"/>
        <v>19</v>
      </c>
    </row>
    <row r="1127" spans="2:5" x14ac:dyDescent="0.25">
      <c r="B1127" t="s">
        <v>718</v>
      </c>
      <c r="C1127" t="s">
        <v>5841</v>
      </c>
      <c r="D1127" t="s">
        <v>5825</v>
      </c>
      <c r="E1127">
        <f t="shared" si="18"/>
        <v>16</v>
      </c>
    </row>
    <row r="1128" spans="2:5" x14ac:dyDescent="0.25">
      <c r="B1128" t="s">
        <v>718</v>
      </c>
      <c r="C1128" t="s">
        <v>5841</v>
      </c>
      <c r="D1128" t="s">
        <v>5825</v>
      </c>
      <c r="E1128">
        <f t="shared" si="18"/>
        <v>16</v>
      </c>
    </row>
    <row r="1129" spans="2:5" x14ac:dyDescent="0.25">
      <c r="B1129" t="s">
        <v>718</v>
      </c>
      <c r="C1129" t="s">
        <v>5841</v>
      </c>
      <c r="D1129" t="s">
        <v>5825</v>
      </c>
      <c r="E1129">
        <f t="shared" si="18"/>
        <v>16</v>
      </c>
    </row>
    <row r="1130" spans="2:5" x14ac:dyDescent="0.25">
      <c r="B1130" t="s">
        <v>718</v>
      </c>
      <c r="C1130" t="s">
        <v>5865</v>
      </c>
      <c r="D1130" t="s">
        <v>5825</v>
      </c>
      <c r="E1130">
        <f t="shared" si="18"/>
        <v>40</v>
      </c>
    </row>
    <row r="1131" spans="2:5" x14ac:dyDescent="0.25">
      <c r="B1131" t="s">
        <v>718</v>
      </c>
      <c r="C1131" t="s">
        <v>5865</v>
      </c>
      <c r="D1131" t="s">
        <v>5825</v>
      </c>
      <c r="E1131">
        <f t="shared" si="18"/>
        <v>40</v>
      </c>
    </row>
    <row r="1132" spans="2:5" x14ac:dyDescent="0.25">
      <c r="B1132" t="s">
        <v>718</v>
      </c>
      <c r="C1132" t="s">
        <v>5857</v>
      </c>
      <c r="D1132" t="s">
        <v>5825</v>
      </c>
      <c r="E1132">
        <f t="shared" si="18"/>
        <v>32</v>
      </c>
    </row>
    <row r="1133" spans="2:5" x14ac:dyDescent="0.25">
      <c r="B1133" t="s">
        <v>718</v>
      </c>
      <c r="C1133" t="s">
        <v>5857</v>
      </c>
      <c r="D1133" t="s">
        <v>5825</v>
      </c>
      <c r="E1133">
        <f t="shared" si="18"/>
        <v>32</v>
      </c>
    </row>
    <row r="1134" spans="2:5" x14ac:dyDescent="0.25">
      <c r="B1134" t="s">
        <v>718</v>
      </c>
      <c r="C1134" t="s">
        <v>5859</v>
      </c>
      <c r="D1134" t="s">
        <v>5825</v>
      </c>
      <c r="E1134">
        <f t="shared" si="18"/>
        <v>34</v>
      </c>
    </row>
    <row r="1135" spans="2:5" x14ac:dyDescent="0.25">
      <c r="B1135" t="s">
        <v>718</v>
      </c>
      <c r="C1135" t="s">
        <v>5859</v>
      </c>
      <c r="D1135" t="s">
        <v>5825</v>
      </c>
      <c r="E1135">
        <f t="shared" si="18"/>
        <v>34</v>
      </c>
    </row>
    <row r="1136" spans="2:5" x14ac:dyDescent="0.25">
      <c r="B1136" t="s">
        <v>718</v>
      </c>
      <c r="C1136" t="s">
        <v>5859</v>
      </c>
      <c r="D1136" t="s">
        <v>5825</v>
      </c>
      <c r="E1136">
        <f t="shared" si="18"/>
        <v>34</v>
      </c>
    </row>
    <row r="1137" spans="2:5" x14ac:dyDescent="0.25">
      <c r="B1137" t="s">
        <v>718</v>
      </c>
      <c r="C1137" t="s">
        <v>5859</v>
      </c>
      <c r="D1137" t="s">
        <v>5825</v>
      </c>
      <c r="E1137">
        <f t="shared" si="18"/>
        <v>34</v>
      </c>
    </row>
    <row r="1138" spans="2:5" x14ac:dyDescent="0.25">
      <c r="B1138" t="s">
        <v>718</v>
      </c>
      <c r="C1138" t="s">
        <v>5859</v>
      </c>
      <c r="D1138" t="s">
        <v>5825</v>
      </c>
      <c r="E1138">
        <f t="shared" si="18"/>
        <v>34</v>
      </c>
    </row>
    <row r="1139" spans="2:5" x14ac:dyDescent="0.25">
      <c r="B1139" t="s">
        <v>718</v>
      </c>
      <c r="C1139" t="s">
        <v>5827</v>
      </c>
      <c r="D1139" t="s">
        <v>5825</v>
      </c>
      <c r="E1139">
        <f t="shared" si="18"/>
        <v>2</v>
      </c>
    </row>
    <row r="1140" spans="2:5" x14ac:dyDescent="0.25">
      <c r="B1140" t="s">
        <v>718</v>
      </c>
      <c r="C1140" t="s">
        <v>5827</v>
      </c>
      <c r="D1140" t="s">
        <v>5825</v>
      </c>
      <c r="E1140">
        <f t="shared" si="18"/>
        <v>2</v>
      </c>
    </row>
    <row r="1141" spans="2:5" x14ac:dyDescent="0.25">
      <c r="B1141" t="s">
        <v>718</v>
      </c>
      <c r="C1141" t="s">
        <v>5827</v>
      </c>
      <c r="D1141" t="s">
        <v>5825</v>
      </c>
      <c r="E1141">
        <f t="shared" si="18"/>
        <v>2</v>
      </c>
    </row>
    <row r="1142" spans="2:5" x14ac:dyDescent="0.25">
      <c r="B1142" t="s">
        <v>718</v>
      </c>
      <c r="C1142" t="s">
        <v>5865</v>
      </c>
      <c r="D1142" t="s">
        <v>5825</v>
      </c>
      <c r="E1142">
        <f t="shared" si="18"/>
        <v>40</v>
      </c>
    </row>
    <row r="1143" spans="2:5" x14ac:dyDescent="0.25">
      <c r="B1143" t="s">
        <v>718</v>
      </c>
      <c r="C1143" t="s">
        <v>5865</v>
      </c>
      <c r="D1143" t="s">
        <v>5825</v>
      </c>
      <c r="E1143">
        <f t="shared" si="18"/>
        <v>40</v>
      </c>
    </row>
    <row r="1144" spans="2:5" x14ac:dyDescent="0.25">
      <c r="B1144" t="s">
        <v>718</v>
      </c>
      <c r="C1144" t="s">
        <v>5865</v>
      </c>
      <c r="D1144" t="s">
        <v>5825</v>
      </c>
      <c r="E1144">
        <f t="shared" si="18"/>
        <v>40</v>
      </c>
    </row>
    <row r="1145" spans="2:5" x14ac:dyDescent="0.25">
      <c r="B1145" t="s">
        <v>718</v>
      </c>
      <c r="C1145" t="s">
        <v>5865</v>
      </c>
      <c r="D1145" t="s">
        <v>5825</v>
      </c>
      <c r="E1145">
        <f t="shared" si="18"/>
        <v>40</v>
      </c>
    </row>
    <row r="1146" spans="2:5" x14ac:dyDescent="0.25">
      <c r="B1146" t="s">
        <v>718</v>
      </c>
      <c r="C1146" t="s">
        <v>5827</v>
      </c>
      <c r="D1146" t="s">
        <v>5825</v>
      </c>
      <c r="E1146">
        <f t="shared" si="18"/>
        <v>2</v>
      </c>
    </row>
    <row r="1147" spans="2:5" x14ac:dyDescent="0.25">
      <c r="B1147" t="s">
        <v>718</v>
      </c>
      <c r="C1147" t="s">
        <v>5827</v>
      </c>
      <c r="D1147" t="s">
        <v>5825</v>
      </c>
      <c r="E1147">
        <f t="shared" si="18"/>
        <v>2</v>
      </c>
    </row>
    <row r="1148" spans="2:5" x14ac:dyDescent="0.25">
      <c r="B1148" t="s">
        <v>718</v>
      </c>
      <c r="C1148" t="s">
        <v>5825</v>
      </c>
      <c r="D1148" t="s">
        <v>5825</v>
      </c>
      <c r="E1148">
        <f t="shared" si="18"/>
        <v>0</v>
      </c>
    </row>
    <row r="1149" spans="2:5" x14ac:dyDescent="0.25">
      <c r="B1149" t="s">
        <v>718</v>
      </c>
      <c r="C1149" t="s">
        <v>5825</v>
      </c>
      <c r="D1149" t="s">
        <v>5825</v>
      </c>
      <c r="E1149">
        <f t="shared" si="18"/>
        <v>0</v>
      </c>
    </row>
    <row r="1150" spans="2:5" x14ac:dyDescent="0.25">
      <c r="B1150" t="s">
        <v>718</v>
      </c>
      <c r="C1150" t="s">
        <v>5851</v>
      </c>
      <c r="D1150" t="s">
        <v>5825</v>
      </c>
      <c r="E1150">
        <f t="shared" si="18"/>
        <v>26</v>
      </c>
    </row>
    <row r="1151" spans="2:5" x14ac:dyDescent="0.25">
      <c r="B1151" t="s">
        <v>718</v>
      </c>
      <c r="C1151" t="s">
        <v>5840</v>
      </c>
      <c r="D1151" t="s">
        <v>5825</v>
      </c>
      <c r="E1151">
        <f t="shared" si="18"/>
        <v>15</v>
      </c>
    </row>
    <row r="1152" spans="2:5" x14ac:dyDescent="0.25">
      <c r="B1152" t="s">
        <v>718</v>
      </c>
      <c r="C1152" t="s">
        <v>5840</v>
      </c>
      <c r="D1152" t="s">
        <v>5825</v>
      </c>
      <c r="E1152">
        <f t="shared" si="18"/>
        <v>15</v>
      </c>
    </row>
    <row r="1153" spans="2:5" x14ac:dyDescent="0.25">
      <c r="B1153" t="s">
        <v>718</v>
      </c>
      <c r="C1153" t="s">
        <v>5840</v>
      </c>
      <c r="D1153" t="s">
        <v>5825</v>
      </c>
      <c r="E1153">
        <f t="shared" si="18"/>
        <v>15</v>
      </c>
    </row>
    <row r="1154" spans="2:5" x14ac:dyDescent="0.25">
      <c r="B1154" t="s">
        <v>718</v>
      </c>
      <c r="C1154" t="s">
        <v>5840</v>
      </c>
      <c r="D1154" t="s">
        <v>5825</v>
      </c>
      <c r="E1154">
        <f t="shared" si="18"/>
        <v>15</v>
      </c>
    </row>
    <row r="1155" spans="2:5" x14ac:dyDescent="0.25">
      <c r="B1155" t="s">
        <v>718</v>
      </c>
      <c r="C1155" t="s">
        <v>5865</v>
      </c>
      <c r="D1155" t="s">
        <v>5825</v>
      </c>
      <c r="E1155">
        <f t="shared" ref="E1155:E1218" si="19">(LEFT(C1155,4)-LEFT(D1155,4))*12+RIGHT(C1155,2)-RIGHT(D1155,2)</f>
        <v>40</v>
      </c>
    </row>
    <row r="1156" spans="2:5" x14ac:dyDescent="0.25">
      <c r="B1156" t="s">
        <v>675</v>
      </c>
      <c r="C1156" t="s">
        <v>5840</v>
      </c>
      <c r="D1156" t="s">
        <v>5824</v>
      </c>
      <c r="E1156">
        <f t="shared" si="19"/>
        <v>16</v>
      </c>
    </row>
    <row r="1157" spans="2:5" x14ac:dyDescent="0.25">
      <c r="B1157" t="s">
        <v>675</v>
      </c>
      <c r="C1157" t="s">
        <v>5840</v>
      </c>
      <c r="D1157" t="s">
        <v>5824</v>
      </c>
      <c r="E1157">
        <f t="shared" si="19"/>
        <v>16</v>
      </c>
    </row>
    <row r="1158" spans="2:5" x14ac:dyDescent="0.25">
      <c r="B1158" t="s">
        <v>675</v>
      </c>
      <c r="C1158" t="s">
        <v>5840</v>
      </c>
      <c r="D1158" t="s">
        <v>5824</v>
      </c>
      <c r="E1158">
        <f t="shared" si="19"/>
        <v>16</v>
      </c>
    </row>
    <row r="1159" spans="2:5" x14ac:dyDescent="0.25">
      <c r="B1159" t="s">
        <v>675</v>
      </c>
      <c r="C1159" t="s">
        <v>5840</v>
      </c>
      <c r="D1159" t="s">
        <v>5824</v>
      </c>
      <c r="E1159">
        <f t="shared" si="19"/>
        <v>16</v>
      </c>
    </row>
    <row r="1160" spans="2:5" x14ac:dyDescent="0.25">
      <c r="B1160" t="s">
        <v>675</v>
      </c>
      <c r="C1160" t="s">
        <v>5849</v>
      </c>
      <c r="D1160" t="s">
        <v>5824</v>
      </c>
      <c r="E1160">
        <f t="shared" si="19"/>
        <v>25</v>
      </c>
    </row>
    <row r="1161" spans="2:5" x14ac:dyDescent="0.25">
      <c r="B1161" t="s">
        <v>675</v>
      </c>
      <c r="C1161" t="s">
        <v>5824</v>
      </c>
      <c r="D1161" t="s">
        <v>5824</v>
      </c>
      <c r="E1161">
        <f t="shared" si="19"/>
        <v>0</v>
      </c>
    </row>
    <row r="1162" spans="2:5" x14ac:dyDescent="0.25">
      <c r="B1162" t="s">
        <v>675</v>
      </c>
      <c r="C1162" t="s">
        <v>5854</v>
      </c>
      <c r="D1162" t="s">
        <v>5824</v>
      </c>
      <c r="E1162">
        <f t="shared" si="19"/>
        <v>30</v>
      </c>
    </row>
    <row r="1163" spans="2:5" x14ac:dyDescent="0.25">
      <c r="B1163" t="s">
        <v>675</v>
      </c>
      <c r="C1163" t="s">
        <v>5854</v>
      </c>
      <c r="D1163" t="s">
        <v>5824</v>
      </c>
      <c r="E1163">
        <f t="shared" si="19"/>
        <v>30</v>
      </c>
    </row>
    <row r="1164" spans="2:5" x14ac:dyDescent="0.25">
      <c r="B1164" t="s">
        <v>675</v>
      </c>
      <c r="C1164" t="s">
        <v>5830</v>
      </c>
      <c r="D1164" t="s">
        <v>5824</v>
      </c>
      <c r="E1164">
        <f t="shared" si="19"/>
        <v>6</v>
      </c>
    </row>
    <row r="1165" spans="2:5" x14ac:dyDescent="0.25">
      <c r="B1165" t="s">
        <v>675</v>
      </c>
      <c r="C1165" t="s">
        <v>5846</v>
      </c>
      <c r="D1165" t="s">
        <v>5824</v>
      </c>
      <c r="E1165">
        <f t="shared" si="19"/>
        <v>22</v>
      </c>
    </row>
    <row r="1166" spans="2:5" x14ac:dyDescent="0.25">
      <c r="B1166" t="s">
        <v>675</v>
      </c>
      <c r="C1166" t="s">
        <v>5833</v>
      </c>
      <c r="D1166" t="s">
        <v>5824</v>
      </c>
      <c r="E1166">
        <f t="shared" si="19"/>
        <v>9</v>
      </c>
    </row>
    <row r="1167" spans="2:5" x14ac:dyDescent="0.25">
      <c r="B1167" t="s">
        <v>675</v>
      </c>
      <c r="C1167" t="s">
        <v>5859</v>
      </c>
      <c r="D1167" t="s">
        <v>5824</v>
      </c>
      <c r="E1167">
        <f t="shared" si="19"/>
        <v>35</v>
      </c>
    </row>
    <row r="1168" spans="2:5" x14ac:dyDescent="0.25">
      <c r="B1168" t="s">
        <v>675</v>
      </c>
      <c r="C1168" t="s">
        <v>5827</v>
      </c>
      <c r="D1168" t="s">
        <v>5824</v>
      </c>
      <c r="E1168">
        <f t="shared" si="19"/>
        <v>3</v>
      </c>
    </row>
    <row r="1169" spans="2:5" x14ac:dyDescent="0.25">
      <c r="B1169" t="s">
        <v>675</v>
      </c>
      <c r="C1169" t="s">
        <v>5839</v>
      </c>
      <c r="D1169" t="s">
        <v>5824</v>
      </c>
      <c r="E1169">
        <f t="shared" si="19"/>
        <v>15</v>
      </c>
    </row>
    <row r="1170" spans="2:5" x14ac:dyDescent="0.25">
      <c r="B1170" t="s">
        <v>612</v>
      </c>
      <c r="C1170" t="s">
        <v>5827</v>
      </c>
      <c r="D1170" t="s">
        <v>5827</v>
      </c>
      <c r="E1170">
        <f t="shared" si="19"/>
        <v>0</v>
      </c>
    </row>
    <row r="1171" spans="2:5" x14ac:dyDescent="0.25">
      <c r="B1171" t="s">
        <v>612</v>
      </c>
      <c r="C1171" t="s">
        <v>5827</v>
      </c>
      <c r="D1171" t="s">
        <v>5827</v>
      </c>
      <c r="E1171">
        <f t="shared" si="19"/>
        <v>0</v>
      </c>
    </row>
    <row r="1172" spans="2:5" x14ac:dyDescent="0.25">
      <c r="B1172" t="s">
        <v>612</v>
      </c>
      <c r="C1172" t="s">
        <v>5827</v>
      </c>
      <c r="D1172" t="s">
        <v>5827</v>
      </c>
      <c r="E1172">
        <f t="shared" si="19"/>
        <v>0</v>
      </c>
    </row>
    <row r="1173" spans="2:5" x14ac:dyDescent="0.25">
      <c r="B1173" t="s">
        <v>612</v>
      </c>
      <c r="C1173" t="s">
        <v>5834</v>
      </c>
      <c r="D1173" t="s">
        <v>5827</v>
      </c>
      <c r="E1173">
        <f t="shared" si="19"/>
        <v>7</v>
      </c>
    </row>
    <row r="1174" spans="2:5" x14ac:dyDescent="0.25">
      <c r="B1174" t="s">
        <v>612</v>
      </c>
      <c r="C1174" t="s">
        <v>5866</v>
      </c>
      <c r="D1174" t="s">
        <v>5827</v>
      </c>
      <c r="E1174">
        <f t="shared" si="19"/>
        <v>39</v>
      </c>
    </row>
    <row r="1175" spans="2:5" x14ac:dyDescent="0.25">
      <c r="B1175" t="s">
        <v>612</v>
      </c>
      <c r="C1175" t="s">
        <v>5857</v>
      </c>
      <c r="D1175" t="s">
        <v>5827</v>
      </c>
      <c r="E1175">
        <f t="shared" si="19"/>
        <v>30</v>
      </c>
    </row>
    <row r="1176" spans="2:5" x14ac:dyDescent="0.25">
      <c r="B1176" t="s">
        <v>452</v>
      </c>
      <c r="C1176" t="s">
        <v>5866</v>
      </c>
      <c r="D1176" t="s">
        <v>5821</v>
      </c>
      <c r="E1176">
        <f t="shared" si="19"/>
        <v>45</v>
      </c>
    </row>
    <row r="1177" spans="2:5" x14ac:dyDescent="0.25">
      <c r="B1177" t="s">
        <v>452</v>
      </c>
      <c r="C1177" t="s">
        <v>5866</v>
      </c>
      <c r="D1177" t="s">
        <v>5821</v>
      </c>
      <c r="E1177">
        <f t="shared" si="19"/>
        <v>45</v>
      </c>
    </row>
    <row r="1178" spans="2:5" x14ac:dyDescent="0.25">
      <c r="B1178" t="s">
        <v>452</v>
      </c>
      <c r="C1178" t="s">
        <v>5821</v>
      </c>
      <c r="D1178" t="s">
        <v>5821</v>
      </c>
      <c r="E1178">
        <f t="shared" si="19"/>
        <v>0</v>
      </c>
    </row>
    <row r="1179" spans="2:5" x14ac:dyDescent="0.25">
      <c r="B1179" t="s">
        <v>452</v>
      </c>
      <c r="C1179" t="s">
        <v>5821</v>
      </c>
      <c r="D1179" t="s">
        <v>5821</v>
      </c>
      <c r="E1179">
        <f t="shared" si="19"/>
        <v>0</v>
      </c>
    </row>
    <row r="1180" spans="2:5" x14ac:dyDescent="0.25">
      <c r="B1180" t="s">
        <v>452</v>
      </c>
      <c r="C1180" t="s">
        <v>5821</v>
      </c>
      <c r="D1180" t="s">
        <v>5821</v>
      </c>
      <c r="E1180">
        <f t="shared" si="19"/>
        <v>0</v>
      </c>
    </row>
    <row r="1181" spans="2:5" x14ac:dyDescent="0.25">
      <c r="B1181" t="s">
        <v>452</v>
      </c>
      <c r="C1181" t="s">
        <v>5821</v>
      </c>
      <c r="D1181" t="s">
        <v>5821</v>
      </c>
      <c r="E1181">
        <f t="shared" si="19"/>
        <v>0</v>
      </c>
    </row>
    <row r="1182" spans="2:5" x14ac:dyDescent="0.25">
      <c r="B1182" t="s">
        <v>452</v>
      </c>
      <c r="C1182" t="s">
        <v>5821</v>
      </c>
      <c r="D1182" t="s">
        <v>5821</v>
      </c>
      <c r="E1182">
        <f t="shared" si="19"/>
        <v>0</v>
      </c>
    </row>
    <row r="1183" spans="2:5" x14ac:dyDescent="0.25">
      <c r="B1183" t="s">
        <v>452</v>
      </c>
      <c r="C1183" t="s">
        <v>5847</v>
      </c>
      <c r="D1183" t="s">
        <v>5821</v>
      </c>
      <c r="E1183">
        <f t="shared" si="19"/>
        <v>26</v>
      </c>
    </row>
    <row r="1184" spans="2:5" x14ac:dyDescent="0.25">
      <c r="B1184" t="s">
        <v>452</v>
      </c>
      <c r="C1184" t="s">
        <v>5847</v>
      </c>
      <c r="D1184" t="s">
        <v>5821</v>
      </c>
      <c r="E1184">
        <f t="shared" si="19"/>
        <v>26</v>
      </c>
    </row>
    <row r="1185" spans="2:5" x14ac:dyDescent="0.25">
      <c r="B1185" t="s">
        <v>452</v>
      </c>
      <c r="C1185" t="s">
        <v>5847</v>
      </c>
      <c r="D1185" t="s">
        <v>5821</v>
      </c>
      <c r="E1185">
        <f t="shared" si="19"/>
        <v>26</v>
      </c>
    </row>
    <row r="1186" spans="2:5" x14ac:dyDescent="0.25">
      <c r="B1186" t="s">
        <v>452</v>
      </c>
      <c r="C1186" t="s">
        <v>5847</v>
      </c>
      <c r="D1186" t="s">
        <v>5821</v>
      </c>
      <c r="E1186">
        <f t="shared" si="19"/>
        <v>26</v>
      </c>
    </row>
    <row r="1187" spans="2:5" x14ac:dyDescent="0.25">
      <c r="B1187" t="s">
        <v>452</v>
      </c>
      <c r="C1187" t="s">
        <v>5847</v>
      </c>
      <c r="D1187" t="s">
        <v>5821</v>
      </c>
      <c r="E1187">
        <f t="shared" si="19"/>
        <v>26</v>
      </c>
    </row>
    <row r="1188" spans="2:5" x14ac:dyDescent="0.25">
      <c r="B1188" t="s">
        <v>452</v>
      </c>
      <c r="C1188" t="s">
        <v>5863</v>
      </c>
      <c r="D1188" t="s">
        <v>5821</v>
      </c>
      <c r="E1188">
        <f t="shared" si="19"/>
        <v>42</v>
      </c>
    </row>
    <row r="1189" spans="2:5" x14ac:dyDescent="0.25">
      <c r="B1189" t="s">
        <v>452</v>
      </c>
      <c r="C1189" t="s">
        <v>5827</v>
      </c>
      <c r="D1189" t="s">
        <v>5821</v>
      </c>
      <c r="E1189">
        <f t="shared" si="19"/>
        <v>6</v>
      </c>
    </row>
    <row r="1190" spans="2:5" x14ac:dyDescent="0.25">
      <c r="B1190" t="s">
        <v>452</v>
      </c>
      <c r="C1190" t="s">
        <v>5827</v>
      </c>
      <c r="D1190" t="s">
        <v>5821</v>
      </c>
      <c r="E1190">
        <f t="shared" si="19"/>
        <v>6</v>
      </c>
    </row>
    <row r="1191" spans="2:5" x14ac:dyDescent="0.25">
      <c r="B1191" t="s">
        <v>452</v>
      </c>
      <c r="C1191" t="s">
        <v>5827</v>
      </c>
      <c r="D1191" t="s">
        <v>5821</v>
      </c>
      <c r="E1191">
        <f t="shared" si="19"/>
        <v>6</v>
      </c>
    </row>
    <row r="1192" spans="2:5" x14ac:dyDescent="0.25">
      <c r="B1192" t="s">
        <v>452</v>
      </c>
      <c r="C1192" t="s">
        <v>5827</v>
      </c>
      <c r="D1192" t="s">
        <v>5821</v>
      </c>
      <c r="E1192">
        <f t="shared" si="19"/>
        <v>6</v>
      </c>
    </row>
    <row r="1193" spans="2:5" x14ac:dyDescent="0.25">
      <c r="B1193" t="s">
        <v>1930</v>
      </c>
      <c r="C1193" t="s">
        <v>5846</v>
      </c>
      <c r="D1193" t="s">
        <v>5843</v>
      </c>
      <c r="E1193">
        <f t="shared" si="19"/>
        <v>3</v>
      </c>
    </row>
    <row r="1194" spans="2:5" x14ac:dyDescent="0.25">
      <c r="B1194" t="s">
        <v>1930</v>
      </c>
      <c r="C1194" t="s">
        <v>5862</v>
      </c>
      <c r="D1194" t="s">
        <v>5843</v>
      </c>
      <c r="E1194">
        <f t="shared" si="19"/>
        <v>19</v>
      </c>
    </row>
    <row r="1195" spans="2:5" x14ac:dyDescent="0.25">
      <c r="B1195" t="s">
        <v>1930</v>
      </c>
      <c r="C1195" t="s">
        <v>5859</v>
      </c>
      <c r="D1195" t="s">
        <v>5843</v>
      </c>
      <c r="E1195">
        <f t="shared" si="19"/>
        <v>16</v>
      </c>
    </row>
    <row r="1196" spans="2:5" x14ac:dyDescent="0.25">
      <c r="B1196" t="s">
        <v>1930</v>
      </c>
      <c r="C1196" t="s">
        <v>5859</v>
      </c>
      <c r="D1196" t="s">
        <v>5843</v>
      </c>
      <c r="E1196">
        <f t="shared" si="19"/>
        <v>16</v>
      </c>
    </row>
    <row r="1197" spans="2:5" x14ac:dyDescent="0.25">
      <c r="B1197" t="s">
        <v>1930</v>
      </c>
      <c r="C1197" t="s">
        <v>5859</v>
      </c>
      <c r="D1197" t="s">
        <v>5843</v>
      </c>
      <c r="E1197">
        <f t="shared" si="19"/>
        <v>16</v>
      </c>
    </row>
    <row r="1198" spans="2:5" x14ac:dyDescent="0.25">
      <c r="B1198" t="s">
        <v>1930</v>
      </c>
      <c r="C1198" t="s">
        <v>5859</v>
      </c>
      <c r="D1198" t="s">
        <v>5843</v>
      </c>
      <c r="E1198">
        <f t="shared" si="19"/>
        <v>16</v>
      </c>
    </row>
    <row r="1199" spans="2:5" x14ac:dyDescent="0.25">
      <c r="B1199" t="s">
        <v>1930</v>
      </c>
      <c r="C1199" t="s">
        <v>5859</v>
      </c>
      <c r="D1199" t="s">
        <v>5843</v>
      </c>
      <c r="E1199">
        <f t="shared" si="19"/>
        <v>16</v>
      </c>
    </row>
    <row r="1200" spans="2:5" x14ac:dyDescent="0.25">
      <c r="B1200" t="s">
        <v>1930</v>
      </c>
      <c r="C1200" t="s">
        <v>5856</v>
      </c>
      <c r="D1200" t="s">
        <v>5843</v>
      </c>
      <c r="E1200">
        <f t="shared" si="19"/>
        <v>13</v>
      </c>
    </row>
    <row r="1201" spans="2:5" x14ac:dyDescent="0.25">
      <c r="B1201" t="s">
        <v>1930</v>
      </c>
      <c r="C1201" t="s">
        <v>5856</v>
      </c>
      <c r="D1201" t="s">
        <v>5843</v>
      </c>
      <c r="E1201">
        <f t="shared" si="19"/>
        <v>13</v>
      </c>
    </row>
    <row r="1202" spans="2:5" x14ac:dyDescent="0.25">
      <c r="B1202" t="s">
        <v>1930</v>
      </c>
      <c r="C1202" t="s">
        <v>5856</v>
      </c>
      <c r="D1202" t="s">
        <v>5843</v>
      </c>
      <c r="E1202">
        <f t="shared" si="19"/>
        <v>13</v>
      </c>
    </row>
    <row r="1203" spans="2:5" x14ac:dyDescent="0.25">
      <c r="B1203" t="s">
        <v>1930</v>
      </c>
      <c r="C1203" t="s">
        <v>5843</v>
      </c>
      <c r="D1203" t="s">
        <v>5843</v>
      </c>
      <c r="E1203">
        <f t="shared" si="19"/>
        <v>0</v>
      </c>
    </row>
    <row r="1204" spans="2:5" x14ac:dyDescent="0.25">
      <c r="B1204" t="s">
        <v>1930</v>
      </c>
      <c r="C1204" t="s">
        <v>5843</v>
      </c>
      <c r="D1204" t="s">
        <v>5843</v>
      </c>
      <c r="E1204">
        <f t="shared" si="19"/>
        <v>0</v>
      </c>
    </row>
    <row r="1205" spans="2:5" x14ac:dyDescent="0.25">
      <c r="B1205" t="s">
        <v>1254</v>
      </c>
      <c r="C1205" t="s">
        <v>5864</v>
      </c>
      <c r="D1205" t="s">
        <v>5839</v>
      </c>
      <c r="E1205">
        <f t="shared" si="19"/>
        <v>25</v>
      </c>
    </row>
    <row r="1206" spans="2:5" x14ac:dyDescent="0.25">
      <c r="B1206" t="s">
        <v>1254</v>
      </c>
      <c r="C1206" t="s">
        <v>5839</v>
      </c>
      <c r="D1206" t="s">
        <v>5839</v>
      </c>
      <c r="E1206">
        <f t="shared" si="19"/>
        <v>0</v>
      </c>
    </row>
    <row r="1207" spans="2:5" x14ac:dyDescent="0.25">
      <c r="B1207" t="s">
        <v>3721</v>
      </c>
      <c r="C1207" t="s">
        <v>5864</v>
      </c>
      <c r="D1207" t="s">
        <v>5828</v>
      </c>
      <c r="E1207">
        <f t="shared" si="19"/>
        <v>36</v>
      </c>
    </row>
    <row r="1208" spans="2:5" x14ac:dyDescent="0.25">
      <c r="B1208" t="s">
        <v>3721</v>
      </c>
      <c r="C1208" t="s">
        <v>5853</v>
      </c>
      <c r="D1208" t="s">
        <v>5828</v>
      </c>
      <c r="E1208">
        <f t="shared" si="19"/>
        <v>25</v>
      </c>
    </row>
    <row r="1209" spans="2:5" x14ac:dyDescent="0.25">
      <c r="B1209" t="s">
        <v>3721</v>
      </c>
      <c r="C1209" t="s">
        <v>5853</v>
      </c>
      <c r="D1209" t="s">
        <v>5828</v>
      </c>
      <c r="E1209">
        <f t="shared" si="19"/>
        <v>25</v>
      </c>
    </row>
    <row r="1210" spans="2:5" x14ac:dyDescent="0.25">
      <c r="B1210" t="s">
        <v>3721</v>
      </c>
      <c r="C1210" t="s">
        <v>5854</v>
      </c>
      <c r="D1210" t="s">
        <v>5828</v>
      </c>
      <c r="E1210">
        <f t="shared" si="19"/>
        <v>26</v>
      </c>
    </row>
    <row r="1211" spans="2:5" x14ac:dyDescent="0.25">
      <c r="B1211" t="s">
        <v>3721</v>
      </c>
      <c r="C1211" t="s">
        <v>5857</v>
      </c>
      <c r="D1211" t="s">
        <v>5828</v>
      </c>
      <c r="E1211">
        <f t="shared" si="19"/>
        <v>29</v>
      </c>
    </row>
    <row r="1212" spans="2:5" x14ac:dyDescent="0.25">
      <c r="B1212" t="s">
        <v>3721</v>
      </c>
      <c r="C1212" t="s">
        <v>5857</v>
      </c>
      <c r="D1212" t="s">
        <v>5828</v>
      </c>
      <c r="E1212">
        <f t="shared" si="19"/>
        <v>29</v>
      </c>
    </row>
    <row r="1213" spans="2:5" x14ac:dyDescent="0.25">
      <c r="B1213" t="s">
        <v>3721</v>
      </c>
      <c r="C1213" t="s">
        <v>5828</v>
      </c>
      <c r="D1213" t="s">
        <v>5828</v>
      </c>
      <c r="E1213">
        <f t="shared" si="19"/>
        <v>0</v>
      </c>
    </row>
    <row r="1214" spans="2:5" x14ac:dyDescent="0.25">
      <c r="B1214" t="s">
        <v>354</v>
      </c>
      <c r="C1214" t="s">
        <v>5824</v>
      </c>
      <c r="D1214" t="s">
        <v>5824</v>
      </c>
      <c r="E1214">
        <f t="shared" si="19"/>
        <v>0</v>
      </c>
    </row>
    <row r="1215" spans="2:5" x14ac:dyDescent="0.25">
      <c r="B1215" t="s">
        <v>354</v>
      </c>
      <c r="C1215" t="s">
        <v>5852</v>
      </c>
      <c r="D1215" t="s">
        <v>5824</v>
      </c>
      <c r="E1215">
        <f t="shared" si="19"/>
        <v>28</v>
      </c>
    </row>
    <row r="1216" spans="2:5" x14ac:dyDescent="0.25">
      <c r="B1216" t="s">
        <v>354</v>
      </c>
      <c r="C1216" t="s">
        <v>5852</v>
      </c>
      <c r="D1216" t="s">
        <v>5824</v>
      </c>
      <c r="E1216">
        <f t="shared" si="19"/>
        <v>28</v>
      </c>
    </row>
    <row r="1217" spans="2:5" x14ac:dyDescent="0.25">
      <c r="B1217" t="s">
        <v>354</v>
      </c>
      <c r="C1217" t="s">
        <v>5856</v>
      </c>
      <c r="D1217" t="s">
        <v>5824</v>
      </c>
      <c r="E1217">
        <f t="shared" si="19"/>
        <v>32</v>
      </c>
    </row>
    <row r="1218" spans="2:5" x14ac:dyDescent="0.25">
      <c r="B1218" t="s">
        <v>354</v>
      </c>
      <c r="C1218" t="s">
        <v>5863</v>
      </c>
      <c r="D1218" t="s">
        <v>5824</v>
      </c>
      <c r="E1218">
        <f t="shared" si="19"/>
        <v>39</v>
      </c>
    </row>
    <row r="1219" spans="2:5" x14ac:dyDescent="0.25">
      <c r="B1219" t="s">
        <v>354</v>
      </c>
      <c r="C1219" t="s">
        <v>5863</v>
      </c>
      <c r="D1219" t="s">
        <v>5824</v>
      </c>
      <c r="E1219">
        <f t="shared" ref="E1219:E1282" si="20">(LEFT(C1219,4)-LEFT(D1219,4))*12+RIGHT(C1219,2)-RIGHT(D1219,2)</f>
        <v>39</v>
      </c>
    </row>
    <row r="1220" spans="2:5" x14ac:dyDescent="0.25">
      <c r="B1220" t="s">
        <v>354</v>
      </c>
      <c r="C1220" t="s">
        <v>5865</v>
      </c>
      <c r="D1220" t="s">
        <v>5824</v>
      </c>
      <c r="E1220">
        <f t="shared" si="20"/>
        <v>41</v>
      </c>
    </row>
    <row r="1221" spans="2:5" x14ac:dyDescent="0.25">
      <c r="B1221" t="s">
        <v>354</v>
      </c>
      <c r="C1221" t="s">
        <v>5829</v>
      </c>
      <c r="D1221" t="s">
        <v>5824</v>
      </c>
      <c r="E1221">
        <f t="shared" si="20"/>
        <v>5</v>
      </c>
    </row>
    <row r="1222" spans="2:5" x14ac:dyDescent="0.25">
      <c r="B1222" t="s">
        <v>354</v>
      </c>
      <c r="C1222" t="s">
        <v>5829</v>
      </c>
      <c r="D1222" t="s">
        <v>5824</v>
      </c>
      <c r="E1222">
        <f t="shared" si="20"/>
        <v>5</v>
      </c>
    </row>
    <row r="1223" spans="2:5" x14ac:dyDescent="0.25">
      <c r="B1223" t="s">
        <v>354</v>
      </c>
      <c r="C1223" t="s">
        <v>5828</v>
      </c>
      <c r="D1223" t="s">
        <v>5824</v>
      </c>
      <c r="E1223">
        <f t="shared" si="20"/>
        <v>4</v>
      </c>
    </row>
    <row r="1224" spans="2:5" x14ac:dyDescent="0.25">
      <c r="B1224" t="s">
        <v>354</v>
      </c>
      <c r="C1224" t="s">
        <v>5858</v>
      </c>
      <c r="D1224" t="s">
        <v>5824</v>
      </c>
      <c r="E1224">
        <f t="shared" si="20"/>
        <v>34</v>
      </c>
    </row>
    <row r="1225" spans="2:5" x14ac:dyDescent="0.25">
      <c r="B1225" t="s">
        <v>354</v>
      </c>
      <c r="C1225" t="s">
        <v>5837</v>
      </c>
      <c r="D1225" t="s">
        <v>5824</v>
      </c>
      <c r="E1225">
        <f t="shared" si="20"/>
        <v>13</v>
      </c>
    </row>
    <row r="1226" spans="2:5" x14ac:dyDescent="0.25">
      <c r="B1226" t="s">
        <v>354</v>
      </c>
      <c r="C1226" t="s">
        <v>5837</v>
      </c>
      <c r="D1226" t="s">
        <v>5824</v>
      </c>
      <c r="E1226">
        <f t="shared" si="20"/>
        <v>13</v>
      </c>
    </row>
    <row r="1227" spans="2:5" x14ac:dyDescent="0.25">
      <c r="B1227" t="s">
        <v>354</v>
      </c>
      <c r="C1227" t="s">
        <v>5837</v>
      </c>
      <c r="D1227" t="s">
        <v>5824</v>
      </c>
      <c r="E1227">
        <f t="shared" si="20"/>
        <v>13</v>
      </c>
    </row>
    <row r="1228" spans="2:5" x14ac:dyDescent="0.25">
      <c r="B1228" t="s">
        <v>354</v>
      </c>
      <c r="C1228" t="s">
        <v>5833</v>
      </c>
      <c r="D1228" t="s">
        <v>5824</v>
      </c>
      <c r="E1228">
        <f t="shared" si="20"/>
        <v>9</v>
      </c>
    </row>
    <row r="1229" spans="2:5" x14ac:dyDescent="0.25">
      <c r="B1229" t="s">
        <v>354</v>
      </c>
      <c r="C1229" t="s">
        <v>5866</v>
      </c>
      <c r="D1229" t="s">
        <v>5824</v>
      </c>
      <c r="E1229">
        <f t="shared" si="20"/>
        <v>42</v>
      </c>
    </row>
    <row r="1230" spans="2:5" x14ac:dyDescent="0.25">
      <c r="B1230" t="s">
        <v>354</v>
      </c>
      <c r="C1230" t="s">
        <v>5830</v>
      </c>
      <c r="D1230" t="s">
        <v>5824</v>
      </c>
      <c r="E1230">
        <f t="shared" si="20"/>
        <v>6</v>
      </c>
    </row>
    <row r="1231" spans="2:5" x14ac:dyDescent="0.25">
      <c r="B1231" t="s">
        <v>354</v>
      </c>
      <c r="C1231" t="s">
        <v>5830</v>
      </c>
      <c r="D1231" t="s">
        <v>5824</v>
      </c>
      <c r="E1231">
        <f t="shared" si="20"/>
        <v>6</v>
      </c>
    </row>
    <row r="1232" spans="2:5" x14ac:dyDescent="0.25">
      <c r="B1232" t="s">
        <v>354</v>
      </c>
      <c r="C1232" t="s">
        <v>5830</v>
      </c>
      <c r="D1232" t="s">
        <v>5824</v>
      </c>
      <c r="E1232">
        <f t="shared" si="20"/>
        <v>6</v>
      </c>
    </row>
    <row r="1233" spans="2:5" x14ac:dyDescent="0.25">
      <c r="B1233" t="s">
        <v>354</v>
      </c>
      <c r="C1233" t="s">
        <v>5830</v>
      </c>
      <c r="D1233" t="s">
        <v>5824</v>
      </c>
      <c r="E1233">
        <f t="shared" si="20"/>
        <v>6</v>
      </c>
    </row>
    <row r="1234" spans="2:5" x14ac:dyDescent="0.25">
      <c r="B1234" t="s">
        <v>2138</v>
      </c>
      <c r="C1234" t="s">
        <v>5861</v>
      </c>
      <c r="D1234" t="s">
        <v>5836</v>
      </c>
      <c r="E1234">
        <f t="shared" si="20"/>
        <v>25</v>
      </c>
    </row>
    <row r="1235" spans="2:5" x14ac:dyDescent="0.25">
      <c r="B1235" t="s">
        <v>2138</v>
      </c>
      <c r="C1235" t="s">
        <v>5864</v>
      </c>
      <c r="D1235" t="s">
        <v>5836</v>
      </c>
      <c r="E1235">
        <f t="shared" si="20"/>
        <v>28</v>
      </c>
    </row>
    <row r="1236" spans="2:5" x14ac:dyDescent="0.25">
      <c r="B1236" t="s">
        <v>2138</v>
      </c>
      <c r="C1236" t="s">
        <v>5857</v>
      </c>
      <c r="D1236" t="s">
        <v>5836</v>
      </c>
      <c r="E1236">
        <f t="shared" si="20"/>
        <v>21</v>
      </c>
    </row>
    <row r="1237" spans="2:5" x14ac:dyDescent="0.25">
      <c r="B1237" t="s">
        <v>2138</v>
      </c>
      <c r="C1237" t="s">
        <v>5854</v>
      </c>
      <c r="D1237" t="s">
        <v>5836</v>
      </c>
      <c r="E1237">
        <f t="shared" si="20"/>
        <v>18</v>
      </c>
    </row>
    <row r="1238" spans="2:5" x14ac:dyDescent="0.25">
      <c r="B1238" t="s">
        <v>2138</v>
      </c>
      <c r="C1238" t="s">
        <v>5848</v>
      </c>
      <c r="D1238" t="s">
        <v>5836</v>
      </c>
      <c r="E1238">
        <f t="shared" si="20"/>
        <v>12</v>
      </c>
    </row>
    <row r="1239" spans="2:5" x14ac:dyDescent="0.25">
      <c r="B1239" t="s">
        <v>2138</v>
      </c>
      <c r="C1239" t="s">
        <v>5848</v>
      </c>
      <c r="D1239" t="s">
        <v>5836</v>
      </c>
      <c r="E1239">
        <f t="shared" si="20"/>
        <v>12</v>
      </c>
    </row>
    <row r="1240" spans="2:5" x14ac:dyDescent="0.25">
      <c r="B1240" t="s">
        <v>2138</v>
      </c>
      <c r="C1240" t="s">
        <v>5848</v>
      </c>
      <c r="D1240" t="s">
        <v>5836</v>
      </c>
      <c r="E1240">
        <f t="shared" si="20"/>
        <v>12</v>
      </c>
    </row>
    <row r="1241" spans="2:5" x14ac:dyDescent="0.25">
      <c r="B1241" t="s">
        <v>2138</v>
      </c>
      <c r="C1241" t="s">
        <v>5848</v>
      </c>
      <c r="D1241" t="s">
        <v>5836</v>
      </c>
      <c r="E1241">
        <f t="shared" si="20"/>
        <v>12</v>
      </c>
    </row>
    <row r="1242" spans="2:5" x14ac:dyDescent="0.25">
      <c r="B1242" t="s">
        <v>2138</v>
      </c>
      <c r="C1242" t="s">
        <v>5848</v>
      </c>
      <c r="D1242" t="s">
        <v>5836</v>
      </c>
      <c r="E1242">
        <f t="shared" si="20"/>
        <v>12</v>
      </c>
    </row>
    <row r="1243" spans="2:5" x14ac:dyDescent="0.25">
      <c r="B1243" t="s">
        <v>2138</v>
      </c>
      <c r="C1243" t="s">
        <v>5836</v>
      </c>
      <c r="D1243" t="s">
        <v>5836</v>
      </c>
      <c r="E1243">
        <f t="shared" si="20"/>
        <v>0</v>
      </c>
    </row>
    <row r="1244" spans="2:5" x14ac:dyDescent="0.25">
      <c r="B1244" t="s">
        <v>2138</v>
      </c>
      <c r="C1244" t="s">
        <v>5836</v>
      </c>
      <c r="D1244" t="s">
        <v>5836</v>
      </c>
      <c r="E1244">
        <f t="shared" si="20"/>
        <v>0</v>
      </c>
    </row>
    <row r="1245" spans="2:5" x14ac:dyDescent="0.25">
      <c r="B1245" t="s">
        <v>285</v>
      </c>
      <c r="C1245" t="s">
        <v>5851</v>
      </c>
      <c r="D1245" t="s">
        <v>5833</v>
      </c>
      <c r="E1245">
        <f t="shared" si="20"/>
        <v>18</v>
      </c>
    </row>
    <row r="1246" spans="2:5" x14ac:dyDescent="0.25">
      <c r="B1246" t="s">
        <v>285</v>
      </c>
      <c r="C1246" t="s">
        <v>5851</v>
      </c>
      <c r="D1246" t="s">
        <v>5833</v>
      </c>
      <c r="E1246">
        <f t="shared" si="20"/>
        <v>18</v>
      </c>
    </row>
    <row r="1247" spans="2:5" x14ac:dyDescent="0.25">
      <c r="B1247" t="s">
        <v>285</v>
      </c>
      <c r="C1247" t="s">
        <v>5851</v>
      </c>
      <c r="D1247" t="s">
        <v>5833</v>
      </c>
      <c r="E1247">
        <f t="shared" si="20"/>
        <v>18</v>
      </c>
    </row>
    <row r="1248" spans="2:5" x14ac:dyDescent="0.25">
      <c r="B1248" t="s">
        <v>285</v>
      </c>
      <c r="C1248" t="s">
        <v>5851</v>
      </c>
      <c r="D1248" t="s">
        <v>5833</v>
      </c>
      <c r="E1248">
        <f t="shared" si="20"/>
        <v>18</v>
      </c>
    </row>
    <row r="1249" spans="2:5" x14ac:dyDescent="0.25">
      <c r="B1249" t="s">
        <v>285</v>
      </c>
      <c r="C1249" t="s">
        <v>5866</v>
      </c>
      <c r="D1249" t="s">
        <v>5833</v>
      </c>
      <c r="E1249">
        <f t="shared" si="20"/>
        <v>33</v>
      </c>
    </row>
    <row r="1250" spans="2:5" x14ac:dyDescent="0.25">
      <c r="B1250" t="s">
        <v>285</v>
      </c>
      <c r="C1250" t="s">
        <v>5866</v>
      </c>
      <c r="D1250" t="s">
        <v>5833</v>
      </c>
      <c r="E1250">
        <f t="shared" si="20"/>
        <v>33</v>
      </c>
    </row>
    <row r="1251" spans="2:5" x14ac:dyDescent="0.25">
      <c r="B1251" t="s">
        <v>285</v>
      </c>
      <c r="C1251" t="s">
        <v>5854</v>
      </c>
      <c r="D1251" t="s">
        <v>5833</v>
      </c>
      <c r="E1251">
        <f t="shared" si="20"/>
        <v>21</v>
      </c>
    </row>
    <row r="1252" spans="2:5" x14ac:dyDescent="0.25">
      <c r="B1252" t="s">
        <v>285</v>
      </c>
      <c r="C1252" t="s">
        <v>5833</v>
      </c>
      <c r="D1252" t="s">
        <v>5833</v>
      </c>
      <c r="E1252">
        <f t="shared" si="20"/>
        <v>0</v>
      </c>
    </row>
    <row r="1253" spans="2:5" x14ac:dyDescent="0.25">
      <c r="B1253" t="s">
        <v>285</v>
      </c>
      <c r="C1253" t="s">
        <v>5866</v>
      </c>
      <c r="D1253" t="s">
        <v>5833</v>
      </c>
      <c r="E1253">
        <f t="shared" si="20"/>
        <v>33</v>
      </c>
    </row>
    <row r="1254" spans="2:5" x14ac:dyDescent="0.25">
      <c r="B1254" t="s">
        <v>285</v>
      </c>
      <c r="C1254" t="s">
        <v>5866</v>
      </c>
      <c r="D1254" t="s">
        <v>5833</v>
      </c>
      <c r="E1254">
        <f t="shared" si="20"/>
        <v>33</v>
      </c>
    </row>
    <row r="1255" spans="2:5" x14ac:dyDescent="0.25">
      <c r="B1255" t="s">
        <v>285</v>
      </c>
      <c r="C1255" t="s">
        <v>5866</v>
      </c>
      <c r="D1255" t="s">
        <v>5833</v>
      </c>
      <c r="E1255">
        <f t="shared" si="20"/>
        <v>33</v>
      </c>
    </row>
    <row r="1256" spans="2:5" x14ac:dyDescent="0.25">
      <c r="B1256" t="s">
        <v>285</v>
      </c>
      <c r="C1256" t="s">
        <v>5866</v>
      </c>
      <c r="D1256" t="s">
        <v>5833</v>
      </c>
      <c r="E1256">
        <f t="shared" si="20"/>
        <v>33</v>
      </c>
    </row>
    <row r="1257" spans="2:5" x14ac:dyDescent="0.25">
      <c r="B1257" t="s">
        <v>285</v>
      </c>
      <c r="C1257" t="s">
        <v>5843</v>
      </c>
      <c r="D1257" t="s">
        <v>5833</v>
      </c>
      <c r="E1257">
        <f t="shared" si="20"/>
        <v>10</v>
      </c>
    </row>
    <row r="1258" spans="2:5" x14ac:dyDescent="0.25">
      <c r="B1258" t="s">
        <v>285</v>
      </c>
      <c r="C1258" t="s">
        <v>5843</v>
      </c>
      <c r="D1258" t="s">
        <v>5833</v>
      </c>
      <c r="E1258">
        <f t="shared" si="20"/>
        <v>10</v>
      </c>
    </row>
    <row r="1259" spans="2:5" x14ac:dyDescent="0.25">
      <c r="B1259" t="s">
        <v>285</v>
      </c>
      <c r="C1259" t="s">
        <v>5862</v>
      </c>
      <c r="D1259" t="s">
        <v>5833</v>
      </c>
      <c r="E1259">
        <f t="shared" si="20"/>
        <v>29</v>
      </c>
    </row>
    <row r="1260" spans="2:5" x14ac:dyDescent="0.25">
      <c r="B1260" t="s">
        <v>285</v>
      </c>
      <c r="C1260" t="s">
        <v>5862</v>
      </c>
      <c r="D1260" t="s">
        <v>5833</v>
      </c>
      <c r="E1260">
        <f t="shared" si="20"/>
        <v>29</v>
      </c>
    </row>
    <row r="1261" spans="2:5" x14ac:dyDescent="0.25">
      <c r="B1261" t="s">
        <v>285</v>
      </c>
      <c r="C1261" t="s">
        <v>5838</v>
      </c>
      <c r="D1261" t="s">
        <v>5833</v>
      </c>
      <c r="E1261">
        <f t="shared" si="20"/>
        <v>5</v>
      </c>
    </row>
    <row r="1262" spans="2:5" x14ac:dyDescent="0.25">
      <c r="B1262" t="s">
        <v>285</v>
      </c>
      <c r="C1262" t="s">
        <v>5838</v>
      </c>
      <c r="D1262" t="s">
        <v>5833</v>
      </c>
      <c r="E1262">
        <f t="shared" si="20"/>
        <v>5</v>
      </c>
    </row>
    <row r="1263" spans="2:5" x14ac:dyDescent="0.25">
      <c r="B1263" t="s">
        <v>1472</v>
      </c>
      <c r="C1263" t="s">
        <v>5865</v>
      </c>
      <c r="D1263" t="s">
        <v>5822</v>
      </c>
      <c r="E1263">
        <f t="shared" si="20"/>
        <v>43</v>
      </c>
    </row>
    <row r="1264" spans="2:5" x14ac:dyDescent="0.25">
      <c r="B1264" t="s">
        <v>1472</v>
      </c>
      <c r="C1264" t="s">
        <v>5834</v>
      </c>
      <c r="D1264" t="s">
        <v>5822</v>
      </c>
      <c r="E1264">
        <f t="shared" si="20"/>
        <v>12</v>
      </c>
    </row>
    <row r="1265" spans="2:5" x14ac:dyDescent="0.25">
      <c r="B1265" t="s">
        <v>1472</v>
      </c>
      <c r="C1265" t="s">
        <v>5851</v>
      </c>
      <c r="D1265" t="s">
        <v>5822</v>
      </c>
      <c r="E1265">
        <f t="shared" si="20"/>
        <v>29</v>
      </c>
    </row>
    <row r="1266" spans="2:5" x14ac:dyDescent="0.25">
      <c r="B1266" t="s">
        <v>1472</v>
      </c>
      <c r="C1266" t="s">
        <v>5851</v>
      </c>
      <c r="D1266" t="s">
        <v>5822</v>
      </c>
      <c r="E1266">
        <f t="shared" si="20"/>
        <v>29</v>
      </c>
    </row>
    <row r="1267" spans="2:5" x14ac:dyDescent="0.25">
      <c r="B1267" t="s">
        <v>1472</v>
      </c>
      <c r="C1267" t="s">
        <v>5854</v>
      </c>
      <c r="D1267" t="s">
        <v>5822</v>
      </c>
      <c r="E1267">
        <f t="shared" si="20"/>
        <v>32</v>
      </c>
    </row>
    <row r="1268" spans="2:5" x14ac:dyDescent="0.25">
      <c r="B1268" t="s">
        <v>1472</v>
      </c>
      <c r="C1268" t="s">
        <v>5822</v>
      </c>
      <c r="D1268" t="s">
        <v>5822</v>
      </c>
      <c r="E1268">
        <f t="shared" si="20"/>
        <v>0</v>
      </c>
    </row>
    <row r="1269" spans="2:5" x14ac:dyDescent="0.25">
      <c r="B1269" t="s">
        <v>1098</v>
      </c>
      <c r="C1269" t="s">
        <v>5828</v>
      </c>
      <c r="D1269" t="s">
        <v>5828</v>
      </c>
      <c r="E1269">
        <f t="shared" si="20"/>
        <v>0</v>
      </c>
    </row>
    <row r="1270" spans="2:5" x14ac:dyDescent="0.25">
      <c r="B1270" t="s">
        <v>1098</v>
      </c>
      <c r="C1270" t="s">
        <v>5846</v>
      </c>
      <c r="D1270" t="s">
        <v>5828</v>
      </c>
      <c r="E1270">
        <f t="shared" si="20"/>
        <v>18</v>
      </c>
    </row>
    <row r="1271" spans="2:5" x14ac:dyDescent="0.25">
      <c r="B1271" t="s">
        <v>1098</v>
      </c>
      <c r="C1271" t="s">
        <v>5846</v>
      </c>
      <c r="D1271" t="s">
        <v>5828</v>
      </c>
      <c r="E1271">
        <f t="shared" si="20"/>
        <v>18</v>
      </c>
    </row>
    <row r="1272" spans="2:5" x14ac:dyDescent="0.25">
      <c r="B1272" t="s">
        <v>1098</v>
      </c>
      <c r="C1272" t="s">
        <v>5849</v>
      </c>
      <c r="D1272" t="s">
        <v>5828</v>
      </c>
      <c r="E1272">
        <f t="shared" si="20"/>
        <v>21</v>
      </c>
    </row>
    <row r="1273" spans="2:5" x14ac:dyDescent="0.25">
      <c r="B1273" t="s">
        <v>1098</v>
      </c>
      <c r="C1273" t="s">
        <v>5849</v>
      </c>
      <c r="D1273" t="s">
        <v>5828</v>
      </c>
      <c r="E1273">
        <f t="shared" si="20"/>
        <v>21</v>
      </c>
    </row>
    <row r="1274" spans="2:5" x14ac:dyDescent="0.25">
      <c r="B1274" t="s">
        <v>1098</v>
      </c>
      <c r="C1274" t="s">
        <v>5855</v>
      </c>
      <c r="D1274" t="s">
        <v>5828</v>
      </c>
      <c r="E1274">
        <f t="shared" si="20"/>
        <v>27</v>
      </c>
    </row>
    <row r="1275" spans="2:5" x14ac:dyDescent="0.25">
      <c r="B1275" t="s">
        <v>1098</v>
      </c>
      <c r="C1275" t="s">
        <v>5866</v>
      </c>
      <c r="D1275" t="s">
        <v>5828</v>
      </c>
      <c r="E1275">
        <f t="shared" si="20"/>
        <v>38</v>
      </c>
    </row>
    <row r="1276" spans="2:5" x14ac:dyDescent="0.25">
      <c r="B1276" t="s">
        <v>1098</v>
      </c>
      <c r="C1276" t="s">
        <v>5866</v>
      </c>
      <c r="D1276" t="s">
        <v>5828</v>
      </c>
      <c r="E1276">
        <f t="shared" si="20"/>
        <v>38</v>
      </c>
    </row>
    <row r="1277" spans="2:5" x14ac:dyDescent="0.25">
      <c r="B1277" t="s">
        <v>1098</v>
      </c>
      <c r="C1277" t="s">
        <v>5866</v>
      </c>
      <c r="D1277" t="s">
        <v>5828</v>
      </c>
      <c r="E1277">
        <f t="shared" si="20"/>
        <v>38</v>
      </c>
    </row>
    <row r="1278" spans="2:5" x14ac:dyDescent="0.25">
      <c r="B1278" t="s">
        <v>1098</v>
      </c>
      <c r="C1278" t="s">
        <v>5866</v>
      </c>
      <c r="D1278" t="s">
        <v>5828</v>
      </c>
      <c r="E1278">
        <f t="shared" si="20"/>
        <v>38</v>
      </c>
    </row>
    <row r="1279" spans="2:5" x14ac:dyDescent="0.25">
      <c r="B1279" t="s">
        <v>1098</v>
      </c>
      <c r="C1279" t="s">
        <v>5847</v>
      </c>
      <c r="D1279" t="s">
        <v>5828</v>
      </c>
      <c r="E1279">
        <f t="shared" si="20"/>
        <v>19</v>
      </c>
    </row>
    <row r="1280" spans="2:5" x14ac:dyDescent="0.25">
      <c r="B1280" t="s">
        <v>1098</v>
      </c>
      <c r="C1280" t="s">
        <v>5847</v>
      </c>
      <c r="D1280" t="s">
        <v>5828</v>
      </c>
      <c r="E1280">
        <f t="shared" si="20"/>
        <v>19</v>
      </c>
    </row>
    <row r="1281" spans="2:5" x14ac:dyDescent="0.25">
      <c r="B1281" t="s">
        <v>1098</v>
      </c>
      <c r="C1281" t="s">
        <v>5847</v>
      </c>
      <c r="D1281" t="s">
        <v>5828</v>
      </c>
      <c r="E1281">
        <f t="shared" si="20"/>
        <v>19</v>
      </c>
    </row>
    <row r="1282" spans="2:5" x14ac:dyDescent="0.25">
      <c r="B1282" t="s">
        <v>1098</v>
      </c>
      <c r="C1282" t="s">
        <v>5847</v>
      </c>
      <c r="D1282" t="s">
        <v>5828</v>
      </c>
      <c r="E1282">
        <f t="shared" si="20"/>
        <v>19</v>
      </c>
    </row>
    <row r="1283" spans="2:5" x14ac:dyDescent="0.25">
      <c r="B1283" t="s">
        <v>1098</v>
      </c>
      <c r="C1283" t="s">
        <v>5865</v>
      </c>
      <c r="D1283" t="s">
        <v>5828</v>
      </c>
      <c r="E1283">
        <f t="shared" ref="E1283:E1346" si="21">(LEFT(C1283,4)-LEFT(D1283,4))*12+RIGHT(C1283,2)-RIGHT(D1283,2)</f>
        <v>37</v>
      </c>
    </row>
    <row r="1284" spans="2:5" x14ac:dyDescent="0.25">
      <c r="B1284" t="s">
        <v>1098</v>
      </c>
      <c r="C1284" t="s">
        <v>5865</v>
      </c>
      <c r="D1284" t="s">
        <v>5828</v>
      </c>
      <c r="E1284">
        <f t="shared" si="21"/>
        <v>37</v>
      </c>
    </row>
    <row r="1285" spans="2:5" x14ac:dyDescent="0.25">
      <c r="B1285" t="s">
        <v>2861</v>
      </c>
      <c r="C1285" t="s">
        <v>5827</v>
      </c>
      <c r="D1285" t="s">
        <v>5823</v>
      </c>
      <c r="E1285">
        <f t="shared" si="21"/>
        <v>4</v>
      </c>
    </row>
    <row r="1286" spans="2:5" x14ac:dyDescent="0.25">
      <c r="B1286" t="s">
        <v>2861</v>
      </c>
      <c r="C1286" t="s">
        <v>5846</v>
      </c>
      <c r="D1286" t="s">
        <v>5823</v>
      </c>
      <c r="E1286">
        <f t="shared" si="21"/>
        <v>23</v>
      </c>
    </row>
    <row r="1287" spans="2:5" x14ac:dyDescent="0.25">
      <c r="B1287" t="s">
        <v>2861</v>
      </c>
      <c r="C1287" t="s">
        <v>5846</v>
      </c>
      <c r="D1287" t="s">
        <v>5823</v>
      </c>
      <c r="E1287">
        <f t="shared" si="21"/>
        <v>23</v>
      </c>
    </row>
    <row r="1288" spans="2:5" x14ac:dyDescent="0.25">
      <c r="B1288" t="s">
        <v>2861</v>
      </c>
      <c r="C1288" t="s">
        <v>5846</v>
      </c>
      <c r="D1288" t="s">
        <v>5823</v>
      </c>
      <c r="E1288">
        <f t="shared" si="21"/>
        <v>23</v>
      </c>
    </row>
    <row r="1289" spans="2:5" x14ac:dyDescent="0.25">
      <c r="B1289" t="s">
        <v>2861</v>
      </c>
      <c r="C1289" t="s">
        <v>5848</v>
      </c>
      <c r="D1289" t="s">
        <v>5823</v>
      </c>
      <c r="E1289">
        <f t="shared" si="21"/>
        <v>25</v>
      </c>
    </row>
    <row r="1290" spans="2:5" x14ac:dyDescent="0.25">
      <c r="B1290" t="s">
        <v>2861</v>
      </c>
      <c r="C1290" t="s">
        <v>5848</v>
      </c>
      <c r="D1290" t="s">
        <v>5823</v>
      </c>
      <c r="E1290">
        <f t="shared" si="21"/>
        <v>25</v>
      </c>
    </row>
    <row r="1291" spans="2:5" x14ac:dyDescent="0.25">
      <c r="B1291" t="s">
        <v>2861</v>
      </c>
      <c r="C1291" t="s">
        <v>5823</v>
      </c>
      <c r="D1291" t="s">
        <v>5823</v>
      </c>
      <c r="E1291">
        <f t="shared" si="21"/>
        <v>0</v>
      </c>
    </row>
    <row r="1292" spans="2:5" x14ac:dyDescent="0.25">
      <c r="B1292" t="s">
        <v>2861</v>
      </c>
      <c r="C1292" t="s">
        <v>5823</v>
      </c>
      <c r="D1292" t="s">
        <v>5823</v>
      </c>
      <c r="E1292">
        <f t="shared" si="21"/>
        <v>0</v>
      </c>
    </row>
    <row r="1293" spans="2:5" x14ac:dyDescent="0.25">
      <c r="B1293" t="s">
        <v>2861</v>
      </c>
      <c r="C1293" t="s">
        <v>5826</v>
      </c>
      <c r="D1293" t="s">
        <v>5823</v>
      </c>
      <c r="E1293">
        <f t="shared" si="21"/>
        <v>3</v>
      </c>
    </row>
    <row r="1294" spans="2:5" x14ac:dyDescent="0.25">
      <c r="B1294" t="s">
        <v>1319</v>
      </c>
      <c r="C1294" t="s">
        <v>5829</v>
      </c>
      <c r="D1294" t="s">
        <v>5829</v>
      </c>
      <c r="E1294">
        <f t="shared" si="21"/>
        <v>0</v>
      </c>
    </row>
    <row r="1295" spans="2:5" x14ac:dyDescent="0.25">
      <c r="B1295" t="s">
        <v>1319</v>
      </c>
      <c r="C1295" t="s">
        <v>5857</v>
      </c>
      <c r="D1295" t="s">
        <v>5829</v>
      </c>
      <c r="E1295">
        <f t="shared" si="21"/>
        <v>28</v>
      </c>
    </row>
    <row r="1296" spans="2:5" x14ac:dyDescent="0.25">
      <c r="B1296" t="s">
        <v>1319</v>
      </c>
      <c r="C1296" t="s">
        <v>5842</v>
      </c>
      <c r="D1296" t="s">
        <v>5829</v>
      </c>
      <c r="E1296">
        <f t="shared" si="21"/>
        <v>13</v>
      </c>
    </row>
    <row r="1297" spans="2:5" x14ac:dyDescent="0.25">
      <c r="B1297" t="s">
        <v>1319</v>
      </c>
      <c r="C1297" t="s">
        <v>5866</v>
      </c>
      <c r="D1297" t="s">
        <v>5829</v>
      </c>
      <c r="E1297">
        <f t="shared" si="21"/>
        <v>37</v>
      </c>
    </row>
    <row r="1298" spans="2:5" x14ac:dyDescent="0.25">
      <c r="B1298" t="s">
        <v>1319</v>
      </c>
      <c r="C1298" t="s">
        <v>5866</v>
      </c>
      <c r="D1298" t="s">
        <v>5829</v>
      </c>
      <c r="E1298">
        <f t="shared" si="21"/>
        <v>37</v>
      </c>
    </row>
    <row r="1299" spans="2:5" x14ac:dyDescent="0.25">
      <c r="B1299" t="s">
        <v>1319</v>
      </c>
      <c r="C1299" t="s">
        <v>5866</v>
      </c>
      <c r="D1299" t="s">
        <v>5829</v>
      </c>
      <c r="E1299">
        <f t="shared" si="21"/>
        <v>37</v>
      </c>
    </row>
    <row r="1300" spans="2:5" x14ac:dyDescent="0.25">
      <c r="B1300" t="s">
        <v>1319</v>
      </c>
      <c r="C1300" t="s">
        <v>5866</v>
      </c>
      <c r="D1300" t="s">
        <v>5829</v>
      </c>
      <c r="E1300">
        <f t="shared" si="21"/>
        <v>37</v>
      </c>
    </row>
    <row r="1301" spans="2:5" x14ac:dyDescent="0.25">
      <c r="B1301" t="s">
        <v>1319</v>
      </c>
      <c r="C1301" t="s">
        <v>5866</v>
      </c>
      <c r="D1301" t="s">
        <v>5829</v>
      </c>
      <c r="E1301">
        <f t="shared" si="21"/>
        <v>37</v>
      </c>
    </row>
    <row r="1302" spans="2:5" x14ac:dyDescent="0.25">
      <c r="B1302" t="s">
        <v>1319</v>
      </c>
      <c r="C1302" t="s">
        <v>5866</v>
      </c>
      <c r="D1302" t="s">
        <v>5829</v>
      </c>
      <c r="E1302">
        <f t="shared" si="21"/>
        <v>37</v>
      </c>
    </row>
    <row r="1303" spans="2:5" x14ac:dyDescent="0.25">
      <c r="B1303" t="s">
        <v>1319</v>
      </c>
      <c r="C1303" t="s">
        <v>5866</v>
      </c>
      <c r="D1303" t="s">
        <v>5829</v>
      </c>
      <c r="E1303">
        <f t="shared" si="21"/>
        <v>37</v>
      </c>
    </row>
    <row r="1304" spans="2:5" x14ac:dyDescent="0.25">
      <c r="B1304" t="s">
        <v>1319</v>
      </c>
      <c r="C1304" t="s">
        <v>5865</v>
      </c>
      <c r="D1304" t="s">
        <v>5829</v>
      </c>
      <c r="E1304">
        <f t="shared" si="21"/>
        <v>36</v>
      </c>
    </row>
    <row r="1305" spans="2:5" x14ac:dyDescent="0.25">
      <c r="B1305" t="s">
        <v>1319</v>
      </c>
      <c r="C1305" t="s">
        <v>5865</v>
      </c>
      <c r="D1305" t="s">
        <v>5829</v>
      </c>
      <c r="E1305">
        <f t="shared" si="21"/>
        <v>36</v>
      </c>
    </row>
    <row r="1306" spans="2:5" x14ac:dyDescent="0.25">
      <c r="B1306" t="s">
        <v>1319</v>
      </c>
      <c r="C1306" t="s">
        <v>5865</v>
      </c>
      <c r="D1306" t="s">
        <v>5829</v>
      </c>
      <c r="E1306">
        <f t="shared" si="21"/>
        <v>36</v>
      </c>
    </row>
    <row r="1307" spans="2:5" x14ac:dyDescent="0.25">
      <c r="B1307" t="s">
        <v>71</v>
      </c>
      <c r="C1307" t="s">
        <v>5830</v>
      </c>
      <c r="D1307" t="s">
        <v>5819</v>
      </c>
      <c r="E1307">
        <f t="shared" si="21"/>
        <v>11</v>
      </c>
    </row>
    <row r="1308" spans="2:5" x14ac:dyDescent="0.25">
      <c r="B1308" t="s">
        <v>71</v>
      </c>
      <c r="C1308" t="s">
        <v>5830</v>
      </c>
      <c r="D1308" t="s">
        <v>5819</v>
      </c>
      <c r="E1308">
        <f t="shared" si="21"/>
        <v>11</v>
      </c>
    </row>
    <row r="1309" spans="2:5" x14ac:dyDescent="0.25">
      <c r="B1309" t="s">
        <v>71</v>
      </c>
      <c r="C1309" t="s">
        <v>5851</v>
      </c>
      <c r="D1309" t="s">
        <v>5819</v>
      </c>
      <c r="E1309">
        <f t="shared" si="21"/>
        <v>32</v>
      </c>
    </row>
    <row r="1310" spans="2:5" x14ac:dyDescent="0.25">
      <c r="B1310" t="s">
        <v>71</v>
      </c>
      <c r="C1310" t="s">
        <v>5839</v>
      </c>
      <c r="D1310" t="s">
        <v>5819</v>
      </c>
      <c r="E1310">
        <f t="shared" si="21"/>
        <v>20</v>
      </c>
    </row>
    <row r="1311" spans="2:5" x14ac:dyDescent="0.25">
      <c r="B1311" t="s">
        <v>71</v>
      </c>
      <c r="C1311" t="s">
        <v>5839</v>
      </c>
      <c r="D1311" t="s">
        <v>5819</v>
      </c>
      <c r="E1311">
        <f t="shared" si="21"/>
        <v>20</v>
      </c>
    </row>
    <row r="1312" spans="2:5" x14ac:dyDescent="0.25">
      <c r="B1312" t="s">
        <v>71</v>
      </c>
      <c r="C1312" t="s">
        <v>5819</v>
      </c>
      <c r="D1312" t="s">
        <v>5819</v>
      </c>
      <c r="E1312">
        <f t="shared" si="21"/>
        <v>0</v>
      </c>
    </row>
    <row r="1313" spans="2:5" x14ac:dyDescent="0.25">
      <c r="B1313" t="s">
        <v>71</v>
      </c>
      <c r="C1313" t="s">
        <v>5826</v>
      </c>
      <c r="D1313" t="s">
        <v>5819</v>
      </c>
      <c r="E1313">
        <f t="shared" si="21"/>
        <v>7</v>
      </c>
    </row>
    <row r="1314" spans="2:5" x14ac:dyDescent="0.25">
      <c r="B1314" t="s">
        <v>71</v>
      </c>
      <c r="C1314" t="s">
        <v>5826</v>
      </c>
      <c r="D1314" t="s">
        <v>5819</v>
      </c>
      <c r="E1314">
        <f t="shared" si="21"/>
        <v>7</v>
      </c>
    </row>
    <row r="1315" spans="2:5" x14ac:dyDescent="0.25">
      <c r="B1315" t="s">
        <v>71</v>
      </c>
      <c r="C1315" t="s">
        <v>5826</v>
      </c>
      <c r="D1315" t="s">
        <v>5819</v>
      </c>
      <c r="E1315">
        <f t="shared" si="21"/>
        <v>7</v>
      </c>
    </row>
    <row r="1316" spans="2:5" x14ac:dyDescent="0.25">
      <c r="B1316" t="s">
        <v>71</v>
      </c>
      <c r="C1316" t="s">
        <v>5865</v>
      </c>
      <c r="D1316" t="s">
        <v>5819</v>
      </c>
      <c r="E1316">
        <f t="shared" si="21"/>
        <v>46</v>
      </c>
    </row>
    <row r="1317" spans="2:5" x14ac:dyDescent="0.25">
      <c r="B1317" t="s">
        <v>1622</v>
      </c>
      <c r="C1317" t="s">
        <v>5824</v>
      </c>
      <c r="D1317" t="s">
        <v>5824</v>
      </c>
      <c r="E1317">
        <f t="shared" si="21"/>
        <v>0</v>
      </c>
    </row>
    <row r="1318" spans="2:5" x14ac:dyDescent="0.25">
      <c r="B1318" t="s">
        <v>1622</v>
      </c>
      <c r="C1318" t="s">
        <v>5841</v>
      </c>
      <c r="D1318" t="s">
        <v>5824</v>
      </c>
      <c r="E1318">
        <f t="shared" si="21"/>
        <v>17</v>
      </c>
    </row>
    <row r="1319" spans="2:5" x14ac:dyDescent="0.25">
      <c r="B1319" t="s">
        <v>1622</v>
      </c>
      <c r="C1319" t="s">
        <v>5841</v>
      </c>
      <c r="D1319" t="s">
        <v>5824</v>
      </c>
      <c r="E1319">
        <f t="shared" si="21"/>
        <v>17</v>
      </c>
    </row>
    <row r="1320" spans="2:5" x14ac:dyDescent="0.25">
      <c r="B1320" t="s">
        <v>1622</v>
      </c>
      <c r="C1320" t="s">
        <v>5841</v>
      </c>
      <c r="D1320" t="s">
        <v>5824</v>
      </c>
      <c r="E1320">
        <f t="shared" si="21"/>
        <v>17</v>
      </c>
    </row>
    <row r="1321" spans="2:5" x14ac:dyDescent="0.25">
      <c r="B1321" t="s">
        <v>1622</v>
      </c>
      <c r="C1321" t="s">
        <v>5841</v>
      </c>
      <c r="D1321" t="s">
        <v>5824</v>
      </c>
      <c r="E1321">
        <f t="shared" si="21"/>
        <v>17</v>
      </c>
    </row>
    <row r="1322" spans="2:5" x14ac:dyDescent="0.25">
      <c r="B1322" t="s">
        <v>1622</v>
      </c>
      <c r="C1322" t="s">
        <v>5841</v>
      </c>
      <c r="D1322" t="s">
        <v>5824</v>
      </c>
      <c r="E1322">
        <f t="shared" si="21"/>
        <v>17</v>
      </c>
    </row>
    <row r="1323" spans="2:5" x14ac:dyDescent="0.25">
      <c r="B1323" t="s">
        <v>1622</v>
      </c>
      <c r="C1323" t="s">
        <v>5841</v>
      </c>
      <c r="D1323" t="s">
        <v>5824</v>
      </c>
      <c r="E1323">
        <f t="shared" si="21"/>
        <v>17</v>
      </c>
    </row>
    <row r="1324" spans="2:5" x14ac:dyDescent="0.25">
      <c r="B1324" t="s">
        <v>1622</v>
      </c>
      <c r="C1324" t="s">
        <v>5841</v>
      </c>
      <c r="D1324" t="s">
        <v>5824</v>
      </c>
      <c r="E1324">
        <f t="shared" si="21"/>
        <v>17</v>
      </c>
    </row>
    <row r="1325" spans="2:5" x14ac:dyDescent="0.25">
      <c r="B1325" t="s">
        <v>1622</v>
      </c>
      <c r="C1325" t="s">
        <v>5847</v>
      </c>
      <c r="D1325" t="s">
        <v>5824</v>
      </c>
      <c r="E1325">
        <f t="shared" si="21"/>
        <v>23</v>
      </c>
    </row>
    <row r="1326" spans="2:5" x14ac:dyDescent="0.25">
      <c r="B1326" t="s">
        <v>1622</v>
      </c>
      <c r="C1326" t="s">
        <v>5847</v>
      </c>
      <c r="D1326" t="s">
        <v>5824</v>
      </c>
      <c r="E1326">
        <f t="shared" si="21"/>
        <v>23</v>
      </c>
    </row>
    <row r="1327" spans="2:5" x14ac:dyDescent="0.25">
      <c r="B1327" t="s">
        <v>1622</v>
      </c>
      <c r="C1327" t="s">
        <v>5847</v>
      </c>
      <c r="D1327" t="s">
        <v>5824</v>
      </c>
      <c r="E1327">
        <f t="shared" si="21"/>
        <v>23</v>
      </c>
    </row>
    <row r="1328" spans="2:5" x14ac:dyDescent="0.25">
      <c r="B1328" t="s">
        <v>205</v>
      </c>
      <c r="C1328" t="s">
        <v>5826</v>
      </c>
      <c r="D1328" t="s">
        <v>5823</v>
      </c>
      <c r="E1328">
        <f t="shared" si="21"/>
        <v>3</v>
      </c>
    </row>
    <row r="1329" spans="2:5" x14ac:dyDescent="0.25">
      <c r="B1329" t="s">
        <v>205</v>
      </c>
      <c r="C1329" t="s">
        <v>5826</v>
      </c>
      <c r="D1329" t="s">
        <v>5823</v>
      </c>
      <c r="E1329">
        <f t="shared" si="21"/>
        <v>3</v>
      </c>
    </row>
    <row r="1330" spans="2:5" x14ac:dyDescent="0.25">
      <c r="B1330" t="s">
        <v>205</v>
      </c>
      <c r="C1330" t="s">
        <v>5823</v>
      </c>
      <c r="D1330" t="s">
        <v>5823</v>
      </c>
      <c r="E1330">
        <f t="shared" si="21"/>
        <v>0</v>
      </c>
    </row>
    <row r="1331" spans="2:5" x14ac:dyDescent="0.25">
      <c r="B1331" t="s">
        <v>205</v>
      </c>
      <c r="C1331" t="s">
        <v>5840</v>
      </c>
      <c r="D1331" t="s">
        <v>5823</v>
      </c>
      <c r="E1331">
        <f t="shared" si="21"/>
        <v>17</v>
      </c>
    </row>
    <row r="1332" spans="2:5" x14ac:dyDescent="0.25">
      <c r="B1332" t="s">
        <v>205</v>
      </c>
      <c r="C1332" t="s">
        <v>5863</v>
      </c>
      <c r="D1332" t="s">
        <v>5823</v>
      </c>
      <c r="E1332">
        <f t="shared" si="21"/>
        <v>40</v>
      </c>
    </row>
    <row r="1333" spans="2:5" x14ac:dyDescent="0.25">
      <c r="B1333" t="s">
        <v>205</v>
      </c>
      <c r="C1333" t="s">
        <v>5863</v>
      </c>
      <c r="D1333" t="s">
        <v>5823</v>
      </c>
      <c r="E1333">
        <f t="shared" si="21"/>
        <v>40</v>
      </c>
    </row>
    <row r="1334" spans="2:5" x14ac:dyDescent="0.25">
      <c r="B1334" t="s">
        <v>205</v>
      </c>
      <c r="C1334" t="s">
        <v>5866</v>
      </c>
      <c r="D1334" t="s">
        <v>5823</v>
      </c>
      <c r="E1334">
        <f t="shared" si="21"/>
        <v>43</v>
      </c>
    </row>
    <row r="1335" spans="2:5" x14ac:dyDescent="0.25">
      <c r="B1335" t="s">
        <v>205</v>
      </c>
      <c r="C1335" t="s">
        <v>5866</v>
      </c>
      <c r="D1335" t="s">
        <v>5823</v>
      </c>
      <c r="E1335">
        <f t="shared" si="21"/>
        <v>43</v>
      </c>
    </row>
    <row r="1336" spans="2:5" x14ac:dyDescent="0.25">
      <c r="B1336" t="s">
        <v>205</v>
      </c>
      <c r="C1336" t="s">
        <v>5858</v>
      </c>
      <c r="D1336" t="s">
        <v>5823</v>
      </c>
      <c r="E1336">
        <f t="shared" si="21"/>
        <v>35</v>
      </c>
    </row>
    <row r="1337" spans="2:5" x14ac:dyDescent="0.25">
      <c r="B1337" t="s">
        <v>205</v>
      </c>
      <c r="C1337" t="s">
        <v>5858</v>
      </c>
      <c r="D1337" t="s">
        <v>5823</v>
      </c>
      <c r="E1337">
        <f t="shared" si="21"/>
        <v>35</v>
      </c>
    </row>
    <row r="1338" spans="2:5" x14ac:dyDescent="0.25">
      <c r="B1338" t="s">
        <v>205</v>
      </c>
      <c r="C1338" t="s">
        <v>5853</v>
      </c>
      <c r="D1338" t="s">
        <v>5823</v>
      </c>
      <c r="E1338">
        <f t="shared" si="21"/>
        <v>30</v>
      </c>
    </row>
    <row r="1339" spans="2:5" x14ac:dyDescent="0.25">
      <c r="B1339" t="s">
        <v>205</v>
      </c>
      <c r="C1339" t="s">
        <v>5853</v>
      </c>
      <c r="D1339" t="s">
        <v>5823</v>
      </c>
      <c r="E1339">
        <f t="shared" si="21"/>
        <v>30</v>
      </c>
    </row>
    <row r="1340" spans="2:5" x14ac:dyDescent="0.25">
      <c r="B1340" t="s">
        <v>205</v>
      </c>
      <c r="C1340" t="s">
        <v>5853</v>
      </c>
      <c r="D1340" t="s">
        <v>5823</v>
      </c>
      <c r="E1340">
        <f t="shared" si="21"/>
        <v>30</v>
      </c>
    </row>
    <row r="1341" spans="2:5" x14ac:dyDescent="0.25">
      <c r="B1341" t="s">
        <v>205</v>
      </c>
      <c r="C1341" t="s">
        <v>5853</v>
      </c>
      <c r="D1341" t="s">
        <v>5823</v>
      </c>
      <c r="E1341">
        <f t="shared" si="21"/>
        <v>30</v>
      </c>
    </row>
    <row r="1342" spans="2:5" x14ac:dyDescent="0.25">
      <c r="B1342" t="s">
        <v>830</v>
      </c>
      <c r="C1342" t="s">
        <v>5858</v>
      </c>
      <c r="D1342" t="s">
        <v>5839</v>
      </c>
      <c r="E1342">
        <f t="shared" si="21"/>
        <v>19</v>
      </c>
    </row>
    <row r="1343" spans="2:5" x14ac:dyDescent="0.25">
      <c r="B1343" t="s">
        <v>830</v>
      </c>
      <c r="C1343" t="s">
        <v>5858</v>
      </c>
      <c r="D1343" t="s">
        <v>5839</v>
      </c>
      <c r="E1343">
        <f t="shared" si="21"/>
        <v>19</v>
      </c>
    </row>
    <row r="1344" spans="2:5" x14ac:dyDescent="0.25">
      <c r="B1344" t="s">
        <v>830</v>
      </c>
      <c r="C1344" t="s">
        <v>5858</v>
      </c>
      <c r="D1344" t="s">
        <v>5839</v>
      </c>
      <c r="E1344">
        <f t="shared" si="21"/>
        <v>19</v>
      </c>
    </row>
    <row r="1345" spans="2:5" x14ac:dyDescent="0.25">
      <c r="B1345" t="s">
        <v>830</v>
      </c>
      <c r="C1345" t="s">
        <v>5858</v>
      </c>
      <c r="D1345" t="s">
        <v>5839</v>
      </c>
      <c r="E1345">
        <f t="shared" si="21"/>
        <v>19</v>
      </c>
    </row>
    <row r="1346" spans="2:5" x14ac:dyDescent="0.25">
      <c r="B1346" t="s">
        <v>830</v>
      </c>
      <c r="C1346" t="s">
        <v>5858</v>
      </c>
      <c r="D1346" t="s">
        <v>5839</v>
      </c>
      <c r="E1346">
        <f t="shared" si="21"/>
        <v>19</v>
      </c>
    </row>
    <row r="1347" spans="2:5" x14ac:dyDescent="0.25">
      <c r="B1347" t="s">
        <v>830</v>
      </c>
      <c r="C1347" t="s">
        <v>5858</v>
      </c>
      <c r="D1347" t="s">
        <v>5839</v>
      </c>
      <c r="E1347">
        <f t="shared" ref="E1347:E1410" si="22">(LEFT(C1347,4)-LEFT(D1347,4))*12+RIGHT(C1347,2)-RIGHT(D1347,2)</f>
        <v>19</v>
      </c>
    </row>
    <row r="1348" spans="2:5" x14ac:dyDescent="0.25">
      <c r="B1348" t="s">
        <v>830</v>
      </c>
      <c r="C1348" t="s">
        <v>5839</v>
      </c>
      <c r="D1348" t="s">
        <v>5839</v>
      </c>
      <c r="E1348">
        <f t="shared" si="22"/>
        <v>0</v>
      </c>
    </row>
    <row r="1349" spans="2:5" x14ac:dyDescent="0.25">
      <c r="B1349" t="s">
        <v>830</v>
      </c>
      <c r="C1349" t="s">
        <v>5839</v>
      </c>
      <c r="D1349" t="s">
        <v>5839</v>
      </c>
      <c r="E1349">
        <f t="shared" si="22"/>
        <v>0</v>
      </c>
    </row>
    <row r="1350" spans="2:5" x14ac:dyDescent="0.25">
      <c r="B1350" t="s">
        <v>1140</v>
      </c>
      <c r="C1350" t="s">
        <v>5855</v>
      </c>
      <c r="D1350" t="s">
        <v>5822</v>
      </c>
      <c r="E1350">
        <f t="shared" si="22"/>
        <v>33</v>
      </c>
    </row>
    <row r="1351" spans="2:5" x14ac:dyDescent="0.25">
      <c r="B1351" t="s">
        <v>1140</v>
      </c>
      <c r="C1351" t="s">
        <v>5855</v>
      </c>
      <c r="D1351" t="s">
        <v>5822</v>
      </c>
      <c r="E1351">
        <f t="shared" si="22"/>
        <v>33</v>
      </c>
    </row>
    <row r="1352" spans="2:5" x14ac:dyDescent="0.25">
      <c r="B1352" t="s">
        <v>1140</v>
      </c>
      <c r="C1352" t="s">
        <v>5839</v>
      </c>
      <c r="D1352" t="s">
        <v>5822</v>
      </c>
      <c r="E1352">
        <f t="shared" si="22"/>
        <v>17</v>
      </c>
    </row>
    <row r="1353" spans="2:5" x14ac:dyDescent="0.25">
      <c r="B1353" t="s">
        <v>1140</v>
      </c>
      <c r="C1353" t="s">
        <v>5839</v>
      </c>
      <c r="D1353" t="s">
        <v>5822</v>
      </c>
      <c r="E1353">
        <f t="shared" si="22"/>
        <v>17</v>
      </c>
    </row>
    <row r="1354" spans="2:5" x14ac:dyDescent="0.25">
      <c r="B1354" t="s">
        <v>1140</v>
      </c>
      <c r="C1354" t="s">
        <v>5842</v>
      </c>
      <c r="D1354" t="s">
        <v>5822</v>
      </c>
      <c r="E1354">
        <f t="shared" si="22"/>
        <v>20</v>
      </c>
    </row>
    <row r="1355" spans="2:5" x14ac:dyDescent="0.25">
      <c r="B1355" t="s">
        <v>1140</v>
      </c>
      <c r="C1355" t="s">
        <v>5842</v>
      </c>
      <c r="D1355" t="s">
        <v>5822</v>
      </c>
      <c r="E1355">
        <f t="shared" si="22"/>
        <v>20</v>
      </c>
    </row>
    <row r="1356" spans="2:5" x14ac:dyDescent="0.25">
      <c r="B1356" t="s">
        <v>1140</v>
      </c>
      <c r="C1356" t="s">
        <v>5822</v>
      </c>
      <c r="D1356" t="s">
        <v>5822</v>
      </c>
      <c r="E1356">
        <f t="shared" si="22"/>
        <v>0</v>
      </c>
    </row>
    <row r="1357" spans="2:5" x14ac:dyDescent="0.25">
      <c r="B1357" t="s">
        <v>1140</v>
      </c>
      <c r="C1357" t="s">
        <v>5822</v>
      </c>
      <c r="D1357" t="s">
        <v>5822</v>
      </c>
      <c r="E1357">
        <f t="shared" si="22"/>
        <v>0</v>
      </c>
    </row>
    <row r="1358" spans="2:5" x14ac:dyDescent="0.25">
      <c r="B1358" t="s">
        <v>1140</v>
      </c>
      <c r="C1358" t="s">
        <v>5822</v>
      </c>
      <c r="D1358" t="s">
        <v>5822</v>
      </c>
      <c r="E1358">
        <f t="shared" si="22"/>
        <v>0</v>
      </c>
    </row>
    <row r="1359" spans="2:5" x14ac:dyDescent="0.25">
      <c r="B1359" t="s">
        <v>922</v>
      </c>
      <c r="C1359" t="s">
        <v>5841</v>
      </c>
      <c r="D1359" t="s">
        <v>5828</v>
      </c>
      <c r="E1359">
        <f t="shared" si="22"/>
        <v>13</v>
      </c>
    </row>
    <row r="1360" spans="2:5" x14ac:dyDescent="0.25">
      <c r="B1360" t="s">
        <v>922</v>
      </c>
      <c r="C1360" t="s">
        <v>5841</v>
      </c>
      <c r="D1360" t="s">
        <v>5828</v>
      </c>
      <c r="E1360">
        <f t="shared" si="22"/>
        <v>13</v>
      </c>
    </row>
    <row r="1361" spans="2:5" x14ac:dyDescent="0.25">
      <c r="B1361" t="s">
        <v>922</v>
      </c>
      <c r="C1361" t="s">
        <v>5847</v>
      </c>
      <c r="D1361" t="s">
        <v>5828</v>
      </c>
      <c r="E1361">
        <f t="shared" si="22"/>
        <v>19</v>
      </c>
    </row>
    <row r="1362" spans="2:5" x14ac:dyDescent="0.25">
      <c r="B1362" t="s">
        <v>922</v>
      </c>
      <c r="C1362" t="s">
        <v>5832</v>
      </c>
      <c r="D1362" t="s">
        <v>5828</v>
      </c>
      <c r="E1362">
        <f t="shared" si="22"/>
        <v>4</v>
      </c>
    </row>
    <row r="1363" spans="2:5" x14ac:dyDescent="0.25">
      <c r="B1363" t="s">
        <v>922</v>
      </c>
      <c r="C1363" t="s">
        <v>5832</v>
      </c>
      <c r="D1363" t="s">
        <v>5828</v>
      </c>
      <c r="E1363">
        <f t="shared" si="22"/>
        <v>4</v>
      </c>
    </row>
    <row r="1364" spans="2:5" x14ac:dyDescent="0.25">
      <c r="B1364" t="s">
        <v>922</v>
      </c>
      <c r="C1364" t="s">
        <v>5834</v>
      </c>
      <c r="D1364" t="s">
        <v>5828</v>
      </c>
      <c r="E1364">
        <f t="shared" si="22"/>
        <v>6</v>
      </c>
    </row>
    <row r="1365" spans="2:5" x14ac:dyDescent="0.25">
      <c r="B1365" t="s">
        <v>922</v>
      </c>
      <c r="C1365" t="s">
        <v>5834</v>
      </c>
      <c r="D1365" t="s">
        <v>5828</v>
      </c>
      <c r="E1365">
        <f t="shared" si="22"/>
        <v>6</v>
      </c>
    </row>
    <row r="1366" spans="2:5" x14ac:dyDescent="0.25">
      <c r="B1366" t="s">
        <v>922</v>
      </c>
      <c r="C1366" t="s">
        <v>5834</v>
      </c>
      <c r="D1366" t="s">
        <v>5828</v>
      </c>
      <c r="E1366">
        <f t="shared" si="22"/>
        <v>6</v>
      </c>
    </row>
    <row r="1367" spans="2:5" x14ac:dyDescent="0.25">
      <c r="B1367" t="s">
        <v>922</v>
      </c>
      <c r="C1367" t="s">
        <v>5828</v>
      </c>
      <c r="D1367" t="s">
        <v>5828</v>
      </c>
      <c r="E1367">
        <f t="shared" si="22"/>
        <v>0</v>
      </c>
    </row>
    <row r="1368" spans="2:5" x14ac:dyDescent="0.25">
      <c r="B1368" t="s">
        <v>922</v>
      </c>
      <c r="C1368" t="s">
        <v>5857</v>
      </c>
      <c r="D1368" t="s">
        <v>5828</v>
      </c>
      <c r="E1368">
        <f t="shared" si="22"/>
        <v>29</v>
      </c>
    </row>
    <row r="1369" spans="2:5" x14ac:dyDescent="0.25">
      <c r="B1369" t="s">
        <v>1692</v>
      </c>
      <c r="C1369" t="s">
        <v>5845</v>
      </c>
      <c r="D1369" t="s">
        <v>5824</v>
      </c>
      <c r="E1369">
        <f t="shared" si="22"/>
        <v>21</v>
      </c>
    </row>
    <row r="1370" spans="2:5" x14ac:dyDescent="0.25">
      <c r="B1370" t="s">
        <v>1692</v>
      </c>
      <c r="C1370" t="s">
        <v>5848</v>
      </c>
      <c r="D1370" t="s">
        <v>5824</v>
      </c>
      <c r="E1370">
        <f t="shared" si="22"/>
        <v>24</v>
      </c>
    </row>
    <row r="1371" spans="2:5" x14ac:dyDescent="0.25">
      <c r="B1371" t="s">
        <v>1692</v>
      </c>
      <c r="C1371" t="s">
        <v>5824</v>
      </c>
      <c r="D1371" t="s">
        <v>5824</v>
      </c>
      <c r="E1371">
        <f t="shared" si="22"/>
        <v>0</v>
      </c>
    </row>
    <row r="1372" spans="2:5" x14ac:dyDescent="0.25">
      <c r="B1372" t="s">
        <v>1692</v>
      </c>
      <c r="C1372" t="s">
        <v>5824</v>
      </c>
      <c r="D1372" t="s">
        <v>5824</v>
      </c>
      <c r="E1372">
        <f t="shared" si="22"/>
        <v>0</v>
      </c>
    </row>
    <row r="1373" spans="2:5" x14ac:dyDescent="0.25">
      <c r="B1373" t="s">
        <v>1692</v>
      </c>
      <c r="C1373" t="s">
        <v>5824</v>
      </c>
      <c r="D1373" t="s">
        <v>5824</v>
      </c>
      <c r="E1373">
        <f t="shared" si="22"/>
        <v>0</v>
      </c>
    </row>
    <row r="1374" spans="2:5" x14ac:dyDescent="0.25">
      <c r="B1374" t="s">
        <v>1692</v>
      </c>
      <c r="C1374" t="s">
        <v>5824</v>
      </c>
      <c r="D1374" t="s">
        <v>5824</v>
      </c>
      <c r="E1374">
        <f t="shared" si="22"/>
        <v>0</v>
      </c>
    </row>
    <row r="1375" spans="2:5" x14ac:dyDescent="0.25">
      <c r="B1375" t="s">
        <v>1692</v>
      </c>
      <c r="C1375" t="s">
        <v>5829</v>
      </c>
      <c r="D1375" t="s">
        <v>5824</v>
      </c>
      <c r="E1375">
        <f t="shared" si="22"/>
        <v>5</v>
      </c>
    </row>
    <row r="1376" spans="2:5" x14ac:dyDescent="0.25">
      <c r="B1376" t="s">
        <v>930</v>
      </c>
      <c r="C1376" t="s">
        <v>5842</v>
      </c>
      <c r="D1376" t="s">
        <v>5842</v>
      </c>
      <c r="E1376">
        <f t="shared" si="22"/>
        <v>0</v>
      </c>
    </row>
    <row r="1377" spans="2:5" x14ac:dyDescent="0.25">
      <c r="B1377" t="s">
        <v>930</v>
      </c>
      <c r="C1377" t="s">
        <v>5842</v>
      </c>
      <c r="D1377" t="s">
        <v>5842</v>
      </c>
      <c r="E1377">
        <f t="shared" si="22"/>
        <v>0</v>
      </c>
    </row>
    <row r="1378" spans="2:5" x14ac:dyDescent="0.25">
      <c r="B1378" t="s">
        <v>930</v>
      </c>
      <c r="C1378" t="s">
        <v>5845</v>
      </c>
      <c r="D1378" t="s">
        <v>5842</v>
      </c>
      <c r="E1378">
        <f t="shared" si="22"/>
        <v>3</v>
      </c>
    </row>
    <row r="1379" spans="2:5" x14ac:dyDescent="0.25">
      <c r="B1379" t="s">
        <v>985</v>
      </c>
      <c r="C1379" t="s">
        <v>5856</v>
      </c>
      <c r="D1379" t="s">
        <v>5823</v>
      </c>
      <c r="E1379">
        <f t="shared" si="22"/>
        <v>33</v>
      </c>
    </row>
    <row r="1380" spans="2:5" x14ac:dyDescent="0.25">
      <c r="B1380" t="s">
        <v>985</v>
      </c>
      <c r="C1380" t="s">
        <v>5856</v>
      </c>
      <c r="D1380" t="s">
        <v>5823</v>
      </c>
      <c r="E1380">
        <f t="shared" si="22"/>
        <v>33</v>
      </c>
    </row>
    <row r="1381" spans="2:5" x14ac:dyDescent="0.25">
      <c r="B1381" t="s">
        <v>985</v>
      </c>
      <c r="C1381" t="s">
        <v>5856</v>
      </c>
      <c r="D1381" t="s">
        <v>5823</v>
      </c>
      <c r="E1381">
        <f t="shared" si="22"/>
        <v>33</v>
      </c>
    </row>
    <row r="1382" spans="2:5" x14ac:dyDescent="0.25">
      <c r="B1382" t="s">
        <v>985</v>
      </c>
      <c r="C1382" t="s">
        <v>5856</v>
      </c>
      <c r="D1382" t="s">
        <v>5823</v>
      </c>
      <c r="E1382">
        <f t="shared" si="22"/>
        <v>33</v>
      </c>
    </row>
    <row r="1383" spans="2:5" x14ac:dyDescent="0.25">
      <c r="B1383" t="s">
        <v>985</v>
      </c>
      <c r="C1383" t="s">
        <v>5856</v>
      </c>
      <c r="D1383" t="s">
        <v>5823</v>
      </c>
      <c r="E1383">
        <f t="shared" si="22"/>
        <v>33</v>
      </c>
    </row>
    <row r="1384" spans="2:5" x14ac:dyDescent="0.25">
      <c r="B1384" t="s">
        <v>985</v>
      </c>
      <c r="C1384" t="s">
        <v>5823</v>
      </c>
      <c r="D1384" t="s">
        <v>5823</v>
      </c>
      <c r="E1384">
        <f t="shared" si="22"/>
        <v>0</v>
      </c>
    </row>
    <row r="1385" spans="2:5" x14ac:dyDescent="0.25">
      <c r="B1385" t="s">
        <v>985</v>
      </c>
      <c r="C1385" t="s">
        <v>5843</v>
      </c>
      <c r="D1385" t="s">
        <v>5823</v>
      </c>
      <c r="E1385">
        <f t="shared" si="22"/>
        <v>20</v>
      </c>
    </row>
    <row r="1386" spans="2:5" x14ac:dyDescent="0.25">
      <c r="B1386" t="s">
        <v>985</v>
      </c>
      <c r="C1386" t="s">
        <v>5843</v>
      </c>
      <c r="D1386" t="s">
        <v>5823</v>
      </c>
      <c r="E1386">
        <f t="shared" si="22"/>
        <v>20</v>
      </c>
    </row>
    <row r="1387" spans="2:5" x14ac:dyDescent="0.25">
      <c r="B1387" t="s">
        <v>985</v>
      </c>
      <c r="C1387" t="s">
        <v>5830</v>
      </c>
      <c r="D1387" t="s">
        <v>5823</v>
      </c>
      <c r="E1387">
        <f t="shared" si="22"/>
        <v>7</v>
      </c>
    </row>
    <row r="1388" spans="2:5" x14ac:dyDescent="0.25">
      <c r="B1388" t="s">
        <v>985</v>
      </c>
      <c r="C1388" t="s">
        <v>5863</v>
      </c>
      <c r="D1388" t="s">
        <v>5823</v>
      </c>
      <c r="E1388">
        <f t="shared" si="22"/>
        <v>40</v>
      </c>
    </row>
    <row r="1389" spans="2:5" x14ac:dyDescent="0.25">
      <c r="B1389" t="s">
        <v>1430</v>
      </c>
      <c r="C1389" t="s">
        <v>5865</v>
      </c>
      <c r="D1389" t="s">
        <v>5829</v>
      </c>
      <c r="E1389">
        <f t="shared" si="22"/>
        <v>36</v>
      </c>
    </row>
    <row r="1390" spans="2:5" x14ac:dyDescent="0.25">
      <c r="B1390" t="s">
        <v>1430</v>
      </c>
      <c r="C1390" t="s">
        <v>5865</v>
      </c>
      <c r="D1390" t="s">
        <v>5829</v>
      </c>
      <c r="E1390">
        <f t="shared" si="22"/>
        <v>36</v>
      </c>
    </row>
    <row r="1391" spans="2:5" x14ac:dyDescent="0.25">
      <c r="B1391" t="s">
        <v>1430</v>
      </c>
      <c r="C1391" t="s">
        <v>5866</v>
      </c>
      <c r="D1391" t="s">
        <v>5829</v>
      </c>
      <c r="E1391">
        <f t="shared" si="22"/>
        <v>37</v>
      </c>
    </row>
    <row r="1392" spans="2:5" x14ac:dyDescent="0.25">
      <c r="B1392" t="s">
        <v>1430</v>
      </c>
      <c r="C1392" t="s">
        <v>5837</v>
      </c>
      <c r="D1392" t="s">
        <v>5829</v>
      </c>
      <c r="E1392">
        <f t="shared" si="22"/>
        <v>8</v>
      </c>
    </row>
    <row r="1393" spans="2:5" x14ac:dyDescent="0.25">
      <c r="B1393" t="s">
        <v>1430</v>
      </c>
      <c r="C1393" t="s">
        <v>5837</v>
      </c>
      <c r="D1393" t="s">
        <v>5829</v>
      </c>
      <c r="E1393">
        <f t="shared" si="22"/>
        <v>8</v>
      </c>
    </row>
    <row r="1394" spans="2:5" x14ac:dyDescent="0.25">
      <c r="B1394" t="s">
        <v>1430</v>
      </c>
      <c r="C1394" t="s">
        <v>5837</v>
      </c>
      <c r="D1394" t="s">
        <v>5829</v>
      </c>
      <c r="E1394">
        <f t="shared" si="22"/>
        <v>8</v>
      </c>
    </row>
    <row r="1395" spans="2:5" x14ac:dyDescent="0.25">
      <c r="B1395" t="s">
        <v>1430</v>
      </c>
      <c r="C1395" t="s">
        <v>5837</v>
      </c>
      <c r="D1395" t="s">
        <v>5829</v>
      </c>
      <c r="E1395">
        <f t="shared" si="22"/>
        <v>8</v>
      </c>
    </row>
    <row r="1396" spans="2:5" x14ac:dyDescent="0.25">
      <c r="B1396" t="s">
        <v>1430</v>
      </c>
      <c r="C1396" t="s">
        <v>5837</v>
      </c>
      <c r="D1396" t="s">
        <v>5829</v>
      </c>
      <c r="E1396">
        <f t="shared" si="22"/>
        <v>8</v>
      </c>
    </row>
    <row r="1397" spans="2:5" x14ac:dyDescent="0.25">
      <c r="B1397" t="s">
        <v>1430</v>
      </c>
      <c r="C1397" t="s">
        <v>5837</v>
      </c>
      <c r="D1397" t="s">
        <v>5829</v>
      </c>
      <c r="E1397">
        <f t="shared" si="22"/>
        <v>8</v>
      </c>
    </row>
    <row r="1398" spans="2:5" x14ac:dyDescent="0.25">
      <c r="B1398" t="s">
        <v>1430</v>
      </c>
      <c r="C1398" t="s">
        <v>5837</v>
      </c>
      <c r="D1398" t="s">
        <v>5829</v>
      </c>
      <c r="E1398">
        <f t="shared" si="22"/>
        <v>8</v>
      </c>
    </row>
    <row r="1399" spans="2:5" x14ac:dyDescent="0.25">
      <c r="B1399" t="s">
        <v>1430</v>
      </c>
      <c r="C1399" t="s">
        <v>5837</v>
      </c>
      <c r="D1399" t="s">
        <v>5829</v>
      </c>
      <c r="E1399">
        <f t="shared" si="22"/>
        <v>8</v>
      </c>
    </row>
    <row r="1400" spans="2:5" x14ac:dyDescent="0.25">
      <c r="B1400" t="s">
        <v>1430</v>
      </c>
      <c r="C1400" t="s">
        <v>5837</v>
      </c>
      <c r="D1400" t="s">
        <v>5829</v>
      </c>
      <c r="E1400">
        <f t="shared" si="22"/>
        <v>8</v>
      </c>
    </row>
    <row r="1401" spans="2:5" x14ac:dyDescent="0.25">
      <c r="B1401" t="s">
        <v>1430</v>
      </c>
      <c r="C1401" t="s">
        <v>5840</v>
      </c>
      <c r="D1401" t="s">
        <v>5829</v>
      </c>
      <c r="E1401">
        <f t="shared" si="22"/>
        <v>11</v>
      </c>
    </row>
    <row r="1402" spans="2:5" x14ac:dyDescent="0.25">
      <c r="B1402" t="s">
        <v>1430</v>
      </c>
      <c r="C1402" t="s">
        <v>5846</v>
      </c>
      <c r="D1402" t="s">
        <v>5829</v>
      </c>
      <c r="E1402">
        <f t="shared" si="22"/>
        <v>17</v>
      </c>
    </row>
    <row r="1403" spans="2:5" x14ac:dyDescent="0.25">
      <c r="B1403" t="s">
        <v>1430</v>
      </c>
      <c r="C1403" t="s">
        <v>5846</v>
      </c>
      <c r="D1403" t="s">
        <v>5829</v>
      </c>
      <c r="E1403">
        <f t="shared" si="22"/>
        <v>17</v>
      </c>
    </row>
    <row r="1404" spans="2:5" x14ac:dyDescent="0.25">
      <c r="B1404" t="s">
        <v>1430</v>
      </c>
      <c r="C1404" t="s">
        <v>5846</v>
      </c>
      <c r="D1404" t="s">
        <v>5829</v>
      </c>
      <c r="E1404">
        <f t="shared" si="22"/>
        <v>17</v>
      </c>
    </row>
    <row r="1405" spans="2:5" x14ac:dyDescent="0.25">
      <c r="B1405" t="s">
        <v>1430</v>
      </c>
      <c r="C1405" t="s">
        <v>5846</v>
      </c>
      <c r="D1405" t="s">
        <v>5829</v>
      </c>
      <c r="E1405">
        <f t="shared" si="22"/>
        <v>17</v>
      </c>
    </row>
    <row r="1406" spans="2:5" x14ac:dyDescent="0.25">
      <c r="B1406" t="s">
        <v>1430</v>
      </c>
      <c r="C1406" t="s">
        <v>5829</v>
      </c>
      <c r="D1406" t="s">
        <v>5829</v>
      </c>
      <c r="E1406">
        <f t="shared" si="22"/>
        <v>0</v>
      </c>
    </row>
    <row r="1407" spans="2:5" x14ac:dyDescent="0.25">
      <c r="B1407" t="s">
        <v>1430</v>
      </c>
      <c r="C1407" t="s">
        <v>5846</v>
      </c>
      <c r="D1407" t="s">
        <v>5829</v>
      </c>
      <c r="E1407">
        <f t="shared" si="22"/>
        <v>17</v>
      </c>
    </row>
    <row r="1408" spans="2:5" x14ac:dyDescent="0.25">
      <c r="B1408" t="s">
        <v>1430</v>
      </c>
      <c r="C1408" t="s">
        <v>5846</v>
      </c>
      <c r="D1408" t="s">
        <v>5829</v>
      </c>
      <c r="E1408">
        <f t="shared" si="22"/>
        <v>17</v>
      </c>
    </row>
    <row r="1409" spans="2:5" x14ac:dyDescent="0.25">
      <c r="B1409" t="s">
        <v>670</v>
      </c>
      <c r="C1409" t="s">
        <v>5855</v>
      </c>
      <c r="D1409" t="s">
        <v>5833</v>
      </c>
      <c r="E1409">
        <f t="shared" si="22"/>
        <v>22</v>
      </c>
    </row>
    <row r="1410" spans="2:5" x14ac:dyDescent="0.25">
      <c r="B1410" t="s">
        <v>670</v>
      </c>
      <c r="C1410" t="s">
        <v>5855</v>
      </c>
      <c r="D1410" t="s">
        <v>5833</v>
      </c>
      <c r="E1410">
        <f t="shared" si="22"/>
        <v>22</v>
      </c>
    </row>
    <row r="1411" spans="2:5" x14ac:dyDescent="0.25">
      <c r="B1411" t="s">
        <v>670</v>
      </c>
      <c r="C1411" t="s">
        <v>5855</v>
      </c>
      <c r="D1411" t="s">
        <v>5833</v>
      </c>
      <c r="E1411">
        <f t="shared" ref="E1411:E1474" si="23">(LEFT(C1411,4)-LEFT(D1411,4))*12+RIGHT(C1411,2)-RIGHT(D1411,2)</f>
        <v>22</v>
      </c>
    </row>
    <row r="1412" spans="2:5" x14ac:dyDescent="0.25">
      <c r="B1412" t="s">
        <v>670</v>
      </c>
      <c r="C1412" t="s">
        <v>5855</v>
      </c>
      <c r="D1412" t="s">
        <v>5833</v>
      </c>
      <c r="E1412">
        <f t="shared" si="23"/>
        <v>22</v>
      </c>
    </row>
    <row r="1413" spans="2:5" x14ac:dyDescent="0.25">
      <c r="B1413" t="s">
        <v>670</v>
      </c>
      <c r="C1413" t="s">
        <v>5855</v>
      </c>
      <c r="D1413" t="s">
        <v>5833</v>
      </c>
      <c r="E1413">
        <f t="shared" si="23"/>
        <v>22</v>
      </c>
    </row>
    <row r="1414" spans="2:5" x14ac:dyDescent="0.25">
      <c r="B1414" t="s">
        <v>670</v>
      </c>
      <c r="C1414" t="s">
        <v>5855</v>
      </c>
      <c r="D1414" t="s">
        <v>5833</v>
      </c>
      <c r="E1414">
        <f t="shared" si="23"/>
        <v>22</v>
      </c>
    </row>
    <row r="1415" spans="2:5" x14ac:dyDescent="0.25">
      <c r="B1415" t="s">
        <v>670</v>
      </c>
      <c r="C1415" t="s">
        <v>5833</v>
      </c>
      <c r="D1415" t="s">
        <v>5833</v>
      </c>
      <c r="E1415">
        <f t="shared" si="23"/>
        <v>0</v>
      </c>
    </row>
    <row r="1416" spans="2:5" x14ac:dyDescent="0.25">
      <c r="B1416" t="s">
        <v>670</v>
      </c>
      <c r="C1416" t="s">
        <v>5854</v>
      </c>
      <c r="D1416" t="s">
        <v>5833</v>
      </c>
      <c r="E1416">
        <f t="shared" si="23"/>
        <v>21</v>
      </c>
    </row>
    <row r="1417" spans="2:5" x14ac:dyDescent="0.25">
      <c r="B1417" t="s">
        <v>670</v>
      </c>
      <c r="C1417" t="s">
        <v>5844</v>
      </c>
      <c r="D1417" t="s">
        <v>5833</v>
      </c>
      <c r="E1417">
        <f t="shared" si="23"/>
        <v>11</v>
      </c>
    </row>
    <row r="1418" spans="2:5" x14ac:dyDescent="0.25">
      <c r="B1418" t="s">
        <v>670</v>
      </c>
      <c r="C1418" t="s">
        <v>5844</v>
      </c>
      <c r="D1418" t="s">
        <v>5833</v>
      </c>
      <c r="E1418">
        <f t="shared" si="23"/>
        <v>11</v>
      </c>
    </row>
    <row r="1419" spans="2:5" x14ac:dyDescent="0.25">
      <c r="B1419" t="s">
        <v>670</v>
      </c>
      <c r="C1419" t="s">
        <v>5844</v>
      </c>
      <c r="D1419" t="s">
        <v>5833</v>
      </c>
      <c r="E1419">
        <f t="shared" si="23"/>
        <v>11</v>
      </c>
    </row>
    <row r="1420" spans="2:5" x14ac:dyDescent="0.25">
      <c r="B1420" t="s">
        <v>670</v>
      </c>
      <c r="C1420" t="s">
        <v>5836</v>
      </c>
      <c r="D1420" t="s">
        <v>5833</v>
      </c>
      <c r="E1420">
        <f t="shared" si="23"/>
        <v>3</v>
      </c>
    </row>
    <row r="1421" spans="2:5" x14ac:dyDescent="0.25">
      <c r="B1421" t="s">
        <v>670</v>
      </c>
      <c r="C1421" t="s">
        <v>5836</v>
      </c>
      <c r="D1421" t="s">
        <v>5833</v>
      </c>
      <c r="E1421">
        <f t="shared" si="23"/>
        <v>3</v>
      </c>
    </row>
    <row r="1422" spans="2:5" x14ac:dyDescent="0.25">
      <c r="B1422" t="s">
        <v>670</v>
      </c>
      <c r="C1422" t="s">
        <v>5836</v>
      </c>
      <c r="D1422" t="s">
        <v>5833</v>
      </c>
      <c r="E1422">
        <f t="shared" si="23"/>
        <v>3</v>
      </c>
    </row>
    <row r="1423" spans="2:5" x14ac:dyDescent="0.25">
      <c r="B1423" t="s">
        <v>3653</v>
      </c>
      <c r="C1423" t="s">
        <v>5838</v>
      </c>
      <c r="D1423" t="s">
        <v>5823</v>
      </c>
      <c r="E1423">
        <f t="shared" si="23"/>
        <v>15</v>
      </c>
    </row>
    <row r="1424" spans="2:5" x14ac:dyDescent="0.25">
      <c r="B1424" t="s">
        <v>3653</v>
      </c>
      <c r="C1424" t="s">
        <v>5860</v>
      </c>
      <c r="D1424" t="s">
        <v>5823</v>
      </c>
      <c r="E1424">
        <f t="shared" si="23"/>
        <v>37</v>
      </c>
    </row>
    <row r="1425" spans="2:5" x14ac:dyDescent="0.25">
      <c r="B1425" t="s">
        <v>3653</v>
      </c>
      <c r="C1425" t="s">
        <v>5823</v>
      </c>
      <c r="D1425" t="s">
        <v>5823</v>
      </c>
      <c r="E1425">
        <f t="shared" si="23"/>
        <v>0</v>
      </c>
    </row>
    <row r="1426" spans="2:5" x14ac:dyDescent="0.25">
      <c r="B1426" t="s">
        <v>703</v>
      </c>
      <c r="C1426" t="s">
        <v>5833</v>
      </c>
      <c r="D1426" t="s">
        <v>5833</v>
      </c>
      <c r="E1426">
        <f t="shared" si="23"/>
        <v>0</v>
      </c>
    </row>
    <row r="1427" spans="2:5" x14ac:dyDescent="0.25">
      <c r="B1427" t="s">
        <v>703</v>
      </c>
      <c r="C1427" t="s">
        <v>5855</v>
      </c>
      <c r="D1427" t="s">
        <v>5833</v>
      </c>
      <c r="E1427">
        <f t="shared" si="23"/>
        <v>22</v>
      </c>
    </row>
    <row r="1428" spans="2:5" x14ac:dyDescent="0.25">
      <c r="B1428" t="s">
        <v>703</v>
      </c>
      <c r="C1428" t="s">
        <v>5852</v>
      </c>
      <c r="D1428" t="s">
        <v>5833</v>
      </c>
      <c r="E1428">
        <f t="shared" si="23"/>
        <v>19</v>
      </c>
    </row>
    <row r="1429" spans="2:5" x14ac:dyDescent="0.25">
      <c r="B1429" t="s">
        <v>703</v>
      </c>
      <c r="C1429" t="s">
        <v>5862</v>
      </c>
      <c r="D1429" t="s">
        <v>5833</v>
      </c>
      <c r="E1429">
        <f t="shared" si="23"/>
        <v>29</v>
      </c>
    </row>
    <row r="1430" spans="2:5" x14ac:dyDescent="0.25">
      <c r="B1430" t="s">
        <v>703</v>
      </c>
      <c r="C1430" t="s">
        <v>5862</v>
      </c>
      <c r="D1430" t="s">
        <v>5833</v>
      </c>
      <c r="E1430">
        <f t="shared" si="23"/>
        <v>29</v>
      </c>
    </row>
    <row r="1431" spans="2:5" x14ac:dyDescent="0.25">
      <c r="B1431" t="s">
        <v>703</v>
      </c>
      <c r="C1431" t="s">
        <v>5852</v>
      </c>
      <c r="D1431" t="s">
        <v>5833</v>
      </c>
      <c r="E1431">
        <f t="shared" si="23"/>
        <v>19</v>
      </c>
    </row>
    <row r="1432" spans="2:5" x14ac:dyDescent="0.25">
      <c r="B1432" t="s">
        <v>703</v>
      </c>
      <c r="C1432" t="s">
        <v>5852</v>
      </c>
      <c r="D1432" t="s">
        <v>5833</v>
      </c>
      <c r="E1432">
        <f t="shared" si="23"/>
        <v>19</v>
      </c>
    </row>
    <row r="1433" spans="2:5" x14ac:dyDescent="0.25">
      <c r="B1433" t="s">
        <v>703</v>
      </c>
      <c r="C1433" t="s">
        <v>5852</v>
      </c>
      <c r="D1433" t="s">
        <v>5833</v>
      </c>
      <c r="E1433">
        <f t="shared" si="23"/>
        <v>19</v>
      </c>
    </row>
    <row r="1434" spans="2:5" x14ac:dyDescent="0.25">
      <c r="B1434" t="s">
        <v>703</v>
      </c>
      <c r="C1434" t="s">
        <v>5852</v>
      </c>
      <c r="D1434" t="s">
        <v>5833</v>
      </c>
      <c r="E1434">
        <f t="shared" si="23"/>
        <v>19</v>
      </c>
    </row>
    <row r="1435" spans="2:5" x14ac:dyDescent="0.25">
      <c r="B1435" t="s">
        <v>703</v>
      </c>
      <c r="C1435" t="s">
        <v>5852</v>
      </c>
      <c r="D1435" t="s">
        <v>5833</v>
      </c>
      <c r="E1435">
        <f t="shared" si="23"/>
        <v>19</v>
      </c>
    </row>
    <row r="1436" spans="2:5" x14ac:dyDescent="0.25">
      <c r="B1436" t="s">
        <v>703</v>
      </c>
      <c r="C1436" t="s">
        <v>5834</v>
      </c>
      <c r="D1436" t="s">
        <v>5833</v>
      </c>
      <c r="E1436">
        <f t="shared" si="23"/>
        <v>1</v>
      </c>
    </row>
    <row r="1437" spans="2:5" x14ac:dyDescent="0.25">
      <c r="B1437" t="s">
        <v>703</v>
      </c>
      <c r="C1437" t="s">
        <v>5834</v>
      </c>
      <c r="D1437" t="s">
        <v>5833</v>
      </c>
      <c r="E1437">
        <f t="shared" si="23"/>
        <v>1</v>
      </c>
    </row>
    <row r="1438" spans="2:5" x14ac:dyDescent="0.25">
      <c r="B1438" t="s">
        <v>703</v>
      </c>
      <c r="C1438" t="s">
        <v>5834</v>
      </c>
      <c r="D1438" t="s">
        <v>5833</v>
      </c>
      <c r="E1438">
        <f t="shared" si="23"/>
        <v>1</v>
      </c>
    </row>
    <row r="1439" spans="2:5" x14ac:dyDescent="0.25">
      <c r="B1439" t="s">
        <v>703</v>
      </c>
      <c r="C1439" t="s">
        <v>5834</v>
      </c>
      <c r="D1439" t="s">
        <v>5833</v>
      </c>
      <c r="E1439">
        <f t="shared" si="23"/>
        <v>1</v>
      </c>
    </row>
    <row r="1440" spans="2:5" x14ac:dyDescent="0.25">
      <c r="B1440" t="s">
        <v>703</v>
      </c>
      <c r="C1440" t="s">
        <v>5854</v>
      </c>
      <c r="D1440" t="s">
        <v>5833</v>
      </c>
      <c r="E1440">
        <f t="shared" si="23"/>
        <v>21</v>
      </c>
    </row>
    <row r="1441" spans="2:5" x14ac:dyDescent="0.25">
      <c r="B1441" t="s">
        <v>703</v>
      </c>
      <c r="C1441" t="s">
        <v>5859</v>
      </c>
      <c r="D1441" t="s">
        <v>5833</v>
      </c>
      <c r="E1441">
        <f t="shared" si="23"/>
        <v>26</v>
      </c>
    </row>
    <row r="1442" spans="2:5" x14ac:dyDescent="0.25">
      <c r="B1442" t="s">
        <v>703</v>
      </c>
      <c r="C1442" t="s">
        <v>5859</v>
      </c>
      <c r="D1442" t="s">
        <v>5833</v>
      </c>
      <c r="E1442">
        <f t="shared" si="23"/>
        <v>26</v>
      </c>
    </row>
    <row r="1443" spans="2:5" x14ac:dyDescent="0.25">
      <c r="B1443" t="s">
        <v>1610</v>
      </c>
      <c r="C1443" t="s">
        <v>5827</v>
      </c>
      <c r="D1443" t="s">
        <v>5826</v>
      </c>
      <c r="E1443">
        <f t="shared" si="23"/>
        <v>1</v>
      </c>
    </row>
    <row r="1444" spans="2:5" x14ac:dyDescent="0.25">
      <c r="B1444" t="s">
        <v>1610</v>
      </c>
      <c r="C1444" t="s">
        <v>5860</v>
      </c>
      <c r="D1444" t="s">
        <v>5826</v>
      </c>
      <c r="E1444">
        <f t="shared" si="23"/>
        <v>34</v>
      </c>
    </row>
    <row r="1445" spans="2:5" x14ac:dyDescent="0.25">
      <c r="B1445" t="s">
        <v>1610</v>
      </c>
      <c r="C1445" t="s">
        <v>5852</v>
      </c>
      <c r="D1445" t="s">
        <v>5826</v>
      </c>
      <c r="E1445">
        <f t="shared" si="23"/>
        <v>26</v>
      </c>
    </row>
    <row r="1446" spans="2:5" x14ac:dyDescent="0.25">
      <c r="B1446" t="s">
        <v>1610</v>
      </c>
      <c r="C1446" t="s">
        <v>5860</v>
      </c>
      <c r="D1446" t="s">
        <v>5826</v>
      </c>
      <c r="E1446">
        <f t="shared" si="23"/>
        <v>34</v>
      </c>
    </row>
    <row r="1447" spans="2:5" x14ac:dyDescent="0.25">
      <c r="B1447" t="s">
        <v>1610</v>
      </c>
      <c r="C1447" t="s">
        <v>5826</v>
      </c>
      <c r="D1447" t="s">
        <v>5826</v>
      </c>
      <c r="E1447">
        <f t="shared" si="23"/>
        <v>0</v>
      </c>
    </row>
    <row r="1448" spans="2:5" x14ac:dyDescent="0.25">
      <c r="B1448" t="s">
        <v>1610</v>
      </c>
      <c r="C1448" t="s">
        <v>5826</v>
      </c>
      <c r="D1448" t="s">
        <v>5826</v>
      </c>
      <c r="E1448">
        <f t="shared" si="23"/>
        <v>0</v>
      </c>
    </row>
    <row r="1449" spans="2:5" x14ac:dyDescent="0.25">
      <c r="B1449" t="s">
        <v>1610</v>
      </c>
      <c r="C1449" t="s">
        <v>5852</v>
      </c>
      <c r="D1449" t="s">
        <v>5826</v>
      </c>
      <c r="E1449">
        <f t="shared" si="23"/>
        <v>26</v>
      </c>
    </row>
    <row r="1450" spans="2:5" x14ac:dyDescent="0.25">
      <c r="B1450" t="s">
        <v>1610</v>
      </c>
      <c r="C1450" t="s">
        <v>5852</v>
      </c>
      <c r="D1450" t="s">
        <v>5826</v>
      </c>
      <c r="E1450">
        <f t="shared" si="23"/>
        <v>26</v>
      </c>
    </row>
    <row r="1451" spans="2:5" x14ac:dyDescent="0.25">
      <c r="B1451" t="s">
        <v>1610</v>
      </c>
      <c r="C1451" t="s">
        <v>5852</v>
      </c>
      <c r="D1451" t="s">
        <v>5826</v>
      </c>
      <c r="E1451">
        <f t="shared" si="23"/>
        <v>26</v>
      </c>
    </row>
    <row r="1452" spans="2:5" x14ac:dyDescent="0.25">
      <c r="B1452" t="s">
        <v>1610</v>
      </c>
      <c r="C1452" t="s">
        <v>5852</v>
      </c>
      <c r="D1452" t="s">
        <v>5826</v>
      </c>
      <c r="E1452">
        <f t="shared" si="23"/>
        <v>26</v>
      </c>
    </row>
    <row r="1453" spans="2:5" x14ac:dyDescent="0.25">
      <c r="B1453" t="s">
        <v>2072</v>
      </c>
      <c r="C1453" t="s">
        <v>5855</v>
      </c>
      <c r="D1453" t="s">
        <v>5819</v>
      </c>
      <c r="E1453">
        <f t="shared" si="23"/>
        <v>36</v>
      </c>
    </row>
    <row r="1454" spans="2:5" x14ac:dyDescent="0.25">
      <c r="B1454" t="s">
        <v>2072</v>
      </c>
      <c r="C1454" t="s">
        <v>5855</v>
      </c>
      <c r="D1454" t="s">
        <v>5819</v>
      </c>
      <c r="E1454">
        <f t="shared" si="23"/>
        <v>36</v>
      </c>
    </row>
    <row r="1455" spans="2:5" x14ac:dyDescent="0.25">
      <c r="B1455" t="s">
        <v>2072</v>
      </c>
      <c r="C1455" t="s">
        <v>5841</v>
      </c>
      <c r="D1455" t="s">
        <v>5819</v>
      </c>
      <c r="E1455">
        <f t="shared" si="23"/>
        <v>22</v>
      </c>
    </row>
    <row r="1456" spans="2:5" x14ac:dyDescent="0.25">
      <c r="B1456" t="s">
        <v>2072</v>
      </c>
      <c r="C1456" t="s">
        <v>5841</v>
      </c>
      <c r="D1456" t="s">
        <v>5819</v>
      </c>
      <c r="E1456">
        <f t="shared" si="23"/>
        <v>22</v>
      </c>
    </row>
    <row r="1457" spans="2:5" x14ac:dyDescent="0.25">
      <c r="B1457" t="s">
        <v>2072</v>
      </c>
      <c r="C1457" t="s">
        <v>5841</v>
      </c>
      <c r="D1457" t="s">
        <v>5819</v>
      </c>
      <c r="E1457">
        <f t="shared" si="23"/>
        <v>22</v>
      </c>
    </row>
    <row r="1458" spans="2:5" x14ac:dyDescent="0.25">
      <c r="B1458" t="s">
        <v>2072</v>
      </c>
      <c r="C1458" t="s">
        <v>5854</v>
      </c>
      <c r="D1458" t="s">
        <v>5819</v>
      </c>
      <c r="E1458">
        <f t="shared" si="23"/>
        <v>35</v>
      </c>
    </row>
    <row r="1459" spans="2:5" x14ac:dyDescent="0.25">
      <c r="B1459" t="s">
        <v>2072</v>
      </c>
      <c r="C1459" t="s">
        <v>5834</v>
      </c>
      <c r="D1459" t="s">
        <v>5819</v>
      </c>
      <c r="E1459">
        <f t="shared" si="23"/>
        <v>15</v>
      </c>
    </row>
    <row r="1460" spans="2:5" x14ac:dyDescent="0.25">
      <c r="B1460" t="s">
        <v>2072</v>
      </c>
      <c r="C1460" t="s">
        <v>5863</v>
      </c>
      <c r="D1460" t="s">
        <v>5819</v>
      </c>
      <c r="E1460">
        <f t="shared" si="23"/>
        <v>44</v>
      </c>
    </row>
    <row r="1461" spans="2:5" x14ac:dyDescent="0.25">
      <c r="B1461" t="s">
        <v>2072</v>
      </c>
      <c r="C1461" t="s">
        <v>5819</v>
      </c>
      <c r="D1461" t="s">
        <v>5819</v>
      </c>
      <c r="E1461">
        <f t="shared" si="23"/>
        <v>0</v>
      </c>
    </row>
    <row r="1462" spans="2:5" x14ac:dyDescent="0.25">
      <c r="B1462" t="s">
        <v>2072</v>
      </c>
      <c r="C1462" t="s">
        <v>5819</v>
      </c>
      <c r="D1462" t="s">
        <v>5819</v>
      </c>
      <c r="E1462">
        <f t="shared" si="23"/>
        <v>0</v>
      </c>
    </row>
    <row r="1463" spans="2:5" x14ac:dyDescent="0.25">
      <c r="B1463" t="s">
        <v>979</v>
      </c>
      <c r="C1463" t="s">
        <v>5846</v>
      </c>
      <c r="D1463" t="s">
        <v>5839</v>
      </c>
      <c r="E1463">
        <f t="shared" si="23"/>
        <v>7</v>
      </c>
    </row>
    <row r="1464" spans="2:5" x14ac:dyDescent="0.25">
      <c r="B1464" t="s">
        <v>979</v>
      </c>
      <c r="C1464" t="s">
        <v>5850</v>
      </c>
      <c r="D1464" t="s">
        <v>5839</v>
      </c>
      <c r="E1464">
        <f t="shared" si="23"/>
        <v>11</v>
      </c>
    </row>
    <row r="1465" spans="2:5" x14ac:dyDescent="0.25">
      <c r="B1465" t="s">
        <v>979</v>
      </c>
      <c r="C1465" t="s">
        <v>5850</v>
      </c>
      <c r="D1465" t="s">
        <v>5839</v>
      </c>
      <c r="E1465">
        <f t="shared" si="23"/>
        <v>11</v>
      </c>
    </row>
    <row r="1466" spans="2:5" x14ac:dyDescent="0.25">
      <c r="B1466" t="s">
        <v>979</v>
      </c>
      <c r="C1466" t="s">
        <v>5850</v>
      </c>
      <c r="D1466" t="s">
        <v>5839</v>
      </c>
      <c r="E1466">
        <f t="shared" si="23"/>
        <v>11</v>
      </c>
    </row>
    <row r="1467" spans="2:5" x14ac:dyDescent="0.25">
      <c r="B1467" t="s">
        <v>979</v>
      </c>
      <c r="C1467" t="s">
        <v>5839</v>
      </c>
      <c r="D1467" t="s">
        <v>5839</v>
      </c>
      <c r="E1467">
        <f t="shared" si="23"/>
        <v>0</v>
      </c>
    </row>
    <row r="1468" spans="2:5" x14ac:dyDescent="0.25">
      <c r="B1468" t="s">
        <v>979</v>
      </c>
      <c r="C1468" t="s">
        <v>5839</v>
      </c>
      <c r="D1468" t="s">
        <v>5839</v>
      </c>
      <c r="E1468">
        <f t="shared" si="23"/>
        <v>0</v>
      </c>
    </row>
    <row r="1469" spans="2:5" x14ac:dyDescent="0.25">
      <c r="B1469" t="s">
        <v>979</v>
      </c>
      <c r="C1469" t="s">
        <v>5839</v>
      </c>
      <c r="D1469" t="s">
        <v>5839</v>
      </c>
      <c r="E1469">
        <f t="shared" si="23"/>
        <v>0</v>
      </c>
    </row>
    <row r="1470" spans="2:5" x14ac:dyDescent="0.25">
      <c r="B1470" t="s">
        <v>979</v>
      </c>
      <c r="C1470" t="s">
        <v>5853</v>
      </c>
      <c r="D1470" t="s">
        <v>5839</v>
      </c>
      <c r="E1470">
        <f t="shared" si="23"/>
        <v>14</v>
      </c>
    </row>
    <row r="1471" spans="2:5" x14ac:dyDescent="0.25">
      <c r="B1471" t="s">
        <v>979</v>
      </c>
      <c r="C1471" t="s">
        <v>5853</v>
      </c>
      <c r="D1471" t="s">
        <v>5839</v>
      </c>
      <c r="E1471">
        <f t="shared" si="23"/>
        <v>14</v>
      </c>
    </row>
    <row r="1472" spans="2:5" x14ac:dyDescent="0.25">
      <c r="B1472" t="s">
        <v>979</v>
      </c>
      <c r="C1472" t="s">
        <v>5853</v>
      </c>
      <c r="D1472" t="s">
        <v>5839</v>
      </c>
      <c r="E1472">
        <f t="shared" si="23"/>
        <v>14</v>
      </c>
    </row>
    <row r="1473" spans="2:5" x14ac:dyDescent="0.25">
      <c r="B1473" t="s">
        <v>544</v>
      </c>
      <c r="C1473" t="s">
        <v>5830</v>
      </c>
      <c r="D1473" t="s">
        <v>5821</v>
      </c>
      <c r="E1473">
        <f t="shared" si="23"/>
        <v>9</v>
      </c>
    </row>
    <row r="1474" spans="2:5" x14ac:dyDescent="0.25">
      <c r="B1474" t="s">
        <v>544</v>
      </c>
      <c r="C1474" t="s">
        <v>5839</v>
      </c>
      <c r="D1474" t="s">
        <v>5821</v>
      </c>
      <c r="E1474">
        <f t="shared" si="23"/>
        <v>18</v>
      </c>
    </row>
    <row r="1475" spans="2:5" x14ac:dyDescent="0.25">
      <c r="B1475" t="s">
        <v>544</v>
      </c>
      <c r="C1475" t="s">
        <v>5844</v>
      </c>
      <c r="D1475" t="s">
        <v>5821</v>
      </c>
      <c r="E1475">
        <f t="shared" ref="E1475:E1538" si="24">(LEFT(C1475,4)-LEFT(D1475,4))*12+RIGHT(C1475,2)-RIGHT(D1475,2)</f>
        <v>23</v>
      </c>
    </row>
    <row r="1476" spans="2:5" x14ac:dyDescent="0.25">
      <c r="B1476" t="s">
        <v>544</v>
      </c>
      <c r="C1476" t="s">
        <v>5844</v>
      </c>
      <c r="D1476" t="s">
        <v>5821</v>
      </c>
      <c r="E1476">
        <f t="shared" si="24"/>
        <v>23</v>
      </c>
    </row>
    <row r="1477" spans="2:5" x14ac:dyDescent="0.25">
      <c r="B1477" t="s">
        <v>544</v>
      </c>
      <c r="C1477" t="s">
        <v>5861</v>
      </c>
      <c r="D1477" t="s">
        <v>5821</v>
      </c>
      <c r="E1477">
        <f t="shared" si="24"/>
        <v>40</v>
      </c>
    </row>
    <row r="1478" spans="2:5" x14ac:dyDescent="0.25">
      <c r="B1478" t="s">
        <v>544</v>
      </c>
      <c r="C1478" t="s">
        <v>5863</v>
      </c>
      <c r="D1478" t="s">
        <v>5821</v>
      </c>
      <c r="E1478">
        <f t="shared" si="24"/>
        <v>42</v>
      </c>
    </row>
    <row r="1479" spans="2:5" x14ac:dyDescent="0.25">
      <c r="B1479" t="s">
        <v>544</v>
      </c>
      <c r="C1479" t="s">
        <v>5864</v>
      </c>
      <c r="D1479" t="s">
        <v>5821</v>
      </c>
      <c r="E1479">
        <f t="shared" si="24"/>
        <v>43</v>
      </c>
    </row>
    <row r="1480" spans="2:5" x14ac:dyDescent="0.25">
      <c r="B1480" t="s">
        <v>544</v>
      </c>
      <c r="C1480" t="s">
        <v>5864</v>
      </c>
      <c r="D1480" t="s">
        <v>5821</v>
      </c>
      <c r="E1480">
        <f t="shared" si="24"/>
        <v>43</v>
      </c>
    </row>
    <row r="1481" spans="2:5" x14ac:dyDescent="0.25">
      <c r="B1481" t="s">
        <v>544</v>
      </c>
      <c r="C1481" t="s">
        <v>5865</v>
      </c>
      <c r="D1481" t="s">
        <v>5821</v>
      </c>
      <c r="E1481">
        <f t="shared" si="24"/>
        <v>44</v>
      </c>
    </row>
    <row r="1482" spans="2:5" x14ac:dyDescent="0.25">
      <c r="B1482" t="s">
        <v>544</v>
      </c>
      <c r="C1482" t="s">
        <v>5865</v>
      </c>
      <c r="D1482" t="s">
        <v>5821</v>
      </c>
      <c r="E1482">
        <f t="shared" si="24"/>
        <v>44</v>
      </c>
    </row>
    <row r="1483" spans="2:5" x14ac:dyDescent="0.25">
      <c r="B1483" t="s">
        <v>544</v>
      </c>
      <c r="C1483" t="s">
        <v>5865</v>
      </c>
      <c r="D1483" t="s">
        <v>5821</v>
      </c>
      <c r="E1483">
        <f t="shared" si="24"/>
        <v>44</v>
      </c>
    </row>
    <row r="1484" spans="2:5" x14ac:dyDescent="0.25">
      <c r="B1484" t="s">
        <v>544</v>
      </c>
      <c r="C1484" t="s">
        <v>5865</v>
      </c>
      <c r="D1484" t="s">
        <v>5821</v>
      </c>
      <c r="E1484">
        <f t="shared" si="24"/>
        <v>44</v>
      </c>
    </row>
    <row r="1485" spans="2:5" x14ac:dyDescent="0.25">
      <c r="B1485" t="s">
        <v>544</v>
      </c>
      <c r="C1485" t="s">
        <v>5821</v>
      </c>
      <c r="D1485" t="s">
        <v>5821</v>
      </c>
      <c r="E1485">
        <f t="shared" si="24"/>
        <v>0</v>
      </c>
    </row>
    <row r="1486" spans="2:5" x14ac:dyDescent="0.25">
      <c r="B1486" t="s">
        <v>544</v>
      </c>
      <c r="C1486" t="s">
        <v>5821</v>
      </c>
      <c r="D1486" t="s">
        <v>5821</v>
      </c>
      <c r="E1486">
        <f t="shared" si="24"/>
        <v>0</v>
      </c>
    </row>
    <row r="1487" spans="2:5" x14ac:dyDescent="0.25">
      <c r="B1487" t="s">
        <v>544</v>
      </c>
      <c r="C1487" t="s">
        <v>5821</v>
      </c>
      <c r="D1487" t="s">
        <v>5821</v>
      </c>
      <c r="E1487">
        <f t="shared" si="24"/>
        <v>0</v>
      </c>
    </row>
    <row r="1488" spans="2:5" x14ac:dyDescent="0.25">
      <c r="B1488" t="s">
        <v>544</v>
      </c>
      <c r="C1488" t="s">
        <v>5821</v>
      </c>
      <c r="D1488" t="s">
        <v>5821</v>
      </c>
      <c r="E1488">
        <f t="shared" si="24"/>
        <v>0</v>
      </c>
    </row>
    <row r="1489" spans="2:5" x14ac:dyDescent="0.25">
      <c r="B1489" t="s">
        <v>544</v>
      </c>
      <c r="C1489" t="s">
        <v>5864</v>
      </c>
      <c r="D1489" t="s">
        <v>5821</v>
      </c>
      <c r="E1489">
        <f t="shared" si="24"/>
        <v>43</v>
      </c>
    </row>
    <row r="1490" spans="2:5" x14ac:dyDescent="0.25">
      <c r="B1490" t="s">
        <v>257</v>
      </c>
      <c r="C1490" t="s">
        <v>5866</v>
      </c>
      <c r="D1490" t="s">
        <v>5825</v>
      </c>
      <c r="E1490">
        <f t="shared" si="24"/>
        <v>41</v>
      </c>
    </row>
    <row r="1491" spans="2:5" x14ac:dyDescent="0.25">
      <c r="B1491" t="s">
        <v>257</v>
      </c>
      <c r="C1491" t="s">
        <v>5866</v>
      </c>
      <c r="D1491" t="s">
        <v>5825</v>
      </c>
      <c r="E1491">
        <f t="shared" si="24"/>
        <v>41</v>
      </c>
    </row>
    <row r="1492" spans="2:5" x14ac:dyDescent="0.25">
      <c r="B1492" t="s">
        <v>257</v>
      </c>
      <c r="C1492" t="s">
        <v>5825</v>
      </c>
      <c r="D1492" t="s">
        <v>5825</v>
      </c>
      <c r="E1492">
        <f t="shared" si="24"/>
        <v>0</v>
      </c>
    </row>
    <row r="1493" spans="2:5" x14ac:dyDescent="0.25">
      <c r="B1493" t="s">
        <v>257</v>
      </c>
      <c r="C1493" t="s">
        <v>5825</v>
      </c>
      <c r="D1493" t="s">
        <v>5825</v>
      </c>
      <c r="E1493">
        <f t="shared" si="24"/>
        <v>0</v>
      </c>
    </row>
    <row r="1494" spans="2:5" x14ac:dyDescent="0.25">
      <c r="B1494" t="s">
        <v>257</v>
      </c>
      <c r="C1494" t="s">
        <v>5825</v>
      </c>
      <c r="D1494" t="s">
        <v>5825</v>
      </c>
      <c r="E1494">
        <f t="shared" si="24"/>
        <v>0</v>
      </c>
    </row>
    <row r="1495" spans="2:5" x14ac:dyDescent="0.25">
      <c r="B1495" t="s">
        <v>257</v>
      </c>
      <c r="C1495" t="s">
        <v>5825</v>
      </c>
      <c r="D1495" t="s">
        <v>5825</v>
      </c>
      <c r="E1495">
        <f t="shared" si="24"/>
        <v>0</v>
      </c>
    </row>
    <row r="1496" spans="2:5" x14ac:dyDescent="0.25">
      <c r="B1496" t="s">
        <v>257</v>
      </c>
      <c r="C1496" t="s">
        <v>5866</v>
      </c>
      <c r="D1496" t="s">
        <v>5825</v>
      </c>
      <c r="E1496">
        <f t="shared" si="24"/>
        <v>41</v>
      </c>
    </row>
    <row r="1497" spans="2:5" x14ac:dyDescent="0.25">
      <c r="B1497" t="s">
        <v>257</v>
      </c>
      <c r="C1497" t="s">
        <v>5866</v>
      </c>
      <c r="D1497" t="s">
        <v>5825</v>
      </c>
      <c r="E1497">
        <f t="shared" si="24"/>
        <v>41</v>
      </c>
    </row>
    <row r="1498" spans="2:5" x14ac:dyDescent="0.25">
      <c r="B1498" t="s">
        <v>257</v>
      </c>
      <c r="C1498" t="s">
        <v>5843</v>
      </c>
      <c r="D1498" t="s">
        <v>5825</v>
      </c>
      <c r="E1498">
        <f t="shared" si="24"/>
        <v>18</v>
      </c>
    </row>
    <row r="1499" spans="2:5" x14ac:dyDescent="0.25">
      <c r="B1499" t="s">
        <v>257</v>
      </c>
      <c r="C1499" t="s">
        <v>5843</v>
      </c>
      <c r="D1499" t="s">
        <v>5825</v>
      </c>
      <c r="E1499">
        <f t="shared" si="24"/>
        <v>18</v>
      </c>
    </row>
    <row r="1500" spans="2:5" x14ac:dyDescent="0.25">
      <c r="B1500" t="s">
        <v>257</v>
      </c>
      <c r="C1500" t="s">
        <v>5843</v>
      </c>
      <c r="D1500" t="s">
        <v>5825</v>
      </c>
      <c r="E1500">
        <f t="shared" si="24"/>
        <v>18</v>
      </c>
    </row>
    <row r="1501" spans="2:5" x14ac:dyDescent="0.25">
      <c r="B1501" t="s">
        <v>500</v>
      </c>
      <c r="C1501" t="s">
        <v>5827</v>
      </c>
      <c r="D1501" t="s">
        <v>5824</v>
      </c>
      <c r="E1501">
        <f t="shared" si="24"/>
        <v>3</v>
      </c>
    </row>
    <row r="1502" spans="2:5" x14ac:dyDescent="0.25">
      <c r="B1502" t="s">
        <v>500</v>
      </c>
      <c r="C1502" t="s">
        <v>5827</v>
      </c>
      <c r="D1502" t="s">
        <v>5824</v>
      </c>
      <c r="E1502">
        <f t="shared" si="24"/>
        <v>3</v>
      </c>
    </row>
    <row r="1503" spans="2:5" x14ac:dyDescent="0.25">
      <c r="B1503" t="s">
        <v>500</v>
      </c>
      <c r="C1503" t="s">
        <v>5824</v>
      </c>
      <c r="D1503" t="s">
        <v>5824</v>
      </c>
      <c r="E1503">
        <f t="shared" si="24"/>
        <v>0</v>
      </c>
    </row>
    <row r="1504" spans="2:5" x14ac:dyDescent="0.25">
      <c r="B1504" t="s">
        <v>500</v>
      </c>
      <c r="C1504" t="s">
        <v>5824</v>
      </c>
      <c r="D1504" t="s">
        <v>5824</v>
      </c>
      <c r="E1504">
        <f t="shared" si="24"/>
        <v>0</v>
      </c>
    </row>
    <row r="1505" spans="2:5" x14ac:dyDescent="0.25">
      <c r="B1505" t="s">
        <v>500</v>
      </c>
      <c r="C1505" t="s">
        <v>5824</v>
      </c>
      <c r="D1505" t="s">
        <v>5824</v>
      </c>
      <c r="E1505">
        <f t="shared" si="24"/>
        <v>0</v>
      </c>
    </row>
    <row r="1506" spans="2:5" x14ac:dyDescent="0.25">
      <c r="B1506" t="s">
        <v>500</v>
      </c>
      <c r="C1506" t="s">
        <v>5824</v>
      </c>
      <c r="D1506" t="s">
        <v>5824</v>
      </c>
      <c r="E1506">
        <f t="shared" si="24"/>
        <v>0</v>
      </c>
    </row>
    <row r="1507" spans="2:5" x14ac:dyDescent="0.25">
      <c r="B1507" t="s">
        <v>500</v>
      </c>
      <c r="C1507" t="s">
        <v>5824</v>
      </c>
      <c r="D1507" t="s">
        <v>5824</v>
      </c>
      <c r="E1507">
        <f t="shared" si="24"/>
        <v>0</v>
      </c>
    </row>
    <row r="1508" spans="2:5" x14ac:dyDescent="0.25">
      <c r="B1508" t="s">
        <v>500</v>
      </c>
      <c r="C1508" t="s">
        <v>5837</v>
      </c>
      <c r="D1508" t="s">
        <v>5824</v>
      </c>
      <c r="E1508">
        <f t="shared" si="24"/>
        <v>13</v>
      </c>
    </row>
    <row r="1509" spans="2:5" x14ac:dyDescent="0.25">
      <c r="B1509" t="s">
        <v>500</v>
      </c>
      <c r="C1509" t="s">
        <v>5854</v>
      </c>
      <c r="D1509" t="s">
        <v>5824</v>
      </c>
      <c r="E1509">
        <f t="shared" si="24"/>
        <v>30</v>
      </c>
    </row>
    <row r="1510" spans="2:5" x14ac:dyDescent="0.25">
      <c r="B1510" t="s">
        <v>500</v>
      </c>
      <c r="C1510" t="s">
        <v>5863</v>
      </c>
      <c r="D1510" t="s">
        <v>5824</v>
      </c>
      <c r="E1510">
        <f t="shared" si="24"/>
        <v>39</v>
      </c>
    </row>
    <row r="1511" spans="2:5" x14ac:dyDescent="0.25">
      <c r="B1511" t="s">
        <v>500</v>
      </c>
      <c r="C1511" t="s">
        <v>5859</v>
      </c>
      <c r="D1511" t="s">
        <v>5824</v>
      </c>
      <c r="E1511">
        <f t="shared" si="24"/>
        <v>35</v>
      </c>
    </row>
    <row r="1512" spans="2:5" x14ac:dyDescent="0.25">
      <c r="B1512" t="s">
        <v>500</v>
      </c>
      <c r="C1512" t="s">
        <v>5859</v>
      </c>
      <c r="D1512" t="s">
        <v>5824</v>
      </c>
      <c r="E1512">
        <f t="shared" si="24"/>
        <v>35</v>
      </c>
    </row>
    <row r="1513" spans="2:5" x14ac:dyDescent="0.25">
      <c r="B1513" t="s">
        <v>500</v>
      </c>
      <c r="C1513" t="s">
        <v>5859</v>
      </c>
      <c r="D1513" t="s">
        <v>5824</v>
      </c>
      <c r="E1513">
        <f t="shared" si="24"/>
        <v>35</v>
      </c>
    </row>
    <row r="1514" spans="2:5" x14ac:dyDescent="0.25">
      <c r="B1514" t="s">
        <v>500</v>
      </c>
      <c r="C1514" t="s">
        <v>5859</v>
      </c>
      <c r="D1514" t="s">
        <v>5824</v>
      </c>
      <c r="E1514">
        <f t="shared" si="24"/>
        <v>35</v>
      </c>
    </row>
    <row r="1515" spans="2:5" x14ac:dyDescent="0.25">
      <c r="B1515" t="s">
        <v>500</v>
      </c>
      <c r="C1515" t="s">
        <v>5842</v>
      </c>
      <c r="D1515" t="s">
        <v>5824</v>
      </c>
      <c r="E1515">
        <f t="shared" si="24"/>
        <v>18</v>
      </c>
    </row>
    <row r="1516" spans="2:5" x14ac:dyDescent="0.25">
      <c r="B1516" t="s">
        <v>500</v>
      </c>
      <c r="C1516" t="s">
        <v>5842</v>
      </c>
      <c r="D1516" t="s">
        <v>5824</v>
      </c>
      <c r="E1516">
        <f t="shared" si="24"/>
        <v>18</v>
      </c>
    </row>
    <row r="1517" spans="2:5" x14ac:dyDescent="0.25">
      <c r="B1517" t="s">
        <v>500</v>
      </c>
      <c r="C1517" t="s">
        <v>5842</v>
      </c>
      <c r="D1517" t="s">
        <v>5824</v>
      </c>
      <c r="E1517">
        <f t="shared" si="24"/>
        <v>18</v>
      </c>
    </row>
    <row r="1518" spans="2:5" x14ac:dyDescent="0.25">
      <c r="B1518" t="s">
        <v>197</v>
      </c>
      <c r="C1518" t="s">
        <v>5821</v>
      </c>
      <c r="D1518" t="s">
        <v>5821</v>
      </c>
      <c r="E1518">
        <f t="shared" si="24"/>
        <v>0</v>
      </c>
    </row>
    <row r="1519" spans="2:5" x14ac:dyDescent="0.25">
      <c r="B1519" t="s">
        <v>197</v>
      </c>
      <c r="C1519" t="s">
        <v>5821</v>
      </c>
      <c r="D1519" t="s">
        <v>5821</v>
      </c>
      <c r="E1519">
        <f t="shared" si="24"/>
        <v>0</v>
      </c>
    </row>
    <row r="1520" spans="2:5" x14ac:dyDescent="0.25">
      <c r="B1520" t="s">
        <v>197</v>
      </c>
      <c r="C1520" t="s">
        <v>5838</v>
      </c>
      <c r="D1520" t="s">
        <v>5821</v>
      </c>
      <c r="E1520">
        <f t="shared" si="24"/>
        <v>17</v>
      </c>
    </row>
    <row r="1521" spans="2:5" x14ac:dyDescent="0.25">
      <c r="B1521" t="s">
        <v>197</v>
      </c>
      <c r="C1521" t="s">
        <v>5838</v>
      </c>
      <c r="D1521" t="s">
        <v>5821</v>
      </c>
      <c r="E1521">
        <f t="shared" si="24"/>
        <v>17</v>
      </c>
    </row>
    <row r="1522" spans="2:5" x14ac:dyDescent="0.25">
      <c r="B1522" t="s">
        <v>197</v>
      </c>
      <c r="C1522" t="s">
        <v>5838</v>
      </c>
      <c r="D1522" t="s">
        <v>5821</v>
      </c>
      <c r="E1522">
        <f t="shared" si="24"/>
        <v>17</v>
      </c>
    </row>
    <row r="1523" spans="2:5" x14ac:dyDescent="0.25">
      <c r="B1523" t="s">
        <v>197</v>
      </c>
      <c r="C1523" t="s">
        <v>5838</v>
      </c>
      <c r="D1523" t="s">
        <v>5821</v>
      </c>
      <c r="E1523">
        <f t="shared" si="24"/>
        <v>17</v>
      </c>
    </row>
    <row r="1524" spans="2:5" x14ac:dyDescent="0.25">
      <c r="B1524" t="s">
        <v>197</v>
      </c>
      <c r="C1524" t="s">
        <v>5863</v>
      </c>
      <c r="D1524" t="s">
        <v>5821</v>
      </c>
      <c r="E1524">
        <f t="shared" si="24"/>
        <v>42</v>
      </c>
    </row>
    <row r="1525" spans="2:5" x14ac:dyDescent="0.25">
      <c r="B1525" t="s">
        <v>197</v>
      </c>
      <c r="C1525" t="s">
        <v>5863</v>
      </c>
      <c r="D1525" t="s">
        <v>5821</v>
      </c>
      <c r="E1525">
        <f t="shared" si="24"/>
        <v>42</v>
      </c>
    </row>
    <row r="1526" spans="2:5" x14ac:dyDescent="0.25">
      <c r="B1526" t="s">
        <v>197</v>
      </c>
      <c r="C1526" t="s">
        <v>5863</v>
      </c>
      <c r="D1526" t="s">
        <v>5821</v>
      </c>
      <c r="E1526">
        <f t="shared" si="24"/>
        <v>42</v>
      </c>
    </row>
    <row r="1527" spans="2:5" x14ac:dyDescent="0.25">
      <c r="B1527" t="s">
        <v>197</v>
      </c>
      <c r="C1527" t="s">
        <v>5863</v>
      </c>
      <c r="D1527" t="s">
        <v>5821</v>
      </c>
      <c r="E1527">
        <f t="shared" si="24"/>
        <v>42</v>
      </c>
    </row>
    <row r="1528" spans="2:5" x14ac:dyDescent="0.25">
      <c r="B1528" t="s">
        <v>197</v>
      </c>
      <c r="C1528" t="s">
        <v>5863</v>
      </c>
      <c r="D1528" t="s">
        <v>5821</v>
      </c>
      <c r="E1528">
        <f t="shared" si="24"/>
        <v>42</v>
      </c>
    </row>
    <row r="1529" spans="2:5" x14ac:dyDescent="0.25">
      <c r="B1529" t="s">
        <v>197</v>
      </c>
      <c r="C1529" t="s">
        <v>5829</v>
      </c>
      <c r="D1529" t="s">
        <v>5821</v>
      </c>
      <c r="E1529">
        <f t="shared" si="24"/>
        <v>8</v>
      </c>
    </row>
    <row r="1530" spans="2:5" x14ac:dyDescent="0.25">
      <c r="B1530" t="s">
        <v>197</v>
      </c>
      <c r="C1530" t="s">
        <v>5856</v>
      </c>
      <c r="D1530" t="s">
        <v>5821</v>
      </c>
      <c r="E1530">
        <f t="shared" si="24"/>
        <v>35</v>
      </c>
    </row>
    <row r="1531" spans="2:5" x14ac:dyDescent="0.25">
      <c r="B1531" t="s">
        <v>197</v>
      </c>
      <c r="C1531" t="s">
        <v>5856</v>
      </c>
      <c r="D1531" t="s">
        <v>5821</v>
      </c>
      <c r="E1531">
        <f t="shared" si="24"/>
        <v>35</v>
      </c>
    </row>
    <row r="1532" spans="2:5" x14ac:dyDescent="0.25">
      <c r="B1532" t="s">
        <v>197</v>
      </c>
      <c r="C1532" t="s">
        <v>5838</v>
      </c>
      <c r="D1532" t="s">
        <v>5821</v>
      </c>
      <c r="E1532">
        <f t="shared" si="24"/>
        <v>17</v>
      </c>
    </row>
    <row r="1533" spans="2:5" x14ac:dyDescent="0.25">
      <c r="B1533" t="s">
        <v>197</v>
      </c>
      <c r="C1533" t="s">
        <v>5838</v>
      </c>
      <c r="D1533" t="s">
        <v>5821</v>
      </c>
      <c r="E1533">
        <f t="shared" si="24"/>
        <v>17</v>
      </c>
    </row>
    <row r="1534" spans="2:5" x14ac:dyDescent="0.25">
      <c r="B1534" t="s">
        <v>197</v>
      </c>
      <c r="C1534" t="s">
        <v>5838</v>
      </c>
      <c r="D1534" t="s">
        <v>5821</v>
      </c>
      <c r="E1534">
        <f t="shared" si="24"/>
        <v>17</v>
      </c>
    </row>
    <row r="1535" spans="2:5" x14ac:dyDescent="0.25">
      <c r="B1535" t="s">
        <v>197</v>
      </c>
      <c r="C1535" t="s">
        <v>5838</v>
      </c>
      <c r="D1535" t="s">
        <v>5821</v>
      </c>
      <c r="E1535">
        <f t="shared" si="24"/>
        <v>17</v>
      </c>
    </row>
    <row r="1536" spans="2:5" x14ac:dyDescent="0.25">
      <c r="B1536" t="s">
        <v>197</v>
      </c>
      <c r="C1536" t="s">
        <v>5838</v>
      </c>
      <c r="D1536" t="s">
        <v>5821</v>
      </c>
      <c r="E1536">
        <f t="shared" si="24"/>
        <v>17</v>
      </c>
    </row>
    <row r="1537" spans="2:5" x14ac:dyDescent="0.25">
      <c r="B1537" t="s">
        <v>197</v>
      </c>
      <c r="C1537" t="s">
        <v>5838</v>
      </c>
      <c r="D1537" t="s">
        <v>5821</v>
      </c>
      <c r="E1537">
        <f t="shared" si="24"/>
        <v>17</v>
      </c>
    </row>
    <row r="1538" spans="2:5" x14ac:dyDescent="0.25">
      <c r="B1538" t="s">
        <v>197</v>
      </c>
      <c r="C1538" t="s">
        <v>5865</v>
      </c>
      <c r="D1538" t="s">
        <v>5821</v>
      </c>
      <c r="E1538">
        <f t="shared" si="24"/>
        <v>44</v>
      </c>
    </row>
    <row r="1539" spans="2:5" x14ac:dyDescent="0.25">
      <c r="B1539" t="s">
        <v>197</v>
      </c>
      <c r="C1539" t="s">
        <v>5863</v>
      </c>
      <c r="D1539" t="s">
        <v>5821</v>
      </c>
      <c r="E1539">
        <f t="shared" ref="E1539:E1602" si="25">(LEFT(C1539,4)-LEFT(D1539,4))*12+RIGHT(C1539,2)-RIGHT(D1539,2)</f>
        <v>42</v>
      </c>
    </row>
    <row r="1540" spans="2:5" x14ac:dyDescent="0.25">
      <c r="B1540" t="s">
        <v>197</v>
      </c>
      <c r="C1540" t="s">
        <v>5853</v>
      </c>
      <c r="D1540" t="s">
        <v>5821</v>
      </c>
      <c r="E1540">
        <f t="shared" si="25"/>
        <v>32</v>
      </c>
    </row>
    <row r="1541" spans="2:5" x14ac:dyDescent="0.25">
      <c r="B1541" t="s">
        <v>197</v>
      </c>
      <c r="C1541" t="s">
        <v>5853</v>
      </c>
      <c r="D1541" t="s">
        <v>5821</v>
      </c>
      <c r="E1541">
        <f t="shared" si="25"/>
        <v>32</v>
      </c>
    </row>
    <row r="1542" spans="2:5" x14ac:dyDescent="0.25">
      <c r="B1542" t="s">
        <v>197</v>
      </c>
      <c r="C1542" t="s">
        <v>5853</v>
      </c>
      <c r="D1542" t="s">
        <v>5821</v>
      </c>
      <c r="E1542">
        <f t="shared" si="25"/>
        <v>32</v>
      </c>
    </row>
    <row r="1543" spans="2:5" x14ac:dyDescent="0.25">
      <c r="B1543" t="s">
        <v>197</v>
      </c>
      <c r="C1543" t="s">
        <v>5853</v>
      </c>
      <c r="D1543" t="s">
        <v>5821</v>
      </c>
      <c r="E1543">
        <f t="shared" si="25"/>
        <v>32</v>
      </c>
    </row>
    <row r="1544" spans="2:5" x14ac:dyDescent="0.25">
      <c r="B1544" t="s">
        <v>1543</v>
      </c>
      <c r="C1544" t="s">
        <v>5849</v>
      </c>
      <c r="D1544" t="s">
        <v>5841</v>
      </c>
      <c r="E1544">
        <f t="shared" si="25"/>
        <v>8</v>
      </c>
    </row>
    <row r="1545" spans="2:5" x14ac:dyDescent="0.25">
      <c r="B1545" t="s">
        <v>1543</v>
      </c>
      <c r="C1545" t="s">
        <v>5856</v>
      </c>
      <c r="D1545" t="s">
        <v>5841</v>
      </c>
      <c r="E1545">
        <f t="shared" si="25"/>
        <v>15</v>
      </c>
    </row>
    <row r="1546" spans="2:5" x14ac:dyDescent="0.25">
      <c r="B1546" t="s">
        <v>1543</v>
      </c>
      <c r="C1546" t="s">
        <v>5865</v>
      </c>
      <c r="D1546" t="s">
        <v>5841</v>
      </c>
      <c r="E1546">
        <f t="shared" si="25"/>
        <v>24</v>
      </c>
    </row>
    <row r="1547" spans="2:5" x14ac:dyDescent="0.25">
      <c r="B1547" t="s">
        <v>1543</v>
      </c>
      <c r="C1547" t="s">
        <v>5847</v>
      </c>
      <c r="D1547" t="s">
        <v>5841</v>
      </c>
      <c r="E1547">
        <f t="shared" si="25"/>
        <v>6</v>
      </c>
    </row>
    <row r="1548" spans="2:5" x14ac:dyDescent="0.25">
      <c r="B1548" t="s">
        <v>1543</v>
      </c>
      <c r="C1548" t="s">
        <v>5847</v>
      </c>
      <c r="D1548" t="s">
        <v>5841</v>
      </c>
      <c r="E1548">
        <f t="shared" si="25"/>
        <v>6</v>
      </c>
    </row>
    <row r="1549" spans="2:5" x14ac:dyDescent="0.25">
      <c r="B1549" t="s">
        <v>1543</v>
      </c>
      <c r="C1549" t="s">
        <v>5847</v>
      </c>
      <c r="D1549" t="s">
        <v>5841</v>
      </c>
      <c r="E1549">
        <f t="shared" si="25"/>
        <v>6</v>
      </c>
    </row>
    <row r="1550" spans="2:5" x14ac:dyDescent="0.25">
      <c r="B1550" t="s">
        <v>1543</v>
      </c>
      <c r="C1550" t="s">
        <v>5866</v>
      </c>
      <c r="D1550" t="s">
        <v>5841</v>
      </c>
      <c r="E1550">
        <f t="shared" si="25"/>
        <v>25</v>
      </c>
    </row>
    <row r="1551" spans="2:5" x14ac:dyDescent="0.25">
      <c r="B1551" t="s">
        <v>1543</v>
      </c>
      <c r="C1551" t="s">
        <v>5848</v>
      </c>
      <c r="D1551" t="s">
        <v>5841</v>
      </c>
      <c r="E1551">
        <f t="shared" si="25"/>
        <v>7</v>
      </c>
    </row>
    <row r="1552" spans="2:5" x14ac:dyDescent="0.25">
      <c r="B1552" t="s">
        <v>1543</v>
      </c>
      <c r="C1552" t="s">
        <v>5848</v>
      </c>
      <c r="D1552" t="s">
        <v>5841</v>
      </c>
      <c r="E1552">
        <f t="shared" si="25"/>
        <v>7</v>
      </c>
    </row>
    <row r="1553" spans="2:5" x14ac:dyDescent="0.25">
      <c r="B1553" t="s">
        <v>1543</v>
      </c>
      <c r="C1553" t="s">
        <v>5843</v>
      </c>
      <c r="D1553" t="s">
        <v>5841</v>
      </c>
      <c r="E1553">
        <f t="shared" si="25"/>
        <v>2</v>
      </c>
    </row>
    <row r="1554" spans="2:5" x14ac:dyDescent="0.25">
      <c r="B1554" t="s">
        <v>1543</v>
      </c>
      <c r="C1554" t="s">
        <v>5841</v>
      </c>
      <c r="D1554" t="s">
        <v>5841</v>
      </c>
      <c r="E1554">
        <f t="shared" si="25"/>
        <v>0</v>
      </c>
    </row>
    <row r="1555" spans="2:5" x14ac:dyDescent="0.25">
      <c r="B1555" t="s">
        <v>1543</v>
      </c>
      <c r="C1555" t="s">
        <v>5841</v>
      </c>
      <c r="D1555" t="s">
        <v>5841</v>
      </c>
      <c r="E1555">
        <f t="shared" si="25"/>
        <v>0</v>
      </c>
    </row>
    <row r="1556" spans="2:5" x14ac:dyDescent="0.25">
      <c r="B1556" t="s">
        <v>254</v>
      </c>
      <c r="C1556" t="s">
        <v>5860</v>
      </c>
      <c r="D1556" t="s">
        <v>5831</v>
      </c>
      <c r="E1556">
        <f t="shared" si="25"/>
        <v>29</v>
      </c>
    </row>
    <row r="1557" spans="2:5" x14ac:dyDescent="0.25">
      <c r="B1557" t="s">
        <v>254</v>
      </c>
      <c r="C1557" t="s">
        <v>5835</v>
      </c>
      <c r="D1557" t="s">
        <v>5831</v>
      </c>
      <c r="E1557">
        <f t="shared" si="25"/>
        <v>4</v>
      </c>
    </row>
    <row r="1558" spans="2:5" x14ac:dyDescent="0.25">
      <c r="B1558" t="s">
        <v>254</v>
      </c>
      <c r="C1558" t="s">
        <v>5853</v>
      </c>
      <c r="D1558" t="s">
        <v>5831</v>
      </c>
      <c r="E1558">
        <f t="shared" si="25"/>
        <v>22</v>
      </c>
    </row>
    <row r="1559" spans="2:5" x14ac:dyDescent="0.25">
      <c r="B1559" t="s">
        <v>254</v>
      </c>
      <c r="C1559" t="s">
        <v>5837</v>
      </c>
      <c r="D1559" t="s">
        <v>5831</v>
      </c>
      <c r="E1559">
        <f t="shared" si="25"/>
        <v>6</v>
      </c>
    </row>
    <row r="1560" spans="2:5" x14ac:dyDescent="0.25">
      <c r="B1560" t="s">
        <v>254</v>
      </c>
      <c r="C1560" t="s">
        <v>5837</v>
      </c>
      <c r="D1560" t="s">
        <v>5831</v>
      </c>
      <c r="E1560">
        <f t="shared" si="25"/>
        <v>6</v>
      </c>
    </row>
    <row r="1561" spans="2:5" x14ac:dyDescent="0.25">
      <c r="B1561" t="s">
        <v>254</v>
      </c>
      <c r="C1561" t="s">
        <v>5831</v>
      </c>
      <c r="D1561" t="s">
        <v>5831</v>
      </c>
      <c r="E1561">
        <f t="shared" si="25"/>
        <v>0</v>
      </c>
    </row>
    <row r="1562" spans="2:5" x14ac:dyDescent="0.25">
      <c r="B1562" t="s">
        <v>254</v>
      </c>
      <c r="C1562" t="s">
        <v>5831</v>
      </c>
      <c r="D1562" t="s">
        <v>5831</v>
      </c>
      <c r="E1562">
        <f t="shared" si="25"/>
        <v>0</v>
      </c>
    </row>
    <row r="1563" spans="2:5" x14ac:dyDescent="0.25">
      <c r="B1563" t="s">
        <v>254</v>
      </c>
      <c r="C1563" t="s">
        <v>5831</v>
      </c>
      <c r="D1563" t="s">
        <v>5831</v>
      </c>
      <c r="E1563">
        <f t="shared" si="25"/>
        <v>0</v>
      </c>
    </row>
    <row r="1564" spans="2:5" x14ac:dyDescent="0.25">
      <c r="B1564" t="s">
        <v>254</v>
      </c>
      <c r="C1564" t="s">
        <v>5857</v>
      </c>
      <c r="D1564" t="s">
        <v>5831</v>
      </c>
      <c r="E1564">
        <f t="shared" si="25"/>
        <v>26</v>
      </c>
    </row>
    <row r="1565" spans="2:5" x14ac:dyDescent="0.25">
      <c r="B1565" t="s">
        <v>254</v>
      </c>
      <c r="C1565" t="s">
        <v>5857</v>
      </c>
      <c r="D1565" t="s">
        <v>5831</v>
      </c>
      <c r="E1565">
        <f t="shared" si="25"/>
        <v>26</v>
      </c>
    </row>
    <row r="1566" spans="2:5" x14ac:dyDescent="0.25">
      <c r="B1566" t="s">
        <v>254</v>
      </c>
      <c r="C1566" t="s">
        <v>5857</v>
      </c>
      <c r="D1566" t="s">
        <v>5831</v>
      </c>
      <c r="E1566">
        <f t="shared" si="25"/>
        <v>26</v>
      </c>
    </row>
    <row r="1567" spans="2:5" x14ac:dyDescent="0.25">
      <c r="B1567" t="s">
        <v>254</v>
      </c>
      <c r="C1567" t="s">
        <v>5857</v>
      </c>
      <c r="D1567" t="s">
        <v>5831</v>
      </c>
      <c r="E1567">
        <f t="shared" si="25"/>
        <v>26</v>
      </c>
    </row>
    <row r="1568" spans="2:5" x14ac:dyDescent="0.25">
      <c r="B1568" t="s">
        <v>254</v>
      </c>
      <c r="C1568" t="s">
        <v>5835</v>
      </c>
      <c r="D1568" t="s">
        <v>5831</v>
      </c>
      <c r="E1568">
        <f t="shared" si="25"/>
        <v>4</v>
      </c>
    </row>
    <row r="1569" spans="2:5" x14ac:dyDescent="0.25">
      <c r="B1569" t="s">
        <v>254</v>
      </c>
      <c r="C1569" t="s">
        <v>5835</v>
      </c>
      <c r="D1569" t="s">
        <v>5831</v>
      </c>
      <c r="E1569">
        <f t="shared" si="25"/>
        <v>4</v>
      </c>
    </row>
    <row r="1570" spans="2:5" x14ac:dyDescent="0.25">
      <c r="B1570" t="s">
        <v>254</v>
      </c>
      <c r="C1570" t="s">
        <v>5835</v>
      </c>
      <c r="D1570" t="s">
        <v>5831</v>
      </c>
      <c r="E1570">
        <f t="shared" si="25"/>
        <v>4</v>
      </c>
    </row>
    <row r="1571" spans="2:5" x14ac:dyDescent="0.25">
      <c r="B1571" t="s">
        <v>254</v>
      </c>
      <c r="C1571" t="s">
        <v>5835</v>
      </c>
      <c r="D1571" t="s">
        <v>5831</v>
      </c>
      <c r="E1571">
        <f t="shared" si="25"/>
        <v>4</v>
      </c>
    </row>
    <row r="1572" spans="2:5" x14ac:dyDescent="0.25">
      <c r="B1572" t="s">
        <v>254</v>
      </c>
      <c r="C1572" t="s">
        <v>5843</v>
      </c>
      <c r="D1572" t="s">
        <v>5831</v>
      </c>
      <c r="E1572">
        <f t="shared" si="25"/>
        <v>12</v>
      </c>
    </row>
    <row r="1573" spans="2:5" x14ac:dyDescent="0.25">
      <c r="B1573" t="s">
        <v>254</v>
      </c>
      <c r="C1573" t="s">
        <v>5843</v>
      </c>
      <c r="D1573" t="s">
        <v>5831</v>
      </c>
      <c r="E1573">
        <f t="shared" si="25"/>
        <v>12</v>
      </c>
    </row>
    <row r="1574" spans="2:5" x14ac:dyDescent="0.25">
      <c r="B1574" t="s">
        <v>254</v>
      </c>
      <c r="C1574" t="s">
        <v>5843</v>
      </c>
      <c r="D1574" t="s">
        <v>5831</v>
      </c>
      <c r="E1574">
        <f t="shared" si="25"/>
        <v>12</v>
      </c>
    </row>
    <row r="1575" spans="2:5" x14ac:dyDescent="0.25">
      <c r="B1575" t="s">
        <v>918</v>
      </c>
      <c r="C1575" t="s">
        <v>5851</v>
      </c>
      <c r="D1575" t="s">
        <v>5830</v>
      </c>
      <c r="E1575">
        <f t="shared" si="25"/>
        <v>21</v>
      </c>
    </row>
    <row r="1576" spans="2:5" x14ac:dyDescent="0.25">
      <c r="B1576" t="s">
        <v>918</v>
      </c>
      <c r="C1576" t="s">
        <v>5830</v>
      </c>
      <c r="D1576" t="s">
        <v>5830</v>
      </c>
      <c r="E1576">
        <f t="shared" si="25"/>
        <v>0</v>
      </c>
    </row>
    <row r="1577" spans="2:5" x14ac:dyDescent="0.25">
      <c r="B1577" t="s">
        <v>918</v>
      </c>
      <c r="C1577" t="s">
        <v>5830</v>
      </c>
      <c r="D1577" t="s">
        <v>5830</v>
      </c>
      <c r="E1577">
        <f t="shared" si="25"/>
        <v>0</v>
      </c>
    </row>
    <row r="1578" spans="2:5" x14ac:dyDescent="0.25">
      <c r="B1578" t="s">
        <v>918</v>
      </c>
      <c r="C1578" t="s">
        <v>5830</v>
      </c>
      <c r="D1578" t="s">
        <v>5830</v>
      </c>
      <c r="E1578">
        <f t="shared" si="25"/>
        <v>0</v>
      </c>
    </row>
    <row r="1579" spans="2:5" x14ac:dyDescent="0.25">
      <c r="B1579" t="s">
        <v>918</v>
      </c>
      <c r="C1579" t="s">
        <v>5830</v>
      </c>
      <c r="D1579" t="s">
        <v>5830</v>
      </c>
      <c r="E1579">
        <f t="shared" si="25"/>
        <v>0</v>
      </c>
    </row>
    <row r="1580" spans="2:5" x14ac:dyDescent="0.25">
      <c r="B1580" t="s">
        <v>918</v>
      </c>
      <c r="C1580" t="s">
        <v>5838</v>
      </c>
      <c r="D1580" t="s">
        <v>5830</v>
      </c>
      <c r="E1580">
        <f t="shared" si="25"/>
        <v>8</v>
      </c>
    </row>
    <row r="1581" spans="2:5" x14ac:dyDescent="0.25">
      <c r="B1581" t="s">
        <v>918</v>
      </c>
      <c r="C1581" t="s">
        <v>5838</v>
      </c>
      <c r="D1581" t="s">
        <v>5830</v>
      </c>
      <c r="E1581">
        <f t="shared" si="25"/>
        <v>8</v>
      </c>
    </row>
    <row r="1582" spans="2:5" x14ac:dyDescent="0.25">
      <c r="B1582" t="s">
        <v>918</v>
      </c>
      <c r="C1582" t="s">
        <v>5849</v>
      </c>
      <c r="D1582" t="s">
        <v>5830</v>
      </c>
      <c r="E1582">
        <f t="shared" si="25"/>
        <v>19</v>
      </c>
    </row>
    <row r="1583" spans="2:5" x14ac:dyDescent="0.25">
      <c r="B1583" t="s">
        <v>918</v>
      </c>
      <c r="C1583" t="s">
        <v>5849</v>
      </c>
      <c r="D1583" t="s">
        <v>5830</v>
      </c>
      <c r="E1583">
        <f t="shared" si="25"/>
        <v>19</v>
      </c>
    </row>
    <row r="1584" spans="2:5" x14ac:dyDescent="0.25">
      <c r="B1584" t="s">
        <v>918</v>
      </c>
      <c r="C1584" t="s">
        <v>5849</v>
      </c>
      <c r="D1584" t="s">
        <v>5830</v>
      </c>
      <c r="E1584">
        <f t="shared" si="25"/>
        <v>19</v>
      </c>
    </row>
    <row r="1585" spans="2:5" x14ac:dyDescent="0.25">
      <c r="B1585" t="s">
        <v>918</v>
      </c>
      <c r="C1585" t="s">
        <v>5849</v>
      </c>
      <c r="D1585" t="s">
        <v>5830</v>
      </c>
      <c r="E1585">
        <f t="shared" si="25"/>
        <v>19</v>
      </c>
    </row>
    <row r="1586" spans="2:5" x14ac:dyDescent="0.25">
      <c r="B1586" t="s">
        <v>918</v>
      </c>
      <c r="C1586" t="s">
        <v>5838</v>
      </c>
      <c r="D1586" t="s">
        <v>5830</v>
      </c>
      <c r="E1586">
        <f t="shared" si="25"/>
        <v>8</v>
      </c>
    </row>
    <row r="1587" spans="2:5" x14ac:dyDescent="0.25">
      <c r="B1587" t="s">
        <v>918</v>
      </c>
      <c r="C1587" t="s">
        <v>5835</v>
      </c>
      <c r="D1587" t="s">
        <v>5830</v>
      </c>
      <c r="E1587">
        <f t="shared" si="25"/>
        <v>5</v>
      </c>
    </row>
    <row r="1588" spans="2:5" x14ac:dyDescent="0.25">
      <c r="B1588" t="s">
        <v>516</v>
      </c>
      <c r="C1588" t="s">
        <v>5839</v>
      </c>
      <c r="D1588" t="s">
        <v>5825</v>
      </c>
      <c r="E1588">
        <f t="shared" si="25"/>
        <v>14</v>
      </c>
    </row>
    <row r="1589" spans="2:5" x14ac:dyDescent="0.25">
      <c r="B1589" t="s">
        <v>516</v>
      </c>
      <c r="C1589" t="s">
        <v>5850</v>
      </c>
      <c r="D1589" t="s">
        <v>5825</v>
      </c>
      <c r="E1589">
        <f t="shared" si="25"/>
        <v>25</v>
      </c>
    </row>
    <row r="1590" spans="2:5" x14ac:dyDescent="0.25">
      <c r="B1590" t="s">
        <v>516</v>
      </c>
      <c r="C1590" t="s">
        <v>5831</v>
      </c>
      <c r="D1590" t="s">
        <v>5825</v>
      </c>
      <c r="E1590">
        <f t="shared" si="25"/>
        <v>6</v>
      </c>
    </row>
    <row r="1591" spans="2:5" x14ac:dyDescent="0.25">
      <c r="B1591" t="s">
        <v>516</v>
      </c>
      <c r="C1591" t="s">
        <v>5831</v>
      </c>
      <c r="D1591" t="s">
        <v>5825</v>
      </c>
      <c r="E1591">
        <f t="shared" si="25"/>
        <v>6</v>
      </c>
    </row>
    <row r="1592" spans="2:5" x14ac:dyDescent="0.25">
      <c r="B1592" t="s">
        <v>516</v>
      </c>
      <c r="C1592" t="s">
        <v>5839</v>
      </c>
      <c r="D1592" t="s">
        <v>5825</v>
      </c>
      <c r="E1592">
        <f t="shared" si="25"/>
        <v>14</v>
      </c>
    </row>
    <row r="1593" spans="2:5" x14ac:dyDescent="0.25">
      <c r="B1593" t="s">
        <v>516</v>
      </c>
      <c r="C1593" t="s">
        <v>5850</v>
      </c>
      <c r="D1593" t="s">
        <v>5825</v>
      </c>
      <c r="E1593">
        <f t="shared" si="25"/>
        <v>25</v>
      </c>
    </row>
    <row r="1594" spans="2:5" x14ac:dyDescent="0.25">
      <c r="B1594" t="s">
        <v>516</v>
      </c>
      <c r="C1594" t="s">
        <v>5825</v>
      </c>
      <c r="D1594" t="s">
        <v>5825</v>
      </c>
      <c r="E1594">
        <f t="shared" si="25"/>
        <v>0</v>
      </c>
    </row>
    <row r="1595" spans="2:5" x14ac:dyDescent="0.25">
      <c r="B1595" t="s">
        <v>516</v>
      </c>
      <c r="C1595" t="s">
        <v>5825</v>
      </c>
      <c r="D1595" t="s">
        <v>5825</v>
      </c>
      <c r="E1595">
        <f t="shared" si="25"/>
        <v>0</v>
      </c>
    </row>
    <row r="1596" spans="2:5" x14ac:dyDescent="0.25">
      <c r="B1596" t="s">
        <v>516</v>
      </c>
      <c r="C1596" t="s">
        <v>5825</v>
      </c>
      <c r="D1596" t="s">
        <v>5825</v>
      </c>
      <c r="E1596">
        <f t="shared" si="25"/>
        <v>0</v>
      </c>
    </row>
    <row r="1597" spans="2:5" x14ac:dyDescent="0.25">
      <c r="B1597" t="s">
        <v>516</v>
      </c>
      <c r="C1597" t="s">
        <v>5825</v>
      </c>
      <c r="D1597" t="s">
        <v>5825</v>
      </c>
      <c r="E1597">
        <f t="shared" si="25"/>
        <v>0</v>
      </c>
    </row>
    <row r="1598" spans="2:5" x14ac:dyDescent="0.25">
      <c r="B1598" t="s">
        <v>516</v>
      </c>
      <c r="C1598" t="s">
        <v>5863</v>
      </c>
      <c r="D1598" t="s">
        <v>5825</v>
      </c>
      <c r="E1598">
        <f t="shared" si="25"/>
        <v>38</v>
      </c>
    </row>
    <row r="1599" spans="2:5" x14ac:dyDescent="0.25">
      <c r="B1599" t="s">
        <v>1023</v>
      </c>
      <c r="C1599" t="s">
        <v>5852</v>
      </c>
      <c r="D1599" t="s">
        <v>5827</v>
      </c>
      <c r="E1599">
        <f t="shared" si="25"/>
        <v>25</v>
      </c>
    </row>
    <row r="1600" spans="2:5" x14ac:dyDescent="0.25">
      <c r="B1600" t="s">
        <v>1023</v>
      </c>
      <c r="C1600" t="s">
        <v>5852</v>
      </c>
      <c r="D1600" t="s">
        <v>5827</v>
      </c>
      <c r="E1600">
        <f t="shared" si="25"/>
        <v>25</v>
      </c>
    </row>
    <row r="1601" spans="2:5" x14ac:dyDescent="0.25">
      <c r="B1601" t="s">
        <v>1023</v>
      </c>
      <c r="C1601" t="s">
        <v>5866</v>
      </c>
      <c r="D1601" t="s">
        <v>5827</v>
      </c>
      <c r="E1601">
        <f t="shared" si="25"/>
        <v>39</v>
      </c>
    </row>
    <row r="1602" spans="2:5" x14ac:dyDescent="0.25">
      <c r="B1602" t="s">
        <v>1023</v>
      </c>
      <c r="C1602" t="s">
        <v>5866</v>
      </c>
      <c r="D1602" t="s">
        <v>5827</v>
      </c>
      <c r="E1602">
        <f t="shared" si="25"/>
        <v>39</v>
      </c>
    </row>
    <row r="1603" spans="2:5" x14ac:dyDescent="0.25">
      <c r="B1603" t="s">
        <v>1023</v>
      </c>
      <c r="C1603" t="s">
        <v>5849</v>
      </c>
      <c r="D1603" t="s">
        <v>5827</v>
      </c>
      <c r="E1603">
        <f t="shared" ref="E1603:E1666" si="26">(LEFT(C1603,4)-LEFT(D1603,4))*12+RIGHT(C1603,2)-RIGHT(D1603,2)</f>
        <v>22</v>
      </c>
    </row>
    <row r="1604" spans="2:5" x14ac:dyDescent="0.25">
      <c r="B1604" t="s">
        <v>1023</v>
      </c>
      <c r="C1604" t="s">
        <v>5849</v>
      </c>
      <c r="D1604" t="s">
        <v>5827</v>
      </c>
      <c r="E1604">
        <f t="shared" si="26"/>
        <v>22</v>
      </c>
    </row>
    <row r="1605" spans="2:5" x14ac:dyDescent="0.25">
      <c r="B1605" t="s">
        <v>1023</v>
      </c>
      <c r="C1605" t="s">
        <v>5845</v>
      </c>
      <c r="D1605" t="s">
        <v>5827</v>
      </c>
      <c r="E1605">
        <f t="shared" si="26"/>
        <v>18</v>
      </c>
    </row>
    <row r="1606" spans="2:5" x14ac:dyDescent="0.25">
      <c r="B1606" t="s">
        <v>1023</v>
      </c>
      <c r="C1606" t="s">
        <v>5845</v>
      </c>
      <c r="D1606" t="s">
        <v>5827</v>
      </c>
      <c r="E1606">
        <f t="shared" si="26"/>
        <v>18</v>
      </c>
    </row>
    <row r="1607" spans="2:5" x14ac:dyDescent="0.25">
      <c r="B1607" t="s">
        <v>1023</v>
      </c>
      <c r="C1607" t="s">
        <v>5845</v>
      </c>
      <c r="D1607" t="s">
        <v>5827</v>
      </c>
      <c r="E1607">
        <f t="shared" si="26"/>
        <v>18</v>
      </c>
    </row>
    <row r="1608" spans="2:5" x14ac:dyDescent="0.25">
      <c r="B1608" t="s">
        <v>1023</v>
      </c>
      <c r="C1608" t="s">
        <v>5860</v>
      </c>
      <c r="D1608" t="s">
        <v>5827</v>
      </c>
      <c r="E1608">
        <f t="shared" si="26"/>
        <v>33</v>
      </c>
    </row>
    <row r="1609" spans="2:5" x14ac:dyDescent="0.25">
      <c r="B1609" t="s">
        <v>1023</v>
      </c>
      <c r="C1609" t="s">
        <v>5860</v>
      </c>
      <c r="D1609" t="s">
        <v>5827</v>
      </c>
      <c r="E1609">
        <f t="shared" si="26"/>
        <v>33</v>
      </c>
    </row>
    <row r="1610" spans="2:5" x14ac:dyDescent="0.25">
      <c r="B1610" t="s">
        <v>1023</v>
      </c>
      <c r="C1610" t="s">
        <v>5835</v>
      </c>
      <c r="D1610" t="s">
        <v>5827</v>
      </c>
      <c r="E1610">
        <f t="shared" si="26"/>
        <v>8</v>
      </c>
    </row>
    <row r="1611" spans="2:5" x14ac:dyDescent="0.25">
      <c r="B1611" t="s">
        <v>1023</v>
      </c>
      <c r="C1611" t="s">
        <v>5828</v>
      </c>
      <c r="D1611" t="s">
        <v>5827</v>
      </c>
      <c r="E1611">
        <f t="shared" si="26"/>
        <v>1</v>
      </c>
    </row>
    <row r="1612" spans="2:5" x14ac:dyDescent="0.25">
      <c r="B1612" t="s">
        <v>1023</v>
      </c>
      <c r="C1612" t="s">
        <v>5865</v>
      </c>
      <c r="D1612" t="s">
        <v>5827</v>
      </c>
      <c r="E1612">
        <f t="shared" si="26"/>
        <v>38</v>
      </c>
    </row>
    <row r="1613" spans="2:5" x14ac:dyDescent="0.25">
      <c r="B1613" t="s">
        <v>1023</v>
      </c>
      <c r="C1613" t="s">
        <v>5865</v>
      </c>
      <c r="D1613" t="s">
        <v>5827</v>
      </c>
      <c r="E1613">
        <f t="shared" si="26"/>
        <v>38</v>
      </c>
    </row>
    <row r="1614" spans="2:5" x14ac:dyDescent="0.25">
      <c r="B1614" t="s">
        <v>1023</v>
      </c>
      <c r="C1614" t="s">
        <v>5865</v>
      </c>
      <c r="D1614" t="s">
        <v>5827</v>
      </c>
      <c r="E1614">
        <f t="shared" si="26"/>
        <v>38</v>
      </c>
    </row>
    <row r="1615" spans="2:5" x14ac:dyDescent="0.25">
      <c r="B1615" t="s">
        <v>1023</v>
      </c>
      <c r="C1615" t="s">
        <v>5865</v>
      </c>
      <c r="D1615" t="s">
        <v>5827</v>
      </c>
      <c r="E1615">
        <f t="shared" si="26"/>
        <v>38</v>
      </c>
    </row>
    <row r="1616" spans="2:5" x14ac:dyDescent="0.25">
      <c r="B1616" t="s">
        <v>1023</v>
      </c>
      <c r="C1616" t="s">
        <v>5845</v>
      </c>
      <c r="D1616" t="s">
        <v>5827</v>
      </c>
      <c r="E1616">
        <f t="shared" si="26"/>
        <v>18</v>
      </c>
    </row>
    <row r="1617" spans="2:5" x14ac:dyDescent="0.25">
      <c r="B1617" t="s">
        <v>1023</v>
      </c>
      <c r="C1617" t="s">
        <v>5845</v>
      </c>
      <c r="D1617" t="s">
        <v>5827</v>
      </c>
      <c r="E1617">
        <f t="shared" si="26"/>
        <v>18</v>
      </c>
    </row>
    <row r="1618" spans="2:5" x14ac:dyDescent="0.25">
      <c r="B1618" t="s">
        <v>1023</v>
      </c>
      <c r="C1618" t="s">
        <v>5829</v>
      </c>
      <c r="D1618" t="s">
        <v>5827</v>
      </c>
      <c r="E1618">
        <f t="shared" si="26"/>
        <v>2</v>
      </c>
    </row>
    <row r="1619" spans="2:5" x14ac:dyDescent="0.25">
      <c r="B1619" t="s">
        <v>1023</v>
      </c>
      <c r="C1619" t="s">
        <v>5827</v>
      </c>
      <c r="D1619" t="s">
        <v>5827</v>
      </c>
      <c r="E1619">
        <f t="shared" si="26"/>
        <v>0</v>
      </c>
    </row>
    <row r="1620" spans="2:5" x14ac:dyDescent="0.25">
      <c r="B1620" t="s">
        <v>1023</v>
      </c>
      <c r="C1620" t="s">
        <v>5859</v>
      </c>
      <c r="D1620" t="s">
        <v>5827</v>
      </c>
      <c r="E1620">
        <f t="shared" si="26"/>
        <v>32</v>
      </c>
    </row>
    <row r="1621" spans="2:5" x14ac:dyDescent="0.25">
      <c r="B1621" t="s">
        <v>2095</v>
      </c>
      <c r="C1621" t="s">
        <v>5850</v>
      </c>
      <c r="D1621" t="s">
        <v>5847</v>
      </c>
      <c r="E1621">
        <f t="shared" si="26"/>
        <v>3</v>
      </c>
    </row>
    <row r="1622" spans="2:5" x14ac:dyDescent="0.25">
      <c r="B1622" t="s">
        <v>2095</v>
      </c>
      <c r="C1622" t="s">
        <v>5849</v>
      </c>
      <c r="D1622" t="s">
        <v>5847</v>
      </c>
      <c r="E1622">
        <f t="shared" si="26"/>
        <v>2</v>
      </c>
    </row>
    <row r="1623" spans="2:5" x14ac:dyDescent="0.25">
      <c r="B1623" t="s">
        <v>2095</v>
      </c>
      <c r="C1623" t="s">
        <v>5849</v>
      </c>
      <c r="D1623" t="s">
        <v>5847</v>
      </c>
      <c r="E1623">
        <f t="shared" si="26"/>
        <v>2</v>
      </c>
    </row>
    <row r="1624" spans="2:5" x14ac:dyDescent="0.25">
      <c r="B1624" t="s">
        <v>2095</v>
      </c>
      <c r="C1624" t="s">
        <v>5849</v>
      </c>
      <c r="D1624" t="s">
        <v>5847</v>
      </c>
      <c r="E1624">
        <f t="shared" si="26"/>
        <v>2</v>
      </c>
    </row>
    <row r="1625" spans="2:5" x14ac:dyDescent="0.25">
      <c r="B1625" t="s">
        <v>2095</v>
      </c>
      <c r="C1625" t="s">
        <v>5847</v>
      </c>
      <c r="D1625" t="s">
        <v>5847</v>
      </c>
      <c r="E1625">
        <f t="shared" si="26"/>
        <v>0</v>
      </c>
    </row>
    <row r="1626" spans="2:5" x14ac:dyDescent="0.25">
      <c r="B1626" t="s">
        <v>2095</v>
      </c>
      <c r="C1626" t="s">
        <v>5847</v>
      </c>
      <c r="D1626" t="s">
        <v>5847</v>
      </c>
      <c r="E1626">
        <f t="shared" si="26"/>
        <v>0</v>
      </c>
    </row>
    <row r="1627" spans="2:5" x14ac:dyDescent="0.25">
      <c r="B1627" t="s">
        <v>2095</v>
      </c>
      <c r="C1627" t="s">
        <v>5847</v>
      </c>
      <c r="D1627" t="s">
        <v>5847</v>
      </c>
      <c r="E1627">
        <f t="shared" si="26"/>
        <v>0</v>
      </c>
    </row>
    <row r="1628" spans="2:5" x14ac:dyDescent="0.25">
      <c r="B1628" t="s">
        <v>2095</v>
      </c>
      <c r="C1628" t="s">
        <v>5847</v>
      </c>
      <c r="D1628" t="s">
        <v>5847</v>
      </c>
      <c r="E1628">
        <f t="shared" si="26"/>
        <v>0</v>
      </c>
    </row>
    <row r="1629" spans="2:5" x14ac:dyDescent="0.25">
      <c r="B1629" t="s">
        <v>2095</v>
      </c>
      <c r="C1629" t="s">
        <v>5865</v>
      </c>
      <c r="D1629" t="s">
        <v>5847</v>
      </c>
      <c r="E1629">
        <f t="shared" si="26"/>
        <v>18</v>
      </c>
    </row>
    <row r="1630" spans="2:5" x14ac:dyDescent="0.25">
      <c r="B1630" t="s">
        <v>2095</v>
      </c>
      <c r="C1630" t="s">
        <v>5865</v>
      </c>
      <c r="D1630" t="s">
        <v>5847</v>
      </c>
      <c r="E1630">
        <f t="shared" si="26"/>
        <v>18</v>
      </c>
    </row>
    <row r="1631" spans="2:5" x14ac:dyDescent="0.25">
      <c r="B1631" t="s">
        <v>2095</v>
      </c>
      <c r="C1631" t="s">
        <v>5865</v>
      </c>
      <c r="D1631" t="s">
        <v>5847</v>
      </c>
      <c r="E1631">
        <f t="shared" si="26"/>
        <v>18</v>
      </c>
    </row>
    <row r="1632" spans="2:5" x14ac:dyDescent="0.25">
      <c r="B1632" t="s">
        <v>568</v>
      </c>
      <c r="C1632" t="s">
        <v>5866</v>
      </c>
      <c r="D1632" t="s">
        <v>5839</v>
      </c>
      <c r="E1632">
        <f t="shared" si="26"/>
        <v>27</v>
      </c>
    </row>
    <row r="1633" spans="2:5" x14ac:dyDescent="0.25">
      <c r="B1633" t="s">
        <v>568</v>
      </c>
      <c r="C1633" t="s">
        <v>5843</v>
      </c>
      <c r="D1633" t="s">
        <v>5839</v>
      </c>
      <c r="E1633">
        <f t="shared" si="26"/>
        <v>4</v>
      </c>
    </row>
    <row r="1634" spans="2:5" x14ac:dyDescent="0.25">
      <c r="B1634" t="s">
        <v>568</v>
      </c>
      <c r="C1634" t="s">
        <v>5843</v>
      </c>
      <c r="D1634" t="s">
        <v>5839</v>
      </c>
      <c r="E1634">
        <f t="shared" si="26"/>
        <v>4</v>
      </c>
    </row>
    <row r="1635" spans="2:5" x14ac:dyDescent="0.25">
      <c r="B1635" t="s">
        <v>568</v>
      </c>
      <c r="C1635" t="s">
        <v>5843</v>
      </c>
      <c r="D1635" t="s">
        <v>5839</v>
      </c>
      <c r="E1635">
        <f t="shared" si="26"/>
        <v>4</v>
      </c>
    </row>
    <row r="1636" spans="2:5" x14ac:dyDescent="0.25">
      <c r="B1636" t="s">
        <v>568</v>
      </c>
      <c r="C1636" t="s">
        <v>5853</v>
      </c>
      <c r="D1636" t="s">
        <v>5839</v>
      </c>
      <c r="E1636">
        <f t="shared" si="26"/>
        <v>14</v>
      </c>
    </row>
    <row r="1637" spans="2:5" x14ac:dyDescent="0.25">
      <c r="B1637" t="s">
        <v>568</v>
      </c>
      <c r="C1637" t="s">
        <v>5853</v>
      </c>
      <c r="D1637" t="s">
        <v>5839</v>
      </c>
      <c r="E1637">
        <f t="shared" si="26"/>
        <v>14</v>
      </c>
    </row>
    <row r="1638" spans="2:5" x14ac:dyDescent="0.25">
      <c r="B1638" t="s">
        <v>568</v>
      </c>
      <c r="C1638" t="s">
        <v>5853</v>
      </c>
      <c r="D1638" t="s">
        <v>5839</v>
      </c>
      <c r="E1638">
        <f t="shared" si="26"/>
        <v>14</v>
      </c>
    </row>
    <row r="1639" spans="2:5" x14ac:dyDescent="0.25">
      <c r="B1639" t="s">
        <v>568</v>
      </c>
      <c r="C1639" t="s">
        <v>5865</v>
      </c>
      <c r="D1639" t="s">
        <v>5839</v>
      </c>
      <c r="E1639">
        <f t="shared" si="26"/>
        <v>26</v>
      </c>
    </row>
    <row r="1640" spans="2:5" x14ac:dyDescent="0.25">
      <c r="B1640" t="s">
        <v>568</v>
      </c>
      <c r="C1640" t="s">
        <v>5865</v>
      </c>
      <c r="D1640" t="s">
        <v>5839</v>
      </c>
      <c r="E1640">
        <f t="shared" si="26"/>
        <v>26</v>
      </c>
    </row>
    <row r="1641" spans="2:5" x14ac:dyDescent="0.25">
      <c r="B1641" t="s">
        <v>568</v>
      </c>
      <c r="C1641" t="s">
        <v>5839</v>
      </c>
      <c r="D1641" t="s">
        <v>5839</v>
      </c>
      <c r="E1641">
        <f t="shared" si="26"/>
        <v>0</v>
      </c>
    </row>
    <row r="1642" spans="2:5" x14ac:dyDescent="0.25">
      <c r="B1642" t="s">
        <v>568</v>
      </c>
      <c r="C1642" t="s">
        <v>5851</v>
      </c>
      <c r="D1642" t="s">
        <v>5839</v>
      </c>
      <c r="E1642">
        <f t="shared" si="26"/>
        <v>12</v>
      </c>
    </row>
    <row r="1643" spans="2:5" x14ac:dyDescent="0.25">
      <c r="B1643" t="s">
        <v>568</v>
      </c>
      <c r="C1643" t="s">
        <v>5851</v>
      </c>
      <c r="D1643" t="s">
        <v>5839</v>
      </c>
      <c r="E1643">
        <f t="shared" si="26"/>
        <v>12</v>
      </c>
    </row>
    <row r="1644" spans="2:5" x14ac:dyDescent="0.25">
      <c r="B1644" t="s">
        <v>568</v>
      </c>
      <c r="C1644" t="s">
        <v>5859</v>
      </c>
      <c r="D1644" t="s">
        <v>5839</v>
      </c>
      <c r="E1644">
        <f t="shared" si="26"/>
        <v>20</v>
      </c>
    </row>
    <row r="1645" spans="2:5" x14ac:dyDescent="0.25">
      <c r="B1645" t="s">
        <v>568</v>
      </c>
      <c r="C1645" t="s">
        <v>5859</v>
      </c>
      <c r="D1645" t="s">
        <v>5839</v>
      </c>
      <c r="E1645">
        <f t="shared" si="26"/>
        <v>20</v>
      </c>
    </row>
    <row r="1646" spans="2:5" x14ac:dyDescent="0.25">
      <c r="B1646" t="s">
        <v>568</v>
      </c>
      <c r="C1646" t="s">
        <v>5859</v>
      </c>
      <c r="D1646" t="s">
        <v>5839</v>
      </c>
      <c r="E1646">
        <f t="shared" si="26"/>
        <v>20</v>
      </c>
    </row>
    <row r="1647" spans="2:5" x14ac:dyDescent="0.25">
      <c r="B1647" t="s">
        <v>568</v>
      </c>
      <c r="C1647" t="s">
        <v>5864</v>
      </c>
      <c r="D1647" t="s">
        <v>5839</v>
      </c>
      <c r="E1647">
        <f t="shared" si="26"/>
        <v>25</v>
      </c>
    </row>
    <row r="1648" spans="2:5" x14ac:dyDescent="0.25">
      <c r="B1648" t="s">
        <v>568</v>
      </c>
      <c r="C1648" t="s">
        <v>5864</v>
      </c>
      <c r="D1648" t="s">
        <v>5839</v>
      </c>
      <c r="E1648">
        <f t="shared" si="26"/>
        <v>25</v>
      </c>
    </row>
    <row r="1649" spans="2:5" x14ac:dyDescent="0.25">
      <c r="B1649" t="s">
        <v>568</v>
      </c>
      <c r="C1649" t="s">
        <v>5864</v>
      </c>
      <c r="D1649" t="s">
        <v>5839</v>
      </c>
      <c r="E1649">
        <f t="shared" si="26"/>
        <v>25</v>
      </c>
    </row>
    <row r="1650" spans="2:5" x14ac:dyDescent="0.25">
      <c r="B1650" t="s">
        <v>568</v>
      </c>
      <c r="C1650" t="s">
        <v>5851</v>
      </c>
      <c r="D1650" t="s">
        <v>5839</v>
      </c>
      <c r="E1650">
        <f t="shared" si="26"/>
        <v>12</v>
      </c>
    </row>
    <row r="1651" spans="2:5" x14ac:dyDescent="0.25">
      <c r="B1651" t="s">
        <v>2313</v>
      </c>
      <c r="C1651" t="s">
        <v>5847</v>
      </c>
      <c r="D1651" t="s">
        <v>5823</v>
      </c>
      <c r="E1651">
        <f t="shared" si="26"/>
        <v>24</v>
      </c>
    </row>
    <row r="1652" spans="2:5" x14ac:dyDescent="0.25">
      <c r="B1652" t="s">
        <v>2313</v>
      </c>
      <c r="C1652" t="s">
        <v>5847</v>
      </c>
      <c r="D1652" t="s">
        <v>5823</v>
      </c>
      <c r="E1652">
        <f t="shared" si="26"/>
        <v>24</v>
      </c>
    </row>
    <row r="1653" spans="2:5" x14ac:dyDescent="0.25">
      <c r="B1653" t="s">
        <v>2313</v>
      </c>
      <c r="C1653" t="s">
        <v>5865</v>
      </c>
      <c r="D1653" t="s">
        <v>5823</v>
      </c>
      <c r="E1653">
        <f t="shared" si="26"/>
        <v>42</v>
      </c>
    </row>
    <row r="1654" spans="2:5" x14ac:dyDescent="0.25">
      <c r="B1654" t="s">
        <v>2313</v>
      </c>
      <c r="C1654" t="s">
        <v>5865</v>
      </c>
      <c r="D1654" t="s">
        <v>5823</v>
      </c>
      <c r="E1654">
        <f t="shared" si="26"/>
        <v>42</v>
      </c>
    </row>
    <row r="1655" spans="2:5" x14ac:dyDescent="0.25">
      <c r="B1655" t="s">
        <v>2313</v>
      </c>
      <c r="C1655" t="s">
        <v>5862</v>
      </c>
      <c r="D1655" t="s">
        <v>5823</v>
      </c>
      <c r="E1655">
        <f t="shared" si="26"/>
        <v>39</v>
      </c>
    </row>
    <row r="1656" spans="2:5" x14ac:dyDescent="0.25">
      <c r="B1656" t="s">
        <v>2313</v>
      </c>
      <c r="C1656" t="s">
        <v>5853</v>
      </c>
      <c r="D1656" t="s">
        <v>5823</v>
      </c>
      <c r="E1656">
        <f t="shared" si="26"/>
        <v>30</v>
      </c>
    </row>
    <row r="1657" spans="2:5" x14ac:dyDescent="0.25">
      <c r="B1657" t="s">
        <v>2313</v>
      </c>
      <c r="C1657" t="s">
        <v>5852</v>
      </c>
      <c r="D1657" t="s">
        <v>5823</v>
      </c>
      <c r="E1657">
        <f t="shared" si="26"/>
        <v>29</v>
      </c>
    </row>
    <row r="1658" spans="2:5" x14ac:dyDescent="0.25">
      <c r="B1658" t="s">
        <v>2313</v>
      </c>
      <c r="C1658" t="s">
        <v>5863</v>
      </c>
      <c r="D1658" t="s">
        <v>5823</v>
      </c>
      <c r="E1658">
        <f t="shared" si="26"/>
        <v>40</v>
      </c>
    </row>
    <row r="1659" spans="2:5" x14ac:dyDescent="0.25">
      <c r="B1659" t="s">
        <v>2313</v>
      </c>
      <c r="C1659" t="s">
        <v>5863</v>
      </c>
      <c r="D1659" t="s">
        <v>5823</v>
      </c>
      <c r="E1659">
        <f t="shared" si="26"/>
        <v>40</v>
      </c>
    </row>
    <row r="1660" spans="2:5" x14ac:dyDescent="0.25">
      <c r="B1660" t="s">
        <v>2313</v>
      </c>
      <c r="C1660" t="s">
        <v>5863</v>
      </c>
      <c r="D1660" t="s">
        <v>5823</v>
      </c>
      <c r="E1660">
        <f t="shared" si="26"/>
        <v>40</v>
      </c>
    </row>
    <row r="1661" spans="2:5" x14ac:dyDescent="0.25">
      <c r="B1661" t="s">
        <v>2313</v>
      </c>
      <c r="C1661" t="s">
        <v>5863</v>
      </c>
      <c r="D1661" t="s">
        <v>5823</v>
      </c>
      <c r="E1661">
        <f t="shared" si="26"/>
        <v>40</v>
      </c>
    </row>
    <row r="1662" spans="2:5" x14ac:dyDescent="0.25">
      <c r="B1662" t="s">
        <v>2313</v>
      </c>
      <c r="C1662" t="s">
        <v>5823</v>
      </c>
      <c r="D1662" t="s">
        <v>5823</v>
      </c>
      <c r="E1662">
        <f t="shared" si="26"/>
        <v>0</v>
      </c>
    </row>
    <row r="1663" spans="2:5" x14ac:dyDescent="0.25">
      <c r="B1663" t="s">
        <v>2313</v>
      </c>
      <c r="C1663" t="s">
        <v>5853</v>
      </c>
      <c r="D1663" t="s">
        <v>5823</v>
      </c>
      <c r="E1663">
        <f t="shared" si="26"/>
        <v>30</v>
      </c>
    </row>
    <row r="1664" spans="2:5" x14ac:dyDescent="0.25">
      <c r="B1664" t="s">
        <v>312</v>
      </c>
      <c r="C1664" t="s">
        <v>5860</v>
      </c>
      <c r="D1664" t="s">
        <v>5860</v>
      </c>
      <c r="E1664">
        <f t="shared" si="26"/>
        <v>0</v>
      </c>
    </row>
    <row r="1665" spans="2:5" x14ac:dyDescent="0.25">
      <c r="B1665" t="s">
        <v>312</v>
      </c>
      <c r="C1665" t="s">
        <v>5866</v>
      </c>
      <c r="D1665" t="s">
        <v>5860</v>
      </c>
      <c r="E1665">
        <f t="shared" si="26"/>
        <v>6</v>
      </c>
    </row>
    <row r="1666" spans="2:5" x14ac:dyDescent="0.25">
      <c r="B1666" t="s">
        <v>312</v>
      </c>
      <c r="C1666" t="s">
        <v>5866</v>
      </c>
      <c r="D1666" t="s">
        <v>5860</v>
      </c>
      <c r="E1666">
        <f t="shared" si="26"/>
        <v>6</v>
      </c>
    </row>
    <row r="1667" spans="2:5" x14ac:dyDescent="0.25">
      <c r="B1667" t="s">
        <v>312</v>
      </c>
      <c r="C1667" t="s">
        <v>5866</v>
      </c>
      <c r="D1667" t="s">
        <v>5860</v>
      </c>
      <c r="E1667">
        <f t="shared" ref="E1667:E1730" si="27">(LEFT(C1667,4)-LEFT(D1667,4))*12+RIGHT(C1667,2)-RIGHT(D1667,2)</f>
        <v>6</v>
      </c>
    </row>
    <row r="1668" spans="2:5" x14ac:dyDescent="0.25">
      <c r="B1668" t="s">
        <v>1584</v>
      </c>
      <c r="C1668" t="s">
        <v>5849</v>
      </c>
      <c r="D1668" t="s">
        <v>5826</v>
      </c>
      <c r="E1668">
        <f t="shared" si="27"/>
        <v>23</v>
      </c>
    </row>
    <row r="1669" spans="2:5" x14ac:dyDescent="0.25">
      <c r="B1669" t="s">
        <v>1584</v>
      </c>
      <c r="C1669" t="s">
        <v>5837</v>
      </c>
      <c r="D1669" t="s">
        <v>5826</v>
      </c>
      <c r="E1669">
        <f t="shared" si="27"/>
        <v>11</v>
      </c>
    </row>
    <row r="1670" spans="2:5" x14ac:dyDescent="0.25">
      <c r="B1670" t="s">
        <v>1584</v>
      </c>
      <c r="C1670" t="s">
        <v>5826</v>
      </c>
      <c r="D1670" t="s">
        <v>5826</v>
      </c>
      <c r="E1670">
        <f t="shared" si="27"/>
        <v>0</v>
      </c>
    </row>
    <row r="1671" spans="2:5" x14ac:dyDescent="0.25">
      <c r="B1671" t="s">
        <v>1584</v>
      </c>
      <c r="C1671" t="s">
        <v>5826</v>
      </c>
      <c r="D1671" t="s">
        <v>5826</v>
      </c>
      <c r="E1671">
        <f t="shared" si="27"/>
        <v>0</v>
      </c>
    </row>
    <row r="1672" spans="2:5" x14ac:dyDescent="0.25">
      <c r="B1672" t="s">
        <v>1584</v>
      </c>
      <c r="C1672" t="s">
        <v>5826</v>
      </c>
      <c r="D1672" t="s">
        <v>5826</v>
      </c>
      <c r="E1672">
        <f t="shared" si="27"/>
        <v>0</v>
      </c>
    </row>
    <row r="1673" spans="2:5" x14ac:dyDescent="0.25">
      <c r="B1673" t="s">
        <v>1584</v>
      </c>
      <c r="C1673" t="s">
        <v>5865</v>
      </c>
      <c r="D1673" t="s">
        <v>5826</v>
      </c>
      <c r="E1673">
        <f t="shared" si="27"/>
        <v>39</v>
      </c>
    </row>
    <row r="1674" spans="2:5" x14ac:dyDescent="0.25">
      <c r="B1674" t="s">
        <v>1584</v>
      </c>
      <c r="C1674" t="s">
        <v>5865</v>
      </c>
      <c r="D1674" t="s">
        <v>5826</v>
      </c>
      <c r="E1674">
        <f t="shared" si="27"/>
        <v>39</v>
      </c>
    </row>
    <row r="1675" spans="2:5" x14ac:dyDescent="0.25">
      <c r="B1675" t="s">
        <v>1584</v>
      </c>
      <c r="C1675" t="s">
        <v>5839</v>
      </c>
      <c r="D1675" t="s">
        <v>5826</v>
      </c>
      <c r="E1675">
        <f t="shared" si="27"/>
        <v>13</v>
      </c>
    </row>
    <row r="1676" spans="2:5" x14ac:dyDescent="0.25">
      <c r="B1676" t="s">
        <v>1584</v>
      </c>
      <c r="C1676" t="s">
        <v>5852</v>
      </c>
      <c r="D1676" t="s">
        <v>5826</v>
      </c>
      <c r="E1676">
        <f t="shared" si="27"/>
        <v>26</v>
      </c>
    </row>
    <row r="1677" spans="2:5" x14ac:dyDescent="0.25">
      <c r="B1677" t="s">
        <v>1584</v>
      </c>
      <c r="C1677" t="s">
        <v>5852</v>
      </c>
      <c r="D1677" t="s">
        <v>5826</v>
      </c>
      <c r="E1677">
        <f t="shared" si="27"/>
        <v>26</v>
      </c>
    </row>
    <row r="1678" spans="2:5" x14ac:dyDescent="0.25">
      <c r="B1678" t="s">
        <v>1584</v>
      </c>
      <c r="C1678" t="s">
        <v>5852</v>
      </c>
      <c r="D1678" t="s">
        <v>5826</v>
      </c>
      <c r="E1678">
        <f t="shared" si="27"/>
        <v>26</v>
      </c>
    </row>
    <row r="1679" spans="2:5" x14ac:dyDescent="0.25">
      <c r="B1679" t="s">
        <v>1584</v>
      </c>
      <c r="C1679" t="s">
        <v>5845</v>
      </c>
      <c r="D1679" t="s">
        <v>5826</v>
      </c>
      <c r="E1679">
        <f t="shared" si="27"/>
        <v>19</v>
      </c>
    </row>
    <row r="1680" spans="2:5" x14ac:dyDescent="0.25">
      <c r="B1680" t="s">
        <v>244</v>
      </c>
      <c r="C1680" t="s">
        <v>5866</v>
      </c>
      <c r="D1680" t="s">
        <v>5830</v>
      </c>
      <c r="E1680">
        <f t="shared" si="27"/>
        <v>36</v>
      </c>
    </row>
    <row r="1681" spans="2:5" x14ac:dyDescent="0.25">
      <c r="B1681" t="s">
        <v>244</v>
      </c>
      <c r="C1681" t="s">
        <v>5866</v>
      </c>
      <c r="D1681" t="s">
        <v>5830</v>
      </c>
      <c r="E1681">
        <f t="shared" si="27"/>
        <v>36</v>
      </c>
    </row>
    <row r="1682" spans="2:5" x14ac:dyDescent="0.25">
      <c r="B1682" t="s">
        <v>244</v>
      </c>
      <c r="C1682" t="s">
        <v>5866</v>
      </c>
      <c r="D1682" t="s">
        <v>5830</v>
      </c>
      <c r="E1682">
        <f t="shared" si="27"/>
        <v>36</v>
      </c>
    </row>
    <row r="1683" spans="2:5" x14ac:dyDescent="0.25">
      <c r="B1683" t="s">
        <v>244</v>
      </c>
      <c r="C1683" t="s">
        <v>5854</v>
      </c>
      <c r="D1683" t="s">
        <v>5830</v>
      </c>
      <c r="E1683">
        <f t="shared" si="27"/>
        <v>24</v>
      </c>
    </row>
    <row r="1684" spans="2:5" x14ac:dyDescent="0.25">
      <c r="B1684" t="s">
        <v>244</v>
      </c>
      <c r="C1684" t="s">
        <v>5853</v>
      </c>
      <c r="D1684" t="s">
        <v>5830</v>
      </c>
      <c r="E1684">
        <f t="shared" si="27"/>
        <v>23</v>
      </c>
    </row>
    <row r="1685" spans="2:5" x14ac:dyDescent="0.25">
      <c r="B1685" t="s">
        <v>244</v>
      </c>
      <c r="C1685" t="s">
        <v>5845</v>
      </c>
      <c r="D1685" t="s">
        <v>5830</v>
      </c>
      <c r="E1685">
        <f t="shared" si="27"/>
        <v>15</v>
      </c>
    </row>
    <row r="1686" spans="2:5" x14ac:dyDescent="0.25">
      <c r="B1686" t="s">
        <v>244</v>
      </c>
      <c r="C1686" t="s">
        <v>5860</v>
      </c>
      <c r="D1686" t="s">
        <v>5830</v>
      </c>
      <c r="E1686">
        <f t="shared" si="27"/>
        <v>30</v>
      </c>
    </row>
    <row r="1687" spans="2:5" x14ac:dyDescent="0.25">
      <c r="B1687" t="s">
        <v>244</v>
      </c>
      <c r="C1687" t="s">
        <v>5860</v>
      </c>
      <c r="D1687" t="s">
        <v>5830</v>
      </c>
      <c r="E1687">
        <f t="shared" si="27"/>
        <v>30</v>
      </c>
    </row>
    <row r="1688" spans="2:5" x14ac:dyDescent="0.25">
      <c r="B1688" t="s">
        <v>244</v>
      </c>
      <c r="C1688" t="s">
        <v>5839</v>
      </c>
      <c r="D1688" t="s">
        <v>5830</v>
      </c>
      <c r="E1688">
        <f t="shared" si="27"/>
        <v>9</v>
      </c>
    </row>
    <row r="1689" spans="2:5" x14ac:dyDescent="0.25">
      <c r="B1689" t="s">
        <v>244</v>
      </c>
      <c r="C1689" t="s">
        <v>5830</v>
      </c>
      <c r="D1689" t="s">
        <v>5830</v>
      </c>
      <c r="E1689">
        <f t="shared" si="27"/>
        <v>0</v>
      </c>
    </row>
    <row r="1690" spans="2:5" x14ac:dyDescent="0.25">
      <c r="B1690" t="s">
        <v>244</v>
      </c>
      <c r="C1690" t="s">
        <v>5830</v>
      </c>
      <c r="D1690" t="s">
        <v>5830</v>
      </c>
      <c r="E1690">
        <f t="shared" si="27"/>
        <v>0</v>
      </c>
    </row>
    <row r="1691" spans="2:5" x14ac:dyDescent="0.25">
      <c r="B1691" t="s">
        <v>244</v>
      </c>
      <c r="C1691" t="s">
        <v>5830</v>
      </c>
      <c r="D1691" t="s">
        <v>5830</v>
      </c>
      <c r="E1691">
        <f t="shared" si="27"/>
        <v>0</v>
      </c>
    </row>
    <row r="1692" spans="2:5" x14ac:dyDescent="0.25">
      <c r="B1692" t="s">
        <v>244</v>
      </c>
      <c r="C1692" t="s">
        <v>5830</v>
      </c>
      <c r="D1692" t="s">
        <v>5830</v>
      </c>
      <c r="E1692">
        <f t="shared" si="27"/>
        <v>0</v>
      </c>
    </row>
    <row r="1693" spans="2:5" x14ac:dyDescent="0.25">
      <c r="B1693" t="s">
        <v>244</v>
      </c>
      <c r="C1693" t="s">
        <v>5830</v>
      </c>
      <c r="D1693" t="s">
        <v>5830</v>
      </c>
      <c r="E1693">
        <f t="shared" si="27"/>
        <v>0</v>
      </c>
    </row>
    <row r="1694" spans="2:5" x14ac:dyDescent="0.25">
      <c r="B1694" t="s">
        <v>1401</v>
      </c>
      <c r="C1694" t="s">
        <v>5821</v>
      </c>
      <c r="D1694" t="s">
        <v>5821</v>
      </c>
      <c r="E1694">
        <f t="shared" si="27"/>
        <v>0</v>
      </c>
    </row>
    <row r="1695" spans="2:5" x14ac:dyDescent="0.25">
      <c r="B1695" t="s">
        <v>1401</v>
      </c>
      <c r="C1695" t="s">
        <v>5821</v>
      </c>
      <c r="D1695" t="s">
        <v>5821</v>
      </c>
      <c r="E1695">
        <f t="shared" si="27"/>
        <v>0</v>
      </c>
    </row>
    <row r="1696" spans="2:5" x14ac:dyDescent="0.25">
      <c r="B1696" t="s">
        <v>1401</v>
      </c>
      <c r="C1696" t="s">
        <v>5839</v>
      </c>
      <c r="D1696" t="s">
        <v>5821</v>
      </c>
      <c r="E1696">
        <f t="shared" si="27"/>
        <v>18</v>
      </c>
    </row>
    <row r="1697" spans="2:5" x14ac:dyDescent="0.25">
      <c r="B1697" t="s">
        <v>1401</v>
      </c>
      <c r="C1697" t="s">
        <v>5839</v>
      </c>
      <c r="D1697" t="s">
        <v>5821</v>
      </c>
      <c r="E1697">
        <f t="shared" si="27"/>
        <v>18</v>
      </c>
    </row>
    <row r="1698" spans="2:5" x14ac:dyDescent="0.25">
      <c r="B1698" t="s">
        <v>1401</v>
      </c>
      <c r="C1698" t="s">
        <v>5839</v>
      </c>
      <c r="D1698" t="s">
        <v>5821</v>
      </c>
      <c r="E1698">
        <f t="shared" si="27"/>
        <v>18</v>
      </c>
    </row>
    <row r="1699" spans="2:5" x14ac:dyDescent="0.25">
      <c r="B1699" t="s">
        <v>1401</v>
      </c>
      <c r="C1699" t="s">
        <v>5831</v>
      </c>
      <c r="D1699" t="s">
        <v>5821</v>
      </c>
      <c r="E1699">
        <f t="shared" si="27"/>
        <v>10</v>
      </c>
    </row>
    <row r="1700" spans="2:5" x14ac:dyDescent="0.25">
      <c r="B1700" t="s">
        <v>1401</v>
      </c>
      <c r="C1700" t="s">
        <v>5831</v>
      </c>
      <c r="D1700" t="s">
        <v>5821</v>
      </c>
      <c r="E1700">
        <f t="shared" si="27"/>
        <v>10</v>
      </c>
    </row>
    <row r="1701" spans="2:5" x14ac:dyDescent="0.25">
      <c r="B1701" t="s">
        <v>1401</v>
      </c>
      <c r="C1701" t="s">
        <v>5831</v>
      </c>
      <c r="D1701" t="s">
        <v>5821</v>
      </c>
      <c r="E1701">
        <f t="shared" si="27"/>
        <v>10</v>
      </c>
    </row>
    <row r="1702" spans="2:5" x14ac:dyDescent="0.25">
      <c r="B1702" t="s">
        <v>1401</v>
      </c>
      <c r="C1702" t="s">
        <v>5831</v>
      </c>
      <c r="D1702" t="s">
        <v>5821</v>
      </c>
      <c r="E1702">
        <f t="shared" si="27"/>
        <v>10</v>
      </c>
    </row>
    <row r="1703" spans="2:5" x14ac:dyDescent="0.25">
      <c r="B1703" t="s">
        <v>1401</v>
      </c>
      <c r="C1703" t="s">
        <v>5840</v>
      </c>
      <c r="D1703" t="s">
        <v>5821</v>
      </c>
      <c r="E1703">
        <f t="shared" si="27"/>
        <v>19</v>
      </c>
    </row>
    <row r="1704" spans="2:5" x14ac:dyDescent="0.25">
      <c r="B1704" t="s">
        <v>1401</v>
      </c>
      <c r="C1704" t="s">
        <v>5840</v>
      </c>
      <c r="D1704" t="s">
        <v>5821</v>
      </c>
      <c r="E1704">
        <f t="shared" si="27"/>
        <v>19</v>
      </c>
    </row>
    <row r="1705" spans="2:5" x14ac:dyDescent="0.25">
      <c r="B1705" t="s">
        <v>1401</v>
      </c>
      <c r="C1705" t="s">
        <v>5840</v>
      </c>
      <c r="D1705" t="s">
        <v>5821</v>
      </c>
      <c r="E1705">
        <f t="shared" si="27"/>
        <v>19</v>
      </c>
    </row>
    <row r="1706" spans="2:5" x14ac:dyDescent="0.25">
      <c r="B1706" t="s">
        <v>689</v>
      </c>
      <c r="C1706" t="s">
        <v>5841</v>
      </c>
      <c r="D1706" t="s">
        <v>5821</v>
      </c>
      <c r="E1706">
        <f t="shared" si="27"/>
        <v>20</v>
      </c>
    </row>
    <row r="1707" spans="2:5" x14ac:dyDescent="0.25">
      <c r="B1707" t="s">
        <v>689</v>
      </c>
      <c r="C1707" t="s">
        <v>5865</v>
      </c>
      <c r="D1707" t="s">
        <v>5821</v>
      </c>
      <c r="E1707">
        <f t="shared" si="27"/>
        <v>44</v>
      </c>
    </row>
    <row r="1708" spans="2:5" x14ac:dyDescent="0.25">
      <c r="B1708" t="s">
        <v>689</v>
      </c>
      <c r="C1708" t="s">
        <v>5865</v>
      </c>
      <c r="D1708" t="s">
        <v>5821</v>
      </c>
      <c r="E1708">
        <f t="shared" si="27"/>
        <v>44</v>
      </c>
    </row>
    <row r="1709" spans="2:5" x14ac:dyDescent="0.25">
      <c r="B1709" t="s">
        <v>689</v>
      </c>
      <c r="C1709" t="s">
        <v>5865</v>
      </c>
      <c r="D1709" t="s">
        <v>5821</v>
      </c>
      <c r="E1709">
        <f t="shared" si="27"/>
        <v>44</v>
      </c>
    </row>
    <row r="1710" spans="2:5" x14ac:dyDescent="0.25">
      <c r="B1710" t="s">
        <v>689</v>
      </c>
      <c r="C1710" t="s">
        <v>5865</v>
      </c>
      <c r="D1710" t="s">
        <v>5821</v>
      </c>
      <c r="E1710">
        <f t="shared" si="27"/>
        <v>44</v>
      </c>
    </row>
    <row r="1711" spans="2:5" x14ac:dyDescent="0.25">
      <c r="B1711" t="s">
        <v>689</v>
      </c>
      <c r="C1711" t="s">
        <v>5821</v>
      </c>
      <c r="D1711" t="s">
        <v>5821</v>
      </c>
      <c r="E1711">
        <f t="shared" si="27"/>
        <v>0</v>
      </c>
    </row>
    <row r="1712" spans="2:5" x14ac:dyDescent="0.25">
      <c r="B1712" t="s">
        <v>689</v>
      </c>
      <c r="C1712" t="s">
        <v>5854</v>
      </c>
      <c r="D1712" t="s">
        <v>5821</v>
      </c>
      <c r="E1712">
        <f t="shared" si="27"/>
        <v>33</v>
      </c>
    </row>
    <row r="1713" spans="2:5" x14ac:dyDescent="0.25">
      <c r="B1713" t="s">
        <v>689</v>
      </c>
      <c r="C1713" t="s">
        <v>5854</v>
      </c>
      <c r="D1713" t="s">
        <v>5821</v>
      </c>
      <c r="E1713">
        <f t="shared" si="27"/>
        <v>33</v>
      </c>
    </row>
    <row r="1714" spans="2:5" x14ac:dyDescent="0.25">
      <c r="B1714" t="s">
        <v>689</v>
      </c>
      <c r="C1714" t="s">
        <v>5859</v>
      </c>
      <c r="D1714" t="s">
        <v>5821</v>
      </c>
      <c r="E1714">
        <f t="shared" si="27"/>
        <v>38</v>
      </c>
    </row>
    <row r="1715" spans="2:5" x14ac:dyDescent="0.25">
      <c r="B1715" t="s">
        <v>592</v>
      </c>
      <c r="C1715" t="s">
        <v>5857</v>
      </c>
      <c r="D1715" t="s">
        <v>5853</v>
      </c>
      <c r="E1715">
        <f t="shared" si="27"/>
        <v>4</v>
      </c>
    </row>
    <row r="1716" spans="2:5" x14ac:dyDescent="0.25">
      <c r="B1716" t="s">
        <v>592</v>
      </c>
      <c r="C1716" t="s">
        <v>5857</v>
      </c>
      <c r="D1716" t="s">
        <v>5853</v>
      </c>
      <c r="E1716">
        <f t="shared" si="27"/>
        <v>4</v>
      </c>
    </row>
    <row r="1717" spans="2:5" x14ac:dyDescent="0.25">
      <c r="B1717" t="s">
        <v>592</v>
      </c>
      <c r="C1717" t="s">
        <v>5857</v>
      </c>
      <c r="D1717" t="s">
        <v>5853</v>
      </c>
      <c r="E1717">
        <f t="shared" si="27"/>
        <v>4</v>
      </c>
    </row>
    <row r="1718" spans="2:5" x14ac:dyDescent="0.25">
      <c r="B1718" t="s">
        <v>592</v>
      </c>
      <c r="C1718" t="s">
        <v>5857</v>
      </c>
      <c r="D1718" t="s">
        <v>5853</v>
      </c>
      <c r="E1718">
        <f t="shared" si="27"/>
        <v>4</v>
      </c>
    </row>
    <row r="1719" spans="2:5" x14ac:dyDescent="0.25">
      <c r="B1719" t="s">
        <v>592</v>
      </c>
      <c r="C1719" t="s">
        <v>5853</v>
      </c>
      <c r="D1719" t="s">
        <v>5853</v>
      </c>
      <c r="E1719">
        <f t="shared" si="27"/>
        <v>0</v>
      </c>
    </row>
    <row r="1720" spans="2:5" x14ac:dyDescent="0.25">
      <c r="B1720" t="s">
        <v>592</v>
      </c>
      <c r="C1720" t="s">
        <v>5865</v>
      </c>
      <c r="D1720" t="s">
        <v>5853</v>
      </c>
      <c r="E1720">
        <f t="shared" si="27"/>
        <v>12</v>
      </c>
    </row>
    <row r="1721" spans="2:5" x14ac:dyDescent="0.25">
      <c r="B1721" t="s">
        <v>1326</v>
      </c>
      <c r="C1721" t="s">
        <v>5865</v>
      </c>
      <c r="D1721" t="s">
        <v>5865</v>
      </c>
      <c r="E1721">
        <f t="shared" si="27"/>
        <v>0</v>
      </c>
    </row>
    <row r="1722" spans="2:5" x14ac:dyDescent="0.25">
      <c r="B1722" t="s">
        <v>1326</v>
      </c>
      <c r="C1722" t="s">
        <v>5865</v>
      </c>
      <c r="D1722" t="s">
        <v>5865</v>
      </c>
      <c r="E1722">
        <f t="shared" si="27"/>
        <v>0</v>
      </c>
    </row>
    <row r="1723" spans="2:5" x14ac:dyDescent="0.25">
      <c r="B1723" t="s">
        <v>1326</v>
      </c>
      <c r="C1723" t="s">
        <v>5865</v>
      </c>
      <c r="D1723" t="s">
        <v>5865</v>
      </c>
      <c r="E1723">
        <f t="shared" si="27"/>
        <v>0</v>
      </c>
    </row>
    <row r="1724" spans="2:5" x14ac:dyDescent="0.25">
      <c r="B1724" t="s">
        <v>1326</v>
      </c>
      <c r="C1724" t="s">
        <v>5865</v>
      </c>
      <c r="D1724" t="s">
        <v>5865</v>
      </c>
      <c r="E1724">
        <f t="shared" si="27"/>
        <v>0</v>
      </c>
    </row>
    <row r="1725" spans="2:5" x14ac:dyDescent="0.25">
      <c r="B1725" t="s">
        <v>1326</v>
      </c>
      <c r="C1725" t="s">
        <v>5865</v>
      </c>
      <c r="D1725" t="s">
        <v>5865</v>
      </c>
      <c r="E1725">
        <f t="shared" si="27"/>
        <v>0</v>
      </c>
    </row>
    <row r="1726" spans="2:5" x14ac:dyDescent="0.25">
      <c r="B1726" t="s">
        <v>1326</v>
      </c>
      <c r="C1726" t="s">
        <v>5865</v>
      </c>
      <c r="D1726" t="s">
        <v>5865</v>
      </c>
      <c r="E1726">
        <f t="shared" si="27"/>
        <v>0</v>
      </c>
    </row>
    <row r="1727" spans="2:5" x14ac:dyDescent="0.25">
      <c r="B1727" t="s">
        <v>1326</v>
      </c>
      <c r="C1727" t="s">
        <v>5865</v>
      </c>
      <c r="D1727" t="s">
        <v>5865</v>
      </c>
      <c r="E1727">
        <f t="shared" si="27"/>
        <v>0</v>
      </c>
    </row>
    <row r="1728" spans="2:5" x14ac:dyDescent="0.25">
      <c r="B1728" t="s">
        <v>1326</v>
      </c>
      <c r="C1728" t="s">
        <v>5865</v>
      </c>
      <c r="D1728" t="s">
        <v>5865</v>
      </c>
      <c r="E1728">
        <f t="shared" si="27"/>
        <v>0</v>
      </c>
    </row>
    <row r="1729" spans="2:5" x14ac:dyDescent="0.25">
      <c r="B1729" t="s">
        <v>1326</v>
      </c>
      <c r="C1729" t="s">
        <v>5865</v>
      </c>
      <c r="D1729" t="s">
        <v>5865</v>
      </c>
      <c r="E1729">
        <f t="shared" si="27"/>
        <v>0</v>
      </c>
    </row>
    <row r="1730" spans="2:5" x14ac:dyDescent="0.25">
      <c r="B1730" t="s">
        <v>1326</v>
      </c>
      <c r="C1730" t="s">
        <v>5865</v>
      </c>
      <c r="D1730" t="s">
        <v>5865</v>
      </c>
      <c r="E1730">
        <f t="shared" si="27"/>
        <v>0</v>
      </c>
    </row>
    <row r="1731" spans="2:5" x14ac:dyDescent="0.25">
      <c r="B1731" t="s">
        <v>1326</v>
      </c>
      <c r="C1731" t="s">
        <v>5865</v>
      </c>
      <c r="D1731" t="s">
        <v>5865</v>
      </c>
      <c r="E1731">
        <f t="shared" ref="E1731:E1794" si="28">(LEFT(C1731,4)-LEFT(D1731,4))*12+RIGHT(C1731,2)-RIGHT(D1731,2)</f>
        <v>0</v>
      </c>
    </row>
    <row r="1732" spans="2:5" x14ac:dyDescent="0.25">
      <c r="B1732" t="s">
        <v>1326</v>
      </c>
      <c r="C1732" t="s">
        <v>5865</v>
      </c>
      <c r="D1732" t="s">
        <v>5865</v>
      </c>
      <c r="E1732">
        <f t="shared" si="28"/>
        <v>0</v>
      </c>
    </row>
    <row r="1733" spans="2:5" x14ac:dyDescent="0.25">
      <c r="B1733" t="s">
        <v>1326</v>
      </c>
      <c r="C1733" t="s">
        <v>5865</v>
      </c>
      <c r="D1733" t="s">
        <v>5865</v>
      </c>
      <c r="E1733">
        <f t="shared" si="28"/>
        <v>0</v>
      </c>
    </row>
    <row r="1734" spans="2:5" x14ac:dyDescent="0.25">
      <c r="B1734" t="s">
        <v>1362</v>
      </c>
      <c r="C1734" t="s">
        <v>5820</v>
      </c>
      <c r="D1734" t="s">
        <v>5820</v>
      </c>
      <c r="E1734">
        <f t="shared" si="28"/>
        <v>0</v>
      </c>
    </row>
    <row r="1735" spans="2:5" x14ac:dyDescent="0.25">
      <c r="B1735" t="s">
        <v>1362</v>
      </c>
      <c r="C1735" t="s">
        <v>5852</v>
      </c>
      <c r="D1735" t="s">
        <v>5820</v>
      </c>
      <c r="E1735">
        <f t="shared" si="28"/>
        <v>32</v>
      </c>
    </row>
    <row r="1736" spans="2:5" x14ac:dyDescent="0.25">
      <c r="B1736" t="s">
        <v>1362</v>
      </c>
      <c r="C1736" t="s">
        <v>5852</v>
      </c>
      <c r="D1736" t="s">
        <v>5820</v>
      </c>
      <c r="E1736">
        <f t="shared" si="28"/>
        <v>32</v>
      </c>
    </row>
    <row r="1737" spans="2:5" x14ac:dyDescent="0.25">
      <c r="B1737" t="s">
        <v>1362</v>
      </c>
      <c r="C1737" t="s">
        <v>5852</v>
      </c>
      <c r="D1737" t="s">
        <v>5820</v>
      </c>
      <c r="E1737">
        <f t="shared" si="28"/>
        <v>32</v>
      </c>
    </row>
    <row r="1738" spans="2:5" x14ac:dyDescent="0.25">
      <c r="B1738" t="s">
        <v>1362</v>
      </c>
      <c r="C1738" t="s">
        <v>5852</v>
      </c>
      <c r="D1738" t="s">
        <v>5820</v>
      </c>
      <c r="E1738">
        <f t="shared" si="28"/>
        <v>32</v>
      </c>
    </row>
    <row r="1739" spans="2:5" x14ac:dyDescent="0.25">
      <c r="B1739" t="s">
        <v>1362</v>
      </c>
      <c r="C1739" t="s">
        <v>5852</v>
      </c>
      <c r="D1739" t="s">
        <v>5820</v>
      </c>
      <c r="E1739">
        <f t="shared" si="28"/>
        <v>32</v>
      </c>
    </row>
    <row r="1740" spans="2:5" x14ac:dyDescent="0.25">
      <c r="B1740" t="s">
        <v>1362</v>
      </c>
      <c r="C1740" t="s">
        <v>5852</v>
      </c>
      <c r="D1740" t="s">
        <v>5820</v>
      </c>
      <c r="E1740">
        <f t="shared" si="28"/>
        <v>32</v>
      </c>
    </row>
    <row r="1741" spans="2:5" x14ac:dyDescent="0.25">
      <c r="B1741" t="s">
        <v>1362</v>
      </c>
      <c r="C1741" t="s">
        <v>5839</v>
      </c>
      <c r="D1741" t="s">
        <v>5820</v>
      </c>
      <c r="E1741">
        <f t="shared" si="28"/>
        <v>19</v>
      </c>
    </row>
    <row r="1742" spans="2:5" x14ac:dyDescent="0.25">
      <c r="B1742" t="s">
        <v>1362</v>
      </c>
      <c r="C1742" t="s">
        <v>5839</v>
      </c>
      <c r="D1742" t="s">
        <v>5820</v>
      </c>
      <c r="E1742">
        <f t="shared" si="28"/>
        <v>19</v>
      </c>
    </row>
    <row r="1743" spans="2:5" x14ac:dyDescent="0.25">
      <c r="B1743" t="s">
        <v>1362</v>
      </c>
      <c r="C1743" t="s">
        <v>5830</v>
      </c>
      <c r="D1743" t="s">
        <v>5820</v>
      </c>
      <c r="E1743">
        <f t="shared" si="28"/>
        <v>10</v>
      </c>
    </row>
    <row r="1744" spans="2:5" x14ac:dyDescent="0.25">
      <c r="B1744" t="s">
        <v>1362</v>
      </c>
      <c r="C1744" t="s">
        <v>5830</v>
      </c>
      <c r="D1744" t="s">
        <v>5820</v>
      </c>
      <c r="E1744">
        <f t="shared" si="28"/>
        <v>10</v>
      </c>
    </row>
    <row r="1745" spans="2:5" x14ac:dyDescent="0.25">
      <c r="B1745" t="s">
        <v>1362</v>
      </c>
      <c r="C1745" t="s">
        <v>5830</v>
      </c>
      <c r="D1745" t="s">
        <v>5820</v>
      </c>
      <c r="E1745">
        <f t="shared" si="28"/>
        <v>10</v>
      </c>
    </row>
    <row r="1746" spans="2:5" x14ac:dyDescent="0.25">
      <c r="B1746" t="s">
        <v>1362</v>
      </c>
      <c r="C1746" t="s">
        <v>5830</v>
      </c>
      <c r="D1746" t="s">
        <v>5820</v>
      </c>
      <c r="E1746">
        <f t="shared" si="28"/>
        <v>10</v>
      </c>
    </row>
    <row r="1747" spans="2:5" x14ac:dyDescent="0.25">
      <c r="B1747" t="s">
        <v>1362</v>
      </c>
      <c r="C1747" t="s">
        <v>5853</v>
      </c>
      <c r="D1747" t="s">
        <v>5820</v>
      </c>
      <c r="E1747">
        <f t="shared" si="28"/>
        <v>33</v>
      </c>
    </row>
    <row r="1748" spans="2:5" x14ac:dyDescent="0.25">
      <c r="B1748" t="s">
        <v>1362</v>
      </c>
      <c r="C1748" t="s">
        <v>5853</v>
      </c>
      <c r="D1748" t="s">
        <v>5820</v>
      </c>
      <c r="E1748">
        <f t="shared" si="28"/>
        <v>33</v>
      </c>
    </row>
    <row r="1749" spans="2:5" x14ac:dyDescent="0.25">
      <c r="B1749" t="s">
        <v>803</v>
      </c>
      <c r="C1749" t="s">
        <v>5848</v>
      </c>
      <c r="D1749" t="s">
        <v>5836</v>
      </c>
      <c r="E1749">
        <f t="shared" si="28"/>
        <v>12</v>
      </c>
    </row>
    <row r="1750" spans="2:5" x14ac:dyDescent="0.25">
      <c r="B1750" t="s">
        <v>803</v>
      </c>
      <c r="C1750" t="s">
        <v>5848</v>
      </c>
      <c r="D1750" t="s">
        <v>5836</v>
      </c>
      <c r="E1750">
        <f t="shared" si="28"/>
        <v>12</v>
      </c>
    </row>
    <row r="1751" spans="2:5" x14ac:dyDescent="0.25">
      <c r="B1751" t="s">
        <v>803</v>
      </c>
      <c r="C1751" t="s">
        <v>5848</v>
      </c>
      <c r="D1751" t="s">
        <v>5836</v>
      </c>
      <c r="E1751">
        <f t="shared" si="28"/>
        <v>12</v>
      </c>
    </row>
    <row r="1752" spans="2:5" x14ac:dyDescent="0.25">
      <c r="B1752" t="s">
        <v>803</v>
      </c>
      <c r="C1752" t="s">
        <v>5848</v>
      </c>
      <c r="D1752" t="s">
        <v>5836</v>
      </c>
      <c r="E1752">
        <f t="shared" si="28"/>
        <v>12</v>
      </c>
    </row>
    <row r="1753" spans="2:5" x14ac:dyDescent="0.25">
      <c r="B1753" t="s">
        <v>803</v>
      </c>
      <c r="C1753" t="s">
        <v>5857</v>
      </c>
      <c r="D1753" t="s">
        <v>5836</v>
      </c>
      <c r="E1753">
        <f t="shared" si="28"/>
        <v>21</v>
      </c>
    </row>
    <row r="1754" spans="2:5" x14ac:dyDescent="0.25">
      <c r="B1754" t="s">
        <v>803</v>
      </c>
      <c r="C1754" t="s">
        <v>5851</v>
      </c>
      <c r="D1754" t="s">
        <v>5836</v>
      </c>
      <c r="E1754">
        <f t="shared" si="28"/>
        <v>15</v>
      </c>
    </row>
    <row r="1755" spans="2:5" x14ac:dyDescent="0.25">
      <c r="B1755" t="s">
        <v>803</v>
      </c>
      <c r="C1755" t="s">
        <v>5865</v>
      </c>
      <c r="D1755" t="s">
        <v>5836</v>
      </c>
      <c r="E1755">
        <f t="shared" si="28"/>
        <v>29</v>
      </c>
    </row>
    <row r="1756" spans="2:5" x14ac:dyDescent="0.25">
      <c r="B1756" t="s">
        <v>803</v>
      </c>
      <c r="C1756" t="s">
        <v>5852</v>
      </c>
      <c r="D1756" t="s">
        <v>5836</v>
      </c>
      <c r="E1756">
        <f t="shared" si="28"/>
        <v>16</v>
      </c>
    </row>
    <row r="1757" spans="2:5" x14ac:dyDescent="0.25">
      <c r="B1757" t="s">
        <v>803</v>
      </c>
      <c r="C1757" t="s">
        <v>5836</v>
      </c>
      <c r="D1757" t="s">
        <v>5836</v>
      </c>
      <c r="E1757">
        <f t="shared" si="28"/>
        <v>0</v>
      </c>
    </row>
    <row r="1758" spans="2:5" x14ac:dyDescent="0.25">
      <c r="B1758" t="s">
        <v>11</v>
      </c>
      <c r="C1758" t="s">
        <v>5853</v>
      </c>
      <c r="D1758" t="s">
        <v>5840</v>
      </c>
      <c r="E1758">
        <f t="shared" si="28"/>
        <v>13</v>
      </c>
    </row>
    <row r="1759" spans="2:5" x14ac:dyDescent="0.25">
      <c r="B1759" t="s">
        <v>11</v>
      </c>
      <c r="C1759" t="s">
        <v>5853</v>
      </c>
      <c r="D1759" t="s">
        <v>5840</v>
      </c>
      <c r="E1759">
        <f t="shared" si="28"/>
        <v>13</v>
      </c>
    </row>
    <row r="1760" spans="2:5" x14ac:dyDescent="0.25">
      <c r="B1760" t="s">
        <v>11</v>
      </c>
      <c r="C1760" t="s">
        <v>5855</v>
      </c>
      <c r="D1760" t="s">
        <v>5840</v>
      </c>
      <c r="E1760">
        <f t="shared" si="28"/>
        <v>15</v>
      </c>
    </row>
    <row r="1761" spans="2:5" x14ac:dyDescent="0.25">
      <c r="B1761" t="s">
        <v>11</v>
      </c>
      <c r="C1761" t="s">
        <v>5840</v>
      </c>
      <c r="D1761" t="s">
        <v>5840</v>
      </c>
      <c r="E1761">
        <f t="shared" si="28"/>
        <v>0</v>
      </c>
    </row>
    <row r="1762" spans="2:5" x14ac:dyDescent="0.25">
      <c r="B1762" t="s">
        <v>11</v>
      </c>
      <c r="C1762" t="s">
        <v>5840</v>
      </c>
      <c r="D1762" t="s">
        <v>5840</v>
      </c>
      <c r="E1762">
        <f t="shared" si="28"/>
        <v>0</v>
      </c>
    </row>
    <row r="1763" spans="2:5" x14ac:dyDescent="0.25">
      <c r="B1763" t="s">
        <v>1439</v>
      </c>
      <c r="C1763" t="s">
        <v>5844</v>
      </c>
      <c r="D1763" t="s">
        <v>5836</v>
      </c>
      <c r="E1763">
        <f t="shared" si="28"/>
        <v>8</v>
      </c>
    </row>
    <row r="1764" spans="2:5" x14ac:dyDescent="0.25">
      <c r="B1764" t="s">
        <v>1439</v>
      </c>
      <c r="C1764" t="s">
        <v>5836</v>
      </c>
      <c r="D1764" t="s">
        <v>5836</v>
      </c>
      <c r="E1764">
        <f t="shared" si="28"/>
        <v>0</v>
      </c>
    </row>
    <row r="1765" spans="2:5" x14ac:dyDescent="0.25">
      <c r="B1765" t="s">
        <v>1439</v>
      </c>
      <c r="C1765" t="s">
        <v>5836</v>
      </c>
      <c r="D1765" t="s">
        <v>5836</v>
      </c>
      <c r="E1765">
        <f t="shared" si="28"/>
        <v>0</v>
      </c>
    </row>
    <row r="1766" spans="2:5" x14ac:dyDescent="0.25">
      <c r="B1766" t="s">
        <v>1439</v>
      </c>
      <c r="C1766" t="s">
        <v>5840</v>
      </c>
      <c r="D1766" t="s">
        <v>5836</v>
      </c>
      <c r="E1766">
        <f t="shared" si="28"/>
        <v>4</v>
      </c>
    </row>
    <row r="1767" spans="2:5" x14ac:dyDescent="0.25">
      <c r="B1767" t="s">
        <v>5120</v>
      </c>
      <c r="C1767" t="s">
        <v>5854</v>
      </c>
      <c r="D1767" t="s">
        <v>5854</v>
      </c>
      <c r="E1767">
        <f t="shared" si="28"/>
        <v>0</v>
      </c>
    </row>
    <row r="1768" spans="2:5" x14ac:dyDescent="0.25">
      <c r="B1768" t="s">
        <v>372</v>
      </c>
      <c r="C1768" t="s">
        <v>5860</v>
      </c>
      <c r="D1768" t="s">
        <v>5845</v>
      </c>
      <c r="E1768">
        <f t="shared" si="28"/>
        <v>15</v>
      </c>
    </row>
    <row r="1769" spans="2:5" x14ac:dyDescent="0.25">
      <c r="B1769" t="s">
        <v>372</v>
      </c>
      <c r="C1769" t="s">
        <v>5849</v>
      </c>
      <c r="D1769" t="s">
        <v>5845</v>
      </c>
      <c r="E1769">
        <f t="shared" si="28"/>
        <v>4</v>
      </c>
    </row>
    <row r="1770" spans="2:5" x14ac:dyDescent="0.25">
      <c r="B1770" t="s">
        <v>372</v>
      </c>
      <c r="C1770" t="s">
        <v>5849</v>
      </c>
      <c r="D1770" t="s">
        <v>5845</v>
      </c>
      <c r="E1770">
        <f t="shared" si="28"/>
        <v>4</v>
      </c>
    </row>
    <row r="1771" spans="2:5" x14ac:dyDescent="0.25">
      <c r="B1771" t="s">
        <v>372</v>
      </c>
      <c r="C1771" t="s">
        <v>5845</v>
      </c>
      <c r="D1771" t="s">
        <v>5845</v>
      </c>
      <c r="E1771">
        <f t="shared" si="28"/>
        <v>0</v>
      </c>
    </row>
    <row r="1772" spans="2:5" x14ac:dyDescent="0.25">
      <c r="B1772" t="s">
        <v>372</v>
      </c>
      <c r="C1772" t="s">
        <v>5847</v>
      </c>
      <c r="D1772" t="s">
        <v>5845</v>
      </c>
      <c r="E1772">
        <f t="shared" si="28"/>
        <v>2</v>
      </c>
    </row>
    <row r="1773" spans="2:5" x14ac:dyDescent="0.25">
      <c r="B1773" t="s">
        <v>372</v>
      </c>
      <c r="C1773" t="s">
        <v>5847</v>
      </c>
      <c r="D1773" t="s">
        <v>5845</v>
      </c>
      <c r="E1773">
        <f t="shared" si="28"/>
        <v>2</v>
      </c>
    </row>
    <row r="1774" spans="2:5" x14ac:dyDescent="0.25">
      <c r="B1774" t="s">
        <v>372</v>
      </c>
      <c r="C1774" t="s">
        <v>5847</v>
      </c>
      <c r="D1774" t="s">
        <v>5845</v>
      </c>
      <c r="E1774">
        <f t="shared" si="28"/>
        <v>2</v>
      </c>
    </row>
    <row r="1775" spans="2:5" x14ac:dyDescent="0.25">
      <c r="B1775" t="s">
        <v>372</v>
      </c>
      <c r="C1775" t="s">
        <v>5847</v>
      </c>
      <c r="D1775" t="s">
        <v>5845</v>
      </c>
      <c r="E1775">
        <f t="shared" si="28"/>
        <v>2</v>
      </c>
    </row>
    <row r="1776" spans="2:5" x14ac:dyDescent="0.25">
      <c r="B1776" t="s">
        <v>372</v>
      </c>
      <c r="C1776" t="s">
        <v>5847</v>
      </c>
      <c r="D1776" t="s">
        <v>5845</v>
      </c>
      <c r="E1776">
        <f t="shared" si="28"/>
        <v>2</v>
      </c>
    </row>
    <row r="1777" spans="2:5" x14ac:dyDescent="0.25">
      <c r="B1777" t="s">
        <v>372</v>
      </c>
      <c r="C1777" t="s">
        <v>5847</v>
      </c>
      <c r="D1777" t="s">
        <v>5845</v>
      </c>
      <c r="E1777">
        <f t="shared" si="28"/>
        <v>2</v>
      </c>
    </row>
    <row r="1778" spans="2:5" x14ac:dyDescent="0.25">
      <c r="B1778" t="s">
        <v>372</v>
      </c>
      <c r="C1778" t="s">
        <v>5854</v>
      </c>
      <c r="D1778" t="s">
        <v>5845</v>
      </c>
      <c r="E1778">
        <f t="shared" si="28"/>
        <v>9</v>
      </c>
    </row>
    <row r="1779" spans="2:5" x14ac:dyDescent="0.25">
      <c r="B1779" t="s">
        <v>372</v>
      </c>
      <c r="C1779" t="s">
        <v>5854</v>
      </c>
      <c r="D1779" t="s">
        <v>5845</v>
      </c>
      <c r="E1779">
        <f t="shared" si="28"/>
        <v>9</v>
      </c>
    </row>
    <row r="1780" spans="2:5" x14ac:dyDescent="0.25">
      <c r="B1780" t="s">
        <v>372</v>
      </c>
      <c r="C1780" t="s">
        <v>5855</v>
      </c>
      <c r="D1780" t="s">
        <v>5845</v>
      </c>
      <c r="E1780">
        <f t="shared" si="28"/>
        <v>10</v>
      </c>
    </row>
    <row r="1781" spans="2:5" x14ac:dyDescent="0.25">
      <c r="B1781" t="s">
        <v>372</v>
      </c>
      <c r="C1781" t="s">
        <v>5859</v>
      </c>
      <c r="D1781" t="s">
        <v>5845</v>
      </c>
      <c r="E1781">
        <f t="shared" si="28"/>
        <v>14</v>
      </c>
    </row>
    <row r="1782" spans="2:5" x14ac:dyDescent="0.25">
      <c r="B1782" t="s">
        <v>372</v>
      </c>
      <c r="C1782" t="s">
        <v>5859</v>
      </c>
      <c r="D1782" t="s">
        <v>5845</v>
      </c>
      <c r="E1782">
        <f t="shared" si="28"/>
        <v>14</v>
      </c>
    </row>
    <row r="1783" spans="2:5" x14ac:dyDescent="0.25">
      <c r="B1783" t="s">
        <v>372</v>
      </c>
      <c r="C1783" t="s">
        <v>5859</v>
      </c>
      <c r="D1783" t="s">
        <v>5845</v>
      </c>
      <c r="E1783">
        <f t="shared" si="28"/>
        <v>14</v>
      </c>
    </row>
    <row r="1784" spans="2:5" x14ac:dyDescent="0.25">
      <c r="B1784" t="s">
        <v>372</v>
      </c>
      <c r="C1784" t="s">
        <v>5857</v>
      </c>
      <c r="D1784" t="s">
        <v>5845</v>
      </c>
      <c r="E1784">
        <f t="shared" si="28"/>
        <v>12</v>
      </c>
    </row>
    <row r="1785" spans="2:5" x14ac:dyDescent="0.25">
      <c r="B1785" t="s">
        <v>372</v>
      </c>
      <c r="C1785" t="s">
        <v>5857</v>
      </c>
      <c r="D1785" t="s">
        <v>5845</v>
      </c>
      <c r="E1785">
        <f t="shared" si="28"/>
        <v>12</v>
      </c>
    </row>
    <row r="1786" spans="2:5" x14ac:dyDescent="0.25">
      <c r="B1786" t="s">
        <v>372</v>
      </c>
      <c r="C1786" t="s">
        <v>5857</v>
      </c>
      <c r="D1786" t="s">
        <v>5845</v>
      </c>
      <c r="E1786">
        <f t="shared" si="28"/>
        <v>12</v>
      </c>
    </row>
    <row r="1787" spans="2:5" x14ac:dyDescent="0.25">
      <c r="B1787" t="s">
        <v>372</v>
      </c>
      <c r="C1787" t="s">
        <v>5857</v>
      </c>
      <c r="D1787" t="s">
        <v>5845</v>
      </c>
      <c r="E1787">
        <f t="shared" si="28"/>
        <v>12</v>
      </c>
    </row>
    <row r="1788" spans="2:5" x14ac:dyDescent="0.25">
      <c r="B1788" t="s">
        <v>530</v>
      </c>
      <c r="C1788" t="s">
        <v>5849</v>
      </c>
      <c r="D1788" t="s">
        <v>5821</v>
      </c>
      <c r="E1788">
        <f t="shared" si="28"/>
        <v>28</v>
      </c>
    </row>
    <row r="1789" spans="2:5" x14ac:dyDescent="0.25">
      <c r="B1789" t="s">
        <v>530</v>
      </c>
      <c r="C1789" t="s">
        <v>5849</v>
      </c>
      <c r="D1789" t="s">
        <v>5821</v>
      </c>
      <c r="E1789">
        <f t="shared" si="28"/>
        <v>28</v>
      </c>
    </row>
    <row r="1790" spans="2:5" x14ac:dyDescent="0.25">
      <c r="B1790" t="s">
        <v>530</v>
      </c>
      <c r="C1790" t="s">
        <v>5849</v>
      </c>
      <c r="D1790" t="s">
        <v>5821</v>
      </c>
      <c r="E1790">
        <f t="shared" si="28"/>
        <v>28</v>
      </c>
    </row>
    <row r="1791" spans="2:5" x14ac:dyDescent="0.25">
      <c r="B1791" t="s">
        <v>530</v>
      </c>
      <c r="C1791" t="s">
        <v>5821</v>
      </c>
      <c r="D1791" t="s">
        <v>5821</v>
      </c>
      <c r="E1791">
        <f t="shared" si="28"/>
        <v>0</v>
      </c>
    </row>
    <row r="1792" spans="2:5" x14ac:dyDescent="0.25">
      <c r="B1792" t="s">
        <v>530</v>
      </c>
      <c r="C1792" t="s">
        <v>5821</v>
      </c>
      <c r="D1792" t="s">
        <v>5821</v>
      </c>
      <c r="E1792">
        <f t="shared" si="28"/>
        <v>0</v>
      </c>
    </row>
    <row r="1793" spans="2:5" x14ac:dyDescent="0.25">
      <c r="B1793" t="s">
        <v>530</v>
      </c>
      <c r="C1793" t="s">
        <v>5833</v>
      </c>
      <c r="D1793" t="s">
        <v>5821</v>
      </c>
      <c r="E1793">
        <f t="shared" si="28"/>
        <v>12</v>
      </c>
    </row>
    <row r="1794" spans="2:5" x14ac:dyDescent="0.25">
      <c r="B1794" t="s">
        <v>530</v>
      </c>
      <c r="C1794" t="s">
        <v>5833</v>
      </c>
      <c r="D1794" t="s">
        <v>5821</v>
      </c>
      <c r="E1794">
        <f t="shared" si="28"/>
        <v>12</v>
      </c>
    </row>
    <row r="1795" spans="2:5" x14ac:dyDescent="0.25">
      <c r="B1795" t="s">
        <v>530</v>
      </c>
      <c r="C1795" t="s">
        <v>5824</v>
      </c>
      <c r="D1795" t="s">
        <v>5821</v>
      </c>
      <c r="E1795">
        <f t="shared" ref="E1795:E1858" si="29">(LEFT(C1795,4)-LEFT(D1795,4))*12+RIGHT(C1795,2)-RIGHT(D1795,2)</f>
        <v>3</v>
      </c>
    </row>
    <row r="1796" spans="2:5" x14ac:dyDescent="0.25">
      <c r="B1796" t="s">
        <v>530</v>
      </c>
      <c r="C1796" t="s">
        <v>5824</v>
      </c>
      <c r="D1796" t="s">
        <v>5821</v>
      </c>
      <c r="E1796">
        <f t="shared" si="29"/>
        <v>3</v>
      </c>
    </row>
    <row r="1797" spans="2:5" x14ac:dyDescent="0.25">
      <c r="B1797" t="s">
        <v>530</v>
      </c>
      <c r="C1797" t="s">
        <v>5824</v>
      </c>
      <c r="D1797" t="s">
        <v>5821</v>
      </c>
      <c r="E1797">
        <f t="shared" si="29"/>
        <v>3</v>
      </c>
    </row>
    <row r="1798" spans="2:5" x14ac:dyDescent="0.25">
      <c r="B1798" t="s">
        <v>530</v>
      </c>
      <c r="C1798" t="s">
        <v>5859</v>
      </c>
      <c r="D1798" t="s">
        <v>5821</v>
      </c>
      <c r="E1798">
        <f t="shared" si="29"/>
        <v>38</v>
      </c>
    </row>
    <row r="1799" spans="2:5" x14ac:dyDescent="0.25">
      <c r="B1799" t="s">
        <v>530</v>
      </c>
      <c r="C1799" t="s">
        <v>5853</v>
      </c>
      <c r="D1799" t="s">
        <v>5821</v>
      </c>
      <c r="E1799">
        <f t="shared" si="29"/>
        <v>32</v>
      </c>
    </row>
    <row r="1800" spans="2:5" x14ac:dyDescent="0.25">
      <c r="B1800" t="s">
        <v>530</v>
      </c>
      <c r="C1800" t="s">
        <v>5853</v>
      </c>
      <c r="D1800" t="s">
        <v>5821</v>
      </c>
      <c r="E1800">
        <f t="shared" si="29"/>
        <v>32</v>
      </c>
    </row>
    <row r="1801" spans="2:5" x14ac:dyDescent="0.25">
      <c r="B1801" t="s">
        <v>530</v>
      </c>
      <c r="C1801" t="s">
        <v>5853</v>
      </c>
      <c r="D1801" t="s">
        <v>5821</v>
      </c>
      <c r="E1801">
        <f t="shared" si="29"/>
        <v>32</v>
      </c>
    </row>
    <row r="1802" spans="2:5" x14ac:dyDescent="0.25">
      <c r="B1802" t="s">
        <v>530</v>
      </c>
      <c r="C1802" t="s">
        <v>5848</v>
      </c>
      <c r="D1802" t="s">
        <v>5821</v>
      </c>
      <c r="E1802">
        <f t="shared" si="29"/>
        <v>27</v>
      </c>
    </row>
    <row r="1803" spans="2:5" x14ac:dyDescent="0.25">
      <c r="B1803" t="s">
        <v>530</v>
      </c>
      <c r="C1803" t="s">
        <v>5848</v>
      </c>
      <c r="D1803" t="s">
        <v>5821</v>
      </c>
      <c r="E1803">
        <f t="shared" si="29"/>
        <v>27</v>
      </c>
    </row>
    <row r="1804" spans="2:5" x14ac:dyDescent="0.25">
      <c r="B1804" t="s">
        <v>530</v>
      </c>
      <c r="C1804" t="s">
        <v>5825</v>
      </c>
      <c r="D1804" t="s">
        <v>5821</v>
      </c>
      <c r="E1804">
        <f t="shared" si="29"/>
        <v>4</v>
      </c>
    </row>
    <row r="1805" spans="2:5" x14ac:dyDescent="0.25">
      <c r="B1805" t="s">
        <v>530</v>
      </c>
      <c r="C1805" t="s">
        <v>5825</v>
      </c>
      <c r="D1805" t="s">
        <v>5821</v>
      </c>
      <c r="E1805">
        <f t="shared" si="29"/>
        <v>4</v>
      </c>
    </row>
    <row r="1806" spans="2:5" x14ac:dyDescent="0.25">
      <c r="B1806" t="s">
        <v>530</v>
      </c>
      <c r="C1806" t="s">
        <v>5825</v>
      </c>
      <c r="D1806" t="s">
        <v>5821</v>
      </c>
      <c r="E1806">
        <f t="shared" si="29"/>
        <v>4</v>
      </c>
    </row>
    <row r="1807" spans="2:5" x14ac:dyDescent="0.25">
      <c r="B1807" t="s">
        <v>530</v>
      </c>
      <c r="C1807" t="s">
        <v>5865</v>
      </c>
      <c r="D1807" t="s">
        <v>5821</v>
      </c>
      <c r="E1807">
        <f t="shared" si="29"/>
        <v>44</v>
      </c>
    </row>
    <row r="1808" spans="2:5" x14ac:dyDescent="0.25">
      <c r="B1808" t="s">
        <v>530</v>
      </c>
      <c r="C1808" t="s">
        <v>5865</v>
      </c>
      <c r="D1808" t="s">
        <v>5821</v>
      </c>
      <c r="E1808">
        <f t="shared" si="29"/>
        <v>44</v>
      </c>
    </row>
    <row r="1809" spans="2:5" x14ac:dyDescent="0.25">
      <c r="B1809" t="s">
        <v>530</v>
      </c>
      <c r="C1809" t="s">
        <v>5865</v>
      </c>
      <c r="D1809" t="s">
        <v>5821</v>
      </c>
      <c r="E1809">
        <f t="shared" si="29"/>
        <v>44</v>
      </c>
    </row>
    <row r="1810" spans="2:5" x14ac:dyDescent="0.25">
      <c r="B1810" t="s">
        <v>530</v>
      </c>
      <c r="C1810" t="s">
        <v>5862</v>
      </c>
      <c r="D1810" t="s">
        <v>5821</v>
      </c>
      <c r="E1810">
        <f t="shared" si="29"/>
        <v>41</v>
      </c>
    </row>
    <row r="1811" spans="2:5" x14ac:dyDescent="0.25">
      <c r="B1811" t="s">
        <v>530</v>
      </c>
      <c r="C1811" t="s">
        <v>5849</v>
      </c>
      <c r="D1811" t="s">
        <v>5821</v>
      </c>
      <c r="E1811">
        <f t="shared" si="29"/>
        <v>28</v>
      </c>
    </row>
    <row r="1812" spans="2:5" x14ac:dyDescent="0.25">
      <c r="B1812" t="s">
        <v>530</v>
      </c>
      <c r="C1812" t="s">
        <v>5849</v>
      </c>
      <c r="D1812" t="s">
        <v>5821</v>
      </c>
      <c r="E1812">
        <f t="shared" si="29"/>
        <v>28</v>
      </c>
    </row>
    <row r="1813" spans="2:5" x14ac:dyDescent="0.25">
      <c r="B1813" t="s">
        <v>530</v>
      </c>
      <c r="C1813" t="s">
        <v>5849</v>
      </c>
      <c r="D1813" t="s">
        <v>5821</v>
      </c>
      <c r="E1813">
        <f t="shared" si="29"/>
        <v>28</v>
      </c>
    </row>
    <row r="1814" spans="2:5" x14ac:dyDescent="0.25">
      <c r="B1814" t="s">
        <v>530</v>
      </c>
      <c r="C1814" t="s">
        <v>5849</v>
      </c>
      <c r="D1814" t="s">
        <v>5821</v>
      </c>
      <c r="E1814">
        <f t="shared" si="29"/>
        <v>28</v>
      </c>
    </row>
    <row r="1815" spans="2:5" x14ac:dyDescent="0.25">
      <c r="B1815" t="s">
        <v>530</v>
      </c>
      <c r="C1815" t="s">
        <v>5849</v>
      </c>
      <c r="D1815" t="s">
        <v>5821</v>
      </c>
      <c r="E1815">
        <f t="shared" si="29"/>
        <v>28</v>
      </c>
    </row>
    <row r="1816" spans="2:5" x14ac:dyDescent="0.25">
      <c r="B1816" t="s">
        <v>530</v>
      </c>
      <c r="C1816" t="s">
        <v>5862</v>
      </c>
      <c r="D1816" t="s">
        <v>5821</v>
      </c>
      <c r="E1816">
        <f t="shared" si="29"/>
        <v>41</v>
      </c>
    </row>
    <row r="1817" spans="2:5" x14ac:dyDescent="0.25">
      <c r="B1817" t="s">
        <v>530</v>
      </c>
      <c r="C1817" t="s">
        <v>5862</v>
      </c>
      <c r="D1817" t="s">
        <v>5821</v>
      </c>
      <c r="E1817">
        <f t="shared" si="29"/>
        <v>41</v>
      </c>
    </row>
    <row r="1818" spans="2:5" x14ac:dyDescent="0.25">
      <c r="B1818" t="s">
        <v>530</v>
      </c>
      <c r="C1818" t="s">
        <v>5840</v>
      </c>
      <c r="D1818" t="s">
        <v>5821</v>
      </c>
      <c r="E1818">
        <f t="shared" si="29"/>
        <v>19</v>
      </c>
    </row>
    <row r="1819" spans="2:5" x14ac:dyDescent="0.25">
      <c r="B1819" t="s">
        <v>530</v>
      </c>
      <c r="C1819" t="s">
        <v>5840</v>
      </c>
      <c r="D1819" t="s">
        <v>5821</v>
      </c>
      <c r="E1819">
        <f t="shared" si="29"/>
        <v>19</v>
      </c>
    </row>
    <row r="1820" spans="2:5" x14ac:dyDescent="0.25">
      <c r="B1820" t="s">
        <v>626</v>
      </c>
      <c r="C1820" t="s">
        <v>5824</v>
      </c>
      <c r="D1820" t="s">
        <v>5821</v>
      </c>
      <c r="E1820">
        <f t="shared" si="29"/>
        <v>3</v>
      </c>
    </row>
    <row r="1821" spans="2:5" x14ac:dyDescent="0.25">
      <c r="B1821" t="s">
        <v>626</v>
      </c>
      <c r="C1821" t="s">
        <v>5824</v>
      </c>
      <c r="D1821" t="s">
        <v>5821</v>
      </c>
      <c r="E1821">
        <f t="shared" si="29"/>
        <v>3</v>
      </c>
    </row>
    <row r="1822" spans="2:5" x14ac:dyDescent="0.25">
      <c r="B1822" t="s">
        <v>626</v>
      </c>
      <c r="C1822" t="s">
        <v>5821</v>
      </c>
      <c r="D1822" t="s">
        <v>5821</v>
      </c>
      <c r="E1822">
        <f t="shared" si="29"/>
        <v>0</v>
      </c>
    </row>
    <row r="1823" spans="2:5" x14ac:dyDescent="0.25">
      <c r="B1823" t="s">
        <v>626</v>
      </c>
      <c r="C1823" t="s">
        <v>5863</v>
      </c>
      <c r="D1823" t="s">
        <v>5821</v>
      </c>
      <c r="E1823">
        <f t="shared" si="29"/>
        <v>42</v>
      </c>
    </row>
    <row r="1824" spans="2:5" x14ac:dyDescent="0.25">
      <c r="B1824" t="s">
        <v>626</v>
      </c>
      <c r="C1824" t="s">
        <v>5846</v>
      </c>
      <c r="D1824" t="s">
        <v>5821</v>
      </c>
      <c r="E1824">
        <f t="shared" si="29"/>
        <v>25</v>
      </c>
    </row>
    <row r="1825" spans="2:5" x14ac:dyDescent="0.25">
      <c r="B1825" t="s">
        <v>626</v>
      </c>
      <c r="C1825" t="s">
        <v>5846</v>
      </c>
      <c r="D1825" t="s">
        <v>5821</v>
      </c>
      <c r="E1825">
        <f t="shared" si="29"/>
        <v>25</v>
      </c>
    </row>
    <row r="1826" spans="2:5" x14ac:dyDescent="0.25">
      <c r="B1826" t="s">
        <v>626</v>
      </c>
      <c r="C1826" t="s">
        <v>5846</v>
      </c>
      <c r="D1826" t="s">
        <v>5821</v>
      </c>
      <c r="E1826">
        <f t="shared" si="29"/>
        <v>25</v>
      </c>
    </row>
    <row r="1827" spans="2:5" x14ac:dyDescent="0.25">
      <c r="B1827" t="s">
        <v>626</v>
      </c>
      <c r="C1827" t="s">
        <v>5856</v>
      </c>
      <c r="D1827" t="s">
        <v>5821</v>
      </c>
      <c r="E1827">
        <f t="shared" si="29"/>
        <v>35</v>
      </c>
    </row>
    <row r="1828" spans="2:5" x14ac:dyDescent="0.25">
      <c r="B1828" t="s">
        <v>626</v>
      </c>
      <c r="C1828" t="s">
        <v>5856</v>
      </c>
      <c r="D1828" t="s">
        <v>5821</v>
      </c>
      <c r="E1828">
        <f t="shared" si="29"/>
        <v>35</v>
      </c>
    </row>
    <row r="1829" spans="2:5" x14ac:dyDescent="0.25">
      <c r="B1829" t="s">
        <v>626</v>
      </c>
      <c r="C1829" t="s">
        <v>5856</v>
      </c>
      <c r="D1829" t="s">
        <v>5821</v>
      </c>
      <c r="E1829">
        <f t="shared" si="29"/>
        <v>35</v>
      </c>
    </row>
    <row r="1830" spans="2:5" x14ac:dyDescent="0.25">
      <c r="B1830" t="s">
        <v>626</v>
      </c>
      <c r="C1830" t="s">
        <v>5856</v>
      </c>
      <c r="D1830" t="s">
        <v>5821</v>
      </c>
      <c r="E1830">
        <f t="shared" si="29"/>
        <v>35</v>
      </c>
    </row>
    <row r="1831" spans="2:5" x14ac:dyDescent="0.25">
      <c r="B1831" t="s">
        <v>626</v>
      </c>
      <c r="C1831" t="s">
        <v>5856</v>
      </c>
      <c r="D1831" t="s">
        <v>5821</v>
      </c>
      <c r="E1831">
        <f t="shared" si="29"/>
        <v>35</v>
      </c>
    </row>
    <row r="1832" spans="2:5" x14ac:dyDescent="0.25">
      <c r="B1832" t="s">
        <v>540</v>
      </c>
      <c r="C1832" t="s">
        <v>5865</v>
      </c>
      <c r="D1832" t="s">
        <v>5830</v>
      </c>
      <c r="E1832">
        <f t="shared" si="29"/>
        <v>35</v>
      </c>
    </row>
    <row r="1833" spans="2:5" x14ac:dyDescent="0.25">
      <c r="B1833" t="s">
        <v>540</v>
      </c>
      <c r="C1833" t="s">
        <v>5865</v>
      </c>
      <c r="D1833" t="s">
        <v>5830</v>
      </c>
      <c r="E1833">
        <f t="shared" si="29"/>
        <v>35</v>
      </c>
    </row>
    <row r="1834" spans="2:5" x14ac:dyDescent="0.25">
      <c r="B1834" t="s">
        <v>540</v>
      </c>
      <c r="C1834" t="s">
        <v>5837</v>
      </c>
      <c r="D1834" t="s">
        <v>5830</v>
      </c>
      <c r="E1834">
        <f t="shared" si="29"/>
        <v>7</v>
      </c>
    </row>
    <row r="1835" spans="2:5" x14ac:dyDescent="0.25">
      <c r="B1835" t="s">
        <v>540</v>
      </c>
      <c r="C1835" t="s">
        <v>5837</v>
      </c>
      <c r="D1835" t="s">
        <v>5830</v>
      </c>
      <c r="E1835">
        <f t="shared" si="29"/>
        <v>7</v>
      </c>
    </row>
    <row r="1836" spans="2:5" x14ac:dyDescent="0.25">
      <c r="B1836" t="s">
        <v>540</v>
      </c>
      <c r="C1836" t="s">
        <v>5837</v>
      </c>
      <c r="D1836" t="s">
        <v>5830</v>
      </c>
      <c r="E1836">
        <f t="shared" si="29"/>
        <v>7</v>
      </c>
    </row>
    <row r="1837" spans="2:5" x14ac:dyDescent="0.25">
      <c r="B1837" t="s">
        <v>540</v>
      </c>
      <c r="C1837" t="s">
        <v>5837</v>
      </c>
      <c r="D1837" t="s">
        <v>5830</v>
      </c>
      <c r="E1837">
        <f t="shared" si="29"/>
        <v>7</v>
      </c>
    </row>
    <row r="1838" spans="2:5" x14ac:dyDescent="0.25">
      <c r="B1838" t="s">
        <v>540</v>
      </c>
      <c r="C1838" t="s">
        <v>5837</v>
      </c>
      <c r="D1838" t="s">
        <v>5830</v>
      </c>
      <c r="E1838">
        <f t="shared" si="29"/>
        <v>7</v>
      </c>
    </row>
    <row r="1839" spans="2:5" x14ac:dyDescent="0.25">
      <c r="B1839" t="s">
        <v>540</v>
      </c>
      <c r="C1839" t="s">
        <v>5837</v>
      </c>
      <c r="D1839" t="s">
        <v>5830</v>
      </c>
      <c r="E1839">
        <f t="shared" si="29"/>
        <v>7</v>
      </c>
    </row>
    <row r="1840" spans="2:5" x14ac:dyDescent="0.25">
      <c r="B1840" t="s">
        <v>540</v>
      </c>
      <c r="C1840" t="s">
        <v>5856</v>
      </c>
      <c r="D1840" t="s">
        <v>5830</v>
      </c>
      <c r="E1840">
        <f t="shared" si="29"/>
        <v>26</v>
      </c>
    </row>
    <row r="1841" spans="2:5" x14ac:dyDescent="0.25">
      <c r="B1841" t="s">
        <v>540</v>
      </c>
      <c r="C1841" t="s">
        <v>5830</v>
      </c>
      <c r="D1841" t="s">
        <v>5830</v>
      </c>
      <c r="E1841">
        <f t="shared" si="29"/>
        <v>0</v>
      </c>
    </row>
    <row r="1842" spans="2:5" x14ac:dyDescent="0.25">
      <c r="B1842" t="s">
        <v>540</v>
      </c>
      <c r="C1842" t="s">
        <v>5830</v>
      </c>
      <c r="D1842" t="s">
        <v>5830</v>
      </c>
      <c r="E1842">
        <f t="shared" si="29"/>
        <v>0</v>
      </c>
    </row>
    <row r="1843" spans="2:5" x14ac:dyDescent="0.25">
      <c r="B1843" t="s">
        <v>540</v>
      </c>
      <c r="C1843" t="s">
        <v>5845</v>
      </c>
      <c r="D1843" t="s">
        <v>5830</v>
      </c>
      <c r="E1843">
        <f t="shared" si="29"/>
        <v>15</v>
      </c>
    </row>
    <row r="1844" spans="2:5" x14ac:dyDescent="0.25">
      <c r="B1844" t="s">
        <v>540</v>
      </c>
      <c r="C1844" t="s">
        <v>5855</v>
      </c>
      <c r="D1844" t="s">
        <v>5830</v>
      </c>
      <c r="E1844">
        <f t="shared" si="29"/>
        <v>25</v>
      </c>
    </row>
    <row r="1845" spans="2:5" x14ac:dyDescent="0.25">
      <c r="B1845" t="s">
        <v>540</v>
      </c>
      <c r="C1845" t="s">
        <v>5846</v>
      </c>
      <c r="D1845" t="s">
        <v>5830</v>
      </c>
      <c r="E1845">
        <f t="shared" si="29"/>
        <v>16</v>
      </c>
    </row>
    <row r="1846" spans="2:5" x14ac:dyDescent="0.25">
      <c r="B1846" t="s">
        <v>540</v>
      </c>
      <c r="C1846" t="s">
        <v>5838</v>
      </c>
      <c r="D1846" t="s">
        <v>5830</v>
      </c>
      <c r="E1846">
        <f t="shared" si="29"/>
        <v>8</v>
      </c>
    </row>
    <row r="1847" spans="2:5" x14ac:dyDescent="0.25">
      <c r="B1847" t="s">
        <v>540</v>
      </c>
      <c r="C1847" t="s">
        <v>5848</v>
      </c>
      <c r="D1847" t="s">
        <v>5830</v>
      </c>
      <c r="E1847">
        <f t="shared" si="29"/>
        <v>18</v>
      </c>
    </row>
    <row r="1848" spans="2:5" x14ac:dyDescent="0.25">
      <c r="B1848" t="s">
        <v>540</v>
      </c>
      <c r="C1848" t="s">
        <v>5848</v>
      </c>
      <c r="D1848" t="s">
        <v>5830</v>
      </c>
      <c r="E1848">
        <f t="shared" si="29"/>
        <v>18</v>
      </c>
    </row>
    <row r="1849" spans="2:5" x14ac:dyDescent="0.25">
      <c r="B1849" t="s">
        <v>540</v>
      </c>
      <c r="C1849" t="s">
        <v>5848</v>
      </c>
      <c r="D1849" t="s">
        <v>5830</v>
      </c>
      <c r="E1849">
        <f t="shared" si="29"/>
        <v>18</v>
      </c>
    </row>
    <row r="1850" spans="2:5" x14ac:dyDescent="0.25">
      <c r="B1850" t="s">
        <v>540</v>
      </c>
      <c r="C1850" t="s">
        <v>5848</v>
      </c>
      <c r="D1850" t="s">
        <v>5830</v>
      </c>
      <c r="E1850">
        <f t="shared" si="29"/>
        <v>18</v>
      </c>
    </row>
    <row r="1851" spans="2:5" x14ac:dyDescent="0.25">
      <c r="B1851" t="s">
        <v>540</v>
      </c>
      <c r="C1851" t="s">
        <v>5848</v>
      </c>
      <c r="D1851" t="s">
        <v>5830</v>
      </c>
      <c r="E1851">
        <f t="shared" si="29"/>
        <v>18</v>
      </c>
    </row>
    <row r="1852" spans="2:5" x14ac:dyDescent="0.25">
      <c r="B1852" t="s">
        <v>540</v>
      </c>
      <c r="C1852" t="s">
        <v>5848</v>
      </c>
      <c r="D1852" t="s">
        <v>5830</v>
      </c>
      <c r="E1852">
        <f t="shared" si="29"/>
        <v>18</v>
      </c>
    </row>
    <row r="1853" spans="2:5" x14ac:dyDescent="0.25">
      <c r="B1853" t="s">
        <v>540</v>
      </c>
      <c r="C1853" t="s">
        <v>5848</v>
      </c>
      <c r="D1853" t="s">
        <v>5830</v>
      </c>
      <c r="E1853">
        <f t="shared" si="29"/>
        <v>18</v>
      </c>
    </row>
    <row r="1854" spans="2:5" x14ac:dyDescent="0.25">
      <c r="B1854" t="s">
        <v>540</v>
      </c>
      <c r="C1854" t="s">
        <v>5851</v>
      </c>
      <c r="D1854" t="s">
        <v>5830</v>
      </c>
      <c r="E1854">
        <f t="shared" si="29"/>
        <v>21</v>
      </c>
    </row>
    <row r="1855" spans="2:5" x14ac:dyDescent="0.25">
      <c r="B1855" t="s">
        <v>540</v>
      </c>
      <c r="C1855" t="s">
        <v>5865</v>
      </c>
      <c r="D1855" t="s">
        <v>5830</v>
      </c>
      <c r="E1855">
        <f t="shared" si="29"/>
        <v>35</v>
      </c>
    </row>
    <row r="1856" spans="2:5" x14ac:dyDescent="0.25">
      <c r="B1856" t="s">
        <v>540</v>
      </c>
      <c r="C1856" t="s">
        <v>5865</v>
      </c>
      <c r="D1856" t="s">
        <v>5830</v>
      </c>
      <c r="E1856">
        <f t="shared" si="29"/>
        <v>35</v>
      </c>
    </row>
    <row r="1857" spans="2:5" x14ac:dyDescent="0.25">
      <c r="B1857" t="s">
        <v>726</v>
      </c>
      <c r="C1857" t="s">
        <v>5820</v>
      </c>
      <c r="D1857" t="s">
        <v>5820</v>
      </c>
      <c r="E1857">
        <f t="shared" si="29"/>
        <v>0</v>
      </c>
    </row>
    <row r="1858" spans="2:5" x14ac:dyDescent="0.25">
      <c r="B1858" t="s">
        <v>726</v>
      </c>
      <c r="C1858" t="s">
        <v>5830</v>
      </c>
      <c r="D1858" t="s">
        <v>5820</v>
      </c>
      <c r="E1858">
        <f t="shared" si="29"/>
        <v>10</v>
      </c>
    </row>
    <row r="1859" spans="2:5" x14ac:dyDescent="0.25">
      <c r="B1859" t="s">
        <v>726</v>
      </c>
      <c r="C1859" t="s">
        <v>5864</v>
      </c>
      <c r="D1859" t="s">
        <v>5820</v>
      </c>
      <c r="E1859">
        <f t="shared" ref="E1859:E1922" si="30">(LEFT(C1859,4)-LEFT(D1859,4))*12+RIGHT(C1859,2)-RIGHT(D1859,2)</f>
        <v>44</v>
      </c>
    </row>
    <row r="1860" spans="2:5" x14ac:dyDescent="0.25">
      <c r="B1860" t="s">
        <v>726</v>
      </c>
      <c r="C1860" t="s">
        <v>5864</v>
      </c>
      <c r="D1860" t="s">
        <v>5820</v>
      </c>
      <c r="E1860">
        <f t="shared" si="30"/>
        <v>44</v>
      </c>
    </row>
    <row r="1861" spans="2:5" x14ac:dyDescent="0.25">
      <c r="B1861" t="s">
        <v>726</v>
      </c>
      <c r="C1861" t="s">
        <v>5857</v>
      </c>
      <c r="D1861" t="s">
        <v>5820</v>
      </c>
      <c r="E1861">
        <f t="shared" si="30"/>
        <v>37</v>
      </c>
    </row>
    <row r="1862" spans="2:5" x14ac:dyDescent="0.25">
      <c r="B1862" t="s">
        <v>726</v>
      </c>
      <c r="C1862" t="s">
        <v>5844</v>
      </c>
      <c r="D1862" t="s">
        <v>5820</v>
      </c>
      <c r="E1862">
        <f t="shared" si="30"/>
        <v>24</v>
      </c>
    </row>
    <row r="1863" spans="2:5" x14ac:dyDescent="0.25">
      <c r="B1863" t="s">
        <v>726</v>
      </c>
      <c r="C1863" t="s">
        <v>5853</v>
      </c>
      <c r="D1863" t="s">
        <v>5820</v>
      </c>
      <c r="E1863">
        <f t="shared" si="30"/>
        <v>33</v>
      </c>
    </row>
    <row r="1864" spans="2:5" x14ac:dyDescent="0.25">
      <c r="B1864" t="s">
        <v>726</v>
      </c>
      <c r="C1864" t="s">
        <v>5853</v>
      </c>
      <c r="D1864" t="s">
        <v>5820</v>
      </c>
      <c r="E1864">
        <f t="shared" si="30"/>
        <v>33</v>
      </c>
    </row>
    <row r="1865" spans="2:5" x14ac:dyDescent="0.25">
      <c r="B1865" t="s">
        <v>726</v>
      </c>
      <c r="C1865" t="s">
        <v>5853</v>
      </c>
      <c r="D1865" t="s">
        <v>5820</v>
      </c>
      <c r="E1865">
        <f t="shared" si="30"/>
        <v>33</v>
      </c>
    </row>
    <row r="1866" spans="2:5" x14ac:dyDescent="0.25">
      <c r="B1866" t="s">
        <v>726</v>
      </c>
      <c r="C1866" t="s">
        <v>5853</v>
      </c>
      <c r="D1866" t="s">
        <v>5820</v>
      </c>
      <c r="E1866">
        <f t="shared" si="30"/>
        <v>33</v>
      </c>
    </row>
    <row r="1867" spans="2:5" x14ac:dyDescent="0.25">
      <c r="B1867" t="s">
        <v>726</v>
      </c>
      <c r="C1867" t="s">
        <v>5844</v>
      </c>
      <c r="D1867" t="s">
        <v>5820</v>
      </c>
      <c r="E1867">
        <f t="shared" si="30"/>
        <v>24</v>
      </c>
    </row>
    <row r="1868" spans="2:5" x14ac:dyDescent="0.25">
      <c r="B1868" t="s">
        <v>726</v>
      </c>
      <c r="C1868" t="s">
        <v>5844</v>
      </c>
      <c r="D1868" t="s">
        <v>5820</v>
      </c>
      <c r="E1868">
        <f t="shared" si="30"/>
        <v>24</v>
      </c>
    </row>
    <row r="1869" spans="2:5" x14ac:dyDescent="0.25">
      <c r="B1869" t="s">
        <v>726</v>
      </c>
      <c r="C1869" t="s">
        <v>5839</v>
      </c>
      <c r="D1869" t="s">
        <v>5820</v>
      </c>
      <c r="E1869">
        <f t="shared" si="30"/>
        <v>19</v>
      </c>
    </row>
    <row r="1870" spans="2:5" x14ac:dyDescent="0.25">
      <c r="B1870" t="s">
        <v>726</v>
      </c>
      <c r="C1870" t="s">
        <v>5837</v>
      </c>
      <c r="D1870" t="s">
        <v>5820</v>
      </c>
      <c r="E1870">
        <f t="shared" si="30"/>
        <v>17</v>
      </c>
    </row>
    <row r="1871" spans="2:5" x14ac:dyDescent="0.25">
      <c r="B1871" t="s">
        <v>1242</v>
      </c>
      <c r="C1871" t="s">
        <v>5863</v>
      </c>
      <c r="D1871" t="s">
        <v>5825</v>
      </c>
      <c r="E1871">
        <f t="shared" si="30"/>
        <v>38</v>
      </c>
    </row>
    <row r="1872" spans="2:5" x14ac:dyDescent="0.25">
      <c r="B1872" t="s">
        <v>1242</v>
      </c>
      <c r="C1872" t="s">
        <v>5863</v>
      </c>
      <c r="D1872" t="s">
        <v>5825</v>
      </c>
      <c r="E1872">
        <f t="shared" si="30"/>
        <v>38</v>
      </c>
    </row>
    <row r="1873" spans="2:5" x14ac:dyDescent="0.25">
      <c r="B1873" t="s">
        <v>1242</v>
      </c>
      <c r="C1873" t="s">
        <v>5863</v>
      </c>
      <c r="D1873" t="s">
        <v>5825</v>
      </c>
      <c r="E1873">
        <f t="shared" si="30"/>
        <v>38</v>
      </c>
    </row>
    <row r="1874" spans="2:5" x14ac:dyDescent="0.25">
      <c r="B1874" t="s">
        <v>1242</v>
      </c>
      <c r="C1874" t="s">
        <v>5863</v>
      </c>
      <c r="D1874" t="s">
        <v>5825</v>
      </c>
      <c r="E1874">
        <f t="shared" si="30"/>
        <v>38</v>
      </c>
    </row>
    <row r="1875" spans="2:5" x14ac:dyDescent="0.25">
      <c r="B1875" t="s">
        <v>1242</v>
      </c>
      <c r="C1875" t="s">
        <v>5825</v>
      </c>
      <c r="D1875" t="s">
        <v>5825</v>
      </c>
      <c r="E1875">
        <f t="shared" si="30"/>
        <v>0</v>
      </c>
    </row>
    <row r="1876" spans="2:5" x14ac:dyDescent="0.25">
      <c r="B1876" t="s">
        <v>1242</v>
      </c>
      <c r="C1876" t="s">
        <v>5860</v>
      </c>
      <c r="D1876" t="s">
        <v>5825</v>
      </c>
      <c r="E1876">
        <f t="shared" si="30"/>
        <v>35</v>
      </c>
    </row>
    <row r="1877" spans="2:5" x14ac:dyDescent="0.25">
      <c r="B1877" t="s">
        <v>1242</v>
      </c>
      <c r="C1877" t="s">
        <v>5854</v>
      </c>
      <c r="D1877" t="s">
        <v>5825</v>
      </c>
      <c r="E1877">
        <f t="shared" si="30"/>
        <v>29</v>
      </c>
    </row>
    <row r="1878" spans="2:5" x14ac:dyDescent="0.25">
      <c r="B1878" t="s">
        <v>120</v>
      </c>
      <c r="C1878" t="s">
        <v>5853</v>
      </c>
      <c r="D1878" t="s">
        <v>5821</v>
      </c>
      <c r="E1878">
        <f t="shared" si="30"/>
        <v>32</v>
      </c>
    </row>
    <row r="1879" spans="2:5" x14ac:dyDescent="0.25">
      <c r="B1879" t="s">
        <v>120</v>
      </c>
      <c r="C1879" t="s">
        <v>5853</v>
      </c>
      <c r="D1879" t="s">
        <v>5821</v>
      </c>
      <c r="E1879">
        <f t="shared" si="30"/>
        <v>32</v>
      </c>
    </row>
    <row r="1880" spans="2:5" x14ac:dyDescent="0.25">
      <c r="B1880" t="s">
        <v>120</v>
      </c>
      <c r="C1880" t="s">
        <v>5857</v>
      </c>
      <c r="D1880" t="s">
        <v>5821</v>
      </c>
      <c r="E1880">
        <f t="shared" si="30"/>
        <v>36</v>
      </c>
    </row>
    <row r="1881" spans="2:5" x14ac:dyDescent="0.25">
      <c r="B1881" t="s">
        <v>120</v>
      </c>
      <c r="C1881" t="s">
        <v>5821</v>
      </c>
      <c r="D1881" t="s">
        <v>5821</v>
      </c>
      <c r="E1881">
        <f t="shared" si="30"/>
        <v>0</v>
      </c>
    </row>
    <row r="1882" spans="2:5" x14ac:dyDescent="0.25">
      <c r="B1882" t="s">
        <v>120</v>
      </c>
      <c r="C1882" t="s">
        <v>5847</v>
      </c>
      <c r="D1882" t="s">
        <v>5821</v>
      </c>
      <c r="E1882">
        <f t="shared" si="30"/>
        <v>26</v>
      </c>
    </row>
    <row r="1883" spans="2:5" x14ac:dyDescent="0.25">
      <c r="B1883" t="s">
        <v>120</v>
      </c>
      <c r="C1883" t="s">
        <v>5847</v>
      </c>
      <c r="D1883" t="s">
        <v>5821</v>
      </c>
      <c r="E1883">
        <f t="shared" si="30"/>
        <v>26</v>
      </c>
    </row>
    <row r="1884" spans="2:5" x14ac:dyDescent="0.25">
      <c r="B1884" t="s">
        <v>120</v>
      </c>
      <c r="C1884" t="s">
        <v>5847</v>
      </c>
      <c r="D1884" t="s">
        <v>5821</v>
      </c>
      <c r="E1884">
        <f t="shared" si="30"/>
        <v>26</v>
      </c>
    </row>
    <row r="1885" spans="2:5" x14ac:dyDescent="0.25">
      <c r="B1885" t="s">
        <v>120</v>
      </c>
      <c r="C1885" t="s">
        <v>5847</v>
      </c>
      <c r="D1885" t="s">
        <v>5821</v>
      </c>
      <c r="E1885">
        <f t="shared" si="30"/>
        <v>26</v>
      </c>
    </row>
    <row r="1886" spans="2:5" x14ac:dyDescent="0.25">
      <c r="B1886" t="s">
        <v>120</v>
      </c>
      <c r="C1886" t="s">
        <v>5847</v>
      </c>
      <c r="D1886" t="s">
        <v>5821</v>
      </c>
      <c r="E1886">
        <f t="shared" si="30"/>
        <v>26</v>
      </c>
    </row>
    <row r="1887" spans="2:5" x14ac:dyDescent="0.25">
      <c r="B1887" t="s">
        <v>120</v>
      </c>
      <c r="C1887" t="s">
        <v>5825</v>
      </c>
      <c r="D1887" t="s">
        <v>5821</v>
      </c>
      <c r="E1887">
        <f t="shared" si="30"/>
        <v>4</v>
      </c>
    </row>
    <row r="1888" spans="2:5" x14ac:dyDescent="0.25">
      <c r="B1888" t="s">
        <v>120</v>
      </c>
      <c r="C1888" t="s">
        <v>5825</v>
      </c>
      <c r="D1888" t="s">
        <v>5821</v>
      </c>
      <c r="E1888">
        <f t="shared" si="30"/>
        <v>4</v>
      </c>
    </row>
    <row r="1889" spans="2:5" x14ac:dyDescent="0.25">
      <c r="B1889" t="s">
        <v>120</v>
      </c>
      <c r="C1889" t="s">
        <v>5847</v>
      </c>
      <c r="D1889" t="s">
        <v>5821</v>
      </c>
      <c r="E1889">
        <f t="shared" si="30"/>
        <v>26</v>
      </c>
    </row>
    <row r="1890" spans="2:5" x14ac:dyDescent="0.25">
      <c r="B1890" t="s">
        <v>120</v>
      </c>
      <c r="C1890" t="s">
        <v>5847</v>
      </c>
      <c r="D1890" t="s">
        <v>5821</v>
      </c>
      <c r="E1890">
        <f t="shared" si="30"/>
        <v>26</v>
      </c>
    </row>
    <row r="1891" spans="2:5" x14ac:dyDescent="0.25">
      <c r="B1891" t="s">
        <v>120</v>
      </c>
      <c r="C1891" t="s">
        <v>5847</v>
      </c>
      <c r="D1891" t="s">
        <v>5821</v>
      </c>
      <c r="E1891">
        <f t="shared" si="30"/>
        <v>26</v>
      </c>
    </row>
    <row r="1892" spans="2:5" x14ac:dyDescent="0.25">
      <c r="B1892" t="s">
        <v>120</v>
      </c>
      <c r="C1892" t="s">
        <v>5847</v>
      </c>
      <c r="D1892" t="s">
        <v>5821</v>
      </c>
      <c r="E1892">
        <f t="shared" si="30"/>
        <v>26</v>
      </c>
    </row>
    <row r="1893" spans="2:5" x14ac:dyDescent="0.25">
      <c r="B1893" t="s">
        <v>120</v>
      </c>
      <c r="C1893" t="s">
        <v>5847</v>
      </c>
      <c r="D1893" t="s">
        <v>5821</v>
      </c>
      <c r="E1893">
        <f t="shared" si="30"/>
        <v>26</v>
      </c>
    </row>
    <row r="1894" spans="2:5" x14ac:dyDescent="0.25">
      <c r="B1894" t="s">
        <v>120</v>
      </c>
      <c r="C1894" t="s">
        <v>5827</v>
      </c>
      <c r="D1894" t="s">
        <v>5821</v>
      </c>
      <c r="E1894">
        <f t="shared" si="30"/>
        <v>6</v>
      </c>
    </row>
    <row r="1895" spans="2:5" x14ac:dyDescent="0.25">
      <c r="B1895" t="s">
        <v>120</v>
      </c>
      <c r="C1895" t="s">
        <v>5857</v>
      </c>
      <c r="D1895" t="s">
        <v>5821</v>
      </c>
      <c r="E1895">
        <f t="shared" si="30"/>
        <v>36</v>
      </c>
    </row>
    <row r="1896" spans="2:5" x14ac:dyDescent="0.25">
      <c r="B1896" t="s">
        <v>120</v>
      </c>
      <c r="C1896" t="s">
        <v>5842</v>
      </c>
      <c r="D1896" t="s">
        <v>5821</v>
      </c>
      <c r="E1896">
        <f t="shared" si="30"/>
        <v>21</v>
      </c>
    </row>
    <row r="1897" spans="2:5" x14ac:dyDescent="0.25">
      <c r="B1897" t="s">
        <v>120</v>
      </c>
      <c r="C1897" t="s">
        <v>5842</v>
      </c>
      <c r="D1897" t="s">
        <v>5821</v>
      </c>
      <c r="E1897">
        <f t="shared" si="30"/>
        <v>21</v>
      </c>
    </row>
    <row r="1898" spans="2:5" x14ac:dyDescent="0.25">
      <c r="B1898" t="s">
        <v>120</v>
      </c>
      <c r="C1898" t="s">
        <v>5842</v>
      </c>
      <c r="D1898" t="s">
        <v>5821</v>
      </c>
      <c r="E1898">
        <f t="shared" si="30"/>
        <v>21</v>
      </c>
    </row>
    <row r="1899" spans="2:5" x14ac:dyDescent="0.25">
      <c r="B1899" t="s">
        <v>120</v>
      </c>
      <c r="C1899" t="s">
        <v>5842</v>
      </c>
      <c r="D1899" t="s">
        <v>5821</v>
      </c>
      <c r="E1899">
        <f t="shared" si="30"/>
        <v>21</v>
      </c>
    </row>
    <row r="1900" spans="2:5" x14ac:dyDescent="0.25">
      <c r="B1900" t="s">
        <v>120</v>
      </c>
      <c r="C1900" t="s">
        <v>5842</v>
      </c>
      <c r="D1900" t="s">
        <v>5821</v>
      </c>
      <c r="E1900">
        <f t="shared" si="30"/>
        <v>21</v>
      </c>
    </row>
    <row r="1901" spans="2:5" x14ac:dyDescent="0.25">
      <c r="B1901" t="s">
        <v>120</v>
      </c>
      <c r="C1901" t="s">
        <v>5827</v>
      </c>
      <c r="D1901" t="s">
        <v>5821</v>
      </c>
      <c r="E1901">
        <f t="shared" si="30"/>
        <v>6</v>
      </c>
    </row>
    <row r="1902" spans="2:5" x14ac:dyDescent="0.25">
      <c r="B1902" t="s">
        <v>120</v>
      </c>
      <c r="C1902" t="s">
        <v>5827</v>
      </c>
      <c r="D1902" t="s">
        <v>5821</v>
      </c>
      <c r="E1902">
        <f t="shared" si="30"/>
        <v>6</v>
      </c>
    </row>
    <row r="1903" spans="2:5" x14ac:dyDescent="0.25">
      <c r="B1903" t="s">
        <v>120</v>
      </c>
      <c r="C1903" t="s">
        <v>5854</v>
      </c>
      <c r="D1903" t="s">
        <v>5821</v>
      </c>
      <c r="E1903">
        <f t="shared" si="30"/>
        <v>33</v>
      </c>
    </row>
    <row r="1904" spans="2:5" x14ac:dyDescent="0.25">
      <c r="B1904" t="s">
        <v>120</v>
      </c>
      <c r="C1904" t="s">
        <v>5851</v>
      </c>
      <c r="D1904" t="s">
        <v>5821</v>
      </c>
      <c r="E1904">
        <f t="shared" si="30"/>
        <v>30</v>
      </c>
    </row>
    <row r="1905" spans="2:5" x14ac:dyDescent="0.25">
      <c r="B1905" t="s">
        <v>120</v>
      </c>
      <c r="C1905" t="s">
        <v>5851</v>
      </c>
      <c r="D1905" t="s">
        <v>5821</v>
      </c>
      <c r="E1905">
        <f t="shared" si="30"/>
        <v>30</v>
      </c>
    </row>
    <row r="1906" spans="2:5" x14ac:dyDescent="0.25">
      <c r="B1906" t="s">
        <v>1958</v>
      </c>
      <c r="C1906" t="s">
        <v>5858</v>
      </c>
      <c r="D1906" t="s">
        <v>5846</v>
      </c>
      <c r="E1906">
        <f t="shared" si="30"/>
        <v>12</v>
      </c>
    </row>
    <row r="1907" spans="2:5" x14ac:dyDescent="0.25">
      <c r="B1907" t="s">
        <v>1958</v>
      </c>
      <c r="C1907" t="s">
        <v>5846</v>
      </c>
      <c r="D1907" t="s">
        <v>5846</v>
      </c>
      <c r="E1907">
        <f t="shared" si="30"/>
        <v>0</v>
      </c>
    </row>
    <row r="1908" spans="2:5" x14ac:dyDescent="0.25">
      <c r="B1908" t="s">
        <v>1958</v>
      </c>
      <c r="C1908" t="s">
        <v>5846</v>
      </c>
      <c r="D1908" t="s">
        <v>5846</v>
      </c>
      <c r="E1908">
        <f t="shared" si="30"/>
        <v>0</v>
      </c>
    </row>
    <row r="1909" spans="2:5" x14ac:dyDescent="0.25">
      <c r="B1909" t="s">
        <v>1958</v>
      </c>
      <c r="C1909" t="s">
        <v>5846</v>
      </c>
      <c r="D1909" t="s">
        <v>5846</v>
      </c>
      <c r="E1909">
        <f t="shared" si="30"/>
        <v>0</v>
      </c>
    </row>
    <row r="1910" spans="2:5" x14ac:dyDescent="0.25">
      <c r="B1910" t="s">
        <v>1958</v>
      </c>
      <c r="C1910" t="s">
        <v>5851</v>
      </c>
      <c r="D1910" t="s">
        <v>5846</v>
      </c>
      <c r="E1910">
        <f t="shared" si="30"/>
        <v>5</v>
      </c>
    </row>
    <row r="1911" spans="2:5" x14ac:dyDescent="0.25">
      <c r="B1911" t="s">
        <v>1958</v>
      </c>
      <c r="C1911" t="s">
        <v>5851</v>
      </c>
      <c r="D1911" t="s">
        <v>5846</v>
      </c>
      <c r="E1911">
        <f t="shared" si="30"/>
        <v>5</v>
      </c>
    </row>
    <row r="1912" spans="2:5" x14ac:dyDescent="0.25">
      <c r="B1912" t="s">
        <v>1958</v>
      </c>
      <c r="C1912" t="s">
        <v>5855</v>
      </c>
      <c r="D1912" t="s">
        <v>5846</v>
      </c>
      <c r="E1912">
        <f t="shared" si="30"/>
        <v>9</v>
      </c>
    </row>
    <row r="1913" spans="2:5" x14ac:dyDescent="0.25">
      <c r="B1913" t="s">
        <v>1958</v>
      </c>
      <c r="C1913" t="s">
        <v>5863</v>
      </c>
      <c r="D1913" t="s">
        <v>5846</v>
      </c>
      <c r="E1913">
        <f t="shared" si="30"/>
        <v>17</v>
      </c>
    </row>
    <row r="1914" spans="2:5" x14ac:dyDescent="0.25">
      <c r="B1914" t="s">
        <v>2332</v>
      </c>
      <c r="C1914" t="s">
        <v>5829</v>
      </c>
      <c r="D1914" t="s">
        <v>5829</v>
      </c>
      <c r="E1914">
        <f t="shared" si="30"/>
        <v>0</v>
      </c>
    </row>
    <row r="1915" spans="2:5" x14ac:dyDescent="0.25">
      <c r="B1915" t="s">
        <v>2332</v>
      </c>
      <c r="C1915" t="s">
        <v>5830</v>
      </c>
      <c r="D1915" t="s">
        <v>5829</v>
      </c>
      <c r="E1915">
        <f t="shared" si="30"/>
        <v>1</v>
      </c>
    </row>
    <row r="1916" spans="2:5" x14ac:dyDescent="0.25">
      <c r="B1916" t="s">
        <v>2332</v>
      </c>
      <c r="C1916" t="s">
        <v>5851</v>
      </c>
      <c r="D1916" t="s">
        <v>5829</v>
      </c>
      <c r="E1916">
        <f t="shared" si="30"/>
        <v>22</v>
      </c>
    </row>
    <row r="1917" spans="2:5" x14ac:dyDescent="0.25">
      <c r="B1917" t="s">
        <v>2332</v>
      </c>
      <c r="C1917" t="s">
        <v>5857</v>
      </c>
      <c r="D1917" t="s">
        <v>5829</v>
      </c>
      <c r="E1917">
        <f t="shared" si="30"/>
        <v>28</v>
      </c>
    </row>
    <row r="1918" spans="2:5" x14ac:dyDescent="0.25">
      <c r="B1918" t="s">
        <v>2332</v>
      </c>
      <c r="C1918" t="s">
        <v>5862</v>
      </c>
      <c r="D1918" t="s">
        <v>5829</v>
      </c>
      <c r="E1918">
        <f t="shared" si="30"/>
        <v>33</v>
      </c>
    </row>
    <row r="1919" spans="2:5" x14ac:dyDescent="0.25">
      <c r="B1919" t="s">
        <v>2332</v>
      </c>
      <c r="C1919" t="s">
        <v>5862</v>
      </c>
      <c r="D1919" t="s">
        <v>5829</v>
      </c>
      <c r="E1919">
        <f t="shared" si="30"/>
        <v>33</v>
      </c>
    </row>
    <row r="1920" spans="2:5" x14ac:dyDescent="0.25">
      <c r="B1920" t="s">
        <v>2332</v>
      </c>
      <c r="C1920" t="s">
        <v>5862</v>
      </c>
      <c r="D1920" t="s">
        <v>5829</v>
      </c>
      <c r="E1920">
        <f t="shared" si="30"/>
        <v>33</v>
      </c>
    </row>
    <row r="1921" spans="2:5" x14ac:dyDescent="0.25">
      <c r="B1921" t="s">
        <v>2332</v>
      </c>
      <c r="C1921" t="s">
        <v>5859</v>
      </c>
      <c r="D1921" t="s">
        <v>5829</v>
      </c>
      <c r="E1921">
        <f t="shared" si="30"/>
        <v>30</v>
      </c>
    </row>
    <row r="1922" spans="2:5" x14ac:dyDescent="0.25">
      <c r="B1922" t="s">
        <v>2332</v>
      </c>
      <c r="C1922" t="s">
        <v>5859</v>
      </c>
      <c r="D1922" t="s">
        <v>5829</v>
      </c>
      <c r="E1922">
        <f t="shared" si="30"/>
        <v>30</v>
      </c>
    </row>
    <row r="1923" spans="2:5" x14ac:dyDescent="0.25">
      <c r="B1923" t="s">
        <v>2332</v>
      </c>
      <c r="C1923" t="s">
        <v>5859</v>
      </c>
      <c r="D1923" t="s">
        <v>5829</v>
      </c>
      <c r="E1923">
        <f t="shared" ref="E1923:E1986" si="31">(LEFT(C1923,4)-LEFT(D1923,4))*12+RIGHT(C1923,2)-RIGHT(D1923,2)</f>
        <v>30</v>
      </c>
    </row>
    <row r="1924" spans="2:5" x14ac:dyDescent="0.25">
      <c r="B1924" t="s">
        <v>1844</v>
      </c>
      <c r="C1924" t="s">
        <v>5843</v>
      </c>
      <c r="D1924" t="s">
        <v>5839</v>
      </c>
      <c r="E1924">
        <f t="shared" si="31"/>
        <v>4</v>
      </c>
    </row>
    <row r="1925" spans="2:5" x14ac:dyDescent="0.25">
      <c r="B1925" t="s">
        <v>1844</v>
      </c>
      <c r="C1925" t="s">
        <v>5843</v>
      </c>
      <c r="D1925" t="s">
        <v>5839</v>
      </c>
      <c r="E1925">
        <f t="shared" si="31"/>
        <v>4</v>
      </c>
    </row>
    <row r="1926" spans="2:5" x14ac:dyDescent="0.25">
      <c r="B1926" t="s">
        <v>1844</v>
      </c>
      <c r="C1926" t="s">
        <v>5843</v>
      </c>
      <c r="D1926" t="s">
        <v>5839</v>
      </c>
      <c r="E1926">
        <f t="shared" si="31"/>
        <v>4</v>
      </c>
    </row>
    <row r="1927" spans="2:5" x14ac:dyDescent="0.25">
      <c r="B1927" t="s">
        <v>1844</v>
      </c>
      <c r="C1927" t="s">
        <v>5839</v>
      </c>
      <c r="D1927" t="s">
        <v>5839</v>
      </c>
      <c r="E1927">
        <f t="shared" si="31"/>
        <v>0</v>
      </c>
    </row>
    <row r="1928" spans="2:5" x14ac:dyDescent="0.25">
      <c r="B1928" t="s">
        <v>1092</v>
      </c>
      <c r="C1928" t="s">
        <v>5857</v>
      </c>
      <c r="D1928" t="s">
        <v>5833</v>
      </c>
      <c r="E1928">
        <f t="shared" si="31"/>
        <v>24</v>
      </c>
    </row>
    <row r="1929" spans="2:5" x14ac:dyDescent="0.25">
      <c r="B1929" t="s">
        <v>1092</v>
      </c>
      <c r="C1929" t="s">
        <v>5857</v>
      </c>
      <c r="D1929" t="s">
        <v>5833</v>
      </c>
      <c r="E1929">
        <f t="shared" si="31"/>
        <v>24</v>
      </c>
    </row>
    <row r="1930" spans="2:5" x14ac:dyDescent="0.25">
      <c r="B1930" t="s">
        <v>1092</v>
      </c>
      <c r="C1930" t="s">
        <v>5857</v>
      </c>
      <c r="D1930" t="s">
        <v>5833</v>
      </c>
      <c r="E1930">
        <f t="shared" si="31"/>
        <v>24</v>
      </c>
    </row>
    <row r="1931" spans="2:5" x14ac:dyDescent="0.25">
      <c r="B1931" t="s">
        <v>1092</v>
      </c>
      <c r="C1931" t="s">
        <v>5833</v>
      </c>
      <c r="D1931" t="s">
        <v>5833</v>
      </c>
      <c r="E1931">
        <f t="shared" si="31"/>
        <v>0</v>
      </c>
    </row>
    <row r="1932" spans="2:5" x14ac:dyDescent="0.25">
      <c r="B1932" t="s">
        <v>1092</v>
      </c>
      <c r="C1932" t="s">
        <v>5864</v>
      </c>
      <c r="D1932" t="s">
        <v>5833</v>
      </c>
      <c r="E1932">
        <f t="shared" si="31"/>
        <v>31</v>
      </c>
    </row>
    <row r="1933" spans="2:5" x14ac:dyDescent="0.25">
      <c r="B1933" t="s">
        <v>1092</v>
      </c>
      <c r="C1933" t="s">
        <v>5864</v>
      </c>
      <c r="D1933" t="s">
        <v>5833</v>
      </c>
      <c r="E1933">
        <f t="shared" si="31"/>
        <v>31</v>
      </c>
    </row>
    <row r="1934" spans="2:5" x14ac:dyDescent="0.25">
      <c r="B1934" t="s">
        <v>1092</v>
      </c>
      <c r="C1934" t="s">
        <v>5866</v>
      </c>
      <c r="D1934" t="s">
        <v>5833</v>
      </c>
      <c r="E1934">
        <f t="shared" si="31"/>
        <v>33</v>
      </c>
    </row>
    <row r="1935" spans="2:5" x14ac:dyDescent="0.25">
      <c r="B1935" t="s">
        <v>907</v>
      </c>
      <c r="C1935" t="s">
        <v>5863</v>
      </c>
      <c r="D1935" t="s">
        <v>5852</v>
      </c>
      <c r="E1935">
        <f t="shared" si="31"/>
        <v>11</v>
      </c>
    </row>
    <row r="1936" spans="2:5" x14ac:dyDescent="0.25">
      <c r="B1936" t="s">
        <v>907</v>
      </c>
      <c r="C1936" t="s">
        <v>5866</v>
      </c>
      <c r="D1936" t="s">
        <v>5852</v>
      </c>
      <c r="E1936">
        <f t="shared" si="31"/>
        <v>14</v>
      </c>
    </row>
    <row r="1937" spans="2:5" x14ac:dyDescent="0.25">
      <c r="B1937" t="s">
        <v>907</v>
      </c>
      <c r="C1937" t="s">
        <v>5854</v>
      </c>
      <c r="D1937" t="s">
        <v>5852</v>
      </c>
      <c r="E1937">
        <f t="shared" si="31"/>
        <v>2</v>
      </c>
    </row>
    <row r="1938" spans="2:5" x14ac:dyDescent="0.25">
      <c r="B1938" t="s">
        <v>907</v>
      </c>
      <c r="C1938" t="s">
        <v>5852</v>
      </c>
      <c r="D1938" t="s">
        <v>5852</v>
      </c>
      <c r="E1938">
        <f t="shared" si="31"/>
        <v>0</v>
      </c>
    </row>
    <row r="1939" spans="2:5" x14ac:dyDescent="0.25">
      <c r="B1939" t="s">
        <v>907</v>
      </c>
      <c r="C1939" t="s">
        <v>5864</v>
      </c>
      <c r="D1939" t="s">
        <v>5852</v>
      </c>
      <c r="E1939">
        <f t="shared" si="31"/>
        <v>12</v>
      </c>
    </row>
    <row r="1940" spans="2:5" x14ac:dyDescent="0.25">
      <c r="B1940" t="s">
        <v>907</v>
      </c>
      <c r="C1940" t="s">
        <v>5864</v>
      </c>
      <c r="D1940" t="s">
        <v>5852</v>
      </c>
      <c r="E1940">
        <f t="shared" si="31"/>
        <v>12</v>
      </c>
    </row>
    <row r="1941" spans="2:5" x14ac:dyDescent="0.25">
      <c r="B1941" t="s">
        <v>907</v>
      </c>
      <c r="C1941" t="s">
        <v>5862</v>
      </c>
      <c r="D1941" t="s">
        <v>5852</v>
      </c>
      <c r="E1941">
        <f t="shared" si="31"/>
        <v>10</v>
      </c>
    </row>
    <row r="1942" spans="2:5" x14ac:dyDescent="0.25">
      <c r="B1942" t="s">
        <v>1268</v>
      </c>
      <c r="C1942" t="s">
        <v>5841</v>
      </c>
      <c r="D1942" t="s">
        <v>5839</v>
      </c>
      <c r="E1942">
        <f t="shared" si="31"/>
        <v>2</v>
      </c>
    </row>
    <row r="1943" spans="2:5" x14ac:dyDescent="0.25">
      <c r="B1943" t="s">
        <v>1268</v>
      </c>
      <c r="C1943" t="s">
        <v>5862</v>
      </c>
      <c r="D1943" t="s">
        <v>5839</v>
      </c>
      <c r="E1943">
        <f t="shared" si="31"/>
        <v>23</v>
      </c>
    </row>
    <row r="1944" spans="2:5" x14ac:dyDescent="0.25">
      <c r="B1944" t="s">
        <v>1268</v>
      </c>
      <c r="C1944" t="s">
        <v>5840</v>
      </c>
      <c r="D1944" t="s">
        <v>5839</v>
      </c>
      <c r="E1944">
        <f t="shared" si="31"/>
        <v>1</v>
      </c>
    </row>
    <row r="1945" spans="2:5" x14ac:dyDescent="0.25">
      <c r="B1945" t="s">
        <v>1268</v>
      </c>
      <c r="C1945" t="s">
        <v>5839</v>
      </c>
      <c r="D1945" t="s">
        <v>5839</v>
      </c>
      <c r="E1945">
        <f t="shared" si="31"/>
        <v>0</v>
      </c>
    </row>
    <row r="1946" spans="2:5" x14ac:dyDescent="0.25">
      <c r="B1946" t="s">
        <v>1268</v>
      </c>
      <c r="C1946" t="s">
        <v>5865</v>
      </c>
      <c r="D1946" t="s">
        <v>5839</v>
      </c>
      <c r="E1946">
        <f t="shared" si="31"/>
        <v>26</v>
      </c>
    </row>
    <row r="1947" spans="2:5" x14ac:dyDescent="0.25">
      <c r="B1947" t="s">
        <v>1268</v>
      </c>
      <c r="C1947" t="s">
        <v>5866</v>
      </c>
      <c r="D1947" t="s">
        <v>5839</v>
      </c>
      <c r="E1947">
        <f t="shared" si="31"/>
        <v>27</v>
      </c>
    </row>
    <row r="1948" spans="2:5" x14ac:dyDescent="0.25">
      <c r="B1948" t="s">
        <v>1268</v>
      </c>
      <c r="C1948" t="s">
        <v>5866</v>
      </c>
      <c r="D1948" t="s">
        <v>5839</v>
      </c>
      <c r="E1948">
        <f t="shared" si="31"/>
        <v>27</v>
      </c>
    </row>
    <row r="1949" spans="2:5" x14ac:dyDescent="0.25">
      <c r="B1949" t="s">
        <v>1912</v>
      </c>
      <c r="C1949" t="s">
        <v>5850</v>
      </c>
      <c r="D1949" t="s">
        <v>5847</v>
      </c>
      <c r="E1949">
        <f t="shared" si="31"/>
        <v>3</v>
      </c>
    </row>
    <row r="1950" spans="2:5" x14ac:dyDescent="0.25">
      <c r="B1950" t="s">
        <v>1912</v>
      </c>
      <c r="C1950" t="s">
        <v>5847</v>
      </c>
      <c r="D1950" t="s">
        <v>5847</v>
      </c>
      <c r="E1950">
        <f t="shared" si="31"/>
        <v>0</v>
      </c>
    </row>
    <row r="1951" spans="2:5" x14ac:dyDescent="0.25">
      <c r="B1951" t="s">
        <v>1912</v>
      </c>
      <c r="C1951" t="s">
        <v>5847</v>
      </c>
      <c r="D1951" t="s">
        <v>5847</v>
      </c>
      <c r="E1951">
        <f t="shared" si="31"/>
        <v>0</v>
      </c>
    </row>
    <row r="1952" spans="2:5" x14ac:dyDescent="0.25">
      <c r="B1952" t="s">
        <v>1912</v>
      </c>
      <c r="C1952" t="s">
        <v>5847</v>
      </c>
      <c r="D1952" t="s">
        <v>5847</v>
      </c>
      <c r="E1952">
        <f t="shared" si="31"/>
        <v>0</v>
      </c>
    </row>
    <row r="1953" spans="2:5" x14ac:dyDescent="0.25">
      <c r="B1953" t="s">
        <v>1912</v>
      </c>
      <c r="C1953" t="s">
        <v>5854</v>
      </c>
      <c r="D1953" t="s">
        <v>5847</v>
      </c>
      <c r="E1953">
        <f t="shared" si="31"/>
        <v>7</v>
      </c>
    </row>
    <row r="1954" spans="2:5" x14ac:dyDescent="0.25">
      <c r="B1954" t="s">
        <v>1912</v>
      </c>
      <c r="C1954" t="s">
        <v>5854</v>
      </c>
      <c r="D1954" t="s">
        <v>5847</v>
      </c>
      <c r="E1954">
        <f t="shared" si="31"/>
        <v>7</v>
      </c>
    </row>
    <row r="1955" spans="2:5" x14ac:dyDescent="0.25">
      <c r="B1955" t="s">
        <v>1912</v>
      </c>
      <c r="C1955" t="s">
        <v>5853</v>
      </c>
      <c r="D1955" t="s">
        <v>5847</v>
      </c>
      <c r="E1955">
        <f t="shared" si="31"/>
        <v>6</v>
      </c>
    </row>
    <row r="1956" spans="2:5" x14ac:dyDescent="0.25">
      <c r="B1956" t="s">
        <v>1912</v>
      </c>
      <c r="C1956" t="s">
        <v>5847</v>
      </c>
      <c r="D1956" t="s">
        <v>5847</v>
      </c>
      <c r="E1956">
        <f t="shared" si="31"/>
        <v>0</v>
      </c>
    </row>
    <row r="1957" spans="2:5" x14ac:dyDescent="0.25">
      <c r="B1957" t="s">
        <v>447</v>
      </c>
      <c r="C1957" t="s">
        <v>5833</v>
      </c>
      <c r="D1957" t="s">
        <v>5833</v>
      </c>
      <c r="E1957">
        <f t="shared" si="31"/>
        <v>0</v>
      </c>
    </row>
    <row r="1958" spans="2:5" x14ac:dyDescent="0.25">
      <c r="B1958" t="s">
        <v>447</v>
      </c>
      <c r="C1958" t="s">
        <v>5833</v>
      </c>
      <c r="D1958" t="s">
        <v>5833</v>
      </c>
      <c r="E1958">
        <f t="shared" si="31"/>
        <v>0</v>
      </c>
    </row>
    <row r="1959" spans="2:5" x14ac:dyDescent="0.25">
      <c r="B1959" t="s">
        <v>447</v>
      </c>
      <c r="C1959" t="s">
        <v>5833</v>
      </c>
      <c r="D1959" t="s">
        <v>5833</v>
      </c>
      <c r="E1959">
        <f t="shared" si="31"/>
        <v>0</v>
      </c>
    </row>
    <row r="1960" spans="2:5" x14ac:dyDescent="0.25">
      <c r="B1960" t="s">
        <v>447</v>
      </c>
      <c r="C1960" t="s">
        <v>5833</v>
      </c>
      <c r="D1960" t="s">
        <v>5833</v>
      </c>
      <c r="E1960">
        <f t="shared" si="31"/>
        <v>0</v>
      </c>
    </row>
    <row r="1961" spans="2:5" x14ac:dyDescent="0.25">
      <c r="B1961" t="s">
        <v>447</v>
      </c>
      <c r="C1961" t="s">
        <v>5839</v>
      </c>
      <c r="D1961" t="s">
        <v>5833</v>
      </c>
      <c r="E1961">
        <f t="shared" si="31"/>
        <v>6</v>
      </c>
    </row>
    <row r="1962" spans="2:5" x14ac:dyDescent="0.25">
      <c r="B1962" t="s">
        <v>447</v>
      </c>
      <c r="C1962" t="s">
        <v>5865</v>
      </c>
      <c r="D1962" t="s">
        <v>5833</v>
      </c>
      <c r="E1962">
        <f t="shared" si="31"/>
        <v>32</v>
      </c>
    </row>
    <row r="1963" spans="2:5" x14ac:dyDescent="0.25">
      <c r="B1963" t="s">
        <v>447</v>
      </c>
      <c r="C1963" t="s">
        <v>5865</v>
      </c>
      <c r="D1963" t="s">
        <v>5833</v>
      </c>
      <c r="E1963">
        <f t="shared" si="31"/>
        <v>32</v>
      </c>
    </row>
    <row r="1964" spans="2:5" x14ac:dyDescent="0.25">
      <c r="B1964" t="s">
        <v>447</v>
      </c>
      <c r="C1964" t="s">
        <v>5865</v>
      </c>
      <c r="D1964" t="s">
        <v>5833</v>
      </c>
      <c r="E1964">
        <f t="shared" si="31"/>
        <v>32</v>
      </c>
    </row>
    <row r="1965" spans="2:5" x14ac:dyDescent="0.25">
      <c r="B1965" t="s">
        <v>447</v>
      </c>
      <c r="C1965" t="s">
        <v>5855</v>
      </c>
      <c r="D1965" t="s">
        <v>5833</v>
      </c>
      <c r="E1965">
        <f t="shared" si="31"/>
        <v>22</v>
      </c>
    </row>
    <row r="1966" spans="2:5" x14ac:dyDescent="0.25">
      <c r="B1966" t="s">
        <v>447</v>
      </c>
      <c r="C1966" t="s">
        <v>5855</v>
      </c>
      <c r="D1966" t="s">
        <v>5833</v>
      </c>
      <c r="E1966">
        <f t="shared" si="31"/>
        <v>22</v>
      </c>
    </row>
    <row r="1967" spans="2:5" x14ac:dyDescent="0.25">
      <c r="B1967" t="s">
        <v>736</v>
      </c>
      <c r="C1967" t="s">
        <v>5824</v>
      </c>
      <c r="D1967" t="s">
        <v>5824</v>
      </c>
      <c r="E1967">
        <f t="shared" si="31"/>
        <v>0</v>
      </c>
    </row>
    <row r="1968" spans="2:5" x14ac:dyDescent="0.25">
      <c r="B1968" t="s">
        <v>736</v>
      </c>
      <c r="C1968" t="s">
        <v>5824</v>
      </c>
      <c r="D1968" t="s">
        <v>5824</v>
      </c>
      <c r="E1968">
        <f t="shared" si="31"/>
        <v>0</v>
      </c>
    </row>
    <row r="1969" spans="2:5" x14ac:dyDescent="0.25">
      <c r="B1969" t="s">
        <v>736</v>
      </c>
      <c r="C1969" t="s">
        <v>5851</v>
      </c>
      <c r="D1969" t="s">
        <v>5824</v>
      </c>
      <c r="E1969">
        <f t="shared" si="31"/>
        <v>27</v>
      </c>
    </row>
    <row r="1970" spans="2:5" x14ac:dyDescent="0.25">
      <c r="B1970" t="s">
        <v>736</v>
      </c>
      <c r="C1970" t="s">
        <v>5851</v>
      </c>
      <c r="D1970" t="s">
        <v>5824</v>
      </c>
      <c r="E1970">
        <f t="shared" si="31"/>
        <v>27</v>
      </c>
    </row>
    <row r="1971" spans="2:5" x14ac:dyDescent="0.25">
      <c r="B1971" t="s">
        <v>736</v>
      </c>
      <c r="C1971" t="s">
        <v>5851</v>
      </c>
      <c r="D1971" t="s">
        <v>5824</v>
      </c>
      <c r="E1971">
        <f t="shared" si="31"/>
        <v>27</v>
      </c>
    </row>
    <row r="1972" spans="2:5" x14ac:dyDescent="0.25">
      <c r="B1972" t="s">
        <v>736</v>
      </c>
      <c r="C1972" t="s">
        <v>5851</v>
      </c>
      <c r="D1972" t="s">
        <v>5824</v>
      </c>
      <c r="E1972">
        <f t="shared" si="31"/>
        <v>27</v>
      </c>
    </row>
    <row r="1973" spans="2:5" x14ac:dyDescent="0.25">
      <c r="B1973" t="s">
        <v>736</v>
      </c>
      <c r="C1973" t="s">
        <v>5852</v>
      </c>
      <c r="D1973" t="s">
        <v>5824</v>
      </c>
      <c r="E1973">
        <f t="shared" si="31"/>
        <v>28</v>
      </c>
    </row>
    <row r="1974" spans="2:5" x14ac:dyDescent="0.25">
      <c r="B1974" t="s">
        <v>736</v>
      </c>
      <c r="C1974" t="s">
        <v>5852</v>
      </c>
      <c r="D1974" t="s">
        <v>5824</v>
      </c>
      <c r="E1974">
        <f t="shared" si="31"/>
        <v>28</v>
      </c>
    </row>
    <row r="1975" spans="2:5" x14ac:dyDescent="0.25">
      <c r="B1975" t="s">
        <v>736</v>
      </c>
      <c r="C1975" t="s">
        <v>5852</v>
      </c>
      <c r="D1975" t="s">
        <v>5824</v>
      </c>
      <c r="E1975">
        <f t="shared" si="31"/>
        <v>28</v>
      </c>
    </row>
    <row r="1976" spans="2:5" x14ac:dyDescent="0.25">
      <c r="B1976" t="s">
        <v>1199</v>
      </c>
      <c r="C1976" t="s">
        <v>5841</v>
      </c>
      <c r="D1976" t="s">
        <v>5833</v>
      </c>
      <c r="E1976">
        <f t="shared" si="31"/>
        <v>8</v>
      </c>
    </row>
    <row r="1977" spans="2:5" x14ac:dyDescent="0.25">
      <c r="B1977" t="s">
        <v>1199</v>
      </c>
      <c r="C1977" t="s">
        <v>5841</v>
      </c>
      <c r="D1977" t="s">
        <v>5833</v>
      </c>
      <c r="E1977">
        <f t="shared" si="31"/>
        <v>8</v>
      </c>
    </row>
    <row r="1978" spans="2:5" x14ac:dyDescent="0.25">
      <c r="B1978" t="s">
        <v>1199</v>
      </c>
      <c r="C1978" t="s">
        <v>5841</v>
      </c>
      <c r="D1978" t="s">
        <v>5833</v>
      </c>
      <c r="E1978">
        <f t="shared" si="31"/>
        <v>8</v>
      </c>
    </row>
    <row r="1979" spans="2:5" x14ac:dyDescent="0.25">
      <c r="B1979" t="s">
        <v>1199</v>
      </c>
      <c r="C1979" t="s">
        <v>5850</v>
      </c>
      <c r="D1979" t="s">
        <v>5833</v>
      </c>
      <c r="E1979">
        <f t="shared" si="31"/>
        <v>17</v>
      </c>
    </row>
    <row r="1980" spans="2:5" x14ac:dyDescent="0.25">
      <c r="B1980" t="s">
        <v>1199</v>
      </c>
      <c r="C1980" t="s">
        <v>5864</v>
      </c>
      <c r="D1980" t="s">
        <v>5833</v>
      </c>
      <c r="E1980">
        <f t="shared" si="31"/>
        <v>31</v>
      </c>
    </row>
    <row r="1981" spans="2:5" x14ac:dyDescent="0.25">
      <c r="B1981" t="s">
        <v>1199</v>
      </c>
      <c r="C1981" t="s">
        <v>5866</v>
      </c>
      <c r="D1981" t="s">
        <v>5833</v>
      </c>
      <c r="E1981">
        <f t="shared" si="31"/>
        <v>33</v>
      </c>
    </row>
    <row r="1982" spans="2:5" x14ac:dyDescent="0.25">
      <c r="B1982" t="s">
        <v>1199</v>
      </c>
      <c r="C1982" t="s">
        <v>5853</v>
      </c>
      <c r="D1982" t="s">
        <v>5833</v>
      </c>
      <c r="E1982">
        <f t="shared" si="31"/>
        <v>20</v>
      </c>
    </row>
    <row r="1983" spans="2:5" x14ac:dyDescent="0.25">
      <c r="B1983" t="s">
        <v>1199</v>
      </c>
      <c r="C1983" t="s">
        <v>5853</v>
      </c>
      <c r="D1983" t="s">
        <v>5833</v>
      </c>
      <c r="E1983">
        <f t="shared" si="31"/>
        <v>20</v>
      </c>
    </row>
    <row r="1984" spans="2:5" x14ac:dyDescent="0.25">
      <c r="B1984" t="s">
        <v>1199</v>
      </c>
      <c r="C1984" t="s">
        <v>5833</v>
      </c>
      <c r="D1984" t="s">
        <v>5833</v>
      </c>
      <c r="E1984">
        <f t="shared" si="31"/>
        <v>0</v>
      </c>
    </row>
    <row r="1985" spans="2:5" x14ac:dyDescent="0.25">
      <c r="B1985" t="s">
        <v>1199</v>
      </c>
      <c r="C1985" t="s">
        <v>5833</v>
      </c>
      <c r="D1985" t="s">
        <v>5833</v>
      </c>
      <c r="E1985">
        <f t="shared" si="31"/>
        <v>0</v>
      </c>
    </row>
    <row r="1986" spans="2:5" x14ac:dyDescent="0.25">
      <c r="B1986" t="s">
        <v>4538</v>
      </c>
      <c r="C1986" t="s">
        <v>5828</v>
      </c>
      <c r="D1986" t="s">
        <v>5821</v>
      </c>
      <c r="E1986">
        <f t="shared" si="31"/>
        <v>7</v>
      </c>
    </row>
    <row r="1987" spans="2:5" x14ac:dyDescent="0.25">
      <c r="B1987" t="s">
        <v>4538</v>
      </c>
      <c r="C1987" t="s">
        <v>5828</v>
      </c>
      <c r="D1987" t="s">
        <v>5821</v>
      </c>
      <c r="E1987">
        <f t="shared" ref="E1987:E2050" si="32">(LEFT(C1987,4)-LEFT(D1987,4))*12+RIGHT(C1987,2)-RIGHT(D1987,2)</f>
        <v>7</v>
      </c>
    </row>
    <row r="1988" spans="2:5" x14ac:dyDescent="0.25">
      <c r="B1988" t="s">
        <v>4538</v>
      </c>
      <c r="C1988" t="s">
        <v>5828</v>
      </c>
      <c r="D1988" t="s">
        <v>5821</v>
      </c>
      <c r="E1988">
        <f t="shared" si="32"/>
        <v>7</v>
      </c>
    </row>
    <row r="1989" spans="2:5" x14ac:dyDescent="0.25">
      <c r="B1989" t="s">
        <v>4538</v>
      </c>
      <c r="C1989" t="s">
        <v>5828</v>
      </c>
      <c r="D1989" t="s">
        <v>5821</v>
      </c>
      <c r="E1989">
        <f t="shared" si="32"/>
        <v>7</v>
      </c>
    </row>
    <row r="1990" spans="2:5" x14ac:dyDescent="0.25">
      <c r="B1990" t="s">
        <v>4538</v>
      </c>
      <c r="C1990" t="s">
        <v>5827</v>
      </c>
      <c r="D1990" t="s">
        <v>5821</v>
      </c>
      <c r="E1990">
        <f t="shared" si="32"/>
        <v>6</v>
      </c>
    </row>
    <row r="1991" spans="2:5" x14ac:dyDescent="0.25">
      <c r="B1991" t="s">
        <v>4538</v>
      </c>
      <c r="C1991" t="s">
        <v>5827</v>
      </c>
      <c r="D1991" t="s">
        <v>5821</v>
      </c>
      <c r="E1991">
        <f t="shared" si="32"/>
        <v>6</v>
      </c>
    </row>
    <row r="1992" spans="2:5" x14ac:dyDescent="0.25">
      <c r="B1992" t="s">
        <v>4538</v>
      </c>
      <c r="C1992" t="s">
        <v>5827</v>
      </c>
      <c r="D1992" t="s">
        <v>5821</v>
      </c>
      <c r="E1992">
        <f t="shared" si="32"/>
        <v>6</v>
      </c>
    </row>
    <row r="1993" spans="2:5" x14ac:dyDescent="0.25">
      <c r="B1993" t="s">
        <v>4538</v>
      </c>
      <c r="C1993" t="s">
        <v>5833</v>
      </c>
      <c r="D1993" t="s">
        <v>5821</v>
      </c>
      <c r="E1993">
        <f t="shared" si="32"/>
        <v>12</v>
      </c>
    </row>
    <row r="1994" spans="2:5" x14ac:dyDescent="0.25">
      <c r="B1994" t="s">
        <v>4538</v>
      </c>
      <c r="C1994" t="s">
        <v>5833</v>
      </c>
      <c r="D1994" t="s">
        <v>5821</v>
      </c>
      <c r="E1994">
        <f t="shared" si="32"/>
        <v>12</v>
      </c>
    </row>
    <row r="1995" spans="2:5" x14ac:dyDescent="0.25">
      <c r="B1995" t="s">
        <v>4538</v>
      </c>
      <c r="C1995" t="s">
        <v>5821</v>
      </c>
      <c r="D1995" t="s">
        <v>5821</v>
      </c>
      <c r="E1995">
        <f t="shared" si="32"/>
        <v>0</v>
      </c>
    </row>
    <row r="1996" spans="2:5" x14ac:dyDescent="0.25">
      <c r="B1996" t="s">
        <v>4538</v>
      </c>
      <c r="C1996" t="s">
        <v>5821</v>
      </c>
      <c r="D1996" t="s">
        <v>5821</v>
      </c>
      <c r="E1996">
        <f t="shared" si="32"/>
        <v>0</v>
      </c>
    </row>
    <row r="1997" spans="2:5" x14ac:dyDescent="0.25">
      <c r="B1997" t="s">
        <v>4538</v>
      </c>
      <c r="C1997" t="s">
        <v>5821</v>
      </c>
      <c r="D1997" t="s">
        <v>5821</v>
      </c>
      <c r="E1997">
        <f t="shared" si="32"/>
        <v>0</v>
      </c>
    </row>
    <row r="1998" spans="2:5" x14ac:dyDescent="0.25">
      <c r="B1998" t="s">
        <v>4538</v>
      </c>
      <c r="C1998" t="s">
        <v>5821</v>
      </c>
      <c r="D1998" t="s">
        <v>5821</v>
      </c>
      <c r="E1998">
        <f t="shared" si="32"/>
        <v>0</v>
      </c>
    </row>
    <row r="1999" spans="2:5" x14ac:dyDescent="0.25">
      <c r="B1999" t="s">
        <v>1201</v>
      </c>
      <c r="C1999" t="s">
        <v>5829</v>
      </c>
      <c r="D1999" t="s">
        <v>5824</v>
      </c>
      <c r="E1999">
        <f t="shared" si="32"/>
        <v>5</v>
      </c>
    </row>
    <row r="2000" spans="2:5" x14ac:dyDescent="0.25">
      <c r="B2000" t="s">
        <v>1201</v>
      </c>
      <c r="C2000" t="s">
        <v>5848</v>
      </c>
      <c r="D2000" t="s">
        <v>5824</v>
      </c>
      <c r="E2000">
        <f t="shared" si="32"/>
        <v>24</v>
      </c>
    </row>
    <row r="2001" spans="2:5" x14ac:dyDescent="0.25">
      <c r="B2001" t="s">
        <v>1201</v>
      </c>
      <c r="C2001" t="s">
        <v>5830</v>
      </c>
      <c r="D2001" t="s">
        <v>5824</v>
      </c>
      <c r="E2001">
        <f t="shared" si="32"/>
        <v>6</v>
      </c>
    </row>
    <row r="2002" spans="2:5" x14ac:dyDescent="0.25">
      <c r="B2002" t="s">
        <v>1201</v>
      </c>
      <c r="C2002" t="s">
        <v>5830</v>
      </c>
      <c r="D2002" t="s">
        <v>5824</v>
      </c>
      <c r="E2002">
        <f t="shared" si="32"/>
        <v>6</v>
      </c>
    </row>
    <row r="2003" spans="2:5" x14ac:dyDescent="0.25">
      <c r="B2003" t="s">
        <v>1201</v>
      </c>
      <c r="C2003" t="s">
        <v>5838</v>
      </c>
      <c r="D2003" t="s">
        <v>5824</v>
      </c>
      <c r="E2003">
        <f t="shared" si="32"/>
        <v>14</v>
      </c>
    </row>
    <row r="2004" spans="2:5" x14ac:dyDescent="0.25">
      <c r="B2004" t="s">
        <v>1201</v>
      </c>
      <c r="C2004" t="s">
        <v>5838</v>
      </c>
      <c r="D2004" t="s">
        <v>5824</v>
      </c>
      <c r="E2004">
        <f t="shared" si="32"/>
        <v>14</v>
      </c>
    </row>
    <row r="2005" spans="2:5" x14ac:dyDescent="0.25">
      <c r="B2005" t="s">
        <v>1201</v>
      </c>
      <c r="C2005" t="s">
        <v>5824</v>
      </c>
      <c r="D2005" t="s">
        <v>5824</v>
      </c>
      <c r="E2005">
        <f t="shared" si="32"/>
        <v>0</v>
      </c>
    </row>
    <row r="2006" spans="2:5" x14ac:dyDescent="0.25">
      <c r="B2006" t="s">
        <v>1201</v>
      </c>
      <c r="C2006" t="s">
        <v>5824</v>
      </c>
      <c r="D2006" t="s">
        <v>5824</v>
      </c>
      <c r="E2006">
        <f t="shared" si="32"/>
        <v>0</v>
      </c>
    </row>
    <row r="2007" spans="2:5" x14ac:dyDescent="0.25">
      <c r="B2007" t="s">
        <v>1077</v>
      </c>
      <c r="C2007" t="s">
        <v>5845</v>
      </c>
      <c r="D2007" t="s">
        <v>5830</v>
      </c>
      <c r="E2007">
        <f t="shared" si="32"/>
        <v>15</v>
      </c>
    </row>
    <row r="2008" spans="2:5" x14ac:dyDescent="0.25">
      <c r="B2008" t="s">
        <v>1077</v>
      </c>
      <c r="C2008" t="s">
        <v>5862</v>
      </c>
      <c r="D2008" t="s">
        <v>5830</v>
      </c>
      <c r="E2008">
        <f t="shared" si="32"/>
        <v>32</v>
      </c>
    </row>
    <row r="2009" spans="2:5" x14ac:dyDescent="0.25">
      <c r="B2009" t="s">
        <v>1077</v>
      </c>
      <c r="C2009" t="s">
        <v>5862</v>
      </c>
      <c r="D2009" t="s">
        <v>5830</v>
      </c>
      <c r="E2009">
        <f t="shared" si="32"/>
        <v>32</v>
      </c>
    </row>
    <row r="2010" spans="2:5" x14ac:dyDescent="0.25">
      <c r="B2010" t="s">
        <v>1077</v>
      </c>
      <c r="C2010" t="s">
        <v>5862</v>
      </c>
      <c r="D2010" t="s">
        <v>5830</v>
      </c>
      <c r="E2010">
        <f t="shared" si="32"/>
        <v>32</v>
      </c>
    </row>
    <row r="2011" spans="2:5" x14ac:dyDescent="0.25">
      <c r="B2011" t="s">
        <v>1077</v>
      </c>
      <c r="C2011" t="s">
        <v>5864</v>
      </c>
      <c r="D2011" t="s">
        <v>5830</v>
      </c>
      <c r="E2011">
        <f t="shared" si="32"/>
        <v>34</v>
      </c>
    </row>
    <row r="2012" spans="2:5" x14ac:dyDescent="0.25">
      <c r="B2012" t="s">
        <v>1077</v>
      </c>
      <c r="C2012" t="s">
        <v>5830</v>
      </c>
      <c r="D2012" t="s">
        <v>5830</v>
      </c>
      <c r="E2012">
        <f t="shared" si="32"/>
        <v>0</v>
      </c>
    </row>
    <row r="2013" spans="2:5" x14ac:dyDescent="0.25">
      <c r="B2013" t="s">
        <v>1077</v>
      </c>
      <c r="C2013" t="s">
        <v>5839</v>
      </c>
      <c r="D2013" t="s">
        <v>5830</v>
      </c>
      <c r="E2013">
        <f t="shared" si="32"/>
        <v>9</v>
      </c>
    </row>
    <row r="2014" spans="2:5" x14ac:dyDescent="0.25">
      <c r="B2014" t="s">
        <v>1077</v>
      </c>
      <c r="C2014" t="s">
        <v>5855</v>
      </c>
      <c r="D2014" t="s">
        <v>5830</v>
      </c>
      <c r="E2014">
        <f t="shared" si="32"/>
        <v>25</v>
      </c>
    </row>
    <row r="2015" spans="2:5" x14ac:dyDescent="0.25">
      <c r="B2015" t="s">
        <v>1077</v>
      </c>
      <c r="C2015" t="s">
        <v>5855</v>
      </c>
      <c r="D2015" t="s">
        <v>5830</v>
      </c>
      <c r="E2015">
        <f t="shared" si="32"/>
        <v>25</v>
      </c>
    </row>
    <row r="2016" spans="2:5" x14ac:dyDescent="0.25">
      <c r="B2016" t="s">
        <v>1077</v>
      </c>
      <c r="C2016" t="s">
        <v>5855</v>
      </c>
      <c r="D2016" t="s">
        <v>5830</v>
      </c>
      <c r="E2016">
        <f t="shared" si="32"/>
        <v>25</v>
      </c>
    </row>
    <row r="2017" spans="2:5" x14ac:dyDescent="0.25">
      <c r="B2017" t="s">
        <v>1077</v>
      </c>
      <c r="C2017" t="s">
        <v>5855</v>
      </c>
      <c r="D2017" t="s">
        <v>5830</v>
      </c>
      <c r="E2017">
        <f t="shared" si="32"/>
        <v>25</v>
      </c>
    </row>
    <row r="2018" spans="2:5" x14ac:dyDescent="0.25">
      <c r="B2018" t="s">
        <v>1077</v>
      </c>
      <c r="C2018" t="s">
        <v>5833</v>
      </c>
      <c r="D2018" t="s">
        <v>5830</v>
      </c>
      <c r="E2018">
        <f t="shared" si="32"/>
        <v>3</v>
      </c>
    </row>
    <row r="2019" spans="2:5" x14ac:dyDescent="0.25">
      <c r="B2019" t="s">
        <v>1077</v>
      </c>
      <c r="C2019" t="s">
        <v>5847</v>
      </c>
      <c r="D2019" t="s">
        <v>5830</v>
      </c>
      <c r="E2019">
        <f t="shared" si="32"/>
        <v>17</v>
      </c>
    </row>
    <row r="2020" spans="2:5" x14ac:dyDescent="0.25">
      <c r="B2020" t="s">
        <v>1077</v>
      </c>
      <c r="C2020" t="s">
        <v>5847</v>
      </c>
      <c r="D2020" t="s">
        <v>5830</v>
      </c>
      <c r="E2020">
        <f t="shared" si="32"/>
        <v>17</v>
      </c>
    </row>
    <row r="2021" spans="2:5" x14ac:dyDescent="0.25">
      <c r="B2021" t="s">
        <v>657</v>
      </c>
      <c r="C2021" t="s">
        <v>5861</v>
      </c>
      <c r="D2021" t="s">
        <v>5821</v>
      </c>
      <c r="E2021">
        <f t="shared" si="32"/>
        <v>40</v>
      </c>
    </row>
    <row r="2022" spans="2:5" x14ac:dyDescent="0.25">
      <c r="B2022" t="s">
        <v>657</v>
      </c>
      <c r="C2022" t="s">
        <v>5852</v>
      </c>
      <c r="D2022" t="s">
        <v>5821</v>
      </c>
      <c r="E2022">
        <f t="shared" si="32"/>
        <v>31</v>
      </c>
    </row>
    <row r="2023" spans="2:5" x14ac:dyDescent="0.25">
      <c r="B2023" t="s">
        <v>657</v>
      </c>
      <c r="C2023" t="s">
        <v>5821</v>
      </c>
      <c r="D2023" t="s">
        <v>5821</v>
      </c>
      <c r="E2023">
        <f t="shared" si="32"/>
        <v>0</v>
      </c>
    </row>
    <row r="2024" spans="2:5" x14ac:dyDescent="0.25">
      <c r="B2024" t="s">
        <v>657</v>
      </c>
      <c r="C2024" t="s">
        <v>5821</v>
      </c>
      <c r="D2024" t="s">
        <v>5821</v>
      </c>
      <c r="E2024">
        <f t="shared" si="32"/>
        <v>0</v>
      </c>
    </row>
    <row r="2025" spans="2:5" x14ac:dyDescent="0.25">
      <c r="B2025" t="s">
        <v>657</v>
      </c>
      <c r="C2025" t="s">
        <v>5821</v>
      </c>
      <c r="D2025" t="s">
        <v>5821</v>
      </c>
      <c r="E2025">
        <f t="shared" si="32"/>
        <v>0</v>
      </c>
    </row>
    <row r="2026" spans="2:5" x14ac:dyDescent="0.25">
      <c r="B2026" t="s">
        <v>657</v>
      </c>
      <c r="C2026" t="s">
        <v>5821</v>
      </c>
      <c r="D2026" t="s">
        <v>5821</v>
      </c>
      <c r="E2026">
        <f t="shared" si="32"/>
        <v>0</v>
      </c>
    </row>
    <row r="2027" spans="2:5" x14ac:dyDescent="0.25">
      <c r="B2027" t="s">
        <v>657</v>
      </c>
      <c r="C2027" t="s">
        <v>5821</v>
      </c>
      <c r="D2027" t="s">
        <v>5821</v>
      </c>
      <c r="E2027">
        <f t="shared" si="32"/>
        <v>0</v>
      </c>
    </row>
    <row r="2028" spans="2:5" x14ac:dyDescent="0.25">
      <c r="B2028" t="s">
        <v>657</v>
      </c>
      <c r="C2028" t="s">
        <v>5858</v>
      </c>
      <c r="D2028" t="s">
        <v>5821</v>
      </c>
      <c r="E2028">
        <f t="shared" si="32"/>
        <v>37</v>
      </c>
    </row>
    <row r="2029" spans="2:5" x14ac:dyDescent="0.25">
      <c r="B2029" t="s">
        <v>657</v>
      </c>
      <c r="C2029" t="s">
        <v>5847</v>
      </c>
      <c r="D2029" t="s">
        <v>5821</v>
      </c>
      <c r="E2029">
        <f t="shared" si="32"/>
        <v>26</v>
      </c>
    </row>
    <row r="2030" spans="2:5" x14ac:dyDescent="0.25">
      <c r="B2030" t="s">
        <v>657</v>
      </c>
      <c r="C2030" t="s">
        <v>5841</v>
      </c>
      <c r="D2030" t="s">
        <v>5821</v>
      </c>
      <c r="E2030">
        <f t="shared" si="32"/>
        <v>20</v>
      </c>
    </row>
    <row r="2031" spans="2:5" x14ac:dyDescent="0.25">
      <c r="B2031" t="s">
        <v>657</v>
      </c>
      <c r="C2031" t="s">
        <v>5841</v>
      </c>
      <c r="D2031" t="s">
        <v>5821</v>
      </c>
      <c r="E2031">
        <f t="shared" si="32"/>
        <v>20</v>
      </c>
    </row>
    <row r="2032" spans="2:5" x14ac:dyDescent="0.25">
      <c r="B2032" t="s">
        <v>657</v>
      </c>
      <c r="C2032" t="s">
        <v>5848</v>
      </c>
      <c r="D2032" t="s">
        <v>5821</v>
      </c>
      <c r="E2032">
        <f t="shared" si="32"/>
        <v>27</v>
      </c>
    </row>
    <row r="2033" spans="2:5" x14ac:dyDescent="0.25">
      <c r="B2033" t="s">
        <v>657</v>
      </c>
      <c r="C2033" t="s">
        <v>5848</v>
      </c>
      <c r="D2033" t="s">
        <v>5821</v>
      </c>
      <c r="E2033">
        <f t="shared" si="32"/>
        <v>27</v>
      </c>
    </row>
    <row r="2034" spans="2:5" x14ac:dyDescent="0.25">
      <c r="B2034" t="s">
        <v>657</v>
      </c>
      <c r="C2034" t="s">
        <v>5848</v>
      </c>
      <c r="D2034" t="s">
        <v>5821</v>
      </c>
      <c r="E2034">
        <f t="shared" si="32"/>
        <v>27</v>
      </c>
    </row>
    <row r="2035" spans="2:5" x14ac:dyDescent="0.25">
      <c r="B2035" t="s">
        <v>657</v>
      </c>
      <c r="C2035" t="s">
        <v>5848</v>
      </c>
      <c r="D2035" t="s">
        <v>5821</v>
      </c>
      <c r="E2035">
        <f t="shared" si="32"/>
        <v>27</v>
      </c>
    </row>
    <row r="2036" spans="2:5" x14ac:dyDescent="0.25">
      <c r="B2036" t="s">
        <v>1819</v>
      </c>
      <c r="C2036" t="s">
        <v>5846</v>
      </c>
      <c r="D2036" t="s">
        <v>5846</v>
      </c>
      <c r="E2036">
        <f t="shared" si="32"/>
        <v>0</v>
      </c>
    </row>
    <row r="2037" spans="2:5" x14ac:dyDescent="0.25">
      <c r="B2037" t="s">
        <v>1819</v>
      </c>
      <c r="C2037" t="s">
        <v>5846</v>
      </c>
      <c r="D2037" t="s">
        <v>5846</v>
      </c>
      <c r="E2037">
        <f t="shared" si="32"/>
        <v>0</v>
      </c>
    </row>
    <row r="2038" spans="2:5" x14ac:dyDescent="0.25">
      <c r="B2038" t="s">
        <v>1819</v>
      </c>
      <c r="C2038" t="s">
        <v>5851</v>
      </c>
      <c r="D2038" t="s">
        <v>5846</v>
      </c>
      <c r="E2038">
        <f t="shared" si="32"/>
        <v>5</v>
      </c>
    </row>
    <row r="2039" spans="2:5" x14ac:dyDescent="0.25">
      <c r="B2039" t="s">
        <v>1819</v>
      </c>
      <c r="C2039" t="s">
        <v>5853</v>
      </c>
      <c r="D2039" t="s">
        <v>5846</v>
      </c>
      <c r="E2039">
        <f t="shared" si="32"/>
        <v>7</v>
      </c>
    </row>
    <row r="2040" spans="2:5" x14ac:dyDescent="0.25">
      <c r="B2040" t="s">
        <v>1819</v>
      </c>
      <c r="C2040" t="s">
        <v>5865</v>
      </c>
      <c r="D2040" t="s">
        <v>5846</v>
      </c>
      <c r="E2040">
        <f t="shared" si="32"/>
        <v>19</v>
      </c>
    </row>
    <row r="2041" spans="2:5" x14ac:dyDescent="0.25">
      <c r="B2041" t="s">
        <v>1819</v>
      </c>
      <c r="C2041" t="s">
        <v>5865</v>
      </c>
      <c r="D2041" t="s">
        <v>5846</v>
      </c>
      <c r="E2041">
        <f t="shared" si="32"/>
        <v>19</v>
      </c>
    </row>
    <row r="2042" spans="2:5" x14ac:dyDescent="0.25">
      <c r="B2042" t="s">
        <v>281</v>
      </c>
      <c r="C2042" t="s">
        <v>5824</v>
      </c>
      <c r="D2042" t="s">
        <v>5824</v>
      </c>
      <c r="E2042">
        <f t="shared" si="32"/>
        <v>0</v>
      </c>
    </row>
    <row r="2043" spans="2:5" x14ac:dyDescent="0.25">
      <c r="B2043" t="s">
        <v>281</v>
      </c>
      <c r="C2043" t="s">
        <v>5824</v>
      </c>
      <c r="D2043" t="s">
        <v>5824</v>
      </c>
      <c r="E2043">
        <f t="shared" si="32"/>
        <v>0</v>
      </c>
    </row>
    <row r="2044" spans="2:5" x14ac:dyDescent="0.25">
      <c r="B2044" t="s">
        <v>281</v>
      </c>
      <c r="C2044" t="s">
        <v>5826</v>
      </c>
      <c r="D2044" t="s">
        <v>5824</v>
      </c>
      <c r="E2044">
        <f t="shared" si="32"/>
        <v>2</v>
      </c>
    </row>
    <row r="2045" spans="2:5" x14ac:dyDescent="0.25">
      <c r="B2045" t="s">
        <v>281</v>
      </c>
      <c r="C2045" t="s">
        <v>5851</v>
      </c>
      <c r="D2045" t="s">
        <v>5824</v>
      </c>
      <c r="E2045">
        <f t="shared" si="32"/>
        <v>27</v>
      </c>
    </row>
    <row r="2046" spans="2:5" x14ac:dyDescent="0.25">
      <c r="B2046" t="s">
        <v>576</v>
      </c>
      <c r="C2046" t="s">
        <v>5850</v>
      </c>
      <c r="D2046" t="s">
        <v>5826</v>
      </c>
      <c r="E2046">
        <f t="shared" si="32"/>
        <v>24</v>
      </c>
    </row>
    <row r="2047" spans="2:5" x14ac:dyDescent="0.25">
      <c r="B2047" t="s">
        <v>576</v>
      </c>
      <c r="C2047" t="s">
        <v>5850</v>
      </c>
      <c r="D2047" t="s">
        <v>5826</v>
      </c>
      <c r="E2047">
        <f t="shared" si="32"/>
        <v>24</v>
      </c>
    </row>
    <row r="2048" spans="2:5" x14ac:dyDescent="0.25">
      <c r="B2048" t="s">
        <v>576</v>
      </c>
      <c r="C2048" t="s">
        <v>5850</v>
      </c>
      <c r="D2048" t="s">
        <v>5826</v>
      </c>
      <c r="E2048">
        <f t="shared" si="32"/>
        <v>24</v>
      </c>
    </row>
    <row r="2049" spans="2:5" x14ac:dyDescent="0.25">
      <c r="B2049" t="s">
        <v>576</v>
      </c>
      <c r="C2049" t="s">
        <v>5848</v>
      </c>
      <c r="D2049" t="s">
        <v>5826</v>
      </c>
      <c r="E2049">
        <f t="shared" si="32"/>
        <v>22</v>
      </c>
    </row>
    <row r="2050" spans="2:5" x14ac:dyDescent="0.25">
      <c r="B2050" t="s">
        <v>576</v>
      </c>
      <c r="C2050" t="s">
        <v>5864</v>
      </c>
      <c r="D2050" t="s">
        <v>5826</v>
      </c>
      <c r="E2050">
        <f t="shared" si="32"/>
        <v>38</v>
      </c>
    </row>
    <row r="2051" spans="2:5" x14ac:dyDescent="0.25">
      <c r="B2051" t="s">
        <v>576</v>
      </c>
      <c r="C2051" t="s">
        <v>5826</v>
      </c>
      <c r="D2051" t="s">
        <v>5826</v>
      </c>
      <c r="E2051">
        <f t="shared" ref="E2051:E2114" si="33">(LEFT(C2051,4)-LEFT(D2051,4))*12+RIGHT(C2051,2)-RIGHT(D2051,2)</f>
        <v>0</v>
      </c>
    </row>
    <row r="2052" spans="2:5" x14ac:dyDescent="0.25">
      <c r="B2052" t="s">
        <v>2820</v>
      </c>
      <c r="C2052" t="s">
        <v>5864</v>
      </c>
      <c r="D2052" t="s">
        <v>5831</v>
      </c>
      <c r="E2052">
        <f t="shared" si="33"/>
        <v>33</v>
      </c>
    </row>
    <row r="2053" spans="2:5" x14ac:dyDescent="0.25">
      <c r="B2053" t="s">
        <v>2820</v>
      </c>
      <c r="C2053" t="s">
        <v>5864</v>
      </c>
      <c r="D2053" t="s">
        <v>5831</v>
      </c>
      <c r="E2053">
        <f t="shared" si="33"/>
        <v>33</v>
      </c>
    </row>
    <row r="2054" spans="2:5" x14ac:dyDescent="0.25">
      <c r="B2054" t="s">
        <v>2820</v>
      </c>
      <c r="C2054" t="s">
        <v>5864</v>
      </c>
      <c r="D2054" t="s">
        <v>5831</v>
      </c>
      <c r="E2054">
        <f t="shared" si="33"/>
        <v>33</v>
      </c>
    </row>
    <row r="2055" spans="2:5" x14ac:dyDescent="0.25">
      <c r="B2055" t="s">
        <v>2820</v>
      </c>
      <c r="C2055" t="s">
        <v>5831</v>
      </c>
      <c r="D2055" t="s">
        <v>5831</v>
      </c>
      <c r="E2055">
        <f t="shared" si="33"/>
        <v>0</v>
      </c>
    </row>
    <row r="2056" spans="2:5" x14ac:dyDescent="0.25">
      <c r="B2056" t="s">
        <v>2820</v>
      </c>
      <c r="C2056" t="s">
        <v>5856</v>
      </c>
      <c r="D2056" t="s">
        <v>5831</v>
      </c>
      <c r="E2056">
        <f t="shared" si="33"/>
        <v>25</v>
      </c>
    </row>
    <row r="2057" spans="2:5" x14ac:dyDescent="0.25">
      <c r="B2057" t="s">
        <v>2820</v>
      </c>
      <c r="C2057" t="s">
        <v>5856</v>
      </c>
      <c r="D2057" t="s">
        <v>5831</v>
      </c>
      <c r="E2057">
        <f t="shared" si="33"/>
        <v>25</v>
      </c>
    </row>
    <row r="2058" spans="2:5" x14ac:dyDescent="0.25">
      <c r="B2058" t="s">
        <v>2820</v>
      </c>
      <c r="C2058" t="s">
        <v>5856</v>
      </c>
      <c r="D2058" t="s">
        <v>5831</v>
      </c>
      <c r="E2058">
        <f t="shared" si="33"/>
        <v>25</v>
      </c>
    </row>
    <row r="2059" spans="2:5" x14ac:dyDescent="0.25">
      <c r="B2059" t="s">
        <v>2260</v>
      </c>
      <c r="C2059" t="s">
        <v>5856</v>
      </c>
      <c r="D2059" t="s">
        <v>5830</v>
      </c>
      <c r="E2059">
        <f t="shared" si="33"/>
        <v>26</v>
      </c>
    </row>
    <row r="2060" spans="2:5" x14ac:dyDescent="0.25">
      <c r="B2060" t="s">
        <v>2260</v>
      </c>
      <c r="C2060" t="s">
        <v>5856</v>
      </c>
      <c r="D2060" t="s">
        <v>5830</v>
      </c>
      <c r="E2060">
        <f t="shared" si="33"/>
        <v>26</v>
      </c>
    </row>
    <row r="2061" spans="2:5" x14ac:dyDescent="0.25">
      <c r="B2061" t="s">
        <v>2260</v>
      </c>
      <c r="C2061" t="s">
        <v>5834</v>
      </c>
      <c r="D2061" t="s">
        <v>5830</v>
      </c>
      <c r="E2061">
        <f t="shared" si="33"/>
        <v>4</v>
      </c>
    </row>
    <row r="2062" spans="2:5" x14ac:dyDescent="0.25">
      <c r="B2062" t="s">
        <v>2260</v>
      </c>
      <c r="C2062" t="s">
        <v>5839</v>
      </c>
      <c r="D2062" t="s">
        <v>5830</v>
      </c>
      <c r="E2062">
        <f t="shared" si="33"/>
        <v>9</v>
      </c>
    </row>
    <row r="2063" spans="2:5" x14ac:dyDescent="0.25">
      <c r="B2063" t="s">
        <v>2260</v>
      </c>
      <c r="C2063" t="s">
        <v>5863</v>
      </c>
      <c r="D2063" t="s">
        <v>5830</v>
      </c>
      <c r="E2063">
        <f t="shared" si="33"/>
        <v>33</v>
      </c>
    </row>
    <row r="2064" spans="2:5" x14ac:dyDescent="0.25">
      <c r="B2064" t="s">
        <v>2260</v>
      </c>
      <c r="C2064" t="s">
        <v>5863</v>
      </c>
      <c r="D2064" t="s">
        <v>5830</v>
      </c>
      <c r="E2064">
        <f t="shared" si="33"/>
        <v>33</v>
      </c>
    </row>
    <row r="2065" spans="2:5" x14ac:dyDescent="0.25">
      <c r="B2065" t="s">
        <v>2260</v>
      </c>
      <c r="C2065" t="s">
        <v>5863</v>
      </c>
      <c r="D2065" t="s">
        <v>5830</v>
      </c>
      <c r="E2065">
        <f t="shared" si="33"/>
        <v>33</v>
      </c>
    </row>
    <row r="2066" spans="2:5" x14ac:dyDescent="0.25">
      <c r="B2066" t="s">
        <v>2260</v>
      </c>
      <c r="C2066" t="s">
        <v>5830</v>
      </c>
      <c r="D2066" t="s">
        <v>5830</v>
      </c>
      <c r="E2066">
        <f t="shared" si="33"/>
        <v>0</v>
      </c>
    </row>
    <row r="2067" spans="2:5" x14ac:dyDescent="0.25">
      <c r="B2067" t="s">
        <v>3127</v>
      </c>
      <c r="C2067" t="s">
        <v>5860</v>
      </c>
      <c r="D2067" t="s">
        <v>5823</v>
      </c>
      <c r="E2067">
        <f t="shared" si="33"/>
        <v>37</v>
      </c>
    </row>
    <row r="2068" spans="2:5" x14ac:dyDescent="0.25">
      <c r="B2068" t="s">
        <v>3127</v>
      </c>
      <c r="C2068" t="s">
        <v>5824</v>
      </c>
      <c r="D2068" t="s">
        <v>5823</v>
      </c>
      <c r="E2068">
        <f t="shared" si="33"/>
        <v>1</v>
      </c>
    </row>
    <row r="2069" spans="2:5" x14ac:dyDescent="0.25">
      <c r="B2069" t="s">
        <v>3127</v>
      </c>
      <c r="C2069" t="s">
        <v>5824</v>
      </c>
      <c r="D2069" t="s">
        <v>5823</v>
      </c>
      <c r="E2069">
        <f t="shared" si="33"/>
        <v>1</v>
      </c>
    </row>
    <row r="2070" spans="2:5" x14ac:dyDescent="0.25">
      <c r="B2070" t="s">
        <v>3127</v>
      </c>
      <c r="C2070" t="s">
        <v>5861</v>
      </c>
      <c r="D2070" t="s">
        <v>5823</v>
      </c>
      <c r="E2070">
        <f t="shared" si="33"/>
        <v>38</v>
      </c>
    </row>
    <row r="2071" spans="2:5" x14ac:dyDescent="0.25">
      <c r="B2071" t="s">
        <v>3127</v>
      </c>
      <c r="C2071" t="s">
        <v>5823</v>
      </c>
      <c r="D2071" t="s">
        <v>5823</v>
      </c>
      <c r="E2071">
        <f t="shared" si="33"/>
        <v>0</v>
      </c>
    </row>
    <row r="2072" spans="2:5" x14ac:dyDescent="0.25">
      <c r="B2072" t="s">
        <v>3127</v>
      </c>
      <c r="C2072" t="s">
        <v>5840</v>
      </c>
      <c r="D2072" t="s">
        <v>5823</v>
      </c>
      <c r="E2072">
        <f t="shared" si="33"/>
        <v>17</v>
      </c>
    </row>
    <row r="2073" spans="2:5" x14ac:dyDescent="0.25">
      <c r="B2073" t="s">
        <v>3127</v>
      </c>
      <c r="C2073" t="s">
        <v>5861</v>
      </c>
      <c r="D2073" t="s">
        <v>5823</v>
      </c>
      <c r="E2073">
        <f t="shared" si="33"/>
        <v>38</v>
      </c>
    </row>
    <row r="2074" spans="2:5" x14ac:dyDescent="0.25">
      <c r="B2074" t="s">
        <v>514</v>
      </c>
      <c r="C2074" t="s">
        <v>5861</v>
      </c>
      <c r="D2074" t="s">
        <v>5824</v>
      </c>
      <c r="E2074">
        <f t="shared" si="33"/>
        <v>37</v>
      </c>
    </row>
    <row r="2075" spans="2:5" x14ac:dyDescent="0.25">
      <c r="B2075" t="s">
        <v>514</v>
      </c>
      <c r="C2075" t="s">
        <v>5861</v>
      </c>
      <c r="D2075" t="s">
        <v>5824</v>
      </c>
      <c r="E2075">
        <f t="shared" si="33"/>
        <v>37</v>
      </c>
    </row>
    <row r="2076" spans="2:5" x14ac:dyDescent="0.25">
      <c r="B2076" t="s">
        <v>514</v>
      </c>
      <c r="C2076" t="s">
        <v>5851</v>
      </c>
      <c r="D2076" t="s">
        <v>5824</v>
      </c>
      <c r="E2076">
        <f t="shared" si="33"/>
        <v>27</v>
      </c>
    </row>
    <row r="2077" spans="2:5" x14ac:dyDescent="0.25">
      <c r="B2077" t="s">
        <v>514</v>
      </c>
      <c r="C2077" t="s">
        <v>5824</v>
      </c>
      <c r="D2077" t="s">
        <v>5824</v>
      </c>
      <c r="E2077">
        <f t="shared" si="33"/>
        <v>0</v>
      </c>
    </row>
    <row r="2078" spans="2:5" x14ac:dyDescent="0.25">
      <c r="B2078" t="s">
        <v>514</v>
      </c>
      <c r="C2078" t="s">
        <v>5829</v>
      </c>
      <c r="D2078" t="s">
        <v>5824</v>
      </c>
      <c r="E2078">
        <f t="shared" si="33"/>
        <v>5</v>
      </c>
    </row>
    <row r="2079" spans="2:5" x14ac:dyDescent="0.25">
      <c r="B2079" t="s">
        <v>514</v>
      </c>
      <c r="C2079" t="s">
        <v>5829</v>
      </c>
      <c r="D2079" t="s">
        <v>5824</v>
      </c>
      <c r="E2079">
        <f t="shared" si="33"/>
        <v>5</v>
      </c>
    </row>
    <row r="2080" spans="2:5" x14ac:dyDescent="0.25">
      <c r="B2080" t="s">
        <v>514</v>
      </c>
      <c r="C2080" t="s">
        <v>5829</v>
      </c>
      <c r="D2080" t="s">
        <v>5824</v>
      </c>
      <c r="E2080">
        <f t="shared" si="33"/>
        <v>5</v>
      </c>
    </row>
    <row r="2081" spans="2:5" x14ac:dyDescent="0.25">
      <c r="B2081" t="s">
        <v>514</v>
      </c>
      <c r="C2081" t="s">
        <v>5829</v>
      </c>
      <c r="D2081" t="s">
        <v>5824</v>
      </c>
      <c r="E2081">
        <f t="shared" si="33"/>
        <v>5</v>
      </c>
    </row>
    <row r="2082" spans="2:5" x14ac:dyDescent="0.25">
      <c r="B2082" t="s">
        <v>514</v>
      </c>
      <c r="C2082" t="s">
        <v>5829</v>
      </c>
      <c r="D2082" t="s">
        <v>5824</v>
      </c>
      <c r="E2082">
        <f t="shared" si="33"/>
        <v>5</v>
      </c>
    </row>
    <row r="2083" spans="2:5" x14ac:dyDescent="0.25">
      <c r="B2083" t="s">
        <v>514</v>
      </c>
      <c r="C2083" t="s">
        <v>5846</v>
      </c>
      <c r="D2083" t="s">
        <v>5824</v>
      </c>
      <c r="E2083">
        <f t="shared" si="33"/>
        <v>22</v>
      </c>
    </row>
    <row r="2084" spans="2:5" x14ac:dyDescent="0.25">
      <c r="B2084" t="s">
        <v>514</v>
      </c>
      <c r="C2084" t="s">
        <v>5845</v>
      </c>
      <c r="D2084" t="s">
        <v>5824</v>
      </c>
      <c r="E2084">
        <f t="shared" si="33"/>
        <v>21</v>
      </c>
    </row>
    <row r="2085" spans="2:5" x14ac:dyDescent="0.25">
      <c r="B2085" t="s">
        <v>514</v>
      </c>
      <c r="C2085" t="s">
        <v>5845</v>
      </c>
      <c r="D2085" t="s">
        <v>5824</v>
      </c>
      <c r="E2085">
        <f t="shared" si="33"/>
        <v>21</v>
      </c>
    </row>
    <row r="2086" spans="2:5" x14ac:dyDescent="0.25">
      <c r="B2086" t="s">
        <v>514</v>
      </c>
      <c r="C2086" t="s">
        <v>5866</v>
      </c>
      <c r="D2086" t="s">
        <v>5824</v>
      </c>
      <c r="E2086">
        <f t="shared" si="33"/>
        <v>42</v>
      </c>
    </row>
    <row r="2087" spans="2:5" x14ac:dyDescent="0.25">
      <c r="B2087" t="s">
        <v>514</v>
      </c>
      <c r="C2087" t="s">
        <v>5866</v>
      </c>
      <c r="D2087" t="s">
        <v>5824</v>
      </c>
      <c r="E2087">
        <f t="shared" si="33"/>
        <v>42</v>
      </c>
    </row>
    <row r="2088" spans="2:5" x14ac:dyDescent="0.25">
      <c r="B2088" t="s">
        <v>514</v>
      </c>
      <c r="C2088" t="s">
        <v>5839</v>
      </c>
      <c r="D2088" t="s">
        <v>5824</v>
      </c>
      <c r="E2088">
        <f t="shared" si="33"/>
        <v>15</v>
      </c>
    </row>
    <row r="2089" spans="2:5" x14ac:dyDescent="0.25">
      <c r="B2089" t="s">
        <v>514</v>
      </c>
      <c r="C2089" t="s">
        <v>5839</v>
      </c>
      <c r="D2089" t="s">
        <v>5824</v>
      </c>
      <c r="E2089">
        <f t="shared" si="33"/>
        <v>15</v>
      </c>
    </row>
    <row r="2090" spans="2:5" x14ac:dyDescent="0.25">
      <c r="B2090" t="s">
        <v>514</v>
      </c>
      <c r="C2090" t="s">
        <v>5859</v>
      </c>
      <c r="D2090" t="s">
        <v>5824</v>
      </c>
      <c r="E2090">
        <f t="shared" si="33"/>
        <v>35</v>
      </c>
    </row>
    <row r="2091" spans="2:5" x14ac:dyDescent="0.25">
      <c r="B2091" t="s">
        <v>514</v>
      </c>
      <c r="C2091" t="s">
        <v>5864</v>
      </c>
      <c r="D2091" t="s">
        <v>5824</v>
      </c>
      <c r="E2091">
        <f t="shared" si="33"/>
        <v>40</v>
      </c>
    </row>
    <row r="2092" spans="2:5" x14ac:dyDescent="0.25">
      <c r="B2092" t="s">
        <v>514</v>
      </c>
      <c r="C2092" t="s">
        <v>5852</v>
      </c>
      <c r="D2092" t="s">
        <v>5824</v>
      </c>
      <c r="E2092">
        <f t="shared" si="33"/>
        <v>28</v>
      </c>
    </row>
    <row r="2093" spans="2:5" x14ac:dyDescent="0.25">
      <c r="B2093" t="s">
        <v>514</v>
      </c>
      <c r="C2093" t="s">
        <v>5852</v>
      </c>
      <c r="D2093" t="s">
        <v>5824</v>
      </c>
      <c r="E2093">
        <f t="shared" si="33"/>
        <v>28</v>
      </c>
    </row>
    <row r="2094" spans="2:5" x14ac:dyDescent="0.25">
      <c r="B2094" t="s">
        <v>514</v>
      </c>
      <c r="C2094" t="s">
        <v>5852</v>
      </c>
      <c r="D2094" t="s">
        <v>5824</v>
      </c>
      <c r="E2094">
        <f t="shared" si="33"/>
        <v>28</v>
      </c>
    </row>
    <row r="2095" spans="2:5" x14ac:dyDescent="0.25">
      <c r="B2095" t="s">
        <v>514</v>
      </c>
      <c r="C2095" t="s">
        <v>5852</v>
      </c>
      <c r="D2095" t="s">
        <v>5824</v>
      </c>
      <c r="E2095">
        <f t="shared" si="33"/>
        <v>28</v>
      </c>
    </row>
    <row r="2096" spans="2:5" x14ac:dyDescent="0.25">
      <c r="B2096" t="s">
        <v>174</v>
      </c>
      <c r="C2096" t="s">
        <v>5826</v>
      </c>
      <c r="D2096" t="s">
        <v>5826</v>
      </c>
      <c r="E2096">
        <f t="shared" si="33"/>
        <v>0</v>
      </c>
    </row>
    <row r="2097" spans="2:5" x14ac:dyDescent="0.25">
      <c r="B2097" t="s">
        <v>174</v>
      </c>
      <c r="C2097" t="s">
        <v>5826</v>
      </c>
      <c r="D2097" t="s">
        <v>5826</v>
      </c>
      <c r="E2097">
        <f t="shared" si="33"/>
        <v>0</v>
      </c>
    </row>
    <row r="2098" spans="2:5" x14ac:dyDescent="0.25">
      <c r="B2098" t="s">
        <v>174</v>
      </c>
      <c r="C2098" t="s">
        <v>5826</v>
      </c>
      <c r="D2098" t="s">
        <v>5826</v>
      </c>
      <c r="E2098">
        <f t="shared" si="33"/>
        <v>0</v>
      </c>
    </row>
    <row r="2099" spans="2:5" x14ac:dyDescent="0.25">
      <c r="B2099" t="s">
        <v>174</v>
      </c>
      <c r="C2099" t="s">
        <v>5842</v>
      </c>
      <c r="D2099" t="s">
        <v>5826</v>
      </c>
      <c r="E2099">
        <f t="shared" si="33"/>
        <v>16</v>
      </c>
    </row>
    <row r="2100" spans="2:5" x14ac:dyDescent="0.25">
      <c r="B2100" t="s">
        <v>174</v>
      </c>
      <c r="C2100" t="s">
        <v>5839</v>
      </c>
      <c r="D2100" t="s">
        <v>5826</v>
      </c>
      <c r="E2100">
        <f t="shared" si="33"/>
        <v>13</v>
      </c>
    </row>
    <row r="2101" spans="2:5" x14ac:dyDescent="0.25">
      <c r="B2101" t="s">
        <v>174</v>
      </c>
      <c r="C2101" t="s">
        <v>5850</v>
      </c>
      <c r="D2101" t="s">
        <v>5826</v>
      </c>
      <c r="E2101">
        <f t="shared" si="33"/>
        <v>24</v>
      </c>
    </row>
    <row r="2102" spans="2:5" x14ac:dyDescent="0.25">
      <c r="B2102" t="s">
        <v>174</v>
      </c>
      <c r="C2102" t="s">
        <v>5850</v>
      </c>
      <c r="D2102" t="s">
        <v>5826</v>
      </c>
      <c r="E2102">
        <f t="shared" si="33"/>
        <v>24</v>
      </c>
    </row>
    <row r="2103" spans="2:5" x14ac:dyDescent="0.25">
      <c r="B2103" t="s">
        <v>2716</v>
      </c>
      <c r="C2103" t="s">
        <v>5846</v>
      </c>
      <c r="D2103" t="s">
        <v>5826</v>
      </c>
      <c r="E2103">
        <f t="shared" si="33"/>
        <v>20</v>
      </c>
    </row>
    <row r="2104" spans="2:5" x14ac:dyDescent="0.25">
      <c r="B2104" t="s">
        <v>2716</v>
      </c>
      <c r="C2104" t="s">
        <v>5851</v>
      </c>
      <c r="D2104" t="s">
        <v>5826</v>
      </c>
      <c r="E2104">
        <f t="shared" si="33"/>
        <v>25</v>
      </c>
    </row>
    <row r="2105" spans="2:5" x14ac:dyDescent="0.25">
      <c r="B2105" t="s">
        <v>2716</v>
      </c>
      <c r="C2105" t="s">
        <v>5859</v>
      </c>
      <c r="D2105" t="s">
        <v>5826</v>
      </c>
      <c r="E2105">
        <f t="shared" si="33"/>
        <v>33</v>
      </c>
    </row>
    <row r="2106" spans="2:5" x14ac:dyDescent="0.25">
      <c r="B2106" t="s">
        <v>2716</v>
      </c>
      <c r="C2106" t="s">
        <v>5859</v>
      </c>
      <c r="D2106" t="s">
        <v>5826</v>
      </c>
      <c r="E2106">
        <f t="shared" si="33"/>
        <v>33</v>
      </c>
    </row>
    <row r="2107" spans="2:5" x14ac:dyDescent="0.25">
      <c r="B2107" t="s">
        <v>2716</v>
      </c>
      <c r="C2107" t="s">
        <v>5859</v>
      </c>
      <c r="D2107" t="s">
        <v>5826</v>
      </c>
      <c r="E2107">
        <f t="shared" si="33"/>
        <v>33</v>
      </c>
    </row>
    <row r="2108" spans="2:5" x14ac:dyDescent="0.25">
      <c r="B2108" t="s">
        <v>2716</v>
      </c>
      <c r="C2108" t="s">
        <v>5859</v>
      </c>
      <c r="D2108" t="s">
        <v>5826</v>
      </c>
      <c r="E2108">
        <f t="shared" si="33"/>
        <v>33</v>
      </c>
    </row>
    <row r="2109" spans="2:5" x14ac:dyDescent="0.25">
      <c r="B2109" t="s">
        <v>2716</v>
      </c>
      <c r="C2109" t="s">
        <v>5826</v>
      </c>
      <c r="D2109" t="s">
        <v>5826</v>
      </c>
      <c r="E2109">
        <f t="shared" si="33"/>
        <v>0</v>
      </c>
    </row>
    <row r="2110" spans="2:5" x14ac:dyDescent="0.25">
      <c r="B2110" t="s">
        <v>2716</v>
      </c>
      <c r="C2110" t="s">
        <v>5858</v>
      </c>
      <c r="D2110" t="s">
        <v>5826</v>
      </c>
      <c r="E2110">
        <f t="shared" si="33"/>
        <v>32</v>
      </c>
    </row>
    <row r="2111" spans="2:5" x14ac:dyDescent="0.25">
      <c r="B2111" t="s">
        <v>665</v>
      </c>
      <c r="C2111" t="s">
        <v>5819</v>
      </c>
      <c r="D2111" t="s">
        <v>5819</v>
      </c>
      <c r="E2111">
        <f t="shared" si="33"/>
        <v>0</v>
      </c>
    </row>
    <row r="2112" spans="2:5" x14ac:dyDescent="0.25">
      <c r="B2112" t="s">
        <v>665</v>
      </c>
      <c r="C2112" t="s">
        <v>5819</v>
      </c>
      <c r="D2112" t="s">
        <v>5819</v>
      </c>
      <c r="E2112">
        <f t="shared" si="33"/>
        <v>0</v>
      </c>
    </row>
    <row r="2113" spans="2:5" x14ac:dyDescent="0.25">
      <c r="B2113" t="s">
        <v>665</v>
      </c>
      <c r="C2113" t="s">
        <v>5819</v>
      </c>
      <c r="D2113" t="s">
        <v>5819</v>
      </c>
      <c r="E2113">
        <f t="shared" si="33"/>
        <v>0</v>
      </c>
    </row>
    <row r="2114" spans="2:5" x14ac:dyDescent="0.25">
      <c r="B2114" t="s">
        <v>665</v>
      </c>
      <c r="C2114" t="s">
        <v>5819</v>
      </c>
      <c r="D2114" t="s">
        <v>5819</v>
      </c>
      <c r="E2114">
        <f t="shared" si="33"/>
        <v>0</v>
      </c>
    </row>
    <row r="2115" spans="2:5" x14ac:dyDescent="0.25">
      <c r="B2115" t="s">
        <v>665</v>
      </c>
      <c r="C2115" t="s">
        <v>5819</v>
      </c>
      <c r="D2115" t="s">
        <v>5819</v>
      </c>
      <c r="E2115">
        <f t="shared" ref="E2115:E2178" si="34">(LEFT(C2115,4)-LEFT(D2115,4))*12+RIGHT(C2115,2)-RIGHT(D2115,2)</f>
        <v>0</v>
      </c>
    </row>
    <row r="2116" spans="2:5" x14ac:dyDescent="0.25">
      <c r="B2116" t="s">
        <v>665</v>
      </c>
      <c r="C2116" t="s">
        <v>5841</v>
      </c>
      <c r="D2116" t="s">
        <v>5819</v>
      </c>
      <c r="E2116">
        <f t="shared" si="34"/>
        <v>22</v>
      </c>
    </row>
    <row r="2117" spans="2:5" x14ac:dyDescent="0.25">
      <c r="B2117" t="s">
        <v>665</v>
      </c>
      <c r="C2117" t="s">
        <v>5848</v>
      </c>
      <c r="D2117" t="s">
        <v>5819</v>
      </c>
      <c r="E2117">
        <f t="shared" si="34"/>
        <v>29</v>
      </c>
    </row>
    <row r="2118" spans="2:5" x14ac:dyDescent="0.25">
      <c r="B2118" t="s">
        <v>665</v>
      </c>
      <c r="C2118" t="s">
        <v>5848</v>
      </c>
      <c r="D2118" t="s">
        <v>5819</v>
      </c>
      <c r="E2118">
        <f t="shared" si="34"/>
        <v>29</v>
      </c>
    </row>
    <row r="2119" spans="2:5" x14ac:dyDescent="0.25">
      <c r="B2119" t="s">
        <v>665</v>
      </c>
      <c r="C2119" t="s">
        <v>5829</v>
      </c>
      <c r="D2119" t="s">
        <v>5819</v>
      </c>
      <c r="E2119">
        <f t="shared" si="34"/>
        <v>10</v>
      </c>
    </row>
    <row r="2120" spans="2:5" x14ac:dyDescent="0.25">
      <c r="B2120" t="s">
        <v>665</v>
      </c>
      <c r="C2120" t="s">
        <v>5829</v>
      </c>
      <c r="D2120" t="s">
        <v>5819</v>
      </c>
      <c r="E2120">
        <f t="shared" si="34"/>
        <v>10</v>
      </c>
    </row>
    <row r="2121" spans="2:5" x14ac:dyDescent="0.25">
      <c r="B2121" t="s">
        <v>665</v>
      </c>
      <c r="C2121" t="s">
        <v>5829</v>
      </c>
      <c r="D2121" t="s">
        <v>5819</v>
      </c>
      <c r="E2121">
        <f t="shared" si="34"/>
        <v>10</v>
      </c>
    </row>
    <row r="2122" spans="2:5" x14ac:dyDescent="0.25">
      <c r="B2122" t="s">
        <v>665</v>
      </c>
      <c r="C2122" t="s">
        <v>5829</v>
      </c>
      <c r="D2122" t="s">
        <v>5819</v>
      </c>
      <c r="E2122">
        <f t="shared" si="34"/>
        <v>10</v>
      </c>
    </row>
    <row r="2123" spans="2:5" x14ac:dyDescent="0.25">
      <c r="B2123" t="s">
        <v>665</v>
      </c>
      <c r="C2123" t="s">
        <v>5831</v>
      </c>
      <c r="D2123" t="s">
        <v>5819</v>
      </c>
      <c r="E2123">
        <f t="shared" si="34"/>
        <v>12</v>
      </c>
    </row>
    <row r="2124" spans="2:5" x14ac:dyDescent="0.25">
      <c r="B2124" t="s">
        <v>665</v>
      </c>
      <c r="C2124" t="s">
        <v>5831</v>
      </c>
      <c r="D2124" t="s">
        <v>5819</v>
      </c>
      <c r="E2124">
        <f t="shared" si="34"/>
        <v>12</v>
      </c>
    </row>
    <row r="2125" spans="2:5" x14ac:dyDescent="0.25">
      <c r="B2125" t="s">
        <v>665</v>
      </c>
      <c r="C2125" t="s">
        <v>5864</v>
      </c>
      <c r="D2125" t="s">
        <v>5819</v>
      </c>
      <c r="E2125">
        <f t="shared" si="34"/>
        <v>45</v>
      </c>
    </row>
    <row r="2126" spans="2:5" x14ac:dyDescent="0.25">
      <c r="B2126" t="s">
        <v>665</v>
      </c>
      <c r="C2126" t="s">
        <v>5864</v>
      </c>
      <c r="D2126" t="s">
        <v>5819</v>
      </c>
      <c r="E2126">
        <f t="shared" si="34"/>
        <v>45</v>
      </c>
    </row>
    <row r="2127" spans="2:5" x14ac:dyDescent="0.25">
      <c r="B2127" t="s">
        <v>665</v>
      </c>
      <c r="C2127" t="s">
        <v>5864</v>
      </c>
      <c r="D2127" t="s">
        <v>5819</v>
      </c>
      <c r="E2127">
        <f t="shared" si="34"/>
        <v>45</v>
      </c>
    </row>
    <row r="2128" spans="2:5" x14ac:dyDescent="0.25">
      <c r="B2128" t="s">
        <v>665</v>
      </c>
      <c r="C2128" t="s">
        <v>5864</v>
      </c>
      <c r="D2128" t="s">
        <v>5819</v>
      </c>
      <c r="E2128">
        <f t="shared" si="34"/>
        <v>45</v>
      </c>
    </row>
    <row r="2129" spans="2:5" x14ac:dyDescent="0.25">
      <c r="B2129" t="s">
        <v>665</v>
      </c>
      <c r="C2129" t="s">
        <v>5855</v>
      </c>
      <c r="D2129" t="s">
        <v>5819</v>
      </c>
      <c r="E2129">
        <f t="shared" si="34"/>
        <v>36</v>
      </c>
    </row>
    <row r="2130" spans="2:5" x14ac:dyDescent="0.25">
      <c r="B2130" t="s">
        <v>665</v>
      </c>
      <c r="C2130" t="s">
        <v>5855</v>
      </c>
      <c r="D2130" t="s">
        <v>5819</v>
      </c>
      <c r="E2130">
        <f t="shared" si="34"/>
        <v>36</v>
      </c>
    </row>
    <row r="2131" spans="2:5" x14ac:dyDescent="0.25">
      <c r="B2131" t="s">
        <v>665</v>
      </c>
      <c r="C2131" t="s">
        <v>5855</v>
      </c>
      <c r="D2131" t="s">
        <v>5819</v>
      </c>
      <c r="E2131">
        <f t="shared" si="34"/>
        <v>36</v>
      </c>
    </row>
    <row r="2132" spans="2:5" x14ac:dyDescent="0.25">
      <c r="B2132" t="s">
        <v>665</v>
      </c>
      <c r="C2132" t="s">
        <v>5855</v>
      </c>
      <c r="D2132" t="s">
        <v>5819</v>
      </c>
      <c r="E2132">
        <f t="shared" si="34"/>
        <v>36</v>
      </c>
    </row>
    <row r="2133" spans="2:5" x14ac:dyDescent="0.25">
      <c r="B2133" t="s">
        <v>665</v>
      </c>
      <c r="C2133" t="s">
        <v>5866</v>
      </c>
      <c r="D2133" t="s">
        <v>5819</v>
      </c>
      <c r="E2133">
        <f t="shared" si="34"/>
        <v>47</v>
      </c>
    </row>
    <row r="2134" spans="2:5" x14ac:dyDescent="0.25">
      <c r="B2134" t="s">
        <v>665</v>
      </c>
      <c r="C2134" t="s">
        <v>5820</v>
      </c>
      <c r="D2134" t="s">
        <v>5819</v>
      </c>
      <c r="E2134">
        <f t="shared" si="34"/>
        <v>1</v>
      </c>
    </row>
    <row r="2135" spans="2:5" x14ac:dyDescent="0.25">
      <c r="B2135" t="s">
        <v>665</v>
      </c>
      <c r="C2135" t="s">
        <v>5865</v>
      </c>
      <c r="D2135" t="s">
        <v>5819</v>
      </c>
      <c r="E2135">
        <f t="shared" si="34"/>
        <v>46</v>
      </c>
    </row>
    <row r="2136" spans="2:5" x14ac:dyDescent="0.25">
      <c r="B2136" t="s">
        <v>665</v>
      </c>
      <c r="C2136" t="s">
        <v>5841</v>
      </c>
      <c r="D2136" t="s">
        <v>5819</v>
      </c>
      <c r="E2136">
        <f t="shared" si="34"/>
        <v>22</v>
      </c>
    </row>
    <row r="2137" spans="2:5" x14ac:dyDescent="0.25">
      <c r="B2137" t="s">
        <v>665</v>
      </c>
      <c r="C2137" t="s">
        <v>5841</v>
      </c>
      <c r="D2137" t="s">
        <v>5819</v>
      </c>
      <c r="E2137">
        <f t="shared" si="34"/>
        <v>22</v>
      </c>
    </row>
    <row r="2138" spans="2:5" x14ac:dyDescent="0.25">
      <c r="B2138" t="s">
        <v>665</v>
      </c>
      <c r="C2138" t="s">
        <v>5851</v>
      </c>
      <c r="D2138" t="s">
        <v>5819</v>
      </c>
      <c r="E2138">
        <f t="shared" si="34"/>
        <v>32</v>
      </c>
    </row>
    <row r="2139" spans="2:5" x14ac:dyDescent="0.25">
      <c r="B2139" t="s">
        <v>944</v>
      </c>
      <c r="C2139" t="s">
        <v>5839</v>
      </c>
      <c r="D2139" t="s">
        <v>5826</v>
      </c>
      <c r="E2139">
        <f t="shared" si="34"/>
        <v>13</v>
      </c>
    </row>
    <row r="2140" spans="2:5" x14ac:dyDescent="0.25">
      <c r="B2140" t="s">
        <v>944</v>
      </c>
      <c r="C2140" t="s">
        <v>5839</v>
      </c>
      <c r="D2140" t="s">
        <v>5826</v>
      </c>
      <c r="E2140">
        <f t="shared" si="34"/>
        <v>13</v>
      </c>
    </row>
    <row r="2141" spans="2:5" x14ac:dyDescent="0.25">
      <c r="B2141" t="s">
        <v>944</v>
      </c>
      <c r="C2141" t="s">
        <v>5839</v>
      </c>
      <c r="D2141" t="s">
        <v>5826</v>
      </c>
      <c r="E2141">
        <f t="shared" si="34"/>
        <v>13</v>
      </c>
    </row>
    <row r="2142" spans="2:5" x14ac:dyDescent="0.25">
      <c r="B2142" t="s">
        <v>944</v>
      </c>
      <c r="C2142" t="s">
        <v>5839</v>
      </c>
      <c r="D2142" t="s">
        <v>5826</v>
      </c>
      <c r="E2142">
        <f t="shared" si="34"/>
        <v>13</v>
      </c>
    </row>
    <row r="2143" spans="2:5" x14ac:dyDescent="0.25">
      <c r="B2143" t="s">
        <v>944</v>
      </c>
      <c r="C2143" t="s">
        <v>5861</v>
      </c>
      <c r="D2143" t="s">
        <v>5826</v>
      </c>
      <c r="E2143">
        <f t="shared" si="34"/>
        <v>35</v>
      </c>
    </row>
    <row r="2144" spans="2:5" x14ac:dyDescent="0.25">
      <c r="B2144" t="s">
        <v>944</v>
      </c>
      <c r="C2144" t="s">
        <v>5865</v>
      </c>
      <c r="D2144" t="s">
        <v>5826</v>
      </c>
      <c r="E2144">
        <f t="shared" si="34"/>
        <v>39</v>
      </c>
    </row>
    <row r="2145" spans="2:5" x14ac:dyDescent="0.25">
      <c r="B2145" t="s">
        <v>944</v>
      </c>
      <c r="C2145" t="s">
        <v>5845</v>
      </c>
      <c r="D2145" t="s">
        <v>5826</v>
      </c>
      <c r="E2145">
        <f t="shared" si="34"/>
        <v>19</v>
      </c>
    </row>
    <row r="2146" spans="2:5" x14ac:dyDescent="0.25">
      <c r="B2146" t="s">
        <v>944</v>
      </c>
      <c r="C2146" t="s">
        <v>5858</v>
      </c>
      <c r="D2146" t="s">
        <v>5826</v>
      </c>
      <c r="E2146">
        <f t="shared" si="34"/>
        <v>32</v>
      </c>
    </row>
    <row r="2147" spans="2:5" x14ac:dyDescent="0.25">
      <c r="B2147" t="s">
        <v>944</v>
      </c>
      <c r="C2147" t="s">
        <v>5858</v>
      </c>
      <c r="D2147" t="s">
        <v>5826</v>
      </c>
      <c r="E2147">
        <f t="shared" si="34"/>
        <v>32</v>
      </c>
    </row>
    <row r="2148" spans="2:5" x14ac:dyDescent="0.25">
      <c r="B2148" t="s">
        <v>944</v>
      </c>
      <c r="C2148" t="s">
        <v>5866</v>
      </c>
      <c r="D2148" t="s">
        <v>5826</v>
      </c>
      <c r="E2148">
        <f t="shared" si="34"/>
        <v>40</v>
      </c>
    </row>
    <row r="2149" spans="2:5" x14ac:dyDescent="0.25">
      <c r="B2149" t="s">
        <v>944</v>
      </c>
      <c r="C2149" t="s">
        <v>5866</v>
      </c>
      <c r="D2149" t="s">
        <v>5826</v>
      </c>
      <c r="E2149">
        <f t="shared" si="34"/>
        <v>40</v>
      </c>
    </row>
    <row r="2150" spans="2:5" x14ac:dyDescent="0.25">
      <c r="B2150" t="s">
        <v>944</v>
      </c>
      <c r="C2150" t="s">
        <v>5865</v>
      </c>
      <c r="D2150" t="s">
        <v>5826</v>
      </c>
      <c r="E2150">
        <f t="shared" si="34"/>
        <v>39</v>
      </c>
    </row>
    <row r="2151" spans="2:5" x14ac:dyDescent="0.25">
      <c r="B2151" t="s">
        <v>944</v>
      </c>
      <c r="C2151" t="s">
        <v>5865</v>
      </c>
      <c r="D2151" t="s">
        <v>5826</v>
      </c>
      <c r="E2151">
        <f t="shared" si="34"/>
        <v>39</v>
      </c>
    </row>
    <row r="2152" spans="2:5" x14ac:dyDescent="0.25">
      <c r="B2152" t="s">
        <v>944</v>
      </c>
      <c r="C2152" t="s">
        <v>5865</v>
      </c>
      <c r="D2152" t="s">
        <v>5826</v>
      </c>
      <c r="E2152">
        <f t="shared" si="34"/>
        <v>39</v>
      </c>
    </row>
    <row r="2153" spans="2:5" x14ac:dyDescent="0.25">
      <c r="B2153" t="s">
        <v>944</v>
      </c>
      <c r="C2153" t="s">
        <v>5836</v>
      </c>
      <c r="D2153" t="s">
        <v>5826</v>
      </c>
      <c r="E2153">
        <f t="shared" si="34"/>
        <v>10</v>
      </c>
    </row>
    <row r="2154" spans="2:5" x14ac:dyDescent="0.25">
      <c r="B2154" t="s">
        <v>944</v>
      </c>
      <c r="C2154" t="s">
        <v>5836</v>
      </c>
      <c r="D2154" t="s">
        <v>5826</v>
      </c>
      <c r="E2154">
        <f t="shared" si="34"/>
        <v>10</v>
      </c>
    </row>
    <row r="2155" spans="2:5" x14ac:dyDescent="0.25">
      <c r="B2155" t="s">
        <v>944</v>
      </c>
      <c r="C2155" t="s">
        <v>5836</v>
      </c>
      <c r="D2155" t="s">
        <v>5826</v>
      </c>
      <c r="E2155">
        <f t="shared" si="34"/>
        <v>10</v>
      </c>
    </row>
    <row r="2156" spans="2:5" x14ac:dyDescent="0.25">
      <c r="B2156" t="s">
        <v>944</v>
      </c>
      <c r="C2156" t="s">
        <v>5860</v>
      </c>
      <c r="D2156" t="s">
        <v>5826</v>
      </c>
      <c r="E2156">
        <f t="shared" si="34"/>
        <v>34</v>
      </c>
    </row>
    <row r="2157" spans="2:5" x14ac:dyDescent="0.25">
      <c r="B2157" t="s">
        <v>944</v>
      </c>
      <c r="C2157" t="s">
        <v>5860</v>
      </c>
      <c r="D2157" t="s">
        <v>5826</v>
      </c>
      <c r="E2157">
        <f t="shared" si="34"/>
        <v>34</v>
      </c>
    </row>
    <row r="2158" spans="2:5" x14ac:dyDescent="0.25">
      <c r="B2158" t="s">
        <v>944</v>
      </c>
      <c r="C2158" t="s">
        <v>5826</v>
      </c>
      <c r="D2158" t="s">
        <v>5826</v>
      </c>
      <c r="E2158">
        <f t="shared" si="34"/>
        <v>0</v>
      </c>
    </row>
    <row r="2159" spans="2:5" x14ac:dyDescent="0.25">
      <c r="B2159" t="s">
        <v>944</v>
      </c>
      <c r="C2159" t="s">
        <v>5826</v>
      </c>
      <c r="D2159" t="s">
        <v>5826</v>
      </c>
      <c r="E2159">
        <f t="shared" si="34"/>
        <v>0</v>
      </c>
    </row>
    <row r="2160" spans="2:5" x14ac:dyDescent="0.25">
      <c r="B2160" t="s">
        <v>944</v>
      </c>
      <c r="C2160" t="s">
        <v>5826</v>
      </c>
      <c r="D2160" t="s">
        <v>5826</v>
      </c>
      <c r="E2160">
        <f t="shared" si="34"/>
        <v>0</v>
      </c>
    </row>
    <row r="2161" spans="2:5" x14ac:dyDescent="0.25">
      <c r="B2161" t="s">
        <v>89</v>
      </c>
      <c r="C2161" t="s">
        <v>5865</v>
      </c>
      <c r="D2161" t="s">
        <v>5827</v>
      </c>
      <c r="E2161">
        <f t="shared" si="34"/>
        <v>38</v>
      </c>
    </row>
    <row r="2162" spans="2:5" x14ac:dyDescent="0.25">
      <c r="B2162" t="s">
        <v>89</v>
      </c>
      <c r="C2162" t="s">
        <v>5858</v>
      </c>
      <c r="D2162" t="s">
        <v>5827</v>
      </c>
      <c r="E2162">
        <f t="shared" si="34"/>
        <v>31</v>
      </c>
    </row>
    <row r="2163" spans="2:5" x14ac:dyDescent="0.25">
      <c r="B2163" t="s">
        <v>89</v>
      </c>
      <c r="C2163" t="s">
        <v>5858</v>
      </c>
      <c r="D2163" t="s">
        <v>5827</v>
      </c>
      <c r="E2163">
        <f t="shared" si="34"/>
        <v>31</v>
      </c>
    </row>
    <row r="2164" spans="2:5" x14ac:dyDescent="0.25">
      <c r="B2164" t="s">
        <v>89</v>
      </c>
      <c r="C2164" t="s">
        <v>5858</v>
      </c>
      <c r="D2164" t="s">
        <v>5827</v>
      </c>
      <c r="E2164">
        <f t="shared" si="34"/>
        <v>31</v>
      </c>
    </row>
    <row r="2165" spans="2:5" x14ac:dyDescent="0.25">
      <c r="B2165" t="s">
        <v>89</v>
      </c>
      <c r="C2165" t="s">
        <v>5858</v>
      </c>
      <c r="D2165" t="s">
        <v>5827</v>
      </c>
      <c r="E2165">
        <f t="shared" si="34"/>
        <v>31</v>
      </c>
    </row>
    <row r="2166" spans="2:5" x14ac:dyDescent="0.25">
      <c r="B2166" t="s">
        <v>89</v>
      </c>
      <c r="C2166" t="s">
        <v>5858</v>
      </c>
      <c r="D2166" t="s">
        <v>5827</v>
      </c>
      <c r="E2166">
        <f t="shared" si="34"/>
        <v>31</v>
      </c>
    </row>
    <row r="2167" spans="2:5" x14ac:dyDescent="0.25">
      <c r="B2167" t="s">
        <v>89</v>
      </c>
      <c r="C2167" t="s">
        <v>5863</v>
      </c>
      <c r="D2167" t="s">
        <v>5827</v>
      </c>
      <c r="E2167">
        <f t="shared" si="34"/>
        <v>36</v>
      </c>
    </row>
    <row r="2168" spans="2:5" x14ac:dyDescent="0.25">
      <c r="B2168" t="s">
        <v>89</v>
      </c>
      <c r="C2168" t="s">
        <v>5853</v>
      </c>
      <c r="D2168" t="s">
        <v>5827</v>
      </c>
      <c r="E2168">
        <f t="shared" si="34"/>
        <v>26</v>
      </c>
    </row>
    <row r="2169" spans="2:5" x14ac:dyDescent="0.25">
      <c r="B2169" t="s">
        <v>89</v>
      </c>
      <c r="C2169" t="s">
        <v>5827</v>
      </c>
      <c r="D2169" t="s">
        <v>5827</v>
      </c>
      <c r="E2169">
        <f t="shared" si="34"/>
        <v>0</v>
      </c>
    </row>
    <row r="2170" spans="2:5" x14ac:dyDescent="0.25">
      <c r="B2170" t="s">
        <v>89</v>
      </c>
      <c r="C2170" t="s">
        <v>5840</v>
      </c>
      <c r="D2170" t="s">
        <v>5827</v>
      </c>
      <c r="E2170">
        <f t="shared" si="34"/>
        <v>13</v>
      </c>
    </row>
    <row r="2171" spans="2:5" x14ac:dyDescent="0.25">
      <c r="B2171" t="s">
        <v>89</v>
      </c>
      <c r="C2171" t="s">
        <v>5866</v>
      </c>
      <c r="D2171" t="s">
        <v>5827</v>
      </c>
      <c r="E2171">
        <f t="shared" si="34"/>
        <v>39</v>
      </c>
    </row>
    <row r="2172" spans="2:5" x14ac:dyDescent="0.25">
      <c r="B2172" t="s">
        <v>89</v>
      </c>
      <c r="C2172" t="s">
        <v>5866</v>
      </c>
      <c r="D2172" t="s">
        <v>5827</v>
      </c>
      <c r="E2172">
        <f t="shared" si="34"/>
        <v>39</v>
      </c>
    </row>
    <row r="2173" spans="2:5" x14ac:dyDescent="0.25">
      <c r="B2173" t="s">
        <v>89</v>
      </c>
      <c r="C2173" t="s">
        <v>5847</v>
      </c>
      <c r="D2173" t="s">
        <v>5827</v>
      </c>
      <c r="E2173">
        <f t="shared" si="34"/>
        <v>20</v>
      </c>
    </row>
    <row r="2174" spans="2:5" x14ac:dyDescent="0.25">
      <c r="B2174" t="s">
        <v>89</v>
      </c>
      <c r="C2174" t="s">
        <v>5863</v>
      </c>
      <c r="D2174" t="s">
        <v>5827</v>
      </c>
      <c r="E2174">
        <f t="shared" si="34"/>
        <v>36</v>
      </c>
    </row>
    <row r="2175" spans="2:5" x14ac:dyDescent="0.25">
      <c r="B2175" t="s">
        <v>1056</v>
      </c>
      <c r="C2175" t="s">
        <v>5861</v>
      </c>
      <c r="D2175" t="s">
        <v>5861</v>
      </c>
      <c r="E2175">
        <f t="shared" si="34"/>
        <v>0</v>
      </c>
    </row>
    <row r="2176" spans="2:5" x14ac:dyDescent="0.25">
      <c r="B2176" t="s">
        <v>1056</v>
      </c>
      <c r="C2176" t="s">
        <v>5861</v>
      </c>
      <c r="D2176" t="s">
        <v>5861</v>
      </c>
      <c r="E2176">
        <f t="shared" si="34"/>
        <v>0</v>
      </c>
    </row>
    <row r="2177" spans="2:5" x14ac:dyDescent="0.25">
      <c r="B2177" t="s">
        <v>1056</v>
      </c>
      <c r="C2177" t="s">
        <v>5866</v>
      </c>
      <c r="D2177" t="s">
        <v>5861</v>
      </c>
      <c r="E2177">
        <f t="shared" si="34"/>
        <v>5</v>
      </c>
    </row>
    <row r="2178" spans="2:5" x14ac:dyDescent="0.25">
      <c r="B2178" t="s">
        <v>1056</v>
      </c>
      <c r="C2178" t="s">
        <v>5866</v>
      </c>
      <c r="D2178" t="s">
        <v>5861</v>
      </c>
      <c r="E2178">
        <f t="shared" si="34"/>
        <v>5</v>
      </c>
    </row>
    <row r="2179" spans="2:5" x14ac:dyDescent="0.25">
      <c r="B2179" t="s">
        <v>1056</v>
      </c>
      <c r="C2179" t="s">
        <v>5866</v>
      </c>
      <c r="D2179" t="s">
        <v>5861</v>
      </c>
      <c r="E2179">
        <f t="shared" ref="E2179:E2242" si="35">(LEFT(C2179,4)-LEFT(D2179,4))*12+RIGHT(C2179,2)-RIGHT(D2179,2)</f>
        <v>5</v>
      </c>
    </row>
    <row r="2180" spans="2:5" x14ac:dyDescent="0.25">
      <c r="B2180" t="s">
        <v>1056</v>
      </c>
      <c r="C2180" t="s">
        <v>5866</v>
      </c>
      <c r="D2180" t="s">
        <v>5861</v>
      </c>
      <c r="E2180">
        <f t="shared" si="35"/>
        <v>5</v>
      </c>
    </row>
    <row r="2181" spans="2:5" x14ac:dyDescent="0.25">
      <c r="B2181" t="s">
        <v>2391</v>
      </c>
      <c r="C2181" t="s">
        <v>5853</v>
      </c>
      <c r="D2181" t="s">
        <v>5831</v>
      </c>
      <c r="E2181">
        <f t="shared" si="35"/>
        <v>22</v>
      </c>
    </row>
    <row r="2182" spans="2:5" x14ac:dyDescent="0.25">
      <c r="B2182" t="s">
        <v>2391</v>
      </c>
      <c r="C2182" t="s">
        <v>5850</v>
      </c>
      <c r="D2182" t="s">
        <v>5831</v>
      </c>
      <c r="E2182">
        <f t="shared" si="35"/>
        <v>19</v>
      </c>
    </row>
    <row r="2183" spans="2:5" x14ac:dyDescent="0.25">
      <c r="B2183" t="s">
        <v>2391</v>
      </c>
      <c r="C2183" t="s">
        <v>5846</v>
      </c>
      <c r="D2183" t="s">
        <v>5831</v>
      </c>
      <c r="E2183">
        <f t="shared" si="35"/>
        <v>15</v>
      </c>
    </row>
    <row r="2184" spans="2:5" x14ac:dyDescent="0.25">
      <c r="B2184" t="s">
        <v>2391</v>
      </c>
      <c r="C2184" t="s">
        <v>5846</v>
      </c>
      <c r="D2184" t="s">
        <v>5831</v>
      </c>
      <c r="E2184">
        <f t="shared" si="35"/>
        <v>15</v>
      </c>
    </row>
    <row r="2185" spans="2:5" x14ac:dyDescent="0.25">
      <c r="B2185" t="s">
        <v>2391</v>
      </c>
      <c r="C2185" t="s">
        <v>5831</v>
      </c>
      <c r="D2185" t="s">
        <v>5831</v>
      </c>
      <c r="E2185">
        <f t="shared" si="35"/>
        <v>0</v>
      </c>
    </row>
    <row r="2186" spans="2:5" x14ac:dyDescent="0.25">
      <c r="B2186" t="s">
        <v>2391</v>
      </c>
      <c r="C2186" t="s">
        <v>5831</v>
      </c>
      <c r="D2186" t="s">
        <v>5831</v>
      </c>
      <c r="E2186">
        <f t="shared" si="35"/>
        <v>0</v>
      </c>
    </row>
    <row r="2187" spans="2:5" x14ac:dyDescent="0.25">
      <c r="B2187" t="s">
        <v>2391</v>
      </c>
      <c r="C2187" t="s">
        <v>5831</v>
      </c>
      <c r="D2187" t="s">
        <v>5831</v>
      </c>
      <c r="E2187">
        <f t="shared" si="35"/>
        <v>0</v>
      </c>
    </row>
    <row r="2188" spans="2:5" x14ac:dyDescent="0.25">
      <c r="B2188" t="s">
        <v>2391</v>
      </c>
      <c r="C2188" t="s">
        <v>5831</v>
      </c>
      <c r="D2188" t="s">
        <v>5831</v>
      </c>
      <c r="E2188">
        <f t="shared" si="35"/>
        <v>0</v>
      </c>
    </row>
    <row r="2189" spans="2:5" x14ac:dyDescent="0.25">
      <c r="B2189" t="s">
        <v>2391</v>
      </c>
      <c r="C2189" t="s">
        <v>5831</v>
      </c>
      <c r="D2189" t="s">
        <v>5831</v>
      </c>
      <c r="E2189">
        <f t="shared" si="35"/>
        <v>0</v>
      </c>
    </row>
    <row r="2190" spans="2:5" x14ac:dyDescent="0.25">
      <c r="B2190" t="s">
        <v>1191</v>
      </c>
      <c r="C2190" t="s">
        <v>5853</v>
      </c>
      <c r="D2190" t="s">
        <v>5821</v>
      </c>
      <c r="E2190">
        <f t="shared" si="35"/>
        <v>32</v>
      </c>
    </row>
    <row r="2191" spans="2:5" x14ac:dyDescent="0.25">
      <c r="B2191" t="s">
        <v>1191</v>
      </c>
      <c r="C2191" t="s">
        <v>5851</v>
      </c>
      <c r="D2191" t="s">
        <v>5821</v>
      </c>
      <c r="E2191">
        <f t="shared" si="35"/>
        <v>30</v>
      </c>
    </row>
    <row r="2192" spans="2:5" x14ac:dyDescent="0.25">
      <c r="B2192" t="s">
        <v>1191</v>
      </c>
      <c r="C2192" t="s">
        <v>5835</v>
      </c>
      <c r="D2192" t="s">
        <v>5821</v>
      </c>
      <c r="E2192">
        <f t="shared" si="35"/>
        <v>14</v>
      </c>
    </row>
    <row r="2193" spans="2:5" x14ac:dyDescent="0.25">
      <c r="B2193" t="s">
        <v>1191</v>
      </c>
      <c r="C2193" t="s">
        <v>5835</v>
      </c>
      <c r="D2193" t="s">
        <v>5821</v>
      </c>
      <c r="E2193">
        <f t="shared" si="35"/>
        <v>14</v>
      </c>
    </row>
    <row r="2194" spans="2:5" x14ac:dyDescent="0.25">
      <c r="B2194" t="s">
        <v>1191</v>
      </c>
      <c r="C2194" t="s">
        <v>5865</v>
      </c>
      <c r="D2194" t="s">
        <v>5821</v>
      </c>
      <c r="E2194">
        <f t="shared" si="35"/>
        <v>44</v>
      </c>
    </row>
    <row r="2195" spans="2:5" x14ac:dyDescent="0.25">
      <c r="B2195" t="s">
        <v>1191</v>
      </c>
      <c r="C2195" t="s">
        <v>5853</v>
      </c>
      <c r="D2195" t="s">
        <v>5821</v>
      </c>
      <c r="E2195">
        <f t="shared" si="35"/>
        <v>32</v>
      </c>
    </row>
    <row r="2196" spans="2:5" x14ac:dyDescent="0.25">
      <c r="B2196" t="s">
        <v>1191</v>
      </c>
      <c r="C2196" t="s">
        <v>5853</v>
      </c>
      <c r="D2196" t="s">
        <v>5821</v>
      </c>
      <c r="E2196">
        <f t="shared" si="35"/>
        <v>32</v>
      </c>
    </row>
    <row r="2197" spans="2:5" x14ac:dyDescent="0.25">
      <c r="B2197" t="s">
        <v>1191</v>
      </c>
      <c r="C2197" t="s">
        <v>5853</v>
      </c>
      <c r="D2197" t="s">
        <v>5821</v>
      </c>
      <c r="E2197">
        <f t="shared" si="35"/>
        <v>32</v>
      </c>
    </row>
    <row r="2198" spans="2:5" x14ac:dyDescent="0.25">
      <c r="B2198" t="s">
        <v>1191</v>
      </c>
      <c r="C2198" t="s">
        <v>5821</v>
      </c>
      <c r="D2198" t="s">
        <v>5821</v>
      </c>
      <c r="E2198">
        <f t="shared" si="35"/>
        <v>0</v>
      </c>
    </row>
    <row r="2199" spans="2:5" x14ac:dyDescent="0.25">
      <c r="B2199" t="s">
        <v>1570</v>
      </c>
      <c r="C2199" t="s">
        <v>5863</v>
      </c>
      <c r="D2199" t="s">
        <v>5823</v>
      </c>
      <c r="E2199">
        <f t="shared" si="35"/>
        <v>40</v>
      </c>
    </row>
    <row r="2200" spans="2:5" x14ac:dyDescent="0.25">
      <c r="B2200" t="s">
        <v>1570</v>
      </c>
      <c r="C2200" t="s">
        <v>5863</v>
      </c>
      <c r="D2200" t="s">
        <v>5823</v>
      </c>
      <c r="E2200">
        <f t="shared" si="35"/>
        <v>40</v>
      </c>
    </row>
    <row r="2201" spans="2:5" x14ac:dyDescent="0.25">
      <c r="B2201" t="s">
        <v>1570</v>
      </c>
      <c r="C2201" t="s">
        <v>5839</v>
      </c>
      <c r="D2201" t="s">
        <v>5823</v>
      </c>
      <c r="E2201">
        <f t="shared" si="35"/>
        <v>16</v>
      </c>
    </row>
    <row r="2202" spans="2:5" x14ac:dyDescent="0.25">
      <c r="B2202" t="s">
        <v>1570</v>
      </c>
      <c r="C2202" t="s">
        <v>5839</v>
      </c>
      <c r="D2202" t="s">
        <v>5823</v>
      </c>
      <c r="E2202">
        <f t="shared" si="35"/>
        <v>16</v>
      </c>
    </row>
    <row r="2203" spans="2:5" x14ac:dyDescent="0.25">
      <c r="B2203" t="s">
        <v>1570</v>
      </c>
      <c r="C2203" t="s">
        <v>5853</v>
      </c>
      <c r="D2203" t="s">
        <v>5823</v>
      </c>
      <c r="E2203">
        <f t="shared" si="35"/>
        <v>30</v>
      </c>
    </row>
    <row r="2204" spans="2:5" x14ac:dyDescent="0.25">
      <c r="B2204" t="s">
        <v>1570</v>
      </c>
      <c r="C2204" t="s">
        <v>5860</v>
      </c>
      <c r="D2204" t="s">
        <v>5823</v>
      </c>
      <c r="E2204">
        <f t="shared" si="35"/>
        <v>37</v>
      </c>
    </row>
    <row r="2205" spans="2:5" x14ac:dyDescent="0.25">
      <c r="B2205" t="s">
        <v>1570</v>
      </c>
      <c r="C2205" t="s">
        <v>5860</v>
      </c>
      <c r="D2205" t="s">
        <v>5823</v>
      </c>
      <c r="E2205">
        <f t="shared" si="35"/>
        <v>37</v>
      </c>
    </row>
    <row r="2206" spans="2:5" x14ac:dyDescent="0.25">
      <c r="B2206" t="s">
        <v>1570</v>
      </c>
      <c r="C2206" t="s">
        <v>5830</v>
      </c>
      <c r="D2206" t="s">
        <v>5823</v>
      </c>
      <c r="E2206">
        <f t="shared" si="35"/>
        <v>7</v>
      </c>
    </row>
    <row r="2207" spans="2:5" x14ac:dyDescent="0.25">
      <c r="B2207" t="s">
        <v>1570</v>
      </c>
      <c r="C2207" t="s">
        <v>5830</v>
      </c>
      <c r="D2207" t="s">
        <v>5823</v>
      </c>
      <c r="E2207">
        <f t="shared" si="35"/>
        <v>7</v>
      </c>
    </row>
    <row r="2208" spans="2:5" x14ac:dyDescent="0.25">
      <c r="B2208" t="s">
        <v>1570</v>
      </c>
      <c r="C2208" t="s">
        <v>5830</v>
      </c>
      <c r="D2208" t="s">
        <v>5823</v>
      </c>
      <c r="E2208">
        <f t="shared" si="35"/>
        <v>7</v>
      </c>
    </row>
    <row r="2209" spans="2:5" x14ac:dyDescent="0.25">
      <c r="B2209" t="s">
        <v>1570</v>
      </c>
      <c r="C2209" t="s">
        <v>5830</v>
      </c>
      <c r="D2209" t="s">
        <v>5823</v>
      </c>
      <c r="E2209">
        <f t="shared" si="35"/>
        <v>7</v>
      </c>
    </row>
    <row r="2210" spans="2:5" x14ac:dyDescent="0.25">
      <c r="B2210" t="s">
        <v>1570</v>
      </c>
      <c r="C2210" t="s">
        <v>5830</v>
      </c>
      <c r="D2210" t="s">
        <v>5823</v>
      </c>
      <c r="E2210">
        <f t="shared" si="35"/>
        <v>7</v>
      </c>
    </row>
    <row r="2211" spans="2:5" x14ac:dyDescent="0.25">
      <c r="B2211" t="s">
        <v>1570</v>
      </c>
      <c r="C2211" t="s">
        <v>5823</v>
      </c>
      <c r="D2211" t="s">
        <v>5823</v>
      </c>
      <c r="E2211">
        <f t="shared" si="35"/>
        <v>0</v>
      </c>
    </row>
    <row r="2212" spans="2:5" x14ac:dyDescent="0.25">
      <c r="B2212" t="s">
        <v>1570</v>
      </c>
      <c r="C2212" t="s">
        <v>5823</v>
      </c>
      <c r="D2212" t="s">
        <v>5823</v>
      </c>
      <c r="E2212">
        <f t="shared" si="35"/>
        <v>0</v>
      </c>
    </row>
    <row r="2213" spans="2:5" x14ac:dyDescent="0.25">
      <c r="B2213" t="s">
        <v>1570</v>
      </c>
      <c r="C2213" t="s">
        <v>5823</v>
      </c>
      <c r="D2213" t="s">
        <v>5823</v>
      </c>
      <c r="E2213">
        <f t="shared" si="35"/>
        <v>0</v>
      </c>
    </row>
    <row r="2214" spans="2:5" x14ac:dyDescent="0.25">
      <c r="B2214" t="s">
        <v>1570</v>
      </c>
      <c r="C2214" t="s">
        <v>5823</v>
      </c>
      <c r="D2214" t="s">
        <v>5823</v>
      </c>
      <c r="E2214">
        <f t="shared" si="35"/>
        <v>0</v>
      </c>
    </row>
    <row r="2215" spans="2:5" x14ac:dyDescent="0.25">
      <c r="B2215" t="s">
        <v>1570</v>
      </c>
      <c r="C2215" t="s">
        <v>5850</v>
      </c>
      <c r="D2215" t="s">
        <v>5823</v>
      </c>
      <c r="E2215">
        <f t="shared" si="35"/>
        <v>27</v>
      </c>
    </row>
    <row r="2216" spans="2:5" x14ac:dyDescent="0.25">
      <c r="B2216" t="s">
        <v>1570</v>
      </c>
      <c r="C2216" t="s">
        <v>5850</v>
      </c>
      <c r="D2216" t="s">
        <v>5823</v>
      </c>
      <c r="E2216">
        <f t="shared" si="35"/>
        <v>27</v>
      </c>
    </row>
    <row r="2217" spans="2:5" x14ac:dyDescent="0.25">
      <c r="B2217" t="s">
        <v>1794</v>
      </c>
      <c r="C2217" t="s">
        <v>5857</v>
      </c>
      <c r="D2217" t="s">
        <v>5821</v>
      </c>
      <c r="E2217">
        <f t="shared" si="35"/>
        <v>36</v>
      </c>
    </row>
    <row r="2218" spans="2:5" x14ac:dyDescent="0.25">
      <c r="B2218" t="s">
        <v>1794</v>
      </c>
      <c r="C2218" t="s">
        <v>5857</v>
      </c>
      <c r="D2218" t="s">
        <v>5821</v>
      </c>
      <c r="E2218">
        <f t="shared" si="35"/>
        <v>36</v>
      </c>
    </row>
    <row r="2219" spans="2:5" x14ac:dyDescent="0.25">
      <c r="B2219" t="s">
        <v>1794</v>
      </c>
      <c r="C2219" t="s">
        <v>5857</v>
      </c>
      <c r="D2219" t="s">
        <v>5821</v>
      </c>
      <c r="E2219">
        <f t="shared" si="35"/>
        <v>36</v>
      </c>
    </row>
    <row r="2220" spans="2:5" x14ac:dyDescent="0.25">
      <c r="B2220" t="s">
        <v>1794</v>
      </c>
      <c r="C2220" t="s">
        <v>5857</v>
      </c>
      <c r="D2220" t="s">
        <v>5821</v>
      </c>
      <c r="E2220">
        <f t="shared" si="35"/>
        <v>36</v>
      </c>
    </row>
    <row r="2221" spans="2:5" x14ac:dyDescent="0.25">
      <c r="B2221" t="s">
        <v>1794</v>
      </c>
      <c r="C2221" t="s">
        <v>5857</v>
      </c>
      <c r="D2221" t="s">
        <v>5821</v>
      </c>
      <c r="E2221">
        <f t="shared" si="35"/>
        <v>36</v>
      </c>
    </row>
    <row r="2222" spans="2:5" x14ac:dyDescent="0.25">
      <c r="B2222" t="s">
        <v>1794</v>
      </c>
      <c r="C2222" t="s">
        <v>5827</v>
      </c>
      <c r="D2222" t="s">
        <v>5821</v>
      </c>
      <c r="E2222">
        <f t="shared" si="35"/>
        <v>6</v>
      </c>
    </row>
    <row r="2223" spans="2:5" x14ac:dyDescent="0.25">
      <c r="B2223" t="s">
        <v>1794</v>
      </c>
      <c r="C2223" t="s">
        <v>5851</v>
      </c>
      <c r="D2223" t="s">
        <v>5821</v>
      </c>
      <c r="E2223">
        <f t="shared" si="35"/>
        <v>30</v>
      </c>
    </row>
    <row r="2224" spans="2:5" x14ac:dyDescent="0.25">
      <c r="B2224" t="s">
        <v>1794</v>
      </c>
      <c r="C2224" t="s">
        <v>5851</v>
      </c>
      <c r="D2224" t="s">
        <v>5821</v>
      </c>
      <c r="E2224">
        <f t="shared" si="35"/>
        <v>30</v>
      </c>
    </row>
    <row r="2225" spans="2:5" x14ac:dyDescent="0.25">
      <c r="B2225" t="s">
        <v>1794</v>
      </c>
      <c r="C2225" t="s">
        <v>5851</v>
      </c>
      <c r="D2225" t="s">
        <v>5821</v>
      </c>
      <c r="E2225">
        <f t="shared" si="35"/>
        <v>30</v>
      </c>
    </row>
    <row r="2226" spans="2:5" x14ac:dyDescent="0.25">
      <c r="B2226" t="s">
        <v>1794</v>
      </c>
      <c r="C2226" t="s">
        <v>5858</v>
      </c>
      <c r="D2226" t="s">
        <v>5821</v>
      </c>
      <c r="E2226">
        <f t="shared" si="35"/>
        <v>37</v>
      </c>
    </row>
    <row r="2227" spans="2:5" x14ac:dyDescent="0.25">
      <c r="B2227" t="s">
        <v>1794</v>
      </c>
      <c r="C2227" t="s">
        <v>5858</v>
      </c>
      <c r="D2227" t="s">
        <v>5821</v>
      </c>
      <c r="E2227">
        <f t="shared" si="35"/>
        <v>37</v>
      </c>
    </row>
    <row r="2228" spans="2:5" x14ac:dyDescent="0.25">
      <c r="B2228" t="s">
        <v>1794</v>
      </c>
      <c r="C2228" t="s">
        <v>5821</v>
      </c>
      <c r="D2228" t="s">
        <v>5821</v>
      </c>
      <c r="E2228">
        <f t="shared" si="35"/>
        <v>0</v>
      </c>
    </row>
    <row r="2229" spans="2:5" x14ac:dyDescent="0.25">
      <c r="B2229" t="s">
        <v>1794</v>
      </c>
      <c r="C2229" t="s">
        <v>5821</v>
      </c>
      <c r="D2229" t="s">
        <v>5821</v>
      </c>
      <c r="E2229">
        <f t="shared" si="35"/>
        <v>0</v>
      </c>
    </row>
    <row r="2230" spans="2:5" x14ac:dyDescent="0.25">
      <c r="B2230" t="s">
        <v>118</v>
      </c>
      <c r="C2230" t="s">
        <v>5866</v>
      </c>
      <c r="D2230" t="s">
        <v>5847</v>
      </c>
      <c r="E2230">
        <f t="shared" si="35"/>
        <v>19</v>
      </c>
    </row>
    <row r="2231" spans="2:5" x14ac:dyDescent="0.25">
      <c r="B2231" t="s">
        <v>118</v>
      </c>
      <c r="C2231" t="s">
        <v>5855</v>
      </c>
      <c r="D2231" t="s">
        <v>5847</v>
      </c>
      <c r="E2231">
        <f t="shared" si="35"/>
        <v>8</v>
      </c>
    </row>
    <row r="2232" spans="2:5" x14ac:dyDescent="0.25">
      <c r="B2232" t="s">
        <v>118</v>
      </c>
      <c r="C2232" t="s">
        <v>5851</v>
      </c>
      <c r="D2232" t="s">
        <v>5847</v>
      </c>
      <c r="E2232">
        <f t="shared" si="35"/>
        <v>4</v>
      </c>
    </row>
    <row r="2233" spans="2:5" x14ac:dyDescent="0.25">
      <c r="B2233" t="s">
        <v>118</v>
      </c>
      <c r="C2233" t="s">
        <v>5858</v>
      </c>
      <c r="D2233" t="s">
        <v>5847</v>
      </c>
      <c r="E2233">
        <f t="shared" si="35"/>
        <v>11</v>
      </c>
    </row>
    <row r="2234" spans="2:5" x14ac:dyDescent="0.25">
      <c r="B2234" t="s">
        <v>118</v>
      </c>
      <c r="C2234" t="s">
        <v>5858</v>
      </c>
      <c r="D2234" t="s">
        <v>5847</v>
      </c>
      <c r="E2234">
        <f t="shared" si="35"/>
        <v>11</v>
      </c>
    </row>
    <row r="2235" spans="2:5" x14ac:dyDescent="0.25">
      <c r="B2235" t="s">
        <v>118</v>
      </c>
      <c r="C2235" t="s">
        <v>5856</v>
      </c>
      <c r="D2235" t="s">
        <v>5847</v>
      </c>
      <c r="E2235">
        <f t="shared" si="35"/>
        <v>9</v>
      </c>
    </row>
    <row r="2236" spans="2:5" x14ac:dyDescent="0.25">
      <c r="B2236" t="s">
        <v>118</v>
      </c>
      <c r="C2236" t="s">
        <v>5856</v>
      </c>
      <c r="D2236" t="s">
        <v>5847</v>
      </c>
      <c r="E2236">
        <f t="shared" si="35"/>
        <v>9</v>
      </c>
    </row>
    <row r="2237" spans="2:5" x14ac:dyDescent="0.25">
      <c r="B2237" t="s">
        <v>118</v>
      </c>
      <c r="C2237" t="s">
        <v>5856</v>
      </c>
      <c r="D2237" t="s">
        <v>5847</v>
      </c>
      <c r="E2237">
        <f t="shared" si="35"/>
        <v>9</v>
      </c>
    </row>
    <row r="2238" spans="2:5" x14ac:dyDescent="0.25">
      <c r="B2238" t="s">
        <v>118</v>
      </c>
      <c r="C2238" t="s">
        <v>5858</v>
      </c>
      <c r="D2238" t="s">
        <v>5847</v>
      </c>
      <c r="E2238">
        <f t="shared" si="35"/>
        <v>11</v>
      </c>
    </row>
    <row r="2239" spans="2:5" x14ac:dyDescent="0.25">
      <c r="B2239" t="s">
        <v>118</v>
      </c>
      <c r="C2239" t="s">
        <v>5858</v>
      </c>
      <c r="D2239" t="s">
        <v>5847</v>
      </c>
      <c r="E2239">
        <f t="shared" si="35"/>
        <v>11</v>
      </c>
    </row>
    <row r="2240" spans="2:5" x14ac:dyDescent="0.25">
      <c r="B2240" t="s">
        <v>118</v>
      </c>
      <c r="C2240" t="s">
        <v>5858</v>
      </c>
      <c r="D2240" t="s">
        <v>5847</v>
      </c>
      <c r="E2240">
        <f t="shared" si="35"/>
        <v>11</v>
      </c>
    </row>
    <row r="2241" spans="2:5" x14ac:dyDescent="0.25">
      <c r="B2241" t="s">
        <v>118</v>
      </c>
      <c r="C2241" t="s">
        <v>5858</v>
      </c>
      <c r="D2241" t="s">
        <v>5847</v>
      </c>
      <c r="E2241">
        <f t="shared" si="35"/>
        <v>11</v>
      </c>
    </row>
    <row r="2242" spans="2:5" x14ac:dyDescent="0.25">
      <c r="B2242" t="s">
        <v>118</v>
      </c>
      <c r="C2242" t="s">
        <v>5860</v>
      </c>
      <c r="D2242" t="s">
        <v>5847</v>
      </c>
      <c r="E2242">
        <f t="shared" si="35"/>
        <v>13</v>
      </c>
    </row>
    <row r="2243" spans="2:5" x14ac:dyDescent="0.25">
      <c r="B2243" t="s">
        <v>118</v>
      </c>
      <c r="C2243" t="s">
        <v>5863</v>
      </c>
      <c r="D2243" t="s">
        <v>5847</v>
      </c>
      <c r="E2243">
        <f t="shared" ref="E2243:E2306" si="36">(LEFT(C2243,4)-LEFT(D2243,4))*12+RIGHT(C2243,2)-RIGHT(D2243,2)</f>
        <v>16</v>
      </c>
    </row>
    <row r="2244" spans="2:5" x14ac:dyDescent="0.25">
      <c r="B2244" t="s">
        <v>118</v>
      </c>
      <c r="C2244" t="s">
        <v>5847</v>
      </c>
      <c r="D2244" t="s">
        <v>5847</v>
      </c>
      <c r="E2244">
        <f t="shared" si="36"/>
        <v>0</v>
      </c>
    </row>
    <row r="2245" spans="2:5" x14ac:dyDescent="0.25">
      <c r="B2245" t="s">
        <v>118</v>
      </c>
      <c r="C2245" t="s">
        <v>5847</v>
      </c>
      <c r="D2245" t="s">
        <v>5847</v>
      </c>
      <c r="E2245">
        <f t="shared" si="36"/>
        <v>0</v>
      </c>
    </row>
    <row r="2246" spans="2:5" x14ac:dyDescent="0.25">
      <c r="B2246" t="s">
        <v>118</v>
      </c>
      <c r="C2246" t="s">
        <v>5847</v>
      </c>
      <c r="D2246" t="s">
        <v>5847</v>
      </c>
      <c r="E2246">
        <f t="shared" si="36"/>
        <v>0</v>
      </c>
    </row>
    <row r="2247" spans="2:5" x14ac:dyDescent="0.25">
      <c r="B2247" t="s">
        <v>118</v>
      </c>
      <c r="C2247" t="s">
        <v>5847</v>
      </c>
      <c r="D2247" t="s">
        <v>5847</v>
      </c>
      <c r="E2247">
        <f t="shared" si="36"/>
        <v>0</v>
      </c>
    </row>
    <row r="2248" spans="2:5" x14ac:dyDescent="0.25">
      <c r="B2248" t="s">
        <v>118</v>
      </c>
      <c r="C2248" t="s">
        <v>5847</v>
      </c>
      <c r="D2248" t="s">
        <v>5847</v>
      </c>
      <c r="E2248">
        <f t="shared" si="36"/>
        <v>0</v>
      </c>
    </row>
    <row r="2249" spans="2:5" x14ac:dyDescent="0.25">
      <c r="B2249" t="s">
        <v>433</v>
      </c>
      <c r="C2249" t="s">
        <v>5824</v>
      </c>
      <c r="D2249" t="s">
        <v>5824</v>
      </c>
      <c r="E2249">
        <f t="shared" si="36"/>
        <v>0</v>
      </c>
    </row>
    <row r="2250" spans="2:5" x14ac:dyDescent="0.25">
      <c r="B2250" t="s">
        <v>433</v>
      </c>
      <c r="C2250" t="s">
        <v>5824</v>
      </c>
      <c r="D2250" t="s">
        <v>5824</v>
      </c>
      <c r="E2250">
        <f t="shared" si="36"/>
        <v>0</v>
      </c>
    </row>
    <row r="2251" spans="2:5" x14ac:dyDescent="0.25">
      <c r="B2251" t="s">
        <v>433</v>
      </c>
      <c r="C2251" t="s">
        <v>5824</v>
      </c>
      <c r="D2251" t="s">
        <v>5824</v>
      </c>
      <c r="E2251">
        <f t="shared" si="36"/>
        <v>0</v>
      </c>
    </row>
    <row r="2252" spans="2:5" x14ac:dyDescent="0.25">
      <c r="B2252" t="s">
        <v>433</v>
      </c>
      <c r="C2252" t="s">
        <v>5831</v>
      </c>
      <c r="D2252" t="s">
        <v>5824</v>
      </c>
      <c r="E2252">
        <f t="shared" si="36"/>
        <v>7</v>
      </c>
    </row>
    <row r="2253" spans="2:5" x14ac:dyDescent="0.25">
      <c r="B2253" t="s">
        <v>433</v>
      </c>
      <c r="C2253" t="s">
        <v>5831</v>
      </c>
      <c r="D2253" t="s">
        <v>5824</v>
      </c>
      <c r="E2253">
        <f t="shared" si="36"/>
        <v>7</v>
      </c>
    </row>
    <row r="2254" spans="2:5" x14ac:dyDescent="0.25">
      <c r="B2254" t="s">
        <v>433</v>
      </c>
      <c r="C2254" t="s">
        <v>5853</v>
      </c>
      <c r="D2254" t="s">
        <v>5824</v>
      </c>
      <c r="E2254">
        <f t="shared" si="36"/>
        <v>29</v>
      </c>
    </row>
    <row r="2255" spans="2:5" x14ac:dyDescent="0.25">
      <c r="B2255" t="s">
        <v>433</v>
      </c>
      <c r="C2255" t="s">
        <v>5853</v>
      </c>
      <c r="D2255" t="s">
        <v>5824</v>
      </c>
      <c r="E2255">
        <f t="shared" si="36"/>
        <v>29</v>
      </c>
    </row>
    <row r="2256" spans="2:5" x14ac:dyDescent="0.25">
      <c r="B2256" t="s">
        <v>433</v>
      </c>
      <c r="C2256" t="s">
        <v>5853</v>
      </c>
      <c r="D2256" t="s">
        <v>5824</v>
      </c>
      <c r="E2256">
        <f t="shared" si="36"/>
        <v>29</v>
      </c>
    </row>
    <row r="2257" spans="2:5" x14ac:dyDescent="0.25">
      <c r="B2257" t="s">
        <v>433</v>
      </c>
      <c r="C2257" t="s">
        <v>5835</v>
      </c>
      <c r="D2257" t="s">
        <v>5824</v>
      </c>
      <c r="E2257">
        <f t="shared" si="36"/>
        <v>11</v>
      </c>
    </row>
    <row r="2258" spans="2:5" x14ac:dyDescent="0.25">
      <c r="B2258" t="s">
        <v>433</v>
      </c>
      <c r="C2258" t="s">
        <v>5866</v>
      </c>
      <c r="D2258" t="s">
        <v>5824</v>
      </c>
      <c r="E2258">
        <f t="shared" si="36"/>
        <v>42</v>
      </c>
    </row>
    <row r="2259" spans="2:5" x14ac:dyDescent="0.25">
      <c r="B2259" t="s">
        <v>433</v>
      </c>
      <c r="C2259" t="s">
        <v>5859</v>
      </c>
      <c r="D2259" t="s">
        <v>5824</v>
      </c>
      <c r="E2259">
        <f t="shared" si="36"/>
        <v>35</v>
      </c>
    </row>
    <row r="2260" spans="2:5" x14ac:dyDescent="0.25">
      <c r="B2260" t="s">
        <v>926</v>
      </c>
      <c r="C2260" t="s">
        <v>5850</v>
      </c>
      <c r="D2260" t="s">
        <v>5830</v>
      </c>
      <c r="E2260">
        <f t="shared" si="36"/>
        <v>20</v>
      </c>
    </row>
    <row r="2261" spans="2:5" x14ac:dyDescent="0.25">
      <c r="B2261" t="s">
        <v>926</v>
      </c>
      <c r="C2261" t="s">
        <v>5850</v>
      </c>
      <c r="D2261" t="s">
        <v>5830</v>
      </c>
      <c r="E2261">
        <f t="shared" si="36"/>
        <v>20</v>
      </c>
    </row>
    <row r="2262" spans="2:5" x14ac:dyDescent="0.25">
      <c r="B2262" t="s">
        <v>926</v>
      </c>
      <c r="C2262" t="s">
        <v>5830</v>
      </c>
      <c r="D2262" t="s">
        <v>5830</v>
      </c>
      <c r="E2262">
        <f t="shared" si="36"/>
        <v>0</v>
      </c>
    </row>
    <row r="2263" spans="2:5" x14ac:dyDescent="0.25">
      <c r="B2263" t="s">
        <v>926</v>
      </c>
      <c r="C2263" t="s">
        <v>5835</v>
      </c>
      <c r="D2263" t="s">
        <v>5830</v>
      </c>
      <c r="E2263">
        <f t="shared" si="36"/>
        <v>5</v>
      </c>
    </row>
    <row r="2264" spans="2:5" x14ac:dyDescent="0.25">
      <c r="B2264" t="s">
        <v>926</v>
      </c>
      <c r="C2264" t="s">
        <v>5851</v>
      </c>
      <c r="D2264" t="s">
        <v>5830</v>
      </c>
      <c r="E2264">
        <f t="shared" si="36"/>
        <v>21</v>
      </c>
    </row>
    <row r="2265" spans="2:5" x14ac:dyDescent="0.25">
      <c r="B2265" t="s">
        <v>926</v>
      </c>
      <c r="C2265" t="s">
        <v>5836</v>
      </c>
      <c r="D2265" t="s">
        <v>5830</v>
      </c>
      <c r="E2265">
        <f t="shared" si="36"/>
        <v>6</v>
      </c>
    </row>
    <row r="2266" spans="2:5" x14ac:dyDescent="0.25">
      <c r="B2266" t="s">
        <v>926</v>
      </c>
      <c r="C2266" t="s">
        <v>5836</v>
      </c>
      <c r="D2266" t="s">
        <v>5830</v>
      </c>
      <c r="E2266">
        <f t="shared" si="36"/>
        <v>6</v>
      </c>
    </row>
    <row r="2267" spans="2:5" x14ac:dyDescent="0.25">
      <c r="B2267" t="s">
        <v>926</v>
      </c>
      <c r="C2267" t="s">
        <v>5864</v>
      </c>
      <c r="D2267" t="s">
        <v>5830</v>
      </c>
      <c r="E2267">
        <f t="shared" si="36"/>
        <v>34</v>
      </c>
    </row>
    <row r="2268" spans="2:5" x14ac:dyDescent="0.25">
      <c r="B2268" t="s">
        <v>926</v>
      </c>
      <c r="C2268" t="s">
        <v>5864</v>
      </c>
      <c r="D2268" t="s">
        <v>5830</v>
      </c>
      <c r="E2268">
        <f t="shared" si="36"/>
        <v>34</v>
      </c>
    </row>
    <row r="2269" spans="2:5" x14ac:dyDescent="0.25">
      <c r="B2269" t="s">
        <v>926</v>
      </c>
      <c r="C2269" t="s">
        <v>5863</v>
      </c>
      <c r="D2269" t="s">
        <v>5830</v>
      </c>
      <c r="E2269">
        <f t="shared" si="36"/>
        <v>33</v>
      </c>
    </row>
    <row r="2270" spans="2:5" x14ac:dyDescent="0.25">
      <c r="B2270" t="s">
        <v>926</v>
      </c>
      <c r="C2270" t="s">
        <v>5863</v>
      </c>
      <c r="D2270" t="s">
        <v>5830</v>
      </c>
      <c r="E2270">
        <f t="shared" si="36"/>
        <v>33</v>
      </c>
    </row>
    <row r="2271" spans="2:5" x14ac:dyDescent="0.25">
      <c r="B2271" t="s">
        <v>1387</v>
      </c>
      <c r="C2271" t="s">
        <v>5822</v>
      </c>
      <c r="D2271" t="s">
        <v>5822</v>
      </c>
      <c r="E2271">
        <f t="shared" si="36"/>
        <v>0</v>
      </c>
    </row>
    <row r="2272" spans="2:5" x14ac:dyDescent="0.25">
      <c r="B2272" t="s">
        <v>1387</v>
      </c>
      <c r="C2272" t="s">
        <v>5822</v>
      </c>
      <c r="D2272" t="s">
        <v>5822</v>
      </c>
      <c r="E2272">
        <f t="shared" si="36"/>
        <v>0</v>
      </c>
    </row>
    <row r="2273" spans="2:5" x14ac:dyDescent="0.25">
      <c r="B2273" t="s">
        <v>1387</v>
      </c>
      <c r="C2273" t="s">
        <v>5855</v>
      </c>
      <c r="D2273" t="s">
        <v>5822</v>
      </c>
      <c r="E2273">
        <f t="shared" si="36"/>
        <v>33</v>
      </c>
    </row>
    <row r="2274" spans="2:5" x14ac:dyDescent="0.25">
      <c r="B2274" t="s">
        <v>1387</v>
      </c>
      <c r="C2274" t="s">
        <v>5855</v>
      </c>
      <c r="D2274" t="s">
        <v>5822</v>
      </c>
      <c r="E2274">
        <f t="shared" si="36"/>
        <v>33</v>
      </c>
    </row>
    <row r="2275" spans="2:5" x14ac:dyDescent="0.25">
      <c r="B2275" t="s">
        <v>1387</v>
      </c>
      <c r="C2275" t="s">
        <v>5827</v>
      </c>
      <c r="D2275" t="s">
        <v>5822</v>
      </c>
      <c r="E2275">
        <f t="shared" si="36"/>
        <v>5</v>
      </c>
    </row>
    <row r="2276" spans="2:5" x14ac:dyDescent="0.25">
      <c r="B2276" t="s">
        <v>1387</v>
      </c>
      <c r="C2276" t="s">
        <v>5827</v>
      </c>
      <c r="D2276" t="s">
        <v>5822</v>
      </c>
      <c r="E2276">
        <f t="shared" si="36"/>
        <v>5</v>
      </c>
    </row>
    <row r="2277" spans="2:5" x14ac:dyDescent="0.25">
      <c r="B2277" t="s">
        <v>1387</v>
      </c>
      <c r="C2277" t="s">
        <v>5827</v>
      </c>
      <c r="D2277" t="s">
        <v>5822</v>
      </c>
      <c r="E2277">
        <f t="shared" si="36"/>
        <v>5</v>
      </c>
    </row>
    <row r="2278" spans="2:5" x14ac:dyDescent="0.25">
      <c r="B2278" t="s">
        <v>1387</v>
      </c>
      <c r="C2278" t="s">
        <v>5827</v>
      </c>
      <c r="D2278" t="s">
        <v>5822</v>
      </c>
      <c r="E2278">
        <f t="shared" si="36"/>
        <v>5</v>
      </c>
    </row>
    <row r="2279" spans="2:5" x14ac:dyDescent="0.25">
      <c r="B2279" t="s">
        <v>1874</v>
      </c>
      <c r="C2279" t="s">
        <v>5866</v>
      </c>
      <c r="D2279" t="s">
        <v>5828</v>
      </c>
      <c r="E2279">
        <f t="shared" si="36"/>
        <v>38</v>
      </c>
    </row>
    <row r="2280" spans="2:5" x14ac:dyDescent="0.25">
      <c r="B2280" t="s">
        <v>1874</v>
      </c>
      <c r="C2280" t="s">
        <v>5828</v>
      </c>
      <c r="D2280" t="s">
        <v>5828</v>
      </c>
      <c r="E2280">
        <f t="shared" si="36"/>
        <v>0</v>
      </c>
    </row>
    <row r="2281" spans="2:5" x14ac:dyDescent="0.25">
      <c r="B2281" t="s">
        <v>1874</v>
      </c>
      <c r="C2281" t="s">
        <v>5863</v>
      </c>
      <c r="D2281" t="s">
        <v>5828</v>
      </c>
      <c r="E2281">
        <f t="shared" si="36"/>
        <v>35</v>
      </c>
    </row>
    <row r="2282" spans="2:5" x14ac:dyDescent="0.25">
      <c r="B2282" t="s">
        <v>1874</v>
      </c>
      <c r="C2282" t="s">
        <v>5857</v>
      </c>
      <c r="D2282" t="s">
        <v>5828</v>
      </c>
      <c r="E2282">
        <f t="shared" si="36"/>
        <v>29</v>
      </c>
    </row>
    <row r="2283" spans="2:5" x14ac:dyDescent="0.25">
      <c r="B2283" t="s">
        <v>1874</v>
      </c>
      <c r="C2283" t="s">
        <v>5857</v>
      </c>
      <c r="D2283" t="s">
        <v>5828</v>
      </c>
      <c r="E2283">
        <f t="shared" si="36"/>
        <v>29</v>
      </c>
    </row>
    <row r="2284" spans="2:5" x14ac:dyDescent="0.25">
      <c r="B2284" t="s">
        <v>1874</v>
      </c>
      <c r="C2284" t="s">
        <v>5851</v>
      </c>
      <c r="D2284" t="s">
        <v>5828</v>
      </c>
      <c r="E2284">
        <f t="shared" si="36"/>
        <v>23</v>
      </c>
    </row>
    <row r="2285" spans="2:5" x14ac:dyDescent="0.25">
      <c r="B2285" t="s">
        <v>1874</v>
      </c>
      <c r="C2285" t="s">
        <v>5846</v>
      </c>
      <c r="D2285" t="s">
        <v>5828</v>
      </c>
      <c r="E2285">
        <f t="shared" si="36"/>
        <v>18</v>
      </c>
    </row>
    <row r="2286" spans="2:5" x14ac:dyDescent="0.25">
      <c r="B2286" t="s">
        <v>1874</v>
      </c>
      <c r="C2286" t="s">
        <v>5866</v>
      </c>
      <c r="D2286" t="s">
        <v>5828</v>
      </c>
      <c r="E2286">
        <f t="shared" si="36"/>
        <v>38</v>
      </c>
    </row>
    <row r="2287" spans="2:5" x14ac:dyDescent="0.25">
      <c r="B2287" t="s">
        <v>1874</v>
      </c>
      <c r="C2287" t="s">
        <v>5852</v>
      </c>
      <c r="D2287" t="s">
        <v>5828</v>
      </c>
      <c r="E2287">
        <f t="shared" si="36"/>
        <v>24</v>
      </c>
    </row>
    <row r="2288" spans="2:5" x14ac:dyDescent="0.25">
      <c r="B2288" t="s">
        <v>1874</v>
      </c>
      <c r="C2288" t="s">
        <v>5852</v>
      </c>
      <c r="D2288" t="s">
        <v>5828</v>
      </c>
      <c r="E2288">
        <f t="shared" si="36"/>
        <v>24</v>
      </c>
    </row>
    <row r="2289" spans="2:5" x14ac:dyDescent="0.25">
      <c r="B2289" t="s">
        <v>1874</v>
      </c>
      <c r="C2289" t="s">
        <v>5852</v>
      </c>
      <c r="D2289" t="s">
        <v>5828</v>
      </c>
      <c r="E2289">
        <f t="shared" si="36"/>
        <v>24</v>
      </c>
    </row>
    <row r="2290" spans="2:5" x14ac:dyDescent="0.25">
      <c r="B2290" t="s">
        <v>1874</v>
      </c>
      <c r="C2290" t="s">
        <v>5852</v>
      </c>
      <c r="D2290" t="s">
        <v>5828</v>
      </c>
      <c r="E2290">
        <f t="shared" si="36"/>
        <v>24</v>
      </c>
    </row>
    <row r="2291" spans="2:5" x14ac:dyDescent="0.25">
      <c r="B2291" t="s">
        <v>2531</v>
      </c>
      <c r="C2291" t="s">
        <v>5859</v>
      </c>
      <c r="D2291" t="s">
        <v>5829</v>
      </c>
      <c r="E2291">
        <f t="shared" si="36"/>
        <v>30</v>
      </c>
    </row>
    <row r="2292" spans="2:5" x14ac:dyDescent="0.25">
      <c r="B2292" t="s">
        <v>2531</v>
      </c>
      <c r="C2292" t="s">
        <v>5859</v>
      </c>
      <c r="D2292" t="s">
        <v>5829</v>
      </c>
      <c r="E2292">
        <f t="shared" si="36"/>
        <v>30</v>
      </c>
    </row>
    <row r="2293" spans="2:5" x14ac:dyDescent="0.25">
      <c r="B2293" t="s">
        <v>2531</v>
      </c>
      <c r="C2293" t="s">
        <v>5829</v>
      </c>
      <c r="D2293" t="s">
        <v>5829</v>
      </c>
      <c r="E2293">
        <f t="shared" si="36"/>
        <v>0</v>
      </c>
    </row>
    <row r="2294" spans="2:5" x14ac:dyDescent="0.25">
      <c r="B2294" t="s">
        <v>2531</v>
      </c>
      <c r="C2294" t="s">
        <v>5829</v>
      </c>
      <c r="D2294" t="s">
        <v>5829</v>
      </c>
      <c r="E2294">
        <f t="shared" si="36"/>
        <v>0</v>
      </c>
    </row>
    <row r="2295" spans="2:5" x14ac:dyDescent="0.25">
      <c r="B2295" t="s">
        <v>2531</v>
      </c>
      <c r="C2295" t="s">
        <v>5829</v>
      </c>
      <c r="D2295" t="s">
        <v>5829</v>
      </c>
      <c r="E2295">
        <f t="shared" si="36"/>
        <v>0</v>
      </c>
    </row>
    <row r="2296" spans="2:5" x14ac:dyDescent="0.25">
      <c r="B2296" t="s">
        <v>2531</v>
      </c>
      <c r="C2296" t="s">
        <v>5829</v>
      </c>
      <c r="D2296" t="s">
        <v>5829</v>
      </c>
      <c r="E2296">
        <f t="shared" si="36"/>
        <v>0</v>
      </c>
    </row>
    <row r="2297" spans="2:5" x14ac:dyDescent="0.25">
      <c r="B2297" t="s">
        <v>2531</v>
      </c>
      <c r="C2297" t="s">
        <v>5829</v>
      </c>
      <c r="D2297" t="s">
        <v>5829</v>
      </c>
      <c r="E2297">
        <f t="shared" si="36"/>
        <v>0</v>
      </c>
    </row>
    <row r="2298" spans="2:5" x14ac:dyDescent="0.25">
      <c r="B2298" t="s">
        <v>2531</v>
      </c>
      <c r="C2298" t="s">
        <v>5849</v>
      </c>
      <c r="D2298" t="s">
        <v>5829</v>
      </c>
      <c r="E2298">
        <f t="shared" si="36"/>
        <v>20</v>
      </c>
    </row>
    <row r="2299" spans="2:5" x14ac:dyDescent="0.25">
      <c r="B2299" t="s">
        <v>2531</v>
      </c>
      <c r="C2299" t="s">
        <v>5854</v>
      </c>
      <c r="D2299" t="s">
        <v>5829</v>
      </c>
      <c r="E2299">
        <f t="shared" si="36"/>
        <v>25</v>
      </c>
    </row>
    <row r="2300" spans="2:5" x14ac:dyDescent="0.25">
      <c r="B2300" t="s">
        <v>2531</v>
      </c>
      <c r="C2300" t="s">
        <v>5854</v>
      </c>
      <c r="D2300" t="s">
        <v>5829</v>
      </c>
      <c r="E2300">
        <f t="shared" si="36"/>
        <v>25</v>
      </c>
    </row>
    <row r="2301" spans="2:5" x14ac:dyDescent="0.25">
      <c r="B2301" t="s">
        <v>2531</v>
      </c>
      <c r="C2301" t="s">
        <v>5842</v>
      </c>
      <c r="D2301" t="s">
        <v>5829</v>
      </c>
      <c r="E2301">
        <f t="shared" si="36"/>
        <v>13</v>
      </c>
    </row>
    <row r="2302" spans="2:5" x14ac:dyDescent="0.25">
      <c r="B2302" t="s">
        <v>2531</v>
      </c>
      <c r="C2302" t="s">
        <v>5842</v>
      </c>
      <c r="D2302" t="s">
        <v>5829</v>
      </c>
      <c r="E2302">
        <f t="shared" si="36"/>
        <v>13</v>
      </c>
    </row>
    <row r="2303" spans="2:5" x14ac:dyDescent="0.25">
      <c r="B2303" t="s">
        <v>2531</v>
      </c>
      <c r="C2303" t="s">
        <v>5842</v>
      </c>
      <c r="D2303" t="s">
        <v>5829</v>
      </c>
      <c r="E2303">
        <f t="shared" si="36"/>
        <v>13</v>
      </c>
    </row>
    <row r="2304" spans="2:5" x14ac:dyDescent="0.25">
      <c r="B2304" t="s">
        <v>2531</v>
      </c>
      <c r="C2304" t="s">
        <v>5842</v>
      </c>
      <c r="D2304" t="s">
        <v>5829</v>
      </c>
      <c r="E2304">
        <f t="shared" si="36"/>
        <v>13</v>
      </c>
    </row>
    <row r="2305" spans="2:5" x14ac:dyDescent="0.25">
      <c r="B2305" t="s">
        <v>160</v>
      </c>
      <c r="C2305" t="s">
        <v>5821</v>
      </c>
      <c r="D2305" t="s">
        <v>5821</v>
      </c>
      <c r="E2305">
        <f t="shared" si="36"/>
        <v>0</v>
      </c>
    </row>
    <row r="2306" spans="2:5" x14ac:dyDescent="0.25">
      <c r="B2306" t="s">
        <v>160</v>
      </c>
      <c r="C2306" t="s">
        <v>5848</v>
      </c>
      <c r="D2306" t="s">
        <v>5821</v>
      </c>
      <c r="E2306">
        <f t="shared" si="36"/>
        <v>27</v>
      </c>
    </row>
    <row r="2307" spans="2:5" x14ac:dyDescent="0.25">
      <c r="B2307" t="s">
        <v>160</v>
      </c>
      <c r="C2307" t="s">
        <v>5863</v>
      </c>
      <c r="D2307" t="s">
        <v>5821</v>
      </c>
      <c r="E2307">
        <f t="shared" ref="E2307:E2370" si="37">(LEFT(C2307,4)-LEFT(D2307,4))*12+RIGHT(C2307,2)-RIGHT(D2307,2)</f>
        <v>42</v>
      </c>
    </row>
    <row r="2308" spans="2:5" x14ac:dyDescent="0.25">
      <c r="B2308" t="s">
        <v>160</v>
      </c>
      <c r="C2308" t="s">
        <v>5824</v>
      </c>
      <c r="D2308" t="s">
        <v>5821</v>
      </c>
      <c r="E2308">
        <f t="shared" si="37"/>
        <v>3</v>
      </c>
    </row>
    <row r="2309" spans="2:5" x14ac:dyDescent="0.25">
      <c r="B2309" t="s">
        <v>160</v>
      </c>
      <c r="C2309" t="s">
        <v>5824</v>
      </c>
      <c r="D2309" t="s">
        <v>5821</v>
      </c>
      <c r="E2309">
        <f t="shared" si="37"/>
        <v>3</v>
      </c>
    </row>
    <row r="2310" spans="2:5" x14ac:dyDescent="0.25">
      <c r="B2310" t="s">
        <v>160</v>
      </c>
      <c r="C2310" t="s">
        <v>5845</v>
      </c>
      <c r="D2310" t="s">
        <v>5821</v>
      </c>
      <c r="E2310">
        <f t="shared" si="37"/>
        <v>24</v>
      </c>
    </row>
    <row r="2311" spans="2:5" x14ac:dyDescent="0.25">
      <c r="B2311" t="s">
        <v>160</v>
      </c>
      <c r="C2311" t="s">
        <v>5866</v>
      </c>
      <c r="D2311" t="s">
        <v>5821</v>
      </c>
      <c r="E2311">
        <f t="shared" si="37"/>
        <v>45</v>
      </c>
    </row>
    <row r="2312" spans="2:5" x14ac:dyDescent="0.25">
      <c r="B2312" t="s">
        <v>160</v>
      </c>
      <c r="C2312" t="s">
        <v>5866</v>
      </c>
      <c r="D2312" t="s">
        <v>5821</v>
      </c>
      <c r="E2312">
        <f t="shared" si="37"/>
        <v>45</v>
      </c>
    </row>
    <row r="2313" spans="2:5" x14ac:dyDescent="0.25">
      <c r="B2313" t="s">
        <v>160</v>
      </c>
      <c r="C2313" t="s">
        <v>5866</v>
      </c>
      <c r="D2313" t="s">
        <v>5821</v>
      </c>
      <c r="E2313">
        <f t="shared" si="37"/>
        <v>45</v>
      </c>
    </row>
    <row r="2314" spans="2:5" x14ac:dyDescent="0.25">
      <c r="B2314" t="s">
        <v>160</v>
      </c>
      <c r="C2314" t="s">
        <v>5866</v>
      </c>
      <c r="D2314" t="s">
        <v>5821</v>
      </c>
      <c r="E2314">
        <f t="shared" si="37"/>
        <v>45</v>
      </c>
    </row>
    <row r="2315" spans="2:5" x14ac:dyDescent="0.25">
      <c r="B2315" t="s">
        <v>160</v>
      </c>
      <c r="C2315" t="s">
        <v>5856</v>
      </c>
      <c r="D2315" t="s">
        <v>5821</v>
      </c>
      <c r="E2315">
        <f t="shared" si="37"/>
        <v>35</v>
      </c>
    </row>
    <row r="2316" spans="2:5" x14ac:dyDescent="0.25">
      <c r="B2316" t="s">
        <v>160</v>
      </c>
      <c r="C2316" t="s">
        <v>5856</v>
      </c>
      <c r="D2316" t="s">
        <v>5821</v>
      </c>
      <c r="E2316">
        <f t="shared" si="37"/>
        <v>35</v>
      </c>
    </row>
    <row r="2317" spans="2:5" x14ac:dyDescent="0.25">
      <c r="B2317" t="s">
        <v>160</v>
      </c>
      <c r="C2317" t="s">
        <v>5856</v>
      </c>
      <c r="D2317" t="s">
        <v>5821</v>
      </c>
      <c r="E2317">
        <f t="shared" si="37"/>
        <v>35</v>
      </c>
    </row>
    <row r="2318" spans="2:5" x14ac:dyDescent="0.25">
      <c r="B2318" t="s">
        <v>230</v>
      </c>
      <c r="C2318" t="s">
        <v>5865</v>
      </c>
      <c r="D2318" t="s">
        <v>5835</v>
      </c>
      <c r="E2318">
        <f t="shared" si="37"/>
        <v>30</v>
      </c>
    </row>
    <row r="2319" spans="2:5" x14ac:dyDescent="0.25">
      <c r="B2319" t="s">
        <v>230</v>
      </c>
      <c r="C2319" t="s">
        <v>5842</v>
      </c>
      <c r="D2319" t="s">
        <v>5835</v>
      </c>
      <c r="E2319">
        <f t="shared" si="37"/>
        <v>7</v>
      </c>
    </row>
    <row r="2320" spans="2:5" x14ac:dyDescent="0.25">
      <c r="B2320" t="s">
        <v>230</v>
      </c>
      <c r="C2320" t="s">
        <v>5842</v>
      </c>
      <c r="D2320" t="s">
        <v>5835</v>
      </c>
      <c r="E2320">
        <f t="shared" si="37"/>
        <v>7</v>
      </c>
    </row>
    <row r="2321" spans="2:5" x14ac:dyDescent="0.25">
      <c r="B2321" t="s">
        <v>230</v>
      </c>
      <c r="C2321" t="s">
        <v>5842</v>
      </c>
      <c r="D2321" t="s">
        <v>5835</v>
      </c>
      <c r="E2321">
        <f t="shared" si="37"/>
        <v>7</v>
      </c>
    </row>
    <row r="2322" spans="2:5" x14ac:dyDescent="0.25">
      <c r="B2322" t="s">
        <v>230</v>
      </c>
      <c r="C2322" t="s">
        <v>5839</v>
      </c>
      <c r="D2322" t="s">
        <v>5835</v>
      </c>
      <c r="E2322">
        <f t="shared" si="37"/>
        <v>4</v>
      </c>
    </row>
    <row r="2323" spans="2:5" x14ac:dyDescent="0.25">
      <c r="B2323" t="s">
        <v>230</v>
      </c>
      <c r="C2323" t="s">
        <v>5839</v>
      </c>
      <c r="D2323" t="s">
        <v>5835</v>
      </c>
      <c r="E2323">
        <f t="shared" si="37"/>
        <v>4</v>
      </c>
    </row>
    <row r="2324" spans="2:5" x14ac:dyDescent="0.25">
      <c r="B2324" t="s">
        <v>230</v>
      </c>
      <c r="C2324" t="s">
        <v>5839</v>
      </c>
      <c r="D2324" t="s">
        <v>5835</v>
      </c>
      <c r="E2324">
        <f t="shared" si="37"/>
        <v>4</v>
      </c>
    </row>
    <row r="2325" spans="2:5" x14ac:dyDescent="0.25">
      <c r="B2325" t="s">
        <v>230</v>
      </c>
      <c r="C2325" t="s">
        <v>5835</v>
      </c>
      <c r="D2325" t="s">
        <v>5835</v>
      </c>
      <c r="E2325">
        <f t="shared" si="37"/>
        <v>0</v>
      </c>
    </row>
    <row r="2326" spans="2:5" x14ac:dyDescent="0.25">
      <c r="B2326" t="s">
        <v>230</v>
      </c>
      <c r="C2326" t="s">
        <v>5835</v>
      </c>
      <c r="D2326" t="s">
        <v>5835</v>
      </c>
      <c r="E2326">
        <f t="shared" si="37"/>
        <v>0</v>
      </c>
    </row>
    <row r="2327" spans="2:5" x14ac:dyDescent="0.25">
      <c r="B2327" t="s">
        <v>230</v>
      </c>
      <c r="C2327" t="s">
        <v>5835</v>
      </c>
      <c r="D2327" t="s">
        <v>5835</v>
      </c>
      <c r="E2327">
        <f t="shared" si="37"/>
        <v>0</v>
      </c>
    </row>
    <row r="2328" spans="2:5" x14ac:dyDescent="0.25">
      <c r="B2328" t="s">
        <v>230</v>
      </c>
      <c r="C2328" t="s">
        <v>5842</v>
      </c>
      <c r="D2328" t="s">
        <v>5835</v>
      </c>
      <c r="E2328">
        <f t="shared" si="37"/>
        <v>7</v>
      </c>
    </row>
    <row r="2329" spans="2:5" x14ac:dyDescent="0.25">
      <c r="B2329" t="s">
        <v>230</v>
      </c>
      <c r="C2329" t="s">
        <v>5842</v>
      </c>
      <c r="D2329" t="s">
        <v>5835</v>
      </c>
      <c r="E2329">
        <f t="shared" si="37"/>
        <v>7</v>
      </c>
    </row>
    <row r="2330" spans="2:5" x14ac:dyDescent="0.25">
      <c r="B2330" t="s">
        <v>230</v>
      </c>
      <c r="C2330" t="s">
        <v>5842</v>
      </c>
      <c r="D2330" t="s">
        <v>5835</v>
      </c>
      <c r="E2330">
        <f t="shared" si="37"/>
        <v>7</v>
      </c>
    </row>
    <row r="2331" spans="2:5" x14ac:dyDescent="0.25">
      <c r="B2331" t="s">
        <v>230</v>
      </c>
      <c r="C2331" t="s">
        <v>5855</v>
      </c>
      <c r="D2331" t="s">
        <v>5835</v>
      </c>
      <c r="E2331">
        <f t="shared" si="37"/>
        <v>20</v>
      </c>
    </row>
    <row r="2332" spans="2:5" x14ac:dyDescent="0.25">
      <c r="B2332" t="s">
        <v>455</v>
      </c>
      <c r="C2332" t="s">
        <v>5833</v>
      </c>
      <c r="D2332" t="s">
        <v>5833</v>
      </c>
      <c r="E2332">
        <f t="shared" si="37"/>
        <v>0</v>
      </c>
    </row>
    <row r="2333" spans="2:5" x14ac:dyDescent="0.25">
      <c r="B2333" t="s">
        <v>455</v>
      </c>
      <c r="C2333" t="s">
        <v>5833</v>
      </c>
      <c r="D2333" t="s">
        <v>5833</v>
      </c>
      <c r="E2333">
        <f t="shared" si="37"/>
        <v>0</v>
      </c>
    </row>
    <row r="2334" spans="2:5" x14ac:dyDescent="0.25">
      <c r="B2334" t="s">
        <v>455</v>
      </c>
      <c r="C2334" t="s">
        <v>5833</v>
      </c>
      <c r="D2334" t="s">
        <v>5833</v>
      </c>
      <c r="E2334">
        <f t="shared" si="37"/>
        <v>0</v>
      </c>
    </row>
    <row r="2335" spans="2:5" x14ac:dyDescent="0.25">
      <c r="B2335" t="s">
        <v>455</v>
      </c>
      <c r="C2335" t="s">
        <v>5851</v>
      </c>
      <c r="D2335" t="s">
        <v>5833</v>
      </c>
      <c r="E2335">
        <f t="shared" si="37"/>
        <v>18</v>
      </c>
    </row>
    <row r="2336" spans="2:5" x14ac:dyDescent="0.25">
      <c r="B2336" t="s">
        <v>455</v>
      </c>
      <c r="C2336" t="s">
        <v>5866</v>
      </c>
      <c r="D2336" t="s">
        <v>5833</v>
      </c>
      <c r="E2336">
        <f t="shared" si="37"/>
        <v>33</v>
      </c>
    </row>
    <row r="2337" spans="2:5" x14ac:dyDescent="0.25">
      <c r="B2337" t="s">
        <v>455</v>
      </c>
      <c r="C2337" t="s">
        <v>5866</v>
      </c>
      <c r="D2337" t="s">
        <v>5833</v>
      </c>
      <c r="E2337">
        <f t="shared" si="37"/>
        <v>33</v>
      </c>
    </row>
    <row r="2338" spans="2:5" x14ac:dyDescent="0.25">
      <c r="B2338" t="s">
        <v>455</v>
      </c>
      <c r="C2338" t="s">
        <v>5866</v>
      </c>
      <c r="D2338" t="s">
        <v>5833</v>
      </c>
      <c r="E2338">
        <f t="shared" si="37"/>
        <v>33</v>
      </c>
    </row>
    <row r="2339" spans="2:5" x14ac:dyDescent="0.25">
      <c r="B2339" t="s">
        <v>455</v>
      </c>
      <c r="C2339" t="s">
        <v>5845</v>
      </c>
      <c r="D2339" t="s">
        <v>5833</v>
      </c>
      <c r="E2339">
        <f t="shared" si="37"/>
        <v>12</v>
      </c>
    </row>
    <row r="2340" spans="2:5" x14ac:dyDescent="0.25">
      <c r="B2340" t="s">
        <v>455</v>
      </c>
      <c r="C2340" t="s">
        <v>5845</v>
      </c>
      <c r="D2340" t="s">
        <v>5833</v>
      </c>
      <c r="E2340">
        <f t="shared" si="37"/>
        <v>12</v>
      </c>
    </row>
    <row r="2341" spans="2:5" x14ac:dyDescent="0.25">
      <c r="B2341" t="s">
        <v>455</v>
      </c>
      <c r="C2341" t="s">
        <v>5853</v>
      </c>
      <c r="D2341" t="s">
        <v>5833</v>
      </c>
      <c r="E2341">
        <f t="shared" si="37"/>
        <v>20</v>
      </c>
    </row>
    <row r="2342" spans="2:5" x14ac:dyDescent="0.25">
      <c r="B2342" t="s">
        <v>455</v>
      </c>
      <c r="C2342" t="s">
        <v>5866</v>
      </c>
      <c r="D2342" t="s">
        <v>5833</v>
      </c>
      <c r="E2342">
        <f t="shared" si="37"/>
        <v>33</v>
      </c>
    </row>
    <row r="2343" spans="2:5" x14ac:dyDescent="0.25">
      <c r="B2343" t="s">
        <v>455</v>
      </c>
      <c r="C2343" t="s">
        <v>5866</v>
      </c>
      <c r="D2343" t="s">
        <v>5833</v>
      </c>
      <c r="E2343">
        <f t="shared" si="37"/>
        <v>33</v>
      </c>
    </row>
    <row r="2344" spans="2:5" x14ac:dyDescent="0.25">
      <c r="B2344" t="s">
        <v>455</v>
      </c>
      <c r="C2344" t="s">
        <v>5866</v>
      </c>
      <c r="D2344" t="s">
        <v>5833</v>
      </c>
      <c r="E2344">
        <f t="shared" si="37"/>
        <v>33</v>
      </c>
    </row>
    <row r="2345" spans="2:5" x14ac:dyDescent="0.25">
      <c r="B2345" t="s">
        <v>455</v>
      </c>
      <c r="C2345" t="s">
        <v>5866</v>
      </c>
      <c r="D2345" t="s">
        <v>5833</v>
      </c>
      <c r="E2345">
        <f t="shared" si="37"/>
        <v>33</v>
      </c>
    </row>
    <row r="2346" spans="2:5" x14ac:dyDescent="0.25">
      <c r="B2346" t="s">
        <v>455</v>
      </c>
      <c r="C2346" t="s">
        <v>5847</v>
      </c>
      <c r="D2346" t="s">
        <v>5833</v>
      </c>
      <c r="E2346">
        <f t="shared" si="37"/>
        <v>14</v>
      </c>
    </row>
    <row r="2347" spans="2:5" x14ac:dyDescent="0.25">
      <c r="B2347" t="s">
        <v>455</v>
      </c>
      <c r="C2347" t="s">
        <v>5864</v>
      </c>
      <c r="D2347" t="s">
        <v>5833</v>
      </c>
      <c r="E2347">
        <f t="shared" si="37"/>
        <v>31</v>
      </c>
    </row>
    <row r="2348" spans="2:5" x14ac:dyDescent="0.25">
      <c r="B2348" t="s">
        <v>455</v>
      </c>
      <c r="C2348" t="s">
        <v>5848</v>
      </c>
      <c r="D2348" t="s">
        <v>5833</v>
      </c>
      <c r="E2348">
        <f t="shared" si="37"/>
        <v>15</v>
      </c>
    </row>
    <row r="2349" spans="2:5" x14ac:dyDescent="0.25">
      <c r="B2349" t="s">
        <v>455</v>
      </c>
      <c r="C2349" t="s">
        <v>5851</v>
      </c>
      <c r="D2349" t="s">
        <v>5833</v>
      </c>
      <c r="E2349">
        <f t="shared" si="37"/>
        <v>18</v>
      </c>
    </row>
    <row r="2350" spans="2:5" x14ac:dyDescent="0.25">
      <c r="B2350" t="s">
        <v>455</v>
      </c>
      <c r="C2350" t="s">
        <v>5851</v>
      </c>
      <c r="D2350" t="s">
        <v>5833</v>
      </c>
      <c r="E2350">
        <f t="shared" si="37"/>
        <v>18</v>
      </c>
    </row>
    <row r="2351" spans="2:5" x14ac:dyDescent="0.25">
      <c r="B2351" t="s">
        <v>455</v>
      </c>
      <c r="C2351" t="s">
        <v>5851</v>
      </c>
      <c r="D2351" t="s">
        <v>5833</v>
      </c>
      <c r="E2351">
        <f t="shared" si="37"/>
        <v>18</v>
      </c>
    </row>
    <row r="2352" spans="2:5" x14ac:dyDescent="0.25">
      <c r="B2352" t="s">
        <v>455</v>
      </c>
      <c r="C2352" t="s">
        <v>5851</v>
      </c>
      <c r="D2352" t="s">
        <v>5833</v>
      </c>
      <c r="E2352">
        <f t="shared" si="37"/>
        <v>18</v>
      </c>
    </row>
    <row r="2353" spans="2:5" x14ac:dyDescent="0.25">
      <c r="B2353" t="s">
        <v>1245</v>
      </c>
      <c r="C2353" t="s">
        <v>5820</v>
      </c>
      <c r="D2353" t="s">
        <v>5820</v>
      </c>
      <c r="E2353">
        <f t="shared" si="37"/>
        <v>0</v>
      </c>
    </row>
    <row r="2354" spans="2:5" x14ac:dyDescent="0.25">
      <c r="B2354" t="s">
        <v>1245</v>
      </c>
      <c r="C2354" t="s">
        <v>5820</v>
      </c>
      <c r="D2354" t="s">
        <v>5820</v>
      </c>
      <c r="E2354">
        <f t="shared" si="37"/>
        <v>0</v>
      </c>
    </row>
    <row r="2355" spans="2:5" x14ac:dyDescent="0.25">
      <c r="B2355" t="s">
        <v>1245</v>
      </c>
      <c r="C2355" t="s">
        <v>5865</v>
      </c>
      <c r="D2355" t="s">
        <v>5820</v>
      </c>
      <c r="E2355">
        <f t="shared" si="37"/>
        <v>45</v>
      </c>
    </row>
    <row r="2356" spans="2:5" x14ac:dyDescent="0.25">
      <c r="B2356" t="s">
        <v>1245</v>
      </c>
      <c r="C2356" t="s">
        <v>5865</v>
      </c>
      <c r="D2356" t="s">
        <v>5820</v>
      </c>
      <c r="E2356">
        <f t="shared" si="37"/>
        <v>45</v>
      </c>
    </row>
    <row r="2357" spans="2:5" x14ac:dyDescent="0.25">
      <c r="B2357" t="s">
        <v>1245</v>
      </c>
      <c r="C2357" t="s">
        <v>5841</v>
      </c>
      <c r="D2357" t="s">
        <v>5820</v>
      </c>
      <c r="E2357">
        <f t="shared" si="37"/>
        <v>21</v>
      </c>
    </row>
    <row r="2358" spans="2:5" x14ac:dyDescent="0.25">
      <c r="B2358" t="s">
        <v>1245</v>
      </c>
      <c r="C2358" t="s">
        <v>5834</v>
      </c>
      <c r="D2358" t="s">
        <v>5820</v>
      </c>
      <c r="E2358">
        <f t="shared" si="37"/>
        <v>14</v>
      </c>
    </row>
    <row r="2359" spans="2:5" x14ac:dyDescent="0.25">
      <c r="B2359" t="s">
        <v>1245</v>
      </c>
      <c r="C2359" t="s">
        <v>5854</v>
      </c>
      <c r="D2359" t="s">
        <v>5820</v>
      </c>
      <c r="E2359">
        <f t="shared" si="37"/>
        <v>34</v>
      </c>
    </row>
    <row r="2360" spans="2:5" x14ac:dyDescent="0.25">
      <c r="B2360" t="s">
        <v>1245</v>
      </c>
      <c r="C2360" t="s">
        <v>5854</v>
      </c>
      <c r="D2360" t="s">
        <v>5820</v>
      </c>
      <c r="E2360">
        <f t="shared" si="37"/>
        <v>34</v>
      </c>
    </row>
    <row r="2361" spans="2:5" x14ac:dyDescent="0.25">
      <c r="B2361" t="s">
        <v>1245</v>
      </c>
      <c r="C2361" t="s">
        <v>5854</v>
      </c>
      <c r="D2361" t="s">
        <v>5820</v>
      </c>
      <c r="E2361">
        <f t="shared" si="37"/>
        <v>34</v>
      </c>
    </row>
    <row r="2362" spans="2:5" x14ac:dyDescent="0.25">
      <c r="B2362" t="s">
        <v>1245</v>
      </c>
      <c r="C2362" t="s">
        <v>5854</v>
      </c>
      <c r="D2362" t="s">
        <v>5820</v>
      </c>
      <c r="E2362">
        <f t="shared" si="37"/>
        <v>34</v>
      </c>
    </row>
    <row r="2363" spans="2:5" x14ac:dyDescent="0.25">
      <c r="B2363" t="s">
        <v>1245</v>
      </c>
      <c r="C2363" t="s">
        <v>5860</v>
      </c>
      <c r="D2363" t="s">
        <v>5820</v>
      </c>
      <c r="E2363">
        <f t="shared" si="37"/>
        <v>40</v>
      </c>
    </row>
    <row r="2364" spans="2:5" x14ac:dyDescent="0.25">
      <c r="B2364" t="s">
        <v>1245</v>
      </c>
      <c r="C2364" t="s">
        <v>5860</v>
      </c>
      <c r="D2364" t="s">
        <v>5820</v>
      </c>
      <c r="E2364">
        <f t="shared" si="37"/>
        <v>40</v>
      </c>
    </row>
    <row r="2365" spans="2:5" x14ac:dyDescent="0.25">
      <c r="B2365" t="s">
        <v>1245</v>
      </c>
      <c r="C2365" t="s">
        <v>5850</v>
      </c>
      <c r="D2365" t="s">
        <v>5820</v>
      </c>
      <c r="E2365">
        <f t="shared" si="37"/>
        <v>30</v>
      </c>
    </row>
    <row r="2366" spans="2:5" x14ac:dyDescent="0.25">
      <c r="B2366" t="s">
        <v>3064</v>
      </c>
      <c r="C2366" t="s">
        <v>5846</v>
      </c>
      <c r="D2366" t="s">
        <v>5829</v>
      </c>
      <c r="E2366">
        <f t="shared" si="37"/>
        <v>17</v>
      </c>
    </row>
    <row r="2367" spans="2:5" x14ac:dyDescent="0.25">
      <c r="B2367" t="s">
        <v>3064</v>
      </c>
      <c r="C2367" t="s">
        <v>5858</v>
      </c>
      <c r="D2367" t="s">
        <v>5829</v>
      </c>
      <c r="E2367">
        <f t="shared" si="37"/>
        <v>29</v>
      </c>
    </row>
    <row r="2368" spans="2:5" x14ac:dyDescent="0.25">
      <c r="B2368" t="s">
        <v>3064</v>
      </c>
      <c r="C2368" t="s">
        <v>5858</v>
      </c>
      <c r="D2368" t="s">
        <v>5829</v>
      </c>
      <c r="E2368">
        <f t="shared" si="37"/>
        <v>29</v>
      </c>
    </row>
    <row r="2369" spans="2:5" x14ac:dyDescent="0.25">
      <c r="B2369" t="s">
        <v>3064</v>
      </c>
      <c r="C2369" t="s">
        <v>5829</v>
      </c>
      <c r="D2369" t="s">
        <v>5829</v>
      </c>
      <c r="E2369">
        <f t="shared" si="37"/>
        <v>0</v>
      </c>
    </row>
    <row r="2370" spans="2:5" x14ac:dyDescent="0.25">
      <c r="B2370" t="s">
        <v>3064</v>
      </c>
      <c r="C2370" t="s">
        <v>5836</v>
      </c>
      <c r="D2370" t="s">
        <v>5829</v>
      </c>
      <c r="E2370">
        <f t="shared" si="37"/>
        <v>7</v>
      </c>
    </row>
    <row r="2371" spans="2:5" x14ac:dyDescent="0.25">
      <c r="B2371" t="s">
        <v>3064</v>
      </c>
      <c r="C2371" t="s">
        <v>5845</v>
      </c>
      <c r="D2371" t="s">
        <v>5829</v>
      </c>
      <c r="E2371">
        <f t="shared" ref="E2371:E2434" si="38">(LEFT(C2371,4)-LEFT(D2371,4))*12+RIGHT(C2371,2)-RIGHT(D2371,2)</f>
        <v>16</v>
      </c>
    </row>
    <row r="2372" spans="2:5" x14ac:dyDescent="0.25">
      <c r="B2372" t="s">
        <v>1697</v>
      </c>
      <c r="C2372" t="s">
        <v>5860</v>
      </c>
      <c r="D2372" t="s">
        <v>5838</v>
      </c>
      <c r="E2372">
        <f t="shared" si="38"/>
        <v>22</v>
      </c>
    </row>
    <row r="2373" spans="2:5" x14ac:dyDescent="0.25">
      <c r="B2373" t="s">
        <v>1697</v>
      </c>
      <c r="C2373" t="s">
        <v>5857</v>
      </c>
      <c r="D2373" t="s">
        <v>5838</v>
      </c>
      <c r="E2373">
        <f t="shared" si="38"/>
        <v>19</v>
      </c>
    </row>
    <row r="2374" spans="2:5" x14ac:dyDescent="0.25">
      <c r="B2374" t="s">
        <v>1697</v>
      </c>
      <c r="C2374" t="s">
        <v>5857</v>
      </c>
      <c r="D2374" t="s">
        <v>5838</v>
      </c>
      <c r="E2374">
        <f t="shared" si="38"/>
        <v>19</v>
      </c>
    </row>
    <row r="2375" spans="2:5" x14ac:dyDescent="0.25">
      <c r="B2375" t="s">
        <v>1697</v>
      </c>
      <c r="C2375" t="s">
        <v>5857</v>
      </c>
      <c r="D2375" t="s">
        <v>5838</v>
      </c>
      <c r="E2375">
        <f t="shared" si="38"/>
        <v>19</v>
      </c>
    </row>
    <row r="2376" spans="2:5" x14ac:dyDescent="0.25">
      <c r="B2376" t="s">
        <v>1697</v>
      </c>
      <c r="C2376" t="s">
        <v>5857</v>
      </c>
      <c r="D2376" t="s">
        <v>5838</v>
      </c>
      <c r="E2376">
        <f t="shared" si="38"/>
        <v>19</v>
      </c>
    </row>
    <row r="2377" spans="2:5" x14ac:dyDescent="0.25">
      <c r="B2377" t="s">
        <v>1697</v>
      </c>
      <c r="C2377" t="s">
        <v>5857</v>
      </c>
      <c r="D2377" t="s">
        <v>5838</v>
      </c>
      <c r="E2377">
        <f t="shared" si="38"/>
        <v>19</v>
      </c>
    </row>
    <row r="2378" spans="2:5" x14ac:dyDescent="0.25">
      <c r="B2378" t="s">
        <v>1697</v>
      </c>
      <c r="C2378" t="s">
        <v>5857</v>
      </c>
      <c r="D2378" t="s">
        <v>5838</v>
      </c>
      <c r="E2378">
        <f t="shared" si="38"/>
        <v>19</v>
      </c>
    </row>
    <row r="2379" spans="2:5" x14ac:dyDescent="0.25">
      <c r="B2379" t="s">
        <v>1697</v>
      </c>
      <c r="C2379" t="s">
        <v>5857</v>
      </c>
      <c r="D2379" t="s">
        <v>5838</v>
      </c>
      <c r="E2379">
        <f t="shared" si="38"/>
        <v>19</v>
      </c>
    </row>
    <row r="2380" spans="2:5" x14ac:dyDescent="0.25">
      <c r="B2380" t="s">
        <v>1697</v>
      </c>
      <c r="C2380" t="s">
        <v>5857</v>
      </c>
      <c r="D2380" t="s">
        <v>5838</v>
      </c>
      <c r="E2380">
        <f t="shared" si="38"/>
        <v>19</v>
      </c>
    </row>
    <row r="2381" spans="2:5" x14ac:dyDescent="0.25">
      <c r="B2381" t="s">
        <v>1697</v>
      </c>
      <c r="C2381" t="s">
        <v>5857</v>
      </c>
      <c r="D2381" t="s">
        <v>5838</v>
      </c>
      <c r="E2381">
        <f t="shared" si="38"/>
        <v>19</v>
      </c>
    </row>
    <row r="2382" spans="2:5" x14ac:dyDescent="0.25">
      <c r="B2382" t="s">
        <v>1697</v>
      </c>
      <c r="C2382" t="s">
        <v>5839</v>
      </c>
      <c r="D2382" t="s">
        <v>5838</v>
      </c>
      <c r="E2382">
        <f t="shared" si="38"/>
        <v>1</v>
      </c>
    </row>
    <row r="2383" spans="2:5" x14ac:dyDescent="0.25">
      <c r="B2383" t="s">
        <v>1697</v>
      </c>
      <c r="C2383" t="s">
        <v>5838</v>
      </c>
      <c r="D2383" t="s">
        <v>5838</v>
      </c>
      <c r="E2383">
        <f t="shared" si="38"/>
        <v>0</v>
      </c>
    </row>
    <row r="2384" spans="2:5" x14ac:dyDescent="0.25">
      <c r="B2384" t="s">
        <v>1697</v>
      </c>
      <c r="C2384" t="s">
        <v>5838</v>
      </c>
      <c r="D2384" t="s">
        <v>5838</v>
      </c>
      <c r="E2384">
        <f t="shared" si="38"/>
        <v>0</v>
      </c>
    </row>
    <row r="2385" spans="2:5" x14ac:dyDescent="0.25">
      <c r="B2385" t="s">
        <v>1697</v>
      </c>
      <c r="C2385" t="s">
        <v>5838</v>
      </c>
      <c r="D2385" t="s">
        <v>5838</v>
      </c>
      <c r="E2385">
        <f t="shared" si="38"/>
        <v>0</v>
      </c>
    </row>
    <row r="2386" spans="2:5" x14ac:dyDescent="0.25">
      <c r="B2386" t="s">
        <v>1685</v>
      </c>
      <c r="C2386" t="s">
        <v>5827</v>
      </c>
      <c r="D2386" t="s">
        <v>5822</v>
      </c>
      <c r="E2386">
        <f t="shared" si="38"/>
        <v>5</v>
      </c>
    </row>
    <row r="2387" spans="2:5" x14ac:dyDescent="0.25">
      <c r="B2387" t="s">
        <v>1685</v>
      </c>
      <c r="C2387" t="s">
        <v>5863</v>
      </c>
      <c r="D2387" t="s">
        <v>5822</v>
      </c>
      <c r="E2387">
        <f t="shared" si="38"/>
        <v>41</v>
      </c>
    </row>
    <row r="2388" spans="2:5" x14ac:dyDescent="0.25">
      <c r="B2388" t="s">
        <v>1685</v>
      </c>
      <c r="C2388" t="s">
        <v>5859</v>
      </c>
      <c r="D2388" t="s">
        <v>5822</v>
      </c>
      <c r="E2388">
        <f t="shared" si="38"/>
        <v>37</v>
      </c>
    </row>
    <row r="2389" spans="2:5" x14ac:dyDescent="0.25">
      <c r="B2389" t="s">
        <v>1685</v>
      </c>
      <c r="C2389" t="s">
        <v>5859</v>
      </c>
      <c r="D2389" t="s">
        <v>5822</v>
      </c>
      <c r="E2389">
        <f t="shared" si="38"/>
        <v>37</v>
      </c>
    </row>
    <row r="2390" spans="2:5" x14ac:dyDescent="0.25">
      <c r="B2390" t="s">
        <v>1685</v>
      </c>
      <c r="C2390" t="s">
        <v>5859</v>
      </c>
      <c r="D2390" t="s">
        <v>5822</v>
      </c>
      <c r="E2390">
        <f t="shared" si="38"/>
        <v>37</v>
      </c>
    </row>
    <row r="2391" spans="2:5" x14ac:dyDescent="0.25">
      <c r="B2391" t="s">
        <v>1685</v>
      </c>
      <c r="C2391" t="s">
        <v>5828</v>
      </c>
      <c r="D2391" t="s">
        <v>5822</v>
      </c>
      <c r="E2391">
        <f t="shared" si="38"/>
        <v>6</v>
      </c>
    </row>
    <row r="2392" spans="2:5" x14ac:dyDescent="0.25">
      <c r="B2392" t="s">
        <v>1685</v>
      </c>
      <c r="C2392" t="s">
        <v>5828</v>
      </c>
      <c r="D2392" t="s">
        <v>5822</v>
      </c>
      <c r="E2392">
        <f t="shared" si="38"/>
        <v>6</v>
      </c>
    </row>
    <row r="2393" spans="2:5" x14ac:dyDescent="0.25">
      <c r="B2393" t="s">
        <v>1685</v>
      </c>
      <c r="C2393" t="s">
        <v>5857</v>
      </c>
      <c r="D2393" t="s">
        <v>5822</v>
      </c>
      <c r="E2393">
        <f t="shared" si="38"/>
        <v>35</v>
      </c>
    </row>
    <row r="2394" spans="2:5" x14ac:dyDescent="0.25">
      <c r="B2394" t="s">
        <v>1685</v>
      </c>
      <c r="C2394" t="s">
        <v>5857</v>
      </c>
      <c r="D2394" t="s">
        <v>5822</v>
      </c>
      <c r="E2394">
        <f t="shared" si="38"/>
        <v>35</v>
      </c>
    </row>
    <row r="2395" spans="2:5" x14ac:dyDescent="0.25">
      <c r="B2395" t="s">
        <v>1685</v>
      </c>
      <c r="C2395" t="s">
        <v>5857</v>
      </c>
      <c r="D2395" t="s">
        <v>5822</v>
      </c>
      <c r="E2395">
        <f t="shared" si="38"/>
        <v>35</v>
      </c>
    </row>
    <row r="2396" spans="2:5" x14ac:dyDescent="0.25">
      <c r="B2396" t="s">
        <v>1685</v>
      </c>
      <c r="C2396" t="s">
        <v>5857</v>
      </c>
      <c r="D2396" t="s">
        <v>5822</v>
      </c>
      <c r="E2396">
        <f t="shared" si="38"/>
        <v>35</v>
      </c>
    </row>
    <row r="2397" spans="2:5" x14ac:dyDescent="0.25">
      <c r="B2397" t="s">
        <v>1685</v>
      </c>
      <c r="C2397" t="s">
        <v>5863</v>
      </c>
      <c r="D2397" t="s">
        <v>5822</v>
      </c>
      <c r="E2397">
        <f t="shared" si="38"/>
        <v>41</v>
      </c>
    </row>
    <row r="2398" spans="2:5" x14ac:dyDescent="0.25">
      <c r="B2398" t="s">
        <v>1685</v>
      </c>
      <c r="C2398" t="s">
        <v>5863</v>
      </c>
      <c r="D2398" t="s">
        <v>5822</v>
      </c>
      <c r="E2398">
        <f t="shared" si="38"/>
        <v>41</v>
      </c>
    </row>
    <row r="2399" spans="2:5" x14ac:dyDescent="0.25">
      <c r="B2399" t="s">
        <v>1685</v>
      </c>
      <c r="C2399" t="s">
        <v>5822</v>
      </c>
      <c r="D2399" t="s">
        <v>5822</v>
      </c>
      <c r="E2399">
        <f t="shared" si="38"/>
        <v>0</v>
      </c>
    </row>
    <row r="2400" spans="2:5" x14ac:dyDescent="0.25">
      <c r="B2400" t="s">
        <v>305</v>
      </c>
      <c r="C2400" t="s">
        <v>5839</v>
      </c>
      <c r="D2400" t="s">
        <v>5827</v>
      </c>
      <c r="E2400">
        <f t="shared" si="38"/>
        <v>12</v>
      </c>
    </row>
    <row r="2401" spans="2:5" x14ac:dyDescent="0.25">
      <c r="B2401" t="s">
        <v>305</v>
      </c>
      <c r="C2401" t="s">
        <v>5839</v>
      </c>
      <c r="D2401" t="s">
        <v>5827</v>
      </c>
      <c r="E2401">
        <f t="shared" si="38"/>
        <v>12</v>
      </c>
    </row>
    <row r="2402" spans="2:5" x14ac:dyDescent="0.25">
      <c r="B2402" t="s">
        <v>305</v>
      </c>
      <c r="C2402" t="s">
        <v>5839</v>
      </c>
      <c r="D2402" t="s">
        <v>5827</v>
      </c>
      <c r="E2402">
        <f t="shared" si="38"/>
        <v>12</v>
      </c>
    </row>
    <row r="2403" spans="2:5" x14ac:dyDescent="0.25">
      <c r="B2403" t="s">
        <v>305</v>
      </c>
      <c r="C2403" t="s">
        <v>5865</v>
      </c>
      <c r="D2403" t="s">
        <v>5827</v>
      </c>
      <c r="E2403">
        <f t="shared" si="38"/>
        <v>38</v>
      </c>
    </row>
    <row r="2404" spans="2:5" x14ac:dyDescent="0.25">
      <c r="B2404" t="s">
        <v>305</v>
      </c>
      <c r="C2404" t="s">
        <v>5865</v>
      </c>
      <c r="D2404" t="s">
        <v>5827</v>
      </c>
      <c r="E2404">
        <f t="shared" si="38"/>
        <v>38</v>
      </c>
    </row>
    <row r="2405" spans="2:5" x14ac:dyDescent="0.25">
      <c r="B2405" t="s">
        <v>305</v>
      </c>
      <c r="C2405" t="s">
        <v>5827</v>
      </c>
      <c r="D2405" t="s">
        <v>5827</v>
      </c>
      <c r="E2405">
        <f t="shared" si="38"/>
        <v>0</v>
      </c>
    </row>
    <row r="2406" spans="2:5" x14ac:dyDescent="0.25">
      <c r="B2406" t="s">
        <v>305</v>
      </c>
      <c r="C2406" t="s">
        <v>5854</v>
      </c>
      <c r="D2406" t="s">
        <v>5827</v>
      </c>
      <c r="E2406">
        <f t="shared" si="38"/>
        <v>27</v>
      </c>
    </row>
    <row r="2407" spans="2:5" x14ac:dyDescent="0.25">
      <c r="B2407" t="s">
        <v>305</v>
      </c>
      <c r="C2407" t="s">
        <v>5854</v>
      </c>
      <c r="D2407" t="s">
        <v>5827</v>
      </c>
      <c r="E2407">
        <f t="shared" si="38"/>
        <v>27</v>
      </c>
    </row>
    <row r="2408" spans="2:5" x14ac:dyDescent="0.25">
      <c r="B2408" t="s">
        <v>305</v>
      </c>
      <c r="C2408" t="s">
        <v>5852</v>
      </c>
      <c r="D2408" t="s">
        <v>5827</v>
      </c>
      <c r="E2408">
        <f t="shared" si="38"/>
        <v>25</v>
      </c>
    </row>
    <row r="2409" spans="2:5" x14ac:dyDescent="0.25">
      <c r="B2409" t="s">
        <v>305</v>
      </c>
      <c r="C2409" t="s">
        <v>5859</v>
      </c>
      <c r="D2409" t="s">
        <v>5827</v>
      </c>
      <c r="E2409">
        <f t="shared" si="38"/>
        <v>32</v>
      </c>
    </row>
    <row r="2410" spans="2:5" x14ac:dyDescent="0.25">
      <c r="B2410" t="s">
        <v>305</v>
      </c>
      <c r="C2410" t="s">
        <v>5863</v>
      </c>
      <c r="D2410" t="s">
        <v>5827</v>
      </c>
      <c r="E2410">
        <f t="shared" si="38"/>
        <v>36</v>
      </c>
    </row>
    <row r="2411" spans="2:5" x14ac:dyDescent="0.25">
      <c r="B2411" t="s">
        <v>1502</v>
      </c>
      <c r="C2411" t="s">
        <v>5866</v>
      </c>
      <c r="D2411" t="s">
        <v>5824</v>
      </c>
      <c r="E2411">
        <f t="shared" si="38"/>
        <v>42</v>
      </c>
    </row>
    <row r="2412" spans="2:5" x14ac:dyDescent="0.25">
      <c r="B2412" t="s">
        <v>1502</v>
      </c>
      <c r="C2412" t="s">
        <v>5857</v>
      </c>
      <c r="D2412" t="s">
        <v>5824</v>
      </c>
      <c r="E2412">
        <f t="shared" si="38"/>
        <v>33</v>
      </c>
    </row>
    <row r="2413" spans="2:5" x14ac:dyDescent="0.25">
      <c r="B2413" t="s">
        <v>1502</v>
      </c>
      <c r="C2413" t="s">
        <v>5841</v>
      </c>
      <c r="D2413" t="s">
        <v>5824</v>
      </c>
      <c r="E2413">
        <f t="shared" si="38"/>
        <v>17</v>
      </c>
    </row>
    <row r="2414" spans="2:5" x14ac:dyDescent="0.25">
      <c r="B2414" t="s">
        <v>1502</v>
      </c>
      <c r="C2414" t="s">
        <v>5824</v>
      </c>
      <c r="D2414" t="s">
        <v>5824</v>
      </c>
      <c r="E2414">
        <f t="shared" si="38"/>
        <v>0</v>
      </c>
    </row>
    <row r="2415" spans="2:5" x14ac:dyDescent="0.25">
      <c r="B2415" t="s">
        <v>1502</v>
      </c>
      <c r="C2415" t="s">
        <v>5854</v>
      </c>
      <c r="D2415" t="s">
        <v>5824</v>
      </c>
      <c r="E2415">
        <f t="shared" si="38"/>
        <v>30</v>
      </c>
    </row>
    <row r="2416" spans="2:5" x14ac:dyDescent="0.25">
      <c r="B2416" t="s">
        <v>1502</v>
      </c>
      <c r="C2416" t="s">
        <v>5863</v>
      </c>
      <c r="D2416" t="s">
        <v>5824</v>
      </c>
      <c r="E2416">
        <f t="shared" si="38"/>
        <v>39</v>
      </c>
    </row>
    <row r="2417" spans="2:5" x14ac:dyDescent="0.25">
      <c r="B2417" t="s">
        <v>1502</v>
      </c>
      <c r="C2417" t="s">
        <v>5863</v>
      </c>
      <c r="D2417" t="s">
        <v>5824</v>
      </c>
      <c r="E2417">
        <f t="shared" si="38"/>
        <v>39</v>
      </c>
    </row>
    <row r="2418" spans="2:5" x14ac:dyDescent="0.25">
      <c r="B2418" t="s">
        <v>1502</v>
      </c>
      <c r="C2418" t="s">
        <v>5863</v>
      </c>
      <c r="D2418" t="s">
        <v>5824</v>
      </c>
      <c r="E2418">
        <f t="shared" si="38"/>
        <v>39</v>
      </c>
    </row>
    <row r="2419" spans="2:5" x14ac:dyDescent="0.25">
      <c r="B2419" t="s">
        <v>1502</v>
      </c>
      <c r="C2419" t="s">
        <v>5856</v>
      </c>
      <c r="D2419" t="s">
        <v>5824</v>
      </c>
      <c r="E2419">
        <f t="shared" si="38"/>
        <v>32</v>
      </c>
    </row>
    <row r="2420" spans="2:5" x14ac:dyDescent="0.25">
      <c r="B2420" t="s">
        <v>1502</v>
      </c>
      <c r="C2420" t="s">
        <v>5856</v>
      </c>
      <c r="D2420" t="s">
        <v>5824</v>
      </c>
      <c r="E2420">
        <f t="shared" si="38"/>
        <v>32</v>
      </c>
    </row>
    <row r="2421" spans="2:5" x14ac:dyDescent="0.25">
      <c r="B2421" t="s">
        <v>1029</v>
      </c>
      <c r="C2421" t="s">
        <v>5860</v>
      </c>
      <c r="D2421" t="s">
        <v>5825</v>
      </c>
      <c r="E2421">
        <f t="shared" si="38"/>
        <v>35</v>
      </c>
    </row>
    <row r="2422" spans="2:5" x14ac:dyDescent="0.25">
      <c r="B2422" t="s">
        <v>1029</v>
      </c>
      <c r="C2422" t="s">
        <v>5825</v>
      </c>
      <c r="D2422" t="s">
        <v>5825</v>
      </c>
      <c r="E2422">
        <f t="shared" si="38"/>
        <v>0</v>
      </c>
    </row>
    <row r="2423" spans="2:5" x14ac:dyDescent="0.25">
      <c r="B2423" t="s">
        <v>1029</v>
      </c>
      <c r="C2423" t="s">
        <v>5825</v>
      </c>
      <c r="D2423" t="s">
        <v>5825</v>
      </c>
      <c r="E2423">
        <f t="shared" si="38"/>
        <v>0</v>
      </c>
    </row>
    <row r="2424" spans="2:5" x14ac:dyDescent="0.25">
      <c r="B2424" t="s">
        <v>1029</v>
      </c>
      <c r="C2424" t="s">
        <v>5827</v>
      </c>
      <c r="D2424" t="s">
        <v>5825</v>
      </c>
      <c r="E2424">
        <f t="shared" si="38"/>
        <v>2</v>
      </c>
    </row>
    <row r="2425" spans="2:5" x14ac:dyDescent="0.25">
      <c r="B2425" t="s">
        <v>1029</v>
      </c>
      <c r="C2425" t="s">
        <v>5860</v>
      </c>
      <c r="D2425" t="s">
        <v>5825</v>
      </c>
      <c r="E2425">
        <f t="shared" si="38"/>
        <v>35</v>
      </c>
    </row>
    <row r="2426" spans="2:5" x14ac:dyDescent="0.25">
      <c r="B2426" t="s">
        <v>1029</v>
      </c>
      <c r="C2426" t="s">
        <v>5863</v>
      </c>
      <c r="D2426" t="s">
        <v>5825</v>
      </c>
      <c r="E2426">
        <f t="shared" si="38"/>
        <v>38</v>
      </c>
    </row>
    <row r="2427" spans="2:5" x14ac:dyDescent="0.25">
      <c r="B2427" t="s">
        <v>1029</v>
      </c>
      <c r="C2427" t="s">
        <v>5863</v>
      </c>
      <c r="D2427" t="s">
        <v>5825</v>
      </c>
      <c r="E2427">
        <f t="shared" si="38"/>
        <v>38</v>
      </c>
    </row>
    <row r="2428" spans="2:5" x14ac:dyDescent="0.25">
      <c r="B2428" t="s">
        <v>1029</v>
      </c>
      <c r="C2428" t="s">
        <v>5833</v>
      </c>
      <c r="D2428" t="s">
        <v>5825</v>
      </c>
      <c r="E2428">
        <f t="shared" si="38"/>
        <v>8</v>
      </c>
    </row>
    <row r="2429" spans="2:5" x14ac:dyDescent="0.25">
      <c r="B2429" t="s">
        <v>1029</v>
      </c>
      <c r="C2429" t="s">
        <v>5862</v>
      </c>
      <c r="D2429" t="s">
        <v>5825</v>
      </c>
      <c r="E2429">
        <f t="shared" si="38"/>
        <v>37</v>
      </c>
    </row>
    <row r="2430" spans="2:5" x14ac:dyDescent="0.25">
      <c r="B2430" t="s">
        <v>1029</v>
      </c>
      <c r="C2430" t="s">
        <v>5862</v>
      </c>
      <c r="D2430" t="s">
        <v>5825</v>
      </c>
      <c r="E2430">
        <f t="shared" si="38"/>
        <v>37</v>
      </c>
    </row>
    <row r="2431" spans="2:5" x14ac:dyDescent="0.25">
      <c r="B2431" t="s">
        <v>1029</v>
      </c>
      <c r="C2431" t="s">
        <v>5862</v>
      </c>
      <c r="D2431" t="s">
        <v>5825</v>
      </c>
      <c r="E2431">
        <f t="shared" si="38"/>
        <v>37</v>
      </c>
    </row>
    <row r="2432" spans="2:5" x14ac:dyDescent="0.25">
      <c r="B2432" t="s">
        <v>1029</v>
      </c>
      <c r="C2432" t="s">
        <v>5862</v>
      </c>
      <c r="D2432" t="s">
        <v>5825</v>
      </c>
      <c r="E2432">
        <f t="shared" si="38"/>
        <v>37</v>
      </c>
    </row>
    <row r="2433" spans="2:5" x14ac:dyDescent="0.25">
      <c r="B2433" t="s">
        <v>1029</v>
      </c>
      <c r="C2433" t="s">
        <v>5862</v>
      </c>
      <c r="D2433" t="s">
        <v>5825</v>
      </c>
      <c r="E2433">
        <f t="shared" si="38"/>
        <v>37</v>
      </c>
    </row>
    <row r="2434" spans="2:5" x14ac:dyDescent="0.25">
      <c r="B2434" t="s">
        <v>1029</v>
      </c>
      <c r="C2434" t="s">
        <v>5862</v>
      </c>
      <c r="D2434" t="s">
        <v>5825</v>
      </c>
      <c r="E2434">
        <f t="shared" si="38"/>
        <v>37</v>
      </c>
    </row>
    <row r="2435" spans="2:5" x14ac:dyDescent="0.25">
      <c r="B2435" t="s">
        <v>1029</v>
      </c>
      <c r="C2435" t="s">
        <v>5862</v>
      </c>
      <c r="D2435" t="s">
        <v>5825</v>
      </c>
      <c r="E2435">
        <f t="shared" ref="E2435:E2498" si="39">(LEFT(C2435,4)-LEFT(D2435,4))*12+RIGHT(C2435,2)-RIGHT(D2435,2)</f>
        <v>37</v>
      </c>
    </row>
    <row r="2436" spans="2:5" x14ac:dyDescent="0.25">
      <c r="B2436" t="s">
        <v>1029</v>
      </c>
      <c r="C2436" t="s">
        <v>5865</v>
      </c>
      <c r="D2436" t="s">
        <v>5825</v>
      </c>
      <c r="E2436">
        <f t="shared" si="39"/>
        <v>40</v>
      </c>
    </row>
    <row r="2437" spans="2:5" x14ac:dyDescent="0.25">
      <c r="B2437" t="s">
        <v>1029</v>
      </c>
      <c r="C2437" t="s">
        <v>5845</v>
      </c>
      <c r="D2437" t="s">
        <v>5825</v>
      </c>
      <c r="E2437">
        <f t="shared" si="39"/>
        <v>20</v>
      </c>
    </row>
    <row r="2438" spans="2:5" x14ac:dyDescent="0.25">
      <c r="B2438" t="s">
        <v>1029</v>
      </c>
      <c r="C2438" t="s">
        <v>5845</v>
      </c>
      <c r="D2438" t="s">
        <v>5825</v>
      </c>
      <c r="E2438">
        <f t="shared" si="39"/>
        <v>20</v>
      </c>
    </row>
    <row r="2439" spans="2:5" x14ac:dyDescent="0.25">
      <c r="B2439" t="s">
        <v>655</v>
      </c>
      <c r="C2439" t="s">
        <v>5830</v>
      </c>
      <c r="D2439" t="s">
        <v>5830</v>
      </c>
      <c r="E2439">
        <f t="shared" si="39"/>
        <v>0</v>
      </c>
    </row>
    <row r="2440" spans="2:5" x14ac:dyDescent="0.25">
      <c r="B2440" t="s">
        <v>655</v>
      </c>
      <c r="C2440" t="s">
        <v>5830</v>
      </c>
      <c r="D2440" t="s">
        <v>5830</v>
      </c>
      <c r="E2440">
        <f t="shared" si="39"/>
        <v>0</v>
      </c>
    </row>
    <row r="2441" spans="2:5" x14ac:dyDescent="0.25">
      <c r="B2441" t="s">
        <v>655</v>
      </c>
      <c r="C2441" t="s">
        <v>5864</v>
      </c>
      <c r="D2441" t="s">
        <v>5830</v>
      </c>
      <c r="E2441">
        <f t="shared" si="39"/>
        <v>34</v>
      </c>
    </row>
    <row r="2442" spans="2:5" x14ac:dyDescent="0.25">
      <c r="B2442" t="s">
        <v>655</v>
      </c>
      <c r="C2442" t="s">
        <v>5853</v>
      </c>
      <c r="D2442" t="s">
        <v>5830</v>
      </c>
      <c r="E2442">
        <f t="shared" si="39"/>
        <v>23</v>
      </c>
    </row>
    <row r="2443" spans="2:5" x14ac:dyDescent="0.25">
      <c r="B2443" t="s">
        <v>655</v>
      </c>
      <c r="C2443" t="s">
        <v>5866</v>
      </c>
      <c r="D2443" t="s">
        <v>5830</v>
      </c>
      <c r="E2443">
        <f t="shared" si="39"/>
        <v>36</v>
      </c>
    </row>
    <row r="2444" spans="2:5" x14ac:dyDescent="0.25">
      <c r="B2444" t="s">
        <v>655</v>
      </c>
      <c r="C2444" t="s">
        <v>5833</v>
      </c>
      <c r="D2444" t="s">
        <v>5830</v>
      </c>
      <c r="E2444">
        <f t="shared" si="39"/>
        <v>3</v>
      </c>
    </row>
    <row r="2445" spans="2:5" x14ac:dyDescent="0.25">
      <c r="B2445" t="s">
        <v>655</v>
      </c>
      <c r="C2445" t="s">
        <v>5833</v>
      </c>
      <c r="D2445" t="s">
        <v>5830</v>
      </c>
      <c r="E2445">
        <f t="shared" si="39"/>
        <v>3</v>
      </c>
    </row>
    <row r="2446" spans="2:5" x14ac:dyDescent="0.25">
      <c r="B2446" t="s">
        <v>2773</v>
      </c>
      <c r="C2446" t="s">
        <v>5850</v>
      </c>
      <c r="D2446" t="s">
        <v>5821</v>
      </c>
      <c r="E2446">
        <f t="shared" si="39"/>
        <v>29</v>
      </c>
    </row>
    <row r="2447" spans="2:5" x14ac:dyDescent="0.25">
      <c r="B2447" t="s">
        <v>2773</v>
      </c>
      <c r="C2447" t="s">
        <v>5865</v>
      </c>
      <c r="D2447" t="s">
        <v>5821</v>
      </c>
      <c r="E2447">
        <f t="shared" si="39"/>
        <v>44</v>
      </c>
    </row>
    <row r="2448" spans="2:5" x14ac:dyDescent="0.25">
      <c r="B2448" t="s">
        <v>2773</v>
      </c>
      <c r="C2448" t="s">
        <v>5821</v>
      </c>
      <c r="D2448" t="s">
        <v>5821</v>
      </c>
      <c r="E2448">
        <f t="shared" si="39"/>
        <v>0</v>
      </c>
    </row>
    <row r="2449" spans="2:5" x14ac:dyDescent="0.25">
      <c r="B2449" t="s">
        <v>2773</v>
      </c>
      <c r="C2449" t="s">
        <v>5821</v>
      </c>
      <c r="D2449" t="s">
        <v>5821</v>
      </c>
      <c r="E2449">
        <f t="shared" si="39"/>
        <v>0</v>
      </c>
    </row>
    <row r="2450" spans="2:5" x14ac:dyDescent="0.25">
      <c r="B2450" t="s">
        <v>2773</v>
      </c>
      <c r="C2450" t="s">
        <v>5861</v>
      </c>
      <c r="D2450" t="s">
        <v>5821</v>
      </c>
      <c r="E2450">
        <f t="shared" si="39"/>
        <v>40</v>
      </c>
    </row>
    <row r="2451" spans="2:5" x14ac:dyDescent="0.25">
      <c r="B2451" t="s">
        <v>2773</v>
      </c>
      <c r="C2451" t="s">
        <v>5859</v>
      </c>
      <c r="D2451" t="s">
        <v>5821</v>
      </c>
      <c r="E2451">
        <f t="shared" si="39"/>
        <v>38</v>
      </c>
    </row>
    <row r="2452" spans="2:5" x14ac:dyDescent="0.25">
      <c r="B2452" t="s">
        <v>2773</v>
      </c>
      <c r="C2452" t="s">
        <v>5859</v>
      </c>
      <c r="D2452" t="s">
        <v>5821</v>
      </c>
      <c r="E2452">
        <f t="shared" si="39"/>
        <v>38</v>
      </c>
    </row>
    <row r="2453" spans="2:5" x14ac:dyDescent="0.25">
      <c r="B2453" t="s">
        <v>2773</v>
      </c>
      <c r="C2453" t="s">
        <v>5859</v>
      </c>
      <c r="D2453" t="s">
        <v>5821</v>
      </c>
      <c r="E2453">
        <f t="shared" si="39"/>
        <v>38</v>
      </c>
    </row>
    <row r="2454" spans="2:5" x14ac:dyDescent="0.25">
      <c r="B2454" t="s">
        <v>2773</v>
      </c>
      <c r="C2454" t="s">
        <v>5830</v>
      </c>
      <c r="D2454" t="s">
        <v>5821</v>
      </c>
      <c r="E2454">
        <f t="shared" si="39"/>
        <v>9</v>
      </c>
    </row>
    <row r="2455" spans="2:5" x14ac:dyDescent="0.25">
      <c r="B2455" t="s">
        <v>876</v>
      </c>
      <c r="C2455" t="s">
        <v>5843</v>
      </c>
      <c r="D2455" t="s">
        <v>5826</v>
      </c>
      <c r="E2455">
        <f t="shared" si="39"/>
        <v>17</v>
      </c>
    </row>
    <row r="2456" spans="2:5" x14ac:dyDescent="0.25">
      <c r="B2456" t="s">
        <v>876</v>
      </c>
      <c r="C2456" t="s">
        <v>5843</v>
      </c>
      <c r="D2456" t="s">
        <v>5826</v>
      </c>
      <c r="E2456">
        <f t="shared" si="39"/>
        <v>17</v>
      </c>
    </row>
    <row r="2457" spans="2:5" x14ac:dyDescent="0.25">
      <c r="B2457" t="s">
        <v>876</v>
      </c>
      <c r="C2457" t="s">
        <v>5843</v>
      </c>
      <c r="D2457" t="s">
        <v>5826</v>
      </c>
      <c r="E2457">
        <f t="shared" si="39"/>
        <v>17</v>
      </c>
    </row>
    <row r="2458" spans="2:5" x14ac:dyDescent="0.25">
      <c r="B2458" t="s">
        <v>876</v>
      </c>
      <c r="C2458" t="s">
        <v>5839</v>
      </c>
      <c r="D2458" t="s">
        <v>5826</v>
      </c>
      <c r="E2458">
        <f t="shared" si="39"/>
        <v>13</v>
      </c>
    </row>
    <row r="2459" spans="2:5" x14ac:dyDescent="0.25">
      <c r="B2459" t="s">
        <v>876</v>
      </c>
      <c r="C2459" t="s">
        <v>5839</v>
      </c>
      <c r="D2459" t="s">
        <v>5826</v>
      </c>
      <c r="E2459">
        <f t="shared" si="39"/>
        <v>13</v>
      </c>
    </row>
    <row r="2460" spans="2:5" x14ac:dyDescent="0.25">
      <c r="B2460" t="s">
        <v>876</v>
      </c>
      <c r="C2460" t="s">
        <v>5826</v>
      </c>
      <c r="D2460" t="s">
        <v>5826</v>
      </c>
      <c r="E2460">
        <f t="shared" si="39"/>
        <v>0</v>
      </c>
    </row>
    <row r="2461" spans="2:5" x14ac:dyDescent="0.25">
      <c r="B2461" t="s">
        <v>876</v>
      </c>
      <c r="C2461" t="s">
        <v>5834</v>
      </c>
      <c r="D2461" t="s">
        <v>5826</v>
      </c>
      <c r="E2461">
        <f t="shared" si="39"/>
        <v>8</v>
      </c>
    </row>
    <row r="2462" spans="2:5" x14ac:dyDescent="0.25">
      <c r="B2462" t="s">
        <v>876</v>
      </c>
      <c r="C2462" t="s">
        <v>5834</v>
      </c>
      <c r="D2462" t="s">
        <v>5826</v>
      </c>
      <c r="E2462">
        <f t="shared" si="39"/>
        <v>8</v>
      </c>
    </row>
    <row r="2463" spans="2:5" x14ac:dyDescent="0.25">
      <c r="B2463" t="s">
        <v>876</v>
      </c>
      <c r="C2463" t="s">
        <v>5829</v>
      </c>
      <c r="D2463" t="s">
        <v>5826</v>
      </c>
      <c r="E2463">
        <f t="shared" si="39"/>
        <v>3</v>
      </c>
    </row>
    <row r="2464" spans="2:5" x14ac:dyDescent="0.25">
      <c r="B2464" t="s">
        <v>2002</v>
      </c>
      <c r="C2464" t="s">
        <v>5828</v>
      </c>
      <c r="D2464" t="s">
        <v>5828</v>
      </c>
      <c r="E2464">
        <f t="shared" si="39"/>
        <v>0</v>
      </c>
    </row>
    <row r="2465" spans="2:5" x14ac:dyDescent="0.25">
      <c r="B2465" t="s">
        <v>2002</v>
      </c>
      <c r="C2465" t="s">
        <v>5828</v>
      </c>
      <c r="D2465" t="s">
        <v>5828</v>
      </c>
      <c r="E2465">
        <f t="shared" si="39"/>
        <v>0</v>
      </c>
    </row>
    <row r="2466" spans="2:5" x14ac:dyDescent="0.25">
      <c r="B2466" t="s">
        <v>2002</v>
      </c>
      <c r="C2466" t="s">
        <v>5842</v>
      </c>
      <c r="D2466" t="s">
        <v>5828</v>
      </c>
      <c r="E2466">
        <f t="shared" si="39"/>
        <v>14</v>
      </c>
    </row>
    <row r="2467" spans="2:5" x14ac:dyDescent="0.25">
      <c r="B2467" t="s">
        <v>2002</v>
      </c>
      <c r="C2467" t="s">
        <v>5843</v>
      </c>
      <c r="D2467" t="s">
        <v>5828</v>
      </c>
      <c r="E2467">
        <f t="shared" si="39"/>
        <v>15</v>
      </c>
    </row>
    <row r="2468" spans="2:5" x14ac:dyDescent="0.25">
      <c r="B2468" t="s">
        <v>2002</v>
      </c>
      <c r="C2468" t="s">
        <v>5843</v>
      </c>
      <c r="D2468" t="s">
        <v>5828</v>
      </c>
      <c r="E2468">
        <f t="shared" si="39"/>
        <v>15</v>
      </c>
    </row>
    <row r="2469" spans="2:5" x14ac:dyDescent="0.25">
      <c r="B2469" t="s">
        <v>2002</v>
      </c>
      <c r="C2469" t="s">
        <v>5843</v>
      </c>
      <c r="D2469" t="s">
        <v>5828</v>
      </c>
      <c r="E2469">
        <f t="shared" si="39"/>
        <v>15</v>
      </c>
    </row>
    <row r="2470" spans="2:5" x14ac:dyDescent="0.25">
      <c r="B2470" t="s">
        <v>895</v>
      </c>
      <c r="C2470" t="s">
        <v>5837</v>
      </c>
      <c r="D2470" t="s">
        <v>5829</v>
      </c>
      <c r="E2470">
        <f t="shared" si="39"/>
        <v>8</v>
      </c>
    </row>
    <row r="2471" spans="2:5" x14ac:dyDescent="0.25">
      <c r="B2471" t="s">
        <v>895</v>
      </c>
      <c r="C2471" t="s">
        <v>5837</v>
      </c>
      <c r="D2471" t="s">
        <v>5829</v>
      </c>
      <c r="E2471">
        <f t="shared" si="39"/>
        <v>8</v>
      </c>
    </row>
    <row r="2472" spans="2:5" x14ac:dyDescent="0.25">
      <c r="B2472" t="s">
        <v>895</v>
      </c>
      <c r="C2472" t="s">
        <v>5837</v>
      </c>
      <c r="D2472" t="s">
        <v>5829</v>
      </c>
      <c r="E2472">
        <f t="shared" si="39"/>
        <v>8</v>
      </c>
    </row>
    <row r="2473" spans="2:5" x14ac:dyDescent="0.25">
      <c r="B2473" t="s">
        <v>895</v>
      </c>
      <c r="C2473" t="s">
        <v>5865</v>
      </c>
      <c r="D2473" t="s">
        <v>5829</v>
      </c>
      <c r="E2473">
        <f t="shared" si="39"/>
        <v>36</v>
      </c>
    </row>
    <row r="2474" spans="2:5" x14ac:dyDescent="0.25">
      <c r="B2474" t="s">
        <v>895</v>
      </c>
      <c r="C2474" t="s">
        <v>5865</v>
      </c>
      <c r="D2474" t="s">
        <v>5829</v>
      </c>
      <c r="E2474">
        <f t="shared" si="39"/>
        <v>36</v>
      </c>
    </row>
    <row r="2475" spans="2:5" x14ac:dyDescent="0.25">
      <c r="B2475" t="s">
        <v>895</v>
      </c>
      <c r="C2475" t="s">
        <v>5850</v>
      </c>
      <c r="D2475" t="s">
        <v>5829</v>
      </c>
      <c r="E2475">
        <f t="shared" si="39"/>
        <v>21</v>
      </c>
    </row>
    <row r="2476" spans="2:5" x14ac:dyDescent="0.25">
      <c r="B2476" t="s">
        <v>895</v>
      </c>
      <c r="C2476" t="s">
        <v>5829</v>
      </c>
      <c r="D2476" t="s">
        <v>5829</v>
      </c>
      <c r="E2476">
        <f t="shared" si="39"/>
        <v>0</v>
      </c>
    </row>
    <row r="2477" spans="2:5" x14ac:dyDescent="0.25">
      <c r="B2477" t="s">
        <v>895</v>
      </c>
      <c r="C2477" t="s">
        <v>5840</v>
      </c>
      <c r="D2477" t="s">
        <v>5829</v>
      </c>
      <c r="E2477">
        <f t="shared" si="39"/>
        <v>11</v>
      </c>
    </row>
    <row r="2478" spans="2:5" x14ac:dyDescent="0.25">
      <c r="B2478" t="s">
        <v>2403</v>
      </c>
      <c r="C2478" t="s">
        <v>5829</v>
      </c>
      <c r="D2478" t="s">
        <v>5829</v>
      </c>
      <c r="E2478">
        <f t="shared" si="39"/>
        <v>0</v>
      </c>
    </row>
    <row r="2479" spans="2:5" x14ac:dyDescent="0.25">
      <c r="B2479" t="s">
        <v>2403</v>
      </c>
      <c r="C2479" t="s">
        <v>5829</v>
      </c>
      <c r="D2479" t="s">
        <v>5829</v>
      </c>
      <c r="E2479">
        <f t="shared" si="39"/>
        <v>0</v>
      </c>
    </row>
    <row r="2480" spans="2:5" x14ac:dyDescent="0.25">
      <c r="B2480" t="s">
        <v>2403</v>
      </c>
      <c r="C2480" t="s">
        <v>5829</v>
      </c>
      <c r="D2480" t="s">
        <v>5829</v>
      </c>
      <c r="E2480">
        <f t="shared" si="39"/>
        <v>0</v>
      </c>
    </row>
    <row r="2481" spans="2:5" x14ac:dyDescent="0.25">
      <c r="B2481" t="s">
        <v>2403</v>
      </c>
      <c r="C2481" t="s">
        <v>5829</v>
      </c>
      <c r="D2481" t="s">
        <v>5829</v>
      </c>
      <c r="E2481">
        <f t="shared" si="39"/>
        <v>0</v>
      </c>
    </row>
    <row r="2482" spans="2:5" x14ac:dyDescent="0.25">
      <c r="B2482" t="s">
        <v>2403</v>
      </c>
      <c r="C2482" t="s">
        <v>5836</v>
      </c>
      <c r="D2482" t="s">
        <v>5829</v>
      </c>
      <c r="E2482">
        <f t="shared" si="39"/>
        <v>7</v>
      </c>
    </row>
    <row r="2483" spans="2:5" x14ac:dyDescent="0.25">
      <c r="B2483" t="s">
        <v>2403</v>
      </c>
      <c r="C2483" t="s">
        <v>5836</v>
      </c>
      <c r="D2483" t="s">
        <v>5829</v>
      </c>
      <c r="E2483">
        <f t="shared" si="39"/>
        <v>7</v>
      </c>
    </row>
    <row r="2484" spans="2:5" x14ac:dyDescent="0.25">
      <c r="B2484" t="s">
        <v>2403</v>
      </c>
      <c r="C2484" t="s">
        <v>5836</v>
      </c>
      <c r="D2484" t="s">
        <v>5829</v>
      </c>
      <c r="E2484">
        <f t="shared" si="39"/>
        <v>7</v>
      </c>
    </row>
    <row r="2485" spans="2:5" x14ac:dyDescent="0.25">
      <c r="B2485" t="s">
        <v>2403</v>
      </c>
      <c r="C2485" t="s">
        <v>5836</v>
      </c>
      <c r="D2485" t="s">
        <v>5829</v>
      </c>
      <c r="E2485">
        <f t="shared" si="39"/>
        <v>7</v>
      </c>
    </row>
    <row r="2486" spans="2:5" x14ac:dyDescent="0.25">
      <c r="B2486" t="s">
        <v>2403</v>
      </c>
      <c r="C2486" t="s">
        <v>5848</v>
      </c>
      <c r="D2486" t="s">
        <v>5829</v>
      </c>
      <c r="E2486">
        <f t="shared" si="39"/>
        <v>19</v>
      </c>
    </row>
    <row r="2487" spans="2:5" x14ac:dyDescent="0.25">
      <c r="B2487" t="s">
        <v>2403</v>
      </c>
      <c r="C2487" t="s">
        <v>5857</v>
      </c>
      <c r="D2487" t="s">
        <v>5829</v>
      </c>
      <c r="E2487">
        <f t="shared" si="39"/>
        <v>28</v>
      </c>
    </row>
    <row r="2488" spans="2:5" x14ac:dyDescent="0.25">
      <c r="B2488" t="s">
        <v>2403</v>
      </c>
      <c r="C2488" t="s">
        <v>5857</v>
      </c>
      <c r="D2488" t="s">
        <v>5829</v>
      </c>
      <c r="E2488">
        <f t="shared" si="39"/>
        <v>28</v>
      </c>
    </row>
    <row r="2489" spans="2:5" x14ac:dyDescent="0.25">
      <c r="B2489" t="s">
        <v>2403</v>
      </c>
      <c r="C2489" t="s">
        <v>5857</v>
      </c>
      <c r="D2489" t="s">
        <v>5829</v>
      </c>
      <c r="E2489">
        <f t="shared" si="39"/>
        <v>28</v>
      </c>
    </row>
    <row r="2490" spans="2:5" x14ac:dyDescent="0.25">
      <c r="B2490" t="s">
        <v>2403</v>
      </c>
      <c r="C2490" t="s">
        <v>5857</v>
      </c>
      <c r="D2490" t="s">
        <v>5829</v>
      </c>
      <c r="E2490">
        <f t="shared" si="39"/>
        <v>28</v>
      </c>
    </row>
    <row r="2491" spans="2:5" x14ac:dyDescent="0.25">
      <c r="B2491" t="s">
        <v>2403</v>
      </c>
      <c r="C2491" t="s">
        <v>5857</v>
      </c>
      <c r="D2491" t="s">
        <v>5829</v>
      </c>
      <c r="E2491">
        <f t="shared" si="39"/>
        <v>28</v>
      </c>
    </row>
    <row r="2492" spans="2:5" x14ac:dyDescent="0.25">
      <c r="B2492" t="s">
        <v>2403</v>
      </c>
      <c r="C2492" t="s">
        <v>5857</v>
      </c>
      <c r="D2492" t="s">
        <v>5829</v>
      </c>
      <c r="E2492">
        <f t="shared" si="39"/>
        <v>28</v>
      </c>
    </row>
    <row r="2493" spans="2:5" x14ac:dyDescent="0.25">
      <c r="B2493" t="s">
        <v>2403</v>
      </c>
      <c r="C2493" t="s">
        <v>5857</v>
      </c>
      <c r="D2493" t="s">
        <v>5829</v>
      </c>
      <c r="E2493">
        <f t="shared" si="39"/>
        <v>28</v>
      </c>
    </row>
    <row r="2494" spans="2:5" x14ac:dyDescent="0.25">
      <c r="B2494" t="s">
        <v>2403</v>
      </c>
      <c r="C2494" t="s">
        <v>5833</v>
      </c>
      <c r="D2494" t="s">
        <v>5829</v>
      </c>
      <c r="E2494">
        <f t="shared" si="39"/>
        <v>4</v>
      </c>
    </row>
    <row r="2495" spans="2:5" x14ac:dyDescent="0.25">
      <c r="B2495" t="s">
        <v>2403</v>
      </c>
      <c r="C2495" t="s">
        <v>5833</v>
      </c>
      <c r="D2495" t="s">
        <v>5829</v>
      </c>
      <c r="E2495">
        <f t="shared" si="39"/>
        <v>4</v>
      </c>
    </row>
    <row r="2496" spans="2:5" x14ac:dyDescent="0.25">
      <c r="B2496" t="s">
        <v>2403</v>
      </c>
      <c r="C2496" t="s">
        <v>5833</v>
      </c>
      <c r="D2496" t="s">
        <v>5829</v>
      </c>
      <c r="E2496">
        <f t="shared" si="39"/>
        <v>4</v>
      </c>
    </row>
    <row r="2497" spans="2:5" x14ac:dyDescent="0.25">
      <c r="B2497" t="s">
        <v>2403</v>
      </c>
      <c r="C2497" t="s">
        <v>5833</v>
      </c>
      <c r="D2497" t="s">
        <v>5829</v>
      </c>
      <c r="E2497">
        <f t="shared" si="39"/>
        <v>4</v>
      </c>
    </row>
    <row r="2498" spans="2:5" x14ac:dyDescent="0.25">
      <c r="B2498" t="s">
        <v>2403</v>
      </c>
      <c r="C2498" t="s">
        <v>5833</v>
      </c>
      <c r="D2498" t="s">
        <v>5829</v>
      </c>
      <c r="E2498">
        <f t="shared" si="39"/>
        <v>4</v>
      </c>
    </row>
    <row r="2499" spans="2:5" x14ac:dyDescent="0.25">
      <c r="B2499" t="s">
        <v>2403</v>
      </c>
      <c r="C2499" t="s">
        <v>5833</v>
      </c>
      <c r="D2499" t="s">
        <v>5829</v>
      </c>
      <c r="E2499">
        <f t="shared" ref="E2499:E2562" si="40">(LEFT(C2499,4)-LEFT(D2499,4))*12+RIGHT(C2499,2)-RIGHT(D2499,2)</f>
        <v>4</v>
      </c>
    </row>
    <row r="2500" spans="2:5" x14ac:dyDescent="0.25">
      <c r="B2500" t="s">
        <v>2403</v>
      </c>
      <c r="C2500" t="s">
        <v>5833</v>
      </c>
      <c r="D2500" t="s">
        <v>5829</v>
      </c>
      <c r="E2500">
        <f t="shared" si="40"/>
        <v>4</v>
      </c>
    </row>
    <row r="2501" spans="2:5" x14ac:dyDescent="0.25">
      <c r="B2501" t="s">
        <v>2639</v>
      </c>
      <c r="C2501" t="s">
        <v>5839</v>
      </c>
      <c r="D2501" t="s">
        <v>5826</v>
      </c>
      <c r="E2501">
        <f t="shared" si="40"/>
        <v>13</v>
      </c>
    </row>
    <row r="2502" spans="2:5" x14ac:dyDescent="0.25">
      <c r="B2502" t="s">
        <v>2639</v>
      </c>
      <c r="C2502" t="s">
        <v>5829</v>
      </c>
      <c r="D2502" t="s">
        <v>5826</v>
      </c>
      <c r="E2502">
        <f t="shared" si="40"/>
        <v>3</v>
      </c>
    </row>
    <row r="2503" spans="2:5" x14ac:dyDescent="0.25">
      <c r="B2503" t="s">
        <v>2639</v>
      </c>
      <c r="C2503" t="s">
        <v>5829</v>
      </c>
      <c r="D2503" t="s">
        <v>5826</v>
      </c>
      <c r="E2503">
        <f t="shared" si="40"/>
        <v>3</v>
      </c>
    </row>
    <row r="2504" spans="2:5" x14ac:dyDescent="0.25">
      <c r="B2504" t="s">
        <v>2639</v>
      </c>
      <c r="C2504" t="s">
        <v>5829</v>
      </c>
      <c r="D2504" t="s">
        <v>5826</v>
      </c>
      <c r="E2504">
        <f t="shared" si="40"/>
        <v>3</v>
      </c>
    </row>
    <row r="2505" spans="2:5" x14ac:dyDescent="0.25">
      <c r="B2505" t="s">
        <v>2639</v>
      </c>
      <c r="C2505" t="s">
        <v>5826</v>
      </c>
      <c r="D2505" t="s">
        <v>5826</v>
      </c>
      <c r="E2505">
        <f t="shared" si="40"/>
        <v>0</v>
      </c>
    </row>
    <row r="2506" spans="2:5" x14ac:dyDescent="0.25">
      <c r="B2506" t="s">
        <v>2639</v>
      </c>
      <c r="C2506" t="s">
        <v>5826</v>
      </c>
      <c r="D2506" t="s">
        <v>5826</v>
      </c>
      <c r="E2506">
        <f t="shared" si="40"/>
        <v>0</v>
      </c>
    </row>
    <row r="2507" spans="2:5" x14ac:dyDescent="0.25">
      <c r="B2507" t="s">
        <v>2639</v>
      </c>
      <c r="C2507" t="s">
        <v>5826</v>
      </c>
      <c r="D2507" t="s">
        <v>5826</v>
      </c>
      <c r="E2507">
        <f t="shared" si="40"/>
        <v>0</v>
      </c>
    </row>
    <row r="2508" spans="2:5" x14ac:dyDescent="0.25">
      <c r="B2508" t="s">
        <v>2639</v>
      </c>
      <c r="C2508" t="s">
        <v>5826</v>
      </c>
      <c r="D2508" t="s">
        <v>5826</v>
      </c>
      <c r="E2508">
        <f t="shared" si="40"/>
        <v>0</v>
      </c>
    </row>
    <row r="2509" spans="2:5" x14ac:dyDescent="0.25">
      <c r="B2509" t="s">
        <v>2639</v>
      </c>
      <c r="C2509" t="s">
        <v>5826</v>
      </c>
      <c r="D2509" t="s">
        <v>5826</v>
      </c>
      <c r="E2509">
        <f t="shared" si="40"/>
        <v>0</v>
      </c>
    </row>
    <row r="2510" spans="2:5" x14ac:dyDescent="0.25">
      <c r="B2510" t="s">
        <v>2639</v>
      </c>
      <c r="C2510" t="s">
        <v>5826</v>
      </c>
      <c r="D2510" t="s">
        <v>5826</v>
      </c>
      <c r="E2510">
        <f t="shared" si="40"/>
        <v>0</v>
      </c>
    </row>
    <row r="2511" spans="2:5" x14ac:dyDescent="0.25">
      <c r="B2511" t="s">
        <v>2639</v>
      </c>
      <c r="C2511" t="s">
        <v>5841</v>
      </c>
      <c r="D2511" t="s">
        <v>5826</v>
      </c>
      <c r="E2511">
        <f t="shared" si="40"/>
        <v>15</v>
      </c>
    </row>
    <row r="2512" spans="2:5" x14ac:dyDescent="0.25">
      <c r="B2512" t="s">
        <v>556</v>
      </c>
      <c r="C2512" t="s">
        <v>5840</v>
      </c>
      <c r="D2512" t="s">
        <v>5830</v>
      </c>
      <c r="E2512">
        <f t="shared" si="40"/>
        <v>10</v>
      </c>
    </row>
    <row r="2513" spans="2:5" x14ac:dyDescent="0.25">
      <c r="B2513" t="s">
        <v>556</v>
      </c>
      <c r="C2513" t="s">
        <v>5840</v>
      </c>
      <c r="D2513" t="s">
        <v>5830</v>
      </c>
      <c r="E2513">
        <f t="shared" si="40"/>
        <v>10</v>
      </c>
    </row>
    <row r="2514" spans="2:5" x14ac:dyDescent="0.25">
      <c r="B2514" t="s">
        <v>556</v>
      </c>
      <c r="C2514" t="s">
        <v>5846</v>
      </c>
      <c r="D2514" t="s">
        <v>5830</v>
      </c>
      <c r="E2514">
        <f t="shared" si="40"/>
        <v>16</v>
      </c>
    </row>
    <row r="2515" spans="2:5" x14ac:dyDescent="0.25">
      <c r="B2515" t="s">
        <v>556</v>
      </c>
      <c r="C2515" t="s">
        <v>5830</v>
      </c>
      <c r="D2515" t="s">
        <v>5830</v>
      </c>
      <c r="E2515">
        <f t="shared" si="40"/>
        <v>0</v>
      </c>
    </row>
    <row r="2516" spans="2:5" x14ac:dyDescent="0.25">
      <c r="B2516" t="s">
        <v>556</v>
      </c>
      <c r="C2516" t="s">
        <v>5830</v>
      </c>
      <c r="D2516" t="s">
        <v>5830</v>
      </c>
      <c r="E2516">
        <f t="shared" si="40"/>
        <v>0</v>
      </c>
    </row>
    <row r="2517" spans="2:5" x14ac:dyDescent="0.25">
      <c r="B2517" t="s">
        <v>299</v>
      </c>
      <c r="C2517" t="s">
        <v>5865</v>
      </c>
      <c r="D2517" t="s">
        <v>5826</v>
      </c>
      <c r="E2517">
        <f t="shared" si="40"/>
        <v>39</v>
      </c>
    </row>
    <row r="2518" spans="2:5" x14ac:dyDescent="0.25">
      <c r="B2518" t="s">
        <v>299</v>
      </c>
      <c r="C2518" t="s">
        <v>5826</v>
      </c>
      <c r="D2518" t="s">
        <v>5826</v>
      </c>
      <c r="E2518">
        <f t="shared" si="40"/>
        <v>0</v>
      </c>
    </row>
    <row r="2519" spans="2:5" x14ac:dyDescent="0.25">
      <c r="B2519" t="s">
        <v>299</v>
      </c>
      <c r="C2519" t="s">
        <v>5826</v>
      </c>
      <c r="D2519" t="s">
        <v>5826</v>
      </c>
      <c r="E2519">
        <f t="shared" si="40"/>
        <v>0</v>
      </c>
    </row>
    <row r="2520" spans="2:5" x14ac:dyDescent="0.25">
      <c r="B2520" t="s">
        <v>299</v>
      </c>
      <c r="C2520" t="s">
        <v>5826</v>
      </c>
      <c r="D2520" t="s">
        <v>5826</v>
      </c>
      <c r="E2520">
        <f t="shared" si="40"/>
        <v>0</v>
      </c>
    </row>
    <row r="2521" spans="2:5" x14ac:dyDescent="0.25">
      <c r="B2521" t="s">
        <v>299</v>
      </c>
      <c r="C2521" t="s">
        <v>5826</v>
      </c>
      <c r="D2521" t="s">
        <v>5826</v>
      </c>
      <c r="E2521">
        <f t="shared" si="40"/>
        <v>0</v>
      </c>
    </row>
    <row r="2522" spans="2:5" x14ac:dyDescent="0.25">
      <c r="B2522" t="s">
        <v>299</v>
      </c>
      <c r="C2522" t="s">
        <v>5850</v>
      </c>
      <c r="D2522" t="s">
        <v>5826</v>
      </c>
      <c r="E2522">
        <f t="shared" si="40"/>
        <v>24</v>
      </c>
    </row>
    <row r="2523" spans="2:5" x14ac:dyDescent="0.25">
      <c r="B2523" t="s">
        <v>299</v>
      </c>
      <c r="C2523" t="s">
        <v>5859</v>
      </c>
      <c r="D2523" t="s">
        <v>5826</v>
      </c>
      <c r="E2523">
        <f t="shared" si="40"/>
        <v>33</v>
      </c>
    </row>
    <row r="2524" spans="2:5" x14ac:dyDescent="0.25">
      <c r="B2524" t="s">
        <v>299</v>
      </c>
      <c r="C2524" t="s">
        <v>5863</v>
      </c>
      <c r="D2524" t="s">
        <v>5826</v>
      </c>
      <c r="E2524">
        <f t="shared" si="40"/>
        <v>37</v>
      </c>
    </row>
    <row r="2525" spans="2:5" x14ac:dyDescent="0.25">
      <c r="B2525" t="s">
        <v>299</v>
      </c>
      <c r="C2525" t="s">
        <v>5863</v>
      </c>
      <c r="D2525" t="s">
        <v>5826</v>
      </c>
      <c r="E2525">
        <f t="shared" si="40"/>
        <v>37</v>
      </c>
    </row>
    <row r="2526" spans="2:5" x14ac:dyDescent="0.25">
      <c r="B2526" t="s">
        <v>299</v>
      </c>
      <c r="C2526" t="s">
        <v>5858</v>
      </c>
      <c r="D2526" t="s">
        <v>5826</v>
      </c>
      <c r="E2526">
        <f t="shared" si="40"/>
        <v>32</v>
      </c>
    </row>
    <row r="2527" spans="2:5" x14ac:dyDescent="0.25">
      <c r="B2527" t="s">
        <v>299</v>
      </c>
      <c r="C2527" t="s">
        <v>5858</v>
      </c>
      <c r="D2527" t="s">
        <v>5826</v>
      </c>
      <c r="E2527">
        <f t="shared" si="40"/>
        <v>32</v>
      </c>
    </row>
    <row r="2528" spans="2:5" x14ac:dyDescent="0.25">
      <c r="B2528" t="s">
        <v>299</v>
      </c>
      <c r="C2528" t="s">
        <v>5865</v>
      </c>
      <c r="D2528" t="s">
        <v>5826</v>
      </c>
      <c r="E2528">
        <f t="shared" si="40"/>
        <v>39</v>
      </c>
    </row>
    <row r="2529" spans="2:5" x14ac:dyDescent="0.25">
      <c r="B2529" t="s">
        <v>299</v>
      </c>
      <c r="C2529" t="s">
        <v>5856</v>
      </c>
      <c r="D2529" t="s">
        <v>5826</v>
      </c>
      <c r="E2529">
        <f t="shared" si="40"/>
        <v>30</v>
      </c>
    </row>
    <row r="2530" spans="2:5" x14ac:dyDescent="0.25">
      <c r="B2530" t="s">
        <v>594</v>
      </c>
      <c r="C2530" t="s">
        <v>5853</v>
      </c>
      <c r="D2530" t="s">
        <v>5842</v>
      </c>
      <c r="E2530">
        <f t="shared" si="40"/>
        <v>11</v>
      </c>
    </row>
    <row r="2531" spans="2:5" x14ac:dyDescent="0.25">
      <c r="B2531" t="s">
        <v>594</v>
      </c>
      <c r="C2531" t="s">
        <v>5853</v>
      </c>
      <c r="D2531" t="s">
        <v>5842</v>
      </c>
      <c r="E2531">
        <f t="shared" si="40"/>
        <v>11</v>
      </c>
    </row>
    <row r="2532" spans="2:5" x14ac:dyDescent="0.25">
      <c r="B2532" t="s">
        <v>594</v>
      </c>
      <c r="C2532" t="s">
        <v>5853</v>
      </c>
      <c r="D2532" t="s">
        <v>5842</v>
      </c>
      <c r="E2532">
        <f t="shared" si="40"/>
        <v>11</v>
      </c>
    </row>
    <row r="2533" spans="2:5" x14ac:dyDescent="0.25">
      <c r="B2533" t="s">
        <v>594</v>
      </c>
      <c r="C2533" t="s">
        <v>5866</v>
      </c>
      <c r="D2533" t="s">
        <v>5842</v>
      </c>
      <c r="E2533">
        <f t="shared" si="40"/>
        <v>24</v>
      </c>
    </row>
    <row r="2534" spans="2:5" x14ac:dyDescent="0.25">
      <c r="B2534" t="s">
        <v>594</v>
      </c>
      <c r="C2534" t="s">
        <v>5866</v>
      </c>
      <c r="D2534" t="s">
        <v>5842</v>
      </c>
      <c r="E2534">
        <f t="shared" si="40"/>
        <v>24</v>
      </c>
    </row>
    <row r="2535" spans="2:5" x14ac:dyDescent="0.25">
      <c r="B2535" t="s">
        <v>594</v>
      </c>
      <c r="C2535" t="s">
        <v>5866</v>
      </c>
      <c r="D2535" t="s">
        <v>5842</v>
      </c>
      <c r="E2535">
        <f t="shared" si="40"/>
        <v>24</v>
      </c>
    </row>
    <row r="2536" spans="2:5" x14ac:dyDescent="0.25">
      <c r="B2536" t="s">
        <v>594</v>
      </c>
      <c r="C2536" t="s">
        <v>5866</v>
      </c>
      <c r="D2536" t="s">
        <v>5842</v>
      </c>
      <c r="E2536">
        <f t="shared" si="40"/>
        <v>24</v>
      </c>
    </row>
    <row r="2537" spans="2:5" x14ac:dyDescent="0.25">
      <c r="B2537" t="s">
        <v>594</v>
      </c>
      <c r="C2537" t="s">
        <v>5842</v>
      </c>
      <c r="D2537" t="s">
        <v>5842</v>
      </c>
      <c r="E2537">
        <f t="shared" si="40"/>
        <v>0</v>
      </c>
    </row>
    <row r="2538" spans="2:5" x14ac:dyDescent="0.25">
      <c r="B2538" t="s">
        <v>1146</v>
      </c>
      <c r="C2538" t="s">
        <v>5840</v>
      </c>
      <c r="D2538" t="s">
        <v>5821</v>
      </c>
      <c r="E2538">
        <f t="shared" si="40"/>
        <v>19</v>
      </c>
    </row>
    <row r="2539" spans="2:5" x14ac:dyDescent="0.25">
      <c r="B2539" t="s">
        <v>1146</v>
      </c>
      <c r="C2539" t="s">
        <v>5840</v>
      </c>
      <c r="D2539" t="s">
        <v>5821</v>
      </c>
      <c r="E2539">
        <f t="shared" si="40"/>
        <v>19</v>
      </c>
    </row>
    <row r="2540" spans="2:5" x14ac:dyDescent="0.25">
      <c r="B2540" t="s">
        <v>1146</v>
      </c>
      <c r="C2540" t="s">
        <v>5840</v>
      </c>
      <c r="D2540" t="s">
        <v>5821</v>
      </c>
      <c r="E2540">
        <f t="shared" si="40"/>
        <v>19</v>
      </c>
    </row>
    <row r="2541" spans="2:5" x14ac:dyDescent="0.25">
      <c r="B2541" t="s">
        <v>1146</v>
      </c>
      <c r="C2541" t="s">
        <v>5840</v>
      </c>
      <c r="D2541" t="s">
        <v>5821</v>
      </c>
      <c r="E2541">
        <f t="shared" si="40"/>
        <v>19</v>
      </c>
    </row>
    <row r="2542" spans="2:5" x14ac:dyDescent="0.25">
      <c r="B2542" t="s">
        <v>1146</v>
      </c>
      <c r="C2542" t="s">
        <v>5866</v>
      </c>
      <c r="D2542" t="s">
        <v>5821</v>
      </c>
      <c r="E2542">
        <f t="shared" si="40"/>
        <v>45</v>
      </c>
    </row>
    <row r="2543" spans="2:5" x14ac:dyDescent="0.25">
      <c r="B2543" t="s">
        <v>1146</v>
      </c>
      <c r="C2543" t="s">
        <v>5866</v>
      </c>
      <c r="D2543" t="s">
        <v>5821</v>
      </c>
      <c r="E2543">
        <f t="shared" si="40"/>
        <v>45</v>
      </c>
    </row>
    <row r="2544" spans="2:5" x14ac:dyDescent="0.25">
      <c r="B2544" t="s">
        <v>1146</v>
      </c>
      <c r="C2544" t="s">
        <v>5866</v>
      </c>
      <c r="D2544" t="s">
        <v>5821</v>
      </c>
      <c r="E2544">
        <f t="shared" si="40"/>
        <v>45</v>
      </c>
    </row>
    <row r="2545" spans="2:5" x14ac:dyDescent="0.25">
      <c r="B2545" t="s">
        <v>1146</v>
      </c>
      <c r="C2545" t="s">
        <v>5858</v>
      </c>
      <c r="D2545" t="s">
        <v>5821</v>
      </c>
      <c r="E2545">
        <f t="shared" si="40"/>
        <v>37</v>
      </c>
    </row>
    <row r="2546" spans="2:5" x14ac:dyDescent="0.25">
      <c r="B2546" t="s">
        <v>1146</v>
      </c>
      <c r="C2546" t="s">
        <v>5858</v>
      </c>
      <c r="D2546" t="s">
        <v>5821</v>
      </c>
      <c r="E2546">
        <f t="shared" si="40"/>
        <v>37</v>
      </c>
    </row>
    <row r="2547" spans="2:5" x14ac:dyDescent="0.25">
      <c r="B2547" t="s">
        <v>1146</v>
      </c>
      <c r="C2547" t="s">
        <v>5858</v>
      </c>
      <c r="D2547" t="s">
        <v>5821</v>
      </c>
      <c r="E2547">
        <f t="shared" si="40"/>
        <v>37</v>
      </c>
    </row>
    <row r="2548" spans="2:5" x14ac:dyDescent="0.25">
      <c r="B2548" t="s">
        <v>1146</v>
      </c>
      <c r="C2548" t="s">
        <v>5864</v>
      </c>
      <c r="D2548" t="s">
        <v>5821</v>
      </c>
      <c r="E2548">
        <f t="shared" si="40"/>
        <v>43</v>
      </c>
    </row>
    <row r="2549" spans="2:5" x14ac:dyDescent="0.25">
      <c r="B2549" t="s">
        <v>1146</v>
      </c>
      <c r="C2549" t="s">
        <v>5864</v>
      </c>
      <c r="D2549" t="s">
        <v>5821</v>
      </c>
      <c r="E2549">
        <f t="shared" si="40"/>
        <v>43</v>
      </c>
    </row>
    <row r="2550" spans="2:5" x14ac:dyDescent="0.25">
      <c r="B2550" t="s">
        <v>1146</v>
      </c>
      <c r="C2550" t="s">
        <v>5864</v>
      </c>
      <c r="D2550" t="s">
        <v>5821</v>
      </c>
      <c r="E2550">
        <f t="shared" si="40"/>
        <v>43</v>
      </c>
    </row>
    <row r="2551" spans="2:5" x14ac:dyDescent="0.25">
      <c r="B2551" t="s">
        <v>1146</v>
      </c>
      <c r="C2551" t="s">
        <v>5854</v>
      </c>
      <c r="D2551" t="s">
        <v>5821</v>
      </c>
      <c r="E2551">
        <f t="shared" si="40"/>
        <v>33</v>
      </c>
    </row>
    <row r="2552" spans="2:5" x14ac:dyDescent="0.25">
      <c r="B2552" t="s">
        <v>1146</v>
      </c>
      <c r="C2552" t="s">
        <v>5854</v>
      </c>
      <c r="D2552" t="s">
        <v>5821</v>
      </c>
      <c r="E2552">
        <f t="shared" si="40"/>
        <v>33</v>
      </c>
    </row>
    <row r="2553" spans="2:5" x14ac:dyDescent="0.25">
      <c r="B2553" t="s">
        <v>1146</v>
      </c>
      <c r="C2553" t="s">
        <v>5832</v>
      </c>
      <c r="D2553" t="s">
        <v>5821</v>
      </c>
      <c r="E2553">
        <f t="shared" si="40"/>
        <v>11</v>
      </c>
    </row>
    <row r="2554" spans="2:5" x14ac:dyDescent="0.25">
      <c r="B2554" t="s">
        <v>1146</v>
      </c>
      <c r="C2554" t="s">
        <v>5832</v>
      </c>
      <c r="D2554" t="s">
        <v>5821</v>
      </c>
      <c r="E2554">
        <f t="shared" si="40"/>
        <v>11</v>
      </c>
    </row>
    <row r="2555" spans="2:5" x14ac:dyDescent="0.25">
      <c r="B2555" t="s">
        <v>1146</v>
      </c>
      <c r="C2555" t="s">
        <v>5849</v>
      </c>
      <c r="D2555" t="s">
        <v>5821</v>
      </c>
      <c r="E2555">
        <f t="shared" si="40"/>
        <v>28</v>
      </c>
    </row>
    <row r="2556" spans="2:5" x14ac:dyDescent="0.25">
      <c r="B2556" t="s">
        <v>1146</v>
      </c>
      <c r="C2556" t="s">
        <v>5849</v>
      </c>
      <c r="D2556" t="s">
        <v>5821</v>
      </c>
      <c r="E2556">
        <f t="shared" si="40"/>
        <v>28</v>
      </c>
    </row>
    <row r="2557" spans="2:5" x14ac:dyDescent="0.25">
      <c r="B2557" t="s">
        <v>1146</v>
      </c>
      <c r="C2557" t="s">
        <v>5829</v>
      </c>
      <c r="D2557" t="s">
        <v>5821</v>
      </c>
      <c r="E2557">
        <f t="shared" si="40"/>
        <v>8</v>
      </c>
    </row>
    <row r="2558" spans="2:5" x14ac:dyDescent="0.25">
      <c r="B2558" t="s">
        <v>1146</v>
      </c>
      <c r="C2558" t="s">
        <v>5863</v>
      </c>
      <c r="D2558" t="s">
        <v>5821</v>
      </c>
      <c r="E2558">
        <f t="shared" si="40"/>
        <v>42</v>
      </c>
    </row>
    <row r="2559" spans="2:5" x14ac:dyDescent="0.25">
      <c r="B2559" t="s">
        <v>1146</v>
      </c>
      <c r="C2559" t="s">
        <v>5863</v>
      </c>
      <c r="D2559" t="s">
        <v>5821</v>
      </c>
      <c r="E2559">
        <f t="shared" si="40"/>
        <v>42</v>
      </c>
    </row>
    <row r="2560" spans="2:5" x14ac:dyDescent="0.25">
      <c r="B2560" t="s">
        <v>1146</v>
      </c>
      <c r="C2560" t="s">
        <v>5845</v>
      </c>
      <c r="D2560" t="s">
        <v>5821</v>
      </c>
      <c r="E2560">
        <f t="shared" si="40"/>
        <v>24</v>
      </c>
    </row>
    <row r="2561" spans="2:5" x14ac:dyDescent="0.25">
      <c r="B2561" t="s">
        <v>1146</v>
      </c>
      <c r="C2561" t="s">
        <v>5821</v>
      </c>
      <c r="D2561" t="s">
        <v>5821</v>
      </c>
      <c r="E2561">
        <f t="shared" si="40"/>
        <v>0</v>
      </c>
    </row>
    <row r="2562" spans="2:5" x14ac:dyDescent="0.25">
      <c r="B2562" t="s">
        <v>1146</v>
      </c>
      <c r="C2562" t="s">
        <v>5821</v>
      </c>
      <c r="D2562" t="s">
        <v>5821</v>
      </c>
      <c r="E2562">
        <f t="shared" si="40"/>
        <v>0</v>
      </c>
    </row>
    <row r="2563" spans="2:5" x14ac:dyDescent="0.25">
      <c r="B2563" t="s">
        <v>1146</v>
      </c>
      <c r="C2563" t="s">
        <v>5821</v>
      </c>
      <c r="D2563" t="s">
        <v>5821</v>
      </c>
      <c r="E2563">
        <f t="shared" ref="E2563:E2626" si="41">(LEFT(C2563,4)-LEFT(D2563,4))*12+RIGHT(C2563,2)-RIGHT(D2563,2)</f>
        <v>0</v>
      </c>
    </row>
    <row r="2564" spans="2:5" x14ac:dyDescent="0.25">
      <c r="B2564" t="s">
        <v>1146</v>
      </c>
      <c r="C2564" t="s">
        <v>5861</v>
      </c>
      <c r="D2564" t="s">
        <v>5821</v>
      </c>
      <c r="E2564">
        <f t="shared" si="41"/>
        <v>40</v>
      </c>
    </row>
    <row r="2565" spans="2:5" x14ac:dyDescent="0.25">
      <c r="B2565" t="s">
        <v>2721</v>
      </c>
      <c r="C2565" t="s">
        <v>5833</v>
      </c>
      <c r="D2565" t="s">
        <v>5833</v>
      </c>
      <c r="E2565">
        <f t="shared" si="41"/>
        <v>0</v>
      </c>
    </row>
    <row r="2566" spans="2:5" x14ac:dyDescent="0.25">
      <c r="B2566" t="s">
        <v>2721</v>
      </c>
      <c r="C2566" t="s">
        <v>5833</v>
      </c>
      <c r="D2566" t="s">
        <v>5833</v>
      </c>
      <c r="E2566">
        <f t="shared" si="41"/>
        <v>0</v>
      </c>
    </row>
    <row r="2567" spans="2:5" x14ac:dyDescent="0.25">
      <c r="B2567" t="s">
        <v>2721</v>
      </c>
      <c r="C2567" t="s">
        <v>5833</v>
      </c>
      <c r="D2567" t="s">
        <v>5833</v>
      </c>
      <c r="E2567">
        <f t="shared" si="41"/>
        <v>0</v>
      </c>
    </row>
    <row r="2568" spans="2:5" x14ac:dyDescent="0.25">
      <c r="B2568" t="s">
        <v>2721</v>
      </c>
      <c r="C2568" t="s">
        <v>5833</v>
      </c>
      <c r="D2568" t="s">
        <v>5833</v>
      </c>
      <c r="E2568">
        <f t="shared" si="41"/>
        <v>0</v>
      </c>
    </row>
    <row r="2569" spans="2:5" x14ac:dyDescent="0.25">
      <c r="B2569" t="s">
        <v>2721</v>
      </c>
      <c r="C2569" t="s">
        <v>5833</v>
      </c>
      <c r="D2569" t="s">
        <v>5833</v>
      </c>
      <c r="E2569">
        <f t="shared" si="41"/>
        <v>0</v>
      </c>
    </row>
    <row r="2570" spans="2:5" x14ac:dyDescent="0.25">
      <c r="B2570" t="s">
        <v>2721</v>
      </c>
      <c r="C2570" t="s">
        <v>5865</v>
      </c>
      <c r="D2570" t="s">
        <v>5833</v>
      </c>
      <c r="E2570">
        <f t="shared" si="41"/>
        <v>32</v>
      </c>
    </row>
    <row r="2571" spans="2:5" x14ac:dyDescent="0.25">
      <c r="B2571" t="s">
        <v>2721</v>
      </c>
      <c r="C2571" t="s">
        <v>5865</v>
      </c>
      <c r="D2571" t="s">
        <v>5833</v>
      </c>
      <c r="E2571">
        <f t="shared" si="41"/>
        <v>32</v>
      </c>
    </row>
    <row r="2572" spans="2:5" x14ac:dyDescent="0.25">
      <c r="B2572" t="s">
        <v>2721</v>
      </c>
      <c r="C2572" t="s">
        <v>5862</v>
      </c>
      <c r="D2572" t="s">
        <v>5833</v>
      </c>
      <c r="E2572">
        <f t="shared" si="41"/>
        <v>29</v>
      </c>
    </row>
    <row r="2573" spans="2:5" x14ac:dyDescent="0.25">
      <c r="B2573" t="s">
        <v>2721</v>
      </c>
      <c r="C2573" t="s">
        <v>5839</v>
      </c>
      <c r="D2573" t="s">
        <v>5833</v>
      </c>
      <c r="E2573">
        <f t="shared" si="41"/>
        <v>6</v>
      </c>
    </row>
    <row r="2574" spans="2:5" x14ac:dyDescent="0.25">
      <c r="B2574" t="s">
        <v>2721</v>
      </c>
      <c r="C2574" t="s">
        <v>5862</v>
      </c>
      <c r="D2574" t="s">
        <v>5833</v>
      </c>
      <c r="E2574">
        <f t="shared" si="41"/>
        <v>29</v>
      </c>
    </row>
    <row r="2575" spans="2:5" x14ac:dyDescent="0.25">
      <c r="B2575" t="s">
        <v>2721</v>
      </c>
      <c r="C2575" t="s">
        <v>5862</v>
      </c>
      <c r="D2575" t="s">
        <v>5833</v>
      </c>
      <c r="E2575">
        <f t="shared" si="41"/>
        <v>29</v>
      </c>
    </row>
    <row r="2576" spans="2:5" x14ac:dyDescent="0.25">
      <c r="B2576" t="s">
        <v>2721</v>
      </c>
      <c r="C2576" t="s">
        <v>5862</v>
      </c>
      <c r="D2576" t="s">
        <v>5833</v>
      </c>
      <c r="E2576">
        <f t="shared" si="41"/>
        <v>29</v>
      </c>
    </row>
    <row r="2577" spans="2:5" x14ac:dyDescent="0.25">
      <c r="B2577" t="s">
        <v>2721</v>
      </c>
      <c r="C2577" t="s">
        <v>5862</v>
      </c>
      <c r="D2577" t="s">
        <v>5833</v>
      </c>
      <c r="E2577">
        <f t="shared" si="41"/>
        <v>29</v>
      </c>
    </row>
    <row r="2578" spans="2:5" x14ac:dyDescent="0.25">
      <c r="B2578" t="s">
        <v>2721</v>
      </c>
      <c r="C2578" t="s">
        <v>5862</v>
      </c>
      <c r="D2578" t="s">
        <v>5833</v>
      </c>
      <c r="E2578">
        <f t="shared" si="41"/>
        <v>29</v>
      </c>
    </row>
    <row r="2579" spans="2:5" x14ac:dyDescent="0.25">
      <c r="B2579" t="s">
        <v>2721</v>
      </c>
      <c r="C2579" t="s">
        <v>5862</v>
      </c>
      <c r="D2579" t="s">
        <v>5833</v>
      </c>
      <c r="E2579">
        <f t="shared" si="41"/>
        <v>29</v>
      </c>
    </row>
    <row r="2580" spans="2:5" x14ac:dyDescent="0.25">
      <c r="B2580" t="s">
        <v>477</v>
      </c>
      <c r="C2580" t="s">
        <v>5842</v>
      </c>
      <c r="D2580" t="s">
        <v>5829</v>
      </c>
      <c r="E2580">
        <f t="shared" si="41"/>
        <v>13</v>
      </c>
    </row>
    <row r="2581" spans="2:5" x14ac:dyDescent="0.25">
      <c r="B2581" t="s">
        <v>477</v>
      </c>
      <c r="C2581" t="s">
        <v>5842</v>
      </c>
      <c r="D2581" t="s">
        <v>5829</v>
      </c>
      <c r="E2581">
        <f t="shared" si="41"/>
        <v>13</v>
      </c>
    </row>
    <row r="2582" spans="2:5" x14ac:dyDescent="0.25">
      <c r="B2582" t="s">
        <v>477</v>
      </c>
      <c r="C2582" t="s">
        <v>5829</v>
      </c>
      <c r="D2582" t="s">
        <v>5829</v>
      </c>
      <c r="E2582">
        <f t="shared" si="41"/>
        <v>0</v>
      </c>
    </row>
    <row r="2583" spans="2:5" x14ac:dyDescent="0.25">
      <c r="B2583" t="s">
        <v>477</v>
      </c>
      <c r="C2583" t="s">
        <v>5859</v>
      </c>
      <c r="D2583" t="s">
        <v>5829</v>
      </c>
      <c r="E2583">
        <f t="shared" si="41"/>
        <v>30</v>
      </c>
    </row>
    <row r="2584" spans="2:5" x14ac:dyDescent="0.25">
      <c r="B2584" t="s">
        <v>477</v>
      </c>
      <c r="C2584" t="s">
        <v>5866</v>
      </c>
      <c r="D2584" t="s">
        <v>5829</v>
      </c>
      <c r="E2584">
        <f t="shared" si="41"/>
        <v>37</v>
      </c>
    </row>
    <row r="2585" spans="2:5" x14ac:dyDescent="0.25">
      <c r="B2585" t="s">
        <v>477</v>
      </c>
      <c r="C2585" t="s">
        <v>5866</v>
      </c>
      <c r="D2585" t="s">
        <v>5829</v>
      </c>
      <c r="E2585">
        <f t="shared" si="41"/>
        <v>37</v>
      </c>
    </row>
    <row r="2586" spans="2:5" x14ac:dyDescent="0.25">
      <c r="B2586" t="s">
        <v>477</v>
      </c>
      <c r="C2586" t="s">
        <v>5866</v>
      </c>
      <c r="D2586" t="s">
        <v>5829</v>
      </c>
      <c r="E2586">
        <f t="shared" si="41"/>
        <v>37</v>
      </c>
    </row>
    <row r="2587" spans="2:5" x14ac:dyDescent="0.25">
      <c r="B2587" t="s">
        <v>477</v>
      </c>
      <c r="C2587" t="s">
        <v>5838</v>
      </c>
      <c r="D2587" t="s">
        <v>5829</v>
      </c>
      <c r="E2587">
        <f t="shared" si="41"/>
        <v>9</v>
      </c>
    </row>
    <row r="2588" spans="2:5" x14ac:dyDescent="0.25">
      <c r="B2588" t="s">
        <v>124</v>
      </c>
      <c r="C2588" t="s">
        <v>5833</v>
      </c>
      <c r="D2588" t="s">
        <v>5833</v>
      </c>
      <c r="E2588">
        <f t="shared" si="41"/>
        <v>0</v>
      </c>
    </row>
    <row r="2589" spans="2:5" x14ac:dyDescent="0.25">
      <c r="B2589" t="s">
        <v>124</v>
      </c>
      <c r="C2589" t="s">
        <v>5840</v>
      </c>
      <c r="D2589" t="s">
        <v>5833</v>
      </c>
      <c r="E2589">
        <f t="shared" si="41"/>
        <v>7</v>
      </c>
    </row>
    <row r="2590" spans="2:5" x14ac:dyDescent="0.25">
      <c r="B2590" t="s">
        <v>124</v>
      </c>
      <c r="C2590" t="s">
        <v>5864</v>
      </c>
      <c r="D2590" t="s">
        <v>5833</v>
      </c>
      <c r="E2590">
        <f t="shared" si="41"/>
        <v>31</v>
      </c>
    </row>
    <row r="2591" spans="2:5" x14ac:dyDescent="0.25">
      <c r="B2591" t="s">
        <v>124</v>
      </c>
      <c r="C2591" t="s">
        <v>5865</v>
      </c>
      <c r="D2591" t="s">
        <v>5833</v>
      </c>
      <c r="E2591">
        <f t="shared" si="41"/>
        <v>32</v>
      </c>
    </row>
    <row r="2592" spans="2:5" x14ac:dyDescent="0.25">
      <c r="B2592" t="s">
        <v>124</v>
      </c>
      <c r="C2592" t="s">
        <v>5844</v>
      </c>
      <c r="D2592" t="s">
        <v>5833</v>
      </c>
      <c r="E2592">
        <f t="shared" si="41"/>
        <v>11</v>
      </c>
    </row>
    <row r="2593" spans="2:5" x14ac:dyDescent="0.25">
      <c r="B2593" t="s">
        <v>124</v>
      </c>
      <c r="C2593" t="s">
        <v>5844</v>
      </c>
      <c r="D2593" t="s">
        <v>5833</v>
      </c>
      <c r="E2593">
        <f t="shared" si="41"/>
        <v>11</v>
      </c>
    </row>
    <row r="2594" spans="2:5" x14ac:dyDescent="0.25">
      <c r="B2594" t="s">
        <v>124</v>
      </c>
      <c r="C2594" t="s">
        <v>5844</v>
      </c>
      <c r="D2594" t="s">
        <v>5833</v>
      </c>
      <c r="E2594">
        <f t="shared" si="41"/>
        <v>11</v>
      </c>
    </row>
    <row r="2595" spans="2:5" x14ac:dyDescent="0.25">
      <c r="B2595" t="s">
        <v>124</v>
      </c>
      <c r="C2595" t="s">
        <v>5844</v>
      </c>
      <c r="D2595" t="s">
        <v>5833</v>
      </c>
      <c r="E2595">
        <f t="shared" si="41"/>
        <v>11</v>
      </c>
    </row>
    <row r="2596" spans="2:5" x14ac:dyDescent="0.25">
      <c r="B2596" t="s">
        <v>124</v>
      </c>
      <c r="C2596" t="s">
        <v>5865</v>
      </c>
      <c r="D2596" t="s">
        <v>5833</v>
      </c>
      <c r="E2596">
        <f t="shared" si="41"/>
        <v>32</v>
      </c>
    </row>
    <row r="2597" spans="2:5" x14ac:dyDescent="0.25">
      <c r="B2597" t="s">
        <v>124</v>
      </c>
      <c r="C2597" t="s">
        <v>5865</v>
      </c>
      <c r="D2597" t="s">
        <v>5833</v>
      </c>
      <c r="E2597">
        <f t="shared" si="41"/>
        <v>32</v>
      </c>
    </row>
    <row r="2598" spans="2:5" x14ac:dyDescent="0.25">
      <c r="B2598" t="s">
        <v>124</v>
      </c>
      <c r="C2598" t="s">
        <v>5865</v>
      </c>
      <c r="D2598" t="s">
        <v>5833</v>
      </c>
      <c r="E2598">
        <f t="shared" si="41"/>
        <v>32</v>
      </c>
    </row>
    <row r="2599" spans="2:5" x14ac:dyDescent="0.25">
      <c r="B2599" t="s">
        <v>124</v>
      </c>
      <c r="C2599" t="s">
        <v>5865</v>
      </c>
      <c r="D2599" t="s">
        <v>5833</v>
      </c>
      <c r="E2599">
        <f t="shared" si="41"/>
        <v>32</v>
      </c>
    </row>
    <row r="2600" spans="2:5" x14ac:dyDescent="0.25">
      <c r="B2600" t="s">
        <v>124</v>
      </c>
      <c r="C2600" t="s">
        <v>5856</v>
      </c>
      <c r="D2600" t="s">
        <v>5833</v>
      </c>
      <c r="E2600">
        <f t="shared" si="41"/>
        <v>23</v>
      </c>
    </row>
    <row r="2601" spans="2:5" x14ac:dyDescent="0.25">
      <c r="B2601" t="s">
        <v>183</v>
      </c>
      <c r="C2601" t="s">
        <v>5830</v>
      </c>
      <c r="D2601" t="s">
        <v>5830</v>
      </c>
      <c r="E2601">
        <f t="shared" si="41"/>
        <v>0</v>
      </c>
    </row>
    <row r="2602" spans="2:5" x14ac:dyDescent="0.25">
      <c r="B2602" t="s">
        <v>183</v>
      </c>
      <c r="C2602" t="s">
        <v>5830</v>
      </c>
      <c r="D2602" t="s">
        <v>5830</v>
      </c>
      <c r="E2602">
        <f t="shared" si="41"/>
        <v>0</v>
      </c>
    </row>
    <row r="2603" spans="2:5" x14ac:dyDescent="0.25">
      <c r="B2603" t="s">
        <v>183</v>
      </c>
      <c r="C2603" t="s">
        <v>5866</v>
      </c>
      <c r="D2603" t="s">
        <v>5830</v>
      </c>
      <c r="E2603">
        <f t="shared" si="41"/>
        <v>36</v>
      </c>
    </row>
    <row r="2604" spans="2:5" x14ac:dyDescent="0.25">
      <c r="B2604" t="s">
        <v>183</v>
      </c>
      <c r="C2604" t="s">
        <v>5866</v>
      </c>
      <c r="D2604" t="s">
        <v>5830</v>
      </c>
      <c r="E2604">
        <f t="shared" si="41"/>
        <v>36</v>
      </c>
    </row>
    <row r="2605" spans="2:5" x14ac:dyDescent="0.25">
      <c r="B2605" t="s">
        <v>183</v>
      </c>
      <c r="C2605" t="s">
        <v>5866</v>
      </c>
      <c r="D2605" t="s">
        <v>5830</v>
      </c>
      <c r="E2605">
        <f t="shared" si="41"/>
        <v>36</v>
      </c>
    </row>
    <row r="2606" spans="2:5" x14ac:dyDescent="0.25">
      <c r="B2606" t="s">
        <v>346</v>
      </c>
      <c r="C2606" t="s">
        <v>5842</v>
      </c>
      <c r="D2606" t="s">
        <v>5821</v>
      </c>
      <c r="E2606">
        <f t="shared" si="41"/>
        <v>21</v>
      </c>
    </row>
    <row r="2607" spans="2:5" x14ac:dyDescent="0.25">
      <c r="B2607" t="s">
        <v>346</v>
      </c>
      <c r="C2607" t="s">
        <v>5842</v>
      </c>
      <c r="D2607" t="s">
        <v>5821</v>
      </c>
      <c r="E2607">
        <f t="shared" si="41"/>
        <v>21</v>
      </c>
    </row>
    <row r="2608" spans="2:5" x14ac:dyDescent="0.25">
      <c r="B2608" t="s">
        <v>346</v>
      </c>
      <c r="C2608" t="s">
        <v>5841</v>
      </c>
      <c r="D2608" t="s">
        <v>5821</v>
      </c>
      <c r="E2608">
        <f t="shared" si="41"/>
        <v>20</v>
      </c>
    </row>
    <row r="2609" spans="2:5" x14ac:dyDescent="0.25">
      <c r="B2609" t="s">
        <v>346</v>
      </c>
      <c r="C2609" t="s">
        <v>5841</v>
      </c>
      <c r="D2609" t="s">
        <v>5821</v>
      </c>
      <c r="E2609">
        <f t="shared" si="41"/>
        <v>20</v>
      </c>
    </row>
    <row r="2610" spans="2:5" x14ac:dyDescent="0.25">
      <c r="B2610" t="s">
        <v>346</v>
      </c>
      <c r="C2610" t="s">
        <v>5841</v>
      </c>
      <c r="D2610" t="s">
        <v>5821</v>
      </c>
      <c r="E2610">
        <f t="shared" si="41"/>
        <v>20</v>
      </c>
    </row>
    <row r="2611" spans="2:5" x14ac:dyDescent="0.25">
      <c r="B2611" t="s">
        <v>346</v>
      </c>
      <c r="C2611" t="s">
        <v>5860</v>
      </c>
      <c r="D2611" t="s">
        <v>5821</v>
      </c>
      <c r="E2611">
        <f t="shared" si="41"/>
        <v>39</v>
      </c>
    </row>
    <row r="2612" spans="2:5" x14ac:dyDescent="0.25">
      <c r="B2612" t="s">
        <v>346</v>
      </c>
      <c r="C2612" t="s">
        <v>5821</v>
      </c>
      <c r="D2612" t="s">
        <v>5821</v>
      </c>
      <c r="E2612">
        <f t="shared" si="41"/>
        <v>0</v>
      </c>
    </row>
    <row r="2613" spans="2:5" x14ac:dyDescent="0.25">
      <c r="B2613" t="s">
        <v>346</v>
      </c>
      <c r="C2613" t="s">
        <v>5821</v>
      </c>
      <c r="D2613" t="s">
        <v>5821</v>
      </c>
      <c r="E2613">
        <f t="shared" si="41"/>
        <v>0</v>
      </c>
    </row>
    <row r="2614" spans="2:5" x14ac:dyDescent="0.25">
      <c r="B2614" t="s">
        <v>346</v>
      </c>
      <c r="C2614" t="s">
        <v>5851</v>
      </c>
      <c r="D2614" t="s">
        <v>5821</v>
      </c>
      <c r="E2614">
        <f t="shared" si="41"/>
        <v>30</v>
      </c>
    </row>
    <row r="2615" spans="2:5" x14ac:dyDescent="0.25">
      <c r="B2615" t="s">
        <v>346</v>
      </c>
      <c r="C2615" t="s">
        <v>5851</v>
      </c>
      <c r="D2615" t="s">
        <v>5821</v>
      </c>
      <c r="E2615">
        <f t="shared" si="41"/>
        <v>30</v>
      </c>
    </row>
    <row r="2616" spans="2:5" x14ac:dyDescent="0.25">
      <c r="B2616" t="s">
        <v>346</v>
      </c>
      <c r="C2616" t="s">
        <v>5851</v>
      </c>
      <c r="D2616" t="s">
        <v>5821</v>
      </c>
      <c r="E2616">
        <f t="shared" si="41"/>
        <v>30</v>
      </c>
    </row>
    <row r="2617" spans="2:5" x14ac:dyDescent="0.25">
      <c r="B2617" t="s">
        <v>346</v>
      </c>
      <c r="C2617" t="s">
        <v>5866</v>
      </c>
      <c r="D2617" t="s">
        <v>5821</v>
      </c>
      <c r="E2617">
        <f t="shared" si="41"/>
        <v>45</v>
      </c>
    </row>
    <row r="2618" spans="2:5" x14ac:dyDescent="0.25">
      <c r="B2618" t="s">
        <v>346</v>
      </c>
      <c r="C2618" t="s">
        <v>5866</v>
      </c>
      <c r="D2618" t="s">
        <v>5821</v>
      </c>
      <c r="E2618">
        <f t="shared" si="41"/>
        <v>45</v>
      </c>
    </row>
    <row r="2619" spans="2:5" x14ac:dyDescent="0.25">
      <c r="B2619" t="s">
        <v>346</v>
      </c>
      <c r="C2619" t="s">
        <v>5853</v>
      </c>
      <c r="D2619" t="s">
        <v>5821</v>
      </c>
      <c r="E2619">
        <f t="shared" si="41"/>
        <v>32</v>
      </c>
    </row>
    <row r="2620" spans="2:5" x14ac:dyDescent="0.25">
      <c r="B2620" t="s">
        <v>346</v>
      </c>
      <c r="C2620" t="s">
        <v>5845</v>
      </c>
      <c r="D2620" t="s">
        <v>5821</v>
      </c>
      <c r="E2620">
        <f t="shared" si="41"/>
        <v>24</v>
      </c>
    </row>
    <row r="2621" spans="2:5" x14ac:dyDescent="0.25">
      <c r="B2621" t="s">
        <v>346</v>
      </c>
      <c r="C2621" t="s">
        <v>5845</v>
      </c>
      <c r="D2621" t="s">
        <v>5821</v>
      </c>
      <c r="E2621">
        <f t="shared" si="41"/>
        <v>24</v>
      </c>
    </row>
    <row r="2622" spans="2:5" x14ac:dyDescent="0.25">
      <c r="B2622" t="s">
        <v>346</v>
      </c>
      <c r="C2622" t="s">
        <v>5845</v>
      </c>
      <c r="D2622" t="s">
        <v>5821</v>
      </c>
      <c r="E2622">
        <f t="shared" si="41"/>
        <v>24</v>
      </c>
    </row>
    <row r="2623" spans="2:5" x14ac:dyDescent="0.25">
      <c r="B2623" t="s">
        <v>346</v>
      </c>
      <c r="C2623" t="s">
        <v>5845</v>
      </c>
      <c r="D2623" t="s">
        <v>5821</v>
      </c>
      <c r="E2623">
        <f t="shared" si="41"/>
        <v>24</v>
      </c>
    </row>
    <row r="2624" spans="2:5" x14ac:dyDescent="0.25">
      <c r="B2624" t="s">
        <v>346</v>
      </c>
      <c r="C2624" t="s">
        <v>5849</v>
      </c>
      <c r="D2624" t="s">
        <v>5821</v>
      </c>
      <c r="E2624">
        <f t="shared" si="41"/>
        <v>28</v>
      </c>
    </row>
    <row r="2625" spans="2:5" x14ac:dyDescent="0.25">
      <c r="B2625" t="s">
        <v>1689</v>
      </c>
      <c r="C2625" t="s">
        <v>5842</v>
      </c>
      <c r="D2625" t="s">
        <v>5827</v>
      </c>
      <c r="E2625">
        <f t="shared" si="41"/>
        <v>15</v>
      </c>
    </row>
    <row r="2626" spans="2:5" x14ac:dyDescent="0.25">
      <c r="B2626" t="s">
        <v>1689</v>
      </c>
      <c r="C2626" t="s">
        <v>5842</v>
      </c>
      <c r="D2626" t="s">
        <v>5827</v>
      </c>
      <c r="E2626">
        <f t="shared" si="41"/>
        <v>15</v>
      </c>
    </row>
    <row r="2627" spans="2:5" x14ac:dyDescent="0.25">
      <c r="B2627" t="s">
        <v>1689</v>
      </c>
      <c r="C2627" t="s">
        <v>5842</v>
      </c>
      <c r="D2627" t="s">
        <v>5827</v>
      </c>
      <c r="E2627">
        <f t="shared" ref="E2627:E2690" si="42">(LEFT(C2627,4)-LEFT(D2627,4))*12+RIGHT(C2627,2)-RIGHT(D2627,2)</f>
        <v>15</v>
      </c>
    </row>
    <row r="2628" spans="2:5" x14ac:dyDescent="0.25">
      <c r="B2628" t="s">
        <v>1689</v>
      </c>
      <c r="C2628" t="s">
        <v>5842</v>
      </c>
      <c r="D2628" t="s">
        <v>5827</v>
      </c>
      <c r="E2628">
        <f t="shared" si="42"/>
        <v>15</v>
      </c>
    </row>
    <row r="2629" spans="2:5" x14ac:dyDescent="0.25">
      <c r="B2629" t="s">
        <v>1689</v>
      </c>
      <c r="C2629" t="s">
        <v>5842</v>
      </c>
      <c r="D2629" t="s">
        <v>5827</v>
      </c>
      <c r="E2629">
        <f t="shared" si="42"/>
        <v>15</v>
      </c>
    </row>
    <row r="2630" spans="2:5" x14ac:dyDescent="0.25">
      <c r="B2630" t="s">
        <v>1689</v>
      </c>
      <c r="C2630" t="s">
        <v>5827</v>
      </c>
      <c r="D2630" t="s">
        <v>5827</v>
      </c>
      <c r="E2630">
        <f t="shared" si="42"/>
        <v>0</v>
      </c>
    </row>
    <row r="2631" spans="2:5" x14ac:dyDescent="0.25">
      <c r="B2631" t="s">
        <v>1689</v>
      </c>
      <c r="C2631" t="s">
        <v>5849</v>
      </c>
      <c r="D2631" t="s">
        <v>5827</v>
      </c>
      <c r="E2631">
        <f t="shared" si="42"/>
        <v>22</v>
      </c>
    </row>
    <row r="2632" spans="2:5" x14ac:dyDescent="0.25">
      <c r="B2632" t="s">
        <v>1689</v>
      </c>
      <c r="C2632" t="s">
        <v>5849</v>
      </c>
      <c r="D2632" t="s">
        <v>5827</v>
      </c>
      <c r="E2632">
        <f t="shared" si="42"/>
        <v>22</v>
      </c>
    </row>
    <row r="2633" spans="2:5" x14ac:dyDescent="0.25">
      <c r="B2633" t="s">
        <v>1689</v>
      </c>
      <c r="C2633" t="s">
        <v>5849</v>
      </c>
      <c r="D2633" t="s">
        <v>5827</v>
      </c>
      <c r="E2633">
        <f t="shared" si="42"/>
        <v>22</v>
      </c>
    </row>
    <row r="2634" spans="2:5" x14ac:dyDescent="0.25">
      <c r="B2634" t="s">
        <v>1689</v>
      </c>
      <c r="C2634" t="s">
        <v>5849</v>
      </c>
      <c r="D2634" t="s">
        <v>5827</v>
      </c>
      <c r="E2634">
        <f t="shared" si="42"/>
        <v>22</v>
      </c>
    </row>
    <row r="2635" spans="2:5" x14ac:dyDescent="0.25">
      <c r="B2635" t="s">
        <v>1689</v>
      </c>
      <c r="C2635" t="s">
        <v>5849</v>
      </c>
      <c r="D2635" t="s">
        <v>5827</v>
      </c>
      <c r="E2635">
        <f t="shared" si="42"/>
        <v>22</v>
      </c>
    </row>
    <row r="2636" spans="2:5" x14ac:dyDescent="0.25">
      <c r="B2636" t="s">
        <v>1689</v>
      </c>
      <c r="C2636" t="s">
        <v>5849</v>
      </c>
      <c r="D2636" t="s">
        <v>5827</v>
      </c>
      <c r="E2636">
        <f t="shared" si="42"/>
        <v>22</v>
      </c>
    </row>
    <row r="2637" spans="2:5" x14ac:dyDescent="0.25">
      <c r="B2637" t="s">
        <v>1689</v>
      </c>
      <c r="C2637" t="s">
        <v>5849</v>
      </c>
      <c r="D2637" t="s">
        <v>5827</v>
      </c>
      <c r="E2637">
        <f t="shared" si="42"/>
        <v>22</v>
      </c>
    </row>
    <row r="2638" spans="2:5" x14ac:dyDescent="0.25">
      <c r="B2638" t="s">
        <v>1689</v>
      </c>
      <c r="C2638" t="s">
        <v>5849</v>
      </c>
      <c r="D2638" t="s">
        <v>5827</v>
      </c>
      <c r="E2638">
        <f t="shared" si="42"/>
        <v>22</v>
      </c>
    </row>
    <row r="2639" spans="2:5" x14ac:dyDescent="0.25">
      <c r="B2639" t="s">
        <v>1689</v>
      </c>
      <c r="C2639" t="s">
        <v>5849</v>
      </c>
      <c r="D2639" t="s">
        <v>5827</v>
      </c>
      <c r="E2639">
        <f t="shared" si="42"/>
        <v>22</v>
      </c>
    </row>
    <row r="2640" spans="2:5" x14ac:dyDescent="0.25">
      <c r="B2640" t="s">
        <v>1689</v>
      </c>
      <c r="C2640" t="s">
        <v>5849</v>
      </c>
      <c r="D2640" t="s">
        <v>5827</v>
      </c>
      <c r="E2640">
        <f t="shared" si="42"/>
        <v>22</v>
      </c>
    </row>
    <row r="2641" spans="2:5" x14ac:dyDescent="0.25">
      <c r="B2641" t="s">
        <v>1689</v>
      </c>
      <c r="C2641" t="s">
        <v>5849</v>
      </c>
      <c r="D2641" t="s">
        <v>5827</v>
      </c>
      <c r="E2641">
        <f t="shared" si="42"/>
        <v>22</v>
      </c>
    </row>
    <row r="2642" spans="2:5" x14ac:dyDescent="0.25">
      <c r="B2642" t="s">
        <v>1689</v>
      </c>
      <c r="C2642" t="s">
        <v>5866</v>
      </c>
      <c r="D2642" t="s">
        <v>5827</v>
      </c>
      <c r="E2642">
        <f t="shared" si="42"/>
        <v>39</v>
      </c>
    </row>
    <row r="2643" spans="2:5" x14ac:dyDescent="0.25">
      <c r="B2643" t="s">
        <v>1689</v>
      </c>
      <c r="C2643" t="s">
        <v>5861</v>
      </c>
      <c r="D2643" t="s">
        <v>5827</v>
      </c>
      <c r="E2643">
        <f t="shared" si="42"/>
        <v>34</v>
      </c>
    </row>
    <row r="2644" spans="2:5" x14ac:dyDescent="0.25">
      <c r="B2644" t="s">
        <v>1689</v>
      </c>
      <c r="C2644" t="s">
        <v>5861</v>
      </c>
      <c r="D2644" t="s">
        <v>5827</v>
      </c>
      <c r="E2644">
        <f t="shared" si="42"/>
        <v>34</v>
      </c>
    </row>
    <row r="2645" spans="2:5" x14ac:dyDescent="0.25">
      <c r="B2645" t="s">
        <v>1689</v>
      </c>
      <c r="C2645" t="s">
        <v>5861</v>
      </c>
      <c r="D2645" t="s">
        <v>5827</v>
      </c>
      <c r="E2645">
        <f t="shared" si="42"/>
        <v>34</v>
      </c>
    </row>
    <row r="2646" spans="2:5" x14ac:dyDescent="0.25">
      <c r="B2646" t="s">
        <v>1689</v>
      </c>
      <c r="C2646" t="s">
        <v>5861</v>
      </c>
      <c r="D2646" t="s">
        <v>5827</v>
      </c>
      <c r="E2646">
        <f t="shared" si="42"/>
        <v>34</v>
      </c>
    </row>
    <row r="2647" spans="2:5" x14ac:dyDescent="0.25">
      <c r="B2647" t="s">
        <v>1689</v>
      </c>
      <c r="C2647" t="s">
        <v>5865</v>
      </c>
      <c r="D2647" t="s">
        <v>5827</v>
      </c>
      <c r="E2647">
        <f t="shared" si="42"/>
        <v>38</v>
      </c>
    </row>
    <row r="2648" spans="2:5" x14ac:dyDescent="0.25">
      <c r="B2648" t="s">
        <v>672</v>
      </c>
      <c r="C2648" t="s">
        <v>5824</v>
      </c>
      <c r="D2648" t="s">
        <v>5824</v>
      </c>
      <c r="E2648">
        <f t="shared" si="42"/>
        <v>0</v>
      </c>
    </row>
    <row r="2649" spans="2:5" x14ac:dyDescent="0.25">
      <c r="B2649" t="s">
        <v>672</v>
      </c>
      <c r="C2649" t="s">
        <v>5844</v>
      </c>
      <c r="D2649" t="s">
        <v>5824</v>
      </c>
      <c r="E2649">
        <f t="shared" si="42"/>
        <v>20</v>
      </c>
    </row>
    <row r="2650" spans="2:5" x14ac:dyDescent="0.25">
      <c r="B2650" t="s">
        <v>672</v>
      </c>
      <c r="C2650" t="s">
        <v>5855</v>
      </c>
      <c r="D2650" t="s">
        <v>5824</v>
      </c>
      <c r="E2650">
        <f t="shared" si="42"/>
        <v>31</v>
      </c>
    </row>
    <row r="2651" spans="2:5" x14ac:dyDescent="0.25">
      <c r="B2651" t="s">
        <v>672</v>
      </c>
      <c r="C2651" t="s">
        <v>5841</v>
      </c>
      <c r="D2651" t="s">
        <v>5824</v>
      </c>
      <c r="E2651">
        <f t="shared" si="42"/>
        <v>17</v>
      </c>
    </row>
    <row r="2652" spans="2:5" x14ac:dyDescent="0.25">
      <c r="B2652" t="s">
        <v>672</v>
      </c>
      <c r="C2652" t="s">
        <v>5828</v>
      </c>
      <c r="D2652" t="s">
        <v>5824</v>
      </c>
      <c r="E2652">
        <f t="shared" si="42"/>
        <v>4</v>
      </c>
    </row>
    <row r="2653" spans="2:5" x14ac:dyDescent="0.25">
      <c r="B2653" t="s">
        <v>672</v>
      </c>
      <c r="C2653" t="s">
        <v>5847</v>
      </c>
      <c r="D2653" t="s">
        <v>5824</v>
      </c>
      <c r="E2653">
        <f t="shared" si="42"/>
        <v>23</v>
      </c>
    </row>
    <row r="2654" spans="2:5" x14ac:dyDescent="0.25">
      <c r="B2654" t="s">
        <v>672</v>
      </c>
      <c r="C2654" t="s">
        <v>5863</v>
      </c>
      <c r="D2654" t="s">
        <v>5824</v>
      </c>
      <c r="E2654">
        <f t="shared" si="42"/>
        <v>39</v>
      </c>
    </row>
    <row r="2655" spans="2:5" x14ac:dyDescent="0.25">
      <c r="B2655" t="s">
        <v>672</v>
      </c>
      <c r="C2655" t="s">
        <v>5851</v>
      </c>
      <c r="D2655" t="s">
        <v>5824</v>
      </c>
      <c r="E2655">
        <f t="shared" si="42"/>
        <v>27</v>
      </c>
    </row>
    <row r="2656" spans="2:5" x14ac:dyDescent="0.25">
      <c r="B2656" t="s">
        <v>672</v>
      </c>
      <c r="C2656" t="s">
        <v>5851</v>
      </c>
      <c r="D2656" t="s">
        <v>5824</v>
      </c>
      <c r="E2656">
        <f t="shared" si="42"/>
        <v>27</v>
      </c>
    </row>
    <row r="2657" spans="2:5" x14ac:dyDescent="0.25">
      <c r="B2657" t="s">
        <v>672</v>
      </c>
      <c r="C2657" t="s">
        <v>5851</v>
      </c>
      <c r="D2657" t="s">
        <v>5824</v>
      </c>
      <c r="E2657">
        <f t="shared" si="42"/>
        <v>27</v>
      </c>
    </row>
    <row r="2658" spans="2:5" x14ac:dyDescent="0.25">
      <c r="B2658" t="s">
        <v>672</v>
      </c>
      <c r="C2658" t="s">
        <v>5851</v>
      </c>
      <c r="D2658" t="s">
        <v>5824</v>
      </c>
      <c r="E2658">
        <f t="shared" si="42"/>
        <v>27</v>
      </c>
    </row>
    <row r="2659" spans="2:5" x14ac:dyDescent="0.25">
      <c r="B2659" t="s">
        <v>672</v>
      </c>
      <c r="C2659" t="s">
        <v>5851</v>
      </c>
      <c r="D2659" t="s">
        <v>5824</v>
      </c>
      <c r="E2659">
        <f t="shared" si="42"/>
        <v>27</v>
      </c>
    </row>
    <row r="2660" spans="2:5" x14ac:dyDescent="0.25">
      <c r="B2660" t="s">
        <v>672</v>
      </c>
      <c r="C2660" t="s">
        <v>5851</v>
      </c>
      <c r="D2660" t="s">
        <v>5824</v>
      </c>
      <c r="E2660">
        <f t="shared" si="42"/>
        <v>27</v>
      </c>
    </row>
    <row r="2661" spans="2:5" x14ac:dyDescent="0.25">
      <c r="B2661" t="s">
        <v>672</v>
      </c>
      <c r="C2661" t="s">
        <v>5851</v>
      </c>
      <c r="D2661" t="s">
        <v>5824</v>
      </c>
      <c r="E2661">
        <f t="shared" si="42"/>
        <v>27</v>
      </c>
    </row>
    <row r="2662" spans="2:5" x14ac:dyDescent="0.25">
      <c r="B2662" t="s">
        <v>822</v>
      </c>
      <c r="C2662" t="s">
        <v>5839</v>
      </c>
      <c r="D2662" t="s">
        <v>5827</v>
      </c>
      <c r="E2662">
        <f t="shared" si="42"/>
        <v>12</v>
      </c>
    </row>
    <row r="2663" spans="2:5" x14ac:dyDescent="0.25">
      <c r="B2663" t="s">
        <v>822</v>
      </c>
      <c r="C2663" t="s">
        <v>5865</v>
      </c>
      <c r="D2663" t="s">
        <v>5827</v>
      </c>
      <c r="E2663">
        <f t="shared" si="42"/>
        <v>38</v>
      </c>
    </row>
    <row r="2664" spans="2:5" x14ac:dyDescent="0.25">
      <c r="B2664" t="s">
        <v>822</v>
      </c>
      <c r="C2664" t="s">
        <v>5865</v>
      </c>
      <c r="D2664" t="s">
        <v>5827</v>
      </c>
      <c r="E2664">
        <f t="shared" si="42"/>
        <v>38</v>
      </c>
    </row>
    <row r="2665" spans="2:5" x14ac:dyDescent="0.25">
      <c r="B2665" t="s">
        <v>822</v>
      </c>
      <c r="C2665" t="s">
        <v>5865</v>
      </c>
      <c r="D2665" t="s">
        <v>5827</v>
      </c>
      <c r="E2665">
        <f t="shared" si="42"/>
        <v>38</v>
      </c>
    </row>
    <row r="2666" spans="2:5" x14ac:dyDescent="0.25">
      <c r="B2666" t="s">
        <v>822</v>
      </c>
      <c r="C2666" t="s">
        <v>5840</v>
      </c>
      <c r="D2666" t="s">
        <v>5827</v>
      </c>
      <c r="E2666">
        <f t="shared" si="42"/>
        <v>13</v>
      </c>
    </row>
    <row r="2667" spans="2:5" x14ac:dyDescent="0.25">
      <c r="B2667" t="s">
        <v>822</v>
      </c>
      <c r="C2667" t="s">
        <v>5840</v>
      </c>
      <c r="D2667" t="s">
        <v>5827</v>
      </c>
      <c r="E2667">
        <f t="shared" si="42"/>
        <v>13</v>
      </c>
    </row>
    <row r="2668" spans="2:5" x14ac:dyDescent="0.25">
      <c r="B2668" t="s">
        <v>822</v>
      </c>
      <c r="C2668" t="s">
        <v>5840</v>
      </c>
      <c r="D2668" t="s">
        <v>5827</v>
      </c>
      <c r="E2668">
        <f t="shared" si="42"/>
        <v>13</v>
      </c>
    </row>
    <row r="2669" spans="2:5" x14ac:dyDescent="0.25">
      <c r="B2669" t="s">
        <v>822</v>
      </c>
      <c r="C2669" t="s">
        <v>5835</v>
      </c>
      <c r="D2669" t="s">
        <v>5827</v>
      </c>
      <c r="E2669">
        <f t="shared" si="42"/>
        <v>8</v>
      </c>
    </row>
    <row r="2670" spans="2:5" x14ac:dyDescent="0.25">
      <c r="B2670" t="s">
        <v>822</v>
      </c>
      <c r="C2670" t="s">
        <v>5835</v>
      </c>
      <c r="D2670" t="s">
        <v>5827</v>
      </c>
      <c r="E2670">
        <f t="shared" si="42"/>
        <v>8</v>
      </c>
    </row>
    <row r="2671" spans="2:5" x14ac:dyDescent="0.25">
      <c r="B2671" t="s">
        <v>822</v>
      </c>
      <c r="C2671" t="s">
        <v>5835</v>
      </c>
      <c r="D2671" t="s">
        <v>5827</v>
      </c>
      <c r="E2671">
        <f t="shared" si="42"/>
        <v>8</v>
      </c>
    </row>
    <row r="2672" spans="2:5" x14ac:dyDescent="0.25">
      <c r="B2672" t="s">
        <v>822</v>
      </c>
      <c r="C2672" t="s">
        <v>5829</v>
      </c>
      <c r="D2672" t="s">
        <v>5827</v>
      </c>
      <c r="E2672">
        <f t="shared" si="42"/>
        <v>2</v>
      </c>
    </row>
    <row r="2673" spans="2:5" x14ac:dyDescent="0.25">
      <c r="B2673" t="s">
        <v>822</v>
      </c>
      <c r="C2673" t="s">
        <v>5829</v>
      </c>
      <c r="D2673" t="s">
        <v>5827</v>
      </c>
      <c r="E2673">
        <f t="shared" si="42"/>
        <v>2</v>
      </c>
    </row>
    <row r="2674" spans="2:5" x14ac:dyDescent="0.25">
      <c r="B2674" t="s">
        <v>822</v>
      </c>
      <c r="C2674" t="s">
        <v>5829</v>
      </c>
      <c r="D2674" t="s">
        <v>5827</v>
      </c>
      <c r="E2674">
        <f t="shared" si="42"/>
        <v>2</v>
      </c>
    </row>
    <row r="2675" spans="2:5" x14ac:dyDescent="0.25">
      <c r="B2675" t="s">
        <v>822</v>
      </c>
      <c r="C2675" t="s">
        <v>5827</v>
      </c>
      <c r="D2675" t="s">
        <v>5827</v>
      </c>
      <c r="E2675">
        <f t="shared" si="42"/>
        <v>0</v>
      </c>
    </row>
    <row r="2676" spans="2:5" x14ac:dyDescent="0.25">
      <c r="B2676" t="s">
        <v>240</v>
      </c>
      <c r="C2676" t="s">
        <v>5854</v>
      </c>
      <c r="D2676" t="s">
        <v>5819</v>
      </c>
      <c r="E2676">
        <f t="shared" si="42"/>
        <v>35</v>
      </c>
    </row>
    <row r="2677" spans="2:5" x14ac:dyDescent="0.25">
      <c r="B2677" t="s">
        <v>240</v>
      </c>
      <c r="C2677" t="s">
        <v>5854</v>
      </c>
      <c r="D2677" t="s">
        <v>5819</v>
      </c>
      <c r="E2677">
        <f t="shared" si="42"/>
        <v>35</v>
      </c>
    </row>
    <row r="2678" spans="2:5" x14ac:dyDescent="0.25">
      <c r="B2678" t="s">
        <v>240</v>
      </c>
      <c r="C2678" t="s">
        <v>5819</v>
      </c>
      <c r="D2678" t="s">
        <v>5819</v>
      </c>
      <c r="E2678">
        <f t="shared" si="42"/>
        <v>0</v>
      </c>
    </row>
    <row r="2679" spans="2:5" x14ac:dyDescent="0.25">
      <c r="B2679" t="s">
        <v>240</v>
      </c>
      <c r="C2679" t="s">
        <v>5819</v>
      </c>
      <c r="D2679" t="s">
        <v>5819</v>
      </c>
      <c r="E2679">
        <f t="shared" si="42"/>
        <v>0</v>
      </c>
    </row>
    <row r="2680" spans="2:5" x14ac:dyDescent="0.25">
      <c r="B2680" t="s">
        <v>240</v>
      </c>
      <c r="C2680" t="s">
        <v>5819</v>
      </c>
      <c r="D2680" t="s">
        <v>5819</v>
      </c>
      <c r="E2680">
        <f t="shared" si="42"/>
        <v>0</v>
      </c>
    </row>
    <row r="2681" spans="2:5" x14ac:dyDescent="0.25">
      <c r="B2681" t="s">
        <v>240</v>
      </c>
      <c r="C2681" t="s">
        <v>5819</v>
      </c>
      <c r="D2681" t="s">
        <v>5819</v>
      </c>
      <c r="E2681">
        <f t="shared" si="42"/>
        <v>0</v>
      </c>
    </row>
    <row r="2682" spans="2:5" x14ac:dyDescent="0.25">
      <c r="B2682" t="s">
        <v>240</v>
      </c>
      <c r="C2682" t="s">
        <v>5866</v>
      </c>
      <c r="D2682" t="s">
        <v>5819</v>
      </c>
      <c r="E2682">
        <f t="shared" si="42"/>
        <v>47</v>
      </c>
    </row>
    <row r="2683" spans="2:5" x14ac:dyDescent="0.25">
      <c r="B2683" t="s">
        <v>240</v>
      </c>
      <c r="C2683" t="s">
        <v>5866</v>
      </c>
      <c r="D2683" t="s">
        <v>5819</v>
      </c>
      <c r="E2683">
        <f t="shared" si="42"/>
        <v>47</v>
      </c>
    </row>
    <row r="2684" spans="2:5" x14ac:dyDescent="0.25">
      <c r="B2684" t="s">
        <v>240</v>
      </c>
      <c r="C2684" t="s">
        <v>5866</v>
      </c>
      <c r="D2684" t="s">
        <v>5819</v>
      </c>
      <c r="E2684">
        <f t="shared" si="42"/>
        <v>47</v>
      </c>
    </row>
    <row r="2685" spans="2:5" x14ac:dyDescent="0.25">
      <c r="B2685" t="s">
        <v>240</v>
      </c>
      <c r="C2685" t="s">
        <v>5866</v>
      </c>
      <c r="D2685" t="s">
        <v>5819</v>
      </c>
      <c r="E2685">
        <f t="shared" si="42"/>
        <v>47</v>
      </c>
    </row>
    <row r="2686" spans="2:5" x14ac:dyDescent="0.25">
      <c r="B2686" t="s">
        <v>240</v>
      </c>
      <c r="C2686" t="s">
        <v>5855</v>
      </c>
      <c r="D2686" t="s">
        <v>5819</v>
      </c>
      <c r="E2686">
        <f t="shared" si="42"/>
        <v>36</v>
      </c>
    </row>
    <row r="2687" spans="2:5" x14ac:dyDescent="0.25">
      <c r="B2687" t="s">
        <v>240</v>
      </c>
      <c r="C2687" t="s">
        <v>5851</v>
      </c>
      <c r="D2687" t="s">
        <v>5819</v>
      </c>
      <c r="E2687">
        <f t="shared" si="42"/>
        <v>32</v>
      </c>
    </row>
    <row r="2688" spans="2:5" x14ac:dyDescent="0.25">
      <c r="B2688" t="s">
        <v>240</v>
      </c>
      <c r="C2688" t="s">
        <v>5851</v>
      </c>
      <c r="D2688" t="s">
        <v>5819</v>
      </c>
      <c r="E2688">
        <f t="shared" si="42"/>
        <v>32</v>
      </c>
    </row>
    <row r="2689" spans="2:5" x14ac:dyDescent="0.25">
      <c r="B2689" t="s">
        <v>240</v>
      </c>
      <c r="C2689" t="s">
        <v>5851</v>
      </c>
      <c r="D2689" t="s">
        <v>5819</v>
      </c>
      <c r="E2689">
        <f t="shared" si="42"/>
        <v>32</v>
      </c>
    </row>
    <row r="2690" spans="2:5" x14ac:dyDescent="0.25">
      <c r="B2690" t="s">
        <v>240</v>
      </c>
      <c r="C2690" t="s">
        <v>5865</v>
      </c>
      <c r="D2690" t="s">
        <v>5819</v>
      </c>
      <c r="E2690">
        <f t="shared" si="42"/>
        <v>46</v>
      </c>
    </row>
    <row r="2691" spans="2:5" x14ac:dyDescent="0.25">
      <c r="B2691" t="s">
        <v>240</v>
      </c>
      <c r="C2691" t="s">
        <v>5820</v>
      </c>
      <c r="D2691" t="s">
        <v>5819</v>
      </c>
      <c r="E2691">
        <f t="shared" ref="E2691:E2754" si="43">(LEFT(C2691,4)-LEFT(D2691,4))*12+RIGHT(C2691,2)-RIGHT(D2691,2)</f>
        <v>1</v>
      </c>
    </row>
    <row r="2692" spans="2:5" x14ac:dyDescent="0.25">
      <c r="B2692" t="s">
        <v>240</v>
      </c>
      <c r="C2692" t="s">
        <v>5820</v>
      </c>
      <c r="D2692" t="s">
        <v>5819</v>
      </c>
      <c r="E2692">
        <f t="shared" si="43"/>
        <v>1</v>
      </c>
    </row>
    <row r="2693" spans="2:5" x14ac:dyDescent="0.25">
      <c r="B2693" t="s">
        <v>2056</v>
      </c>
      <c r="C2693" t="s">
        <v>5865</v>
      </c>
      <c r="D2693" t="s">
        <v>5824</v>
      </c>
      <c r="E2693">
        <f t="shared" si="43"/>
        <v>41</v>
      </c>
    </row>
    <row r="2694" spans="2:5" x14ac:dyDescent="0.25">
      <c r="B2694" t="s">
        <v>2056</v>
      </c>
      <c r="C2694" t="s">
        <v>5824</v>
      </c>
      <c r="D2694" t="s">
        <v>5824</v>
      </c>
      <c r="E2694">
        <f t="shared" si="43"/>
        <v>0</v>
      </c>
    </row>
    <row r="2695" spans="2:5" x14ac:dyDescent="0.25">
      <c r="B2695" t="s">
        <v>2056</v>
      </c>
      <c r="C2695" t="s">
        <v>5824</v>
      </c>
      <c r="D2695" t="s">
        <v>5824</v>
      </c>
      <c r="E2695">
        <f t="shared" si="43"/>
        <v>0</v>
      </c>
    </row>
    <row r="2696" spans="2:5" x14ac:dyDescent="0.25">
      <c r="B2696" t="s">
        <v>2056</v>
      </c>
      <c r="C2696" t="s">
        <v>5852</v>
      </c>
      <c r="D2696" t="s">
        <v>5824</v>
      </c>
      <c r="E2696">
        <f t="shared" si="43"/>
        <v>28</v>
      </c>
    </row>
    <row r="2697" spans="2:5" x14ac:dyDescent="0.25">
      <c r="B2697" t="s">
        <v>2056</v>
      </c>
      <c r="C2697" t="s">
        <v>5841</v>
      </c>
      <c r="D2697" t="s">
        <v>5824</v>
      </c>
      <c r="E2697">
        <f t="shared" si="43"/>
        <v>17</v>
      </c>
    </row>
    <row r="2698" spans="2:5" x14ac:dyDescent="0.25">
      <c r="B2698" t="s">
        <v>2056</v>
      </c>
      <c r="C2698" t="s">
        <v>5841</v>
      </c>
      <c r="D2698" t="s">
        <v>5824</v>
      </c>
      <c r="E2698">
        <f t="shared" si="43"/>
        <v>17</v>
      </c>
    </row>
    <row r="2699" spans="2:5" x14ac:dyDescent="0.25">
      <c r="B2699" t="s">
        <v>2056</v>
      </c>
      <c r="C2699" t="s">
        <v>5841</v>
      </c>
      <c r="D2699" t="s">
        <v>5824</v>
      </c>
      <c r="E2699">
        <f t="shared" si="43"/>
        <v>17</v>
      </c>
    </row>
    <row r="2700" spans="2:5" x14ac:dyDescent="0.25">
      <c r="B2700" t="s">
        <v>2056</v>
      </c>
      <c r="C2700" t="s">
        <v>5841</v>
      </c>
      <c r="D2700" t="s">
        <v>5824</v>
      </c>
      <c r="E2700">
        <f t="shared" si="43"/>
        <v>17</v>
      </c>
    </row>
    <row r="2701" spans="2:5" x14ac:dyDescent="0.25">
      <c r="B2701" t="s">
        <v>942</v>
      </c>
      <c r="C2701" t="s">
        <v>5849</v>
      </c>
      <c r="D2701" t="s">
        <v>5842</v>
      </c>
      <c r="E2701">
        <f t="shared" si="43"/>
        <v>7</v>
      </c>
    </row>
    <row r="2702" spans="2:5" x14ac:dyDescent="0.25">
      <c r="B2702" t="s">
        <v>942</v>
      </c>
      <c r="C2702" t="s">
        <v>5858</v>
      </c>
      <c r="D2702" t="s">
        <v>5842</v>
      </c>
      <c r="E2702">
        <f t="shared" si="43"/>
        <v>16</v>
      </c>
    </row>
    <row r="2703" spans="2:5" x14ac:dyDescent="0.25">
      <c r="B2703" t="s">
        <v>942</v>
      </c>
      <c r="C2703" t="s">
        <v>5843</v>
      </c>
      <c r="D2703" t="s">
        <v>5842</v>
      </c>
      <c r="E2703">
        <f t="shared" si="43"/>
        <v>1</v>
      </c>
    </row>
    <row r="2704" spans="2:5" x14ac:dyDescent="0.25">
      <c r="B2704" t="s">
        <v>942</v>
      </c>
      <c r="C2704" t="s">
        <v>5862</v>
      </c>
      <c r="D2704" t="s">
        <v>5842</v>
      </c>
      <c r="E2704">
        <f t="shared" si="43"/>
        <v>20</v>
      </c>
    </row>
    <row r="2705" spans="2:5" x14ac:dyDescent="0.25">
      <c r="B2705" t="s">
        <v>942</v>
      </c>
      <c r="C2705" t="s">
        <v>5842</v>
      </c>
      <c r="D2705" t="s">
        <v>5842</v>
      </c>
      <c r="E2705">
        <f t="shared" si="43"/>
        <v>0</v>
      </c>
    </row>
    <row r="2706" spans="2:5" x14ac:dyDescent="0.25">
      <c r="B2706" t="s">
        <v>942</v>
      </c>
      <c r="C2706" t="s">
        <v>5842</v>
      </c>
      <c r="D2706" t="s">
        <v>5842</v>
      </c>
      <c r="E2706">
        <f t="shared" si="43"/>
        <v>0</v>
      </c>
    </row>
    <row r="2707" spans="2:5" x14ac:dyDescent="0.25">
      <c r="B2707" t="s">
        <v>942</v>
      </c>
      <c r="C2707" t="s">
        <v>5842</v>
      </c>
      <c r="D2707" t="s">
        <v>5842</v>
      </c>
      <c r="E2707">
        <f t="shared" si="43"/>
        <v>0</v>
      </c>
    </row>
    <row r="2708" spans="2:5" x14ac:dyDescent="0.25">
      <c r="B2708" t="s">
        <v>942</v>
      </c>
      <c r="C2708" t="s">
        <v>5842</v>
      </c>
      <c r="D2708" t="s">
        <v>5842</v>
      </c>
      <c r="E2708">
        <f t="shared" si="43"/>
        <v>0</v>
      </c>
    </row>
    <row r="2709" spans="2:5" x14ac:dyDescent="0.25">
      <c r="B2709" t="s">
        <v>942</v>
      </c>
      <c r="C2709" t="s">
        <v>5852</v>
      </c>
      <c r="D2709" t="s">
        <v>5842</v>
      </c>
      <c r="E2709">
        <f t="shared" si="43"/>
        <v>10</v>
      </c>
    </row>
    <row r="2710" spans="2:5" x14ac:dyDescent="0.25">
      <c r="B2710" t="s">
        <v>942</v>
      </c>
      <c r="C2710" t="s">
        <v>5862</v>
      </c>
      <c r="D2710" t="s">
        <v>5842</v>
      </c>
      <c r="E2710">
        <f t="shared" si="43"/>
        <v>20</v>
      </c>
    </row>
    <row r="2711" spans="2:5" x14ac:dyDescent="0.25">
      <c r="B2711" t="s">
        <v>942</v>
      </c>
      <c r="C2711" t="s">
        <v>5864</v>
      </c>
      <c r="D2711" t="s">
        <v>5842</v>
      </c>
      <c r="E2711">
        <f t="shared" si="43"/>
        <v>22</v>
      </c>
    </row>
    <row r="2712" spans="2:5" x14ac:dyDescent="0.25">
      <c r="B2712" t="s">
        <v>942</v>
      </c>
      <c r="C2712" t="s">
        <v>5864</v>
      </c>
      <c r="D2712" t="s">
        <v>5842</v>
      </c>
      <c r="E2712">
        <f t="shared" si="43"/>
        <v>22</v>
      </c>
    </row>
    <row r="2713" spans="2:5" x14ac:dyDescent="0.25">
      <c r="B2713" t="s">
        <v>246</v>
      </c>
      <c r="C2713" t="s">
        <v>5860</v>
      </c>
      <c r="D2713" t="s">
        <v>5821</v>
      </c>
      <c r="E2713">
        <f t="shared" si="43"/>
        <v>39</v>
      </c>
    </row>
    <row r="2714" spans="2:5" x14ac:dyDescent="0.25">
      <c r="B2714" t="s">
        <v>246</v>
      </c>
      <c r="C2714" t="s">
        <v>5863</v>
      </c>
      <c r="D2714" t="s">
        <v>5821</v>
      </c>
      <c r="E2714">
        <f t="shared" si="43"/>
        <v>42</v>
      </c>
    </row>
    <row r="2715" spans="2:5" x14ac:dyDescent="0.25">
      <c r="B2715" t="s">
        <v>246</v>
      </c>
      <c r="C2715" t="s">
        <v>5825</v>
      </c>
      <c r="D2715" t="s">
        <v>5821</v>
      </c>
      <c r="E2715">
        <f t="shared" si="43"/>
        <v>4</v>
      </c>
    </row>
    <row r="2716" spans="2:5" x14ac:dyDescent="0.25">
      <c r="B2716" t="s">
        <v>246</v>
      </c>
      <c r="C2716" t="s">
        <v>5846</v>
      </c>
      <c r="D2716" t="s">
        <v>5821</v>
      </c>
      <c r="E2716">
        <f t="shared" si="43"/>
        <v>25</v>
      </c>
    </row>
    <row r="2717" spans="2:5" x14ac:dyDescent="0.25">
      <c r="B2717" t="s">
        <v>246</v>
      </c>
      <c r="C2717" t="s">
        <v>5821</v>
      </c>
      <c r="D2717" t="s">
        <v>5821</v>
      </c>
      <c r="E2717">
        <f t="shared" si="43"/>
        <v>0</v>
      </c>
    </row>
    <row r="2718" spans="2:5" x14ac:dyDescent="0.25">
      <c r="B2718" t="s">
        <v>246</v>
      </c>
      <c r="C2718" t="s">
        <v>5821</v>
      </c>
      <c r="D2718" t="s">
        <v>5821</v>
      </c>
      <c r="E2718">
        <f t="shared" si="43"/>
        <v>0</v>
      </c>
    </row>
    <row r="2719" spans="2:5" x14ac:dyDescent="0.25">
      <c r="B2719" t="s">
        <v>2199</v>
      </c>
      <c r="C2719" t="s">
        <v>5839</v>
      </c>
      <c r="D2719" t="s">
        <v>5827</v>
      </c>
      <c r="E2719">
        <f t="shared" si="43"/>
        <v>12</v>
      </c>
    </row>
    <row r="2720" spans="2:5" x14ac:dyDescent="0.25">
      <c r="B2720" t="s">
        <v>2199</v>
      </c>
      <c r="C2720" t="s">
        <v>5839</v>
      </c>
      <c r="D2720" t="s">
        <v>5827</v>
      </c>
      <c r="E2720">
        <f t="shared" si="43"/>
        <v>12</v>
      </c>
    </row>
    <row r="2721" spans="2:5" x14ac:dyDescent="0.25">
      <c r="B2721" t="s">
        <v>2199</v>
      </c>
      <c r="C2721" t="s">
        <v>5834</v>
      </c>
      <c r="D2721" t="s">
        <v>5827</v>
      </c>
      <c r="E2721">
        <f t="shared" si="43"/>
        <v>7</v>
      </c>
    </row>
    <row r="2722" spans="2:5" x14ac:dyDescent="0.25">
      <c r="B2722" t="s">
        <v>2199</v>
      </c>
      <c r="C2722" t="s">
        <v>5845</v>
      </c>
      <c r="D2722" t="s">
        <v>5827</v>
      </c>
      <c r="E2722">
        <f t="shared" si="43"/>
        <v>18</v>
      </c>
    </row>
    <row r="2723" spans="2:5" x14ac:dyDescent="0.25">
      <c r="B2723" t="s">
        <v>2199</v>
      </c>
      <c r="C2723" t="s">
        <v>5845</v>
      </c>
      <c r="D2723" t="s">
        <v>5827</v>
      </c>
      <c r="E2723">
        <f t="shared" si="43"/>
        <v>18</v>
      </c>
    </row>
    <row r="2724" spans="2:5" x14ac:dyDescent="0.25">
      <c r="B2724" t="s">
        <v>2199</v>
      </c>
      <c r="C2724" t="s">
        <v>5830</v>
      </c>
      <c r="D2724" t="s">
        <v>5827</v>
      </c>
      <c r="E2724">
        <f t="shared" si="43"/>
        <v>3</v>
      </c>
    </row>
    <row r="2725" spans="2:5" x14ac:dyDescent="0.25">
      <c r="B2725" t="s">
        <v>2199</v>
      </c>
      <c r="C2725" t="s">
        <v>5827</v>
      </c>
      <c r="D2725" t="s">
        <v>5827</v>
      </c>
      <c r="E2725">
        <f t="shared" si="43"/>
        <v>0</v>
      </c>
    </row>
    <row r="2726" spans="2:5" x14ac:dyDescent="0.25">
      <c r="B2726" t="s">
        <v>2199</v>
      </c>
      <c r="C2726" t="s">
        <v>5851</v>
      </c>
      <c r="D2726" t="s">
        <v>5827</v>
      </c>
      <c r="E2726">
        <f t="shared" si="43"/>
        <v>24</v>
      </c>
    </row>
    <row r="2727" spans="2:5" x14ac:dyDescent="0.25">
      <c r="B2727" t="s">
        <v>2199</v>
      </c>
      <c r="C2727" t="s">
        <v>5863</v>
      </c>
      <c r="D2727" t="s">
        <v>5827</v>
      </c>
      <c r="E2727">
        <f t="shared" si="43"/>
        <v>36</v>
      </c>
    </row>
    <row r="2728" spans="2:5" x14ac:dyDescent="0.25">
      <c r="B2728" t="s">
        <v>2065</v>
      </c>
      <c r="C2728" t="s">
        <v>5847</v>
      </c>
      <c r="D2728" t="s">
        <v>5827</v>
      </c>
      <c r="E2728">
        <f t="shared" si="43"/>
        <v>20</v>
      </c>
    </row>
    <row r="2729" spans="2:5" x14ac:dyDescent="0.25">
      <c r="B2729" t="s">
        <v>2065</v>
      </c>
      <c r="C2729" t="s">
        <v>5847</v>
      </c>
      <c r="D2729" t="s">
        <v>5827</v>
      </c>
      <c r="E2729">
        <f t="shared" si="43"/>
        <v>20</v>
      </c>
    </row>
    <row r="2730" spans="2:5" x14ac:dyDescent="0.25">
      <c r="B2730" t="s">
        <v>2065</v>
      </c>
      <c r="C2730" t="s">
        <v>5864</v>
      </c>
      <c r="D2730" t="s">
        <v>5827</v>
      </c>
      <c r="E2730">
        <f t="shared" si="43"/>
        <v>37</v>
      </c>
    </row>
    <row r="2731" spans="2:5" x14ac:dyDescent="0.25">
      <c r="B2731" t="s">
        <v>2065</v>
      </c>
      <c r="C2731" t="s">
        <v>5864</v>
      </c>
      <c r="D2731" t="s">
        <v>5827</v>
      </c>
      <c r="E2731">
        <f t="shared" si="43"/>
        <v>37</v>
      </c>
    </row>
    <row r="2732" spans="2:5" x14ac:dyDescent="0.25">
      <c r="B2732" t="s">
        <v>2065</v>
      </c>
      <c r="C2732" t="s">
        <v>5864</v>
      </c>
      <c r="D2732" t="s">
        <v>5827</v>
      </c>
      <c r="E2732">
        <f t="shared" si="43"/>
        <v>37</v>
      </c>
    </row>
    <row r="2733" spans="2:5" x14ac:dyDescent="0.25">
      <c r="B2733" t="s">
        <v>2065</v>
      </c>
      <c r="C2733" t="s">
        <v>5851</v>
      </c>
      <c r="D2733" t="s">
        <v>5827</v>
      </c>
      <c r="E2733">
        <f t="shared" si="43"/>
        <v>24</v>
      </c>
    </row>
    <row r="2734" spans="2:5" x14ac:dyDescent="0.25">
      <c r="B2734" t="s">
        <v>2065</v>
      </c>
      <c r="C2734" t="s">
        <v>5851</v>
      </c>
      <c r="D2734" t="s">
        <v>5827</v>
      </c>
      <c r="E2734">
        <f t="shared" si="43"/>
        <v>24</v>
      </c>
    </row>
    <row r="2735" spans="2:5" x14ac:dyDescent="0.25">
      <c r="B2735" t="s">
        <v>2065</v>
      </c>
      <c r="C2735" t="s">
        <v>5851</v>
      </c>
      <c r="D2735" t="s">
        <v>5827</v>
      </c>
      <c r="E2735">
        <f t="shared" si="43"/>
        <v>24</v>
      </c>
    </row>
    <row r="2736" spans="2:5" x14ac:dyDescent="0.25">
      <c r="B2736" t="s">
        <v>2065</v>
      </c>
      <c r="C2736" t="s">
        <v>5851</v>
      </c>
      <c r="D2736" t="s">
        <v>5827</v>
      </c>
      <c r="E2736">
        <f t="shared" si="43"/>
        <v>24</v>
      </c>
    </row>
    <row r="2737" spans="2:5" x14ac:dyDescent="0.25">
      <c r="B2737" t="s">
        <v>2065</v>
      </c>
      <c r="C2737" t="s">
        <v>5837</v>
      </c>
      <c r="D2737" t="s">
        <v>5827</v>
      </c>
      <c r="E2737">
        <f t="shared" si="43"/>
        <v>10</v>
      </c>
    </row>
    <row r="2738" spans="2:5" x14ac:dyDescent="0.25">
      <c r="B2738" t="s">
        <v>2065</v>
      </c>
      <c r="C2738" t="s">
        <v>5865</v>
      </c>
      <c r="D2738" t="s">
        <v>5827</v>
      </c>
      <c r="E2738">
        <f t="shared" si="43"/>
        <v>38</v>
      </c>
    </row>
    <row r="2739" spans="2:5" x14ac:dyDescent="0.25">
      <c r="B2739" t="s">
        <v>2065</v>
      </c>
      <c r="C2739" t="s">
        <v>5827</v>
      </c>
      <c r="D2739" t="s">
        <v>5827</v>
      </c>
      <c r="E2739">
        <f t="shared" si="43"/>
        <v>0</v>
      </c>
    </row>
    <row r="2740" spans="2:5" x14ac:dyDescent="0.25">
      <c r="B2740" t="s">
        <v>2065</v>
      </c>
      <c r="C2740" t="s">
        <v>5827</v>
      </c>
      <c r="D2740" t="s">
        <v>5827</v>
      </c>
      <c r="E2740">
        <f t="shared" si="43"/>
        <v>0</v>
      </c>
    </row>
    <row r="2741" spans="2:5" x14ac:dyDescent="0.25">
      <c r="B2741" t="s">
        <v>2065</v>
      </c>
      <c r="C2741" t="s">
        <v>5827</v>
      </c>
      <c r="D2741" t="s">
        <v>5827</v>
      </c>
      <c r="E2741">
        <f t="shared" si="43"/>
        <v>0</v>
      </c>
    </row>
    <row r="2742" spans="2:5" x14ac:dyDescent="0.25">
      <c r="B2742" t="s">
        <v>2065</v>
      </c>
      <c r="C2742" t="s">
        <v>5827</v>
      </c>
      <c r="D2742" t="s">
        <v>5827</v>
      </c>
      <c r="E2742">
        <f t="shared" si="43"/>
        <v>0</v>
      </c>
    </row>
    <row r="2743" spans="2:5" x14ac:dyDescent="0.25">
      <c r="B2743" t="s">
        <v>2065</v>
      </c>
      <c r="C2743" t="s">
        <v>5827</v>
      </c>
      <c r="D2743" t="s">
        <v>5827</v>
      </c>
      <c r="E2743">
        <f t="shared" si="43"/>
        <v>0</v>
      </c>
    </row>
    <row r="2744" spans="2:5" x14ac:dyDescent="0.25">
      <c r="B2744" t="s">
        <v>2065</v>
      </c>
      <c r="C2744" t="s">
        <v>5827</v>
      </c>
      <c r="D2744" t="s">
        <v>5827</v>
      </c>
      <c r="E2744">
        <f t="shared" si="43"/>
        <v>0</v>
      </c>
    </row>
    <row r="2745" spans="2:5" x14ac:dyDescent="0.25">
      <c r="B2745" t="s">
        <v>2065</v>
      </c>
      <c r="C2745" t="s">
        <v>5827</v>
      </c>
      <c r="D2745" t="s">
        <v>5827</v>
      </c>
      <c r="E2745">
        <f t="shared" si="43"/>
        <v>0</v>
      </c>
    </row>
    <row r="2746" spans="2:5" x14ac:dyDescent="0.25">
      <c r="B2746" t="s">
        <v>2065</v>
      </c>
      <c r="C2746" t="s">
        <v>5862</v>
      </c>
      <c r="D2746" t="s">
        <v>5827</v>
      </c>
      <c r="E2746">
        <f t="shared" si="43"/>
        <v>35</v>
      </c>
    </row>
    <row r="2747" spans="2:5" x14ac:dyDescent="0.25">
      <c r="B2747" t="s">
        <v>2065</v>
      </c>
      <c r="C2747" t="s">
        <v>5862</v>
      </c>
      <c r="D2747" t="s">
        <v>5827</v>
      </c>
      <c r="E2747">
        <f t="shared" si="43"/>
        <v>35</v>
      </c>
    </row>
    <row r="2748" spans="2:5" x14ac:dyDescent="0.25">
      <c r="B2748" t="s">
        <v>2085</v>
      </c>
      <c r="C2748" t="s">
        <v>5858</v>
      </c>
      <c r="D2748" t="s">
        <v>5829</v>
      </c>
      <c r="E2748">
        <f t="shared" si="43"/>
        <v>29</v>
      </c>
    </row>
    <row r="2749" spans="2:5" x14ac:dyDescent="0.25">
      <c r="B2749" t="s">
        <v>2085</v>
      </c>
      <c r="C2749" t="s">
        <v>5858</v>
      </c>
      <c r="D2749" t="s">
        <v>5829</v>
      </c>
      <c r="E2749">
        <f t="shared" si="43"/>
        <v>29</v>
      </c>
    </row>
    <row r="2750" spans="2:5" x14ac:dyDescent="0.25">
      <c r="B2750" t="s">
        <v>2085</v>
      </c>
      <c r="C2750" t="s">
        <v>5853</v>
      </c>
      <c r="D2750" t="s">
        <v>5829</v>
      </c>
      <c r="E2750">
        <f t="shared" si="43"/>
        <v>24</v>
      </c>
    </row>
    <row r="2751" spans="2:5" x14ac:dyDescent="0.25">
      <c r="B2751" t="s">
        <v>2085</v>
      </c>
      <c r="C2751" t="s">
        <v>5853</v>
      </c>
      <c r="D2751" t="s">
        <v>5829</v>
      </c>
      <c r="E2751">
        <f t="shared" si="43"/>
        <v>24</v>
      </c>
    </row>
    <row r="2752" spans="2:5" x14ac:dyDescent="0.25">
      <c r="B2752" t="s">
        <v>2085</v>
      </c>
      <c r="C2752" t="s">
        <v>5853</v>
      </c>
      <c r="D2752" t="s">
        <v>5829</v>
      </c>
      <c r="E2752">
        <f t="shared" si="43"/>
        <v>24</v>
      </c>
    </row>
    <row r="2753" spans="2:5" x14ac:dyDescent="0.25">
      <c r="B2753" t="s">
        <v>2085</v>
      </c>
      <c r="C2753" t="s">
        <v>5829</v>
      </c>
      <c r="D2753" t="s">
        <v>5829</v>
      </c>
      <c r="E2753">
        <f t="shared" si="43"/>
        <v>0</v>
      </c>
    </row>
    <row r="2754" spans="2:5" x14ac:dyDescent="0.25">
      <c r="B2754" t="s">
        <v>2085</v>
      </c>
      <c r="C2754" t="s">
        <v>5866</v>
      </c>
      <c r="D2754" t="s">
        <v>5829</v>
      </c>
      <c r="E2754">
        <f t="shared" si="43"/>
        <v>37</v>
      </c>
    </row>
    <row r="2755" spans="2:5" x14ac:dyDescent="0.25">
      <c r="B2755" t="s">
        <v>2085</v>
      </c>
      <c r="C2755" t="s">
        <v>5866</v>
      </c>
      <c r="D2755" t="s">
        <v>5829</v>
      </c>
      <c r="E2755">
        <f t="shared" ref="E2755:E2818" si="44">(LEFT(C2755,4)-LEFT(D2755,4))*12+RIGHT(C2755,2)-RIGHT(D2755,2)</f>
        <v>37</v>
      </c>
    </row>
    <row r="2756" spans="2:5" x14ac:dyDescent="0.25">
      <c r="B2756" t="s">
        <v>2085</v>
      </c>
      <c r="C2756" t="s">
        <v>5866</v>
      </c>
      <c r="D2756" t="s">
        <v>5829</v>
      </c>
      <c r="E2756">
        <f t="shared" si="44"/>
        <v>37</v>
      </c>
    </row>
    <row r="2757" spans="2:5" x14ac:dyDescent="0.25">
      <c r="B2757" t="s">
        <v>2085</v>
      </c>
      <c r="C2757" t="s">
        <v>5866</v>
      </c>
      <c r="D2757" t="s">
        <v>5829</v>
      </c>
      <c r="E2757">
        <f t="shared" si="44"/>
        <v>37</v>
      </c>
    </row>
    <row r="2758" spans="2:5" x14ac:dyDescent="0.25">
      <c r="B2758" t="s">
        <v>2085</v>
      </c>
      <c r="C2758" t="s">
        <v>5834</v>
      </c>
      <c r="D2758" t="s">
        <v>5829</v>
      </c>
      <c r="E2758">
        <f t="shared" si="44"/>
        <v>5</v>
      </c>
    </row>
    <row r="2759" spans="2:5" x14ac:dyDescent="0.25">
      <c r="B2759" t="s">
        <v>2085</v>
      </c>
      <c r="C2759" t="s">
        <v>5829</v>
      </c>
      <c r="D2759" t="s">
        <v>5829</v>
      </c>
      <c r="E2759">
        <f t="shared" si="44"/>
        <v>0</v>
      </c>
    </row>
    <row r="2760" spans="2:5" x14ac:dyDescent="0.25">
      <c r="B2760" t="s">
        <v>2085</v>
      </c>
      <c r="C2760" t="s">
        <v>5848</v>
      </c>
      <c r="D2760" t="s">
        <v>5829</v>
      </c>
      <c r="E2760">
        <f t="shared" si="44"/>
        <v>19</v>
      </c>
    </row>
    <row r="2761" spans="2:5" x14ac:dyDescent="0.25">
      <c r="B2761" t="s">
        <v>3451</v>
      </c>
      <c r="C2761" t="s">
        <v>5851</v>
      </c>
      <c r="D2761" t="s">
        <v>5825</v>
      </c>
      <c r="E2761">
        <f t="shared" si="44"/>
        <v>26</v>
      </c>
    </row>
    <row r="2762" spans="2:5" x14ac:dyDescent="0.25">
      <c r="B2762" t="s">
        <v>3451</v>
      </c>
      <c r="C2762" t="s">
        <v>5851</v>
      </c>
      <c r="D2762" t="s">
        <v>5825</v>
      </c>
      <c r="E2762">
        <f t="shared" si="44"/>
        <v>26</v>
      </c>
    </row>
    <row r="2763" spans="2:5" x14ac:dyDescent="0.25">
      <c r="B2763" t="s">
        <v>3451</v>
      </c>
      <c r="C2763" t="s">
        <v>5851</v>
      </c>
      <c r="D2763" t="s">
        <v>5825</v>
      </c>
      <c r="E2763">
        <f t="shared" si="44"/>
        <v>26</v>
      </c>
    </row>
    <row r="2764" spans="2:5" x14ac:dyDescent="0.25">
      <c r="B2764" t="s">
        <v>3451</v>
      </c>
      <c r="C2764" t="s">
        <v>5825</v>
      </c>
      <c r="D2764" t="s">
        <v>5825</v>
      </c>
      <c r="E2764">
        <f t="shared" si="44"/>
        <v>0</v>
      </c>
    </row>
    <row r="2765" spans="2:5" x14ac:dyDescent="0.25">
      <c r="B2765" t="s">
        <v>3451</v>
      </c>
      <c r="C2765" t="s">
        <v>5825</v>
      </c>
      <c r="D2765" t="s">
        <v>5825</v>
      </c>
      <c r="E2765">
        <f t="shared" si="44"/>
        <v>0</v>
      </c>
    </row>
    <row r="2766" spans="2:5" x14ac:dyDescent="0.25">
      <c r="B2766" t="s">
        <v>3451</v>
      </c>
      <c r="C2766" t="s">
        <v>5825</v>
      </c>
      <c r="D2766" t="s">
        <v>5825</v>
      </c>
      <c r="E2766">
        <f t="shared" si="44"/>
        <v>0</v>
      </c>
    </row>
    <row r="2767" spans="2:5" x14ac:dyDescent="0.25">
      <c r="B2767" t="s">
        <v>3451</v>
      </c>
      <c r="C2767" t="s">
        <v>5839</v>
      </c>
      <c r="D2767" t="s">
        <v>5825</v>
      </c>
      <c r="E2767">
        <f t="shared" si="44"/>
        <v>14</v>
      </c>
    </row>
    <row r="2768" spans="2:5" x14ac:dyDescent="0.25">
      <c r="B2768" t="s">
        <v>3451</v>
      </c>
      <c r="C2768" t="s">
        <v>5839</v>
      </c>
      <c r="D2768" t="s">
        <v>5825</v>
      </c>
      <c r="E2768">
        <f t="shared" si="44"/>
        <v>14</v>
      </c>
    </row>
    <row r="2769" spans="2:5" x14ac:dyDescent="0.25">
      <c r="B2769" t="s">
        <v>3451</v>
      </c>
      <c r="C2769" t="s">
        <v>5839</v>
      </c>
      <c r="D2769" t="s">
        <v>5825</v>
      </c>
      <c r="E2769">
        <f t="shared" si="44"/>
        <v>14</v>
      </c>
    </row>
    <row r="2770" spans="2:5" x14ac:dyDescent="0.25">
      <c r="B2770" t="s">
        <v>3451</v>
      </c>
      <c r="C2770" t="s">
        <v>5839</v>
      </c>
      <c r="D2770" t="s">
        <v>5825</v>
      </c>
      <c r="E2770">
        <f t="shared" si="44"/>
        <v>14</v>
      </c>
    </row>
    <row r="2771" spans="2:5" x14ac:dyDescent="0.25">
      <c r="B2771" t="s">
        <v>85</v>
      </c>
      <c r="C2771" t="s">
        <v>5828</v>
      </c>
      <c r="D2771" t="s">
        <v>5827</v>
      </c>
      <c r="E2771">
        <f t="shared" si="44"/>
        <v>1</v>
      </c>
    </row>
    <row r="2772" spans="2:5" x14ac:dyDescent="0.25">
      <c r="B2772" t="s">
        <v>85</v>
      </c>
      <c r="C2772" t="s">
        <v>5828</v>
      </c>
      <c r="D2772" t="s">
        <v>5827</v>
      </c>
      <c r="E2772">
        <f t="shared" si="44"/>
        <v>1</v>
      </c>
    </row>
    <row r="2773" spans="2:5" x14ac:dyDescent="0.25">
      <c r="B2773" t="s">
        <v>85</v>
      </c>
      <c r="C2773" t="s">
        <v>5848</v>
      </c>
      <c r="D2773" t="s">
        <v>5827</v>
      </c>
      <c r="E2773">
        <f t="shared" si="44"/>
        <v>21</v>
      </c>
    </row>
    <row r="2774" spans="2:5" x14ac:dyDescent="0.25">
      <c r="B2774" t="s">
        <v>85</v>
      </c>
      <c r="C2774" t="s">
        <v>5827</v>
      </c>
      <c r="D2774" t="s">
        <v>5827</v>
      </c>
      <c r="E2774">
        <f t="shared" si="44"/>
        <v>0</v>
      </c>
    </row>
    <row r="2775" spans="2:5" x14ac:dyDescent="0.25">
      <c r="B2775" t="s">
        <v>85</v>
      </c>
      <c r="C2775" t="s">
        <v>5827</v>
      </c>
      <c r="D2775" t="s">
        <v>5827</v>
      </c>
      <c r="E2775">
        <f t="shared" si="44"/>
        <v>0</v>
      </c>
    </row>
    <row r="2776" spans="2:5" x14ac:dyDescent="0.25">
      <c r="B2776" t="s">
        <v>85</v>
      </c>
      <c r="C2776" t="s">
        <v>5827</v>
      </c>
      <c r="D2776" t="s">
        <v>5827</v>
      </c>
      <c r="E2776">
        <f t="shared" si="44"/>
        <v>0</v>
      </c>
    </row>
    <row r="2777" spans="2:5" x14ac:dyDescent="0.25">
      <c r="B2777" t="s">
        <v>85</v>
      </c>
      <c r="C2777" t="s">
        <v>5846</v>
      </c>
      <c r="D2777" t="s">
        <v>5827</v>
      </c>
      <c r="E2777">
        <f t="shared" si="44"/>
        <v>19</v>
      </c>
    </row>
    <row r="2778" spans="2:5" x14ac:dyDescent="0.25">
      <c r="B2778" t="s">
        <v>85</v>
      </c>
      <c r="C2778" t="s">
        <v>5828</v>
      </c>
      <c r="D2778" t="s">
        <v>5827</v>
      </c>
      <c r="E2778">
        <f t="shared" si="44"/>
        <v>1</v>
      </c>
    </row>
    <row r="2779" spans="2:5" x14ac:dyDescent="0.25">
      <c r="B2779" t="s">
        <v>85</v>
      </c>
      <c r="C2779" t="s">
        <v>5854</v>
      </c>
      <c r="D2779" t="s">
        <v>5827</v>
      </c>
      <c r="E2779">
        <f t="shared" si="44"/>
        <v>27</v>
      </c>
    </row>
    <row r="2780" spans="2:5" x14ac:dyDescent="0.25">
      <c r="B2780" t="s">
        <v>85</v>
      </c>
      <c r="C2780" t="s">
        <v>5854</v>
      </c>
      <c r="D2780" t="s">
        <v>5827</v>
      </c>
      <c r="E2780">
        <f t="shared" si="44"/>
        <v>27</v>
      </c>
    </row>
    <row r="2781" spans="2:5" x14ac:dyDescent="0.25">
      <c r="B2781" t="s">
        <v>85</v>
      </c>
      <c r="C2781" t="s">
        <v>5859</v>
      </c>
      <c r="D2781" t="s">
        <v>5827</v>
      </c>
      <c r="E2781">
        <f t="shared" si="44"/>
        <v>32</v>
      </c>
    </row>
    <row r="2782" spans="2:5" x14ac:dyDescent="0.25">
      <c r="B2782" t="s">
        <v>344</v>
      </c>
      <c r="C2782" t="s">
        <v>5841</v>
      </c>
      <c r="D2782" t="s">
        <v>5828</v>
      </c>
      <c r="E2782">
        <f t="shared" si="44"/>
        <v>13</v>
      </c>
    </row>
    <row r="2783" spans="2:5" x14ac:dyDescent="0.25">
      <c r="B2783" t="s">
        <v>344</v>
      </c>
      <c r="C2783" t="s">
        <v>5841</v>
      </c>
      <c r="D2783" t="s">
        <v>5828</v>
      </c>
      <c r="E2783">
        <f t="shared" si="44"/>
        <v>13</v>
      </c>
    </row>
    <row r="2784" spans="2:5" x14ac:dyDescent="0.25">
      <c r="B2784" t="s">
        <v>344</v>
      </c>
      <c r="C2784" t="s">
        <v>5857</v>
      </c>
      <c r="D2784" t="s">
        <v>5828</v>
      </c>
      <c r="E2784">
        <f t="shared" si="44"/>
        <v>29</v>
      </c>
    </row>
    <row r="2785" spans="2:5" x14ac:dyDescent="0.25">
      <c r="B2785" t="s">
        <v>344</v>
      </c>
      <c r="C2785" t="s">
        <v>5860</v>
      </c>
      <c r="D2785" t="s">
        <v>5828</v>
      </c>
      <c r="E2785">
        <f t="shared" si="44"/>
        <v>32</v>
      </c>
    </row>
    <row r="2786" spans="2:5" x14ac:dyDescent="0.25">
      <c r="B2786" t="s">
        <v>344</v>
      </c>
      <c r="C2786" t="s">
        <v>5860</v>
      </c>
      <c r="D2786" t="s">
        <v>5828</v>
      </c>
      <c r="E2786">
        <f t="shared" si="44"/>
        <v>32</v>
      </c>
    </row>
    <row r="2787" spans="2:5" x14ac:dyDescent="0.25">
      <c r="B2787" t="s">
        <v>344</v>
      </c>
      <c r="C2787" t="s">
        <v>5847</v>
      </c>
      <c r="D2787" t="s">
        <v>5828</v>
      </c>
      <c r="E2787">
        <f t="shared" si="44"/>
        <v>19</v>
      </c>
    </row>
    <row r="2788" spans="2:5" x14ac:dyDescent="0.25">
      <c r="B2788" t="s">
        <v>344</v>
      </c>
      <c r="C2788" t="s">
        <v>5833</v>
      </c>
      <c r="D2788" t="s">
        <v>5828</v>
      </c>
      <c r="E2788">
        <f t="shared" si="44"/>
        <v>5</v>
      </c>
    </row>
    <row r="2789" spans="2:5" x14ac:dyDescent="0.25">
      <c r="B2789" t="s">
        <v>344</v>
      </c>
      <c r="C2789" t="s">
        <v>5828</v>
      </c>
      <c r="D2789" t="s">
        <v>5828</v>
      </c>
      <c r="E2789">
        <f t="shared" si="44"/>
        <v>0</v>
      </c>
    </row>
    <row r="2790" spans="2:5" x14ac:dyDescent="0.25">
      <c r="B2790" t="s">
        <v>344</v>
      </c>
      <c r="C2790" t="s">
        <v>5828</v>
      </c>
      <c r="D2790" t="s">
        <v>5828</v>
      </c>
      <c r="E2790">
        <f t="shared" si="44"/>
        <v>0</v>
      </c>
    </row>
    <row r="2791" spans="2:5" x14ac:dyDescent="0.25">
      <c r="B2791" t="s">
        <v>344</v>
      </c>
      <c r="C2791" t="s">
        <v>5828</v>
      </c>
      <c r="D2791" t="s">
        <v>5828</v>
      </c>
      <c r="E2791">
        <f t="shared" si="44"/>
        <v>0</v>
      </c>
    </row>
    <row r="2792" spans="2:5" x14ac:dyDescent="0.25">
      <c r="B2792" t="s">
        <v>344</v>
      </c>
      <c r="C2792" t="s">
        <v>5860</v>
      </c>
      <c r="D2792" t="s">
        <v>5828</v>
      </c>
      <c r="E2792">
        <f t="shared" si="44"/>
        <v>32</v>
      </c>
    </row>
    <row r="2793" spans="2:5" x14ac:dyDescent="0.25">
      <c r="B2793" t="s">
        <v>344</v>
      </c>
      <c r="C2793" t="s">
        <v>5838</v>
      </c>
      <c r="D2793" t="s">
        <v>5828</v>
      </c>
      <c r="E2793">
        <f t="shared" si="44"/>
        <v>10</v>
      </c>
    </row>
    <row r="2794" spans="2:5" x14ac:dyDescent="0.25">
      <c r="B2794" t="s">
        <v>344</v>
      </c>
      <c r="C2794" t="s">
        <v>5862</v>
      </c>
      <c r="D2794" t="s">
        <v>5828</v>
      </c>
      <c r="E2794">
        <f t="shared" si="44"/>
        <v>34</v>
      </c>
    </row>
    <row r="2795" spans="2:5" x14ac:dyDescent="0.25">
      <c r="B2795" t="s">
        <v>3696</v>
      </c>
      <c r="C2795" t="s">
        <v>5865</v>
      </c>
      <c r="D2795" t="s">
        <v>5841</v>
      </c>
      <c r="E2795">
        <f t="shared" si="44"/>
        <v>24</v>
      </c>
    </row>
    <row r="2796" spans="2:5" x14ac:dyDescent="0.25">
      <c r="B2796" t="s">
        <v>3696</v>
      </c>
      <c r="C2796" t="s">
        <v>5862</v>
      </c>
      <c r="D2796" t="s">
        <v>5841</v>
      </c>
      <c r="E2796">
        <f t="shared" si="44"/>
        <v>21</v>
      </c>
    </row>
    <row r="2797" spans="2:5" x14ac:dyDescent="0.25">
      <c r="B2797" t="s">
        <v>3696</v>
      </c>
      <c r="C2797" t="s">
        <v>5863</v>
      </c>
      <c r="D2797" t="s">
        <v>5841</v>
      </c>
      <c r="E2797">
        <f t="shared" si="44"/>
        <v>22</v>
      </c>
    </row>
    <row r="2798" spans="2:5" x14ac:dyDescent="0.25">
      <c r="B2798" t="s">
        <v>3696</v>
      </c>
      <c r="C2798" t="s">
        <v>5863</v>
      </c>
      <c r="D2798" t="s">
        <v>5841</v>
      </c>
      <c r="E2798">
        <f t="shared" si="44"/>
        <v>22</v>
      </c>
    </row>
    <row r="2799" spans="2:5" x14ac:dyDescent="0.25">
      <c r="B2799" t="s">
        <v>3696</v>
      </c>
      <c r="C2799" t="s">
        <v>5841</v>
      </c>
      <c r="D2799" t="s">
        <v>5841</v>
      </c>
      <c r="E2799">
        <f t="shared" si="44"/>
        <v>0</v>
      </c>
    </row>
    <row r="2800" spans="2:5" x14ac:dyDescent="0.25">
      <c r="B2800" t="s">
        <v>3696</v>
      </c>
      <c r="C2800" t="s">
        <v>5863</v>
      </c>
      <c r="D2800" t="s">
        <v>5841</v>
      </c>
      <c r="E2800">
        <f t="shared" si="44"/>
        <v>22</v>
      </c>
    </row>
    <row r="2801" spans="2:5" x14ac:dyDescent="0.25">
      <c r="B2801" t="s">
        <v>3696</v>
      </c>
      <c r="C2801" t="s">
        <v>5866</v>
      </c>
      <c r="D2801" t="s">
        <v>5841</v>
      </c>
      <c r="E2801">
        <f t="shared" si="44"/>
        <v>25</v>
      </c>
    </row>
    <row r="2802" spans="2:5" x14ac:dyDescent="0.25">
      <c r="B2802" t="s">
        <v>3696</v>
      </c>
      <c r="C2802" t="s">
        <v>5866</v>
      </c>
      <c r="D2802" t="s">
        <v>5841</v>
      </c>
      <c r="E2802">
        <f t="shared" si="44"/>
        <v>25</v>
      </c>
    </row>
    <row r="2803" spans="2:5" x14ac:dyDescent="0.25">
      <c r="B2803" t="s">
        <v>3696</v>
      </c>
      <c r="C2803" t="s">
        <v>5866</v>
      </c>
      <c r="D2803" t="s">
        <v>5841</v>
      </c>
      <c r="E2803">
        <f t="shared" si="44"/>
        <v>25</v>
      </c>
    </row>
    <row r="2804" spans="2:5" x14ac:dyDescent="0.25">
      <c r="B2804" t="s">
        <v>3696</v>
      </c>
      <c r="C2804" t="s">
        <v>5863</v>
      </c>
      <c r="D2804" t="s">
        <v>5841</v>
      </c>
      <c r="E2804">
        <f t="shared" si="44"/>
        <v>22</v>
      </c>
    </row>
    <row r="2805" spans="2:5" x14ac:dyDescent="0.25">
      <c r="B2805" t="s">
        <v>3696</v>
      </c>
      <c r="C2805" t="s">
        <v>5863</v>
      </c>
      <c r="D2805" t="s">
        <v>5841</v>
      </c>
      <c r="E2805">
        <f t="shared" si="44"/>
        <v>22</v>
      </c>
    </row>
    <row r="2806" spans="2:5" x14ac:dyDescent="0.25">
      <c r="B2806" t="s">
        <v>61</v>
      </c>
      <c r="C2806" t="s">
        <v>5834</v>
      </c>
      <c r="D2806" t="s">
        <v>5819</v>
      </c>
      <c r="E2806">
        <f t="shared" si="44"/>
        <v>15</v>
      </c>
    </row>
    <row r="2807" spans="2:5" x14ac:dyDescent="0.25">
      <c r="B2807" t="s">
        <v>61</v>
      </c>
      <c r="C2807" t="s">
        <v>5834</v>
      </c>
      <c r="D2807" t="s">
        <v>5819</v>
      </c>
      <c r="E2807">
        <f t="shared" si="44"/>
        <v>15</v>
      </c>
    </row>
    <row r="2808" spans="2:5" x14ac:dyDescent="0.25">
      <c r="B2808" t="s">
        <v>61</v>
      </c>
      <c r="C2808" t="s">
        <v>5834</v>
      </c>
      <c r="D2808" t="s">
        <v>5819</v>
      </c>
      <c r="E2808">
        <f t="shared" si="44"/>
        <v>15</v>
      </c>
    </row>
    <row r="2809" spans="2:5" x14ac:dyDescent="0.25">
      <c r="B2809" t="s">
        <v>61</v>
      </c>
      <c r="C2809" t="s">
        <v>5834</v>
      </c>
      <c r="D2809" t="s">
        <v>5819</v>
      </c>
      <c r="E2809">
        <f t="shared" si="44"/>
        <v>15</v>
      </c>
    </row>
    <row r="2810" spans="2:5" x14ac:dyDescent="0.25">
      <c r="B2810" t="s">
        <v>61</v>
      </c>
      <c r="C2810" t="s">
        <v>5841</v>
      </c>
      <c r="D2810" t="s">
        <v>5819</v>
      </c>
      <c r="E2810">
        <f t="shared" si="44"/>
        <v>22</v>
      </c>
    </row>
    <row r="2811" spans="2:5" x14ac:dyDescent="0.25">
      <c r="B2811" t="s">
        <v>61</v>
      </c>
      <c r="C2811" t="s">
        <v>5841</v>
      </c>
      <c r="D2811" t="s">
        <v>5819</v>
      </c>
      <c r="E2811">
        <f t="shared" si="44"/>
        <v>22</v>
      </c>
    </row>
    <row r="2812" spans="2:5" x14ac:dyDescent="0.25">
      <c r="B2812" t="s">
        <v>61</v>
      </c>
      <c r="C2812" t="s">
        <v>5847</v>
      </c>
      <c r="D2812" t="s">
        <v>5819</v>
      </c>
      <c r="E2812">
        <f t="shared" si="44"/>
        <v>28</v>
      </c>
    </row>
    <row r="2813" spans="2:5" x14ac:dyDescent="0.25">
      <c r="B2813" t="s">
        <v>61</v>
      </c>
      <c r="C2813" t="s">
        <v>5857</v>
      </c>
      <c r="D2813" t="s">
        <v>5819</v>
      </c>
      <c r="E2813">
        <f t="shared" si="44"/>
        <v>38</v>
      </c>
    </row>
    <row r="2814" spans="2:5" x14ac:dyDescent="0.25">
      <c r="B2814" t="s">
        <v>61</v>
      </c>
      <c r="C2814" t="s">
        <v>5859</v>
      </c>
      <c r="D2814" t="s">
        <v>5819</v>
      </c>
      <c r="E2814">
        <f t="shared" si="44"/>
        <v>40</v>
      </c>
    </row>
    <row r="2815" spans="2:5" x14ac:dyDescent="0.25">
      <c r="B2815" t="s">
        <v>61</v>
      </c>
      <c r="C2815" t="s">
        <v>5859</v>
      </c>
      <c r="D2815" t="s">
        <v>5819</v>
      </c>
      <c r="E2815">
        <f t="shared" si="44"/>
        <v>40</v>
      </c>
    </row>
    <row r="2816" spans="2:5" x14ac:dyDescent="0.25">
      <c r="B2816" t="s">
        <v>61</v>
      </c>
      <c r="C2816" t="s">
        <v>5859</v>
      </c>
      <c r="D2816" t="s">
        <v>5819</v>
      </c>
      <c r="E2816">
        <f t="shared" si="44"/>
        <v>40</v>
      </c>
    </row>
    <row r="2817" spans="2:5" x14ac:dyDescent="0.25">
      <c r="B2817" t="s">
        <v>61</v>
      </c>
      <c r="C2817" t="s">
        <v>5819</v>
      </c>
      <c r="D2817" t="s">
        <v>5819</v>
      </c>
      <c r="E2817">
        <f t="shared" si="44"/>
        <v>0</v>
      </c>
    </row>
    <row r="2818" spans="2:5" x14ac:dyDescent="0.25">
      <c r="B2818" t="s">
        <v>61</v>
      </c>
      <c r="C2818" t="s">
        <v>5862</v>
      </c>
      <c r="D2818" t="s">
        <v>5819</v>
      </c>
      <c r="E2818">
        <f t="shared" si="44"/>
        <v>43</v>
      </c>
    </row>
    <row r="2819" spans="2:5" x14ac:dyDescent="0.25">
      <c r="B2819" t="s">
        <v>61</v>
      </c>
      <c r="C2819" t="s">
        <v>5853</v>
      </c>
      <c r="D2819" t="s">
        <v>5819</v>
      </c>
      <c r="E2819">
        <f t="shared" ref="E2819:E2882" si="45">(LEFT(C2819,4)-LEFT(D2819,4))*12+RIGHT(C2819,2)-RIGHT(D2819,2)</f>
        <v>34</v>
      </c>
    </row>
    <row r="2820" spans="2:5" x14ac:dyDescent="0.25">
      <c r="B2820" t="s">
        <v>61</v>
      </c>
      <c r="C2820" t="s">
        <v>5853</v>
      </c>
      <c r="D2820" t="s">
        <v>5819</v>
      </c>
      <c r="E2820">
        <f t="shared" si="45"/>
        <v>34</v>
      </c>
    </row>
    <row r="2821" spans="2:5" x14ac:dyDescent="0.25">
      <c r="B2821" t="s">
        <v>61</v>
      </c>
      <c r="C2821" t="s">
        <v>5829</v>
      </c>
      <c r="D2821" t="s">
        <v>5819</v>
      </c>
      <c r="E2821">
        <f t="shared" si="45"/>
        <v>10</v>
      </c>
    </row>
    <row r="2822" spans="2:5" x14ac:dyDescent="0.25">
      <c r="B2822" t="s">
        <v>61</v>
      </c>
      <c r="C2822" t="s">
        <v>5829</v>
      </c>
      <c r="D2822" t="s">
        <v>5819</v>
      </c>
      <c r="E2822">
        <f t="shared" si="45"/>
        <v>10</v>
      </c>
    </row>
    <row r="2823" spans="2:5" x14ac:dyDescent="0.25">
      <c r="B2823" t="s">
        <v>728</v>
      </c>
      <c r="C2823" t="s">
        <v>5848</v>
      </c>
      <c r="D2823" t="s">
        <v>5838</v>
      </c>
      <c r="E2823">
        <f t="shared" si="45"/>
        <v>10</v>
      </c>
    </row>
    <row r="2824" spans="2:5" x14ac:dyDescent="0.25">
      <c r="B2824" t="s">
        <v>728</v>
      </c>
      <c r="C2824" t="s">
        <v>5848</v>
      </c>
      <c r="D2824" t="s">
        <v>5838</v>
      </c>
      <c r="E2824">
        <f t="shared" si="45"/>
        <v>10</v>
      </c>
    </row>
    <row r="2825" spans="2:5" x14ac:dyDescent="0.25">
      <c r="B2825" t="s">
        <v>728</v>
      </c>
      <c r="C2825" t="s">
        <v>5838</v>
      </c>
      <c r="D2825" t="s">
        <v>5838</v>
      </c>
      <c r="E2825">
        <f t="shared" si="45"/>
        <v>0</v>
      </c>
    </row>
    <row r="2826" spans="2:5" x14ac:dyDescent="0.25">
      <c r="B2826" t="s">
        <v>728</v>
      </c>
      <c r="C2826" t="s">
        <v>5863</v>
      </c>
      <c r="D2826" t="s">
        <v>5838</v>
      </c>
      <c r="E2826">
        <f t="shared" si="45"/>
        <v>25</v>
      </c>
    </row>
    <row r="2827" spans="2:5" x14ac:dyDescent="0.25">
      <c r="B2827" t="s">
        <v>728</v>
      </c>
      <c r="C2827" t="s">
        <v>5863</v>
      </c>
      <c r="D2827" t="s">
        <v>5838</v>
      </c>
      <c r="E2827">
        <f t="shared" si="45"/>
        <v>25</v>
      </c>
    </row>
    <row r="2828" spans="2:5" x14ac:dyDescent="0.25">
      <c r="B2828" t="s">
        <v>728</v>
      </c>
      <c r="C2828" t="s">
        <v>5863</v>
      </c>
      <c r="D2828" t="s">
        <v>5838</v>
      </c>
      <c r="E2828">
        <f t="shared" si="45"/>
        <v>25</v>
      </c>
    </row>
    <row r="2829" spans="2:5" x14ac:dyDescent="0.25">
      <c r="B2829" t="s">
        <v>728</v>
      </c>
      <c r="C2829" t="s">
        <v>5854</v>
      </c>
      <c r="D2829" t="s">
        <v>5838</v>
      </c>
      <c r="E2829">
        <f t="shared" si="45"/>
        <v>16</v>
      </c>
    </row>
    <row r="2830" spans="2:5" x14ac:dyDescent="0.25">
      <c r="B2830" t="s">
        <v>728</v>
      </c>
      <c r="C2830" t="s">
        <v>5854</v>
      </c>
      <c r="D2830" t="s">
        <v>5838</v>
      </c>
      <c r="E2830">
        <f t="shared" si="45"/>
        <v>16</v>
      </c>
    </row>
    <row r="2831" spans="2:5" x14ac:dyDescent="0.25">
      <c r="B2831" t="s">
        <v>728</v>
      </c>
      <c r="C2831" t="s">
        <v>5854</v>
      </c>
      <c r="D2831" t="s">
        <v>5838</v>
      </c>
      <c r="E2831">
        <f t="shared" si="45"/>
        <v>16</v>
      </c>
    </row>
    <row r="2832" spans="2:5" x14ac:dyDescent="0.25">
      <c r="B2832" t="s">
        <v>728</v>
      </c>
      <c r="C2832" t="s">
        <v>5866</v>
      </c>
      <c r="D2832" t="s">
        <v>5838</v>
      </c>
      <c r="E2832">
        <f t="shared" si="45"/>
        <v>28</v>
      </c>
    </row>
    <row r="2833" spans="2:5" x14ac:dyDescent="0.25">
      <c r="B2833" t="s">
        <v>728</v>
      </c>
      <c r="C2833" t="s">
        <v>5851</v>
      </c>
      <c r="D2833" t="s">
        <v>5838</v>
      </c>
      <c r="E2833">
        <f t="shared" si="45"/>
        <v>13</v>
      </c>
    </row>
    <row r="2834" spans="2:5" x14ac:dyDescent="0.25">
      <c r="B2834" t="s">
        <v>728</v>
      </c>
      <c r="C2834" t="s">
        <v>5851</v>
      </c>
      <c r="D2834" t="s">
        <v>5838</v>
      </c>
      <c r="E2834">
        <f t="shared" si="45"/>
        <v>13</v>
      </c>
    </row>
    <row r="2835" spans="2:5" x14ac:dyDescent="0.25">
      <c r="B2835" t="s">
        <v>728</v>
      </c>
      <c r="C2835" t="s">
        <v>5866</v>
      </c>
      <c r="D2835" t="s">
        <v>5838</v>
      </c>
      <c r="E2835">
        <f t="shared" si="45"/>
        <v>28</v>
      </c>
    </row>
    <row r="2836" spans="2:5" x14ac:dyDescent="0.25">
      <c r="B2836" t="s">
        <v>728</v>
      </c>
      <c r="C2836" t="s">
        <v>5858</v>
      </c>
      <c r="D2836" t="s">
        <v>5838</v>
      </c>
      <c r="E2836">
        <f t="shared" si="45"/>
        <v>20</v>
      </c>
    </row>
    <row r="2837" spans="2:5" x14ac:dyDescent="0.25">
      <c r="B2837" t="s">
        <v>614</v>
      </c>
      <c r="C2837" t="s">
        <v>5830</v>
      </c>
      <c r="D2837" t="s">
        <v>5830</v>
      </c>
      <c r="E2837">
        <f t="shared" si="45"/>
        <v>0</v>
      </c>
    </row>
    <row r="2838" spans="2:5" x14ac:dyDescent="0.25">
      <c r="B2838" t="s">
        <v>614</v>
      </c>
      <c r="C2838" t="s">
        <v>5830</v>
      </c>
      <c r="D2838" t="s">
        <v>5830</v>
      </c>
      <c r="E2838">
        <f t="shared" si="45"/>
        <v>0</v>
      </c>
    </row>
    <row r="2839" spans="2:5" x14ac:dyDescent="0.25">
      <c r="B2839" t="s">
        <v>614</v>
      </c>
      <c r="C2839" t="s">
        <v>5830</v>
      </c>
      <c r="D2839" t="s">
        <v>5830</v>
      </c>
      <c r="E2839">
        <f t="shared" si="45"/>
        <v>0</v>
      </c>
    </row>
    <row r="2840" spans="2:5" x14ac:dyDescent="0.25">
      <c r="B2840" t="s">
        <v>614</v>
      </c>
      <c r="C2840" t="s">
        <v>5840</v>
      </c>
      <c r="D2840" t="s">
        <v>5830</v>
      </c>
      <c r="E2840">
        <f t="shared" si="45"/>
        <v>10</v>
      </c>
    </row>
    <row r="2841" spans="2:5" x14ac:dyDescent="0.25">
      <c r="B2841" t="s">
        <v>2029</v>
      </c>
      <c r="C2841" t="s">
        <v>5823</v>
      </c>
      <c r="D2841" t="s">
        <v>5823</v>
      </c>
      <c r="E2841">
        <f t="shared" si="45"/>
        <v>0</v>
      </c>
    </row>
    <row r="2842" spans="2:5" x14ac:dyDescent="0.25">
      <c r="B2842" t="s">
        <v>2029</v>
      </c>
      <c r="C2842" t="s">
        <v>5843</v>
      </c>
      <c r="D2842" t="s">
        <v>5823</v>
      </c>
      <c r="E2842">
        <f t="shared" si="45"/>
        <v>20</v>
      </c>
    </row>
    <row r="2843" spans="2:5" x14ac:dyDescent="0.25">
      <c r="B2843" t="s">
        <v>2029</v>
      </c>
      <c r="C2843" t="s">
        <v>5843</v>
      </c>
      <c r="D2843" t="s">
        <v>5823</v>
      </c>
      <c r="E2843">
        <f t="shared" si="45"/>
        <v>20</v>
      </c>
    </row>
    <row r="2844" spans="2:5" x14ac:dyDescent="0.25">
      <c r="B2844" t="s">
        <v>2029</v>
      </c>
      <c r="C2844" t="s">
        <v>5843</v>
      </c>
      <c r="D2844" t="s">
        <v>5823</v>
      </c>
      <c r="E2844">
        <f t="shared" si="45"/>
        <v>20</v>
      </c>
    </row>
    <row r="2845" spans="2:5" x14ac:dyDescent="0.25">
      <c r="B2845" t="s">
        <v>2029</v>
      </c>
      <c r="C2845" t="s">
        <v>5842</v>
      </c>
      <c r="D2845" t="s">
        <v>5823</v>
      </c>
      <c r="E2845">
        <f t="shared" si="45"/>
        <v>19</v>
      </c>
    </row>
    <row r="2846" spans="2:5" x14ac:dyDescent="0.25">
      <c r="B2846" t="s">
        <v>2029</v>
      </c>
      <c r="C2846" t="s">
        <v>5842</v>
      </c>
      <c r="D2846" t="s">
        <v>5823</v>
      </c>
      <c r="E2846">
        <f t="shared" si="45"/>
        <v>19</v>
      </c>
    </row>
    <row r="2847" spans="2:5" x14ac:dyDescent="0.25">
      <c r="B2847" t="s">
        <v>2029</v>
      </c>
      <c r="C2847" t="s">
        <v>5864</v>
      </c>
      <c r="D2847" t="s">
        <v>5823</v>
      </c>
      <c r="E2847">
        <f t="shared" si="45"/>
        <v>41</v>
      </c>
    </row>
    <row r="2848" spans="2:5" x14ac:dyDescent="0.25">
      <c r="B2848" t="s">
        <v>2029</v>
      </c>
      <c r="C2848" t="s">
        <v>5864</v>
      </c>
      <c r="D2848" t="s">
        <v>5823</v>
      </c>
      <c r="E2848">
        <f t="shared" si="45"/>
        <v>41</v>
      </c>
    </row>
    <row r="2849" spans="2:5" x14ac:dyDescent="0.25">
      <c r="B2849" t="s">
        <v>2029</v>
      </c>
      <c r="C2849" t="s">
        <v>5864</v>
      </c>
      <c r="D2849" t="s">
        <v>5823</v>
      </c>
      <c r="E2849">
        <f t="shared" si="45"/>
        <v>41</v>
      </c>
    </row>
    <row r="2850" spans="2:5" x14ac:dyDescent="0.25">
      <c r="B2850" t="s">
        <v>2029</v>
      </c>
      <c r="C2850" t="s">
        <v>5864</v>
      </c>
      <c r="D2850" t="s">
        <v>5823</v>
      </c>
      <c r="E2850">
        <f t="shared" si="45"/>
        <v>41</v>
      </c>
    </row>
    <row r="2851" spans="2:5" x14ac:dyDescent="0.25">
      <c r="B2851" t="s">
        <v>2029</v>
      </c>
      <c r="C2851" t="s">
        <v>5864</v>
      </c>
      <c r="D2851" t="s">
        <v>5823</v>
      </c>
      <c r="E2851">
        <f t="shared" si="45"/>
        <v>41</v>
      </c>
    </row>
    <row r="2852" spans="2:5" x14ac:dyDescent="0.25">
      <c r="B2852" t="s">
        <v>2029</v>
      </c>
      <c r="C2852" t="s">
        <v>5828</v>
      </c>
      <c r="D2852" t="s">
        <v>5823</v>
      </c>
      <c r="E2852">
        <f t="shared" si="45"/>
        <v>5</v>
      </c>
    </row>
    <row r="2853" spans="2:5" x14ac:dyDescent="0.25">
      <c r="B2853" t="s">
        <v>2029</v>
      </c>
      <c r="C2853" t="s">
        <v>5828</v>
      </c>
      <c r="D2853" t="s">
        <v>5823</v>
      </c>
      <c r="E2853">
        <f t="shared" si="45"/>
        <v>5</v>
      </c>
    </row>
    <row r="2854" spans="2:5" x14ac:dyDescent="0.25">
      <c r="B2854" t="s">
        <v>2029</v>
      </c>
      <c r="C2854" t="s">
        <v>5863</v>
      </c>
      <c r="D2854" t="s">
        <v>5823</v>
      </c>
      <c r="E2854">
        <f t="shared" si="45"/>
        <v>40</v>
      </c>
    </row>
    <row r="2855" spans="2:5" x14ac:dyDescent="0.25">
      <c r="B2855" t="s">
        <v>2029</v>
      </c>
      <c r="C2855" t="s">
        <v>5841</v>
      </c>
      <c r="D2855" t="s">
        <v>5823</v>
      </c>
      <c r="E2855">
        <f t="shared" si="45"/>
        <v>18</v>
      </c>
    </row>
    <row r="2856" spans="2:5" x14ac:dyDescent="0.25">
      <c r="B2856" t="s">
        <v>2029</v>
      </c>
      <c r="C2856" t="s">
        <v>5841</v>
      </c>
      <c r="D2856" t="s">
        <v>5823</v>
      </c>
      <c r="E2856">
        <f t="shared" si="45"/>
        <v>18</v>
      </c>
    </row>
    <row r="2857" spans="2:5" x14ac:dyDescent="0.25">
      <c r="B2857" t="s">
        <v>2029</v>
      </c>
      <c r="C2857" t="s">
        <v>5864</v>
      </c>
      <c r="D2857" t="s">
        <v>5823</v>
      </c>
      <c r="E2857">
        <f t="shared" si="45"/>
        <v>41</v>
      </c>
    </row>
    <row r="2858" spans="2:5" x14ac:dyDescent="0.25">
      <c r="B2858" t="s">
        <v>2029</v>
      </c>
      <c r="C2858" t="s">
        <v>5864</v>
      </c>
      <c r="D2858" t="s">
        <v>5823</v>
      </c>
      <c r="E2858">
        <f t="shared" si="45"/>
        <v>41</v>
      </c>
    </row>
    <row r="2859" spans="2:5" x14ac:dyDescent="0.25">
      <c r="B2859" t="s">
        <v>2029</v>
      </c>
      <c r="C2859" t="s">
        <v>5864</v>
      </c>
      <c r="D2859" t="s">
        <v>5823</v>
      </c>
      <c r="E2859">
        <f t="shared" si="45"/>
        <v>41</v>
      </c>
    </row>
    <row r="2860" spans="2:5" x14ac:dyDescent="0.25">
      <c r="B2860" t="s">
        <v>2029</v>
      </c>
      <c r="C2860" t="s">
        <v>5864</v>
      </c>
      <c r="D2860" t="s">
        <v>5823</v>
      </c>
      <c r="E2860">
        <f t="shared" si="45"/>
        <v>41</v>
      </c>
    </row>
    <row r="2861" spans="2:5" x14ac:dyDescent="0.25">
      <c r="B2861" t="s">
        <v>2029</v>
      </c>
      <c r="C2861" t="s">
        <v>5864</v>
      </c>
      <c r="D2861" t="s">
        <v>5823</v>
      </c>
      <c r="E2861">
        <f t="shared" si="45"/>
        <v>41</v>
      </c>
    </row>
    <row r="2862" spans="2:5" x14ac:dyDescent="0.25">
      <c r="B2862" t="s">
        <v>2029</v>
      </c>
      <c r="C2862" t="s">
        <v>5864</v>
      </c>
      <c r="D2862" t="s">
        <v>5823</v>
      </c>
      <c r="E2862">
        <f t="shared" si="45"/>
        <v>41</v>
      </c>
    </row>
    <row r="2863" spans="2:5" x14ac:dyDescent="0.25">
      <c r="B2863" t="s">
        <v>2029</v>
      </c>
      <c r="C2863" t="s">
        <v>5864</v>
      </c>
      <c r="D2863" t="s">
        <v>5823</v>
      </c>
      <c r="E2863">
        <f t="shared" si="45"/>
        <v>41</v>
      </c>
    </row>
    <row r="2864" spans="2:5" x14ac:dyDescent="0.25">
      <c r="B2864" t="s">
        <v>2029</v>
      </c>
      <c r="C2864" t="s">
        <v>5860</v>
      </c>
      <c r="D2864" t="s">
        <v>5823</v>
      </c>
      <c r="E2864">
        <f t="shared" si="45"/>
        <v>37</v>
      </c>
    </row>
    <row r="2865" spans="2:5" x14ac:dyDescent="0.25">
      <c r="B2865" t="s">
        <v>2029</v>
      </c>
      <c r="C2865" t="s">
        <v>5860</v>
      </c>
      <c r="D2865" t="s">
        <v>5823</v>
      </c>
      <c r="E2865">
        <f t="shared" si="45"/>
        <v>37</v>
      </c>
    </row>
    <row r="2866" spans="2:5" x14ac:dyDescent="0.25">
      <c r="B2866" t="s">
        <v>2029</v>
      </c>
      <c r="C2866" t="s">
        <v>5860</v>
      </c>
      <c r="D2866" t="s">
        <v>5823</v>
      </c>
      <c r="E2866">
        <f t="shared" si="45"/>
        <v>37</v>
      </c>
    </row>
    <row r="2867" spans="2:5" x14ac:dyDescent="0.25">
      <c r="B2867" t="s">
        <v>2029</v>
      </c>
      <c r="C2867" t="s">
        <v>5862</v>
      </c>
      <c r="D2867" t="s">
        <v>5823</v>
      </c>
      <c r="E2867">
        <f t="shared" si="45"/>
        <v>39</v>
      </c>
    </row>
    <row r="2868" spans="2:5" x14ac:dyDescent="0.25">
      <c r="B2868" t="s">
        <v>2029</v>
      </c>
      <c r="C2868" t="s">
        <v>5863</v>
      </c>
      <c r="D2868" t="s">
        <v>5823</v>
      </c>
      <c r="E2868">
        <f t="shared" si="45"/>
        <v>40</v>
      </c>
    </row>
    <row r="2869" spans="2:5" x14ac:dyDescent="0.25">
      <c r="B2869" t="s">
        <v>2029</v>
      </c>
      <c r="C2869" t="s">
        <v>5863</v>
      </c>
      <c r="D2869" t="s">
        <v>5823</v>
      </c>
      <c r="E2869">
        <f t="shared" si="45"/>
        <v>40</v>
      </c>
    </row>
    <row r="2870" spans="2:5" x14ac:dyDescent="0.25">
      <c r="B2870" t="s">
        <v>1291</v>
      </c>
      <c r="C2870" t="s">
        <v>5833</v>
      </c>
      <c r="D2870" t="s">
        <v>5825</v>
      </c>
      <c r="E2870">
        <f t="shared" si="45"/>
        <v>8</v>
      </c>
    </row>
    <row r="2871" spans="2:5" x14ac:dyDescent="0.25">
      <c r="B2871" t="s">
        <v>1291</v>
      </c>
      <c r="C2871" t="s">
        <v>5827</v>
      </c>
      <c r="D2871" t="s">
        <v>5825</v>
      </c>
      <c r="E2871">
        <f t="shared" si="45"/>
        <v>2</v>
      </c>
    </row>
    <row r="2872" spans="2:5" x14ac:dyDescent="0.25">
      <c r="B2872" t="s">
        <v>1291</v>
      </c>
      <c r="C2872" t="s">
        <v>5827</v>
      </c>
      <c r="D2872" t="s">
        <v>5825</v>
      </c>
      <c r="E2872">
        <f t="shared" si="45"/>
        <v>2</v>
      </c>
    </row>
    <row r="2873" spans="2:5" x14ac:dyDescent="0.25">
      <c r="B2873" t="s">
        <v>1291</v>
      </c>
      <c r="C2873" t="s">
        <v>5827</v>
      </c>
      <c r="D2873" t="s">
        <v>5825</v>
      </c>
      <c r="E2873">
        <f t="shared" si="45"/>
        <v>2</v>
      </c>
    </row>
    <row r="2874" spans="2:5" x14ac:dyDescent="0.25">
      <c r="B2874" t="s">
        <v>1291</v>
      </c>
      <c r="C2874" t="s">
        <v>5825</v>
      </c>
      <c r="D2874" t="s">
        <v>5825</v>
      </c>
      <c r="E2874">
        <f t="shared" si="45"/>
        <v>0</v>
      </c>
    </row>
    <row r="2875" spans="2:5" x14ac:dyDescent="0.25">
      <c r="B2875" t="s">
        <v>1291</v>
      </c>
      <c r="C2875" t="s">
        <v>5855</v>
      </c>
      <c r="D2875" t="s">
        <v>5825</v>
      </c>
      <c r="E2875">
        <f t="shared" si="45"/>
        <v>30</v>
      </c>
    </row>
    <row r="2876" spans="2:5" x14ac:dyDescent="0.25">
      <c r="B2876" t="s">
        <v>1291</v>
      </c>
      <c r="C2876" t="s">
        <v>5830</v>
      </c>
      <c r="D2876" t="s">
        <v>5825</v>
      </c>
      <c r="E2876">
        <f t="shared" si="45"/>
        <v>5</v>
      </c>
    </row>
    <row r="2877" spans="2:5" x14ac:dyDescent="0.25">
      <c r="B2877" t="s">
        <v>1291</v>
      </c>
      <c r="C2877" t="s">
        <v>5855</v>
      </c>
      <c r="D2877" t="s">
        <v>5825</v>
      </c>
      <c r="E2877">
        <f t="shared" si="45"/>
        <v>30</v>
      </c>
    </row>
    <row r="2878" spans="2:5" x14ac:dyDescent="0.25">
      <c r="B2878" t="s">
        <v>1291</v>
      </c>
      <c r="C2878" t="s">
        <v>5852</v>
      </c>
      <c r="D2878" t="s">
        <v>5825</v>
      </c>
      <c r="E2878">
        <f t="shared" si="45"/>
        <v>27</v>
      </c>
    </row>
    <row r="2879" spans="2:5" x14ac:dyDescent="0.25">
      <c r="B2879" t="s">
        <v>1291</v>
      </c>
      <c r="C2879" t="s">
        <v>5852</v>
      </c>
      <c r="D2879" t="s">
        <v>5825</v>
      </c>
      <c r="E2879">
        <f t="shared" si="45"/>
        <v>27</v>
      </c>
    </row>
    <row r="2880" spans="2:5" x14ac:dyDescent="0.25">
      <c r="B2880" t="s">
        <v>1291</v>
      </c>
      <c r="C2880" t="s">
        <v>5852</v>
      </c>
      <c r="D2880" t="s">
        <v>5825</v>
      </c>
      <c r="E2880">
        <f t="shared" si="45"/>
        <v>27</v>
      </c>
    </row>
    <row r="2881" spans="2:5" x14ac:dyDescent="0.25">
      <c r="B2881" t="s">
        <v>1291</v>
      </c>
      <c r="C2881" t="s">
        <v>5835</v>
      </c>
      <c r="D2881" t="s">
        <v>5825</v>
      </c>
      <c r="E2881">
        <f t="shared" si="45"/>
        <v>10</v>
      </c>
    </row>
    <row r="2882" spans="2:5" x14ac:dyDescent="0.25">
      <c r="B2882" t="s">
        <v>1291</v>
      </c>
      <c r="C2882" t="s">
        <v>5835</v>
      </c>
      <c r="D2882" t="s">
        <v>5825</v>
      </c>
      <c r="E2882">
        <f t="shared" si="45"/>
        <v>10</v>
      </c>
    </row>
    <row r="2883" spans="2:5" x14ac:dyDescent="0.25">
      <c r="B2883" t="s">
        <v>1291</v>
      </c>
      <c r="C2883" t="s">
        <v>5847</v>
      </c>
      <c r="D2883" t="s">
        <v>5825</v>
      </c>
      <c r="E2883">
        <f t="shared" ref="E2883:E2946" si="46">(LEFT(C2883,4)-LEFT(D2883,4))*12+RIGHT(C2883,2)-RIGHT(D2883,2)</f>
        <v>22</v>
      </c>
    </row>
    <row r="2884" spans="2:5" x14ac:dyDescent="0.25">
      <c r="B2884" t="s">
        <v>242</v>
      </c>
      <c r="C2884" t="s">
        <v>5841</v>
      </c>
      <c r="D2884" t="s">
        <v>5839</v>
      </c>
      <c r="E2884">
        <f t="shared" si="46"/>
        <v>2</v>
      </c>
    </row>
    <row r="2885" spans="2:5" x14ac:dyDescent="0.25">
      <c r="B2885" t="s">
        <v>242</v>
      </c>
      <c r="C2885" t="s">
        <v>5841</v>
      </c>
      <c r="D2885" t="s">
        <v>5839</v>
      </c>
      <c r="E2885">
        <f t="shared" si="46"/>
        <v>2</v>
      </c>
    </row>
    <row r="2886" spans="2:5" x14ac:dyDescent="0.25">
      <c r="B2886" t="s">
        <v>242</v>
      </c>
      <c r="C2886" t="s">
        <v>5841</v>
      </c>
      <c r="D2886" t="s">
        <v>5839</v>
      </c>
      <c r="E2886">
        <f t="shared" si="46"/>
        <v>2</v>
      </c>
    </row>
    <row r="2887" spans="2:5" x14ac:dyDescent="0.25">
      <c r="B2887" t="s">
        <v>242</v>
      </c>
      <c r="C2887" t="s">
        <v>5841</v>
      </c>
      <c r="D2887" t="s">
        <v>5839</v>
      </c>
      <c r="E2887">
        <f t="shared" si="46"/>
        <v>2</v>
      </c>
    </row>
    <row r="2888" spans="2:5" x14ac:dyDescent="0.25">
      <c r="B2888" t="s">
        <v>242</v>
      </c>
      <c r="C2888" t="s">
        <v>5849</v>
      </c>
      <c r="D2888" t="s">
        <v>5839</v>
      </c>
      <c r="E2888">
        <f t="shared" si="46"/>
        <v>10</v>
      </c>
    </row>
    <row r="2889" spans="2:5" x14ac:dyDescent="0.25">
      <c r="B2889" t="s">
        <v>242</v>
      </c>
      <c r="C2889" t="s">
        <v>5866</v>
      </c>
      <c r="D2889" t="s">
        <v>5839</v>
      </c>
      <c r="E2889">
        <f t="shared" si="46"/>
        <v>27</v>
      </c>
    </row>
    <row r="2890" spans="2:5" x14ac:dyDescent="0.25">
      <c r="B2890" t="s">
        <v>242</v>
      </c>
      <c r="C2890" t="s">
        <v>5866</v>
      </c>
      <c r="D2890" t="s">
        <v>5839</v>
      </c>
      <c r="E2890">
        <f t="shared" si="46"/>
        <v>27</v>
      </c>
    </row>
    <row r="2891" spans="2:5" x14ac:dyDescent="0.25">
      <c r="B2891" t="s">
        <v>242</v>
      </c>
      <c r="C2891" t="s">
        <v>5845</v>
      </c>
      <c r="D2891" t="s">
        <v>5839</v>
      </c>
      <c r="E2891">
        <f t="shared" si="46"/>
        <v>6</v>
      </c>
    </row>
    <row r="2892" spans="2:5" x14ac:dyDescent="0.25">
      <c r="B2892" t="s">
        <v>242</v>
      </c>
      <c r="C2892" t="s">
        <v>5862</v>
      </c>
      <c r="D2892" t="s">
        <v>5839</v>
      </c>
      <c r="E2892">
        <f t="shared" si="46"/>
        <v>23</v>
      </c>
    </row>
    <row r="2893" spans="2:5" x14ac:dyDescent="0.25">
      <c r="B2893" t="s">
        <v>242</v>
      </c>
      <c r="C2893" t="s">
        <v>5862</v>
      </c>
      <c r="D2893" t="s">
        <v>5839</v>
      </c>
      <c r="E2893">
        <f t="shared" si="46"/>
        <v>23</v>
      </c>
    </row>
    <row r="2894" spans="2:5" x14ac:dyDescent="0.25">
      <c r="B2894" t="s">
        <v>242</v>
      </c>
      <c r="C2894" t="s">
        <v>5862</v>
      </c>
      <c r="D2894" t="s">
        <v>5839</v>
      </c>
      <c r="E2894">
        <f t="shared" si="46"/>
        <v>23</v>
      </c>
    </row>
    <row r="2895" spans="2:5" x14ac:dyDescent="0.25">
      <c r="B2895" t="s">
        <v>242</v>
      </c>
      <c r="C2895" t="s">
        <v>5862</v>
      </c>
      <c r="D2895" t="s">
        <v>5839</v>
      </c>
      <c r="E2895">
        <f t="shared" si="46"/>
        <v>23</v>
      </c>
    </row>
    <row r="2896" spans="2:5" x14ac:dyDescent="0.25">
      <c r="B2896" t="s">
        <v>242</v>
      </c>
      <c r="C2896" t="s">
        <v>5862</v>
      </c>
      <c r="D2896" t="s">
        <v>5839</v>
      </c>
      <c r="E2896">
        <f t="shared" si="46"/>
        <v>23</v>
      </c>
    </row>
    <row r="2897" spans="2:5" x14ac:dyDescent="0.25">
      <c r="B2897" t="s">
        <v>242</v>
      </c>
      <c r="C2897" t="s">
        <v>5862</v>
      </c>
      <c r="D2897" t="s">
        <v>5839</v>
      </c>
      <c r="E2897">
        <f t="shared" si="46"/>
        <v>23</v>
      </c>
    </row>
    <row r="2898" spans="2:5" x14ac:dyDescent="0.25">
      <c r="B2898" t="s">
        <v>242</v>
      </c>
      <c r="C2898" t="s">
        <v>5862</v>
      </c>
      <c r="D2898" t="s">
        <v>5839</v>
      </c>
      <c r="E2898">
        <f t="shared" si="46"/>
        <v>23</v>
      </c>
    </row>
    <row r="2899" spans="2:5" x14ac:dyDescent="0.25">
      <c r="B2899" t="s">
        <v>242</v>
      </c>
      <c r="C2899" t="s">
        <v>5862</v>
      </c>
      <c r="D2899" t="s">
        <v>5839</v>
      </c>
      <c r="E2899">
        <f t="shared" si="46"/>
        <v>23</v>
      </c>
    </row>
    <row r="2900" spans="2:5" x14ac:dyDescent="0.25">
      <c r="B2900" t="s">
        <v>242</v>
      </c>
      <c r="C2900" t="s">
        <v>5850</v>
      </c>
      <c r="D2900" t="s">
        <v>5839</v>
      </c>
      <c r="E2900">
        <f t="shared" si="46"/>
        <v>11</v>
      </c>
    </row>
    <row r="2901" spans="2:5" x14ac:dyDescent="0.25">
      <c r="B2901" t="s">
        <v>242</v>
      </c>
      <c r="C2901" t="s">
        <v>5850</v>
      </c>
      <c r="D2901" t="s">
        <v>5839</v>
      </c>
      <c r="E2901">
        <f t="shared" si="46"/>
        <v>11</v>
      </c>
    </row>
    <row r="2902" spans="2:5" x14ac:dyDescent="0.25">
      <c r="B2902" t="s">
        <v>242</v>
      </c>
      <c r="C2902" t="s">
        <v>5860</v>
      </c>
      <c r="D2902" t="s">
        <v>5839</v>
      </c>
      <c r="E2902">
        <f t="shared" si="46"/>
        <v>21</v>
      </c>
    </row>
    <row r="2903" spans="2:5" x14ac:dyDescent="0.25">
      <c r="B2903" t="s">
        <v>242</v>
      </c>
      <c r="C2903" t="s">
        <v>5860</v>
      </c>
      <c r="D2903" t="s">
        <v>5839</v>
      </c>
      <c r="E2903">
        <f t="shared" si="46"/>
        <v>21</v>
      </c>
    </row>
    <row r="2904" spans="2:5" x14ac:dyDescent="0.25">
      <c r="B2904" t="s">
        <v>242</v>
      </c>
      <c r="C2904" t="s">
        <v>5839</v>
      </c>
      <c r="D2904" t="s">
        <v>5839</v>
      </c>
      <c r="E2904">
        <f t="shared" si="46"/>
        <v>0</v>
      </c>
    </row>
    <row r="2905" spans="2:5" x14ac:dyDescent="0.25">
      <c r="B2905" t="s">
        <v>242</v>
      </c>
      <c r="C2905" t="s">
        <v>5860</v>
      </c>
      <c r="D2905" t="s">
        <v>5839</v>
      </c>
      <c r="E2905">
        <f t="shared" si="46"/>
        <v>21</v>
      </c>
    </row>
    <row r="2906" spans="2:5" x14ac:dyDescent="0.25">
      <c r="B2906" t="s">
        <v>242</v>
      </c>
      <c r="C2906" t="s">
        <v>5860</v>
      </c>
      <c r="D2906" t="s">
        <v>5839</v>
      </c>
      <c r="E2906">
        <f t="shared" si="46"/>
        <v>21</v>
      </c>
    </row>
    <row r="2907" spans="2:5" x14ac:dyDescent="0.25">
      <c r="B2907" t="s">
        <v>242</v>
      </c>
      <c r="C2907" t="s">
        <v>5860</v>
      </c>
      <c r="D2907" t="s">
        <v>5839</v>
      </c>
      <c r="E2907">
        <f t="shared" si="46"/>
        <v>21</v>
      </c>
    </row>
    <row r="2908" spans="2:5" x14ac:dyDescent="0.25">
      <c r="B2908" t="s">
        <v>2063</v>
      </c>
      <c r="C2908" t="s">
        <v>5839</v>
      </c>
      <c r="D2908" t="s">
        <v>5821</v>
      </c>
      <c r="E2908">
        <f t="shared" si="46"/>
        <v>18</v>
      </c>
    </row>
    <row r="2909" spans="2:5" x14ac:dyDescent="0.25">
      <c r="B2909" t="s">
        <v>2063</v>
      </c>
      <c r="C2909" t="s">
        <v>5839</v>
      </c>
      <c r="D2909" t="s">
        <v>5821</v>
      </c>
      <c r="E2909">
        <f t="shared" si="46"/>
        <v>18</v>
      </c>
    </row>
    <row r="2910" spans="2:5" x14ac:dyDescent="0.25">
      <c r="B2910" t="s">
        <v>2063</v>
      </c>
      <c r="C2910" t="s">
        <v>5839</v>
      </c>
      <c r="D2910" t="s">
        <v>5821</v>
      </c>
      <c r="E2910">
        <f t="shared" si="46"/>
        <v>18</v>
      </c>
    </row>
    <row r="2911" spans="2:5" x14ac:dyDescent="0.25">
      <c r="B2911" t="s">
        <v>2063</v>
      </c>
      <c r="C2911" t="s">
        <v>5839</v>
      </c>
      <c r="D2911" t="s">
        <v>5821</v>
      </c>
      <c r="E2911">
        <f t="shared" si="46"/>
        <v>18</v>
      </c>
    </row>
    <row r="2912" spans="2:5" x14ac:dyDescent="0.25">
      <c r="B2912" t="s">
        <v>2063</v>
      </c>
      <c r="C2912" t="s">
        <v>5842</v>
      </c>
      <c r="D2912" t="s">
        <v>5821</v>
      </c>
      <c r="E2912">
        <f t="shared" si="46"/>
        <v>21</v>
      </c>
    </row>
    <row r="2913" spans="2:5" x14ac:dyDescent="0.25">
      <c r="B2913" t="s">
        <v>2063</v>
      </c>
      <c r="C2913" t="s">
        <v>5865</v>
      </c>
      <c r="D2913" t="s">
        <v>5821</v>
      </c>
      <c r="E2913">
        <f t="shared" si="46"/>
        <v>44</v>
      </c>
    </row>
    <row r="2914" spans="2:5" x14ac:dyDescent="0.25">
      <c r="B2914" t="s">
        <v>2063</v>
      </c>
      <c r="C2914" t="s">
        <v>5862</v>
      </c>
      <c r="D2914" t="s">
        <v>5821</v>
      </c>
      <c r="E2914">
        <f t="shared" si="46"/>
        <v>41</v>
      </c>
    </row>
    <row r="2915" spans="2:5" x14ac:dyDescent="0.25">
      <c r="B2915" t="s">
        <v>2063</v>
      </c>
      <c r="C2915" t="s">
        <v>5833</v>
      </c>
      <c r="D2915" t="s">
        <v>5821</v>
      </c>
      <c r="E2915">
        <f t="shared" si="46"/>
        <v>12</v>
      </c>
    </row>
    <row r="2916" spans="2:5" x14ac:dyDescent="0.25">
      <c r="B2916" t="s">
        <v>2063</v>
      </c>
      <c r="C2916" t="s">
        <v>5852</v>
      </c>
      <c r="D2916" t="s">
        <v>5821</v>
      </c>
      <c r="E2916">
        <f t="shared" si="46"/>
        <v>31</v>
      </c>
    </row>
    <row r="2917" spans="2:5" x14ac:dyDescent="0.25">
      <c r="B2917" t="s">
        <v>2063</v>
      </c>
      <c r="C2917" t="s">
        <v>5852</v>
      </c>
      <c r="D2917" t="s">
        <v>5821</v>
      </c>
      <c r="E2917">
        <f t="shared" si="46"/>
        <v>31</v>
      </c>
    </row>
    <row r="2918" spans="2:5" x14ac:dyDescent="0.25">
      <c r="B2918" t="s">
        <v>2063</v>
      </c>
      <c r="C2918" t="s">
        <v>5852</v>
      </c>
      <c r="D2918" t="s">
        <v>5821</v>
      </c>
      <c r="E2918">
        <f t="shared" si="46"/>
        <v>31</v>
      </c>
    </row>
    <row r="2919" spans="2:5" x14ac:dyDescent="0.25">
      <c r="B2919" t="s">
        <v>2063</v>
      </c>
      <c r="C2919" t="s">
        <v>5853</v>
      </c>
      <c r="D2919" t="s">
        <v>5821</v>
      </c>
      <c r="E2919">
        <f t="shared" si="46"/>
        <v>32</v>
      </c>
    </row>
    <row r="2920" spans="2:5" x14ac:dyDescent="0.25">
      <c r="B2920" t="s">
        <v>2063</v>
      </c>
      <c r="C2920" t="s">
        <v>5821</v>
      </c>
      <c r="D2920" t="s">
        <v>5821</v>
      </c>
      <c r="E2920">
        <f t="shared" si="46"/>
        <v>0</v>
      </c>
    </row>
    <row r="2921" spans="2:5" x14ac:dyDescent="0.25">
      <c r="B2921" t="s">
        <v>639</v>
      </c>
      <c r="C2921" t="s">
        <v>5855</v>
      </c>
      <c r="D2921" t="s">
        <v>5825</v>
      </c>
      <c r="E2921">
        <f t="shared" si="46"/>
        <v>30</v>
      </c>
    </row>
    <row r="2922" spans="2:5" x14ac:dyDescent="0.25">
      <c r="B2922" t="s">
        <v>639</v>
      </c>
      <c r="C2922" t="s">
        <v>5855</v>
      </c>
      <c r="D2922" t="s">
        <v>5825</v>
      </c>
      <c r="E2922">
        <f t="shared" si="46"/>
        <v>30</v>
      </c>
    </row>
    <row r="2923" spans="2:5" x14ac:dyDescent="0.25">
      <c r="B2923" t="s">
        <v>639</v>
      </c>
      <c r="C2923" t="s">
        <v>5855</v>
      </c>
      <c r="D2923" t="s">
        <v>5825</v>
      </c>
      <c r="E2923">
        <f t="shared" si="46"/>
        <v>30</v>
      </c>
    </row>
    <row r="2924" spans="2:5" x14ac:dyDescent="0.25">
      <c r="B2924" t="s">
        <v>639</v>
      </c>
      <c r="C2924" t="s">
        <v>5855</v>
      </c>
      <c r="D2924" t="s">
        <v>5825</v>
      </c>
      <c r="E2924">
        <f t="shared" si="46"/>
        <v>30</v>
      </c>
    </row>
    <row r="2925" spans="2:5" x14ac:dyDescent="0.25">
      <c r="B2925" t="s">
        <v>639</v>
      </c>
      <c r="C2925" t="s">
        <v>5855</v>
      </c>
      <c r="D2925" t="s">
        <v>5825</v>
      </c>
      <c r="E2925">
        <f t="shared" si="46"/>
        <v>30</v>
      </c>
    </row>
    <row r="2926" spans="2:5" x14ac:dyDescent="0.25">
      <c r="B2926" t="s">
        <v>639</v>
      </c>
      <c r="C2926" t="s">
        <v>5855</v>
      </c>
      <c r="D2926" t="s">
        <v>5825</v>
      </c>
      <c r="E2926">
        <f t="shared" si="46"/>
        <v>30</v>
      </c>
    </row>
    <row r="2927" spans="2:5" x14ac:dyDescent="0.25">
      <c r="B2927" t="s">
        <v>639</v>
      </c>
      <c r="C2927" t="s">
        <v>5863</v>
      </c>
      <c r="D2927" t="s">
        <v>5825</v>
      </c>
      <c r="E2927">
        <f t="shared" si="46"/>
        <v>38</v>
      </c>
    </row>
    <row r="2928" spans="2:5" x14ac:dyDescent="0.25">
      <c r="B2928" t="s">
        <v>639</v>
      </c>
      <c r="C2928" t="s">
        <v>5863</v>
      </c>
      <c r="D2928" t="s">
        <v>5825</v>
      </c>
      <c r="E2928">
        <f t="shared" si="46"/>
        <v>38</v>
      </c>
    </row>
    <row r="2929" spans="2:5" x14ac:dyDescent="0.25">
      <c r="B2929" t="s">
        <v>639</v>
      </c>
      <c r="C2929" t="s">
        <v>5863</v>
      </c>
      <c r="D2929" t="s">
        <v>5825</v>
      </c>
      <c r="E2929">
        <f t="shared" si="46"/>
        <v>38</v>
      </c>
    </row>
    <row r="2930" spans="2:5" x14ac:dyDescent="0.25">
      <c r="B2930" t="s">
        <v>639</v>
      </c>
      <c r="C2930" t="s">
        <v>5863</v>
      </c>
      <c r="D2930" t="s">
        <v>5825</v>
      </c>
      <c r="E2930">
        <f t="shared" si="46"/>
        <v>38</v>
      </c>
    </row>
    <row r="2931" spans="2:5" x14ac:dyDescent="0.25">
      <c r="B2931" t="s">
        <v>639</v>
      </c>
      <c r="C2931" t="s">
        <v>5863</v>
      </c>
      <c r="D2931" t="s">
        <v>5825</v>
      </c>
      <c r="E2931">
        <f t="shared" si="46"/>
        <v>38</v>
      </c>
    </row>
    <row r="2932" spans="2:5" x14ac:dyDescent="0.25">
      <c r="B2932" t="s">
        <v>639</v>
      </c>
      <c r="C2932" t="s">
        <v>5863</v>
      </c>
      <c r="D2932" t="s">
        <v>5825</v>
      </c>
      <c r="E2932">
        <f t="shared" si="46"/>
        <v>38</v>
      </c>
    </row>
    <row r="2933" spans="2:5" x14ac:dyDescent="0.25">
      <c r="B2933" t="s">
        <v>639</v>
      </c>
      <c r="C2933" t="s">
        <v>5858</v>
      </c>
      <c r="D2933" t="s">
        <v>5825</v>
      </c>
      <c r="E2933">
        <f t="shared" si="46"/>
        <v>33</v>
      </c>
    </row>
    <row r="2934" spans="2:5" x14ac:dyDescent="0.25">
      <c r="B2934" t="s">
        <v>639</v>
      </c>
      <c r="C2934" t="s">
        <v>5858</v>
      </c>
      <c r="D2934" t="s">
        <v>5825</v>
      </c>
      <c r="E2934">
        <f t="shared" si="46"/>
        <v>33</v>
      </c>
    </row>
    <row r="2935" spans="2:5" x14ac:dyDescent="0.25">
      <c r="B2935" t="s">
        <v>639</v>
      </c>
      <c r="C2935" t="s">
        <v>5858</v>
      </c>
      <c r="D2935" t="s">
        <v>5825</v>
      </c>
      <c r="E2935">
        <f t="shared" si="46"/>
        <v>33</v>
      </c>
    </row>
    <row r="2936" spans="2:5" x14ac:dyDescent="0.25">
      <c r="B2936" t="s">
        <v>639</v>
      </c>
      <c r="C2936" t="s">
        <v>5825</v>
      </c>
      <c r="D2936" t="s">
        <v>5825</v>
      </c>
      <c r="E2936">
        <f t="shared" si="46"/>
        <v>0</v>
      </c>
    </row>
    <row r="2937" spans="2:5" x14ac:dyDescent="0.25">
      <c r="B2937" t="s">
        <v>639</v>
      </c>
      <c r="C2937" t="s">
        <v>5825</v>
      </c>
      <c r="D2937" t="s">
        <v>5825</v>
      </c>
      <c r="E2937">
        <f t="shared" si="46"/>
        <v>0</v>
      </c>
    </row>
    <row r="2938" spans="2:5" x14ac:dyDescent="0.25">
      <c r="B2938" t="s">
        <v>639</v>
      </c>
      <c r="C2938" t="s">
        <v>5825</v>
      </c>
      <c r="D2938" t="s">
        <v>5825</v>
      </c>
      <c r="E2938">
        <f t="shared" si="46"/>
        <v>0</v>
      </c>
    </row>
    <row r="2939" spans="2:5" x14ac:dyDescent="0.25">
      <c r="B2939" t="s">
        <v>639</v>
      </c>
      <c r="C2939" t="s">
        <v>5825</v>
      </c>
      <c r="D2939" t="s">
        <v>5825</v>
      </c>
      <c r="E2939">
        <f t="shared" si="46"/>
        <v>0</v>
      </c>
    </row>
    <row r="2940" spans="2:5" x14ac:dyDescent="0.25">
      <c r="B2940" t="s">
        <v>223</v>
      </c>
      <c r="C2940" t="s">
        <v>5838</v>
      </c>
      <c r="D2940" t="s">
        <v>5822</v>
      </c>
      <c r="E2940">
        <f t="shared" si="46"/>
        <v>16</v>
      </c>
    </row>
    <row r="2941" spans="2:5" x14ac:dyDescent="0.25">
      <c r="B2941" t="s">
        <v>223</v>
      </c>
      <c r="C2941" t="s">
        <v>5838</v>
      </c>
      <c r="D2941" t="s">
        <v>5822</v>
      </c>
      <c r="E2941">
        <f t="shared" si="46"/>
        <v>16</v>
      </c>
    </row>
    <row r="2942" spans="2:5" x14ac:dyDescent="0.25">
      <c r="B2942" t="s">
        <v>223</v>
      </c>
      <c r="C2942" t="s">
        <v>5838</v>
      </c>
      <c r="D2942" t="s">
        <v>5822</v>
      </c>
      <c r="E2942">
        <f t="shared" si="46"/>
        <v>16</v>
      </c>
    </row>
    <row r="2943" spans="2:5" x14ac:dyDescent="0.25">
      <c r="B2943" t="s">
        <v>223</v>
      </c>
      <c r="C2943" t="s">
        <v>5857</v>
      </c>
      <c r="D2943" t="s">
        <v>5822</v>
      </c>
      <c r="E2943">
        <f t="shared" si="46"/>
        <v>35</v>
      </c>
    </row>
    <row r="2944" spans="2:5" x14ac:dyDescent="0.25">
      <c r="B2944" t="s">
        <v>223</v>
      </c>
      <c r="C2944" t="s">
        <v>5866</v>
      </c>
      <c r="D2944" t="s">
        <v>5822</v>
      </c>
      <c r="E2944">
        <f t="shared" si="46"/>
        <v>44</v>
      </c>
    </row>
    <row r="2945" spans="2:5" x14ac:dyDescent="0.25">
      <c r="B2945" t="s">
        <v>223</v>
      </c>
      <c r="C2945" t="s">
        <v>5866</v>
      </c>
      <c r="D2945" t="s">
        <v>5822</v>
      </c>
      <c r="E2945">
        <f t="shared" si="46"/>
        <v>44</v>
      </c>
    </row>
    <row r="2946" spans="2:5" x14ac:dyDescent="0.25">
      <c r="B2946" t="s">
        <v>223</v>
      </c>
      <c r="C2946" t="s">
        <v>5839</v>
      </c>
      <c r="D2946" t="s">
        <v>5822</v>
      </c>
      <c r="E2946">
        <f t="shared" si="46"/>
        <v>17</v>
      </c>
    </row>
    <row r="2947" spans="2:5" x14ac:dyDescent="0.25">
      <c r="B2947" t="s">
        <v>223</v>
      </c>
      <c r="C2947" t="s">
        <v>5838</v>
      </c>
      <c r="D2947" t="s">
        <v>5822</v>
      </c>
      <c r="E2947">
        <f t="shared" ref="E2947:E3010" si="47">(LEFT(C2947,4)-LEFT(D2947,4))*12+RIGHT(C2947,2)-RIGHT(D2947,2)</f>
        <v>16</v>
      </c>
    </row>
    <row r="2948" spans="2:5" x14ac:dyDescent="0.25">
      <c r="B2948" t="s">
        <v>223</v>
      </c>
      <c r="C2948" t="s">
        <v>5838</v>
      </c>
      <c r="D2948" t="s">
        <v>5822</v>
      </c>
      <c r="E2948">
        <f t="shared" si="47"/>
        <v>16</v>
      </c>
    </row>
    <row r="2949" spans="2:5" x14ac:dyDescent="0.25">
      <c r="B2949" t="s">
        <v>223</v>
      </c>
      <c r="C2949" t="s">
        <v>5853</v>
      </c>
      <c r="D2949" t="s">
        <v>5822</v>
      </c>
      <c r="E2949">
        <f t="shared" si="47"/>
        <v>31</v>
      </c>
    </row>
    <row r="2950" spans="2:5" x14ac:dyDescent="0.25">
      <c r="B2950" t="s">
        <v>223</v>
      </c>
      <c r="C2950" t="s">
        <v>5853</v>
      </c>
      <c r="D2950" t="s">
        <v>5822</v>
      </c>
      <c r="E2950">
        <f t="shared" si="47"/>
        <v>31</v>
      </c>
    </row>
    <row r="2951" spans="2:5" x14ac:dyDescent="0.25">
      <c r="B2951" t="s">
        <v>223</v>
      </c>
      <c r="C2951" t="s">
        <v>5853</v>
      </c>
      <c r="D2951" t="s">
        <v>5822</v>
      </c>
      <c r="E2951">
        <f t="shared" si="47"/>
        <v>31</v>
      </c>
    </row>
    <row r="2952" spans="2:5" x14ac:dyDescent="0.25">
      <c r="B2952" t="s">
        <v>223</v>
      </c>
      <c r="C2952" t="s">
        <v>5853</v>
      </c>
      <c r="D2952" t="s">
        <v>5822</v>
      </c>
      <c r="E2952">
        <f t="shared" si="47"/>
        <v>31</v>
      </c>
    </row>
    <row r="2953" spans="2:5" x14ac:dyDescent="0.25">
      <c r="B2953" t="s">
        <v>223</v>
      </c>
      <c r="C2953" t="s">
        <v>5853</v>
      </c>
      <c r="D2953" t="s">
        <v>5822</v>
      </c>
      <c r="E2953">
        <f t="shared" si="47"/>
        <v>31</v>
      </c>
    </row>
    <row r="2954" spans="2:5" x14ac:dyDescent="0.25">
      <c r="B2954" t="s">
        <v>223</v>
      </c>
      <c r="C2954" t="s">
        <v>5854</v>
      </c>
      <c r="D2954" t="s">
        <v>5822</v>
      </c>
      <c r="E2954">
        <f t="shared" si="47"/>
        <v>32</v>
      </c>
    </row>
    <row r="2955" spans="2:5" x14ac:dyDescent="0.25">
      <c r="B2955" t="s">
        <v>223</v>
      </c>
      <c r="C2955" t="s">
        <v>5854</v>
      </c>
      <c r="D2955" t="s">
        <v>5822</v>
      </c>
      <c r="E2955">
        <f t="shared" si="47"/>
        <v>32</v>
      </c>
    </row>
    <row r="2956" spans="2:5" x14ac:dyDescent="0.25">
      <c r="B2956" t="s">
        <v>223</v>
      </c>
      <c r="C2956" t="s">
        <v>5845</v>
      </c>
      <c r="D2956" t="s">
        <v>5822</v>
      </c>
      <c r="E2956">
        <f t="shared" si="47"/>
        <v>23</v>
      </c>
    </row>
    <row r="2957" spans="2:5" x14ac:dyDescent="0.25">
      <c r="B2957" t="s">
        <v>223</v>
      </c>
      <c r="C2957" t="s">
        <v>5845</v>
      </c>
      <c r="D2957" t="s">
        <v>5822</v>
      </c>
      <c r="E2957">
        <f t="shared" si="47"/>
        <v>23</v>
      </c>
    </row>
    <row r="2958" spans="2:5" x14ac:dyDescent="0.25">
      <c r="B2958" t="s">
        <v>223</v>
      </c>
      <c r="C2958" t="s">
        <v>5845</v>
      </c>
      <c r="D2958" t="s">
        <v>5822</v>
      </c>
      <c r="E2958">
        <f t="shared" si="47"/>
        <v>23</v>
      </c>
    </row>
    <row r="2959" spans="2:5" x14ac:dyDescent="0.25">
      <c r="B2959" t="s">
        <v>223</v>
      </c>
      <c r="C2959" t="s">
        <v>5822</v>
      </c>
      <c r="D2959" t="s">
        <v>5822</v>
      </c>
      <c r="E2959">
        <f t="shared" si="47"/>
        <v>0</v>
      </c>
    </row>
    <row r="2960" spans="2:5" x14ac:dyDescent="0.25">
      <c r="B2960" t="s">
        <v>13</v>
      </c>
      <c r="C2960" t="s">
        <v>5848</v>
      </c>
      <c r="D2960" t="s">
        <v>5848</v>
      </c>
      <c r="E2960">
        <f t="shared" si="47"/>
        <v>0</v>
      </c>
    </row>
    <row r="2961" spans="2:5" x14ac:dyDescent="0.25">
      <c r="B2961" t="s">
        <v>13</v>
      </c>
      <c r="C2961" t="s">
        <v>5866</v>
      </c>
      <c r="D2961" t="s">
        <v>5848</v>
      </c>
      <c r="E2961">
        <f t="shared" si="47"/>
        <v>18</v>
      </c>
    </row>
    <row r="2962" spans="2:5" x14ac:dyDescent="0.25">
      <c r="B2962" t="s">
        <v>13</v>
      </c>
      <c r="C2962" t="s">
        <v>5851</v>
      </c>
      <c r="D2962" t="s">
        <v>5848</v>
      </c>
      <c r="E2962">
        <f t="shared" si="47"/>
        <v>3</v>
      </c>
    </row>
    <row r="2963" spans="2:5" x14ac:dyDescent="0.25">
      <c r="B2963" t="s">
        <v>13</v>
      </c>
      <c r="C2963" t="s">
        <v>5851</v>
      </c>
      <c r="D2963" t="s">
        <v>5848</v>
      </c>
      <c r="E2963">
        <f t="shared" si="47"/>
        <v>3</v>
      </c>
    </row>
    <row r="2964" spans="2:5" x14ac:dyDescent="0.25">
      <c r="B2964" t="s">
        <v>13</v>
      </c>
      <c r="C2964" t="s">
        <v>5860</v>
      </c>
      <c r="D2964" t="s">
        <v>5848</v>
      </c>
      <c r="E2964">
        <f t="shared" si="47"/>
        <v>12</v>
      </c>
    </row>
    <row r="2965" spans="2:5" x14ac:dyDescent="0.25">
      <c r="B2965" t="s">
        <v>13</v>
      </c>
      <c r="C2965" t="s">
        <v>5866</v>
      </c>
      <c r="D2965" t="s">
        <v>5848</v>
      </c>
      <c r="E2965">
        <f t="shared" si="47"/>
        <v>18</v>
      </c>
    </row>
    <row r="2966" spans="2:5" x14ac:dyDescent="0.25">
      <c r="B2966" t="s">
        <v>13</v>
      </c>
      <c r="C2966" t="s">
        <v>5866</v>
      </c>
      <c r="D2966" t="s">
        <v>5848</v>
      </c>
      <c r="E2966">
        <f t="shared" si="47"/>
        <v>18</v>
      </c>
    </row>
    <row r="2967" spans="2:5" x14ac:dyDescent="0.25">
      <c r="B2967" t="s">
        <v>13</v>
      </c>
      <c r="C2967" t="s">
        <v>5866</v>
      </c>
      <c r="D2967" t="s">
        <v>5848</v>
      </c>
      <c r="E2967">
        <f t="shared" si="47"/>
        <v>18</v>
      </c>
    </row>
    <row r="2968" spans="2:5" x14ac:dyDescent="0.25">
      <c r="B2968" t="s">
        <v>13</v>
      </c>
      <c r="C2968" t="s">
        <v>5866</v>
      </c>
      <c r="D2968" t="s">
        <v>5848</v>
      </c>
      <c r="E2968">
        <f t="shared" si="47"/>
        <v>18</v>
      </c>
    </row>
    <row r="2969" spans="2:5" x14ac:dyDescent="0.25">
      <c r="B2969" t="s">
        <v>518</v>
      </c>
      <c r="C2969" t="s">
        <v>5866</v>
      </c>
      <c r="D2969" t="s">
        <v>5824</v>
      </c>
      <c r="E2969">
        <f t="shared" si="47"/>
        <v>42</v>
      </c>
    </row>
    <row r="2970" spans="2:5" x14ac:dyDescent="0.25">
      <c r="B2970" t="s">
        <v>518</v>
      </c>
      <c r="C2970" t="s">
        <v>5866</v>
      </c>
      <c r="D2970" t="s">
        <v>5824</v>
      </c>
      <c r="E2970">
        <f t="shared" si="47"/>
        <v>42</v>
      </c>
    </row>
    <row r="2971" spans="2:5" x14ac:dyDescent="0.25">
      <c r="B2971" t="s">
        <v>518</v>
      </c>
      <c r="C2971" t="s">
        <v>5866</v>
      </c>
      <c r="D2971" t="s">
        <v>5824</v>
      </c>
      <c r="E2971">
        <f t="shared" si="47"/>
        <v>42</v>
      </c>
    </row>
    <row r="2972" spans="2:5" x14ac:dyDescent="0.25">
      <c r="B2972" t="s">
        <v>518</v>
      </c>
      <c r="C2972" t="s">
        <v>5866</v>
      </c>
      <c r="D2972" t="s">
        <v>5824</v>
      </c>
      <c r="E2972">
        <f t="shared" si="47"/>
        <v>42</v>
      </c>
    </row>
    <row r="2973" spans="2:5" x14ac:dyDescent="0.25">
      <c r="B2973" t="s">
        <v>518</v>
      </c>
      <c r="C2973" t="s">
        <v>5866</v>
      </c>
      <c r="D2973" t="s">
        <v>5824</v>
      </c>
      <c r="E2973">
        <f t="shared" si="47"/>
        <v>42</v>
      </c>
    </row>
    <row r="2974" spans="2:5" x14ac:dyDescent="0.25">
      <c r="B2974" t="s">
        <v>518</v>
      </c>
      <c r="C2974" t="s">
        <v>5860</v>
      </c>
      <c r="D2974" t="s">
        <v>5824</v>
      </c>
      <c r="E2974">
        <f t="shared" si="47"/>
        <v>36</v>
      </c>
    </row>
    <row r="2975" spans="2:5" x14ac:dyDescent="0.25">
      <c r="B2975" t="s">
        <v>518</v>
      </c>
      <c r="C2975" t="s">
        <v>5824</v>
      </c>
      <c r="D2975" t="s">
        <v>5824</v>
      </c>
      <c r="E2975">
        <f t="shared" si="47"/>
        <v>0</v>
      </c>
    </row>
    <row r="2976" spans="2:5" x14ac:dyDescent="0.25">
      <c r="B2976" t="s">
        <v>518</v>
      </c>
      <c r="C2976" t="s">
        <v>5824</v>
      </c>
      <c r="D2976" t="s">
        <v>5824</v>
      </c>
      <c r="E2976">
        <f t="shared" si="47"/>
        <v>0</v>
      </c>
    </row>
    <row r="2977" spans="2:5" x14ac:dyDescent="0.25">
      <c r="B2977" t="s">
        <v>518</v>
      </c>
      <c r="C2977" t="s">
        <v>5841</v>
      </c>
      <c r="D2977" t="s">
        <v>5824</v>
      </c>
      <c r="E2977">
        <f t="shared" si="47"/>
        <v>17</v>
      </c>
    </row>
    <row r="2978" spans="2:5" x14ac:dyDescent="0.25">
      <c r="B2978" t="s">
        <v>518</v>
      </c>
      <c r="C2978" t="s">
        <v>5841</v>
      </c>
      <c r="D2978" t="s">
        <v>5824</v>
      </c>
      <c r="E2978">
        <f t="shared" si="47"/>
        <v>17</v>
      </c>
    </row>
    <row r="2979" spans="2:5" x14ac:dyDescent="0.25">
      <c r="B2979" t="s">
        <v>518</v>
      </c>
      <c r="C2979" t="s">
        <v>5841</v>
      </c>
      <c r="D2979" t="s">
        <v>5824</v>
      </c>
      <c r="E2979">
        <f t="shared" si="47"/>
        <v>17</v>
      </c>
    </row>
    <row r="2980" spans="2:5" x14ac:dyDescent="0.25">
      <c r="B2980" t="s">
        <v>518</v>
      </c>
      <c r="C2980" t="s">
        <v>5841</v>
      </c>
      <c r="D2980" t="s">
        <v>5824</v>
      </c>
      <c r="E2980">
        <f t="shared" si="47"/>
        <v>17</v>
      </c>
    </row>
    <row r="2981" spans="2:5" x14ac:dyDescent="0.25">
      <c r="B2981" t="s">
        <v>518</v>
      </c>
      <c r="C2981" t="s">
        <v>5851</v>
      </c>
      <c r="D2981" t="s">
        <v>5824</v>
      </c>
      <c r="E2981">
        <f t="shared" si="47"/>
        <v>27</v>
      </c>
    </row>
    <row r="2982" spans="2:5" x14ac:dyDescent="0.25">
      <c r="B2982" t="s">
        <v>518</v>
      </c>
      <c r="C2982" t="s">
        <v>5835</v>
      </c>
      <c r="D2982" t="s">
        <v>5824</v>
      </c>
      <c r="E2982">
        <f t="shared" si="47"/>
        <v>11</v>
      </c>
    </row>
    <row r="2983" spans="2:5" x14ac:dyDescent="0.25">
      <c r="B2983" t="s">
        <v>518</v>
      </c>
      <c r="C2983" t="s">
        <v>5835</v>
      </c>
      <c r="D2983" t="s">
        <v>5824</v>
      </c>
      <c r="E2983">
        <f t="shared" si="47"/>
        <v>11</v>
      </c>
    </row>
    <row r="2984" spans="2:5" x14ac:dyDescent="0.25">
      <c r="B2984" t="s">
        <v>2315</v>
      </c>
      <c r="C2984" t="s">
        <v>5853</v>
      </c>
      <c r="D2984" t="s">
        <v>5819</v>
      </c>
      <c r="E2984">
        <f t="shared" si="47"/>
        <v>34</v>
      </c>
    </row>
    <row r="2985" spans="2:5" x14ac:dyDescent="0.25">
      <c r="B2985" t="s">
        <v>2315</v>
      </c>
      <c r="C2985" t="s">
        <v>5853</v>
      </c>
      <c r="D2985" t="s">
        <v>5819</v>
      </c>
      <c r="E2985">
        <f t="shared" si="47"/>
        <v>34</v>
      </c>
    </row>
    <row r="2986" spans="2:5" x14ac:dyDescent="0.25">
      <c r="B2986" t="s">
        <v>2315</v>
      </c>
      <c r="C2986" t="s">
        <v>5853</v>
      </c>
      <c r="D2986" t="s">
        <v>5819</v>
      </c>
      <c r="E2986">
        <f t="shared" si="47"/>
        <v>34</v>
      </c>
    </row>
    <row r="2987" spans="2:5" x14ac:dyDescent="0.25">
      <c r="B2987" t="s">
        <v>2315</v>
      </c>
      <c r="C2987" t="s">
        <v>5825</v>
      </c>
      <c r="D2987" t="s">
        <v>5819</v>
      </c>
      <c r="E2987">
        <f t="shared" si="47"/>
        <v>6</v>
      </c>
    </row>
    <row r="2988" spans="2:5" x14ac:dyDescent="0.25">
      <c r="B2988" t="s">
        <v>2315</v>
      </c>
      <c r="C2988" t="s">
        <v>5864</v>
      </c>
      <c r="D2988" t="s">
        <v>5819</v>
      </c>
      <c r="E2988">
        <f t="shared" si="47"/>
        <v>45</v>
      </c>
    </row>
    <row r="2989" spans="2:5" x14ac:dyDescent="0.25">
      <c r="B2989" t="s">
        <v>2315</v>
      </c>
      <c r="C2989" t="s">
        <v>5863</v>
      </c>
      <c r="D2989" t="s">
        <v>5819</v>
      </c>
      <c r="E2989">
        <f t="shared" si="47"/>
        <v>44</v>
      </c>
    </row>
    <row r="2990" spans="2:5" x14ac:dyDescent="0.25">
      <c r="B2990" t="s">
        <v>2315</v>
      </c>
      <c r="C2990" t="s">
        <v>5819</v>
      </c>
      <c r="D2990" t="s">
        <v>5819</v>
      </c>
      <c r="E2990">
        <f t="shared" si="47"/>
        <v>0</v>
      </c>
    </row>
    <row r="2991" spans="2:5" x14ac:dyDescent="0.25">
      <c r="B2991" t="s">
        <v>2315</v>
      </c>
      <c r="C2991" t="s">
        <v>5826</v>
      </c>
      <c r="D2991" t="s">
        <v>5819</v>
      </c>
      <c r="E2991">
        <f t="shared" si="47"/>
        <v>7</v>
      </c>
    </row>
    <row r="2992" spans="2:5" x14ac:dyDescent="0.25">
      <c r="B2992" t="s">
        <v>2315</v>
      </c>
      <c r="C2992" t="s">
        <v>5826</v>
      </c>
      <c r="D2992" t="s">
        <v>5819</v>
      </c>
      <c r="E2992">
        <f t="shared" si="47"/>
        <v>7</v>
      </c>
    </row>
    <row r="2993" spans="2:5" x14ac:dyDescent="0.25">
      <c r="B2993" t="s">
        <v>234</v>
      </c>
      <c r="C2993" t="s">
        <v>5824</v>
      </c>
      <c r="D2993" t="s">
        <v>5824</v>
      </c>
      <c r="E2993">
        <f t="shared" si="47"/>
        <v>0</v>
      </c>
    </row>
    <row r="2994" spans="2:5" x14ac:dyDescent="0.25">
      <c r="B2994" t="s">
        <v>234</v>
      </c>
      <c r="C2994" t="s">
        <v>5824</v>
      </c>
      <c r="D2994" t="s">
        <v>5824</v>
      </c>
      <c r="E2994">
        <f t="shared" si="47"/>
        <v>0</v>
      </c>
    </row>
    <row r="2995" spans="2:5" x14ac:dyDescent="0.25">
      <c r="B2995" t="s">
        <v>234</v>
      </c>
      <c r="C2995" t="s">
        <v>5824</v>
      </c>
      <c r="D2995" t="s">
        <v>5824</v>
      </c>
      <c r="E2995">
        <f t="shared" si="47"/>
        <v>0</v>
      </c>
    </row>
    <row r="2996" spans="2:5" x14ac:dyDescent="0.25">
      <c r="B2996" t="s">
        <v>234</v>
      </c>
      <c r="C2996" t="s">
        <v>5824</v>
      </c>
      <c r="D2996" t="s">
        <v>5824</v>
      </c>
      <c r="E2996">
        <f t="shared" si="47"/>
        <v>0</v>
      </c>
    </row>
    <row r="2997" spans="2:5" x14ac:dyDescent="0.25">
      <c r="B2997" t="s">
        <v>234</v>
      </c>
      <c r="C2997" t="s">
        <v>5824</v>
      </c>
      <c r="D2997" t="s">
        <v>5824</v>
      </c>
      <c r="E2997">
        <f t="shared" si="47"/>
        <v>0</v>
      </c>
    </row>
    <row r="2998" spans="2:5" x14ac:dyDescent="0.25">
      <c r="B2998" t="s">
        <v>234</v>
      </c>
      <c r="C2998" t="s">
        <v>5850</v>
      </c>
      <c r="D2998" t="s">
        <v>5824</v>
      </c>
      <c r="E2998">
        <f t="shared" si="47"/>
        <v>26</v>
      </c>
    </row>
    <row r="2999" spans="2:5" x14ac:dyDescent="0.25">
      <c r="B2999" t="s">
        <v>234</v>
      </c>
      <c r="C2999" t="s">
        <v>5843</v>
      </c>
      <c r="D2999" t="s">
        <v>5824</v>
      </c>
      <c r="E2999">
        <f t="shared" si="47"/>
        <v>19</v>
      </c>
    </row>
    <row r="3000" spans="2:5" x14ac:dyDescent="0.25">
      <c r="B3000" t="s">
        <v>234</v>
      </c>
      <c r="C3000" t="s">
        <v>5859</v>
      </c>
      <c r="D3000" t="s">
        <v>5824</v>
      </c>
      <c r="E3000">
        <f t="shared" si="47"/>
        <v>35</v>
      </c>
    </row>
    <row r="3001" spans="2:5" x14ac:dyDescent="0.25">
      <c r="B3001" t="s">
        <v>234</v>
      </c>
      <c r="C3001" t="s">
        <v>5859</v>
      </c>
      <c r="D3001" t="s">
        <v>5824</v>
      </c>
      <c r="E3001">
        <f t="shared" si="47"/>
        <v>35</v>
      </c>
    </row>
    <row r="3002" spans="2:5" x14ac:dyDescent="0.25">
      <c r="B3002" t="s">
        <v>234</v>
      </c>
      <c r="C3002" t="s">
        <v>5853</v>
      </c>
      <c r="D3002" t="s">
        <v>5824</v>
      </c>
      <c r="E3002">
        <f t="shared" si="47"/>
        <v>29</v>
      </c>
    </row>
    <row r="3003" spans="2:5" x14ac:dyDescent="0.25">
      <c r="B3003" t="s">
        <v>234</v>
      </c>
      <c r="C3003" t="s">
        <v>5853</v>
      </c>
      <c r="D3003" t="s">
        <v>5824</v>
      </c>
      <c r="E3003">
        <f t="shared" si="47"/>
        <v>29</v>
      </c>
    </row>
    <row r="3004" spans="2:5" x14ac:dyDescent="0.25">
      <c r="B3004" t="s">
        <v>920</v>
      </c>
      <c r="C3004" t="s">
        <v>5863</v>
      </c>
      <c r="D3004" t="s">
        <v>5844</v>
      </c>
      <c r="E3004">
        <f t="shared" si="47"/>
        <v>19</v>
      </c>
    </row>
    <row r="3005" spans="2:5" x14ac:dyDescent="0.25">
      <c r="B3005" t="s">
        <v>920</v>
      </c>
      <c r="C3005" t="s">
        <v>5863</v>
      </c>
      <c r="D3005" t="s">
        <v>5844</v>
      </c>
      <c r="E3005">
        <f t="shared" si="47"/>
        <v>19</v>
      </c>
    </row>
    <row r="3006" spans="2:5" x14ac:dyDescent="0.25">
      <c r="B3006" t="s">
        <v>920</v>
      </c>
      <c r="C3006" t="s">
        <v>5863</v>
      </c>
      <c r="D3006" t="s">
        <v>5844</v>
      </c>
      <c r="E3006">
        <f t="shared" si="47"/>
        <v>19</v>
      </c>
    </row>
    <row r="3007" spans="2:5" x14ac:dyDescent="0.25">
      <c r="B3007" t="s">
        <v>920</v>
      </c>
      <c r="C3007" t="s">
        <v>5862</v>
      </c>
      <c r="D3007" t="s">
        <v>5844</v>
      </c>
      <c r="E3007">
        <f t="shared" si="47"/>
        <v>18</v>
      </c>
    </row>
    <row r="3008" spans="2:5" x14ac:dyDescent="0.25">
      <c r="B3008" t="s">
        <v>920</v>
      </c>
      <c r="C3008" t="s">
        <v>5862</v>
      </c>
      <c r="D3008" t="s">
        <v>5844</v>
      </c>
      <c r="E3008">
        <f t="shared" si="47"/>
        <v>18</v>
      </c>
    </row>
    <row r="3009" spans="2:5" x14ac:dyDescent="0.25">
      <c r="B3009" t="s">
        <v>920</v>
      </c>
      <c r="C3009" t="s">
        <v>5846</v>
      </c>
      <c r="D3009" t="s">
        <v>5844</v>
      </c>
      <c r="E3009">
        <f t="shared" si="47"/>
        <v>2</v>
      </c>
    </row>
    <row r="3010" spans="2:5" x14ac:dyDescent="0.25">
      <c r="B3010" t="s">
        <v>920</v>
      </c>
      <c r="C3010" t="s">
        <v>5844</v>
      </c>
      <c r="D3010" t="s">
        <v>5844</v>
      </c>
      <c r="E3010">
        <f t="shared" si="47"/>
        <v>0</v>
      </c>
    </row>
    <row r="3011" spans="2:5" x14ac:dyDescent="0.25">
      <c r="B3011" t="s">
        <v>920</v>
      </c>
      <c r="C3011" t="s">
        <v>5857</v>
      </c>
      <c r="D3011" t="s">
        <v>5844</v>
      </c>
      <c r="E3011">
        <f t="shared" ref="E3011:E3074" si="48">(LEFT(C3011,4)-LEFT(D3011,4))*12+RIGHT(C3011,2)-RIGHT(D3011,2)</f>
        <v>13</v>
      </c>
    </row>
    <row r="3012" spans="2:5" x14ac:dyDescent="0.25">
      <c r="B3012" t="s">
        <v>920</v>
      </c>
      <c r="C3012" t="s">
        <v>5857</v>
      </c>
      <c r="D3012" t="s">
        <v>5844</v>
      </c>
      <c r="E3012">
        <f t="shared" si="48"/>
        <v>13</v>
      </c>
    </row>
    <row r="3013" spans="2:5" x14ac:dyDescent="0.25">
      <c r="B3013" t="s">
        <v>138</v>
      </c>
      <c r="C3013" t="s">
        <v>5856</v>
      </c>
      <c r="D3013" t="s">
        <v>5826</v>
      </c>
      <c r="E3013">
        <f t="shared" si="48"/>
        <v>30</v>
      </c>
    </row>
    <row r="3014" spans="2:5" x14ac:dyDescent="0.25">
      <c r="B3014" t="s">
        <v>138</v>
      </c>
      <c r="C3014" t="s">
        <v>5856</v>
      </c>
      <c r="D3014" t="s">
        <v>5826</v>
      </c>
      <c r="E3014">
        <f t="shared" si="48"/>
        <v>30</v>
      </c>
    </row>
    <row r="3015" spans="2:5" x14ac:dyDescent="0.25">
      <c r="B3015" t="s">
        <v>138</v>
      </c>
      <c r="C3015" t="s">
        <v>5856</v>
      </c>
      <c r="D3015" t="s">
        <v>5826</v>
      </c>
      <c r="E3015">
        <f t="shared" si="48"/>
        <v>30</v>
      </c>
    </row>
    <row r="3016" spans="2:5" x14ac:dyDescent="0.25">
      <c r="B3016" t="s">
        <v>138</v>
      </c>
      <c r="C3016" t="s">
        <v>5859</v>
      </c>
      <c r="D3016" t="s">
        <v>5826</v>
      </c>
      <c r="E3016">
        <f t="shared" si="48"/>
        <v>33</v>
      </c>
    </row>
    <row r="3017" spans="2:5" x14ac:dyDescent="0.25">
      <c r="B3017" t="s">
        <v>138</v>
      </c>
      <c r="C3017" t="s">
        <v>5858</v>
      </c>
      <c r="D3017" t="s">
        <v>5826</v>
      </c>
      <c r="E3017">
        <f t="shared" si="48"/>
        <v>32</v>
      </c>
    </row>
    <row r="3018" spans="2:5" x14ac:dyDescent="0.25">
      <c r="B3018" t="s">
        <v>138</v>
      </c>
      <c r="C3018" t="s">
        <v>5851</v>
      </c>
      <c r="D3018" t="s">
        <v>5826</v>
      </c>
      <c r="E3018">
        <f t="shared" si="48"/>
        <v>25</v>
      </c>
    </row>
    <row r="3019" spans="2:5" x14ac:dyDescent="0.25">
      <c r="B3019" t="s">
        <v>138</v>
      </c>
      <c r="C3019" t="s">
        <v>5826</v>
      </c>
      <c r="D3019" t="s">
        <v>5826</v>
      </c>
      <c r="E3019">
        <f t="shared" si="48"/>
        <v>0</v>
      </c>
    </row>
    <row r="3020" spans="2:5" x14ac:dyDescent="0.25">
      <c r="B3020" t="s">
        <v>138</v>
      </c>
      <c r="C3020" t="s">
        <v>5850</v>
      </c>
      <c r="D3020" t="s">
        <v>5826</v>
      </c>
      <c r="E3020">
        <f t="shared" si="48"/>
        <v>24</v>
      </c>
    </row>
    <row r="3021" spans="2:5" x14ac:dyDescent="0.25">
      <c r="B3021" t="s">
        <v>138</v>
      </c>
      <c r="C3021" t="s">
        <v>5836</v>
      </c>
      <c r="D3021" t="s">
        <v>5826</v>
      </c>
      <c r="E3021">
        <f t="shared" si="48"/>
        <v>10</v>
      </c>
    </row>
    <row r="3022" spans="2:5" x14ac:dyDescent="0.25">
      <c r="B3022" t="s">
        <v>138</v>
      </c>
      <c r="C3022" t="s">
        <v>5836</v>
      </c>
      <c r="D3022" t="s">
        <v>5826</v>
      </c>
      <c r="E3022">
        <f t="shared" si="48"/>
        <v>10</v>
      </c>
    </row>
    <row r="3023" spans="2:5" x14ac:dyDescent="0.25">
      <c r="B3023" t="s">
        <v>227</v>
      </c>
      <c r="C3023" t="s">
        <v>5827</v>
      </c>
      <c r="D3023" t="s">
        <v>5827</v>
      </c>
      <c r="E3023">
        <f t="shared" si="48"/>
        <v>0</v>
      </c>
    </row>
    <row r="3024" spans="2:5" x14ac:dyDescent="0.25">
      <c r="B3024" t="s">
        <v>227</v>
      </c>
      <c r="C3024" t="s">
        <v>5835</v>
      </c>
      <c r="D3024" t="s">
        <v>5827</v>
      </c>
      <c r="E3024">
        <f t="shared" si="48"/>
        <v>8</v>
      </c>
    </row>
    <row r="3025" spans="2:5" x14ac:dyDescent="0.25">
      <c r="B3025" t="s">
        <v>227</v>
      </c>
      <c r="C3025" t="s">
        <v>5844</v>
      </c>
      <c r="D3025" t="s">
        <v>5827</v>
      </c>
      <c r="E3025">
        <f t="shared" si="48"/>
        <v>17</v>
      </c>
    </row>
    <row r="3026" spans="2:5" x14ac:dyDescent="0.25">
      <c r="B3026" t="s">
        <v>227</v>
      </c>
      <c r="C3026" t="s">
        <v>5844</v>
      </c>
      <c r="D3026" t="s">
        <v>5827</v>
      </c>
      <c r="E3026">
        <f t="shared" si="48"/>
        <v>17</v>
      </c>
    </row>
    <row r="3027" spans="2:5" x14ac:dyDescent="0.25">
      <c r="B3027" t="s">
        <v>227</v>
      </c>
      <c r="C3027" t="s">
        <v>5844</v>
      </c>
      <c r="D3027" t="s">
        <v>5827</v>
      </c>
      <c r="E3027">
        <f t="shared" si="48"/>
        <v>17</v>
      </c>
    </row>
    <row r="3028" spans="2:5" x14ac:dyDescent="0.25">
      <c r="B3028" t="s">
        <v>227</v>
      </c>
      <c r="C3028" t="s">
        <v>5844</v>
      </c>
      <c r="D3028" t="s">
        <v>5827</v>
      </c>
      <c r="E3028">
        <f t="shared" si="48"/>
        <v>17</v>
      </c>
    </row>
    <row r="3029" spans="2:5" x14ac:dyDescent="0.25">
      <c r="B3029" t="s">
        <v>227</v>
      </c>
      <c r="C3029" t="s">
        <v>5848</v>
      </c>
      <c r="D3029" t="s">
        <v>5827</v>
      </c>
      <c r="E3029">
        <f t="shared" si="48"/>
        <v>21</v>
      </c>
    </row>
    <row r="3030" spans="2:5" x14ac:dyDescent="0.25">
      <c r="B3030" t="s">
        <v>227</v>
      </c>
      <c r="C3030" t="s">
        <v>5848</v>
      </c>
      <c r="D3030" t="s">
        <v>5827</v>
      </c>
      <c r="E3030">
        <f t="shared" si="48"/>
        <v>21</v>
      </c>
    </row>
    <row r="3031" spans="2:5" x14ac:dyDescent="0.25">
      <c r="B3031" t="s">
        <v>227</v>
      </c>
      <c r="C3031" t="s">
        <v>5861</v>
      </c>
      <c r="D3031" t="s">
        <v>5827</v>
      </c>
      <c r="E3031">
        <f t="shared" si="48"/>
        <v>34</v>
      </c>
    </row>
    <row r="3032" spans="2:5" x14ac:dyDescent="0.25">
      <c r="B3032" t="s">
        <v>227</v>
      </c>
      <c r="C3032" t="s">
        <v>5858</v>
      </c>
      <c r="D3032" t="s">
        <v>5827</v>
      </c>
      <c r="E3032">
        <f t="shared" si="48"/>
        <v>31</v>
      </c>
    </row>
    <row r="3033" spans="2:5" x14ac:dyDescent="0.25">
      <c r="B3033" t="s">
        <v>227</v>
      </c>
      <c r="C3033" t="s">
        <v>5830</v>
      </c>
      <c r="D3033" t="s">
        <v>5827</v>
      </c>
      <c r="E3033">
        <f t="shared" si="48"/>
        <v>3</v>
      </c>
    </row>
    <row r="3034" spans="2:5" x14ac:dyDescent="0.25">
      <c r="B3034" t="s">
        <v>227</v>
      </c>
      <c r="C3034" t="s">
        <v>5830</v>
      </c>
      <c r="D3034" t="s">
        <v>5827</v>
      </c>
      <c r="E3034">
        <f t="shared" si="48"/>
        <v>3</v>
      </c>
    </row>
    <row r="3035" spans="2:5" x14ac:dyDescent="0.25">
      <c r="B3035" t="s">
        <v>227</v>
      </c>
      <c r="C3035" t="s">
        <v>5830</v>
      </c>
      <c r="D3035" t="s">
        <v>5827</v>
      </c>
      <c r="E3035">
        <f t="shared" si="48"/>
        <v>3</v>
      </c>
    </row>
    <row r="3036" spans="2:5" x14ac:dyDescent="0.25">
      <c r="B3036" t="s">
        <v>227</v>
      </c>
      <c r="C3036" t="s">
        <v>5830</v>
      </c>
      <c r="D3036" t="s">
        <v>5827</v>
      </c>
      <c r="E3036">
        <f t="shared" si="48"/>
        <v>3</v>
      </c>
    </row>
    <row r="3037" spans="2:5" x14ac:dyDescent="0.25">
      <c r="B3037" t="s">
        <v>227</v>
      </c>
      <c r="C3037" t="s">
        <v>5830</v>
      </c>
      <c r="D3037" t="s">
        <v>5827</v>
      </c>
      <c r="E3037">
        <f t="shared" si="48"/>
        <v>3</v>
      </c>
    </row>
    <row r="3038" spans="2:5" x14ac:dyDescent="0.25">
      <c r="B3038" t="s">
        <v>227</v>
      </c>
      <c r="C3038" t="s">
        <v>5841</v>
      </c>
      <c r="D3038" t="s">
        <v>5827</v>
      </c>
      <c r="E3038">
        <f t="shared" si="48"/>
        <v>14</v>
      </c>
    </row>
    <row r="3039" spans="2:5" x14ac:dyDescent="0.25">
      <c r="B3039" t="s">
        <v>227</v>
      </c>
      <c r="C3039" t="s">
        <v>5849</v>
      </c>
      <c r="D3039" t="s">
        <v>5827</v>
      </c>
      <c r="E3039">
        <f t="shared" si="48"/>
        <v>22</v>
      </c>
    </row>
    <row r="3040" spans="2:5" x14ac:dyDescent="0.25">
      <c r="B3040" t="s">
        <v>227</v>
      </c>
      <c r="C3040" t="s">
        <v>5848</v>
      </c>
      <c r="D3040" t="s">
        <v>5827</v>
      </c>
      <c r="E3040">
        <f t="shared" si="48"/>
        <v>21</v>
      </c>
    </row>
    <row r="3041" spans="2:5" x14ac:dyDescent="0.25">
      <c r="B3041" t="s">
        <v>227</v>
      </c>
      <c r="C3041" t="s">
        <v>5848</v>
      </c>
      <c r="D3041" t="s">
        <v>5827</v>
      </c>
      <c r="E3041">
        <f t="shared" si="48"/>
        <v>21</v>
      </c>
    </row>
    <row r="3042" spans="2:5" x14ac:dyDescent="0.25">
      <c r="B3042" t="s">
        <v>227</v>
      </c>
      <c r="C3042" t="s">
        <v>5849</v>
      </c>
      <c r="D3042" t="s">
        <v>5827</v>
      </c>
      <c r="E3042">
        <f t="shared" si="48"/>
        <v>22</v>
      </c>
    </row>
    <row r="3043" spans="2:5" x14ac:dyDescent="0.25">
      <c r="B3043" t="s">
        <v>227</v>
      </c>
      <c r="C3043" t="s">
        <v>5849</v>
      </c>
      <c r="D3043" t="s">
        <v>5827</v>
      </c>
      <c r="E3043">
        <f t="shared" si="48"/>
        <v>22</v>
      </c>
    </row>
    <row r="3044" spans="2:5" x14ac:dyDescent="0.25">
      <c r="B3044" t="s">
        <v>227</v>
      </c>
      <c r="C3044" t="s">
        <v>5844</v>
      </c>
      <c r="D3044" t="s">
        <v>5827</v>
      </c>
      <c r="E3044">
        <f t="shared" si="48"/>
        <v>17</v>
      </c>
    </row>
    <row r="3045" spans="2:5" x14ac:dyDescent="0.25">
      <c r="B3045" t="s">
        <v>227</v>
      </c>
      <c r="C3045" t="s">
        <v>5829</v>
      </c>
      <c r="D3045" t="s">
        <v>5827</v>
      </c>
      <c r="E3045">
        <f t="shared" si="48"/>
        <v>2</v>
      </c>
    </row>
    <row r="3046" spans="2:5" x14ac:dyDescent="0.25">
      <c r="B3046" t="s">
        <v>227</v>
      </c>
      <c r="C3046" t="s">
        <v>5829</v>
      </c>
      <c r="D3046" t="s">
        <v>5827</v>
      </c>
      <c r="E3046">
        <f t="shared" si="48"/>
        <v>2</v>
      </c>
    </row>
    <row r="3047" spans="2:5" x14ac:dyDescent="0.25">
      <c r="B3047" t="s">
        <v>227</v>
      </c>
      <c r="C3047" t="s">
        <v>5829</v>
      </c>
      <c r="D3047" t="s">
        <v>5827</v>
      </c>
      <c r="E3047">
        <f t="shared" si="48"/>
        <v>2</v>
      </c>
    </row>
    <row r="3048" spans="2:5" x14ac:dyDescent="0.25">
      <c r="B3048" t="s">
        <v>403</v>
      </c>
      <c r="C3048" t="s">
        <v>5864</v>
      </c>
      <c r="D3048" t="s">
        <v>5825</v>
      </c>
      <c r="E3048">
        <f t="shared" si="48"/>
        <v>39</v>
      </c>
    </row>
    <row r="3049" spans="2:5" x14ac:dyDescent="0.25">
      <c r="B3049" t="s">
        <v>403</v>
      </c>
      <c r="C3049" t="s">
        <v>5864</v>
      </c>
      <c r="D3049" t="s">
        <v>5825</v>
      </c>
      <c r="E3049">
        <f t="shared" si="48"/>
        <v>39</v>
      </c>
    </row>
    <row r="3050" spans="2:5" x14ac:dyDescent="0.25">
      <c r="B3050" t="s">
        <v>403</v>
      </c>
      <c r="C3050" t="s">
        <v>5865</v>
      </c>
      <c r="D3050" t="s">
        <v>5825</v>
      </c>
      <c r="E3050">
        <f t="shared" si="48"/>
        <v>40</v>
      </c>
    </row>
    <row r="3051" spans="2:5" x14ac:dyDescent="0.25">
      <c r="B3051" t="s">
        <v>403</v>
      </c>
      <c r="C3051" t="s">
        <v>5845</v>
      </c>
      <c r="D3051" t="s">
        <v>5825</v>
      </c>
      <c r="E3051">
        <f t="shared" si="48"/>
        <v>20</v>
      </c>
    </row>
    <row r="3052" spans="2:5" x14ac:dyDescent="0.25">
      <c r="B3052" t="s">
        <v>403</v>
      </c>
      <c r="C3052" t="s">
        <v>5840</v>
      </c>
      <c r="D3052" t="s">
        <v>5825</v>
      </c>
      <c r="E3052">
        <f t="shared" si="48"/>
        <v>15</v>
      </c>
    </row>
    <row r="3053" spans="2:5" x14ac:dyDescent="0.25">
      <c r="B3053" t="s">
        <v>403</v>
      </c>
      <c r="C3053" t="s">
        <v>5848</v>
      </c>
      <c r="D3053" t="s">
        <v>5825</v>
      </c>
      <c r="E3053">
        <f t="shared" si="48"/>
        <v>23</v>
      </c>
    </row>
    <row r="3054" spans="2:5" x14ac:dyDescent="0.25">
      <c r="B3054" t="s">
        <v>403</v>
      </c>
      <c r="C3054" t="s">
        <v>5825</v>
      </c>
      <c r="D3054" t="s">
        <v>5825</v>
      </c>
      <c r="E3054">
        <f t="shared" si="48"/>
        <v>0</v>
      </c>
    </row>
    <row r="3055" spans="2:5" x14ac:dyDescent="0.25">
      <c r="B3055" t="s">
        <v>403</v>
      </c>
      <c r="C3055" t="s">
        <v>5825</v>
      </c>
      <c r="D3055" t="s">
        <v>5825</v>
      </c>
      <c r="E3055">
        <f t="shared" si="48"/>
        <v>0</v>
      </c>
    </row>
    <row r="3056" spans="2:5" x14ac:dyDescent="0.25">
      <c r="B3056" t="s">
        <v>403</v>
      </c>
      <c r="C3056" t="s">
        <v>5833</v>
      </c>
      <c r="D3056" t="s">
        <v>5825</v>
      </c>
      <c r="E3056">
        <f t="shared" si="48"/>
        <v>8</v>
      </c>
    </row>
    <row r="3057" spans="2:5" x14ac:dyDescent="0.25">
      <c r="B3057" t="s">
        <v>403</v>
      </c>
      <c r="C3057" t="s">
        <v>5833</v>
      </c>
      <c r="D3057" t="s">
        <v>5825</v>
      </c>
      <c r="E3057">
        <f t="shared" si="48"/>
        <v>8</v>
      </c>
    </row>
    <row r="3058" spans="2:5" x14ac:dyDescent="0.25">
      <c r="B3058" t="s">
        <v>403</v>
      </c>
      <c r="C3058" t="s">
        <v>5830</v>
      </c>
      <c r="D3058" t="s">
        <v>5825</v>
      </c>
      <c r="E3058">
        <f t="shared" si="48"/>
        <v>5</v>
      </c>
    </row>
    <row r="3059" spans="2:5" x14ac:dyDescent="0.25">
      <c r="B3059" t="s">
        <v>403</v>
      </c>
      <c r="C3059" t="s">
        <v>5859</v>
      </c>
      <c r="D3059" t="s">
        <v>5825</v>
      </c>
      <c r="E3059">
        <f t="shared" si="48"/>
        <v>34</v>
      </c>
    </row>
    <row r="3060" spans="2:5" x14ac:dyDescent="0.25">
      <c r="B3060" t="s">
        <v>1262</v>
      </c>
      <c r="C3060" t="s">
        <v>5846</v>
      </c>
      <c r="D3060" t="s">
        <v>5833</v>
      </c>
      <c r="E3060">
        <f t="shared" si="48"/>
        <v>13</v>
      </c>
    </row>
    <row r="3061" spans="2:5" x14ac:dyDescent="0.25">
      <c r="B3061" t="s">
        <v>1262</v>
      </c>
      <c r="C3061" t="s">
        <v>5858</v>
      </c>
      <c r="D3061" t="s">
        <v>5833</v>
      </c>
      <c r="E3061">
        <f t="shared" si="48"/>
        <v>25</v>
      </c>
    </row>
    <row r="3062" spans="2:5" x14ac:dyDescent="0.25">
      <c r="B3062" t="s">
        <v>1262</v>
      </c>
      <c r="C3062" t="s">
        <v>5858</v>
      </c>
      <c r="D3062" t="s">
        <v>5833</v>
      </c>
      <c r="E3062">
        <f t="shared" si="48"/>
        <v>25</v>
      </c>
    </row>
    <row r="3063" spans="2:5" x14ac:dyDescent="0.25">
      <c r="B3063" t="s">
        <v>1262</v>
      </c>
      <c r="C3063" t="s">
        <v>5865</v>
      </c>
      <c r="D3063" t="s">
        <v>5833</v>
      </c>
      <c r="E3063">
        <f t="shared" si="48"/>
        <v>32</v>
      </c>
    </row>
    <row r="3064" spans="2:5" x14ac:dyDescent="0.25">
      <c r="B3064" t="s">
        <v>1262</v>
      </c>
      <c r="C3064" t="s">
        <v>5833</v>
      </c>
      <c r="D3064" t="s">
        <v>5833</v>
      </c>
      <c r="E3064">
        <f t="shared" si="48"/>
        <v>0</v>
      </c>
    </row>
    <row r="3065" spans="2:5" x14ac:dyDescent="0.25">
      <c r="B3065" t="s">
        <v>1262</v>
      </c>
      <c r="C3065" t="s">
        <v>5833</v>
      </c>
      <c r="D3065" t="s">
        <v>5833</v>
      </c>
      <c r="E3065">
        <f t="shared" si="48"/>
        <v>0</v>
      </c>
    </row>
    <row r="3066" spans="2:5" x14ac:dyDescent="0.25">
      <c r="B3066" t="s">
        <v>1262</v>
      </c>
      <c r="C3066" t="s">
        <v>5833</v>
      </c>
      <c r="D3066" t="s">
        <v>5833</v>
      </c>
      <c r="E3066">
        <f t="shared" si="48"/>
        <v>0</v>
      </c>
    </row>
    <row r="3067" spans="2:5" x14ac:dyDescent="0.25">
      <c r="B3067" t="s">
        <v>1262</v>
      </c>
      <c r="C3067" t="s">
        <v>5851</v>
      </c>
      <c r="D3067" t="s">
        <v>5833</v>
      </c>
      <c r="E3067">
        <f t="shared" si="48"/>
        <v>18</v>
      </c>
    </row>
    <row r="3068" spans="2:5" x14ac:dyDescent="0.25">
      <c r="B3068" t="s">
        <v>1262</v>
      </c>
      <c r="C3068" t="s">
        <v>5865</v>
      </c>
      <c r="D3068" t="s">
        <v>5833</v>
      </c>
      <c r="E3068">
        <f t="shared" si="48"/>
        <v>32</v>
      </c>
    </row>
    <row r="3069" spans="2:5" x14ac:dyDescent="0.25">
      <c r="B3069" t="s">
        <v>1262</v>
      </c>
      <c r="C3069" t="s">
        <v>5865</v>
      </c>
      <c r="D3069" t="s">
        <v>5833</v>
      </c>
      <c r="E3069">
        <f t="shared" si="48"/>
        <v>32</v>
      </c>
    </row>
    <row r="3070" spans="2:5" x14ac:dyDescent="0.25">
      <c r="B3070" t="s">
        <v>1262</v>
      </c>
      <c r="C3070" t="s">
        <v>5836</v>
      </c>
      <c r="D3070" t="s">
        <v>5833</v>
      </c>
      <c r="E3070">
        <f t="shared" si="48"/>
        <v>3</v>
      </c>
    </row>
    <row r="3071" spans="2:5" x14ac:dyDescent="0.25">
      <c r="B3071" t="s">
        <v>1262</v>
      </c>
      <c r="C3071" t="s">
        <v>5853</v>
      </c>
      <c r="D3071" t="s">
        <v>5833</v>
      </c>
      <c r="E3071">
        <f t="shared" si="48"/>
        <v>20</v>
      </c>
    </row>
    <row r="3072" spans="2:5" x14ac:dyDescent="0.25">
      <c r="B3072" t="s">
        <v>1262</v>
      </c>
      <c r="C3072" t="s">
        <v>5853</v>
      </c>
      <c r="D3072" t="s">
        <v>5833</v>
      </c>
      <c r="E3072">
        <f t="shared" si="48"/>
        <v>20</v>
      </c>
    </row>
    <row r="3073" spans="2:5" x14ac:dyDescent="0.25">
      <c r="B3073" t="s">
        <v>1262</v>
      </c>
      <c r="C3073" t="s">
        <v>5853</v>
      </c>
      <c r="D3073" t="s">
        <v>5833</v>
      </c>
      <c r="E3073">
        <f t="shared" si="48"/>
        <v>20</v>
      </c>
    </row>
    <row r="3074" spans="2:5" x14ac:dyDescent="0.25">
      <c r="B3074" t="s">
        <v>1262</v>
      </c>
      <c r="C3074" t="s">
        <v>5853</v>
      </c>
      <c r="D3074" t="s">
        <v>5833</v>
      </c>
      <c r="E3074">
        <f t="shared" si="48"/>
        <v>20</v>
      </c>
    </row>
    <row r="3075" spans="2:5" x14ac:dyDescent="0.25">
      <c r="B3075" t="s">
        <v>1262</v>
      </c>
      <c r="C3075" t="s">
        <v>5853</v>
      </c>
      <c r="D3075" t="s">
        <v>5833</v>
      </c>
      <c r="E3075">
        <f t="shared" ref="E3075:E3138" si="49">(LEFT(C3075,4)-LEFT(D3075,4))*12+RIGHT(C3075,2)-RIGHT(D3075,2)</f>
        <v>20</v>
      </c>
    </row>
    <row r="3076" spans="2:5" x14ac:dyDescent="0.25">
      <c r="B3076" t="s">
        <v>1262</v>
      </c>
      <c r="C3076" t="s">
        <v>5853</v>
      </c>
      <c r="D3076" t="s">
        <v>5833</v>
      </c>
      <c r="E3076">
        <f t="shared" si="49"/>
        <v>20</v>
      </c>
    </row>
    <row r="3077" spans="2:5" x14ac:dyDescent="0.25">
      <c r="B3077" t="s">
        <v>1262</v>
      </c>
      <c r="C3077" t="s">
        <v>5847</v>
      </c>
      <c r="D3077" t="s">
        <v>5833</v>
      </c>
      <c r="E3077">
        <f t="shared" si="49"/>
        <v>14</v>
      </c>
    </row>
    <row r="3078" spans="2:5" x14ac:dyDescent="0.25">
      <c r="B3078" t="s">
        <v>1262</v>
      </c>
      <c r="C3078" t="s">
        <v>5847</v>
      </c>
      <c r="D3078" t="s">
        <v>5833</v>
      </c>
      <c r="E3078">
        <f t="shared" si="49"/>
        <v>14</v>
      </c>
    </row>
    <row r="3079" spans="2:5" x14ac:dyDescent="0.25">
      <c r="B3079" t="s">
        <v>1262</v>
      </c>
      <c r="C3079" t="s">
        <v>5850</v>
      </c>
      <c r="D3079" t="s">
        <v>5833</v>
      </c>
      <c r="E3079">
        <f t="shared" si="49"/>
        <v>17</v>
      </c>
    </row>
    <row r="3080" spans="2:5" x14ac:dyDescent="0.25">
      <c r="B3080" t="s">
        <v>506</v>
      </c>
      <c r="C3080" t="s">
        <v>5864</v>
      </c>
      <c r="D3080" t="s">
        <v>5823</v>
      </c>
      <c r="E3080">
        <f t="shared" si="49"/>
        <v>41</v>
      </c>
    </row>
    <row r="3081" spans="2:5" x14ac:dyDescent="0.25">
      <c r="B3081" t="s">
        <v>506</v>
      </c>
      <c r="C3081" t="s">
        <v>5864</v>
      </c>
      <c r="D3081" t="s">
        <v>5823</v>
      </c>
      <c r="E3081">
        <f t="shared" si="49"/>
        <v>41</v>
      </c>
    </row>
    <row r="3082" spans="2:5" x14ac:dyDescent="0.25">
      <c r="B3082" t="s">
        <v>506</v>
      </c>
      <c r="C3082" t="s">
        <v>5864</v>
      </c>
      <c r="D3082" t="s">
        <v>5823</v>
      </c>
      <c r="E3082">
        <f t="shared" si="49"/>
        <v>41</v>
      </c>
    </row>
    <row r="3083" spans="2:5" x14ac:dyDescent="0.25">
      <c r="B3083" t="s">
        <v>506</v>
      </c>
      <c r="C3083" t="s">
        <v>5864</v>
      </c>
      <c r="D3083" t="s">
        <v>5823</v>
      </c>
      <c r="E3083">
        <f t="shared" si="49"/>
        <v>41</v>
      </c>
    </row>
    <row r="3084" spans="2:5" x14ac:dyDescent="0.25">
      <c r="B3084" t="s">
        <v>506</v>
      </c>
      <c r="C3084" t="s">
        <v>5854</v>
      </c>
      <c r="D3084" t="s">
        <v>5823</v>
      </c>
      <c r="E3084">
        <f t="shared" si="49"/>
        <v>31</v>
      </c>
    </row>
    <row r="3085" spans="2:5" x14ac:dyDescent="0.25">
      <c r="B3085" t="s">
        <v>506</v>
      </c>
      <c r="C3085" t="s">
        <v>5830</v>
      </c>
      <c r="D3085" t="s">
        <v>5823</v>
      </c>
      <c r="E3085">
        <f t="shared" si="49"/>
        <v>7</v>
      </c>
    </row>
    <row r="3086" spans="2:5" x14ac:dyDescent="0.25">
      <c r="B3086" t="s">
        <v>506</v>
      </c>
      <c r="C3086" t="s">
        <v>5823</v>
      </c>
      <c r="D3086" t="s">
        <v>5823</v>
      </c>
      <c r="E3086">
        <f t="shared" si="49"/>
        <v>0</v>
      </c>
    </row>
    <row r="3087" spans="2:5" x14ac:dyDescent="0.25">
      <c r="B3087" t="s">
        <v>506</v>
      </c>
      <c r="C3087" t="s">
        <v>5833</v>
      </c>
      <c r="D3087" t="s">
        <v>5823</v>
      </c>
      <c r="E3087">
        <f t="shared" si="49"/>
        <v>10</v>
      </c>
    </row>
    <row r="3088" spans="2:5" x14ac:dyDescent="0.25">
      <c r="B3088" t="s">
        <v>36</v>
      </c>
      <c r="C3088" t="s">
        <v>5839</v>
      </c>
      <c r="D3088" t="s">
        <v>5823</v>
      </c>
      <c r="E3088">
        <f t="shared" si="49"/>
        <v>16</v>
      </c>
    </row>
    <row r="3089" spans="2:5" x14ac:dyDescent="0.25">
      <c r="B3089" t="s">
        <v>36</v>
      </c>
      <c r="C3089" t="s">
        <v>5852</v>
      </c>
      <c r="D3089" t="s">
        <v>5823</v>
      </c>
      <c r="E3089">
        <f t="shared" si="49"/>
        <v>29</v>
      </c>
    </row>
    <row r="3090" spans="2:5" x14ac:dyDescent="0.25">
      <c r="B3090" t="s">
        <v>36</v>
      </c>
      <c r="C3090" t="s">
        <v>5835</v>
      </c>
      <c r="D3090" t="s">
        <v>5823</v>
      </c>
      <c r="E3090">
        <f t="shared" si="49"/>
        <v>12</v>
      </c>
    </row>
    <row r="3091" spans="2:5" x14ac:dyDescent="0.25">
      <c r="B3091" t="s">
        <v>36</v>
      </c>
      <c r="C3091" t="s">
        <v>5835</v>
      </c>
      <c r="D3091" t="s">
        <v>5823</v>
      </c>
      <c r="E3091">
        <f t="shared" si="49"/>
        <v>12</v>
      </c>
    </row>
    <row r="3092" spans="2:5" x14ac:dyDescent="0.25">
      <c r="B3092" t="s">
        <v>36</v>
      </c>
      <c r="C3092" t="s">
        <v>5837</v>
      </c>
      <c r="D3092" t="s">
        <v>5823</v>
      </c>
      <c r="E3092">
        <f t="shared" si="49"/>
        <v>14</v>
      </c>
    </row>
    <row r="3093" spans="2:5" x14ac:dyDescent="0.25">
      <c r="B3093" t="s">
        <v>36</v>
      </c>
      <c r="C3093" t="s">
        <v>5857</v>
      </c>
      <c r="D3093" t="s">
        <v>5823</v>
      </c>
      <c r="E3093">
        <f t="shared" si="49"/>
        <v>34</v>
      </c>
    </row>
    <row r="3094" spans="2:5" x14ac:dyDescent="0.25">
      <c r="B3094" t="s">
        <v>36</v>
      </c>
      <c r="C3094" t="s">
        <v>5823</v>
      </c>
      <c r="D3094" t="s">
        <v>5823</v>
      </c>
      <c r="E3094">
        <f t="shared" si="49"/>
        <v>0</v>
      </c>
    </row>
    <row r="3095" spans="2:5" x14ac:dyDescent="0.25">
      <c r="B3095" t="s">
        <v>36</v>
      </c>
      <c r="C3095" t="s">
        <v>5854</v>
      </c>
      <c r="D3095" t="s">
        <v>5823</v>
      </c>
      <c r="E3095">
        <f t="shared" si="49"/>
        <v>31</v>
      </c>
    </row>
    <row r="3096" spans="2:5" x14ac:dyDescent="0.25">
      <c r="B3096" t="s">
        <v>36</v>
      </c>
      <c r="C3096" t="s">
        <v>5863</v>
      </c>
      <c r="D3096" t="s">
        <v>5823</v>
      </c>
      <c r="E3096">
        <f t="shared" si="49"/>
        <v>40</v>
      </c>
    </row>
    <row r="3097" spans="2:5" x14ac:dyDescent="0.25">
      <c r="B3097" t="s">
        <v>36</v>
      </c>
      <c r="C3097" t="s">
        <v>5855</v>
      </c>
      <c r="D3097" t="s">
        <v>5823</v>
      </c>
      <c r="E3097">
        <f t="shared" si="49"/>
        <v>32</v>
      </c>
    </row>
    <row r="3098" spans="2:5" x14ac:dyDescent="0.25">
      <c r="B3098" t="s">
        <v>36</v>
      </c>
      <c r="C3098" t="s">
        <v>5829</v>
      </c>
      <c r="D3098" t="s">
        <v>5823</v>
      </c>
      <c r="E3098">
        <f t="shared" si="49"/>
        <v>6</v>
      </c>
    </row>
    <row r="3099" spans="2:5" x14ac:dyDescent="0.25">
      <c r="B3099" t="s">
        <v>1344</v>
      </c>
      <c r="C3099" t="s">
        <v>5847</v>
      </c>
      <c r="D3099" t="s">
        <v>5820</v>
      </c>
      <c r="E3099">
        <f t="shared" si="49"/>
        <v>27</v>
      </c>
    </row>
    <row r="3100" spans="2:5" x14ac:dyDescent="0.25">
      <c r="B3100" t="s">
        <v>1344</v>
      </c>
      <c r="C3100" t="s">
        <v>5847</v>
      </c>
      <c r="D3100" t="s">
        <v>5820</v>
      </c>
      <c r="E3100">
        <f t="shared" si="49"/>
        <v>27</v>
      </c>
    </row>
    <row r="3101" spans="2:5" x14ac:dyDescent="0.25">
      <c r="B3101" t="s">
        <v>1344</v>
      </c>
      <c r="C3101" t="s">
        <v>5852</v>
      </c>
      <c r="D3101" t="s">
        <v>5820</v>
      </c>
      <c r="E3101">
        <f t="shared" si="49"/>
        <v>32</v>
      </c>
    </row>
    <row r="3102" spans="2:5" x14ac:dyDescent="0.25">
      <c r="B3102" t="s">
        <v>1344</v>
      </c>
      <c r="C3102" t="s">
        <v>5844</v>
      </c>
      <c r="D3102" t="s">
        <v>5820</v>
      </c>
      <c r="E3102">
        <f t="shared" si="49"/>
        <v>24</v>
      </c>
    </row>
    <row r="3103" spans="2:5" x14ac:dyDescent="0.25">
      <c r="B3103" t="s">
        <v>1344</v>
      </c>
      <c r="C3103" t="s">
        <v>5861</v>
      </c>
      <c r="D3103" t="s">
        <v>5820</v>
      </c>
      <c r="E3103">
        <f t="shared" si="49"/>
        <v>41</v>
      </c>
    </row>
    <row r="3104" spans="2:5" x14ac:dyDescent="0.25">
      <c r="B3104" t="s">
        <v>1344</v>
      </c>
      <c r="C3104" t="s">
        <v>5820</v>
      </c>
      <c r="D3104" t="s">
        <v>5820</v>
      </c>
      <c r="E3104">
        <f t="shared" si="49"/>
        <v>0</v>
      </c>
    </row>
    <row r="3105" spans="2:5" x14ac:dyDescent="0.25">
      <c r="B3105" t="s">
        <v>1344</v>
      </c>
      <c r="C3105" t="s">
        <v>5820</v>
      </c>
      <c r="D3105" t="s">
        <v>5820</v>
      </c>
      <c r="E3105">
        <f t="shared" si="49"/>
        <v>0</v>
      </c>
    </row>
    <row r="3106" spans="2:5" x14ac:dyDescent="0.25">
      <c r="B3106" t="s">
        <v>1048</v>
      </c>
      <c r="C3106" t="s">
        <v>5866</v>
      </c>
      <c r="D3106" t="s">
        <v>5843</v>
      </c>
      <c r="E3106">
        <f t="shared" si="49"/>
        <v>23</v>
      </c>
    </row>
    <row r="3107" spans="2:5" x14ac:dyDescent="0.25">
      <c r="B3107" t="s">
        <v>1048</v>
      </c>
      <c r="C3107" t="s">
        <v>5866</v>
      </c>
      <c r="D3107" t="s">
        <v>5843</v>
      </c>
      <c r="E3107">
        <f t="shared" si="49"/>
        <v>23</v>
      </c>
    </row>
    <row r="3108" spans="2:5" x14ac:dyDescent="0.25">
      <c r="B3108" t="s">
        <v>1048</v>
      </c>
      <c r="C3108" t="s">
        <v>5843</v>
      </c>
      <c r="D3108" t="s">
        <v>5843</v>
      </c>
      <c r="E3108">
        <f t="shared" si="49"/>
        <v>0</v>
      </c>
    </row>
    <row r="3109" spans="2:5" x14ac:dyDescent="0.25">
      <c r="B3109" t="s">
        <v>1048</v>
      </c>
      <c r="C3109" t="s">
        <v>5852</v>
      </c>
      <c r="D3109" t="s">
        <v>5843</v>
      </c>
      <c r="E3109">
        <f t="shared" si="49"/>
        <v>9</v>
      </c>
    </row>
    <row r="3110" spans="2:5" x14ac:dyDescent="0.25">
      <c r="B3110" t="s">
        <v>1048</v>
      </c>
      <c r="C3110" t="s">
        <v>5852</v>
      </c>
      <c r="D3110" t="s">
        <v>5843</v>
      </c>
      <c r="E3110">
        <f t="shared" si="49"/>
        <v>9</v>
      </c>
    </row>
    <row r="3111" spans="2:5" x14ac:dyDescent="0.25">
      <c r="B3111" t="s">
        <v>1048</v>
      </c>
      <c r="C3111" t="s">
        <v>5844</v>
      </c>
      <c r="D3111" t="s">
        <v>5843</v>
      </c>
      <c r="E3111">
        <f t="shared" si="49"/>
        <v>1</v>
      </c>
    </row>
    <row r="3112" spans="2:5" x14ac:dyDescent="0.25">
      <c r="B3112" t="s">
        <v>2249</v>
      </c>
      <c r="C3112" t="s">
        <v>5863</v>
      </c>
      <c r="D3112" t="s">
        <v>5834</v>
      </c>
      <c r="E3112">
        <f t="shared" si="49"/>
        <v>29</v>
      </c>
    </row>
    <row r="3113" spans="2:5" x14ac:dyDescent="0.25">
      <c r="B3113" t="s">
        <v>2249</v>
      </c>
      <c r="C3113" t="s">
        <v>5853</v>
      </c>
      <c r="D3113" t="s">
        <v>5834</v>
      </c>
      <c r="E3113">
        <f t="shared" si="49"/>
        <v>19</v>
      </c>
    </row>
    <row r="3114" spans="2:5" x14ac:dyDescent="0.25">
      <c r="B3114" t="s">
        <v>2249</v>
      </c>
      <c r="C3114" t="s">
        <v>5853</v>
      </c>
      <c r="D3114" t="s">
        <v>5834</v>
      </c>
      <c r="E3114">
        <f t="shared" si="49"/>
        <v>19</v>
      </c>
    </row>
    <row r="3115" spans="2:5" x14ac:dyDescent="0.25">
      <c r="B3115" t="s">
        <v>2249</v>
      </c>
      <c r="C3115" t="s">
        <v>5853</v>
      </c>
      <c r="D3115" t="s">
        <v>5834</v>
      </c>
      <c r="E3115">
        <f t="shared" si="49"/>
        <v>19</v>
      </c>
    </row>
    <row r="3116" spans="2:5" x14ac:dyDescent="0.25">
      <c r="B3116" t="s">
        <v>2249</v>
      </c>
      <c r="C3116" t="s">
        <v>5851</v>
      </c>
      <c r="D3116" t="s">
        <v>5834</v>
      </c>
      <c r="E3116">
        <f t="shared" si="49"/>
        <v>17</v>
      </c>
    </row>
    <row r="3117" spans="2:5" x14ac:dyDescent="0.25">
      <c r="B3117" t="s">
        <v>2249</v>
      </c>
      <c r="C3117" t="s">
        <v>5851</v>
      </c>
      <c r="D3117" t="s">
        <v>5834</v>
      </c>
      <c r="E3117">
        <f t="shared" si="49"/>
        <v>17</v>
      </c>
    </row>
    <row r="3118" spans="2:5" x14ac:dyDescent="0.25">
      <c r="B3118" t="s">
        <v>2249</v>
      </c>
      <c r="C3118" t="s">
        <v>5834</v>
      </c>
      <c r="D3118" t="s">
        <v>5834</v>
      </c>
      <c r="E3118">
        <f t="shared" si="49"/>
        <v>0</v>
      </c>
    </row>
    <row r="3119" spans="2:5" x14ac:dyDescent="0.25">
      <c r="B3119" t="s">
        <v>2249</v>
      </c>
      <c r="C3119" t="s">
        <v>5834</v>
      </c>
      <c r="D3119" t="s">
        <v>5834</v>
      </c>
      <c r="E3119">
        <f t="shared" si="49"/>
        <v>0</v>
      </c>
    </row>
    <row r="3120" spans="2:5" x14ac:dyDescent="0.25">
      <c r="B3120" t="s">
        <v>2249</v>
      </c>
      <c r="C3120" t="s">
        <v>5841</v>
      </c>
      <c r="D3120" t="s">
        <v>5834</v>
      </c>
      <c r="E3120">
        <f t="shared" si="49"/>
        <v>7</v>
      </c>
    </row>
    <row r="3121" spans="2:5" x14ac:dyDescent="0.25">
      <c r="B3121" t="s">
        <v>2249</v>
      </c>
      <c r="C3121" t="s">
        <v>5841</v>
      </c>
      <c r="D3121" t="s">
        <v>5834</v>
      </c>
      <c r="E3121">
        <f t="shared" si="49"/>
        <v>7</v>
      </c>
    </row>
    <row r="3122" spans="2:5" x14ac:dyDescent="0.25">
      <c r="B3122" t="s">
        <v>2249</v>
      </c>
      <c r="C3122" t="s">
        <v>5841</v>
      </c>
      <c r="D3122" t="s">
        <v>5834</v>
      </c>
      <c r="E3122">
        <f t="shared" si="49"/>
        <v>7</v>
      </c>
    </row>
    <row r="3123" spans="2:5" x14ac:dyDescent="0.25">
      <c r="B3123" t="s">
        <v>1071</v>
      </c>
      <c r="C3123" t="s">
        <v>5864</v>
      </c>
      <c r="D3123" t="s">
        <v>5827</v>
      </c>
      <c r="E3123">
        <f t="shared" si="49"/>
        <v>37</v>
      </c>
    </row>
    <row r="3124" spans="2:5" x14ac:dyDescent="0.25">
      <c r="B3124" t="s">
        <v>1071</v>
      </c>
      <c r="C3124" t="s">
        <v>5853</v>
      </c>
      <c r="D3124" t="s">
        <v>5827</v>
      </c>
      <c r="E3124">
        <f t="shared" si="49"/>
        <v>26</v>
      </c>
    </row>
    <row r="3125" spans="2:5" x14ac:dyDescent="0.25">
      <c r="B3125" t="s">
        <v>1071</v>
      </c>
      <c r="C3125" t="s">
        <v>5833</v>
      </c>
      <c r="D3125" t="s">
        <v>5827</v>
      </c>
      <c r="E3125">
        <f t="shared" si="49"/>
        <v>6</v>
      </c>
    </row>
    <row r="3126" spans="2:5" x14ac:dyDescent="0.25">
      <c r="B3126" t="s">
        <v>1071</v>
      </c>
      <c r="C3126" t="s">
        <v>5841</v>
      </c>
      <c r="D3126" t="s">
        <v>5827</v>
      </c>
      <c r="E3126">
        <f t="shared" si="49"/>
        <v>14</v>
      </c>
    </row>
    <row r="3127" spans="2:5" x14ac:dyDescent="0.25">
      <c r="B3127" t="s">
        <v>1071</v>
      </c>
      <c r="C3127" t="s">
        <v>5828</v>
      </c>
      <c r="D3127" t="s">
        <v>5827</v>
      </c>
      <c r="E3127">
        <f t="shared" si="49"/>
        <v>1</v>
      </c>
    </row>
    <row r="3128" spans="2:5" x14ac:dyDescent="0.25">
      <c r="B3128" t="s">
        <v>1071</v>
      </c>
      <c r="C3128" t="s">
        <v>5827</v>
      </c>
      <c r="D3128" t="s">
        <v>5827</v>
      </c>
      <c r="E3128">
        <f t="shared" si="49"/>
        <v>0</v>
      </c>
    </row>
    <row r="3129" spans="2:5" x14ac:dyDescent="0.25">
      <c r="B3129" t="s">
        <v>1071</v>
      </c>
      <c r="C3129" t="s">
        <v>5827</v>
      </c>
      <c r="D3129" t="s">
        <v>5827</v>
      </c>
      <c r="E3129">
        <f t="shared" si="49"/>
        <v>0</v>
      </c>
    </row>
    <row r="3130" spans="2:5" x14ac:dyDescent="0.25">
      <c r="B3130" t="s">
        <v>2242</v>
      </c>
      <c r="C3130" t="s">
        <v>5857</v>
      </c>
      <c r="D3130" t="s">
        <v>5830</v>
      </c>
      <c r="E3130">
        <f t="shared" si="49"/>
        <v>27</v>
      </c>
    </row>
    <row r="3131" spans="2:5" x14ac:dyDescent="0.25">
      <c r="B3131" t="s">
        <v>2242</v>
      </c>
      <c r="C3131" t="s">
        <v>5830</v>
      </c>
      <c r="D3131" t="s">
        <v>5830</v>
      </c>
      <c r="E3131">
        <f t="shared" si="49"/>
        <v>0</v>
      </c>
    </row>
    <row r="3132" spans="2:5" x14ac:dyDescent="0.25">
      <c r="B3132" t="s">
        <v>2242</v>
      </c>
      <c r="C3132" t="s">
        <v>5854</v>
      </c>
      <c r="D3132" t="s">
        <v>5830</v>
      </c>
      <c r="E3132">
        <f t="shared" si="49"/>
        <v>24</v>
      </c>
    </row>
    <row r="3133" spans="2:5" x14ac:dyDescent="0.25">
      <c r="B3133" t="s">
        <v>2242</v>
      </c>
      <c r="C3133" t="s">
        <v>5854</v>
      </c>
      <c r="D3133" t="s">
        <v>5830</v>
      </c>
      <c r="E3133">
        <f t="shared" si="49"/>
        <v>24</v>
      </c>
    </row>
    <row r="3134" spans="2:5" x14ac:dyDescent="0.25">
      <c r="B3134" t="s">
        <v>2242</v>
      </c>
      <c r="C3134" t="s">
        <v>5861</v>
      </c>
      <c r="D3134" t="s">
        <v>5830</v>
      </c>
      <c r="E3134">
        <f t="shared" si="49"/>
        <v>31</v>
      </c>
    </row>
    <row r="3135" spans="2:5" x14ac:dyDescent="0.25">
      <c r="B3135" t="s">
        <v>2242</v>
      </c>
      <c r="C3135" t="s">
        <v>5861</v>
      </c>
      <c r="D3135" t="s">
        <v>5830</v>
      </c>
      <c r="E3135">
        <f t="shared" si="49"/>
        <v>31</v>
      </c>
    </row>
    <row r="3136" spans="2:5" x14ac:dyDescent="0.25">
      <c r="B3136" t="s">
        <v>2242</v>
      </c>
      <c r="C3136" t="s">
        <v>5865</v>
      </c>
      <c r="D3136" t="s">
        <v>5830</v>
      </c>
      <c r="E3136">
        <f t="shared" si="49"/>
        <v>35</v>
      </c>
    </row>
    <row r="3137" spans="2:5" x14ac:dyDescent="0.25">
      <c r="B3137" t="s">
        <v>1382</v>
      </c>
      <c r="C3137" t="s">
        <v>5826</v>
      </c>
      <c r="D3137" t="s">
        <v>5826</v>
      </c>
      <c r="E3137">
        <f t="shared" si="49"/>
        <v>0</v>
      </c>
    </row>
    <row r="3138" spans="2:5" x14ac:dyDescent="0.25">
      <c r="B3138" t="s">
        <v>1382</v>
      </c>
      <c r="C3138" t="s">
        <v>5829</v>
      </c>
      <c r="D3138" t="s">
        <v>5826</v>
      </c>
      <c r="E3138">
        <f t="shared" si="49"/>
        <v>3</v>
      </c>
    </row>
    <row r="3139" spans="2:5" x14ac:dyDescent="0.25">
      <c r="B3139" t="s">
        <v>1382</v>
      </c>
      <c r="C3139" t="s">
        <v>5856</v>
      </c>
      <c r="D3139" t="s">
        <v>5826</v>
      </c>
      <c r="E3139">
        <f t="shared" ref="E3139:E3202" si="50">(LEFT(C3139,4)-LEFT(D3139,4))*12+RIGHT(C3139,2)-RIGHT(D3139,2)</f>
        <v>30</v>
      </c>
    </row>
    <row r="3140" spans="2:5" x14ac:dyDescent="0.25">
      <c r="B3140" t="s">
        <v>1382</v>
      </c>
      <c r="C3140" t="s">
        <v>5856</v>
      </c>
      <c r="D3140" t="s">
        <v>5826</v>
      </c>
      <c r="E3140">
        <f t="shared" si="50"/>
        <v>30</v>
      </c>
    </row>
    <row r="3141" spans="2:5" x14ac:dyDescent="0.25">
      <c r="B3141" t="s">
        <v>1382</v>
      </c>
      <c r="C3141" t="s">
        <v>5862</v>
      </c>
      <c r="D3141" t="s">
        <v>5826</v>
      </c>
      <c r="E3141">
        <f t="shared" si="50"/>
        <v>36</v>
      </c>
    </row>
    <row r="3142" spans="2:5" x14ac:dyDescent="0.25">
      <c r="B3142" t="s">
        <v>1382</v>
      </c>
      <c r="C3142" t="s">
        <v>5862</v>
      </c>
      <c r="D3142" t="s">
        <v>5826</v>
      </c>
      <c r="E3142">
        <f t="shared" si="50"/>
        <v>36</v>
      </c>
    </row>
    <row r="3143" spans="2:5" x14ac:dyDescent="0.25">
      <c r="B3143" t="s">
        <v>1382</v>
      </c>
      <c r="C3143" t="s">
        <v>5862</v>
      </c>
      <c r="D3143" t="s">
        <v>5826</v>
      </c>
      <c r="E3143">
        <f t="shared" si="50"/>
        <v>36</v>
      </c>
    </row>
    <row r="3144" spans="2:5" x14ac:dyDescent="0.25">
      <c r="B3144" t="s">
        <v>1382</v>
      </c>
      <c r="C3144" t="s">
        <v>5862</v>
      </c>
      <c r="D3144" t="s">
        <v>5826</v>
      </c>
      <c r="E3144">
        <f t="shared" si="50"/>
        <v>36</v>
      </c>
    </row>
    <row r="3145" spans="2:5" x14ac:dyDescent="0.25">
      <c r="B3145" t="s">
        <v>1382</v>
      </c>
      <c r="C3145" t="s">
        <v>5862</v>
      </c>
      <c r="D3145" t="s">
        <v>5826</v>
      </c>
      <c r="E3145">
        <f t="shared" si="50"/>
        <v>36</v>
      </c>
    </row>
    <row r="3146" spans="2:5" x14ac:dyDescent="0.25">
      <c r="B3146" t="s">
        <v>1382</v>
      </c>
      <c r="C3146" t="s">
        <v>5854</v>
      </c>
      <c r="D3146" t="s">
        <v>5826</v>
      </c>
      <c r="E3146">
        <f t="shared" si="50"/>
        <v>28</v>
      </c>
    </row>
    <row r="3147" spans="2:5" x14ac:dyDescent="0.25">
      <c r="B3147" t="s">
        <v>1382</v>
      </c>
      <c r="C3147" t="s">
        <v>5854</v>
      </c>
      <c r="D3147" t="s">
        <v>5826</v>
      </c>
      <c r="E3147">
        <f t="shared" si="50"/>
        <v>28</v>
      </c>
    </row>
    <row r="3148" spans="2:5" x14ac:dyDescent="0.25">
      <c r="B3148" t="s">
        <v>1382</v>
      </c>
      <c r="C3148" t="s">
        <v>5852</v>
      </c>
      <c r="D3148" t="s">
        <v>5826</v>
      </c>
      <c r="E3148">
        <f t="shared" si="50"/>
        <v>26</v>
      </c>
    </row>
    <row r="3149" spans="2:5" x14ac:dyDescent="0.25">
      <c r="B3149" t="s">
        <v>1382</v>
      </c>
      <c r="C3149" t="s">
        <v>5842</v>
      </c>
      <c r="D3149" t="s">
        <v>5826</v>
      </c>
      <c r="E3149">
        <f t="shared" si="50"/>
        <v>16</v>
      </c>
    </row>
    <row r="3150" spans="2:5" x14ac:dyDescent="0.25">
      <c r="B3150" t="s">
        <v>1382</v>
      </c>
      <c r="C3150" t="s">
        <v>5841</v>
      </c>
      <c r="D3150" t="s">
        <v>5826</v>
      </c>
      <c r="E3150">
        <f t="shared" si="50"/>
        <v>15</v>
      </c>
    </row>
    <row r="3151" spans="2:5" x14ac:dyDescent="0.25">
      <c r="B3151" t="s">
        <v>637</v>
      </c>
      <c r="C3151" t="s">
        <v>5854</v>
      </c>
      <c r="D3151" t="s">
        <v>5841</v>
      </c>
      <c r="E3151">
        <f t="shared" si="50"/>
        <v>13</v>
      </c>
    </row>
    <row r="3152" spans="2:5" x14ac:dyDescent="0.25">
      <c r="B3152" t="s">
        <v>637</v>
      </c>
      <c r="C3152" t="s">
        <v>5854</v>
      </c>
      <c r="D3152" t="s">
        <v>5841</v>
      </c>
      <c r="E3152">
        <f t="shared" si="50"/>
        <v>13</v>
      </c>
    </row>
    <row r="3153" spans="2:5" x14ac:dyDescent="0.25">
      <c r="B3153" t="s">
        <v>637</v>
      </c>
      <c r="C3153" t="s">
        <v>5854</v>
      </c>
      <c r="D3153" t="s">
        <v>5841</v>
      </c>
      <c r="E3153">
        <f t="shared" si="50"/>
        <v>13</v>
      </c>
    </row>
    <row r="3154" spans="2:5" x14ac:dyDescent="0.25">
      <c r="B3154" t="s">
        <v>637</v>
      </c>
      <c r="C3154" t="s">
        <v>5854</v>
      </c>
      <c r="D3154" t="s">
        <v>5841</v>
      </c>
      <c r="E3154">
        <f t="shared" si="50"/>
        <v>13</v>
      </c>
    </row>
    <row r="3155" spans="2:5" x14ac:dyDescent="0.25">
      <c r="B3155" t="s">
        <v>637</v>
      </c>
      <c r="C3155" t="s">
        <v>5854</v>
      </c>
      <c r="D3155" t="s">
        <v>5841</v>
      </c>
      <c r="E3155">
        <f t="shared" si="50"/>
        <v>13</v>
      </c>
    </row>
    <row r="3156" spans="2:5" x14ac:dyDescent="0.25">
      <c r="B3156" t="s">
        <v>637</v>
      </c>
      <c r="C3156" t="s">
        <v>5857</v>
      </c>
      <c r="D3156" t="s">
        <v>5841</v>
      </c>
      <c r="E3156">
        <f t="shared" si="50"/>
        <v>16</v>
      </c>
    </row>
    <row r="3157" spans="2:5" x14ac:dyDescent="0.25">
      <c r="B3157" t="s">
        <v>637</v>
      </c>
      <c r="C3157" t="s">
        <v>5865</v>
      </c>
      <c r="D3157" t="s">
        <v>5841</v>
      </c>
      <c r="E3157">
        <f t="shared" si="50"/>
        <v>24</v>
      </c>
    </row>
    <row r="3158" spans="2:5" x14ac:dyDescent="0.25">
      <c r="B3158" t="s">
        <v>637</v>
      </c>
      <c r="C3158" t="s">
        <v>5866</v>
      </c>
      <c r="D3158" t="s">
        <v>5841</v>
      </c>
      <c r="E3158">
        <f t="shared" si="50"/>
        <v>25</v>
      </c>
    </row>
    <row r="3159" spans="2:5" x14ac:dyDescent="0.25">
      <c r="B3159" t="s">
        <v>637</v>
      </c>
      <c r="C3159" t="s">
        <v>5841</v>
      </c>
      <c r="D3159" t="s">
        <v>5841</v>
      </c>
      <c r="E3159">
        <f t="shared" si="50"/>
        <v>0</v>
      </c>
    </row>
    <row r="3160" spans="2:5" x14ac:dyDescent="0.25">
      <c r="B3160" t="s">
        <v>1511</v>
      </c>
      <c r="C3160" t="s">
        <v>5862</v>
      </c>
      <c r="D3160" t="s">
        <v>5822</v>
      </c>
      <c r="E3160">
        <f t="shared" si="50"/>
        <v>40</v>
      </c>
    </row>
    <row r="3161" spans="2:5" x14ac:dyDescent="0.25">
      <c r="B3161" t="s">
        <v>1511</v>
      </c>
      <c r="C3161" t="s">
        <v>5862</v>
      </c>
      <c r="D3161" t="s">
        <v>5822</v>
      </c>
      <c r="E3161">
        <f t="shared" si="50"/>
        <v>40</v>
      </c>
    </row>
    <row r="3162" spans="2:5" x14ac:dyDescent="0.25">
      <c r="B3162" t="s">
        <v>1511</v>
      </c>
      <c r="C3162" t="s">
        <v>5839</v>
      </c>
      <c r="D3162" t="s">
        <v>5822</v>
      </c>
      <c r="E3162">
        <f t="shared" si="50"/>
        <v>17</v>
      </c>
    </row>
    <row r="3163" spans="2:5" x14ac:dyDescent="0.25">
      <c r="B3163" t="s">
        <v>1511</v>
      </c>
      <c r="C3163" t="s">
        <v>5839</v>
      </c>
      <c r="D3163" t="s">
        <v>5822</v>
      </c>
      <c r="E3163">
        <f t="shared" si="50"/>
        <v>17</v>
      </c>
    </row>
    <row r="3164" spans="2:5" x14ac:dyDescent="0.25">
      <c r="B3164" t="s">
        <v>1511</v>
      </c>
      <c r="C3164" t="s">
        <v>5839</v>
      </c>
      <c r="D3164" t="s">
        <v>5822</v>
      </c>
      <c r="E3164">
        <f t="shared" si="50"/>
        <v>17</v>
      </c>
    </row>
    <row r="3165" spans="2:5" x14ac:dyDescent="0.25">
      <c r="B3165" t="s">
        <v>1511</v>
      </c>
      <c r="C3165" t="s">
        <v>5847</v>
      </c>
      <c r="D3165" t="s">
        <v>5822</v>
      </c>
      <c r="E3165">
        <f t="shared" si="50"/>
        <v>25</v>
      </c>
    </row>
    <row r="3166" spans="2:5" x14ac:dyDescent="0.25">
      <c r="B3166" t="s">
        <v>1511</v>
      </c>
      <c r="C3166" t="s">
        <v>5854</v>
      </c>
      <c r="D3166" t="s">
        <v>5822</v>
      </c>
      <c r="E3166">
        <f t="shared" si="50"/>
        <v>32</v>
      </c>
    </row>
    <row r="3167" spans="2:5" x14ac:dyDescent="0.25">
      <c r="B3167" t="s">
        <v>1511</v>
      </c>
      <c r="C3167" t="s">
        <v>5854</v>
      </c>
      <c r="D3167" t="s">
        <v>5822</v>
      </c>
      <c r="E3167">
        <f t="shared" si="50"/>
        <v>32</v>
      </c>
    </row>
    <row r="3168" spans="2:5" x14ac:dyDescent="0.25">
      <c r="B3168" t="s">
        <v>1511</v>
      </c>
      <c r="C3168" t="s">
        <v>5854</v>
      </c>
      <c r="D3168" t="s">
        <v>5822</v>
      </c>
      <c r="E3168">
        <f t="shared" si="50"/>
        <v>32</v>
      </c>
    </row>
    <row r="3169" spans="2:5" x14ac:dyDescent="0.25">
      <c r="B3169" t="s">
        <v>1511</v>
      </c>
      <c r="C3169" t="s">
        <v>5854</v>
      </c>
      <c r="D3169" t="s">
        <v>5822</v>
      </c>
      <c r="E3169">
        <f t="shared" si="50"/>
        <v>32</v>
      </c>
    </row>
    <row r="3170" spans="2:5" x14ac:dyDescent="0.25">
      <c r="B3170" t="s">
        <v>1511</v>
      </c>
      <c r="C3170" t="s">
        <v>5854</v>
      </c>
      <c r="D3170" t="s">
        <v>5822</v>
      </c>
      <c r="E3170">
        <f t="shared" si="50"/>
        <v>32</v>
      </c>
    </row>
    <row r="3171" spans="2:5" x14ac:dyDescent="0.25">
      <c r="B3171" t="s">
        <v>1511</v>
      </c>
      <c r="C3171" t="s">
        <v>5854</v>
      </c>
      <c r="D3171" t="s">
        <v>5822</v>
      </c>
      <c r="E3171">
        <f t="shared" si="50"/>
        <v>32</v>
      </c>
    </row>
    <row r="3172" spans="2:5" x14ac:dyDescent="0.25">
      <c r="B3172" t="s">
        <v>1511</v>
      </c>
      <c r="C3172" t="s">
        <v>5854</v>
      </c>
      <c r="D3172" t="s">
        <v>5822</v>
      </c>
      <c r="E3172">
        <f t="shared" si="50"/>
        <v>32</v>
      </c>
    </row>
    <row r="3173" spans="2:5" x14ac:dyDescent="0.25">
      <c r="B3173" t="s">
        <v>1511</v>
      </c>
      <c r="C3173" t="s">
        <v>5828</v>
      </c>
      <c r="D3173" t="s">
        <v>5822</v>
      </c>
      <c r="E3173">
        <f t="shared" si="50"/>
        <v>6</v>
      </c>
    </row>
    <row r="3174" spans="2:5" x14ac:dyDescent="0.25">
      <c r="B3174" t="s">
        <v>1511</v>
      </c>
      <c r="C3174" t="s">
        <v>5828</v>
      </c>
      <c r="D3174" t="s">
        <v>5822</v>
      </c>
      <c r="E3174">
        <f t="shared" si="50"/>
        <v>6</v>
      </c>
    </row>
    <row r="3175" spans="2:5" x14ac:dyDescent="0.25">
      <c r="B3175" t="s">
        <v>1511</v>
      </c>
      <c r="C3175" t="s">
        <v>5828</v>
      </c>
      <c r="D3175" t="s">
        <v>5822</v>
      </c>
      <c r="E3175">
        <f t="shared" si="50"/>
        <v>6</v>
      </c>
    </row>
    <row r="3176" spans="2:5" x14ac:dyDescent="0.25">
      <c r="B3176" t="s">
        <v>1511</v>
      </c>
      <c r="C3176" t="s">
        <v>5845</v>
      </c>
      <c r="D3176" t="s">
        <v>5822</v>
      </c>
      <c r="E3176">
        <f t="shared" si="50"/>
        <v>23</v>
      </c>
    </row>
    <row r="3177" spans="2:5" x14ac:dyDescent="0.25">
      <c r="B3177" t="s">
        <v>1511</v>
      </c>
      <c r="C3177" t="s">
        <v>5845</v>
      </c>
      <c r="D3177" t="s">
        <v>5822</v>
      </c>
      <c r="E3177">
        <f t="shared" si="50"/>
        <v>23</v>
      </c>
    </row>
    <row r="3178" spans="2:5" x14ac:dyDescent="0.25">
      <c r="B3178" t="s">
        <v>1511</v>
      </c>
      <c r="C3178" t="s">
        <v>5851</v>
      </c>
      <c r="D3178" t="s">
        <v>5822</v>
      </c>
      <c r="E3178">
        <f t="shared" si="50"/>
        <v>29</v>
      </c>
    </row>
    <row r="3179" spans="2:5" x14ac:dyDescent="0.25">
      <c r="B3179" t="s">
        <v>1511</v>
      </c>
      <c r="C3179" t="s">
        <v>5851</v>
      </c>
      <c r="D3179" t="s">
        <v>5822</v>
      </c>
      <c r="E3179">
        <f t="shared" si="50"/>
        <v>29</v>
      </c>
    </row>
    <row r="3180" spans="2:5" x14ac:dyDescent="0.25">
      <c r="B3180" t="s">
        <v>1511</v>
      </c>
      <c r="C3180" t="s">
        <v>5848</v>
      </c>
      <c r="D3180" t="s">
        <v>5822</v>
      </c>
      <c r="E3180">
        <f t="shared" si="50"/>
        <v>26</v>
      </c>
    </row>
    <row r="3181" spans="2:5" x14ac:dyDescent="0.25">
      <c r="B3181" t="s">
        <v>1511</v>
      </c>
      <c r="C3181" t="s">
        <v>5848</v>
      </c>
      <c r="D3181" t="s">
        <v>5822</v>
      </c>
      <c r="E3181">
        <f t="shared" si="50"/>
        <v>26</v>
      </c>
    </row>
    <row r="3182" spans="2:5" x14ac:dyDescent="0.25">
      <c r="B3182" t="s">
        <v>1511</v>
      </c>
      <c r="C3182" t="s">
        <v>5848</v>
      </c>
      <c r="D3182" t="s">
        <v>5822</v>
      </c>
      <c r="E3182">
        <f t="shared" si="50"/>
        <v>26</v>
      </c>
    </row>
    <row r="3183" spans="2:5" x14ac:dyDescent="0.25">
      <c r="B3183" t="s">
        <v>1511</v>
      </c>
      <c r="C3183" t="s">
        <v>5855</v>
      </c>
      <c r="D3183" t="s">
        <v>5822</v>
      </c>
      <c r="E3183">
        <f t="shared" si="50"/>
        <v>33</v>
      </c>
    </row>
    <row r="3184" spans="2:5" x14ac:dyDescent="0.25">
      <c r="B3184" t="s">
        <v>1511</v>
      </c>
      <c r="C3184" t="s">
        <v>5855</v>
      </c>
      <c r="D3184" t="s">
        <v>5822</v>
      </c>
      <c r="E3184">
        <f t="shared" si="50"/>
        <v>33</v>
      </c>
    </row>
    <row r="3185" spans="2:5" x14ac:dyDescent="0.25">
      <c r="B3185" t="s">
        <v>1511</v>
      </c>
      <c r="C3185" t="s">
        <v>5852</v>
      </c>
      <c r="D3185" t="s">
        <v>5822</v>
      </c>
      <c r="E3185">
        <f t="shared" si="50"/>
        <v>30</v>
      </c>
    </row>
    <row r="3186" spans="2:5" x14ac:dyDescent="0.25">
      <c r="B3186" t="s">
        <v>1511</v>
      </c>
      <c r="C3186" t="s">
        <v>5852</v>
      </c>
      <c r="D3186" t="s">
        <v>5822</v>
      </c>
      <c r="E3186">
        <f t="shared" si="50"/>
        <v>30</v>
      </c>
    </row>
    <row r="3187" spans="2:5" x14ac:dyDescent="0.25">
      <c r="B3187" t="s">
        <v>1511</v>
      </c>
      <c r="C3187" t="s">
        <v>5822</v>
      </c>
      <c r="D3187" t="s">
        <v>5822</v>
      </c>
      <c r="E3187">
        <f t="shared" si="50"/>
        <v>0</v>
      </c>
    </row>
    <row r="3188" spans="2:5" x14ac:dyDescent="0.25">
      <c r="B3188" t="s">
        <v>1511</v>
      </c>
      <c r="C3188" t="s">
        <v>5847</v>
      </c>
      <c r="D3188" t="s">
        <v>5822</v>
      </c>
      <c r="E3188">
        <f t="shared" si="50"/>
        <v>25</v>
      </c>
    </row>
    <row r="3189" spans="2:5" x14ac:dyDescent="0.25">
      <c r="B3189" t="s">
        <v>1511</v>
      </c>
      <c r="C3189" t="s">
        <v>5847</v>
      </c>
      <c r="D3189" t="s">
        <v>5822</v>
      </c>
      <c r="E3189">
        <f t="shared" si="50"/>
        <v>25</v>
      </c>
    </row>
    <row r="3190" spans="2:5" x14ac:dyDescent="0.25">
      <c r="B3190" t="s">
        <v>1511</v>
      </c>
      <c r="C3190" t="s">
        <v>5847</v>
      </c>
      <c r="D3190" t="s">
        <v>5822</v>
      </c>
      <c r="E3190">
        <f t="shared" si="50"/>
        <v>25</v>
      </c>
    </row>
    <row r="3191" spans="2:5" x14ac:dyDescent="0.25">
      <c r="B3191" t="s">
        <v>1511</v>
      </c>
      <c r="C3191" t="s">
        <v>5847</v>
      </c>
      <c r="D3191" t="s">
        <v>5822</v>
      </c>
      <c r="E3191">
        <f t="shared" si="50"/>
        <v>25</v>
      </c>
    </row>
    <row r="3192" spans="2:5" x14ac:dyDescent="0.25">
      <c r="B3192" t="s">
        <v>38</v>
      </c>
      <c r="C3192" t="s">
        <v>5843</v>
      </c>
      <c r="D3192" t="s">
        <v>5825</v>
      </c>
      <c r="E3192">
        <f t="shared" si="50"/>
        <v>18</v>
      </c>
    </row>
    <row r="3193" spans="2:5" x14ac:dyDescent="0.25">
      <c r="B3193" t="s">
        <v>38</v>
      </c>
      <c r="C3193" t="s">
        <v>5843</v>
      </c>
      <c r="D3193" t="s">
        <v>5825</v>
      </c>
      <c r="E3193">
        <f t="shared" si="50"/>
        <v>18</v>
      </c>
    </row>
    <row r="3194" spans="2:5" x14ac:dyDescent="0.25">
      <c r="B3194" t="s">
        <v>38</v>
      </c>
      <c r="C3194" t="s">
        <v>5853</v>
      </c>
      <c r="D3194" t="s">
        <v>5825</v>
      </c>
      <c r="E3194">
        <f t="shared" si="50"/>
        <v>28</v>
      </c>
    </row>
    <row r="3195" spans="2:5" x14ac:dyDescent="0.25">
      <c r="B3195" t="s">
        <v>38</v>
      </c>
      <c r="C3195" t="s">
        <v>5853</v>
      </c>
      <c r="D3195" t="s">
        <v>5825</v>
      </c>
      <c r="E3195">
        <f t="shared" si="50"/>
        <v>28</v>
      </c>
    </row>
    <row r="3196" spans="2:5" x14ac:dyDescent="0.25">
      <c r="B3196" t="s">
        <v>38</v>
      </c>
      <c r="C3196" t="s">
        <v>5853</v>
      </c>
      <c r="D3196" t="s">
        <v>5825</v>
      </c>
      <c r="E3196">
        <f t="shared" si="50"/>
        <v>28</v>
      </c>
    </row>
    <row r="3197" spans="2:5" x14ac:dyDescent="0.25">
      <c r="B3197" t="s">
        <v>38</v>
      </c>
      <c r="C3197" t="s">
        <v>5853</v>
      </c>
      <c r="D3197" t="s">
        <v>5825</v>
      </c>
      <c r="E3197">
        <f t="shared" si="50"/>
        <v>28</v>
      </c>
    </row>
    <row r="3198" spans="2:5" x14ac:dyDescent="0.25">
      <c r="B3198" t="s">
        <v>38</v>
      </c>
      <c r="C3198" t="s">
        <v>5853</v>
      </c>
      <c r="D3198" t="s">
        <v>5825</v>
      </c>
      <c r="E3198">
        <f t="shared" si="50"/>
        <v>28</v>
      </c>
    </row>
    <row r="3199" spans="2:5" x14ac:dyDescent="0.25">
      <c r="B3199" t="s">
        <v>38</v>
      </c>
      <c r="C3199" t="s">
        <v>5853</v>
      </c>
      <c r="D3199" t="s">
        <v>5825</v>
      </c>
      <c r="E3199">
        <f t="shared" si="50"/>
        <v>28</v>
      </c>
    </row>
    <row r="3200" spans="2:5" x14ac:dyDescent="0.25">
      <c r="B3200" t="s">
        <v>38</v>
      </c>
      <c r="C3200" t="s">
        <v>5853</v>
      </c>
      <c r="D3200" t="s">
        <v>5825</v>
      </c>
      <c r="E3200">
        <f t="shared" si="50"/>
        <v>28</v>
      </c>
    </row>
    <row r="3201" spans="2:5" x14ac:dyDescent="0.25">
      <c r="B3201" t="s">
        <v>38</v>
      </c>
      <c r="C3201" t="s">
        <v>5853</v>
      </c>
      <c r="D3201" t="s">
        <v>5825</v>
      </c>
      <c r="E3201">
        <f t="shared" si="50"/>
        <v>28</v>
      </c>
    </row>
    <row r="3202" spans="2:5" x14ac:dyDescent="0.25">
      <c r="B3202" t="s">
        <v>38</v>
      </c>
      <c r="C3202" t="s">
        <v>5825</v>
      </c>
      <c r="D3202" t="s">
        <v>5825</v>
      </c>
      <c r="E3202">
        <f t="shared" si="50"/>
        <v>0</v>
      </c>
    </row>
    <row r="3203" spans="2:5" x14ac:dyDescent="0.25">
      <c r="B3203" t="s">
        <v>38</v>
      </c>
      <c r="C3203" t="s">
        <v>5825</v>
      </c>
      <c r="D3203" t="s">
        <v>5825</v>
      </c>
      <c r="E3203">
        <f t="shared" ref="E3203:E3266" si="51">(LEFT(C3203,4)-LEFT(D3203,4))*12+RIGHT(C3203,2)-RIGHT(D3203,2)</f>
        <v>0</v>
      </c>
    </row>
    <row r="3204" spans="2:5" x14ac:dyDescent="0.25">
      <c r="B3204" t="s">
        <v>38</v>
      </c>
      <c r="C3204" t="s">
        <v>5837</v>
      </c>
      <c r="D3204" t="s">
        <v>5825</v>
      </c>
      <c r="E3204">
        <f t="shared" si="51"/>
        <v>12</v>
      </c>
    </row>
    <row r="3205" spans="2:5" x14ac:dyDescent="0.25">
      <c r="B3205" t="s">
        <v>38</v>
      </c>
      <c r="C3205" t="s">
        <v>5859</v>
      </c>
      <c r="D3205" t="s">
        <v>5825</v>
      </c>
      <c r="E3205">
        <f t="shared" si="51"/>
        <v>34</v>
      </c>
    </row>
    <row r="3206" spans="2:5" x14ac:dyDescent="0.25">
      <c r="B3206" t="s">
        <v>38</v>
      </c>
      <c r="C3206" t="s">
        <v>5842</v>
      </c>
      <c r="D3206" t="s">
        <v>5825</v>
      </c>
      <c r="E3206">
        <f t="shared" si="51"/>
        <v>17</v>
      </c>
    </row>
    <row r="3207" spans="2:5" x14ac:dyDescent="0.25">
      <c r="B3207" t="s">
        <v>38</v>
      </c>
      <c r="C3207" t="s">
        <v>5859</v>
      </c>
      <c r="D3207" t="s">
        <v>5825</v>
      </c>
      <c r="E3207">
        <f t="shared" si="51"/>
        <v>34</v>
      </c>
    </row>
    <row r="3208" spans="2:5" x14ac:dyDescent="0.25">
      <c r="B3208" t="s">
        <v>38</v>
      </c>
      <c r="C3208" t="s">
        <v>5853</v>
      </c>
      <c r="D3208" t="s">
        <v>5825</v>
      </c>
      <c r="E3208">
        <f t="shared" si="51"/>
        <v>28</v>
      </c>
    </row>
    <row r="3209" spans="2:5" x14ac:dyDescent="0.25">
      <c r="B3209" t="s">
        <v>1506</v>
      </c>
      <c r="C3209" t="s">
        <v>5819</v>
      </c>
      <c r="D3209" t="s">
        <v>5819</v>
      </c>
      <c r="E3209">
        <f t="shared" si="51"/>
        <v>0</v>
      </c>
    </row>
    <row r="3210" spans="2:5" x14ac:dyDescent="0.25">
      <c r="B3210" t="s">
        <v>1506</v>
      </c>
      <c r="C3210" t="s">
        <v>5829</v>
      </c>
      <c r="D3210" t="s">
        <v>5819</v>
      </c>
      <c r="E3210">
        <f t="shared" si="51"/>
        <v>10</v>
      </c>
    </row>
    <row r="3211" spans="2:5" x14ac:dyDescent="0.25">
      <c r="B3211" t="s">
        <v>1506</v>
      </c>
      <c r="C3211" t="s">
        <v>5853</v>
      </c>
      <c r="D3211" t="s">
        <v>5819</v>
      </c>
      <c r="E3211">
        <f t="shared" si="51"/>
        <v>34</v>
      </c>
    </row>
    <row r="3212" spans="2:5" x14ac:dyDescent="0.25">
      <c r="B3212" t="s">
        <v>1506</v>
      </c>
      <c r="C3212" t="s">
        <v>5845</v>
      </c>
      <c r="D3212" t="s">
        <v>5819</v>
      </c>
      <c r="E3212">
        <f t="shared" si="51"/>
        <v>26</v>
      </c>
    </row>
    <row r="3213" spans="2:5" x14ac:dyDescent="0.25">
      <c r="B3213" t="s">
        <v>1506</v>
      </c>
      <c r="C3213" t="s">
        <v>5839</v>
      </c>
      <c r="D3213" t="s">
        <v>5819</v>
      </c>
      <c r="E3213">
        <f t="shared" si="51"/>
        <v>20</v>
      </c>
    </row>
    <row r="3214" spans="2:5" x14ac:dyDescent="0.25">
      <c r="B3214" t="s">
        <v>1506</v>
      </c>
      <c r="C3214" t="s">
        <v>5839</v>
      </c>
      <c r="D3214" t="s">
        <v>5819</v>
      </c>
      <c r="E3214">
        <f t="shared" si="51"/>
        <v>20</v>
      </c>
    </row>
    <row r="3215" spans="2:5" x14ac:dyDescent="0.25">
      <c r="B3215" t="s">
        <v>1506</v>
      </c>
      <c r="C3215" t="s">
        <v>5839</v>
      </c>
      <c r="D3215" t="s">
        <v>5819</v>
      </c>
      <c r="E3215">
        <f t="shared" si="51"/>
        <v>20</v>
      </c>
    </row>
    <row r="3216" spans="2:5" x14ac:dyDescent="0.25">
      <c r="B3216" t="s">
        <v>1506</v>
      </c>
      <c r="C3216" t="s">
        <v>5823</v>
      </c>
      <c r="D3216" t="s">
        <v>5819</v>
      </c>
      <c r="E3216">
        <f t="shared" si="51"/>
        <v>4</v>
      </c>
    </row>
    <row r="3217" spans="2:5" x14ac:dyDescent="0.25">
      <c r="B3217" t="s">
        <v>912</v>
      </c>
      <c r="C3217" t="s">
        <v>5846</v>
      </c>
      <c r="D3217" t="s">
        <v>5823</v>
      </c>
      <c r="E3217">
        <f t="shared" si="51"/>
        <v>23</v>
      </c>
    </row>
    <row r="3218" spans="2:5" x14ac:dyDescent="0.25">
      <c r="B3218" t="s">
        <v>912</v>
      </c>
      <c r="C3218" t="s">
        <v>5823</v>
      </c>
      <c r="D3218" t="s">
        <v>5823</v>
      </c>
      <c r="E3218">
        <f t="shared" si="51"/>
        <v>0</v>
      </c>
    </row>
    <row r="3219" spans="2:5" x14ac:dyDescent="0.25">
      <c r="B3219" t="s">
        <v>912</v>
      </c>
      <c r="C3219" t="s">
        <v>5823</v>
      </c>
      <c r="D3219" t="s">
        <v>5823</v>
      </c>
      <c r="E3219">
        <f t="shared" si="51"/>
        <v>0</v>
      </c>
    </row>
    <row r="3220" spans="2:5" x14ac:dyDescent="0.25">
      <c r="B3220" t="s">
        <v>912</v>
      </c>
      <c r="C3220" t="s">
        <v>5863</v>
      </c>
      <c r="D3220" t="s">
        <v>5823</v>
      </c>
      <c r="E3220">
        <f t="shared" si="51"/>
        <v>40</v>
      </c>
    </row>
    <row r="3221" spans="2:5" x14ac:dyDescent="0.25">
      <c r="B3221" t="s">
        <v>912</v>
      </c>
      <c r="C3221" t="s">
        <v>5863</v>
      </c>
      <c r="D3221" t="s">
        <v>5823</v>
      </c>
      <c r="E3221">
        <f t="shared" si="51"/>
        <v>40</v>
      </c>
    </row>
    <row r="3222" spans="2:5" x14ac:dyDescent="0.25">
      <c r="B3222" t="s">
        <v>912</v>
      </c>
      <c r="C3222" t="s">
        <v>5866</v>
      </c>
      <c r="D3222" t="s">
        <v>5823</v>
      </c>
      <c r="E3222">
        <f t="shared" si="51"/>
        <v>43</v>
      </c>
    </row>
    <row r="3223" spans="2:5" x14ac:dyDescent="0.25">
      <c r="B3223" t="s">
        <v>912</v>
      </c>
      <c r="C3223" t="s">
        <v>5866</v>
      </c>
      <c r="D3223" t="s">
        <v>5823</v>
      </c>
      <c r="E3223">
        <f t="shared" si="51"/>
        <v>43</v>
      </c>
    </row>
    <row r="3224" spans="2:5" x14ac:dyDescent="0.25">
      <c r="B3224" t="s">
        <v>912</v>
      </c>
      <c r="C3224" t="s">
        <v>5866</v>
      </c>
      <c r="D3224" t="s">
        <v>5823</v>
      </c>
      <c r="E3224">
        <f t="shared" si="51"/>
        <v>43</v>
      </c>
    </row>
    <row r="3225" spans="2:5" x14ac:dyDescent="0.25">
      <c r="B3225" t="s">
        <v>912</v>
      </c>
      <c r="C3225" t="s">
        <v>5860</v>
      </c>
      <c r="D3225" t="s">
        <v>5823</v>
      </c>
      <c r="E3225">
        <f t="shared" si="51"/>
        <v>37</v>
      </c>
    </row>
    <row r="3226" spans="2:5" x14ac:dyDescent="0.25">
      <c r="B3226" t="s">
        <v>912</v>
      </c>
      <c r="C3226" t="s">
        <v>5860</v>
      </c>
      <c r="D3226" t="s">
        <v>5823</v>
      </c>
      <c r="E3226">
        <f t="shared" si="51"/>
        <v>37</v>
      </c>
    </row>
    <row r="3227" spans="2:5" x14ac:dyDescent="0.25">
      <c r="B3227" t="s">
        <v>912</v>
      </c>
      <c r="C3227" t="s">
        <v>5830</v>
      </c>
      <c r="D3227" t="s">
        <v>5823</v>
      </c>
      <c r="E3227">
        <f t="shared" si="51"/>
        <v>7</v>
      </c>
    </row>
    <row r="3228" spans="2:5" x14ac:dyDescent="0.25">
      <c r="B3228" t="s">
        <v>578</v>
      </c>
      <c r="C3228" t="s">
        <v>5851</v>
      </c>
      <c r="D3228" t="s">
        <v>5828</v>
      </c>
      <c r="E3228">
        <f t="shared" si="51"/>
        <v>23</v>
      </c>
    </row>
    <row r="3229" spans="2:5" x14ac:dyDescent="0.25">
      <c r="B3229" t="s">
        <v>578</v>
      </c>
      <c r="C3229" t="s">
        <v>5851</v>
      </c>
      <c r="D3229" t="s">
        <v>5828</v>
      </c>
      <c r="E3229">
        <f t="shared" si="51"/>
        <v>23</v>
      </c>
    </row>
    <row r="3230" spans="2:5" x14ac:dyDescent="0.25">
      <c r="B3230" t="s">
        <v>578</v>
      </c>
      <c r="C3230" t="s">
        <v>5846</v>
      </c>
      <c r="D3230" t="s">
        <v>5828</v>
      </c>
      <c r="E3230">
        <f t="shared" si="51"/>
        <v>18</v>
      </c>
    </row>
    <row r="3231" spans="2:5" x14ac:dyDescent="0.25">
      <c r="B3231" t="s">
        <v>578</v>
      </c>
      <c r="C3231" t="s">
        <v>5846</v>
      </c>
      <c r="D3231" t="s">
        <v>5828</v>
      </c>
      <c r="E3231">
        <f t="shared" si="51"/>
        <v>18</v>
      </c>
    </row>
    <row r="3232" spans="2:5" x14ac:dyDescent="0.25">
      <c r="B3232" t="s">
        <v>578</v>
      </c>
      <c r="C3232" t="s">
        <v>5861</v>
      </c>
      <c r="D3232" t="s">
        <v>5828</v>
      </c>
      <c r="E3232">
        <f t="shared" si="51"/>
        <v>33</v>
      </c>
    </row>
    <row r="3233" spans="2:5" x14ac:dyDescent="0.25">
      <c r="B3233" t="s">
        <v>578</v>
      </c>
      <c r="C3233" t="s">
        <v>5847</v>
      </c>
      <c r="D3233" t="s">
        <v>5828</v>
      </c>
      <c r="E3233">
        <f t="shared" si="51"/>
        <v>19</v>
      </c>
    </row>
    <row r="3234" spans="2:5" x14ac:dyDescent="0.25">
      <c r="B3234" t="s">
        <v>578</v>
      </c>
      <c r="C3234" t="s">
        <v>5855</v>
      </c>
      <c r="D3234" t="s">
        <v>5828</v>
      </c>
      <c r="E3234">
        <f t="shared" si="51"/>
        <v>27</v>
      </c>
    </row>
    <row r="3235" spans="2:5" x14ac:dyDescent="0.25">
      <c r="B3235" t="s">
        <v>578</v>
      </c>
      <c r="C3235" t="s">
        <v>5855</v>
      </c>
      <c r="D3235" t="s">
        <v>5828</v>
      </c>
      <c r="E3235">
        <f t="shared" si="51"/>
        <v>27</v>
      </c>
    </row>
    <row r="3236" spans="2:5" x14ac:dyDescent="0.25">
      <c r="B3236" t="s">
        <v>578</v>
      </c>
      <c r="C3236" t="s">
        <v>5855</v>
      </c>
      <c r="D3236" t="s">
        <v>5828</v>
      </c>
      <c r="E3236">
        <f t="shared" si="51"/>
        <v>27</v>
      </c>
    </row>
    <row r="3237" spans="2:5" x14ac:dyDescent="0.25">
      <c r="B3237" t="s">
        <v>578</v>
      </c>
      <c r="C3237" t="s">
        <v>5847</v>
      </c>
      <c r="D3237" t="s">
        <v>5828</v>
      </c>
      <c r="E3237">
        <f t="shared" si="51"/>
        <v>19</v>
      </c>
    </row>
    <row r="3238" spans="2:5" x14ac:dyDescent="0.25">
      <c r="B3238" t="s">
        <v>578</v>
      </c>
      <c r="C3238" t="s">
        <v>5847</v>
      </c>
      <c r="D3238" t="s">
        <v>5828</v>
      </c>
      <c r="E3238">
        <f t="shared" si="51"/>
        <v>19</v>
      </c>
    </row>
    <row r="3239" spans="2:5" x14ac:dyDescent="0.25">
      <c r="B3239" t="s">
        <v>578</v>
      </c>
      <c r="C3239" t="s">
        <v>5841</v>
      </c>
      <c r="D3239" t="s">
        <v>5828</v>
      </c>
      <c r="E3239">
        <f t="shared" si="51"/>
        <v>13</v>
      </c>
    </row>
    <row r="3240" spans="2:5" x14ac:dyDescent="0.25">
      <c r="B3240" t="s">
        <v>578</v>
      </c>
      <c r="C3240" t="s">
        <v>5834</v>
      </c>
      <c r="D3240" t="s">
        <v>5828</v>
      </c>
      <c r="E3240">
        <f t="shared" si="51"/>
        <v>6</v>
      </c>
    </row>
    <row r="3241" spans="2:5" x14ac:dyDescent="0.25">
      <c r="B3241" t="s">
        <v>578</v>
      </c>
      <c r="C3241" t="s">
        <v>5834</v>
      </c>
      <c r="D3241" t="s">
        <v>5828</v>
      </c>
      <c r="E3241">
        <f t="shared" si="51"/>
        <v>6</v>
      </c>
    </row>
    <row r="3242" spans="2:5" x14ac:dyDescent="0.25">
      <c r="B3242" t="s">
        <v>578</v>
      </c>
      <c r="C3242" t="s">
        <v>5860</v>
      </c>
      <c r="D3242" t="s">
        <v>5828</v>
      </c>
      <c r="E3242">
        <f t="shared" si="51"/>
        <v>32</v>
      </c>
    </row>
    <row r="3243" spans="2:5" x14ac:dyDescent="0.25">
      <c r="B3243" t="s">
        <v>578</v>
      </c>
      <c r="C3243" t="s">
        <v>5860</v>
      </c>
      <c r="D3243" t="s">
        <v>5828</v>
      </c>
      <c r="E3243">
        <f t="shared" si="51"/>
        <v>32</v>
      </c>
    </row>
    <row r="3244" spans="2:5" x14ac:dyDescent="0.25">
      <c r="B3244" t="s">
        <v>578</v>
      </c>
      <c r="C3244" t="s">
        <v>5860</v>
      </c>
      <c r="D3244" t="s">
        <v>5828</v>
      </c>
      <c r="E3244">
        <f t="shared" si="51"/>
        <v>32</v>
      </c>
    </row>
    <row r="3245" spans="2:5" x14ac:dyDescent="0.25">
      <c r="B3245" t="s">
        <v>578</v>
      </c>
      <c r="C3245" t="s">
        <v>5828</v>
      </c>
      <c r="D3245" t="s">
        <v>5828</v>
      </c>
      <c r="E3245">
        <f t="shared" si="51"/>
        <v>0</v>
      </c>
    </row>
    <row r="3246" spans="2:5" x14ac:dyDescent="0.25">
      <c r="B3246" t="s">
        <v>2337</v>
      </c>
      <c r="C3246" t="s">
        <v>5823</v>
      </c>
      <c r="D3246" t="s">
        <v>5823</v>
      </c>
      <c r="E3246">
        <f t="shared" si="51"/>
        <v>0</v>
      </c>
    </row>
    <row r="3247" spans="2:5" x14ac:dyDescent="0.25">
      <c r="B3247" t="s">
        <v>2337</v>
      </c>
      <c r="C3247" t="s">
        <v>5823</v>
      </c>
      <c r="D3247" t="s">
        <v>5823</v>
      </c>
      <c r="E3247">
        <f t="shared" si="51"/>
        <v>0</v>
      </c>
    </row>
    <row r="3248" spans="2:5" x14ac:dyDescent="0.25">
      <c r="B3248" t="s">
        <v>2337</v>
      </c>
      <c r="C3248" t="s">
        <v>5829</v>
      </c>
      <c r="D3248" t="s">
        <v>5823</v>
      </c>
      <c r="E3248">
        <f t="shared" si="51"/>
        <v>6</v>
      </c>
    </row>
    <row r="3249" spans="2:5" x14ac:dyDescent="0.25">
      <c r="B3249" t="s">
        <v>2337</v>
      </c>
      <c r="C3249" t="s">
        <v>5846</v>
      </c>
      <c r="D3249" t="s">
        <v>5823</v>
      </c>
      <c r="E3249">
        <f t="shared" si="51"/>
        <v>23</v>
      </c>
    </row>
    <row r="3250" spans="2:5" x14ac:dyDescent="0.25">
      <c r="B3250" t="s">
        <v>2337</v>
      </c>
      <c r="C3250" t="s">
        <v>5863</v>
      </c>
      <c r="D3250" t="s">
        <v>5823</v>
      </c>
      <c r="E3250">
        <f t="shared" si="51"/>
        <v>40</v>
      </c>
    </row>
    <row r="3251" spans="2:5" x14ac:dyDescent="0.25">
      <c r="B3251" t="s">
        <v>2337</v>
      </c>
      <c r="C3251" t="s">
        <v>5828</v>
      </c>
      <c r="D3251" t="s">
        <v>5823</v>
      </c>
      <c r="E3251">
        <f t="shared" si="51"/>
        <v>5</v>
      </c>
    </row>
    <row r="3252" spans="2:5" x14ac:dyDescent="0.25">
      <c r="B3252" t="s">
        <v>2337</v>
      </c>
      <c r="C3252" t="s">
        <v>5828</v>
      </c>
      <c r="D3252" t="s">
        <v>5823</v>
      </c>
      <c r="E3252">
        <f t="shared" si="51"/>
        <v>5</v>
      </c>
    </row>
    <row r="3253" spans="2:5" x14ac:dyDescent="0.25">
      <c r="B3253" t="s">
        <v>2337</v>
      </c>
      <c r="C3253" t="s">
        <v>5854</v>
      </c>
      <c r="D3253" t="s">
        <v>5823</v>
      </c>
      <c r="E3253">
        <f t="shared" si="51"/>
        <v>31</v>
      </c>
    </row>
    <row r="3254" spans="2:5" x14ac:dyDescent="0.25">
      <c r="B3254" t="s">
        <v>2613</v>
      </c>
      <c r="C3254" t="s">
        <v>5819</v>
      </c>
      <c r="D3254" t="s">
        <v>5819</v>
      </c>
      <c r="E3254">
        <f t="shared" si="51"/>
        <v>0</v>
      </c>
    </row>
    <row r="3255" spans="2:5" x14ac:dyDescent="0.25">
      <c r="B3255" t="s">
        <v>2613</v>
      </c>
      <c r="C3255" t="s">
        <v>5819</v>
      </c>
      <c r="D3255" t="s">
        <v>5819</v>
      </c>
      <c r="E3255">
        <f t="shared" si="51"/>
        <v>0</v>
      </c>
    </row>
    <row r="3256" spans="2:5" x14ac:dyDescent="0.25">
      <c r="B3256" t="s">
        <v>2613</v>
      </c>
      <c r="C3256" t="s">
        <v>5819</v>
      </c>
      <c r="D3256" t="s">
        <v>5819</v>
      </c>
      <c r="E3256">
        <f t="shared" si="51"/>
        <v>0</v>
      </c>
    </row>
    <row r="3257" spans="2:5" x14ac:dyDescent="0.25">
      <c r="B3257" t="s">
        <v>2613</v>
      </c>
      <c r="C3257" t="s">
        <v>5830</v>
      </c>
      <c r="D3257" t="s">
        <v>5819</v>
      </c>
      <c r="E3257">
        <f t="shared" si="51"/>
        <v>11</v>
      </c>
    </row>
    <row r="3258" spans="2:5" x14ac:dyDescent="0.25">
      <c r="B3258" t="s">
        <v>2613</v>
      </c>
      <c r="C3258" t="s">
        <v>5830</v>
      </c>
      <c r="D3258" t="s">
        <v>5819</v>
      </c>
      <c r="E3258">
        <f t="shared" si="51"/>
        <v>11</v>
      </c>
    </row>
    <row r="3259" spans="2:5" x14ac:dyDescent="0.25">
      <c r="B3259" t="s">
        <v>2613</v>
      </c>
      <c r="C3259" t="s">
        <v>5857</v>
      </c>
      <c r="D3259" t="s">
        <v>5819</v>
      </c>
      <c r="E3259">
        <f t="shared" si="51"/>
        <v>38</v>
      </c>
    </row>
    <row r="3260" spans="2:5" x14ac:dyDescent="0.25">
      <c r="B3260" t="s">
        <v>2613</v>
      </c>
      <c r="C3260" t="s">
        <v>5857</v>
      </c>
      <c r="D3260" t="s">
        <v>5819</v>
      </c>
      <c r="E3260">
        <f t="shared" si="51"/>
        <v>38</v>
      </c>
    </row>
    <row r="3261" spans="2:5" x14ac:dyDescent="0.25">
      <c r="B3261" t="s">
        <v>2613</v>
      </c>
      <c r="C3261" t="s">
        <v>5838</v>
      </c>
      <c r="D3261" t="s">
        <v>5819</v>
      </c>
      <c r="E3261">
        <f t="shared" si="51"/>
        <v>19</v>
      </c>
    </row>
    <row r="3262" spans="2:5" x14ac:dyDescent="0.25">
      <c r="B3262" t="s">
        <v>1009</v>
      </c>
      <c r="C3262" t="s">
        <v>5859</v>
      </c>
      <c r="D3262" t="s">
        <v>5821</v>
      </c>
      <c r="E3262">
        <f t="shared" si="51"/>
        <v>38</v>
      </c>
    </row>
    <row r="3263" spans="2:5" x14ac:dyDescent="0.25">
      <c r="B3263" t="s">
        <v>1009</v>
      </c>
      <c r="C3263" t="s">
        <v>5865</v>
      </c>
      <c r="D3263" t="s">
        <v>5821</v>
      </c>
      <c r="E3263">
        <f t="shared" si="51"/>
        <v>44</v>
      </c>
    </row>
    <row r="3264" spans="2:5" x14ac:dyDescent="0.25">
      <c r="B3264" t="s">
        <v>1009</v>
      </c>
      <c r="C3264" t="s">
        <v>5863</v>
      </c>
      <c r="D3264" t="s">
        <v>5821</v>
      </c>
      <c r="E3264">
        <f t="shared" si="51"/>
        <v>42</v>
      </c>
    </row>
    <row r="3265" spans="2:5" x14ac:dyDescent="0.25">
      <c r="B3265" t="s">
        <v>1009</v>
      </c>
      <c r="C3265" t="s">
        <v>5854</v>
      </c>
      <c r="D3265" t="s">
        <v>5821</v>
      </c>
      <c r="E3265">
        <f t="shared" si="51"/>
        <v>33</v>
      </c>
    </row>
    <row r="3266" spans="2:5" x14ac:dyDescent="0.25">
      <c r="B3266" t="s">
        <v>1009</v>
      </c>
      <c r="C3266" t="s">
        <v>5854</v>
      </c>
      <c r="D3266" t="s">
        <v>5821</v>
      </c>
      <c r="E3266">
        <f t="shared" si="51"/>
        <v>33</v>
      </c>
    </row>
    <row r="3267" spans="2:5" x14ac:dyDescent="0.25">
      <c r="B3267" t="s">
        <v>1009</v>
      </c>
      <c r="C3267" t="s">
        <v>5854</v>
      </c>
      <c r="D3267" t="s">
        <v>5821</v>
      </c>
      <c r="E3267">
        <f t="shared" ref="E3267:E3330" si="52">(LEFT(C3267,4)-LEFT(D3267,4))*12+RIGHT(C3267,2)-RIGHT(D3267,2)</f>
        <v>33</v>
      </c>
    </row>
    <row r="3268" spans="2:5" x14ac:dyDescent="0.25">
      <c r="B3268" t="s">
        <v>1009</v>
      </c>
      <c r="C3268" t="s">
        <v>5854</v>
      </c>
      <c r="D3268" t="s">
        <v>5821</v>
      </c>
      <c r="E3268">
        <f t="shared" si="52"/>
        <v>33</v>
      </c>
    </row>
    <row r="3269" spans="2:5" x14ac:dyDescent="0.25">
      <c r="B3269" t="s">
        <v>1009</v>
      </c>
      <c r="C3269" t="s">
        <v>5821</v>
      </c>
      <c r="D3269" t="s">
        <v>5821</v>
      </c>
      <c r="E3269">
        <f t="shared" si="52"/>
        <v>0</v>
      </c>
    </row>
    <row r="3270" spans="2:5" x14ac:dyDescent="0.25">
      <c r="B3270" t="s">
        <v>2814</v>
      </c>
      <c r="C3270" t="s">
        <v>5841</v>
      </c>
      <c r="D3270" t="s">
        <v>5821</v>
      </c>
      <c r="E3270">
        <f t="shared" si="52"/>
        <v>20</v>
      </c>
    </row>
    <row r="3271" spans="2:5" x14ac:dyDescent="0.25">
      <c r="B3271" t="s">
        <v>2814</v>
      </c>
      <c r="C3271" t="s">
        <v>5865</v>
      </c>
      <c r="D3271" t="s">
        <v>5821</v>
      </c>
      <c r="E3271">
        <f t="shared" si="52"/>
        <v>44</v>
      </c>
    </row>
    <row r="3272" spans="2:5" x14ac:dyDescent="0.25">
      <c r="B3272" t="s">
        <v>2814</v>
      </c>
      <c r="C3272" t="s">
        <v>5821</v>
      </c>
      <c r="D3272" t="s">
        <v>5821</v>
      </c>
      <c r="E3272">
        <f t="shared" si="52"/>
        <v>0</v>
      </c>
    </row>
    <row r="3273" spans="2:5" x14ac:dyDescent="0.25">
      <c r="B3273" t="s">
        <v>2814</v>
      </c>
      <c r="C3273" t="s">
        <v>5842</v>
      </c>
      <c r="D3273" t="s">
        <v>5821</v>
      </c>
      <c r="E3273">
        <f t="shared" si="52"/>
        <v>21</v>
      </c>
    </row>
    <row r="3274" spans="2:5" x14ac:dyDescent="0.25">
      <c r="B3274" t="s">
        <v>764</v>
      </c>
      <c r="C3274" t="s">
        <v>5864</v>
      </c>
      <c r="D3274" t="s">
        <v>5846</v>
      </c>
      <c r="E3274">
        <f t="shared" si="52"/>
        <v>18</v>
      </c>
    </row>
    <row r="3275" spans="2:5" x14ac:dyDescent="0.25">
      <c r="B3275" t="s">
        <v>764</v>
      </c>
      <c r="C3275" t="s">
        <v>5846</v>
      </c>
      <c r="D3275" t="s">
        <v>5846</v>
      </c>
      <c r="E3275">
        <f t="shared" si="52"/>
        <v>0</v>
      </c>
    </row>
    <row r="3276" spans="2:5" x14ac:dyDescent="0.25">
      <c r="B3276" t="s">
        <v>1810</v>
      </c>
      <c r="C3276" t="s">
        <v>5836</v>
      </c>
      <c r="D3276" t="s">
        <v>5836</v>
      </c>
      <c r="E3276">
        <f t="shared" si="52"/>
        <v>0</v>
      </c>
    </row>
    <row r="3277" spans="2:5" x14ac:dyDescent="0.25">
      <c r="B3277" t="s">
        <v>1810</v>
      </c>
      <c r="C3277" t="s">
        <v>5837</v>
      </c>
      <c r="D3277" t="s">
        <v>5836</v>
      </c>
      <c r="E3277">
        <f t="shared" si="52"/>
        <v>1</v>
      </c>
    </row>
    <row r="3278" spans="2:5" x14ac:dyDescent="0.25">
      <c r="B3278" t="s">
        <v>1810</v>
      </c>
      <c r="C3278" t="s">
        <v>5837</v>
      </c>
      <c r="D3278" t="s">
        <v>5836</v>
      </c>
      <c r="E3278">
        <f t="shared" si="52"/>
        <v>1</v>
      </c>
    </row>
    <row r="3279" spans="2:5" x14ac:dyDescent="0.25">
      <c r="B3279" t="s">
        <v>1810</v>
      </c>
      <c r="C3279" t="s">
        <v>5862</v>
      </c>
      <c r="D3279" t="s">
        <v>5836</v>
      </c>
      <c r="E3279">
        <f t="shared" si="52"/>
        <v>26</v>
      </c>
    </row>
    <row r="3280" spans="2:5" x14ac:dyDescent="0.25">
      <c r="B3280" t="s">
        <v>1810</v>
      </c>
      <c r="C3280" t="s">
        <v>5838</v>
      </c>
      <c r="D3280" t="s">
        <v>5836</v>
      </c>
      <c r="E3280">
        <f t="shared" si="52"/>
        <v>2</v>
      </c>
    </row>
    <row r="3281" spans="2:5" x14ac:dyDescent="0.25">
      <c r="B3281" t="s">
        <v>1810</v>
      </c>
      <c r="C3281" t="s">
        <v>5838</v>
      </c>
      <c r="D3281" t="s">
        <v>5836</v>
      </c>
      <c r="E3281">
        <f t="shared" si="52"/>
        <v>2</v>
      </c>
    </row>
    <row r="3282" spans="2:5" x14ac:dyDescent="0.25">
      <c r="B3282" t="s">
        <v>1810</v>
      </c>
      <c r="C3282" t="s">
        <v>5845</v>
      </c>
      <c r="D3282" t="s">
        <v>5836</v>
      </c>
      <c r="E3282">
        <f t="shared" si="52"/>
        <v>9</v>
      </c>
    </row>
    <row r="3283" spans="2:5" x14ac:dyDescent="0.25">
      <c r="B3283" t="s">
        <v>1757</v>
      </c>
      <c r="C3283" t="s">
        <v>5861</v>
      </c>
      <c r="D3283" t="s">
        <v>5830</v>
      </c>
      <c r="E3283">
        <f t="shared" si="52"/>
        <v>31</v>
      </c>
    </row>
    <row r="3284" spans="2:5" x14ac:dyDescent="0.25">
      <c r="B3284" t="s">
        <v>1757</v>
      </c>
      <c r="C3284" t="s">
        <v>5861</v>
      </c>
      <c r="D3284" t="s">
        <v>5830</v>
      </c>
      <c r="E3284">
        <f t="shared" si="52"/>
        <v>31</v>
      </c>
    </row>
    <row r="3285" spans="2:5" x14ac:dyDescent="0.25">
      <c r="B3285" t="s">
        <v>1757</v>
      </c>
      <c r="C3285" t="s">
        <v>5861</v>
      </c>
      <c r="D3285" t="s">
        <v>5830</v>
      </c>
      <c r="E3285">
        <f t="shared" si="52"/>
        <v>31</v>
      </c>
    </row>
    <row r="3286" spans="2:5" x14ac:dyDescent="0.25">
      <c r="B3286" t="s">
        <v>1757</v>
      </c>
      <c r="C3286" t="s">
        <v>5861</v>
      </c>
      <c r="D3286" t="s">
        <v>5830</v>
      </c>
      <c r="E3286">
        <f t="shared" si="52"/>
        <v>31</v>
      </c>
    </row>
    <row r="3287" spans="2:5" x14ac:dyDescent="0.25">
      <c r="B3287" t="s">
        <v>1757</v>
      </c>
      <c r="C3287" t="s">
        <v>5861</v>
      </c>
      <c r="D3287" t="s">
        <v>5830</v>
      </c>
      <c r="E3287">
        <f t="shared" si="52"/>
        <v>31</v>
      </c>
    </row>
    <row r="3288" spans="2:5" x14ac:dyDescent="0.25">
      <c r="B3288" t="s">
        <v>1757</v>
      </c>
      <c r="C3288" t="s">
        <v>5861</v>
      </c>
      <c r="D3288" t="s">
        <v>5830</v>
      </c>
      <c r="E3288">
        <f t="shared" si="52"/>
        <v>31</v>
      </c>
    </row>
    <row r="3289" spans="2:5" x14ac:dyDescent="0.25">
      <c r="B3289" t="s">
        <v>1757</v>
      </c>
      <c r="C3289" t="s">
        <v>5865</v>
      </c>
      <c r="D3289" t="s">
        <v>5830</v>
      </c>
      <c r="E3289">
        <f t="shared" si="52"/>
        <v>35</v>
      </c>
    </row>
    <row r="3290" spans="2:5" x14ac:dyDescent="0.25">
      <c r="B3290" t="s">
        <v>1757</v>
      </c>
      <c r="C3290" t="s">
        <v>5859</v>
      </c>
      <c r="D3290" t="s">
        <v>5830</v>
      </c>
      <c r="E3290">
        <f t="shared" si="52"/>
        <v>29</v>
      </c>
    </row>
    <row r="3291" spans="2:5" x14ac:dyDescent="0.25">
      <c r="B3291" t="s">
        <v>1757</v>
      </c>
      <c r="C3291" t="s">
        <v>5850</v>
      </c>
      <c r="D3291" t="s">
        <v>5830</v>
      </c>
      <c r="E3291">
        <f t="shared" si="52"/>
        <v>20</v>
      </c>
    </row>
    <row r="3292" spans="2:5" x14ac:dyDescent="0.25">
      <c r="B3292" t="s">
        <v>1757</v>
      </c>
      <c r="C3292" t="s">
        <v>5851</v>
      </c>
      <c r="D3292" t="s">
        <v>5830</v>
      </c>
      <c r="E3292">
        <f t="shared" si="52"/>
        <v>21</v>
      </c>
    </row>
    <row r="3293" spans="2:5" x14ac:dyDescent="0.25">
      <c r="B3293" t="s">
        <v>1757</v>
      </c>
      <c r="C3293" t="s">
        <v>5831</v>
      </c>
      <c r="D3293" t="s">
        <v>5830</v>
      </c>
      <c r="E3293">
        <f t="shared" si="52"/>
        <v>1</v>
      </c>
    </row>
    <row r="3294" spans="2:5" x14ac:dyDescent="0.25">
      <c r="B3294" t="s">
        <v>1757</v>
      </c>
      <c r="C3294" t="s">
        <v>5830</v>
      </c>
      <c r="D3294" t="s">
        <v>5830</v>
      </c>
      <c r="E3294">
        <f t="shared" si="52"/>
        <v>0</v>
      </c>
    </row>
    <row r="3295" spans="2:5" x14ac:dyDescent="0.25">
      <c r="B3295" t="s">
        <v>1757</v>
      </c>
      <c r="C3295" t="s">
        <v>5830</v>
      </c>
      <c r="D3295" t="s">
        <v>5830</v>
      </c>
      <c r="E3295">
        <f t="shared" si="52"/>
        <v>0</v>
      </c>
    </row>
    <row r="3296" spans="2:5" x14ac:dyDescent="0.25">
      <c r="B3296" t="s">
        <v>1757</v>
      </c>
      <c r="C3296" t="s">
        <v>5835</v>
      </c>
      <c r="D3296" t="s">
        <v>5830</v>
      </c>
      <c r="E3296">
        <f t="shared" si="52"/>
        <v>5</v>
      </c>
    </row>
    <row r="3297" spans="2:5" x14ac:dyDescent="0.25">
      <c r="B3297" t="s">
        <v>1757</v>
      </c>
      <c r="C3297" t="s">
        <v>5835</v>
      </c>
      <c r="D3297" t="s">
        <v>5830</v>
      </c>
      <c r="E3297">
        <f t="shared" si="52"/>
        <v>5</v>
      </c>
    </row>
    <row r="3298" spans="2:5" x14ac:dyDescent="0.25">
      <c r="B3298" t="s">
        <v>1757</v>
      </c>
      <c r="C3298" t="s">
        <v>5835</v>
      </c>
      <c r="D3298" t="s">
        <v>5830</v>
      </c>
      <c r="E3298">
        <f t="shared" si="52"/>
        <v>5</v>
      </c>
    </row>
    <row r="3299" spans="2:5" x14ac:dyDescent="0.25">
      <c r="B3299" t="s">
        <v>166</v>
      </c>
      <c r="C3299" t="s">
        <v>5842</v>
      </c>
      <c r="D3299" t="s">
        <v>5840</v>
      </c>
      <c r="E3299">
        <f t="shared" si="52"/>
        <v>2</v>
      </c>
    </row>
    <row r="3300" spans="2:5" x14ac:dyDescent="0.25">
      <c r="B3300" t="s">
        <v>166</v>
      </c>
      <c r="C3300" t="s">
        <v>5842</v>
      </c>
      <c r="D3300" t="s">
        <v>5840</v>
      </c>
      <c r="E3300">
        <f t="shared" si="52"/>
        <v>2</v>
      </c>
    </row>
    <row r="3301" spans="2:5" x14ac:dyDescent="0.25">
      <c r="B3301" t="s">
        <v>166</v>
      </c>
      <c r="C3301" t="s">
        <v>5862</v>
      </c>
      <c r="D3301" t="s">
        <v>5840</v>
      </c>
      <c r="E3301">
        <f t="shared" si="52"/>
        <v>22</v>
      </c>
    </row>
    <row r="3302" spans="2:5" x14ac:dyDescent="0.25">
      <c r="B3302" t="s">
        <v>166</v>
      </c>
      <c r="C3302" t="s">
        <v>5840</v>
      </c>
      <c r="D3302" t="s">
        <v>5840</v>
      </c>
      <c r="E3302">
        <f t="shared" si="52"/>
        <v>0</v>
      </c>
    </row>
    <row r="3303" spans="2:5" x14ac:dyDescent="0.25">
      <c r="B3303" t="s">
        <v>166</v>
      </c>
      <c r="C3303" t="s">
        <v>5840</v>
      </c>
      <c r="D3303" t="s">
        <v>5840</v>
      </c>
      <c r="E3303">
        <f t="shared" si="52"/>
        <v>0</v>
      </c>
    </row>
    <row r="3304" spans="2:5" x14ac:dyDescent="0.25">
      <c r="B3304" t="s">
        <v>166</v>
      </c>
      <c r="C3304" t="s">
        <v>5840</v>
      </c>
      <c r="D3304" t="s">
        <v>5840</v>
      </c>
      <c r="E3304">
        <f t="shared" si="52"/>
        <v>0</v>
      </c>
    </row>
    <row r="3305" spans="2:5" x14ac:dyDescent="0.25">
      <c r="B3305" t="s">
        <v>427</v>
      </c>
      <c r="C3305" t="s">
        <v>5825</v>
      </c>
      <c r="D3305" t="s">
        <v>5825</v>
      </c>
      <c r="E3305">
        <f t="shared" si="52"/>
        <v>0</v>
      </c>
    </row>
    <row r="3306" spans="2:5" x14ac:dyDescent="0.25">
      <c r="B3306" t="s">
        <v>427</v>
      </c>
      <c r="C3306" t="s">
        <v>5825</v>
      </c>
      <c r="D3306" t="s">
        <v>5825</v>
      </c>
      <c r="E3306">
        <f t="shared" si="52"/>
        <v>0</v>
      </c>
    </row>
    <row r="3307" spans="2:5" x14ac:dyDescent="0.25">
      <c r="B3307" t="s">
        <v>427</v>
      </c>
      <c r="C3307" t="s">
        <v>5850</v>
      </c>
      <c r="D3307" t="s">
        <v>5825</v>
      </c>
      <c r="E3307">
        <f t="shared" si="52"/>
        <v>25</v>
      </c>
    </row>
    <row r="3308" spans="2:5" x14ac:dyDescent="0.25">
      <c r="B3308" t="s">
        <v>427</v>
      </c>
      <c r="C3308" t="s">
        <v>5850</v>
      </c>
      <c r="D3308" t="s">
        <v>5825</v>
      </c>
      <c r="E3308">
        <f t="shared" si="52"/>
        <v>25</v>
      </c>
    </row>
    <row r="3309" spans="2:5" x14ac:dyDescent="0.25">
      <c r="B3309" t="s">
        <v>427</v>
      </c>
      <c r="C3309" t="s">
        <v>5865</v>
      </c>
      <c r="D3309" t="s">
        <v>5825</v>
      </c>
      <c r="E3309">
        <f t="shared" si="52"/>
        <v>40</v>
      </c>
    </row>
    <row r="3310" spans="2:5" x14ac:dyDescent="0.25">
      <c r="B3310" t="s">
        <v>427</v>
      </c>
      <c r="C3310" t="s">
        <v>5860</v>
      </c>
      <c r="D3310" t="s">
        <v>5825</v>
      </c>
      <c r="E3310">
        <f t="shared" si="52"/>
        <v>35</v>
      </c>
    </row>
    <row r="3311" spans="2:5" x14ac:dyDescent="0.25">
      <c r="B3311" t="s">
        <v>720</v>
      </c>
      <c r="C3311" t="s">
        <v>5853</v>
      </c>
      <c r="D3311" t="s">
        <v>5838</v>
      </c>
      <c r="E3311">
        <f t="shared" si="52"/>
        <v>15</v>
      </c>
    </row>
    <row r="3312" spans="2:5" x14ac:dyDescent="0.25">
      <c r="B3312" t="s">
        <v>720</v>
      </c>
      <c r="C3312" t="s">
        <v>5853</v>
      </c>
      <c r="D3312" t="s">
        <v>5838</v>
      </c>
      <c r="E3312">
        <f t="shared" si="52"/>
        <v>15</v>
      </c>
    </row>
    <row r="3313" spans="2:5" x14ac:dyDescent="0.25">
      <c r="B3313" t="s">
        <v>720</v>
      </c>
      <c r="C3313" t="s">
        <v>5853</v>
      </c>
      <c r="D3313" t="s">
        <v>5838</v>
      </c>
      <c r="E3313">
        <f t="shared" si="52"/>
        <v>15</v>
      </c>
    </row>
    <row r="3314" spans="2:5" x14ac:dyDescent="0.25">
      <c r="B3314" t="s">
        <v>720</v>
      </c>
      <c r="C3314" t="s">
        <v>5853</v>
      </c>
      <c r="D3314" t="s">
        <v>5838</v>
      </c>
      <c r="E3314">
        <f t="shared" si="52"/>
        <v>15</v>
      </c>
    </row>
    <row r="3315" spans="2:5" x14ac:dyDescent="0.25">
      <c r="B3315" t="s">
        <v>720</v>
      </c>
      <c r="C3315" t="s">
        <v>5841</v>
      </c>
      <c r="D3315" t="s">
        <v>5838</v>
      </c>
      <c r="E3315">
        <f t="shared" si="52"/>
        <v>3</v>
      </c>
    </row>
    <row r="3316" spans="2:5" x14ac:dyDescent="0.25">
      <c r="B3316" t="s">
        <v>720</v>
      </c>
      <c r="C3316" t="s">
        <v>5841</v>
      </c>
      <c r="D3316" t="s">
        <v>5838</v>
      </c>
      <c r="E3316">
        <f t="shared" si="52"/>
        <v>3</v>
      </c>
    </row>
    <row r="3317" spans="2:5" x14ac:dyDescent="0.25">
      <c r="B3317" t="s">
        <v>720</v>
      </c>
      <c r="C3317" t="s">
        <v>5841</v>
      </c>
      <c r="D3317" t="s">
        <v>5838</v>
      </c>
      <c r="E3317">
        <f t="shared" si="52"/>
        <v>3</v>
      </c>
    </row>
    <row r="3318" spans="2:5" x14ac:dyDescent="0.25">
      <c r="B3318" t="s">
        <v>720</v>
      </c>
      <c r="C3318" t="s">
        <v>5863</v>
      </c>
      <c r="D3318" t="s">
        <v>5838</v>
      </c>
      <c r="E3318">
        <f t="shared" si="52"/>
        <v>25</v>
      </c>
    </row>
    <row r="3319" spans="2:5" x14ac:dyDescent="0.25">
      <c r="B3319" t="s">
        <v>720</v>
      </c>
      <c r="C3319" t="s">
        <v>5838</v>
      </c>
      <c r="D3319" t="s">
        <v>5838</v>
      </c>
      <c r="E3319">
        <f t="shared" si="52"/>
        <v>0</v>
      </c>
    </row>
    <row r="3320" spans="2:5" x14ac:dyDescent="0.25">
      <c r="B3320" t="s">
        <v>720</v>
      </c>
      <c r="C3320" t="s">
        <v>5838</v>
      </c>
      <c r="D3320" t="s">
        <v>5838</v>
      </c>
      <c r="E3320">
        <f t="shared" si="52"/>
        <v>0</v>
      </c>
    </row>
    <row r="3321" spans="2:5" x14ac:dyDescent="0.25">
      <c r="B3321" t="s">
        <v>2149</v>
      </c>
      <c r="C3321" t="s">
        <v>5865</v>
      </c>
      <c r="D3321" t="s">
        <v>5825</v>
      </c>
      <c r="E3321">
        <f t="shared" si="52"/>
        <v>40</v>
      </c>
    </row>
    <row r="3322" spans="2:5" x14ac:dyDescent="0.25">
      <c r="B3322" t="s">
        <v>2149</v>
      </c>
      <c r="C3322" t="s">
        <v>5865</v>
      </c>
      <c r="D3322" t="s">
        <v>5825</v>
      </c>
      <c r="E3322">
        <f t="shared" si="52"/>
        <v>40</v>
      </c>
    </row>
    <row r="3323" spans="2:5" x14ac:dyDescent="0.25">
      <c r="B3323" t="s">
        <v>2149</v>
      </c>
      <c r="C3323" t="s">
        <v>5865</v>
      </c>
      <c r="D3323" t="s">
        <v>5825</v>
      </c>
      <c r="E3323">
        <f t="shared" si="52"/>
        <v>40</v>
      </c>
    </row>
    <row r="3324" spans="2:5" x14ac:dyDescent="0.25">
      <c r="B3324" t="s">
        <v>2149</v>
      </c>
      <c r="C3324" t="s">
        <v>5865</v>
      </c>
      <c r="D3324" t="s">
        <v>5825</v>
      </c>
      <c r="E3324">
        <f t="shared" si="52"/>
        <v>40</v>
      </c>
    </row>
    <row r="3325" spans="2:5" x14ac:dyDescent="0.25">
      <c r="B3325" t="s">
        <v>2149</v>
      </c>
      <c r="C3325" t="s">
        <v>5865</v>
      </c>
      <c r="D3325" t="s">
        <v>5825</v>
      </c>
      <c r="E3325">
        <f t="shared" si="52"/>
        <v>40</v>
      </c>
    </row>
    <row r="3326" spans="2:5" x14ac:dyDescent="0.25">
      <c r="B3326" t="s">
        <v>2149</v>
      </c>
      <c r="C3326" t="s">
        <v>5865</v>
      </c>
      <c r="D3326" t="s">
        <v>5825</v>
      </c>
      <c r="E3326">
        <f t="shared" si="52"/>
        <v>40</v>
      </c>
    </row>
    <row r="3327" spans="2:5" x14ac:dyDescent="0.25">
      <c r="B3327" t="s">
        <v>2149</v>
      </c>
      <c r="C3327" t="s">
        <v>5825</v>
      </c>
      <c r="D3327" t="s">
        <v>5825</v>
      </c>
      <c r="E3327">
        <f t="shared" si="52"/>
        <v>0</v>
      </c>
    </row>
    <row r="3328" spans="2:5" x14ac:dyDescent="0.25">
      <c r="B3328" t="s">
        <v>2149</v>
      </c>
      <c r="C3328" t="s">
        <v>5833</v>
      </c>
      <c r="D3328" t="s">
        <v>5825</v>
      </c>
      <c r="E3328">
        <f t="shared" si="52"/>
        <v>8</v>
      </c>
    </row>
    <row r="3329" spans="2:5" x14ac:dyDescent="0.25">
      <c r="B3329" t="s">
        <v>2149</v>
      </c>
      <c r="C3329" t="s">
        <v>5833</v>
      </c>
      <c r="D3329" t="s">
        <v>5825</v>
      </c>
      <c r="E3329">
        <f t="shared" si="52"/>
        <v>8</v>
      </c>
    </row>
    <row r="3330" spans="2:5" x14ac:dyDescent="0.25">
      <c r="B3330" t="s">
        <v>2149</v>
      </c>
      <c r="C3330" t="s">
        <v>5833</v>
      </c>
      <c r="D3330" t="s">
        <v>5825</v>
      </c>
      <c r="E3330">
        <f t="shared" si="52"/>
        <v>8</v>
      </c>
    </row>
    <row r="3331" spans="2:5" x14ac:dyDescent="0.25">
      <c r="B3331" t="s">
        <v>2149</v>
      </c>
      <c r="C3331" t="s">
        <v>5833</v>
      </c>
      <c r="D3331" t="s">
        <v>5825</v>
      </c>
      <c r="E3331">
        <f t="shared" ref="E3331:E3394" si="53">(LEFT(C3331,4)-LEFT(D3331,4))*12+RIGHT(C3331,2)-RIGHT(D3331,2)</f>
        <v>8</v>
      </c>
    </row>
    <row r="3332" spans="2:5" x14ac:dyDescent="0.25">
      <c r="B3332" t="s">
        <v>2149</v>
      </c>
      <c r="C3332" t="s">
        <v>5847</v>
      </c>
      <c r="D3332" t="s">
        <v>5825</v>
      </c>
      <c r="E3332">
        <f t="shared" si="53"/>
        <v>22</v>
      </c>
    </row>
    <row r="3333" spans="2:5" x14ac:dyDescent="0.25">
      <c r="B3333" t="s">
        <v>2149</v>
      </c>
      <c r="C3333" t="s">
        <v>5847</v>
      </c>
      <c r="D3333" t="s">
        <v>5825</v>
      </c>
      <c r="E3333">
        <f t="shared" si="53"/>
        <v>22</v>
      </c>
    </row>
    <row r="3334" spans="2:5" x14ac:dyDescent="0.25">
      <c r="B3334" t="s">
        <v>2149</v>
      </c>
      <c r="C3334" t="s">
        <v>5847</v>
      </c>
      <c r="D3334" t="s">
        <v>5825</v>
      </c>
      <c r="E3334">
        <f t="shared" si="53"/>
        <v>22</v>
      </c>
    </row>
    <row r="3335" spans="2:5" x14ac:dyDescent="0.25">
      <c r="B3335" t="s">
        <v>2149</v>
      </c>
      <c r="C3335" t="s">
        <v>5847</v>
      </c>
      <c r="D3335" t="s">
        <v>5825</v>
      </c>
      <c r="E3335">
        <f t="shared" si="53"/>
        <v>22</v>
      </c>
    </row>
    <row r="3336" spans="2:5" x14ac:dyDescent="0.25">
      <c r="B3336" t="s">
        <v>2149</v>
      </c>
      <c r="C3336" t="s">
        <v>5847</v>
      </c>
      <c r="D3336" t="s">
        <v>5825</v>
      </c>
      <c r="E3336">
        <f t="shared" si="53"/>
        <v>22</v>
      </c>
    </row>
    <row r="3337" spans="2:5" x14ac:dyDescent="0.25">
      <c r="B3337" t="s">
        <v>2149</v>
      </c>
      <c r="C3337" t="s">
        <v>5847</v>
      </c>
      <c r="D3337" t="s">
        <v>5825</v>
      </c>
      <c r="E3337">
        <f t="shared" si="53"/>
        <v>22</v>
      </c>
    </row>
    <row r="3338" spans="2:5" x14ac:dyDescent="0.25">
      <c r="B3338" t="s">
        <v>2149</v>
      </c>
      <c r="C3338" t="s">
        <v>5847</v>
      </c>
      <c r="D3338" t="s">
        <v>5825</v>
      </c>
      <c r="E3338">
        <f t="shared" si="53"/>
        <v>22</v>
      </c>
    </row>
    <row r="3339" spans="2:5" x14ac:dyDescent="0.25">
      <c r="B3339" t="s">
        <v>2149</v>
      </c>
      <c r="C3339" t="s">
        <v>5847</v>
      </c>
      <c r="D3339" t="s">
        <v>5825</v>
      </c>
      <c r="E3339">
        <f t="shared" si="53"/>
        <v>22</v>
      </c>
    </row>
    <row r="3340" spans="2:5" x14ac:dyDescent="0.25">
      <c r="B3340" t="s">
        <v>2149</v>
      </c>
      <c r="C3340" t="s">
        <v>5849</v>
      </c>
      <c r="D3340" t="s">
        <v>5825</v>
      </c>
      <c r="E3340">
        <f t="shared" si="53"/>
        <v>24</v>
      </c>
    </row>
    <row r="3341" spans="2:5" x14ac:dyDescent="0.25">
      <c r="B3341" t="s">
        <v>2149</v>
      </c>
      <c r="C3341" t="s">
        <v>5854</v>
      </c>
      <c r="D3341" t="s">
        <v>5825</v>
      </c>
      <c r="E3341">
        <f t="shared" si="53"/>
        <v>29</v>
      </c>
    </row>
    <row r="3342" spans="2:5" x14ac:dyDescent="0.25">
      <c r="B3342" t="s">
        <v>3837</v>
      </c>
      <c r="C3342" t="s">
        <v>5857</v>
      </c>
      <c r="D3342" t="s">
        <v>5842</v>
      </c>
      <c r="E3342">
        <f t="shared" si="53"/>
        <v>15</v>
      </c>
    </row>
    <row r="3343" spans="2:5" x14ac:dyDescent="0.25">
      <c r="B3343" t="s">
        <v>3837</v>
      </c>
      <c r="C3343" t="s">
        <v>5857</v>
      </c>
      <c r="D3343" t="s">
        <v>5842</v>
      </c>
      <c r="E3343">
        <f t="shared" si="53"/>
        <v>15</v>
      </c>
    </row>
    <row r="3344" spans="2:5" x14ac:dyDescent="0.25">
      <c r="B3344" t="s">
        <v>3837</v>
      </c>
      <c r="C3344" t="s">
        <v>5842</v>
      </c>
      <c r="D3344" t="s">
        <v>5842</v>
      </c>
      <c r="E3344">
        <f t="shared" si="53"/>
        <v>0</v>
      </c>
    </row>
    <row r="3345" spans="2:5" x14ac:dyDescent="0.25">
      <c r="B3345" t="s">
        <v>3837</v>
      </c>
      <c r="C3345" t="s">
        <v>5861</v>
      </c>
      <c r="D3345" t="s">
        <v>5842</v>
      </c>
      <c r="E3345">
        <f t="shared" si="53"/>
        <v>19</v>
      </c>
    </row>
    <row r="3346" spans="2:5" x14ac:dyDescent="0.25">
      <c r="B3346" t="s">
        <v>1924</v>
      </c>
      <c r="C3346" t="s">
        <v>5848</v>
      </c>
      <c r="D3346" t="s">
        <v>5835</v>
      </c>
      <c r="E3346">
        <f t="shared" si="53"/>
        <v>13</v>
      </c>
    </row>
    <row r="3347" spans="2:5" x14ac:dyDescent="0.25">
      <c r="B3347" t="s">
        <v>1924</v>
      </c>
      <c r="C3347" t="s">
        <v>5848</v>
      </c>
      <c r="D3347" t="s">
        <v>5835</v>
      </c>
      <c r="E3347">
        <f t="shared" si="53"/>
        <v>13</v>
      </c>
    </row>
    <row r="3348" spans="2:5" x14ac:dyDescent="0.25">
      <c r="B3348" t="s">
        <v>1924</v>
      </c>
      <c r="C3348" t="s">
        <v>5848</v>
      </c>
      <c r="D3348" t="s">
        <v>5835</v>
      </c>
      <c r="E3348">
        <f t="shared" si="53"/>
        <v>13</v>
      </c>
    </row>
    <row r="3349" spans="2:5" x14ac:dyDescent="0.25">
      <c r="B3349" t="s">
        <v>1924</v>
      </c>
      <c r="C3349" t="s">
        <v>5848</v>
      </c>
      <c r="D3349" t="s">
        <v>5835</v>
      </c>
      <c r="E3349">
        <f t="shared" si="53"/>
        <v>13</v>
      </c>
    </row>
    <row r="3350" spans="2:5" x14ac:dyDescent="0.25">
      <c r="B3350" t="s">
        <v>1924</v>
      </c>
      <c r="C3350" t="s">
        <v>5857</v>
      </c>
      <c r="D3350" t="s">
        <v>5835</v>
      </c>
      <c r="E3350">
        <f t="shared" si="53"/>
        <v>22</v>
      </c>
    </row>
    <row r="3351" spans="2:5" x14ac:dyDescent="0.25">
      <c r="B3351" t="s">
        <v>1924</v>
      </c>
      <c r="C3351" t="s">
        <v>5835</v>
      </c>
      <c r="D3351" t="s">
        <v>5835</v>
      </c>
      <c r="E3351">
        <f t="shared" si="53"/>
        <v>0</v>
      </c>
    </row>
    <row r="3352" spans="2:5" x14ac:dyDescent="0.25">
      <c r="B3352" t="s">
        <v>1924</v>
      </c>
      <c r="C3352" t="s">
        <v>5835</v>
      </c>
      <c r="D3352" t="s">
        <v>5835</v>
      </c>
      <c r="E3352">
        <f t="shared" si="53"/>
        <v>0</v>
      </c>
    </row>
    <row r="3353" spans="2:5" x14ac:dyDescent="0.25">
      <c r="B3353" t="s">
        <v>1924</v>
      </c>
      <c r="C3353" t="s">
        <v>5835</v>
      </c>
      <c r="D3353" t="s">
        <v>5835</v>
      </c>
      <c r="E3353">
        <f t="shared" si="53"/>
        <v>0</v>
      </c>
    </row>
    <row r="3354" spans="2:5" x14ac:dyDescent="0.25">
      <c r="B3354" t="s">
        <v>1924</v>
      </c>
      <c r="C3354" t="s">
        <v>5851</v>
      </c>
      <c r="D3354" t="s">
        <v>5835</v>
      </c>
      <c r="E3354">
        <f t="shared" si="53"/>
        <v>16</v>
      </c>
    </row>
    <row r="3355" spans="2:5" x14ac:dyDescent="0.25">
      <c r="B3355" t="s">
        <v>474</v>
      </c>
      <c r="C3355" t="s">
        <v>5863</v>
      </c>
      <c r="D3355" t="s">
        <v>5825</v>
      </c>
      <c r="E3355">
        <f t="shared" si="53"/>
        <v>38</v>
      </c>
    </row>
    <row r="3356" spans="2:5" x14ac:dyDescent="0.25">
      <c r="B3356" t="s">
        <v>474</v>
      </c>
      <c r="C3356" t="s">
        <v>5825</v>
      </c>
      <c r="D3356" t="s">
        <v>5825</v>
      </c>
      <c r="E3356">
        <f t="shared" si="53"/>
        <v>0</v>
      </c>
    </row>
    <row r="3357" spans="2:5" x14ac:dyDescent="0.25">
      <c r="B3357" t="s">
        <v>474</v>
      </c>
      <c r="C3357" t="s">
        <v>5865</v>
      </c>
      <c r="D3357" t="s">
        <v>5825</v>
      </c>
      <c r="E3357">
        <f t="shared" si="53"/>
        <v>40</v>
      </c>
    </row>
    <row r="3358" spans="2:5" x14ac:dyDescent="0.25">
      <c r="B3358" t="s">
        <v>474</v>
      </c>
      <c r="C3358" t="s">
        <v>5865</v>
      </c>
      <c r="D3358" t="s">
        <v>5825</v>
      </c>
      <c r="E3358">
        <f t="shared" si="53"/>
        <v>40</v>
      </c>
    </row>
    <row r="3359" spans="2:5" x14ac:dyDescent="0.25">
      <c r="B3359" t="s">
        <v>474</v>
      </c>
      <c r="C3359" t="s">
        <v>5852</v>
      </c>
      <c r="D3359" t="s">
        <v>5825</v>
      </c>
      <c r="E3359">
        <f t="shared" si="53"/>
        <v>27</v>
      </c>
    </row>
    <row r="3360" spans="2:5" x14ac:dyDescent="0.25">
      <c r="B3360" t="s">
        <v>474</v>
      </c>
      <c r="C3360" t="s">
        <v>5866</v>
      </c>
      <c r="D3360" t="s">
        <v>5825</v>
      </c>
      <c r="E3360">
        <f t="shared" si="53"/>
        <v>41</v>
      </c>
    </row>
    <row r="3361" spans="2:5" x14ac:dyDescent="0.25">
      <c r="B3361" t="s">
        <v>474</v>
      </c>
      <c r="C3361" t="s">
        <v>5866</v>
      </c>
      <c r="D3361" t="s">
        <v>5825</v>
      </c>
      <c r="E3361">
        <f t="shared" si="53"/>
        <v>41</v>
      </c>
    </row>
    <row r="3362" spans="2:5" x14ac:dyDescent="0.25">
      <c r="B3362" t="s">
        <v>474</v>
      </c>
      <c r="C3362" t="s">
        <v>5866</v>
      </c>
      <c r="D3362" t="s">
        <v>5825</v>
      </c>
      <c r="E3362">
        <f t="shared" si="53"/>
        <v>41</v>
      </c>
    </row>
    <row r="3363" spans="2:5" x14ac:dyDescent="0.25">
      <c r="B3363" t="s">
        <v>474</v>
      </c>
      <c r="C3363" t="s">
        <v>5865</v>
      </c>
      <c r="D3363" t="s">
        <v>5825</v>
      </c>
      <c r="E3363">
        <f t="shared" si="53"/>
        <v>40</v>
      </c>
    </row>
    <row r="3364" spans="2:5" x14ac:dyDescent="0.25">
      <c r="B3364" t="s">
        <v>474</v>
      </c>
      <c r="C3364" t="s">
        <v>5857</v>
      </c>
      <c r="D3364" t="s">
        <v>5825</v>
      </c>
      <c r="E3364">
        <f t="shared" si="53"/>
        <v>32</v>
      </c>
    </row>
    <row r="3365" spans="2:5" x14ac:dyDescent="0.25">
      <c r="B3365" t="s">
        <v>474</v>
      </c>
      <c r="C3365" t="s">
        <v>5857</v>
      </c>
      <c r="D3365" t="s">
        <v>5825</v>
      </c>
      <c r="E3365">
        <f t="shared" si="53"/>
        <v>32</v>
      </c>
    </row>
    <row r="3366" spans="2:5" x14ac:dyDescent="0.25">
      <c r="B3366" t="s">
        <v>474</v>
      </c>
      <c r="C3366" t="s">
        <v>5852</v>
      </c>
      <c r="D3366" t="s">
        <v>5825</v>
      </c>
      <c r="E3366">
        <f t="shared" si="53"/>
        <v>27</v>
      </c>
    </row>
    <row r="3367" spans="2:5" x14ac:dyDescent="0.25">
      <c r="B3367" t="s">
        <v>474</v>
      </c>
      <c r="C3367" t="s">
        <v>5833</v>
      </c>
      <c r="D3367" t="s">
        <v>5825</v>
      </c>
      <c r="E3367">
        <f t="shared" si="53"/>
        <v>8</v>
      </c>
    </row>
    <row r="3368" spans="2:5" x14ac:dyDescent="0.25">
      <c r="B3368" t="s">
        <v>474</v>
      </c>
      <c r="C3368" t="s">
        <v>5833</v>
      </c>
      <c r="D3368" t="s">
        <v>5825</v>
      </c>
      <c r="E3368">
        <f t="shared" si="53"/>
        <v>8</v>
      </c>
    </row>
    <row r="3369" spans="2:5" x14ac:dyDescent="0.25">
      <c r="B3369" t="s">
        <v>474</v>
      </c>
      <c r="C3369" t="s">
        <v>5853</v>
      </c>
      <c r="D3369" t="s">
        <v>5825</v>
      </c>
      <c r="E3369">
        <f t="shared" si="53"/>
        <v>28</v>
      </c>
    </row>
    <row r="3370" spans="2:5" x14ac:dyDescent="0.25">
      <c r="B3370" t="s">
        <v>474</v>
      </c>
      <c r="C3370" t="s">
        <v>5853</v>
      </c>
      <c r="D3370" t="s">
        <v>5825</v>
      </c>
      <c r="E3370">
        <f t="shared" si="53"/>
        <v>28</v>
      </c>
    </row>
    <row r="3371" spans="2:5" x14ac:dyDescent="0.25">
      <c r="B3371" t="s">
        <v>474</v>
      </c>
      <c r="C3371" t="s">
        <v>5853</v>
      </c>
      <c r="D3371" t="s">
        <v>5825</v>
      </c>
      <c r="E3371">
        <f t="shared" si="53"/>
        <v>28</v>
      </c>
    </row>
    <row r="3372" spans="2:5" x14ac:dyDescent="0.25">
      <c r="B3372" t="s">
        <v>474</v>
      </c>
      <c r="C3372" t="s">
        <v>5853</v>
      </c>
      <c r="D3372" t="s">
        <v>5825</v>
      </c>
      <c r="E3372">
        <f t="shared" si="53"/>
        <v>28</v>
      </c>
    </row>
    <row r="3373" spans="2:5" x14ac:dyDescent="0.25">
      <c r="B3373" t="s">
        <v>474</v>
      </c>
      <c r="C3373" t="s">
        <v>5853</v>
      </c>
      <c r="D3373" t="s">
        <v>5825</v>
      </c>
      <c r="E3373">
        <f t="shared" si="53"/>
        <v>28</v>
      </c>
    </row>
    <row r="3374" spans="2:5" x14ac:dyDescent="0.25">
      <c r="B3374" t="s">
        <v>474</v>
      </c>
      <c r="C3374" t="s">
        <v>5854</v>
      </c>
      <c r="D3374" t="s">
        <v>5825</v>
      </c>
      <c r="E3374">
        <f t="shared" si="53"/>
        <v>29</v>
      </c>
    </row>
    <row r="3375" spans="2:5" x14ac:dyDescent="0.25">
      <c r="B3375" t="s">
        <v>474</v>
      </c>
      <c r="C3375" t="s">
        <v>5854</v>
      </c>
      <c r="D3375" t="s">
        <v>5825</v>
      </c>
      <c r="E3375">
        <f t="shared" si="53"/>
        <v>29</v>
      </c>
    </row>
    <row r="3376" spans="2:5" x14ac:dyDescent="0.25">
      <c r="B3376" t="s">
        <v>474</v>
      </c>
      <c r="C3376" t="s">
        <v>5836</v>
      </c>
      <c r="D3376" t="s">
        <v>5825</v>
      </c>
      <c r="E3376">
        <f t="shared" si="53"/>
        <v>11</v>
      </c>
    </row>
    <row r="3377" spans="2:5" x14ac:dyDescent="0.25">
      <c r="B3377" t="s">
        <v>474</v>
      </c>
      <c r="C3377" t="s">
        <v>5853</v>
      </c>
      <c r="D3377" t="s">
        <v>5825</v>
      </c>
      <c r="E3377">
        <f t="shared" si="53"/>
        <v>28</v>
      </c>
    </row>
    <row r="3378" spans="2:5" x14ac:dyDescent="0.25">
      <c r="B3378" t="s">
        <v>474</v>
      </c>
      <c r="C3378" t="s">
        <v>5865</v>
      </c>
      <c r="D3378" t="s">
        <v>5825</v>
      </c>
      <c r="E3378">
        <f t="shared" si="53"/>
        <v>40</v>
      </c>
    </row>
    <row r="3379" spans="2:5" x14ac:dyDescent="0.25">
      <c r="B3379" t="s">
        <v>474</v>
      </c>
      <c r="C3379" t="s">
        <v>5866</v>
      </c>
      <c r="D3379" t="s">
        <v>5825</v>
      </c>
      <c r="E3379">
        <f t="shared" si="53"/>
        <v>41</v>
      </c>
    </row>
    <row r="3380" spans="2:5" x14ac:dyDescent="0.25">
      <c r="B3380" t="s">
        <v>474</v>
      </c>
      <c r="C3380" t="s">
        <v>5866</v>
      </c>
      <c r="D3380" t="s">
        <v>5825</v>
      </c>
      <c r="E3380">
        <f t="shared" si="53"/>
        <v>41</v>
      </c>
    </row>
    <row r="3381" spans="2:5" x14ac:dyDescent="0.25">
      <c r="B3381" t="s">
        <v>474</v>
      </c>
      <c r="C3381" t="s">
        <v>5866</v>
      </c>
      <c r="D3381" t="s">
        <v>5825</v>
      </c>
      <c r="E3381">
        <f t="shared" si="53"/>
        <v>41</v>
      </c>
    </row>
    <row r="3382" spans="2:5" x14ac:dyDescent="0.25">
      <c r="B3382" t="s">
        <v>474</v>
      </c>
      <c r="C3382" t="s">
        <v>5866</v>
      </c>
      <c r="D3382" t="s">
        <v>5825</v>
      </c>
      <c r="E3382">
        <f t="shared" si="53"/>
        <v>41</v>
      </c>
    </row>
    <row r="3383" spans="2:5" x14ac:dyDescent="0.25">
      <c r="B3383" t="s">
        <v>474</v>
      </c>
      <c r="C3383" t="s">
        <v>5865</v>
      </c>
      <c r="D3383" t="s">
        <v>5825</v>
      </c>
      <c r="E3383">
        <f t="shared" si="53"/>
        <v>40</v>
      </c>
    </row>
    <row r="3384" spans="2:5" x14ac:dyDescent="0.25">
      <c r="B3384" t="s">
        <v>474</v>
      </c>
      <c r="C3384" t="s">
        <v>5852</v>
      </c>
      <c r="D3384" t="s">
        <v>5825</v>
      </c>
      <c r="E3384">
        <f t="shared" si="53"/>
        <v>27</v>
      </c>
    </row>
    <row r="3385" spans="2:5" x14ac:dyDescent="0.25">
      <c r="B3385" t="s">
        <v>474</v>
      </c>
      <c r="C3385" t="s">
        <v>5852</v>
      </c>
      <c r="D3385" t="s">
        <v>5825</v>
      </c>
      <c r="E3385">
        <f t="shared" si="53"/>
        <v>27</v>
      </c>
    </row>
    <row r="3386" spans="2:5" x14ac:dyDescent="0.25">
      <c r="B3386" t="s">
        <v>106</v>
      </c>
      <c r="C3386" t="s">
        <v>5851</v>
      </c>
      <c r="D3386" t="s">
        <v>5842</v>
      </c>
      <c r="E3386">
        <f t="shared" si="53"/>
        <v>9</v>
      </c>
    </row>
    <row r="3387" spans="2:5" x14ac:dyDescent="0.25">
      <c r="B3387" t="s">
        <v>106</v>
      </c>
      <c r="C3387" t="s">
        <v>5842</v>
      </c>
      <c r="D3387" t="s">
        <v>5842</v>
      </c>
      <c r="E3387">
        <f t="shared" si="53"/>
        <v>0</v>
      </c>
    </row>
    <row r="3388" spans="2:5" x14ac:dyDescent="0.25">
      <c r="B3388" t="s">
        <v>106</v>
      </c>
      <c r="C3388" t="s">
        <v>5853</v>
      </c>
      <c r="D3388" t="s">
        <v>5842</v>
      </c>
      <c r="E3388">
        <f t="shared" si="53"/>
        <v>11</v>
      </c>
    </row>
    <row r="3389" spans="2:5" x14ac:dyDescent="0.25">
      <c r="B3389" t="s">
        <v>106</v>
      </c>
      <c r="C3389" t="s">
        <v>5853</v>
      </c>
      <c r="D3389" t="s">
        <v>5842</v>
      </c>
      <c r="E3389">
        <f t="shared" si="53"/>
        <v>11</v>
      </c>
    </row>
    <row r="3390" spans="2:5" x14ac:dyDescent="0.25">
      <c r="B3390" t="s">
        <v>106</v>
      </c>
      <c r="C3390" t="s">
        <v>5853</v>
      </c>
      <c r="D3390" t="s">
        <v>5842</v>
      </c>
      <c r="E3390">
        <f t="shared" si="53"/>
        <v>11</v>
      </c>
    </row>
    <row r="3391" spans="2:5" x14ac:dyDescent="0.25">
      <c r="B3391" t="s">
        <v>684</v>
      </c>
      <c r="C3391" t="s">
        <v>5827</v>
      </c>
      <c r="D3391" t="s">
        <v>5827</v>
      </c>
      <c r="E3391">
        <f t="shared" si="53"/>
        <v>0</v>
      </c>
    </row>
    <row r="3392" spans="2:5" x14ac:dyDescent="0.25">
      <c r="B3392" t="s">
        <v>684</v>
      </c>
      <c r="C3392" t="s">
        <v>5827</v>
      </c>
      <c r="D3392" t="s">
        <v>5827</v>
      </c>
      <c r="E3392">
        <f t="shared" si="53"/>
        <v>0</v>
      </c>
    </row>
    <row r="3393" spans="2:5" x14ac:dyDescent="0.25">
      <c r="B3393" t="s">
        <v>684</v>
      </c>
      <c r="C3393" t="s">
        <v>5848</v>
      </c>
      <c r="D3393" t="s">
        <v>5827</v>
      </c>
      <c r="E3393">
        <f t="shared" si="53"/>
        <v>21</v>
      </c>
    </row>
    <row r="3394" spans="2:5" x14ac:dyDescent="0.25">
      <c r="B3394" t="s">
        <v>684</v>
      </c>
      <c r="C3394" t="s">
        <v>5865</v>
      </c>
      <c r="D3394" t="s">
        <v>5827</v>
      </c>
      <c r="E3394">
        <f t="shared" si="53"/>
        <v>38</v>
      </c>
    </row>
    <row r="3395" spans="2:5" x14ac:dyDescent="0.25">
      <c r="B3395" t="s">
        <v>684</v>
      </c>
      <c r="C3395" t="s">
        <v>5863</v>
      </c>
      <c r="D3395" t="s">
        <v>5827</v>
      </c>
      <c r="E3395">
        <f t="shared" ref="E3395:E3458" si="54">(LEFT(C3395,4)-LEFT(D3395,4))*12+RIGHT(C3395,2)-RIGHT(D3395,2)</f>
        <v>36</v>
      </c>
    </row>
    <row r="3396" spans="2:5" x14ac:dyDescent="0.25">
      <c r="B3396" t="s">
        <v>684</v>
      </c>
      <c r="C3396" t="s">
        <v>5863</v>
      </c>
      <c r="D3396" t="s">
        <v>5827</v>
      </c>
      <c r="E3396">
        <f t="shared" si="54"/>
        <v>36</v>
      </c>
    </row>
    <row r="3397" spans="2:5" x14ac:dyDescent="0.25">
      <c r="B3397" t="s">
        <v>684</v>
      </c>
      <c r="C3397" t="s">
        <v>5863</v>
      </c>
      <c r="D3397" t="s">
        <v>5827</v>
      </c>
      <c r="E3397">
        <f t="shared" si="54"/>
        <v>36</v>
      </c>
    </row>
    <row r="3398" spans="2:5" x14ac:dyDescent="0.25">
      <c r="B3398" t="s">
        <v>684</v>
      </c>
      <c r="C3398" t="s">
        <v>5834</v>
      </c>
      <c r="D3398" t="s">
        <v>5827</v>
      </c>
      <c r="E3398">
        <f t="shared" si="54"/>
        <v>7</v>
      </c>
    </row>
    <row r="3399" spans="2:5" x14ac:dyDescent="0.25">
      <c r="B3399" t="s">
        <v>53</v>
      </c>
      <c r="C3399" t="s">
        <v>5863</v>
      </c>
      <c r="D3399" t="s">
        <v>5828</v>
      </c>
      <c r="E3399">
        <f t="shared" si="54"/>
        <v>35</v>
      </c>
    </row>
    <row r="3400" spans="2:5" x14ac:dyDescent="0.25">
      <c r="B3400" t="s">
        <v>53</v>
      </c>
      <c r="C3400" t="s">
        <v>5849</v>
      </c>
      <c r="D3400" t="s">
        <v>5828</v>
      </c>
      <c r="E3400">
        <f t="shared" si="54"/>
        <v>21</v>
      </c>
    </row>
    <row r="3401" spans="2:5" x14ac:dyDescent="0.25">
      <c r="B3401" t="s">
        <v>53</v>
      </c>
      <c r="C3401" t="s">
        <v>5828</v>
      </c>
      <c r="D3401" t="s">
        <v>5828</v>
      </c>
      <c r="E3401">
        <f t="shared" si="54"/>
        <v>0</v>
      </c>
    </row>
    <row r="3402" spans="2:5" x14ac:dyDescent="0.25">
      <c r="B3402" t="s">
        <v>53</v>
      </c>
      <c r="C3402" t="s">
        <v>5828</v>
      </c>
      <c r="D3402" t="s">
        <v>5828</v>
      </c>
      <c r="E3402">
        <f t="shared" si="54"/>
        <v>0</v>
      </c>
    </row>
    <row r="3403" spans="2:5" x14ac:dyDescent="0.25">
      <c r="B3403" t="s">
        <v>53</v>
      </c>
      <c r="C3403" t="s">
        <v>5828</v>
      </c>
      <c r="D3403" t="s">
        <v>5828</v>
      </c>
      <c r="E3403">
        <f t="shared" si="54"/>
        <v>0</v>
      </c>
    </row>
    <row r="3404" spans="2:5" x14ac:dyDescent="0.25">
      <c r="B3404" t="s">
        <v>53</v>
      </c>
      <c r="C3404" t="s">
        <v>5828</v>
      </c>
      <c r="D3404" t="s">
        <v>5828</v>
      </c>
      <c r="E3404">
        <f t="shared" si="54"/>
        <v>0</v>
      </c>
    </row>
    <row r="3405" spans="2:5" x14ac:dyDescent="0.25">
      <c r="B3405" t="s">
        <v>53</v>
      </c>
      <c r="C3405" t="s">
        <v>5828</v>
      </c>
      <c r="D3405" t="s">
        <v>5828</v>
      </c>
      <c r="E3405">
        <f t="shared" si="54"/>
        <v>0</v>
      </c>
    </row>
    <row r="3406" spans="2:5" x14ac:dyDescent="0.25">
      <c r="B3406" t="s">
        <v>53</v>
      </c>
      <c r="C3406" t="s">
        <v>5828</v>
      </c>
      <c r="D3406" t="s">
        <v>5828</v>
      </c>
      <c r="E3406">
        <f t="shared" si="54"/>
        <v>0</v>
      </c>
    </row>
    <row r="3407" spans="2:5" x14ac:dyDescent="0.25">
      <c r="B3407" t="s">
        <v>53</v>
      </c>
      <c r="C3407" t="s">
        <v>5828</v>
      </c>
      <c r="D3407" t="s">
        <v>5828</v>
      </c>
      <c r="E3407">
        <f t="shared" si="54"/>
        <v>0</v>
      </c>
    </row>
    <row r="3408" spans="2:5" x14ac:dyDescent="0.25">
      <c r="B3408" t="s">
        <v>53</v>
      </c>
      <c r="C3408" t="s">
        <v>5832</v>
      </c>
      <c r="D3408" t="s">
        <v>5828</v>
      </c>
      <c r="E3408">
        <f t="shared" si="54"/>
        <v>4</v>
      </c>
    </row>
    <row r="3409" spans="2:5" x14ac:dyDescent="0.25">
      <c r="B3409" t="s">
        <v>53</v>
      </c>
      <c r="C3409" t="s">
        <v>5832</v>
      </c>
      <c r="D3409" t="s">
        <v>5828</v>
      </c>
      <c r="E3409">
        <f t="shared" si="54"/>
        <v>4</v>
      </c>
    </row>
    <row r="3410" spans="2:5" x14ac:dyDescent="0.25">
      <c r="B3410" t="s">
        <v>53</v>
      </c>
      <c r="C3410" t="s">
        <v>5854</v>
      </c>
      <c r="D3410" t="s">
        <v>5828</v>
      </c>
      <c r="E3410">
        <f t="shared" si="54"/>
        <v>26</v>
      </c>
    </row>
    <row r="3411" spans="2:5" x14ac:dyDescent="0.25">
      <c r="B3411" t="s">
        <v>53</v>
      </c>
      <c r="C3411" t="s">
        <v>5854</v>
      </c>
      <c r="D3411" t="s">
        <v>5828</v>
      </c>
      <c r="E3411">
        <f t="shared" si="54"/>
        <v>26</v>
      </c>
    </row>
    <row r="3412" spans="2:5" x14ac:dyDescent="0.25">
      <c r="B3412" t="s">
        <v>53</v>
      </c>
      <c r="C3412" t="s">
        <v>5854</v>
      </c>
      <c r="D3412" t="s">
        <v>5828</v>
      </c>
      <c r="E3412">
        <f t="shared" si="54"/>
        <v>26</v>
      </c>
    </row>
    <row r="3413" spans="2:5" x14ac:dyDescent="0.25">
      <c r="B3413" t="s">
        <v>53</v>
      </c>
      <c r="C3413" t="s">
        <v>5856</v>
      </c>
      <c r="D3413" t="s">
        <v>5828</v>
      </c>
      <c r="E3413">
        <f t="shared" si="54"/>
        <v>28</v>
      </c>
    </row>
    <row r="3414" spans="2:5" x14ac:dyDescent="0.25">
      <c r="B3414" t="s">
        <v>53</v>
      </c>
      <c r="C3414" t="s">
        <v>5856</v>
      </c>
      <c r="D3414" t="s">
        <v>5828</v>
      </c>
      <c r="E3414">
        <f t="shared" si="54"/>
        <v>28</v>
      </c>
    </row>
    <row r="3415" spans="2:5" x14ac:dyDescent="0.25">
      <c r="B3415" t="s">
        <v>53</v>
      </c>
      <c r="C3415" t="s">
        <v>5866</v>
      </c>
      <c r="D3415" t="s">
        <v>5828</v>
      </c>
      <c r="E3415">
        <f t="shared" si="54"/>
        <v>38</v>
      </c>
    </row>
    <row r="3416" spans="2:5" x14ac:dyDescent="0.25">
      <c r="B3416" t="s">
        <v>53</v>
      </c>
      <c r="C3416" t="s">
        <v>5866</v>
      </c>
      <c r="D3416" t="s">
        <v>5828</v>
      </c>
      <c r="E3416">
        <f t="shared" si="54"/>
        <v>38</v>
      </c>
    </row>
    <row r="3417" spans="2:5" x14ac:dyDescent="0.25">
      <c r="B3417" t="s">
        <v>53</v>
      </c>
      <c r="C3417" t="s">
        <v>5851</v>
      </c>
      <c r="D3417" t="s">
        <v>5828</v>
      </c>
      <c r="E3417">
        <f t="shared" si="54"/>
        <v>23</v>
      </c>
    </row>
    <row r="3418" spans="2:5" x14ac:dyDescent="0.25">
      <c r="B3418" t="s">
        <v>53</v>
      </c>
      <c r="C3418" t="s">
        <v>5846</v>
      </c>
      <c r="D3418" t="s">
        <v>5828</v>
      </c>
      <c r="E3418">
        <f t="shared" si="54"/>
        <v>18</v>
      </c>
    </row>
    <row r="3419" spans="2:5" x14ac:dyDescent="0.25">
      <c r="B3419" t="s">
        <v>295</v>
      </c>
      <c r="C3419" t="s">
        <v>5827</v>
      </c>
      <c r="D3419" t="s">
        <v>5827</v>
      </c>
      <c r="E3419">
        <f t="shared" si="54"/>
        <v>0</v>
      </c>
    </row>
    <row r="3420" spans="2:5" x14ac:dyDescent="0.25">
      <c r="B3420" t="s">
        <v>295</v>
      </c>
      <c r="C3420" t="s">
        <v>5832</v>
      </c>
      <c r="D3420" t="s">
        <v>5827</v>
      </c>
      <c r="E3420">
        <f t="shared" si="54"/>
        <v>5</v>
      </c>
    </row>
    <row r="3421" spans="2:5" x14ac:dyDescent="0.25">
      <c r="B3421" t="s">
        <v>295</v>
      </c>
      <c r="C3421" t="s">
        <v>5832</v>
      </c>
      <c r="D3421" t="s">
        <v>5827</v>
      </c>
      <c r="E3421">
        <f t="shared" si="54"/>
        <v>5</v>
      </c>
    </row>
    <row r="3422" spans="2:5" x14ac:dyDescent="0.25">
      <c r="B3422" t="s">
        <v>295</v>
      </c>
      <c r="C3422" t="s">
        <v>5840</v>
      </c>
      <c r="D3422" t="s">
        <v>5827</v>
      </c>
      <c r="E3422">
        <f t="shared" si="54"/>
        <v>13</v>
      </c>
    </row>
    <row r="3423" spans="2:5" x14ac:dyDescent="0.25">
      <c r="B3423" t="s">
        <v>295</v>
      </c>
      <c r="C3423" t="s">
        <v>5840</v>
      </c>
      <c r="D3423" t="s">
        <v>5827</v>
      </c>
      <c r="E3423">
        <f t="shared" si="54"/>
        <v>13</v>
      </c>
    </row>
    <row r="3424" spans="2:5" x14ac:dyDescent="0.25">
      <c r="B3424" t="s">
        <v>295</v>
      </c>
      <c r="C3424" t="s">
        <v>5840</v>
      </c>
      <c r="D3424" t="s">
        <v>5827</v>
      </c>
      <c r="E3424">
        <f t="shared" si="54"/>
        <v>13</v>
      </c>
    </row>
    <row r="3425" spans="2:5" x14ac:dyDescent="0.25">
      <c r="B3425" t="s">
        <v>295</v>
      </c>
      <c r="C3425" t="s">
        <v>5840</v>
      </c>
      <c r="D3425" t="s">
        <v>5827</v>
      </c>
      <c r="E3425">
        <f t="shared" si="54"/>
        <v>13</v>
      </c>
    </row>
    <row r="3426" spans="2:5" x14ac:dyDescent="0.25">
      <c r="B3426" t="s">
        <v>295</v>
      </c>
      <c r="C3426" t="s">
        <v>5863</v>
      </c>
      <c r="D3426" t="s">
        <v>5827</v>
      </c>
      <c r="E3426">
        <f t="shared" si="54"/>
        <v>36</v>
      </c>
    </row>
    <row r="3427" spans="2:5" x14ac:dyDescent="0.25">
      <c r="B3427" t="s">
        <v>295</v>
      </c>
      <c r="C3427" t="s">
        <v>5863</v>
      </c>
      <c r="D3427" t="s">
        <v>5827</v>
      </c>
      <c r="E3427">
        <f t="shared" si="54"/>
        <v>36</v>
      </c>
    </row>
    <row r="3428" spans="2:5" x14ac:dyDescent="0.25">
      <c r="B3428" t="s">
        <v>295</v>
      </c>
      <c r="C3428" t="s">
        <v>5853</v>
      </c>
      <c r="D3428" t="s">
        <v>5827</v>
      </c>
      <c r="E3428">
        <f t="shared" si="54"/>
        <v>26</v>
      </c>
    </row>
    <row r="3429" spans="2:5" x14ac:dyDescent="0.25">
      <c r="B3429" t="s">
        <v>295</v>
      </c>
      <c r="C3429" t="s">
        <v>5853</v>
      </c>
      <c r="D3429" t="s">
        <v>5827</v>
      </c>
      <c r="E3429">
        <f t="shared" si="54"/>
        <v>26</v>
      </c>
    </row>
    <row r="3430" spans="2:5" x14ac:dyDescent="0.25">
      <c r="B3430" t="s">
        <v>295</v>
      </c>
      <c r="C3430" t="s">
        <v>5853</v>
      </c>
      <c r="D3430" t="s">
        <v>5827</v>
      </c>
      <c r="E3430">
        <f t="shared" si="54"/>
        <v>26</v>
      </c>
    </row>
    <row r="3431" spans="2:5" x14ac:dyDescent="0.25">
      <c r="B3431" t="s">
        <v>295</v>
      </c>
      <c r="C3431" t="s">
        <v>5839</v>
      </c>
      <c r="D3431" t="s">
        <v>5827</v>
      </c>
      <c r="E3431">
        <f t="shared" si="54"/>
        <v>12</v>
      </c>
    </row>
    <row r="3432" spans="2:5" x14ac:dyDescent="0.25">
      <c r="B3432" t="s">
        <v>295</v>
      </c>
      <c r="C3432" t="s">
        <v>5837</v>
      </c>
      <c r="D3432" t="s">
        <v>5827</v>
      </c>
      <c r="E3432">
        <f t="shared" si="54"/>
        <v>10</v>
      </c>
    </row>
    <row r="3433" spans="2:5" x14ac:dyDescent="0.25">
      <c r="B3433" t="s">
        <v>295</v>
      </c>
      <c r="C3433" t="s">
        <v>5837</v>
      </c>
      <c r="D3433" t="s">
        <v>5827</v>
      </c>
      <c r="E3433">
        <f t="shared" si="54"/>
        <v>10</v>
      </c>
    </row>
    <row r="3434" spans="2:5" x14ac:dyDescent="0.25">
      <c r="B3434" t="s">
        <v>295</v>
      </c>
      <c r="C3434" t="s">
        <v>5837</v>
      </c>
      <c r="D3434" t="s">
        <v>5827</v>
      </c>
      <c r="E3434">
        <f t="shared" si="54"/>
        <v>10</v>
      </c>
    </row>
    <row r="3435" spans="2:5" x14ac:dyDescent="0.25">
      <c r="B3435" t="s">
        <v>295</v>
      </c>
      <c r="C3435" t="s">
        <v>5837</v>
      </c>
      <c r="D3435" t="s">
        <v>5827</v>
      </c>
      <c r="E3435">
        <f t="shared" si="54"/>
        <v>10</v>
      </c>
    </row>
    <row r="3436" spans="2:5" x14ac:dyDescent="0.25">
      <c r="B3436" t="s">
        <v>3482</v>
      </c>
      <c r="C3436" t="s">
        <v>5864</v>
      </c>
      <c r="D3436" t="s">
        <v>5836</v>
      </c>
      <c r="E3436">
        <f t="shared" si="54"/>
        <v>28</v>
      </c>
    </row>
    <row r="3437" spans="2:5" x14ac:dyDescent="0.25">
      <c r="B3437" t="s">
        <v>3482</v>
      </c>
      <c r="C3437" t="s">
        <v>5864</v>
      </c>
      <c r="D3437" t="s">
        <v>5836</v>
      </c>
      <c r="E3437">
        <f t="shared" si="54"/>
        <v>28</v>
      </c>
    </row>
    <row r="3438" spans="2:5" x14ac:dyDescent="0.25">
      <c r="B3438" t="s">
        <v>3482</v>
      </c>
      <c r="C3438" t="s">
        <v>5864</v>
      </c>
      <c r="D3438" t="s">
        <v>5836</v>
      </c>
      <c r="E3438">
        <f t="shared" si="54"/>
        <v>28</v>
      </c>
    </row>
    <row r="3439" spans="2:5" x14ac:dyDescent="0.25">
      <c r="B3439" t="s">
        <v>3482</v>
      </c>
      <c r="C3439" t="s">
        <v>5842</v>
      </c>
      <c r="D3439" t="s">
        <v>5836</v>
      </c>
      <c r="E3439">
        <f t="shared" si="54"/>
        <v>6</v>
      </c>
    </row>
    <row r="3440" spans="2:5" x14ac:dyDescent="0.25">
      <c r="B3440" t="s">
        <v>3482</v>
      </c>
      <c r="C3440" t="s">
        <v>5857</v>
      </c>
      <c r="D3440" t="s">
        <v>5836</v>
      </c>
      <c r="E3440">
        <f t="shared" si="54"/>
        <v>21</v>
      </c>
    </row>
    <row r="3441" spans="2:5" x14ac:dyDescent="0.25">
      <c r="B3441" t="s">
        <v>3482</v>
      </c>
      <c r="C3441" t="s">
        <v>5857</v>
      </c>
      <c r="D3441" t="s">
        <v>5836</v>
      </c>
      <c r="E3441">
        <f t="shared" si="54"/>
        <v>21</v>
      </c>
    </row>
    <row r="3442" spans="2:5" x14ac:dyDescent="0.25">
      <c r="B3442" t="s">
        <v>3482</v>
      </c>
      <c r="C3442" t="s">
        <v>5857</v>
      </c>
      <c r="D3442" t="s">
        <v>5836</v>
      </c>
      <c r="E3442">
        <f t="shared" si="54"/>
        <v>21</v>
      </c>
    </row>
    <row r="3443" spans="2:5" x14ac:dyDescent="0.25">
      <c r="B3443" t="s">
        <v>3482</v>
      </c>
      <c r="C3443" t="s">
        <v>5857</v>
      </c>
      <c r="D3443" t="s">
        <v>5836</v>
      </c>
      <c r="E3443">
        <f t="shared" si="54"/>
        <v>21</v>
      </c>
    </row>
    <row r="3444" spans="2:5" x14ac:dyDescent="0.25">
      <c r="B3444" t="s">
        <v>3482</v>
      </c>
      <c r="C3444" t="s">
        <v>5836</v>
      </c>
      <c r="D3444" t="s">
        <v>5836</v>
      </c>
      <c r="E3444">
        <f t="shared" si="54"/>
        <v>0</v>
      </c>
    </row>
    <row r="3445" spans="2:5" x14ac:dyDescent="0.25">
      <c r="B3445" t="s">
        <v>3482</v>
      </c>
      <c r="C3445" t="s">
        <v>5863</v>
      </c>
      <c r="D3445" t="s">
        <v>5836</v>
      </c>
      <c r="E3445">
        <f t="shared" si="54"/>
        <v>27</v>
      </c>
    </row>
    <row r="3446" spans="2:5" x14ac:dyDescent="0.25">
      <c r="B3446" t="s">
        <v>3482</v>
      </c>
      <c r="C3446" t="s">
        <v>5863</v>
      </c>
      <c r="D3446" t="s">
        <v>5836</v>
      </c>
      <c r="E3446">
        <f t="shared" si="54"/>
        <v>27</v>
      </c>
    </row>
    <row r="3447" spans="2:5" x14ac:dyDescent="0.25">
      <c r="B3447" t="s">
        <v>3482</v>
      </c>
      <c r="C3447" t="s">
        <v>5852</v>
      </c>
      <c r="D3447" t="s">
        <v>5836</v>
      </c>
      <c r="E3447">
        <f t="shared" si="54"/>
        <v>16</v>
      </c>
    </row>
    <row r="3448" spans="2:5" x14ac:dyDescent="0.25">
      <c r="B3448" t="s">
        <v>3482</v>
      </c>
      <c r="C3448" t="s">
        <v>5852</v>
      </c>
      <c r="D3448" t="s">
        <v>5836</v>
      </c>
      <c r="E3448">
        <f t="shared" si="54"/>
        <v>16</v>
      </c>
    </row>
    <row r="3449" spans="2:5" x14ac:dyDescent="0.25">
      <c r="B3449" t="s">
        <v>3482</v>
      </c>
      <c r="C3449" t="s">
        <v>5839</v>
      </c>
      <c r="D3449" t="s">
        <v>5836</v>
      </c>
      <c r="E3449">
        <f t="shared" si="54"/>
        <v>3</v>
      </c>
    </row>
    <row r="3450" spans="2:5" x14ac:dyDescent="0.25">
      <c r="B3450" t="s">
        <v>2496</v>
      </c>
      <c r="C3450" t="s">
        <v>5860</v>
      </c>
      <c r="D3450" t="s">
        <v>5828</v>
      </c>
      <c r="E3450">
        <f t="shared" si="54"/>
        <v>32</v>
      </c>
    </row>
    <row r="3451" spans="2:5" x14ac:dyDescent="0.25">
      <c r="B3451" t="s">
        <v>2496</v>
      </c>
      <c r="C3451" t="s">
        <v>5833</v>
      </c>
      <c r="D3451" t="s">
        <v>5828</v>
      </c>
      <c r="E3451">
        <f t="shared" si="54"/>
        <v>5</v>
      </c>
    </row>
    <row r="3452" spans="2:5" x14ac:dyDescent="0.25">
      <c r="B3452" t="s">
        <v>2496</v>
      </c>
      <c r="C3452" t="s">
        <v>5833</v>
      </c>
      <c r="D3452" t="s">
        <v>5828</v>
      </c>
      <c r="E3452">
        <f t="shared" si="54"/>
        <v>5</v>
      </c>
    </row>
    <row r="3453" spans="2:5" x14ac:dyDescent="0.25">
      <c r="B3453" t="s">
        <v>2496</v>
      </c>
      <c r="C3453" t="s">
        <v>5833</v>
      </c>
      <c r="D3453" t="s">
        <v>5828</v>
      </c>
      <c r="E3453">
        <f t="shared" si="54"/>
        <v>5</v>
      </c>
    </row>
    <row r="3454" spans="2:5" x14ac:dyDescent="0.25">
      <c r="B3454" t="s">
        <v>2496</v>
      </c>
      <c r="C3454" t="s">
        <v>5856</v>
      </c>
      <c r="D3454" t="s">
        <v>5828</v>
      </c>
      <c r="E3454">
        <f t="shared" si="54"/>
        <v>28</v>
      </c>
    </row>
    <row r="3455" spans="2:5" x14ac:dyDescent="0.25">
      <c r="B3455" t="s">
        <v>2496</v>
      </c>
      <c r="C3455" t="s">
        <v>5856</v>
      </c>
      <c r="D3455" t="s">
        <v>5828</v>
      </c>
      <c r="E3455">
        <f t="shared" si="54"/>
        <v>28</v>
      </c>
    </row>
    <row r="3456" spans="2:5" x14ac:dyDescent="0.25">
      <c r="B3456" t="s">
        <v>2496</v>
      </c>
      <c r="C3456" t="s">
        <v>5845</v>
      </c>
      <c r="D3456" t="s">
        <v>5828</v>
      </c>
      <c r="E3456">
        <f t="shared" si="54"/>
        <v>17</v>
      </c>
    </row>
    <row r="3457" spans="2:5" x14ac:dyDescent="0.25">
      <c r="B3457" t="s">
        <v>2496</v>
      </c>
      <c r="C3457" t="s">
        <v>5845</v>
      </c>
      <c r="D3457" t="s">
        <v>5828</v>
      </c>
      <c r="E3457">
        <f t="shared" si="54"/>
        <v>17</v>
      </c>
    </row>
    <row r="3458" spans="2:5" x14ac:dyDescent="0.25">
      <c r="B3458" t="s">
        <v>2496</v>
      </c>
      <c r="C3458" t="s">
        <v>5835</v>
      </c>
      <c r="D3458" t="s">
        <v>5828</v>
      </c>
      <c r="E3458">
        <f t="shared" si="54"/>
        <v>7</v>
      </c>
    </row>
    <row r="3459" spans="2:5" x14ac:dyDescent="0.25">
      <c r="B3459" t="s">
        <v>2496</v>
      </c>
      <c r="C3459" t="s">
        <v>5828</v>
      </c>
      <c r="D3459" t="s">
        <v>5828</v>
      </c>
      <c r="E3459">
        <f t="shared" ref="E3459:E3522" si="55">(LEFT(C3459,4)-LEFT(D3459,4))*12+RIGHT(C3459,2)-RIGHT(D3459,2)</f>
        <v>0</v>
      </c>
    </row>
    <row r="3460" spans="2:5" x14ac:dyDescent="0.25">
      <c r="B3460" t="s">
        <v>1079</v>
      </c>
      <c r="C3460" t="s">
        <v>5864</v>
      </c>
      <c r="D3460" t="s">
        <v>5823</v>
      </c>
      <c r="E3460">
        <f t="shared" si="55"/>
        <v>41</v>
      </c>
    </row>
    <row r="3461" spans="2:5" x14ac:dyDescent="0.25">
      <c r="B3461" t="s">
        <v>1079</v>
      </c>
      <c r="C3461" t="s">
        <v>5861</v>
      </c>
      <c r="D3461" t="s">
        <v>5823</v>
      </c>
      <c r="E3461">
        <f t="shared" si="55"/>
        <v>38</v>
      </c>
    </row>
    <row r="3462" spans="2:5" x14ac:dyDescent="0.25">
      <c r="B3462" t="s">
        <v>1079</v>
      </c>
      <c r="C3462" t="s">
        <v>5864</v>
      </c>
      <c r="D3462" t="s">
        <v>5823</v>
      </c>
      <c r="E3462">
        <f t="shared" si="55"/>
        <v>41</v>
      </c>
    </row>
    <row r="3463" spans="2:5" x14ac:dyDescent="0.25">
      <c r="B3463" t="s">
        <v>1079</v>
      </c>
      <c r="C3463" t="s">
        <v>5864</v>
      </c>
      <c r="D3463" t="s">
        <v>5823</v>
      </c>
      <c r="E3463">
        <f t="shared" si="55"/>
        <v>41</v>
      </c>
    </row>
    <row r="3464" spans="2:5" x14ac:dyDescent="0.25">
      <c r="B3464" t="s">
        <v>1079</v>
      </c>
      <c r="C3464" t="s">
        <v>5865</v>
      </c>
      <c r="D3464" t="s">
        <v>5823</v>
      </c>
      <c r="E3464">
        <f t="shared" si="55"/>
        <v>42</v>
      </c>
    </row>
    <row r="3465" spans="2:5" x14ac:dyDescent="0.25">
      <c r="B3465" t="s">
        <v>1079</v>
      </c>
      <c r="C3465" t="s">
        <v>5865</v>
      </c>
      <c r="D3465" t="s">
        <v>5823</v>
      </c>
      <c r="E3465">
        <f t="shared" si="55"/>
        <v>42</v>
      </c>
    </row>
    <row r="3466" spans="2:5" x14ac:dyDescent="0.25">
      <c r="B3466" t="s">
        <v>1079</v>
      </c>
      <c r="C3466" t="s">
        <v>5823</v>
      </c>
      <c r="D3466" t="s">
        <v>5823</v>
      </c>
      <c r="E3466">
        <f t="shared" si="55"/>
        <v>0</v>
      </c>
    </row>
    <row r="3467" spans="2:5" x14ac:dyDescent="0.25">
      <c r="B3467" t="s">
        <v>1079</v>
      </c>
      <c r="C3467" t="s">
        <v>5823</v>
      </c>
      <c r="D3467" t="s">
        <v>5823</v>
      </c>
      <c r="E3467">
        <f t="shared" si="55"/>
        <v>0</v>
      </c>
    </row>
    <row r="3468" spans="2:5" x14ac:dyDescent="0.25">
      <c r="B3468" t="s">
        <v>1079</v>
      </c>
      <c r="C3468" t="s">
        <v>5823</v>
      </c>
      <c r="D3468" t="s">
        <v>5823</v>
      </c>
      <c r="E3468">
        <f t="shared" si="55"/>
        <v>0</v>
      </c>
    </row>
    <row r="3469" spans="2:5" x14ac:dyDescent="0.25">
      <c r="B3469" t="s">
        <v>1079</v>
      </c>
      <c r="C3469" t="s">
        <v>5863</v>
      </c>
      <c r="D3469" t="s">
        <v>5823</v>
      </c>
      <c r="E3469">
        <f t="shared" si="55"/>
        <v>40</v>
      </c>
    </row>
    <row r="3470" spans="2:5" x14ac:dyDescent="0.25">
      <c r="B3470" t="s">
        <v>1079</v>
      </c>
      <c r="C3470" t="s">
        <v>5829</v>
      </c>
      <c r="D3470" t="s">
        <v>5823</v>
      </c>
      <c r="E3470">
        <f t="shared" si="55"/>
        <v>6</v>
      </c>
    </row>
    <row r="3471" spans="2:5" x14ac:dyDescent="0.25">
      <c r="B3471" t="s">
        <v>952</v>
      </c>
      <c r="C3471" t="s">
        <v>5853</v>
      </c>
      <c r="D3471" t="s">
        <v>5822</v>
      </c>
      <c r="E3471">
        <f t="shared" si="55"/>
        <v>31</v>
      </c>
    </row>
    <row r="3472" spans="2:5" x14ac:dyDescent="0.25">
      <c r="B3472" t="s">
        <v>952</v>
      </c>
      <c r="C3472" t="s">
        <v>5853</v>
      </c>
      <c r="D3472" t="s">
        <v>5822</v>
      </c>
      <c r="E3472">
        <f t="shared" si="55"/>
        <v>31</v>
      </c>
    </row>
    <row r="3473" spans="2:5" x14ac:dyDescent="0.25">
      <c r="B3473" t="s">
        <v>952</v>
      </c>
      <c r="C3473" t="s">
        <v>5853</v>
      </c>
      <c r="D3473" t="s">
        <v>5822</v>
      </c>
      <c r="E3473">
        <f t="shared" si="55"/>
        <v>31</v>
      </c>
    </row>
    <row r="3474" spans="2:5" x14ac:dyDescent="0.25">
      <c r="B3474" t="s">
        <v>952</v>
      </c>
      <c r="C3474" t="s">
        <v>5853</v>
      </c>
      <c r="D3474" t="s">
        <v>5822</v>
      </c>
      <c r="E3474">
        <f t="shared" si="55"/>
        <v>31</v>
      </c>
    </row>
    <row r="3475" spans="2:5" x14ac:dyDescent="0.25">
      <c r="B3475" t="s">
        <v>952</v>
      </c>
      <c r="C3475" t="s">
        <v>5853</v>
      </c>
      <c r="D3475" t="s">
        <v>5822</v>
      </c>
      <c r="E3475">
        <f t="shared" si="55"/>
        <v>31</v>
      </c>
    </row>
    <row r="3476" spans="2:5" x14ac:dyDescent="0.25">
      <c r="B3476" t="s">
        <v>952</v>
      </c>
      <c r="C3476" t="s">
        <v>5863</v>
      </c>
      <c r="D3476" t="s">
        <v>5822</v>
      </c>
      <c r="E3476">
        <f t="shared" si="55"/>
        <v>41</v>
      </c>
    </row>
    <row r="3477" spans="2:5" x14ac:dyDescent="0.25">
      <c r="B3477" t="s">
        <v>952</v>
      </c>
      <c r="C3477" t="s">
        <v>5863</v>
      </c>
      <c r="D3477" t="s">
        <v>5822</v>
      </c>
      <c r="E3477">
        <f t="shared" si="55"/>
        <v>41</v>
      </c>
    </row>
    <row r="3478" spans="2:5" x14ac:dyDescent="0.25">
      <c r="B3478" t="s">
        <v>952</v>
      </c>
      <c r="C3478" t="s">
        <v>5861</v>
      </c>
      <c r="D3478" t="s">
        <v>5822</v>
      </c>
      <c r="E3478">
        <f t="shared" si="55"/>
        <v>39</v>
      </c>
    </row>
    <row r="3479" spans="2:5" x14ac:dyDescent="0.25">
      <c r="B3479" t="s">
        <v>952</v>
      </c>
      <c r="C3479" t="s">
        <v>5861</v>
      </c>
      <c r="D3479" t="s">
        <v>5822</v>
      </c>
      <c r="E3479">
        <f t="shared" si="55"/>
        <v>39</v>
      </c>
    </row>
    <row r="3480" spans="2:5" x14ac:dyDescent="0.25">
      <c r="B3480" t="s">
        <v>952</v>
      </c>
      <c r="C3480" t="s">
        <v>5865</v>
      </c>
      <c r="D3480" t="s">
        <v>5822</v>
      </c>
      <c r="E3480">
        <f t="shared" si="55"/>
        <v>43</v>
      </c>
    </row>
    <row r="3481" spans="2:5" x14ac:dyDescent="0.25">
      <c r="B3481" t="s">
        <v>952</v>
      </c>
      <c r="C3481" t="s">
        <v>5865</v>
      </c>
      <c r="D3481" t="s">
        <v>5822</v>
      </c>
      <c r="E3481">
        <f t="shared" si="55"/>
        <v>43</v>
      </c>
    </row>
    <row r="3482" spans="2:5" x14ac:dyDescent="0.25">
      <c r="B3482" t="s">
        <v>952</v>
      </c>
      <c r="C3482" t="s">
        <v>5865</v>
      </c>
      <c r="D3482" t="s">
        <v>5822</v>
      </c>
      <c r="E3482">
        <f t="shared" si="55"/>
        <v>43</v>
      </c>
    </row>
    <row r="3483" spans="2:5" x14ac:dyDescent="0.25">
      <c r="B3483" t="s">
        <v>952</v>
      </c>
      <c r="C3483" t="s">
        <v>5828</v>
      </c>
      <c r="D3483" t="s">
        <v>5822</v>
      </c>
      <c r="E3483">
        <f t="shared" si="55"/>
        <v>6</v>
      </c>
    </row>
    <row r="3484" spans="2:5" x14ac:dyDescent="0.25">
      <c r="B3484" t="s">
        <v>952</v>
      </c>
      <c r="C3484" t="s">
        <v>5828</v>
      </c>
      <c r="D3484" t="s">
        <v>5822</v>
      </c>
      <c r="E3484">
        <f t="shared" si="55"/>
        <v>6</v>
      </c>
    </row>
    <row r="3485" spans="2:5" x14ac:dyDescent="0.25">
      <c r="B3485" t="s">
        <v>952</v>
      </c>
      <c r="C3485" t="s">
        <v>5828</v>
      </c>
      <c r="D3485" t="s">
        <v>5822</v>
      </c>
      <c r="E3485">
        <f t="shared" si="55"/>
        <v>6</v>
      </c>
    </row>
    <row r="3486" spans="2:5" x14ac:dyDescent="0.25">
      <c r="B3486" t="s">
        <v>952</v>
      </c>
      <c r="C3486" t="s">
        <v>5851</v>
      </c>
      <c r="D3486" t="s">
        <v>5822</v>
      </c>
      <c r="E3486">
        <f t="shared" si="55"/>
        <v>29</v>
      </c>
    </row>
    <row r="3487" spans="2:5" x14ac:dyDescent="0.25">
      <c r="B3487" t="s">
        <v>952</v>
      </c>
      <c r="C3487" t="s">
        <v>5859</v>
      </c>
      <c r="D3487" t="s">
        <v>5822</v>
      </c>
      <c r="E3487">
        <f t="shared" si="55"/>
        <v>37</v>
      </c>
    </row>
    <row r="3488" spans="2:5" x14ac:dyDescent="0.25">
      <c r="B3488" t="s">
        <v>952</v>
      </c>
      <c r="C3488" t="s">
        <v>5822</v>
      </c>
      <c r="D3488" t="s">
        <v>5822</v>
      </c>
      <c r="E3488">
        <f t="shared" si="55"/>
        <v>0</v>
      </c>
    </row>
    <row r="3489" spans="2:5" x14ac:dyDescent="0.25">
      <c r="B3489" t="s">
        <v>952</v>
      </c>
      <c r="C3489" t="s">
        <v>5822</v>
      </c>
      <c r="D3489" t="s">
        <v>5822</v>
      </c>
      <c r="E3489">
        <f t="shared" si="55"/>
        <v>0</v>
      </c>
    </row>
    <row r="3490" spans="2:5" x14ac:dyDescent="0.25">
      <c r="B3490" t="s">
        <v>952</v>
      </c>
      <c r="C3490" t="s">
        <v>5822</v>
      </c>
      <c r="D3490" t="s">
        <v>5822</v>
      </c>
      <c r="E3490">
        <f t="shared" si="55"/>
        <v>0</v>
      </c>
    </row>
    <row r="3491" spans="2:5" x14ac:dyDescent="0.25">
      <c r="B3491" t="s">
        <v>952</v>
      </c>
      <c r="C3491" t="s">
        <v>5857</v>
      </c>
      <c r="D3491" t="s">
        <v>5822</v>
      </c>
      <c r="E3491">
        <f t="shared" si="55"/>
        <v>35</v>
      </c>
    </row>
    <row r="3492" spans="2:5" x14ac:dyDescent="0.25">
      <c r="B3492" t="s">
        <v>2006</v>
      </c>
      <c r="C3492" t="s">
        <v>5856</v>
      </c>
      <c r="D3492" t="s">
        <v>5838</v>
      </c>
      <c r="E3492">
        <f t="shared" si="55"/>
        <v>18</v>
      </c>
    </row>
    <row r="3493" spans="2:5" x14ac:dyDescent="0.25">
      <c r="B3493" t="s">
        <v>2006</v>
      </c>
      <c r="C3493" t="s">
        <v>5856</v>
      </c>
      <c r="D3493" t="s">
        <v>5838</v>
      </c>
      <c r="E3493">
        <f t="shared" si="55"/>
        <v>18</v>
      </c>
    </row>
    <row r="3494" spans="2:5" x14ac:dyDescent="0.25">
      <c r="B3494" t="s">
        <v>2006</v>
      </c>
      <c r="C3494" t="s">
        <v>5856</v>
      </c>
      <c r="D3494" t="s">
        <v>5838</v>
      </c>
      <c r="E3494">
        <f t="shared" si="55"/>
        <v>18</v>
      </c>
    </row>
    <row r="3495" spans="2:5" x14ac:dyDescent="0.25">
      <c r="B3495" t="s">
        <v>2006</v>
      </c>
      <c r="C3495" t="s">
        <v>5838</v>
      </c>
      <c r="D3495" t="s">
        <v>5838</v>
      </c>
      <c r="E3495">
        <f t="shared" si="55"/>
        <v>0</v>
      </c>
    </row>
    <row r="3496" spans="2:5" x14ac:dyDescent="0.25">
      <c r="B3496" t="s">
        <v>2006</v>
      </c>
      <c r="C3496" t="s">
        <v>5838</v>
      </c>
      <c r="D3496" t="s">
        <v>5838</v>
      </c>
      <c r="E3496">
        <f t="shared" si="55"/>
        <v>0</v>
      </c>
    </row>
    <row r="3497" spans="2:5" x14ac:dyDescent="0.25">
      <c r="B3497" t="s">
        <v>2006</v>
      </c>
      <c r="C3497" t="s">
        <v>5838</v>
      </c>
      <c r="D3497" t="s">
        <v>5838</v>
      </c>
      <c r="E3497">
        <f t="shared" si="55"/>
        <v>0</v>
      </c>
    </row>
    <row r="3498" spans="2:5" x14ac:dyDescent="0.25">
      <c r="B3498" t="s">
        <v>2006</v>
      </c>
      <c r="C3498" t="s">
        <v>5838</v>
      </c>
      <c r="D3498" t="s">
        <v>5838</v>
      </c>
      <c r="E3498">
        <f t="shared" si="55"/>
        <v>0</v>
      </c>
    </row>
    <row r="3499" spans="2:5" x14ac:dyDescent="0.25">
      <c r="B3499" t="s">
        <v>2006</v>
      </c>
      <c r="C3499" t="s">
        <v>5838</v>
      </c>
      <c r="D3499" t="s">
        <v>5838</v>
      </c>
      <c r="E3499">
        <f t="shared" si="55"/>
        <v>0</v>
      </c>
    </row>
    <row r="3500" spans="2:5" x14ac:dyDescent="0.25">
      <c r="B3500" t="s">
        <v>2006</v>
      </c>
      <c r="C3500" t="s">
        <v>5838</v>
      </c>
      <c r="D3500" t="s">
        <v>5838</v>
      </c>
      <c r="E3500">
        <f t="shared" si="55"/>
        <v>0</v>
      </c>
    </row>
    <row r="3501" spans="2:5" x14ac:dyDescent="0.25">
      <c r="B3501" t="s">
        <v>2006</v>
      </c>
      <c r="C3501" t="s">
        <v>5838</v>
      </c>
      <c r="D3501" t="s">
        <v>5838</v>
      </c>
      <c r="E3501">
        <f t="shared" si="55"/>
        <v>0</v>
      </c>
    </row>
    <row r="3502" spans="2:5" x14ac:dyDescent="0.25">
      <c r="B3502" t="s">
        <v>2006</v>
      </c>
      <c r="C3502" t="s">
        <v>5842</v>
      </c>
      <c r="D3502" t="s">
        <v>5838</v>
      </c>
      <c r="E3502">
        <f t="shared" si="55"/>
        <v>4</v>
      </c>
    </row>
    <row r="3503" spans="2:5" x14ac:dyDescent="0.25">
      <c r="B3503" t="s">
        <v>2006</v>
      </c>
      <c r="C3503" t="s">
        <v>5860</v>
      </c>
      <c r="D3503" t="s">
        <v>5838</v>
      </c>
      <c r="E3503">
        <f t="shared" si="55"/>
        <v>22</v>
      </c>
    </row>
    <row r="3504" spans="2:5" x14ac:dyDescent="0.25">
      <c r="B3504" t="s">
        <v>2006</v>
      </c>
      <c r="C3504" t="s">
        <v>5860</v>
      </c>
      <c r="D3504" t="s">
        <v>5838</v>
      </c>
      <c r="E3504">
        <f t="shared" si="55"/>
        <v>22</v>
      </c>
    </row>
    <row r="3505" spans="2:5" x14ac:dyDescent="0.25">
      <c r="B3505" t="s">
        <v>2006</v>
      </c>
      <c r="C3505" t="s">
        <v>5860</v>
      </c>
      <c r="D3505" t="s">
        <v>5838</v>
      </c>
      <c r="E3505">
        <f t="shared" si="55"/>
        <v>22</v>
      </c>
    </row>
    <row r="3506" spans="2:5" x14ac:dyDescent="0.25">
      <c r="B3506" t="s">
        <v>201</v>
      </c>
      <c r="C3506" t="s">
        <v>5861</v>
      </c>
      <c r="D3506" t="s">
        <v>5828</v>
      </c>
      <c r="E3506">
        <f t="shared" si="55"/>
        <v>33</v>
      </c>
    </row>
    <row r="3507" spans="2:5" x14ac:dyDescent="0.25">
      <c r="B3507" t="s">
        <v>201</v>
      </c>
      <c r="C3507" t="s">
        <v>5861</v>
      </c>
      <c r="D3507" t="s">
        <v>5828</v>
      </c>
      <c r="E3507">
        <f t="shared" si="55"/>
        <v>33</v>
      </c>
    </row>
    <row r="3508" spans="2:5" x14ac:dyDescent="0.25">
      <c r="B3508" t="s">
        <v>201</v>
      </c>
      <c r="C3508" t="s">
        <v>5833</v>
      </c>
      <c r="D3508" t="s">
        <v>5828</v>
      </c>
      <c r="E3508">
        <f t="shared" si="55"/>
        <v>5</v>
      </c>
    </row>
    <row r="3509" spans="2:5" x14ac:dyDescent="0.25">
      <c r="B3509" t="s">
        <v>201</v>
      </c>
      <c r="C3509" t="s">
        <v>5833</v>
      </c>
      <c r="D3509" t="s">
        <v>5828</v>
      </c>
      <c r="E3509">
        <f t="shared" si="55"/>
        <v>5</v>
      </c>
    </row>
    <row r="3510" spans="2:5" x14ac:dyDescent="0.25">
      <c r="B3510" t="s">
        <v>201</v>
      </c>
      <c r="C3510" t="s">
        <v>5833</v>
      </c>
      <c r="D3510" t="s">
        <v>5828</v>
      </c>
      <c r="E3510">
        <f t="shared" si="55"/>
        <v>5</v>
      </c>
    </row>
    <row r="3511" spans="2:5" x14ac:dyDescent="0.25">
      <c r="B3511" t="s">
        <v>201</v>
      </c>
      <c r="C3511" t="s">
        <v>5861</v>
      </c>
      <c r="D3511" t="s">
        <v>5828</v>
      </c>
      <c r="E3511">
        <f t="shared" si="55"/>
        <v>33</v>
      </c>
    </row>
    <row r="3512" spans="2:5" x14ac:dyDescent="0.25">
      <c r="B3512" t="s">
        <v>201</v>
      </c>
      <c r="C3512" t="s">
        <v>5841</v>
      </c>
      <c r="D3512" t="s">
        <v>5828</v>
      </c>
      <c r="E3512">
        <f t="shared" si="55"/>
        <v>13</v>
      </c>
    </row>
    <row r="3513" spans="2:5" x14ac:dyDescent="0.25">
      <c r="B3513" t="s">
        <v>201</v>
      </c>
      <c r="C3513" t="s">
        <v>5866</v>
      </c>
      <c r="D3513" t="s">
        <v>5828</v>
      </c>
      <c r="E3513">
        <f t="shared" si="55"/>
        <v>38</v>
      </c>
    </row>
    <row r="3514" spans="2:5" x14ac:dyDescent="0.25">
      <c r="B3514" t="s">
        <v>201</v>
      </c>
      <c r="C3514" t="s">
        <v>5866</v>
      </c>
      <c r="D3514" t="s">
        <v>5828</v>
      </c>
      <c r="E3514">
        <f t="shared" si="55"/>
        <v>38</v>
      </c>
    </row>
    <row r="3515" spans="2:5" x14ac:dyDescent="0.25">
      <c r="B3515" t="s">
        <v>201</v>
      </c>
      <c r="C3515" t="s">
        <v>5828</v>
      </c>
      <c r="D3515" t="s">
        <v>5828</v>
      </c>
      <c r="E3515">
        <f t="shared" si="55"/>
        <v>0</v>
      </c>
    </row>
    <row r="3516" spans="2:5" x14ac:dyDescent="0.25">
      <c r="B3516" t="s">
        <v>201</v>
      </c>
      <c r="C3516" t="s">
        <v>5828</v>
      </c>
      <c r="D3516" t="s">
        <v>5828</v>
      </c>
      <c r="E3516">
        <f t="shared" si="55"/>
        <v>0</v>
      </c>
    </row>
    <row r="3517" spans="2:5" x14ac:dyDescent="0.25">
      <c r="B3517" t="s">
        <v>201</v>
      </c>
      <c r="C3517" t="s">
        <v>5863</v>
      </c>
      <c r="D3517" t="s">
        <v>5828</v>
      </c>
      <c r="E3517">
        <f t="shared" si="55"/>
        <v>35</v>
      </c>
    </row>
    <row r="3518" spans="2:5" x14ac:dyDescent="0.25">
      <c r="B3518" t="s">
        <v>201</v>
      </c>
      <c r="C3518" t="s">
        <v>5854</v>
      </c>
      <c r="D3518" t="s">
        <v>5828</v>
      </c>
      <c r="E3518">
        <f t="shared" si="55"/>
        <v>26</v>
      </c>
    </row>
    <row r="3519" spans="2:5" x14ac:dyDescent="0.25">
      <c r="B3519" t="s">
        <v>1375</v>
      </c>
      <c r="C3519" t="s">
        <v>5858</v>
      </c>
      <c r="D3519" t="s">
        <v>5821</v>
      </c>
      <c r="E3519">
        <f t="shared" si="55"/>
        <v>37</v>
      </c>
    </row>
    <row r="3520" spans="2:5" x14ac:dyDescent="0.25">
      <c r="B3520" t="s">
        <v>1375</v>
      </c>
      <c r="C3520" t="s">
        <v>5824</v>
      </c>
      <c r="D3520" t="s">
        <v>5821</v>
      </c>
      <c r="E3520">
        <f t="shared" si="55"/>
        <v>3</v>
      </c>
    </row>
    <row r="3521" spans="2:5" x14ac:dyDescent="0.25">
      <c r="B3521" t="s">
        <v>1375</v>
      </c>
      <c r="C3521" t="s">
        <v>5851</v>
      </c>
      <c r="D3521" t="s">
        <v>5821</v>
      </c>
      <c r="E3521">
        <f t="shared" si="55"/>
        <v>30</v>
      </c>
    </row>
    <row r="3522" spans="2:5" x14ac:dyDescent="0.25">
      <c r="B3522" t="s">
        <v>1375</v>
      </c>
      <c r="C3522" t="s">
        <v>5866</v>
      </c>
      <c r="D3522" t="s">
        <v>5821</v>
      </c>
      <c r="E3522">
        <f t="shared" si="55"/>
        <v>45</v>
      </c>
    </row>
    <row r="3523" spans="2:5" x14ac:dyDescent="0.25">
      <c r="B3523" t="s">
        <v>1375</v>
      </c>
      <c r="C3523" t="s">
        <v>5847</v>
      </c>
      <c r="D3523" t="s">
        <v>5821</v>
      </c>
      <c r="E3523">
        <f t="shared" ref="E3523:E3586" si="56">(LEFT(C3523,4)-LEFT(D3523,4))*12+RIGHT(C3523,2)-RIGHT(D3523,2)</f>
        <v>26</v>
      </c>
    </row>
    <row r="3524" spans="2:5" x14ac:dyDescent="0.25">
      <c r="B3524" t="s">
        <v>1375</v>
      </c>
      <c r="C3524" t="s">
        <v>5846</v>
      </c>
      <c r="D3524" t="s">
        <v>5821</v>
      </c>
      <c r="E3524">
        <f t="shared" si="56"/>
        <v>25</v>
      </c>
    </row>
    <row r="3525" spans="2:5" x14ac:dyDescent="0.25">
      <c r="B3525" t="s">
        <v>1375</v>
      </c>
      <c r="C3525" t="s">
        <v>5846</v>
      </c>
      <c r="D3525" t="s">
        <v>5821</v>
      </c>
      <c r="E3525">
        <f t="shared" si="56"/>
        <v>25</v>
      </c>
    </row>
    <row r="3526" spans="2:5" x14ac:dyDescent="0.25">
      <c r="B3526" t="s">
        <v>1375</v>
      </c>
      <c r="C3526" t="s">
        <v>5857</v>
      </c>
      <c r="D3526" t="s">
        <v>5821</v>
      </c>
      <c r="E3526">
        <f t="shared" si="56"/>
        <v>36</v>
      </c>
    </row>
    <row r="3527" spans="2:5" x14ac:dyDescent="0.25">
      <c r="B3527" t="s">
        <v>1375</v>
      </c>
      <c r="C3527" t="s">
        <v>5851</v>
      </c>
      <c r="D3527" t="s">
        <v>5821</v>
      </c>
      <c r="E3527">
        <f t="shared" si="56"/>
        <v>30</v>
      </c>
    </row>
    <row r="3528" spans="2:5" x14ac:dyDescent="0.25">
      <c r="B3528" t="s">
        <v>1375</v>
      </c>
      <c r="C3528" t="s">
        <v>5851</v>
      </c>
      <c r="D3528" t="s">
        <v>5821</v>
      </c>
      <c r="E3528">
        <f t="shared" si="56"/>
        <v>30</v>
      </c>
    </row>
    <row r="3529" spans="2:5" x14ac:dyDescent="0.25">
      <c r="B3529" t="s">
        <v>1375</v>
      </c>
      <c r="C3529" t="s">
        <v>5821</v>
      </c>
      <c r="D3529" t="s">
        <v>5821</v>
      </c>
      <c r="E3529">
        <f t="shared" si="56"/>
        <v>0</v>
      </c>
    </row>
    <row r="3530" spans="2:5" x14ac:dyDescent="0.25">
      <c r="B3530" t="s">
        <v>1375</v>
      </c>
      <c r="C3530" t="s">
        <v>5821</v>
      </c>
      <c r="D3530" t="s">
        <v>5821</v>
      </c>
      <c r="E3530">
        <f t="shared" si="56"/>
        <v>0</v>
      </c>
    </row>
    <row r="3531" spans="2:5" x14ac:dyDescent="0.25">
      <c r="B3531" t="s">
        <v>1375</v>
      </c>
      <c r="C3531" t="s">
        <v>5821</v>
      </c>
      <c r="D3531" t="s">
        <v>5821</v>
      </c>
      <c r="E3531">
        <f t="shared" si="56"/>
        <v>0</v>
      </c>
    </row>
    <row r="3532" spans="2:5" x14ac:dyDescent="0.25">
      <c r="B3532" t="s">
        <v>1375</v>
      </c>
      <c r="C3532" t="s">
        <v>5821</v>
      </c>
      <c r="D3532" t="s">
        <v>5821</v>
      </c>
      <c r="E3532">
        <f t="shared" si="56"/>
        <v>0</v>
      </c>
    </row>
    <row r="3533" spans="2:5" x14ac:dyDescent="0.25">
      <c r="B3533" t="s">
        <v>1375</v>
      </c>
      <c r="C3533" t="s">
        <v>5849</v>
      </c>
      <c r="D3533" t="s">
        <v>5821</v>
      </c>
      <c r="E3533">
        <f t="shared" si="56"/>
        <v>28</v>
      </c>
    </row>
    <row r="3534" spans="2:5" x14ac:dyDescent="0.25">
      <c r="B3534" t="s">
        <v>189</v>
      </c>
      <c r="C3534" t="s">
        <v>5826</v>
      </c>
      <c r="D3534" t="s">
        <v>5826</v>
      </c>
      <c r="E3534">
        <f t="shared" si="56"/>
        <v>0</v>
      </c>
    </row>
    <row r="3535" spans="2:5" x14ac:dyDescent="0.25">
      <c r="B3535" t="s">
        <v>189</v>
      </c>
      <c r="C3535" t="s">
        <v>5853</v>
      </c>
      <c r="D3535" t="s">
        <v>5826</v>
      </c>
      <c r="E3535">
        <f t="shared" si="56"/>
        <v>27</v>
      </c>
    </row>
    <row r="3536" spans="2:5" x14ac:dyDescent="0.25">
      <c r="B3536" t="s">
        <v>189</v>
      </c>
      <c r="C3536" t="s">
        <v>5848</v>
      </c>
      <c r="D3536" t="s">
        <v>5826</v>
      </c>
      <c r="E3536">
        <f t="shared" si="56"/>
        <v>22</v>
      </c>
    </row>
    <row r="3537" spans="2:5" x14ac:dyDescent="0.25">
      <c r="B3537" t="s">
        <v>189</v>
      </c>
      <c r="C3537" t="s">
        <v>5848</v>
      </c>
      <c r="D3537" t="s">
        <v>5826</v>
      </c>
      <c r="E3537">
        <f t="shared" si="56"/>
        <v>22</v>
      </c>
    </row>
    <row r="3538" spans="2:5" x14ac:dyDescent="0.25">
      <c r="B3538" t="s">
        <v>189</v>
      </c>
      <c r="C3538" t="s">
        <v>5865</v>
      </c>
      <c r="D3538" t="s">
        <v>5826</v>
      </c>
      <c r="E3538">
        <f t="shared" si="56"/>
        <v>39</v>
      </c>
    </row>
    <row r="3539" spans="2:5" x14ac:dyDescent="0.25">
      <c r="B3539" t="s">
        <v>189</v>
      </c>
      <c r="C3539" t="s">
        <v>5865</v>
      </c>
      <c r="D3539" t="s">
        <v>5826</v>
      </c>
      <c r="E3539">
        <f t="shared" si="56"/>
        <v>39</v>
      </c>
    </row>
    <row r="3540" spans="2:5" x14ac:dyDescent="0.25">
      <c r="B3540" t="s">
        <v>189</v>
      </c>
      <c r="C3540" t="s">
        <v>5861</v>
      </c>
      <c r="D3540" t="s">
        <v>5826</v>
      </c>
      <c r="E3540">
        <f t="shared" si="56"/>
        <v>35</v>
      </c>
    </row>
    <row r="3541" spans="2:5" x14ac:dyDescent="0.25">
      <c r="B3541" t="s">
        <v>189</v>
      </c>
      <c r="C3541" t="s">
        <v>5861</v>
      </c>
      <c r="D3541" t="s">
        <v>5826</v>
      </c>
      <c r="E3541">
        <f t="shared" si="56"/>
        <v>35</v>
      </c>
    </row>
    <row r="3542" spans="2:5" x14ac:dyDescent="0.25">
      <c r="B3542" t="s">
        <v>189</v>
      </c>
      <c r="C3542" t="s">
        <v>5834</v>
      </c>
      <c r="D3542" t="s">
        <v>5826</v>
      </c>
      <c r="E3542">
        <f t="shared" si="56"/>
        <v>8</v>
      </c>
    </row>
    <row r="3543" spans="2:5" x14ac:dyDescent="0.25">
      <c r="B3543" t="s">
        <v>189</v>
      </c>
      <c r="C3543" t="s">
        <v>5865</v>
      </c>
      <c r="D3543" t="s">
        <v>5826</v>
      </c>
      <c r="E3543">
        <f t="shared" si="56"/>
        <v>39</v>
      </c>
    </row>
    <row r="3544" spans="2:5" x14ac:dyDescent="0.25">
      <c r="B3544" t="s">
        <v>189</v>
      </c>
      <c r="C3544" t="s">
        <v>5865</v>
      </c>
      <c r="D3544" t="s">
        <v>5826</v>
      </c>
      <c r="E3544">
        <f t="shared" si="56"/>
        <v>39</v>
      </c>
    </row>
    <row r="3545" spans="2:5" x14ac:dyDescent="0.25">
      <c r="B3545" t="s">
        <v>189</v>
      </c>
      <c r="C3545" t="s">
        <v>5865</v>
      </c>
      <c r="D3545" t="s">
        <v>5826</v>
      </c>
      <c r="E3545">
        <f t="shared" si="56"/>
        <v>39</v>
      </c>
    </row>
    <row r="3546" spans="2:5" x14ac:dyDescent="0.25">
      <c r="B3546" t="s">
        <v>189</v>
      </c>
      <c r="C3546" t="s">
        <v>5865</v>
      </c>
      <c r="D3546" t="s">
        <v>5826</v>
      </c>
      <c r="E3546">
        <f t="shared" si="56"/>
        <v>39</v>
      </c>
    </row>
    <row r="3547" spans="2:5" x14ac:dyDescent="0.25">
      <c r="B3547" t="s">
        <v>189</v>
      </c>
      <c r="C3547" t="s">
        <v>5865</v>
      </c>
      <c r="D3547" t="s">
        <v>5826</v>
      </c>
      <c r="E3547">
        <f t="shared" si="56"/>
        <v>39</v>
      </c>
    </row>
    <row r="3548" spans="2:5" x14ac:dyDescent="0.25">
      <c r="B3548" t="s">
        <v>189</v>
      </c>
      <c r="C3548" t="s">
        <v>5865</v>
      </c>
      <c r="D3548" t="s">
        <v>5826</v>
      </c>
      <c r="E3548">
        <f t="shared" si="56"/>
        <v>39</v>
      </c>
    </row>
    <row r="3549" spans="2:5" x14ac:dyDescent="0.25">
      <c r="B3549" t="s">
        <v>189</v>
      </c>
      <c r="C3549" t="s">
        <v>5865</v>
      </c>
      <c r="D3549" t="s">
        <v>5826</v>
      </c>
      <c r="E3549">
        <f t="shared" si="56"/>
        <v>39</v>
      </c>
    </row>
    <row r="3550" spans="2:5" x14ac:dyDescent="0.25">
      <c r="B3550" t="s">
        <v>189</v>
      </c>
      <c r="C3550" t="s">
        <v>5865</v>
      </c>
      <c r="D3550" t="s">
        <v>5826</v>
      </c>
      <c r="E3550">
        <f t="shared" si="56"/>
        <v>39</v>
      </c>
    </row>
    <row r="3551" spans="2:5" x14ac:dyDescent="0.25">
      <c r="B3551" t="s">
        <v>189</v>
      </c>
      <c r="C3551" t="s">
        <v>5865</v>
      </c>
      <c r="D3551" t="s">
        <v>5826</v>
      </c>
      <c r="E3551">
        <f t="shared" si="56"/>
        <v>39</v>
      </c>
    </row>
    <row r="3552" spans="2:5" x14ac:dyDescent="0.25">
      <c r="B3552" t="s">
        <v>189</v>
      </c>
      <c r="C3552" t="s">
        <v>5854</v>
      </c>
      <c r="D3552" t="s">
        <v>5826</v>
      </c>
      <c r="E3552">
        <f t="shared" si="56"/>
        <v>28</v>
      </c>
    </row>
    <row r="3553" spans="2:5" x14ac:dyDescent="0.25">
      <c r="B3553" t="s">
        <v>189</v>
      </c>
      <c r="C3553" t="s">
        <v>5854</v>
      </c>
      <c r="D3553" t="s">
        <v>5826</v>
      </c>
      <c r="E3553">
        <f t="shared" si="56"/>
        <v>28</v>
      </c>
    </row>
    <row r="3554" spans="2:5" x14ac:dyDescent="0.25">
      <c r="B3554" t="s">
        <v>553</v>
      </c>
      <c r="C3554" t="s">
        <v>5854</v>
      </c>
      <c r="D3554" t="s">
        <v>5837</v>
      </c>
      <c r="E3554">
        <f t="shared" si="56"/>
        <v>17</v>
      </c>
    </row>
    <row r="3555" spans="2:5" x14ac:dyDescent="0.25">
      <c r="B3555" t="s">
        <v>553</v>
      </c>
      <c r="C3555" t="s">
        <v>5854</v>
      </c>
      <c r="D3555" t="s">
        <v>5837</v>
      </c>
      <c r="E3555">
        <f t="shared" si="56"/>
        <v>17</v>
      </c>
    </row>
    <row r="3556" spans="2:5" x14ac:dyDescent="0.25">
      <c r="B3556" t="s">
        <v>553</v>
      </c>
      <c r="C3556" t="s">
        <v>5854</v>
      </c>
      <c r="D3556" t="s">
        <v>5837</v>
      </c>
      <c r="E3556">
        <f t="shared" si="56"/>
        <v>17</v>
      </c>
    </row>
    <row r="3557" spans="2:5" x14ac:dyDescent="0.25">
      <c r="B3557" t="s">
        <v>553</v>
      </c>
      <c r="C3557" t="s">
        <v>5854</v>
      </c>
      <c r="D3557" t="s">
        <v>5837</v>
      </c>
      <c r="E3557">
        <f t="shared" si="56"/>
        <v>17</v>
      </c>
    </row>
    <row r="3558" spans="2:5" x14ac:dyDescent="0.25">
      <c r="B3558" t="s">
        <v>553</v>
      </c>
      <c r="C3558" t="s">
        <v>5854</v>
      </c>
      <c r="D3558" t="s">
        <v>5837</v>
      </c>
      <c r="E3558">
        <f t="shared" si="56"/>
        <v>17</v>
      </c>
    </row>
    <row r="3559" spans="2:5" x14ac:dyDescent="0.25">
      <c r="B3559" t="s">
        <v>553</v>
      </c>
      <c r="C3559" t="s">
        <v>5862</v>
      </c>
      <c r="D3559" t="s">
        <v>5837</v>
      </c>
      <c r="E3559">
        <f t="shared" si="56"/>
        <v>25</v>
      </c>
    </row>
    <row r="3560" spans="2:5" x14ac:dyDescent="0.25">
      <c r="B3560" t="s">
        <v>553</v>
      </c>
      <c r="C3560" t="s">
        <v>5848</v>
      </c>
      <c r="D3560" t="s">
        <v>5837</v>
      </c>
      <c r="E3560">
        <f t="shared" si="56"/>
        <v>11</v>
      </c>
    </row>
    <row r="3561" spans="2:5" x14ac:dyDescent="0.25">
      <c r="B3561" t="s">
        <v>553</v>
      </c>
      <c r="C3561" t="s">
        <v>5860</v>
      </c>
      <c r="D3561" t="s">
        <v>5837</v>
      </c>
      <c r="E3561">
        <f t="shared" si="56"/>
        <v>23</v>
      </c>
    </row>
    <row r="3562" spans="2:5" x14ac:dyDescent="0.25">
      <c r="B3562" t="s">
        <v>553</v>
      </c>
      <c r="C3562" t="s">
        <v>5837</v>
      </c>
      <c r="D3562" t="s">
        <v>5837</v>
      </c>
      <c r="E3562">
        <f t="shared" si="56"/>
        <v>0</v>
      </c>
    </row>
    <row r="3563" spans="2:5" x14ac:dyDescent="0.25">
      <c r="B3563" t="s">
        <v>553</v>
      </c>
      <c r="C3563" t="s">
        <v>5844</v>
      </c>
      <c r="D3563" t="s">
        <v>5837</v>
      </c>
      <c r="E3563">
        <f t="shared" si="56"/>
        <v>7</v>
      </c>
    </row>
    <row r="3564" spans="2:5" x14ac:dyDescent="0.25">
      <c r="B3564" t="s">
        <v>553</v>
      </c>
      <c r="C3564" t="s">
        <v>5841</v>
      </c>
      <c r="D3564" t="s">
        <v>5837</v>
      </c>
      <c r="E3564">
        <f t="shared" si="56"/>
        <v>4</v>
      </c>
    </row>
    <row r="3565" spans="2:5" x14ac:dyDescent="0.25">
      <c r="B3565" t="s">
        <v>553</v>
      </c>
      <c r="C3565" t="s">
        <v>5841</v>
      </c>
      <c r="D3565" t="s">
        <v>5837</v>
      </c>
      <c r="E3565">
        <f t="shared" si="56"/>
        <v>4</v>
      </c>
    </row>
    <row r="3566" spans="2:5" x14ac:dyDescent="0.25">
      <c r="B3566" t="s">
        <v>553</v>
      </c>
      <c r="C3566" t="s">
        <v>5840</v>
      </c>
      <c r="D3566" t="s">
        <v>5837</v>
      </c>
      <c r="E3566">
        <f t="shared" si="56"/>
        <v>3</v>
      </c>
    </row>
    <row r="3567" spans="2:5" x14ac:dyDescent="0.25">
      <c r="B3567" t="s">
        <v>553</v>
      </c>
      <c r="C3567" t="s">
        <v>5840</v>
      </c>
      <c r="D3567" t="s">
        <v>5837</v>
      </c>
      <c r="E3567">
        <f t="shared" si="56"/>
        <v>3</v>
      </c>
    </row>
    <row r="3568" spans="2:5" x14ac:dyDescent="0.25">
      <c r="B3568" t="s">
        <v>914</v>
      </c>
      <c r="C3568" t="s">
        <v>5865</v>
      </c>
      <c r="D3568" t="s">
        <v>5824</v>
      </c>
      <c r="E3568">
        <f t="shared" si="56"/>
        <v>41</v>
      </c>
    </row>
    <row r="3569" spans="2:5" x14ac:dyDescent="0.25">
      <c r="B3569" t="s">
        <v>914</v>
      </c>
      <c r="C3569" t="s">
        <v>5824</v>
      </c>
      <c r="D3569" t="s">
        <v>5824</v>
      </c>
      <c r="E3569">
        <f t="shared" si="56"/>
        <v>0</v>
      </c>
    </row>
    <row r="3570" spans="2:5" x14ac:dyDescent="0.25">
      <c r="B3570" t="s">
        <v>914</v>
      </c>
      <c r="C3570" t="s">
        <v>5860</v>
      </c>
      <c r="D3570" t="s">
        <v>5824</v>
      </c>
      <c r="E3570">
        <f t="shared" si="56"/>
        <v>36</v>
      </c>
    </row>
    <row r="3571" spans="2:5" x14ac:dyDescent="0.25">
      <c r="B3571" t="s">
        <v>914</v>
      </c>
      <c r="C3571" t="s">
        <v>5860</v>
      </c>
      <c r="D3571" t="s">
        <v>5824</v>
      </c>
      <c r="E3571">
        <f t="shared" si="56"/>
        <v>36</v>
      </c>
    </row>
    <row r="3572" spans="2:5" x14ac:dyDescent="0.25">
      <c r="B3572" t="s">
        <v>914</v>
      </c>
      <c r="C3572" t="s">
        <v>5865</v>
      </c>
      <c r="D3572" t="s">
        <v>5824</v>
      </c>
      <c r="E3572">
        <f t="shared" si="56"/>
        <v>41</v>
      </c>
    </row>
    <row r="3573" spans="2:5" x14ac:dyDescent="0.25">
      <c r="B3573" t="s">
        <v>914</v>
      </c>
      <c r="C3573" t="s">
        <v>5852</v>
      </c>
      <c r="D3573" t="s">
        <v>5824</v>
      </c>
      <c r="E3573">
        <f t="shared" si="56"/>
        <v>28</v>
      </c>
    </row>
    <row r="3574" spans="2:5" x14ac:dyDescent="0.25">
      <c r="B3574" t="s">
        <v>914</v>
      </c>
      <c r="C3574" t="s">
        <v>5832</v>
      </c>
      <c r="D3574" t="s">
        <v>5824</v>
      </c>
      <c r="E3574">
        <f t="shared" si="56"/>
        <v>8</v>
      </c>
    </row>
    <row r="3575" spans="2:5" x14ac:dyDescent="0.25">
      <c r="B3575" t="s">
        <v>914</v>
      </c>
      <c r="C3575" t="s">
        <v>5833</v>
      </c>
      <c r="D3575" t="s">
        <v>5824</v>
      </c>
      <c r="E3575">
        <f t="shared" si="56"/>
        <v>9</v>
      </c>
    </row>
    <row r="3576" spans="2:5" x14ac:dyDescent="0.25">
      <c r="B3576" t="s">
        <v>914</v>
      </c>
      <c r="C3576" t="s">
        <v>5854</v>
      </c>
      <c r="D3576" t="s">
        <v>5824</v>
      </c>
      <c r="E3576">
        <f t="shared" si="56"/>
        <v>30</v>
      </c>
    </row>
    <row r="3577" spans="2:5" x14ac:dyDescent="0.25">
      <c r="B3577" t="s">
        <v>914</v>
      </c>
      <c r="C3577" t="s">
        <v>5854</v>
      </c>
      <c r="D3577" t="s">
        <v>5824</v>
      </c>
      <c r="E3577">
        <f t="shared" si="56"/>
        <v>30</v>
      </c>
    </row>
    <row r="3578" spans="2:5" x14ac:dyDescent="0.25">
      <c r="B3578" t="s">
        <v>914</v>
      </c>
      <c r="C3578" t="s">
        <v>5839</v>
      </c>
      <c r="D3578" t="s">
        <v>5824</v>
      </c>
      <c r="E3578">
        <f t="shared" si="56"/>
        <v>15</v>
      </c>
    </row>
    <row r="3579" spans="2:5" x14ac:dyDescent="0.25">
      <c r="B3579" t="s">
        <v>914</v>
      </c>
      <c r="C3579" t="s">
        <v>5839</v>
      </c>
      <c r="D3579" t="s">
        <v>5824</v>
      </c>
      <c r="E3579">
        <f t="shared" si="56"/>
        <v>15</v>
      </c>
    </row>
    <row r="3580" spans="2:5" x14ac:dyDescent="0.25">
      <c r="B3580" t="s">
        <v>914</v>
      </c>
      <c r="C3580" t="s">
        <v>5860</v>
      </c>
      <c r="D3580" t="s">
        <v>5824</v>
      </c>
      <c r="E3580">
        <f t="shared" si="56"/>
        <v>36</v>
      </c>
    </row>
    <row r="3581" spans="2:5" x14ac:dyDescent="0.25">
      <c r="B3581" t="s">
        <v>914</v>
      </c>
      <c r="C3581" t="s">
        <v>5860</v>
      </c>
      <c r="D3581" t="s">
        <v>5824</v>
      </c>
      <c r="E3581">
        <f t="shared" si="56"/>
        <v>36</v>
      </c>
    </row>
    <row r="3582" spans="2:5" x14ac:dyDescent="0.25">
      <c r="B3582" t="s">
        <v>914</v>
      </c>
      <c r="C3582" t="s">
        <v>5860</v>
      </c>
      <c r="D3582" t="s">
        <v>5824</v>
      </c>
      <c r="E3582">
        <f t="shared" si="56"/>
        <v>36</v>
      </c>
    </row>
    <row r="3583" spans="2:5" x14ac:dyDescent="0.25">
      <c r="B3583" t="s">
        <v>504</v>
      </c>
      <c r="C3583" t="s">
        <v>5866</v>
      </c>
      <c r="D3583" t="s">
        <v>5830</v>
      </c>
      <c r="E3583">
        <f t="shared" si="56"/>
        <v>36</v>
      </c>
    </row>
    <row r="3584" spans="2:5" x14ac:dyDescent="0.25">
      <c r="B3584" t="s">
        <v>504</v>
      </c>
      <c r="C3584" t="s">
        <v>5854</v>
      </c>
      <c r="D3584" t="s">
        <v>5830</v>
      </c>
      <c r="E3584">
        <f t="shared" si="56"/>
        <v>24</v>
      </c>
    </row>
    <row r="3585" spans="2:5" x14ac:dyDescent="0.25">
      <c r="B3585" t="s">
        <v>504</v>
      </c>
      <c r="C3585" t="s">
        <v>5846</v>
      </c>
      <c r="D3585" t="s">
        <v>5830</v>
      </c>
      <c r="E3585">
        <f t="shared" si="56"/>
        <v>16</v>
      </c>
    </row>
    <row r="3586" spans="2:5" x14ac:dyDescent="0.25">
      <c r="B3586" t="s">
        <v>504</v>
      </c>
      <c r="C3586" t="s">
        <v>5846</v>
      </c>
      <c r="D3586" t="s">
        <v>5830</v>
      </c>
      <c r="E3586">
        <f t="shared" si="56"/>
        <v>16</v>
      </c>
    </row>
    <row r="3587" spans="2:5" x14ac:dyDescent="0.25">
      <c r="B3587" t="s">
        <v>504</v>
      </c>
      <c r="C3587" t="s">
        <v>5846</v>
      </c>
      <c r="D3587" t="s">
        <v>5830</v>
      </c>
      <c r="E3587">
        <f t="shared" ref="E3587:E3650" si="57">(LEFT(C3587,4)-LEFT(D3587,4))*12+RIGHT(C3587,2)-RIGHT(D3587,2)</f>
        <v>16</v>
      </c>
    </row>
    <row r="3588" spans="2:5" x14ac:dyDescent="0.25">
      <c r="B3588" t="s">
        <v>504</v>
      </c>
      <c r="C3588" t="s">
        <v>5843</v>
      </c>
      <c r="D3588" t="s">
        <v>5830</v>
      </c>
      <c r="E3588">
        <f t="shared" si="57"/>
        <v>13</v>
      </c>
    </row>
    <row r="3589" spans="2:5" x14ac:dyDescent="0.25">
      <c r="B3589" t="s">
        <v>504</v>
      </c>
      <c r="C3589" t="s">
        <v>5843</v>
      </c>
      <c r="D3589" t="s">
        <v>5830</v>
      </c>
      <c r="E3589">
        <f t="shared" si="57"/>
        <v>13</v>
      </c>
    </row>
    <row r="3590" spans="2:5" x14ac:dyDescent="0.25">
      <c r="B3590" t="s">
        <v>504</v>
      </c>
      <c r="C3590" t="s">
        <v>5830</v>
      </c>
      <c r="D3590" t="s">
        <v>5830</v>
      </c>
      <c r="E3590">
        <f t="shared" si="57"/>
        <v>0</v>
      </c>
    </row>
    <row r="3591" spans="2:5" x14ac:dyDescent="0.25">
      <c r="B3591" t="s">
        <v>504</v>
      </c>
      <c r="C3591" t="s">
        <v>5830</v>
      </c>
      <c r="D3591" t="s">
        <v>5830</v>
      </c>
      <c r="E3591">
        <f t="shared" si="57"/>
        <v>0</v>
      </c>
    </row>
    <row r="3592" spans="2:5" x14ac:dyDescent="0.25">
      <c r="B3592" t="s">
        <v>504</v>
      </c>
      <c r="C3592" t="s">
        <v>5830</v>
      </c>
      <c r="D3592" t="s">
        <v>5830</v>
      </c>
      <c r="E3592">
        <f t="shared" si="57"/>
        <v>0</v>
      </c>
    </row>
    <row r="3593" spans="2:5" x14ac:dyDescent="0.25">
      <c r="B3593" t="s">
        <v>504</v>
      </c>
      <c r="C3593" t="s">
        <v>5865</v>
      </c>
      <c r="D3593" t="s">
        <v>5830</v>
      </c>
      <c r="E3593">
        <f t="shared" si="57"/>
        <v>35</v>
      </c>
    </row>
    <row r="3594" spans="2:5" x14ac:dyDescent="0.25">
      <c r="B3594" t="s">
        <v>504</v>
      </c>
      <c r="C3594" t="s">
        <v>5834</v>
      </c>
      <c r="D3594" t="s">
        <v>5830</v>
      </c>
      <c r="E3594">
        <f t="shared" si="57"/>
        <v>4</v>
      </c>
    </row>
    <row r="3595" spans="2:5" x14ac:dyDescent="0.25">
      <c r="B3595" t="s">
        <v>504</v>
      </c>
      <c r="C3595" t="s">
        <v>5834</v>
      </c>
      <c r="D3595" t="s">
        <v>5830</v>
      </c>
      <c r="E3595">
        <f t="shared" si="57"/>
        <v>4</v>
      </c>
    </row>
    <row r="3596" spans="2:5" x14ac:dyDescent="0.25">
      <c r="B3596" t="s">
        <v>504</v>
      </c>
      <c r="C3596" t="s">
        <v>5834</v>
      </c>
      <c r="D3596" t="s">
        <v>5830</v>
      </c>
      <c r="E3596">
        <f t="shared" si="57"/>
        <v>4</v>
      </c>
    </row>
    <row r="3597" spans="2:5" x14ac:dyDescent="0.25">
      <c r="B3597" t="s">
        <v>4588</v>
      </c>
      <c r="C3597" t="s">
        <v>5833</v>
      </c>
      <c r="D3597" t="s">
        <v>5833</v>
      </c>
      <c r="E3597">
        <f t="shared" si="57"/>
        <v>0</v>
      </c>
    </row>
    <row r="3598" spans="2:5" x14ac:dyDescent="0.25">
      <c r="B3598" t="s">
        <v>4588</v>
      </c>
      <c r="C3598" t="s">
        <v>5851</v>
      </c>
      <c r="D3598" t="s">
        <v>5833</v>
      </c>
      <c r="E3598">
        <f t="shared" si="57"/>
        <v>18</v>
      </c>
    </row>
    <row r="3599" spans="2:5" x14ac:dyDescent="0.25">
      <c r="B3599" t="s">
        <v>4588</v>
      </c>
      <c r="C3599" t="s">
        <v>5855</v>
      </c>
      <c r="D3599" t="s">
        <v>5833</v>
      </c>
      <c r="E3599">
        <f t="shared" si="57"/>
        <v>22</v>
      </c>
    </row>
    <row r="3600" spans="2:5" x14ac:dyDescent="0.25">
      <c r="B3600" t="s">
        <v>2024</v>
      </c>
      <c r="C3600" t="s">
        <v>5834</v>
      </c>
      <c r="D3600" t="s">
        <v>5823</v>
      </c>
      <c r="E3600">
        <f t="shared" si="57"/>
        <v>11</v>
      </c>
    </row>
    <row r="3601" spans="2:5" x14ac:dyDescent="0.25">
      <c r="B3601" t="s">
        <v>2024</v>
      </c>
      <c r="C3601" t="s">
        <v>5834</v>
      </c>
      <c r="D3601" t="s">
        <v>5823</v>
      </c>
      <c r="E3601">
        <f t="shared" si="57"/>
        <v>11</v>
      </c>
    </row>
    <row r="3602" spans="2:5" x14ac:dyDescent="0.25">
      <c r="B3602" t="s">
        <v>2024</v>
      </c>
      <c r="C3602" t="s">
        <v>5834</v>
      </c>
      <c r="D3602" t="s">
        <v>5823</v>
      </c>
      <c r="E3602">
        <f t="shared" si="57"/>
        <v>11</v>
      </c>
    </row>
    <row r="3603" spans="2:5" x14ac:dyDescent="0.25">
      <c r="B3603" t="s">
        <v>2024</v>
      </c>
      <c r="C3603" t="s">
        <v>5834</v>
      </c>
      <c r="D3603" t="s">
        <v>5823</v>
      </c>
      <c r="E3603">
        <f t="shared" si="57"/>
        <v>11</v>
      </c>
    </row>
    <row r="3604" spans="2:5" x14ac:dyDescent="0.25">
      <c r="B3604" t="s">
        <v>2024</v>
      </c>
      <c r="C3604" t="s">
        <v>5834</v>
      </c>
      <c r="D3604" t="s">
        <v>5823</v>
      </c>
      <c r="E3604">
        <f t="shared" si="57"/>
        <v>11</v>
      </c>
    </row>
    <row r="3605" spans="2:5" x14ac:dyDescent="0.25">
      <c r="B3605" t="s">
        <v>2024</v>
      </c>
      <c r="C3605" t="s">
        <v>5853</v>
      </c>
      <c r="D3605" t="s">
        <v>5823</v>
      </c>
      <c r="E3605">
        <f t="shared" si="57"/>
        <v>30</v>
      </c>
    </row>
    <row r="3606" spans="2:5" x14ac:dyDescent="0.25">
      <c r="B3606" t="s">
        <v>2024</v>
      </c>
      <c r="C3606" t="s">
        <v>5860</v>
      </c>
      <c r="D3606" t="s">
        <v>5823</v>
      </c>
      <c r="E3606">
        <f t="shared" si="57"/>
        <v>37</v>
      </c>
    </row>
    <row r="3607" spans="2:5" x14ac:dyDescent="0.25">
      <c r="B3607" t="s">
        <v>2024</v>
      </c>
      <c r="C3607" t="s">
        <v>5860</v>
      </c>
      <c r="D3607" t="s">
        <v>5823</v>
      </c>
      <c r="E3607">
        <f t="shared" si="57"/>
        <v>37</v>
      </c>
    </row>
    <row r="3608" spans="2:5" x14ac:dyDescent="0.25">
      <c r="B3608" t="s">
        <v>2024</v>
      </c>
      <c r="C3608" t="s">
        <v>5862</v>
      </c>
      <c r="D3608" t="s">
        <v>5823</v>
      </c>
      <c r="E3608">
        <f t="shared" si="57"/>
        <v>39</v>
      </c>
    </row>
    <row r="3609" spans="2:5" x14ac:dyDescent="0.25">
      <c r="B3609" t="s">
        <v>2024</v>
      </c>
      <c r="C3609" t="s">
        <v>5853</v>
      </c>
      <c r="D3609" t="s">
        <v>5823</v>
      </c>
      <c r="E3609">
        <f t="shared" si="57"/>
        <v>30</v>
      </c>
    </row>
    <row r="3610" spans="2:5" x14ac:dyDescent="0.25">
      <c r="B3610" t="s">
        <v>2024</v>
      </c>
      <c r="C3610" t="s">
        <v>5823</v>
      </c>
      <c r="D3610" t="s">
        <v>5823</v>
      </c>
      <c r="E3610">
        <f t="shared" si="57"/>
        <v>0</v>
      </c>
    </row>
    <row r="3611" spans="2:5" x14ac:dyDescent="0.25">
      <c r="B3611" t="s">
        <v>2024</v>
      </c>
      <c r="C3611" t="s">
        <v>5860</v>
      </c>
      <c r="D3611" t="s">
        <v>5823</v>
      </c>
      <c r="E3611">
        <f t="shared" si="57"/>
        <v>37</v>
      </c>
    </row>
    <row r="3612" spans="2:5" x14ac:dyDescent="0.25">
      <c r="B3612" t="s">
        <v>2024</v>
      </c>
      <c r="C3612" t="s">
        <v>5860</v>
      </c>
      <c r="D3612" t="s">
        <v>5823</v>
      </c>
      <c r="E3612">
        <f t="shared" si="57"/>
        <v>37</v>
      </c>
    </row>
    <row r="3613" spans="2:5" x14ac:dyDescent="0.25">
      <c r="B3613" t="s">
        <v>2024</v>
      </c>
      <c r="C3613" t="s">
        <v>5829</v>
      </c>
      <c r="D3613" t="s">
        <v>5823</v>
      </c>
      <c r="E3613">
        <f t="shared" si="57"/>
        <v>6</v>
      </c>
    </row>
    <row r="3614" spans="2:5" x14ac:dyDescent="0.25">
      <c r="B3614" t="s">
        <v>724</v>
      </c>
      <c r="C3614" t="s">
        <v>5855</v>
      </c>
      <c r="D3614" t="s">
        <v>5820</v>
      </c>
      <c r="E3614">
        <f t="shared" si="57"/>
        <v>35</v>
      </c>
    </row>
    <row r="3615" spans="2:5" x14ac:dyDescent="0.25">
      <c r="B3615" t="s">
        <v>724</v>
      </c>
      <c r="C3615" t="s">
        <v>5862</v>
      </c>
      <c r="D3615" t="s">
        <v>5820</v>
      </c>
      <c r="E3615">
        <f t="shared" si="57"/>
        <v>42</v>
      </c>
    </row>
    <row r="3616" spans="2:5" x14ac:dyDescent="0.25">
      <c r="B3616" t="s">
        <v>724</v>
      </c>
      <c r="C3616" t="s">
        <v>5841</v>
      </c>
      <c r="D3616" t="s">
        <v>5820</v>
      </c>
      <c r="E3616">
        <f t="shared" si="57"/>
        <v>21</v>
      </c>
    </row>
    <row r="3617" spans="2:5" x14ac:dyDescent="0.25">
      <c r="B3617" t="s">
        <v>724</v>
      </c>
      <c r="C3617" t="s">
        <v>5865</v>
      </c>
      <c r="D3617" t="s">
        <v>5820</v>
      </c>
      <c r="E3617">
        <f t="shared" si="57"/>
        <v>45</v>
      </c>
    </row>
    <row r="3618" spans="2:5" x14ac:dyDescent="0.25">
      <c r="B3618" t="s">
        <v>724</v>
      </c>
      <c r="C3618" t="s">
        <v>5865</v>
      </c>
      <c r="D3618" t="s">
        <v>5820</v>
      </c>
      <c r="E3618">
        <f t="shared" si="57"/>
        <v>45</v>
      </c>
    </row>
    <row r="3619" spans="2:5" x14ac:dyDescent="0.25">
      <c r="B3619" t="s">
        <v>724</v>
      </c>
      <c r="C3619" t="s">
        <v>5865</v>
      </c>
      <c r="D3619" t="s">
        <v>5820</v>
      </c>
      <c r="E3619">
        <f t="shared" si="57"/>
        <v>45</v>
      </c>
    </row>
    <row r="3620" spans="2:5" x14ac:dyDescent="0.25">
      <c r="B3620" t="s">
        <v>724</v>
      </c>
      <c r="C3620" t="s">
        <v>5840</v>
      </c>
      <c r="D3620" t="s">
        <v>5820</v>
      </c>
      <c r="E3620">
        <f t="shared" si="57"/>
        <v>20</v>
      </c>
    </row>
    <row r="3621" spans="2:5" x14ac:dyDescent="0.25">
      <c r="B3621" t="s">
        <v>724</v>
      </c>
      <c r="C3621" t="s">
        <v>5857</v>
      </c>
      <c r="D3621" t="s">
        <v>5820</v>
      </c>
      <c r="E3621">
        <f t="shared" si="57"/>
        <v>37</v>
      </c>
    </row>
    <row r="3622" spans="2:5" x14ac:dyDescent="0.25">
      <c r="B3622" t="s">
        <v>724</v>
      </c>
      <c r="C3622" t="s">
        <v>5833</v>
      </c>
      <c r="D3622" t="s">
        <v>5820</v>
      </c>
      <c r="E3622">
        <f t="shared" si="57"/>
        <v>13</v>
      </c>
    </row>
    <row r="3623" spans="2:5" x14ac:dyDescent="0.25">
      <c r="B3623" t="s">
        <v>724</v>
      </c>
      <c r="C3623" t="s">
        <v>5830</v>
      </c>
      <c r="D3623" t="s">
        <v>5820</v>
      </c>
      <c r="E3623">
        <f t="shared" si="57"/>
        <v>10</v>
      </c>
    </row>
    <row r="3624" spans="2:5" x14ac:dyDescent="0.25">
      <c r="B3624" t="s">
        <v>724</v>
      </c>
      <c r="C3624" t="s">
        <v>5821</v>
      </c>
      <c r="D3624" t="s">
        <v>5820</v>
      </c>
      <c r="E3624">
        <f t="shared" si="57"/>
        <v>1</v>
      </c>
    </row>
    <row r="3625" spans="2:5" x14ac:dyDescent="0.25">
      <c r="B3625" t="s">
        <v>724</v>
      </c>
      <c r="C3625" t="s">
        <v>5866</v>
      </c>
      <c r="D3625" t="s">
        <v>5820</v>
      </c>
      <c r="E3625">
        <f t="shared" si="57"/>
        <v>46</v>
      </c>
    </row>
    <row r="3626" spans="2:5" x14ac:dyDescent="0.25">
      <c r="B3626" t="s">
        <v>724</v>
      </c>
      <c r="C3626" t="s">
        <v>5866</v>
      </c>
      <c r="D3626" t="s">
        <v>5820</v>
      </c>
      <c r="E3626">
        <f t="shared" si="57"/>
        <v>46</v>
      </c>
    </row>
    <row r="3627" spans="2:5" x14ac:dyDescent="0.25">
      <c r="B3627" t="s">
        <v>724</v>
      </c>
      <c r="C3627" t="s">
        <v>5866</v>
      </c>
      <c r="D3627" t="s">
        <v>5820</v>
      </c>
      <c r="E3627">
        <f t="shared" si="57"/>
        <v>46</v>
      </c>
    </row>
    <row r="3628" spans="2:5" x14ac:dyDescent="0.25">
      <c r="B3628" t="s">
        <v>724</v>
      </c>
      <c r="C3628" t="s">
        <v>5866</v>
      </c>
      <c r="D3628" t="s">
        <v>5820</v>
      </c>
      <c r="E3628">
        <f t="shared" si="57"/>
        <v>46</v>
      </c>
    </row>
    <row r="3629" spans="2:5" x14ac:dyDescent="0.25">
      <c r="B3629" t="s">
        <v>724</v>
      </c>
      <c r="C3629" t="s">
        <v>5866</v>
      </c>
      <c r="D3629" t="s">
        <v>5820</v>
      </c>
      <c r="E3629">
        <f t="shared" si="57"/>
        <v>46</v>
      </c>
    </row>
    <row r="3630" spans="2:5" x14ac:dyDescent="0.25">
      <c r="B3630" t="s">
        <v>724</v>
      </c>
      <c r="C3630" t="s">
        <v>5820</v>
      </c>
      <c r="D3630" t="s">
        <v>5820</v>
      </c>
      <c r="E3630">
        <f t="shared" si="57"/>
        <v>0</v>
      </c>
    </row>
    <row r="3631" spans="2:5" x14ac:dyDescent="0.25">
      <c r="B3631" t="s">
        <v>724</v>
      </c>
      <c r="C3631" t="s">
        <v>5820</v>
      </c>
      <c r="D3631" t="s">
        <v>5820</v>
      </c>
      <c r="E3631">
        <f t="shared" si="57"/>
        <v>0</v>
      </c>
    </row>
    <row r="3632" spans="2:5" x14ac:dyDescent="0.25">
      <c r="B3632" t="s">
        <v>724</v>
      </c>
      <c r="C3632" t="s">
        <v>5820</v>
      </c>
      <c r="D3632" t="s">
        <v>5820</v>
      </c>
      <c r="E3632">
        <f t="shared" si="57"/>
        <v>0</v>
      </c>
    </row>
    <row r="3633" spans="2:5" x14ac:dyDescent="0.25">
      <c r="B3633" t="s">
        <v>724</v>
      </c>
      <c r="C3633" t="s">
        <v>5820</v>
      </c>
      <c r="D3633" t="s">
        <v>5820</v>
      </c>
      <c r="E3633">
        <f t="shared" si="57"/>
        <v>0</v>
      </c>
    </row>
    <row r="3634" spans="2:5" x14ac:dyDescent="0.25">
      <c r="B3634" t="s">
        <v>724</v>
      </c>
      <c r="C3634" t="s">
        <v>5820</v>
      </c>
      <c r="D3634" t="s">
        <v>5820</v>
      </c>
      <c r="E3634">
        <f t="shared" si="57"/>
        <v>0</v>
      </c>
    </row>
    <row r="3635" spans="2:5" x14ac:dyDescent="0.25">
      <c r="B3635" t="s">
        <v>724</v>
      </c>
      <c r="C3635" t="s">
        <v>5820</v>
      </c>
      <c r="D3635" t="s">
        <v>5820</v>
      </c>
      <c r="E3635">
        <f t="shared" si="57"/>
        <v>0</v>
      </c>
    </row>
    <row r="3636" spans="2:5" x14ac:dyDescent="0.25">
      <c r="B3636" t="s">
        <v>775</v>
      </c>
      <c r="C3636" t="s">
        <v>5864</v>
      </c>
      <c r="D3636" t="s">
        <v>5822</v>
      </c>
      <c r="E3636">
        <f t="shared" si="57"/>
        <v>42</v>
      </c>
    </row>
    <row r="3637" spans="2:5" x14ac:dyDescent="0.25">
      <c r="B3637" t="s">
        <v>775</v>
      </c>
      <c r="C3637" t="s">
        <v>5849</v>
      </c>
      <c r="D3637" t="s">
        <v>5822</v>
      </c>
      <c r="E3637">
        <f t="shared" si="57"/>
        <v>27</v>
      </c>
    </row>
    <row r="3638" spans="2:5" x14ac:dyDescent="0.25">
      <c r="B3638" t="s">
        <v>775</v>
      </c>
      <c r="C3638" t="s">
        <v>5847</v>
      </c>
      <c r="D3638" t="s">
        <v>5822</v>
      </c>
      <c r="E3638">
        <f t="shared" si="57"/>
        <v>25</v>
      </c>
    </row>
    <row r="3639" spans="2:5" x14ac:dyDescent="0.25">
      <c r="B3639" t="s">
        <v>775</v>
      </c>
      <c r="C3639" t="s">
        <v>5841</v>
      </c>
      <c r="D3639" t="s">
        <v>5822</v>
      </c>
      <c r="E3639">
        <f t="shared" si="57"/>
        <v>19</v>
      </c>
    </row>
    <row r="3640" spans="2:5" x14ac:dyDescent="0.25">
      <c r="B3640" t="s">
        <v>775</v>
      </c>
      <c r="C3640" t="s">
        <v>5854</v>
      </c>
      <c r="D3640" t="s">
        <v>5822</v>
      </c>
      <c r="E3640">
        <f t="shared" si="57"/>
        <v>32</v>
      </c>
    </row>
    <row r="3641" spans="2:5" x14ac:dyDescent="0.25">
      <c r="B3641" t="s">
        <v>775</v>
      </c>
      <c r="C3641" t="s">
        <v>5854</v>
      </c>
      <c r="D3641" t="s">
        <v>5822</v>
      </c>
      <c r="E3641">
        <f t="shared" si="57"/>
        <v>32</v>
      </c>
    </row>
    <row r="3642" spans="2:5" x14ac:dyDescent="0.25">
      <c r="B3642" t="s">
        <v>775</v>
      </c>
      <c r="C3642" t="s">
        <v>5822</v>
      </c>
      <c r="D3642" t="s">
        <v>5822</v>
      </c>
      <c r="E3642">
        <f t="shared" si="57"/>
        <v>0</v>
      </c>
    </row>
    <row r="3643" spans="2:5" x14ac:dyDescent="0.25">
      <c r="B3643" t="s">
        <v>775</v>
      </c>
      <c r="C3643" t="s">
        <v>5822</v>
      </c>
      <c r="D3643" t="s">
        <v>5822</v>
      </c>
      <c r="E3643">
        <f t="shared" si="57"/>
        <v>0</v>
      </c>
    </row>
    <row r="3644" spans="2:5" x14ac:dyDescent="0.25">
      <c r="B3644" t="s">
        <v>775</v>
      </c>
      <c r="C3644" t="s">
        <v>5822</v>
      </c>
      <c r="D3644" t="s">
        <v>5822</v>
      </c>
      <c r="E3644">
        <f t="shared" si="57"/>
        <v>0</v>
      </c>
    </row>
    <row r="3645" spans="2:5" x14ac:dyDescent="0.25">
      <c r="B3645" t="s">
        <v>775</v>
      </c>
      <c r="C3645" t="s">
        <v>5839</v>
      </c>
      <c r="D3645" t="s">
        <v>5822</v>
      </c>
      <c r="E3645">
        <f t="shared" si="57"/>
        <v>17</v>
      </c>
    </row>
    <row r="3646" spans="2:5" x14ac:dyDescent="0.25">
      <c r="B3646" t="s">
        <v>775</v>
      </c>
      <c r="C3646" t="s">
        <v>5839</v>
      </c>
      <c r="D3646" t="s">
        <v>5822</v>
      </c>
      <c r="E3646">
        <f t="shared" si="57"/>
        <v>17</v>
      </c>
    </row>
    <row r="3647" spans="2:5" x14ac:dyDescent="0.25">
      <c r="B3647" t="s">
        <v>775</v>
      </c>
      <c r="C3647" t="s">
        <v>5839</v>
      </c>
      <c r="D3647" t="s">
        <v>5822</v>
      </c>
      <c r="E3647">
        <f t="shared" si="57"/>
        <v>17</v>
      </c>
    </row>
    <row r="3648" spans="2:5" x14ac:dyDescent="0.25">
      <c r="B3648" t="s">
        <v>775</v>
      </c>
      <c r="C3648" t="s">
        <v>5850</v>
      </c>
      <c r="D3648" t="s">
        <v>5822</v>
      </c>
      <c r="E3648">
        <f t="shared" si="57"/>
        <v>28</v>
      </c>
    </row>
    <row r="3649" spans="2:5" x14ac:dyDescent="0.25">
      <c r="B3649" t="s">
        <v>775</v>
      </c>
      <c r="C3649" t="s">
        <v>5850</v>
      </c>
      <c r="D3649" t="s">
        <v>5822</v>
      </c>
      <c r="E3649">
        <f t="shared" si="57"/>
        <v>28</v>
      </c>
    </row>
    <row r="3650" spans="2:5" x14ac:dyDescent="0.25">
      <c r="B3650" t="s">
        <v>775</v>
      </c>
      <c r="C3650" t="s">
        <v>5850</v>
      </c>
      <c r="D3650" t="s">
        <v>5822</v>
      </c>
      <c r="E3650">
        <f t="shared" si="57"/>
        <v>28</v>
      </c>
    </row>
    <row r="3651" spans="2:5" x14ac:dyDescent="0.25">
      <c r="B3651" t="s">
        <v>775</v>
      </c>
      <c r="C3651" t="s">
        <v>5850</v>
      </c>
      <c r="D3651" t="s">
        <v>5822</v>
      </c>
      <c r="E3651">
        <f t="shared" ref="E3651:E3714" si="58">(LEFT(C3651,4)-LEFT(D3651,4))*12+RIGHT(C3651,2)-RIGHT(D3651,2)</f>
        <v>28</v>
      </c>
    </row>
    <row r="3652" spans="2:5" x14ac:dyDescent="0.25">
      <c r="B3652" t="s">
        <v>775</v>
      </c>
      <c r="C3652" t="s">
        <v>5858</v>
      </c>
      <c r="D3652" t="s">
        <v>5822</v>
      </c>
      <c r="E3652">
        <f t="shared" si="58"/>
        <v>36</v>
      </c>
    </row>
    <row r="3653" spans="2:5" x14ac:dyDescent="0.25">
      <c r="B3653" t="s">
        <v>775</v>
      </c>
      <c r="C3653" t="s">
        <v>5842</v>
      </c>
      <c r="D3653" t="s">
        <v>5822</v>
      </c>
      <c r="E3653">
        <f t="shared" si="58"/>
        <v>20</v>
      </c>
    </row>
    <row r="3654" spans="2:5" x14ac:dyDescent="0.25">
      <c r="B3654" t="s">
        <v>775</v>
      </c>
      <c r="C3654" t="s">
        <v>5842</v>
      </c>
      <c r="D3654" t="s">
        <v>5822</v>
      </c>
      <c r="E3654">
        <f t="shared" si="58"/>
        <v>20</v>
      </c>
    </row>
    <row r="3655" spans="2:5" x14ac:dyDescent="0.25">
      <c r="B3655" t="s">
        <v>775</v>
      </c>
      <c r="C3655" t="s">
        <v>5839</v>
      </c>
      <c r="D3655" t="s">
        <v>5822</v>
      </c>
      <c r="E3655">
        <f t="shared" si="58"/>
        <v>17</v>
      </c>
    </row>
    <row r="3656" spans="2:5" x14ac:dyDescent="0.25">
      <c r="B3656" t="s">
        <v>2166</v>
      </c>
      <c r="C3656" t="s">
        <v>5836</v>
      </c>
      <c r="D3656" t="s">
        <v>5836</v>
      </c>
      <c r="E3656">
        <f t="shared" si="58"/>
        <v>0</v>
      </c>
    </row>
    <row r="3657" spans="2:5" x14ac:dyDescent="0.25">
      <c r="B3657" t="s">
        <v>2166</v>
      </c>
      <c r="C3657" t="s">
        <v>5836</v>
      </c>
      <c r="D3657" t="s">
        <v>5836</v>
      </c>
      <c r="E3657">
        <f t="shared" si="58"/>
        <v>0</v>
      </c>
    </row>
    <row r="3658" spans="2:5" x14ac:dyDescent="0.25">
      <c r="B3658" t="s">
        <v>2166</v>
      </c>
      <c r="C3658" t="s">
        <v>5866</v>
      </c>
      <c r="D3658" t="s">
        <v>5836</v>
      </c>
      <c r="E3658">
        <f t="shared" si="58"/>
        <v>30</v>
      </c>
    </row>
    <row r="3659" spans="2:5" x14ac:dyDescent="0.25">
      <c r="B3659" t="s">
        <v>2166</v>
      </c>
      <c r="C3659" t="s">
        <v>5855</v>
      </c>
      <c r="D3659" t="s">
        <v>5836</v>
      </c>
      <c r="E3659">
        <f t="shared" si="58"/>
        <v>19</v>
      </c>
    </row>
    <row r="3660" spans="2:5" x14ac:dyDescent="0.25">
      <c r="B3660" t="s">
        <v>2166</v>
      </c>
      <c r="C3660" t="s">
        <v>5839</v>
      </c>
      <c r="D3660" t="s">
        <v>5836</v>
      </c>
      <c r="E3660">
        <f t="shared" si="58"/>
        <v>3</v>
      </c>
    </row>
    <row r="3661" spans="2:5" x14ac:dyDescent="0.25">
      <c r="B3661" t="s">
        <v>2166</v>
      </c>
      <c r="C3661" t="s">
        <v>5839</v>
      </c>
      <c r="D3661" t="s">
        <v>5836</v>
      </c>
      <c r="E3661">
        <f t="shared" si="58"/>
        <v>3</v>
      </c>
    </row>
    <row r="3662" spans="2:5" x14ac:dyDescent="0.25">
      <c r="B3662" t="s">
        <v>2166</v>
      </c>
      <c r="C3662" t="s">
        <v>5839</v>
      </c>
      <c r="D3662" t="s">
        <v>5836</v>
      </c>
      <c r="E3662">
        <f t="shared" si="58"/>
        <v>3</v>
      </c>
    </row>
    <row r="3663" spans="2:5" x14ac:dyDescent="0.25">
      <c r="B3663" t="s">
        <v>2166</v>
      </c>
      <c r="C3663" t="s">
        <v>5839</v>
      </c>
      <c r="D3663" t="s">
        <v>5836</v>
      </c>
      <c r="E3663">
        <f t="shared" si="58"/>
        <v>3</v>
      </c>
    </row>
    <row r="3664" spans="2:5" x14ac:dyDescent="0.25">
      <c r="B3664" t="s">
        <v>2166</v>
      </c>
      <c r="C3664" t="s">
        <v>5839</v>
      </c>
      <c r="D3664" t="s">
        <v>5836</v>
      </c>
      <c r="E3664">
        <f t="shared" si="58"/>
        <v>3</v>
      </c>
    </row>
    <row r="3665" spans="2:5" x14ac:dyDescent="0.25">
      <c r="B3665" t="s">
        <v>2166</v>
      </c>
      <c r="C3665" t="s">
        <v>5839</v>
      </c>
      <c r="D3665" t="s">
        <v>5836</v>
      </c>
      <c r="E3665">
        <f t="shared" si="58"/>
        <v>3</v>
      </c>
    </row>
    <row r="3666" spans="2:5" x14ac:dyDescent="0.25">
      <c r="B3666" t="s">
        <v>2166</v>
      </c>
      <c r="C3666" t="s">
        <v>5839</v>
      </c>
      <c r="D3666" t="s">
        <v>5836</v>
      </c>
      <c r="E3666">
        <f t="shared" si="58"/>
        <v>3</v>
      </c>
    </row>
    <row r="3667" spans="2:5" x14ac:dyDescent="0.25">
      <c r="B3667" t="s">
        <v>2166</v>
      </c>
      <c r="C3667" t="s">
        <v>5839</v>
      </c>
      <c r="D3667" t="s">
        <v>5836</v>
      </c>
      <c r="E3667">
        <f t="shared" si="58"/>
        <v>3</v>
      </c>
    </row>
    <row r="3668" spans="2:5" x14ac:dyDescent="0.25">
      <c r="B3668" t="s">
        <v>2166</v>
      </c>
      <c r="C3668" t="s">
        <v>5839</v>
      </c>
      <c r="D3668" t="s">
        <v>5836</v>
      </c>
      <c r="E3668">
        <f t="shared" si="58"/>
        <v>3</v>
      </c>
    </row>
    <row r="3669" spans="2:5" x14ac:dyDescent="0.25">
      <c r="B3669" t="s">
        <v>2166</v>
      </c>
      <c r="C3669" t="s">
        <v>5845</v>
      </c>
      <c r="D3669" t="s">
        <v>5836</v>
      </c>
      <c r="E3669">
        <f t="shared" si="58"/>
        <v>9</v>
      </c>
    </row>
    <row r="3670" spans="2:5" x14ac:dyDescent="0.25">
      <c r="B3670" t="s">
        <v>2166</v>
      </c>
      <c r="C3670" t="s">
        <v>5845</v>
      </c>
      <c r="D3670" t="s">
        <v>5836</v>
      </c>
      <c r="E3670">
        <f t="shared" si="58"/>
        <v>9</v>
      </c>
    </row>
    <row r="3671" spans="2:5" x14ac:dyDescent="0.25">
      <c r="B3671" t="s">
        <v>2166</v>
      </c>
      <c r="C3671" t="s">
        <v>5845</v>
      </c>
      <c r="D3671" t="s">
        <v>5836</v>
      </c>
      <c r="E3671">
        <f t="shared" si="58"/>
        <v>9</v>
      </c>
    </row>
    <row r="3672" spans="2:5" x14ac:dyDescent="0.25">
      <c r="B3672" t="s">
        <v>538</v>
      </c>
      <c r="C3672" t="s">
        <v>5851</v>
      </c>
      <c r="D3672" t="s">
        <v>5823</v>
      </c>
      <c r="E3672">
        <f t="shared" si="58"/>
        <v>28</v>
      </c>
    </row>
    <row r="3673" spans="2:5" x14ac:dyDescent="0.25">
      <c r="B3673" t="s">
        <v>538</v>
      </c>
      <c r="C3673" t="s">
        <v>5851</v>
      </c>
      <c r="D3673" t="s">
        <v>5823</v>
      </c>
      <c r="E3673">
        <f t="shared" si="58"/>
        <v>28</v>
      </c>
    </row>
    <row r="3674" spans="2:5" x14ac:dyDescent="0.25">
      <c r="B3674" t="s">
        <v>538</v>
      </c>
      <c r="C3674" t="s">
        <v>5860</v>
      </c>
      <c r="D3674" t="s">
        <v>5823</v>
      </c>
      <c r="E3674">
        <f t="shared" si="58"/>
        <v>37</v>
      </c>
    </row>
    <row r="3675" spans="2:5" x14ac:dyDescent="0.25">
      <c r="B3675" t="s">
        <v>538</v>
      </c>
      <c r="C3675" t="s">
        <v>5866</v>
      </c>
      <c r="D3675" t="s">
        <v>5823</v>
      </c>
      <c r="E3675">
        <f t="shared" si="58"/>
        <v>43</v>
      </c>
    </row>
    <row r="3676" spans="2:5" x14ac:dyDescent="0.25">
      <c r="B3676" t="s">
        <v>538</v>
      </c>
      <c r="C3676" t="s">
        <v>5823</v>
      </c>
      <c r="D3676" t="s">
        <v>5823</v>
      </c>
      <c r="E3676">
        <f t="shared" si="58"/>
        <v>0</v>
      </c>
    </row>
    <row r="3677" spans="2:5" x14ac:dyDescent="0.25">
      <c r="B3677" t="s">
        <v>538</v>
      </c>
      <c r="C3677" t="s">
        <v>5823</v>
      </c>
      <c r="D3677" t="s">
        <v>5823</v>
      </c>
      <c r="E3677">
        <f t="shared" si="58"/>
        <v>0</v>
      </c>
    </row>
    <row r="3678" spans="2:5" x14ac:dyDescent="0.25">
      <c r="B3678" t="s">
        <v>126</v>
      </c>
      <c r="C3678" t="s">
        <v>5834</v>
      </c>
      <c r="D3678" t="s">
        <v>5828</v>
      </c>
      <c r="E3678">
        <f t="shared" si="58"/>
        <v>6</v>
      </c>
    </row>
    <row r="3679" spans="2:5" x14ac:dyDescent="0.25">
      <c r="B3679" t="s">
        <v>126</v>
      </c>
      <c r="C3679" t="s">
        <v>5854</v>
      </c>
      <c r="D3679" t="s">
        <v>5828</v>
      </c>
      <c r="E3679">
        <f t="shared" si="58"/>
        <v>26</v>
      </c>
    </row>
    <row r="3680" spans="2:5" x14ac:dyDescent="0.25">
      <c r="B3680" t="s">
        <v>126</v>
      </c>
      <c r="C3680" t="s">
        <v>5853</v>
      </c>
      <c r="D3680" t="s">
        <v>5828</v>
      </c>
      <c r="E3680">
        <f t="shared" si="58"/>
        <v>25</v>
      </c>
    </row>
    <row r="3681" spans="2:5" x14ac:dyDescent="0.25">
      <c r="B3681" t="s">
        <v>126</v>
      </c>
      <c r="C3681" t="s">
        <v>5853</v>
      </c>
      <c r="D3681" t="s">
        <v>5828</v>
      </c>
      <c r="E3681">
        <f t="shared" si="58"/>
        <v>25</v>
      </c>
    </row>
    <row r="3682" spans="2:5" x14ac:dyDescent="0.25">
      <c r="B3682" t="s">
        <v>126</v>
      </c>
      <c r="C3682" t="s">
        <v>5828</v>
      </c>
      <c r="D3682" t="s">
        <v>5828</v>
      </c>
      <c r="E3682">
        <f t="shared" si="58"/>
        <v>0</v>
      </c>
    </row>
    <row r="3683" spans="2:5" x14ac:dyDescent="0.25">
      <c r="B3683" t="s">
        <v>126</v>
      </c>
      <c r="C3683" t="s">
        <v>5828</v>
      </c>
      <c r="D3683" t="s">
        <v>5828</v>
      </c>
      <c r="E3683">
        <f t="shared" si="58"/>
        <v>0</v>
      </c>
    </row>
    <row r="3684" spans="2:5" x14ac:dyDescent="0.25">
      <c r="B3684" t="s">
        <v>126</v>
      </c>
      <c r="C3684" t="s">
        <v>5828</v>
      </c>
      <c r="D3684" t="s">
        <v>5828</v>
      </c>
      <c r="E3684">
        <f t="shared" si="58"/>
        <v>0</v>
      </c>
    </row>
    <row r="3685" spans="2:5" x14ac:dyDescent="0.25">
      <c r="B3685" t="s">
        <v>126</v>
      </c>
      <c r="C3685" t="s">
        <v>5828</v>
      </c>
      <c r="D3685" t="s">
        <v>5828</v>
      </c>
      <c r="E3685">
        <f t="shared" si="58"/>
        <v>0</v>
      </c>
    </row>
    <row r="3686" spans="2:5" x14ac:dyDescent="0.25">
      <c r="B3686" t="s">
        <v>126</v>
      </c>
      <c r="C3686" t="s">
        <v>5828</v>
      </c>
      <c r="D3686" t="s">
        <v>5828</v>
      </c>
      <c r="E3686">
        <f t="shared" si="58"/>
        <v>0</v>
      </c>
    </row>
    <row r="3687" spans="2:5" x14ac:dyDescent="0.25">
      <c r="B3687" t="s">
        <v>126</v>
      </c>
      <c r="C3687" t="s">
        <v>5828</v>
      </c>
      <c r="D3687" t="s">
        <v>5828</v>
      </c>
      <c r="E3687">
        <f t="shared" si="58"/>
        <v>0</v>
      </c>
    </row>
    <row r="3688" spans="2:5" x14ac:dyDescent="0.25">
      <c r="B3688" t="s">
        <v>126</v>
      </c>
      <c r="C3688" t="s">
        <v>5828</v>
      </c>
      <c r="D3688" t="s">
        <v>5828</v>
      </c>
      <c r="E3688">
        <f t="shared" si="58"/>
        <v>0</v>
      </c>
    </row>
    <row r="3689" spans="2:5" x14ac:dyDescent="0.25">
      <c r="B3689" t="s">
        <v>126</v>
      </c>
      <c r="C3689" t="s">
        <v>5828</v>
      </c>
      <c r="D3689" t="s">
        <v>5828</v>
      </c>
      <c r="E3689">
        <f t="shared" si="58"/>
        <v>0</v>
      </c>
    </row>
    <row r="3690" spans="2:5" x14ac:dyDescent="0.25">
      <c r="B3690" t="s">
        <v>126</v>
      </c>
      <c r="C3690" t="s">
        <v>5828</v>
      </c>
      <c r="D3690" t="s">
        <v>5828</v>
      </c>
      <c r="E3690">
        <f t="shared" si="58"/>
        <v>0</v>
      </c>
    </row>
    <row r="3691" spans="2:5" x14ac:dyDescent="0.25">
      <c r="B3691" t="s">
        <v>126</v>
      </c>
      <c r="C3691" t="s">
        <v>5850</v>
      </c>
      <c r="D3691" t="s">
        <v>5828</v>
      </c>
      <c r="E3691">
        <f t="shared" si="58"/>
        <v>22</v>
      </c>
    </row>
    <row r="3692" spans="2:5" x14ac:dyDescent="0.25">
      <c r="B3692" t="s">
        <v>126</v>
      </c>
      <c r="C3692" t="s">
        <v>5858</v>
      </c>
      <c r="D3692" t="s">
        <v>5828</v>
      </c>
      <c r="E3692">
        <f t="shared" si="58"/>
        <v>30</v>
      </c>
    </row>
    <row r="3693" spans="2:5" x14ac:dyDescent="0.25">
      <c r="B3693" t="s">
        <v>126</v>
      </c>
      <c r="C3693" t="s">
        <v>5858</v>
      </c>
      <c r="D3693" t="s">
        <v>5828</v>
      </c>
      <c r="E3693">
        <f t="shared" si="58"/>
        <v>30</v>
      </c>
    </row>
    <row r="3694" spans="2:5" x14ac:dyDescent="0.25">
      <c r="B3694" t="s">
        <v>126</v>
      </c>
      <c r="C3694" t="s">
        <v>5865</v>
      </c>
      <c r="D3694" t="s">
        <v>5828</v>
      </c>
      <c r="E3694">
        <f t="shared" si="58"/>
        <v>37</v>
      </c>
    </row>
    <row r="3695" spans="2:5" x14ac:dyDescent="0.25">
      <c r="B3695" t="s">
        <v>126</v>
      </c>
      <c r="C3695" t="s">
        <v>5865</v>
      </c>
      <c r="D3695" t="s">
        <v>5828</v>
      </c>
      <c r="E3695">
        <f t="shared" si="58"/>
        <v>37</v>
      </c>
    </row>
    <row r="3696" spans="2:5" x14ac:dyDescent="0.25">
      <c r="B3696" t="s">
        <v>126</v>
      </c>
      <c r="C3696" t="s">
        <v>5864</v>
      </c>
      <c r="D3696" t="s">
        <v>5828</v>
      </c>
      <c r="E3696">
        <f t="shared" si="58"/>
        <v>36</v>
      </c>
    </row>
    <row r="3697" spans="2:5" x14ac:dyDescent="0.25">
      <c r="B3697" t="s">
        <v>126</v>
      </c>
      <c r="C3697" t="s">
        <v>5864</v>
      </c>
      <c r="D3697" t="s">
        <v>5828</v>
      </c>
      <c r="E3697">
        <f t="shared" si="58"/>
        <v>36</v>
      </c>
    </row>
    <row r="3698" spans="2:5" x14ac:dyDescent="0.25">
      <c r="B3698" t="s">
        <v>126</v>
      </c>
      <c r="C3698" t="s">
        <v>5864</v>
      </c>
      <c r="D3698" t="s">
        <v>5828</v>
      </c>
      <c r="E3698">
        <f t="shared" si="58"/>
        <v>36</v>
      </c>
    </row>
    <row r="3699" spans="2:5" x14ac:dyDescent="0.25">
      <c r="B3699" t="s">
        <v>126</v>
      </c>
      <c r="C3699" t="s">
        <v>5864</v>
      </c>
      <c r="D3699" t="s">
        <v>5828</v>
      </c>
      <c r="E3699">
        <f t="shared" si="58"/>
        <v>36</v>
      </c>
    </row>
    <row r="3700" spans="2:5" x14ac:dyDescent="0.25">
      <c r="B3700" t="s">
        <v>126</v>
      </c>
      <c r="C3700" t="s">
        <v>5864</v>
      </c>
      <c r="D3700" t="s">
        <v>5828</v>
      </c>
      <c r="E3700">
        <f t="shared" si="58"/>
        <v>36</v>
      </c>
    </row>
    <row r="3701" spans="2:5" x14ac:dyDescent="0.25">
      <c r="B3701" t="s">
        <v>126</v>
      </c>
      <c r="C3701" t="s">
        <v>5864</v>
      </c>
      <c r="D3701" t="s">
        <v>5828</v>
      </c>
      <c r="E3701">
        <f t="shared" si="58"/>
        <v>36</v>
      </c>
    </row>
    <row r="3702" spans="2:5" x14ac:dyDescent="0.25">
      <c r="B3702" t="s">
        <v>2267</v>
      </c>
      <c r="C3702" t="s">
        <v>5826</v>
      </c>
      <c r="D3702" t="s">
        <v>5825</v>
      </c>
      <c r="E3702">
        <f t="shared" si="58"/>
        <v>1</v>
      </c>
    </row>
    <row r="3703" spans="2:5" x14ac:dyDescent="0.25">
      <c r="B3703" t="s">
        <v>2267</v>
      </c>
      <c r="C3703" t="s">
        <v>5860</v>
      </c>
      <c r="D3703" t="s">
        <v>5825</v>
      </c>
      <c r="E3703">
        <f t="shared" si="58"/>
        <v>35</v>
      </c>
    </row>
    <row r="3704" spans="2:5" x14ac:dyDescent="0.25">
      <c r="B3704" t="s">
        <v>2267</v>
      </c>
      <c r="C3704" t="s">
        <v>5860</v>
      </c>
      <c r="D3704" t="s">
        <v>5825</v>
      </c>
      <c r="E3704">
        <f t="shared" si="58"/>
        <v>35</v>
      </c>
    </row>
    <row r="3705" spans="2:5" x14ac:dyDescent="0.25">
      <c r="B3705" t="s">
        <v>2267</v>
      </c>
      <c r="C3705" t="s">
        <v>5851</v>
      </c>
      <c r="D3705" t="s">
        <v>5825</v>
      </c>
      <c r="E3705">
        <f t="shared" si="58"/>
        <v>26</v>
      </c>
    </row>
    <row r="3706" spans="2:5" x14ac:dyDescent="0.25">
      <c r="B3706" t="s">
        <v>2267</v>
      </c>
      <c r="C3706" t="s">
        <v>5851</v>
      </c>
      <c r="D3706" t="s">
        <v>5825</v>
      </c>
      <c r="E3706">
        <f t="shared" si="58"/>
        <v>26</v>
      </c>
    </row>
    <row r="3707" spans="2:5" x14ac:dyDescent="0.25">
      <c r="B3707" t="s">
        <v>2267</v>
      </c>
      <c r="C3707" t="s">
        <v>5856</v>
      </c>
      <c r="D3707" t="s">
        <v>5825</v>
      </c>
      <c r="E3707">
        <f t="shared" si="58"/>
        <v>31</v>
      </c>
    </row>
    <row r="3708" spans="2:5" x14ac:dyDescent="0.25">
      <c r="B3708" t="s">
        <v>2267</v>
      </c>
      <c r="C3708" t="s">
        <v>5856</v>
      </c>
      <c r="D3708" t="s">
        <v>5825</v>
      </c>
      <c r="E3708">
        <f t="shared" si="58"/>
        <v>31</v>
      </c>
    </row>
    <row r="3709" spans="2:5" x14ac:dyDescent="0.25">
      <c r="B3709" t="s">
        <v>2267</v>
      </c>
      <c r="C3709" t="s">
        <v>5860</v>
      </c>
      <c r="D3709" t="s">
        <v>5825</v>
      </c>
      <c r="E3709">
        <f t="shared" si="58"/>
        <v>35</v>
      </c>
    </row>
    <row r="3710" spans="2:5" x14ac:dyDescent="0.25">
      <c r="B3710" t="s">
        <v>2267</v>
      </c>
      <c r="C3710" t="s">
        <v>5860</v>
      </c>
      <c r="D3710" t="s">
        <v>5825</v>
      </c>
      <c r="E3710">
        <f t="shared" si="58"/>
        <v>35</v>
      </c>
    </row>
    <row r="3711" spans="2:5" x14ac:dyDescent="0.25">
      <c r="B3711" t="s">
        <v>2267</v>
      </c>
      <c r="C3711" t="s">
        <v>5860</v>
      </c>
      <c r="D3711" t="s">
        <v>5825</v>
      </c>
      <c r="E3711">
        <f t="shared" si="58"/>
        <v>35</v>
      </c>
    </row>
    <row r="3712" spans="2:5" x14ac:dyDescent="0.25">
      <c r="B3712" t="s">
        <v>2267</v>
      </c>
      <c r="C3712" t="s">
        <v>5837</v>
      </c>
      <c r="D3712" t="s">
        <v>5825</v>
      </c>
      <c r="E3712">
        <f t="shared" si="58"/>
        <v>12</v>
      </c>
    </row>
    <row r="3713" spans="2:5" x14ac:dyDescent="0.25">
      <c r="B3713" t="s">
        <v>2267</v>
      </c>
      <c r="C3713" t="s">
        <v>5864</v>
      </c>
      <c r="D3713" t="s">
        <v>5825</v>
      </c>
      <c r="E3713">
        <f t="shared" si="58"/>
        <v>39</v>
      </c>
    </row>
    <row r="3714" spans="2:5" x14ac:dyDescent="0.25">
      <c r="B3714" t="s">
        <v>2267</v>
      </c>
      <c r="C3714" t="s">
        <v>5825</v>
      </c>
      <c r="D3714" t="s">
        <v>5825</v>
      </c>
      <c r="E3714">
        <f t="shared" si="58"/>
        <v>0</v>
      </c>
    </row>
    <row r="3715" spans="2:5" x14ac:dyDescent="0.25">
      <c r="B3715" t="s">
        <v>2267</v>
      </c>
      <c r="C3715" t="s">
        <v>5825</v>
      </c>
      <c r="D3715" t="s">
        <v>5825</v>
      </c>
      <c r="E3715">
        <f t="shared" ref="E3715:E3778" si="59">(LEFT(C3715,4)-LEFT(D3715,4))*12+RIGHT(C3715,2)-RIGHT(D3715,2)</f>
        <v>0</v>
      </c>
    </row>
    <row r="3716" spans="2:5" x14ac:dyDescent="0.25">
      <c r="B3716" t="s">
        <v>2267</v>
      </c>
      <c r="C3716" t="s">
        <v>5825</v>
      </c>
      <c r="D3716" t="s">
        <v>5825</v>
      </c>
      <c r="E3716">
        <f t="shared" si="59"/>
        <v>0</v>
      </c>
    </row>
    <row r="3717" spans="2:5" x14ac:dyDescent="0.25">
      <c r="B3717" t="s">
        <v>2267</v>
      </c>
      <c r="C3717" t="s">
        <v>5850</v>
      </c>
      <c r="D3717" t="s">
        <v>5825</v>
      </c>
      <c r="E3717">
        <f t="shared" si="59"/>
        <v>25</v>
      </c>
    </row>
    <row r="3718" spans="2:5" x14ac:dyDescent="0.25">
      <c r="B3718" t="s">
        <v>2267</v>
      </c>
      <c r="C3718" t="s">
        <v>5850</v>
      </c>
      <c r="D3718" t="s">
        <v>5825</v>
      </c>
      <c r="E3718">
        <f t="shared" si="59"/>
        <v>25</v>
      </c>
    </row>
    <row r="3719" spans="2:5" x14ac:dyDescent="0.25">
      <c r="B3719" t="s">
        <v>1231</v>
      </c>
      <c r="C3719" t="s">
        <v>5842</v>
      </c>
      <c r="D3719" t="s">
        <v>5824</v>
      </c>
      <c r="E3719">
        <f t="shared" si="59"/>
        <v>18</v>
      </c>
    </row>
    <row r="3720" spans="2:5" x14ac:dyDescent="0.25">
      <c r="B3720" t="s">
        <v>1231</v>
      </c>
      <c r="C3720" t="s">
        <v>5842</v>
      </c>
      <c r="D3720" t="s">
        <v>5824</v>
      </c>
      <c r="E3720">
        <f t="shared" si="59"/>
        <v>18</v>
      </c>
    </row>
    <row r="3721" spans="2:5" x14ac:dyDescent="0.25">
      <c r="B3721" t="s">
        <v>1231</v>
      </c>
      <c r="C3721" t="s">
        <v>5842</v>
      </c>
      <c r="D3721" t="s">
        <v>5824</v>
      </c>
      <c r="E3721">
        <f t="shared" si="59"/>
        <v>18</v>
      </c>
    </row>
    <row r="3722" spans="2:5" x14ac:dyDescent="0.25">
      <c r="B3722" t="s">
        <v>1231</v>
      </c>
      <c r="C3722" t="s">
        <v>5842</v>
      </c>
      <c r="D3722" t="s">
        <v>5824</v>
      </c>
      <c r="E3722">
        <f t="shared" si="59"/>
        <v>18</v>
      </c>
    </row>
    <row r="3723" spans="2:5" x14ac:dyDescent="0.25">
      <c r="B3723" t="s">
        <v>1231</v>
      </c>
      <c r="C3723" t="s">
        <v>5842</v>
      </c>
      <c r="D3723" t="s">
        <v>5824</v>
      </c>
      <c r="E3723">
        <f t="shared" si="59"/>
        <v>18</v>
      </c>
    </row>
    <row r="3724" spans="2:5" x14ac:dyDescent="0.25">
      <c r="B3724" t="s">
        <v>1231</v>
      </c>
      <c r="C3724" t="s">
        <v>5842</v>
      </c>
      <c r="D3724" t="s">
        <v>5824</v>
      </c>
      <c r="E3724">
        <f t="shared" si="59"/>
        <v>18</v>
      </c>
    </row>
    <row r="3725" spans="2:5" x14ac:dyDescent="0.25">
      <c r="B3725" t="s">
        <v>1231</v>
      </c>
      <c r="C3725" t="s">
        <v>5824</v>
      </c>
      <c r="D3725" t="s">
        <v>5824</v>
      </c>
      <c r="E3725">
        <f t="shared" si="59"/>
        <v>0</v>
      </c>
    </row>
    <row r="3726" spans="2:5" x14ac:dyDescent="0.25">
      <c r="B3726" t="s">
        <v>1231</v>
      </c>
      <c r="C3726" t="s">
        <v>5824</v>
      </c>
      <c r="D3726" t="s">
        <v>5824</v>
      </c>
      <c r="E3726">
        <f t="shared" si="59"/>
        <v>0</v>
      </c>
    </row>
    <row r="3727" spans="2:5" x14ac:dyDescent="0.25">
      <c r="B3727" t="s">
        <v>1231</v>
      </c>
      <c r="C3727" t="s">
        <v>5824</v>
      </c>
      <c r="D3727" t="s">
        <v>5824</v>
      </c>
      <c r="E3727">
        <f t="shared" si="59"/>
        <v>0</v>
      </c>
    </row>
    <row r="3728" spans="2:5" x14ac:dyDescent="0.25">
      <c r="B3728" t="s">
        <v>1231</v>
      </c>
      <c r="C3728" t="s">
        <v>5865</v>
      </c>
      <c r="D3728" t="s">
        <v>5824</v>
      </c>
      <c r="E3728">
        <f t="shared" si="59"/>
        <v>41</v>
      </c>
    </row>
    <row r="3729" spans="2:5" x14ac:dyDescent="0.25">
      <c r="B3729" t="s">
        <v>45</v>
      </c>
      <c r="C3729" t="s">
        <v>5854</v>
      </c>
      <c r="D3729" t="s">
        <v>5840</v>
      </c>
      <c r="E3729">
        <f t="shared" si="59"/>
        <v>14</v>
      </c>
    </row>
    <row r="3730" spans="2:5" x14ac:dyDescent="0.25">
      <c r="B3730" t="s">
        <v>45</v>
      </c>
      <c r="C3730" t="s">
        <v>5854</v>
      </c>
      <c r="D3730" t="s">
        <v>5840</v>
      </c>
      <c r="E3730">
        <f t="shared" si="59"/>
        <v>14</v>
      </c>
    </row>
    <row r="3731" spans="2:5" x14ac:dyDescent="0.25">
      <c r="B3731" t="s">
        <v>45</v>
      </c>
      <c r="C3731" t="s">
        <v>5840</v>
      </c>
      <c r="D3731" t="s">
        <v>5840</v>
      </c>
      <c r="E3731">
        <f t="shared" si="59"/>
        <v>0</v>
      </c>
    </row>
    <row r="3732" spans="2:5" x14ac:dyDescent="0.25">
      <c r="B3732" t="s">
        <v>816</v>
      </c>
      <c r="C3732" t="s">
        <v>5866</v>
      </c>
      <c r="D3732" t="s">
        <v>5841</v>
      </c>
      <c r="E3732">
        <f t="shared" si="59"/>
        <v>25</v>
      </c>
    </row>
    <row r="3733" spans="2:5" x14ac:dyDescent="0.25">
      <c r="B3733" t="s">
        <v>816</v>
      </c>
      <c r="C3733" t="s">
        <v>5866</v>
      </c>
      <c r="D3733" t="s">
        <v>5841</v>
      </c>
      <c r="E3733">
        <f t="shared" si="59"/>
        <v>25</v>
      </c>
    </row>
    <row r="3734" spans="2:5" x14ac:dyDescent="0.25">
      <c r="B3734" t="s">
        <v>816</v>
      </c>
      <c r="C3734" t="s">
        <v>5841</v>
      </c>
      <c r="D3734" t="s">
        <v>5841</v>
      </c>
      <c r="E3734">
        <f t="shared" si="59"/>
        <v>0</v>
      </c>
    </row>
    <row r="3735" spans="2:5" x14ac:dyDescent="0.25">
      <c r="B3735" t="s">
        <v>297</v>
      </c>
      <c r="C3735" t="s">
        <v>5846</v>
      </c>
      <c r="D3735" t="s">
        <v>5824</v>
      </c>
      <c r="E3735">
        <f t="shared" si="59"/>
        <v>22</v>
      </c>
    </row>
    <row r="3736" spans="2:5" x14ac:dyDescent="0.25">
      <c r="B3736" t="s">
        <v>297</v>
      </c>
      <c r="C3736" t="s">
        <v>5846</v>
      </c>
      <c r="D3736" t="s">
        <v>5824</v>
      </c>
      <c r="E3736">
        <f t="shared" si="59"/>
        <v>22</v>
      </c>
    </row>
    <row r="3737" spans="2:5" x14ac:dyDescent="0.25">
      <c r="B3737" t="s">
        <v>297</v>
      </c>
      <c r="C3737" t="s">
        <v>5854</v>
      </c>
      <c r="D3737" t="s">
        <v>5824</v>
      </c>
      <c r="E3737">
        <f t="shared" si="59"/>
        <v>30</v>
      </c>
    </row>
    <row r="3738" spans="2:5" x14ac:dyDescent="0.25">
      <c r="B3738" t="s">
        <v>297</v>
      </c>
      <c r="C3738" t="s">
        <v>5854</v>
      </c>
      <c r="D3738" t="s">
        <v>5824</v>
      </c>
      <c r="E3738">
        <f t="shared" si="59"/>
        <v>30</v>
      </c>
    </row>
    <row r="3739" spans="2:5" x14ac:dyDescent="0.25">
      <c r="B3739" t="s">
        <v>297</v>
      </c>
      <c r="C3739" t="s">
        <v>5854</v>
      </c>
      <c r="D3739" t="s">
        <v>5824</v>
      </c>
      <c r="E3739">
        <f t="shared" si="59"/>
        <v>30</v>
      </c>
    </row>
    <row r="3740" spans="2:5" x14ac:dyDescent="0.25">
      <c r="B3740" t="s">
        <v>297</v>
      </c>
      <c r="C3740" t="s">
        <v>5825</v>
      </c>
      <c r="D3740" t="s">
        <v>5824</v>
      </c>
      <c r="E3740">
        <f t="shared" si="59"/>
        <v>1</v>
      </c>
    </row>
    <row r="3741" spans="2:5" x14ac:dyDescent="0.25">
      <c r="B3741" t="s">
        <v>297</v>
      </c>
      <c r="C3741" t="s">
        <v>5824</v>
      </c>
      <c r="D3741" t="s">
        <v>5824</v>
      </c>
      <c r="E3741">
        <f t="shared" si="59"/>
        <v>0</v>
      </c>
    </row>
    <row r="3742" spans="2:5" x14ac:dyDescent="0.25">
      <c r="B3742" t="s">
        <v>297</v>
      </c>
      <c r="C3742" t="s">
        <v>5824</v>
      </c>
      <c r="D3742" t="s">
        <v>5824</v>
      </c>
      <c r="E3742">
        <f t="shared" si="59"/>
        <v>0</v>
      </c>
    </row>
    <row r="3743" spans="2:5" x14ac:dyDescent="0.25">
      <c r="B3743" t="s">
        <v>297</v>
      </c>
      <c r="C3743" t="s">
        <v>5824</v>
      </c>
      <c r="D3743" t="s">
        <v>5824</v>
      </c>
      <c r="E3743">
        <f t="shared" si="59"/>
        <v>0</v>
      </c>
    </row>
    <row r="3744" spans="2:5" x14ac:dyDescent="0.25">
      <c r="B3744" t="s">
        <v>297</v>
      </c>
      <c r="C3744" t="s">
        <v>5854</v>
      </c>
      <c r="D3744" t="s">
        <v>5824</v>
      </c>
      <c r="E3744">
        <f t="shared" si="59"/>
        <v>30</v>
      </c>
    </row>
    <row r="3745" spans="2:5" x14ac:dyDescent="0.25">
      <c r="B3745" t="s">
        <v>297</v>
      </c>
      <c r="C3745" t="s">
        <v>5863</v>
      </c>
      <c r="D3745" t="s">
        <v>5824</v>
      </c>
      <c r="E3745">
        <f t="shared" si="59"/>
        <v>39</v>
      </c>
    </row>
    <row r="3746" spans="2:5" x14ac:dyDescent="0.25">
      <c r="B3746" t="s">
        <v>297</v>
      </c>
      <c r="C3746" t="s">
        <v>5841</v>
      </c>
      <c r="D3746" t="s">
        <v>5824</v>
      </c>
      <c r="E3746">
        <f t="shared" si="59"/>
        <v>17</v>
      </c>
    </row>
    <row r="3747" spans="2:5" x14ac:dyDescent="0.25">
      <c r="B3747" t="s">
        <v>297</v>
      </c>
      <c r="C3747" t="s">
        <v>5836</v>
      </c>
      <c r="D3747" t="s">
        <v>5824</v>
      </c>
      <c r="E3747">
        <f t="shared" si="59"/>
        <v>12</v>
      </c>
    </row>
    <row r="3748" spans="2:5" x14ac:dyDescent="0.25">
      <c r="B3748" t="s">
        <v>297</v>
      </c>
      <c r="C3748" t="s">
        <v>5838</v>
      </c>
      <c r="D3748" t="s">
        <v>5824</v>
      </c>
      <c r="E3748">
        <f t="shared" si="59"/>
        <v>14</v>
      </c>
    </row>
    <row r="3749" spans="2:5" x14ac:dyDescent="0.25">
      <c r="B3749" t="s">
        <v>696</v>
      </c>
      <c r="C3749" t="s">
        <v>5858</v>
      </c>
      <c r="D3749" t="s">
        <v>5821</v>
      </c>
      <c r="E3749">
        <f t="shared" si="59"/>
        <v>37</v>
      </c>
    </row>
    <row r="3750" spans="2:5" x14ac:dyDescent="0.25">
      <c r="B3750" t="s">
        <v>696</v>
      </c>
      <c r="C3750" t="s">
        <v>5857</v>
      </c>
      <c r="D3750" t="s">
        <v>5821</v>
      </c>
      <c r="E3750">
        <f t="shared" si="59"/>
        <v>36</v>
      </c>
    </row>
    <row r="3751" spans="2:5" x14ac:dyDescent="0.25">
      <c r="B3751" t="s">
        <v>696</v>
      </c>
      <c r="C3751" t="s">
        <v>5857</v>
      </c>
      <c r="D3751" t="s">
        <v>5821</v>
      </c>
      <c r="E3751">
        <f t="shared" si="59"/>
        <v>36</v>
      </c>
    </row>
    <row r="3752" spans="2:5" x14ac:dyDescent="0.25">
      <c r="B3752" t="s">
        <v>696</v>
      </c>
      <c r="C3752" t="s">
        <v>5861</v>
      </c>
      <c r="D3752" t="s">
        <v>5821</v>
      </c>
      <c r="E3752">
        <f t="shared" si="59"/>
        <v>40</v>
      </c>
    </row>
    <row r="3753" spans="2:5" x14ac:dyDescent="0.25">
      <c r="B3753" t="s">
        <v>696</v>
      </c>
      <c r="C3753" t="s">
        <v>5830</v>
      </c>
      <c r="D3753" t="s">
        <v>5821</v>
      </c>
      <c r="E3753">
        <f t="shared" si="59"/>
        <v>9</v>
      </c>
    </row>
    <row r="3754" spans="2:5" x14ac:dyDescent="0.25">
      <c r="B3754" t="s">
        <v>696</v>
      </c>
      <c r="C3754" t="s">
        <v>5830</v>
      </c>
      <c r="D3754" t="s">
        <v>5821</v>
      </c>
      <c r="E3754">
        <f t="shared" si="59"/>
        <v>9</v>
      </c>
    </row>
    <row r="3755" spans="2:5" x14ac:dyDescent="0.25">
      <c r="B3755" t="s">
        <v>696</v>
      </c>
      <c r="C3755" t="s">
        <v>5854</v>
      </c>
      <c r="D3755" t="s">
        <v>5821</v>
      </c>
      <c r="E3755">
        <f t="shared" si="59"/>
        <v>33</v>
      </c>
    </row>
    <row r="3756" spans="2:5" x14ac:dyDescent="0.25">
      <c r="B3756" t="s">
        <v>696</v>
      </c>
      <c r="C3756" t="s">
        <v>5864</v>
      </c>
      <c r="D3756" t="s">
        <v>5821</v>
      </c>
      <c r="E3756">
        <f t="shared" si="59"/>
        <v>43</v>
      </c>
    </row>
    <row r="3757" spans="2:5" x14ac:dyDescent="0.25">
      <c r="B3757" t="s">
        <v>696</v>
      </c>
      <c r="C3757" t="s">
        <v>5821</v>
      </c>
      <c r="D3757" t="s">
        <v>5821</v>
      </c>
      <c r="E3757">
        <f t="shared" si="59"/>
        <v>0</v>
      </c>
    </row>
    <row r="3758" spans="2:5" x14ac:dyDescent="0.25">
      <c r="B3758" t="s">
        <v>696</v>
      </c>
      <c r="C3758" t="s">
        <v>5821</v>
      </c>
      <c r="D3758" t="s">
        <v>5821</v>
      </c>
      <c r="E3758">
        <f t="shared" si="59"/>
        <v>0</v>
      </c>
    </row>
    <row r="3759" spans="2:5" x14ac:dyDescent="0.25">
      <c r="B3759" t="s">
        <v>696</v>
      </c>
      <c r="C3759" t="s">
        <v>5821</v>
      </c>
      <c r="D3759" t="s">
        <v>5821</v>
      </c>
      <c r="E3759">
        <f t="shared" si="59"/>
        <v>0</v>
      </c>
    </row>
    <row r="3760" spans="2:5" x14ac:dyDescent="0.25">
      <c r="B3760" t="s">
        <v>94</v>
      </c>
      <c r="C3760" t="s">
        <v>5846</v>
      </c>
      <c r="D3760" t="s">
        <v>5822</v>
      </c>
      <c r="E3760">
        <f t="shared" si="59"/>
        <v>24</v>
      </c>
    </row>
    <row r="3761" spans="2:5" x14ac:dyDescent="0.25">
      <c r="B3761" t="s">
        <v>94</v>
      </c>
      <c r="C3761" t="s">
        <v>5846</v>
      </c>
      <c r="D3761" t="s">
        <v>5822</v>
      </c>
      <c r="E3761">
        <f t="shared" si="59"/>
        <v>24</v>
      </c>
    </row>
    <row r="3762" spans="2:5" x14ac:dyDescent="0.25">
      <c r="B3762" t="s">
        <v>94</v>
      </c>
      <c r="C3762" t="s">
        <v>5846</v>
      </c>
      <c r="D3762" t="s">
        <v>5822</v>
      </c>
      <c r="E3762">
        <f t="shared" si="59"/>
        <v>24</v>
      </c>
    </row>
    <row r="3763" spans="2:5" x14ac:dyDescent="0.25">
      <c r="B3763" t="s">
        <v>94</v>
      </c>
      <c r="C3763" t="s">
        <v>5830</v>
      </c>
      <c r="D3763" t="s">
        <v>5822</v>
      </c>
      <c r="E3763">
        <f t="shared" si="59"/>
        <v>8</v>
      </c>
    </row>
    <row r="3764" spans="2:5" x14ac:dyDescent="0.25">
      <c r="B3764" t="s">
        <v>94</v>
      </c>
      <c r="C3764" t="s">
        <v>5830</v>
      </c>
      <c r="D3764" t="s">
        <v>5822</v>
      </c>
      <c r="E3764">
        <f t="shared" si="59"/>
        <v>8</v>
      </c>
    </row>
    <row r="3765" spans="2:5" x14ac:dyDescent="0.25">
      <c r="B3765" t="s">
        <v>94</v>
      </c>
      <c r="C3765" t="s">
        <v>5866</v>
      </c>
      <c r="D3765" t="s">
        <v>5822</v>
      </c>
      <c r="E3765">
        <f t="shared" si="59"/>
        <v>44</v>
      </c>
    </row>
    <row r="3766" spans="2:5" x14ac:dyDescent="0.25">
      <c r="B3766" t="s">
        <v>94</v>
      </c>
      <c r="C3766" t="s">
        <v>5866</v>
      </c>
      <c r="D3766" t="s">
        <v>5822</v>
      </c>
      <c r="E3766">
        <f t="shared" si="59"/>
        <v>44</v>
      </c>
    </row>
    <row r="3767" spans="2:5" x14ac:dyDescent="0.25">
      <c r="B3767" t="s">
        <v>94</v>
      </c>
      <c r="C3767" t="s">
        <v>5866</v>
      </c>
      <c r="D3767" t="s">
        <v>5822</v>
      </c>
      <c r="E3767">
        <f t="shared" si="59"/>
        <v>44</v>
      </c>
    </row>
    <row r="3768" spans="2:5" x14ac:dyDescent="0.25">
      <c r="B3768" t="s">
        <v>94</v>
      </c>
      <c r="C3768" t="s">
        <v>5822</v>
      </c>
      <c r="D3768" t="s">
        <v>5822</v>
      </c>
      <c r="E3768">
        <f t="shared" si="59"/>
        <v>0</v>
      </c>
    </row>
    <row r="3769" spans="2:5" x14ac:dyDescent="0.25">
      <c r="B3769" t="s">
        <v>94</v>
      </c>
      <c r="C3769" t="s">
        <v>5862</v>
      </c>
      <c r="D3769" t="s">
        <v>5822</v>
      </c>
      <c r="E3769">
        <f t="shared" si="59"/>
        <v>40</v>
      </c>
    </row>
    <row r="3770" spans="2:5" x14ac:dyDescent="0.25">
      <c r="B3770" t="s">
        <v>94</v>
      </c>
      <c r="C3770" t="s">
        <v>5862</v>
      </c>
      <c r="D3770" t="s">
        <v>5822</v>
      </c>
      <c r="E3770">
        <f t="shared" si="59"/>
        <v>40</v>
      </c>
    </row>
    <row r="3771" spans="2:5" x14ac:dyDescent="0.25">
      <c r="B3771" t="s">
        <v>94</v>
      </c>
      <c r="C3771" t="s">
        <v>5862</v>
      </c>
      <c r="D3771" t="s">
        <v>5822</v>
      </c>
      <c r="E3771">
        <f t="shared" si="59"/>
        <v>40</v>
      </c>
    </row>
    <row r="3772" spans="2:5" x14ac:dyDescent="0.25">
      <c r="B3772" t="s">
        <v>1039</v>
      </c>
      <c r="C3772" t="s">
        <v>5848</v>
      </c>
      <c r="D3772" t="s">
        <v>5826</v>
      </c>
      <c r="E3772">
        <f t="shared" si="59"/>
        <v>22</v>
      </c>
    </row>
    <row r="3773" spans="2:5" x14ac:dyDescent="0.25">
      <c r="B3773" t="s">
        <v>1039</v>
      </c>
      <c r="C3773" t="s">
        <v>5862</v>
      </c>
      <c r="D3773" t="s">
        <v>5826</v>
      </c>
      <c r="E3773">
        <f t="shared" si="59"/>
        <v>36</v>
      </c>
    </row>
    <row r="3774" spans="2:5" x14ac:dyDescent="0.25">
      <c r="B3774" t="s">
        <v>1039</v>
      </c>
      <c r="C3774" t="s">
        <v>5833</v>
      </c>
      <c r="D3774" t="s">
        <v>5826</v>
      </c>
      <c r="E3774">
        <f t="shared" si="59"/>
        <v>7</v>
      </c>
    </row>
    <row r="3775" spans="2:5" x14ac:dyDescent="0.25">
      <c r="B3775" t="s">
        <v>1039</v>
      </c>
      <c r="C3775" t="s">
        <v>5833</v>
      </c>
      <c r="D3775" t="s">
        <v>5826</v>
      </c>
      <c r="E3775">
        <f t="shared" si="59"/>
        <v>7</v>
      </c>
    </row>
    <row r="3776" spans="2:5" x14ac:dyDescent="0.25">
      <c r="B3776" t="s">
        <v>1039</v>
      </c>
      <c r="C3776" t="s">
        <v>5839</v>
      </c>
      <c r="D3776" t="s">
        <v>5826</v>
      </c>
      <c r="E3776">
        <f t="shared" si="59"/>
        <v>13</v>
      </c>
    </row>
    <row r="3777" spans="2:5" x14ac:dyDescent="0.25">
      <c r="B3777" t="s">
        <v>1039</v>
      </c>
      <c r="C3777" t="s">
        <v>5839</v>
      </c>
      <c r="D3777" t="s">
        <v>5826</v>
      </c>
      <c r="E3777">
        <f t="shared" si="59"/>
        <v>13</v>
      </c>
    </row>
    <row r="3778" spans="2:5" x14ac:dyDescent="0.25">
      <c r="B3778" t="s">
        <v>1039</v>
      </c>
      <c r="C3778" t="s">
        <v>5839</v>
      </c>
      <c r="D3778" t="s">
        <v>5826</v>
      </c>
      <c r="E3778">
        <f t="shared" si="59"/>
        <v>13</v>
      </c>
    </row>
    <row r="3779" spans="2:5" x14ac:dyDescent="0.25">
      <c r="B3779" t="s">
        <v>1039</v>
      </c>
      <c r="C3779" t="s">
        <v>5826</v>
      </c>
      <c r="D3779" t="s">
        <v>5826</v>
      </c>
      <c r="E3779">
        <f t="shared" ref="E3779:E3842" si="60">(LEFT(C3779,4)-LEFT(D3779,4))*12+RIGHT(C3779,2)-RIGHT(D3779,2)</f>
        <v>0</v>
      </c>
    </row>
    <row r="3780" spans="2:5" x14ac:dyDescent="0.25">
      <c r="B3780" t="s">
        <v>1039</v>
      </c>
      <c r="C3780" t="s">
        <v>5863</v>
      </c>
      <c r="D3780" t="s">
        <v>5826</v>
      </c>
      <c r="E3780">
        <f t="shared" si="60"/>
        <v>37</v>
      </c>
    </row>
    <row r="3781" spans="2:5" x14ac:dyDescent="0.25">
      <c r="B3781" t="s">
        <v>1039</v>
      </c>
      <c r="C3781" t="s">
        <v>5861</v>
      </c>
      <c r="D3781" t="s">
        <v>5826</v>
      </c>
      <c r="E3781">
        <f t="shared" si="60"/>
        <v>35</v>
      </c>
    </row>
    <row r="3782" spans="2:5" x14ac:dyDescent="0.25">
      <c r="B3782" t="s">
        <v>1039</v>
      </c>
      <c r="C3782" t="s">
        <v>5840</v>
      </c>
      <c r="D3782" t="s">
        <v>5826</v>
      </c>
      <c r="E3782">
        <f t="shared" si="60"/>
        <v>14</v>
      </c>
    </row>
    <row r="3783" spans="2:5" x14ac:dyDescent="0.25">
      <c r="B3783" t="s">
        <v>1039</v>
      </c>
      <c r="C3783" t="s">
        <v>5847</v>
      </c>
      <c r="D3783" t="s">
        <v>5826</v>
      </c>
      <c r="E3783">
        <f t="shared" si="60"/>
        <v>21</v>
      </c>
    </row>
    <row r="3784" spans="2:5" x14ac:dyDescent="0.25">
      <c r="B3784" t="s">
        <v>1039</v>
      </c>
      <c r="C3784" t="s">
        <v>5847</v>
      </c>
      <c r="D3784" t="s">
        <v>5826</v>
      </c>
      <c r="E3784">
        <f t="shared" si="60"/>
        <v>21</v>
      </c>
    </row>
    <row r="3785" spans="2:5" x14ac:dyDescent="0.25">
      <c r="B3785" t="s">
        <v>1005</v>
      </c>
      <c r="C3785" t="s">
        <v>5826</v>
      </c>
      <c r="D3785" t="s">
        <v>5823</v>
      </c>
      <c r="E3785">
        <f t="shared" si="60"/>
        <v>3</v>
      </c>
    </row>
    <row r="3786" spans="2:5" x14ac:dyDescent="0.25">
      <c r="B3786" t="s">
        <v>1005</v>
      </c>
      <c r="C3786" t="s">
        <v>5826</v>
      </c>
      <c r="D3786" t="s">
        <v>5823</v>
      </c>
      <c r="E3786">
        <f t="shared" si="60"/>
        <v>3</v>
      </c>
    </row>
    <row r="3787" spans="2:5" x14ac:dyDescent="0.25">
      <c r="B3787" t="s">
        <v>1005</v>
      </c>
      <c r="C3787" t="s">
        <v>5826</v>
      </c>
      <c r="D3787" t="s">
        <v>5823</v>
      </c>
      <c r="E3787">
        <f t="shared" si="60"/>
        <v>3</v>
      </c>
    </row>
    <row r="3788" spans="2:5" x14ac:dyDescent="0.25">
      <c r="B3788" t="s">
        <v>1005</v>
      </c>
      <c r="C3788" t="s">
        <v>5848</v>
      </c>
      <c r="D3788" t="s">
        <v>5823</v>
      </c>
      <c r="E3788">
        <f t="shared" si="60"/>
        <v>25</v>
      </c>
    </row>
    <row r="3789" spans="2:5" x14ac:dyDescent="0.25">
      <c r="B3789" t="s">
        <v>1005</v>
      </c>
      <c r="C3789" t="s">
        <v>5852</v>
      </c>
      <c r="D3789" t="s">
        <v>5823</v>
      </c>
      <c r="E3789">
        <f t="shared" si="60"/>
        <v>29</v>
      </c>
    </row>
    <row r="3790" spans="2:5" x14ac:dyDescent="0.25">
      <c r="B3790" t="s">
        <v>1005</v>
      </c>
      <c r="C3790" t="s">
        <v>5851</v>
      </c>
      <c r="D3790" t="s">
        <v>5823</v>
      </c>
      <c r="E3790">
        <f t="shared" si="60"/>
        <v>28</v>
      </c>
    </row>
    <row r="3791" spans="2:5" x14ac:dyDescent="0.25">
      <c r="B3791" t="s">
        <v>1005</v>
      </c>
      <c r="C3791" t="s">
        <v>5823</v>
      </c>
      <c r="D3791" t="s">
        <v>5823</v>
      </c>
      <c r="E3791">
        <f t="shared" si="60"/>
        <v>0</v>
      </c>
    </row>
    <row r="3792" spans="2:5" x14ac:dyDescent="0.25">
      <c r="B3792" t="s">
        <v>1005</v>
      </c>
      <c r="C3792" t="s">
        <v>5823</v>
      </c>
      <c r="D3792" t="s">
        <v>5823</v>
      </c>
      <c r="E3792">
        <f t="shared" si="60"/>
        <v>0</v>
      </c>
    </row>
    <row r="3793" spans="2:5" x14ac:dyDescent="0.25">
      <c r="B3793" t="s">
        <v>1005</v>
      </c>
      <c r="C3793" t="s">
        <v>5823</v>
      </c>
      <c r="D3793" t="s">
        <v>5823</v>
      </c>
      <c r="E3793">
        <f t="shared" si="60"/>
        <v>0</v>
      </c>
    </row>
    <row r="3794" spans="2:5" x14ac:dyDescent="0.25">
      <c r="B3794" t="s">
        <v>1005</v>
      </c>
      <c r="C3794" t="s">
        <v>5823</v>
      </c>
      <c r="D3794" t="s">
        <v>5823</v>
      </c>
      <c r="E3794">
        <f t="shared" si="60"/>
        <v>0</v>
      </c>
    </row>
    <row r="3795" spans="2:5" x14ac:dyDescent="0.25">
      <c r="B3795" t="s">
        <v>1005</v>
      </c>
      <c r="C3795" t="s">
        <v>5861</v>
      </c>
      <c r="D3795" t="s">
        <v>5823</v>
      </c>
      <c r="E3795">
        <f t="shared" si="60"/>
        <v>38</v>
      </c>
    </row>
    <row r="3796" spans="2:5" x14ac:dyDescent="0.25">
      <c r="B3796" t="s">
        <v>1847</v>
      </c>
      <c r="C3796" t="s">
        <v>5863</v>
      </c>
      <c r="D3796" t="s">
        <v>5822</v>
      </c>
      <c r="E3796">
        <f t="shared" si="60"/>
        <v>41</v>
      </c>
    </row>
    <row r="3797" spans="2:5" x14ac:dyDescent="0.25">
      <c r="B3797" t="s">
        <v>1847</v>
      </c>
      <c r="C3797" t="s">
        <v>5822</v>
      </c>
      <c r="D3797" t="s">
        <v>5822</v>
      </c>
      <c r="E3797">
        <f t="shared" si="60"/>
        <v>0</v>
      </c>
    </row>
    <row r="3798" spans="2:5" x14ac:dyDescent="0.25">
      <c r="B3798" t="s">
        <v>1847</v>
      </c>
      <c r="C3798" t="s">
        <v>5822</v>
      </c>
      <c r="D3798" t="s">
        <v>5822</v>
      </c>
      <c r="E3798">
        <f t="shared" si="60"/>
        <v>0</v>
      </c>
    </row>
    <row r="3799" spans="2:5" x14ac:dyDescent="0.25">
      <c r="B3799" t="s">
        <v>1847</v>
      </c>
      <c r="C3799" t="s">
        <v>5822</v>
      </c>
      <c r="D3799" t="s">
        <v>5822</v>
      </c>
      <c r="E3799">
        <f t="shared" si="60"/>
        <v>0</v>
      </c>
    </row>
    <row r="3800" spans="2:5" x14ac:dyDescent="0.25">
      <c r="B3800" t="s">
        <v>1847</v>
      </c>
      <c r="C3800" t="s">
        <v>5822</v>
      </c>
      <c r="D3800" t="s">
        <v>5822</v>
      </c>
      <c r="E3800">
        <f t="shared" si="60"/>
        <v>0</v>
      </c>
    </row>
    <row r="3801" spans="2:5" x14ac:dyDescent="0.25">
      <c r="B3801" t="s">
        <v>1847</v>
      </c>
      <c r="C3801" t="s">
        <v>5822</v>
      </c>
      <c r="D3801" t="s">
        <v>5822</v>
      </c>
      <c r="E3801">
        <f t="shared" si="60"/>
        <v>0</v>
      </c>
    </row>
    <row r="3802" spans="2:5" x14ac:dyDescent="0.25">
      <c r="B3802" t="s">
        <v>1847</v>
      </c>
      <c r="C3802" t="s">
        <v>5851</v>
      </c>
      <c r="D3802" t="s">
        <v>5822</v>
      </c>
      <c r="E3802">
        <f t="shared" si="60"/>
        <v>29</v>
      </c>
    </row>
    <row r="3803" spans="2:5" x14ac:dyDescent="0.25">
      <c r="B3803" t="s">
        <v>1847</v>
      </c>
      <c r="C3803" t="s">
        <v>5851</v>
      </c>
      <c r="D3803" t="s">
        <v>5822</v>
      </c>
      <c r="E3803">
        <f t="shared" si="60"/>
        <v>29</v>
      </c>
    </row>
    <row r="3804" spans="2:5" x14ac:dyDescent="0.25">
      <c r="B3804" t="s">
        <v>1847</v>
      </c>
      <c r="C3804" t="s">
        <v>5851</v>
      </c>
      <c r="D3804" t="s">
        <v>5822</v>
      </c>
      <c r="E3804">
        <f t="shared" si="60"/>
        <v>29</v>
      </c>
    </row>
    <row r="3805" spans="2:5" x14ac:dyDescent="0.25">
      <c r="B3805" t="s">
        <v>1847</v>
      </c>
      <c r="C3805" t="s">
        <v>5851</v>
      </c>
      <c r="D3805" t="s">
        <v>5822</v>
      </c>
      <c r="E3805">
        <f t="shared" si="60"/>
        <v>29</v>
      </c>
    </row>
    <row r="3806" spans="2:5" x14ac:dyDescent="0.25">
      <c r="B3806" t="s">
        <v>1847</v>
      </c>
      <c r="C3806" t="s">
        <v>5851</v>
      </c>
      <c r="D3806" t="s">
        <v>5822</v>
      </c>
      <c r="E3806">
        <f t="shared" si="60"/>
        <v>29</v>
      </c>
    </row>
    <row r="3807" spans="2:5" x14ac:dyDescent="0.25">
      <c r="B3807" t="s">
        <v>743</v>
      </c>
      <c r="C3807" t="s">
        <v>5822</v>
      </c>
      <c r="D3807" t="s">
        <v>5822</v>
      </c>
      <c r="E3807">
        <f t="shared" si="60"/>
        <v>0</v>
      </c>
    </row>
    <row r="3808" spans="2:5" x14ac:dyDescent="0.25">
      <c r="B3808" t="s">
        <v>743</v>
      </c>
      <c r="C3808" t="s">
        <v>5841</v>
      </c>
      <c r="D3808" t="s">
        <v>5822</v>
      </c>
      <c r="E3808">
        <f t="shared" si="60"/>
        <v>19</v>
      </c>
    </row>
    <row r="3809" spans="2:5" x14ac:dyDescent="0.25">
      <c r="B3809" t="s">
        <v>743</v>
      </c>
      <c r="C3809" t="s">
        <v>5841</v>
      </c>
      <c r="D3809" t="s">
        <v>5822</v>
      </c>
      <c r="E3809">
        <f t="shared" si="60"/>
        <v>19</v>
      </c>
    </row>
    <row r="3810" spans="2:5" x14ac:dyDescent="0.25">
      <c r="B3810" t="s">
        <v>743</v>
      </c>
      <c r="C3810" t="s">
        <v>5841</v>
      </c>
      <c r="D3810" t="s">
        <v>5822</v>
      </c>
      <c r="E3810">
        <f t="shared" si="60"/>
        <v>19</v>
      </c>
    </row>
    <row r="3811" spans="2:5" x14ac:dyDescent="0.25">
      <c r="B3811" t="s">
        <v>743</v>
      </c>
      <c r="C3811" t="s">
        <v>5841</v>
      </c>
      <c r="D3811" t="s">
        <v>5822</v>
      </c>
      <c r="E3811">
        <f t="shared" si="60"/>
        <v>19</v>
      </c>
    </row>
    <row r="3812" spans="2:5" x14ac:dyDescent="0.25">
      <c r="B3812" t="s">
        <v>2982</v>
      </c>
      <c r="C3812" t="s">
        <v>5829</v>
      </c>
      <c r="D3812" t="s">
        <v>5829</v>
      </c>
      <c r="E3812">
        <f t="shared" si="60"/>
        <v>0</v>
      </c>
    </row>
    <row r="3813" spans="2:5" x14ac:dyDescent="0.25">
      <c r="B3813" t="s">
        <v>2982</v>
      </c>
      <c r="C3813" t="s">
        <v>5829</v>
      </c>
      <c r="D3813" t="s">
        <v>5829</v>
      </c>
      <c r="E3813">
        <f t="shared" si="60"/>
        <v>0</v>
      </c>
    </row>
    <row r="3814" spans="2:5" x14ac:dyDescent="0.25">
      <c r="B3814" t="s">
        <v>2982</v>
      </c>
      <c r="C3814" t="s">
        <v>5829</v>
      </c>
      <c r="D3814" t="s">
        <v>5829</v>
      </c>
      <c r="E3814">
        <f t="shared" si="60"/>
        <v>0</v>
      </c>
    </row>
    <row r="3815" spans="2:5" x14ac:dyDescent="0.25">
      <c r="B3815" t="s">
        <v>2982</v>
      </c>
      <c r="C3815" t="s">
        <v>5829</v>
      </c>
      <c r="D3815" t="s">
        <v>5829</v>
      </c>
      <c r="E3815">
        <f t="shared" si="60"/>
        <v>0</v>
      </c>
    </row>
    <row r="3816" spans="2:5" x14ac:dyDescent="0.25">
      <c r="B3816" t="s">
        <v>2982</v>
      </c>
      <c r="C3816" t="s">
        <v>5829</v>
      </c>
      <c r="D3816" t="s">
        <v>5829</v>
      </c>
      <c r="E3816">
        <f t="shared" si="60"/>
        <v>0</v>
      </c>
    </row>
    <row r="3817" spans="2:5" x14ac:dyDescent="0.25">
      <c r="B3817" t="s">
        <v>596</v>
      </c>
      <c r="C3817" t="s">
        <v>5865</v>
      </c>
      <c r="D3817" t="s">
        <v>5824</v>
      </c>
      <c r="E3817">
        <f t="shared" si="60"/>
        <v>41</v>
      </c>
    </row>
    <row r="3818" spans="2:5" x14ac:dyDescent="0.25">
      <c r="B3818" t="s">
        <v>596</v>
      </c>
      <c r="C3818" t="s">
        <v>5865</v>
      </c>
      <c r="D3818" t="s">
        <v>5824</v>
      </c>
      <c r="E3818">
        <f t="shared" si="60"/>
        <v>41</v>
      </c>
    </row>
    <row r="3819" spans="2:5" x14ac:dyDescent="0.25">
      <c r="B3819" t="s">
        <v>596</v>
      </c>
      <c r="C3819" t="s">
        <v>5824</v>
      </c>
      <c r="D3819" t="s">
        <v>5824</v>
      </c>
      <c r="E3819">
        <f t="shared" si="60"/>
        <v>0</v>
      </c>
    </row>
    <row r="3820" spans="2:5" x14ac:dyDescent="0.25">
      <c r="B3820" t="s">
        <v>596</v>
      </c>
      <c r="C3820" t="s">
        <v>5824</v>
      </c>
      <c r="D3820" t="s">
        <v>5824</v>
      </c>
      <c r="E3820">
        <f t="shared" si="60"/>
        <v>0</v>
      </c>
    </row>
    <row r="3821" spans="2:5" x14ac:dyDescent="0.25">
      <c r="B3821" t="s">
        <v>596</v>
      </c>
      <c r="C3821" t="s">
        <v>5824</v>
      </c>
      <c r="D3821" t="s">
        <v>5824</v>
      </c>
      <c r="E3821">
        <f t="shared" si="60"/>
        <v>0</v>
      </c>
    </row>
    <row r="3822" spans="2:5" x14ac:dyDescent="0.25">
      <c r="B3822" t="s">
        <v>596</v>
      </c>
      <c r="C3822" t="s">
        <v>5841</v>
      </c>
      <c r="D3822" t="s">
        <v>5824</v>
      </c>
      <c r="E3822">
        <f t="shared" si="60"/>
        <v>17</v>
      </c>
    </row>
    <row r="3823" spans="2:5" x14ac:dyDescent="0.25">
      <c r="B3823" t="s">
        <v>491</v>
      </c>
      <c r="C3823" t="s">
        <v>5865</v>
      </c>
      <c r="D3823" t="s">
        <v>5823</v>
      </c>
      <c r="E3823">
        <f t="shared" si="60"/>
        <v>42</v>
      </c>
    </row>
    <row r="3824" spans="2:5" x14ac:dyDescent="0.25">
      <c r="B3824" t="s">
        <v>491</v>
      </c>
      <c r="C3824" t="s">
        <v>5862</v>
      </c>
      <c r="D3824" t="s">
        <v>5823</v>
      </c>
      <c r="E3824">
        <f t="shared" si="60"/>
        <v>39</v>
      </c>
    </row>
    <row r="3825" spans="2:5" x14ac:dyDescent="0.25">
      <c r="B3825" t="s">
        <v>491</v>
      </c>
      <c r="C3825" t="s">
        <v>5862</v>
      </c>
      <c r="D3825" t="s">
        <v>5823</v>
      </c>
      <c r="E3825">
        <f t="shared" si="60"/>
        <v>39</v>
      </c>
    </row>
    <row r="3826" spans="2:5" x14ac:dyDescent="0.25">
      <c r="B3826" t="s">
        <v>491</v>
      </c>
      <c r="C3826" t="s">
        <v>5862</v>
      </c>
      <c r="D3826" t="s">
        <v>5823</v>
      </c>
      <c r="E3826">
        <f t="shared" si="60"/>
        <v>39</v>
      </c>
    </row>
    <row r="3827" spans="2:5" x14ac:dyDescent="0.25">
      <c r="B3827" t="s">
        <v>491</v>
      </c>
      <c r="C3827" t="s">
        <v>5844</v>
      </c>
      <c r="D3827" t="s">
        <v>5823</v>
      </c>
      <c r="E3827">
        <f t="shared" si="60"/>
        <v>21</v>
      </c>
    </row>
    <row r="3828" spans="2:5" x14ac:dyDescent="0.25">
      <c r="B3828" t="s">
        <v>491</v>
      </c>
      <c r="C3828" t="s">
        <v>5844</v>
      </c>
      <c r="D3828" t="s">
        <v>5823</v>
      </c>
      <c r="E3828">
        <f t="shared" si="60"/>
        <v>21</v>
      </c>
    </row>
    <row r="3829" spans="2:5" x14ac:dyDescent="0.25">
      <c r="B3829" t="s">
        <v>491</v>
      </c>
      <c r="C3829" t="s">
        <v>5834</v>
      </c>
      <c r="D3829" t="s">
        <v>5823</v>
      </c>
      <c r="E3829">
        <f t="shared" si="60"/>
        <v>11</v>
      </c>
    </row>
    <row r="3830" spans="2:5" x14ac:dyDescent="0.25">
      <c r="B3830" t="s">
        <v>491</v>
      </c>
      <c r="C3830" t="s">
        <v>5834</v>
      </c>
      <c r="D3830" t="s">
        <v>5823</v>
      </c>
      <c r="E3830">
        <f t="shared" si="60"/>
        <v>11</v>
      </c>
    </row>
    <row r="3831" spans="2:5" x14ac:dyDescent="0.25">
      <c r="B3831" t="s">
        <v>491</v>
      </c>
      <c r="C3831" t="s">
        <v>5834</v>
      </c>
      <c r="D3831" t="s">
        <v>5823</v>
      </c>
      <c r="E3831">
        <f t="shared" si="60"/>
        <v>11</v>
      </c>
    </row>
    <row r="3832" spans="2:5" x14ac:dyDescent="0.25">
      <c r="B3832" t="s">
        <v>491</v>
      </c>
      <c r="C3832" t="s">
        <v>5854</v>
      </c>
      <c r="D3832" t="s">
        <v>5823</v>
      </c>
      <c r="E3832">
        <f t="shared" si="60"/>
        <v>31</v>
      </c>
    </row>
    <row r="3833" spans="2:5" x14ac:dyDescent="0.25">
      <c r="B3833" t="s">
        <v>491</v>
      </c>
      <c r="C3833" t="s">
        <v>5854</v>
      </c>
      <c r="D3833" t="s">
        <v>5823</v>
      </c>
      <c r="E3833">
        <f t="shared" si="60"/>
        <v>31</v>
      </c>
    </row>
    <row r="3834" spans="2:5" x14ac:dyDescent="0.25">
      <c r="B3834" t="s">
        <v>491</v>
      </c>
      <c r="C3834" t="s">
        <v>5854</v>
      </c>
      <c r="D3834" t="s">
        <v>5823</v>
      </c>
      <c r="E3834">
        <f t="shared" si="60"/>
        <v>31</v>
      </c>
    </row>
    <row r="3835" spans="2:5" x14ac:dyDescent="0.25">
      <c r="B3835" t="s">
        <v>491</v>
      </c>
      <c r="C3835" t="s">
        <v>5854</v>
      </c>
      <c r="D3835" t="s">
        <v>5823</v>
      </c>
      <c r="E3835">
        <f t="shared" si="60"/>
        <v>31</v>
      </c>
    </row>
    <row r="3836" spans="2:5" x14ac:dyDescent="0.25">
      <c r="B3836" t="s">
        <v>491</v>
      </c>
      <c r="C3836" t="s">
        <v>5854</v>
      </c>
      <c r="D3836" t="s">
        <v>5823</v>
      </c>
      <c r="E3836">
        <f t="shared" si="60"/>
        <v>31</v>
      </c>
    </row>
    <row r="3837" spans="2:5" x14ac:dyDescent="0.25">
      <c r="B3837" t="s">
        <v>491</v>
      </c>
      <c r="C3837" t="s">
        <v>5854</v>
      </c>
      <c r="D3837" t="s">
        <v>5823</v>
      </c>
      <c r="E3837">
        <f t="shared" si="60"/>
        <v>31</v>
      </c>
    </row>
    <row r="3838" spans="2:5" x14ac:dyDescent="0.25">
      <c r="B3838" t="s">
        <v>491</v>
      </c>
      <c r="C3838" t="s">
        <v>5854</v>
      </c>
      <c r="D3838" t="s">
        <v>5823</v>
      </c>
      <c r="E3838">
        <f t="shared" si="60"/>
        <v>31</v>
      </c>
    </row>
    <row r="3839" spans="2:5" x14ac:dyDescent="0.25">
      <c r="B3839" t="s">
        <v>491</v>
      </c>
      <c r="C3839" t="s">
        <v>5860</v>
      </c>
      <c r="D3839" t="s">
        <v>5823</v>
      </c>
      <c r="E3839">
        <f t="shared" si="60"/>
        <v>37</v>
      </c>
    </row>
    <row r="3840" spans="2:5" x14ac:dyDescent="0.25">
      <c r="B3840" t="s">
        <v>491</v>
      </c>
      <c r="C3840" t="s">
        <v>5859</v>
      </c>
      <c r="D3840" t="s">
        <v>5823</v>
      </c>
      <c r="E3840">
        <f t="shared" si="60"/>
        <v>36</v>
      </c>
    </row>
    <row r="3841" spans="2:5" x14ac:dyDescent="0.25">
      <c r="B3841" t="s">
        <v>491</v>
      </c>
      <c r="C3841" t="s">
        <v>5859</v>
      </c>
      <c r="D3841" t="s">
        <v>5823</v>
      </c>
      <c r="E3841">
        <f t="shared" si="60"/>
        <v>36</v>
      </c>
    </row>
    <row r="3842" spans="2:5" x14ac:dyDescent="0.25">
      <c r="B3842" t="s">
        <v>491</v>
      </c>
      <c r="C3842" t="s">
        <v>5859</v>
      </c>
      <c r="D3842" t="s">
        <v>5823</v>
      </c>
      <c r="E3842">
        <f t="shared" si="60"/>
        <v>36</v>
      </c>
    </row>
    <row r="3843" spans="2:5" x14ac:dyDescent="0.25">
      <c r="B3843" t="s">
        <v>491</v>
      </c>
      <c r="C3843" t="s">
        <v>5859</v>
      </c>
      <c r="D3843" t="s">
        <v>5823</v>
      </c>
      <c r="E3843">
        <f t="shared" ref="E3843:E3906" si="61">(LEFT(C3843,4)-LEFT(D3843,4))*12+RIGHT(C3843,2)-RIGHT(D3843,2)</f>
        <v>36</v>
      </c>
    </row>
    <row r="3844" spans="2:5" x14ac:dyDescent="0.25">
      <c r="B3844" t="s">
        <v>491</v>
      </c>
      <c r="C3844" t="s">
        <v>5859</v>
      </c>
      <c r="D3844" t="s">
        <v>5823</v>
      </c>
      <c r="E3844">
        <f t="shared" si="61"/>
        <v>36</v>
      </c>
    </row>
    <row r="3845" spans="2:5" x14ac:dyDescent="0.25">
      <c r="B3845" t="s">
        <v>491</v>
      </c>
      <c r="C3845" t="s">
        <v>5829</v>
      </c>
      <c r="D3845" t="s">
        <v>5823</v>
      </c>
      <c r="E3845">
        <f t="shared" si="61"/>
        <v>6</v>
      </c>
    </row>
    <row r="3846" spans="2:5" x14ac:dyDescent="0.25">
      <c r="B3846" t="s">
        <v>491</v>
      </c>
      <c r="C3846" t="s">
        <v>5829</v>
      </c>
      <c r="D3846" t="s">
        <v>5823</v>
      </c>
      <c r="E3846">
        <f t="shared" si="61"/>
        <v>6</v>
      </c>
    </row>
    <row r="3847" spans="2:5" x14ac:dyDescent="0.25">
      <c r="B3847" t="s">
        <v>491</v>
      </c>
      <c r="C3847" t="s">
        <v>5848</v>
      </c>
      <c r="D3847" t="s">
        <v>5823</v>
      </c>
      <c r="E3847">
        <f t="shared" si="61"/>
        <v>25</v>
      </c>
    </row>
    <row r="3848" spans="2:5" x14ac:dyDescent="0.25">
      <c r="B3848" t="s">
        <v>491</v>
      </c>
      <c r="C3848" t="s">
        <v>5823</v>
      </c>
      <c r="D3848" t="s">
        <v>5823</v>
      </c>
      <c r="E3848">
        <f t="shared" si="61"/>
        <v>0</v>
      </c>
    </row>
    <row r="3849" spans="2:5" x14ac:dyDescent="0.25">
      <c r="B3849" t="s">
        <v>491</v>
      </c>
      <c r="C3849" t="s">
        <v>5823</v>
      </c>
      <c r="D3849" t="s">
        <v>5823</v>
      </c>
      <c r="E3849">
        <f t="shared" si="61"/>
        <v>0</v>
      </c>
    </row>
    <row r="3850" spans="2:5" x14ac:dyDescent="0.25">
      <c r="B3850" t="s">
        <v>491</v>
      </c>
      <c r="C3850" t="s">
        <v>5823</v>
      </c>
      <c r="D3850" t="s">
        <v>5823</v>
      </c>
      <c r="E3850">
        <f t="shared" si="61"/>
        <v>0</v>
      </c>
    </row>
    <row r="3851" spans="2:5" x14ac:dyDescent="0.25">
      <c r="B3851" t="s">
        <v>491</v>
      </c>
      <c r="C3851" t="s">
        <v>5844</v>
      </c>
      <c r="D3851" t="s">
        <v>5823</v>
      </c>
      <c r="E3851">
        <f t="shared" si="61"/>
        <v>21</v>
      </c>
    </row>
    <row r="3852" spans="2:5" x14ac:dyDescent="0.25">
      <c r="B3852" t="s">
        <v>330</v>
      </c>
      <c r="C3852" t="s">
        <v>5859</v>
      </c>
      <c r="D3852" t="s">
        <v>5832</v>
      </c>
      <c r="E3852">
        <f t="shared" si="61"/>
        <v>27</v>
      </c>
    </row>
    <row r="3853" spans="2:5" x14ac:dyDescent="0.25">
      <c r="B3853" t="s">
        <v>330</v>
      </c>
      <c r="C3853" t="s">
        <v>5859</v>
      </c>
      <c r="D3853" t="s">
        <v>5832</v>
      </c>
      <c r="E3853">
        <f t="shared" si="61"/>
        <v>27</v>
      </c>
    </row>
    <row r="3854" spans="2:5" x14ac:dyDescent="0.25">
      <c r="B3854" t="s">
        <v>330</v>
      </c>
      <c r="C3854" t="s">
        <v>5849</v>
      </c>
      <c r="D3854" t="s">
        <v>5832</v>
      </c>
      <c r="E3854">
        <f t="shared" si="61"/>
        <v>17</v>
      </c>
    </row>
    <row r="3855" spans="2:5" x14ac:dyDescent="0.25">
      <c r="B3855" t="s">
        <v>330</v>
      </c>
      <c r="C3855" t="s">
        <v>5849</v>
      </c>
      <c r="D3855" t="s">
        <v>5832</v>
      </c>
      <c r="E3855">
        <f t="shared" si="61"/>
        <v>17</v>
      </c>
    </row>
    <row r="3856" spans="2:5" x14ac:dyDescent="0.25">
      <c r="B3856" t="s">
        <v>330</v>
      </c>
      <c r="C3856" t="s">
        <v>5865</v>
      </c>
      <c r="D3856" t="s">
        <v>5832</v>
      </c>
      <c r="E3856">
        <f t="shared" si="61"/>
        <v>33</v>
      </c>
    </row>
    <row r="3857" spans="2:5" x14ac:dyDescent="0.25">
      <c r="B3857" t="s">
        <v>330</v>
      </c>
      <c r="C3857" t="s">
        <v>5832</v>
      </c>
      <c r="D3857" t="s">
        <v>5832</v>
      </c>
      <c r="E3857">
        <f t="shared" si="61"/>
        <v>0</v>
      </c>
    </row>
    <row r="3858" spans="2:5" x14ac:dyDescent="0.25">
      <c r="B3858" t="s">
        <v>330</v>
      </c>
      <c r="C3858" t="s">
        <v>5832</v>
      </c>
      <c r="D3858" t="s">
        <v>5832</v>
      </c>
      <c r="E3858">
        <f t="shared" si="61"/>
        <v>0</v>
      </c>
    </row>
    <row r="3859" spans="2:5" x14ac:dyDescent="0.25">
      <c r="B3859" t="s">
        <v>1454</v>
      </c>
      <c r="C3859" t="s">
        <v>5861</v>
      </c>
      <c r="D3859" t="s">
        <v>5821</v>
      </c>
      <c r="E3859">
        <f t="shared" si="61"/>
        <v>40</v>
      </c>
    </row>
    <row r="3860" spans="2:5" x14ac:dyDescent="0.25">
      <c r="B3860" t="s">
        <v>1454</v>
      </c>
      <c r="C3860" t="s">
        <v>5825</v>
      </c>
      <c r="D3860" t="s">
        <v>5821</v>
      </c>
      <c r="E3860">
        <f t="shared" si="61"/>
        <v>4</v>
      </c>
    </row>
    <row r="3861" spans="2:5" x14ac:dyDescent="0.25">
      <c r="B3861" t="s">
        <v>1454</v>
      </c>
      <c r="C3861" t="s">
        <v>5866</v>
      </c>
      <c r="D3861" t="s">
        <v>5821</v>
      </c>
      <c r="E3861">
        <f t="shared" si="61"/>
        <v>45</v>
      </c>
    </row>
    <row r="3862" spans="2:5" x14ac:dyDescent="0.25">
      <c r="B3862" t="s">
        <v>1454</v>
      </c>
      <c r="C3862" t="s">
        <v>5839</v>
      </c>
      <c r="D3862" t="s">
        <v>5821</v>
      </c>
      <c r="E3862">
        <f t="shared" si="61"/>
        <v>18</v>
      </c>
    </row>
    <row r="3863" spans="2:5" x14ac:dyDescent="0.25">
      <c r="B3863" t="s">
        <v>1454</v>
      </c>
      <c r="C3863" t="s">
        <v>5852</v>
      </c>
      <c r="D3863" t="s">
        <v>5821</v>
      </c>
      <c r="E3863">
        <f t="shared" si="61"/>
        <v>31</v>
      </c>
    </row>
    <row r="3864" spans="2:5" x14ac:dyDescent="0.25">
      <c r="B3864" t="s">
        <v>1454</v>
      </c>
      <c r="C3864" t="s">
        <v>5821</v>
      </c>
      <c r="D3864" t="s">
        <v>5821</v>
      </c>
      <c r="E3864">
        <f t="shared" si="61"/>
        <v>0</v>
      </c>
    </row>
    <row r="3865" spans="2:5" x14ac:dyDescent="0.25">
      <c r="B3865" t="s">
        <v>1454</v>
      </c>
      <c r="C3865" t="s">
        <v>5821</v>
      </c>
      <c r="D3865" t="s">
        <v>5821</v>
      </c>
      <c r="E3865">
        <f t="shared" si="61"/>
        <v>0</v>
      </c>
    </row>
    <row r="3866" spans="2:5" x14ac:dyDescent="0.25">
      <c r="B3866" t="s">
        <v>1454</v>
      </c>
      <c r="C3866" t="s">
        <v>5844</v>
      </c>
      <c r="D3866" t="s">
        <v>5821</v>
      </c>
      <c r="E3866">
        <f t="shared" si="61"/>
        <v>23</v>
      </c>
    </row>
    <row r="3867" spans="2:5" x14ac:dyDescent="0.25">
      <c r="B3867" t="s">
        <v>1454</v>
      </c>
      <c r="C3867" t="s">
        <v>5844</v>
      </c>
      <c r="D3867" t="s">
        <v>5821</v>
      </c>
      <c r="E3867">
        <f t="shared" si="61"/>
        <v>23</v>
      </c>
    </row>
    <row r="3868" spans="2:5" x14ac:dyDescent="0.25">
      <c r="B3868" t="s">
        <v>110</v>
      </c>
      <c r="C3868" t="s">
        <v>5854</v>
      </c>
      <c r="D3868" t="s">
        <v>5826</v>
      </c>
      <c r="E3868">
        <f t="shared" si="61"/>
        <v>28</v>
      </c>
    </row>
    <row r="3869" spans="2:5" x14ac:dyDescent="0.25">
      <c r="B3869" t="s">
        <v>110</v>
      </c>
      <c r="C3869" t="s">
        <v>5827</v>
      </c>
      <c r="D3869" t="s">
        <v>5826</v>
      </c>
      <c r="E3869">
        <f t="shared" si="61"/>
        <v>1</v>
      </c>
    </row>
    <row r="3870" spans="2:5" x14ac:dyDescent="0.25">
      <c r="B3870" t="s">
        <v>110</v>
      </c>
      <c r="C3870" t="s">
        <v>5866</v>
      </c>
      <c r="D3870" t="s">
        <v>5826</v>
      </c>
      <c r="E3870">
        <f t="shared" si="61"/>
        <v>40</v>
      </c>
    </row>
    <row r="3871" spans="2:5" x14ac:dyDescent="0.25">
      <c r="B3871" t="s">
        <v>110</v>
      </c>
      <c r="C3871" t="s">
        <v>5859</v>
      </c>
      <c r="D3871" t="s">
        <v>5826</v>
      </c>
      <c r="E3871">
        <f t="shared" si="61"/>
        <v>33</v>
      </c>
    </row>
    <row r="3872" spans="2:5" x14ac:dyDescent="0.25">
      <c r="B3872" t="s">
        <v>110</v>
      </c>
      <c r="C3872" t="s">
        <v>5842</v>
      </c>
      <c r="D3872" t="s">
        <v>5826</v>
      </c>
      <c r="E3872">
        <f t="shared" si="61"/>
        <v>16</v>
      </c>
    </row>
    <row r="3873" spans="2:5" x14ac:dyDescent="0.25">
      <c r="B3873" t="s">
        <v>110</v>
      </c>
      <c r="C3873" t="s">
        <v>5842</v>
      </c>
      <c r="D3873" t="s">
        <v>5826</v>
      </c>
      <c r="E3873">
        <f t="shared" si="61"/>
        <v>16</v>
      </c>
    </row>
    <row r="3874" spans="2:5" x14ac:dyDescent="0.25">
      <c r="B3874" t="s">
        <v>110</v>
      </c>
      <c r="C3874" t="s">
        <v>5845</v>
      </c>
      <c r="D3874" t="s">
        <v>5826</v>
      </c>
      <c r="E3874">
        <f t="shared" si="61"/>
        <v>19</v>
      </c>
    </row>
    <row r="3875" spans="2:5" x14ac:dyDescent="0.25">
      <c r="B3875" t="s">
        <v>110</v>
      </c>
      <c r="C3875" t="s">
        <v>5845</v>
      </c>
      <c r="D3875" t="s">
        <v>5826</v>
      </c>
      <c r="E3875">
        <f t="shared" si="61"/>
        <v>19</v>
      </c>
    </row>
    <row r="3876" spans="2:5" x14ac:dyDescent="0.25">
      <c r="B3876" t="s">
        <v>110</v>
      </c>
      <c r="C3876" t="s">
        <v>5845</v>
      </c>
      <c r="D3876" t="s">
        <v>5826</v>
      </c>
      <c r="E3876">
        <f t="shared" si="61"/>
        <v>19</v>
      </c>
    </row>
    <row r="3877" spans="2:5" x14ac:dyDescent="0.25">
      <c r="B3877" t="s">
        <v>110</v>
      </c>
      <c r="C3877" t="s">
        <v>5841</v>
      </c>
      <c r="D3877" t="s">
        <v>5826</v>
      </c>
      <c r="E3877">
        <f t="shared" si="61"/>
        <v>15</v>
      </c>
    </row>
    <row r="3878" spans="2:5" x14ac:dyDescent="0.25">
      <c r="B3878" t="s">
        <v>110</v>
      </c>
      <c r="C3878" t="s">
        <v>5841</v>
      </c>
      <c r="D3878" t="s">
        <v>5826</v>
      </c>
      <c r="E3878">
        <f t="shared" si="61"/>
        <v>15</v>
      </c>
    </row>
    <row r="3879" spans="2:5" x14ac:dyDescent="0.25">
      <c r="B3879" t="s">
        <v>110</v>
      </c>
      <c r="C3879" t="s">
        <v>5863</v>
      </c>
      <c r="D3879" t="s">
        <v>5826</v>
      </c>
      <c r="E3879">
        <f t="shared" si="61"/>
        <v>37</v>
      </c>
    </row>
    <row r="3880" spans="2:5" x14ac:dyDescent="0.25">
      <c r="B3880" t="s">
        <v>110</v>
      </c>
      <c r="C3880" t="s">
        <v>5863</v>
      </c>
      <c r="D3880" t="s">
        <v>5826</v>
      </c>
      <c r="E3880">
        <f t="shared" si="61"/>
        <v>37</v>
      </c>
    </row>
    <row r="3881" spans="2:5" x14ac:dyDescent="0.25">
      <c r="B3881" t="s">
        <v>110</v>
      </c>
      <c r="C3881" t="s">
        <v>5826</v>
      </c>
      <c r="D3881" t="s">
        <v>5826</v>
      </c>
      <c r="E3881">
        <f t="shared" si="61"/>
        <v>0</v>
      </c>
    </row>
    <row r="3882" spans="2:5" x14ac:dyDescent="0.25">
      <c r="B3882" t="s">
        <v>1073</v>
      </c>
      <c r="C3882" t="s">
        <v>5827</v>
      </c>
      <c r="D3882" t="s">
        <v>5827</v>
      </c>
      <c r="E3882">
        <f t="shared" si="61"/>
        <v>0</v>
      </c>
    </row>
    <row r="3883" spans="2:5" x14ac:dyDescent="0.25">
      <c r="B3883" t="s">
        <v>1073</v>
      </c>
      <c r="C3883" t="s">
        <v>5860</v>
      </c>
      <c r="D3883" t="s">
        <v>5827</v>
      </c>
      <c r="E3883">
        <f t="shared" si="61"/>
        <v>33</v>
      </c>
    </row>
    <row r="3884" spans="2:5" x14ac:dyDescent="0.25">
      <c r="B3884" t="s">
        <v>1073</v>
      </c>
      <c r="C3884" t="s">
        <v>5861</v>
      </c>
      <c r="D3884" t="s">
        <v>5827</v>
      </c>
      <c r="E3884">
        <f t="shared" si="61"/>
        <v>34</v>
      </c>
    </row>
    <row r="3885" spans="2:5" x14ac:dyDescent="0.25">
      <c r="B3885" t="s">
        <v>1073</v>
      </c>
      <c r="C3885" t="s">
        <v>5861</v>
      </c>
      <c r="D3885" t="s">
        <v>5827</v>
      </c>
      <c r="E3885">
        <f t="shared" si="61"/>
        <v>34</v>
      </c>
    </row>
    <row r="3886" spans="2:5" x14ac:dyDescent="0.25">
      <c r="B3886" t="s">
        <v>1073</v>
      </c>
      <c r="C3886" t="s">
        <v>5857</v>
      </c>
      <c r="D3886" t="s">
        <v>5827</v>
      </c>
      <c r="E3886">
        <f t="shared" si="61"/>
        <v>30</v>
      </c>
    </row>
    <row r="3887" spans="2:5" x14ac:dyDescent="0.25">
      <c r="B3887" t="s">
        <v>1138</v>
      </c>
      <c r="C3887" t="s">
        <v>5824</v>
      </c>
      <c r="D3887" t="s">
        <v>5824</v>
      </c>
      <c r="E3887">
        <f t="shared" si="61"/>
        <v>0</v>
      </c>
    </row>
    <row r="3888" spans="2:5" x14ac:dyDescent="0.25">
      <c r="B3888" t="s">
        <v>1138</v>
      </c>
      <c r="C3888" t="s">
        <v>5841</v>
      </c>
      <c r="D3888" t="s">
        <v>5824</v>
      </c>
      <c r="E3888">
        <f t="shared" si="61"/>
        <v>17</v>
      </c>
    </row>
    <row r="3889" spans="2:5" x14ac:dyDescent="0.25">
      <c r="B3889" t="s">
        <v>1138</v>
      </c>
      <c r="C3889" t="s">
        <v>5864</v>
      </c>
      <c r="D3889" t="s">
        <v>5824</v>
      </c>
      <c r="E3889">
        <f t="shared" si="61"/>
        <v>40</v>
      </c>
    </row>
    <row r="3890" spans="2:5" x14ac:dyDescent="0.25">
      <c r="B3890" t="s">
        <v>1138</v>
      </c>
      <c r="C3890" t="s">
        <v>5864</v>
      </c>
      <c r="D3890" t="s">
        <v>5824</v>
      </c>
      <c r="E3890">
        <f t="shared" si="61"/>
        <v>40</v>
      </c>
    </row>
    <row r="3891" spans="2:5" x14ac:dyDescent="0.25">
      <c r="B3891" t="s">
        <v>1138</v>
      </c>
      <c r="C3891" t="s">
        <v>5841</v>
      </c>
      <c r="D3891" t="s">
        <v>5824</v>
      </c>
      <c r="E3891">
        <f t="shared" si="61"/>
        <v>17</v>
      </c>
    </row>
    <row r="3892" spans="2:5" x14ac:dyDescent="0.25">
      <c r="B3892" t="s">
        <v>1138</v>
      </c>
      <c r="C3892" t="s">
        <v>5842</v>
      </c>
      <c r="D3892" t="s">
        <v>5824</v>
      </c>
      <c r="E3892">
        <f t="shared" si="61"/>
        <v>18</v>
      </c>
    </row>
    <row r="3893" spans="2:5" x14ac:dyDescent="0.25">
      <c r="B3893" t="s">
        <v>1138</v>
      </c>
      <c r="C3893" t="s">
        <v>5842</v>
      </c>
      <c r="D3893" t="s">
        <v>5824</v>
      </c>
      <c r="E3893">
        <f t="shared" si="61"/>
        <v>18</v>
      </c>
    </row>
    <row r="3894" spans="2:5" x14ac:dyDescent="0.25">
      <c r="B3894" t="s">
        <v>1138</v>
      </c>
      <c r="C3894" t="s">
        <v>5863</v>
      </c>
      <c r="D3894" t="s">
        <v>5824</v>
      </c>
      <c r="E3894">
        <f t="shared" si="61"/>
        <v>39</v>
      </c>
    </row>
    <row r="3895" spans="2:5" x14ac:dyDescent="0.25">
      <c r="B3895" t="s">
        <v>1138</v>
      </c>
      <c r="C3895" t="s">
        <v>5863</v>
      </c>
      <c r="D3895" t="s">
        <v>5824</v>
      </c>
      <c r="E3895">
        <f t="shared" si="61"/>
        <v>39</v>
      </c>
    </row>
    <row r="3896" spans="2:5" x14ac:dyDescent="0.25">
      <c r="B3896" t="s">
        <v>1138</v>
      </c>
      <c r="C3896" t="s">
        <v>5851</v>
      </c>
      <c r="D3896" t="s">
        <v>5824</v>
      </c>
      <c r="E3896">
        <f t="shared" si="61"/>
        <v>27</v>
      </c>
    </row>
    <row r="3897" spans="2:5" x14ac:dyDescent="0.25">
      <c r="B3897" t="s">
        <v>148</v>
      </c>
      <c r="C3897" t="s">
        <v>5839</v>
      </c>
      <c r="D3897" t="s">
        <v>5828</v>
      </c>
      <c r="E3897">
        <f t="shared" si="61"/>
        <v>11</v>
      </c>
    </row>
    <row r="3898" spans="2:5" x14ac:dyDescent="0.25">
      <c r="B3898" t="s">
        <v>148</v>
      </c>
      <c r="C3898" t="s">
        <v>5837</v>
      </c>
      <c r="D3898" t="s">
        <v>5828</v>
      </c>
      <c r="E3898">
        <f t="shared" si="61"/>
        <v>9</v>
      </c>
    </row>
    <row r="3899" spans="2:5" x14ac:dyDescent="0.25">
      <c r="B3899" t="s">
        <v>148</v>
      </c>
      <c r="C3899" t="s">
        <v>5837</v>
      </c>
      <c r="D3899" t="s">
        <v>5828</v>
      </c>
      <c r="E3899">
        <f t="shared" si="61"/>
        <v>9</v>
      </c>
    </row>
    <row r="3900" spans="2:5" x14ac:dyDescent="0.25">
      <c r="B3900" t="s">
        <v>148</v>
      </c>
      <c r="C3900" t="s">
        <v>5837</v>
      </c>
      <c r="D3900" t="s">
        <v>5828</v>
      </c>
      <c r="E3900">
        <f t="shared" si="61"/>
        <v>9</v>
      </c>
    </row>
    <row r="3901" spans="2:5" x14ac:dyDescent="0.25">
      <c r="B3901" t="s">
        <v>148</v>
      </c>
      <c r="C3901" t="s">
        <v>5866</v>
      </c>
      <c r="D3901" t="s">
        <v>5828</v>
      </c>
      <c r="E3901">
        <f t="shared" si="61"/>
        <v>38</v>
      </c>
    </row>
    <row r="3902" spans="2:5" x14ac:dyDescent="0.25">
      <c r="B3902" t="s">
        <v>148</v>
      </c>
      <c r="C3902" t="s">
        <v>5852</v>
      </c>
      <c r="D3902" t="s">
        <v>5828</v>
      </c>
      <c r="E3902">
        <f t="shared" si="61"/>
        <v>24</v>
      </c>
    </row>
    <row r="3903" spans="2:5" x14ac:dyDescent="0.25">
      <c r="B3903" t="s">
        <v>148</v>
      </c>
      <c r="C3903" t="s">
        <v>5852</v>
      </c>
      <c r="D3903" t="s">
        <v>5828</v>
      </c>
      <c r="E3903">
        <f t="shared" si="61"/>
        <v>24</v>
      </c>
    </row>
    <row r="3904" spans="2:5" x14ac:dyDescent="0.25">
      <c r="B3904" t="s">
        <v>148</v>
      </c>
      <c r="C3904" t="s">
        <v>5852</v>
      </c>
      <c r="D3904" t="s">
        <v>5828</v>
      </c>
      <c r="E3904">
        <f t="shared" si="61"/>
        <v>24</v>
      </c>
    </row>
    <row r="3905" spans="2:5" x14ac:dyDescent="0.25">
      <c r="B3905" t="s">
        <v>148</v>
      </c>
      <c r="C3905" t="s">
        <v>5852</v>
      </c>
      <c r="D3905" t="s">
        <v>5828</v>
      </c>
      <c r="E3905">
        <f t="shared" si="61"/>
        <v>24</v>
      </c>
    </row>
    <row r="3906" spans="2:5" x14ac:dyDescent="0.25">
      <c r="B3906" t="s">
        <v>148</v>
      </c>
      <c r="C3906" t="s">
        <v>5852</v>
      </c>
      <c r="D3906" t="s">
        <v>5828</v>
      </c>
      <c r="E3906">
        <f t="shared" si="61"/>
        <v>24</v>
      </c>
    </row>
    <row r="3907" spans="2:5" x14ac:dyDescent="0.25">
      <c r="B3907" t="s">
        <v>148</v>
      </c>
      <c r="C3907" t="s">
        <v>5850</v>
      </c>
      <c r="D3907" t="s">
        <v>5828</v>
      </c>
      <c r="E3907">
        <f t="shared" ref="E3907:E3970" si="62">(LEFT(C3907,4)-LEFT(D3907,4))*12+RIGHT(C3907,2)-RIGHT(D3907,2)</f>
        <v>22</v>
      </c>
    </row>
    <row r="3908" spans="2:5" x14ac:dyDescent="0.25">
      <c r="B3908" t="s">
        <v>148</v>
      </c>
      <c r="C3908" t="s">
        <v>5850</v>
      </c>
      <c r="D3908" t="s">
        <v>5828</v>
      </c>
      <c r="E3908">
        <f t="shared" si="62"/>
        <v>22</v>
      </c>
    </row>
    <row r="3909" spans="2:5" x14ac:dyDescent="0.25">
      <c r="B3909" t="s">
        <v>148</v>
      </c>
      <c r="C3909" t="s">
        <v>5850</v>
      </c>
      <c r="D3909" t="s">
        <v>5828</v>
      </c>
      <c r="E3909">
        <f t="shared" si="62"/>
        <v>22</v>
      </c>
    </row>
    <row r="3910" spans="2:5" x14ac:dyDescent="0.25">
      <c r="B3910" t="s">
        <v>148</v>
      </c>
      <c r="C3910" t="s">
        <v>5828</v>
      </c>
      <c r="D3910" t="s">
        <v>5828</v>
      </c>
      <c r="E3910">
        <f t="shared" si="62"/>
        <v>0</v>
      </c>
    </row>
    <row r="3911" spans="2:5" x14ac:dyDescent="0.25">
      <c r="B3911" t="s">
        <v>148</v>
      </c>
      <c r="C3911" t="s">
        <v>5828</v>
      </c>
      <c r="D3911" t="s">
        <v>5828</v>
      </c>
      <c r="E3911">
        <f t="shared" si="62"/>
        <v>0</v>
      </c>
    </row>
    <row r="3912" spans="2:5" x14ac:dyDescent="0.25">
      <c r="B3912" t="s">
        <v>148</v>
      </c>
      <c r="C3912" t="s">
        <v>5837</v>
      </c>
      <c r="D3912" t="s">
        <v>5828</v>
      </c>
      <c r="E3912">
        <f t="shared" si="62"/>
        <v>9</v>
      </c>
    </row>
    <row r="3913" spans="2:5" x14ac:dyDescent="0.25">
      <c r="B3913" t="s">
        <v>148</v>
      </c>
      <c r="C3913" t="s">
        <v>5863</v>
      </c>
      <c r="D3913" t="s">
        <v>5828</v>
      </c>
      <c r="E3913">
        <f t="shared" si="62"/>
        <v>35</v>
      </c>
    </row>
    <row r="3914" spans="2:5" x14ac:dyDescent="0.25">
      <c r="B3914" t="s">
        <v>148</v>
      </c>
      <c r="C3914" t="s">
        <v>5863</v>
      </c>
      <c r="D3914" t="s">
        <v>5828</v>
      </c>
      <c r="E3914">
        <f t="shared" si="62"/>
        <v>35</v>
      </c>
    </row>
    <row r="3915" spans="2:5" x14ac:dyDescent="0.25">
      <c r="B3915" t="s">
        <v>5046</v>
      </c>
      <c r="C3915" t="s">
        <v>5836</v>
      </c>
      <c r="D3915" t="s">
        <v>5823</v>
      </c>
      <c r="E3915">
        <f t="shared" si="62"/>
        <v>13</v>
      </c>
    </row>
    <row r="3916" spans="2:5" x14ac:dyDescent="0.25">
      <c r="B3916" t="s">
        <v>5046</v>
      </c>
      <c r="C3916" t="s">
        <v>5836</v>
      </c>
      <c r="D3916" t="s">
        <v>5823</v>
      </c>
      <c r="E3916">
        <f t="shared" si="62"/>
        <v>13</v>
      </c>
    </row>
    <row r="3917" spans="2:5" x14ac:dyDescent="0.25">
      <c r="B3917" t="s">
        <v>5046</v>
      </c>
      <c r="C3917" t="s">
        <v>5836</v>
      </c>
      <c r="D3917" t="s">
        <v>5823</v>
      </c>
      <c r="E3917">
        <f t="shared" si="62"/>
        <v>13</v>
      </c>
    </row>
    <row r="3918" spans="2:5" x14ac:dyDescent="0.25">
      <c r="B3918" t="s">
        <v>5046</v>
      </c>
      <c r="C3918" t="s">
        <v>5841</v>
      </c>
      <c r="D3918" t="s">
        <v>5823</v>
      </c>
      <c r="E3918">
        <f t="shared" si="62"/>
        <v>18</v>
      </c>
    </row>
    <row r="3919" spans="2:5" x14ac:dyDescent="0.25">
      <c r="B3919" t="s">
        <v>5046</v>
      </c>
      <c r="C3919" t="s">
        <v>5841</v>
      </c>
      <c r="D3919" t="s">
        <v>5823</v>
      </c>
      <c r="E3919">
        <f t="shared" si="62"/>
        <v>18</v>
      </c>
    </row>
    <row r="3920" spans="2:5" x14ac:dyDescent="0.25">
      <c r="B3920" t="s">
        <v>5046</v>
      </c>
      <c r="C3920" t="s">
        <v>5823</v>
      </c>
      <c r="D3920" t="s">
        <v>5823</v>
      </c>
      <c r="E3920">
        <f t="shared" si="62"/>
        <v>0</v>
      </c>
    </row>
    <row r="3921" spans="2:5" x14ac:dyDescent="0.25">
      <c r="B3921" t="s">
        <v>5046</v>
      </c>
      <c r="C3921" t="s">
        <v>5823</v>
      </c>
      <c r="D3921" t="s">
        <v>5823</v>
      </c>
      <c r="E3921">
        <f t="shared" si="62"/>
        <v>0</v>
      </c>
    </row>
    <row r="3922" spans="2:5" x14ac:dyDescent="0.25">
      <c r="B3922" t="s">
        <v>4848</v>
      </c>
      <c r="C3922" t="s">
        <v>5843</v>
      </c>
      <c r="D3922" t="s">
        <v>5843</v>
      </c>
      <c r="E3922">
        <f t="shared" si="62"/>
        <v>0</v>
      </c>
    </row>
    <row r="3923" spans="2:5" x14ac:dyDescent="0.25">
      <c r="B3923" t="s">
        <v>4848</v>
      </c>
      <c r="C3923" t="s">
        <v>5861</v>
      </c>
      <c r="D3923" t="s">
        <v>5843</v>
      </c>
      <c r="E3923">
        <f t="shared" si="62"/>
        <v>18</v>
      </c>
    </row>
    <row r="3924" spans="2:5" x14ac:dyDescent="0.25">
      <c r="B3924" t="s">
        <v>4848</v>
      </c>
      <c r="C3924" t="s">
        <v>5861</v>
      </c>
      <c r="D3924" t="s">
        <v>5843</v>
      </c>
      <c r="E3924">
        <f t="shared" si="62"/>
        <v>18</v>
      </c>
    </row>
    <row r="3925" spans="2:5" x14ac:dyDescent="0.25">
      <c r="B3925" t="s">
        <v>4848</v>
      </c>
      <c r="C3925" t="s">
        <v>5861</v>
      </c>
      <c r="D3925" t="s">
        <v>5843</v>
      </c>
      <c r="E3925">
        <f t="shared" si="62"/>
        <v>18</v>
      </c>
    </row>
    <row r="3926" spans="2:5" x14ac:dyDescent="0.25">
      <c r="B3926" t="s">
        <v>4848</v>
      </c>
      <c r="C3926" t="s">
        <v>5861</v>
      </c>
      <c r="D3926" t="s">
        <v>5843</v>
      </c>
      <c r="E3926">
        <f t="shared" si="62"/>
        <v>18</v>
      </c>
    </row>
    <row r="3927" spans="2:5" x14ac:dyDescent="0.25">
      <c r="B3927" t="s">
        <v>4848</v>
      </c>
      <c r="C3927" t="s">
        <v>5861</v>
      </c>
      <c r="D3927" t="s">
        <v>5843</v>
      </c>
      <c r="E3927">
        <f t="shared" si="62"/>
        <v>18</v>
      </c>
    </row>
    <row r="3928" spans="2:5" x14ac:dyDescent="0.25">
      <c r="B3928" t="s">
        <v>4848</v>
      </c>
      <c r="C3928" t="s">
        <v>5866</v>
      </c>
      <c r="D3928" t="s">
        <v>5843</v>
      </c>
      <c r="E3928">
        <f t="shared" si="62"/>
        <v>23</v>
      </c>
    </row>
    <row r="3929" spans="2:5" x14ac:dyDescent="0.25">
      <c r="B3929" t="s">
        <v>4848</v>
      </c>
      <c r="C3929" t="s">
        <v>5866</v>
      </c>
      <c r="D3929" t="s">
        <v>5843</v>
      </c>
      <c r="E3929">
        <f t="shared" si="62"/>
        <v>23</v>
      </c>
    </row>
    <row r="3930" spans="2:5" x14ac:dyDescent="0.25">
      <c r="B3930" t="s">
        <v>4848</v>
      </c>
      <c r="C3930" t="s">
        <v>5854</v>
      </c>
      <c r="D3930" t="s">
        <v>5843</v>
      </c>
      <c r="E3930">
        <f t="shared" si="62"/>
        <v>11</v>
      </c>
    </row>
    <row r="3931" spans="2:5" x14ac:dyDescent="0.25">
      <c r="B3931" t="s">
        <v>4848</v>
      </c>
      <c r="C3931" t="s">
        <v>5854</v>
      </c>
      <c r="D3931" t="s">
        <v>5843</v>
      </c>
      <c r="E3931">
        <f t="shared" si="62"/>
        <v>11</v>
      </c>
    </row>
    <row r="3932" spans="2:5" x14ac:dyDescent="0.25">
      <c r="B3932" t="s">
        <v>4848</v>
      </c>
      <c r="C3932" t="s">
        <v>5854</v>
      </c>
      <c r="D3932" t="s">
        <v>5843</v>
      </c>
      <c r="E3932">
        <f t="shared" si="62"/>
        <v>11</v>
      </c>
    </row>
    <row r="3933" spans="2:5" x14ac:dyDescent="0.25">
      <c r="B3933" t="s">
        <v>1353</v>
      </c>
      <c r="C3933" t="s">
        <v>5866</v>
      </c>
      <c r="D3933" t="s">
        <v>5823</v>
      </c>
      <c r="E3933">
        <f t="shared" si="62"/>
        <v>43</v>
      </c>
    </row>
    <row r="3934" spans="2:5" x14ac:dyDescent="0.25">
      <c r="B3934" t="s">
        <v>1353</v>
      </c>
      <c r="C3934" t="s">
        <v>5866</v>
      </c>
      <c r="D3934" t="s">
        <v>5823</v>
      </c>
      <c r="E3934">
        <f t="shared" si="62"/>
        <v>43</v>
      </c>
    </row>
    <row r="3935" spans="2:5" x14ac:dyDescent="0.25">
      <c r="B3935" t="s">
        <v>1353</v>
      </c>
      <c r="C3935" t="s">
        <v>5847</v>
      </c>
      <c r="D3935" t="s">
        <v>5823</v>
      </c>
      <c r="E3935">
        <f t="shared" si="62"/>
        <v>24</v>
      </c>
    </row>
    <row r="3936" spans="2:5" x14ac:dyDescent="0.25">
      <c r="B3936" t="s">
        <v>1353</v>
      </c>
      <c r="C3936" t="s">
        <v>5847</v>
      </c>
      <c r="D3936" t="s">
        <v>5823</v>
      </c>
      <c r="E3936">
        <f t="shared" si="62"/>
        <v>24</v>
      </c>
    </row>
    <row r="3937" spans="2:5" x14ac:dyDescent="0.25">
      <c r="B3937" t="s">
        <v>1353</v>
      </c>
      <c r="C3937" t="s">
        <v>5847</v>
      </c>
      <c r="D3937" t="s">
        <v>5823</v>
      </c>
      <c r="E3937">
        <f t="shared" si="62"/>
        <v>24</v>
      </c>
    </row>
    <row r="3938" spans="2:5" x14ac:dyDescent="0.25">
      <c r="B3938" t="s">
        <v>1353</v>
      </c>
      <c r="C3938" t="s">
        <v>5823</v>
      </c>
      <c r="D3938" t="s">
        <v>5823</v>
      </c>
      <c r="E3938">
        <f t="shared" si="62"/>
        <v>0</v>
      </c>
    </row>
    <row r="3939" spans="2:5" x14ac:dyDescent="0.25">
      <c r="B3939" t="s">
        <v>1353</v>
      </c>
      <c r="C3939" t="s">
        <v>5827</v>
      </c>
      <c r="D3939" t="s">
        <v>5823</v>
      </c>
      <c r="E3939">
        <f t="shared" si="62"/>
        <v>4</v>
      </c>
    </row>
    <row r="3940" spans="2:5" x14ac:dyDescent="0.25">
      <c r="B3940" t="s">
        <v>1353</v>
      </c>
      <c r="C3940" t="s">
        <v>5827</v>
      </c>
      <c r="D3940" t="s">
        <v>5823</v>
      </c>
      <c r="E3940">
        <f t="shared" si="62"/>
        <v>4</v>
      </c>
    </row>
    <row r="3941" spans="2:5" x14ac:dyDescent="0.25">
      <c r="B3941" t="s">
        <v>1353</v>
      </c>
      <c r="C3941" t="s">
        <v>5827</v>
      </c>
      <c r="D3941" t="s">
        <v>5823</v>
      </c>
      <c r="E3941">
        <f t="shared" si="62"/>
        <v>4</v>
      </c>
    </row>
    <row r="3942" spans="2:5" x14ac:dyDescent="0.25">
      <c r="B3942" t="s">
        <v>1353</v>
      </c>
      <c r="C3942" t="s">
        <v>5827</v>
      </c>
      <c r="D3942" t="s">
        <v>5823</v>
      </c>
      <c r="E3942">
        <f t="shared" si="62"/>
        <v>4</v>
      </c>
    </row>
    <row r="3943" spans="2:5" x14ac:dyDescent="0.25">
      <c r="B3943" t="s">
        <v>1353</v>
      </c>
      <c r="C3943" t="s">
        <v>5827</v>
      </c>
      <c r="D3943" t="s">
        <v>5823</v>
      </c>
      <c r="E3943">
        <f t="shared" si="62"/>
        <v>4</v>
      </c>
    </row>
    <row r="3944" spans="2:5" x14ac:dyDescent="0.25">
      <c r="B3944" t="s">
        <v>1353</v>
      </c>
      <c r="C3944" t="s">
        <v>5827</v>
      </c>
      <c r="D3944" t="s">
        <v>5823</v>
      </c>
      <c r="E3944">
        <f t="shared" si="62"/>
        <v>4</v>
      </c>
    </row>
    <row r="3945" spans="2:5" x14ac:dyDescent="0.25">
      <c r="B3945" t="s">
        <v>1353</v>
      </c>
      <c r="C3945" t="s">
        <v>5846</v>
      </c>
      <c r="D3945" t="s">
        <v>5823</v>
      </c>
      <c r="E3945">
        <f t="shared" si="62"/>
        <v>23</v>
      </c>
    </row>
    <row r="3946" spans="2:5" x14ac:dyDescent="0.25">
      <c r="B3946" t="s">
        <v>1353</v>
      </c>
      <c r="C3946" t="s">
        <v>5851</v>
      </c>
      <c r="D3946" t="s">
        <v>5823</v>
      </c>
      <c r="E3946">
        <f t="shared" si="62"/>
        <v>28</v>
      </c>
    </row>
    <row r="3947" spans="2:5" x14ac:dyDescent="0.25">
      <c r="B3947" t="s">
        <v>1353</v>
      </c>
      <c r="C3947" t="s">
        <v>5851</v>
      </c>
      <c r="D3947" t="s">
        <v>5823</v>
      </c>
      <c r="E3947">
        <f t="shared" si="62"/>
        <v>28</v>
      </c>
    </row>
    <row r="3948" spans="2:5" x14ac:dyDescent="0.25">
      <c r="B3948" t="s">
        <v>1353</v>
      </c>
      <c r="C3948" t="s">
        <v>5851</v>
      </c>
      <c r="D3948" t="s">
        <v>5823</v>
      </c>
      <c r="E3948">
        <f t="shared" si="62"/>
        <v>28</v>
      </c>
    </row>
    <row r="3949" spans="2:5" x14ac:dyDescent="0.25">
      <c r="B3949" t="s">
        <v>1353</v>
      </c>
      <c r="C3949" t="s">
        <v>5851</v>
      </c>
      <c r="D3949" t="s">
        <v>5823</v>
      </c>
      <c r="E3949">
        <f t="shared" si="62"/>
        <v>28</v>
      </c>
    </row>
    <row r="3950" spans="2:5" x14ac:dyDescent="0.25">
      <c r="B3950" t="s">
        <v>1353</v>
      </c>
      <c r="C3950" t="s">
        <v>5853</v>
      </c>
      <c r="D3950" t="s">
        <v>5823</v>
      </c>
      <c r="E3950">
        <f t="shared" si="62"/>
        <v>30</v>
      </c>
    </row>
    <row r="3951" spans="2:5" x14ac:dyDescent="0.25">
      <c r="B3951" t="s">
        <v>1353</v>
      </c>
      <c r="C3951" t="s">
        <v>5853</v>
      </c>
      <c r="D3951" t="s">
        <v>5823</v>
      </c>
      <c r="E3951">
        <f t="shared" si="62"/>
        <v>30</v>
      </c>
    </row>
    <row r="3952" spans="2:5" x14ac:dyDescent="0.25">
      <c r="B3952" t="s">
        <v>2116</v>
      </c>
      <c r="C3952" t="s">
        <v>5822</v>
      </c>
      <c r="D3952" t="s">
        <v>5822</v>
      </c>
      <c r="E3952">
        <f t="shared" si="62"/>
        <v>0</v>
      </c>
    </row>
    <row r="3953" spans="2:5" x14ac:dyDescent="0.25">
      <c r="B3953" t="s">
        <v>2116</v>
      </c>
      <c r="C3953" t="s">
        <v>5822</v>
      </c>
      <c r="D3953" t="s">
        <v>5822</v>
      </c>
      <c r="E3953">
        <f t="shared" si="62"/>
        <v>0</v>
      </c>
    </row>
    <row r="3954" spans="2:5" x14ac:dyDescent="0.25">
      <c r="B3954" t="s">
        <v>2116</v>
      </c>
      <c r="C3954" t="s">
        <v>5864</v>
      </c>
      <c r="D3954" t="s">
        <v>5822</v>
      </c>
      <c r="E3954">
        <f t="shared" si="62"/>
        <v>42</v>
      </c>
    </row>
    <row r="3955" spans="2:5" x14ac:dyDescent="0.25">
      <c r="B3955" t="s">
        <v>2116</v>
      </c>
      <c r="C3955" t="s">
        <v>5864</v>
      </c>
      <c r="D3955" t="s">
        <v>5822</v>
      </c>
      <c r="E3955">
        <f t="shared" si="62"/>
        <v>42</v>
      </c>
    </row>
    <row r="3956" spans="2:5" x14ac:dyDescent="0.25">
      <c r="B3956" t="s">
        <v>2116</v>
      </c>
      <c r="C3956" t="s">
        <v>5864</v>
      </c>
      <c r="D3956" t="s">
        <v>5822</v>
      </c>
      <c r="E3956">
        <f t="shared" si="62"/>
        <v>42</v>
      </c>
    </row>
    <row r="3957" spans="2:5" x14ac:dyDescent="0.25">
      <c r="B3957" t="s">
        <v>2116</v>
      </c>
      <c r="C3957" t="s">
        <v>5864</v>
      </c>
      <c r="D3957" t="s">
        <v>5822</v>
      </c>
      <c r="E3957">
        <f t="shared" si="62"/>
        <v>42</v>
      </c>
    </row>
    <row r="3958" spans="2:5" x14ac:dyDescent="0.25">
      <c r="B3958" t="s">
        <v>2116</v>
      </c>
      <c r="C3958" t="s">
        <v>5839</v>
      </c>
      <c r="D3958" t="s">
        <v>5822</v>
      </c>
      <c r="E3958">
        <f t="shared" si="62"/>
        <v>17</v>
      </c>
    </row>
    <row r="3959" spans="2:5" x14ac:dyDescent="0.25">
      <c r="B3959" t="s">
        <v>2116</v>
      </c>
      <c r="C3959" t="s">
        <v>5857</v>
      </c>
      <c r="D3959" t="s">
        <v>5822</v>
      </c>
      <c r="E3959">
        <f t="shared" si="62"/>
        <v>35</v>
      </c>
    </row>
    <row r="3960" spans="2:5" x14ac:dyDescent="0.25">
      <c r="B3960" t="s">
        <v>2116</v>
      </c>
      <c r="C3960" t="s">
        <v>5857</v>
      </c>
      <c r="D3960" t="s">
        <v>5822</v>
      </c>
      <c r="E3960">
        <f t="shared" si="62"/>
        <v>35</v>
      </c>
    </row>
    <row r="3961" spans="2:5" x14ac:dyDescent="0.25">
      <c r="B3961" t="s">
        <v>2116</v>
      </c>
      <c r="C3961" t="s">
        <v>5865</v>
      </c>
      <c r="D3961" t="s">
        <v>5822</v>
      </c>
      <c r="E3961">
        <f t="shared" si="62"/>
        <v>43</v>
      </c>
    </row>
    <row r="3962" spans="2:5" x14ac:dyDescent="0.25">
      <c r="B3962" t="s">
        <v>1062</v>
      </c>
      <c r="C3962" t="s">
        <v>5854</v>
      </c>
      <c r="D3962" t="s">
        <v>5827</v>
      </c>
      <c r="E3962">
        <f t="shared" si="62"/>
        <v>27</v>
      </c>
    </row>
    <row r="3963" spans="2:5" x14ac:dyDescent="0.25">
      <c r="B3963" t="s">
        <v>1062</v>
      </c>
      <c r="C3963" t="s">
        <v>5854</v>
      </c>
      <c r="D3963" t="s">
        <v>5827</v>
      </c>
      <c r="E3963">
        <f t="shared" si="62"/>
        <v>27</v>
      </c>
    </row>
    <row r="3964" spans="2:5" x14ac:dyDescent="0.25">
      <c r="B3964" t="s">
        <v>1062</v>
      </c>
      <c r="C3964" t="s">
        <v>5854</v>
      </c>
      <c r="D3964" t="s">
        <v>5827</v>
      </c>
      <c r="E3964">
        <f t="shared" si="62"/>
        <v>27</v>
      </c>
    </row>
    <row r="3965" spans="2:5" x14ac:dyDescent="0.25">
      <c r="B3965" t="s">
        <v>1062</v>
      </c>
      <c r="C3965" t="s">
        <v>5827</v>
      </c>
      <c r="D3965" t="s">
        <v>5827</v>
      </c>
      <c r="E3965">
        <f t="shared" si="62"/>
        <v>0</v>
      </c>
    </row>
    <row r="3966" spans="2:5" x14ac:dyDescent="0.25">
      <c r="B3966" t="s">
        <v>1062</v>
      </c>
      <c r="C3966" t="s">
        <v>5839</v>
      </c>
      <c r="D3966" t="s">
        <v>5827</v>
      </c>
      <c r="E3966">
        <f t="shared" si="62"/>
        <v>12</v>
      </c>
    </row>
    <row r="3967" spans="2:5" x14ac:dyDescent="0.25">
      <c r="B3967" t="s">
        <v>1062</v>
      </c>
      <c r="C3967" t="s">
        <v>5839</v>
      </c>
      <c r="D3967" t="s">
        <v>5827</v>
      </c>
      <c r="E3967">
        <f t="shared" si="62"/>
        <v>12</v>
      </c>
    </row>
    <row r="3968" spans="2:5" x14ac:dyDescent="0.25">
      <c r="B3968" t="s">
        <v>1062</v>
      </c>
      <c r="C3968" t="s">
        <v>5843</v>
      </c>
      <c r="D3968" t="s">
        <v>5827</v>
      </c>
      <c r="E3968">
        <f t="shared" si="62"/>
        <v>16</v>
      </c>
    </row>
    <row r="3969" spans="2:5" x14ac:dyDescent="0.25">
      <c r="B3969" t="s">
        <v>1062</v>
      </c>
      <c r="C3969" t="s">
        <v>5866</v>
      </c>
      <c r="D3969" t="s">
        <v>5827</v>
      </c>
      <c r="E3969">
        <f t="shared" si="62"/>
        <v>39</v>
      </c>
    </row>
    <row r="3970" spans="2:5" x14ac:dyDescent="0.25">
      <c r="B3970" t="s">
        <v>1062</v>
      </c>
      <c r="C3970" t="s">
        <v>5835</v>
      </c>
      <c r="D3970" t="s">
        <v>5827</v>
      </c>
      <c r="E3970">
        <f t="shared" si="62"/>
        <v>8</v>
      </c>
    </row>
    <row r="3971" spans="2:5" x14ac:dyDescent="0.25">
      <c r="B3971" t="s">
        <v>1062</v>
      </c>
      <c r="C3971" t="s">
        <v>5857</v>
      </c>
      <c r="D3971" t="s">
        <v>5827</v>
      </c>
      <c r="E3971">
        <f t="shared" ref="E3971:E4034" si="63">(LEFT(C3971,4)-LEFT(D3971,4))*12+RIGHT(C3971,2)-RIGHT(D3971,2)</f>
        <v>30</v>
      </c>
    </row>
    <row r="3972" spans="2:5" x14ac:dyDescent="0.25">
      <c r="B3972" t="s">
        <v>1062</v>
      </c>
      <c r="C3972" t="s">
        <v>5838</v>
      </c>
      <c r="D3972" t="s">
        <v>5827</v>
      </c>
      <c r="E3972">
        <f t="shared" si="63"/>
        <v>11</v>
      </c>
    </row>
    <row r="3973" spans="2:5" x14ac:dyDescent="0.25">
      <c r="B3973" t="s">
        <v>1062</v>
      </c>
      <c r="C3973" t="s">
        <v>5838</v>
      </c>
      <c r="D3973" t="s">
        <v>5827</v>
      </c>
      <c r="E3973">
        <f t="shared" si="63"/>
        <v>11</v>
      </c>
    </row>
    <row r="3974" spans="2:5" x14ac:dyDescent="0.25">
      <c r="B3974" t="s">
        <v>1062</v>
      </c>
      <c r="C3974" t="s">
        <v>5843</v>
      </c>
      <c r="D3974" t="s">
        <v>5827</v>
      </c>
      <c r="E3974">
        <f t="shared" si="63"/>
        <v>16</v>
      </c>
    </row>
    <row r="3975" spans="2:5" x14ac:dyDescent="0.25">
      <c r="B3975" t="s">
        <v>1062</v>
      </c>
      <c r="C3975" t="s">
        <v>5842</v>
      </c>
      <c r="D3975" t="s">
        <v>5827</v>
      </c>
      <c r="E3975">
        <f t="shared" si="63"/>
        <v>15</v>
      </c>
    </row>
    <row r="3976" spans="2:5" x14ac:dyDescent="0.25">
      <c r="B3976" t="s">
        <v>1062</v>
      </c>
      <c r="C3976" t="s">
        <v>5827</v>
      </c>
      <c r="D3976" t="s">
        <v>5827</v>
      </c>
      <c r="E3976">
        <f t="shared" si="63"/>
        <v>0</v>
      </c>
    </row>
    <row r="3977" spans="2:5" x14ac:dyDescent="0.25">
      <c r="B3977" t="s">
        <v>1062</v>
      </c>
      <c r="C3977" t="s">
        <v>5865</v>
      </c>
      <c r="D3977" t="s">
        <v>5827</v>
      </c>
      <c r="E3977">
        <f t="shared" si="63"/>
        <v>38</v>
      </c>
    </row>
    <row r="3978" spans="2:5" x14ac:dyDescent="0.25">
      <c r="B3978" t="s">
        <v>1062</v>
      </c>
      <c r="C3978" t="s">
        <v>5865</v>
      </c>
      <c r="D3978" t="s">
        <v>5827</v>
      </c>
      <c r="E3978">
        <f t="shared" si="63"/>
        <v>38</v>
      </c>
    </row>
    <row r="3979" spans="2:5" x14ac:dyDescent="0.25">
      <c r="B3979" t="s">
        <v>1961</v>
      </c>
      <c r="C3979" t="s">
        <v>5852</v>
      </c>
      <c r="D3979" t="s">
        <v>5828</v>
      </c>
      <c r="E3979">
        <f t="shared" si="63"/>
        <v>24</v>
      </c>
    </row>
    <row r="3980" spans="2:5" x14ac:dyDescent="0.25">
      <c r="B3980" t="s">
        <v>1961</v>
      </c>
      <c r="C3980" t="s">
        <v>5852</v>
      </c>
      <c r="D3980" t="s">
        <v>5828</v>
      </c>
      <c r="E3980">
        <f t="shared" si="63"/>
        <v>24</v>
      </c>
    </row>
    <row r="3981" spans="2:5" x14ac:dyDescent="0.25">
      <c r="B3981" t="s">
        <v>1961</v>
      </c>
      <c r="C3981" t="s">
        <v>5865</v>
      </c>
      <c r="D3981" t="s">
        <v>5828</v>
      </c>
      <c r="E3981">
        <f t="shared" si="63"/>
        <v>37</v>
      </c>
    </row>
    <row r="3982" spans="2:5" x14ac:dyDescent="0.25">
      <c r="B3982" t="s">
        <v>1961</v>
      </c>
      <c r="C3982" t="s">
        <v>5866</v>
      </c>
      <c r="D3982" t="s">
        <v>5828</v>
      </c>
      <c r="E3982">
        <f t="shared" si="63"/>
        <v>38</v>
      </c>
    </row>
    <row r="3983" spans="2:5" x14ac:dyDescent="0.25">
      <c r="B3983" t="s">
        <v>1961</v>
      </c>
      <c r="C3983" t="s">
        <v>5866</v>
      </c>
      <c r="D3983" t="s">
        <v>5828</v>
      </c>
      <c r="E3983">
        <f t="shared" si="63"/>
        <v>38</v>
      </c>
    </row>
    <row r="3984" spans="2:5" x14ac:dyDescent="0.25">
      <c r="B3984" t="s">
        <v>1961</v>
      </c>
      <c r="C3984" t="s">
        <v>5860</v>
      </c>
      <c r="D3984" t="s">
        <v>5828</v>
      </c>
      <c r="E3984">
        <f t="shared" si="63"/>
        <v>32</v>
      </c>
    </row>
    <row r="3985" spans="2:5" x14ac:dyDescent="0.25">
      <c r="B3985" t="s">
        <v>1961</v>
      </c>
      <c r="C3985" t="s">
        <v>5828</v>
      </c>
      <c r="D3985" t="s">
        <v>5828</v>
      </c>
      <c r="E3985">
        <f t="shared" si="63"/>
        <v>0</v>
      </c>
    </row>
    <row r="3986" spans="2:5" x14ac:dyDescent="0.25">
      <c r="B3986" t="s">
        <v>1961</v>
      </c>
      <c r="C3986" t="s">
        <v>5828</v>
      </c>
      <c r="D3986" t="s">
        <v>5828</v>
      </c>
      <c r="E3986">
        <f t="shared" si="63"/>
        <v>0</v>
      </c>
    </row>
    <row r="3987" spans="2:5" x14ac:dyDescent="0.25">
      <c r="B3987" t="s">
        <v>1961</v>
      </c>
      <c r="C3987" t="s">
        <v>5850</v>
      </c>
      <c r="D3987" t="s">
        <v>5828</v>
      </c>
      <c r="E3987">
        <f t="shared" si="63"/>
        <v>22</v>
      </c>
    </row>
    <row r="3988" spans="2:5" x14ac:dyDescent="0.25">
      <c r="B3988" t="s">
        <v>1961</v>
      </c>
      <c r="C3988" t="s">
        <v>5850</v>
      </c>
      <c r="D3988" t="s">
        <v>5828</v>
      </c>
      <c r="E3988">
        <f t="shared" si="63"/>
        <v>22</v>
      </c>
    </row>
    <row r="3989" spans="2:5" x14ac:dyDescent="0.25">
      <c r="B3989" t="s">
        <v>1961</v>
      </c>
      <c r="C3989" t="s">
        <v>5835</v>
      </c>
      <c r="D3989" t="s">
        <v>5828</v>
      </c>
      <c r="E3989">
        <f t="shared" si="63"/>
        <v>7</v>
      </c>
    </row>
    <row r="3990" spans="2:5" x14ac:dyDescent="0.25">
      <c r="B3990" t="s">
        <v>1324</v>
      </c>
      <c r="C3990" t="s">
        <v>5826</v>
      </c>
      <c r="D3990" t="s">
        <v>5826</v>
      </c>
      <c r="E3990">
        <f t="shared" si="63"/>
        <v>0</v>
      </c>
    </row>
    <row r="3991" spans="2:5" x14ac:dyDescent="0.25">
      <c r="B3991" t="s">
        <v>1324</v>
      </c>
      <c r="C3991" t="s">
        <v>5826</v>
      </c>
      <c r="D3991" t="s">
        <v>5826</v>
      </c>
      <c r="E3991">
        <f t="shared" si="63"/>
        <v>0</v>
      </c>
    </row>
    <row r="3992" spans="2:5" x14ac:dyDescent="0.25">
      <c r="B3992" t="s">
        <v>1324</v>
      </c>
      <c r="C3992" t="s">
        <v>5864</v>
      </c>
      <c r="D3992" t="s">
        <v>5826</v>
      </c>
      <c r="E3992">
        <f t="shared" si="63"/>
        <v>38</v>
      </c>
    </row>
    <row r="3993" spans="2:5" x14ac:dyDescent="0.25">
      <c r="B3993" t="s">
        <v>1324</v>
      </c>
      <c r="C3993" t="s">
        <v>5864</v>
      </c>
      <c r="D3993" t="s">
        <v>5826</v>
      </c>
      <c r="E3993">
        <f t="shared" si="63"/>
        <v>38</v>
      </c>
    </row>
    <row r="3994" spans="2:5" x14ac:dyDescent="0.25">
      <c r="B3994" t="s">
        <v>1324</v>
      </c>
      <c r="C3994" t="s">
        <v>5864</v>
      </c>
      <c r="D3994" t="s">
        <v>5826</v>
      </c>
      <c r="E3994">
        <f t="shared" si="63"/>
        <v>38</v>
      </c>
    </row>
    <row r="3995" spans="2:5" x14ac:dyDescent="0.25">
      <c r="B3995" t="s">
        <v>1324</v>
      </c>
      <c r="C3995" t="s">
        <v>5864</v>
      </c>
      <c r="D3995" t="s">
        <v>5826</v>
      </c>
      <c r="E3995">
        <f t="shared" si="63"/>
        <v>38</v>
      </c>
    </row>
    <row r="3996" spans="2:5" x14ac:dyDescent="0.25">
      <c r="B3996" t="s">
        <v>2439</v>
      </c>
      <c r="C3996" t="s">
        <v>5853</v>
      </c>
      <c r="D3996" t="s">
        <v>5834</v>
      </c>
      <c r="E3996">
        <f t="shared" si="63"/>
        <v>19</v>
      </c>
    </row>
    <row r="3997" spans="2:5" x14ac:dyDescent="0.25">
      <c r="B3997" t="s">
        <v>2439</v>
      </c>
      <c r="C3997" t="s">
        <v>5834</v>
      </c>
      <c r="D3997" t="s">
        <v>5834</v>
      </c>
      <c r="E3997">
        <f t="shared" si="63"/>
        <v>0</v>
      </c>
    </row>
    <row r="3998" spans="2:5" x14ac:dyDescent="0.25">
      <c r="B3998" t="s">
        <v>2439</v>
      </c>
      <c r="C3998" t="s">
        <v>5834</v>
      </c>
      <c r="D3998" t="s">
        <v>5834</v>
      </c>
      <c r="E3998">
        <f t="shared" si="63"/>
        <v>0</v>
      </c>
    </row>
    <row r="3999" spans="2:5" x14ac:dyDescent="0.25">
      <c r="B3999" t="s">
        <v>2439</v>
      </c>
      <c r="C3999" t="s">
        <v>5853</v>
      </c>
      <c r="D3999" t="s">
        <v>5834</v>
      </c>
      <c r="E3999">
        <f t="shared" si="63"/>
        <v>19</v>
      </c>
    </row>
    <row r="4000" spans="2:5" x14ac:dyDescent="0.25">
      <c r="B4000" t="s">
        <v>2439</v>
      </c>
      <c r="C4000" t="s">
        <v>5851</v>
      </c>
      <c r="D4000" t="s">
        <v>5834</v>
      </c>
      <c r="E4000">
        <f t="shared" si="63"/>
        <v>17</v>
      </c>
    </row>
    <row r="4001" spans="2:5" x14ac:dyDescent="0.25">
      <c r="B4001" t="s">
        <v>2439</v>
      </c>
      <c r="C4001" t="s">
        <v>5862</v>
      </c>
      <c r="D4001" t="s">
        <v>5834</v>
      </c>
      <c r="E4001">
        <f t="shared" si="63"/>
        <v>28</v>
      </c>
    </row>
    <row r="4002" spans="2:5" x14ac:dyDescent="0.25">
      <c r="B4002" t="s">
        <v>209</v>
      </c>
      <c r="C4002" t="s">
        <v>5860</v>
      </c>
      <c r="D4002" t="s">
        <v>5824</v>
      </c>
      <c r="E4002">
        <f t="shared" si="63"/>
        <v>36</v>
      </c>
    </row>
    <row r="4003" spans="2:5" x14ac:dyDescent="0.25">
      <c r="B4003" t="s">
        <v>209</v>
      </c>
      <c r="C4003" t="s">
        <v>5846</v>
      </c>
      <c r="D4003" t="s">
        <v>5824</v>
      </c>
      <c r="E4003">
        <f t="shared" si="63"/>
        <v>22</v>
      </c>
    </row>
    <row r="4004" spans="2:5" x14ac:dyDescent="0.25">
      <c r="B4004" t="s">
        <v>209</v>
      </c>
      <c r="C4004" t="s">
        <v>5852</v>
      </c>
      <c r="D4004" t="s">
        <v>5824</v>
      </c>
      <c r="E4004">
        <f t="shared" si="63"/>
        <v>28</v>
      </c>
    </row>
    <row r="4005" spans="2:5" x14ac:dyDescent="0.25">
      <c r="B4005" t="s">
        <v>209</v>
      </c>
      <c r="C4005" t="s">
        <v>5852</v>
      </c>
      <c r="D4005" t="s">
        <v>5824</v>
      </c>
      <c r="E4005">
        <f t="shared" si="63"/>
        <v>28</v>
      </c>
    </row>
    <row r="4006" spans="2:5" x14ac:dyDescent="0.25">
      <c r="B4006" t="s">
        <v>209</v>
      </c>
      <c r="C4006" t="s">
        <v>5862</v>
      </c>
      <c r="D4006" t="s">
        <v>5824</v>
      </c>
      <c r="E4006">
        <f t="shared" si="63"/>
        <v>38</v>
      </c>
    </row>
    <row r="4007" spans="2:5" x14ac:dyDescent="0.25">
      <c r="B4007" t="s">
        <v>209</v>
      </c>
      <c r="C4007" t="s">
        <v>5841</v>
      </c>
      <c r="D4007" t="s">
        <v>5824</v>
      </c>
      <c r="E4007">
        <f t="shared" si="63"/>
        <v>17</v>
      </c>
    </row>
    <row r="4008" spans="2:5" x14ac:dyDescent="0.25">
      <c r="B4008" t="s">
        <v>209</v>
      </c>
      <c r="C4008" t="s">
        <v>5841</v>
      </c>
      <c r="D4008" t="s">
        <v>5824</v>
      </c>
      <c r="E4008">
        <f t="shared" si="63"/>
        <v>17</v>
      </c>
    </row>
    <row r="4009" spans="2:5" x14ac:dyDescent="0.25">
      <c r="B4009" t="s">
        <v>209</v>
      </c>
      <c r="C4009" t="s">
        <v>5840</v>
      </c>
      <c r="D4009" t="s">
        <v>5824</v>
      </c>
      <c r="E4009">
        <f t="shared" si="63"/>
        <v>16</v>
      </c>
    </row>
    <row r="4010" spans="2:5" x14ac:dyDescent="0.25">
      <c r="B4010" t="s">
        <v>209</v>
      </c>
      <c r="C4010" t="s">
        <v>5840</v>
      </c>
      <c r="D4010" t="s">
        <v>5824</v>
      </c>
      <c r="E4010">
        <f t="shared" si="63"/>
        <v>16</v>
      </c>
    </row>
    <row r="4011" spans="2:5" x14ac:dyDescent="0.25">
      <c r="B4011" t="s">
        <v>209</v>
      </c>
      <c r="C4011" t="s">
        <v>5857</v>
      </c>
      <c r="D4011" t="s">
        <v>5824</v>
      </c>
      <c r="E4011">
        <f t="shared" si="63"/>
        <v>33</v>
      </c>
    </row>
    <row r="4012" spans="2:5" x14ac:dyDescent="0.25">
      <c r="B4012" t="s">
        <v>209</v>
      </c>
      <c r="C4012" t="s">
        <v>5857</v>
      </c>
      <c r="D4012" t="s">
        <v>5824</v>
      </c>
      <c r="E4012">
        <f t="shared" si="63"/>
        <v>33</v>
      </c>
    </row>
    <row r="4013" spans="2:5" x14ac:dyDescent="0.25">
      <c r="B4013" t="s">
        <v>209</v>
      </c>
      <c r="C4013" t="s">
        <v>5857</v>
      </c>
      <c r="D4013" t="s">
        <v>5824</v>
      </c>
      <c r="E4013">
        <f t="shared" si="63"/>
        <v>33</v>
      </c>
    </row>
    <row r="4014" spans="2:5" x14ac:dyDescent="0.25">
      <c r="B4014" t="s">
        <v>209</v>
      </c>
      <c r="C4014" t="s">
        <v>5857</v>
      </c>
      <c r="D4014" t="s">
        <v>5824</v>
      </c>
      <c r="E4014">
        <f t="shared" si="63"/>
        <v>33</v>
      </c>
    </row>
    <row r="4015" spans="2:5" x14ac:dyDescent="0.25">
      <c r="B4015" t="s">
        <v>209</v>
      </c>
      <c r="C4015" t="s">
        <v>5857</v>
      </c>
      <c r="D4015" t="s">
        <v>5824</v>
      </c>
      <c r="E4015">
        <f t="shared" si="63"/>
        <v>33</v>
      </c>
    </row>
    <row r="4016" spans="2:5" x14ac:dyDescent="0.25">
      <c r="B4016" t="s">
        <v>209</v>
      </c>
      <c r="C4016" t="s">
        <v>5824</v>
      </c>
      <c r="D4016" t="s">
        <v>5824</v>
      </c>
      <c r="E4016">
        <f t="shared" si="63"/>
        <v>0</v>
      </c>
    </row>
    <row r="4017" spans="2:5" x14ac:dyDescent="0.25">
      <c r="B4017" t="s">
        <v>771</v>
      </c>
      <c r="C4017" t="s">
        <v>5852</v>
      </c>
      <c r="D4017" t="s">
        <v>5819</v>
      </c>
      <c r="E4017">
        <f t="shared" si="63"/>
        <v>33</v>
      </c>
    </row>
    <row r="4018" spans="2:5" x14ac:dyDescent="0.25">
      <c r="B4018" t="s">
        <v>771</v>
      </c>
      <c r="C4018" t="s">
        <v>5819</v>
      </c>
      <c r="D4018" t="s">
        <v>5819</v>
      </c>
      <c r="E4018">
        <f t="shared" si="63"/>
        <v>0</v>
      </c>
    </row>
    <row r="4019" spans="2:5" x14ac:dyDescent="0.25">
      <c r="B4019" t="s">
        <v>771</v>
      </c>
      <c r="C4019" t="s">
        <v>5819</v>
      </c>
      <c r="D4019" t="s">
        <v>5819</v>
      </c>
      <c r="E4019">
        <f t="shared" si="63"/>
        <v>0</v>
      </c>
    </row>
    <row r="4020" spans="2:5" x14ac:dyDescent="0.25">
      <c r="B4020" t="s">
        <v>771</v>
      </c>
      <c r="C4020" t="s">
        <v>5819</v>
      </c>
      <c r="D4020" t="s">
        <v>5819</v>
      </c>
      <c r="E4020">
        <f t="shared" si="63"/>
        <v>0</v>
      </c>
    </row>
    <row r="4021" spans="2:5" x14ac:dyDescent="0.25">
      <c r="B4021" t="s">
        <v>771</v>
      </c>
      <c r="C4021" t="s">
        <v>5819</v>
      </c>
      <c r="D4021" t="s">
        <v>5819</v>
      </c>
      <c r="E4021">
        <f t="shared" si="63"/>
        <v>0</v>
      </c>
    </row>
    <row r="4022" spans="2:5" x14ac:dyDescent="0.25">
      <c r="B4022" t="s">
        <v>771</v>
      </c>
      <c r="C4022" t="s">
        <v>5819</v>
      </c>
      <c r="D4022" t="s">
        <v>5819</v>
      </c>
      <c r="E4022">
        <f t="shared" si="63"/>
        <v>0</v>
      </c>
    </row>
    <row r="4023" spans="2:5" x14ac:dyDescent="0.25">
      <c r="B4023" t="s">
        <v>771</v>
      </c>
      <c r="C4023" t="s">
        <v>5819</v>
      </c>
      <c r="D4023" t="s">
        <v>5819</v>
      </c>
      <c r="E4023">
        <f t="shared" si="63"/>
        <v>0</v>
      </c>
    </row>
    <row r="4024" spans="2:5" x14ac:dyDescent="0.25">
      <c r="B4024" t="s">
        <v>771</v>
      </c>
      <c r="C4024" t="s">
        <v>5823</v>
      </c>
      <c r="D4024" t="s">
        <v>5819</v>
      </c>
      <c r="E4024">
        <f t="shared" si="63"/>
        <v>4</v>
      </c>
    </row>
    <row r="4025" spans="2:5" x14ac:dyDescent="0.25">
      <c r="B4025" t="s">
        <v>771</v>
      </c>
      <c r="C4025" t="s">
        <v>5864</v>
      </c>
      <c r="D4025" t="s">
        <v>5819</v>
      </c>
      <c r="E4025">
        <f t="shared" si="63"/>
        <v>45</v>
      </c>
    </row>
    <row r="4026" spans="2:5" x14ac:dyDescent="0.25">
      <c r="B4026" t="s">
        <v>771</v>
      </c>
      <c r="C4026" t="s">
        <v>5865</v>
      </c>
      <c r="D4026" t="s">
        <v>5819</v>
      </c>
      <c r="E4026">
        <f t="shared" si="63"/>
        <v>46</v>
      </c>
    </row>
    <row r="4027" spans="2:5" x14ac:dyDescent="0.25">
      <c r="B4027" t="s">
        <v>771</v>
      </c>
      <c r="C4027" t="s">
        <v>5848</v>
      </c>
      <c r="D4027" t="s">
        <v>5819</v>
      </c>
      <c r="E4027">
        <f t="shared" si="63"/>
        <v>29</v>
      </c>
    </row>
    <row r="4028" spans="2:5" x14ac:dyDescent="0.25">
      <c r="B4028" t="s">
        <v>1109</v>
      </c>
      <c r="C4028" t="s">
        <v>5864</v>
      </c>
      <c r="D4028" t="s">
        <v>5825</v>
      </c>
      <c r="E4028">
        <f t="shared" si="63"/>
        <v>39</v>
      </c>
    </row>
    <row r="4029" spans="2:5" x14ac:dyDescent="0.25">
      <c r="B4029" t="s">
        <v>1109</v>
      </c>
      <c r="C4029" t="s">
        <v>5864</v>
      </c>
      <c r="D4029" t="s">
        <v>5825</v>
      </c>
      <c r="E4029">
        <f t="shared" si="63"/>
        <v>39</v>
      </c>
    </row>
    <row r="4030" spans="2:5" x14ac:dyDescent="0.25">
      <c r="B4030" t="s">
        <v>1109</v>
      </c>
      <c r="C4030" t="s">
        <v>5864</v>
      </c>
      <c r="D4030" t="s">
        <v>5825</v>
      </c>
      <c r="E4030">
        <f t="shared" si="63"/>
        <v>39</v>
      </c>
    </row>
    <row r="4031" spans="2:5" x14ac:dyDescent="0.25">
      <c r="B4031" t="s">
        <v>1109</v>
      </c>
      <c r="C4031" t="s">
        <v>5851</v>
      </c>
      <c r="D4031" t="s">
        <v>5825</v>
      </c>
      <c r="E4031">
        <f t="shared" si="63"/>
        <v>26</v>
      </c>
    </row>
    <row r="4032" spans="2:5" x14ac:dyDescent="0.25">
      <c r="B4032" t="s">
        <v>1109</v>
      </c>
      <c r="C4032" t="s">
        <v>5866</v>
      </c>
      <c r="D4032" t="s">
        <v>5825</v>
      </c>
      <c r="E4032">
        <f t="shared" si="63"/>
        <v>41</v>
      </c>
    </row>
    <row r="4033" spans="2:5" x14ac:dyDescent="0.25">
      <c r="B4033" t="s">
        <v>1109</v>
      </c>
      <c r="C4033" t="s">
        <v>5842</v>
      </c>
      <c r="D4033" t="s">
        <v>5825</v>
      </c>
      <c r="E4033">
        <f t="shared" si="63"/>
        <v>17</v>
      </c>
    </row>
    <row r="4034" spans="2:5" x14ac:dyDescent="0.25">
      <c r="B4034" t="s">
        <v>1109</v>
      </c>
      <c r="C4034" t="s">
        <v>5842</v>
      </c>
      <c r="D4034" t="s">
        <v>5825</v>
      </c>
      <c r="E4034">
        <f t="shared" si="63"/>
        <v>17</v>
      </c>
    </row>
    <row r="4035" spans="2:5" x14ac:dyDescent="0.25">
      <c r="B4035" t="s">
        <v>1109</v>
      </c>
      <c r="C4035" t="s">
        <v>5842</v>
      </c>
      <c r="D4035" t="s">
        <v>5825</v>
      </c>
      <c r="E4035">
        <f t="shared" ref="E4035:E4098" si="64">(LEFT(C4035,4)-LEFT(D4035,4))*12+RIGHT(C4035,2)-RIGHT(D4035,2)</f>
        <v>17</v>
      </c>
    </row>
    <row r="4036" spans="2:5" x14ac:dyDescent="0.25">
      <c r="B4036" t="s">
        <v>1109</v>
      </c>
      <c r="C4036" t="s">
        <v>5862</v>
      </c>
      <c r="D4036" t="s">
        <v>5825</v>
      </c>
      <c r="E4036">
        <f t="shared" si="64"/>
        <v>37</v>
      </c>
    </row>
    <row r="4037" spans="2:5" x14ac:dyDescent="0.25">
      <c r="B4037" t="s">
        <v>1109</v>
      </c>
      <c r="C4037" t="s">
        <v>5862</v>
      </c>
      <c r="D4037" t="s">
        <v>5825</v>
      </c>
      <c r="E4037">
        <f t="shared" si="64"/>
        <v>37</v>
      </c>
    </row>
    <row r="4038" spans="2:5" x14ac:dyDescent="0.25">
      <c r="B4038" t="s">
        <v>1109</v>
      </c>
      <c r="C4038" t="s">
        <v>5862</v>
      </c>
      <c r="D4038" t="s">
        <v>5825</v>
      </c>
      <c r="E4038">
        <f t="shared" si="64"/>
        <v>37</v>
      </c>
    </row>
    <row r="4039" spans="2:5" x14ac:dyDescent="0.25">
      <c r="B4039" t="s">
        <v>1109</v>
      </c>
      <c r="C4039" t="s">
        <v>5858</v>
      </c>
      <c r="D4039" t="s">
        <v>5825</v>
      </c>
      <c r="E4039">
        <f t="shared" si="64"/>
        <v>33</v>
      </c>
    </row>
    <row r="4040" spans="2:5" x14ac:dyDescent="0.25">
      <c r="B4040" t="s">
        <v>1109</v>
      </c>
      <c r="C4040" t="s">
        <v>5825</v>
      </c>
      <c r="D4040" t="s">
        <v>5825</v>
      </c>
      <c r="E4040">
        <f t="shared" si="64"/>
        <v>0</v>
      </c>
    </row>
    <row r="4041" spans="2:5" x14ac:dyDescent="0.25">
      <c r="B4041" t="s">
        <v>1109</v>
      </c>
      <c r="C4041" t="s">
        <v>5825</v>
      </c>
      <c r="D4041" t="s">
        <v>5825</v>
      </c>
      <c r="E4041">
        <f t="shared" si="64"/>
        <v>0</v>
      </c>
    </row>
    <row r="4042" spans="2:5" x14ac:dyDescent="0.25">
      <c r="B4042" t="s">
        <v>1109</v>
      </c>
      <c r="C4042" t="s">
        <v>5825</v>
      </c>
      <c r="D4042" t="s">
        <v>5825</v>
      </c>
      <c r="E4042">
        <f t="shared" si="64"/>
        <v>0</v>
      </c>
    </row>
    <row r="4043" spans="2:5" x14ac:dyDescent="0.25">
      <c r="B4043" t="s">
        <v>1109</v>
      </c>
      <c r="C4043" t="s">
        <v>5825</v>
      </c>
      <c r="D4043" t="s">
        <v>5825</v>
      </c>
      <c r="E4043">
        <f t="shared" si="64"/>
        <v>0</v>
      </c>
    </row>
    <row r="4044" spans="2:5" x14ac:dyDescent="0.25">
      <c r="B4044" t="s">
        <v>1109</v>
      </c>
      <c r="C4044" t="s">
        <v>5842</v>
      </c>
      <c r="D4044" t="s">
        <v>5825</v>
      </c>
      <c r="E4044">
        <f t="shared" si="64"/>
        <v>17</v>
      </c>
    </row>
    <row r="4045" spans="2:5" x14ac:dyDescent="0.25">
      <c r="B4045" t="s">
        <v>1109</v>
      </c>
      <c r="C4045" t="s">
        <v>5842</v>
      </c>
      <c r="D4045" t="s">
        <v>5825</v>
      </c>
      <c r="E4045">
        <f t="shared" si="64"/>
        <v>17</v>
      </c>
    </row>
    <row r="4046" spans="2:5" x14ac:dyDescent="0.25">
      <c r="B4046" t="s">
        <v>1109</v>
      </c>
      <c r="C4046" t="s">
        <v>5847</v>
      </c>
      <c r="D4046" t="s">
        <v>5825</v>
      </c>
      <c r="E4046">
        <f t="shared" si="64"/>
        <v>22</v>
      </c>
    </row>
    <row r="4047" spans="2:5" x14ac:dyDescent="0.25">
      <c r="B4047" t="s">
        <v>1109</v>
      </c>
      <c r="C4047" t="s">
        <v>5847</v>
      </c>
      <c r="D4047" t="s">
        <v>5825</v>
      </c>
      <c r="E4047">
        <f t="shared" si="64"/>
        <v>22</v>
      </c>
    </row>
    <row r="4048" spans="2:5" x14ac:dyDescent="0.25">
      <c r="B4048" t="s">
        <v>75</v>
      </c>
      <c r="C4048" t="s">
        <v>5851</v>
      </c>
      <c r="D4048" t="s">
        <v>5840</v>
      </c>
      <c r="E4048">
        <f t="shared" si="64"/>
        <v>11</v>
      </c>
    </row>
    <row r="4049" spans="2:5" x14ac:dyDescent="0.25">
      <c r="B4049" t="s">
        <v>75</v>
      </c>
      <c r="C4049" t="s">
        <v>5840</v>
      </c>
      <c r="D4049" t="s">
        <v>5840</v>
      </c>
      <c r="E4049">
        <f t="shared" si="64"/>
        <v>0</v>
      </c>
    </row>
    <row r="4050" spans="2:5" x14ac:dyDescent="0.25">
      <c r="B4050" t="s">
        <v>75</v>
      </c>
      <c r="C4050" t="s">
        <v>5840</v>
      </c>
      <c r="D4050" t="s">
        <v>5840</v>
      </c>
      <c r="E4050">
        <f t="shared" si="64"/>
        <v>0</v>
      </c>
    </row>
    <row r="4051" spans="2:5" x14ac:dyDescent="0.25">
      <c r="B4051" t="s">
        <v>75</v>
      </c>
      <c r="C4051" t="s">
        <v>5840</v>
      </c>
      <c r="D4051" t="s">
        <v>5840</v>
      </c>
      <c r="E4051">
        <f t="shared" si="64"/>
        <v>0</v>
      </c>
    </row>
    <row r="4052" spans="2:5" x14ac:dyDescent="0.25">
      <c r="B4052" t="s">
        <v>75</v>
      </c>
      <c r="C4052" t="s">
        <v>5858</v>
      </c>
      <c r="D4052" t="s">
        <v>5840</v>
      </c>
      <c r="E4052">
        <f t="shared" si="64"/>
        <v>18</v>
      </c>
    </row>
    <row r="4053" spans="2:5" x14ac:dyDescent="0.25">
      <c r="B4053" t="s">
        <v>75</v>
      </c>
      <c r="C4053" t="s">
        <v>5858</v>
      </c>
      <c r="D4053" t="s">
        <v>5840</v>
      </c>
      <c r="E4053">
        <f t="shared" si="64"/>
        <v>18</v>
      </c>
    </row>
    <row r="4054" spans="2:5" x14ac:dyDescent="0.25">
      <c r="B4054" t="s">
        <v>75</v>
      </c>
      <c r="C4054" t="s">
        <v>5858</v>
      </c>
      <c r="D4054" t="s">
        <v>5840</v>
      </c>
      <c r="E4054">
        <f t="shared" si="64"/>
        <v>18</v>
      </c>
    </row>
    <row r="4055" spans="2:5" x14ac:dyDescent="0.25">
      <c r="B4055" t="s">
        <v>24</v>
      </c>
      <c r="C4055" t="s">
        <v>5841</v>
      </c>
      <c r="D4055" t="s">
        <v>5823</v>
      </c>
      <c r="E4055">
        <f t="shared" si="64"/>
        <v>18</v>
      </c>
    </row>
    <row r="4056" spans="2:5" x14ac:dyDescent="0.25">
      <c r="B4056" t="s">
        <v>24</v>
      </c>
      <c r="C4056" t="s">
        <v>5841</v>
      </c>
      <c r="D4056" t="s">
        <v>5823</v>
      </c>
      <c r="E4056">
        <f t="shared" si="64"/>
        <v>18</v>
      </c>
    </row>
    <row r="4057" spans="2:5" x14ac:dyDescent="0.25">
      <c r="B4057" t="s">
        <v>24</v>
      </c>
      <c r="C4057" t="s">
        <v>5840</v>
      </c>
      <c r="D4057" t="s">
        <v>5823</v>
      </c>
      <c r="E4057">
        <f t="shared" si="64"/>
        <v>17</v>
      </c>
    </row>
    <row r="4058" spans="2:5" x14ac:dyDescent="0.25">
      <c r="B4058" t="s">
        <v>24</v>
      </c>
      <c r="C4058" t="s">
        <v>5865</v>
      </c>
      <c r="D4058" t="s">
        <v>5823</v>
      </c>
      <c r="E4058">
        <f t="shared" si="64"/>
        <v>42</v>
      </c>
    </row>
    <row r="4059" spans="2:5" x14ac:dyDescent="0.25">
      <c r="B4059" t="s">
        <v>24</v>
      </c>
      <c r="C4059" t="s">
        <v>5865</v>
      </c>
      <c r="D4059" t="s">
        <v>5823</v>
      </c>
      <c r="E4059">
        <f t="shared" si="64"/>
        <v>42</v>
      </c>
    </row>
    <row r="4060" spans="2:5" x14ac:dyDescent="0.25">
      <c r="B4060" t="s">
        <v>24</v>
      </c>
      <c r="C4060" t="s">
        <v>5823</v>
      </c>
      <c r="D4060" t="s">
        <v>5823</v>
      </c>
      <c r="E4060">
        <f t="shared" si="64"/>
        <v>0</v>
      </c>
    </row>
    <row r="4061" spans="2:5" x14ac:dyDescent="0.25">
      <c r="B4061" t="s">
        <v>24</v>
      </c>
      <c r="C4061" t="s">
        <v>5829</v>
      </c>
      <c r="D4061" t="s">
        <v>5823</v>
      </c>
      <c r="E4061">
        <f t="shared" si="64"/>
        <v>6</v>
      </c>
    </row>
    <row r="4062" spans="2:5" x14ac:dyDescent="0.25">
      <c r="B4062" t="s">
        <v>24</v>
      </c>
      <c r="C4062" t="s">
        <v>5842</v>
      </c>
      <c r="D4062" t="s">
        <v>5823</v>
      </c>
      <c r="E4062">
        <f t="shared" si="64"/>
        <v>19</v>
      </c>
    </row>
    <row r="4063" spans="2:5" x14ac:dyDescent="0.25">
      <c r="B4063" t="s">
        <v>24</v>
      </c>
      <c r="C4063" t="s">
        <v>5855</v>
      </c>
      <c r="D4063" t="s">
        <v>5823</v>
      </c>
      <c r="E4063">
        <f t="shared" si="64"/>
        <v>32</v>
      </c>
    </row>
    <row r="4064" spans="2:5" x14ac:dyDescent="0.25">
      <c r="B4064" t="s">
        <v>24</v>
      </c>
      <c r="C4064" t="s">
        <v>5855</v>
      </c>
      <c r="D4064" t="s">
        <v>5823</v>
      </c>
      <c r="E4064">
        <f t="shared" si="64"/>
        <v>32</v>
      </c>
    </row>
    <row r="4065" spans="2:5" x14ac:dyDescent="0.25">
      <c r="B4065" t="s">
        <v>874</v>
      </c>
      <c r="C4065" t="s">
        <v>5866</v>
      </c>
      <c r="D4065" t="s">
        <v>5821</v>
      </c>
      <c r="E4065">
        <f t="shared" si="64"/>
        <v>45</v>
      </c>
    </row>
    <row r="4066" spans="2:5" x14ac:dyDescent="0.25">
      <c r="B4066" t="s">
        <v>874</v>
      </c>
      <c r="C4066" t="s">
        <v>5838</v>
      </c>
      <c r="D4066" t="s">
        <v>5821</v>
      </c>
      <c r="E4066">
        <f t="shared" si="64"/>
        <v>17</v>
      </c>
    </row>
    <row r="4067" spans="2:5" x14ac:dyDescent="0.25">
      <c r="B4067" t="s">
        <v>874</v>
      </c>
      <c r="C4067" t="s">
        <v>5821</v>
      </c>
      <c r="D4067" t="s">
        <v>5821</v>
      </c>
      <c r="E4067">
        <f t="shared" si="64"/>
        <v>0</v>
      </c>
    </row>
    <row r="4068" spans="2:5" x14ac:dyDescent="0.25">
      <c r="B4068" t="s">
        <v>874</v>
      </c>
      <c r="C4068" t="s">
        <v>5858</v>
      </c>
      <c r="D4068" t="s">
        <v>5821</v>
      </c>
      <c r="E4068">
        <f t="shared" si="64"/>
        <v>37</v>
      </c>
    </row>
    <row r="4069" spans="2:5" x14ac:dyDescent="0.25">
      <c r="B4069" t="s">
        <v>874</v>
      </c>
      <c r="C4069" t="s">
        <v>5858</v>
      </c>
      <c r="D4069" t="s">
        <v>5821</v>
      </c>
      <c r="E4069">
        <f t="shared" si="64"/>
        <v>37</v>
      </c>
    </row>
    <row r="4070" spans="2:5" x14ac:dyDescent="0.25">
      <c r="B4070" t="s">
        <v>874</v>
      </c>
      <c r="C4070" t="s">
        <v>5855</v>
      </c>
      <c r="D4070" t="s">
        <v>5821</v>
      </c>
      <c r="E4070">
        <f t="shared" si="64"/>
        <v>34</v>
      </c>
    </row>
    <row r="4071" spans="2:5" x14ac:dyDescent="0.25">
      <c r="B4071" t="s">
        <v>874</v>
      </c>
      <c r="C4071" t="s">
        <v>5855</v>
      </c>
      <c r="D4071" t="s">
        <v>5821</v>
      </c>
      <c r="E4071">
        <f t="shared" si="64"/>
        <v>34</v>
      </c>
    </row>
    <row r="4072" spans="2:5" x14ac:dyDescent="0.25">
      <c r="B4072" t="s">
        <v>874</v>
      </c>
      <c r="C4072" t="s">
        <v>5855</v>
      </c>
      <c r="D4072" t="s">
        <v>5821</v>
      </c>
      <c r="E4072">
        <f t="shared" si="64"/>
        <v>34</v>
      </c>
    </row>
    <row r="4073" spans="2:5" x14ac:dyDescent="0.25">
      <c r="B4073" t="s">
        <v>874</v>
      </c>
      <c r="C4073" t="s">
        <v>5855</v>
      </c>
      <c r="D4073" t="s">
        <v>5821</v>
      </c>
      <c r="E4073">
        <f t="shared" si="64"/>
        <v>34</v>
      </c>
    </row>
    <row r="4074" spans="2:5" x14ac:dyDescent="0.25">
      <c r="B4074" t="s">
        <v>874</v>
      </c>
      <c r="C4074" t="s">
        <v>5855</v>
      </c>
      <c r="D4074" t="s">
        <v>5821</v>
      </c>
      <c r="E4074">
        <f t="shared" si="64"/>
        <v>34</v>
      </c>
    </row>
    <row r="4075" spans="2:5" x14ac:dyDescent="0.25">
      <c r="B4075" t="s">
        <v>874</v>
      </c>
      <c r="C4075" t="s">
        <v>5855</v>
      </c>
      <c r="D4075" t="s">
        <v>5821</v>
      </c>
      <c r="E4075">
        <f t="shared" si="64"/>
        <v>34</v>
      </c>
    </row>
    <row r="4076" spans="2:5" x14ac:dyDescent="0.25">
      <c r="B4076" t="s">
        <v>874</v>
      </c>
      <c r="C4076" t="s">
        <v>5855</v>
      </c>
      <c r="D4076" t="s">
        <v>5821</v>
      </c>
      <c r="E4076">
        <f t="shared" si="64"/>
        <v>34</v>
      </c>
    </row>
    <row r="4077" spans="2:5" x14ac:dyDescent="0.25">
      <c r="B4077" t="s">
        <v>874</v>
      </c>
      <c r="C4077" t="s">
        <v>5855</v>
      </c>
      <c r="D4077" t="s">
        <v>5821</v>
      </c>
      <c r="E4077">
        <f t="shared" si="64"/>
        <v>34</v>
      </c>
    </row>
    <row r="4078" spans="2:5" x14ac:dyDescent="0.25">
      <c r="B4078" t="s">
        <v>983</v>
      </c>
      <c r="C4078" t="s">
        <v>5829</v>
      </c>
      <c r="D4078" t="s">
        <v>5829</v>
      </c>
      <c r="E4078">
        <f t="shared" si="64"/>
        <v>0</v>
      </c>
    </row>
    <row r="4079" spans="2:5" x14ac:dyDescent="0.25">
      <c r="B4079" t="s">
        <v>983</v>
      </c>
      <c r="C4079" t="s">
        <v>5829</v>
      </c>
      <c r="D4079" t="s">
        <v>5829</v>
      </c>
      <c r="E4079">
        <f t="shared" si="64"/>
        <v>0</v>
      </c>
    </row>
    <row r="4080" spans="2:5" x14ac:dyDescent="0.25">
      <c r="B4080" t="s">
        <v>983</v>
      </c>
      <c r="C4080" t="s">
        <v>5829</v>
      </c>
      <c r="D4080" t="s">
        <v>5829</v>
      </c>
      <c r="E4080">
        <f t="shared" si="64"/>
        <v>0</v>
      </c>
    </row>
    <row r="4081" spans="2:5" x14ac:dyDescent="0.25">
      <c r="B4081" t="s">
        <v>983</v>
      </c>
      <c r="C4081" t="s">
        <v>5829</v>
      </c>
      <c r="D4081" t="s">
        <v>5829</v>
      </c>
      <c r="E4081">
        <f t="shared" si="64"/>
        <v>0</v>
      </c>
    </row>
    <row r="4082" spans="2:5" x14ac:dyDescent="0.25">
      <c r="B4082" t="s">
        <v>983</v>
      </c>
      <c r="C4082" t="s">
        <v>5833</v>
      </c>
      <c r="D4082" t="s">
        <v>5829</v>
      </c>
      <c r="E4082">
        <f t="shared" si="64"/>
        <v>4</v>
      </c>
    </row>
    <row r="4083" spans="2:5" x14ac:dyDescent="0.25">
      <c r="B4083" t="s">
        <v>983</v>
      </c>
      <c r="C4083" t="s">
        <v>5833</v>
      </c>
      <c r="D4083" t="s">
        <v>5829</v>
      </c>
      <c r="E4083">
        <f t="shared" si="64"/>
        <v>4</v>
      </c>
    </row>
    <row r="4084" spans="2:5" x14ac:dyDescent="0.25">
      <c r="B4084" t="s">
        <v>983</v>
      </c>
      <c r="C4084" t="s">
        <v>5842</v>
      </c>
      <c r="D4084" t="s">
        <v>5829</v>
      </c>
      <c r="E4084">
        <f t="shared" si="64"/>
        <v>13</v>
      </c>
    </row>
    <row r="4085" spans="2:5" x14ac:dyDescent="0.25">
      <c r="B4085" t="s">
        <v>983</v>
      </c>
      <c r="C4085" t="s">
        <v>5836</v>
      </c>
      <c r="D4085" t="s">
        <v>5829</v>
      </c>
      <c r="E4085">
        <f t="shared" si="64"/>
        <v>7</v>
      </c>
    </row>
    <row r="4086" spans="2:5" x14ac:dyDescent="0.25">
      <c r="B4086" t="s">
        <v>983</v>
      </c>
      <c r="C4086" t="s">
        <v>5861</v>
      </c>
      <c r="D4086" t="s">
        <v>5829</v>
      </c>
      <c r="E4086">
        <f t="shared" si="64"/>
        <v>32</v>
      </c>
    </row>
    <row r="4087" spans="2:5" x14ac:dyDescent="0.25">
      <c r="B4087" t="s">
        <v>983</v>
      </c>
      <c r="C4087" t="s">
        <v>5857</v>
      </c>
      <c r="D4087" t="s">
        <v>5829</v>
      </c>
      <c r="E4087">
        <f t="shared" si="64"/>
        <v>28</v>
      </c>
    </row>
    <row r="4088" spans="2:5" x14ac:dyDescent="0.25">
      <c r="B4088" t="s">
        <v>983</v>
      </c>
      <c r="C4088" t="s">
        <v>5857</v>
      </c>
      <c r="D4088" t="s">
        <v>5829</v>
      </c>
      <c r="E4088">
        <f t="shared" si="64"/>
        <v>28</v>
      </c>
    </row>
    <row r="4089" spans="2:5" x14ac:dyDescent="0.25">
      <c r="B4089" t="s">
        <v>983</v>
      </c>
      <c r="C4089" t="s">
        <v>5857</v>
      </c>
      <c r="D4089" t="s">
        <v>5829</v>
      </c>
      <c r="E4089">
        <f t="shared" si="64"/>
        <v>28</v>
      </c>
    </row>
    <row r="4090" spans="2:5" x14ac:dyDescent="0.25">
      <c r="B4090" t="s">
        <v>983</v>
      </c>
      <c r="C4090" t="s">
        <v>5842</v>
      </c>
      <c r="D4090" t="s">
        <v>5829</v>
      </c>
      <c r="E4090">
        <f t="shared" si="64"/>
        <v>13</v>
      </c>
    </row>
    <row r="4091" spans="2:5" x14ac:dyDescent="0.25">
      <c r="B4091" t="s">
        <v>983</v>
      </c>
      <c r="C4091" t="s">
        <v>5842</v>
      </c>
      <c r="D4091" t="s">
        <v>5829</v>
      </c>
      <c r="E4091">
        <f t="shared" si="64"/>
        <v>13</v>
      </c>
    </row>
    <row r="4092" spans="2:5" x14ac:dyDescent="0.25">
      <c r="B4092" t="s">
        <v>691</v>
      </c>
      <c r="C4092" t="s">
        <v>5856</v>
      </c>
      <c r="D4092" t="s">
        <v>5839</v>
      </c>
      <c r="E4092">
        <f t="shared" si="64"/>
        <v>17</v>
      </c>
    </row>
    <row r="4093" spans="2:5" x14ac:dyDescent="0.25">
      <c r="B4093" t="s">
        <v>691</v>
      </c>
      <c r="C4093" t="s">
        <v>5856</v>
      </c>
      <c r="D4093" t="s">
        <v>5839</v>
      </c>
      <c r="E4093">
        <f t="shared" si="64"/>
        <v>17</v>
      </c>
    </row>
    <row r="4094" spans="2:5" x14ac:dyDescent="0.25">
      <c r="B4094" t="s">
        <v>691</v>
      </c>
      <c r="C4094" t="s">
        <v>5850</v>
      </c>
      <c r="D4094" t="s">
        <v>5839</v>
      </c>
      <c r="E4094">
        <f t="shared" si="64"/>
        <v>11</v>
      </c>
    </row>
    <row r="4095" spans="2:5" x14ac:dyDescent="0.25">
      <c r="B4095" t="s">
        <v>691</v>
      </c>
      <c r="C4095" t="s">
        <v>5857</v>
      </c>
      <c r="D4095" t="s">
        <v>5839</v>
      </c>
      <c r="E4095">
        <f t="shared" si="64"/>
        <v>18</v>
      </c>
    </row>
    <row r="4096" spans="2:5" x14ac:dyDescent="0.25">
      <c r="B4096" t="s">
        <v>691</v>
      </c>
      <c r="C4096" t="s">
        <v>5863</v>
      </c>
      <c r="D4096" t="s">
        <v>5839</v>
      </c>
      <c r="E4096">
        <f t="shared" si="64"/>
        <v>24</v>
      </c>
    </row>
    <row r="4097" spans="2:5" x14ac:dyDescent="0.25">
      <c r="B4097" t="s">
        <v>691</v>
      </c>
      <c r="C4097" t="s">
        <v>5863</v>
      </c>
      <c r="D4097" t="s">
        <v>5839</v>
      </c>
      <c r="E4097">
        <f t="shared" si="64"/>
        <v>24</v>
      </c>
    </row>
    <row r="4098" spans="2:5" x14ac:dyDescent="0.25">
      <c r="B4098" t="s">
        <v>691</v>
      </c>
      <c r="C4098" t="s">
        <v>5863</v>
      </c>
      <c r="D4098" t="s">
        <v>5839</v>
      </c>
      <c r="E4098">
        <f t="shared" si="64"/>
        <v>24</v>
      </c>
    </row>
    <row r="4099" spans="2:5" x14ac:dyDescent="0.25">
      <c r="B4099" t="s">
        <v>691</v>
      </c>
      <c r="C4099" t="s">
        <v>5862</v>
      </c>
      <c r="D4099" t="s">
        <v>5839</v>
      </c>
      <c r="E4099">
        <f t="shared" ref="E4099:E4162" si="65">(LEFT(C4099,4)-LEFT(D4099,4))*12+RIGHT(C4099,2)-RIGHT(D4099,2)</f>
        <v>23</v>
      </c>
    </row>
    <row r="4100" spans="2:5" x14ac:dyDescent="0.25">
      <c r="B4100" t="s">
        <v>691</v>
      </c>
      <c r="C4100" t="s">
        <v>5862</v>
      </c>
      <c r="D4100" t="s">
        <v>5839</v>
      </c>
      <c r="E4100">
        <f t="shared" si="65"/>
        <v>23</v>
      </c>
    </row>
    <row r="4101" spans="2:5" x14ac:dyDescent="0.25">
      <c r="B4101" t="s">
        <v>691</v>
      </c>
      <c r="C4101" t="s">
        <v>5852</v>
      </c>
      <c r="D4101" t="s">
        <v>5839</v>
      </c>
      <c r="E4101">
        <f t="shared" si="65"/>
        <v>13</v>
      </c>
    </row>
    <row r="4102" spans="2:5" x14ac:dyDescent="0.25">
      <c r="B4102" t="s">
        <v>691</v>
      </c>
      <c r="C4102" t="s">
        <v>5852</v>
      </c>
      <c r="D4102" t="s">
        <v>5839</v>
      </c>
      <c r="E4102">
        <f t="shared" si="65"/>
        <v>13</v>
      </c>
    </row>
    <row r="4103" spans="2:5" x14ac:dyDescent="0.25">
      <c r="B4103" t="s">
        <v>691</v>
      </c>
      <c r="C4103" t="s">
        <v>5852</v>
      </c>
      <c r="D4103" t="s">
        <v>5839</v>
      </c>
      <c r="E4103">
        <f t="shared" si="65"/>
        <v>13</v>
      </c>
    </row>
    <row r="4104" spans="2:5" x14ac:dyDescent="0.25">
      <c r="B4104" t="s">
        <v>691</v>
      </c>
      <c r="C4104" t="s">
        <v>5852</v>
      </c>
      <c r="D4104" t="s">
        <v>5839</v>
      </c>
      <c r="E4104">
        <f t="shared" si="65"/>
        <v>13</v>
      </c>
    </row>
    <row r="4105" spans="2:5" x14ac:dyDescent="0.25">
      <c r="B4105" t="s">
        <v>691</v>
      </c>
      <c r="C4105" t="s">
        <v>5839</v>
      </c>
      <c r="D4105" t="s">
        <v>5839</v>
      </c>
      <c r="E4105">
        <f t="shared" si="65"/>
        <v>0</v>
      </c>
    </row>
    <row r="4106" spans="2:5" x14ac:dyDescent="0.25">
      <c r="B4106" t="s">
        <v>691</v>
      </c>
      <c r="C4106" t="s">
        <v>5839</v>
      </c>
      <c r="D4106" t="s">
        <v>5839</v>
      </c>
      <c r="E4106">
        <f t="shared" si="65"/>
        <v>0</v>
      </c>
    </row>
    <row r="4107" spans="2:5" x14ac:dyDescent="0.25">
      <c r="B4107" t="s">
        <v>691</v>
      </c>
      <c r="C4107" t="s">
        <v>5860</v>
      </c>
      <c r="D4107" t="s">
        <v>5839</v>
      </c>
      <c r="E4107">
        <f t="shared" si="65"/>
        <v>21</v>
      </c>
    </row>
    <row r="4108" spans="2:5" x14ac:dyDescent="0.25">
      <c r="B4108" t="s">
        <v>691</v>
      </c>
      <c r="C4108" t="s">
        <v>5860</v>
      </c>
      <c r="D4108" t="s">
        <v>5839</v>
      </c>
      <c r="E4108">
        <f t="shared" si="65"/>
        <v>21</v>
      </c>
    </row>
    <row r="4109" spans="2:5" x14ac:dyDescent="0.25">
      <c r="B4109" t="s">
        <v>691</v>
      </c>
      <c r="C4109" t="s">
        <v>5860</v>
      </c>
      <c r="D4109" t="s">
        <v>5839</v>
      </c>
      <c r="E4109">
        <f t="shared" si="65"/>
        <v>21</v>
      </c>
    </row>
    <row r="4110" spans="2:5" x14ac:dyDescent="0.25">
      <c r="B4110" t="s">
        <v>691</v>
      </c>
      <c r="C4110" t="s">
        <v>5860</v>
      </c>
      <c r="D4110" t="s">
        <v>5839</v>
      </c>
      <c r="E4110">
        <f t="shared" si="65"/>
        <v>21</v>
      </c>
    </row>
    <row r="4111" spans="2:5" x14ac:dyDescent="0.25">
      <c r="B4111" t="s">
        <v>691</v>
      </c>
      <c r="C4111" t="s">
        <v>5860</v>
      </c>
      <c r="D4111" t="s">
        <v>5839</v>
      </c>
      <c r="E4111">
        <f t="shared" si="65"/>
        <v>21</v>
      </c>
    </row>
    <row r="4112" spans="2:5" x14ac:dyDescent="0.25">
      <c r="B4112" t="s">
        <v>1355</v>
      </c>
      <c r="C4112" t="s">
        <v>5845</v>
      </c>
      <c r="D4112" t="s">
        <v>5845</v>
      </c>
      <c r="E4112">
        <f t="shared" si="65"/>
        <v>0</v>
      </c>
    </row>
    <row r="4113" spans="2:5" x14ac:dyDescent="0.25">
      <c r="B4113" t="s">
        <v>1355</v>
      </c>
      <c r="C4113" t="s">
        <v>5859</v>
      </c>
      <c r="D4113" t="s">
        <v>5845</v>
      </c>
      <c r="E4113">
        <f t="shared" si="65"/>
        <v>14</v>
      </c>
    </row>
    <row r="4114" spans="2:5" x14ac:dyDescent="0.25">
      <c r="B4114" t="s">
        <v>1355</v>
      </c>
      <c r="C4114" t="s">
        <v>5865</v>
      </c>
      <c r="D4114" t="s">
        <v>5845</v>
      </c>
      <c r="E4114">
        <f t="shared" si="65"/>
        <v>20</v>
      </c>
    </row>
    <row r="4115" spans="2:5" x14ac:dyDescent="0.25">
      <c r="B4115" t="s">
        <v>1355</v>
      </c>
      <c r="C4115" t="s">
        <v>5865</v>
      </c>
      <c r="D4115" t="s">
        <v>5845</v>
      </c>
      <c r="E4115">
        <f t="shared" si="65"/>
        <v>20</v>
      </c>
    </row>
    <row r="4116" spans="2:5" x14ac:dyDescent="0.25">
      <c r="B4116" t="s">
        <v>1355</v>
      </c>
      <c r="C4116" t="s">
        <v>5863</v>
      </c>
      <c r="D4116" t="s">
        <v>5845</v>
      </c>
      <c r="E4116">
        <f t="shared" si="65"/>
        <v>18</v>
      </c>
    </row>
    <row r="4117" spans="2:5" x14ac:dyDescent="0.25">
      <c r="B4117" t="s">
        <v>1355</v>
      </c>
      <c r="C4117" t="s">
        <v>5863</v>
      </c>
      <c r="D4117" t="s">
        <v>5845</v>
      </c>
      <c r="E4117">
        <f t="shared" si="65"/>
        <v>18</v>
      </c>
    </row>
    <row r="4118" spans="2:5" x14ac:dyDescent="0.25">
      <c r="B4118" t="s">
        <v>1251</v>
      </c>
      <c r="C4118" t="s">
        <v>5848</v>
      </c>
      <c r="D4118" t="s">
        <v>5828</v>
      </c>
      <c r="E4118">
        <f t="shared" si="65"/>
        <v>20</v>
      </c>
    </row>
    <row r="4119" spans="2:5" x14ac:dyDescent="0.25">
      <c r="B4119" t="s">
        <v>1251</v>
      </c>
      <c r="C4119" t="s">
        <v>5864</v>
      </c>
      <c r="D4119" t="s">
        <v>5828</v>
      </c>
      <c r="E4119">
        <f t="shared" si="65"/>
        <v>36</v>
      </c>
    </row>
    <row r="4120" spans="2:5" x14ac:dyDescent="0.25">
      <c r="B4120" t="s">
        <v>1251</v>
      </c>
      <c r="C4120" t="s">
        <v>5864</v>
      </c>
      <c r="D4120" t="s">
        <v>5828</v>
      </c>
      <c r="E4120">
        <f t="shared" si="65"/>
        <v>36</v>
      </c>
    </row>
    <row r="4121" spans="2:5" x14ac:dyDescent="0.25">
      <c r="B4121" t="s">
        <v>1251</v>
      </c>
      <c r="C4121" t="s">
        <v>5864</v>
      </c>
      <c r="D4121" t="s">
        <v>5828</v>
      </c>
      <c r="E4121">
        <f t="shared" si="65"/>
        <v>36</v>
      </c>
    </row>
    <row r="4122" spans="2:5" x14ac:dyDescent="0.25">
      <c r="B4122" t="s">
        <v>1251</v>
      </c>
      <c r="C4122" t="s">
        <v>5828</v>
      </c>
      <c r="D4122" t="s">
        <v>5828</v>
      </c>
      <c r="E4122">
        <f t="shared" si="65"/>
        <v>0</v>
      </c>
    </row>
    <row r="4123" spans="2:5" x14ac:dyDescent="0.25">
      <c r="B4123" t="s">
        <v>1251</v>
      </c>
      <c r="C4123" t="s">
        <v>5828</v>
      </c>
      <c r="D4123" t="s">
        <v>5828</v>
      </c>
      <c r="E4123">
        <f t="shared" si="65"/>
        <v>0</v>
      </c>
    </row>
    <row r="4124" spans="2:5" x14ac:dyDescent="0.25">
      <c r="B4124" t="s">
        <v>1251</v>
      </c>
      <c r="C4124" t="s">
        <v>5834</v>
      </c>
      <c r="D4124" t="s">
        <v>5828</v>
      </c>
      <c r="E4124">
        <f t="shared" si="65"/>
        <v>6</v>
      </c>
    </row>
    <row r="4125" spans="2:5" x14ac:dyDescent="0.25">
      <c r="B4125" t="s">
        <v>1657</v>
      </c>
      <c r="C4125" t="s">
        <v>5826</v>
      </c>
      <c r="D4125" t="s">
        <v>5826</v>
      </c>
      <c r="E4125">
        <f t="shared" si="65"/>
        <v>0</v>
      </c>
    </row>
    <row r="4126" spans="2:5" x14ac:dyDescent="0.25">
      <c r="B4126" t="s">
        <v>1657</v>
      </c>
      <c r="C4126" t="s">
        <v>5862</v>
      </c>
      <c r="D4126" t="s">
        <v>5826</v>
      </c>
      <c r="E4126">
        <f t="shared" si="65"/>
        <v>36</v>
      </c>
    </row>
    <row r="4127" spans="2:5" x14ac:dyDescent="0.25">
      <c r="B4127" t="s">
        <v>1657</v>
      </c>
      <c r="C4127" t="s">
        <v>5862</v>
      </c>
      <c r="D4127" t="s">
        <v>5826</v>
      </c>
      <c r="E4127">
        <f t="shared" si="65"/>
        <v>36</v>
      </c>
    </row>
    <row r="4128" spans="2:5" x14ac:dyDescent="0.25">
      <c r="B4128" t="s">
        <v>1657</v>
      </c>
      <c r="C4128" t="s">
        <v>5862</v>
      </c>
      <c r="D4128" t="s">
        <v>5826</v>
      </c>
      <c r="E4128">
        <f t="shared" si="65"/>
        <v>36</v>
      </c>
    </row>
    <row r="4129" spans="2:5" x14ac:dyDescent="0.25">
      <c r="B4129" t="s">
        <v>1657</v>
      </c>
      <c r="C4129" t="s">
        <v>5851</v>
      </c>
      <c r="D4129" t="s">
        <v>5826</v>
      </c>
      <c r="E4129">
        <f t="shared" si="65"/>
        <v>25</v>
      </c>
    </row>
    <row r="4130" spans="2:5" x14ac:dyDescent="0.25">
      <c r="B4130" t="s">
        <v>1657</v>
      </c>
      <c r="C4130" t="s">
        <v>5851</v>
      </c>
      <c r="D4130" t="s">
        <v>5826</v>
      </c>
      <c r="E4130">
        <f t="shared" si="65"/>
        <v>25</v>
      </c>
    </row>
    <row r="4131" spans="2:5" x14ac:dyDescent="0.25">
      <c r="B4131" t="s">
        <v>1657</v>
      </c>
      <c r="C4131" t="s">
        <v>5832</v>
      </c>
      <c r="D4131" t="s">
        <v>5826</v>
      </c>
      <c r="E4131">
        <f t="shared" si="65"/>
        <v>6</v>
      </c>
    </row>
    <row r="4132" spans="2:5" x14ac:dyDescent="0.25">
      <c r="B4132" t="s">
        <v>1657</v>
      </c>
      <c r="C4132" t="s">
        <v>5832</v>
      </c>
      <c r="D4132" t="s">
        <v>5826</v>
      </c>
      <c r="E4132">
        <f t="shared" si="65"/>
        <v>6</v>
      </c>
    </row>
    <row r="4133" spans="2:5" x14ac:dyDescent="0.25">
      <c r="B4133" t="s">
        <v>1657</v>
      </c>
      <c r="C4133" t="s">
        <v>5832</v>
      </c>
      <c r="D4133" t="s">
        <v>5826</v>
      </c>
      <c r="E4133">
        <f t="shared" si="65"/>
        <v>6</v>
      </c>
    </row>
    <row r="4134" spans="2:5" x14ac:dyDescent="0.25">
      <c r="B4134" t="s">
        <v>1657</v>
      </c>
      <c r="C4134" t="s">
        <v>5842</v>
      </c>
      <c r="D4134" t="s">
        <v>5826</v>
      </c>
      <c r="E4134">
        <f t="shared" si="65"/>
        <v>16</v>
      </c>
    </row>
    <row r="4135" spans="2:5" x14ac:dyDescent="0.25">
      <c r="B4135" t="s">
        <v>1657</v>
      </c>
      <c r="C4135" t="s">
        <v>5842</v>
      </c>
      <c r="D4135" t="s">
        <v>5826</v>
      </c>
      <c r="E4135">
        <f t="shared" si="65"/>
        <v>16</v>
      </c>
    </row>
    <row r="4136" spans="2:5" x14ac:dyDescent="0.25">
      <c r="B4136" t="s">
        <v>1657</v>
      </c>
      <c r="C4136" t="s">
        <v>5842</v>
      </c>
      <c r="D4136" t="s">
        <v>5826</v>
      </c>
      <c r="E4136">
        <f t="shared" si="65"/>
        <v>16</v>
      </c>
    </row>
    <row r="4137" spans="2:5" x14ac:dyDescent="0.25">
      <c r="B4137" t="s">
        <v>1657</v>
      </c>
      <c r="C4137" t="s">
        <v>5849</v>
      </c>
      <c r="D4137" t="s">
        <v>5826</v>
      </c>
      <c r="E4137">
        <f t="shared" si="65"/>
        <v>23</v>
      </c>
    </row>
    <row r="4138" spans="2:5" x14ac:dyDescent="0.25">
      <c r="B4138" t="s">
        <v>1657</v>
      </c>
      <c r="C4138" t="s">
        <v>5840</v>
      </c>
      <c r="D4138" t="s">
        <v>5826</v>
      </c>
      <c r="E4138">
        <f t="shared" si="65"/>
        <v>14</v>
      </c>
    </row>
    <row r="4139" spans="2:5" x14ac:dyDescent="0.25">
      <c r="B4139" t="s">
        <v>4165</v>
      </c>
      <c r="C4139" t="s">
        <v>5853</v>
      </c>
      <c r="D4139" t="s">
        <v>5819</v>
      </c>
      <c r="E4139">
        <f t="shared" si="65"/>
        <v>34</v>
      </c>
    </row>
    <row r="4140" spans="2:5" x14ac:dyDescent="0.25">
      <c r="B4140" t="s">
        <v>4165</v>
      </c>
      <c r="C4140" t="s">
        <v>5819</v>
      </c>
      <c r="D4140" t="s">
        <v>5819</v>
      </c>
      <c r="E4140">
        <f t="shared" si="65"/>
        <v>0</v>
      </c>
    </row>
    <row r="4141" spans="2:5" x14ac:dyDescent="0.25">
      <c r="B4141" t="s">
        <v>4165</v>
      </c>
      <c r="C4141" t="s">
        <v>5851</v>
      </c>
      <c r="D4141" t="s">
        <v>5819</v>
      </c>
      <c r="E4141">
        <f t="shared" si="65"/>
        <v>32</v>
      </c>
    </row>
    <row r="4142" spans="2:5" x14ac:dyDescent="0.25">
      <c r="B4142" t="s">
        <v>4165</v>
      </c>
      <c r="C4142" t="s">
        <v>5851</v>
      </c>
      <c r="D4142" t="s">
        <v>5819</v>
      </c>
      <c r="E4142">
        <f t="shared" si="65"/>
        <v>32</v>
      </c>
    </row>
    <row r="4143" spans="2:5" x14ac:dyDescent="0.25">
      <c r="B4143" t="s">
        <v>22</v>
      </c>
      <c r="C4143" t="s">
        <v>5854</v>
      </c>
      <c r="D4143" t="s">
        <v>5830</v>
      </c>
      <c r="E4143">
        <f t="shared" si="65"/>
        <v>24</v>
      </c>
    </row>
    <row r="4144" spans="2:5" x14ac:dyDescent="0.25">
      <c r="B4144" t="s">
        <v>22</v>
      </c>
      <c r="C4144" t="s">
        <v>5837</v>
      </c>
      <c r="D4144" t="s">
        <v>5830</v>
      </c>
      <c r="E4144">
        <f t="shared" si="65"/>
        <v>7</v>
      </c>
    </row>
    <row r="4145" spans="2:5" x14ac:dyDescent="0.25">
      <c r="B4145" t="s">
        <v>22</v>
      </c>
      <c r="C4145" t="s">
        <v>5830</v>
      </c>
      <c r="D4145" t="s">
        <v>5830</v>
      </c>
      <c r="E4145">
        <f t="shared" si="65"/>
        <v>0</v>
      </c>
    </row>
    <row r="4146" spans="2:5" x14ac:dyDescent="0.25">
      <c r="B4146" t="s">
        <v>22</v>
      </c>
      <c r="C4146" t="s">
        <v>5830</v>
      </c>
      <c r="D4146" t="s">
        <v>5830</v>
      </c>
      <c r="E4146">
        <f t="shared" si="65"/>
        <v>0</v>
      </c>
    </row>
    <row r="4147" spans="2:5" x14ac:dyDescent="0.25">
      <c r="B4147" t="s">
        <v>22</v>
      </c>
      <c r="C4147" t="s">
        <v>5830</v>
      </c>
      <c r="D4147" t="s">
        <v>5830</v>
      </c>
      <c r="E4147">
        <f t="shared" si="65"/>
        <v>0</v>
      </c>
    </row>
    <row r="4148" spans="2:5" x14ac:dyDescent="0.25">
      <c r="B4148" t="s">
        <v>22</v>
      </c>
      <c r="C4148" t="s">
        <v>5841</v>
      </c>
      <c r="D4148" t="s">
        <v>5830</v>
      </c>
      <c r="E4148">
        <f t="shared" si="65"/>
        <v>11</v>
      </c>
    </row>
    <row r="4149" spans="2:5" x14ac:dyDescent="0.25">
      <c r="B4149" t="s">
        <v>22</v>
      </c>
      <c r="C4149" t="s">
        <v>5848</v>
      </c>
      <c r="D4149" t="s">
        <v>5830</v>
      </c>
      <c r="E4149">
        <f t="shared" si="65"/>
        <v>18</v>
      </c>
    </row>
    <row r="4150" spans="2:5" x14ac:dyDescent="0.25">
      <c r="B4150" t="s">
        <v>22</v>
      </c>
      <c r="C4150" t="s">
        <v>5848</v>
      </c>
      <c r="D4150" t="s">
        <v>5830</v>
      </c>
      <c r="E4150">
        <f t="shared" si="65"/>
        <v>18</v>
      </c>
    </row>
    <row r="4151" spans="2:5" x14ac:dyDescent="0.25">
      <c r="B4151" t="s">
        <v>22</v>
      </c>
      <c r="C4151" t="s">
        <v>5848</v>
      </c>
      <c r="D4151" t="s">
        <v>5830</v>
      </c>
      <c r="E4151">
        <f t="shared" si="65"/>
        <v>18</v>
      </c>
    </row>
    <row r="4152" spans="2:5" x14ac:dyDescent="0.25">
      <c r="B4152" t="s">
        <v>22</v>
      </c>
      <c r="C4152" t="s">
        <v>5848</v>
      </c>
      <c r="D4152" t="s">
        <v>5830</v>
      </c>
      <c r="E4152">
        <f t="shared" si="65"/>
        <v>18</v>
      </c>
    </row>
    <row r="4153" spans="2:5" x14ac:dyDescent="0.25">
      <c r="B4153" t="s">
        <v>22</v>
      </c>
      <c r="C4153" t="s">
        <v>5848</v>
      </c>
      <c r="D4153" t="s">
        <v>5830</v>
      </c>
      <c r="E4153">
        <f t="shared" si="65"/>
        <v>18</v>
      </c>
    </row>
    <row r="4154" spans="2:5" x14ac:dyDescent="0.25">
      <c r="B4154" t="s">
        <v>22</v>
      </c>
      <c r="C4154" t="s">
        <v>5842</v>
      </c>
      <c r="D4154" t="s">
        <v>5830</v>
      </c>
      <c r="E4154">
        <f t="shared" si="65"/>
        <v>12</v>
      </c>
    </row>
    <row r="4155" spans="2:5" x14ac:dyDescent="0.25">
      <c r="B4155" t="s">
        <v>22</v>
      </c>
      <c r="C4155" t="s">
        <v>5842</v>
      </c>
      <c r="D4155" t="s">
        <v>5830</v>
      </c>
      <c r="E4155">
        <f t="shared" si="65"/>
        <v>12</v>
      </c>
    </row>
    <row r="4156" spans="2:5" x14ac:dyDescent="0.25">
      <c r="B4156" t="s">
        <v>22</v>
      </c>
      <c r="C4156" t="s">
        <v>5842</v>
      </c>
      <c r="D4156" t="s">
        <v>5830</v>
      </c>
      <c r="E4156">
        <f t="shared" si="65"/>
        <v>12</v>
      </c>
    </row>
    <row r="4157" spans="2:5" x14ac:dyDescent="0.25">
      <c r="B4157" t="s">
        <v>22</v>
      </c>
      <c r="C4157" t="s">
        <v>5842</v>
      </c>
      <c r="D4157" t="s">
        <v>5830</v>
      </c>
      <c r="E4157">
        <f t="shared" si="65"/>
        <v>12</v>
      </c>
    </row>
    <row r="4158" spans="2:5" x14ac:dyDescent="0.25">
      <c r="B4158" t="s">
        <v>22</v>
      </c>
      <c r="C4158" t="s">
        <v>5842</v>
      </c>
      <c r="D4158" t="s">
        <v>5830</v>
      </c>
      <c r="E4158">
        <f t="shared" si="65"/>
        <v>12</v>
      </c>
    </row>
    <row r="4159" spans="2:5" x14ac:dyDescent="0.25">
      <c r="B4159" t="s">
        <v>22</v>
      </c>
      <c r="C4159" t="s">
        <v>5842</v>
      </c>
      <c r="D4159" t="s">
        <v>5830</v>
      </c>
      <c r="E4159">
        <f t="shared" si="65"/>
        <v>12</v>
      </c>
    </row>
    <row r="4160" spans="2:5" x14ac:dyDescent="0.25">
      <c r="B4160" t="s">
        <v>22</v>
      </c>
      <c r="C4160" t="s">
        <v>5842</v>
      </c>
      <c r="D4160" t="s">
        <v>5830</v>
      </c>
      <c r="E4160">
        <f t="shared" si="65"/>
        <v>12</v>
      </c>
    </row>
    <row r="4161" spans="2:5" x14ac:dyDescent="0.25">
      <c r="B4161" t="s">
        <v>22</v>
      </c>
      <c r="C4161" t="s">
        <v>5842</v>
      </c>
      <c r="D4161" t="s">
        <v>5830</v>
      </c>
      <c r="E4161">
        <f t="shared" si="65"/>
        <v>12</v>
      </c>
    </row>
    <row r="4162" spans="2:5" x14ac:dyDescent="0.25">
      <c r="B4162" t="s">
        <v>22</v>
      </c>
      <c r="C4162" t="s">
        <v>5842</v>
      </c>
      <c r="D4162" t="s">
        <v>5830</v>
      </c>
      <c r="E4162">
        <f t="shared" si="65"/>
        <v>12</v>
      </c>
    </row>
    <row r="4163" spans="2:5" x14ac:dyDescent="0.25">
      <c r="B4163" t="s">
        <v>22</v>
      </c>
      <c r="C4163" t="s">
        <v>5853</v>
      </c>
      <c r="D4163" t="s">
        <v>5830</v>
      </c>
      <c r="E4163">
        <f t="shared" ref="E4163:E4226" si="66">(LEFT(C4163,4)-LEFT(D4163,4))*12+RIGHT(C4163,2)-RIGHT(D4163,2)</f>
        <v>23</v>
      </c>
    </row>
    <row r="4164" spans="2:5" x14ac:dyDescent="0.25">
      <c r="B4164" t="s">
        <v>820</v>
      </c>
      <c r="C4164" t="s">
        <v>5859</v>
      </c>
      <c r="D4164" t="s">
        <v>5827</v>
      </c>
      <c r="E4164">
        <f t="shared" si="66"/>
        <v>32</v>
      </c>
    </row>
    <row r="4165" spans="2:5" x14ac:dyDescent="0.25">
      <c r="B4165" t="s">
        <v>820</v>
      </c>
      <c r="C4165" t="s">
        <v>5859</v>
      </c>
      <c r="D4165" t="s">
        <v>5827</v>
      </c>
      <c r="E4165">
        <f t="shared" si="66"/>
        <v>32</v>
      </c>
    </row>
    <row r="4166" spans="2:5" x14ac:dyDescent="0.25">
      <c r="B4166" t="s">
        <v>820</v>
      </c>
      <c r="C4166" t="s">
        <v>5859</v>
      </c>
      <c r="D4166" t="s">
        <v>5827</v>
      </c>
      <c r="E4166">
        <f t="shared" si="66"/>
        <v>32</v>
      </c>
    </row>
    <row r="4167" spans="2:5" x14ac:dyDescent="0.25">
      <c r="B4167" t="s">
        <v>820</v>
      </c>
      <c r="C4167" t="s">
        <v>5863</v>
      </c>
      <c r="D4167" t="s">
        <v>5827</v>
      </c>
      <c r="E4167">
        <f t="shared" si="66"/>
        <v>36</v>
      </c>
    </row>
    <row r="4168" spans="2:5" x14ac:dyDescent="0.25">
      <c r="B4168" t="s">
        <v>820</v>
      </c>
      <c r="C4168" t="s">
        <v>5863</v>
      </c>
      <c r="D4168" t="s">
        <v>5827</v>
      </c>
      <c r="E4168">
        <f t="shared" si="66"/>
        <v>36</v>
      </c>
    </row>
    <row r="4169" spans="2:5" x14ac:dyDescent="0.25">
      <c r="B4169" t="s">
        <v>820</v>
      </c>
      <c r="C4169" t="s">
        <v>5863</v>
      </c>
      <c r="D4169" t="s">
        <v>5827</v>
      </c>
      <c r="E4169">
        <f t="shared" si="66"/>
        <v>36</v>
      </c>
    </row>
    <row r="4170" spans="2:5" x14ac:dyDescent="0.25">
      <c r="B4170" t="s">
        <v>820</v>
      </c>
      <c r="C4170" t="s">
        <v>5829</v>
      </c>
      <c r="D4170" t="s">
        <v>5827</v>
      </c>
      <c r="E4170">
        <f t="shared" si="66"/>
        <v>2</v>
      </c>
    </row>
    <row r="4171" spans="2:5" x14ac:dyDescent="0.25">
      <c r="B4171" t="s">
        <v>820</v>
      </c>
      <c r="C4171" t="s">
        <v>5829</v>
      </c>
      <c r="D4171" t="s">
        <v>5827</v>
      </c>
      <c r="E4171">
        <f t="shared" si="66"/>
        <v>2</v>
      </c>
    </row>
    <row r="4172" spans="2:5" x14ac:dyDescent="0.25">
      <c r="B4172" t="s">
        <v>820</v>
      </c>
      <c r="C4172" t="s">
        <v>5863</v>
      </c>
      <c r="D4172" t="s">
        <v>5827</v>
      </c>
      <c r="E4172">
        <f t="shared" si="66"/>
        <v>36</v>
      </c>
    </row>
    <row r="4173" spans="2:5" x14ac:dyDescent="0.25">
      <c r="B4173" t="s">
        <v>820</v>
      </c>
      <c r="C4173" t="s">
        <v>5863</v>
      </c>
      <c r="D4173" t="s">
        <v>5827</v>
      </c>
      <c r="E4173">
        <f t="shared" si="66"/>
        <v>36</v>
      </c>
    </row>
    <row r="4174" spans="2:5" x14ac:dyDescent="0.25">
      <c r="B4174" t="s">
        <v>820</v>
      </c>
      <c r="C4174" t="s">
        <v>5851</v>
      </c>
      <c r="D4174" t="s">
        <v>5827</v>
      </c>
      <c r="E4174">
        <f t="shared" si="66"/>
        <v>24</v>
      </c>
    </row>
    <row r="4175" spans="2:5" x14ac:dyDescent="0.25">
      <c r="B4175" t="s">
        <v>820</v>
      </c>
      <c r="C4175" t="s">
        <v>5851</v>
      </c>
      <c r="D4175" t="s">
        <v>5827</v>
      </c>
      <c r="E4175">
        <f t="shared" si="66"/>
        <v>24</v>
      </c>
    </row>
    <row r="4176" spans="2:5" x14ac:dyDescent="0.25">
      <c r="B4176" t="s">
        <v>820</v>
      </c>
      <c r="C4176" t="s">
        <v>5851</v>
      </c>
      <c r="D4176" t="s">
        <v>5827</v>
      </c>
      <c r="E4176">
        <f t="shared" si="66"/>
        <v>24</v>
      </c>
    </row>
    <row r="4177" spans="2:5" x14ac:dyDescent="0.25">
      <c r="B4177" t="s">
        <v>820</v>
      </c>
      <c r="C4177" t="s">
        <v>5851</v>
      </c>
      <c r="D4177" t="s">
        <v>5827</v>
      </c>
      <c r="E4177">
        <f t="shared" si="66"/>
        <v>24</v>
      </c>
    </row>
    <row r="4178" spans="2:5" x14ac:dyDescent="0.25">
      <c r="B4178" t="s">
        <v>820</v>
      </c>
      <c r="C4178" t="s">
        <v>5851</v>
      </c>
      <c r="D4178" t="s">
        <v>5827</v>
      </c>
      <c r="E4178">
        <f t="shared" si="66"/>
        <v>24</v>
      </c>
    </row>
    <row r="4179" spans="2:5" x14ac:dyDescent="0.25">
      <c r="B4179" t="s">
        <v>820</v>
      </c>
      <c r="C4179" t="s">
        <v>5851</v>
      </c>
      <c r="D4179" t="s">
        <v>5827</v>
      </c>
      <c r="E4179">
        <f t="shared" si="66"/>
        <v>24</v>
      </c>
    </row>
    <row r="4180" spans="2:5" x14ac:dyDescent="0.25">
      <c r="B4180" t="s">
        <v>820</v>
      </c>
      <c r="C4180" t="s">
        <v>5827</v>
      </c>
      <c r="D4180" t="s">
        <v>5827</v>
      </c>
      <c r="E4180">
        <f t="shared" si="66"/>
        <v>0</v>
      </c>
    </row>
    <row r="4181" spans="2:5" x14ac:dyDescent="0.25">
      <c r="B4181" t="s">
        <v>820</v>
      </c>
      <c r="C4181" t="s">
        <v>5827</v>
      </c>
      <c r="D4181" t="s">
        <v>5827</v>
      </c>
      <c r="E4181">
        <f t="shared" si="66"/>
        <v>0</v>
      </c>
    </row>
    <row r="4182" spans="2:5" x14ac:dyDescent="0.25">
      <c r="B4182" t="s">
        <v>820</v>
      </c>
      <c r="C4182" t="s">
        <v>5827</v>
      </c>
      <c r="D4182" t="s">
        <v>5827</v>
      </c>
      <c r="E4182">
        <f t="shared" si="66"/>
        <v>0</v>
      </c>
    </row>
    <row r="4183" spans="2:5" x14ac:dyDescent="0.25">
      <c r="B4183" t="s">
        <v>820</v>
      </c>
      <c r="C4183" t="s">
        <v>5827</v>
      </c>
      <c r="D4183" t="s">
        <v>5827</v>
      </c>
      <c r="E4183">
        <f t="shared" si="66"/>
        <v>0</v>
      </c>
    </row>
    <row r="4184" spans="2:5" x14ac:dyDescent="0.25">
      <c r="B4184" t="s">
        <v>820</v>
      </c>
      <c r="C4184" t="s">
        <v>5827</v>
      </c>
      <c r="D4184" t="s">
        <v>5827</v>
      </c>
      <c r="E4184">
        <f t="shared" si="66"/>
        <v>0</v>
      </c>
    </row>
    <row r="4185" spans="2:5" x14ac:dyDescent="0.25">
      <c r="B4185" t="s">
        <v>820</v>
      </c>
      <c r="C4185" t="s">
        <v>5827</v>
      </c>
      <c r="D4185" t="s">
        <v>5827</v>
      </c>
      <c r="E4185">
        <f t="shared" si="66"/>
        <v>0</v>
      </c>
    </row>
    <row r="4186" spans="2:5" x14ac:dyDescent="0.25">
      <c r="B4186" t="s">
        <v>820</v>
      </c>
      <c r="C4186" t="s">
        <v>5857</v>
      </c>
      <c r="D4186" t="s">
        <v>5827</v>
      </c>
      <c r="E4186">
        <f t="shared" si="66"/>
        <v>30</v>
      </c>
    </row>
    <row r="4187" spans="2:5" x14ac:dyDescent="0.25">
      <c r="B4187" t="s">
        <v>820</v>
      </c>
      <c r="C4187" t="s">
        <v>5863</v>
      </c>
      <c r="D4187" t="s">
        <v>5827</v>
      </c>
      <c r="E4187">
        <f t="shared" si="66"/>
        <v>36</v>
      </c>
    </row>
    <row r="4188" spans="2:5" x14ac:dyDescent="0.25">
      <c r="B4188" t="s">
        <v>176</v>
      </c>
      <c r="C4188" t="s">
        <v>5827</v>
      </c>
      <c r="D4188" t="s">
        <v>5827</v>
      </c>
      <c r="E4188">
        <f t="shared" si="66"/>
        <v>0</v>
      </c>
    </row>
    <row r="4189" spans="2:5" x14ac:dyDescent="0.25">
      <c r="B4189" t="s">
        <v>176</v>
      </c>
      <c r="C4189" t="s">
        <v>5827</v>
      </c>
      <c r="D4189" t="s">
        <v>5827</v>
      </c>
      <c r="E4189">
        <f t="shared" si="66"/>
        <v>0</v>
      </c>
    </row>
    <row r="4190" spans="2:5" x14ac:dyDescent="0.25">
      <c r="B4190" t="s">
        <v>176</v>
      </c>
      <c r="C4190" t="s">
        <v>5849</v>
      </c>
      <c r="D4190" t="s">
        <v>5827</v>
      </c>
      <c r="E4190">
        <f t="shared" si="66"/>
        <v>22</v>
      </c>
    </row>
    <row r="4191" spans="2:5" x14ac:dyDescent="0.25">
      <c r="B4191" t="s">
        <v>176</v>
      </c>
      <c r="C4191" t="s">
        <v>5849</v>
      </c>
      <c r="D4191" t="s">
        <v>5827</v>
      </c>
      <c r="E4191">
        <f t="shared" si="66"/>
        <v>22</v>
      </c>
    </row>
    <row r="4192" spans="2:5" x14ac:dyDescent="0.25">
      <c r="B4192" t="s">
        <v>176</v>
      </c>
      <c r="C4192" t="s">
        <v>5849</v>
      </c>
      <c r="D4192" t="s">
        <v>5827</v>
      </c>
      <c r="E4192">
        <f t="shared" si="66"/>
        <v>22</v>
      </c>
    </row>
    <row r="4193" spans="2:5" x14ac:dyDescent="0.25">
      <c r="B4193" t="s">
        <v>176</v>
      </c>
      <c r="C4193" t="s">
        <v>5835</v>
      </c>
      <c r="D4193" t="s">
        <v>5827</v>
      </c>
      <c r="E4193">
        <f t="shared" si="66"/>
        <v>8</v>
      </c>
    </row>
    <row r="4194" spans="2:5" x14ac:dyDescent="0.25">
      <c r="B4194" t="s">
        <v>176</v>
      </c>
      <c r="C4194" t="s">
        <v>5839</v>
      </c>
      <c r="D4194" t="s">
        <v>5827</v>
      </c>
      <c r="E4194">
        <f t="shared" si="66"/>
        <v>12</v>
      </c>
    </row>
    <row r="4195" spans="2:5" x14ac:dyDescent="0.25">
      <c r="B4195" t="s">
        <v>176</v>
      </c>
      <c r="C4195" t="s">
        <v>5839</v>
      </c>
      <c r="D4195" t="s">
        <v>5827</v>
      </c>
      <c r="E4195">
        <f t="shared" si="66"/>
        <v>12</v>
      </c>
    </row>
    <row r="4196" spans="2:5" x14ac:dyDescent="0.25">
      <c r="B4196" t="s">
        <v>176</v>
      </c>
      <c r="C4196" t="s">
        <v>5865</v>
      </c>
      <c r="D4196" t="s">
        <v>5827</v>
      </c>
      <c r="E4196">
        <f t="shared" si="66"/>
        <v>38</v>
      </c>
    </row>
    <row r="4197" spans="2:5" x14ac:dyDescent="0.25">
      <c r="B4197" t="s">
        <v>176</v>
      </c>
      <c r="C4197" t="s">
        <v>5839</v>
      </c>
      <c r="D4197" t="s">
        <v>5827</v>
      </c>
      <c r="E4197">
        <f t="shared" si="66"/>
        <v>12</v>
      </c>
    </row>
    <row r="4198" spans="2:5" x14ac:dyDescent="0.25">
      <c r="B4198" t="s">
        <v>176</v>
      </c>
      <c r="C4198" t="s">
        <v>5862</v>
      </c>
      <c r="D4198" t="s">
        <v>5827</v>
      </c>
      <c r="E4198">
        <f t="shared" si="66"/>
        <v>35</v>
      </c>
    </row>
    <row r="4199" spans="2:5" x14ac:dyDescent="0.25">
      <c r="B4199" t="s">
        <v>176</v>
      </c>
      <c r="C4199" t="s">
        <v>5866</v>
      </c>
      <c r="D4199" t="s">
        <v>5827</v>
      </c>
      <c r="E4199">
        <f t="shared" si="66"/>
        <v>39</v>
      </c>
    </row>
    <row r="4200" spans="2:5" x14ac:dyDescent="0.25">
      <c r="B4200" t="s">
        <v>176</v>
      </c>
      <c r="C4200" t="s">
        <v>5866</v>
      </c>
      <c r="D4200" t="s">
        <v>5827</v>
      </c>
      <c r="E4200">
        <f t="shared" si="66"/>
        <v>39</v>
      </c>
    </row>
    <row r="4201" spans="2:5" x14ac:dyDescent="0.25">
      <c r="B4201" t="s">
        <v>176</v>
      </c>
      <c r="C4201" t="s">
        <v>5864</v>
      </c>
      <c r="D4201" t="s">
        <v>5827</v>
      </c>
      <c r="E4201">
        <f t="shared" si="66"/>
        <v>37</v>
      </c>
    </row>
    <row r="4202" spans="2:5" x14ac:dyDescent="0.25">
      <c r="B4202" t="s">
        <v>176</v>
      </c>
      <c r="C4202" t="s">
        <v>5864</v>
      </c>
      <c r="D4202" t="s">
        <v>5827</v>
      </c>
      <c r="E4202">
        <f t="shared" si="66"/>
        <v>37</v>
      </c>
    </row>
    <row r="4203" spans="2:5" x14ac:dyDescent="0.25">
      <c r="B4203" t="s">
        <v>176</v>
      </c>
      <c r="C4203" t="s">
        <v>5844</v>
      </c>
      <c r="D4203" t="s">
        <v>5827</v>
      </c>
      <c r="E4203">
        <f t="shared" si="66"/>
        <v>17</v>
      </c>
    </row>
    <row r="4204" spans="2:5" x14ac:dyDescent="0.25">
      <c r="B4204" t="s">
        <v>221</v>
      </c>
      <c r="C4204" t="s">
        <v>5842</v>
      </c>
      <c r="D4204" t="s">
        <v>5830</v>
      </c>
      <c r="E4204">
        <f t="shared" si="66"/>
        <v>12</v>
      </c>
    </row>
    <row r="4205" spans="2:5" x14ac:dyDescent="0.25">
      <c r="B4205" t="s">
        <v>221</v>
      </c>
      <c r="C4205" t="s">
        <v>5842</v>
      </c>
      <c r="D4205" t="s">
        <v>5830</v>
      </c>
      <c r="E4205">
        <f t="shared" si="66"/>
        <v>12</v>
      </c>
    </row>
    <row r="4206" spans="2:5" x14ac:dyDescent="0.25">
      <c r="B4206" t="s">
        <v>221</v>
      </c>
      <c r="C4206" t="s">
        <v>5842</v>
      </c>
      <c r="D4206" t="s">
        <v>5830</v>
      </c>
      <c r="E4206">
        <f t="shared" si="66"/>
        <v>12</v>
      </c>
    </row>
    <row r="4207" spans="2:5" x14ac:dyDescent="0.25">
      <c r="B4207" t="s">
        <v>221</v>
      </c>
      <c r="C4207" t="s">
        <v>5842</v>
      </c>
      <c r="D4207" t="s">
        <v>5830</v>
      </c>
      <c r="E4207">
        <f t="shared" si="66"/>
        <v>12</v>
      </c>
    </row>
    <row r="4208" spans="2:5" x14ac:dyDescent="0.25">
      <c r="B4208" t="s">
        <v>221</v>
      </c>
      <c r="C4208" t="s">
        <v>5842</v>
      </c>
      <c r="D4208" t="s">
        <v>5830</v>
      </c>
      <c r="E4208">
        <f t="shared" si="66"/>
        <v>12</v>
      </c>
    </row>
    <row r="4209" spans="2:5" x14ac:dyDescent="0.25">
      <c r="B4209" t="s">
        <v>221</v>
      </c>
      <c r="C4209" t="s">
        <v>5842</v>
      </c>
      <c r="D4209" t="s">
        <v>5830</v>
      </c>
      <c r="E4209">
        <f t="shared" si="66"/>
        <v>12</v>
      </c>
    </row>
    <row r="4210" spans="2:5" x14ac:dyDescent="0.25">
      <c r="B4210" t="s">
        <v>221</v>
      </c>
      <c r="C4210" t="s">
        <v>5842</v>
      </c>
      <c r="D4210" t="s">
        <v>5830</v>
      </c>
      <c r="E4210">
        <f t="shared" si="66"/>
        <v>12</v>
      </c>
    </row>
    <row r="4211" spans="2:5" x14ac:dyDescent="0.25">
      <c r="B4211" t="s">
        <v>221</v>
      </c>
      <c r="C4211" t="s">
        <v>5830</v>
      </c>
      <c r="D4211" t="s">
        <v>5830</v>
      </c>
      <c r="E4211">
        <f t="shared" si="66"/>
        <v>0</v>
      </c>
    </row>
    <row r="4212" spans="2:5" x14ac:dyDescent="0.25">
      <c r="B4212" t="s">
        <v>2192</v>
      </c>
      <c r="C4212" t="s">
        <v>5865</v>
      </c>
      <c r="D4212" t="s">
        <v>5843</v>
      </c>
      <c r="E4212">
        <f t="shared" si="66"/>
        <v>22</v>
      </c>
    </row>
    <row r="4213" spans="2:5" x14ac:dyDescent="0.25">
      <c r="B4213" t="s">
        <v>2192</v>
      </c>
      <c r="C4213" t="s">
        <v>5848</v>
      </c>
      <c r="D4213" t="s">
        <v>5843</v>
      </c>
      <c r="E4213">
        <f t="shared" si="66"/>
        <v>5</v>
      </c>
    </row>
    <row r="4214" spans="2:5" x14ac:dyDescent="0.25">
      <c r="B4214" t="s">
        <v>2192</v>
      </c>
      <c r="C4214" t="s">
        <v>5863</v>
      </c>
      <c r="D4214" t="s">
        <v>5843</v>
      </c>
      <c r="E4214">
        <f t="shared" si="66"/>
        <v>20</v>
      </c>
    </row>
    <row r="4215" spans="2:5" x14ac:dyDescent="0.25">
      <c r="B4215" t="s">
        <v>2192</v>
      </c>
      <c r="C4215" t="s">
        <v>5865</v>
      </c>
      <c r="D4215" t="s">
        <v>5843</v>
      </c>
      <c r="E4215">
        <f t="shared" si="66"/>
        <v>22</v>
      </c>
    </row>
    <row r="4216" spans="2:5" x14ac:dyDescent="0.25">
      <c r="B4216" t="s">
        <v>2192</v>
      </c>
      <c r="C4216" t="s">
        <v>5863</v>
      </c>
      <c r="D4216" t="s">
        <v>5843</v>
      </c>
      <c r="E4216">
        <f t="shared" si="66"/>
        <v>20</v>
      </c>
    </row>
    <row r="4217" spans="2:5" x14ac:dyDescent="0.25">
      <c r="B4217" t="s">
        <v>2192</v>
      </c>
      <c r="C4217" t="s">
        <v>5843</v>
      </c>
      <c r="D4217" t="s">
        <v>5843</v>
      </c>
      <c r="E4217">
        <f t="shared" si="66"/>
        <v>0</v>
      </c>
    </row>
    <row r="4218" spans="2:5" x14ac:dyDescent="0.25">
      <c r="B4218" t="s">
        <v>2192</v>
      </c>
      <c r="C4218" t="s">
        <v>5857</v>
      </c>
      <c r="D4218" t="s">
        <v>5843</v>
      </c>
      <c r="E4218">
        <f t="shared" si="66"/>
        <v>14</v>
      </c>
    </row>
    <row r="4219" spans="2:5" x14ac:dyDescent="0.25">
      <c r="B4219" t="s">
        <v>2170</v>
      </c>
      <c r="C4219" t="s">
        <v>5847</v>
      </c>
      <c r="D4219" t="s">
        <v>5835</v>
      </c>
      <c r="E4219">
        <f t="shared" si="66"/>
        <v>12</v>
      </c>
    </row>
    <row r="4220" spans="2:5" x14ac:dyDescent="0.25">
      <c r="B4220" t="s">
        <v>2170</v>
      </c>
      <c r="C4220" t="s">
        <v>5847</v>
      </c>
      <c r="D4220" t="s">
        <v>5835</v>
      </c>
      <c r="E4220">
        <f t="shared" si="66"/>
        <v>12</v>
      </c>
    </row>
    <row r="4221" spans="2:5" x14ac:dyDescent="0.25">
      <c r="B4221" t="s">
        <v>2170</v>
      </c>
      <c r="C4221" t="s">
        <v>5847</v>
      </c>
      <c r="D4221" t="s">
        <v>5835</v>
      </c>
      <c r="E4221">
        <f t="shared" si="66"/>
        <v>12</v>
      </c>
    </row>
    <row r="4222" spans="2:5" x14ac:dyDescent="0.25">
      <c r="B4222" t="s">
        <v>2170</v>
      </c>
      <c r="C4222" t="s">
        <v>5835</v>
      </c>
      <c r="D4222" t="s">
        <v>5835</v>
      </c>
      <c r="E4222">
        <f t="shared" si="66"/>
        <v>0</v>
      </c>
    </row>
    <row r="4223" spans="2:5" x14ac:dyDescent="0.25">
      <c r="B4223" t="s">
        <v>2170</v>
      </c>
      <c r="C4223" t="s">
        <v>5866</v>
      </c>
      <c r="D4223" t="s">
        <v>5835</v>
      </c>
      <c r="E4223">
        <f t="shared" si="66"/>
        <v>31</v>
      </c>
    </row>
    <row r="4224" spans="2:5" x14ac:dyDescent="0.25">
      <c r="B4224" t="s">
        <v>2170</v>
      </c>
      <c r="C4224" t="s">
        <v>5854</v>
      </c>
      <c r="D4224" t="s">
        <v>5835</v>
      </c>
      <c r="E4224">
        <f t="shared" si="66"/>
        <v>19</v>
      </c>
    </row>
    <row r="4225" spans="2:5" x14ac:dyDescent="0.25">
      <c r="B4225" t="s">
        <v>2170</v>
      </c>
      <c r="C4225" t="s">
        <v>5845</v>
      </c>
      <c r="D4225" t="s">
        <v>5835</v>
      </c>
      <c r="E4225">
        <f t="shared" si="66"/>
        <v>10</v>
      </c>
    </row>
    <row r="4226" spans="2:5" x14ac:dyDescent="0.25">
      <c r="B4226" t="s">
        <v>2170</v>
      </c>
      <c r="C4226" t="s">
        <v>5845</v>
      </c>
      <c r="D4226" t="s">
        <v>5835</v>
      </c>
      <c r="E4226">
        <f t="shared" si="66"/>
        <v>10</v>
      </c>
    </row>
    <row r="4227" spans="2:5" x14ac:dyDescent="0.25">
      <c r="B4227" t="s">
        <v>2170</v>
      </c>
      <c r="C4227" t="s">
        <v>5845</v>
      </c>
      <c r="D4227" t="s">
        <v>5835</v>
      </c>
      <c r="E4227">
        <f t="shared" ref="E4227:E4290" si="67">(LEFT(C4227,4)-LEFT(D4227,4))*12+RIGHT(C4227,2)-RIGHT(D4227,2)</f>
        <v>10</v>
      </c>
    </row>
    <row r="4228" spans="2:5" x14ac:dyDescent="0.25">
      <c r="B4228" t="s">
        <v>468</v>
      </c>
      <c r="C4228" t="s">
        <v>5863</v>
      </c>
      <c r="D4228" t="s">
        <v>5819</v>
      </c>
      <c r="E4228">
        <f t="shared" si="67"/>
        <v>44</v>
      </c>
    </row>
    <row r="4229" spans="2:5" x14ac:dyDescent="0.25">
      <c r="B4229" t="s">
        <v>468</v>
      </c>
      <c r="C4229" t="s">
        <v>5819</v>
      </c>
      <c r="D4229" t="s">
        <v>5819</v>
      </c>
      <c r="E4229">
        <f t="shared" si="67"/>
        <v>0</v>
      </c>
    </row>
    <row r="4230" spans="2:5" x14ac:dyDescent="0.25">
      <c r="B4230" t="s">
        <v>468</v>
      </c>
      <c r="C4230" t="s">
        <v>5851</v>
      </c>
      <c r="D4230" t="s">
        <v>5819</v>
      </c>
      <c r="E4230">
        <f t="shared" si="67"/>
        <v>32</v>
      </c>
    </row>
    <row r="4231" spans="2:5" x14ac:dyDescent="0.25">
      <c r="B4231" t="s">
        <v>468</v>
      </c>
      <c r="C4231" t="s">
        <v>5854</v>
      </c>
      <c r="D4231" t="s">
        <v>5819</v>
      </c>
      <c r="E4231">
        <f t="shared" si="67"/>
        <v>35</v>
      </c>
    </row>
    <row r="4232" spans="2:5" x14ac:dyDescent="0.25">
      <c r="B4232" t="s">
        <v>1306</v>
      </c>
      <c r="C4232" t="s">
        <v>5861</v>
      </c>
      <c r="D4232" t="s">
        <v>5861</v>
      </c>
      <c r="E4232">
        <f t="shared" si="67"/>
        <v>0</v>
      </c>
    </row>
    <row r="4233" spans="2:5" x14ac:dyDescent="0.25">
      <c r="B4233" t="s">
        <v>1306</v>
      </c>
      <c r="C4233" t="s">
        <v>5861</v>
      </c>
      <c r="D4233" t="s">
        <v>5861</v>
      </c>
      <c r="E4233">
        <f t="shared" si="67"/>
        <v>0</v>
      </c>
    </row>
    <row r="4234" spans="2:5" x14ac:dyDescent="0.25">
      <c r="B4234" t="s">
        <v>1306</v>
      </c>
      <c r="C4234" t="s">
        <v>5861</v>
      </c>
      <c r="D4234" t="s">
        <v>5861</v>
      </c>
      <c r="E4234">
        <f t="shared" si="67"/>
        <v>0</v>
      </c>
    </row>
    <row r="4235" spans="2:5" x14ac:dyDescent="0.25">
      <c r="B4235" t="s">
        <v>1306</v>
      </c>
      <c r="C4235" t="s">
        <v>5861</v>
      </c>
      <c r="D4235" t="s">
        <v>5861</v>
      </c>
      <c r="E4235">
        <f t="shared" si="67"/>
        <v>0</v>
      </c>
    </row>
    <row r="4236" spans="2:5" x14ac:dyDescent="0.25">
      <c r="B4236" t="s">
        <v>1476</v>
      </c>
      <c r="C4236" t="s">
        <v>5857</v>
      </c>
      <c r="D4236" t="s">
        <v>5827</v>
      </c>
      <c r="E4236">
        <f t="shared" si="67"/>
        <v>30</v>
      </c>
    </row>
    <row r="4237" spans="2:5" x14ac:dyDescent="0.25">
      <c r="B4237" t="s">
        <v>1476</v>
      </c>
      <c r="C4237" t="s">
        <v>5850</v>
      </c>
      <c r="D4237" t="s">
        <v>5827</v>
      </c>
      <c r="E4237">
        <f t="shared" si="67"/>
        <v>23</v>
      </c>
    </row>
    <row r="4238" spans="2:5" x14ac:dyDescent="0.25">
      <c r="B4238" t="s">
        <v>1476</v>
      </c>
      <c r="C4238" t="s">
        <v>5827</v>
      </c>
      <c r="D4238" t="s">
        <v>5827</v>
      </c>
      <c r="E4238">
        <f t="shared" si="67"/>
        <v>0</v>
      </c>
    </row>
    <row r="4239" spans="2:5" x14ac:dyDescent="0.25">
      <c r="B4239" t="s">
        <v>1476</v>
      </c>
      <c r="C4239" t="s">
        <v>5827</v>
      </c>
      <c r="D4239" t="s">
        <v>5827</v>
      </c>
      <c r="E4239">
        <f t="shared" si="67"/>
        <v>0</v>
      </c>
    </row>
    <row r="4240" spans="2:5" x14ac:dyDescent="0.25">
      <c r="B4240" t="s">
        <v>1476</v>
      </c>
      <c r="C4240" t="s">
        <v>5858</v>
      </c>
      <c r="D4240" t="s">
        <v>5827</v>
      </c>
      <c r="E4240">
        <f t="shared" si="67"/>
        <v>31</v>
      </c>
    </row>
    <row r="4241" spans="2:5" x14ac:dyDescent="0.25">
      <c r="B4241" t="s">
        <v>1476</v>
      </c>
      <c r="C4241" t="s">
        <v>5859</v>
      </c>
      <c r="D4241" t="s">
        <v>5827</v>
      </c>
      <c r="E4241">
        <f t="shared" si="67"/>
        <v>32</v>
      </c>
    </row>
    <row r="4242" spans="2:5" x14ac:dyDescent="0.25">
      <c r="B4242" t="s">
        <v>1476</v>
      </c>
      <c r="C4242" t="s">
        <v>5861</v>
      </c>
      <c r="D4242" t="s">
        <v>5827</v>
      </c>
      <c r="E4242">
        <f t="shared" si="67"/>
        <v>34</v>
      </c>
    </row>
    <row r="4243" spans="2:5" x14ac:dyDescent="0.25">
      <c r="B4243" t="s">
        <v>1476</v>
      </c>
      <c r="C4243" t="s">
        <v>5861</v>
      </c>
      <c r="D4243" t="s">
        <v>5827</v>
      </c>
      <c r="E4243">
        <f t="shared" si="67"/>
        <v>34</v>
      </c>
    </row>
    <row r="4244" spans="2:5" x14ac:dyDescent="0.25">
      <c r="B4244" t="s">
        <v>1476</v>
      </c>
      <c r="C4244" t="s">
        <v>5861</v>
      </c>
      <c r="D4244" t="s">
        <v>5827</v>
      </c>
      <c r="E4244">
        <f t="shared" si="67"/>
        <v>34</v>
      </c>
    </row>
    <row r="4245" spans="2:5" x14ac:dyDescent="0.25">
      <c r="B4245" t="s">
        <v>1476</v>
      </c>
      <c r="C4245" t="s">
        <v>5861</v>
      </c>
      <c r="D4245" t="s">
        <v>5827</v>
      </c>
      <c r="E4245">
        <f t="shared" si="67"/>
        <v>34</v>
      </c>
    </row>
    <row r="4246" spans="2:5" x14ac:dyDescent="0.25">
      <c r="B4246" t="s">
        <v>1476</v>
      </c>
      <c r="C4246" t="s">
        <v>5861</v>
      </c>
      <c r="D4246" t="s">
        <v>5827</v>
      </c>
      <c r="E4246">
        <f t="shared" si="67"/>
        <v>34</v>
      </c>
    </row>
    <row r="4247" spans="2:5" x14ac:dyDescent="0.25">
      <c r="B4247" t="s">
        <v>1476</v>
      </c>
      <c r="C4247" t="s">
        <v>5860</v>
      </c>
      <c r="D4247" t="s">
        <v>5827</v>
      </c>
      <c r="E4247">
        <f t="shared" si="67"/>
        <v>33</v>
      </c>
    </row>
    <row r="4248" spans="2:5" x14ac:dyDescent="0.25">
      <c r="B4248" t="s">
        <v>1476</v>
      </c>
      <c r="C4248" t="s">
        <v>5840</v>
      </c>
      <c r="D4248" t="s">
        <v>5827</v>
      </c>
      <c r="E4248">
        <f t="shared" si="67"/>
        <v>13</v>
      </c>
    </row>
    <row r="4249" spans="2:5" x14ac:dyDescent="0.25">
      <c r="B4249" t="s">
        <v>1476</v>
      </c>
      <c r="C4249" t="s">
        <v>5840</v>
      </c>
      <c r="D4249" t="s">
        <v>5827</v>
      </c>
      <c r="E4249">
        <f t="shared" si="67"/>
        <v>13</v>
      </c>
    </row>
    <row r="4250" spans="2:5" x14ac:dyDescent="0.25">
      <c r="B4250" t="s">
        <v>1476</v>
      </c>
      <c r="C4250" t="s">
        <v>5840</v>
      </c>
      <c r="D4250" t="s">
        <v>5827</v>
      </c>
      <c r="E4250">
        <f t="shared" si="67"/>
        <v>13</v>
      </c>
    </row>
    <row r="4251" spans="2:5" x14ac:dyDescent="0.25">
      <c r="B4251" t="s">
        <v>1476</v>
      </c>
      <c r="C4251" t="s">
        <v>5830</v>
      </c>
      <c r="D4251" t="s">
        <v>5827</v>
      </c>
      <c r="E4251">
        <f t="shared" si="67"/>
        <v>3</v>
      </c>
    </row>
    <row r="4252" spans="2:5" x14ac:dyDescent="0.25">
      <c r="B4252" t="s">
        <v>87</v>
      </c>
      <c r="C4252" t="s">
        <v>5839</v>
      </c>
      <c r="D4252" t="s">
        <v>5829</v>
      </c>
      <c r="E4252">
        <f t="shared" si="67"/>
        <v>10</v>
      </c>
    </row>
    <row r="4253" spans="2:5" x14ac:dyDescent="0.25">
      <c r="B4253" t="s">
        <v>87</v>
      </c>
      <c r="C4253" t="s">
        <v>5865</v>
      </c>
      <c r="D4253" t="s">
        <v>5829</v>
      </c>
      <c r="E4253">
        <f t="shared" si="67"/>
        <v>36</v>
      </c>
    </row>
    <row r="4254" spans="2:5" x14ac:dyDescent="0.25">
      <c r="B4254" t="s">
        <v>87</v>
      </c>
      <c r="C4254" t="s">
        <v>5830</v>
      </c>
      <c r="D4254" t="s">
        <v>5829</v>
      </c>
      <c r="E4254">
        <f t="shared" si="67"/>
        <v>1</v>
      </c>
    </row>
    <row r="4255" spans="2:5" x14ac:dyDescent="0.25">
      <c r="B4255" t="s">
        <v>87</v>
      </c>
      <c r="C4255" t="s">
        <v>5830</v>
      </c>
      <c r="D4255" t="s">
        <v>5829</v>
      </c>
      <c r="E4255">
        <f t="shared" si="67"/>
        <v>1</v>
      </c>
    </row>
    <row r="4256" spans="2:5" x14ac:dyDescent="0.25">
      <c r="B4256" t="s">
        <v>87</v>
      </c>
      <c r="C4256" t="s">
        <v>5864</v>
      </c>
      <c r="D4256" t="s">
        <v>5829</v>
      </c>
      <c r="E4256">
        <f t="shared" si="67"/>
        <v>35</v>
      </c>
    </row>
    <row r="4257" spans="2:5" x14ac:dyDescent="0.25">
      <c r="B4257" t="s">
        <v>87</v>
      </c>
      <c r="C4257" t="s">
        <v>5864</v>
      </c>
      <c r="D4257" t="s">
        <v>5829</v>
      </c>
      <c r="E4257">
        <f t="shared" si="67"/>
        <v>35</v>
      </c>
    </row>
    <row r="4258" spans="2:5" x14ac:dyDescent="0.25">
      <c r="B4258" t="s">
        <v>87</v>
      </c>
      <c r="C4258" t="s">
        <v>5864</v>
      </c>
      <c r="D4258" t="s">
        <v>5829</v>
      </c>
      <c r="E4258">
        <f t="shared" si="67"/>
        <v>35</v>
      </c>
    </row>
    <row r="4259" spans="2:5" x14ac:dyDescent="0.25">
      <c r="B4259" t="s">
        <v>87</v>
      </c>
      <c r="C4259" t="s">
        <v>5864</v>
      </c>
      <c r="D4259" t="s">
        <v>5829</v>
      </c>
      <c r="E4259">
        <f t="shared" si="67"/>
        <v>35</v>
      </c>
    </row>
    <row r="4260" spans="2:5" x14ac:dyDescent="0.25">
      <c r="B4260" t="s">
        <v>87</v>
      </c>
      <c r="C4260" t="s">
        <v>5829</v>
      </c>
      <c r="D4260" t="s">
        <v>5829</v>
      </c>
      <c r="E4260">
        <f t="shared" si="67"/>
        <v>0</v>
      </c>
    </row>
    <row r="4261" spans="2:5" x14ac:dyDescent="0.25">
      <c r="B4261" t="s">
        <v>1209</v>
      </c>
      <c r="C4261" t="s">
        <v>5863</v>
      </c>
      <c r="D4261" t="s">
        <v>5834</v>
      </c>
      <c r="E4261">
        <f t="shared" si="67"/>
        <v>29</v>
      </c>
    </row>
    <row r="4262" spans="2:5" x14ac:dyDescent="0.25">
      <c r="B4262" t="s">
        <v>1209</v>
      </c>
      <c r="C4262" t="s">
        <v>5863</v>
      </c>
      <c r="D4262" t="s">
        <v>5834</v>
      </c>
      <c r="E4262">
        <f t="shared" si="67"/>
        <v>29</v>
      </c>
    </row>
    <row r="4263" spans="2:5" x14ac:dyDescent="0.25">
      <c r="B4263" t="s">
        <v>1209</v>
      </c>
      <c r="C4263" t="s">
        <v>5863</v>
      </c>
      <c r="D4263" t="s">
        <v>5834</v>
      </c>
      <c r="E4263">
        <f t="shared" si="67"/>
        <v>29</v>
      </c>
    </row>
    <row r="4264" spans="2:5" x14ac:dyDescent="0.25">
      <c r="B4264" t="s">
        <v>1209</v>
      </c>
      <c r="C4264" t="s">
        <v>5840</v>
      </c>
      <c r="D4264" t="s">
        <v>5834</v>
      </c>
      <c r="E4264">
        <f t="shared" si="67"/>
        <v>6</v>
      </c>
    </row>
    <row r="4265" spans="2:5" x14ac:dyDescent="0.25">
      <c r="B4265" t="s">
        <v>1209</v>
      </c>
      <c r="C4265" t="s">
        <v>5834</v>
      </c>
      <c r="D4265" t="s">
        <v>5834</v>
      </c>
      <c r="E4265">
        <f t="shared" si="67"/>
        <v>0</v>
      </c>
    </row>
    <row r="4266" spans="2:5" x14ac:dyDescent="0.25">
      <c r="B4266" t="s">
        <v>1209</v>
      </c>
      <c r="C4266" t="s">
        <v>5860</v>
      </c>
      <c r="D4266" t="s">
        <v>5834</v>
      </c>
      <c r="E4266">
        <f t="shared" si="67"/>
        <v>26</v>
      </c>
    </row>
    <row r="4267" spans="2:5" x14ac:dyDescent="0.25">
      <c r="B4267" t="s">
        <v>1209</v>
      </c>
      <c r="C4267" t="s">
        <v>5844</v>
      </c>
      <c r="D4267" t="s">
        <v>5834</v>
      </c>
      <c r="E4267">
        <f t="shared" si="67"/>
        <v>10</v>
      </c>
    </row>
    <row r="4268" spans="2:5" x14ac:dyDescent="0.25">
      <c r="B4268" t="s">
        <v>142</v>
      </c>
      <c r="C4268" t="s">
        <v>5851</v>
      </c>
      <c r="D4268" t="s">
        <v>5821</v>
      </c>
      <c r="E4268">
        <f t="shared" si="67"/>
        <v>30</v>
      </c>
    </row>
    <row r="4269" spans="2:5" x14ac:dyDescent="0.25">
      <c r="B4269" t="s">
        <v>142</v>
      </c>
      <c r="C4269" t="s">
        <v>5852</v>
      </c>
      <c r="D4269" t="s">
        <v>5821</v>
      </c>
      <c r="E4269">
        <f t="shared" si="67"/>
        <v>31</v>
      </c>
    </row>
    <row r="4270" spans="2:5" x14ac:dyDescent="0.25">
      <c r="B4270" t="s">
        <v>142</v>
      </c>
      <c r="C4270" t="s">
        <v>5852</v>
      </c>
      <c r="D4270" t="s">
        <v>5821</v>
      </c>
      <c r="E4270">
        <f t="shared" si="67"/>
        <v>31</v>
      </c>
    </row>
    <row r="4271" spans="2:5" x14ac:dyDescent="0.25">
      <c r="B4271" t="s">
        <v>142</v>
      </c>
      <c r="C4271" t="s">
        <v>5852</v>
      </c>
      <c r="D4271" t="s">
        <v>5821</v>
      </c>
      <c r="E4271">
        <f t="shared" si="67"/>
        <v>31</v>
      </c>
    </row>
    <row r="4272" spans="2:5" x14ac:dyDescent="0.25">
      <c r="B4272" t="s">
        <v>142</v>
      </c>
      <c r="C4272" t="s">
        <v>5852</v>
      </c>
      <c r="D4272" t="s">
        <v>5821</v>
      </c>
      <c r="E4272">
        <f t="shared" si="67"/>
        <v>31</v>
      </c>
    </row>
    <row r="4273" spans="2:5" x14ac:dyDescent="0.25">
      <c r="B4273" t="s">
        <v>142</v>
      </c>
      <c r="C4273" t="s">
        <v>5852</v>
      </c>
      <c r="D4273" t="s">
        <v>5821</v>
      </c>
      <c r="E4273">
        <f t="shared" si="67"/>
        <v>31</v>
      </c>
    </row>
    <row r="4274" spans="2:5" x14ac:dyDescent="0.25">
      <c r="B4274" t="s">
        <v>142</v>
      </c>
      <c r="C4274" t="s">
        <v>5822</v>
      </c>
      <c r="D4274" t="s">
        <v>5821</v>
      </c>
      <c r="E4274">
        <f t="shared" si="67"/>
        <v>1</v>
      </c>
    </row>
    <row r="4275" spans="2:5" x14ac:dyDescent="0.25">
      <c r="B4275" t="s">
        <v>142</v>
      </c>
      <c r="C4275" t="s">
        <v>5822</v>
      </c>
      <c r="D4275" t="s">
        <v>5821</v>
      </c>
      <c r="E4275">
        <f t="shared" si="67"/>
        <v>1</v>
      </c>
    </row>
    <row r="4276" spans="2:5" x14ac:dyDescent="0.25">
      <c r="B4276" t="s">
        <v>142</v>
      </c>
      <c r="C4276" t="s">
        <v>5822</v>
      </c>
      <c r="D4276" t="s">
        <v>5821</v>
      </c>
      <c r="E4276">
        <f t="shared" si="67"/>
        <v>1</v>
      </c>
    </row>
    <row r="4277" spans="2:5" x14ac:dyDescent="0.25">
      <c r="B4277" t="s">
        <v>142</v>
      </c>
      <c r="C4277" t="s">
        <v>5822</v>
      </c>
      <c r="D4277" t="s">
        <v>5821</v>
      </c>
      <c r="E4277">
        <f t="shared" si="67"/>
        <v>1</v>
      </c>
    </row>
    <row r="4278" spans="2:5" x14ac:dyDescent="0.25">
      <c r="B4278" t="s">
        <v>142</v>
      </c>
      <c r="C4278" t="s">
        <v>5849</v>
      </c>
      <c r="D4278" t="s">
        <v>5821</v>
      </c>
      <c r="E4278">
        <f t="shared" si="67"/>
        <v>28</v>
      </c>
    </row>
    <row r="4279" spans="2:5" x14ac:dyDescent="0.25">
      <c r="B4279" t="s">
        <v>142</v>
      </c>
      <c r="C4279" t="s">
        <v>5849</v>
      </c>
      <c r="D4279" t="s">
        <v>5821</v>
      </c>
      <c r="E4279">
        <f t="shared" si="67"/>
        <v>28</v>
      </c>
    </row>
    <row r="4280" spans="2:5" x14ac:dyDescent="0.25">
      <c r="B4280" t="s">
        <v>142</v>
      </c>
      <c r="C4280" t="s">
        <v>5852</v>
      </c>
      <c r="D4280" t="s">
        <v>5821</v>
      </c>
      <c r="E4280">
        <f t="shared" si="67"/>
        <v>31</v>
      </c>
    </row>
    <row r="4281" spans="2:5" x14ac:dyDescent="0.25">
      <c r="B4281" t="s">
        <v>142</v>
      </c>
      <c r="C4281" t="s">
        <v>5821</v>
      </c>
      <c r="D4281" t="s">
        <v>5821</v>
      </c>
      <c r="E4281">
        <f t="shared" si="67"/>
        <v>0</v>
      </c>
    </row>
    <row r="4282" spans="2:5" x14ac:dyDescent="0.25">
      <c r="B4282" t="s">
        <v>142</v>
      </c>
      <c r="C4282" t="s">
        <v>5849</v>
      </c>
      <c r="D4282" t="s">
        <v>5821</v>
      </c>
      <c r="E4282">
        <f t="shared" si="67"/>
        <v>28</v>
      </c>
    </row>
    <row r="4283" spans="2:5" x14ac:dyDescent="0.25">
      <c r="B4283" t="s">
        <v>142</v>
      </c>
      <c r="C4283" t="s">
        <v>5849</v>
      </c>
      <c r="D4283" t="s">
        <v>5821</v>
      </c>
      <c r="E4283">
        <f t="shared" si="67"/>
        <v>28</v>
      </c>
    </row>
    <row r="4284" spans="2:5" x14ac:dyDescent="0.25">
      <c r="B4284" t="s">
        <v>142</v>
      </c>
      <c r="C4284" t="s">
        <v>5849</v>
      </c>
      <c r="D4284" t="s">
        <v>5821</v>
      </c>
      <c r="E4284">
        <f t="shared" si="67"/>
        <v>28</v>
      </c>
    </row>
    <row r="4285" spans="2:5" x14ac:dyDescent="0.25">
      <c r="B4285" t="s">
        <v>142</v>
      </c>
      <c r="C4285" t="s">
        <v>5849</v>
      </c>
      <c r="D4285" t="s">
        <v>5821</v>
      </c>
      <c r="E4285">
        <f t="shared" si="67"/>
        <v>28</v>
      </c>
    </row>
    <row r="4286" spans="2:5" x14ac:dyDescent="0.25">
      <c r="B4286" t="s">
        <v>142</v>
      </c>
      <c r="C4286" t="s">
        <v>5849</v>
      </c>
      <c r="D4286" t="s">
        <v>5821</v>
      </c>
      <c r="E4286">
        <f t="shared" si="67"/>
        <v>28</v>
      </c>
    </row>
    <row r="4287" spans="2:5" x14ac:dyDescent="0.25">
      <c r="B4287" t="s">
        <v>142</v>
      </c>
      <c r="C4287" t="s">
        <v>5849</v>
      </c>
      <c r="D4287" t="s">
        <v>5821</v>
      </c>
      <c r="E4287">
        <f t="shared" si="67"/>
        <v>28</v>
      </c>
    </row>
    <row r="4288" spans="2:5" x14ac:dyDescent="0.25">
      <c r="B4288" t="s">
        <v>142</v>
      </c>
      <c r="C4288" t="s">
        <v>5842</v>
      </c>
      <c r="D4288" t="s">
        <v>5821</v>
      </c>
      <c r="E4288">
        <f t="shared" si="67"/>
        <v>21</v>
      </c>
    </row>
    <row r="4289" spans="2:5" x14ac:dyDescent="0.25">
      <c r="B4289" t="s">
        <v>142</v>
      </c>
      <c r="C4289" t="s">
        <v>5842</v>
      </c>
      <c r="D4289" t="s">
        <v>5821</v>
      </c>
      <c r="E4289">
        <f t="shared" si="67"/>
        <v>21</v>
      </c>
    </row>
    <row r="4290" spans="2:5" x14ac:dyDescent="0.25">
      <c r="B4290" t="s">
        <v>142</v>
      </c>
      <c r="C4290" t="s">
        <v>5825</v>
      </c>
      <c r="D4290" t="s">
        <v>5821</v>
      </c>
      <c r="E4290">
        <f t="shared" si="67"/>
        <v>4</v>
      </c>
    </row>
    <row r="4291" spans="2:5" x14ac:dyDescent="0.25">
      <c r="B4291" t="s">
        <v>142</v>
      </c>
      <c r="C4291" t="s">
        <v>5825</v>
      </c>
      <c r="D4291" t="s">
        <v>5821</v>
      </c>
      <c r="E4291">
        <f t="shared" ref="E4291:E4354" si="68">(LEFT(C4291,4)-LEFT(D4291,4))*12+RIGHT(C4291,2)-RIGHT(D4291,2)</f>
        <v>4</v>
      </c>
    </row>
    <row r="4292" spans="2:5" x14ac:dyDescent="0.25">
      <c r="B4292" t="s">
        <v>142</v>
      </c>
      <c r="C4292" t="s">
        <v>5825</v>
      </c>
      <c r="D4292" t="s">
        <v>5821</v>
      </c>
      <c r="E4292">
        <f t="shared" si="68"/>
        <v>4</v>
      </c>
    </row>
    <row r="4293" spans="2:5" x14ac:dyDescent="0.25">
      <c r="B4293" t="s">
        <v>142</v>
      </c>
      <c r="C4293" t="s">
        <v>5825</v>
      </c>
      <c r="D4293" t="s">
        <v>5821</v>
      </c>
      <c r="E4293">
        <f t="shared" si="68"/>
        <v>4</v>
      </c>
    </row>
    <row r="4294" spans="2:5" x14ac:dyDescent="0.25">
      <c r="B4294" t="s">
        <v>142</v>
      </c>
      <c r="C4294" t="s">
        <v>5854</v>
      </c>
      <c r="D4294" t="s">
        <v>5821</v>
      </c>
      <c r="E4294">
        <f t="shared" si="68"/>
        <v>33</v>
      </c>
    </row>
    <row r="4295" spans="2:5" x14ac:dyDescent="0.25">
      <c r="B4295" t="s">
        <v>142</v>
      </c>
      <c r="C4295" t="s">
        <v>5854</v>
      </c>
      <c r="D4295" t="s">
        <v>5821</v>
      </c>
      <c r="E4295">
        <f t="shared" si="68"/>
        <v>33</v>
      </c>
    </row>
    <row r="4296" spans="2:5" x14ac:dyDescent="0.25">
      <c r="B4296" t="s">
        <v>142</v>
      </c>
      <c r="C4296" t="s">
        <v>5843</v>
      </c>
      <c r="D4296" t="s">
        <v>5821</v>
      </c>
      <c r="E4296">
        <f t="shared" si="68"/>
        <v>22</v>
      </c>
    </row>
    <row r="4297" spans="2:5" x14ac:dyDescent="0.25">
      <c r="B4297" t="s">
        <v>142</v>
      </c>
      <c r="C4297" t="s">
        <v>5843</v>
      </c>
      <c r="D4297" t="s">
        <v>5821</v>
      </c>
      <c r="E4297">
        <f t="shared" si="68"/>
        <v>22</v>
      </c>
    </row>
    <row r="4298" spans="2:5" x14ac:dyDescent="0.25">
      <c r="B4298" t="s">
        <v>142</v>
      </c>
      <c r="C4298" t="s">
        <v>5843</v>
      </c>
      <c r="D4298" t="s">
        <v>5821</v>
      </c>
      <c r="E4298">
        <f t="shared" si="68"/>
        <v>22</v>
      </c>
    </row>
    <row r="4299" spans="2:5" x14ac:dyDescent="0.25">
      <c r="B4299" t="s">
        <v>142</v>
      </c>
      <c r="C4299" t="s">
        <v>5843</v>
      </c>
      <c r="D4299" t="s">
        <v>5821</v>
      </c>
      <c r="E4299">
        <f t="shared" si="68"/>
        <v>22</v>
      </c>
    </row>
    <row r="4300" spans="2:5" x14ac:dyDescent="0.25">
      <c r="B4300" t="s">
        <v>1535</v>
      </c>
      <c r="C4300" t="s">
        <v>5830</v>
      </c>
      <c r="D4300" t="s">
        <v>5828</v>
      </c>
      <c r="E4300">
        <f t="shared" si="68"/>
        <v>2</v>
      </c>
    </row>
    <row r="4301" spans="2:5" x14ac:dyDescent="0.25">
      <c r="B4301" t="s">
        <v>1535</v>
      </c>
      <c r="C4301" t="s">
        <v>5830</v>
      </c>
      <c r="D4301" t="s">
        <v>5828</v>
      </c>
      <c r="E4301">
        <f t="shared" si="68"/>
        <v>2</v>
      </c>
    </row>
    <row r="4302" spans="2:5" x14ac:dyDescent="0.25">
      <c r="B4302" t="s">
        <v>1535</v>
      </c>
      <c r="C4302" t="s">
        <v>5830</v>
      </c>
      <c r="D4302" t="s">
        <v>5828</v>
      </c>
      <c r="E4302">
        <f t="shared" si="68"/>
        <v>2</v>
      </c>
    </row>
    <row r="4303" spans="2:5" x14ac:dyDescent="0.25">
      <c r="B4303" t="s">
        <v>1535</v>
      </c>
      <c r="C4303" t="s">
        <v>5861</v>
      </c>
      <c r="D4303" t="s">
        <v>5828</v>
      </c>
      <c r="E4303">
        <f t="shared" si="68"/>
        <v>33</v>
      </c>
    </row>
    <row r="4304" spans="2:5" x14ac:dyDescent="0.25">
      <c r="B4304" t="s">
        <v>1535</v>
      </c>
      <c r="C4304" t="s">
        <v>5828</v>
      </c>
      <c r="D4304" t="s">
        <v>5828</v>
      </c>
      <c r="E4304">
        <f t="shared" si="68"/>
        <v>0</v>
      </c>
    </row>
    <row r="4305" spans="2:5" x14ac:dyDescent="0.25">
      <c r="B4305" t="s">
        <v>1535</v>
      </c>
      <c r="C4305" t="s">
        <v>5859</v>
      </c>
      <c r="D4305" t="s">
        <v>5828</v>
      </c>
      <c r="E4305">
        <f t="shared" si="68"/>
        <v>31</v>
      </c>
    </row>
    <row r="4306" spans="2:5" x14ac:dyDescent="0.25">
      <c r="B4306" t="s">
        <v>1535</v>
      </c>
      <c r="C4306" t="s">
        <v>5859</v>
      </c>
      <c r="D4306" t="s">
        <v>5828</v>
      </c>
      <c r="E4306">
        <f t="shared" si="68"/>
        <v>31</v>
      </c>
    </row>
    <row r="4307" spans="2:5" x14ac:dyDescent="0.25">
      <c r="B4307" t="s">
        <v>1535</v>
      </c>
      <c r="C4307" t="s">
        <v>5828</v>
      </c>
      <c r="D4307" t="s">
        <v>5828</v>
      </c>
      <c r="E4307">
        <f t="shared" si="68"/>
        <v>0</v>
      </c>
    </row>
    <row r="4308" spans="2:5" x14ac:dyDescent="0.25">
      <c r="B4308" t="s">
        <v>1535</v>
      </c>
      <c r="C4308" t="s">
        <v>5863</v>
      </c>
      <c r="D4308" t="s">
        <v>5828</v>
      </c>
      <c r="E4308">
        <f t="shared" si="68"/>
        <v>35</v>
      </c>
    </row>
    <row r="4309" spans="2:5" x14ac:dyDescent="0.25">
      <c r="B4309" t="s">
        <v>1535</v>
      </c>
      <c r="C4309" t="s">
        <v>5863</v>
      </c>
      <c r="D4309" t="s">
        <v>5828</v>
      </c>
      <c r="E4309">
        <f t="shared" si="68"/>
        <v>35</v>
      </c>
    </row>
    <row r="4310" spans="2:5" x14ac:dyDescent="0.25">
      <c r="B4310" t="s">
        <v>1535</v>
      </c>
      <c r="C4310" t="s">
        <v>5863</v>
      </c>
      <c r="D4310" t="s">
        <v>5828</v>
      </c>
      <c r="E4310">
        <f t="shared" si="68"/>
        <v>35</v>
      </c>
    </row>
    <row r="4311" spans="2:5" x14ac:dyDescent="0.25">
      <c r="B4311" t="s">
        <v>325</v>
      </c>
      <c r="C4311" t="s">
        <v>5827</v>
      </c>
      <c r="D4311" t="s">
        <v>5827</v>
      </c>
      <c r="E4311">
        <f t="shared" si="68"/>
        <v>0</v>
      </c>
    </row>
    <row r="4312" spans="2:5" x14ac:dyDescent="0.25">
      <c r="B4312" t="s">
        <v>325</v>
      </c>
      <c r="C4312" t="s">
        <v>5833</v>
      </c>
      <c r="D4312" t="s">
        <v>5827</v>
      </c>
      <c r="E4312">
        <f t="shared" si="68"/>
        <v>6</v>
      </c>
    </row>
    <row r="4313" spans="2:5" x14ac:dyDescent="0.25">
      <c r="B4313" t="s">
        <v>325</v>
      </c>
      <c r="C4313" t="s">
        <v>5857</v>
      </c>
      <c r="D4313" t="s">
        <v>5827</v>
      </c>
      <c r="E4313">
        <f t="shared" si="68"/>
        <v>30</v>
      </c>
    </row>
    <row r="4314" spans="2:5" x14ac:dyDescent="0.25">
      <c r="B4314" t="s">
        <v>325</v>
      </c>
      <c r="C4314" t="s">
        <v>5857</v>
      </c>
      <c r="D4314" t="s">
        <v>5827</v>
      </c>
      <c r="E4314">
        <f t="shared" si="68"/>
        <v>30</v>
      </c>
    </row>
    <row r="4315" spans="2:5" x14ac:dyDescent="0.25">
      <c r="B4315" t="s">
        <v>325</v>
      </c>
      <c r="C4315" t="s">
        <v>5857</v>
      </c>
      <c r="D4315" t="s">
        <v>5827</v>
      </c>
      <c r="E4315">
        <f t="shared" si="68"/>
        <v>30</v>
      </c>
    </row>
    <row r="4316" spans="2:5" x14ac:dyDescent="0.25">
      <c r="B4316" t="s">
        <v>325</v>
      </c>
      <c r="C4316" t="s">
        <v>5857</v>
      </c>
      <c r="D4316" t="s">
        <v>5827</v>
      </c>
      <c r="E4316">
        <f t="shared" si="68"/>
        <v>30</v>
      </c>
    </row>
    <row r="4317" spans="2:5" x14ac:dyDescent="0.25">
      <c r="B4317" t="s">
        <v>561</v>
      </c>
      <c r="C4317" t="s">
        <v>5854</v>
      </c>
      <c r="D4317" t="s">
        <v>5829</v>
      </c>
      <c r="E4317">
        <f t="shared" si="68"/>
        <v>25</v>
      </c>
    </row>
    <row r="4318" spans="2:5" x14ac:dyDescent="0.25">
      <c r="B4318" t="s">
        <v>561</v>
      </c>
      <c r="C4318" t="s">
        <v>5842</v>
      </c>
      <c r="D4318" t="s">
        <v>5829</v>
      </c>
      <c r="E4318">
        <f t="shared" si="68"/>
        <v>13</v>
      </c>
    </row>
    <row r="4319" spans="2:5" x14ac:dyDescent="0.25">
      <c r="B4319" t="s">
        <v>561</v>
      </c>
      <c r="C4319" t="s">
        <v>5857</v>
      </c>
      <c r="D4319" t="s">
        <v>5829</v>
      </c>
      <c r="E4319">
        <f t="shared" si="68"/>
        <v>28</v>
      </c>
    </row>
    <row r="4320" spans="2:5" x14ac:dyDescent="0.25">
      <c r="B4320" t="s">
        <v>561</v>
      </c>
      <c r="C4320" t="s">
        <v>5857</v>
      </c>
      <c r="D4320" t="s">
        <v>5829</v>
      </c>
      <c r="E4320">
        <f t="shared" si="68"/>
        <v>28</v>
      </c>
    </row>
    <row r="4321" spans="2:5" x14ac:dyDescent="0.25">
      <c r="B4321" t="s">
        <v>561</v>
      </c>
      <c r="C4321" t="s">
        <v>5857</v>
      </c>
      <c r="D4321" t="s">
        <v>5829</v>
      </c>
      <c r="E4321">
        <f t="shared" si="68"/>
        <v>28</v>
      </c>
    </row>
    <row r="4322" spans="2:5" x14ac:dyDescent="0.25">
      <c r="B4322" t="s">
        <v>561</v>
      </c>
      <c r="C4322" t="s">
        <v>5841</v>
      </c>
      <c r="D4322" t="s">
        <v>5829</v>
      </c>
      <c r="E4322">
        <f t="shared" si="68"/>
        <v>12</v>
      </c>
    </row>
    <row r="4323" spans="2:5" x14ac:dyDescent="0.25">
      <c r="B4323" t="s">
        <v>561</v>
      </c>
      <c r="C4323" t="s">
        <v>5841</v>
      </c>
      <c r="D4323" t="s">
        <v>5829</v>
      </c>
      <c r="E4323">
        <f t="shared" si="68"/>
        <v>12</v>
      </c>
    </row>
    <row r="4324" spans="2:5" x14ac:dyDescent="0.25">
      <c r="B4324" t="s">
        <v>561</v>
      </c>
      <c r="C4324" t="s">
        <v>5865</v>
      </c>
      <c r="D4324" t="s">
        <v>5829</v>
      </c>
      <c r="E4324">
        <f t="shared" si="68"/>
        <v>36</v>
      </c>
    </row>
    <row r="4325" spans="2:5" x14ac:dyDescent="0.25">
      <c r="B4325" t="s">
        <v>561</v>
      </c>
      <c r="C4325" t="s">
        <v>5865</v>
      </c>
      <c r="D4325" t="s">
        <v>5829</v>
      </c>
      <c r="E4325">
        <f t="shared" si="68"/>
        <v>36</v>
      </c>
    </row>
    <row r="4326" spans="2:5" x14ac:dyDescent="0.25">
      <c r="B4326" t="s">
        <v>561</v>
      </c>
      <c r="C4326" t="s">
        <v>5833</v>
      </c>
      <c r="D4326" t="s">
        <v>5829</v>
      </c>
      <c r="E4326">
        <f t="shared" si="68"/>
        <v>4</v>
      </c>
    </row>
    <row r="4327" spans="2:5" x14ac:dyDescent="0.25">
      <c r="B4327" t="s">
        <v>561</v>
      </c>
      <c r="C4327" t="s">
        <v>5833</v>
      </c>
      <c r="D4327" t="s">
        <v>5829</v>
      </c>
      <c r="E4327">
        <f t="shared" si="68"/>
        <v>4</v>
      </c>
    </row>
    <row r="4328" spans="2:5" x14ac:dyDescent="0.25">
      <c r="B4328" t="s">
        <v>561</v>
      </c>
      <c r="C4328" t="s">
        <v>5833</v>
      </c>
      <c r="D4328" t="s">
        <v>5829</v>
      </c>
      <c r="E4328">
        <f t="shared" si="68"/>
        <v>4</v>
      </c>
    </row>
    <row r="4329" spans="2:5" x14ac:dyDescent="0.25">
      <c r="B4329" t="s">
        <v>561</v>
      </c>
      <c r="C4329" t="s">
        <v>5829</v>
      </c>
      <c r="D4329" t="s">
        <v>5829</v>
      </c>
      <c r="E4329">
        <f t="shared" si="68"/>
        <v>0</v>
      </c>
    </row>
    <row r="4330" spans="2:5" x14ac:dyDescent="0.25">
      <c r="B4330" t="s">
        <v>561</v>
      </c>
      <c r="C4330" t="s">
        <v>5829</v>
      </c>
      <c r="D4330" t="s">
        <v>5829</v>
      </c>
      <c r="E4330">
        <f t="shared" si="68"/>
        <v>0</v>
      </c>
    </row>
    <row r="4331" spans="2:5" x14ac:dyDescent="0.25">
      <c r="B4331" t="s">
        <v>561</v>
      </c>
      <c r="C4331" t="s">
        <v>5829</v>
      </c>
      <c r="D4331" t="s">
        <v>5829</v>
      </c>
      <c r="E4331">
        <f t="shared" si="68"/>
        <v>0</v>
      </c>
    </row>
    <row r="4332" spans="2:5" x14ac:dyDescent="0.25">
      <c r="B4332" t="s">
        <v>561</v>
      </c>
      <c r="C4332" t="s">
        <v>5851</v>
      </c>
      <c r="D4332" t="s">
        <v>5829</v>
      </c>
      <c r="E4332">
        <f t="shared" si="68"/>
        <v>22</v>
      </c>
    </row>
    <row r="4333" spans="2:5" x14ac:dyDescent="0.25">
      <c r="B4333" t="s">
        <v>561</v>
      </c>
      <c r="C4333" t="s">
        <v>5851</v>
      </c>
      <c r="D4333" t="s">
        <v>5829</v>
      </c>
      <c r="E4333">
        <f t="shared" si="68"/>
        <v>22</v>
      </c>
    </row>
    <row r="4334" spans="2:5" x14ac:dyDescent="0.25">
      <c r="B4334" t="s">
        <v>421</v>
      </c>
      <c r="C4334" t="s">
        <v>5852</v>
      </c>
      <c r="D4334" t="s">
        <v>5833</v>
      </c>
      <c r="E4334">
        <f t="shared" si="68"/>
        <v>19</v>
      </c>
    </row>
    <row r="4335" spans="2:5" x14ac:dyDescent="0.25">
      <c r="B4335" t="s">
        <v>421</v>
      </c>
      <c r="C4335" t="s">
        <v>5860</v>
      </c>
      <c r="D4335" t="s">
        <v>5833</v>
      </c>
      <c r="E4335">
        <f t="shared" si="68"/>
        <v>27</v>
      </c>
    </row>
    <row r="4336" spans="2:5" x14ac:dyDescent="0.25">
      <c r="B4336" t="s">
        <v>421</v>
      </c>
      <c r="C4336" t="s">
        <v>5860</v>
      </c>
      <c r="D4336" t="s">
        <v>5833</v>
      </c>
      <c r="E4336">
        <f t="shared" si="68"/>
        <v>27</v>
      </c>
    </row>
    <row r="4337" spans="2:5" x14ac:dyDescent="0.25">
      <c r="B4337" t="s">
        <v>421</v>
      </c>
      <c r="C4337" t="s">
        <v>5833</v>
      </c>
      <c r="D4337" t="s">
        <v>5833</v>
      </c>
      <c r="E4337">
        <f t="shared" si="68"/>
        <v>0</v>
      </c>
    </row>
    <row r="4338" spans="2:5" x14ac:dyDescent="0.25">
      <c r="B4338" t="s">
        <v>421</v>
      </c>
      <c r="C4338" t="s">
        <v>5841</v>
      </c>
      <c r="D4338" t="s">
        <v>5833</v>
      </c>
      <c r="E4338">
        <f t="shared" si="68"/>
        <v>8</v>
      </c>
    </row>
    <row r="4339" spans="2:5" x14ac:dyDescent="0.25">
      <c r="B4339" t="s">
        <v>421</v>
      </c>
      <c r="C4339" t="s">
        <v>5854</v>
      </c>
      <c r="D4339" t="s">
        <v>5833</v>
      </c>
      <c r="E4339">
        <f t="shared" si="68"/>
        <v>21</v>
      </c>
    </row>
    <row r="4340" spans="2:5" x14ac:dyDescent="0.25">
      <c r="B4340" t="s">
        <v>421</v>
      </c>
      <c r="C4340" t="s">
        <v>5854</v>
      </c>
      <c r="D4340" t="s">
        <v>5833</v>
      </c>
      <c r="E4340">
        <f t="shared" si="68"/>
        <v>21</v>
      </c>
    </row>
    <row r="4341" spans="2:5" x14ac:dyDescent="0.25">
      <c r="B4341" t="s">
        <v>421</v>
      </c>
      <c r="C4341" t="s">
        <v>5854</v>
      </c>
      <c r="D4341" t="s">
        <v>5833</v>
      </c>
      <c r="E4341">
        <f t="shared" si="68"/>
        <v>21</v>
      </c>
    </row>
    <row r="4342" spans="2:5" x14ac:dyDescent="0.25">
      <c r="B4342" t="s">
        <v>421</v>
      </c>
      <c r="C4342" t="s">
        <v>5853</v>
      </c>
      <c r="D4342" t="s">
        <v>5833</v>
      </c>
      <c r="E4342">
        <f t="shared" si="68"/>
        <v>20</v>
      </c>
    </row>
    <row r="4343" spans="2:5" x14ac:dyDescent="0.25">
      <c r="B4343" t="s">
        <v>421</v>
      </c>
      <c r="C4343" t="s">
        <v>5853</v>
      </c>
      <c r="D4343" t="s">
        <v>5833</v>
      </c>
      <c r="E4343">
        <f t="shared" si="68"/>
        <v>20</v>
      </c>
    </row>
    <row r="4344" spans="2:5" x14ac:dyDescent="0.25">
      <c r="B4344" t="s">
        <v>421</v>
      </c>
      <c r="C4344" t="s">
        <v>5853</v>
      </c>
      <c r="D4344" t="s">
        <v>5833</v>
      </c>
      <c r="E4344">
        <f t="shared" si="68"/>
        <v>20</v>
      </c>
    </row>
    <row r="4345" spans="2:5" x14ac:dyDescent="0.25">
      <c r="B4345" t="s">
        <v>421</v>
      </c>
      <c r="C4345" t="s">
        <v>5853</v>
      </c>
      <c r="D4345" t="s">
        <v>5833</v>
      </c>
      <c r="E4345">
        <f t="shared" si="68"/>
        <v>20</v>
      </c>
    </row>
    <row r="4346" spans="2:5" x14ac:dyDescent="0.25">
      <c r="B4346" t="s">
        <v>421</v>
      </c>
      <c r="C4346" t="s">
        <v>5853</v>
      </c>
      <c r="D4346" t="s">
        <v>5833</v>
      </c>
      <c r="E4346">
        <f t="shared" si="68"/>
        <v>20</v>
      </c>
    </row>
    <row r="4347" spans="2:5" x14ac:dyDescent="0.25">
      <c r="B4347" t="s">
        <v>1409</v>
      </c>
      <c r="C4347" t="s">
        <v>5863</v>
      </c>
      <c r="D4347" t="s">
        <v>5828</v>
      </c>
      <c r="E4347">
        <f t="shared" si="68"/>
        <v>35</v>
      </c>
    </row>
    <row r="4348" spans="2:5" x14ac:dyDescent="0.25">
      <c r="B4348" t="s">
        <v>1409</v>
      </c>
      <c r="C4348" t="s">
        <v>5863</v>
      </c>
      <c r="D4348" t="s">
        <v>5828</v>
      </c>
      <c r="E4348">
        <f t="shared" si="68"/>
        <v>35</v>
      </c>
    </row>
    <row r="4349" spans="2:5" x14ac:dyDescent="0.25">
      <c r="B4349" t="s">
        <v>1409</v>
      </c>
      <c r="C4349" t="s">
        <v>5863</v>
      </c>
      <c r="D4349" t="s">
        <v>5828</v>
      </c>
      <c r="E4349">
        <f t="shared" si="68"/>
        <v>35</v>
      </c>
    </row>
    <row r="4350" spans="2:5" x14ac:dyDescent="0.25">
      <c r="B4350" t="s">
        <v>1409</v>
      </c>
      <c r="C4350" t="s">
        <v>5863</v>
      </c>
      <c r="D4350" t="s">
        <v>5828</v>
      </c>
      <c r="E4350">
        <f t="shared" si="68"/>
        <v>35</v>
      </c>
    </row>
    <row r="4351" spans="2:5" x14ac:dyDescent="0.25">
      <c r="B4351" t="s">
        <v>1409</v>
      </c>
      <c r="C4351" t="s">
        <v>5836</v>
      </c>
      <c r="D4351" t="s">
        <v>5828</v>
      </c>
      <c r="E4351">
        <f t="shared" si="68"/>
        <v>8</v>
      </c>
    </row>
    <row r="4352" spans="2:5" x14ac:dyDescent="0.25">
      <c r="B4352" t="s">
        <v>1409</v>
      </c>
      <c r="C4352" t="s">
        <v>5836</v>
      </c>
      <c r="D4352" t="s">
        <v>5828</v>
      </c>
      <c r="E4352">
        <f t="shared" si="68"/>
        <v>8</v>
      </c>
    </row>
    <row r="4353" spans="2:5" x14ac:dyDescent="0.25">
      <c r="B4353" t="s">
        <v>1409</v>
      </c>
      <c r="C4353" t="s">
        <v>5836</v>
      </c>
      <c r="D4353" t="s">
        <v>5828</v>
      </c>
      <c r="E4353">
        <f t="shared" si="68"/>
        <v>8</v>
      </c>
    </row>
    <row r="4354" spans="2:5" x14ac:dyDescent="0.25">
      <c r="B4354" t="s">
        <v>1409</v>
      </c>
      <c r="C4354" t="s">
        <v>5836</v>
      </c>
      <c r="D4354" t="s">
        <v>5828</v>
      </c>
      <c r="E4354">
        <f t="shared" si="68"/>
        <v>8</v>
      </c>
    </row>
    <row r="4355" spans="2:5" x14ac:dyDescent="0.25">
      <c r="B4355" t="s">
        <v>1409</v>
      </c>
      <c r="C4355" t="s">
        <v>5836</v>
      </c>
      <c r="D4355" t="s">
        <v>5828</v>
      </c>
      <c r="E4355">
        <f t="shared" ref="E4355:E4418" si="69">(LEFT(C4355,4)-LEFT(D4355,4))*12+RIGHT(C4355,2)-RIGHT(D4355,2)</f>
        <v>8</v>
      </c>
    </row>
    <row r="4356" spans="2:5" x14ac:dyDescent="0.25">
      <c r="B4356" t="s">
        <v>1409</v>
      </c>
      <c r="C4356" t="s">
        <v>5836</v>
      </c>
      <c r="D4356" t="s">
        <v>5828</v>
      </c>
      <c r="E4356">
        <f t="shared" si="69"/>
        <v>8</v>
      </c>
    </row>
    <row r="4357" spans="2:5" x14ac:dyDescent="0.25">
      <c r="B4357" t="s">
        <v>1409</v>
      </c>
      <c r="C4357" t="s">
        <v>5836</v>
      </c>
      <c r="D4357" t="s">
        <v>5828</v>
      </c>
      <c r="E4357">
        <f t="shared" si="69"/>
        <v>8</v>
      </c>
    </row>
    <row r="4358" spans="2:5" x14ac:dyDescent="0.25">
      <c r="B4358" t="s">
        <v>1409</v>
      </c>
      <c r="C4358" t="s">
        <v>5836</v>
      </c>
      <c r="D4358" t="s">
        <v>5828</v>
      </c>
      <c r="E4358">
        <f t="shared" si="69"/>
        <v>8</v>
      </c>
    </row>
    <row r="4359" spans="2:5" x14ac:dyDescent="0.25">
      <c r="B4359" t="s">
        <v>1409</v>
      </c>
      <c r="C4359" t="s">
        <v>5865</v>
      </c>
      <c r="D4359" t="s">
        <v>5828</v>
      </c>
      <c r="E4359">
        <f t="shared" si="69"/>
        <v>37</v>
      </c>
    </row>
    <row r="4360" spans="2:5" x14ac:dyDescent="0.25">
      <c r="B4360" t="s">
        <v>1409</v>
      </c>
      <c r="C4360" t="s">
        <v>5828</v>
      </c>
      <c r="D4360" t="s">
        <v>5828</v>
      </c>
      <c r="E4360">
        <f t="shared" si="69"/>
        <v>0</v>
      </c>
    </row>
    <row r="4361" spans="2:5" x14ac:dyDescent="0.25">
      <c r="B4361" t="s">
        <v>1409</v>
      </c>
      <c r="C4361" t="s">
        <v>5828</v>
      </c>
      <c r="D4361" t="s">
        <v>5828</v>
      </c>
      <c r="E4361">
        <f t="shared" si="69"/>
        <v>0</v>
      </c>
    </row>
    <row r="4362" spans="2:5" x14ac:dyDescent="0.25">
      <c r="B4362" t="s">
        <v>1409</v>
      </c>
      <c r="C4362" t="s">
        <v>5857</v>
      </c>
      <c r="D4362" t="s">
        <v>5828</v>
      </c>
      <c r="E4362">
        <f t="shared" si="69"/>
        <v>29</v>
      </c>
    </row>
    <row r="4363" spans="2:5" x14ac:dyDescent="0.25">
      <c r="B4363" t="s">
        <v>1409</v>
      </c>
      <c r="C4363" t="s">
        <v>5857</v>
      </c>
      <c r="D4363" t="s">
        <v>5828</v>
      </c>
      <c r="E4363">
        <f t="shared" si="69"/>
        <v>29</v>
      </c>
    </row>
    <row r="4364" spans="2:5" x14ac:dyDescent="0.25">
      <c r="B4364" t="s">
        <v>1409</v>
      </c>
      <c r="C4364" t="s">
        <v>5857</v>
      </c>
      <c r="D4364" t="s">
        <v>5828</v>
      </c>
      <c r="E4364">
        <f t="shared" si="69"/>
        <v>29</v>
      </c>
    </row>
    <row r="4365" spans="2:5" x14ac:dyDescent="0.25">
      <c r="B4365" t="s">
        <v>1409</v>
      </c>
      <c r="C4365" t="s">
        <v>5865</v>
      </c>
      <c r="D4365" t="s">
        <v>5828</v>
      </c>
      <c r="E4365">
        <f t="shared" si="69"/>
        <v>37</v>
      </c>
    </row>
    <row r="4366" spans="2:5" x14ac:dyDescent="0.25">
      <c r="B4366" t="s">
        <v>1409</v>
      </c>
      <c r="C4366" t="s">
        <v>5847</v>
      </c>
      <c r="D4366" t="s">
        <v>5828</v>
      </c>
      <c r="E4366">
        <f t="shared" si="69"/>
        <v>19</v>
      </c>
    </row>
    <row r="4367" spans="2:5" x14ac:dyDescent="0.25">
      <c r="B4367" t="s">
        <v>1525</v>
      </c>
      <c r="C4367" t="s">
        <v>5849</v>
      </c>
      <c r="D4367" t="s">
        <v>5826</v>
      </c>
      <c r="E4367">
        <f t="shared" si="69"/>
        <v>23</v>
      </c>
    </row>
    <row r="4368" spans="2:5" x14ac:dyDescent="0.25">
      <c r="B4368" t="s">
        <v>1525</v>
      </c>
      <c r="C4368" t="s">
        <v>5849</v>
      </c>
      <c r="D4368" t="s">
        <v>5826</v>
      </c>
      <c r="E4368">
        <f t="shared" si="69"/>
        <v>23</v>
      </c>
    </row>
    <row r="4369" spans="2:5" x14ac:dyDescent="0.25">
      <c r="B4369" t="s">
        <v>1525</v>
      </c>
      <c r="C4369" t="s">
        <v>5849</v>
      </c>
      <c r="D4369" t="s">
        <v>5826</v>
      </c>
      <c r="E4369">
        <f t="shared" si="69"/>
        <v>23</v>
      </c>
    </row>
    <row r="4370" spans="2:5" x14ac:dyDescent="0.25">
      <c r="B4370" t="s">
        <v>1525</v>
      </c>
      <c r="C4370" t="s">
        <v>5849</v>
      </c>
      <c r="D4370" t="s">
        <v>5826</v>
      </c>
      <c r="E4370">
        <f t="shared" si="69"/>
        <v>23</v>
      </c>
    </row>
    <row r="4371" spans="2:5" x14ac:dyDescent="0.25">
      <c r="B4371" t="s">
        <v>1525</v>
      </c>
      <c r="C4371" t="s">
        <v>5832</v>
      </c>
      <c r="D4371" t="s">
        <v>5826</v>
      </c>
      <c r="E4371">
        <f t="shared" si="69"/>
        <v>6</v>
      </c>
    </row>
    <row r="4372" spans="2:5" x14ac:dyDescent="0.25">
      <c r="B4372" t="s">
        <v>1525</v>
      </c>
      <c r="C4372" t="s">
        <v>5840</v>
      </c>
      <c r="D4372" t="s">
        <v>5826</v>
      </c>
      <c r="E4372">
        <f t="shared" si="69"/>
        <v>14</v>
      </c>
    </row>
    <row r="4373" spans="2:5" x14ac:dyDescent="0.25">
      <c r="B4373" t="s">
        <v>1525</v>
      </c>
      <c r="C4373" t="s">
        <v>5840</v>
      </c>
      <c r="D4373" t="s">
        <v>5826</v>
      </c>
      <c r="E4373">
        <f t="shared" si="69"/>
        <v>14</v>
      </c>
    </row>
    <row r="4374" spans="2:5" x14ac:dyDescent="0.25">
      <c r="B4374" t="s">
        <v>1525</v>
      </c>
      <c r="C4374" t="s">
        <v>5854</v>
      </c>
      <c r="D4374" t="s">
        <v>5826</v>
      </c>
      <c r="E4374">
        <f t="shared" si="69"/>
        <v>28</v>
      </c>
    </row>
    <row r="4375" spans="2:5" x14ac:dyDescent="0.25">
      <c r="B4375" t="s">
        <v>1525</v>
      </c>
      <c r="C4375" t="s">
        <v>5854</v>
      </c>
      <c r="D4375" t="s">
        <v>5826</v>
      </c>
      <c r="E4375">
        <f t="shared" si="69"/>
        <v>28</v>
      </c>
    </row>
    <row r="4376" spans="2:5" x14ac:dyDescent="0.25">
      <c r="B4376" t="s">
        <v>1525</v>
      </c>
      <c r="C4376" t="s">
        <v>5851</v>
      </c>
      <c r="D4376" t="s">
        <v>5826</v>
      </c>
      <c r="E4376">
        <f t="shared" si="69"/>
        <v>25</v>
      </c>
    </row>
    <row r="4377" spans="2:5" x14ac:dyDescent="0.25">
      <c r="B4377" t="s">
        <v>1525</v>
      </c>
      <c r="C4377" t="s">
        <v>5851</v>
      </c>
      <c r="D4377" t="s">
        <v>5826</v>
      </c>
      <c r="E4377">
        <f t="shared" si="69"/>
        <v>25</v>
      </c>
    </row>
    <row r="4378" spans="2:5" x14ac:dyDescent="0.25">
      <c r="B4378" t="s">
        <v>1525</v>
      </c>
      <c r="C4378" t="s">
        <v>5851</v>
      </c>
      <c r="D4378" t="s">
        <v>5826</v>
      </c>
      <c r="E4378">
        <f t="shared" si="69"/>
        <v>25</v>
      </c>
    </row>
    <row r="4379" spans="2:5" x14ac:dyDescent="0.25">
      <c r="B4379" t="s">
        <v>1525</v>
      </c>
      <c r="C4379" t="s">
        <v>5851</v>
      </c>
      <c r="D4379" t="s">
        <v>5826</v>
      </c>
      <c r="E4379">
        <f t="shared" si="69"/>
        <v>25</v>
      </c>
    </row>
    <row r="4380" spans="2:5" x14ac:dyDescent="0.25">
      <c r="B4380" t="s">
        <v>1525</v>
      </c>
      <c r="C4380" t="s">
        <v>5851</v>
      </c>
      <c r="D4380" t="s">
        <v>5826</v>
      </c>
      <c r="E4380">
        <f t="shared" si="69"/>
        <v>25</v>
      </c>
    </row>
    <row r="4381" spans="2:5" x14ac:dyDescent="0.25">
      <c r="B4381" t="s">
        <v>1525</v>
      </c>
      <c r="C4381" t="s">
        <v>5851</v>
      </c>
      <c r="D4381" t="s">
        <v>5826</v>
      </c>
      <c r="E4381">
        <f t="shared" si="69"/>
        <v>25</v>
      </c>
    </row>
    <row r="4382" spans="2:5" x14ac:dyDescent="0.25">
      <c r="B4382" t="s">
        <v>1525</v>
      </c>
      <c r="C4382" t="s">
        <v>5862</v>
      </c>
      <c r="D4382" t="s">
        <v>5826</v>
      </c>
      <c r="E4382">
        <f t="shared" si="69"/>
        <v>36</v>
      </c>
    </row>
    <row r="4383" spans="2:5" x14ac:dyDescent="0.25">
      <c r="B4383" t="s">
        <v>1525</v>
      </c>
      <c r="C4383" t="s">
        <v>5854</v>
      </c>
      <c r="D4383" t="s">
        <v>5826</v>
      </c>
      <c r="E4383">
        <f t="shared" si="69"/>
        <v>28</v>
      </c>
    </row>
    <row r="4384" spans="2:5" x14ac:dyDescent="0.25">
      <c r="B4384" t="s">
        <v>1525</v>
      </c>
      <c r="C4384" t="s">
        <v>5826</v>
      </c>
      <c r="D4384" t="s">
        <v>5826</v>
      </c>
      <c r="E4384">
        <f t="shared" si="69"/>
        <v>0</v>
      </c>
    </row>
    <row r="4385" spans="2:5" x14ac:dyDescent="0.25">
      <c r="B4385" t="s">
        <v>1525</v>
      </c>
      <c r="C4385" t="s">
        <v>5826</v>
      </c>
      <c r="D4385" t="s">
        <v>5826</v>
      </c>
      <c r="E4385">
        <f t="shared" si="69"/>
        <v>0</v>
      </c>
    </row>
    <row r="4386" spans="2:5" x14ac:dyDescent="0.25">
      <c r="B4386" t="s">
        <v>1525</v>
      </c>
      <c r="C4386" t="s">
        <v>5860</v>
      </c>
      <c r="D4386" t="s">
        <v>5826</v>
      </c>
      <c r="E4386">
        <f t="shared" si="69"/>
        <v>34</v>
      </c>
    </row>
    <row r="4387" spans="2:5" x14ac:dyDescent="0.25">
      <c r="B4387" t="s">
        <v>1525</v>
      </c>
      <c r="C4387" t="s">
        <v>5860</v>
      </c>
      <c r="D4387" t="s">
        <v>5826</v>
      </c>
      <c r="E4387">
        <f t="shared" si="69"/>
        <v>34</v>
      </c>
    </row>
    <row r="4388" spans="2:5" x14ac:dyDescent="0.25">
      <c r="B4388" t="s">
        <v>1525</v>
      </c>
      <c r="C4388" t="s">
        <v>5865</v>
      </c>
      <c r="D4388" t="s">
        <v>5826</v>
      </c>
      <c r="E4388">
        <f t="shared" si="69"/>
        <v>39</v>
      </c>
    </row>
    <row r="4389" spans="2:5" x14ac:dyDescent="0.25">
      <c r="B4389" t="s">
        <v>78</v>
      </c>
      <c r="C4389" t="s">
        <v>5834</v>
      </c>
      <c r="D4389" t="s">
        <v>5824</v>
      </c>
      <c r="E4389">
        <f t="shared" si="69"/>
        <v>10</v>
      </c>
    </row>
    <row r="4390" spans="2:5" x14ac:dyDescent="0.25">
      <c r="B4390" t="s">
        <v>78</v>
      </c>
      <c r="C4390" t="s">
        <v>5834</v>
      </c>
      <c r="D4390" t="s">
        <v>5824</v>
      </c>
      <c r="E4390">
        <f t="shared" si="69"/>
        <v>10</v>
      </c>
    </row>
    <row r="4391" spans="2:5" x14ac:dyDescent="0.25">
      <c r="B4391" t="s">
        <v>78</v>
      </c>
      <c r="C4391" t="s">
        <v>5834</v>
      </c>
      <c r="D4391" t="s">
        <v>5824</v>
      </c>
      <c r="E4391">
        <f t="shared" si="69"/>
        <v>10</v>
      </c>
    </row>
    <row r="4392" spans="2:5" x14ac:dyDescent="0.25">
      <c r="B4392" t="s">
        <v>78</v>
      </c>
      <c r="C4392" t="s">
        <v>5829</v>
      </c>
      <c r="D4392" t="s">
        <v>5824</v>
      </c>
      <c r="E4392">
        <f t="shared" si="69"/>
        <v>5</v>
      </c>
    </row>
    <row r="4393" spans="2:5" x14ac:dyDescent="0.25">
      <c r="B4393" t="s">
        <v>78</v>
      </c>
      <c r="C4393" t="s">
        <v>5841</v>
      </c>
      <c r="D4393" t="s">
        <v>5824</v>
      </c>
      <c r="E4393">
        <f t="shared" si="69"/>
        <v>17</v>
      </c>
    </row>
    <row r="4394" spans="2:5" x14ac:dyDescent="0.25">
      <c r="B4394" t="s">
        <v>78</v>
      </c>
      <c r="C4394" t="s">
        <v>5841</v>
      </c>
      <c r="D4394" t="s">
        <v>5824</v>
      </c>
      <c r="E4394">
        <f t="shared" si="69"/>
        <v>17</v>
      </c>
    </row>
    <row r="4395" spans="2:5" x14ac:dyDescent="0.25">
      <c r="B4395" t="s">
        <v>78</v>
      </c>
      <c r="C4395" t="s">
        <v>5824</v>
      </c>
      <c r="D4395" t="s">
        <v>5824</v>
      </c>
      <c r="E4395">
        <f t="shared" si="69"/>
        <v>0</v>
      </c>
    </row>
    <row r="4396" spans="2:5" x14ac:dyDescent="0.25">
      <c r="B4396" t="s">
        <v>78</v>
      </c>
      <c r="C4396" t="s">
        <v>5860</v>
      </c>
      <c r="D4396" t="s">
        <v>5824</v>
      </c>
      <c r="E4396">
        <f t="shared" si="69"/>
        <v>36</v>
      </c>
    </row>
    <row r="4397" spans="2:5" x14ac:dyDescent="0.25">
      <c r="B4397" t="s">
        <v>78</v>
      </c>
      <c r="C4397" t="s">
        <v>5860</v>
      </c>
      <c r="D4397" t="s">
        <v>5824</v>
      </c>
      <c r="E4397">
        <f t="shared" si="69"/>
        <v>36</v>
      </c>
    </row>
    <row r="4398" spans="2:5" x14ac:dyDescent="0.25">
      <c r="B4398" t="s">
        <v>78</v>
      </c>
      <c r="C4398" t="s">
        <v>5860</v>
      </c>
      <c r="D4398" t="s">
        <v>5824</v>
      </c>
      <c r="E4398">
        <f t="shared" si="69"/>
        <v>36</v>
      </c>
    </row>
    <row r="4399" spans="2:5" x14ac:dyDescent="0.25">
      <c r="B4399" t="s">
        <v>78</v>
      </c>
      <c r="C4399" t="s">
        <v>5860</v>
      </c>
      <c r="D4399" t="s">
        <v>5824</v>
      </c>
      <c r="E4399">
        <f t="shared" si="69"/>
        <v>36</v>
      </c>
    </row>
    <row r="4400" spans="2:5" x14ac:dyDescent="0.25">
      <c r="B4400" t="s">
        <v>78</v>
      </c>
      <c r="C4400" t="s">
        <v>5854</v>
      </c>
      <c r="D4400" t="s">
        <v>5824</v>
      </c>
      <c r="E4400">
        <f t="shared" si="69"/>
        <v>30</v>
      </c>
    </row>
    <row r="4401" spans="2:5" x14ac:dyDescent="0.25">
      <c r="B4401" t="s">
        <v>78</v>
      </c>
      <c r="C4401" t="s">
        <v>5854</v>
      </c>
      <c r="D4401" t="s">
        <v>5824</v>
      </c>
      <c r="E4401">
        <f t="shared" si="69"/>
        <v>30</v>
      </c>
    </row>
    <row r="4402" spans="2:5" x14ac:dyDescent="0.25">
      <c r="B4402" t="s">
        <v>78</v>
      </c>
      <c r="C4402" t="s">
        <v>5840</v>
      </c>
      <c r="D4402" t="s">
        <v>5824</v>
      </c>
      <c r="E4402">
        <f t="shared" si="69"/>
        <v>16</v>
      </c>
    </row>
    <row r="4403" spans="2:5" x14ac:dyDescent="0.25">
      <c r="B4403" t="s">
        <v>78</v>
      </c>
      <c r="C4403" t="s">
        <v>5840</v>
      </c>
      <c r="D4403" t="s">
        <v>5824</v>
      </c>
      <c r="E4403">
        <f t="shared" si="69"/>
        <v>16</v>
      </c>
    </row>
    <row r="4404" spans="2:5" x14ac:dyDescent="0.25">
      <c r="B4404" t="s">
        <v>78</v>
      </c>
      <c r="C4404" t="s">
        <v>5858</v>
      </c>
      <c r="D4404" t="s">
        <v>5824</v>
      </c>
      <c r="E4404">
        <f t="shared" si="69"/>
        <v>34</v>
      </c>
    </row>
    <row r="4405" spans="2:5" x14ac:dyDescent="0.25">
      <c r="B4405" t="s">
        <v>78</v>
      </c>
      <c r="C4405" t="s">
        <v>5858</v>
      </c>
      <c r="D4405" t="s">
        <v>5824</v>
      </c>
      <c r="E4405">
        <f t="shared" si="69"/>
        <v>34</v>
      </c>
    </row>
    <row r="4406" spans="2:5" x14ac:dyDescent="0.25">
      <c r="B4406" t="s">
        <v>78</v>
      </c>
      <c r="C4406" t="s">
        <v>5852</v>
      </c>
      <c r="D4406" t="s">
        <v>5824</v>
      </c>
      <c r="E4406">
        <f t="shared" si="69"/>
        <v>28</v>
      </c>
    </row>
    <row r="4407" spans="2:5" x14ac:dyDescent="0.25">
      <c r="B4407" t="s">
        <v>78</v>
      </c>
      <c r="C4407" t="s">
        <v>5863</v>
      </c>
      <c r="D4407" t="s">
        <v>5824</v>
      </c>
      <c r="E4407">
        <f t="shared" si="69"/>
        <v>39</v>
      </c>
    </row>
    <row r="4408" spans="2:5" x14ac:dyDescent="0.25">
      <c r="B4408" t="s">
        <v>78</v>
      </c>
      <c r="C4408" t="s">
        <v>5863</v>
      </c>
      <c r="D4408" t="s">
        <v>5824</v>
      </c>
      <c r="E4408">
        <f t="shared" si="69"/>
        <v>39</v>
      </c>
    </row>
    <row r="4409" spans="2:5" x14ac:dyDescent="0.25">
      <c r="B4409" t="s">
        <v>78</v>
      </c>
      <c r="C4409" t="s">
        <v>5865</v>
      </c>
      <c r="D4409" t="s">
        <v>5824</v>
      </c>
      <c r="E4409">
        <f t="shared" si="69"/>
        <v>41</v>
      </c>
    </row>
    <row r="4410" spans="2:5" x14ac:dyDescent="0.25">
      <c r="B4410" t="s">
        <v>78</v>
      </c>
      <c r="C4410" t="s">
        <v>5835</v>
      </c>
      <c r="D4410" t="s">
        <v>5824</v>
      </c>
      <c r="E4410">
        <f t="shared" si="69"/>
        <v>11</v>
      </c>
    </row>
    <row r="4411" spans="2:5" x14ac:dyDescent="0.25">
      <c r="B4411" t="s">
        <v>78</v>
      </c>
      <c r="C4411" t="s">
        <v>5852</v>
      </c>
      <c r="D4411" t="s">
        <v>5824</v>
      </c>
      <c r="E4411">
        <f t="shared" si="69"/>
        <v>28</v>
      </c>
    </row>
    <row r="4412" spans="2:5" x14ac:dyDescent="0.25">
      <c r="B4412" t="s">
        <v>152</v>
      </c>
      <c r="C4412" t="s">
        <v>5854</v>
      </c>
      <c r="D4412" t="s">
        <v>5854</v>
      </c>
      <c r="E4412">
        <f t="shared" si="69"/>
        <v>0</v>
      </c>
    </row>
    <row r="4413" spans="2:5" x14ac:dyDescent="0.25">
      <c r="B4413" t="s">
        <v>152</v>
      </c>
      <c r="C4413" t="s">
        <v>5854</v>
      </c>
      <c r="D4413" t="s">
        <v>5854</v>
      </c>
      <c r="E4413">
        <f t="shared" si="69"/>
        <v>0</v>
      </c>
    </row>
    <row r="4414" spans="2:5" x14ac:dyDescent="0.25">
      <c r="B4414" t="s">
        <v>152</v>
      </c>
      <c r="C4414" t="s">
        <v>5854</v>
      </c>
      <c r="D4414" t="s">
        <v>5854</v>
      </c>
      <c r="E4414">
        <f t="shared" si="69"/>
        <v>0</v>
      </c>
    </row>
    <row r="4415" spans="2:5" x14ac:dyDescent="0.25">
      <c r="B4415" t="s">
        <v>152</v>
      </c>
      <c r="C4415" t="s">
        <v>5854</v>
      </c>
      <c r="D4415" t="s">
        <v>5854</v>
      </c>
      <c r="E4415">
        <f t="shared" si="69"/>
        <v>0</v>
      </c>
    </row>
    <row r="4416" spans="2:5" x14ac:dyDescent="0.25">
      <c r="B4416" t="s">
        <v>152</v>
      </c>
      <c r="C4416" t="s">
        <v>5864</v>
      </c>
      <c r="D4416" t="s">
        <v>5854</v>
      </c>
      <c r="E4416">
        <f t="shared" si="69"/>
        <v>10</v>
      </c>
    </row>
    <row r="4417" spans="2:5" x14ac:dyDescent="0.25">
      <c r="B4417" t="s">
        <v>152</v>
      </c>
      <c r="C4417" t="s">
        <v>5864</v>
      </c>
      <c r="D4417" t="s">
        <v>5854</v>
      </c>
      <c r="E4417">
        <f t="shared" si="69"/>
        <v>10</v>
      </c>
    </row>
    <row r="4418" spans="2:5" x14ac:dyDescent="0.25">
      <c r="B4418" t="s">
        <v>152</v>
      </c>
      <c r="C4418" t="s">
        <v>5866</v>
      </c>
      <c r="D4418" t="s">
        <v>5854</v>
      </c>
      <c r="E4418">
        <f t="shared" si="69"/>
        <v>12</v>
      </c>
    </row>
    <row r="4419" spans="2:5" x14ac:dyDescent="0.25">
      <c r="B4419" t="s">
        <v>1090</v>
      </c>
      <c r="C4419" t="s">
        <v>5858</v>
      </c>
      <c r="D4419" t="s">
        <v>5829</v>
      </c>
      <c r="E4419">
        <f t="shared" ref="E4419:E4482" si="70">(LEFT(C4419,4)-LEFT(D4419,4))*12+RIGHT(C4419,2)-RIGHT(D4419,2)</f>
        <v>29</v>
      </c>
    </row>
    <row r="4420" spans="2:5" x14ac:dyDescent="0.25">
      <c r="B4420" t="s">
        <v>1090</v>
      </c>
      <c r="C4420" t="s">
        <v>5829</v>
      </c>
      <c r="D4420" t="s">
        <v>5829</v>
      </c>
      <c r="E4420">
        <f t="shared" si="70"/>
        <v>0</v>
      </c>
    </row>
    <row r="4421" spans="2:5" x14ac:dyDescent="0.25">
      <c r="B4421" t="s">
        <v>1090</v>
      </c>
      <c r="C4421" t="s">
        <v>5829</v>
      </c>
      <c r="D4421" t="s">
        <v>5829</v>
      </c>
      <c r="E4421">
        <f t="shared" si="70"/>
        <v>0</v>
      </c>
    </row>
    <row r="4422" spans="2:5" x14ac:dyDescent="0.25">
      <c r="B4422" t="s">
        <v>1090</v>
      </c>
      <c r="C4422" t="s">
        <v>5829</v>
      </c>
      <c r="D4422" t="s">
        <v>5829</v>
      </c>
      <c r="E4422">
        <f t="shared" si="70"/>
        <v>0</v>
      </c>
    </row>
    <row r="4423" spans="2:5" x14ac:dyDescent="0.25">
      <c r="B4423" t="s">
        <v>1090</v>
      </c>
      <c r="C4423" t="s">
        <v>5861</v>
      </c>
      <c r="D4423" t="s">
        <v>5829</v>
      </c>
      <c r="E4423">
        <f t="shared" si="70"/>
        <v>32</v>
      </c>
    </row>
    <row r="4424" spans="2:5" x14ac:dyDescent="0.25">
      <c r="B4424" t="s">
        <v>1090</v>
      </c>
      <c r="C4424" t="s">
        <v>5861</v>
      </c>
      <c r="D4424" t="s">
        <v>5829</v>
      </c>
      <c r="E4424">
        <f t="shared" si="70"/>
        <v>32</v>
      </c>
    </row>
    <row r="4425" spans="2:5" x14ac:dyDescent="0.25">
      <c r="B4425" t="s">
        <v>1090</v>
      </c>
      <c r="C4425" t="s">
        <v>5861</v>
      </c>
      <c r="D4425" t="s">
        <v>5829</v>
      </c>
      <c r="E4425">
        <f t="shared" si="70"/>
        <v>32</v>
      </c>
    </row>
    <row r="4426" spans="2:5" x14ac:dyDescent="0.25">
      <c r="B4426" t="s">
        <v>1090</v>
      </c>
      <c r="C4426" t="s">
        <v>5861</v>
      </c>
      <c r="D4426" t="s">
        <v>5829</v>
      </c>
      <c r="E4426">
        <f t="shared" si="70"/>
        <v>32</v>
      </c>
    </row>
    <row r="4427" spans="2:5" x14ac:dyDescent="0.25">
      <c r="B4427" t="s">
        <v>1090</v>
      </c>
      <c r="C4427" t="s">
        <v>5854</v>
      </c>
      <c r="D4427" t="s">
        <v>5829</v>
      </c>
      <c r="E4427">
        <f t="shared" si="70"/>
        <v>25</v>
      </c>
    </row>
    <row r="4428" spans="2:5" x14ac:dyDescent="0.25">
      <c r="B4428" t="s">
        <v>1090</v>
      </c>
      <c r="C4428" t="s">
        <v>5854</v>
      </c>
      <c r="D4428" t="s">
        <v>5829</v>
      </c>
      <c r="E4428">
        <f t="shared" si="70"/>
        <v>25</v>
      </c>
    </row>
    <row r="4429" spans="2:5" x14ac:dyDescent="0.25">
      <c r="B4429" t="s">
        <v>1090</v>
      </c>
      <c r="C4429" t="s">
        <v>5854</v>
      </c>
      <c r="D4429" t="s">
        <v>5829</v>
      </c>
      <c r="E4429">
        <f t="shared" si="70"/>
        <v>25</v>
      </c>
    </row>
    <row r="4430" spans="2:5" x14ac:dyDescent="0.25">
      <c r="B4430" t="s">
        <v>1090</v>
      </c>
      <c r="C4430" t="s">
        <v>5855</v>
      </c>
      <c r="D4430" t="s">
        <v>5829</v>
      </c>
      <c r="E4430">
        <f t="shared" si="70"/>
        <v>26</v>
      </c>
    </row>
    <row r="4431" spans="2:5" x14ac:dyDescent="0.25">
      <c r="B4431" t="s">
        <v>1090</v>
      </c>
      <c r="C4431" t="s">
        <v>5855</v>
      </c>
      <c r="D4431" t="s">
        <v>5829</v>
      </c>
      <c r="E4431">
        <f t="shared" si="70"/>
        <v>26</v>
      </c>
    </row>
    <row r="4432" spans="2:5" x14ac:dyDescent="0.25">
      <c r="B4432" t="s">
        <v>1090</v>
      </c>
      <c r="C4432" t="s">
        <v>5855</v>
      </c>
      <c r="D4432" t="s">
        <v>5829</v>
      </c>
      <c r="E4432">
        <f t="shared" si="70"/>
        <v>26</v>
      </c>
    </row>
    <row r="4433" spans="2:5" x14ac:dyDescent="0.25">
      <c r="B4433" t="s">
        <v>1090</v>
      </c>
      <c r="C4433" t="s">
        <v>5855</v>
      </c>
      <c r="D4433" t="s">
        <v>5829</v>
      </c>
      <c r="E4433">
        <f t="shared" si="70"/>
        <v>26</v>
      </c>
    </row>
    <row r="4434" spans="2:5" x14ac:dyDescent="0.25">
      <c r="B4434" t="s">
        <v>1090</v>
      </c>
      <c r="C4434" t="s">
        <v>5864</v>
      </c>
      <c r="D4434" t="s">
        <v>5829</v>
      </c>
      <c r="E4434">
        <f t="shared" si="70"/>
        <v>35</v>
      </c>
    </row>
    <row r="4435" spans="2:5" x14ac:dyDescent="0.25">
      <c r="B4435" t="s">
        <v>1090</v>
      </c>
      <c r="C4435" t="s">
        <v>5864</v>
      </c>
      <c r="D4435" t="s">
        <v>5829</v>
      </c>
      <c r="E4435">
        <f t="shared" si="70"/>
        <v>35</v>
      </c>
    </row>
    <row r="4436" spans="2:5" x14ac:dyDescent="0.25">
      <c r="B4436" t="s">
        <v>1090</v>
      </c>
      <c r="C4436" t="s">
        <v>5864</v>
      </c>
      <c r="D4436" t="s">
        <v>5829</v>
      </c>
      <c r="E4436">
        <f t="shared" si="70"/>
        <v>35</v>
      </c>
    </row>
    <row r="4437" spans="2:5" x14ac:dyDescent="0.25">
      <c r="B4437" t="s">
        <v>1090</v>
      </c>
      <c r="C4437" t="s">
        <v>5839</v>
      </c>
      <c r="D4437" t="s">
        <v>5829</v>
      </c>
      <c r="E4437">
        <f t="shared" si="70"/>
        <v>10</v>
      </c>
    </row>
    <row r="4438" spans="2:5" x14ac:dyDescent="0.25">
      <c r="B4438" t="s">
        <v>1942</v>
      </c>
      <c r="C4438" t="s">
        <v>5859</v>
      </c>
      <c r="D4438" t="s">
        <v>5821</v>
      </c>
      <c r="E4438">
        <f t="shared" si="70"/>
        <v>38</v>
      </c>
    </row>
    <row r="4439" spans="2:5" x14ac:dyDescent="0.25">
      <c r="B4439" t="s">
        <v>1942</v>
      </c>
      <c r="C4439" t="s">
        <v>5859</v>
      </c>
      <c r="D4439" t="s">
        <v>5821</v>
      </c>
      <c r="E4439">
        <f t="shared" si="70"/>
        <v>38</v>
      </c>
    </row>
    <row r="4440" spans="2:5" x14ac:dyDescent="0.25">
      <c r="B4440" t="s">
        <v>1942</v>
      </c>
      <c r="C4440" t="s">
        <v>5859</v>
      </c>
      <c r="D4440" t="s">
        <v>5821</v>
      </c>
      <c r="E4440">
        <f t="shared" si="70"/>
        <v>38</v>
      </c>
    </row>
    <row r="4441" spans="2:5" x14ac:dyDescent="0.25">
      <c r="B4441" t="s">
        <v>1942</v>
      </c>
      <c r="C4441" t="s">
        <v>5852</v>
      </c>
      <c r="D4441" t="s">
        <v>5821</v>
      </c>
      <c r="E4441">
        <f t="shared" si="70"/>
        <v>31</v>
      </c>
    </row>
    <row r="4442" spans="2:5" x14ac:dyDescent="0.25">
      <c r="B4442" t="s">
        <v>1942</v>
      </c>
      <c r="C4442" t="s">
        <v>5821</v>
      </c>
      <c r="D4442" t="s">
        <v>5821</v>
      </c>
      <c r="E4442">
        <f t="shared" si="70"/>
        <v>0</v>
      </c>
    </row>
    <row r="4443" spans="2:5" x14ac:dyDescent="0.25">
      <c r="B4443" t="s">
        <v>1942</v>
      </c>
      <c r="C4443" t="s">
        <v>5821</v>
      </c>
      <c r="D4443" t="s">
        <v>5821</v>
      </c>
      <c r="E4443">
        <f t="shared" si="70"/>
        <v>0</v>
      </c>
    </row>
    <row r="4444" spans="2:5" x14ac:dyDescent="0.25">
      <c r="B4444" t="s">
        <v>1942</v>
      </c>
      <c r="C4444" t="s">
        <v>5821</v>
      </c>
      <c r="D4444" t="s">
        <v>5821</v>
      </c>
      <c r="E4444">
        <f t="shared" si="70"/>
        <v>0</v>
      </c>
    </row>
    <row r="4445" spans="2:5" x14ac:dyDescent="0.25">
      <c r="B4445" t="s">
        <v>1942</v>
      </c>
      <c r="C4445" t="s">
        <v>5821</v>
      </c>
      <c r="D4445" t="s">
        <v>5821</v>
      </c>
      <c r="E4445">
        <f t="shared" si="70"/>
        <v>0</v>
      </c>
    </row>
    <row r="4446" spans="2:5" x14ac:dyDescent="0.25">
      <c r="B4446" t="s">
        <v>1942</v>
      </c>
      <c r="C4446" t="s">
        <v>5821</v>
      </c>
      <c r="D4446" t="s">
        <v>5821</v>
      </c>
      <c r="E4446">
        <f t="shared" si="70"/>
        <v>0</v>
      </c>
    </row>
    <row r="4447" spans="2:5" x14ac:dyDescent="0.25">
      <c r="B4447" t="s">
        <v>1942</v>
      </c>
      <c r="C4447" t="s">
        <v>5859</v>
      </c>
      <c r="D4447" t="s">
        <v>5821</v>
      </c>
      <c r="E4447">
        <f t="shared" si="70"/>
        <v>38</v>
      </c>
    </row>
    <row r="4448" spans="2:5" x14ac:dyDescent="0.25">
      <c r="B4448" t="s">
        <v>1942</v>
      </c>
      <c r="C4448" t="s">
        <v>5859</v>
      </c>
      <c r="D4448" t="s">
        <v>5821</v>
      </c>
      <c r="E4448">
        <f t="shared" si="70"/>
        <v>38</v>
      </c>
    </row>
    <row r="4449" spans="2:5" x14ac:dyDescent="0.25">
      <c r="B4449" t="s">
        <v>1942</v>
      </c>
      <c r="C4449" t="s">
        <v>5846</v>
      </c>
      <c r="D4449" t="s">
        <v>5821</v>
      </c>
      <c r="E4449">
        <f t="shared" si="70"/>
        <v>25</v>
      </c>
    </row>
    <row r="4450" spans="2:5" x14ac:dyDescent="0.25">
      <c r="B4450" t="s">
        <v>1942</v>
      </c>
      <c r="C4450" t="s">
        <v>5846</v>
      </c>
      <c r="D4450" t="s">
        <v>5821</v>
      </c>
      <c r="E4450">
        <f t="shared" si="70"/>
        <v>25</v>
      </c>
    </row>
    <row r="4451" spans="2:5" x14ac:dyDescent="0.25">
      <c r="B4451" t="s">
        <v>1942</v>
      </c>
      <c r="C4451" t="s">
        <v>5846</v>
      </c>
      <c r="D4451" t="s">
        <v>5821</v>
      </c>
      <c r="E4451">
        <f t="shared" si="70"/>
        <v>25</v>
      </c>
    </row>
    <row r="4452" spans="2:5" x14ac:dyDescent="0.25">
      <c r="B4452" t="s">
        <v>635</v>
      </c>
      <c r="C4452" t="s">
        <v>5863</v>
      </c>
      <c r="D4452" t="s">
        <v>5840</v>
      </c>
      <c r="E4452">
        <f t="shared" si="70"/>
        <v>23</v>
      </c>
    </row>
    <row r="4453" spans="2:5" x14ac:dyDescent="0.25">
      <c r="B4453" t="s">
        <v>635</v>
      </c>
      <c r="C4453" t="s">
        <v>5863</v>
      </c>
      <c r="D4453" t="s">
        <v>5840</v>
      </c>
      <c r="E4453">
        <f t="shared" si="70"/>
        <v>23</v>
      </c>
    </row>
    <row r="4454" spans="2:5" x14ac:dyDescent="0.25">
      <c r="B4454" t="s">
        <v>635</v>
      </c>
      <c r="C4454" t="s">
        <v>5840</v>
      </c>
      <c r="D4454" t="s">
        <v>5840</v>
      </c>
      <c r="E4454">
        <f t="shared" si="70"/>
        <v>0</v>
      </c>
    </row>
    <row r="4455" spans="2:5" x14ac:dyDescent="0.25">
      <c r="B4455" t="s">
        <v>635</v>
      </c>
      <c r="C4455" t="s">
        <v>5840</v>
      </c>
      <c r="D4455" t="s">
        <v>5840</v>
      </c>
      <c r="E4455">
        <f t="shared" si="70"/>
        <v>0</v>
      </c>
    </row>
    <row r="4456" spans="2:5" x14ac:dyDescent="0.25">
      <c r="B4456" t="s">
        <v>635</v>
      </c>
      <c r="C4456" t="s">
        <v>5840</v>
      </c>
      <c r="D4456" t="s">
        <v>5840</v>
      </c>
      <c r="E4456">
        <f t="shared" si="70"/>
        <v>0</v>
      </c>
    </row>
    <row r="4457" spans="2:5" x14ac:dyDescent="0.25">
      <c r="B4457" t="s">
        <v>635</v>
      </c>
      <c r="C4457" t="s">
        <v>5840</v>
      </c>
      <c r="D4457" t="s">
        <v>5840</v>
      </c>
      <c r="E4457">
        <f t="shared" si="70"/>
        <v>0</v>
      </c>
    </row>
    <row r="4458" spans="2:5" x14ac:dyDescent="0.25">
      <c r="B4458" t="s">
        <v>635</v>
      </c>
      <c r="C4458" t="s">
        <v>5840</v>
      </c>
      <c r="D4458" t="s">
        <v>5840</v>
      </c>
      <c r="E4458">
        <f t="shared" si="70"/>
        <v>0</v>
      </c>
    </row>
    <row r="4459" spans="2:5" x14ac:dyDescent="0.25">
      <c r="B4459" t="s">
        <v>635</v>
      </c>
      <c r="C4459" t="s">
        <v>5840</v>
      </c>
      <c r="D4459" t="s">
        <v>5840</v>
      </c>
      <c r="E4459">
        <f t="shared" si="70"/>
        <v>0</v>
      </c>
    </row>
    <row r="4460" spans="2:5" x14ac:dyDescent="0.25">
      <c r="B4460" t="s">
        <v>635</v>
      </c>
      <c r="C4460" t="s">
        <v>5849</v>
      </c>
      <c r="D4460" t="s">
        <v>5840</v>
      </c>
      <c r="E4460">
        <f t="shared" si="70"/>
        <v>9</v>
      </c>
    </row>
    <row r="4461" spans="2:5" x14ac:dyDescent="0.25">
      <c r="B4461" t="s">
        <v>635</v>
      </c>
      <c r="C4461" t="s">
        <v>5849</v>
      </c>
      <c r="D4461" t="s">
        <v>5840</v>
      </c>
      <c r="E4461">
        <f t="shared" si="70"/>
        <v>9</v>
      </c>
    </row>
    <row r="4462" spans="2:5" x14ac:dyDescent="0.25">
      <c r="B4462" t="s">
        <v>635</v>
      </c>
      <c r="C4462" t="s">
        <v>5849</v>
      </c>
      <c r="D4462" t="s">
        <v>5840</v>
      </c>
      <c r="E4462">
        <f t="shared" si="70"/>
        <v>9</v>
      </c>
    </row>
    <row r="4463" spans="2:5" x14ac:dyDescent="0.25">
      <c r="B4463" t="s">
        <v>635</v>
      </c>
      <c r="C4463" t="s">
        <v>5856</v>
      </c>
      <c r="D4463" t="s">
        <v>5840</v>
      </c>
      <c r="E4463">
        <f t="shared" si="70"/>
        <v>16</v>
      </c>
    </row>
    <row r="4464" spans="2:5" x14ac:dyDescent="0.25">
      <c r="B4464" t="s">
        <v>635</v>
      </c>
      <c r="C4464" t="s">
        <v>5858</v>
      </c>
      <c r="D4464" t="s">
        <v>5840</v>
      </c>
      <c r="E4464">
        <f t="shared" si="70"/>
        <v>18</v>
      </c>
    </row>
    <row r="4465" spans="2:5" x14ac:dyDescent="0.25">
      <c r="B4465" t="s">
        <v>635</v>
      </c>
      <c r="C4465" t="s">
        <v>5858</v>
      </c>
      <c r="D4465" t="s">
        <v>5840</v>
      </c>
      <c r="E4465">
        <f t="shared" si="70"/>
        <v>18</v>
      </c>
    </row>
    <row r="4466" spans="2:5" x14ac:dyDescent="0.25">
      <c r="B4466" t="s">
        <v>635</v>
      </c>
      <c r="C4466" t="s">
        <v>5858</v>
      </c>
      <c r="D4466" t="s">
        <v>5840</v>
      </c>
      <c r="E4466">
        <f t="shared" si="70"/>
        <v>18</v>
      </c>
    </row>
    <row r="4467" spans="2:5" x14ac:dyDescent="0.25">
      <c r="B4467" t="s">
        <v>635</v>
      </c>
      <c r="C4467" t="s">
        <v>5861</v>
      </c>
      <c r="D4467" t="s">
        <v>5840</v>
      </c>
      <c r="E4467">
        <f t="shared" si="70"/>
        <v>21</v>
      </c>
    </row>
    <row r="4468" spans="2:5" x14ac:dyDescent="0.25">
      <c r="B4468" t="s">
        <v>508</v>
      </c>
      <c r="C4468" t="s">
        <v>5866</v>
      </c>
      <c r="D4468" t="s">
        <v>5824</v>
      </c>
      <c r="E4468">
        <f t="shared" si="70"/>
        <v>42</v>
      </c>
    </row>
    <row r="4469" spans="2:5" x14ac:dyDescent="0.25">
      <c r="B4469" t="s">
        <v>508</v>
      </c>
      <c r="C4469" t="s">
        <v>5866</v>
      </c>
      <c r="D4469" t="s">
        <v>5824</v>
      </c>
      <c r="E4469">
        <f t="shared" si="70"/>
        <v>42</v>
      </c>
    </row>
    <row r="4470" spans="2:5" x14ac:dyDescent="0.25">
      <c r="B4470" t="s">
        <v>508</v>
      </c>
      <c r="C4470" t="s">
        <v>5866</v>
      </c>
      <c r="D4470" t="s">
        <v>5824</v>
      </c>
      <c r="E4470">
        <f t="shared" si="70"/>
        <v>42</v>
      </c>
    </row>
    <row r="4471" spans="2:5" x14ac:dyDescent="0.25">
      <c r="B4471" t="s">
        <v>508</v>
      </c>
      <c r="C4471" t="s">
        <v>5866</v>
      </c>
      <c r="D4471" t="s">
        <v>5824</v>
      </c>
      <c r="E4471">
        <f t="shared" si="70"/>
        <v>42</v>
      </c>
    </row>
    <row r="4472" spans="2:5" x14ac:dyDescent="0.25">
      <c r="B4472" t="s">
        <v>508</v>
      </c>
      <c r="C4472" t="s">
        <v>5863</v>
      </c>
      <c r="D4472" t="s">
        <v>5824</v>
      </c>
      <c r="E4472">
        <f t="shared" si="70"/>
        <v>39</v>
      </c>
    </row>
    <row r="4473" spans="2:5" x14ac:dyDescent="0.25">
      <c r="B4473" t="s">
        <v>508</v>
      </c>
      <c r="C4473" t="s">
        <v>5863</v>
      </c>
      <c r="D4473" t="s">
        <v>5824</v>
      </c>
      <c r="E4473">
        <f t="shared" si="70"/>
        <v>39</v>
      </c>
    </row>
    <row r="4474" spans="2:5" x14ac:dyDescent="0.25">
      <c r="B4474" t="s">
        <v>508</v>
      </c>
      <c r="C4474" t="s">
        <v>5863</v>
      </c>
      <c r="D4474" t="s">
        <v>5824</v>
      </c>
      <c r="E4474">
        <f t="shared" si="70"/>
        <v>39</v>
      </c>
    </row>
    <row r="4475" spans="2:5" x14ac:dyDescent="0.25">
      <c r="B4475" t="s">
        <v>508</v>
      </c>
      <c r="C4475" t="s">
        <v>5863</v>
      </c>
      <c r="D4475" t="s">
        <v>5824</v>
      </c>
      <c r="E4475">
        <f t="shared" si="70"/>
        <v>39</v>
      </c>
    </row>
    <row r="4476" spans="2:5" x14ac:dyDescent="0.25">
      <c r="B4476" t="s">
        <v>508</v>
      </c>
      <c r="C4476" t="s">
        <v>5863</v>
      </c>
      <c r="D4476" t="s">
        <v>5824</v>
      </c>
      <c r="E4476">
        <f t="shared" si="70"/>
        <v>39</v>
      </c>
    </row>
    <row r="4477" spans="2:5" x14ac:dyDescent="0.25">
      <c r="B4477" t="s">
        <v>508</v>
      </c>
      <c r="C4477" t="s">
        <v>5840</v>
      </c>
      <c r="D4477" t="s">
        <v>5824</v>
      </c>
      <c r="E4477">
        <f t="shared" si="70"/>
        <v>16</v>
      </c>
    </row>
    <row r="4478" spans="2:5" x14ac:dyDescent="0.25">
      <c r="B4478" t="s">
        <v>508</v>
      </c>
      <c r="C4478" t="s">
        <v>5834</v>
      </c>
      <c r="D4478" t="s">
        <v>5824</v>
      </c>
      <c r="E4478">
        <f t="shared" si="70"/>
        <v>10</v>
      </c>
    </row>
    <row r="4479" spans="2:5" x14ac:dyDescent="0.25">
      <c r="B4479" t="s">
        <v>508</v>
      </c>
      <c r="C4479" t="s">
        <v>5834</v>
      </c>
      <c r="D4479" t="s">
        <v>5824</v>
      </c>
      <c r="E4479">
        <f t="shared" si="70"/>
        <v>10</v>
      </c>
    </row>
    <row r="4480" spans="2:5" x14ac:dyDescent="0.25">
      <c r="B4480" t="s">
        <v>508</v>
      </c>
      <c r="C4480" t="s">
        <v>5826</v>
      </c>
      <c r="D4480" t="s">
        <v>5824</v>
      </c>
      <c r="E4480">
        <f t="shared" si="70"/>
        <v>2</v>
      </c>
    </row>
    <row r="4481" spans="2:5" x14ac:dyDescent="0.25">
      <c r="B4481" t="s">
        <v>508</v>
      </c>
      <c r="C4481" t="s">
        <v>5824</v>
      </c>
      <c r="D4481" t="s">
        <v>5824</v>
      </c>
      <c r="E4481">
        <f t="shared" si="70"/>
        <v>0</v>
      </c>
    </row>
    <row r="4482" spans="2:5" x14ac:dyDescent="0.25">
      <c r="B4482" t="s">
        <v>502</v>
      </c>
      <c r="C4482" t="s">
        <v>5842</v>
      </c>
      <c r="D4482" t="s">
        <v>5828</v>
      </c>
      <c r="E4482">
        <f t="shared" si="70"/>
        <v>14</v>
      </c>
    </row>
    <row r="4483" spans="2:5" x14ac:dyDescent="0.25">
      <c r="B4483" t="s">
        <v>502</v>
      </c>
      <c r="C4483" t="s">
        <v>5842</v>
      </c>
      <c r="D4483" t="s">
        <v>5828</v>
      </c>
      <c r="E4483">
        <f t="shared" ref="E4483:E4546" si="71">(LEFT(C4483,4)-LEFT(D4483,4))*12+RIGHT(C4483,2)-RIGHT(D4483,2)</f>
        <v>14</v>
      </c>
    </row>
    <row r="4484" spans="2:5" x14ac:dyDescent="0.25">
      <c r="B4484" t="s">
        <v>502</v>
      </c>
      <c r="C4484" t="s">
        <v>5862</v>
      </c>
      <c r="D4484" t="s">
        <v>5828</v>
      </c>
      <c r="E4484">
        <f t="shared" si="71"/>
        <v>34</v>
      </c>
    </row>
    <row r="4485" spans="2:5" x14ac:dyDescent="0.25">
      <c r="B4485" t="s">
        <v>502</v>
      </c>
      <c r="C4485" t="s">
        <v>5862</v>
      </c>
      <c r="D4485" t="s">
        <v>5828</v>
      </c>
      <c r="E4485">
        <f t="shared" si="71"/>
        <v>34</v>
      </c>
    </row>
    <row r="4486" spans="2:5" x14ac:dyDescent="0.25">
      <c r="B4486" t="s">
        <v>502</v>
      </c>
      <c r="C4486" t="s">
        <v>5828</v>
      </c>
      <c r="D4486" t="s">
        <v>5828</v>
      </c>
      <c r="E4486">
        <f t="shared" si="71"/>
        <v>0</v>
      </c>
    </row>
    <row r="4487" spans="2:5" x14ac:dyDescent="0.25">
      <c r="B4487" t="s">
        <v>502</v>
      </c>
      <c r="C4487" t="s">
        <v>5843</v>
      </c>
      <c r="D4487" t="s">
        <v>5828</v>
      </c>
      <c r="E4487">
        <f t="shared" si="71"/>
        <v>15</v>
      </c>
    </row>
    <row r="4488" spans="2:5" x14ac:dyDescent="0.25">
      <c r="B4488" t="s">
        <v>502</v>
      </c>
      <c r="C4488" t="s">
        <v>5858</v>
      </c>
      <c r="D4488" t="s">
        <v>5828</v>
      </c>
      <c r="E4488">
        <f t="shared" si="71"/>
        <v>30</v>
      </c>
    </row>
    <row r="4489" spans="2:5" x14ac:dyDescent="0.25">
      <c r="B4489" t="s">
        <v>502</v>
      </c>
      <c r="C4489" t="s">
        <v>5830</v>
      </c>
      <c r="D4489" t="s">
        <v>5828</v>
      </c>
      <c r="E4489">
        <f t="shared" si="71"/>
        <v>2</v>
      </c>
    </row>
    <row r="4490" spans="2:5" x14ac:dyDescent="0.25">
      <c r="B4490" t="s">
        <v>502</v>
      </c>
      <c r="C4490" t="s">
        <v>5830</v>
      </c>
      <c r="D4490" t="s">
        <v>5828</v>
      </c>
      <c r="E4490">
        <f t="shared" si="71"/>
        <v>2</v>
      </c>
    </row>
    <row r="4491" spans="2:5" x14ac:dyDescent="0.25">
      <c r="B4491" t="s">
        <v>502</v>
      </c>
      <c r="C4491" t="s">
        <v>5847</v>
      </c>
      <c r="D4491" t="s">
        <v>5828</v>
      </c>
      <c r="E4491">
        <f t="shared" si="71"/>
        <v>19</v>
      </c>
    </row>
    <row r="4492" spans="2:5" x14ac:dyDescent="0.25">
      <c r="B4492" t="s">
        <v>502</v>
      </c>
      <c r="C4492" t="s">
        <v>5855</v>
      </c>
      <c r="D4492" t="s">
        <v>5828</v>
      </c>
      <c r="E4492">
        <f t="shared" si="71"/>
        <v>27</v>
      </c>
    </row>
    <row r="4493" spans="2:5" x14ac:dyDescent="0.25">
      <c r="B4493" t="s">
        <v>502</v>
      </c>
      <c r="C4493" t="s">
        <v>5840</v>
      </c>
      <c r="D4493" t="s">
        <v>5828</v>
      </c>
      <c r="E4493">
        <f t="shared" si="71"/>
        <v>12</v>
      </c>
    </row>
    <row r="4494" spans="2:5" x14ac:dyDescent="0.25">
      <c r="B4494" t="s">
        <v>502</v>
      </c>
      <c r="C4494" t="s">
        <v>5840</v>
      </c>
      <c r="D4494" t="s">
        <v>5828</v>
      </c>
      <c r="E4494">
        <f t="shared" si="71"/>
        <v>12</v>
      </c>
    </row>
    <row r="4495" spans="2:5" x14ac:dyDescent="0.25">
      <c r="B4495" t="s">
        <v>502</v>
      </c>
      <c r="C4495" t="s">
        <v>5841</v>
      </c>
      <c r="D4495" t="s">
        <v>5828</v>
      </c>
      <c r="E4495">
        <f t="shared" si="71"/>
        <v>13</v>
      </c>
    </row>
    <row r="4496" spans="2:5" x14ac:dyDescent="0.25">
      <c r="B4496" t="s">
        <v>502</v>
      </c>
      <c r="C4496" t="s">
        <v>5859</v>
      </c>
      <c r="D4496" t="s">
        <v>5828</v>
      </c>
      <c r="E4496">
        <f t="shared" si="71"/>
        <v>31</v>
      </c>
    </row>
    <row r="4497" spans="2:5" x14ac:dyDescent="0.25">
      <c r="B4497" t="s">
        <v>1421</v>
      </c>
      <c r="C4497" t="s">
        <v>5850</v>
      </c>
      <c r="D4497" t="s">
        <v>5828</v>
      </c>
      <c r="E4497">
        <f t="shared" si="71"/>
        <v>22</v>
      </c>
    </row>
    <row r="4498" spans="2:5" x14ac:dyDescent="0.25">
      <c r="B4498" t="s">
        <v>1421</v>
      </c>
      <c r="C4498" t="s">
        <v>5850</v>
      </c>
      <c r="D4498" t="s">
        <v>5828</v>
      </c>
      <c r="E4498">
        <f t="shared" si="71"/>
        <v>22</v>
      </c>
    </row>
    <row r="4499" spans="2:5" x14ac:dyDescent="0.25">
      <c r="B4499" t="s">
        <v>1421</v>
      </c>
      <c r="C4499" t="s">
        <v>5865</v>
      </c>
      <c r="D4499" t="s">
        <v>5828</v>
      </c>
      <c r="E4499">
        <f t="shared" si="71"/>
        <v>37</v>
      </c>
    </row>
    <row r="4500" spans="2:5" x14ac:dyDescent="0.25">
      <c r="B4500" t="s">
        <v>1421</v>
      </c>
      <c r="C4500" t="s">
        <v>5865</v>
      </c>
      <c r="D4500" t="s">
        <v>5828</v>
      </c>
      <c r="E4500">
        <f t="shared" si="71"/>
        <v>37</v>
      </c>
    </row>
    <row r="4501" spans="2:5" x14ac:dyDescent="0.25">
      <c r="B4501" t="s">
        <v>1421</v>
      </c>
      <c r="C4501" t="s">
        <v>5865</v>
      </c>
      <c r="D4501" t="s">
        <v>5828</v>
      </c>
      <c r="E4501">
        <f t="shared" si="71"/>
        <v>37</v>
      </c>
    </row>
    <row r="4502" spans="2:5" x14ac:dyDescent="0.25">
      <c r="B4502" t="s">
        <v>1421</v>
      </c>
      <c r="C4502" t="s">
        <v>5865</v>
      </c>
      <c r="D4502" t="s">
        <v>5828</v>
      </c>
      <c r="E4502">
        <f t="shared" si="71"/>
        <v>37</v>
      </c>
    </row>
    <row r="4503" spans="2:5" x14ac:dyDescent="0.25">
      <c r="B4503" t="s">
        <v>1421</v>
      </c>
      <c r="C4503" t="s">
        <v>5865</v>
      </c>
      <c r="D4503" t="s">
        <v>5828</v>
      </c>
      <c r="E4503">
        <f t="shared" si="71"/>
        <v>37</v>
      </c>
    </row>
    <row r="4504" spans="2:5" x14ac:dyDescent="0.25">
      <c r="B4504" t="s">
        <v>1421</v>
      </c>
      <c r="C4504" t="s">
        <v>5828</v>
      </c>
      <c r="D4504" t="s">
        <v>5828</v>
      </c>
      <c r="E4504">
        <f t="shared" si="71"/>
        <v>0</v>
      </c>
    </row>
    <row r="4505" spans="2:5" x14ac:dyDescent="0.25">
      <c r="B4505" t="s">
        <v>1421</v>
      </c>
      <c r="C4505" t="s">
        <v>5828</v>
      </c>
      <c r="D4505" t="s">
        <v>5828</v>
      </c>
      <c r="E4505">
        <f t="shared" si="71"/>
        <v>0</v>
      </c>
    </row>
    <row r="4506" spans="2:5" x14ac:dyDescent="0.25">
      <c r="B4506" t="s">
        <v>1421</v>
      </c>
      <c r="C4506" t="s">
        <v>5836</v>
      </c>
      <c r="D4506" t="s">
        <v>5828</v>
      </c>
      <c r="E4506">
        <f t="shared" si="71"/>
        <v>8</v>
      </c>
    </row>
    <row r="4507" spans="2:5" x14ac:dyDescent="0.25">
      <c r="B4507" t="s">
        <v>1421</v>
      </c>
      <c r="C4507" t="s">
        <v>5851</v>
      </c>
      <c r="D4507" t="s">
        <v>5828</v>
      </c>
      <c r="E4507">
        <f t="shared" si="71"/>
        <v>23</v>
      </c>
    </row>
    <row r="4508" spans="2:5" x14ac:dyDescent="0.25">
      <c r="B4508" t="s">
        <v>1421</v>
      </c>
      <c r="C4508" t="s">
        <v>5851</v>
      </c>
      <c r="D4508" t="s">
        <v>5828</v>
      </c>
      <c r="E4508">
        <f t="shared" si="71"/>
        <v>23</v>
      </c>
    </row>
    <row r="4509" spans="2:5" x14ac:dyDescent="0.25">
      <c r="B4509" t="s">
        <v>1421</v>
      </c>
      <c r="C4509" t="s">
        <v>5832</v>
      </c>
      <c r="D4509" t="s">
        <v>5828</v>
      </c>
      <c r="E4509">
        <f t="shared" si="71"/>
        <v>4</v>
      </c>
    </row>
    <row r="4510" spans="2:5" x14ac:dyDescent="0.25">
      <c r="B4510" t="s">
        <v>1421</v>
      </c>
      <c r="C4510" t="s">
        <v>5852</v>
      </c>
      <c r="D4510" t="s">
        <v>5828</v>
      </c>
      <c r="E4510">
        <f t="shared" si="71"/>
        <v>24</v>
      </c>
    </row>
    <row r="4511" spans="2:5" x14ac:dyDescent="0.25">
      <c r="B4511" t="s">
        <v>1421</v>
      </c>
      <c r="C4511" t="s">
        <v>5844</v>
      </c>
      <c r="D4511" t="s">
        <v>5828</v>
      </c>
      <c r="E4511">
        <f t="shared" si="71"/>
        <v>16</v>
      </c>
    </row>
    <row r="4512" spans="2:5" x14ac:dyDescent="0.25">
      <c r="B4512" t="s">
        <v>1421</v>
      </c>
      <c r="C4512" t="s">
        <v>5844</v>
      </c>
      <c r="D4512" t="s">
        <v>5828</v>
      </c>
      <c r="E4512">
        <f t="shared" si="71"/>
        <v>16</v>
      </c>
    </row>
    <row r="4513" spans="2:5" x14ac:dyDescent="0.25">
      <c r="B4513" t="s">
        <v>352</v>
      </c>
      <c r="C4513" t="s">
        <v>5827</v>
      </c>
      <c r="D4513" t="s">
        <v>5827</v>
      </c>
      <c r="E4513">
        <f t="shared" si="71"/>
        <v>0</v>
      </c>
    </row>
    <row r="4514" spans="2:5" x14ac:dyDescent="0.25">
      <c r="B4514" t="s">
        <v>352</v>
      </c>
      <c r="C4514" t="s">
        <v>5827</v>
      </c>
      <c r="D4514" t="s">
        <v>5827</v>
      </c>
      <c r="E4514">
        <f t="shared" si="71"/>
        <v>0</v>
      </c>
    </row>
    <row r="4515" spans="2:5" x14ac:dyDescent="0.25">
      <c r="B4515" t="s">
        <v>352</v>
      </c>
      <c r="C4515" t="s">
        <v>5828</v>
      </c>
      <c r="D4515" t="s">
        <v>5827</v>
      </c>
      <c r="E4515">
        <f t="shared" si="71"/>
        <v>1</v>
      </c>
    </row>
    <row r="4516" spans="2:5" x14ac:dyDescent="0.25">
      <c r="B4516" t="s">
        <v>352</v>
      </c>
      <c r="C4516" t="s">
        <v>5842</v>
      </c>
      <c r="D4516" t="s">
        <v>5827</v>
      </c>
      <c r="E4516">
        <f t="shared" si="71"/>
        <v>15</v>
      </c>
    </row>
    <row r="4517" spans="2:5" x14ac:dyDescent="0.25">
      <c r="B4517" t="s">
        <v>352</v>
      </c>
      <c r="C4517" t="s">
        <v>5842</v>
      </c>
      <c r="D4517" t="s">
        <v>5827</v>
      </c>
      <c r="E4517">
        <f t="shared" si="71"/>
        <v>15</v>
      </c>
    </row>
    <row r="4518" spans="2:5" x14ac:dyDescent="0.25">
      <c r="B4518" t="s">
        <v>352</v>
      </c>
      <c r="C4518" t="s">
        <v>5842</v>
      </c>
      <c r="D4518" t="s">
        <v>5827</v>
      </c>
      <c r="E4518">
        <f t="shared" si="71"/>
        <v>15</v>
      </c>
    </row>
    <row r="4519" spans="2:5" x14ac:dyDescent="0.25">
      <c r="B4519" t="s">
        <v>352</v>
      </c>
      <c r="C4519" t="s">
        <v>5842</v>
      </c>
      <c r="D4519" t="s">
        <v>5827</v>
      </c>
      <c r="E4519">
        <f t="shared" si="71"/>
        <v>15</v>
      </c>
    </row>
    <row r="4520" spans="2:5" x14ac:dyDescent="0.25">
      <c r="B4520" t="s">
        <v>1308</v>
      </c>
      <c r="C4520" t="s">
        <v>5842</v>
      </c>
      <c r="D4520" t="s">
        <v>5823</v>
      </c>
      <c r="E4520">
        <f t="shared" si="71"/>
        <v>19</v>
      </c>
    </row>
    <row r="4521" spans="2:5" x14ac:dyDescent="0.25">
      <c r="B4521" t="s">
        <v>1308</v>
      </c>
      <c r="C4521" t="s">
        <v>5842</v>
      </c>
      <c r="D4521" t="s">
        <v>5823</v>
      </c>
      <c r="E4521">
        <f t="shared" si="71"/>
        <v>19</v>
      </c>
    </row>
    <row r="4522" spans="2:5" x14ac:dyDescent="0.25">
      <c r="B4522" t="s">
        <v>1308</v>
      </c>
      <c r="C4522" t="s">
        <v>5866</v>
      </c>
      <c r="D4522" t="s">
        <v>5823</v>
      </c>
      <c r="E4522">
        <f t="shared" si="71"/>
        <v>43</v>
      </c>
    </row>
    <row r="4523" spans="2:5" x14ac:dyDescent="0.25">
      <c r="B4523" t="s">
        <v>1308</v>
      </c>
      <c r="C4523" t="s">
        <v>5866</v>
      </c>
      <c r="D4523" t="s">
        <v>5823</v>
      </c>
      <c r="E4523">
        <f t="shared" si="71"/>
        <v>43</v>
      </c>
    </row>
    <row r="4524" spans="2:5" x14ac:dyDescent="0.25">
      <c r="B4524" t="s">
        <v>1308</v>
      </c>
      <c r="C4524" t="s">
        <v>5862</v>
      </c>
      <c r="D4524" t="s">
        <v>5823</v>
      </c>
      <c r="E4524">
        <f t="shared" si="71"/>
        <v>39</v>
      </c>
    </row>
    <row r="4525" spans="2:5" x14ac:dyDescent="0.25">
      <c r="B4525" t="s">
        <v>1308</v>
      </c>
      <c r="C4525" t="s">
        <v>5854</v>
      </c>
      <c r="D4525" t="s">
        <v>5823</v>
      </c>
      <c r="E4525">
        <f t="shared" si="71"/>
        <v>31</v>
      </c>
    </row>
    <row r="4526" spans="2:5" x14ac:dyDescent="0.25">
      <c r="B4526" t="s">
        <v>1308</v>
      </c>
      <c r="C4526" t="s">
        <v>5854</v>
      </c>
      <c r="D4526" t="s">
        <v>5823</v>
      </c>
      <c r="E4526">
        <f t="shared" si="71"/>
        <v>31</v>
      </c>
    </row>
    <row r="4527" spans="2:5" x14ac:dyDescent="0.25">
      <c r="B4527" t="s">
        <v>1308</v>
      </c>
      <c r="C4527" t="s">
        <v>5824</v>
      </c>
      <c r="D4527" t="s">
        <v>5823</v>
      </c>
      <c r="E4527">
        <f t="shared" si="71"/>
        <v>1</v>
      </c>
    </row>
    <row r="4528" spans="2:5" x14ac:dyDescent="0.25">
      <c r="B4528" t="s">
        <v>1308</v>
      </c>
      <c r="C4528" t="s">
        <v>5859</v>
      </c>
      <c r="D4528" t="s">
        <v>5823</v>
      </c>
      <c r="E4528">
        <f t="shared" si="71"/>
        <v>36</v>
      </c>
    </row>
    <row r="4529" spans="2:5" x14ac:dyDescent="0.25">
      <c r="B4529" t="s">
        <v>1308</v>
      </c>
      <c r="C4529" t="s">
        <v>5859</v>
      </c>
      <c r="D4529" t="s">
        <v>5823</v>
      </c>
      <c r="E4529">
        <f t="shared" si="71"/>
        <v>36</v>
      </c>
    </row>
    <row r="4530" spans="2:5" x14ac:dyDescent="0.25">
      <c r="B4530" t="s">
        <v>1308</v>
      </c>
      <c r="C4530" t="s">
        <v>5859</v>
      </c>
      <c r="D4530" t="s">
        <v>5823</v>
      </c>
      <c r="E4530">
        <f t="shared" si="71"/>
        <v>36</v>
      </c>
    </row>
    <row r="4531" spans="2:5" x14ac:dyDescent="0.25">
      <c r="B4531" t="s">
        <v>1308</v>
      </c>
      <c r="C4531" t="s">
        <v>5851</v>
      </c>
      <c r="D4531" t="s">
        <v>5823</v>
      </c>
      <c r="E4531">
        <f t="shared" si="71"/>
        <v>28</v>
      </c>
    </row>
    <row r="4532" spans="2:5" x14ac:dyDescent="0.25">
      <c r="B4532" t="s">
        <v>1308</v>
      </c>
      <c r="C4532" t="s">
        <v>5851</v>
      </c>
      <c r="D4532" t="s">
        <v>5823</v>
      </c>
      <c r="E4532">
        <f t="shared" si="71"/>
        <v>28</v>
      </c>
    </row>
    <row r="4533" spans="2:5" x14ac:dyDescent="0.25">
      <c r="B4533" t="s">
        <v>1308</v>
      </c>
      <c r="C4533" t="s">
        <v>5823</v>
      </c>
      <c r="D4533" t="s">
        <v>5823</v>
      </c>
      <c r="E4533">
        <f t="shared" si="71"/>
        <v>0</v>
      </c>
    </row>
    <row r="4534" spans="2:5" x14ac:dyDescent="0.25">
      <c r="B4534" t="s">
        <v>1308</v>
      </c>
      <c r="C4534" t="s">
        <v>5835</v>
      </c>
      <c r="D4534" t="s">
        <v>5823</v>
      </c>
      <c r="E4534">
        <f t="shared" si="71"/>
        <v>12</v>
      </c>
    </row>
    <row r="4535" spans="2:5" x14ac:dyDescent="0.25">
      <c r="B4535" t="s">
        <v>1308</v>
      </c>
      <c r="C4535" t="s">
        <v>5835</v>
      </c>
      <c r="D4535" t="s">
        <v>5823</v>
      </c>
      <c r="E4535">
        <f t="shared" si="71"/>
        <v>12</v>
      </c>
    </row>
    <row r="4536" spans="2:5" x14ac:dyDescent="0.25">
      <c r="B4536" t="s">
        <v>1308</v>
      </c>
      <c r="C4536" t="s">
        <v>5835</v>
      </c>
      <c r="D4536" t="s">
        <v>5823</v>
      </c>
      <c r="E4536">
        <f t="shared" si="71"/>
        <v>12</v>
      </c>
    </row>
    <row r="4537" spans="2:5" x14ac:dyDescent="0.25">
      <c r="B4537" t="s">
        <v>1308</v>
      </c>
      <c r="C4537" t="s">
        <v>5849</v>
      </c>
      <c r="D4537" t="s">
        <v>5823</v>
      </c>
      <c r="E4537">
        <f t="shared" si="71"/>
        <v>26</v>
      </c>
    </row>
    <row r="4538" spans="2:5" x14ac:dyDescent="0.25">
      <c r="B4538" t="s">
        <v>2239</v>
      </c>
      <c r="C4538" t="s">
        <v>5866</v>
      </c>
      <c r="D4538" t="s">
        <v>5845</v>
      </c>
      <c r="E4538">
        <f t="shared" si="71"/>
        <v>21</v>
      </c>
    </row>
    <row r="4539" spans="2:5" x14ac:dyDescent="0.25">
      <c r="B4539" t="s">
        <v>2239</v>
      </c>
      <c r="C4539" t="s">
        <v>5866</v>
      </c>
      <c r="D4539" t="s">
        <v>5845</v>
      </c>
      <c r="E4539">
        <f t="shared" si="71"/>
        <v>21</v>
      </c>
    </row>
    <row r="4540" spans="2:5" x14ac:dyDescent="0.25">
      <c r="B4540" t="s">
        <v>2239</v>
      </c>
      <c r="C4540" t="s">
        <v>5845</v>
      </c>
      <c r="D4540" t="s">
        <v>5845</v>
      </c>
      <c r="E4540">
        <f t="shared" si="71"/>
        <v>0</v>
      </c>
    </row>
    <row r="4541" spans="2:5" x14ac:dyDescent="0.25">
      <c r="B4541" t="s">
        <v>2239</v>
      </c>
      <c r="C4541" t="s">
        <v>5845</v>
      </c>
      <c r="D4541" t="s">
        <v>5845</v>
      </c>
      <c r="E4541">
        <f t="shared" si="71"/>
        <v>0</v>
      </c>
    </row>
    <row r="4542" spans="2:5" x14ac:dyDescent="0.25">
      <c r="B4542" t="s">
        <v>2239</v>
      </c>
      <c r="C4542" t="s">
        <v>5849</v>
      </c>
      <c r="D4542" t="s">
        <v>5845</v>
      </c>
      <c r="E4542">
        <f t="shared" si="71"/>
        <v>4</v>
      </c>
    </row>
    <row r="4543" spans="2:5" x14ac:dyDescent="0.25">
      <c r="B4543" t="s">
        <v>2239</v>
      </c>
      <c r="C4543" t="s">
        <v>5849</v>
      </c>
      <c r="D4543" t="s">
        <v>5845</v>
      </c>
      <c r="E4543">
        <f t="shared" si="71"/>
        <v>4</v>
      </c>
    </row>
    <row r="4544" spans="2:5" x14ac:dyDescent="0.25">
      <c r="B4544" t="s">
        <v>2239</v>
      </c>
      <c r="C4544" t="s">
        <v>5849</v>
      </c>
      <c r="D4544" t="s">
        <v>5845</v>
      </c>
      <c r="E4544">
        <f t="shared" si="71"/>
        <v>4</v>
      </c>
    </row>
    <row r="4545" spans="2:5" x14ac:dyDescent="0.25">
      <c r="B4545" t="s">
        <v>2239</v>
      </c>
      <c r="C4545" t="s">
        <v>5849</v>
      </c>
      <c r="D4545" t="s">
        <v>5845</v>
      </c>
      <c r="E4545">
        <f t="shared" si="71"/>
        <v>4</v>
      </c>
    </row>
    <row r="4546" spans="2:5" x14ac:dyDescent="0.25">
      <c r="B4546" t="s">
        <v>2239</v>
      </c>
      <c r="C4546" t="s">
        <v>5866</v>
      </c>
      <c r="D4546" t="s">
        <v>5845</v>
      </c>
      <c r="E4546">
        <f t="shared" si="71"/>
        <v>21</v>
      </c>
    </row>
    <row r="4547" spans="2:5" x14ac:dyDescent="0.25">
      <c r="B4547" t="s">
        <v>2239</v>
      </c>
      <c r="C4547" t="s">
        <v>5847</v>
      </c>
      <c r="D4547" t="s">
        <v>5845</v>
      </c>
      <c r="E4547">
        <f t="shared" ref="E4547:E4610" si="72">(LEFT(C4547,4)-LEFT(D4547,4))*12+RIGHT(C4547,2)-RIGHT(D4547,2)</f>
        <v>2</v>
      </c>
    </row>
    <row r="4548" spans="2:5" x14ac:dyDescent="0.25">
      <c r="B4548" t="s">
        <v>2239</v>
      </c>
      <c r="C4548" t="s">
        <v>5865</v>
      </c>
      <c r="D4548" t="s">
        <v>5845</v>
      </c>
      <c r="E4548">
        <f t="shared" si="72"/>
        <v>20</v>
      </c>
    </row>
    <row r="4549" spans="2:5" x14ac:dyDescent="0.25">
      <c r="B4549" t="s">
        <v>423</v>
      </c>
      <c r="C4549" t="s">
        <v>5848</v>
      </c>
      <c r="D4549" t="s">
        <v>5822</v>
      </c>
      <c r="E4549">
        <f t="shared" si="72"/>
        <v>26</v>
      </c>
    </row>
    <row r="4550" spans="2:5" x14ac:dyDescent="0.25">
      <c r="B4550" t="s">
        <v>423</v>
      </c>
      <c r="C4550" t="s">
        <v>5848</v>
      </c>
      <c r="D4550" t="s">
        <v>5822</v>
      </c>
      <c r="E4550">
        <f t="shared" si="72"/>
        <v>26</v>
      </c>
    </row>
    <row r="4551" spans="2:5" x14ac:dyDescent="0.25">
      <c r="B4551" t="s">
        <v>423</v>
      </c>
      <c r="C4551" t="s">
        <v>5859</v>
      </c>
      <c r="D4551" t="s">
        <v>5822</v>
      </c>
      <c r="E4551">
        <f t="shared" si="72"/>
        <v>37</v>
      </c>
    </row>
    <row r="4552" spans="2:5" x14ac:dyDescent="0.25">
      <c r="B4552" t="s">
        <v>423</v>
      </c>
      <c r="C4552" t="s">
        <v>5859</v>
      </c>
      <c r="D4552" t="s">
        <v>5822</v>
      </c>
      <c r="E4552">
        <f t="shared" si="72"/>
        <v>37</v>
      </c>
    </row>
    <row r="4553" spans="2:5" x14ac:dyDescent="0.25">
      <c r="B4553" t="s">
        <v>423</v>
      </c>
      <c r="C4553" t="s">
        <v>5828</v>
      </c>
      <c r="D4553" t="s">
        <v>5822</v>
      </c>
      <c r="E4553">
        <f t="shared" si="72"/>
        <v>6</v>
      </c>
    </row>
    <row r="4554" spans="2:5" x14ac:dyDescent="0.25">
      <c r="B4554" t="s">
        <v>423</v>
      </c>
      <c r="C4554" t="s">
        <v>5822</v>
      </c>
      <c r="D4554" t="s">
        <v>5822</v>
      </c>
      <c r="E4554">
        <f t="shared" si="72"/>
        <v>0</v>
      </c>
    </row>
    <row r="4555" spans="2:5" x14ac:dyDescent="0.25">
      <c r="B4555" t="s">
        <v>423</v>
      </c>
      <c r="C4555" t="s">
        <v>5822</v>
      </c>
      <c r="D4555" t="s">
        <v>5822</v>
      </c>
      <c r="E4555">
        <f t="shared" si="72"/>
        <v>0</v>
      </c>
    </row>
    <row r="4556" spans="2:5" x14ac:dyDescent="0.25">
      <c r="B4556" t="s">
        <v>423</v>
      </c>
      <c r="C4556" t="s">
        <v>5829</v>
      </c>
      <c r="D4556" t="s">
        <v>5822</v>
      </c>
      <c r="E4556">
        <f t="shared" si="72"/>
        <v>7</v>
      </c>
    </row>
    <row r="4557" spans="2:5" x14ac:dyDescent="0.25">
      <c r="B4557" t="s">
        <v>423</v>
      </c>
      <c r="C4557" t="s">
        <v>5841</v>
      </c>
      <c r="D4557" t="s">
        <v>5822</v>
      </c>
      <c r="E4557">
        <f t="shared" si="72"/>
        <v>19</v>
      </c>
    </row>
    <row r="4558" spans="2:5" x14ac:dyDescent="0.25">
      <c r="B4558" t="s">
        <v>884</v>
      </c>
      <c r="C4558" t="s">
        <v>5865</v>
      </c>
      <c r="D4558" t="s">
        <v>5820</v>
      </c>
      <c r="E4558">
        <f t="shared" si="72"/>
        <v>45</v>
      </c>
    </row>
    <row r="4559" spans="2:5" x14ac:dyDescent="0.25">
      <c r="B4559" t="s">
        <v>884</v>
      </c>
      <c r="C4559" t="s">
        <v>5865</v>
      </c>
      <c r="D4559" t="s">
        <v>5820</v>
      </c>
      <c r="E4559">
        <f t="shared" si="72"/>
        <v>45</v>
      </c>
    </row>
    <row r="4560" spans="2:5" x14ac:dyDescent="0.25">
      <c r="B4560" t="s">
        <v>884</v>
      </c>
      <c r="C4560" t="s">
        <v>5820</v>
      </c>
      <c r="D4560" t="s">
        <v>5820</v>
      </c>
      <c r="E4560">
        <f t="shared" si="72"/>
        <v>0</v>
      </c>
    </row>
    <row r="4561" spans="2:5" x14ac:dyDescent="0.25">
      <c r="B4561" t="s">
        <v>884</v>
      </c>
      <c r="C4561" t="s">
        <v>5820</v>
      </c>
      <c r="D4561" t="s">
        <v>5820</v>
      </c>
      <c r="E4561">
        <f t="shared" si="72"/>
        <v>0</v>
      </c>
    </row>
    <row r="4562" spans="2:5" x14ac:dyDescent="0.25">
      <c r="B4562" t="s">
        <v>884</v>
      </c>
      <c r="C4562" t="s">
        <v>5865</v>
      </c>
      <c r="D4562" t="s">
        <v>5820</v>
      </c>
      <c r="E4562">
        <f t="shared" si="72"/>
        <v>45</v>
      </c>
    </row>
    <row r="4563" spans="2:5" x14ac:dyDescent="0.25">
      <c r="B4563" t="s">
        <v>884</v>
      </c>
      <c r="C4563" t="s">
        <v>5866</v>
      </c>
      <c r="D4563" t="s">
        <v>5820</v>
      </c>
      <c r="E4563">
        <f t="shared" si="72"/>
        <v>46</v>
      </c>
    </row>
    <row r="4564" spans="2:5" x14ac:dyDescent="0.25">
      <c r="B4564" t="s">
        <v>884</v>
      </c>
      <c r="C4564" t="s">
        <v>5866</v>
      </c>
      <c r="D4564" t="s">
        <v>5820</v>
      </c>
      <c r="E4564">
        <f t="shared" si="72"/>
        <v>46</v>
      </c>
    </row>
    <row r="4565" spans="2:5" x14ac:dyDescent="0.25">
      <c r="B4565" t="s">
        <v>1654</v>
      </c>
      <c r="C4565" t="s">
        <v>5855</v>
      </c>
      <c r="D4565" t="s">
        <v>5823</v>
      </c>
      <c r="E4565">
        <f t="shared" si="72"/>
        <v>32</v>
      </c>
    </row>
    <row r="4566" spans="2:5" x14ac:dyDescent="0.25">
      <c r="B4566" t="s">
        <v>1654</v>
      </c>
      <c r="C4566" t="s">
        <v>5855</v>
      </c>
      <c r="D4566" t="s">
        <v>5823</v>
      </c>
      <c r="E4566">
        <f t="shared" si="72"/>
        <v>32</v>
      </c>
    </row>
    <row r="4567" spans="2:5" x14ac:dyDescent="0.25">
      <c r="B4567" t="s">
        <v>1654</v>
      </c>
      <c r="C4567" t="s">
        <v>5855</v>
      </c>
      <c r="D4567" t="s">
        <v>5823</v>
      </c>
      <c r="E4567">
        <f t="shared" si="72"/>
        <v>32</v>
      </c>
    </row>
    <row r="4568" spans="2:5" x14ac:dyDescent="0.25">
      <c r="B4568" t="s">
        <v>1654</v>
      </c>
      <c r="C4568" t="s">
        <v>5861</v>
      </c>
      <c r="D4568" t="s">
        <v>5823</v>
      </c>
      <c r="E4568">
        <f t="shared" si="72"/>
        <v>38</v>
      </c>
    </row>
    <row r="4569" spans="2:5" x14ac:dyDescent="0.25">
      <c r="B4569" t="s">
        <v>1654</v>
      </c>
      <c r="C4569" t="s">
        <v>5823</v>
      </c>
      <c r="D4569" t="s">
        <v>5823</v>
      </c>
      <c r="E4569">
        <f t="shared" si="72"/>
        <v>0</v>
      </c>
    </row>
    <row r="4570" spans="2:5" x14ac:dyDescent="0.25">
      <c r="B4570" t="s">
        <v>1654</v>
      </c>
      <c r="C4570" t="s">
        <v>5833</v>
      </c>
      <c r="D4570" t="s">
        <v>5823</v>
      </c>
      <c r="E4570">
        <f t="shared" si="72"/>
        <v>10</v>
      </c>
    </row>
    <row r="4571" spans="2:5" x14ac:dyDescent="0.25">
      <c r="B4571" t="s">
        <v>1654</v>
      </c>
      <c r="C4571" t="s">
        <v>5839</v>
      </c>
      <c r="D4571" t="s">
        <v>5823</v>
      </c>
      <c r="E4571">
        <f t="shared" si="72"/>
        <v>16</v>
      </c>
    </row>
    <row r="4572" spans="2:5" x14ac:dyDescent="0.25">
      <c r="B4572" t="s">
        <v>1654</v>
      </c>
      <c r="C4572" t="s">
        <v>5841</v>
      </c>
      <c r="D4572" t="s">
        <v>5823</v>
      </c>
      <c r="E4572">
        <f t="shared" si="72"/>
        <v>18</v>
      </c>
    </row>
    <row r="4573" spans="2:5" x14ac:dyDescent="0.25">
      <c r="B4573" t="s">
        <v>219</v>
      </c>
      <c r="C4573" t="s">
        <v>5852</v>
      </c>
      <c r="D4573" t="s">
        <v>5836</v>
      </c>
      <c r="E4573">
        <f t="shared" si="72"/>
        <v>16</v>
      </c>
    </row>
    <row r="4574" spans="2:5" x14ac:dyDescent="0.25">
      <c r="B4574" t="s">
        <v>219</v>
      </c>
      <c r="C4574" t="s">
        <v>5852</v>
      </c>
      <c r="D4574" t="s">
        <v>5836</v>
      </c>
      <c r="E4574">
        <f t="shared" si="72"/>
        <v>16</v>
      </c>
    </row>
    <row r="4575" spans="2:5" x14ac:dyDescent="0.25">
      <c r="B4575" t="s">
        <v>219</v>
      </c>
      <c r="C4575" t="s">
        <v>5865</v>
      </c>
      <c r="D4575" t="s">
        <v>5836</v>
      </c>
      <c r="E4575">
        <f t="shared" si="72"/>
        <v>29</v>
      </c>
    </row>
    <row r="4576" spans="2:5" x14ac:dyDescent="0.25">
      <c r="B4576" t="s">
        <v>219</v>
      </c>
      <c r="C4576" t="s">
        <v>5859</v>
      </c>
      <c r="D4576" t="s">
        <v>5836</v>
      </c>
      <c r="E4576">
        <f t="shared" si="72"/>
        <v>23</v>
      </c>
    </row>
    <row r="4577" spans="2:5" x14ac:dyDescent="0.25">
      <c r="B4577" t="s">
        <v>219</v>
      </c>
      <c r="C4577" t="s">
        <v>5852</v>
      </c>
      <c r="D4577" t="s">
        <v>5836</v>
      </c>
      <c r="E4577">
        <f t="shared" si="72"/>
        <v>16</v>
      </c>
    </row>
    <row r="4578" spans="2:5" x14ac:dyDescent="0.25">
      <c r="B4578" t="s">
        <v>219</v>
      </c>
      <c r="C4578" t="s">
        <v>5859</v>
      </c>
      <c r="D4578" t="s">
        <v>5836</v>
      </c>
      <c r="E4578">
        <f t="shared" si="72"/>
        <v>23</v>
      </c>
    </row>
    <row r="4579" spans="2:5" x14ac:dyDescent="0.25">
      <c r="B4579" t="s">
        <v>219</v>
      </c>
      <c r="C4579" t="s">
        <v>5839</v>
      </c>
      <c r="D4579" t="s">
        <v>5836</v>
      </c>
      <c r="E4579">
        <f t="shared" si="72"/>
        <v>3</v>
      </c>
    </row>
    <row r="4580" spans="2:5" x14ac:dyDescent="0.25">
      <c r="B4580" t="s">
        <v>219</v>
      </c>
      <c r="C4580" t="s">
        <v>5839</v>
      </c>
      <c r="D4580" t="s">
        <v>5836</v>
      </c>
      <c r="E4580">
        <f t="shared" si="72"/>
        <v>3</v>
      </c>
    </row>
    <row r="4581" spans="2:5" x14ac:dyDescent="0.25">
      <c r="B4581" t="s">
        <v>219</v>
      </c>
      <c r="C4581" t="s">
        <v>5836</v>
      </c>
      <c r="D4581" t="s">
        <v>5836</v>
      </c>
      <c r="E4581">
        <f t="shared" si="72"/>
        <v>0</v>
      </c>
    </row>
    <row r="4582" spans="2:5" x14ac:dyDescent="0.25">
      <c r="B4582" t="s">
        <v>213</v>
      </c>
      <c r="C4582" t="s">
        <v>5866</v>
      </c>
      <c r="D4582" t="s">
        <v>5826</v>
      </c>
      <c r="E4582">
        <f t="shared" si="72"/>
        <v>40</v>
      </c>
    </row>
    <row r="4583" spans="2:5" x14ac:dyDescent="0.25">
      <c r="B4583" t="s">
        <v>213</v>
      </c>
      <c r="C4583" t="s">
        <v>5866</v>
      </c>
      <c r="D4583" t="s">
        <v>5826</v>
      </c>
      <c r="E4583">
        <f t="shared" si="72"/>
        <v>40</v>
      </c>
    </row>
    <row r="4584" spans="2:5" x14ac:dyDescent="0.25">
      <c r="B4584" t="s">
        <v>213</v>
      </c>
      <c r="C4584" t="s">
        <v>5866</v>
      </c>
      <c r="D4584" t="s">
        <v>5826</v>
      </c>
      <c r="E4584">
        <f t="shared" si="72"/>
        <v>40</v>
      </c>
    </row>
    <row r="4585" spans="2:5" x14ac:dyDescent="0.25">
      <c r="B4585" t="s">
        <v>213</v>
      </c>
      <c r="C4585" t="s">
        <v>5866</v>
      </c>
      <c r="D4585" t="s">
        <v>5826</v>
      </c>
      <c r="E4585">
        <f t="shared" si="72"/>
        <v>40</v>
      </c>
    </row>
    <row r="4586" spans="2:5" x14ac:dyDescent="0.25">
      <c r="B4586" t="s">
        <v>213</v>
      </c>
      <c r="C4586" t="s">
        <v>5866</v>
      </c>
      <c r="D4586" t="s">
        <v>5826</v>
      </c>
      <c r="E4586">
        <f t="shared" si="72"/>
        <v>40</v>
      </c>
    </row>
    <row r="4587" spans="2:5" x14ac:dyDescent="0.25">
      <c r="B4587" t="s">
        <v>213</v>
      </c>
      <c r="C4587" t="s">
        <v>5842</v>
      </c>
      <c r="D4587" t="s">
        <v>5826</v>
      </c>
      <c r="E4587">
        <f t="shared" si="72"/>
        <v>16</v>
      </c>
    </row>
    <row r="4588" spans="2:5" x14ac:dyDescent="0.25">
      <c r="B4588" t="s">
        <v>213</v>
      </c>
      <c r="C4588" t="s">
        <v>5842</v>
      </c>
      <c r="D4588" t="s">
        <v>5826</v>
      </c>
      <c r="E4588">
        <f t="shared" si="72"/>
        <v>16</v>
      </c>
    </row>
    <row r="4589" spans="2:5" x14ac:dyDescent="0.25">
      <c r="B4589" t="s">
        <v>213</v>
      </c>
      <c r="C4589" t="s">
        <v>5842</v>
      </c>
      <c r="D4589" t="s">
        <v>5826</v>
      </c>
      <c r="E4589">
        <f t="shared" si="72"/>
        <v>16</v>
      </c>
    </row>
    <row r="4590" spans="2:5" x14ac:dyDescent="0.25">
      <c r="B4590" t="s">
        <v>213</v>
      </c>
      <c r="C4590" t="s">
        <v>5826</v>
      </c>
      <c r="D4590" t="s">
        <v>5826</v>
      </c>
      <c r="E4590">
        <f t="shared" si="72"/>
        <v>0</v>
      </c>
    </row>
    <row r="4591" spans="2:5" x14ac:dyDescent="0.25">
      <c r="B4591" t="s">
        <v>213</v>
      </c>
      <c r="C4591" t="s">
        <v>5851</v>
      </c>
      <c r="D4591" t="s">
        <v>5826</v>
      </c>
      <c r="E4591">
        <f t="shared" si="72"/>
        <v>25</v>
      </c>
    </row>
    <row r="4592" spans="2:5" x14ac:dyDescent="0.25">
      <c r="B4592" t="s">
        <v>213</v>
      </c>
      <c r="C4592" t="s">
        <v>5851</v>
      </c>
      <c r="D4592" t="s">
        <v>5826</v>
      </c>
      <c r="E4592">
        <f t="shared" si="72"/>
        <v>25</v>
      </c>
    </row>
    <row r="4593" spans="2:5" x14ac:dyDescent="0.25">
      <c r="B4593" t="s">
        <v>213</v>
      </c>
      <c r="C4593" t="s">
        <v>5851</v>
      </c>
      <c r="D4593" t="s">
        <v>5826</v>
      </c>
      <c r="E4593">
        <f t="shared" si="72"/>
        <v>25</v>
      </c>
    </row>
    <row r="4594" spans="2:5" x14ac:dyDescent="0.25">
      <c r="B4594" t="s">
        <v>213</v>
      </c>
      <c r="C4594" t="s">
        <v>5853</v>
      </c>
      <c r="D4594" t="s">
        <v>5826</v>
      </c>
      <c r="E4594">
        <f t="shared" si="72"/>
        <v>27</v>
      </c>
    </row>
    <row r="4595" spans="2:5" x14ac:dyDescent="0.25">
      <c r="B4595" t="s">
        <v>213</v>
      </c>
      <c r="C4595" t="s">
        <v>5831</v>
      </c>
      <c r="D4595" t="s">
        <v>5826</v>
      </c>
      <c r="E4595">
        <f t="shared" si="72"/>
        <v>5</v>
      </c>
    </row>
    <row r="4596" spans="2:5" x14ac:dyDescent="0.25">
      <c r="B4596" t="s">
        <v>1046</v>
      </c>
      <c r="C4596" t="s">
        <v>5835</v>
      </c>
      <c r="D4596" t="s">
        <v>5835</v>
      </c>
      <c r="E4596">
        <f t="shared" si="72"/>
        <v>0</v>
      </c>
    </row>
    <row r="4597" spans="2:5" x14ac:dyDescent="0.25">
      <c r="B4597" t="s">
        <v>1046</v>
      </c>
      <c r="C4597" t="s">
        <v>5853</v>
      </c>
      <c r="D4597" t="s">
        <v>5835</v>
      </c>
      <c r="E4597">
        <f t="shared" si="72"/>
        <v>18</v>
      </c>
    </row>
    <row r="4598" spans="2:5" x14ac:dyDescent="0.25">
      <c r="B4598" t="s">
        <v>1046</v>
      </c>
      <c r="C4598" t="s">
        <v>5841</v>
      </c>
      <c r="D4598" t="s">
        <v>5835</v>
      </c>
      <c r="E4598">
        <f t="shared" si="72"/>
        <v>6</v>
      </c>
    </row>
    <row r="4599" spans="2:5" x14ac:dyDescent="0.25">
      <c r="B4599" t="s">
        <v>1046</v>
      </c>
      <c r="C4599" t="s">
        <v>5846</v>
      </c>
      <c r="D4599" t="s">
        <v>5835</v>
      </c>
      <c r="E4599">
        <f t="shared" si="72"/>
        <v>11</v>
      </c>
    </row>
    <row r="4600" spans="2:5" x14ac:dyDescent="0.25">
      <c r="B4600" t="s">
        <v>1046</v>
      </c>
      <c r="C4600" t="s">
        <v>5846</v>
      </c>
      <c r="D4600" t="s">
        <v>5835</v>
      </c>
      <c r="E4600">
        <f t="shared" si="72"/>
        <v>11</v>
      </c>
    </row>
    <row r="4601" spans="2:5" x14ac:dyDescent="0.25">
      <c r="B4601" t="s">
        <v>882</v>
      </c>
      <c r="C4601" t="s">
        <v>5836</v>
      </c>
      <c r="D4601" t="s">
        <v>5833</v>
      </c>
      <c r="E4601">
        <f t="shared" si="72"/>
        <v>3</v>
      </c>
    </row>
    <row r="4602" spans="2:5" x14ac:dyDescent="0.25">
      <c r="B4602" t="s">
        <v>882</v>
      </c>
      <c r="C4602" t="s">
        <v>5851</v>
      </c>
      <c r="D4602" t="s">
        <v>5833</v>
      </c>
      <c r="E4602">
        <f t="shared" si="72"/>
        <v>18</v>
      </c>
    </row>
    <row r="4603" spans="2:5" x14ac:dyDescent="0.25">
      <c r="B4603" t="s">
        <v>882</v>
      </c>
      <c r="C4603" t="s">
        <v>5833</v>
      </c>
      <c r="D4603" t="s">
        <v>5833</v>
      </c>
      <c r="E4603">
        <f t="shared" si="72"/>
        <v>0</v>
      </c>
    </row>
    <row r="4604" spans="2:5" x14ac:dyDescent="0.25">
      <c r="B4604" t="s">
        <v>882</v>
      </c>
      <c r="C4604" t="s">
        <v>5839</v>
      </c>
      <c r="D4604" t="s">
        <v>5833</v>
      </c>
      <c r="E4604">
        <f t="shared" si="72"/>
        <v>6</v>
      </c>
    </row>
    <row r="4605" spans="2:5" x14ac:dyDescent="0.25">
      <c r="B4605" t="s">
        <v>882</v>
      </c>
      <c r="C4605" t="s">
        <v>5839</v>
      </c>
      <c r="D4605" t="s">
        <v>5833</v>
      </c>
      <c r="E4605">
        <f t="shared" si="72"/>
        <v>6</v>
      </c>
    </row>
    <row r="4606" spans="2:5" x14ac:dyDescent="0.25">
      <c r="B4606" t="s">
        <v>882</v>
      </c>
      <c r="C4606" t="s">
        <v>5848</v>
      </c>
      <c r="D4606" t="s">
        <v>5833</v>
      </c>
      <c r="E4606">
        <f t="shared" si="72"/>
        <v>15</v>
      </c>
    </row>
    <row r="4607" spans="2:5" x14ac:dyDescent="0.25">
      <c r="B4607" t="s">
        <v>798</v>
      </c>
      <c r="C4607" t="s">
        <v>5840</v>
      </c>
      <c r="D4607" t="s">
        <v>5840</v>
      </c>
      <c r="E4607">
        <f t="shared" si="72"/>
        <v>0</v>
      </c>
    </row>
    <row r="4608" spans="2:5" x14ac:dyDescent="0.25">
      <c r="B4608" t="s">
        <v>798</v>
      </c>
      <c r="C4608" t="s">
        <v>5840</v>
      </c>
      <c r="D4608" t="s">
        <v>5840</v>
      </c>
      <c r="E4608">
        <f t="shared" si="72"/>
        <v>0</v>
      </c>
    </row>
    <row r="4609" spans="2:5" x14ac:dyDescent="0.25">
      <c r="B4609" t="s">
        <v>798</v>
      </c>
      <c r="C4609" t="s">
        <v>5842</v>
      </c>
      <c r="D4609" t="s">
        <v>5840</v>
      </c>
      <c r="E4609">
        <f t="shared" si="72"/>
        <v>2</v>
      </c>
    </row>
    <row r="4610" spans="2:5" x14ac:dyDescent="0.25">
      <c r="B4610" t="s">
        <v>1366</v>
      </c>
      <c r="C4610" t="s">
        <v>5864</v>
      </c>
      <c r="D4610" t="s">
        <v>5825</v>
      </c>
      <c r="E4610">
        <f t="shared" si="72"/>
        <v>39</v>
      </c>
    </row>
    <row r="4611" spans="2:5" x14ac:dyDescent="0.25">
      <c r="B4611" t="s">
        <v>1366</v>
      </c>
      <c r="C4611" t="s">
        <v>5864</v>
      </c>
      <c r="D4611" t="s">
        <v>5825</v>
      </c>
      <c r="E4611">
        <f t="shared" ref="E4611:E4674" si="73">(LEFT(C4611,4)-LEFT(D4611,4))*12+RIGHT(C4611,2)-RIGHT(D4611,2)</f>
        <v>39</v>
      </c>
    </row>
    <row r="4612" spans="2:5" x14ac:dyDescent="0.25">
      <c r="B4612" t="s">
        <v>1366</v>
      </c>
      <c r="C4612" t="s">
        <v>5864</v>
      </c>
      <c r="D4612" t="s">
        <v>5825</v>
      </c>
      <c r="E4612">
        <f t="shared" si="73"/>
        <v>39</v>
      </c>
    </row>
    <row r="4613" spans="2:5" x14ac:dyDescent="0.25">
      <c r="B4613" t="s">
        <v>1366</v>
      </c>
      <c r="C4613" t="s">
        <v>5864</v>
      </c>
      <c r="D4613" t="s">
        <v>5825</v>
      </c>
      <c r="E4613">
        <f t="shared" si="73"/>
        <v>39</v>
      </c>
    </row>
    <row r="4614" spans="2:5" x14ac:dyDescent="0.25">
      <c r="B4614" t="s">
        <v>1366</v>
      </c>
      <c r="C4614" t="s">
        <v>5864</v>
      </c>
      <c r="D4614" t="s">
        <v>5825</v>
      </c>
      <c r="E4614">
        <f t="shared" si="73"/>
        <v>39</v>
      </c>
    </row>
    <row r="4615" spans="2:5" x14ac:dyDescent="0.25">
      <c r="B4615" t="s">
        <v>1366</v>
      </c>
      <c r="C4615" t="s">
        <v>5864</v>
      </c>
      <c r="D4615" t="s">
        <v>5825</v>
      </c>
      <c r="E4615">
        <f t="shared" si="73"/>
        <v>39</v>
      </c>
    </row>
    <row r="4616" spans="2:5" x14ac:dyDescent="0.25">
      <c r="B4616" t="s">
        <v>1366</v>
      </c>
      <c r="C4616" t="s">
        <v>5841</v>
      </c>
      <c r="D4616" t="s">
        <v>5825</v>
      </c>
      <c r="E4616">
        <f t="shared" si="73"/>
        <v>16</v>
      </c>
    </row>
    <row r="4617" spans="2:5" x14ac:dyDescent="0.25">
      <c r="B4617" t="s">
        <v>1366</v>
      </c>
      <c r="C4617" t="s">
        <v>5841</v>
      </c>
      <c r="D4617" t="s">
        <v>5825</v>
      </c>
      <c r="E4617">
        <f t="shared" si="73"/>
        <v>16</v>
      </c>
    </row>
    <row r="4618" spans="2:5" x14ac:dyDescent="0.25">
      <c r="B4618" t="s">
        <v>1366</v>
      </c>
      <c r="C4618" t="s">
        <v>5852</v>
      </c>
      <c r="D4618" t="s">
        <v>5825</v>
      </c>
      <c r="E4618">
        <f t="shared" si="73"/>
        <v>27</v>
      </c>
    </row>
    <row r="4619" spans="2:5" x14ac:dyDescent="0.25">
      <c r="B4619" t="s">
        <v>1366</v>
      </c>
      <c r="C4619" t="s">
        <v>5852</v>
      </c>
      <c r="D4619" t="s">
        <v>5825</v>
      </c>
      <c r="E4619">
        <f t="shared" si="73"/>
        <v>27</v>
      </c>
    </row>
    <row r="4620" spans="2:5" x14ac:dyDescent="0.25">
      <c r="B4620" t="s">
        <v>1366</v>
      </c>
      <c r="C4620" t="s">
        <v>5839</v>
      </c>
      <c r="D4620" t="s">
        <v>5825</v>
      </c>
      <c r="E4620">
        <f t="shared" si="73"/>
        <v>14</v>
      </c>
    </row>
    <row r="4621" spans="2:5" x14ac:dyDescent="0.25">
      <c r="B4621" t="s">
        <v>1366</v>
      </c>
      <c r="C4621" t="s">
        <v>5839</v>
      </c>
      <c r="D4621" t="s">
        <v>5825</v>
      </c>
      <c r="E4621">
        <f t="shared" si="73"/>
        <v>14</v>
      </c>
    </row>
    <row r="4622" spans="2:5" x14ac:dyDescent="0.25">
      <c r="B4622" t="s">
        <v>1366</v>
      </c>
      <c r="C4622" t="s">
        <v>5825</v>
      </c>
      <c r="D4622" t="s">
        <v>5825</v>
      </c>
      <c r="E4622">
        <f t="shared" si="73"/>
        <v>0</v>
      </c>
    </row>
    <row r="4623" spans="2:5" x14ac:dyDescent="0.25">
      <c r="B4623" t="s">
        <v>3428</v>
      </c>
      <c r="C4623" t="s">
        <v>5829</v>
      </c>
      <c r="D4623" t="s">
        <v>5829</v>
      </c>
      <c r="E4623">
        <f t="shared" si="73"/>
        <v>0</v>
      </c>
    </row>
    <row r="4624" spans="2:5" x14ac:dyDescent="0.25">
      <c r="B4624" t="s">
        <v>3428</v>
      </c>
      <c r="C4624" t="s">
        <v>5829</v>
      </c>
      <c r="D4624" t="s">
        <v>5829</v>
      </c>
      <c r="E4624">
        <f t="shared" si="73"/>
        <v>0</v>
      </c>
    </row>
    <row r="4625" spans="2:5" x14ac:dyDescent="0.25">
      <c r="B4625" t="s">
        <v>3428</v>
      </c>
      <c r="C4625" t="s">
        <v>5843</v>
      </c>
      <c r="D4625" t="s">
        <v>5829</v>
      </c>
      <c r="E4625">
        <f t="shared" si="73"/>
        <v>14</v>
      </c>
    </row>
    <row r="4626" spans="2:5" x14ac:dyDescent="0.25">
      <c r="B4626" t="s">
        <v>3428</v>
      </c>
      <c r="C4626" t="s">
        <v>5857</v>
      </c>
      <c r="D4626" t="s">
        <v>5829</v>
      </c>
      <c r="E4626">
        <f t="shared" si="73"/>
        <v>28</v>
      </c>
    </row>
    <row r="4627" spans="2:5" x14ac:dyDescent="0.25">
      <c r="B4627" t="s">
        <v>610</v>
      </c>
      <c r="C4627" t="s">
        <v>5834</v>
      </c>
      <c r="D4627" t="s">
        <v>5822</v>
      </c>
      <c r="E4627">
        <f t="shared" si="73"/>
        <v>12</v>
      </c>
    </row>
    <row r="4628" spans="2:5" x14ac:dyDescent="0.25">
      <c r="B4628" t="s">
        <v>610</v>
      </c>
      <c r="C4628" t="s">
        <v>5842</v>
      </c>
      <c r="D4628" t="s">
        <v>5822</v>
      </c>
      <c r="E4628">
        <f t="shared" si="73"/>
        <v>20</v>
      </c>
    </row>
    <row r="4629" spans="2:5" x14ac:dyDescent="0.25">
      <c r="B4629" t="s">
        <v>610</v>
      </c>
      <c r="C4629" t="s">
        <v>5842</v>
      </c>
      <c r="D4629" t="s">
        <v>5822</v>
      </c>
      <c r="E4629">
        <f t="shared" si="73"/>
        <v>20</v>
      </c>
    </row>
    <row r="4630" spans="2:5" x14ac:dyDescent="0.25">
      <c r="B4630" t="s">
        <v>610</v>
      </c>
      <c r="C4630" t="s">
        <v>5842</v>
      </c>
      <c r="D4630" t="s">
        <v>5822</v>
      </c>
      <c r="E4630">
        <f t="shared" si="73"/>
        <v>20</v>
      </c>
    </row>
    <row r="4631" spans="2:5" x14ac:dyDescent="0.25">
      <c r="B4631" t="s">
        <v>610</v>
      </c>
      <c r="C4631" t="s">
        <v>5862</v>
      </c>
      <c r="D4631" t="s">
        <v>5822</v>
      </c>
      <c r="E4631">
        <f t="shared" si="73"/>
        <v>40</v>
      </c>
    </row>
    <row r="4632" spans="2:5" x14ac:dyDescent="0.25">
      <c r="B4632" t="s">
        <v>610</v>
      </c>
      <c r="C4632" t="s">
        <v>5862</v>
      </c>
      <c r="D4632" t="s">
        <v>5822</v>
      </c>
      <c r="E4632">
        <f t="shared" si="73"/>
        <v>40</v>
      </c>
    </row>
    <row r="4633" spans="2:5" x14ac:dyDescent="0.25">
      <c r="B4633" t="s">
        <v>610</v>
      </c>
      <c r="C4633" t="s">
        <v>5862</v>
      </c>
      <c r="D4633" t="s">
        <v>5822</v>
      </c>
      <c r="E4633">
        <f t="shared" si="73"/>
        <v>40</v>
      </c>
    </row>
    <row r="4634" spans="2:5" x14ac:dyDescent="0.25">
      <c r="B4634" t="s">
        <v>610</v>
      </c>
      <c r="C4634" t="s">
        <v>5862</v>
      </c>
      <c r="D4634" t="s">
        <v>5822</v>
      </c>
      <c r="E4634">
        <f t="shared" si="73"/>
        <v>40</v>
      </c>
    </row>
    <row r="4635" spans="2:5" x14ac:dyDescent="0.25">
      <c r="B4635" t="s">
        <v>610</v>
      </c>
      <c r="C4635" t="s">
        <v>5822</v>
      </c>
      <c r="D4635" t="s">
        <v>5822</v>
      </c>
      <c r="E4635">
        <f t="shared" si="73"/>
        <v>0</v>
      </c>
    </row>
    <row r="4636" spans="2:5" x14ac:dyDescent="0.25">
      <c r="B4636" t="s">
        <v>610</v>
      </c>
      <c r="C4636" t="s">
        <v>5822</v>
      </c>
      <c r="D4636" t="s">
        <v>5822</v>
      </c>
      <c r="E4636">
        <f t="shared" si="73"/>
        <v>0</v>
      </c>
    </row>
    <row r="4637" spans="2:5" x14ac:dyDescent="0.25">
      <c r="B4637" t="s">
        <v>610</v>
      </c>
      <c r="C4637" t="s">
        <v>5822</v>
      </c>
      <c r="D4637" t="s">
        <v>5822</v>
      </c>
      <c r="E4637">
        <f t="shared" si="73"/>
        <v>0</v>
      </c>
    </row>
    <row r="4638" spans="2:5" x14ac:dyDescent="0.25">
      <c r="B4638" t="s">
        <v>610</v>
      </c>
      <c r="C4638" t="s">
        <v>5822</v>
      </c>
      <c r="D4638" t="s">
        <v>5822</v>
      </c>
      <c r="E4638">
        <f t="shared" si="73"/>
        <v>0</v>
      </c>
    </row>
    <row r="4639" spans="2:5" x14ac:dyDescent="0.25">
      <c r="B4639" t="s">
        <v>610</v>
      </c>
      <c r="C4639" t="s">
        <v>5862</v>
      </c>
      <c r="D4639" t="s">
        <v>5822</v>
      </c>
      <c r="E4639">
        <f t="shared" si="73"/>
        <v>40</v>
      </c>
    </row>
    <row r="4640" spans="2:5" x14ac:dyDescent="0.25">
      <c r="B4640" t="s">
        <v>610</v>
      </c>
      <c r="C4640" t="s">
        <v>5862</v>
      </c>
      <c r="D4640" t="s">
        <v>5822</v>
      </c>
      <c r="E4640">
        <f t="shared" si="73"/>
        <v>40</v>
      </c>
    </row>
    <row r="4641" spans="2:5" x14ac:dyDescent="0.25">
      <c r="B4641" t="s">
        <v>610</v>
      </c>
      <c r="C4641" t="s">
        <v>5865</v>
      </c>
      <c r="D4641" t="s">
        <v>5822</v>
      </c>
      <c r="E4641">
        <f t="shared" si="73"/>
        <v>43</v>
      </c>
    </row>
    <row r="4642" spans="2:5" x14ac:dyDescent="0.25">
      <c r="B4642" t="s">
        <v>610</v>
      </c>
      <c r="C4642" t="s">
        <v>5853</v>
      </c>
      <c r="D4642" t="s">
        <v>5822</v>
      </c>
      <c r="E4642">
        <f t="shared" si="73"/>
        <v>31</v>
      </c>
    </row>
    <row r="4643" spans="2:5" x14ac:dyDescent="0.25">
      <c r="B4643" t="s">
        <v>610</v>
      </c>
      <c r="C4643" t="s">
        <v>5850</v>
      </c>
      <c r="D4643" t="s">
        <v>5822</v>
      </c>
      <c r="E4643">
        <f t="shared" si="73"/>
        <v>28</v>
      </c>
    </row>
    <row r="4644" spans="2:5" x14ac:dyDescent="0.25">
      <c r="B4644" t="s">
        <v>1733</v>
      </c>
      <c r="C4644" t="s">
        <v>5864</v>
      </c>
      <c r="D4644" t="s">
        <v>5823</v>
      </c>
      <c r="E4644">
        <f t="shared" si="73"/>
        <v>41</v>
      </c>
    </row>
    <row r="4645" spans="2:5" x14ac:dyDescent="0.25">
      <c r="B4645" t="s">
        <v>1733</v>
      </c>
      <c r="C4645" t="s">
        <v>5864</v>
      </c>
      <c r="D4645" t="s">
        <v>5823</v>
      </c>
      <c r="E4645">
        <f t="shared" si="73"/>
        <v>41</v>
      </c>
    </row>
    <row r="4646" spans="2:5" x14ac:dyDescent="0.25">
      <c r="B4646" t="s">
        <v>1733</v>
      </c>
      <c r="C4646" t="s">
        <v>5864</v>
      </c>
      <c r="D4646" t="s">
        <v>5823</v>
      </c>
      <c r="E4646">
        <f t="shared" si="73"/>
        <v>41</v>
      </c>
    </row>
    <row r="4647" spans="2:5" x14ac:dyDescent="0.25">
      <c r="B4647" t="s">
        <v>1733</v>
      </c>
      <c r="C4647" t="s">
        <v>5826</v>
      </c>
      <c r="D4647" t="s">
        <v>5823</v>
      </c>
      <c r="E4647">
        <f t="shared" si="73"/>
        <v>3</v>
      </c>
    </row>
    <row r="4648" spans="2:5" x14ac:dyDescent="0.25">
      <c r="B4648" t="s">
        <v>1733</v>
      </c>
      <c r="C4648" t="s">
        <v>5830</v>
      </c>
      <c r="D4648" t="s">
        <v>5823</v>
      </c>
      <c r="E4648">
        <f t="shared" si="73"/>
        <v>7</v>
      </c>
    </row>
    <row r="4649" spans="2:5" x14ac:dyDescent="0.25">
      <c r="B4649" t="s">
        <v>1733</v>
      </c>
      <c r="C4649" t="s">
        <v>5830</v>
      </c>
      <c r="D4649" t="s">
        <v>5823</v>
      </c>
      <c r="E4649">
        <f t="shared" si="73"/>
        <v>7</v>
      </c>
    </row>
    <row r="4650" spans="2:5" x14ac:dyDescent="0.25">
      <c r="B4650" t="s">
        <v>1733</v>
      </c>
      <c r="C4650" t="s">
        <v>5824</v>
      </c>
      <c r="D4650" t="s">
        <v>5823</v>
      </c>
      <c r="E4650">
        <f t="shared" si="73"/>
        <v>1</v>
      </c>
    </row>
    <row r="4651" spans="2:5" x14ac:dyDescent="0.25">
      <c r="B4651" t="s">
        <v>1733</v>
      </c>
      <c r="C4651" t="s">
        <v>5838</v>
      </c>
      <c r="D4651" t="s">
        <v>5823</v>
      </c>
      <c r="E4651">
        <f t="shared" si="73"/>
        <v>15</v>
      </c>
    </row>
    <row r="4652" spans="2:5" x14ac:dyDescent="0.25">
      <c r="B4652" t="s">
        <v>1733</v>
      </c>
      <c r="C4652" t="s">
        <v>5842</v>
      </c>
      <c r="D4652" t="s">
        <v>5823</v>
      </c>
      <c r="E4652">
        <f t="shared" si="73"/>
        <v>19</v>
      </c>
    </row>
    <row r="4653" spans="2:5" x14ac:dyDescent="0.25">
      <c r="B4653" t="s">
        <v>1733</v>
      </c>
      <c r="C4653" t="s">
        <v>5842</v>
      </c>
      <c r="D4653" t="s">
        <v>5823</v>
      </c>
      <c r="E4653">
        <f t="shared" si="73"/>
        <v>19</v>
      </c>
    </row>
    <row r="4654" spans="2:5" x14ac:dyDescent="0.25">
      <c r="B4654" t="s">
        <v>1733</v>
      </c>
      <c r="C4654" t="s">
        <v>5823</v>
      </c>
      <c r="D4654" t="s">
        <v>5823</v>
      </c>
      <c r="E4654">
        <f t="shared" si="73"/>
        <v>0</v>
      </c>
    </row>
    <row r="4655" spans="2:5" x14ac:dyDescent="0.25">
      <c r="B4655" t="s">
        <v>1733</v>
      </c>
      <c r="C4655" t="s">
        <v>5823</v>
      </c>
      <c r="D4655" t="s">
        <v>5823</v>
      </c>
      <c r="E4655">
        <f t="shared" si="73"/>
        <v>0</v>
      </c>
    </row>
    <row r="4656" spans="2:5" x14ac:dyDescent="0.25">
      <c r="B4656" t="s">
        <v>181</v>
      </c>
      <c r="C4656" t="s">
        <v>5842</v>
      </c>
      <c r="D4656" t="s">
        <v>5827</v>
      </c>
      <c r="E4656">
        <f t="shared" si="73"/>
        <v>15</v>
      </c>
    </row>
    <row r="4657" spans="2:5" x14ac:dyDescent="0.25">
      <c r="B4657" t="s">
        <v>181</v>
      </c>
      <c r="C4657" t="s">
        <v>5861</v>
      </c>
      <c r="D4657" t="s">
        <v>5827</v>
      </c>
      <c r="E4657">
        <f t="shared" si="73"/>
        <v>34</v>
      </c>
    </row>
    <row r="4658" spans="2:5" x14ac:dyDescent="0.25">
      <c r="B4658" t="s">
        <v>181</v>
      </c>
      <c r="C4658" t="s">
        <v>5861</v>
      </c>
      <c r="D4658" t="s">
        <v>5827</v>
      </c>
      <c r="E4658">
        <f t="shared" si="73"/>
        <v>34</v>
      </c>
    </row>
    <row r="4659" spans="2:5" x14ac:dyDescent="0.25">
      <c r="B4659" t="s">
        <v>181</v>
      </c>
      <c r="C4659" t="s">
        <v>5861</v>
      </c>
      <c r="D4659" t="s">
        <v>5827</v>
      </c>
      <c r="E4659">
        <f t="shared" si="73"/>
        <v>34</v>
      </c>
    </row>
    <row r="4660" spans="2:5" x14ac:dyDescent="0.25">
      <c r="B4660" t="s">
        <v>181</v>
      </c>
      <c r="C4660" t="s">
        <v>5861</v>
      </c>
      <c r="D4660" t="s">
        <v>5827</v>
      </c>
      <c r="E4660">
        <f t="shared" si="73"/>
        <v>34</v>
      </c>
    </row>
    <row r="4661" spans="2:5" x14ac:dyDescent="0.25">
      <c r="B4661" t="s">
        <v>181</v>
      </c>
      <c r="C4661" t="s">
        <v>5842</v>
      </c>
      <c r="D4661" t="s">
        <v>5827</v>
      </c>
      <c r="E4661">
        <f t="shared" si="73"/>
        <v>15</v>
      </c>
    </row>
    <row r="4662" spans="2:5" x14ac:dyDescent="0.25">
      <c r="B4662" t="s">
        <v>181</v>
      </c>
      <c r="C4662" t="s">
        <v>5827</v>
      </c>
      <c r="D4662" t="s">
        <v>5827</v>
      </c>
      <c r="E4662">
        <f t="shared" si="73"/>
        <v>0</v>
      </c>
    </row>
    <row r="4663" spans="2:5" x14ac:dyDescent="0.25">
      <c r="B4663" t="s">
        <v>181</v>
      </c>
      <c r="C4663" t="s">
        <v>5834</v>
      </c>
      <c r="D4663" t="s">
        <v>5827</v>
      </c>
      <c r="E4663">
        <f t="shared" si="73"/>
        <v>7</v>
      </c>
    </row>
    <row r="4664" spans="2:5" x14ac:dyDescent="0.25">
      <c r="B4664" t="s">
        <v>181</v>
      </c>
      <c r="C4664" t="s">
        <v>5842</v>
      </c>
      <c r="D4664" t="s">
        <v>5827</v>
      </c>
      <c r="E4664">
        <f t="shared" si="73"/>
        <v>15</v>
      </c>
    </row>
    <row r="4665" spans="2:5" x14ac:dyDescent="0.25">
      <c r="B4665" t="s">
        <v>181</v>
      </c>
      <c r="C4665" t="s">
        <v>5833</v>
      </c>
      <c r="D4665" t="s">
        <v>5827</v>
      </c>
      <c r="E4665">
        <f t="shared" si="73"/>
        <v>6</v>
      </c>
    </row>
    <row r="4666" spans="2:5" x14ac:dyDescent="0.25">
      <c r="B4666" t="s">
        <v>181</v>
      </c>
      <c r="C4666" t="s">
        <v>5842</v>
      </c>
      <c r="D4666" t="s">
        <v>5827</v>
      </c>
      <c r="E4666">
        <f t="shared" si="73"/>
        <v>15</v>
      </c>
    </row>
    <row r="4667" spans="2:5" x14ac:dyDescent="0.25">
      <c r="B4667" t="s">
        <v>181</v>
      </c>
      <c r="C4667" t="s">
        <v>5827</v>
      </c>
      <c r="D4667" t="s">
        <v>5827</v>
      </c>
      <c r="E4667">
        <f t="shared" si="73"/>
        <v>0</v>
      </c>
    </row>
    <row r="4668" spans="2:5" x14ac:dyDescent="0.25">
      <c r="B4668" t="s">
        <v>682</v>
      </c>
      <c r="C4668" t="s">
        <v>5847</v>
      </c>
      <c r="D4668" t="s">
        <v>5829</v>
      </c>
      <c r="E4668">
        <f t="shared" si="73"/>
        <v>18</v>
      </c>
    </row>
    <row r="4669" spans="2:5" x14ac:dyDescent="0.25">
      <c r="B4669" t="s">
        <v>682</v>
      </c>
      <c r="C4669" t="s">
        <v>5841</v>
      </c>
      <c r="D4669" t="s">
        <v>5829</v>
      </c>
      <c r="E4669">
        <f t="shared" si="73"/>
        <v>12</v>
      </c>
    </row>
    <row r="4670" spans="2:5" x14ac:dyDescent="0.25">
      <c r="B4670" t="s">
        <v>682</v>
      </c>
      <c r="C4670" t="s">
        <v>5851</v>
      </c>
      <c r="D4670" t="s">
        <v>5829</v>
      </c>
      <c r="E4670">
        <f t="shared" si="73"/>
        <v>22</v>
      </c>
    </row>
    <row r="4671" spans="2:5" x14ac:dyDescent="0.25">
      <c r="B4671" t="s">
        <v>682</v>
      </c>
      <c r="C4671" t="s">
        <v>5851</v>
      </c>
      <c r="D4671" t="s">
        <v>5829</v>
      </c>
      <c r="E4671">
        <f t="shared" si="73"/>
        <v>22</v>
      </c>
    </row>
    <row r="4672" spans="2:5" x14ac:dyDescent="0.25">
      <c r="B4672" t="s">
        <v>682</v>
      </c>
      <c r="C4672" t="s">
        <v>5851</v>
      </c>
      <c r="D4672" t="s">
        <v>5829</v>
      </c>
      <c r="E4672">
        <f t="shared" si="73"/>
        <v>22</v>
      </c>
    </row>
    <row r="4673" spans="2:5" x14ac:dyDescent="0.25">
      <c r="B4673" t="s">
        <v>682</v>
      </c>
      <c r="C4673" t="s">
        <v>5864</v>
      </c>
      <c r="D4673" t="s">
        <v>5829</v>
      </c>
      <c r="E4673">
        <f t="shared" si="73"/>
        <v>35</v>
      </c>
    </row>
    <row r="4674" spans="2:5" x14ac:dyDescent="0.25">
      <c r="B4674" t="s">
        <v>682</v>
      </c>
      <c r="C4674" t="s">
        <v>5830</v>
      </c>
      <c r="D4674" t="s">
        <v>5829</v>
      </c>
      <c r="E4674">
        <f t="shared" si="73"/>
        <v>1</v>
      </c>
    </row>
    <row r="4675" spans="2:5" x14ac:dyDescent="0.25">
      <c r="B4675" t="s">
        <v>682</v>
      </c>
      <c r="C4675" t="s">
        <v>5830</v>
      </c>
      <c r="D4675" t="s">
        <v>5829</v>
      </c>
      <c r="E4675">
        <f t="shared" ref="E4675:E4738" si="74">(LEFT(C4675,4)-LEFT(D4675,4))*12+RIGHT(C4675,2)-RIGHT(D4675,2)</f>
        <v>1</v>
      </c>
    </row>
    <row r="4676" spans="2:5" x14ac:dyDescent="0.25">
      <c r="B4676" t="s">
        <v>682</v>
      </c>
      <c r="C4676" t="s">
        <v>5830</v>
      </c>
      <c r="D4676" t="s">
        <v>5829</v>
      </c>
      <c r="E4676">
        <f t="shared" si="74"/>
        <v>1</v>
      </c>
    </row>
    <row r="4677" spans="2:5" x14ac:dyDescent="0.25">
      <c r="B4677" t="s">
        <v>682</v>
      </c>
      <c r="C4677" t="s">
        <v>5830</v>
      </c>
      <c r="D4677" t="s">
        <v>5829</v>
      </c>
      <c r="E4677">
        <f t="shared" si="74"/>
        <v>1</v>
      </c>
    </row>
    <row r="4678" spans="2:5" x14ac:dyDescent="0.25">
      <c r="B4678" t="s">
        <v>682</v>
      </c>
      <c r="C4678" t="s">
        <v>5833</v>
      </c>
      <c r="D4678" t="s">
        <v>5829</v>
      </c>
      <c r="E4678">
        <f t="shared" si="74"/>
        <v>4</v>
      </c>
    </row>
    <row r="4679" spans="2:5" x14ac:dyDescent="0.25">
      <c r="B4679" t="s">
        <v>682</v>
      </c>
      <c r="C4679" t="s">
        <v>5833</v>
      </c>
      <c r="D4679" t="s">
        <v>5829</v>
      </c>
      <c r="E4679">
        <f t="shared" si="74"/>
        <v>4</v>
      </c>
    </row>
    <row r="4680" spans="2:5" x14ac:dyDescent="0.25">
      <c r="B4680" t="s">
        <v>682</v>
      </c>
      <c r="C4680" t="s">
        <v>5863</v>
      </c>
      <c r="D4680" t="s">
        <v>5829</v>
      </c>
      <c r="E4680">
        <f t="shared" si="74"/>
        <v>34</v>
      </c>
    </row>
    <row r="4681" spans="2:5" x14ac:dyDescent="0.25">
      <c r="B4681" t="s">
        <v>682</v>
      </c>
      <c r="C4681" t="s">
        <v>5860</v>
      </c>
      <c r="D4681" t="s">
        <v>5829</v>
      </c>
      <c r="E4681">
        <f t="shared" si="74"/>
        <v>31</v>
      </c>
    </row>
    <row r="4682" spans="2:5" x14ac:dyDescent="0.25">
      <c r="B4682" t="s">
        <v>682</v>
      </c>
      <c r="C4682" t="s">
        <v>5829</v>
      </c>
      <c r="D4682" t="s">
        <v>5829</v>
      </c>
      <c r="E4682">
        <f t="shared" si="74"/>
        <v>0</v>
      </c>
    </row>
    <row r="4683" spans="2:5" x14ac:dyDescent="0.25">
      <c r="B4683" t="s">
        <v>682</v>
      </c>
      <c r="C4683" t="s">
        <v>5829</v>
      </c>
      <c r="D4683" t="s">
        <v>5829</v>
      </c>
      <c r="E4683">
        <f t="shared" si="74"/>
        <v>0</v>
      </c>
    </row>
    <row r="4684" spans="2:5" x14ac:dyDescent="0.25">
      <c r="B4684" t="s">
        <v>682</v>
      </c>
      <c r="C4684" t="s">
        <v>5829</v>
      </c>
      <c r="D4684" t="s">
        <v>5829</v>
      </c>
      <c r="E4684">
        <f t="shared" si="74"/>
        <v>0</v>
      </c>
    </row>
    <row r="4685" spans="2:5" x14ac:dyDescent="0.25">
      <c r="B4685" t="s">
        <v>682</v>
      </c>
      <c r="C4685" t="s">
        <v>5829</v>
      </c>
      <c r="D4685" t="s">
        <v>5829</v>
      </c>
      <c r="E4685">
        <f t="shared" si="74"/>
        <v>0</v>
      </c>
    </row>
    <row r="4686" spans="2:5" x14ac:dyDescent="0.25">
      <c r="B4686" t="s">
        <v>682</v>
      </c>
      <c r="C4686" t="s">
        <v>5829</v>
      </c>
      <c r="D4686" t="s">
        <v>5829</v>
      </c>
      <c r="E4686">
        <f t="shared" si="74"/>
        <v>0</v>
      </c>
    </row>
    <row r="4687" spans="2:5" x14ac:dyDescent="0.25">
      <c r="B4687" t="s">
        <v>682</v>
      </c>
      <c r="C4687" t="s">
        <v>5863</v>
      </c>
      <c r="D4687" t="s">
        <v>5829</v>
      </c>
      <c r="E4687">
        <f t="shared" si="74"/>
        <v>34</v>
      </c>
    </row>
    <row r="4688" spans="2:5" x14ac:dyDescent="0.25">
      <c r="B4688" t="s">
        <v>3538</v>
      </c>
      <c r="C4688" t="s">
        <v>5866</v>
      </c>
      <c r="D4688" t="s">
        <v>5834</v>
      </c>
      <c r="E4688">
        <f t="shared" si="74"/>
        <v>32</v>
      </c>
    </row>
    <row r="4689" spans="2:5" x14ac:dyDescent="0.25">
      <c r="B4689" t="s">
        <v>3538</v>
      </c>
      <c r="C4689" t="s">
        <v>5864</v>
      </c>
      <c r="D4689" t="s">
        <v>5834</v>
      </c>
      <c r="E4689">
        <f t="shared" si="74"/>
        <v>30</v>
      </c>
    </row>
    <row r="4690" spans="2:5" x14ac:dyDescent="0.25">
      <c r="B4690" t="s">
        <v>3538</v>
      </c>
      <c r="C4690" t="s">
        <v>5864</v>
      </c>
      <c r="D4690" t="s">
        <v>5834</v>
      </c>
      <c r="E4690">
        <f t="shared" si="74"/>
        <v>30</v>
      </c>
    </row>
    <row r="4691" spans="2:5" x14ac:dyDescent="0.25">
      <c r="B4691" t="s">
        <v>3538</v>
      </c>
      <c r="C4691" t="s">
        <v>5864</v>
      </c>
      <c r="D4691" t="s">
        <v>5834</v>
      </c>
      <c r="E4691">
        <f t="shared" si="74"/>
        <v>30</v>
      </c>
    </row>
    <row r="4692" spans="2:5" x14ac:dyDescent="0.25">
      <c r="B4692" t="s">
        <v>3538</v>
      </c>
      <c r="C4692" t="s">
        <v>5864</v>
      </c>
      <c r="D4692" t="s">
        <v>5834</v>
      </c>
      <c r="E4692">
        <f t="shared" si="74"/>
        <v>30</v>
      </c>
    </row>
    <row r="4693" spans="2:5" x14ac:dyDescent="0.25">
      <c r="B4693" t="s">
        <v>3538</v>
      </c>
      <c r="C4693" t="s">
        <v>5834</v>
      </c>
      <c r="D4693" t="s">
        <v>5834</v>
      </c>
      <c r="E4693">
        <f t="shared" si="74"/>
        <v>0</v>
      </c>
    </row>
    <row r="4694" spans="2:5" x14ac:dyDescent="0.25">
      <c r="B4694" t="s">
        <v>3538</v>
      </c>
      <c r="C4694" t="s">
        <v>5834</v>
      </c>
      <c r="D4694" t="s">
        <v>5834</v>
      </c>
      <c r="E4694">
        <f t="shared" si="74"/>
        <v>0</v>
      </c>
    </row>
    <row r="4695" spans="2:5" x14ac:dyDescent="0.25">
      <c r="B4695" t="s">
        <v>3538</v>
      </c>
      <c r="C4695" t="s">
        <v>5834</v>
      </c>
      <c r="D4695" t="s">
        <v>5834</v>
      </c>
      <c r="E4695">
        <f t="shared" si="74"/>
        <v>0</v>
      </c>
    </row>
    <row r="4696" spans="2:5" x14ac:dyDescent="0.25">
      <c r="B4696" t="s">
        <v>3538</v>
      </c>
      <c r="C4696" t="s">
        <v>5834</v>
      </c>
      <c r="D4696" t="s">
        <v>5834</v>
      </c>
      <c r="E4696">
        <f t="shared" si="74"/>
        <v>0</v>
      </c>
    </row>
    <row r="4697" spans="2:5" x14ac:dyDescent="0.25">
      <c r="B4697" t="s">
        <v>1121</v>
      </c>
      <c r="C4697" t="s">
        <v>5851</v>
      </c>
      <c r="D4697" t="s">
        <v>5829</v>
      </c>
      <c r="E4697">
        <f t="shared" si="74"/>
        <v>22</v>
      </c>
    </row>
    <row r="4698" spans="2:5" x14ac:dyDescent="0.25">
      <c r="B4698" t="s">
        <v>1121</v>
      </c>
      <c r="C4698" t="s">
        <v>5838</v>
      </c>
      <c r="D4698" t="s">
        <v>5829</v>
      </c>
      <c r="E4698">
        <f t="shared" si="74"/>
        <v>9</v>
      </c>
    </row>
    <row r="4699" spans="2:5" x14ac:dyDescent="0.25">
      <c r="B4699" t="s">
        <v>1121</v>
      </c>
      <c r="C4699" t="s">
        <v>5838</v>
      </c>
      <c r="D4699" t="s">
        <v>5829</v>
      </c>
      <c r="E4699">
        <f t="shared" si="74"/>
        <v>9</v>
      </c>
    </row>
    <row r="4700" spans="2:5" x14ac:dyDescent="0.25">
      <c r="B4700" t="s">
        <v>1121</v>
      </c>
      <c r="C4700" t="s">
        <v>5838</v>
      </c>
      <c r="D4700" t="s">
        <v>5829</v>
      </c>
      <c r="E4700">
        <f t="shared" si="74"/>
        <v>9</v>
      </c>
    </row>
    <row r="4701" spans="2:5" x14ac:dyDescent="0.25">
      <c r="B4701" t="s">
        <v>1121</v>
      </c>
      <c r="C4701" t="s">
        <v>5840</v>
      </c>
      <c r="D4701" t="s">
        <v>5829</v>
      </c>
      <c r="E4701">
        <f t="shared" si="74"/>
        <v>11</v>
      </c>
    </row>
    <row r="4702" spans="2:5" x14ac:dyDescent="0.25">
      <c r="B4702" t="s">
        <v>1121</v>
      </c>
      <c r="C4702" t="s">
        <v>5840</v>
      </c>
      <c r="D4702" t="s">
        <v>5829</v>
      </c>
      <c r="E4702">
        <f t="shared" si="74"/>
        <v>11</v>
      </c>
    </row>
    <row r="4703" spans="2:5" x14ac:dyDescent="0.25">
      <c r="B4703" t="s">
        <v>1121</v>
      </c>
      <c r="C4703" t="s">
        <v>5846</v>
      </c>
      <c r="D4703" t="s">
        <v>5829</v>
      </c>
      <c r="E4703">
        <f t="shared" si="74"/>
        <v>17</v>
      </c>
    </row>
    <row r="4704" spans="2:5" x14ac:dyDescent="0.25">
      <c r="B4704" t="s">
        <v>1121</v>
      </c>
      <c r="C4704" t="s">
        <v>5854</v>
      </c>
      <c r="D4704" t="s">
        <v>5829</v>
      </c>
      <c r="E4704">
        <f t="shared" si="74"/>
        <v>25</v>
      </c>
    </row>
    <row r="4705" spans="2:5" x14ac:dyDescent="0.25">
      <c r="B4705" t="s">
        <v>1121</v>
      </c>
      <c r="C4705" t="s">
        <v>5856</v>
      </c>
      <c r="D4705" t="s">
        <v>5829</v>
      </c>
      <c r="E4705">
        <f t="shared" si="74"/>
        <v>27</v>
      </c>
    </row>
    <row r="4706" spans="2:5" x14ac:dyDescent="0.25">
      <c r="B4706" t="s">
        <v>1121</v>
      </c>
      <c r="C4706" t="s">
        <v>5856</v>
      </c>
      <c r="D4706" t="s">
        <v>5829</v>
      </c>
      <c r="E4706">
        <f t="shared" si="74"/>
        <v>27</v>
      </c>
    </row>
    <row r="4707" spans="2:5" x14ac:dyDescent="0.25">
      <c r="B4707" t="s">
        <v>1121</v>
      </c>
      <c r="C4707" t="s">
        <v>5859</v>
      </c>
      <c r="D4707" t="s">
        <v>5829</v>
      </c>
      <c r="E4707">
        <f t="shared" si="74"/>
        <v>30</v>
      </c>
    </row>
    <row r="4708" spans="2:5" x14ac:dyDescent="0.25">
      <c r="B4708" t="s">
        <v>1121</v>
      </c>
      <c r="C4708" t="s">
        <v>5859</v>
      </c>
      <c r="D4708" t="s">
        <v>5829</v>
      </c>
      <c r="E4708">
        <f t="shared" si="74"/>
        <v>30</v>
      </c>
    </row>
    <row r="4709" spans="2:5" x14ac:dyDescent="0.25">
      <c r="B4709" t="s">
        <v>1121</v>
      </c>
      <c r="C4709" t="s">
        <v>5859</v>
      </c>
      <c r="D4709" t="s">
        <v>5829</v>
      </c>
      <c r="E4709">
        <f t="shared" si="74"/>
        <v>30</v>
      </c>
    </row>
    <row r="4710" spans="2:5" x14ac:dyDescent="0.25">
      <c r="B4710" t="s">
        <v>1121</v>
      </c>
      <c r="C4710" t="s">
        <v>5859</v>
      </c>
      <c r="D4710" t="s">
        <v>5829</v>
      </c>
      <c r="E4710">
        <f t="shared" si="74"/>
        <v>30</v>
      </c>
    </row>
    <row r="4711" spans="2:5" x14ac:dyDescent="0.25">
      <c r="B4711" t="s">
        <v>1121</v>
      </c>
      <c r="C4711" t="s">
        <v>5853</v>
      </c>
      <c r="D4711" t="s">
        <v>5829</v>
      </c>
      <c r="E4711">
        <f t="shared" si="74"/>
        <v>24</v>
      </c>
    </row>
    <row r="4712" spans="2:5" x14ac:dyDescent="0.25">
      <c r="B4712" t="s">
        <v>1121</v>
      </c>
      <c r="C4712" t="s">
        <v>5829</v>
      </c>
      <c r="D4712" t="s">
        <v>5829</v>
      </c>
      <c r="E4712">
        <f t="shared" si="74"/>
        <v>0</v>
      </c>
    </row>
    <row r="4713" spans="2:5" x14ac:dyDescent="0.25">
      <c r="B4713" t="s">
        <v>1121</v>
      </c>
      <c r="C4713" t="s">
        <v>5863</v>
      </c>
      <c r="D4713" t="s">
        <v>5829</v>
      </c>
      <c r="E4713">
        <f t="shared" si="74"/>
        <v>34</v>
      </c>
    </row>
    <row r="4714" spans="2:5" x14ac:dyDescent="0.25">
      <c r="B4714" t="s">
        <v>2289</v>
      </c>
      <c r="C4714" t="s">
        <v>5827</v>
      </c>
      <c r="D4714" t="s">
        <v>5825</v>
      </c>
      <c r="E4714">
        <f t="shared" si="74"/>
        <v>2</v>
      </c>
    </row>
    <row r="4715" spans="2:5" x14ac:dyDescent="0.25">
      <c r="B4715" t="s">
        <v>2289</v>
      </c>
      <c r="C4715" t="s">
        <v>5827</v>
      </c>
      <c r="D4715" t="s">
        <v>5825</v>
      </c>
      <c r="E4715">
        <f t="shared" si="74"/>
        <v>2</v>
      </c>
    </row>
    <row r="4716" spans="2:5" x14ac:dyDescent="0.25">
      <c r="B4716" t="s">
        <v>2289</v>
      </c>
      <c r="C4716" t="s">
        <v>5846</v>
      </c>
      <c r="D4716" t="s">
        <v>5825</v>
      </c>
      <c r="E4716">
        <f t="shared" si="74"/>
        <v>21</v>
      </c>
    </row>
    <row r="4717" spans="2:5" x14ac:dyDescent="0.25">
      <c r="B4717" t="s">
        <v>2289</v>
      </c>
      <c r="C4717" t="s">
        <v>5858</v>
      </c>
      <c r="D4717" t="s">
        <v>5825</v>
      </c>
      <c r="E4717">
        <f t="shared" si="74"/>
        <v>33</v>
      </c>
    </row>
    <row r="4718" spans="2:5" x14ac:dyDescent="0.25">
      <c r="B4718" t="s">
        <v>2289</v>
      </c>
      <c r="C4718" t="s">
        <v>5858</v>
      </c>
      <c r="D4718" t="s">
        <v>5825</v>
      </c>
      <c r="E4718">
        <f t="shared" si="74"/>
        <v>33</v>
      </c>
    </row>
    <row r="4719" spans="2:5" x14ac:dyDescent="0.25">
      <c r="B4719" t="s">
        <v>2289</v>
      </c>
      <c r="C4719" t="s">
        <v>5858</v>
      </c>
      <c r="D4719" t="s">
        <v>5825</v>
      </c>
      <c r="E4719">
        <f t="shared" si="74"/>
        <v>33</v>
      </c>
    </row>
    <row r="4720" spans="2:5" x14ac:dyDescent="0.25">
      <c r="B4720" t="s">
        <v>2289</v>
      </c>
      <c r="C4720" t="s">
        <v>5866</v>
      </c>
      <c r="D4720" t="s">
        <v>5825</v>
      </c>
      <c r="E4720">
        <f t="shared" si="74"/>
        <v>41</v>
      </c>
    </row>
    <row r="4721" spans="2:5" x14ac:dyDescent="0.25">
      <c r="B4721" t="s">
        <v>2289</v>
      </c>
      <c r="C4721" t="s">
        <v>5866</v>
      </c>
      <c r="D4721" t="s">
        <v>5825</v>
      </c>
      <c r="E4721">
        <f t="shared" si="74"/>
        <v>41</v>
      </c>
    </row>
    <row r="4722" spans="2:5" x14ac:dyDescent="0.25">
      <c r="B4722" t="s">
        <v>2289</v>
      </c>
      <c r="C4722" t="s">
        <v>5866</v>
      </c>
      <c r="D4722" t="s">
        <v>5825</v>
      </c>
      <c r="E4722">
        <f t="shared" si="74"/>
        <v>41</v>
      </c>
    </row>
    <row r="4723" spans="2:5" x14ac:dyDescent="0.25">
      <c r="B4723" t="s">
        <v>2289</v>
      </c>
      <c r="C4723" t="s">
        <v>5866</v>
      </c>
      <c r="D4723" t="s">
        <v>5825</v>
      </c>
      <c r="E4723">
        <f t="shared" si="74"/>
        <v>41</v>
      </c>
    </row>
    <row r="4724" spans="2:5" x14ac:dyDescent="0.25">
      <c r="B4724" t="s">
        <v>2289</v>
      </c>
      <c r="C4724" t="s">
        <v>5866</v>
      </c>
      <c r="D4724" t="s">
        <v>5825</v>
      </c>
      <c r="E4724">
        <f t="shared" si="74"/>
        <v>41</v>
      </c>
    </row>
    <row r="4725" spans="2:5" x14ac:dyDescent="0.25">
      <c r="B4725" t="s">
        <v>2289</v>
      </c>
      <c r="C4725" t="s">
        <v>5825</v>
      </c>
      <c r="D4725" t="s">
        <v>5825</v>
      </c>
      <c r="E4725">
        <f t="shared" si="74"/>
        <v>0</v>
      </c>
    </row>
    <row r="4726" spans="2:5" x14ac:dyDescent="0.25">
      <c r="B4726" t="s">
        <v>715</v>
      </c>
      <c r="C4726" t="s">
        <v>5865</v>
      </c>
      <c r="D4726" t="s">
        <v>5830</v>
      </c>
      <c r="E4726">
        <f t="shared" si="74"/>
        <v>35</v>
      </c>
    </row>
    <row r="4727" spans="2:5" x14ac:dyDescent="0.25">
      <c r="B4727" t="s">
        <v>715</v>
      </c>
      <c r="C4727" t="s">
        <v>5866</v>
      </c>
      <c r="D4727" t="s">
        <v>5830</v>
      </c>
      <c r="E4727">
        <f t="shared" si="74"/>
        <v>36</v>
      </c>
    </row>
    <row r="4728" spans="2:5" x14ac:dyDescent="0.25">
      <c r="B4728" t="s">
        <v>715</v>
      </c>
      <c r="C4728" t="s">
        <v>5866</v>
      </c>
      <c r="D4728" t="s">
        <v>5830</v>
      </c>
      <c r="E4728">
        <f t="shared" si="74"/>
        <v>36</v>
      </c>
    </row>
    <row r="4729" spans="2:5" x14ac:dyDescent="0.25">
      <c r="B4729" t="s">
        <v>715</v>
      </c>
      <c r="C4729" t="s">
        <v>5831</v>
      </c>
      <c r="D4729" t="s">
        <v>5830</v>
      </c>
      <c r="E4729">
        <f t="shared" si="74"/>
        <v>1</v>
      </c>
    </row>
    <row r="4730" spans="2:5" x14ac:dyDescent="0.25">
      <c r="B4730" t="s">
        <v>715</v>
      </c>
      <c r="C4730" t="s">
        <v>5831</v>
      </c>
      <c r="D4730" t="s">
        <v>5830</v>
      </c>
      <c r="E4730">
        <f t="shared" si="74"/>
        <v>1</v>
      </c>
    </row>
    <row r="4731" spans="2:5" x14ac:dyDescent="0.25">
      <c r="B4731" t="s">
        <v>715</v>
      </c>
      <c r="C4731" t="s">
        <v>5830</v>
      </c>
      <c r="D4731" t="s">
        <v>5830</v>
      </c>
      <c r="E4731">
        <f t="shared" si="74"/>
        <v>0</v>
      </c>
    </row>
    <row r="4732" spans="2:5" x14ac:dyDescent="0.25">
      <c r="B4732" t="s">
        <v>715</v>
      </c>
      <c r="C4732" t="s">
        <v>5848</v>
      </c>
      <c r="D4732" t="s">
        <v>5830</v>
      </c>
      <c r="E4732">
        <f t="shared" si="74"/>
        <v>18</v>
      </c>
    </row>
    <row r="4733" spans="2:5" x14ac:dyDescent="0.25">
      <c r="B4733" t="s">
        <v>1435</v>
      </c>
      <c r="C4733" t="s">
        <v>5823</v>
      </c>
      <c r="D4733" t="s">
        <v>5823</v>
      </c>
      <c r="E4733">
        <f t="shared" si="74"/>
        <v>0</v>
      </c>
    </row>
    <row r="4734" spans="2:5" x14ac:dyDescent="0.25">
      <c r="B4734" t="s">
        <v>1435</v>
      </c>
      <c r="C4734" t="s">
        <v>5823</v>
      </c>
      <c r="D4734" t="s">
        <v>5823</v>
      </c>
      <c r="E4734">
        <f t="shared" si="74"/>
        <v>0</v>
      </c>
    </row>
    <row r="4735" spans="2:5" x14ac:dyDescent="0.25">
      <c r="B4735" t="s">
        <v>1435</v>
      </c>
      <c r="C4735" t="s">
        <v>5848</v>
      </c>
      <c r="D4735" t="s">
        <v>5823</v>
      </c>
      <c r="E4735">
        <f t="shared" si="74"/>
        <v>25</v>
      </c>
    </row>
    <row r="4736" spans="2:5" x14ac:dyDescent="0.25">
      <c r="B4736" t="s">
        <v>1435</v>
      </c>
      <c r="C4736" t="s">
        <v>5848</v>
      </c>
      <c r="D4736" t="s">
        <v>5823</v>
      </c>
      <c r="E4736">
        <f t="shared" si="74"/>
        <v>25</v>
      </c>
    </row>
    <row r="4737" spans="2:5" x14ac:dyDescent="0.25">
      <c r="B4737" t="s">
        <v>1435</v>
      </c>
      <c r="C4737" t="s">
        <v>5848</v>
      </c>
      <c r="D4737" t="s">
        <v>5823</v>
      </c>
      <c r="E4737">
        <f t="shared" si="74"/>
        <v>25</v>
      </c>
    </row>
    <row r="4738" spans="2:5" x14ac:dyDescent="0.25">
      <c r="B4738" t="s">
        <v>1435</v>
      </c>
      <c r="C4738" t="s">
        <v>5841</v>
      </c>
      <c r="D4738" t="s">
        <v>5823</v>
      </c>
      <c r="E4738">
        <f t="shared" si="74"/>
        <v>18</v>
      </c>
    </row>
    <row r="4739" spans="2:5" x14ac:dyDescent="0.25">
      <c r="B4739" t="s">
        <v>1435</v>
      </c>
      <c r="C4739" t="s">
        <v>5841</v>
      </c>
      <c r="D4739" t="s">
        <v>5823</v>
      </c>
      <c r="E4739">
        <f t="shared" ref="E4739:E4802" si="75">(LEFT(C4739,4)-LEFT(D4739,4))*12+RIGHT(C4739,2)-RIGHT(D4739,2)</f>
        <v>18</v>
      </c>
    </row>
    <row r="4740" spans="2:5" x14ac:dyDescent="0.25">
      <c r="B4740" t="s">
        <v>1435</v>
      </c>
      <c r="C4740" t="s">
        <v>5863</v>
      </c>
      <c r="D4740" t="s">
        <v>5823</v>
      </c>
      <c r="E4740">
        <f t="shared" si="75"/>
        <v>40</v>
      </c>
    </row>
    <row r="4741" spans="2:5" x14ac:dyDescent="0.25">
      <c r="B4741" t="s">
        <v>1435</v>
      </c>
      <c r="C4741" t="s">
        <v>5863</v>
      </c>
      <c r="D4741" t="s">
        <v>5823</v>
      </c>
      <c r="E4741">
        <f t="shared" si="75"/>
        <v>40</v>
      </c>
    </row>
    <row r="4742" spans="2:5" x14ac:dyDescent="0.25">
      <c r="B4742" t="s">
        <v>1435</v>
      </c>
      <c r="C4742" t="s">
        <v>5858</v>
      </c>
      <c r="D4742" t="s">
        <v>5823</v>
      </c>
      <c r="E4742">
        <f t="shared" si="75"/>
        <v>35</v>
      </c>
    </row>
    <row r="4743" spans="2:5" x14ac:dyDescent="0.25">
      <c r="B4743" t="s">
        <v>318</v>
      </c>
      <c r="C4743" t="s">
        <v>5846</v>
      </c>
      <c r="D4743" t="s">
        <v>5829</v>
      </c>
      <c r="E4743">
        <f t="shared" si="75"/>
        <v>17</v>
      </c>
    </row>
    <row r="4744" spans="2:5" x14ac:dyDescent="0.25">
      <c r="B4744" t="s">
        <v>318</v>
      </c>
      <c r="C4744" t="s">
        <v>5846</v>
      </c>
      <c r="D4744" t="s">
        <v>5829</v>
      </c>
      <c r="E4744">
        <f t="shared" si="75"/>
        <v>17</v>
      </c>
    </row>
    <row r="4745" spans="2:5" x14ac:dyDescent="0.25">
      <c r="B4745" t="s">
        <v>318</v>
      </c>
      <c r="C4745" t="s">
        <v>5846</v>
      </c>
      <c r="D4745" t="s">
        <v>5829</v>
      </c>
      <c r="E4745">
        <f t="shared" si="75"/>
        <v>17</v>
      </c>
    </row>
    <row r="4746" spans="2:5" x14ac:dyDescent="0.25">
      <c r="B4746" t="s">
        <v>318</v>
      </c>
      <c r="C4746" t="s">
        <v>5846</v>
      </c>
      <c r="D4746" t="s">
        <v>5829</v>
      </c>
      <c r="E4746">
        <f t="shared" si="75"/>
        <v>17</v>
      </c>
    </row>
    <row r="4747" spans="2:5" x14ac:dyDescent="0.25">
      <c r="B4747" t="s">
        <v>318</v>
      </c>
      <c r="C4747" t="s">
        <v>5829</v>
      </c>
      <c r="D4747" t="s">
        <v>5829</v>
      </c>
      <c r="E4747">
        <f t="shared" si="75"/>
        <v>0</v>
      </c>
    </row>
    <row r="4748" spans="2:5" x14ac:dyDescent="0.25">
      <c r="B4748" t="s">
        <v>318</v>
      </c>
      <c r="C4748" t="s">
        <v>5829</v>
      </c>
      <c r="D4748" t="s">
        <v>5829</v>
      </c>
      <c r="E4748">
        <f t="shared" si="75"/>
        <v>0</v>
      </c>
    </row>
    <row r="4749" spans="2:5" x14ac:dyDescent="0.25">
      <c r="B4749" t="s">
        <v>318</v>
      </c>
      <c r="C4749" t="s">
        <v>5829</v>
      </c>
      <c r="D4749" t="s">
        <v>5829</v>
      </c>
      <c r="E4749">
        <f t="shared" si="75"/>
        <v>0</v>
      </c>
    </row>
    <row r="4750" spans="2:5" x14ac:dyDescent="0.25">
      <c r="B4750" t="s">
        <v>318</v>
      </c>
      <c r="C4750" t="s">
        <v>5859</v>
      </c>
      <c r="D4750" t="s">
        <v>5829</v>
      </c>
      <c r="E4750">
        <f t="shared" si="75"/>
        <v>30</v>
      </c>
    </row>
    <row r="4751" spans="2:5" x14ac:dyDescent="0.25">
      <c r="B4751" t="s">
        <v>318</v>
      </c>
      <c r="C4751" t="s">
        <v>5862</v>
      </c>
      <c r="D4751" t="s">
        <v>5829</v>
      </c>
      <c r="E4751">
        <f t="shared" si="75"/>
        <v>33</v>
      </c>
    </row>
    <row r="4752" spans="2:5" x14ac:dyDescent="0.25">
      <c r="B4752" t="s">
        <v>318</v>
      </c>
      <c r="C4752" t="s">
        <v>5862</v>
      </c>
      <c r="D4752" t="s">
        <v>5829</v>
      </c>
      <c r="E4752">
        <f t="shared" si="75"/>
        <v>33</v>
      </c>
    </row>
    <row r="4753" spans="2:5" x14ac:dyDescent="0.25">
      <c r="B4753" t="s">
        <v>318</v>
      </c>
      <c r="C4753" t="s">
        <v>5862</v>
      </c>
      <c r="D4753" t="s">
        <v>5829</v>
      </c>
      <c r="E4753">
        <f t="shared" si="75"/>
        <v>33</v>
      </c>
    </row>
    <row r="4754" spans="2:5" x14ac:dyDescent="0.25">
      <c r="B4754" t="s">
        <v>318</v>
      </c>
      <c r="C4754" t="s">
        <v>5862</v>
      </c>
      <c r="D4754" t="s">
        <v>5829</v>
      </c>
      <c r="E4754">
        <f t="shared" si="75"/>
        <v>33</v>
      </c>
    </row>
    <row r="4755" spans="2:5" x14ac:dyDescent="0.25">
      <c r="B4755" t="s">
        <v>318</v>
      </c>
      <c r="C4755" t="s">
        <v>5862</v>
      </c>
      <c r="D4755" t="s">
        <v>5829</v>
      </c>
      <c r="E4755">
        <f t="shared" si="75"/>
        <v>33</v>
      </c>
    </row>
    <row r="4756" spans="2:5" x14ac:dyDescent="0.25">
      <c r="B4756" t="s">
        <v>318</v>
      </c>
      <c r="C4756" t="s">
        <v>5862</v>
      </c>
      <c r="D4756" t="s">
        <v>5829</v>
      </c>
      <c r="E4756">
        <f t="shared" si="75"/>
        <v>33</v>
      </c>
    </row>
    <row r="4757" spans="2:5" x14ac:dyDescent="0.25">
      <c r="B4757" t="s">
        <v>318</v>
      </c>
      <c r="C4757" t="s">
        <v>5862</v>
      </c>
      <c r="D4757" t="s">
        <v>5829</v>
      </c>
      <c r="E4757">
        <f t="shared" si="75"/>
        <v>33</v>
      </c>
    </row>
    <row r="4758" spans="2:5" x14ac:dyDescent="0.25">
      <c r="B4758" t="s">
        <v>318</v>
      </c>
      <c r="C4758" t="s">
        <v>5862</v>
      </c>
      <c r="D4758" t="s">
        <v>5829</v>
      </c>
      <c r="E4758">
        <f t="shared" si="75"/>
        <v>33</v>
      </c>
    </row>
    <row r="4759" spans="2:5" x14ac:dyDescent="0.25">
      <c r="B4759" t="s">
        <v>318</v>
      </c>
      <c r="C4759" t="s">
        <v>5865</v>
      </c>
      <c r="D4759" t="s">
        <v>5829</v>
      </c>
      <c r="E4759">
        <f t="shared" si="75"/>
        <v>36</v>
      </c>
    </row>
    <row r="4760" spans="2:5" x14ac:dyDescent="0.25">
      <c r="B4760" t="s">
        <v>563</v>
      </c>
      <c r="C4760" t="s">
        <v>5861</v>
      </c>
      <c r="D4760" t="s">
        <v>5822</v>
      </c>
      <c r="E4760">
        <f t="shared" si="75"/>
        <v>39</v>
      </c>
    </row>
    <row r="4761" spans="2:5" x14ac:dyDescent="0.25">
      <c r="B4761" t="s">
        <v>563</v>
      </c>
      <c r="C4761" t="s">
        <v>5861</v>
      </c>
      <c r="D4761" t="s">
        <v>5822</v>
      </c>
      <c r="E4761">
        <f t="shared" si="75"/>
        <v>39</v>
      </c>
    </row>
    <row r="4762" spans="2:5" x14ac:dyDescent="0.25">
      <c r="B4762" t="s">
        <v>563</v>
      </c>
      <c r="C4762" t="s">
        <v>5846</v>
      </c>
      <c r="D4762" t="s">
        <v>5822</v>
      </c>
      <c r="E4762">
        <f t="shared" si="75"/>
        <v>24</v>
      </c>
    </row>
    <row r="4763" spans="2:5" x14ac:dyDescent="0.25">
      <c r="B4763" t="s">
        <v>563</v>
      </c>
      <c r="C4763" t="s">
        <v>5822</v>
      </c>
      <c r="D4763" t="s">
        <v>5822</v>
      </c>
      <c r="E4763">
        <f t="shared" si="75"/>
        <v>0</v>
      </c>
    </row>
    <row r="4764" spans="2:5" x14ac:dyDescent="0.25">
      <c r="B4764" t="s">
        <v>563</v>
      </c>
      <c r="C4764" t="s">
        <v>5822</v>
      </c>
      <c r="D4764" t="s">
        <v>5822</v>
      </c>
      <c r="E4764">
        <f t="shared" si="75"/>
        <v>0</v>
      </c>
    </row>
    <row r="4765" spans="2:5" x14ac:dyDescent="0.25">
      <c r="B4765" t="s">
        <v>563</v>
      </c>
      <c r="C4765" t="s">
        <v>5822</v>
      </c>
      <c r="D4765" t="s">
        <v>5822</v>
      </c>
      <c r="E4765">
        <f t="shared" si="75"/>
        <v>0</v>
      </c>
    </row>
    <row r="4766" spans="2:5" x14ac:dyDescent="0.25">
      <c r="B4766" t="s">
        <v>563</v>
      </c>
      <c r="C4766" t="s">
        <v>5822</v>
      </c>
      <c r="D4766" t="s">
        <v>5822</v>
      </c>
      <c r="E4766">
        <f t="shared" si="75"/>
        <v>0</v>
      </c>
    </row>
    <row r="4767" spans="2:5" x14ac:dyDescent="0.25">
      <c r="B4767" t="s">
        <v>563</v>
      </c>
      <c r="C4767" t="s">
        <v>5827</v>
      </c>
      <c r="D4767" t="s">
        <v>5822</v>
      </c>
      <c r="E4767">
        <f t="shared" si="75"/>
        <v>5</v>
      </c>
    </row>
    <row r="4768" spans="2:5" x14ac:dyDescent="0.25">
      <c r="B4768" t="s">
        <v>563</v>
      </c>
      <c r="C4768" t="s">
        <v>5827</v>
      </c>
      <c r="D4768" t="s">
        <v>5822</v>
      </c>
      <c r="E4768">
        <f t="shared" si="75"/>
        <v>5</v>
      </c>
    </row>
    <row r="4769" spans="2:5" x14ac:dyDescent="0.25">
      <c r="B4769" t="s">
        <v>563</v>
      </c>
      <c r="C4769" t="s">
        <v>5825</v>
      </c>
      <c r="D4769" t="s">
        <v>5822</v>
      </c>
      <c r="E4769">
        <f t="shared" si="75"/>
        <v>3</v>
      </c>
    </row>
    <row r="4770" spans="2:5" x14ac:dyDescent="0.25">
      <c r="B4770" t="s">
        <v>563</v>
      </c>
      <c r="C4770" t="s">
        <v>5825</v>
      </c>
      <c r="D4770" t="s">
        <v>5822</v>
      </c>
      <c r="E4770">
        <f t="shared" si="75"/>
        <v>3</v>
      </c>
    </row>
    <row r="4771" spans="2:5" x14ac:dyDescent="0.25">
      <c r="B4771" t="s">
        <v>563</v>
      </c>
      <c r="C4771" t="s">
        <v>5842</v>
      </c>
      <c r="D4771" t="s">
        <v>5822</v>
      </c>
      <c r="E4771">
        <f t="shared" si="75"/>
        <v>20</v>
      </c>
    </row>
    <row r="4772" spans="2:5" x14ac:dyDescent="0.25">
      <c r="B4772" t="s">
        <v>563</v>
      </c>
      <c r="C4772" t="s">
        <v>5842</v>
      </c>
      <c r="D4772" t="s">
        <v>5822</v>
      </c>
      <c r="E4772">
        <f t="shared" si="75"/>
        <v>20</v>
      </c>
    </row>
    <row r="4773" spans="2:5" x14ac:dyDescent="0.25">
      <c r="B4773" t="s">
        <v>563</v>
      </c>
      <c r="C4773" t="s">
        <v>5842</v>
      </c>
      <c r="D4773" t="s">
        <v>5822</v>
      </c>
      <c r="E4773">
        <f t="shared" si="75"/>
        <v>20</v>
      </c>
    </row>
    <row r="4774" spans="2:5" x14ac:dyDescent="0.25">
      <c r="B4774" t="s">
        <v>563</v>
      </c>
      <c r="C4774" t="s">
        <v>5842</v>
      </c>
      <c r="D4774" t="s">
        <v>5822</v>
      </c>
      <c r="E4774">
        <f t="shared" si="75"/>
        <v>20</v>
      </c>
    </row>
    <row r="4775" spans="2:5" x14ac:dyDescent="0.25">
      <c r="B4775" t="s">
        <v>563</v>
      </c>
      <c r="C4775" t="s">
        <v>5842</v>
      </c>
      <c r="D4775" t="s">
        <v>5822</v>
      </c>
      <c r="E4775">
        <f t="shared" si="75"/>
        <v>20</v>
      </c>
    </row>
    <row r="4776" spans="2:5" x14ac:dyDescent="0.25">
      <c r="B4776" t="s">
        <v>563</v>
      </c>
      <c r="C4776" t="s">
        <v>5856</v>
      </c>
      <c r="D4776" t="s">
        <v>5822</v>
      </c>
      <c r="E4776">
        <f t="shared" si="75"/>
        <v>34</v>
      </c>
    </row>
    <row r="4777" spans="2:5" x14ac:dyDescent="0.25">
      <c r="B4777" t="s">
        <v>563</v>
      </c>
      <c r="C4777" t="s">
        <v>5856</v>
      </c>
      <c r="D4777" t="s">
        <v>5822</v>
      </c>
      <c r="E4777">
        <f t="shared" si="75"/>
        <v>34</v>
      </c>
    </row>
    <row r="4778" spans="2:5" x14ac:dyDescent="0.25">
      <c r="B4778" t="s">
        <v>563</v>
      </c>
      <c r="C4778" t="s">
        <v>5856</v>
      </c>
      <c r="D4778" t="s">
        <v>5822</v>
      </c>
      <c r="E4778">
        <f t="shared" si="75"/>
        <v>34</v>
      </c>
    </row>
    <row r="4779" spans="2:5" x14ac:dyDescent="0.25">
      <c r="B4779" t="s">
        <v>563</v>
      </c>
      <c r="C4779" t="s">
        <v>5857</v>
      </c>
      <c r="D4779" t="s">
        <v>5822</v>
      </c>
      <c r="E4779">
        <f t="shared" si="75"/>
        <v>35</v>
      </c>
    </row>
    <row r="4780" spans="2:5" x14ac:dyDescent="0.25">
      <c r="B4780" t="s">
        <v>563</v>
      </c>
      <c r="C4780" t="s">
        <v>5861</v>
      </c>
      <c r="D4780" t="s">
        <v>5822</v>
      </c>
      <c r="E4780">
        <f t="shared" si="75"/>
        <v>39</v>
      </c>
    </row>
    <row r="4781" spans="2:5" x14ac:dyDescent="0.25">
      <c r="B4781" t="s">
        <v>563</v>
      </c>
      <c r="C4781" t="s">
        <v>5861</v>
      </c>
      <c r="D4781" t="s">
        <v>5822</v>
      </c>
      <c r="E4781">
        <f t="shared" si="75"/>
        <v>39</v>
      </c>
    </row>
    <row r="4782" spans="2:5" x14ac:dyDescent="0.25">
      <c r="B4782" t="s">
        <v>563</v>
      </c>
      <c r="C4782" t="s">
        <v>5861</v>
      </c>
      <c r="D4782" t="s">
        <v>5822</v>
      </c>
      <c r="E4782">
        <f t="shared" si="75"/>
        <v>39</v>
      </c>
    </row>
    <row r="4783" spans="2:5" x14ac:dyDescent="0.25">
      <c r="B4783" t="s">
        <v>563</v>
      </c>
      <c r="C4783" t="s">
        <v>5861</v>
      </c>
      <c r="D4783" t="s">
        <v>5822</v>
      </c>
      <c r="E4783">
        <f t="shared" si="75"/>
        <v>39</v>
      </c>
    </row>
    <row r="4784" spans="2:5" x14ac:dyDescent="0.25">
      <c r="B4784" t="s">
        <v>563</v>
      </c>
      <c r="C4784" t="s">
        <v>5861</v>
      </c>
      <c r="D4784" t="s">
        <v>5822</v>
      </c>
      <c r="E4784">
        <f t="shared" si="75"/>
        <v>39</v>
      </c>
    </row>
    <row r="4785" spans="2:5" x14ac:dyDescent="0.25">
      <c r="B4785" t="s">
        <v>563</v>
      </c>
      <c r="C4785" t="s">
        <v>5861</v>
      </c>
      <c r="D4785" t="s">
        <v>5822</v>
      </c>
      <c r="E4785">
        <f t="shared" si="75"/>
        <v>39</v>
      </c>
    </row>
    <row r="4786" spans="2:5" x14ac:dyDescent="0.25">
      <c r="B4786" t="s">
        <v>563</v>
      </c>
      <c r="C4786" t="s">
        <v>5866</v>
      </c>
      <c r="D4786" t="s">
        <v>5822</v>
      </c>
      <c r="E4786">
        <f t="shared" si="75"/>
        <v>44</v>
      </c>
    </row>
    <row r="4787" spans="2:5" x14ac:dyDescent="0.25">
      <c r="B4787" t="s">
        <v>563</v>
      </c>
      <c r="C4787" t="s">
        <v>5866</v>
      </c>
      <c r="D4787" t="s">
        <v>5822</v>
      </c>
      <c r="E4787">
        <f t="shared" si="75"/>
        <v>44</v>
      </c>
    </row>
    <row r="4788" spans="2:5" x14ac:dyDescent="0.25">
      <c r="B4788" t="s">
        <v>563</v>
      </c>
      <c r="C4788" t="s">
        <v>5866</v>
      </c>
      <c r="D4788" t="s">
        <v>5822</v>
      </c>
      <c r="E4788">
        <f t="shared" si="75"/>
        <v>44</v>
      </c>
    </row>
    <row r="4789" spans="2:5" x14ac:dyDescent="0.25">
      <c r="B4789" t="s">
        <v>563</v>
      </c>
      <c r="C4789" t="s">
        <v>5866</v>
      </c>
      <c r="D4789" t="s">
        <v>5822</v>
      </c>
      <c r="E4789">
        <f t="shared" si="75"/>
        <v>44</v>
      </c>
    </row>
    <row r="4790" spans="2:5" x14ac:dyDescent="0.25">
      <c r="B4790" t="s">
        <v>563</v>
      </c>
      <c r="C4790" t="s">
        <v>5866</v>
      </c>
      <c r="D4790" t="s">
        <v>5822</v>
      </c>
      <c r="E4790">
        <f t="shared" si="75"/>
        <v>44</v>
      </c>
    </row>
    <row r="4791" spans="2:5" x14ac:dyDescent="0.25">
      <c r="B4791" t="s">
        <v>563</v>
      </c>
      <c r="C4791" t="s">
        <v>5866</v>
      </c>
      <c r="D4791" t="s">
        <v>5822</v>
      </c>
      <c r="E4791">
        <f t="shared" si="75"/>
        <v>44</v>
      </c>
    </row>
    <row r="4792" spans="2:5" x14ac:dyDescent="0.25">
      <c r="B4792" t="s">
        <v>563</v>
      </c>
      <c r="C4792" t="s">
        <v>5866</v>
      </c>
      <c r="D4792" t="s">
        <v>5822</v>
      </c>
      <c r="E4792">
        <f t="shared" si="75"/>
        <v>44</v>
      </c>
    </row>
    <row r="4793" spans="2:5" x14ac:dyDescent="0.25">
      <c r="B4793" t="s">
        <v>563</v>
      </c>
      <c r="C4793" t="s">
        <v>5865</v>
      </c>
      <c r="D4793" t="s">
        <v>5822</v>
      </c>
      <c r="E4793">
        <f t="shared" si="75"/>
        <v>43</v>
      </c>
    </row>
    <row r="4794" spans="2:5" x14ac:dyDescent="0.25">
      <c r="B4794" t="s">
        <v>303</v>
      </c>
      <c r="C4794" t="s">
        <v>5846</v>
      </c>
      <c r="D4794" t="s">
        <v>5825</v>
      </c>
      <c r="E4794">
        <f t="shared" si="75"/>
        <v>21</v>
      </c>
    </row>
    <row r="4795" spans="2:5" x14ac:dyDescent="0.25">
      <c r="B4795" t="s">
        <v>303</v>
      </c>
      <c r="C4795" t="s">
        <v>5846</v>
      </c>
      <c r="D4795" t="s">
        <v>5825</v>
      </c>
      <c r="E4795">
        <f t="shared" si="75"/>
        <v>21</v>
      </c>
    </row>
    <row r="4796" spans="2:5" x14ac:dyDescent="0.25">
      <c r="B4796" t="s">
        <v>303</v>
      </c>
      <c r="C4796" t="s">
        <v>5846</v>
      </c>
      <c r="D4796" t="s">
        <v>5825</v>
      </c>
      <c r="E4796">
        <f t="shared" si="75"/>
        <v>21</v>
      </c>
    </row>
    <row r="4797" spans="2:5" x14ac:dyDescent="0.25">
      <c r="B4797" t="s">
        <v>303</v>
      </c>
      <c r="C4797" t="s">
        <v>5835</v>
      </c>
      <c r="D4797" t="s">
        <v>5825</v>
      </c>
      <c r="E4797">
        <f t="shared" si="75"/>
        <v>10</v>
      </c>
    </row>
    <row r="4798" spans="2:5" x14ac:dyDescent="0.25">
      <c r="B4798" t="s">
        <v>303</v>
      </c>
      <c r="C4798" t="s">
        <v>5835</v>
      </c>
      <c r="D4798" t="s">
        <v>5825</v>
      </c>
      <c r="E4798">
        <f t="shared" si="75"/>
        <v>10</v>
      </c>
    </row>
    <row r="4799" spans="2:5" x14ac:dyDescent="0.25">
      <c r="B4799" t="s">
        <v>303</v>
      </c>
      <c r="C4799" t="s">
        <v>5835</v>
      </c>
      <c r="D4799" t="s">
        <v>5825</v>
      </c>
      <c r="E4799">
        <f t="shared" si="75"/>
        <v>10</v>
      </c>
    </row>
    <row r="4800" spans="2:5" x14ac:dyDescent="0.25">
      <c r="B4800" t="s">
        <v>303</v>
      </c>
      <c r="C4800" t="s">
        <v>5833</v>
      </c>
      <c r="D4800" t="s">
        <v>5825</v>
      </c>
      <c r="E4800">
        <f t="shared" si="75"/>
        <v>8</v>
      </c>
    </row>
    <row r="4801" spans="2:5" x14ac:dyDescent="0.25">
      <c r="B4801" t="s">
        <v>303</v>
      </c>
      <c r="C4801" t="s">
        <v>5833</v>
      </c>
      <c r="D4801" t="s">
        <v>5825</v>
      </c>
      <c r="E4801">
        <f t="shared" si="75"/>
        <v>8</v>
      </c>
    </row>
    <row r="4802" spans="2:5" x14ac:dyDescent="0.25">
      <c r="B4802" t="s">
        <v>303</v>
      </c>
      <c r="C4802" t="s">
        <v>5834</v>
      </c>
      <c r="D4802" t="s">
        <v>5825</v>
      </c>
      <c r="E4802">
        <f t="shared" si="75"/>
        <v>9</v>
      </c>
    </row>
    <row r="4803" spans="2:5" x14ac:dyDescent="0.25">
      <c r="B4803" t="s">
        <v>303</v>
      </c>
      <c r="C4803" t="s">
        <v>5834</v>
      </c>
      <c r="D4803" t="s">
        <v>5825</v>
      </c>
      <c r="E4803">
        <f t="shared" ref="E4803:E4866" si="76">(LEFT(C4803,4)-LEFT(D4803,4))*12+RIGHT(C4803,2)-RIGHT(D4803,2)</f>
        <v>9</v>
      </c>
    </row>
    <row r="4804" spans="2:5" x14ac:dyDescent="0.25">
      <c r="B4804" t="s">
        <v>303</v>
      </c>
      <c r="C4804" t="s">
        <v>5825</v>
      </c>
      <c r="D4804" t="s">
        <v>5825</v>
      </c>
      <c r="E4804">
        <f t="shared" si="76"/>
        <v>0</v>
      </c>
    </row>
    <row r="4805" spans="2:5" x14ac:dyDescent="0.25">
      <c r="B4805" t="s">
        <v>114</v>
      </c>
      <c r="C4805" t="s">
        <v>5865</v>
      </c>
      <c r="D4805" t="s">
        <v>5845</v>
      </c>
      <c r="E4805">
        <f t="shared" si="76"/>
        <v>20</v>
      </c>
    </row>
    <row r="4806" spans="2:5" x14ac:dyDescent="0.25">
      <c r="B4806" t="s">
        <v>114</v>
      </c>
      <c r="C4806" t="s">
        <v>5865</v>
      </c>
      <c r="D4806" t="s">
        <v>5845</v>
      </c>
      <c r="E4806">
        <f t="shared" si="76"/>
        <v>20</v>
      </c>
    </row>
    <row r="4807" spans="2:5" x14ac:dyDescent="0.25">
      <c r="B4807" t="s">
        <v>114</v>
      </c>
      <c r="C4807" t="s">
        <v>5865</v>
      </c>
      <c r="D4807" t="s">
        <v>5845</v>
      </c>
      <c r="E4807">
        <f t="shared" si="76"/>
        <v>20</v>
      </c>
    </row>
    <row r="4808" spans="2:5" x14ac:dyDescent="0.25">
      <c r="B4808" t="s">
        <v>114</v>
      </c>
      <c r="C4808" t="s">
        <v>5845</v>
      </c>
      <c r="D4808" t="s">
        <v>5845</v>
      </c>
      <c r="E4808">
        <f t="shared" si="76"/>
        <v>0</v>
      </c>
    </row>
    <row r="4809" spans="2:5" x14ac:dyDescent="0.25">
      <c r="B4809" t="s">
        <v>114</v>
      </c>
      <c r="C4809" t="s">
        <v>5845</v>
      </c>
      <c r="D4809" t="s">
        <v>5845</v>
      </c>
      <c r="E4809">
        <f t="shared" si="76"/>
        <v>0</v>
      </c>
    </row>
    <row r="4810" spans="2:5" x14ac:dyDescent="0.25">
      <c r="B4810" t="s">
        <v>114</v>
      </c>
      <c r="C4810" t="s">
        <v>5845</v>
      </c>
      <c r="D4810" t="s">
        <v>5845</v>
      </c>
      <c r="E4810">
        <f t="shared" si="76"/>
        <v>0</v>
      </c>
    </row>
    <row r="4811" spans="2:5" x14ac:dyDescent="0.25">
      <c r="B4811" t="s">
        <v>114</v>
      </c>
      <c r="C4811" t="s">
        <v>5845</v>
      </c>
      <c r="D4811" t="s">
        <v>5845</v>
      </c>
      <c r="E4811">
        <f t="shared" si="76"/>
        <v>0</v>
      </c>
    </row>
    <row r="4812" spans="2:5" x14ac:dyDescent="0.25">
      <c r="B4812" t="s">
        <v>114</v>
      </c>
      <c r="C4812" t="s">
        <v>5862</v>
      </c>
      <c r="D4812" t="s">
        <v>5845</v>
      </c>
      <c r="E4812">
        <f t="shared" si="76"/>
        <v>17</v>
      </c>
    </row>
    <row r="4813" spans="2:5" x14ac:dyDescent="0.25">
      <c r="B4813" t="s">
        <v>114</v>
      </c>
      <c r="C4813" t="s">
        <v>5858</v>
      </c>
      <c r="D4813" t="s">
        <v>5845</v>
      </c>
      <c r="E4813">
        <f t="shared" si="76"/>
        <v>13</v>
      </c>
    </row>
    <row r="4814" spans="2:5" x14ac:dyDescent="0.25">
      <c r="B4814" t="s">
        <v>114</v>
      </c>
      <c r="C4814" t="s">
        <v>5864</v>
      </c>
      <c r="D4814" t="s">
        <v>5845</v>
      </c>
      <c r="E4814">
        <f t="shared" si="76"/>
        <v>19</v>
      </c>
    </row>
    <row r="4815" spans="2:5" x14ac:dyDescent="0.25">
      <c r="B4815" t="s">
        <v>114</v>
      </c>
      <c r="C4815" t="s">
        <v>5864</v>
      </c>
      <c r="D4815" t="s">
        <v>5845</v>
      </c>
      <c r="E4815">
        <f t="shared" si="76"/>
        <v>19</v>
      </c>
    </row>
    <row r="4816" spans="2:5" x14ac:dyDescent="0.25">
      <c r="B4816" t="s">
        <v>114</v>
      </c>
      <c r="C4816" t="s">
        <v>5864</v>
      </c>
      <c r="D4816" t="s">
        <v>5845</v>
      </c>
      <c r="E4816">
        <f t="shared" si="76"/>
        <v>19</v>
      </c>
    </row>
    <row r="4817" spans="2:5" x14ac:dyDescent="0.25">
      <c r="B4817" t="s">
        <v>114</v>
      </c>
      <c r="C4817" t="s">
        <v>5855</v>
      </c>
      <c r="D4817" t="s">
        <v>5845</v>
      </c>
      <c r="E4817">
        <f t="shared" si="76"/>
        <v>10</v>
      </c>
    </row>
    <row r="4818" spans="2:5" x14ac:dyDescent="0.25">
      <c r="B4818" t="s">
        <v>114</v>
      </c>
      <c r="C4818" t="s">
        <v>5855</v>
      </c>
      <c r="D4818" t="s">
        <v>5845</v>
      </c>
      <c r="E4818">
        <f t="shared" si="76"/>
        <v>10</v>
      </c>
    </row>
    <row r="4819" spans="2:5" x14ac:dyDescent="0.25">
      <c r="B4819" t="s">
        <v>114</v>
      </c>
      <c r="C4819" t="s">
        <v>5855</v>
      </c>
      <c r="D4819" t="s">
        <v>5845</v>
      </c>
      <c r="E4819">
        <f t="shared" si="76"/>
        <v>10</v>
      </c>
    </row>
    <row r="4820" spans="2:5" x14ac:dyDescent="0.25">
      <c r="B4820" t="s">
        <v>114</v>
      </c>
      <c r="C4820" t="s">
        <v>5855</v>
      </c>
      <c r="D4820" t="s">
        <v>5845</v>
      </c>
      <c r="E4820">
        <f t="shared" si="76"/>
        <v>10</v>
      </c>
    </row>
    <row r="4821" spans="2:5" x14ac:dyDescent="0.25">
      <c r="B4821" t="s">
        <v>114</v>
      </c>
      <c r="C4821" t="s">
        <v>5855</v>
      </c>
      <c r="D4821" t="s">
        <v>5845</v>
      </c>
      <c r="E4821">
        <f t="shared" si="76"/>
        <v>10</v>
      </c>
    </row>
    <row r="4822" spans="2:5" x14ac:dyDescent="0.25">
      <c r="B4822" t="s">
        <v>114</v>
      </c>
      <c r="C4822" t="s">
        <v>5855</v>
      </c>
      <c r="D4822" t="s">
        <v>5845</v>
      </c>
      <c r="E4822">
        <f t="shared" si="76"/>
        <v>10</v>
      </c>
    </row>
    <row r="4823" spans="2:5" x14ac:dyDescent="0.25">
      <c r="B4823" t="s">
        <v>114</v>
      </c>
      <c r="C4823" t="s">
        <v>5855</v>
      </c>
      <c r="D4823" t="s">
        <v>5845</v>
      </c>
      <c r="E4823">
        <f t="shared" si="76"/>
        <v>10</v>
      </c>
    </row>
    <row r="4824" spans="2:5" x14ac:dyDescent="0.25">
      <c r="B4824" t="s">
        <v>63</v>
      </c>
      <c r="C4824" t="s">
        <v>5854</v>
      </c>
      <c r="D4824" t="s">
        <v>5826</v>
      </c>
      <c r="E4824">
        <f t="shared" si="76"/>
        <v>28</v>
      </c>
    </row>
    <row r="4825" spans="2:5" x14ac:dyDescent="0.25">
      <c r="B4825" t="s">
        <v>63</v>
      </c>
      <c r="C4825" t="s">
        <v>5854</v>
      </c>
      <c r="D4825" t="s">
        <v>5826</v>
      </c>
      <c r="E4825">
        <f t="shared" si="76"/>
        <v>28</v>
      </c>
    </row>
    <row r="4826" spans="2:5" x14ac:dyDescent="0.25">
      <c r="B4826" t="s">
        <v>63</v>
      </c>
      <c r="C4826" t="s">
        <v>5865</v>
      </c>
      <c r="D4826" t="s">
        <v>5826</v>
      </c>
      <c r="E4826">
        <f t="shared" si="76"/>
        <v>39</v>
      </c>
    </row>
    <row r="4827" spans="2:5" x14ac:dyDescent="0.25">
      <c r="B4827" t="s">
        <v>63</v>
      </c>
      <c r="C4827" t="s">
        <v>5865</v>
      </c>
      <c r="D4827" t="s">
        <v>5826</v>
      </c>
      <c r="E4827">
        <f t="shared" si="76"/>
        <v>39</v>
      </c>
    </row>
    <row r="4828" spans="2:5" x14ac:dyDescent="0.25">
      <c r="B4828" t="s">
        <v>63</v>
      </c>
      <c r="C4828" t="s">
        <v>5826</v>
      </c>
      <c r="D4828" t="s">
        <v>5826</v>
      </c>
      <c r="E4828">
        <f t="shared" si="76"/>
        <v>0</v>
      </c>
    </row>
    <row r="4829" spans="2:5" x14ac:dyDescent="0.25">
      <c r="B4829" t="s">
        <v>63</v>
      </c>
      <c r="C4829" t="s">
        <v>5826</v>
      </c>
      <c r="D4829" t="s">
        <v>5826</v>
      </c>
      <c r="E4829">
        <f t="shared" si="76"/>
        <v>0</v>
      </c>
    </row>
    <row r="4830" spans="2:5" x14ac:dyDescent="0.25">
      <c r="B4830" t="s">
        <v>63</v>
      </c>
      <c r="C4830" t="s">
        <v>5826</v>
      </c>
      <c r="D4830" t="s">
        <v>5826</v>
      </c>
      <c r="E4830">
        <f t="shared" si="76"/>
        <v>0</v>
      </c>
    </row>
    <row r="4831" spans="2:5" x14ac:dyDescent="0.25">
      <c r="B4831" t="s">
        <v>63</v>
      </c>
      <c r="C4831" t="s">
        <v>5826</v>
      </c>
      <c r="D4831" t="s">
        <v>5826</v>
      </c>
      <c r="E4831">
        <f t="shared" si="76"/>
        <v>0</v>
      </c>
    </row>
    <row r="4832" spans="2:5" x14ac:dyDescent="0.25">
      <c r="B4832" t="s">
        <v>63</v>
      </c>
      <c r="C4832" t="s">
        <v>5853</v>
      </c>
      <c r="D4832" t="s">
        <v>5826</v>
      </c>
      <c r="E4832">
        <f t="shared" si="76"/>
        <v>27</v>
      </c>
    </row>
    <row r="4833" spans="2:5" x14ac:dyDescent="0.25">
      <c r="B4833" t="s">
        <v>63</v>
      </c>
      <c r="C4833" t="s">
        <v>5835</v>
      </c>
      <c r="D4833" t="s">
        <v>5826</v>
      </c>
      <c r="E4833">
        <f t="shared" si="76"/>
        <v>9</v>
      </c>
    </row>
    <row r="4834" spans="2:5" x14ac:dyDescent="0.25">
      <c r="B4834" t="s">
        <v>63</v>
      </c>
      <c r="C4834" t="s">
        <v>5835</v>
      </c>
      <c r="D4834" t="s">
        <v>5826</v>
      </c>
      <c r="E4834">
        <f t="shared" si="76"/>
        <v>9</v>
      </c>
    </row>
    <row r="4835" spans="2:5" x14ac:dyDescent="0.25">
      <c r="B4835" t="s">
        <v>63</v>
      </c>
      <c r="C4835" t="s">
        <v>5835</v>
      </c>
      <c r="D4835" t="s">
        <v>5826</v>
      </c>
      <c r="E4835">
        <f t="shared" si="76"/>
        <v>9</v>
      </c>
    </row>
    <row r="4836" spans="2:5" x14ac:dyDescent="0.25">
      <c r="B4836" t="s">
        <v>63</v>
      </c>
      <c r="C4836" t="s">
        <v>5835</v>
      </c>
      <c r="D4836" t="s">
        <v>5826</v>
      </c>
      <c r="E4836">
        <f t="shared" si="76"/>
        <v>9</v>
      </c>
    </row>
    <row r="4837" spans="2:5" x14ac:dyDescent="0.25">
      <c r="B4837" t="s">
        <v>796</v>
      </c>
      <c r="C4837" t="s">
        <v>5827</v>
      </c>
      <c r="D4837" t="s">
        <v>5827</v>
      </c>
      <c r="E4837">
        <f t="shared" si="76"/>
        <v>0</v>
      </c>
    </row>
    <row r="4838" spans="2:5" x14ac:dyDescent="0.25">
      <c r="B4838" t="s">
        <v>796</v>
      </c>
      <c r="C4838" t="s">
        <v>5827</v>
      </c>
      <c r="D4838" t="s">
        <v>5827</v>
      </c>
      <c r="E4838">
        <f t="shared" si="76"/>
        <v>0</v>
      </c>
    </row>
    <row r="4839" spans="2:5" x14ac:dyDescent="0.25">
      <c r="B4839" t="s">
        <v>796</v>
      </c>
      <c r="C4839" t="s">
        <v>5863</v>
      </c>
      <c r="D4839" t="s">
        <v>5827</v>
      </c>
      <c r="E4839">
        <f t="shared" si="76"/>
        <v>36</v>
      </c>
    </row>
    <row r="4840" spans="2:5" x14ac:dyDescent="0.25">
      <c r="B4840" t="s">
        <v>796</v>
      </c>
      <c r="C4840" t="s">
        <v>5837</v>
      </c>
      <c r="D4840" t="s">
        <v>5827</v>
      </c>
      <c r="E4840">
        <f t="shared" si="76"/>
        <v>10</v>
      </c>
    </row>
    <row r="4841" spans="2:5" x14ac:dyDescent="0.25">
      <c r="B4841" t="s">
        <v>796</v>
      </c>
      <c r="C4841" t="s">
        <v>5846</v>
      </c>
      <c r="D4841" t="s">
        <v>5827</v>
      </c>
      <c r="E4841">
        <f t="shared" si="76"/>
        <v>19</v>
      </c>
    </row>
    <row r="4842" spans="2:5" x14ac:dyDescent="0.25">
      <c r="B4842" t="s">
        <v>796</v>
      </c>
      <c r="C4842" t="s">
        <v>5834</v>
      </c>
      <c r="D4842" t="s">
        <v>5827</v>
      </c>
      <c r="E4842">
        <f t="shared" si="76"/>
        <v>7</v>
      </c>
    </row>
    <row r="4843" spans="2:5" x14ac:dyDescent="0.25">
      <c r="B4843" t="s">
        <v>796</v>
      </c>
      <c r="C4843" t="s">
        <v>5834</v>
      </c>
      <c r="D4843" t="s">
        <v>5827</v>
      </c>
      <c r="E4843">
        <f t="shared" si="76"/>
        <v>7</v>
      </c>
    </row>
    <row r="4844" spans="2:5" x14ac:dyDescent="0.25">
      <c r="B4844" t="s">
        <v>796</v>
      </c>
      <c r="C4844" t="s">
        <v>5834</v>
      </c>
      <c r="D4844" t="s">
        <v>5827</v>
      </c>
      <c r="E4844">
        <f t="shared" si="76"/>
        <v>7</v>
      </c>
    </row>
    <row r="4845" spans="2:5" x14ac:dyDescent="0.25">
      <c r="B4845" t="s">
        <v>796</v>
      </c>
      <c r="C4845" t="s">
        <v>5854</v>
      </c>
      <c r="D4845" t="s">
        <v>5827</v>
      </c>
      <c r="E4845">
        <f t="shared" si="76"/>
        <v>27</v>
      </c>
    </row>
    <row r="4846" spans="2:5" x14ac:dyDescent="0.25">
      <c r="B4846" t="s">
        <v>796</v>
      </c>
      <c r="C4846" t="s">
        <v>5863</v>
      </c>
      <c r="D4846" t="s">
        <v>5827</v>
      </c>
      <c r="E4846">
        <f t="shared" si="76"/>
        <v>36</v>
      </c>
    </row>
    <row r="4847" spans="2:5" x14ac:dyDescent="0.25">
      <c r="B4847" t="s">
        <v>3288</v>
      </c>
      <c r="C4847" t="s">
        <v>5851</v>
      </c>
      <c r="D4847" t="s">
        <v>5846</v>
      </c>
      <c r="E4847">
        <f t="shared" si="76"/>
        <v>5</v>
      </c>
    </row>
    <row r="4848" spans="2:5" x14ac:dyDescent="0.25">
      <c r="B4848" t="s">
        <v>3288</v>
      </c>
      <c r="C4848" t="s">
        <v>5851</v>
      </c>
      <c r="D4848" t="s">
        <v>5846</v>
      </c>
      <c r="E4848">
        <f t="shared" si="76"/>
        <v>5</v>
      </c>
    </row>
    <row r="4849" spans="2:5" x14ac:dyDescent="0.25">
      <c r="B4849" t="s">
        <v>3288</v>
      </c>
      <c r="C4849" t="s">
        <v>5866</v>
      </c>
      <c r="D4849" t="s">
        <v>5846</v>
      </c>
      <c r="E4849">
        <f t="shared" si="76"/>
        <v>20</v>
      </c>
    </row>
    <row r="4850" spans="2:5" x14ac:dyDescent="0.25">
      <c r="B4850" t="s">
        <v>3288</v>
      </c>
      <c r="C4850" t="s">
        <v>5850</v>
      </c>
      <c r="D4850" t="s">
        <v>5846</v>
      </c>
      <c r="E4850">
        <f t="shared" si="76"/>
        <v>4</v>
      </c>
    </row>
    <row r="4851" spans="2:5" x14ac:dyDescent="0.25">
      <c r="B4851" t="s">
        <v>3288</v>
      </c>
      <c r="C4851" t="s">
        <v>5850</v>
      </c>
      <c r="D4851" t="s">
        <v>5846</v>
      </c>
      <c r="E4851">
        <f t="shared" si="76"/>
        <v>4</v>
      </c>
    </row>
    <row r="4852" spans="2:5" x14ac:dyDescent="0.25">
      <c r="B4852" t="s">
        <v>3288</v>
      </c>
      <c r="C4852" t="s">
        <v>5846</v>
      </c>
      <c r="D4852" t="s">
        <v>5846</v>
      </c>
      <c r="E4852">
        <f t="shared" si="76"/>
        <v>0</v>
      </c>
    </row>
    <row r="4853" spans="2:5" x14ac:dyDescent="0.25">
      <c r="B4853" t="s">
        <v>3288</v>
      </c>
      <c r="C4853" t="s">
        <v>5847</v>
      </c>
      <c r="D4853" t="s">
        <v>5846</v>
      </c>
      <c r="E4853">
        <f t="shared" si="76"/>
        <v>1</v>
      </c>
    </row>
    <row r="4854" spans="2:5" x14ac:dyDescent="0.25">
      <c r="B4854" t="s">
        <v>1240</v>
      </c>
      <c r="C4854" t="s">
        <v>5852</v>
      </c>
      <c r="D4854" t="s">
        <v>5822</v>
      </c>
      <c r="E4854">
        <f t="shared" si="76"/>
        <v>30</v>
      </c>
    </row>
    <row r="4855" spans="2:5" x14ac:dyDescent="0.25">
      <c r="B4855" t="s">
        <v>1240</v>
      </c>
      <c r="C4855" t="s">
        <v>5852</v>
      </c>
      <c r="D4855" t="s">
        <v>5822</v>
      </c>
      <c r="E4855">
        <f t="shared" si="76"/>
        <v>30</v>
      </c>
    </row>
    <row r="4856" spans="2:5" x14ac:dyDescent="0.25">
      <c r="B4856" t="s">
        <v>1240</v>
      </c>
      <c r="C4856" t="s">
        <v>5866</v>
      </c>
      <c r="D4856" t="s">
        <v>5822</v>
      </c>
      <c r="E4856">
        <f t="shared" si="76"/>
        <v>44</v>
      </c>
    </row>
    <row r="4857" spans="2:5" x14ac:dyDescent="0.25">
      <c r="B4857" t="s">
        <v>1240</v>
      </c>
      <c r="C4857" t="s">
        <v>5866</v>
      </c>
      <c r="D4857" t="s">
        <v>5822</v>
      </c>
      <c r="E4857">
        <f t="shared" si="76"/>
        <v>44</v>
      </c>
    </row>
    <row r="4858" spans="2:5" x14ac:dyDescent="0.25">
      <c r="B4858" t="s">
        <v>1240</v>
      </c>
      <c r="C4858" t="s">
        <v>5866</v>
      </c>
      <c r="D4858" t="s">
        <v>5822</v>
      </c>
      <c r="E4858">
        <f t="shared" si="76"/>
        <v>44</v>
      </c>
    </row>
    <row r="4859" spans="2:5" x14ac:dyDescent="0.25">
      <c r="B4859" t="s">
        <v>1240</v>
      </c>
      <c r="C4859" t="s">
        <v>5866</v>
      </c>
      <c r="D4859" t="s">
        <v>5822</v>
      </c>
      <c r="E4859">
        <f t="shared" si="76"/>
        <v>44</v>
      </c>
    </row>
    <row r="4860" spans="2:5" x14ac:dyDescent="0.25">
      <c r="B4860" t="s">
        <v>1240</v>
      </c>
      <c r="C4860" t="s">
        <v>5822</v>
      </c>
      <c r="D4860" t="s">
        <v>5822</v>
      </c>
      <c r="E4860">
        <f t="shared" si="76"/>
        <v>0</v>
      </c>
    </row>
    <row r="4861" spans="2:5" x14ac:dyDescent="0.25">
      <c r="B4861" t="s">
        <v>1240</v>
      </c>
      <c r="C4861" t="s">
        <v>5822</v>
      </c>
      <c r="D4861" t="s">
        <v>5822</v>
      </c>
      <c r="E4861">
        <f t="shared" si="76"/>
        <v>0</v>
      </c>
    </row>
    <row r="4862" spans="2:5" x14ac:dyDescent="0.25">
      <c r="B4862" t="s">
        <v>1240</v>
      </c>
      <c r="C4862" t="s">
        <v>5854</v>
      </c>
      <c r="D4862" t="s">
        <v>5822</v>
      </c>
      <c r="E4862">
        <f t="shared" si="76"/>
        <v>32</v>
      </c>
    </row>
    <row r="4863" spans="2:5" x14ac:dyDescent="0.25">
      <c r="B4863" t="s">
        <v>1240</v>
      </c>
      <c r="C4863" t="s">
        <v>5854</v>
      </c>
      <c r="D4863" t="s">
        <v>5822</v>
      </c>
      <c r="E4863">
        <f t="shared" si="76"/>
        <v>32</v>
      </c>
    </row>
    <row r="4864" spans="2:5" x14ac:dyDescent="0.25">
      <c r="B4864" t="s">
        <v>1240</v>
      </c>
      <c r="C4864" t="s">
        <v>5864</v>
      </c>
      <c r="D4864" t="s">
        <v>5822</v>
      </c>
      <c r="E4864">
        <f t="shared" si="76"/>
        <v>42</v>
      </c>
    </row>
    <row r="4865" spans="2:5" x14ac:dyDescent="0.25">
      <c r="B4865" t="s">
        <v>1240</v>
      </c>
      <c r="C4865" t="s">
        <v>5864</v>
      </c>
      <c r="D4865" t="s">
        <v>5822</v>
      </c>
      <c r="E4865">
        <f t="shared" si="76"/>
        <v>42</v>
      </c>
    </row>
    <row r="4866" spans="2:5" x14ac:dyDescent="0.25">
      <c r="B4866" t="s">
        <v>1857</v>
      </c>
      <c r="C4866" t="s">
        <v>5829</v>
      </c>
      <c r="D4866" t="s">
        <v>5829</v>
      </c>
      <c r="E4866">
        <f t="shared" si="76"/>
        <v>0</v>
      </c>
    </row>
    <row r="4867" spans="2:5" x14ac:dyDescent="0.25">
      <c r="B4867" t="s">
        <v>1857</v>
      </c>
      <c r="C4867" t="s">
        <v>5838</v>
      </c>
      <c r="D4867" t="s">
        <v>5829</v>
      </c>
      <c r="E4867">
        <f t="shared" ref="E4867:E4930" si="77">(LEFT(C4867,4)-LEFT(D4867,4))*12+RIGHT(C4867,2)-RIGHT(D4867,2)</f>
        <v>9</v>
      </c>
    </row>
    <row r="4868" spans="2:5" x14ac:dyDescent="0.25">
      <c r="B4868" t="s">
        <v>1857</v>
      </c>
      <c r="C4868" t="s">
        <v>5838</v>
      </c>
      <c r="D4868" t="s">
        <v>5829</v>
      </c>
      <c r="E4868">
        <f t="shared" si="77"/>
        <v>9</v>
      </c>
    </row>
    <row r="4869" spans="2:5" x14ac:dyDescent="0.25">
      <c r="B4869" t="s">
        <v>1857</v>
      </c>
      <c r="C4869" t="s">
        <v>5838</v>
      </c>
      <c r="D4869" t="s">
        <v>5829</v>
      </c>
      <c r="E4869">
        <f t="shared" si="77"/>
        <v>9</v>
      </c>
    </row>
    <row r="4870" spans="2:5" x14ac:dyDescent="0.25">
      <c r="B4870" t="s">
        <v>1857</v>
      </c>
      <c r="C4870" t="s">
        <v>5838</v>
      </c>
      <c r="D4870" t="s">
        <v>5829</v>
      </c>
      <c r="E4870">
        <f t="shared" si="77"/>
        <v>9</v>
      </c>
    </row>
    <row r="4871" spans="2:5" x14ac:dyDescent="0.25">
      <c r="B4871" t="s">
        <v>1857</v>
      </c>
      <c r="C4871" t="s">
        <v>5859</v>
      </c>
      <c r="D4871" t="s">
        <v>5829</v>
      </c>
      <c r="E4871">
        <f t="shared" si="77"/>
        <v>30</v>
      </c>
    </row>
    <row r="4872" spans="2:5" x14ac:dyDescent="0.25">
      <c r="B4872" t="s">
        <v>1857</v>
      </c>
      <c r="C4872" t="s">
        <v>5863</v>
      </c>
      <c r="D4872" t="s">
        <v>5829</v>
      </c>
      <c r="E4872">
        <f t="shared" si="77"/>
        <v>34</v>
      </c>
    </row>
    <row r="4873" spans="2:5" x14ac:dyDescent="0.25">
      <c r="B4873" t="s">
        <v>1857</v>
      </c>
      <c r="C4873" t="s">
        <v>5841</v>
      </c>
      <c r="D4873" t="s">
        <v>5829</v>
      </c>
      <c r="E4873">
        <f t="shared" si="77"/>
        <v>12</v>
      </c>
    </row>
    <row r="4874" spans="2:5" x14ac:dyDescent="0.25">
      <c r="B4874" t="s">
        <v>1857</v>
      </c>
      <c r="C4874" t="s">
        <v>5841</v>
      </c>
      <c r="D4874" t="s">
        <v>5829</v>
      </c>
      <c r="E4874">
        <f t="shared" si="77"/>
        <v>12</v>
      </c>
    </row>
    <row r="4875" spans="2:5" x14ac:dyDescent="0.25">
      <c r="B4875" t="s">
        <v>1857</v>
      </c>
      <c r="C4875" t="s">
        <v>5854</v>
      </c>
      <c r="D4875" t="s">
        <v>5829</v>
      </c>
      <c r="E4875">
        <f t="shared" si="77"/>
        <v>25</v>
      </c>
    </row>
    <row r="4876" spans="2:5" x14ac:dyDescent="0.25">
      <c r="B4876" t="s">
        <v>1857</v>
      </c>
      <c r="C4876" t="s">
        <v>5854</v>
      </c>
      <c r="D4876" t="s">
        <v>5829</v>
      </c>
      <c r="E4876">
        <f t="shared" si="77"/>
        <v>25</v>
      </c>
    </row>
    <row r="4877" spans="2:5" x14ac:dyDescent="0.25">
      <c r="B4877" t="s">
        <v>1857</v>
      </c>
      <c r="C4877" t="s">
        <v>5854</v>
      </c>
      <c r="D4877" t="s">
        <v>5829</v>
      </c>
      <c r="E4877">
        <f t="shared" si="77"/>
        <v>25</v>
      </c>
    </row>
    <row r="4878" spans="2:5" x14ac:dyDescent="0.25">
      <c r="B4878" t="s">
        <v>1857</v>
      </c>
      <c r="C4878" t="s">
        <v>5842</v>
      </c>
      <c r="D4878" t="s">
        <v>5829</v>
      </c>
      <c r="E4878">
        <f t="shared" si="77"/>
        <v>13</v>
      </c>
    </row>
    <row r="4879" spans="2:5" x14ac:dyDescent="0.25">
      <c r="B4879" t="s">
        <v>1710</v>
      </c>
      <c r="C4879" t="s">
        <v>5832</v>
      </c>
      <c r="D4879" t="s">
        <v>5822</v>
      </c>
      <c r="E4879">
        <f t="shared" si="77"/>
        <v>10</v>
      </c>
    </row>
    <row r="4880" spans="2:5" x14ac:dyDescent="0.25">
      <c r="B4880" t="s">
        <v>1710</v>
      </c>
      <c r="C4880" t="s">
        <v>5832</v>
      </c>
      <c r="D4880" t="s">
        <v>5822</v>
      </c>
      <c r="E4880">
        <f t="shared" si="77"/>
        <v>10</v>
      </c>
    </row>
    <row r="4881" spans="2:5" x14ac:dyDescent="0.25">
      <c r="B4881" t="s">
        <v>1710</v>
      </c>
      <c r="C4881" t="s">
        <v>5832</v>
      </c>
      <c r="D4881" t="s">
        <v>5822</v>
      </c>
      <c r="E4881">
        <f t="shared" si="77"/>
        <v>10</v>
      </c>
    </row>
    <row r="4882" spans="2:5" x14ac:dyDescent="0.25">
      <c r="B4882" t="s">
        <v>1710</v>
      </c>
      <c r="C4882" t="s">
        <v>5832</v>
      </c>
      <c r="D4882" t="s">
        <v>5822</v>
      </c>
      <c r="E4882">
        <f t="shared" si="77"/>
        <v>10</v>
      </c>
    </row>
    <row r="4883" spans="2:5" x14ac:dyDescent="0.25">
      <c r="B4883" t="s">
        <v>1710</v>
      </c>
      <c r="C4883" t="s">
        <v>5832</v>
      </c>
      <c r="D4883" t="s">
        <v>5822</v>
      </c>
      <c r="E4883">
        <f t="shared" si="77"/>
        <v>10</v>
      </c>
    </row>
    <row r="4884" spans="2:5" x14ac:dyDescent="0.25">
      <c r="B4884" t="s">
        <v>1710</v>
      </c>
      <c r="C4884" t="s">
        <v>5827</v>
      </c>
      <c r="D4884" t="s">
        <v>5822</v>
      </c>
      <c r="E4884">
        <f t="shared" si="77"/>
        <v>5</v>
      </c>
    </row>
    <row r="4885" spans="2:5" x14ac:dyDescent="0.25">
      <c r="B4885" t="s">
        <v>1710</v>
      </c>
      <c r="C4885" t="s">
        <v>5827</v>
      </c>
      <c r="D4885" t="s">
        <v>5822</v>
      </c>
      <c r="E4885">
        <f t="shared" si="77"/>
        <v>5</v>
      </c>
    </row>
    <row r="4886" spans="2:5" x14ac:dyDescent="0.25">
      <c r="B4886" t="s">
        <v>1710</v>
      </c>
      <c r="C4886" t="s">
        <v>5841</v>
      </c>
      <c r="D4886" t="s">
        <v>5822</v>
      </c>
      <c r="E4886">
        <f t="shared" si="77"/>
        <v>19</v>
      </c>
    </row>
    <row r="4887" spans="2:5" x14ac:dyDescent="0.25">
      <c r="B4887" t="s">
        <v>1710</v>
      </c>
      <c r="C4887" t="s">
        <v>5847</v>
      </c>
      <c r="D4887" t="s">
        <v>5822</v>
      </c>
      <c r="E4887">
        <f t="shared" si="77"/>
        <v>25</v>
      </c>
    </row>
    <row r="4888" spans="2:5" x14ac:dyDescent="0.25">
      <c r="B4888" t="s">
        <v>1710</v>
      </c>
      <c r="C4888" t="s">
        <v>5863</v>
      </c>
      <c r="D4888" t="s">
        <v>5822</v>
      </c>
      <c r="E4888">
        <f t="shared" si="77"/>
        <v>41</v>
      </c>
    </row>
    <row r="4889" spans="2:5" x14ac:dyDescent="0.25">
      <c r="B4889" t="s">
        <v>1710</v>
      </c>
      <c r="C4889" t="s">
        <v>5863</v>
      </c>
      <c r="D4889" t="s">
        <v>5822</v>
      </c>
      <c r="E4889">
        <f t="shared" si="77"/>
        <v>41</v>
      </c>
    </row>
    <row r="4890" spans="2:5" x14ac:dyDescent="0.25">
      <c r="B4890" t="s">
        <v>1710</v>
      </c>
      <c r="C4890" t="s">
        <v>5862</v>
      </c>
      <c r="D4890" t="s">
        <v>5822</v>
      </c>
      <c r="E4890">
        <f t="shared" si="77"/>
        <v>40</v>
      </c>
    </row>
    <row r="4891" spans="2:5" x14ac:dyDescent="0.25">
      <c r="B4891" t="s">
        <v>1710</v>
      </c>
      <c r="C4891" t="s">
        <v>5862</v>
      </c>
      <c r="D4891" t="s">
        <v>5822</v>
      </c>
      <c r="E4891">
        <f t="shared" si="77"/>
        <v>40</v>
      </c>
    </row>
    <row r="4892" spans="2:5" x14ac:dyDescent="0.25">
      <c r="B4892" t="s">
        <v>1710</v>
      </c>
      <c r="C4892" t="s">
        <v>5853</v>
      </c>
      <c r="D4892" t="s">
        <v>5822</v>
      </c>
      <c r="E4892">
        <f t="shared" si="77"/>
        <v>31</v>
      </c>
    </row>
    <row r="4893" spans="2:5" x14ac:dyDescent="0.25">
      <c r="B4893" t="s">
        <v>1710</v>
      </c>
      <c r="C4893" t="s">
        <v>5853</v>
      </c>
      <c r="D4893" t="s">
        <v>5822</v>
      </c>
      <c r="E4893">
        <f t="shared" si="77"/>
        <v>31</v>
      </c>
    </row>
    <row r="4894" spans="2:5" x14ac:dyDescent="0.25">
      <c r="B4894" t="s">
        <v>1710</v>
      </c>
      <c r="C4894" t="s">
        <v>5836</v>
      </c>
      <c r="D4894" t="s">
        <v>5822</v>
      </c>
      <c r="E4894">
        <f t="shared" si="77"/>
        <v>14</v>
      </c>
    </row>
    <row r="4895" spans="2:5" x14ac:dyDescent="0.25">
      <c r="B4895" t="s">
        <v>1710</v>
      </c>
      <c r="C4895" t="s">
        <v>5865</v>
      </c>
      <c r="D4895" t="s">
        <v>5822</v>
      </c>
      <c r="E4895">
        <f t="shared" si="77"/>
        <v>43</v>
      </c>
    </row>
    <row r="4896" spans="2:5" x14ac:dyDescent="0.25">
      <c r="B4896" t="s">
        <v>1710</v>
      </c>
      <c r="C4896" t="s">
        <v>5822</v>
      </c>
      <c r="D4896" t="s">
        <v>5822</v>
      </c>
      <c r="E4896">
        <f t="shared" si="77"/>
        <v>0</v>
      </c>
    </row>
    <row r="4897" spans="2:5" x14ac:dyDescent="0.25">
      <c r="B4897" t="s">
        <v>1710</v>
      </c>
      <c r="C4897" t="s">
        <v>5822</v>
      </c>
      <c r="D4897" t="s">
        <v>5822</v>
      </c>
      <c r="E4897">
        <f t="shared" si="77"/>
        <v>0</v>
      </c>
    </row>
    <row r="4898" spans="2:5" x14ac:dyDescent="0.25">
      <c r="B4898" t="s">
        <v>2424</v>
      </c>
      <c r="C4898" t="s">
        <v>5849</v>
      </c>
      <c r="D4898" t="s">
        <v>5819</v>
      </c>
      <c r="E4898">
        <f t="shared" si="77"/>
        <v>30</v>
      </c>
    </row>
    <row r="4899" spans="2:5" x14ac:dyDescent="0.25">
      <c r="B4899" t="s">
        <v>2424</v>
      </c>
      <c r="C4899" t="s">
        <v>5864</v>
      </c>
      <c r="D4899" t="s">
        <v>5819</v>
      </c>
      <c r="E4899">
        <f t="shared" si="77"/>
        <v>45</v>
      </c>
    </row>
    <row r="4900" spans="2:5" x14ac:dyDescent="0.25">
      <c r="B4900" t="s">
        <v>2424</v>
      </c>
      <c r="C4900" t="s">
        <v>5864</v>
      </c>
      <c r="D4900" t="s">
        <v>5819</v>
      </c>
      <c r="E4900">
        <f t="shared" si="77"/>
        <v>45</v>
      </c>
    </row>
    <row r="4901" spans="2:5" x14ac:dyDescent="0.25">
      <c r="B4901" t="s">
        <v>2424</v>
      </c>
      <c r="C4901" t="s">
        <v>5829</v>
      </c>
      <c r="D4901" t="s">
        <v>5819</v>
      </c>
      <c r="E4901">
        <f t="shared" si="77"/>
        <v>10</v>
      </c>
    </row>
    <row r="4902" spans="2:5" x14ac:dyDescent="0.25">
      <c r="B4902" t="s">
        <v>2424</v>
      </c>
      <c r="C4902" t="s">
        <v>5829</v>
      </c>
      <c r="D4902" t="s">
        <v>5819</v>
      </c>
      <c r="E4902">
        <f t="shared" si="77"/>
        <v>10</v>
      </c>
    </row>
    <row r="4903" spans="2:5" x14ac:dyDescent="0.25">
      <c r="B4903" t="s">
        <v>2424</v>
      </c>
      <c r="C4903" t="s">
        <v>5855</v>
      </c>
      <c r="D4903" t="s">
        <v>5819</v>
      </c>
      <c r="E4903">
        <f t="shared" si="77"/>
        <v>36</v>
      </c>
    </row>
    <row r="4904" spans="2:5" x14ac:dyDescent="0.25">
      <c r="B4904" t="s">
        <v>2424</v>
      </c>
      <c r="C4904" t="s">
        <v>5855</v>
      </c>
      <c r="D4904" t="s">
        <v>5819</v>
      </c>
      <c r="E4904">
        <f t="shared" si="77"/>
        <v>36</v>
      </c>
    </row>
    <row r="4905" spans="2:5" x14ac:dyDescent="0.25">
      <c r="B4905" t="s">
        <v>2424</v>
      </c>
      <c r="C4905" t="s">
        <v>5825</v>
      </c>
      <c r="D4905" t="s">
        <v>5819</v>
      </c>
      <c r="E4905">
        <f t="shared" si="77"/>
        <v>6</v>
      </c>
    </row>
    <row r="4906" spans="2:5" x14ac:dyDescent="0.25">
      <c r="B4906" t="s">
        <v>2424</v>
      </c>
      <c r="C4906" t="s">
        <v>5843</v>
      </c>
      <c r="D4906" t="s">
        <v>5819</v>
      </c>
      <c r="E4906">
        <f t="shared" si="77"/>
        <v>24</v>
      </c>
    </row>
    <row r="4907" spans="2:5" x14ac:dyDescent="0.25">
      <c r="B4907" t="s">
        <v>2424</v>
      </c>
      <c r="C4907" t="s">
        <v>5843</v>
      </c>
      <c r="D4907" t="s">
        <v>5819</v>
      </c>
      <c r="E4907">
        <f t="shared" si="77"/>
        <v>24</v>
      </c>
    </row>
    <row r="4908" spans="2:5" x14ac:dyDescent="0.25">
      <c r="B4908" t="s">
        <v>2424</v>
      </c>
      <c r="C4908" t="s">
        <v>5819</v>
      </c>
      <c r="D4908" t="s">
        <v>5819</v>
      </c>
      <c r="E4908">
        <f t="shared" si="77"/>
        <v>0</v>
      </c>
    </row>
    <row r="4909" spans="2:5" x14ac:dyDescent="0.25">
      <c r="B4909" t="s">
        <v>2424</v>
      </c>
      <c r="C4909" t="s">
        <v>5865</v>
      </c>
      <c r="D4909" t="s">
        <v>5819</v>
      </c>
      <c r="E4909">
        <f t="shared" si="77"/>
        <v>46</v>
      </c>
    </row>
    <row r="4910" spans="2:5" x14ac:dyDescent="0.25">
      <c r="B4910" t="s">
        <v>2424</v>
      </c>
      <c r="C4910" t="s">
        <v>5829</v>
      </c>
      <c r="D4910" t="s">
        <v>5819</v>
      </c>
      <c r="E4910">
        <f t="shared" si="77"/>
        <v>10</v>
      </c>
    </row>
    <row r="4911" spans="2:5" x14ac:dyDescent="0.25">
      <c r="B4911" t="s">
        <v>267</v>
      </c>
      <c r="C4911" t="s">
        <v>5841</v>
      </c>
      <c r="D4911" t="s">
        <v>5821</v>
      </c>
      <c r="E4911">
        <f t="shared" si="77"/>
        <v>20</v>
      </c>
    </row>
    <row r="4912" spans="2:5" x14ac:dyDescent="0.25">
      <c r="B4912" t="s">
        <v>267</v>
      </c>
      <c r="C4912" t="s">
        <v>5846</v>
      </c>
      <c r="D4912" t="s">
        <v>5821</v>
      </c>
      <c r="E4912">
        <f t="shared" si="77"/>
        <v>25</v>
      </c>
    </row>
    <row r="4913" spans="2:5" x14ac:dyDescent="0.25">
      <c r="B4913" t="s">
        <v>267</v>
      </c>
      <c r="C4913" t="s">
        <v>5846</v>
      </c>
      <c r="D4913" t="s">
        <v>5821</v>
      </c>
      <c r="E4913">
        <f t="shared" si="77"/>
        <v>25</v>
      </c>
    </row>
    <row r="4914" spans="2:5" x14ac:dyDescent="0.25">
      <c r="B4914" t="s">
        <v>267</v>
      </c>
      <c r="C4914" t="s">
        <v>5846</v>
      </c>
      <c r="D4914" t="s">
        <v>5821</v>
      </c>
      <c r="E4914">
        <f t="shared" si="77"/>
        <v>25</v>
      </c>
    </row>
    <row r="4915" spans="2:5" x14ac:dyDescent="0.25">
      <c r="B4915" t="s">
        <v>267</v>
      </c>
      <c r="C4915" t="s">
        <v>5846</v>
      </c>
      <c r="D4915" t="s">
        <v>5821</v>
      </c>
      <c r="E4915">
        <f t="shared" si="77"/>
        <v>25</v>
      </c>
    </row>
    <row r="4916" spans="2:5" x14ac:dyDescent="0.25">
      <c r="B4916" t="s">
        <v>267</v>
      </c>
      <c r="C4916" t="s">
        <v>5846</v>
      </c>
      <c r="D4916" t="s">
        <v>5821</v>
      </c>
      <c r="E4916">
        <f t="shared" si="77"/>
        <v>25</v>
      </c>
    </row>
    <row r="4917" spans="2:5" x14ac:dyDescent="0.25">
      <c r="B4917" t="s">
        <v>267</v>
      </c>
      <c r="C4917" t="s">
        <v>5846</v>
      </c>
      <c r="D4917" t="s">
        <v>5821</v>
      </c>
      <c r="E4917">
        <f t="shared" si="77"/>
        <v>25</v>
      </c>
    </row>
    <row r="4918" spans="2:5" x14ac:dyDescent="0.25">
      <c r="B4918" t="s">
        <v>267</v>
      </c>
      <c r="C4918" t="s">
        <v>5842</v>
      </c>
      <c r="D4918" t="s">
        <v>5821</v>
      </c>
      <c r="E4918">
        <f t="shared" si="77"/>
        <v>21</v>
      </c>
    </row>
    <row r="4919" spans="2:5" x14ac:dyDescent="0.25">
      <c r="B4919" t="s">
        <v>267</v>
      </c>
      <c r="C4919" t="s">
        <v>5821</v>
      </c>
      <c r="D4919" t="s">
        <v>5821</v>
      </c>
      <c r="E4919">
        <f t="shared" si="77"/>
        <v>0</v>
      </c>
    </row>
    <row r="4920" spans="2:5" x14ac:dyDescent="0.25">
      <c r="B4920" t="s">
        <v>267</v>
      </c>
      <c r="C4920" t="s">
        <v>5863</v>
      </c>
      <c r="D4920" t="s">
        <v>5821</v>
      </c>
      <c r="E4920">
        <f t="shared" si="77"/>
        <v>42</v>
      </c>
    </row>
    <row r="4921" spans="2:5" x14ac:dyDescent="0.25">
      <c r="B4921" t="s">
        <v>267</v>
      </c>
      <c r="C4921" t="s">
        <v>5830</v>
      </c>
      <c r="D4921" t="s">
        <v>5821</v>
      </c>
      <c r="E4921">
        <f t="shared" si="77"/>
        <v>9</v>
      </c>
    </row>
    <row r="4922" spans="2:5" x14ac:dyDescent="0.25">
      <c r="B4922" t="s">
        <v>606</v>
      </c>
      <c r="C4922" t="s">
        <v>5835</v>
      </c>
      <c r="D4922" t="s">
        <v>5833</v>
      </c>
      <c r="E4922">
        <f t="shared" si="77"/>
        <v>2</v>
      </c>
    </row>
    <row r="4923" spans="2:5" x14ac:dyDescent="0.25">
      <c r="B4923" t="s">
        <v>606</v>
      </c>
      <c r="C4923" t="s">
        <v>5835</v>
      </c>
      <c r="D4923" t="s">
        <v>5833</v>
      </c>
      <c r="E4923">
        <f t="shared" si="77"/>
        <v>2</v>
      </c>
    </row>
    <row r="4924" spans="2:5" x14ac:dyDescent="0.25">
      <c r="B4924" t="s">
        <v>606</v>
      </c>
      <c r="C4924" t="s">
        <v>5835</v>
      </c>
      <c r="D4924" t="s">
        <v>5833</v>
      </c>
      <c r="E4924">
        <f t="shared" si="77"/>
        <v>2</v>
      </c>
    </row>
    <row r="4925" spans="2:5" x14ac:dyDescent="0.25">
      <c r="B4925" t="s">
        <v>606</v>
      </c>
      <c r="C4925" t="s">
        <v>5835</v>
      </c>
      <c r="D4925" t="s">
        <v>5833</v>
      </c>
      <c r="E4925">
        <f t="shared" si="77"/>
        <v>2</v>
      </c>
    </row>
    <row r="4926" spans="2:5" x14ac:dyDescent="0.25">
      <c r="B4926" t="s">
        <v>606</v>
      </c>
      <c r="C4926" t="s">
        <v>5835</v>
      </c>
      <c r="D4926" t="s">
        <v>5833</v>
      </c>
      <c r="E4926">
        <f t="shared" si="77"/>
        <v>2</v>
      </c>
    </row>
    <row r="4927" spans="2:5" x14ac:dyDescent="0.25">
      <c r="B4927" t="s">
        <v>606</v>
      </c>
      <c r="C4927" t="s">
        <v>5835</v>
      </c>
      <c r="D4927" t="s">
        <v>5833</v>
      </c>
      <c r="E4927">
        <f t="shared" si="77"/>
        <v>2</v>
      </c>
    </row>
    <row r="4928" spans="2:5" x14ac:dyDescent="0.25">
      <c r="B4928" t="s">
        <v>606</v>
      </c>
      <c r="C4928" t="s">
        <v>5835</v>
      </c>
      <c r="D4928" t="s">
        <v>5833</v>
      </c>
      <c r="E4928">
        <f t="shared" si="77"/>
        <v>2</v>
      </c>
    </row>
    <row r="4929" spans="2:5" x14ac:dyDescent="0.25">
      <c r="B4929" t="s">
        <v>606</v>
      </c>
      <c r="C4929" t="s">
        <v>5833</v>
      </c>
      <c r="D4929" t="s">
        <v>5833</v>
      </c>
      <c r="E4929">
        <f t="shared" si="77"/>
        <v>0</v>
      </c>
    </row>
    <row r="4930" spans="2:5" x14ac:dyDescent="0.25">
      <c r="B4930" t="s">
        <v>606</v>
      </c>
      <c r="C4930" t="s">
        <v>5859</v>
      </c>
      <c r="D4930" t="s">
        <v>5833</v>
      </c>
      <c r="E4930">
        <f t="shared" si="77"/>
        <v>26</v>
      </c>
    </row>
    <row r="4931" spans="2:5" x14ac:dyDescent="0.25">
      <c r="B4931" t="s">
        <v>606</v>
      </c>
      <c r="C4931" t="s">
        <v>5841</v>
      </c>
      <c r="D4931" t="s">
        <v>5833</v>
      </c>
      <c r="E4931">
        <f t="shared" ref="E4931:E4994" si="78">(LEFT(C4931,4)-LEFT(D4931,4))*12+RIGHT(C4931,2)-RIGHT(D4931,2)</f>
        <v>8</v>
      </c>
    </row>
    <row r="4932" spans="2:5" x14ac:dyDescent="0.25">
      <c r="B4932" t="s">
        <v>606</v>
      </c>
      <c r="C4932" t="s">
        <v>5858</v>
      </c>
      <c r="D4932" t="s">
        <v>5833</v>
      </c>
      <c r="E4932">
        <f t="shared" si="78"/>
        <v>25</v>
      </c>
    </row>
    <row r="4933" spans="2:5" x14ac:dyDescent="0.25">
      <c r="B4933" t="s">
        <v>2253</v>
      </c>
      <c r="C4933" t="s">
        <v>5826</v>
      </c>
      <c r="D4933" t="s">
        <v>5826</v>
      </c>
      <c r="E4933">
        <f t="shared" si="78"/>
        <v>0</v>
      </c>
    </row>
    <row r="4934" spans="2:5" x14ac:dyDescent="0.25">
      <c r="B4934" t="s">
        <v>2253</v>
      </c>
      <c r="C4934" t="s">
        <v>5826</v>
      </c>
      <c r="D4934" t="s">
        <v>5826</v>
      </c>
      <c r="E4934">
        <f t="shared" si="78"/>
        <v>0</v>
      </c>
    </row>
    <row r="4935" spans="2:5" x14ac:dyDescent="0.25">
      <c r="B4935" t="s">
        <v>2253</v>
      </c>
      <c r="C4935" t="s">
        <v>5840</v>
      </c>
      <c r="D4935" t="s">
        <v>5826</v>
      </c>
      <c r="E4935">
        <f t="shared" si="78"/>
        <v>14</v>
      </c>
    </row>
    <row r="4936" spans="2:5" x14ac:dyDescent="0.25">
      <c r="B4936" t="s">
        <v>2253</v>
      </c>
      <c r="C4936" t="s">
        <v>5840</v>
      </c>
      <c r="D4936" t="s">
        <v>5826</v>
      </c>
      <c r="E4936">
        <f t="shared" si="78"/>
        <v>14</v>
      </c>
    </row>
    <row r="4937" spans="2:5" x14ac:dyDescent="0.25">
      <c r="B4937" t="s">
        <v>2253</v>
      </c>
      <c r="C4937" t="s">
        <v>5840</v>
      </c>
      <c r="D4937" t="s">
        <v>5826</v>
      </c>
      <c r="E4937">
        <f t="shared" si="78"/>
        <v>14</v>
      </c>
    </row>
    <row r="4938" spans="2:5" x14ac:dyDescent="0.25">
      <c r="B4938" t="s">
        <v>2253</v>
      </c>
      <c r="C4938" t="s">
        <v>5849</v>
      </c>
      <c r="D4938" t="s">
        <v>5826</v>
      </c>
      <c r="E4938">
        <f t="shared" si="78"/>
        <v>23</v>
      </c>
    </row>
    <row r="4939" spans="2:5" x14ac:dyDescent="0.25">
      <c r="B4939" t="s">
        <v>2253</v>
      </c>
      <c r="C4939" t="s">
        <v>5850</v>
      </c>
      <c r="D4939" t="s">
        <v>5826</v>
      </c>
      <c r="E4939">
        <f t="shared" si="78"/>
        <v>24</v>
      </c>
    </row>
    <row r="4940" spans="2:5" x14ac:dyDescent="0.25">
      <c r="B4940" t="s">
        <v>2253</v>
      </c>
      <c r="C4940" t="s">
        <v>5850</v>
      </c>
      <c r="D4940" t="s">
        <v>5826</v>
      </c>
      <c r="E4940">
        <f t="shared" si="78"/>
        <v>24</v>
      </c>
    </row>
    <row r="4941" spans="2:5" x14ac:dyDescent="0.25">
      <c r="B4941" t="s">
        <v>2253</v>
      </c>
      <c r="C4941" t="s">
        <v>5850</v>
      </c>
      <c r="D4941" t="s">
        <v>5826</v>
      </c>
      <c r="E4941">
        <f t="shared" si="78"/>
        <v>24</v>
      </c>
    </row>
    <row r="4942" spans="2:5" x14ac:dyDescent="0.25">
      <c r="B4942" t="s">
        <v>2253</v>
      </c>
      <c r="C4942" t="s">
        <v>5856</v>
      </c>
      <c r="D4942" t="s">
        <v>5826</v>
      </c>
      <c r="E4942">
        <f t="shared" si="78"/>
        <v>30</v>
      </c>
    </row>
    <row r="4943" spans="2:5" x14ac:dyDescent="0.25">
      <c r="B4943" t="s">
        <v>2253</v>
      </c>
      <c r="C4943" t="s">
        <v>5852</v>
      </c>
      <c r="D4943" t="s">
        <v>5826</v>
      </c>
      <c r="E4943">
        <f t="shared" si="78"/>
        <v>26</v>
      </c>
    </row>
    <row r="4944" spans="2:5" x14ac:dyDescent="0.25">
      <c r="B4944" t="s">
        <v>2253</v>
      </c>
      <c r="C4944" t="s">
        <v>5865</v>
      </c>
      <c r="D4944" t="s">
        <v>5826</v>
      </c>
      <c r="E4944">
        <f t="shared" si="78"/>
        <v>39</v>
      </c>
    </row>
    <row r="4945" spans="2:5" x14ac:dyDescent="0.25">
      <c r="B4945" t="s">
        <v>2253</v>
      </c>
      <c r="C4945" t="s">
        <v>5865</v>
      </c>
      <c r="D4945" t="s">
        <v>5826</v>
      </c>
      <c r="E4945">
        <f t="shared" si="78"/>
        <v>39</v>
      </c>
    </row>
    <row r="4946" spans="2:5" x14ac:dyDescent="0.25">
      <c r="B4946" t="s">
        <v>2253</v>
      </c>
      <c r="C4946" t="s">
        <v>5865</v>
      </c>
      <c r="D4946" t="s">
        <v>5826</v>
      </c>
      <c r="E4946">
        <f t="shared" si="78"/>
        <v>39</v>
      </c>
    </row>
    <row r="4947" spans="2:5" x14ac:dyDescent="0.25">
      <c r="B4947" t="s">
        <v>2253</v>
      </c>
      <c r="C4947" t="s">
        <v>5865</v>
      </c>
      <c r="D4947" t="s">
        <v>5826</v>
      </c>
      <c r="E4947">
        <f t="shared" si="78"/>
        <v>39</v>
      </c>
    </row>
    <row r="4948" spans="2:5" x14ac:dyDescent="0.25">
      <c r="B4948" t="s">
        <v>418</v>
      </c>
      <c r="C4948" t="s">
        <v>5829</v>
      </c>
      <c r="D4948" t="s">
        <v>5826</v>
      </c>
      <c r="E4948">
        <f t="shared" si="78"/>
        <v>3</v>
      </c>
    </row>
    <row r="4949" spans="2:5" x14ac:dyDescent="0.25">
      <c r="B4949" t="s">
        <v>418</v>
      </c>
      <c r="C4949" t="s">
        <v>5829</v>
      </c>
      <c r="D4949" t="s">
        <v>5826</v>
      </c>
      <c r="E4949">
        <f t="shared" si="78"/>
        <v>3</v>
      </c>
    </row>
    <row r="4950" spans="2:5" x14ac:dyDescent="0.25">
      <c r="B4950" t="s">
        <v>418</v>
      </c>
      <c r="C4950" t="s">
        <v>5829</v>
      </c>
      <c r="D4950" t="s">
        <v>5826</v>
      </c>
      <c r="E4950">
        <f t="shared" si="78"/>
        <v>3</v>
      </c>
    </row>
    <row r="4951" spans="2:5" x14ac:dyDescent="0.25">
      <c r="B4951" t="s">
        <v>418</v>
      </c>
      <c r="C4951" t="s">
        <v>5829</v>
      </c>
      <c r="D4951" t="s">
        <v>5826</v>
      </c>
      <c r="E4951">
        <f t="shared" si="78"/>
        <v>3</v>
      </c>
    </row>
    <row r="4952" spans="2:5" x14ac:dyDescent="0.25">
      <c r="B4952" t="s">
        <v>418</v>
      </c>
      <c r="C4952" t="s">
        <v>5829</v>
      </c>
      <c r="D4952" t="s">
        <v>5826</v>
      </c>
      <c r="E4952">
        <f t="shared" si="78"/>
        <v>3</v>
      </c>
    </row>
    <row r="4953" spans="2:5" x14ac:dyDescent="0.25">
      <c r="B4953" t="s">
        <v>418</v>
      </c>
      <c r="C4953" t="s">
        <v>5829</v>
      </c>
      <c r="D4953" t="s">
        <v>5826</v>
      </c>
      <c r="E4953">
        <f t="shared" si="78"/>
        <v>3</v>
      </c>
    </row>
    <row r="4954" spans="2:5" x14ac:dyDescent="0.25">
      <c r="B4954" t="s">
        <v>418</v>
      </c>
      <c r="C4954" t="s">
        <v>5831</v>
      </c>
      <c r="D4954" t="s">
        <v>5826</v>
      </c>
      <c r="E4954">
        <f t="shared" si="78"/>
        <v>5</v>
      </c>
    </row>
    <row r="4955" spans="2:5" x14ac:dyDescent="0.25">
      <c r="B4955" t="s">
        <v>418</v>
      </c>
      <c r="C4955" t="s">
        <v>5866</v>
      </c>
      <c r="D4955" t="s">
        <v>5826</v>
      </c>
      <c r="E4955">
        <f t="shared" si="78"/>
        <v>40</v>
      </c>
    </row>
    <row r="4956" spans="2:5" x14ac:dyDescent="0.25">
      <c r="B4956" t="s">
        <v>418</v>
      </c>
      <c r="C4956" t="s">
        <v>5866</v>
      </c>
      <c r="D4956" t="s">
        <v>5826</v>
      </c>
      <c r="E4956">
        <f t="shared" si="78"/>
        <v>40</v>
      </c>
    </row>
    <row r="4957" spans="2:5" x14ac:dyDescent="0.25">
      <c r="B4957" t="s">
        <v>418</v>
      </c>
      <c r="C4957" t="s">
        <v>5866</v>
      </c>
      <c r="D4957" t="s">
        <v>5826</v>
      </c>
      <c r="E4957">
        <f t="shared" si="78"/>
        <v>40</v>
      </c>
    </row>
    <row r="4958" spans="2:5" x14ac:dyDescent="0.25">
      <c r="B4958" t="s">
        <v>418</v>
      </c>
      <c r="C4958" t="s">
        <v>5866</v>
      </c>
      <c r="D4958" t="s">
        <v>5826</v>
      </c>
      <c r="E4958">
        <f t="shared" si="78"/>
        <v>40</v>
      </c>
    </row>
    <row r="4959" spans="2:5" x14ac:dyDescent="0.25">
      <c r="B4959" t="s">
        <v>418</v>
      </c>
      <c r="C4959" t="s">
        <v>5866</v>
      </c>
      <c r="D4959" t="s">
        <v>5826</v>
      </c>
      <c r="E4959">
        <f t="shared" si="78"/>
        <v>40</v>
      </c>
    </row>
    <row r="4960" spans="2:5" x14ac:dyDescent="0.25">
      <c r="B4960" t="s">
        <v>418</v>
      </c>
      <c r="C4960" t="s">
        <v>5866</v>
      </c>
      <c r="D4960" t="s">
        <v>5826</v>
      </c>
      <c r="E4960">
        <f t="shared" si="78"/>
        <v>40</v>
      </c>
    </row>
    <row r="4961" spans="2:5" x14ac:dyDescent="0.25">
      <c r="B4961" t="s">
        <v>418</v>
      </c>
      <c r="C4961" t="s">
        <v>5850</v>
      </c>
      <c r="D4961" t="s">
        <v>5826</v>
      </c>
      <c r="E4961">
        <f t="shared" si="78"/>
        <v>24</v>
      </c>
    </row>
    <row r="4962" spans="2:5" x14ac:dyDescent="0.25">
      <c r="B4962" t="s">
        <v>418</v>
      </c>
      <c r="C4962" t="s">
        <v>5826</v>
      </c>
      <c r="D4962" t="s">
        <v>5826</v>
      </c>
      <c r="E4962">
        <f t="shared" si="78"/>
        <v>0</v>
      </c>
    </row>
    <row r="4963" spans="2:5" x14ac:dyDescent="0.25">
      <c r="B4963" t="s">
        <v>418</v>
      </c>
      <c r="C4963" t="s">
        <v>5851</v>
      </c>
      <c r="D4963" t="s">
        <v>5826</v>
      </c>
      <c r="E4963">
        <f t="shared" si="78"/>
        <v>25</v>
      </c>
    </row>
    <row r="4964" spans="2:5" x14ac:dyDescent="0.25">
      <c r="B4964" t="s">
        <v>2027</v>
      </c>
      <c r="C4964" t="s">
        <v>5845</v>
      </c>
      <c r="D4964" t="s">
        <v>5827</v>
      </c>
      <c r="E4964">
        <f t="shared" si="78"/>
        <v>18</v>
      </c>
    </row>
    <row r="4965" spans="2:5" x14ac:dyDescent="0.25">
      <c r="B4965" t="s">
        <v>2027</v>
      </c>
      <c r="C4965" t="s">
        <v>5845</v>
      </c>
      <c r="D4965" t="s">
        <v>5827</v>
      </c>
      <c r="E4965">
        <f t="shared" si="78"/>
        <v>18</v>
      </c>
    </row>
    <row r="4966" spans="2:5" x14ac:dyDescent="0.25">
      <c r="B4966" t="s">
        <v>2027</v>
      </c>
      <c r="C4966" t="s">
        <v>5854</v>
      </c>
      <c r="D4966" t="s">
        <v>5827</v>
      </c>
      <c r="E4966">
        <f t="shared" si="78"/>
        <v>27</v>
      </c>
    </row>
    <row r="4967" spans="2:5" x14ac:dyDescent="0.25">
      <c r="B4967" t="s">
        <v>2027</v>
      </c>
      <c r="C4967" t="s">
        <v>5856</v>
      </c>
      <c r="D4967" t="s">
        <v>5827</v>
      </c>
      <c r="E4967">
        <f t="shared" si="78"/>
        <v>29</v>
      </c>
    </row>
    <row r="4968" spans="2:5" x14ac:dyDescent="0.25">
      <c r="B4968" t="s">
        <v>2027</v>
      </c>
      <c r="C4968" t="s">
        <v>5856</v>
      </c>
      <c r="D4968" t="s">
        <v>5827</v>
      </c>
      <c r="E4968">
        <f t="shared" si="78"/>
        <v>29</v>
      </c>
    </row>
    <row r="4969" spans="2:5" x14ac:dyDescent="0.25">
      <c r="B4969" t="s">
        <v>2027</v>
      </c>
      <c r="C4969" t="s">
        <v>5854</v>
      </c>
      <c r="D4969" t="s">
        <v>5827</v>
      </c>
      <c r="E4969">
        <f t="shared" si="78"/>
        <v>27</v>
      </c>
    </row>
    <row r="4970" spans="2:5" x14ac:dyDescent="0.25">
      <c r="B4970" t="s">
        <v>2027</v>
      </c>
      <c r="C4970" t="s">
        <v>5854</v>
      </c>
      <c r="D4970" t="s">
        <v>5827</v>
      </c>
      <c r="E4970">
        <f t="shared" si="78"/>
        <v>27</v>
      </c>
    </row>
    <row r="4971" spans="2:5" x14ac:dyDescent="0.25">
      <c r="B4971" t="s">
        <v>2027</v>
      </c>
      <c r="C4971" t="s">
        <v>5859</v>
      </c>
      <c r="D4971" t="s">
        <v>5827</v>
      </c>
      <c r="E4971">
        <f t="shared" si="78"/>
        <v>32</v>
      </c>
    </row>
    <row r="4972" spans="2:5" x14ac:dyDescent="0.25">
      <c r="B4972" t="s">
        <v>2027</v>
      </c>
      <c r="C4972" t="s">
        <v>5863</v>
      </c>
      <c r="D4972" t="s">
        <v>5827</v>
      </c>
      <c r="E4972">
        <f t="shared" si="78"/>
        <v>36</v>
      </c>
    </row>
    <row r="4973" spans="2:5" x14ac:dyDescent="0.25">
      <c r="B4973" t="s">
        <v>2027</v>
      </c>
      <c r="C4973" t="s">
        <v>5827</v>
      </c>
      <c r="D4973" t="s">
        <v>5827</v>
      </c>
      <c r="E4973">
        <f t="shared" si="78"/>
        <v>0</v>
      </c>
    </row>
    <row r="4974" spans="2:5" x14ac:dyDescent="0.25">
      <c r="B4974" t="s">
        <v>2027</v>
      </c>
      <c r="C4974" t="s">
        <v>5837</v>
      </c>
      <c r="D4974" t="s">
        <v>5827</v>
      </c>
      <c r="E4974">
        <f t="shared" si="78"/>
        <v>10</v>
      </c>
    </row>
    <row r="4975" spans="2:5" x14ac:dyDescent="0.25">
      <c r="B4975" t="s">
        <v>2027</v>
      </c>
      <c r="C4975" t="s">
        <v>5853</v>
      </c>
      <c r="D4975" t="s">
        <v>5827</v>
      </c>
      <c r="E4975">
        <f t="shared" si="78"/>
        <v>26</v>
      </c>
    </row>
    <row r="4976" spans="2:5" x14ac:dyDescent="0.25">
      <c r="B4976" t="s">
        <v>2027</v>
      </c>
      <c r="C4976" t="s">
        <v>5853</v>
      </c>
      <c r="D4976" t="s">
        <v>5827</v>
      </c>
      <c r="E4976">
        <f t="shared" si="78"/>
        <v>26</v>
      </c>
    </row>
    <row r="4977" spans="2:5" x14ac:dyDescent="0.25">
      <c r="B4977" t="s">
        <v>1088</v>
      </c>
      <c r="C4977" t="s">
        <v>5847</v>
      </c>
      <c r="D4977" t="s">
        <v>5842</v>
      </c>
      <c r="E4977">
        <f t="shared" si="78"/>
        <v>5</v>
      </c>
    </row>
    <row r="4978" spans="2:5" x14ac:dyDescent="0.25">
      <c r="B4978" t="s">
        <v>1088</v>
      </c>
      <c r="C4978" t="s">
        <v>5842</v>
      </c>
      <c r="D4978" t="s">
        <v>5842</v>
      </c>
      <c r="E4978">
        <f t="shared" si="78"/>
        <v>0</v>
      </c>
    </row>
    <row r="4979" spans="2:5" x14ac:dyDescent="0.25">
      <c r="B4979" t="s">
        <v>1088</v>
      </c>
      <c r="C4979" t="s">
        <v>5842</v>
      </c>
      <c r="D4979" t="s">
        <v>5842</v>
      </c>
      <c r="E4979">
        <f t="shared" si="78"/>
        <v>0</v>
      </c>
    </row>
    <row r="4980" spans="2:5" x14ac:dyDescent="0.25">
      <c r="B4980" t="s">
        <v>1018</v>
      </c>
      <c r="C4980" t="s">
        <v>5864</v>
      </c>
      <c r="D4980" t="s">
        <v>5864</v>
      </c>
      <c r="E4980">
        <f t="shared" si="78"/>
        <v>0</v>
      </c>
    </row>
    <row r="4981" spans="2:5" x14ac:dyDescent="0.25">
      <c r="B4981" t="s">
        <v>777</v>
      </c>
      <c r="C4981" t="s">
        <v>5846</v>
      </c>
      <c r="D4981" t="s">
        <v>5839</v>
      </c>
      <c r="E4981">
        <f t="shared" si="78"/>
        <v>7</v>
      </c>
    </row>
    <row r="4982" spans="2:5" x14ac:dyDescent="0.25">
      <c r="B4982" t="s">
        <v>777</v>
      </c>
      <c r="C4982" t="s">
        <v>5839</v>
      </c>
      <c r="D4982" t="s">
        <v>5839</v>
      </c>
      <c r="E4982">
        <f t="shared" si="78"/>
        <v>0</v>
      </c>
    </row>
    <row r="4983" spans="2:5" x14ac:dyDescent="0.25">
      <c r="B4983" t="s">
        <v>777</v>
      </c>
      <c r="C4983" t="s">
        <v>5863</v>
      </c>
      <c r="D4983" t="s">
        <v>5839</v>
      </c>
      <c r="E4983">
        <f t="shared" si="78"/>
        <v>24</v>
      </c>
    </row>
    <row r="4984" spans="2:5" x14ac:dyDescent="0.25">
      <c r="B4984" t="s">
        <v>777</v>
      </c>
      <c r="C4984" t="s">
        <v>5863</v>
      </c>
      <c r="D4984" t="s">
        <v>5839</v>
      </c>
      <c r="E4984">
        <f t="shared" si="78"/>
        <v>24</v>
      </c>
    </row>
    <row r="4985" spans="2:5" x14ac:dyDescent="0.25">
      <c r="B4985" t="s">
        <v>777</v>
      </c>
      <c r="C4985" t="s">
        <v>5863</v>
      </c>
      <c r="D4985" t="s">
        <v>5839</v>
      </c>
      <c r="E4985">
        <f t="shared" si="78"/>
        <v>24</v>
      </c>
    </row>
    <row r="4986" spans="2:5" x14ac:dyDescent="0.25">
      <c r="B4986" t="s">
        <v>777</v>
      </c>
      <c r="C4986" t="s">
        <v>5863</v>
      </c>
      <c r="D4986" t="s">
        <v>5839</v>
      </c>
      <c r="E4986">
        <f t="shared" si="78"/>
        <v>24</v>
      </c>
    </row>
    <row r="4987" spans="2:5" x14ac:dyDescent="0.25">
      <c r="B4987" t="s">
        <v>777</v>
      </c>
      <c r="C4987" t="s">
        <v>5865</v>
      </c>
      <c r="D4987" t="s">
        <v>5839</v>
      </c>
      <c r="E4987">
        <f t="shared" si="78"/>
        <v>26</v>
      </c>
    </row>
    <row r="4988" spans="2:5" x14ac:dyDescent="0.25">
      <c r="B4988" t="s">
        <v>777</v>
      </c>
      <c r="C4988" t="s">
        <v>5865</v>
      </c>
      <c r="D4988" t="s">
        <v>5839</v>
      </c>
      <c r="E4988">
        <f t="shared" si="78"/>
        <v>26</v>
      </c>
    </row>
    <row r="4989" spans="2:5" x14ac:dyDescent="0.25">
      <c r="B4989" t="s">
        <v>777</v>
      </c>
      <c r="C4989" t="s">
        <v>5844</v>
      </c>
      <c r="D4989" t="s">
        <v>5839</v>
      </c>
      <c r="E4989">
        <f t="shared" si="78"/>
        <v>5</v>
      </c>
    </row>
    <row r="4990" spans="2:5" x14ac:dyDescent="0.25">
      <c r="B4990" t="s">
        <v>777</v>
      </c>
      <c r="C4990" t="s">
        <v>5844</v>
      </c>
      <c r="D4990" t="s">
        <v>5839</v>
      </c>
      <c r="E4990">
        <f t="shared" si="78"/>
        <v>5</v>
      </c>
    </row>
    <row r="4991" spans="2:5" x14ac:dyDescent="0.25">
      <c r="B4991" t="s">
        <v>761</v>
      </c>
      <c r="C4991" t="s">
        <v>5834</v>
      </c>
      <c r="D4991" t="s">
        <v>5821</v>
      </c>
      <c r="E4991">
        <f t="shared" si="78"/>
        <v>13</v>
      </c>
    </row>
    <row r="4992" spans="2:5" x14ac:dyDescent="0.25">
      <c r="B4992" t="s">
        <v>761</v>
      </c>
      <c r="C4992" t="s">
        <v>5852</v>
      </c>
      <c r="D4992" t="s">
        <v>5821</v>
      </c>
      <c r="E4992">
        <f t="shared" si="78"/>
        <v>31</v>
      </c>
    </row>
    <row r="4993" spans="2:5" x14ac:dyDescent="0.25">
      <c r="B4993" t="s">
        <v>761</v>
      </c>
      <c r="C4993" t="s">
        <v>5863</v>
      </c>
      <c r="D4993" t="s">
        <v>5821</v>
      </c>
      <c r="E4993">
        <f t="shared" si="78"/>
        <v>42</v>
      </c>
    </row>
    <row r="4994" spans="2:5" x14ac:dyDescent="0.25">
      <c r="B4994" t="s">
        <v>761</v>
      </c>
      <c r="C4994" t="s">
        <v>5863</v>
      </c>
      <c r="D4994" t="s">
        <v>5821</v>
      </c>
      <c r="E4994">
        <f t="shared" si="78"/>
        <v>42</v>
      </c>
    </row>
    <row r="4995" spans="2:5" x14ac:dyDescent="0.25">
      <c r="B4995" t="s">
        <v>761</v>
      </c>
      <c r="C4995" t="s">
        <v>5863</v>
      </c>
      <c r="D4995" t="s">
        <v>5821</v>
      </c>
      <c r="E4995">
        <f t="shared" ref="E4995:E5058" si="79">(LEFT(C4995,4)-LEFT(D4995,4))*12+RIGHT(C4995,2)-RIGHT(D4995,2)</f>
        <v>42</v>
      </c>
    </row>
    <row r="4996" spans="2:5" x14ac:dyDescent="0.25">
      <c r="B4996" t="s">
        <v>761</v>
      </c>
      <c r="C4996" t="s">
        <v>5821</v>
      </c>
      <c r="D4996" t="s">
        <v>5821</v>
      </c>
      <c r="E4996">
        <f t="shared" si="79"/>
        <v>0</v>
      </c>
    </row>
    <row r="4997" spans="2:5" x14ac:dyDescent="0.25">
      <c r="B4997" t="s">
        <v>761</v>
      </c>
      <c r="C4997" t="s">
        <v>5821</v>
      </c>
      <c r="D4997" t="s">
        <v>5821</v>
      </c>
      <c r="E4997">
        <f t="shared" si="79"/>
        <v>0</v>
      </c>
    </row>
    <row r="4998" spans="2:5" x14ac:dyDescent="0.25">
      <c r="B4998" t="s">
        <v>761</v>
      </c>
      <c r="C4998" t="s">
        <v>5821</v>
      </c>
      <c r="D4998" t="s">
        <v>5821</v>
      </c>
      <c r="E4998">
        <f t="shared" si="79"/>
        <v>0</v>
      </c>
    </row>
    <row r="4999" spans="2:5" x14ac:dyDescent="0.25">
      <c r="B4999" t="s">
        <v>96</v>
      </c>
      <c r="C4999" t="s">
        <v>5851</v>
      </c>
      <c r="D4999" t="s">
        <v>5848</v>
      </c>
      <c r="E4999">
        <f t="shared" si="79"/>
        <v>3</v>
      </c>
    </row>
    <row r="5000" spans="2:5" x14ac:dyDescent="0.25">
      <c r="B5000" t="s">
        <v>96</v>
      </c>
      <c r="C5000" t="s">
        <v>5851</v>
      </c>
      <c r="D5000" t="s">
        <v>5848</v>
      </c>
      <c r="E5000">
        <f t="shared" si="79"/>
        <v>3</v>
      </c>
    </row>
    <row r="5001" spans="2:5" x14ac:dyDescent="0.25">
      <c r="B5001" t="s">
        <v>96</v>
      </c>
      <c r="C5001" t="s">
        <v>5851</v>
      </c>
      <c r="D5001" t="s">
        <v>5848</v>
      </c>
      <c r="E5001">
        <f t="shared" si="79"/>
        <v>3</v>
      </c>
    </row>
    <row r="5002" spans="2:5" x14ac:dyDescent="0.25">
      <c r="B5002" t="s">
        <v>96</v>
      </c>
      <c r="C5002" t="s">
        <v>5848</v>
      </c>
      <c r="D5002" t="s">
        <v>5848</v>
      </c>
      <c r="E5002">
        <f t="shared" si="79"/>
        <v>0</v>
      </c>
    </row>
    <row r="5003" spans="2:5" x14ac:dyDescent="0.25">
      <c r="B5003" t="s">
        <v>96</v>
      </c>
      <c r="C5003" t="s">
        <v>5865</v>
      </c>
      <c r="D5003" t="s">
        <v>5848</v>
      </c>
      <c r="E5003">
        <f t="shared" si="79"/>
        <v>17</v>
      </c>
    </row>
    <row r="5004" spans="2:5" x14ac:dyDescent="0.25">
      <c r="B5004" t="s">
        <v>96</v>
      </c>
      <c r="C5004" t="s">
        <v>5865</v>
      </c>
      <c r="D5004" t="s">
        <v>5848</v>
      </c>
      <c r="E5004">
        <f t="shared" si="79"/>
        <v>17</v>
      </c>
    </row>
    <row r="5005" spans="2:5" x14ac:dyDescent="0.25">
      <c r="B5005" t="s">
        <v>96</v>
      </c>
      <c r="C5005" t="s">
        <v>5865</v>
      </c>
      <c r="D5005" t="s">
        <v>5848</v>
      </c>
      <c r="E5005">
        <f t="shared" si="79"/>
        <v>17</v>
      </c>
    </row>
    <row r="5006" spans="2:5" x14ac:dyDescent="0.25">
      <c r="B5006" t="s">
        <v>96</v>
      </c>
      <c r="C5006" t="s">
        <v>5865</v>
      </c>
      <c r="D5006" t="s">
        <v>5848</v>
      </c>
      <c r="E5006">
        <f t="shared" si="79"/>
        <v>17</v>
      </c>
    </row>
    <row r="5007" spans="2:5" x14ac:dyDescent="0.25">
      <c r="B5007" t="s">
        <v>96</v>
      </c>
      <c r="C5007" t="s">
        <v>5865</v>
      </c>
      <c r="D5007" t="s">
        <v>5848</v>
      </c>
      <c r="E5007">
        <f t="shared" si="79"/>
        <v>17</v>
      </c>
    </row>
    <row r="5008" spans="2:5" x14ac:dyDescent="0.25">
      <c r="B5008" t="s">
        <v>96</v>
      </c>
      <c r="C5008" t="s">
        <v>5860</v>
      </c>
      <c r="D5008" t="s">
        <v>5848</v>
      </c>
      <c r="E5008">
        <f t="shared" si="79"/>
        <v>12</v>
      </c>
    </row>
    <row r="5009" spans="2:5" x14ac:dyDescent="0.25">
      <c r="B5009" t="s">
        <v>96</v>
      </c>
      <c r="C5009" t="s">
        <v>5860</v>
      </c>
      <c r="D5009" t="s">
        <v>5848</v>
      </c>
      <c r="E5009">
        <f t="shared" si="79"/>
        <v>12</v>
      </c>
    </row>
    <row r="5010" spans="2:5" x14ac:dyDescent="0.25">
      <c r="B5010" t="s">
        <v>867</v>
      </c>
      <c r="C5010" t="s">
        <v>5842</v>
      </c>
      <c r="D5010" t="s">
        <v>5822</v>
      </c>
      <c r="E5010">
        <f t="shared" si="79"/>
        <v>20</v>
      </c>
    </row>
    <row r="5011" spans="2:5" x14ac:dyDescent="0.25">
      <c r="B5011" t="s">
        <v>867</v>
      </c>
      <c r="C5011" t="s">
        <v>5842</v>
      </c>
      <c r="D5011" t="s">
        <v>5822</v>
      </c>
      <c r="E5011">
        <f t="shared" si="79"/>
        <v>20</v>
      </c>
    </row>
    <row r="5012" spans="2:5" x14ac:dyDescent="0.25">
      <c r="B5012" t="s">
        <v>867</v>
      </c>
      <c r="C5012" t="s">
        <v>5845</v>
      </c>
      <c r="D5012" t="s">
        <v>5822</v>
      </c>
      <c r="E5012">
        <f t="shared" si="79"/>
        <v>23</v>
      </c>
    </row>
    <row r="5013" spans="2:5" x14ac:dyDescent="0.25">
      <c r="B5013" t="s">
        <v>867</v>
      </c>
      <c r="C5013" t="s">
        <v>5845</v>
      </c>
      <c r="D5013" t="s">
        <v>5822</v>
      </c>
      <c r="E5013">
        <f t="shared" si="79"/>
        <v>23</v>
      </c>
    </row>
    <row r="5014" spans="2:5" x14ac:dyDescent="0.25">
      <c r="B5014" t="s">
        <v>867</v>
      </c>
      <c r="C5014" t="s">
        <v>5845</v>
      </c>
      <c r="D5014" t="s">
        <v>5822</v>
      </c>
      <c r="E5014">
        <f t="shared" si="79"/>
        <v>23</v>
      </c>
    </row>
    <row r="5015" spans="2:5" x14ac:dyDescent="0.25">
      <c r="B5015" t="s">
        <v>867</v>
      </c>
      <c r="C5015" t="s">
        <v>5849</v>
      </c>
      <c r="D5015" t="s">
        <v>5822</v>
      </c>
      <c r="E5015">
        <f t="shared" si="79"/>
        <v>27</v>
      </c>
    </row>
    <row r="5016" spans="2:5" x14ac:dyDescent="0.25">
      <c r="B5016" t="s">
        <v>867</v>
      </c>
      <c r="C5016" t="s">
        <v>5844</v>
      </c>
      <c r="D5016" t="s">
        <v>5822</v>
      </c>
      <c r="E5016">
        <f t="shared" si="79"/>
        <v>22</v>
      </c>
    </row>
    <row r="5017" spans="2:5" x14ac:dyDescent="0.25">
      <c r="B5017" t="s">
        <v>867</v>
      </c>
      <c r="C5017" t="s">
        <v>5844</v>
      </c>
      <c r="D5017" t="s">
        <v>5822</v>
      </c>
      <c r="E5017">
        <f t="shared" si="79"/>
        <v>22</v>
      </c>
    </row>
    <row r="5018" spans="2:5" x14ac:dyDescent="0.25">
      <c r="B5018" t="s">
        <v>867</v>
      </c>
      <c r="C5018" t="s">
        <v>5822</v>
      </c>
      <c r="D5018" t="s">
        <v>5822</v>
      </c>
      <c r="E5018">
        <f t="shared" si="79"/>
        <v>0</v>
      </c>
    </row>
    <row r="5019" spans="2:5" x14ac:dyDescent="0.25">
      <c r="B5019" t="s">
        <v>412</v>
      </c>
      <c r="C5019" t="s">
        <v>5831</v>
      </c>
      <c r="D5019" t="s">
        <v>5823</v>
      </c>
      <c r="E5019">
        <f t="shared" si="79"/>
        <v>8</v>
      </c>
    </row>
    <row r="5020" spans="2:5" x14ac:dyDescent="0.25">
      <c r="B5020" t="s">
        <v>412</v>
      </c>
      <c r="C5020" t="s">
        <v>5848</v>
      </c>
      <c r="D5020" t="s">
        <v>5823</v>
      </c>
      <c r="E5020">
        <f t="shared" si="79"/>
        <v>25</v>
      </c>
    </row>
    <row r="5021" spans="2:5" x14ac:dyDescent="0.25">
      <c r="B5021" t="s">
        <v>412</v>
      </c>
      <c r="C5021" t="s">
        <v>5848</v>
      </c>
      <c r="D5021" t="s">
        <v>5823</v>
      </c>
      <c r="E5021">
        <f t="shared" si="79"/>
        <v>25</v>
      </c>
    </row>
    <row r="5022" spans="2:5" x14ac:dyDescent="0.25">
      <c r="B5022" t="s">
        <v>412</v>
      </c>
      <c r="C5022" t="s">
        <v>5823</v>
      </c>
      <c r="D5022" t="s">
        <v>5823</v>
      </c>
      <c r="E5022">
        <f t="shared" si="79"/>
        <v>0</v>
      </c>
    </row>
    <row r="5023" spans="2:5" x14ac:dyDescent="0.25">
      <c r="B5023" t="s">
        <v>412</v>
      </c>
      <c r="C5023" t="s">
        <v>5827</v>
      </c>
      <c r="D5023" t="s">
        <v>5823</v>
      </c>
      <c r="E5023">
        <f t="shared" si="79"/>
        <v>4</v>
      </c>
    </row>
    <row r="5024" spans="2:5" x14ac:dyDescent="0.25">
      <c r="B5024" t="s">
        <v>412</v>
      </c>
      <c r="C5024" t="s">
        <v>5851</v>
      </c>
      <c r="D5024" t="s">
        <v>5823</v>
      </c>
      <c r="E5024">
        <f t="shared" si="79"/>
        <v>28</v>
      </c>
    </row>
    <row r="5025" spans="2:5" x14ac:dyDescent="0.25">
      <c r="B5025" t="s">
        <v>412</v>
      </c>
      <c r="C5025" t="s">
        <v>5851</v>
      </c>
      <c r="D5025" t="s">
        <v>5823</v>
      </c>
      <c r="E5025">
        <f t="shared" si="79"/>
        <v>28</v>
      </c>
    </row>
    <row r="5026" spans="2:5" x14ac:dyDescent="0.25">
      <c r="B5026" t="s">
        <v>412</v>
      </c>
      <c r="C5026" t="s">
        <v>5851</v>
      </c>
      <c r="D5026" t="s">
        <v>5823</v>
      </c>
      <c r="E5026">
        <f t="shared" si="79"/>
        <v>28</v>
      </c>
    </row>
    <row r="5027" spans="2:5" x14ac:dyDescent="0.25">
      <c r="B5027" t="s">
        <v>1548</v>
      </c>
      <c r="C5027" t="s">
        <v>5866</v>
      </c>
      <c r="D5027" t="s">
        <v>5820</v>
      </c>
      <c r="E5027">
        <f t="shared" si="79"/>
        <v>46</v>
      </c>
    </row>
    <row r="5028" spans="2:5" x14ac:dyDescent="0.25">
      <c r="B5028" t="s">
        <v>1548</v>
      </c>
      <c r="C5028" t="s">
        <v>5866</v>
      </c>
      <c r="D5028" t="s">
        <v>5820</v>
      </c>
      <c r="E5028">
        <f t="shared" si="79"/>
        <v>46</v>
      </c>
    </row>
    <row r="5029" spans="2:5" x14ac:dyDescent="0.25">
      <c r="B5029" t="s">
        <v>1548</v>
      </c>
      <c r="C5029" t="s">
        <v>5849</v>
      </c>
      <c r="D5029" t="s">
        <v>5820</v>
      </c>
      <c r="E5029">
        <f t="shared" si="79"/>
        <v>29</v>
      </c>
    </row>
    <row r="5030" spans="2:5" x14ac:dyDescent="0.25">
      <c r="B5030" t="s">
        <v>1548</v>
      </c>
      <c r="C5030" t="s">
        <v>5849</v>
      </c>
      <c r="D5030" t="s">
        <v>5820</v>
      </c>
      <c r="E5030">
        <f t="shared" si="79"/>
        <v>29</v>
      </c>
    </row>
    <row r="5031" spans="2:5" x14ac:dyDescent="0.25">
      <c r="B5031" t="s">
        <v>1548</v>
      </c>
      <c r="C5031" t="s">
        <v>5849</v>
      </c>
      <c r="D5031" t="s">
        <v>5820</v>
      </c>
      <c r="E5031">
        <f t="shared" si="79"/>
        <v>29</v>
      </c>
    </row>
    <row r="5032" spans="2:5" x14ac:dyDescent="0.25">
      <c r="B5032" t="s">
        <v>1548</v>
      </c>
      <c r="C5032" t="s">
        <v>5849</v>
      </c>
      <c r="D5032" t="s">
        <v>5820</v>
      </c>
      <c r="E5032">
        <f t="shared" si="79"/>
        <v>29</v>
      </c>
    </row>
    <row r="5033" spans="2:5" x14ac:dyDescent="0.25">
      <c r="B5033" t="s">
        <v>1548</v>
      </c>
      <c r="C5033" t="s">
        <v>5849</v>
      </c>
      <c r="D5033" t="s">
        <v>5820</v>
      </c>
      <c r="E5033">
        <f t="shared" si="79"/>
        <v>29</v>
      </c>
    </row>
    <row r="5034" spans="2:5" x14ac:dyDescent="0.25">
      <c r="B5034" t="s">
        <v>1548</v>
      </c>
      <c r="C5034" t="s">
        <v>5849</v>
      </c>
      <c r="D5034" t="s">
        <v>5820</v>
      </c>
      <c r="E5034">
        <f t="shared" si="79"/>
        <v>29</v>
      </c>
    </row>
    <row r="5035" spans="2:5" x14ac:dyDescent="0.25">
      <c r="B5035" t="s">
        <v>1548</v>
      </c>
      <c r="C5035" t="s">
        <v>5852</v>
      </c>
      <c r="D5035" t="s">
        <v>5820</v>
      </c>
      <c r="E5035">
        <f t="shared" si="79"/>
        <v>32</v>
      </c>
    </row>
    <row r="5036" spans="2:5" x14ac:dyDescent="0.25">
      <c r="B5036" t="s">
        <v>1548</v>
      </c>
      <c r="C5036" t="s">
        <v>5852</v>
      </c>
      <c r="D5036" t="s">
        <v>5820</v>
      </c>
      <c r="E5036">
        <f t="shared" si="79"/>
        <v>32</v>
      </c>
    </row>
    <row r="5037" spans="2:5" x14ac:dyDescent="0.25">
      <c r="B5037" t="s">
        <v>1548</v>
      </c>
      <c r="C5037" t="s">
        <v>5852</v>
      </c>
      <c r="D5037" t="s">
        <v>5820</v>
      </c>
      <c r="E5037">
        <f t="shared" si="79"/>
        <v>32</v>
      </c>
    </row>
    <row r="5038" spans="2:5" x14ac:dyDescent="0.25">
      <c r="B5038" t="s">
        <v>1548</v>
      </c>
      <c r="C5038" t="s">
        <v>5856</v>
      </c>
      <c r="D5038" t="s">
        <v>5820</v>
      </c>
      <c r="E5038">
        <f t="shared" si="79"/>
        <v>36</v>
      </c>
    </row>
    <row r="5039" spans="2:5" x14ac:dyDescent="0.25">
      <c r="B5039" t="s">
        <v>1548</v>
      </c>
      <c r="C5039" t="s">
        <v>5856</v>
      </c>
      <c r="D5039" t="s">
        <v>5820</v>
      </c>
      <c r="E5039">
        <f t="shared" si="79"/>
        <v>36</v>
      </c>
    </row>
    <row r="5040" spans="2:5" x14ac:dyDescent="0.25">
      <c r="B5040" t="s">
        <v>1548</v>
      </c>
      <c r="C5040" t="s">
        <v>5856</v>
      </c>
      <c r="D5040" t="s">
        <v>5820</v>
      </c>
      <c r="E5040">
        <f t="shared" si="79"/>
        <v>36</v>
      </c>
    </row>
    <row r="5041" spans="2:5" x14ac:dyDescent="0.25">
      <c r="B5041" t="s">
        <v>1548</v>
      </c>
      <c r="C5041" t="s">
        <v>5856</v>
      </c>
      <c r="D5041" t="s">
        <v>5820</v>
      </c>
      <c r="E5041">
        <f t="shared" si="79"/>
        <v>36</v>
      </c>
    </row>
    <row r="5042" spans="2:5" x14ac:dyDescent="0.25">
      <c r="B5042" t="s">
        <v>1548</v>
      </c>
      <c r="C5042" t="s">
        <v>5856</v>
      </c>
      <c r="D5042" t="s">
        <v>5820</v>
      </c>
      <c r="E5042">
        <f t="shared" si="79"/>
        <v>36</v>
      </c>
    </row>
    <row r="5043" spans="2:5" x14ac:dyDescent="0.25">
      <c r="B5043" t="s">
        <v>1548</v>
      </c>
      <c r="C5043" t="s">
        <v>5820</v>
      </c>
      <c r="D5043" t="s">
        <v>5820</v>
      </c>
      <c r="E5043">
        <f t="shared" si="79"/>
        <v>0</v>
      </c>
    </row>
    <row r="5044" spans="2:5" x14ac:dyDescent="0.25">
      <c r="B5044" t="s">
        <v>1548</v>
      </c>
      <c r="C5044" t="s">
        <v>5864</v>
      </c>
      <c r="D5044" t="s">
        <v>5820</v>
      </c>
      <c r="E5044">
        <f t="shared" si="79"/>
        <v>44</v>
      </c>
    </row>
    <row r="5045" spans="2:5" x14ac:dyDescent="0.25">
      <c r="B5045" t="s">
        <v>1206</v>
      </c>
      <c r="C5045" t="s">
        <v>5864</v>
      </c>
      <c r="D5045" t="s">
        <v>5834</v>
      </c>
      <c r="E5045">
        <f t="shared" si="79"/>
        <v>30</v>
      </c>
    </row>
    <row r="5046" spans="2:5" x14ac:dyDescent="0.25">
      <c r="B5046" t="s">
        <v>1206</v>
      </c>
      <c r="C5046" t="s">
        <v>5865</v>
      </c>
      <c r="D5046" t="s">
        <v>5834</v>
      </c>
      <c r="E5046">
        <f t="shared" si="79"/>
        <v>31</v>
      </c>
    </row>
    <row r="5047" spans="2:5" x14ac:dyDescent="0.25">
      <c r="B5047" t="s">
        <v>1206</v>
      </c>
      <c r="C5047" t="s">
        <v>5864</v>
      </c>
      <c r="D5047" t="s">
        <v>5834</v>
      </c>
      <c r="E5047">
        <f t="shared" si="79"/>
        <v>30</v>
      </c>
    </row>
    <row r="5048" spans="2:5" x14ac:dyDescent="0.25">
      <c r="B5048" t="s">
        <v>1206</v>
      </c>
      <c r="C5048" t="s">
        <v>5851</v>
      </c>
      <c r="D5048" t="s">
        <v>5834</v>
      </c>
      <c r="E5048">
        <f t="shared" si="79"/>
        <v>17</v>
      </c>
    </row>
    <row r="5049" spans="2:5" x14ac:dyDescent="0.25">
      <c r="B5049" t="s">
        <v>1206</v>
      </c>
      <c r="C5049" t="s">
        <v>5851</v>
      </c>
      <c r="D5049" t="s">
        <v>5834</v>
      </c>
      <c r="E5049">
        <f t="shared" si="79"/>
        <v>17</v>
      </c>
    </row>
    <row r="5050" spans="2:5" x14ac:dyDescent="0.25">
      <c r="B5050" t="s">
        <v>1206</v>
      </c>
      <c r="C5050" t="s">
        <v>5851</v>
      </c>
      <c r="D5050" t="s">
        <v>5834</v>
      </c>
      <c r="E5050">
        <f t="shared" si="79"/>
        <v>17</v>
      </c>
    </row>
    <row r="5051" spans="2:5" x14ac:dyDescent="0.25">
      <c r="B5051" t="s">
        <v>1206</v>
      </c>
      <c r="C5051" t="s">
        <v>5834</v>
      </c>
      <c r="D5051" t="s">
        <v>5834</v>
      </c>
      <c r="E5051">
        <f t="shared" si="79"/>
        <v>0</v>
      </c>
    </row>
    <row r="5052" spans="2:5" x14ac:dyDescent="0.25">
      <c r="B5052" t="s">
        <v>1206</v>
      </c>
      <c r="C5052" t="s">
        <v>5834</v>
      </c>
      <c r="D5052" t="s">
        <v>5834</v>
      </c>
      <c r="E5052">
        <f t="shared" si="79"/>
        <v>0</v>
      </c>
    </row>
    <row r="5053" spans="2:5" x14ac:dyDescent="0.25">
      <c r="B5053" t="s">
        <v>1206</v>
      </c>
      <c r="C5053" t="s">
        <v>5834</v>
      </c>
      <c r="D5053" t="s">
        <v>5834</v>
      </c>
      <c r="E5053">
        <f t="shared" si="79"/>
        <v>0</v>
      </c>
    </row>
    <row r="5054" spans="2:5" x14ac:dyDescent="0.25">
      <c r="B5054" t="s">
        <v>1206</v>
      </c>
      <c r="C5054" t="s">
        <v>5834</v>
      </c>
      <c r="D5054" t="s">
        <v>5834</v>
      </c>
      <c r="E5054">
        <f t="shared" si="79"/>
        <v>0</v>
      </c>
    </row>
    <row r="5055" spans="2:5" x14ac:dyDescent="0.25">
      <c r="B5055" t="s">
        <v>1206</v>
      </c>
      <c r="C5055" t="s">
        <v>5834</v>
      </c>
      <c r="D5055" t="s">
        <v>5834</v>
      </c>
      <c r="E5055">
        <f t="shared" si="79"/>
        <v>0</v>
      </c>
    </row>
    <row r="5056" spans="2:5" x14ac:dyDescent="0.25">
      <c r="B5056" t="s">
        <v>1206</v>
      </c>
      <c r="C5056" t="s">
        <v>5864</v>
      </c>
      <c r="D5056" t="s">
        <v>5834</v>
      </c>
      <c r="E5056">
        <f t="shared" si="79"/>
        <v>30</v>
      </c>
    </row>
    <row r="5057" spans="2:5" x14ac:dyDescent="0.25">
      <c r="B5057" t="s">
        <v>1206</v>
      </c>
      <c r="C5057" t="s">
        <v>5864</v>
      </c>
      <c r="D5057" t="s">
        <v>5834</v>
      </c>
      <c r="E5057">
        <f t="shared" si="79"/>
        <v>30</v>
      </c>
    </row>
    <row r="5058" spans="2:5" x14ac:dyDescent="0.25">
      <c r="B5058" t="s">
        <v>1206</v>
      </c>
      <c r="C5058" t="s">
        <v>5864</v>
      </c>
      <c r="D5058" t="s">
        <v>5834</v>
      </c>
      <c r="E5058">
        <f t="shared" si="79"/>
        <v>30</v>
      </c>
    </row>
    <row r="5059" spans="2:5" x14ac:dyDescent="0.25">
      <c r="B5059" t="s">
        <v>1390</v>
      </c>
      <c r="C5059" t="s">
        <v>5864</v>
      </c>
      <c r="D5059" t="s">
        <v>5838</v>
      </c>
      <c r="E5059">
        <f t="shared" ref="E5059:E5122" si="80">(LEFT(C5059,4)-LEFT(D5059,4))*12+RIGHT(C5059,2)-RIGHT(D5059,2)</f>
        <v>26</v>
      </c>
    </row>
    <row r="5060" spans="2:5" x14ac:dyDescent="0.25">
      <c r="B5060" t="s">
        <v>1390</v>
      </c>
      <c r="C5060" t="s">
        <v>5866</v>
      </c>
      <c r="D5060" t="s">
        <v>5838</v>
      </c>
      <c r="E5060">
        <f t="shared" si="80"/>
        <v>28</v>
      </c>
    </row>
    <row r="5061" spans="2:5" x14ac:dyDescent="0.25">
      <c r="B5061" t="s">
        <v>1390</v>
      </c>
      <c r="C5061" t="s">
        <v>5866</v>
      </c>
      <c r="D5061" t="s">
        <v>5838</v>
      </c>
      <c r="E5061">
        <f t="shared" si="80"/>
        <v>28</v>
      </c>
    </row>
    <row r="5062" spans="2:5" x14ac:dyDescent="0.25">
      <c r="B5062" t="s">
        <v>1390</v>
      </c>
      <c r="C5062" t="s">
        <v>5862</v>
      </c>
      <c r="D5062" t="s">
        <v>5838</v>
      </c>
      <c r="E5062">
        <f t="shared" si="80"/>
        <v>24</v>
      </c>
    </row>
    <row r="5063" spans="2:5" x14ac:dyDescent="0.25">
      <c r="B5063" t="s">
        <v>1390</v>
      </c>
      <c r="C5063" t="s">
        <v>5862</v>
      </c>
      <c r="D5063" t="s">
        <v>5838</v>
      </c>
      <c r="E5063">
        <f t="shared" si="80"/>
        <v>24</v>
      </c>
    </row>
    <row r="5064" spans="2:5" x14ac:dyDescent="0.25">
      <c r="B5064" t="s">
        <v>1390</v>
      </c>
      <c r="C5064" t="s">
        <v>5858</v>
      </c>
      <c r="D5064" t="s">
        <v>5838</v>
      </c>
      <c r="E5064">
        <f t="shared" si="80"/>
        <v>20</v>
      </c>
    </row>
    <row r="5065" spans="2:5" x14ac:dyDescent="0.25">
      <c r="B5065" t="s">
        <v>1390</v>
      </c>
      <c r="C5065" t="s">
        <v>5858</v>
      </c>
      <c r="D5065" t="s">
        <v>5838</v>
      </c>
      <c r="E5065">
        <f t="shared" si="80"/>
        <v>20</v>
      </c>
    </row>
    <row r="5066" spans="2:5" x14ac:dyDescent="0.25">
      <c r="B5066" t="s">
        <v>1390</v>
      </c>
      <c r="C5066" t="s">
        <v>5854</v>
      </c>
      <c r="D5066" t="s">
        <v>5838</v>
      </c>
      <c r="E5066">
        <f t="shared" si="80"/>
        <v>16</v>
      </c>
    </row>
    <row r="5067" spans="2:5" x14ac:dyDescent="0.25">
      <c r="B5067" t="s">
        <v>1390</v>
      </c>
      <c r="C5067" t="s">
        <v>5838</v>
      </c>
      <c r="D5067" t="s">
        <v>5838</v>
      </c>
      <c r="E5067">
        <f t="shared" si="80"/>
        <v>0</v>
      </c>
    </row>
    <row r="5068" spans="2:5" x14ac:dyDescent="0.25">
      <c r="B5068" t="s">
        <v>1390</v>
      </c>
      <c r="C5068" t="s">
        <v>5838</v>
      </c>
      <c r="D5068" t="s">
        <v>5838</v>
      </c>
      <c r="E5068">
        <f t="shared" si="80"/>
        <v>0</v>
      </c>
    </row>
    <row r="5069" spans="2:5" x14ac:dyDescent="0.25">
      <c r="B5069" t="s">
        <v>1390</v>
      </c>
      <c r="C5069" t="s">
        <v>5861</v>
      </c>
      <c r="D5069" t="s">
        <v>5838</v>
      </c>
      <c r="E5069">
        <f t="shared" si="80"/>
        <v>23</v>
      </c>
    </row>
    <row r="5070" spans="2:5" x14ac:dyDescent="0.25">
      <c r="B5070" t="s">
        <v>1259</v>
      </c>
      <c r="C5070" t="s">
        <v>5847</v>
      </c>
      <c r="D5070" t="s">
        <v>5833</v>
      </c>
      <c r="E5070">
        <f t="shared" si="80"/>
        <v>14</v>
      </c>
    </row>
    <row r="5071" spans="2:5" x14ac:dyDescent="0.25">
      <c r="B5071" t="s">
        <v>1259</v>
      </c>
      <c r="C5071" t="s">
        <v>5847</v>
      </c>
      <c r="D5071" t="s">
        <v>5833</v>
      </c>
      <c r="E5071">
        <f t="shared" si="80"/>
        <v>14</v>
      </c>
    </row>
    <row r="5072" spans="2:5" x14ac:dyDescent="0.25">
      <c r="B5072" t="s">
        <v>1259</v>
      </c>
      <c r="C5072" t="s">
        <v>5851</v>
      </c>
      <c r="D5072" t="s">
        <v>5833</v>
      </c>
      <c r="E5072">
        <f t="shared" si="80"/>
        <v>18</v>
      </c>
    </row>
    <row r="5073" spans="2:5" x14ac:dyDescent="0.25">
      <c r="B5073" t="s">
        <v>1259</v>
      </c>
      <c r="C5073" t="s">
        <v>5833</v>
      </c>
      <c r="D5073" t="s">
        <v>5833</v>
      </c>
      <c r="E5073">
        <f t="shared" si="80"/>
        <v>0</v>
      </c>
    </row>
    <row r="5074" spans="2:5" x14ac:dyDescent="0.25">
      <c r="B5074" t="s">
        <v>1259</v>
      </c>
      <c r="C5074" t="s">
        <v>5833</v>
      </c>
      <c r="D5074" t="s">
        <v>5833</v>
      </c>
      <c r="E5074">
        <f t="shared" si="80"/>
        <v>0</v>
      </c>
    </row>
    <row r="5075" spans="2:5" x14ac:dyDescent="0.25">
      <c r="B5075" t="s">
        <v>1259</v>
      </c>
      <c r="C5075" t="s">
        <v>5833</v>
      </c>
      <c r="D5075" t="s">
        <v>5833</v>
      </c>
      <c r="E5075">
        <f t="shared" si="80"/>
        <v>0</v>
      </c>
    </row>
    <row r="5076" spans="2:5" x14ac:dyDescent="0.25">
      <c r="B5076" t="s">
        <v>1259</v>
      </c>
      <c r="C5076" t="s">
        <v>5842</v>
      </c>
      <c r="D5076" t="s">
        <v>5833</v>
      </c>
      <c r="E5076">
        <f t="shared" si="80"/>
        <v>9</v>
      </c>
    </row>
    <row r="5077" spans="2:5" x14ac:dyDescent="0.25">
      <c r="B5077" t="s">
        <v>1586</v>
      </c>
      <c r="C5077" t="s">
        <v>5865</v>
      </c>
      <c r="D5077" t="s">
        <v>5821</v>
      </c>
      <c r="E5077">
        <f t="shared" si="80"/>
        <v>44</v>
      </c>
    </row>
    <row r="5078" spans="2:5" x14ac:dyDescent="0.25">
      <c r="B5078" t="s">
        <v>1586</v>
      </c>
      <c r="C5078" t="s">
        <v>5854</v>
      </c>
      <c r="D5078" t="s">
        <v>5821</v>
      </c>
      <c r="E5078">
        <f t="shared" si="80"/>
        <v>33</v>
      </c>
    </row>
    <row r="5079" spans="2:5" x14ac:dyDescent="0.25">
      <c r="B5079" t="s">
        <v>1586</v>
      </c>
      <c r="C5079" t="s">
        <v>5821</v>
      </c>
      <c r="D5079" t="s">
        <v>5821</v>
      </c>
      <c r="E5079">
        <f t="shared" si="80"/>
        <v>0</v>
      </c>
    </row>
    <row r="5080" spans="2:5" x14ac:dyDescent="0.25">
      <c r="B5080" t="s">
        <v>1586</v>
      </c>
      <c r="C5080" t="s">
        <v>5832</v>
      </c>
      <c r="D5080" t="s">
        <v>5821</v>
      </c>
      <c r="E5080">
        <f t="shared" si="80"/>
        <v>11</v>
      </c>
    </row>
    <row r="5081" spans="2:5" x14ac:dyDescent="0.25">
      <c r="B5081" t="s">
        <v>1586</v>
      </c>
      <c r="C5081" t="s">
        <v>5865</v>
      </c>
      <c r="D5081" t="s">
        <v>5821</v>
      </c>
      <c r="E5081">
        <f t="shared" si="80"/>
        <v>44</v>
      </c>
    </row>
    <row r="5082" spans="2:5" x14ac:dyDescent="0.25">
      <c r="B5082" t="s">
        <v>1586</v>
      </c>
      <c r="C5082" t="s">
        <v>5865</v>
      </c>
      <c r="D5082" t="s">
        <v>5821</v>
      </c>
      <c r="E5082">
        <f t="shared" si="80"/>
        <v>44</v>
      </c>
    </row>
    <row r="5083" spans="2:5" x14ac:dyDescent="0.25">
      <c r="B5083" t="s">
        <v>1586</v>
      </c>
      <c r="C5083" t="s">
        <v>5865</v>
      </c>
      <c r="D5083" t="s">
        <v>5821</v>
      </c>
      <c r="E5083">
        <f t="shared" si="80"/>
        <v>44</v>
      </c>
    </row>
    <row r="5084" spans="2:5" x14ac:dyDescent="0.25">
      <c r="B5084" t="s">
        <v>1586</v>
      </c>
      <c r="C5084" t="s">
        <v>5865</v>
      </c>
      <c r="D5084" t="s">
        <v>5821</v>
      </c>
      <c r="E5084">
        <f t="shared" si="80"/>
        <v>44</v>
      </c>
    </row>
    <row r="5085" spans="2:5" x14ac:dyDescent="0.25">
      <c r="B5085" t="s">
        <v>1586</v>
      </c>
      <c r="C5085" t="s">
        <v>5840</v>
      </c>
      <c r="D5085" t="s">
        <v>5821</v>
      </c>
      <c r="E5085">
        <f t="shared" si="80"/>
        <v>19</v>
      </c>
    </row>
    <row r="5086" spans="2:5" x14ac:dyDescent="0.25">
      <c r="B5086" t="s">
        <v>1586</v>
      </c>
      <c r="C5086" t="s">
        <v>5840</v>
      </c>
      <c r="D5086" t="s">
        <v>5821</v>
      </c>
      <c r="E5086">
        <f t="shared" si="80"/>
        <v>19</v>
      </c>
    </row>
    <row r="5087" spans="2:5" x14ac:dyDescent="0.25">
      <c r="B5087" t="s">
        <v>1586</v>
      </c>
      <c r="C5087" t="s">
        <v>5859</v>
      </c>
      <c r="D5087" t="s">
        <v>5821</v>
      </c>
      <c r="E5087">
        <f t="shared" si="80"/>
        <v>38</v>
      </c>
    </row>
    <row r="5088" spans="2:5" x14ac:dyDescent="0.25">
      <c r="B5088" t="s">
        <v>466</v>
      </c>
      <c r="C5088" t="s">
        <v>5841</v>
      </c>
      <c r="D5088" t="s">
        <v>5821</v>
      </c>
      <c r="E5088">
        <f t="shared" si="80"/>
        <v>20</v>
      </c>
    </row>
    <row r="5089" spans="2:5" x14ac:dyDescent="0.25">
      <c r="B5089" t="s">
        <v>466</v>
      </c>
      <c r="C5089" t="s">
        <v>5863</v>
      </c>
      <c r="D5089" t="s">
        <v>5821</v>
      </c>
      <c r="E5089">
        <f t="shared" si="80"/>
        <v>42</v>
      </c>
    </row>
    <row r="5090" spans="2:5" x14ac:dyDescent="0.25">
      <c r="B5090" t="s">
        <v>466</v>
      </c>
      <c r="C5090" t="s">
        <v>5863</v>
      </c>
      <c r="D5090" t="s">
        <v>5821</v>
      </c>
      <c r="E5090">
        <f t="shared" si="80"/>
        <v>42</v>
      </c>
    </row>
    <row r="5091" spans="2:5" x14ac:dyDescent="0.25">
      <c r="B5091" t="s">
        <v>466</v>
      </c>
      <c r="C5091" t="s">
        <v>5863</v>
      </c>
      <c r="D5091" t="s">
        <v>5821</v>
      </c>
      <c r="E5091">
        <f t="shared" si="80"/>
        <v>42</v>
      </c>
    </row>
    <row r="5092" spans="2:5" x14ac:dyDescent="0.25">
      <c r="B5092" t="s">
        <v>466</v>
      </c>
      <c r="C5092" t="s">
        <v>5841</v>
      </c>
      <c r="D5092" t="s">
        <v>5821</v>
      </c>
      <c r="E5092">
        <f t="shared" si="80"/>
        <v>20</v>
      </c>
    </row>
    <row r="5093" spans="2:5" x14ac:dyDescent="0.25">
      <c r="B5093" t="s">
        <v>466</v>
      </c>
      <c r="C5093" t="s">
        <v>5821</v>
      </c>
      <c r="D5093" t="s">
        <v>5821</v>
      </c>
      <c r="E5093">
        <f t="shared" si="80"/>
        <v>0</v>
      </c>
    </row>
    <row r="5094" spans="2:5" x14ac:dyDescent="0.25">
      <c r="B5094" t="s">
        <v>466</v>
      </c>
      <c r="C5094" t="s">
        <v>5844</v>
      </c>
      <c r="D5094" t="s">
        <v>5821</v>
      </c>
      <c r="E5094">
        <f t="shared" si="80"/>
        <v>23</v>
      </c>
    </row>
    <row r="5095" spans="2:5" x14ac:dyDescent="0.25">
      <c r="B5095" t="s">
        <v>466</v>
      </c>
      <c r="C5095" t="s">
        <v>5866</v>
      </c>
      <c r="D5095" t="s">
        <v>5821</v>
      </c>
      <c r="E5095">
        <f t="shared" si="80"/>
        <v>45</v>
      </c>
    </row>
    <row r="5096" spans="2:5" x14ac:dyDescent="0.25">
      <c r="B5096" t="s">
        <v>466</v>
      </c>
      <c r="C5096" t="s">
        <v>5861</v>
      </c>
      <c r="D5096" t="s">
        <v>5821</v>
      </c>
      <c r="E5096">
        <f t="shared" si="80"/>
        <v>40</v>
      </c>
    </row>
    <row r="5097" spans="2:5" x14ac:dyDescent="0.25">
      <c r="B5097" t="s">
        <v>466</v>
      </c>
      <c r="C5097" t="s">
        <v>5861</v>
      </c>
      <c r="D5097" t="s">
        <v>5821</v>
      </c>
      <c r="E5097">
        <f t="shared" si="80"/>
        <v>40</v>
      </c>
    </row>
    <row r="5098" spans="2:5" x14ac:dyDescent="0.25">
      <c r="B5098" t="s">
        <v>98</v>
      </c>
      <c r="C5098" t="s">
        <v>5831</v>
      </c>
      <c r="D5098" t="s">
        <v>5826</v>
      </c>
      <c r="E5098">
        <f t="shared" si="80"/>
        <v>5</v>
      </c>
    </row>
    <row r="5099" spans="2:5" x14ac:dyDescent="0.25">
      <c r="B5099" t="s">
        <v>98</v>
      </c>
      <c r="C5099" t="s">
        <v>5831</v>
      </c>
      <c r="D5099" t="s">
        <v>5826</v>
      </c>
      <c r="E5099">
        <f t="shared" si="80"/>
        <v>5</v>
      </c>
    </row>
    <row r="5100" spans="2:5" x14ac:dyDescent="0.25">
      <c r="B5100" t="s">
        <v>98</v>
      </c>
      <c r="C5100" t="s">
        <v>5831</v>
      </c>
      <c r="D5100" t="s">
        <v>5826</v>
      </c>
      <c r="E5100">
        <f t="shared" si="80"/>
        <v>5</v>
      </c>
    </row>
    <row r="5101" spans="2:5" x14ac:dyDescent="0.25">
      <c r="B5101" t="s">
        <v>98</v>
      </c>
      <c r="C5101" t="s">
        <v>5835</v>
      </c>
      <c r="D5101" t="s">
        <v>5826</v>
      </c>
      <c r="E5101">
        <f t="shared" si="80"/>
        <v>9</v>
      </c>
    </row>
    <row r="5102" spans="2:5" x14ac:dyDescent="0.25">
      <c r="B5102" t="s">
        <v>98</v>
      </c>
      <c r="C5102" t="s">
        <v>5835</v>
      </c>
      <c r="D5102" t="s">
        <v>5826</v>
      </c>
      <c r="E5102">
        <f t="shared" si="80"/>
        <v>9</v>
      </c>
    </row>
    <row r="5103" spans="2:5" x14ac:dyDescent="0.25">
      <c r="B5103" t="s">
        <v>98</v>
      </c>
      <c r="C5103" t="s">
        <v>5851</v>
      </c>
      <c r="D5103" t="s">
        <v>5826</v>
      </c>
      <c r="E5103">
        <f t="shared" si="80"/>
        <v>25</v>
      </c>
    </row>
    <row r="5104" spans="2:5" x14ac:dyDescent="0.25">
      <c r="B5104" t="s">
        <v>98</v>
      </c>
      <c r="C5104" t="s">
        <v>5851</v>
      </c>
      <c r="D5104" t="s">
        <v>5826</v>
      </c>
      <c r="E5104">
        <f t="shared" si="80"/>
        <v>25</v>
      </c>
    </row>
    <row r="5105" spans="2:5" x14ac:dyDescent="0.25">
      <c r="B5105" t="s">
        <v>98</v>
      </c>
      <c r="C5105" t="s">
        <v>5837</v>
      </c>
      <c r="D5105" t="s">
        <v>5826</v>
      </c>
      <c r="E5105">
        <f t="shared" si="80"/>
        <v>11</v>
      </c>
    </row>
    <row r="5106" spans="2:5" x14ac:dyDescent="0.25">
      <c r="B5106" t="s">
        <v>98</v>
      </c>
      <c r="C5106" t="s">
        <v>5837</v>
      </c>
      <c r="D5106" t="s">
        <v>5826</v>
      </c>
      <c r="E5106">
        <f t="shared" si="80"/>
        <v>11</v>
      </c>
    </row>
    <row r="5107" spans="2:5" x14ac:dyDescent="0.25">
      <c r="B5107" t="s">
        <v>98</v>
      </c>
      <c r="C5107" t="s">
        <v>5832</v>
      </c>
      <c r="D5107" t="s">
        <v>5826</v>
      </c>
      <c r="E5107">
        <f t="shared" si="80"/>
        <v>6</v>
      </c>
    </row>
    <row r="5108" spans="2:5" x14ac:dyDescent="0.25">
      <c r="B5108" t="s">
        <v>98</v>
      </c>
      <c r="C5108" t="s">
        <v>5832</v>
      </c>
      <c r="D5108" t="s">
        <v>5826</v>
      </c>
      <c r="E5108">
        <f t="shared" si="80"/>
        <v>6</v>
      </c>
    </row>
    <row r="5109" spans="2:5" x14ac:dyDescent="0.25">
      <c r="B5109" t="s">
        <v>98</v>
      </c>
      <c r="C5109" t="s">
        <v>5832</v>
      </c>
      <c r="D5109" t="s">
        <v>5826</v>
      </c>
      <c r="E5109">
        <f t="shared" si="80"/>
        <v>6</v>
      </c>
    </row>
    <row r="5110" spans="2:5" x14ac:dyDescent="0.25">
      <c r="B5110" t="s">
        <v>98</v>
      </c>
      <c r="C5110" t="s">
        <v>5832</v>
      </c>
      <c r="D5110" t="s">
        <v>5826</v>
      </c>
      <c r="E5110">
        <f t="shared" si="80"/>
        <v>6</v>
      </c>
    </row>
    <row r="5111" spans="2:5" x14ac:dyDescent="0.25">
      <c r="B5111" t="s">
        <v>98</v>
      </c>
      <c r="C5111" t="s">
        <v>5832</v>
      </c>
      <c r="D5111" t="s">
        <v>5826</v>
      </c>
      <c r="E5111">
        <f t="shared" si="80"/>
        <v>6</v>
      </c>
    </row>
    <row r="5112" spans="2:5" x14ac:dyDescent="0.25">
      <c r="B5112" t="s">
        <v>98</v>
      </c>
      <c r="C5112" t="s">
        <v>5826</v>
      </c>
      <c r="D5112" t="s">
        <v>5826</v>
      </c>
      <c r="E5112">
        <f t="shared" si="80"/>
        <v>0</v>
      </c>
    </row>
    <row r="5113" spans="2:5" x14ac:dyDescent="0.25">
      <c r="B5113" t="s">
        <v>98</v>
      </c>
      <c r="C5113" t="s">
        <v>5826</v>
      </c>
      <c r="D5113" t="s">
        <v>5826</v>
      </c>
      <c r="E5113">
        <f t="shared" si="80"/>
        <v>0</v>
      </c>
    </row>
    <row r="5114" spans="2:5" x14ac:dyDescent="0.25">
      <c r="B5114" t="s">
        <v>98</v>
      </c>
      <c r="C5114" t="s">
        <v>5826</v>
      </c>
      <c r="D5114" t="s">
        <v>5826</v>
      </c>
      <c r="E5114">
        <f t="shared" si="80"/>
        <v>0</v>
      </c>
    </row>
    <row r="5115" spans="2:5" x14ac:dyDescent="0.25">
      <c r="B5115" t="s">
        <v>98</v>
      </c>
      <c r="C5115" t="s">
        <v>5857</v>
      </c>
      <c r="D5115" t="s">
        <v>5826</v>
      </c>
      <c r="E5115">
        <f t="shared" si="80"/>
        <v>31</v>
      </c>
    </row>
    <row r="5116" spans="2:5" x14ac:dyDescent="0.25">
      <c r="B5116" t="s">
        <v>98</v>
      </c>
      <c r="C5116" t="s">
        <v>5857</v>
      </c>
      <c r="D5116" t="s">
        <v>5826</v>
      </c>
      <c r="E5116">
        <f t="shared" si="80"/>
        <v>31</v>
      </c>
    </row>
    <row r="5117" spans="2:5" x14ac:dyDescent="0.25">
      <c r="B5117" t="s">
        <v>98</v>
      </c>
      <c r="C5117" t="s">
        <v>5830</v>
      </c>
      <c r="D5117" t="s">
        <v>5826</v>
      </c>
      <c r="E5117">
        <f t="shared" si="80"/>
        <v>4</v>
      </c>
    </row>
    <row r="5118" spans="2:5" x14ac:dyDescent="0.25">
      <c r="B5118" t="s">
        <v>98</v>
      </c>
      <c r="C5118" t="s">
        <v>5830</v>
      </c>
      <c r="D5118" t="s">
        <v>5826</v>
      </c>
      <c r="E5118">
        <f t="shared" si="80"/>
        <v>4</v>
      </c>
    </row>
    <row r="5119" spans="2:5" x14ac:dyDescent="0.25">
      <c r="B5119" t="s">
        <v>98</v>
      </c>
      <c r="C5119" t="s">
        <v>5835</v>
      </c>
      <c r="D5119" t="s">
        <v>5826</v>
      </c>
      <c r="E5119">
        <f t="shared" si="80"/>
        <v>9</v>
      </c>
    </row>
    <row r="5120" spans="2:5" x14ac:dyDescent="0.25">
      <c r="B5120" t="s">
        <v>2229</v>
      </c>
      <c r="C5120" t="s">
        <v>5863</v>
      </c>
      <c r="D5120" t="s">
        <v>5841</v>
      </c>
      <c r="E5120">
        <f t="shared" si="80"/>
        <v>22</v>
      </c>
    </row>
    <row r="5121" spans="2:5" x14ac:dyDescent="0.25">
      <c r="B5121" t="s">
        <v>2229</v>
      </c>
      <c r="C5121" t="s">
        <v>5863</v>
      </c>
      <c r="D5121" t="s">
        <v>5841</v>
      </c>
      <c r="E5121">
        <f t="shared" si="80"/>
        <v>22</v>
      </c>
    </row>
    <row r="5122" spans="2:5" x14ac:dyDescent="0.25">
      <c r="B5122" t="s">
        <v>2229</v>
      </c>
      <c r="C5122" t="s">
        <v>5863</v>
      </c>
      <c r="D5122" t="s">
        <v>5841</v>
      </c>
      <c r="E5122">
        <f t="shared" si="80"/>
        <v>22</v>
      </c>
    </row>
    <row r="5123" spans="2:5" x14ac:dyDescent="0.25">
      <c r="B5123" t="s">
        <v>2229</v>
      </c>
      <c r="C5123" t="s">
        <v>5863</v>
      </c>
      <c r="D5123" t="s">
        <v>5841</v>
      </c>
      <c r="E5123">
        <f t="shared" ref="E5123:E5186" si="81">(LEFT(C5123,4)-LEFT(D5123,4))*12+RIGHT(C5123,2)-RIGHT(D5123,2)</f>
        <v>22</v>
      </c>
    </row>
    <row r="5124" spans="2:5" x14ac:dyDescent="0.25">
      <c r="B5124" t="s">
        <v>2229</v>
      </c>
      <c r="C5124" t="s">
        <v>5863</v>
      </c>
      <c r="D5124" t="s">
        <v>5841</v>
      </c>
      <c r="E5124">
        <f t="shared" si="81"/>
        <v>22</v>
      </c>
    </row>
    <row r="5125" spans="2:5" x14ac:dyDescent="0.25">
      <c r="B5125" t="s">
        <v>2229</v>
      </c>
      <c r="C5125" t="s">
        <v>5863</v>
      </c>
      <c r="D5125" t="s">
        <v>5841</v>
      </c>
      <c r="E5125">
        <f t="shared" si="81"/>
        <v>22</v>
      </c>
    </row>
    <row r="5126" spans="2:5" x14ac:dyDescent="0.25">
      <c r="B5126" t="s">
        <v>2229</v>
      </c>
      <c r="C5126" t="s">
        <v>5841</v>
      </c>
      <c r="D5126" t="s">
        <v>5841</v>
      </c>
      <c r="E5126">
        <f t="shared" si="81"/>
        <v>0</v>
      </c>
    </row>
    <row r="5127" spans="2:5" x14ac:dyDescent="0.25">
      <c r="B5127" t="s">
        <v>2229</v>
      </c>
      <c r="C5127" t="s">
        <v>5841</v>
      </c>
      <c r="D5127" t="s">
        <v>5841</v>
      </c>
      <c r="E5127">
        <f t="shared" si="81"/>
        <v>0</v>
      </c>
    </row>
    <row r="5128" spans="2:5" x14ac:dyDescent="0.25">
      <c r="B5128" t="s">
        <v>2229</v>
      </c>
      <c r="C5128" t="s">
        <v>5841</v>
      </c>
      <c r="D5128" t="s">
        <v>5841</v>
      </c>
      <c r="E5128">
        <f t="shared" si="81"/>
        <v>0</v>
      </c>
    </row>
    <row r="5129" spans="2:5" x14ac:dyDescent="0.25">
      <c r="B5129" t="s">
        <v>32</v>
      </c>
      <c r="C5129" t="s">
        <v>5854</v>
      </c>
      <c r="D5129" t="s">
        <v>5822</v>
      </c>
      <c r="E5129">
        <f t="shared" si="81"/>
        <v>32</v>
      </c>
    </row>
    <row r="5130" spans="2:5" x14ac:dyDescent="0.25">
      <c r="B5130" t="s">
        <v>32</v>
      </c>
      <c r="C5130" t="s">
        <v>5854</v>
      </c>
      <c r="D5130" t="s">
        <v>5822</v>
      </c>
      <c r="E5130">
        <f t="shared" si="81"/>
        <v>32</v>
      </c>
    </row>
    <row r="5131" spans="2:5" x14ac:dyDescent="0.25">
      <c r="B5131" t="s">
        <v>32</v>
      </c>
      <c r="C5131" t="s">
        <v>5826</v>
      </c>
      <c r="D5131" t="s">
        <v>5822</v>
      </c>
      <c r="E5131">
        <f t="shared" si="81"/>
        <v>4</v>
      </c>
    </row>
    <row r="5132" spans="2:5" x14ac:dyDescent="0.25">
      <c r="B5132" t="s">
        <v>32</v>
      </c>
      <c r="C5132" t="s">
        <v>5857</v>
      </c>
      <c r="D5132" t="s">
        <v>5822</v>
      </c>
      <c r="E5132">
        <f t="shared" si="81"/>
        <v>35</v>
      </c>
    </row>
    <row r="5133" spans="2:5" x14ac:dyDescent="0.25">
      <c r="B5133" t="s">
        <v>32</v>
      </c>
      <c r="C5133" t="s">
        <v>5830</v>
      </c>
      <c r="D5133" t="s">
        <v>5822</v>
      </c>
      <c r="E5133">
        <f t="shared" si="81"/>
        <v>8</v>
      </c>
    </row>
    <row r="5134" spans="2:5" x14ac:dyDescent="0.25">
      <c r="B5134" t="s">
        <v>32</v>
      </c>
      <c r="C5134" t="s">
        <v>5830</v>
      </c>
      <c r="D5134" t="s">
        <v>5822</v>
      </c>
      <c r="E5134">
        <f t="shared" si="81"/>
        <v>8</v>
      </c>
    </row>
    <row r="5135" spans="2:5" x14ac:dyDescent="0.25">
      <c r="B5135" t="s">
        <v>32</v>
      </c>
      <c r="C5135" t="s">
        <v>5839</v>
      </c>
      <c r="D5135" t="s">
        <v>5822</v>
      </c>
      <c r="E5135">
        <f t="shared" si="81"/>
        <v>17</v>
      </c>
    </row>
    <row r="5136" spans="2:5" x14ac:dyDescent="0.25">
      <c r="B5136" t="s">
        <v>32</v>
      </c>
      <c r="C5136" t="s">
        <v>5851</v>
      </c>
      <c r="D5136" t="s">
        <v>5822</v>
      </c>
      <c r="E5136">
        <f t="shared" si="81"/>
        <v>29</v>
      </c>
    </row>
    <row r="5137" spans="2:5" x14ac:dyDescent="0.25">
      <c r="B5137" t="s">
        <v>32</v>
      </c>
      <c r="C5137" t="s">
        <v>5851</v>
      </c>
      <c r="D5137" t="s">
        <v>5822</v>
      </c>
      <c r="E5137">
        <f t="shared" si="81"/>
        <v>29</v>
      </c>
    </row>
    <row r="5138" spans="2:5" x14ac:dyDescent="0.25">
      <c r="B5138" t="s">
        <v>32</v>
      </c>
      <c r="C5138" t="s">
        <v>5859</v>
      </c>
      <c r="D5138" t="s">
        <v>5822</v>
      </c>
      <c r="E5138">
        <f t="shared" si="81"/>
        <v>37</v>
      </c>
    </row>
    <row r="5139" spans="2:5" x14ac:dyDescent="0.25">
      <c r="B5139" t="s">
        <v>32</v>
      </c>
      <c r="C5139" t="s">
        <v>5859</v>
      </c>
      <c r="D5139" t="s">
        <v>5822</v>
      </c>
      <c r="E5139">
        <f t="shared" si="81"/>
        <v>37</v>
      </c>
    </row>
    <row r="5140" spans="2:5" x14ac:dyDescent="0.25">
      <c r="B5140" t="s">
        <v>32</v>
      </c>
      <c r="C5140" t="s">
        <v>5843</v>
      </c>
      <c r="D5140" t="s">
        <v>5822</v>
      </c>
      <c r="E5140">
        <f t="shared" si="81"/>
        <v>21</v>
      </c>
    </row>
    <row r="5141" spans="2:5" x14ac:dyDescent="0.25">
      <c r="B5141" t="s">
        <v>32</v>
      </c>
      <c r="C5141" t="s">
        <v>5843</v>
      </c>
      <c r="D5141" t="s">
        <v>5822</v>
      </c>
      <c r="E5141">
        <f t="shared" si="81"/>
        <v>21</v>
      </c>
    </row>
    <row r="5142" spans="2:5" x14ac:dyDescent="0.25">
      <c r="B5142" t="s">
        <v>32</v>
      </c>
      <c r="C5142" t="s">
        <v>5822</v>
      </c>
      <c r="D5142" t="s">
        <v>5822</v>
      </c>
      <c r="E5142">
        <f t="shared" si="81"/>
        <v>0</v>
      </c>
    </row>
    <row r="5143" spans="2:5" x14ac:dyDescent="0.25">
      <c r="B5143" t="s">
        <v>32</v>
      </c>
      <c r="C5143" t="s">
        <v>5822</v>
      </c>
      <c r="D5143" t="s">
        <v>5822</v>
      </c>
      <c r="E5143">
        <f t="shared" si="81"/>
        <v>0</v>
      </c>
    </row>
    <row r="5144" spans="2:5" x14ac:dyDescent="0.25">
      <c r="B5144" t="s">
        <v>32</v>
      </c>
      <c r="C5144" t="s">
        <v>5822</v>
      </c>
      <c r="D5144" t="s">
        <v>5822</v>
      </c>
      <c r="E5144">
        <f t="shared" si="81"/>
        <v>0</v>
      </c>
    </row>
    <row r="5145" spans="2:5" x14ac:dyDescent="0.25">
      <c r="B5145" t="s">
        <v>32</v>
      </c>
      <c r="C5145" t="s">
        <v>5822</v>
      </c>
      <c r="D5145" t="s">
        <v>5822</v>
      </c>
      <c r="E5145">
        <f t="shared" si="81"/>
        <v>0</v>
      </c>
    </row>
    <row r="5146" spans="2:5" x14ac:dyDescent="0.25">
      <c r="B5146" t="s">
        <v>32</v>
      </c>
      <c r="C5146" t="s">
        <v>5841</v>
      </c>
      <c r="D5146" t="s">
        <v>5822</v>
      </c>
      <c r="E5146">
        <f t="shared" si="81"/>
        <v>19</v>
      </c>
    </row>
    <row r="5147" spans="2:5" x14ac:dyDescent="0.25">
      <c r="B5147" t="s">
        <v>32</v>
      </c>
      <c r="C5147" t="s">
        <v>5841</v>
      </c>
      <c r="D5147" t="s">
        <v>5822</v>
      </c>
      <c r="E5147">
        <f t="shared" si="81"/>
        <v>19</v>
      </c>
    </row>
    <row r="5148" spans="2:5" x14ac:dyDescent="0.25">
      <c r="B5148" t="s">
        <v>32</v>
      </c>
      <c r="C5148" t="s">
        <v>5841</v>
      </c>
      <c r="D5148" t="s">
        <v>5822</v>
      </c>
      <c r="E5148">
        <f t="shared" si="81"/>
        <v>19</v>
      </c>
    </row>
    <row r="5149" spans="2:5" x14ac:dyDescent="0.25">
      <c r="B5149" t="s">
        <v>32</v>
      </c>
      <c r="C5149" t="s">
        <v>5834</v>
      </c>
      <c r="D5149" t="s">
        <v>5822</v>
      </c>
      <c r="E5149">
        <f t="shared" si="81"/>
        <v>12</v>
      </c>
    </row>
    <row r="5150" spans="2:5" x14ac:dyDescent="0.25">
      <c r="B5150" t="s">
        <v>32</v>
      </c>
      <c r="C5150" t="s">
        <v>5834</v>
      </c>
      <c r="D5150" t="s">
        <v>5822</v>
      </c>
      <c r="E5150">
        <f t="shared" si="81"/>
        <v>12</v>
      </c>
    </row>
    <row r="5151" spans="2:5" x14ac:dyDescent="0.25">
      <c r="B5151" t="s">
        <v>32</v>
      </c>
      <c r="C5151" t="s">
        <v>5833</v>
      </c>
      <c r="D5151" t="s">
        <v>5822</v>
      </c>
      <c r="E5151">
        <f t="shared" si="81"/>
        <v>11</v>
      </c>
    </row>
    <row r="5152" spans="2:5" x14ac:dyDescent="0.25">
      <c r="B5152" t="s">
        <v>80</v>
      </c>
      <c r="C5152" t="s">
        <v>5866</v>
      </c>
      <c r="D5152" t="s">
        <v>5830</v>
      </c>
      <c r="E5152">
        <f t="shared" si="81"/>
        <v>36</v>
      </c>
    </row>
    <row r="5153" spans="2:5" x14ac:dyDescent="0.25">
      <c r="B5153" t="s">
        <v>80</v>
      </c>
      <c r="C5153" t="s">
        <v>5866</v>
      </c>
      <c r="D5153" t="s">
        <v>5830</v>
      </c>
      <c r="E5153">
        <f t="shared" si="81"/>
        <v>36</v>
      </c>
    </row>
    <row r="5154" spans="2:5" x14ac:dyDescent="0.25">
      <c r="B5154" t="s">
        <v>80</v>
      </c>
      <c r="C5154" t="s">
        <v>5866</v>
      </c>
      <c r="D5154" t="s">
        <v>5830</v>
      </c>
      <c r="E5154">
        <f t="shared" si="81"/>
        <v>36</v>
      </c>
    </row>
    <row r="5155" spans="2:5" x14ac:dyDescent="0.25">
      <c r="B5155" t="s">
        <v>80</v>
      </c>
      <c r="C5155" t="s">
        <v>5830</v>
      </c>
      <c r="D5155" t="s">
        <v>5830</v>
      </c>
      <c r="E5155">
        <f t="shared" si="81"/>
        <v>0</v>
      </c>
    </row>
    <row r="5156" spans="2:5" x14ac:dyDescent="0.25">
      <c r="B5156" t="s">
        <v>80</v>
      </c>
      <c r="C5156" t="s">
        <v>5842</v>
      </c>
      <c r="D5156" t="s">
        <v>5830</v>
      </c>
      <c r="E5156">
        <f t="shared" si="81"/>
        <v>12</v>
      </c>
    </row>
    <row r="5157" spans="2:5" x14ac:dyDescent="0.25">
      <c r="B5157" t="s">
        <v>80</v>
      </c>
      <c r="C5157" t="s">
        <v>5866</v>
      </c>
      <c r="D5157" t="s">
        <v>5830</v>
      </c>
      <c r="E5157">
        <f t="shared" si="81"/>
        <v>36</v>
      </c>
    </row>
    <row r="5158" spans="2:5" x14ac:dyDescent="0.25">
      <c r="B5158" t="s">
        <v>80</v>
      </c>
      <c r="C5158" t="s">
        <v>5865</v>
      </c>
      <c r="D5158" t="s">
        <v>5830</v>
      </c>
      <c r="E5158">
        <f t="shared" si="81"/>
        <v>35</v>
      </c>
    </row>
    <row r="5159" spans="2:5" x14ac:dyDescent="0.25">
      <c r="B5159" t="s">
        <v>80</v>
      </c>
      <c r="C5159" t="s">
        <v>5848</v>
      </c>
      <c r="D5159" t="s">
        <v>5830</v>
      </c>
      <c r="E5159">
        <f t="shared" si="81"/>
        <v>18</v>
      </c>
    </row>
    <row r="5160" spans="2:5" x14ac:dyDescent="0.25">
      <c r="B5160" t="s">
        <v>80</v>
      </c>
      <c r="C5160" t="s">
        <v>5848</v>
      </c>
      <c r="D5160" t="s">
        <v>5830</v>
      </c>
      <c r="E5160">
        <f t="shared" si="81"/>
        <v>18</v>
      </c>
    </row>
    <row r="5161" spans="2:5" x14ac:dyDescent="0.25">
      <c r="B5161" t="s">
        <v>808</v>
      </c>
      <c r="C5161" t="s">
        <v>5848</v>
      </c>
      <c r="D5161" t="s">
        <v>5827</v>
      </c>
      <c r="E5161">
        <f t="shared" si="81"/>
        <v>21</v>
      </c>
    </row>
    <row r="5162" spans="2:5" x14ac:dyDescent="0.25">
      <c r="B5162" t="s">
        <v>808</v>
      </c>
      <c r="C5162" t="s">
        <v>5827</v>
      </c>
      <c r="D5162" t="s">
        <v>5827</v>
      </c>
      <c r="E5162">
        <f t="shared" si="81"/>
        <v>0</v>
      </c>
    </row>
    <row r="5163" spans="2:5" x14ac:dyDescent="0.25">
      <c r="B5163" t="s">
        <v>808</v>
      </c>
      <c r="C5163" t="s">
        <v>5827</v>
      </c>
      <c r="D5163" t="s">
        <v>5827</v>
      </c>
      <c r="E5163">
        <f t="shared" si="81"/>
        <v>0</v>
      </c>
    </row>
    <row r="5164" spans="2:5" x14ac:dyDescent="0.25">
      <c r="B5164" t="s">
        <v>808</v>
      </c>
      <c r="C5164" t="s">
        <v>5842</v>
      </c>
      <c r="D5164" t="s">
        <v>5827</v>
      </c>
      <c r="E5164">
        <f t="shared" si="81"/>
        <v>15</v>
      </c>
    </row>
    <row r="5165" spans="2:5" x14ac:dyDescent="0.25">
      <c r="B5165" t="s">
        <v>808</v>
      </c>
      <c r="C5165" t="s">
        <v>5842</v>
      </c>
      <c r="D5165" t="s">
        <v>5827</v>
      </c>
      <c r="E5165">
        <f t="shared" si="81"/>
        <v>15</v>
      </c>
    </row>
    <row r="5166" spans="2:5" x14ac:dyDescent="0.25">
      <c r="B5166" t="s">
        <v>808</v>
      </c>
      <c r="C5166" t="s">
        <v>5842</v>
      </c>
      <c r="D5166" t="s">
        <v>5827</v>
      </c>
      <c r="E5166">
        <f t="shared" si="81"/>
        <v>15</v>
      </c>
    </row>
    <row r="5167" spans="2:5" x14ac:dyDescent="0.25">
      <c r="B5167" t="s">
        <v>808</v>
      </c>
      <c r="C5167" t="s">
        <v>5842</v>
      </c>
      <c r="D5167" t="s">
        <v>5827</v>
      </c>
      <c r="E5167">
        <f t="shared" si="81"/>
        <v>15</v>
      </c>
    </row>
    <row r="5168" spans="2:5" x14ac:dyDescent="0.25">
      <c r="B5168" t="s">
        <v>808</v>
      </c>
      <c r="C5168" t="s">
        <v>5848</v>
      </c>
      <c r="D5168" t="s">
        <v>5827</v>
      </c>
      <c r="E5168">
        <f t="shared" si="81"/>
        <v>21</v>
      </c>
    </row>
    <row r="5169" spans="2:5" x14ac:dyDescent="0.25">
      <c r="B5169" t="s">
        <v>808</v>
      </c>
      <c r="C5169" t="s">
        <v>5853</v>
      </c>
      <c r="D5169" t="s">
        <v>5827</v>
      </c>
      <c r="E5169">
        <f t="shared" si="81"/>
        <v>26</v>
      </c>
    </row>
    <row r="5170" spans="2:5" x14ac:dyDescent="0.25">
      <c r="B5170" t="s">
        <v>808</v>
      </c>
      <c r="C5170" t="s">
        <v>5837</v>
      </c>
      <c r="D5170" t="s">
        <v>5827</v>
      </c>
      <c r="E5170">
        <f t="shared" si="81"/>
        <v>10</v>
      </c>
    </row>
    <row r="5171" spans="2:5" x14ac:dyDescent="0.25">
      <c r="B5171" t="s">
        <v>238</v>
      </c>
      <c r="C5171" t="s">
        <v>5851</v>
      </c>
      <c r="D5171" t="s">
        <v>5841</v>
      </c>
      <c r="E5171">
        <f t="shared" si="81"/>
        <v>10</v>
      </c>
    </row>
    <row r="5172" spans="2:5" x14ac:dyDescent="0.25">
      <c r="B5172" t="s">
        <v>238</v>
      </c>
      <c r="C5172" t="s">
        <v>5851</v>
      </c>
      <c r="D5172" t="s">
        <v>5841</v>
      </c>
      <c r="E5172">
        <f t="shared" si="81"/>
        <v>10</v>
      </c>
    </row>
    <row r="5173" spans="2:5" x14ac:dyDescent="0.25">
      <c r="B5173" t="s">
        <v>238</v>
      </c>
      <c r="C5173" t="s">
        <v>5863</v>
      </c>
      <c r="D5173" t="s">
        <v>5841</v>
      </c>
      <c r="E5173">
        <f t="shared" si="81"/>
        <v>22</v>
      </c>
    </row>
    <row r="5174" spans="2:5" x14ac:dyDescent="0.25">
      <c r="B5174" t="s">
        <v>238</v>
      </c>
      <c r="C5174" t="s">
        <v>5841</v>
      </c>
      <c r="D5174" t="s">
        <v>5841</v>
      </c>
      <c r="E5174">
        <f t="shared" si="81"/>
        <v>0</v>
      </c>
    </row>
    <row r="5175" spans="2:5" x14ac:dyDescent="0.25">
      <c r="B5175" t="s">
        <v>238</v>
      </c>
      <c r="C5175" t="s">
        <v>5853</v>
      </c>
      <c r="D5175" t="s">
        <v>5841</v>
      </c>
      <c r="E5175">
        <f t="shared" si="81"/>
        <v>12</v>
      </c>
    </row>
    <row r="5176" spans="2:5" x14ac:dyDescent="0.25">
      <c r="B5176" t="s">
        <v>370</v>
      </c>
      <c r="C5176" t="s">
        <v>5865</v>
      </c>
      <c r="D5176" t="s">
        <v>5830</v>
      </c>
      <c r="E5176">
        <f t="shared" si="81"/>
        <v>35</v>
      </c>
    </row>
    <row r="5177" spans="2:5" x14ac:dyDescent="0.25">
      <c r="B5177" t="s">
        <v>370</v>
      </c>
      <c r="C5177" t="s">
        <v>5865</v>
      </c>
      <c r="D5177" t="s">
        <v>5830</v>
      </c>
      <c r="E5177">
        <f t="shared" si="81"/>
        <v>35</v>
      </c>
    </row>
    <row r="5178" spans="2:5" x14ac:dyDescent="0.25">
      <c r="B5178" t="s">
        <v>370</v>
      </c>
      <c r="C5178" t="s">
        <v>5847</v>
      </c>
      <c r="D5178" t="s">
        <v>5830</v>
      </c>
      <c r="E5178">
        <f t="shared" si="81"/>
        <v>17</v>
      </c>
    </row>
    <row r="5179" spans="2:5" x14ac:dyDescent="0.25">
      <c r="B5179" t="s">
        <v>370</v>
      </c>
      <c r="C5179" t="s">
        <v>5847</v>
      </c>
      <c r="D5179" t="s">
        <v>5830</v>
      </c>
      <c r="E5179">
        <f t="shared" si="81"/>
        <v>17</v>
      </c>
    </row>
    <row r="5180" spans="2:5" x14ac:dyDescent="0.25">
      <c r="B5180" t="s">
        <v>370</v>
      </c>
      <c r="C5180" t="s">
        <v>5859</v>
      </c>
      <c r="D5180" t="s">
        <v>5830</v>
      </c>
      <c r="E5180">
        <f t="shared" si="81"/>
        <v>29</v>
      </c>
    </row>
    <row r="5181" spans="2:5" x14ac:dyDescent="0.25">
      <c r="B5181" t="s">
        <v>370</v>
      </c>
      <c r="C5181" t="s">
        <v>5859</v>
      </c>
      <c r="D5181" t="s">
        <v>5830</v>
      </c>
      <c r="E5181">
        <f t="shared" si="81"/>
        <v>29</v>
      </c>
    </row>
    <row r="5182" spans="2:5" x14ac:dyDescent="0.25">
      <c r="B5182" t="s">
        <v>370</v>
      </c>
      <c r="C5182" t="s">
        <v>5830</v>
      </c>
      <c r="D5182" t="s">
        <v>5830</v>
      </c>
      <c r="E5182">
        <f t="shared" si="81"/>
        <v>0</v>
      </c>
    </row>
    <row r="5183" spans="2:5" x14ac:dyDescent="0.25">
      <c r="B5183" t="s">
        <v>73</v>
      </c>
      <c r="C5183" t="s">
        <v>5848</v>
      </c>
      <c r="D5183" t="s">
        <v>5829</v>
      </c>
      <c r="E5183">
        <f t="shared" si="81"/>
        <v>19</v>
      </c>
    </row>
    <row r="5184" spans="2:5" x14ac:dyDescent="0.25">
      <c r="B5184" t="s">
        <v>73</v>
      </c>
      <c r="C5184" t="s">
        <v>5845</v>
      </c>
      <c r="D5184" t="s">
        <v>5829</v>
      </c>
      <c r="E5184">
        <f t="shared" si="81"/>
        <v>16</v>
      </c>
    </row>
    <row r="5185" spans="2:5" x14ac:dyDescent="0.25">
      <c r="B5185" t="s">
        <v>73</v>
      </c>
      <c r="C5185" t="s">
        <v>5845</v>
      </c>
      <c r="D5185" t="s">
        <v>5829</v>
      </c>
      <c r="E5185">
        <f t="shared" si="81"/>
        <v>16</v>
      </c>
    </row>
    <row r="5186" spans="2:5" x14ac:dyDescent="0.25">
      <c r="B5186" t="s">
        <v>73</v>
      </c>
      <c r="C5186" t="s">
        <v>5845</v>
      </c>
      <c r="D5186" t="s">
        <v>5829</v>
      </c>
      <c r="E5186">
        <f t="shared" si="81"/>
        <v>16</v>
      </c>
    </row>
    <row r="5187" spans="2:5" x14ac:dyDescent="0.25">
      <c r="B5187" t="s">
        <v>73</v>
      </c>
      <c r="C5187" t="s">
        <v>5845</v>
      </c>
      <c r="D5187" t="s">
        <v>5829</v>
      </c>
      <c r="E5187">
        <f t="shared" ref="E5187:E5250" si="82">(LEFT(C5187,4)-LEFT(D5187,4))*12+RIGHT(C5187,2)-RIGHT(D5187,2)</f>
        <v>16</v>
      </c>
    </row>
    <row r="5188" spans="2:5" x14ac:dyDescent="0.25">
      <c r="B5188" t="s">
        <v>73</v>
      </c>
      <c r="C5188" t="s">
        <v>5851</v>
      </c>
      <c r="D5188" t="s">
        <v>5829</v>
      </c>
      <c r="E5188">
        <f t="shared" si="82"/>
        <v>22</v>
      </c>
    </row>
    <row r="5189" spans="2:5" x14ac:dyDescent="0.25">
      <c r="B5189" t="s">
        <v>73</v>
      </c>
      <c r="C5189" t="s">
        <v>5851</v>
      </c>
      <c r="D5189" t="s">
        <v>5829</v>
      </c>
      <c r="E5189">
        <f t="shared" si="82"/>
        <v>22</v>
      </c>
    </row>
    <row r="5190" spans="2:5" x14ac:dyDescent="0.25">
      <c r="B5190" t="s">
        <v>73</v>
      </c>
      <c r="C5190" t="s">
        <v>5829</v>
      </c>
      <c r="D5190" t="s">
        <v>5829</v>
      </c>
      <c r="E5190">
        <f t="shared" si="82"/>
        <v>0</v>
      </c>
    </row>
    <row r="5191" spans="2:5" x14ac:dyDescent="0.25">
      <c r="B5191" t="s">
        <v>73</v>
      </c>
      <c r="C5191" t="s">
        <v>5829</v>
      </c>
      <c r="D5191" t="s">
        <v>5829</v>
      </c>
      <c r="E5191">
        <f t="shared" si="82"/>
        <v>0</v>
      </c>
    </row>
    <row r="5192" spans="2:5" x14ac:dyDescent="0.25">
      <c r="B5192" t="s">
        <v>73</v>
      </c>
      <c r="C5192" t="s">
        <v>5829</v>
      </c>
      <c r="D5192" t="s">
        <v>5829</v>
      </c>
      <c r="E5192">
        <f t="shared" si="82"/>
        <v>0</v>
      </c>
    </row>
    <row r="5193" spans="2:5" x14ac:dyDescent="0.25">
      <c r="B5193" t="s">
        <v>73</v>
      </c>
      <c r="C5193" t="s">
        <v>5829</v>
      </c>
      <c r="D5193" t="s">
        <v>5829</v>
      </c>
      <c r="E5193">
        <f t="shared" si="82"/>
        <v>0</v>
      </c>
    </row>
    <row r="5194" spans="2:5" x14ac:dyDescent="0.25">
      <c r="B5194" t="s">
        <v>73</v>
      </c>
      <c r="C5194" t="s">
        <v>5829</v>
      </c>
      <c r="D5194" t="s">
        <v>5829</v>
      </c>
      <c r="E5194">
        <f t="shared" si="82"/>
        <v>0</v>
      </c>
    </row>
    <row r="5195" spans="2:5" x14ac:dyDescent="0.25">
      <c r="B5195" t="s">
        <v>73</v>
      </c>
      <c r="C5195" t="s">
        <v>5829</v>
      </c>
      <c r="D5195" t="s">
        <v>5829</v>
      </c>
      <c r="E5195">
        <f t="shared" si="82"/>
        <v>0</v>
      </c>
    </row>
    <row r="5196" spans="2:5" x14ac:dyDescent="0.25">
      <c r="B5196" t="s">
        <v>73</v>
      </c>
      <c r="C5196" t="s">
        <v>5829</v>
      </c>
      <c r="D5196" t="s">
        <v>5829</v>
      </c>
      <c r="E5196">
        <f t="shared" si="82"/>
        <v>0</v>
      </c>
    </row>
    <row r="5197" spans="2:5" x14ac:dyDescent="0.25">
      <c r="B5197" t="s">
        <v>73</v>
      </c>
      <c r="C5197" t="s">
        <v>5842</v>
      </c>
      <c r="D5197" t="s">
        <v>5829</v>
      </c>
      <c r="E5197">
        <f t="shared" si="82"/>
        <v>13</v>
      </c>
    </row>
    <row r="5198" spans="2:5" x14ac:dyDescent="0.25">
      <c r="B5198" t="s">
        <v>73</v>
      </c>
      <c r="C5198" t="s">
        <v>5842</v>
      </c>
      <c r="D5198" t="s">
        <v>5829</v>
      </c>
      <c r="E5198">
        <f t="shared" si="82"/>
        <v>13</v>
      </c>
    </row>
    <row r="5199" spans="2:5" x14ac:dyDescent="0.25">
      <c r="B5199" t="s">
        <v>104</v>
      </c>
      <c r="C5199" t="s">
        <v>5860</v>
      </c>
      <c r="D5199" t="s">
        <v>5827</v>
      </c>
      <c r="E5199">
        <f t="shared" si="82"/>
        <v>33</v>
      </c>
    </row>
    <row r="5200" spans="2:5" x14ac:dyDescent="0.25">
      <c r="B5200" t="s">
        <v>104</v>
      </c>
      <c r="C5200" t="s">
        <v>5865</v>
      </c>
      <c r="D5200" t="s">
        <v>5827</v>
      </c>
      <c r="E5200">
        <f t="shared" si="82"/>
        <v>38</v>
      </c>
    </row>
    <row r="5201" spans="2:5" x14ac:dyDescent="0.25">
      <c r="B5201" t="s">
        <v>104</v>
      </c>
      <c r="C5201" t="s">
        <v>5842</v>
      </c>
      <c r="D5201" t="s">
        <v>5827</v>
      </c>
      <c r="E5201">
        <f t="shared" si="82"/>
        <v>15</v>
      </c>
    </row>
    <row r="5202" spans="2:5" x14ac:dyDescent="0.25">
      <c r="B5202" t="s">
        <v>104</v>
      </c>
      <c r="C5202" t="s">
        <v>5842</v>
      </c>
      <c r="D5202" t="s">
        <v>5827</v>
      </c>
      <c r="E5202">
        <f t="shared" si="82"/>
        <v>15</v>
      </c>
    </row>
    <row r="5203" spans="2:5" x14ac:dyDescent="0.25">
      <c r="B5203" t="s">
        <v>104</v>
      </c>
      <c r="C5203" t="s">
        <v>5842</v>
      </c>
      <c r="D5203" t="s">
        <v>5827</v>
      </c>
      <c r="E5203">
        <f t="shared" si="82"/>
        <v>15</v>
      </c>
    </row>
    <row r="5204" spans="2:5" x14ac:dyDescent="0.25">
      <c r="B5204" t="s">
        <v>104</v>
      </c>
      <c r="C5204" t="s">
        <v>5830</v>
      </c>
      <c r="D5204" t="s">
        <v>5827</v>
      </c>
      <c r="E5204">
        <f t="shared" si="82"/>
        <v>3</v>
      </c>
    </row>
    <row r="5205" spans="2:5" x14ac:dyDescent="0.25">
      <c r="B5205" t="s">
        <v>104</v>
      </c>
      <c r="C5205" t="s">
        <v>5827</v>
      </c>
      <c r="D5205" t="s">
        <v>5827</v>
      </c>
      <c r="E5205">
        <f t="shared" si="82"/>
        <v>0</v>
      </c>
    </row>
    <row r="5206" spans="2:5" x14ac:dyDescent="0.25">
      <c r="B5206" t="s">
        <v>104</v>
      </c>
      <c r="C5206" t="s">
        <v>5827</v>
      </c>
      <c r="D5206" t="s">
        <v>5827</v>
      </c>
      <c r="E5206">
        <f t="shared" si="82"/>
        <v>0</v>
      </c>
    </row>
    <row r="5207" spans="2:5" x14ac:dyDescent="0.25">
      <c r="B5207" t="s">
        <v>104</v>
      </c>
      <c r="C5207" t="s">
        <v>5841</v>
      </c>
      <c r="D5207" t="s">
        <v>5827</v>
      </c>
      <c r="E5207">
        <f t="shared" si="82"/>
        <v>14</v>
      </c>
    </row>
    <row r="5208" spans="2:5" x14ac:dyDescent="0.25">
      <c r="B5208" t="s">
        <v>104</v>
      </c>
      <c r="C5208" t="s">
        <v>5841</v>
      </c>
      <c r="D5208" t="s">
        <v>5827</v>
      </c>
      <c r="E5208">
        <f t="shared" si="82"/>
        <v>14</v>
      </c>
    </row>
    <row r="5209" spans="2:5" x14ac:dyDescent="0.25">
      <c r="B5209" t="s">
        <v>1179</v>
      </c>
      <c r="C5209" t="s">
        <v>5854</v>
      </c>
      <c r="D5209" t="s">
        <v>5827</v>
      </c>
      <c r="E5209">
        <f t="shared" si="82"/>
        <v>27</v>
      </c>
    </row>
    <row r="5210" spans="2:5" x14ac:dyDescent="0.25">
      <c r="B5210" t="s">
        <v>1179</v>
      </c>
      <c r="C5210" t="s">
        <v>5827</v>
      </c>
      <c r="D5210" t="s">
        <v>5827</v>
      </c>
      <c r="E5210">
        <f t="shared" si="82"/>
        <v>0</v>
      </c>
    </row>
    <row r="5211" spans="2:5" x14ac:dyDescent="0.25">
      <c r="B5211" t="s">
        <v>1179</v>
      </c>
      <c r="C5211" t="s">
        <v>5827</v>
      </c>
      <c r="D5211" t="s">
        <v>5827</v>
      </c>
      <c r="E5211">
        <f t="shared" si="82"/>
        <v>0</v>
      </c>
    </row>
    <row r="5212" spans="2:5" x14ac:dyDescent="0.25">
      <c r="B5212" t="s">
        <v>1179</v>
      </c>
      <c r="C5212" t="s">
        <v>5842</v>
      </c>
      <c r="D5212" t="s">
        <v>5827</v>
      </c>
      <c r="E5212">
        <f t="shared" si="82"/>
        <v>15</v>
      </c>
    </row>
    <row r="5213" spans="2:5" x14ac:dyDescent="0.25">
      <c r="B5213" t="s">
        <v>1179</v>
      </c>
      <c r="C5213" t="s">
        <v>5842</v>
      </c>
      <c r="D5213" t="s">
        <v>5827</v>
      </c>
      <c r="E5213">
        <f t="shared" si="82"/>
        <v>15</v>
      </c>
    </row>
    <row r="5214" spans="2:5" x14ac:dyDescent="0.25">
      <c r="B5214" t="s">
        <v>1179</v>
      </c>
      <c r="C5214" t="s">
        <v>5842</v>
      </c>
      <c r="D5214" t="s">
        <v>5827</v>
      </c>
      <c r="E5214">
        <f t="shared" si="82"/>
        <v>15</v>
      </c>
    </row>
    <row r="5215" spans="2:5" x14ac:dyDescent="0.25">
      <c r="B5215" t="s">
        <v>1179</v>
      </c>
      <c r="C5215" t="s">
        <v>5842</v>
      </c>
      <c r="D5215" t="s">
        <v>5827</v>
      </c>
      <c r="E5215">
        <f t="shared" si="82"/>
        <v>15</v>
      </c>
    </row>
    <row r="5216" spans="2:5" x14ac:dyDescent="0.25">
      <c r="B5216" t="s">
        <v>1179</v>
      </c>
      <c r="C5216" t="s">
        <v>5842</v>
      </c>
      <c r="D5216" t="s">
        <v>5827</v>
      </c>
      <c r="E5216">
        <f t="shared" si="82"/>
        <v>15</v>
      </c>
    </row>
    <row r="5217" spans="2:5" x14ac:dyDescent="0.25">
      <c r="B5217" t="s">
        <v>1179</v>
      </c>
      <c r="C5217" t="s">
        <v>5842</v>
      </c>
      <c r="D5217" t="s">
        <v>5827</v>
      </c>
      <c r="E5217">
        <f t="shared" si="82"/>
        <v>15</v>
      </c>
    </row>
    <row r="5218" spans="2:5" x14ac:dyDescent="0.25">
      <c r="B5218" t="s">
        <v>1179</v>
      </c>
      <c r="C5218" t="s">
        <v>5854</v>
      </c>
      <c r="D5218" t="s">
        <v>5827</v>
      </c>
      <c r="E5218">
        <f t="shared" si="82"/>
        <v>27</v>
      </c>
    </row>
    <row r="5219" spans="2:5" x14ac:dyDescent="0.25">
      <c r="B5219" t="s">
        <v>1179</v>
      </c>
      <c r="C5219" t="s">
        <v>5842</v>
      </c>
      <c r="D5219" t="s">
        <v>5827</v>
      </c>
      <c r="E5219">
        <f t="shared" si="82"/>
        <v>15</v>
      </c>
    </row>
    <row r="5220" spans="2:5" x14ac:dyDescent="0.25">
      <c r="B5220" t="s">
        <v>1179</v>
      </c>
      <c r="C5220" t="s">
        <v>5842</v>
      </c>
      <c r="D5220" t="s">
        <v>5827</v>
      </c>
      <c r="E5220">
        <f t="shared" si="82"/>
        <v>15</v>
      </c>
    </row>
    <row r="5221" spans="2:5" x14ac:dyDescent="0.25">
      <c r="B5221" t="s">
        <v>1179</v>
      </c>
      <c r="C5221" t="s">
        <v>5863</v>
      </c>
      <c r="D5221" t="s">
        <v>5827</v>
      </c>
      <c r="E5221">
        <f t="shared" si="82"/>
        <v>36</v>
      </c>
    </row>
    <row r="5222" spans="2:5" x14ac:dyDescent="0.25">
      <c r="B5222" t="s">
        <v>1179</v>
      </c>
      <c r="C5222" t="s">
        <v>5854</v>
      </c>
      <c r="D5222" t="s">
        <v>5827</v>
      </c>
      <c r="E5222">
        <f t="shared" si="82"/>
        <v>27</v>
      </c>
    </row>
    <row r="5223" spans="2:5" x14ac:dyDescent="0.25">
      <c r="B5223" t="s">
        <v>1179</v>
      </c>
      <c r="C5223" t="s">
        <v>5854</v>
      </c>
      <c r="D5223" t="s">
        <v>5827</v>
      </c>
      <c r="E5223">
        <f t="shared" si="82"/>
        <v>27</v>
      </c>
    </row>
    <row r="5224" spans="2:5" x14ac:dyDescent="0.25">
      <c r="B5224" t="s">
        <v>1179</v>
      </c>
      <c r="C5224" t="s">
        <v>5854</v>
      </c>
      <c r="D5224" t="s">
        <v>5827</v>
      </c>
      <c r="E5224">
        <f t="shared" si="82"/>
        <v>27</v>
      </c>
    </row>
    <row r="5225" spans="2:5" x14ac:dyDescent="0.25">
      <c r="B5225" t="s">
        <v>1179</v>
      </c>
      <c r="C5225" t="s">
        <v>5854</v>
      </c>
      <c r="D5225" t="s">
        <v>5827</v>
      </c>
      <c r="E5225">
        <f t="shared" si="82"/>
        <v>27</v>
      </c>
    </row>
    <row r="5226" spans="2:5" x14ac:dyDescent="0.25">
      <c r="B5226" t="s">
        <v>1179</v>
      </c>
      <c r="C5226" t="s">
        <v>5862</v>
      </c>
      <c r="D5226" t="s">
        <v>5827</v>
      </c>
      <c r="E5226">
        <f t="shared" si="82"/>
        <v>35</v>
      </c>
    </row>
    <row r="5227" spans="2:5" x14ac:dyDescent="0.25">
      <c r="B5227" t="s">
        <v>1179</v>
      </c>
      <c r="C5227" t="s">
        <v>5851</v>
      </c>
      <c r="D5227" t="s">
        <v>5827</v>
      </c>
      <c r="E5227">
        <f t="shared" si="82"/>
        <v>24</v>
      </c>
    </row>
    <row r="5228" spans="2:5" x14ac:dyDescent="0.25">
      <c r="B5228" t="s">
        <v>1179</v>
      </c>
      <c r="C5228" t="s">
        <v>5851</v>
      </c>
      <c r="D5228" t="s">
        <v>5827</v>
      </c>
      <c r="E5228">
        <f t="shared" si="82"/>
        <v>24</v>
      </c>
    </row>
    <row r="5229" spans="2:5" x14ac:dyDescent="0.25">
      <c r="B5229" t="s">
        <v>1179</v>
      </c>
      <c r="C5229" t="s">
        <v>5841</v>
      </c>
      <c r="D5229" t="s">
        <v>5827</v>
      </c>
      <c r="E5229">
        <f t="shared" si="82"/>
        <v>14</v>
      </c>
    </row>
    <row r="5230" spans="2:5" x14ac:dyDescent="0.25">
      <c r="B5230" t="s">
        <v>1179</v>
      </c>
      <c r="C5230" t="s">
        <v>5841</v>
      </c>
      <c r="D5230" t="s">
        <v>5827</v>
      </c>
      <c r="E5230">
        <f t="shared" si="82"/>
        <v>14</v>
      </c>
    </row>
    <row r="5231" spans="2:5" x14ac:dyDescent="0.25">
      <c r="B5231" t="s">
        <v>1179</v>
      </c>
      <c r="C5231" t="s">
        <v>5841</v>
      </c>
      <c r="D5231" t="s">
        <v>5827</v>
      </c>
      <c r="E5231">
        <f t="shared" si="82"/>
        <v>14</v>
      </c>
    </row>
    <row r="5232" spans="2:5" x14ac:dyDescent="0.25">
      <c r="B5232" t="s">
        <v>1179</v>
      </c>
      <c r="C5232" t="s">
        <v>5841</v>
      </c>
      <c r="D5232" t="s">
        <v>5827</v>
      </c>
      <c r="E5232">
        <f t="shared" si="82"/>
        <v>14</v>
      </c>
    </row>
    <row r="5233" spans="2:5" x14ac:dyDescent="0.25">
      <c r="B5233" t="s">
        <v>1179</v>
      </c>
      <c r="C5233" t="s">
        <v>5841</v>
      </c>
      <c r="D5233" t="s">
        <v>5827</v>
      </c>
      <c r="E5233">
        <f t="shared" si="82"/>
        <v>14</v>
      </c>
    </row>
    <row r="5234" spans="2:5" x14ac:dyDescent="0.25">
      <c r="B5234" t="s">
        <v>1179</v>
      </c>
      <c r="C5234" t="s">
        <v>5855</v>
      </c>
      <c r="D5234" t="s">
        <v>5827</v>
      </c>
      <c r="E5234">
        <f t="shared" si="82"/>
        <v>28</v>
      </c>
    </row>
    <row r="5235" spans="2:5" x14ac:dyDescent="0.25">
      <c r="B5235" t="s">
        <v>1179</v>
      </c>
      <c r="C5235" t="s">
        <v>5855</v>
      </c>
      <c r="D5235" t="s">
        <v>5827</v>
      </c>
      <c r="E5235">
        <f t="shared" si="82"/>
        <v>28</v>
      </c>
    </row>
    <row r="5236" spans="2:5" x14ac:dyDescent="0.25">
      <c r="B5236" t="s">
        <v>1179</v>
      </c>
      <c r="C5236" t="s">
        <v>5855</v>
      </c>
      <c r="D5236" t="s">
        <v>5827</v>
      </c>
      <c r="E5236">
        <f t="shared" si="82"/>
        <v>28</v>
      </c>
    </row>
    <row r="5237" spans="2:5" x14ac:dyDescent="0.25">
      <c r="B5237" t="s">
        <v>1890</v>
      </c>
      <c r="C5237" t="s">
        <v>5846</v>
      </c>
      <c r="D5237" t="s">
        <v>5839</v>
      </c>
      <c r="E5237">
        <f t="shared" si="82"/>
        <v>7</v>
      </c>
    </row>
    <row r="5238" spans="2:5" x14ac:dyDescent="0.25">
      <c r="B5238" t="s">
        <v>1890</v>
      </c>
      <c r="C5238" t="s">
        <v>5857</v>
      </c>
      <c r="D5238" t="s">
        <v>5839</v>
      </c>
      <c r="E5238">
        <f t="shared" si="82"/>
        <v>18</v>
      </c>
    </row>
    <row r="5239" spans="2:5" x14ac:dyDescent="0.25">
      <c r="B5239" t="s">
        <v>1890</v>
      </c>
      <c r="C5239" t="s">
        <v>5850</v>
      </c>
      <c r="D5239" t="s">
        <v>5839</v>
      </c>
      <c r="E5239">
        <f t="shared" si="82"/>
        <v>11</v>
      </c>
    </row>
    <row r="5240" spans="2:5" x14ac:dyDescent="0.25">
      <c r="B5240" t="s">
        <v>1890</v>
      </c>
      <c r="C5240" t="s">
        <v>5857</v>
      </c>
      <c r="D5240" t="s">
        <v>5839</v>
      </c>
      <c r="E5240">
        <f t="shared" si="82"/>
        <v>18</v>
      </c>
    </row>
    <row r="5241" spans="2:5" x14ac:dyDescent="0.25">
      <c r="B5241" t="s">
        <v>1890</v>
      </c>
      <c r="C5241" t="s">
        <v>5857</v>
      </c>
      <c r="D5241" t="s">
        <v>5839</v>
      </c>
      <c r="E5241">
        <f t="shared" si="82"/>
        <v>18</v>
      </c>
    </row>
    <row r="5242" spans="2:5" x14ac:dyDescent="0.25">
      <c r="B5242" t="s">
        <v>1890</v>
      </c>
      <c r="C5242" t="s">
        <v>5857</v>
      </c>
      <c r="D5242" t="s">
        <v>5839</v>
      </c>
      <c r="E5242">
        <f t="shared" si="82"/>
        <v>18</v>
      </c>
    </row>
    <row r="5243" spans="2:5" x14ac:dyDescent="0.25">
      <c r="B5243" t="s">
        <v>1890</v>
      </c>
      <c r="C5243" t="s">
        <v>5857</v>
      </c>
      <c r="D5243" t="s">
        <v>5839</v>
      </c>
      <c r="E5243">
        <f t="shared" si="82"/>
        <v>18</v>
      </c>
    </row>
    <row r="5244" spans="2:5" x14ac:dyDescent="0.25">
      <c r="B5244" t="s">
        <v>1890</v>
      </c>
      <c r="C5244" t="s">
        <v>5839</v>
      </c>
      <c r="D5244" t="s">
        <v>5839</v>
      </c>
      <c r="E5244">
        <f t="shared" si="82"/>
        <v>0</v>
      </c>
    </row>
    <row r="5245" spans="2:5" x14ac:dyDescent="0.25">
      <c r="B5245" t="s">
        <v>1890</v>
      </c>
      <c r="C5245" t="s">
        <v>5839</v>
      </c>
      <c r="D5245" t="s">
        <v>5839</v>
      </c>
      <c r="E5245">
        <f t="shared" si="82"/>
        <v>0</v>
      </c>
    </row>
    <row r="5246" spans="2:5" x14ac:dyDescent="0.25">
      <c r="B5246" t="s">
        <v>1890</v>
      </c>
      <c r="C5246" t="s">
        <v>5839</v>
      </c>
      <c r="D5246" t="s">
        <v>5839</v>
      </c>
      <c r="E5246">
        <f t="shared" si="82"/>
        <v>0</v>
      </c>
    </row>
    <row r="5247" spans="2:5" x14ac:dyDescent="0.25">
      <c r="B5247" t="s">
        <v>1890</v>
      </c>
      <c r="C5247" t="s">
        <v>5839</v>
      </c>
      <c r="D5247" t="s">
        <v>5839</v>
      </c>
      <c r="E5247">
        <f t="shared" si="82"/>
        <v>0</v>
      </c>
    </row>
    <row r="5248" spans="2:5" x14ac:dyDescent="0.25">
      <c r="B5248" t="s">
        <v>1890</v>
      </c>
      <c r="C5248" t="s">
        <v>5839</v>
      </c>
      <c r="D5248" t="s">
        <v>5839</v>
      </c>
      <c r="E5248">
        <f t="shared" si="82"/>
        <v>0</v>
      </c>
    </row>
    <row r="5249" spans="2:5" x14ac:dyDescent="0.25">
      <c r="B5249" t="s">
        <v>1890</v>
      </c>
      <c r="C5249" t="s">
        <v>5839</v>
      </c>
      <c r="D5249" t="s">
        <v>5839</v>
      </c>
      <c r="E5249">
        <f t="shared" si="82"/>
        <v>0</v>
      </c>
    </row>
    <row r="5250" spans="2:5" x14ac:dyDescent="0.25">
      <c r="B5250" t="s">
        <v>2633</v>
      </c>
      <c r="C5250" t="s">
        <v>5824</v>
      </c>
      <c r="D5250" t="s">
        <v>5822</v>
      </c>
      <c r="E5250">
        <f t="shared" si="82"/>
        <v>2</v>
      </c>
    </row>
    <row r="5251" spans="2:5" x14ac:dyDescent="0.25">
      <c r="B5251" t="s">
        <v>2633</v>
      </c>
      <c r="C5251" t="s">
        <v>5836</v>
      </c>
      <c r="D5251" t="s">
        <v>5822</v>
      </c>
      <c r="E5251">
        <f t="shared" ref="E5251:E5314" si="83">(LEFT(C5251,4)-LEFT(D5251,4))*12+RIGHT(C5251,2)-RIGHT(D5251,2)</f>
        <v>14</v>
      </c>
    </row>
    <row r="5252" spans="2:5" x14ac:dyDescent="0.25">
      <c r="B5252" t="s">
        <v>2633</v>
      </c>
      <c r="C5252" t="s">
        <v>5836</v>
      </c>
      <c r="D5252" t="s">
        <v>5822</v>
      </c>
      <c r="E5252">
        <f t="shared" si="83"/>
        <v>14</v>
      </c>
    </row>
    <row r="5253" spans="2:5" x14ac:dyDescent="0.25">
      <c r="B5253" t="s">
        <v>2633</v>
      </c>
      <c r="C5253" t="s">
        <v>5837</v>
      </c>
      <c r="D5253" t="s">
        <v>5822</v>
      </c>
      <c r="E5253">
        <f t="shared" si="83"/>
        <v>15</v>
      </c>
    </row>
    <row r="5254" spans="2:5" x14ac:dyDescent="0.25">
      <c r="B5254" t="s">
        <v>2633</v>
      </c>
      <c r="C5254" t="s">
        <v>5837</v>
      </c>
      <c r="D5254" t="s">
        <v>5822</v>
      </c>
      <c r="E5254">
        <f t="shared" si="83"/>
        <v>15</v>
      </c>
    </row>
    <row r="5255" spans="2:5" x14ac:dyDescent="0.25">
      <c r="B5255" t="s">
        <v>2633</v>
      </c>
      <c r="C5255" t="s">
        <v>5851</v>
      </c>
      <c r="D5255" t="s">
        <v>5822</v>
      </c>
      <c r="E5255">
        <f t="shared" si="83"/>
        <v>29</v>
      </c>
    </row>
    <row r="5256" spans="2:5" x14ac:dyDescent="0.25">
      <c r="B5256" t="s">
        <v>2633</v>
      </c>
      <c r="C5256" t="s">
        <v>5851</v>
      </c>
      <c r="D5256" t="s">
        <v>5822</v>
      </c>
      <c r="E5256">
        <f t="shared" si="83"/>
        <v>29</v>
      </c>
    </row>
    <row r="5257" spans="2:5" x14ac:dyDescent="0.25">
      <c r="B5257" t="s">
        <v>2633</v>
      </c>
      <c r="C5257" t="s">
        <v>5865</v>
      </c>
      <c r="D5257" t="s">
        <v>5822</v>
      </c>
      <c r="E5257">
        <f t="shared" si="83"/>
        <v>43</v>
      </c>
    </row>
    <row r="5258" spans="2:5" x14ac:dyDescent="0.25">
      <c r="B5258" t="s">
        <v>2633</v>
      </c>
      <c r="C5258" t="s">
        <v>5865</v>
      </c>
      <c r="D5258" t="s">
        <v>5822</v>
      </c>
      <c r="E5258">
        <f t="shared" si="83"/>
        <v>43</v>
      </c>
    </row>
    <row r="5259" spans="2:5" x14ac:dyDescent="0.25">
      <c r="B5259" t="s">
        <v>2633</v>
      </c>
      <c r="C5259" t="s">
        <v>5825</v>
      </c>
      <c r="D5259" t="s">
        <v>5822</v>
      </c>
      <c r="E5259">
        <f t="shared" si="83"/>
        <v>3</v>
      </c>
    </row>
    <row r="5260" spans="2:5" x14ac:dyDescent="0.25">
      <c r="B5260" t="s">
        <v>2633</v>
      </c>
      <c r="C5260" t="s">
        <v>5825</v>
      </c>
      <c r="D5260" t="s">
        <v>5822</v>
      </c>
      <c r="E5260">
        <f t="shared" si="83"/>
        <v>3</v>
      </c>
    </row>
    <row r="5261" spans="2:5" x14ac:dyDescent="0.25">
      <c r="B5261" t="s">
        <v>2633</v>
      </c>
      <c r="C5261" t="s">
        <v>5866</v>
      </c>
      <c r="D5261" t="s">
        <v>5822</v>
      </c>
      <c r="E5261">
        <f t="shared" si="83"/>
        <v>44</v>
      </c>
    </row>
    <row r="5262" spans="2:5" x14ac:dyDescent="0.25">
      <c r="B5262" t="s">
        <v>2633</v>
      </c>
      <c r="C5262" t="s">
        <v>5822</v>
      </c>
      <c r="D5262" t="s">
        <v>5822</v>
      </c>
      <c r="E5262">
        <f t="shared" si="83"/>
        <v>0</v>
      </c>
    </row>
    <row r="5263" spans="2:5" x14ac:dyDescent="0.25">
      <c r="B5263" t="s">
        <v>2633</v>
      </c>
      <c r="C5263" t="s">
        <v>5822</v>
      </c>
      <c r="D5263" t="s">
        <v>5822</v>
      </c>
      <c r="E5263">
        <f t="shared" si="83"/>
        <v>0</v>
      </c>
    </row>
    <row r="5264" spans="2:5" x14ac:dyDescent="0.25">
      <c r="B5264" t="s">
        <v>2633</v>
      </c>
      <c r="C5264" t="s">
        <v>5822</v>
      </c>
      <c r="D5264" t="s">
        <v>5822</v>
      </c>
      <c r="E5264">
        <f t="shared" si="83"/>
        <v>0</v>
      </c>
    </row>
    <row r="5265" spans="2:5" x14ac:dyDescent="0.25">
      <c r="B5265" t="s">
        <v>1651</v>
      </c>
      <c r="C5265" t="s">
        <v>5857</v>
      </c>
      <c r="D5265" t="s">
        <v>5827</v>
      </c>
      <c r="E5265">
        <f t="shared" si="83"/>
        <v>30</v>
      </c>
    </row>
    <row r="5266" spans="2:5" x14ac:dyDescent="0.25">
      <c r="B5266" t="s">
        <v>1651</v>
      </c>
      <c r="C5266" t="s">
        <v>5863</v>
      </c>
      <c r="D5266" t="s">
        <v>5827</v>
      </c>
      <c r="E5266">
        <f t="shared" si="83"/>
        <v>36</v>
      </c>
    </row>
    <row r="5267" spans="2:5" x14ac:dyDescent="0.25">
      <c r="B5267" t="s">
        <v>1651</v>
      </c>
      <c r="C5267" t="s">
        <v>5863</v>
      </c>
      <c r="D5267" t="s">
        <v>5827</v>
      </c>
      <c r="E5267">
        <f t="shared" si="83"/>
        <v>36</v>
      </c>
    </row>
    <row r="5268" spans="2:5" x14ac:dyDescent="0.25">
      <c r="B5268" t="s">
        <v>1651</v>
      </c>
      <c r="C5268" t="s">
        <v>5863</v>
      </c>
      <c r="D5268" t="s">
        <v>5827</v>
      </c>
      <c r="E5268">
        <f t="shared" si="83"/>
        <v>36</v>
      </c>
    </row>
    <row r="5269" spans="2:5" x14ac:dyDescent="0.25">
      <c r="B5269" t="s">
        <v>1651</v>
      </c>
      <c r="C5269" t="s">
        <v>5861</v>
      </c>
      <c r="D5269" t="s">
        <v>5827</v>
      </c>
      <c r="E5269">
        <f t="shared" si="83"/>
        <v>34</v>
      </c>
    </row>
    <row r="5270" spans="2:5" x14ac:dyDescent="0.25">
      <c r="B5270" t="s">
        <v>1651</v>
      </c>
      <c r="C5270" t="s">
        <v>5861</v>
      </c>
      <c r="D5270" t="s">
        <v>5827</v>
      </c>
      <c r="E5270">
        <f t="shared" si="83"/>
        <v>34</v>
      </c>
    </row>
    <row r="5271" spans="2:5" x14ac:dyDescent="0.25">
      <c r="B5271" t="s">
        <v>1651</v>
      </c>
      <c r="C5271" t="s">
        <v>5861</v>
      </c>
      <c r="D5271" t="s">
        <v>5827</v>
      </c>
      <c r="E5271">
        <f t="shared" si="83"/>
        <v>34</v>
      </c>
    </row>
    <row r="5272" spans="2:5" x14ac:dyDescent="0.25">
      <c r="B5272" t="s">
        <v>1651</v>
      </c>
      <c r="C5272" t="s">
        <v>5858</v>
      </c>
      <c r="D5272" t="s">
        <v>5827</v>
      </c>
      <c r="E5272">
        <f t="shared" si="83"/>
        <v>31</v>
      </c>
    </row>
    <row r="5273" spans="2:5" x14ac:dyDescent="0.25">
      <c r="B5273" t="s">
        <v>1651</v>
      </c>
      <c r="C5273" t="s">
        <v>5858</v>
      </c>
      <c r="D5273" t="s">
        <v>5827</v>
      </c>
      <c r="E5273">
        <f t="shared" si="83"/>
        <v>31</v>
      </c>
    </row>
    <row r="5274" spans="2:5" x14ac:dyDescent="0.25">
      <c r="B5274" t="s">
        <v>1651</v>
      </c>
      <c r="C5274" t="s">
        <v>5827</v>
      </c>
      <c r="D5274" t="s">
        <v>5827</v>
      </c>
      <c r="E5274">
        <f t="shared" si="83"/>
        <v>0</v>
      </c>
    </row>
    <row r="5275" spans="2:5" x14ac:dyDescent="0.25">
      <c r="B5275" t="s">
        <v>1651</v>
      </c>
      <c r="C5275" t="s">
        <v>5827</v>
      </c>
      <c r="D5275" t="s">
        <v>5827</v>
      </c>
      <c r="E5275">
        <f t="shared" si="83"/>
        <v>0</v>
      </c>
    </row>
    <row r="5276" spans="2:5" x14ac:dyDescent="0.25">
      <c r="B5276" t="s">
        <v>1651</v>
      </c>
      <c r="C5276" t="s">
        <v>5845</v>
      </c>
      <c r="D5276" t="s">
        <v>5827</v>
      </c>
      <c r="E5276">
        <f t="shared" si="83"/>
        <v>18</v>
      </c>
    </row>
    <row r="5277" spans="2:5" x14ac:dyDescent="0.25">
      <c r="B5277" t="s">
        <v>1651</v>
      </c>
      <c r="C5277" t="s">
        <v>5845</v>
      </c>
      <c r="D5277" t="s">
        <v>5827</v>
      </c>
      <c r="E5277">
        <f t="shared" si="83"/>
        <v>18</v>
      </c>
    </row>
    <row r="5278" spans="2:5" x14ac:dyDescent="0.25">
      <c r="B5278" t="s">
        <v>1651</v>
      </c>
      <c r="C5278" t="s">
        <v>5863</v>
      </c>
      <c r="D5278" t="s">
        <v>5827</v>
      </c>
      <c r="E5278">
        <f t="shared" si="83"/>
        <v>36</v>
      </c>
    </row>
    <row r="5279" spans="2:5" x14ac:dyDescent="0.25">
      <c r="B5279" t="s">
        <v>1651</v>
      </c>
      <c r="C5279" t="s">
        <v>5863</v>
      </c>
      <c r="D5279" t="s">
        <v>5827</v>
      </c>
      <c r="E5279">
        <f t="shared" si="83"/>
        <v>36</v>
      </c>
    </row>
    <row r="5280" spans="2:5" x14ac:dyDescent="0.25">
      <c r="B5280" t="s">
        <v>1651</v>
      </c>
      <c r="C5280" t="s">
        <v>5863</v>
      </c>
      <c r="D5280" t="s">
        <v>5827</v>
      </c>
      <c r="E5280">
        <f t="shared" si="83"/>
        <v>36</v>
      </c>
    </row>
    <row r="5281" spans="2:5" x14ac:dyDescent="0.25">
      <c r="B5281" t="s">
        <v>1651</v>
      </c>
      <c r="C5281" t="s">
        <v>5863</v>
      </c>
      <c r="D5281" t="s">
        <v>5827</v>
      </c>
      <c r="E5281">
        <f t="shared" si="83"/>
        <v>36</v>
      </c>
    </row>
    <row r="5282" spans="2:5" x14ac:dyDescent="0.25">
      <c r="B5282" t="s">
        <v>1651</v>
      </c>
      <c r="C5282" t="s">
        <v>5863</v>
      </c>
      <c r="D5282" t="s">
        <v>5827</v>
      </c>
      <c r="E5282">
        <f t="shared" si="83"/>
        <v>36</v>
      </c>
    </row>
    <row r="5283" spans="2:5" x14ac:dyDescent="0.25">
      <c r="B5283" t="s">
        <v>1451</v>
      </c>
      <c r="C5283" t="s">
        <v>5849</v>
      </c>
      <c r="D5283" t="s">
        <v>5822</v>
      </c>
      <c r="E5283">
        <f t="shared" si="83"/>
        <v>27</v>
      </c>
    </row>
    <row r="5284" spans="2:5" x14ac:dyDescent="0.25">
      <c r="B5284" t="s">
        <v>1451</v>
      </c>
      <c r="C5284" t="s">
        <v>5848</v>
      </c>
      <c r="D5284" t="s">
        <v>5822</v>
      </c>
      <c r="E5284">
        <f t="shared" si="83"/>
        <v>26</v>
      </c>
    </row>
    <row r="5285" spans="2:5" x14ac:dyDescent="0.25">
      <c r="B5285" t="s">
        <v>1451</v>
      </c>
      <c r="C5285" t="s">
        <v>5848</v>
      </c>
      <c r="D5285" t="s">
        <v>5822</v>
      </c>
      <c r="E5285">
        <f t="shared" si="83"/>
        <v>26</v>
      </c>
    </row>
    <row r="5286" spans="2:5" x14ac:dyDescent="0.25">
      <c r="B5286" t="s">
        <v>1451</v>
      </c>
      <c r="C5286" t="s">
        <v>5823</v>
      </c>
      <c r="D5286" t="s">
        <v>5822</v>
      </c>
      <c r="E5286">
        <f t="shared" si="83"/>
        <v>1</v>
      </c>
    </row>
    <row r="5287" spans="2:5" x14ac:dyDescent="0.25">
      <c r="B5287" t="s">
        <v>1451</v>
      </c>
      <c r="C5287" t="s">
        <v>5860</v>
      </c>
      <c r="D5287" t="s">
        <v>5822</v>
      </c>
      <c r="E5287">
        <f t="shared" si="83"/>
        <v>38</v>
      </c>
    </row>
    <row r="5288" spans="2:5" x14ac:dyDescent="0.25">
      <c r="B5288" t="s">
        <v>1451</v>
      </c>
      <c r="C5288" t="s">
        <v>5860</v>
      </c>
      <c r="D5288" t="s">
        <v>5822</v>
      </c>
      <c r="E5288">
        <f t="shared" si="83"/>
        <v>38</v>
      </c>
    </row>
    <row r="5289" spans="2:5" x14ac:dyDescent="0.25">
      <c r="B5289" t="s">
        <v>1451</v>
      </c>
      <c r="C5289" t="s">
        <v>5860</v>
      </c>
      <c r="D5289" t="s">
        <v>5822</v>
      </c>
      <c r="E5289">
        <f t="shared" si="83"/>
        <v>38</v>
      </c>
    </row>
    <row r="5290" spans="2:5" x14ac:dyDescent="0.25">
      <c r="B5290" t="s">
        <v>1451</v>
      </c>
      <c r="C5290" t="s">
        <v>5865</v>
      </c>
      <c r="D5290" t="s">
        <v>5822</v>
      </c>
      <c r="E5290">
        <f t="shared" si="83"/>
        <v>43</v>
      </c>
    </row>
    <row r="5291" spans="2:5" x14ac:dyDescent="0.25">
      <c r="B5291" t="s">
        <v>1451</v>
      </c>
      <c r="C5291" t="s">
        <v>5865</v>
      </c>
      <c r="D5291" t="s">
        <v>5822</v>
      </c>
      <c r="E5291">
        <f t="shared" si="83"/>
        <v>43</v>
      </c>
    </row>
    <row r="5292" spans="2:5" x14ac:dyDescent="0.25">
      <c r="B5292" t="s">
        <v>1451</v>
      </c>
      <c r="C5292" t="s">
        <v>5829</v>
      </c>
      <c r="D5292" t="s">
        <v>5822</v>
      </c>
      <c r="E5292">
        <f t="shared" si="83"/>
        <v>7</v>
      </c>
    </row>
    <row r="5293" spans="2:5" x14ac:dyDescent="0.25">
      <c r="B5293" t="s">
        <v>1451</v>
      </c>
      <c r="C5293" t="s">
        <v>5829</v>
      </c>
      <c r="D5293" t="s">
        <v>5822</v>
      </c>
      <c r="E5293">
        <f t="shared" si="83"/>
        <v>7</v>
      </c>
    </row>
    <row r="5294" spans="2:5" x14ac:dyDescent="0.25">
      <c r="B5294" t="s">
        <v>1451</v>
      </c>
      <c r="C5294" t="s">
        <v>5829</v>
      </c>
      <c r="D5294" t="s">
        <v>5822</v>
      </c>
      <c r="E5294">
        <f t="shared" si="83"/>
        <v>7</v>
      </c>
    </row>
    <row r="5295" spans="2:5" x14ac:dyDescent="0.25">
      <c r="B5295" t="s">
        <v>1451</v>
      </c>
      <c r="C5295" t="s">
        <v>5829</v>
      </c>
      <c r="D5295" t="s">
        <v>5822</v>
      </c>
      <c r="E5295">
        <f t="shared" si="83"/>
        <v>7</v>
      </c>
    </row>
    <row r="5296" spans="2:5" x14ac:dyDescent="0.25">
      <c r="B5296" t="s">
        <v>1451</v>
      </c>
      <c r="C5296" t="s">
        <v>5865</v>
      </c>
      <c r="D5296" t="s">
        <v>5822</v>
      </c>
      <c r="E5296">
        <f t="shared" si="83"/>
        <v>43</v>
      </c>
    </row>
    <row r="5297" spans="2:5" x14ac:dyDescent="0.25">
      <c r="B5297" t="s">
        <v>1451</v>
      </c>
      <c r="C5297" t="s">
        <v>5865</v>
      </c>
      <c r="D5297" t="s">
        <v>5822</v>
      </c>
      <c r="E5297">
        <f t="shared" si="83"/>
        <v>43</v>
      </c>
    </row>
    <row r="5298" spans="2:5" x14ac:dyDescent="0.25">
      <c r="B5298" t="s">
        <v>1451</v>
      </c>
      <c r="C5298" t="s">
        <v>5865</v>
      </c>
      <c r="D5298" t="s">
        <v>5822</v>
      </c>
      <c r="E5298">
        <f t="shared" si="83"/>
        <v>43</v>
      </c>
    </row>
    <row r="5299" spans="2:5" x14ac:dyDescent="0.25">
      <c r="B5299" t="s">
        <v>1451</v>
      </c>
      <c r="C5299" t="s">
        <v>5822</v>
      </c>
      <c r="D5299" t="s">
        <v>5822</v>
      </c>
      <c r="E5299">
        <f t="shared" si="83"/>
        <v>0</v>
      </c>
    </row>
    <row r="5300" spans="2:5" x14ac:dyDescent="0.25">
      <c r="B5300" t="s">
        <v>1451</v>
      </c>
      <c r="C5300" t="s">
        <v>5822</v>
      </c>
      <c r="D5300" t="s">
        <v>5822</v>
      </c>
      <c r="E5300">
        <f t="shared" si="83"/>
        <v>0</v>
      </c>
    </row>
    <row r="5301" spans="2:5" x14ac:dyDescent="0.25">
      <c r="B5301" t="s">
        <v>814</v>
      </c>
      <c r="C5301" t="s">
        <v>5858</v>
      </c>
      <c r="D5301" t="s">
        <v>5822</v>
      </c>
      <c r="E5301">
        <f t="shared" si="83"/>
        <v>36</v>
      </c>
    </row>
    <row r="5302" spans="2:5" x14ac:dyDescent="0.25">
      <c r="B5302" t="s">
        <v>814</v>
      </c>
      <c r="C5302" t="s">
        <v>5849</v>
      </c>
      <c r="D5302" t="s">
        <v>5822</v>
      </c>
      <c r="E5302">
        <f t="shared" si="83"/>
        <v>27</v>
      </c>
    </row>
    <row r="5303" spans="2:5" x14ac:dyDescent="0.25">
      <c r="B5303" t="s">
        <v>814</v>
      </c>
      <c r="C5303" t="s">
        <v>5849</v>
      </c>
      <c r="D5303" t="s">
        <v>5822</v>
      </c>
      <c r="E5303">
        <f t="shared" si="83"/>
        <v>27</v>
      </c>
    </row>
    <row r="5304" spans="2:5" x14ac:dyDescent="0.25">
      <c r="B5304" t="s">
        <v>814</v>
      </c>
      <c r="C5304" t="s">
        <v>5866</v>
      </c>
      <c r="D5304" t="s">
        <v>5822</v>
      </c>
      <c r="E5304">
        <f t="shared" si="83"/>
        <v>44</v>
      </c>
    </row>
    <row r="5305" spans="2:5" x14ac:dyDescent="0.25">
      <c r="B5305" t="s">
        <v>814</v>
      </c>
      <c r="C5305" t="s">
        <v>5866</v>
      </c>
      <c r="D5305" t="s">
        <v>5822</v>
      </c>
      <c r="E5305">
        <f t="shared" si="83"/>
        <v>44</v>
      </c>
    </row>
    <row r="5306" spans="2:5" x14ac:dyDescent="0.25">
      <c r="B5306" t="s">
        <v>814</v>
      </c>
      <c r="C5306" t="s">
        <v>5866</v>
      </c>
      <c r="D5306" t="s">
        <v>5822</v>
      </c>
      <c r="E5306">
        <f t="shared" si="83"/>
        <v>44</v>
      </c>
    </row>
    <row r="5307" spans="2:5" x14ac:dyDescent="0.25">
      <c r="B5307" t="s">
        <v>814</v>
      </c>
      <c r="C5307" t="s">
        <v>5866</v>
      </c>
      <c r="D5307" t="s">
        <v>5822</v>
      </c>
      <c r="E5307">
        <f t="shared" si="83"/>
        <v>44</v>
      </c>
    </row>
    <row r="5308" spans="2:5" x14ac:dyDescent="0.25">
      <c r="B5308" t="s">
        <v>814</v>
      </c>
      <c r="C5308" t="s">
        <v>5866</v>
      </c>
      <c r="D5308" t="s">
        <v>5822</v>
      </c>
      <c r="E5308">
        <f t="shared" si="83"/>
        <v>44</v>
      </c>
    </row>
    <row r="5309" spans="2:5" x14ac:dyDescent="0.25">
      <c r="B5309" t="s">
        <v>814</v>
      </c>
      <c r="C5309" t="s">
        <v>5822</v>
      </c>
      <c r="D5309" t="s">
        <v>5822</v>
      </c>
      <c r="E5309">
        <f t="shared" si="83"/>
        <v>0</v>
      </c>
    </row>
    <row r="5310" spans="2:5" x14ac:dyDescent="0.25">
      <c r="B5310" t="s">
        <v>814</v>
      </c>
      <c r="C5310" t="s">
        <v>5849</v>
      </c>
      <c r="D5310" t="s">
        <v>5822</v>
      </c>
      <c r="E5310">
        <f t="shared" si="83"/>
        <v>27</v>
      </c>
    </row>
    <row r="5311" spans="2:5" x14ac:dyDescent="0.25">
      <c r="B5311" t="s">
        <v>814</v>
      </c>
      <c r="C5311" t="s">
        <v>5823</v>
      </c>
      <c r="D5311" t="s">
        <v>5822</v>
      </c>
      <c r="E5311">
        <f t="shared" si="83"/>
        <v>1</v>
      </c>
    </row>
    <row r="5312" spans="2:5" x14ac:dyDescent="0.25">
      <c r="B5312" t="s">
        <v>814</v>
      </c>
      <c r="C5312" t="s">
        <v>5823</v>
      </c>
      <c r="D5312" t="s">
        <v>5822</v>
      </c>
      <c r="E5312">
        <f t="shared" si="83"/>
        <v>1</v>
      </c>
    </row>
    <row r="5313" spans="2:5" x14ac:dyDescent="0.25">
      <c r="B5313" t="s">
        <v>814</v>
      </c>
      <c r="C5313" t="s">
        <v>5823</v>
      </c>
      <c r="D5313" t="s">
        <v>5822</v>
      </c>
      <c r="E5313">
        <f t="shared" si="83"/>
        <v>1</v>
      </c>
    </row>
    <row r="5314" spans="2:5" x14ac:dyDescent="0.25">
      <c r="B5314" t="s">
        <v>814</v>
      </c>
      <c r="C5314" t="s">
        <v>5823</v>
      </c>
      <c r="D5314" t="s">
        <v>5822</v>
      </c>
      <c r="E5314">
        <f t="shared" si="83"/>
        <v>1</v>
      </c>
    </row>
    <row r="5315" spans="2:5" x14ac:dyDescent="0.25">
      <c r="B5315" t="s">
        <v>368</v>
      </c>
      <c r="C5315" t="s">
        <v>5866</v>
      </c>
      <c r="D5315" t="s">
        <v>5826</v>
      </c>
      <c r="E5315">
        <f t="shared" ref="E5315:E5378" si="84">(LEFT(C5315,4)-LEFT(D5315,4))*12+RIGHT(C5315,2)-RIGHT(D5315,2)</f>
        <v>40</v>
      </c>
    </row>
    <row r="5316" spans="2:5" x14ac:dyDescent="0.25">
      <c r="B5316" t="s">
        <v>368</v>
      </c>
      <c r="C5316" t="s">
        <v>5866</v>
      </c>
      <c r="D5316" t="s">
        <v>5826</v>
      </c>
      <c r="E5316">
        <f t="shared" si="84"/>
        <v>40</v>
      </c>
    </row>
    <row r="5317" spans="2:5" x14ac:dyDescent="0.25">
      <c r="B5317" t="s">
        <v>368</v>
      </c>
      <c r="C5317" t="s">
        <v>5866</v>
      </c>
      <c r="D5317" t="s">
        <v>5826</v>
      </c>
      <c r="E5317">
        <f t="shared" si="84"/>
        <v>40</v>
      </c>
    </row>
    <row r="5318" spans="2:5" x14ac:dyDescent="0.25">
      <c r="B5318" t="s">
        <v>368</v>
      </c>
      <c r="C5318" t="s">
        <v>5866</v>
      </c>
      <c r="D5318" t="s">
        <v>5826</v>
      </c>
      <c r="E5318">
        <f t="shared" si="84"/>
        <v>40</v>
      </c>
    </row>
    <row r="5319" spans="2:5" x14ac:dyDescent="0.25">
      <c r="B5319" t="s">
        <v>368</v>
      </c>
      <c r="C5319" t="s">
        <v>5866</v>
      </c>
      <c r="D5319" t="s">
        <v>5826</v>
      </c>
      <c r="E5319">
        <f t="shared" si="84"/>
        <v>40</v>
      </c>
    </row>
    <row r="5320" spans="2:5" x14ac:dyDescent="0.25">
      <c r="B5320" t="s">
        <v>368</v>
      </c>
      <c r="C5320" t="s">
        <v>5866</v>
      </c>
      <c r="D5320" t="s">
        <v>5826</v>
      </c>
      <c r="E5320">
        <f t="shared" si="84"/>
        <v>40</v>
      </c>
    </row>
    <row r="5321" spans="2:5" x14ac:dyDescent="0.25">
      <c r="B5321" t="s">
        <v>368</v>
      </c>
      <c r="C5321" t="s">
        <v>5866</v>
      </c>
      <c r="D5321" t="s">
        <v>5826</v>
      </c>
      <c r="E5321">
        <f t="shared" si="84"/>
        <v>40</v>
      </c>
    </row>
    <row r="5322" spans="2:5" x14ac:dyDescent="0.25">
      <c r="B5322" t="s">
        <v>368</v>
      </c>
      <c r="C5322" t="s">
        <v>5866</v>
      </c>
      <c r="D5322" t="s">
        <v>5826</v>
      </c>
      <c r="E5322">
        <f t="shared" si="84"/>
        <v>40</v>
      </c>
    </row>
    <row r="5323" spans="2:5" x14ac:dyDescent="0.25">
      <c r="B5323" t="s">
        <v>368</v>
      </c>
      <c r="C5323" t="s">
        <v>5866</v>
      </c>
      <c r="D5323" t="s">
        <v>5826</v>
      </c>
      <c r="E5323">
        <f t="shared" si="84"/>
        <v>40</v>
      </c>
    </row>
    <row r="5324" spans="2:5" x14ac:dyDescent="0.25">
      <c r="B5324" t="s">
        <v>368</v>
      </c>
      <c r="C5324" t="s">
        <v>5830</v>
      </c>
      <c r="D5324" t="s">
        <v>5826</v>
      </c>
      <c r="E5324">
        <f t="shared" si="84"/>
        <v>4</v>
      </c>
    </row>
    <row r="5325" spans="2:5" x14ac:dyDescent="0.25">
      <c r="B5325" t="s">
        <v>368</v>
      </c>
      <c r="C5325" t="s">
        <v>5826</v>
      </c>
      <c r="D5325" t="s">
        <v>5826</v>
      </c>
      <c r="E5325">
        <f t="shared" si="84"/>
        <v>0</v>
      </c>
    </row>
    <row r="5326" spans="2:5" x14ac:dyDescent="0.25">
      <c r="B5326" t="s">
        <v>368</v>
      </c>
      <c r="C5326" t="s">
        <v>5864</v>
      </c>
      <c r="D5326" t="s">
        <v>5826</v>
      </c>
      <c r="E5326">
        <f t="shared" si="84"/>
        <v>38</v>
      </c>
    </row>
    <row r="5327" spans="2:5" x14ac:dyDescent="0.25">
      <c r="B5327" t="s">
        <v>368</v>
      </c>
      <c r="C5327" t="s">
        <v>5864</v>
      </c>
      <c r="D5327" t="s">
        <v>5826</v>
      </c>
      <c r="E5327">
        <f t="shared" si="84"/>
        <v>38</v>
      </c>
    </row>
    <row r="5328" spans="2:5" x14ac:dyDescent="0.25">
      <c r="B5328" t="s">
        <v>368</v>
      </c>
      <c r="C5328" t="s">
        <v>5864</v>
      </c>
      <c r="D5328" t="s">
        <v>5826</v>
      </c>
      <c r="E5328">
        <f t="shared" si="84"/>
        <v>38</v>
      </c>
    </row>
    <row r="5329" spans="2:5" x14ac:dyDescent="0.25">
      <c r="B5329" t="s">
        <v>368</v>
      </c>
      <c r="C5329" t="s">
        <v>5828</v>
      </c>
      <c r="D5329" t="s">
        <v>5826</v>
      </c>
      <c r="E5329">
        <f t="shared" si="84"/>
        <v>2</v>
      </c>
    </row>
    <row r="5330" spans="2:5" x14ac:dyDescent="0.25">
      <c r="B5330" t="s">
        <v>368</v>
      </c>
      <c r="C5330" t="s">
        <v>5836</v>
      </c>
      <c r="D5330" t="s">
        <v>5826</v>
      </c>
      <c r="E5330">
        <f t="shared" si="84"/>
        <v>10</v>
      </c>
    </row>
    <row r="5331" spans="2:5" x14ac:dyDescent="0.25">
      <c r="B5331" t="s">
        <v>368</v>
      </c>
      <c r="C5331" t="s">
        <v>5836</v>
      </c>
      <c r="D5331" t="s">
        <v>5826</v>
      </c>
      <c r="E5331">
        <f t="shared" si="84"/>
        <v>10</v>
      </c>
    </row>
    <row r="5332" spans="2:5" x14ac:dyDescent="0.25">
      <c r="B5332" t="s">
        <v>368</v>
      </c>
      <c r="C5332" t="s">
        <v>5836</v>
      </c>
      <c r="D5332" t="s">
        <v>5826</v>
      </c>
      <c r="E5332">
        <f t="shared" si="84"/>
        <v>10</v>
      </c>
    </row>
    <row r="5333" spans="2:5" x14ac:dyDescent="0.25">
      <c r="B5333" t="s">
        <v>368</v>
      </c>
      <c r="C5333" t="s">
        <v>5836</v>
      </c>
      <c r="D5333" t="s">
        <v>5826</v>
      </c>
      <c r="E5333">
        <f t="shared" si="84"/>
        <v>10</v>
      </c>
    </row>
    <row r="5334" spans="2:5" x14ac:dyDescent="0.25">
      <c r="B5334" t="s">
        <v>368</v>
      </c>
      <c r="C5334" t="s">
        <v>5836</v>
      </c>
      <c r="D5334" t="s">
        <v>5826</v>
      </c>
      <c r="E5334">
        <f t="shared" si="84"/>
        <v>10</v>
      </c>
    </row>
    <row r="5335" spans="2:5" x14ac:dyDescent="0.25">
      <c r="B5335" t="s">
        <v>368</v>
      </c>
      <c r="C5335" t="s">
        <v>5841</v>
      </c>
      <c r="D5335" t="s">
        <v>5826</v>
      </c>
      <c r="E5335">
        <f t="shared" si="84"/>
        <v>15</v>
      </c>
    </row>
    <row r="5336" spans="2:5" x14ac:dyDescent="0.25">
      <c r="B5336" t="s">
        <v>368</v>
      </c>
      <c r="C5336" t="s">
        <v>5841</v>
      </c>
      <c r="D5336" t="s">
        <v>5826</v>
      </c>
      <c r="E5336">
        <f t="shared" si="84"/>
        <v>15</v>
      </c>
    </row>
    <row r="5337" spans="2:5" x14ac:dyDescent="0.25">
      <c r="B5337" t="s">
        <v>368</v>
      </c>
      <c r="C5337" t="s">
        <v>5841</v>
      </c>
      <c r="D5337" t="s">
        <v>5826</v>
      </c>
      <c r="E5337">
        <f t="shared" si="84"/>
        <v>15</v>
      </c>
    </row>
    <row r="5338" spans="2:5" x14ac:dyDescent="0.25">
      <c r="B5338" t="s">
        <v>386</v>
      </c>
      <c r="C5338" t="s">
        <v>5864</v>
      </c>
      <c r="D5338" t="s">
        <v>5829</v>
      </c>
      <c r="E5338">
        <f t="shared" si="84"/>
        <v>35</v>
      </c>
    </row>
    <row r="5339" spans="2:5" x14ac:dyDescent="0.25">
      <c r="B5339" t="s">
        <v>386</v>
      </c>
      <c r="C5339" t="s">
        <v>5854</v>
      </c>
      <c r="D5339" t="s">
        <v>5829</v>
      </c>
      <c r="E5339">
        <f t="shared" si="84"/>
        <v>25</v>
      </c>
    </row>
    <row r="5340" spans="2:5" x14ac:dyDescent="0.25">
      <c r="B5340" t="s">
        <v>386</v>
      </c>
      <c r="C5340" t="s">
        <v>5865</v>
      </c>
      <c r="D5340" t="s">
        <v>5829</v>
      </c>
      <c r="E5340">
        <f t="shared" si="84"/>
        <v>36</v>
      </c>
    </row>
    <row r="5341" spans="2:5" x14ac:dyDescent="0.25">
      <c r="B5341" t="s">
        <v>386</v>
      </c>
      <c r="C5341" t="s">
        <v>5849</v>
      </c>
      <c r="D5341" t="s">
        <v>5829</v>
      </c>
      <c r="E5341">
        <f t="shared" si="84"/>
        <v>20</v>
      </c>
    </row>
    <row r="5342" spans="2:5" x14ac:dyDescent="0.25">
      <c r="B5342" t="s">
        <v>386</v>
      </c>
      <c r="C5342" t="s">
        <v>5839</v>
      </c>
      <c r="D5342" t="s">
        <v>5829</v>
      </c>
      <c r="E5342">
        <f t="shared" si="84"/>
        <v>10</v>
      </c>
    </row>
    <row r="5343" spans="2:5" x14ac:dyDescent="0.25">
      <c r="B5343" t="s">
        <v>386</v>
      </c>
      <c r="C5343" t="s">
        <v>5839</v>
      </c>
      <c r="D5343" t="s">
        <v>5829</v>
      </c>
      <c r="E5343">
        <f t="shared" si="84"/>
        <v>10</v>
      </c>
    </row>
    <row r="5344" spans="2:5" x14ac:dyDescent="0.25">
      <c r="B5344" t="s">
        <v>386</v>
      </c>
      <c r="C5344" t="s">
        <v>5839</v>
      </c>
      <c r="D5344" t="s">
        <v>5829</v>
      </c>
      <c r="E5344">
        <f t="shared" si="84"/>
        <v>10</v>
      </c>
    </row>
    <row r="5345" spans="2:5" x14ac:dyDescent="0.25">
      <c r="B5345" t="s">
        <v>386</v>
      </c>
      <c r="C5345" t="s">
        <v>5839</v>
      </c>
      <c r="D5345" t="s">
        <v>5829</v>
      </c>
      <c r="E5345">
        <f t="shared" si="84"/>
        <v>10</v>
      </c>
    </row>
    <row r="5346" spans="2:5" x14ac:dyDescent="0.25">
      <c r="B5346" t="s">
        <v>386</v>
      </c>
      <c r="C5346" t="s">
        <v>5839</v>
      </c>
      <c r="D5346" t="s">
        <v>5829</v>
      </c>
      <c r="E5346">
        <f t="shared" si="84"/>
        <v>10</v>
      </c>
    </row>
    <row r="5347" spans="2:5" x14ac:dyDescent="0.25">
      <c r="B5347" t="s">
        <v>386</v>
      </c>
      <c r="C5347" t="s">
        <v>5829</v>
      </c>
      <c r="D5347" t="s">
        <v>5829</v>
      </c>
      <c r="E5347">
        <f t="shared" si="84"/>
        <v>0</v>
      </c>
    </row>
    <row r="5348" spans="2:5" x14ac:dyDescent="0.25">
      <c r="B5348" t="s">
        <v>386</v>
      </c>
      <c r="C5348" t="s">
        <v>5829</v>
      </c>
      <c r="D5348" t="s">
        <v>5829</v>
      </c>
      <c r="E5348">
        <f t="shared" si="84"/>
        <v>0</v>
      </c>
    </row>
    <row r="5349" spans="2:5" x14ac:dyDescent="0.25">
      <c r="B5349" t="s">
        <v>386</v>
      </c>
      <c r="C5349" t="s">
        <v>5829</v>
      </c>
      <c r="D5349" t="s">
        <v>5829</v>
      </c>
      <c r="E5349">
        <f t="shared" si="84"/>
        <v>0</v>
      </c>
    </row>
    <row r="5350" spans="2:5" x14ac:dyDescent="0.25">
      <c r="B5350" t="s">
        <v>386</v>
      </c>
      <c r="C5350" t="s">
        <v>5829</v>
      </c>
      <c r="D5350" t="s">
        <v>5829</v>
      </c>
      <c r="E5350">
        <f t="shared" si="84"/>
        <v>0</v>
      </c>
    </row>
    <row r="5351" spans="2:5" x14ac:dyDescent="0.25">
      <c r="B5351" t="s">
        <v>386</v>
      </c>
      <c r="C5351" t="s">
        <v>5863</v>
      </c>
      <c r="D5351" t="s">
        <v>5829</v>
      </c>
      <c r="E5351">
        <f t="shared" si="84"/>
        <v>34</v>
      </c>
    </row>
    <row r="5352" spans="2:5" x14ac:dyDescent="0.25">
      <c r="B5352" t="s">
        <v>386</v>
      </c>
      <c r="C5352" t="s">
        <v>5832</v>
      </c>
      <c r="D5352" t="s">
        <v>5829</v>
      </c>
      <c r="E5352">
        <f t="shared" si="84"/>
        <v>3</v>
      </c>
    </row>
    <row r="5353" spans="2:5" x14ac:dyDescent="0.25">
      <c r="B5353" t="s">
        <v>386</v>
      </c>
      <c r="C5353" t="s">
        <v>5863</v>
      </c>
      <c r="D5353" t="s">
        <v>5829</v>
      </c>
      <c r="E5353">
        <f t="shared" si="84"/>
        <v>34</v>
      </c>
    </row>
    <row r="5354" spans="2:5" x14ac:dyDescent="0.25">
      <c r="B5354" t="s">
        <v>386</v>
      </c>
      <c r="C5354" t="s">
        <v>5863</v>
      </c>
      <c r="D5354" t="s">
        <v>5829</v>
      </c>
      <c r="E5354">
        <f t="shared" si="84"/>
        <v>34</v>
      </c>
    </row>
    <row r="5355" spans="2:5" x14ac:dyDescent="0.25">
      <c r="B5355" t="s">
        <v>259</v>
      </c>
      <c r="C5355" t="s">
        <v>5866</v>
      </c>
      <c r="D5355" t="s">
        <v>5821</v>
      </c>
      <c r="E5355">
        <f t="shared" si="84"/>
        <v>45</v>
      </c>
    </row>
    <row r="5356" spans="2:5" x14ac:dyDescent="0.25">
      <c r="B5356" t="s">
        <v>259</v>
      </c>
      <c r="C5356" t="s">
        <v>5849</v>
      </c>
      <c r="D5356" t="s">
        <v>5821</v>
      </c>
      <c r="E5356">
        <f t="shared" si="84"/>
        <v>28</v>
      </c>
    </row>
    <row r="5357" spans="2:5" x14ac:dyDescent="0.25">
      <c r="B5357" t="s">
        <v>259</v>
      </c>
      <c r="C5357" t="s">
        <v>5835</v>
      </c>
      <c r="D5357" t="s">
        <v>5821</v>
      </c>
      <c r="E5357">
        <f t="shared" si="84"/>
        <v>14</v>
      </c>
    </row>
    <row r="5358" spans="2:5" x14ac:dyDescent="0.25">
      <c r="B5358" t="s">
        <v>259</v>
      </c>
      <c r="C5358" t="s">
        <v>5860</v>
      </c>
      <c r="D5358" t="s">
        <v>5821</v>
      </c>
      <c r="E5358">
        <f t="shared" si="84"/>
        <v>39</v>
      </c>
    </row>
    <row r="5359" spans="2:5" x14ac:dyDescent="0.25">
      <c r="B5359" t="s">
        <v>259</v>
      </c>
      <c r="C5359" t="s">
        <v>5821</v>
      </c>
      <c r="D5359" t="s">
        <v>5821</v>
      </c>
      <c r="E5359">
        <f t="shared" si="84"/>
        <v>0</v>
      </c>
    </row>
    <row r="5360" spans="2:5" x14ac:dyDescent="0.25">
      <c r="B5360" t="s">
        <v>259</v>
      </c>
      <c r="C5360" t="s">
        <v>5821</v>
      </c>
      <c r="D5360" t="s">
        <v>5821</v>
      </c>
      <c r="E5360">
        <f t="shared" si="84"/>
        <v>0</v>
      </c>
    </row>
    <row r="5361" spans="2:5" x14ac:dyDescent="0.25">
      <c r="B5361" t="s">
        <v>259</v>
      </c>
      <c r="C5361" t="s">
        <v>5821</v>
      </c>
      <c r="D5361" t="s">
        <v>5821</v>
      </c>
      <c r="E5361">
        <f t="shared" si="84"/>
        <v>0</v>
      </c>
    </row>
    <row r="5362" spans="2:5" x14ac:dyDescent="0.25">
      <c r="B5362" t="s">
        <v>259</v>
      </c>
      <c r="C5362" t="s">
        <v>5821</v>
      </c>
      <c r="D5362" t="s">
        <v>5821</v>
      </c>
      <c r="E5362">
        <f t="shared" si="84"/>
        <v>0</v>
      </c>
    </row>
    <row r="5363" spans="2:5" x14ac:dyDescent="0.25">
      <c r="B5363" t="s">
        <v>259</v>
      </c>
      <c r="C5363" t="s">
        <v>5821</v>
      </c>
      <c r="D5363" t="s">
        <v>5821</v>
      </c>
      <c r="E5363">
        <f t="shared" si="84"/>
        <v>0</v>
      </c>
    </row>
    <row r="5364" spans="2:5" x14ac:dyDescent="0.25">
      <c r="B5364" t="s">
        <v>259</v>
      </c>
      <c r="C5364" t="s">
        <v>5840</v>
      </c>
      <c r="D5364" t="s">
        <v>5821</v>
      </c>
      <c r="E5364">
        <f t="shared" si="84"/>
        <v>19</v>
      </c>
    </row>
    <row r="5365" spans="2:5" x14ac:dyDescent="0.25">
      <c r="B5365" t="s">
        <v>259</v>
      </c>
      <c r="C5365" t="s">
        <v>5840</v>
      </c>
      <c r="D5365" t="s">
        <v>5821</v>
      </c>
      <c r="E5365">
        <f t="shared" si="84"/>
        <v>19</v>
      </c>
    </row>
    <row r="5366" spans="2:5" x14ac:dyDescent="0.25">
      <c r="B5366" t="s">
        <v>259</v>
      </c>
      <c r="C5366" t="s">
        <v>5840</v>
      </c>
      <c r="D5366" t="s">
        <v>5821</v>
      </c>
      <c r="E5366">
        <f t="shared" si="84"/>
        <v>19</v>
      </c>
    </row>
    <row r="5367" spans="2:5" x14ac:dyDescent="0.25">
      <c r="B5367" t="s">
        <v>259</v>
      </c>
      <c r="C5367" t="s">
        <v>5840</v>
      </c>
      <c r="D5367" t="s">
        <v>5821</v>
      </c>
      <c r="E5367">
        <f t="shared" si="84"/>
        <v>19</v>
      </c>
    </row>
    <row r="5368" spans="2:5" x14ac:dyDescent="0.25">
      <c r="B5368" t="s">
        <v>259</v>
      </c>
      <c r="C5368" t="s">
        <v>5840</v>
      </c>
      <c r="D5368" t="s">
        <v>5821</v>
      </c>
      <c r="E5368">
        <f t="shared" si="84"/>
        <v>19</v>
      </c>
    </row>
    <row r="5369" spans="2:5" x14ac:dyDescent="0.25">
      <c r="B5369" t="s">
        <v>259</v>
      </c>
      <c r="C5369" t="s">
        <v>5842</v>
      </c>
      <c r="D5369" t="s">
        <v>5821</v>
      </c>
      <c r="E5369">
        <f t="shared" si="84"/>
        <v>21</v>
      </c>
    </row>
    <row r="5370" spans="2:5" x14ac:dyDescent="0.25">
      <c r="B5370" t="s">
        <v>274</v>
      </c>
      <c r="C5370" t="s">
        <v>5830</v>
      </c>
      <c r="D5370" t="s">
        <v>5824</v>
      </c>
      <c r="E5370">
        <f t="shared" si="84"/>
        <v>6</v>
      </c>
    </row>
    <row r="5371" spans="2:5" x14ac:dyDescent="0.25">
      <c r="B5371" t="s">
        <v>274</v>
      </c>
      <c r="C5371" t="s">
        <v>5830</v>
      </c>
      <c r="D5371" t="s">
        <v>5824</v>
      </c>
      <c r="E5371">
        <f t="shared" si="84"/>
        <v>6</v>
      </c>
    </row>
    <row r="5372" spans="2:5" x14ac:dyDescent="0.25">
      <c r="B5372" t="s">
        <v>274</v>
      </c>
      <c r="C5372" t="s">
        <v>5830</v>
      </c>
      <c r="D5372" t="s">
        <v>5824</v>
      </c>
      <c r="E5372">
        <f t="shared" si="84"/>
        <v>6</v>
      </c>
    </row>
    <row r="5373" spans="2:5" x14ac:dyDescent="0.25">
      <c r="B5373" t="s">
        <v>274</v>
      </c>
      <c r="C5373" t="s">
        <v>5830</v>
      </c>
      <c r="D5373" t="s">
        <v>5824</v>
      </c>
      <c r="E5373">
        <f t="shared" si="84"/>
        <v>6</v>
      </c>
    </row>
    <row r="5374" spans="2:5" x14ac:dyDescent="0.25">
      <c r="B5374" t="s">
        <v>274</v>
      </c>
      <c r="C5374" t="s">
        <v>5830</v>
      </c>
      <c r="D5374" t="s">
        <v>5824</v>
      </c>
      <c r="E5374">
        <f t="shared" si="84"/>
        <v>6</v>
      </c>
    </row>
    <row r="5375" spans="2:5" x14ac:dyDescent="0.25">
      <c r="B5375" t="s">
        <v>274</v>
      </c>
      <c r="C5375" t="s">
        <v>5824</v>
      </c>
      <c r="D5375" t="s">
        <v>5824</v>
      </c>
      <c r="E5375">
        <f t="shared" si="84"/>
        <v>0</v>
      </c>
    </row>
    <row r="5376" spans="2:5" x14ac:dyDescent="0.25">
      <c r="B5376" t="s">
        <v>274</v>
      </c>
      <c r="C5376" t="s">
        <v>5824</v>
      </c>
      <c r="D5376" t="s">
        <v>5824</v>
      </c>
      <c r="E5376">
        <f t="shared" si="84"/>
        <v>0</v>
      </c>
    </row>
    <row r="5377" spans="2:5" x14ac:dyDescent="0.25">
      <c r="B5377" t="s">
        <v>274</v>
      </c>
      <c r="C5377" t="s">
        <v>5824</v>
      </c>
      <c r="D5377" t="s">
        <v>5824</v>
      </c>
      <c r="E5377">
        <f t="shared" si="84"/>
        <v>0</v>
      </c>
    </row>
    <row r="5378" spans="2:5" x14ac:dyDescent="0.25">
      <c r="B5378" t="s">
        <v>274</v>
      </c>
      <c r="C5378" t="s">
        <v>5854</v>
      </c>
      <c r="D5378" t="s">
        <v>5824</v>
      </c>
      <c r="E5378">
        <f t="shared" si="84"/>
        <v>30</v>
      </c>
    </row>
    <row r="5379" spans="2:5" x14ac:dyDescent="0.25">
      <c r="B5379" t="s">
        <v>274</v>
      </c>
      <c r="C5379" t="s">
        <v>5854</v>
      </c>
      <c r="D5379" t="s">
        <v>5824</v>
      </c>
      <c r="E5379">
        <f t="shared" ref="E5379:E5442" si="85">(LEFT(C5379,4)-LEFT(D5379,4))*12+RIGHT(C5379,2)-RIGHT(D5379,2)</f>
        <v>30</v>
      </c>
    </row>
    <row r="5380" spans="2:5" x14ac:dyDescent="0.25">
      <c r="B5380" t="s">
        <v>274</v>
      </c>
      <c r="C5380" t="s">
        <v>5851</v>
      </c>
      <c r="D5380" t="s">
        <v>5824</v>
      </c>
      <c r="E5380">
        <f t="shared" si="85"/>
        <v>27</v>
      </c>
    </row>
    <row r="5381" spans="2:5" x14ac:dyDescent="0.25">
      <c r="B5381" t="s">
        <v>274</v>
      </c>
      <c r="C5381" t="s">
        <v>5851</v>
      </c>
      <c r="D5381" t="s">
        <v>5824</v>
      </c>
      <c r="E5381">
        <f t="shared" si="85"/>
        <v>27</v>
      </c>
    </row>
    <row r="5382" spans="2:5" x14ac:dyDescent="0.25">
      <c r="B5382" t="s">
        <v>274</v>
      </c>
      <c r="C5382" t="s">
        <v>5865</v>
      </c>
      <c r="D5382" t="s">
        <v>5824</v>
      </c>
      <c r="E5382">
        <f t="shared" si="85"/>
        <v>41</v>
      </c>
    </row>
    <row r="5383" spans="2:5" x14ac:dyDescent="0.25">
      <c r="B5383" t="s">
        <v>274</v>
      </c>
      <c r="C5383" t="s">
        <v>5865</v>
      </c>
      <c r="D5383" t="s">
        <v>5824</v>
      </c>
      <c r="E5383">
        <f t="shared" si="85"/>
        <v>41</v>
      </c>
    </row>
    <row r="5384" spans="2:5" x14ac:dyDescent="0.25">
      <c r="B5384" t="s">
        <v>274</v>
      </c>
      <c r="C5384" t="s">
        <v>5853</v>
      </c>
      <c r="D5384" t="s">
        <v>5824</v>
      </c>
      <c r="E5384">
        <f t="shared" si="85"/>
        <v>29</v>
      </c>
    </row>
    <row r="5385" spans="2:5" x14ac:dyDescent="0.25">
      <c r="B5385" t="s">
        <v>274</v>
      </c>
      <c r="C5385" t="s">
        <v>5853</v>
      </c>
      <c r="D5385" t="s">
        <v>5824</v>
      </c>
      <c r="E5385">
        <f t="shared" si="85"/>
        <v>29</v>
      </c>
    </row>
    <row r="5386" spans="2:5" x14ac:dyDescent="0.25">
      <c r="B5386" t="s">
        <v>274</v>
      </c>
      <c r="C5386" t="s">
        <v>5853</v>
      </c>
      <c r="D5386" t="s">
        <v>5824</v>
      </c>
      <c r="E5386">
        <f t="shared" si="85"/>
        <v>29</v>
      </c>
    </row>
    <row r="5387" spans="2:5" x14ac:dyDescent="0.25">
      <c r="B5387" t="s">
        <v>274</v>
      </c>
      <c r="C5387" t="s">
        <v>5853</v>
      </c>
      <c r="D5387" t="s">
        <v>5824</v>
      </c>
      <c r="E5387">
        <f t="shared" si="85"/>
        <v>29</v>
      </c>
    </row>
    <row r="5388" spans="2:5" x14ac:dyDescent="0.25">
      <c r="B5388" t="s">
        <v>274</v>
      </c>
      <c r="C5388" t="s">
        <v>5866</v>
      </c>
      <c r="D5388" t="s">
        <v>5824</v>
      </c>
      <c r="E5388">
        <f t="shared" si="85"/>
        <v>42</v>
      </c>
    </row>
    <row r="5389" spans="2:5" x14ac:dyDescent="0.25">
      <c r="B5389" t="s">
        <v>274</v>
      </c>
      <c r="C5389" t="s">
        <v>5866</v>
      </c>
      <c r="D5389" t="s">
        <v>5824</v>
      </c>
      <c r="E5389">
        <f t="shared" si="85"/>
        <v>42</v>
      </c>
    </row>
    <row r="5390" spans="2:5" x14ac:dyDescent="0.25">
      <c r="B5390" t="s">
        <v>274</v>
      </c>
      <c r="C5390" t="s">
        <v>5861</v>
      </c>
      <c r="D5390" t="s">
        <v>5824</v>
      </c>
      <c r="E5390">
        <f t="shared" si="85"/>
        <v>37</v>
      </c>
    </row>
    <row r="5391" spans="2:5" x14ac:dyDescent="0.25">
      <c r="B5391" t="s">
        <v>274</v>
      </c>
      <c r="C5391" t="s">
        <v>5861</v>
      </c>
      <c r="D5391" t="s">
        <v>5824</v>
      </c>
      <c r="E5391">
        <f t="shared" si="85"/>
        <v>37</v>
      </c>
    </row>
    <row r="5392" spans="2:5" x14ac:dyDescent="0.25">
      <c r="B5392" t="s">
        <v>232</v>
      </c>
      <c r="C5392" t="s">
        <v>5848</v>
      </c>
      <c r="D5392" t="s">
        <v>5825</v>
      </c>
      <c r="E5392">
        <f t="shared" si="85"/>
        <v>23</v>
      </c>
    </row>
    <row r="5393" spans="2:5" x14ac:dyDescent="0.25">
      <c r="B5393" t="s">
        <v>232</v>
      </c>
      <c r="C5393" t="s">
        <v>5848</v>
      </c>
      <c r="D5393" t="s">
        <v>5825</v>
      </c>
      <c r="E5393">
        <f t="shared" si="85"/>
        <v>23</v>
      </c>
    </row>
    <row r="5394" spans="2:5" x14ac:dyDescent="0.25">
      <c r="B5394" t="s">
        <v>232</v>
      </c>
      <c r="C5394" t="s">
        <v>5848</v>
      </c>
      <c r="D5394" t="s">
        <v>5825</v>
      </c>
      <c r="E5394">
        <f t="shared" si="85"/>
        <v>23</v>
      </c>
    </row>
    <row r="5395" spans="2:5" x14ac:dyDescent="0.25">
      <c r="B5395" t="s">
        <v>232</v>
      </c>
      <c r="C5395" t="s">
        <v>5848</v>
      </c>
      <c r="D5395" t="s">
        <v>5825</v>
      </c>
      <c r="E5395">
        <f t="shared" si="85"/>
        <v>23</v>
      </c>
    </row>
    <row r="5396" spans="2:5" x14ac:dyDescent="0.25">
      <c r="B5396" t="s">
        <v>232</v>
      </c>
      <c r="C5396" t="s">
        <v>5848</v>
      </c>
      <c r="D5396" t="s">
        <v>5825</v>
      </c>
      <c r="E5396">
        <f t="shared" si="85"/>
        <v>23</v>
      </c>
    </row>
    <row r="5397" spans="2:5" x14ac:dyDescent="0.25">
      <c r="B5397" t="s">
        <v>232</v>
      </c>
      <c r="C5397" t="s">
        <v>5848</v>
      </c>
      <c r="D5397" t="s">
        <v>5825</v>
      </c>
      <c r="E5397">
        <f t="shared" si="85"/>
        <v>23</v>
      </c>
    </row>
    <row r="5398" spans="2:5" x14ac:dyDescent="0.25">
      <c r="B5398" t="s">
        <v>232</v>
      </c>
      <c r="C5398" t="s">
        <v>5848</v>
      </c>
      <c r="D5398" t="s">
        <v>5825</v>
      </c>
      <c r="E5398">
        <f t="shared" si="85"/>
        <v>23</v>
      </c>
    </row>
    <row r="5399" spans="2:5" x14ac:dyDescent="0.25">
      <c r="B5399" t="s">
        <v>232</v>
      </c>
      <c r="C5399" t="s">
        <v>5836</v>
      </c>
      <c r="D5399" t="s">
        <v>5825</v>
      </c>
      <c r="E5399">
        <f t="shared" si="85"/>
        <v>11</v>
      </c>
    </row>
    <row r="5400" spans="2:5" x14ac:dyDescent="0.25">
      <c r="B5400" t="s">
        <v>232</v>
      </c>
      <c r="C5400" t="s">
        <v>5847</v>
      </c>
      <c r="D5400" t="s">
        <v>5825</v>
      </c>
      <c r="E5400">
        <f t="shared" si="85"/>
        <v>22</v>
      </c>
    </row>
    <row r="5401" spans="2:5" x14ac:dyDescent="0.25">
      <c r="B5401" t="s">
        <v>232</v>
      </c>
      <c r="C5401" t="s">
        <v>5825</v>
      </c>
      <c r="D5401" t="s">
        <v>5825</v>
      </c>
      <c r="E5401">
        <f t="shared" si="85"/>
        <v>0</v>
      </c>
    </row>
    <row r="5402" spans="2:5" x14ac:dyDescent="0.25">
      <c r="B5402" t="s">
        <v>232</v>
      </c>
      <c r="C5402" t="s">
        <v>5825</v>
      </c>
      <c r="D5402" t="s">
        <v>5825</v>
      </c>
      <c r="E5402">
        <f t="shared" si="85"/>
        <v>0</v>
      </c>
    </row>
    <row r="5403" spans="2:5" x14ac:dyDescent="0.25">
      <c r="B5403" t="s">
        <v>232</v>
      </c>
      <c r="C5403" t="s">
        <v>5825</v>
      </c>
      <c r="D5403" t="s">
        <v>5825</v>
      </c>
      <c r="E5403">
        <f t="shared" si="85"/>
        <v>0</v>
      </c>
    </row>
    <row r="5404" spans="2:5" x14ac:dyDescent="0.25">
      <c r="B5404" t="s">
        <v>232</v>
      </c>
      <c r="C5404" t="s">
        <v>5841</v>
      </c>
      <c r="D5404" t="s">
        <v>5825</v>
      </c>
      <c r="E5404">
        <f t="shared" si="85"/>
        <v>16</v>
      </c>
    </row>
    <row r="5405" spans="2:5" x14ac:dyDescent="0.25">
      <c r="B5405" t="s">
        <v>232</v>
      </c>
      <c r="C5405" t="s">
        <v>5841</v>
      </c>
      <c r="D5405" t="s">
        <v>5825</v>
      </c>
      <c r="E5405">
        <f t="shared" si="85"/>
        <v>16</v>
      </c>
    </row>
    <row r="5406" spans="2:5" x14ac:dyDescent="0.25">
      <c r="B5406" t="s">
        <v>232</v>
      </c>
      <c r="C5406" t="s">
        <v>5841</v>
      </c>
      <c r="D5406" t="s">
        <v>5825</v>
      </c>
      <c r="E5406">
        <f t="shared" si="85"/>
        <v>16</v>
      </c>
    </row>
    <row r="5407" spans="2:5" x14ac:dyDescent="0.25">
      <c r="B5407" t="s">
        <v>232</v>
      </c>
      <c r="C5407" t="s">
        <v>5841</v>
      </c>
      <c r="D5407" t="s">
        <v>5825</v>
      </c>
      <c r="E5407">
        <f t="shared" si="85"/>
        <v>16</v>
      </c>
    </row>
    <row r="5408" spans="2:5" x14ac:dyDescent="0.25">
      <c r="B5408" t="s">
        <v>232</v>
      </c>
      <c r="C5408" t="s">
        <v>5826</v>
      </c>
      <c r="D5408" t="s">
        <v>5825</v>
      </c>
      <c r="E5408">
        <f t="shared" si="85"/>
        <v>1</v>
      </c>
    </row>
    <row r="5409" spans="2:5" x14ac:dyDescent="0.25">
      <c r="B5409" t="s">
        <v>232</v>
      </c>
      <c r="C5409" t="s">
        <v>5858</v>
      </c>
      <c r="D5409" t="s">
        <v>5825</v>
      </c>
      <c r="E5409">
        <f t="shared" si="85"/>
        <v>33</v>
      </c>
    </row>
    <row r="5410" spans="2:5" x14ac:dyDescent="0.25">
      <c r="B5410" t="s">
        <v>232</v>
      </c>
      <c r="C5410" t="s">
        <v>5849</v>
      </c>
      <c r="D5410" t="s">
        <v>5825</v>
      </c>
      <c r="E5410">
        <f t="shared" si="85"/>
        <v>24</v>
      </c>
    </row>
    <row r="5411" spans="2:5" x14ac:dyDescent="0.25">
      <c r="B5411" t="s">
        <v>232</v>
      </c>
      <c r="C5411" t="s">
        <v>5849</v>
      </c>
      <c r="D5411" t="s">
        <v>5825</v>
      </c>
      <c r="E5411">
        <f t="shared" si="85"/>
        <v>24</v>
      </c>
    </row>
    <row r="5412" spans="2:5" x14ac:dyDescent="0.25">
      <c r="B5412" t="s">
        <v>232</v>
      </c>
      <c r="C5412" t="s">
        <v>5849</v>
      </c>
      <c r="D5412" t="s">
        <v>5825</v>
      </c>
      <c r="E5412">
        <f t="shared" si="85"/>
        <v>24</v>
      </c>
    </row>
    <row r="5413" spans="2:5" x14ac:dyDescent="0.25">
      <c r="B5413" t="s">
        <v>232</v>
      </c>
      <c r="C5413" t="s">
        <v>5849</v>
      </c>
      <c r="D5413" t="s">
        <v>5825</v>
      </c>
      <c r="E5413">
        <f t="shared" si="85"/>
        <v>24</v>
      </c>
    </row>
    <row r="5414" spans="2:5" x14ac:dyDescent="0.25">
      <c r="B5414" t="s">
        <v>232</v>
      </c>
      <c r="C5414" t="s">
        <v>5859</v>
      </c>
      <c r="D5414" t="s">
        <v>5825</v>
      </c>
      <c r="E5414">
        <f t="shared" si="85"/>
        <v>34</v>
      </c>
    </row>
    <row r="5415" spans="2:5" x14ac:dyDescent="0.25">
      <c r="B5415" t="s">
        <v>232</v>
      </c>
      <c r="C5415" t="s">
        <v>5859</v>
      </c>
      <c r="D5415" t="s">
        <v>5825</v>
      </c>
      <c r="E5415">
        <f t="shared" si="85"/>
        <v>34</v>
      </c>
    </row>
    <row r="5416" spans="2:5" x14ac:dyDescent="0.25">
      <c r="B5416" t="s">
        <v>232</v>
      </c>
      <c r="C5416" t="s">
        <v>5859</v>
      </c>
      <c r="D5416" t="s">
        <v>5825</v>
      </c>
      <c r="E5416">
        <f t="shared" si="85"/>
        <v>34</v>
      </c>
    </row>
    <row r="5417" spans="2:5" x14ac:dyDescent="0.25">
      <c r="B5417" t="s">
        <v>232</v>
      </c>
      <c r="C5417" t="s">
        <v>5859</v>
      </c>
      <c r="D5417" t="s">
        <v>5825</v>
      </c>
      <c r="E5417">
        <f t="shared" si="85"/>
        <v>34</v>
      </c>
    </row>
    <row r="5418" spans="2:5" x14ac:dyDescent="0.25">
      <c r="B5418" t="s">
        <v>232</v>
      </c>
      <c r="C5418" t="s">
        <v>5841</v>
      </c>
      <c r="D5418" t="s">
        <v>5825</v>
      </c>
      <c r="E5418">
        <f t="shared" si="85"/>
        <v>16</v>
      </c>
    </row>
    <row r="5419" spans="2:5" x14ac:dyDescent="0.25">
      <c r="B5419" t="s">
        <v>232</v>
      </c>
      <c r="C5419" t="s">
        <v>5854</v>
      </c>
      <c r="D5419" t="s">
        <v>5825</v>
      </c>
      <c r="E5419">
        <f t="shared" si="85"/>
        <v>29</v>
      </c>
    </row>
    <row r="5420" spans="2:5" x14ac:dyDescent="0.25">
      <c r="B5420" t="s">
        <v>232</v>
      </c>
      <c r="C5420" t="s">
        <v>5865</v>
      </c>
      <c r="D5420" t="s">
        <v>5825</v>
      </c>
      <c r="E5420">
        <f t="shared" si="85"/>
        <v>40</v>
      </c>
    </row>
    <row r="5421" spans="2:5" x14ac:dyDescent="0.25">
      <c r="B5421" t="s">
        <v>870</v>
      </c>
      <c r="C5421" t="s">
        <v>5837</v>
      </c>
      <c r="D5421" t="s">
        <v>5837</v>
      </c>
      <c r="E5421">
        <f t="shared" si="85"/>
        <v>0</v>
      </c>
    </row>
    <row r="5422" spans="2:5" x14ac:dyDescent="0.25">
      <c r="B5422" t="s">
        <v>870</v>
      </c>
      <c r="C5422" t="s">
        <v>5837</v>
      </c>
      <c r="D5422" t="s">
        <v>5837</v>
      </c>
      <c r="E5422">
        <f t="shared" si="85"/>
        <v>0</v>
      </c>
    </row>
    <row r="5423" spans="2:5" x14ac:dyDescent="0.25">
      <c r="B5423" t="s">
        <v>870</v>
      </c>
      <c r="C5423" t="s">
        <v>5837</v>
      </c>
      <c r="D5423" t="s">
        <v>5837</v>
      </c>
      <c r="E5423">
        <f t="shared" si="85"/>
        <v>0</v>
      </c>
    </row>
    <row r="5424" spans="2:5" x14ac:dyDescent="0.25">
      <c r="B5424" t="s">
        <v>870</v>
      </c>
      <c r="C5424" t="s">
        <v>5837</v>
      </c>
      <c r="D5424" t="s">
        <v>5837</v>
      </c>
      <c r="E5424">
        <f t="shared" si="85"/>
        <v>0</v>
      </c>
    </row>
    <row r="5425" spans="2:5" x14ac:dyDescent="0.25">
      <c r="B5425" t="s">
        <v>870</v>
      </c>
      <c r="C5425" t="s">
        <v>5865</v>
      </c>
      <c r="D5425" t="s">
        <v>5837</v>
      </c>
      <c r="E5425">
        <f t="shared" si="85"/>
        <v>28</v>
      </c>
    </row>
    <row r="5426" spans="2:5" x14ac:dyDescent="0.25">
      <c r="B5426" t="s">
        <v>870</v>
      </c>
      <c r="C5426" t="s">
        <v>5865</v>
      </c>
      <c r="D5426" t="s">
        <v>5837</v>
      </c>
      <c r="E5426">
        <f t="shared" si="85"/>
        <v>28</v>
      </c>
    </row>
    <row r="5427" spans="2:5" x14ac:dyDescent="0.25">
      <c r="B5427" t="s">
        <v>870</v>
      </c>
      <c r="C5427" t="s">
        <v>5866</v>
      </c>
      <c r="D5427" t="s">
        <v>5837</v>
      </c>
      <c r="E5427">
        <f t="shared" si="85"/>
        <v>29</v>
      </c>
    </row>
    <row r="5428" spans="2:5" x14ac:dyDescent="0.25">
      <c r="B5428" t="s">
        <v>870</v>
      </c>
      <c r="C5428" t="s">
        <v>5853</v>
      </c>
      <c r="D5428" t="s">
        <v>5837</v>
      </c>
      <c r="E5428">
        <f t="shared" si="85"/>
        <v>16</v>
      </c>
    </row>
    <row r="5429" spans="2:5" x14ac:dyDescent="0.25">
      <c r="B5429" t="s">
        <v>870</v>
      </c>
      <c r="C5429" t="s">
        <v>5853</v>
      </c>
      <c r="D5429" t="s">
        <v>5837</v>
      </c>
      <c r="E5429">
        <f t="shared" si="85"/>
        <v>16</v>
      </c>
    </row>
    <row r="5430" spans="2:5" x14ac:dyDescent="0.25">
      <c r="B5430" t="s">
        <v>870</v>
      </c>
      <c r="C5430" t="s">
        <v>5842</v>
      </c>
      <c r="D5430" t="s">
        <v>5837</v>
      </c>
      <c r="E5430">
        <f t="shared" si="85"/>
        <v>5</v>
      </c>
    </row>
    <row r="5431" spans="2:5" x14ac:dyDescent="0.25">
      <c r="B5431" t="s">
        <v>870</v>
      </c>
      <c r="C5431" t="s">
        <v>5842</v>
      </c>
      <c r="D5431" t="s">
        <v>5837</v>
      </c>
      <c r="E5431">
        <f t="shared" si="85"/>
        <v>5</v>
      </c>
    </row>
    <row r="5432" spans="2:5" x14ac:dyDescent="0.25">
      <c r="B5432" t="s">
        <v>870</v>
      </c>
      <c r="C5432" t="s">
        <v>5842</v>
      </c>
      <c r="D5432" t="s">
        <v>5837</v>
      </c>
      <c r="E5432">
        <f t="shared" si="85"/>
        <v>5</v>
      </c>
    </row>
    <row r="5433" spans="2:5" x14ac:dyDescent="0.25">
      <c r="B5433" t="s">
        <v>870</v>
      </c>
      <c r="C5433" t="s">
        <v>5842</v>
      </c>
      <c r="D5433" t="s">
        <v>5837</v>
      </c>
      <c r="E5433">
        <f t="shared" si="85"/>
        <v>5</v>
      </c>
    </row>
    <row r="5434" spans="2:5" x14ac:dyDescent="0.25">
      <c r="B5434" t="s">
        <v>870</v>
      </c>
      <c r="C5434" t="s">
        <v>5842</v>
      </c>
      <c r="D5434" t="s">
        <v>5837</v>
      </c>
      <c r="E5434">
        <f t="shared" si="85"/>
        <v>5</v>
      </c>
    </row>
    <row r="5435" spans="2:5" x14ac:dyDescent="0.25">
      <c r="B5435" t="s">
        <v>870</v>
      </c>
      <c r="C5435" t="s">
        <v>5866</v>
      </c>
      <c r="D5435" t="s">
        <v>5837</v>
      </c>
      <c r="E5435">
        <f t="shared" si="85"/>
        <v>29</v>
      </c>
    </row>
    <row r="5436" spans="2:5" x14ac:dyDescent="0.25">
      <c r="B5436" t="s">
        <v>870</v>
      </c>
      <c r="C5436" t="s">
        <v>5866</v>
      </c>
      <c r="D5436" t="s">
        <v>5837</v>
      </c>
      <c r="E5436">
        <f t="shared" si="85"/>
        <v>29</v>
      </c>
    </row>
    <row r="5437" spans="2:5" x14ac:dyDescent="0.25">
      <c r="B5437" t="s">
        <v>870</v>
      </c>
      <c r="C5437" t="s">
        <v>5866</v>
      </c>
      <c r="D5437" t="s">
        <v>5837</v>
      </c>
      <c r="E5437">
        <f t="shared" si="85"/>
        <v>29</v>
      </c>
    </row>
    <row r="5438" spans="2:5" x14ac:dyDescent="0.25">
      <c r="B5438" t="s">
        <v>870</v>
      </c>
      <c r="C5438" t="s">
        <v>5866</v>
      </c>
      <c r="D5438" t="s">
        <v>5837</v>
      </c>
      <c r="E5438">
        <f t="shared" si="85"/>
        <v>29</v>
      </c>
    </row>
    <row r="5439" spans="2:5" x14ac:dyDescent="0.25">
      <c r="B5439" t="s">
        <v>870</v>
      </c>
      <c r="C5439" t="s">
        <v>5866</v>
      </c>
      <c r="D5439" t="s">
        <v>5837</v>
      </c>
      <c r="E5439">
        <f t="shared" si="85"/>
        <v>29</v>
      </c>
    </row>
    <row r="5440" spans="2:5" x14ac:dyDescent="0.25">
      <c r="B5440" t="s">
        <v>1129</v>
      </c>
      <c r="C5440" t="s">
        <v>5853</v>
      </c>
      <c r="D5440" t="s">
        <v>5825</v>
      </c>
      <c r="E5440">
        <f t="shared" si="85"/>
        <v>28</v>
      </c>
    </row>
    <row r="5441" spans="2:5" x14ac:dyDescent="0.25">
      <c r="B5441" t="s">
        <v>1129</v>
      </c>
      <c r="C5441" t="s">
        <v>5853</v>
      </c>
      <c r="D5441" t="s">
        <v>5825</v>
      </c>
      <c r="E5441">
        <f t="shared" si="85"/>
        <v>28</v>
      </c>
    </row>
    <row r="5442" spans="2:5" x14ac:dyDescent="0.25">
      <c r="B5442" t="s">
        <v>1129</v>
      </c>
      <c r="C5442" t="s">
        <v>5842</v>
      </c>
      <c r="D5442" t="s">
        <v>5825</v>
      </c>
      <c r="E5442">
        <f t="shared" si="85"/>
        <v>17</v>
      </c>
    </row>
    <row r="5443" spans="2:5" x14ac:dyDescent="0.25">
      <c r="B5443" t="s">
        <v>1129</v>
      </c>
      <c r="C5443" t="s">
        <v>5825</v>
      </c>
      <c r="D5443" t="s">
        <v>5825</v>
      </c>
      <c r="E5443">
        <f t="shared" ref="E5443:E5506" si="86">(LEFT(C5443,4)-LEFT(D5443,4))*12+RIGHT(C5443,2)-RIGHT(D5443,2)</f>
        <v>0</v>
      </c>
    </row>
    <row r="5444" spans="2:5" x14ac:dyDescent="0.25">
      <c r="B5444" t="s">
        <v>1129</v>
      </c>
      <c r="C5444" t="s">
        <v>5825</v>
      </c>
      <c r="D5444" t="s">
        <v>5825</v>
      </c>
      <c r="E5444">
        <f t="shared" si="86"/>
        <v>0</v>
      </c>
    </row>
    <row r="5445" spans="2:5" x14ac:dyDescent="0.25">
      <c r="B5445" t="s">
        <v>1129</v>
      </c>
      <c r="C5445" t="s">
        <v>5825</v>
      </c>
      <c r="D5445" t="s">
        <v>5825</v>
      </c>
      <c r="E5445">
        <f t="shared" si="86"/>
        <v>0</v>
      </c>
    </row>
    <row r="5446" spans="2:5" x14ac:dyDescent="0.25">
      <c r="B5446" t="s">
        <v>1129</v>
      </c>
      <c r="C5446" t="s">
        <v>5849</v>
      </c>
      <c r="D5446" t="s">
        <v>5825</v>
      </c>
      <c r="E5446">
        <f t="shared" si="86"/>
        <v>24</v>
      </c>
    </row>
    <row r="5447" spans="2:5" x14ac:dyDescent="0.25">
      <c r="B5447" t="s">
        <v>1129</v>
      </c>
      <c r="C5447" t="s">
        <v>5856</v>
      </c>
      <c r="D5447" t="s">
        <v>5825</v>
      </c>
      <c r="E5447">
        <f t="shared" si="86"/>
        <v>31</v>
      </c>
    </row>
    <row r="5448" spans="2:5" x14ac:dyDescent="0.25">
      <c r="B5448" t="s">
        <v>1129</v>
      </c>
      <c r="C5448" t="s">
        <v>5856</v>
      </c>
      <c r="D5448" t="s">
        <v>5825</v>
      </c>
      <c r="E5448">
        <f t="shared" si="86"/>
        <v>31</v>
      </c>
    </row>
    <row r="5449" spans="2:5" x14ac:dyDescent="0.25">
      <c r="B5449" t="s">
        <v>1129</v>
      </c>
      <c r="C5449" t="s">
        <v>5856</v>
      </c>
      <c r="D5449" t="s">
        <v>5825</v>
      </c>
      <c r="E5449">
        <f t="shared" si="86"/>
        <v>31</v>
      </c>
    </row>
    <row r="5450" spans="2:5" x14ac:dyDescent="0.25">
      <c r="B5450" t="s">
        <v>1129</v>
      </c>
      <c r="C5450" t="s">
        <v>5856</v>
      </c>
      <c r="D5450" t="s">
        <v>5825</v>
      </c>
      <c r="E5450">
        <f t="shared" si="86"/>
        <v>31</v>
      </c>
    </row>
    <row r="5451" spans="2:5" x14ac:dyDescent="0.25">
      <c r="B5451" t="s">
        <v>1129</v>
      </c>
      <c r="C5451" t="s">
        <v>5856</v>
      </c>
      <c r="D5451" t="s">
        <v>5825</v>
      </c>
      <c r="E5451">
        <f t="shared" si="86"/>
        <v>31</v>
      </c>
    </row>
    <row r="5452" spans="2:5" x14ac:dyDescent="0.25">
      <c r="B5452" t="s">
        <v>1129</v>
      </c>
      <c r="C5452" t="s">
        <v>5856</v>
      </c>
      <c r="D5452" t="s">
        <v>5825</v>
      </c>
      <c r="E5452">
        <f t="shared" si="86"/>
        <v>31</v>
      </c>
    </row>
    <row r="5453" spans="2:5" x14ac:dyDescent="0.25">
      <c r="B5453" t="s">
        <v>1129</v>
      </c>
      <c r="C5453" t="s">
        <v>5830</v>
      </c>
      <c r="D5453" t="s">
        <v>5825</v>
      </c>
      <c r="E5453">
        <f t="shared" si="86"/>
        <v>5</v>
      </c>
    </row>
    <row r="5454" spans="2:5" x14ac:dyDescent="0.25">
      <c r="B5454" t="s">
        <v>1129</v>
      </c>
      <c r="C5454" t="s">
        <v>5830</v>
      </c>
      <c r="D5454" t="s">
        <v>5825</v>
      </c>
      <c r="E5454">
        <f t="shared" si="86"/>
        <v>5</v>
      </c>
    </row>
    <row r="5455" spans="2:5" x14ac:dyDescent="0.25">
      <c r="B5455" t="s">
        <v>1129</v>
      </c>
      <c r="C5455" t="s">
        <v>5830</v>
      </c>
      <c r="D5455" t="s">
        <v>5825</v>
      </c>
      <c r="E5455">
        <f t="shared" si="86"/>
        <v>5</v>
      </c>
    </row>
    <row r="5456" spans="2:5" x14ac:dyDescent="0.25">
      <c r="B5456" t="s">
        <v>1129</v>
      </c>
      <c r="C5456" t="s">
        <v>5830</v>
      </c>
      <c r="D5456" t="s">
        <v>5825</v>
      </c>
      <c r="E5456">
        <f t="shared" si="86"/>
        <v>5</v>
      </c>
    </row>
    <row r="5457" spans="2:5" x14ac:dyDescent="0.25">
      <c r="B5457" t="s">
        <v>1129</v>
      </c>
      <c r="C5457" t="s">
        <v>5830</v>
      </c>
      <c r="D5457" t="s">
        <v>5825</v>
      </c>
      <c r="E5457">
        <f t="shared" si="86"/>
        <v>5</v>
      </c>
    </row>
    <row r="5458" spans="2:5" x14ac:dyDescent="0.25">
      <c r="B5458" t="s">
        <v>1129</v>
      </c>
      <c r="C5458" t="s">
        <v>5836</v>
      </c>
      <c r="D5458" t="s">
        <v>5825</v>
      </c>
      <c r="E5458">
        <f t="shared" si="86"/>
        <v>11</v>
      </c>
    </row>
    <row r="5459" spans="2:5" x14ac:dyDescent="0.25">
      <c r="B5459" t="s">
        <v>1129</v>
      </c>
      <c r="C5459" t="s">
        <v>5865</v>
      </c>
      <c r="D5459" t="s">
        <v>5825</v>
      </c>
      <c r="E5459">
        <f t="shared" si="86"/>
        <v>40</v>
      </c>
    </row>
    <row r="5460" spans="2:5" x14ac:dyDescent="0.25">
      <c r="B5460" t="s">
        <v>2726</v>
      </c>
      <c r="C5460" t="s">
        <v>5842</v>
      </c>
      <c r="D5460" t="s">
        <v>5830</v>
      </c>
      <c r="E5460">
        <f t="shared" si="86"/>
        <v>12</v>
      </c>
    </row>
    <row r="5461" spans="2:5" x14ac:dyDescent="0.25">
      <c r="B5461" t="s">
        <v>2726</v>
      </c>
      <c r="C5461" t="s">
        <v>5842</v>
      </c>
      <c r="D5461" t="s">
        <v>5830</v>
      </c>
      <c r="E5461">
        <f t="shared" si="86"/>
        <v>12</v>
      </c>
    </row>
    <row r="5462" spans="2:5" x14ac:dyDescent="0.25">
      <c r="B5462" t="s">
        <v>2726</v>
      </c>
      <c r="C5462" t="s">
        <v>5842</v>
      </c>
      <c r="D5462" t="s">
        <v>5830</v>
      </c>
      <c r="E5462">
        <f t="shared" si="86"/>
        <v>12</v>
      </c>
    </row>
    <row r="5463" spans="2:5" x14ac:dyDescent="0.25">
      <c r="B5463" t="s">
        <v>2726</v>
      </c>
      <c r="C5463" t="s">
        <v>5830</v>
      </c>
      <c r="D5463" t="s">
        <v>5830</v>
      </c>
      <c r="E5463">
        <f t="shared" si="86"/>
        <v>0</v>
      </c>
    </row>
    <row r="5464" spans="2:5" x14ac:dyDescent="0.25">
      <c r="B5464" t="s">
        <v>2726</v>
      </c>
      <c r="C5464" t="s">
        <v>5849</v>
      </c>
      <c r="D5464" t="s">
        <v>5830</v>
      </c>
      <c r="E5464">
        <f t="shared" si="86"/>
        <v>19</v>
      </c>
    </row>
    <row r="5465" spans="2:5" x14ac:dyDescent="0.25">
      <c r="B5465" t="s">
        <v>2726</v>
      </c>
      <c r="C5465" t="s">
        <v>5850</v>
      </c>
      <c r="D5465" t="s">
        <v>5830</v>
      </c>
      <c r="E5465">
        <f t="shared" si="86"/>
        <v>20</v>
      </c>
    </row>
    <row r="5466" spans="2:5" x14ac:dyDescent="0.25">
      <c r="B5466" t="s">
        <v>2726</v>
      </c>
      <c r="C5466" t="s">
        <v>5866</v>
      </c>
      <c r="D5466" t="s">
        <v>5830</v>
      </c>
      <c r="E5466">
        <f t="shared" si="86"/>
        <v>36</v>
      </c>
    </row>
    <row r="5467" spans="2:5" x14ac:dyDescent="0.25">
      <c r="B5467" t="s">
        <v>2726</v>
      </c>
      <c r="C5467" t="s">
        <v>5866</v>
      </c>
      <c r="D5467" t="s">
        <v>5830</v>
      </c>
      <c r="E5467">
        <f t="shared" si="86"/>
        <v>36</v>
      </c>
    </row>
    <row r="5468" spans="2:5" x14ac:dyDescent="0.25">
      <c r="B5468" t="s">
        <v>2726</v>
      </c>
      <c r="C5468" t="s">
        <v>5866</v>
      </c>
      <c r="D5468" t="s">
        <v>5830</v>
      </c>
      <c r="E5468">
        <f t="shared" si="86"/>
        <v>36</v>
      </c>
    </row>
    <row r="5469" spans="2:5" x14ac:dyDescent="0.25">
      <c r="B5469" t="s">
        <v>67</v>
      </c>
      <c r="C5469" t="s">
        <v>5841</v>
      </c>
      <c r="D5469" t="s">
        <v>5821</v>
      </c>
      <c r="E5469">
        <f t="shared" si="86"/>
        <v>20</v>
      </c>
    </row>
    <row r="5470" spans="2:5" x14ac:dyDescent="0.25">
      <c r="B5470" t="s">
        <v>67</v>
      </c>
      <c r="C5470" t="s">
        <v>5841</v>
      </c>
      <c r="D5470" t="s">
        <v>5821</v>
      </c>
      <c r="E5470">
        <f t="shared" si="86"/>
        <v>20</v>
      </c>
    </row>
    <row r="5471" spans="2:5" x14ac:dyDescent="0.25">
      <c r="B5471" t="s">
        <v>67</v>
      </c>
      <c r="C5471" t="s">
        <v>5841</v>
      </c>
      <c r="D5471" t="s">
        <v>5821</v>
      </c>
      <c r="E5471">
        <f t="shared" si="86"/>
        <v>20</v>
      </c>
    </row>
    <row r="5472" spans="2:5" x14ac:dyDescent="0.25">
      <c r="B5472" t="s">
        <v>67</v>
      </c>
      <c r="C5472" t="s">
        <v>5841</v>
      </c>
      <c r="D5472" t="s">
        <v>5821</v>
      </c>
      <c r="E5472">
        <f t="shared" si="86"/>
        <v>20</v>
      </c>
    </row>
    <row r="5473" spans="2:5" x14ac:dyDescent="0.25">
      <c r="B5473" t="s">
        <v>67</v>
      </c>
      <c r="C5473" t="s">
        <v>5822</v>
      </c>
      <c r="D5473" t="s">
        <v>5821</v>
      </c>
      <c r="E5473">
        <f t="shared" si="86"/>
        <v>1</v>
      </c>
    </row>
    <row r="5474" spans="2:5" x14ac:dyDescent="0.25">
      <c r="B5474" t="s">
        <v>67</v>
      </c>
      <c r="C5474" t="s">
        <v>5822</v>
      </c>
      <c r="D5474" t="s">
        <v>5821</v>
      </c>
      <c r="E5474">
        <f t="shared" si="86"/>
        <v>1</v>
      </c>
    </row>
    <row r="5475" spans="2:5" x14ac:dyDescent="0.25">
      <c r="B5475" t="s">
        <v>67</v>
      </c>
      <c r="C5475" t="s">
        <v>5821</v>
      </c>
      <c r="D5475" t="s">
        <v>5821</v>
      </c>
      <c r="E5475">
        <f t="shared" si="86"/>
        <v>0</v>
      </c>
    </row>
    <row r="5476" spans="2:5" x14ac:dyDescent="0.25">
      <c r="B5476" t="s">
        <v>67</v>
      </c>
      <c r="C5476" t="s">
        <v>5825</v>
      </c>
      <c r="D5476" t="s">
        <v>5821</v>
      </c>
      <c r="E5476">
        <f t="shared" si="86"/>
        <v>4</v>
      </c>
    </row>
    <row r="5477" spans="2:5" x14ac:dyDescent="0.25">
      <c r="B5477" t="s">
        <v>67</v>
      </c>
      <c r="C5477" t="s">
        <v>5825</v>
      </c>
      <c r="D5477" t="s">
        <v>5821</v>
      </c>
      <c r="E5477">
        <f t="shared" si="86"/>
        <v>4</v>
      </c>
    </row>
    <row r="5478" spans="2:5" x14ac:dyDescent="0.25">
      <c r="B5478" t="s">
        <v>67</v>
      </c>
      <c r="C5478" t="s">
        <v>5825</v>
      </c>
      <c r="D5478" t="s">
        <v>5821</v>
      </c>
      <c r="E5478">
        <f t="shared" si="86"/>
        <v>4</v>
      </c>
    </row>
    <row r="5479" spans="2:5" x14ac:dyDescent="0.25">
      <c r="B5479" t="s">
        <v>67</v>
      </c>
      <c r="C5479" t="s">
        <v>5825</v>
      </c>
      <c r="D5479" t="s">
        <v>5821</v>
      </c>
      <c r="E5479">
        <f t="shared" si="86"/>
        <v>4</v>
      </c>
    </row>
    <row r="5480" spans="2:5" x14ac:dyDescent="0.25">
      <c r="B5480" t="s">
        <v>67</v>
      </c>
      <c r="C5480" t="s">
        <v>5822</v>
      </c>
      <c r="D5480" t="s">
        <v>5821</v>
      </c>
      <c r="E5480">
        <f t="shared" si="86"/>
        <v>1</v>
      </c>
    </row>
    <row r="5481" spans="2:5" x14ac:dyDescent="0.25">
      <c r="B5481" t="s">
        <v>67</v>
      </c>
      <c r="C5481" t="s">
        <v>5822</v>
      </c>
      <c r="D5481" t="s">
        <v>5821</v>
      </c>
      <c r="E5481">
        <f t="shared" si="86"/>
        <v>1</v>
      </c>
    </row>
    <row r="5482" spans="2:5" x14ac:dyDescent="0.25">
      <c r="B5482" t="s">
        <v>67</v>
      </c>
      <c r="C5482" t="s">
        <v>5822</v>
      </c>
      <c r="D5482" t="s">
        <v>5821</v>
      </c>
      <c r="E5482">
        <f t="shared" si="86"/>
        <v>1</v>
      </c>
    </row>
    <row r="5483" spans="2:5" x14ac:dyDescent="0.25">
      <c r="B5483" t="s">
        <v>67</v>
      </c>
      <c r="C5483" t="s">
        <v>5822</v>
      </c>
      <c r="D5483" t="s">
        <v>5821</v>
      </c>
      <c r="E5483">
        <f t="shared" si="86"/>
        <v>1</v>
      </c>
    </row>
    <row r="5484" spans="2:5" x14ac:dyDescent="0.25">
      <c r="B5484" t="s">
        <v>67</v>
      </c>
      <c r="C5484" t="s">
        <v>5846</v>
      </c>
      <c r="D5484" t="s">
        <v>5821</v>
      </c>
      <c r="E5484">
        <f t="shared" si="86"/>
        <v>25</v>
      </c>
    </row>
    <row r="5485" spans="2:5" x14ac:dyDescent="0.25">
      <c r="B5485" t="s">
        <v>67</v>
      </c>
      <c r="C5485" t="s">
        <v>5846</v>
      </c>
      <c r="D5485" t="s">
        <v>5821</v>
      </c>
      <c r="E5485">
        <f t="shared" si="86"/>
        <v>25</v>
      </c>
    </row>
    <row r="5486" spans="2:5" x14ac:dyDescent="0.25">
      <c r="B5486" t="s">
        <v>67</v>
      </c>
      <c r="C5486" t="s">
        <v>5846</v>
      </c>
      <c r="D5486" t="s">
        <v>5821</v>
      </c>
      <c r="E5486">
        <f t="shared" si="86"/>
        <v>25</v>
      </c>
    </row>
    <row r="5487" spans="2:5" x14ac:dyDescent="0.25">
      <c r="B5487" t="s">
        <v>67</v>
      </c>
      <c r="C5487" t="s">
        <v>5846</v>
      </c>
      <c r="D5487" t="s">
        <v>5821</v>
      </c>
      <c r="E5487">
        <f t="shared" si="86"/>
        <v>25</v>
      </c>
    </row>
    <row r="5488" spans="2:5" x14ac:dyDescent="0.25">
      <c r="B5488" t="s">
        <v>67</v>
      </c>
      <c r="C5488" t="s">
        <v>5846</v>
      </c>
      <c r="D5488" t="s">
        <v>5821</v>
      </c>
      <c r="E5488">
        <f t="shared" si="86"/>
        <v>25</v>
      </c>
    </row>
    <row r="5489" spans="2:5" x14ac:dyDescent="0.25">
      <c r="B5489" t="s">
        <v>67</v>
      </c>
      <c r="C5489" t="s">
        <v>5846</v>
      </c>
      <c r="D5489" t="s">
        <v>5821</v>
      </c>
      <c r="E5489">
        <f t="shared" si="86"/>
        <v>25</v>
      </c>
    </row>
    <row r="5490" spans="2:5" x14ac:dyDescent="0.25">
      <c r="B5490" t="s">
        <v>67</v>
      </c>
      <c r="C5490" t="s">
        <v>5846</v>
      </c>
      <c r="D5490" t="s">
        <v>5821</v>
      </c>
      <c r="E5490">
        <f t="shared" si="86"/>
        <v>25</v>
      </c>
    </row>
    <row r="5491" spans="2:5" x14ac:dyDescent="0.25">
      <c r="B5491" t="s">
        <v>67</v>
      </c>
      <c r="C5491" t="s">
        <v>5839</v>
      </c>
      <c r="D5491" t="s">
        <v>5821</v>
      </c>
      <c r="E5491">
        <f t="shared" si="86"/>
        <v>18</v>
      </c>
    </row>
    <row r="5492" spans="2:5" x14ac:dyDescent="0.25">
      <c r="B5492" t="s">
        <v>67</v>
      </c>
      <c r="C5492" t="s">
        <v>5839</v>
      </c>
      <c r="D5492" t="s">
        <v>5821</v>
      </c>
      <c r="E5492">
        <f t="shared" si="86"/>
        <v>18</v>
      </c>
    </row>
    <row r="5493" spans="2:5" x14ac:dyDescent="0.25">
      <c r="B5493" t="s">
        <v>67</v>
      </c>
      <c r="C5493" t="s">
        <v>5839</v>
      </c>
      <c r="D5493" t="s">
        <v>5821</v>
      </c>
      <c r="E5493">
        <f t="shared" si="86"/>
        <v>18</v>
      </c>
    </row>
    <row r="5494" spans="2:5" x14ac:dyDescent="0.25">
      <c r="B5494" t="s">
        <v>67</v>
      </c>
      <c r="C5494" t="s">
        <v>5866</v>
      </c>
      <c r="D5494" t="s">
        <v>5821</v>
      </c>
      <c r="E5494">
        <f t="shared" si="86"/>
        <v>45</v>
      </c>
    </row>
    <row r="5495" spans="2:5" x14ac:dyDescent="0.25">
      <c r="B5495" t="s">
        <v>67</v>
      </c>
      <c r="C5495" t="s">
        <v>5866</v>
      </c>
      <c r="D5495" t="s">
        <v>5821</v>
      </c>
      <c r="E5495">
        <f t="shared" si="86"/>
        <v>45</v>
      </c>
    </row>
    <row r="5496" spans="2:5" x14ac:dyDescent="0.25">
      <c r="B5496" t="s">
        <v>67</v>
      </c>
      <c r="C5496" t="s">
        <v>5866</v>
      </c>
      <c r="D5496" t="s">
        <v>5821</v>
      </c>
      <c r="E5496">
        <f t="shared" si="86"/>
        <v>45</v>
      </c>
    </row>
    <row r="5497" spans="2:5" x14ac:dyDescent="0.25">
      <c r="B5497" t="s">
        <v>1185</v>
      </c>
      <c r="C5497" t="s">
        <v>5861</v>
      </c>
      <c r="D5497" t="s">
        <v>5830</v>
      </c>
      <c r="E5497">
        <f t="shared" si="86"/>
        <v>31</v>
      </c>
    </row>
    <row r="5498" spans="2:5" x14ac:dyDescent="0.25">
      <c r="B5498" t="s">
        <v>1185</v>
      </c>
      <c r="C5498" t="s">
        <v>5830</v>
      </c>
      <c r="D5498" t="s">
        <v>5830</v>
      </c>
      <c r="E5498">
        <f t="shared" si="86"/>
        <v>0</v>
      </c>
    </row>
    <row r="5499" spans="2:5" x14ac:dyDescent="0.25">
      <c r="B5499" t="s">
        <v>1185</v>
      </c>
      <c r="C5499" t="s">
        <v>5833</v>
      </c>
      <c r="D5499" t="s">
        <v>5830</v>
      </c>
      <c r="E5499">
        <f t="shared" si="86"/>
        <v>3</v>
      </c>
    </row>
    <row r="5500" spans="2:5" x14ac:dyDescent="0.25">
      <c r="B5500" t="s">
        <v>1185</v>
      </c>
      <c r="C5500" t="s">
        <v>5833</v>
      </c>
      <c r="D5500" t="s">
        <v>5830</v>
      </c>
      <c r="E5500">
        <f t="shared" si="86"/>
        <v>3</v>
      </c>
    </row>
    <row r="5501" spans="2:5" x14ac:dyDescent="0.25">
      <c r="B5501" t="s">
        <v>1185</v>
      </c>
      <c r="C5501" t="s">
        <v>5833</v>
      </c>
      <c r="D5501" t="s">
        <v>5830</v>
      </c>
      <c r="E5501">
        <f t="shared" si="86"/>
        <v>3</v>
      </c>
    </row>
    <row r="5502" spans="2:5" x14ac:dyDescent="0.25">
      <c r="B5502" t="s">
        <v>1185</v>
      </c>
      <c r="C5502" t="s">
        <v>5866</v>
      </c>
      <c r="D5502" t="s">
        <v>5830</v>
      </c>
      <c r="E5502">
        <f t="shared" si="86"/>
        <v>36</v>
      </c>
    </row>
    <row r="5503" spans="2:5" x14ac:dyDescent="0.25">
      <c r="B5503" t="s">
        <v>1185</v>
      </c>
      <c r="C5503" t="s">
        <v>5860</v>
      </c>
      <c r="D5503" t="s">
        <v>5830</v>
      </c>
      <c r="E5503">
        <f t="shared" si="86"/>
        <v>30</v>
      </c>
    </row>
    <row r="5504" spans="2:5" x14ac:dyDescent="0.25">
      <c r="B5504" t="s">
        <v>1185</v>
      </c>
      <c r="C5504" t="s">
        <v>5860</v>
      </c>
      <c r="D5504" t="s">
        <v>5830</v>
      </c>
      <c r="E5504">
        <f t="shared" si="86"/>
        <v>30</v>
      </c>
    </row>
    <row r="5505" spans="2:5" x14ac:dyDescent="0.25">
      <c r="B5505" t="s">
        <v>1185</v>
      </c>
      <c r="C5505" t="s">
        <v>5860</v>
      </c>
      <c r="D5505" t="s">
        <v>5830</v>
      </c>
      <c r="E5505">
        <f t="shared" si="86"/>
        <v>30</v>
      </c>
    </row>
    <row r="5506" spans="2:5" x14ac:dyDescent="0.25">
      <c r="B5506" t="s">
        <v>1185</v>
      </c>
      <c r="C5506" t="s">
        <v>5838</v>
      </c>
      <c r="D5506" t="s">
        <v>5830</v>
      </c>
      <c r="E5506">
        <f t="shared" si="86"/>
        <v>8</v>
      </c>
    </row>
    <row r="5507" spans="2:5" x14ac:dyDescent="0.25">
      <c r="B5507" t="s">
        <v>1185</v>
      </c>
      <c r="C5507" t="s">
        <v>5838</v>
      </c>
      <c r="D5507" t="s">
        <v>5830</v>
      </c>
      <c r="E5507">
        <f t="shared" ref="E5507:E5570" si="87">(LEFT(C5507,4)-LEFT(D5507,4))*12+RIGHT(C5507,2)-RIGHT(D5507,2)</f>
        <v>8</v>
      </c>
    </row>
    <row r="5508" spans="2:5" x14ac:dyDescent="0.25">
      <c r="B5508" t="s">
        <v>1185</v>
      </c>
      <c r="C5508" t="s">
        <v>5838</v>
      </c>
      <c r="D5508" t="s">
        <v>5830</v>
      </c>
      <c r="E5508">
        <f t="shared" si="87"/>
        <v>8</v>
      </c>
    </row>
    <row r="5509" spans="2:5" x14ac:dyDescent="0.25">
      <c r="B5509" t="s">
        <v>1185</v>
      </c>
      <c r="C5509" t="s">
        <v>5858</v>
      </c>
      <c r="D5509" t="s">
        <v>5830</v>
      </c>
      <c r="E5509">
        <f t="shared" si="87"/>
        <v>28</v>
      </c>
    </row>
    <row r="5510" spans="2:5" x14ac:dyDescent="0.25">
      <c r="B5510" t="s">
        <v>1185</v>
      </c>
      <c r="C5510" t="s">
        <v>5858</v>
      </c>
      <c r="D5510" t="s">
        <v>5830</v>
      </c>
      <c r="E5510">
        <f t="shared" si="87"/>
        <v>28</v>
      </c>
    </row>
    <row r="5511" spans="2:5" x14ac:dyDescent="0.25">
      <c r="B5511" t="s">
        <v>1185</v>
      </c>
      <c r="C5511" t="s">
        <v>5865</v>
      </c>
      <c r="D5511" t="s">
        <v>5830</v>
      </c>
      <c r="E5511">
        <f t="shared" si="87"/>
        <v>35</v>
      </c>
    </row>
    <row r="5512" spans="2:5" x14ac:dyDescent="0.25">
      <c r="B5512" t="s">
        <v>1185</v>
      </c>
      <c r="C5512" t="s">
        <v>5840</v>
      </c>
      <c r="D5512" t="s">
        <v>5830</v>
      </c>
      <c r="E5512">
        <f t="shared" si="87"/>
        <v>10</v>
      </c>
    </row>
    <row r="5513" spans="2:5" x14ac:dyDescent="0.25">
      <c r="B5513" t="s">
        <v>1185</v>
      </c>
      <c r="C5513" t="s">
        <v>5840</v>
      </c>
      <c r="D5513" t="s">
        <v>5830</v>
      </c>
      <c r="E5513">
        <f t="shared" si="87"/>
        <v>10</v>
      </c>
    </row>
    <row r="5514" spans="2:5" x14ac:dyDescent="0.25">
      <c r="B5514" t="s">
        <v>1926</v>
      </c>
      <c r="C5514" t="s">
        <v>5830</v>
      </c>
      <c r="D5514" t="s">
        <v>5822</v>
      </c>
      <c r="E5514">
        <f t="shared" si="87"/>
        <v>8</v>
      </c>
    </row>
    <row r="5515" spans="2:5" x14ac:dyDescent="0.25">
      <c r="B5515" t="s">
        <v>1926</v>
      </c>
      <c r="C5515" t="s">
        <v>5822</v>
      </c>
      <c r="D5515" t="s">
        <v>5822</v>
      </c>
      <c r="E5515">
        <f t="shared" si="87"/>
        <v>0</v>
      </c>
    </row>
    <row r="5516" spans="2:5" x14ac:dyDescent="0.25">
      <c r="B5516" t="s">
        <v>1926</v>
      </c>
      <c r="C5516" t="s">
        <v>5822</v>
      </c>
      <c r="D5516" t="s">
        <v>5822</v>
      </c>
      <c r="E5516">
        <f t="shared" si="87"/>
        <v>0</v>
      </c>
    </row>
    <row r="5517" spans="2:5" x14ac:dyDescent="0.25">
      <c r="B5517" t="s">
        <v>1926</v>
      </c>
      <c r="C5517" t="s">
        <v>5822</v>
      </c>
      <c r="D5517" t="s">
        <v>5822</v>
      </c>
      <c r="E5517">
        <f t="shared" si="87"/>
        <v>0</v>
      </c>
    </row>
    <row r="5518" spans="2:5" x14ac:dyDescent="0.25">
      <c r="B5518" t="s">
        <v>1926</v>
      </c>
      <c r="C5518" t="s">
        <v>5822</v>
      </c>
      <c r="D5518" t="s">
        <v>5822</v>
      </c>
      <c r="E5518">
        <f t="shared" si="87"/>
        <v>0</v>
      </c>
    </row>
    <row r="5519" spans="2:5" x14ac:dyDescent="0.25">
      <c r="B5519" t="s">
        <v>1926</v>
      </c>
      <c r="C5519" t="s">
        <v>5842</v>
      </c>
      <c r="D5519" t="s">
        <v>5822</v>
      </c>
      <c r="E5519">
        <f t="shared" si="87"/>
        <v>20</v>
      </c>
    </row>
    <row r="5520" spans="2:5" x14ac:dyDescent="0.25">
      <c r="B5520" t="s">
        <v>1926</v>
      </c>
      <c r="C5520" t="s">
        <v>5837</v>
      </c>
      <c r="D5520" t="s">
        <v>5822</v>
      </c>
      <c r="E5520">
        <f t="shared" si="87"/>
        <v>15</v>
      </c>
    </row>
    <row r="5521" spans="2:5" x14ac:dyDescent="0.25">
      <c r="B5521" t="s">
        <v>1926</v>
      </c>
      <c r="C5521" t="s">
        <v>5865</v>
      </c>
      <c r="D5521" t="s">
        <v>5822</v>
      </c>
      <c r="E5521">
        <f t="shared" si="87"/>
        <v>43</v>
      </c>
    </row>
    <row r="5522" spans="2:5" x14ac:dyDescent="0.25">
      <c r="B5522" t="s">
        <v>1764</v>
      </c>
      <c r="C5522" t="s">
        <v>5863</v>
      </c>
      <c r="D5522" t="s">
        <v>5821</v>
      </c>
      <c r="E5522">
        <f t="shared" si="87"/>
        <v>42</v>
      </c>
    </row>
    <row r="5523" spans="2:5" x14ac:dyDescent="0.25">
      <c r="B5523" t="s">
        <v>1764</v>
      </c>
      <c r="C5523" t="s">
        <v>5862</v>
      </c>
      <c r="D5523" t="s">
        <v>5821</v>
      </c>
      <c r="E5523">
        <f t="shared" si="87"/>
        <v>41</v>
      </c>
    </row>
    <row r="5524" spans="2:5" x14ac:dyDescent="0.25">
      <c r="B5524" t="s">
        <v>1764</v>
      </c>
      <c r="C5524" t="s">
        <v>5862</v>
      </c>
      <c r="D5524" t="s">
        <v>5821</v>
      </c>
      <c r="E5524">
        <f t="shared" si="87"/>
        <v>41</v>
      </c>
    </row>
    <row r="5525" spans="2:5" x14ac:dyDescent="0.25">
      <c r="B5525" t="s">
        <v>1764</v>
      </c>
      <c r="C5525" t="s">
        <v>5862</v>
      </c>
      <c r="D5525" t="s">
        <v>5821</v>
      </c>
      <c r="E5525">
        <f t="shared" si="87"/>
        <v>41</v>
      </c>
    </row>
    <row r="5526" spans="2:5" x14ac:dyDescent="0.25">
      <c r="B5526" t="s">
        <v>1764</v>
      </c>
      <c r="C5526" t="s">
        <v>5862</v>
      </c>
      <c r="D5526" t="s">
        <v>5821</v>
      </c>
      <c r="E5526">
        <f t="shared" si="87"/>
        <v>41</v>
      </c>
    </row>
    <row r="5527" spans="2:5" x14ac:dyDescent="0.25">
      <c r="B5527" t="s">
        <v>1764</v>
      </c>
      <c r="C5527" t="s">
        <v>5860</v>
      </c>
      <c r="D5527" t="s">
        <v>5821</v>
      </c>
      <c r="E5527">
        <f t="shared" si="87"/>
        <v>39</v>
      </c>
    </row>
    <row r="5528" spans="2:5" x14ac:dyDescent="0.25">
      <c r="B5528" t="s">
        <v>1764</v>
      </c>
      <c r="C5528" t="s">
        <v>5821</v>
      </c>
      <c r="D5528" t="s">
        <v>5821</v>
      </c>
      <c r="E5528">
        <f t="shared" si="87"/>
        <v>0</v>
      </c>
    </row>
    <row r="5529" spans="2:5" x14ac:dyDescent="0.25">
      <c r="B5529" t="s">
        <v>1764</v>
      </c>
      <c r="C5529" t="s">
        <v>5849</v>
      </c>
      <c r="D5529" t="s">
        <v>5821</v>
      </c>
      <c r="E5529">
        <f t="shared" si="87"/>
        <v>28</v>
      </c>
    </row>
    <row r="5530" spans="2:5" x14ac:dyDescent="0.25">
      <c r="B5530" t="s">
        <v>1764</v>
      </c>
      <c r="C5530" t="s">
        <v>5821</v>
      </c>
      <c r="D5530" t="s">
        <v>5821</v>
      </c>
      <c r="E5530">
        <f t="shared" si="87"/>
        <v>0</v>
      </c>
    </row>
    <row r="5531" spans="2:5" x14ac:dyDescent="0.25">
      <c r="B5531" t="s">
        <v>1764</v>
      </c>
      <c r="C5531" t="s">
        <v>5821</v>
      </c>
      <c r="D5531" t="s">
        <v>5821</v>
      </c>
      <c r="E5531">
        <f t="shared" si="87"/>
        <v>0</v>
      </c>
    </row>
    <row r="5532" spans="2:5" x14ac:dyDescent="0.25">
      <c r="B5532" t="s">
        <v>1764</v>
      </c>
      <c r="C5532" t="s">
        <v>5840</v>
      </c>
      <c r="D5532" t="s">
        <v>5821</v>
      </c>
      <c r="E5532">
        <f t="shared" si="87"/>
        <v>19</v>
      </c>
    </row>
    <row r="5533" spans="2:5" x14ac:dyDescent="0.25">
      <c r="B5533" t="s">
        <v>1764</v>
      </c>
      <c r="C5533" t="s">
        <v>5840</v>
      </c>
      <c r="D5533" t="s">
        <v>5821</v>
      </c>
      <c r="E5533">
        <f t="shared" si="87"/>
        <v>19</v>
      </c>
    </row>
    <row r="5534" spans="2:5" x14ac:dyDescent="0.25">
      <c r="B5534" t="s">
        <v>1764</v>
      </c>
      <c r="C5534" t="s">
        <v>5829</v>
      </c>
      <c r="D5534" t="s">
        <v>5821</v>
      </c>
      <c r="E5534">
        <f t="shared" si="87"/>
        <v>8</v>
      </c>
    </row>
    <row r="5535" spans="2:5" x14ac:dyDescent="0.25">
      <c r="B5535" t="s">
        <v>1764</v>
      </c>
      <c r="C5535" t="s">
        <v>5829</v>
      </c>
      <c r="D5535" t="s">
        <v>5821</v>
      </c>
      <c r="E5535">
        <f t="shared" si="87"/>
        <v>8</v>
      </c>
    </row>
    <row r="5536" spans="2:5" x14ac:dyDescent="0.25">
      <c r="B5536" t="s">
        <v>1764</v>
      </c>
      <c r="C5536" t="s">
        <v>5829</v>
      </c>
      <c r="D5536" t="s">
        <v>5821</v>
      </c>
      <c r="E5536">
        <f t="shared" si="87"/>
        <v>8</v>
      </c>
    </row>
    <row r="5537" spans="2:5" x14ac:dyDescent="0.25">
      <c r="B5537" t="s">
        <v>3208</v>
      </c>
      <c r="C5537" t="s">
        <v>5833</v>
      </c>
      <c r="D5537" t="s">
        <v>5831</v>
      </c>
      <c r="E5537">
        <f t="shared" si="87"/>
        <v>2</v>
      </c>
    </row>
    <row r="5538" spans="2:5" x14ac:dyDescent="0.25">
      <c r="B5538" t="s">
        <v>3208</v>
      </c>
      <c r="C5538" t="s">
        <v>5857</v>
      </c>
      <c r="D5538" t="s">
        <v>5831</v>
      </c>
      <c r="E5538">
        <f t="shared" si="87"/>
        <v>26</v>
      </c>
    </row>
    <row r="5539" spans="2:5" x14ac:dyDescent="0.25">
      <c r="B5539" t="s">
        <v>3208</v>
      </c>
      <c r="C5539" t="s">
        <v>5857</v>
      </c>
      <c r="D5539" t="s">
        <v>5831</v>
      </c>
      <c r="E5539">
        <f t="shared" si="87"/>
        <v>26</v>
      </c>
    </row>
    <row r="5540" spans="2:5" x14ac:dyDescent="0.25">
      <c r="B5540" t="s">
        <v>3208</v>
      </c>
      <c r="C5540" t="s">
        <v>5831</v>
      </c>
      <c r="D5540" t="s">
        <v>5831</v>
      </c>
      <c r="E5540">
        <f t="shared" si="87"/>
        <v>0</v>
      </c>
    </row>
    <row r="5541" spans="2:5" x14ac:dyDescent="0.25">
      <c r="B5541" t="s">
        <v>1107</v>
      </c>
      <c r="C5541" t="s">
        <v>5827</v>
      </c>
      <c r="D5541" t="s">
        <v>5827</v>
      </c>
      <c r="E5541">
        <f t="shared" si="87"/>
        <v>0</v>
      </c>
    </row>
    <row r="5542" spans="2:5" x14ac:dyDescent="0.25">
      <c r="B5542" t="s">
        <v>1107</v>
      </c>
      <c r="C5542" t="s">
        <v>5846</v>
      </c>
      <c r="D5542" t="s">
        <v>5827</v>
      </c>
      <c r="E5542">
        <f t="shared" si="87"/>
        <v>19</v>
      </c>
    </row>
    <row r="5543" spans="2:5" x14ac:dyDescent="0.25">
      <c r="B5543" t="s">
        <v>1107</v>
      </c>
      <c r="C5543" t="s">
        <v>5846</v>
      </c>
      <c r="D5543" t="s">
        <v>5827</v>
      </c>
      <c r="E5543">
        <f t="shared" si="87"/>
        <v>19</v>
      </c>
    </row>
    <row r="5544" spans="2:5" x14ac:dyDescent="0.25">
      <c r="B5544" t="s">
        <v>1107</v>
      </c>
      <c r="C5544" t="s">
        <v>5842</v>
      </c>
      <c r="D5544" t="s">
        <v>5827</v>
      </c>
      <c r="E5544">
        <f t="shared" si="87"/>
        <v>15</v>
      </c>
    </row>
    <row r="5545" spans="2:5" x14ac:dyDescent="0.25">
      <c r="B5545" t="s">
        <v>1107</v>
      </c>
      <c r="C5545" t="s">
        <v>5842</v>
      </c>
      <c r="D5545" t="s">
        <v>5827</v>
      </c>
      <c r="E5545">
        <f t="shared" si="87"/>
        <v>15</v>
      </c>
    </row>
    <row r="5546" spans="2:5" x14ac:dyDescent="0.25">
      <c r="B5546" t="s">
        <v>1107</v>
      </c>
      <c r="C5546" t="s">
        <v>5845</v>
      </c>
      <c r="D5546" t="s">
        <v>5827</v>
      </c>
      <c r="E5546">
        <f t="shared" si="87"/>
        <v>18</v>
      </c>
    </row>
    <row r="5547" spans="2:5" x14ac:dyDescent="0.25">
      <c r="B5547" t="s">
        <v>1107</v>
      </c>
      <c r="C5547" t="s">
        <v>5845</v>
      </c>
      <c r="D5547" t="s">
        <v>5827</v>
      </c>
      <c r="E5547">
        <f t="shared" si="87"/>
        <v>18</v>
      </c>
    </row>
    <row r="5548" spans="2:5" x14ac:dyDescent="0.25">
      <c r="B5548" t="s">
        <v>1107</v>
      </c>
      <c r="C5548" t="s">
        <v>5845</v>
      </c>
      <c r="D5548" t="s">
        <v>5827</v>
      </c>
      <c r="E5548">
        <f t="shared" si="87"/>
        <v>18</v>
      </c>
    </row>
    <row r="5549" spans="2:5" x14ac:dyDescent="0.25">
      <c r="B5549" t="s">
        <v>1107</v>
      </c>
      <c r="C5549" t="s">
        <v>5827</v>
      </c>
      <c r="D5549" t="s">
        <v>5827</v>
      </c>
      <c r="E5549">
        <f t="shared" si="87"/>
        <v>0</v>
      </c>
    </row>
    <row r="5550" spans="2:5" x14ac:dyDescent="0.25">
      <c r="B5550" t="s">
        <v>1107</v>
      </c>
      <c r="C5550" t="s">
        <v>5827</v>
      </c>
      <c r="D5550" t="s">
        <v>5827</v>
      </c>
      <c r="E5550">
        <f t="shared" si="87"/>
        <v>0</v>
      </c>
    </row>
    <row r="5551" spans="2:5" x14ac:dyDescent="0.25">
      <c r="B5551" t="s">
        <v>1107</v>
      </c>
      <c r="C5551" t="s">
        <v>5827</v>
      </c>
      <c r="D5551" t="s">
        <v>5827</v>
      </c>
      <c r="E5551">
        <f t="shared" si="87"/>
        <v>0</v>
      </c>
    </row>
    <row r="5552" spans="2:5" x14ac:dyDescent="0.25">
      <c r="B5552" t="s">
        <v>1107</v>
      </c>
      <c r="C5552" t="s">
        <v>5827</v>
      </c>
      <c r="D5552" t="s">
        <v>5827</v>
      </c>
      <c r="E5552">
        <f t="shared" si="87"/>
        <v>0</v>
      </c>
    </row>
    <row r="5553" spans="2:5" x14ac:dyDescent="0.25">
      <c r="B5553" t="s">
        <v>1107</v>
      </c>
      <c r="C5553" t="s">
        <v>5827</v>
      </c>
      <c r="D5553" t="s">
        <v>5827</v>
      </c>
      <c r="E5553">
        <f t="shared" si="87"/>
        <v>0</v>
      </c>
    </row>
    <row r="5554" spans="2:5" x14ac:dyDescent="0.25">
      <c r="B5554" t="s">
        <v>1107</v>
      </c>
      <c r="C5554" t="s">
        <v>5854</v>
      </c>
      <c r="D5554" t="s">
        <v>5827</v>
      </c>
      <c r="E5554">
        <f t="shared" si="87"/>
        <v>27</v>
      </c>
    </row>
    <row r="5555" spans="2:5" x14ac:dyDescent="0.25">
      <c r="B5555" t="s">
        <v>1000</v>
      </c>
      <c r="C5555" t="s">
        <v>5840</v>
      </c>
      <c r="D5555" t="s">
        <v>5821</v>
      </c>
      <c r="E5555">
        <f t="shared" si="87"/>
        <v>19</v>
      </c>
    </row>
    <row r="5556" spans="2:5" x14ac:dyDescent="0.25">
      <c r="B5556" t="s">
        <v>1000</v>
      </c>
      <c r="C5556" t="s">
        <v>5840</v>
      </c>
      <c r="D5556" t="s">
        <v>5821</v>
      </c>
      <c r="E5556">
        <f t="shared" si="87"/>
        <v>19</v>
      </c>
    </row>
    <row r="5557" spans="2:5" x14ac:dyDescent="0.25">
      <c r="B5557" t="s">
        <v>1000</v>
      </c>
      <c r="C5557" t="s">
        <v>5821</v>
      </c>
      <c r="D5557" t="s">
        <v>5821</v>
      </c>
      <c r="E5557">
        <f t="shared" si="87"/>
        <v>0</v>
      </c>
    </row>
    <row r="5558" spans="2:5" x14ac:dyDescent="0.25">
      <c r="B5558" t="s">
        <v>1000</v>
      </c>
      <c r="C5558" t="s">
        <v>5821</v>
      </c>
      <c r="D5558" t="s">
        <v>5821</v>
      </c>
      <c r="E5558">
        <f t="shared" si="87"/>
        <v>0</v>
      </c>
    </row>
    <row r="5559" spans="2:5" x14ac:dyDescent="0.25">
      <c r="B5559" t="s">
        <v>1000</v>
      </c>
      <c r="C5559" t="s">
        <v>5851</v>
      </c>
      <c r="D5559" t="s">
        <v>5821</v>
      </c>
      <c r="E5559">
        <f t="shared" si="87"/>
        <v>30</v>
      </c>
    </row>
    <row r="5560" spans="2:5" x14ac:dyDescent="0.25">
      <c r="B5560" t="s">
        <v>1000</v>
      </c>
      <c r="C5560" t="s">
        <v>5851</v>
      </c>
      <c r="D5560" t="s">
        <v>5821</v>
      </c>
      <c r="E5560">
        <f t="shared" si="87"/>
        <v>30</v>
      </c>
    </row>
    <row r="5561" spans="2:5" x14ac:dyDescent="0.25">
      <c r="B5561" t="s">
        <v>1000</v>
      </c>
      <c r="C5561" t="s">
        <v>5823</v>
      </c>
      <c r="D5561" t="s">
        <v>5821</v>
      </c>
      <c r="E5561">
        <f t="shared" si="87"/>
        <v>2</v>
      </c>
    </row>
    <row r="5562" spans="2:5" x14ac:dyDescent="0.25">
      <c r="B5562" t="s">
        <v>1000</v>
      </c>
      <c r="C5562" t="s">
        <v>5863</v>
      </c>
      <c r="D5562" t="s">
        <v>5821</v>
      </c>
      <c r="E5562">
        <f t="shared" si="87"/>
        <v>42</v>
      </c>
    </row>
    <row r="5563" spans="2:5" x14ac:dyDescent="0.25">
      <c r="B5563" t="s">
        <v>1000</v>
      </c>
      <c r="C5563" t="s">
        <v>5860</v>
      </c>
      <c r="D5563" t="s">
        <v>5821</v>
      </c>
      <c r="E5563">
        <f t="shared" si="87"/>
        <v>39</v>
      </c>
    </row>
    <row r="5564" spans="2:5" x14ac:dyDescent="0.25">
      <c r="B5564" t="s">
        <v>1000</v>
      </c>
      <c r="C5564" t="s">
        <v>5858</v>
      </c>
      <c r="D5564" t="s">
        <v>5821</v>
      </c>
      <c r="E5564">
        <f t="shared" si="87"/>
        <v>37</v>
      </c>
    </row>
    <row r="5565" spans="2:5" x14ac:dyDescent="0.25">
      <c r="B5565" t="s">
        <v>1000</v>
      </c>
      <c r="C5565" t="s">
        <v>5862</v>
      </c>
      <c r="D5565" t="s">
        <v>5821</v>
      </c>
      <c r="E5565">
        <f t="shared" si="87"/>
        <v>41</v>
      </c>
    </row>
    <row r="5566" spans="2:5" x14ac:dyDescent="0.25">
      <c r="B5566" t="s">
        <v>1000</v>
      </c>
      <c r="C5566" t="s">
        <v>5823</v>
      </c>
      <c r="D5566" t="s">
        <v>5821</v>
      </c>
      <c r="E5566">
        <f t="shared" si="87"/>
        <v>2</v>
      </c>
    </row>
    <row r="5567" spans="2:5" x14ac:dyDescent="0.25">
      <c r="B5567" t="s">
        <v>1000</v>
      </c>
      <c r="C5567" t="s">
        <v>5859</v>
      </c>
      <c r="D5567" t="s">
        <v>5821</v>
      </c>
      <c r="E5567">
        <f t="shared" si="87"/>
        <v>38</v>
      </c>
    </row>
    <row r="5568" spans="2:5" x14ac:dyDescent="0.25">
      <c r="B5568" t="s">
        <v>323</v>
      </c>
      <c r="C5568" t="s">
        <v>5863</v>
      </c>
      <c r="D5568" t="s">
        <v>5838</v>
      </c>
      <c r="E5568">
        <f t="shared" si="87"/>
        <v>25</v>
      </c>
    </row>
    <row r="5569" spans="2:5" x14ac:dyDescent="0.25">
      <c r="B5569" t="s">
        <v>323</v>
      </c>
      <c r="C5569" t="s">
        <v>5863</v>
      </c>
      <c r="D5569" t="s">
        <v>5838</v>
      </c>
      <c r="E5569">
        <f t="shared" si="87"/>
        <v>25</v>
      </c>
    </row>
    <row r="5570" spans="2:5" x14ac:dyDescent="0.25">
      <c r="B5570" t="s">
        <v>323</v>
      </c>
      <c r="C5570" t="s">
        <v>5863</v>
      </c>
      <c r="D5570" t="s">
        <v>5838</v>
      </c>
      <c r="E5570">
        <f t="shared" si="87"/>
        <v>25</v>
      </c>
    </row>
    <row r="5571" spans="2:5" x14ac:dyDescent="0.25">
      <c r="B5571" t="s">
        <v>323</v>
      </c>
      <c r="C5571" t="s">
        <v>5863</v>
      </c>
      <c r="D5571" t="s">
        <v>5838</v>
      </c>
      <c r="E5571">
        <f t="shared" ref="E5571:E5634" si="88">(LEFT(C5571,4)-LEFT(D5571,4))*12+RIGHT(C5571,2)-RIGHT(D5571,2)</f>
        <v>25</v>
      </c>
    </row>
    <row r="5572" spans="2:5" x14ac:dyDescent="0.25">
      <c r="B5572" t="s">
        <v>323</v>
      </c>
      <c r="C5572" t="s">
        <v>5842</v>
      </c>
      <c r="D5572" t="s">
        <v>5838</v>
      </c>
      <c r="E5572">
        <f t="shared" si="88"/>
        <v>4</v>
      </c>
    </row>
    <row r="5573" spans="2:5" x14ac:dyDescent="0.25">
      <c r="B5573" t="s">
        <v>323</v>
      </c>
      <c r="C5573" t="s">
        <v>5852</v>
      </c>
      <c r="D5573" t="s">
        <v>5838</v>
      </c>
      <c r="E5573">
        <f t="shared" si="88"/>
        <v>14</v>
      </c>
    </row>
    <row r="5574" spans="2:5" x14ac:dyDescent="0.25">
      <c r="B5574" t="s">
        <v>323</v>
      </c>
      <c r="C5574" t="s">
        <v>5838</v>
      </c>
      <c r="D5574" t="s">
        <v>5838</v>
      </c>
      <c r="E5574">
        <f t="shared" si="88"/>
        <v>0</v>
      </c>
    </row>
    <row r="5575" spans="2:5" x14ac:dyDescent="0.25">
      <c r="B5575" t="s">
        <v>323</v>
      </c>
      <c r="C5575" t="s">
        <v>5838</v>
      </c>
      <c r="D5575" t="s">
        <v>5838</v>
      </c>
      <c r="E5575">
        <f t="shared" si="88"/>
        <v>0</v>
      </c>
    </row>
    <row r="5576" spans="2:5" x14ac:dyDescent="0.25">
      <c r="B5576" t="s">
        <v>323</v>
      </c>
      <c r="C5576" t="s">
        <v>5838</v>
      </c>
      <c r="D5576" t="s">
        <v>5838</v>
      </c>
      <c r="E5576">
        <f t="shared" si="88"/>
        <v>0</v>
      </c>
    </row>
    <row r="5577" spans="2:5" x14ac:dyDescent="0.25">
      <c r="B5577" t="s">
        <v>323</v>
      </c>
      <c r="C5577" t="s">
        <v>5861</v>
      </c>
      <c r="D5577" t="s">
        <v>5838</v>
      </c>
      <c r="E5577">
        <f t="shared" si="88"/>
        <v>23</v>
      </c>
    </row>
    <row r="5578" spans="2:5" x14ac:dyDescent="0.25">
      <c r="B5578" t="s">
        <v>1769</v>
      </c>
      <c r="C5578" t="s">
        <v>5827</v>
      </c>
      <c r="D5578" t="s">
        <v>5827</v>
      </c>
      <c r="E5578">
        <f t="shared" si="88"/>
        <v>0</v>
      </c>
    </row>
    <row r="5579" spans="2:5" x14ac:dyDescent="0.25">
      <c r="B5579" t="s">
        <v>1769</v>
      </c>
      <c r="C5579" t="s">
        <v>5834</v>
      </c>
      <c r="D5579" t="s">
        <v>5827</v>
      </c>
      <c r="E5579">
        <f t="shared" si="88"/>
        <v>7</v>
      </c>
    </row>
    <row r="5580" spans="2:5" x14ac:dyDescent="0.25">
      <c r="B5580" t="s">
        <v>1769</v>
      </c>
      <c r="C5580" t="s">
        <v>5838</v>
      </c>
      <c r="D5580" t="s">
        <v>5827</v>
      </c>
      <c r="E5580">
        <f t="shared" si="88"/>
        <v>11</v>
      </c>
    </row>
    <row r="5581" spans="2:5" x14ac:dyDescent="0.25">
      <c r="B5581" t="s">
        <v>1769</v>
      </c>
      <c r="C5581" t="s">
        <v>5838</v>
      </c>
      <c r="D5581" t="s">
        <v>5827</v>
      </c>
      <c r="E5581">
        <f t="shared" si="88"/>
        <v>11</v>
      </c>
    </row>
    <row r="5582" spans="2:5" x14ac:dyDescent="0.25">
      <c r="B5582" t="s">
        <v>1769</v>
      </c>
      <c r="C5582" t="s">
        <v>5841</v>
      </c>
      <c r="D5582" t="s">
        <v>5827</v>
      </c>
      <c r="E5582">
        <f t="shared" si="88"/>
        <v>14</v>
      </c>
    </row>
    <row r="5583" spans="2:5" x14ac:dyDescent="0.25">
      <c r="B5583" t="s">
        <v>342</v>
      </c>
      <c r="C5583" t="s">
        <v>5836</v>
      </c>
      <c r="D5583" t="s">
        <v>5822</v>
      </c>
      <c r="E5583">
        <f t="shared" si="88"/>
        <v>14</v>
      </c>
    </row>
    <row r="5584" spans="2:5" x14ac:dyDescent="0.25">
      <c r="B5584" t="s">
        <v>342</v>
      </c>
      <c r="C5584" t="s">
        <v>5825</v>
      </c>
      <c r="D5584" t="s">
        <v>5822</v>
      </c>
      <c r="E5584">
        <f t="shared" si="88"/>
        <v>3</v>
      </c>
    </row>
    <row r="5585" spans="2:5" x14ac:dyDescent="0.25">
      <c r="B5585" t="s">
        <v>342</v>
      </c>
      <c r="C5585" t="s">
        <v>5825</v>
      </c>
      <c r="D5585" t="s">
        <v>5822</v>
      </c>
      <c r="E5585">
        <f t="shared" si="88"/>
        <v>3</v>
      </c>
    </row>
    <row r="5586" spans="2:5" x14ac:dyDescent="0.25">
      <c r="B5586" t="s">
        <v>342</v>
      </c>
      <c r="C5586" t="s">
        <v>5825</v>
      </c>
      <c r="D5586" t="s">
        <v>5822</v>
      </c>
      <c r="E5586">
        <f t="shared" si="88"/>
        <v>3</v>
      </c>
    </row>
    <row r="5587" spans="2:5" x14ac:dyDescent="0.25">
      <c r="B5587" t="s">
        <v>342</v>
      </c>
      <c r="C5587" t="s">
        <v>5825</v>
      </c>
      <c r="D5587" t="s">
        <v>5822</v>
      </c>
      <c r="E5587">
        <f t="shared" si="88"/>
        <v>3</v>
      </c>
    </row>
    <row r="5588" spans="2:5" x14ac:dyDescent="0.25">
      <c r="B5588" t="s">
        <v>342</v>
      </c>
      <c r="C5588" t="s">
        <v>5825</v>
      </c>
      <c r="D5588" t="s">
        <v>5822</v>
      </c>
      <c r="E5588">
        <f t="shared" si="88"/>
        <v>3</v>
      </c>
    </row>
    <row r="5589" spans="2:5" x14ac:dyDescent="0.25">
      <c r="B5589" t="s">
        <v>342</v>
      </c>
      <c r="C5589" t="s">
        <v>5861</v>
      </c>
      <c r="D5589" t="s">
        <v>5822</v>
      </c>
      <c r="E5589">
        <f t="shared" si="88"/>
        <v>39</v>
      </c>
    </row>
    <row r="5590" spans="2:5" x14ac:dyDescent="0.25">
      <c r="B5590" t="s">
        <v>342</v>
      </c>
      <c r="C5590" t="s">
        <v>5861</v>
      </c>
      <c r="D5590" t="s">
        <v>5822</v>
      </c>
      <c r="E5590">
        <f t="shared" si="88"/>
        <v>39</v>
      </c>
    </row>
    <row r="5591" spans="2:5" x14ac:dyDescent="0.25">
      <c r="B5591" t="s">
        <v>342</v>
      </c>
      <c r="C5591" t="s">
        <v>5851</v>
      </c>
      <c r="D5591" t="s">
        <v>5822</v>
      </c>
      <c r="E5591">
        <f t="shared" si="88"/>
        <v>29</v>
      </c>
    </row>
    <row r="5592" spans="2:5" x14ac:dyDescent="0.25">
      <c r="B5592" t="s">
        <v>342</v>
      </c>
      <c r="C5592" t="s">
        <v>5851</v>
      </c>
      <c r="D5592" t="s">
        <v>5822</v>
      </c>
      <c r="E5592">
        <f t="shared" si="88"/>
        <v>29</v>
      </c>
    </row>
    <row r="5593" spans="2:5" x14ac:dyDescent="0.25">
      <c r="B5593" t="s">
        <v>342</v>
      </c>
      <c r="C5593" t="s">
        <v>5851</v>
      </c>
      <c r="D5593" t="s">
        <v>5822</v>
      </c>
      <c r="E5593">
        <f t="shared" si="88"/>
        <v>29</v>
      </c>
    </row>
    <row r="5594" spans="2:5" x14ac:dyDescent="0.25">
      <c r="B5594" t="s">
        <v>342</v>
      </c>
      <c r="C5594" t="s">
        <v>5851</v>
      </c>
      <c r="D5594" t="s">
        <v>5822</v>
      </c>
      <c r="E5594">
        <f t="shared" si="88"/>
        <v>29</v>
      </c>
    </row>
    <row r="5595" spans="2:5" x14ac:dyDescent="0.25">
      <c r="B5595" t="s">
        <v>342</v>
      </c>
      <c r="C5595" t="s">
        <v>5843</v>
      </c>
      <c r="D5595" t="s">
        <v>5822</v>
      </c>
      <c r="E5595">
        <f t="shared" si="88"/>
        <v>21</v>
      </c>
    </row>
    <row r="5596" spans="2:5" x14ac:dyDescent="0.25">
      <c r="B5596" t="s">
        <v>342</v>
      </c>
      <c r="C5596" t="s">
        <v>5843</v>
      </c>
      <c r="D5596" t="s">
        <v>5822</v>
      </c>
      <c r="E5596">
        <f t="shared" si="88"/>
        <v>21</v>
      </c>
    </row>
    <row r="5597" spans="2:5" x14ac:dyDescent="0.25">
      <c r="B5597" t="s">
        <v>342</v>
      </c>
      <c r="C5597" t="s">
        <v>5835</v>
      </c>
      <c r="D5597" t="s">
        <v>5822</v>
      </c>
      <c r="E5597">
        <f t="shared" si="88"/>
        <v>13</v>
      </c>
    </row>
    <row r="5598" spans="2:5" x14ac:dyDescent="0.25">
      <c r="B5598" t="s">
        <v>342</v>
      </c>
      <c r="C5598" t="s">
        <v>5853</v>
      </c>
      <c r="D5598" t="s">
        <v>5822</v>
      </c>
      <c r="E5598">
        <f t="shared" si="88"/>
        <v>31</v>
      </c>
    </row>
    <row r="5599" spans="2:5" x14ac:dyDescent="0.25">
      <c r="B5599" t="s">
        <v>342</v>
      </c>
      <c r="C5599" t="s">
        <v>5847</v>
      </c>
      <c r="D5599" t="s">
        <v>5822</v>
      </c>
      <c r="E5599">
        <f t="shared" si="88"/>
        <v>25</v>
      </c>
    </row>
    <row r="5600" spans="2:5" x14ac:dyDescent="0.25">
      <c r="B5600" t="s">
        <v>342</v>
      </c>
      <c r="C5600" t="s">
        <v>5847</v>
      </c>
      <c r="D5600" t="s">
        <v>5822</v>
      </c>
      <c r="E5600">
        <f t="shared" si="88"/>
        <v>25</v>
      </c>
    </row>
    <row r="5601" spans="2:5" x14ac:dyDescent="0.25">
      <c r="B5601" t="s">
        <v>342</v>
      </c>
      <c r="C5601" t="s">
        <v>5847</v>
      </c>
      <c r="D5601" t="s">
        <v>5822</v>
      </c>
      <c r="E5601">
        <f t="shared" si="88"/>
        <v>25</v>
      </c>
    </row>
    <row r="5602" spans="2:5" x14ac:dyDescent="0.25">
      <c r="B5602" t="s">
        <v>342</v>
      </c>
      <c r="C5602" t="s">
        <v>5822</v>
      </c>
      <c r="D5602" t="s">
        <v>5822</v>
      </c>
      <c r="E5602">
        <f t="shared" si="88"/>
        <v>0</v>
      </c>
    </row>
    <row r="5603" spans="2:5" x14ac:dyDescent="0.25">
      <c r="B5603" t="s">
        <v>342</v>
      </c>
      <c r="C5603" t="s">
        <v>5822</v>
      </c>
      <c r="D5603" t="s">
        <v>5822</v>
      </c>
      <c r="E5603">
        <f t="shared" si="88"/>
        <v>0</v>
      </c>
    </row>
    <row r="5604" spans="2:5" x14ac:dyDescent="0.25">
      <c r="B5604" t="s">
        <v>342</v>
      </c>
      <c r="C5604" t="s">
        <v>5854</v>
      </c>
      <c r="D5604" t="s">
        <v>5822</v>
      </c>
      <c r="E5604">
        <f t="shared" si="88"/>
        <v>32</v>
      </c>
    </row>
    <row r="5605" spans="2:5" x14ac:dyDescent="0.25">
      <c r="B5605" t="s">
        <v>342</v>
      </c>
      <c r="C5605" t="s">
        <v>5854</v>
      </c>
      <c r="D5605" t="s">
        <v>5822</v>
      </c>
      <c r="E5605">
        <f t="shared" si="88"/>
        <v>32</v>
      </c>
    </row>
    <row r="5606" spans="2:5" x14ac:dyDescent="0.25">
      <c r="B5606" t="s">
        <v>342</v>
      </c>
      <c r="C5606" t="s">
        <v>5854</v>
      </c>
      <c r="D5606" t="s">
        <v>5822</v>
      </c>
      <c r="E5606">
        <f t="shared" si="88"/>
        <v>32</v>
      </c>
    </row>
    <row r="5607" spans="2:5" x14ac:dyDescent="0.25">
      <c r="B5607" t="s">
        <v>342</v>
      </c>
      <c r="C5607" t="s">
        <v>5854</v>
      </c>
      <c r="D5607" t="s">
        <v>5822</v>
      </c>
      <c r="E5607">
        <f t="shared" si="88"/>
        <v>32</v>
      </c>
    </row>
    <row r="5608" spans="2:5" x14ac:dyDescent="0.25">
      <c r="B5608" t="s">
        <v>342</v>
      </c>
      <c r="C5608" t="s">
        <v>5854</v>
      </c>
      <c r="D5608" t="s">
        <v>5822</v>
      </c>
      <c r="E5608">
        <f t="shared" si="88"/>
        <v>32</v>
      </c>
    </row>
    <row r="5609" spans="2:5" x14ac:dyDescent="0.25">
      <c r="B5609" t="s">
        <v>1105</v>
      </c>
      <c r="C5609" t="s">
        <v>5858</v>
      </c>
      <c r="D5609" t="s">
        <v>5849</v>
      </c>
      <c r="E5609">
        <f t="shared" si="88"/>
        <v>9</v>
      </c>
    </row>
    <row r="5610" spans="2:5" x14ac:dyDescent="0.25">
      <c r="B5610" t="s">
        <v>1105</v>
      </c>
      <c r="C5610" t="s">
        <v>5849</v>
      </c>
      <c r="D5610" t="s">
        <v>5849</v>
      </c>
      <c r="E5610">
        <f t="shared" si="88"/>
        <v>0</v>
      </c>
    </row>
    <row r="5611" spans="2:5" x14ac:dyDescent="0.25">
      <c r="B5611" t="s">
        <v>1105</v>
      </c>
      <c r="C5611" t="s">
        <v>5865</v>
      </c>
      <c r="D5611" t="s">
        <v>5849</v>
      </c>
      <c r="E5611">
        <f t="shared" si="88"/>
        <v>16</v>
      </c>
    </row>
    <row r="5612" spans="2:5" x14ac:dyDescent="0.25">
      <c r="B5612" t="s">
        <v>2330</v>
      </c>
      <c r="C5612" t="s">
        <v>5853</v>
      </c>
      <c r="D5612" t="s">
        <v>5822</v>
      </c>
      <c r="E5612">
        <f t="shared" si="88"/>
        <v>31</v>
      </c>
    </row>
    <row r="5613" spans="2:5" x14ac:dyDescent="0.25">
      <c r="B5613" t="s">
        <v>2330</v>
      </c>
      <c r="C5613" t="s">
        <v>5822</v>
      </c>
      <c r="D5613" t="s">
        <v>5822</v>
      </c>
      <c r="E5613">
        <f t="shared" si="88"/>
        <v>0</v>
      </c>
    </row>
    <row r="5614" spans="2:5" x14ac:dyDescent="0.25">
      <c r="B5614" t="s">
        <v>2330</v>
      </c>
      <c r="C5614" t="s">
        <v>5822</v>
      </c>
      <c r="D5614" t="s">
        <v>5822</v>
      </c>
      <c r="E5614">
        <f t="shared" si="88"/>
        <v>0</v>
      </c>
    </row>
    <row r="5615" spans="2:5" x14ac:dyDescent="0.25">
      <c r="B5615" t="s">
        <v>2330</v>
      </c>
      <c r="C5615" t="s">
        <v>5822</v>
      </c>
      <c r="D5615" t="s">
        <v>5822</v>
      </c>
      <c r="E5615">
        <f t="shared" si="88"/>
        <v>0</v>
      </c>
    </row>
    <row r="5616" spans="2:5" x14ac:dyDescent="0.25">
      <c r="B5616" t="s">
        <v>2330</v>
      </c>
      <c r="C5616" t="s">
        <v>5822</v>
      </c>
      <c r="D5616" t="s">
        <v>5822</v>
      </c>
      <c r="E5616">
        <f t="shared" si="88"/>
        <v>0</v>
      </c>
    </row>
    <row r="5617" spans="2:5" x14ac:dyDescent="0.25">
      <c r="B5617" t="s">
        <v>2330</v>
      </c>
      <c r="C5617" t="s">
        <v>5853</v>
      </c>
      <c r="D5617" t="s">
        <v>5822</v>
      </c>
      <c r="E5617">
        <f t="shared" si="88"/>
        <v>31</v>
      </c>
    </row>
    <row r="5618" spans="2:5" x14ac:dyDescent="0.25">
      <c r="B5618" t="s">
        <v>2330</v>
      </c>
      <c r="C5618" t="s">
        <v>5853</v>
      </c>
      <c r="D5618" t="s">
        <v>5822</v>
      </c>
      <c r="E5618">
        <f t="shared" si="88"/>
        <v>31</v>
      </c>
    </row>
    <row r="5619" spans="2:5" x14ac:dyDescent="0.25">
      <c r="B5619" t="s">
        <v>2330</v>
      </c>
      <c r="C5619" t="s">
        <v>5851</v>
      </c>
      <c r="D5619" t="s">
        <v>5822</v>
      </c>
      <c r="E5619">
        <f t="shared" si="88"/>
        <v>29</v>
      </c>
    </row>
    <row r="5620" spans="2:5" x14ac:dyDescent="0.25">
      <c r="B5620" t="s">
        <v>2330</v>
      </c>
      <c r="C5620" t="s">
        <v>5852</v>
      </c>
      <c r="D5620" t="s">
        <v>5822</v>
      </c>
      <c r="E5620">
        <f t="shared" si="88"/>
        <v>30</v>
      </c>
    </row>
    <row r="5621" spans="2:5" x14ac:dyDescent="0.25">
      <c r="B5621" t="s">
        <v>2330</v>
      </c>
      <c r="C5621" t="s">
        <v>5852</v>
      </c>
      <c r="D5621" t="s">
        <v>5822</v>
      </c>
      <c r="E5621">
        <f t="shared" si="88"/>
        <v>30</v>
      </c>
    </row>
    <row r="5622" spans="2:5" x14ac:dyDescent="0.25">
      <c r="B5622" t="s">
        <v>2330</v>
      </c>
      <c r="C5622" t="s">
        <v>5852</v>
      </c>
      <c r="D5622" t="s">
        <v>5822</v>
      </c>
      <c r="E5622">
        <f t="shared" si="88"/>
        <v>30</v>
      </c>
    </row>
    <row r="5623" spans="2:5" x14ac:dyDescent="0.25">
      <c r="B5623" t="s">
        <v>2330</v>
      </c>
      <c r="C5623" t="s">
        <v>5852</v>
      </c>
      <c r="D5623" t="s">
        <v>5822</v>
      </c>
      <c r="E5623">
        <f t="shared" si="88"/>
        <v>30</v>
      </c>
    </row>
    <row r="5624" spans="2:5" x14ac:dyDescent="0.25">
      <c r="B5624" t="s">
        <v>2330</v>
      </c>
      <c r="C5624" t="s">
        <v>5859</v>
      </c>
      <c r="D5624" t="s">
        <v>5822</v>
      </c>
      <c r="E5624">
        <f t="shared" si="88"/>
        <v>37</v>
      </c>
    </row>
    <row r="5625" spans="2:5" x14ac:dyDescent="0.25">
      <c r="B5625" t="s">
        <v>2330</v>
      </c>
      <c r="C5625" t="s">
        <v>5859</v>
      </c>
      <c r="D5625" t="s">
        <v>5822</v>
      </c>
      <c r="E5625">
        <f t="shared" si="88"/>
        <v>37</v>
      </c>
    </row>
    <row r="5626" spans="2:5" x14ac:dyDescent="0.25">
      <c r="B5626" t="s">
        <v>2330</v>
      </c>
      <c r="C5626" t="s">
        <v>5859</v>
      </c>
      <c r="D5626" t="s">
        <v>5822</v>
      </c>
      <c r="E5626">
        <f t="shared" si="88"/>
        <v>37</v>
      </c>
    </row>
    <row r="5627" spans="2:5" x14ac:dyDescent="0.25">
      <c r="B5627" t="s">
        <v>2330</v>
      </c>
      <c r="C5627" t="s">
        <v>5859</v>
      </c>
      <c r="D5627" t="s">
        <v>5822</v>
      </c>
      <c r="E5627">
        <f t="shared" si="88"/>
        <v>37</v>
      </c>
    </row>
    <row r="5628" spans="2:5" x14ac:dyDescent="0.25">
      <c r="B5628" t="s">
        <v>2330</v>
      </c>
      <c r="C5628" t="s">
        <v>5859</v>
      </c>
      <c r="D5628" t="s">
        <v>5822</v>
      </c>
      <c r="E5628">
        <f t="shared" si="88"/>
        <v>37</v>
      </c>
    </row>
    <row r="5629" spans="2:5" x14ac:dyDescent="0.25">
      <c r="B5629" t="s">
        <v>2330</v>
      </c>
      <c r="C5629" t="s">
        <v>5854</v>
      </c>
      <c r="D5629" t="s">
        <v>5822</v>
      </c>
      <c r="E5629">
        <f t="shared" si="88"/>
        <v>32</v>
      </c>
    </row>
    <row r="5630" spans="2:5" x14ac:dyDescent="0.25">
      <c r="B5630" t="s">
        <v>2330</v>
      </c>
      <c r="C5630" t="s">
        <v>5854</v>
      </c>
      <c r="D5630" t="s">
        <v>5822</v>
      </c>
      <c r="E5630">
        <f t="shared" si="88"/>
        <v>32</v>
      </c>
    </row>
    <row r="5631" spans="2:5" x14ac:dyDescent="0.25">
      <c r="B5631" t="s">
        <v>2330</v>
      </c>
      <c r="C5631" t="s">
        <v>5854</v>
      </c>
      <c r="D5631" t="s">
        <v>5822</v>
      </c>
      <c r="E5631">
        <f t="shared" si="88"/>
        <v>32</v>
      </c>
    </row>
    <row r="5632" spans="2:5" x14ac:dyDescent="0.25">
      <c r="B5632" t="s">
        <v>2330</v>
      </c>
      <c r="C5632" t="s">
        <v>5854</v>
      </c>
      <c r="D5632" t="s">
        <v>5822</v>
      </c>
      <c r="E5632">
        <f t="shared" si="88"/>
        <v>32</v>
      </c>
    </row>
    <row r="5633" spans="2:5" x14ac:dyDescent="0.25">
      <c r="B5633" t="s">
        <v>2330</v>
      </c>
      <c r="C5633" t="s">
        <v>5861</v>
      </c>
      <c r="D5633" t="s">
        <v>5822</v>
      </c>
      <c r="E5633">
        <f t="shared" si="88"/>
        <v>39</v>
      </c>
    </row>
    <row r="5634" spans="2:5" x14ac:dyDescent="0.25">
      <c r="B5634" t="s">
        <v>2330</v>
      </c>
      <c r="C5634" t="s">
        <v>5861</v>
      </c>
      <c r="D5634" t="s">
        <v>5822</v>
      </c>
      <c r="E5634">
        <f t="shared" si="88"/>
        <v>39</v>
      </c>
    </row>
    <row r="5635" spans="2:5" x14ac:dyDescent="0.25">
      <c r="B5635" t="s">
        <v>2330</v>
      </c>
      <c r="C5635" t="s">
        <v>5861</v>
      </c>
      <c r="D5635" t="s">
        <v>5822</v>
      </c>
      <c r="E5635">
        <f t="shared" ref="E5635:E5698" si="89">(LEFT(C5635,4)-LEFT(D5635,4))*12+RIGHT(C5635,2)-RIGHT(D5635,2)</f>
        <v>39</v>
      </c>
    </row>
    <row r="5636" spans="2:5" x14ac:dyDescent="0.25">
      <c r="B5636" t="s">
        <v>112</v>
      </c>
      <c r="C5636" t="s">
        <v>5841</v>
      </c>
      <c r="D5636" t="s">
        <v>5835</v>
      </c>
      <c r="E5636">
        <f t="shared" si="89"/>
        <v>6</v>
      </c>
    </row>
    <row r="5637" spans="2:5" x14ac:dyDescent="0.25">
      <c r="B5637" t="s">
        <v>112</v>
      </c>
      <c r="C5637" t="s">
        <v>5841</v>
      </c>
      <c r="D5637" t="s">
        <v>5835</v>
      </c>
      <c r="E5637">
        <f t="shared" si="89"/>
        <v>6</v>
      </c>
    </row>
    <row r="5638" spans="2:5" x14ac:dyDescent="0.25">
      <c r="B5638" t="s">
        <v>112</v>
      </c>
      <c r="C5638" t="s">
        <v>5841</v>
      </c>
      <c r="D5638" t="s">
        <v>5835</v>
      </c>
      <c r="E5638">
        <f t="shared" si="89"/>
        <v>6</v>
      </c>
    </row>
    <row r="5639" spans="2:5" x14ac:dyDescent="0.25">
      <c r="B5639" t="s">
        <v>112</v>
      </c>
      <c r="C5639" t="s">
        <v>5850</v>
      </c>
      <c r="D5639" t="s">
        <v>5835</v>
      </c>
      <c r="E5639">
        <f t="shared" si="89"/>
        <v>15</v>
      </c>
    </row>
    <row r="5640" spans="2:5" x14ac:dyDescent="0.25">
      <c r="B5640" t="s">
        <v>112</v>
      </c>
      <c r="C5640" t="s">
        <v>5844</v>
      </c>
      <c r="D5640" t="s">
        <v>5835</v>
      </c>
      <c r="E5640">
        <f t="shared" si="89"/>
        <v>9</v>
      </c>
    </row>
    <row r="5641" spans="2:5" x14ac:dyDescent="0.25">
      <c r="B5641" t="s">
        <v>112</v>
      </c>
      <c r="C5641" t="s">
        <v>5863</v>
      </c>
      <c r="D5641" t="s">
        <v>5835</v>
      </c>
      <c r="E5641">
        <f t="shared" si="89"/>
        <v>28</v>
      </c>
    </row>
    <row r="5642" spans="2:5" x14ac:dyDescent="0.25">
      <c r="B5642" t="s">
        <v>112</v>
      </c>
      <c r="C5642" t="s">
        <v>5863</v>
      </c>
      <c r="D5642" t="s">
        <v>5835</v>
      </c>
      <c r="E5642">
        <f t="shared" si="89"/>
        <v>28</v>
      </c>
    </row>
    <row r="5643" spans="2:5" x14ac:dyDescent="0.25">
      <c r="B5643" t="s">
        <v>112</v>
      </c>
      <c r="C5643" t="s">
        <v>5863</v>
      </c>
      <c r="D5643" t="s">
        <v>5835</v>
      </c>
      <c r="E5643">
        <f t="shared" si="89"/>
        <v>28</v>
      </c>
    </row>
    <row r="5644" spans="2:5" x14ac:dyDescent="0.25">
      <c r="B5644" t="s">
        <v>112</v>
      </c>
      <c r="C5644" t="s">
        <v>5835</v>
      </c>
      <c r="D5644" t="s">
        <v>5835</v>
      </c>
      <c r="E5644">
        <f t="shared" si="89"/>
        <v>0</v>
      </c>
    </row>
    <row r="5645" spans="2:5" x14ac:dyDescent="0.25">
      <c r="B5645" t="s">
        <v>112</v>
      </c>
      <c r="C5645" t="s">
        <v>5835</v>
      </c>
      <c r="D5645" t="s">
        <v>5835</v>
      </c>
      <c r="E5645">
        <f t="shared" si="89"/>
        <v>0</v>
      </c>
    </row>
    <row r="5646" spans="2:5" x14ac:dyDescent="0.25">
      <c r="B5646" t="s">
        <v>112</v>
      </c>
      <c r="C5646" t="s">
        <v>5835</v>
      </c>
      <c r="D5646" t="s">
        <v>5835</v>
      </c>
      <c r="E5646">
        <f t="shared" si="89"/>
        <v>0</v>
      </c>
    </row>
    <row r="5647" spans="2:5" x14ac:dyDescent="0.25">
      <c r="B5647" t="s">
        <v>112</v>
      </c>
      <c r="C5647" t="s">
        <v>5835</v>
      </c>
      <c r="D5647" t="s">
        <v>5835</v>
      </c>
      <c r="E5647">
        <f t="shared" si="89"/>
        <v>0</v>
      </c>
    </row>
    <row r="5648" spans="2:5" x14ac:dyDescent="0.25">
      <c r="B5648" t="s">
        <v>112</v>
      </c>
      <c r="C5648" t="s">
        <v>5866</v>
      </c>
      <c r="D5648" t="s">
        <v>5835</v>
      </c>
      <c r="E5648">
        <f t="shared" si="89"/>
        <v>31</v>
      </c>
    </row>
    <row r="5649" spans="2:5" x14ac:dyDescent="0.25">
      <c r="B5649" t="s">
        <v>112</v>
      </c>
      <c r="C5649" t="s">
        <v>5866</v>
      </c>
      <c r="D5649" t="s">
        <v>5835</v>
      </c>
      <c r="E5649">
        <f t="shared" si="89"/>
        <v>31</v>
      </c>
    </row>
    <row r="5650" spans="2:5" x14ac:dyDescent="0.25">
      <c r="B5650" t="s">
        <v>112</v>
      </c>
      <c r="C5650" t="s">
        <v>5866</v>
      </c>
      <c r="D5650" t="s">
        <v>5835</v>
      </c>
      <c r="E5650">
        <f t="shared" si="89"/>
        <v>31</v>
      </c>
    </row>
    <row r="5651" spans="2:5" x14ac:dyDescent="0.25">
      <c r="B5651" t="s">
        <v>112</v>
      </c>
      <c r="C5651" t="s">
        <v>5866</v>
      </c>
      <c r="D5651" t="s">
        <v>5835</v>
      </c>
      <c r="E5651">
        <f t="shared" si="89"/>
        <v>31</v>
      </c>
    </row>
    <row r="5652" spans="2:5" x14ac:dyDescent="0.25">
      <c r="B5652" t="s">
        <v>112</v>
      </c>
      <c r="C5652" t="s">
        <v>5866</v>
      </c>
      <c r="D5652" t="s">
        <v>5835</v>
      </c>
      <c r="E5652">
        <f t="shared" si="89"/>
        <v>31</v>
      </c>
    </row>
    <row r="5653" spans="2:5" x14ac:dyDescent="0.25">
      <c r="B5653" t="s">
        <v>112</v>
      </c>
      <c r="C5653" t="s">
        <v>5866</v>
      </c>
      <c r="D5653" t="s">
        <v>5835</v>
      </c>
      <c r="E5653">
        <f t="shared" si="89"/>
        <v>31</v>
      </c>
    </row>
    <row r="5654" spans="2:5" x14ac:dyDescent="0.25">
      <c r="B5654" t="s">
        <v>112</v>
      </c>
      <c r="C5654" t="s">
        <v>5866</v>
      </c>
      <c r="D5654" t="s">
        <v>5835</v>
      </c>
      <c r="E5654">
        <f t="shared" si="89"/>
        <v>31</v>
      </c>
    </row>
    <row r="5655" spans="2:5" x14ac:dyDescent="0.25">
      <c r="B5655" t="s">
        <v>112</v>
      </c>
      <c r="C5655" t="s">
        <v>5866</v>
      </c>
      <c r="D5655" t="s">
        <v>5835</v>
      </c>
      <c r="E5655">
        <f t="shared" si="89"/>
        <v>31</v>
      </c>
    </row>
    <row r="5656" spans="2:5" x14ac:dyDescent="0.25">
      <c r="B5656" t="s">
        <v>112</v>
      </c>
      <c r="C5656" t="s">
        <v>5845</v>
      </c>
      <c r="D5656" t="s">
        <v>5835</v>
      </c>
      <c r="E5656">
        <f t="shared" si="89"/>
        <v>10</v>
      </c>
    </row>
    <row r="5657" spans="2:5" x14ac:dyDescent="0.25">
      <c r="B5657" t="s">
        <v>112</v>
      </c>
      <c r="C5657" t="s">
        <v>5845</v>
      </c>
      <c r="D5657" t="s">
        <v>5835</v>
      </c>
      <c r="E5657">
        <f t="shared" si="89"/>
        <v>10</v>
      </c>
    </row>
    <row r="5658" spans="2:5" x14ac:dyDescent="0.25">
      <c r="B5658" t="s">
        <v>112</v>
      </c>
      <c r="C5658" t="s">
        <v>5845</v>
      </c>
      <c r="D5658" t="s">
        <v>5835</v>
      </c>
      <c r="E5658">
        <f t="shared" si="89"/>
        <v>10</v>
      </c>
    </row>
    <row r="5659" spans="2:5" x14ac:dyDescent="0.25">
      <c r="B5659" t="s">
        <v>112</v>
      </c>
      <c r="C5659" t="s">
        <v>5845</v>
      </c>
      <c r="D5659" t="s">
        <v>5835</v>
      </c>
      <c r="E5659">
        <f t="shared" si="89"/>
        <v>10</v>
      </c>
    </row>
    <row r="5660" spans="2:5" x14ac:dyDescent="0.25">
      <c r="B5660" t="s">
        <v>112</v>
      </c>
      <c r="C5660" t="s">
        <v>5857</v>
      </c>
      <c r="D5660" t="s">
        <v>5835</v>
      </c>
      <c r="E5660">
        <f t="shared" si="89"/>
        <v>22</v>
      </c>
    </row>
    <row r="5661" spans="2:5" x14ac:dyDescent="0.25">
      <c r="B5661" t="s">
        <v>112</v>
      </c>
      <c r="C5661" t="s">
        <v>5857</v>
      </c>
      <c r="D5661" t="s">
        <v>5835</v>
      </c>
      <c r="E5661">
        <f t="shared" si="89"/>
        <v>22</v>
      </c>
    </row>
    <row r="5662" spans="2:5" x14ac:dyDescent="0.25">
      <c r="B5662" t="s">
        <v>112</v>
      </c>
      <c r="C5662" t="s">
        <v>5857</v>
      </c>
      <c r="D5662" t="s">
        <v>5835</v>
      </c>
      <c r="E5662">
        <f t="shared" si="89"/>
        <v>22</v>
      </c>
    </row>
    <row r="5663" spans="2:5" x14ac:dyDescent="0.25">
      <c r="B5663" t="s">
        <v>112</v>
      </c>
      <c r="C5663" t="s">
        <v>5857</v>
      </c>
      <c r="D5663" t="s">
        <v>5835</v>
      </c>
      <c r="E5663">
        <f t="shared" si="89"/>
        <v>22</v>
      </c>
    </row>
    <row r="5664" spans="2:5" x14ac:dyDescent="0.25">
      <c r="B5664" t="s">
        <v>112</v>
      </c>
      <c r="C5664" t="s">
        <v>5857</v>
      </c>
      <c r="D5664" t="s">
        <v>5835</v>
      </c>
      <c r="E5664">
        <f t="shared" si="89"/>
        <v>22</v>
      </c>
    </row>
    <row r="5665" spans="2:5" x14ac:dyDescent="0.25">
      <c r="B5665" t="s">
        <v>112</v>
      </c>
      <c r="C5665" t="s">
        <v>5857</v>
      </c>
      <c r="D5665" t="s">
        <v>5835</v>
      </c>
      <c r="E5665">
        <f t="shared" si="89"/>
        <v>22</v>
      </c>
    </row>
    <row r="5666" spans="2:5" x14ac:dyDescent="0.25">
      <c r="B5666" t="s">
        <v>140</v>
      </c>
      <c r="C5666" t="s">
        <v>5852</v>
      </c>
      <c r="D5666" t="s">
        <v>5822</v>
      </c>
      <c r="E5666">
        <f t="shared" si="89"/>
        <v>30</v>
      </c>
    </row>
    <row r="5667" spans="2:5" x14ac:dyDescent="0.25">
      <c r="B5667" t="s">
        <v>140</v>
      </c>
      <c r="C5667" t="s">
        <v>5852</v>
      </c>
      <c r="D5667" t="s">
        <v>5822</v>
      </c>
      <c r="E5667">
        <f t="shared" si="89"/>
        <v>30</v>
      </c>
    </row>
    <row r="5668" spans="2:5" x14ac:dyDescent="0.25">
      <c r="B5668" t="s">
        <v>140</v>
      </c>
      <c r="C5668" t="s">
        <v>5852</v>
      </c>
      <c r="D5668" t="s">
        <v>5822</v>
      </c>
      <c r="E5668">
        <f t="shared" si="89"/>
        <v>30</v>
      </c>
    </row>
    <row r="5669" spans="2:5" x14ac:dyDescent="0.25">
      <c r="B5669" t="s">
        <v>140</v>
      </c>
      <c r="C5669" t="s">
        <v>5852</v>
      </c>
      <c r="D5669" t="s">
        <v>5822</v>
      </c>
      <c r="E5669">
        <f t="shared" si="89"/>
        <v>30</v>
      </c>
    </row>
    <row r="5670" spans="2:5" x14ac:dyDescent="0.25">
      <c r="B5670" t="s">
        <v>140</v>
      </c>
      <c r="C5670" t="s">
        <v>5852</v>
      </c>
      <c r="D5670" t="s">
        <v>5822</v>
      </c>
      <c r="E5670">
        <f t="shared" si="89"/>
        <v>30</v>
      </c>
    </row>
    <row r="5671" spans="2:5" x14ac:dyDescent="0.25">
      <c r="B5671" t="s">
        <v>140</v>
      </c>
      <c r="C5671" t="s">
        <v>5852</v>
      </c>
      <c r="D5671" t="s">
        <v>5822</v>
      </c>
      <c r="E5671">
        <f t="shared" si="89"/>
        <v>30</v>
      </c>
    </row>
    <row r="5672" spans="2:5" x14ac:dyDescent="0.25">
      <c r="B5672" t="s">
        <v>140</v>
      </c>
      <c r="C5672" t="s">
        <v>5852</v>
      </c>
      <c r="D5672" t="s">
        <v>5822</v>
      </c>
      <c r="E5672">
        <f t="shared" si="89"/>
        <v>30</v>
      </c>
    </row>
    <row r="5673" spans="2:5" x14ac:dyDescent="0.25">
      <c r="B5673" t="s">
        <v>140</v>
      </c>
      <c r="C5673" t="s">
        <v>5823</v>
      </c>
      <c r="D5673" t="s">
        <v>5822</v>
      </c>
      <c r="E5673">
        <f t="shared" si="89"/>
        <v>1</v>
      </c>
    </row>
    <row r="5674" spans="2:5" x14ac:dyDescent="0.25">
      <c r="B5674" t="s">
        <v>140</v>
      </c>
      <c r="C5674" t="s">
        <v>5823</v>
      </c>
      <c r="D5674" t="s">
        <v>5822</v>
      </c>
      <c r="E5674">
        <f t="shared" si="89"/>
        <v>1</v>
      </c>
    </row>
    <row r="5675" spans="2:5" x14ac:dyDescent="0.25">
      <c r="B5675" t="s">
        <v>140</v>
      </c>
      <c r="C5675" t="s">
        <v>5822</v>
      </c>
      <c r="D5675" t="s">
        <v>5822</v>
      </c>
      <c r="E5675">
        <f t="shared" si="89"/>
        <v>0</v>
      </c>
    </row>
    <row r="5676" spans="2:5" x14ac:dyDescent="0.25">
      <c r="B5676" t="s">
        <v>140</v>
      </c>
      <c r="C5676" t="s">
        <v>5860</v>
      </c>
      <c r="D5676" t="s">
        <v>5822</v>
      </c>
      <c r="E5676">
        <f t="shared" si="89"/>
        <v>38</v>
      </c>
    </row>
    <row r="5677" spans="2:5" x14ac:dyDescent="0.25">
      <c r="B5677" t="s">
        <v>140</v>
      </c>
      <c r="C5677" t="s">
        <v>5841</v>
      </c>
      <c r="D5677" t="s">
        <v>5822</v>
      </c>
      <c r="E5677">
        <f t="shared" si="89"/>
        <v>19</v>
      </c>
    </row>
    <row r="5678" spans="2:5" x14ac:dyDescent="0.25">
      <c r="B5678" t="s">
        <v>140</v>
      </c>
      <c r="C5678" t="s">
        <v>5841</v>
      </c>
      <c r="D5678" t="s">
        <v>5822</v>
      </c>
      <c r="E5678">
        <f t="shared" si="89"/>
        <v>19</v>
      </c>
    </row>
    <row r="5679" spans="2:5" x14ac:dyDescent="0.25">
      <c r="B5679" t="s">
        <v>140</v>
      </c>
      <c r="C5679" t="s">
        <v>5841</v>
      </c>
      <c r="D5679" t="s">
        <v>5822</v>
      </c>
      <c r="E5679">
        <f t="shared" si="89"/>
        <v>19</v>
      </c>
    </row>
    <row r="5680" spans="2:5" x14ac:dyDescent="0.25">
      <c r="B5680" t="s">
        <v>140</v>
      </c>
      <c r="C5680" t="s">
        <v>5866</v>
      </c>
      <c r="D5680" t="s">
        <v>5822</v>
      </c>
      <c r="E5680">
        <f t="shared" si="89"/>
        <v>44</v>
      </c>
    </row>
    <row r="5681" spans="2:5" x14ac:dyDescent="0.25">
      <c r="B5681" t="s">
        <v>140</v>
      </c>
      <c r="C5681" t="s">
        <v>5848</v>
      </c>
      <c r="D5681" t="s">
        <v>5822</v>
      </c>
      <c r="E5681">
        <f t="shared" si="89"/>
        <v>26</v>
      </c>
    </row>
    <row r="5682" spans="2:5" x14ac:dyDescent="0.25">
      <c r="B5682" t="s">
        <v>140</v>
      </c>
      <c r="C5682" t="s">
        <v>5848</v>
      </c>
      <c r="D5682" t="s">
        <v>5822</v>
      </c>
      <c r="E5682">
        <f t="shared" si="89"/>
        <v>26</v>
      </c>
    </row>
    <row r="5683" spans="2:5" x14ac:dyDescent="0.25">
      <c r="B5683" t="s">
        <v>140</v>
      </c>
      <c r="C5683" t="s">
        <v>5842</v>
      </c>
      <c r="D5683" t="s">
        <v>5822</v>
      </c>
      <c r="E5683">
        <f t="shared" si="89"/>
        <v>20</v>
      </c>
    </row>
    <row r="5684" spans="2:5" x14ac:dyDescent="0.25">
      <c r="B5684" t="s">
        <v>140</v>
      </c>
      <c r="C5684" t="s">
        <v>5854</v>
      </c>
      <c r="D5684" t="s">
        <v>5822</v>
      </c>
      <c r="E5684">
        <f t="shared" si="89"/>
        <v>32</v>
      </c>
    </row>
    <row r="5685" spans="2:5" x14ac:dyDescent="0.25">
      <c r="B5685" t="s">
        <v>140</v>
      </c>
      <c r="C5685" t="s">
        <v>5836</v>
      </c>
      <c r="D5685" t="s">
        <v>5822</v>
      </c>
      <c r="E5685">
        <f t="shared" si="89"/>
        <v>14</v>
      </c>
    </row>
    <row r="5686" spans="2:5" x14ac:dyDescent="0.25">
      <c r="B5686" t="s">
        <v>140</v>
      </c>
      <c r="C5686" t="s">
        <v>5836</v>
      </c>
      <c r="D5686" t="s">
        <v>5822</v>
      </c>
      <c r="E5686">
        <f t="shared" si="89"/>
        <v>14</v>
      </c>
    </row>
    <row r="5687" spans="2:5" x14ac:dyDescent="0.25">
      <c r="B5687" t="s">
        <v>140</v>
      </c>
      <c r="C5687" t="s">
        <v>5865</v>
      </c>
      <c r="D5687" t="s">
        <v>5822</v>
      </c>
      <c r="E5687">
        <f t="shared" si="89"/>
        <v>43</v>
      </c>
    </row>
    <row r="5688" spans="2:5" x14ac:dyDescent="0.25">
      <c r="B5688" t="s">
        <v>140</v>
      </c>
      <c r="C5688" t="s">
        <v>5865</v>
      </c>
      <c r="D5688" t="s">
        <v>5822</v>
      </c>
      <c r="E5688">
        <f t="shared" si="89"/>
        <v>43</v>
      </c>
    </row>
    <row r="5689" spans="2:5" x14ac:dyDescent="0.25">
      <c r="B5689" t="s">
        <v>49</v>
      </c>
      <c r="C5689" t="s">
        <v>5863</v>
      </c>
      <c r="D5689" t="s">
        <v>5820</v>
      </c>
      <c r="E5689">
        <f t="shared" si="89"/>
        <v>43</v>
      </c>
    </row>
    <row r="5690" spans="2:5" x14ac:dyDescent="0.25">
      <c r="B5690" t="s">
        <v>49</v>
      </c>
      <c r="C5690" t="s">
        <v>5850</v>
      </c>
      <c r="D5690" t="s">
        <v>5820</v>
      </c>
      <c r="E5690">
        <f t="shared" si="89"/>
        <v>30</v>
      </c>
    </row>
    <row r="5691" spans="2:5" x14ac:dyDescent="0.25">
      <c r="B5691" t="s">
        <v>49</v>
      </c>
      <c r="C5691" t="s">
        <v>5850</v>
      </c>
      <c r="D5691" t="s">
        <v>5820</v>
      </c>
      <c r="E5691">
        <f t="shared" si="89"/>
        <v>30</v>
      </c>
    </row>
    <row r="5692" spans="2:5" x14ac:dyDescent="0.25">
      <c r="B5692" t="s">
        <v>49</v>
      </c>
      <c r="C5692" t="s">
        <v>5865</v>
      </c>
      <c r="D5692" t="s">
        <v>5820</v>
      </c>
      <c r="E5692">
        <f t="shared" si="89"/>
        <v>45</v>
      </c>
    </row>
    <row r="5693" spans="2:5" x14ac:dyDescent="0.25">
      <c r="B5693" t="s">
        <v>49</v>
      </c>
      <c r="C5693" t="s">
        <v>5847</v>
      </c>
      <c r="D5693" t="s">
        <v>5820</v>
      </c>
      <c r="E5693">
        <f t="shared" si="89"/>
        <v>27</v>
      </c>
    </row>
    <row r="5694" spans="2:5" x14ac:dyDescent="0.25">
      <c r="B5694" t="s">
        <v>49</v>
      </c>
      <c r="C5694" t="s">
        <v>5850</v>
      </c>
      <c r="D5694" t="s">
        <v>5820</v>
      </c>
      <c r="E5694">
        <f t="shared" si="89"/>
        <v>30</v>
      </c>
    </row>
    <row r="5695" spans="2:5" x14ac:dyDescent="0.25">
      <c r="B5695" t="s">
        <v>49</v>
      </c>
      <c r="C5695" t="s">
        <v>5850</v>
      </c>
      <c r="D5695" t="s">
        <v>5820</v>
      </c>
      <c r="E5695">
        <f t="shared" si="89"/>
        <v>30</v>
      </c>
    </row>
    <row r="5696" spans="2:5" x14ac:dyDescent="0.25">
      <c r="B5696" t="s">
        <v>49</v>
      </c>
      <c r="C5696" t="s">
        <v>5850</v>
      </c>
      <c r="D5696" t="s">
        <v>5820</v>
      </c>
      <c r="E5696">
        <f t="shared" si="89"/>
        <v>30</v>
      </c>
    </row>
    <row r="5697" spans="2:5" x14ac:dyDescent="0.25">
      <c r="B5697" t="s">
        <v>49</v>
      </c>
      <c r="C5697" t="s">
        <v>5820</v>
      </c>
      <c r="D5697" t="s">
        <v>5820</v>
      </c>
      <c r="E5697">
        <f t="shared" si="89"/>
        <v>0</v>
      </c>
    </row>
    <row r="5698" spans="2:5" x14ac:dyDescent="0.25">
      <c r="B5698" t="s">
        <v>49</v>
      </c>
      <c r="C5698" t="s">
        <v>5820</v>
      </c>
      <c r="D5698" t="s">
        <v>5820</v>
      </c>
      <c r="E5698">
        <f t="shared" si="89"/>
        <v>0</v>
      </c>
    </row>
    <row r="5699" spans="2:5" x14ac:dyDescent="0.25">
      <c r="B5699" t="s">
        <v>49</v>
      </c>
      <c r="C5699" t="s">
        <v>5860</v>
      </c>
      <c r="D5699" t="s">
        <v>5820</v>
      </c>
      <c r="E5699">
        <f t="shared" ref="E5699:E5762" si="90">(LEFT(C5699,4)-LEFT(D5699,4))*12+RIGHT(C5699,2)-RIGHT(D5699,2)</f>
        <v>40</v>
      </c>
    </row>
    <row r="5700" spans="2:5" x14ac:dyDescent="0.25">
      <c r="B5700" t="s">
        <v>49</v>
      </c>
      <c r="C5700" t="s">
        <v>5851</v>
      </c>
      <c r="D5700" t="s">
        <v>5820</v>
      </c>
      <c r="E5700">
        <f t="shared" si="90"/>
        <v>31</v>
      </c>
    </row>
    <row r="5701" spans="2:5" x14ac:dyDescent="0.25">
      <c r="B5701" t="s">
        <v>49</v>
      </c>
      <c r="C5701" t="s">
        <v>5851</v>
      </c>
      <c r="D5701" t="s">
        <v>5820</v>
      </c>
      <c r="E5701">
        <f t="shared" si="90"/>
        <v>31</v>
      </c>
    </row>
    <row r="5702" spans="2:5" x14ac:dyDescent="0.25">
      <c r="B5702" t="s">
        <v>49</v>
      </c>
      <c r="C5702" t="s">
        <v>5851</v>
      </c>
      <c r="D5702" t="s">
        <v>5820</v>
      </c>
      <c r="E5702">
        <f t="shared" si="90"/>
        <v>31</v>
      </c>
    </row>
    <row r="5703" spans="2:5" x14ac:dyDescent="0.25">
      <c r="B5703" t="s">
        <v>4797</v>
      </c>
      <c r="C5703" t="s">
        <v>5852</v>
      </c>
      <c r="D5703" t="s">
        <v>5832</v>
      </c>
      <c r="E5703">
        <f t="shared" si="90"/>
        <v>20</v>
      </c>
    </row>
    <row r="5704" spans="2:5" x14ac:dyDescent="0.25">
      <c r="B5704" t="s">
        <v>4797</v>
      </c>
      <c r="C5704" t="s">
        <v>5844</v>
      </c>
      <c r="D5704" t="s">
        <v>5832</v>
      </c>
      <c r="E5704">
        <f t="shared" si="90"/>
        <v>12</v>
      </c>
    </row>
    <row r="5705" spans="2:5" x14ac:dyDescent="0.25">
      <c r="B5705" t="s">
        <v>4797</v>
      </c>
      <c r="C5705" t="s">
        <v>5844</v>
      </c>
      <c r="D5705" t="s">
        <v>5832</v>
      </c>
      <c r="E5705">
        <f t="shared" si="90"/>
        <v>12</v>
      </c>
    </row>
    <row r="5706" spans="2:5" x14ac:dyDescent="0.25">
      <c r="B5706" t="s">
        <v>4797</v>
      </c>
      <c r="C5706" t="s">
        <v>5844</v>
      </c>
      <c r="D5706" t="s">
        <v>5832</v>
      </c>
      <c r="E5706">
        <f t="shared" si="90"/>
        <v>12</v>
      </c>
    </row>
    <row r="5707" spans="2:5" x14ac:dyDescent="0.25">
      <c r="B5707" t="s">
        <v>4797</v>
      </c>
      <c r="C5707" t="s">
        <v>5832</v>
      </c>
      <c r="D5707" t="s">
        <v>5832</v>
      </c>
      <c r="E5707">
        <f t="shared" si="90"/>
        <v>0</v>
      </c>
    </row>
    <row r="5708" spans="2:5" x14ac:dyDescent="0.25">
      <c r="B5708" t="s">
        <v>4797</v>
      </c>
      <c r="C5708" t="s">
        <v>5832</v>
      </c>
      <c r="D5708" t="s">
        <v>5832</v>
      </c>
      <c r="E5708">
        <f t="shared" si="90"/>
        <v>0</v>
      </c>
    </row>
    <row r="5709" spans="2:5" x14ac:dyDescent="0.25">
      <c r="B5709" t="s">
        <v>4797</v>
      </c>
      <c r="C5709" t="s">
        <v>5842</v>
      </c>
      <c r="D5709" t="s">
        <v>5832</v>
      </c>
      <c r="E5709">
        <f t="shared" si="90"/>
        <v>10</v>
      </c>
    </row>
    <row r="5710" spans="2:5" x14ac:dyDescent="0.25">
      <c r="B5710" t="s">
        <v>2384</v>
      </c>
      <c r="C5710" t="s">
        <v>5819</v>
      </c>
      <c r="D5710" t="s">
        <v>5819</v>
      </c>
      <c r="E5710">
        <f t="shared" si="90"/>
        <v>0</v>
      </c>
    </row>
    <row r="5711" spans="2:5" x14ac:dyDescent="0.25">
      <c r="B5711" t="s">
        <v>2384</v>
      </c>
      <c r="C5711" t="s">
        <v>5863</v>
      </c>
      <c r="D5711" t="s">
        <v>5819</v>
      </c>
      <c r="E5711">
        <f t="shared" si="90"/>
        <v>44</v>
      </c>
    </row>
    <row r="5712" spans="2:5" x14ac:dyDescent="0.25">
      <c r="B5712" t="s">
        <v>2384</v>
      </c>
      <c r="C5712" t="s">
        <v>5863</v>
      </c>
      <c r="D5712" t="s">
        <v>5819</v>
      </c>
      <c r="E5712">
        <f t="shared" si="90"/>
        <v>44</v>
      </c>
    </row>
    <row r="5713" spans="2:5" x14ac:dyDescent="0.25">
      <c r="B5713" t="s">
        <v>2384</v>
      </c>
      <c r="C5713" t="s">
        <v>5863</v>
      </c>
      <c r="D5713" t="s">
        <v>5819</v>
      </c>
      <c r="E5713">
        <f t="shared" si="90"/>
        <v>44</v>
      </c>
    </row>
    <row r="5714" spans="2:5" x14ac:dyDescent="0.25">
      <c r="B5714" t="s">
        <v>2384</v>
      </c>
      <c r="C5714" t="s">
        <v>5844</v>
      </c>
      <c r="D5714" t="s">
        <v>5819</v>
      </c>
      <c r="E5714">
        <f t="shared" si="90"/>
        <v>25</v>
      </c>
    </row>
    <row r="5715" spans="2:5" x14ac:dyDescent="0.25">
      <c r="B5715" t="s">
        <v>2384</v>
      </c>
      <c r="C5715" t="s">
        <v>5829</v>
      </c>
      <c r="D5715" t="s">
        <v>5819</v>
      </c>
      <c r="E5715">
        <f t="shared" si="90"/>
        <v>10</v>
      </c>
    </row>
    <row r="5716" spans="2:5" x14ac:dyDescent="0.25">
      <c r="B5716" t="s">
        <v>2384</v>
      </c>
      <c r="C5716" t="s">
        <v>5829</v>
      </c>
      <c r="D5716" t="s">
        <v>5819</v>
      </c>
      <c r="E5716">
        <f t="shared" si="90"/>
        <v>10</v>
      </c>
    </row>
    <row r="5717" spans="2:5" x14ac:dyDescent="0.25">
      <c r="B5717" t="s">
        <v>2384</v>
      </c>
      <c r="C5717" t="s">
        <v>5829</v>
      </c>
      <c r="D5717" t="s">
        <v>5819</v>
      </c>
      <c r="E5717">
        <f t="shared" si="90"/>
        <v>10</v>
      </c>
    </row>
    <row r="5718" spans="2:5" x14ac:dyDescent="0.25">
      <c r="B5718" t="s">
        <v>2384</v>
      </c>
      <c r="C5718" t="s">
        <v>5865</v>
      </c>
      <c r="D5718" t="s">
        <v>5819</v>
      </c>
      <c r="E5718">
        <f t="shared" si="90"/>
        <v>46</v>
      </c>
    </row>
    <row r="5719" spans="2:5" x14ac:dyDescent="0.25">
      <c r="B5719" t="s">
        <v>207</v>
      </c>
      <c r="C5719" t="s">
        <v>5866</v>
      </c>
      <c r="D5719" t="s">
        <v>5827</v>
      </c>
      <c r="E5719">
        <f t="shared" si="90"/>
        <v>39</v>
      </c>
    </row>
    <row r="5720" spans="2:5" x14ac:dyDescent="0.25">
      <c r="B5720" t="s">
        <v>207</v>
      </c>
      <c r="C5720" t="s">
        <v>5866</v>
      </c>
      <c r="D5720" t="s">
        <v>5827</v>
      </c>
      <c r="E5720">
        <f t="shared" si="90"/>
        <v>39</v>
      </c>
    </row>
    <row r="5721" spans="2:5" x14ac:dyDescent="0.25">
      <c r="B5721" t="s">
        <v>207</v>
      </c>
      <c r="C5721" t="s">
        <v>5866</v>
      </c>
      <c r="D5721" t="s">
        <v>5827</v>
      </c>
      <c r="E5721">
        <f t="shared" si="90"/>
        <v>39</v>
      </c>
    </row>
    <row r="5722" spans="2:5" x14ac:dyDescent="0.25">
      <c r="B5722" t="s">
        <v>207</v>
      </c>
      <c r="C5722" t="s">
        <v>5846</v>
      </c>
      <c r="D5722" t="s">
        <v>5827</v>
      </c>
      <c r="E5722">
        <f t="shared" si="90"/>
        <v>19</v>
      </c>
    </row>
    <row r="5723" spans="2:5" x14ac:dyDescent="0.25">
      <c r="B5723" t="s">
        <v>207</v>
      </c>
      <c r="C5723" t="s">
        <v>5846</v>
      </c>
      <c r="D5723" t="s">
        <v>5827</v>
      </c>
      <c r="E5723">
        <f t="shared" si="90"/>
        <v>19</v>
      </c>
    </row>
    <row r="5724" spans="2:5" x14ac:dyDescent="0.25">
      <c r="B5724" t="s">
        <v>207</v>
      </c>
      <c r="C5724" t="s">
        <v>5846</v>
      </c>
      <c r="D5724" t="s">
        <v>5827</v>
      </c>
      <c r="E5724">
        <f t="shared" si="90"/>
        <v>19</v>
      </c>
    </row>
    <row r="5725" spans="2:5" x14ac:dyDescent="0.25">
      <c r="B5725" t="s">
        <v>207</v>
      </c>
      <c r="C5725" t="s">
        <v>5854</v>
      </c>
      <c r="D5725" t="s">
        <v>5827</v>
      </c>
      <c r="E5725">
        <f t="shared" si="90"/>
        <v>27</v>
      </c>
    </row>
    <row r="5726" spans="2:5" x14ac:dyDescent="0.25">
      <c r="B5726" t="s">
        <v>207</v>
      </c>
      <c r="C5726" t="s">
        <v>5854</v>
      </c>
      <c r="D5726" t="s">
        <v>5827</v>
      </c>
      <c r="E5726">
        <f t="shared" si="90"/>
        <v>27</v>
      </c>
    </row>
    <row r="5727" spans="2:5" x14ac:dyDescent="0.25">
      <c r="B5727" t="s">
        <v>207</v>
      </c>
      <c r="C5727" t="s">
        <v>5842</v>
      </c>
      <c r="D5727" t="s">
        <v>5827</v>
      </c>
      <c r="E5727">
        <f t="shared" si="90"/>
        <v>15</v>
      </c>
    </row>
    <row r="5728" spans="2:5" x14ac:dyDescent="0.25">
      <c r="B5728" t="s">
        <v>207</v>
      </c>
      <c r="C5728" t="s">
        <v>5827</v>
      </c>
      <c r="D5728" t="s">
        <v>5827</v>
      </c>
      <c r="E5728">
        <f t="shared" si="90"/>
        <v>0</v>
      </c>
    </row>
    <row r="5729" spans="2:5" x14ac:dyDescent="0.25">
      <c r="B5729" t="s">
        <v>207</v>
      </c>
      <c r="C5729" t="s">
        <v>5827</v>
      </c>
      <c r="D5729" t="s">
        <v>5827</v>
      </c>
      <c r="E5729">
        <f t="shared" si="90"/>
        <v>0</v>
      </c>
    </row>
    <row r="5730" spans="2:5" x14ac:dyDescent="0.25">
      <c r="B5730" t="s">
        <v>207</v>
      </c>
      <c r="C5730" t="s">
        <v>5827</v>
      </c>
      <c r="D5730" t="s">
        <v>5827</v>
      </c>
      <c r="E5730">
        <f t="shared" si="90"/>
        <v>0</v>
      </c>
    </row>
    <row r="5731" spans="2:5" x14ac:dyDescent="0.25">
      <c r="B5731" t="s">
        <v>207</v>
      </c>
      <c r="C5731" t="s">
        <v>5827</v>
      </c>
      <c r="D5731" t="s">
        <v>5827</v>
      </c>
      <c r="E5731">
        <f t="shared" si="90"/>
        <v>0</v>
      </c>
    </row>
    <row r="5732" spans="2:5" x14ac:dyDescent="0.25">
      <c r="B5732" t="s">
        <v>207</v>
      </c>
      <c r="C5732" t="s">
        <v>5863</v>
      </c>
      <c r="D5732" t="s">
        <v>5827</v>
      </c>
      <c r="E5732">
        <f t="shared" si="90"/>
        <v>36</v>
      </c>
    </row>
    <row r="5733" spans="2:5" x14ac:dyDescent="0.25">
      <c r="B5733" t="s">
        <v>207</v>
      </c>
      <c r="C5733" t="s">
        <v>5863</v>
      </c>
      <c r="D5733" t="s">
        <v>5827</v>
      </c>
      <c r="E5733">
        <f t="shared" si="90"/>
        <v>36</v>
      </c>
    </row>
    <row r="5734" spans="2:5" x14ac:dyDescent="0.25">
      <c r="B5734" t="s">
        <v>207</v>
      </c>
      <c r="C5734" t="s">
        <v>5848</v>
      </c>
      <c r="D5734" t="s">
        <v>5827</v>
      </c>
      <c r="E5734">
        <f t="shared" si="90"/>
        <v>21</v>
      </c>
    </row>
    <row r="5735" spans="2:5" x14ac:dyDescent="0.25">
      <c r="B5735" t="s">
        <v>207</v>
      </c>
      <c r="C5735" t="s">
        <v>5848</v>
      </c>
      <c r="D5735" t="s">
        <v>5827</v>
      </c>
      <c r="E5735">
        <f t="shared" si="90"/>
        <v>21</v>
      </c>
    </row>
    <row r="5736" spans="2:5" x14ac:dyDescent="0.25">
      <c r="B5736" t="s">
        <v>207</v>
      </c>
      <c r="C5736" t="s">
        <v>5863</v>
      </c>
      <c r="D5736" t="s">
        <v>5827</v>
      </c>
      <c r="E5736">
        <f t="shared" si="90"/>
        <v>36</v>
      </c>
    </row>
    <row r="5737" spans="2:5" x14ac:dyDescent="0.25">
      <c r="B5737" t="s">
        <v>207</v>
      </c>
      <c r="C5737" t="s">
        <v>5863</v>
      </c>
      <c r="D5737" t="s">
        <v>5827</v>
      </c>
      <c r="E5737">
        <f t="shared" si="90"/>
        <v>36</v>
      </c>
    </row>
    <row r="5738" spans="2:5" x14ac:dyDescent="0.25">
      <c r="B5738" t="s">
        <v>4030</v>
      </c>
      <c r="C5738" t="s">
        <v>5848</v>
      </c>
      <c r="D5738" t="s">
        <v>5848</v>
      </c>
      <c r="E5738">
        <f t="shared" si="90"/>
        <v>0</v>
      </c>
    </row>
    <row r="5739" spans="2:5" x14ac:dyDescent="0.25">
      <c r="B5739" t="s">
        <v>1081</v>
      </c>
      <c r="C5739" t="s">
        <v>5847</v>
      </c>
      <c r="D5739" t="s">
        <v>5827</v>
      </c>
      <c r="E5739">
        <f t="shared" si="90"/>
        <v>20</v>
      </c>
    </row>
    <row r="5740" spans="2:5" x14ac:dyDescent="0.25">
      <c r="B5740" t="s">
        <v>1081</v>
      </c>
      <c r="C5740" t="s">
        <v>5853</v>
      </c>
      <c r="D5740" t="s">
        <v>5827</v>
      </c>
      <c r="E5740">
        <f t="shared" si="90"/>
        <v>26</v>
      </c>
    </row>
    <row r="5741" spans="2:5" x14ac:dyDescent="0.25">
      <c r="B5741" t="s">
        <v>1081</v>
      </c>
      <c r="C5741" t="s">
        <v>5827</v>
      </c>
      <c r="D5741" t="s">
        <v>5827</v>
      </c>
      <c r="E5741">
        <f t="shared" si="90"/>
        <v>0</v>
      </c>
    </row>
    <row r="5742" spans="2:5" x14ac:dyDescent="0.25">
      <c r="B5742" t="s">
        <v>1081</v>
      </c>
      <c r="C5742" t="s">
        <v>5827</v>
      </c>
      <c r="D5742" t="s">
        <v>5827</v>
      </c>
      <c r="E5742">
        <f t="shared" si="90"/>
        <v>0</v>
      </c>
    </row>
    <row r="5743" spans="2:5" x14ac:dyDescent="0.25">
      <c r="B5743" t="s">
        <v>1081</v>
      </c>
      <c r="C5743" t="s">
        <v>5827</v>
      </c>
      <c r="D5743" t="s">
        <v>5827</v>
      </c>
      <c r="E5743">
        <f t="shared" si="90"/>
        <v>0</v>
      </c>
    </row>
    <row r="5744" spans="2:5" x14ac:dyDescent="0.25">
      <c r="B5744" t="s">
        <v>1081</v>
      </c>
      <c r="C5744" t="s">
        <v>5827</v>
      </c>
      <c r="D5744" t="s">
        <v>5827</v>
      </c>
      <c r="E5744">
        <f t="shared" si="90"/>
        <v>0</v>
      </c>
    </row>
    <row r="5745" spans="2:5" x14ac:dyDescent="0.25">
      <c r="B5745" t="s">
        <v>1081</v>
      </c>
      <c r="C5745" t="s">
        <v>5853</v>
      </c>
      <c r="D5745" t="s">
        <v>5827</v>
      </c>
      <c r="E5745">
        <f t="shared" si="90"/>
        <v>26</v>
      </c>
    </row>
    <row r="5746" spans="2:5" x14ac:dyDescent="0.25">
      <c r="B5746" t="s">
        <v>211</v>
      </c>
      <c r="C5746" t="s">
        <v>5866</v>
      </c>
      <c r="D5746" t="s">
        <v>5823</v>
      </c>
      <c r="E5746">
        <f t="shared" si="90"/>
        <v>43</v>
      </c>
    </row>
    <row r="5747" spans="2:5" x14ac:dyDescent="0.25">
      <c r="B5747" t="s">
        <v>211</v>
      </c>
      <c r="C5747" t="s">
        <v>5847</v>
      </c>
      <c r="D5747" t="s">
        <v>5823</v>
      </c>
      <c r="E5747">
        <f t="shared" si="90"/>
        <v>24</v>
      </c>
    </row>
    <row r="5748" spans="2:5" x14ac:dyDescent="0.25">
      <c r="B5748" t="s">
        <v>211</v>
      </c>
      <c r="C5748" t="s">
        <v>5823</v>
      </c>
      <c r="D5748" t="s">
        <v>5823</v>
      </c>
      <c r="E5748">
        <f t="shared" si="90"/>
        <v>0</v>
      </c>
    </row>
    <row r="5749" spans="2:5" x14ac:dyDescent="0.25">
      <c r="B5749" t="s">
        <v>211</v>
      </c>
      <c r="C5749" t="s">
        <v>5836</v>
      </c>
      <c r="D5749" t="s">
        <v>5823</v>
      </c>
      <c r="E5749">
        <f t="shared" si="90"/>
        <v>13</v>
      </c>
    </row>
    <row r="5750" spans="2:5" x14ac:dyDescent="0.25">
      <c r="B5750" t="s">
        <v>211</v>
      </c>
      <c r="C5750" t="s">
        <v>5859</v>
      </c>
      <c r="D5750" t="s">
        <v>5823</v>
      </c>
      <c r="E5750">
        <f t="shared" si="90"/>
        <v>36</v>
      </c>
    </row>
    <row r="5751" spans="2:5" x14ac:dyDescent="0.25">
      <c r="B5751" t="s">
        <v>211</v>
      </c>
      <c r="C5751" t="s">
        <v>5859</v>
      </c>
      <c r="D5751" t="s">
        <v>5823</v>
      </c>
      <c r="E5751">
        <f t="shared" si="90"/>
        <v>36</v>
      </c>
    </row>
    <row r="5752" spans="2:5" x14ac:dyDescent="0.25">
      <c r="B5752" t="s">
        <v>211</v>
      </c>
      <c r="C5752" t="s">
        <v>5859</v>
      </c>
      <c r="D5752" t="s">
        <v>5823</v>
      </c>
      <c r="E5752">
        <f t="shared" si="90"/>
        <v>36</v>
      </c>
    </row>
    <row r="5753" spans="2:5" x14ac:dyDescent="0.25">
      <c r="B5753" t="s">
        <v>211</v>
      </c>
      <c r="C5753" t="s">
        <v>5830</v>
      </c>
      <c r="D5753" t="s">
        <v>5823</v>
      </c>
      <c r="E5753">
        <f t="shared" si="90"/>
        <v>7</v>
      </c>
    </row>
    <row r="5754" spans="2:5" x14ac:dyDescent="0.25">
      <c r="B5754" t="s">
        <v>211</v>
      </c>
      <c r="C5754" t="s">
        <v>5830</v>
      </c>
      <c r="D5754" t="s">
        <v>5823</v>
      </c>
      <c r="E5754">
        <f t="shared" si="90"/>
        <v>7</v>
      </c>
    </row>
    <row r="5755" spans="2:5" x14ac:dyDescent="0.25">
      <c r="B5755" t="s">
        <v>363</v>
      </c>
      <c r="C5755" t="s">
        <v>5830</v>
      </c>
      <c r="D5755" t="s">
        <v>5825</v>
      </c>
      <c r="E5755">
        <f t="shared" si="90"/>
        <v>5</v>
      </c>
    </row>
    <row r="5756" spans="2:5" x14ac:dyDescent="0.25">
      <c r="B5756" t="s">
        <v>363</v>
      </c>
      <c r="C5756" t="s">
        <v>5852</v>
      </c>
      <c r="D5756" t="s">
        <v>5825</v>
      </c>
      <c r="E5756">
        <f t="shared" si="90"/>
        <v>27</v>
      </c>
    </row>
    <row r="5757" spans="2:5" x14ac:dyDescent="0.25">
      <c r="B5757" t="s">
        <v>363</v>
      </c>
      <c r="C5757" t="s">
        <v>5833</v>
      </c>
      <c r="D5757" t="s">
        <v>5825</v>
      </c>
      <c r="E5757">
        <f t="shared" si="90"/>
        <v>8</v>
      </c>
    </row>
    <row r="5758" spans="2:5" x14ac:dyDescent="0.25">
      <c r="B5758" t="s">
        <v>363</v>
      </c>
      <c r="C5758" t="s">
        <v>5833</v>
      </c>
      <c r="D5758" t="s">
        <v>5825</v>
      </c>
      <c r="E5758">
        <f t="shared" si="90"/>
        <v>8</v>
      </c>
    </row>
    <row r="5759" spans="2:5" x14ac:dyDescent="0.25">
      <c r="B5759" t="s">
        <v>363</v>
      </c>
      <c r="C5759" t="s">
        <v>5833</v>
      </c>
      <c r="D5759" t="s">
        <v>5825</v>
      </c>
      <c r="E5759">
        <f t="shared" si="90"/>
        <v>8</v>
      </c>
    </row>
    <row r="5760" spans="2:5" x14ac:dyDescent="0.25">
      <c r="B5760" t="s">
        <v>363</v>
      </c>
      <c r="C5760" t="s">
        <v>5830</v>
      </c>
      <c r="D5760" t="s">
        <v>5825</v>
      </c>
      <c r="E5760">
        <f t="shared" si="90"/>
        <v>5</v>
      </c>
    </row>
    <row r="5761" spans="2:5" x14ac:dyDescent="0.25">
      <c r="B5761" t="s">
        <v>363</v>
      </c>
      <c r="C5761" t="s">
        <v>5866</v>
      </c>
      <c r="D5761" t="s">
        <v>5825</v>
      </c>
      <c r="E5761">
        <f t="shared" si="90"/>
        <v>41</v>
      </c>
    </row>
    <row r="5762" spans="2:5" x14ac:dyDescent="0.25">
      <c r="B5762" t="s">
        <v>363</v>
      </c>
      <c r="C5762" t="s">
        <v>5866</v>
      </c>
      <c r="D5762" t="s">
        <v>5825</v>
      </c>
      <c r="E5762">
        <f t="shared" si="90"/>
        <v>41</v>
      </c>
    </row>
    <row r="5763" spans="2:5" x14ac:dyDescent="0.25">
      <c r="B5763" t="s">
        <v>363</v>
      </c>
      <c r="C5763" t="s">
        <v>5866</v>
      </c>
      <c r="D5763" t="s">
        <v>5825</v>
      </c>
      <c r="E5763">
        <f t="shared" ref="E5763:E5826" si="91">(LEFT(C5763,4)-LEFT(D5763,4))*12+RIGHT(C5763,2)-RIGHT(D5763,2)</f>
        <v>41</v>
      </c>
    </row>
    <row r="5764" spans="2:5" x14ac:dyDescent="0.25">
      <c r="B5764" t="s">
        <v>363</v>
      </c>
      <c r="C5764" t="s">
        <v>5856</v>
      </c>
      <c r="D5764" t="s">
        <v>5825</v>
      </c>
      <c r="E5764">
        <f t="shared" si="91"/>
        <v>31</v>
      </c>
    </row>
    <row r="5765" spans="2:5" x14ac:dyDescent="0.25">
      <c r="B5765" t="s">
        <v>363</v>
      </c>
      <c r="C5765" t="s">
        <v>5825</v>
      </c>
      <c r="D5765" t="s">
        <v>5825</v>
      </c>
      <c r="E5765">
        <f t="shared" si="91"/>
        <v>0</v>
      </c>
    </row>
    <row r="5766" spans="2:5" x14ac:dyDescent="0.25">
      <c r="B5766" t="s">
        <v>363</v>
      </c>
      <c r="C5766" t="s">
        <v>5825</v>
      </c>
      <c r="D5766" t="s">
        <v>5825</v>
      </c>
      <c r="E5766">
        <f t="shared" si="91"/>
        <v>0</v>
      </c>
    </row>
    <row r="5767" spans="2:5" x14ac:dyDescent="0.25">
      <c r="B5767" t="s">
        <v>363</v>
      </c>
      <c r="C5767" t="s">
        <v>5825</v>
      </c>
      <c r="D5767" t="s">
        <v>5825</v>
      </c>
      <c r="E5767">
        <f t="shared" si="91"/>
        <v>0</v>
      </c>
    </row>
    <row r="5768" spans="2:5" x14ac:dyDescent="0.25">
      <c r="B5768" t="s">
        <v>363</v>
      </c>
      <c r="C5768" t="s">
        <v>5825</v>
      </c>
      <c r="D5768" t="s">
        <v>5825</v>
      </c>
      <c r="E5768">
        <f t="shared" si="91"/>
        <v>0</v>
      </c>
    </row>
    <row r="5769" spans="2:5" x14ac:dyDescent="0.25">
      <c r="B5769" t="s">
        <v>363</v>
      </c>
      <c r="C5769" t="s">
        <v>5825</v>
      </c>
      <c r="D5769" t="s">
        <v>5825</v>
      </c>
      <c r="E5769">
        <f t="shared" si="91"/>
        <v>0</v>
      </c>
    </row>
    <row r="5770" spans="2:5" x14ac:dyDescent="0.25">
      <c r="B5770" t="s">
        <v>363</v>
      </c>
      <c r="C5770" t="s">
        <v>5825</v>
      </c>
      <c r="D5770" t="s">
        <v>5825</v>
      </c>
      <c r="E5770">
        <f t="shared" si="91"/>
        <v>0</v>
      </c>
    </row>
    <row r="5771" spans="2:5" x14ac:dyDescent="0.25">
      <c r="B5771" t="s">
        <v>990</v>
      </c>
      <c r="C5771" t="s">
        <v>5862</v>
      </c>
      <c r="D5771" t="s">
        <v>5827</v>
      </c>
      <c r="E5771">
        <f t="shared" si="91"/>
        <v>35</v>
      </c>
    </row>
    <row r="5772" spans="2:5" x14ac:dyDescent="0.25">
      <c r="B5772" t="s">
        <v>990</v>
      </c>
      <c r="C5772" t="s">
        <v>5858</v>
      </c>
      <c r="D5772" t="s">
        <v>5827</v>
      </c>
      <c r="E5772">
        <f t="shared" si="91"/>
        <v>31</v>
      </c>
    </row>
    <row r="5773" spans="2:5" x14ac:dyDescent="0.25">
      <c r="B5773" t="s">
        <v>990</v>
      </c>
      <c r="C5773" t="s">
        <v>5827</v>
      </c>
      <c r="D5773" t="s">
        <v>5827</v>
      </c>
      <c r="E5773">
        <f t="shared" si="91"/>
        <v>0</v>
      </c>
    </row>
    <row r="5774" spans="2:5" x14ac:dyDescent="0.25">
      <c r="B5774" t="s">
        <v>59</v>
      </c>
      <c r="C5774" t="s">
        <v>5848</v>
      </c>
      <c r="D5774" t="s">
        <v>5826</v>
      </c>
      <c r="E5774">
        <f t="shared" si="91"/>
        <v>22</v>
      </c>
    </row>
    <row r="5775" spans="2:5" x14ac:dyDescent="0.25">
      <c r="B5775" t="s">
        <v>59</v>
      </c>
      <c r="C5775" t="s">
        <v>5848</v>
      </c>
      <c r="D5775" t="s">
        <v>5826</v>
      </c>
      <c r="E5775">
        <f t="shared" si="91"/>
        <v>22</v>
      </c>
    </row>
    <row r="5776" spans="2:5" x14ac:dyDescent="0.25">
      <c r="B5776" t="s">
        <v>59</v>
      </c>
      <c r="C5776" t="s">
        <v>5826</v>
      </c>
      <c r="D5776" t="s">
        <v>5826</v>
      </c>
      <c r="E5776">
        <f t="shared" si="91"/>
        <v>0</v>
      </c>
    </row>
    <row r="5777" spans="2:5" x14ac:dyDescent="0.25">
      <c r="B5777" t="s">
        <v>59</v>
      </c>
      <c r="C5777" t="s">
        <v>5861</v>
      </c>
      <c r="D5777" t="s">
        <v>5826</v>
      </c>
      <c r="E5777">
        <f t="shared" si="91"/>
        <v>35</v>
      </c>
    </row>
    <row r="5778" spans="2:5" x14ac:dyDescent="0.25">
      <c r="B5778" t="s">
        <v>59</v>
      </c>
      <c r="C5778" t="s">
        <v>5861</v>
      </c>
      <c r="D5778" t="s">
        <v>5826</v>
      </c>
      <c r="E5778">
        <f t="shared" si="91"/>
        <v>35</v>
      </c>
    </row>
    <row r="5779" spans="2:5" x14ac:dyDescent="0.25">
      <c r="B5779" t="s">
        <v>59</v>
      </c>
      <c r="C5779" t="s">
        <v>5829</v>
      </c>
      <c r="D5779" t="s">
        <v>5826</v>
      </c>
      <c r="E5779">
        <f t="shared" si="91"/>
        <v>3</v>
      </c>
    </row>
    <row r="5780" spans="2:5" x14ac:dyDescent="0.25">
      <c r="B5780" t="s">
        <v>59</v>
      </c>
      <c r="C5780" t="s">
        <v>5866</v>
      </c>
      <c r="D5780" t="s">
        <v>5826</v>
      </c>
      <c r="E5780">
        <f t="shared" si="91"/>
        <v>40</v>
      </c>
    </row>
    <row r="5781" spans="2:5" x14ac:dyDescent="0.25">
      <c r="B5781" t="s">
        <v>59</v>
      </c>
      <c r="C5781" t="s">
        <v>5854</v>
      </c>
      <c r="D5781" t="s">
        <v>5826</v>
      </c>
      <c r="E5781">
        <f t="shared" si="91"/>
        <v>28</v>
      </c>
    </row>
    <row r="5782" spans="2:5" x14ac:dyDescent="0.25">
      <c r="B5782" t="s">
        <v>59</v>
      </c>
      <c r="C5782" t="s">
        <v>5854</v>
      </c>
      <c r="D5782" t="s">
        <v>5826</v>
      </c>
      <c r="E5782">
        <f t="shared" si="91"/>
        <v>28</v>
      </c>
    </row>
    <row r="5783" spans="2:5" x14ac:dyDescent="0.25">
      <c r="B5783" t="s">
        <v>59</v>
      </c>
      <c r="C5783" t="s">
        <v>5854</v>
      </c>
      <c r="D5783" t="s">
        <v>5826</v>
      </c>
      <c r="E5783">
        <f t="shared" si="91"/>
        <v>28</v>
      </c>
    </row>
    <row r="5784" spans="2:5" x14ac:dyDescent="0.25">
      <c r="B5784" t="s">
        <v>59</v>
      </c>
      <c r="C5784" t="s">
        <v>5827</v>
      </c>
      <c r="D5784" t="s">
        <v>5826</v>
      </c>
      <c r="E5784">
        <f t="shared" si="91"/>
        <v>1</v>
      </c>
    </row>
    <row r="5785" spans="2:5" x14ac:dyDescent="0.25">
      <c r="B5785" t="s">
        <v>59</v>
      </c>
      <c r="C5785" t="s">
        <v>5842</v>
      </c>
      <c r="D5785" t="s">
        <v>5826</v>
      </c>
      <c r="E5785">
        <f t="shared" si="91"/>
        <v>16</v>
      </c>
    </row>
    <row r="5786" spans="2:5" x14ac:dyDescent="0.25">
      <c r="B5786" t="s">
        <v>59</v>
      </c>
      <c r="C5786" t="s">
        <v>5842</v>
      </c>
      <c r="D5786" t="s">
        <v>5826</v>
      </c>
      <c r="E5786">
        <f t="shared" si="91"/>
        <v>16</v>
      </c>
    </row>
    <row r="5787" spans="2:5" x14ac:dyDescent="0.25">
      <c r="B5787" t="s">
        <v>59</v>
      </c>
      <c r="C5787" t="s">
        <v>5827</v>
      </c>
      <c r="D5787" t="s">
        <v>5826</v>
      </c>
      <c r="E5787">
        <f t="shared" si="91"/>
        <v>1</v>
      </c>
    </row>
    <row r="5788" spans="2:5" x14ac:dyDescent="0.25">
      <c r="B5788" t="s">
        <v>59</v>
      </c>
      <c r="C5788" t="s">
        <v>5827</v>
      </c>
      <c r="D5788" t="s">
        <v>5826</v>
      </c>
      <c r="E5788">
        <f t="shared" si="91"/>
        <v>1</v>
      </c>
    </row>
    <row r="5789" spans="2:5" x14ac:dyDescent="0.25">
      <c r="B5789" t="s">
        <v>663</v>
      </c>
      <c r="C5789" t="s">
        <v>5832</v>
      </c>
      <c r="D5789" t="s">
        <v>5827</v>
      </c>
      <c r="E5789">
        <f t="shared" si="91"/>
        <v>5</v>
      </c>
    </row>
    <row r="5790" spans="2:5" x14ac:dyDescent="0.25">
      <c r="B5790" t="s">
        <v>663</v>
      </c>
      <c r="C5790" t="s">
        <v>5827</v>
      </c>
      <c r="D5790" t="s">
        <v>5827</v>
      </c>
      <c r="E5790">
        <f t="shared" si="91"/>
        <v>0</v>
      </c>
    </row>
    <row r="5791" spans="2:5" x14ac:dyDescent="0.25">
      <c r="B5791" t="s">
        <v>663</v>
      </c>
      <c r="C5791" t="s">
        <v>5853</v>
      </c>
      <c r="D5791" t="s">
        <v>5827</v>
      </c>
      <c r="E5791">
        <f t="shared" si="91"/>
        <v>26</v>
      </c>
    </row>
    <row r="5792" spans="2:5" x14ac:dyDescent="0.25">
      <c r="B5792" t="s">
        <v>663</v>
      </c>
      <c r="C5792" t="s">
        <v>5859</v>
      </c>
      <c r="D5792" t="s">
        <v>5827</v>
      </c>
      <c r="E5792">
        <f t="shared" si="91"/>
        <v>32</v>
      </c>
    </row>
    <row r="5793" spans="2:5" x14ac:dyDescent="0.25">
      <c r="B5793" t="s">
        <v>663</v>
      </c>
      <c r="C5793" t="s">
        <v>5859</v>
      </c>
      <c r="D5793" t="s">
        <v>5827</v>
      </c>
      <c r="E5793">
        <f t="shared" si="91"/>
        <v>32</v>
      </c>
    </row>
    <row r="5794" spans="2:5" x14ac:dyDescent="0.25">
      <c r="B5794" t="s">
        <v>663</v>
      </c>
      <c r="C5794" t="s">
        <v>5859</v>
      </c>
      <c r="D5794" t="s">
        <v>5827</v>
      </c>
      <c r="E5794">
        <f t="shared" si="91"/>
        <v>32</v>
      </c>
    </row>
    <row r="5795" spans="2:5" x14ac:dyDescent="0.25">
      <c r="B5795" t="s">
        <v>236</v>
      </c>
      <c r="C5795" t="s">
        <v>5854</v>
      </c>
      <c r="D5795" t="s">
        <v>5830</v>
      </c>
      <c r="E5795">
        <f t="shared" si="91"/>
        <v>24</v>
      </c>
    </row>
    <row r="5796" spans="2:5" x14ac:dyDescent="0.25">
      <c r="B5796" t="s">
        <v>236</v>
      </c>
      <c r="C5796" t="s">
        <v>5847</v>
      </c>
      <c r="D5796" t="s">
        <v>5830</v>
      </c>
      <c r="E5796">
        <f t="shared" si="91"/>
        <v>17</v>
      </c>
    </row>
    <row r="5797" spans="2:5" x14ac:dyDescent="0.25">
      <c r="B5797" t="s">
        <v>236</v>
      </c>
      <c r="C5797" t="s">
        <v>5847</v>
      </c>
      <c r="D5797" t="s">
        <v>5830</v>
      </c>
      <c r="E5797">
        <f t="shared" si="91"/>
        <v>17</v>
      </c>
    </row>
    <row r="5798" spans="2:5" x14ac:dyDescent="0.25">
      <c r="B5798" t="s">
        <v>236</v>
      </c>
      <c r="C5798" t="s">
        <v>5849</v>
      </c>
      <c r="D5798" t="s">
        <v>5830</v>
      </c>
      <c r="E5798">
        <f t="shared" si="91"/>
        <v>19</v>
      </c>
    </row>
    <row r="5799" spans="2:5" x14ac:dyDescent="0.25">
      <c r="B5799" t="s">
        <v>236</v>
      </c>
      <c r="C5799" t="s">
        <v>5849</v>
      </c>
      <c r="D5799" t="s">
        <v>5830</v>
      </c>
      <c r="E5799">
        <f t="shared" si="91"/>
        <v>19</v>
      </c>
    </row>
    <row r="5800" spans="2:5" x14ac:dyDescent="0.25">
      <c r="B5800" t="s">
        <v>236</v>
      </c>
      <c r="C5800" t="s">
        <v>5847</v>
      </c>
      <c r="D5800" t="s">
        <v>5830</v>
      </c>
      <c r="E5800">
        <f t="shared" si="91"/>
        <v>17</v>
      </c>
    </row>
    <row r="5801" spans="2:5" x14ac:dyDescent="0.25">
      <c r="B5801" t="s">
        <v>236</v>
      </c>
      <c r="C5801" t="s">
        <v>5854</v>
      </c>
      <c r="D5801" t="s">
        <v>5830</v>
      </c>
      <c r="E5801">
        <f t="shared" si="91"/>
        <v>24</v>
      </c>
    </row>
    <row r="5802" spans="2:5" x14ac:dyDescent="0.25">
      <c r="B5802" t="s">
        <v>236</v>
      </c>
      <c r="C5802" t="s">
        <v>5854</v>
      </c>
      <c r="D5802" t="s">
        <v>5830</v>
      </c>
      <c r="E5802">
        <f t="shared" si="91"/>
        <v>24</v>
      </c>
    </row>
    <row r="5803" spans="2:5" x14ac:dyDescent="0.25">
      <c r="B5803" t="s">
        <v>236</v>
      </c>
      <c r="C5803" t="s">
        <v>5854</v>
      </c>
      <c r="D5803" t="s">
        <v>5830</v>
      </c>
      <c r="E5803">
        <f t="shared" si="91"/>
        <v>24</v>
      </c>
    </row>
    <row r="5804" spans="2:5" x14ac:dyDescent="0.25">
      <c r="B5804" t="s">
        <v>236</v>
      </c>
      <c r="C5804" t="s">
        <v>5836</v>
      </c>
      <c r="D5804" t="s">
        <v>5830</v>
      </c>
      <c r="E5804">
        <f t="shared" si="91"/>
        <v>6</v>
      </c>
    </row>
    <row r="5805" spans="2:5" x14ac:dyDescent="0.25">
      <c r="B5805" t="s">
        <v>236</v>
      </c>
      <c r="C5805" t="s">
        <v>5836</v>
      </c>
      <c r="D5805" t="s">
        <v>5830</v>
      </c>
      <c r="E5805">
        <f t="shared" si="91"/>
        <v>6</v>
      </c>
    </row>
    <row r="5806" spans="2:5" x14ac:dyDescent="0.25">
      <c r="B5806" t="s">
        <v>236</v>
      </c>
      <c r="C5806" t="s">
        <v>5836</v>
      </c>
      <c r="D5806" t="s">
        <v>5830</v>
      </c>
      <c r="E5806">
        <f t="shared" si="91"/>
        <v>6</v>
      </c>
    </row>
    <row r="5807" spans="2:5" x14ac:dyDescent="0.25">
      <c r="B5807" t="s">
        <v>236</v>
      </c>
      <c r="C5807" t="s">
        <v>5830</v>
      </c>
      <c r="D5807" t="s">
        <v>5830</v>
      </c>
      <c r="E5807">
        <f t="shared" si="91"/>
        <v>0</v>
      </c>
    </row>
    <row r="5808" spans="2:5" x14ac:dyDescent="0.25">
      <c r="B5808" t="s">
        <v>236</v>
      </c>
      <c r="C5808" t="s">
        <v>5830</v>
      </c>
      <c r="D5808" t="s">
        <v>5830</v>
      </c>
      <c r="E5808">
        <f t="shared" si="91"/>
        <v>0</v>
      </c>
    </row>
    <row r="5809" spans="2:5" x14ac:dyDescent="0.25">
      <c r="B5809" t="s">
        <v>236</v>
      </c>
      <c r="C5809" t="s">
        <v>5830</v>
      </c>
      <c r="D5809" t="s">
        <v>5830</v>
      </c>
      <c r="E5809">
        <f t="shared" si="91"/>
        <v>0</v>
      </c>
    </row>
    <row r="5810" spans="2:5" x14ac:dyDescent="0.25">
      <c r="B5810" t="s">
        <v>236</v>
      </c>
      <c r="C5810" t="s">
        <v>5852</v>
      </c>
      <c r="D5810" t="s">
        <v>5830</v>
      </c>
      <c r="E5810">
        <f t="shared" si="91"/>
        <v>22</v>
      </c>
    </row>
    <row r="5811" spans="2:5" x14ac:dyDescent="0.25">
      <c r="B5811" t="s">
        <v>236</v>
      </c>
      <c r="C5811" t="s">
        <v>5853</v>
      </c>
      <c r="D5811" t="s">
        <v>5830</v>
      </c>
      <c r="E5811">
        <f t="shared" si="91"/>
        <v>23</v>
      </c>
    </row>
    <row r="5812" spans="2:5" x14ac:dyDescent="0.25">
      <c r="B5812" t="s">
        <v>236</v>
      </c>
      <c r="C5812" t="s">
        <v>5853</v>
      </c>
      <c r="D5812" t="s">
        <v>5830</v>
      </c>
      <c r="E5812">
        <f t="shared" si="91"/>
        <v>23</v>
      </c>
    </row>
    <row r="5813" spans="2:5" x14ac:dyDescent="0.25">
      <c r="B5813" t="s">
        <v>236</v>
      </c>
      <c r="C5813" t="s">
        <v>5853</v>
      </c>
      <c r="D5813" t="s">
        <v>5830</v>
      </c>
      <c r="E5813">
        <f t="shared" si="91"/>
        <v>23</v>
      </c>
    </row>
    <row r="5814" spans="2:5" x14ac:dyDescent="0.25">
      <c r="B5814" t="s">
        <v>759</v>
      </c>
      <c r="C5814" t="s">
        <v>5822</v>
      </c>
      <c r="D5814" t="s">
        <v>5822</v>
      </c>
      <c r="E5814">
        <f t="shared" si="91"/>
        <v>0</v>
      </c>
    </row>
    <row r="5815" spans="2:5" x14ac:dyDescent="0.25">
      <c r="B5815" t="s">
        <v>759</v>
      </c>
      <c r="C5815" t="s">
        <v>5836</v>
      </c>
      <c r="D5815" t="s">
        <v>5822</v>
      </c>
      <c r="E5815">
        <f t="shared" si="91"/>
        <v>14</v>
      </c>
    </row>
    <row r="5816" spans="2:5" x14ac:dyDescent="0.25">
      <c r="B5816" t="s">
        <v>759</v>
      </c>
      <c r="C5816" t="s">
        <v>5836</v>
      </c>
      <c r="D5816" t="s">
        <v>5822</v>
      </c>
      <c r="E5816">
        <f t="shared" si="91"/>
        <v>14</v>
      </c>
    </row>
    <row r="5817" spans="2:5" x14ac:dyDescent="0.25">
      <c r="B5817" t="s">
        <v>759</v>
      </c>
      <c r="C5817" t="s">
        <v>5856</v>
      </c>
      <c r="D5817" t="s">
        <v>5822</v>
      </c>
      <c r="E5817">
        <f t="shared" si="91"/>
        <v>34</v>
      </c>
    </row>
    <row r="5818" spans="2:5" x14ac:dyDescent="0.25">
      <c r="B5818" t="s">
        <v>759</v>
      </c>
      <c r="C5818" t="s">
        <v>5858</v>
      </c>
      <c r="D5818" t="s">
        <v>5822</v>
      </c>
      <c r="E5818">
        <f t="shared" si="91"/>
        <v>36</v>
      </c>
    </row>
    <row r="5819" spans="2:5" x14ac:dyDescent="0.25">
      <c r="B5819" t="s">
        <v>759</v>
      </c>
      <c r="C5819" t="s">
        <v>5858</v>
      </c>
      <c r="D5819" t="s">
        <v>5822</v>
      </c>
      <c r="E5819">
        <f t="shared" si="91"/>
        <v>36</v>
      </c>
    </row>
    <row r="5820" spans="2:5" x14ac:dyDescent="0.25">
      <c r="B5820" t="s">
        <v>759</v>
      </c>
      <c r="C5820" t="s">
        <v>5834</v>
      </c>
      <c r="D5820" t="s">
        <v>5822</v>
      </c>
      <c r="E5820">
        <f t="shared" si="91"/>
        <v>12</v>
      </c>
    </row>
    <row r="5821" spans="2:5" x14ac:dyDescent="0.25">
      <c r="B5821" t="s">
        <v>759</v>
      </c>
      <c r="C5821" t="s">
        <v>5834</v>
      </c>
      <c r="D5821" t="s">
        <v>5822</v>
      </c>
      <c r="E5821">
        <f t="shared" si="91"/>
        <v>12</v>
      </c>
    </row>
    <row r="5822" spans="2:5" x14ac:dyDescent="0.25">
      <c r="B5822" t="s">
        <v>759</v>
      </c>
      <c r="C5822" t="s">
        <v>5834</v>
      </c>
      <c r="D5822" t="s">
        <v>5822</v>
      </c>
      <c r="E5822">
        <f t="shared" si="91"/>
        <v>12</v>
      </c>
    </row>
    <row r="5823" spans="2:5" x14ac:dyDescent="0.25">
      <c r="B5823" t="s">
        <v>759</v>
      </c>
      <c r="C5823" t="s">
        <v>5834</v>
      </c>
      <c r="D5823" t="s">
        <v>5822</v>
      </c>
      <c r="E5823">
        <f t="shared" si="91"/>
        <v>12</v>
      </c>
    </row>
    <row r="5824" spans="2:5" x14ac:dyDescent="0.25">
      <c r="B5824" t="s">
        <v>759</v>
      </c>
      <c r="C5824" t="s">
        <v>5826</v>
      </c>
      <c r="D5824" t="s">
        <v>5822</v>
      </c>
      <c r="E5824">
        <f t="shared" si="91"/>
        <v>4</v>
      </c>
    </row>
    <row r="5825" spans="2:5" x14ac:dyDescent="0.25">
      <c r="B5825" t="s">
        <v>759</v>
      </c>
      <c r="C5825" t="s">
        <v>5826</v>
      </c>
      <c r="D5825" t="s">
        <v>5822</v>
      </c>
      <c r="E5825">
        <f t="shared" si="91"/>
        <v>4</v>
      </c>
    </row>
    <row r="5826" spans="2:5" x14ac:dyDescent="0.25">
      <c r="B5826" t="s">
        <v>482</v>
      </c>
      <c r="C5826" t="s">
        <v>5842</v>
      </c>
      <c r="D5826" t="s">
        <v>5824</v>
      </c>
      <c r="E5826">
        <f t="shared" si="91"/>
        <v>18</v>
      </c>
    </row>
    <row r="5827" spans="2:5" x14ac:dyDescent="0.25">
      <c r="B5827" t="s">
        <v>482</v>
      </c>
      <c r="C5827" t="s">
        <v>5824</v>
      </c>
      <c r="D5827" t="s">
        <v>5824</v>
      </c>
      <c r="E5827">
        <f t="shared" ref="E5827:E5890" si="92">(LEFT(C5827,4)-LEFT(D5827,4))*12+RIGHT(C5827,2)-RIGHT(D5827,2)</f>
        <v>0</v>
      </c>
    </row>
    <row r="5828" spans="2:5" x14ac:dyDescent="0.25">
      <c r="B5828" t="s">
        <v>482</v>
      </c>
      <c r="C5828" t="s">
        <v>5824</v>
      </c>
      <c r="D5828" t="s">
        <v>5824</v>
      </c>
      <c r="E5828">
        <f t="shared" si="92"/>
        <v>0</v>
      </c>
    </row>
    <row r="5829" spans="2:5" x14ac:dyDescent="0.25">
      <c r="B5829" t="s">
        <v>482</v>
      </c>
      <c r="C5829" t="s">
        <v>5824</v>
      </c>
      <c r="D5829" t="s">
        <v>5824</v>
      </c>
      <c r="E5829">
        <f t="shared" si="92"/>
        <v>0</v>
      </c>
    </row>
    <row r="5830" spans="2:5" x14ac:dyDescent="0.25">
      <c r="B5830" t="s">
        <v>482</v>
      </c>
      <c r="C5830" t="s">
        <v>5832</v>
      </c>
      <c r="D5830" t="s">
        <v>5824</v>
      </c>
      <c r="E5830">
        <f t="shared" si="92"/>
        <v>8</v>
      </c>
    </row>
    <row r="5831" spans="2:5" x14ac:dyDescent="0.25">
      <c r="B5831" t="s">
        <v>482</v>
      </c>
      <c r="C5831" t="s">
        <v>5854</v>
      </c>
      <c r="D5831" t="s">
        <v>5824</v>
      </c>
      <c r="E5831">
        <f t="shared" si="92"/>
        <v>30</v>
      </c>
    </row>
    <row r="5832" spans="2:5" x14ac:dyDescent="0.25">
      <c r="B5832" t="s">
        <v>482</v>
      </c>
      <c r="C5832" t="s">
        <v>5850</v>
      </c>
      <c r="D5832" t="s">
        <v>5824</v>
      </c>
      <c r="E5832">
        <f t="shared" si="92"/>
        <v>26</v>
      </c>
    </row>
    <row r="5833" spans="2:5" x14ac:dyDescent="0.25">
      <c r="B5833" t="s">
        <v>1886</v>
      </c>
      <c r="C5833" t="s">
        <v>5839</v>
      </c>
      <c r="D5833" t="s">
        <v>5832</v>
      </c>
      <c r="E5833">
        <f t="shared" si="92"/>
        <v>7</v>
      </c>
    </row>
    <row r="5834" spans="2:5" x14ac:dyDescent="0.25">
      <c r="B5834" t="s">
        <v>1886</v>
      </c>
      <c r="C5834" t="s">
        <v>5864</v>
      </c>
      <c r="D5834" t="s">
        <v>5832</v>
      </c>
      <c r="E5834">
        <f t="shared" si="92"/>
        <v>32</v>
      </c>
    </row>
    <row r="5835" spans="2:5" x14ac:dyDescent="0.25">
      <c r="B5835" t="s">
        <v>1886</v>
      </c>
      <c r="C5835" t="s">
        <v>5859</v>
      </c>
      <c r="D5835" t="s">
        <v>5832</v>
      </c>
      <c r="E5835">
        <f t="shared" si="92"/>
        <v>27</v>
      </c>
    </row>
    <row r="5836" spans="2:5" x14ac:dyDescent="0.25">
      <c r="B5836" t="s">
        <v>1886</v>
      </c>
      <c r="C5836" t="s">
        <v>5866</v>
      </c>
      <c r="D5836" t="s">
        <v>5832</v>
      </c>
      <c r="E5836">
        <f t="shared" si="92"/>
        <v>34</v>
      </c>
    </row>
    <row r="5837" spans="2:5" x14ac:dyDescent="0.25">
      <c r="B5837" t="s">
        <v>1886</v>
      </c>
      <c r="C5837" t="s">
        <v>5866</v>
      </c>
      <c r="D5837" t="s">
        <v>5832</v>
      </c>
      <c r="E5837">
        <f t="shared" si="92"/>
        <v>34</v>
      </c>
    </row>
    <row r="5838" spans="2:5" x14ac:dyDescent="0.25">
      <c r="B5838" t="s">
        <v>1886</v>
      </c>
      <c r="C5838" t="s">
        <v>5866</v>
      </c>
      <c r="D5838" t="s">
        <v>5832</v>
      </c>
      <c r="E5838">
        <f t="shared" si="92"/>
        <v>34</v>
      </c>
    </row>
    <row r="5839" spans="2:5" x14ac:dyDescent="0.25">
      <c r="B5839" t="s">
        <v>1886</v>
      </c>
      <c r="C5839" t="s">
        <v>5866</v>
      </c>
      <c r="D5839" t="s">
        <v>5832</v>
      </c>
      <c r="E5839">
        <f t="shared" si="92"/>
        <v>34</v>
      </c>
    </row>
    <row r="5840" spans="2:5" x14ac:dyDescent="0.25">
      <c r="B5840" t="s">
        <v>1886</v>
      </c>
      <c r="C5840" t="s">
        <v>5832</v>
      </c>
      <c r="D5840" t="s">
        <v>5832</v>
      </c>
      <c r="E5840">
        <f t="shared" si="92"/>
        <v>0</v>
      </c>
    </row>
    <row r="5841" spans="2:5" x14ac:dyDescent="0.25">
      <c r="B5841" t="s">
        <v>1886</v>
      </c>
      <c r="C5841" t="s">
        <v>5832</v>
      </c>
      <c r="D5841" t="s">
        <v>5832</v>
      </c>
      <c r="E5841">
        <f t="shared" si="92"/>
        <v>0</v>
      </c>
    </row>
    <row r="5842" spans="2:5" x14ac:dyDescent="0.25">
      <c r="B5842" t="s">
        <v>498</v>
      </c>
      <c r="C5842" t="s">
        <v>5865</v>
      </c>
      <c r="D5842" t="s">
        <v>5824</v>
      </c>
      <c r="E5842">
        <f t="shared" si="92"/>
        <v>41</v>
      </c>
    </row>
    <row r="5843" spans="2:5" x14ac:dyDescent="0.25">
      <c r="B5843" t="s">
        <v>498</v>
      </c>
      <c r="C5843" t="s">
        <v>5865</v>
      </c>
      <c r="D5843" t="s">
        <v>5824</v>
      </c>
      <c r="E5843">
        <f t="shared" si="92"/>
        <v>41</v>
      </c>
    </row>
    <row r="5844" spans="2:5" x14ac:dyDescent="0.25">
      <c r="B5844" t="s">
        <v>498</v>
      </c>
      <c r="C5844" t="s">
        <v>5859</v>
      </c>
      <c r="D5844" t="s">
        <v>5824</v>
      </c>
      <c r="E5844">
        <f t="shared" si="92"/>
        <v>35</v>
      </c>
    </row>
    <row r="5845" spans="2:5" x14ac:dyDescent="0.25">
      <c r="B5845" t="s">
        <v>498</v>
      </c>
      <c r="C5845" t="s">
        <v>5859</v>
      </c>
      <c r="D5845" t="s">
        <v>5824</v>
      </c>
      <c r="E5845">
        <f t="shared" si="92"/>
        <v>35</v>
      </c>
    </row>
    <row r="5846" spans="2:5" x14ac:dyDescent="0.25">
      <c r="B5846" t="s">
        <v>498</v>
      </c>
      <c r="C5846" t="s">
        <v>5859</v>
      </c>
      <c r="D5846" t="s">
        <v>5824</v>
      </c>
      <c r="E5846">
        <f t="shared" si="92"/>
        <v>35</v>
      </c>
    </row>
    <row r="5847" spans="2:5" x14ac:dyDescent="0.25">
      <c r="B5847" t="s">
        <v>498</v>
      </c>
      <c r="C5847" t="s">
        <v>5853</v>
      </c>
      <c r="D5847" t="s">
        <v>5824</v>
      </c>
      <c r="E5847">
        <f t="shared" si="92"/>
        <v>29</v>
      </c>
    </row>
    <row r="5848" spans="2:5" x14ac:dyDescent="0.25">
      <c r="B5848" t="s">
        <v>498</v>
      </c>
      <c r="C5848" t="s">
        <v>5853</v>
      </c>
      <c r="D5848" t="s">
        <v>5824</v>
      </c>
      <c r="E5848">
        <f t="shared" si="92"/>
        <v>29</v>
      </c>
    </row>
    <row r="5849" spans="2:5" x14ac:dyDescent="0.25">
      <c r="B5849" t="s">
        <v>498</v>
      </c>
      <c r="C5849" t="s">
        <v>5853</v>
      </c>
      <c r="D5849" t="s">
        <v>5824</v>
      </c>
      <c r="E5849">
        <f t="shared" si="92"/>
        <v>29</v>
      </c>
    </row>
    <row r="5850" spans="2:5" x14ac:dyDescent="0.25">
      <c r="B5850" t="s">
        <v>498</v>
      </c>
      <c r="C5850" t="s">
        <v>5824</v>
      </c>
      <c r="D5850" t="s">
        <v>5824</v>
      </c>
      <c r="E5850">
        <f t="shared" si="92"/>
        <v>0</v>
      </c>
    </row>
    <row r="5851" spans="2:5" x14ac:dyDescent="0.25">
      <c r="B5851" t="s">
        <v>1069</v>
      </c>
      <c r="C5851" t="s">
        <v>5857</v>
      </c>
      <c r="D5851" t="s">
        <v>5848</v>
      </c>
      <c r="E5851">
        <f t="shared" si="92"/>
        <v>9</v>
      </c>
    </row>
    <row r="5852" spans="2:5" x14ac:dyDescent="0.25">
      <c r="B5852" t="s">
        <v>1069</v>
      </c>
      <c r="C5852" t="s">
        <v>5852</v>
      </c>
      <c r="D5852" t="s">
        <v>5848</v>
      </c>
      <c r="E5852">
        <f t="shared" si="92"/>
        <v>4</v>
      </c>
    </row>
    <row r="5853" spans="2:5" x14ac:dyDescent="0.25">
      <c r="B5853" t="s">
        <v>1069</v>
      </c>
      <c r="C5853" t="s">
        <v>5866</v>
      </c>
      <c r="D5853" t="s">
        <v>5848</v>
      </c>
      <c r="E5853">
        <f t="shared" si="92"/>
        <v>18</v>
      </c>
    </row>
    <row r="5854" spans="2:5" x14ac:dyDescent="0.25">
      <c r="B5854" t="s">
        <v>1069</v>
      </c>
      <c r="C5854" t="s">
        <v>5851</v>
      </c>
      <c r="D5854" t="s">
        <v>5848</v>
      </c>
      <c r="E5854">
        <f t="shared" si="92"/>
        <v>3</v>
      </c>
    </row>
    <row r="5855" spans="2:5" x14ac:dyDescent="0.25">
      <c r="B5855" t="s">
        <v>1069</v>
      </c>
      <c r="C5855" t="s">
        <v>5851</v>
      </c>
      <c r="D5855" t="s">
        <v>5848</v>
      </c>
      <c r="E5855">
        <f t="shared" si="92"/>
        <v>3</v>
      </c>
    </row>
    <row r="5856" spans="2:5" x14ac:dyDescent="0.25">
      <c r="B5856" t="s">
        <v>1069</v>
      </c>
      <c r="C5856" t="s">
        <v>5851</v>
      </c>
      <c r="D5856" t="s">
        <v>5848</v>
      </c>
      <c r="E5856">
        <f t="shared" si="92"/>
        <v>3</v>
      </c>
    </row>
    <row r="5857" spans="2:5" x14ac:dyDescent="0.25">
      <c r="B5857" t="s">
        <v>1069</v>
      </c>
      <c r="C5857" t="s">
        <v>5863</v>
      </c>
      <c r="D5857" t="s">
        <v>5848</v>
      </c>
      <c r="E5857">
        <f t="shared" si="92"/>
        <v>15</v>
      </c>
    </row>
    <row r="5858" spans="2:5" x14ac:dyDescent="0.25">
      <c r="B5858" t="s">
        <v>1069</v>
      </c>
      <c r="C5858" t="s">
        <v>5863</v>
      </c>
      <c r="D5858" t="s">
        <v>5848</v>
      </c>
      <c r="E5858">
        <f t="shared" si="92"/>
        <v>15</v>
      </c>
    </row>
    <row r="5859" spans="2:5" x14ac:dyDescent="0.25">
      <c r="B5859" t="s">
        <v>1069</v>
      </c>
      <c r="C5859" t="s">
        <v>5863</v>
      </c>
      <c r="D5859" t="s">
        <v>5848</v>
      </c>
      <c r="E5859">
        <f t="shared" si="92"/>
        <v>15</v>
      </c>
    </row>
    <row r="5860" spans="2:5" x14ac:dyDescent="0.25">
      <c r="B5860" t="s">
        <v>1069</v>
      </c>
      <c r="C5860" t="s">
        <v>5855</v>
      </c>
      <c r="D5860" t="s">
        <v>5848</v>
      </c>
      <c r="E5860">
        <f t="shared" si="92"/>
        <v>7</v>
      </c>
    </row>
    <row r="5861" spans="2:5" x14ac:dyDescent="0.25">
      <c r="B5861" t="s">
        <v>1069</v>
      </c>
      <c r="C5861" t="s">
        <v>5855</v>
      </c>
      <c r="D5861" t="s">
        <v>5848</v>
      </c>
      <c r="E5861">
        <f t="shared" si="92"/>
        <v>7</v>
      </c>
    </row>
    <row r="5862" spans="2:5" x14ac:dyDescent="0.25">
      <c r="B5862" t="s">
        <v>1069</v>
      </c>
      <c r="C5862" t="s">
        <v>5855</v>
      </c>
      <c r="D5862" t="s">
        <v>5848</v>
      </c>
      <c r="E5862">
        <f t="shared" si="92"/>
        <v>7</v>
      </c>
    </row>
    <row r="5863" spans="2:5" x14ac:dyDescent="0.25">
      <c r="B5863" t="s">
        <v>1069</v>
      </c>
      <c r="C5863" t="s">
        <v>5855</v>
      </c>
      <c r="D5863" t="s">
        <v>5848</v>
      </c>
      <c r="E5863">
        <f t="shared" si="92"/>
        <v>7</v>
      </c>
    </row>
    <row r="5864" spans="2:5" x14ac:dyDescent="0.25">
      <c r="B5864" t="s">
        <v>1069</v>
      </c>
      <c r="C5864" t="s">
        <v>5848</v>
      </c>
      <c r="D5864" t="s">
        <v>5848</v>
      </c>
      <c r="E5864">
        <f t="shared" si="92"/>
        <v>0</v>
      </c>
    </row>
    <row r="5865" spans="2:5" x14ac:dyDescent="0.25">
      <c r="B5865" t="s">
        <v>1069</v>
      </c>
      <c r="C5865" t="s">
        <v>5848</v>
      </c>
      <c r="D5865" t="s">
        <v>5848</v>
      </c>
      <c r="E5865">
        <f t="shared" si="92"/>
        <v>0</v>
      </c>
    </row>
    <row r="5866" spans="2:5" x14ac:dyDescent="0.25">
      <c r="B5866" t="s">
        <v>526</v>
      </c>
      <c r="C5866" t="s">
        <v>5826</v>
      </c>
      <c r="D5866" t="s">
        <v>5826</v>
      </c>
      <c r="E5866">
        <f t="shared" si="92"/>
        <v>0</v>
      </c>
    </row>
    <row r="5867" spans="2:5" x14ac:dyDescent="0.25">
      <c r="B5867" t="s">
        <v>526</v>
      </c>
      <c r="C5867" t="s">
        <v>5826</v>
      </c>
      <c r="D5867" t="s">
        <v>5826</v>
      </c>
      <c r="E5867">
        <f t="shared" si="92"/>
        <v>0</v>
      </c>
    </row>
    <row r="5868" spans="2:5" x14ac:dyDescent="0.25">
      <c r="B5868" t="s">
        <v>526</v>
      </c>
      <c r="C5868" t="s">
        <v>5826</v>
      </c>
      <c r="D5868" t="s">
        <v>5826</v>
      </c>
      <c r="E5868">
        <f t="shared" si="92"/>
        <v>0</v>
      </c>
    </row>
    <row r="5869" spans="2:5" x14ac:dyDescent="0.25">
      <c r="B5869" t="s">
        <v>526</v>
      </c>
      <c r="C5869" t="s">
        <v>5826</v>
      </c>
      <c r="D5869" t="s">
        <v>5826</v>
      </c>
      <c r="E5869">
        <f t="shared" si="92"/>
        <v>0</v>
      </c>
    </row>
    <row r="5870" spans="2:5" x14ac:dyDescent="0.25">
      <c r="B5870" t="s">
        <v>526</v>
      </c>
      <c r="C5870" t="s">
        <v>5854</v>
      </c>
      <c r="D5870" t="s">
        <v>5826</v>
      </c>
      <c r="E5870">
        <f t="shared" si="92"/>
        <v>28</v>
      </c>
    </row>
    <row r="5871" spans="2:5" x14ac:dyDescent="0.25">
      <c r="B5871" t="s">
        <v>526</v>
      </c>
      <c r="C5871" t="s">
        <v>5843</v>
      </c>
      <c r="D5871" t="s">
        <v>5826</v>
      </c>
      <c r="E5871">
        <f t="shared" si="92"/>
        <v>17</v>
      </c>
    </row>
    <row r="5872" spans="2:5" x14ac:dyDescent="0.25">
      <c r="B5872" t="s">
        <v>526</v>
      </c>
      <c r="C5872" t="s">
        <v>5866</v>
      </c>
      <c r="D5872" t="s">
        <v>5826</v>
      </c>
      <c r="E5872">
        <f t="shared" si="92"/>
        <v>40</v>
      </c>
    </row>
    <row r="5873" spans="2:5" x14ac:dyDescent="0.25">
      <c r="B5873" t="s">
        <v>526</v>
      </c>
      <c r="C5873" t="s">
        <v>5841</v>
      </c>
      <c r="D5873" t="s">
        <v>5826</v>
      </c>
      <c r="E5873">
        <f t="shared" si="92"/>
        <v>15</v>
      </c>
    </row>
    <row r="5874" spans="2:5" x14ac:dyDescent="0.25">
      <c r="B5874" t="s">
        <v>526</v>
      </c>
      <c r="C5874" t="s">
        <v>5841</v>
      </c>
      <c r="D5874" t="s">
        <v>5826</v>
      </c>
      <c r="E5874">
        <f t="shared" si="92"/>
        <v>15</v>
      </c>
    </row>
    <row r="5875" spans="2:5" x14ac:dyDescent="0.25">
      <c r="B5875" t="s">
        <v>526</v>
      </c>
      <c r="C5875" t="s">
        <v>5841</v>
      </c>
      <c r="D5875" t="s">
        <v>5826</v>
      </c>
      <c r="E5875">
        <f t="shared" si="92"/>
        <v>15</v>
      </c>
    </row>
    <row r="5876" spans="2:5" x14ac:dyDescent="0.25">
      <c r="B5876" t="s">
        <v>526</v>
      </c>
      <c r="C5876" t="s">
        <v>5851</v>
      </c>
      <c r="D5876" t="s">
        <v>5826</v>
      </c>
      <c r="E5876">
        <f t="shared" si="92"/>
        <v>25</v>
      </c>
    </row>
    <row r="5877" spans="2:5" x14ac:dyDescent="0.25">
      <c r="B5877" t="s">
        <v>526</v>
      </c>
      <c r="C5877" t="s">
        <v>5851</v>
      </c>
      <c r="D5877" t="s">
        <v>5826</v>
      </c>
      <c r="E5877">
        <f t="shared" si="92"/>
        <v>25</v>
      </c>
    </row>
    <row r="5878" spans="2:5" x14ac:dyDescent="0.25">
      <c r="B5878" t="s">
        <v>526</v>
      </c>
      <c r="C5878" t="s">
        <v>5851</v>
      </c>
      <c r="D5878" t="s">
        <v>5826</v>
      </c>
      <c r="E5878">
        <f t="shared" si="92"/>
        <v>25</v>
      </c>
    </row>
    <row r="5879" spans="2:5" x14ac:dyDescent="0.25">
      <c r="B5879" t="s">
        <v>526</v>
      </c>
      <c r="C5879" t="s">
        <v>5851</v>
      </c>
      <c r="D5879" t="s">
        <v>5826</v>
      </c>
      <c r="E5879">
        <f t="shared" si="92"/>
        <v>25</v>
      </c>
    </row>
    <row r="5880" spans="2:5" x14ac:dyDescent="0.25">
      <c r="B5880" t="s">
        <v>526</v>
      </c>
      <c r="C5880" t="s">
        <v>5851</v>
      </c>
      <c r="D5880" t="s">
        <v>5826</v>
      </c>
      <c r="E5880">
        <f t="shared" si="92"/>
        <v>25</v>
      </c>
    </row>
    <row r="5881" spans="2:5" x14ac:dyDescent="0.25">
      <c r="B5881" t="s">
        <v>526</v>
      </c>
      <c r="C5881" t="s">
        <v>5851</v>
      </c>
      <c r="D5881" t="s">
        <v>5826</v>
      </c>
      <c r="E5881">
        <f t="shared" si="92"/>
        <v>25</v>
      </c>
    </row>
    <row r="5882" spans="2:5" x14ac:dyDescent="0.25">
      <c r="B5882" t="s">
        <v>3251</v>
      </c>
      <c r="C5882" t="s">
        <v>5839</v>
      </c>
      <c r="D5882" t="s">
        <v>5827</v>
      </c>
      <c r="E5882">
        <f t="shared" si="92"/>
        <v>12</v>
      </c>
    </row>
    <row r="5883" spans="2:5" x14ac:dyDescent="0.25">
      <c r="B5883" t="s">
        <v>3251</v>
      </c>
      <c r="C5883" t="s">
        <v>5839</v>
      </c>
      <c r="D5883" t="s">
        <v>5827</v>
      </c>
      <c r="E5883">
        <f t="shared" si="92"/>
        <v>12</v>
      </c>
    </row>
    <row r="5884" spans="2:5" x14ac:dyDescent="0.25">
      <c r="B5884" t="s">
        <v>3251</v>
      </c>
      <c r="C5884" t="s">
        <v>5839</v>
      </c>
      <c r="D5884" t="s">
        <v>5827</v>
      </c>
      <c r="E5884">
        <f t="shared" si="92"/>
        <v>12</v>
      </c>
    </row>
    <row r="5885" spans="2:5" x14ac:dyDescent="0.25">
      <c r="B5885" t="s">
        <v>3251</v>
      </c>
      <c r="C5885" t="s">
        <v>5862</v>
      </c>
      <c r="D5885" t="s">
        <v>5827</v>
      </c>
      <c r="E5885">
        <f t="shared" si="92"/>
        <v>35</v>
      </c>
    </row>
    <row r="5886" spans="2:5" x14ac:dyDescent="0.25">
      <c r="B5886" t="s">
        <v>3251</v>
      </c>
      <c r="C5886" t="s">
        <v>5862</v>
      </c>
      <c r="D5886" t="s">
        <v>5827</v>
      </c>
      <c r="E5886">
        <f t="shared" si="92"/>
        <v>35</v>
      </c>
    </row>
    <row r="5887" spans="2:5" x14ac:dyDescent="0.25">
      <c r="B5887" t="s">
        <v>3251</v>
      </c>
      <c r="C5887" t="s">
        <v>5862</v>
      </c>
      <c r="D5887" t="s">
        <v>5827</v>
      </c>
      <c r="E5887">
        <f t="shared" si="92"/>
        <v>35</v>
      </c>
    </row>
    <row r="5888" spans="2:5" x14ac:dyDescent="0.25">
      <c r="B5888" t="s">
        <v>3251</v>
      </c>
      <c r="C5888" t="s">
        <v>5861</v>
      </c>
      <c r="D5888" t="s">
        <v>5827</v>
      </c>
      <c r="E5888">
        <f t="shared" si="92"/>
        <v>34</v>
      </c>
    </row>
    <row r="5889" spans="2:5" x14ac:dyDescent="0.25">
      <c r="B5889" t="s">
        <v>3251</v>
      </c>
      <c r="C5889" t="s">
        <v>5827</v>
      </c>
      <c r="D5889" t="s">
        <v>5827</v>
      </c>
      <c r="E5889">
        <f t="shared" si="92"/>
        <v>0</v>
      </c>
    </row>
    <row r="5890" spans="2:5" x14ac:dyDescent="0.25">
      <c r="B5890" t="s">
        <v>3251</v>
      </c>
      <c r="C5890" t="s">
        <v>5827</v>
      </c>
      <c r="D5890" t="s">
        <v>5827</v>
      </c>
      <c r="E5890">
        <f t="shared" si="92"/>
        <v>0</v>
      </c>
    </row>
    <row r="5891" spans="2:5" x14ac:dyDescent="0.25">
      <c r="B5891" t="s">
        <v>3251</v>
      </c>
      <c r="C5891" t="s">
        <v>5827</v>
      </c>
      <c r="D5891" t="s">
        <v>5827</v>
      </c>
      <c r="E5891">
        <f t="shared" ref="E5891:E5954" si="93">(LEFT(C5891,4)-LEFT(D5891,4))*12+RIGHT(C5891,2)-RIGHT(D5891,2)</f>
        <v>0</v>
      </c>
    </row>
    <row r="5892" spans="2:5" x14ac:dyDescent="0.25">
      <c r="B5892" t="s">
        <v>3251</v>
      </c>
      <c r="C5892" t="s">
        <v>5851</v>
      </c>
      <c r="D5892" t="s">
        <v>5827</v>
      </c>
      <c r="E5892">
        <f t="shared" si="93"/>
        <v>24</v>
      </c>
    </row>
    <row r="5893" spans="2:5" x14ac:dyDescent="0.25">
      <c r="B5893" t="s">
        <v>3251</v>
      </c>
      <c r="C5893" t="s">
        <v>5851</v>
      </c>
      <c r="D5893" t="s">
        <v>5827</v>
      </c>
      <c r="E5893">
        <f t="shared" si="93"/>
        <v>24</v>
      </c>
    </row>
    <row r="5894" spans="2:5" x14ac:dyDescent="0.25">
      <c r="B5894" t="s">
        <v>741</v>
      </c>
      <c r="C5894" t="s">
        <v>5851</v>
      </c>
      <c r="D5894" t="s">
        <v>5834</v>
      </c>
      <c r="E5894">
        <f t="shared" si="93"/>
        <v>17</v>
      </c>
    </row>
    <row r="5895" spans="2:5" x14ac:dyDescent="0.25">
      <c r="B5895" t="s">
        <v>741</v>
      </c>
      <c r="C5895" t="s">
        <v>5849</v>
      </c>
      <c r="D5895" t="s">
        <v>5834</v>
      </c>
      <c r="E5895">
        <f t="shared" si="93"/>
        <v>15</v>
      </c>
    </row>
    <row r="5896" spans="2:5" x14ac:dyDescent="0.25">
      <c r="B5896" t="s">
        <v>741</v>
      </c>
      <c r="C5896" t="s">
        <v>5849</v>
      </c>
      <c r="D5896" t="s">
        <v>5834</v>
      </c>
      <c r="E5896">
        <f t="shared" si="93"/>
        <v>15</v>
      </c>
    </row>
    <row r="5897" spans="2:5" x14ac:dyDescent="0.25">
      <c r="B5897" t="s">
        <v>741</v>
      </c>
      <c r="C5897" t="s">
        <v>5849</v>
      </c>
      <c r="D5897" t="s">
        <v>5834</v>
      </c>
      <c r="E5897">
        <f t="shared" si="93"/>
        <v>15</v>
      </c>
    </row>
    <row r="5898" spans="2:5" x14ac:dyDescent="0.25">
      <c r="B5898" t="s">
        <v>741</v>
      </c>
      <c r="C5898" t="s">
        <v>5849</v>
      </c>
      <c r="D5898" t="s">
        <v>5834</v>
      </c>
      <c r="E5898">
        <f t="shared" si="93"/>
        <v>15</v>
      </c>
    </row>
    <row r="5899" spans="2:5" x14ac:dyDescent="0.25">
      <c r="B5899" t="s">
        <v>741</v>
      </c>
      <c r="C5899" t="s">
        <v>5849</v>
      </c>
      <c r="D5899" t="s">
        <v>5834</v>
      </c>
      <c r="E5899">
        <f t="shared" si="93"/>
        <v>15</v>
      </c>
    </row>
    <row r="5900" spans="2:5" x14ac:dyDescent="0.25">
      <c r="B5900" t="s">
        <v>741</v>
      </c>
      <c r="C5900" t="s">
        <v>5861</v>
      </c>
      <c r="D5900" t="s">
        <v>5834</v>
      </c>
      <c r="E5900">
        <f t="shared" si="93"/>
        <v>27</v>
      </c>
    </row>
    <row r="5901" spans="2:5" x14ac:dyDescent="0.25">
      <c r="B5901" t="s">
        <v>741</v>
      </c>
      <c r="C5901" t="s">
        <v>5861</v>
      </c>
      <c r="D5901" t="s">
        <v>5834</v>
      </c>
      <c r="E5901">
        <f t="shared" si="93"/>
        <v>27</v>
      </c>
    </row>
    <row r="5902" spans="2:5" x14ac:dyDescent="0.25">
      <c r="B5902" t="s">
        <v>741</v>
      </c>
      <c r="C5902" t="s">
        <v>5861</v>
      </c>
      <c r="D5902" t="s">
        <v>5834</v>
      </c>
      <c r="E5902">
        <f t="shared" si="93"/>
        <v>27</v>
      </c>
    </row>
    <row r="5903" spans="2:5" x14ac:dyDescent="0.25">
      <c r="B5903" t="s">
        <v>741</v>
      </c>
      <c r="C5903" t="s">
        <v>5861</v>
      </c>
      <c r="D5903" t="s">
        <v>5834</v>
      </c>
      <c r="E5903">
        <f t="shared" si="93"/>
        <v>27</v>
      </c>
    </row>
    <row r="5904" spans="2:5" x14ac:dyDescent="0.25">
      <c r="B5904" t="s">
        <v>741</v>
      </c>
      <c r="C5904" t="s">
        <v>5861</v>
      </c>
      <c r="D5904" t="s">
        <v>5834</v>
      </c>
      <c r="E5904">
        <f t="shared" si="93"/>
        <v>27</v>
      </c>
    </row>
    <row r="5905" spans="2:5" x14ac:dyDescent="0.25">
      <c r="B5905" t="s">
        <v>741</v>
      </c>
      <c r="C5905" t="s">
        <v>5855</v>
      </c>
      <c r="D5905" t="s">
        <v>5834</v>
      </c>
      <c r="E5905">
        <f t="shared" si="93"/>
        <v>21</v>
      </c>
    </row>
    <row r="5906" spans="2:5" x14ac:dyDescent="0.25">
      <c r="B5906" t="s">
        <v>741</v>
      </c>
      <c r="C5906" t="s">
        <v>5858</v>
      </c>
      <c r="D5906" t="s">
        <v>5834</v>
      </c>
      <c r="E5906">
        <f t="shared" si="93"/>
        <v>24</v>
      </c>
    </row>
    <row r="5907" spans="2:5" x14ac:dyDescent="0.25">
      <c r="B5907" t="s">
        <v>741</v>
      </c>
      <c r="C5907" t="s">
        <v>5834</v>
      </c>
      <c r="D5907" t="s">
        <v>5834</v>
      </c>
      <c r="E5907">
        <f t="shared" si="93"/>
        <v>0</v>
      </c>
    </row>
    <row r="5908" spans="2:5" x14ac:dyDescent="0.25">
      <c r="B5908" t="s">
        <v>136</v>
      </c>
      <c r="C5908" t="s">
        <v>5853</v>
      </c>
      <c r="D5908" t="s">
        <v>5828</v>
      </c>
      <c r="E5908">
        <f t="shared" si="93"/>
        <v>25</v>
      </c>
    </row>
    <row r="5909" spans="2:5" x14ac:dyDescent="0.25">
      <c r="B5909" t="s">
        <v>136</v>
      </c>
      <c r="C5909" t="s">
        <v>5853</v>
      </c>
      <c r="D5909" t="s">
        <v>5828</v>
      </c>
      <c r="E5909">
        <f t="shared" si="93"/>
        <v>25</v>
      </c>
    </row>
    <row r="5910" spans="2:5" x14ac:dyDescent="0.25">
      <c r="B5910" t="s">
        <v>136</v>
      </c>
      <c r="C5910" t="s">
        <v>5866</v>
      </c>
      <c r="D5910" t="s">
        <v>5828</v>
      </c>
      <c r="E5910">
        <f t="shared" si="93"/>
        <v>38</v>
      </c>
    </row>
    <row r="5911" spans="2:5" x14ac:dyDescent="0.25">
      <c r="B5911" t="s">
        <v>136</v>
      </c>
      <c r="C5911" t="s">
        <v>5849</v>
      </c>
      <c r="D5911" t="s">
        <v>5828</v>
      </c>
      <c r="E5911">
        <f t="shared" si="93"/>
        <v>21</v>
      </c>
    </row>
    <row r="5912" spans="2:5" x14ac:dyDescent="0.25">
      <c r="B5912" t="s">
        <v>136</v>
      </c>
      <c r="C5912" t="s">
        <v>5839</v>
      </c>
      <c r="D5912" t="s">
        <v>5828</v>
      </c>
      <c r="E5912">
        <f t="shared" si="93"/>
        <v>11</v>
      </c>
    </row>
    <row r="5913" spans="2:5" x14ac:dyDescent="0.25">
      <c r="B5913" t="s">
        <v>136</v>
      </c>
      <c r="C5913" t="s">
        <v>5865</v>
      </c>
      <c r="D5913" t="s">
        <v>5828</v>
      </c>
      <c r="E5913">
        <f t="shared" si="93"/>
        <v>37</v>
      </c>
    </row>
    <row r="5914" spans="2:5" x14ac:dyDescent="0.25">
      <c r="B5914" t="s">
        <v>136</v>
      </c>
      <c r="C5914" t="s">
        <v>5865</v>
      </c>
      <c r="D5914" t="s">
        <v>5828</v>
      </c>
      <c r="E5914">
        <f t="shared" si="93"/>
        <v>37</v>
      </c>
    </row>
    <row r="5915" spans="2:5" x14ac:dyDescent="0.25">
      <c r="B5915" t="s">
        <v>136</v>
      </c>
      <c r="C5915" t="s">
        <v>5865</v>
      </c>
      <c r="D5915" t="s">
        <v>5828</v>
      </c>
      <c r="E5915">
        <f t="shared" si="93"/>
        <v>37</v>
      </c>
    </row>
    <row r="5916" spans="2:5" x14ac:dyDescent="0.25">
      <c r="B5916" t="s">
        <v>136</v>
      </c>
      <c r="C5916" t="s">
        <v>5865</v>
      </c>
      <c r="D5916" t="s">
        <v>5828</v>
      </c>
      <c r="E5916">
        <f t="shared" si="93"/>
        <v>37</v>
      </c>
    </row>
    <row r="5917" spans="2:5" x14ac:dyDescent="0.25">
      <c r="B5917" t="s">
        <v>136</v>
      </c>
      <c r="C5917" t="s">
        <v>5865</v>
      </c>
      <c r="D5917" t="s">
        <v>5828</v>
      </c>
      <c r="E5917">
        <f t="shared" si="93"/>
        <v>37</v>
      </c>
    </row>
    <row r="5918" spans="2:5" x14ac:dyDescent="0.25">
      <c r="B5918" t="s">
        <v>136</v>
      </c>
      <c r="C5918" t="s">
        <v>5865</v>
      </c>
      <c r="D5918" t="s">
        <v>5828</v>
      </c>
      <c r="E5918">
        <f t="shared" si="93"/>
        <v>37</v>
      </c>
    </row>
    <row r="5919" spans="2:5" x14ac:dyDescent="0.25">
      <c r="B5919" t="s">
        <v>136</v>
      </c>
      <c r="C5919" t="s">
        <v>5865</v>
      </c>
      <c r="D5919" t="s">
        <v>5828</v>
      </c>
      <c r="E5919">
        <f t="shared" si="93"/>
        <v>37</v>
      </c>
    </row>
    <row r="5920" spans="2:5" x14ac:dyDescent="0.25">
      <c r="B5920" t="s">
        <v>136</v>
      </c>
      <c r="C5920" t="s">
        <v>5865</v>
      </c>
      <c r="D5920" t="s">
        <v>5828</v>
      </c>
      <c r="E5920">
        <f t="shared" si="93"/>
        <v>37</v>
      </c>
    </row>
    <row r="5921" spans="2:5" x14ac:dyDescent="0.25">
      <c r="B5921" t="s">
        <v>136</v>
      </c>
      <c r="C5921" t="s">
        <v>5865</v>
      </c>
      <c r="D5921" t="s">
        <v>5828</v>
      </c>
      <c r="E5921">
        <f t="shared" si="93"/>
        <v>37</v>
      </c>
    </row>
    <row r="5922" spans="2:5" x14ac:dyDescent="0.25">
      <c r="B5922" t="s">
        <v>136</v>
      </c>
      <c r="C5922" t="s">
        <v>5829</v>
      </c>
      <c r="D5922" t="s">
        <v>5828</v>
      </c>
      <c r="E5922">
        <f t="shared" si="93"/>
        <v>1</v>
      </c>
    </row>
    <row r="5923" spans="2:5" x14ac:dyDescent="0.25">
      <c r="B5923" t="s">
        <v>136</v>
      </c>
      <c r="C5923" t="s">
        <v>5828</v>
      </c>
      <c r="D5923" t="s">
        <v>5828</v>
      </c>
      <c r="E5923">
        <f t="shared" si="93"/>
        <v>0</v>
      </c>
    </row>
    <row r="5924" spans="2:5" x14ac:dyDescent="0.25">
      <c r="B5924" t="s">
        <v>136</v>
      </c>
      <c r="C5924" t="s">
        <v>5828</v>
      </c>
      <c r="D5924" t="s">
        <v>5828</v>
      </c>
      <c r="E5924">
        <f t="shared" si="93"/>
        <v>0</v>
      </c>
    </row>
    <row r="5925" spans="2:5" x14ac:dyDescent="0.25">
      <c r="B5925" t="s">
        <v>136</v>
      </c>
      <c r="C5925" t="s">
        <v>5828</v>
      </c>
      <c r="D5925" t="s">
        <v>5828</v>
      </c>
      <c r="E5925">
        <f t="shared" si="93"/>
        <v>0</v>
      </c>
    </row>
    <row r="5926" spans="2:5" x14ac:dyDescent="0.25">
      <c r="B5926" t="s">
        <v>136</v>
      </c>
      <c r="C5926" t="s">
        <v>5828</v>
      </c>
      <c r="D5926" t="s">
        <v>5828</v>
      </c>
      <c r="E5926">
        <f t="shared" si="93"/>
        <v>0</v>
      </c>
    </row>
    <row r="5927" spans="2:5" x14ac:dyDescent="0.25">
      <c r="B5927" t="s">
        <v>136</v>
      </c>
      <c r="C5927" t="s">
        <v>5828</v>
      </c>
      <c r="D5927" t="s">
        <v>5828</v>
      </c>
      <c r="E5927">
        <f t="shared" si="93"/>
        <v>0</v>
      </c>
    </row>
    <row r="5928" spans="2:5" x14ac:dyDescent="0.25">
      <c r="B5928" t="s">
        <v>136</v>
      </c>
      <c r="C5928" t="s">
        <v>5840</v>
      </c>
      <c r="D5928" t="s">
        <v>5828</v>
      </c>
      <c r="E5928">
        <f t="shared" si="93"/>
        <v>12</v>
      </c>
    </row>
    <row r="5929" spans="2:5" x14ac:dyDescent="0.25">
      <c r="B5929" t="s">
        <v>136</v>
      </c>
      <c r="C5929" t="s">
        <v>5840</v>
      </c>
      <c r="D5929" t="s">
        <v>5828</v>
      </c>
      <c r="E5929">
        <f t="shared" si="93"/>
        <v>12</v>
      </c>
    </row>
    <row r="5930" spans="2:5" x14ac:dyDescent="0.25">
      <c r="B5930" t="s">
        <v>1865</v>
      </c>
      <c r="C5930" t="s">
        <v>5860</v>
      </c>
      <c r="D5930" t="s">
        <v>5828</v>
      </c>
      <c r="E5930">
        <f t="shared" si="93"/>
        <v>32</v>
      </c>
    </row>
    <row r="5931" spans="2:5" x14ac:dyDescent="0.25">
      <c r="B5931" t="s">
        <v>1865</v>
      </c>
      <c r="C5931" t="s">
        <v>5860</v>
      </c>
      <c r="D5931" t="s">
        <v>5828</v>
      </c>
      <c r="E5931">
        <f t="shared" si="93"/>
        <v>32</v>
      </c>
    </row>
    <row r="5932" spans="2:5" x14ac:dyDescent="0.25">
      <c r="B5932" t="s">
        <v>1865</v>
      </c>
      <c r="C5932" t="s">
        <v>5860</v>
      </c>
      <c r="D5932" t="s">
        <v>5828</v>
      </c>
      <c r="E5932">
        <f t="shared" si="93"/>
        <v>32</v>
      </c>
    </row>
    <row r="5933" spans="2:5" x14ac:dyDescent="0.25">
      <c r="B5933" t="s">
        <v>1865</v>
      </c>
      <c r="C5933" t="s">
        <v>5853</v>
      </c>
      <c r="D5933" t="s">
        <v>5828</v>
      </c>
      <c r="E5933">
        <f t="shared" si="93"/>
        <v>25</v>
      </c>
    </row>
    <row r="5934" spans="2:5" x14ac:dyDescent="0.25">
      <c r="B5934" t="s">
        <v>1865</v>
      </c>
      <c r="C5934" t="s">
        <v>5853</v>
      </c>
      <c r="D5934" t="s">
        <v>5828</v>
      </c>
      <c r="E5934">
        <f t="shared" si="93"/>
        <v>25</v>
      </c>
    </row>
    <row r="5935" spans="2:5" x14ac:dyDescent="0.25">
      <c r="B5935" t="s">
        <v>1865</v>
      </c>
      <c r="C5935" t="s">
        <v>5853</v>
      </c>
      <c r="D5935" t="s">
        <v>5828</v>
      </c>
      <c r="E5935">
        <f t="shared" si="93"/>
        <v>25</v>
      </c>
    </row>
    <row r="5936" spans="2:5" x14ac:dyDescent="0.25">
      <c r="B5936" t="s">
        <v>1865</v>
      </c>
      <c r="C5936" t="s">
        <v>5863</v>
      </c>
      <c r="D5936" t="s">
        <v>5828</v>
      </c>
      <c r="E5936">
        <f t="shared" si="93"/>
        <v>35</v>
      </c>
    </row>
    <row r="5937" spans="2:5" x14ac:dyDescent="0.25">
      <c r="B5937" t="s">
        <v>1865</v>
      </c>
      <c r="C5937" t="s">
        <v>5828</v>
      </c>
      <c r="D5937" t="s">
        <v>5828</v>
      </c>
      <c r="E5937">
        <f t="shared" si="93"/>
        <v>0</v>
      </c>
    </row>
    <row r="5938" spans="2:5" x14ac:dyDescent="0.25">
      <c r="B5938" t="s">
        <v>1865</v>
      </c>
      <c r="C5938" t="s">
        <v>5861</v>
      </c>
      <c r="D5938" t="s">
        <v>5828</v>
      </c>
      <c r="E5938">
        <f t="shared" si="93"/>
        <v>33</v>
      </c>
    </row>
    <row r="5939" spans="2:5" x14ac:dyDescent="0.25">
      <c r="B5939" t="s">
        <v>1865</v>
      </c>
      <c r="C5939" t="s">
        <v>5861</v>
      </c>
      <c r="D5939" t="s">
        <v>5828</v>
      </c>
      <c r="E5939">
        <f t="shared" si="93"/>
        <v>33</v>
      </c>
    </row>
    <row r="5940" spans="2:5" x14ac:dyDescent="0.25">
      <c r="B5940" t="s">
        <v>1865</v>
      </c>
      <c r="C5940" t="s">
        <v>5829</v>
      </c>
      <c r="D5940" t="s">
        <v>5828</v>
      </c>
      <c r="E5940">
        <f t="shared" si="93"/>
        <v>1</v>
      </c>
    </row>
    <row r="5941" spans="2:5" x14ac:dyDescent="0.25">
      <c r="B5941" t="s">
        <v>1865</v>
      </c>
      <c r="C5941" t="s">
        <v>5829</v>
      </c>
      <c r="D5941" t="s">
        <v>5828</v>
      </c>
      <c r="E5941">
        <f t="shared" si="93"/>
        <v>1</v>
      </c>
    </row>
    <row r="5942" spans="2:5" x14ac:dyDescent="0.25">
      <c r="B5942" t="s">
        <v>1865</v>
      </c>
      <c r="C5942" t="s">
        <v>5829</v>
      </c>
      <c r="D5942" t="s">
        <v>5828</v>
      </c>
      <c r="E5942">
        <f t="shared" si="93"/>
        <v>1</v>
      </c>
    </row>
    <row r="5943" spans="2:5" x14ac:dyDescent="0.25">
      <c r="B5943" t="s">
        <v>1865</v>
      </c>
      <c r="C5943" t="s">
        <v>5829</v>
      </c>
      <c r="D5943" t="s">
        <v>5828</v>
      </c>
      <c r="E5943">
        <f t="shared" si="93"/>
        <v>1</v>
      </c>
    </row>
    <row r="5944" spans="2:5" x14ac:dyDescent="0.25">
      <c r="B5944" t="s">
        <v>2628</v>
      </c>
      <c r="C5944" t="s">
        <v>5841</v>
      </c>
      <c r="D5944" t="s">
        <v>5819</v>
      </c>
      <c r="E5944">
        <f t="shared" si="93"/>
        <v>22</v>
      </c>
    </row>
    <row r="5945" spans="2:5" x14ac:dyDescent="0.25">
      <c r="B5945" t="s">
        <v>2628</v>
      </c>
      <c r="C5945" t="s">
        <v>5841</v>
      </c>
      <c r="D5945" t="s">
        <v>5819</v>
      </c>
      <c r="E5945">
        <f t="shared" si="93"/>
        <v>22</v>
      </c>
    </row>
    <row r="5946" spans="2:5" x14ac:dyDescent="0.25">
      <c r="B5946" t="s">
        <v>2628</v>
      </c>
      <c r="C5946" t="s">
        <v>5836</v>
      </c>
      <c r="D5946" t="s">
        <v>5819</v>
      </c>
      <c r="E5946">
        <f t="shared" si="93"/>
        <v>17</v>
      </c>
    </row>
    <row r="5947" spans="2:5" x14ac:dyDescent="0.25">
      <c r="B5947" t="s">
        <v>2628</v>
      </c>
      <c r="C5947" t="s">
        <v>5836</v>
      </c>
      <c r="D5947" t="s">
        <v>5819</v>
      </c>
      <c r="E5947">
        <f t="shared" si="93"/>
        <v>17</v>
      </c>
    </row>
    <row r="5948" spans="2:5" x14ac:dyDescent="0.25">
      <c r="B5948" t="s">
        <v>2628</v>
      </c>
      <c r="C5948" t="s">
        <v>5836</v>
      </c>
      <c r="D5948" t="s">
        <v>5819</v>
      </c>
      <c r="E5948">
        <f t="shared" si="93"/>
        <v>17</v>
      </c>
    </row>
    <row r="5949" spans="2:5" x14ac:dyDescent="0.25">
      <c r="B5949" t="s">
        <v>2628</v>
      </c>
      <c r="C5949" t="s">
        <v>5819</v>
      </c>
      <c r="D5949" t="s">
        <v>5819</v>
      </c>
      <c r="E5949">
        <f t="shared" si="93"/>
        <v>0</v>
      </c>
    </row>
    <row r="5950" spans="2:5" x14ac:dyDescent="0.25">
      <c r="B5950" t="s">
        <v>449</v>
      </c>
      <c r="C5950" t="s">
        <v>5865</v>
      </c>
      <c r="D5950" t="s">
        <v>5828</v>
      </c>
      <c r="E5950">
        <f t="shared" si="93"/>
        <v>37</v>
      </c>
    </row>
    <row r="5951" spans="2:5" x14ac:dyDescent="0.25">
      <c r="B5951" t="s">
        <v>449</v>
      </c>
      <c r="C5951" t="s">
        <v>5865</v>
      </c>
      <c r="D5951" t="s">
        <v>5828</v>
      </c>
      <c r="E5951">
        <f t="shared" si="93"/>
        <v>37</v>
      </c>
    </row>
    <row r="5952" spans="2:5" x14ac:dyDescent="0.25">
      <c r="B5952" t="s">
        <v>449</v>
      </c>
      <c r="C5952" t="s">
        <v>5842</v>
      </c>
      <c r="D5952" t="s">
        <v>5828</v>
      </c>
      <c r="E5952">
        <f t="shared" si="93"/>
        <v>14</v>
      </c>
    </row>
    <row r="5953" spans="2:5" x14ac:dyDescent="0.25">
      <c r="B5953" t="s">
        <v>449</v>
      </c>
      <c r="C5953" t="s">
        <v>5829</v>
      </c>
      <c r="D5953" t="s">
        <v>5828</v>
      </c>
      <c r="E5953">
        <f t="shared" si="93"/>
        <v>1</v>
      </c>
    </row>
    <row r="5954" spans="2:5" x14ac:dyDescent="0.25">
      <c r="B5954" t="s">
        <v>449</v>
      </c>
      <c r="C5954" t="s">
        <v>5829</v>
      </c>
      <c r="D5954" t="s">
        <v>5828</v>
      </c>
      <c r="E5954">
        <f t="shared" si="93"/>
        <v>1</v>
      </c>
    </row>
    <row r="5955" spans="2:5" x14ac:dyDescent="0.25">
      <c r="B5955" t="s">
        <v>449</v>
      </c>
      <c r="C5955" t="s">
        <v>5829</v>
      </c>
      <c r="D5955" t="s">
        <v>5828</v>
      </c>
      <c r="E5955">
        <f t="shared" ref="E5955:E6018" si="94">(LEFT(C5955,4)-LEFT(D5955,4))*12+RIGHT(C5955,2)-RIGHT(D5955,2)</f>
        <v>1</v>
      </c>
    </row>
    <row r="5956" spans="2:5" x14ac:dyDescent="0.25">
      <c r="B5956" t="s">
        <v>449</v>
      </c>
      <c r="C5956" t="s">
        <v>5829</v>
      </c>
      <c r="D5956" t="s">
        <v>5828</v>
      </c>
      <c r="E5956">
        <f t="shared" si="94"/>
        <v>1</v>
      </c>
    </row>
    <row r="5957" spans="2:5" x14ac:dyDescent="0.25">
      <c r="B5957" t="s">
        <v>449</v>
      </c>
      <c r="C5957" t="s">
        <v>5829</v>
      </c>
      <c r="D5957" t="s">
        <v>5828</v>
      </c>
      <c r="E5957">
        <f t="shared" si="94"/>
        <v>1</v>
      </c>
    </row>
    <row r="5958" spans="2:5" x14ac:dyDescent="0.25">
      <c r="B5958" t="s">
        <v>449</v>
      </c>
      <c r="C5958" t="s">
        <v>5828</v>
      </c>
      <c r="D5958" t="s">
        <v>5828</v>
      </c>
      <c r="E5958">
        <f t="shared" si="94"/>
        <v>0</v>
      </c>
    </row>
    <row r="5959" spans="2:5" x14ac:dyDescent="0.25">
      <c r="B5959" t="s">
        <v>449</v>
      </c>
      <c r="C5959" t="s">
        <v>5828</v>
      </c>
      <c r="D5959" t="s">
        <v>5828</v>
      </c>
      <c r="E5959">
        <f t="shared" si="94"/>
        <v>0</v>
      </c>
    </row>
    <row r="5960" spans="2:5" x14ac:dyDescent="0.25">
      <c r="B5960" t="s">
        <v>449</v>
      </c>
      <c r="C5960" t="s">
        <v>5848</v>
      </c>
      <c r="D5960" t="s">
        <v>5828</v>
      </c>
      <c r="E5960">
        <f t="shared" si="94"/>
        <v>20</v>
      </c>
    </row>
    <row r="5961" spans="2:5" x14ac:dyDescent="0.25">
      <c r="B5961" t="s">
        <v>449</v>
      </c>
      <c r="C5961" t="s">
        <v>5847</v>
      </c>
      <c r="D5961" t="s">
        <v>5828</v>
      </c>
      <c r="E5961">
        <f t="shared" si="94"/>
        <v>19</v>
      </c>
    </row>
    <row r="5962" spans="2:5" x14ac:dyDescent="0.25">
      <c r="B5962" t="s">
        <v>963</v>
      </c>
      <c r="C5962" t="s">
        <v>5827</v>
      </c>
      <c r="D5962" t="s">
        <v>5827</v>
      </c>
      <c r="E5962">
        <f t="shared" si="94"/>
        <v>0</v>
      </c>
    </row>
    <row r="5963" spans="2:5" x14ac:dyDescent="0.25">
      <c r="B5963" t="s">
        <v>963</v>
      </c>
      <c r="C5963" t="s">
        <v>5835</v>
      </c>
      <c r="D5963" t="s">
        <v>5827</v>
      </c>
      <c r="E5963">
        <f t="shared" si="94"/>
        <v>8</v>
      </c>
    </row>
    <row r="5964" spans="2:5" x14ac:dyDescent="0.25">
      <c r="B5964" t="s">
        <v>963</v>
      </c>
      <c r="C5964" t="s">
        <v>5866</v>
      </c>
      <c r="D5964" t="s">
        <v>5827</v>
      </c>
      <c r="E5964">
        <f t="shared" si="94"/>
        <v>39</v>
      </c>
    </row>
    <row r="5965" spans="2:5" x14ac:dyDescent="0.25">
      <c r="B5965" t="s">
        <v>679</v>
      </c>
      <c r="C5965" t="s">
        <v>5842</v>
      </c>
      <c r="D5965" t="s">
        <v>5824</v>
      </c>
      <c r="E5965">
        <f t="shared" si="94"/>
        <v>18</v>
      </c>
    </row>
    <row r="5966" spans="2:5" x14ac:dyDescent="0.25">
      <c r="B5966" t="s">
        <v>679</v>
      </c>
      <c r="C5966" t="s">
        <v>5840</v>
      </c>
      <c r="D5966" t="s">
        <v>5824</v>
      </c>
      <c r="E5966">
        <f t="shared" si="94"/>
        <v>16</v>
      </c>
    </row>
    <row r="5967" spans="2:5" x14ac:dyDescent="0.25">
      <c r="B5967" t="s">
        <v>679</v>
      </c>
      <c r="C5967" t="s">
        <v>5865</v>
      </c>
      <c r="D5967" t="s">
        <v>5824</v>
      </c>
      <c r="E5967">
        <f t="shared" si="94"/>
        <v>41</v>
      </c>
    </row>
    <row r="5968" spans="2:5" x14ac:dyDescent="0.25">
      <c r="B5968" t="s">
        <v>679</v>
      </c>
      <c r="C5968" t="s">
        <v>5824</v>
      </c>
      <c r="D5968" t="s">
        <v>5824</v>
      </c>
      <c r="E5968">
        <f t="shared" si="94"/>
        <v>0</v>
      </c>
    </row>
    <row r="5969" spans="2:5" x14ac:dyDescent="0.25">
      <c r="B5969" t="s">
        <v>679</v>
      </c>
      <c r="C5969" t="s">
        <v>5824</v>
      </c>
      <c r="D5969" t="s">
        <v>5824</v>
      </c>
      <c r="E5969">
        <f t="shared" si="94"/>
        <v>0</v>
      </c>
    </row>
    <row r="5970" spans="2:5" x14ac:dyDescent="0.25">
      <c r="B5970" t="s">
        <v>679</v>
      </c>
      <c r="C5970" t="s">
        <v>5845</v>
      </c>
      <c r="D5970" t="s">
        <v>5824</v>
      </c>
      <c r="E5970">
        <f t="shared" si="94"/>
        <v>21</v>
      </c>
    </row>
    <row r="5971" spans="2:5" x14ac:dyDescent="0.25">
      <c r="B5971" t="s">
        <v>679</v>
      </c>
      <c r="C5971" t="s">
        <v>5845</v>
      </c>
      <c r="D5971" t="s">
        <v>5824</v>
      </c>
      <c r="E5971">
        <f t="shared" si="94"/>
        <v>21</v>
      </c>
    </row>
    <row r="5972" spans="2:5" x14ac:dyDescent="0.25">
      <c r="B5972" t="s">
        <v>679</v>
      </c>
      <c r="C5972" t="s">
        <v>5845</v>
      </c>
      <c r="D5972" t="s">
        <v>5824</v>
      </c>
      <c r="E5972">
        <f t="shared" si="94"/>
        <v>21</v>
      </c>
    </row>
    <row r="5973" spans="2:5" x14ac:dyDescent="0.25">
      <c r="B5973" t="s">
        <v>679</v>
      </c>
      <c r="C5973" t="s">
        <v>5863</v>
      </c>
      <c r="D5973" t="s">
        <v>5824</v>
      </c>
      <c r="E5973">
        <f t="shared" si="94"/>
        <v>39</v>
      </c>
    </row>
    <row r="5974" spans="2:5" x14ac:dyDescent="0.25">
      <c r="B5974" t="s">
        <v>679</v>
      </c>
      <c r="C5974" t="s">
        <v>5853</v>
      </c>
      <c r="D5974" t="s">
        <v>5824</v>
      </c>
      <c r="E5974">
        <f t="shared" si="94"/>
        <v>29</v>
      </c>
    </row>
    <row r="5975" spans="2:5" x14ac:dyDescent="0.25">
      <c r="B5975" t="s">
        <v>679</v>
      </c>
      <c r="C5975" t="s">
        <v>5841</v>
      </c>
      <c r="D5975" t="s">
        <v>5824</v>
      </c>
      <c r="E5975">
        <f t="shared" si="94"/>
        <v>17</v>
      </c>
    </row>
    <row r="5976" spans="2:5" x14ac:dyDescent="0.25">
      <c r="B5976" t="s">
        <v>679</v>
      </c>
      <c r="C5976" t="s">
        <v>5841</v>
      </c>
      <c r="D5976" t="s">
        <v>5824</v>
      </c>
      <c r="E5976">
        <f t="shared" si="94"/>
        <v>17</v>
      </c>
    </row>
    <row r="5977" spans="2:5" x14ac:dyDescent="0.25">
      <c r="B5977" t="s">
        <v>679</v>
      </c>
      <c r="C5977" t="s">
        <v>5841</v>
      </c>
      <c r="D5977" t="s">
        <v>5824</v>
      </c>
      <c r="E5977">
        <f t="shared" si="94"/>
        <v>17</v>
      </c>
    </row>
    <row r="5978" spans="2:5" x14ac:dyDescent="0.25">
      <c r="B5978" t="s">
        <v>679</v>
      </c>
      <c r="C5978" t="s">
        <v>5841</v>
      </c>
      <c r="D5978" t="s">
        <v>5824</v>
      </c>
      <c r="E5978">
        <f t="shared" si="94"/>
        <v>17</v>
      </c>
    </row>
    <row r="5979" spans="2:5" x14ac:dyDescent="0.25">
      <c r="B5979" t="s">
        <v>1065</v>
      </c>
      <c r="C5979" t="s">
        <v>5825</v>
      </c>
      <c r="D5979" t="s">
        <v>5823</v>
      </c>
      <c r="E5979">
        <f t="shared" si="94"/>
        <v>2</v>
      </c>
    </row>
    <row r="5980" spans="2:5" x14ac:dyDescent="0.25">
      <c r="B5980" t="s">
        <v>1065</v>
      </c>
      <c r="C5980" t="s">
        <v>5825</v>
      </c>
      <c r="D5980" t="s">
        <v>5823</v>
      </c>
      <c r="E5980">
        <f t="shared" si="94"/>
        <v>2</v>
      </c>
    </row>
    <row r="5981" spans="2:5" x14ac:dyDescent="0.25">
      <c r="B5981" t="s">
        <v>1065</v>
      </c>
      <c r="C5981" t="s">
        <v>5829</v>
      </c>
      <c r="D5981" t="s">
        <v>5823</v>
      </c>
      <c r="E5981">
        <f t="shared" si="94"/>
        <v>6</v>
      </c>
    </row>
    <row r="5982" spans="2:5" x14ac:dyDescent="0.25">
      <c r="B5982" t="s">
        <v>1065</v>
      </c>
      <c r="C5982" t="s">
        <v>5829</v>
      </c>
      <c r="D5982" t="s">
        <v>5823</v>
      </c>
      <c r="E5982">
        <f t="shared" si="94"/>
        <v>6</v>
      </c>
    </row>
    <row r="5983" spans="2:5" x14ac:dyDescent="0.25">
      <c r="B5983" t="s">
        <v>1065</v>
      </c>
      <c r="C5983" t="s">
        <v>5829</v>
      </c>
      <c r="D5983" t="s">
        <v>5823</v>
      </c>
      <c r="E5983">
        <f t="shared" si="94"/>
        <v>6</v>
      </c>
    </row>
    <row r="5984" spans="2:5" x14ac:dyDescent="0.25">
      <c r="B5984" t="s">
        <v>1065</v>
      </c>
      <c r="C5984" t="s">
        <v>5854</v>
      </c>
      <c r="D5984" t="s">
        <v>5823</v>
      </c>
      <c r="E5984">
        <f t="shared" si="94"/>
        <v>31</v>
      </c>
    </row>
    <row r="5985" spans="2:5" x14ac:dyDescent="0.25">
      <c r="B5985" t="s">
        <v>1065</v>
      </c>
      <c r="C5985" t="s">
        <v>5854</v>
      </c>
      <c r="D5985" t="s">
        <v>5823</v>
      </c>
      <c r="E5985">
        <f t="shared" si="94"/>
        <v>31</v>
      </c>
    </row>
    <row r="5986" spans="2:5" x14ac:dyDescent="0.25">
      <c r="B5986" t="s">
        <v>1065</v>
      </c>
      <c r="C5986" t="s">
        <v>5854</v>
      </c>
      <c r="D5986" t="s">
        <v>5823</v>
      </c>
      <c r="E5986">
        <f t="shared" si="94"/>
        <v>31</v>
      </c>
    </row>
    <row r="5987" spans="2:5" x14ac:dyDescent="0.25">
      <c r="B5987" t="s">
        <v>1065</v>
      </c>
      <c r="C5987" t="s">
        <v>5854</v>
      </c>
      <c r="D5987" t="s">
        <v>5823</v>
      </c>
      <c r="E5987">
        <f t="shared" si="94"/>
        <v>31</v>
      </c>
    </row>
    <row r="5988" spans="2:5" x14ac:dyDescent="0.25">
      <c r="B5988" t="s">
        <v>1065</v>
      </c>
      <c r="C5988" t="s">
        <v>5854</v>
      </c>
      <c r="D5988" t="s">
        <v>5823</v>
      </c>
      <c r="E5988">
        <f t="shared" si="94"/>
        <v>31</v>
      </c>
    </row>
    <row r="5989" spans="2:5" x14ac:dyDescent="0.25">
      <c r="B5989" t="s">
        <v>1065</v>
      </c>
      <c r="C5989" t="s">
        <v>5823</v>
      </c>
      <c r="D5989" t="s">
        <v>5823</v>
      </c>
      <c r="E5989">
        <f t="shared" si="94"/>
        <v>0</v>
      </c>
    </row>
    <row r="5990" spans="2:5" x14ac:dyDescent="0.25">
      <c r="B5990" t="s">
        <v>1065</v>
      </c>
      <c r="C5990" t="s">
        <v>5823</v>
      </c>
      <c r="D5990" t="s">
        <v>5823</v>
      </c>
      <c r="E5990">
        <f t="shared" si="94"/>
        <v>0</v>
      </c>
    </row>
    <row r="5991" spans="2:5" x14ac:dyDescent="0.25">
      <c r="B5991" t="s">
        <v>1065</v>
      </c>
      <c r="C5991" t="s">
        <v>5823</v>
      </c>
      <c r="D5991" t="s">
        <v>5823</v>
      </c>
      <c r="E5991">
        <f t="shared" si="94"/>
        <v>0</v>
      </c>
    </row>
    <row r="5992" spans="2:5" x14ac:dyDescent="0.25">
      <c r="B5992" t="s">
        <v>1065</v>
      </c>
      <c r="C5992" t="s">
        <v>5823</v>
      </c>
      <c r="D5992" t="s">
        <v>5823</v>
      </c>
      <c r="E5992">
        <f t="shared" si="94"/>
        <v>0</v>
      </c>
    </row>
    <row r="5993" spans="2:5" x14ac:dyDescent="0.25">
      <c r="B5993" t="s">
        <v>1065</v>
      </c>
      <c r="C5993" t="s">
        <v>5864</v>
      </c>
      <c r="D5993" t="s">
        <v>5823</v>
      </c>
      <c r="E5993">
        <f t="shared" si="94"/>
        <v>41</v>
      </c>
    </row>
    <row r="5994" spans="2:5" x14ac:dyDescent="0.25">
      <c r="B5994" t="s">
        <v>824</v>
      </c>
      <c r="C5994" t="s">
        <v>5865</v>
      </c>
      <c r="D5994" t="s">
        <v>5847</v>
      </c>
      <c r="E5994">
        <f t="shared" si="94"/>
        <v>18</v>
      </c>
    </row>
    <row r="5995" spans="2:5" x14ac:dyDescent="0.25">
      <c r="B5995" t="s">
        <v>824</v>
      </c>
      <c r="C5995" t="s">
        <v>5860</v>
      </c>
      <c r="D5995" t="s">
        <v>5847</v>
      </c>
      <c r="E5995">
        <f t="shared" si="94"/>
        <v>13</v>
      </c>
    </row>
    <row r="5996" spans="2:5" x14ac:dyDescent="0.25">
      <c r="B5996" t="s">
        <v>824</v>
      </c>
      <c r="C5996" t="s">
        <v>5860</v>
      </c>
      <c r="D5996" t="s">
        <v>5847</v>
      </c>
      <c r="E5996">
        <f t="shared" si="94"/>
        <v>13</v>
      </c>
    </row>
    <row r="5997" spans="2:5" x14ac:dyDescent="0.25">
      <c r="B5997" t="s">
        <v>824</v>
      </c>
      <c r="C5997" t="s">
        <v>5859</v>
      </c>
      <c r="D5997" t="s">
        <v>5847</v>
      </c>
      <c r="E5997">
        <f t="shared" si="94"/>
        <v>12</v>
      </c>
    </row>
    <row r="5998" spans="2:5" x14ac:dyDescent="0.25">
      <c r="B5998" t="s">
        <v>824</v>
      </c>
      <c r="C5998" t="s">
        <v>5859</v>
      </c>
      <c r="D5998" t="s">
        <v>5847</v>
      </c>
      <c r="E5998">
        <f t="shared" si="94"/>
        <v>12</v>
      </c>
    </row>
    <row r="5999" spans="2:5" x14ac:dyDescent="0.25">
      <c r="B5999" t="s">
        <v>824</v>
      </c>
      <c r="C5999" t="s">
        <v>5859</v>
      </c>
      <c r="D5999" t="s">
        <v>5847</v>
      </c>
      <c r="E5999">
        <f t="shared" si="94"/>
        <v>12</v>
      </c>
    </row>
    <row r="6000" spans="2:5" x14ac:dyDescent="0.25">
      <c r="B6000" t="s">
        <v>824</v>
      </c>
      <c r="C6000" t="s">
        <v>5857</v>
      </c>
      <c r="D6000" t="s">
        <v>5847</v>
      </c>
      <c r="E6000">
        <f t="shared" si="94"/>
        <v>10</v>
      </c>
    </row>
    <row r="6001" spans="2:5" x14ac:dyDescent="0.25">
      <c r="B6001" t="s">
        <v>824</v>
      </c>
      <c r="C6001" t="s">
        <v>5865</v>
      </c>
      <c r="D6001" t="s">
        <v>5847</v>
      </c>
      <c r="E6001">
        <f t="shared" si="94"/>
        <v>18</v>
      </c>
    </row>
    <row r="6002" spans="2:5" x14ac:dyDescent="0.25">
      <c r="B6002" t="s">
        <v>824</v>
      </c>
      <c r="C6002" t="s">
        <v>5865</v>
      </c>
      <c r="D6002" t="s">
        <v>5847</v>
      </c>
      <c r="E6002">
        <f t="shared" si="94"/>
        <v>18</v>
      </c>
    </row>
    <row r="6003" spans="2:5" x14ac:dyDescent="0.25">
      <c r="B6003" t="s">
        <v>824</v>
      </c>
      <c r="C6003" t="s">
        <v>5847</v>
      </c>
      <c r="D6003" t="s">
        <v>5847</v>
      </c>
      <c r="E6003">
        <f t="shared" si="94"/>
        <v>0</v>
      </c>
    </row>
    <row r="6004" spans="2:5" x14ac:dyDescent="0.25">
      <c r="B6004" t="s">
        <v>824</v>
      </c>
      <c r="C6004" t="s">
        <v>5847</v>
      </c>
      <c r="D6004" t="s">
        <v>5847</v>
      </c>
      <c r="E6004">
        <f t="shared" si="94"/>
        <v>0</v>
      </c>
    </row>
    <row r="6005" spans="2:5" x14ac:dyDescent="0.25">
      <c r="B6005" t="s">
        <v>3151</v>
      </c>
      <c r="C6005" t="s">
        <v>5860</v>
      </c>
      <c r="D6005" t="s">
        <v>5827</v>
      </c>
      <c r="E6005">
        <f t="shared" si="94"/>
        <v>33</v>
      </c>
    </row>
    <row r="6006" spans="2:5" x14ac:dyDescent="0.25">
      <c r="B6006" t="s">
        <v>3151</v>
      </c>
      <c r="C6006" t="s">
        <v>5827</v>
      </c>
      <c r="D6006" t="s">
        <v>5827</v>
      </c>
      <c r="E6006">
        <f t="shared" si="94"/>
        <v>0</v>
      </c>
    </row>
    <row r="6007" spans="2:5" x14ac:dyDescent="0.25">
      <c r="B6007" t="s">
        <v>3151</v>
      </c>
      <c r="C6007" t="s">
        <v>5853</v>
      </c>
      <c r="D6007" t="s">
        <v>5827</v>
      </c>
      <c r="E6007">
        <f t="shared" si="94"/>
        <v>26</v>
      </c>
    </row>
    <row r="6008" spans="2:5" x14ac:dyDescent="0.25">
      <c r="B6008" t="s">
        <v>3151</v>
      </c>
      <c r="C6008" t="s">
        <v>5853</v>
      </c>
      <c r="D6008" t="s">
        <v>5827</v>
      </c>
      <c r="E6008">
        <f t="shared" si="94"/>
        <v>26</v>
      </c>
    </row>
    <row r="6009" spans="2:5" x14ac:dyDescent="0.25">
      <c r="B6009" t="s">
        <v>3151</v>
      </c>
      <c r="C6009" t="s">
        <v>5853</v>
      </c>
      <c r="D6009" t="s">
        <v>5827</v>
      </c>
      <c r="E6009">
        <f t="shared" si="94"/>
        <v>26</v>
      </c>
    </row>
    <row r="6010" spans="2:5" x14ac:dyDescent="0.25">
      <c r="B6010" t="s">
        <v>1551</v>
      </c>
      <c r="C6010" t="s">
        <v>5858</v>
      </c>
      <c r="D6010" t="s">
        <v>5827</v>
      </c>
      <c r="E6010">
        <f t="shared" si="94"/>
        <v>31</v>
      </c>
    </row>
    <row r="6011" spans="2:5" x14ac:dyDescent="0.25">
      <c r="B6011" t="s">
        <v>1551</v>
      </c>
      <c r="C6011" t="s">
        <v>5858</v>
      </c>
      <c r="D6011" t="s">
        <v>5827</v>
      </c>
      <c r="E6011">
        <f t="shared" si="94"/>
        <v>31</v>
      </c>
    </row>
    <row r="6012" spans="2:5" x14ac:dyDescent="0.25">
      <c r="B6012" t="s">
        <v>1551</v>
      </c>
      <c r="C6012" t="s">
        <v>5851</v>
      </c>
      <c r="D6012" t="s">
        <v>5827</v>
      </c>
      <c r="E6012">
        <f t="shared" si="94"/>
        <v>24</v>
      </c>
    </row>
    <row r="6013" spans="2:5" x14ac:dyDescent="0.25">
      <c r="B6013" t="s">
        <v>1551</v>
      </c>
      <c r="C6013" t="s">
        <v>5847</v>
      </c>
      <c r="D6013" t="s">
        <v>5827</v>
      </c>
      <c r="E6013">
        <f t="shared" si="94"/>
        <v>20</v>
      </c>
    </row>
    <row r="6014" spans="2:5" x14ac:dyDescent="0.25">
      <c r="B6014" t="s">
        <v>1551</v>
      </c>
      <c r="C6014" t="s">
        <v>5847</v>
      </c>
      <c r="D6014" t="s">
        <v>5827</v>
      </c>
      <c r="E6014">
        <f t="shared" si="94"/>
        <v>20</v>
      </c>
    </row>
    <row r="6015" spans="2:5" x14ac:dyDescent="0.25">
      <c r="B6015" t="s">
        <v>1551</v>
      </c>
      <c r="C6015" t="s">
        <v>5847</v>
      </c>
      <c r="D6015" t="s">
        <v>5827</v>
      </c>
      <c r="E6015">
        <f t="shared" si="94"/>
        <v>20</v>
      </c>
    </row>
    <row r="6016" spans="2:5" x14ac:dyDescent="0.25">
      <c r="B6016" t="s">
        <v>1551</v>
      </c>
      <c r="C6016" t="s">
        <v>5847</v>
      </c>
      <c r="D6016" t="s">
        <v>5827</v>
      </c>
      <c r="E6016">
        <f t="shared" si="94"/>
        <v>20</v>
      </c>
    </row>
    <row r="6017" spans="2:5" x14ac:dyDescent="0.25">
      <c r="B6017" t="s">
        <v>1551</v>
      </c>
      <c r="C6017" t="s">
        <v>5853</v>
      </c>
      <c r="D6017" t="s">
        <v>5827</v>
      </c>
      <c r="E6017">
        <f t="shared" si="94"/>
        <v>26</v>
      </c>
    </row>
    <row r="6018" spans="2:5" x14ac:dyDescent="0.25">
      <c r="B6018" t="s">
        <v>1551</v>
      </c>
      <c r="C6018" t="s">
        <v>5853</v>
      </c>
      <c r="D6018" t="s">
        <v>5827</v>
      </c>
      <c r="E6018">
        <f t="shared" si="94"/>
        <v>26</v>
      </c>
    </row>
    <row r="6019" spans="2:5" x14ac:dyDescent="0.25">
      <c r="B6019" t="s">
        <v>1551</v>
      </c>
      <c r="C6019" t="s">
        <v>5853</v>
      </c>
      <c r="D6019" t="s">
        <v>5827</v>
      </c>
      <c r="E6019">
        <f t="shared" ref="E6019:E6082" si="95">(LEFT(C6019,4)-LEFT(D6019,4))*12+RIGHT(C6019,2)-RIGHT(D6019,2)</f>
        <v>26</v>
      </c>
    </row>
    <row r="6020" spans="2:5" x14ac:dyDescent="0.25">
      <c r="B6020" t="s">
        <v>1551</v>
      </c>
      <c r="C6020" t="s">
        <v>5853</v>
      </c>
      <c r="D6020" t="s">
        <v>5827</v>
      </c>
      <c r="E6020">
        <f t="shared" si="95"/>
        <v>26</v>
      </c>
    </row>
    <row r="6021" spans="2:5" x14ac:dyDescent="0.25">
      <c r="B6021" t="s">
        <v>1551</v>
      </c>
      <c r="C6021" t="s">
        <v>5853</v>
      </c>
      <c r="D6021" t="s">
        <v>5827</v>
      </c>
      <c r="E6021">
        <f t="shared" si="95"/>
        <v>26</v>
      </c>
    </row>
    <row r="6022" spans="2:5" x14ac:dyDescent="0.25">
      <c r="B6022" t="s">
        <v>1551</v>
      </c>
      <c r="C6022" t="s">
        <v>5863</v>
      </c>
      <c r="D6022" t="s">
        <v>5827</v>
      </c>
      <c r="E6022">
        <f t="shared" si="95"/>
        <v>36</v>
      </c>
    </row>
    <row r="6023" spans="2:5" x14ac:dyDescent="0.25">
      <c r="B6023" t="s">
        <v>1551</v>
      </c>
      <c r="C6023" t="s">
        <v>5827</v>
      </c>
      <c r="D6023" t="s">
        <v>5827</v>
      </c>
      <c r="E6023">
        <f t="shared" si="95"/>
        <v>0</v>
      </c>
    </row>
    <row r="6024" spans="2:5" x14ac:dyDescent="0.25">
      <c r="B6024" t="s">
        <v>1551</v>
      </c>
      <c r="C6024" t="s">
        <v>5866</v>
      </c>
      <c r="D6024" t="s">
        <v>5827</v>
      </c>
      <c r="E6024">
        <f t="shared" si="95"/>
        <v>39</v>
      </c>
    </row>
    <row r="6025" spans="2:5" x14ac:dyDescent="0.25">
      <c r="B6025" t="s">
        <v>42</v>
      </c>
      <c r="C6025" t="s">
        <v>5864</v>
      </c>
      <c r="D6025" t="s">
        <v>5826</v>
      </c>
      <c r="E6025">
        <f t="shared" si="95"/>
        <v>38</v>
      </c>
    </row>
    <row r="6026" spans="2:5" x14ac:dyDescent="0.25">
      <c r="B6026" t="s">
        <v>42</v>
      </c>
      <c r="C6026" t="s">
        <v>5864</v>
      </c>
      <c r="D6026" t="s">
        <v>5826</v>
      </c>
      <c r="E6026">
        <f t="shared" si="95"/>
        <v>38</v>
      </c>
    </row>
    <row r="6027" spans="2:5" x14ac:dyDescent="0.25">
      <c r="B6027" t="s">
        <v>42</v>
      </c>
      <c r="C6027" t="s">
        <v>5864</v>
      </c>
      <c r="D6027" t="s">
        <v>5826</v>
      </c>
      <c r="E6027">
        <f t="shared" si="95"/>
        <v>38</v>
      </c>
    </row>
    <row r="6028" spans="2:5" x14ac:dyDescent="0.25">
      <c r="B6028" t="s">
        <v>42</v>
      </c>
      <c r="C6028" t="s">
        <v>5842</v>
      </c>
      <c r="D6028" t="s">
        <v>5826</v>
      </c>
      <c r="E6028">
        <f t="shared" si="95"/>
        <v>16</v>
      </c>
    </row>
    <row r="6029" spans="2:5" x14ac:dyDescent="0.25">
      <c r="B6029" t="s">
        <v>42</v>
      </c>
      <c r="C6029" t="s">
        <v>5842</v>
      </c>
      <c r="D6029" t="s">
        <v>5826</v>
      </c>
      <c r="E6029">
        <f t="shared" si="95"/>
        <v>16</v>
      </c>
    </row>
    <row r="6030" spans="2:5" x14ac:dyDescent="0.25">
      <c r="B6030" t="s">
        <v>42</v>
      </c>
      <c r="C6030" t="s">
        <v>5842</v>
      </c>
      <c r="D6030" t="s">
        <v>5826</v>
      </c>
      <c r="E6030">
        <f t="shared" si="95"/>
        <v>16</v>
      </c>
    </row>
    <row r="6031" spans="2:5" x14ac:dyDescent="0.25">
      <c r="B6031" t="s">
        <v>42</v>
      </c>
      <c r="C6031" t="s">
        <v>5842</v>
      </c>
      <c r="D6031" t="s">
        <v>5826</v>
      </c>
      <c r="E6031">
        <f t="shared" si="95"/>
        <v>16</v>
      </c>
    </row>
    <row r="6032" spans="2:5" x14ac:dyDescent="0.25">
      <c r="B6032" t="s">
        <v>42</v>
      </c>
      <c r="C6032" t="s">
        <v>5827</v>
      </c>
      <c r="D6032" t="s">
        <v>5826</v>
      </c>
      <c r="E6032">
        <f t="shared" si="95"/>
        <v>1</v>
      </c>
    </row>
    <row r="6033" spans="2:5" x14ac:dyDescent="0.25">
      <c r="B6033" t="s">
        <v>42</v>
      </c>
      <c r="C6033" t="s">
        <v>5827</v>
      </c>
      <c r="D6033" t="s">
        <v>5826</v>
      </c>
      <c r="E6033">
        <f t="shared" si="95"/>
        <v>1</v>
      </c>
    </row>
    <row r="6034" spans="2:5" x14ac:dyDescent="0.25">
      <c r="B6034" t="s">
        <v>42</v>
      </c>
      <c r="C6034" t="s">
        <v>5826</v>
      </c>
      <c r="D6034" t="s">
        <v>5826</v>
      </c>
      <c r="E6034">
        <f t="shared" si="95"/>
        <v>0</v>
      </c>
    </row>
    <row r="6035" spans="2:5" x14ac:dyDescent="0.25">
      <c r="B6035" t="s">
        <v>42</v>
      </c>
      <c r="C6035" t="s">
        <v>5826</v>
      </c>
      <c r="D6035" t="s">
        <v>5826</v>
      </c>
      <c r="E6035">
        <f t="shared" si="95"/>
        <v>0</v>
      </c>
    </row>
    <row r="6036" spans="2:5" x14ac:dyDescent="0.25">
      <c r="B6036" t="s">
        <v>42</v>
      </c>
      <c r="C6036" t="s">
        <v>5826</v>
      </c>
      <c r="D6036" t="s">
        <v>5826</v>
      </c>
      <c r="E6036">
        <f t="shared" si="95"/>
        <v>0</v>
      </c>
    </row>
    <row r="6037" spans="2:5" x14ac:dyDescent="0.25">
      <c r="B6037" t="s">
        <v>42</v>
      </c>
      <c r="C6037" t="s">
        <v>5826</v>
      </c>
      <c r="D6037" t="s">
        <v>5826</v>
      </c>
      <c r="E6037">
        <f t="shared" si="95"/>
        <v>0</v>
      </c>
    </row>
    <row r="6038" spans="2:5" x14ac:dyDescent="0.25">
      <c r="B6038" t="s">
        <v>42</v>
      </c>
      <c r="C6038" t="s">
        <v>5826</v>
      </c>
      <c r="D6038" t="s">
        <v>5826</v>
      </c>
      <c r="E6038">
        <f t="shared" si="95"/>
        <v>0</v>
      </c>
    </row>
    <row r="6039" spans="2:5" x14ac:dyDescent="0.25">
      <c r="B6039" t="s">
        <v>42</v>
      </c>
      <c r="C6039" t="s">
        <v>5864</v>
      </c>
      <c r="D6039" t="s">
        <v>5826</v>
      </c>
      <c r="E6039">
        <f t="shared" si="95"/>
        <v>38</v>
      </c>
    </row>
    <row r="6040" spans="2:5" x14ac:dyDescent="0.25">
      <c r="B6040" t="s">
        <v>42</v>
      </c>
      <c r="C6040" t="s">
        <v>5829</v>
      </c>
      <c r="D6040" t="s">
        <v>5826</v>
      </c>
      <c r="E6040">
        <f t="shared" si="95"/>
        <v>3</v>
      </c>
    </row>
    <row r="6041" spans="2:5" x14ac:dyDescent="0.25">
      <c r="B6041" t="s">
        <v>42</v>
      </c>
      <c r="C6041" t="s">
        <v>5829</v>
      </c>
      <c r="D6041" t="s">
        <v>5826</v>
      </c>
      <c r="E6041">
        <f t="shared" si="95"/>
        <v>3</v>
      </c>
    </row>
    <row r="6042" spans="2:5" x14ac:dyDescent="0.25">
      <c r="B6042" t="s">
        <v>42</v>
      </c>
      <c r="C6042" t="s">
        <v>5829</v>
      </c>
      <c r="D6042" t="s">
        <v>5826</v>
      </c>
      <c r="E6042">
        <f t="shared" si="95"/>
        <v>3</v>
      </c>
    </row>
    <row r="6043" spans="2:5" x14ac:dyDescent="0.25">
      <c r="B6043" t="s">
        <v>42</v>
      </c>
      <c r="C6043" t="s">
        <v>5841</v>
      </c>
      <c r="D6043" t="s">
        <v>5826</v>
      </c>
      <c r="E6043">
        <f t="shared" si="95"/>
        <v>15</v>
      </c>
    </row>
    <row r="6044" spans="2:5" x14ac:dyDescent="0.25">
      <c r="B6044" t="s">
        <v>42</v>
      </c>
      <c r="C6044" t="s">
        <v>5841</v>
      </c>
      <c r="D6044" t="s">
        <v>5826</v>
      </c>
      <c r="E6044">
        <f t="shared" si="95"/>
        <v>15</v>
      </c>
    </row>
    <row r="6045" spans="2:5" x14ac:dyDescent="0.25">
      <c r="B6045" t="s">
        <v>42</v>
      </c>
      <c r="C6045" t="s">
        <v>5841</v>
      </c>
      <c r="D6045" t="s">
        <v>5826</v>
      </c>
      <c r="E6045">
        <f t="shared" si="95"/>
        <v>15</v>
      </c>
    </row>
    <row r="6046" spans="2:5" x14ac:dyDescent="0.25">
      <c r="B6046" t="s">
        <v>42</v>
      </c>
      <c r="C6046" t="s">
        <v>5841</v>
      </c>
      <c r="D6046" t="s">
        <v>5826</v>
      </c>
      <c r="E6046">
        <f t="shared" si="95"/>
        <v>15</v>
      </c>
    </row>
    <row r="6047" spans="2:5" x14ac:dyDescent="0.25">
      <c r="B6047" t="s">
        <v>42</v>
      </c>
      <c r="C6047" t="s">
        <v>5841</v>
      </c>
      <c r="D6047" t="s">
        <v>5826</v>
      </c>
      <c r="E6047">
        <f t="shared" si="95"/>
        <v>15</v>
      </c>
    </row>
    <row r="6048" spans="2:5" x14ac:dyDescent="0.25">
      <c r="B6048" t="s">
        <v>42</v>
      </c>
      <c r="C6048" t="s">
        <v>5841</v>
      </c>
      <c r="D6048" t="s">
        <v>5826</v>
      </c>
      <c r="E6048">
        <f t="shared" si="95"/>
        <v>15</v>
      </c>
    </row>
    <row r="6049" spans="2:5" x14ac:dyDescent="0.25">
      <c r="B6049" t="s">
        <v>42</v>
      </c>
      <c r="C6049" t="s">
        <v>5841</v>
      </c>
      <c r="D6049" t="s">
        <v>5826</v>
      </c>
      <c r="E6049">
        <f t="shared" si="95"/>
        <v>15</v>
      </c>
    </row>
    <row r="6050" spans="2:5" x14ac:dyDescent="0.25">
      <c r="B6050" t="s">
        <v>42</v>
      </c>
      <c r="C6050" t="s">
        <v>5850</v>
      </c>
      <c r="D6050" t="s">
        <v>5826</v>
      </c>
      <c r="E6050">
        <f t="shared" si="95"/>
        <v>24</v>
      </c>
    </row>
    <row r="6051" spans="2:5" x14ac:dyDescent="0.25">
      <c r="B6051" t="s">
        <v>42</v>
      </c>
      <c r="C6051" t="s">
        <v>5850</v>
      </c>
      <c r="D6051" t="s">
        <v>5826</v>
      </c>
      <c r="E6051">
        <f t="shared" si="95"/>
        <v>24</v>
      </c>
    </row>
    <row r="6052" spans="2:5" x14ac:dyDescent="0.25">
      <c r="B6052" t="s">
        <v>42</v>
      </c>
      <c r="C6052" t="s">
        <v>5850</v>
      </c>
      <c r="D6052" t="s">
        <v>5826</v>
      </c>
      <c r="E6052">
        <f t="shared" si="95"/>
        <v>24</v>
      </c>
    </row>
    <row r="6053" spans="2:5" x14ac:dyDescent="0.25">
      <c r="B6053" t="s">
        <v>42</v>
      </c>
      <c r="C6053" t="s">
        <v>5850</v>
      </c>
      <c r="D6053" t="s">
        <v>5826</v>
      </c>
      <c r="E6053">
        <f t="shared" si="95"/>
        <v>24</v>
      </c>
    </row>
    <row r="6054" spans="2:5" x14ac:dyDescent="0.25">
      <c r="B6054" t="s">
        <v>42</v>
      </c>
      <c r="C6054" t="s">
        <v>5850</v>
      </c>
      <c r="D6054" t="s">
        <v>5826</v>
      </c>
      <c r="E6054">
        <f t="shared" si="95"/>
        <v>24</v>
      </c>
    </row>
    <row r="6055" spans="2:5" x14ac:dyDescent="0.25">
      <c r="B6055" t="s">
        <v>42</v>
      </c>
      <c r="C6055" t="s">
        <v>5850</v>
      </c>
      <c r="D6055" t="s">
        <v>5826</v>
      </c>
      <c r="E6055">
        <f t="shared" si="95"/>
        <v>24</v>
      </c>
    </row>
    <row r="6056" spans="2:5" x14ac:dyDescent="0.25">
      <c r="B6056" t="s">
        <v>42</v>
      </c>
      <c r="C6056" t="s">
        <v>5842</v>
      </c>
      <c r="D6056" t="s">
        <v>5826</v>
      </c>
      <c r="E6056">
        <f t="shared" si="95"/>
        <v>16</v>
      </c>
    </row>
    <row r="6057" spans="2:5" x14ac:dyDescent="0.25">
      <c r="B6057" t="s">
        <v>42</v>
      </c>
      <c r="C6057" t="s">
        <v>5842</v>
      </c>
      <c r="D6057" t="s">
        <v>5826</v>
      </c>
      <c r="E6057">
        <f t="shared" si="95"/>
        <v>16</v>
      </c>
    </row>
    <row r="6058" spans="2:5" x14ac:dyDescent="0.25">
      <c r="B6058" t="s">
        <v>42</v>
      </c>
      <c r="C6058" t="s">
        <v>5842</v>
      </c>
      <c r="D6058" t="s">
        <v>5826</v>
      </c>
      <c r="E6058">
        <f t="shared" si="95"/>
        <v>16</v>
      </c>
    </row>
    <row r="6059" spans="2:5" x14ac:dyDescent="0.25">
      <c r="B6059" t="s">
        <v>2152</v>
      </c>
      <c r="C6059" t="s">
        <v>5860</v>
      </c>
      <c r="D6059" t="s">
        <v>5827</v>
      </c>
      <c r="E6059">
        <f t="shared" si="95"/>
        <v>33</v>
      </c>
    </row>
    <row r="6060" spans="2:5" x14ac:dyDescent="0.25">
      <c r="B6060" t="s">
        <v>2152</v>
      </c>
      <c r="C6060" t="s">
        <v>5827</v>
      </c>
      <c r="D6060" t="s">
        <v>5827</v>
      </c>
      <c r="E6060">
        <f t="shared" si="95"/>
        <v>0</v>
      </c>
    </row>
    <row r="6061" spans="2:5" x14ac:dyDescent="0.25">
      <c r="B6061" t="s">
        <v>2152</v>
      </c>
      <c r="C6061" t="s">
        <v>5827</v>
      </c>
      <c r="D6061" t="s">
        <v>5827</v>
      </c>
      <c r="E6061">
        <f t="shared" si="95"/>
        <v>0</v>
      </c>
    </row>
    <row r="6062" spans="2:5" x14ac:dyDescent="0.25">
      <c r="B6062" t="s">
        <v>2152</v>
      </c>
      <c r="C6062" t="s">
        <v>5853</v>
      </c>
      <c r="D6062" t="s">
        <v>5827</v>
      </c>
      <c r="E6062">
        <f t="shared" si="95"/>
        <v>26</v>
      </c>
    </row>
    <row r="6063" spans="2:5" x14ac:dyDescent="0.25">
      <c r="B6063" t="s">
        <v>2152</v>
      </c>
      <c r="C6063" t="s">
        <v>5853</v>
      </c>
      <c r="D6063" t="s">
        <v>5827</v>
      </c>
      <c r="E6063">
        <f t="shared" si="95"/>
        <v>26</v>
      </c>
    </row>
    <row r="6064" spans="2:5" x14ac:dyDescent="0.25">
      <c r="B6064" t="s">
        <v>2152</v>
      </c>
      <c r="C6064" t="s">
        <v>5853</v>
      </c>
      <c r="D6064" t="s">
        <v>5827</v>
      </c>
      <c r="E6064">
        <f t="shared" si="95"/>
        <v>26</v>
      </c>
    </row>
    <row r="6065" spans="2:5" x14ac:dyDescent="0.25">
      <c r="B6065" t="s">
        <v>2152</v>
      </c>
      <c r="C6065" t="s">
        <v>5853</v>
      </c>
      <c r="D6065" t="s">
        <v>5827</v>
      </c>
      <c r="E6065">
        <f t="shared" si="95"/>
        <v>26</v>
      </c>
    </row>
    <row r="6066" spans="2:5" x14ac:dyDescent="0.25">
      <c r="B6066" t="s">
        <v>2152</v>
      </c>
      <c r="C6066" t="s">
        <v>5828</v>
      </c>
      <c r="D6066" t="s">
        <v>5827</v>
      </c>
      <c r="E6066">
        <f t="shared" si="95"/>
        <v>1</v>
      </c>
    </row>
    <row r="6067" spans="2:5" x14ac:dyDescent="0.25">
      <c r="B6067" t="s">
        <v>2152</v>
      </c>
      <c r="C6067" t="s">
        <v>5828</v>
      </c>
      <c r="D6067" t="s">
        <v>5827</v>
      </c>
      <c r="E6067">
        <f t="shared" si="95"/>
        <v>1</v>
      </c>
    </row>
    <row r="6068" spans="2:5" x14ac:dyDescent="0.25">
      <c r="B6068" t="s">
        <v>2152</v>
      </c>
      <c r="C6068" t="s">
        <v>5828</v>
      </c>
      <c r="D6068" t="s">
        <v>5827</v>
      </c>
      <c r="E6068">
        <f t="shared" si="95"/>
        <v>1</v>
      </c>
    </row>
    <row r="6069" spans="2:5" x14ac:dyDescent="0.25">
      <c r="B6069" t="s">
        <v>2152</v>
      </c>
      <c r="C6069" t="s">
        <v>5828</v>
      </c>
      <c r="D6069" t="s">
        <v>5827</v>
      </c>
      <c r="E6069">
        <f t="shared" si="95"/>
        <v>1</v>
      </c>
    </row>
    <row r="6070" spans="2:5" x14ac:dyDescent="0.25">
      <c r="B6070" t="s">
        <v>2152</v>
      </c>
      <c r="C6070" t="s">
        <v>5841</v>
      </c>
      <c r="D6070" t="s">
        <v>5827</v>
      </c>
      <c r="E6070">
        <f t="shared" si="95"/>
        <v>14</v>
      </c>
    </row>
    <row r="6071" spans="2:5" x14ac:dyDescent="0.25">
      <c r="B6071" t="s">
        <v>203</v>
      </c>
      <c r="C6071" t="s">
        <v>5860</v>
      </c>
      <c r="D6071" t="s">
        <v>5826</v>
      </c>
      <c r="E6071">
        <f t="shared" si="95"/>
        <v>34</v>
      </c>
    </row>
    <row r="6072" spans="2:5" x14ac:dyDescent="0.25">
      <c r="B6072" t="s">
        <v>203</v>
      </c>
      <c r="C6072" t="s">
        <v>5826</v>
      </c>
      <c r="D6072" t="s">
        <v>5826</v>
      </c>
      <c r="E6072">
        <f t="shared" si="95"/>
        <v>0</v>
      </c>
    </row>
    <row r="6073" spans="2:5" x14ac:dyDescent="0.25">
      <c r="B6073" t="s">
        <v>203</v>
      </c>
      <c r="C6073" t="s">
        <v>5826</v>
      </c>
      <c r="D6073" t="s">
        <v>5826</v>
      </c>
      <c r="E6073">
        <f t="shared" si="95"/>
        <v>0</v>
      </c>
    </row>
    <row r="6074" spans="2:5" x14ac:dyDescent="0.25">
      <c r="B6074" t="s">
        <v>203</v>
      </c>
      <c r="C6074" t="s">
        <v>5842</v>
      </c>
      <c r="D6074" t="s">
        <v>5826</v>
      </c>
      <c r="E6074">
        <f t="shared" si="95"/>
        <v>16</v>
      </c>
    </row>
    <row r="6075" spans="2:5" x14ac:dyDescent="0.25">
      <c r="B6075" t="s">
        <v>203</v>
      </c>
      <c r="C6075" t="s">
        <v>5842</v>
      </c>
      <c r="D6075" t="s">
        <v>5826</v>
      </c>
      <c r="E6075">
        <f t="shared" si="95"/>
        <v>16</v>
      </c>
    </row>
    <row r="6076" spans="2:5" x14ac:dyDescent="0.25">
      <c r="B6076" t="s">
        <v>203</v>
      </c>
      <c r="C6076" t="s">
        <v>5861</v>
      </c>
      <c r="D6076" t="s">
        <v>5826</v>
      </c>
      <c r="E6076">
        <f t="shared" si="95"/>
        <v>35</v>
      </c>
    </row>
    <row r="6077" spans="2:5" x14ac:dyDescent="0.25">
      <c r="B6077" t="s">
        <v>203</v>
      </c>
      <c r="C6077" t="s">
        <v>5853</v>
      </c>
      <c r="D6077" t="s">
        <v>5826</v>
      </c>
      <c r="E6077">
        <f t="shared" si="95"/>
        <v>27</v>
      </c>
    </row>
    <row r="6078" spans="2:5" x14ac:dyDescent="0.25">
      <c r="B6078" t="s">
        <v>203</v>
      </c>
      <c r="C6078" t="s">
        <v>5853</v>
      </c>
      <c r="D6078" t="s">
        <v>5826</v>
      </c>
      <c r="E6078">
        <f t="shared" si="95"/>
        <v>27</v>
      </c>
    </row>
    <row r="6079" spans="2:5" x14ac:dyDescent="0.25">
      <c r="B6079" t="s">
        <v>203</v>
      </c>
      <c r="C6079" t="s">
        <v>5864</v>
      </c>
      <c r="D6079" t="s">
        <v>5826</v>
      </c>
      <c r="E6079">
        <f t="shared" si="95"/>
        <v>38</v>
      </c>
    </row>
    <row r="6080" spans="2:5" x14ac:dyDescent="0.25">
      <c r="B6080" t="s">
        <v>203</v>
      </c>
      <c r="C6080" t="s">
        <v>5864</v>
      </c>
      <c r="D6080" t="s">
        <v>5826</v>
      </c>
      <c r="E6080">
        <f t="shared" si="95"/>
        <v>38</v>
      </c>
    </row>
    <row r="6081" spans="2:5" x14ac:dyDescent="0.25">
      <c r="B6081" t="s">
        <v>203</v>
      </c>
      <c r="C6081" t="s">
        <v>5840</v>
      </c>
      <c r="D6081" t="s">
        <v>5826</v>
      </c>
      <c r="E6081">
        <f t="shared" si="95"/>
        <v>14</v>
      </c>
    </row>
    <row r="6082" spans="2:5" x14ac:dyDescent="0.25">
      <c r="B6082" t="s">
        <v>203</v>
      </c>
      <c r="C6082" t="s">
        <v>5840</v>
      </c>
      <c r="D6082" t="s">
        <v>5826</v>
      </c>
      <c r="E6082">
        <f t="shared" si="95"/>
        <v>14</v>
      </c>
    </row>
    <row r="6083" spans="2:5" x14ac:dyDescent="0.25">
      <c r="B6083" t="s">
        <v>203</v>
      </c>
      <c r="C6083" t="s">
        <v>5865</v>
      </c>
      <c r="D6083" t="s">
        <v>5826</v>
      </c>
      <c r="E6083">
        <f t="shared" ref="E6083:E6146" si="96">(LEFT(C6083,4)-LEFT(D6083,4))*12+RIGHT(C6083,2)-RIGHT(D6083,2)</f>
        <v>39</v>
      </c>
    </row>
    <row r="6084" spans="2:5" x14ac:dyDescent="0.25">
      <c r="B6084" t="s">
        <v>203</v>
      </c>
      <c r="C6084" t="s">
        <v>5865</v>
      </c>
      <c r="D6084" t="s">
        <v>5826</v>
      </c>
      <c r="E6084">
        <f t="shared" si="96"/>
        <v>39</v>
      </c>
    </row>
    <row r="6085" spans="2:5" x14ac:dyDescent="0.25">
      <c r="B6085" t="s">
        <v>203</v>
      </c>
      <c r="C6085" t="s">
        <v>5839</v>
      </c>
      <c r="D6085" t="s">
        <v>5826</v>
      </c>
      <c r="E6085">
        <f t="shared" si="96"/>
        <v>13</v>
      </c>
    </row>
    <row r="6086" spans="2:5" x14ac:dyDescent="0.25">
      <c r="B6086" t="s">
        <v>203</v>
      </c>
      <c r="C6086" t="s">
        <v>5839</v>
      </c>
      <c r="D6086" t="s">
        <v>5826</v>
      </c>
      <c r="E6086">
        <f t="shared" si="96"/>
        <v>13</v>
      </c>
    </row>
    <row r="6087" spans="2:5" x14ac:dyDescent="0.25">
      <c r="B6087" t="s">
        <v>203</v>
      </c>
      <c r="C6087" t="s">
        <v>5839</v>
      </c>
      <c r="D6087" t="s">
        <v>5826</v>
      </c>
      <c r="E6087">
        <f t="shared" si="96"/>
        <v>13</v>
      </c>
    </row>
    <row r="6088" spans="2:5" x14ac:dyDescent="0.25">
      <c r="B6088" t="s">
        <v>203</v>
      </c>
      <c r="C6088" t="s">
        <v>5839</v>
      </c>
      <c r="D6088" t="s">
        <v>5826</v>
      </c>
      <c r="E6088">
        <f t="shared" si="96"/>
        <v>13</v>
      </c>
    </row>
    <row r="6089" spans="2:5" x14ac:dyDescent="0.25">
      <c r="B6089" t="s">
        <v>203</v>
      </c>
      <c r="C6089" t="s">
        <v>5839</v>
      </c>
      <c r="D6089" t="s">
        <v>5826</v>
      </c>
      <c r="E6089">
        <f t="shared" si="96"/>
        <v>13</v>
      </c>
    </row>
    <row r="6090" spans="2:5" x14ac:dyDescent="0.25">
      <c r="B6090" t="s">
        <v>1176</v>
      </c>
      <c r="C6090" t="s">
        <v>5845</v>
      </c>
      <c r="D6090" t="s">
        <v>5819</v>
      </c>
      <c r="E6090">
        <f t="shared" si="96"/>
        <v>26</v>
      </c>
    </row>
    <row r="6091" spans="2:5" x14ac:dyDescent="0.25">
      <c r="B6091" t="s">
        <v>1176</v>
      </c>
      <c r="C6091" t="s">
        <v>5819</v>
      </c>
      <c r="D6091" t="s">
        <v>5819</v>
      </c>
      <c r="E6091">
        <f t="shared" si="96"/>
        <v>0</v>
      </c>
    </row>
    <row r="6092" spans="2:5" x14ac:dyDescent="0.25">
      <c r="B6092" t="s">
        <v>1176</v>
      </c>
      <c r="C6092" t="s">
        <v>5858</v>
      </c>
      <c r="D6092" t="s">
        <v>5819</v>
      </c>
      <c r="E6092">
        <f t="shared" si="96"/>
        <v>39</v>
      </c>
    </row>
    <row r="6093" spans="2:5" x14ac:dyDescent="0.25">
      <c r="B6093" t="s">
        <v>1176</v>
      </c>
      <c r="C6093" t="s">
        <v>5859</v>
      </c>
      <c r="D6093" t="s">
        <v>5819</v>
      </c>
      <c r="E6093">
        <f t="shared" si="96"/>
        <v>40</v>
      </c>
    </row>
    <row r="6094" spans="2:5" x14ac:dyDescent="0.25">
      <c r="B6094" t="s">
        <v>1176</v>
      </c>
      <c r="C6094" t="s">
        <v>5859</v>
      </c>
      <c r="D6094" t="s">
        <v>5819</v>
      </c>
      <c r="E6094">
        <f t="shared" si="96"/>
        <v>40</v>
      </c>
    </row>
    <row r="6095" spans="2:5" x14ac:dyDescent="0.25">
      <c r="B6095" t="s">
        <v>1176</v>
      </c>
      <c r="C6095" t="s">
        <v>5859</v>
      </c>
      <c r="D6095" t="s">
        <v>5819</v>
      </c>
      <c r="E6095">
        <f t="shared" si="96"/>
        <v>40</v>
      </c>
    </row>
    <row r="6096" spans="2:5" x14ac:dyDescent="0.25">
      <c r="B6096" t="s">
        <v>1176</v>
      </c>
      <c r="C6096" t="s">
        <v>5865</v>
      </c>
      <c r="D6096" t="s">
        <v>5819</v>
      </c>
      <c r="E6096">
        <f t="shared" si="96"/>
        <v>46</v>
      </c>
    </row>
    <row r="6097" spans="2:5" x14ac:dyDescent="0.25">
      <c r="B6097" t="s">
        <v>1176</v>
      </c>
      <c r="C6097" t="s">
        <v>5847</v>
      </c>
      <c r="D6097" t="s">
        <v>5819</v>
      </c>
      <c r="E6097">
        <f t="shared" si="96"/>
        <v>28</v>
      </c>
    </row>
    <row r="6098" spans="2:5" x14ac:dyDescent="0.25">
      <c r="B6098" t="s">
        <v>1176</v>
      </c>
      <c r="C6098" t="s">
        <v>5851</v>
      </c>
      <c r="D6098" t="s">
        <v>5819</v>
      </c>
      <c r="E6098">
        <f t="shared" si="96"/>
        <v>32</v>
      </c>
    </row>
    <row r="6099" spans="2:5" x14ac:dyDescent="0.25">
      <c r="B6099" t="s">
        <v>1176</v>
      </c>
      <c r="C6099" t="s">
        <v>5851</v>
      </c>
      <c r="D6099" t="s">
        <v>5819</v>
      </c>
      <c r="E6099">
        <f t="shared" si="96"/>
        <v>32</v>
      </c>
    </row>
    <row r="6100" spans="2:5" x14ac:dyDescent="0.25">
      <c r="B6100" t="s">
        <v>1311</v>
      </c>
      <c r="C6100" t="s">
        <v>5839</v>
      </c>
      <c r="D6100" t="s">
        <v>5827</v>
      </c>
      <c r="E6100">
        <f t="shared" si="96"/>
        <v>12</v>
      </c>
    </row>
    <row r="6101" spans="2:5" x14ac:dyDescent="0.25">
      <c r="B6101" t="s">
        <v>1311</v>
      </c>
      <c r="C6101" t="s">
        <v>5833</v>
      </c>
      <c r="D6101" t="s">
        <v>5827</v>
      </c>
      <c r="E6101">
        <f t="shared" si="96"/>
        <v>6</v>
      </c>
    </row>
    <row r="6102" spans="2:5" x14ac:dyDescent="0.25">
      <c r="B6102" t="s">
        <v>1311</v>
      </c>
      <c r="C6102" t="s">
        <v>5841</v>
      </c>
      <c r="D6102" t="s">
        <v>5827</v>
      </c>
      <c r="E6102">
        <f t="shared" si="96"/>
        <v>14</v>
      </c>
    </row>
    <row r="6103" spans="2:5" x14ac:dyDescent="0.25">
      <c r="B6103" t="s">
        <v>1311</v>
      </c>
      <c r="C6103" t="s">
        <v>5841</v>
      </c>
      <c r="D6103" t="s">
        <v>5827</v>
      </c>
      <c r="E6103">
        <f t="shared" si="96"/>
        <v>14</v>
      </c>
    </row>
    <row r="6104" spans="2:5" x14ac:dyDescent="0.25">
      <c r="B6104" t="s">
        <v>1311</v>
      </c>
      <c r="C6104" t="s">
        <v>5839</v>
      </c>
      <c r="D6104" t="s">
        <v>5827</v>
      </c>
      <c r="E6104">
        <f t="shared" si="96"/>
        <v>12</v>
      </c>
    </row>
    <row r="6105" spans="2:5" x14ac:dyDescent="0.25">
      <c r="B6105" t="s">
        <v>1311</v>
      </c>
      <c r="C6105" t="s">
        <v>5839</v>
      </c>
      <c r="D6105" t="s">
        <v>5827</v>
      </c>
      <c r="E6105">
        <f t="shared" si="96"/>
        <v>12</v>
      </c>
    </row>
    <row r="6106" spans="2:5" x14ac:dyDescent="0.25">
      <c r="B6106" t="s">
        <v>1311</v>
      </c>
      <c r="C6106" t="s">
        <v>5827</v>
      </c>
      <c r="D6106" t="s">
        <v>5827</v>
      </c>
      <c r="E6106">
        <f t="shared" si="96"/>
        <v>0</v>
      </c>
    </row>
    <row r="6107" spans="2:5" x14ac:dyDescent="0.25">
      <c r="B6107" t="s">
        <v>1311</v>
      </c>
      <c r="C6107" t="s">
        <v>5827</v>
      </c>
      <c r="D6107" t="s">
        <v>5827</v>
      </c>
      <c r="E6107">
        <f t="shared" si="96"/>
        <v>0</v>
      </c>
    </row>
    <row r="6108" spans="2:5" x14ac:dyDescent="0.25">
      <c r="B6108" t="s">
        <v>1311</v>
      </c>
      <c r="C6108" t="s">
        <v>5827</v>
      </c>
      <c r="D6108" t="s">
        <v>5827</v>
      </c>
      <c r="E6108">
        <f t="shared" si="96"/>
        <v>0</v>
      </c>
    </row>
    <row r="6109" spans="2:5" x14ac:dyDescent="0.25">
      <c r="B6109" t="s">
        <v>1311</v>
      </c>
      <c r="C6109" t="s">
        <v>5827</v>
      </c>
      <c r="D6109" t="s">
        <v>5827</v>
      </c>
      <c r="E6109">
        <f t="shared" si="96"/>
        <v>0</v>
      </c>
    </row>
    <row r="6110" spans="2:5" x14ac:dyDescent="0.25">
      <c r="B6110" t="s">
        <v>1311</v>
      </c>
      <c r="C6110" t="s">
        <v>5843</v>
      </c>
      <c r="D6110" t="s">
        <v>5827</v>
      </c>
      <c r="E6110">
        <f t="shared" si="96"/>
        <v>16</v>
      </c>
    </row>
    <row r="6111" spans="2:5" x14ac:dyDescent="0.25">
      <c r="B6111" t="s">
        <v>1311</v>
      </c>
      <c r="C6111" t="s">
        <v>5864</v>
      </c>
      <c r="D6111" t="s">
        <v>5827</v>
      </c>
      <c r="E6111">
        <f t="shared" si="96"/>
        <v>37</v>
      </c>
    </row>
    <row r="6112" spans="2:5" x14ac:dyDescent="0.25">
      <c r="B6112" t="s">
        <v>1311</v>
      </c>
      <c r="C6112" t="s">
        <v>5845</v>
      </c>
      <c r="D6112" t="s">
        <v>5827</v>
      </c>
      <c r="E6112">
        <f t="shared" si="96"/>
        <v>18</v>
      </c>
    </row>
    <row r="6113" spans="2:5" x14ac:dyDescent="0.25">
      <c r="B6113" t="s">
        <v>1167</v>
      </c>
      <c r="C6113" t="s">
        <v>5853</v>
      </c>
      <c r="D6113" t="s">
        <v>5823</v>
      </c>
      <c r="E6113">
        <f t="shared" si="96"/>
        <v>30</v>
      </c>
    </row>
    <row r="6114" spans="2:5" x14ac:dyDescent="0.25">
      <c r="B6114" t="s">
        <v>1167</v>
      </c>
      <c r="C6114" t="s">
        <v>5853</v>
      </c>
      <c r="D6114" t="s">
        <v>5823</v>
      </c>
      <c r="E6114">
        <f t="shared" si="96"/>
        <v>30</v>
      </c>
    </row>
    <row r="6115" spans="2:5" x14ac:dyDescent="0.25">
      <c r="B6115" t="s">
        <v>1167</v>
      </c>
      <c r="C6115" t="s">
        <v>5853</v>
      </c>
      <c r="D6115" t="s">
        <v>5823</v>
      </c>
      <c r="E6115">
        <f t="shared" si="96"/>
        <v>30</v>
      </c>
    </row>
    <row r="6116" spans="2:5" x14ac:dyDescent="0.25">
      <c r="B6116" t="s">
        <v>1167</v>
      </c>
      <c r="C6116" t="s">
        <v>5853</v>
      </c>
      <c r="D6116" t="s">
        <v>5823</v>
      </c>
      <c r="E6116">
        <f t="shared" si="96"/>
        <v>30</v>
      </c>
    </row>
    <row r="6117" spans="2:5" x14ac:dyDescent="0.25">
      <c r="B6117" t="s">
        <v>1167</v>
      </c>
      <c r="C6117" t="s">
        <v>5849</v>
      </c>
      <c r="D6117" t="s">
        <v>5823</v>
      </c>
      <c r="E6117">
        <f t="shared" si="96"/>
        <v>26</v>
      </c>
    </row>
    <row r="6118" spans="2:5" x14ac:dyDescent="0.25">
      <c r="B6118" t="s">
        <v>1167</v>
      </c>
      <c r="C6118" t="s">
        <v>5841</v>
      </c>
      <c r="D6118" t="s">
        <v>5823</v>
      </c>
      <c r="E6118">
        <f t="shared" si="96"/>
        <v>18</v>
      </c>
    </row>
    <row r="6119" spans="2:5" x14ac:dyDescent="0.25">
      <c r="B6119" t="s">
        <v>1167</v>
      </c>
      <c r="C6119" t="s">
        <v>5841</v>
      </c>
      <c r="D6119" t="s">
        <v>5823</v>
      </c>
      <c r="E6119">
        <f t="shared" si="96"/>
        <v>18</v>
      </c>
    </row>
    <row r="6120" spans="2:5" x14ac:dyDescent="0.25">
      <c r="B6120" t="s">
        <v>1167</v>
      </c>
      <c r="C6120" t="s">
        <v>5849</v>
      </c>
      <c r="D6120" t="s">
        <v>5823</v>
      </c>
      <c r="E6120">
        <f t="shared" si="96"/>
        <v>26</v>
      </c>
    </row>
    <row r="6121" spans="2:5" x14ac:dyDescent="0.25">
      <c r="B6121" t="s">
        <v>1167</v>
      </c>
      <c r="C6121" t="s">
        <v>5849</v>
      </c>
      <c r="D6121" t="s">
        <v>5823</v>
      </c>
      <c r="E6121">
        <f t="shared" si="96"/>
        <v>26</v>
      </c>
    </row>
    <row r="6122" spans="2:5" x14ac:dyDescent="0.25">
      <c r="B6122" t="s">
        <v>1167</v>
      </c>
      <c r="C6122" t="s">
        <v>5823</v>
      </c>
      <c r="D6122" t="s">
        <v>5823</v>
      </c>
      <c r="E6122">
        <f t="shared" si="96"/>
        <v>0</v>
      </c>
    </row>
    <row r="6123" spans="2:5" x14ac:dyDescent="0.25">
      <c r="B6123" t="s">
        <v>1067</v>
      </c>
      <c r="C6123" t="s">
        <v>5856</v>
      </c>
      <c r="D6123" t="s">
        <v>5830</v>
      </c>
      <c r="E6123">
        <f t="shared" si="96"/>
        <v>26</v>
      </c>
    </row>
    <row r="6124" spans="2:5" x14ac:dyDescent="0.25">
      <c r="B6124" t="s">
        <v>1067</v>
      </c>
      <c r="C6124" t="s">
        <v>5856</v>
      </c>
      <c r="D6124" t="s">
        <v>5830</v>
      </c>
      <c r="E6124">
        <f t="shared" si="96"/>
        <v>26</v>
      </c>
    </row>
    <row r="6125" spans="2:5" x14ac:dyDescent="0.25">
      <c r="B6125" t="s">
        <v>1067</v>
      </c>
      <c r="C6125" t="s">
        <v>5842</v>
      </c>
      <c r="D6125" t="s">
        <v>5830</v>
      </c>
      <c r="E6125">
        <f t="shared" si="96"/>
        <v>12</v>
      </c>
    </row>
    <row r="6126" spans="2:5" x14ac:dyDescent="0.25">
      <c r="B6126" t="s">
        <v>1067</v>
      </c>
      <c r="C6126" t="s">
        <v>5837</v>
      </c>
      <c r="D6126" t="s">
        <v>5830</v>
      </c>
      <c r="E6126">
        <f t="shared" si="96"/>
        <v>7</v>
      </c>
    </row>
    <row r="6127" spans="2:5" x14ac:dyDescent="0.25">
      <c r="B6127" t="s">
        <v>1067</v>
      </c>
      <c r="C6127" t="s">
        <v>5862</v>
      </c>
      <c r="D6127" t="s">
        <v>5830</v>
      </c>
      <c r="E6127">
        <f t="shared" si="96"/>
        <v>32</v>
      </c>
    </row>
    <row r="6128" spans="2:5" x14ac:dyDescent="0.25">
      <c r="B6128" t="s">
        <v>1067</v>
      </c>
      <c r="C6128" t="s">
        <v>5866</v>
      </c>
      <c r="D6128" t="s">
        <v>5830</v>
      </c>
      <c r="E6128">
        <f t="shared" si="96"/>
        <v>36</v>
      </c>
    </row>
    <row r="6129" spans="2:5" x14ac:dyDescent="0.25">
      <c r="B6129" t="s">
        <v>1067</v>
      </c>
      <c r="C6129" t="s">
        <v>5866</v>
      </c>
      <c r="D6129" t="s">
        <v>5830</v>
      </c>
      <c r="E6129">
        <f t="shared" si="96"/>
        <v>36</v>
      </c>
    </row>
    <row r="6130" spans="2:5" x14ac:dyDescent="0.25">
      <c r="B6130" t="s">
        <v>1067</v>
      </c>
      <c r="C6130" t="s">
        <v>5866</v>
      </c>
      <c r="D6130" t="s">
        <v>5830</v>
      </c>
      <c r="E6130">
        <f t="shared" si="96"/>
        <v>36</v>
      </c>
    </row>
    <row r="6131" spans="2:5" x14ac:dyDescent="0.25">
      <c r="B6131" t="s">
        <v>1067</v>
      </c>
      <c r="C6131" t="s">
        <v>5839</v>
      </c>
      <c r="D6131" t="s">
        <v>5830</v>
      </c>
      <c r="E6131">
        <f t="shared" si="96"/>
        <v>9</v>
      </c>
    </row>
    <row r="6132" spans="2:5" x14ac:dyDescent="0.25">
      <c r="B6132" t="s">
        <v>1067</v>
      </c>
      <c r="C6132" t="s">
        <v>5830</v>
      </c>
      <c r="D6132" t="s">
        <v>5830</v>
      </c>
      <c r="E6132">
        <f t="shared" si="96"/>
        <v>0</v>
      </c>
    </row>
    <row r="6133" spans="2:5" x14ac:dyDescent="0.25">
      <c r="B6133" t="s">
        <v>1067</v>
      </c>
      <c r="C6133" t="s">
        <v>5854</v>
      </c>
      <c r="D6133" t="s">
        <v>5830</v>
      </c>
      <c r="E6133">
        <f t="shared" si="96"/>
        <v>24</v>
      </c>
    </row>
    <row r="6134" spans="2:5" x14ac:dyDescent="0.25">
      <c r="B6134" t="s">
        <v>1577</v>
      </c>
      <c r="C6134" t="s">
        <v>5849</v>
      </c>
      <c r="D6134" t="s">
        <v>5823</v>
      </c>
      <c r="E6134">
        <f t="shared" si="96"/>
        <v>26</v>
      </c>
    </row>
    <row r="6135" spans="2:5" x14ac:dyDescent="0.25">
      <c r="B6135" t="s">
        <v>1577</v>
      </c>
      <c r="C6135" t="s">
        <v>5849</v>
      </c>
      <c r="D6135" t="s">
        <v>5823</v>
      </c>
      <c r="E6135">
        <f t="shared" si="96"/>
        <v>26</v>
      </c>
    </row>
    <row r="6136" spans="2:5" x14ac:dyDescent="0.25">
      <c r="B6136" t="s">
        <v>1577</v>
      </c>
      <c r="C6136" t="s">
        <v>5849</v>
      </c>
      <c r="D6136" t="s">
        <v>5823</v>
      </c>
      <c r="E6136">
        <f t="shared" si="96"/>
        <v>26</v>
      </c>
    </row>
    <row r="6137" spans="2:5" x14ac:dyDescent="0.25">
      <c r="B6137" t="s">
        <v>1577</v>
      </c>
      <c r="C6137" t="s">
        <v>5865</v>
      </c>
      <c r="D6137" t="s">
        <v>5823</v>
      </c>
      <c r="E6137">
        <f t="shared" si="96"/>
        <v>42</v>
      </c>
    </row>
    <row r="6138" spans="2:5" x14ac:dyDescent="0.25">
      <c r="B6138" t="s">
        <v>1577</v>
      </c>
      <c r="C6138" t="s">
        <v>5865</v>
      </c>
      <c r="D6138" t="s">
        <v>5823</v>
      </c>
      <c r="E6138">
        <f t="shared" si="96"/>
        <v>42</v>
      </c>
    </row>
    <row r="6139" spans="2:5" x14ac:dyDescent="0.25">
      <c r="B6139" t="s">
        <v>1577</v>
      </c>
      <c r="C6139" t="s">
        <v>5829</v>
      </c>
      <c r="D6139" t="s">
        <v>5823</v>
      </c>
      <c r="E6139">
        <f t="shared" si="96"/>
        <v>6</v>
      </c>
    </row>
    <row r="6140" spans="2:5" x14ac:dyDescent="0.25">
      <c r="B6140" t="s">
        <v>1577</v>
      </c>
      <c r="C6140" t="s">
        <v>5829</v>
      </c>
      <c r="D6140" t="s">
        <v>5823</v>
      </c>
      <c r="E6140">
        <f t="shared" si="96"/>
        <v>6</v>
      </c>
    </row>
    <row r="6141" spans="2:5" x14ac:dyDescent="0.25">
      <c r="B6141" t="s">
        <v>1577</v>
      </c>
      <c r="C6141" t="s">
        <v>5829</v>
      </c>
      <c r="D6141" t="s">
        <v>5823</v>
      </c>
      <c r="E6141">
        <f t="shared" si="96"/>
        <v>6</v>
      </c>
    </row>
    <row r="6142" spans="2:5" x14ac:dyDescent="0.25">
      <c r="B6142" t="s">
        <v>1577</v>
      </c>
      <c r="C6142" t="s">
        <v>5829</v>
      </c>
      <c r="D6142" t="s">
        <v>5823</v>
      </c>
      <c r="E6142">
        <f t="shared" si="96"/>
        <v>6</v>
      </c>
    </row>
    <row r="6143" spans="2:5" x14ac:dyDescent="0.25">
      <c r="B6143" t="s">
        <v>1577</v>
      </c>
      <c r="C6143" t="s">
        <v>5829</v>
      </c>
      <c r="D6143" t="s">
        <v>5823</v>
      </c>
      <c r="E6143">
        <f t="shared" si="96"/>
        <v>6</v>
      </c>
    </row>
    <row r="6144" spans="2:5" x14ac:dyDescent="0.25">
      <c r="B6144" t="s">
        <v>1577</v>
      </c>
      <c r="C6144" t="s">
        <v>5829</v>
      </c>
      <c r="D6144" t="s">
        <v>5823</v>
      </c>
      <c r="E6144">
        <f t="shared" si="96"/>
        <v>6</v>
      </c>
    </row>
    <row r="6145" spans="2:5" x14ac:dyDescent="0.25">
      <c r="B6145" t="s">
        <v>1577</v>
      </c>
      <c r="C6145" t="s">
        <v>5854</v>
      </c>
      <c r="D6145" t="s">
        <v>5823</v>
      </c>
      <c r="E6145">
        <f t="shared" si="96"/>
        <v>31</v>
      </c>
    </row>
    <row r="6146" spans="2:5" x14ac:dyDescent="0.25">
      <c r="B6146" t="s">
        <v>1577</v>
      </c>
      <c r="C6146" t="s">
        <v>5823</v>
      </c>
      <c r="D6146" t="s">
        <v>5823</v>
      </c>
      <c r="E6146">
        <f t="shared" si="96"/>
        <v>0</v>
      </c>
    </row>
    <row r="6147" spans="2:5" x14ac:dyDescent="0.25">
      <c r="B6147" t="s">
        <v>1577</v>
      </c>
      <c r="C6147" t="s">
        <v>5823</v>
      </c>
      <c r="D6147" t="s">
        <v>5823</v>
      </c>
      <c r="E6147">
        <f t="shared" ref="E6147:E6210" si="97">(LEFT(C6147,4)-LEFT(D6147,4))*12+RIGHT(C6147,2)-RIGHT(D6147,2)</f>
        <v>0</v>
      </c>
    </row>
    <row r="6148" spans="2:5" x14ac:dyDescent="0.25">
      <c r="B6148" t="s">
        <v>1577</v>
      </c>
      <c r="C6148" t="s">
        <v>5823</v>
      </c>
      <c r="D6148" t="s">
        <v>5823</v>
      </c>
      <c r="E6148">
        <f t="shared" si="97"/>
        <v>0</v>
      </c>
    </row>
    <row r="6149" spans="2:5" x14ac:dyDescent="0.25">
      <c r="B6149" t="s">
        <v>1577</v>
      </c>
      <c r="C6149" t="s">
        <v>5823</v>
      </c>
      <c r="D6149" t="s">
        <v>5823</v>
      </c>
      <c r="E6149">
        <f t="shared" si="97"/>
        <v>0</v>
      </c>
    </row>
    <row r="6150" spans="2:5" x14ac:dyDescent="0.25">
      <c r="B6150" t="s">
        <v>1577</v>
      </c>
      <c r="C6150" t="s">
        <v>5851</v>
      </c>
      <c r="D6150" t="s">
        <v>5823</v>
      </c>
      <c r="E6150">
        <f t="shared" si="97"/>
        <v>28</v>
      </c>
    </row>
    <row r="6151" spans="2:5" x14ac:dyDescent="0.25">
      <c r="B6151" t="s">
        <v>457</v>
      </c>
      <c r="C6151" t="s">
        <v>5855</v>
      </c>
      <c r="D6151" t="s">
        <v>5821</v>
      </c>
      <c r="E6151">
        <f t="shared" si="97"/>
        <v>34</v>
      </c>
    </row>
    <row r="6152" spans="2:5" x14ac:dyDescent="0.25">
      <c r="B6152" t="s">
        <v>457</v>
      </c>
      <c r="C6152" t="s">
        <v>5830</v>
      </c>
      <c r="D6152" t="s">
        <v>5821</v>
      </c>
      <c r="E6152">
        <f t="shared" si="97"/>
        <v>9</v>
      </c>
    </row>
    <row r="6153" spans="2:5" x14ac:dyDescent="0.25">
      <c r="B6153" t="s">
        <v>457</v>
      </c>
      <c r="C6153" t="s">
        <v>5853</v>
      </c>
      <c r="D6153" t="s">
        <v>5821</v>
      </c>
      <c r="E6153">
        <f t="shared" si="97"/>
        <v>32</v>
      </c>
    </row>
    <row r="6154" spans="2:5" x14ac:dyDescent="0.25">
      <c r="B6154" t="s">
        <v>457</v>
      </c>
      <c r="C6154" t="s">
        <v>5858</v>
      </c>
      <c r="D6154" t="s">
        <v>5821</v>
      </c>
      <c r="E6154">
        <f t="shared" si="97"/>
        <v>37</v>
      </c>
    </row>
    <row r="6155" spans="2:5" x14ac:dyDescent="0.25">
      <c r="B6155" t="s">
        <v>457</v>
      </c>
      <c r="C6155" t="s">
        <v>5858</v>
      </c>
      <c r="D6155" t="s">
        <v>5821</v>
      </c>
      <c r="E6155">
        <f t="shared" si="97"/>
        <v>37</v>
      </c>
    </row>
    <row r="6156" spans="2:5" x14ac:dyDescent="0.25">
      <c r="B6156" t="s">
        <v>457</v>
      </c>
      <c r="C6156" t="s">
        <v>5821</v>
      </c>
      <c r="D6156" t="s">
        <v>5821</v>
      </c>
      <c r="E6156">
        <f t="shared" si="97"/>
        <v>0</v>
      </c>
    </row>
    <row r="6157" spans="2:5" x14ac:dyDescent="0.25">
      <c r="B6157" t="s">
        <v>457</v>
      </c>
      <c r="C6157" t="s">
        <v>5821</v>
      </c>
      <c r="D6157" t="s">
        <v>5821</v>
      </c>
      <c r="E6157">
        <f t="shared" si="97"/>
        <v>0</v>
      </c>
    </row>
    <row r="6158" spans="2:5" x14ac:dyDescent="0.25">
      <c r="B6158" t="s">
        <v>457</v>
      </c>
      <c r="C6158" t="s">
        <v>5821</v>
      </c>
      <c r="D6158" t="s">
        <v>5821</v>
      </c>
      <c r="E6158">
        <f t="shared" si="97"/>
        <v>0</v>
      </c>
    </row>
    <row r="6159" spans="2:5" x14ac:dyDescent="0.25">
      <c r="B6159" t="s">
        <v>457</v>
      </c>
      <c r="C6159" t="s">
        <v>5821</v>
      </c>
      <c r="D6159" t="s">
        <v>5821</v>
      </c>
      <c r="E6159">
        <f t="shared" si="97"/>
        <v>0</v>
      </c>
    </row>
    <row r="6160" spans="2:5" x14ac:dyDescent="0.25">
      <c r="B6160" t="s">
        <v>457</v>
      </c>
      <c r="C6160" t="s">
        <v>5821</v>
      </c>
      <c r="D6160" t="s">
        <v>5821</v>
      </c>
      <c r="E6160">
        <f t="shared" si="97"/>
        <v>0</v>
      </c>
    </row>
    <row r="6161" spans="2:5" x14ac:dyDescent="0.25">
      <c r="B6161" t="s">
        <v>457</v>
      </c>
      <c r="C6161" t="s">
        <v>5821</v>
      </c>
      <c r="D6161" t="s">
        <v>5821</v>
      </c>
      <c r="E6161">
        <f t="shared" si="97"/>
        <v>0</v>
      </c>
    </row>
    <row r="6162" spans="2:5" x14ac:dyDescent="0.25">
      <c r="B6162" t="s">
        <v>457</v>
      </c>
      <c r="C6162" t="s">
        <v>5821</v>
      </c>
      <c r="D6162" t="s">
        <v>5821</v>
      </c>
      <c r="E6162">
        <f t="shared" si="97"/>
        <v>0</v>
      </c>
    </row>
    <row r="6163" spans="2:5" x14ac:dyDescent="0.25">
      <c r="B6163" t="s">
        <v>457</v>
      </c>
      <c r="C6163" t="s">
        <v>5841</v>
      </c>
      <c r="D6163" t="s">
        <v>5821</v>
      </c>
      <c r="E6163">
        <f t="shared" si="97"/>
        <v>20</v>
      </c>
    </row>
    <row r="6164" spans="2:5" x14ac:dyDescent="0.25">
      <c r="B6164" t="s">
        <v>457</v>
      </c>
      <c r="C6164" t="s">
        <v>5841</v>
      </c>
      <c r="D6164" t="s">
        <v>5821</v>
      </c>
      <c r="E6164">
        <f t="shared" si="97"/>
        <v>20</v>
      </c>
    </row>
    <row r="6165" spans="2:5" x14ac:dyDescent="0.25">
      <c r="B6165" t="s">
        <v>457</v>
      </c>
      <c r="C6165" t="s">
        <v>5841</v>
      </c>
      <c r="D6165" t="s">
        <v>5821</v>
      </c>
      <c r="E6165">
        <f t="shared" si="97"/>
        <v>20</v>
      </c>
    </row>
    <row r="6166" spans="2:5" x14ac:dyDescent="0.25">
      <c r="B6166" t="s">
        <v>457</v>
      </c>
      <c r="C6166" t="s">
        <v>5863</v>
      </c>
      <c r="D6166" t="s">
        <v>5821</v>
      </c>
      <c r="E6166">
        <f t="shared" si="97"/>
        <v>42</v>
      </c>
    </row>
    <row r="6167" spans="2:5" x14ac:dyDescent="0.25">
      <c r="B6167" t="s">
        <v>457</v>
      </c>
      <c r="C6167" t="s">
        <v>5859</v>
      </c>
      <c r="D6167" t="s">
        <v>5821</v>
      </c>
      <c r="E6167">
        <f t="shared" si="97"/>
        <v>38</v>
      </c>
    </row>
    <row r="6168" spans="2:5" x14ac:dyDescent="0.25">
      <c r="B6168" t="s">
        <v>457</v>
      </c>
      <c r="C6168" t="s">
        <v>5859</v>
      </c>
      <c r="D6168" t="s">
        <v>5821</v>
      </c>
      <c r="E6168">
        <f t="shared" si="97"/>
        <v>38</v>
      </c>
    </row>
    <row r="6169" spans="2:5" x14ac:dyDescent="0.25">
      <c r="B6169" t="s">
        <v>1936</v>
      </c>
      <c r="C6169" t="s">
        <v>5830</v>
      </c>
      <c r="D6169" t="s">
        <v>5829</v>
      </c>
      <c r="E6169">
        <f t="shared" si="97"/>
        <v>1</v>
      </c>
    </row>
    <row r="6170" spans="2:5" x14ac:dyDescent="0.25">
      <c r="B6170" t="s">
        <v>1936</v>
      </c>
      <c r="C6170" t="s">
        <v>5844</v>
      </c>
      <c r="D6170" t="s">
        <v>5829</v>
      </c>
      <c r="E6170">
        <f t="shared" si="97"/>
        <v>15</v>
      </c>
    </row>
    <row r="6171" spans="2:5" x14ac:dyDescent="0.25">
      <c r="B6171" t="s">
        <v>1936</v>
      </c>
      <c r="C6171" t="s">
        <v>5844</v>
      </c>
      <c r="D6171" t="s">
        <v>5829</v>
      </c>
      <c r="E6171">
        <f t="shared" si="97"/>
        <v>15</v>
      </c>
    </row>
    <row r="6172" spans="2:5" x14ac:dyDescent="0.25">
      <c r="B6172" t="s">
        <v>1936</v>
      </c>
      <c r="C6172" t="s">
        <v>5844</v>
      </c>
      <c r="D6172" t="s">
        <v>5829</v>
      </c>
      <c r="E6172">
        <f t="shared" si="97"/>
        <v>15</v>
      </c>
    </row>
    <row r="6173" spans="2:5" x14ac:dyDescent="0.25">
      <c r="B6173" t="s">
        <v>1936</v>
      </c>
      <c r="C6173" t="s">
        <v>5844</v>
      </c>
      <c r="D6173" t="s">
        <v>5829</v>
      </c>
      <c r="E6173">
        <f t="shared" si="97"/>
        <v>15</v>
      </c>
    </row>
    <row r="6174" spans="2:5" x14ac:dyDescent="0.25">
      <c r="B6174" t="s">
        <v>1936</v>
      </c>
      <c r="C6174" t="s">
        <v>5860</v>
      </c>
      <c r="D6174" t="s">
        <v>5829</v>
      </c>
      <c r="E6174">
        <f t="shared" si="97"/>
        <v>31</v>
      </c>
    </row>
    <row r="6175" spans="2:5" x14ac:dyDescent="0.25">
      <c r="B6175" t="s">
        <v>1936</v>
      </c>
      <c r="C6175" t="s">
        <v>5860</v>
      </c>
      <c r="D6175" t="s">
        <v>5829</v>
      </c>
      <c r="E6175">
        <f t="shared" si="97"/>
        <v>31</v>
      </c>
    </row>
    <row r="6176" spans="2:5" x14ac:dyDescent="0.25">
      <c r="B6176" t="s">
        <v>1936</v>
      </c>
      <c r="C6176" t="s">
        <v>5829</v>
      </c>
      <c r="D6176" t="s">
        <v>5829</v>
      </c>
      <c r="E6176">
        <f t="shared" si="97"/>
        <v>0</v>
      </c>
    </row>
    <row r="6177" spans="2:5" x14ac:dyDescent="0.25">
      <c r="B6177" t="s">
        <v>598</v>
      </c>
      <c r="C6177" t="s">
        <v>5825</v>
      </c>
      <c r="D6177" t="s">
        <v>5825</v>
      </c>
      <c r="E6177">
        <f t="shared" si="97"/>
        <v>0</v>
      </c>
    </row>
    <row r="6178" spans="2:5" x14ac:dyDescent="0.25">
      <c r="B6178" t="s">
        <v>598</v>
      </c>
      <c r="C6178" t="s">
        <v>5825</v>
      </c>
      <c r="D6178" t="s">
        <v>5825</v>
      </c>
      <c r="E6178">
        <f t="shared" si="97"/>
        <v>0</v>
      </c>
    </row>
    <row r="6179" spans="2:5" x14ac:dyDescent="0.25">
      <c r="B6179" t="s">
        <v>598</v>
      </c>
      <c r="C6179" t="s">
        <v>5825</v>
      </c>
      <c r="D6179" t="s">
        <v>5825</v>
      </c>
      <c r="E6179">
        <f t="shared" si="97"/>
        <v>0</v>
      </c>
    </row>
    <row r="6180" spans="2:5" x14ac:dyDescent="0.25">
      <c r="B6180" t="s">
        <v>598</v>
      </c>
      <c r="C6180" t="s">
        <v>5866</v>
      </c>
      <c r="D6180" t="s">
        <v>5825</v>
      </c>
      <c r="E6180">
        <f t="shared" si="97"/>
        <v>41</v>
      </c>
    </row>
    <row r="6181" spans="2:5" x14ac:dyDescent="0.25">
      <c r="B6181" t="s">
        <v>598</v>
      </c>
      <c r="C6181" t="s">
        <v>5866</v>
      </c>
      <c r="D6181" t="s">
        <v>5825</v>
      </c>
      <c r="E6181">
        <f t="shared" si="97"/>
        <v>41</v>
      </c>
    </row>
    <row r="6182" spans="2:5" x14ac:dyDescent="0.25">
      <c r="B6182" t="s">
        <v>598</v>
      </c>
      <c r="C6182" t="s">
        <v>5854</v>
      </c>
      <c r="D6182" t="s">
        <v>5825</v>
      </c>
      <c r="E6182">
        <f t="shared" si="97"/>
        <v>29</v>
      </c>
    </row>
    <row r="6183" spans="2:5" x14ac:dyDescent="0.25">
      <c r="B6183" t="s">
        <v>598</v>
      </c>
      <c r="C6183" t="s">
        <v>5830</v>
      </c>
      <c r="D6183" t="s">
        <v>5825</v>
      </c>
      <c r="E6183">
        <f t="shared" si="97"/>
        <v>5</v>
      </c>
    </row>
    <row r="6184" spans="2:5" x14ac:dyDescent="0.25">
      <c r="B6184" t="s">
        <v>598</v>
      </c>
      <c r="C6184" t="s">
        <v>5830</v>
      </c>
      <c r="D6184" t="s">
        <v>5825</v>
      </c>
      <c r="E6184">
        <f t="shared" si="97"/>
        <v>5</v>
      </c>
    </row>
    <row r="6185" spans="2:5" x14ac:dyDescent="0.25">
      <c r="B6185" t="s">
        <v>598</v>
      </c>
      <c r="C6185" t="s">
        <v>5830</v>
      </c>
      <c r="D6185" t="s">
        <v>5825</v>
      </c>
      <c r="E6185">
        <f t="shared" si="97"/>
        <v>5</v>
      </c>
    </row>
    <row r="6186" spans="2:5" x14ac:dyDescent="0.25">
      <c r="B6186" t="s">
        <v>598</v>
      </c>
      <c r="C6186" t="s">
        <v>5830</v>
      </c>
      <c r="D6186" t="s">
        <v>5825</v>
      </c>
      <c r="E6186">
        <f t="shared" si="97"/>
        <v>5</v>
      </c>
    </row>
    <row r="6187" spans="2:5" x14ac:dyDescent="0.25">
      <c r="B6187" t="s">
        <v>598</v>
      </c>
      <c r="C6187" t="s">
        <v>5865</v>
      </c>
      <c r="D6187" t="s">
        <v>5825</v>
      </c>
      <c r="E6187">
        <f t="shared" si="97"/>
        <v>40</v>
      </c>
    </row>
    <row r="6188" spans="2:5" x14ac:dyDescent="0.25">
      <c r="B6188" t="s">
        <v>598</v>
      </c>
      <c r="C6188" t="s">
        <v>5865</v>
      </c>
      <c r="D6188" t="s">
        <v>5825</v>
      </c>
      <c r="E6188">
        <f t="shared" si="97"/>
        <v>40</v>
      </c>
    </row>
    <row r="6189" spans="2:5" x14ac:dyDescent="0.25">
      <c r="B6189" t="s">
        <v>598</v>
      </c>
      <c r="C6189" t="s">
        <v>5853</v>
      </c>
      <c r="D6189" t="s">
        <v>5825</v>
      </c>
      <c r="E6189">
        <f t="shared" si="97"/>
        <v>28</v>
      </c>
    </row>
    <row r="6190" spans="2:5" x14ac:dyDescent="0.25">
      <c r="B6190" t="s">
        <v>598</v>
      </c>
      <c r="C6190" t="s">
        <v>5853</v>
      </c>
      <c r="D6190" t="s">
        <v>5825</v>
      </c>
      <c r="E6190">
        <f t="shared" si="97"/>
        <v>28</v>
      </c>
    </row>
    <row r="6191" spans="2:5" x14ac:dyDescent="0.25">
      <c r="B6191" t="s">
        <v>1277</v>
      </c>
      <c r="C6191" t="s">
        <v>5830</v>
      </c>
      <c r="D6191" t="s">
        <v>5824</v>
      </c>
      <c r="E6191">
        <f t="shared" si="97"/>
        <v>6</v>
      </c>
    </row>
    <row r="6192" spans="2:5" x14ac:dyDescent="0.25">
      <c r="B6192" t="s">
        <v>1277</v>
      </c>
      <c r="C6192" t="s">
        <v>5830</v>
      </c>
      <c r="D6192" t="s">
        <v>5824</v>
      </c>
      <c r="E6192">
        <f t="shared" si="97"/>
        <v>6</v>
      </c>
    </row>
    <row r="6193" spans="2:5" x14ac:dyDescent="0.25">
      <c r="B6193" t="s">
        <v>1277</v>
      </c>
      <c r="C6193" t="s">
        <v>5864</v>
      </c>
      <c r="D6193" t="s">
        <v>5824</v>
      </c>
      <c r="E6193">
        <f t="shared" si="97"/>
        <v>40</v>
      </c>
    </row>
    <row r="6194" spans="2:5" x14ac:dyDescent="0.25">
      <c r="B6194" t="s">
        <v>1277</v>
      </c>
      <c r="C6194" t="s">
        <v>5864</v>
      </c>
      <c r="D6194" t="s">
        <v>5824</v>
      </c>
      <c r="E6194">
        <f t="shared" si="97"/>
        <v>40</v>
      </c>
    </row>
    <row r="6195" spans="2:5" x14ac:dyDescent="0.25">
      <c r="B6195" t="s">
        <v>1277</v>
      </c>
      <c r="C6195" t="s">
        <v>5864</v>
      </c>
      <c r="D6195" t="s">
        <v>5824</v>
      </c>
      <c r="E6195">
        <f t="shared" si="97"/>
        <v>40</v>
      </c>
    </row>
    <row r="6196" spans="2:5" x14ac:dyDescent="0.25">
      <c r="B6196" t="s">
        <v>1277</v>
      </c>
      <c r="C6196" t="s">
        <v>5864</v>
      </c>
      <c r="D6196" t="s">
        <v>5824</v>
      </c>
      <c r="E6196">
        <f t="shared" si="97"/>
        <v>40</v>
      </c>
    </row>
    <row r="6197" spans="2:5" x14ac:dyDescent="0.25">
      <c r="B6197" t="s">
        <v>1277</v>
      </c>
      <c r="C6197" t="s">
        <v>5865</v>
      </c>
      <c r="D6197" t="s">
        <v>5824</v>
      </c>
      <c r="E6197">
        <f t="shared" si="97"/>
        <v>41</v>
      </c>
    </row>
    <row r="6198" spans="2:5" x14ac:dyDescent="0.25">
      <c r="B6198" t="s">
        <v>1277</v>
      </c>
      <c r="C6198" t="s">
        <v>5865</v>
      </c>
      <c r="D6198" t="s">
        <v>5824</v>
      </c>
      <c r="E6198">
        <f t="shared" si="97"/>
        <v>41</v>
      </c>
    </row>
    <row r="6199" spans="2:5" x14ac:dyDescent="0.25">
      <c r="B6199" t="s">
        <v>1277</v>
      </c>
      <c r="C6199" t="s">
        <v>5842</v>
      </c>
      <c r="D6199" t="s">
        <v>5824</v>
      </c>
      <c r="E6199">
        <f t="shared" si="97"/>
        <v>18</v>
      </c>
    </row>
    <row r="6200" spans="2:5" x14ac:dyDescent="0.25">
      <c r="B6200" t="s">
        <v>1277</v>
      </c>
      <c r="C6200" t="s">
        <v>5842</v>
      </c>
      <c r="D6200" t="s">
        <v>5824</v>
      </c>
      <c r="E6200">
        <f t="shared" si="97"/>
        <v>18</v>
      </c>
    </row>
    <row r="6201" spans="2:5" x14ac:dyDescent="0.25">
      <c r="B6201" t="s">
        <v>1277</v>
      </c>
      <c r="C6201" t="s">
        <v>5842</v>
      </c>
      <c r="D6201" t="s">
        <v>5824</v>
      </c>
      <c r="E6201">
        <f t="shared" si="97"/>
        <v>18</v>
      </c>
    </row>
    <row r="6202" spans="2:5" x14ac:dyDescent="0.25">
      <c r="B6202" t="s">
        <v>1277</v>
      </c>
      <c r="C6202" t="s">
        <v>5842</v>
      </c>
      <c r="D6202" t="s">
        <v>5824</v>
      </c>
      <c r="E6202">
        <f t="shared" si="97"/>
        <v>18</v>
      </c>
    </row>
    <row r="6203" spans="2:5" x14ac:dyDescent="0.25">
      <c r="B6203" t="s">
        <v>1277</v>
      </c>
      <c r="C6203" t="s">
        <v>5838</v>
      </c>
      <c r="D6203" t="s">
        <v>5824</v>
      </c>
      <c r="E6203">
        <f t="shared" si="97"/>
        <v>14</v>
      </c>
    </row>
    <row r="6204" spans="2:5" x14ac:dyDescent="0.25">
      <c r="B6204" t="s">
        <v>1277</v>
      </c>
      <c r="C6204" t="s">
        <v>5838</v>
      </c>
      <c r="D6204" t="s">
        <v>5824</v>
      </c>
      <c r="E6204">
        <f t="shared" si="97"/>
        <v>14</v>
      </c>
    </row>
    <row r="6205" spans="2:5" x14ac:dyDescent="0.25">
      <c r="B6205" t="s">
        <v>1277</v>
      </c>
      <c r="C6205" t="s">
        <v>5838</v>
      </c>
      <c r="D6205" t="s">
        <v>5824</v>
      </c>
      <c r="E6205">
        <f t="shared" si="97"/>
        <v>14</v>
      </c>
    </row>
    <row r="6206" spans="2:5" x14ac:dyDescent="0.25">
      <c r="B6206" t="s">
        <v>1277</v>
      </c>
      <c r="C6206" t="s">
        <v>5863</v>
      </c>
      <c r="D6206" t="s">
        <v>5824</v>
      </c>
      <c r="E6206">
        <f t="shared" si="97"/>
        <v>39</v>
      </c>
    </row>
    <row r="6207" spans="2:5" x14ac:dyDescent="0.25">
      <c r="B6207" t="s">
        <v>1277</v>
      </c>
      <c r="C6207" t="s">
        <v>5852</v>
      </c>
      <c r="D6207" t="s">
        <v>5824</v>
      </c>
      <c r="E6207">
        <f t="shared" si="97"/>
        <v>28</v>
      </c>
    </row>
    <row r="6208" spans="2:5" x14ac:dyDescent="0.25">
      <c r="B6208" t="s">
        <v>1277</v>
      </c>
      <c r="C6208" t="s">
        <v>5834</v>
      </c>
      <c r="D6208" t="s">
        <v>5824</v>
      </c>
      <c r="E6208">
        <f t="shared" si="97"/>
        <v>10</v>
      </c>
    </row>
    <row r="6209" spans="2:5" x14ac:dyDescent="0.25">
      <c r="B6209" t="s">
        <v>1277</v>
      </c>
      <c r="C6209" t="s">
        <v>5824</v>
      </c>
      <c r="D6209" t="s">
        <v>5824</v>
      </c>
      <c r="E6209">
        <f t="shared" si="97"/>
        <v>0</v>
      </c>
    </row>
    <row r="6210" spans="2:5" x14ac:dyDescent="0.25">
      <c r="B6210" t="s">
        <v>694</v>
      </c>
      <c r="C6210" t="s">
        <v>5845</v>
      </c>
      <c r="D6210" t="s">
        <v>5827</v>
      </c>
      <c r="E6210">
        <f t="shared" si="97"/>
        <v>18</v>
      </c>
    </row>
    <row r="6211" spans="2:5" x14ac:dyDescent="0.25">
      <c r="B6211" t="s">
        <v>694</v>
      </c>
      <c r="C6211" t="s">
        <v>5841</v>
      </c>
      <c r="D6211" t="s">
        <v>5827</v>
      </c>
      <c r="E6211">
        <f t="shared" ref="E6211:E6274" si="98">(LEFT(C6211,4)-LEFT(D6211,4))*12+RIGHT(C6211,2)-RIGHT(D6211,2)</f>
        <v>14</v>
      </c>
    </row>
    <row r="6212" spans="2:5" x14ac:dyDescent="0.25">
      <c r="B6212" t="s">
        <v>694</v>
      </c>
      <c r="C6212" t="s">
        <v>5841</v>
      </c>
      <c r="D6212" t="s">
        <v>5827</v>
      </c>
      <c r="E6212">
        <f t="shared" si="98"/>
        <v>14</v>
      </c>
    </row>
    <row r="6213" spans="2:5" x14ac:dyDescent="0.25">
      <c r="B6213" t="s">
        <v>694</v>
      </c>
      <c r="C6213" t="s">
        <v>5833</v>
      </c>
      <c r="D6213" t="s">
        <v>5827</v>
      </c>
      <c r="E6213">
        <f t="shared" si="98"/>
        <v>6</v>
      </c>
    </row>
    <row r="6214" spans="2:5" x14ac:dyDescent="0.25">
      <c r="B6214" t="s">
        <v>694</v>
      </c>
      <c r="C6214" t="s">
        <v>5854</v>
      </c>
      <c r="D6214" t="s">
        <v>5827</v>
      </c>
      <c r="E6214">
        <f t="shared" si="98"/>
        <v>27</v>
      </c>
    </row>
    <row r="6215" spans="2:5" x14ac:dyDescent="0.25">
      <c r="B6215" t="s">
        <v>694</v>
      </c>
      <c r="C6215" t="s">
        <v>5854</v>
      </c>
      <c r="D6215" t="s">
        <v>5827</v>
      </c>
      <c r="E6215">
        <f t="shared" si="98"/>
        <v>27</v>
      </c>
    </row>
    <row r="6216" spans="2:5" x14ac:dyDescent="0.25">
      <c r="B6216" t="s">
        <v>694</v>
      </c>
      <c r="C6216" t="s">
        <v>5854</v>
      </c>
      <c r="D6216" t="s">
        <v>5827</v>
      </c>
      <c r="E6216">
        <f t="shared" si="98"/>
        <v>27</v>
      </c>
    </row>
    <row r="6217" spans="2:5" x14ac:dyDescent="0.25">
      <c r="B6217" t="s">
        <v>694</v>
      </c>
      <c r="C6217" t="s">
        <v>5854</v>
      </c>
      <c r="D6217" t="s">
        <v>5827</v>
      </c>
      <c r="E6217">
        <f t="shared" si="98"/>
        <v>27</v>
      </c>
    </row>
    <row r="6218" spans="2:5" x14ac:dyDescent="0.25">
      <c r="B6218" t="s">
        <v>694</v>
      </c>
      <c r="C6218" t="s">
        <v>5854</v>
      </c>
      <c r="D6218" t="s">
        <v>5827</v>
      </c>
      <c r="E6218">
        <f t="shared" si="98"/>
        <v>27</v>
      </c>
    </row>
    <row r="6219" spans="2:5" x14ac:dyDescent="0.25">
      <c r="B6219" t="s">
        <v>694</v>
      </c>
      <c r="C6219" t="s">
        <v>5854</v>
      </c>
      <c r="D6219" t="s">
        <v>5827</v>
      </c>
      <c r="E6219">
        <f t="shared" si="98"/>
        <v>27</v>
      </c>
    </row>
    <row r="6220" spans="2:5" x14ac:dyDescent="0.25">
      <c r="B6220" t="s">
        <v>694</v>
      </c>
      <c r="C6220" t="s">
        <v>5827</v>
      </c>
      <c r="D6220" t="s">
        <v>5827</v>
      </c>
      <c r="E6220">
        <f t="shared" si="98"/>
        <v>0</v>
      </c>
    </row>
    <row r="6221" spans="2:5" x14ac:dyDescent="0.25">
      <c r="B6221" t="s">
        <v>441</v>
      </c>
      <c r="C6221" t="s">
        <v>5842</v>
      </c>
      <c r="D6221" t="s">
        <v>5829</v>
      </c>
      <c r="E6221">
        <f t="shared" si="98"/>
        <v>13</v>
      </c>
    </row>
    <row r="6222" spans="2:5" x14ac:dyDescent="0.25">
      <c r="B6222" t="s">
        <v>441</v>
      </c>
      <c r="C6222" t="s">
        <v>5859</v>
      </c>
      <c r="D6222" t="s">
        <v>5829</v>
      </c>
      <c r="E6222">
        <f t="shared" si="98"/>
        <v>30</v>
      </c>
    </row>
    <row r="6223" spans="2:5" x14ac:dyDescent="0.25">
      <c r="B6223" t="s">
        <v>441</v>
      </c>
      <c r="C6223" t="s">
        <v>5863</v>
      </c>
      <c r="D6223" t="s">
        <v>5829</v>
      </c>
      <c r="E6223">
        <f t="shared" si="98"/>
        <v>34</v>
      </c>
    </row>
    <row r="6224" spans="2:5" x14ac:dyDescent="0.25">
      <c r="B6224" t="s">
        <v>441</v>
      </c>
      <c r="C6224" t="s">
        <v>5863</v>
      </c>
      <c r="D6224" t="s">
        <v>5829</v>
      </c>
      <c r="E6224">
        <f t="shared" si="98"/>
        <v>34</v>
      </c>
    </row>
    <row r="6225" spans="2:5" x14ac:dyDescent="0.25">
      <c r="B6225" t="s">
        <v>441</v>
      </c>
      <c r="C6225" t="s">
        <v>5863</v>
      </c>
      <c r="D6225" t="s">
        <v>5829</v>
      </c>
      <c r="E6225">
        <f t="shared" si="98"/>
        <v>34</v>
      </c>
    </row>
    <row r="6226" spans="2:5" x14ac:dyDescent="0.25">
      <c r="B6226" t="s">
        <v>441</v>
      </c>
      <c r="C6226" t="s">
        <v>5863</v>
      </c>
      <c r="D6226" t="s">
        <v>5829</v>
      </c>
      <c r="E6226">
        <f t="shared" si="98"/>
        <v>34</v>
      </c>
    </row>
    <row r="6227" spans="2:5" x14ac:dyDescent="0.25">
      <c r="B6227" t="s">
        <v>441</v>
      </c>
      <c r="C6227" t="s">
        <v>5851</v>
      </c>
      <c r="D6227" t="s">
        <v>5829</v>
      </c>
      <c r="E6227">
        <f t="shared" si="98"/>
        <v>22</v>
      </c>
    </row>
    <row r="6228" spans="2:5" x14ac:dyDescent="0.25">
      <c r="B6228" t="s">
        <v>441</v>
      </c>
      <c r="C6228" t="s">
        <v>5851</v>
      </c>
      <c r="D6228" t="s">
        <v>5829</v>
      </c>
      <c r="E6228">
        <f t="shared" si="98"/>
        <v>22</v>
      </c>
    </row>
    <row r="6229" spans="2:5" x14ac:dyDescent="0.25">
      <c r="B6229" t="s">
        <v>441</v>
      </c>
      <c r="C6229" t="s">
        <v>5851</v>
      </c>
      <c r="D6229" t="s">
        <v>5829</v>
      </c>
      <c r="E6229">
        <f t="shared" si="98"/>
        <v>22</v>
      </c>
    </row>
    <row r="6230" spans="2:5" x14ac:dyDescent="0.25">
      <c r="B6230" t="s">
        <v>441</v>
      </c>
      <c r="C6230" t="s">
        <v>5857</v>
      </c>
      <c r="D6230" t="s">
        <v>5829</v>
      </c>
      <c r="E6230">
        <f t="shared" si="98"/>
        <v>28</v>
      </c>
    </row>
    <row r="6231" spans="2:5" x14ac:dyDescent="0.25">
      <c r="B6231" t="s">
        <v>441</v>
      </c>
      <c r="C6231" t="s">
        <v>5829</v>
      </c>
      <c r="D6231" t="s">
        <v>5829</v>
      </c>
      <c r="E6231">
        <f t="shared" si="98"/>
        <v>0</v>
      </c>
    </row>
    <row r="6232" spans="2:5" x14ac:dyDescent="0.25">
      <c r="B6232" t="s">
        <v>441</v>
      </c>
      <c r="C6232" t="s">
        <v>5829</v>
      </c>
      <c r="D6232" t="s">
        <v>5829</v>
      </c>
      <c r="E6232">
        <f t="shared" si="98"/>
        <v>0</v>
      </c>
    </row>
    <row r="6233" spans="2:5" x14ac:dyDescent="0.25">
      <c r="B6233" t="s">
        <v>441</v>
      </c>
      <c r="C6233" t="s">
        <v>5829</v>
      </c>
      <c r="D6233" t="s">
        <v>5829</v>
      </c>
      <c r="E6233">
        <f t="shared" si="98"/>
        <v>0</v>
      </c>
    </row>
    <row r="6234" spans="2:5" x14ac:dyDescent="0.25">
      <c r="B6234" t="s">
        <v>441</v>
      </c>
      <c r="C6234" t="s">
        <v>5829</v>
      </c>
      <c r="D6234" t="s">
        <v>5829</v>
      </c>
      <c r="E6234">
        <f t="shared" si="98"/>
        <v>0</v>
      </c>
    </row>
    <row r="6235" spans="2:5" x14ac:dyDescent="0.25">
      <c r="B6235" t="s">
        <v>441</v>
      </c>
      <c r="C6235" t="s">
        <v>5829</v>
      </c>
      <c r="D6235" t="s">
        <v>5829</v>
      </c>
      <c r="E6235">
        <f t="shared" si="98"/>
        <v>0</v>
      </c>
    </row>
    <row r="6236" spans="2:5" x14ac:dyDescent="0.25">
      <c r="B6236" t="s">
        <v>441</v>
      </c>
      <c r="C6236" t="s">
        <v>5830</v>
      </c>
      <c r="D6236" t="s">
        <v>5829</v>
      </c>
      <c r="E6236">
        <f t="shared" si="98"/>
        <v>1</v>
      </c>
    </row>
    <row r="6237" spans="2:5" x14ac:dyDescent="0.25">
      <c r="B6237" t="s">
        <v>441</v>
      </c>
      <c r="C6237" t="s">
        <v>5830</v>
      </c>
      <c r="D6237" t="s">
        <v>5829</v>
      </c>
      <c r="E6237">
        <f t="shared" si="98"/>
        <v>1</v>
      </c>
    </row>
    <row r="6238" spans="2:5" x14ac:dyDescent="0.25">
      <c r="B6238" t="s">
        <v>1498</v>
      </c>
      <c r="C6238" t="s">
        <v>5864</v>
      </c>
      <c r="D6238" t="s">
        <v>5830</v>
      </c>
      <c r="E6238">
        <f t="shared" si="98"/>
        <v>34</v>
      </c>
    </row>
    <row r="6239" spans="2:5" x14ac:dyDescent="0.25">
      <c r="B6239" t="s">
        <v>1498</v>
      </c>
      <c r="C6239" t="s">
        <v>5830</v>
      </c>
      <c r="D6239" t="s">
        <v>5830</v>
      </c>
      <c r="E6239">
        <f t="shared" si="98"/>
        <v>0</v>
      </c>
    </row>
    <row r="6240" spans="2:5" x14ac:dyDescent="0.25">
      <c r="B6240" t="s">
        <v>1498</v>
      </c>
      <c r="C6240" t="s">
        <v>5830</v>
      </c>
      <c r="D6240" t="s">
        <v>5830</v>
      </c>
      <c r="E6240">
        <f t="shared" si="98"/>
        <v>0</v>
      </c>
    </row>
    <row r="6241" spans="2:5" x14ac:dyDescent="0.25">
      <c r="B6241" t="s">
        <v>1498</v>
      </c>
      <c r="C6241" t="s">
        <v>5830</v>
      </c>
      <c r="D6241" t="s">
        <v>5830</v>
      </c>
      <c r="E6241">
        <f t="shared" si="98"/>
        <v>0</v>
      </c>
    </row>
    <row r="6242" spans="2:5" x14ac:dyDescent="0.25">
      <c r="B6242" t="s">
        <v>1498</v>
      </c>
      <c r="C6242" t="s">
        <v>5862</v>
      </c>
      <c r="D6242" t="s">
        <v>5830</v>
      </c>
      <c r="E6242">
        <f t="shared" si="98"/>
        <v>32</v>
      </c>
    </row>
    <row r="6243" spans="2:5" x14ac:dyDescent="0.25">
      <c r="B6243" t="s">
        <v>1498</v>
      </c>
      <c r="C6243" t="s">
        <v>5865</v>
      </c>
      <c r="D6243" t="s">
        <v>5830</v>
      </c>
      <c r="E6243">
        <f t="shared" si="98"/>
        <v>35</v>
      </c>
    </row>
    <row r="6244" spans="2:5" x14ac:dyDescent="0.25">
      <c r="B6244" t="s">
        <v>1498</v>
      </c>
      <c r="C6244" t="s">
        <v>5859</v>
      </c>
      <c r="D6244" t="s">
        <v>5830</v>
      </c>
      <c r="E6244">
        <f t="shared" si="98"/>
        <v>29</v>
      </c>
    </row>
    <row r="6245" spans="2:5" x14ac:dyDescent="0.25">
      <c r="B6245" t="s">
        <v>1498</v>
      </c>
      <c r="C6245" t="s">
        <v>5859</v>
      </c>
      <c r="D6245" t="s">
        <v>5830</v>
      </c>
      <c r="E6245">
        <f t="shared" si="98"/>
        <v>29</v>
      </c>
    </row>
    <row r="6246" spans="2:5" x14ac:dyDescent="0.25">
      <c r="B6246" t="s">
        <v>1169</v>
      </c>
      <c r="C6246" t="s">
        <v>5860</v>
      </c>
      <c r="D6246" t="s">
        <v>5819</v>
      </c>
      <c r="E6246">
        <f t="shared" si="98"/>
        <v>41</v>
      </c>
    </row>
    <row r="6247" spans="2:5" x14ac:dyDescent="0.25">
      <c r="B6247" t="s">
        <v>1169</v>
      </c>
      <c r="C6247" t="s">
        <v>5860</v>
      </c>
      <c r="D6247" t="s">
        <v>5819</v>
      </c>
      <c r="E6247">
        <f t="shared" si="98"/>
        <v>41</v>
      </c>
    </row>
    <row r="6248" spans="2:5" x14ac:dyDescent="0.25">
      <c r="B6248" t="s">
        <v>1169</v>
      </c>
      <c r="C6248" t="s">
        <v>5865</v>
      </c>
      <c r="D6248" t="s">
        <v>5819</v>
      </c>
      <c r="E6248">
        <f t="shared" si="98"/>
        <v>46</v>
      </c>
    </row>
    <row r="6249" spans="2:5" x14ac:dyDescent="0.25">
      <c r="B6249" t="s">
        <v>1169</v>
      </c>
      <c r="C6249" t="s">
        <v>5865</v>
      </c>
      <c r="D6249" t="s">
        <v>5819</v>
      </c>
      <c r="E6249">
        <f t="shared" si="98"/>
        <v>46</v>
      </c>
    </row>
    <row r="6250" spans="2:5" x14ac:dyDescent="0.25">
      <c r="B6250" t="s">
        <v>1169</v>
      </c>
      <c r="C6250" t="s">
        <v>5845</v>
      </c>
      <c r="D6250" t="s">
        <v>5819</v>
      </c>
      <c r="E6250">
        <f t="shared" si="98"/>
        <v>26</v>
      </c>
    </row>
    <row r="6251" spans="2:5" x14ac:dyDescent="0.25">
      <c r="B6251" t="s">
        <v>1169</v>
      </c>
      <c r="C6251" t="s">
        <v>5845</v>
      </c>
      <c r="D6251" t="s">
        <v>5819</v>
      </c>
      <c r="E6251">
        <f t="shared" si="98"/>
        <v>26</v>
      </c>
    </row>
    <row r="6252" spans="2:5" x14ac:dyDescent="0.25">
      <c r="B6252" t="s">
        <v>1169</v>
      </c>
      <c r="C6252" t="s">
        <v>5845</v>
      </c>
      <c r="D6252" t="s">
        <v>5819</v>
      </c>
      <c r="E6252">
        <f t="shared" si="98"/>
        <v>26</v>
      </c>
    </row>
    <row r="6253" spans="2:5" x14ac:dyDescent="0.25">
      <c r="B6253" t="s">
        <v>1169</v>
      </c>
      <c r="C6253" t="s">
        <v>5846</v>
      </c>
      <c r="D6253" t="s">
        <v>5819</v>
      </c>
      <c r="E6253">
        <f t="shared" si="98"/>
        <v>27</v>
      </c>
    </row>
    <row r="6254" spans="2:5" x14ac:dyDescent="0.25">
      <c r="B6254" t="s">
        <v>1169</v>
      </c>
      <c r="C6254" t="s">
        <v>5846</v>
      </c>
      <c r="D6254" t="s">
        <v>5819</v>
      </c>
      <c r="E6254">
        <f t="shared" si="98"/>
        <v>27</v>
      </c>
    </row>
    <row r="6255" spans="2:5" x14ac:dyDescent="0.25">
      <c r="B6255" t="s">
        <v>1169</v>
      </c>
      <c r="C6255" t="s">
        <v>5836</v>
      </c>
      <c r="D6255" t="s">
        <v>5819</v>
      </c>
      <c r="E6255">
        <f t="shared" si="98"/>
        <v>17</v>
      </c>
    </row>
    <row r="6256" spans="2:5" x14ac:dyDescent="0.25">
      <c r="B6256" t="s">
        <v>1169</v>
      </c>
      <c r="C6256" t="s">
        <v>5857</v>
      </c>
      <c r="D6256" t="s">
        <v>5819</v>
      </c>
      <c r="E6256">
        <f t="shared" si="98"/>
        <v>38</v>
      </c>
    </row>
    <row r="6257" spans="2:5" x14ac:dyDescent="0.25">
      <c r="B6257" t="s">
        <v>1169</v>
      </c>
      <c r="C6257" t="s">
        <v>5819</v>
      </c>
      <c r="D6257" t="s">
        <v>5819</v>
      </c>
      <c r="E6257">
        <f t="shared" si="98"/>
        <v>0</v>
      </c>
    </row>
    <row r="6258" spans="2:5" x14ac:dyDescent="0.25">
      <c r="B6258" t="s">
        <v>1169</v>
      </c>
      <c r="C6258" t="s">
        <v>5819</v>
      </c>
      <c r="D6258" t="s">
        <v>5819</v>
      </c>
      <c r="E6258">
        <f t="shared" si="98"/>
        <v>0</v>
      </c>
    </row>
    <row r="6259" spans="2:5" x14ac:dyDescent="0.25">
      <c r="B6259" t="s">
        <v>1169</v>
      </c>
      <c r="C6259" t="s">
        <v>5819</v>
      </c>
      <c r="D6259" t="s">
        <v>5819</v>
      </c>
      <c r="E6259">
        <f t="shared" si="98"/>
        <v>0</v>
      </c>
    </row>
    <row r="6260" spans="2:5" x14ac:dyDescent="0.25">
      <c r="B6260" t="s">
        <v>1169</v>
      </c>
      <c r="C6260" t="s">
        <v>5819</v>
      </c>
      <c r="D6260" t="s">
        <v>5819</v>
      </c>
      <c r="E6260">
        <f t="shared" si="98"/>
        <v>0</v>
      </c>
    </row>
    <row r="6261" spans="2:5" x14ac:dyDescent="0.25">
      <c r="B6261" t="s">
        <v>1169</v>
      </c>
      <c r="C6261" t="s">
        <v>5819</v>
      </c>
      <c r="D6261" t="s">
        <v>5819</v>
      </c>
      <c r="E6261">
        <f t="shared" si="98"/>
        <v>0</v>
      </c>
    </row>
    <row r="6262" spans="2:5" x14ac:dyDescent="0.25">
      <c r="B6262" t="s">
        <v>1169</v>
      </c>
      <c r="C6262" t="s">
        <v>5819</v>
      </c>
      <c r="D6262" t="s">
        <v>5819</v>
      </c>
      <c r="E6262">
        <f t="shared" si="98"/>
        <v>0</v>
      </c>
    </row>
    <row r="6263" spans="2:5" x14ac:dyDescent="0.25">
      <c r="B6263" t="s">
        <v>1169</v>
      </c>
      <c r="C6263" t="s">
        <v>5819</v>
      </c>
      <c r="D6263" t="s">
        <v>5819</v>
      </c>
      <c r="E6263">
        <f t="shared" si="98"/>
        <v>0</v>
      </c>
    </row>
    <row r="6264" spans="2:5" x14ac:dyDescent="0.25">
      <c r="B6264" t="s">
        <v>1169</v>
      </c>
      <c r="C6264" t="s">
        <v>5865</v>
      </c>
      <c r="D6264" t="s">
        <v>5819</v>
      </c>
      <c r="E6264">
        <f t="shared" si="98"/>
        <v>46</v>
      </c>
    </row>
    <row r="6265" spans="2:5" x14ac:dyDescent="0.25">
      <c r="B6265" t="s">
        <v>1169</v>
      </c>
      <c r="C6265" t="s">
        <v>5848</v>
      </c>
      <c r="D6265" t="s">
        <v>5819</v>
      </c>
      <c r="E6265">
        <f t="shared" si="98"/>
        <v>29</v>
      </c>
    </row>
    <row r="6266" spans="2:5" x14ac:dyDescent="0.25">
      <c r="B6266" t="s">
        <v>1169</v>
      </c>
      <c r="C6266" t="s">
        <v>5848</v>
      </c>
      <c r="D6266" t="s">
        <v>5819</v>
      </c>
      <c r="E6266">
        <f t="shared" si="98"/>
        <v>29</v>
      </c>
    </row>
    <row r="6267" spans="2:5" x14ac:dyDescent="0.25">
      <c r="B6267" t="s">
        <v>1169</v>
      </c>
      <c r="C6267" t="s">
        <v>5848</v>
      </c>
      <c r="D6267" t="s">
        <v>5819</v>
      </c>
      <c r="E6267">
        <f t="shared" si="98"/>
        <v>29</v>
      </c>
    </row>
    <row r="6268" spans="2:5" x14ac:dyDescent="0.25">
      <c r="B6268" t="s">
        <v>558</v>
      </c>
      <c r="C6268" t="s">
        <v>5850</v>
      </c>
      <c r="D6268" t="s">
        <v>5825</v>
      </c>
      <c r="E6268">
        <f t="shared" si="98"/>
        <v>25</v>
      </c>
    </row>
    <row r="6269" spans="2:5" x14ac:dyDescent="0.25">
      <c r="B6269" t="s">
        <v>558</v>
      </c>
      <c r="C6269" t="s">
        <v>5850</v>
      </c>
      <c r="D6269" t="s">
        <v>5825</v>
      </c>
      <c r="E6269">
        <f t="shared" si="98"/>
        <v>25</v>
      </c>
    </row>
    <row r="6270" spans="2:5" x14ac:dyDescent="0.25">
      <c r="B6270" t="s">
        <v>558</v>
      </c>
      <c r="C6270" t="s">
        <v>5865</v>
      </c>
      <c r="D6270" t="s">
        <v>5825</v>
      </c>
      <c r="E6270">
        <f t="shared" si="98"/>
        <v>40</v>
      </c>
    </row>
    <row r="6271" spans="2:5" x14ac:dyDescent="0.25">
      <c r="B6271" t="s">
        <v>558</v>
      </c>
      <c r="C6271" t="s">
        <v>5856</v>
      </c>
      <c r="D6271" t="s">
        <v>5825</v>
      </c>
      <c r="E6271">
        <f t="shared" si="98"/>
        <v>31</v>
      </c>
    </row>
    <row r="6272" spans="2:5" x14ac:dyDescent="0.25">
      <c r="B6272" t="s">
        <v>558</v>
      </c>
      <c r="C6272" t="s">
        <v>5839</v>
      </c>
      <c r="D6272" t="s">
        <v>5825</v>
      </c>
      <c r="E6272">
        <f t="shared" si="98"/>
        <v>14</v>
      </c>
    </row>
    <row r="6273" spans="2:5" x14ac:dyDescent="0.25">
      <c r="B6273" t="s">
        <v>558</v>
      </c>
      <c r="C6273" t="s">
        <v>5839</v>
      </c>
      <c r="D6273" t="s">
        <v>5825</v>
      </c>
      <c r="E6273">
        <f t="shared" si="98"/>
        <v>14</v>
      </c>
    </row>
    <row r="6274" spans="2:5" x14ac:dyDescent="0.25">
      <c r="B6274" t="s">
        <v>558</v>
      </c>
      <c r="C6274" t="s">
        <v>5866</v>
      </c>
      <c r="D6274" t="s">
        <v>5825</v>
      </c>
      <c r="E6274">
        <f t="shared" si="98"/>
        <v>41</v>
      </c>
    </row>
    <row r="6275" spans="2:5" x14ac:dyDescent="0.25">
      <c r="B6275" t="s">
        <v>558</v>
      </c>
      <c r="C6275" t="s">
        <v>5825</v>
      </c>
      <c r="D6275" t="s">
        <v>5825</v>
      </c>
      <c r="E6275">
        <f t="shared" ref="E6275:E6338" si="99">(LEFT(C6275,4)-LEFT(D6275,4))*12+RIGHT(C6275,2)-RIGHT(D6275,2)</f>
        <v>0</v>
      </c>
    </row>
    <row r="6276" spans="2:5" x14ac:dyDescent="0.25">
      <c r="B6276" t="s">
        <v>558</v>
      </c>
      <c r="C6276" t="s">
        <v>5825</v>
      </c>
      <c r="D6276" t="s">
        <v>5825</v>
      </c>
      <c r="E6276">
        <f t="shared" si="99"/>
        <v>0</v>
      </c>
    </row>
    <row r="6277" spans="2:5" x14ac:dyDescent="0.25">
      <c r="B6277" t="s">
        <v>558</v>
      </c>
      <c r="C6277" t="s">
        <v>5860</v>
      </c>
      <c r="D6277" t="s">
        <v>5825</v>
      </c>
      <c r="E6277">
        <f t="shared" si="99"/>
        <v>35</v>
      </c>
    </row>
    <row r="6278" spans="2:5" x14ac:dyDescent="0.25">
      <c r="B6278" t="s">
        <v>558</v>
      </c>
      <c r="C6278" t="s">
        <v>5860</v>
      </c>
      <c r="D6278" t="s">
        <v>5825</v>
      </c>
      <c r="E6278">
        <f t="shared" si="99"/>
        <v>35</v>
      </c>
    </row>
    <row r="6279" spans="2:5" x14ac:dyDescent="0.25">
      <c r="B6279" t="s">
        <v>558</v>
      </c>
      <c r="C6279" t="s">
        <v>5860</v>
      </c>
      <c r="D6279" t="s">
        <v>5825</v>
      </c>
      <c r="E6279">
        <f t="shared" si="99"/>
        <v>35</v>
      </c>
    </row>
    <row r="6280" spans="2:5" x14ac:dyDescent="0.25">
      <c r="B6280" t="s">
        <v>558</v>
      </c>
      <c r="C6280" t="s">
        <v>5835</v>
      </c>
      <c r="D6280" t="s">
        <v>5825</v>
      </c>
      <c r="E6280">
        <f t="shared" si="99"/>
        <v>10</v>
      </c>
    </row>
    <row r="6281" spans="2:5" x14ac:dyDescent="0.25">
      <c r="B6281" t="s">
        <v>1470</v>
      </c>
      <c r="C6281" t="s">
        <v>5825</v>
      </c>
      <c r="D6281" t="s">
        <v>5825</v>
      </c>
      <c r="E6281">
        <f t="shared" si="99"/>
        <v>0</v>
      </c>
    </row>
    <row r="6282" spans="2:5" x14ac:dyDescent="0.25">
      <c r="B6282" t="s">
        <v>1470</v>
      </c>
      <c r="C6282" t="s">
        <v>5825</v>
      </c>
      <c r="D6282" t="s">
        <v>5825</v>
      </c>
      <c r="E6282">
        <f t="shared" si="99"/>
        <v>0</v>
      </c>
    </row>
    <row r="6283" spans="2:5" x14ac:dyDescent="0.25">
      <c r="B6283" t="s">
        <v>1470</v>
      </c>
      <c r="C6283" t="s">
        <v>5825</v>
      </c>
      <c r="D6283" t="s">
        <v>5825</v>
      </c>
      <c r="E6283">
        <f t="shared" si="99"/>
        <v>0</v>
      </c>
    </row>
    <row r="6284" spans="2:5" x14ac:dyDescent="0.25">
      <c r="B6284" t="s">
        <v>1470</v>
      </c>
      <c r="C6284" t="s">
        <v>5835</v>
      </c>
      <c r="D6284" t="s">
        <v>5825</v>
      </c>
      <c r="E6284">
        <f t="shared" si="99"/>
        <v>10</v>
      </c>
    </row>
    <row r="6285" spans="2:5" x14ac:dyDescent="0.25">
      <c r="B6285" t="s">
        <v>1470</v>
      </c>
      <c r="C6285" t="s">
        <v>5863</v>
      </c>
      <c r="D6285" t="s">
        <v>5825</v>
      </c>
      <c r="E6285">
        <f t="shared" si="99"/>
        <v>38</v>
      </c>
    </row>
    <row r="6286" spans="2:5" x14ac:dyDescent="0.25">
      <c r="B6286" t="s">
        <v>1470</v>
      </c>
      <c r="C6286" t="s">
        <v>5830</v>
      </c>
      <c r="D6286" t="s">
        <v>5825</v>
      </c>
      <c r="E6286">
        <f t="shared" si="99"/>
        <v>5</v>
      </c>
    </row>
    <row r="6287" spans="2:5" x14ac:dyDescent="0.25">
      <c r="B6287" t="s">
        <v>2559</v>
      </c>
      <c r="C6287" t="s">
        <v>5843</v>
      </c>
      <c r="D6287" t="s">
        <v>5830</v>
      </c>
      <c r="E6287">
        <f t="shared" si="99"/>
        <v>13</v>
      </c>
    </row>
    <row r="6288" spans="2:5" x14ac:dyDescent="0.25">
      <c r="B6288" t="s">
        <v>2559</v>
      </c>
      <c r="C6288" t="s">
        <v>5830</v>
      </c>
      <c r="D6288" t="s">
        <v>5830</v>
      </c>
      <c r="E6288">
        <f t="shared" si="99"/>
        <v>0</v>
      </c>
    </row>
    <row r="6289" spans="2:5" x14ac:dyDescent="0.25">
      <c r="B6289" t="s">
        <v>2559</v>
      </c>
      <c r="C6289" t="s">
        <v>5853</v>
      </c>
      <c r="D6289" t="s">
        <v>5830</v>
      </c>
      <c r="E6289">
        <f t="shared" si="99"/>
        <v>23</v>
      </c>
    </row>
    <row r="6290" spans="2:5" x14ac:dyDescent="0.25">
      <c r="B6290" t="s">
        <v>2559</v>
      </c>
      <c r="C6290" t="s">
        <v>5849</v>
      </c>
      <c r="D6290" t="s">
        <v>5830</v>
      </c>
      <c r="E6290">
        <f t="shared" si="99"/>
        <v>19</v>
      </c>
    </row>
    <row r="6291" spans="2:5" x14ac:dyDescent="0.25">
      <c r="B6291" t="s">
        <v>2559</v>
      </c>
      <c r="C6291" t="s">
        <v>5849</v>
      </c>
      <c r="D6291" t="s">
        <v>5830</v>
      </c>
      <c r="E6291">
        <f t="shared" si="99"/>
        <v>19</v>
      </c>
    </row>
    <row r="6292" spans="2:5" x14ac:dyDescent="0.25">
      <c r="B6292" t="s">
        <v>2559</v>
      </c>
      <c r="C6292" t="s">
        <v>5849</v>
      </c>
      <c r="D6292" t="s">
        <v>5830</v>
      </c>
      <c r="E6292">
        <f t="shared" si="99"/>
        <v>19</v>
      </c>
    </row>
    <row r="6293" spans="2:5" x14ac:dyDescent="0.25">
      <c r="B6293" t="s">
        <v>2559</v>
      </c>
      <c r="C6293" t="s">
        <v>5849</v>
      </c>
      <c r="D6293" t="s">
        <v>5830</v>
      </c>
      <c r="E6293">
        <f t="shared" si="99"/>
        <v>19</v>
      </c>
    </row>
    <row r="6294" spans="2:5" x14ac:dyDescent="0.25">
      <c r="B6294" t="s">
        <v>2559</v>
      </c>
      <c r="C6294" t="s">
        <v>5850</v>
      </c>
      <c r="D6294" t="s">
        <v>5830</v>
      </c>
      <c r="E6294">
        <f t="shared" si="99"/>
        <v>20</v>
      </c>
    </row>
    <row r="6295" spans="2:5" x14ac:dyDescent="0.25">
      <c r="B6295" t="s">
        <v>3140</v>
      </c>
      <c r="C6295" t="s">
        <v>5833</v>
      </c>
      <c r="D6295" t="s">
        <v>5827</v>
      </c>
      <c r="E6295">
        <f t="shared" si="99"/>
        <v>6</v>
      </c>
    </row>
    <row r="6296" spans="2:5" x14ac:dyDescent="0.25">
      <c r="B6296" t="s">
        <v>3140</v>
      </c>
      <c r="C6296" t="s">
        <v>5827</v>
      </c>
      <c r="D6296" t="s">
        <v>5827</v>
      </c>
      <c r="E6296">
        <f t="shared" si="99"/>
        <v>0</v>
      </c>
    </row>
    <row r="6297" spans="2:5" x14ac:dyDescent="0.25">
      <c r="B6297" t="s">
        <v>3140</v>
      </c>
      <c r="C6297" t="s">
        <v>5866</v>
      </c>
      <c r="D6297" t="s">
        <v>5827</v>
      </c>
      <c r="E6297">
        <f t="shared" si="99"/>
        <v>39</v>
      </c>
    </row>
    <row r="6298" spans="2:5" x14ac:dyDescent="0.25">
      <c r="B6298" t="s">
        <v>3140</v>
      </c>
      <c r="C6298" t="s">
        <v>5866</v>
      </c>
      <c r="D6298" t="s">
        <v>5827</v>
      </c>
      <c r="E6298">
        <f t="shared" si="99"/>
        <v>39</v>
      </c>
    </row>
    <row r="6299" spans="2:5" x14ac:dyDescent="0.25">
      <c r="B6299" t="s">
        <v>3140</v>
      </c>
      <c r="C6299" t="s">
        <v>5866</v>
      </c>
      <c r="D6299" t="s">
        <v>5827</v>
      </c>
      <c r="E6299">
        <f t="shared" si="99"/>
        <v>39</v>
      </c>
    </row>
    <row r="6300" spans="2:5" x14ac:dyDescent="0.25">
      <c r="B6300" t="s">
        <v>3140</v>
      </c>
      <c r="C6300" t="s">
        <v>5866</v>
      </c>
      <c r="D6300" t="s">
        <v>5827</v>
      </c>
      <c r="E6300">
        <f t="shared" si="99"/>
        <v>39</v>
      </c>
    </row>
    <row r="6301" spans="2:5" x14ac:dyDescent="0.25">
      <c r="B6301" t="s">
        <v>3140</v>
      </c>
      <c r="C6301" t="s">
        <v>5866</v>
      </c>
      <c r="D6301" t="s">
        <v>5827</v>
      </c>
      <c r="E6301">
        <f t="shared" si="99"/>
        <v>39</v>
      </c>
    </row>
    <row r="6302" spans="2:5" x14ac:dyDescent="0.25">
      <c r="B6302" t="s">
        <v>3140</v>
      </c>
      <c r="C6302" t="s">
        <v>5838</v>
      </c>
      <c r="D6302" t="s">
        <v>5827</v>
      </c>
      <c r="E6302">
        <f t="shared" si="99"/>
        <v>11</v>
      </c>
    </row>
    <row r="6303" spans="2:5" x14ac:dyDescent="0.25">
      <c r="B6303" t="s">
        <v>3140</v>
      </c>
      <c r="C6303" t="s">
        <v>5838</v>
      </c>
      <c r="D6303" t="s">
        <v>5827</v>
      </c>
      <c r="E6303">
        <f t="shared" si="99"/>
        <v>11</v>
      </c>
    </row>
    <row r="6304" spans="2:5" x14ac:dyDescent="0.25">
      <c r="B6304" t="s">
        <v>3140</v>
      </c>
      <c r="C6304" t="s">
        <v>5841</v>
      </c>
      <c r="D6304" t="s">
        <v>5827</v>
      </c>
      <c r="E6304">
        <f t="shared" si="99"/>
        <v>14</v>
      </c>
    </row>
    <row r="6305" spans="2:5" x14ac:dyDescent="0.25">
      <c r="B6305" t="s">
        <v>3140</v>
      </c>
      <c r="C6305" t="s">
        <v>5841</v>
      </c>
      <c r="D6305" t="s">
        <v>5827</v>
      </c>
      <c r="E6305">
        <f t="shared" si="99"/>
        <v>14</v>
      </c>
    </row>
    <row r="6306" spans="2:5" x14ac:dyDescent="0.25">
      <c r="B6306" t="s">
        <v>3140</v>
      </c>
      <c r="C6306" t="s">
        <v>5841</v>
      </c>
      <c r="D6306" t="s">
        <v>5827</v>
      </c>
      <c r="E6306">
        <f t="shared" si="99"/>
        <v>14</v>
      </c>
    </row>
    <row r="6307" spans="2:5" x14ac:dyDescent="0.25">
      <c r="B6307" t="s">
        <v>900</v>
      </c>
      <c r="C6307" t="s">
        <v>5853</v>
      </c>
      <c r="D6307" t="s">
        <v>5826</v>
      </c>
      <c r="E6307">
        <f t="shared" si="99"/>
        <v>27</v>
      </c>
    </row>
    <row r="6308" spans="2:5" x14ac:dyDescent="0.25">
      <c r="B6308" t="s">
        <v>900</v>
      </c>
      <c r="C6308" t="s">
        <v>5826</v>
      </c>
      <c r="D6308" t="s">
        <v>5826</v>
      </c>
      <c r="E6308">
        <f t="shared" si="99"/>
        <v>0</v>
      </c>
    </row>
    <row r="6309" spans="2:5" x14ac:dyDescent="0.25">
      <c r="B6309" t="s">
        <v>900</v>
      </c>
      <c r="C6309" t="s">
        <v>5826</v>
      </c>
      <c r="D6309" t="s">
        <v>5826</v>
      </c>
      <c r="E6309">
        <f t="shared" si="99"/>
        <v>0</v>
      </c>
    </row>
    <row r="6310" spans="2:5" x14ac:dyDescent="0.25">
      <c r="B6310" t="s">
        <v>900</v>
      </c>
      <c r="C6310" t="s">
        <v>5854</v>
      </c>
      <c r="D6310" t="s">
        <v>5826</v>
      </c>
      <c r="E6310">
        <f t="shared" si="99"/>
        <v>28</v>
      </c>
    </row>
    <row r="6311" spans="2:5" x14ac:dyDescent="0.25">
      <c r="B6311" t="s">
        <v>900</v>
      </c>
      <c r="C6311" t="s">
        <v>5854</v>
      </c>
      <c r="D6311" t="s">
        <v>5826</v>
      </c>
      <c r="E6311">
        <f t="shared" si="99"/>
        <v>28</v>
      </c>
    </row>
    <row r="6312" spans="2:5" x14ac:dyDescent="0.25">
      <c r="B6312" t="s">
        <v>900</v>
      </c>
      <c r="C6312" t="s">
        <v>5854</v>
      </c>
      <c r="D6312" t="s">
        <v>5826</v>
      </c>
      <c r="E6312">
        <f t="shared" si="99"/>
        <v>28</v>
      </c>
    </row>
    <row r="6313" spans="2:5" x14ac:dyDescent="0.25">
      <c r="B6313" t="s">
        <v>900</v>
      </c>
      <c r="C6313" t="s">
        <v>5854</v>
      </c>
      <c r="D6313" t="s">
        <v>5826</v>
      </c>
      <c r="E6313">
        <f t="shared" si="99"/>
        <v>28</v>
      </c>
    </row>
    <row r="6314" spans="2:5" x14ac:dyDescent="0.25">
      <c r="B6314" t="s">
        <v>900</v>
      </c>
      <c r="C6314" t="s">
        <v>5862</v>
      </c>
      <c r="D6314" t="s">
        <v>5826</v>
      </c>
      <c r="E6314">
        <f t="shared" si="99"/>
        <v>36</v>
      </c>
    </row>
    <row r="6315" spans="2:5" x14ac:dyDescent="0.25">
      <c r="B6315" t="s">
        <v>900</v>
      </c>
      <c r="C6315" t="s">
        <v>5862</v>
      </c>
      <c r="D6315" t="s">
        <v>5826</v>
      </c>
      <c r="E6315">
        <f t="shared" si="99"/>
        <v>36</v>
      </c>
    </row>
    <row r="6316" spans="2:5" x14ac:dyDescent="0.25">
      <c r="B6316" t="s">
        <v>900</v>
      </c>
      <c r="C6316" t="s">
        <v>5866</v>
      </c>
      <c r="D6316" t="s">
        <v>5826</v>
      </c>
      <c r="E6316">
        <f t="shared" si="99"/>
        <v>40</v>
      </c>
    </row>
    <row r="6317" spans="2:5" x14ac:dyDescent="0.25">
      <c r="B6317" t="s">
        <v>900</v>
      </c>
      <c r="C6317" t="s">
        <v>5857</v>
      </c>
      <c r="D6317" t="s">
        <v>5826</v>
      </c>
      <c r="E6317">
        <f t="shared" si="99"/>
        <v>31</v>
      </c>
    </row>
    <row r="6318" spans="2:5" x14ac:dyDescent="0.25">
      <c r="B6318" t="s">
        <v>900</v>
      </c>
      <c r="C6318" t="s">
        <v>5864</v>
      </c>
      <c r="D6318" t="s">
        <v>5826</v>
      </c>
      <c r="E6318">
        <f t="shared" si="99"/>
        <v>38</v>
      </c>
    </row>
    <row r="6319" spans="2:5" x14ac:dyDescent="0.25">
      <c r="B6319" t="s">
        <v>900</v>
      </c>
      <c r="C6319" t="s">
        <v>5864</v>
      </c>
      <c r="D6319" t="s">
        <v>5826</v>
      </c>
      <c r="E6319">
        <f t="shared" si="99"/>
        <v>38</v>
      </c>
    </row>
    <row r="6320" spans="2:5" x14ac:dyDescent="0.25">
      <c r="B6320" t="s">
        <v>900</v>
      </c>
      <c r="C6320" t="s">
        <v>5864</v>
      </c>
      <c r="D6320" t="s">
        <v>5826</v>
      </c>
      <c r="E6320">
        <f t="shared" si="99"/>
        <v>38</v>
      </c>
    </row>
    <row r="6321" spans="2:5" x14ac:dyDescent="0.25">
      <c r="B6321" t="s">
        <v>150</v>
      </c>
      <c r="C6321" t="s">
        <v>5828</v>
      </c>
      <c r="D6321" t="s">
        <v>5828</v>
      </c>
      <c r="E6321">
        <f t="shared" si="99"/>
        <v>0</v>
      </c>
    </row>
    <row r="6322" spans="2:5" x14ac:dyDescent="0.25">
      <c r="B6322" t="s">
        <v>150</v>
      </c>
      <c r="C6322" t="s">
        <v>5841</v>
      </c>
      <c r="D6322" t="s">
        <v>5828</v>
      </c>
      <c r="E6322">
        <f t="shared" si="99"/>
        <v>13</v>
      </c>
    </row>
    <row r="6323" spans="2:5" x14ac:dyDescent="0.25">
      <c r="B6323" t="s">
        <v>150</v>
      </c>
      <c r="C6323" t="s">
        <v>5863</v>
      </c>
      <c r="D6323" t="s">
        <v>5828</v>
      </c>
      <c r="E6323">
        <f t="shared" si="99"/>
        <v>35</v>
      </c>
    </row>
    <row r="6324" spans="2:5" x14ac:dyDescent="0.25">
      <c r="B6324" t="s">
        <v>150</v>
      </c>
      <c r="C6324" t="s">
        <v>5863</v>
      </c>
      <c r="D6324" t="s">
        <v>5828</v>
      </c>
      <c r="E6324">
        <f t="shared" si="99"/>
        <v>35</v>
      </c>
    </row>
    <row r="6325" spans="2:5" x14ac:dyDescent="0.25">
      <c r="B6325" t="s">
        <v>150</v>
      </c>
      <c r="C6325" t="s">
        <v>5863</v>
      </c>
      <c r="D6325" t="s">
        <v>5828</v>
      </c>
      <c r="E6325">
        <f t="shared" si="99"/>
        <v>35</v>
      </c>
    </row>
    <row r="6326" spans="2:5" x14ac:dyDescent="0.25">
      <c r="B6326" t="s">
        <v>150</v>
      </c>
      <c r="C6326" t="s">
        <v>5863</v>
      </c>
      <c r="D6326" t="s">
        <v>5828</v>
      </c>
      <c r="E6326">
        <f t="shared" si="99"/>
        <v>35</v>
      </c>
    </row>
    <row r="6327" spans="2:5" x14ac:dyDescent="0.25">
      <c r="B6327" t="s">
        <v>150</v>
      </c>
      <c r="C6327" t="s">
        <v>5863</v>
      </c>
      <c r="D6327" t="s">
        <v>5828</v>
      </c>
      <c r="E6327">
        <f t="shared" si="99"/>
        <v>35</v>
      </c>
    </row>
    <row r="6328" spans="2:5" x14ac:dyDescent="0.25">
      <c r="B6328" t="s">
        <v>150</v>
      </c>
      <c r="C6328" t="s">
        <v>5863</v>
      </c>
      <c r="D6328" t="s">
        <v>5828</v>
      </c>
      <c r="E6328">
        <f t="shared" si="99"/>
        <v>35</v>
      </c>
    </row>
    <row r="6329" spans="2:5" x14ac:dyDescent="0.25">
      <c r="B6329" t="s">
        <v>150</v>
      </c>
      <c r="C6329" t="s">
        <v>5860</v>
      </c>
      <c r="D6329" t="s">
        <v>5828</v>
      </c>
      <c r="E6329">
        <f t="shared" si="99"/>
        <v>32</v>
      </c>
    </row>
    <row r="6330" spans="2:5" x14ac:dyDescent="0.25">
      <c r="B6330" t="s">
        <v>150</v>
      </c>
      <c r="C6330" t="s">
        <v>5860</v>
      </c>
      <c r="D6330" t="s">
        <v>5828</v>
      </c>
      <c r="E6330">
        <f t="shared" si="99"/>
        <v>32</v>
      </c>
    </row>
    <row r="6331" spans="2:5" x14ac:dyDescent="0.25">
      <c r="B6331" t="s">
        <v>2687</v>
      </c>
      <c r="C6331" t="s">
        <v>5848</v>
      </c>
      <c r="D6331" t="s">
        <v>5830</v>
      </c>
      <c r="E6331">
        <f t="shared" si="99"/>
        <v>18</v>
      </c>
    </row>
    <row r="6332" spans="2:5" x14ac:dyDescent="0.25">
      <c r="B6332" t="s">
        <v>2687</v>
      </c>
      <c r="C6332" t="s">
        <v>5830</v>
      </c>
      <c r="D6332" t="s">
        <v>5830</v>
      </c>
      <c r="E6332">
        <f t="shared" si="99"/>
        <v>0</v>
      </c>
    </row>
    <row r="6333" spans="2:5" x14ac:dyDescent="0.25">
      <c r="B6333" t="s">
        <v>2687</v>
      </c>
      <c r="C6333" t="s">
        <v>5830</v>
      </c>
      <c r="D6333" t="s">
        <v>5830</v>
      </c>
      <c r="E6333">
        <f t="shared" si="99"/>
        <v>0</v>
      </c>
    </row>
    <row r="6334" spans="2:5" x14ac:dyDescent="0.25">
      <c r="B6334" t="s">
        <v>2687</v>
      </c>
      <c r="C6334" t="s">
        <v>5830</v>
      </c>
      <c r="D6334" t="s">
        <v>5830</v>
      </c>
      <c r="E6334">
        <f t="shared" si="99"/>
        <v>0</v>
      </c>
    </row>
    <row r="6335" spans="2:5" x14ac:dyDescent="0.25">
      <c r="B6335" t="s">
        <v>2687</v>
      </c>
      <c r="C6335" t="s">
        <v>5830</v>
      </c>
      <c r="D6335" t="s">
        <v>5830</v>
      </c>
      <c r="E6335">
        <f t="shared" si="99"/>
        <v>0</v>
      </c>
    </row>
    <row r="6336" spans="2:5" x14ac:dyDescent="0.25">
      <c r="B6336" t="s">
        <v>2687</v>
      </c>
      <c r="C6336" t="s">
        <v>5836</v>
      </c>
      <c r="D6336" t="s">
        <v>5830</v>
      </c>
      <c r="E6336">
        <f t="shared" si="99"/>
        <v>6</v>
      </c>
    </row>
    <row r="6337" spans="2:5" x14ac:dyDescent="0.25">
      <c r="B6337" t="s">
        <v>2687</v>
      </c>
      <c r="C6337" t="s">
        <v>5836</v>
      </c>
      <c r="D6337" t="s">
        <v>5830</v>
      </c>
      <c r="E6337">
        <f t="shared" si="99"/>
        <v>6</v>
      </c>
    </row>
    <row r="6338" spans="2:5" x14ac:dyDescent="0.25">
      <c r="B6338" t="s">
        <v>2180</v>
      </c>
      <c r="C6338" t="s">
        <v>5851</v>
      </c>
      <c r="D6338" t="s">
        <v>5820</v>
      </c>
      <c r="E6338">
        <f t="shared" si="99"/>
        <v>31</v>
      </c>
    </row>
    <row r="6339" spans="2:5" x14ac:dyDescent="0.25">
      <c r="B6339" t="s">
        <v>2180</v>
      </c>
      <c r="C6339" t="s">
        <v>5863</v>
      </c>
      <c r="D6339" t="s">
        <v>5820</v>
      </c>
      <c r="E6339">
        <f t="shared" ref="E6339:E6402" si="100">(LEFT(C6339,4)-LEFT(D6339,4))*12+RIGHT(C6339,2)-RIGHT(D6339,2)</f>
        <v>43</v>
      </c>
    </row>
    <row r="6340" spans="2:5" x14ac:dyDescent="0.25">
      <c r="B6340" t="s">
        <v>2180</v>
      </c>
      <c r="C6340" t="s">
        <v>5836</v>
      </c>
      <c r="D6340" t="s">
        <v>5820</v>
      </c>
      <c r="E6340">
        <f t="shared" si="100"/>
        <v>16</v>
      </c>
    </row>
    <row r="6341" spans="2:5" x14ac:dyDescent="0.25">
      <c r="B6341" t="s">
        <v>2180</v>
      </c>
      <c r="C6341" t="s">
        <v>5839</v>
      </c>
      <c r="D6341" t="s">
        <v>5820</v>
      </c>
      <c r="E6341">
        <f t="shared" si="100"/>
        <v>19</v>
      </c>
    </row>
    <row r="6342" spans="2:5" x14ac:dyDescent="0.25">
      <c r="B6342" t="s">
        <v>2180</v>
      </c>
      <c r="C6342" t="s">
        <v>5839</v>
      </c>
      <c r="D6342" t="s">
        <v>5820</v>
      </c>
      <c r="E6342">
        <f t="shared" si="100"/>
        <v>19</v>
      </c>
    </row>
    <row r="6343" spans="2:5" x14ac:dyDescent="0.25">
      <c r="B6343" t="s">
        <v>2180</v>
      </c>
      <c r="C6343" t="s">
        <v>5820</v>
      </c>
      <c r="D6343" t="s">
        <v>5820</v>
      </c>
      <c r="E6343">
        <f t="shared" si="100"/>
        <v>0</v>
      </c>
    </row>
    <row r="6344" spans="2:5" x14ac:dyDescent="0.25">
      <c r="B6344" t="s">
        <v>2180</v>
      </c>
      <c r="C6344" t="s">
        <v>5820</v>
      </c>
      <c r="D6344" t="s">
        <v>5820</v>
      </c>
      <c r="E6344">
        <f t="shared" si="100"/>
        <v>0</v>
      </c>
    </row>
    <row r="6345" spans="2:5" x14ac:dyDescent="0.25">
      <c r="B6345" t="s">
        <v>1116</v>
      </c>
      <c r="C6345" t="s">
        <v>5857</v>
      </c>
      <c r="D6345" t="s">
        <v>5830</v>
      </c>
      <c r="E6345">
        <f t="shared" si="100"/>
        <v>27</v>
      </c>
    </row>
    <row r="6346" spans="2:5" x14ac:dyDescent="0.25">
      <c r="B6346" t="s">
        <v>1116</v>
      </c>
      <c r="C6346" t="s">
        <v>5845</v>
      </c>
      <c r="D6346" t="s">
        <v>5830</v>
      </c>
      <c r="E6346">
        <f t="shared" si="100"/>
        <v>15</v>
      </c>
    </row>
    <row r="6347" spans="2:5" x14ac:dyDescent="0.25">
      <c r="B6347" t="s">
        <v>1116</v>
      </c>
      <c r="C6347" t="s">
        <v>5837</v>
      </c>
      <c r="D6347" t="s">
        <v>5830</v>
      </c>
      <c r="E6347">
        <f t="shared" si="100"/>
        <v>7</v>
      </c>
    </row>
    <row r="6348" spans="2:5" x14ac:dyDescent="0.25">
      <c r="B6348" t="s">
        <v>1116</v>
      </c>
      <c r="C6348" t="s">
        <v>5837</v>
      </c>
      <c r="D6348" t="s">
        <v>5830</v>
      </c>
      <c r="E6348">
        <f t="shared" si="100"/>
        <v>7</v>
      </c>
    </row>
    <row r="6349" spans="2:5" x14ac:dyDescent="0.25">
      <c r="B6349" t="s">
        <v>1116</v>
      </c>
      <c r="C6349" t="s">
        <v>5837</v>
      </c>
      <c r="D6349" t="s">
        <v>5830</v>
      </c>
      <c r="E6349">
        <f t="shared" si="100"/>
        <v>7</v>
      </c>
    </row>
    <row r="6350" spans="2:5" x14ac:dyDescent="0.25">
      <c r="B6350" t="s">
        <v>1116</v>
      </c>
      <c r="C6350" t="s">
        <v>5858</v>
      </c>
      <c r="D6350" t="s">
        <v>5830</v>
      </c>
      <c r="E6350">
        <f t="shared" si="100"/>
        <v>28</v>
      </c>
    </row>
    <row r="6351" spans="2:5" x14ac:dyDescent="0.25">
      <c r="B6351" t="s">
        <v>1116</v>
      </c>
      <c r="C6351" t="s">
        <v>5863</v>
      </c>
      <c r="D6351" t="s">
        <v>5830</v>
      </c>
      <c r="E6351">
        <f t="shared" si="100"/>
        <v>33</v>
      </c>
    </row>
    <row r="6352" spans="2:5" x14ac:dyDescent="0.25">
      <c r="B6352" t="s">
        <v>1116</v>
      </c>
      <c r="C6352" t="s">
        <v>5862</v>
      </c>
      <c r="D6352" t="s">
        <v>5830</v>
      </c>
      <c r="E6352">
        <f t="shared" si="100"/>
        <v>32</v>
      </c>
    </row>
    <row r="6353" spans="2:5" x14ac:dyDescent="0.25">
      <c r="B6353" t="s">
        <v>1116</v>
      </c>
      <c r="C6353" t="s">
        <v>5830</v>
      </c>
      <c r="D6353" t="s">
        <v>5830</v>
      </c>
      <c r="E6353">
        <f t="shared" si="100"/>
        <v>0</v>
      </c>
    </row>
    <row r="6354" spans="2:5" x14ac:dyDescent="0.25">
      <c r="B6354" t="s">
        <v>1116</v>
      </c>
      <c r="C6354" t="s">
        <v>5859</v>
      </c>
      <c r="D6354" t="s">
        <v>5830</v>
      </c>
      <c r="E6354">
        <f t="shared" si="100"/>
        <v>29</v>
      </c>
    </row>
    <row r="6355" spans="2:5" x14ac:dyDescent="0.25">
      <c r="B6355" t="s">
        <v>1116</v>
      </c>
      <c r="C6355" t="s">
        <v>5859</v>
      </c>
      <c r="D6355" t="s">
        <v>5830</v>
      </c>
      <c r="E6355">
        <f t="shared" si="100"/>
        <v>29</v>
      </c>
    </row>
    <row r="6356" spans="2:5" x14ac:dyDescent="0.25">
      <c r="B6356" t="s">
        <v>1116</v>
      </c>
      <c r="C6356" t="s">
        <v>5859</v>
      </c>
      <c r="D6356" t="s">
        <v>5830</v>
      </c>
      <c r="E6356">
        <f t="shared" si="100"/>
        <v>29</v>
      </c>
    </row>
    <row r="6357" spans="2:5" x14ac:dyDescent="0.25">
      <c r="B6357" t="s">
        <v>1116</v>
      </c>
      <c r="C6357" t="s">
        <v>5852</v>
      </c>
      <c r="D6357" t="s">
        <v>5830</v>
      </c>
      <c r="E6357">
        <f t="shared" si="100"/>
        <v>22</v>
      </c>
    </row>
    <row r="6358" spans="2:5" x14ac:dyDescent="0.25">
      <c r="B6358" t="s">
        <v>464</v>
      </c>
      <c r="C6358" t="s">
        <v>5839</v>
      </c>
      <c r="D6358" t="s">
        <v>5821</v>
      </c>
      <c r="E6358">
        <f t="shared" si="100"/>
        <v>18</v>
      </c>
    </row>
    <row r="6359" spans="2:5" x14ac:dyDescent="0.25">
      <c r="B6359" t="s">
        <v>464</v>
      </c>
      <c r="C6359" t="s">
        <v>5839</v>
      </c>
      <c r="D6359" t="s">
        <v>5821</v>
      </c>
      <c r="E6359">
        <f t="shared" si="100"/>
        <v>18</v>
      </c>
    </row>
    <row r="6360" spans="2:5" x14ac:dyDescent="0.25">
      <c r="B6360" t="s">
        <v>464</v>
      </c>
      <c r="C6360" t="s">
        <v>5839</v>
      </c>
      <c r="D6360" t="s">
        <v>5821</v>
      </c>
      <c r="E6360">
        <f t="shared" si="100"/>
        <v>18</v>
      </c>
    </row>
    <row r="6361" spans="2:5" x14ac:dyDescent="0.25">
      <c r="B6361" t="s">
        <v>464</v>
      </c>
      <c r="C6361" t="s">
        <v>5864</v>
      </c>
      <c r="D6361" t="s">
        <v>5821</v>
      </c>
      <c r="E6361">
        <f t="shared" si="100"/>
        <v>43</v>
      </c>
    </row>
    <row r="6362" spans="2:5" x14ac:dyDescent="0.25">
      <c r="B6362" t="s">
        <v>464</v>
      </c>
      <c r="C6362" t="s">
        <v>5864</v>
      </c>
      <c r="D6362" t="s">
        <v>5821</v>
      </c>
      <c r="E6362">
        <f t="shared" si="100"/>
        <v>43</v>
      </c>
    </row>
    <row r="6363" spans="2:5" x14ac:dyDescent="0.25">
      <c r="B6363" t="s">
        <v>464</v>
      </c>
      <c r="C6363" t="s">
        <v>5864</v>
      </c>
      <c r="D6363" t="s">
        <v>5821</v>
      </c>
      <c r="E6363">
        <f t="shared" si="100"/>
        <v>43</v>
      </c>
    </row>
    <row r="6364" spans="2:5" x14ac:dyDescent="0.25">
      <c r="B6364" t="s">
        <v>464</v>
      </c>
      <c r="C6364" t="s">
        <v>5861</v>
      </c>
      <c r="D6364" t="s">
        <v>5821</v>
      </c>
      <c r="E6364">
        <f t="shared" si="100"/>
        <v>40</v>
      </c>
    </row>
    <row r="6365" spans="2:5" x14ac:dyDescent="0.25">
      <c r="B6365" t="s">
        <v>464</v>
      </c>
      <c r="C6365" t="s">
        <v>5821</v>
      </c>
      <c r="D6365" t="s">
        <v>5821</v>
      </c>
      <c r="E6365">
        <f t="shared" si="100"/>
        <v>0</v>
      </c>
    </row>
    <row r="6366" spans="2:5" x14ac:dyDescent="0.25">
      <c r="B6366" t="s">
        <v>3674</v>
      </c>
      <c r="C6366" t="s">
        <v>5858</v>
      </c>
      <c r="D6366" t="s">
        <v>5858</v>
      </c>
      <c r="E6366">
        <f t="shared" si="100"/>
        <v>0</v>
      </c>
    </row>
    <row r="6367" spans="2:5" x14ac:dyDescent="0.25">
      <c r="B6367" t="s">
        <v>3674</v>
      </c>
      <c r="C6367" t="s">
        <v>5858</v>
      </c>
      <c r="D6367" t="s">
        <v>5858</v>
      </c>
      <c r="E6367">
        <f t="shared" si="100"/>
        <v>0</v>
      </c>
    </row>
    <row r="6368" spans="2:5" x14ac:dyDescent="0.25">
      <c r="B6368" t="s">
        <v>3478</v>
      </c>
      <c r="C6368" t="s">
        <v>5848</v>
      </c>
      <c r="D6368" t="s">
        <v>5822</v>
      </c>
      <c r="E6368">
        <f t="shared" si="100"/>
        <v>26</v>
      </c>
    </row>
    <row r="6369" spans="2:5" x14ac:dyDescent="0.25">
      <c r="B6369" t="s">
        <v>3478</v>
      </c>
      <c r="C6369" t="s">
        <v>5857</v>
      </c>
      <c r="D6369" t="s">
        <v>5822</v>
      </c>
      <c r="E6369">
        <f t="shared" si="100"/>
        <v>35</v>
      </c>
    </row>
    <row r="6370" spans="2:5" x14ac:dyDescent="0.25">
      <c r="B6370" t="s">
        <v>3478</v>
      </c>
      <c r="C6370" t="s">
        <v>5857</v>
      </c>
      <c r="D6370" t="s">
        <v>5822</v>
      </c>
      <c r="E6370">
        <f t="shared" si="100"/>
        <v>35</v>
      </c>
    </row>
    <row r="6371" spans="2:5" x14ac:dyDescent="0.25">
      <c r="B6371" t="s">
        <v>3478</v>
      </c>
      <c r="C6371" t="s">
        <v>5857</v>
      </c>
      <c r="D6371" t="s">
        <v>5822</v>
      </c>
      <c r="E6371">
        <f t="shared" si="100"/>
        <v>35</v>
      </c>
    </row>
    <row r="6372" spans="2:5" x14ac:dyDescent="0.25">
      <c r="B6372" t="s">
        <v>3478</v>
      </c>
      <c r="C6372" t="s">
        <v>5857</v>
      </c>
      <c r="D6372" t="s">
        <v>5822</v>
      </c>
      <c r="E6372">
        <f t="shared" si="100"/>
        <v>35</v>
      </c>
    </row>
    <row r="6373" spans="2:5" x14ac:dyDescent="0.25">
      <c r="B6373" t="s">
        <v>3478</v>
      </c>
      <c r="C6373" t="s">
        <v>5822</v>
      </c>
      <c r="D6373" t="s">
        <v>5822</v>
      </c>
      <c r="E6373">
        <f t="shared" si="100"/>
        <v>0</v>
      </c>
    </row>
    <row r="6374" spans="2:5" x14ac:dyDescent="0.25">
      <c r="B6374" t="s">
        <v>3478</v>
      </c>
      <c r="C6374" t="s">
        <v>5822</v>
      </c>
      <c r="D6374" t="s">
        <v>5822</v>
      </c>
      <c r="E6374">
        <f t="shared" si="100"/>
        <v>0</v>
      </c>
    </row>
    <row r="6375" spans="2:5" x14ac:dyDescent="0.25">
      <c r="B6375" t="s">
        <v>3478</v>
      </c>
      <c r="C6375" t="s">
        <v>5854</v>
      </c>
      <c r="D6375" t="s">
        <v>5822</v>
      </c>
      <c r="E6375">
        <f t="shared" si="100"/>
        <v>32</v>
      </c>
    </row>
    <row r="6376" spans="2:5" x14ac:dyDescent="0.25">
      <c r="B6376" t="s">
        <v>3478</v>
      </c>
      <c r="C6376" t="s">
        <v>5854</v>
      </c>
      <c r="D6376" t="s">
        <v>5822</v>
      </c>
      <c r="E6376">
        <f t="shared" si="100"/>
        <v>32</v>
      </c>
    </row>
    <row r="6377" spans="2:5" x14ac:dyDescent="0.25">
      <c r="B6377" t="s">
        <v>3478</v>
      </c>
      <c r="C6377" t="s">
        <v>5839</v>
      </c>
      <c r="D6377" t="s">
        <v>5822</v>
      </c>
      <c r="E6377">
        <f t="shared" si="100"/>
        <v>17</v>
      </c>
    </row>
    <row r="6378" spans="2:5" x14ac:dyDescent="0.25">
      <c r="B6378" t="s">
        <v>3478</v>
      </c>
      <c r="C6378" t="s">
        <v>5863</v>
      </c>
      <c r="D6378" t="s">
        <v>5822</v>
      </c>
      <c r="E6378">
        <f t="shared" si="100"/>
        <v>41</v>
      </c>
    </row>
    <row r="6379" spans="2:5" x14ac:dyDescent="0.25">
      <c r="B6379" t="s">
        <v>3478</v>
      </c>
      <c r="C6379" t="s">
        <v>5863</v>
      </c>
      <c r="D6379" t="s">
        <v>5822</v>
      </c>
      <c r="E6379">
        <f t="shared" si="100"/>
        <v>41</v>
      </c>
    </row>
    <row r="6380" spans="2:5" x14ac:dyDescent="0.25">
      <c r="B6380" t="s">
        <v>3478</v>
      </c>
      <c r="C6380" t="s">
        <v>5863</v>
      </c>
      <c r="D6380" t="s">
        <v>5822</v>
      </c>
      <c r="E6380">
        <f t="shared" si="100"/>
        <v>41</v>
      </c>
    </row>
    <row r="6381" spans="2:5" x14ac:dyDescent="0.25">
      <c r="B6381" t="s">
        <v>3864</v>
      </c>
      <c r="C6381" t="s">
        <v>5854</v>
      </c>
      <c r="D6381" t="s">
        <v>5820</v>
      </c>
      <c r="E6381">
        <f t="shared" si="100"/>
        <v>34</v>
      </c>
    </row>
    <row r="6382" spans="2:5" x14ac:dyDescent="0.25">
      <c r="B6382" t="s">
        <v>3864</v>
      </c>
      <c r="C6382" t="s">
        <v>5854</v>
      </c>
      <c r="D6382" t="s">
        <v>5820</v>
      </c>
      <c r="E6382">
        <f t="shared" si="100"/>
        <v>34</v>
      </c>
    </row>
    <row r="6383" spans="2:5" x14ac:dyDescent="0.25">
      <c r="B6383" t="s">
        <v>3864</v>
      </c>
      <c r="C6383" t="s">
        <v>5821</v>
      </c>
      <c r="D6383" t="s">
        <v>5820</v>
      </c>
      <c r="E6383">
        <f t="shared" si="100"/>
        <v>1</v>
      </c>
    </row>
    <row r="6384" spans="2:5" x14ac:dyDescent="0.25">
      <c r="B6384" t="s">
        <v>3864</v>
      </c>
      <c r="C6384" t="s">
        <v>5821</v>
      </c>
      <c r="D6384" t="s">
        <v>5820</v>
      </c>
      <c r="E6384">
        <f t="shared" si="100"/>
        <v>1</v>
      </c>
    </row>
    <row r="6385" spans="2:5" x14ac:dyDescent="0.25">
      <c r="B6385" t="s">
        <v>3864</v>
      </c>
      <c r="C6385" t="s">
        <v>5821</v>
      </c>
      <c r="D6385" t="s">
        <v>5820</v>
      </c>
      <c r="E6385">
        <f t="shared" si="100"/>
        <v>1</v>
      </c>
    </row>
    <row r="6386" spans="2:5" x14ac:dyDescent="0.25">
      <c r="B6386" t="s">
        <v>3864</v>
      </c>
      <c r="C6386" t="s">
        <v>5821</v>
      </c>
      <c r="D6386" t="s">
        <v>5820</v>
      </c>
      <c r="E6386">
        <f t="shared" si="100"/>
        <v>1</v>
      </c>
    </row>
    <row r="6387" spans="2:5" x14ac:dyDescent="0.25">
      <c r="B6387" t="s">
        <v>3864</v>
      </c>
      <c r="C6387" t="s">
        <v>5821</v>
      </c>
      <c r="D6387" t="s">
        <v>5820</v>
      </c>
      <c r="E6387">
        <f t="shared" si="100"/>
        <v>1</v>
      </c>
    </row>
    <row r="6388" spans="2:5" x14ac:dyDescent="0.25">
      <c r="B6388" t="s">
        <v>3864</v>
      </c>
      <c r="C6388" t="s">
        <v>5844</v>
      </c>
      <c r="D6388" t="s">
        <v>5820</v>
      </c>
      <c r="E6388">
        <f t="shared" si="100"/>
        <v>24</v>
      </c>
    </row>
    <row r="6389" spans="2:5" x14ac:dyDescent="0.25">
      <c r="B6389" t="s">
        <v>3864</v>
      </c>
      <c r="C6389" t="s">
        <v>5820</v>
      </c>
      <c r="D6389" t="s">
        <v>5820</v>
      </c>
      <c r="E6389">
        <f t="shared" si="100"/>
        <v>0</v>
      </c>
    </row>
    <row r="6390" spans="2:5" x14ac:dyDescent="0.25">
      <c r="B6390" t="s">
        <v>2444</v>
      </c>
      <c r="C6390" t="s">
        <v>5834</v>
      </c>
      <c r="D6390" t="s">
        <v>5825</v>
      </c>
      <c r="E6390">
        <f t="shared" si="100"/>
        <v>9</v>
      </c>
    </row>
    <row r="6391" spans="2:5" x14ac:dyDescent="0.25">
      <c r="B6391" t="s">
        <v>2444</v>
      </c>
      <c r="C6391" t="s">
        <v>5854</v>
      </c>
      <c r="D6391" t="s">
        <v>5825</v>
      </c>
      <c r="E6391">
        <f t="shared" si="100"/>
        <v>29</v>
      </c>
    </row>
    <row r="6392" spans="2:5" x14ac:dyDescent="0.25">
      <c r="B6392" t="s">
        <v>2444</v>
      </c>
      <c r="C6392" t="s">
        <v>5830</v>
      </c>
      <c r="D6392" t="s">
        <v>5825</v>
      </c>
      <c r="E6392">
        <f t="shared" si="100"/>
        <v>5</v>
      </c>
    </row>
    <row r="6393" spans="2:5" x14ac:dyDescent="0.25">
      <c r="B6393" t="s">
        <v>2444</v>
      </c>
      <c r="C6393" t="s">
        <v>5861</v>
      </c>
      <c r="D6393" t="s">
        <v>5825</v>
      </c>
      <c r="E6393">
        <f t="shared" si="100"/>
        <v>36</v>
      </c>
    </row>
    <row r="6394" spans="2:5" x14ac:dyDescent="0.25">
      <c r="B6394" t="s">
        <v>2444</v>
      </c>
      <c r="C6394" t="s">
        <v>5861</v>
      </c>
      <c r="D6394" t="s">
        <v>5825</v>
      </c>
      <c r="E6394">
        <f t="shared" si="100"/>
        <v>36</v>
      </c>
    </row>
    <row r="6395" spans="2:5" x14ac:dyDescent="0.25">
      <c r="B6395" t="s">
        <v>2444</v>
      </c>
      <c r="C6395" t="s">
        <v>5825</v>
      </c>
      <c r="D6395" t="s">
        <v>5825</v>
      </c>
      <c r="E6395">
        <f t="shared" si="100"/>
        <v>0</v>
      </c>
    </row>
    <row r="6396" spans="2:5" x14ac:dyDescent="0.25">
      <c r="B6396" t="s">
        <v>2444</v>
      </c>
      <c r="C6396" t="s">
        <v>5825</v>
      </c>
      <c r="D6396" t="s">
        <v>5825</v>
      </c>
      <c r="E6396">
        <f t="shared" si="100"/>
        <v>0</v>
      </c>
    </row>
    <row r="6397" spans="2:5" x14ac:dyDescent="0.25">
      <c r="B6397" t="s">
        <v>2444</v>
      </c>
      <c r="C6397" t="s">
        <v>5853</v>
      </c>
      <c r="D6397" t="s">
        <v>5825</v>
      </c>
      <c r="E6397">
        <f t="shared" si="100"/>
        <v>28</v>
      </c>
    </row>
    <row r="6398" spans="2:5" x14ac:dyDescent="0.25">
      <c r="B6398" t="s">
        <v>2444</v>
      </c>
      <c r="C6398" t="s">
        <v>5856</v>
      </c>
      <c r="D6398" t="s">
        <v>5825</v>
      </c>
      <c r="E6398">
        <f t="shared" si="100"/>
        <v>31</v>
      </c>
    </row>
    <row r="6399" spans="2:5" x14ac:dyDescent="0.25">
      <c r="B6399" t="s">
        <v>2444</v>
      </c>
      <c r="C6399" t="s">
        <v>5864</v>
      </c>
      <c r="D6399" t="s">
        <v>5825</v>
      </c>
      <c r="E6399">
        <f t="shared" si="100"/>
        <v>39</v>
      </c>
    </row>
    <row r="6400" spans="2:5" x14ac:dyDescent="0.25">
      <c r="B6400" t="s">
        <v>2444</v>
      </c>
      <c r="C6400" t="s">
        <v>5864</v>
      </c>
      <c r="D6400" t="s">
        <v>5825</v>
      </c>
      <c r="E6400">
        <f t="shared" si="100"/>
        <v>39</v>
      </c>
    </row>
    <row r="6401" spans="2:5" x14ac:dyDescent="0.25">
      <c r="B6401" t="s">
        <v>1687</v>
      </c>
      <c r="C6401" t="s">
        <v>5861</v>
      </c>
      <c r="D6401" t="s">
        <v>5842</v>
      </c>
      <c r="E6401">
        <f t="shared" si="100"/>
        <v>19</v>
      </c>
    </row>
    <row r="6402" spans="2:5" x14ac:dyDescent="0.25">
      <c r="B6402" t="s">
        <v>1687</v>
      </c>
      <c r="C6402" t="s">
        <v>5861</v>
      </c>
      <c r="D6402" t="s">
        <v>5842</v>
      </c>
      <c r="E6402">
        <f t="shared" si="100"/>
        <v>19</v>
      </c>
    </row>
    <row r="6403" spans="2:5" x14ac:dyDescent="0.25">
      <c r="B6403" t="s">
        <v>1687</v>
      </c>
      <c r="C6403" t="s">
        <v>5861</v>
      </c>
      <c r="D6403" t="s">
        <v>5842</v>
      </c>
      <c r="E6403">
        <f t="shared" ref="E6403:E6466" si="101">(LEFT(C6403,4)-LEFT(D6403,4))*12+RIGHT(C6403,2)-RIGHT(D6403,2)</f>
        <v>19</v>
      </c>
    </row>
    <row r="6404" spans="2:5" x14ac:dyDescent="0.25">
      <c r="B6404" t="s">
        <v>1687</v>
      </c>
      <c r="C6404" t="s">
        <v>5842</v>
      </c>
      <c r="D6404" t="s">
        <v>5842</v>
      </c>
      <c r="E6404">
        <f t="shared" si="101"/>
        <v>0</v>
      </c>
    </row>
    <row r="6405" spans="2:5" x14ac:dyDescent="0.25">
      <c r="B6405" t="s">
        <v>1687</v>
      </c>
      <c r="C6405" t="s">
        <v>5851</v>
      </c>
      <c r="D6405" t="s">
        <v>5842</v>
      </c>
      <c r="E6405">
        <f t="shared" si="101"/>
        <v>9</v>
      </c>
    </row>
    <row r="6406" spans="2:5" x14ac:dyDescent="0.25">
      <c r="B6406" t="s">
        <v>1687</v>
      </c>
      <c r="C6406" t="s">
        <v>5851</v>
      </c>
      <c r="D6406" t="s">
        <v>5842</v>
      </c>
      <c r="E6406">
        <f t="shared" si="101"/>
        <v>9</v>
      </c>
    </row>
    <row r="6407" spans="2:5" x14ac:dyDescent="0.25">
      <c r="B6407" t="s">
        <v>416</v>
      </c>
      <c r="C6407" t="s">
        <v>5842</v>
      </c>
      <c r="D6407" t="s">
        <v>5823</v>
      </c>
      <c r="E6407">
        <f t="shared" si="101"/>
        <v>19</v>
      </c>
    </row>
    <row r="6408" spans="2:5" x14ac:dyDescent="0.25">
      <c r="B6408" t="s">
        <v>416</v>
      </c>
      <c r="C6408" t="s">
        <v>5823</v>
      </c>
      <c r="D6408" t="s">
        <v>5823</v>
      </c>
      <c r="E6408">
        <f t="shared" si="101"/>
        <v>0</v>
      </c>
    </row>
    <row r="6409" spans="2:5" x14ac:dyDescent="0.25">
      <c r="B6409" t="s">
        <v>416</v>
      </c>
      <c r="C6409" t="s">
        <v>5823</v>
      </c>
      <c r="D6409" t="s">
        <v>5823</v>
      </c>
      <c r="E6409">
        <f t="shared" si="101"/>
        <v>0</v>
      </c>
    </row>
    <row r="6410" spans="2:5" x14ac:dyDescent="0.25">
      <c r="B6410" t="s">
        <v>416</v>
      </c>
      <c r="C6410" t="s">
        <v>5827</v>
      </c>
      <c r="D6410" t="s">
        <v>5823</v>
      </c>
      <c r="E6410">
        <f t="shared" si="101"/>
        <v>4</v>
      </c>
    </row>
    <row r="6411" spans="2:5" x14ac:dyDescent="0.25">
      <c r="B6411" t="s">
        <v>416</v>
      </c>
      <c r="C6411" t="s">
        <v>5841</v>
      </c>
      <c r="D6411" t="s">
        <v>5823</v>
      </c>
      <c r="E6411">
        <f t="shared" si="101"/>
        <v>18</v>
      </c>
    </row>
    <row r="6412" spans="2:5" x14ac:dyDescent="0.25">
      <c r="B6412" t="s">
        <v>416</v>
      </c>
      <c r="C6412" t="s">
        <v>5841</v>
      </c>
      <c r="D6412" t="s">
        <v>5823</v>
      </c>
      <c r="E6412">
        <f t="shared" si="101"/>
        <v>18</v>
      </c>
    </row>
    <row r="6413" spans="2:5" x14ac:dyDescent="0.25">
      <c r="B6413" t="s">
        <v>416</v>
      </c>
      <c r="C6413" t="s">
        <v>5841</v>
      </c>
      <c r="D6413" t="s">
        <v>5823</v>
      </c>
      <c r="E6413">
        <f t="shared" si="101"/>
        <v>18</v>
      </c>
    </row>
    <row r="6414" spans="2:5" x14ac:dyDescent="0.25">
      <c r="B6414" t="s">
        <v>416</v>
      </c>
      <c r="C6414" t="s">
        <v>5845</v>
      </c>
      <c r="D6414" t="s">
        <v>5823</v>
      </c>
      <c r="E6414">
        <f t="shared" si="101"/>
        <v>22</v>
      </c>
    </row>
    <row r="6415" spans="2:5" x14ac:dyDescent="0.25">
      <c r="B6415" t="s">
        <v>416</v>
      </c>
      <c r="C6415" t="s">
        <v>5863</v>
      </c>
      <c r="D6415" t="s">
        <v>5823</v>
      </c>
      <c r="E6415">
        <f t="shared" si="101"/>
        <v>40</v>
      </c>
    </row>
    <row r="6416" spans="2:5" x14ac:dyDescent="0.25">
      <c r="B6416" t="s">
        <v>416</v>
      </c>
      <c r="C6416" t="s">
        <v>5829</v>
      </c>
      <c r="D6416" t="s">
        <v>5823</v>
      </c>
      <c r="E6416">
        <f t="shared" si="101"/>
        <v>6</v>
      </c>
    </row>
    <row r="6417" spans="2:5" x14ac:dyDescent="0.25">
      <c r="B6417" t="s">
        <v>416</v>
      </c>
      <c r="C6417" t="s">
        <v>5829</v>
      </c>
      <c r="D6417" t="s">
        <v>5823</v>
      </c>
      <c r="E6417">
        <f t="shared" si="101"/>
        <v>6</v>
      </c>
    </row>
    <row r="6418" spans="2:5" x14ac:dyDescent="0.25">
      <c r="B6418" t="s">
        <v>2060</v>
      </c>
      <c r="C6418" t="s">
        <v>5837</v>
      </c>
      <c r="D6418" t="s">
        <v>5825</v>
      </c>
      <c r="E6418">
        <f t="shared" si="101"/>
        <v>12</v>
      </c>
    </row>
    <row r="6419" spans="2:5" x14ac:dyDescent="0.25">
      <c r="B6419" t="s">
        <v>2060</v>
      </c>
      <c r="C6419" t="s">
        <v>5837</v>
      </c>
      <c r="D6419" t="s">
        <v>5825</v>
      </c>
      <c r="E6419">
        <f t="shared" si="101"/>
        <v>12</v>
      </c>
    </row>
    <row r="6420" spans="2:5" x14ac:dyDescent="0.25">
      <c r="B6420" t="s">
        <v>2060</v>
      </c>
      <c r="C6420" t="s">
        <v>5837</v>
      </c>
      <c r="D6420" t="s">
        <v>5825</v>
      </c>
      <c r="E6420">
        <f t="shared" si="101"/>
        <v>12</v>
      </c>
    </row>
    <row r="6421" spans="2:5" x14ac:dyDescent="0.25">
      <c r="B6421" t="s">
        <v>2060</v>
      </c>
      <c r="C6421" t="s">
        <v>5837</v>
      </c>
      <c r="D6421" t="s">
        <v>5825</v>
      </c>
      <c r="E6421">
        <f t="shared" si="101"/>
        <v>12</v>
      </c>
    </row>
    <row r="6422" spans="2:5" x14ac:dyDescent="0.25">
      <c r="B6422" t="s">
        <v>2060</v>
      </c>
      <c r="C6422" t="s">
        <v>5856</v>
      </c>
      <c r="D6422" t="s">
        <v>5825</v>
      </c>
      <c r="E6422">
        <f t="shared" si="101"/>
        <v>31</v>
      </c>
    </row>
    <row r="6423" spans="2:5" x14ac:dyDescent="0.25">
      <c r="B6423" t="s">
        <v>2060</v>
      </c>
      <c r="C6423" t="s">
        <v>5825</v>
      </c>
      <c r="D6423" t="s">
        <v>5825</v>
      </c>
      <c r="E6423">
        <f t="shared" si="101"/>
        <v>0</v>
      </c>
    </row>
    <row r="6424" spans="2:5" x14ac:dyDescent="0.25">
      <c r="B6424" t="s">
        <v>2060</v>
      </c>
      <c r="C6424" t="s">
        <v>5865</v>
      </c>
      <c r="D6424" t="s">
        <v>5825</v>
      </c>
      <c r="E6424">
        <f t="shared" si="101"/>
        <v>40</v>
      </c>
    </row>
    <row r="6425" spans="2:5" x14ac:dyDescent="0.25">
      <c r="B6425" t="s">
        <v>2060</v>
      </c>
      <c r="C6425" t="s">
        <v>5864</v>
      </c>
      <c r="D6425" t="s">
        <v>5825</v>
      </c>
      <c r="E6425">
        <f t="shared" si="101"/>
        <v>39</v>
      </c>
    </row>
    <row r="6426" spans="2:5" x14ac:dyDescent="0.25">
      <c r="B6426" t="s">
        <v>2060</v>
      </c>
      <c r="C6426" t="s">
        <v>5864</v>
      </c>
      <c r="D6426" t="s">
        <v>5825</v>
      </c>
      <c r="E6426">
        <f t="shared" si="101"/>
        <v>39</v>
      </c>
    </row>
    <row r="6427" spans="2:5" x14ac:dyDescent="0.25">
      <c r="B6427" t="s">
        <v>2060</v>
      </c>
      <c r="C6427" t="s">
        <v>5864</v>
      </c>
      <c r="D6427" t="s">
        <v>5825</v>
      </c>
      <c r="E6427">
        <f t="shared" si="101"/>
        <v>39</v>
      </c>
    </row>
    <row r="6428" spans="2:5" x14ac:dyDescent="0.25">
      <c r="B6428" t="s">
        <v>1015</v>
      </c>
      <c r="C6428" t="s">
        <v>5857</v>
      </c>
      <c r="D6428" t="s">
        <v>5850</v>
      </c>
      <c r="E6428">
        <f t="shared" si="101"/>
        <v>7</v>
      </c>
    </row>
    <row r="6429" spans="2:5" x14ac:dyDescent="0.25">
      <c r="B6429" t="s">
        <v>1015</v>
      </c>
      <c r="C6429" t="s">
        <v>5857</v>
      </c>
      <c r="D6429" t="s">
        <v>5850</v>
      </c>
      <c r="E6429">
        <f t="shared" si="101"/>
        <v>7</v>
      </c>
    </row>
    <row r="6430" spans="2:5" x14ac:dyDescent="0.25">
      <c r="B6430" t="s">
        <v>1015</v>
      </c>
      <c r="C6430" t="s">
        <v>5857</v>
      </c>
      <c r="D6430" t="s">
        <v>5850</v>
      </c>
      <c r="E6430">
        <f t="shared" si="101"/>
        <v>7</v>
      </c>
    </row>
    <row r="6431" spans="2:5" x14ac:dyDescent="0.25">
      <c r="B6431" t="s">
        <v>1015</v>
      </c>
      <c r="C6431" t="s">
        <v>5857</v>
      </c>
      <c r="D6431" t="s">
        <v>5850</v>
      </c>
      <c r="E6431">
        <f t="shared" si="101"/>
        <v>7</v>
      </c>
    </row>
    <row r="6432" spans="2:5" x14ac:dyDescent="0.25">
      <c r="B6432" t="s">
        <v>1015</v>
      </c>
      <c r="C6432" t="s">
        <v>5855</v>
      </c>
      <c r="D6432" t="s">
        <v>5850</v>
      </c>
      <c r="E6432">
        <f t="shared" si="101"/>
        <v>5</v>
      </c>
    </row>
    <row r="6433" spans="2:5" x14ac:dyDescent="0.25">
      <c r="B6433" t="s">
        <v>1015</v>
      </c>
      <c r="C6433" t="s">
        <v>5855</v>
      </c>
      <c r="D6433" t="s">
        <v>5850</v>
      </c>
      <c r="E6433">
        <f t="shared" si="101"/>
        <v>5</v>
      </c>
    </row>
    <row r="6434" spans="2:5" x14ac:dyDescent="0.25">
      <c r="B6434" t="s">
        <v>1015</v>
      </c>
      <c r="C6434" t="s">
        <v>5855</v>
      </c>
      <c r="D6434" t="s">
        <v>5850</v>
      </c>
      <c r="E6434">
        <f t="shared" si="101"/>
        <v>5</v>
      </c>
    </row>
    <row r="6435" spans="2:5" x14ac:dyDescent="0.25">
      <c r="B6435" t="s">
        <v>1015</v>
      </c>
      <c r="C6435" t="s">
        <v>5855</v>
      </c>
      <c r="D6435" t="s">
        <v>5850</v>
      </c>
      <c r="E6435">
        <f t="shared" si="101"/>
        <v>5</v>
      </c>
    </row>
    <row r="6436" spans="2:5" x14ac:dyDescent="0.25">
      <c r="B6436" t="s">
        <v>1015</v>
      </c>
      <c r="C6436" t="s">
        <v>5855</v>
      </c>
      <c r="D6436" t="s">
        <v>5850</v>
      </c>
      <c r="E6436">
        <f t="shared" si="101"/>
        <v>5</v>
      </c>
    </row>
    <row r="6437" spans="2:5" x14ac:dyDescent="0.25">
      <c r="B6437" t="s">
        <v>1015</v>
      </c>
      <c r="C6437" t="s">
        <v>5850</v>
      </c>
      <c r="D6437" t="s">
        <v>5850</v>
      </c>
      <c r="E6437">
        <f t="shared" si="101"/>
        <v>0</v>
      </c>
    </row>
    <row r="6438" spans="2:5" x14ac:dyDescent="0.25">
      <c r="B6438" t="s">
        <v>1015</v>
      </c>
      <c r="C6438" t="s">
        <v>5850</v>
      </c>
      <c r="D6438" t="s">
        <v>5850</v>
      </c>
      <c r="E6438">
        <f t="shared" si="101"/>
        <v>0</v>
      </c>
    </row>
    <row r="6439" spans="2:5" x14ac:dyDescent="0.25">
      <c r="B6439" t="s">
        <v>1015</v>
      </c>
      <c r="C6439" t="s">
        <v>5850</v>
      </c>
      <c r="D6439" t="s">
        <v>5850</v>
      </c>
      <c r="E6439">
        <f t="shared" si="101"/>
        <v>0</v>
      </c>
    </row>
    <row r="6440" spans="2:5" x14ac:dyDescent="0.25">
      <c r="B6440" t="s">
        <v>1015</v>
      </c>
      <c r="C6440" t="s">
        <v>5863</v>
      </c>
      <c r="D6440" t="s">
        <v>5850</v>
      </c>
      <c r="E6440">
        <f t="shared" si="101"/>
        <v>13</v>
      </c>
    </row>
    <row r="6441" spans="2:5" x14ac:dyDescent="0.25">
      <c r="B6441" t="s">
        <v>1015</v>
      </c>
      <c r="C6441" t="s">
        <v>5866</v>
      </c>
      <c r="D6441" t="s">
        <v>5850</v>
      </c>
      <c r="E6441">
        <f t="shared" si="101"/>
        <v>16</v>
      </c>
    </row>
    <row r="6442" spans="2:5" x14ac:dyDescent="0.25">
      <c r="B6442" t="s">
        <v>1015</v>
      </c>
      <c r="C6442" t="s">
        <v>5866</v>
      </c>
      <c r="D6442" t="s">
        <v>5850</v>
      </c>
      <c r="E6442">
        <f t="shared" si="101"/>
        <v>16</v>
      </c>
    </row>
    <row r="6443" spans="2:5" x14ac:dyDescent="0.25">
      <c r="B6443" t="s">
        <v>1015</v>
      </c>
      <c r="C6443" t="s">
        <v>5866</v>
      </c>
      <c r="D6443" t="s">
        <v>5850</v>
      </c>
      <c r="E6443">
        <f t="shared" si="101"/>
        <v>16</v>
      </c>
    </row>
    <row r="6444" spans="2:5" x14ac:dyDescent="0.25">
      <c r="B6444" t="s">
        <v>1015</v>
      </c>
      <c r="C6444" t="s">
        <v>5866</v>
      </c>
      <c r="D6444" t="s">
        <v>5850</v>
      </c>
      <c r="E6444">
        <f t="shared" si="101"/>
        <v>16</v>
      </c>
    </row>
    <row r="6445" spans="2:5" x14ac:dyDescent="0.25">
      <c r="B6445" t="s">
        <v>1015</v>
      </c>
      <c r="C6445" t="s">
        <v>5865</v>
      </c>
      <c r="D6445" t="s">
        <v>5850</v>
      </c>
      <c r="E6445">
        <f t="shared" si="101"/>
        <v>15</v>
      </c>
    </row>
    <row r="6446" spans="2:5" x14ac:dyDescent="0.25">
      <c r="B6446" t="s">
        <v>1015</v>
      </c>
      <c r="C6446" t="s">
        <v>5859</v>
      </c>
      <c r="D6446" t="s">
        <v>5850</v>
      </c>
      <c r="E6446">
        <f t="shared" si="101"/>
        <v>9</v>
      </c>
    </row>
    <row r="6447" spans="2:5" x14ac:dyDescent="0.25">
      <c r="B6447" t="s">
        <v>1015</v>
      </c>
      <c r="C6447" t="s">
        <v>5858</v>
      </c>
      <c r="D6447" t="s">
        <v>5850</v>
      </c>
      <c r="E6447">
        <f t="shared" si="101"/>
        <v>8</v>
      </c>
    </row>
    <row r="6448" spans="2:5" x14ac:dyDescent="0.25">
      <c r="B6448" t="s">
        <v>1015</v>
      </c>
      <c r="C6448" t="s">
        <v>5858</v>
      </c>
      <c r="D6448" t="s">
        <v>5850</v>
      </c>
      <c r="E6448">
        <f t="shared" si="101"/>
        <v>8</v>
      </c>
    </row>
    <row r="6449" spans="2:5" x14ac:dyDescent="0.25">
      <c r="B6449" t="s">
        <v>1015</v>
      </c>
      <c r="C6449" t="s">
        <v>5859</v>
      </c>
      <c r="D6449" t="s">
        <v>5850</v>
      </c>
      <c r="E6449">
        <f t="shared" si="101"/>
        <v>9</v>
      </c>
    </row>
    <row r="6450" spans="2:5" x14ac:dyDescent="0.25">
      <c r="B6450" t="s">
        <v>170</v>
      </c>
      <c r="C6450" t="s">
        <v>5853</v>
      </c>
      <c r="D6450" t="s">
        <v>5836</v>
      </c>
      <c r="E6450">
        <f t="shared" si="101"/>
        <v>17</v>
      </c>
    </row>
    <row r="6451" spans="2:5" x14ac:dyDescent="0.25">
      <c r="B6451" t="s">
        <v>170</v>
      </c>
      <c r="C6451" t="s">
        <v>5846</v>
      </c>
      <c r="D6451" t="s">
        <v>5836</v>
      </c>
      <c r="E6451">
        <f t="shared" si="101"/>
        <v>10</v>
      </c>
    </row>
    <row r="6452" spans="2:5" x14ac:dyDescent="0.25">
      <c r="B6452" t="s">
        <v>170</v>
      </c>
      <c r="C6452" t="s">
        <v>5846</v>
      </c>
      <c r="D6452" t="s">
        <v>5836</v>
      </c>
      <c r="E6452">
        <f t="shared" si="101"/>
        <v>10</v>
      </c>
    </row>
    <row r="6453" spans="2:5" x14ac:dyDescent="0.25">
      <c r="B6453" t="s">
        <v>170</v>
      </c>
      <c r="C6453" t="s">
        <v>5846</v>
      </c>
      <c r="D6453" t="s">
        <v>5836</v>
      </c>
      <c r="E6453">
        <f t="shared" si="101"/>
        <v>10</v>
      </c>
    </row>
    <row r="6454" spans="2:5" x14ac:dyDescent="0.25">
      <c r="B6454" t="s">
        <v>170</v>
      </c>
      <c r="C6454" t="s">
        <v>5857</v>
      </c>
      <c r="D6454" t="s">
        <v>5836</v>
      </c>
      <c r="E6454">
        <f t="shared" si="101"/>
        <v>21</v>
      </c>
    </row>
    <row r="6455" spans="2:5" x14ac:dyDescent="0.25">
      <c r="B6455" t="s">
        <v>170</v>
      </c>
      <c r="C6455" t="s">
        <v>5836</v>
      </c>
      <c r="D6455" t="s">
        <v>5836</v>
      </c>
      <c r="E6455">
        <f t="shared" si="101"/>
        <v>0</v>
      </c>
    </row>
    <row r="6456" spans="2:5" x14ac:dyDescent="0.25">
      <c r="B6456" t="s">
        <v>170</v>
      </c>
      <c r="C6456" t="s">
        <v>5836</v>
      </c>
      <c r="D6456" t="s">
        <v>5836</v>
      </c>
      <c r="E6456">
        <f t="shared" si="101"/>
        <v>0</v>
      </c>
    </row>
    <row r="6457" spans="2:5" x14ac:dyDescent="0.25">
      <c r="B6457" t="s">
        <v>170</v>
      </c>
      <c r="C6457" t="s">
        <v>5836</v>
      </c>
      <c r="D6457" t="s">
        <v>5836</v>
      </c>
      <c r="E6457">
        <f t="shared" si="101"/>
        <v>0</v>
      </c>
    </row>
    <row r="6458" spans="2:5" x14ac:dyDescent="0.25">
      <c r="B6458" t="s">
        <v>170</v>
      </c>
      <c r="C6458" t="s">
        <v>5866</v>
      </c>
      <c r="D6458" t="s">
        <v>5836</v>
      </c>
      <c r="E6458">
        <f t="shared" si="101"/>
        <v>30</v>
      </c>
    </row>
    <row r="6459" spans="2:5" x14ac:dyDescent="0.25">
      <c r="B6459" t="s">
        <v>170</v>
      </c>
      <c r="C6459" t="s">
        <v>5866</v>
      </c>
      <c r="D6459" t="s">
        <v>5836</v>
      </c>
      <c r="E6459">
        <f t="shared" si="101"/>
        <v>30</v>
      </c>
    </row>
    <row r="6460" spans="2:5" x14ac:dyDescent="0.25">
      <c r="B6460" t="s">
        <v>170</v>
      </c>
      <c r="C6460" t="s">
        <v>5849</v>
      </c>
      <c r="D6460" t="s">
        <v>5836</v>
      </c>
      <c r="E6460">
        <f t="shared" si="101"/>
        <v>13</v>
      </c>
    </row>
    <row r="6461" spans="2:5" x14ac:dyDescent="0.25">
      <c r="B6461" t="s">
        <v>170</v>
      </c>
      <c r="C6461" t="s">
        <v>5849</v>
      </c>
      <c r="D6461" t="s">
        <v>5836</v>
      </c>
      <c r="E6461">
        <f t="shared" si="101"/>
        <v>13</v>
      </c>
    </row>
    <row r="6462" spans="2:5" x14ac:dyDescent="0.25">
      <c r="B6462" t="s">
        <v>170</v>
      </c>
      <c r="C6462" t="s">
        <v>5848</v>
      </c>
      <c r="D6462" t="s">
        <v>5836</v>
      </c>
      <c r="E6462">
        <f t="shared" si="101"/>
        <v>12</v>
      </c>
    </row>
    <row r="6463" spans="2:5" x14ac:dyDescent="0.25">
      <c r="B6463" t="s">
        <v>170</v>
      </c>
      <c r="C6463" t="s">
        <v>5848</v>
      </c>
      <c r="D6463" t="s">
        <v>5836</v>
      </c>
      <c r="E6463">
        <f t="shared" si="101"/>
        <v>12</v>
      </c>
    </row>
    <row r="6464" spans="2:5" x14ac:dyDescent="0.25">
      <c r="B6464" t="s">
        <v>170</v>
      </c>
      <c r="C6464" t="s">
        <v>5848</v>
      </c>
      <c r="D6464" t="s">
        <v>5836</v>
      </c>
      <c r="E6464">
        <f t="shared" si="101"/>
        <v>12</v>
      </c>
    </row>
    <row r="6465" spans="2:5" x14ac:dyDescent="0.25">
      <c r="B6465" t="s">
        <v>328</v>
      </c>
      <c r="C6465" t="s">
        <v>5852</v>
      </c>
      <c r="D6465" t="s">
        <v>5829</v>
      </c>
      <c r="E6465">
        <f t="shared" si="101"/>
        <v>23</v>
      </c>
    </row>
    <row r="6466" spans="2:5" x14ac:dyDescent="0.25">
      <c r="B6466" t="s">
        <v>328</v>
      </c>
      <c r="C6466" t="s">
        <v>5852</v>
      </c>
      <c r="D6466" t="s">
        <v>5829</v>
      </c>
      <c r="E6466">
        <f t="shared" si="101"/>
        <v>23</v>
      </c>
    </row>
    <row r="6467" spans="2:5" x14ac:dyDescent="0.25">
      <c r="B6467" t="s">
        <v>328</v>
      </c>
      <c r="C6467" t="s">
        <v>5852</v>
      </c>
      <c r="D6467" t="s">
        <v>5829</v>
      </c>
      <c r="E6467">
        <f t="shared" ref="E6467:E6530" si="102">(LEFT(C6467,4)-LEFT(D6467,4))*12+RIGHT(C6467,2)-RIGHT(D6467,2)</f>
        <v>23</v>
      </c>
    </row>
    <row r="6468" spans="2:5" x14ac:dyDescent="0.25">
      <c r="B6468" t="s">
        <v>328</v>
      </c>
      <c r="C6468" t="s">
        <v>5852</v>
      </c>
      <c r="D6468" t="s">
        <v>5829</v>
      </c>
      <c r="E6468">
        <f t="shared" si="102"/>
        <v>23</v>
      </c>
    </row>
    <row r="6469" spans="2:5" x14ac:dyDescent="0.25">
      <c r="B6469" t="s">
        <v>328</v>
      </c>
      <c r="C6469" t="s">
        <v>5866</v>
      </c>
      <c r="D6469" t="s">
        <v>5829</v>
      </c>
      <c r="E6469">
        <f t="shared" si="102"/>
        <v>37</v>
      </c>
    </row>
    <row r="6470" spans="2:5" x14ac:dyDescent="0.25">
      <c r="B6470" t="s">
        <v>328</v>
      </c>
      <c r="C6470" t="s">
        <v>5842</v>
      </c>
      <c r="D6470" t="s">
        <v>5829</v>
      </c>
      <c r="E6470">
        <f t="shared" si="102"/>
        <v>13</v>
      </c>
    </row>
    <row r="6471" spans="2:5" x14ac:dyDescent="0.25">
      <c r="B6471" t="s">
        <v>328</v>
      </c>
      <c r="C6471" t="s">
        <v>5860</v>
      </c>
      <c r="D6471" t="s">
        <v>5829</v>
      </c>
      <c r="E6471">
        <f t="shared" si="102"/>
        <v>31</v>
      </c>
    </row>
    <row r="6472" spans="2:5" x14ac:dyDescent="0.25">
      <c r="B6472" t="s">
        <v>328</v>
      </c>
      <c r="C6472" t="s">
        <v>5847</v>
      </c>
      <c r="D6472" t="s">
        <v>5829</v>
      </c>
      <c r="E6472">
        <f t="shared" si="102"/>
        <v>18</v>
      </c>
    </row>
    <row r="6473" spans="2:5" x14ac:dyDescent="0.25">
      <c r="B6473" t="s">
        <v>328</v>
      </c>
      <c r="C6473" t="s">
        <v>5847</v>
      </c>
      <c r="D6473" t="s">
        <v>5829</v>
      </c>
      <c r="E6473">
        <f t="shared" si="102"/>
        <v>18</v>
      </c>
    </row>
    <row r="6474" spans="2:5" x14ac:dyDescent="0.25">
      <c r="B6474" t="s">
        <v>328</v>
      </c>
      <c r="C6474" t="s">
        <v>5847</v>
      </c>
      <c r="D6474" t="s">
        <v>5829</v>
      </c>
      <c r="E6474">
        <f t="shared" si="102"/>
        <v>18</v>
      </c>
    </row>
    <row r="6475" spans="2:5" x14ac:dyDescent="0.25">
      <c r="B6475" t="s">
        <v>328</v>
      </c>
      <c r="C6475" t="s">
        <v>5847</v>
      </c>
      <c r="D6475" t="s">
        <v>5829</v>
      </c>
      <c r="E6475">
        <f t="shared" si="102"/>
        <v>18</v>
      </c>
    </row>
    <row r="6476" spans="2:5" x14ac:dyDescent="0.25">
      <c r="B6476" t="s">
        <v>328</v>
      </c>
      <c r="C6476" t="s">
        <v>5847</v>
      </c>
      <c r="D6476" t="s">
        <v>5829</v>
      </c>
      <c r="E6476">
        <f t="shared" si="102"/>
        <v>18</v>
      </c>
    </row>
    <row r="6477" spans="2:5" x14ac:dyDescent="0.25">
      <c r="B6477" t="s">
        <v>328</v>
      </c>
      <c r="C6477" t="s">
        <v>5847</v>
      </c>
      <c r="D6477" t="s">
        <v>5829</v>
      </c>
      <c r="E6477">
        <f t="shared" si="102"/>
        <v>18</v>
      </c>
    </row>
    <row r="6478" spans="2:5" x14ac:dyDescent="0.25">
      <c r="B6478" t="s">
        <v>328</v>
      </c>
      <c r="C6478" t="s">
        <v>5847</v>
      </c>
      <c r="D6478" t="s">
        <v>5829</v>
      </c>
      <c r="E6478">
        <f t="shared" si="102"/>
        <v>18</v>
      </c>
    </row>
    <row r="6479" spans="2:5" x14ac:dyDescent="0.25">
      <c r="B6479" t="s">
        <v>328</v>
      </c>
      <c r="C6479" t="s">
        <v>5851</v>
      </c>
      <c r="D6479" t="s">
        <v>5829</v>
      </c>
      <c r="E6479">
        <f t="shared" si="102"/>
        <v>22</v>
      </c>
    </row>
    <row r="6480" spans="2:5" x14ac:dyDescent="0.25">
      <c r="B6480" t="s">
        <v>328</v>
      </c>
      <c r="C6480" t="s">
        <v>5862</v>
      </c>
      <c r="D6480" t="s">
        <v>5829</v>
      </c>
      <c r="E6480">
        <f t="shared" si="102"/>
        <v>33</v>
      </c>
    </row>
    <row r="6481" spans="2:5" x14ac:dyDescent="0.25">
      <c r="B6481" t="s">
        <v>328</v>
      </c>
      <c r="C6481" t="s">
        <v>5829</v>
      </c>
      <c r="D6481" t="s">
        <v>5829</v>
      </c>
      <c r="E6481">
        <f t="shared" si="102"/>
        <v>0</v>
      </c>
    </row>
    <row r="6482" spans="2:5" x14ac:dyDescent="0.25">
      <c r="B6482" t="s">
        <v>391</v>
      </c>
      <c r="C6482" t="s">
        <v>5830</v>
      </c>
      <c r="D6482" t="s">
        <v>5830</v>
      </c>
      <c r="E6482">
        <f t="shared" si="102"/>
        <v>0</v>
      </c>
    </row>
    <row r="6483" spans="2:5" x14ac:dyDescent="0.25">
      <c r="B6483" t="s">
        <v>391</v>
      </c>
      <c r="C6483" t="s">
        <v>5830</v>
      </c>
      <c r="D6483" t="s">
        <v>5830</v>
      </c>
      <c r="E6483">
        <f t="shared" si="102"/>
        <v>0</v>
      </c>
    </row>
    <row r="6484" spans="2:5" x14ac:dyDescent="0.25">
      <c r="B6484" t="s">
        <v>391</v>
      </c>
      <c r="C6484" t="s">
        <v>5854</v>
      </c>
      <c r="D6484" t="s">
        <v>5830</v>
      </c>
      <c r="E6484">
        <f t="shared" si="102"/>
        <v>24</v>
      </c>
    </row>
    <row r="6485" spans="2:5" x14ac:dyDescent="0.25">
      <c r="B6485" t="s">
        <v>391</v>
      </c>
      <c r="C6485" t="s">
        <v>5854</v>
      </c>
      <c r="D6485" t="s">
        <v>5830</v>
      </c>
      <c r="E6485">
        <f t="shared" si="102"/>
        <v>24</v>
      </c>
    </row>
    <row r="6486" spans="2:5" x14ac:dyDescent="0.25">
      <c r="B6486" t="s">
        <v>391</v>
      </c>
      <c r="C6486" t="s">
        <v>5854</v>
      </c>
      <c r="D6486" t="s">
        <v>5830</v>
      </c>
      <c r="E6486">
        <f t="shared" si="102"/>
        <v>24</v>
      </c>
    </row>
    <row r="6487" spans="2:5" x14ac:dyDescent="0.25">
      <c r="B6487" t="s">
        <v>391</v>
      </c>
      <c r="C6487" t="s">
        <v>5859</v>
      </c>
      <c r="D6487" t="s">
        <v>5830</v>
      </c>
      <c r="E6487">
        <f t="shared" si="102"/>
        <v>29</v>
      </c>
    </row>
    <row r="6488" spans="2:5" x14ac:dyDescent="0.25">
      <c r="B6488" t="s">
        <v>391</v>
      </c>
      <c r="C6488" t="s">
        <v>5859</v>
      </c>
      <c r="D6488" t="s">
        <v>5830</v>
      </c>
      <c r="E6488">
        <f t="shared" si="102"/>
        <v>29</v>
      </c>
    </row>
    <row r="6489" spans="2:5" x14ac:dyDescent="0.25">
      <c r="B6489" t="s">
        <v>391</v>
      </c>
      <c r="C6489" t="s">
        <v>5859</v>
      </c>
      <c r="D6489" t="s">
        <v>5830</v>
      </c>
      <c r="E6489">
        <f t="shared" si="102"/>
        <v>29</v>
      </c>
    </row>
    <row r="6490" spans="2:5" x14ac:dyDescent="0.25">
      <c r="B6490" t="s">
        <v>391</v>
      </c>
      <c r="C6490" t="s">
        <v>5859</v>
      </c>
      <c r="D6490" t="s">
        <v>5830</v>
      </c>
      <c r="E6490">
        <f t="shared" si="102"/>
        <v>29</v>
      </c>
    </row>
    <row r="6491" spans="2:5" x14ac:dyDescent="0.25">
      <c r="B6491" t="s">
        <v>391</v>
      </c>
      <c r="C6491" t="s">
        <v>5859</v>
      </c>
      <c r="D6491" t="s">
        <v>5830</v>
      </c>
      <c r="E6491">
        <f t="shared" si="102"/>
        <v>29</v>
      </c>
    </row>
    <row r="6492" spans="2:5" x14ac:dyDescent="0.25">
      <c r="B6492" t="s">
        <v>391</v>
      </c>
      <c r="C6492" t="s">
        <v>5859</v>
      </c>
      <c r="D6492" t="s">
        <v>5830</v>
      </c>
      <c r="E6492">
        <f t="shared" si="102"/>
        <v>29</v>
      </c>
    </row>
    <row r="6493" spans="2:5" x14ac:dyDescent="0.25">
      <c r="B6493" t="s">
        <v>1300</v>
      </c>
      <c r="C6493" t="s">
        <v>5823</v>
      </c>
      <c r="D6493" t="s">
        <v>5820</v>
      </c>
      <c r="E6493">
        <f t="shared" si="102"/>
        <v>3</v>
      </c>
    </row>
    <row r="6494" spans="2:5" x14ac:dyDescent="0.25">
      <c r="B6494" t="s">
        <v>1300</v>
      </c>
      <c r="C6494" t="s">
        <v>5823</v>
      </c>
      <c r="D6494" t="s">
        <v>5820</v>
      </c>
      <c r="E6494">
        <f t="shared" si="102"/>
        <v>3</v>
      </c>
    </row>
    <row r="6495" spans="2:5" x14ac:dyDescent="0.25">
      <c r="B6495" t="s">
        <v>1300</v>
      </c>
      <c r="C6495" t="s">
        <v>5823</v>
      </c>
      <c r="D6495" t="s">
        <v>5820</v>
      </c>
      <c r="E6495">
        <f t="shared" si="102"/>
        <v>3</v>
      </c>
    </row>
    <row r="6496" spans="2:5" x14ac:dyDescent="0.25">
      <c r="B6496" t="s">
        <v>1300</v>
      </c>
      <c r="C6496" t="s">
        <v>5851</v>
      </c>
      <c r="D6496" t="s">
        <v>5820</v>
      </c>
      <c r="E6496">
        <f t="shared" si="102"/>
        <v>31</v>
      </c>
    </row>
    <row r="6497" spans="2:5" x14ac:dyDescent="0.25">
      <c r="B6497" t="s">
        <v>1300</v>
      </c>
      <c r="C6497" t="s">
        <v>5828</v>
      </c>
      <c r="D6497" t="s">
        <v>5820</v>
      </c>
      <c r="E6497">
        <f t="shared" si="102"/>
        <v>8</v>
      </c>
    </row>
    <row r="6498" spans="2:5" x14ac:dyDescent="0.25">
      <c r="B6498" t="s">
        <v>1300</v>
      </c>
      <c r="C6498" t="s">
        <v>5828</v>
      </c>
      <c r="D6498" t="s">
        <v>5820</v>
      </c>
      <c r="E6498">
        <f t="shared" si="102"/>
        <v>8</v>
      </c>
    </row>
    <row r="6499" spans="2:5" x14ac:dyDescent="0.25">
      <c r="B6499" t="s">
        <v>1300</v>
      </c>
      <c r="C6499" t="s">
        <v>5856</v>
      </c>
      <c r="D6499" t="s">
        <v>5820</v>
      </c>
      <c r="E6499">
        <f t="shared" si="102"/>
        <v>36</v>
      </c>
    </row>
    <row r="6500" spans="2:5" x14ac:dyDescent="0.25">
      <c r="B6500" t="s">
        <v>1300</v>
      </c>
      <c r="C6500" t="s">
        <v>5864</v>
      </c>
      <c r="D6500" t="s">
        <v>5820</v>
      </c>
      <c r="E6500">
        <f t="shared" si="102"/>
        <v>44</v>
      </c>
    </row>
    <row r="6501" spans="2:5" x14ac:dyDescent="0.25">
      <c r="B6501" t="s">
        <v>1300</v>
      </c>
      <c r="C6501" t="s">
        <v>5864</v>
      </c>
      <c r="D6501" t="s">
        <v>5820</v>
      </c>
      <c r="E6501">
        <f t="shared" si="102"/>
        <v>44</v>
      </c>
    </row>
    <row r="6502" spans="2:5" x14ac:dyDescent="0.25">
      <c r="B6502" t="s">
        <v>1300</v>
      </c>
      <c r="C6502" t="s">
        <v>5839</v>
      </c>
      <c r="D6502" t="s">
        <v>5820</v>
      </c>
      <c r="E6502">
        <f t="shared" si="102"/>
        <v>19</v>
      </c>
    </row>
    <row r="6503" spans="2:5" x14ac:dyDescent="0.25">
      <c r="B6503" t="s">
        <v>1300</v>
      </c>
      <c r="C6503" t="s">
        <v>5839</v>
      </c>
      <c r="D6503" t="s">
        <v>5820</v>
      </c>
      <c r="E6503">
        <f t="shared" si="102"/>
        <v>19</v>
      </c>
    </row>
    <row r="6504" spans="2:5" x14ac:dyDescent="0.25">
      <c r="B6504" t="s">
        <v>1300</v>
      </c>
      <c r="C6504" t="s">
        <v>5839</v>
      </c>
      <c r="D6504" t="s">
        <v>5820</v>
      </c>
      <c r="E6504">
        <f t="shared" si="102"/>
        <v>19</v>
      </c>
    </row>
    <row r="6505" spans="2:5" x14ac:dyDescent="0.25">
      <c r="B6505" t="s">
        <v>1300</v>
      </c>
      <c r="C6505" t="s">
        <v>5839</v>
      </c>
      <c r="D6505" t="s">
        <v>5820</v>
      </c>
      <c r="E6505">
        <f t="shared" si="102"/>
        <v>19</v>
      </c>
    </row>
    <row r="6506" spans="2:5" x14ac:dyDescent="0.25">
      <c r="B6506" t="s">
        <v>1300</v>
      </c>
      <c r="C6506" t="s">
        <v>5853</v>
      </c>
      <c r="D6506" t="s">
        <v>5820</v>
      </c>
      <c r="E6506">
        <f t="shared" si="102"/>
        <v>33</v>
      </c>
    </row>
    <row r="6507" spans="2:5" x14ac:dyDescent="0.25">
      <c r="B6507" t="s">
        <v>1300</v>
      </c>
      <c r="C6507" t="s">
        <v>5826</v>
      </c>
      <c r="D6507" t="s">
        <v>5820</v>
      </c>
      <c r="E6507">
        <f t="shared" si="102"/>
        <v>6</v>
      </c>
    </row>
    <row r="6508" spans="2:5" x14ac:dyDescent="0.25">
      <c r="B6508" t="s">
        <v>1300</v>
      </c>
      <c r="C6508" t="s">
        <v>5826</v>
      </c>
      <c r="D6508" t="s">
        <v>5820</v>
      </c>
      <c r="E6508">
        <f t="shared" si="102"/>
        <v>6</v>
      </c>
    </row>
    <row r="6509" spans="2:5" x14ac:dyDescent="0.25">
      <c r="B6509" t="s">
        <v>1300</v>
      </c>
      <c r="C6509" t="s">
        <v>5826</v>
      </c>
      <c r="D6509" t="s">
        <v>5820</v>
      </c>
      <c r="E6509">
        <f t="shared" si="102"/>
        <v>6</v>
      </c>
    </row>
    <row r="6510" spans="2:5" x14ac:dyDescent="0.25">
      <c r="B6510" t="s">
        <v>1300</v>
      </c>
      <c r="C6510" t="s">
        <v>5820</v>
      </c>
      <c r="D6510" t="s">
        <v>5820</v>
      </c>
      <c r="E6510">
        <f t="shared" si="102"/>
        <v>0</v>
      </c>
    </row>
    <row r="6511" spans="2:5" x14ac:dyDescent="0.25">
      <c r="B6511" t="s">
        <v>1300</v>
      </c>
      <c r="C6511" t="s">
        <v>5820</v>
      </c>
      <c r="D6511" t="s">
        <v>5820</v>
      </c>
      <c r="E6511">
        <f t="shared" si="102"/>
        <v>0</v>
      </c>
    </row>
    <row r="6512" spans="2:5" x14ac:dyDescent="0.25">
      <c r="B6512" t="s">
        <v>1300</v>
      </c>
      <c r="C6512" t="s">
        <v>5820</v>
      </c>
      <c r="D6512" t="s">
        <v>5820</v>
      </c>
      <c r="E6512">
        <f t="shared" si="102"/>
        <v>0</v>
      </c>
    </row>
    <row r="6513" spans="2:5" x14ac:dyDescent="0.25">
      <c r="B6513" t="s">
        <v>1680</v>
      </c>
      <c r="C6513" t="s">
        <v>5829</v>
      </c>
      <c r="D6513" t="s">
        <v>5829</v>
      </c>
      <c r="E6513">
        <f t="shared" si="102"/>
        <v>0</v>
      </c>
    </row>
    <row r="6514" spans="2:5" x14ac:dyDescent="0.25">
      <c r="B6514" t="s">
        <v>1680</v>
      </c>
      <c r="C6514" t="s">
        <v>5829</v>
      </c>
      <c r="D6514" t="s">
        <v>5829</v>
      </c>
      <c r="E6514">
        <f t="shared" si="102"/>
        <v>0</v>
      </c>
    </row>
    <row r="6515" spans="2:5" x14ac:dyDescent="0.25">
      <c r="B6515" t="s">
        <v>1680</v>
      </c>
      <c r="C6515" t="s">
        <v>5865</v>
      </c>
      <c r="D6515" t="s">
        <v>5829</v>
      </c>
      <c r="E6515">
        <f t="shared" si="102"/>
        <v>36</v>
      </c>
    </row>
    <row r="6516" spans="2:5" x14ac:dyDescent="0.25">
      <c r="B6516" t="s">
        <v>1680</v>
      </c>
      <c r="C6516" t="s">
        <v>5865</v>
      </c>
      <c r="D6516" t="s">
        <v>5829</v>
      </c>
      <c r="E6516">
        <f t="shared" si="102"/>
        <v>36</v>
      </c>
    </row>
    <row r="6517" spans="2:5" x14ac:dyDescent="0.25">
      <c r="B6517" t="s">
        <v>1680</v>
      </c>
      <c r="C6517" t="s">
        <v>5861</v>
      </c>
      <c r="D6517" t="s">
        <v>5829</v>
      </c>
      <c r="E6517">
        <f t="shared" si="102"/>
        <v>32</v>
      </c>
    </row>
    <row r="6518" spans="2:5" x14ac:dyDescent="0.25">
      <c r="B6518" t="s">
        <v>1680</v>
      </c>
      <c r="C6518" t="s">
        <v>5861</v>
      </c>
      <c r="D6518" t="s">
        <v>5829</v>
      </c>
      <c r="E6518">
        <f t="shared" si="102"/>
        <v>32</v>
      </c>
    </row>
    <row r="6519" spans="2:5" x14ac:dyDescent="0.25">
      <c r="B6519" t="s">
        <v>1680</v>
      </c>
      <c r="C6519" t="s">
        <v>5861</v>
      </c>
      <c r="D6519" t="s">
        <v>5829</v>
      </c>
      <c r="E6519">
        <f t="shared" si="102"/>
        <v>32</v>
      </c>
    </row>
    <row r="6520" spans="2:5" x14ac:dyDescent="0.25">
      <c r="B6520" t="s">
        <v>1680</v>
      </c>
      <c r="C6520" t="s">
        <v>5861</v>
      </c>
      <c r="D6520" t="s">
        <v>5829</v>
      </c>
      <c r="E6520">
        <f t="shared" si="102"/>
        <v>32</v>
      </c>
    </row>
    <row r="6521" spans="2:5" x14ac:dyDescent="0.25">
      <c r="B6521" t="s">
        <v>1680</v>
      </c>
      <c r="C6521" t="s">
        <v>5861</v>
      </c>
      <c r="D6521" t="s">
        <v>5829</v>
      </c>
      <c r="E6521">
        <f t="shared" si="102"/>
        <v>32</v>
      </c>
    </row>
    <row r="6522" spans="2:5" x14ac:dyDescent="0.25">
      <c r="B6522" t="s">
        <v>1680</v>
      </c>
      <c r="C6522" t="s">
        <v>5859</v>
      </c>
      <c r="D6522" t="s">
        <v>5829</v>
      </c>
      <c r="E6522">
        <f t="shared" si="102"/>
        <v>30</v>
      </c>
    </row>
    <row r="6523" spans="2:5" x14ac:dyDescent="0.25">
      <c r="B6523" t="s">
        <v>1680</v>
      </c>
      <c r="C6523" t="s">
        <v>5859</v>
      </c>
      <c r="D6523" t="s">
        <v>5829</v>
      </c>
      <c r="E6523">
        <f t="shared" si="102"/>
        <v>30</v>
      </c>
    </row>
    <row r="6524" spans="2:5" x14ac:dyDescent="0.25">
      <c r="B6524" t="s">
        <v>1680</v>
      </c>
      <c r="C6524" t="s">
        <v>5859</v>
      </c>
      <c r="D6524" t="s">
        <v>5829</v>
      </c>
      <c r="E6524">
        <f t="shared" si="102"/>
        <v>30</v>
      </c>
    </row>
    <row r="6525" spans="2:5" x14ac:dyDescent="0.25">
      <c r="B6525" t="s">
        <v>1680</v>
      </c>
      <c r="C6525" t="s">
        <v>5859</v>
      </c>
      <c r="D6525" t="s">
        <v>5829</v>
      </c>
      <c r="E6525">
        <f t="shared" si="102"/>
        <v>30</v>
      </c>
    </row>
    <row r="6526" spans="2:5" x14ac:dyDescent="0.25">
      <c r="B6526" t="s">
        <v>1680</v>
      </c>
      <c r="C6526" t="s">
        <v>5855</v>
      </c>
      <c r="D6526" t="s">
        <v>5829</v>
      </c>
      <c r="E6526">
        <f t="shared" si="102"/>
        <v>26</v>
      </c>
    </row>
    <row r="6527" spans="2:5" x14ac:dyDescent="0.25">
      <c r="B6527" t="s">
        <v>1680</v>
      </c>
      <c r="C6527" t="s">
        <v>5851</v>
      </c>
      <c r="D6527" t="s">
        <v>5829</v>
      </c>
      <c r="E6527">
        <f t="shared" si="102"/>
        <v>22</v>
      </c>
    </row>
    <row r="6528" spans="2:5" x14ac:dyDescent="0.25">
      <c r="B6528" t="s">
        <v>1399</v>
      </c>
      <c r="C6528" t="s">
        <v>5850</v>
      </c>
      <c r="D6528" t="s">
        <v>5850</v>
      </c>
      <c r="E6528">
        <f t="shared" si="102"/>
        <v>0</v>
      </c>
    </row>
    <row r="6529" spans="2:5" x14ac:dyDescent="0.25">
      <c r="B6529" t="s">
        <v>1399</v>
      </c>
      <c r="C6529" t="s">
        <v>5850</v>
      </c>
      <c r="D6529" t="s">
        <v>5850</v>
      </c>
      <c r="E6529">
        <f t="shared" si="102"/>
        <v>0</v>
      </c>
    </row>
    <row r="6530" spans="2:5" x14ac:dyDescent="0.25">
      <c r="B6530" t="s">
        <v>1399</v>
      </c>
      <c r="C6530" t="s">
        <v>5850</v>
      </c>
      <c r="D6530" t="s">
        <v>5850</v>
      </c>
      <c r="E6530">
        <f t="shared" si="102"/>
        <v>0</v>
      </c>
    </row>
    <row r="6531" spans="2:5" x14ac:dyDescent="0.25">
      <c r="B6531" t="s">
        <v>1399</v>
      </c>
      <c r="C6531" t="s">
        <v>5850</v>
      </c>
      <c r="D6531" t="s">
        <v>5850</v>
      </c>
      <c r="E6531">
        <f t="shared" ref="E6531:E6594" si="103">(LEFT(C6531,4)-LEFT(D6531,4))*12+RIGHT(C6531,2)-RIGHT(D6531,2)</f>
        <v>0</v>
      </c>
    </row>
    <row r="6532" spans="2:5" x14ac:dyDescent="0.25">
      <c r="B6532" t="s">
        <v>1399</v>
      </c>
      <c r="C6532" t="s">
        <v>5859</v>
      </c>
      <c r="D6532" t="s">
        <v>5850</v>
      </c>
      <c r="E6532">
        <f t="shared" si="103"/>
        <v>9</v>
      </c>
    </row>
    <row r="6533" spans="2:5" x14ac:dyDescent="0.25">
      <c r="B6533" t="s">
        <v>1399</v>
      </c>
      <c r="C6533" t="s">
        <v>5859</v>
      </c>
      <c r="D6533" t="s">
        <v>5850</v>
      </c>
      <c r="E6533">
        <f t="shared" si="103"/>
        <v>9</v>
      </c>
    </row>
    <row r="6534" spans="2:5" x14ac:dyDescent="0.25">
      <c r="B6534" t="s">
        <v>1399</v>
      </c>
      <c r="C6534" t="s">
        <v>5860</v>
      </c>
      <c r="D6534" t="s">
        <v>5850</v>
      </c>
      <c r="E6534">
        <f t="shared" si="103"/>
        <v>10</v>
      </c>
    </row>
    <row r="6535" spans="2:5" x14ac:dyDescent="0.25">
      <c r="B6535" t="s">
        <v>1399</v>
      </c>
      <c r="C6535" t="s">
        <v>5860</v>
      </c>
      <c r="D6535" t="s">
        <v>5850</v>
      </c>
      <c r="E6535">
        <f t="shared" si="103"/>
        <v>10</v>
      </c>
    </row>
    <row r="6536" spans="2:5" x14ac:dyDescent="0.25">
      <c r="B6536" t="s">
        <v>1399</v>
      </c>
      <c r="C6536" t="s">
        <v>5860</v>
      </c>
      <c r="D6536" t="s">
        <v>5850</v>
      </c>
      <c r="E6536">
        <f t="shared" si="103"/>
        <v>10</v>
      </c>
    </row>
    <row r="6537" spans="2:5" x14ac:dyDescent="0.25">
      <c r="B6537" t="s">
        <v>1399</v>
      </c>
      <c r="C6537" t="s">
        <v>5865</v>
      </c>
      <c r="D6537" t="s">
        <v>5850</v>
      </c>
      <c r="E6537">
        <f t="shared" si="103"/>
        <v>15</v>
      </c>
    </row>
    <row r="6538" spans="2:5" x14ac:dyDescent="0.25">
      <c r="B6538" t="s">
        <v>1399</v>
      </c>
      <c r="C6538" t="s">
        <v>5865</v>
      </c>
      <c r="D6538" t="s">
        <v>5850</v>
      </c>
      <c r="E6538">
        <f t="shared" si="103"/>
        <v>15</v>
      </c>
    </row>
    <row r="6539" spans="2:5" x14ac:dyDescent="0.25">
      <c r="B6539" t="s">
        <v>1399</v>
      </c>
      <c r="C6539" t="s">
        <v>5858</v>
      </c>
      <c r="D6539" t="s">
        <v>5850</v>
      </c>
      <c r="E6539">
        <f t="shared" si="103"/>
        <v>8</v>
      </c>
    </row>
    <row r="6540" spans="2:5" x14ac:dyDescent="0.25">
      <c r="B6540" t="s">
        <v>1399</v>
      </c>
      <c r="C6540" t="s">
        <v>5866</v>
      </c>
      <c r="D6540" t="s">
        <v>5850</v>
      </c>
      <c r="E6540">
        <f t="shared" si="103"/>
        <v>16</v>
      </c>
    </row>
    <row r="6541" spans="2:5" x14ac:dyDescent="0.25">
      <c r="B6541" t="s">
        <v>1815</v>
      </c>
      <c r="C6541" t="s">
        <v>5864</v>
      </c>
      <c r="D6541" t="s">
        <v>5857</v>
      </c>
      <c r="E6541">
        <f t="shared" si="103"/>
        <v>7</v>
      </c>
    </row>
    <row r="6542" spans="2:5" x14ac:dyDescent="0.25">
      <c r="B6542" t="s">
        <v>1815</v>
      </c>
      <c r="C6542" t="s">
        <v>5864</v>
      </c>
      <c r="D6542" t="s">
        <v>5857</v>
      </c>
      <c r="E6542">
        <f t="shared" si="103"/>
        <v>7</v>
      </c>
    </row>
    <row r="6543" spans="2:5" x14ac:dyDescent="0.25">
      <c r="B6543" t="s">
        <v>1815</v>
      </c>
      <c r="C6543" t="s">
        <v>5860</v>
      </c>
      <c r="D6543" t="s">
        <v>5857</v>
      </c>
      <c r="E6543">
        <f t="shared" si="103"/>
        <v>3</v>
      </c>
    </row>
    <row r="6544" spans="2:5" x14ac:dyDescent="0.25">
      <c r="B6544" t="s">
        <v>1815</v>
      </c>
      <c r="C6544" t="s">
        <v>5857</v>
      </c>
      <c r="D6544" t="s">
        <v>5857</v>
      </c>
      <c r="E6544">
        <f t="shared" si="103"/>
        <v>0</v>
      </c>
    </row>
    <row r="6545" spans="2:5" x14ac:dyDescent="0.25">
      <c r="B6545" t="s">
        <v>3463</v>
      </c>
      <c r="C6545" t="s">
        <v>5863</v>
      </c>
      <c r="D6545" t="s">
        <v>5835</v>
      </c>
      <c r="E6545">
        <f t="shared" si="103"/>
        <v>28</v>
      </c>
    </row>
    <row r="6546" spans="2:5" x14ac:dyDescent="0.25">
      <c r="B6546" t="s">
        <v>3463</v>
      </c>
      <c r="C6546" t="s">
        <v>5863</v>
      </c>
      <c r="D6546" t="s">
        <v>5835</v>
      </c>
      <c r="E6546">
        <f t="shared" si="103"/>
        <v>28</v>
      </c>
    </row>
    <row r="6547" spans="2:5" x14ac:dyDescent="0.25">
      <c r="B6547" t="s">
        <v>3463</v>
      </c>
      <c r="C6547" t="s">
        <v>5835</v>
      </c>
      <c r="D6547" t="s">
        <v>5835</v>
      </c>
      <c r="E6547">
        <f t="shared" si="103"/>
        <v>0</v>
      </c>
    </row>
    <row r="6548" spans="2:5" x14ac:dyDescent="0.25">
      <c r="B6548" t="s">
        <v>1599</v>
      </c>
      <c r="C6548" t="s">
        <v>5861</v>
      </c>
      <c r="D6548" t="s">
        <v>5823</v>
      </c>
      <c r="E6548">
        <f t="shared" si="103"/>
        <v>38</v>
      </c>
    </row>
    <row r="6549" spans="2:5" x14ac:dyDescent="0.25">
      <c r="B6549" t="s">
        <v>1599</v>
      </c>
      <c r="C6549" t="s">
        <v>5861</v>
      </c>
      <c r="D6549" t="s">
        <v>5823</v>
      </c>
      <c r="E6549">
        <f t="shared" si="103"/>
        <v>38</v>
      </c>
    </row>
    <row r="6550" spans="2:5" x14ac:dyDescent="0.25">
      <c r="B6550" t="s">
        <v>1599</v>
      </c>
      <c r="C6550" t="s">
        <v>5851</v>
      </c>
      <c r="D6550" t="s">
        <v>5823</v>
      </c>
      <c r="E6550">
        <f t="shared" si="103"/>
        <v>28</v>
      </c>
    </row>
    <row r="6551" spans="2:5" x14ac:dyDescent="0.25">
      <c r="B6551" t="s">
        <v>1599</v>
      </c>
      <c r="C6551" t="s">
        <v>5851</v>
      </c>
      <c r="D6551" t="s">
        <v>5823</v>
      </c>
      <c r="E6551">
        <f t="shared" si="103"/>
        <v>28</v>
      </c>
    </row>
    <row r="6552" spans="2:5" x14ac:dyDescent="0.25">
      <c r="B6552" t="s">
        <v>1599</v>
      </c>
      <c r="C6552" t="s">
        <v>5823</v>
      </c>
      <c r="D6552" t="s">
        <v>5823</v>
      </c>
      <c r="E6552">
        <f t="shared" si="103"/>
        <v>0</v>
      </c>
    </row>
    <row r="6553" spans="2:5" x14ac:dyDescent="0.25">
      <c r="B6553" t="s">
        <v>1599</v>
      </c>
      <c r="C6553" t="s">
        <v>5856</v>
      </c>
      <c r="D6553" t="s">
        <v>5823</v>
      </c>
      <c r="E6553">
        <f t="shared" si="103"/>
        <v>33</v>
      </c>
    </row>
    <row r="6554" spans="2:5" x14ac:dyDescent="0.25">
      <c r="B6554" t="s">
        <v>1155</v>
      </c>
      <c r="C6554" t="s">
        <v>5866</v>
      </c>
      <c r="D6554" t="s">
        <v>5819</v>
      </c>
      <c r="E6554">
        <f t="shared" si="103"/>
        <v>47</v>
      </c>
    </row>
    <row r="6555" spans="2:5" x14ac:dyDescent="0.25">
      <c r="B6555" t="s">
        <v>1155</v>
      </c>
      <c r="C6555" t="s">
        <v>5831</v>
      </c>
      <c r="D6555" t="s">
        <v>5819</v>
      </c>
      <c r="E6555">
        <f t="shared" si="103"/>
        <v>12</v>
      </c>
    </row>
    <row r="6556" spans="2:5" x14ac:dyDescent="0.25">
      <c r="B6556" t="s">
        <v>1155</v>
      </c>
      <c r="C6556" t="s">
        <v>5855</v>
      </c>
      <c r="D6556" t="s">
        <v>5819</v>
      </c>
      <c r="E6556">
        <f t="shared" si="103"/>
        <v>36</v>
      </c>
    </row>
    <row r="6557" spans="2:5" x14ac:dyDescent="0.25">
      <c r="B6557" t="s">
        <v>1155</v>
      </c>
      <c r="C6557" t="s">
        <v>5866</v>
      </c>
      <c r="D6557" t="s">
        <v>5819</v>
      </c>
      <c r="E6557">
        <f t="shared" si="103"/>
        <v>47</v>
      </c>
    </row>
    <row r="6558" spans="2:5" x14ac:dyDescent="0.25">
      <c r="B6558" t="s">
        <v>1155</v>
      </c>
      <c r="C6558" t="s">
        <v>5866</v>
      </c>
      <c r="D6558" t="s">
        <v>5819</v>
      </c>
      <c r="E6558">
        <f t="shared" si="103"/>
        <v>47</v>
      </c>
    </row>
    <row r="6559" spans="2:5" x14ac:dyDescent="0.25">
      <c r="B6559" t="s">
        <v>1155</v>
      </c>
      <c r="C6559" t="s">
        <v>5863</v>
      </c>
      <c r="D6559" t="s">
        <v>5819</v>
      </c>
      <c r="E6559">
        <f t="shared" si="103"/>
        <v>44</v>
      </c>
    </row>
    <row r="6560" spans="2:5" x14ac:dyDescent="0.25">
      <c r="B6560" t="s">
        <v>1155</v>
      </c>
      <c r="C6560" t="s">
        <v>5854</v>
      </c>
      <c r="D6560" t="s">
        <v>5819</v>
      </c>
      <c r="E6560">
        <f t="shared" si="103"/>
        <v>35</v>
      </c>
    </row>
    <row r="6561" spans="2:5" x14ac:dyDescent="0.25">
      <c r="B6561" t="s">
        <v>1155</v>
      </c>
      <c r="C6561" t="s">
        <v>5854</v>
      </c>
      <c r="D6561" t="s">
        <v>5819</v>
      </c>
      <c r="E6561">
        <f t="shared" si="103"/>
        <v>35</v>
      </c>
    </row>
    <row r="6562" spans="2:5" x14ac:dyDescent="0.25">
      <c r="B6562" t="s">
        <v>1155</v>
      </c>
      <c r="C6562" t="s">
        <v>5826</v>
      </c>
      <c r="D6562" t="s">
        <v>5819</v>
      </c>
      <c r="E6562">
        <f t="shared" si="103"/>
        <v>7</v>
      </c>
    </row>
    <row r="6563" spans="2:5" x14ac:dyDescent="0.25">
      <c r="B6563" t="s">
        <v>1155</v>
      </c>
      <c r="C6563" t="s">
        <v>5851</v>
      </c>
      <c r="D6563" t="s">
        <v>5819</v>
      </c>
      <c r="E6563">
        <f t="shared" si="103"/>
        <v>32</v>
      </c>
    </row>
    <row r="6564" spans="2:5" x14ac:dyDescent="0.25">
      <c r="B6564" t="s">
        <v>1155</v>
      </c>
      <c r="C6564" t="s">
        <v>5851</v>
      </c>
      <c r="D6564" t="s">
        <v>5819</v>
      </c>
      <c r="E6564">
        <f t="shared" si="103"/>
        <v>32</v>
      </c>
    </row>
    <row r="6565" spans="2:5" x14ac:dyDescent="0.25">
      <c r="B6565" t="s">
        <v>1155</v>
      </c>
      <c r="C6565" t="s">
        <v>5846</v>
      </c>
      <c r="D6565" t="s">
        <v>5819</v>
      </c>
      <c r="E6565">
        <f t="shared" si="103"/>
        <v>27</v>
      </c>
    </row>
    <row r="6566" spans="2:5" x14ac:dyDescent="0.25">
      <c r="B6566" t="s">
        <v>1155</v>
      </c>
      <c r="C6566" t="s">
        <v>5846</v>
      </c>
      <c r="D6566" t="s">
        <v>5819</v>
      </c>
      <c r="E6566">
        <f t="shared" si="103"/>
        <v>27</v>
      </c>
    </row>
    <row r="6567" spans="2:5" x14ac:dyDescent="0.25">
      <c r="B6567" t="s">
        <v>1155</v>
      </c>
      <c r="C6567" t="s">
        <v>5819</v>
      </c>
      <c r="D6567" t="s">
        <v>5819</v>
      </c>
      <c r="E6567">
        <f t="shared" si="103"/>
        <v>0</v>
      </c>
    </row>
    <row r="6568" spans="2:5" x14ac:dyDescent="0.25">
      <c r="B6568" t="s">
        <v>1155</v>
      </c>
      <c r="C6568" t="s">
        <v>5819</v>
      </c>
      <c r="D6568" t="s">
        <v>5819</v>
      </c>
      <c r="E6568">
        <f t="shared" si="103"/>
        <v>0</v>
      </c>
    </row>
    <row r="6569" spans="2:5" x14ac:dyDescent="0.25">
      <c r="B6569" t="s">
        <v>1155</v>
      </c>
      <c r="C6569" t="s">
        <v>5827</v>
      </c>
      <c r="D6569" t="s">
        <v>5819</v>
      </c>
      <c r="E6569">
        <f t="shared" si="103"/>
        <v>8</v>
      </c>
    </row>
    <row r="6570" spans="2:5" x14ac:dyDescent="0.25">
      <c r="B6570" t="s">
        <v>1331</v>
      </c>
      <c r="C6570" t="s">
        <v>5864</v>
      </c>
      <c r="D6570" t="s">
        <v>5822</v>
      </c>
      <c r="E6570">
        <f t="shared" si="103"/>
        <v>42</v>
      </c>
    </row>
    <row r="6571" spans="2:5" x14ac:dyDescent="0.25">
      <c r="B6571" t="s">
        <v>1331</v>
      </c>
      <c r="C6571" t="s">
        <v>5864</v>
      </c>
      <c r="D6571" t="s">
        <v>5822</v>
      </c>
      <c r="E6571">
        <f t="shared" si="103"/>
        <v>42</v>
      </c>
    </row>
    <row r="6572" spans="2:5" x14ac:dyDescent="0.25">
      <c r="B6572" t="s">
        <v>1331</v>
      </c>
      <c r="C6572" t="s">
        <v>5863</v>
      </c>
      <c r="D6572" t="s">
        <v>5822</v>
      </c>
      <c r="E6572">
        <f t="shared" si="103"/>
        <v>41</v>
      </c>
    </row>
    <row r="6573" spans="2:5" x14ac:dyDescent="0.25">
      <c r="B6573" t="s">
        <v>1331</v>
      </c>
      <c r="C6573" t="s">
        <v>5836</v>
      </c>
      <c r="D6573" t="s">
        <v>5822</v>
      </c>
      <c r="E6573">
        <f t="shared" si="103"/>
        <v>14</v>
      </c>
    </row>
    <row r="6574" spans="2:5" x14ac:dyDescent="0.25">
      <c r="B6574" t="s">
        <v>1331</v>
      </c>
      <c r="C6574" t="s">
        <v>5861</v>
      </c>
      <c r="D6574" t="s">
        <v>5822</v>
      </c>
      <c r="E6574">
        <f t="shared" si="103"/>
        <v>39</v>
      </c>
    </row>
    <row r="6575" spans="2:5" x14ac:dyDescent="0.25">
      <c r="B6575" t="s">
        <v>1331</v>
      </c>
      <c r="C6575" t="s">
        <v>5861</v>
      </c>
      <c r="D6575" t="s">
        <v>5822</v>
      </c>
      <c r="E6575">
        <f t="shared" si="103"/>
        <v>39</v>
      </c>
    </row>
    <row r="6576" spans="2:5" x14ac:dyDescent="0.25">
      <c r="B6576" t="s">
        <v>1331</v>
      </c>
      <c r="C6576" t="s">
        <v>5861</v>
      </c>
      <c r="D6576" t="s">
        <v>5822</v>
      </c>
      <c r="E6576">
        <f t="shared" si="103"/>
        <v>39</v>
      </c>
    </row>
    <row r="6577" spans="2:5" x14ac:dyDescent="0.25">
      <c r="B6577" t="s">
        <v>1331</v>
      </c>
      <c r="C6577" t="s">
        <v>5861</v>
      </c>
      <c r="D6577" t="s">
        <v>5822</v>
      </c>
      <c r="E6577">
        <f t="shared" si="103"/>
        <v>39</v>
      </c>
    </row>
    <row r="6578" spans="2:5" x14ac:dyDescent="0.25">
      <c r="B6578" t="s">
        <v>1331</v>
      </c>
      <c r="C6578" t="s">
        <v>5861</v>
      </c>
      <c r="D6578" t="s">
        <v>5822</v>
      </c>
      <c r="E6578">
        <f t="shared" si="103"/>
        <v>39</v>
      </c>
    </row>
    <row r="6579" spans="2:5" x14ac:dyDescent="0.25">
      <c r="B6579" t="s">
        <v>1331</v>
      </c>
      <c r="C6579" t="s">
        <v>5823</v>
      </c>
      <c r="D6579" t="s">
        <v>5822</v>
      </c>
      <c r="E6579">
        <f t="shared" si="103"/>
        <v>1</v>
      </c>
    </row>
    <row r="6580" spans="2:5" x14ac:dyDescent="0.25">
      <c r="B6580" t="s">
        <v>1331</v>
      </c>
      <c r="C6580" t="s">
        <v>5823</v>
      </c>
      <c r="D6580" t="s">
        <v>5822</v>
      </c>
      <c r="E6580">
        <f t="shared" si="103"/>
        <v>1</v>
      </c>
    </row>
    <row r="6581" spans="2:5" x14ac:dyDescent="0.25">
      <c r="B6581" t="s">
        <v>1331</v>
      </c>
      <c r="C6581" t="s">
        <v>5823</v>
      </c>
      <c r="D6581" t="s">
        <v>5822</v>
      </c>
      <c r="E6581">
        <f t="shared" si="103"/>
        <v>1</v>
      </c>
    </row>
    <row r="6582" spans="2:5" x14ac:dyDescent="0.25">
      <c r="B6582" t="s">
        <v>1331</v>
      </c>
      <c r="C6582" t="s">
        <v>5841</v>
      </c>
      <c r="D6582" t="s">
        <v>5822</v>
      </c>
      <c r="E6582">
        <f t="shared" si="103"/>
        <v>19</v>
      </c>
    </row>
    <row r="6583" spans="2:5" x14ac:dyDescent="0.25">
      <c r="B6583" t="s">
        <v>1331</v>
      </c>
      <c r="C6583" t="s">
        <v>5841</v>
      </c>
      <c r="D6583" t="s">
        <v>5822</v>
      </c>
      <c r="E6583">
        <f t="shared" si="103"/>
        <v>19</v>
      </c>
    </row>
    <row r="6584" spans="2:5" x14ac:dyDescent="0.25">
      <c r="B6584" t="s">
        <v>1331</v>
      </c>
      <c r="C6584" t="s">
        <v>5841</v>
      </c>
      <c r="D6584" t="s">
        <v>5822</v>
      </c>
      <c r="E6584">
        <f t="shared" si="103"/>
        <v>19</v>
      </c>
    </row>
    <row r="6585" spans="2:5" x14ac:dyDescent="0.25">
      <c r="B6585" t="s">
        <v>1331</v>
      </c>
      <c r="C6585" t="s">
        <v>5822</v>
      </c>
      <c r="D6585" t="s">
        <v>5822</v>
      </c>
      <c r="E6585">
        <f t="shared" si="103"/>
        <v>0</v>
      </c>
    </row>
    <row r="6586" spans="2:5" x14ac:dyDescent="0.25">
      <c r="B6586" t="s">
        <v>1331</v>
      </c>
      <c r="C6586" t="s">
        <v>5822</v>
      </c>
      <c r="D6586" t="s">
        <v>5822</v>
      </c>
      <c r="E6586">
        <f t="shared" si="103"/>
        <v>0</v>
      </c>
    </row>
    <row r="6587" spans="2:5" x14ac:dyDescent="0.25">
      <c r="B6587" t="s">
        <v>1331</v>
      </c>
      <c r="C6587" t="s">
        <v>5822</v>
      </c>
      <c r="D6587" t="s">
        <v>5822</v>
      </c>
      <c r="E6587">
        <f t="shared" si="103"/>
        <v>0</v>
      </c>
    </row>
    <row r="6588" spans="2:5" x14ac:dyDescent="0.25">
      <c r="B6588" t="s">
        <v>1331</v>
      </c>
      <c r="C6588" t="s">
        <v>5859</v>
      </c>
      <c r="D6588" t="s">
        <v>5822</v>
      </c>
      <c r="E6588">
        <f t="shared" si="103"/>
        <v>37</v>
      </c>
    </row>
    <row r="6589" spans="2:5" x14ac:dyDescent="0.25">
      <c r="B6589" t="s">
        <v>334</v>
      </c>
      <c r="C6589" t="s">
        <v>5851</v>
      </c>
      <c r="D6589" t="s">
        <v>5819</v>
      </c>
      <c r="E6589">
        <f t="shared" si="103"/>
        <v>32</v>
      </c>
    </row>
    <row r="6590" spans="2:5" x14ac:dyDescent="0.25">
      <c r="B6590" t="s">
        <v>334</v>
      </c>
      <c r="C6590" t="s">
        <v>5842</v>
      </c>
      <c r="D6590" t="s">
        <v>5819</v>
      </c>
      <c r="E6590">
        <f t="shared" si="103"/>
        <v>23</v>
      </c>
    </row>
    <row r="6591" spans="2:5" x14ac:dyDescent="0.25">
      <c r="B6591" t="s">
        <v>334</v>
      </c>
      <c r="C6591" t="s">
        <v>5863</v>
      </c>
      <c r="D6591" t="s">
        <v>5819</v>
      </c>
      <c r="E6591">
        <f t="shared" si="103"/>
        <v>44</v>
      </c>
    </row>
    <row r="6592" spans="2:5" x14ac:dyDescent="0.25">
      <c r="B6592" t="s">
        <v>334</v>
      </c>
      <c r="C6592" t="s">
        <v>5863</v>
      </c>
      <c r="D6592" t="s">
        <v>5819</v>
      </c>
      <c r="E6592">
        <f t="shared" si="103"/>
        <v>44</v>
      </c>
    </row>
    <row r="6593" spans="2:5" x14ac:dyDescent="0.25">
      <c r="B6593" t="s">
        <v>334</v>
      </c>
      <c r="C6593" t="s">
        <v>5845</v>
      </c>
      <c r="D6593" t="s">
        <v>5819</v>
      </c>
      <c r="E6593">
        <f t="shared" si="103"/>
        <v>26</v>
      </c>
    </row>
    <row r="6594" spans="2:5" x14ac:dyDescent="0.25">
      <c r="B6594" t="s">
        <v>334</v>
      </c>
      <c r="C6594" t="s">
        <v>5864</v>
      </c>
      <c r="D6594" t="s">
        <v>5819</v>
      </c>
      <c r="E6594">
        <f t="shared" si="103"/>
        <v>45</v>
      </c>
    </row>
    <row r="6595" spans="2:5" x14ac:dyDescent="0.25">
      <c r="B6595" t="s">
        <v>334</v>
      </c>
      <c r="C6595" t="s">
        <v>5819</v>
      </c>
      <c r="D6595" t="s">
        <v>5819</v>
      </c>
      <c r="E6595">
        <f t="shared" ref="E6595:E6658" si="104">(LEFT(C6595,4)-LEFT(D6595,4))*12+RIGHT(C6595,2)-RIGHT(D6595,2)</f>
        <v>0</v>
      </c>
    </row>
    <row r="6596" spans="2:5" x14ac:dyDescent="0.25">
      <c r="B6596" t="s">
        <v>334</v>
      </c>
      <c r="C6596" t="s">
        <v>5860</v>
      </c>
      <c r="D6596" t="s">
        <v>5819</v>
      </c>
      <c r="E6596">
        <f t="shared" si="104"/>
        <v>41</v>
      </c>
    </row>
    <row r="6597" spans="2:5" x14ac:dyDescent="0.25">
      <c r="B6597" t="s">
        <v>334</v>
      </c>
      <c r="C6597" t="s">
        <v>5839</v>
      </c>
      <c r="D6597" t="s">
        <v>5819</v>
      </c>
      <c r="E6597">
        <f t="shared" si="104"/>
        <v>20</v>
      </c>
    </row>
    <row r="6598" spans="2:5" x14ac:dyDescent="0.25">
      <c r="B6598" t="s">
        <v>334</v>
      </c>
      <c r="C6598" t="s">
        <v>5835</v>
      </c>
      <c r="D6598" t="s">
        <v>5819</v>
      </c>
      <c r="E6598">
        <f t="shared" si="104"/>
        <v>16</v>
      </c>
    </row>
    <row r="6599" spans="2:5" x14ac:dyDescent="0.25">
      <c r="B6599" t="s">
        <v>334</v>
      </c>
      <c r="C6599" t="s">
        <v>5835</v>
      </c>
      <c r="D6599" t="s">
        <v>5819</v>
      </c>
      <c r="E6599">
        <f t="shared" si="104"/>
        <v>16</v>
      </c>
    </row>
    <row r="6600" spans="2:5" x14ac:dyDescent="0.25">
      <c r="B6600" t="s">
        <v>334</v>
      </c>
      <c r="C6600" t="s">
        <v>5835</v>
      </c>
      <c r="D6600" t="s">
        <v>5819</v>
      </c>
      <c r="E6600">
        <f t="shared" si="104"/>
        <v>16</v>
      </c>
    </row>
    <row r="6601" spans="2:5" x14ac:dyDescent="0.25">
      <c r="B6601" t="s">
        <v>1085</v>
      </c>
      <c r="C6601" t="s">
        <v>5820</v>
      </c>
      <c r="D6601" t="s">
        <v>5820</v>
      </c>
      <c r="E6601">
        <f t="shared" si="104"/>
        <v>0</v>
      </c>
    </row>
    <row r="6602" spans="2:5" x14ac:dyDescent="0.25">
      <c r="B6602" t="s">
        <v>1085</v>
      </c>
      <c r="C6602" t="s">
        <v>5820</v>
      </c>
      <c r="D6602" t="s">
        <v>5820</v>
      </c>
      <c r="E6602">
        <f t="shared" si="104"/>
        <v>0</v>
      </c>
    </row>
    <row r="6603" spans="2:5" x14ac:dyDescent="0.25">
      <c r="B6603" t="s">
        <v>1085</v>
      </c>
      <c r="C6603" t="s">
        <v>5856</v>
      </c>
      <c r="D6603" t="s">
        <v>5820</v>
      </c>
      <c r="E6603">
        <f t="shared" si="104"/>
        <v>36</v>
      </c>
    </row>
    <row r="6604" spans="2:5" x14ac:dyDescent="0.25">
      <c r="B6604" t="s">
        <v>1085</v>
      </c>
      <c r="C6604" t="s">
        <v>5865</v>
      </c>
      <c r="D6604" t="s">
        <v>5820</v>
      </c>
      <c r="E6604">
        <f t="shared" si="104"/>
        <v>45</v>
      </c>
    </row>
    <row r="6605" spans="2:5" x14ac:dyDescent="0.25">
      <c r="B6605" t="s">
        <v>1085</v>
      </c>
      <c r="C6605" t="s">
        <v>5865</v>
      </c>
      <c r="D6605" t="s">
        <v>5820</v>
      </c>
      <c r="E6605">
        <f t="shared" si="104"/>
        <v>45</v>
      </c>
    </row>
    <row r="6606" spans="2:5" x14ac:dyDescent="0.25">
      <c r="B6606" t="s">
        <v>1085</v>
      </c>
      <c r="C6606" t="s">
        <v>5825</v>
      </c>
      <c r="D6606" t="s">
        <v>5820</v>
      </c>
      <c r="E6606">
        <f t="shared" si="104"/>
        <v>5</v>
      </c>
    </row>
    <row r="6607" spans="2:5" x14ac:dyDescent="0.25">
      <c r="B6607" t="s">
        <v>1085</v>
      </c>
      <c r="C6607" t="s">
        <v>5825</v>
      </c>
      <c r="D6607" t="s">
        <v>5820</v>
      </c>
      <c r="E6607">
        <f t="shared" si="104"/>
        <v>5</v>
      </c>
    </row>
    <row r="6608" spans="2:5" x14ac:dyDescent="0.25">
      <c r="B6608" t="s">
        <v>1085</v>
      </c>
      <c r="C6608" t="s">
        <v>5865</v>
      </c>
      <c r="D6608" t="s">
        <v>5820</v>
      </c>
      <c r="E6608">
        <f t="shared" si="104"/>
        <v>45</v>
      </c>
    </row>
    <row r="6609" spans="2:5" x14ac:dyDescent="0.25">
      <c r="B6609" t="s">
        <v>1085</v>
      </c>
      <c r="C6609" t="s">
        <v>5865</v>
      </c>
      <c r="D6609" t="s">
        <v>5820</v>
      </c>
      <c r="E6609">
        <f t="shared" si="104"/>
        <v>45</v>
      </c>
    </row>
    <row r="6610" spans="2:5" x14ac:dyDescent="0.25">
      <c r="B6610" t="s">
        <v>1085</v>
      </c>
      <c r="C6610" t="s">
        <v>5847</v>
      </c>
      <c r="D6610" t="s">
        <v>5820</v>
      </c>
      <c r="E6610">
        <f t="shared" si="104"/>
        <v>27</v>
      </c>
    </row>
    <row r="6611" spans="2:5" x14ac:dyDescent="0.25">
      <c r="B6611" t="s">
        <v>888</v>
      </c>
      <c r="C6611" t="s">
        <v>5851</v>
      </c>
      <c r="D6611" t="s">
        <v>5829</v>
      </c>
      <c r="E6611">
        <f t="shared" si="104"/>
        <v>22</v>
      </c>
    </row>
    <row r="6612" spans="2:5" x14ac:dyDescent="0.25">
      <c r="B6612" t="s">
        <v>888</v>
      </c>
      <c r="C6612" t="s">
        <v>5851</v>
      </c>
      <c r="D6612" t="s">
        <v>5829</v>
      </c>
      <c r="E6612">
        <f t="shared" si="104"/>
        <v>22</v>
      </c>
    </row>
    <row r="6613" spans="2:5" x14ac:dyDescent="0.25">
      <c r="B6613" t="s">
        <v>888</v>
      </c>
      <c r="C6613" t="s">
        <v>5829</v>
      </c>
      <c r="D6613" t="s">
        <v>5829</v>
      </c>
      <c r="E6613">
        <f t="shared" si="104"/>
        <v>0</v>
      </c>
    </row>
    <row r="6614" spans="2:5" x14ac:dyDescent="0.25">
      <c r="B6614" t="s">
        <v>888</v>
      </c>
      <c r="C6614" t="s">
        <v>5852</v>
      </c>
      <c r="D6614" t="s">
        <v>5829</v>
      </c>
      <c r="E6614">
        <f t="shared" si="104"/>
        <v>23</v>
      </c>
    </row>
    <row r="6615" spans="2:5" x14ac:dyDescent="0.25">
      <c r="B6615" t="s">
        <v>888</v>
      </c>
      <c r="C6615" t="s">
        <v>5864</v>
      </c>
      <c r="D6615" t="s">
        <v>5829</v>
      </c>
      <c r="E6615">
        <f t="shared" si="104"/>
        <v>35</v>
      </c>
    </row>
    <row r="6616" spans="2:5" x14ac:dyDescent="0.25">
      <c r="B6616" t="s">
        <v>548</v>
      </c>
      <c r="C6616" t="s">
        <v>5863</v>
      </c>
      <c r="D6616" t="s">
        <v>5839</v>
      </c>
      <c r="E6616">
        <f t="shared" si="104"/>
        <v>24</v>
      </c>
    </row>
    <row r="6617" spans="2:5" x14ac:dyDescent="0.25">
      <c r="B6617" t="s">
        <v>548</v>
      </c>
      <c r="C6617" t="s">
        <v>5860</v>
      </c>
      <c r="D6617" t="s">
        <v>5839</v>
      </c>
      <c r="E6617">
        <f t="shared" si="104"/>
        <v>21</v>
      </c>
    </row>
    <row r="6618" spans="2:5" x14ac:dyDescent="0.25">
      <c r="B6618" t="s">
        <v>548</v>
      </c>
      <c r="C6618" t="s">
        <v>5860</v>
      </c>
      <c r="D6618" t="s">
        <v>5839</v>
      </c>
      <c r="E6618">
        <f t="shared" si="104"/>
        <v>21</v>
      </c>
    </row>
    <row r="6619" spans="2:5" x14ac:dyDescent="0.25">
      <c r="B6619" t="s">
        <v>548</v>
      </c>
      <c r="C6619" t="s">
        <v>5860</v>
      </c>
      <c r="D6619" t="s">
        <v>5839</v>
      </c>
      <c r="E6619">
        <f t="shared" si="104"/>
        <v>21</v>
      </c>
    </row>
    <row r="6620" spans="2:5" x14ac:dyDescent="0.25">
      <c r="B6620" t="s">
        <v>548</v>
      </c>
      <c r="C6620" t="s">
        <v>5839</v>
      </c>
      <c r="D6620" t="s">
        <v>5839</v>
      </c>
      <c r="E6620">
        <f t="shared" si="104"/>
        <v>0</v>
      </c>
    </row>
    <row r="6621" spans="2:5" x14ac:dyDescent="0.25">
      <c r="B6621" t="s">
        <v>548</v>
      </c>
      <c r="C6621" t="s">
        <v>5850</v>
      </c>
      <c r="D6621" t="s">
        <v>5839</v>
      </c>
      <c r="E6621">
        <f t="shared" si="104"/>
        <v>11</v>
      </c>
    </row>
    <row r="6622" spans="2:5" x14ac:dyDescent="0.25">
      <c r="B6622" t="s">
        <v>548</v>
      </c>
      <c r="C6622" t="s">
        <v>5841</v>
      </c>
      <c r="D6622" t="s">
        <v>5839</v>
      </c>
      <c r="E6622">
        <f t="shared" si="104"/>
        <v>2</v>
      </c>
    </row>
    <row r="6623" spans="2:5" x14ac:dyDescent="0.25">
      <c r="B6623" t="s">
        <v>548</v>
      </c>
      <c r="C6623" t="s">
        <v>5863</v>
      </c>
      <c r="D6623" t="s">
        <v>5839</v>
      </c>
      <c r="E6623">
        <f t="shared" si="104"/>
        <v>24</v>
      </c>
    </row>
    <row r="6624" spans="2:5" x14ac:dyDescent="0.25">
      <c r="B6624" t="s">
        <v>548</v>
      </c>
      <c r="C6624" t="s">
        <v>5863</v>
      </c>
      <c r="D6624" t="s">
        <v>5839</v>
      </c>
      <c r="E6624">
        <f t="shared" si="104"/>
        <v>24</v>
      </c>
    </row>
    <row r="6625" spans="2:5" x14ac:dyDescent="0.25">
      <c r="B6625" t="s">
        <v>548</v>
      </c>
      <c r="C6625" t="s">
        <v>5858</v>
      </c>
      <c r="D6625" t="s">
        <v>5839</v>
      </c>
      <c r="E6625">
        <f t="shared" si="104"/>
        <v>19</v>
      </c>
    </row>
    <row r="6626" spans="2:5" x14ac:dyDescent="0.25">
      <c r="B6626" t="s">
        <v>548</v>
      </c>
      <c r="C6626" t="s">
        <v>5860</v>
      </c>
      <c r="D6626" t="s">
        <v>5839</v>
      </c>
      <c r="E6626">
        <f t="shared" si="104"/>
        <v>21</v>
      </c>
    </row>
    <row r="6627" spans="2:5" x14ac:dyDescent="0.25">
      <c r="B6627" t="s">
        <v>2034</v>
      </c>
      <c r="C6627" t="s">
        <v>5834</v>
      </c>
      <c r="D6627" t="s">
        <v>5834</v>
      </c>
      <c r="E6627">
        <f t="shared" si="104"/>
        <v>0</v>
      </c>
    </row>
    <row r="6628" spans="2:5" x14ac:dyDescent="0.25">
      <c r="B6628" t="s">
        <v>2034</v>
      </c>
      <c r="C6628" t="s">
        <v>5834</v>
      </c>
      <c r="D6628" t="s">
        <v>5834</v>
      </c>
      <c r="E6628">
        <f t="shared" si="104"/>
        <v>0</v>
      </c>
    </row>
    <row r="6629" spans="2:5" x14ac:dyDescent="0.25">
      <c r="B6629" t="s">
        <v>2034</v>
      </c>
      <c r="C6629" t="s">
        <v>5834</v>
      </c>
      <c r="D6629" t="s">
        <v>5834</v>
      </c>
      <c r="E6629">
        <f t="shared" si="104"/>
        <v>0</v>
      </c>
    </row>
    <row r="6630" spans="2:5" x14ac:dyDescent="0.25">
      <c r="B6630" t="s">
        <v>2034</v>
      </c>
      <c r="C6630" t="s">
        <v>5861</v>
      </c>
      <c r="D6630" t="s">
        <v>5834</v>
      </c>
      <c r="E6630">
        <f t="shared" si="104"/>
        <v>27</v>
      </c>
    </row>
    <row r="6631" spans="2:5" x14ac:dyDescent="0.25">
      <c r="B6631" t="s">
        <v>193</v>
      </c>
      <c r="C6631" t="s">
        <v>5840</v>
      </c>
      <c r="D6631" t="s">
        <v>5821</v>
      </c>
      <c r="E6631">
        <f t="shared" si="104"/>
        <v>19</v>
      </c>
    </row>
    <row r="6632" spans="2:5" x14ac:dyDescent="0.25">
      <c r="B6632" t="s">
        <v>193</v>
      </c>
      <c r="C6632" t="s">
        <v>5840</v>
      </c>
      <c r="D6632" t="s">
        <v>5821</v>
      </c>
      <c r="E6632">
        <f t="shared" si="104"/>
        <v>19</v>
      </c>
    </row>
    <row r="6633" spans="2:5" x14ac:dyDescent="0.25">
      <c r="B6633" t="s">
        <v>193</v>
      </c>
      <c r="C6633" t="s">
        <v>5840</v>
      </c>
      <c r="D6633" t="s">
        <v>5821</v>
      </c>
      <c r="E6633">
        <f t="shared" si="104"/>
        <v>19</v>
      </c>
    </row>
    <row r="6634" spans="2:5" x14ac:dyDescent="0.25">
      <c r="B6634" t="s">
        <v>193</v>
      </c>
      <c r="C6634" t="s">
        <v>5840</v>
      </c>
      <c r="D6634" t="s">
        <v>5821</v>
      </c>
      <c r="E6634">
        <f t="shared" si="104"/>
        <v>19</v>
      </c>
    </row>
    <row r="6635" spans="2:5" x14ac:dyDescent="0.25">
      <c r="B6635" t="s">
        <v>193</v>
      </c>
      <c r="C6635" t="s">
        <v>5840</v>
      </c>
      <c r="D6635" t="s">
        <v>5821</v>
      </c>
      <c r="E6635">
        <f t="shared" si="104"/>
        <v>19</v>
      </c>
    </row>
    <row r="6636" spans="2:5" x14ac:dyDescent="0.25">
      <c r="B6636" t="s">
        <v>193</v>
      </c>
      <c r="C6636" t="s">
        <v>5842</v>
      </c>
      <c r="D6636" t="s">
        <v>5821</v>
      </c>
      <c r="E6636">
        <f t="shared" si="104"/>
        <v>21</v>
      </c>
    </row>
    <row r="6637" spans="2:5" x14ac:dyDescent="0.25">
      <c r="B6637" t="s">
        <v>193</v>
      </c>
      <c r="C6637" t="s">
        <v>5824</v>
      </c>
      <c r="D6637" t="s">
        <v>5821</v>
      </c>
      <c r="E6637">
        <f t="shared" si="104"/>
        <v>3</v>
      </c>
    </row>
    <row r="6638" spans="2:5" x14ac:dyDescent="0.25">
      <c r="B6638" t="s">
        <v>193</v>
      </c>
      <c r="C6638" t="s">
        <v>5829</v>
      </c>
      <c r="D6638" t="s">
        <v>5821</v>
      </c>
      <c r="E6638">
        <f t="shared" si="104"/>
        <v>8</v>
      </c>
    </row>
    <row r="6639" spans="2:5" x14ac:dyDescent="0.25">
      <c r="B6639" t="s">
        <v>193</v>
      </c>
      <c r="C6639" t="s">
        <v>5821</v>
      </c>
      <c r="D6639" t="s">
        <v>5821</v>
      </c>
      <c r="E6639">
        <f t="shared" si="104"/>
        <v>0</v>
      </c>
    </row>
    <row r="6640" spans="2:5" x14ac:dyDescent="0.25">
      <c r="B6640" t="s">
        <v>193</v>
      </c>
      <c r="C6640" t="s">
        <v>5821</v>
      </c>
      <c r="D6640" t="s">
        <v>5821</v>
      </c>
      <c r="E6640">
        <f t="shared" si="104"/>
        <v>0</v>
      </c>
    </row>
    <row r="6641" spans="2:5" x14ac:dyDescent="0.25">
      <c r="B6641" t="s">
        <v>193</v>
      </c>
      <c r="C6641" t="s">
        <v>5821</v>
      </c>
      <c r="D6641" t="s">
        <v>5821</v>
      </c>
      <c r="E6641">
        <f t="shared" si="104"/>
        <v>0</v>
      </c>
    </row>
    <row r="6642" spans="2:5" x14ac:dyDescent="0.25">
      <c r="B6642" t="s">
        <v>193</v>
      </c>
      <c r="C6642" t="s">
        <v>5843</v>
      </c>
      <c r="D6642" t="s">
        <v>5821</v>
      </c>
      <c r="E6642">
        <f t="shared" si="104"/>
        <v>22</v>
      </c>
    </row>
    <row r="6643" spans="2:5" x14ac:dyDescent="0.25">
      <c r="B6643" t="s">
        <v>193</v>
      </c>
      <c r="C6643" t="s">
        <v>5836</v>
      </c>
      <c r="D6643" t="s">
        <v>5821</v>
      </c>
      <c r="E6643">
        <f t="shared" si="104"/>
        <v>15</v>
      </c>
    </row>
    <row r="6644" spans="2:5" x14ac:dyDescent="0.25">
      <c r="B6644" t="s">
        <v>193</v>
      </c>
      <c r="C6644" t="s">
        <v>5836</v>
      </c>
      <c r="D6644" t="s">
        <v>5821</v>
      </c>
      <c r="E6644">
        <f t="shared" si="104"/>
        <v>15</v>
      </c>
    </row>
    <row r="6645" spans="2:5" x14ac:dyDescent="0.25">
      <c r="B6645" t="s">
        <v>379</v>
      </c>
      <c r="C6645" t="s">
        <v>5864</v>
      </c>
      <c r="D6645" t="s">
        <v>5834</v>
      </c>
      <c r="E6645">
        <f t="shared" si="104"/>
        <v>30</v>
      </c>
    </row>
    <row r="6646" spans="2:5" x14ac:dyDescent="0.25">
      <c r="B6646" t="s">
        <v>379</v>
      </c>
      <c r="C6646" t="s">
        <v>5864</v>
      </c>
      <c r="D6646" t="s">
        <v>5834</v>
      </c>
      <c r="E6646">
        <f t="shared" si="104"/>
        <v>30</v>
      </c>
    </row>
    <row r="6647" spans="2:5" x14ac:dyDescent="0.25">
      <c r="B6647" t="s">
        <v>379</v>
      </c>
      <c r="C6647" t="s">
        <v>5854</v>
      </c>
      <c r="D6647" t="s">
        <v>5834</v>
      </c>
      <c r="E6647">
        <f t="shared" si="104"/>
        <v>20</v>
      </c>
    </row>
    <row r="6648" spans="2:5" x14ac:dyDescent="0.25">
      <c r="B6648" t="s">
        <v>379</v>
      </c>
      <c r="C6648" t="s">
        <v>5854</v>
      </c>
      <c r="D6648" t="s">
        <v>5834</v>
      </c>
      <c r="E6648">
        <f t="shared" si="104"/>
        <v>20</v>
      </c>
    </row>
    <row r="6649" spans="2:5" x14ac:dyDescent="0.25">
      <c r="B6649" t="s">
        <v>379</v>
      </c>
      <c r="C6649" t="s">
        <v>5861</v>
      </c>
      <c r="D6649" t="s">
        <v>5834</v>
      </c>
      <c r="E6649">
        <f t="shared" si="104"/>
        <v>27</v>
      </c>
    </row>
    <row r="6650" spans="2:5" x14ac:dyDescent="0.25">
      <c r="B6650" t="s">
        <v>379</v>
      </c>
      <c r="C6650" t="s">
        <v>5852</v>
      </c>
      <c r="D6650" t="s">
        <v>5834</v>
      </c>
      <c r="E6650">
        <f t="shared" si="104"/>
        <v>18</v>
      </c>
    </row>
    <row r="6651" spans="2:5" x14ac:dyDescent="0.25">
      <c r="B6651" t="s">
        <v>379</v>
      </c>
      <c r="C6651" t="s">
        <v>5837</v>
      </c>
      <c r="D6651" t="s">
        <v>5834</v>
      </c>
      <c r="E6651">
        <f t="shared" si="104"/>
        <v>3</v>
      </c>
    </row>
    <row r="6652" spans="2:5" x14ac:dyDescent="0.25">
      <c r="B6652" t="s">
        <v>379</v>
      </c>
      <c r="C6652" t="s">
        <v>5854</v>
      </c>
      <c r="D6652" t="s">
        <v>5834</v>
      </c>
      <c r="E6652">
        <f t="shared" si="104"/>
        <v>20</v>
      </c>
    </row>
    <row r="6653" spans="2:5" x14ac:dyDescent="0.25">
      <c r="B6653" t="s">
        <v>379</v>
      </c>
      <c r="C6653" t="s">
        <v>5854</v>
      </c>
      <c r="D6653" t="s">
        <v>5834</v>
      </c>
      <c r="E6653">
        <f t="shared" si="104"/>
        <v>20</v>
      </c>
    </row>
    <row r="6654" spans="2:5" x14ac:dyDescent="0.25">
      <c r="B6654" t="s">
        <v>379</v>
      </c>
      <c r="C6654" t="s">
        <v>5840</v>
      </c>
      <c r="D6654" t="s">
        <v>5834</v>
      </c>
      <c r="E6654">
        <f t="shared" si="104"/>
        <v>6</v>
      </c>
    </row>
    <row r="6655" spans="2:5" x14ac:dyDescent="0.25">
      <c r="B6655" t="s">
        <v>379</v>
      </c>
      <c r="C6655" t="s">
        <v>5840</v>
      </c>
      <c r="D6655" t="s">
        <v>5834</v>
      </c>
      <c r="E6655">
        <f t="shared" si="104"/>
        <v>6</v>
      </c>
    </row>
    <row r="6656" spans="2:5" x14ac:dyDescent="0.25">
      <c r="B6656" t="s">
        <v>379</v>
      </c>
      <c r="C6656" t="s">
        <v>5834</v>
      </c>
      <c r="D6656" t="s">
        <v>5834</v>
      </c>
      <c r="E6656">
        <f t="shared" si="104"/>
        <v>0</v>
      </c>
    </row>
    <row r="6657" spans="2:5" x14ac:dyDescent="0.25">
      <c r="B6657" t="s">
        <v>379</v>
      </c>
      <c r="C6657" t="s">
        <v>5834</v>
      </c>
      <c r="D6657" t="s">
        <v>5834</v>
      </c>
      <c r="E6657">
        <f t="shared" si="104"/>
        <v>0</v>
      </c>
    </row>
    <row r="6658" spans="2:5" x14ac:dyDescent="0.25">
      <c r="B6658" t="s">
        <v>379</v>
      </c>
      <c r="C6658" t="s">
        <v>5834</v>
      </c>
      <c r="D6658" t="s">
        <v>5834</v>
      </c>
      <c r="E6658">
        <f t="shared" si="104"/>
        <v>0</v>
      </c>
    </row>
    <row r="6659" spans="2:5" x14ac:dyDescent="0.25">
      <c r="B6659" t="s">
        <v>379</v>
      </c>
      <c r="C6659" t="s">
        <v>5834</v>
      </c>
      <c r="D6659" t="s">
        <v>5834</v>
      </c>
      <c r="E6659">
        <f t="shared" ref="E6659:E6722" si="105">(LEFT(C6659,4)-LEFT(D6659,4))*12+RIGHT(C6659,2)-RIGHT(D6659,2)</f>
        <v>0</v>
      </c>
    </row>
    <row r="6660" spans="2:5" x14ac:dyDescent="0.25">
      <c r="B6660" t="s">
        <v>379</v>
      </c>
      <c r="C6660" t="s">
        <v>5834</v>
      </c>
      <c r="D6660" t="s">
        <v>5834</v>
      </c>
      <c r="E6660">
        <f t="shared" si="105"/>
        <v>0</v>
      </c>
    </row>
    <row r="6661" spans="2:5" x14ac:dyDescent="0.25">
      <c r="B6661" t="s">
        <v>379</v>
      </c>
      <c r="C6661" t="s">
        <v>5834</v>
      </c>
      <c r="D6661" t="s">
        <v>5834</v>
      </c>
      <c r="E6661">
        <f t="shared" si="105"/>
        <v>0</v>
      </c>
    </row>
    <row r="6662" spans="2:5" x14ac:dyDescent="0.25">
      <c r="B6662" t="s">
        <v>379</v>
      </c>
      <c r="C6662" t="s">
        <v>5834</v>
      </c>
      <c r="D6662" t="s">
        <v>5834</v>
      </c>
      <c r="E6662">
        <f t="shared" si="105"/>
        <v>0</v>
      </c>
    </row>
    <row r="6663" spans="2:5" x14ac:dyDescent="0.25">
      <c r="B6663" t="s">
        <v>379</v>
      </c>
      <c r="C6663" t="s">
        <v>5834</v>
      </c>
      <c r="D6663" t="s">
        <v>5834</v>
      </c>
      <c r="E6663">
        <f t="shared" si="105"/>
        <v>0</v>
      </c>
    </row>
    <row r="6664" spans="2:5" x14ac:dyDescent="0.25">
      <c r="B6664" t="s">
        <v>379</v>
      </c>
      <c r="C6664" t="s">
        <v>5834</v>
      </c>
      <c r="D6664" t="s">
        <v>5834</v>
      </c>
      <c r="E6664">
        <f t="shared" si="105"/>
        <v>0</v>
      </c>
    </row>
    <row r="6665" spans="2:5" x14ac:dyDescent="0.25">
      <c r="B6665" t="s">
        <v>1238</v>
      </c>
      <c r="C6665" t="s">
        <v>5856</v>
      </c>
      <c r="D6665" t="s">
        <v>5821</v>
      </c>
      <c r="E6665">
        <f t="shared" si="105"/>
        <v>35</v>
      </c>
    </row>
    <row r="6666" spans="2:5" x14ac:dyDescent="0.25">
      <c r="B6666" t="s">
        <v>1238</v>
      </c>
      <c r="C6666" t="s">
        <v>5841</v>
      </c>
      <c r="D6666" t="s">
        <v>5821</v>
      </c>
      <c r="E6666">
        <f t="shared" si="105"/>
        <v>20</v>
      </c>
    </row>
    <row r="6667" spans="2:5" x14ac:dyDescent="0.25">
      <c r="B6667" t="s">
        <v>1238</v>
      </c>
      <c r="C6667" t="s">
        <v>5841</v>
      </c>
      <c r="D6667" t="s">
        <v>5821</v>
      </c>
      <c r="E6667">
        <f t="shared" si="105"/>
        <v>20</v>
      </c>
    </row>
    <row r="6668" spans="2:5" x14ac:dyDescent="0.25">
      <c r="B6668" t="s">
        <v>1238</v>
      </c>
      <c r="C6668" t="s">
        <v>5841</v>
      </c>
      <c r="D6668" t="s">
        <v>5821</v>
      </c>
      <c r="E6668">
        <f t="shared" si="105"/>
        <v>20</v>
      </c>
    </row>
    <row r="6669" spans="2:5" x14ac:dyDescent="0.25">
      <c r="B6669" t="s">
        <v>1238</v>
      </c>
      <c r="C6669" t="s">
        <v>5841</v>
      </c>
      <c r="D6669" t="s">
        <v>5821</v>
      </c>
      <c r="E6669">
        <f t="shared" si="105"/>
        <v>20</v>
      </c>
    </row>
    <row r="6670" spans="2:5" x14ac:dyDescent="0.25">
      <c r="B6670" t="s">
        <v>1238</v>
      </c>
      <c r="C6670" t="s">
        <v>5841</v>
      </c>
      <c r="D6670" t="s">
        <v>5821</v>
      </c>
      <c r="E6670">
        <f t="shared" si="105"/>
        <v>20</v>
      </c>
    </row>
    <row r="6671" spans="2:5" x14ac:dyDescent="0.25">
      <c r="B6671" t="s">
        <v>1238</v>
      </c>
      <c r="C6671" t="s">
        <v>5866</v>
      </c>
      <c r="D6671" t="s">
        <v>5821</v>
      </c>
      <c r="E6671">
        <f t="shared" si="105"/>
        <v>45</v>
      </c>
    </row>
    <row r="6672" spans="2:5" x14ac:dyDescent="0.25">
      <c r="B6672" t="s">
        <v>1238</v>
      </c>
      <c r="C6672" t="s">
        <v>5866</v>
      </c>
      <c r="D6672" t="s">
        <v>5821</v>
      </c>
      <c r="E6672">
        <f t="shared" si="105"/>
        <v>45</v>
      </c>
    </row>
    <row r="6673" spans="2:5" x14ac:dyDescent="0.25">
      <c r="B6673" t="s">
        <v>1238</v>
      </c>
      <c r="C6673" t="s">
        <v>5866</v>
      </c>
      <c r="D6673" t="s">
        <v>5821</v>
      </c>
      <c r="E6673">
        <f t="shared" si="105"/>
        <v>45</v>
      </c>
    </row>
    <row r="6674" spans="2:5" x14ac:dyDescent="0.25">
      <c r="B6674" t="s">
        <v>1238</v>
      </c>
      <c r="C6674" t="s">
        <v>5829</v>
      </c>
      <c r="D6674" t="s">
        <v>5821</v>
      </c>
      <c r="E6674">
        <f t="shared" si="105"/>
        <v>8</v>
      </c>
    </row>
    <row r="6675" spans="2:5" x14ac:dyDescent="0.25">
      <c r="B6675" t="s">
        <v>1238</v>
      </c>
      <c r="C6675" t="s">
        <v>5829</v>
      </c>
      <c r="D6675" t="s">
        <v>5821</v>
      </c>
      <c r="E6675">
        <f t="shared" si="105"/>
        <v>8</v>
      </c>
    </row>
    <row r="6676" spans="2:5" x14ac:dyDescent="0.25">
      <c r="B6676" t="s">
        <v>1238</v>
      </c>
      <c r="C6676" t="s">
        <v>5864</v>
      </c>
      <c r="D6676" t="s">
        <v>5821</v>
      </c>
      <c r="E6676">
        <f t="shared" si="105"/>
        <v>43</v>
      </c>
    </row>
    <row r="6677" spans="2:5" x14ac:dyDescent="0.25">
      <c r="B6677" t="s">
        <v>1238</v>
      </c>
      <c r="C6677" t="s">
        <v>5864</v>
      </c>
      <c r="D6677" t="s">
        <v>5821</v>
      </c>
      <c r="E6677">
        <f t="shared" si="105"/>
        <v>43</v>
      </c>
    </row>
    <row r="6678" spans="2:5" x14ac:dyDescent="0.25">
      <c r="B6678" t="s">
        <v>1238</v>
      </c>
      <c r="C6678" t="s">
        <v>5864</v>
      </c>
      <c r="D6678" t="s">
        <v>5821</v>
      </c>
      <c r="E6678">
        <f t="shared" si="105"/>
        <v>43</v>
      </c>
    </row>
    <row r="6679" spans="2:5" x14ac:dyDescent="0.25">
      <c r="B6679" t="s">
        <v>1238</v>
      </c>
      <c r="C6679" t="s">
        <v>5854</v>
      </c>
      <c r="D6679" t="s">
        <v>5821</v>
      </c>
      <c r="E6679">
        <f t="shared" si="105"/>
        <v>33</v>
      </c>
    </row>
    <row r="6680" spans="2:5" x14ac:dyDescent="0.25">
      <c r="B6680" t="s">
        <v>1238</v>
      </c>
      <c r="C6680" t="s">
        <v>5854</v>
      </c>
      <c r="D6680" t="s">
        <v>5821</v>
      </c>
      <c r="E6680">
        <f t="shared" si="105"/>
        <v>33</v>
      </c>
    </row>
    <row r="6681" spans="2:5" x14ac:dyDescent="0.25">
      <c r="B6681" t="s">
        <v>1238</v>
      </c>
      <c r="C6681" t="s">
        <v>5842</v>
      </c>
      <c r="D6681" t="s">
        <v>5821</v>
      </c>
      <c r="E6681">
        <f t="shared" si="105"/>
        <v>21</v>
      </c>
    </row>
    <row r="6682" spans="2:5" x14ac:dyDescent="0.25">
      <c r="B6682" t="s">
        <v>1238</v>
      </c>
      <c r="C6682" t="s">
        <v>5854</v>
      </c>
      <c r="D6682" t="s">
        <v>5821</v>
      </c>
      <c r="E6682">
        <f t="shared" si="105"/>
        <v>33</v>
      </c>
    </row>
    <row r="6683" spans="2:5" x14ac:dyDescent="0.25">
      <c r="B6683" t="s">
        <v>1238</v>
      </c>
      <c r="C6683" t="s">
        <v>5821</v>
      </c>
      <c r="D6683" t="s">
        <v>5821</v>
      </c>
      <c r="E6683">
        <f t="shared" si="105"/>
        <v>0</v>
      </c>
    </row>
    <row r="6684" spans="2:5" x14ac:dyDescent="0.25">
      <c r="B6684" t="s">
        <v>631</v>
      </c>
      <c r="C6684" t="s">
        <v>5828</v>
      </c>
      <c r="D6684" t="s">
        <v>5827</v>
      </c>
      <c r="E6684">
        <f t="shared" si="105"/>
        <v>1</v>
      </c>
    </row>
    <row r="6685" spans="2:5" x14ac:dyDescent="0.25">
      <c r="B6685" t="s">
        <v>631</v>
      </c>
      <c r="C6685" t="s">
        <v>5862</v>
      </c>
      <c r="D6685" t="s">
        <v>5827</v>
      </c>
      <c r="E6685">
        <f t="shared" si="105"/>
        <v>35</v>
      </c>
    </row>
    <row r="6686" spans="2:5" x14ac:dyDescent="0.25">
      <c r="B6686" t="s">
        <v>631</v>
      </c>
      <c r="C6686" t="s">
        <v>5862</v>
      </c>
      <c r="D6686" t="s">
        <v>5827</v>
      </c>
      <c r="E6686">
        <f t="shared" si="105"/>
        <v>35</v>
      </c>
    </row>
    <row r="6687" spans="2:5" x14ac:dyDescent="0.25">
      <c r="B6687" t="s">
        <v>631</v>
      </c>
      <c r="C6687" t="s">
        <v>5862</v>
      </c>
      <c r="D6687" t="s">
        <v>5827</v>
      </c>
      <c r="E6687">
        <f t="shared" si="105"/>
        <v>35</v>
      </c>
    </row>
    <row r="6688" spans="2:5" x14ac:dyDescent="0.25">
      <c r="B6688" t="s">
        <v>631</v>
      </c>
      <c r="C6688" t="s">
        <v>5827</v>
      </c>
      <c r="D6688" t="s">
        <v>5827</v>
      </c>
      <c r="E6688">
        <f t="shared" si="105"/>
        <v>0</v>
      </c>
    </row>
    <row r="6689" spans="2:5" x14ac:dyDescent="0.25">
      <c r="B6689" t="s">
        <v>631</v>
      </c>
      <c r="C6689" t="s">
        <v>5861</v>
      </c>
      <c r="D6689" t="s">
        <v>5827</v>
      </c>
      <c r="E6689">
        <f t="shared" si="105"/>
        <v>34</v>
      </c>
    </row>
    <row r="6690" spans="2:5" x14ac:dyDescent="0.25">
      <c r="B6690" t="s">
        <v>773</v>
      </c>
      <c r="C6690" t="s">
        <v>5827</v>
      </c>
      <c r="D6690" t="s">
        <v>5827</v>
      </c>
      <c r="E6690">
        <f t="shared" si="105"/>
        <v>0</v>
      </c>
    </row>
    <row r="6691" spans="2:5" x14ac:dyDescent="0.25">
      <c r="B6691" t="s">
        <v>773</v>
      </c>
      <c r="C6691" t="s">
        <v>5827</v>
      </c>
      <c r="D6691" t="s">
        <v>5827</v>
      </c>
      <c r="E6691">
        <f t="shared" si="105"/>
        <v>0</v>
      </c>
    </row>
    <row r="6692" spans="2:5" x14ac:dyDescent="0.25">
      <c r="B6692" t="s">
        <v>773</v>
      </c>
      <c r="C6692" t="s">
        <v>5842</v>
      </c>
      <c r="D6692" t="s">
        <v>5827</v>
      </c>
      <c r="E6692">
        <f t="shared" si="105"/>
        <v>15</v>
      </c>
    </row>
    <row r="6693" spans="2:5" x14ac:dyDescent="0.25">
      <c r="B6693" t="s">
        <v>773</v>
      </c>
      <c r="C6693" t="s">
        <v>5842</v>
      </c>
      <c r="D6693" t="s">
        <v>5827</v>
      </c>
      <c r="E6693">
        <f t="shared" si="105"/>
        <v>15</v>
      </c>
    </row>
    <row r="6694" spans="2:5" x14ac:dyDescent="0.25">
      <c r="B6694" t="s">
        <v>773</v>
      </c>
      <c r="C6694" t="s">
        <v>5842</v>
      </c>
      <c r="D6694" t="s">
        <v>5827</v>
      </c>
      <c r="E6694">
        <f t="shared" si="105"/>
        <v>15</v>
      </c>
    </row>
    <row r="6695" spans="2:5" x14ac:dyDescent="0.25">
      <c r="B6695" t="s">
        <v>773</v>
      </c>
      <c r="C6695" t="s">
        <v>5858</v>
      </c>
      <c r="D6695" t="s">
        <v>5827</v>
      </c>
      <c r="E6695">
        <f t="shared" si="105"/>
        <v>31</v>
      </c>
    </row>
    <row r="6696" spans="2:5" x14ac:dyDescent="0.25">
      <c r="B6696" t="s">
        <v>773</v>
      </c>
      <c r="C6696" t="s">
        <v>5858</v>
      </c>
      <c r="D6696" t="s">
        <v>5827</v>
      </c>
      <c r="E6696">
        <f t="shared" si="105"/>
        <v>31</v>
      </c>
    </row>
    <row r="6697" spans="2:5" x14ac:dyDescent="0.25">
      <c r="B6697" t="s">
        <v>773</v>
      </c>
      <c r="C6697" t="s">
        <v>5842</v>
      </c>
      <c r="D6697" t="s">
        <v>5827</v>
      </c>
      <c r="E6697">
        <f t="shared" si="105"/>
        <v>15</v>
      </c>
    </row>
    <row r="6698" spans="2:5" x14ac:dyDescent="0.25">
      <c r="B6698" t="s">
        <v>773</v>
      </c>
      <c r="C6698" t="s">
        <v>5842</v>
      </c>
      <c r="D6698" t="s">
        <v>5827</v>
      </c>
      <c r="E6698">
        <f t="shared" si="105"/>
        <v>15</v>
      </c>
    </row>
    <row r="6699" spans="2:5" x14ac:dyDescent="0.25">
      <c r="B6699" t="s">
        <v>773</v>
      </c>
      <c r="C6699" t="s">
        <v>5842</v>
      </c>
      <c r="D6699" t="s">
        <v>5827</v>
      </c>
      <c r="E6699">
        <f t="shared" si="105"/>
        <v>15</v>
      </c>
    </row>
    <row r="6700" spans="2:5" x14ac:dyDescent="0.25">
      <c r="B6700" t="s">
        <v>773</v>
      </c>
      <c r="C6700" t="s">
        <v>5829</v>
      </c>
      <c r="D6700" t="s">
        <v>5827</v>
      </c>
      <c r="E6700">
        <f t="shared" si="105"/>
        <v>2</v>
      </c>
    </row>
    <row r="6701" spans="2:5" x14ac:dyDescent="0.25">
      <c r="B6701" t="s">
        <v>773</v>
      </c>
      <c r="C6701" t="s">
        <v>5829</v>
      </c>
      <c r="D6701" t="s">
        <v>5827</v>
      </c>
      <c r="E6701">
        <f t="shared" si="105"/>
        <v>2</v>
      </c>
    </row>
    <row r="6702" spans="2:5" x14ac:dyDescent="0.25">
      <c r="B6702" t="s">
        <v>773</v>
      </c>
      <c r="C6702" t="s">
        <v>5829</v>
      </c>
      <c r="D6702" t="s">
        <v>5827</v>
      </c>
      <c r="E6702">
        <f t="shared" si="105"/>
        <v>2</v>
      </c>
    </row>
    <row r="6703" spans="2:5" x14ac:dyDescent="0.25">
      <c r="B6703" t="s">
        <v>773</v>
      </c>
      <c r="C6703" t="s">
        <v>5829</v>
      </c>
      <c r="D6703" t="s">
        <v>5827</v>
      </c>
      <c r="E6703">
        <f t="shared" si="105"/>
        <v>2</v>
      </c>
    </row>
    <row r="6704" spans="2:5" x14ac:dyDescent="0.25">
      <c r="B6704" t="s">
        <v>773</v>
      </c>
      <c r="C6704" t="s">
        <v>5853</v>
      </c>
      <c r="D6704" t="s">
        <v>5827</v>
      </c>
      <c r="E6704">
        <f t="shared" si="105"/>
        <v>26</v>
      </c>
    </row>
    <row r="6705" spans="2:5" x14ac:dyDescent="0.25">
      <c r="B6705" t="s">
        <v>773</v>
      </c>
      <c r="C6705" t="s">
        <v>5833</v>
      </c>
      <c r="D6705" t="s">
        <v>5827</v>
      </c>
      <c r="E6705">
        <f t="shared" si="105"/>
        <v>6</v>
      </c>
    </row>
    <row r="6706" spans="2:5" x14ac:dyDescent="0.25">
      <c r="B6706" t="s">
        <v>773</v>
      </c>
      <c r="C6706" t="s">
        <v>5833</v>
      </c>
      <c r="D6706" t="s">
        <v>5827</v>
      </c>
      <c r="E6706">
        <f t="shared" si="105"/>
        <v>6</v>
      </c>
    </row>
    <row r="6707" spans="2:5" x14ac:dyDescent="0.25">
      <c r="B6707" t="s">
        <v>773</v>
      </c>
      <c r="C6707" t="s">
        <v>5833</v>
      </c>
      <c r="D6707" t="s">
        <v>5827</v>
      </c>
      <c r="E6707">
        <f t="shared" si="105"/>
        <v>6</v>
      </c>
    </row>
    <row r="6708" spans="2:5" x14ac:dyDescent="0.25">
      <c r="B6708" t="s">
        <v>773</v>
      </c>
      <c r="C6708" t="s">
        <v>5833</v>
      </c>
      <c r="D6708" t="s">
        <v>5827</v>
      </c>
      <c r="E6708">
        <f t="shared" si="105"/>
        <v>6</v>
      </c>
    </row>
    <row r="6709" spans="2:5" x14ac:dyDescent="0.25">
      <c r="B6709" t="s">
        <v>773</v>
      </c>
      <c r="C6709" t="s">
        <v>5844</v>
      </c>
      <c r="D6709" t="s">
        <v>5827</v>
      </c>
      <c r="E6709">
        <f t="shared" si="105"/>
        <v>17</v>
      </c>
    </row>
    <row r="6710" spans="2:5" x14ac:dyDescent="0.25">
      <c r="B6710" t="s">
        <v>773</v>
      </c>
      <c r="C6710" t="s">
        <v>5853</v>
      </c>
      <c r="D6710" t="s">
        <v>5827</v>
      </c>
      <c r="E6710">
        <f t="shared" si="105"/>
        <v>26</v>
      </c>
    </row>
    <row r="6711" spans="2:5" x14ac:dyDescent="0.25">
      <c r="B6711" t="s">
        <v>773</v>
      </c>
      <c r="C6711" t="s">
        <v>5853</v>
      </c>
      <c r="D6711" t="s">
        <v>5827</v>
      </c>
      <c r="E6711">
        <f t="shared" si="105"/>
        <v>26</v>
      </c>
    </row>
    <row r="6712" spans="2:5" x14ac:dyDescent="0.25">
      <c r="B6712" t="s">
        <v>773</v>
      </c>
      <c r="C6712" t="s">
        <v>5853</v>
      </c>
      <c r="D6712" t="s">
        <v>5827</v>
      </c>
      <c r="E6712">
        <f t="shared" si="105"/>
        <v>26</v>
      </c>
    </row>
    <row r="6713" spans="2:5" x14ac:dyDescent="0.25">
      <c r="B6713" t="s">
        <v>773</v>
      </c>
      <c r="C6713" t="s">
        <v>5853</v>
      </c>
      <c r="D6713" t="s">
        <v>5827</v>
      </c>
      <c r="E6713">
        <f t="shared" si="105"/>
        <v>26</v>
      </c>
    </row>
    <row r="6714" spans="2:5" x14ac:dyDescent="0.25">
      <c r="B6714" t="s">
        <v>2013</v>
      </c>
      <c r="C6714" t="s">
        <v>5829</v>
      </c>
      <c r="D6714" t="s">
        <v>5829</v>
      </c>
      <c r="E6714">
        <f t="shared" si="105"/>
        <v>0</v>
      </c>
    </row>
    <row r="6715" spans="2:5" x14ac:dyDescent="0.25">
      <c r="B6715" t="s">
        <v>2013</v>
      </c>
      <c r="C6715" t="s">
        <v>5829</v>
      </c>
      <c r="D6715" t="s">
        <v>5829</v>
      </c>
      <c r="E6715">
        <f t="shared" si="105"/>
        <v>0</v>
      </c>
    </row>
    <row r="6716" spans="2:5" x14ac:dyDescent="0.25">
      <c r="B6716" t="s">
        <v>2013</v>
      </c>
      <c r="C6716" t="s">
        <v>5829</v>
      </c>
      <c r="D6716" t="s">
        <v>5829</v>
      </c>
      <c r="E6716">
        <f t="shared" si="105"/>
        <v>0</v>
      </c>
    </row>
    <row r="6717" spans="2:5" x14ac:dyDescent="0.25">
      <c r="B6717" t="s">
        <v>2013</v>
      </c>
      <c r="C6717" t="s">
        <v>5841</v>
      </c>
      <c r="D6717" t="s">
        <v>5829</v>
      </c>
      <c r="E6717">
        <f t="shared" si="105"/>
        <v>12</v>
      </c>
    </row>
    <row r="6718" spans="2:5" x14ac:dyDescent="0.25">
      <c r="B6718" t="s">
        <v>2013</v>
      </c>
      <c r="C6718" t="s">
        <v>5852</v>
      </c>
      <c r="D6718" t="s">
        <v>5829</v>
      </c>
      <c r="E6718">
        <f t="shared" si="105"/>
        <v>23</v>
      </c>
    </row>
    <row r="6719" spans="2:5" x14ac:dyDescent="0.25">
      <c r="B6719" t="s">
        <v>2013</v>
      </c>
      <c r="C6719" t="s">
        <v>5852</v>
      </c>
      <c r="D6719" t="s">
        <v>5829</v>
      </c>
      <c r="E6719">
        <f t="shared" si="105"/>
        <v>23</v>
      </c>
    </row>
    <row r="6720" spans="2:5" x14ac:dyDescent="0.25">
      <c r="B6720" t="s">
        <v>2013</v>
      </c>
      <c r="C6720" t="s">
        <v>5852</v>
      </c>
      <c r="D6720" t="s">
        <v>5829</v>
      </c>
      <c r="E6720">
        <f t="shared" si="105"/>
        <v>23</v>
      </c>
    </row>
    <row r="6721" spans="2:5" x14ac:dyDescent="0.25">
      <c r="B6721" t="s">
        <v>916</v>
      </c>
      <c r="C6721" t="s">
        <v>5853</v>
      </c>
      <c r="D6721" t="s">
        <v>5821</v>
      </c>
      <c r="E6721">
        <f t="shared" si="105"/>
        <v>32</v>
      </c>
    </row>
    <row r="6722" spans="2:5" x14ac:dyDescent="0.25">
      <c r="B6722" t="s">
        <v>916</v>
      </c>
      <c r="C6722" t="s">
        <v>5853</v>
      </c>
      <c r="D6722" t="s">
        <v>5821</v>
      </c>
      <c r="E6722">
        <f t="shared" si="105"/>
        <v>32</v>
      </c>
    </row>
    <row r="6723" spans="2:5" x14ac:dyDescent="0.25">
      <c r="B6723" t="s">
        <v>916</v>
      </c>
      <c r="C6723" t="s">
        <v>5853</v>
      </c>
      <c r="D6723" t="s">
        <v>5821</v>
      </c>
      <c r="E6723">
        <f t="shared" ref="E6723:E6786" si="106">(LEFT(C6723,4)-LEFT(D6723,4))*12+RIGHT(C6723,2)-RIGHT(D6723,2)</f>
        <v>32</v>
      </c>
    </row>
    <row r="6724" spans="2:5" x14ac:dyDescent="0.25">
      <c r="B6724" t="s">
        <v>916</v>
      </c>
      <c r="C6724" t="s">
        <v>5847</v>
      </c>
      <c r="D6724" t="s">
        <v>5821</v>
      </c>
      <c r="E6724">
        <f t="shared" si="106"/>
        <v>26</v>
      </c>
    </row>
    <row r="6725" spans="2:5" x14ac:dyDescent="0.25">
      <c r="B6725" t="s">
        <v>916</v>
      </c>
      <c r="C6725" t="s">
        <v>5847</v>
      </c>
      <c r="D6725" t="s">
        <v>5821</v>
      </c>
      <c r="E6725">
        <f t="shared" si="106"/>
        <v>26</v>
      </c>
    </row>
    <row r="6726" spans="2:5" x14ac:dyDescent="0.25">
      <c r="B6726" t="s">
        <v>916</v>
      </c>
      <c r="C6726" t="s">
        <v>5847</v>
      </c>
      <c r="D6726" t="s">
        <v>5821</v>
      </c>
      <c r="E6726">
        <f t="shared" si="106"/>
        <v>26</v>
      </c>
    </row>
    <row r="6727" spans="2:5" x14ac:dyDescent="0.25">
      <c r="B6727" t="s">
        <v>916</v>
      </c>
      <c r="C6727" t="s">
        <v>5847</v>
      </c>
      <c r="D6727" t="s">
        <v>5821</v>
      </c>
      <c r="E6727">
        <f t="shared" si="106"/>
        <v>26</v>
      </c>
    </row>
    <row r="6728" spans="2:5" x14ac:dyDescent="0.25">
      <c r="B6728" t="s">
        <v>916</v>
      </c>
      <c r="C6728" t="s">
        <v>5822</v>
      </c>
      <c r="D6728" t="s">
        <v>5821</v>
      </c>
      <c r="E6728">
        <f t="shared" si="106"/>
        <v>1</v>
      </c>
    </row>
    <row r="6729" spans="2:5" x14ac:dyDescent="0.25">
      <c r="B6729" t="s">
        <v>916</v>
      </c>
      <c r="C6729" t="s">
        <v>5822</v>
      </c>
      <c r="D6729" t="s">
        <v>5821</v>
      </c>
      <c r="E6729">
        <f t="shared" si="106"/>
        <v>1</v>
      </c>
    </row>
    <row r="6730" spans="2:5" x14ac:dyDescent="0.25">
      <c r="B6730" t="s">
        <v>916</v>
      </c>
      <c r="C6730" t="s">
        <v>5833</v>
      </c>
      <c r="D6730" t="s">
        <v>5821</v>
      </c>
      <c r="E6730">
        <f t="shared" si="106"/>
        <v>12</v>
      </c>
    </row>
    <row r="6731" spans="2:5" x14ac:dyDescent="0.25">
      <c r="B6731" t="s">
        <v>916</v>
      </c>
      <c r="C6731" t="s">
        <v>5833</v>
      </c>
      <c r="D6731" t="s">
        <v>5821</v>
      </c>
      <c r="E6731">
        <f t="shared" si="106"/>
        <v>12</v>
      </c>
    </row>
    <row r="6732" spans="2:5" x14ac:dyDescent="0.25">
      <c r="B6732" t="s">
        <v>916</v>
      </c>
      <c r="C6732" t="s">
        <v>5821</v>
      </c>
      <c r="D6732" t="s">
        <v>5821</v>
      </c>
      <c r="E6732">
        <f t="shared" si="106"/>
        <v>0</v>
      </c>
    </row>
    <row r="6733" spans="2:5" x14ac:dyDescent="0.25">
      <c r="B6733" t="s">
        <v>916</v>
      </c>
      <c r="C6733" t="s">
        <v>5838</v>
      </c>
      <c r="D6733" t="s">
        <v>5821</v>
      </c>
      <c r="E6733">
        <f t="shared" si="106"/>
        <v>17</v>
      </c>
    </row>
    <row r="6734" spans="2:5" x14ac:dyDescent="0.25">
      <c r="B6734" t="s">
        <v>916</v>
      </c>
      <c r="C6734" t="s">
        <v>5838</v>
      </c>
      <c r="D6734" t="s">
        <v>5821</v>
      </c>
      <c r="E6734">
        <f t="shared" si="106"/>
        <v>17</v>
      </c>
    </row>
    <row r="6735" spans="2:5" x14ac:dyDescent="0.25">
      <c r="B6735" t="s">
        <v>916</v>
      </c>
      <c r="C6735" t="s">
        <v>5838</v>
      </c>
      <c r="D6735" t="s">
        <v>5821</v>
      </c>
      <c r="E6735">
        <f t="shared" si="106"/>
        <v>17</v>
      </c>
    </row>
    <row r="6736" spans="2:5" x14ac:dyDescent="0.25">
      <c r="B6736" t="s">
        <v>1197</v>
      </c>
      <c r="C6736" t="s">
        <v>5829</v>
      </c>
      <c r="D6736" t="s">
        <v>5825</v>
      </c>
      <c r="E6736">
        <f t="shared" si="106"/>
        <v>4</v>
      </c>
    </row>
    <row r="6737" spans="2:5" x14ac:dyDescent="0.25">
      <c r="B6737" t="s">
        <v>1197</v>
      </c>
      <c r="C6737" t="s">
        <v>5826</v>
      </c>
      <c r="D6737" t="s">
        <v>5825</v>
      </c>
      <c r="E6737">
        <f t="shared" si="106"/>
        <v>1</v>
      </c>
    </row>
    <row r="6738" spans="2:5" x14ac:dyDescent="0.25">
      <c r="B6738" t="s">
        <v>1197</v>
      </c>
      <c r="C6738" t="s">
        <v>5826</v>
      </c>
      <c r="D6738" t="s">
        <v>5825</v>
      </c>
      <c r="E6738">
        <f t="shared" si="106"/>
        <v>1</v>
      </c>
    </row>
    <row r="6739" spans="2:5" x14ac:dyDescent="0.25">
      <c r="B6739" t="s">
        <v>1197</v>
      </c>
      <c r="C6739" t="s">
        <v>5850</v>
      </c>
      <c r="D6739" t="s">
        <v>5825</v>
      </c>
      <c r="E6739">
        <f t="shared" si="106"/>
        <v>25</v>
      </c>
    </row>
    <row r="6740" spans="2:5" x14ac:dyDescent="0.25">
      <c r="B6740" t="s">
        <v>1197</v>
      </c>
      <c r="C6740" t="s">
        <v>5850</v>
      </c>
      <c r="D6740" t="s">
        <v>5825</v>
      </c>
      <c r="E6740">
        <f t="shared" si="106"/>
        <v>25</v>
      </c>
    </row>
    <row r="6741" spans="2:5" x14ac:dyDescent="0.25">
      <c r="B6741" t="s">
        <v>1197</v>
      </c>
      <c r="C6741" t="s">
        <v>5850</v>
      </c>
      <c r="D6741" t="s">
        <v>5825</v>
      </c>
      <c r="E6741">
        <f t="shared" si="106"/>
        <v>25</v>
      </c>
    </row>
    <row r="6742" spans="2:5" x14ac:dyDescent="0.25">
      <c r="B6742" t="s">
        <v>1197</v>
      </c>
      <c r="C6742" t="s">
        <v>5850</v>
      </c>
      <c r="D6742" t="s">
        <v>5825</v>
      </c>
      <c r="E6742">
        <f t="shared" si="106"/>
        <v>25</v>
      </c>
    </row>
    <row r="6743" spans="2:5" x14ac:dyDescent="0.25">
      <c r="B6743" t="s">
        <v>1197</v>
      </c>
      <c r="C6743" t="s">
        <v>5850</v>
      </c>
      <c r="D6743" t="s">
        <v>5825</v>
      </c>
      <c r="E6743">
        <f t="shared" si="106"/>
        <v>25</v>
      </c>
    </row>
    <row r="6744" spans="2:5" x14ac:dyDescent="0.25">
      <c r="B6744" t="s">
        <v>1197</v>
      </c>
      <c r="C6744" t="s">
        <v>5850</v>
      </c>
      <c r="D6744" t="s">
        <v>5825</v>
      </c>
      <c r="E6744">
        <f t="shared" si="106"/>
        <v>25</v>
      </c>
    </row>
    <row r="6745" spans="2:5" x14ac:dyDescent="0.25">
      <c r="B6745" t="s">
        <v>1197</v>
      </c>
      <c r="C6745" t="s">
        <v>5853</v>
      </c>
      <c r="D6745" t="s">
        <v>5825</v>
      </c>
      <c r="E6745">
        <f t="shared" si="106"/>
        <v>28</v>
      </c>
    </row>
    <row r="6746" spans="2:5" x14ac:dyDescent="0.25">
      <c r="B6746" t="s">
        <v>1197</v>
      </c>
      <c r="C6746" t="s">
        <v>5829</v>
      </c>
      <c r="D6746" t="s">
        <v>5825</v>
      </c>
      <c r="E6746">
        <f t="shared" si="106"/>
        <v>4</v>
      </c>
    </row>
    <row r="6747" spans="2:5" x14ac:dyDescent="0.25">
      <c r="B6747" t="s">
        <v>1197</v>
      </c>
      <c r="C6747" t="s">
        <v>5835</v>
      </c>
      <c r="D6747" t="s">
        <v>5825</v>
      </c>
      <c r="E6747">
        <f t="shared" si="106"/>
        <v>10</v>
      </c>
    </row>
    <row r="6748" spans="2:5" x14ac:dyDescent="0.25">
      <c r="B6748" t="s">
        <v>1197</v>
      </c>
      <c r="C6748" t="s">
        <v>5835</v>
      </c>
      <c r="D6748" t="s">
        <v>5825</v>
      </c>
      <c r="E6748">
        <f t="shared" si="106"/>
        <v>10</v>
      </c>
    </row>
    <row r="6749" spans="2:5" x14ac:dyDescent="0.25">
      <c r="B6749" t="s">
        <v>1197</v>
      </c>
      <c r="C6749" t="s">
        <v>5835</v>
      </c>
      <c r="D6749" t="s">
        <v>5825</v>
      </c>
      <c r="E6749">
        <f t="shared" si="106"/>
        <v>10</v>
      </c>
    </row>
    <row r="6750" spans="2:5" x14ac:dyDescent="0.25">
      <c r="B6750" t="s">
        <v>1197</v>
      </c>
      <c r="C6750" t="s">
        <v>5835</v>
      </c>
      <c r="D6750" t="s">
        <v>5825</v>
      </c>
      <c r="E6750">
        <f t="shared" si="106"/>
        <v>10</v>
      </c>
    </row>
    <row r="6751" spans="2:5" x14ac:dyDescent="0.25">
      <c r="B6751" t="s">
        <v>1197</v>
      </c>
      <c r="C6751" t="s">
        <v>5825</v>
      </c>
      <c r="D6751" t="s">
        <v>5825</v>
      </c>
      <c r="E6751">
        <f t="shared" si="106"/>
        <v>0</v>
      </c>
    </row>
    <row r="6752" spans="2:5" x14ac:dyDescent="0.25">
      <c r="B6752" t="s">
        <v>1197</v>
      </c>
      <c r="C6752" t="s">
        <v>5825</v>
      </c>
      <c r="D6752" t="s">
        <v>5825</v>
      </c>
      <c r="E6752">
        <f t="shared" si="106"/>
        <v>0</v>
      </c>
    </row>
    <row r="6753" spans="2:5" x14ac:dyDescent="0.25">
      <c r="B6753" t="s">
        <v>1197</v>
      </c>
      <c r="C6753" t="s">
        <v>5840</v>
      </c>
      <c r="D6753" t="s">
        <v>5825</v>
      </c>
      <c r="E6753">
        <f t="shared" si="106"/>
        <v>15</v>
      </c>
    </row>
    <row r="6754" spans="2:5" x14ac:dyDescent="0.25">
      <c r="B6754" t="s">
        <v>1197</v>
      </c>
      <c r="C6754" t="s">
        <v>5862</v>
      </c>
      <c r="D6754" t="s">
        <v>5825</v>
      </c>
      <c r="E6754">
        <f t="shared" si="106"/>
        <v>37</v>
      </c>
    </row>
    <row r="6755" spans="2:5" x14ac:dyDescent="0.25">
      <c r="B6755" t="s">
        <v>524</v>
      </c>
      <c r="C6755" t="s">
        <v>5819</v>
      </c>
      <c r="D6755" t="s">
        <v>5819</v>
      </c>
      <c r="E6755">
        <f t="shared" si="106"/>
        <v>0</v>
      </c>
    </row>
    <row r="6756" spans="2:5" x14ac:dyDescent="0.25">
      <c r="B6756" t="s">
        <v>524</v>
      </c>
      <c r="C6756" t="s">
        <v>5819</v>
      </c>
      <c r="D6756" t="s">
        <v>5819</v>
      </c>
      <c r="E6756">
        <f t="shared" si="106"/>
        <v>0</v>
      </c>
    </row>
    <row r="6757" spans="2:5" x14ac:dyDescent="0.25">
      <c r="B6757" t="s">
        <v>524</v>
      </c>
      <c r="C6757" t="s">
        <v>5842</v>
      </c>
      <c r="D6757" t="s">
        <v>5819</v>
      </c>
      <c r="E6757">
        <f t="shared" si="106"/>
        <v>23</v>
      </c>
    </row>
    <row r="6758" spans="2:5" x14ac:dyDescent="0.25">
      <c r="B6758" t="s">
        <v>524</v>
      </c>
      <c r="C6758" t="s">
        <v>5837</v>
      </c>
      <c r="D6758" t="s">
        <v>5819</v>
      </c>
      <c r="E6758">
        <f t="shared" si="106"/>
        <v>18</v>
      </c>
    </row>
    <row r="6759" spans="2:5" x14ac:dyDescent="0.25">
      <c r="B6759" t="s">
        <v>524</v>
      </c>
      <c r="C6759" t="s">
        <v>5852</v>
      </c>
      <c r="D6759" t="s">
        <v>5819</v>
      </c>
      <c r="E6759">
        <f t="shared" si="106"/>
        <v>33</v>
      </c>
    </row>
    <row r="6760" spans="2:5" x14ac:dyDescent="0.25">
      <c r="B6760" t="s">
        <v>215</v>
      </c>
      <c r="C6760" t="s">
        <v>5832</v>
      </c>
      <c r="D6760" t="s">
        <v>5824</v>
      </c>
      <c r="E6760">
        <f t="shared" si="106"/>
        <v>8</v>
      </c>
    </row>
    <row r="6761" spans="2:5" x14ac:dyDescent="0.25">
      <c r="B6761" t="s">
        <v>215</v>
      </c>
      <c r="C6761" t="s">
        <v>5838</v>
      </c>
      <c r="D6761" t="s">
        <v>5824</v>
      </c>
      <c r="E6761">
        <f t="shared" si="106"/>
        <v>14</v>
      </c>
    </row>
    <row r="6762" spans="2:5" x14ac:dyDescent="0.25">
      <c r="B6762" t="s">
        <v>215</v>
      </c>
      <c r="C6762" t="s">
        <v>5842</v>
      </c>
      <c r="D6762" t="s">
        <v>5824</v>
      </c>
      <c r="E6762">
        <f t="shared" si="106"/>
        <v>18</v>
      </c>
    </row>
    <row r="6763" spans="2:5" x14ac:dyDescent="0.25">
      <c r="B6763" t="s">
        <v>215</v>
      </c>
      <c r="C6763" t="s">
        <v>5824</v>
      </c>
      <c r="D6763" t="s">
        <v>5824</v>
      </c>
      <c r="E6763">
        <f t="shared" si="106"/>
        <v>0</v>
      </c>
    </row>
    <row r="6764" spans="2:5" x14ac:dyDescent="0.25">
      <c r="B6764" t="s">
        <v>215</v>
      </c>
      <c r="C6764" t="s">
        <v>5824</v>
      </c>
      <c r="D6764" t="s">
        <v>5824</v>
      </c>
      <c r="E6764">
        <f t="shared" si="106"/>
        <v>0</v>
      </c>
    </row>
    <row r="6765" spans="2:5" x14ac:dyDescent="0.25">
      <c r="B6765" t="s">
        <v>215</v>
      </c>
      <c r="C6765" t="s">
        <v>5833</v>
      </c>
      <c r="D6765" t="s">
        <v>5824</v>
      </c>
      <c r="E6765">
        <f t="shared" si="106"/>
        <v>9</v>
      </c>
    </row>
    <row r="6766" spans="2:5" x14ac:dyDescent="0.25">
      <c r="B6766" t="s">
        <v>215</v>
      </c>
      <c r="C6766" t="s">
        <v>5866</v>
      </c>
      <c r="D6766" t="s">
        <v>5824</v>
      </c>
      <c r="E6766">
        <f t="shared" si="106"/>
        <v>42</v>
      </c>
    </row>
    <row r="6767" spans="2:5" x14ac:dyDescent="0.25">
      <c r="B6767" t="s">
        <v>215</v>
      </c>
      <c r="C6767" t="s">
        <v>5866</v>
      </c>
      <c r="D6767" t="s">
        <v>5824</v>
      </c>
      <c r="E6767">
        <f t="shared" si="106"/>
        <v>42</v>
      </c>
    </row>
    <row r="6768" spans="2:5" x14ac:dyDescent="0.25">
      <c r="B6768" t="s">
        <v>215</v>
      </c>
      <c r="C6768" t="s">
        <v>5866</v>
      </c>
      <c r="D6768" t="s">
        <v>5824</v>
      </c>
      <c r="E6768">
        <f t="shared" si="106"/>
        <v>42</v>
      </c>
    </row>
    <row r="6769" spans="2:5" x14ac:dyDescent="0.25">
      <c r="B6769" t="s">
        <v>215</v>
      </c>
      <c r="C6769" t="s">
        <v>5866</v>
      </c>
      <c r="D6769" t="s">
        <v>5824</v>
      </c>
      <c r="E6769">
        <f t="shared" si="106"/>
        <v>42</v>
      </c>
    </row>
    <row r="6770" spans="2:5" x14ac:dyDescent="0.25">
      <c r="B6770" t="s">
        <v>215</v>
      </c>
      <c r="C6770" t="s">
        <v>5866</v>
      </c>
      <c r="D6770" t="s">
        <v>5824</v>
      </c>
      <c r="E6770">
        <f t="shared" si="106"/>
        <v>42</v>
      </c>
    </row>
    <row r="6771" spans="2:5" x14ac:dyDescent="0.25">
      <c r="B6771" t="s">
        <v>860</v>
      </c>
      <c r="C6771" t="s">
        <v>5841</v>
      </c>
      <c r="D6771" t="s">
        <v>5841</v>
      </c>
      <c r="E6771">
        <f t="shared" si="106"/>
        <v>0</v>
      </c>
    </row>
    <row r="6772" spans="2:5" x14ac:dyDescent="0.25">
      <c r="B6772" t="s">
        <v>860</v>
      </c>
      <c r="C6772" t="s">
        <v>5841</v>
      </c>
      <c r="D6772" t="s">
        <v>5841</v>
      </c>
      <c r="E6772">
        <f t="shared" si="106"/>
        <v>0</v>
      </c>
    </row>
    <row r="6773" spans="2:5" x14ac:dyDescent="0.25">
      <c r="B6773" t="s">
        <v>860</v>
      </c>
      <c r="C6773" t="s">
        <v>5849</v>
      </c>
      <c r="D6773" t="s">
        <v>5841</v>
      </c>
      <c r="E6773">
        <f t="shared" si="106"/>
        <v>8</v>
      </c>
    </row>
    <row r="6774" spans="2:5" x14ac:dyDescent="0.25">
      <c r="B6774" t="s">
        <v>860</v>
      </c>
      <c r="C6774" t="s">
        <v>5849</v>
      </c>
      <c r="D6774" t="s">
        <v>5841</v>
      </c>
      <c r="E6774">
        <f t="shared" si="106"/>
        <v>8</v>
      </c>
    </row>
    <row r="6775" spans="2:5" x14ac:dyDescent="0.25">
      <c r="B6775" t="s">
        <v>860</v>
      </c>
      <c r="C6775" t="s">
        <v>5849</v>
      </c>
      <c r="D6775" t="s">
        <v>5841</v>
      </c>
      <c r="E6775">
        <f t="shared" si="106"/>
        <v>8</v>
      </c>
    </row>
    <row r="6776" spans="2:5" x14ac:dyDescent="0.25">
      <c r="B6776" t="s">
        <v>860</v>
      </c>
      <c r="C6776" t="s">
        <v>5854</v>
      </c>
      <c r="D6776" t="s">
        <v>5841</v>
      </c>
      <c r="E6776">
        <f t="shared" si="106"/>
        <v>13</v>
      </c>
    </row>
    <row r="6777" spans="2:5" x14ac:dyDescent="0.25">
      <c r="B6777" t="s">
        <v>860</v>
      </c>
      <c r="C6777" t="s">
        <v>5854</v>
      </c>
      <c r="D6777" t="s">
        <v>5841</v>
      </c>
      <c r="E6777">
        <f t="shared" si="106"/>
        <v>13</v>
      </c>
    </row>
    <row r="6778" spans="2:5" x14ac:dyDescent="0.25">
      <c r="B6778" t="s">
        <v>860</v>
      </c>
      <c r="C6778" t="s">
        <v>5865</v>
      </c>
      <c r="D6778" t="s">
        <v>5841</v>
      </c>
      <c r="E6778">
        <f t="shared" si="106"/>
        <v>24</v>
      </c>
    </row>
    <row r="6779" spans="2:5" x14ac:dyDescent="0.25">
      <c r="B6779" t="s">
        <v>860</v>
      </c>
      <c r="C6779" t="s">
        <v>5842</v>
      </c>
      <c r="D6779" t="s">
        <v>5841</v>
      </c>
      <c r="E6779">
        <f t="shared" si="106"/>
        <v>1</v>
      </c>
    </row>
    <row r="6780" spans="2:5" x14ac:dyDescent="0.25">
      <c r="B6780" t="s">
        <v>860</v>
      </c>
      <c r="C6780" t="s">
        <v>5857</v>
      </c>
      <c r="D6780" t="s">
        <v>5841</v>
      </c>
      <c r="E6780">
        <f t="shared" si="106"/>
        <v>16</v>
      </c>
    </row>
    <row r="6781" spans="2:5" x14ac:dyDescent="0.25">
      <c r="B6781" t="s">
        <v>429</v>
      </c>
      <c r="C6781" t="s">
        <v>5860</v>
      </c>
      <c r="D6781" t="s">
        <v>5827</v>
      </c>
      <c r="E6781">
        <f t="shared" si="106"/>
        <v>33</v>
      </c>
    </row>
    <row r="6782" spans="2:5" x14ac:dyDescent="0.25">
      <c r="B6782" t="s">
        <v>429</v>
      </c>
      <c r="C6782" t="s">
        <v>5860</v>
      </c>
      <c r="D6782" t="s">
        <v>5827</v>
      </c>
      <c r="E6782">
        <f t="shared" si="106"/>
        <v>33</v>
      </c>
    </row>
    <row r="6783" spans="2:5" x14ac:dyDescent="0.25">
      <c r="B6783" t="s">
        <v>429</v>
      </c>
      <c r="C6783" t="s">
        <v>5860</v>
      </c>
      <c r="D6783" t="s">
        <v>5827</v>
      </c>
      <c r="E6783">
        <f t="shared" si="106"/>
        <v>33</v>
      </c>
    </row>
    <row r="6784" spans="2:5" x14ac:dyDescent="0.25">
      <c r="B6784" t="s">
        <v>429</v>
      </c>
      <c r="C6784" t="s">
        <v>5827</v>
      </c>
      <c r="D6784" t="s">
        <v>5827</v>
      </c>
      <c r="E6784">
        <f t="shared" si="106"/>
        <v>0</v>
      </c>
    </row>
    <row r="6785" spans="2:5" x14ac:dyDescent="0.25">
      <c r="B6785" t="s">
        <v>429</v>
      </c>
      <c r="C6785" t="s">
        <v>5827</v>
      </c>
      <c r="D6785" t="s">
        <v>5827</v>
      </c>
      <c r="E6785">
        <f t="shared" si="106"/>
        <v>0</v>
      </c>
    </row>
    <row r="6786" spans="2:5" x14ac:dyDescent="0.25">
      <c r="B6786" t="s">
        <v>429</v>
      </c>
      <c r="C6786" t="s">
        <v>5827</v>
      </c>
      <c r="D6786" t="s">
        <v>5827</v>
      </c>
      <c r="E6786">
        <f t="shared" si="106"/>
        <v>0</v>
      </c>
    </row>
    <row r="6787" spans="2:5" x14ac:dyDescent="0.25">
      <c r="B6787" t="s">
        <v>429</v>
      </c>
      <c r="C6787" t="s">
        <v>5827</v>
      </c>
      <c r="D6787" t="s">
        <v>5827</v>
      </c>
      <c r="E6787">
        <f t="shared" ref="E6787:E6850" si="107">(LEFT(C6787,4)-LEFT(D6787,4))*12+RIGHT(C6787,2)-RIGHT(D6787,2)</f>
        <v>0</v>
      </c>
    </row>
    <row r="6788" spans="2:5" x14ac:dyDescent="0.25">
      <c r="B6788" t="s">
        <v>429</v>
      </c>
      <c r="C6788" t="s">
        <v>5840</v>
      </c>
      <c r="D6788" t="s">
        <v>5827</v>
      </c>
      <c r="E6788">
        <f t="shared" si="107"/>
        <v>13</v>
      </c>
    </row>
    <row r="6789" spans="2:5" x14ac:dyDescent="0.25">
      <c r="B6789" t="s">
        <v>429</v>
      </c>
      <c r="C6789" t="s">
        <v>5850</v>
      </c>
      <c r="D6789" t="s">
        <v>5827</v>
      </c>
      <c r="E6789">
        <f t="shared" si="107"/>
        <v>23</v>
      </c>
    </row>
    <row r="6790" spans="2:5" x14ac:dyDescent="0.25">
      <c r="B6790" t="s">
        <v>429</v>
      </c>
      <c r="C6790" t="s">
        <v>5850</v>
      </c>
      <c r="D6790" t="s">
        <v>5827</v>
      </c>
      <c r="E6790">
        <f t="shared" si="107"/>
        <v>23</v>
      </c>
    </row>
    <row r="6791" spans="2:5" x14ac:dyDescent="0.25">
      <c r="B6791" t="s">
        <v>429</v>
      </c>
      <c r="C6791" t="s">
        <v>5850</v>
      </c>
      <c r="D6791" t="s">
        <v>5827</v>
      </c>
      <c r="E6791">
        <f t="shared" si="107"/>
        <v>23</v>
      </c>
    </row>
    <row r="6792" spans="2:5" x14ac:dyDescent="0.25">
      <c r="B6792" t="s">
        <v>1720</v>
      </c>
      <c r="C6792" t="s">
        <v>5856</v>
      </c>
      <c r="D6792" t="s">
        <v>5819</v>
      </c>
      <c r="E6792">
        <f t="shared" si="107"/>
        <v>37</v>
      </c>
    </row>
    <row r="6793" spans="2:5" x14ac:dyDescent="0.25">
      <c r="B6793" t="s">
        <v>1720</v>
      </c>
      <c r="C6793" t="s">
        <v>5865</v>
      </c>
      <c r="D6793" t="s">
        <v>5819</v>
      </c>
      <c r="E6793">
        <f t="shared" si="107"/>
        <v>46</v>
      </c>
    </row>
    <row r="6794" spans="2:5" x14ac:dyDescent="0.25">
      <c r="B6794" t="s">
        <v>1720</v>
      </c>
      <c r="C6794" t="s">
        <v>5865</v>
      </c>
      <c r="D6794" t="s">
        <v>5819</v>
      </c>
      <c r="E6794">
        <f t="shared" si="107"/>
        <v>46</v>
      </c>
    </row>
    <row r="6795" spans="2:5" x14ac:dyDescent="0.25">
      <c r="B6795" t="s">
        <v>1720</v>
      </c>
      <c r="C6795" t="s">
        <v>5819</v>
      </c>
      <c r="D6795" t="s">
        <v>5819</v>
      </c>
      <c r="E6795">
        <f t="shared" si="107"/>
        <v>0</v>
      </c>
    </row>
    <row r="6796" spans="2:5" x14ac:dyDescent="0.25">
      <c r="B6796" t="s">
        <v>1720</v>
      </c>
      <c r="C6796" t="s">
        <v>5819</v>
      </c>
      <c r="D6796" t="s">
        <v>5819</v>
      </c>
      <c r="E6796">
        <f t="shared" si="107"/>
        <v>0</v>
      </c>
    </row>
    <row r="6797" spans="2:5" x14ac:dyDescent="0.25">
      <c r="B6797" t="s">
        <v>1720</v>
      </c>
      <c r="C6797" t="s">
        <v>5833</v>
      </c>
      <c r="D6797" t="s">
        <v>5819</v>
      </c>
      <c r="E6797">
        <f t="shared" si="107"/>
        <v>14</v>
      </c>
    </row>
    <row r="6798" spans="2:5" x14ac:dyDescent="0.25">
      <c r="B6798" t="s">
        <v>1720</v>
      </c>
      <c r="C6798" t="s">
        <v>5851</v>
      </c>
      <c r="D6798" t="s">
        <v>5819</v>
      </c>
      <c r="E6798">
        <f t="shared" si="107"/>
        <v>32</v>
      </c>
    </row>
    <row r="6799" spans="2:5" x14ac:dyDescent="0.25">
      <c r="B6799" t="s">
        <v>1720</v>
      </c>
      <c r="C6799" t="s">
        <v>5866</v>
      </c>
      <c r="D6799" t="s">
        <v>5819</v>
      </c>
      <c r="E6799">
        <f t="shared" si="107"/>
        <v>47</v>
      </c>
    </row>
    <row r="6800" spans="2:5" x14ac:dyDescent="0.25">
      <c r="B6800" t="s">
        <v>1720</v>
      </c>
      <c r="C6800" t="s">
        <v>5836</v>
      </c>
      <c r="D6800" t="s">
        <v>5819</v>
      </c>
      <c r="E6800">
        <f t="shared" si="107"/>
        <v>17</v>
      </c>
    </row>
    <row r="6801" spans="2:5" x14ac:dyDescent="0.25">
      <c r="B6801" t="s">
        <v>1720</v>
      </c>
      <c r="C6801" t="s">
        <v>5836</v>
      </c>
      <c r="D6801" t="s">
        <v>5819</v>
      </c>
      <c r="E6801">
        <f t="shared" si="107"/>
        <v>17</v>
      </c>
    </row>
    <row r="6802" spans="2:5" x14ac:dyDescent="0.25">
      <c r="B6802" t="s">
        <v>1720</v>
      </c>
      <c r="C6802" t="s">
        <v>5836</v>
      </c>
      <c r="D6802" t="s">
        <v>5819</v>
      </c>
      <c r="E6802">
        <f t="shared" si="107"/>
        <v>17</v>
      </c>
    </row>
    <row r="6803" spans="2:5" x14ac:dyDescent="0.25">
      <c r="B6803" t="s">
        <v>1720</v>
      </c>
      <c r="C6803" t="s">
        <v>5836</v>
      </c>
      <c r="D6803" t="s">
        <v>5819</v>
      </c>
      <c r="E6803">
        <f t="shared" si="107"/>
        <v>17</v>
      </c>
    </row>
    <row r="6804" spans="2:5" x14ac:dyDescent="0.25">
      <c r="B6804" t="s">
        <v>1720</v>
      </c>
      <c r="C6804" t="s">
        <v>5857</v>
      </c>
      <c r="D6804" t="s">
        <v>5819</v>
      </c>
      <c r="E6804">
        <f t="shared" si="107"/>
        <v>38</v>
      </c>
    </row>
    <row r="6805" spans="2:5" x14ac:dyDescent="0.25">
      <c r="B6805" t="s">
        <v>1720</v>
      </c>
      <c r="C6805" t="s">
        <v>5845</v>
      </c>
      <c r="D6805" t="s">
        <v>5819</v>
      </c>
      <c r="E6805">
        <f t="shared" si="107"/>
        <v>26</v>
      </c>
    </row>
    <row r="6806" spans="2:5" x14ac:dyDescent="0.25">
      <c r="B6806" t="s">
        <v>1720</v>
      </c>
      <c r="C6806" t="s">
        <v>5845</v>
      </c>
      <c r="D6806" t="s">
        <v>5819</v>
      </c>
      <c r="E6806">
        <f t="shared" si="107"/>
        <v>26</v>
      </c>
    </row>
    <row r="6807" spans="2:5" x14ac:dyDescent="0.25">
      <c r="B6807" t="s">
        <v>350</v>
      </c>
      <c r="C6807" t="s">
        <v>5866</v>
      </c>
      <c r="D6807" t="s">
        <v>5819</v>
      </c>
      <c r="E6807">
        <f t="shared" si="107"/>
        <v>47</v>
      </c>
    </row>
    <row r="6808" spans="2:5" x14ac:dyDescent="0.25">
      <c r="B6808" t="s">
        <v>350</v>
      </c>
      <c r="C6808" t="s">
        <v>5866</v>
      </c>
      <c r="D6808" t="s">
        <v>5819</v>
      </c>
      <c r="E6808">
        <f t="shared" si="107"/>
        <v>47</v>
      </c>
    </row>
    <row r="6809" spans="2:5" x14ac:dyDescent="0.25">
      <c r="B6809" t="s">
        <v>350</v>
      </c>
      <c r="C6809" t="s">
        <v>5854</v>
      </c>
      <c r="D6809" t="s">
        <v>5819</v>
      </c>
      <c r="E6809">
        <f t="shared" si="107"/>
        <v>35</v>
      </c>
    </row>
    <row r="6810" spans="2:5" x14ac:dyDescent="0.25">
      <c r="B6810" t="s">
        <v>350</v>
      </c>
      <c r="C6810" t="s">
        <v>5833</v>
      </c>
      <c r="D6810" t="s">
        <v>5819</v>
      </c>
      <c r="E6810">
        <f t="shared" si="107"/>
        <v>14</v>
      </c>
    </row>
    <row r="6811" spans="2:5" x14ac:dyDescent="0.25">
      <c r="B6811" t="s">
        <v>350</v>
      </c>
      <c r="C6811" t="s">
        <v>5853</v>
      </c>
      <c r="D6811" t="s">
        <v>5819</v>
      </c>
      <c r="E6811">
        <f t="shared" si="107"/>
        <v>34</v>
      </c>
    </row>
    <row r="6812" spans="2:5" x14ac:dyDescent="0.25">
      <c r="B6812" t="s">
        <v>350</v>
      </c>
      <c r="C6812" t="s">
        <v>5819</v>
      </c>
      <c r="D6812" t="s">
        <v>5819</v>
      </c>
      <c r="E6812">
        <f t="shared" si="107"/>
        <v>0</v>
      </c>
    </row>
    <row r="6813" spans="2:5" x14ac:dyDescent="0.25">
      <c r="B6813" t="s">
        <v>350</v>
      </c>
      <c r="C6813" t="s">
        <v>5819</v>
      </c>
      <c r="D6813" t="s">
        <v>5819</v>
      </c>
      <c r="E6813">
        <f t="shared" si="107"/>
        <v>0</v>
      </c>
    </row>
    <row r="6814" spans="2:5" x14ac:dyDescent="0.25">
      <c r="B6814" t="s">
        <v>350</v>
      </c>
      <c r="C6814" t="s">
        <v>5848</v>
      </c>
      <c r="D6814" t="s">
        <v>5819</v>
      </c>
      <c r="E6814">
        <f t="shared" si="107"/>
        <v>29</v>
      </c>
    </row>
    <row r="6815" spans="2:5" x14ac:dyDescent="0.25">
      <c r="B6815" t="s">
        <v>350</v>
      </c>
      <c r="C6815" t="s">
        <v>5848</v>
      </c>
      <c r="D6815" t="s">
        <v>5819</v>
      </c>
      <c r="E6815">
        <f t="shared" si="107"/>
        <v>29</v>
      </c>
    </row>
    <row r="6816" spans="2:5" x14ac:dyDescent="0.25">
      <c r="B6816" t="s">
        <v>350</v>
      </c>
      <c r="C6816" t="s">
        <v>5848</v>
      </c>
      <c r="D6816" t="s">
        <v>5819</v>
      </c>
      <c r="E6816">
        <f t="shared" si="107"/>
        <v>29</v>
      </c>
    </row>
    <row r="6817" spans="2:5" x14ac:dyDescent="0.25">
      <c r="B6817" t="s">
        <v>350</v>
      </c>
      <c r="C6817" t="s">
        <v>5837</v>
      </c>
      <c r="D6817" t="s">
        <v>5819</v>
      </c>
      <c r="E6817">
        <f t="shared" si="107"/>
        <v>18</v>
      </c>
    </row>
    <row r="6818" spans="2:5" x14ac:dyDescent="0.25">
      <c r="B6818" t="s">
        <v>1718</v>
      </c>
      <c r="C6818" t="s">
        <v>5842</v>
      </c>
      <c r="D6818" t="s">
        <v>5826</v>
      </c>
      <c r="E6818">
        <f t="shared" si="107"/>
        <v>16</v>
      </c>
    </row>
    <row r="6819" spans="2:5" x14ac:dyDescent="0.25">
      <c r="B6819" t="s">
        <v>1718</v>
      </c>
      <c r="C6819" t="s">
        <v>5837</v>
      </c>
      <c r="D6819" t="s">
        <v>5826</v>
      </c>
      <c r="E6819">
        <f t="shared" si="107"/>
        <v>11</v>
      </c>
    </row>
    <row r="6820" spans="2:5" x14ac:dyDescent="0.25">
      <c r="B6820" t="s">
        <v>1718</v>
      </c>
      <c r="C6820" t="s">
        <v>5837</v>
      </c>
      <c r="D6820" t="s">
        <v>5826</v>
      </c>
      <c r="E6820">
        <f t="shared" si="107"/>
        <v>11</v>
      </c>
    </row>
    <row r="6821" spans="2:5" x14ac:dyDescent="0.25">
      <c r="B6821" t="s">
        <v>1718</v>
      </c>
      <c r="C6821" t="s">
        <v>5866</v>
      </c>
      <c r="D6821" t="s">
        <v>5826</v>
      </c>
      <c r="E6821">
        <f t="shared" si="107"/>
        <v>40</v>
      </c>
    </row>
    <row r="6822" spans="2:5" x14ac:dyDescent="0.25">
      <c r="B6822" t="s">
        <v>1718</v>
      </c>
      <c r="C6822" t="s">
        <v>5826</v>
      </c>
      <c r="D6822" t="s">
        <v>5826</v>
      </c>
      <c r="E6822">
        <f t="shared" si="107"/>
        <v>0</v>
      </c>
    </row>
    <row r="6823" spans="2:5" x14ac:dyDescent="0.25">
      <c r="B6823" t="s">
        <v>1718</v>
      </c>
      <c r="C6823" t="s">
        <v>5854</v>
      </c>
      <c r="D6823" t="s">
        <v>5826</v>
      </c>
      <c r="E6823">
        <f t="shared" si="107"/>
        <v>28</v>
      </c>
    </row>
    <row r="6824" spans="2:5" x14ac:dyDescent="0.25">
      <c r="B6824" t="s">
        <v>1718</v>
      </c>
      <c r="C6824" t="s">
        <v>5827</v>
      </c>
      <c r="D6824" t="s">
        <v>5826</v>
      </c>
      <c r="E6824">
        <f t="shared" si="107"/>
        <v>1</v>
      </c>
    </row>
    <row r="6825" spans="2:5" x14ac:dyDescent="0.25">
      <c r="B6825" t="s">
        <v>1718</v>
      </c>
      <c r="C6825" t="s">
        <v>5827</v>
      </c>
      <c r="D6825" t="s">
        <v>5826</v>
      </c>
      <c r="E6825">
        <f t="shared" si="107"/>
        <v>1</v>
      </c>
    </row>
    <row r="6826" spans="2:5" x14ac:dyDescent="0.25">
      <c r="B6826" t="s">
        <v>1718</v>
      </c>
      <c r="C6826" t="s">
        <v>5827</v>
      </c>
      <c r="D6826" t="s">
        <v>5826</v>
      </c>
      <c r="E6826">
        <f t="shared" si="107"/>
        <v>1</v>
      </c>
    </row>
    <row r="6827" spans="2:5" x14ac:dyDescent="0.25">
      <c r="B6827" t="s">
        <v>1718</v>
      </c>
      <c r="C6827" t="s">
        <v>5827</v>
      </c>
      <c r="D6827" t="s">
        <v>5826</v>
      </c>
      <c r="E6827">
        <f t="shared" si="107"/>
        <v>1</v>
      </c>
    </row>
    <row r="6828" spans="2:5" x14ac:dyDescent="0.25">
      <c r="B6828" t="s">
        <v>1718</v>
      </c>
      <c r="C6828" t="s">
        <v>5827</v>
      </c>
      <c r="D6828" t="s">
        <v>5826</v>
      </c>
      <c r="E6828">
        <f t="shared" si="107"/>
        <v>1</v>
      </c>
    </row>
    <row r="6829" spans="2:5" x14ac:dyDescent="0.25">
      <c r="B6829" t="s">
        <v>1718</v>
      </c>
      <c r="C6829" t="s">
        <v>5827</v>
      </c>
      <c r="D6829" t="s">
        <v>5826</v>
      </c>
      <c r="E6829">
        <f t="shared" si="107"/>
        <v>1</v>
      </c>
    </row>
    <row r="6830" spans="2:5" x14ac:dyDescent="0.25">
      <c r="B6830" t="s">
        <v>1718</v>
      </c>
      <c r="C6830" t="s">
        <v>5829</v>
      </c>
      <c r="D6830" t="s">
        <v>5826</v>
      </c>
      <c r="E6830">
        <f t="shared" si="107"/>
        <v>3</v>
      </c>
    </row>
    <row r="6831" spans="2:5" x14ac:dyDescent="0.25">
      <c r="B6831" t="s">
        <v>1718</v>
      </c>
      <c r="C6831" t="s">
        <v>5829</v>
      </c>
      <c r="D6831" t="s">
        <v>5826</v>
      </c>
      <c r="E6831">
        <f t="shared" si="107"/>
        <v>3</v>
      </c>
    </row>
    <row r="6832" spans="2:5" x14ac:dyDescent="0.25">
      <c r="B6832" t="s">
        <v>851</v>
      </c>
      <c r="C6832" t="s">
        <v>5823</v>
      </c>
      <c r="D6832" t="s">
        <v>5823</v>
      </c>
      <c r="E6832">
        <f t="shared" si="107"/>
        <v>0</v>
      </c>
    </row>
    <row r="6833" spans="2:5" x14ac:dyDescent="0.25">
      <c r="B6833" t="s">
        <v>851</v>
      </c>
      <c r="C6833" t="s">
        <v>5823</v>
      </c>
      <c r="D6833" t="s">
        <v>5823</v>
      </c>
      <c r="E6833">
        <f t="shared" si="107"/>
        <v>0</v>
      </c>
    </row>
    <row r="6834" spans="2:5" x14ac:dyDescent="0.25">
      <c r="B6834" t="s">
        <v>851</v>
      </c>
      <c r="C6834" t="s">
        <v>5865</v>
      </c>
      <c r="D6834" t="s">
        <v>5823</v>
      </c>
      <c r="E6834">
        <f t="shared" si="107"/>
        <v>42</v>
      </c>
    </row>
    <row r="6835" spans="2:5" x14ac:dyDescent="0.25">
      <c r="B6835" t="s">
        <v>444</v>
      </c>
      <c r="C6835" t="s">
        <v>5847</v>
      </c>
      <c r="D6835" t="s">
        <v>5840</v>
      </c>
      <c r="E6835">
        <f t="shared" si="107"/>
        <v>7</v>
      </c>
    </row>
    <row r="6836" spans="2:5" x14ac:dyDescent="0.25">
      <c r="B6836" t="s">
        <v>444</v>
      </c>
      <c r="C6836" t="s">
        <v>5847</v>
      </c>
      <c r="D6836" t="s">
        <v>5840</v>
      </c>
      <c r="E6836">
        <f t="shared" si="107"/>
        <v>7</v>
      </c>
    </row>
    <row r="6837" spans="2:5" x14ac:dyDescent="0.25">
      <c r="B6837" t="s">
        <v>444</v>
      </c>
      <c r="C6837" t="s">
        <v>5847</v>
      </c>
      <c r="D6837" t="s">
        <v>5840</v>
      </c>
      <c r="E6837">
        <f t="shared" si="107"/>
        <v>7</v>
      </c>
    </row>
    <row r="6838" spans="2:5" x14ac:dyDescent="0.25">
      <c r="B6838" t="s">
        <v>444</v>
      </c>
      <c r="C6838" t="s">
        <v>5847</v>
      </c>
      <c r="D6838" t="s">
        <v>5840</v>
      </c>
      <c r="E6838">
        <f t="shared" si="107"/>
        <v>7</v>
      </c>
    </row>
    <row r="6839" spans="2:5" x14ac:dyDescent="0.25">
      <c r="B6839" t="s">
        <v>444</v>
      </c>
      <c r="C6839" t="s">
        <v>5847</v>
      </c>
      <c r="D6839" t="s">
        <v>5840</v>
      </c>
      <c r="E6839">
        <f t="shared" si="107"/>
        <v>7</v>
      </c>
    </row>
    <row r="6840" spans="2:5" x14ac:dyDescent="0.25">
      <c r="B6840" t="s">
        <v>444</v>
      </c>
      <c r="C6840" t="s">
        <v>5864</v>
      </c>
      <c r="D6840" t="s">
        <v>5840</v>
      </c>
      <c r="E6840">
        <f t="shared" si="107"/>
        <v>24</v>
      </c>
    </row>
    <row r="6841" spans="2:5" x14ac:dyDescent="0.25">
      <c r="B6841" t="s">
        <v>444</v>
      </c>
      <c r="C6841" t="s">
        <v>5840</v>
      </c>
      <c r="D6841" t="s">
        <v>5840</v>
      </c>
      <c r="E6841">
        <f t="shared" si="107"/>
        <v>0</v>
      </c>
    </row>
    <row r="6842" spans="2:5" x14ac:dyDescent="0.25">
      <c r="B6842" t="s">
        <v>444</v>
      </c>
      <c r="C6842" t="s">
        <v>5857</v>
      </c>
      <c r="D6842" t="s">
        <v>5840</v>
      </c>
      <c r="E6842">
        <f t="shared" si="107"/>
        <v>17</v>
      </c>
    </row>
    <row r="6843" spans="2:5" x14ac:dyDescent="0.25">
      <c r="B6843" t="s">
        <v>444</v>
      </c>
      <c r="C6843" t="s">
        <v>5857</v>
      </c>
      <c r="D6843" t="s">
        <v>5840</v>
      </c>
      <c r="E6843">
        <f t="shared" si="107"/>
        <v>17</v>
      </c>
    </row>
    <row r="6844" spans="2:5" x14ac:dyDescent="0.25">
      <c r="B6844" t="s">
        <v>444</v>
      </c>
      <c r="C6844" t="s">
        <v>5866</v>
      </c>
      <c r="D6844" t="s">
        <v>5840</v>
      </c>
      <c r="E6844">
        <f t="shared" si="107"/>
        <v>26</v>
      </c>
    </row>
    <row r="6845" spans="2:5" x14ac:dyDescent="0.25">
      <c r="B6845" t="s">
        <v>444</v>
      </c>
      <c r="C6845" t="s">
        <v>5861</v>
      </c>
      <c r="D6845" t="s">
        <v>5840</v>
      </c>
      <c r="E6845">
        <f t="shared" si="107"/>
        <v>21</v>
      </c>
    </row>
    <row r="6846" spans="2:5" x14ac:dyDescent="0.25">
      <c r="B6846" t="s">
        <v>444</v>
      </c>
      <c r="C6846" t="s">
        <v>5865</v>
      </c>
      <c r="D6846" t="s">
        <v>5840</v>
      </c>
      <c r="E6846">
        <f t="shared" si="107"/>
        <v>25</v>
      </c>
    </row>
    <row r="6847" spans="2:5" x14ac:dyDescent="0.25">
      <c r="B6847" t="s">
        <v>444</v>
      </c>
      <c r="C6847" t="s">
        <v>5865</v>
      </c>
      <c r="D6847" t="s">
        <v>5840</v>
      </c>
      <c r="E6847">
        <f t="shared" si="107"/>
        <v>25</v>
      </c>
    </row>
    <row r="6848" spans="2:5" x14ac:dyDescent="0.25">
      <c r="B6848" t="s">
        <v>1286</v>
      </c>
      <c r="C6848" t="s">
        <v>5846</v>
      </c>
      <c r="D6848" t="s">
        <v>5822</v>
      </c>
      <c r="E6848">
        <f t="shared" si="107"/>
        <v>24</v>
      </c>
    </row>
    <row r="6849" spans="2:5" x14ac:dyDescent="0.25">
      <c r="B6849" t="s">
        <v>1286</v>
      </c>
      <c r="C6849" t="s">
        <v>5846</v>
      </c>
      <c r="D6849" t="s">
        <v>5822</v>
      </c>
      <c r="E6849">
        <f t="shared" si="107"/>
        <v>24</v>
      </c>
    </row>
    <row r="6850" spans="2:5" x14ac:dyDescent="0.25">
      <c r="B6850" t="s">
        <v>1286</v>
      </c>
      <c r="C6850" t="s">
        <v>5822</v>
      </c>
      <c r="D6850" t="s">
        <v>5822</v>
      </c>
      <c r="E6850">
        <f t="shared" si="107"/>
        <v>0</v>
      </c>
    </row>
    <row r="6851" spans="2:5" x14ac:dyDescent="0.25">
      <c r="B6851" t="s">
        <v>1286</v>
      </c>
      <c r="C6851" t="s">
        <v>5822</v>
      </c>
      <c r="D6851" t="s">
        <v>5822</v>
      </c>
      <c r="E6851">
        <f t="shared" ref="E6851:E6914" si="108">(LEFT(C6851,4)-LEFT(D6851,4))*12+RIGHT(C6851,2)-RIGHT(D6851,2)</f>
        <v>0</v>
      </c>
    </row>
    <row r="6852" spans="2:5" x14ac:dyDescent="0.25">
      <c r="B6852" t="s">
        <v>1286</v>
      </c>
      <c r="C6852" t="s">
        <v>5822</v>
      </c>
      <c r="D6852" t="s">
        <v>5822</v>
      </c>
      <c r="E6852">
        <f t="shared" si="108"/>
        <v>0</v>
      </c>
    </row>
    <row r="6853" spans="2:5" x14ac:dyDescent="0.25">
      <c r="B6853" t="s">
        <v>1286</v>
      </c>
      <c r="C6853" t="s">
        <v>5822</v>
      </c>
      <c r="D6853" t="s">
        <v>5822</v>
      </c>
      <c r="E6853">
        <f t="shared" si="108"/>
        <v>0</v>
      </c>
    </row>
    <row r="6854" spans="2:5" x14ac:dyDescent="0.25">
      <c r="B6854" t="s">
        <v>1286</v>
      </c>
      <c r="C6854" t="s">
        <v>5852</v>
      </c>
      <c r="D6854" t="s">
        <v>5822</v>
      </c>
      <c r="E6854">
        <f t="shared" si="108"/>
        <v>30</v>
      </c>
    </row>
    <row r="6855" spans="2:5" x14ac:dyDescent="0.25">
      <c r="B6855" t="s">
        <v>1286</v>
      </c>
      <c r="C6855" t="s">
        <v>5829</v>
      </c>
      <c r="D6855" t="s">
        <v>5822</v>
      </c>
      <c r="E6855">
        <f t="shared" si="108"/>
        <v>7</v>
      </c>
    </row>
    <row r="6856" spans="2:5" x14ac:dyDescent="0.25">
      <c r="B6856" t="s">
        <v>1286</v>
      </c>
      <c r="C6856" t="s">
        <v>5829</v>
      </c>
      <c r="D6856" t="s">
        <v>5822</v>
      </c>
      <c r="E6856">
        <f t="shared" si="108"/>
        <v>7</v>
      </c>
    </row>
    <row r="6857" spans="2:5" x14ac:dyDescent="0.25">
      <c r="B6857" t="s">
        <v>1286</v>
      </c>
      <c r="C6857" t="s">
        <v>5859</v>
      </c>
      <c r="D6857" t="s">
        <v>5822</v>
      </c>
      <c r="E6857">
        <f t="shared" si="108"/>
        <v>37</v>
      </c>
    </row>
    <row r="6858" spans="2:5" x14ac:dyDescent="0.25">
      <c r="B6858" t="s">
        <v>1286</v>
      </c>
      <c r="C6858" t="s">
        <v>5859</v>
      </c>
      <c r="D6858" t="s">
        <v>5822</v>
      </c>
      <c r="E6858">
        <f t="shared" si="108"/>
        <v>37</v>
      </c>
    </row>
    <row r="6859" spans="2:5" x14ac:dyDescent="0.25">
      <c r="B6859" t="s">
        <v>1286</v>
      </c>
      <c r="C6859" t="s">
        <v>5863</v>
      </c>
      <c r="D6859" t="s">
        <v>5822</v>
      </c>
      <c r="E6859">
        <f t="shared" si="108"/>
        <v>41</v>
      </c>
    </row>
    <row r="6860" spans="2:5" x14ac:dyDescent="0.25">
      <c r="B6860" t="s">
        <v>1286</v>
      </c>
      <c r="C6860" t="s">
        <v>5863</v>
      </c>
      <c r="D6860" t="s">
        <v>5822</v>
      </c>
      <c r="E6860">
        <f t="shared" si="108"/>
        <v>41</v>
      </c>
    </row>
    <row r="6861" spans="2:5" x14ac:dyDescent="0.25">
      <c r="B6861" t="s">
        <v>1286</v>
      </c>
      <c r="C6861" t="s">
        <v>5852</v>
      </c>
      <c r="D6861" t="s">
        <v>5822</v>
      </c>
      <c r="E6861">
        <f t="shared" si="108"/>
        <v>30</v>
      </c>
    </row>
    <row r="6862" spans="2:5" x14ac:dyDescent="0.25">
      <c r="B6862" t="s">
        <v>1286</v>
      </c>
      <c r="C6862" t="s">
        <v>5846</v>
      </c>
      <c r="D6862" t="s">
        <v>5822</v>
      </c>
      <c r="E6862">
        <f t="shared" si="108"/>
        <v>24</v>
      </c>
    </row>
    <row r="6863" spans="2:5" x14ac:dyDescent="0.25">
      <c r="B6863" t="s">
        <v>1286</v>
      </c>
      <c r="C6863" t="s">
        <v>5864</v>
      </c>
      <c r="D6863" t="s">
        <v>5822</v>
      </c>
      <c r="E6863">
        <f t="shared" si="108"/>
        <v>42</v>
      </c>
    </row>
    <row r="6864" spans="2:5" x14ac:dyDescent="0.25">
      <c r="B6864" t="s">
        <v>1286</v>
      </c>
      <c r="C6864" t="s">
        <v>5864</v>
      </c>
      <c r="D6864" t="s">
        <v>5822</v>
      </c>
      <c r="E6864">
        <f t="shared" si="108"/>
        <v>42</v>
      </c>
    </row>
    <row r="6865" spans="2:5" x14ac:dyDescent="0.25">
      <c r="B6865" t="s">
        <v>1286</v>
      </c>
      <c r="C6865" t="s">
        <v>5854</v>
      </c>
      <c r="D6865" t="s">
        <v>5822</v>
      </c>
      <c r="E6865">
        <f t="shared" si="108"/>
        <v>32</v>
      </c>
    </row>
    <row r="6866" spans="2:5" x14ac:dyDescent="0.25">
      <c r="B6866" t="s">
        <v>1286</v>
      </c>
      <c r="C6866" t="s">
        <v>5854</v>
      </c>
      <c r="D6866" t="s">
        <v>5822</v>
      </c>
      <c r="E6866">
        <f t="shared" si="108"/>
        <v>32</v>
      </c>
    </row>
    <row r="6867" spans="2:5" x14ac:dyDescent="0.25">
      <c r="B6867" t="s">
        <v>1286</v>
      </c>
      <c r="C6867" t="s">
        <v>5845</v>
      </c>
      <c r="D6867" t="s">
        <v>5822</v>
      </c>
      <c r="E6867">
        <f t="shared" si="108"/>
        <v>23</v>
      </c>
    </row>
    <row r="6868" spans="2:5" x14ac:dyDescent="0.25">
      <c r="B6868" t="s">
        <v>1286</v>
      </c>
      <c r="C6868" t="s">
        <v>5845</v>
      </c>
      <c r="D6868" t="s">
        <v>5822</v>
      </c>
      <c r="E6868">
        <f t="shared" si="108"/>
        <v>23</v>
      </c>
    </row>
    <row r="6869" spans="2:5" x14ac:dyDescent="0.25">
      <c r="B6869" t="s">
        <v>1716</v>
      </c>
      <c r="C6869" t="s">
        <v>5841</v>
      </c>
      <c r="D6869" t="s">
        <v>5841</v>
      </c>
      <c r="E6869">
        <f t="shared" si="108"/>
        <v>0</v>
      </c>
    </row>
    <row r="6870" spans="2:5" x14ac:dyDescent="0.25">
      <c r="B6870" t="s">
        <v>1716</v>
      </c>
      <c r="C6870" t="s">
        <v>5841</v>
      </c>
      <c r="D6870" t="s">
        <v>5841</v>
      </c>
      <c r="E6870">
        <f t="shared" si="108"/>
        <v>0</v>
      </c>
    </row>
    <row r="6871" spans="2:5" x14ac:dyDescent="0.25">
      <c r="B6871" t="s">
        <v>1716</v>
      </c>
      <c r="C6871" t="s">
        <v>5857</v>
      </c>
      <c r="D6871" t="s">
        <v>5841</v>
      </c>
      <c r="E6871">
        <f t="shared" si="108"/>
        <v>16</v>
      </c>
    </row>
    <row r="6872" spans="2:5" x14ac:dyDescent="0.25">
      <c r="B6872" t="s">
        <v>1716</v>
      </c>
      <c r="C6872" t="s">
        <v>5865</v>
      </c>
      <c r="D6872" t="s">
        <v>5841</v>
      </c>
      <c r="E6872">
        <f t="shared" si="108"/>
        <v>24</v>
      </c>
    </row>
    <row r="6873" spans="2:5" x14ac:dyDescent="0.25">
      <c r="B6873" t="s">
        <v>1716</v>
      </c>
      <c r="C6873" t="s">
        <v>5852</v>
      </c>
      <c r="D6873" t="s">
        <v>5841</v>
      </c>
      <c r="E6873">
        <f t="shared" si="108"/>
        <v>11</v>
      </c>
    </row>
    <row r="6874" spans="2:5" x14ac:dyDescent="0.25">
      <c r="B6874" t="s">
        <v>1716</v>
      </c>
      <c r="C6874" t="s">
        <v>5852</v>
      </c>
      <c r="D6874" t="s">
        <v>5841</v>
      </c>
      <c r="E6874">
        <f t="shared" si="108"/>
        <v>11</v>
      </c>
    </row>
    <row r="6875" spans="2:5" x14ac:dyDescent="0.25">
      <c r="B6875" t="s">
        <v>195</v>
      </c>
      <c r="C6875" t="s">
        <v>5840</v>
      </c>
      <c r="D6875" t="s">
        <v>5822</v>
      </c>
      <c r="E6875">
        <f t="shared" si="108"/>
        <v>18</v>
      </c>
    </row>
    <row r="6876" spans="2:5" x14ac:dyDescent="0.25">
      <c r="B6876" t="s">
        <v>195</v>
      </c>
      <c r="C6876" t="s">
        <v>5840</v>
      </c>
      <c r="D6876" t="s">
        <v>5822</v>
      </c>
      <c r="E6876">
        <f t="shared" si="108"/>
        <v>18</v>
      </c>
    </row>
    <row r="6877" spans="2:5" x14ac:dyDescent="0.25">
      <c r="B6877" t="s">
        <v>195</v>
      </c>
      <c r="C6877" t="s">
        <v>5848</v>
      </c>
      <c r="D6877" t="s">
        <v>5822</v>
      </c>
      <c r="E6877">
        <f t="shared" si="108"/>
        <v>26</v>
      </c>
    </row>
    <row r="6878" spans="2:5" x14ac:dyDescent="0.25">
      <c r="B6878" t="s">
        <v>195</v>
      </c>
      <c r="C6878" t="s">
        <v>5848</v>
      </c>
      <c r="D6878" t="s">
        <v>5822</v>
      </c>
      <c r="E6878">
        <f t="shared" si="108"/>
        <v>26</v>
      </c>
    </row>
    <row r="6879" spans="2:5" x14ac:dyDescent="0.25">
      <c r="B6879" t="s">
        <v>195</v>
      </c>
      <c r="C6879" t="s">
        <v>5848</v>
      </c>
      <c r="D6879" t="s">
        <v>5822</v>
      </c>
      <c r="E6879">
        <f t="shared" si="108"/>
        <v>26</v>
      </c>
    </row>
    <row r="6880" spans="2:5" x14ac:dyDescent="0.25">
      <c r="B6880" t="s">
        <v>195</v>
      </c>
      <c r="C6880" t="s">
        <v>5822</v>
      </c>
      <c r="D6880" t="s">
        <v>5822</v>
      </c>
      <c r="E6880">
        <f t="shared" si="108"/>
        <v>0</v>
      </c>
    </row>
    <row r="6881" spans="2:5" x14ac:dyDescent="0.25">
      <c r="B6881" t="s">
        <v>195</v>
      </c>
      <c r="C6881" t="s">
        <v>5857</v>
      </c>
      <c r="D6881" t="s">
        <v>5822</v>
      </c>
      <c r="E6881">
        <f t="shared" si="108"/>
        <v>35</v>
      </c>
    </row>
    <row r="6882" spans="2:5" x14ac:dyDescent="0.25">
      <c r="B6882" t="s">
        <v>195</v>
      </c>
      <c r="C6882" t="s">
        <v>5829</v>
      </c>
      <c r="D6882" t="s">
        <v>5822</v>
      </c>
      <c r="E6882">
        <f t="shared" si="108"/>
        <v>7</v>
      </c>
    </row>
    <row r="6883" spans="2:5" x14ac:dyDescent="0.25">
      <c r="B6883" t="s">
        <v>195</v>
      </c>
      <c r="C6883" t="s">
        <v>5829</v>
      </c>
      <c r="D6883" t="s">
        <v>5822</v>
      </c>
      <c r="E6883">
        <f t="shared" si="108"/>
        <v>7</v>
      </c>
    </row>
    <row r="6884" spans="2:5" x14ac:dyDescent="0.25">
      <c r="B6884" t="s">
        <v>195</v>
      </c>
      <c r="C6884" t="s">
        <v>5829</v>
      </c>
      <c r="D6884" t="s">
        <v>5822</v>
      </c>
      <c r="E6884">
        <f t="shared" si="108"/>
        <v>7</v>
      </c>
    </row>
    <row r="6885" spans="2:5" x14ac:dyDescent="0.25">
      <c r="B6885" t="s">
        <v>1892</v>
      </c>
      <c r="C6885" t="s">
        <v>5827</v>
      </c>
      <c r="D6885" t="s">
        <v>5827</v>
      </c>
      <c r="E6885">
        <f t="shared" si="108"/>
        <v>0</v>
      </c>
    </row>
    <row r="6886" spans="2:5" x14ac:dyDescent="0.25">
      <c r="B6886" t="s">
        <v>1892</v>
      </c>
      <c r="C6886" t="s">
        <v>5828</v>
      </c>
      <c r="D6886" t="s">
        <v>5827</v>
      </c>
      <c r="E6886">
        <f t="shared" si="108"/>
        <v>1</v>
      </c>
    </row>
    <row r="6887" spans="2:5" x14ac:dyDescent="0.25">
      <c r="B6887" t="s">
        <v>536</v>
      </c>
      <c r="C6887" t="s">
        <v>5846</v>
      </c>
      <c r="D6887" t="s">
        <v>5830</v>
      </c>
      <c r="E6887">
        <f t="shared" si="108"/>
        <v>16</v>
      </c>
    </row>
    <row r="6888" spans="2:5" x14ac:dyDescent="0.25">
      <c r="B6888" t="s">
        <v>536</v>
      </c>
      <c r="C6888" t="s">
        <v>5846</v>
      </c>
      <c r="D6888" t="s">
        <v>5830</v>
      </c>
      <c r="E6888">
        <f t="shared" si="108"/>
        <v>16</v>
      </c>
    </row>
    <row r="6889" spans="2:5" x14ac:dyDescent="0.25">
      <c r="B6889" t="s">
        <v>536</v>
      </c>
      <c r="C6889" t="s">
        <v>5851</v>
      </c>
      <c r="D6889" t="s">
        <v>5830</v>
      </c>
      <c r="E6889">
        <f t="shared" si="108"/>
        <v>21</v>
      </c>
    </row>
    <row r="6890" spans="2:5" x14ac:dyDescent="0.25">
      <c r="B6890" t="s">
        <v>536</v>
      </c>
      <c r="C6890" t="s">
        <v>5830</v>
      </c>
      <c r="D6890" t="s">
        <v>5830</v>
      </c>
      <c r="E6890">
        <f t="shared" si="108"/>
        <v>0</v>
      </c>
    </row>
    <row r="6891" spans="2:5" x14ac:dyDescent="0.25">
      <c r="B6891" t="s">
        <v>536</v>
      </c>
      <c r="C6891" t="s">
        <v>5830</v>
      </c>
      <c r="D6891" t="s">
        <v>5830</v>
      </c>
      <c r="E6891">
        <f t="shared" si="108"/>
        <v>0</v>
      </c>
    </row>
    <row r="6892" spans="2:5" x14ac:dyDescent="0.25">
      <c r="B6892" t="s">
        <v>536</v>
      </c>
      <c r="C6892" t="s">
        <v>5840</v>
      </c>
      <c r="D6892" t="s">
        <v>5830</v>
      </c>
      <c r="E6892">
        <f t="shared" si="108"/>
        <v>10</v>
      </c>
    </row>
    <row r="6893" spans="2:5" x14ac:dyDescent="0.25">
      <c r="B6893" t="s">
        <v>536</v>
      </c>
      <c r="C6893" t="s">
        <v>5840</v>
      </c>
      <c r="D6893" t="s">
        <v>5830</v>
      </c>
      <c r="E6893">
        <f t="shared" si="108"/>
        <v>10</v>
      </c>
    </row>
    <row r="6894" spans="2:5" x14ac:dyDescent="0.25">
      <c r="B6894" t="s">
        <v>536</v>
      </c>
      <c r="C6894" t="s">
        <v>5832</v>
      </c>
      <c r="D6894" t="s">
        <v>5830</v>
      </c>
      <c r="E6894">
        <f t="shared" si="108"/>
        <v>2</v>
      </c>
    </row>
    <row r="6895" spans="2:5" x14ac:dyDescent="0.25">
      <c r="B6895" t="s">
        <v>536</v>
      </c>
      <c r="C6895" t="s">
        <v>5852</v>
      </c>
      <c r="D6895" t="s">
        <v>5830</v>
      </c>
      <c r="E6895">
        <f t="shared" si="108"/>
        <v>22</v>
      </c>
    </row>
    <row r="6896" spans="2:5" x14ac:dyDescent="0.25">
      <c r="B6896" t="s">
        <v>536</v>
      </c>
      <c r="C6896" t="s">
        <v>5865</v>
      </c>
      <c r="D6896" t="s">
        <v>5830</v>
      </c>
      <c r="E6896">
        <f t="shared" si="108"/>
        <v>35</v>
      </c>
    </row>
    <row r="6897" spans="2:5" x14ac:dyDescent="0.25">
      <c r="B6897" t="s">
        <v>536</v>
      </c>
      <c r="C6897" t="s">
        <v>5865</v>
      </c>
      <c r="D6897" t="s">
        <v>5830</v>
      </c>
      <c r="E6897">
        <f t="shared" si="108"/>
        <v>35</v>
      </c>
    </row>
    <row r="6898" spans="2:5" x14ac:dyDescent="0.25">
      <c r="B6898" t="s">
        <v>536</v>
      </c>
      <c r="C6898" t="s">
        <v>5865</v>
      </c>
      <c r="D6898" t="s">
        <v>5830</v>
      </c>
      <c r="E6898">
        <f t="shared" si="108"/>
        <v>35</v>
      </c>
    </row>
    <row r="6899" spans="2:5" x14ac:dyDescent="0.25">
      <c r="B6899" t="s">
        <v>536</v>
      </c>
      <c r="C6899" t="s">
        <v>5865</v>
      </c>
      <c r="D6899" t="s">
        <v>5830</v>
      </c>
      <c r="E6899">
        <f t="shared" si="108"/>
        <v>35</v>
      </c>
    </row>
    <row r="6900" spans="2:5" x14ac:dyDescent="0.25">
      <c r="B6900" t="s">
        <v>536</v>
      </c>
      <c r="C6900" t="s">
        <v>5864</v>
      </c>
      <c r="D6900" t="s">
        <v>5830</v>
      </c>
      <c r="E6900">
        <f t="shared" si="108"/>
        <v>34</v>
      </c>
    </row>
    <row r="6901" spans="2:5" x14ac:dyDescent="0.25">
      <c r="B6901" t="s">
        <v>536</v>
      </c>
      <c r="C6901" t="s">
        <v>5864</v>
      </c>
      <c r="D6901" t="s">
        <v>5830</v>
      </c>
      <c r="E6901">
        <f t="shared" si="108"/>
        <v>34</v>
      </c>
    </row>
    <row r="6902" spans="2:5" x14ac:dyDescent="0.25">
      <c r="B6902" t="s">
        <v>536</v>
      </c>
      <c r="C6902" t="s">
        <v>5864</v>
      </c>
      <c r="D6902" t="s">
        <v>5830</v>
      </c>
      <c r="E6902">
        <f t="shared" si="108"/>
        <v>34</v>
      </c>
    </row>
    <row r="6903" spans="2:5" x14ac:dyDescent="0.25">
      <c r="B6903" t="s">
        <v>536</v>
      </c>
      <c r="C6903" t="s">
        <v>5866</v>
      </c>
      <c r="D6903" t="s">
        <v>5830</v>
      </c>
      <c r="E6903">
        <f t="shared" si="108"/>
        <v>36</v>
      </c>
    </row>
    <row r="6904" spans="2:5" x14ac:dyDescent="0.25">
      <c r="B6904" t="s">
        <v>955</v>
      </c>
      <c r="C6904" t="s">
        <v>5834</v>
      </c>
      <c r="D6904" t="s">
        <v>5821</v>
      </c>
      <c r="E6904">
        <f t="shared" si="108"/>
        <v>13</v>
      </c>
    </row>
    <row r="6905" spans="2:5" x14ac:dyDescent="0.25">
      <c r="B6905" t="s">
        <v>955</v>
      </c>
      <c r="C6905" t="s">
        <v>5834</v>
      </c>
      <c r="D6905" t="s">
        <v>5821</v>
      </c>
      <c r="E6905">
        <f t="shared" si="108"/>
        <v>13</v>
      </c>
    </row>
    <row r="6906" spans="2:5" x14ac:dyDescent="0.25">
      <c r="B6906" t="s">
        <v>955</v>
      </c>
      <c r="C6906" t="s">
        <v>5834</v>
      </c>
      <c r="D6906" t="s">
        <v>5821</v>
      </c>
      <c r="E6906">
        <f t="shared" si="108"/>
        <v>13</v>
      </c>
    </row>
    <row r="6907" spans="2:5" x14ac:dyDescent="0.25">
      <c r="B6907" t="s">
        <v>955</v>
      </c>
      <c r="C6907" t="s">
        <v>5834</v>
      </c>
      <c r="D6907" t="s">
        <v>5821</v>
      </c>
      <c r="E6907">
        <f t="shared" si="108"/>
        <v>13</v>
      </c>
    </row>
    <row r="6908" spans="2:5" x14ac:dyDescent="0.25">
      <c r="B6908" t="s">
        <v>955</v>
      </c>
      <c r="C6908" t="s">
        <v>5834</v>
      </c>
      <c r="D6908" t="s">
        <v>5821</v>
      </c>
      <c r="E6908">
        <f t="shared" si="108"/>
        <v>13</v>
      </c>
    </row>
    <row r="6909" spans="2:5" x14ac:dyDescent="0.25">
      <c r="B6909" t="s">
        <v>955</v>
      </c>
      <c r="C6909" t="s">
        <v>5853</v>
      </c>
      <c r="D6909" t="s">
        <v>5821</v>
      </c>
      <c r="E6909">
        <f t="shared" si="108"/>
        <v>32</v>
      </c>
    </row>
    <row r="6910" spans="2:5" x14ac:dyDescent="0.25">
      <c r="B6910" t="s">
        <v>955</v>
      </c>
      <c r="C6910" t="s">
        <v>5853</v>
      </c>
      <c r="D6910" t="s">
        <v>5821</v>
      </c>
      <c r="E6910">
        <f t="shared" si="108"/>
        <v>32</v>
      </c>
    </row>
    <row r="6911" spans="2:5" x14ac:dyDescent="0.25">
      <c r="B6911" t="s">
        <v>955</v>
      </c>
      <c r="C6911" t="s">
        <v>5853</v>
      </c>
      <c r="D6911" t="s">
        <v>5821</v>
      </c>
      <c r="E6911">
        <f t="shared" si="108"/>
        <v>32</v>
      </c>
    </row>
    <row r="6912" spans="2:5" x14ac:dyDescent="0.25">
      <c r="B6912" t="s">
        <v>955</v>
      </c>
      <c r="C6912" t="s">
        <v>5853</v>
      </c>
      <c r="D6912" t="s">
        <v>5821</v>
      </c>
      <c r="E6912">
        <f t="shared" si="108"/>
        <v>32</v>
      </c>
    </row>
    <row r="6913" spans="2:5" x14ac:dyDescent="0.25">
      <c r="B6913" t="s">
        <v>955</v>
      </c>
      <c r="C6913" t="s">
        <v>5859</v>
      </c>
      <c r="D6913" t="s">
        <v>5821</v>
      </c>
      <c r="E6913">
        <f t="shared" si="108"/>
        <v>38</v>
      </c>
    </row>
    <row r="6914" spans="2:5" x14ac:dyDescent="0.25">
      <c r="B6914" t="s">
        <v>955</v>
      </c>
      <c r="C6914" t="s">
        <v>5859</v>
      </c>
      <c r="D6914" t="s">
        <v>5821</v>
      </c>
      <c r="E6914">
        <f t="shared" si="108"/>
        <v>38</v>
      </c>
    </row>
    <row r="6915" spans="2:5" x14ac:dyDescent="0.25">
      <c r="B6915" t="s">
        <v>955</v>
      </c>
      <c r="C6915" t="s">
        <v>5859</v>
      </c>
      <c r="D6915" t="s">
        <v>5821</v>
      </c>
      <c r="E6915">
        <f t="shared" ref="E6915:E6978" si="109">(LEFT(C6915,4)-LEFT(D6915,4))*12+RIGHT(C6915,2)-RIGHT(D6915,2)</f>
        <v>38</v>
      </c>
    </row>
    <row r="6916" spans="2:5" x14ac:dyDescent="0.25">
      <c r="B6916" t="s">
        <v>955</v>
      </c>
      <c r="C6916" t="s">
        <v>5859</v>
      </c>
      <c r="D6916" t="s">
        <v>5821</v>
      </c>
      <c r="E6916">
        <f t="shared" si="109"/>
        <v>38</v>
      </c>
    </row>
    <row r="6917" spans="2:5" x14ac:dyDescent="0.25">
      <c r="B6917" t="s">
        <v>955</v>
      </c>
      <c r="C6917" t="s">
        <v>5859</v>
      </c>
      <c r="D6917" t="s">
        <v>5821</v>
      </c>
      <c r="E6917">
        <f t="shared" si="109"/>
        <v>38</v>
      </c>
    </row>
    <row r="6918" spans="2:5" x14ac:dyDescent="0.25">
      <c r="B6918" t="s">
        <v>955</v>
      </c>
      <c r="C6918" t="s">
        <v>5823</v>
      </c>
      <c r="D6918" t="s">
        <v>5821</v>
      </c>
      <c r="E6918">
        <f t="shared" si="109"/>
        <v>2</v>
      </c>
    </row>
    <row r="6919" spans="2:5" x14ac:dyDescent="0.25">
      <c r="B6919" t="s">
        <v>955</v>
      </c>
      <c r="C6919" t="s">
        <v>5823</v>
      </c>
      <c r="D6919" t="s">
        <v>5821</v>
      </c>
      <c r="E6919">
        <f t="shared" si="109"/>
        <v>2</v>
      </c>
    </row>
    <row r="6920" spans="2:5" x14ac:dyDescent="0.25">
      <c r="B6920" t="s">
        <v>955</v>
      </c>
      <c r="C6920" t="s">
        <v>5821</v>
      </c>
      <c r="D6920" t="s">
        <v>5821</v>
      </c>
      <c r="E6920">
        <f t="shared" si="109"/>
        <v>0</v>
      </c>
    </row>
    <row r="6921" spans="2:5" x14ac:dyDescent="0.25">
      <c r="B6921" t="s">
        <v>2617</v>
      </c>
      <c r="C6921" t="s">
        <v>5852</v>
      </c>
      <c r="D6921" t="s">
        <v>5823</v>
      </c>
      <c r="E6921">
        <f t="shared" si="109"/>
        <v>29</v>
      </c>
    </row>
    <row r="6922" spans="2:5" x14ac:dyDescent="0.25">
      <c r="B6922" t="s">
        <v>2617</v>
      </c>
      <c r="C6922" t="s">
        <v>5852</v>
      </c>
      <c r="D6922" t="s">
        <v>5823</v>
      </c>
      <c r="E6922">
        <f t="shared" si="109"/>
        <v>29</v>
      </c>
    </row>
    <row r="6923" spans="2:5" x14ac:dyDescent="0.25">
      <c r="B6923" t="s">
        <v>2617</v>
      </c>
      <c r="C6923" t="s">
        <v>5852</v>
      </c>
      <c r="D6923" t="s">
        <v>5823</v>
      </c>
      <c r="E6923">
        <f t="shared" si="109"/>
        <v>29</v>
      </c>
    </row>
    <row r="6924" spans="2:5" x14ac:dyDescent="0.25">
      <c r="B6924" t="s">
        <v>2617</v>
      </c>
      <c r="C6924" t="s">
        <v>5852</v>
      </c>
      <c r="D6924" t="s">
        <v>5823</v>
      </c>
      <c r="E6924">
        <f t="shared" si="109"/>
        <v>29</v>
      </c>
    </row>
    <row r="6925" spans="2:5" x14ac:dyDescent="0.25">
      <c r="B6925" t="s">
        <v>2617</v>
      </c>
      <c r="C6925" t="s">
        <v>5852</v>
      </c>
      <c r="D6925" t="s">
        <v>5823</v>
      </c>
      <c r="E6925">
        <f t="shared" si="109"/>
        <v>29</v>
      </c>
    </row>
    <row r="6926" spans="2:5" x14ac:dyDescent="0.25">
      <c r="B6926" t="s">
        <v>2617</v>
      </c>
      <c r="C6926" t="s">
        <v>5852</v>
      </c>
      <c r="D6926" t="s">
        <v>5823</v>
      </c>
      <c r="E6926">
        <f t="shared" si="109"/>
        <v>29</v>
      </c>
    </row>
    <row r="6927" spans="2:5" x14ac:dyDescent="0.25">
      <c r="B6927" t="s">
        <v>2617</v>
      </c>
      <c r="C6927" t="s">
        <v>5823</v>
      </c>
      <c r="D6927" t="s">
        <v>5823</v>
      </c>
      <c r="E6927">
        <f t="shared" si="109"/>
        <v>0</v>
      </c>
    </row>
    <row r="6928" spans="2:5" x14ac:dyDescent="0.25">
      <c r="B6928" t="s">
        <v>2617</v>
      </c>
      <c r="C6928" t="s">
        <v>5823</v>
      </c>
      <c r="D6928" t="s">
        <v>5823</v>
      </c>
      <c r="E6928">
        <f t="shared" si="109"/>
        <v>0</v>
      </c>
    </row>
    <row r="6929" spans="2:5" x14ac:dyDescent="0.25">
      <c r="B6929" t="s">
        <v>2617</v>
      </c>
      <c r="C6929" t="s">
        <v>5836</v>
      </c>
      <c r="D6929" t="s">
        <v>5823</v>
      </c>
      <c r="E6929">
        <f t="shared" si="109"/>
        <v>13</v>
      </c>
    </row>
    <row r="6930" spans="2:5" x14ac:dyDescent="0.25">
      <c r="B6930" t="s">
        <v>2617</v>
      </c>
      <c r="C6930" t="s">
        <v>5865</v>
      </c>
      <c r="D6930" t="s">
        <v>5823</v>
      </c>
      <c r="E6930">
        <f t="shared" si="109"/>
        <v>42</v>
      </c>
    </row>
    <row r="6931" spans="2:5" x14ac:dyDescent="0.25">
      <c r="B6931" t="s">
        <v>2617</v>
      </c>
      <c r="C6931" t="s">
        <v>5865</v>
      </c>
      <c r="D6931" t="s">
        <v>5823</v>
      </c>
      <c r="E6931">
        <f t="shared" si="109"/>
        <v>42</v>
      </c>
    </row>
    <row r="6932" spans="2:5" x14ac:dyDescent="0.25">
      <c r="B6932" t="s">
        <v>2617</v>
      </c>
      <c r="C6932" t="s">
        <v>5865</v>
      </c>
      <c r="D6932" t="s">
        <v>5823</v>
      </c>
      <c r="E6932">
        <f t="shared" si="109"/>
        <v>42</v>
      </c>
    </row>
    <row r="6933" spans="2:5" x14ac:dyDescent="0.25">
      <c r="B6933" t="s">
        <v>2617</v>
      </c>
      <c r="C6933" t="s">
        <v>5834</v>
      </c>
      <c r="D6933" t="s">
        <v>5823</v>
      </c>
      <c r="E6933">
        <f t="shared" si="109"/>
        <v>11</v>
      </c>
    </row>
    <row r="6934" spans="2:5" x14ac:dyDescent="0.25">
      <c r="B6934" t="s">
        <v>2617</v>
      </c>
      <c r="C6934" t="s">
        <v>5830</v>
      </c>
      <c r="D6934" t="s">
        <v>5823</v>
      </c>
      <c r="E6934">
        <f t="shared" si="109"/>
        <v>7</v>
      </c>
    </row>
    <row r="6935" spans="2:5" x14ac:dyDescent="0.25">
      <c r="B6935" t="s">
        <v>2520</v>
      </c>
      <c r="C6935" t="s">
        <v>5853</v>
      </c>
      <c r="D6935" t="s">
        <v>5825</v>
      </c>
      <c r="E6935">
        <f t="shared" si="109"/>
        <v>28</v>
      </c>
    </row>
    <row r="6936" spans="2:5" x14ac:dyDescent="0.25">
      <c r="B6936" t="s">
        <v>2520</v>
      </c>
      <c r="C6936" t="s">
        <v>5858</v>
      </c>
      <c r="D6936" t="s">
        <v>5825</v>
      </c>
      <c r="E6936">
        <f t="shared" si="109"/>
        <v>33</v>
      </c>
    </row>
    <row r="6937" spans="2:5" x14ac:dyDescent="0.25">
      <c r="B6937" t="s">
        <v>2520</v>
      </c>
      <c r="C6937" t="s">
        <v>5858</v>
      </c>
      <c r="D6937" t="s">
        <v>5825</v>
      </c>
      <c r="E6937">
        <f t="shared" si="109"/>
        <v>33</v>
      </c>
    </row>
    <row r="6938" spans="2:5" x14ac:dyDescent="0.25">
      <c r="B6938" t="s">
        <v>2520</v>
      </c>
      <c r="C6938" t="s">
        <v>5865</v>
      </c>
      <c r="D6938" t="s">
        <v>5825</v>
      </c>
      <c r="E6938">
        <f t="shared" si="109"/>
        <v>40</v>
      </c>
    </row>
    <row r="6939" spans="2:5" x14ac:dyDescent="0.25">
      <c r="B6939" t="s">
        <v>2520</v>
      </c>
      <c r="C6939" t="s">
        <v>5866</v>
      </c>
      <c r="D6939" t="s">
        <v>5825</v>
      </c>
      <c r="E6939">
        <f t="shared" si="109"/>
        <v>41</v>
      </c>
    </row>
    <row r="6940" spans="2:5" x14ac:dyDescent="0.25">
      <c r="B6940" t="s">
        <v>2520</v>
      </c>
      <c r="C6940" t="s">
        <v>5866</v>
      </c>
      <c r="D6940" t="s">
        <v>5825</v>
      </c>
      <c r="E6940">
        <f t="shared" si="109"/>
        <v>41</v>
      </c>
    </row>
    <row r="6941" spans="2:5" x14ac:dyDescent="0.25">
      <c r="B6941" t="s">
        <v>2520</v>
      </c>
      <c r="C6941" t="s">
        <v>5866</v>
      </c>
      <c r="D6941" t="s">
        <v>5825</v>
      </c>
      <c r="E6941">
        <f t="shared" si="109"/>
        <v>41</v>
      </c>
    </row>
    <row r="6942" spans="2:5" x14ac:dyDescent="0.25">
      <c r="B6942" t="s">
        <v>2520</v>
      </c>
      <c r="C6942" t="s">
        <v>5866</v>
      </c>
      <c r="D6942" t="s">
        <v>5825</v>
      </c>
      <c r="E6942">
        <f t="shared" si="109"/>
        <v>41</v>
      </c>
    </row>
    <row r="6943" spans="2:5" x14ac:dyDescent="0.25">
      <c r="B6943" t="s">
        <v>2520</v>
      </c>
      <c r="C6943" t="s">
        <v>5825</v>
      </c>
      <c r="D6943" t="s">
        <v>5825</v>
      </c>
      <c r="E6943">
        <f t="shared" si="109"/>
        <v>0</v>
      </c>
    </row>
    <row r="6944" spans="2:5" x14ac:dyDescent="0.25">
      <c r="B6944" t="s">
        <v>2520</v>
      </c>
      <c r="C6944" t="s">
        <v>5825</v>
      </c>
      <c r="D6944" t="s">
        <v>5825</v>
      </c>
      <c r="E6944">
        <f t="shared" si="109"/>
        <v>0</v>
      </c>
    </row>
    <row r="6945" spans="2:5" x14ac:dyDescent="0.25">
      <c r="B6945" t="s">
        <v>2520</v>
      </c>
      <c r="C6945" t="s">
        <v>5825</v>
      </c>
      <c r="D6945" t="s">
        <v>5825</v>
      </c>
      <c r="E6945">
        <f t="shared" si="109"/>
        <v>0</v>
      </c>
    </row>
    <row r="6946" spans="2:5" x14ac:dyDescent="0.25">
      <c r="B6946" t="s">
        <v>2520</v>
      </c>
      <c r="C6946" t="s">
        <v>5825</v>
      </c>
      <c r="D6946" t="s">
        <v>5825</v>
      </c>
      <c r="E6946">
        <f t="shared" si="109"/>
        <v>0</v>
      </c>
    </row>
    <row r="6947" spans="2:5" x14ac:dyDescent="0.25">
      <c r="B6947" t="s">
        <v>2520</v>
      </c>
      <c r="C6947" t="s">
        <v>5826</v>
      </c>
      <c r="D6947" t="s">
        <v>5825</v>
      </c>
      <c r="E6947">
        <f t="shared" si="109"/>
        <v>1</v>
      </c>
    </row>
    <row r="6948" spans="2:5" x14ac:dyDescent="0.25">
      <c r="B6948" t="s">
        <v>2520</v>
      </c>
      <c r="C6948" t="s">
        <v>5826</v>
      </c>
      <c r="D6948" t="s">
        <v>5825</v>
      </c>
      <c r="E6948">
        <f t="shared" si="109"/>
        <v>1</v>
      </c>
    </row>
    <row r="6949" spans="2:5" x14ac:dyDescent="0.25">
      <c r="B6949" t="s">
        <v>2520</v>
      </c>
      <c r="C6949" t="s">
        <v>5826</v>
      </c>
      <c r="D6949" t="s">
        <v>5825</v>
      </c>
      <c r="E6949">
        <f t="shared" si="109"/>
        <v>1</v>
      </c>
    </row>
    <row r="6950" spans="2:5" x14ac:dyDescent="0.25">
      <c r="B6950" t="s">
        <v>1464</v>
      </c>
      <c r="C6950" t="s">
        <v>5852</v>
      </c>
      <c r="D6950" t="s">
        <v>5828</v>
      </c>
      <c r="E6950">
        <f t="shared" si="109"/>
        <v>24</v>
      </c>
    </row>
    <row r="6951" spans="2:5" x14ac:dyDescent="0.25">
      <c r="B6951" t="s">
        <v>1464</v>
      </c>
      <c r="C6951" t="s">
        <v>5852</v>
      </c>
      <c r="D6951" t="s">
        <v>5828</v>
      </c>
      <c r="E6951">
        <f t="shared" si="109"/>
        <v>24</v>
      </c>
    </row>
    <row r="6952" spans="2:5" x14ac:dyDescent="0.25">
      <c r="B6952" t="s">
        <v>1464</v>
      </c>
      <c r="C6952" t="s">
        <v>5835</v>
      </c>
      <c r="D6952" t="s">
        <v>5828</v>
      </c>
      <c r="E6952">
        <f t="shared" si="109"/>
        <v>7</v>
      </c>
    </row>
    <row r="6953" spans="2:5" x14ac:dyDescent="0.25">
      <c r="B6953" t="s">
        <v>1464</v>
      </c>
      <c r="C6953" t="s">
        <v>5835</v>
      </c>
      <c r="D6953" t="s">
        <v>5828</v>
      </c>
      <c r="E6953">
        <f t="shared" si="109"/>
        <v>7</v>
      </c>
    </row>
    <row r="6954" spans="2:5" x14ac:dyDescent="0.25">
      <c r="B6954" t="s">
        <v>1464</v>
      </c>
      <c r="C6954" t="s">
        <v>5860</v>
      </c>
      <c r="D6954" t="s">
        <v>5828</v>
      </c>
      <c r="E6954">
        <f t="shared" si="109"/>
        <v>32</v>
      </c>
    </row>
    <row r="6955" spans="2:5" x14ac:dyDescent="0.25">
      <c r="B6955" t="s">
        <v>1464</v>
      </c>
      <c r="C6955" t="s">
        <v>5858</v>
      </c>
      <c r="D6955" t="s">
        <v>5828</v>
      </c>
      <c r="E6955">
        <f t="shared" si="109"/>
        <v>30</v>
      </c>
    </row>
    <row r="6956" spans="2:5" x14ac:dyDescent="0.25">
      <c r="B6956" t="s">
        <v>1464</v>
      </c>
      <c r="C6956" t="s">
        <v>5858</v>
      </c>
      <c r="D6956" t="s">
        <v>5828</v>
      </c>
      <c r="E6956">
        <f t="shared" si="109"/>
        <v>30</v>
      </c>
    </row>
    <row r="6957" spans="2:5" x14ac:dyDescent="0.25">
      <c r="B6957" t="s">
        <v>1464</v>
      </c>
      <c r="C6957" t="s">
        <v>5828</v>
      </c>
      <c r="D6957" t="s">
        <v>5828</v>
      </c>
      <c r="E6957">
        <f t="shared" si="109"/>
        <v>0</v>
      </c>
    </row>
    <row r="6958" spans="2:5" x14ac:dyDescent="0.25">
      <c r="B6958" t="s">
        <v>1464</v>
      </c>
      <c r="C6958" t="s">
        <v>5828</v>
      </c>
      <c r="D6958" t="s">
        <v>5828</v>
      </c>
      <c r="E6958">
        <f t="shared" si="109"/>
        <v>0</v>
      </c>
    </row>
    <row r="6959" spans="2:5" x14ac:dyDescent="0.25">
      <c r="B6959" t="s">
        <v>1103</v>
      </c>
      <c r="C6959" t="s">
        <v>5847</v>
      </c>
      <c r="D6959" t="s">
        <v>5819</v>
      </c>
      <c r="E6959">
        <f t="shared" si="109"/>
        <v>28</v>
      </c>
    </row>
    <row r="6960" spans="2:5" x14ac:dyDescent="0.25">
      <c r="B6960" t="s">
        <v>1103</v>
      </c>
      <c r="C6960" t="s">
        <v>5837</v>
      </c>
      <c r="D6960" t="s">
        <v>5819</v>
      </c>
      <c r="E6960">
        <f t="shared" si="109"/>
        <v>18</v>
      </c>
    </row>
    <row r="6961" spans="2:5" x14ac:dyDescent="0.25">
      <c r="B6961" t="s">
        <v>1103</v>
      </c>
      <c r="C6961" t="s">
        <v>5837</v>
      </c>
      <c r="D6961" t="s">
        <v>5819</v>
      </c>
      <c r="E6961">
        <f t="shared" si="109"/>
        <v>18</v>
      </c>
    </row>
    <row r="6962" spans="2:5" x14ac:dyDescent="0.25">
      <c r="B6962" t="s">
        <v>1103</v>
      </c>
      <c r="C6962" t="s">
        <v>5837</v>
      </c>
      <c r="D6962" t="s">
        <v>5819</v>
      </c>
      <c r="E6962">
        <f t="shared" si="109"/>
        <v>18</v>
      </c>
    </row>
    <row r="6963" spans="2:5" x14ac:dyDescent="0.25">
      <c r="B6963" t="s">
        <v>1103</v>
      </c>
      <c r="C6963" t="s">
        <v>5829</v>
      </c>
      <c r="D6963" t="s">
        <v>5819</v>
      </c>
      <c r="E6963">
        <f t="shared" si="109"/>
        <v>10</v>
      </c>
    </row>
    <row r="6964" spans="2:5" x14ac:dyDescent="0.25">
      <c r="B6964" t="s">
        <v>1103</v>
      </c>
      <c r="C6964" t="s">
        <v>5829</v>
      </c>
      <c r="D6964" t="s">
        <v>5819</v>
      </c>
      <c r="E6964">
        <f t="shared" si="109"/>
        <v>10</v>
      </c>
    </row>
    <row r="6965" spans="2:5" x14ac:dyDescent="0.25">
      <c r="B6965" t="s">
        <v>1103</v>
      </c>
      <c r="C6965" t="s">
        <v>5819</v>
      </c>
      <c r="D6965" t="s">
        <v>5819</v>
      </c>
      <c r="E6965">
        <f t="shared" si="109"/>
        <v>0</v>
      </c>
    </row>
    <row r="6966" spans="2:5" x14ac:dyDescent="0.25">
      <c r="B6966" t="s">
        <v>1103</v>
      </c>
      <c r="C6966" t="s">
        <v>5858</v>
      </c>
      <c r="D6966" t="s">
        <v>5819</v>
      </c>
      <c r="E6966">
        <f t="shared" si="109"/>
        <v>39</v>
      </c>
    </row>
    <row r="6967" spans="2:5" x14ac:dyDescent="0.25">
      <c r="B6967" t="s">
        <v>1103</v>
      </c>
      <c r="C6967" t="s">
        <v>5858</v>
      </c>
      <c r="D6967" t="s">
        <v>5819</v>
      </c>
      <c r="E6967">
        <f t="shared" si="109"/>
        <v>39</v>
      </c>
    </row>
    <row r="6968" spans="2:5" x14ac:dyDescent="0.25">
      <c r="B6968" t="s">
        <v>1103</v>
      </c>
      <c r="C6968" t="s">
        <v>5858</v>
      </c>
      <c r="D6968" t="s">
        <v>5819</v>
      </c>
      <c r="E6968">
        <f t="shared" si="109"/>
        <v>39</v>
      </c>
    </row>
    <row r="6969" spans="2:5" x14ac:dyDescent="0.25">
      <c r="B6969" t="s">
        <v>1103</v>
      </c>
      <c r="C6969" t="s">
        <v>5866</v>
      </c>
      <c r="D6969" t="s">
        <v>5819</v>
      </c>
      <c r="E6969">
        <f t="shared" si="109"/>
        <v>47</v>
      </c>
    </row>
    <row r="6970" spans="2:5" x14ac:dyDescent="0.25">
      <c r="B6970" t="s">
        <v>1103</v>
      </c>
      <c r="C6970" t="s">
        <v>5857</v>
      </c>
      <c r="D6970" t="s">
        <v>5819</v>
      </c>
      <c r="E6970">
        <f t="shared" si="109"/>
        <v>38</v>
      </c>
    </row>
    <row r="6971" spans="2:5" x14ac:dyDescent="0.25">
      <c r="B6971" t="s">
        <v>1103</v>
      </c>
      <c r="C6971" t="s">
        <v>5857</v>
      </c>
      <c r="D6971" t="s">
        <v>5819</v>
      </c>
      <c r="E6971">
        <f t="shared" si="109"/>
        <v>38</v>
      </c>
    </row>
    <row r="6972" spans="2:5" x14ac:dyDescent="0.25">
      <c r="B6972" t="s">
        <v>1103</v>
      </c>
      <c r="C6972" t="s">
        <v>5857</v>
      </c>
      <c r="D6972" t="s">
        <v>5819</v>
      </c>
      <c r="E6972">
        <f t="shared" si="109"/>
        <v>38</v>
      </c>
    </row>
    <row r="6973" spans="2:5" x14ac:dyDescent="0.25">
      <c r="B6973" t="s">
        <v>1103</v>
      </c>
      <c r="C6973" t="s">
        <v>5857</v>
      </c>
      <c r="D6973" t="s">
        <v>5819</v>
      </c>
      <c r="E6973">
        <f t="shared" si="109"/>
        <v>38</v>
      </c>
    </row>
    <row r="6974" spans="2:5" x14ac:dyDescent="0.25">
      <c r="B6974" t="s">
        <v>1103</v>
      </c>
      <c r="C6974" t="s">
        <v>5864</v>
      </c>
      <c r="D6974" t="s">
        <v>5819</v>
      </c>
      <c r="E6974">
        <f t="shared" si="109"/>
        <v>45</v>
      </c>
    </row>
    <row r="6975" spans="2:5" x14ac:dyDescent="0.25">
      <c r="B6975" t="s">
        <v>1103</v>
      </c>
      <c r="C6975" t="s">
        <v>5853</v>
      </c>
      <c r="D6975" t="s">
        <v>5819</v>
      </c>
      <c r="E6975">
        <f t="shared" si="109"/>
        <v>34</v>
      </c>
    </row>
    <row r="6976" spans="2:5" x14ac:dyDescent="0.25">
      <c r="B6976" t="s">
        <v>1103</v>
      </c>
      <c r="C6976" t="s">
        <v>5853</v>
      </c>
      <c r="D6976" t="s">
        <v>5819</v>
      </c>
      <c r="E6976">
        <f t="shared" si="109"/>
        <v>34</v>
      </c>
    </row>
    <row r="6977" spans="2:5" x14ac:dyDescent="0.25">
      <c r="B6977" t="s">
        <v>1441</v>
      </c>
      <c r="C6977" t="s">
        <v>5837</v>
      </c>
      <c r="D6977" t="s">
        <v>5820</v>
      </c>
      <c r="E6977">
        <f t="shared" si="109"/>
        <v>17</v>
      </c>
    </row>
    <row r="6978" spans="2:5" x14ac:dyDescent="0.25">
      <c r="B6978" t="s">
        <v>1441</v>
      </c>
      <c r="C6978" t="s">
        <v>5820</v>
      </c>
      <c r="D6978" t="s">
        <v>5820</v>
      </c>
      <c r="E6978">
        <f t="shared" si="109"/>
        <v>0</v>
      </c>
    </row>
    <row r="6979" spans="2:5" x14ac:dyDescent="0.25">
      <c r="B6979" t="s">
        <v>1441</v>
      </c>
      <c r="C6979" t="s">
        <v>5820</v>
      </c>
      <c r="D6979" t="s">
        <v>5820</v>
      </c>
      <c r="E6979">
        <f t="shared" ref="E6979:E7042" si="110">(LEFT(C6979,4)-LEFT(D6979,4))*12+RIGHT(C6979,2)-RIGHT(D6979,2)</f>
        <v>0</v>
      </c>
    </row>
    <row r="6980" spans="2:5" x14ac:dyDescent="0.25">
      <c r="B6980" t="s">
        <v>1441</v>
      </c>
      <c r="C6980" t="s">
        <v>5820</v>
      </c>
      <c r="D6980" t="s">
        <v>5820</v>
      </c>
      <c r="E6980">
        <f t="shared" si="110"/>
        <v>0</v>
      </c>
    </row>
    <row r="6981" spans="2:5" x14ac:dyDescent="0.25">
      <c r="B6981" t="s">
        <v>1441</v>
      </c>
      <c r="C6981" t="s">
        <v>5860</v>
      </c>
      <c r="D6981" t="s">
        <v>5820</v>
      </c>
      <c r="E6981">
        <f t="shared" si="110"/>
        <v>40</v>
      </c>
    </row>
    <row r="6982" spans="2:5" x14ac:dyDescent="0.25">
      <c r="B6982" t="s">
        <v>1441</v>
      </c>
      <c r="C6982" t="s">
        <v>5860</v>
      </c>
      <c r="D6982" t="s">
        <v>5820</v>
      </c>
      <c r="E6982">
        <f t="shared" si="110"/>
        <v>40</v>
      </c>
    </row>
    <row r="6983" spans="2:5" x14ac:dyDescent="0.25">
      <c r="B6983" t="s">
        <v>1441</v>
      </c>
      <c r="C6983" t="s">
        <v>5859</v>
      </c>
      <c r="D6983" t="s">
        <v>5820</v>
      </c>
      <c r="E6983">
        <f t="shared" si="110"/>
        <v>39</v>
      </c>
    </row>
    <row r="6984" spans="2:5" x14ac:dyDescent="0.25">
      <c r="B6984" t="s">
        <v>1441</v>
      </c>
      <c r="C6984" t="s">
        <v>5827</v>
      </c>
      <c r="D6984" t="s">
        <v>5820</v>
      </c>
      <c r="E6984">
        <f t="shared" si="110"/>
        <v>7</v>
      </c>
    </row>
    <row r="6985" spans="2:5" x14ac:dyDescent="0.25">
      <c r="B6985" t="s">
        <v>381</v>
      </c>
      <c r="C6985" t="s">
        <v>5862</v>
      </c>
      <c r="D6985" t="s">
        <v>5820</v>
      </c>
      <c r="E6985">
        <f t="shared" si="110"/>
        <v>42</v>
      </c>
    </row>
    <row r="6986" spans="2:5" x14ac:dyDescent="0.25">
      <c r="B6986" t="s">
        <v>381</v>
      </c>
      <c r="C6986" t="s">
        <v>5851</v>
      </c>
      <c r="D6986" t="s">
        <v>5820</v>
      </c>
      <c r="E6986">
        <f t="shared" si="110"/>
        <v>31</v>
      </c>
    </row>
    <row r="6987" spans="2:5" x14ac:dyDescent="0.25">
      <c r="B6987" t="s">
        <v>381</v>
      </c>
      <c r="C6987" t="s">
        <v>5851</v>
      </c>
      <c r="D6987" t="s">
        <v>5820</v>
      </c>
      <c r="E6987">
        <f t="shared" si="110"/>
        <v>31</v>
      </c>
    </row>
    <row r="6988" spans="2:5" x14ac:dyDescent="0.25">
      <c r="B6988" t="s">
        <v>381</v>
      </c>
      <c r="C6988" t="s">
        <v>5842</v>
      </c>
      <c r="D6988" t="s">
        <v>5820</v>
      </c>
      <c r="E6988">
        <f t="shared" si="110"/>
        <v>22</v>
      </c>
    </row>
    <row r="6989" spans="2:5" x14ac:dyDescent="0.25">
      <c r="B6989" t="s">
        <v>381</v>
      </c>
      <c r="C6989" t="s">
        <v>5842</v>
      </c>
      <c r="D6989" t="s">
        <v>5820</v>
      </c>
      <c r="E6989">
        <f t="shared" si="110"/>
        <v>22</v>
      </c>
    </row>
    <row r="6990" spans="2:5" x14ac:dyDescent="0.25">
      <c r="B6990" t="s">
        <v>381</v>
      </c>
      <c r="C6990" t="s">
        <v>5842</v>
      </c>
      <c r="D6990" t="s">
        <v>5820</v>
      </c>
      <c r="E6990">
        <f t="shared" si="110"/>
        <v>22</v>
      </c>
    </row>
    <row r="6991" spans="2:5" x14ac:dyDescent="0.25">
      <c r="B6991" t="s">
        <v>381</v>
      </c>
      <c r="C6991" t="s">
        <v>5842</v>
      </c>
      <c r="D6991" t="s">
        <v>5820</v>
      </c>
      <c r="E6991">
        <f t="shared" si="110"/>
        <v>22</v>
      </c>
    </row>
    <row r="6992" spans="2:5" x14ac:dyDescent="0.25">
      <c r="B6992" t="s">
        <v>381</v>
      </c>
      <c r="C6992" t="s">
        <v>5820</v>
      </c>
      <c r="D6992" t="s">
        <v>5820</v>
      </c>
      <c r="E6992">
        <f t="shared" si="110"/>
        <v>0</v>
      </c>
    </row>
    <row r="6993" spans="2:5" x14ac:dyDescent="0.25">
      <c r="B6993" t="s">
        <v>381</v>
      </c>
      <c r="C6993" t="s">
        <v>5820</v>
      </c>
      <c r="D6993" t="s">
        <v>5820</v>
      </c>
      <c r="E6993">
        <f t="shared" si="110"/>
        <v>0</v>
      </c>
    </row>
    <row r="6994" spans="2:5" x14ac:dyDescent="0.25">
      <c r="B6994" t="s">
        <v>381</v>
      </c>
      <c r="C6994" t="s">
        <v>5820</v>
      </c>
      <c r="D6994" t="s">
        <v>5820</v>
      </c>
      <c r="E6994">
        <f t="shared" si="110"/>
        <v>0</v>
      </c>
    </row>
    <row r="6995" spans="2:5" x14ac:dyDescent="0.25">
      <c r="B6995" t="s">
        <v>381</v>
      </c>
      <c r="C6995" t="s">
        <v>5850</v>
      </c>
      <c r="D6995" t="s">
        <v>5820</v>
      </c>
      <c r="E6995">
        <f t="shared" si="110"/>
        <v>30</v>
      </c>
    </row>
    <row r="6996" spans="2:5" x14ac:dyDescent="0.25">
      <c r="B6996" t="s">
        <v>381</v>
      </c>
      <c r="C6996" t="s">
        <v>5850</v>
      </c>
      <c r="D6996" t="s">
        <v>5820</v>
      </c>
      <c r="E6996">
        <f t="shared" si="110"/>
        <v>30</v>
      </c>
    </row>
    <row r="6997" spans="2:5" x14ac:dyDescent="0.25">
      <c r="B6997" t="s">
        <v>381</v>
      </c>
      <c r="C6997" t="s">
        <v>5864</v>
      </c>
      <c r="D6997" t="s">
        <v>5820</v>
      </c>
      <c r="E6997">
        <f t="shared" si="110"/>
        <v>44</v>
      </c>
    </row>
    <row r="6998" spans="2:5" x14ac:dyDescent="0.25">
      <c r="B6998" t="s">
        <v>381</v>
      </c>
      <c r="C6998" t="s">
        <v>5861</v>
      </c>
      <c r="D6998" t="s">
        <v>5820</v>
      </c>
      <c r="E6998">
        <f t="shared" si="110"/>
        <v>41</v>
      </c>
    </row>
    <row r="6999" spans="2:5" x14ac:dyDescent="0.25">
      <c r="B6999" t="s">
        <v>2851</v>
      </c>
      <c r="C6999" t="s">
        <v>5849</v>
      </c>
      <c r="D6999" t="s">
        <v>5821</v>
      </c>
      <c r="E6999">
        <f t="shared" si="110"/>
        <v>28</v>
      </c>
    </row>
    <row r="7000" spans="2:5" x14ac:dyDescent="0.25">
      <c r="B7000" t="s">
        <v>2851</v>
      </c>
      <c r="C7000" t="s">
        <v>5828</v>
      </c>
      <c r="D7000" t="s">
        <v>5821</v>
      </c>
      <c r="E7000">
        <f t="shared" si="110"/>
        <v>7</v>
      </c>
    </row>
    <row r="7001" spans="2:5" x14ac:dyDescent="0.25">
      <c r="B7001" t="s">
        <v>2851</v>
      </c>
      <c r="C7001" t="s">
        <v>5821</v>
      </c>
      <c r="D7001" t="s">
        <v>5821</v>
      </c>
      <c r="E7001">
        <f t="shared" si="110"/>
        <v>0</v>
      </c>
    </row>
    <row r="7002" spans="2:5" x14ac:dyDescent="0.25">
      <c r="B7002" t="s">
        <v>2851</v>
      </c>
      <c r="C7002" t="s">
        <v>5836</v>
      </c>
      <c r="D7002" t="s">
        <v>5821</v>
      </c>
      <c r="E7002">
        <f t="shared" si="110"/>
        <v>15</v>
      </c>
    </row>
    <row r="7003" spans="2:5" x14ac:dyDescent="0.25">
      <c r="B7003" t="s">
        <v>897</v>
      </c>
      <c r="C7003" t="s">
        <v>5834</v>
      </c>
      <c r="D7003" t="s">
        <v>5822</v>
      </c>
      <c r="E7003">
        <f t="shared" si="110"/>
        <v>12</v>
      </c>
    </row>
    <row r="7004" spans="2:5" x14ac:dyDescent="0.25">
      <c r="B7004" t="s">
        <v>897</v>
      </c>
      <c r="C7004" t="s">
        <v>5834</v>
      </c>
      <c r="D7004" t="s">
        <v>5822</v>
      </c>
      <c r="E7004">
        <f t="shared" si="110"/>
        <v>12</v>
      </c>
    </row>
    <row r="7005" spans="2:5" x14ac:dyDescent="0.25">
      <c r="B7005" t="s">
        <v>897</v>
      </c>
      <c r="C7005" t="s">
        <v>5834</v>
      </c>
      <c r="D7005" t="s">
        <v>5822</v>
      </c>
      <c r="E7005">
        <f t="shared" si="110"/>
        <v>12</v>
      </c>
    </row>
    <row r="7006" spans="2:5" x14ac:dyDescent="0.25">
      <c r="B7006" t="s">
        <v>897</v>
      </c>
      <c r="C7006" t="s">
        <v>5834</v>
      </c>
      <c r="D7006" t="s">
        <v>5822</v>
      </c>
      <c r="E7006">
        <f t="shared" si="110"/>
        <v>12</v>
      </c>
    </row>
    <row r="7007" spans="2:5" x14ac:dyDescent="0.25">
      <c r="B7007" t="s">
        <v>897</v>
      </c>
      <c r="C7007" t="s">
        <v>5863</v>
      </c>
      <c r="D7007" t="s">
        <v>5822</v>
      </c>
      <c r="E7007">
        <f t="shared" si="110"/>
        <v>41</v>
      </c>
    </row>
    <row r="7008" spans="2:5" x14ac:dyDescent="0.25">
      <c r="B7008" t="s">
        <v>897</v>
      </c>
      <c r="C7008" t="s">
        <v>5862</v>
      </c>
      <c r="D7008" t="s">
        <v>5822</v>
      </c>
      <c r="E7008">
        <f t="shared" si="110"/>
        <v>40</v>
      </c>
    </row>
    <row r="7009" spans="2:5" x14ac:dyDescent="0.25">
      <c r="B7009" t="s">
        <v>897</v>
      </c>
      <c r="C7009" t="s">
        <v>5822</v>
      </c>
      <c r="D7009" t="s">
        <v>5822</v>
      </c>
      <c r="E7009">
        <f t="shared" si="110"/>
        <v>0</v>
      </c>
    </row>
    <row r="7010" spans="2:5" x14ac:dyDescent="0.25">
      <c r="B7010" t="s">
        <v>897</v>
      </c>
      <c r="C7010" t="s">
        <v>5833</v>
      </c>
      <c r="D7010" t="s">
        <v>5822</v>
      </c>
      <c r="E7010">
        <f t="shared" si="110"/>
        <v>11</v>
      </c>
    </row>
    <row r="7011" spans="2:5" x14ac:dyDescent="0.25">
      <c r="B7011" t="s">
        <v>897</v>
      </c>
      <c r="C7011" t="s">
        <v>5833</v>
      </c>
      <c r="D7011" t="s">
        <v>5822</v>
      </c>
      <c r="E7011">
        <f t="shared" si="110"/>
        <v>11</v>
      </c>
    </row>
    <row r="7012" spans="2:5" x14ac:dyDescent="0.25">
      <c r="B7012" t="s">
        <v>897</v>
      </c>
      <c r="C7012" t="s">
        <v>5827</v>
      </c>
      <c r="D7012" t="s">
        <v>5822</v>
      </c>
      <c r="E7012">
        <f t="shared" si="110"/>
        <v>5</v>
      </c>
    </row>
    <row r="7013" spans="2:5" x14ac:dyDescent="0.25">
      <c r="B7013" t="s">
        <v>897</v>
      </c>
      <c r="C7013" t="s">
        <v>5827</v>
      </c>
      <c r="D7013" t="s">
        <v>5822</v>
      </c>
      <c r="E7013">
        <f t="shared" si="110"/>
        <v>5</v>
      </c>
    </row>
    <row r="7014" spans="2:5" x14ac:dyDescent="0.25">
      <c r="B7014" t="s">
        <v>897</v>
      </c>
      <c r="C7014" t="s">
        <v>5835</v>
      </c>
      <c r="D7014" t="s">
        <v>5822</v>
      </c>
      <c r="E7014">
        <f t="shared" si="110"/>
        <v>13</v>
      </c>
    </row>
    <row r="7015" spans="2:5" x14ac:dyDescent="0.25">
      <c r="B7015" t="s">
        <v>542</v>
      </c>
      <c r="C7015" t="s">
        <v>5862</v>
      </c>
      <c r="D7015" t="s">
        <v>5829</v>
      </c>
      <c r="E7015">
        <f t="shared" si="110"/>
        <v>33</v>
      </c>
    </row>
    <row r="7016" spans="2:5" x14ac:dyDescent="0.25">
      <c r="B7016" t="s">
        <v>542</v>
      </c>
      <c r="C7016" t="s">
        <v>5862</v>
      </c>
      <c r="D7016" t="s">
        <v>5829</v>
      </c>
      <c r="E7016">
        <f t="shared" si="110"/>
        <v>33</v>
      </c>
    </row>
    <row r="7017" spans="2:5" x14ac:dyDescent="0.25">
      <c r="B7017" t="s">
        <v>542</v>
      </c>
      <c r="C7017" t="s">
        <v>5862</v>
      </c>
      <c r="D7017" t="s">
        <v>5829</v>
      </c>
      <c r="E7017">
        <f t="shared" si="110"/>
        <v>33</v>
      </c>
    </row>
    <row r="7018" spans="2:5" x14ac:dyDescent="0.25">
      <c r="B7018" t="s">
        <v>542</v>
      </c>
      <c r="C7018" t="s">
        <v>5862</v>
      </c>
      <c r="D7018" t="s">
        <v>5829</v>
      </c>
      <c r="E7018">
        <f t="shared" si="110"/>
        <v>33</v>
      </c>
    </row>
    <row r="7019" spans="2:5" x14ac:dyDescent="0.25">
      <c r="B7019" t="s">
        <v>542</v>
      </c>
      <c r="C7019" t="s">
        <v>5862</v>
      </c>
      <c r="D7019" t="s">
        <v>5829</v>
      </c>
      <c r="E7019">
        <f t="shared" si="110"/>
        <v>33</v>
      </c>
    </row>
    <row r="7020" spans="2:5" x14ac:dyDescent="0.25">
      <c r="B7020" t="s">
        <v>542</v>
      </c>
      <c r="C7020" t="s">
        <v>5839</v>
      </c>
      <c r="D7020" t="s">
        <v>5829</v>
      </c>
      <c r="E7020">
        <f t="shared" si="110"/>
        <v>10</v>
      </c>
    </row>
    <row r="7021" spans="2:5" x14ac:dyDescent="0.25">
      <c r="B7021" t="s">
        <v>542</v>
      </c>
      <c r="C7021" t="s">
        <v>5839</v>
      </c>
      <c r="D7021" t="s">
        <v>5829</v>
      </c>
      <c r="E7021">
        <f t="shared" si="110"/>
        <v>10</v>
      </c>
    </row>
    <row r="7022" spans="2:5" x14ac:dyDescent="0.25">
      <c r="B7022" t="s">
        <v>542</v>
      </c>
      <c r="C7022" t="s">
        <v>5839</v>
      </c>
      <c r="D7022" t="s">
        <v>5829</v>
      </c>
      <c r="E7022">
        <f t="shared" si="110"/>
        <v>10</v>
      </c>
    </row>
    <row r="7023" spans="2:5" x14ac:dyDescent="0.25">
      <c r="B7023" t="s">
        <v>542</v>
      </c>
      <c r="C7023" t="s">
        <v>5839</v>
      </c>
      <c r="D7023" t="s">
        <v>5829</v>
      </c>
      <c r="E7023">
        <f t="shared" si="110"/>
        <v>10</v>
      </c>
    </row>
    <row r="7024" spans="2:5" x14ac:dyDescent="0.25">
      <c r="B7024" t="s">
        <v>542</v>
      </c>
      <c r="C7024" t="s">
        <v>5865</v>
      </c>
      <c r="D7024" t="s">
        <v>5829</v>
      </c>
      <c r="E7024">
        <f t="shared" si="110"/>
        <v>36</v>
      </c>
    </row>
    <row r="7025" spans="2:5" x14ac:dyDescent="0.25">
      <c r="B7025" t="s">
        <v>542</v>
      </c>
      <c r="C7025" t="s">
        <v>5856</v>
      </c>
      <c r="D7025" t="s">
        <v>5829</v>
      </c>
      <c r="E7025">
        <f t="shared" si="110"/>
        <v>27</v>
      </c>
    </row>
    <row r="7026" spans="2:5" x14ac:dyDescent="0.25">
      <c r="B7026" t="s">
        <v>542</v>
      </c>
      <c r="C7026" t="s">
        <v>5856</v>
      </c>
      <c r="D7026" t="s">
        <v>5829</v>
      </c>
      <c r="E7026">
        <f t="shared" si="110"/>
        <v>27</v>
      </c>
    </row>
    <row r="7027" spans="2:5" x14ac:dyDescent="0.25">
      <c r="B7027" t="s">
        <v>542</v>
      </c>
      <c r="C7027" t="s">
        <v>5829</v>
      </c>
      <c r="D7027" t="s">
        <v>5829</v>
      </c>
      <c r="E7027">
        <f t="shared" si="110"/>
        <v>0</v>
      </c>
    </row>
    <row r="7028" spans="2:5" x14ac:dyDescent="0.25">
      <c r="B7028" t="s">
        <v>542</v>
      </c>
      <c r="C7028" t="s">
        <v>5829</v>
      </c>
      <c r="D7028" t="s">
        <v>5829</v>
      </c>
      <c r="E7028">
        <f t="shared" si="110"/>
        <v>0</v>
      </c>
    </row>
    <row r="7029" spans="2:5" x14ac:dyDescent="0.25">
      <c r="B7029" t="s">
        <v>542</v>
      </c>
      <c r="C7029" t="s">
        <v>5829</v>
      </c>
      <c r="D7029" t="s">
        <v>5829</v>
      </c>
      <c r="E7029">
        <f t="shared" si="110"/>
        <v>0</v>
      </c>
    </row>
    <row r="7030" spans="2:5" x14ac:dyDescent="0.25">
      <c r="B7030" t="s">
        <v>542</v>
      </c>
      <c r="C7030" t="s">
        <v>5829</v>
      </c>
      <c r="D7030" t="s">
        <v>5829</v>
      </c>
      <c r="E7030">
        <f t="shared" si="110"/>
        <v>0</v>
      </c>
    </row>
    <row r="7031" spans="2:5" x14ac:dyDescent="0.25">
      <c r="B7031" t="s">
        <v>348</v>
      </c>
      <c r="C7031" t="s">
        <v>5829</v>
      </c>
      <c r="D7031" t="s">
        <v>5829</v>
      </c>
      <c r="E7031">
        <f t="shared" si="110"/>
        <v>0</v>
      </c>
    </row>
    <row r="7032" spans="2:5" x14ac:dyDescent="0.25">
      <c r="B7032" t="s">
        <v>348</v>
      </c>
      <c r="C7032" t="s">
        <v>5865</v>
      </c>
      <c r="D7032" t="s">
        <v>5829</v>
      </c>
      <c r="E7032">
        <f t="shared" si="110"/>
        <v>36</v>
      </c>
    </row>
    <row r="7033" spans="2:5" x14ac:dyDescent="0.25">
      <c r="B7033" t="s">
        <v>348</v>
      </c>
      <c r="C7033" t="s">
        <v>5865</v>
      </c>
      <c r="D7033" t="s">
        <v>5829</v>
      </c>
      <c r="E7033">
        <f t="shared" si="110"/>
        <v>36</v>
      </c>
    </row>
    <row r="7034" spans="2:5" x14ac:dyDescent="0.25">
      <c r="B7034" t="s">
        <v>348</v>
      </c>
      <c r="C7034" t="s">
        <v>5865</v>
      </c>
      <c r="D7034" t="s">
        <v>5829</v>
      </c>
      <c r="E7034">
        <f t="shared" si="110"/>
        <v>36</v>
      </c>
    </row>
    <row r="7035" spans="2:5" x14ac:dyDescent="0.25">
      <c r="B7035" t="s">
        <v>348</v>
      </c>
      <c r="C7035" t="s">
        <v>5830</v>
      </c>
      <c r="D7035" t="s">
        <v>5829</v>
      </c>
      <c r="E7035">
        <f t="shared" si="110"/>
        <v>1</v>
      </c>
    </row>
    <row r="7036" spans="2:5" x14ac:dyDescent="0.25">
      <c r="B7036" t="s">
        <v>348</v>
      </c>
      <c r="C7036" t="s">
        <v>5841</v>
      </c>
      <c r="D7036" t="s">
        <v>5829</v>
      </c>
      <c r="E7036">
        <f t="shared" si="110"/>
        <v>12</v>
      </c>
    </row>
    <row r="7037" spans="2:5" x14ac:dyDescent="0.25">
      <c r="B7037" t="s">
        <v>348</v>
      </c>
      <c r="C7037" t="s">
        <v>5841</v>
      </c>
      <c r="D7037" t="s">
        <v>5829</v>
      </c>
      <c r="E7037">
        <f t="shared" si="110"/>
        <v>12</v>
      </c>
    </row>
    <row r="7038" spans="2:5" x14ac:dyDescent="0.25">
      <c r="B7038" t="s">
        <v>348</v>
      </c>
      <c r="C7038" t="s">
        <v>5841</v>
      </c>
      <c r="D7038" t="s">
        <v>5829</v>
      </c>
      <c r="E7038">
        <f t="shared" si="110"/>
        <v>12</v>
      </c>
    </row>
    <row r="7039" spans="2:5" x14ac:dyDescent="0.25">
      <c r="B7039" t="s">
        <v>348</v>
      </c>
      <c r="C7039" t="s">
        <v>5841</v>
      </c>
      <c r="D7039" t="s">
        <v>5829</v>
      </c>
      <c r="E7039">
        <f t="shared" si="110"/>
        <v>12</v>
      </c>
    </row>
    <row r="7040" spans="2:5" x14ac:dyDescent="0.25">
      <c r="B7040" t="s">
        <v>1172</v>
      </c>
      <c r="C7040" t="s">
        <v>5851</v>
      </c>
      <c r="D7040" t="s">
        <v>5821</v>
      </c>
      <c r="E7040">
        <f t="shared" si="110"/>
        <v>30</v>
      </c>
    </row>
    <row r="7041" spans="2:5" x14ac:dyDescent="0.25">
      <c r="B7041" t="s">
        <v>1172</v>
      </c>
      <c r="C7041" t="s">
        <v>5860</v>
      </c>
      <c r="D7041" t="s">
        <v>5821</v>
      </c>
      <c r="E7041">
        <f t="shared" si="110"/>
        <v>39</v>
      </c>
    </row>
    <row r="7042" spans="2:5" x14ac:dyDescent="0.25">
      <c r="B7042" t="s">
        <v>1172</v>
      </c>
      <c r="C7042" t="s">
        <v>5860</v>
      </c>
      <c r="D7042" t="s">
        <v>5821</v>
      </c>
      <c r="E7042">
        <f t="shared" si="110"/>
        <v>39</v>
      </c>
    </row>
    <row r="7043" spans="2:5" x14ac:dyDescent="0.25">
      <c r="B7043" t="s">
        <v>1172</v>
      </c>
      <c r="C7043" t="s">
        <v>5856</v>
      </c>
      <c r="D7043" t="s">
        <v>5821</v>
      </c>
      <c r="E7043">
        <f t="shared" ref="E7043:E7106" si="111">(LEFT(C7043,4)-LEFT(D7043,4))*12+RIGHT(C7043,2)-RIGHT(D7043,2)</f>
        <v>35</v>
      </c>
    </row>
    <row r="7044" spans="2:5" x14ac:dyDescent="0.25">
      <c r="B7044" t="s">
        <v>1172</v>
      </c>
      <c r="C7044" t="s">
        <v>5840</v>
      </c>
      <c r="D7044" t="s">
        <v>5821</v>
      </c>
      <c r="E7044">
        <f t="shared" si="111"/>
        <v>19</v>
      </c>
    </row>
    <row r="7045" spans="2:5" x14ac:dyDescent="0.25">
      <c r="B7045" t="s">
        <v>1172</v>
      </c>
      <c r="C7045" t="s">
        <v>5840</v>
      </c>
      <c r="D7045" t="s">
        <v>5821</v>
      </c>
      <c r="E7045">
        <f t="shared" si="111"/>
        <v>19</v>
      </c>
    </row>
    <row r="7046" spans="2:5" x14ac:dyDescent="0.25">
      <c r="B7046" t="s">
        <v>1172</v>
      </c>
      <c r="C7046" t="s">
        <v>5839</v>
      </c>
      <c r="D7046" t="s">
        <v>5821</v>
      </c>
      <c r="E7046">
        <f t="shared" si="111"/>
        <v>18</v>
      </c>
    </row>
    <row r="7047" spans="2:5" x14ac:dyDescent="0.25">
      <c r="B7047" t="s">
        <v>1172</v>
      </c>
      <c r="C7047" t="s">
        <v>5858</v>
      </c>
      <c r="D7047" t="s">
        <v>5821</v>
      </c>
      <c r="E7047">
        <f t="shared" si="111"/>
        <v>37</v>
      </c>
    </row>
    <row r="7048" spans="2:5" x14ac:dyDescent="0.25">
      <c r="B7048" t="s">
        <v>1172</v>
      </c>
      <c r="C7048" t="s">
        <v>5858</v>
      </c>
      <c r="D7048" t="s">
        <v>5821</v>
      </c>
      <c r="E7048">
        <f t="shared" si="111"/>
        <v>37</v>
      </c>
    </row>
    <row r="7049" spans="2:5" x14ac:dyDescent="0.25">
      <c r="B7049" t="s">
        <v>1172</v>
      </c>
      <c r="C7049" t="s">
        <v>5821</v>
      </c>
      <c r="D7049" t="s">
        <v>5821</v>
      </c>
      <c r="E7049">
        <f t="shared" si="111"/>
        <v>0</v>
      </c>
    </row>
    <row r="7050" spans="2:5" x14ac:dyDescent="0.25">
      <c r="B7050" t="s">
        <v>1172</v>
      </c>
      <c r="C7050" t="s">
        <v>5821</v>
      </c>
      <c r="D7050" t="s">
        <v>5821</v>
      </c>
      <c r="E7050">
        <f t="shared" si="111"/>
        <v>0</v>
      </c>
    </row>
    <row r="7051" spans="2:5" x14ac:dyDescent="0.25">
      <c r="B7051" t="s">
        <v>158</v>
      </c>
      <c r="C7051" t="s">
        <v>5835</v>
      </c>
      <c r="D7051" t="s">
        <v>5835</v>
      </c>
      <c r="E7051">
        <f t="shared" si="111"/>
        <v>0</v>
      </c>
    </row>
    <row r="7052" spans="2:5" x14ac:dyDescent="0.25">
      <c r="B7052" t="s">
        <v>158</v>
      </c>
      <c r="C7052" t="s">
        <v>5852</v>
      </c>
      <c r="D7052" t="s">
        <v>5835</v>
      </c>
      <c r="E7052">
        <f t="shared" si="111"/>
        <v>17</v>
      </c>
    </row>
    <row r="7053" spans="2:5" x14ac:dyDescent="0.25">
      <c r="B7053" t="s">
        <v>158</v>
      </c>
      <c r="C7053" t="s">
        <v>5864</v>
      </c>
      <c r="D7053" t="s">
        <v>5835</v>
      </c>
      <c r="E7053">
        <f t="shared" si="111"/>
        <v>29</v>
      </c>
    </row>
    <row r="7054" spans="2:5" x14ac:dyDescent="0.25">
      <c r="B7054" t="s">
        <v>158</v>
      </c>
      <c r="C7054" t="s">
        <v>5864</v>
      </c>
      <c r="D7054" t="s">
        <v>5835</v>
      </c>
      <c r="E7054">
        <f t="shared" si="111"/>
        <v>29</v>
      </c>
    </row>
    <row r="7055" spans="2:5" x14ac:dyDescent="0.25">
      <c r="B7055" t="s">
        <v>158</v>
      </c>
      <c r="C7055" t="s">
        <v>5864</v>
      </c>
      <c r="D7055" t="s">
        <v>5835</v>
      </c>
      <c r="E7055">
        <f t="shared" si="111"/>
        <v>29</v>
      </c>
    </row>
    <row r="7056" spans="2:5" x14ac:dyDescent="0.25">
      <c r="B7056" t="s">
        <v>158</v>
      </c>
      <c r="C7056" t="s">
        <v>5860</v>
      </c>
      <c r="D7056" t="s">
        <v>5835</v>
      </c>
      <c r="E7056">
        <f t="shared" si="111"/>
        <v>25</v>
      </c>
    </row>
    <row r="7057" spans="2:5" x14ac:dyDescent="0.25">
      <c r="B7057" t="s">
        <v>158</v>
      </c>
      <c r="C7057" t="s">
        <v>5849</v>
      </c>
      <c r="D7057" t="s">
        <v>5835</v>
      </c>
      <c r="E7057">
        <f t="shared" si="111"/>
        <v>14</v>
      </c>
    </row>
    <row r="7058" spans="2:5" x14ac:dyDescent="0.25">
      <c r="B7058" t="s">
        <v>158</v>
      </c>
      <c r="C7058" t="s">
        <v>5849</v>
      </c>
      <c r="D7058" t="s">
        <v>5835</v>
      </c>
      <c r="E7058">
        <f t="shared" si="111"/>
        <v>14</v>
      </c>
    </row>
    <row r="7059" spans="2:5" x14ac:dyDescent="0.25">
      <c r="B7059" t="s">
        <v>158</v>
      </c>
      <c r="C7059" t="s">
        <v>5849</v>
      </c>
      <c r="D7059" t="s">
        <v>5835</v>
      </c>
      <c r="E7059">
        <f t="shared" si="111"/>
        <v>14</v>
      </c>
    </row>
    <row r="7060" spans="2:5" x14ac:dyDescent="0.25">
      <c r="B7060" t="s">
        <v>158</v>
      </c>
      <c r="C7060" t="s">
        <v>5863</v>
      </c>
      <c r="D7060" t="s">
        <v>5835</v>
      </c>
      <c r="E7060">
        <f t="shared" si="111"/>
        <v>28</v>
      </c>
    </row>
    <row r="7061" spans="2:5" x14ac:dyDescent="0.25">
      <c r="B7061" t="s">
        <v>158</v>
      </c>
      <c r="C7061" t="s">
        <v>5863</v>
      </c>
      <c r="D7061" t="s">
        <v>5835</v>
      </c>
      <c r="E7061">
        <f t="shared" si="111"/>
        <v>28</v>
      </c>
    </row>
    <row r="7062" spans="2:5" x14ac:dyDescent="0.25">
      <c r="B7062" t="s">
        <v>1963</v>
      </c>
      <c r="C7062" t="s">
        <v>5838</v>
      </c>
      <c r="D7062" t="s">
        <v>5828</v>
      </c>
      <c r="E7062">
        <f t="shared" si="111"/>
        <v>10</v>
      </c>
    </row>
    <row r="7063" spans="2:5" x14ac:dyDescent="0.25">
      <c r="B7063" t="s">
        <v>1963</v>
      </c>
      <c r="C7063" t="s">
        <v>5838</v>
      </c>
      <c r="D7063" t="s">
        <v>5828</v>
      </c>
      <c r="E7063">
        <f t="shared" si="111"/>
        <v>10</v>
      </c>
    </row>
    <row r="7064" spans="2:5" x14ac:dyDescent="0.25">
      <c r="B7064" t="s">
        <v>1963</v>
      </c>
      <c r="C7064" t="s">
        <v>5865</v>
      </c>
      <c r="D7064" t="s">
        <v>5828</v>
      </c>
      <c r="E7064">
        <f t="shared" si="111"/>
        <v>37</v>
      </c>
    </row>
    <row r="7065" spans="2:5" x14ac:dyDescent="0.25">
      <c r="B7065" t="s">
        <v>1963</v>
      </c>
      <c r="C7065" t="s">
        <v>5865</v>
      </c>
      <c r="D7065" t="s">
        <v>5828</v>
      </c>
      <c r="E7065">
        <f t="shared" si="111"/>
        <v>37</v>
      </c>
    </row>
    <row r="7066" spans="2:5" x14ac:dyDescent="0.25">
      <c r="B7066" t="s">
        <v>1963</v>
      </c>
      <c r="C7066" t="s">
        <v>5865</v>
      </c>
      <c r="D7066" t="s">
        <v>5828</v>
      </c>
      <c r="E7066">
        <f t="shared" si="111"/>
        <v>37</v>
      </c>
    </row>
    <row r="7067" spans="2:5" x14ac:dyDescent="0.25">
      <c r="B7067" t="s">
        <v>1963</v>
      </c>
      <c r="C7067" t="s">
        <v>5865</v>
      </c>
      <c r="D7067" t="s">
        <v>5828</v>
      </c>
      <c r="E7067">
        <f t="shared" si="111"/>
        <v>37</v>
      </c>
    </row>
    <row r="7068" spans="2:5" x14ac:dyDescent="0.25">
      <c r="B7068" t="s">
        <v>1963</v>
      </c>
      <c r="C7068" t="s">
        <v>5865</v>
      </c>
      <c r="D7068" t="s">
        <v>5828</v>
      </c>
      <c r="E7068">
        <f t="shared" si="111"/>
        <v>37</v>
      </c>
    </row>
    <row r="7069" spans="2:5" x14ac:dyDescent="0.25">
      <c r="B7069" t="s">
        <v>1963</v>
      </c>
      <c r="C7069" t="s">
        <v>5865</v>
      </c>
      <c r="D7069" t="s">
        <v>5828</v>
      </c>
      <c r="E7069">
        <f t="shared" si="111"/>
        <v>37</v>
      </c>
    </row>
    <row r="7070" spans="2:5" x14ac:dyDescent="0.25">
      <c r="B7070" t="s">
        <v>1963</v>
      </c>
      <c r="C7070" t="s">
        <v>5847</v>
      </c>
      <c r="D7070" t="s">
        <v>5828</v>
      </c>
      <c r="E7070">
        <f t="shared" si="111"/>
        <v>19</v>
      </c>
    </row>
    <row r="7071" spans="2:5" x14ac:dyDescent="0.25">
      <c r="B7071" t="s">
        <v>1963</v>
      </c>
      <c r="C7071" t="s">
        <v>5828</v>
      </c>
      <c r="D7071" t="s">
        <v>5828</v>
      </c>
      <c r="E7071">
        <f t="shared" si="111"/>
        <v>0</v>
      </c>
    </row>
    <row r="7072" spans="2:5" x14ac:dyDescent="0.25">
      <c r="B7072" t="s">
        <v>293</v>
      </c>
      <c r="C7072" t="s">
        <v>5829</v>
      </c>
      <c r="D7072" t="s">
        <v>5820</v>
      </c>
      <c r="E7072">
        <f t="shared" si="111"/>
        <v>9</v>
      </c>
    </row>
    <row r="7073" spans="2:5" x14ac:dyDescent="0.25">
      <c r="B7073" t="s">
        <v>293</v>
      </c>
      <c r="C7073" t="s">
        <v>5829</v>
      </c>
      <c r="D7073" t="s">
        <v>5820</v>
      </c>
      <c r="E7073">
        <f t="shared" si="111"/>
        <v>9</v>
      </c>
    </row>
    <row r="7074" spans="2:5" x14ac:dyDescent="0.25">
      <c r="B7074" t="s">
        <v>293</v>
      </c>
      <c r="C7074" t="s">
        <v>5829</v>
      </c>
      <c r="D7074" t="s">
        <v>5820</v>
      </c>
      <c r="E7074">
        <f t="shared" si="111"/>
        <v>9</v>
      </c>
    </row>
    <row r="7075" spans="2:5" x14ac:dyDescent="0.25">
      <c r="B7075" t="s">
        <v>293</v>
      </c>
      <c r="C7075" t="s">
        <v>5829</v>
      </c>
      <c r="D7075" t="s">
        <v>5820</v>
      </c>
      <c r="E7075">
        <f t="shared" si="111"/>
        <v>9</v>
      </c>
    </row>
    <row r="7076" spans="2:5" x14ac:dyDescent="0.25">
      <c r="B7076" t="s">
        <v>293</v>
      </c>
      <c r="C7076" t="s">
        <v>5829</v>
      </c>
      <c r="D7076" t="s">
        <v>5820</v>
      </c>
      <c r="E7076">
        <f t="shared" si="111"/>
        <v>9</v>
      </c>
    </row>
    <row r="7077" spans="2:5" x14ac:dyDescent="0.25">
      <c r="B7077" t="s">
        <v>293</v>
      </c>
      <c r="C7077" t="s">
        <v>5835</v>
      </c>
      <c r="D7077" t="s">
        <v>5820</v>
      </c>
      <c r="E7077">
        <f t="shared" si="111"/>
        <v>15</v>
      </c>
    </row>
    <row r="7078" spans="2:5" x14ac:dyDescent="0.25">
      <c r="B7078" t="s">
        <v>293</v>
      </c>
      <c r="C7078" t="s">
        <v>5835</v>
      </c>
      <c r="D7078" t="s">
        <v>5820</v>
      </c>
      <c r="E7078">
        <f t="shared" si="111"/>
        <v>15</v>
      </c>
    </row>
    <row r="7079" spans="2:5" x14ac:dyDescent="0.25">
      <c r="B7079" t="s">
        <v>293</v>
      </c>
      <c r="C7079" t="s">
        <v>5822</v>
      </c>
      <c r="D7079" t="s">
        <v>5820</v>
      </c>
      <c r="E7079">
        <f t="shared" si="111"/>
        <v>2</v>
      </c>
    </row>
    <row r="7080" spans="2:5" x14ac:dyDescent="0.25">
      <c r="B7080" t="s">
        <v>293</v>
      </c>
      <c r="C7080" t="s">
        <v>5822</v>
      </c>
      <c r="D7080" t="s">
        <v>5820</v>
      </c>
      <c r="E7080">
        <f t="shared" si="111"/>
        <v>2</v>
      </c>
    </row>
    <row r="7081" spans="2:5" x14ac:dyDescent="0.25">
      <c r="B7081" t="s">
        <v>293</v>
      </c>
      <c r="C7081" t="s">
        <v>5835</v>
      </c>
      <c r="D7081" t="s">
        <v>5820</v>
      </c>
      <c r="E7081">
        <f t="shared" si="111"/>
        <v>15</v>
      </c>
    </row>
    <row r="7082" spans="2:5" x14ac:dyDescent="0.25">
      <c r="B7082" t="s">
        <v>293</v>
      </c>
      <c r="C7082" t="s">
        <v>5835</v>
      </c>
      <c r="D7082" t="s">
        <v>5820</v>
      </c>
      <c r="E7082">
        <f t="shared" si="111"/>
        <v>15</v>
      </c>
    </row>
    <row r="7083" spans="2:5" x14ac:dyDescent="0.25">
      <c r="B7083" t="s">
        <v>293</v>
      </c>
      <c r="C7083" t="s">
        <v>5861</v>
      </c>
      <c r="D7083" t="s">
        <v>5820</v>
      </c>
      <c r="E7083">
        <f t="shared" si="111"/>
        <v>41</v>
      </c>
    </row>
    <row r="7084" spans="2:5" x14ac:dyDescent="0.25">
      <c r="B7084" t="s">
        <v>293</v>
      </c>
      <c r="C7084" t="s">
        <v>5820</v>
      </c>
      <c r="D7084" t="s">
        <v>5820</v>
      </c>
      <c r="E7084">
        <f t="shared" si="111"/>
        <v>0</v>
      </c>
    </row>
    <row r="7085" spans="2:5" x14ac:dyDescent="0.25">
      <c r="B7085" t="s">
        <v>293</v>
      </c>
      <c r="C7085" t="s">
        <v>5822</v>
      </c>
      <c r="D7085" t="s">
        <v>5820</v>
      </c>
      <c r="E7085">
        <f t="shared" si="111"/>
        <v>2</v>
      </c>
    </row>
    <row r="7086" spans="2:5" x14ac:dyDescent="0.25">
      <c r="B7086" t="s">
        <v>938</v>
      </c>
      <c r="C7086" t="s">
        <v>5852</v>
      </c>
      <c r="D7086" t="s">
        <v>5839</v>
      </c>
      <c r="E7086">
        <f t="shared" si="111"/>
        <v>13</v>
      </c>
    </row>
    <row r="7087" spans="2:5" x14ac:dyDescent="0.25">
      <c r="B7087" t="s">
        <v>938</v>
      </c>
      <c r="C7087" t="s">
        <v>5842</v>
      </c>
      <c r="D7087" t="s">
        <v>5839</v>
      </c>
      <c r="E7087">
        <f t="shared" si="111"/>
        <v>3</v>
      </c>
    </row>
    <row r="7088" spans="2:5" x14ac:dyDescent="0.25">
      <c r="B7088" t="s">
        <v>938</v>
      </c>
      <c r="C7088" t="s">
        <v>5850</v>
      </c>
      <c r="D7088" t="s">
        <v>5839</v>
      </c>
      <c r="E7088">
        <f t="shared" si="111"/>
        <v>11</v>
      </c>
    </row>
    <row r="7089" spans="2:5" x14ac:dyDescent="0.25">
      <c r="B7089" t="s">
        <v>938</v>
      </c>
      <c r="C7089" t="s">
        <v>5839</v>
      </c>
      <c r="D7089" t="s">
        <v>5839</v>
      </c>
      <c r="E7089">
        <f t="shared" si="111"/>
        <v>0</v>
      </c>
    </row>
    <row r="7090" spans="2:5" x14ac:dyDescent="0.25">
      <c r="B7090" t="s">
        <v>938</v>
      </c>
      <c r="C7090" t="s">
        <v>5839</v>
      </c>
      <c r="D7090" t="s">
        <v>5839</v>
      </c>
      <c r="E7090">
        <f t="shared" si="111"/>
        <v>0</v>
      </c>
    </row>
    <row r="7091" spans="2:5" x14ac:dyDescent="0.25">
      <c r="B7091" t="s">
        <v>938</v>
      </c>
      <c r="C7091" t="s">
        <v>5858</v>
      </c>
      <c r="D7091" t="s">
        <v>5839</v>
      </c>
      <c r="E7091">
        <f t="shared" si="111"/>
        <v>19</v>
      </c>
    </row>
    <row r="7092" spans="2:5" x14ac:dyDescent="0.25">
      <c r="B7092" t="s">
        <v>938</v>
      </c>
      <c r="C7092" t="s">
        <v>5854</v>
      </c>
      <c r="D7092" t="s">
        <v>5839</v>
      </c>
      <c r="E7092">
        <f t="shared" si="111"/>
        <v>15</v>
      </c>
    </row>
    <row r="7093" spans="2:5" x14ac:dyDescent="0.25">
      <c r="B7093" t="s">
        <v>938</v>
      </c>
      <c r="C7093" t="s">
        <v>5839</v>
      </c>
      <c r="D7093" t="s">
        <v>5839</v>
      </c>
      <c r="E7093">
        <f t="shared" si="111"/>
        <v>0</v>
      </c>
    </row>
    <row r="7094" spans="2:5" x14ac:dyDescent="0.25">
      <c r="B7094" t="s">
        <v>938</v>
      </c>
      <c r="C7094" t="s">
        <v>5839</v>
      </c>
      <c r="D7094" t="s">
        <v>5839</v>
      </c>
      <c r="E7094">
        <f t="shared" si="111"/>
        <v>0</v>
      </c>
    </row>
    <row r="7095" spans="2:5" x14ac:dyDescent="0.25">
      <c r="B7095" t="s">
        <v>938</v>
      </c>
      <c r="C7095" t="s">
        <v>5854</v>
      </c>
      <c r="D7095" t="s">
        <v>5839</v>
      </c>
      <c r="E7095">
        <f t="shared" si="111"/>
        <v>15</v>
      </c>
    </row>
    <row r="7096" spans="2:5" x14ac:dyDescent="0.25">
      <c r="B7096" t="s">
        <v>938</v>
      </c>
      <c r="C7096" t="s">
        <v>5854</v>
      </c>
      <c r="D7096" t="s">
        <v>5839</v>
      </c>
      <c r="E7096">
        <f t="shared" si="111"/>
        <v>15</v>
      </c>
    </row>
    <row r="7097" spans="2:5" x14ac:dyDescent="0.25">
      <c r="B7097" t="s">
        <v>938</v>
      </c>
      <c r="C7097" t="s">
        <v>5843</v>
      </c>
      <c r="D7097" t="s">
        <v>5839</v>
      </c>
      <c r="E7097">
        <f t="shared" si="111"/>
        <v>4</v>
      </c>
    </row>
    <row r="7098" spans="2:5" x14ac:dyDescent="0.25">
      <c r="B7098" t="s">
        <v>938</v>
      </c>
      <c r="C7098" t="s">
        <v>5843</v>
      </c>
      <c r="D7098" t="s">
        <v>5839</v>
      </c>
      <c r="E7098">
        <f t="shared" si="111"/>
        <v>4</v>
      </c>
    </row>
    <row r="7099" spans="2:5" x14ac:dyDescent="0.25">
      <c r="B7099" t="s">
        <v>938</v>
      </c>
      <c r="C7099" t="s">
        <v>5847</v>
      </c>
      <c r="D7099" t="s">
        <v>5839</v>
      </c>
      <c r="E7099">
        <f t="shared" si="111"/>
        <v>8</v>
      </c>
    </row>
    <row r="7100" spans="2:5" x14ac:dyDescent="0.25">
      <c r="B7100" t="s">
        <v>938</v>
      </c>
      <c r="C7100" t="s">
        <v>5847</v>
      </c>
      <c r="D7100" t="s">
        <v>5839</v>
      </c>
      <c r="E7100">
        <f t="shared" si="111"/>
        <v>8</v>
      </c>
    </row>
    <row r="7101" spans="2:5" x14ac:dyDescent="0.25">
      <c r="B7101" t="s">
        <v>602</v>
      </c>
      <c r="C7101" t="s">
        <v>5824</v>
      </c>
      <c r="D7101" t="s">
        <v>5823</v>
      </c>
      <c r="E7101">
        <f t="shared" si="111"/>
        <v>1</v>
      </c>
    </row>
    <row r="7102" spans="2:5" x14ac:dyDescent="0.25">
      <c r="B7102" t="s">
        <v>602</v>
      </c>
      <c r="C7102" t="s">
        <v>5824</v>
      </c>
      <c r="D7102" t="s">
        <v>5823</v>
      </c>
      <c r="E7102">
        <f t="shared" si="111"/>
        <v>1</v>
      </c>
    </row>
    <row r="7103" spans="2:5" x14ac:dyDescent="0.25">
      <c r="B7103" t="s">
        <v>602</v>
      </c>
      <c r="C7103" t="s">
        <v>5824</v>
      </c>
      <c r="D7103" t="s">
        <v>5823</v>
      </c>
      <c r="E7103">
        <f t="shared" si="111"/>
        <v>1</v>
      </c>
    </row>
    <row r="7104" spans="2:5" x14ac:dyDescent="0.25">
      <c r="B7104" t="s">
        <v>602</v>
      </c>
      <c r="C7104" t="s">
        <v>5842</v>
      </c>
      <c r="D7104" t="s">
        <v>5823</v>
      </c>
      <c r="E7104">
        <f t="shared" si="111"/>
        <v>19</v>
      </c>
    </row>
    <row r="7105" spans="2:5" x14ac:dyDescent="0.25">
      <c r="B7105" t="s">
        <v>602</v>
      </c>
      <c r="C7105" t="s">
        <v>5842</v>
      </c>
      <c r="D7105" t="s">
        <v>5823</v>
      </c>
      <c r="E7105">
        <f t="shared" si="111"/>
        <v>19</v>
      </c>
    </row>
    <row r="7106" spans="2:5" x14ac:dyDescent="0.25">
      <c r="B7106" t="s">
        <v>602</v>
      </c>
      <c r="C7106" t="s">
        <v>5838</v>
      </c>
      <c r="D7106" t="s">
        <v>5823</v>
      </c>
      <c r="E7106">
        <f t="shared" si="111"/>
        <v>15</v>
      </c>
    </row>
    <row r="7107" spans="2:5" x14ac:dyDescent="0.25">
      <c r="B7107" t="s">
        <v>602</v>
      </c>
      <c r="C7107" t="s">
        <v>5838</v>
      </c>
      <c r="D7107" t="s">
        <v>5823</v>
      </c>
      <c r="E7107">
        <f t="shared" ref="E7107:E7170" si="112">(LEFT(C7107,4)-LEFT(D7107,4))*12+RIGHT(C7107,2)-RIGHT(D7107,2)</f>
        <v>15</v>
      </c>
    </row>
    <row r="7108" spans="2:5" x14ac:dyDescent="0.25">
      <c r="B7108" t="s">
        <v>602</v>
      </c>
      <c r="C7108" t="s">
        <v>5838</v>
      </c>
      <c r="D7108" t="s">
        <v>5823</v>
      </c>
      <c r="E7108">
        <f t="shared" si="112"/>
        <v>15</v>
      </c>
    </row>
    <row r="7109" spans="2:5" x14ac:dyDescent="0.25">
      <c r="B7109" t="s">
        <v>602</v>
      </c>
      <c r="C7109" t="s">
        <v>5838</v>
      </c>
      <c r="D7109" t="s">
        <v>5823</v>
      </c>
      <c r="E7109">
        <f t="shared" si="112"/>
        <v>15</v>
      </c>
    </row>
    <row r="7110" spans="2:5" x14ac:dyDescent="0.25">
      <c r="B7110" t="s">
        <v>602</v>
      </c>
      <c r="C7110" t="s">
        <v>5838</v>
      </c>
      <c r="D7110" t="s">
        <v>5823</v>
      </c>
      <c r="E7110">
        <f t="shared" si="112"/>
        <v>15</v>
      </c>
    </row>
    <row r="7111" spans="2:5" x14ac:dyDescent="0.25">
      <c r="B7111" t="s">
        <v>602</v>
      </c>
      <c r="C7111" t="s">
        <v>5838</v>
      </c>
      <c r="D7111" t="s">
        <v>5823</v>
      </c>
      <c r="E7111">
        <f t="shared" si="112"/>
        <v>15</v>
      </c>
    </row>
    <row r="7112" spans="2:5" x14ac:dyDescent="0.25">
      <c r="B7112" t="s">
        <v>602</v>
      </c>
      <c r="C7112" t="s">
        <v>5838</v>
      </c>
      <c r="D7112" t="s">
        <v>5823</v>
      </c>
      <c r="E7112">
        <f t="shared" si="112"/>
        <v>15</v>
      </c>
    </row>
    <row r="7113" spans="2:5" x14ac:dyDescent="0.25">
      <c r="B7113" t="s">
        <v>602</v>
      </c>
      <c r="C7113" t="s">
        <v>5838</v>
      </c>
      <c r="D7113" t="s">
        <v>5823</v>
      </c>
      <c r="E7113">
        <f t="shared" si="112"/>
        <v>15</v>
      </c>
    </row>
    <row r="7114" spans="2:5" x14ac:dyDescent="0.25">
      <c r="B7114" t="s">
        <v>602</v>
      </c>
      <c r="C7114" t="s">
        <v>5838</v>
      </c>
      <c r="D7114" t="s">
        <v>5823</v>
      </c>
      <c r="E7114">
        <f t="shared" si="112"/>
        <v>15</v>
      </c>
    </row>
    <row r="7115" spans="2:5" x14ac:dyDescent="0.25">
      <c r="B7115" t="s">
        <v>602</v>
      </c>
      <c r="C7115" t="s">
        <v>5838</v>
      </c>
      <c r="D7115" t="s">
        <v>5823</v>
      </c>
      <c r="E7115">
        <f t="shared" si="112"/>
        <v>15</v>
      </c>
    </row>
    <row r="7116" spans="2:5" x14ac:dyDescent="0.25">
      <c r="B7116" t="s">
        <v>602</v>
      </c>
      <c r="C7116" t="s">
        <v>5866</v>
      </c>
      <c r="D7116" t="s">
        <v>5823</v>
      </c>
      <c r="E7116">
        <f t="shared" si="112"/>
        <v>43</v>
      </c>
    </row>
    <row r="7117" spans="2:5" x14ac:dyDescent="0.25">
      <c r="B7117" t="s">
        <v>602</v>
      </c>
      <c r="C7117" t="s">
        <v>5823</v>
      </c>
      <c r="D7117" t="s">
        <v>5823</v>
      </c>
      <c r="E7117">
        <f t="shared" si="112"/>
        <v>0</v>
      </c>
    </row>
    <row r="7118" spans="2:5" x14ac:dyDescent="0.25">
      <c r="B7118" t="s">
        <v>602</v>
      </c>
      <c r="C7118" t="s">
        <v>5825</v>
      </c>
      <c r="D7118" t="s">
        <v>5823</v>
      </c>
      <c r="E7118">
        <f t="shared" si="112"/>
        <v>2</v>
      </c>
    </row>
    <row r="7119" spans="2:5" x14ac:dyDescent="0.25">
      <c r="B7119" t="s">
        <v>602</v>
      </c>
      <c r="C7119" t="s">
        <v>5825</v>
      </c>
      <c r="D7119" t="s">
        <v>5823</v>
      </c>
      <c r="E7119">
        <f t="shared" si="112"/>
        <v>2</v>
      </c>
    </row>
    <row r="7120" spans="2:5" x14ac:dyDescent="0.25">
      <c r="B7120" t="s">
        <v>602</v>
      </c>
      <c r="C7120" t="s">
        <v>5825</v>
      </c>
      <c r="D7120" t="s">
        <v>5823</v>
      </c>
      <c r="E7120">
        <f t="shared" si="112"/>
        <v>2</v>
      </c>
    </row>
    <row r="7121" spans="2:5" x14ac:dyDescent="0.25">
      <c r="B7121" t="s">
        <v>602</v>
      </c>
      <c r="C7121" t="s">
        <v>5825</v>
      </c>
      <c r="D7121" t="s">
        <v>5823</v>
      </c>
      <c r="E7121">
        <f t="shared" si="112"/>
        <v>2</v>
      </c>
    </row>
    <row r="7122" spans="2:5" x14ac:dyDescent="0.25">
      <c r="B7122" t="s">
        <v>162</v>
      </c>
      <c r="C7122" t="s">
        <v>5853</v>
      </c>
      <c r="D7122" t="s">
        <v>5832</v>
      </c>
      <c r="E7122">
        <f t="shared" si="112"/>
        <v>21</v>
      </c>
    </row>
    <row r="7123" spans="2:5" x14ac:dyDescent="0.25">
      <c r="B7123" t="s">
        <v>162</v>
      </c>
      <c r="C7123" t="s">
        <v>5853</v>
      </c>
      <c r="D7123" t="s">
        <v>5832</v>
      </c>
      <c r="E7123">
        <f t="shared" si="112"/>
        <v>21</v>
      </c>
    </row>
    <row r="7124" spans="2:5" x14ac:dyDescent="0.25">
      <c r="B7124" t="s">
        <v>162</v>
      </c>
      <c r="C7124" t="s">
        <v>5849</v>
      </c>
      <c r="D7124" t="s">
        <v>5832</v>
      </c>
      <c r="E7124">
        <f t="shared" si="112"/>
        <v>17</v>
      </c>
    </row>
    <row r="7125" spans="2:5" x14ac:dyDescent="0.25">
      <c r="B7125" t="s">
        <v>162</v>
      </c>
      <c r="C7125" t="s">
        <v>5832</v>
      </c>
      <c r="D7125" t="s">
        <v>5832</v>
      </c>
      <c r="E7125">
        <f t="shared" si="112"/>
        <v>0</v>
      </c>
    </row>
    <row r="7126" spans="2:5" x14ac:dyDescent="0.25">
      <c r="B7126" t="s">
        <v>162</v>
      </c>
      <c r="C7126" t="s">
        <v>5865</v>
      </c>
      <c r="D7126" t="s">
        <v>5832</v>
      </c>
      <c r="E7126">
        <f t="shared" si="112"/>
        <v>33</v>
      </c>
    </row>
    <row r="7127" spans="2:5" x14ac:dyDescent="0.25">
      <c r="B7127" t="s">
        <v>162</v>
      </c>
      <c r="C7127" t="s">
        <v>5865</v>
      </c>
      <c r="D7127" t="s">
        <v>5832</v>
      </c>
      <c r="E7127">
        <f t="shared" si="112"/>
        <v>33</v>
      </c>
    </row>
    <row r="7128" spans="2:5" x14ac:dyDescent="0.25">
      <c r="B7128" t="s">
        <v>162</v>
      </c>
      <c r="C7128" t="s">
        <v>5864</v>
      </c>
      <c r="D7128" t="s">
        <v>5832</v>
      </c>
      <c r="E7128">
        <f t="shared" si="112"/>
        <v>32</v>
      </c>
    </row>
    <row r="7129" spans="2:5" x14ac:dyDescent="0.25">
      <c r="B7129" t="s">
        <v>162</v>
      </c>
      <c r="C7129" t="s">
        <v>5864</v>
      </c>
      <c r="D7129" t="s">
        <v>5832</v>
      </c>
      <c r="E7129">
        <f t="shared" si="112"/>
        <v>32</v>
      </c>
    </row>
    <row r="7130" spans="2:5" x14ac:dyDescent="0.25">
      <c r="B7130" t="s">
        <v>162</v>
      </c>
      <c r="C7130" t="s">
        <v>5864</v>
      </c>
      <c r="D7130" t="s">
        <v>5832</v>
      </c>
      <c r="E7130">
        <f t="shared" si="112"/>
        <v>32</v>
      </c>
    </row>
    <row r="7131" spans="2:5" x14ac:dyDescent="0.25">
      <c r="B7131" t="s">
        <v>162</v>
      </c>
      <c r="C7131" t="s">
        <v>5864</v>
      </c>
      <c r="D7131" t="s">
        <v>5832</v>
      </c>
      <c r="E7131">
        <f t="shared" si="112"/>
        <v>32</v>
      </c>
    </row>
    <row r="7132" spans="2:5" x14ac:dyDescent="0.25">
      <c r="B7132" t="s">
        <v>1188</v>
      </c>
      <c r="C7132" t="s">
        <v>5853</v>
      </c>
      <c r="D7132" t="s">
        <v>5821</v>
      </c>
      <c r="E7132">
        <f t="shared" si="112"/>
        <v>32</v>
      </c>
    </row>
    <row r="7133" spans="2:5" x14ac:dyDescent="0.25">
      <c r="B7133" t="s">
        <v>1188</v>
      </c>
      <c r="C7133" t="s">
        <v>5853</v>
      </c>
      <c r="D7133" t="s">
        <v>5821</v>
      </c>
      <c r="E7133">
        <f t="shared" si="112"/>
        <v>32</v>
      </c>
    </row>
    <row r="7134" spans="2:5" x14ac:dyDescent="0.25">
      <c r="B7134" t="s">
        <v>1188</v>
      </c>
      <c r="C7134" t="s">
        <v>5835</v>
      </c>
      <c r="D7134" t="s">
        <v>5821</v>
      </c>
      <c r="E7134">
        <f t="shared" si="112"/>
        <v>14</v>
      </c>
    </row>
    <row r="7135" spans="2:5" x14ac:dyDescent="0.25">
      <c r="B7135" t="s">
        <v>1188</v>
      </c>
      <c r="C7135" t="s">
        <v>5842</v>
      </c>
      <c r="D7135" t="s">
        <v>5821</v>
      </c>
      <c r="E7135">
        <f t="shared" si="112"/>
        <v>21</v>
      </c>
    </row>
    <row r="7136" spans="2:5" x14ac:dyDescent="0.25">
      <c r="B7136" t="s">
        <v>1188</v>
      </c>
      <c r="C7136" t="s">
        <v>5821</v>
      </c>
      <c r="D7136" t="s">
        <v>5821</v>
      </c>
      <c r="E7136">
        <f t="shared" si="112"/>
        <v>0</v>
      </c>
    </row>
    <row r="7137" spans="2:5" x14ac:dyDescent="0.25">
      <c r="B7137" t="s">
        <v>1188</v>
      </c>
      <c r="C7137" t="s">
        <v>5840</v>
      </c>
      <c r="D7137" t="s">
        <v>5821</v>
      </c>
      <c r="E7137">
        <f t="shared" si="112"/>
        <v>19</v>
      </c>
    </row>
    <row r="7138" spans="2:5" x14ac:dyDescent="0.25">
      <c r="B7138" t="s">
        <v>1188</v>
      </c>
      <c r="C7138" t="s">
        <v>5851</v>
      </c>
      <c r="D7138" t="s">
        <v>5821</v>
      </c>
      <c r="E7138">
        <f t="shared" si="112"/>
        <v>30</v>
      </c>
    </row>
    <row r="7139" spans="2:5" x14ac:dyDescent="0.25">
      <c r="B7139" t="s">
        <v>1011</v>
      </c>
      <c r="C7139" t="s">
        <v>5830</v>
      </c>
      <c r="D7139" t="s">
        <v>5827</v>
      </c>
      <c r="E7139">
        <f t="shared" si="112"/>
        <v>3</v>
      </c>
    </row>
    <row r="7140" spans="2:5" x14ac:dyDescent="0.25">
      <c r="B7140" t="s">
        <v>1011</v>
      </c>
      <c r="C7140" t="s">
        <v>5830</v>
      </c>
      <c r="D7140" t="s">
        <v>5827</v>
      </c>
      <c r="E7140">
        <f t="shared" si="112"/>
        <v>3</v>
      </c>
    </row>
    <row r="7141" spans="2:5" x14ac:dyDescent="0.25">
      <c r="B7141" t="s">
        <v>1011</v>
      </c>
      <c r="C7141" t="s">
        <v>5830</v>
      </c>
      <c r="D7141" t="s">
        <v>5827</v>
      </c>
      <c r="E7141">
        <f t="shared" si="112"/>
        <v>3</v>
      </c>
    </row>
    <row r="7142" spans="2:5" x14ac:dyDescent="0.25">
      <c r="B7142" t="s">
        <v>1011</v>
      </c>
      <c r="C7142" t="s">
        <v>5862</v>
      </c>
      <c r="D7142" t="s">
        <v>5827</v>
      </c>
      <c r="E7142">
        <f t="shared" si="112"/>
        <v>35</v>
      </c>
    </row>
    <row r="7143" spans="2:5" x14ac:dyDescent="0.25">
      <c r="B7143" t="s">
        <v>1011</v>
      </c>
      <c r="C7143" t="s">
        <v>5862</v>
      </c>
      <c r="D7143" t="s">
        <v>5827</v>
      </c>
      <c r="E7143">
        <f t="shared" si="112"/>
        <v>35</v>
      </c>
    </row>
    <row r="7144" spans="2:5" x14ac:dyDescent="0.25">
      <c r="B7144" t="s">
        <v>1011</v>
      </c>
      <c r="C7144" t="s">
        <v>5827</v>
      </c>
      <c r="D7144" t="s">
        <v>5827</v>
      </c>
      <c r="E7144">
        <f t="shared" si="112"/>
        <v>0</v>
      </c>
    </row>
    <row r="7145" spans="2:5" x14ac:dyDescent="0.25">
      <c r="B7145" t="s">
        <v>1011</v>
      </c>
      <c r="C7145" t="s">
        <v>5860</v>
      </c>
      <c r="D7145" t="s">
        <v>5827</v>
      </c>
      <c r="E7145">
        <f t="shared" si="112"/>
        <v>33</v>
      </c>
    </row>
    <row r="7146" spans="2:5" x14ac:dyDescent="0.25">
      <c r="B7146" t="s">
        <v>1011</v>
      </c>
      <c r="C7146" t="s">
        <v>5830</v>
      </c>
      <c r="D7146" t="s">
        <v>5827</v>
      </c>
      <c r="E7146">
        <f t="shared" si="112"/>
        <v>3</v>
      </c>
    </row>
    <row r="7147" spans="2:5" x14ac:dyDescent="0.25">
      <c r="B7147" t="s">
        <v>1011</v>
      </c>
      <c r="C7147" t="s">
        <v>5830</v>
      </c>
      <c r="D7147" t="s">
        <v>5827</v>
      </c>
      <c r="E7147">
        <f t="shared" si="112"/>
        <v>3</v>
      </c>
    </row>
    <row r="7148" spans="2:5" x14ac:dyDescent="0.25">
      <c r="B7148" t="s">
        <v>1011</v>
      </c>
      <c r="C7148" t="s">
        <v>5830</v>
      </c>
      <c r="D7148" t="s">
        <v>5827</v>
      </c>
      <c r="E7148">
        <f t="shared" si="112"/>
        <v>3</v>
      </c>
    </row>
    <row r="7149" spans="2:5" x14ac:dyDescent="0.25">
      <c r="B7149" t="s">
        <v>1011</v>
      </c>
      <c r="C7149" t="s">
        <v>5853</v>
      </c>
      <c r="D7149" t="s">
        <v>5827</v>
      </c>
      <c r="E7149">
        <f t="shared" si="112"/>
        <v>26</v>
      </c>
    </row>
    <row r="7150" spans="2:5" x14ac:dyDescent="0.25">
      <c r="B7150" t="s">
        <v>1011</v>
      </c>
      <c r="C7150" t="s">
        <v>5850</v>
      </c>
      <c r="D7150" t="s">
        <v>5827</v>
      </c>
      <c r="E7150">
        <f t="shared" si="112"/>
        <v>23</v>
      </c>
    </row>
    <row r="7151" spans="2:5" x14ac:dyDescent="0.25">
      <c r="B7151" t="s">
        <v>1011</v>
      </c>
      <c r="C7151" t="s">
        <v>5850</v>
      </c>
      <c r="D7151" t="s">
        <v>5827</v>
      </c>
      <c r="E7151">
        <f t="shared" si="112"/>
        <v>23</v>
      </c>
    </row>
    <row r="7152" spans="2:5" x14ac:dyDescent="0.25">
      <c r="B7152" t="s">
        <v>3098</v>
      </c>
      <c r="C7152" t="s">
        <v>5824</v>
      </c>
      <c r="D7152" t="s">
        <v>5824</v>
      </c>
      <c r="E7152">
        <f t="shared" si="112"/>
        <v>0</v>
      </c>
    </row>
    <row r="7153" spans="2:5" x14ac:dyDescent="0.25">
      <c r="B7153" t="s">
        <v>3098</v>
      </c>
      <c r="C7153" t="s">
        <v>5827</v>
      </c>
      <c r="D7153" t="s">
        <v>5824</v>
      </c>
      <c r="E7153">
        <f t="shared" si="112"/>
        <v>3</v>
      </c>
    </row>
    <row r="7154" spans="2:5" x14ac:dyDescent="0.25">
      <c r="B7154" t="s">
        <v>3098</v>
      </c>
      <c r="C7154" t="s">
        <v>5860</v>
      </c>
      <c r="D7154" t="s">
        <v>5824</v>
      </c>
      <c r="E7154">
        <f t="shared" si="112"/>
        <v>36</v>
      </c>
    </row>
    <row r="7155" spans="2:5" x14ac:dyDescent="0.25">
      <c r="B7155" t="s">
        <v>3098</v>
      </c>
      <c r="C7155" t="s">
        <v>5860</v>
      </c>
      <c r="D7155" t="s">
        <v>5824</v>
      </c>
      <c r="E7155">
        <f t="shared" si="112"/>
        <v>36</v>
      </c>
    </row>
    <row r="7156" spans="2:5" x14ac:dyDescent="0.25">
      <c r="B7156" t="s">
        <v>3098</v>
      </c>
      <c r="C7156" t="s">
        <v>5860</v>
      </c>
      <c r="D7156" t="s">
        <v>5824</v>
      </c>
      <c r="E7156">
        <f t="shared" si="112"/>
        <v>36</v>
      </c>
    </row>
    <row r="7157" spans="2:5" x14ac:dyDescent="0.25">
      <c r="B7157" t="s">
        <v>3098</v>
      </c>
      <c r="C7157" t="s">
        <v>5860</v>
      </c>
      <c r="D7157" t="s">
        <v>5824</v>
      </c>
      <c r="E7157">
        <f t="shared" si="112"/>
        <v>36</v>
      </c>
    </row>
    <row r="7158" spans="2:5" x14ac:dyDescent="0.25">
      <c r="B7158" t="s">
        <v>3098</v>
      </c>
      <c r="C7158" t="s">
        <v>5860</v>
      </c>
      <c r="D7158" t="s">
        <v>5824</v>
      </c>
      <c r="E7158">
        <f t="shared" si="112"/>
        <v>36</v>
      </c>
    </row>
    <row r="7159" spans="2:5" x14ac:dyDescent="0.25">
      <c r="B7159" t="s">
        <v>3098</v>
      </c>
      <c r="C7159" t="s">
        <v>5860</v>
      </c>
      <c r="D7159" t="s">
        <v>5824</v>
      </c>
      <c r="E7159">
        <f t="shared" si="112"/>
        <v>36</v>
      </c>
    </row>
    <row r="7160" spans="2:5" x14ac:dyDescent="0.25">
      <c r="B7160" t="s">
        <v>3098</v>
      </c>
      <c r="C7160" t="s">
        <v>5860</v>
      </c>
      <c r="D7160" t="s">
        <v>5824</v>
      </c>
      <c r="E7160">
        <f t="shared" si="112"/>
        <v>36</v>
      </c>
    </row>
    <row r="7161" spans="2:5" x14ac:dyDescent="0.25">
      <c r="B7161" t="s">
        <v>3098</v>
      </c>
      <c r="C7161" t="s">
        <v>5860</v>
      </c>
      <c r="D7161" t="s">
        <v>5824</v>
      </c>
      <c r="E7161">
        <f t="shared" si="112"/>
        <v>36</v>
      </c>
    </row>
    <row r="7162" spans="2:5" x14ac:dyDescent="0.25">
      <c r="B7162" t="s">
        <v>3098</v>
      </c>
      <c r="C7162" t="s">
        <v>5847</v>
      </c>
      <c r="D7162" t="s">
        <v>5824</v>
      </c>
      <c r="E7162">
        <f t="shared" si="112"/>
        <v>23</v>
      </c>
    </row>
    <row r="7163" spans="2:5" x14ac:dyDescent="0.25">
      <c r="B7163" t="s">
        <v>3098</v>
      </c>
      <c r="C7163" t="s">
        <v>5852</v>
      </c>
      <c r="D7163" t="s">
        <v>5824</v>
      </c>
      <c r="E7163">
        <f t="shared" si="112"/>
        <v>28</v>
      </c>
    </row>
    <row r="7164" spans="2:5" x14ac:dyDescent="0.25">
      <c r="B7164" t="s">
        <v>3098</v>
      </c>
      <c r="C7164" t="s">
        <v>5852</v>
      </c>
      <c r="D7164" t="s">
        <v>5824</v>
      </c>
      <c r="E7164">
        <f t="shared" si="112"/>
        <v>28</v>
      </c>
    </row>
    <row r="7165" spans="2:5" x14ac:dyDescent="0.25">
      <c r="B7165" t="s">
        <v>1334</v>
      </c>
      <c r="C7165" t="s">
        <v>5853</v>
      </c>
      <c r="D7165" t="s">
        <v>5853</v>
      </c>
      <c r="E7165">
        <f t="shared" si="112"/>
        <v>0</v>
      </c>
    </row>
    <row r="7166" spans="2:5" x14ac:dyDescent="0.25">
      <c r="B7166" t="s">
        <v>1334</v>
      </c>
      <c r="C7166" t="s">
        <v>5853</v>
      </c>
      <c r="D7166" t="s">
        <v>5853</v>
      </c>
      <c r="E7166">
        <f t="shared" si="112"/>
        <v>0</v>
      </c>
    </row>
    <row r="7167" spans="2:5" x14ac:dyDescent="0.25">
      <c r="B7167" t="s">
        <v>1334</v>
      </c>
      <c r="C7167" t="s">
        <v>5853</v>
      </c>
      <c r="D7167" t="s">
        <v>5853</v>
      </c>
      <c r="E7167">
        <f t="shared" si="112"/>
        <v>0</v>
      </c>
    </row>
    <row r="7168" spans="2:5" x14ac:dyDescent="0.25">
      <c r="B7168" t="s">
        <v>1334</v>
      </c>
      <c r="C7168" t="s">
        <v>5853</v>
      </c>
      <c r="D7168" t="s">
        <v>5853</v>
      </c>
      <c r="E7168">
        <f t="shared" si="112"/>
        <v>0</v>
      </c>
    </row>
    <row r="7169" spans="2:5" x14ac:dyDescent="0.25">
      <c r="B7169" t="s">
        <v>1334</v>
      </c>
      <c r="C7169" t="s">
        <v>5853</v>
      </c>
      <c r="D7169" t="s">
        <v>5853</v>
      </c>
      <c r="E7169">
        <f t="shared" si="112"/>
        <v>0</v>
      </c>
    </row>
    <row r="7170" spans="2:5" x14ac:dyDescent="0.25">
      <c r="B7170" t="s">
        <v>1334</v>
      </c>
      <c r="C7170" t="s">
        <v>5853</v>
      </c>
      <c r="D7170" t="s">
        <v>5853</v>
      </c>
      <c r="E7170">
        <f t="shared" si="112"/>
        <v>0</v>
      </c>
    </row>
    <row r="7171" spans="2:5" x14ac:dyDescent="0.25">
      <c r="B7171" t="s">
        <v>1334</v>
      </c>
      <c r="C7171" t="s">
        <v>5864</v>
      </c>
      <c r="D7171" t="s">
        <v>5853</v>
      </c>
      <c r="E7171">
        <f t="shared" ref="E7171:E7234" si="113">(LEFT(C7171,4)-LEFT(D7171,4))*12+RIGHT(C7171,2)-RIGHT(D7171,2)</f>
        <v>11</v>
      </c>
    </row>
    <row r="7172" spans="2:5" x14ac:dyDescent="0.25">
      <c r="B7172" t="s">
        <v>1334</v>
      </c>
      <c r="C7172" t="s">
        <v>5864</v>
      </c>
      <c r="D7172" t="s">
        <v>5853</v>
      </c>
      <c r="E7172">
        <f t="shared" si="113"/>
        <v>11</v>
      </c>
    </row>
    <row r="7173" spans="2:5" x14ac:dyDescent="0.25">
      <c r="B7173" t="s">
        <v>1334</v>
      </c>
      <c r="C7173" t="s">
        <v>5864</v>
      </c>
      <c r="D7173" t="s">
        <v>5853</v>
      </c>
      <c r="E7173">
        <f t="shared" si="113"/>
        <v>11</v>
      </c>
    </row>
    <row r="7174" spans="2:5" x14ac:dyDescent="0.25">
      <c r="B7174" t="s">
        <v>1334</v>
      </c>
      <c r="C7174" t="s">
        <v>5864</v>
      </c>
      <c r="D7174" t="s">
        <v>5853</v>
      </c>
      <c r="E7174">
        <f t="shared" si="113"/>
        <v>11</v>
      </c>
    </row>
    <row r="7175" spans="2:5" x14ac:dyDescent="0.25">
      <c r="B7175" t="s">
        <v>1334</v>
      </c>
      <c r="C7175" t="s">
        <v>5866</v>
      </c>
      <c r="D7175" t="s">
        <v>5853</v>
      </c>
      <c r="E7175">
        <f t="shared" si="113"/>
        <v>13</v>
      </c>
    </row>
    <row r="7176" spans="2:5" x14ac:dyDescent="0.25">
      <c r="B7176" t="s">
        <v>1334</v>
      </c>
      <c r="C7176" t="s">
        <v>5855</v>
      </c>
      <c r="D7176" t="s">
        <v>5853</v>
      </c>
      <c r="E7176">
        <f t="shared" si="113"/>
        <v>2</v>
      </c>
    </row>
    <row r="7177" spans="2:5" x14ac:dyDescent="0.25">
      <c r="B7177" t="s">
        <v>1334</v>
      </c>
      <c r="C7177" t="s">
        <v>5855</v>
      </c>
      <c r="D7177" t="s">
        <v>5853</v>
      </c>
      <c r="E7177">
        <f t="shared" si="113"/>
        <v>2</v>
      </c>
    </row>
    <row r="7178" spans="2:5" x14ac:dyDescent="0.25">
      <c r="B7178" t="s">
        <v>1334</v>
      </c>
      <c r="C7178" t="s">
        <v>5855</v>
      </c>
      <c r="D7178" t="s">
        <v>5853</v>
      </c>
      <c r="E7178">
        <f t="shared" si="113"/>
        <v>2</v>
      </c>
    </row>
    <row r="7179" spans="2:5" x14ac:dyDescent="0.25">
      <c r="B7179" t="s">
        <v>1334</v>
      </c>
      <c r="C7179" t="s">
        <v>5855</v>
      </c>
      <c r="D7179" t="s">
        <v>5853</v>
      </c>
      <c r="E7179">
        <f t="shared" si="113"/>
        <v>2</v>
      </c>
    </row>
    <row r="7180" spans="2:5" x14ac:dyDescent="0.25">
      <c r="B7180" t="s">
        <v>890</v>
      </c>
      <c r="C7180" t="s">
        <v>5861</v>
      </c>
      <c r="D7180" t="s">
        <v>5824</v>
      </c>
      <c r="E7180">
        <f t="shared" si="113"/>
        <v>37</v>
      </c>
    </row>
    <row r="7181" spans="2:5" x14ac:dyDescent="0.25">
      <c r="B7181" t="s">
        <v>890</v>
      </c>
      <c r="C7181" t="s">
        <v>5861</v>
      </c>
      <c r="D7181" t="s">
        <v>5824</v>
      </c>
      <c r="E7181">
        <f t="shared" si="113"/>
        <v>37</v>
      </c>
    </row>
    <row r="7182" spans="2:5" x14ac:dyDescent="0.25">
      <c r="B7182" t="s">
        <v>890</v>
      </c>
      <c r="C7182" t="s">
        <v>5824</v>
      </c>
      <c r="D7182" t="s">
        <v>5824</v>
      </c>
      <c r="E7182">
        <f t="shared" si="113"/>
        <v>0</v>
      </c>
    </row>
    <row r="7183" spans="2:5" x14ac:dyDescent="0.25">
      <c r="B7183" t="s">
        <v>890</v>
      </c>
      <c r="C7183" t="s">
        <v>5838</v>
      </c>
      <c r="D7183" t="s">
        <v>5824</v>
      </c>
      <c r="E7183">
        <f t="shared" si="113"/>
        <v>14</v>
      </c>
    </row>
    <row r="7184" spans="2:5" x14ac:dyDescent="0.25">
      <c r="B7184" t="s">
        <v>890</v>
      </c>
      <c r="C7184" t="s">
        <v>5833</v>
      </c>
      <c r="D7184" t="s">
        <v>5824</v>
      </c>
      <c r="E7184">
        <f t="shared" si="113"/>
        <v>9</v>
      </c>
    </row>
    <row r="7185" spans="2:5" x14ac:dyDescent="0.25">
      <c r="B7185" t="s">
        <v>890</v>
      </c>
      <c r="C7185" t="s">
        <v>5833</v>
      </c>
      <c r="D7185" t="s">
        <v>5824</v>
      </c>
      <c r="E7185">
        <f t="shared" si="113"/>
        <v>9</v>
      </c>
    </row>
    <row r="7186" spans="2:5" x14ac:dyDescent="0.25">
      <c r="B7186" t="s">
        <v>890</v>
      </c>
      <c r="C7186" t="s">
        <v>5858</v>
      </c>
      <c r="D7186" t="s">
        <v>5824</v>
      </c>
      <c r="E7186">
        <f t="shared" si="113"/>
        <v>34</v>
      </c>
    </row>
    <row r="7187" spans="2:5" x14ac:dyDescent="0.25">
      <c r="B7187" t="s">
        <v>890</v>
      </c>
      <c r="C7187" t="s">
        <v>5854</v>
      </c>
      <c r="D7187" t="s">
        <v>5824</v>
      </c>
      <c r="E7187">
        <f t="shared" si="113"/>
        <v>30</v>
      </c>
    </row>
    <row r="7188" spans="2:5" x14ac:dyDescent="0.25">
      <c r="B7188" t="s">
        <v>890</v>
      </c>
      <c r="C7188" t="s">
        <v>5854</v>
      </c>
      <c r="D7188" t="s">
        <v>5824</v>
      </c>
      <c r="E7188">
        <f t="shared" si="113"/>
        <v>30</v>
      </c>
    </row>
    <row r="7189" spans="2:5" x14ac:dyDescent="0.25">
      <c r="B7189" t="s">
        <v>890</v>
      </c>
      <c r="C7189" t="s">
        <v>5854</v>
      </c>
      <c r="D7189" t="s">
        <v>5824</v>
      </c>
      <c r="E7189">
        <f t="shared" si="113"/>
        <v>30</v>
      </c>
    </row>
    <row r="7190" spans="2:5" x14ac:dyDescent="0.25">
      <c r="B7190" t="s">
        <v>890</v>
      </c>
      <c r="C7190" t="s">
        <v>5854</v>
      </c>
      <c r="D7190" t="s">
        <v>5824</v>
      </c>
      <c r="E7190">
        <f t="shared" si="113"/>
        <v>30</v>
      </c>
    </row>
    <row r="7191" spans="2:5" x14ac:dyDescent="0.25">
      <c r="B7191" t="s">
        <v>890</v>
      </c>
      <c r="C7191" t="s">
        <v>5854</v>
      </c>
      <c r="D7191" t="s">
        <v>5824</v>
      </c>
      <c r="E7191">
        <f t="shared" si="113"/>
        <v>30</v>
      </c>
    </row>
    <row r="7192" spans="2:5" x14ac:dyDescent="0.25">
      <c r="B7192" t="s">
        <v>890</v>
      </c>
      <c r="C7192" t="s">
        <v>5840</v>
      </c>
      <c r="D7192" t="s">
        <v>5824</v>
      </c>
      <c r="E7192">
        <f t="shared" si="113"/>
        <v>16</v>
      </c>
    </row>
    <row r="7193" spans="2:5" x14ac:dyDescent="0.25">
      <c r="B7193" t="s">
        <v>890</v>
      </c>
      <c r="C7193" t="s">
        <v>5840</v>
      </c>
      <c r="D7193" t="s">
        <v>5824</v>
      </c>
      <c r="E7193">
        <f t="shared" si="113"/>
        <v>16</v>
      </c>
    </row>
    <row r="7194" spans="2:5" x14ac:dyDescent="0.25">
      <c r="B7194" t="s">
        <v>890</v>
      </c>
      <c r="C7194" t="s">
        <v>5838</v>
      </c>
      <c r="D7194" t="s">
        <v>5824</v>
      </c>
      <c r="E7194">
        <f t="shared" si="113"/>
        <v>14</v>
      </c>
    </row>
    <row r="7195" spans="2:5" x14ac:dyDescent="0.25">
      <c r="B7195" t="s">
        <v>890</v>
      </c>
      <c r="C7195" t="s">
        <v>5844</v>
      </c>
      <c r="D7195" t="s">
        <v>5824</v>
      </c>
      <c r="E7195">
        <f t="shared" si="113"/>
        <v>20</v>
      </c>
    </row>
    <row r="7196" spans="2:5" x14ac:dyDescent="0.25">
      <c r="B7196" t="s">
        <v>890</v>
      </c>
      <c r="C7196" t="s">
        <v>5860</v>
      </c>
      <c r="D7196" t="s">
        <v>5824</v>
      </c>
      <c r="E7196">
        <f t="shared" si="113"/>
        <v>36</v>
      </c>
    </row>
    <row r="7197" spans="2:5" x14ac:dyDescent="0.25">
      <c r="B7197" t="s">
        <v>890</v>
      </c>
      <c r="C7197" t="s">
        <v>5841</v>
      </c>
      <c r="D7197" t="s">
        <v>5824</v>
      </c>
      <c r="E7197">
        <f t="shared" si="113"/>
        <v>17</v>
      </c>
    </row>
    <row r="7198" spans="2:5" x14ac:dyDescent="0.25">
      <c r="B7198" t="s">
        <v>890</v>
      </c>
      <c r="C7198" t="s">
        <v>5841</v>
      </c>
      <c r="D7198" t="s">
        <v>5824</v>
      </c>
      <c r="E7198">
        <f t="shared" si="113"/>
        <v>17</v>
      </c>
    </row>
    <row r="7199" spans="2:5" x14ac:dyDescent="0.25">
      <c r="B7199" t="s">
        <v>890</v>
      </c>
      <c r="C7199" t="s">
        <v>5841</v>
      </c>
      <c r="D7199" t="s">
        <v>5824</v>
      </c>
      <c r="E7199">
        <f t="shared" si="113"/>
        <v>17</v>
      </c>
    </row>
    <row r="7200" spans="2:5" x14ac:dyDescent="0.25">
      <c r="B7200" t="s">
        <v>890</v>
      </c>
      <c r="C7200" t="s">
        <v>5841</v>
      </c>
      <c r="D7200" t="s">
        <v>5824</v>
      </c>
      <c r="E7200">
        <f t="shared" si="113"/>
        <v>17</v>
      </c>
    </row>
    <row r="7201" spans="2:5" x14ac:dyDescent="0.25">
      <c r="B7201" t="s">
        <v>890</v>
      </c>
      <c r="C7201" t="s">
        <v>5854</v>
      </c>
      <c r="D7201" t="s">
        <v>5824</v>
      </c>
      <c r="E7201">
        <f t="shared" si="113"/>
        <v>30</v>
      </c>
    </row>
    <row r="7202" spans="2:5" x14ac:dyDescent="0.25">
      <c r="B7202" t="s">
        <v>890</v>
      </c>
      <c r="C7202" t="s">
        <v>5854</v>
      </c>
      <c r="D7202" t="s">
        <v>5824</v>
      </c>
      <c r="E7202">
        <f t="shared" si="113"/>
        <v>30</v>
      </c>
    </row>
    <row r="7203" spans="2:5" x14ac:dyDescent="0.25">
      <c r="B7203" t="s">
        <v>890</v>
      </c>
      <c r="C7203" t="s">
        <v>5854</v>
      </c>
      <c r="D7203" t="s">
        <v>5824</v>
      </c>
      <c r="E7203">
        <f t="shared" si="113"/>
        <v>30</v>
      </c>
    </row>
    <row r="7204" spans="2:5" x14ac:dyDescent="0.25">
      <c r="B7204" t="s">
        <v>890</v>
      </c>
      <c r="C7204" t="s">
        <v>5854</v>
      </c>
      <c r="D7204" t="s">
        <v>5824</v>
      </c>
      <c r="E7204">
        <f t="shared" si="113"/>
        <v>30</v>
      </c>
    </row>
    <row r="7205" spans="2:5" x14ac:dyDescent="0.25">
      <c r="B7205" t="s">
        <v>890</v>
      </c>
      <c r="C7205" t="s">
        <v>5854</v>
      </c>
      <c r="D7205" t="s">
        <v>5824</v>
      </c>
      <c r="E7205">
        <f t="shared" si="113"/>
        <v>30</v>
      </c>
    </row>
    <row r="7206" spans="2:5" x14ac:dyDescent="0.25">
      <c r="B7206" t="s">
        <v>1315</v>
      </c>
      <c r="C7206" t="s">
        <v>5829</v>
      </c>
      <c r="D7206" t="s">
        <v>5824</v>
      </c>
      <c r="E7206">
        <f t="shared" si="113"/>
        <v>5</v>
      </c>
    </row>
    <row r="7207" spans="2:5" x14ac:dyDescent="0.25">
      <c r="B7207" t="s">
        <v>1315</v>
      </c>
      <c r="C7207" t="s">
        <v>5829</v>
      </c>
      <c r="D7207" t="s">
        <v>5824</v>
      </c>
      <c r="E7207">
        <f t="shared" si="113"/>
        <v>5</v>
      </c>
    </row>
    <row r="7208" spans="2:5" x14ac:dyDescent="0.25">
      <c r="B7208" t="s">
        <v>1315</v>
      </c>
      <c r="C7208" t="s">
        <v>5829</v>
      </c>
      <c r="D7208" t="s">
        <v>5824</v>
      </c>
      <c r="E7208">
        <f t="shared" si="113"/>
        <v>5</v>
      </c>
    </row>
    <row r="7209" spans="2:5" x14ac:dyDescent="0.25">
      <c r="B7209" t="s">
        <v>1315</v>
      </c>
      <c r="C7209" t="s">
        <v>5824</v>
      </c>
      <c r="D7209" t="s">
        <v>5824</v>
      </c>
      <c r="E7209">
        <f t="shared" si="113"/>
        <v>0</v>
      </c>
    </row>
    <row r="7210" spans="2:5" x14ac:dyDescent="0.25">
      <c r="B7210" t="s">
        <v>1315</v>
      </c>
      <c r="C7210" t="s">
        <v>5824</v>
      </c>
      <c r="D7210" t="s">
        <v>5824</v>
      </c>
      <c r="E7210">
        <f t="shared" si="113"/>
        <v>0</v>
      </c>
    </row>
    <row r="7211" spans="2:5" x14ac:dyDescent="0.25">
      <c r="B7211" t="s">
        <v>1315</v>
      </c>
      <c r="C7211" t="s">
        <v>5824</v>
      </c>
      <c r="D7211" t="s">
        <v>5824</v>
      </c>
      <c r="E7211">
        <f t="shared" si="113"/>
        <v>0</v>
      </c>
    </row>
    <row r="7212" spans="2:5" x14ac:dyDescent="0.25">
      <c r="B7212" t="s">
        <v>1315</v>
      </c>
      <c r="C7212" t="s">
        <v>5824</v>
      </c>
      <c r="D7212" t="s">
        <v>5824</v>
      </c>
      <c r="E7212">
        <f t="shared" si="113"/>
        <v>0</v>
      </c>
    </row>
    <row r="7213" spans="2:5" x14ac:dyDescent="0.25">
      <c r="B7213" t="s">
        <v>1315</v>
      </c>
      <c r="C7213" t="s">
        <v>5824</v>
      </c>
      <c r="D7213" t="s">
        <v>5824</v>
      </c>
      <c r="E7213">
        <f t="shared" si="113"/>
        <v>0</v>
      </c>
    </row>
    <row r="7214" spans="2:5" x14ac:dyDescent="0.25">
      <c r="B7214" t="s">
        <v>1315</v>
      </c>
      <c r="C7214" t="s">
        <v>5824</v>
      </c>
      <c r="D7214" t="s">
        <v>5824</v>
      </c>
      <c r="E7214">
        <f t="shared" si="113"/>
        <v>0</v>
      </c>
    </row>
    <row r="7215" spans="2:5" x14ac:dyDescent="0.25">
      <c r="B7215" t="s">
        <v>1315</v>
      </c>
      <c r="C7215" t="s">
        <v>5841</v>
      </c>
      <c r="D7215" t="s">
        <v>5824</v>
      </c>
      <c r="E7215">
        <f t="shared" si="113"/>
        <v>17</v>
      </c>
    </row>
    <row r="7216" spans="2:5" x14ac:dyDescent="0.25">
      <c r="B7216" t="s">
        <v>1315</v>
      </c>
      <c r="C7216" t="s">
        <v>5841</v>
      </c>
      <c r="D7216" t="s">
        <v>5824</v>
      </c>
      <c r="E7216">
        <f t="shared" si="113"/>
        <v>17</v>
      </c>
    </row>
    <row r="7217" spans="2:5" x14ac:dyDescent="0.25">
      <c r="B7217" t="s">
        <v>1315</v>
      </c>
      <c r="C7217" t="s">
        <v>5839</v>
      </c>
      <c r="D7217" t="s">
        <v>5824</v>
      </c>
      <c r="E7217">
        <f t="shared" si="113"/>
        <v>15</v>
      </c>
    </row>
    <row r="7218" spans="2:5" x14ac:dyDescent="0.25">
      <c r="B7218" t="s">
        <v>1315</v>
      </c>
      <c r="C7218" t="s">
        <v>5839</v>
      </c>
      <c r="D7218" t="s">
        <v>5824</v>
      </c>
      <c r="E7218">
        <f t="shared" si="113"/>
        <v>15</v>
      </c>
    </row>
    <row r="7219" spans="2:5" x14ac:dyDescent="0.25">
      <c r="B7219" t="s">
        <v>1315</v>
      </c>
      <c r="C7219" t="s">
        <v>5839</v>
      </c>
      <c r="D7219" t="s">
        <v>5824</v>
      </c>
      <c r="E7219">
        <f t="shared" si="113"/>
        <v>15</v>
      </c>
    </row>
    <row r="7220" spans="2:5" x14ac:dyDescent="0.25">
      <c r="B7220" t="s">
        <v>1315</v>
      </c>
      <c r="C7220" t="s">
        <v>5835</v>
      </c>
      <c r="D7220" t="s">
        <v>5824</v>
      </c>
      <c r="E7220">
        <f t="shared" si="113"/>
        <v>11</v>
      </c>
    </row>
    <row r="7221" spans="2:5" x14ac:dyDescent="0.25">
      <c r="B7221" t="s">
        <v>1315</v>
      </c>
      <c r="C7221" t="s">
        <v>5835</v>
      </c>
      <c r="D7221" t="s">
        <v>5824</v>
      </c>
      <c r="E7221">
        <f t="shared" si="113"/>
        <v>11</v>
      </c>
    </row>
    <row r="7222" spans="2:5" x14ac:dyDescent="0.25">
      <c r="B7222" t="s">
        <v>1315</v>
      </c>
      <c r="C7222" t="s">
        <v>5835</v>
      </c>
      <c r="D7222" t="s">
        <v>5824</v>
      </c>
      <c r="E7222">
        <f t="shared" si="113"/>
        <v>11</v>
      </c>
    </row>
    <row r="7223" spans="2:5" x14ac:dyDescent="0.25">
      <c r="B7223" t="s">
        <v>1315</v>
      </c>
      <c r="C7223" t="s">
        <v>5835</v>
      </c>
      <c r="D7223" t="s">
        <v>5824</v>
      </c>
      <c r="E7223">
        <f t="shared" si="113"/>
        <v>11</v>
      </c>
    </row>
    <row r="7224" spans="2:5" x14ac:dyDescent="0.25">
      <c r="B7224" t="s">
        <v>1315</v>
      </c>
      <c r="C7224" t="s">
        <v>5835</v>
      </c>
      <c r="D7224" t="s">
        <v>5824</v>
      </c>
      <c r="E7224">
        <f t="shared" si="113"/>
        <v>11</v>
      </c>
    </row>
    <row r="7225" spans="2:5" x14ac:dyDescent="0.25">
      <c r="B7225" t="s">
        <v>1315</v>
      </c>
      <c r="C7225" t="s">
        <v>5861</v>
      </c>
      <c r="D7225" t="s">
        <v>5824</v>
      </c>
      <c r="E7225">
        <f t="shared" si="113"/>
        <v>37</v>
      </c>
    </row>
    <row r="7226" spans="2:5" x14ac:dyDescent="0.25">
      <c r="B7226" t="s">
        <v>1315</v>
      </c>
      <c r="C7226" t="s">
        <v>5853</v>
      </c>
      <c r="D7226" t="s">
        <v>5824</v>
      </c>
      <c r="E7226">
        <f t="shared" si="113"/>
        <v>29</v>
      </c>
    </row>
    <row r="7227" spans="2:5" x14ac:dyDescent="0.25">
      <c r="B7227" t="s">
        <v>1315</v>
      </c>
      <c r="C7227" t="s">
        <v>5853</v>
      </c>
      <c r="D7227" t="s">
        <v>5824</v>
      </c>
      <c r="E7227">
        <f t="shared" si="113"/>
        <v>29</v>
      </c>
    </row>
    <row r="7228" spans="2:5" x14ac:dyDescent="0.25">
      <c r="B7228" t="s">
        <v>272</v>
      </c>
      <c r="C7228" t="s">
        <v>5853</v>
      </c>
      <c r="D7228" t="s">
        <v>5826</v>
      </c>
      <c r="E7228">
        <f t="shared" si="113"/>
        <v>27</v>
      </c>
    </row>
    <row r="7229" spans="2:5" x14ac:dyDescent="0.25">
      <c r="B7229" t="s">
        <v>272</v>
      </c>
      <c r="C7229" t="s">
        <v>5853</v>
      </c>
      <c r="D7229" t="s">
        <v>5826</v>
      </c>
      <c r="E7229">
        <f t="shared" si="113"/>
        <v>27</v>
      </c>
    </row>
    <row r="7230" spans="2:5" x14ac:dyDescent="0.25">
      <c r="B7230" t="s">
        <v>272</v>
      </c>
      <c r="C7230" t="s">
        <v>5853</v>
      </c>
      <c r="D7230" t="s">
        <v>5826</v>
      </c>
      <c r="E7230">
        <f t="shared" si="113"/>
        <v>27</v>
      </c>
    </row>
    <row r="7231" spans="2:5" x14ac:dyDescent="0.25">
      <c r="B7231" t="s">
        <v>272</v>
      </c>
      <c r="C7231" t="s">
        <v>5853</v>
      </c>
      <c r="D7231" t="s">
        <v>5826</v>
      </c>
      <c r="E7231">
        <f t="shared" si="113"/>
        <v>27</v>
      </c>
    </row>
    <row r="7232" spans="2:5" x14ac:dyDescent="0.25">
      <c r="B7232" t="s">
        <v>272</v>
      </c>
      <c r="C7232" t="s">
        <v>5838</v>
      </c>
      <c r="D7232" t="s">
        <v>5826</v>
      </c>
      <c r="E7232">
        <f t="shared" si="113"/>
        <v>12</v>
      </c>
    </row>
    <row r="7233" spans="2:5" x14ac:dyDescent="0.25">
      <c r="B7233" t="s">
        <v>272</v>
      </c>
      <c r="C7233" t="s">
        <v>5838</v>
      </c>
      <c r="D7233" t="s">
        <v>5826</v>
      </c>
      <c r="E7233">
        <f t="shared" si="113"/>
        <v>12</v>
      </c>
    </row>
    <row r="7234" spans="2:5" x14ac:dyDescent="0.25">
      <c r="B7234" t="s">
        <v>272</v>
      </c>
      <c r="C7234" t="s">
        <v>5838</v>
      </c>
      <c r="D7234" t="s">
        <v>5826</v>
      </c>
      <c r="E7234">
        <f t="shared" si="113"/>
        <v>12</v>
      </c>
    </row>
    <row r="7235" spans="2:5" x14ac:dyDescent="0.25">
      <c r="B7235" t="s">
        <v>272</v>
      </c>
      <c r="C7235" t="s">
        <v>5838</v>
      </c>
      <c r="D7235" t="s">
        <v>5826</v>
      </c>
      <c r="E7235">
        <f t="shared" ref="E7235:E7298" si="114">(LEFT(C7235,4)-LEFT(D7235,4))*12+RIGHT(C7235,2)-RIGHT(D7235,2)</f>
        <v>12</v>
      </c>
    </row>
    <row r="7236" spans="2:5" x14ac:dyDescent="0.25">
      <c r="B7236" t="s">
        <v>272</v>
      </c>
      <c r="C7236" t="s">
        <v>5864</v>
      </c>
      <c r="D7236" t="s">
        <v>5826</v>
      </c>
      <c r="E7236">
        <f t="shared" si="114"/>
        <v>38</v>
      </c>
    </row>
    <row r="7237" spans="2:5" x14ac:dyDescent="0.25">
      <c r="B7237" t="s">
        <v>272</v>
      </c>
      <c r="C7237" t="s">
        <v>5864</v>
      </c>
      <c r="D7237" t="s">
        <v>5826</v>
      </c>
      <c r="E7237">
        <f t="shared" si="114"/>
        <v>38</v>
      </c>
    </row>
    <row r="7238" spans="2:5" x14ac:dyDescent="0.25">
      <c r="B7238" t="s">
        <v>272</v>
      </c>
      <c r="C7238" t="s">
        <v>5864</v>
      </c>
      <c r="D7238" t="s">
        <v>5826</v>
      </c>
      <c r="E7238">
        <f t="shared" si="114"/>
        <v>38</v>
      </c>
    </row>
    <row r="7239" spans="2:5" x14ac:dyDescent="0.25">
      <c r="B7239" t="s">
        <v>272</v>
      </c>
      <c r="C7239" t="s">
        <v>5851</v>
      </c>
      <c r="D7239" t="s">
        <v>5826</v>
      </c>
      <c r="E7239">
        <f t="shared" si="114"/>
        <v>25</v>
      </c>
    </row>
    <row r="7240" spans="2:5" x14ac:dyDescent="0.25">
      <c r="B7240" t="s">
        <v>272</v>
      </c>
      <c r="C7240" t="s">
        <v>5851</v>
      </c>
      <c r="D7240" t="s">
        <v>5826</v>
      </c>
      <c r="E7240">
        <f t="shared" si="114"/>
        <v>25</v>
      </c>
    </row>
    <row r="7241" spans="2:5" x14ac:dyDescent="0.25">
      <c r="B7241" t="s">
        <v>272</v>
      </c>
      <c r="C7241" t="s">
        <v>5849</v>
      </c>
      <c r="D7241" t="s">
        <v>5826</v>
      </c>
      <c r="E7241">
        <f t="shared" si="114"/>
        <v>23</v>
      </c>
    </row>
    <row r="7242" spans="2:5" x14ac:dyDescent="0.25">
      <c r="B7242" t="s">
        <v>272</v>
      </c>
      <c r="C7242" t="s">
        <v>5862</v>
      </c>
      <c r="D7242" t="s">
        <v>5826</v>
      </c>
      <c r="E7242">
        <f t="shared" si="114"/>
        <v>36</v>
      </c>
    </row>
    <row r="7243" spans="2:5" x14ac:dyDescent="0.25">
      <c r="B7243" t="s">
        <v>272</v>
      </c>
      <c r="C7243" t="s">
        <v>5826</v>
      </c>
      <c r="D7243" t="s">
        <v>5826</v>
      </c>
      <c r="E7243">
        <f t="shared" si="114"/>
        <v>0</v>
      </c>
    </row>
    <row r="7244" spans="2:5" x14ac:dyDescent="0.25">
      <c r="B7244" t="s">
        <v>272</v>
      </c>
      <c r="C7244" t="s">
        <v>5826</v>
      </c>
      <c r="D7244" t="s">
        <v>5826</v>
      </c>
      <c r="E7244">
        <f t="shared" si="114"/>
        <v>0</v>
      </c>
    </row>
    <row r="7245" spans="2:5" x14ac:dyDescent="0.25">
      <c r="B7245" t="s">
        <v>272</v>
      </c>
      <c r="C7245" t="s">
        <v>5826</v>
      </c>
      <c r="D7245" t="s">
        <v>5826</v>
      </c>
      <c r="E7245">
        <f t="shared" si="114"/>
        <v>0</v>
      </c>
    </row>
    <row r="7246" spans="2:5" x14ac:dyDescent="0.25">
      <c r="B7246" t="s">
        <v>272</v>
      </c>
      <c r="C7246" t="s">
        <v>5858</v>
      </c>
      <c r="D7246" t="s">
        <v>5826</v>
      </c>
      <c r="E7246">
        <f t="shared" si="114"/>
        <v>32</v>
      </c>
    </row>
    <row r="7247" spans="2:5" x14ac:dyDescent="0.25">
      <c r="B7247" t="s">
        <v>272</v>
      </c>
      <c r="C7247" t="s">
        <v>5849</v>
      </c>
      <c r="D7247" t="s">
        <v>5826</v>
      </c>
      <c r="E7247">
        <f t="shared" si="114"/>
        <v>23</v>
      </c>
    </row>
    <row r="7248" spans="2:5" x14ac:dyDescent="0.25">
      <c r="B7248" t="s">
        <v>55</v>
      </c>
      <c r="C7248" t="s">
        <v>5845</v>
      </c>
      <c r="D7248" t="s">
        <v>5827</v>
      </c>
      <c r="E7248">
        <f t="shared" si="114"/>
        <v>18</v>
      </c>
    </row>
    <row r="7249" spans="2:5" x14ac:dyDescent="0.25">
      <c r="B7249" t="s">
        <v>55</v>
      </c>
      <c r="C7249" t="s">
        <v>5845</v>
      </c>
      <c r="D7249" t="s">
        <v>5827</v>
      </c>
      <c r="E7249">
        <f t="shared" si="114"/>
        <v>18</v>
      </c>
    </row>
    <row r="7250" spans="2:5" x14ac:dyDescent="0.25">
      <c r="B7250" t="s">
        <v>55</v>
      </c>
      <c r="C7250" t="s">
        <v>5839</v>
      </c>
      <c r="D7250" t="s">
        <v>5827</v>
      </c>
      <c r="E7250">
        <f t="shared" si="114"/>
        <v>12</v>
      </c>
    </row>
    <row r="7251" spans="2:5" x14ac:dyDescent="0.25">
      <c r="B7251" t="s">
        <v>55</v>
      </c>
      <c r="C7251" t="s">
        <v>5829</v>
      </c>
      <c r="D7251" t="s">
        <v>5827</v>
      </c>
      <c r="E7251">
        <f t="shared" si="114"/>
        <v>2</v>
      </c>
    </row>
    <row r="7252" spans="2:5" x14ac:dyDescent="0.25">
      <c r="B7252" t="s">
        <v>55</v>
      </c>
      <c r="C7252" t="s">
        <v>5829</v>
      </c>
      <c r="D7252" t="s">
        <v>5827</v>
      </c>
      <c r="E7252">
        <f t="shared" si="114"/>
        <v>2</v>
      </c>
    </row>
    <row r="7253" spans="2:5" x14ac:dyDescent="0.25">
      <c r="B7253" t="s">
        <v>55</v>
      </c>
      <c r="C7253" t="s">
        <v>5838</v>
      </c>
      <c r="D7253" t="s">
        <v>5827</v>
      </c>
      <c r="E7253">
        <f t="shared" si="114"/>
        <v>11</v>
      </c>
    </row>
    <row r="7254" spans="2:5" x14ac:dyDescent="0.25">
      <c r="B7254" t="s">
        <v>55</v>
      </c>
      <c r="C7254" t="s">
        <v>5827</v>
      </c>
      <c r="D7254" t="s">
        <v>5827</v>
      </c>
      <c r="E7254">
        <f t="shared" si="114"/>
        <v>0</v>
      </c>
    </row>
    <row r="7255" spans="2:5" x14ac:dyDescent="0.25">
      <c r="B7255" t="s">
        <v>55</v>
      </c>
      <c r="C7255" t="s">
        <v>5845</v>
      </c>
      <c r="D7255" t="s">
        <v>5827</v>
      </c>
      <c r="E7255">
        <f t="shared" si="114"/>
        <v>18</v>
      </c>
    </row>
    <row r="7256" spans="2:5" x14ac:dyDescent="0.25">
      <c r="B7256" t="s">
        <v>55</v>
      </c>
      <c r="C7256" t="s">
        <v>5835</v>
      </c>
      <c r="D7256" t="s">
        <v>5827</v>
      </c>
      <c r="E7256">
        <f t="shared" si="114"/>
        <v>8</v>
      </c>
    </row>
    <row r="7257" spans="2:5" x14ac:dyDescent="0.25">
      <c r="B7257" t="s">
        <v>55</v>
      </c>
      <c r="C7257" t="s">
        <v>5835</v>
      </c>
      <c r="D7257" t="s">
        <v>5827</v>
      </c>
      <c r="E7257">
        <f t="shared" si="114"/>
        <v>8</v>
      </c>
    </row>
    <row r="7258" spans="2:5" x14ac:dyDescent="0.25">
      <c r="B7258" t="s">
        <v>55</v>
      </c>
      <c r="C7258" t="s">
        <v>5830</v>
      </c>
      <c r="D7258" t="s">
        <v>5827</v>
      </c>
      <c r="E7258">
        <f t="shared" si="114"/>
        <v>3</v>
      </c>
    </row>
    <row r="7259" spans="2:5" x14ac:dyDescent="0.25">
      <c r="B7259" t="s">
        <v>55</v>
      </c>
      <c r="C7259" t="s">
        <v>5830</v>
      </c>
      <c r="D7259" t="s">
        <v>5827</v>
      </c>
      <c r="E7259">
        <f t="shared" si="114"/>
        <v>3</v>
      </c>
    </row>
    <row r="7260" spans="2:5" x14ac:dyDescent="0.25">
      <c r="B7260" t="s">
        <v>55</v>
      </c>
      <c r="C7260" t="s">
        <v>5830</v>
      </c>
      <c r="D7260" t="s">
        <v>5827</v>
      </c>
      <c r="E7260">
        <f t="shared" si="114"/>
        <v>3</v>
      </c>
    </row>
    <row r="7261" spans="2:5" x14ac:dyDescent="0.25">
      <c r="B7261" t="s">
        <v>55</v>
      </c>
      <c r="C7261" t="s">
        <v>5830</v>
      </c>
      <c r="D7261" t="s">
        <v>5827</v>
      </c>
      <c r="E7261">
        <f t="shared" si="114"/>
        <v>3</v>
      </c>
    </row>
    <row r="7262" spans="2:5" x14ac:dyDescent="0.25">
      <c r="B7262" t="s">
        <v>55</v>
      </c>
      <c r="C7262" t="s">
        <v>5853</v>
      </c>
      <c r="D7262" t="s">
        <v>5827</v>
      </c>
      <c r="E7262">
        <f t="shared" si="114"/>
        <v>26</v>
      </c>
    </row>
    <row r="7263" spans="2:5" x14ac:dyDescent="0.25">
      <c r="B7263" t="s">
        <v>496</v>
      </c>
      <c r="C7263" t="s">
        <v>5848</v>
      </c>
      <c r="D7263" t="s">
        <v>5834</v>
      </c>
      <c r="E7263">
        <f t="shared" si="114"/>
        <v>14</v>
      </c>
    </row>
    <row r="7264" spans="2:5" x14ac:dyDescent="0.25">
      <c r="B7264" t="s">
        <v>496</v>
      </c>
      <c r="C7264" t="s">
        <v>5848</v>
      </c>
      <c r="D7264" t="s">
        <v>5834</v>
      </c>
      <c r="E7264">
        <f t="shared" si="114"/>
        <v>14</v>
      </c>
    </row>
    <row r="7265" spans="2:5" x14ac:dyDescent="0.25">
      <c r="B7265" t="s">
        <v>496</v>
      </c>
      <c r="C7265" t="s">
        <v>5848</v>
      </c>
      <c r="D7265" t="s">
        <v>5834</v>
      </c>
      <c r="E7265">
        <f t="shared" si="114"/>
        <v>14</v>
      </c>
    </row>
    <row r="7266" spans="2:5" x14ac:dyDescent="0.25">
      <c r="B7266" t="s">
        <v>496</v>
      </c>
      <c r="C7266" t="s">
        <v>5860</v>
      </c>
      <c r="D7266" t="s">
        <v>5834</v>
      </c>
      <c r="E7266">
        <f t="shared" si="114"/>
        <v>26</v>
      </c>
    </row>
    <row r="7267" spans="2:5" x14ac:dyDescent="0.25">
      <c r="B7267" t="s">
        <v>496</v>
      </c>
      <c r="C7267" t="s">
        <v>5864</v>
      </c>
      <c r="D7267" t="s">
        <v>5834</v>
      </c>
      <c r="E7267">
        <f t="shared" si="114"/>
        <v>30</v>
      </c>
    </row>
    <row r="7268" spans="2:5" x14ac:dyDescent="0.25">
      <c r="B7268" t="s">
        <v>496</v>
      </c>
      <c r="C7268" t="s">
        <v>5864</v>
      </c>
      <c r="D7268" t="s">
        <v>5834</v>
      </c>
      <c r="E7268">
        <f t="shared" si="114"/>
        <v>30</v>
      </c>
    </row>
    <row r="7269" spans="2:5" x14ac:dyDescent="0.25">
      <c r="B7269" t="s">
        <v>496</v>
      </c>
      <c r="C7269" t="s">
        <v>5834</v>
      </c>
      <c r="D7269" t="s">
        <v>5834</v>
      </c>
      <c r="E7269">
        <f t="shared" si="114"/>
        <v>0</v>
      </c>
    </row>
    <row r="7270" spans="2:5" x14ac:dyDescent="0.25">
      <c r="B7270" t="s">
        <v>496</v>
      </c>
      <c r="C7270" t="s">
        <v>5849</v>
      </c>
      <c r="D7270" t="s">
        <v>5834</v>
      </c>
      <c r="E7270">
        <f t="shared" si="114"/>
        <v>15</v>
      </c>
    </row>
    <row r="7271" spans="2:5" x14ac:dyDescent="0.25">
      <c r="B7271" t="s">
        <v>496</v>
      </c>
      <c r="C7271" t="s">
        <v>5849</v>
      </c>
      <c r="D7271" t="s">
        <v>5834</v>
      </c>
      <c r="E7271">
        <f t="shared" si="114"/>
        <v>15</v>
      </c>
    </row>
    <row r="7272" spans="2:5" x14ac:dyDescent="0.25">
      <c r="B7272" t="s">
        <v>496</v>
      </c>
      <c r="C7272" t="s">
        <v>5849</v>
      </c>
      <c r="D7272" t="s">
        <v>5834</v>
      </c>
      <c r="E7272">
        <f t="shared" si="114"/>
        <v>15</v>
      </c>
    </row>
    <row r="7273" spans="2:5" x14ac:dyDescent="0.25">
      <c r="B7273" t="s">
        <v>116</v>
      </c>
      <c r="C7273" t="s">
        <v>5840</v>
      </c>
      <c r="D7273" t="s">
        <v>5823</v>
      </c>
      <c r="E7273">
        <f t="shared" si="114"/>
        <v>17</v>
      </c>
    </row>
    <row r="7274" spans="2:5" x14ac:dyDescent="0.25">
      <c r="B7274" t="s">
        <v>116</v>
      </c>
      <c r="C7274" t="s">
        <v>5833</v>
      </c>
      <c r="D7274" t="s">
        <v>5823</v>
      </c>
      <c r="E7274">
        <f t="shared" si="114"/>
        <v>10</v>
      </c>
    </row>
    <row r="7275" spans="2:5" x14ac:dyDescent="0.25">
      <c r="B7275" t="s">
        <v>116</v>
      </c>
      <c r="C7275" t="s">
        <v>5833</v>
      </c>
      <c r="D7275" t="s">
        <v>5823</v>
      </c>
      <c r="E7275">
        <f t="shared" si="114"/>
        <v>10</v>
      </c>
    </row>
    <row r="7276" spans="2:5" x14ac:dyDescent="0.25">
      <c r="B7276" t="s">
        <v>116</v>
      </c>
      <c r="C7276" t="s">
        <v>5823</v>
      </c>
      <c r="D7276" t="s">
        <v>5823</v>
      </c>
      <c r="E7276">
        <f t="shared" si="114"/>
        <v>0</v>
      </c>
    </row>
    <row r="7277" spans="2:5" x14ac:dyDescent="0.25">
      <c r="B7277" t="s">
        <v>116</v>
      </c>
      <c r="C7277" t="s">
        <v>5853</v>
      </c>
      <c r="D7277" t="s">
        <v>5823</v>
      </c>
      <c r="E7277">
        <f t="shared" si="114"/>
        <v>30</v>
      </c>
    </row>
    <row r="7278" spans="2:5" x14ac:dyDescent="0.25">
      <c r="B7278" t="s">
        <v>116</v>
      </c>
      <c r="C7278" t="s">
        <v>5863</v>
      </c>
      <c r="D7278" t="s">
        <v>5823</v>
      </c>
      <c r="E7278">
        <f t="shared" si="114"/>
        <v>40</v>
      </c>
    </row>
    <row r="7279" spans="2:5" x14ac:dyDescent="0.25">
      <c r="B7279" t="s">
        <v>116</v>
      </c>
      <c r="C7279" t="s">
        <v>5852</v>
      </c>
      <c r="D7279" t="s">
        <v>5823</v>
      </c>
      <c r="E7279">
        <f t="shared" si="114"/>
        <v>29</v>
      </c>
    </row>
    <row r="7280" spans="2:5" x14ac:dyDescent="0.25">
      <c r="B7280" t="s">
        <v>1661</v>
      </c>
      <c r="C7280" t="s">
        <v>5852</v>
      </c>
      <c r="D7280" t="s">
        <v>5841</v>
      </c>
      <c r="E7280">
        <f t="shared" si="114"/>
        <v>11</v>
      </c>
    </row>
    <row r="7281" spans="2:5" x14ac:dyDescent="0.25">
      <c r="B7281" t="s">
        <v>1661</v>
      </c>
      <c r="C7281" t="s">
        <v>5852</v>
      </c>
      <c r="D7281" t="s">
        <v>5841</v>
      </c>
      <c r="E7281">
        <f t="shared" si="114"/>
        <v>11</v>
      </c>
    </row>
    <row r="7282" spans="2:5" x14ac:dyDescent="0.25">
      <c r="B7282" t="s">
        <v>1661</v>
      </c>
      <c r="C7282" t="s">
        <v>5852</v>
      </c>
      <c r="D7282" t="s">
        <v>5841</v>
      </c>
      <c r="E7282">
        <f t="shared" si="114"/>
        <v>11</v>
      </c>
    </row>
    <row r="7283" spans="2:5" x14ac:dyDescent="0.25">
      <c r="B7283" t="s">
        <v>1661</v>
      </c>
      <c r="C7283" t="s">
        <v>5852</v>
      </c>
      <c r="D7283" t="s">
        <v>5841</v>
      </c>
      <c r="E7283">
        <f t="shared" si="114"/>
        <v>11</v>
      </c>
    </row>
    <row r="7284" spans="2:5" x14ac:dyDescent="0.25">
      <c r="B7284" t="s">
        <v>1661</v>
      </c>
      <c r="C7284" t="s">
        <v>5841</v>
      </c>
      <c r="D7284" t="s">
        <v>5841</v>
      </c>
      <c r="E7284">
        <f t="shared" si="114"/>
        <v>0</v>
      </c>
    </row>
    <row r="7285" spans="2:5" x14ac:dyDescent="0.25">
      <c r="B7285" t="s">
        <v>1661</v>
      </c>
      <c r="C7285" t="s">
        <v>5866</v>
      </c>
      <c r="D7285" t="s">
        <v>5841</v>
      </c>
      <c r="E7285">
        <f t="shared" si="114"/>
        <v>25</v>
      </c>
    </row>
    <row r="7286" spans="2:5" x14ac:dyDescent="0.25">
      <c r="B7286" t="s">
        <v>1661</v>
      </c>
      <c r="C7286" t="s">
        <v>5866</v>
      </c>
      <c r="D7286" t="s">
        <v>5841</v>
      </c>
      <c r="E7286">
        <f t="shared" si="114"/>
        <v>25</v>
      </c>
    </row>
    <row r="7287" spans="2:5" x14ac:dyDescent="0.25">
      <c r="B7287" t="s">
        <v>1661</v>
      </c>
      <c r="C7287" t="s">
        <v>5866</v>
      </c>
      <c r="D7287" t="s">
        <v>5841</v>
      </c>
      <c r="E7287">
        <f t="shared" si="114"/>
        <v>25</v>
      </c>
    </row>
    <row r="7288" spans="2:5" x14ac:dyDescent="0.25">
      <c r="B7288" t="s">
        <v>1661</v>
      </c>
      <c r="C7288" t="s">
        <v>5866</v>
      </c>
      <c r="D7288" t="s">
        <v>5841</v>
      </c>
      <c r="E7288">
        <f t="shared" si="114"/>
        <v>25</v>
      </c>
    </row>
    <row r="7289" spans="2:5" x14ac:dyDescent="0.25">
      <c r="B7289" t="s">
        <v>1661</v>
      </c>
      <c r="C7289" t="s">
        <v>5866</v>
      </c>
      <c r="D7289" t="s">
        <v>5841</v>
      </c>
      <c r="E7289">
        <f t="shared" si="114"/>
        <v>25</v>
      </c>
    </row>
    <row r="7290" spans="2:5" x14ac:dyDescent="0.25">
      <c r="B7290" t="s">
        <v>647</v>
      </c>
      <c r="C7290" t="s">
        <v>5845</v>
      </c>
      <c r="D7290" t="s">
        <v>5829</v>
      </c>
      <c r="E7290">
        <f t="shared" si="114"/>
        <v>16</v>
      </c>
    </row>
    <row r="7291" spans="2:5" x14ac:dyDescent="0.25">
      <c r="B7291" t="s">
        <v>647</v>
      </c>
      <c r="C7291" t="s">
        <v>5829</v>
      </c>
      <c r="D7291" t="s">
        <v>5829</v>
      </c>
      <c r="E7291">
        <f t="shared" si="114"/>
        <v>0</v>
      </c>
    </row>
    <row r="7292" spans="2:5" x14ac:dyDescent="0.25">
      <c r="B7292" t="s">
        <v>647</v>
      </c>
      <c r="C7292" t="s">
        <v>5863</v>
      </c>
      <c r="D7292" t="s">
        <v>5829</v>
      </c>
      <c r="E7292">
        <f t="shared" si="114"/>
        <v>34</v>
      </c>
    </row>
    <row r="7293" spans="2:5" x14ac:dyDescent="0.25">
      <c r="B7293" t="s">
        <v>647</v>
      </c>
      <c r="C7293" t="s">
        <v>5863</v>
      </c>
      <c r="D7293" t="s">
        <v>5829</v>
      </c>
      <c r="E7293">
        <f t="shared" si="114"/>
        <v>34</v>
      </c>
    </row>
    <row r="7294" spans="2:5" x14ac:dyDescent="0.25">
      <c r="B7294" t="s">
        <v>647</v>
      </c>
      <c r="C7294" t="s">
        <v>5865</v>
      </c>
      <c r="D7294" t="s">
        <v>5829</v>
      </c>
      <c r="E7294">
        <f t="shared" si="114"/>
        <v>36</v>
      </c>
    </row>
    <row r="7295" spans="2:5" x14ac:dyDescent="0.25">
      <c r="B7295" t="s">
        <v>374</v>
      </c>
      <c r="C7295" t="s">
        <v>5846</v>
      </c>
      <c r="D7295" t="s">
        <v>5825</v>
      </c>
      <c r="E7295">
        <f t="shared" si="114"/>
        <v>21</v>
      </c>
    </row>
    <row r="7296" spans="2:5" x14ac:dyDescent="0.25">
      <c r="B7296" t="s">
        <v>374</v>
      </c>
      <c r="C7296" t="s">
        <v>5836</v>
      </c>
      <c r="D7296" t="s">
        <v>5825</v>
      </c>
      <c r="E7296">
        <f t="shared" si="114"/>
        <v>11</v>
      </c>
    </row>
    <row r="7297" spans="2:5" x14ac:dyDescent="0.25">
      <c r="B7297" t="s">
        <v>374</v>
      </c>
      <c r="C7297" t="s">
        <v>5825</v>
      </c>
      <c r="D7297" t="s">
        <v>5825</v>
      </c>
      <c r="E7297">
        <f t="shared" si="114"/>
        <v>0</v>
      </c>
    </row>
    <row r="7298" spans="2:5" x14ac:dyDescent="0.25">
      <c r="B7298" t="s">
        <v>374</v>
      </c>
      <c r="C7298" t="s">
        <v>5831</v>
      </c>
      <c r="D7298" t="s">
        <v>5825</v>
      </c>
      <c r="E7298">
        <f t="shared" si="114"/>
        <v>6</v>
      </c>
    </row>
    <row r="7299" spans="2:5" x14ac:dyDescent="0.25">
      <c r="B7299" t="s">
        <v>374</v>
      </c>
      <c r="C7299" t="s">
        <v>5831</v>
      </c>
      <c r="D7299" t="s">
        <v>5825</v>
      </c>
      <c r="E7299">
        <f t="shared" ref="E7299:E7362" si="115">(LEFT(C7299,4)-LEFT(D7299,4))*12+RIGHT(C7299,2)-RIGHT(D7299,2)</f>
        <v>6</v>
      </c>
    </row>
    <row r="7300" spans="2:5" x14ac:dyDescent="0.25">
      <c r="B7300" t="s">
        <v>374</v>
      </c>
      <c r="C7300" t="s">
        <v>5831</v>
      </c>
      <c r="D7300" t="s">
        <v>5825</v>
      </c>
      <c r="E7300">
        <f t="shared" si="115"/>
        <v>6</v>
      </c>
    </row>
    <row r="7301" spans="2:5" x14ac:dyDescent="0.25">
      <c r="B7301" t="s">
        <v>374</v>
      </c>
      <c r="C7301" t="s">
        <v>5830</v>
      </c>
      <c r="D7301" t="s">
        <v>5825</v>
      </c>
      <c r="E7301">
        <f t="shared" si="115"/>
        <v>5</v>
      </c>
    </row>
    <row r="7302" spans="2:5" x14ac:dyDescent="0.25">
      <c r="B7302" t="s">
        <v>374</v>
      </c>
      <c r="C7302" t="s">
        <v>5829</v>
      </c>
      <c r="D7302" t="s">
        <v>5825</v>
      </c>
      <c r="E7302">
        <f t="shared" si="115"/>
        <v>4</v>
      </c>
    </row>
    <row r="7303" spans="2:5" x14ac:dyDescent="0.25">
      <c r="B7303" t="s">
        <v>374</v>
      </c>
      <c r="C7303" t="s">
        <v>5863</v>
      </c>
      <c r="D7303" t="s">
        <v>5825</v>
      </c>
      <c r="E7303">
        <f t="shared" si="115"/>
        <v>38</v>
      </c>
    </row>
    <row r="7304" spans="2:5" x14ac:dyDescent="0.25">
      <c r="B7304" t="s">
        <v>374</v>
      </c>
      <c r="C7304" t="s">
        <v>5829</v>
      </c>
      <c r="D7304" t="s">
        <v>5825</v>
      </c>
      <c r="E7304">
        <f t="shared" si="115"/>
        <v>4</v>
      </c>
    </row>
    <row r="7305" spans="2:5" x14ac:dyDescent="0.25">
      <c r="B7305" t="s">
        <v>374</v>
      </c>
      <c r="C7305" t="s">
        <v>5829</v>
      </c>
      <c r="D7305" t="s">
        <v>5825</v>
      </c>
      <c r="E7305">
        <f t="shared" si="115"/>
        <v>4</v>
      </c>
    </row>
    <row r="7306" spans="2:5" x14ac:dyDescent="0.25">
      <c r="B7306" t="s">
        <v>1426</v>
      </c>
      <c r="C7306" t="s">
        <v>5844</v>
      </c>
      <c r="D7306" t="s">
        <v>5829</v>
      </c>
      <c r="E7306">
        <f t="shared" si="115"/>
        <v>15</v>
      </c>
    </row>
    <row r="7307" spans="2:5" x14ac:dyDescent="0.25">
      <c r="B7307" t="s">
        <v>1426</v>
      </c>
      <c r="C7307" t="s">
        <v>5829</v>
      </c>
      <c r="D7307" t="s">
        <v>5829</v>
      </c>
      <c r="E7307">
        <f t="shared" si="115"/>
        <v>0</v>
      </c>
    </row>
    <row r="7308" spans="2:5" x14ac:dyDescent="0.25">
      <c r="B7308" t="s">
        <v>769</v>
      </c>
      <c r="C7308" t="s">
        <v>5853</v>
      </c>
      <c r="D7308" t="s">
        <v>5830</v>
      </c>
      <c r="E7308">
        <f t="shared" si="115"/>
        <v>23</v>
      </c>
    </row>
    <row r="7309" spans="2:5" x14ac:dyDescent="0.25">
      <c r="B7309" t="s">
        <v>769</v>
      </c>
      <c r="C7309" t="s">
        <v>5853</v>
      </c>
      <c r="D7309" t="s">
        <v>5830</v>
      </c>
      <c r="E7309">
        <f t="shared" si="115"/>
        <v>23</v>
      </c>
    </row>
    <row r="7310" spans="2:5" x14ac:dyDescent="0.25">
      <c r="B7310" t="s">
        <v>769</v>
      </c>
      <c r="C7310" t="s">
        <v>5830</v>
      </c>
      <c r="D7310" t="s">
        <v>5830</v>
      </c>
      <c r="E7310">
        <f t="shared" si="115"/>
        <v>0</v>
      </c>
    </row>
    <row r="7311" spans="2:5" x14ac:dyDescent="0.25">
      <c r="B7311" t="s">
        <v>769</v>
      </c>
      <c r="C7311" t="s">
        <v>5853</v>
      </c>
      <c r="D7311" t="s">
        <v>5830</v>
      </c>
      <c r="E7311">
        <f t="shared" si="115"/>
        <v>23</v>
      </c>
    </row>
    <row r="7312" spans="2:5" x14ac:dyDescent="0.25">
      <c r="B7312" t="s">
        <v>769</v>
      </c>
      <c r="C7312" t="s">
        <v>5866</v>
      </c>
      <c r="D7312" t="s">
        <v>5830</v>
      </c>
      <c r="E7312">
        <f t="shared" si="115"/>
        <v>36</v>
      </c>
    </row>
    <row r="7313" spans="2:5" x14ac:dyDescent="0.25">
      <c r="B7313" t="s">
        <v>1214</v>
      </c>
      <c r="C7313" t="s">
        <v>5838</v>
      </c>
      <c r="D7313" t="s">
        <v>5822</v>
      </c>
      <c r="E7313">
        <f t="shared" si="115"/>
        <v>16</v>
      </c>
    </row>
    <row r="7314" spans="2:5" x14ac:dyDescent="0.25">
      <c r="B7314" t="s">
        <v>1214</v>
      </c>
      <c r="C7314" t="s">
        <v>5838</v>
      </c>
      <c r="D7314" t="s">
        <v>5822</v>
      </c>
      <c r="E7314">
        <f t="shared" si="115"/>
        <v>16</v>
      </c>
    </row>
    <row r="7315" spans="2:5" x14ac:dyDescent="0.25">
      <c r="B7315" t="s">
        <v>1214</v>
      </c>
      <c r="C7315" t="s">
        <v>5822</v>
      </c>
      <c r="D7315" t="s">
        <v>5822</v>
      </c>
      <c r="E7315">
        <f t="shared" si="115"/>
        <v>0</v>
      </c>
    </row>
    <row r="7316" spans="2:5" x14ac:dyDescent="0.25">
      <c r="B7316" t="s">
        <v>2655</v>
      </c>
      <c r="C7316" t="s">
        <v>5836</v>
      </c>
      <c r="D7316" t="s">
        <v>5823</v>
      </c>
      <c r="E7316">
        <f t="shared" si="115"/>
        <v>13</v>
      </c>
    </row>
    <row r="7317" spans="2:5" x14ac:dyDescent="0.25">
      <c r="B7317" t="s">
        <v>2655</v>
      </c>
      <c r="C7317" t="s">
        <v>5836</v>
      </c>
      <c r="D7317" t="s">
        <v>5823</v>
      </c>
      <c r="E7317">
        <f t="shared" si="115"/>
        <v>13</v>
      </c>
    </row>
    <row r="7318" spans="2:5" x14ac:dyDescent="0.25">
      <c r="B7318" t="s">
        <v>2655</v>
      </c>
      <c r="C7318" t="s">
        <v>5836</v>
      </c>
      <c r="D7318" t="s">
        <v>5823</v>
      </c>
      <c r="E7318">
        <f t="shared" si="115"/>
        <v>13</v>
      </c>
    </row>
    <row r="7319" spans="2:5" x14ac:dyDescent="0.25">
      <c r="B7319" t="s">
        <v>2655</v>
      </c>
      <c r="C7319" t="s">
        <v>5836</v>
      </c>
      <c r="D7319" t="s">
        <v>5823</v>
      </c>
      <c r="E7319">
        <f t="shared" si="115"/>
        <v>13</v>
      </c>
    </row>
    <row r="7320" spans="2:5" x14ac:dyDescent="0.25">
      <c r="B7320" t="s">
        <v>2655</v>
      </c>
      <c r="C7320" t="s">
        <v>5823</v>
      </c>
      <c r="D7320" t="s">
        <v>5823</v>
      </c>
      <c r="E7320">
        <f t="shared" si="115"/>
        <v>0</v>
      </c>
    </row>
    <row r="7321" spans="2:5" x14ac:dyDescent="0.25">
      <c r="B7321" t="s">
        <v>2655</v>
      </c>
      <c r="C7321" t="s">
        <v>5823</v>
      </c>
      <c r="D7321" t="s">
        <v>5823</v>
      </c>
      <c r="E7321">
        <f t="shared" si="115"/>
        <v>0</v>
      </c>
    </row>
    <row r="7322" spans="2:5" x14ac:dyDescent="0.25">
      <c r="B7322" t="s">
        <v>2655</v>
      </c>
      <c r="C7322" t="s">
        <v>5823</v>
      </c>
      <c r="D7322" t="s">
        <v>5823</v>
      </c>
      <c r="E7322">
        <f t="shared" si="115"/>
        <v>0</v>
      </c>
    </row>
    <row r="7323" spans="2:5" x14ac:dyDescent="0.25">
      <c r="B7323" t="s">
        <v>2655</v>
      </c>
      <c r="C7323" t="s">
        <v>5834</v>
      </c>
      <c r="D7323" t="s">
        <v>5823</v>
      </c>
      <c r="E7323">
        <f t="shared" si="115"/>
        <v>11</v>
      </c>
    </row>
    <row r="7324" spans="2:5" x14ac:dyDescent="0.25">
      <c r="B7324" t="s">
        <v>2655</v>
      </c>
      <c r="C7324" t="s">
        <v>5834</v>
      </c>
      <c r="D7324" t="s">
        <v>5823</v>
      </c>
      <c r="E7324">
        <f t="shared" si="115"/>
        <v>11</v>
      </c>
    </row>
    <row r="7325" spans="2:5" x14ac:dyDescent="0.25">
      <c r="B7325" t="s">
        <v>2655</v>
      </c>
      <c r="C7325" t="s">
        <v>5839</v>
      </c>
      <c r="D7325" t="s">
        <v>5823</v>
      </c>
      <c r="E7325">
        <f t="shared" si="115"/>
        <v>16</v>
      </c>
    </row>
    <row r="7326" spans="2:5" x14ac:dyDescent="0.25">
      <c r="B7326" t="s">
        <v>2655</v>
      </c>
      <c r="C7326" t="s">
        <v>5839</v>
      </c>
      <c r="D7326" t="s">
        <v>5823</v>
      </c>
      <c r="E7326">
        <f t="shared" si="115"/>
        <v>16</v>
      </c>
    </row>
    <row r="7327" spans="2:5" x14ac:dyDescent="0.25">
      <c r="B7327" t="s">
        <v>2655</v>
      </c>
      <c r="C7327" t="s">
        <v>5839</v>
      </c>
      <c r="D7327" t="s">
        <v>5823</v>
      </c>
      <c r="E7327">
        <f t="shared" si="115"/>
        <v>16</v>
      </c>
    </row>
    <row r="7328" spans="2:5" x14ac:dyDescent="0.25">
      <c r="B7328" t="s">
        <v>2655</v>
      </c>
      <c r="C7328" t="s">
        <v>5839</v>
      </c>
      <c r="D7328" t="s">
        <v>5823</v>
      </c>
      <c r="E7328">
        <f t="shared" si="115"/>
        <v>16</v>
      </c>
    </row>
    <row r="7329" spans="2:5" x14ac:dyDescent="0.25">
      <c r="B7329" t="s">
        <v>2655</v>
      </c>
      <c r="C7329" t="s">
        <v>5839</v>
      </c>
      <c r="D7329" t="s">
        <v>5823</v>
      </c>
      <c r="E7329">
        <f t="shared" si="115"/>
        <v>16</v>
      </c>
    </row>
    <row r="7330" spans="2:5" x14ac:dyDescent="0.25">
      <c r="B7330" t="s">
        <v>2655</v>
      </c>
      <c r="C7330" t="s">
        <v>5839</v>
      </c>
      <c r="D7330" t="s">
        <v>5823</v>
      </c>
      <c r="E7330">
        <f t="shared" si="115"/>
        <v>16</v>
      </c>
    </row>
    <row r="7331" spans="2:5" x14ac:dyDescent="0.25">
      <c r="B7331" t="s">
        <v>2655</v>
      </c>
      <c r="C7331" t="s">
        <v>5839</v>
      </c>
      <c r="D7331" t="s">
        <v>5823</v>
      </c>
      <c r="E7331">
        <f t="shared" si="115"/>
        <v>16</v>
      </c>
    </row>
    <row r="7332" spans="2:5" x14ac:dyDescent="0.25">
      <c r="B7332" t="s">
        <v>2655</v>
      </c>
      <c r="C7332" t="s">
        <v>5839</v>
      </c>
      <c r="D7332" t="s">
        <v>5823</v>
      </c>
      <c r="E7332">
        <f t="shared" si="115"/>
        <v>16</v>
      </c>
    </row>
    <row r="7333" spans="2:5" x14ac:dyDescent="0.25">
      <c r="B7333" t="s">
        <v>2655</v>
      </c>
      <c r="C7333" t="s">
        <v>5839</v>
      </c>
      <c r="D7333" t="s">
        <v>5823</v>
      </c>
      <c r="E7333">
        <f t="shared" si="115"/>
        <v>16</v>
      </c>
    </row>
    <row r="7334" spans="2:5" x14ac:dyDescent="0.25">
      <c r="B7334" t="s">
        <v>2655</v>
      </c>
      <c r="C7334" t="s">
        <v>5839</v>
      </c>
      <c r="D7334" t="s">
        <v>5823</v>
      </c>
      <c r="E7334">
        <f t="shared" si="115"/>
        <v>16</v>
      </c>
    </row>
    <row r="7335" spans="2:5" x14ac:dyDescent="0.25">
      <c r="B7335" t="s">
        <v>132</v>
      </c>
      <c r="C7335" t="s">
        <v>5827</v>
      </c>
      <c r="D7335" t="s">
        <v>5827</v>
      </c>
      <c r="E7335">
        <f t="shared" si="115"/>
        <v>0</v>
      </c>
    </row>
    <row r="7336" spans="2:5" x14ac:dyDescent="0.25">
      <c r="B7336" t="s">
        <v>132</v>
      </c>
      <c r="C7336" t="s">
        <v>5860</v>
      </c>
      <c r="D7336" t="s">
        <v>5827</v>
      </c>
      <c r="E7336">
        <f t="shared" si="115"/>
        <v>33</v>
      </c>
    </row>
    <row r="7337" spans="2:5" x14ac:dyDescent="0.25">
      <c r="B7337" t="s">
        <v>132</v>
      </c>
      <c r="C7337" t="s">
        <v>5860</v>
      </c>
      <c r="D7337" t="s">
        <v>5827</v>
      </c>
      <c r="E7337">
        <f t="shared" si="115"/>
        <v>33</v>
      </c>
    </row>
    <row r="7338" spans="2:5" x14ac:dyDescent="0.25">
      <c r="B7338" t="s">
        <v>132</v>
      </c>
      <c r="C7338" t="s">
        <v>5838</v>
      </c>
      <c r="D7338" t="s">
        <v>5827</v>
      </c>
      <c r="E7338">
        <f t="shared" si="115"/>
        <v>11</v>
      </c>
    </row>
    <row r="7339" spans="2:5" x14ac:dyDescent="0.25">
      <c r="B7339" t="s">
        <v>132</v>
      </c>
      <c r="C7339" t="s">
        <v>5838</v>
      </c>
      <c r="D7339" t="s">
        <v>5827</v>
      </c>
      <c r="E7339">
        <f t="shared" si="115"/>
        <v>11</v>
      </c>
    </row>
    <row r="7340" spans="2:5" x14ac:dyDescent="0.25">
      <c r="B7340" t="s">
        <v>132</v>
      </c>
      <c r="C7340" t="s">
        <v>5838</v>
      </c>
      <c r="D7340" t="s">
        <v>5827</v>
      </c>
      <c r="E7340">
        <f t="shared" si="115"/>
        <v>11</v>
      </c>
    </row>
    <row r="7341" spans="2:5" x14ac:dyDescent="0.25">
      <c r="B7341" t="s">
        <v>132</v>
      </c>
      <c r="C7341" t="s">
        <v>5839</v>
      </c>
      <c r="D7341" t="s">
        <v>5827</v>
      </c>
      <c r="E7341">
        <f t="shared" si="115"/>
        <v>12</v>
      </c>
    </row>
    <row r="7342" spans="2:5" x14ac:dyDescent="0.25">
      <c r="B7342" t="s">
        <v>132</v>
      </c>
      <c r="C7342" t="s">
        <v>5848</v>
      </c>
      <c r="D7342" t="s">
        <v>5827</v>
      </c>
      <c r="E7342">
        <f t="shared" si="115"/>
        <v>21</v>
      </c>
    </row>
    <row r="7343" spans="2:5" x14ac:dyDescent="0.25">
      <c r="B7343" t="s">
        <v>132</v>
      </c>
      <c r="C7343" t="s">
        <v>5848</v>
      </c>
      <c r="D7343" t="s">
        <v>5827</v>
      </c>
      <c r="E7343">
        <f t="shared" si="115"/>
        <v>21</v>
      </c>
    </row>
    <row r="7344" spans="2:5" x14ac:dyDescent="0.25">
      <c r="B7344" t="s">
        <v>132</v>
      </c>
      <c r="C7344" t="s">
        <v>5853</v>
      </c>
      <c r="D7344" t="s">
        <v>5827</v>
      </c>
      <c r="E7344">
        <f t="shared" si="115"/>
        <v>26</v>
      </c>
    </row>
    <row r="7345" spans="2:5" x14ac:dyDescent="0.25">
      <c r="B7345" t="s">
        <v>1025</v>
      </c>
      <c r="C7345" t="s">
        <v>5863</v>
      </c>
      <c r="D7345" t="s">
        <v>5848</v>
      </c>
      <c r="E7345">
        <f t="shared" si="115"/>
        <v>15</v>
      </c>
    </row>
    <row r="7346" spans="2:5" x14ac:dyDescent="0.25">
      <c r="B7346" t="s">
        <v>1025</v>
      </c>
      <c r="C7346" t="s">
        <v>5853</v>
      </c>
      <c r="D7346" t="s">
        <v>5848</v>
      </c>
      <c r="E7346">
        <f t="shared" si="115"/>
        <v>5</v>
      </c>
    </row>
    <row r="7347" spans="2:5" x14ac:dyDescent="0.25">
      <c r="B7347" t="s">
        <v>1025</v>
      </c>
      <c r="C7347" t="s">
        <v>5853</v>
      </c>
      <c r="D7347" t="s">
        <v>5848</v>
      </c>
      <c r="E7347">
        <f t="shared" si="115"/>
        <v>5</v>
      </c>
    </row>
    <row r="7348" spans="2:5" x14ac:dyDescent="0.25">
      <c r="B7348" t="s">
        <v>1025</v>
      </c>
      <c r="C7348" t="s">
        <v>5853</v>
      </c>
      <c r="D7348" t="s">
        <v>5848</v>
      </c>
      <c r="E7348">
        <f t="shared" si="115"/>
        <v>5</v>
      </c>
    </row>
    <row r="7349" spans="2:5" x14ac:dyDescent="0.25">
      <c r="B7349" t="s">
        <v>1025</v>
      </c>
      <c r="C7349" t="s">
        <v>5853</v>
      </c>
      <c r="D7349" t="s">
        <v>5848</v>
      </c>
      <c r="E7349">
        <f t="shared" si="115"/>
        <v>5</v>
      </c>
    </row>
    <row r="7350" spans="2:5" x14ac:dyDescent="0.25">
      <c r="B7350" t="s">
        <v>1025</v>
      </c>
      <c r="C7350" t="s">
        <v>5854</v>
      </c>
      <c r="D7350" t="s">
        <v>5848</v>
      </c>
      <c r="E7350">
        <f t="shared" si="115"/>
        <v>6</v>
      </c>
    </row>
    <row r="7351" spans="2:5" x14ac:dyDescent="0.25">
      <c r="B7351" t="s">
        <v>1025</v>
      </c>
      <c r="C7351" t="s">
        <v>5863</v>
      </c>
      <c r="D7351" t="s">
        <v>5848</v>
      </c>
      <c r="E7351">
        <f t="shared" si="115"/>
        <v>15</v>
      </c>
    </row>
    <row r="7352" spans="2:5" x14ac:dyDescent="0.25">
      <c r="B7352" t="s">
        <v>1025</v>
      </c>
      <c r="C7352" t="s">
        <v>5863</v>
      </c>
      <c r="D7352" t="s">
        <v>5848</v>
      </c>
      <c r="E7352">
        <f t="shared" si="115"/>
        <v>15</v>
      </c>
    </row>
    <row r="7353" spans="2:5" x14ac:dyDescent="0.25">
      <c r="B7353" t="s">
        <v>1025</v>
      </c>
      <c r="C7353" t="s">
        <v>5863</v>
      </c>
      <c r="D7353" t="s">
        <v>5848</v>
      </c>
      <c r="E7353">
        <f t="shared" si="115"/>
        <v>15</v>
      </c>
    </row>
    <row r="7354" spans="2:5" x14ac:dyDescent="0.25">
      <c r="B7354" t="s">
        <v>1025</v>
      </c>
      <c r="C7354" t="s">
        <v>5848</v>
      </c>
      <c r="D7354" t="s">
        <v>5848</v>
      </c>
      <c r="E7354">
        <f t="shared" si="115"/>
        <v>0</v>
      </c>
    </row>
    <row r="7355" spans="2:5" x14ac:dyDescent="0.25">
      <c r="B7355" t="s">
        <v>709</v>
      </c>
      <c r="C7355" t="s">
        <v>5823</v>
      </c>
      <c r="D7355" t="s">
        <v>5823</v>
      </c>
      <c r="E7355">
        <f t="shared" si="115"/>
        <v>0</v>
      </c>
    </row>
    <row r="7356" spans="2:5" x14ac:dyDescent="0.25">
      <c r="B7356" t="s">
        <v>709</v>
      </c>
      <c r="C7356" t="s">
        <v>5823</v>
      </c>
      <c r="D7356" t="s">
        <v>5823</v>
      </c>
      <c r="E7356">
        <f t="shared" si="115"/>
        <v>0</v>
      </c>
    </row>
    <row r="7357" spans="2:5" x14ac:dyDescent="0.25">
      <c r="B7357" t="s">
        <v>709</v>
      </c>
      <c r="C7357" t="s">
        <v>5852</v>
      </c>
      <c r="D7357" t="s">
        <v>5823</v>
      </c>
      <c r="E7357">
        <f t="shared" si="115"/>
        <v>29</v>
      </c>
    </row>
    <row r="7358" spans="2:5" x14ac:dyDescent="0.25">
      <c r="B7358" t="s">
        <v>709</v>
      </c>
      <c r="C7358" t="s">
        <v>5852</v>
      </c>
      <c r="D7358" t="s">
        <v>5823</v>
      </c>
      <c r="E7358">
        <f t="shared" si="115"/>
        <v>29</v>
      </c>
    </row>
    <row r="7359" spans="2:5" x14ac:dyDescent="0.25">
      <c r="B7359" t="s">
        <v>709</v>
      </c>
      <c r="C7359" t="s">
        <v>5852</v>
      </c>
      <c r="D7359" t="s">
        <v>5823</v>
      </c>
      <c r="E7359">
        <f t="shared" si="115"/>
        <v>29</v>
      </c>
    </row>
    <row r="7360" spans="2:5" x14ac:dyDescent="0.25">
      <c r="B7360" t="s">
        <v>709</v>
      </c>
      <c r="C7360" t="s">
        <v>5852</v>
      </c>
      <c r="D7360" t="s">
        <v>5823</v>
      </c>
      <c r="E7360">
        <f t="shared" si="115"/>
        <v>29</v>
      </c>
    </row>
    <row r="7361" spans="2:5" x14ac:dyDescent="0.25">
      <c r="B7361" t="s">
        <v>709</v>
      </c>
      <c r="C7361" t="s">
        <v>5844</v>
      </c>
      <c r="D7361" t="s">
        <v>5823</v>
      </c>
      <c r="E7361">
        <f t="shared" si="115"/>
        <v>21</v>
      </c>
    </row>
    <row r="7362" spans="2:5" x14ac:dyDescent="0.25">
      <c r="B7362" t="s">
        <v>709</v>
      </c>
      <c r="C7362" t="s">
        <v>5844</v>
      </c>
      <c r="D7362" t="s">
        <v>5823</v>
      </c>
      <c r="E7362">
        <f t="shared" si="115"/>
        <v>21</v>
      </c>
    </row>
    <row r="7363" spans="2:5" x14ac:dyDescent="0.25">
      <c r="B7363" t="s">
        <v>709</v>
      </c>
      <c r="C7363" t="s">
        <v>5845</v>
      </c>
      <c r="D7363" t="s">
        <v>5823</v>
      </c>
      <c r="E7363">
        <f t="shared" ref="E7363:E7426" si="116">(LEFT(C7363,4)-LEFT(D7363,4))*12+RIGHT(C7363,2)-RIGHT(D7363,2)</f>
        <v>22</v>
      </c>
    </row>
    <row r="7364" spans="2:5" x14ac:dyDescent="0.25">
      <c r="B7364" t="s">
        <v>709</v>
      </c>
      <c r="C7364" t="s">
        <v>5865</v>
      </c>
      <c r="D7364" t="s">
        <v>5823</v>
      </c>
      <c r="E7364">
        <f t="shared" si="116"/>
        <v>42</v>
      </c>
    </row>
    <row r="7365" spans="2:5" x14ac:dyDescent="0.25">
      <c r="B7365" t="s">
        <v>709</v>
      </c>
      <c r="C7365" t="s">
        <v>5846</v>
      </c>
      <c r="D7365" t="s">
        <v>5823</v>
      </c>
      <c r="E7365">
        <f t="shared" si="116"/>
        <v>23</v>
      </c>
    </row>
    <row r="7366" spans="2:5" x14ac:dyDescent="0.25">
      <c r="B7366" t="s">
        <v>709</v>
      </c>
      <c r="C7366" t="s">
        <v>5863</v>
      </c>
      <c r="D7366" t="s">
        <v>5823</v>
      </c>
      <c r="E7366">
        <f t="shared" si="116"/>
        <v>40</v>
      </c>
    </row>
    <row r="7367" spans="2:5" x14ac:dyDescent="0.25">
      <c r="B7367" t="s">
        <v>709</v>
      </c>
      <c r="C7367" t="s">
        <v>5863</v>
      </c>
      <c r="D7367" t="s">
        <v>5823</v>
      </c>
      <c r="E7367">
        <f t="shared" si="116"/>
        <v>40</v>
      </c>
    </row>
    <row r="7368" spans="2:5" x14ac:dyDescent="0.25">
      <c r="B7368" t="s">
        <v>709</v>
      </c>
      <c r="C7368" t="s">
        <v>5863</v>
      </c>
      <c r="D7368" t="s">
        <v>5823</v>
      </c>
      <c r="E7368">
        <f t="shared" si="116"/>
        <v>40</v>
      </c>
    </row>
    <row r="7369" spans="2:5" x14ac:dyDescent="0.25">
      <c r="B7369" t="s">
        <v>709</v>
      </c>
      <c r="C7369" t="s">
        <v>5863</v>
      </c>
      <c r="D7369" t="s">
        <v>5823</v>
      </c>
      <c r="E7369">
        <f t="shared" si="116"/>
        <v>40</v>
      </c>
    </row>
    <row r="7370" spans="2:5" x14ac:dyDescent="0.25">
      <c r="B7370" t="s">
        <v>709</v>
      </c>
      <c r="C7370" t="s">
        <v>5863</v>
      </c>
      <c r="D7370" t="s">
        <v>5823</v>
      </c>
      <c r="E7370">
        <f t="shared" si="116"/>
        <v>40</v>
      </c>
    </row>
    <row r="7371" spans="2:5" x14ac:dyDescent="0.25">
      <c r="B7371" t="s">
        <v>709</v>
      </c>
      <c r="C7371" t="s">
        <v>5834</v>
      </c>
      <c r="D7371" t="s">
        <v>5823</v>
      </c>
      <c r="E7371">
        <f t="shared" si="116"/>
        <v>11</v>
      </c>
    </row>
    <row r="7372" spans="2:5" x14ac:dyDescent="0.25">
      <c r="B7372" t="s">
        <v>709</v>
      </c>
      <c r="C7372" t="s">
        <v>5834</v>
      </c>
      <c r="D7372" t="s">
        <v>5823</v>
      </c>
      <c r="E7372">
        <f t="shared" si="116"/>
        <v>11</v>
      </c>
    </row>
    <row r="7373" spans="2:5" x14ac:dyDescent="0.25">
      <c r="B7373" t="s">
        <v>709</v>
      </c>
      <c r="C7373" t="s">
        <v>5851</v>
      </c>
      <c r="D7373" t="s">
        <v>5823</v>
      </c>
      <c r="E7373">
        <f t="shared" si="116"/>
        <v>28</v>
      </c>
    </row>
    <row r="7374" spans="2:5" x14ac:dyDescent="0.25">
      <c r="B7374" t="s">
        <v>709</v>
      </c>
      <c r="C7374" t="s">
        <v>5851</v>
      </c>
      <c r="D7374" t="s">
        <v>5823</v>
      </c>
      <c r="E7374">
        <f t="shared" si="116"/>
        <v>28</v>
      </c>
    </row>
    <row r="7375" spans="2:5" x14ac:dyDescent="0.25">
      <c r="B7375" t="s">
        <v>709</v>
      </c>
      <c r="C7375" t="s">
        <v>5851</v>
      </c>
      <c r="D7375" t="s">
        <v>5823</v>
      </c>
      <c r="E7375">
        <f t="shared" si="116"/>
        <v>28</v>
      </c>
    </row>
    <row r="7376" spans="2:5" x14ac:dyDescent="0.25">
      <c r="B7376" t="s">
        <v>709</v>
      </c>
      <c r="C7376" t="s">
        <v>5851</v>
      </c>
      <c r="D7376" t="s">
        <v>5823</v>
      </c>
      <c r="E7376">
        <f t="shared" si="116"/>
        <v>28</v>
      </c>
    </row>
    <row r="7377" spans="2:5" x14ac:dyDescent="0.25">
      <c r="B7377" t="s">
        <v>709</v>
      </c>
      <c r="C7377" t="s">
        <v>5837</v>
      </c>
      <c r="D7377" t="s">
        <v>5823</v>
      </c>
      <c r="E7377">
        <f t="shared" si="116"/>
        <v>14</v>
      </c>
    </row>
    <row r="7378" spans="2:5" x14ac:dyDescent="0.25">
      <c r="B7378" t="s">
        <v>709</v>
      </c>
      <c r="C7378" t="s">
        <v>5853</v>
      </c>
      <c r="D7378" t="s">
        <v>5823</v>
      </c>
      <c r="E7378">
        <f t="shared" si="116"/>
        <v>30</v>
      </c>
    </row>
    <row r="7379" spans="2:5" x14ac:dyDescent="0.25">
      <c r="B7379" t="s">
        <v>709</v>
      </c>
      <c r="C7379" t="s">
        <v>5825</v>
      </c>
      <c r="D7379" t="s">
        <v>5823</v>
      </c>
      <c r="E7379">
        <f t="shared" si="116"/>
        <v>2</v>
      </c>
    </row>
    <row r="7380" spans="2:5" x14ac:dyDescent="0.25">
      <c r="B7380" t="s">
        <v>709</v>
      </c>
      <c r="C7380" t="s">
        <v>5865</v>
      </c>
      <c r="D7380" t="s">
        <v>5823</v>
      </c>
      <c r="E7380">
        <f t="shared" si="116"/>
        <v>42</v>
      </c>
    </row>
    <row r="7381" spans="2:5" x14ac:dyDescent="0.25">
      <c r="B7381" t="s">
        <v>92</v>
      </c>
      <c r="C7381" t="s">
        <v>5864</v>
      </c>
      <c r="D7381" t="s">
        <v>5823</v>
      </c>
      <c r="E7381">
        <f t="shared" si="116"/>
        <v>41</v>
      </c>
    </row>
    <row r="7382" spans="2:5" x14ac:dyDescent="0.25">
      <c r="B7382" t="s">
        <v>92</v>
      </c>
      <c r="C7382" t="s">
        <v>5864</v>
      </c>
      <c r="D7382" t="s">
        <v>5823</v>
      </c>
      <c r="E7382">
        <f t="shared" si="116"/>
        <v>41</v>
      </c>
    </row>
    <row r="7383" spans="2:5" x14ac:dyDescent="0.25">
      <c r="B7383" t="s">
        <v>92</v>
      </c>
      <c r="C7383" t="s">
        <v>5843</v>
      </c>
      <c r="D7383" t="s">
        <v>5823</v>
      </c>
      <c r="E7383">
        <f t="shared" si="116"/>
        <v>20</v>
      </c>
    </row>
    <row r="7384" spans="2:5" x14ac:dyDescent="0.25">
      <c r="B7384" t="s">
        <v>92</v>
      </c>
      <c r="C7384" t="s">
        <v>5823</v>
      </c>
      <c r="D7384" t="s">
        <v>5823</v>
      </c>
      <c r="E7384">
        <f t="shared" si="116"/>
        <v>0</v>
      </c>
    </row>
    <row r="7385" spans="2:5" x14ac:dyDescent="0.25">
      <c r="B7385" t="s">
        <v>92</v>
      </c>
      <c r="C7385" t="s">
        <v>5823</v>
      </c>
      <c r="D7385" t="s">
        <v>5823</v>
      </c>
      <c r="E7385">
        <f t="shared" si="116"/>
        <v>0</v>
      </c>
    </row>
    <row r="7386" spans="2:5" x14ac:dyDescent="0.25">
      <c r="B7386" t="s">
        <v>92</v>
      </c>
      <c r="C7386" t="s">
        <v>5823</v>
      </c>
      <c r="D7386" t="s">
        <v>5823</v>
      </c>
      <c r="E7386">
        <f t="shared" si="116"/>
        <v>0</v>
      </c>
    </row>
    <row r="7387" spans="2:5" x14ac:dyDescent="0.25">
      <c r="B7387" t="s">
        <v>92</v>
      </c>
      <c r="C7387" t="s">
        <v>5846</v>
      </c>
      <c r="D7387" t="s">
        <v>5823</v>
      </c>
      <c r="E7387">
        <f t="shared" si="116"/>
        <v>23</v>
      </c>
    </row>
    <row r="7388" spans="2:5" x14ac:dyDescent="0.25">
      <c r="B7388" t="s">
        <v>92</v>
      </c>
      <c r="C7388" t="s">
        <v>5839</v>
      </c>
      <c r="D7388" t="s">
        <v>5823</v>
      </c>
      <c r="E7388">
        <f t="shared" si="116"/>
        <v>16</v>
      </c>
    </row>
    <row r="7389" spans="2:5" x14ac:dyDescent="0.25">
      <c r="B7389" t="s">
        <v>92</v>
      </c>
      <c r="C7389" t="s">
        <v>5839</v>
      </c>
      <c r="D7389" t="s">
        <v>5823</v>
      </c>
      <c r="E7389">
        <f t="shared" si="116"/>
        <v>16</v>
      </c>
    </row>
    <row r="7390" spans="2:5" x14ac:dyDescent="0.25">
      <c r="B7390" t="s">
        <v>92</v>
      </c>
      <c r="C7390" t="s">
        <v>5865</v>
      </c>
      <c r="D7390" t="s">
        <v>5823</v>
      </c>
      <c r="E7390">
        <f t="shared" si="116"/>
        <v>42</v>
      </c>
    </row>
    <row r="7391" spans="2:5" x14ac:dyDescent="0.25">
      <c r="B7391" t="s">
        <v>92</v>
      </c>
      <c r="C7391" t="s">
        <v>5860</v>
      </c>
      <c r="D7391" t="s">
        <v>5823</v>
      </c>
      <c r="E7391">
        <f t="shared" si="116"/>
        <v>37</v>
      </c>
    </row>
    <row r="7392" spans="2:5" x14ac:dyDescent="0.25">
      <c r="B7392" t="s">
        <v>92</v>
      </c>
      <c r="C7392" t="s">
        <v>5842</v>
      </c>
      <c r="D7392" t="s">
        <v>5823</v>
      </c>
      <c r="E7392">
        <f t="shared" si="116"/>
        <v>19</v>
      </c>
    </row>
    <row r="7393" spans="2:5" x14ac:dyDescent="0.25">
      <c r="B7393" t="s">
        <v>92</v>
      </c>
      <c r="C7393" t="s">
        <v>5842</v>
      </c>
      <c r="D7393" t="s">
        <v>5823</v>
      </c>
      <c r="E7393">
        <f t="shared" si="116"/>
        <v>19</v>
      </c>
    </row>
    <row r="7394" spans="2:5" x14ac:dyDescent="0.25">
      <c r="B7394" t="s">
        <v>92</v>
      </c>
      <c r="C7394" t="s">
        <v>5842</v>
      </c>
      <c r="D7394" t="s">
        <v>5823</v>
      </c>
      <c r="E7394">
        <f t="shared" si="116"/>
        <v>19</v>
      </c>
    </row>
    <row r="7395" spans="2:5" x14ac:dyDescent="0.25">
      <c r="B7395" t="s">
        <v>92</v>
      </c>
      <c r="C7395" t="s">
        <v>5842</v>
      </c>
      <c r="D7395" t="s">
        <v>5823</v>
      </c>
      <c r="E7395">
        <f t="shared" si="116"/>
        <v>19</v>
      </c>
    </row>
    <row r="7396" spans="2:5" x14ac:dyDescent="0.25">
      <c r="B7396" t="s">
        <v>92</v>
      </c>
      <c r="C7396" t="s">
        <v>5860</v>
      </c>
      <c r="D7396" t="s">
        <v>5823</v>
      </c>
      <c r="E7396">
        <f t="shared" si="116"/>
        <v>37</v>
      </c>
    </row>
    <row r="7397" spans="2:5" x14ac:dyDescent="0.25">
      <c r="B7397" t="s">
        <v>92</v>
      </c>
      <c r="C7397" t="s">
        <v>5860</v>
      </c>
      <c r="D7397" t="s">
        <v>5823</v>
      </c>
      <c r="E7397">
        <f t="shared" si="116"/>
        <v>37</v>
      </c>
    </row>
    <row r="7398" spans="2:5" x14ac:dyDescent="0.25">
      <c r="B7398" t="s">
        <v>462</v>
      </c>
      <c r="C7398" t="s">
        <v>5864</v>
      </c>
      <c r="D7398" t="s">
        <v>5864</v>
      </c>
      <c r="E7398">
        <f t="shared" si="116"/>
        <v>0</v>
      </c>
    </row>
    <row r="7399" spans="2:5" x14ac:dyDescent="0.25">
      <c r="B7399" t="s">
        <v>462</v>
      </c>
      <c r="C7399" t="s">
        <v>5864</v>
      </c>
      <c r="D7399" t="s">
        <v>5864</v>
      </c>
      <c r="E7399">
        <f t="shared" si="116"/>
        <v>0</v>
      </c>
    </row>
    <row r="7400" spans="2:5" x14ac:dyDescent="0.25">
      <c r="B7400" t="s">
        <v>1737</v>
      </c>
      <c r="C7400" t="s">
        <v>5847</v>
      </c>
      <c r="D7400" t="s">
        <v>5823</v>
      </c>
      <c r="E7400">
        <f t="shared" si="116"/>
        <v>24</v>
      </c>
    </row>
    <row r="7401" spans="2:5" x14ac:dyDescent="0.25">
      <c r="B7401" t="s">
        <v>1737</v>
      </c>
      <c r="C7401" t="s">
        <v>5841</v>
      </c>
      <c r="D7401" t="s">
        <v>5823</v>
      </c>
      <c r="E7401">
        <f t="shared" si="116"/>
        <v>18</v>
      </c>
    </row>
    <row r="7402" spans="2:5" x14ac:dyDescent="0.25">
      <c r="B7402" t="s">
        <v>1737</v>
      </c>
      <c r="C7402" t="s">
        <v>5841</v>
      </c>
      <c r="D7402" t="s">
        <v>5823</v>
      </c>
      <c r="E7402">
        <f t="shared" si="116"/>
        <v>18</v>
      </c>
    </row>
    <row r="7403" spans="2:5" x14ac:dyDescent="0.25">
      <c r="B7403" t="s">
        <v>1737</v>
      </c>
      <c r="C7403" t="s">
        <v>5841</v>
      </c>
      <c r="D7403" t="s">
        <v>5823</v>
      </c>
      <c r="E7403">
        <f t="shared" si="116"/>
        <v>18</v>
      </c>
    </row>
    <row r="7404" spans="2:5" x14ac:dyDescent="0.25">
      <c r="B7404" t="s">
        <v>1737</v>
      </c>
      <c r="C7404" t="s">
        <v>5841</v>
      </c>
      <c r="D7404" t="s">
        <v>5823</v>
      </c>
      <c r="E7404">
        <f t="shared" si="116"/>
        <v>18</v>
      </c>
    </row>
    <row r="7405" spans="2:5" x14ac:dyDescent="0.25">
      <c r="B7405" t="s">
        <v>1737</v>
      </c>
      <c r="C7405" t="s">
        <v>5841</v>
      </c>
      <c r="D7405" t="s">
        <v>5823</v>
      </c>
      <c r="E7405">
        <f t="shared" si="116"/>
        <v>18</v>
      </c>
    </row>
    <row r="7406" spans="2:5" x14ac:dyDescent="0.25">
      <c r="B7406" t="s">
        <v>1737</v>
      </c>
      <c r="C7406" t="s">
        <v>5865</v>
      </c>
      <c r="D7406" t="s">
        <v>5823</v>
      </c>
      <c r="E7406">
        <f t="shared" si="116"/>
        <v>42</v>
      </c>
    </row>
    <row r="7407" spans="2:5" x14ac:dyDescent="0.25">
      <c r="B7407" t="s">
        <v>1737</v>
      </c>
      <c r="C7407" t="s">
        <v>5859</v>
      </c>
      <c r="D7407" t="s">
        <v>5823</v>
      </c>
      <c r="E7407">
        <f t="shared" si="116"/>
        <v>36</v>
      </c>
    </row>
    <row r="7408" spans="2:5" x14ac:dyDescent="0.25">
      <c r="B7408" t="s">
        <v>1737</v>
      </c>
      <c r="C7408" t="s">
        <v>5823</v>
      </c>
      <c r="D7408" t="s">
        <v>5823</v>
      </c>
      <c r="E7408">
        <f t="shared" si="116"/>
        <v>0</v>
      </c>
    </row>
    <row r="7409" spans="2:5" x14ac:dyDescent="0.25">
      <c r="B7409" t="s">
        <v>1737</v>
      </c>
      <c r="C7409" t="s">
        <v>5823</v>
      </c>
      <c r="D7409" t="s">
        <v>5823</v>
      </c>
      <c r="E7409">
        <f t="shared" si="116"/>
        <v>0</v>
      </c>
    </row>
    <row r="7410" spans="2:5" x14ac:dyDescent="0.25">
      <c r="B7410" t="s">
        <v>1737</v>
      </c>
      <c r="C7410" t="s">
        <v>5865</v>
      </c>
      <c r="D7410" t="s">
        <v>5823</v>
      </c>
      <c r="E7410">
        <f t="shared" si="116"/>
        <v>42</v>
      </c>
    </row>
    <row r="7411" spans="2:5" x14ac:dyDescent="0.25">
      <c r="B7411" t="s">
        <v>1737</v>
      </c>
      <c r="C7411" t="s">
        <v>5865</v>
      </c>
      <c r="D7411" t="s">
        <v>5823</v>
      </c>
      <c r="E7411">
        <f t="shared" si="116"/>
        <v>42</v>
      </c>
    </row>
    <row r="7412" spans="2:5" x14ac:dyDescent="0.25">
      <c r="B7412" t="s">
        <v>1737</v>
      </c>
      <c r="C7412" t="s">
        <v>5853</v>
      </c>
      <c r="D7412" t="s">
        <v>5823</v>
      </c>
      <c r="E7412">
        <f t="shared" si="116"/>
        <v>30</v>
      </c>
    </row>
    <row r="7413" spans="2:5" x14ac:dyDescent="0.25">
      <c r="B7413" t="s">
        <v>701</v>
      </c>
      <c r="C7413" t="s">
        <v>5859</v>
      </c>
      <c r="D7413" t="s">
        <v>5822</v>
      </c>
      <c r="E7413">
        <f t="shared" si="116"/>
        <v>37</v>
      </c>
    </row>
    <row r="7414" spans="2:5" x14ac:dyDescent="0.25">
      <c r="B7414" t="s">
        <v>701</v>
      </c>
      <c r="C7414" t="s">
        <v>5859</v>
      </c>
      <c r="D7414" t="s">
        <v>5822</v>
      </c>
      <c r="E7414">
        <f t="shared" si="116"/>
        <v>37</v>
      </c>
    </row>
    <row r="7415" spans="2:5" x14ac:dyDescent="0.25">
      <c r="B7415" t="s">
        <v>701</v>
      </c>
      <c r="C7415" t="s">
        <v>5822</v>
      </c>
      <c r="D7415" t="s">
        <v>5822</v>
      </c>
      <c r="E7415">
        <f t="shared" si="116"/>
        <v>0</v>
      </c>
    </row>
    <row r="7416" spans="2:5" x14ac:dyDescent="0.25">
      <c r="B7416" t="s">
        <v>701</v>
      </c>
      <c r="C7416" t="s">
        <v>5860</v>
      </c>
      <c r="D7416" t="s">
        <v>5822</v>
      </c>
      <c r="E7416">
        <f t="shared" si="116"/>
        <v>38</v>
      </c>
    </row>
    <row r="7417" spans="2:5" x14ac:dyDescent="0.25">
      <c r="B7417" t="s">
        <v>701</v>
      </c>
      <c r="C7417" t="s">
        <v>5862</v>
      </c>
      <c r="D7417" t="s">
        <v>5822</v>
      </c>
      <c r="E7417">
        <f t="shared" si="116"/>
        <v>40</v>
      </c>
    </row>
    <row r="7418" spans="2:5" x14ac:dyDescent="0.25">
      <c r="B7418" t="s">
        <v>701</v>
      </c>
      <c r="C7418" t="s">
        <v>5851</v>
      </c>
      <c r="D7418" t="s">
        <v>5822</v>
      </c>
      <c r="E7418">
        <f t="shared" si="116"/>
        <v>29</v>
      </c>
    </row>
    <row r="7419" spans="2:5" x14ac:dyDescent="0.25">
      <c r="B7419" t="s">
        <v>701</v>
      </c>
      <c r="C7419" t="s">
        <v>5849</v>
      </c>
      <c r="D7419" t="s">
        <v>5822</v>
      </c>
      <c r="E7419">
        <f t="shared" si="116"/>
        <v>27</v>
      </c>
    </row>
    <row r="7420" spans="2:5" x14ac:dyDescent="0.25">
      <c r="B7420" t="s">
        <v>701</v>
      </c>
      <c r="C7420" t="s">
        <v>5837</v>
      </c>
      <c r="D7420" t="s">
        <v>5822</v>
      </c>
      <c r="E7420">
        <f t="shared" si="116"/>
        <v>15</v>
      </c>
    </row>
    <row r="7421" spans="2:5" x14ac:dyDescent="0.25">
      <c r="B7421" t="s">
        <v>701</v>
      </c>
      <c r="C7421" t="s">
        <v>5837</v>
      </c>
      <c r="D7421" t="s">
        <v>5822</v>
      </c>
      <c r="E7421">
        <f t="shared" si="116"/>
        <v>15</v>
      </c>
    </row>
    <row r="7422" spans="2:5" x14ac:dyDescent="0.25">
      <c r="B7422" t="s">
        <v>701</v>
      </c>
      <c r="C7422" t="s">
        <v>5837</v>
      </c>
      <c r="D7422" t="s">
        <v>5822</v>
      </c>
      <c r="E7422">
        <f t="shared" si="116"/>
        <v>15</v>
      </c>
    </row>
    <row r="7423" spans="2:5" x14ac:dyDescent="0.25">
      <c r="B7423" t="s">
        <v>745</v>
      </c>
      <c r="C7423" t="s">
        <v>5851</v>
      </c>
      <c r="D7423" t="s">
        <v>5822</v>
      </c>
      <c r="E7423">
        <f t="shared" si="116"/>
        <v>29</v>
      </c>
    </row>
    <row r="7424" spans="2:5" x14ac:dyDescent="0.25">
      <c r="B7424" t="s">
        <v>745</v>
      </c>
      <c r="C7424" t="s">
        <v>5851</v>
      </c>
      <c r="D7424" t="s">
        <v>5822</v>
      </c>
      <c r="E7424">
        <f t="shared" si="116"/>
        <v>29</v>
      </c>
    </row>
    <row r="7425" spans="2:5" x14ac:dyDescent="0.25">
      <c r="B7425" t="s">
        <v>745</v>
      </c>
      <c r="C7425" t="s">
        <v>5822</v>
      </c>
      <c r="D7425" t="s">
        <v>5822</v>
      </c>
      <c r="E7425">
        <f t="shared" si="116"/>
        <v>0</v>
      </c>
    </row>
    <row r="7426" spans="2:5" x14ac:dyDescent="0.25">
      <c r="B7426" t="s">
        <v>26</v>
      </c>
      <c r="C7426" t="s">
        <v>5829</v>
      </c>
      <c r="D7426" t="s">
        <v>5829</v>
      </c>
      <c r="E7426">
        <f t="shared" si="116"/>
        <v>0</v>
      </c>
    </row>
    <row r="7427" spans="2:5" x14ac:dyDescent="0.25">
      <c r="B7427" t="s">
        <v>26</v>
      </c>
      <c r="C7427" t="s">
        <v>5851</v>
      </c>
      <c r="D7427" t="s">
        <v>5829</v>
      </c>
      <c r="E7427">
        <f t="shared" ref="E7427:E7490" si="117">(LEFT(C7427,4)-LEFT(D7427,4))*12+RIGHT(C7427,2)-RIGHT(D7427,2)</f>
        <v>22</v>
      </c>
    </row>
    <row r="7428" spans="2:5" x14ac:dyDescent="0.25">
      <c r="B7428" t="s">
        <v>26</v>
      </c>
      <c r="C7428" t="s">
        <v>5851</v>
      </c>
      <c r="D7428" t="s">
        <v>5829</v>
      </c>
      <c r="E7428">
        <f t="shared" si="117"/>
        <v>22</v>
      </c>
    </row>
    <row r="7429" spans="2:5" x14ac:dyDescent="0.25">
      <c r="B7429" t="s">
        <v>26</v>
      </c>
      <c r="C7429" t="s">
        <v>5851</v>
      </c>
      <c r="D7429" t="s">
        <v>5829</v>
      </c>
      <c r="E7429">
        <f t="shared" si="117"/>
        <v>22</v>
      </c>
    </row>
    <row r="7430" spans="2:5" x14ac:dyDescent="0.25">
      <c r="B7430" t="s">
        <v>26</v>
      </c>
      <c r="C7430" t="s">
        <v>5851</v>
      </c>
      <c r="D7430" t="s">
        <v>5829</v>
      </c>
      <c r="E7430">
        <f t="shared" si="117"/>
        <v>22</v>
      </c>
    </row>
    <row r="7431" spans="2:5" x14ac:dyDescent="0.25">
      <c r="B7431" t="s">
        <v>26</v>
      </c>
      <c r="C7431" t="s">
        <v>5851</v>
      </c>
      <c r="D7431" t="s">
        <v>5829</v>
      </c>
      <c r="E7431">
        <f t="shared" si="117"/>
        <v>22</v>
      </c>
    </row>
    <row r="7432" spans="2:5" x14ac:dyDescent="0.25">
      <c r="B7432" t="s">
        <v>26</v>
      </c>
      <c r="C7432" t="s">
        <v>5851</v>
      </c>
      <c r="D7432" t="s">
        <v>5829</v>
      </c>
      <c r="E7432">
        <f t="shared" si="117"/>
        <v>22</v>
      </c>
    </row>
    <row r="7433" spans="2:5" x14ac:dyDescent="0.25">
      <c r="B7433" t="s">
        <v>26</v>
      </c>
      <c r="C7433" t="s">
        <v>5851</v>
      </c>
      <c r="D7433" t="s">
        <v>5829</v>
      </c>
      <c r="E7433">
        <f t="shared" si="117"/>
        <v>22</v>
      </c>
    </row>
    <row r="7434" spans="2:5" x14ac:dyDescent="0.25">
      <c r="B7434" t="s">
        <v>26</v>
      </c>
      <c r="C7434" t="s">
        <v>5850</v>
      </c>
      <c r="D7434" t="s">
        <v>5829</v>
      </c>
      <c r="E7434">
        <f t="shared" si="117"/>
        <v>21</v>
      </c>
    </row>
    <row r="7435" spans="2:5" x14ac:dyDescent="0.25">
      <c r="B7435" t="s">
        <v>26</v>
      </c>
      <c r="C7435" t="s">
        <v>5866</v>
      </c>
      <c r="D7435" t="s">
        <v>5829</v>
      </c>
      <c r="E7435">
        <f t="shared" si="117"/>
        <v>37</v>
      </c>
    </row>
    <row r="7436" spans="2:5" x14ac:dyDescent="0.25">
      <c r="B7436" t="s">
        <v>26</v>
      </c>
      <c r="C7436" t="s">
        <v>5857</v>
      </c>
      <c r="D7436" t="s">
        <v>5829</v>
      </c>
      <c r="E7436">
        <f t="shared" si="117"/>
        <v>28</v>
      </c>
    </row>
    <row r="7437" spans="2:5" x14ac:dyDescent="0.25">
      <c r="B7437" t="s">
        <v>26</v>
      </c>
      <c r="C7437" t="s">
        <v>5865</v>
      </c>
      <c r="D7437" t="s">
        <v>5829</v>
      </c>
      <c r="E7437">
        <f t="shared" si="117"/>
        <v>36</v>
      </c>
    </row>
    <row r="7438" spans="2:5" x14ac:dyDescent="0.25">
      <c r="B7438" t="s">
        <v>26</v>
      </c>
      <c r="C7438" t="s">
        <v>5863</v>
      </c>
      <c r="D7438" t="s">
        <v>5829</v>
      </c>
      <c r="E7438">
        <f t="shared" si="117"/>
        <v>34</v>
      </c>
    </row>
    <row r="7439" spans="2:5" x14ac:dyDescent="0.25">
      <c r="B7439" t="s">
        <v>26</v>
      </c>
      <c r="C7439" t="s">
        <v>5863</v>
      </c>
      <c r="D7439" t="s">
        <v>5829</v>
      </c>
      <c r="E7439">
        <f t="shared" si="117"/>
        <v>34</v>
      </c>
    </row>
    <row r="7440" spans="2:5" x14ac:dyDescent="0.25">
      <c r="B7440" t="s">
        <v>26</v>
      </c>
      <c r="C7440" t="s">
        <v>5854</v>
      </c>
      <c r="D7440" t="s">
        <v>5829</v>
      </c>
      <c r="E7440">
        <f t="shared" si="117"/>
        <v>25</v>
      </c>
    </row>
    <row r="7441" spans="2:5" x14ac:dyDescent="0.25">
      <c r="B7441" t="s">
        <v>26</v>
      </c>
      <c r="C7441" t="s">
        <v>5854</v>
      </c>
      <c r="D7441" t="s">
        <v>5829</v>
      </c>
      <c r="E7441">
        <f t="shared" si="117"/>
        <v>25</v>
      </c>
    </row>
    <row r="7442" spans="2:5" x14ac:dyDescent="0.25">
      <c r="B7442" t="s">
        <v>26</v>
      </c>
      <c r="C7442" t="s">
        <v>5854</v>
      </c>
      <c r="D7442" t="s">
        <v>5829</v>
      </c>
      <c r="E7442">
        <f t="shared" si="117"/>
        <v>25</v>
      </c>
    </row>
    <row r="7443" spans="2:5" x14ac:dyDescent="0.25">
      <c r="B7443" t="s">
        <v>26</v>
      </c>
      <c r="C7443" t="s">
        <v>5854</v>
      </c>
      <c r="D7443" t="s">
        <v>5829</v>
      </c>
      <c r="E7443">
        <f t="shared" si="117"/>
        <v>25</v>
      </c>
    </row>
    <row r="7444" spans="2:5" x14ac:dyDescent="0.25">
      <c r="B7444" t="s">
        <v>26</v>
      </c>
      <c r="C7444" t="s">
        <v>5854</v>
      </c>
      <c r="D7444" t="s">
        <v>5829</v>
      </c>
      <c r="E7444">
        <f t="shared" si="117"/>
        <v>25</v>
      </c>
    </row>
    <row r="7445" spans="2:5" x14ac:dyDescent="0.25">
      <c r="B7445" t="s">
        <v>26</v>
      </c>
      <c r="C7445" t="s">
        <v>5854</v>
      </c>
      <c r="D7445" t="s">
        <v>5829</v>
      </c>
      <c r="E7445">
        <f t="shared" si="117"/>
        <v>25</v>
      </c>
    </row>
    <row r="7446" spans="2:5" x14ac:dyDescent="0.25">
      <c r="B7446" t="s">
        <v>26</v>
      </c>
      <c r="C7446" t="s">
        <v>5854</v>
      </c>
      <c r="D7446" t="s">
        <v>5829</v>
      </c>
      <c r="E7446">
        <f t="shared" si="117"/>
        <v>25</v>
      </c>
    </row>
    <row r="7447" spans="2:5" x14ac:dyDescent="0.25">
      <c r="B7447" t="s">
        <v>26</v>
      </c>
      <c r="C7447" t="s">
        <v>5846</v>
      </c>
      <c r="D7447" t="s">
        <v>5829</v>
      </c>
      <c r="E7447">
        <f t="shared" si="117"/>
        <v>17</v>
      </c>
    </row>
    <row r="7448" spans="2:5" x14ac:dyDescent="0.25">
      <c r="B7448" t="s">
        <v>26</v>
      </c>
      <c r="C7448" t="s">
        <v>5846</v>
      </c>
      <c r="D7448" t="s">
        <v>5829</v>
      </c>
      <c r="E7448">
        <f t="shared" si="117"/>
        <v>17</v>
      </c>
    </row>
    <row r="7449" spans="2:5" x14ac:dyDescent="0.25">
      <c r="B7449" t="s">
        <v>26</v>
      </c>
      <c r="C7449" t="s">
        <v>5862</v>
      </c>
      <c r="D7449" t="s">
        <v>5829</v>
      </c>
      <c r="E7449">
        <f t="shared" si="117"/>
        <v>33</v>
      </c>
    </row>
    <row r="7450" spans="2:5" x14ac:dyDescent="0.25">
      <c r="B7450" t="s">
        <v>26</v>
      </c>
      <c r="C7450" t="s">
        <v>5862</v>
      </c>
      <c r="D7450" t="s">
        <v>5829</v>
      </c>
      <c r="E7450">
        <f t="shared" si="117"/>
        <v>33</v>
      </c>
    </row>
    <row r="7451" spans="2:5" x14ac:dyDescent="0.25">
      <c r="B7451" t="s">
        <v>1229</v>
      </c>
      <c r="C7451" t="s">
        <v>5858</v>
      </c>
      <c r="D7451" t="s">
        <v>5829</v>
      </c>
      <c r="E7451">
        <f t="shared" si="117"/>
        <v>29</v>
      </c>
    </row>
    <row r="7452" spans="2:5" x14ac:dyDescent="0.25">
      <c r="B7452" t="s">
        <v>1229</v>
      </c>
      <c r="C7452" t="s">
        <v>5845</v>
      </c>
      <c r="D7452" t="s">
        <v>5829</v>
      </c>
      <c r="E7452">
        <f t="shared" si="117"/>
        <v>16</v>
      </c>
    </row>
    <row r="7453" spans="2:5" x14ac:dyDescent="0.25">
      <c r="B7453" t="s">
        <v>1229</v>
      </c>
      <c r="C7453" t="s">
        <v>5860</v>
      </c>
      <c r="D7453" t="s">
        <v>5829</v>
      </c>
      <c r="E7453">
        <f t="shared" si="117"/>
        <v>31</v>
      </c>
    </row>
    <row r="7454" spans="2:5" x14ac:dyDescent="0.25">
      <c r="B7454" t="s">
        <v>1229</v>
      </c>
      <c r="C7454" t="s">
        <v>5860</v>
      </c>
      <c r="D7454" t="s">
        <v>5829</v>
      </c>
      <c r="E7454">
        <f t="shared" si="117"/>
        <v>31</v>
      </c>
    </row>
    <row r="7455" spans="2:5" x14ac:dyDescent="0.25">
      <c r="B7455" t="s">
        <v>1229</v>
      </c>
      <c r="C7455" t="s">
        <v>5860</v>
      </c>
      <c r="D7455" t="s">
        <v>5829</v>
      </c>
      <c r="E7455">
        <f t="shared" si="117"/>
        <v>31</v>
      </c>
    </row>
    <row r="7456" spans="2:5" x14ac:dyDescent="0.25">
      <c r="B7456" t="s">
        <v>1229</v>
      </c>
      <c r="C7456" t="s">
        <v>5866</v>
      </c>
      <c r="D7456" t="s">
        <v>5829</v>
      </c>
      <c r="E7456">
        <f t="shared" si="117"/>
        <v>37</v>
      </c>
    </row>
    <row r="7457" spans="2:5" x14ac:dyDescent="0.25">
      <c r="B7457" t="s">
        <v>1229</v>
      </c>
      <c r="C7457" t="s">
        <v>5829</v>
      </c>
      <c r="D7457" t="s">
        <v>5829</v>
      </c>
      <c r="E7457">
        <f t="shared" si="117"/>
        <v>0</v>
      </c>
    </row>
    <row r="7458" spans="2:5" x14ac:dyDescent="0.25">
      <c r="B7458" t="s">
        <v>1229</v>
      </c>
      <c r="C7458" t="s">
        <v>5829</v>
      </c>
      <c r="D7458" t="s">
        <v>5829</v>
      </c>
      <c r="E7458">
        <f t="shared" si="117"/>
        <v>0</v>
      </c>
    </row>
    <row r="7459" spans="2:5" x14ac:dyDescent="0.25">
      <c r="B7459" t="s">
        <v>967</v>
      </c>
      <c r="C7459" t="s">
        <v>5823</v>
      </c>
      <c r="D7459" t="s">
        <v>5823</v>
      </c>
      <c r="E7459">
        <f t="shared" si="117"/>
        <v>0</v>
      </c>
    </row>
    <row r="7460" spans="2:5" x14ac:dyDescent="0.25">
      <c r="B7460" t="s">
        <v>967</v>
      </c>
      <c r="C7460" t="s">
        <v>5831</v>
      </c>
      <c r="D7460" t="s">
        <v>5823</v>
      </c>
      <c r="E7460">
        <f t="shared" si="117"/>
        <v>8</v>
      </c>
    </row>
    <row r="7461" spans="2:5" x14ac:dyDescent="0.25">
      <c r="B7461" t="s">
        <v>967</v>
      </c>
      <c r="C7461" t="s">
        <v>5831</v>
      </c>
      <c r="D7461" t="s">
        <v>5823</v>
      </c>
      <c r="E7461">
        <f t="shared" si="117"/>
        <v>8</v>
      </c>
    </row>
    <row r="7462" spans="2:5" x14ac:dyDescent="0.25">
      <c r="B7462" t="s">
        <v>967</v>
      </c>
      <c r="C7462" t="s">
        <v>5854</v>
      </c>
      <c r="D7462" t="s">
        <v>5823</v>
      </c>
      <c r="E7462">
        <f t="shared" si="117"/>
        <v>31</v>
      </c>
    </row>
    <row r="7463" spans="2:5" x14ac:dyDescent="0.25">
      <c r="B7463" t="s">
        <v>757</v>
      </c>
      <c r="C7463" t="s">
        <v>5852</v>
      </c>
      <c r="D7463" t="s">
        <v>5842</v>
      </c>
      <c r="E7463">
        <f t="shared" si="117"/>
        <v>10</v>
      </c>
    </row>
    <row r="7464" spans="2:5" x14ac:dyDescent="0.25">
      <c r="B7464" t="s">
        <v>757</v>
      </c>
      <c r="C7464" t="s">
        <v>5852</v>
      </c>
      <c r="D7464" t="s">
        <v>5842</v>
      </c>
      <c r="E7464">
        <f t="shared" si="117"/>
        <v>10</v>
      </c>
    </row>
    <row r="7465" spans="2:5" x14ac:dyDescent="0.25">
      <c r="B7465" t="s">
        <v>757</v>
      </c>
      <c r="C7465" t="s">
        <v>5842</v>
      </c>
      <c r="D7465" t="s">
        <v>5842</v>
      </c>
      <c r="E7465">
        <f t="shared" si="117"/>
        <v>0</v>
      </c>
    </row>
    <row r="7466" spans="2:5" x14ac:dyDescent="0.25">
      <c r="B7466" t="s">
        <v>757</v>
      </c>
      <c r="C7466" t="s">
        <v>5842</v>
      </c>
      <c r="D7466" t="s">
        <v>5842</v>
      </c>
      <c r="E7466">
        <f t="shared" si="117"/>
        <v>0</v>
      </c>
    </row>
    <row r="7467" spans="2:5" x14ac:dyDescent="0.25">
      <c r="B7467" t="s">
        <v>757</v>
      </c>
      <c r="C7467" t="s">
        <v>5842</v>
      </c>
      <c r="D7467" t="s">
        <v>5842</v>
      </c>
      <c r="E7467">
        <f t="shared" si="117"/>
        <v>0</v>
      </c>
    </row>
    <row r="7468" spans="2:5" x14ac:dyDescent="0.25">
      <c r="B7468" t="s">
        <v>757</v>
      </c>
      <c r="C7468" t="s">
        <v>5865</v>
      </c>
      <c r="D7468" t="s">
        <v>5842</v>
      </c>
      <c r="E7468">
        <f t="shared" si="117"/>
        <v>23</v>
      </c>
    </row>
    <row r="7469" spans="2:5" x14ac:dyDescent="0.25">
      <c r="B7469" t="s">
        <v>757</v>
      </c>
      <c r="C7469" t="s">
        <v>5865</v>
      </c>
      <c r="D7469" t="s">
        <v>5842</v>
      </c>
      <c r="E7469">
        <f t="shared" si="117"/>
        <v>23</v>
      </c>
    </row>
    <row r="7470" spans="2:5" x14ac:dyDescent="0.25">
      <c r="B7470" t="s">
        <v>102</v>
      </c>
      <c r="C7470" t="s">
        <v>5865</v>
      </c>
      <c r="D7470" t="s">
        <v>5838</v>
      </c>
      <c r="E7470">
        <f t="shared" si="117"/>
        <v>27</v>
      </c>
    </row>
    <row r="7471" spans="2:5" x14ac:dyDescent="0.25">
      <c r="B7471" t="s">
        <v>102</v>
      </c>
      <c r="C7471" t="s">
        <v>5851</v>
      </c>
      <c r="D7471" t="s">
        <v>5838</v>
      </c>
      <c r="E7471">
        <f t="shared" si="117"/>
        <v>13</v>
      </c>
    </row>
    <row r="7472" spans="2:5" x14ac:dyDescent="0.25">
      <c r="B7472" t="s">
        <v>102</v>
      </c>
      <c r="C7472" t="s">
        <v>5851</v>
      </c>
      <c r="D7472" t="s">
        <v>5838</v>
      </c>
      <c r="E7472">
        <f t="shared" si="117"/>
        <v>13</v>
      </c>
    </row>
    <row r="7473" spans="2:5" x14ac:dyDescent="0.25">
      <c r="B7473" t="s">
        <v>102</v>
      </c>
      <c r="C7473" t="s">
        <v>5851</v>
      </c>
      <c r="D7473" t="s">
        <v>5838</v>
      </c>
      <c r="E7473">
        <f t="shared" si="117"/>
        <v>13</v>
      </c>
    </row>
    <row r="7474" spans="2:5" x14ac:dyDescent="0.25">
      <c r="B7474" t="s">
        <v>102</v>
      </c>
      <c r="C7474" t="s">
        <v>5865</v>
      </c>
      <c r="D7474" t="s">
        <v>5838</v>
      </c>
      <c r="E7474">
        <f t="shared" si="117"/>
        <v>27</v>
      </c>
    </row>
    <row r="7475" spans="2:5" x14ac:dyDescent="0.25">
      <c r="B7475" t="s">
        <v>102</v>
      </c>
      <c r="C7475" t="s">
        <v>5838</v>
      </c>
      <c r="D7475" t="s">
        <v>5838</v>
      </c>
      <c r="E7475">
        <f t="shared" si="117"/>
        <v>0</v>
      </c>
    </row>
    <row r="7476" spans="2:5" x14ac:dyDescent="0.25">
      <c r="B7476" t="s">
        <v>102</v>
      </c>
      <c r="C7476" t="s">
        <v>5858</v>
      </c>
      <c r="D7476" t="s">
        <v>5838</v>
      </c>
      <c r="E7476">
        <f t="shared" si="117"/>
        <v>20</v>
      </c>
    </row>
    <row r="7477" spans="2:5" x14ac:dyDescent="0.25">
      <c r="B7477" t="s">
        <v>102</v>
      </c>
      <c r="C7477" t="s">
        <v>5858</v>
      </c>
      <c r="D7477" t="s">
        <v>5838</v>
      </c>
      <c r="E7477">
        <f t="shared" si="117"/>
        <v>20</v>
      </c>
    </row>
    <row r="7478" spans="2:5" x14ac:dyDescent="0.25">
      <c r="B7478" t="s">
        <v>102</v>
      </c>
      <c r="C7478" t="s">
        <v>5854</v>
      </c>
      <c r="D7478" t="s">
        <v>5838</v>
      </c>
      <c r="E7478">
        <f t="shared" si="117"/>
        <v>16</v>
      </c>
    </row>
    <row r="7479" spans="2:5" x14ac:dyDescent="0.25">
      <c r="B7479" t="s">
        <v>102</v>
      </c>
      <c r="C7479" t="s">
        <v>5858</v>
      </c>
      <c r="D7479" t="s">
        <v>5838</v>
      </c>
      <c r="E7479">
        <f t="shared" si="117"/>
        <v>20</v>
      </c>
    </row>
    <row r="7480" spans="2:5" x14ac:dyDescent="0.25">
      <c r="B7480" t="s">
        <v>102</v>
      </c>
      <c r="C7480" t="s">
        <v>5858</v>
      </c>
      <c r="D7480" t="s">
        <v>5838</v>
      </c>
      <c r="E7480">
        <f t="shared" si="117"/>
        <v>20</v>
      </c>
    </row>
    <row r="7481" spans="2:5" x14ac:dyDescent="0.25">
      <c r="B7481" t="s">
        <v>102</v>
      </c>
      <c r="C7481" t="s">
        <v>5858</v>
      </c>
      <c r="D7481" t="s">
        <v>5838</v>
      </c>
      <c r="E7481">
        <f t="shared" si="117"/>
        <v>20</v>
      </c>
    </row>
    <row r="7482" spans="2:5" x14ac:dyDescent="0.25">
      <c r="B7482" t="s">
        <v>102</v>
      </c>
      <c r="C7482" t="s">
        <v>5858</v>
      </c>
      <c r="D7482" t="s">
        <v>5838</v>
      </c>
      <c r="E7482">
        <f t="shared" si="117"/>
        <v>20</v>
      </c>
    </row>
    <row r="7483" spans="2:5" x14ac:dyDescent="0.25">
      <c r="B7483" t="s">
        <v>301</v>
      </c>
      <c r="C7483" t="s">
        <v>5850</v>
      </c>
      <c r="D7483" t="s">
        <v>5829</v>
      </c>
      <c r="E7483">
        <f t="shared" si="117"/>
        <v>21</v>
      </c>
    </row>
    <row r="7484" spans="2:5" x14ac:dyDescent="0.25">
      <c r="B7484" t="s">
        <v>301</v>
      </c>
      <c r="C7484" t="s">
        <v>5850</v>
      </c>
      <c r="D7484" t="s">
        <v>5829</v>
      </c>
      <c r="E7484">
        <f t="shared" si="117"/>
        <v>21</v>
      </c>
    </row>
    <row r="7485" spans="2:5" x14ac:dyDescent="0.25">
      <c r="B7485" t="s">
        <v>301</v>
      </c>
      <c r="C7485" t="s">
        <v>5850</v>
      </c>
      <c r="D7485" t="s">
        <v>5829</v>
      </c>
      <c r="E7485">
        <f t="shared" si="117"/>
        <v>21</v>
      </c>
    </row>
    <row r="7486" spans="2:5" x14ac:dyDescent="0.25">
      <c r="B7486" t="s">
        <v>301</v>
      </c>
      <c r="C7486" t="s">
        <v>5850</v>
      </c>
      <c r="D7486" t="s">
        <v>5829</v>
      </c>
      <c r="E7486">
        <f t="shared" si="117"/>
        <v>21</v>
      </c>
    </row>
    <row r="7487" spans="2:5" x14ac:dyDescent="0.25">
      <c r="B7487" t="s">
        <v>301</v>
      </c>
      <c r="C7487" t="s">
        <v>5850</v>
      </c>
      <c r="D7487" t="s">
        <v>5829</v>
      </c>
      <c r="E7487">
        <f t="shared" si="117"/>
        <v>21</v>
      </c>
    </row>
    <row r="7488" spans="2:5" x14ac:dyDescent="0.25">
      <c r="B7488" t="s">
        <v>301</v>
      </c>
      <c r="C7488" t="s">
        <v>5866</v>
      </c>
      <c r="D7488" t="s">
        <v>5829</v>
      </c>
      <c r="E7488">
        <f t="shared" si="117"/>
        <v>37</v>
      </c>
    </row>
    <row r="7489" spans="2:5" x14ac:dyDescent="0.25">
      <c r="B7489" t="s">
        <v>301</v>
      </c>
      <c r="C7489" t="s">
        <v>5862</v>
      </c>
      <c r="D7489" t="s">
        <v>5829</v>
      </c>
      <c r="E7489">
        <f t="shared" si="117"/>
        <v>33</v>
      </c>
    </row>
    <row r="7490" spans="2:5" x14ac:dyDescent="0.25">
      <c r="B7490" t="s">
        <v>301</v>
      </c>
      <c r="C7490" t="s">
        <v>5862</v>
      </c>
      <c r="D7490" t="s">
        <v>5829</v>
      </c>
      <c r="E7490">
        <f t="shared" si="117"/>
        <v>33</v>
      </c>
    </row>
    <row r="7491" spans="2:5" x14ac:dyDescent="0.25">
      <c r="B7491" t="s">
        <v>301</v>
      </c>
      <c r="C7491" t="s">
        <v>5862</v>
      </c>
      <c r="D7491" t="s">
        <v>5829</v>
      </c>
      <c r="E7491">
        <f t="shared" ref="E7491:E7554" si="118">(LEFT(C7491,4)-LEFT(D7491,4))*12+RIGHT(C7491,2)-RIGHT(D7491,2)</f>
        <v>33</v>
      </c>
    </row>
    <row r="7492" spans="2:5" x14ac:dyDescent="0.25">
      <c r="B7492" t="s">
        <v>301</v>
      </c>
      <c r="C7492" t="s">
        <v>5862</v>
      </c>
      <c r="D7492" t="s">
        <v>5829</v>
      </c>
      <c r="E7492">
        <f t="shared" si="118"/>
        <v>33</v>
      </c>
    </row>
    <row r="7493" spans="2:5" x14ac:dyDescent="0.25">
      <c r="B7493" t="s">
        <v>301</v>
      </c>
      <c r="C7493" t="s">
        <v>5862</v>
      </c>
      <c r="D7493" t="s">
        <v>5829</v>
      </c>
      <c r="E7493">
        <f t="shared" si="118"/>
        <v>33</v>
      </c>
    </row>
    <row r="7494" spans="2:5" x14ac:dyDescent="0.25">
      <c r="B7494" t="s">
        <v>301</v>
      </c>
      <c r="C7494" t="s">
        <v>5864</v>
      </c>
      <c r="D7494" t="s">
        <v>5829</v>
      </c>
      <c r="E7494">
        <f t="shared" si="118"/>
        <v>35</v>
      </c>
    </row>
    <row r="7495" spans="2:5" x14ac:dyDescent="0.25">
      <c r="B7495" t="s">
        <v>301</v>
      </c>
      <c r="C7495" t="s">
        <v>5864</v>
      </c>
      <c r="D7495" t="s">
        <v>5829</v>
      </c>
      <c r="E7495">
        <f t="shared" si="118"/>
        <v>35</v>
      </c>
    </row>
    <row r="7496" spans="2:5" x14ac:dyDescent="0.25">
      <c r="B7496" t="s">
        <v>301</v>
      </c>
      <c r="C7496" t="s">
        <v>5851</v>
      </c>
      <c r="D7496" t="s">
        <v>5829</v>
      </c>
      <c r="E7496">
        <f t="shared" si="118"/>
        <v>22</v>
      </c>
    </row>
    <row r="7497" spans="2:5" x14ac:dyDescent="0.25">
      <c r="B7497" t="s">
        <v>301</v>
      </c>
      <c r="C7497" t="s">
        <v>5830</v>
      </c>
      <c r="D7497" t="s">
        <v>5829</v>
      </c>
      <c r="E7497">
        <f t="shared" si="118"/>
        <v>1</v>
      </c>
    </row>
    <row r="7498" spans="2:5" x14ac:dyDescent="0.25">
      <c r="B7498" t="s">
        <v>301</v>
      </c>
      <c r="C7498" t="s">
        <v>5829</v>
      </c>
      <c r="D7498" t="s">
        <v>5829</v>
      </c>
      <c r="E7498">
        <f t="shared" si="118"/>
        <v>0</v>
      </c>
    </row>
    <row r="7499" spans="2:5" x14ac:dyDescent="0.25">
      <c r="B7499" t="s">
        <v>301</v>
      </c>
      <c r="C7499" t="s">
        <v>5835</v>
      </c>
      <c r="D7499" t="s">
        <v>5829</v>
      </c>
      <c r="E7499">
        <f t="shared" si="118"/>
        <v>6</v>
      </c>
    </row>
    <row r="7500" spans="2:5" x14ac:dyDescent="0.25">
      <c r="B7500" t="s">
        <v>301</v>
      </c>
      <c r="C7500" t="s">
        <v>5835</v>
      </c>
      <c r="D7500" t="s">
        <v>5829</v>
      </c>
      <c r="E7500">
        <f t="shared" si="118"/>
        <v>6</v>
      </c>
    </row>
    <row r="7501" spans="2:5" x14ac:dyDescent="0.25">
      <c r="B7501" t="s">
        <v>301</v>
      </c>
      <c r="C7501" t="s">
        <v>5835</v>
      </c>
      <c r="D7501" t="s">
        <v>5829</v>
      </c>
      <c r="E7501">
        <f t="shared" si="118"/>
        <v>6</v>
      </c>
    </row>
    <row r="7502" spans="2:5" x14ac:dyDescent="0.25">
      <c r="B7502" t="s">
        <v>301</v>
      </c>
      <c r="C7502" t="s">
        <v>5861</v>
      </c>
      <c r="D7502" t="s">
        <v>5829</v>
      </c>
      <c r="E7502">
        <f t="shared" si="118"/>
        <v>32</v>
      </c>
    </row>
    <row r="7503" spans="2:5" x14ac:dyDescent="0.25">
      <c r="B7503" t="s">
        <v>301</v>
      </c>
      <c r="C7503" t="s">
        <v>5864</v>
      </c>
      <c r="D7503" t="s">
        <v>5829</v>
      </c>
      <c r="E7503">
        <f t="shared" si="118"/>
        <v>35</v>
      </c>
    </row>
    <row r="7504" spans="2:5" x14ac:dyDescent="0.25">
      <c r="B7504" t="s">
        <v>301</v>
      </c>
      <c r="C7504" t="s">
        <v>5841</v>
      </c>
      <c r="D7504" t="s">
        <v>5829</v>
      </c>
      <c r="E7504">
        <f t="shared" si="118"/>
        <v>12</v>
      </c>
    </row>
    <row r="7505" spans="2:5" x14ac:dyDescent="0.25">
      <c r="B7505" t="s">
        <v>57</v>
      </c>
      <c r="C7505" t="s">
        <v>5828</v>
      </c>
      <c r="D7505" t="s">
        <v>5821</v>
      </c>
      <c r="E7505">
        <f t="shared" si="118"/>
        <v>7</v>
      </c>
    </row>
    <row r="7506" spans="2:5" x14ac:dyDescent="0.25">
      <c r="B7506" t="s">
        <v>57</v>
      </c>
      <c r="C7506" t="s">
        <v>5859</v>
      </c>
      <c r="D7506" t="s">
        <v>5821</v>
      </c>
      <c r="E7506">
        <f t="shared" si="118"/>
        <v>38</v>
      </c>
    </row>
    <row r="7507" spans="2:5" x14ac:dyDescent="0.25">
      <c r="B7507" t="s">
        <v>57</v>
      </c>
      <c r="C7507" t="s">
        <v>5866</v>
      </c>
      <c r="D7507" t="s">
        <v>5821</v>
      </c>
      <c r="E7507">
        <f t="shared" si="118"/>
        <v>45</v>
      </c>
    </row>
    <row r="7508" spans="2:5" x14ac:dyDescent="0.25">
      <c r="B7508" t="s">
        <v>57</v>
      </c>
      <c r="C7508" t="s">
        <v>5866</v>
      </c>
      <c r="D7508" t="s">
        <v>5821</v>
      </c>
      <c r="E7508">
        <f t="shared" si="118"/>
        <v>45</v>
      </c>
    </row>
    <row r="7509" spans="2:5" x14ac:dyDescent="0.25">
      <c r="B7509" t="s">
        <v>57</v>
      </c>
      <c r="C7509" t="s">
        <v>5866</v>
      </c>
      <c r="D7509" t="s">
        <v>5821</v>
      </c>
      <c r="E7509">
        <f t="shared" si="118"/>
        <v>45</v>
      </c>
    </row>
    <row r="7510" spans="2:5" x14ac:dyDescent="0.25">
      <c r="B7510" t="s">
        <v>57</v>
      </c>
      <c r="C7510" t="s">
        <v>5821</v>
      </c>
      <c r="D7510" t="s">
        <v>5821</v>
      </c>
      <c r="E7510">
        <f t="shared" si="118"/>
        <v>0</v>
      </c>
    </row>
    <row r="7511" spans="2:5" x14ac:dyDescent="0.25">
      <c r="B7511" t="s">
        <v>57</v>
      </c>
      <c r="C7511" t="s">
        <v>5821</v>
      </c>
      <c r="D7511" t="s">
        <v>5821</v>
      </c>
      <c r="E7511">
        <f t="shared" si="118"/>
        <v>0</v>
      </c>
    </row>
    <row r="7512" spans="2:5" x14ac:dyDescent="0.25">
      <c r="B7512" t="s">
        <v>57</v>
      </c>
      <c r="C7512" t="s">
        <v>5862</v>
      </c>
      <c r="D7512" t="s">
        <v>5821</v>
      </c>
      <c r="E7512">
        <f t="shared" si="118"/>
        <v>41</v>
      </c>
    </row>
    <row r="7513" spans="2:5" x14ac:dyDescent="0.25">
      <c r="B7513" t="s">
        <v>57</v>
      </c>
      <c r="C7513" t="s">
        <v>5862</v>
      </c>
      <c r="D7513" t="s">
        <v>5821</v>
      </c>
      <c r="E7513">
        <f t="shared" si="118"/>
        <v>41</v>
      </c>
    </row>
    <row r="7514" spans="2:5" x14ac:dyDescent="0.25">
      <c r="B7514" t="s">
        <v>57</v>
      </c>
      <c r="C7514" t="s">
        <v>5862</v>
      </c>
      <c r="D7514" t="s">
        <v>5821</v>
      </c>
      <c r="E7514">
        <f t="shared" si="118"/>
        <v>41</v>
      </c>
    </row>
    <row r="7515" spans="2:5" x14ac:dyDescent="0.25">
      <c r="B7515" t="s">
        <v>57</v>
      </c>
      <c r="C7515" t="s">
        <v>5851</v>
      </c>
      <c r="D7515" t="s">
        <v>5821</v>
      </c>
      <c r="E7515">
        <f t="shared" si="118"/>
        <v>30</v>
      </c>
    </row>
    <row r="7516" spans="2:5" x14ac:dyDescent="0.25">
      <c r="B7516" t="s">
        <v>57</v>
      </c>
      <c r="C7516" t="s">
        <v>5851</v>
      </c>
      <c r="D7516" t="s">
        <v>5821</v>
      </c>
      <c r="E7516">
        <f t="shared" si="118"/>
        <v>30</v>
      </c>
    </row>
    <row r="7517" spans="2:5" x14ac:dyDescent="0.25">
      <c r="B7517" t="s">
        <v>57</v>
      </c>
      <c r="C7517" t="s">
        <v>5866</v>
      </c>
      <c r="D7517" t="s">
        <v>5821</v>
      </c>
      <c r="E7517">
        <f t="shared" si="118"/>
        <v>45</v>
      </c>
    </row>
    <row r="7518" spans="2:5" x14ac:dyDescent="0.25">
      <c r="B7518" t="s">
        <v>393</v>
      </c>
      <c r="C7518" t="s">
        <v>5848</v>
      </c>
      <c r="D7518" t="s">
        <v>5838</v>
      </c>
      <c r="E7518">
        <f t="shared" si="118"/>
        <v>10</v>
      </c>
    </row>
    <row r="7519" spans="2:5" x14ac:dyDescent="0.25">
      <c r="B7519" t="s">
        <v>393</v>
      </c>
      <c r="C7519" t="s">
        <v>5848</v>
      </c>
      <c r="D7519" t="s">
        <v>5838</v>
      </c>
      <c r="E7519">
        <f t="shared" si="118"/>
        <v>10</v>
      </c>
    </row>
    <row r="7520" spans="2:5" x14ac:dyDescent="0.25">
      <c r="B7520" t="s">
        <v>393</v>
      </c>
      <c r="C7520" t="s">
        <v>5841</v>
      </c>
      <c r="D7520" t="s">
        <v>5838</v>
      </c>
      <c r="E7520">
        <f t="shared" si="118"/>
        <v>3</v>
      </c>
    </row>
    <row r="7521" spans="2:5" x14ac:dyDescent="0.25">
      <c r="B7521" t="s">
        <v>393</v>
      </c>
      <c r="C7521" t="s">
        <v>5858</v>
      </c>
      <c r="D7521" t="s">
        <v>5838</v>
      </c>
      <c r="E7521">
        <f t="shared" si="118"/>
        <v>20</v>
      </c>
    </row>
    <row r="7522" spans="2:5" x14ac:dyDescent="0.25">
      <c r="B7522" t="s">
        <v>393</v>
      </c>
      <c r="C7522" t="s">
        <v>5858</v>
      </c>
      <c r="D7522" t="s">
        <v>5838</v>
      </c>
      <c r="E7522">
        <f t="shared" si="118"/>
        <v>20</v>
      </c>
    </row>
    <row r="7523" spans="2:5" x14ac:dyDescent="0.25">
      <c r="B7523" t="s">
        <v>393</v>
      </c>
      <c r="C7523" t="s">
        <v>5857</v>
      </c>
      <c r="D7523" t="s">
        <v>5838</v>
      </c>
      <c r="E7523">
        <f t="shared" si="118"/>
        <v>19</v>
      </c>
    </row>
    <row r="7524" spans="2:5" x14ac:dyDescent="0.25">
      <c r="B7524" t="s">
        <v>393</v>
      </c>
      <c r="C7524" t="s">
        <v>5857</v>
      </c>
      <c r="D7524" t="s">
        <v>5838</v>
      </c>
      <c r="E7524">
        <f t="shared" si="118"/>
        <v>19</v>
      </c>
    </row>
    <row r="7525" spans="2:5" x14ac:dyDescent="0.25">
      <c r="B7525" t="s">
        <v>393</v>
      </c>
      <c r="C7525" t="s">
        <v>5841</v>
      </c>
      <c r="D7525" t="s">
        <v>5838</v>
      </c>
      <c r="E7525">
        <f t="shared" si="118"/>
        <v>3</v>
      </c>
    </row>
    <row r="7526" spans="2:5" x14ac:dyDescent="0.25">
      <c r="B7526" t="s">
        <v>393</v>
      </c>
      <c r="C7526" t="s">
        <v>5841</v>
      </c>
      <c r="D7526" t="s">
        <v>5838</v>
      </c>
      <c r="E7526">
        <f t="shared" si="118"/>
        <v>3</v>
      </c>
    </row>
    <row r="7527" spans="2:5" x14ac:dyDescent="0.25">
      <c r="B7527" t="s">
        <v>393</v>
      </c>
      <c r="C7527" t="s">
        <v>5841</v>
      </c>
      <c r="D7527" t="s">
        <v>5838</v>
      </c>
      <c r="E7527">
        <f t="shared" si="118"/>
        <v>3</v>
      </c>
    </row>
    <row r="7528" spans="2:5" x14ac:dyDescent="0.25">
      <c r="B7528" t="s">
        <v>393</v>
      </c>
      <c r="C7528" t="s">
        <v>5841</v>
      </c>
      <c r="D7528" t="s">
        <v>5838</v>
      </c>
      <c r="E7528">
        <f t="shared" si="118"/>
        <v>3</v>
      </c>
    </row>
    <row r="7529" spans="2:5" x14ac:dyDescent="0.25">
      <c r="B7529" t="s">
        <v>393</v>
      </c>
      <c r="C7529" t="s">
        <v>5841</v>
      </c>
      <c r="D7529" t="s">
        <v>5838</v>
      </c>
      <c r="E7529">
        <f t="shared" si="118"/>
        <v>3</v>
      </c>
    </row>
    <row r="7530" spans="2:5" x14ac:dyDescent="0.25">
      <c r="B7530" t="s">
        <v>393</v>
      </c>
      <c r="C7530" t="s">
        <v>5853</v>
      </c>
      <c r="D7530" t="s">
        <v>5838</v>
      </c>
      <c r="E7530">
        <f t="shared" si="118"/>
        <v>15</v>
      </c>
    </row>
    <row r="7531" spans="2:5" x14ac:dyDescent="0.25">
      <c r="B7531" t="s">
        <v>393</v>
      </c>
      <c r="C7531" t="s">
        <v>5838</v>
      </c>
      <c r="D7531" t="s">
        <v>5838</v>
      </c>
      <c r="E7531">
        <f t="shared" si="118"/>
        <v>0</v>
      </c>
    </row>
    <row r="7532" spans="2:5" x14ac:dyDescent="0.25">
      <c r="B7532" t="s">
        <v>393</v>
      </c>
      <c r="C7532" t="s">
        <v>5838</v>
      </c>
      <c r="D7532" t="s">
        <v>5838</v>
      </c>
      <c r="E7532">
        <f t="shared" si="118"/>
        <v>0</v>
      </c>
    </row>
    <row r="7533" spans="2:5" x14ac:dyDescent="0.25">
      <c r="B7533" t="s">
        <v>393</v>
      </c>
      <c r="C7533" t="s">
        <v>5861</v>
      </c>
      <c r="D7533" t="s">
        <v>5838</v>
      </c>
      <c r="E7533">
        <f t="shared" si="118"/>
        <v>23</v>
      </c>
    </row>
    <row r="7534" spans="2:5" x14ac:dyDescent="0.25">
      <c r="B7534" t="s">
        <v>393</v>
      </c>
      <c r="C7534" t="s">
        <v>5851</v>
      </c>
      <c r="D7534" t="s">
        <v>5838</v>
      </c>
      <c r="E7534">
        <f t="shared" si="118"/>
        <v>13</v>
      </c>
    </row>
    <row r="7535" spans="2:5" x14ac:dyDescent="0.25">
      <c r="B7535" t="s">
        <v>393</v>
      </c>
      <c r="C7535" t="s">
        <v>5851</v>
      </c>
      <c r="D7535" t="s">
        <v>5838</v>
      </c>
      <c r="E7535">
        <f t="shared" si="118"/>
        <v>13</v>
      </c>
    </row>
    <row r="7536" spans="2:5" x14ac:dyDescent="0.25">
      <c r="B7536" t="s">
        <v>642</v>
      </c>
      <c r="C7536" t="s">
        <v>5819</v>
      </c>
      <c r="D7536" t="s">
        <v>5819</v>
      </c>
      <c r="E7536">
        <f t="shared" si="118"/>
        <v>0</v>
      </c>
    </row>
    <row r="7537" spans="2:5" x14ac:dyDescent="0.25">
      <c r="B7537" t="s">
        <v>642</v>
      </c>
      <c r="C7537" t="s">
        <v>5819</v>
      </c>
      <c r="D7537" t="s">
        <v>5819</v>
      </c>
      <c r="E7537">
        <f t="shared" si="118"/>
        <v>0</v>
      </c>
    </row>
    <row r="7538" spans="2:5" x14ac:dyDescent="0.25">
      <c r="B7538" t="s">
        <v>642</v>
      </c>
      <c r="C7538" t="s">
        <v>5819</v>
      </c>
      <c r="D7538" t="s">
        <v>5819</v>
      </c>
      <c r="E7538">
        <f t="shared" si="118"/>
        <v>0</v>
      </c>
    </row>
    <row r="7539" spans="2:5" x14ac:dyDescent="0.25">
      <c r="B7539" t="s">
        <v>642</v>
      </c>
      <c r="C7539" t="s">
        <v>5864</v>
      </c>
      <c r="D7539" t="s">
        <v>5819</v>
      </c>
      <c r="E7539">
        <f t="shared" si="118"/>
        <v>45</v>
      </c>
    </row>
    <row r="7540" spans="2:5" x14ac:dyDescent="0.25">
      <c r="B7540" t="s">
        <v>642</v>
      </c>
      <c r="C7540" t="s">
        <v>5864</v>
      </c>
      <c r="D7540" t="s">
        <v>5819</v>
      </c>
      <c r="E7540">
        <f t="shared" si="118"/>
        <v>45</v>
      </c>
    </row>
    <row r="7541" spans="2:5" x14ac:dyDescent="0.25">
      <c r="B7541" t="s">
        <v>642</v>
      </c>
      <c r="C7541" t="s">
        <v>5839</v>
      </c>
      <c r="D7541" t="s">
        <v>5819</v>
      </c>
      <c r="E7541">
        <f t="shared" si="118"/>
        <v>20</v>
      </c>
    </row>
    <row r="7542" spans="2:5" x14ac:dyDescent="0.25">
      <c r="B7542" t="s">
        <v>642</v>
      </c>
      <c r="C7542" t="s">
        <v>5839</v>
      </c>
      <c r="D7542" t="s">
        <v>5819</v>
      </c>
      <c r="E7542">
        <f t="shared" si="118"/>
        <v>20</v>
      </c>
    </row>
    <row r="7543" spans="2:5" x14ac:dyDescent="0.25">
      <c r="B7543" t="s">
        <v>642</v>
      </c>
      <c r="C7543" t="s">
        <v>5839</v>
      </c>
      <c r="D7543" t="s">
        <v>5819</v>
      </c>
      <c r="E7543">
        <f t="shared" si="118"/>
        <v>20</v>
      </c>
    </row>
    <row r="7544" spans="2:5" x14ac:dyDescent="0.25">
      <c r="B7544" t="s">
        <v>642</v>
      </c>
      <c r="C7544" t="s">
        <v>5841</v>
      </c>
      <c r="D7544" t="s">
        <v>5819</v>
      </c>
      <c r="E7544">
        <f t="shared" si="118"/>
        <v>22</v>
      </c>
    </row>
    <row r="7545" spans="2:5" x14ac:dyDescent="0.25">
      <c r="B7545" t="s">
        <v>642</v>
      </c>
      <c r="C7545" t="s">
        <v>5841</v>
      </c>
      <c r="D7545" t="s">
        <v>5819</v>
      </c>
      <c r="E7545">
        <f t="shared" si="118"/>
        <v>22</v>
      </c>
    </row>
    <row r="7546" spans="2:5" x14ac:dyDescent="0.25">
      <c r="B7546" t="s">
        <v>1123</v>
      </c>
      <c r="C7546" t="s">
        <v>5844</v>
      </c>
      <c r="D7546" t="s">
        <v>5826</v>
      </c>
      <c r="E7546">
        <f t="shared" si="118"/>
        <v>18</v>
      </c>
    </row>
    <row r="7547" spans="2:5" x14ac:dyDescent="0.25">
      <c r="B7547" t="s">
        <v>1123</v>
      </c>
      <c r="C7547" t="s">
        <v>5844</v>
      </c>
      <c r="D7547" t="s">
        <v>5826</v>
      </c>
      <c r="E7547">
        <f t="shared" si="118"/>
        <v>18</v>
      </c>
    </row>
    <row r="7548" spans="2:5" x14ac:dyDescent="0.25">
      <c r="B7548" t="s">
        <v>1123</v>
      </c>
      <c r="C7548" t="s">
        <v>5844</v>
      </c>
      <c r="D7548" t="s">
        <v>5826</v>
      </c>
      <c r="E7548">
        <f t="shared" si="118"/>
        <v>18</v>
      </c>
    </row>
    <row r="7549" spans="2:5" x14ac:dyDescent="0.25">
      <c r="B7549" t="s">
        <v>1123</v>
      </c>
      <c r="C7549" t="s">
        <v>5844</v>
      </c>
      <c r="D7549" t="s">
        <v>5826</v>
      </c>
      <c r="E7549">
        <f t="shared" si="118"/>
        <v>18</v>
      </c>
    </row>
    <row r="7550" spans="2:5" x14ac:dyDescent="0.25">
      <c r="B7550" t="s">
        <v>1123</v>
      </c>
      <c r="C7550" t="s">
        <v>5844</v>
      </c>
      <c r="D7550" t="s">
        <v>5826</v>
      </c>
      <c r="E7550">
        <f t="shared" si="118"/>
        <v>18</v>
      </c>
    </row>
    <row r="7551" spans="2:5" x14ac:dyDescent="0.25">
      <c r="B7551" t="s">
        <v>1123</v>
      </c>
      <c r="C7551" t="s">
        <v>5844</v>
      </c>
      <c r="D7551" t="s">
        <v>5826</v>
      </c>
      <c r="E7551">
        <f t="shared" si="118"/>
        <v>18</v>
      </c>
    </row>
    <row r="7552" spans="2:5" x14ac:dyDescent="0.25">
      <c r="B7552" t="s">
        <v>1123</v>
      </c>
      <c r="C7552" t="s">
        <v>5844</v>
      </c>
      <c r="D7552" t="s">
        <v>5826</v>
      </c>
      <c r="E7552">
        <f t="shared" si="118"/>
        <v>18</v>
      </c>
    </row>
    <row r="7553" spans="2:5" x14ac:dyDescent="0.25">
      <c r="B7553" t="s">
        <v>1123</v>
      </c>
      <c r="C7553" t="s">
        <v>5844</v>
      </c>
      <c r="D7553" t="s">
        <v>5826</v>
      </c>
      <c r="E7553">
        <f t="shared" si="118"/>
        <v>18</v>
      </c>
    </row>
    <row r="7554" spans="2:5" x14ac:dyDescent="0.25">
      <c r="B7554" t="s">
        <v>1123</v>
      </c>
      <c r="C7554" t="s">
        <v>5844</v>
      </c>
      <c r="D7554" t="s">
        <v>5826</v>
      </c>
      <c r="E7554">
        <f t="shared" si="118"/>
        <v>18</v>
      </c>
    </row>
    <row r="7555" spans="2:5" x14ac:dyDescent="0.25">
      <c r="B7555" t="s">
        <v>1123</v>
      </c>
      <c r="C7555" t="s">
        <v>5844</v>
      </c>
      <c r="D7555" t="s">
        <v>5826</v>
      </c>
      <c r="E7555">
        <f t="shared" ref="E7555:E7618" si="119">(LEFT(C7555,4)-LEFT(D7555,4))*12+RIGHT(C7555,2)-RIGHT(D7555,2)</f>
        <v>18</v>
      </c>
    </row>
    <row r="7556" spans="2:5" x14ac:dyDescent="0.25">
      <c r="B7556" t="s">
        <v>1123</v>
      </c>
      <c r="C7556" t="s">
        <v>5844</v>
      </c>
      <c r="D7556" t="s">
        <v>5826</v>
      </c>
      <c r="E7556">
        <f t="shared" si="119"/>
        <v>18</v>
      </c>
    </row>
    <row r="7557" spans="2:5" x14ac:dyDescent="0.25">
      <c r="B7557" t="s">
        <v>1123</v>
      </c>
      <c r="C7557" t="s">
        <v>5837</v>
      </c>
      <c r="D7557" t="s">
        <v>5826</v>
      </c>
      <c r="E7557">
        <f t="shared" si="119"/>
        <v>11</v>
      </c>
    </row>
    <row r="7558" spans="2:5" x14ac:dyDescent="0.25">
      <c r="B7558" t="s">
        <v>1123</v>
      </c>
      <c r="C7558" t="s">
        <v>5853</v>
      </c>
      <c r="D7558" t="s">
        <v>5826</v>
      </c>
      <c r="E7558">
        <f t="shared" si="119"/>
        <v>27</v>
      </c>
    </row>
    <row r="7559" spans="2:5" x14ac:dyDescent="0.25">
      <c r="B7559" t="s">
        <v>1123</v>
      </c>
      <c r="C7559" t="s">
        <v>5853</v>
      </c>
      <c r="D7559" t="s">
        <v>5826</v>
      </c>
      <c r="E7559">
        <f t="shared" si="119"/>
        <v>27</v>
      </c>
    </row>
    <row r="7560" spans="2:5" x14ac:dyDescent="0.25">
      <c r="B7560" t="s">
        <v>1123</v>
      </c>
      <c r="C7560" t="s">
        <v>5853</v>
      </c>
      <c r="D7560" t="s">
        <v>5826</v>
      </c>
      <c r="E7560">
        <f t="shared" si="119"/>
        <v>27</v>
      </c>
    </row>
    <row r="7561" spans="2:5" x14ac:dyDescent="0.25">
      <c r="B7561" t="s">
        <v>1123</v>
      </c>
      <c r="C7561" t="s">
        <v>5853</v>
      </c>
      <c r="D7561" t="s">
        <v>5826</v>
      </c>
      <c r="E7561">
        <f t="shared" si="119"/>
        <v>27</v>
      </c>
    </row>
    <row r="7562" spans="2:5" x14ac:dyDescent="0.25">
      <c r="B7562" t="s">
        <v>1123</v>
      </c>
      <c r="C7562" t="s">
        <v>5853</v>
      </c>
      <c r="D7562" t="s">
        <v>5826</v>
      </c>
      <c r="E7562">
        <f t="shared" si="119"/>
        <v>27</v>
      </c>
    </row>
    <row r="7563" spans="2:5" x14ac:dyDescent="0.25">
      <c r="B7563" t="s">
        <v>1123</v>
      </c>
      <c r="C7563" t="s">
        <v>5853</v>
      </c>
      <c r="D7563" t="s">
        <v>5826</v>
      </c>
      <c r="E7563">
        <f t="shared" si="119"/>
        <v>27</v>
      </c>
    </row>
    <row r="7564" spans="2:5" x14ac:dyDescent="0.25">
      <c r="B7564" t="s">
        <v>1123</v>
      </c>
      <c r="C7564" t="s">
        <v>5853</v>
      </c>
      <c r="D7564" t="s">
        <v>5826</v>
      </c>
      <c r="E7564">
        <f t="shared" si="119"/>
        <v>27</v>
      </c>
    </row>
    <row r="7565" spans="2:5" x14ac:dyDescent="0.25">
      <c r="B7565" t="s">
        <v>1123</v>
      </c>
      <c r="C7565" t="s">
        <v>5853</v>
      </c>
      <c r="D7565" t="s">
        <v>5826</v>
      </c>
      <c r="E7565">
        <f t="shared" si="119"/>
        <v>27</v>
      </c>
    </row>
    <row r="7566" spans="2:5" x14ac:dyDescent="0.25">
      <c r="B7566" t="s">
        <v>1123</v>
      </c>
      <c r="C7566" t="s">
        <v>5853</v>
      </c>
      <c r="D7566" t="s">
        <v>5826</v>
      </c>
      <c r="E7566">
        <f t="shared" si="119"/>
        <v>27</v>
      </c>
    </row>
    <row r="7567" spans="2:5" x14ac:dyDescent="0.25">
      <c r="B7567" t="s">
        <v>1123</v>
      </c>
      <c r="C7567" t="s">
        <v>5859</v>
      </c>
      <c r="D7567" t="s">
        <v>5826</v>
      </c>
      <c r="E7567">
        <f t="shared" si="119"/>
        <v>33</v>
      </c>
    </row>
    <row r="7568" spans="2:5" x14ac:dyDescent="0.25">
      <c r="B7568" t="s">
        <v>1123</v>
      </c>
      <c r="C7568" t="s">
        <v>5859</v>
      </c>
      <c r="D7568" t="s">
        <v>5826</v>
      </c>
      <c r="E7568">
        <f t="shared" si="119"/>
        <v>33</v>
      </c>
    </row>
    <row r="7569" spans="2:5" x14ac:dyDescent="0.25">
      <c r="B7569" t="s">
        <v>1123</v>
      </c>
      <c r="C7569" t="s">
        <v>5859</v>
      </c>
      <c r="D7569" t="s">
        <v>5826</v>
      </c>
      <c r="E7569">
        <f t="shared" si="119"/>
        <v>33</v>
      </c>
    </row>
    <row r="7570" spans="2:5" x14ac:dyDescent="0.25">
      <c r="B7570" t="s">
        <v>1123</v>
      </c>
      <c r="C7570" t="s">
        <v>5827</v>
      </c>
      <c r="D7570" t="s">
        <v>5826</v>
      </c>
      <c r="E7570">
        <f t="shared" si="119"/>
        <v>1</v>
      </c>
    </row>
    <row r="7571" spans="2:5" x14ac:dyDescent="0.25">
      <c r="B7571" t="s">
        <v>1123</v>
      </c>
      <c r="C7571" t="s">
        <v>5827</v>
      </c>
      <c r="D7571" t="s">
        <v>5826</v>
      </c>
      <c r="E7571">
        <f t="shared" si="119"/>
        <v>1</v>
      </c>
    </row>
    <row r="7572" spans="2:5" x14ac:dyDescent="0.25">
      <c r="B7572" t="s">
        <v>1123</v>
      </c>
      <c r="C7572" t="s">
        <v>5842</v>
      </c>
      <c r="D7572" t="s">
        <v>5826</v>
      </c>
      <c r="E7572">
        <f t="shared" si="119"/>
        <v>16</v>
      </c>
    </row>
    <row r="7573" spans="2:5" x14ac:dyDescent="0.25">
      <c r="B7573" t="s">
        <v>1123</v>
      </c>
      <c r="C7573" t="s">
        <v>5826</v>
      </c>
      <c r="D7573" t="s">
        <v>5826</v>
      </c>
      <c r="E7573">
        <f t="shared" si="119"/>
        <v>0</v>
      </c>
    </row>
    <row r="7574" spans="2:5" x14ac:dyDescent="0.25">
      <c r="B7574" t="s">
        <v>1123</v>
      </c>
      <c r="C7574" t="s">
        <v>5826</v>
      </c>
      <c r="D7574" t="s">
        <v>5826</v>
      </c>
      <c r="E7574">
        <f t="shared" si="119"/>
        <v>0</v>
      </c>
    </row>
    <row r="7575" spans="2:5" x14ac:dyDescent="0.25">
      <c r="B7575" t="s">
        <v>1123</v>
      </c>
      <c r="C7575" t="s">
        <v>5863</v>
      </c>
      <c r="D7575" t="s">
        <v>5826</v>
      </c>
      <c r="E7575">
        <f t="shared" si="119"/>
        <v>37</v>
      </c>
    </row>
    <row r="7576" spans="2:5" x14ac:dyDescent="0.25">
      <c r="B7576" t="s">
        <v>1123</v>
      </c>
      <c r="C7576" t="s">
        <v>5863</v>
      </c>
      <c r="D7576" t="s">
        <v>5826</v>
      </c>
      <c r="E7576">
        <f t="shared" si="119"/>
        <v>37</v>
      </c>
    </row>
    <row r="7577" spans="2:5" x14ac:dyDescent="0.25">
      <c r="B7577" t="s">
        <v>1123</v>
      </c>
      <c r="C7577" t="s">
        <v>5827</v>
      </c>
      <c r="D7577" t="s">
        <v>5826</v>
      </c>
      <c r="E7577">
        <f t="shared" si="119"/>
        <v>1</v>
      </c>
    </row>
    <row r="7578" spans="2:5" x14ac:dyDescent="0.25">
      <c r="B7578" t="s">
        <v>1123</v>
      </c>
      <c r="C7578" t="s">
        <v>5827</v>
      </c>
      <c r="D7578" t="s">
        <v>5826</v>
      </c>
      <c r="E7578">
        <f t="shared" si="119"/>
        <v>1</v>
      </c>
    </row>
    <row r="7579" spans="2:5" x14ac:dyDescent="0.25">
      <c r="B7579" t="s">
        <v>1123</v>
      </c>
      <c r="C7579" t="s">
        <v>5836</v>
      </c>
      <c r="D7579" t="s">
        <v>5826</v>
      </c>
      <c r="E7579">
        <f t="shared" si="119"/>
        <v>10</v>
      </c>
    </row>
    <row r="7580" spans="2:5" x14ac:dyDescent="0.25">
      <c r="B7580" t="s">
        <v>2370</v>
      </c>
      <c r="C7580" t="s">
        <v>5862</v>
      </c>
      <c r="D7580" t="s">
        <v>5827</v>
      </c>
      <c r="E7580">
        <f t="shared" si="119"/>
        <v>35</v>
      </c>
    </row>
    <row r="7581" spans="2:5" x14ac:dyDescent="0.25">
      <c r="B7581" t="s">
        <v>2370</v>
      </c>
      <c r="C7581" t="s">
        <v>5862</v>
      </c>
      <c r="D7581" t="s">
        <v>5827</v>
      </c>
      <c r="E7581">
        <f t="shared" si="119"/>
        <v>35</v>
      </c>
    </row>
    <row r="7582" spans="2:5" x14ac:dyDescent="0.25">
      <c r="B7582" t="s">
        <v>2370</v>
      </c>
      <c r="C7582" t="s">
        <v>5862</v>
      </c>
      <c r="D7582" t="s">
        <v>5827</v>
      </c>
      <c r="E7582">
        <f t="shared" si="119"/>
        <v>35</v>
      </c>
    </row>
    <row r="7583" spans="2:5" x14ac:dyDescent="0.25">
      <c r="B7583" t="s">
        <v>2370</v>
      </c>
      <c r="C7583" t="s">
        <v>5862</v>
      </c>
      <c r="D7583" t="s">
        <v>5827</v>
      </c>
      <c r="E7583">
        <f t="shared" si="119"/>
        <v>35</v>
      </c>
    </row>
    <row r="7584" spans="2:5" x14ac:dyDescent="0.25">
      <c r="B7584" t="s">
        <v>2370</v>
      </c>
      <c r="C7584" t="s">
        <v>5862</v>
      </c>
      <c r="D7584" t="s">
        <v>5827</v>
      </c>
      <c r="E7584">
        <f t="shared" si="119"/>
        <v>35</v>
      </c>
    </row>
    <row r="7585" spans="2:5" x14ac:dyDescent="0.25">
      <c r="B7585" t="s">
        <v>2370</v>
      </c>
      <c r="C7585" t="s">
        <v>5862</v>
      </c>
      <c r="D7585" t="s">
        <v>5827</v>
      </c>
      <c r="E7585">
        <f t="shared" si="119"/>
        <v>35</v>
      </c>
    </row>
    <row r="7586" spans="2:5" x14ac:dyDescent="0.25">
      <c r="B7586" t="s">
        <v>2370</v>
      </c>
      <c r="C7586" t="s">
        <v>5862</v>
      </c>
      <c r="D7586" t="s">
        <v>5827</v>
      </c>
      <c r="E7586">
        <f t="shared" si="119"/>
        <v>35</v>
      </c>
    </row>
    <row r="7587" spans="2:5" x14ac:dyDescent="0.25">
      <c r="B7587" t="s">
        <v>2370</v>
      </c>
      <c r="C7587" t="s">
        <v>5827</v>
      </c>
      <c r="D7587" t="s">
        <v>5827</v>
      </c>
      <c r="E7587">
        <f t="shared" si="119"/>
        <v>0</v>
      </c>
    </row>
    <row r="7588" spans="2:5" x14ac:dyDescent="0.25">
      <c r="B7588" t="s">
        <v>2370</v>
      </c>
      <c r="C7588" t="s">
        <v>5842</v>
      </c>
      <c r="D7588" t="s">
        <v>5827</v>
      </c>
      <c r="E7588">
        <f t="shared" si="119"/>
        <v>15</v>
      </c>
    </row>
    <row r="7589" spans="2:5" x14ac:dyDescent="0.25">
      <c r="B7589" t="s">
        <v>2370</v>
      </c>
      <c r="C7589" t="s">
        <v>5834</v>
      </c>
      <c r="D7589" t="s">
        <v>5827</v>
      </c>
      <c r="E7589">
        <f t="shared" si="119"/>
        <v>7</v>
      </c>
    </row>
    <row r="7590" spans="2:5" x14ac:dyDescent="0.25">
      <c r="B7590" t="s">
        <v>2370</v>
      </c>
      <c r="C7590" t="s">
        <v>5834</v>
      </c>
      <c r="D7590" t="s">
        <v>5827</v>
      </c>
      <c r="E7590">
        <f t="shared" si="119"/>
        <v>7</v>
      </c>
    </row>
    <row r="7591" spans="2:5" x14ac:dyDescent="0.25">
      <c r="B7591" t="s">
        <v>2370</v>
      </c>
      <c r="C7591" t="s">
        <v>5865</v>
      </c>
      <c r="D7591" t="s">
        <v>5827</v>
      </c>
      <c r="E7591">
        <f t="shared" si="119"/>
        <v>38</v>
      </c>
    </row>
    <row r="7592" spans="2:5" x14ac:dyDescent="0.25">
      <c r="B7592" t="s">
        <v>1347</v>
      </c>
      <c r="C7592" t="s">
        <v>5851</v>
      </c>
      <c r="D7592" t="s">
        <v>5824</v>
      </c>
      <c r="E7592">
        <f t="shared" si="119"/>
        <v>27</v>
      </c>
    </row>
    <row r="7593" spans="2:5" x14ac:dyDescent="0.25">
      <c r="B7593" t="s">
        <v>1347</v>
      </c>
      <c r="C7593" t="s">
        <v>5863</v>
      </c>
      <c r="D7593" t="s">
        <v>5824</v>
      </c>
      <c r="E7593">
        <f t="shared" si="119"/>
        <v>39</v>
      </c>
    </row>
    <row r="7594" spans="2:5" x14ac:dyDescent="0.25">
      <c r="B7594" t="s">
        <v>1347</v>
      </c>
      <c r="C7594" t="s">
        <v>5863</v>
      </c>
      <c r="D7594" t="s">
        <v>5824</v>
      </c>
      <c r="E7594">
        <f t="shared" si="119"/>
        <v>39</v>
      </c>
    </row>
    <row r="7595" spans="2:5" x14ac:dyDescent="0.25">
      <c r="B7595" t="s">
        <v>1347</v>
      </c>
      <c r="C7595" t="s">
        <v>5863</v>
      </c>
      <c r="D7595" t="s">
        <v>5824</v>
      </c>
      <c r="E7595">
        <f t="shared" si="119"/>
        <v>39</v>
      </c>
    </row>
    <row r="7596" spans="2:5" x14ac:dyDescent="0.25">
      <c r="B7596" t="s">
        <v>1347</v>
      </c>
      <c r="C7596" t="s">
        <v>5863</v>
      </c>
      <c r="D7596" t="s">
        <v>5824</v>
      </c>
      <c r="E7596">
        <f t="shared" si="119"/>
        <v>39</v>
      </c>
    </row>
    <row r="7597" spans="2:5" x14ac:dyDescent="0.25">
      <c r="B7597" t="s">
        <v>1347</v>
      </c>
      <c r="C7597" t="s">
        <v>5863</v>
      </c>
      <c r="D7597" t="s">
        <v>5824</v>
      </c>
      <c r="E7597">
        <f t="shared" si="119"/>
        <v>39</v>
      </c>
    </row>
    <row r="7598" spans="2:5" x14ac:dyDescent="0.25">
      <c r="B7598" t="s">
        <v>1347</v>
      </c>
      <c r="C7598" t="s">
        <v>5863</v>
      </c>
      <c r="D7598" t="s">
        <v>5824</v>
      </c>
      <c r="E7598">
        <f t="shared" si="119"/>
        <v>39</v>
      </c>
    </row>
    <row r="7599" spans="2:5" x14ac:dyDescent="0.25">
      <c r="B7599" t="s">
        <v>1347</v>
      </c>
      <c r="C7599" t="s">
        <v>5858</v>
      </c>
      <c r="D7599" t="s">
        <v>5824</v>
      </c>
      <c r="E7599">
        <f t="shared" si="119"/>
        <v>34</v>
      </c>
    </row>
    <row r="7600" spans="2:5" x14ac:dyDescent="0.25">
      <c r="B7600" t="s">
        <v>1347</v>
      </c>
      <c r="C7600" t="s">
        <v>5858</v>
      </c>
      <c r="D7600" t="s">
        <v>5824</v>
      </c>
      <c r="E7600">
        <f t="shared" si="119"/>
        <v>34</v>
      </c>
    </row>
    <row r="7601" spans="2:5" x14ac:dyDescent="0.25">
      <c r="B7601" t="s">
        <v>1347</v>
      </c>
      <c r="C7601" t="s">
        <v>5858</v>
      </c>
      <c r="D7601" t="s">
        <v>5824</v>
      </c>
      <c r="E7601">
        <f t="shared" si="119"/>
        <v>34</v>
      </c>
    </row>
    <row r="7602" spans="2:5" x14ac:dyDescent="0.25">
      <c r="B7602" t="s">
        <v>1347</v>
      </c>
      <c r="C7602" t="s">
        <v>5858</v>
      </c>
      <c r="D7602" t="s">
        <v>5824</v>
      </c>
      <c r="E7602">
        <f t="shared" si="119"/>
        <v>34</v>
      </c>
    </row>
    <row r="7603" spans="2:5" x14ac:dyDescent="0.25">
      <c r="B7603" t="s">
        <v>1347</v>
      </c>
      <c r="C7603" t="s">
        <v>5858</v>
      </c>
      <c r="D7603" t="s">
        <v>5824</v>
      </c>
      <c r="E7603">
        <f t="shared" si="119"/>
        <v>34</v>
      </c>
    </row>
    <row r="7604" spans="2:5" x14ac:dyDescent="0.25">
      <c r="B7604" t="s">
        <v>1347</v>
      </c>
      <c r="C7604" t="s">
        <v>5858</v>
      </c>
      <c r="D7604" t="s">
        <v>5824</v>
      </c>
      <c r="E7604">
        <f t="shared" si="119"/>
        <v>34</v>
      </c>
    </row>
    <row r="7605" spans="2:5" x14ac:dyDescent="0.25">
      <c r="B7605" t="s">
        <v>1347</v>
      </c>
      <c r="C7605" t="s">
        <v>5824</v>
      </c>
      <c r="D7605" t="s">
        <v>5824</v>
      </c>
      <c r="E7605">
        <f t="shared" si="119"/>
        <v>0</v>
      </c>
    </row>
    <row r="7606" spans="2:5" x14ac:dyDescent="0.25">
      <c r="B7606" t="s">
        <v>1347</v>
      </c>
      <c r="C7606" t="s">
        <v>5845</v>
      </c>
      <c r="D7606" t="s">
        <v>5824</v>
      </c>
      <c r="E7606">
        <f t="shared" si="119"/>
        <v>21</v>
      </c>
    </row>
    <row r="7607" spans="2:5" x14ac:dyDescent="0.25">
      <c r="B7607" t="s">
        <v>1347</v>
      </c>
      <c r="C7607" t="s">
        <v>5845</v>
      </c>
      <c r="D7607" t="s">
        <v>5824</v>
      </c>
      <c r="E7607">
        <f t="shared" si="119"/>
        <v>21</v>
      </c>
    </row>
    <row r="7608" spans="2:5" x14ac:dyDescent="0.25">
      <c r="B7608" t="s">
        <v>1347</v>
      </c>
      <c r="C7608" t="s">
        <v>5845</v>
      </c>
      <c r="D7608" t="s">
        <v>5824</v>
      </c>
      <c r="E7608">
        <f t="shared" si="119"/>
        <v>21</v>
      </c>
    </row>
    <row r="7609" spans="2:5" x14ac:dyDescent="0.25">
      <c r="B7609" t="s">
        <v>1347</v>
      </c>
      <c r="C7609" t="s">
        <v>5845</v>
      </c>
      <c r="D7609" t="s">
        <v>5824</v>
      </c>
      <c r="E7609">
        <f t="shared" si="119"/>
        <v>21</v>
      </c>
    </row>
    <row r="7610" spans="2:5" x14ac:dyDescent="0.25">
      <c r="B7610" t="s">
        <v>1347</v>
      </c>
      <c r="C7610" t="s">
        <v>5835</v>
      </c>
      <c r="D7610" t="s">
        <v>5824</v>
      </c>
      <c r="E7610">
        <f t="shared" si="119"/>
        <v>11</v>
      </c>
    </row>
    <row r="7611" spans="2:5" x14ac:dyDescent="0.25">
      <c r="B7611" t="s">
        <v>1347</v>
      </c>
      <c r="C7611" t="s">
        <v>5835</v>
      </c>
      <c r="D7611" t="s">
        <v>5824</v>
      </c>
      <c r="E7611">
        <f t="shared" si="119"/>
        <v>11</v>
      </c>
    </row>
    <row r="7612" spans="2:5" x14ac:dyDescent="0.25">
      <c r="B7612" t="s">
        <v>1347</v>
      </c>
      <c r="C7612" t="s">
        <v>5835</v>
      </c>
      <c r="D7612" t="s">
        <v>5824</v>
      </c>
      <c r="E7612">
        <f t="shared" si="119"/>
        <v>11</v>
      </c>
    </row>
    <row r="7613" spans="2:5" x14ac:dyDescent="0.25">
      <c r="B7613" t="s">
        <v>69</v>
      </c>
      <c r="C7613" t="s">
        <v>5834</v>
      </c>
      <c r="D7613" t="s">
        <v>5822</v>
      </c>
      <c r="E7613">
        <f t="shared" si="119"/>
        <v>12</v>
      </c>
    </row>
    <row r="7614" spans="2:5" x14ac:dyDescent="0.25">
      <c r="B7614" t="s">
        <v>69</v>
      </c>
      <c r="C7614" t="s">
        <v>5841</v>
      </c>
      <c r="D7614" t="s">
        <v>5822</v>
      </c>
      <c r="E7614">
        <f t="shared" si="119"/>
        <v>19</v>
      </c>
    </row>
    <row r="7615" spans="2:5" x14ac:dyDescent="0.25">
      <c r="B7615" t="s">
        <v>69</v>
      </c>
      <c r="C7615" t="s">
        <v>5841</v>
      </c>
      <c r="D7615" t="s">
        <v>5822</v>
      </c>
      <c r="E7615">
        <f t="shared" si="119"/>
        <v>19</v>
      </c>
    </row>
    <row r="7616" spans="2:5" x14ac:dyDescent="0.25">
      <c r="B7616" t="s">
        <v>69</v>
      </c>
      <c r="C7616" t="s">
        <v>5864</v>
      </c>
      <c r="D7616" t="s">
        <v>5822</v>
      </c>
      <c r="E7616">
        <f t="shared" si="119"/>
        <v>42</v>
      </c>
    </row>
    <row r="7617" spans="2:5" x14ac:dyDescent="0.25">
      <c r="B7617" t="s">
        <v>69</v>
      </c>
      <c r="C7617" t="s">
        <v>5864</v>
      </c>
      <c r="D7617" t="s">
        <v>5822</v>
      </c>
      <c r="E7617">
        <f t="shared" si="119"/>
        <v>42</v>
      </c>
    </row>
    <row r="7618" spans="2:5" x14ac:dyDescent="0.25">
      <c r="B7618" t="s">
        <v>69</v>
      </c>
      <c r="C7618" t="s">
        <v>5847</v>
      </c>
      <c r="D7618" t="s">
        <v>5822</v>
      </c>
      <c r="E7618">
        <f t="shared" si="119"/>
        <v>25</v>
      </c>
    </row>
    <row r="7619" spans="2:5" x14ac:dyDescent="0.25">
      <c r="B7619" t="s">
        <v>69</v>
      </c>
      <c r="C7619" t="s">
        <v>5822</v>
      </c>
      <c r="D7619" t="s">
        <v>5822</v>
      </c>
      <c r="E7619">
        <f t="shared" ref="E7619:E7682" si="120">(LEFT(C7619,4)-LEFT(D7619,4))*12+RIGHT(C7619,2)-RIGHT(D7619,2)</f>
        <v>0</v>
      </c>
    </row>
    <row r="7620" spans="2:5" x14ac:dyDescent="0.25">
      <c r="B7620" t="s">
        <v>69</v>
      </c>
      <c r="C7620" t="s">
        <v>5822</v>
      </c>
      <c r="D7620" t="s">
        <v>5822</v>
      </c>
      <c r="E7620">
        <f t="shared" si="120"/>
        <v>0</v>
      </c>
    </row>
    <row r="7621" spans="2:5" x14ac:dyDescent="0.25">
      <c r="B7621" t="s">
        <v>69</v>
      </c>
      <c r="C7621" t="s">
        <v>5857</v>
      </c>
      <c r="D7621" t="s">
        <v>5822</v>
      </c>
      <c r="E7621">
        <f t="shared" si="120"/>
        <v>35</v>
      </c>
    </row>
    <row r="7622" spans="2:5" x14ac:dyDescent="0.25">
      <c r="B7622" t="s">
        <v>69</v>
      </c>
      <c r="C7622" t="s">
        <v>5857</v>
      </c>
      <c r="D7622" t="s">
        <v>5822</v>
      </c>
      <c r="E7622">
        <f t="shared" si="120"/>
        <v>35</v>
      </c>
    </row>
    <row r="7623" spans="2:5" x14ac:dyDescent="0.25">
      <c r="B7623" t="s">
        <v>69</v>
      </c>
      <c r="C7623" t="s">
        <v>5857</v>
      </c>
      <c r="D7623" t="s">
        <v>5822</v>
      </c>
      <c r="E7623">
        <f t="shared" si="120"/>
        <v>35</v>
      </c>
    </row>
    <row r="7624" spans="2:5" x14ac:dyDescent="0.25">
      <c r="B7624" t="s">
        <v>69</v>
      </c>
      <c r="C7624" t="s">
        <v>5857</v>
      </c>
      <c r="D7624" t="s">
        <v>5822</v>
      </c>
      <c r="E7624">
        <f t="shared" si="120"/>
        <v>35</v>
      </c>
    </row>
    <row r="7625" spans="2:5" x14ac:dyDescent="0.25">
      <c r="B7625" t="s">
        <v>69</v>
      </c>
      <c r="C7625" t="s">
        <v>5835</v>
      </c>
      <c r="D7625" t="s">
        <v>5822</v>
      </c>
      <c r="E7625">
        <f t="shared" si="120"/>
        <v>13</v>
      </c>
    </row>
    <row r="7626" spans="2:5" x14ac:dyDescent="0.25">
      <c r="B7626" t="s">
        <v>932</v>
      </c>
      <c r="C7626" t="s">
        <v>5855</v>
      </c>
      <c r="D7626" t="s">
        <v>5830</v>
      </c>
      <c r="E7626">
        <f t="shared" si="120"/>
        <v>25</v>
      </c>
    </row>
    <row r="7627" spans="2:5" x14ac:dyDescent="0.25">
      <c r="B7627" t="s">
        <v>932</v>
      </c>
      <c r="C7627" t="s">
        <v>5855</v>
      </c>
      <c r="D7627" t="s">
        <v>5830</v>
      </c>
      <c r="E7627">
        <f t="shared" si="120"/>
        <v>25</v>
      </c>
    </row>
    <row r="7628" spans="2:5" x14ac:dyDescent="0.25">
      <c r="B7628" t="s">
        <v>932</v>
      </c>
      <c r="C7628" t="s">
        <v>5830</v>
      </c>
      <c r="D7628" t="s">
        <v>5830</v>
      </c>
      <c r="E7628">
        <f t="shared" si="120"/>
        <v>0</v>
      </c>
    </row>
    <row r="7629" spans="2:5" x14ac:dyDescent="0.25">
      <c r="B7629" t="s">
        <v>932</v>
      </c>
      <c r="C7629" t="s">
        <v>5830</v>
      </c>
      <c r="D7629" t="s">
        <v>5830</v>
      </c>
      <c r="E7629">
        <f t="shared" si="120"/>
        <v>0</v>
      </c>
    </row>
    <row r="7630" spans="2:5" x14ac:dyDescent="0.25">
      <c r="B7630" t="s">
        <v>932</v>
      </c>
      <c r="C7630" t="s">
        <v>5830</v>
      </c>
      <c r="D7630" t="s">
        <v>5830</v>
      </c>
      <c r="E7630">
        <f t="shared" si="120"/>
        <v>0</v>
      </c>
    </row>
    <row r="7631" spans="2:5" x14ac:dyDescent="0.25">
      <c r="B7631" t="s">
        <v>932</v>
      </c>
      <c r="C7631" t="s">
        <v>5830</v>
      </c>
      <c r="D7631" t="s">
        <v>5830</v>
      </c>
      <c r="E7631">
        <f t="shared" si="120"/>
        <v>0</v>
      </c>
    </row>
    <row r="7632" spans="2:5" x14ac:dyDescent="0.25">
      <c r="B7632" t="s">
        <v>932</v>
      </c>
      <c r="C7632" t="s">
        <v>5859</v>
      </c>
      <c r="D7632" t="s">
        <v>5830</v>
      </c>
      <c r="E7632">
        <f t="shared" si="120"/>
        <v>29</v>
      </c>
    </row>
    <row r="7633" spans="2:5" x14ac:dyDescent="0.25">
      <c r="B7633" t="s">
        <v>932</v>
      </c>
      <c r="C7633" t="s">
        <v>5832</v>
      </c>
      <c r="D7633" t="s">
        <v>5830</v>
      </c>
      <c r="E7633">
        <f t="shared" si="120"/>
        <v>2</v>
      </c>
    </row>
    <row r="7634" spans="2:5" x14ac:dyDescent="0.25">
      <c r="B7634" t="s">
        <v>932</v>
      </c>
      <c r="C7634" t="s">
        <v>5836</v>
      </c>
      <c r="D7634" t="s">
        <v>5830</v>
      </c>
      <c r="E7634">
        <f t="shared" si="120"/>
        <v>6</v>
      </c>
    </row>
    <row r="7635" spans="2:5" x14ac:dyDescent="0.25">
      <c r="B7635" t="s">
        <v>932</v>
      </c>
      <c r="C7635" t="s">
        <v>5836</v>
      </c>
      <c r="D7635" t="s">
        <v>5830</v>
      </c>
      <c r="E7635">
        <f t="shared" si="120"/>
        <v>6</v>
      </c>
    </row>
    <row r="7636" spans="2:5" x14ac:dyDescent="0.25">
      <c r="B7636" t="s">
        <v>932</v>
      </c>
      <c r="C7636" t="s">
        <v>5836</v>
      </c>
      <c r="D7636" t="s">
        <v>5830</v>
      </c>
      <c r="E7636">
        <f t="shared" si="120"/>
        <v>6</v>
      </c>
    </row>
    <row r="7637" spans="2:5" x14ac:dyDescent="0.25">
      <c r="B7637" t="s">
        <v>932</v>
      </c>
      <c r="C7637" t="s">
        <v>5853</v>
      </c>
      <c r="D7637" t="s">
        <v>5830</v>
      </c>
      <c r="E7637">
        <f t="shared" si="120"/>
        <v>23</v>
      </c>
    </row>
    <row r="7638" spans="2:5" x14ac:dyDescent="0.25">
      <c r="B7638" t="s">
        <v>932</v>
      </c>
      <c r="C7638" t="s">
        <v>5858</v>
      </c>
      <c r="D7638" t="s">
        <v>5830</v>
      </c>
      <c r="E7638">
        <f t="shared" si="120"/>
        <v>28</v>
      </c>
    </row>
    <row r="7639" spans="2:5" x14ac:dyDescent="0.25">
      <c r="B7639" t="s">
        <v>2271</v>
      </c>
      <c r="C7639" t="s">
        <v>5827</v>
      </c>
      <c r="D7639" t="s">
        <v>5827</v>
      </c>
      <c r="E7639">
        <f t="shared" si="120"/>
        <v>0</v>
      </c>
    </row>
    <row r="7640" spans="2:5" x14ac:dyDescent="0.25">
      <c r="B7640" t="s">
        <v>2271</v>
      </c>
      <c r="C7640" t="s">
        <v>5851</v>
      </c>
      <c r="D7640" t="s">
        <v>5827</v>
      </c>
      <c r="E7640">
        <f t="shared" si="120"/>
        <v>24</v>
      </c>
    </row>
    <row r="7641" spans="2:5" x14ac:dyDescent="0.25">
      <c r="B7641" t="s">
        <v>2271</v>
      </c>
      <c r="C7641" t="s">
        <v>5864</v>
      </c>
      <c r="D7641" t="s">
        <v>5827</v>
      </c>
      <c r="E7641">
        <f t="shared" si="120"/>
        <v>37</v>
      </c>
    </row>
    <row r="7642" spans="2:5" x14ac:dyDescent="0.25">
      <c r="B7642" t="s">
        <v>2271</v>
      </c>
      <c r="C7642" t="s">
        <v>5864</v>
      </c>
      <c r="D7642" t="s">
        <v>5827</v>
      </c>
      <c r="E7642">
        <f t="shared" si="120"/>
        <v>37</v>
      </c>
    </row>
    <row r="7643" spans="2:5" x14ac:dyDescent="0.25">
      <c r="B7643" t="s">
        <v>2271</v>
      </c>
      <c r="C7643" t="s">
        <v>5864</v>
      </c>
      <c r="D7643" t="s">
        <v>5827</v>
      </c>
      <c r="E7643">
        <f t="shared" si="120"/>
        <v>37</v>
      </c>
    </row>
    <row r="7644" spans="2:5" x14ac:dyDescent="0.25">
      <c r="B7644" t="s">
        <v>2271</v>
      </c>
      <c r="C7644" t="s">
        <v>5864</v>
      </c>
      <c r="D7644" t="s">
        <v>5827</v>
      </c>
      <c r="E7644">
        <f t="shared" si="120"/>
        <v>37</v>
      </c>
    </row>
    <row r="7645" spans="2:5" x14ac:dyDescent="0.25">
      <c r="B7645" t="s">
        <v>2271</v>
      </c>
      <c r="C7645" t="s">
        <v>5861</v>
      </c>
      <c r="D7645" t="s">
        <v>5827</v>
      </c>
      <c r="E7645">
        <f t="shared" si="120"/>
        <v>34</v>
      </c>
    </row>
    <row r="7646" spans="2:5" x14ac:dyDescent="0.25">
      <c r="B7646" t="s">
        <v>935</v>
      </c>
      <c r="C7646" t="s">
        <v>5848</v>
      </c>
      <c r="D7646" t="s">
        <v>5825</v>
      </c>
      <c r="E7646">
        <f t="shared" si="120"/>
        <v>23</v>
      </c>
    </row>
    <row r="7647" spans="2:5" x14ac:dyDescent="0.25">
      <c r="B7647" t="s">
        <v>935</v>
      </c>
      <c r="C7647" t="s">
        <v>5848</v>
      </c>
      <c r="D7647" t="s">
        <v>5825</v>
      </c>
      <c r="E7647">
        <f t="shared" si="120"/>
        <v>23</v>
      </c>
    </row>
    <row r="7648" spans="2:5" x14ac:dyDescent="0.25">
      <c r="B7648" t="s">
        <v>935</v>
      </c>
      <c r="C7648" t="s">
        <v>5848</v>
      </c>
      <c r="D7648" t="s">
        <v>5825</v>
      </c>
      <c r="E7648">
        <f t="shared" si="120"/>
        <v>23</v>
      </c>
    </row>
    <row r="7649" spans="2:5" x14ac:dyDescent="0.25">
      <c r="B7649" t="s">
        <v>935</v>
      </c>
      <c r="C7649" t="s">
        <v>5848</v>
      </c>
      <c r="D7649" t="s">
        <v>5825</v>
      </c>
      <c r="E7649">
        <f t="shared" si="120"/>
        <v>23</v>
      </c>
    </row>
    <row r="7650" spans="2:5" x14ac:dyDescent="0.25">
      <c r="B7650" t="s">
        <v>935</v>
      </c>
      <c r="C7650" t="s">
        <v>5844</v>
      </c>
      <c r="D7650" t="s">
        <v>5825</v>
      </c>
      <c r="E7650">
        <f t="shared" si="120"/>
        <v>19</v>
      </c>
    </row>
    <row r="7651" spans="2:5" x14ac:dyDescent="0.25">
      <c r="B7651" t="s">
        <v>935</v>
      </c>
      <c r="C7651" t="s">
        <v>5864</v>
      </c>
      <c r="D7651" t="s">
        <v>5825</v>
      </c>
      <c r="E7651">
        <f t="shared" si="120"/>
        <v>39</v>
      </c>
    </row>
    <row r="7652" spans="2:5" x14ac:dyDescent="0.25">
      <c r="B7652" t="s">
        <v>935</v>
      </c>
      <c r="C7652" t="s">
        <v>5864</v>
      </c>
      <c r="D7652" t="s">
        <v>5825</v>
      </c>
      <c r="E7652">
        <f t="shared" si="120"/>
        <v>39</v>
      </c>
    </row>
    <row r="7653" spans="2:5" x14ac:dyDescent="0.25">
      <c r="B7653" t="s">
        <v>935</v>
      </c>
      <c r="C7653" t="s">
        <v>5857</v>
      </c>
      <c r="D7653" t="s">
        <v>5825</v>
      </c>
      <c r="E7653">
        <f t="shared" si="120"/>
        <v>32</v>
      </c>
    </row>
    <row r="7654" spans="2:5" x14ac:dyDescent="0.25">
      <c r="B7654" t="s">
        <v>935</v>
      </c>
      <c r="C7654" t="s">
        <v>5857</v>
      </c>
      <c r="D7654" t="s">
        <v>5825</v>
      </c>
      <c r="E7654">
        <f t="shared" si="120"/>
        <v>32</v>
      </c>
    </row>
    <row r="7655" spans="2:5" x14ac:dyDescent="0.25">
      <c r="B7655" t="s">
        <v>935</v>
      </c>
      <c r="C7655" t="s">
        <v>5825</v>
      </c>
      <c r="D7655" t="s">
        <v>5825</v>
      </c>
      <c r="E7655">
        <f t="shared" si="120"/>
        <v>0</v>
      </c>
    </row>
    <row r="7656" spans="2:5" x14ac:dyDescent="0.25">
      <c r="B7656" t="s">
        <v>935</v>
      </c>
      <c r="C7656" t="s">
        <v>5825</v>
      </c>
      <c r="D7656" t="s">
        <v>5825</v>
      </c>
      <c r="E7656">
        <f t="shared" si="120"/>
        <v>0</v>
      </c>
    </row>
    <row r="7657" spans="2:5" x14ac:dyDescent="0.25">
      <c r="B7657" t="s">
        <v>935</v>
      </c>
      <c r="C7657" t="s">
        <v>5825</v>
      </c>
      <c r="D7657" t="s">
        <v>5825</v>
      </c>
      <c r="E7657">
        <f t="shared" si="120"/>
        <v>0</v>
      </c>
    </row>
    <row r="7658" spans="2:5" x14ac:dyDescent="0.25">
      <c r="B7658" t="s">
        <v>935</v>
      </c>
      <c r="C7658" t="s">
        <v>5825</v>
      </c>
      <c r="D7658" t="s">
        <v>5825</v>
      </c>
      <c r="E7658">
        <f t="shared" si="120"/>
        <v>0</v>
      </c>
    </row>
    <row r="7659" spans="2:5" x14ac:dyDescent="0.25">
      <c r="B7659" t="s">
        <v>1157</v>
      </c>
      <c r="C7659" t="s">
        <v>5862</v>
      </c>
      <c r="D7659" t="s">
        <v>5823</v>
      </c>
      <c r="E7659">
        <f t="shared" si="120"/>
        <v>39</v>
      </c>
    </row>
    <row r="7660" spans="2:5" x14ac:dyDescent="0.25">
      <c r="B7660" t="s">
        <v>1157</v>
      </c>
      <c r="C7660" t="s">
        <v>5854</v>
      </c>
      <c r="D7660" t="s">
        <v>5823</v>
      </c>
      <c r="E7660">
        <f t="shared" si="120"/>
        <v>31</v>
      </c>
    </row>
    <row r="7661" spans="2:5" x14ac:dyDescent="0.25">
      <c r="B7661" t="s">
        <v>1157</v>
      </c>
      <c r="C7661" t="s">
        <v>5823</v>
      </c>
      <c r="D7661" t="s">
        <v>5823</v>
      </c>
      <c r="E7661">
        <f t="shared" si="120"/>
        <v>0</v>
      </c>
    </row>
    <row r="7662" spans="2:5" x14ac:dyDescent="0.25">
      <c r="B7662" t="s">
        <v>1157</v>
      </c>
      <c r="C7662" t="s">
        <v>5832</v>
      </c>
      <c r="D7662" t="s">
        <v>5823</v>
      </c>
      <c r="E7662">
        <f t="shared" si="120"/>
        <v>9</v>
      </c>
    </row>
    <row r="7663" spans="2:5" x14ac:dyDescent="0.25">
      <c r="B7663" t="s">
        <v>1157</v>
      </c>
      <c r="C7663" t="s">
        <v>5857</v>
      </c>
      <c r="D7663" t="s">
        <v>5823</v>
      </c>
      <c r="E7663">
        <f t="shared" si="120"/>
        <v>34</v>
      </c>
    </row>
    <row r="7664" spans="2:5" x14ac:dyDescent="0.25">
      <c r="B7664" t="s">
        <v>1157</v>
      </c>
      <c r="C7664" t="s">
        <v>5865</v>
      </c>
      <c r="D7664" t="s">
        <v>5823</v>
      </c>
      <c r="E7664">
        <f t="shared" si="120"/>
        <v>42</v>
      </c>
    </row>
    <row r="7665" spans="2:5" x14ac:dyDescent="0.25">
      <c r="B7665" t="s">
        <v>1157</v>
      </c>
      <c r="C7665" t="s">
        <v>5860</v>
      </c>
      <c r="D7665" t="s">
        <v>5823</v>
      </c>
      <c r="E7665">
        <f t="shared" si="120"/>
        <v>37</v>
      </c>
    </row>
    <row r="7666" spans="2:5" x14ac:dyDescent="0.25">
      <c r="B7666" t="s">
        <v>1157</v>
      </c>
      <c r="C7666" t="s">
        <v>5860</v>
      </c>
      <c r="D7666" t="s">
        <v>5823</v>
      </c>
      <c r="E7666">
        <f t="shared" si="120"/>
        <v>37</v>
      </c>
    </row>
    <row r="7667" spans="2:5" x14ac:dyDescent="0.25">
      <c r="B7667" t="s">
        <v>1157</v>
      </c>
      <c r="C7667" t="s">
        <v>5860</v>
      </c>
      <c r="D7667" t="s">
        <v>5823</v>
      </c>
      <c r="E7667">
        <f t="shared" si="120"/>
        <v>37</v>
      </c>
    </row>
    <row r="7668" spans="2:5" x14ac:dyDescent="0.25">
      <c r="B7668" t="s">
        <v>1157</v>
      </c>
      <c r="C7668" t="s">
        <v>5854</v>
      </c>
      <c r="D7668" t="s">
        <v>5823</v>
      </c>
      <c r="E7668">
        <f t="shared" si="120"/>
        <v>31</v>
      </c>
    </row>
    <row r="7669" spans="2:5" x14ac:dyDescent="0.25">
      <c r="B7669" t="s">
        <v>1157</v>
      </c>
      <c r="C7669" t="s">
        <v>5852</v>
      </c>
      <c r="D7669" t="s">
        <v>5823</v>
      </c>
      <c r="E7669">
        <f t="shared" si="120"/>
        <v>29</v>
      </c>
    </row>
    <row r="7670" spans="2:5" x14ac:dyDescent="0.25">
      <c r="B7670" t="s">
        <v>1157</v>
      </c>
      <c r="C7670" t="s">
        <v>5852</v>
      </c>
      <c r="D7670" t="s">
        <v>5823</v>
      </c>
      <c r="E7670">
        <f t="shared" si="120"/>
        <v>29</v>
      </c>
    </row>
    <row r="7671" spans="2:5" x14ac:dyDescent="0.25">
      <c r="B7671" t="s">
        <v>1157</v>
      </c>
      <c r="C7671" t="s">
        <v>5850</v>
      </c>
      <c r="D7671" t="s">
        <v>5823</v>
      </c>
      <c r="E7671">
        <f t="shared" si="120"/>
        <v>27</v>
      </c>
    </row>
    <row r="7672" spans="2:5" x14ac:dyDescent="0.25">
      <c r="B7672" t="s">
        <v>1830</v>
      </c>
      <c r="C7672" t="s">
        <v>5829</v>
      </c>
      <c r="D7672" t="s">
        <v>5829</v>
      </c>
      <c r="E7672">
        <f t="shared" si="120"/>
        <v>0</v>
      </c>
    </row>
    <row r="7673" spans="2:5" x14ac:dyDescent="0.25">
      <c r="B7673" t="s">
        <v>1830</v>
      </c>
      <c r="C7673" t="s">
        <v>5829</v>
      </c>
      <c r="D7673" t="s">
        <v>5829</v>
      </c>
      <c r="E7673">
        <f t="shared" si="120"/>
        <v>0</v>
      </c>
    </row>
    <row r="7674" spans="2:5" x14ac:dyDescent="0.25">
      <c r="B7674" t="s">
        <v>1830</v>
      </c>
      <c r="C7674" t="s">
        <v>5834</v>
      </c>
      <c r="D7674" t="s">
        <v>5829</v>
      </c>
      <c r="E7674">
        <f t="shared" si="120"/>
        <v>5</v>
      </c>
    </row>
    <row r="7675" spans="2:5" x14ac:dyDescent="0.25">
      <c r="B7675" t="s">
        <v>1830</v>
      </c>
      <c r="C7675" t="s">
        <v>5851</v>
      </c>
      <c r="D7675" t="s">
        <v>5829</v>
      </c>
      <c r="E7675">
        <f t="shared" si="120"/>
        <v>22</v>
      </c>
    </row>
    <row r="7676" spans="2:5" x14ac:dyDescent="0.25">
      <c r="B7676" t="s">
        <v>1830</v>
      </c>
      <c r="C7676" t="s">
        <v>5849</v>
      </c>
      <c r="D7676" t="s">
        <v>5829</v>
      </c>
      <c r="E7676">
        <f t="shared" si="120"/>
        <v>20</v>
      </c>
    </row>
    <row r="7677" spans="2:5" x14ac:dyDescent="0.25">
      <c r="B7677" t="s">
        <v>1830</v>
      </c>
      <c r="C7677" t="s">
        <v>5832</v>
      </c>
      <c r="D7677" t="s">
        <v>5829</v>
      </c>
      <c r="E7677">
        <f t="shared" si="120"/>
        <v>3</v>
      </c>
    </row>
    <row r="7678" spans="2:5" x14ac:dyDescent="0.25">
      <c r="B7678" t="s">
        <v>1830</v>
      </c>
      <c r="C7678" t="s">
        <v>5842</v>
      </c>
      <c r="D7678" t="s">
        <v>5829</v>
      </c>
      <c r="E7678">
        <f t="shared" si="120"/>
        <v>13</v>
      </c>
    </row>
    <row r="7679" spans="2:5" x14ac:dyDescent="0.25">
      <c r="B7679" t="s">
        <v>1830</v>
      </c>
      <c r="C7679" t="s">
        <v>5841</v>
      </c>
      <c r="D7679" t="s">
        <v>5829</v>
      </c>
      <c r="E7679">
        <f t="shared" si="120"/>
        <v>12</v>
      </c>
    </row>
    <row r="7680" spans="2:5" x14ac:dyDescent="0.25">
      <c r="B7680" t="s">
        <v>1830</v>
      </c>
      <c r="C7680" t="s">
        <v>5841</v>
      </c>
      <c r="D7680" t="s">
        <v>5829</v>
      </c>
      <c r="E7680">
        <f t="shared" si="120"/>
        <v>12</v>
      </c>
    </row>
    <row r="7681" spans="2:5" x14ac:dyDescent="0.25">
      <c r="B7681" t="s">
        <v>1830</v>
      </c>
      <c r="C7681" t="s">
        <v>5841</v>
      </c>
      <c r="D7681" t="s">
        <v>5829</v>
      </c>
      <c r="E7681">
        <f t="shared" si="120"/>
        <v>12</v>
      </c>
    </row>
    <row r="7682" spans="2:5" x14ac:dyDescent="0.25">
      <c r="B7682" t="s">
        <v>1830</v>
      </c>
      <c r="C7682" t="s">
        <v>5841</v>
      </c>
      <c r="D7682" t="s">
        <v>5829</v>
      </c>
      <c r="E7682">
        <f t="shared" si="120"/>
        <v>12</v>
      </c>
    </row>
    <row r="7683" spans="2:5" x14ac:dyDescent="0.25">
      <c r="B7683" t="s">
        <v>1830</v>
      </c>
      <c r="C7683" t="s">
        <v>5841</v>
      </c>
      <c r="D7683" t="s">
        <v>5829</v>
      </c>
      <c r="E7683">
        <f t="shared" ref="E7683:E7746" si="121">(LEFT(C7683,4)-LEFT(D7683,4))*12+RIGHT(C7683,2)-RIGHT(D7683,2)</f>
        <v>12</v>
      </c>
    </row>
    <row r="7684" spans="2:5" x14ac:dyDescent="0.25">
      <c r="B7684" t="s">
        <v>1050</v>
      </c>
      <c r="C7684" t="s">
        <v>5854</v>
      </c>
      <c r="D7684" t="s">
        <v>5821</v>
      </c>
      <c r="E7684">
        <f t="shared" si="121"/>
        <v>33</v>
      </c>
    </row>
    <row r="7685" spans="2:5" x14ac:dyDescent="0.25">
      <c r="B7685" t="s">
        <v>1050</v>
      </c>
      <c r="C7685" t="s">
        <v>5858</v>
      </c>
      <c r="D7685" t="s">
        <v>5821</v>
      </c>
      <c r="E7685">
        <f t="shared" si="121"/>
        <v>37</v>
      </c>
    </row>
    <row r="7686" spans="2:5" x14ac:dyDescent="0.25">
      <c r="B7686" t="s">
        <v>1050</v>
      </c>
      <c r="C7686" t="s">
        <v>5858</v>
      </c>
      <c r="D7686" t="s">
        <v>5821</v>
      </c>
      <c r="E7686">
        <f t="shared" si="121"/>
        <v>37</v>
      </c>
    </row>
    <row r="7687" spans="2:5" x14ac:dyDescent="0.25">
      <c r="B7687" t="s">
        <v>1050</v>
      </c>
      <c r="C7687" t="s">
        <v>5866</v>
      </c>
      <c r="D7687" t="s">
        <v>5821</v>
      </c>
      <c r="E7687">
        <f t="shared" si="121"/>
        <v>45</v>
      </c>
    </row>
    <row r="7688" spans="2:5" x14ac:dyDescent="0.25">
      <c r="B7688" t="s">
        <v>1050</v>
      </c>
      <c r="C7688" t="s">
        <v>5841</v>
      </c>
      <c r="D7688" t="s">
        <v>5821</v>
      </c>
      <c r="E7688">
        <f t="shared" si="121"/>
        <v>20</v>
      </c>
    </row>
    <row r="7689" spans="2:5" x14ac:dyDescent="0.25">
      <c r="B7689" t="s">
        <v>1050</v>
      </c>
      <c r="C7689" t="s">
        <v>5852</v>
      </c>
      <c r="D7689" t="s">
        <v>5821</v>
      </c>
      <c r="E7689">
        <f t="shared" si="121"/>
        <v>31</v>
      </c>
    </row>
    <row r="7690" spans="2:5" x14ac:dyDescent="0.25">
      <c r="B7690" t="s">
        <v>1050</v>
      </c>
      <c r="C7690" t="s">
        <v>5852</v>
      </c>
      <c r="D7690" t="s">
        <v>5821</v>
      </c>
      <c r="E7690">
        <f t="shared" si="121"/>
        <v>31</v>
      </c>
    </row>
    <row r="7691" spans="2:5" x14ac:dyDescent="0.25">
      <c r="B7691" t="s">
        <v>1050</v>
      </c>
      <c r="C7691" t="s">
        <v>5852</v>
      </c>
      <c r="D7691" t="s">
        <v>5821</v>
      </c>
      <c r="E7691">
        <f t="shared" si="121"/>
        <v>31</v>
      </c>
    </row>
    <row r="7692" spans="2:5" x14ac:dyDescent="0.25">
      <c r="B7692" t="s">
        <v>1050</v>
      </c>
      <c r="C7692" t="s">
        <v>5846</v>
      </c>
      <c r="D7692" t="s">
        <v>5821</v>
      </c>
      <c r="E7692">
        <f t="shared" si="121"/>
        <v>25</v>
      </c>
    </row>
    <row r="7693" spans="2:5" x14ac:dyDescent="0.25">
      <c r="B7693" t="s">
        <v>1050</v>
      </c>
      <c r="C7693" t="s">
        <v>5821</v>
      </c>
      <c r="D7693" t="s">
        <v>5821</v>
      </c>
      <c r="E7693">
        <f t="shared" si="121"/>
        <v>0</v>
      </c>
    </row>
    <row r="7694" spans="2:5" x14ac:dyDescent="0.25">
      <c r="B7694" t="s">
        <v>1050</v>
      </c>
      <c r="C7694" t="s">
        <v>5824</v>
      </c>
      <c r="D7694" t="s">
        <v>5821</v>
      </c>
      <c r="E7694">
        <f t="shared" si="121"/>
        <v>3</v>
      </c>
    </row>
    <row r="7695" spans="2:5" x14ac:dyDescent="0.25">
      <c r="B7695" t="s">
        <v>1050</v>
      </c>
      <c r="C7695" t="s">
        <v>5824</v>
      </c>
      <c r="D7695" t="s">
        <v>5821</v>
      </c>
      <c r="E7695">
        <f t="shared" si="121"/>
        <v>3</v>
      </c>
    </row>
    <row r="7696" spans="2:5" x14ac:dyDescent="0.25">
      <c r="B7696" t="s">
        <v>1050</v>
      </c>
      <c r="C7696" t="s">
        <v>5841</v>
      </c>
      <c r="D7696" t="s">
        <v>5821</v>
      </c>
      <c r="E7696">
        <f t="shared" si="121"/>
        <v>20</v>
      </c>
    </row>
    <row r="7697" spans="2:5" x14ac:dyDescent="0.25">
      <c r="B7697" t="s">
        <v>600</v>
      </c>
      <c r="C7697" t="s">
        <v>5866</v>
      </c>
      <c r="D7697" t="s">
        <v>5830</v>
      </c>
      <c r="E7697">
        <f t="shared" si="121"/>
        <v>36</v>
      </c>
    </row>
    <row r="7698" spans="2:5" x14ac:dyDescent="0.25">
      <c r="B7698" t="s">
        <v>600</v>
      </c>
      <c r="C7698" t="s">
        <v>5860</v>
      </c>
      <c r="D7698" t="s">
        <v>5830</v>
      </c>
      <c r="E7698">
        <f t="shared" si="121"/>
        <v>30</v>
      </c>
    </row>
    <row r="7699" spans="2:5" x14ac:dyDescent="0.25">
      <c r="B7699" t="s">
        <v>600</v>
      </c>
      <c r="C7699" t="s">
        <v>5860</v>
      </c>
      <c r="D7699" t="s">
        <v>5830</v>
      </c>
      <c r="E7699">
        <f t="shared" si="121"/>
        <v>30</v>
      </c>
    </row>
    <row r="7700" spans="2:5" x14ac:dyDescent="0.25">
      <c r="B7700" t="s">
        <v>600</v>
      </c>
      <c r="C7700" t="s">
        <v>5850</v>
      </c>
      <c r="D7700" t="s">
        <v>5830</v>
      </c>
      <c r="E7700">
        <f t="shared" si="121"/>
        <v>20</v>
      </c>
    </row>
    <row r="7701" spans="2:5" x14ac:dyDescent="0.25">
      <c r="B7701" t="s">
        <v>600</v>
      </c>
      <c r="C7701" t="s">
        <v>5830</v>
      </c>
      <c r="D7701" t="s">
        <v>5830</v>
      </c>
      <c r="E7701">
        <f t="shared" si="121"/>
        <v>0</v>
      </c>
    </row>
    <row r="7702" spans="2:5" x14ac:dyDescent="0.25">
      <c r="B7702" t="s">
        <v>600</v>
      </c>
      <c r="C7702" t="s">
        <v>5863</v>
      </c>
      <c r="D7702" t="s">
        <v>5830</v>
      </c>
      <c r="E7702">
        <f t="shared" si="121"/>
        <v>33</v>
      </c>
    </row>
    <row r="7703" spans="2:5" x14ac:dyDescent="0.25">
      <c r="B7703" t="s">
        <v>600</v>
      </c>
      <c r="C7703" t="s">
        <v>5863</v>
      </c>
      <c r="D7703" t="s">
        <v>5830</v>
      </c>
      <c r="E7703">
        <f t="shared" si="121"/>
        <v>33</v>
      </c>
    </row>
    <row r="7704" spans="2:5" x14ac:dyDescent="0.25">
      <c r="B7704" t="s">
        <v>600</v>
      </c>
      <c r="C7704" t="s">
        <v>5863</v>
      </c>
      <c r="D7704" t="s">
        <v>5830</v>
      </c>
      <c r="E7704">
        <f t="shared" si="121"/>
        <v>33</v>
      </c>
    </row>
    <row r="7705" spans="2:5" x14ac:dyDescent="0.25">
      <c r="B7705" t="s">
        <v>600</v>
      </c>
      <c r="C7705" t="s">
        <v>5866</v>
      </c>
      <c r="D7705" t="s">
        <v>5830</v>
      </c>
      <c r="E7705">
        <f t="shared" si="121"/>
        <v>36</v>
      </c>
    </row>
    <row r="7706" spans="2:5" x14ac:dyDescent="0.25">
      <c r="B7706" t="s">
        <v>600</v>
      </c>
      <c r="C7706" t="s">
        <v>5866</v>
      </c>
      <c r="D7706" t="s">
        <v>5830</v>
      </c>
      <c r="E7706">
        <f t="shared" si="121"/>
        <v>36</v>
      </c>
    </row>
    <row r="7707" spans="2:5" x14ac:dyDescent="0.25">
      <c r="B7707" t="s">
        <v>600</v>
      </c>
      <c r="C7707" t="s">
        <v>5840</v>
      </c>
      <c r="D7707" t="s">
        <v>5830</v>
      </c>
      <c r="E7707">
        <f t="shared" si="121"/>
        <v>10</v>
      </c>
    </row>
    <row r="7708" spans="2:5" x14ac:dyDescent="0.25">
      <c r="B7708" t="s">
        <v>600</v>
      </c>
      <c r="C7708" t="s">
        <v>5840</v>
      </c>
      <c r="D7708" t="s">
        <v>5830</v>
      </c>
      <c r="E7708">
        <f t="shared" si="121"/>
        <v>10</v>
      </c>
    </row>
    <row r="7709" spans="2:5" x14ac:dyDescent="0.25">
      <c r="B7709" t="s">
        <v>600</v>
      </c>
      <c r="C7709" t="s">
        <v>5840</v>
      </c>
      <c r="D7709" t="s">
        <v>5830</v>
      </c>
      <c r="E7709">
        <f t="shared" si="121"/>
        <v>10</v>
      </c>
    </row>
    <row r="7710" spans="2:5" x14ac:dyDescent="0.25">
      <c r="B7710" t="s">
        <v>600</v>
      </c>
      <c r="C7710" t="s">
        <v>5842</v>
      </c>
      <c r="D7710" t="s">
        <v>5830</v>
      </c>
      <c r="E7710">
        <f t="shared" si="121"/>
        <v>12</v>
      </c>
    </row>
    <row r="7711" spans="2:5" x14ac:dyDescent="0.25">
      <c r="B7711" t="s">
        <v>600</v>
      </c>
      <c r="C7711" t="s">
        <v>5842</v>
      </c>
      <c r="D7711" t="s">
        <v>5830</v>
      </c>
      <c r="E7711">
        <f t="shared" si="121"/>
        <v>12</v>
      </c>
    </row>
    <row r="7712" spans="2:5" x14ac:dyDescent="0.25">
      <c r="B7712" t="s">
        <v>600</v>
      </c>
      <c r="C7712" t="s">
        <v>5842</v>
      </c>
      <c r="D7712" t="s">
        <v>5830</v>
      </c>
      <c r="E7712">
        <f t="shared" si="121"/>
        <v>12</v>
      </c>
    </row>
    <row r="7713" spans="2:5" x14ac:dyDescent="0.25">
      <c r="B7713" t="s">
        <v>600</v>
      </c>
      <c r="C7713" t="s">
        <v>5838</v>
      </c>
      <c r="D7713" t="s">
        <v>5830</v>
      </c>
      <c r="E7713">
        <f t="shared" si="121"/>
        <v>8</v>
      </c>
    </row>
    <row r="7714" spans="2:5" x14ac:dyDescent="0.25">
      <c r="B7714" t="s">
        <v>51</v>
      </c>
      <c r="C7714" t="s">
        <v>5849</v>
      </c>
      <c r="D7714" t="s">
        <v>5822</v>
      </c>
      <c r="E7714">
        <f t="shared" si="121"/>
        <v>27</v>
      </c>
    </row>
    <row r="7715" spans="2:5" x14ac:dyDescent="0.25">
      <c r="B7715" t="s">
        <v>51</v>
      </c>
      <c r="C7715" t="s">
        <v>5865</v>
      </c>
      <c r="D7715" t="s">
        <v>5822</v>
      </c>
      <c r="E7715">
        <f t="shared" si="121"/>
        <v>43</v>
      </c>
    </row>
    <row r="7716" spans="2:5" x14ac:dyDescent="0.25">
      <c r="B7716" t="s">
        <v>51</v>
      </c>
      <c r="C7716" t="s">
        <v>5829</v>
      </c>
      <c r="D7716" t="s">
        <v>5822</v>
      </c>
      <c r="E7716">
        <f t="shared" si="121"/>
        <v>7</v>
      </c>
    </row>
    <row r="7717" spans="2:5" x14ac:dyDescent="0.25">
      <c r="B7717" t="s">
        <v>51</v>
      </c>
      <c r="C7717" t="s">
        <v>5829</v>
      </c>
      <c r="D7717" t="s">
        <v>5822</v>
      </c>
      <c r="E7717">
        <f t="shared" si="121"/>
        <v>7</v>
      </c>
    </row>
    <row r="7718" spans="2:5" x14ac:dyDescent="0.25">
      <c r="B7718" t="s">
        <v>51</v>
      </c>
      <c r="C7718" t="s">
        <v>5829</v>
      </c>
      <c r="D7718" t="s">
        <v>5822</v>
      </c>
      <c r="E7718">
        <f t="shared" si="121"/>
        <v>7</v>
      </c>
    </row>
    <row r="7719" spans="2:5" x14ac:dyDescent="0.25">
      <c r="B7719" t="s">
        <v>51</v>
      </c>
      <c r="C7719" t="s">
        <v>5829</v>
      </c>
      <c r="D7719" t="s">
        <v>5822</v>
      </c>
      <c r="E7719">
        <f t="shared" si="121"/>
        <v>7</v>
      </c>
    </row>
    <row r="7720" spans="2:5" x14ac:dyDescent="0.25">
      <c r="B7720" t="s">
        <v>51</v>
      </c>
      <c r="C7720" t="s">
        <v>5838</v>
      </c>
      <c r="D7720" t="s">
        <v>5822</v>
      </c>
      <c r="E7720">
        <f t="shared" si="121"/>
        <v>16</v>
      </c>
    </row>
    <row r="7721" spans="2:5" x14ac:dyDescent="0.25">
      <c r="B7721" t="s">
        <v>51</v>
      </c>
      <c r="C7721" t="s">
        <v>5822</v>
      </c>
      <c r="D7721" t="s">
        <v>5822</v>
      </c>
      <c r="E7721">
        <f t="shared" si="121"/>
        <v>0</v>
      </c>
    </row>
    <row r="7722" spans="2:5" x14ac:dyDescent="0.25">
      <c r="B7722" t="s">
        <v>51</v>
      </c>
      <c r="C7722" t="s">
        <v>5863</v>
      </c>
      <c r="D7722" t="s">
        <v>5822</v>
      </c>
      <c r="E7722">
        <f t="shared" si="121"/>
        <v>41</v>
      </c>
    </row>
    <row r="7723" spans="2:5" x14ac:dyDescent="0.25">
      <c r="B7723" t="s">
        <v>51</v>
      </c>
      <c r="C7723" t="s">
        <v>5863</v>
      </c>
      <c r="D7723" t="s">
        <v>5822</v>
      </c>
      <c r="E7723">
        <f t="shared" si="121"/>
        <v>41</v>
      </c>
    </row>
    <row r="7724" spans="2:5" x14ac:dyDescent="0.25">
      <c r="B7724" t="s">
        <v>51</v>
      </c>
      <c r="C7724" t="s">
        <v>5863</v>
      </c>
      <c r="D7724" t="s">
        <v>5822</v>
      </c>
      <c r="E7724">
        <f t="shared" si="121"/>
        <v>41</v>
      </c>
    </row>
    <row r="7725" spans="2:5" x14ac:dyDescent="0.25">
      <c r="B7725" t="s">
        <v>51</v>
      </c>
      <c r="C7725" t="s">
        <v>5863</v>
      </c>
      <c r="D7725" t="s">
        <v>5822</v>
      </c>
      <c r="E7725">
        <f t="shared" si="121"/>
        <v>41</v>
      </c>
    </row>
    <row r="7726" spans="2:5" x14ac:dyDescent="0.25">
      <c r="B7726" t="s">
        <v>51</v>
      </c>
      <c r="C7726" t="s">
        <v>5863</v>
      </c>
      <c r="D7726" t="s">
        <v>5822</v>
      </c>
      <c r="E7726">
        <f t="shared" si="121"/>
        <v>41</v>
      </c>
    </row>
    <row r="7727" spans="2:5" x14ac:dyDescent="0.25">
      <c r="B7727" t="s">
        <v>51</v>
      </c>
      <c r="C7727" t="s">
        <v>5865</v>
      </c>
      <c r="D7727" t="s">
        <v>5822</v>
      </c>
      <c r="E7727">
        <f t="shared" si="121"/>
        <v>43</v>
      </c>
    </row>
    <row r="7728" spans="2:5" x14ac:dyDescent="0.25">
      <c r="B7728" t="s">
        <v>51</v>
      </c>
      <c r="C7728" t="s">
        <v>5865</v>
      </c>
      <c r="D7728" t="s">
        <v>5822</v>
      </c>
      <c r="E7728">
        <f t="shared" si="121"/>
        <v>43</v>
      </c>
    </row>
    <row r="7729" spans="2:5" x14ac:dyDescent="0.25">
      <c r="B7729" t="s">
        <v>338</v>
      </c>
      <c r="C7729" t="s">
        <v>5834</v>
      </c>
      <c r="D7729" t="s">
        <v>5824</v>
      </c>
      <c r="E7729">
        <f t="shared" si="121"/>
        <v>10</v>
      </c>
    </row>
    <row r="7730" spans="2:5" x14ac:dyDescent="0.25">
      <c r="B7730" t="s">
        <v>338</v>
      </c>
      <c r="C7730" t="s">
        <v>5834</v>
      </c>
      <c r="D7730" t="s">
        <v>5824</v>
      </c>
      <c r="E7730">
        <f t="shared" si="121"/>
        <v>10</v>
      </c>
    </row>
    <row r="7731" spans="2:5" x14ac:dyDescent="0.25">
      <c r="B7731" t="s">
        <v>338</v>
      </c>
      <c r="C7731" t="s">
        <v>5834</v>
      </c>
      <c r="D7731" t="s">
        <v>5824</v>
      </c>
      <c r="E7731">
        <f t="shared" si="121"/>
        <v>10</v>
      </c>
    </row>
    <row r="7732" spans="2:5" x14ac:dyDescent="0.25">
      <c r="B7732" t="s">
        <v>338</v>
      </c>
      <c r="C7732" t="s">
        <v>5829</v>
      </c>
      <c r="D7732" t="s">
        <v>5824</v>
      </c>
      <c r="E7732">
        <f t="shared" si="121"/>
        <v>5</v>
      </c>
    </row>
    <row r="7733" spans="2:5" x14ac:dyDescent="0.25">
      <c r="B7733" t="s">
        <v>338</v>
      </c>
      <c r="C7733" t="s">
        <v>5829</v>
      </c>
      <c r="D7733" t="s">
        <v>5824</v>
      </c>
      <c r="E7733">
        <f t="shared" si="121"/>
        <v>5</v>
      </c>
    </row>
    <row r="7734" spans="2:5" x14ac:dyDescent="0.25">
      <c r="B7734" t="s">
        <v>338</v>
      </c>
      <c r="C7734" t="s">
        <v>5866</v>
      </c>
      <c r="D7734" t="s">
        <v>5824</v>
      </c>
      <c r="E7734">
        <f t="shared" si="121"/>
        <v>42</v>
      </c>
    </row>
    <row r="7735" spans="2:5" x14ac:dyDescent="0.25">
      <c r="B7735" t="s">
        <v>338</v>
      </c>
      <c r="C7735" t="s">
        <v>5866</v>
      </c>
      <c r="D7735" t="s">
        <v>5824</v>
      </c>
      <c r="E7735">
        <f t="shared" si="121"/>
        <v>42</v>
      </c>
    </row>
    <row r="7736" spans="2:5" x14ac:dyDescent="0.25">
      <c r="B7736" t="s">
        <v>338</v>
      </c>
      <c r="C7736" t="s">
        <v>5866</v>
      </c>
      <c r="D7736" t="s">
        <v>5824</v>
      </c>
      <c r="E7736">
        <f t="shared" si="121"/>
        <v>42</v>
      </c>
    </row>
    <row r="7737" spans="2:5" x14ac:dyDescent="0.25">
      <c r="B7737" t="s">
        <v>338</v>
      </c>
      <c r="C7737" t="s">
        <v>5862</v>
      </c>
      <c r="D7737" t="s">
        <v>5824</v>
      </c>
      <c r="E7737">
        <f t="shared" si="121"/>
        <v>38</v>
      </c>
    </row>
    <row r="7738" spans="2:5" x14ac:dyDescent="0.25">
      <c r="B7738" t="s">
        <v>338</v>
      </c>
      <c r="C7738" t="s">
        <v>5862</v>
      </c>
      <c r="D7738" t="s">
        <v>5824</v>
      </c>
      <c r="E7738">
        <f t="shared" si="121"/>
        <v>38</v>
      </c>
    </row>
    <row r="7739" spans="2:5" x14ac:dyDescent="0.25">
      <c r="B7739" t="s">
        <v>338</v>
      </c>
      <c r="C7739" t="s">
        <v>5862</v>
      </c>
      <c r="D7739" t="s">
        <v>5824</v>
      </c>
      <c r="E7739">
        <f t="shared" si="121"/>
        <v>38</v>
      </c>
    </row>
    <row r="7740" spans="2:5" x14ac:dyDescent="0.25">
      <c r="B7740" t="s">
        <v>338</v>
      </c>
      <c r="C7740" t="s">
        <v>5827</v>
      </c>
      <c r="D7740" t="s">
        <v>5824</v>
      </c>
      <c r="E7740">
        <f t="shared" si="121"/>
        <v>3</v>
      </c>
    </row>
    <row r="7741" spans="2:5" x14ac:dyDescent="0.25">
      <c r="B7741" t="s">
        <v>338</v>
      </c>
      <c r="C7741" t="s">
        <v>5824</v>
      </c>
      <c r="D7741" t="s">
        <v>5824</v>
      </c>
      <c r="E7741">
        <f t="shared" si="121"/>
        <v>0</v>
      </c>
    </row>
    <row r="7742" spans="2:5" x14ac:dyDescent="0.25">
      <c r="B7742" t="s">
        <v>338</v>
      </c>
      <c r="C7742" t="s">
        <v>5851</v>
      </c>
      <c r="D7742" t="s">
        <v>5824</v>
      </c>
      <c r="E7742">
        <f t="shared" si="121"/>
        <v>27</v>
      </c>
    </row>
    <row r="7743" spans="2:5" x14ac:dyDescent="0.25">
      <c r="B7743" t="s">
        <v>338</v>
      </c>
      <c r="C7743" t="s">
        <v>5851</v>
      </c>
      <c r="D7743" t="s">
        <v>5824</v>
      </c>
      <c r="E7743">
        <f t="shared" si="121"/>
        <v>27</v>
      </c>
    </row>
    <row r="7744" spans="2:5" x14ac:dyDescent="0.25">
      <c r="B7744" t="s">
        <v>338</v>
      </c>
      <c r="C7744" t="s">
        <v>5837</v>
      </c>
      <c r="D7744" t="s">
        <v>5824</v>
      </c>
      <c r="E7744">
        <f t="shared" si="121"/>
        <v>13</v>
      </c>
    </row>
    <row r="7745" spans="2:5" x14ac:dyDescent="0.25">
      <c r="B7745" t="s">
        <v>338</v>
      </c>
      <c r="C7745" t="s">
        <v>5837</v>
      </c>
      <c r="D7745" t="s">
        <v>5824</v>
      </c>
      <c r="E7745">
        <f t="shared" si="121"/>
        <v>13</v>
      </c>
    </row>
    <row r="7746" spans="2:5" x14ac:dyDescent="0.25">
      <c r="B7746" t="s">
        <v>338</v>
      </c>
      <c r="C7746" t="s">
        <v>5837</v>
      </c>
      <c r="D7746" t="s">
        <v>5824</v>
      </c>
      <c r="E7746">
        <f t="shared" si="121"/>
        <v>13</v>
      </c>
    </row>
    <row r="7747" spans="2:5" x14ac:dyDescent="0.25">
      <c r="B7747" t="s">
        <v>338</v>
      </c>
      <c r="C7747" t="s">
        <v>5837</v>
      </c>
      <c r="D7747" t="s">
        <v>5824</v>
      </c>
      <c r="E7747">
        <f t="shared" ref="E7747:E7810" si="122">(LEFT(C7747,4)-LEFT(D7747,4))*12+RIGHT(C7747,2)-RIGHT(D7747,2)</f>
        <v>13</v>
      </c>
    </row>
    <row r="7748" spans="2:5" x14ac:dyDescent="0.25">
      <c r="B7748" t="s">
        <v>338</v>
      </c>
      <c r="C7748" t="s">
        <v>5841</v>
      </c>
      <c r="D7748" t="s">
        <v>5824</v>
      </c>
      <c r="E7748">
        <f t="shared" si="122"/>
        <v>17</v>
      </c>
    </row>
    <row r="7749" spans="2:5" x14ac:dyDescent="0.25">
      <c r="B7749" t="s">
        <v>338</v>
      </c>
      <c r="C7749" t="s">
        <v>5841</v>
      </c>
      <c r="D7749" t="s">
        <v>5824</v>
      </c>
      <c r="E7749">
        <f t="shared" si="122"/>
        <v>17</v>
      </c>
    </row>
    <row r="7750" spans="2:5" x14ac:dyDescent="0.25">
      <c r="B7750" t="s">
        <v>338</v>
      </c>
      <c r="C7750" t="s">
        <v>5841</v>
      </c>
      <c r="D7750" t="s">
        <v>5824</v>
      </c>
      <c r="E7750">
        <f t="shared" si="122"/>
        <v>17</v>
      </c>
    </row>
    <row r="7751" spans="2:5" x14ac:dyDescent="0.25">
      <c r="B7751" t="s">
        <v>857</v>
      </c>
      <c r="C7751" t="s">
        <v>5838</v>
      </c>
      <c r="D7751" t="s">
        <v>5826</v>
      </c>
      <c r="E7751">
        <f t="shared" si="122"/>
        <v>12</v>
      </c>
    </row>
    <row r="7752" spans="2:5" x14ac:dyDescent="0.25">
      <c r="B7752" t="s">
        <v>857</v>
      </c>
      <c r="C7752" t="s">
        <v>5826</v>
      </c>
      <c r="D7752" t="s">
        <v>5826</v>
      </c>
      <c r="E7752">
        <f t="shared" si="122"/>
        <v>0</v>
      </c>
    </row>
    <row r="7753" spans="2:5" x14ac:dyDescent="0.25">
      <c r="B7753" t="s">
        <v>857</v>
      </c>
      <c r="C7753" t="s">
        <v>5826</v>
      </c>
      <c r="D7753" t="s">
        <v>5826</v>
      </c>
      <c r="E7753">
        <f t="shared" si="122"/>
        <v>0</v>
      </c>
    </row>
    <row r="7754" spans="2:5" x14ac:dyDescent="0.25">
      <c r="B7754" t="s">
        <v>857</v>
      </c>
      <c r="C7754" t="s">
        <v>5826</v>
      </c>
      <c r="D7754" t="s">
        <v>5826</v>
      </c>
      <c r="E7754">
        <f t="shared" si="122"/>
        <v>0</v>
      </c>
    </row>
    <row r="7755" spans="2:5" x14ac:dyDescent="0.25">
      <c r="B7755" t="s">
        <v>857</v>
      </c>
      <c r="C7755" t="s">
        <v>5864</v>
      </c>
      <c r="D7755" t="s">
        <v>5826</v>
      </c>
      <c r="E7755">
        <f t="shared" si="122"/>
        <v>38</v>
      </c>
    </row>
    <row r="7756" spans="2:5" x14ac:dyDescent="0.25">
      <c r="B7756" t="s">
        <v>857</v>
      </c>
      <c r="C7756" t="s">
        <v>5864</v>
      </c>
      <c r="D7756" t="s">
        <v>5826</v>
      </c>
      <c r="E7756">
        <f t="shared" si="122"/>
        <v>38</v>
      </c>
    </row>
    <row r="7757" spans="2:5" x14ac:dyDescent="0.25">
      <c r="B7757" t="s">
        <v>857</v>
      </c>
      <c r="C7757" t="s">
        <v>5864</v>
      </c>
      <c r="D7757" t="s">
        <v>5826</v>
      </c>
      <c r="E7757">
        <f t="shared" si="122"/>
        <v>38</v>
      </c>
    </row>
    <row r="7758" spans="2:5" x14ac:dyDescent="0.25">
      <c r="B7758" t="s">
        <v>857</v>
      </c>
      <c r="C7758" t="s">
        <v>5860</v>
      </c>
      <c r="D7758" t="s">
        <v>5826</v>
      </c>
      <c r="E7758">
        <f t="shared" si="122"/>
        <v>34</v>
      </c>
    </row>
    <row r="7759" spans="2:5" x14ac:dyDescent="0.25">
      <c r="B7759" t="s">
        <v>857</v>
      </c>
      <c r="C7759" t="s">
        <v>5842</v>
      </c>
      <c r="D7759" t="s">
        <v>5826</v>
      </c>
      <c r="E7759">
        <f t="shared" si="122"/>
        <v>16</v>
      </c>
    </row>
    <row r="7760" spans="2:5" x14ac:dyDescent="0.25">
      <c r="B7760" t="s">
        <v>2514</v>
      </c>
      <c r="C7760" t="s">
        <v>5829</v>
      </c>
      <c r="D7760" t="s">
        <v>5829</v>
      </c>
      <c r="E7760">
        <f t="shared" si="122"/>
        <v>0</v>
      </c>
    </row>
    <row r="7761" spans="2:5" x14ac:dyDescent="0.25">
      <c r="B7761" t="s">
        <v>2514</v>
      </c>
      <c r="C7761" t="s">
        <v>5829</v>
      </c>
      <c r="D7761" t="s">
        <v>5829</v>
      </c>
      <c r="E7761">
        <f t="shared" si="122"/>
        <v>0</v>
      </c>
    </row>
    <row r="7762" spans="2:5" x14ac:dyDescent="0.25">
      <c r="B7762" t="s">
        <v>2514</v>
      </c>
      <c r="C7762" t="s">
        <v>5864</v>
      </c>
      <c r="D7762" t="s">
        <v>5829</v>
      </c>
      <c r="E7762">
        <f t="shared" si="122"/>
        <v>35</v>
      </c>
    </row>
    <row r="7763" spans="2:5" x14ac:dyDescent="0.25">
      <c r="B7763" t="s">
        <v>2514</v>
      </c>
      <c r="C7763" t="s">
        <v>5864</v>
      </c>
      <c r="D7763" t="s">
        <v>5829</v>
      </c>
      <c r="E7763">
        <f t="shared" si="122"/>
        <v>35</v>
      </c>
    </row>
    <row r="7764" spans="2:5" x14ac:dyDescent="0.25">
      <c r="B7764" t="s">
        <v>2514</v>
      </c>
      <c r="C7764" t="s">
        <v>5864</v>
      </c>
      <c r="D7764" t="s">
        <v>5829</v>
      </c>
      <c r="E7764">
        <f t="shared" si="122"/>
        <v>35</v>
      </c>
    </row>
    <row r="7765" spans="2:5" x14ac:dyDescent="0.25">
      <c r="B7765" t="s">
        <v>2514</v>
      </c>
      <c r="C7765" t="s">
        <v>5864</v>
      </c>
      <c r="D7765" t="s">
        <v>5829</v>
      </c>
      <c r="E7765">
        <f t="shared" si="122"/>
        <v>35</v>
      </c>
    </row>
    <row r="7766" spans="2:5" x14ac:dyDescent="0.25">
      <c r="B7766" t="s">
        <v>401</v>
      </c>
      <c r="C7766" t="s">
        <v>5846</v>
      </c>
      <c r="D7766" t="s">
        <v>5846</v>
      </c>
      <c r="E7766">
        <f t="shared" si="122"/>
        <v>0</v>
      </c>
    </row>
    <row r="7767" spans="2:5" x14ac:dyDescent="0.25">
      <c r="B7767" t="s">
        <v>401</v>
      </c>
      <c r="C7767" t="s">
        <v>5846</v>
      </c>
      <c r="D7767" t="s">
        <v>5846</v>
      </c>
      <c r="E7767">
        <f t="shared" si="122"/>
        <v>0</v>
      </c>
    </row>
    <row r="7768" spans="2:5" x14ac:dyDescent="0.25">
      <c r="B7768" t="s">
        <v>401</v>
      </c>
      <c r="C7768" t="s">
        <v>5846</v>
      </c>
      <c r="D7768" t="s">
        <v>5846</v>
      </c>
      <c r="E7768">
        <f t="shared" si="122"/>
        <v>0</v>
      </c>
    </row>
    <row r="7769" spans="2:5" x14ac:dyDescent="0.25">
      <c r="B7769" t="s">
        <v>401</v>
      </c>
      <c r="C7769" t="s">
        <v>5846</v>
      </c>
      <c r="D7769" t="s">
        <v>5846</v>
      </c>
      <c r="E7769">
        <f t="shared" si="122"/>
        <v>0</v>
      </c>
    </row>
    <row r="7770" spans="2:5" x14ac:dyDescent="0.25">
      <c r="B7770" t="s">
        <v>401</v>
      </c>
      <c r="C7770" t="s">
        <v>5846</v>
      </c>
      <c r="D7770" t="s">
        <v>5846</v>
      </c>
      <c r="E7770">
        <f t="shared" si="122"/>
        <v>0</v>
      </c>
    </row>
    <row r="7771" spans="2:5" x14ac:dyDescent="0.25">
      <c r="B7771" t="s">
        <v>401</v>
      </c>
      <c r="C7771" t="s">
        <v>5846</v>
      </c>
      <c r="D7771" t="s">
        <v>5846</v>
      </c>
      <c r="E7771">
        <f t="shared" si="122"/>
        <v>0</v>
      </c>
    </row>
    <row r="7772" spans="2:5" x14ac:dyDescent="0.25">
      <c r="B7772" t="s">
        <v>401</v>
      </c>
      <c r="C7772" t="s">
        <v>5861</v>
      </c>
      <c r="D7772" t="s">
        <v>5846</v>
      </c>
      <c r="E7772">
        <f t="shared" si="122"/>
        <v>15</v>
      </c>
    </row>
    <row r="7773" spans="2:5" x14ac:dyDescent="0.25">
      <c r="B7773" t="s">
        <v>401</v>
      </c>
      <c r="C7773" t="s">
        <v>5863</v>
      </c>
      <c r="D7773" t="s">
        <v>5846</v>
      </c>
      <c r="E7773">
        <f t="shared" si="122"/>
        <v>17</v>
      </c>
    </row>
    <row r="7774" spans="2:5" x14ac:dyDescent="0.25">
      <c r="B7774" t="s">
        <v>401</v>
      </c>
      <c r="C7774" t="s">
        <v>5863</v>
      </c>
      <c r="D7774" t="s">
        <v>5846</v>
      </c>
      <c r="E7774">
        <f t="shared" si="122"/>
        <v>17</v>
      </c>
    </row>
    <row r="7775" spans="2:5" x14ac:dyDescent="0.25">
      <c r="B7775" t="s">
        <v>401</v>
      </c>
      <c r="C7775" t="s">
        <v>5847</v>
      </c>
      <c r="D7775" t="s">
        <v>5846</v>
      </c>
      <c r="E7775">
        <f t="shared" si="122"/>
        <v>1</v>
      </c>
    </row>
    <row r="7776" spans="2:5" x14ac:dyDescent="0.25">
      <c r="B7776" t="s">
        <v>401</v>
      </c>
      <c r="C7776" t="s">
        <v>5847</v>
      </c>
      <c r="D7776" t="s">
        <v>5846</v>
      </c>
      <c r="E7776">
        <f t="shared" si="122"/>
        <v>1</v>
      </c>
    </row>
    <row r="7777" spans="2:5" x14ac:dyDescent="0.25">
      <c r="B7777" t="s">
        <v>401</v>
      </c>
      <c r="C7777" t="s">
        <v>5847</v>
      </c>
      <c r="D7777" t="s">
        <v>5846</v>
      </c>
      <c r="E7777">
        <f t="shared" si="122"/>
        <v>1</v>
      </c>
    </row>
    <row r="7778" spans="2:5" x14ac:dyDescent="0.25">
      <c r="B7778" t="s">
        <v>401</v>
      </c>
      <c r="C7778" t="s">
        <v>5849</v>
      </c>
      <c r="D7778" t="s">
        <v>5846</v>
      </c>
      <c r="E7778">
        <f t="shared" si="122"/>
        <v>3</v>
      </c>
    </row>
    <row r="7779" spans="2:5" x14ac:dyDescent="0.25">
      <c r="B7779" t="s">
        <v>401</v>
      </c>
      <c r="C7779" t="s">
        <v>5849</v>
      </c>
      <c r="D7779" t="s">
        <v>5846</v>
      </c>
      <c r="E7779">
        <f t="shared" si="122"/>
        <v>3</v>
      </c>
    </row>
    <row r="7780" spans="2:5" x14ac:dyDescent="0.25">
      <c r="B7780" t="s">
        <v>401</v>
      </c>
      <c r="C7780" t="s">
        <v>5849</v>
      </c>
      <c r="D7780" t="s">
        <v>5846</v>
      </c>
      <c r="E7780">
        <f t="shared" si="122"/>
        <v>3</v>
      </c>
    </row>
    <row r="7781" spans="2:5" x14ac:dyDescent="0.25">
      <c r="B7781" t="s">
        <v>401</v>
      </c>
      <c r="C7781" t="s">
        <v>5857</v>
      </c>
      <c r="D7781" t="s">
        <v>5846</v>
      </c>
      <c r="E7781">
        <f t="shared" si="122"/>
        <v>11</v>
      </c>
    </row>
    <row r="7782" spans="2:5" x14ac:dyDescent="0.25">
      <c r="B7782" t="s">
        <v>401</v>
      </c>
      <c r="C7782" t="s">
        <v>5857</v>
      </c>
      <c r="D7782" t="s">
        <v>5846</v>
      </c>
      <c r="E7782">
        <f t="shared" si="122"/>
        <v>11</v>
      </c>
    </row>
    <row r="7783" spans="2:5" x14ac:dyDescent="0.25">
      <c r="B7783" t="s">
        <v>401</v>
      </c>
      <c r="C7783" t="s">
        <v>5857</v>
      </c>
      <c r="D7783" t="s">
        <v>5846</v>
      </c>
      <c r="E7783">
        <f t="shared" si="122"/>
        <v>11</v>
      </c>
    </row>
    <row r="7784" spans="2:5" x14ac:dyDescent="0.25">
      <c r="B7784" t="s">
        <v>1640</v>
      </c>
      <c r="C7784" t="s">
        <v>5829</v>
      </c>
      <c r="D7784" t="s">
        <v>5821</v>
      </c>
      <c r="E7784">
        <f t="shared" si="122"/>
        <v>8</v>
      </c>
    </row>
    <row r="7785" spans="2:5" x14ac:dyDescent="0.25">
      <c r="B7785" t="s">
        <v>1640</v>
      </c>
      <c r="C7785" t="s">
        <v>5837</v>
      </c>
      <c r="D7785" t="s">
        <v>5821</v>
      </c>
      <c r="E7785">
        <f t="shared" si="122"/>
        <v>16</v>
      </c>
    </row>
    <row r="7786" spans="2:5" x14ac:dyDescent="0.25">
      <c r="B7786" t="s">
        <v>1640</v>
      </c>
      <c r="C7786" t="s">
        <v>5833</v>
      </c>
      <c r="D7786" t="s">
        <v>5821</v>
      </c>
      <c r="E7786">
        <f t="shared" si="122"/>
        <v>12</v>
      </c>
    </row>
    <row r="7787" spans="2:5" x14ac:dyDescent="0.25">
      <c r="B7787" t="s">
        <v>1640</v>
      </c>
      <c r="C7787" t="s">
        <v>5833</v>
      </c>
      <c r="D7787" t="s">
        <v>5821</v>
      </c>
      <c r="E7787">
        <f t="shared" si="122"/>
        <v>12</v>
      </c>
    </row>
    <row r="7788" spans="2:5" x14ac:dyDescent="0.25">
      <c r="B7788" t="s">
        <v>1640</v>
      </c>
      <c r="C7788" t="s">
        <v>5833</v>
      </c>
      <c r="D7788" t="s">
        <v>5821</v>
      </c>
      <c r="E7788">
        <f t="shared" si="122"/>
        <v>12</v>
      </c>
    </row>
    <row r="7789" spans="2:5" x14ac:dyDescent="0.25">
      <c r="B7789" t="s">
        <v>1640</v>
      </c>
      <c r="C7789" t="s">
        <v>5833</v>
      </c>
      <c r="D7789" t="s">
        <v>5821</v>
      </c>
      <c r="E7789">
        <f t="shared" si="122"/>
        <v>12</v>
      </c>
    </row>
    <row r="7790" spans="2:5" x14ac:dyDescent="0.25">
      <c r="B7790" t="s">
        <v>1640</v>
      </c>
      <c r="C7790" t="s">
        <v>5865</v>
      </c>
      <c r="D7790" t="s">
        <v>5821</v>
      </c>
      <c r="E7790">
        <f t="shared" si="122"/>
        <v>44</v>
      </c>
    </row>
    <row r="7791" spans="2:5" x14ac:dyDescent="0.25">
      <c r="B7791" t="s">
        <v>1640</v>
      </c>
      <c r="C7791" t="s">
        <v>5829</v>
      </c>
      <c r="D7791" t="s">
        <v>5821</v>
      </c>
      <c r="E7791">
        <f t="shared" si="122"/>
        <v>8</v>
      </c>
    </row>
    <row r="7792" spans="2:5" x14ac:dyDescent="0.25">
      <c r="B7792" t="s">
        <v>1640</v>
      </c>
      <c r="C7792" t="s">
        <v>5829</v>
      </c>
      <c r="D7792" t="s">
        <v>5821</v>
      </c>
      <c r="E7792">
        <f t="shared" si="122"/>
        <v>8</v>
      </c>
    </row>
    <row r="7793" spans="2:5" x14ac:dyDescent="0.25">
      <c r="B7793" t="s">
        <v>1640</v>
      </c>
      <c r="C7793" t="s">
        <v>5829</v>
      </c>
      <c r="D7793" t="s">
        <v>5821</v>
      </c>
      <c r="E7793">
        <f t="shared" si="122"/>
        <v>8</v>
      </c>
    </row>
    <row r="7794" spans="2:5" x14ac:dyDescent="0.25">
      <c r="B7794" t="s">
        <v>1640</v>
      </c>
      <c r="C7794" t="s">
        <v>5821</v>
      </c>
      <c r="D7794" t="s">
        <v>5821</v>
      </c>
      <c r="E7794">
        <f t="shared" si="122"/>
        <v>0</v>
      </c>
    </row>
    <row r="7795" spans="2:5" x14ac:dyDescent="0.25">
      <c r="B7795" t="s">
        <v>1640</v>
      </c>
      <c r="C7795" t="s">
        <v>5828</v>
      </c>
      <c r="D7795" t="s">
        <v>5821</v>
      </c>
      <c r="E7795">
        <f t="shared" si="122"/>
        <v>7</v>
      </c>
    </row>
    <row r="7796" spans="2:5" x14ac:dyDescent="0.25">
      <c r="B7796" t="s">
        <v>1640</v>
      </c>
      <c r="C7796" t="s">
        <v>5828</v>
      </c>
      <c r="D7796" t="s">
        <v>5821</v>
      </c>
      <c r="E7796">
        <f t="shared" si="122"/>
        <v>7</v>
      </c>
    </row>
    <row r="7797" spans="2:5" x14ac:dyDescent="0.25">
      <c r="B7797" t="s">
        <v>1640</v>
      </c>
      <c r="C7797" t="s">
        <v>5866</v>
      </c>
      <c r="D7797" t="s">
        <v>5821</v>
      </c>
      <c r="E7797">
        <f t="shared" si="122"/>
        <v>45</v>
      </c>
    </row>
    <row r="7798" spans="2:5" x14ac:dyDescent="0.25">
      <c r="B7798" t="s">
        <v>1640</v>
      </c>
      <c r="C7798" t="s">
        <v>5866</v>
      </c>
      <c r="D7798" t="s">
        <v>5821</v>
      </c>
      <c r="E7798">
        <f t="shared" si="122"/>
        <v>45</v>
      </c>
    </row>
    <row r="7799" spans="2:5" x14ac:dyDescent="0.25">
      <c r="B7799" t="s">
        <v>1640</v>
      </c>
      <c r="C7799" t="s">
        <v>5866</v>
      </c>
      <c r="D7799" t="s">
        <v>5821</v>
      </c>
      <c r="E7799">
        <f t="shared" si="122"/>
        <v>45</v>
      </c>
    </row>
    <row r="7800" spans="2:5" x14ac:dyDescent="0.25">
      <c r="B7800" t="s">
        <v>108</v>
      </c>
      <c r="C7800" t="s">
        <v>5850</v>
      </c>
      <c r="D7800" t="s">
        <v>5821</v>
      </c>
      <c r="E7800">
        <f t="shared" si="122"/>
        <v>29</v>
      </c>
    </row>
    <row r="7801" spans="2:5" x14ac:dyDescent="0.25">
      <c r="B7801" t="s">
        <v>108</v>
      </c>
      <c r="C7801" t="s">
        <v>5850</v>
      </c>
      <c r="D7801" t="s">
        <v>5821</v>
      </c>
      <c r="E7801">
        <f t="shared" si="122"/>
        <v>29</v>
      </c>
    </row>
    <row r="7802" spans="2:5" x14ac:dyDescent="0.25">
      <c r="B7802" t="s">
        <v>108</v>
      </c>
      <c r="C7802" t="s">
        <v>5850</v>
      </c>
      <c r="D7802" t="s">
        <v>5821</v>
      </c>
      <c r="E7802">
        <f t="shared" si="122"/>
        <v>29</v>
      </c>
    </row>
    <row r="7803" spans="2:5" x14ac:dyDescent="0.25">
      <c r="B7803" t="s">
        <v>108</v>
      </c>
      <c r="C7803" t="s">
        <v>5847</v>
      </c>
      <c r="D7803" t="s">
        <v>5821</v>
      </c>
      <c r="E7803">
        <f t="shared" si="122"/>
        <v>26</v>
      </c>
    </row>
    <row r="7804" spans="2:5" x14ac:dyDescent="0.25">
      <c r="B7804" t="s">
        <v>108</v>
      </c>
      <c r="C7804" t="s">
        <v>5847</v>
      </c>
      <c r="D7804" t="s">
        <v>5821</v>
      </c>
      <c r="E7804">
        <f t="shared" si="122"/>
        <v>26</v>
      </c>
    </row>
    <row r="7805" spans="2:5" x14ac:dyDescent="0.25">
      <c r="B7805" t="s">
        <v>108</v>
      </c>
      <c r="C7805" t="s">
        <v>5866</v>
      </c>
      <c r="D7805" t="s">
        <v>5821</v>
      </c>
      <c r="E7805">
        <f t="shared" si="122"/>
        <v>45</v>
      </c>
    </row>
    <row r="7806" spans="2:5" x14ac:dyDescent="0.25">
      <c r="B7806" t="s">
        <v>108</v>
      </c>
      <c r="C7806" t="s">
        <v>5850</v>
      </c>
      <c r="D7806" t="s">
        <v>5821</v>
      </c>
      <c r="E7806">
        <f t="shared" si="122"/>
        <v>29</v>
      </c>
    </row>
    <row r="7807" spans="2:5" x14ac:dyDescent="0.25">
      <c r="B7807" t="s">
        <v>108</v>
      </c>
      <c r="C7807" t="s">
        <v>5849</v>
      </c>
      <c r="D7807" t="s">
        <v>5821</v>
      </c>
      <c r="E7807">
        <f t="shared" si="122"/>
        <v>28</v>
      </c>
    </row>
    <row r="7808" spans="2:5" x14ac:dyDescent="0.25">
      <c r="B7808" t="s">
        <v>108</v>
      </c>
      <c r="C7808" t="s">
        <v>5849</v>
      </c>
      <c r="D7808" t="s">
        <v>5821</v>
      </c>
      <c r="E7808">
        <f t="shared" si="122"/>
        <v>28</v>
      </c>
    </row>
    <row r="7809" spans="2:5" x14ac:dyDescent="0.25">
      <c r="B7809" t="s">
        <v>108</v>
      </c>
      <c r="C7809" t="s">
        <v>5849</v>
      </c>
      <c r="D7809" t="s">
        <v>5821</v>
      </c>
      <c r="E7809">
        <f t="shared" si="122"/>
        <v>28</v>
      </c>
    </row>
    <row r="7810" spans="2:5" x14ac:dyDescent="0.25">
      <c r="B7810" t="s">
        <v>108</v>
      </c>
      <c r="C7810" t="s">
        <v>5827</v>
      </c>
      <c r="D7810" t="s">
        <v>5821</v>
      </c>
      <c r="E7810">
        <f t="shared" si="122"/>
        <v>6</v>
      </c>
    </row>
    <row r="7811" spans="2:5" x14ac:dyDescent="0.25">
      <c r="B7811" t="s">
        <v>108</v>
      </c>
      <c r="C7811" t="s">
        <v>5827</v>
      </c>
      <c r="D7811" t="s">
        <v>5821</v>
      </c>
      <c r="E7811">
        <f t="shared" ref="E7811:E7874" si="123">(LEFT(C7811,4)-LEFT(D7811,4))*12+RIGHT(C7811,2)-RIGHT(D7811,2)</f>
        <v>6</v>
      </c>
    </row>
    <row r="7812" spans="2:5" x14ac:dyDescent="0.25">
      <c r="B7812" t="s">
        <v>108</v>
      </c>
      <c r="C7812" t="s">
        <v>5827</v>
      </c>
      <c r="D7812" t="s">
        <v>5821</v>
      </c>
      <c r="E7812">
        <f t="shared" si="123"/>
        <v>6</v>
      </c>
    </row>
    <row r="7813" spans="2:5" x14ac:dyDescent="0.25">
      <c r="B7813" t="s">
        <v>108</v>
      </c>
      <c r="C7813" t="s">
        <v>5827</v>
      </c>
      <c r="D7813" t="s">
        <v>5821</v>
      </c>
      <c r="E7813">
        <f t="shared" si="123"/>
        <v>6</v>
      </c>
    </row>
    <row r="7814" spans="2:5" x14ac:dyDescent="0.25">
      <c r="B7814" t="s">
        <v>108</v>
      </c>
      <c r="C7814" t="s">
        <v>5864</v>
      </c>
      <c r="D7814" t="s">
        <v>5821</v>
      </c>
      <c r="E7814">
        <f t="shared" si="123"/>
        <v>43</v>
      </c>
    </row>
    <row r="7815" spans="2:5" x14ac:dyDescent="0.25">
      <c r="B7815" t="s">
        <v>108</v>
      </c>
      <c r="C7815" t="s">
        <v>5866</v>
      </c>
      <c r="D7815" t="s">
        <v>5821</v>
      </c>
      <c r="E7815">
        <f t="shared" si="123"/>
        <v>45</v>
      </c>
    </row>
    <row r="7816" spans="2:5" x14ac:dyDescent="0.25">
      <c r="B7816" t="s">
        <v>108</v>
      </c>
      <c r="C7816" t="s">
        <v>5866</v>
      </c>
      <c r="D7816" t="s">
        <v>5821</v>
      </c>
      <c r="E7816">
        <f t="shared" si="123"/>
        <v>45</v>
      </c>
    </row>
    <row r="7817" spans="2:5" x14ac:dyDescent="0.25">
      <c r="B7817" t="s">
        <v>108</v>
      </c>
      <c r="C7817" t="s">
        <v>5845</v>
      </c>
      <c r="D7817" t="s">
        <v>5821</v>
      </c>
      <c r="E7817">
        <f t="shared" si="123"/>
        <v>24</v>
      </c>
    </row>
    <row r="7818" spans="2:5" x14ac:dyDescent="0.25">
      <c r="B7818" t="s">
        <v>108</v>
      </c>
      <c r="C7818" t="s">
        <v>5847</v>
      </c>
      <c r="D7818" t="s">
        <v>5821</v>
      </c>
      <c r="E7818">
        <f t="shared" si="123"/>
        <v>26</v>
      </c>
    </row>
    <row r="7819" spans="2:5" x14ac:dyDescent="0.25">
      <c r="B7819" t="s">
        <v>108</v>
      </c>
      <c r="C7819" t="s">
        <v>5847</v>
      </c>
      <c r="D7819" t="s">
        <v>5821</v>
      </c>
      <c r="E7819">
        <f t="shared" si="123"/>
        <v>26</v>
      </c>
    </row>
    <row r="7820" spans="2:5" x14ac:dyDescent="0.25">
      <c r="B7820" t="s">
        <v>108</v>
      </c>
      <c r="C7820" t="s">
        <v>5860</v>
      </c>
      <c r="D7820" t="s">
        <v>5821</v>
      </c>
      <c r="E7820">
        <f t="shared" si="123"/>
        <v>39</v>
      </c>
    </row>
    <row r="7821" spans="2:5" x14ac:dyDescent="0.25">
      <c r="B7821" t="s">
        <v>108</v>
      </c>
      <c r="C7821" t="s">
        <v>5821</v>
      </c>
      <c r="D7821" t="s">
        <v>5821</v>
      </c>
      <c r="E7821">
        <f t="shared" si="123"/>
        <v>0</v>
      </c>
    </row>
    <row r="7822" spans="2:5" x14ac:dyDescent="0.25">
      <c r="B7822" t="s">
        <v>108</v>
      </c>
      <c r="C7822" t="s">
        <v>5821</v>
      </c>
      <c r="D7822" t="s">
        <v>5821</v>
      </c>
      <c r="E7822">
        <f t="shared" si="123"/>
        <v>0</v>
      </c>
    </row>
    <row r="7823" spans="2:5" x14ac:dyDescent="0.25">
      <c r="B7823" t="s">
        <v>590</v>
      </c>
      <c r="C7823" t="s">
        <v>5866</v>
      </c>
      <c r="D7823" t="s">
        <v>5846</v>
      </c>
      <c r="E7823">
        <f t="shared" si="123"/>
        <v>20</v>
      </c>
    </row>
    <row r="7824" spans="2:5" x14ac:dyDescent="0.25">
      <c r="B7824" t="s">
        <v>590</v>
      </c>
      <c r="C7824" t="s">
        <v>5866</v>
      </c>
      <c r="D7824" t="s">
        <v>5846</v>
      </c>
      <c r="E7824">
        <f t="shared" si="123"/>
        <v>20</v>
      </c>
    </row>
    <row r="7825" spans="2:5" x14ac:dyDescent="0.25">
      <c r="B7825" t="s">
        <v>590</v>
      </c>
      <c r="C7825" t="s">
        <v>5866</v>
      </c>
      <c r="D7825" t="s">
        <v>5846</v>
      </c>
      <c r="E7825">
        <f t="shared" si="123"/>
        <v>20</v>
      </c>
    </row>
    <row r="7826" spans="2:5" x14ac:dyDescent="0.25">
      <c r="B7826" t="s">
        <v>590</v>
      </c>
      <c r="C7826" t="s">
        <v>5855</v>
      </c>
      <c r="D7826" t="s">
        <v>5846</v>
      </c>
      <c r="E7826">
        <f t="shared" si="123"/>
        <v>9</v>
      </c>
    </row>
    <row r="7827" spans="2:5" x14ac:dyDescent="0.25">
      <c r="B7827" t="s">
        <v>590</v>
      </c>
      <c r="C7827" t="s">
        <v>5855</v>
      </c>
      <c r="D7827" t="s">
        <v>5846</v>
      </c>
      <c r="E7827">
        <f t="shared" si="123"/>
        <v>9</v>
      </c>
    </row>
    <row r="7828" spans="2:5" x14ac:dyDescent="0.25">
      <c r="B7828" t="s">
        <v>590</v>
      </c>
      <c r="C7828" t="s">
        <v>5851</v>
      </c>
      <c r="D7828" t="s">
        <v>5846</v>
      </c>
      <c r="E7828">
        <f t="shared" si="123"/>
        <v>5</v>
      </c>
    </row>
    <row r="7829" spans="2:5" x14ac:dyDescent="0.25">
      <c r="B7829" t="s">
        <v>590</v>
      </c>
      <c r="C7829" t="s">
        <v>5851</v>
      </c>
      <c r="D7829" t="s">
        <v>5846</v>
      </c>
      <c r="E7829">
        <f t="shared" si="123"/>
        <v>5</v>
      </c>
    </row>
    <row r="7830" spans="2:5" x14ac:dyDescent="0.25">
      <c r="B7830" t="s">
        <v>590</v>
      </c>
      <c r="C7830" t="s">
        <v>5851</v>
      </c>
      <c r="D7830" t="s">
        <v>5846</v>
      </c>
      <c r="E7830">
        <f t="shared" si="123"/>
        <v>5</v>
      </c>
    </row>
    <row r="7831" spans="2:5" x14ac:dyDescent="0.25">
      <c r="B7831" t="s">
        <v>590</v>
      </c>
      <c r="C7831" t="s">
        <v>5846</v>
      </c>
      <c r="D7831" t="s">
        <v>5846</v>
      </c>
      <c r="E7831">
        <f t="shared" si="123"/>
        <v>0</v>
      </c>
    </row>
    <row r="7832" spans="2:5" x14ac:dyDescent="0.25">
      <c r="B7832" t="s">
        <v>1338</v>
      </c>
      <c r="C7832" t="s">
        <v>5845</v>
      </c>
      <c r="D7832" t="s">
        <v>5826</v>
      </c>
      <c r="E7832">
        <f t="shared" si="123"/>
        <v>19</v>
      </c>
    </row>
    <row r="7833" spans="2:5" x14ac:dyDescent="0.25">
      <c r="B7833" t="s">
        <v>1338</v>
      </c>
      <c r="C7833" t="s">
        <v>5826</v>
      </c>
      <c r="D7833" t="s">
        <v>5826</v>
      </c>
      <c r="E7833">
        <f t="shared" si="123"/>
        <v>0</v>
      </c>
    </row>
    <row r="7834" spans="2:5" x14ac:dyDescent="0.25">
      <c r="B7834" t="s">
        <v>1338</v>
      </c>
      <c r="C7834" t="s">
        <v>5842</v>
      </c>
      <c r="D7834" t="s">
        <v>5826</v>
      </c>
      <c r="E7834">
        <f t="shared" si="123"/>
        <v>16</v>
      </c>
    </row>
    <row r="7835" spans="2:5" x14ac:dyDescent="0.25">
      <c r="B7835" t="s">
        <v>1338</v>
      </c>
      <c r="C7835" t="s">
        <v>5842</v>
      </c>
      <c r="D7835" t="s">
        <v>5826</v>
      </c>
      <c r="E7835">
        <f t="shared" si="123"/>
        <v>16</v>
      </c>
    </row>
    <row r="7836" spans="2:5" x14ac:dyDescent="0.25">
      <c r="B7836" t="s">
        <v>1338</v>
      </c>
      <c r="C7836" t="s">
        <v>5842</v>
      </c>
      <c r="D7836" t="s">
        <v>5826</v>
      </c>
      <c r="E7836">
        <f t="shared" si="123"/>
        <v>16</v>
      </c>
    </row>
    <row r="7837" spans="2:5" x14ac:dyDescent="0.25">
      <c r="B7837" t="s">
        <v>1338</v>
      </c>
      <c r="C7837" t="s">
        <v>5826</v>
      </c>
      <c r="D7837" t="s">
        <v>5826</v>
      </c>
      <c r="E7837">
        <f t="shared" si="123"/>
        <v>0</v>
      </c>
    </row>
    <row r="7838" spans="2:5" x14ac:dyDescent="0.25">
      <c r="B7838" t="s">
        <v>1338</v>
      </c>
      <c r="C7838" t="s">
        <v>5829</v>
      </c>
      <c r="D7838" t="s">
        <v>5826</v>
      </c>
      <c r="E7838">
        <f t="shared" si="123"/>
        <v>3</v>
      </c>
    </row>
    <row r="7839" spans="2:5" x14ac:dyDescent="0.25">
      <c r="B7839" t="s">
        <v>100</v>
      </c>
      <c r="C7839" t="s">
        <v>5865</v>
      </c>
      <c r="D7839" t="s">
        <v>5838</v>
      </c>
      <c r="E7839">
        <f t="shared" si="123"/>
        <v>27</v>
      </c>
    </row>
    <row r="7840" spans="2:5" x14ac:dyDescent="0.25">
      <c r="B7840" t="s">
        <v>100</v>
      </c>
      <c r="C7840" t="s">
        <v>5838</v>
      </c>
      <c r="D7840" t="s">
        <v>5838</v>
      </c>
      <c r="E7840">
        <f t="shared" si="123"/>
        <v>0</v>
      </c>
    </row>
    <row r="7841" spans="2:5" x14ac:dyDescent="0.25">
      <c r="B7841" t="s">
        <v>100</v>
      </c>
      <c r="C7841" t="s">
        <v>5842</v>
      </c>
      <c r="D7841" t="s">
        <v>5838</v>
      </c>
      <c r="E7841">
        <f t="shared" si="123"/>
        <v>4</v>
      </c>
    </row>
    <row r="7842" spans="2:5" x14ac:dyDescent="0.25">
      <c r="B7842" t="s">
        <v>100</v>
      </c>
      <c r="C7842" t="s">
        <v>5863</v>
      </c>
      <c r="D7842" t="s">
        <v>5838</v>
      </c>
      <c r="E7842">
        <f t="shared" si="123"/>
        <v>25</v>
      </c>
    </row>
    <row r="7843" spans="2:5" x14ac:dyDescent="0.25">
      <c r="B7843" t="s">
        <v>100</v>
      </c>
      <c r="C7843" t="s">
        <v>5863</v>
      </c>
      <c r="D7843" t="s">
        <v>5838</v>
      </c>
      <c r="E7843">
        <f t="shared" si="123"/>
        <v>25</v>
      </c>
    </row>
    <row r="7844" spans="2:5" x14ac:dyDescent="0.25">
      <c r="B7844" t="s">
        <v>100</v>
      </c>
      <c r="C7844" t="s">
        <v>5863</v>
      </c>
      <c r="D7844" t="s">
        <v>5838</v>
      </c>
      <c r="E7844">
        <f t="shared" si="123"/>
        <v>25</v>
      </c>
    </row>
    <row r="7845" spans="2:5" x14ac:dyDescent="0.25">
      <c r="B7845" t="s">
        <v>100</v>
      </c>
      <c r="C7845" t="s">
        <v>5863</v>
      </c>
      <c r="D7845" t="s">
        <v>5838</v>
      </c>
      <c r="E7845">
        <f t="shared" si="123"/>
        <v>25</v>
      </c>
    </row>
    <row r="7846" spans="2:5" x14ac:dyDescent="0.25">
      <c r="B7846" t="s">
        <v>388</v>
      </c>
      <c r="C7846" t="s">
        <v>5846</v>
      </c>
      <c r="D7846" t="s">
        <v>5824</v>
      </c>
      <c r="E7846">
        <f t="shared" si="123"/>
        <v>22</v>
      </c>
    </row>
    <row r="7847" spans="2:5" x14ac:dyDescent="0.25">
      <c r="B7847" t="s">
        <v>388</v>
      </c>
      <c r="C7847" t="s">
        <v>5846</v>
      </c>
      <c r="D7847" t="s">
        <v>5824</v>
      </c>
      <c r="E7847">
        <f t="shared" si="123"/>
        <v>22</v>
      </c>
    </row>
    <row r="7848" spans="2:5" x14ac:dyDescent="0.25">
      <c r="B7848" t="s">
        <v>388</v>
      </c>
      <c r="C7848" t="s">
        <v>5846</v>
      </c>
      <c r="D7848" t="s">
        <v>5824</v>
      </c>
      <c r="E7848">
        <f t="shared" si="123"/>
        <v>22</v>
      </c>
    </row>
    <row r="7849" spans="2:5" x14ac:dyDescent="0.25">
      <c r="B7849" t="s">
        <v>388</v>
      </c>
      <c r="C7849" t="s">
        <v>5846</v>
      </c>
      <c r="D7849" t="s">
        <v>5824</v>
      </c>
      <c r="E7849">
        <f t="shared" si="123"/>
        <v>22</v>
      </c>
    </row>
    <row r="7850" spans="2:5" x14ac:dyDescent="0.25">
      <c r="B7850" t="s">
        <v>388</v>
      </c>
      <c r="C7850" t="s">
        <v>5865</v>
      </c>
      <c r="D7850" t="s">
        <v>5824</v>
      </c>
      <c r="E7850">
        <f t="shared" si="123"/>
        <v>41</v>
      </c>
    </row>
    <row r="7851" spans="2:5" x14ac:dyDescent="0.25">
      <c r="B7851" t="s">
        <v>388</v>
      </c>
      <c r="C7851" t="s">
        <v>5865</v>
      </c>
      <c r="D7851" t="s">
        <v>5824</v>
      </c>
      <c r="E7851">
        <f t="shared" si="123"/>
        <v>41</v>
      </c>
    </row>
    <row r="7852" spans="2:5" x14ac:dyDescent="0.25">
      <c r="B7852" t="s">
        <v>388</v>
      </c>
      <c r="C7852" t="s">
        <v>5865</v>
      </c>
      <c r="D7852" t="s">
        <v>5824</v>
      </c>
      <c r="E7852">
        <f t="shared" si="123"/>
        <v>41</v>
      </c>
    </row>
    <row r="7853" spans="2:5" x14ac:dyDescent="0.25">
      <c r="B7853" t="s">
        <v>388</v>
      </c>
      <c r="C7853" t="s">
        <v>5865</v>
      </c>
      <c r="D7853" t="s">
        <v>5824</v>
      </c>
      <c r="E7853">
        <f t="shared" si="123"/>
        <v>41</v>
      </c>
    </row>
    <row r="7854" spans="2:5" x14ac:dyDescent="0.25">
      <c r="B7854" t="s">
        <v>388</v>
      </c>
      <c r="C7854" t="s">
        <v>5865</v>
      </c>
      <c r="D7854" t="s">
        <v>5824</v>
      </c>
      <c r="E7854">
        <f t="shared" si="123"/>
        <v>41</v>
      </c>
    </row>
    <row r="7855" spans="2:5" x14ac:dyDescent="0.25">
      <c r="B7855" t="s">
        <v>388</v>
      </c>
      <c r="C7855" t="s">
        <v>5837</v>
      </c>
      <c r="D7855" t="s">
        <v>5824</v>
      </c>
      <c r="E7855">
        <f t="shared" si="123"/>
        <v>13</v>
      </c>
    </row>
    <row r="7856" spans="2:5" x14ac:dyDescent="0.25">
      <c r="B7856" t="s">
        <v>388</v>
      </c>
      <c r="C7856" t="s">
        <v>5854</v>
      </c>
      <c r="D7856" t="s">
        <v>5824</v>
      </c>
      <c r="E7856">
        <f t="shared" si="123"/>
        <v>30</v>
      </c>
    </row>
    <row r="7857" spans="2:5" x14ac:dyDescent="0.25">
      <c r="B7857" t="s">
        <v>388</v>
      </c>
      <c r="C7857" t="s">
        <v>5854</v>
      </c>
      <c r="D7857" t="s">
        <v>5824</v>
      </c>
      <c r="E7857">
        <f t="shared" si="123"/>
        <v>30</v>
      </c>
    </row>
    <row r="7858" spans="2:5" x14ac:dyDescent="0.25">
      <c r="B7858" t="s">
        <v>388</v>
      </c>
      <c r="C7858" t="s">
        <v>5854</v>
      </c>
      <c r="D7858" t="s">
        <v>5824</v>
      </c>
      <c r="E7858">
        <f t="shared" si="123"/>
        <v>30</v>
      </c>
    </row>
    <row r="7859" spans="2:5" x14ac:dyDescent="0.25">
      <c r="B7859" t="s">
        <v>388</v>
      </c>
      <c r="C7859" t="s">
        <v>5859</v>
      </c>
      <c r="D7859" t="s">
        <v>5824</v>
      </c>
      <c r="E7859">
        <f t="shared" si="123"/>
        <v>35</v>
      </c>
    </row>
    <row r="7860" spans="2:5" x14ac:dyDescent="0.25">
      <c r="B7860" t="s">
        <v>388</v>
      </c>
      <c r="C7860" t="s">
        <v>5824</v>
      </c>
      <c r="D7860" t="s">
        <v>5824</v>
      </c>
      <c r="E7860">
        <f t="shared" si="123"/>
        <v>0</v>
      </c>
    </row>
    <row r="7861" spans="2:5" x14ac:dyDescent="0.25">
      <c r="B7861" t="s">
        <v>388</v>
      </c>
      <c r="C7861" t="s">
        <v>5864</v>
      </c>
      <c r="D7861" t="s">
        <v>5824</v>
      </c>
      <c r="E7861">
        <f t="shared" si="123"/>
        <v>40</v>
      </c>
    </row>
    <row r="7862" spans="2:5" x14ac:dyDescent="0.25">
      <c r="B7862" t="s">
        <v>388</v>
      </c>
      <c r="C7862" t="s">
        <v>5848</v>
      </c>
      <c r="D7862" t="s">
        <v>5824</v>
      </c>
      <c r="E7862">
        <f t="shared" si="123"/>
        <v>24</v>
      </c>
    </row>
    <row r="7863" spans="2:5" x14ac:dyDescent="0.25">
      <c r="B7863" t="s">
        <v>388</v>
      </c>
      <c r="C7863" t="s">
        <v>5848</v>
      </c>
      <c r="D7863" t="s">
        <v>5824</v>
      </c>
      <c r="E7863">
        <f t="shared" si="123"/>
        <v>24</v>
      </c>
    </row>
    <row r="7864" spans="2:5" x14ac:dyDescent="0.25">
      <c r="B7864" t="s">
        <v>250</v>
      </c>
      <c r="C7864" t="s">
        <v>5848</v>
      </c>
      <c r="D7864" t="s">
        <v>5830</v>
      </c>
      <c r="E7864">
        <f t="shared" si="123"/>
        <v>18</v>
      </c>
    </row>
    <row r="7865" spans="2:5" x14ac:dyDescent="0.25">
      <c r="B7865" t="s">
        <v>250</v>
      </c>
      <c r="C7865" t="s">
        <v>5853</v>
      </c>
      <c r="D7865" t="s">
        <v>5830</v>
      </c>
      <c r="E7865">
        <f t="shared" si="123"/>
        <v>23</v>
      </c>
    </row>
    <row r="7866" spans="2:5" x14ac:dyDescent="0.25">
      <c r="B7866" t="s">
        <v>250</v>
      </c>
      <c r="C7866" t="s">
        <v>5830</v>
      </c>
      <c r="D7866" t="s">
        <v>5830</v>
      </c>
      <c r="E7866">
        <f t="shared" si="123"/>
        <v>0</v>
      </c>
    </row>
    <row r="7867" spans="2:5" x14ac:dyDescent="0.25">
      <c r="B7867" t="s">
        <v>250</v>
      </c>
      <c r="C7867" t="s">
        <v>5848</v>
      </c>
      <c r="D7867" t="s">
        <v>5830</v>
      </c>
      <c r="E7867">
        <f t="shared" si="123"/>
        <v>18</v>
      </c>
    </row>
    <row r="7868" spans="2:5" x14ac:dyDescent="0.25">
      <c r="B7868" t="s">
        <v>250</v>
      </c>
      <c r="C7868" t="s">
        <v>5848</v>
      </c>
      <c r="D7868" t="s">
        <v>5830</v>
      </c>
      <c r="E7868">
        <f t="shared" si="123"/>
        <v>18</v>
      </c>
    </row>
    <row r="7869" spans="2:5" x14ac:dyDescent="0.25">
      <c r="B7869" t="s">
        <v>250</v>
      </c>
      <c r="C7869" t="s">
        <v>5848</v>
      </c>
      <c r="D7869" t="s">
        <v>5830</v>
      </c>
      <c r="E7869">
        <f t="shared" si="123"/>
        <v>18</v>
      </c>
    </row>
    <row r="7870" spans="2:5" x14ac:dyDescent="0.25">
      <c r="B7870" t="s">
        <v>250</v>
      </c>
      <c r="C7870" t="s">
        <v>5848</v>
      </c>
      <c r="D7870" t="s">
        <v>5830</v>
      </c>
      <c r="E7870">
        <f t="shared" si="123"/>
        <v>18</v>
      </c>
    </row>
    <row r="7871" spans="2:5" x14ac:dyDescent="0.25">
      <c r="B7871" t="s">
        <v>250</v>
      </c>
      <c r="C7871" t="s">
        <v>5848</v>
      </c>
      <c r="D7871" t="s">
        <v>5830</v>
      </c>
      <c r="E7871">
        <f t="shared" si="123"/>
        <v>18</v>
      </c>
    </row>
    <row r="7872" spans="2:5" x14ac:dyDescent="0.25">
      <c r="B7872" t="s">
        <v>250</v>
      </c>
      <c r="C7872" t="s">
        <v>5843</v>
      </c>
      <c r="D7872" t="s">
        <v>5830</v>
      </c>
      <c r="E7872">
        <f t="shared" si="123"/>
        <v>13</v>
      </c>
    </row>
    <row r="7873" spans="2:5" x14ac:dyDescent="0.25">
      <c r="B7873" t="s">
        <v>250</v>
      </c>
      <c r="C7873" t="s">
        <v>5854</v>
      </c>
      <c r="D7873" t="s">
        <v>5830</v>
      </c>
      <c r="E7873">
        <f t="shared" si="123"/>
        <v>24</v>
      </c>
    </row>
    <row r="7874" spans="2:5" x14ac:dyDescent="0.25">
      <c r="B7874" t="s">
        <v>122</v>
      </c>
      <c r="C7874" t="s">
        <v>5826</v>
      </c>
      <c r="D7874" t="s">
        <v>5826</v>
      </c>
      <c r="E7874">
        <f t="shared" si="123"/>
        <v>0</v>
      </c>
    </row>
    <row r="7875" spans="2:5" x14ac:dyDescent="0.25">
      <c r="B7875" t="s">
        <v>122</v>
      </c>
      <c r="C7875" t="s">
        <v>5826</v>
      </c>
      <c r="D7875" t="s">
        <v>5826</v>
      </c>
      <c r="E7875">
        <f t="shared" ref="E7875:E7938" si="124">(LEFT(C7875,4)-LEFT(D7875,4))*12+RIGHT(C7875,2)-RIGHT(D7875,2)</f>
        <v>0</v>
      </c>
    </row>
    <row r="7876" spans="2:5" x14ac:dyDescent="0.25">
      <c r="B7876" t="s">
        <v>122</v>
      </c>
      <c r="C7876" t="s">
        <v>5826</v>
      </c>
      <c r="D7876" t="s">
        <v>5826</v>
      </c>
      <c r="E7876">
        <f t="shared" si="124"/>
        <v>0</v>
      </c>
    </row>
    <row r="7877" spans="2:5" x14ac:dyDescent="0.25">
      <c r="B7877" t="s">
        <v>122</v>
      </c>
      <c r="C7877" t="s">
        <v>5826</v>
      </c>
      <c r="D7877" t="s">
        <v>5826</v>
      </c>
      <c r="E7877">
        <f t="shared" si="124"/>
        <v>0</v>
      </c>
    </row>
    <row r="7878" spans="2:5" x14ac:dyDescent="0.25">
      <c r="B7878" t="s">
        <v>122</v>
      </c>
      <c r="C7878" t="s">
        <v>5863</v>
      </c>
      <c r="D7878" t="s">
        <v>5826</v>
      </c>
      <c r="E7878">
        <f t="shared" si="124"/>
        <v>37</v>
      </c>
    </row>
    <row r="7879" spans="2:5" x14ac:dyDescent="0.25">
      <c r="B7879" t="s">
        <v>122</v>
      </c>
      <c r="C7879" t="s">
        <v>5830</v>
      </c>
      <c r="D7879" t="s">
        <v>5826</v>
      </c>
      <c r="E7879">
        <f t="shared" si="124"/>
        <v>4</v>
      </c>
    </row>
    <row r="7880" spans="2:5" x14ac:dyDescent="0.25">
      <c r="B7880" t="s">
        <v>122</v>
      </c>
      <c r="C7880" t="s">
        <v>5830</v>
      </c>
      <c r="D7880" t="s">
        <v>5826</v>
      </c>
      <c r="E7880">
        <f t="shared" si="124"/>
        <v>4</v>
      </c>
    </row>
    <row r="7881" spans="2:5" x14ac:dyDescent="0.25">
      <c r="B7881" t="s">
        <v>122</v>
      </c>
      <c r="C7881" t="s">
        <v>5853</v>
      </c>
      <c r="D7881" t="s">
        <v>5826</v>
      </c>
      <c r="E7881">
        <f t="shared" si="124"/>
        <v>27</v>
      </c>
    </row>
    <row r="7882" spans="2:5" x14ac:dyDescent="0.25">
      <c r="B7882" t="s">
        <v>122</v>
      </c>
      <c r="C7882" t="s">
        <v>5851</v>
      </c>
      <c r="D7882" t="s">
        <v>5826</v>
      </c>
      <c r="E7882">
        <f t="shared" si="124"/>
        <v>25</v>
      </c>
    </row>
    <row r="7883" spans="2:5" x14ac:dyDescent="0.25">
      <c r="B7883" t="s">
        <v>122</v>
      </c>
      <c r="C7883" t="s">
        <v>5851</v>
      </c>
      <c r="D7883" t="s">
        <v>5826</v>
      </c>
      <c r="E7883">
        <f t="shared" si="124"/>
        <v>25</v>
      </c>
    </row>
    <row r="7884" spans="2:5" x14ac:dyDescent="0.25">
      <c r="B7884" t="s">
        <v>122</v>
      </c>
      <c r="C7884" t="s">
        <v>5851</v>
      </c>
      <c r="D7884" t="s">
        <v>5826</v>
      </c>
      <c r="E7884">
        <f t="shared" si="124"/>
        <v>25</v>
      </c>
    </row>
    <row r="7885" spans="2:5" x14ac:dyDescent="0.25">
      <c r="B7885" t="s">
        <v>1288</v>
      </c>
      <c r="C7885" t="s">
        <v>5836</v>
      </c>
      <c r="D7885" t="s">
        <v>5824</v>
      </c>
      <c r="E7885">
        <f t="shared" si="124"/>
        <v>12</v>
      </c>
    </row>
    <row r="7886" spans="2:5" x14ac:dyDescent="0.25">
      <c r="B7886" t="s">
        <v>1288</v>
      </c>
      <c r="C7886" t="s">
        <v>5864</v>
      </c>
      <c r="D7886" t="s">
        <v>5824</v>
      </c>
      <c r="E7886">
        <f t="shared" si="124"/>
        <v>40</v>
      </c>
    </row>
    <row r="7887" spans="2:5" x14ac:dyDescent="0.25">
      <c r="B7887" t="s">
        <v>1288</v>
      </c>
      <c r="C7887" t="s">
        <v>5854</v>
      </c>
      <c r="D7887" t="s">
        <v>5824</v>
      </c>
      <c r="E7887">
        <f t="shared" si="124"/>
        <v>30</v>
      </c>
    </row>
    <row r="7888" spans="2:5" x14ac:dyDescent="0.25">
      <c r="B7888" t="s">
        <v>1288</v>
      </c>
      <c r="C7888" t="s">
        <v>5845</v>
      </c>
      <c r="D7888" t="s">
        <v>5824</v>
      </c>
      <c r="E7888">
        <f t="shared" si="124"/>
        <v>21</v>
      </c>
    </row>
    <row r="7889" spans="2:5" x14ac:dyDescent="0.25">
      <c r="B7889" t="s">
        <v>1288</v>
      </c>
      <c r="C7889" t="s">
        <v>5842</v>
      </c>
      <c r="D7889" t="s">
        <v>5824</v>
      </c>
      <c r="E7889">
        <f t="shared" si="124"/>
        <v>18</v>
      </c>
    </row>
    <row r="7890" spans="2:5" x14ac:dyDescent="0.25">
      <c r="B7890" t="s">
        <v>1288</v>
      </c>
      <c r="C7890" t="s">
        <v>5863</v>
      </c>
      <c r="D7890" t="s">
        <v>5824</v>
      </c>
      <c r="E7890">
        <f t="shared" si="124"/>
        <v>39</v>
      </c>
    </row>
    <row r="7891" spans="2:5" x14ac:dyDescent="0.25">
      <c r="B7891" t="s">
        <v>1288</v>
      </c>
      <c r="C7891" t="s">
        <v>5863</v>
      </c>
      <c r="D7891" t="s">
        <v>5824</v>
      </c>
      <c r="E7891">
        <f t="shared" si="124"/>
        <v>39</v>
      </c>
    </row>
    <row r="7892" spans="2:5" x14ac:dyDescent="0.25">
      <c r="B7892" t="s">
        <v>1288</v>
      </c>
      <c r="C7892" t="s">
        <v>5863</v>
      </c>
      <c r="D7892" t="s">
        <v>5824</v>
      </c>
      <c r="E7892">
        <f t="shared" si="124"/>
        <v>39</v>
      </c>
    </row>
    <row r="7893" spans="2:5" x14ac:dyDescent="0.25">
      <c r="B7893" t="s">
        <v>1288</v>
      </c>
      <c r="C7893" t="s">
        <v>5863</v>
      </c>
      <c r="D7893" t="s">
        <v>5824</v>
      </c>
      <c r="E7893">
        <f t="shared" si="124"/>
        <v>39</v>
      </c>
    </row>
    <row r="7894" spans="2:5" x14ac:dyDescent="0.25">
      <c r="B7894" t="s">
        <v>1288</v>
      </c>
      <c r="C7894" t="s">
        <v>5863</v>
      </c>
      <c r="D7894" t="s">
        <v>5824</v>
      </c>
      <c r="E7894">
        <f t="shared" si="124"/>
        <v>39</v>
      </c>
    </row>
    <row r="7895" spans="2:5" x14ac:dyDescent="0.25">
      <c r="B7895" t="s">
        <v>1288</v>
      </c>
      <c r="C7895" t="s">
        <v>5859</v>
      </c>
      <c r="D7895" t="s">
        <v>5824</v>
      </c>
      <c r="E7895">
        <f t="shared" si="124"/>
        <v>35</v>
      </c>
    </row>
    <row r="7896" spans="2:5" x14ac:dyDescent="0.25">
      <c r="B7896" t="s">
        <v>1288</v>
      </c>
      <c r="C7896" t="s">
        <v>5859</v>
      </c>
      <c r="D7896" t="s">
        <v>5824</v>
      </c>
      <c r="E7896">
        <f t="shared" si="124"/>
        <v>35</v>
      </c>
    </row>
    <row r="7897" spans="2:5" x14ac:dyDescent="0.25">
      <c r="B7897" t="s">
        <v>1288</v>
      </c>
      <c r="C7897" t="s">
        <v>5859</v>
      </c>
      <c r="D7897" t="s">
        <v>5824</v>
      </c>
      <c r="E7897">
        <f t="shared" si="124"/>
        <v>35</v>
      </c>
    </row>
    <row r="7898" spans="2:5" x14ac:dyDescent="0.25">
      <c r="B7898" t="s">
        <v>1288</v>
      </c>
      <c r="C7898" t="s">
        <v>5824</v>
      </c>
      <c r="D7898" t="s">
        <v>5824</v>
      </c>
      <c r="E7898">
        <f t="shared" si="124"/>
        <v>0</v>
      </c>
    </row>
    <row r="7899" spans="2:5" x14ac:dyDescent="0.25">
      <c r="B7899" t="s">
        <v>1288</v>
      </c>
      <c r="C7899" t="s">
        <v>5824</v>
      </c>
      <c r="D7899" t="s">
        <v>5824</v>
      </c>
      <c r="E7899">
        <f t="shared" si="124"/>
        <v>0</v>
      </c>
    </row>
    <row r="7900" spans="2:5" x14ac:dyDescent="0.25">
      <c r="B7900" t="s">
        <v>853</v>
      </c>
      <c r="C7900" t="s">
        <v>5840</v>
      </c>
      <c r="D7900" t="s">
        <v>5822</v>
      </c>
      <c r="E7900">
        <f t="shared" si="124"/>
        <v>18</v>
      </c>
    </row>
    <row r="7901" spans="2:5" x14ac:dyDescent="0.25">
      <c r="B7901" t="s">
        <v>853</v>
      </c>
      <c r="C7901" t="s">
        <v>5840</v>
      </c>
      <c r="D7901" t="s">
        <v>5822</v>
      </c>
      <c r="E7901">
        <f t="shared" si="124"/>
        <v>18</v>
      </c>
    </row>
    <row r="7902" spans="2:5" x14ac:dyDescent="0.25">
      <c r="B7902" t="s">
        <v>853</v>
      </c>
      <c r="C7902" t="s">
        <v>5840</v>
      </c>
      <c r="D7902" t="s">
        <v>5822</v>
      </c>
      <c r="E7902">
        <f t="shared" si="124"/>
        <v>18</v>
      </c>
    </row>
    <row r="7903" spans="2:5" x14ac:dyDescent="0.25">
      <c r="B7903" t="s">
        <v>853</v>
      </c>
      <c r="C7903" t="s">
        <v>5840</v>
      </c>
      <c r="D7903" t="s">
        <v>5822</v>
      </c>
      <c r="E7903">
        <f t="shared" si="124"/>
        <v>18</v>
      </c>
    </row>
    <row r="7904" spans="2:5" x14ac:dyDescent="0.25">
      <c r="B7904" t="s">
        <v>853</v>
      </c>
      <c r="C7904" t="s">
        <v>5861</v>
      </c>
      <c r="D7904" t="s">
        <v>5822</v>
      </c>
      <c r="E7904">
        <f t="shared" si="124"/>
        <v>39</v>
      </c>
    </row>
    <row r="7905" spans="2:5" x14ac:dyDescent="0.25">
      <c r="B7905" t="s">
        <v>853</v>
      </c>
      <c r="C7905" t="s">
        <v>5853</v>
      </c>
      <c r="D7905" t="s">
        <v>5822</v>
      </c>
      <c r="E7905">
        <f t="shared" si="124"/>
        <v>31</v>
      </c>
    </row>
    <row r="7906" spans="2:5" x14ac:dyDescent="0.25">
      <c r="B7906" t="s">
        <v>853</v>
      </c>
      <c r="C7906" t="s">
        <v>5842</v>
      </c>
      <c r="D7906" t="s">
        <v>5822</v>
      </c>
      <c r="E7906">
        <f t="shared" si="124"/>
        <v>20</v>
      </c>
    </row>
    <row r="7907" spans="2:5" x14ac:dyDescent="0.25">
      <c r="B7907" t="s">
        <v>853</v>
      </c>
      <c r="C7907" t="s">
        <v>5842</v>
      </c>
      <c r="D7907" t="s">
        <v>5822</v>
      </c>
      <c r="E7907">
        <f t="shared" si="124"/>
        <v>20</v>
      </c>
    </row>
    <row r="7908" spans="2:5" x14ac:dyDescent="0.25">
      <c r="B7908" t="s">
        <v>853</v>
      </c>
      <c r="C7908" t="s">
        <v>5842</v>
      </c>
      <c r="D7908" t="s">
        <v>5822</v>
      </c>
      <c r="E7908">
        <f t="shared" si="124"/>
        <v>20</v>
      </c>
    </row>
    <row r="7909" spans="2:5" x14ac:dyDescent="0.25">
      <c r="B7909" t="s">
        <v>853</v>
      </c>
      <c r="C7909" t="s">
        <v>5842</v>
      </c>
      <c r="D7909" t="s">
        <v>5822</v>
      </c>
      <c r="E7909">
        <f t="shared" si="124"/>
        <v>20</v>
      </c>
    </row>
    <row r="7910" spans="2:5" x14ac:dyDescent="0.25">
      <c r="B7910" t="s">
        <v>853</v>
      </c>
      <c r="C7910" t="s">
        <v>5822</v>
      </c>
      <c r="D7910" t="s">
        <v>5822</v>
      </c>
      <c r="E7910">
        <f t="shared" si="124"/>
        <v>0</v>
      </c>
    </row>
    <row r="7911" spans="2:5" x14ac:dyDescent="0.25">
      <c r="B7911" t="s">
        <v>853</v>
      </c>
      <c r="C7911" t="s">
        <v>5822</v>
      </c>
      <c r="D7911" t="s">
        <v>5822</v>
      </c>
      <c r="E7911">
        <f t="shared" si="124"/>
        <v>0</v>
      </c>
    </row>
    <row r="7912" spans="2:5" x14ac:dyDescent="0.25">
      <c r="B7912" t="s">
        <v>853</v>
      </c>
      <c r="C7912" t="s">
        <v>5822</v>
      </c>
      <c r="D7912" t="s">
        <v>5822</v>
      </c>
      <c r="E7912">
        <f t="shared" si="124"/>
        <v>0</v>
      </c>
    </row>
    <row r="7913" spans="2:5" x14ac:dyDescent="0.25">
      <c r="B7913" t="s">
        <v>853</v>
      </c>
      <c r="C7913" t="s">
        <v>5861</v>
      </c>
      <c r="D7913" t="s">
        <v>5822</v>
      </c>
      <c r="E7913">
        <f t="shared" si="124"/>
        <v>39</v>
      </c>
    </row>
    <row r="7914" spans="2:5" x14ac:dyDescent="0.25">
      <c r="B7914" t="s">
        <v>853</v>
      </c>
      <c r="C7914" t="s">
        <v>5855</v>
      </c>
      <c r="D7914" t="s">
        <v>5822</v>
      </c>
      <c r="E7914">
        <f t="shared" si="124"/>
        <v>33</v>
      </c>
    </row>
    <row r="7915" spans="2:5" x14ac:dyDescent="0.25">
      <c r="B7915" t="s">
        <v>853</v>
      </c>
      <c r="C7915" t="s">
        <v>5841</v>
      </c>
      <c r="D7915" t="s">
        <v>5822</v>
      </c>
      <c r="E7915">
        <f t="shared" si="124"/>
        <v>19</v>
      </c>
    </row>
    <row r="7916" spans="2:5" x14ac:dyDescent="0.25">
      <c r="B7916" t="s">
        <v>853</v>
      </c>
      <c r="C7916" t="s">
        <v>5832</v>
      </c>
      <c r="D7916" t="s">
        <v>5822</v>
      </c>
      <c r="E7916">
        <f t="shared" si="124"/>
        <v>10</v>
      </c>
    </row>
    <row r="7917" spans="2:5" x14ac:dyDescent="0.25">
      <c r="B7917" t="s">
        <v>853</v>
      </c>
      <c r="C7917" t="s">
        <v>5832</v>
      </c>
      <c r="D7917" t="s">
        <v>5822</v>
      </c>
      <c r="E7917">
        <f t="shared" si="124"/>
        <v>10</v>
      </c>
    </row>
    <row r="7918" spans="2:5" x14ac:dyDescent="0.25">
      <c r="B7918" t="s">
        <v>853</v>
      </c>
      <c r="C7918" t="s">
        <v>5838</v>
      </c>
      <c r="D7918" t="s">
        <v>5822</v>
      </c>
      <c r="E7918">
        <f t="shared" si="124"/>
        <v>16</v>
      </c>
    </row>
    <row r="7919" spans="2:5" x14ac:dyDescent="0.25">
      <c r="B7919" t="s">
        <v>886</v>
      </c>
      <c r="C7919" t="s">
        <v>5845</v>
      </c>
      <c r="D7919" t="s">
        <v>5834</v>
      </c>
      <c r="E7919">
        <f t="shared" si="124"/>
        <v>11</v>
      </c>
    </row>
    <row r="7920" spans="2:5" x14ac:dyDescent="0.25">
      <c r="B7920" t="s">
        <v>886</v>
      </c>
      <c r="C7920" t="s">
        <v>5863</v>
      </c>
      <c r="D7920" t="s">
        <v>5834</v>
      </c>
      <c r="E7920">
        <f t="shared" si="124"/>
        <v>29</v>
      </c>
    </row>
    <row r="7921" spans="2:5" x14ac:dyDescent="0.25">
      <c r="B7921" t="s">
        <v>886</v>
      </c>
      <c r="C7921" t="s">
        <v>5840</v>
      </c>
      <c r="D7921" t="s">
        <v>5834</v>
      </c>
      <c r="E7921">
        <f t="shared" si="124"/>
        <v>6</v>
      </c>
    </row>
    <row r="7922" spans="2:5" x14ac:dyDescent="0.25">
      <c r="B7922" t="s">
        <v>886</v>
      </c>
      <c r="C7922" t="s">
        <v>5851</v>
      </c>
      <c r="D7922" t="s">
        <v>5834</v>
      </c>
      <c r="E7922">
        <f t="shared" si="124"/>
        <v>17</v>
      </c>
    </row>
    <row r="7923" spans="2:5" x14ac:dyDescent="0.25">
      <c r="B7923" t="s">
        <v>886</v>
      </c>
      <c r="C7923" t="s">
        <v>5834</v>
      </c>
      <c r="D7923" t="s">
        <v>5834</v>
      </c>
      <c r="E7923">
        <f t="shared" si="124"/>
        <v>0</v>
      </c>
    </row>
    <row r="7924" spans="2:5" x14ac:dyDescent="0.25">
      <c r="B7924" t="s">
        <v>2908</v>
      </c>
      <c r="C7924" t="s">
        <v>5842</v>
      </c>
      <c r="D7924" t="s">
        <v>5825</v>
      </c>
      <c r="E7924">
        <f t="shared" si="124"/>
        <v>17</v>
      </c>
    </row>
    <row r="7925" spans="2:5" x14ac:dyDescent="0.25">
      <c r="B7925" t="s">
        <v>2908</v>
      </c>
      <c r="C7925" t="s">
        <v>5842</v>
      </c>
      <c r="D7925" t="s">
        <v>5825</v>
      </c>
      <c r="E7925">
        <f t="shared" si="124"/>
        <v>17</v>
      </c>
    </row>
    <row r="7926" spans="2:5" x14ac:dyDescent="0.25">
      <c r="B7926" t="s">
        <v>2908</v>
      </c>
      <c r="C7926" t="s">
        <v>5829</v>
      </c>
      <c r="D7926" t="s">
        <v>5825</v>
      </c>
      <c r="E7926">
        <f t="shared" si="124"/>
        <v>4</v>
      </c>
    </row>
    <row r="7927" spans="2:5" x14ac:dyDescent="0.25">
      <c r="B7927" t="s">
        <v>2908</v>
      </c>
      <c r="C7927" t="s">
        <v>5829</v>
      </c>
      <c r="D7927" t="s">
        <v>5825</v>
      </c>
      <c r="E7927">
        <f t="shared" si="124"/>
        <v>4</v>
      </c>
    </row>
    <row r="7928" spans="2:5" x14ac:dyDescent="0.25">
      <c r="B7928" t="s">
        <v>2908</v>
      </c>
      <c r="C7928" t="s">
        <v>5857</v>
      </c>
      <c r="D7928" t="s">
        <v>5825</v>
      </c>
      <c r="E7928">
        <f t="shared" si="124"/>
        <v>32</v>
      </c>
    </row>
    <row r="7929" spans="2:5" x14ac:dyDescent="0.25">
      <c r="B7929" t="s">
        <v>2908</v>
      </c>
      <c r="C7929" t="s">
        <v>5853</v>
      </c>
      <c r="D7929" t="s">
        <v>5825</v>
      </c>
      <c r="E7929">
        <f t="shared" si="124"/>
        <v>28</v>
      </c>
    </row>
    <row r="7930" spans="2:5" x14ac:dyDescent="0.25">
      <c r="B7930" t="s">
        <v>2908</v>
      </c>
      <c r="C7930" t="s">
        <v>5853</v>
      </c>
      <c r="D7930" t="s">
        <v>5825</v>
      </c>
      <c r="E7930">
        <f t="shared" si="124"/>
        <v>28</v>
      </c>
    </row>
    <row r="7931" spans="2:5" x14ac:dyDescent="0.25">
      <c r="B7931" t="s">
        <v>2908</v>
      </c>
      <c r="C7931" t="s">
        <v>5853</v>
      </c>
      <c r="D7931" t="s">
        <v>5825</v>
      </c>
      <c r="E7931">
        <f t="shared" si="124"/>
        <v>28</v>
      </c>
    </row>
    <row r="7932" spans="2:5" x14ac:dyDescent="0.25">
      <c r="B7932" t="s">
        <v>2908</v>
      </c>
      <c r="C7932" t="s">
        <v>5847</v>
      </c>
      <c r="D7932" t="s">
        <v>5825</v>
      </c>
      <c r="E7932">
        <f t="shared" si="124"/>
        <v>22</v>
      </c>
    </row>
    <row r="7933" spans="2:5" x14ac:dyDescent="0.25">
      <c r="B7933" t="s">
        <v>2908</v>
      </c>
      <c r="C7933" t="s">
        <v>5825</v>
      </c>
      <c r="D7933" t="s">
        <v>5825</v>
      </c>
      <c r="E7933">
        <f t="shared" si="124"/>
        <v>0</v>
      </c>
    </row>
    <row r="7934" spans="2:5" x14ac:dyDescent="0.25">
      <c r="B7934" t="s">
        <v>2908</v>
      </c>
      <c r="C7934" t="s">
        <v>5825</v>
      </c>
      <c r="D7934" t="s">
        <v>5825</v>
      </c>
      <c r="E7934">
        <f t="shared" si="124"/>
        <v>0</v>
      </c>
    </row>
    <row r="7935" spans="2:5" x14ac:dyDescent="0.25">
      <c r="B7935" t="s">
        <v>2908</v>
      </c>
      <c r="C7935" t="s">
        <v>5826</v>
      </c>
      <c r="D7935" t="s">
        <v>5825</v>
      </c>
      <c r="E7935">
        <f t="shared" si="124"/>
        <v>1</v>
      </c>
    </row>
    <row r="7936" spans="2:5" x14ac:dyDescent="0.25">
      <c r="B7936" t="s">
        <v>2908</v>
      </c>
      <c r="C7936" t="s">
        <v>5826</v>
      </c>
      <c r="D7936" t="s">
        <v>5825</v>
      </c>
      <c r="E7936">
        <f t="shared" si="124"/>
        <v>1</v>
      </c>
    </row>
    <row r="7937" spans="2:5" x14ac:dyDescent="0.25">
      <c r="B7937" t="s">
        <v>2908</v>
      </c>
      <c r="C7937" t="s">
        <v>5854</v>
      </c>
      <c r="D7937" t="s">
        <v>5825</v>
      </c>
      <c r="E7937">
        <f t="shared" si="124"/>
        <v>29</v>
      </c>
    </row>
    <row r="7938" spans="2:5" x14ac:dyDescent="0.25">
      <c r="B7938" t="s">
        <v>2908</v>
      </c>
      <c r="C7938" t="s">
        <v>5854</v>
      </c>
      <c r="D7938" t="s">
        <v>5825</v>
      </c>
      <c r="E7938">
        <f t="shared" si="124"/>
        <v>29</v>
      </c>
    </row>
    <row r="7939" spans="2:5" x14ac:dyDescent="0.25">
      <c r="B7939" t="s">
        <v>2908</v>
      </c>
      <c r="C7939" t="s">
        <v>5854</v>
      </c>
      <c r="D7939" t="s">
        <v>5825</v>
      </c>
      <c r="E7939">
        <f t="shared" ref="E7939:E8002" si="125">(LEFT(C7939,4)-LEFT(D7939,4))*12+RIGHT(C7939,2)-RIGHT(D7939,2)</f>
        <v>29</v>
      </c>
    </row>
    <row r="7940" spans="2:5" x14ac:dyDescent="0.25">
      <c r="B7940" t="s">
        <v>2908</v>
      </c>
      <c r="C7940" t="s">
        <v>5854</v>
      </c>
      <c r="D7940" t="s">
        <v>5825</v>
      </c>
      <c r="E7940">
        <f t="shared" si="125"/>
        <v>29</v>
      </c>
    </row>
    <row r="7941" spans="2:5" x14ac:dyDescent="0.25">
      <c r="B7941" t="s">
        <v>2908</v>
      </c>
      <c r="C7941" t="s">
        <v>5857</v>
      </c>
      <c r="D7941" t="s">
        <v>5825</v>
      </c>
      <c r="E7941">
        <f t="shared" si="125"/>
        <v>32</v>
      </c>
    </row>
    <row r="7942" spans="2:5" x14ac:dyDescent="0.25">
      <c r="B7942" t="s">
        <v>2908</v>
      </c>
      <c r="C7942" t="s">
        <v>5857</v>
      </c>
      <c r="D7942" t="s">
        <v>5825</v>
      </c>
      <c r="E7942">
        <f t="shared" si="125"/>
        <v>32</v>
      </c>
    </row>
    <row r="7943" spans="2:5" x14ac:dyDescent="0.25">
      <c r="B7943" t="s">
        <v>2908</v>
      </c>
      <c r="C7943" t="s">
        <v>5866</v>
      </c>
      <c r="D7943" t="s">
        <v>5825</v>
      </c>
      <c r="E7943">
        <f t="shared" si="125"/>
        <v>41</v>
      </c>
    </row>
    <row r="7944" spans="2:5" x14ac:dyDescent="0.25">
      <c r="B7944" t="s">
        <v>628</v>
      </c>
      <c r="C7944" t="s">
        <v>5844</v>
      </c>
      <c r="D7944" t="s">
        <v>5828</v>
      </c>
      <c r="E7944">
        <f t="shared" si="125"/>
        <v>16</v>
      </c>
    </row>
    <row r="7945" spans="2:5" x14ac:dyDescent="0.25">
      <c r="B7945" t="s">
        <v>628</v>
      </c>
      <c r="C7945" t="s">
        <v>5866</v>
      </c>
      <c r="D7945" t="s">
        <v>5828</v>
      </c>
      <c r="E7945">
        <f t="shared" si="125"/>
        <v>38</v>
      </c>
    </row>
    <row r="7946" spans="2:5" x14ac:dyDescent="0.25">
      <c r="B7946" t="s">
        <v>628</v>
      </c>
      <c r="C7946" t="s">
        <v>5848</v>
      </c>
      <c r="D7946" t="s">
        <v>5828</v>
      </c>
      <c r="E7946">
        <f t="shared" si="125"/>
        <v>20</v>
      </c>
    </row>
    <row r="7947" spans="2:5" x14ac:dyDescent="0.25">
      <c r="B7947" t="s">
        <v>628</v>
      </c>
      <c r="C7947" t="s">
        <v>5864</v>
      </c>
      <c r="D7947" t="s">
        <v>5828</v>
      </c>
      <c r="E7947">
        <f t="shared" si="125"/>
        <v>36</v>
      </c>
    </row>
    <row r="7948" spans="2:5" x14ac:dyDescent="0.25">
      <c r="B7948" t="s">
        <v>628</v>
      </c>
      <c r="C7948" t="s">
        <v>5864</v>
      </c>
      <c r="D7948" t="s">
        <v>5828</v>
      </c>
      <c r="E7948">
        <f t="shared" si="125"/>
        <v>36</v>
      </c>
    </row>
    <row r="7949" spans="2:5" x14ac:dyDescent="0.25">
      <c r="B7949" t="s">
        <v>628</v>
      </c>
      <c r="C7949" t="s">
        <v>5864</v>
      </c>
      <c r="D7949" t="s">
        <v>5828</v>
      </c>
      <c r="E7949">
        <f t="shared" si="125"/>
        <v>36</v>
      </c>
    </row>
    <row r="7950" spans="2:5" x14ac:dyDescent="0.25">
      <c r="B7950" t="s">
        <v>628</v>
      </c>
      <c r="C7950" t="s">
        <v>5864</v>
      </c>
      <c r="D7950" t="s">
        <v>5828</v>
      </c>
      <c r="E7950">
        <f t="shared" si="125"/>
        <v>36</v>
      </c>
    </row>
    <row r="7951" spans="2:5" x14ac:dyDescent="0.25">
      <c r="B7951" t="s">
        <v>628</v>
      </c>
      <c r="C7951" t="s">
        <v>5856</v>
      </c>
      <c r="D7951" t="s">
        <v>5828</v>
      </c>
      <c r="E7951">
        <f t="shared" si="125"/>
        <v>28</v>
      </c>
    </row>
    <row r="7952" spans="2:5" x14ac:dyDescent="0.25">
      <c r="B7952" t="s">
        <v>628</v>
      </c>
      <c r="C7952" t="s">
        <v>5856</v>
      </c>
      <c r="D7952" t="s">
        <v>5828</v>
      </c>
      <c r="E7952">
        <f t="shared" si="125"/>
        <v>28</v>
      </c>
    </row>
    <row r="7953" spans="2:5" x14ac:dyDescent="0.25">
      <c r="B7953" t="s">
        <v>628</v>
      </c>
      <c r="C7953" t="s">
        <v>5856</v>
      </c>
      <c r="D7953" t="s">
        <v>5828</v>
      </c>
      <c r="E7953">
        <f t="shared" si="125"/>
        <v>28</v>
      </c>
    </row>
    <row r="7954" spans="2:5" x14ac:dyDescent="0.25">
      <c r="B7954" t="s">
        <v>628</v>
      </c>
      <c r="C7954" t="s">
        <v>5856</v>
      </c>
      <c r="D7954" t="s">
        <v>5828</v>
      </c>
      <c r="E7954">
        <f t="shared" si="125"/>
        <v>28</v>
      </c>
    </row>
    <row r="7955" spans="2:5" x14ac:dyDescent="0.25">
      <c r="B7955" t="s">
        <v>628</v>
      </c>
      <c r="C7955" t="s">
        <v>5854</v>
      </c>
      <c r="D7955" t="s">
        <v>5828</v>
      </c>
      <c r="E7955">
        <f t="shared" si="125"/>
        <v>26</v>
      </c>
    </row>
    <row r="7956" spans="2:5" x14ac:dyDescent="0.25">
      <c r="B7956" t="s">
        <v>628</v>
      </c>
      <c r="C7956" t="s">
        <v>5851</v>
      </c>
      <c r="D7956" t="s">
        <v>5828</v>
      </c>
      <c r="E7956">
        <f t="shared" si="125"/>
        <v>23</v>
      </c>
    </row>
    <row r="7957" spans="2:5" x14ac:dyDescent="0.25">
      <c r="B7957" t="s">
        <v>628</v>
      </c>
      <c r="C7957" t="s">
        <v>5851</v>
      </c>
      <c r="D7957" t="s">
        <v>5828</v>
      </c>
      <c r="E7957">
        <f t="shared" si="125"/>
        <v>23</v>
      </c>
    </row>
    <row r="7958" spans="2:5" x14ac:dyDescent="0.25">
      <c r="B7958" t="s">
        <v>628</v>
      </c>
      <c r="C7958" t="s">
        <v>5828</v>
      </c>
      <c r="D7958" t="s">
        <v>5828</v>
      </c>
      <c r="E7958">
        <f t="shared" si="125"/>
        <v>0</v>
      </c>
    </row>
    <row r="7959" spans="2:5" x14ac:dyDescent="0.25">
      <c r="B7959" t="s">
        <v>628</v>
      </c>
      <c r="C7959" t="s">
        <v>5828</v>
      </c>
      <c r="D7959" t="s">
        <v>5828</v>
      </c>
      <c r="E7959">
        <f t="shared" si="125"/>
        <v>0</v>
      </c>
    </row>
    <row r="7960" spans="2:5" x14ac:dyDescent="0.25">
      <c r="B7960" t="s">
        <v>168</v>
      </c>
      <c r="C7960" t="s">
        <v>5853</v>
      </c>
      <c r="D7960" t="s">
        <v>5822</v>
      </c>
      <c r="E7960">
        <f t="shared" si="125"/>
        <v>31</v>
      </c>
    </row>
    <row r="7961" spans="2:5" x14ac:dyDescent="0.25">
      <c r="B7961" t="s">
        <v>168</v>
      </c>
      <c r="C7961" t="s">
        <v>5863</v>
      </c>
      <c r="D7961" t="s">
        <v>5822</v>
      </c>
      <c r="E7961">
        <f t="shared" si="125"/>
        <v>41</v>
      </c>
    </row>
    <row r="7962" spans="2:5" x14ac:dyDescent="0.25">
      <c r="B7962" t="s">
        <v>168</v>
      </c>
      <c r="C7962" t="s">
        <v>5863</v>
      </c>
      <c r="D7962" t="s">
        <v>5822</v>
      </c>
      <c r="E7962">
        <f t="shared" si="125"/>
        <v>41</v>
      </c>
    </row>
    <row r="7963" spans="2:5" x14ac:dyDescent="0.25">
      <c r="B7963" t="s">
        <v>168</v>
      </c>
      <c r="C7963" t="s">
        <v>5829</v>
      </c>
      <c r="D7963" t="s">
        <v>5822</v>
      </c>
      <c r="E7963">
        <f t="shared" si="125"/>
        <v>7</v>
      </c>
    </row>
    <row r="7964" spans="2:5" x14ac:dyDescent="0.25">
      <c r="B7964" t="s">
        <v>168</v>
      </c>
      <c r="C7964" t="s">
        <v>5829</v>
      </c>
      <c r="D7964" t="s">
        <v>5822</v>
      </c>
      <c r="E7964">
        <f t="shared" si="125"/>
        <v>7</v>
      </c>
    </row>
    <row r="7965" spans="2:5" x14ac:dyDescent="0.25">
      <c r="B7965" t="s">
        <v>168</v>
      </c>
      <c r="C7965" t="s">
        <v>5829</v>
      </c>
      <c r="D7965" t="s">
        <v>5822</v>
      </c>
      <c r="E7965">
        <f t="shared" si="125"/>
        <v>7</v>
      </c>
    </row>
    <row r="7966" spans="2:5" x14ac:dyDescent="0.25">
      <c r="B7966" t="s">
        <v>168</v>
      </c>
      <c r="C7966" t="s">
        <v>5829</v>
      </c>
      <c r="D7966" t="s">
        <v>5822</v>
      </c>
      <c r="E7966">
        <f t="shared" si="125"/>
        <v>7</v>
      </c>
    </row>
    <row r="7967" spans="2:5" x14ac:dyDescent="0.25">
      <c r="B7967" t="s">
        <v>168</v>
      </c>
      <c r="C7967" t="s">
        <v>5829</v>
      </c>
      <c r="D7967" t="s">
        <v>5822</v>
      </c>
      <c r="E7967">
        <f t="shared" si="125"/>
        <v>7</v>
      </c>
    </row>
    <row r="7968" spans="2:5" x14ac:dyDescent="0.25">
      <c r="B7968" t="s">
        <v>168</v>
      </c>
      <c r="C7968" t="s">
        <v>5829</v>
      </c>
      <c r="D7968" t="s">
        <v>5822</v>
      </c>
      <c r="E7968">
        <f t="shared" si="125"/>
        <v>7</v>
      </c>
    </row>
    <row r="7969" spans="2:5" x14ac:dyDescent="0.25">
      <c r="B7969" t="s">
        <v>168</v>
      </c>
      <c r="C7969" t="s">
        <v>5833</v>
      </c>
      <c r="D7969" t="s">
        <v>5822</v>
      </c>
      <c r="E7969">
        <f t="shared" si="125"/>
        <v>11</v>
      </c>
    </row>
    <row r="7970" spans="2:5" x14ac:dyDescent="0.25">
      <c r="B7970" t="s">
        <v>168</v>
      </c>
      <c r="C7970" t="s">
        <v>5851</v>
      </c>
      <c r="D7970" t="s">
        <v>5822</v>
      </c>
      <c r="E7970">
        <f t="shared" si="125"/>
        <v>29</v>
      </c>
    </row>
    <row r="7971" spans="2:5" x14ac:dyDescent="0.25">
      <c r="B7971" t="s">
        <v>168</v>
      </c>
      <c r="C7971" t="s">
        <v>5848</v>
      </c>
      <c r="D7971" t="s">
        <v>5822</v>
      </c>
      <c r="E7971">
        <f t="shared" si="125"/>
        <v>26</v>
      </c>
    </row>
    <row r="7972" spans="2:5" x14ac:dyDescent="0.25">
      <c r="B7972" t="s">
        <v>168</v>
      </c>
      <c r="C7972" t="s">
        <v>5848</v>
      </c>
      <c r="D7972" t="s">
        <v>5822</v>
      </c>
      <c r="E7972">
        <f t="shared" si="125"/>
        <v>26</v>
      </c>
    </row>
    <row r="7973" spans="2:5" x14ac:dyDescent="0.25">
      <c r="B7973" t="s">
        <v>168</v>
      </c>
      <c r="C7973" t="s">
        <v>5848</v>
      </c>
      <c r="D7973" t="s">
        <v>5822</v>
      </c>
      <c r="E7973">
        <f t="shared" si="125"/>
        <v>26</v>
      </c>
    </row>
    <row r="7974" spans="2:5" x14ac:dyDescent="0.25">
      <c r="B7974" t="s">
        <v>168</v>
      </c>
      <c r="C7974" t="s">
        <v>5848</v>
      </c>
      <c r="D7974" t="s">
        <v>5822</v>
      </c>
      <c r="E7974">
        <f t="shared" si="125"/>
        <v>26</v>
      </c>
    </row>
    <row r="7975" spans="2:5" x14ac:dyDescent="0.25">
      <c r="B7975" t="s">
        <v>168</v>
      </c>
      <c r="C7975" t="s">
        <v>5835</v>
      </c>
      <c r="D7975" t="s">
        <v>5822</v>
      </c>
      <c r="E7975">
        <f t="shared" si="125"/>
        <v>13</v>
      </c>
    </row>
    <row r="7976" spans="2:5" x14ac:dyDescent="0.25">
      <c r="B7976" t="s">
        <v>168</v>
      </c>
      <c r="C7976" t="s">
        <v>5829</v>
      </c>
      <c r="D7976" t="s">
        <v>5822</v>
      </c>
      <c r="E7976">
        <f t="shared" si="125"/>
        <v>7</v>
      </c>
    </row>
    <row r="7977" spans="2:5" x14ac:dyDescent="0.25">
      <c r="B7977" t="s">
        <v>168</v>
      </c>
      <c r="C7977" t="s">
        <v>5822</v>
      </c>
      <c r="D7977" t="s">
        <v>5822</v>
      </c>
      <c r="E7977">
        <f t="shared" si="125"/>
        <v>0</v>
      </c>
    </row>
    <row r="7978" spans="2:5" x14ac:dyDescent="0.25">
      <c r="B7978" t="s">
        <v>168</v>
      </c>
      <c r="C7978" t="s">
        <v>5822</v>
      </c>
      <c r="D7978" t="s">
        <v>5822</v>
      </c>
      <c r="E7978">
        <f t="shared" si="125"/>
        <v>0</v>
      </c>
    </row>
    <row r="7979" spans="2:5" x14ac:dyDescent="0.25">
      <c r="B7979" t="s">
        <v>168</v>
      </c>
      <c r="C7979" t="s">
        <v>5822</v>
      </c>
      <c r="D7979" t="s">
        <v>5822</v>
      </c>
      <c r="E7979">
        <f t="shared" si="125"/>
        <v>0</v>
      </c>
    </row>
    <row r="7980" spans="2:5" x14ac:dyDescent="0.25">
      <c r="B7980" t="s">
        <v>168</v>
      </c>
      <c r="C7980" t="s">
        <v>5822</v>
      </c>
      <c r="D7980" t="s">
        <v>5822</v>
      </c>
      <c r="E7980">
        <f t="shared" si="125"/>
        <v>0</v>
      </c>
    </row>
    <row r="7981" spans="2:5" x14ac:dyDescent="0.25">
      <c r="B7981" t="s">
        <v>2461</v>
      </c>
      <c r="C7981" t="s">
        <v>5858</v>
      </c>
      <c r="D7981" t="s">
        <v>5828</v>
      </c>
      <c r="E7981">
        <f t="shared" si="125"/>
        <v>30</v>
      </c>
    </row>
    <row r="7982" spans="2:5" x14ac:dyDescent="0.25">
      <c r="B7982" t="s">
        <v>2461</v>
      </c>
      <c r="C7982" t="s">
        <v>5858</v>
      </c>
      <c r="D7982" t="s">
        <v>5828</v>
      </c>
      <c r="E7982">
        <f t="shared" si="125"/>
        <v>30</v>
      </c>
    </row>
    <row r="7983" spans="2:5" x14ac:dyDescent="0.25">
      <c r="B7983" t="s">
        <v>2461</v>
      </c>
      <c r="C7983" t="s">
        <v>5837</v>
      </c>
      <c r="D7983" t="s">
        <v>5828</v>
      </c>
      <c r="E7983">
        <f t="shared" si="125"/>
        <v>9</v>
      </c>
    </row>
    <row r="7984" spans="2:5" x14ac:dyDescent="0.25">
      <c r="B7984" t="s">
        <v>2461</v>
      </c>
      <c r="C7984" t="s">
        <v>5865</v>
      </c>
      <c r="D7984" t="s">
        <v>5828</v>
      </c>
      <c r="E7984">
        <f t="shared" si="125"/>
        <v>37</v>
      </c>
    </row>
    <row r="7985" spans="2:5" x14ac:dyDescent="0.25">
      <c r="B7985" t="s">
        <v>2461</v>
      </c>
      <c r="C7985" t="s">
        <v>5865</v>
      </c>
      <c r="D7985" t="s">
        <v>5828</v>
      </c>
      <c r="E7985">
        <f t="shared" si="125"/>
        <v>37</v>
      </c>
    </row>
    <row r="7986" spans="2:5" x14ac:dyDescent="0.25">
      <c r="B7986" t="s">
        <v>2461</v>
      </c>
      <c r="C7986" t="s">
        <v>5828</v>
      </c>
      <c r="D7986" t="s">
        <v>5828</v>
      </c>
      <c r="E7986">
        <f t="shared" si="125"/>
        <v>0</v>
      </c>
    </row>
    <row r="7987" spans="2:5" x14ac:dyDescent="0.25">
      <c r="B7987" t="s">
        <v>2461</v>
      </c>
      <c r="C7987" t="s">
        <v>5828</v>
      </c>
      <c r="D7987" t="s">
        <v>5828</v>
      </c>
      <c r="E7987">
        <f t="shared" si="125"/>
        <v>0</v>
      </c>
    </row>
    <row r="7988" spans="2:5" x14ac:dyDescent="0.25">
      <c r="B7988" t="s">
        <v>2461</v>
      </c>
      <c r="C7988" t="s">
        <v>5828</v>
      </c>
      <c r="D7988" t="s">
        <v>5828</v>
      </c>
      <c r="E7988">
        <f t="shared" si="125"/>
        <v>0</v>
      </c>
    </row>
    <row r="7989" spans="2:5" x14ac:dyDescent="0.25">
      <c r="B7989" t="s">
        <v>2461</v>
      </c>
      <c r="C7989" t="s">
        <v>5828</v>
      </c>
      <c r="D7989" t="s">
        <v>5828</v>
      </c>
      <c r="E7989">
        <f t="shared" si="125"/>
        <v>0</v>
      </c>
    </row>
    <row r="7990" spans="2:5" x14ac:dyDescent="0.25">
      <c r="B7990" t="s">
        <v>2461</v>
      </c>
      <c r="C7990" t="s">
        <v>5828</v>
      </c>
      <c r="D7990" t="s">
        <v>5828</v>
      </c>
      <c r="E7990">
        <f t="shared" si="125"/>
        <v>0</v>
      </c>
    </row>
    <row r="7991" spans="2:5" x14ac:dyDescent="0.25">
      <c r="B7991" t="s">
        <v>5529</v>
      </c>
      <c r="C7991" t="s">
        <v>5830</v>
      </c>
      <c r="D7991" t="s">
        <v>5830</v>
      </c>
      <c r="E7991">
        <f t="shared" si="125"/>
        <v>0</v>
      </c>
    </row>
    <row r="7992" spans="2:5" x14ac:dyDescent="0.25">
      <c r="B7992" t="s">
        <v>2218</v>
      </c>
      <c r="C7992" t="s">
        <v>5857</v>
      </c>
      <c r="D7992" t="s">
        <v>5824</v>
      </c>
      <c r="E7992">
        <f t="shared" si="125"/>
        <v>33</v>
      </c>
    </row>
    <row r="7993" spans="2:5" x14ac:dyDescent="0.25">
      <c r="B7993" t="s">
        <v>2218</v>
      </c>
      <c r="C7993" t="s">
        <v>5849</v>
      </c>
      <c r="D7993" t="s">
        <v>5824</v>
      </c>
      <c r="E7993">
        <f t="shared" si="125"/>
        <v>25</v>
      </c>
    </row>
    <row r="7994" spans="2:5" x14ac:dyDescent="0.25">
      <c r="B7994" t="s">
        <v>2218</v>
      </c>
      <c r="C7994" t="s">
        <v>5842</v>
      </c>
      <c r="D7994" t="s">
        <v>5824</v>
      </c>
      <c r="E7994">
        <f t="shared" si="125"/>
        <v>18</v>
      </c>
    </row>
    <row r="7995" spans="2:5" x14ac:dyDescent="0.25">
      <c r="B7995" t="s">
        <v>2218</v>
      </c>
      <c r="C7995" t="s">
        <v>5842</v>
      </c>
      <c r="D7995" t="s">
        <v>5824</v>
      </c>
      <c r="E7995">
        <f t="shared" si="125"/>
        <v>18</v>
      </c>
    </row>
    <row r="7996" spans="2:5" x14ac:dyDescent="0.25">
      <c r="B7996" t="s">
        <v>2218</v>
      </c>
      <c r="C7996" t="s">
        <v>5838</v>
      </c>
      <c r="D7996" t="s">
        <v>5824</v>
      </c>
      <c r="E7996">
        <f t="shared" si="125"/>
        <v>14</v>
      </c>
    </row>
    <row r="7997" spans="2:5" x14ac:dyDescent="0.25">
      <c r="B7997" t="s">
        <v>2218</v>
      </c>
      <c r="C7997" t="s">
        <v>5838</v>
      </c>
      <c r="D7997" t="s">
        <v>5824</v>
      </c>
      <c r="E7997">
        <f t="shared" si="125"/>
        <v>14</v>
      </c>
    </row>
    <row r="7998" spans="2:5" x14ac:dyDescent="0.25">
      <c r="B7998" t="s">
        <v>2218</v>
      </c>
      <c r="C7998" t="s">
        <v>5824</v>
      </c>
      <c r="D7998" t="s">
        <v>5824</v>
      </c>
      <c r="E7998">
        <f t="shared" si="125"/>
        <v>0</v>
      </c>
    </row>
    <row r="7999" spans="2:5" x14ac:dyDescent="0.25">
      <c r="B7999" t="s">
        <v>2218</v>
      </c>
      <c r="C7999" t="s">
        <v>5824</v>
      </c>
      <c r="D7999" t="s">
        <v>5824</v>
      </c>
      <c r="E7999">
        <f t="shared" si="125"/>
        <v>0</v>
      </c>
    </row>
    <row r="8000" spans="2:5" x14ac:dyDescent="0.25">
      <c r="B8000" t="s">
        <v>2218</v>
      </c>
      <c r="C8000" t="s">
        <v>5824</v>
      </c>
      <c r="D8000" t="s">
        <v>5824</v>
      </c>
      <c r="E8000">
        <f t="shared" si="125"/>
        <v>0</v>
      </c>
    </row>
    <row r="8001" spans="2:5" x14ac:dyDescent="0.25">
      <c r="B8001" t="s">
        <v>1625</v>
      </c>
      <c r="C8001" t="s">
        <v>5823</v>
      </c>
      <c r="D8001" t="s">
        <v>5823</v>
      </c>
      <c r="E8001">
        <f t="shared" si="125"/>
        <v>0</v>
      </c>
    </row>
    <row r="8002" spans="2:5" x14ac:dyDescent="0.25">
      <c r="B8002" t="s">
        <v>1625</v>
      </c>
      <c r="C8002" t="s">
        <v>5823</v>
      </c>
      <c r="D8002" t="s">
        <v>5823</v>
      </c>
      <c r="E8002">
        <f t="shared" si="125"/>
        <v>0</v>
      </c>
    </row>
    <row r="8003" spans="2:5" x14ac:dyDescent="0.25">
      <c r="B8003" t="s">
        <v>1625</v>
      </c>
      <c r="C8003" t="s">
        <v>5823</v>
      </c>
      <c r="D8003" t="s">
        <v>5823</v>
      </c>
      <c r="E8003">
        <f t="shared" ref="E8003:E8066" si="126">(LEFT(C8003,4)-LEFT(D8003,4))*12+RIGHT(C8003,2)-RIGHT(D8003,2)</f>
        <v>0</v>
      </c>
    </row>
    <row r="8004" spans="2:5" x14ac:dyDescent="0.25">
      <c r="B8004" t="s">
        <v>1625</v>
      </c>
      <c r="C8004" t="s">
        <v>5845</v>
      </c>
      <c r="D8004" t="s">
        <v>5823</v>
      </c>
      <c r="E8004">
        <f t="shared" si="126"/>
        <v>22</v>
      </c>
    </row>
    <row r="8005" spans="2:5" x14ac:dyDescent="0.25">
      <c r="B8005" t="s">
        <v>1625</v>
      </c>
      <c r="C8005" t="s">
        <v>5853</v>
      </c>
      <c r="D8005" t="s">
        <v>5823</v>
      </c>
      <c r="E8005">
        <f t="shared" si="126"/>
        <v>30</v>
      </c>
    </row>
    <row r="8006" spans="2:5" x14ac:dyDescent="0.25">
      <c r="B8006" t="s">
        <v>1625</v>
      </c>
      <c r="C8006" t="s">
        <v>5853</v>
      </c>
      <c r="D8006" t="s">
        <v>5823</v>
      </c>
      <c r="E8006">
        <f t="shared" si="126"/>
        <v>30</v>
      </c>
    </row>
    <row r="8007" spans="2:5" x14ac:dyDescent="0.25">
      <c r="B8007" t="s">
        <v>1625</v>
      </c>
      <c r="C8007" t="s">
        <v>5853</v>
      </c>
      <c r="D8007" t="s">
        <v>5823</v>
      </c>
      <c r="E8007">
        <f t="shared" si="126"/>
        <v>30</v>
      </c>
    </row>
    <row r="8008" spans="2:5" x14ac:dyDescent="0.25">
      <c r="B8008" t="s">
        <v>1625</v>
      </c>
      <c r="C8008" t="s">
        <v>5853</v>
      </c>
      <c r="D8008" t="s">
        <v>5823</v>
      </c>
      <c r="E8008">
        <f t="shared" si="126"/>
        <v>30</v>
      </c>
    </row>
    <row r="8009" spans="2:5" x14ac:dyDescent="0.25">
      <c r="B8009" t="s">
        <v>1625</v>
      </c>
      <c r="C8009" t="s">
        <v>5830</v>
      </c>
      <c r="D8009" t="s">
        <v>5823</v>
      </c>
      <c r="E8009">
        <f t="shared" si="126"/>
        <v>7</v>
      </c>
    </row>
    <row r="8010" spans="2:5" x14ac:dyDescent="0.25">
      <c r="B8010" t="s">
        <v>1625</v>
      </c>
      <c r="C8010" t="s">
        <v>5830</v>
      </c>
      <c r="D8010" t="s">
        <v>5823</v>
      </c>
      <c r="E8010">
        <f t="shared" si="126"/>
        <v>7</v>
      </c>
    </row>
    <row r="8011" spans="2:5" x14ac:dyDescent="0.25">
      <c r="B8011" t="s">
        <v>1625</v>
      </c>
      <c r="C8011" t="s">
        <v>5827</v>
      </c>
      <c r="D8011" t="s">
        <v>5823</v>
      </c>
      <c r="E8011">
        <f t="shared" si="126"/>
        <v>4</v>
      </c>
    </row>
    <row r="8012" spans="2:5" x14ac:dyDescent="0.25">
      <c r="B8012" t="s">
        <v>1625</v>
      </c>
      <c r="C8012" t="s">
        <v>5854</v>
      </c>
      <c r="D8012" t="s">
        <v>5823</v>
      </c>
      <c r="E8012">
        <f t="shared" si="126"/>
        <v>31</v>
      </c>
    </row>
    <row r="8013" spans="2:5" x14ac:dyDescent="0.25">
      <c r="B8013" t="s">
        <v>1625</v>
      </c>
      <c r="C8013" t="s">
        <v>5829</v>
      </c>
      <c r="D8013" t="s">
        <v>5823</v>
      </c>
      <c r="E8013">
        <f t="shared" si="126"/>
        <v>6</v>
      </c>
    </row>
    <row r="8014" spans="2:5" x14ac:dyDescent="0.25">
      <c r="B8014" t="s">
        <v>1625</v>
      </c>
      <c r="C8014" t="s">
        <v>5836</v>
      </c>
      <c r="D8014" t="s">
        <v>5823</v>
      </c>
      <c r="E8014">
        <f t="shared" si="126"/>
        <v>13</v>
      </c>
    </row>
    <row r="8015" spans="2:5" x14ac:dyDescent="0.25">
      <c r="B8015" t="s">
        <v>1625</v>
      </c>
      <c r="C8015" t="s">
        <v>5836</v>
      </c>
      <c r="D8015" t="s">
        <v>5823</v>
      </c>
      <c r="E8015">
        <f t="shared" si="126"/>
        <v>13</v>
      </c>
    </row>
    <row r="8016" spans="2:5" x14ac:dyDescent="0.25">
      <c r="B8016" t="s">
        <v>1625</v>
      </c>
      <c r="C8016" t="s">
        <v>5836</v>
      </c>
      <c r="D8016" t="s">
        <v>5823</v>
      </c>
      <c r="E8016">
        <f t="shared" si="126"/>
        <v>13</v>
      </c>
    </row>
    <row r="8017" spans="2:5" x14ac:dyDescent="0.25">
      <c r="B8017" t="s">
        <v>649</v>
      </c>
      <c r="C8017" t="s">
        <v>5864</v>
      </c>
      <c r="D8017" t="s">
        <v>5826</v>
      </c>
      <c r="E8017">
        <f t="shared" si="126"/>
        <v>38</v>
      </c>
    </row>
    <row r="8018" spans="2:5" x14ac:dyDescent="0.25">
      <c r="B8018" t="s">
        <v>649</v>
      </c>
      <c r="C8018" t="s">
        <v>5864</v>
      </c>
      <c r="D8018" t="s">
        <v>5826</v>
      </c>
      <c r="E8018">
        <f t="shared" si="126"/>
        <v>38</v>
      </c>
    </row>
    <row r="8019" spans="2:5" x14ac:dyDescent="0.25">
      <c r="B8019" t="s">
        <v>649</v>
      </c>
      <c r="C8019" t="s">
        <v>5864</v>
      </c>
      <c r="D8019" t="s">
        <v>5826</v>
      </c>
      <c r="E8019">
        <f t="shared" si="126"/>
        <v>38</v>
      </c>
    </row>
    <row r="8020" spans="2:5" x14ac:dyDescent="0.25">
      <c r="B8020" t="s">
        <v>649</v>
      </c>
      <c r="C8020" t="s">
        <v>5864</v>
      </c>
      <c r="D8020" t="s">
        <v>5826</v>
      </c>
      <c r="E8020">
        <f t="shared" si="126"/>
        <v>38</v>
      </c>
    </row>
    <row r="8021" spans="2:5" x14ac:dyDescent="0.25">
      <c r="B8021" t="s">
        <v>649</v>
      </c>
      <c r="C8021" t="s">
        <v>5850</v>
      </c>
      <c r="D8021" t="s">
        <v>5826</v>
      </c>
      <c r="E8021">
        <f t="shared" si="126"/>
        <v>24</v>
      </c>
    </row>
    <row r="8022" spans="2:5" x14ac:dyDescent="0.25">
      <c r="B8022" t="s">
        <v>649</v>
      </c>
      <c r="C8022" t="s">
        <v>5850</v>
      </c>
      <c r="D8022" t="s">
        <v>5826</v>
      </c>
      <c r="E8022">
        <f t="shared" si="126"/>
        <v>24</v>
      </c>
    </row>
    <row r="8023" spans="2:5" x14ac:dyDescent="0.25">
      <c r="B8023" t="s">
        <v>649</v>
      </c>
      <c r="C8023" t="s">
        <v>5826</v>
      </c>
      <c r="D8023" t="s">
        <v>5826</v>
      </c>
      <c r="E8023">
        <f t="shared" si="126"/>
        <v>0</v>
      </c>
    </row>
    <row r="8024" spans="2:5" x14ac:dyDescent="0.25">
      <c r="B8024" t="s">
        <v>649</v>
      </c>
      <c r="C8024" t="s">
        <v>5848</v>
      </c>
      <c r="D8024" t="s">
        <v>5826</v>
      </c>
      <c r="E8024">
        <f t="shared" si="126"/>
        <v>22</v>
      </c>
    </row>
    <row r="8025" spans="2:5" x14ac:dyDescent="0.25">
      <c r="B8025" t="s">
        <v>649</v>
      </c>
      <c r="C8025" t="s">
        <v>5834</v>
      </c>
      <c r="D8025" t="s">
        <v>5826</v>
      </c>
      <c r="E8025">
        <f t="shared" si="126"/>
        <v>8</v>
      </c>
    </row>
    <row r="8026" spans="2:5" x14ac:dyDescent="0.25">
      <c r="B8026" t="s">
        <v>649</v>
      </c>
      <c r="C8026" t="s">
        <v>5861</v>
      </c>
      <c r="D8026" t="s">
        <v>5826</v>
      </c>
      <c r="E8026">
        <f t="shared" si="126"/>
        <v>35</v>
      </c>
    </row>
    <row r="8027" spans="2:5" x14ac:dyDescent="0.25">
      <c r="B8027" t="s">
        <v>649</v>
      </c>
      <c r="C8027" t="s">
        <v>5861</v>
      </c>
      <c r="D8027" t="s">
        <v>5826</v>
      </c>
      <c r="E8027">
        <f t="shared" si="126"/>
        <v>35</v>
      </c>
    </row>
    <row r="8028" spans="2:5" x14ac:dyDescent="0.25">
      <c r="B8028" t="s">
        <v>649</v>
      </c>
      <c r="C8028" t="s">
        <v>5861</v>
      </c>
      <c r="D8028" t="s">
        <v>5826</v>
      </c>
      <c r="E8028">
        <f t="shared" si="126"/>
        <v>35</v>
      </c>
    </row>
    <row r="8029" spans="2:5" x14ac:dyDescent="0.25">
      <c r="B8029" t="s">
        <v>649</v>
      </c>
      <c r="C8029" t="s">
        <v>5861</v>
      </c>
      <c r="D8029" t="s">
        <v>5826</v>
      </c>
      <c r="E8029">
        <f t="shared" si="126"/>
        <v>35</v>
      </c>
    </row>
    <row r="8030" spans="2:5" x14ac:dyDescent="0.25">
      <c r="B8030" t="s">
        <v>649</v>
      </c>
      <c r="C8030" t="s">
        <v>5837</v>
      </c>
      <c r="D8030" t="s">
        <v>5826</v>
      </c>
      <c r="E8030">
        <f t="shared" si="126"/>
        <v>11</v>
      </c>
    </row>
    <row r="8031" spans="2:5" x14ac:dyDescent="0.25">
      <c r="B8031" t="s">
        <v>366</v>
      </c>
      <c r="C8031" t="s">
        <v>5866</v>
      </c>
      <c r="D8031" t="s">
        <v>5829</v>
      </c>
      <c r="E8031">
        <f t="shared" si="126"/>
        <v>37</v>
      </c>
    </row>
    <row r="8032" spans="2:5" x14ac:dyDescent="0.25">
      <c r="B8032" t="s">
        <v>366</v>
      </c>
      <c r="C8032" t="s">
        <v>5830</v>
      </c>
      <c r="D8032" t="s">
        <v>5829</v>
      </c>
      <c r="E8032">
        <f t="shared" si="126"/>
        <v>1</v>
      </c>
    </row>
    <row r="8033" spans="2:5" x14ac:dyDescent="0.25">
      <c r="B8033" t="s">
        <v>366</v>
      </c>
      <c r="C8033" t="s">
        <v>5829</v>
      </c>
      <c r="D8033" t="s">
        <v>5829</v>
      </c>
      <c r="E8033">
        <f t="shared" si="126"/>
        <v>0</v>
      </c>
    </row>
    <row r="8034" spans="2:5" x14ac:dyDescent="0.25">
      <c r="B8034" t="s">
        <v>366</v>
      </c>
      <c r="C8034" t="s">
        <v>5858</v>
      </c>
      <c r="D8034" t="s">
        <v>5829</v>
      </c>
      <c r="E8034">
        <f t="shared" si="126"/>
        <v>29</v>
      </c>
    </row>
    <row r="8035" spans="2:5" x14ac:dyDescent="0.25">
      <c r="B8035" t="s">
        <v>366</v>
      </c>
      <c r="C8035" t="s">
        <v>5854</v>
      </c>
      <c r="D8035" t="s">
        <v>5829</v>
      </c>
      <c r="E8035">
        <f t="shared" si="126"/>
        <v>25</v>
      </c>
    </row>
    <row r="8036" spans="2:5" x14ac:dyDescent="0.25">
      <c r="B8036" t="s">
        <v>366</v>
      </c>
      <c r="C8036" t="s">
        <v>5854</v>
      </c>
      <c r="D8036" t="s">
        <v>5829</v>
      </c>
      <c r="E8036">
        <f t="shared" si="126"/>
        <v>25</v>
      </c>
    </row>
    <row r="8037" spans="2:5" x14ac:dyDescent="0.25">
      <c r="B8037" t="s">
        <v>366</v>
      </c>
      <c r="C8037" t="s">
        <v>5846</v>
      </c>
      <c r="D8037" t="s">
        <v>5829</v>
      </c>
      <c r="E8037">
        <f t="shared" si="126"/>
        <v>17</v>
      </c>
    </row>
    <row r="8038" spans="2:5" x14ac:dyDescent="0.25">
      <c r="B8038" t="s">
        <v>366</v>
      </c>
      <c r="C8038" t="s">
        <v>5846</v>
      </c>
      <c r="D8038" t="s">
        <v>5829</v>
      </c>
      <c r="E8038">
        <f t="shared" si="126"/>
        <v>17</v>
      </c>
    </row>
    <row r="8039" spans="2:5" x14ac:dyDescent="0.25">
      <c r="B8039" t="s">
        <v>366</v>
      </c>
      <c r="C8039" t="s">
        <v>5850</v>
      </c>
      <c r="D8039" t="s">
        <v>5829</v>
      </c>
      <c r="E8039">
        <f t="shared" si="126"/>
        <v>21</v>
      </c>
    </row>
    <row r="8040" spans="2:5" x14ac:dyDescent="0.25">
      <c r="B8040" t="s">
        <v>366</v>
      </c>
      <c r="C8040" t="s">
        <v>5850</v>
      </c>
      <c r="D8040" t="s">
        <v>5829</v>
      </c>
      <c r="E8040">
        <f t="shared" si="126"/>
        <v>21</v>
      </c>
    </row>
    <row r="8041" spans="2:5" x14ac:dyDescent="0.25">
      <c r="B8041" t="s">
        <v>366</v>
      </c>
      <c r="C8041" t="s">
        <v>5842</v>
      </c>
      <c r="D8041" t="s">
        <v>5829</v>
      </c>
      <c r="E8041">
        <f t="shared" si="126"/>
        <v>13</v>
      </c>
    </row>
    <row r="8042" spans="2:5" x14ac:dyDescent="0.25">
      <c r="B8042" t="s">
        <v>686</v>
      </c>
      <c r="C8042" t="s">
        <v>5863</v>
      </c>
      <c r="D8042" t="s">
        <v>5826</v>
      </c>
      <c r="E8042">
        <f t="shared" si="126"/>
        <v>37</v>
      </c>
    </row>
    <row r="8043" spans="2:5" x14ac:dyDescent="0.25">
      <c r="B8043" t="s">
        <v>686</v>
      </c>
      <c r="C8043" t="s">
        <v>5837</v>
      </c>
      <c r="D8043" t="s">
        <v>5826</v>
      </c>
      <c r="E8043">
        <f t="shared" si="126"/>
        <v>11</v>
      </c>
    </row>
    <row r="8044" spans="2:5" x14ac:dyDescent="0.25">
      <c r="B8044" t="s">
        <v>686</v>
      </c>
      <c r="C8044" t="s">
        <v>5837</v>
      </c>
      <c r="D8044" t="s">
        <v>5826</v>
      </c>
      <c r="E8044">
        <f t="shared" si="126"/>
        <v>11</v>
      </c>
    </row>
    <row r="8045" spans="2:5" x14ac:dyDescent="0.25">
      <c r="B8045" t="s">
        <v>686</v>
      </c>
      <c r="C8045" t="s">
        <v>5837</v>
      </c>
      <c r="D8045" t="s">
        <v>5826</v>
      </c>
      <c r="E8045">
        <f t="shared" si="126"/>
        <v>11</v>
      </c>
    </row>
    <row r="8046" spans="2:5" x14ac:dyDescent="0.25">
      <c r="B8046" t="s">
        <v>686</v>
      </c>
      <c r="C8046" t="s">
        <v>5865</v>
      </c>
      <c r="D8046" t="s">
        <v>5826</v>
      </c>
      <c r="E8046">
        <f t="shared" si="126"/>
        <v>39</v>
      </c>
    </row>
    <row r="8047" spans="2:5" x14ac:dyDescent="0.25">
      <c r="B8047" t="s">
        <v>686</v>
      </c>
      <c r="C8047" t="s">
        <v>5826</v>
      </c>
      <c r="D8047" t="s">
        <v>5826</v>
      </c>
      <c r="E8047">
        <f t="shared" si="126"/>
        <v>0</v>
      </c>
    </row>
    <row r="8048" spans="2:5" x14ac:dyDescent="0.25">
      <c r="B8048" t="s">
        <v>686</v>
      </c>
      <c r="C8048" t="s">
        <v>5826</v>
      </c>
      <c r="D8048" t="s">
        <v>5826</v>
      </c>
      <c r="E8048">
        <f t="shared" si="126"/>
        <v>0</v>
      </c>
    </row>
    <row r="8049" spans="2:5" x14ac:dyDescent="0.25">
      <c r="B8049" t="s">
        <v>686</v>
      </c>
      <c r="C8049" t="s">
        <v>5862</v>
      </c>
      <c r="D8049" t="s">
        <v>5826</v>
      </c>
      <c r="E8049">
        <f t="shared" si="126"/>
        <v>36</v>
      </c>
    </row>
    <row r="8050" spans="2:5" x14ac:dyDescent="0.25">
      <c r="B8050" t="s">
        <v>1563</v>
      </c>
      <c r="C8050" t="s">
        <v>5851</v>
      </c>
      <c r="D8050" t="s">
        <v>5829</v>
      </c>
      <c r="E8050">
        <f t="shared" si="126"/>
        <v>22</v>
      </c>
    </row>
    <row r="8051" spans="2:5" x14ac:dyDescent="0.25">
      <c r="B8051" t="s">
        <v>1563</v>
      </c>
      <c r="C8051" t="s">
        <v>5851</v>
      </c>
      <c r="D8051" t="s">
        <v>5829</v>
      </c>
      <c r="E8051">
        <f t="shared" si="126"/>
        <v>22</v>
      </c>
    </row>
    <row r="8052" spans="2:5" x14ac:dyDescent="0.25">
      <c r="B8052" t="s">
        <v>1563</v>
      </c>
      <c r="C8052" t="s">
        <v>5851</v>
      </c>
      <c r="D8052" t="s">
        <v>5829</v>
      </c>
      <c r="E8052">
        <f t="shared" si="126"/>
        <v>22</v>
      </c>
    </row>
    <row r="8053" spans="2:5" x14ac:dyDescent="0.25">
      <c r="B8053" t="s">
        <v>1563</v>
      </c>
      <c r="C8053" t="s">
        <v>5851</v>
      </c>
      <c r="D8053" t="s">
        <v>5829</v>
      </c>
      <c r="E8053">
        <f t="shared" si="126"/>
        <v>22</v>
      </c>
    </row>
    <row r="8054" spans="2:5" x14ac:dyDescent="0.25">
      <c r="B8054" t="s">
        <v>1563</v>
      </c>
      <c r="C8054" t="s">
        <v>5849</v>
      </c>
      <c r="D8054" t="s">
        <v>5829</v>
      </c>
      <c r="E8054">
        <f t="shared" si="126"/>
        <v>20</v>
      </c>
    </row>
    <row r="8055" spans="2:5" x14ac:dyDescent="0.25">
      <c r="B8055" t="s">
        <v>1563</v>
      </c>
      <c r="C8055" t="s">
        <v>5829</v>
      </c>
      <c r="D8055" t="s">
        <v>5829</v>
      </c>
      <c r="E8055">
        <f t="shared" si="126"/>
        <v>0</v>
      </c>
    </row>
    <row r="8056" spans="2:5" x14ac:dyDescent="0.25">
      <c r="B8056" t="s">
        <v>1563</v>
      </c>
      <c r="C8056" t="s">
        <v>5839</v>
      </c>
      <c r="D8056" t="s">
        <v>5829</v>
      </c>
      <c r="E8056">
        <f t="shared" si="126"/>
        <v>10</v>
      </c>
    </row>
    <row r="8057" spans="2:5" x14ac:dyDescent="0.25">
      <c r="B8057" t="s">
        <v>1563</v>
      </c>
      <c r="C8057" t="s">
        <v>5839</v>
      </c>
      <c r="D8057" t="s">
        <v>5829</v>
      </c>
      <c r="E8057">
        <f t="shared" si="126"/>
        <v>10</v>
      </c>
    </row>
    <row r="8058" spans="2:5" x14ac:dyDescent="0.25">
      <c r="B8058" t="s">
        <v>1563</v>
      </c>
      <c r="C8058" t="s">
        <v>5839</v>
      </c>
      <c r="D8058" t="s">
        <v>5829</v>
      </c>
      <c r="E8058">
        <f t="shared" si="126"/>
        <v>10</v>
      </c>
    </row>
    <row r="8059" spans="2:5" x14ac:dyDescent="0.25">
      <c r="B8059" t="s">
        <v>1563</v>
      </c>
      <c r="C8059" t="s">
        <v>5845</v>
      </c>
      <c r="D8059" t="s">
        <v>5829</v>
      </c>
      <c r="E8059">
        <f t="shared" si="126"/>
        <v>16</v>
      </c>
    </row>
    <row r="8060" spans="2:5" x14ac:dyDescent="0.25">
      <c r="B8060" t="s">
        <v>1563</v>
      </c>
      <c r="C8060" t="s">
        <v>5845</v>
      </c>
      <c r="D8060" t="s">
        <v>5829</v>
      </c>
      <c r="E8060">
        <f t="shared" si="126"/>
        <v>16</v>
      </c>
    </row>
    <row r="8061" spans="2:5" x14ac:dyDescent="0.25">
      <c r="B8061" t="s">
        <v>1563</v>
      </c>
      <c r="C8061" t="s">
        <v>5838</v>
      </c>
      <c r="D8061" t="s">
        <v>5829</v>
      </c>
      <c r="E8061">
        <f t="shared" si="126"/>
        <v>9</v>
      </c>
    </row>
    <row r="8062" spans="2:5" x14ac:dyDescent="0.25">
      <c r="B8062" t="s">
        <v>2019</v>
      </c>
      <c r="C8062" t="s">
        <v>5842</v>
      </c>
      <c r="D8062" t="s">
        <v>5842</v>
      </c>
      <c r="E8062">
        <f t="shared" si="126"/>
        <v>0</v>
      </c>
    </row>
    <row r="8063" spans="2:5" x14ac:dyDescent="0.25">
      <c r="B8063" t="s">
        <v>2019</v>
      </c>
      <c r="C8063" t="s">
        <v>5849</v>
      </c>
      <c r="D8063" t="s">
        <v>5842</v>
      </c>
      <c r="E8063">
        <f t="shared" si="126"/>
        <v>7</v>
      </c>
    </row>
    <row r="8064" spans="2:5" x14ac:dyDescent="0.25">
      <c r="B8064" t="s">
        <v>2019</v>
      </c>
      <c r="C8064" t="s">
        <v>5849</v>
      </c>
      <c r="D8064" t="s">
        <v>5842</v>
      </c>
      <c r="E8064">
        <f t="shared" si="126"/>
        <v>7</v>
      </c>
    </row>
    <row r="8065" spans="2:5" x14ac:dyDescent="0.25">
      <c r="B8065" t="s">
        <v>1665</v>
      </c>
      <c r="C8065" t="s">
        <v>5849</v>
      </c>
      <c r="D8065" t="s">
        <v>5837</v>
      </c>
      <c r="E8065">
        <f t="shared" si="126"/>
        <v>12</v>
      </c>
    </row>
    <row r="8066" spans="2:5" x14ac:dyDescent="0.25">
      <c r="B8066" t="s">
        <v>1665</v>
      </c>
      <c r="C8066" t="s">
        <v>5837</v>
      </c>
      <c r="D8066" t="s">
        <v>5837</v>
      </c>
      <c r="E8066">
        <f t="shared" si="126"/>
        <v>0</v>
      </c>
    </row>
    <row r="8067" spans="2:5" x14ac:dyDescent="0.25">
      <c r="B8067" t="s">
        <v>1665</v>
      </c>
      <c r="C8067" t="s">
        <v>5837</v>
      </c>
      <c r="D8067" t="s">
        <v>5837</v>
      </c>
      <c r="E8067">
        <f t="shared" ref="E8067:E8130" si="127">(LEFT(C8067,4)-LEFT(D8067,4))*12+RIGHT(C8067,2)-RIGHT(D8067,2)</f>
        <v>0</v>
      </c>
    </row>
    <row r="8068" spans="2:5" x14ac:dyDescent="0.25">
      <c r="B8068" t="s">
        <v>1665</v>
      </c>
      <c r="C8068" t="s">
        <v>5837</v>
      </c>
      <c r="D8068" t="s">
        <v>5837</v>
      </c>
      <c r="E8068">
        <f t="shared" si="127"/>
        <v>0</v>
      </c>
    </row>
    <row r="8069" spans="2:5" x14ac:dyDescent="0.25">
      <c r="B8069" t="s">
        <v>1665</v>
      </c>
      <c r="C8069" t="s">
        <v>5837</v>
      </c>
      <c r="D8069" t="s">
        <v>5837</v>
      </c>
      <c r="E8069">
        <f t="shared" si="127"/>
        <v>0</v>
      </c>
    </row>
    <row r="8070" spans="2:5" x14ac:dyDescent="0.25">
      <c r="B8070" t="s">
        <v>1665</v>
      </c>
      <c r="C8070" t="s">
        <v>5837</v>
      </c>
      <c r="D8070" t="s">
        <v>5837</v>
      </c>
      <c r="E8070">
        <f t="shared" si="127"/>
        <v>0</v>
      </c>
    </row>
    <row r="8071" spans="2:5" x14ac:dyDescent="0.25">
      <c r="B8071" t="s">
        <v>1665</v>
      </c>
      <c r="C8071" t="s">
        <v>5841</v>
      </c>
      <c r="D8071" t="s">
        <v>5837</v>
      </c>
      <c r="E8071">
        <f t="shared" si="127"/>
        <v>4</v>
      </c>
    </row>
    <row r="8072" spans="2:5" x14ac:dyDescent="0.25">
      <c r="B8072" t="s">
        <v>1665</v>
      </c>
      <c r="C8072" t="s">
        <v>5841</v>
      </c>
      <c r="D8072" t="s">
        <v>5837</v>
      </c>
      <c r="E8072">
        <f t="shared" si="127"/>
        <v>4</v>
      </c>
    </row>
    <row r="8073" spans="2:5" x14ac:dyDescent="0.25">
      <c r="B8073" t="s">
        <v>1665</v>
      </c>
      <c r="C8073" t="s">
        <v>5841</v>
      </c>
      <c r="D8073" t="s">
        <v>5837</v>
      </c>
      <c r="E8073">
        <f t="shared" si="127"/>
        <v>4</v>
      </c>
    </row>
    <row r="8074" spans="2:5" x14ac:dyDescent="0.25">
      <c r="B8074" t="s">
        <v>1665</v>
      </c>
      <c r="C8074" t="s">
        <v>5841</v>
      </c>
      <c r="D8074" t="s">
        <v>5837</v>
      </c>
      <c r="E8074">
        <f t="shared" si="127"/>
        <v>4</v>
      </c>
    </row>
    <row r="8075" spans="2:5" x14ac:dyDescent="0.25">
      <c r="B8075" t="s">
        <v>1665</v>
      </c>
      <c r="C8075" t="s">
        <v>5841</v>
      </c>
      <c r="D8075" t="s">
        <v>5837</v>
      </c>
      <c r="E8075">
        <f t="shared" si="127"/>
        <v>4</v>
      </c>
    </row>
    <row r="8076" spans="2:5" x14ac:dyDescent="0.25">
      <c r="B8076" t="s">
        <v>801</v>
      </c>
      <c r="C8076" t="s">
        <v>5863</v>
      </c>
      <c r="D8076" t="s">
        <v>5837</v>
      </c>
      <c r="E8076">
        <f t="shared" si="127"/>
        <v>26</v>
      </c>
    </row>
    <row r="8077" spans="2:5" x14ac:dyDescent="0.25">
      <c r="B8077" t="s">
        <v>801</v>
      </c>
      <c r="C8077" t="s">
        <v>5837</v>
      </c>
      <c r="D8077" t="s">
        <v>5837</v>
      </c>
      <c r="E8077">
        <f t="shared" si="127"/>
        <v>0</v>
      </c>
    </row>
    <row r="8078" spans="2:5" x14ac:dyDescent="0.25">
      <c r="B8078" t="s">
        <v>801</v>
      </c>
      <c r="C8078" t="s">
        <v>5837</v>
      </c>
      <c r="D8078" t="s">
        <v>5837</v>
      </c>
      <c r="E8078">
        <f t="shared" si="127"/>
        <v>0</v>
      </c>
    </row>
    <row r="8079" spans="2:5" x14ac:dyDescent="0.25">
      <c r="B8079" t="s">
        <v>801</v>
      </c>
      <c r="C8079" t="s">
        <v>5837</v>
      </c>
      <c r="D8079" t="s">
        <v>5837</v>
      </c>
      <c r="E8079">
        <f t="shared" si="127"/>
        <v>0</v>
      </c>
    </row>
    <row r="8080" spans="2:5" x14ac:dyDescent="0.25">
      <c r="B8080" t="s">
        <v>801</v>
      </c>
      <c r="C8080" t="s">
        <v>5837</v>
      </c>
      <c r="D8080" t="s">
        <v>5837</v>
      </c>
      <c r="E8080">
        <f t="shared" si="127"/>
        <v>0</v>
      </c>
    </row>
    <row r="8081" spans="2:5" x14ac:dyDescent="0.25">
      <c r="B8081" t="s">
        <v>801</v>
      </c>
      <c r="C8081" t="s">
        <v>5837</v>
      </c>
      <c r="D8081" t="s">
        <v>5837</v>
      </c>
      <c r="E8081">
        <f t="shared" si="127"/>
        <v>0</v>
      </c>
    </row>
    <row r="8082" spans="2:5" x14ac:dyDescent="0.25">
      <c r="B8082" t="s">
        <v>801</v>
      </c>
      <c r="C8082" t="s">
        <v>5837</v>
      </c>
      <c r="D8082" t="s">
        <v>5837</v>
      </c>
      <c r="E8082">
        <f t="shared" si="127"/>
        <v>0</v>
      </c>
    </row>
    <row r="8083" spans="2:5" x14ac:dyDescent="0.25">
      <c r="B8083" t="s">
        <v>801</v>
      </c>
      <c r="C8083" t="s">
        <v>5840</v>
      </c>
      <c r="D8083" t="s">
        <v>5837</v>
      </c>
      <c r="E8083">
        <f t="shared" si="127"/>
        <v>3</v>
      </c>
    </row>
    <row r="8084" spans="2:5" x14ac:dyDescent="0.25">
      <c r="B8084" t="s">
        <v>470</v>
      </c>
      <c r="C8084" t="s">
        <v>5847</v>
      </c>
      <c r="D8084" t="s">
        <v>5830</v>
      </c>
      <c r="E8084">
        <f t="shared" si="127"/>
        <v>17</v>
      </c>
    </row>
    <row r="8085" spans="2:5" x14ac:dyDescent="0.25">
      <c r="B8085" t="s">
        <v>470</v>
      </c>
      <c r="C8085" t="s">
        <v>5847</v>
      </c>
      <c r="D8085" t="s">
        <v>5830</v>
      </c>
      <c r="E8085">
        <f t="shared" si="127"/>
        <v>17</v>
      </c>
    </row>
    <row r="8086" spans="2:5" x14ac:dyDescent="0.25">
      <c r="B8086" t="s">
        <v>470</v>
      </c>
      <c r="C8086" t="s">
        <v>5862</v>
      </c>
      <c r="D8086" t="s">
        <v>5830</v>
      </c>
      <c r="E8086">
        <f t="shared" si="127"/>
        <v>32</v>
      </c>
    </row>
    <row r="8087" spans="2:5" x14ac:dyDescent="0.25">
      <c r="B8087" t="s">
        <v>470</v>
      </c>
      <c r="C8087" t="s">
        <v>5837</v>
      </c>
      <c r="D8087" t="s">
        <v>5830</v>
      </c>
      <c r="E8087">
        <f t="shared" si="127"/>
        <v>7</v>
      </c>
    </row>
    <row r="8088" spans="2:5" x14ac:dyDescent="0.25">
      <c r="B8088" t="s">
        <v>470</v>
      </c>
      <c r="C8088" t="s">
        <v>5837</v>
      </c>
      <c r="D8088" t="s">
        <v>5830</v>
      </c>
      <c r="E8088">
        <f t="shared" si="127"/>
        <v>7</v>
      </c>
    </row>
    <row r="8089" spans="2:5" x14ac:dyDescent="0.25">
      <c r="B8089" t="s">
        <v>470</v>
      </c>
      <c r="C8089" t="s">
        <v>5837</v>
      </c>
      <c r="D8089" t="s">
        <v>5830</v>
      </c>
      <c r="E8089">
        <f t="shared" si="127"/>
        <v>7</v>
      </c>
    </row>
    <row r="8090" spans="2:5" x14ac:dyDescent="0.25">
      <c r="B8090" t="s">
        <v>470</v>
      </c>
      <c r="C8090" t="s">
        <v>5837</v>
      </c>
      <c r="D8090" t="s">
        <v>5830</v>
      </c>
      <c r="E8090">
        <f t="shared" si="127"/>
        <v>7</v>
      </c>
    </row>
    <row r="8091" spans="2:5" x14ac:dyDescent="0.25">
      <c r="B8091" t="s">
        <v>470</v>
      </c>
      <c r="C8091" t="s">
        <v>5837</v>
      </c>
      <c r="D8091" t="s">
        <v>5830</v>
      </c>
      <c r="E8091">
        <f t="shared" si="127"/>
        <v>7</v>
      </c>
    </row>
    <row r="8092" spans="2:5" x14ac:dyDescent="0.25">
      <c r="B8092" t="s">
        <v>470</v>
      </c>
      <c r="C8092" t="s">
        <v>5837</v>
      </c>
      <c r="D8092" t="s">
        <v>5830</v>
      </c>
      <c r="E8092">
        <f t="shared" si="127"/>
        <v>7</v>
      </c>
    </row>
    <row r="8093" spans="2:5" x14ac:dyDescent="0.25">
      <c r="B8093" t="s">
        <v>470</v>
      </c>
      <c r="C8093" t="s">
        <v>5837</v>
      </c>
      <c r="D8093" t="s">
        <v>5830</v>
      </c>
      <c r="E8093">
        <f t="shared" si="127"/>
        <v>7</v>
      </c>
    </row>
    <row r="8094" spans="2:5" x14ac:dyDescent="0.25">
      <c r="B8094" t="s">
        <v>470</v>
      </c>
      <c r="C8094" t="s">
        <v>5861</v>
      </c>
      <c r="D8094" t="s">
        <v>5830</v>
      </c>
      <c r="E8094">
        <f t="shared" si="127"/>
        <v>31</v>
      </c>
    </row>
    <row r="8095" spans="2:5" x14ac:dyDescent="0.25">
      <c r="B8095" t="s">
        <v>470</v>
      </c>
      <c r="C8095" t="s">
        <v>5861</v>
      </c>
      <c r="D8095" t="s">
        <v>5830</v>
      </c>
      <c r="E8095">
        <f t="shared" si="127"/>
        <v>31</v>
      </c>
    </row>
    <row r="8096" spans="2:5" x14ac:dyDescent="0.25">
      <c r="B8096" t="s">
        <v>470</v>
      </c>
      <c r="C8096" t="s">
        <v>5861</v>
      </c>
      <c r="D8096" t="s">
        <v>5830</v>
      </c>
      <c r="E8096">
        <f t="shared" si="127"/>
        <v>31</v>
      </c>
    </row>
    <row r="8097" spans="2:5" x14ac:dyDescent="0.25">
      <c r="B8097" t="s">
        <v>470</v>
      </c>
      <c r="C8097" t="s">
        <v>5861</v>
      </c>
      <c r="D8097" t="s">
        <v>5830</v>
      </c>
      <c r="E8097">
        <f t="shared" si="127"/>
        <v>31</v>
      </c>
    </row>
    <row r="8098" spans="2:5" x14ac:dyDescent="0.25">
      <c r="B8098" t="s">
        <v>470</v>
      </c>
      <c r="C8098" t="s">
        <v>5861</v>
      </c>
      <c r="D8098" t="s">
        <v>5830</v>
      </c>
      <c r="E8098">
        <f t="shared" si="127"/>
        <v>31</v>
      </c>
    </row>
    <row r="8099" spans="2:5" x14ac:dyDescent="0.25">
      <c r="B8099" t="s">
        <v>470</v>
      </c>
      <c r="C8099" t="s">
        <v>5861</v>
      </c>
      <c r="D8099" t="s">
        <v>5830</v>
      </c>
      <c r="E8099">
        <f t="shared" si="127"/>
        <v>31</v>
      </c>
    </row>
    <row r="8100" spans="2:5" x14ac:dyDescent="0.25">
      <c r="B8100" t="s">
        <v>470</v>
      </c>
      <c r="C8100" t="s">
        <v>5851</v>
      </c>
      <c r="D8100" t="s">
        <v>5830</v>
      </c>
      <c r="E8100">
        <f t="shared" si="127"/>
        <v>21</v>
      </c>
    </row>
    <row r="8101" spans="2:5" x14ac:dyDescent="0.25">
      <c r="B8101" t="s">
        <v>470</v>
      </c>
      <c r="C8101" t="s">
        <v>5851</v>
      </c>
      <c r="D8101" t="s">
        <v>5830</v>
      </c>
      <c r="E8101">
        <f t="shared" si="127"/>
        <v>21</v>
      </c>
    </row>
    <row r="8102" spans="2:5" x14ac:dyDescent="0.25">
      <c r="B8102" t="s">
        <v>470</v>
      </c>
      <c r="C8102" t="s">
        <v>5851</v>
      </c>
      <c r="D8102" t="s">
        <v>5830</v>
      </c>
      <c r="E8102">
        <f t="shared" si="127"/>
        <v>21</v>
      </c>
    </row>
    <row r="8103" spans="2:5" x14ac:dyDescent="0.25">
      <c r="B8103" t="s">
        <v>470</v>
      </c>
      <c r="C8103" t="s">
        <v>5859</v>
      </c>
      <c r="D8103" t="s">
        <v>5830</v>
      </c>
      <c r="E8103">
        <f t="shared" si="127"/>
        <v>29</v>
      </c>
    </row>
    <row r="8104" spans="2:5" x14ac:dyDescent="0.25">
      <c r="B8104" t="s">
        <v>470</v>
      </c>
      <c r="C8104" t="s">
        <v>5830</v>
      </c>
      <c r="D8104" t="s">
        <v>5830</v>
      </c>
      <c r="E8104">
        <f t="shared" si="127"/>
        <v>0</v>
      </c>
    </row>
    <row r="8105" spans="2:5" x14ac:dyDescent="0.25">
      <c r="B8105" t="s">
        <v>470</v>
      </c>
      <c r="C8105" t="s">
        <v>5830</v>
      </c>
      <c r="D8105" t="s">
        <v>5830</v>
      </c>
      <c r="E8105">
        <f t="shared" si="127"/>
        <v>0</v>
      </c>
    </row>
    <row r="8106" spans="2:5" x14ac:dyDescent="0.25">
      <c r="B8106" t="s">
        <v>470</v>
      </c>
      <c r="C8106" t="s">
        <v>5830</v>
      </c>
      <c r="D8106" t="s">
        <v>5830</v>
      </c>
      <c r="E8106">
        <f t="shared" si="127"/>
        <v>0</v>
      </c>
    </row>
    <row r="8107" spans="2:5" x14ac:dyDescent="0.25">
      <c r="B8107" t="s">
        <v>470</v>
      </c>
      <c r="C8107" t="s">
        <v>5858</v>
      </c>
      <c r="D8107" t="s">
        <v>5830</v>
      </c>
      <c r="E8107">
        <f t="shared" si="127"/>
        <v>28</v>
      </c>
    </row>
    <row r="8108" spans="2:5" x14ac:dyDescent="0.25">
      <c r="B8108" t="s">
        <v>1395</v>
      </c>
      <c r="C8108" t="s">
        <v>5823</v>
      </c>
      <c r="D8108" t="s">
        <v>5823</v>
      </c>
      <c r="E8108">
        <f t="shared" si="127"/>
        <v>0</v>
      </c>
    </row>
    <row r="8109" spans="2:5" x14ac:dyDescent="0.25">
      <c r="B8109" t="s">
        <v>1395</v>
      </c>
      <c r="C8109" t="s">
        <v>5849</v>
      </c>
      <c r="D8109" t="s">
        <v>5823</v>
      </c>
      <c r="E8109">
        <f t="shared" si="127"/>
        <v>26</v>
      </c>
    </row>
    <row r="8110" spans="2:5" x14ac:dyDescent="0.25">
      <c r="B8110" t="s">
        <v>1395</v>
      </c>
      <c r="C8110" t="s">
        <v>5824</v>
      </c>
      <c r="D8110" t="s">
        <v>5823</v>
      </c>
      <c r="E8110">
        <f t="shared" si="127"/>
        <v>1</v>
      </c>
    </row>
    <row r="8111" spans="2:5" x14ac:dyDescent="0.25">
      <c r="B8111" t="s">
        <v>1395</v>
      </c>
      <c r="C8111" t="s">
        <v>5846</v>
      </c>
      <c r="D8111" t="s">
        <v>5823</v>
      </c>
      <c r="E8111">
        <f t="shared" si="127"/>
        <v>23</v>
      </c>
    </row>
    <row r="8112" spans="2:5" x14ac:dyDescent="0.25">
      <c r="B8112" t="s">
        <v>1395</v>
      </c>
      <c r="C8112" t="s">
        <v>5841</v>
      </c>
      <c r="D8112" t="s">
        <v>5823</v>
      </c>
      <c r="E8112">
        <f t="shared" si="127"/>
        <v>18</v>
      </c>
    </row>
    <row r="8113" spans="2:5" x14ac:dyDescent="0.25">
      <c r="B8113" t="s">
        <v>1395</v>
      </c>
      <c r="C8113" t="s">
        <v>5855</v>
      </c>
      <c r="D8113" t="s">
        <v>5823</v>
      </c>
      <c r="E8113">
        <f t="shared" si="127"/>
        <v>32</v>
      </c>
    </row>
    <row r="8114" spans="2:5" x14ac:dyDescent="0.25">
      <c r="B8114" t="s">
        <v>1395</v>
      </c>
      <c r="C8114" t="s">
        <v>5855</v>
      </c>
      <c r="D8114" t="s">
        <v>5823</v>
      </c>
      <c r="E8114">
        <f t="shared" si="127"/>
        <v>32</v>
      </c>
    </row>
    <row r="8115" spans="2:5" x14ac:dyDescent="0.25">
      <c r="B8115" t="s">
        <v>1395</v>
      </c>
      <c r="C8115" t="s">
        <v>5855</v>
      </c>
      <c r="D8115" t="s">
        <v>5823</v>
      </c>
      <c r="E8115">
        <f t="shared" si="127"/>
        <v>32</v>
      </c>
    </row>
    <row r="8116" spans="2:5" x14ac:dyDescent="0.25">
      <c r="B8116" t="s">
        <v>1395</v>
      </c>
      <c r="C8116" t="s">
        <v>5855</v>
      </c>
      <c r="D8116" t="s">
        <v>5823</v>
      </c>
      <c r="E8116">
        <f t="shared" si="127"/>
        <v>32</v>
      </c>
    </row>
    <row r="8117" spans="2:5" x14ac:dyDescent="0.25">
      <c r="B8117" t="s">
        <v>185</v>
      </c>
      <c r="C8117" t="s">
        <v>5829</v>
      </c>
      <c r="D8117" t="s">
        <v>5829</v>
      </c>
      <c r="E8117">
        <f t="shared" si="127"/>
        <v>0</v>
      </c>
    </row>
    <row r="8118" spans="2:5" x14ac:dyDescent="0.25">
      <c r="B8118" t="s">
        <v>185</v>
      </c>
      <c r="C8118" t="s">
        <v>5829</v>
      </c>
      <c r="D8118" t="s">
        <v>5829</v>
      </c>
      <c r="E8118">
        <f t="shared" si="127"/>
        <v>0</v>
      </c>
    </row>
    <row r="8119" spans="2:5" x14ac:dyDescent="0.25">
      <c r="B8119" t="s">
        <v>185</v>
      </c>
      <c r="C8119" t="s">
        <v>5829</v>
      </c>
      <c r="D8119" t="s">
        <v>5829</v>
      </c>
      <c r="E8119">
        <f t="shared" si="127"/>
        <v>0</v>
      </c>
    </row>
    <row r="8120" spans="2:5" x14ac:dyDescent="0.25">
      <c r="B8120" t="s">
        <v>185</v>
      </c>
      <c r="C8120" t="s">
        <v>5829</v>
      </c>
      <c r="D8120" t="s">
        <v>5829</v>
      </c>
      <c r="E8120">
        <f t="shared" si="127"/>
        <v>0</v>
      </c>
    </row>
    <row r="8121" spans="2:5" x14ac:dyDescent="0.25">
      <c r="B8121" t="s">
        <v>185</v>
      </c>
      <c r="C8121" t="s">
        <v>5829</v>
      </c>
      <c r="D8121" t="s">
        <v>5829</v>
      </c>
      <c r="E8121">
        <f t="shared" si="127"/>
        <v>0</v>
      </c>
    </row>
    <row r="8122" spans="2:5" x14ac:dyDescent="0.25">
      <c r="B8122" t="s">
        <v>185</v>
      </c>
      <c r="C8122" t="s">
        <v>5866</v>
      </c>
      <c r="D8122" t="s">
        <v>5829</v>
      </c>
      <c r="E8122">
        <f t="shared" si="127"/>
        <v>37</v>
      </c>
    </row>
    <row r="8123" spans="2:5" x14ac:dyDescent="0.25">
      <c r="B8123" t="s">
        <v>185</v>
      </c>
      <c r="C8123" t="s">
        <v>5866</v>
      </c>
      <c r="D8123" t="s">
        <v>5829</v>
      </c>
      <c r="E8123">
        <f t="shared" si="127"/>
        <v>37</v>
      </c>
    </row>
    <row r="8124" spans="2:5" x14ac:dyDescent="0.25">
      <c r="B8124" t="s">
        <v>185</v>
      </c>
      <c r="C8124" t="s">
        <v>5840</v>
      </c>
      <c r="D8124" t="s">
        <v>5829</v>
      </c>
      <c r="E8124">
        <f t="shared" si="127"/>
        <v>11</v>
      </c>
    </row>
    <row r="8125" spans="2:5" x14ac:dyDescent="0.25">
      <c r="B8125" t="s">
        <v>185</v>
      </c>
      <c r="C8125" t="s">
        <v>5840</v>
      </c>
      <c r="D8125" t="s">
        <v>5829</v>
      </c>
      <c r="E8125">
        <f t="shared" si="127"/>
        <v>11</v>
      </c>
    </row>
    <row r="8126" spans="2:5" x14ac:dyDescent="0.25">
      <c r="B8126" t="s">
        <v>185</v>
      </c>
      <c r="C8126" t="s">
        <v>5840</v>
      </c>
      <c r="D8126" t="s">
        <v>5829</v>
      </c>
      <c r="E8126">
        <f t="shared" si="127"/>
        <v>11</v>
      </c>
    </row>
    <row r="8127" spans="2:5" x14ac:dyDescent="0.25">
      <c r="B8127" t="s">
        <v>185</v>
      </c>
      <c r="C8127" t="s">
        <v>5840</v>
      </c>
      <c r="D8127" t="s">
        <v>5829</v>
      </c>
      <c r="E8127">
        <f t="shared" si="127"/>
        <v>11</v>
      </c>
    </row>
    <row r="8128" spans="2:5" x14ac:dyDescent="0.25">
      <c r="B8128" t="s">
        <v>2577</v>
      </c>
      <c r="C8128" t="s">
        <v>5857</v>
      </c>
      <c r="D8128" t="s">
        <v>5857</v>
      </c>
      <c r="E8128">
        <f t="shared" si="127"/>
        <v>0</v>
      </c>
    </row>
    <row r="8129" spans="2:5" x14ac:dyDescent="0.25">
      <c r="B8129" t="s">
        <v>2577</v>
      </c>
      <c r="C8129" t="s">
        <v>5857</v>
      </c>
      <c r="D8129" t="s">
        <v>5857</v>
      </c>
      <c r="E8129">
        <f t="shared" si="127"/>
        <v>0</v>
      </c>
    </row>
    <row r="8130" spans="2:5" x14ac:dyDescent="0.25">
      <c r="B8130" t="s">
        <v>439</v>
      </c>
      <c r="C8130" t="s">
        <v>5845</v>
      </c>
      <c r="D8130" t="s">
        <v>5835</v>
      </c>
      <c r="E8130">
        <f t="shared" si="127"/>
        <v>10</v>
      </c>
    </row>
    <row r="8131" spans="2:5" x14ac:dyDescent="0.25">
      <c r="B8131" t="s">
        <v>439</v>
      </c>
      <c r="C8131" t="s">
        <v>5842</v>
      </c>
      <c r="D8131" t="s">
        <v>5835</v>
      </c>
      <c r="E8131">
        <f t="shared" ref="E8131:E8194" si="128">(LEFT(C8131,4)-LEFT(D8131,4))*12+RIGHT(C8131,2)-RIGHT(D8131,2)</f>
        <v>7</v>
      </c>
    </row>
    <row r="8132" spans="2:5" x14ac:dyDescent="0.25">
      <c r="B8132" t="s">
        <v>439</v>
      </c>
      <c r="C8132" t="s">
        <v>5842</v>
      </c>
      <c r="D8132" t="s">
        <v>5835</v>
      </c>
      <c r="E8132">
        <f t="shared" si="128"/>
        <v>7</v>
      </c>
    </row>
    <row r="8133" spans="2:5" x14ac:dyDescent="0.25">
      <c r="B8133" t="s">
        <v>439</v>
      </c>
      <c r="C8133" t="s">
        <v>5835</v>
      </c>
      <c r="D8133" t="s">
        <v>5835</v>
      </c>
      <c r="E8133">
        <f t="shared" si="128"/>
        <v>0</v>
      </c>
    </row>
    <row r="8134" spans="2:5" x14ac:dyDescent="0.25">
      <c r="B8134" t="s">
        <v>439</v>
      </c>
      <c r="C8134" t="s">
        <v>5842</v>
      </c>
      <c r="D8134" t="s">
        <v>5835</v>
      </c>
      <c r="E8134">
        <f t="shared" si="128"/>
        <v>7</v>
      </c>
    </row>
    <row r="8135" spans="2:5" x14ac:dyDescent="0.25">
      <c r="B8135" t="s">
        <v>439</v>
      </c>
      <c r="C8135" t="s">
        <v>5853</v>
      </c>
      <c r="D8135" t="s">
        <v>5835</v>
      </c>
      <c r="E8135">
        <f t="shared" si="128"/>
        <v>18</v>
      </c>
    </row>
    <row r="8136" spans="2:5" x14ac:dyDescent="0.25">
      <c r="B8136" t="s">
        <v>439</v>
      </c>
      <c r="C8136" t="s">
        <v>5865</v>
      </c>
      <c r="D8136" t="s">
        <v>5835</v>
      </c>
      <c r="E8136">
        <f t="shared" si="128"/>
        <v>30</v>
      </c>
    </row>
    <row r="8137" spans="2:5" x14ac:dyDescent="0.25">
      <c r="B8137" t="s">
        <v>439</v>
      </c>
      <c r="C8137" t="s">
        <v>5865</v>
      </c>
      <c r="D8137" t="s">
        <v>5835</v>
      </c>
      <c r="E8137">
        <f t="shared" si="128"/>
        <v>30</v>
      </c>
    </row>
    <row r="8138" spans="2:5" x14ac:dyDescent="0.25">
      <c r="B8138" t="s">
        <v>439</v>
      </c>
      <c r="C8138" t="s">
        <v>5865</v>
      </c>
      <c r="D8138" t="s">
        <v>5835</v>
      </c>
      <c r="E8138">
        <f t="shared" si="128"/>
        <v>30</v>
      </c>
    </row>
    <row r="8139" spans="2:5" x14ac:dyDescent="0.25">
      <c r="B8139" t="s">
        <v>439</v>
      </c>
      <c r="C8139" t="s">
        <v>5865</v>
      </c>
      <c r="D8139" t="s">
        <v>5835</v>
      </c>
      <c r="E8139">
        <f t="shared" si="128"/>
        <v>30</v>
      </c>
    </row>
    <row r="8140" spans="2:5" x14ac:dyDescent="0.25">
      <c r="B8140" t="s">
        <v>439</v>
      </c>
      <c r="C8140" t="s">
        <v>5863</v>
      </c>
      <c r="D8140" t="s">
        <v>5835</v>
      </c>
      <c r="E8140">
        <f t="shared" si="128"/>
        <v>28</v>
      </c>
    </row>
    <row r="8141" spans="2:5" x14ac:dyDescent="0.25">
      <c r="B8141" t="s">
        <v>439</v>
      </c>
      <c r="C8141" t="s">
        <v>5863</v>
      </c>
      <c r="D8141" t="s">
        <v>5835</v>
      </c>
      <c r="E8141">
        <f t="shared" si="128"/>
        <v>28</v>
      </c>
    </row>
    <row r="8142" spans="2:5" x14ac:dyDescent="0.25">
      <c r="B8142" t="s">
        <v>806</v>
      </c>
      <c r="C8142" t="s">
        <v>5842</v>
      </c>
      <c r="D8142" t="s">
        <v>5828</v>
      </c>
      <c r="E8142">
        <f t="shared" si="128"/>
        <v>14</v>
      </c>
    </row>
    <row r="8143" spans="2:5" x14ac:dyDescent="0.25">
      <c r="B8143" t="s">
        <v>806</v>
      </c>
      <c r="C8143" t="s">
        <v>5842</v>
      </c>
      <c r="D8143" t="s">
        <v>5828</v>
      </c>
      <c r="E8143">
        <f t="shared" si="128"/>
        <v>14</v>
      </c>
    </row>
    <row r="8144" spans="2:5" x14ac:dyDescent="0.25">
      <c r="B8144" t="s">
        <v>806</v>
      </c>
      <c r="C8144" t="s">
        <v>5850</v>
      </c>
      <c r="D8144" t="s">
        <v>5828</v>
      </c>
      <c r="E8144">
        <f t="shared" si="128"/>
        <v>22</v>
      </c>
    </row>
    <row r="8145" spans="2:5" x14ac:dyDescent="0.25">
      <c r="B8145" t="s">
        <v>806</v>
      </c>
      <c r="C8145" t="s">
        <v>5828</v>
      </c>
      <c r="D8145" t="s">
        <v>5828</v>
      </c>
      <c r="E8145">
        <f t="shared" si="128"/>
        <v>0</v>
      </c>
    </row>
    <row r="8146" spans="2:5" x14ac:dyDescent="0.25">
      <c r="B8146" t="s">
        <v>806</v>
      </c>
      <c r="C8146" t="s">
        <v>5828</v>
      </c>
      <c r="D8146" t="s">
        <v>5828</v>
      </c>
      <c r="E8146">
        <f t="shared" si="128"/>
        <v>0</v>
      </c>
    </row>
    <row r="8147" spans="2:5" x14ac:dyDescent="0.25">
      <c r="B8147" t="s">
        <v>806</v>
      </c>
      <c r="C8147" t="s">
        <v>5828</v>
      </c>
      <c r="D8147" t="s">
        <v>5828</v>
      </c>
      <c r="E8147">
        <f t="shared" si="128"/>
        <v>0</v>
      </c>
    </row>
    <row r="8148" spans="2:5" x14ac:dyDescent="0.25">
      <c r="B8148" t="s">
        <v>806</v>
      </c>
      <c r="C8148" t="s">
        <v>5828</v>
      </c>
      <c r="D8148" t="s">
        <v>5828</v>
      </c>
      <c r="E8148">
        <f t="shared" si="128"/>
        <v>0</v>
      </c>
    </row>
    <row r="8149" spans="2:5" x14ac:dyDescent="0.25">
      <c r="B8149" t="s">
        <v>806</v>
      </c>
      <c r="C8149" t="s">
        <v>5828</v>
      </c>
      <c r="D8149" t="s">
        <v>5828</v>
      </c>
      <c r="E8149">
        <f t="shared" si="128"/>
        <v>0</v>
      </c>
    </row>
    <row r="8150" spans="2:5" x14ac:dyDescent="0.25">
      <c r="B8150" t="s">
        <v>806</v>
      </c>
      <c r="C8150" t="s">
        <v>5838</v>
      </c>
      <c r="D8150" t="s">
        <v>5828</v>
      </c>
      <c r="E8150">
        <f t="shared" si="128"/>
        <v>10</v>
      </c>
    </row>
    <row r="8151" spans="2:5" x14ac:dyDescent="0.25">
      <c r="B8151" t="s">
        <v>806</v>
      </c>
      <c r="C8151" t="s">
        <v>5838</v>
      </c>
      <c r="D8151" t="s">
        <v>5828</v>
      </c>
      <c r="E8151">
        <f t="shared" si="128"/>
        <v>10</v>
      </c>
    </row>
    <row r="8152" spans="2:5" x14ac:dyDescent="0.25">
      <c r="B8152" t="s">
        <v>806</v>
      </c>
      <c r="C8152" t="s">
        <v>5838</v>
      </c>
      <c r="D8152" t="s">
        <v>5828</v>
      </c>
      <c r="E8152">
        <f t="shared" si="128"/>
        <v>10</v>
      </c>
    </row>
    <row r="8153" spans="2:5" x14ac:dyDescent="0.25">
      <c r="B8153" t="s">
        <v>806</v>
      </c>
      <c r="C8153" t="s">
        <v>5838</v>
      </c>
      <c r="D8153" t="s">
        <v>5828</v>
      </c>
      <c r="E8153">
        <f t="shared" si="128"/>
        <v>10</v>
      </c>
    </row>
    <row r="8154" spans="2:5" x14ac:dyDescent="0.25">
      <c r="B8154" t="s">
        <v>586</v>
      </c>
      <c r="C8154" t="s">
        <v>5830</v>
      </c>
      <c r="D8154" t="s">
        <v>5823</v>
      </c>
      <c r="E8154">
        <f t="shared" si="128"/>
        <v>7</v>
      </c>
    </row>
    <row r="8155" spans="2:5" x14ac:dyDescent="0.25">
      <c r="B8155" t="s">
        <v>586</v>
      </c>
      <c r="C8155" t="s">
        <v>5858</v>
      </c>
      <c r="D8155" t="s">
        <v>5823</v>
      </c>
      <c r="E8155">
        <f t="shared" si="128"/>
        <v>35</v>
      </c>
    </row>
    <row r="8156" spans="2:5" x14ac:dyDescent="0.25">
      <c r="B8156" t="s">
        <v>586</v>
      </c>
      <c r="C8156" t="s">
        <v>5858</v>
      </c>
      <c r="D8156" t="s">
        <v>5823</v>
      </c>
      <c r="E8156">
        <f t="shared" si="128"/>
        <v>35</v>
      </c>
    </row>
    <row r="8157" spans="2:5" x14ac:dyDescent="0.25">
      <c r="B8157" t="s">
        <v>586</v>
      </c>
      <c r="C8157" t="s">
        <v>5830</v>
      </c>
      <c r="D8157" t="s">
        <v>5823</v>
      </c>
      <c r="E8157">
        <f t="shared" si="128"/>
        <v>7</v>
      </c>
    </row>
    <row r="8158" spans="2:5" x14ac:dyDescent="0.25">
      <c r="B8158" t="s">
        <v>586</v>
      </c>
      <c r="C8158" t="s">
        <v>5830</v>
      </c>
      <c r="D8158" t="s">
        <v>5823</v>
      </c>
      <c r="E8158">
        <f t="shared" si="128"/>
        <v>7</v>
      </c>
    </row>
    <row r="8159" spans="2:5" x14ac:dyDescent="0.25">
      <c r="B8159" t="s">
        <v>586</v>
      </c>
      <c r="C8159" t="s">
        <v>5823</v>
      </c>
      <c r="D8159" t="s">
        <v>5823</v>
      </c>
      <c r="E8159">
        <f t="shared" si="128"/>
        <v>0</v>
      </c>
    </row>
    <row r="8160" spans="2:5" x14ac:dyDescent="0.25">
      <c r="B8160" t="s">
        <v>586</v>
      </c>
      <c r="C8160" t="s">
        <v>5829</v>
      </c>
      <c r="D8160" t="s">
        <v>5823</v>
      </c>
      <c r="E8160">
        <f t="shared" si="128"/>
        <v>6</v>
      </c>
    </row>
    <row r="8161" spans="2:5" x14ac:dyDescent="0.25">
      <c r="B8161" t="s">
        <v>586</v>
      </c>
      <c r="C8161" t="s">
        <v>5865</v>
      </c>
      <c r="D8161" t="s">
        <v>5823</v>
      </c>
      <c r="E8161">
        <f t="shared" si="128"/>
        <v>42</v>
      </c>
    </row>
    <row r="8162" spans="2:5" x14ac:dyDescent="0.25">
      <c r="B8162" t="s">
        <v>586</v>
      </c>
      <c r="C8162" t="s">
        <v>5865</v>
      </c>
      <c r="D8162" t="s">
        <v>5823</v>
      </c>
      <c r="E8162">
        <f t="shared" si="128"/>
        <v>42</v>
      </c>
    </row>
    <row r="8163" spans="2:5" x14ac:dyDescent="0.25">
      <c r="B8163" t="s">
        <v>586</v>
      </c>
      <c r="C8163" t="s">
        <v>5850</v>
      </c>
      <c r="D8163" t="s">
        <v>5823</v>
      </c>
      <c r="E8163">
        <f t="shared" si="128"/>
        <v>27</v>
      </c>
    </row>
    <row r="8164" spans="2:5" x14ac:dyDescent="0.25">
      <c r="B8164" t="s">
        <v>586</v>
      </c>
      <c r="C8164" t="s">
        <v>5850</v>
      </c>
      <c r="D8164" t="s">
        <v>5823</v>
      </c>
      <c r="E8164">
        <f t="shared" si="128"/>
        <v>27</v>
      </c>
    </row>
    <row r="8165" spans="2:5" x14ac:dyDescent="0.25">
      <c r="B8165" t="s">
        <v>586</v>
      </c>
      <c r="C8165" t="s">
        <v>5850</v>
      </c>
      <c r="D8165" t="s">
        <v>5823</v>
      </c>
      <c r="E8165">
        <f t="shared" si="128"/>
        <v>27</v>
      </c>
    </row>
    <row r="8166" spans="2:5" x14ac:dyDescent="0.25">
      <c r="B8166" t="s">
        <v>586</v>
      </c>
      <c r="C8166" t="s">
        <v>5840</v>
      </c>
      <c r="D8166" t="s">
        <v>5823</v>
      </c>
      <c r="E8166">
        <f t="shared" si="128"/>
        <v>17</v>
      </c>
    </row>
    <row r="8167" spans="2:5" x14ac:dyDescent="0.25">
      <c r="B8167" t="s">
        <v>586</v>
      </c>
      <c r="C8167" t="s">
        <v>5827</v>
      </c>
      <c r="D8167" t="s">
        <v>5823</v>
      </c>
      <c r="E8167">
        <f t="shared" si="128"/>
        <v>4</v>
      </c>
    </row>
    <row r="8168" spans="2:5" x14ac:dyDescent="0.25">
      <c r="B8168" t="s">
        <v>586</v>
      </c>
      <c r="C8168" t="s">
        <v>5827</v>
      </c>
      <c r="D8168" t="s">
        <v>5823</v>
      </c>
      <c r="E8168">
        <f t="shared" si="128"/>
        <v>4</v>
      </c>
    </row>
    <row r="8169" spans="2:5" x14ac:dyDescent="0.25">
      <c r="B8169" t="s">
        <v>586</v>
      </c>
      <c r="C8169" t="s">
        <v>5827</v>
      </c>
      <c r="D8169" t="s">
        <v>5823</v>
      </c>
      <c r="E8169">
        <f t="shared" si="128"/>
        <v>4</v>
      </c>
    </row>
    <row r="8170" spans="2:5" x14ac:dyDescent="0.25">
      <c r="B8170" t="s">
        <v>586</v>
      </c>
      <c r="C8170" t="s">
        <v>5827</v>
      </c>
      <c r="D8170" t="s">
        <v>5823</v>
      </c>
      <c r="E8170">
        <f t="shared" si="128"/>
        <v>4</v>
      </c>
    </row>
    <row r="8171" spans="2:5" x14ac:dyDescent="0.25">
      <c r="B8171" t="s">
        <v>586</v>
      </c>
      <c r="C8171" t="s">
        <v>5827</v>
      </c>
      <c r="D8171" t="s">
        <v>5823</v>
      </c>
      <c r="E8171">
        <f t="shared" si="128"/>
        <v>4</v>
      </c>
    </row>
    <row r="8172" spans="2:5" x14ac:dyDescent="0.25">
      <c r="B8172" t="s">
        <v>586</v>
      </c>
      <c r="C8172" t="s">
        <v>5827</v>
      </c>
      <c r="D8172" t="s">
        <v>5823</v>
      </c>
      <c r="E8172">
        <f t="shared" si="128"/>
        <v>4</v>
      </c>
    </row>
    <row r="8173" spans="2:5" x14ac:dyDescent="0.25">
      <c r="B8173" t="s">
        <v>586</v>
      </c>
      <c r="C8173" t="s">
        <v>5827</v>
      </c>
      <c r="D8173" t="s">
        <v>5823</v>
      </c>
      <c r="E8173">
        <f t="shared" si="128"/>
        <v>4</v>
      </c>
    </row>
    <row r="8174" spans="2:5" x14ac:dyDescent="0.25">
      <c r="B8174" t="s">
        <v>586</v>
      </c>
      <c r="C8174" t="s">
        <v>5827</v>
      </c>
      <c r="D8174" t="s">
        <v>5823</v>
      </c>
      <c r="E8174">
        <f t="shared" si="128"/>
        <v>4</v>
      </c>
    </row>
    <row r="8175" spans="2:5" x14ac:dyDescent="0.25">
      <c r="B8175" t="s">
        <v>586</v>
      </c>
      <c r="C8175" t="s">
        <v>5833</v>
      </c>
      <c r="D8175" t="s">
        <v>5823</v>
      </c>
      <c r="E8175">
        <f t="shared" si="128"/>
        <v>10</v>
      </c>
    </row>
    <row r="8176" spans="2:5" x14ac:dyDescent="0.25">
      <c r="B8176" t="s">
        <v>586</v>
      </c>
      <c r="C8176" t="s">
        <v>5834</v>
      </c>
      <c r="D8176" t="s">
        <v>5823</v>
      </c>
      <c r="E8176">
        <f t="shared" si="128"/>
        <v>11</v>
      </c>
    </row>
    <row r="8177" spans="2:5" x14ac:dyDescent="0.25">
      <c r="B8177" t="s">
        <v>586</v>
      </c>
      <c r="C8177" t="s">
        <v>5834</v>
      </c>
      <c r="D8177" t="s">
        <v>5823</v>
      </c>
      <c r="E8177">
        <f t="shared" si="128"/>
        <v>11</v>
      </c>
    </row>
    <row r="8178" spans="2:5" x14ac:dyDescent="0.25">
      <c r="B8178" t="s">
        <v>586</v>
      </c>
      <c r="C8178" t="s">
        <v>5830</v>
      </c>
      <c r="D8178" t="s">
        <v>5823</v>
      </c>
      <c r="E8178">
        <f t="shared" si="128"/>
        <v>7</v>
      </c>
    </row>
    <row r="8179" spans="2:5" x14ac:dyDescent="0.25">
      <c r="B8179" t="s">
        <v>1411</v>
      </c>
      <c r="C8179" t="s">
        <v>5832</v>
      </c>
      <c r="D8179" t="s">
        <v>5822</v>
      </c>
      <c r="E8179">
        <f t="shared" si="128"/>
        <v>10</v>
      </c>
    </row>
    <row r="8180" spans="2:5" x14ac:dyDescent="0.25">
      <c r="B8180" t="s">
        <v>1411</v>
      </c>
      <c r="C8180" t="s">
        <v>5832</v>
      </c>
      <c r="D8180" t="s">
        <v>5822</v>
      </c>
      <c r="E8180">
        <f t="shared" si="128"/>
        <v>10</v>
      </c>
    </row>
    <row r="8181" spans="2:5" x14ac:dyDescent="0.25">
      <c r="B8181" t="s">
        <v>1411</v>
      </c>
      <c r="C8181" t="s">
        <v>5832</v>
      </c>
      <c r="D8181" t="s">
        <v>5822</v>
      </c>
      <c r="E8181">
        <f t="shared" si="128"/>
        <v>10</v>
      </c>
    </row>
    <row r="8182" spans="2:5" x14ac:dyDescent="0.25">
      <c r="B8182" t="s">
        <v>1411</v>
      </c>
      <c r="C8182" t="s">
        <v>5847</v>
      </c>
      <c r="D8182" t="s">
        <v>5822</v>
      </c>
      <c r="E8182">
        <f t="shared" si="128"/>
        <v>25</v>
      </c>
    </row>
    <row r="8183" spans="2:5" x14ac:dyDescent="0.25">
      <c r="B8183" t="s">
        <v>1411</v>
      </c>
      <c r="C8183" t="s">
        <v>5847</v>
      </c>
      <c r="D8183" t="s">
        <v>5822</v>
      </c>
      <c r="E8183">
        <f t="shared" si="128"/>
        <v>25</v>
      </c>
    </row>
    <row r="8184" spans="2:5" x14ac:dyDescent="0.25">
      <c r="B8184" t="s">
        <v>1411</v>
      </c>
      <c r="C8184" t="s">
        <v>5847</v>
      </c>
      <c r="D8184" t="s">
        <v>5822</v>
      </c>
      <c r="E8184">
        <f t="shared" si="128"/>
        <v>25</v>
      </c>
    </row>
    <row r="8185" spans="2:5" x14ac:dyDescent="0.25">
      <c r="B8185" t="s">
        <v>1411</v>
      </c>
      <c r="C8185" t="s">
        <v>5859</v>
      </c>
      <c r="D8185" t="s">
        <v>5822</v>
      </c>
      <c r="E8185">
        <f t="shared" si="128"/>
        <v>37</v>
      </c>
    </row>
    <row r="8186" spans="2:5" x14ac:dyDescent="0.25">
      <c r="B8186" t="s">
        <v>1411</v>
      </c>
      <c r="C8186" t="s">
        <v>5859</v>
      </c>
      <c r="D8186" t="s">
        <v>5822</v>
      </c>
      <c r="E8186">
        <f t="shared" si="128"/>
        <v>37</v>
      </c>
    </row>
    <row r="8187" spans="2:5" x14ac:dyDescent="0.25">
      <c r="B8187" t="s">
        <v>1411</v>
      </c>
      <c r="C8187" t="s">
        <v>5866</v>
      </c>
      <c r="D8187" t="s">
        <v>5822</v>
      </c>
      <c r="E8187">
        <f t="shared" si="128"/>
        <v>44</v>
      </c>
    </row>
    <row r="8188" spans="2:5" x14ac:dyDescent="0.25">
      <c r="B8188" t="s">
        <v>1411</v>
      </c>
      <c r="C8188" t="s">
        <v>5851</v>
      </c>
      <c r="D8188" t="s">
        <v>5822</v>
      </c>
      <c r="E8188">
        <f t="shared" si="128"/>
        <v>29</v>
      </c>
    </row>
    <row r="8189" spans="2:5" x14ac:dyDescent="0.25">
      <c r="B8189" t="s">
        <v>1411</v>
      </c>
      <c r="C8189" t="s">
        <v>5839</v>
      </c>
      <c r="D8189" t="s">
        <v>5822</v>
      </c>
      <c r="E8189">
        <f t="shared" si="128"/>
        <v>17</v>
      </c>
    </row>
    <row r="8190" spans="2:5" x14ac:dyDescent="0.25">
      <c r="B8190" t="s">
        <v>1411</v>
      </c>
      <c r="C8190" t="s">
        <v>5839</v>
      </c>
      <c r="D8190" t="s">
        <v>5822</v>
      </c>
      <c r="E8190">
        <f t="shared" si="128"/>
        <v>17</v>
      </c>
    </row>
    <row r="8191" spans="2:5" x14ac:dyDescent="0.25">
      <c r="B8191" t="s">
        <v>1411</v>
      </c>
      <c r="C8191" t="s">
        <v>5839</v>
      </c>
      <c r="D8191" t="s">
        <v>5822</v>
      </c>
      <c r="E8191">
        <f t="shared" si="128"/>
        <v>17</v>
      </c>
    </row>
    <row r="8192" spans="2:5" x14ac:dyDescent="0.25">
      <c r="B8192" t="s">
        <v>1411</v>
      </c>
      <c r="C8192" t="s">
        <v>5839</v>
      </c>
      <c r="D8192" t="s">
        <v>5822</v>
      </c>
      <c r="E8192">
        <f t="shared" si="128"/>
        <v>17</v>
      </c>
    </row>
    <row r="8193" spans="2:5" x14ac:dyDescent="0.25">
      <c r="B8193" t="s">
        <v>1411</v>
      </c>
      <c r="C8193" t="s">
        <v>5822</v>
      </c>
      <c r="D8193" t="s">
        <v>5822</v>
      </c>
      <c r="E8193">
        <f t="shared" si="128"/>
        <v>0</v>
      </c>
    </row>
    <row r="8194" spans="2:5" x14ac:dyDescent="0.25">
      <c r="B8194" t="s">
        <v>1867</v>
      </c>
      <c r="C8194" t="s">
        <v>5853</v>
      </c>
      <c r="D8194" t="s">
        <v>5853</v>
      </c>
      <c r="E8194">
        <f t="shared" si="128"/>
        <v>0</v>
      </c>
    </row>
    <row r="8195" spans="2:5" x14ac:dyDescent="0.25">
      <c r="B8195" t="s">
        <v>1867</v>
      </c>
      <c r="C8195" t="s">
        <v>5866</v>
      </c>
      <c r="D8195" t="s">
        <v>5853</v>
      </c>
      <c r="E8195">
        <f t="shared" ref="E8195:E8258" si="129">(LEFT(C8195,4)-LEFT(D8195,4))*12+RIGHT(C8195,2)-RIGHT(D8195,2)</f>
        <v>13</v>
      </c>
    </row>
    <row r="8196" spans="2:5" x14ac:dyDescent="0.25">
      <c r="B8196" t="s">
        <v>1867</v>
      </c>
      <c r="C8196" t="s">
        <v>5866</v>
      </c>
      <c r="D8196" t="s">
        <v>5853</v>
      </c>
      <c r="E8196">
        <f t="shared" si="129"/>
        <v>13</v>
      </c>
    </row>
    <row r="8197" spans="2:5" x14ac:dyDescent="0.25">
      <c r="B8197" t="s">
        <v>1867</v>
      </c>
      <c r="C8197" t="s">
        <v>5866</v>
      </c>
      <c r="D8197" t="s">
        <v>5853</v>
      </c>
      <c r="E8197">
        <f t="shared" si="129"/>
        <v>13</v>
      </c>
    </row>
    <row r="8198" spans="2:5" x14ac:dyDescent="0.25">
      <c r="B8198" t="s">
        <v>1965</v>
      </c>
      <c r="C8198" t="s">
        <v>5827</v>
      </c>
      <c r="D8198" t="s">
        <v>5827</v>
      </c>
      <c r="E8198">
        <f t="shared" si="129"/>
        <v>0</v>
      </c>
    </row>
    <row r="8199" spans="2:5" x14ac:dyDescent="0.25">
      <c r="B8199" t="s">
        <v>1965</v>
      </c>
      <c r="C8199" t="s">
        <v>5827</v>
      </c>
      <c r="D8199" t="s">
        <v>5827</v>
      </c>
      <c r="E8199">
        <f t="shared" si="129"/>
        <v>0</v>
      </c>
    </row>
    <row r="8200" spans="2:5" x14ac:dyDescent="0.25">
      <c r="B8200" t="s">
        <v>1965</v>
      </c>
      <c r="C8200" t="s">
        <v>5827</v>
      </c>
      <c r="D8200" t="s">
        <v>5827</v>
      </c>
      <c r="E8200">
        <f t="shared" si="129"/>
        <v>0</v>
      </c>
    </row>
    <row r="8201" spans="2:5" x14ac:dyDescent="0.25">
      <c r="B8201" t="s">
        <v>1965</v>
      </c>
      <c r="C8201" t="s">
        <v>5827</v>
      </c>
      <c r="D8201" t="s">
        <v>5827</v>
      </c>
      <c r="E8201">
        <f t="shared" si="129"/>
        <v>0</v>
      </c>
    </row>
    <row r="8202" spans="2:5" x14ac:dyDescent="0.25">
      <c r="B8202" t="s">
        <v>1965</v>
      </c>
      <c r="C8202" t="s">
        <v>5849</v>
      </c>
      <c r="D8202" t="s">
        <v>5827</v>
      </c>
      <c r="E8202">
        <f t="shared" si="129"/>
        <v>22</v>
      </c>
    </row>
    <row r="8203" spans="2:5" x14ac:dyDescent="0.25">
      <c r="B8203" t="s">
        <v>1965</v>
      </c>
      <c r="C8203" t="s">
        <v>5861</v>
      </c>
      <c r="D8203" t="s">
        <v>5827</v>
      </c>
      <c r="E8203">
        <f t="shared" si="129"/>
        <v>34</v>
      </c>
    </row>
    <row r="8204" spans="2:5" x14ac:dyDescent="0.25">
      <c r="B8204" t="s">
        <v>1965</v>
      </c>
      <c r="C8204" t="s">
        <v>5861</v>
      </c>
      <c r="D8204" t="s">
        <v>5827</v>
      </c>
      <c r="E8204">
        <f t="shared" si="129"/>
        <v>34</v>
      </c>
    </row>
    <row r="8205" spans="2:5" x14ac:dyDescent="0.25">
      <c r="B8205" t="s">
        <v>1965</v>
      </c>
      <c r="C8205" t="s">
        <v>5842</v>
      </c>
      <c r="D8205" t="s">
        <v>5827</v>
      </c>
      <c r="E8205">
        <f t="shared" si="129"/>
        <v>15</v>
      </c>
    </row>
    <row r="8206" spans="2:5" x14ac:dyDescent="0.25">
      <c r="B8206" t="s">
        <v>1965</v>
      </c>
      <c r="C8206" t="s">
        <v>5844</v>
      </c>
      <c r="D8206" t="s">
        <v>5827</v>
      </c>
      <c r="E8206">
        <f t="shared" si="129"/>
        <v>17</v>
      </c>
    </row>
    <row r="8207" spans="2:5" x14ac:dyDescent="0.25">
      <c r="B8207" t="s">
        <v>1965</v>
      </c>
      <c r="C8207" t="s">
        <v>5842</v>
      </c>
      <c r="D8207" t="s">
        <v>5827</v>
      </c>
      <c r="E8207">
        <f t="shared" si="129"/>
        <v>15</v>
      </c>
    </row>
    <row r="8208" spans="2:5" x14ac:dyDescent="0.25">
      <c r="B8208" t="s">
        <v>1742</v>
      </c>
      <c r="C8208" t="s">
        <v>5855</v>
      </c>
      <c r="D8208" t="s">
        <v>5826</v>
      </c>
      <c r="E8208">
        <f t="shared" si="129"/>
        <v>29</v>
      </c>
    </row>
    <row r="8209" spans="2:5" x14ac:dyDescent="0.25">
      <c r="B8209" t="s">
        <v>1742</v>
      </c>
      <c r="C8209" t="s">
        <v>5864</v>
      </c>
      <c r="D8209" t="s">
        <v>5826</v>
      </c>
      <c r="E8209">
        <f t="shared" si="129"/>
        <v>38</v>
      </c>
    </row>
    <row r="8210" spans="2:5" x14ac:dyDescent="0.25">
      <c r="B8210" t="s">
        <v>1742</v>
      </c>
      <c r="C8210" t="s">
        <v>5826</v>
      </c>
      <c r="D8210" t="s">
        <v>5826</v>
      </c>
      <c r="E8210">
        <f t="shared" si="129"/>
        <v>0</v>
      </c>
    </row>
    <row r="8211" spans="2:5" x14ac:dyDescent="0.25">
      <c r="B8211" t="s">
        <v>1742</v>
      </c>
      <c r="C8211" t="s">
        <v>5826</v>
      </c>
      <c r="D8211" t="s">
        <v>5826</v>
      </c>
      <c r="E8211">
        <f t="shared" si="129"/>
        <v>0</v>
      </c>
    </row>
    <row r="8212" spans="2:5" x14ac:dyDescent="0.25">
      <c r="B8212" t="s">
        <v>1742</v>
      </c>
      <c r="C8212" t="s">
        <v>5826</v>
      </c>
      <c r="D8212" t="s">
        <v>5826</v>
      </c>
      <c r="E8212">
        <f t="shared" si="129"/>
        <v>0</v>
      </c>
    </row>
    <row r="8213" spans="2:5" x14ac:dyDescent="0.25">
      <c r="B8213" t="s">
        <v>1742</v>
      </c>
      <c r="C8213" t="s">
        <v>5847</v>
      </c>
      <c r="D8213" t="s">
        <v>5826</v>
      </c>
      <c r="E8213">
        <f t="shared" si="129"/>
        <v>21</v>
      </c>
    </row>
    <row r="8214" spans="2:5" x14ac:dyDescent="0.25">
      <c r="B8214" t="s">
        <v>1742</v>
      </c>
      <c r="C8214" t="s">
        <v>5861</v>
      </c>
      <c r="D8214" t="s">
        <v>5826</v>
      </c>
      <c r="E8214">
        <f t="shared" si="129"/>
        <v>35</v>
      </c>
    </row>
    <row r="8215" spans="2:5" x14ac:dyDescent="0.25">
      <c r="B8215" t="s">
        <v>1742</v>
      </c>
      <c r="C8215" t="s">
        <v>5861</v>
      </c>
      <c r="D8215" t="s">
        <v>5826</v>
      </c>
      <c r="E8215">
        <f t="shared" si="129"/>
        <v>35</v>
      </c>
    </row>
    <row r="8216" spans="2:5" x14ac:dyDescent="0.25">
      <c r="B8216" t="s">
        <v>1742</v>
      </c>
      <c r="C8216" t="s">
        <v>5861</v>
      </c>
      <c r="D8216" t="s">
        <v>5826</v>
      </c>
      <c r="E8216">
        <f t="shared" si="129"/>
        <v>35</v>
      </c>
    </row>
    <row r="8217" spans="2:5" x14ac:dyDescent="0.25">
      <c r="B8217" t="s">
        <v>620</v>
      </c>
      <c r="C8217" t="s">
        <v>5859</v>
      </c>
      <c r="D8217" t="s">
        <v>5822</v>
      </c>
      <c r="E8217">
        <f t="shared" si="129"/>
        <v>37</v>
      </c>
    </row>
    <row r="8218" spans="2:5" x14ac:dyDescent="0.25">
      <c r="B8218" t="s">
        <v>620</v>
      </c>
      <c r="C8218" t="s">
        <v>5859</v>
      </c>
      <c r="D8218" t="s">
        <v>5822</v>
      </c>
      <c r="E8218">
        <f t="shared" si="129"/>
        <v>37</v>
      </c>
    </row>
    <row r="8219" spans="2:5" x14ac:dyDescent="0.25">
      <c r="B8219" t="s">
        <v>620</v>
      </c>
      <c r="C8219" t="s">
        <v>5859</v>
      </c>
      <c r="D8219" t="s">
        <v>5822</v>
      </c>
      <c r="E8219">
        <f t="shared" si="129"/>
        <v>37</v>
      </c>
    </row>
    <row r="8220" spans="2:5" x14ac:dyDescent="0.25">
      <c r="B8220" t="s">
        <v>620</v>
      </c>
      <c r="C8220" t="s">
        <v>5865</v>
      </c>
      <c r="D8220" t="s">
        <v>5822</v>
      </c>
      <c r="E8220">
        <f t="shared" si="129"/>
        <v>43</v>
      </c>
    </row>
    <row r="8221" spans="2:5" x14ac:dyDescent="0.25">
      <c r="B8221" t="s">
        <v>620</v>
      </c>
      <c r="C8221" t="s">
        <v>5865</v>
      </c>
      <c r="D8221" t="s">
        <v>5822</v>
      </c>
      <c r="E8221">
        <f t="shared" si="129"/>
        <v>43</v>
      </c>
    </row>
    <row r="8222" spans="2:5" x14ac:dyDescent="0.25">
      <c r="B8222" t="s">
        <v>620</v>
      </c>
      <c r="C8222" t="s">
        <v>5864</v>
      </c>
      <c r="D8222" t="s">
        <v>5822</v>
      </c>
      <c r="E8222">
        <f t="shared" si="129"/>
        <v>42</v>
      </c>
    </row>
    <row r="8223" spans="2:5" x14ac:dyDescent="0.25">
      <c r="B8223" t="s">
        <v>620</v>
      </c>
      <c r="C8223" t="s">
        <v>5864</v>
      </c>
      <c r="D8223" t="s">
        <v>5822</v>
      </c>
      <c r="E8223">
        <f t="shared" si="129"/>
        <v>42</v>
      </c>
    </row>
    <row r="8224" spans="2:5" x14ac:dyDescent="0.25">
      <c r="B8224" t="s">
        <v>620</v>
      </c>
      <c r="C8224" t="s">
        <v>5822</v>
      </c>
      <c r="D8224" t="s">
        <v>5822</v>
      </c>
      <c r="E8224">
        <f t="shared" si="129"/>
        <v>0</v>
      </c>
    </row>
    <row r="8225" spans="2:5" x14ac:dyDescent="0.25">
      <c r="B8225" t="s">
        <v>620</v>
      </c>
      <c r="C8225" t="s">
        <v>5822</v>
      </c>
      <c r="D8225" t="s">
        <v>5822</v>
      </c>
      <c r="E8225">
        <f t="shared" si="129"/>
        <v>0</v>
      </c>
    </row>
    <row r="8226" spans="2:5" x14ac:dyDescent="0.25">
      <c r="B8226" t="s">
        <v>620</v>
      </c>
      <c r="C8226" t="s">
        <v>5863</v>
      </c>
      <c r="D8226" t="s">
        <v>5822</v>
      </c>
      <c r="E8226">
        <f t="shared" si="129"/>
        <v>41</v>
      </c>
    </row>
    <row r="8227" spans="2:5" x14ac:dyDescent="0.25">
      <c r="B8227" t="s">
        <v>620</v>
      </c>
      <c r="C8227" t="s">
        <v>5830</v>
      </c>
      <c r="D8227" t="s">
        <v>5822</v>
      </c>
      <c r="E8227">
        <f t="shared" si="129"/>
        <v>8</v>
      </c>
    </row>
    <row r="8228" spans="2:5" x14ac:dyDescent="0.25">
      <c r="B8228" t="s">
        <v>620</v>
      </c>
      <c r="C8228" t="s">
        <v>5837</v>
      </c>
      <c r="D8228" t="s">
        <v>5822</v>
      </c>
      <c r="E8228">
        <f t="shared" si="129"/>
        <v>15</v>
      </c>
    </row>
    <row r="8229" spans="2:5" x14ac:dyDescent="0.25">
      <c r="B8229" t="s">
        <v>620</v>
      </c>
      <c r="C8229" t="s">
        <v>5837</v>
      </c>
      <c r="D8229" t="s">
        <v>5822</v>
      </c>
      <c r="E8229">
        <f t="shared" si="129"/>
        <v>15</v>
      </c>
    </row>
    <row r="8230" spans="2:5" x14ac:dyDescent="0.25">
      <c r="B8230" t="s">
        <v>620</v>
      </c>
      <c r="C8230" t="s">
        <v>5857</v>
      </c>
      <c r="D8230" t="s">
        <v>5822</v>
      </c>
      <c r="E8230">
        <f t="shared" si="129"/>
        <v>35</v>
      </c>
    </row>
    <row r="8231" spans="2:5" x14ac:dyDescent="0.25">
      <c r="B8231" t="s">
        <v>5405</v>
      </c>
      <c r="C8231" t="s">
        <v>5866</v>
      </c>
      <c r="D8231" t="s">
        <v>5848</v>
      </c>
      <c r="E8231">
        <f t="shared" si="129"/>
        <v>18</v>
      </c>
    </row>
    <row r="8232" spans="2:5" x14ac:dyDescent="0.25">
      <c r="B8232" t="s">
        <v>5405</v>
      </c>
      <c r="C8232" t="s">
        <v>5866</v>
      </c>
      <c r="D8232" t="s">
        <v>5848</v>
      </c>
      <c r="E8232">
        <f t="shared" si="129"/>
        <v>18</v>
      </c>
    </row>
    <row r="8233" spans="2:5" x14ac:dyDescent="0.25">
      <c r="B8233" t="s">
        <v>5405</v>
      </c>
      <c r="C8233" t="s">
        <v>5848</v>
      </c>
      <c r="D8233" t="s">
        <v>5848</v>
      </c>
      <c r="E8233">
        <f t="shared" si="129"/>
        <v>0</v>
      </c>
    </row>
    <row r="8234" spans="2:5" x14ac:dyDescent="0.25">
      <c r="B8234" t="s">
        <v>1144</v>
      </c>
      <c r="C8234" t="s">
        <v>5839</v>
      </c>
      <c r="D8234" t="s">
        <v>5832</v>
      </c>
      <c r="E8234">
        <f t="shared" si="129"/>
        <v>7</v>
      </c>
    </row>
    <row r="8235" spans="2:5" x14ac:dyDescent="0.25">
      <c r="B8235" t="s">
        <v>1144</v>
      </c>
      <c r="C8235" t="s">
        <v>5839</v>
      </c>
      <c r="D8235" t="s">
        <v>5832</v>
      </c>
      <c r="E8235">
        <f t="shared" si="129"/>
        <v>7</v>
      </c>
    </row>
    <row r="8236" spans="2:5" x14ac:dyDescent="0.25">
      <c r="B8236" t="s">
        <v>1144</v>
      </c>
      <c r="C8236" t="s">
        <v>5839</v>
      </c>
      <c r="D8236" t="s">
        <v>5832</v>
      </c>
      <c r="E8236">
        <f t="shared" si="129"/>
        <v>7</v>
      </c>
    </row>
    <row r="8237" spans="2:5" x14ac:dyDescent="0.25">
      <c r="B8237" t="s">
        <v>1144</v>
      </c>
      <c r="C8237" t="s">
        <v>5839</v>
      </c>
      <c r="D8237" t="s">
        <v>5832</v>
      </c>
      <c r="E8237">
        <f t="shared" si="129"/>
        <v>7</v>
      </c>
    </row>
    <row r="8238" spans="2:5" x14ac:dyDescent="0.25">
      <c r="B8238" t="s">
        <v>1144</v>
      </c>
      <c r="C8238" t="s">
        <v>5839</v>
      </c>
      <c r="D8238" t="s">
        <v>5832</v>
      </c>
      <c r="E8238">
        <f t="shared" si="129"/>
        <v>7</v>
      </c>
    </row>
    <row r="8239" spans="2:5" x14ac:dyDescent="0.25">
      <c r="B8239" t="s">
        <v>1144</v>
      </c>
      <c r="C8239" t="s">
        <v>5839</v>
      </c>
      <c r="D8239" t="s">
        <v>5832</v>
      </c>
      <c r="E8239">
        <f t="shared" si="129"/>
        <v>7</v>
      </c>
    </row>
    <row r="8240" spans="2:5" x14ac:dyDescent="0.25">
      <c r="B8240" t="s">
        <v>1144</v>
      </c>
      <c r="C8240" t="s">
        <v>5839</v>
      </c>
      <c r="D8240" t="s">
        <v>5832</v>
      </c>
      <c r="E8240">
        <f t="shared" si="129"/>
        <v>7</v>
      </c>
    </row>
    <row r="8241" spans="2:5" x14ac:dyDescent="0.25">
      <c r="B8241" t="s">
        <v>1144</v>
      </c>
      <c r="C8241" t="s">
        <v>5832</v>
      </c>
      <c r="D8241" t="s">
        <v>5832</v>
      </c>
      <c r="E8241">
        <f t="shared" si="129"/>
        <v>0</v>
      </c>
    </row>
    <row r="8242" spans="2:5" x14ac:dyDescent="0.25">
      <c r="B8242" t="s">
        <v>1144</v>
      </c>
      <c r="C8242" t="s">
        <v>5859</v>
      </c>
      <c r="D8242" t="s">
        <v>5832</v>
      </c>
      <c r="E8242">
        <f t="shared" si="129"/>
        <v>27</v>
      </c>
    </row>
    <row r="8243" spans="2:5" x14ac:dyDescent="0.25">
      <c r="B8243" t="s">
        <v>1144</v>
      </c>
      <c r="C8243" t="s">
        <v>5859</v>
      </c>
      <c r="D8243" t="s">
        <v>5832</v>
      </c>
      <c r="E8243">
        <f t="shared" si="129"/>
        <v>27</v>
      </c>
    </row>
    <row r="8244" spans="2:5" x14ac:dyDescent="0.25">
      <c r="B8244" t="s">
        <v>1144</v>
      </c>
      <c r="C8244" t="s">
        <v>5859</v>
      </c>
      <c r="D8244" t="s">
        <v>5832</v>
      </c>
      <c r="E8244">
        <f t="shared" si="129"/>
        <v>27</v>
      </c>
    </row>
    <row r="8245" spans="2:5" x14ac:dyDescent="0.25">
      <c r="B8245" t="s">
        <v>1144</v>
      </c>
      <c r="C8245" t="s">
        <v>5859</v>
      </c>
      <c r="D8245" t="s">
        <v>5832</v>
      </c>
      <c r="E8245">
        <f t="shared" si="129"/>
        <v>27</v>
      </c>
    </row>
    <row r="8246" spans="2:5" x14ac:dyDescent="0.25">
      <c r="B8246" t="s">
        <v>1144</v>
      </c>
      <c r="C8246" t="s">
        <v>5839</v>
      </c>
      <c r="D8246" t="s">
        <v>5832</v>
      </c>
      <c r="E8246">
        <f t="shared" si="129"/>
        <v>7</v>
      </c>
    </row>
    <row r="8247" spans="2:5" x14ac:dyDescent="0.25">
      <c r="B8247" t="s">
        <v>1144</v>
      </c>
      <c r="C8247" t="s">
        <v>5862</v>
      </c>
      <c r="D8247" t="s">
        <v>5832</v>
      </c>
      <c r="E8247">
        <f t="shared" si="129"/>
        <v>30</v>
      </c>
    </row>
    <row r="8248" spans="2:5" x14ac:dyDescent="0.25">
      <c r="B8248" t="s">
        <v>1144</v>
      </c>
      <c r="C8248" t="s">
        <v>5862</v>
      </c>
      <c r="D8248" t="s">
        <v>5832</v>
      </c>
      <c r="E8248">
        <f t="shared" si="129"/>
        <v>30</v>
      </c>
    </row>
    <row r="8249" spans="2:5" x14ac:dyDescent="0.25">
      <c r="B8249" t="s">
        <v>1144</v>
      </c>
      <c r="C8249" t="s">
        <v>5862</v>
      </c>
      <c r="D8249" t="s">
        <v>5832</v>
      </c>
      <c r="E8249">
        <f t="shared" si="129"/>
        <v>30</v>
      </c>
    </row>
    <row r="8250" spans="2:5" x14ac:dyDescent="0.25">
      <c r="B8250" t="s">
        <v>1144</v>
      </c>
      <c r="C8250" t="s">
        <v>5862</v>
      </c>
      <c r="D8250" t="s">
        <v>5832</v>
      </c>
      <c r="E8250">
        <f t="shared" si="129"/>
        <v>30</v>
      </c>
    </row>
    <row r="8251" spans="2:5" x14ac:dyDescent="0.25">
      <c r="B8251" t="s">
        <v>1144</v>
      </c>
      <c r="C8251" t="s">
        <v>5862</v>
      </c>
      <c r="D8251" t="s">
        <v>5832</v>
      </c>
      <c r="E8251">
        <f t="shared" si="129"/>
        <v>30</v>
      </c>
    </row>
    <row r="8252" spans="2:5" x14ac:dyDescent="0.25">
      <c r="B8252" t="s">
        <v>1144</v>
      </c>
      <c r="C8252" t="s">
        <v>5862</v>
      </c>
      <c r="D8252" t="s">
        <v>5832</v>
      </c>
      <c r="E8252">
        <f t="shared" si="129"/>
        <v>30</v>
      </c>
    </row>
    <row r="8253" spans="2:5" x14ac:dyDescent="0.25">
      <c r="B8253" t="s">
        <v>1144</v>
      </c>
      <c r="C8253" t="s">
        <v>5862</v>
      </c>
      <c r="D8253" t="s">
        <v>5832</v>
      </c>
      <c r="E8253">
        <f t="shared" si="129"/>
        <v>30</v>
      </c>
    </row>
    <row r="8254" spans="2:5" x14ac:dyDescent="0.25">
      <c r="B8254" t="s">
        <v>1144</v>
      </c>
      <c r="C8254" t="s">
        <v>5862</v>
      </c>
      <c r="D8254" t="s">
        <v>5832</v>
      </c>
      <c r="E8254">
        <f t="shared" si="129"/>
        <v>30</v>
      </c>
    </row>
    <row r="8255" spans="2:5" x14ac:dyDescent="0.25">
      <c r="B8255" t="s">
        <v>1144</v>
      </c>
      <c r="C8255" t="s">
        <v>5863</v>
      </c>
      <c r="D8255" t="s">
        <v>5832</v>
      </c>
      <c r="E8255">
        <f t="shared" si="129"/>
        <v>31</v>
      </c>
    </row>
    <row r="8256" spans="2:5" x14ac:dyDescent="0.25">
      <c r="B8256" t="s">
        <v>1144</v>
      </c>
      <c r="C8256" t="s">
        <v>5863</v>
      </c>
      <c r="D8256" t="s">
        <v>5832</v>
      </c>
      <c r="E8256">
        <f t="shared" si="129"/>
        <v>31</v>
      </c>
    </row>
    <row r="8257" spans="2:5" x14ac:dyDescent="0.25">
      <c r="B8257" t="s">
        <v>789</v>
      </c>
      <c r="C8257" t="s">
        <v>5845</v>
      </c>
      <c r="D8257" t="s">
        <v>5824</v>
      </c>
      <c r="E8257">
        <f t="shared" si="129"/>
        <v>21</v>
      </c>
    </row>
    <row r="8258" spans="2:5" x14ac:dyDescent="0.25">
      <c r="B8258" t="s">
        <v>789</v>
      </c>
      <c r="C8258" t="s">
        <v>5845</v>
      </c>
      <c r="D8258" t="s">
        <v>5824</v>
      </c>
      <c r="E8258">
        <f t="shared" si="129"/>
        <v>21</v>
      </c>
    </row>
    <row r="8259" spans="2:5" x14ac:dyDescent="0.25">
      <c r="B8259" t="s">
        <v>789</v>
      </c>
      <c r="C8259" t="s">
        <v>5854</v>
      </c>
      <c r="D8259" t="s">
        <v>5824</v>
      </c>
      <c r="E8259">
        <f t="shared" ref="E8259:E8322" si="130">(LEFT(C8259,4)-LEFT(D8259,4))*12+RIGHT(C8259,2)-RIGHT(D8259,2)</f>
        <v>30</v>
      </c>
    </row>
    <row r="8260" spans="2:5" x14ac:dyDescent="0.25">
      <c r="B8260" t="s">
        <v>789</v>
      </c>
      <c r="C8260" t="s">
        <v>5854</v>
      </c>
      <c r="D8260" t="s">
        <v>5824</v>
      </c>
      <c r="E8260">
        <f t="shared" si="130"/>
        <v>30</v>
      </c>
    </row>
    <row r="8261" spans="2:5" x14ac:dyDescent="0.25">
      <c r="B8261" t="s">
        <v>789</v>
      </c>
      <c r="C8261" t="s">
        <v>5830</v>
      </c>
      <c r="D8261" t="s">
        <v>5824</v>
      </c>
      <c r="E8261">
        <f t="shared" si="130"/>
        <v>6</v>
      </c>
    </row>
    <row r="8262" spans="2:5" x14ac:dyDescent="0.25">
      <c r="B8262" t="s">
        <v>789</v>
      </c>
      <c r="C8262" t="s">
        <v>5830</v>
      </c>
      <c r="D8262" t="s">
        <v>5824</v>
      </c>
      <c r="E8262">
        <f t="shared" si="130"/>
        <v>6</v>
      </c>
    </row>
    <row r="8263" spans="2:5" x14ac:dyDescent="0.25">
      <c r="B8263" t="s">
        <v>789</v>
      </c>
      <c r="C8263" t="s">
        <v>5858</v>
      </c>
      <c r="D8263" t="s">
        <v>5824</v>
      </c>
      <c r="E8263">
        <f t="shared" si="130"/>
        <v>34</v>
      </c>
    </row>
    <row r="8264" spans="2:5" x14ac:dyDescent="0.25">
      <c r="B8264" t="s">
        <v>789</v>
      </c>
      <c r="C8264" t="s">
        <v>5858</v>
      </c>
      <c r="D8264" t="s">
        <v>5824</v>
      </c>
      <c r="E8264">
        <f t="shared" si="130"/>
        <v>34</v>
      </c>
    </row>
    <row r="8265" spans="2:5" x14ac:dyDescent="0.25">
      <c r="B8265" t="s">
        <v>789</v>
      </c>
      <c r="C8265" t="s">
        <v>5824</v>
      </c>
      <c r="D8265" t="s">
        <v>5824</v>
      </c>
      <c r="E8265">
        <f t="shared" si="130"/>
        <v>0</v>
      </c>
    </row>
    <row r="8266" spans="2:5" x14ac:dyDescent="0.25">
      <c r="B8266" t="s">
        <v>789</v>
      </c>
      <c r="C8266" t="s">
        <v>5864</v>
      </c>
      <c r="D8266" t="s">
        <v>5824</v>
      </c>
      <c r="E8266">
        <f t="shared" si="130"/>
        <v>40</v>
      </c>
    </row>
    <row r="8267" spans="2:5" x14ac:dyDescent="0.25">
      <c r="B8267" t="s">
        <v>789</v>
      </c>
      <c r="C8267" t="s">
        <v>5853</v>
      </c>
      <c r="D8267" t="s">
        <v>5824</v>
      </c>
      <c r="E8267">
        <f t="shared" si="130"/>
        <v>29</v>
      </c>
    </row>
    <row r="8268" spans="2:5" x14ac:dyDescent="0.25">
      <c r="B8268" t="s">
        <v>789</v>
      </c>
      <c r="C8268" t="s">
        <v>5853</v>
      </c>
      <c r="D8268" t="s">
        <v>5824</v>
      </c>
      <c r="E8268">
        <f t="shared" si="130"/>
        <v>29</v>
      </c>
    </row>
    <row r="8269" spans="2:5" x14ac:dyDescent="0.25">
      <c r="B8269" t="s">
        <v>789</v>
      </c>
      <c r="C8269" t="s">
        <v>5854</v>
      </c>
      <c r="D8269" t="s">
        <v>5824</v>
      </c>
      <c r="E8269">
        <f t="shared" si="130"/>
        <v>30</v>
      </c>
    </row>
    <row r="8270" spans="2:5" x14ac:dyDescent="0.25">
      <c r="B8270" t="s">
        <v>789</v>
      </c>
      <c r="C8270" t="s">
        <v>5854</v>
      </c>
      <c r="D8270" t="s">
        <v>5824</v>
      </c>
      <c r="E8270">
        <f t="shared" si="130"/>
        <v>30</v>
      </c>
    </row>
    <row r="8271" spans="2:5" x14ac:dyDescent="0.25">
      <c r="B8271" t="s">
        <v>789</v>
      </c>
      <c r="C8271" t="s">
        <v>5854</v>
      </c>
      <c r="D8271" t="s">
        <v>5824</v>
      </c>
      <c r="E8271">
        <f t="shared" si="130"/>
        <v>30</v>
      </c>
    </row>
    <row r="8272" spans="2:5" x14ac:dyDescent="0.25">
      <c r="B8272" t="s">
        <v>789</v>
      </c>
      <c r="C8272" t="s">
        <v>5849</v>
      </c>
      <c r="D8272" t="s">
        <v>5824</v>
      </c>
      <c r="E8272">
        <f t="shared" si="130"/>
        <v>25</v>
      </c>
    </row>
    <row r="8273" spans="2:5" x14ac:dyDescent="0.25">
      <c r="B8273" t="s">
        <v>836</v>
      </c>
      <c r="C8273" t="s">
        <v>5847</v>
      </c>
      <c r="D8273" t="s">
        <v>5847</v>
      </c>
      <c r="E8273">
        <f t="shared" si="130"/>
        <v>0</v>
      </c>
    </row>
    <row r="8274" spans="2:5" x14ac:dyDescent="0.25">
      <c r="B8274" t="s">
        <v>836</v>
      </c>
      <c r="C8274" t="s">
        <v>5863</v>
      </c>
      <c r="D8274" t="s">
        <v>5847</v>
      </c>
      <c r="E8274">
        <f t="shared" si="130"/>
        <v>16</v>
      </c>
    </row>
    <row r="8275" spans="2:5" x14ac:dyDescent="0.25">
      <c r="B8275" t="s">
        <v>836</v>
      </c>
      <c r="C8275" t="s">
        <v>5863</v>
      </c>
      <c r="D8275" t="s">
        <v>5847</v>
      </c>
      <c r="E8275">
        <f t="shared" si="130"/>
        <v>16</v>
      </c>
    </row>
    <row r="8276" spans="2:5" x14ac:dyDescent="0.25">
      <c r="B8276" t="s">
        <v>836</v>
      </c>
      <c r="C8276" t="s">
        <v>5863</v>
      </c>
      <c r="D8276" t="s">
        <v>5847</v>
      </c>
      <c r="E8276">
        <f t="shared" si="130"/>
        <v>16</v>
      </c>
    </row>
    <row r="8277" spans="2:5" x14ac:dyDescent="0.25">
      <c r="B8277" t="s">
        <v>836</v>
      </c>
      <c r="C8277" t="s">
        <v>5863</v>
      </c>
      <c r="D8277" t="s">
        <v>5847</v>
      </c>
      <c r="E8277">
        <f t="shared" si="130"/>
        <v>16</v>
      </c>
    </row>
    <row r="8278" spans="2:5" x14ac:dyDescent="0.25">
      <c r="B8278" t="s">
        <v>836</v>
      </c>
      <c r="C8278" t="s">
        <v>5863</v>
      </c>
      <c r="D8278" t="s">
        <v>5847</v>
      </c>
      <c r="E8278">
        <f t="shared" si="130"/>
        <v>16</v>
      </c>
    </row>
    <row r="8279" spans="2:5" x14ac:dyDescent="0.25">
      <c r="B8279" t="s">
        <v>836</v>
      </c>
      <c r="C8279" t="s">
        <v>5863</v>
      </c>
      <c r="D8279" t="s">
        <v>5847</v>
      </c>
      <c r="E8279">
        <f t="shared" si="130"/>
        <v>16</v>
      </c>
    </row>
    <row r="8280" spans="2:5" x14ac:dyDescent="0.25">
      <c r="B8280" t="s">
        <v>836</v>
      </c>
      <c r="C8280" t="s">
        <v>5863</v>
      </c>
      <c r="D8280" t="s">
        <v>5847</v>
      </c>
      <c r="E8280">
        <f t="shared" si="130"/>
        <v>16</v>
      </c>
    </row>
    <row r="8281" spans="2:5" x14ac:dyDescent="0.25">
      <c r="B8281" t="s">
        <v>836</v>
      </c>
      <c r="C8281" t="s">
        <v>5863</v>
      </c>
      <c r="D8281" t="s">
        <v>5847</v>
      </c>
      <c r="E8281">
        <f t="shared" si="130"/>
        <v>16</v>
      </c>
    </row>
    <row r="8282" spans="2:5" x14ac:dyDescent="0.25">
      <c r="B8282" t="s">
        <v>836</v>
      </c>
      <c r="C8282" t="s">
        <v>5857</v>
      </c>
      <c r="D8282" t="s">
        <v>5847</v>
      </c>
      <c r="E8282">
        <f t="shared" si="130"/>
        <v>10</v>
      </c>
    </row>
    <row r="8283" spans="2:5" x14ac:dyDescent="0.25">
      <c r="B8283" t="s">
        <v>836</v>
      </c>
      <c r="C8283" t="s">
        <v>5857</v>
      </c>
      <c r="D8283" t="s">
        <v>5847</v>
      </c>
      <c r="E8283">
        <f t="shared" si="130"/>
        <v>10</v>
      </c>
    </row>
    <row r="8284" spans="2:5" x14ac:dyDescent="0.25">
      <c r="B8284" t="s">
        <v>836</v>
      </c>
      <c r="C8284" t="s">
        <v>5855</v>
      </c>
      <c r="D8284" t="s">
        <v>5847</v>
      </c>
      <c r="E8284">
        <f t="shared" si="130"/>
        <v>8</v>
      </c>
    </row>
    <row r="8285" spans="2:5" x14ac:dyDescent="0.25">
      <c r="B8285" t="s">
        <v>836</v>
      </c>
      <c r="C8285" t="s">
        <v>5855</v>
      </c>
      <c r="D8285" t="s">
        <v>5847</v>
      </c>
      <c r="E8285">
        <f t="shared" si="130"/>
        <v>8</v>
      </c>
    </row>
    <row r="8286" spans="2:5" x14ac:dyDescent="0.25">
      <c r="B8286" t="s">
        <v>836</v>
      </c>
      <c r="C8286" t="s">
        <v>5864</v>
      </c>
      <c r="D8286" t="s">
        <v>5847</v>
      </c>
      <c r="E8286">
        <f t="shared" si="130"/>
        <v>17</v>
      </c>
    </row>
    <row r="8287" spans="2:5" x14ac:dyDescent="0.25">
      <c r="B8287" t="s">
        <v>836</v>
      </c>
      <c r="C8287" t="s">
        <v>5864</v>
      </c>
      <c r="D8287" t="s">
        <v>5847</v>
      </c>
      <c r="E8287">
        <f t="shared" si="130"/>
        <v>17</v>
      </c>
    </row>
    <row r="8288" spans="2:5" x14ac:dyDescent="0.25">
      <c r="B8288" t="s">
        <v>431</v>
      </c>
      <c r="C8288" t="s">
        <v>5828</v>
      </c>
      <c r="D8288" t="s">
        <v>5820</v>
      </c>
      <c r="E8288">
        <f t="shared" si="130"/>
        <v>8</v>
      </c>
    </row>
    <row r="8289" spans="2:5" x14ac:dyDescent="0.25">
      <c r="B8289" t="s">
        <v>431</v>
      </c>
      <c r="C8289" t="s">
        <v>5836</v>
      </c>
      <c r="D8289" t="s">
        <v>5820</v>
      </c>
      <c r="E8289">
        <f t="shared" si="130"/>
        <v>16</v>
      </c>
    </row>
    <row r="8290" spans="2:5" x14ac:dyDescent="0.25">
      <c r="B8290" t="s">
        <v>431</v>
      </c>
      <c r="C8290" t="s">
        <v>5836</v>
      </c>
      <c r="D8290" t="s">
        <v>5820</v>
      </c>
      <c r="E8290">
        <f t="shared" si="130"/>
        <v>16</v>
      </c>
    </row>
    <row r="8291" spans="2:5" x14ac:dyDescent="0.25">
      <c r="B8291" t="s">
        <v>431</v>
      </c>
      <c r="C8291" t="s">
        <v>5836</v>
      </c>
      <c r="D8291" t="s">
        <v>5820</v>
      </c>
      <c r="E8291">
        <f t="shared" si="130"/>
        <v>16</v>
      </c>
    </row>
    <row r="8292" spans="2:5" x14ac:dyDescent="0.25">
      <c r="B8292" t="s">
        <v>431</v>
      </c>
      <c r="C8292" t="s">
        <v>5836</v>
      </c>
      <c r="D8292" t="s">
        <v>5820</v>
      </c>
      <c r="E8292">
        <f t="shared" si="130"/>
        <v>16</v>
      </c>
    </row>
    <row r="8293" spans="2:5" x14ac:dyDescent="0.25">
      <c r="B8293" t="s">
        <v>431</v>
      </c>
      <c r="C8293" t="s">
        <v>5858</v>
      </c>
      <c r="D8293" t="s">
        <v>5820</v>
      </c>
      <c r="E8293">
        <f t="shared" si="130"/>
        <v>38</v>
      </c>
    </row>
    <row r="8294" spans="2:5" x14ac:dyDescent="0.25">
      <c r="B8294" t="s">
        <v>431</v>
      </c>
      <c r="C8294" t="s">
        <v>5858</v>
      </c>
      <c r="D8294" t="s">
        <v>5820</v>
      </c>
      <c r="E8294">
        <f t="shared" si="130"/>
        <v>38</v>
      </c>
    </row>
    <row r="8295" spans="2:5" x14ac:dyDescent="0.25">
      <c r="B8295" t="s">
        <v>431</v>
      </c>
      <c r="C8295" t="s">
        <v>5858</v>
      </c>
      <c r="D8295" t="s">
        <v>5820</v>
      </c>
      <c r="E8295">
        <f t="shared" si="130"/>
        <v>38</v>
      </c>
    </row>
    <row r="8296" spans="2:5" x14ac:dyDescent="0.25">
      <c r="B8296" t="s">
        <v>431</v>
      </c>
      <c r="C8296" t="s">
        <v>5854</v>
      </c>
      <c r="D8296" t="s">
        <v>5820</v>
      </c>
      <c r="E8296">
        <f t="shared" si="130"/>
        <v>34</v>
      </c>
    </row>
    <row r="8297" spans="2:5" x14ac:dyDescent="0.25">
      <c r="B8297" t="s">
        <v>431</v>
      </c>
      <c r="C8297" t="s">
        <v>5854</v>
      </c>
      <c r="D8297" t="s">
        <v>5820</v>
      </c>
      <c r="E8297">
        <f t="shared" si="130"/>
        <v>34</v>
      </c>
    </row>
    <row r="8298" spans="2:5" x14ac:dyDescent="0.25">
      <c r="B8298" t="s">
        <v>431</v>
      </c>
      <c r="C8298" t="s">
        <v>5854</v>
      </c>
      <c r="D8298" t="s">
        <v>5820</v>
      </c>
      <c r="E8298">
        <f t="shared" si="130"/>
        <v>34</v>
      </c>
    </row>
    <row r="8299" spans="2:5" x14ac:dyDescent="0.25">
      <c r="B8299" t="s">
        <v>431</v>
      </c>
      <c r="C8299" t="s">
        <v>5858</v>
      </c>
      <c r="D8299" t="s">
        <v>5820</v>
      </c>
      <c r="E8299">
        <f t="shared" si="130"/>
        <v>38</v>
      </c>
    </row>
    <row r="8300" spans="2:5" x14ac:dyDescent="0.25">
      <c r="B8300" t="s">
        <v>431</v>
      </c>
      <c r="C8300" t="s">
        <v>5857</v>
      </c>
      <c r="D8300" t="s">
        <v>5820</v>
      </c>
      <c r="E8300">
        <f t="shared" si="130"/>
        <v>37</v>
      </c>
    </row>
    <row r="8301" spans="2:5" x14ac:dyDescent="0.25">
      <c r="B8301" t="s">
        <v>431</v>
      </c>
      <c r="C8301" t="s">
        <v>5857</v>
      </c>
      <c r="D8301" t="s">
        <v>5820</v>
      </c>
      <c r="E8301">
        <f t="shared" si="130"/>
        <v>37</v>
      </c>
    </row>
    <row r="8302" spans="2:5" x14ac:dyDescent="0.25">
      <c r="B8302" t="s">
        <v>431</v>
      </c>
      <c r="C8302" t="s">
        <v>5857</v>
      </c>
      <c r="D8302" t="s">
        <v>5820</v>
      </c>
      <c r="E8302">
        <f t="shared" si="130"/>
        <v>37</v>
      </c>
    </row>
    <row r="8303" spans="2:5" x14ac:dyDescent="0.25">
      <c r="B8303" t="s">
        <v>431</v>
      </c>
      <c r="C8303" t="s">
        <v>5857</v>
      </c>
      <c r="D8303" t="s">
        <v>5820</v>
      </c>
      <c r="E8303">
        <f t="shared" si="130"/>
        <v>37</v>
      </c>
    </row>
    <row r="8304" spans="2:5" x14ac:dyDescent="0.25">
      <c r="B8304" t="s">
        <v>431</v>
      </c>
      <c r="C8304" t="s">
        <v>5859</v>
      </c>
      <c r="D8304" t="s">
        <v>5820</v>
      </c>
      <c r="E8304">
        <f t="shared" si="130"/>
        <v>39</v>
      </c>
    </row>
    <row r="8305" spans="2:5" x14ac:dyDescent="0.25">
      <c r="B8305" t="s">
        <v>431</v>
      </c>
      <c r="C8305" t="s">
        <v>5820</v>
      </c>
      <c r="D8305" t="s">
        <v>5820</v>
      </c>
      <c r="E8305">
        <f t="shared" si="130"/>
        <v>0</v>
      </c>
    </row>
    <row r="8306" spans="2:5" x14ac:dyDescent="0.25">
      <c r="B8306" t="s">
        <v>431</v>
      </c>
      <c r="C8306" t="s">
        <v>5834</v>
      </c>
      <c r="D8306" t="s">
        <v>5820</v>
      </c>
      <c r="E8306">
        <f t="shared" si="130"/>
        <v>14</v>
      </c>
    </row>
    <row r="8307" spans="2:5" x14ac:dyDescent="0.25">
      <c r="B8307" t="s">
        <v>431</v>
      </c>
      <c r="C8307" t="s">
        <v>5834</v>
      </c>
      <c r="D8307" t="s">
        <v>5820</v>
      </c>
      <c r="E8307">
        <f t="shared" si="130"/>
        <v>14</v>
      </c>
    </row>
    <row r="8308" spans="2:5" x14ac:dyDescent="0.25">
      <c r="B8308" t="s">
        <v>431</v>
      </c>
      <c r="C8308" t="s">
        <v>5864</v>
      </c>
      <c r="D8308" t="s">
        <v>5820</v>
      </c>
      <c r="E8308">
        <f t="shared" si="130"/>
        <v>44</v>
      </c>
    </row>
    <row r="8309" spans="2:5" x14ac:dyDescent="0.25">
      <c r="B8309" t="s">
        <v>1947</v>
      </c>
      <c r="C8309" t="s">
        <v>5860</v>
      </c>
      <c r="D8309" t="s">
        <v>5824</v>
      </c>
      <c r="E8309">
        <f t="shared" si="130"/>
        <v>36</v>
      </c>
    </row>
    <row r="8310" spans="2:5" x14ac:dyDescent="0.25">
      <c r="B8310" t="s">
        <v>1947</v>
      </c>
      <c r="C8310" t="s">
        <v>5860</v>
      </c>
      <c r="D8310" t="s">
        <v>5824</v>
      </c>
      <c r="E8310">
        <f t="shared" si="130"/>
        <v>36</v>
      </c>
    </row>
    <row r="8311" spans="2:5" x14ac:dyDescent="0.25">
      <c r="B8311" t="s">
        <v>1947</v>
      </c>
      <c r="C8311" t="s">
        <v>5860</v>
      </c>
      <c r="D8311" t="s">
        <v>5824</v>
      </c>
      <c r="E8311">
        <f t="shared" si="130"/>
        <v>36</v>
      </c>
    </row>
    <row r="8312" spans="2:5" x14ac:dyDescent="0.25">
      <c r="B8312" t="s">
        <v>1947</v>
      </c>
      <c r="C8312" t="s">
        <v>5860</v>
      </c>
      <c r="D8312" t="s">
        <v>5824</v>
      </c>
      <c r="E8312">
        <f t="shared" si="130"/>
        <v>36</v>
      </c>
    </row>
    <row r="8313" spans="2:5" x14ac:dyDescent="0.25">
      <c r="B8313" t="s">
        <v>1947</v>
      </c>
      <c r="C8313" t="s">
        <v>5824</v>
      </c>
      <c r="D8313" t="s">
        <v>5824</v>
      </c>
      <c r="E8313">
        <f t="shared" si="130"/>
        <v>0</v>
      </c>
    </row>
    <row r="8314" spans="2:5" x14ac:dyDescent="0.25">
      <c r="B8314" t="s">
        <v>1947</v>
      </c>
      <c r="C8314" t="s">
        <v>5824</v>
      </c>
      <c r="D8314" t="s">
        <v>5824</v>
      </c>
      <c r="E8314">
        <f t="shared" si="130"/>
        <v>0</v>
      </c>
    </row>
    <row r="8315" spans="2:5" x14ac:dyDescent="0.25">
      <c r="B8315" t="s">
        <v>1947</v>
      </c>
      <c r="C8315" t="s">
        <v>5856</v>
      </c>
      <c r="D8315" t="s">
        <v>5824</v>
      </c>
      <c r="E8315">
        <f t="shared" si="130"/>
        <v>32</v>
      </c>
    </row>
    <row r="8316" spans="2:5" x14ac:dyDescent="0.25">
      <c r="B8316" t="s">
        <v>3566</v>
      </c>
      <c r="C8316" t="s">
        <v>5839</v>
      </c>
      <c r="D8316" t="s">
        <v>5827</v>
      </c>
      <c r="E8316">
        <f t="shared" si="130"/>
        <v>12</v>
      </c>
    </row>
    <row r="8317" spans="2:5" x14ac:dyDescent="0.25">
      <c r="B8317" t="s">
        <v>3566</v>
      </c>
      <c r="C8317" t="s">
        <v>5834</v>
      </c>
      <c r="D8317" t="s">
        <v>5827</v>
      </c>
      <c r="E8317">
        <f t="shared" si="130"/>
        <v>7</v>
      </c>
    </row>
    <row r="8318" spans="2:5" x14ac:dyDescent="0.25">
      <c r="B8318" t="s">
        <v>3566</v>
      </c>
      <c r="C8318" t="s">
        <v>5834</v>
      </c>
      <c r="D8318" t="s">
        <v>5827</v>
      </c>
      <c r="E8318">
        <f t="shared" si="130"/>
        <v>7</v>
      </c>
    </row>
    <row r="8319" spans="2:5" x14ac:dyDescent="0.25">
      <c r="B8319" t="s">
        <v>3566</v>
      </c>
      <c r="C8319" t="s">
        <v>5835</v>
      </c>
      <c r="D8319" t="s">
        <v>5827</v>
      </c>
      <c r="E8319">
        <f t="shared" si="130"/>
        <v>8</v>
      </c>
    </row>
    <row r="8320" spans="2:5" x14ac:dyDescent="0.25">
      <c r="B8320" t="s">
        <v>3566</v>
      </c>
      <c r="C8320" t="s">
        <v>5835</v>
      </c>
      <c r="D8320" t="s">
        <v>5827</v>
      </c>
      <c r="E8320">
        <f t="shared" si="130"/>
        <v>8</v>
      </c>
    </row>
    <row r="8321" spans="2:5" x14ac:dyDescent="0.25">
      <c r="B8321" t="s">
        <v>3566</v>
      </c>
      <c r="C8321" t="s">
        <v>5835</v>
      </c>
      <c r="D8321" t="s">
        <v>5827</v>
      </c>
      <c r="E8321">
        <f t="shared" si="130"/>
        <v>8</v>
      </c>
    </row>
    <row r="8322" spans="2:5" x14ac:dyDescent="0.25">
      <c r="B8322" t="s">
        <v>3566</v>
      </c>
      <c r="C8322" t="s">
        <v>5835</v>
      </c>
      <c r="D8322" t="s">
        <v>5827</v>
      </c>
      <c r="E8322">
        <f t="shared" si="130"/>
        <v>8</v>
      </c>
    </row>
    <row r="8323" spans="2:5" x14ac:dyDescent="0.25">
      <c r="B8323" t="s">
        <v>3566</v>
      </c>
      <c r="C8323" t="s">
        <v>5827</v>
      </c>
      <c r="D8323" t="s">
        <v>5827</v>
      </c>
      <c r="E8323">
        <f t="shared" ref="E8323:E8386" si="131">(LEFT(C8323,4)-LEFT(D8323,4))*12+RIGHT(C8323,2)-RIGHT(D8323,2)</f>
        <v>0</v>
      </c>
    </row>
    <row r="8324" spans="2:5" x14ac:dyDescent="0.25">
      <c r="B8324" t="s">
        <v>3566</v>
      </c>
      <c r="C8324" t="s">
        <v>5827</v>
      </c>
      <c r="D8324" t="s">
        <v>5827</v>
      </c>
      <c r="E8324">
        <f t="shared" si="131"/>
        <v>0</v>
      </c>
    </row>
    <row r="8325" spans="2:5" x14ac:dyDescent="0.25">
      <c r="B8325" t="s">
        <v>3566</v>
      </c>
      <c r="C8325" t="s">
        <v>5860</v>
      </c>
      <c r="D8325" t="s">
        <v>5827</v>
      </c>
      <c r="E8325">
        <f t="shared" si="131"/>
        <v>33</v>
      </c>
    </row>
    <row r="8326" spans="2:5" x14ac:dyDescent="0.25">
      <c r="B8326" t="s">
        <v>3566</v>
      </c>
      <c r="C8326" t="s">
        <v>5860</v>
      </c>
      <c r="D8326" t="s">
        <v>5827</v>
      </c>
      <c r="E8326">
        <f t="shared" si="131"/>
        <v>33</v>
      </c>
    </row>
    <row r="8327" spans="2:5" x14ac:dyDescent="0.25">
      <c r="B8327" t="s">
        <v>3566</v>
      </c>
      <c r="C8327" t="s">
        <v>5860</v>
      </c>
      <c r="D8327" t="s">
        <v>5827</v>
      </c>
      <c r="E8327">
        <f t="shared" si="131"/>
        <v>33</v>
      </c>
    </row>
    <row r="8328" spans="2:5" x14ac:dyDescent="0.25">
      <c r="B8328" t="s">
        <v>248</v>
      </c>
      <c r="C8328" t="s">
        <v>5827</v>
      </c>
      <c r="D8328" t="s">
        <v>5823</v>
      </c>
      <c r="E8328">
        <f t="shared" si="131"/>
        <v>4</v>
      </c>
    </row>
    <row r="8329" spans="2:5" x14ac:dyDescent="0.25">
      <c r="B8329" t="s">
        <v>248</v>
      </c>
      <c r="C8329" t="s">
        <v>5827</v>
      </c>
      <c r="D8329" t="s">
        <v>5823</v>
      </c>
      <c r="E8329">
        <f t="shared" si="131"/>
        <v>4</v>
      </c>
    </row>
    <row r="8330" spans="2:5" x14ac:dyDescent="0.25">
      <c r="B8330" t="s">
        <v>248</v>
      </c>
      <c r="C8330" t="s">
        <v>5827</v>
      </c>
      <c r="D8330" t="s">
        <v>5823</v>
      </c>
      <c r="E8330">
        <f t="shared" si="131"/>
        <v>4</v>
      </c>
    </row>
    <row r="8331" spans="2:5" x14ac:dyDescent="0.25">
      <c r="B8331" t="s">
        <v>248</v>
      </c>
      <c r="C8331" t="s">
        <v>5827</v>
      </c>
      <c r="D8331" t="s">
        <v>5823</v>
      </c>
      <c r="E8331">
        <f t="shared" si="131"/>
        <v>4</v>
      </c>
    </row>
    <row r="8332" spans="2:5" x14ac:dyDescent="0.25">
      <c r="B8332" t="s">
        <v>248</v>
      </c>
      <c r="C8332" t="s">
        <v>5827</v>
      </c>
      <c r="D8332" t="s">
        <v>5823</v>
      </c>
      <c r="E8332">
        <f t="shared" si="131"/>
        <v>4</v>
      </c>
    </row>
    <row r="8333" spans="2:5" x14ac:dyDescent="0.25">
      <c r="B8333" t="s">
        <v>248</v>
      </c>
      <c r="C8333" t="s">
        <v>5827</v>
      </c>
      <c r="D8333" t="s">
        <v>5823</v>
      </c>
      <c r="E8333">
        <f t="shared" si="131"/>
        <v>4</v>
      </c>
    </row>
    <row r="8334" spans="2:5" x14ac:dyDescent="0.25">
      <c r="B8334" t="s">
        <v>248</v>
      </c>
      <c r="C8334" t="s">
        <v>5863</v>
      </c>
      <c r="D8334" t="s">
        <v>5823</v>
      </c>
      <c r="E8334">
        <f t="shared" si="131"/>
        <v>40</v>
      </c>
    </row>
    <row r="8335" spans="2:5" x14ac:dyDescent="0.25">
      <c r="B8335" t="s">
        <v>248</v>
      </c>
      <c r="C8335" t="s">
        <v>5863</v>
      </c>
      <c r="D8335" t="s">
        <v>5823</v>
      </c>
      <c r="E8335">
        <f t="shared" si="131"/>
        <v>40</v>
      </c>
    </row>
    <row r="8336" spans="2:5" x14ac:dyDescent="0.25">
      <c r="B8336" t="s">
        <v>248</v>
      </c>
      <c r="C8336" t="s">
        <v>5865</v>
      </c>
      <c r="D8336" t="s">
        <v>5823</v>
      </c>
      <c r="E8336">
        <f t="shared" si="131"/>
        <v>42</v>
      </c>
    </row>
    <row r="8337" spans="2:5" x14ac:dyDescent="0.25">
      <c r="B8337" t="s">
        <v>248</v>
      </c>
      <c r="C8337" t="s">
        <v>5865</v>
      </c>
      <c r="D8337" t="s">
        <v>5823</v>
      </c>
      <c r="E8337">
        <f t="shared" si="131"/>
        <v>42</v>
      </c>
    </row>
    <row r="8338" spans="2:5" x14ac:dyDescent="0.25">
      <c r="B8338" t="s">
        <v>248</v>
      </c>
      <c r="C8338" t="s">
        <v>5865</v>
      </c>
      <c r="D8338" t="s">
        <v>5823</v>
      </c>
      <c r="E8338">
        <f t="shared" si="131"/>
        <v>42</v>
      </c>
    </row>
    <row r="8339" spans="2:5" x14ac:dyDescent="0.25">
      <c r="B8339" t="s">
        <v>248</v>
      </c>
      <c r="C8339" t="s">
        <v>5823</v>
      </c>
      <c r="D8339" t="s">
        <v>5823</v>
      </c>
      <c r="E8339">
        <f t="shared" si="131"/>
        <v>0</v>
      </c>
    </row>
    <row r="8340" spans="2:5" x14ac:dyDescent="0.25">
      <c r="B8340" t="s">
        <v>248</v>
      </c>
      <c r="C8340" t="s">
        <v>5823</v>
      </c>
      <c r="D8340" t="s">
        <v>5823</v>
      </c>
      <c r="E8340">
        <f t="shared" si="131"/>
        <v>0</v>
      </c>
    </row>
    <row r="8341" spans="2:5" x14ac:dyDescent="0.25">
      <c r="B8341" t="s">
        <v>248</v>
      </c>
      <c r="C8341" t="s">
        <v>5823</v>
      </c>
      <c r="D8341" t="s">
        <v>5823</v>
      </c>
      <c r="E8341">
        <f t="shared" si="131"/>
        <v>0</v>
      </c>
    </row>
    <row r="8342" spans="2:5" x14ac:dyDescent="0.25">
      <c r="B8342" t="s">
        <v>248</v>
      </c>
      <c r="C8342" t="s">
        <v>5823</v>
      </c>
      <c r="D8342" t="s">
        <v>5823</v>
      </c>
      <c r="E8342">
        <f t="shared" si="131"/>
        <v>0</v>
      </c>
    </row>
    <row r="8343" spans="2:5" x14ac:dyDescent="0.25">
      <c r="B8343" t="s">
        <v>248</v>
      </c>
      <c r="C8343" t="s">
        <v>5853</v>
      </c>
      <c r="D8343" t="s">
        <v>5823</v>
      </c>
      <c r="E8343">
        <f t="shared" si="131"/>
        <v>30</v>
      </c>
    </row>
    <row r="8344" spans="2:5" x14ac:dyDescent="0.25">
      <c r="B8344" t="s">
        <v>248</v>
      </c>
      <c r="C8344" t="s">
        <v>5839</v>
      </c>
      <c r="D8344" t="s">
        <v>5823</v>
      </c>
      <c r="E8344">
        <f t="shared" si="131"/>
        <v>16</v>
      </c>
    </row>
    <row r="8345" spans="2:5" x14ac:dyDescent="0.25">
      <c r="B8345" t="s">
        <v>2464</v>
      </c>
      <c r="C8345" t="s">
        <v>5824</v>
      </c>
      <c r="D8345" t="s">
        <v>5821</v>
      </c>
      <c r="E8345">
        <f t="shared" si="131"/>
        <v>3</v>
      </c>
    </row>
    <row r="8346" spans="2:5" x14ac:dyDescent="0.25">
      <c r="B8346" t="s">
        <v>2464</v>
      </c>
      <c r="C8346" t="s">
        <v>5824</v>
      </c>
      <c r="D8346" t="s">
        <v>5821</v>
      </c>
      <c r="E8346">
        <f t="shared" si="131"/>
        <v>3</v>
      </c>
    </row>
    <row r="8347" spans="2:5" x14ac:dyDescent="0.25">
      <c r="B8347" t="s">
        <v>2464</v>
      </c>
      <c r="C8347" t="s">
        <v>5824</v>
      </c>
      <c r="D8347" t="s">
        <v>5821</v>
      </c>
      <c r="E8347">
        <f t="shared" si="131"/>
        <v>3</v>
      </c>
    </row>
    <row r="8348" spans="2:5" x14ac:dyDescent="0.25">
      <c r="B8348" t="s">
        <v>2464</v>
      </c>
      <c r="C8348" t="s">
        <v>5824</v>
      </c>
      <c r="D8348" t="s">
        <v>5821</v>
      </c>
      <c r="E8348">
        <f t="shared" si="131"/>
        <v>3</v>
      </c>
    </row>
    <row r="8349" spans="2:5" x14ac:dyDescent="0.25">
      <c r="B8349" t="s">
        <v>2464</v>
      </c>
      <c r="C8349" t="s">
        <v>5824</v>
      </c>
      <c r="D8349" t="s">
        <v>5821</v>
      </c>
      <c r="E8349">
        <f t="shared" si="131"/>
        <v>3</v>
      </c>
    </row>
    <row r="8350" spans="2:5" x14ac:dyDescent="0.25">
      <c r="B8350" t="s">
        <v>2464</v>
      </c>
      <c r="C8350" t="s">
        <v>5824</v>
      </c>
      <c r="D8350" t="s">
        <v>5821</v>
      </c>
      <c r="E8350">
        <f t="shared" si="131"/>
        <v>3</v>
      </c>
    </row>
    <row r="8351" spans="2:5" x14ac:dyDescent="0.25">
      <c r="B8351" t="s">
        <v>2464</v>
      </c>
      <c r="C8351" t="s">
        <v>5824</v>
      </c>
      <c r="D8351" t="s">
        <v>5821</v>
      </c>
      <c r="E8351">
        <f t="shared" si="131"/>
        <v>3</v>
      </c>
    </row>
    <row r="8352" spans="2:5" x14ac:dyDescent="0.25">
      <c r="B8352" t="s">
        <v>2464</v>
      </c>
      <c r="C8352" t="s">
        <v>5829</v>
      </c>
      <c r="D8352" t="s">
        <v>5821</v>
      </c>
      <c r="E8352">
        <f t="shared" si="131"/>
        <v>8</v>
      </c>
    </row>
    <row r="8353" spans="2:5" x14ac:dyDescent="0.25">
      <c r="B8353" t="s">
        <v>2464</v>
      </c>
      <c r="C8353" t="s">
        <v>5829</v>
      </c>
      <c r="D8353" t="s">
        <v>5821</v>
      </c>
      <c r="E8353">
        <f t="shared" si="131"/>
        <v>8</v>
      </c>
    </row>
    <row r="8354" spans="2:5" x14ac:dyDescent="0.25">
      <c r="B8354" t="s">
        <v>2464</v>
      </c>
      <c r="C8354" t="s">
        <v>5829</v>
      </c>
      <c r="D8354" t="s">
        <v>5821</v>
      </c>
      <c r="E8354">
        <f t="shared" si="131"/>
        <v>8</v>
      </c>
    </row>
    <row r="8355" spans="2:5" x14ac:dyDescent="0.25">
      <c r="B8355" t="s">
        <v>2464</v>
      </c>
      <c r="C8355" t="s">
        <v>5829</v>
      </c>
      <c r="D8355" t="s">
        <v>5821</v>
      </c>
      <c r="E8355">
        <f t="shared" si="131"/>
        <v>8</v>
      </c>
    </row>
    <row r="8356" spans="2:5" x14ac:dyDescent="0.25">
      <c r="B8356" t="s">
        <v>2464</v>
      </c>
      <c r="C8356" t="s">
        <v>5829</v>
      </c>
      <c r="D8356" t="s">
        <v>5821</v>
      </c>
      <c r="E8356">
        <f t="shared" si="131"/>
        <v>8</v>
      </c>
    </row>
    <row r="8357" spans="2:5" x14ac:dyDescent="0.25">
      <c r="B8357" t="s">
        <v>2464</v>
      </c>
      <c r="C8357" t="s">
        <v>5829</v>
      </c>
      <c r="D8357" t="s">
        <v>5821</v>
      </c>
      <c r="E8357">
        <f t="shared" si="131"/>
        <v>8</v>
      </c>
    </row>
    <row r="8358" spans="2:5" x14ac:dyDescent="0.25">
      <c r="B8358" t="s">
        <v>2464</v>
      </c>
      <c r="C8358" t="s">
        <v>5821</v>
      </c>
      <c r="D8358" t="s">
        <v>5821</v>
      </c>
      <c r="E8358">
        <f t="shared" si="131"/>
        <v>0</v>
      </c>
    </row>
    <row r="8359" spans="2:5" x14ac:dyDescent="0.25">
      <c r="B8359" t="s">
        <v>2464</v>
      </c>
      <c r="C8359" t="s">
        <v>5822</v>
      </c>
      <c r="D8359" t="s">
        <v>5821</v>
      </c>
      <c r="E8359">
        <f t="shared" si="131"/>
        <v>1</v>
      </c>
    </row>
    <row r="8360" spans="2:5" x14ac:dyDescent="0.25">
      <c r="B8360" t="s">
        <v>2464</v>
      </c>
      <c r="C8360" t="s">
        <v>5822</v>
      </c>
      <c r="D8360" t="s">
        <v>5821</v>
      </c>
      <c r="E8360">
        <f t="shared" si="131"/>
        <v>1</v>
      </c>
    </row>
    <row r="8361" spans="2:5" x14ac:dyDescent="0.25">
      <c r="B8361" t="s">
        <v>2464</v>
      </c>
      <c r="C8361" t="s">
        <v>5841</v>
      </c>
      <c r="D8361" t="s">
        <v>5821</v>
      </c>
      <c r="E8361">
        <f t="shared" si="131"/>
        <v>20</v>
      </c>
    </row>
    <row r="8362" spans="2:5" x14ac:dyDescent="0.25">
      <c r="B8362" t="s">
        <v>785</v>
      </c>
      <c r="C8362" t="s">
        <v>5835</v>
      </c>
      <c r="D8362" t="s">
        <v>5821</v>
      </c>
      <c r="E8362">
        <f t="shared" si="131"/>
        <v>14</v>
      </c>
    </row>
    <row r="8363" spans="2:5" x14ac:dyDescent="0.25">
      <c r="B8363" t="s">
        <v>785</v>
      </c>
      <c r="C8363" t="s">
        <v>5858</v>
      </c>
      <c r="D8363" t="s">
        <v>5821</v>
      </c>
      <c r="E8363">
        <f t="shared" si="131"/>
        <v>37</v>
      </c>
    </row>
    <row r="8364" spans="2:5" x14ac:dyDescent="0.25">
      <c r="B8364" t="s">
        <v>785</v>
      </c>
      <c r="C8364" t="s">
        <v>5848</v>
      </c>
      <c r="D8364" t="s">
        <v>5821</v>
      </c>
      <c r="E8364">
        <f t="shared" si="131"/>
        <v>27</v>
      </c>
    </row>
    <row r="8365" spans="2:5" x14ac:dyDescent="0.25">
      <c r="B8365" t="s">
        <v>785</v>
      </c>
      <c r="C8365" t="s">
        <v>5865</v>
      </c>
      <c r="D8365" t="s">
        <v>5821</v>
      </c>
      <c r="E8365">
        <f t="shared" si="131"/>
        <v>44</v>
      </c>
    </row>
    <row r="8366" spans="2:5" x14ac:dyDescent="0.25">
      <c r="B8366" t="s">
        <v>785</v>
      </c>
      <c r="C8366" t="s">
        <v>5843</v>
      </c>
      <c r="D8366" t="s">
        <v>5821</v>
      </c>
      <c r="E8366">
        <f t="shared" si="131"/>
        <v>22</v>
      </c>
    </row>
    <row r="8367" spans="2:5" x14ac:dyDescent="0.25">
      <c r="B8367" t="s">
        <v>785</v>
      </c>
      <c r="C8367" t="s">
        <v>5843</v>
      </c>
      <c r="D8367" t="s">
        <v>5821</v>
      </c>
      <c r="E8367">
        <f t="shared" si="131"/>
        <v>22</v>
      </c>
    </row>
    <row r="8368" spans="2:5" x14ac:dyDescent="0.25">
      <c r="B8368" t="s">
        <v>785</v>
      </c>
      <c r="C8368" t="s">
        <v>5863</v>
      </c>
      <c r="D8368" t="s">
        <v>5821</v>
      </c>
      <c r="E8368">
        <f t="shared" si="131"/>
        <v>42</v>
      </c>
    </row>
    <row r="8369" spans="2:5" x14ac:dyDescent="0.25">
      <c r="B8369" t="s">
        <v>785</v>
      </c>
      <c r="C8369" t="s">
        <v>5863</v>
      </c>
      <c r="D8369" t="s">
        <v>5821</v>
      </c>
      <c r="E8369">
        <f t="shared" si="131"/>
        <v>42</v>
      </c>
    </row>
    <row r="8370" spans="2:5" x14ac:dyDescent="0.25">
      <c r="B8370" t="s">
        <v>785</v>
      </c>
      <c r="C8370" t="s">
        <v>5821</v>
      </c>
      <c r="D8370" t="s">
        <v>5821</v>
      </c>
      <c r="E8370">
        <f t="shared" si="131"/>
        <v>0</v>
      </c>
    </row>
    <row r="8371" spans="2:5" x14ac:dyDescent="0.25">
      <c r="B8371" t="s">
        <v>785</v>
      </c>
      <c r="C8371" t="s">
        <v>5821</v>
      </c>
      <c r="D8371" t="s">
        <v>5821</v>
      </c>
      <c r="E8371">
        <f t="shared" si="131"/>
        <v>0</v>
      </c>
    </row>
    <row r="8372" spans="2:5" x14ac:dyDescent="0.25">
      <c r="B8372" t="s">
        <v>785</v>
      </c>
      <c r="C8372" t="s">
        <v>5821</v>
      </c>
      <c r="D8372" t="s">
        <v>5821</v>
      </c>
      <c r="E8372">
        <f t="shared" si="131"/>
        <v>0</v>
      </c>
    </row>
    <row r="8373" spans="2:5" x14ac:dyDescent="0.25">
      <c r="B8373" t="s">
        <v>785</v>
      </c>
      <c r="C8373" t="s">
        <v>5863</v>
      </c>
      <c r="D8373" t="s">
        <v>5821</v>
      </c>
      <c r="E8373">
        <f t="shared" si="131"/>
        <v>42</v>
      </c>
    </row>
    <row r="8374" spans="2:5" x14ac:dyDescent="0.25">
      <c r="B8374" t="s">
        <v>785</v>
      </c>
      <c r="C8374" t="s">
        <v>5853</v>
      </c>
      <c r="D8374" t="s">
        <v>5821</v>
      </c>
      <c r="E8374">
        <f t="shared" si="131"/>
        <v>32</v>
      </c>
    </row>
    <row r="8375" spans="2:5" x14ac:dyDescent="0.25">
      <c r="B8375" t="s">
        <v>785</v>
      </c>
      <c r="C8375" t="s">
        <v>5853</v>
      </c>
      <c r="D8375" t="s">
        <v>5821</v>
      </c>
      <c r="E8375">
        <f t="shared" si="131"/>
        <v>32</v>
      </c>
    </row>
    <row r="8376" spans="2:5" x14ac:dyDescent="0.25">
      <c r="B8376" t="s">
        <v>785</v>
      </c>
      <c r="C8376" t="s">
        <v>5853</v>
      </c>
      <c r="D8376" t="s">
        <v>5821</v>
      </c>
      <c r="E8376">
        <f t="shared" si="131"/>
        <v>32</v>
      </c>
    </row>
    <row r="8377" spans="2:5" x14ac:dyDescent="0.25">
      <c r="B8377" t="s">
        <v>406</v>
      </c>
      <c r="C8377" t="s">
        <v>5820</v>
      </c>
      <c r="D8377" t="s">
        <v>5820</v>
      </c>
      <c r="E8377">
        <f t="shared" si="131"/>
        <v>0</v>
      </c>
    </row>
    <row r="8378" spans="2:5" x14ac:dyDescent="0.25">
      <c r="B8378" t="s">
        <v>406</v>
      </c>
      <c r="C8378" t="s">
        <v>5849</v>
      </c>
      <c r="D8378" t="s">
        <v>5820</v>
      </c>
      <c r="E8378">
        <f t="shared" si="131"/>
        <v>29</v>
      </c>
    </row>
    <row r="8379" spans="2:5" x14ac:dyDescent="0.25">
      <c r="B8379" t="s">
        <v>406</v>
      </c>
      <c r="C8379" t="s">
        <v>5849</v>
      </c>
      <c r="D8379" t="s">
        <v>5820</v>
      </c>
      <c r="E8379">
        <f t="shared" si="131"/>
        <v>29</v>
      </c>
    </row>
    <row r="8380" spans="2:5" x14ac:dyDescent="0.25">
      <c r="B8380" t="s">
        <v>406</v>
      </c>
      <c r="C8380" t="s">
        <v>5849</v>
      </c>
      <c r="D8380" t="s">
        <v>5820</v>
      </c>
      <c r="E8380">
        <f t="shared" si="131"/>
        <v>29</v>
      </c>
    </row>
    <row r="8381" spans="2:5" x14ac:dyDescent="0.25">
      <c r="B8381" t="s">
        <v>406</v>
      </c>
      <c r="C8381" t="s">
        <v>5849</v>
      </c>
      <c r="D8381" t="s">
        <v>5820</v>
      </c>
      <c r="E8381">
        <f t="shared" si="131"/>
        <v>29</v>
      </c>
    </row>
    <row r="8382" spans="2:5" x14ac:dyDescent="0.25">
      <c r="B8382" t="s">
        <v>406</v>
      </c>
      <c r="C8382" t="s">
        <v>5829</v>
      </c>
      <c r="D8382" t="s">
        <v>5820</v>
      </c>
      <c r="E8382">
        <f t="shared" si="131"/>
        <v>9</v>
      </c>
    </row>
    <row r="8383" spans="2:5" x14ac:dyDescent="0.25">
      <c r="B8383" t="s">
        <v>406</v>
      </c>
      <c r="C8383" t="s">
        <v>5829</v>
      </c>
      <c r="D8383" t="s">
        <v>5820</v>
      </c>
      <c r="E8383">
        <f t="shared" si="131"/>
        <v>9</v>
      </c>
    </row>
    <row r="8384" spans="2:5" x14ac:dyDescent="0.25">
      <c r="B8384" t="s">
        <v>406</v>
      </c>
      <c r="C8384" t="s">
        <v>5829</v>
      </c>
      <c r="D8384" t="s">
        <v>5820</v>
      </c>
      <c r="E8384">
        <f t="shared" si="131"/>
        <v>9</v>
      </c>
    </row>
    <row r="8385" spans="2:5" x14ac:dyDescent="0.25">
      <c r="B8385" t="s">
        <v>406</v>
      </c>
      <c r="C8385" t="s">
        <v>5829</v>
      </c>
      <c r="D8385" t="s">
        <v>5820</v>
      </c>
      <c r="E8385">
        <f t="shared" si="131"/>
        <v>9</v>
      </c>
    </row>
    <row r="8386" spans="2:5" x14ac:dyDescent="0.25">
      <c r="B8386" t="s">
        <v>406</v>
      </c>
      <c r="C8386" t="s">
        <v>5841</v>
      </c>
      <c r="D8386" t="s">
        <v>5820</v>
      </c>
      <c r="E8386">
        <f t="shared" si="131"/>
        <v>21</v>
      </c>
    </row>
    <row r="8387" spans="2:5" x14ac:dyDescent="0.25">
      <c r="B8387" t="s">
        <v>406</v>
      </c>
      <c r="C8387" t="s">
        <v>5841</v>
      </c>
      <c r="D8387" t="s">
        <v>5820</v>
      </c>
      <c r="E8387">
        <f t="shared" ref="E8387:E8450" si="132">(LEFT(C8387,4)-LEFT(D8387,4))*12+RIGHT(C8387,2)-RIGHT(D8387,2)</f>
        <v>21</v>
      </c>
    </row>
    <row r="8388" spans="2:5" x14ac:dyDescent="0.25">
      <c r="B8388" t="s">
        <v>406</v>
      </c>
      <c r="C8388" t="s">
        <v>5841</v>
      </c>
      <c r="D8388" t="s">
        <v>5820</v>
      </c>
      <c r="E8388">
        <f t="shared" si="132"/>
        <v>21</v>
      </c>
    </row>
    <row r="8389" spans="2:5" x14ac:dyDescent="0.25">
      <c r="B8389" t="s">
        <v>406</v>
      </c>
      <c r="C8389" t="s">
        <v>5841</v>
      </c>
      <c r="D8389" t="s">
        <v>5820</v>
      </c>
      <c r="E8389">
        <f t="shared" si="132"/>
        <v>21</v>
      </c>
    </row>
    <row r="8390" spans="2:5" x14ac:dyDescent="0.25">
      <c r="B8390" t="s">
        <v>406</v>
      </c>
      <c r="C8390" t="s">
        <v>5855</v>
      </c>
      <c r="D8390" t="s">
        <v>5820</v>
      </c>
      <c r="E8390">
        <f t="shared" si="132"/>
        <v>35</v>
      </c>
    </row>
    <row r="8391" spans="2:5" x14ac:dyDescent="0.25">
      <c r="B8391" t="s">
        <v>406</v>
      </c>
      <c r="C8391" t="s">
        <v>5827</v>
      </c>
      <c r="D8391" t="s">
        <v>5820</v>
      </c>
      <c r="E8391">
        <f t="shared" si="132"/>
        <v>7</v>
      </c>
    </row>
    <row r="8392" spans="2:5" x14ac:dyDescent="0.25">
      <c r="B8392" t="s">
        <v>406</v>
      </c>
      <c r="C8392" t="s">
        <v>5827</v>
      </c>
      <c r="D8392" t="s">
        <v>5820</v>
      </c>
      <c r="E8392">
        <f t="shared" si="132"/>
        <v>7</v>
      </c>
    </row>
    <row r="8393" spans="2:5" x14ac:dyDescent="0.25">
      <c r="B8393" t="s">
        <v>406</v>
      </c>
      <c r="C8393" t="s">
        <v>5827</v>
      </c>
      <c r="D8393" t="s">
        <v>5820</v>
      </c>
      <c r="E8393">
        <f t="shared" si="132"/>
        <v>7</v>
      </c>
    </row>
    <row r="8394" spans="2:5" x14ac:dyDescent="0.25">
      <c r="B8394" t="s">
        <v>406</v>
      </c>
      <c r="C8394" t="s">
        <v>5827</v>
      </c>
      <c r="D8394" t="s">
        <v>5820</v>
      </c>
      <c r="E8394">
        <f t="shared" si="132"/>
        <v>7</v>
      </c>
    </row>
    <row r="8395" spans="2:5" x14ac:dyDescent="0.25">
      <c r="B8395" t="s">
        <v>406</v>
      </c>
      <c r="C8395" t="s">
        <v>5821</v>
      </c>
      <c r="D8395" t="s">
        <v>5820</v>
      </c>
      <c r="E8395">
        <f t="shared" si="132"/>
        <v>1</v>
      </c>
    </row>
    <row r="8396" spans="2:5" x14ac:dyDescent="0.25">
      <c r="B8396" t="s">
        <v>406</v>
      </c>
      <c r="C8396" t="s">
        <v>5827</v>
      </c>
      <c r="D8396" t="s">
        <v>5820</v>
      </c>
      <c r="E8396">
        <f t="shared" si="132"/>
        <v>7</v>
      </c>
    </row>
    <row r="8397" spans="2:5" x14ac:dyDescent="0.25">
      <c r="B8397" t="s">
        <v>406</v>
      </c>
      <c r="C8397" t="s">
        <v>5847</v>
      </c>
      <c r="D8397" t="s">
        <v>5820</v>
      </c>
      <c r="E8397">
        <f t="shared" si="132"/>
        <v>27</v>
      </c>
    </row>
    <row r="8398" spans="2:5" x14ac:dyDescent="0.25">
      <c r="B8398" t="s">
        <v>406</v>
      </c>
      <c r="C8398" t="s">
        <v>5847</v>
      </c>
      <c r="D8398" t="s">
        <v>5820</v>
      </c>
      <c r="E8398">
        <f t="shared" si="132"/>
        <v>27</v>
      </c>
    </row>
    <row r="8399" spans="2:5" x14ac:dyDescent="0.25">
      <c r="B8399" t="s">
        <v>1514</v>
      </c>
      <c r="C8399" t="s">
        <v>5849</v>
      </c>
      <c r="D8399" t="s">
        <v>5848</v>
      </c>
      <c r="E8399">
        <f t="shared" si="132"/>
        <v>1</v>
      </c>
    </row>
    <row r="8400" spans="2:5" x14ac:dyDescent="0.25">
      <c r="B8400" t="s">
        <v>1514</v>
      </c>
      <c r="C8400" t="s">
        <v>5849</v>
      </c>
      <c r="D8400" t="s">
        <v>5848</v>
      </c>
      <c r="E8400">
        <f t="shared" si="132"/>
        <v>1</v>
      </c>
    </row>
    <row r="8401" spans="2:5" x14ac:dyDescent="0.25">
      <c r="B8401" t="s">
        <v>1514</v>
      </c>
      <c r="C8401" t="s">
        <v>5848</v>
      </c>
      <c r="D8401" t="s">
        <v>5848</v>
      </c>
      <c r="E8401">
        <f t="shared" si="132"/>
        <v>0</v>
      </c>
    </row>
    <row r="8402" spans="2:5" x14ac:dyDescent="0.25">
      <c r="B8402" t="s">
        <v>1514</v>
      </c>
      <c r="C8402" t="s">
        <v>5850</v>
      </c>
      <c r="D8402" t="s">
        <v>5848</v>
      </c>
      <c r="E8402">
        <f t="shared" si="132"/>
        <v>2</v>
      </c>
    </row>
    <row r="8403" spans="2:5" x14ac:dyDescent="0.25">
      <c r="B8403" t="s">
        <v>1514</v>
      </c>
      <c r="C8403" t="s">
        <v>5850</v>
      </c>
      <c r="D8403" t="s">
        <v>5848</v>
      </c>
      <c r="E8403">
        <f t="shared" si="132"/>
        <v>2</v>
      </c>
    </row>
    <row r="8404" spans="2:5" x14ac:dyDescent="0.25">
      <c r="B8404" t="s">
        <v>1514</v>
      </c>
      <c r="C8404" t="s">
        <v>5850</v>
      </c>
      <c r="D8404" t="s">
        <v>5848</v>
      </c>
      <c r="E8404">
        <f t="shared" si="132"/>
        <v>2</v>
      </c>
    </row>
    <row r="8405" spans="2:5" x14ac:dyDescent="0.25">
      <c r="B8405" t="s">
        <v>1514</v>
      </c>
      <c r="C8405" t="s">
        <v>5850</v>
      </c>
      <c r="D8405" t="s">
        <v>5848</v>
      </c>
      <c r="E8405">
        <f t="shared" si="132"/>
        <v>2</v>
      </c>
    </row>
    <row r="8406" spans="2:5" x14ac:dyDescent="0.25">
      <c r="B8406" t="s">
        <v>1514</v>
      </c>
      <c r="C8406" t="s">
        <v>5850</v>
      </c>
      <c r="D8406" t="s">
        <v>5848</v>
      </c>
      <c r="E8406">
        <f t="shared" si="132"/>
        <v>2</v>
      </c>
    </row>
    <row r="8407" spans="2:5" x14ac:dyDescent="0.25">
      <c r="B8407" t="s">
        <v>1514</v>
      </c>
      <c r="C8407" t="s">
        <v>5850</v>
      </c>
      <c r="D8407" t="s">
        <v>5848</v>
      </c>
      <c r="E8407">
        <f t="shared" si="132"/>
        <v>2</v>
      </c>
    </row>
    <row r="8408" spans="2:5" x14ac:dyDescent="0.25">
      <c r="B8408" t="s">
        <v>1514</v>
      </c>
      <c r="C8408" t="s">
        <v>5850</v>
      </c>
      <c r="D8408" t="s">
        <v>5848</v>
      </c>
      <c r="E8408">
        <f t="shared" si="132"/>
        <v>2</v>
      </c>
    </row>
    <row r="8409" spans="2:5" x14ac:dyDescent="0.25">
      <c r="B8409" t="s">
        <v>1514</v>
      </c>
      <c r="C8409" t="s">
        <v>5862</v>
      </c>
      <c r="D8409" t="s">
        <v>5848</v>
      </c>
      <c r="E8409">
        <f t="shared" si="132"/>
        <v>14</v>
      </c>
    </row>
    <row r="8410" spans="2:5" x14ac:dyDescent="0.25">
      <c r="B8410" t="s">
        <v>1780</v>
      </c>
      <c r="C8410" t="s">
        <v>5838</v>
      </c>
      <c r="D8410" t="s">
        <v>5822</v>
      </c>
      <c r="E8410">
        <f t="shared" si="132"/>
        <v>16</v>
      </c>
    </row>
    <row r="8411" spans="2:5" x14ac:dyDescent="0.25">
      <c r="B8411" t="s">
        <v>1780</v>
      </c>
      <c r="C8411" t="s">
        <v>5838</v>
      </c>
      <c r="D8411" t="s">
        <v>5822</v>
      </c>
      <c r="E8411">
        <f t="shared" si="132"/>
        <v>16</v>
      </c>
    </row>
    <row r="8412" spans="2:5" x14ac:dyDescent="0.25">
      <c r="B8412" t="s">
        <v>1780</v>
      </c>
      <c r="C8412" t="s">
        <v>5838</v>
      </c>
      <c r="D8412" t="s">
        <v>5822</v>
      </c>
      <c r="E8412">
        <f t="shared" si="132"/>
        <v>16</v>
      </c>
    </row>
    <row r="8413" spans="2:5" x14ac:dyDescent="0.25">
      <c r="B8413" t="s">
        <v>1780</v>
      </c>
      <c r="C8413" t="s">
        <v>5838</v>
      </c>
      <c r="D8413" t="s">
        <v>5822</v>
      </c>
      <c r="E8413">
        <f t="shared" si="132"/>
        <v>16</v>
      </c>
    </row>
    <row r="8414" spans="2:5" x14ac:dyDescent="0.25">
      <c r="B8414" t="s">
        <v>1780</v>
      </c>
      <c r="C8414" t="s">
        <v>5822</v>
      </c>
      <c r="D8414" t="s">
        <v>5822</v>
      </c>
      <c r="E8414">
        <f t="shared" si="132"/>
        <v>0</v>
      </c>
    </row>
    <row r="8415" spans="2:5" x14ac:dyDescent="0.25">
      <c r="B8415" t="s">
        <v>1780</v>
      </c>
      <c r="C8415" t="s">
        <v>5822</v>
      </c>
      <c r="D8415" t="s">
        <v>5822</v>
      </c>
      <c r="E8415">
        <f t="shared" si="132"/>
        <v>0</v>
      </c>
    </row>
    <row r="8416" spans="2:5" x14ac:dyDescent="0.25">
      <c r="B8416" t="s">
        <v>1780</v>
      </c>
      <c r="C8416" t="s">
        <v>5831</v>
      </c>
      <c r="D8416" t="s">
        <v>5822</v>
      </c>
      <c r="E8416">
        <f t="shared" si="132"/>
        <v>9</v>
      </c>
    </row>
    <row r="8417" spans="2:5" x14ac:dyDescent="0.25">
      <c r="B8417" t="s">
        <v>1780</v>
      </c>
      <c r="C8417" t="s">
        <v>5833</v>
      </c>
      <c r="D8417" t="s">
        <v>5822</v>
      </c>
      <c r="E8417">
        <f t="shared" si="132"/>
        <v>11</v>
      </c>
    </row>
    <row r="8418" spans="2:5" x14ac:dyDescent="0.25">
      <c r="B8418" t="s">
        <v>1780</v>
      </c>
      <c r="C8418" t="s">
        <v>5857</v>
      </c>
      <c r="D8418" t="s">
        <v>5822</v>
      </c>
      <c r="E8418">
        <f t="shared" si="132"/>
        <v>35</v>
      </c>
    </row>
    <row r="8419" spans="2:5" x14ac:dyDescent="0.25">
      <c r="B8419" t="s">
        <v>1780</v>
      </c>
      <c r="C8419" t="s">
        <v>5860</v>
      </c>
      <c r="D8419" t="s">
        <v>5822</v>
      </c>
      <c r="E8419">
        <f t="shared" si="132"/>
        <v>38</v>
      </c>
    </row>
    <row r="8420" spans="2:5" x14ac:dyDescent="0.25">
      <c r="B8420" t="s">
        <v>1780</v>
      </c>
      <c r="C8420" t="s">
        <v>5860</v>
      </c>
      <c r="D8420" t="s">
        <v>5822</v>
      </c>
      <c r="E8420">
        <f t="shared" si="132"/>
        <v>38</v>
      </c>
    </row>
    <row r="8421" spans="2:5" x14ac:dyDescent="0.25">
      <c r="B8421" t="s">
        <v>1780</v>
      </c>
      <c r="C8421" t="s">
        <v>5860</v>
      </c>
      <c r="D8421" t="s">
        <v>5822</v>
      </c>
      <c r="E8421">
        <f t="shared" si="132"/>
        <v>38</v>
      </c>
    </row>
    <row r="8422" spans="2:5" x14ac:dyDescent="0.25">
      <c r="B8422" t="s">
        <v>1780</v>
      </c>
      <c r="C8422" t="s">
        <v>5860</v>
      </c>
      <c r="D8422" t="s">
        <v>5822</v>
      </c>
      <c r="E8422">
        <f t="shared" si="132"/>
        <v>38</v>
      </c>
    </row>
    <row r="8423" spans="2:5" x14ac:dyDescent="0.25">
      <c r="B8423" t="s">
        <v>1780</v>
      </c>
      <c r="C8423" t="s">
        <v>5827</v>
      </c>
      <c r="D8423" t="s">
        <v>5822</v>
      </c>
      <c r="E8423">
        <f t="shared" si="132"/>
        <v>5</v>
      </c>
    </row>
    <row r="8424" spans="2:5" x14ac:dyDescent="0.25">
      <c r="B8424" t="s">
        <v>1780</v>
      </c>
      <c r="C8424" t="s">
        <v>5827</v>
      </c>
      <c r="D8424" t="s">
        <v>5822</v>
      </c>
      <c r="E8424">
        <f t="shared" si="132"/>
        <v>5</v>
      </c>
    </row>
    <row r="8425" spans="2:5" x14ac:dyDescent="0.25">
      <c r="B8425" t="s">
        <v>1780</v>
      </c>
      <c r="C8425" t="s">
        <v>5827</v>
      </c>
      <c r="D8425" t="s">
        <v>5822</v>
      </c>
      <c r="E8425">
        <f t="shared" si="132"/>
        <v>5</v>
      </c>
    </row>
    <row r="8426" spans="2:5" x14ac:dyDescent="0.25">
      <c r="B8426" t="s">
        <v>1780</v>
      </c>
      <c r="C8426" t="s">
        <v>5827</v>
      </c>
      <c r="D8426" t="s">
        <v>5822</v>
      </c>
      <c r="E8426">
        <f t="shared" si="132"/>
        <v>5</v>
      </c>
    </row>
    <row r="8427" spans="2:5" x14ac:dyDescent="0.25">
      <c r="B8427" t="s">
        <v>1780</v>
      </c>
      <c r="C8427" t="s">
        <v>5829</v>
      </c>
      <c r="D8427" t="s">
        <v>5822</v>
      </c>
      <c r="E8427">
        <f t="shared" si="132"/>
        <v>7</v>
      </c>
    </row>
    <row r="8428" spans="2:5" x14ac:dyDescent="0.25">
      <c r="B8428" t="s">
        <v>565</v>
      </c>
      <c r="C8428" t="s">
        <v>5860</v>
      </c>
      <c r="D8428" t="s">
        <v>5830</v>
      </c>
      <c r="E8428">
        <f t="shared" si="132"/>
        <v>30</v>
      </c>
    </row>
    <row r="8429" spans="2:5" x14ac:dyDescent="0.25">
      <c r="B8429" t="s">
        <v>565</v>
      </c>
      <c r="C8429" t="s">
        <v>5858</v>
      </c>
      <c r="D8429" t="s">
        <v>5830</v>
      </c>
      <c r="E8429">
        <f t="shared" si="132"/>
        <v>28</v>
      </c>
    </row>
    <row r="8430" spans="2:5" x14ac:dyDescent="0.25">
      <c r="B8430" t="s">
        <v>565</v>
      </c>
      <c r="C8430" t="s">
        <v>5862</v>
      </c>
      <c r="D8430" t="s">
        <v>5830</v>
      </c>
      <c r="E8430">
        <f t="shared" si="132"/>
        <v>32</v>
      </c>
    </row>
    <row r="8431" spans="2:5" x14ac:dyDescent="0.25">
      <c r="B8431" t="s">
        <v>565</v>
      </c>
      <c r="C8431" t="s">
        <v>5862</v>
      </c>
      <c r="D8431" t="s">
        <v>5830</v>
      </c>
      <c r="E8431">
        <f t="shared" si="132"/>
        <v>32</v>
      </c>
    </row>
    <row r="8432" spans="2:5" x14ac:dyDescent="0.25">
      <c r="B8432" t="s">
        <v>565</v>
      </c>
      <c r="C8432" t="s">
        <v>5854</v>
      </c>
      <c r="D8432" t="s">
        <v>5830</v>
      </c>
      <c r="E8432">
        <f t="shared" si="132"/>
        <v>24</v>
      </c>
    </row>
    <row r="8433" spans="2:5" x14ac:dyDescent="0.25">
      <c r="B8433" t="s">
        <v>565</v>
      </c>
      <c r="C8433" t="s">
        <v>5854</v>
      </c>
      <c r="D8433" t="s">
        <v>5830</v>
      </c>
      <c r="E8433">
        <f t="shared" si="132"/>
        <v>24</v>
      </c>
    </row>
    <row r="8434" spans="2:5" x14ac:dyDescent="0.25">
      <c r="B8434" t="s">
        <v>565</v>
      </c>
      <c r="C8434" t="s">
        <v>5866</v>
      </c>
      <c r="D8434" t="s">
        <v>5830</v>
      </c>
      <c r="E8434">
        <f t="shared" si="132"/>
        <v>36</v>
      </c>
    </row>
    <row r="8435" spans="2:5" x14ac:dyDescent="0.25">
      <c r="B8435" t="s">
        <v>565</v>
      </c>
      <c r="C8435" t="s">
        <v>5866</v>
      </c>
      <c r="D8435" t="s">
        <v>5830</v>
      </c>
      <c r="E8435">
        <f t="shared" si="132"/>
        <v>36</v>
      </c>
    </row>
    <row r="8436" spans="2:5" x14ac:dyDescent="0.25">
      <c r="B8436" t="s">
        <v>565</v>
      </c>
      <c r="C8436" t="s">
        <v>5866</v>
      </c>
      <c r="D8436" t="s">
        <v>5830</v>
      </c>
      <c r="E8436">
        <f t="shared" si="132"/>
        <v>36</v>
      </c>
    </row>
    <row r="8437" spans="2:5" x14ac:dyDescent="0.25">
      <c r="B8437" t="s">
        <v>565</v>
      </c>
      <c r="C8437" t="s">
        <v>5831</v>
      </c>
      <c r="D8437" t="s">
        <v>5830</v>
      </c>
      <c r="E8437">
        <f t="shared" si="132"/>
        <v>1</v>
      </c>
    </row>
    <row r="8438" spans="2:5" x14ac:dyDescent="0.25">
      <c r="B8438" t="s">
        <v>565</v>
      </c>
      <c r="C8438" t="s">
        <v>5830</v>
      </c>
      <c r="D8438" t="s">
        <v>5830</v>
      </c>
      <c r="E8438">
        <f t="shared" si="132"/>
        <v>0</v>
      </c>
    </row>
    <row r="8439" spans="2:5" x14ac:dyDescent="0.25">
      <c r="B8439" t="s">
        <v>565</v>
      </c>
      <c r="C8439" t="s">
        <v>5830</v>
      </c>
      <c r="D8439" t="s">
        <v>5830</v>
      </c>
      <c r="E8439">
        <f t="shared" si="132"/>
        <v>0</v>
      </c>
    </row>
    <row r="8440" spans="2:5" x14ac:dyDescent="0.25">
      <c r="B8440" t="s">
        <v>1840</v>
      </c>
      <c r="C8440" t="s">
        <v>5837</v>
      </c>
      <c r="D8440" t="s">
        <v>5821</v>
      </c>
      <c r="E8440">
        <f t="shared" si="132"/>
        <v>16</v>
      </c>
    </row>
    <row r="8441" spans="2:5" x14ac:dyDescent="0.25">
      <c r="B8441" t="s">
        <v>1840</v>
      </c>
      <c r="C8441" t="s">
        <v>5837</v>
      </c>
      <c r="D8441" t="s">
        <v>5821</v>
      </c>
      <c r="E8441">
        <f t="shared" si="132"/>
        <v>16</v>
      </c>
    </row>
    <row r="8442" spans="2:5" x14ac:dyDescent="0.25">
      <c r="B8442" t="s">
        <v>1840</v>
      </c>
      <c r="C8442" t="s">
        <v>5859</v>
      </c>
      <c r="D8442" t="s">
        <v>5821</v>
      </c>
      <c r="E8442">
        <f t="shared" si="132"/>
        <v>38</v>
      </c>
    </row>
    <row r="8443" spans="2:5" x14ac:dyDescent="0.25">
      <c r="B8443" t="s">
        <v>1840</v>
      </c>
      <c r="C8443" t="s">
        <v>5859</v>
      </c>
      <c r="D8443" t="s">
        <v>5821</v>
      </c>
      <c r="E8443">
        <f t="shared" si="132"/>
        <v>38</v>
      </c>
    </row>
    <row r="8444" spans="2:5" x14ac:dyDescent="0.25">
      <c r="B8444" t="s">
        <v>1840</v>
      </c>
      <c r="C8444" t="s">
        <v>5859</v>
      </c>
      <c r="D8444" t="s">
        <v>5821</v>
      </c>
      <c r="E8444">
        <f t="shared" si="132"/>
        <v>38</v>
      </c>
    </row>
    <row r="8445" spans="2:5" x14ac:dyDescent="0.25">
      <c r="B8445" t="s">
        <v>1840</v>
      </c>
      <c r="C8445" t="s">
        <v>5859</v>
      </c>
      <c r="D8445" t="s">
        <v>5821</v>
      </c>
      <c r="E8445">
        <f t="shared" si="132"/>
        <v>38</v>
      </c>
    </row>
    <row r="8446" spans="2:5" x14ac:dyDescent="0.25">
      <c r="B8446" t="s">
        <v>1840</v>
      </c>
      <c r="C8446" t="s">
        <v>5856</v>
      </c>
      <c r="D8446" t="s">
        <v>5821</v>
      </c>
      <c r="E8446">
        <f t="shared" si="132"/>
        <v>35</v>
      </c>
    </row>
    <row r="8447" spans="2:5" x14ac:dyDescent="0.25">
      <c r="B8447" t="s">
        <v>1840</v>
      </c>
      <c r="C8447" t="s">
        <v>5856</v>
      </c>
      <c r="D8447" t="s">
        <v>5821</v>
      </c>
      <c r="E8447">
        <f t="shared" si="132"/>
        <v>35</v>
      </c>
    </row>
    <row r="8448" spans="2:5" x14ac:dyDescent="0.25">
      <c r="B8448" t="s">
        <v>1840</v>
      </c>
      <c r="C8448" t="s">
        <v>5865</v>
      </c>
      <c r="D8448" t="s">
        <v>5821</v>
      </c>
      <c r="E8448">
        <f t="shared" si="132"/>
        <v>44</v>
      </c>
    </row>
    <row r="8449" spans="2:5" x14ac:dyDescent="0.25">
      <c r="B8449" t="s">
        <v>1840</v>
      </c>
      <c r="C8449" t="s">
        <v>5865</v>
      </c>
      <c r="D8449" t="s">
        <v>5821</v>
      </c>
      <c r="E8449">
        <f t="shared" si="132"/>
        <v>44</v>
      </c>
    </row>
    <row r="8450" spans="2:5" x14ac:dyDescent="0.25">
      <c r="B8450" t="s">
        <v>1840</v>
      </c>
      <c r="C8450" t="s">
        <v>5857</v>
      </c>
      <c r="D8450" t="s">
        <v>5821</v>
      </c>
      <c r="E8450">
        <f t="shared" si="132"/>
        <v>36</v>
      </c>
    </row>
    <row r="8451" spans="2:5" x14ac:dyDescent="0.25">
      <c r="B8451" t="s">
        <v>1840</v>
      </c>
      <c r="C8451" t="s">
        <v>5857</v>
      </c>
      <c r="D8451" t="s">
        <v>5821</v>
      </c>
      <c r="E8451">
        <f t="shared" ref="E8451:E8514" si="133">(LEFT(C8451,4)-LEFT(D8451,4))*12+RIGHT(C8451,2)-RIGHT(D8451,2)</f>
        <v>36</v>
      </c>
    </row>
    <row r="8452" spans="2:5" x14ac:dyDescent="0.25">
      <c r="B8452" t="s">
        <v>1840</v>
      </c>
      <c r="C8452" t="s">
        <v>5857</v>
      </c>
      <c r="D8452" t="s">
        <v>5821</v>
      </c>
      <c r="E8452">
        <f t="shared" si="133"/>
        <v>36</v>
      </c>
    </row>
    <row r="8453" spans="2:5" x14ac:dyDescent="0.25">
      <c r="B8453" t="s">
        <v>1840</v>
      </c>
      <c r="C8453" t="s">
        <v>5838</v>
      </c>
      <c r="D8453" t="s">
        <v>5821</v>
      </c>
      <c r="E8453">
        <f t="shared" si="133"/>
        <v>17</v>
      </c>
    </row>
    <row r="8454" spans="2:5" x14ac:dyDescent="0.25">
      <c r="B8454" t="s">
        <v>1840</v>
      </c>
      <c r="C8454" t="s">
        <v>5821</v>
      </c>
      <c r="D8454" t="s">
        <v>5821</v>
      </c>
      <c r="E8454">
        <f t="shared" si="133"/>
        <v>0</v>
      </c>
    </row>
    <row r="8455" spans="2:5" x14ac:dyDescent="0.25">
      <c r="B8455" t="s">
        <v>1840</v>
      </c>
      <c r="C8455" t="s">
        <v>5821</v>
      </c>
      <c r="D8455" t="s">
        <v>5821</v>
      </c>
      <c r="E8455">
        <f t="shared" si="133"/>
        <v>0</v>
      </c>
    </row>
    <row r="8456" spans="2:5" x14ac:dyDescent="0.25">
      <c r="B8456" t="s">
        <v>1840</v>
      </c>
      <c r="C8456" t="s">
        <v>5821</v>
      </c>
      <c r="D8456" t="s">
        <v>5821</v>
      </c>
      <c r="E8456">
        <f t="shared" si="133"/>
        <v>0</v>
      </c>
    </row>
    <row r="8457" spans="2:5" x14ac:dyDescent="0.25">
      <c r="B8457" t="s">
        <v>1840</v>
      </c>
      <c r="C8457" t="s">
        <v>5821</v>
      </c>
      <c r="D8457" t="s">
        <v>5821</v>
      </c>
      <c r="E8457">
        <f t="shared" si="133"/>
        <v>0</v>
      </c>
    </row>
    <row r="8458" spans="2:5" x14ac:dyDescent="0.25">
      <c r="B8458" t="s">
        <v>1840</v>
      </c>
      <c r="C8458" t="s">
        <v>5851</v>
      </c>
      <c r="D8458" t="s">
        <v>5821</v>
      </c>
      <c r="E8458">
        <f t="shared" si="133"/>
        <v>30</v>
      </c>
    </row>
    <row r="8459" spans="2:5" x14ac:dyDescent="0.25">
      <c r="B8459" t="s">
        <v>1840</v>
      </c>
      <c r="C8459" t="s">
        <v>5863</v>
      </c>
      <c r="D8459" t="s">
        <v>5821</v>
      </c>
      <c r="E8459">
        <f t="shared" si="133"/>
        <v>42</v>
      </c>
    </row>
    <row r="8460" spans="2:5" x14ac:dyDescent="0.25">
      <c r="B8460" t="s">
        <v>1159</v>
      </c>
      <c r="C8460" t="s">
        <v>5840</v>
      </c>
      <c r="D8460" t="s">
        <v>5838</v>
      </c>
      <c r="E8460">
        <f t="shared" si="133"/>
        <v>2</v>
      </c>
    </row>
    <row r="8461" spans="2:5" x14ac:dyDescent="0.25">
      <c r="B8461" t="s">
        <v>1159</v>
      </c>
      <c r="C8461" t="s">
        <v>5838</v>
      </c>
      <c r="D8461" t="s">
        <v>5838</v>
      </c>
      <c r="E8461">
        <f t="shared" si="133"/>
        <v>0</v>
      </c>
    </row>
    <row r="8462" spans="2:5" x14ac:dyDescent="0.25">
      <c r="B8462" t="s">
        <v>1159</v>
      </c>
      <c r="C8462" t="s">
        <v>5865</v>
      </c>
      <c r="D8462" t="s">
        <v>5838</v>
      </c>
      <c r="E8462">
        <f t="shared" si="133"/>
        <v>27</v>
      </c>
    </row>
    <row r="8463" spans="2:5" x14ac:dyDescent="0.25">
      <c r="B8463" t="s">
        <v>1159</v>
      </c>
      <c r="C8463" t="s">
        <v>5865</v>
      </c>
      <c r="D8463" t="s">
        <v>5838</v>
      </c>
      <c r="E8463">
        <f t="shared" si="133"/>
        <v>27</v>
      </c>
    </row>
    <row r="8464" spans="2:5" x14ac:dyDescent="0.25">
      <c r="B8464" t="s">
        <v>1159</v>
      </c>
      <c r="C8464" t="s">
        <v>5839</v>
      </c>
      <c r="D8464" t="s">
        <v>5838</v>
      </c>
      <c r="E8464">
        <f t="shared" si="133"/>
        <v>1</v>
      </c>
    </row>
    <row r="8465" spans="2:5" x14ac:dyDescent="0.25">
      <c r="B8465" t="s">
        <v>1159</v>
      </c>
      <c r="C8465" t="s">
        <v>5863</v>
      </c>
      <c r="D8465" t="s">
        <v>5838</v>
      </c>
      <c r="E8465">
        <f t="shared" si="133"/>
        <v>25</v>
      </c>
    </row>
    <row r="8466" spans="2:5" x14ac:dyDescent="0.25">
      <c r="B8466" t="s">
        <v>1159</v>
      </c>
      <c r="C8466" t="s">
        <v>5839</v>
      </c>
      <c r="D8466" t="s">
        <v>5838</v>
      </c>
      <c r="E8466">
        <f t="shared" si="133"/>
        <v>1</v>
      </c>
    </row>
    <row r="8467" spans="2:5" x14ac:dyDescent="0.25">
      <c r="B8467" t="s">
        <v>1159</v>
      </c>
      <c r="C8467" t="s">
        <v>5839</v>
      </c>
      <c r="D8467" t="s">
        <v>5838</v>
      </c>
      <c r="E8467">
        <f t="shared" si="133"/>
        <v>1</v>
      </c>
    </row>
    <row r="8468" spans="2:5" x14ac:dyDescent="0.25">
      <c r="B8468" t="s">
        <v>1159</v>
      </c>
      <c r="C8468" t="s">
        <v>5864</v>
      </c>
      <c r="D8468" t="s">
        <v>5838</v>
      </c>
      <c r="E8468">
        <f t="shared" si="133"/>
        <v>26</v>
      </c>
    </row>
    <row r="8469" spans="2:5" x14ac:dyDescent="0.25">
      <c r="B8469" t="s">
        <v>1159</v>
      </c>
      <c r="C8469" t="s">
        <v>5864</v>
      </c>
      <c r="D8469" t="s">
        <v>5838</v>
      </c>
      <c r="E8469">
        <f t="shared" si="133"/>
        <v>26</v>
      </c>
    </row>
    <row r="8470" spans="2:5" x14ac:dyDescent="0.25">
      <c r="B8470" t="s">
        <v>1860</v>
      </c>
      <c r="C8470" t="s">
        <v>5824</v>
      </c>
      <c r="D8470" t="s">
        <v>5824</v>
      </c>
      <c r="E8470">
        <f t="shared" si="133"/>
        <v>0</v>
      </c>
    </row>
    <row r="8471" spans="2:5" x14ac:dyDescent="0.25">
      <c r="B8471" t="s">
        <v>1860</v>
      </c>
      <c r="C8471" t="s">
        <v>5862</v>
      </c>
      <c r="D8471" t="s">
        <v>5824</v>
      </c>
      <c r="E8471">
        <f t="shared" si="133"/>
        <v>38</v>
      </c>
    </row>
    <row r="8472" spans="2:5" x14ac:dyDescent="0.25">
      <c r="B8472" t="s">
        <v>1860</v>
      </c>
      <c r="C8472" t="s">
        <v>5840</v>
      </c>
      <c r="D8472" t="s">
        <v>5824</v>
      </c>
      <c r="E8472">
        <f t="shared" si="133"/>
        <v>16</v>
      </c>
    </row>
    <row r="8473" spans="2:5" x14ac:dyDescent="0.25">
      <c r="B8473" t="s">
        <v>1860</v>
      </c>
      <c r="C8473" t="s">
        <v>5840</v>
      </c>
      <c r="D8473" t="s">
        <v>5824</v>
      </c>
      <c r="E8473">
        <f t="shared" si="133"/>
        <v>16</v>
      </c>
    </row>
    <row r="8474" spans="2:5" x14ac:dyDescent="0.25">
      <c r="B8474" t="s">
        <v>1860</v>
      </c>
      <c r="C8474" t="s">
        <v>5840</v>
      </c>
      <c r="D8474" t="s">
        <v>5824</v>
      </c>
      <c r="E8474">
        <f t="shared" si="133"/>
        <v>16</v>
      </c>
    </row>
    <row r="8475" spans="2:5" x14ac:dyDescent="0.25">
      <c r="B8475" t="s">
        <v>1860</v>
      </c>
      <c r="C8475" t="s">
        <v>5863</v>
      </c>
      <c r="D8475" t="s">
        <v>5824</v>
      </c>
      <c r="E8475">
        <f t="shared" si="133"/>
        <v>39</v>
      </c>
    </row>
    <row r="8476" spans="2:5" x14ac:dyDescent="0.25">
      <c r="B8476" t="s">
        <v>1860</v>
      </c>
      <c r="C8476" t="s">
        <v>5860</v>
      </c>
      <c r="D8476" t="s">
        <v>5824</v>
      </c>
      <c r="E8476">
        <f t="shared" si="133"/>
        <v>36</v>
      </c>
    </row>
    <row r="8477" spans="2:5" x14ac:dyDescent="0.25">
      <c r="B8477" t="s">
        <v>1995</v>
      </c>
      <c r="C8477" t="s">
        <v>5862</v>
      </c>
      <c r="D8477" t="s">
        <v>5829</v>
      </c>
      <c r="E8477">
        <f t="shared" si="133"/>
        <v>33</v>
      </c>
    </row>
    <row r="8478" spans="2:5" x14ac:dyDescent="0.25">
      <c r="B8478" t="s">
        <v>1995</v>
      </c>
      <c r="C8478" t="s">
        <v>5839</v>
      </c>
      <c r="D8478" t="s">
        <v>5829</v>
      </c>
      <c r="E8478">
        <f t="shared" si="133"/>
        <v>10</v>
      </c>
    </row>
    <row r="8479" spans="2:5" x14ac:dyDescent="0.25">
      <c r="B8479" t="s">
        <v>1995</v>
      </c>
      <c r="C8479" t="s">
        <v>5849</v>
      </c>
      <c r="D8479" t="s">
        <v>5829</v>
      </c>
      <c r="E8479">
        <f t="shared" si="133"/>
        <v>20</v>
      </c>
    </row>
    <row r="8480" spans="2:5" x14ac:dyDescent="0.25">
      <c r="B8480" t="s">
        <v>1995</v>
      </c>
      <c r="C8480" t="s">
        <v>5849</v>
      </c>
      <c r="D8480" t="s">
        <v>5829</v>
      </c>
      <c r="E8480">
        <f t="shared" si="133"/>
        <v>20</v>
      </c>
    </row>
    <row r="8481" spans="2:5" x14ac:dyDescent="0.25">
      <c r="B8481" t="s">
        <v>1995</v>
      </c>
      <c r="C8481" t="s">
        <v>5854</v>
      </c>
      <c r="D8481" t="s">
        <v>5829</v>
      </c>
      <c r="E8481">
        <f t="shared" si="133"/>
        <v>25</v>
      </c>
    </row>
    <row r="8482" spans="2:5" x14ac:dyDescent="0.25">
      <c r="B8482" t="s">
        <v>1995</v>
      </c>
      <c r="C8482" t="s">
        <v>5829</v>
      </c>
      <c r="D8482" t="s">
        <v>5829</v>
      </c>
      <c r="E8482">
        <f t="shared" si="133"/>
        <v>0</v>
      </c>
    </row>
    <row r="8483" spans="2:5" x14ac:dyDescent="0.25">
      <c r="B8483" t="s">
        <v>1995</v>
      </c>
      <c r="C8483" t="s">
        <v>5829</v>
      </c>
      <c r="D8483" t="s">
        <v>5829</v>
      </c>
      <c r="E8483">
        <f t="shared" si="133"/>
        <v>0</v>
      </c>
    </row>
    <row r="8484" spans="2:5" x14ac:dyDescent="0.25">
      <c r="B8484" t="s">
        <v>1995</v>
      </c>
      <c r="C8484" t="s">
        <v>5853</v>
      </c>
      <c r="D8484" t="s">
        <v>5829</v>
      </c>
      <c r="E8484">
        <f t="shared" si="133"/>
        <v>24</v>
      </c>
    </row>
    <row r="8485" spans="2:5" x14ac:dyDescent="0.25">
      <c r="B8485" t="s">
        <v>633</v>
      </c>
      <c r="C8485" t="s">
        <v>5849</v>
      </c>
      <c r="D8485" t="s">
        <v>5830</v>
      </c>
      <c r="E8485">
        <f t="shared" si="133"/>
        <v>19</v>
      </c>
    </row>
    <row r="8486" spans="2:5" x14ac:dyDescent="0.25">
      <c r="B8486" t="s">
        <v>633</v>
      </c>
      <c r="C8486" t="s">
        <v>5830</v>
      </c>
      <c r="D8486" t="s">
        <v>5830</v>
      </c>
      <c r="E8486">
        <f t="shared" si="133"/>
        <v>0</v>
      </c>
    </row>
    <row r="8487" spans="2:5" x14ac:dyDescent="0.25">
      <c r="B8487" t="s">
        <v>633</v>
      </c>
      <c r="C8487" t="s">
        <v>5841</v>
      </c>
      <c r="D8487" t="s">
        <v>5830</v>
      </c>
      <c r="E8487">
        <f t="shared" si="133"/>
        <v>11</v>
      </c>
    </row>
    <row r="8488" spans="2:5" x14ac:dyDescent="0.25">
      <c r="B8488" t="s">
        <v>633</v>
      </c>
      <c r="C8488" t="s">
        <v>5851</v>
      </c>
      <c r="D8488" t="s">
        <v>5830</v>
      </c>
      <c r="E8488">
        <f t="shared" si="133"/>
        <v>21</v>
      </c>
    </row>
    <row r="8489" spans="2:5" x14ac:dyDescent="0.25">
      <c r="B8489" t="s">
        <v>633</v>
      </c>
      <c r="C8489" t="s">
        <v>5851</v>
      </c>
      <c r="D8489" t="s">
        <v>5830</v>
      </c>
      <c r="E8489">
        <f t="shared" si="133"/>
        <v>21</v>
      </c>
    </row>
    <row r="8490" spans="2:5" x14ac:dyDescent="0.25">
      <c r="B8490" t="s">
        <v>633</v>
      </c>
      <c r="C8490" t="s">
        <v>5851</v>
      </c>
      <c r="D8490" t="s">
        <v>5830</v>
      </c>
      <c r="E8490">
        <f t="shared" si="133"/>
        <v>21</v>
      </c>
    </row>
    <row r="8491" spans="2:5" x14ac:dyDescent="0.25">
      <c r="B8491" t="s">
        <v>633</v>
      </c>
      <c r="C8491" t="s">
        <v>5851</v>
      </c>
      <c r="D8491" t="s">
        <v>5830</v>
      </c>
      <c r="E8491">
        <f t="shared" si="133"/>
        <v>21</v>
      </c>
    </row>
    <row r="8492" spans="2:5" x14ac:dyDescent="0.25">
      <c r="B8492" t="s">
        <v>633</v>
      </c>
      <c r="C8492" t="s">
        <v>5851</v>
      </c>
      <c r="D8492" t="s">
        <v>5830</v>
      </c>
      <c r="E8492">
        <f t="shared" si="133"/>
        <v>21</v>
      </c>
    </row>
    <row r="8493" spans="2:5" x14ac:dyDescent="0.25">
      <c r="B8493" t="s">
        <v>633</v>
      </c>
      <c r="C8493" t="s">
        <v>5862</v>
      </c>
      <c r="D8493" t="s">
        <v>5830</v>
      </c>
      <c r="E8493">
        <f t="shared" si="133"/>
        <v>32</v>
      </c>
    </row>
    <row r="8494" spans="2:5" x14ac:dyDescent="0.25">
      <c r="B8494" t="s">
        <v>633</v>
      </c>
      <c r="C8494" t="s">
        <v>5851</v>
      </c>
      <c r="D8494" t="s">
        <v>5830</v>
      </c>
      <c r="E8494">
        <f t="shared" si="133"/>
        <v>21</v>
      </c>
    </row>
    <row r="8495" spans="2:5" x14ac:dyDescent="0.25">
      <c r="B8495" t="s">
        <v>633</v>
      </c>
      <c r="C8495" t="s">
        <v>5837</v>
      </c>
      <c r="D8495" t="s">
        <v>5830</v>
      </c>
      <c r="E8495">
        <f t="shared" si="133"/>
        <v>7</v>
      </c>
    </row>
    <row r="8496" spans="2:5" x14ac:dyDescent="0.25">
      <c r="B8496" t="s">
        <v>633</v>
      </c>
      <c r="C8496" t="s">
        <v>5864</v>
      </c>
      <c r="D8496" t="s">
        <v>5830</v>
      </c>
      <c r="E8496">
        <f t="shared" si="133"/>
        <v>34</v>
      </c>
    </row>
    <row r="8497" spans="2:5" x14ac:dyDescent="0.25">
      <c r="B8497" t="s">
        <v>633</v>
      </c>
      <c r="C8497" t="s">
        <v>5864</v>
      </c>
      <c r="D8497" t="s">
        <v>5830</v>
      </c>
      <c r="E8497">
        <f t="shared" si="133"/>
        <v>34</v>
      </c>
    </row>
    <row r="8498" spans="2:5" x14ac:dyDescent="0.25">
      <c r="B8498" t="s">
        <v>633</v>
      </c>
      <c r="C8498" t="s">
        <v>5854</v>
      </c>
      <c r="D8498" t="s">
        <v>5830</v>
      </c>
      <c r="E8498">
        <f t="shared" si="133"/>
        <v>24</v>
      </c>
    </row>
    <row r="8499" spans="2:5" x14ac:dyDescent="0.25">
      <c r="B8499" t="s">
        <v>128</v>
      </c>
      <c r="C8499" t="s">
        <v>5848</v>
      </c>
      <c r="D8499" t="s">
        <v>5824</v>
      </c>
      <c r="E8499">
        <f t="shared" si="133"/>
        <v>24</v>
      </c>
    </row>
    <row r="8500" spans="2:5" x14ac:dyDescent="0.25">
      <c r="B8500" t="s">
        <v>128</v>
      </c>
      <c r="C8500" t="s">
        <v>5848</v>
      </c>
      <c r="D8500" t="s">
        <v>5824</v>
      </c>
      <c r="E8500">
        <f t="shared" si="133"/>
        <v>24</v>
      </c>
    </row>
    <row r="8501" spans="2:5" x14ac:dyDescent="0.25">
      <c r="B8501" t="s">
        <v>128</v>
      </c>
      <c r="C8501" t="s">
        <v>5848</v>
      </c>
      <c r="D8501" t="s">
        <v>5824</v>
      </c>
      <c r="E8501">
        <f t="shared" si="133"/>
        <v>24</v>
      </c>
    </row>
    <row r="8502" spans="2:5" x14ac:dyDescent="0.25">
      <c r="B8502" t="s">
        <v>128</v>
      </c>
      <c r="C8502" t="s">
        <v>5848</v>
      </c>
      <c r="D8502" t="s">
        <v>5824</v>
      </c>
      <c r="E8502">
        <f t="shared" si="133"/>
        <v>24</v>
      </c>
    </row>
    <row r="8503" spans="2:5" x14ac:dyDescent="0.25">
      <c r="B8503" t="s">
        <v>128</v>
      </c>
      <c r="C8503" t="s">
        <v>5848</v>
      </c>
      <c r="D8503" t="s">
        <v>5824</v>
      </c>
      <c r="E8503">
        <f t="shared" si="133"/>
        <v>24</v>
      </c>
    </row>
    <row r="8504" spans="2:5" x14ac:dyDescent="0.25">
      <c r="B8504" t="s">
        <v>128</v>
      </c>
      <c r="C8504" t="s">
        <v>5839</v>
      </c>
      <c r="D8504" t="s">
        <v>5824</v>
      </c>
      <c r="E8504">
        <f t="shared" si="133"/>
        <v>15</v>
      </c>
    </row>
    <row r="8505" spans="2:5" x14ac:dyDescent="0.25">
      <c r="B8505" t="s">
        <v>128</v>
      </c>
      <c r="C8505" t="s">
        <v>5839</v>
      </c>
      <c r="D8505" t="s">
        <v>5824</v>
      </c>
      <c r="E8505">
        <f t="shared" si="133"/>
        <v>15</v>
      </c>
    </row>
    <row r="8506" spans="2:5" x14ac:dyDescent="0.25">
      <c r="B8506" t="s">
        <v>128</v>
      </c>
      <c r="C8506" t="s">
        <v>5824</v>
      </c>
      <c r="D8506" t="s">
        <v>5824</v>
      </c>
      <c r="E8506">
        <f t="shared" si="133"/>
        <v>0</v>
      </c>
    </row>
    <row r="8507" spans="2:5" x14ac:dyDescent="0.25">
      <c r="B8507" t="s">
        <v>128</v>
      </c>
      <c r="C8507" t="s">
        <v>5836</v>
      </c>
      <c r="D8507" t="s">
        <v>5824</v>
      </c>
      <c r="E8507">
        <f t="shared" si="133"/>
        <v>12</v>
      </c>
    </row>
    <row r="8508" spans="2:5" x14ac:dyDescent="0.25">
      <c r="B8508" t="s">
        <v>128</v>
      </c>
      <c r="C8508" t="s">
        <v>5839</v>
      </c>
      <c r="D8508" t="s">
        <v>5824</v>
      </c>
      <c r="E8508">
        <f t="shared" si="133"/>
        <v>15</v>
      </c>
    </row>
    <row r="8509" spans="2:5" x14ac:dyDescent="0.25">
      <c r="B8509" t="s">
        <v>128</v>
      </c>
      <c r="C8509" t="s">
        <v>5839</v>
      </c>
      <c r="D8509" t="s">
        <v>5824</v>
      </c>
      <c r="E8509">
        <f t="shared" si="133"/>
        <v>15</v>
      </c>
    </row>
    <row r="8510" spans="2:5" x14ac:dyDescent="0.25">
      <c r="B8510" t="s">
        <v>128</v>
      </c>
      <c r="C8510" t="s">
        <v>5855</v>
      </c>
      <c r="D8510" t="s">
        <v>5824</v>
      </c>
      <c r="E8510">
        <f t="shared" si="133"/>
        <v>31</v>
      </c>
    </row>
    <row r="8511" spans="2:5" x14ac:dyDescent="0.25">
      <c r="B8511" t="s">
        <v>128</v>
      </c>
      <c r="C8511" t="s">
        <v>5829</v>
      </c>
      <c r="D8511" t="s">
        <v>5824</v>
      </c>
      <c r="E8511">
        <f t="shared" si="133"/>
        <v>5</v>
      </c>
    </row>
    <row r="8512" spans="2:5" x14ac:dyDescent="0.25">
      <c r="B8512" t="s">
        <v>128</v>
      </c>
      <c r="C8512" t="s">
        <v>5829</v>
      </c>
      <c r="D8512" t="s">
        <v>5824</v>
      </c>
      <c r="E8512">
        <f t="shared" si="133"/>
        <v>5</v>
      </c>
    </row>
    <row r="8513" spans="2:5" x14ac:dyDescent="0.25">
      <c r="B8513" t="s">
        <v>128</v>
      </c>
      <c r="C8513" t="s">
        <v>5829</v>
      </c>
      <c r="D8513" t="s">
        <v>5824</v>
      </c>
      <c r="E8513">
        <f t="shared" si="133"/>
        <v>5</v>
      </c>
    </row>
    <row r="8514" spans="2:5" x14ac:dyDescent="0.25">
      <c r="B8514" t="s">
        <v>128</v>
      </c>
      <c r="C8514" t="s">
        <v>5860</v>
      </c>
      <c r="D8514" t="s">
        <v>5824</v>
      </c>
      <c r="E8514">
        <f t="shared" si="133"/>
        <v>36</v>
      </c>
    </row>
    <row r="8515" spans="2:5" x14ac:dyDescent="0.25">
      <c r="B8515" t="s">
        <v>128</v>
      </c>
      <c r="C8515" t="s">
        <v>5857</v>
      </c>
      <c r="D8515" t="s">
        <v>5824</v>
      </c>
      <c r="E8515">
        <f t="shared" ref="E8515:E8578" si="134">(LEFT(C8515,4)-LEFT(D8515,4))*12+RIGHT(C8515,2)-RIGHT(D8515,2)</f>
        <v>33</v>
      </c>
    </row>
    <row r="8516" spans="2:5" x14ac:dyDescent="0.25">
      <c r="B8516" t="s">
        <v>128</v>
      </c>
      <c r="C8516" t="s">
        <v>5857</v>
      </c>
      <c r="D8516" t="s">
        <v>5824</v>
      </c>
      <c r="E8516">
        <f t="shared" si="134"/>
        <v>33</v>
      </c>
    </row>
    <row r="8517" spans="2:5" x14ac:dyDescent="0.25">
      <c r="B8517" t="s">
        <v>128</v>
      </c>
      <c r="C8517" t="s">
        <v>5857</v>
      </c>
      <c r="D8517" t="s">
        <v>5824</v>
      </c>
      <c r="E8517">
        <f t="shared" si="134"/>
        <v>33</v>
      </c>
    </row>
    <row r="8518" spans="2:5" x14ac:dyDescent="0.25">
      <c r="B8518" t="s">
        <v>128</v>
      </c>
      <c r="C8518" t="s">
        <v>5843</v>
      </c>
      <c r="D8518" t="s">
        <v>5824</v>
      </c>
      <c r="E8518">
        <f t="shared" si="134"/>
        <v>19</v>
      </c>
    </row>
    <row r="8519" spans="2:5" x14ac:dyDescent="0.25">
      <c r="B8519" t="s">
        <v>128</v>
      </c>
      <c r="C8519" t="s">
        <v>5843</v>
      </c>
      <c r="D8519" t="s">
        <v>5824</v>
      </c>
      <c r="E8519">
        <f t="shared" si="134"/>
        <v>19</v>
      </c>
    </row>
    <row r="8520" spans="2:5" x14ac:dyDescent="0.25">
      <c r="B8520" t="s">
        <v>128</v>
      </c>
      <c r="C8520" t="s">
        <v>5843</v>
      </c>
      <c r="D8520" t="s">
        <v>5824</v>
      </c>
      <c r="E8520">
        <f t="shared" si="134"/>
        <v>19</v>
      </c>
    </row>
    <row r="8521" spans="2:5" x14ac:dyDescent="0.25">
      <c r="B8521" t="s">
        <v>128</v>
      </c>
      <c r="C8521" t="s">
        <v>5838</v>
      </c>
      <c r="D8521" t="s">
        <v>5824</v>
      </c>
      <c r="E8521">
        <f t="shared" si="134"/>
        <v>14</v>
      </c>
    </row>
    <row r="8522" spans="2:5" x14ac:dyDescent="0.25">
      <c r="B8522" t="s">
        <v>128</v>
      </c>
      <c r="C8522" t="s">
        <v>5838</v>
      </c>
      <c r="D8522" t="s">
        <v>5824</v>
      </c>
      <c r="E8522">
        <f t="shared" si="134"/>
        <v>14</v>
      </c>
    </row>
    <row r="8523" spans="2:5" x14ac:dyDescent="0.25">
      <c r="B8523" t="s">
        <v>128</v>
      </c>
      <c r="C8523" t="s">
        <v>5838</v>
      </c>
      <c r="D8523" t="s">
        <v>5824</v>
      </c>
      <c r="E8523">
        <f t="shared" si="134"/>
        <v>14</v>
      </c>
    </row>
    <row r="8524" spans="2:5" x14ac:dyDescent="0.25">
      <c r="B8524" t="s">
        <v>128</v>
      </c>
      <c r="C8524" t="s">
        <v>5838</v>
      </c>
      <c r="D8524" t="s">
        <v>5824</v>
      </c>
      <c r="E8524">
        <f t="shared" si="134"/>
        <v>14</v>
      </c>
    </row>
    <row r="8525" spans="2:5" x14ac:dyDescent="0.25">
      <c r="B8525" t="s">
        <v>83</v>
      </c>
      <c r="C8525" t="s">
        <v>5848</v>
      </c>
      <c r="D8525" t="s">
        <v>5836</v>
      </c>
      <c r="E8525">
        <f t="shared" si="134"/>
        <v>12</v>
      </c>
    </row>
    <row r="8526" spans="2:5" x14ac:dyDescent="0.25">
      <c r="B8526" t="s">
        <v>83</v>
      </c>
      <c r="C8526" t="s">
        <v>5848</v>
      </c>
      <c r="D8526" t="s">
        <v>5836</v>
      </c>
      <c r="E8526">
        <f t="shared" si="134"/>
        <v>12</v>
      </c>
    </row>
    <row r="8527" spans="2:5" x14ac:dyDescent="0.25">
      <c r="B8527" t="s">
        <v>83</v>
      </c>
      <c r="C8527" t="s">
        <v>5857</v>
      </c>
      <c r="D8527" t="s">
        <v>5836</v>
      </c>
      <c r="E8527">
        <f t="shared" si="134"/>
        <v>21</v>
      </c>
    </row>
    <row r="8528" spans="2:5" x14ac:dyDescent="0.25">
      <c r="B8528" t="s">
        <v>83</v>
      </c>
      <c r="C8528" t="s">
        <v>5857</v>
      </c>
      <c r="D8528" t="s">
        <v>5836</v>
      </c>
      <c r="E8528">
        <f t="shared" si="134"/>
        <v>21</v>
      </c>
    </row>
    <row r="8529" spans="2:5" x14ac:dyDescent="0.25">
      <c r="B8529" t="s">
        <v>83</v>
      </c>
      <c r="C8529" t="s">
        <v>5853</v>
      </c>
      <c r="D8529" t="s">
        <v>5836</v>
      </c>
      <c r="E8529">
        <f t="shared" si="134"/>
        <v>17</v>
      </c>
    </row>
    <row r="8530" spans="2:5" x14ac:dyDescent="0.25">
      <c r="B8530" t="s">
        <v>83</v>
      </c>
      <c r="C8530" t="s">
        <v>5836</v>
      </c>
      <c r="D8530" t="s">
        <v>5836</v>
      </c>
      <c r="E8530">
        <f t="shared" si="134"/>
        <v>0</v>
      </c>
    </row>
    <row r="8531" spans="2:5" x14ac:dyDescent="0.25">
      <c r="B8531" t="s">
        <v>83</v>
      </c>
      <c r="C8531" t="s">
        <v>5836</v>
      </c>
      <c r="D8531" t="s">
        <v>5836</v>
      </c>
      <c r="E8531">
        <f t="shared" si="134"/>
        <v>0</v>
      </c>
    </row>
    <row r="8532" spans="2:5" x14ac:dyDescent="0.25">
      <c r="B8532" t="s">
        <v>83</v>
      </c>
      <c r="C8532" t="s">
        <v>5865</v>
      </c>
      <c r="D8532" t="s">
        <v>5836</v>
      </c>
      <c r="E8532">
        <f t="shared" si="134"/>
        <v>29</v>
      </c>
    </row>
    <row r="8533" spans="2:5" x14ac:dyDescent="0.25">
      <c r="B8533" t="s">
        <v>83</v>
      </c>
      <c r="C8533" t="s">
        <v>5865</v>
      </c>
      <c r="D8533" t="s">
        <v>5836</v>
      </c>
      <c r="E8533">
        <f t="shared" si="134"/>
        <v>29</v>
      </c>
    </row>
    <row r="8534" spans="2:5" x14ac:dyDescent="0.25">
      <c r="B8534" t="s">
        <v>83</v>
      </c>
      <c r="C8534" t="s">
        <v>5845</v>
      </c>
      <c r="D8534" t="s">
        <v>5836</v>
      </c>
      <c r="E8534">
        <f t="shared" si="134"/>
        <v>9</v>
      </c>
    </row>
    <row r="8535" spans="2:5" x14ac:dyDescent="0.25">
      <c r="B8535" t="s">
        <v>83</v>
      </c>
      <c r="C8535" t="s">
        <v>5845</v>
      </c>
      <c r="D8535" t="s">
        <v>5836</v>
      </c>
      <c r="E8535">
        <f t="shared" si="134"/>
        <v>9</v>
      </c>
    </row>
    <row r="8536" spans="2:5" x14ac:dyDescent="0.25">
      <c r="B8536" t="s">
        <v>83</v>
      </c>
      <c r="C8536" t="s">
        <v>5845</v>
      </c>
      <c r="D8536" t="s">
        <v>5836</v>
      </c>
      <c r="E8536">
        <f t="shared" si="134"/>
        <v>9</v>
      </c>
    </row>
    <row r="8537" spans="2:5" x14ac:dyDescent="0.25">
      <c r="B8537" t="s">
        <v>83</v>
      </c>
      <c r="C8537" t="s">
        <v>5845</v>
      </c>
      <c r="D8537" t="s">
        <v>5836</v>
      </c>
      <c r="E8537">
        <f t="shared" si="134"/>
        <v>9</v>
      </c>
    </row>
    <row r="8538" spans="2:5" x14ac:dyDescent="0.25">
      <c r="B8538" t="s">
        <v>83</v>
      </c>
      <c r="C8538" t="s">
        <v>5845</v>
      </c>
      <c r="D8538" t="s">
        <v>5836</v>
      </c>
      <c r="E8538">
        <f t="shared" si="134"/>
        <v>9</v>
      </c>
    </row>
    <row r="8539" spans="2:5" x14ac:dyDescent="0.25">
      <c r="B8539" t="s">
        <v>83</v>
      </c>
      <c r="C8539" t="s">
        <v>5845</v>
      </c>
      <c r="D8539" t="s">
        <v>5836</v>
      </c>
      <c r="E8539">
        <f t="shared" si="134"/>
        <v>9</v>
      </c>
    </row>
    <row r="8540" spans="2:5" x14ac:dyDescent="0.25">
      <c r="B8540" t="s">
        <v>83</v>
      </c>
      <c r="C8540" t="s">
        <v>5845</v>
      </c>
      <c r="D8540" t="s">
        <v>5836</v>
      </c>
      <c r="E8540">
        <f t="shared" si="134"/>
        <v>9</v>
      </c>
    </row>
    <row r="8541" spans="2:5" x14ac:dyDescent="0.25">
      <c r="B8541" t="s">
        <v>83</v>
      </c>
      <c r="C8541" t="s">
        <v>5845</v>
      </c>
      <c r="D8541" t="s">
        <v>5836</v>
      </c>
      <c r="E8541">
        <f t="shared" si="134"/>
        <v>9</v>
      </c>
    </row>
    <row r="8542" spans="2:5" x14ac:dyDescent="0.25">
      <c r="B8542" t="s">
        <v>83</v>
      </c>
      <c r="C8542" t="s">
        <v>5845</v>
      </c>
      <c r="D8542" t="s">
        <v>5836</v>
      </c>
      <c r="E8542">
        <f t="shared" si="134"/>
        <v>9</v>
      </c>
    </row>
    <row r="8543" spans="2:5" x14ac:dyDescent="0.25">
      <c r="B8543" t="s">
        <v>83</v>
      </c>
      <c r="C8543" t="s">
        <v>5848</v>
      </c>
      <c r="D8543" t="s">
        <v>5836</v>
      </c>
      <c r="E8543">
        <f t="shared" si="134"/>
        <v>12</v>
      </c>
    </row>
    <row r="8544" spans="2:5" x14ac:dyDescent="0.25">
      <c r="B8544" t="s">
        <v>83</v>
      </c>
      <c r="C8544" t="s">
        <v>5848</v>
      </c>
      <c r="D8544" t="s">
        <v>5836</v>
      </c>
      <c r="E8544">
        <f t="shared" si="134"/>
        <v>12</v>
      </c>
    </row>
    <row r="8545" spans="2:5" x14ac:dyDescent="0.25">
      <c r="B8545" t="s">
        <v>83</v>
      </c>
      <c r="C8545" t="s">
        <v>5848</v>
      </c>
      <c r="D8545" t="s">
        <v>5836</v>
      </c>
      <c r="E8545">
        <f t="shared" si="134"/>
        <v>12</v>
      </c>
    </row>
    <row r="8546" spans="2:5" x14ac:dyDescent="0.25">
      <c r="B8546" t="s">
        <v>1558</v>
      </c>
      <c r="C8546" t="s">
        <v>5842</v>
      </c>
      <c r="D8546" t="s">
        <v>5842</v>
      </c>
      <c r="E8546">
        <f t="shared" si="134"/>
        <v>0</v>
      </c>
    </row>
    <row r="8547" spans="2:5" x14ac:dyDescent="0.25">
      <c r="B8547" t="s">
        <v>1558</v>
      </c>
      <c r="C8547" t="s">
        <v>5842</v>
      </c>
      <c r="D8547" t="s">
        <v>5842</v>
      </c>
      <c r="E8547">
        <f t="shared" si="134"/>
        <v>0</v>
      </c>
    </row>
    <row r="8548" spans="2:5" x14ac:dyDescent="0.25">
      <c r="B8548" t="s">
        <v>1558</v>
      </c>
      <c r="C8548" t="s">
        <v>5860</v>
      </c>
      <c r="D8548" t="s">
        <v>5842</v>
      </c>
      <c r="E8548">
        <f t="shared" si="134"/>
        <v>18</v>
      </c>
    </row>
    <row r="8549" spans="2:5" x14ac:dyDescent="0.25">
      <c r="B8549" t="s">
        <v>1558</v>
      </c>
      <c r="C8549" t="s">
        <v>5854</v>
      </c>
      <c r="D8549" t="s">
        <v>5842</v>
      </c>
      <c r="E8549">
        <f t="shared" si="134"/>
        <v>12</v>
      </c>
    </row>
    <row r="8550" spans="2:5" x14ac:dyDescent="0.25">
      <c r="B8550" t="s">
        <v>1558</v>
      </c>
      <c r="C8550" t="s">
        <v>5865</v>
      </c>
      <c r="D8550" t="s">
        <v>5842</v>
      </c>
      <c r="E8550">
        <f t="shared" si="134"/>
        <v>23</v>
      </c>
    </row>
    <row r="8551" spans="2:5" x14ac:dyDescent="0.25">
      <c r="B8551" t="s">
        <v>5501</v>
      </c>
      <c r="C8551" t="s">
        <v>5853</v>
      </c>
      <c r="D8551" t="s">
        <v>5853</v>
      </c>
      <c r="E8551">
        <f t="shared" si="134"/>
        <v>0</v>
      </c>
    </row>
    <row r="8552" spans="2:5" x14ac:dyDescent="0.25">
      <c r="B8552" t="s">
        <v>5501</v>
      </c>
      <c r="C8552" t="s">
        <v>5862</v>
      </c>
      <c r="D8552" t="s">
        <v>5853</v>
      </c>
      <c r="E8552">
        <f t="shared" si="134"/>
        <v>9</v>
      </c>
    </row>
    <row r="8553" spans="2:5" x14ac:dyDescent="0.25">
      <c r="B8553" t="s">
        <v>5501</v>
      </c>
      <c r="C8553" t="s">
        <v>5862</v>
      </c>
      <c r="D8553" t="s">
        <v>5853</v>
      </c>
      <c r="E8553">
        <f t="shared" si="134"/>
        <v>9</v>
      </c>
    </row>
    <row r="8554" spans="2:5" x14ac:dyDescent="0.25">
      <c r="B8554" t="s">
        <v>5501</v>
      </c>
      <c r="C8554" t="s">
        <v>5862</v>
      </c>
      <c r="D8554" t="s">
        <v>5853</v>
      </c>
      <c r="E8554">
        <f t="shared" si="134"/>
        <v>9</v>
      </c>
    </row>
    <row r="8555" spans="2:5" x14ac:dyDescent="0.25">
      <c r="B8555" t="s">
        <v>384</v>
      </c>
      <c r="C8555" t="s">
        <v>5827</v>
      </c>
      <c r="D8555" t="s">
        <v>5819</v>
      </c>
      <c r="E8555">
        <f t="shared" si="134"/>
        <v>8</v>
      </c>
    </row>
    <row r="8556" spans="2:5" x14ac:dyDescent="0.25">
      <c r="B8556" t="s">
        <v>384</v>
      </c>
      <c r="C8556" t="s">
        <v>5822</v>
      </c>
      <c r="D8556" t="s">
        <v>5819</v>
      </c>
      <c r="E8556">
        <f t="shared" si="134"/>
        <v>3</v>
      </c>
    </row>
    <row r="8557" spans="2:5" x14ac:dyDescent="0.25">
      <c r="B8557" t="s">
        <v>384</v>
      </c>
      <c r="C8557" t="s">
        <v>5822</v>
      </c>
      <c r="D8557" t="s">
        <v>5819</v>
      </c>
      <c r="E8557">
        <f t="shared" si="134"/>
        <v>3</v>
      </c>
    </row>
    <row r="8558" spans="2:5" x14ac:dyDescent="0.25">
      <c r="B8558" t="s">
        <v>384</v>
      </c>
      <c r="C8558" t="s">
        <v>5822</v>
      </c>
      <c r="D8558" t="s">
        <v>5819</v>
      </c>
      <c r="E8558">
        <f t="shared" si="134"/>
        <v>3</v>
      </c>
    </row>
    <row r="8559" spans="2:5" x14ac:dyDescent="0.25">
      <c r="B8559" t="s">
        <v>384</v>
      </c>
      <c r="C8559" t="s">
        <v>5860</v>
      </c>
      <c r="D8559" t="s">
        <v>5819</v>
      </c>
      <c r="E8559">
        <f t="shared" si="134"/>
        <v>41</v>
      </c>
    </row>
    <row r="8560" spans="2:5" x14ac:dyDescent="0.25">
      <c r="B8560" t="s">
        <v>384</v>
      </c>
      <c r="C8560" t="s">
        <v>5860</v>
      </c>
      <c r="D8560" t="s">
        <v>5819</v>
      </c>
      <c r="E8560">
        <f t="shared" si="134"/>
        <v>41</v>
      </c>
    </row>
    <row r="8561" spans="2:5" x14ac:dyDescent="0.25">
      <c r="B8561" t="s">
        <v>384</v>
      </c>
      <c r="C8561" t="s">
        <v>5860</v>
      </c>
      <c r="D8561" t="s">
        <v>5819</v>
      </c>
      <c r="E8561">
        <f t="shared" si="134"/>
        <v>41</v>
      </c>
    </row>
    <row r="8562" spans="2:5" x14ac:dyDescent="0.25">
      <c r="B8562" t="s">
        <v>384</v>
      </c>
      <c r="C8562" t="s">
        <v>5819</v>
      </c>
      <c r="D8562" t="s">
        <v>5819</v>
      </c>
      <c r="E8562">
        <f t="shared" si="134"/>
        <v>0</v>
      </c>
    </row>
    <row r="8563" spans="2:5" x14ac:dyDescent="0.25">
      <c r="B8563" t="s">
        <v>384</v>
      </c>
      <c r="C8563" t="s">
        <v>5819</v>
      </c>
      <c r="D8563" t="s">
        <v>5819</v>
      </c>
      <c r="E8563">
        <f t="shared" si="134"/>
        <v>0</v>
      </c>
    </row>
    <row r="8564" spans="2:5" x14ac:dyDescent="0.25">
      <c r="B8564" t="s">
        <v>384</v>
      </c>
      <c r="C8564" t="s">
        <v>5819</v>
      </c>
      <c r="D8564" t="s">
        <v>5819</v>
      </c>
      <c r="E8564">
        <f t="shared" si="134"/>
        <v>0</v>
      </c>
    </row>
    <row r="8565" spans="2:5" x14ac:dyDescent="0.25">
      <c r="B8565" t="s">
        <v>384</v>
      </c>
      <c r="C8565" t="s">
        <v>5819</v>
      </c>
      <c r="D8565" t="s">
        <v>5819</v>
      </c>
      <c r="E8565">
        <f t="shared" si="134"/>
        <v>0</v>
      </c>
    </row>
    <row r="8566" spans="2:5" x14ac:dyDescent="0.25">
      <c r="B8566" t="s">
        <v>384</v>
      </c>
      <c r="C8566" t="s">
        <v>5819</v>
      </c>
      <c r="D8566" t="s">
        <v>5819</v>
      </c>
      <c r="E8566">
        <f t="shared" si="134"/>
        <v>0</v>
      </c>
    </row>
    <row r="8567" spans="2:5" x14ac:dyDescent="0.25">
      <c r="B8567" t="s">
        <v>384</v>
      </c>
      <c r="C8567" t="s">
        <v>5819</v>
      </c>
      <c r="D8567" t="s">
        <v>5819</v>
      </c>
      <c r="E8567">
        <f t="shared" si="134"/>
        <v>0</v>
      </c>
    </row>
    <row r="8568" spans="2:5" x14ac:dyDescent="0.25">
      <c r="B8568" t="s">
        <v>384</v>
      </c>
      <c r="C8568" t="s">
        <v>5819</v>
      </c>
      <c r="D8568" t="s">
        <v>5819</v>
      </c>
      <c r="E8568">
        <f t="shared" si="134"/>
        <v>0</v>
      </c>
    </row>
    <row r="8569" spans="2:5" x14ac:dyDescent="0.25">
      <c r="B8569" t="s">
        <v>384</v>
      </c>
      <c r="C8569" t="s">
        <v>5851</v>
      </c>
      <c r="D8569" t="s">
        <v>5819</v>
      </c>
      <c r="E8569">
        <f t="shared" si="134"/>
        <v>32</v>
      </c>
    </row>
    <row r="8570" spans="2:5" x14ac:dyDescent="0.25">
      <c r="B8570" t="s">
        <v>384</v>
      </c>
      <c r="C8570" t="s">
        <v>5851</v>
      </c>
      <c r="D8570" t="s">
        <v>5819</v>
      </c>
      <c r="E8570">
        <f t="shared" si="134"/>
        <v>32</v>
      </c>
    </row>
    <row r="8571" spans="2:5" x14ac:dyDescent="0.25">
      <c r="B8571" t="s">
        <v>384</v>
      </c>
      <c r="C8571" t="s">
        <v>5858</v>
      </c>
      <c r="D8571" t="s">
        <v>5819</v>
      </c>
      <c r="E8571">
        <f t="shared" si="134"/>
        <v>39</v>
      </c>
    </row>
    <row r="8572" spans="2:5" x14ac:dyDescent="0.25">
      <c r="B8572" t="s">
        <v>384</v>
      </c>
      <c r="C8572" t="s">
        <v>5838</v>
      </c>
      <c r="D8572" t="s">
        <v>5819</v>
      </c>
      <c r="E8572">
        <f t="shared" si="134"/>
        <v>19</v>
      </c>
    </row>
    <row r="8573" spans="2:5" x14ac:dyDescent="0.25">
      <c r="B8573" t="s">
        <v>384</v>
      </c>
      <c r="C8573" t="s">
        <v>5828</v>
      </c>
      <c r="D8573" t="s">
        <v>5819</v>
      </c>
      <c r="E8573">
        <f t="shared" si="134"/>
        <v>9</v>
      </c>
    </row>
    <row r="8574" spans="2:5" x14ac:dyDescent="0.25">
      <c r="B8574" t="s">
        <v>384</v>
      </c>
      <c r="C8574" t="s">
        <v>5834</v>
      </c>
      <c r="D8574" t="s">
        <v>5819</v>
      </c>
      <c r="E8574">
        <f t="shared" si="134"/>
        <v>15</v>
      </c>
    </row>
    <row r="8575" spans="2:5" x14ac:dyDescent="0.25">
      <c r="B8575" t="s">
        <v>384</v>
      </c>
      <c r="C8575" t="s">
        <v>5834</v>
      </c>
      <c r="D8575" t="s">
        <v>5819</v>
      </c>
      <c r="E8575">
        <f t="shared" si="134"/>
        <v>15</v>
      </c>
    </row>
    <row r="8576" spans="2:5" x14ac:dyDescent="0.25">
      <c r="B8576" t="s">
        <v>792</v>
      </c>
      <c r="C8576" t="s">
        <v>5834</v>
      </c>
      <c r="D8576" t="s">
        <v>5822</v>
      </c>
      <c r="E8576">
        <f t="shared" si="134"/>
        <v>12</v>
      </c>
    </row>
    <row r="8577" spans="2:5" x14ac:dyDescent="0.25">
      <c r="B8577" t="s">
        <v>792</v>
      </c>
      <c r="C8577" t="s">
        <v>5834</v>
      </c>
      <c r="D8577" t="s">
        <v>5822</v>
      </c>
      <c r="E8577">
        <f t="shared" si="134"/>
        <v>12</v>
      </c>
    </row>
    <row r="8578" spans="2:5" x14ac:dyDescent="0.25">
      <c r="B8578" t="s">
        <v>792</v>
      </c>
      <c r="C8578" t="s">
        <v>5834</v>
      </c>
      <c r="D8578" t="s">
        <v>5822</v>
      </c>
      <c r="E8578">
        <f t="shared" si="134"/>
        <v>12</v>
      </c>
    </row>
    <row r="8579" spans="2:5" x14ac:dyDescent="0.25">
      <c r="B8579" t="s">
        <v>792</v>
      </c>
      <c r="C8579" t="s">
        <v>5851</v>
      </c>
      <c r="D8579" t="s">
        <v>5822</v>
      </c>
      <c r="E8579">
        <f t="shared" ref="E8579:E8642" si="135">(LEFT(C8579,4)-LEFT(D8579,4))*12+RIGHT(C8579,2)-RIGHT(D8579,2)</f>
        <v>29</v>
      </c>
    </row>
    <row r="8580" spans="2:5" x14ac:dyDescent="0.25">
      <c r="B8580" t="s">
        <v>792</v>
      </c>
      <c r="C8580" t="s">
        <v>5851</v>
      </c>
      <c r="D8580" t="s">
        <v>5822</v>
      </c>
      <c r="E8580">
        <f t="shared" si="135"/>
        <v>29</v>
      </c>
    </row>
    <row r="8581" spans="2:5" x14ac:dyDescent="0.25">
      <c r="B8581" t="s">
        <v>792</v>
      </c>
      <c r="C8581" t="s">
        <v>5866</v>
      </c>
      <c r="D8581" t="s">
        <v>5822</v>
      </c>
      <c r="E8581">
        <f t="shared" si="135"/>
        <v>44</v>
      </c>
    </row>
    <row r="8582" spans="2:5" x14ac:dyDescent="0.25">
      <c r="B8582" t="s">
        <v>792</v>
      </c>
      <c r="C8582" t="s">
        <v>5862</v>
      </c>
      <c r="D8582" t="s">
        <v>5822</v>
      </c>
      <c r="E8582">
        <f t="shared" si="135"/>
        <v>40</v>
      </c>
    </row>
    <row r="8583" spans="2:5" x14ac:dyDescent="0.25">
      <c r="B8583" t="s">
        <v>792</v>
      </c>
      <c r="C8583" t="s">
        <v>5857</v>
      </c>
      <c r="D8583" t="s">
        <v>5822</v>
      </c>
      <c r="E8583">
        <f t="shared" si="135"/>
        <v>35</v>
      </c>
    </row>
    <row r="8584" spans="2:5" x14ac:dyDescent="0.25">
      <c r="B8584" t="s">
        <v>792</v>
      </c>
      <c r="C8584" t="s">
        <v>5822</v>
      </c>
      <c r="D8584" t="s">
        <v>5822</v>
      </c>
      <c r="E8584">
        <f t="shared" si="135"/>
        <v>0</v>
      </c>
    </row>
    <row r="8585" spans="2:5" x14ac:dyDescent="0.25">
      <c r="B8585" t="s">
        <v>792</v>
      </c>
      <c r="C8585" t="s">
        <v>5848</v>
      </c>
      <c r="D8585" t="s">
        <v>5822</v>
      </c>
      <c r="E8585">
        <f t="shared" si="135"/>
        <v>26</v>
      </c>
    </row>
    <row r="8586" spans="2:5" x14ac:dyDescent="0.25">
      <c r="B8586" t="s">
        <v>792</v>
      </c>
      <c r="C8586" t="s">
        <v>5848</v>
      </c>
      <c r="D8586" t="s">
        <v>5822</v>
      </c>
      <c r="E8586">
        <f t="shared" si="135"/>
        <v>26</v>
      </c>
    </row>
    <row r="8587" spans="2:5" x14ac:dyDescent="0.25">
      <c r="B8587" t="s">
        <v>792</v>
      </c>
      <c r="C8587" t="s">
        <v>5848</v>
      </c>
      <c r="D8587" t="s">
        <v>5822</v>
      </c>
      <c r="E8587">
        <f t="shared" si="135"/>
        <v>26</v>
      </c>
    </row>
    <row r="8588" spans="2:5" x14ac:dyDescent="0.25">
      <c r="B8588" t="s">
        <v>792</v>
      </c>
      <c r="C8588" t="s">
        <v>5829</v>
      </c>
      <c r="D8588" t="s">
        <v>5822</v>
      </c>
      <c r="E8588">
        <f t="shared" si="135"/>
        <v>7</v>
      </c>
    </row>
    <row r="8589" spans="2:5" x14ac:dyDescent="0.25">
      <c r="B8589" t="s">
        <v>792</v>
      </c>
      <c r="C8589" t="s">
        <v>5827</v>
      </c>
      <c r="D8589" t="s">
        <v>5822</v>
      </c>
      <c r="E8589">
        <f t="shared" si="135"/>
        <v>5</v>
      </c>
    </row>
    <row r="8590" spans="2:5" x14ac:dyDescent="0.25">
      <c r="B8590" t="s">
        <v>792</v>
      </c>
      <c r="C8590" t="s">
        <v>5827</v>
      </c>
      <c r="D8590" t="s">
        <v>5822</v>
      </c>
      <c r="E8590">
        <f t="shared" si="135"/>
        <v>5</v>
      </c>
    </row>
    <row r="8591" spans="2:5" x14ac:dyDescent="0.25">
      <c r="B8591" t="s">
        <v>792</v>
      </c>
      <c r="C8591" t="s">
        <v>5844</v>
      </c>
      <c r="D8591" t="s">
        <v>5822</v>
      </c>
      <c r="E8591">
        <f t="shared" si="135"/>
        <v>22</v>
      </c>
    </row>
    <row r="8592" spans="2:5" x14ac:dyDescent="0.25">
      <c r="B8592" t="s">
        <v>792</v>
      </c>
      <c r="C8592" t="s">
        <v>5844</v>
      </c>
      <c r="D8592" t="s">
        <v>5822</v>
      </c>
      <c r="E8592">
        <f t="shared" si="135"/>
        <v>22</v>
      </c>
    </row>
    <row r="8593" spans="2:5" x14ac:dyDescent="0.25">
      <c r="B8593" t="s">
        <v>792</v>
      </c>
      <c r="C8593" t="s">
        <v>5844</v>
      </c>
      <c r="D8593" t="s">
        <v>5822</v>
      </c>
      <c r="E8593">
        <f t="shared" si="135"/>
        <v>22</v>
      </c>
    </row>
    <row r="8594" spans="2:5" x14ac:dyDescent="0.25">
      <c r="B8594" t="s">
        <v>792</v>
      </c>
      <c r="C8594" t="s">
        <v>5865</v>
      </c>
      <c r="D8594" t="s">
        <v>5822</v>
      </c>
      <c r="E8594">
        <f t="shared" si="135"/>
        <v>43</v>
      </c>
    </row>
    <row r="8595" spans="2:5" x14ac:dyDescent="0.25">
      <c r="B8595" t="s">
        <v>34</v>
      </c>
      <c r="C8595" t="s">
        <v>5861</v>
      </c>
      <c r="D8595" t="s">
        <v>5827</v>
      </c>
      <c r="E8595">
        <f t="shared" si="135"/>
        <v>34</v>
      </c>
    </row>
    <row r="8596" spans="2:5" x14ac:dyDescent="0.25">
      <c r="B8596" t="s">
        <v>34</v>
      </c>
      <c r="C8596" t="s">
        <v>5841</v>
      </c>
      <c r="D8596" t="s">
        <v>5827</v>
      </c>
      <c r="E8596">
        <f t="shared" si="135"/>
        <v>14</v>
      </c>
    </row>
    <row r="8597" spans="2:5" x14ac:dyDescent="0.25">
      <c r="B8597" t="s">
        <v>34</v>
      </c>
      <c r="C8597" t="s">
        <v>5854</v>
      </c>
      <c r="D8597" t="s">
        <v>5827</v>
      </c>
      <c r="E8597">
        <f t="shared" si="135"/>
        <v>27</v>
      </c>
    </row>
    <row r="8598" spans="2:5" x14ac:dyDescent="0.25">
      <c r="B8598" t="s">
        <v>34</v>
      </c>
      <c r="C8598" t="s">
        <v>5827</v>
      </c>
      <c r="D8598" t="s">
        <v>5827</v>
      </c>
      <c r="E8598">
        <f t="shared" si="135"/>
        <v>0</v>
      </c>
    </row>
    <row r="8599" spans="2:5" x14ac:dyDescent="0.25">
      <c r="B8599" t="s">
        <v>34</v>
      </c>
      <c r="C8599" t="s">
        <v>5827</v>
      </c>
      <c r="D8599" t="s">
        <v>5827</v>
      </c>
      <c r="E8599">
        <f t="shared" si="135"/>
        <v>0</v>
      </c>
    </row>
    <row r="8600" spans="2:5" x14ac:dyDescent="0.25">
      <c r="B8600" t="s">
        <v>34</v>
      </c>
      <c r="C8600" t="s">
        <v>5865</v>
      </c>
      <c r="D8600" t="s">
        <v>5827</v>
      </c>
      <c r="E8600">
        <f t="shared" si="135"/>
        <v>38</v>
      </c>
    </row>
    <row r="8601" spans="2:5" x14ac:dyDescent="0.25">
      <c r="B8601" t="s">
        <v>34</v>
      </c>
      <c r="C8601" t="s">
        <v>5865</v>
      </c>
      <c r="D8601" t="s">
        <v>5827</v>
      </c>
      <c r="E8601">
        <f t="shared" si="135"/>
        <v>38</v>
      </c>
    </row>
    <row r="8602" spans="2:5" x14ac:dyDescent="0.25">
      <c r="B8602" t="s">
        <v>34</v>
      </c>
      <c r="C8602" t="s">
        <v>5842</v>
      </c>
      <c r="D8602" t="s">
        <v>5827</v>
      </c>
      <c r="E8602">
        <f t="shared" si="135"/>
        <v>15</v>
      </c>
    </row>
    <row r="8603" spans="2:5" x14ac:dyDescent="0.25">
      <c r="B8603" t="s">
        <v>34</v>
      </c>
      <c r="C8603" t="s">
        <v>5838</v>
      </c>
      <c r="D8603" t="s">
        <v>5827</v>
      </c>
      <c r="E8603">
        <f t="shared" si="135"/>
        <v>11</v>
      </c>
    </row>
    <row r="8604" spans="2:5" x14ac:dyDescent="0.25">
      <c r="B8604" t="s">
        <v>510</v>
      </c>
      <c r="C8604" t="s">
        <v>5853</v>
      </c>
      <c r="D8604" t="s">
        <v>5830</v>
      </c>
      <c r="E8604">
        <f t="shared" si="135"/>
        <v>23</v>
      </c>
    </row>
    <row r="8605" spans="2:5" x14ac:dyDescent="0.25">
      <c r="B8605" t="s">
        <v>510</v>
      </c>
      <c r="C8605" t="s">
        <v>5839</v>
      </c>
      <c r="D8605" t="s">
        <v>5830</v>
      </c>
      <c r="E8605">
        <f t="shared" si="135"/>
        <v>9</v>
      </c>
    </row>
    <row r="8606" spans="2:5" x14ac:dyDescent="0.25">
      <c r="B8606" t="s">
        <v>510</v>
      </c>
      <c r="C8606" t="s">
        <v>5839</v>
      </c>
      <c r="D8606" t="s">
        <v>5830</v>
      </c>
      <c r="E8606">
        <f t="shared" si="135"/>
        <v>9</v>
      </c>
    </row>
    <row r="8607" spans="2:5" x14ac:dyDescent="0.25">
      <c r="B8607" t="s">
        <v>510</v>
      </c>
      <c r="C8607" t="s">
        <v>5833</v>
      </c>
      <c r="D8607" t="s">
        <v>5830</v>
      </c>
      <c r="E8607">
        <f t="shared" si="135"/>
        <v>3</v>
      </c>
    </row>
    <row r="8608" spans="2:5" x14ac:dyDescent="0.25">
      <c r="B8608" t="s">
        <v>510</v>
      </c>
      <c r="C8608" t="s">
        <v>5833</v>
      </c>
      <c r="D8608" t="s">
        <v>5830</v>
      </c>
      <c r="E8608">
        <f t="shared" si="135"/>
        <v>3</v>
      </c>
    </row>
    <row r="8609" spans="2:5" x14ac:dyDescent="0.25">
      <c r="B8609" t="s">
        <v>510</v>
      </c>
      <c r="C8609" t="s">
        <v>5865</v>
      </c>
      <c r="D8609" t="s">
        <v>5830</v>
      </c>
      <c r="E8609">
        <f t="shared" si="135"/>
        <v>35</v>
      </c>
    </row>
    <row r="8610" spans="2:5" x14ac:dyDescent="0.25">
      <c r="B8610" t="s">
        <v>510</v>
      </c>
      <c r="C8610" t="s">
        <v>5865</v>
      </c>
      <c r="D8610" t="s">
        <v>5830</v>
      </c>
      <c r="E8610">
        <f t="shared" si="135"/>
        <v>35</v>
      </c>
    </row>
    <row r="8611" spans="2:5" x14ac:dyDescent="0.25">
      <c r="B8611" t="s">
        <v>510</v>
      </c>
      <c r="C8611" t="s">
        <v>5830</v>
      </c>
      <c r="D8611" t="s">
        <v>5830</v>
      </c>
      <c r="E8611">
        <f t="shared" si="135"/>
        <v>0</v>
      </c>
    </row>
    <row r="8612" spans="2:5" x14ac:dyDescent="0.25">
      <c r="B8612" t="s">
        <v>510</v>
      </c>
      <c r="C8612" t="s">
        <v>5861</v>
      </c>
      <c r="D8612" t="s">
        <v>5830</v>
      </c>
      <c r="E8612">
        <f t="shared" si="135"/>
        <v>31</v>
      </c>
    </row>
    <row r="8613" spans="2:5" x14ac:dyDescent="0.25">
      <c r="B8613" t="s">
        <v>510</v>
      </c>
      <c r="C8613" t="s">
        <v>5861</v>
      </c>
      <c r="D8613" t="s">
        <v>5830</v>
      </c>
      <c r="E8613">
        <f t="shared" si="135"/>
        <v>31</v>
      </c>
    </row>
    <row r="8614" spans="2:5" x14ac:dyDescent="0.25">
      <c r="B8614" t="s">
        <v>510</v>
      </c>
      <c r="C8614" t="s">
        <v>5851</v>
      </c>
      <c r="D8614" t="s">
        <v>5830</v>
      </c>
      <c r="E8614">
        <f t="shared" si="135"/>
        <v>21</v>
      </c>
    </row>
    <row r="8615" spans="2:5" x14ac:dyDescent="0.25">
      <c r="B8615" t="s">
        <v>510</v>
      </c>
      <c r="C8615" t="s">
        <v>5851</v>
      </c>
      <c r="D8615" t="s">
        <v>5830</v>
      </c>
      <c r="E8615">
        <f t="shared" si="135"/>
        <v>21</v>
      </c>
    </row>
    <row r="8616" spans="2:5" x14ac:dyDescent="0.25">
      <c r="B8616" t="s">
        <v>510</v>
      </c>
      <c r="C8616" t="s">
        <v>5851</v>
      </c>
      <c r="D8616" t="s">
        <v>5830</v>
      </c>
      <c r="E8616">
        <f t="shared" si="135"/>
        <v>21</v>
      </c>
    </row>
    <row r="8617" spans="2:5" x14ac:dyDescent="0.25">
      <c r="B8617" t="s">
        <v>510</v>
      </c>
      <c r="C8617" t="s">
        <v>5846</v>
      </c>
      <c r="D8617" t="s">
        <v>5830</v>
      </c>
      <c r="E8617">
        <f t="shared" si="135"/>
        <v>16</v>
      </c>
    </row>
    <row r="8618" spans="2:5" x14ac:dyDescent="0.25">
      <c r="B8618" t="s">
        <v>510</v>
      </c>
      <c r="C8618" t="s">
        <v>5862</v>
      </c>
      <c r="D8618" t="s">
        <v>5830</v>
      </c>
      <c r="E8618">
        <f t="shared" si="135"/>
        <v>32</v>
      </c>
    </row>
    <row r="8619" spans="2:5" x14ac:dyDescent="0.25">
      <c r="B8619" t="s">
        <v>546</v>
      </c>
      <c r="C8619" t="s">
        <v>5841</v>
      </c>
      <c r="D8619" t="s">
        <v>5828</v>
      </c>
      <c r="E8619">
        <f t="shared" si="135"/>
        <v>13</v>
      </c>
    </row>
    <row r="8620" spans="2:5" x14ac:dyDescent="0.25">
      <c r="B8620" t="s">
        <v>546</v>
      </c>
      <c r="C8620" t="s">
        <v>5841</v>
      </c>
      <c r="D8620" t="s">
        <v>5828</v>
      </c>
      <c r="E8620">
        <f t="shared" si="135"/>
        <v>13</v>
      </c>
    </row>
    <row r="8621" spans="2:5" x14ac:dyDescent="0.25">
      <c r="B8621" t="s">
        <v>546</v>
      </c>
      <c r="C8621" t="s">
        <v>5841</v>
      </c>
      <c r="D8621" t="s">
        <v>5828</v>
      </c>
      <c r="E8621">
        <f t="shared" si="135"/>
        <v>13</v>
      </c>
    </row>
    <row r="8622" spans="2:5" x14ac:dyDescent="0.25">
      <c r="B8622" t="s">
        <v>546</v>
      </c>
      <c r="C8622" t="s">
        <v>5841</v>
      </c>
      <c r="D8622" t="s">
        <v>5828</v>
      </c>
      <c r="E8622">
        <f t="shared" si="135"/>
        <v>13</v>
      </c>
    </row>
    <row r="8623" spans="2:5" x14ac:dyDescent="0.25">
      <c r="B8623" t="s">
        <v>546</v>
      </c>
      <c r="C8623" t="s">
        <v>5839</v>
      </c>
      <c r="D8623" t="s">
        <v>5828</v>
      </c>
      <c r="E8623">
        <f t="shared" si="135"/>
        <v>11</v>
      </c>
    </row>
    <row r="8624" spans="2:5" x14ac:dyDescent="0.25">
      <c r="B8624" t="s">
        <v>546</v>
      </c>
      <c r="C8624" t="s">
        <v>5839</v>
      </c>
      <c r="D8624" t="s">
        <v>5828</v>
      </c>
      <c r="E8624">
        <f t="shared" si="135"/>
        <v>11</v>
      </c>
    </row>
    <row r="8625" spans="2:5" x14ac:dyDescent="0.25">
      <c r="B8625" t="s">
        <v>546</v>
      </c>
      <c r="C8625" t="s">
        <v>5865</v>
      </c>
      <c r="D8625" t="s">
        <v>5828</v>
      </c>
      <c r="E8625">
        <f t="shared" si="135"/>
        <v>37</v>
      </c>
    </row>
    <row r="8626" spans="2:5" x14ac:dyDescent="0.25">
      <c r="B8626" t="s">
        <v>546</v>
      </c>
      <c r="C8626" t="s">
        <v>5865</v>
      </c>
      <c r="D8626" t="s">
        <v>5828</v>
      </c>
      <c r="E8626">
        <f t="shared" si="135"/>
        <v>37</v>
      </c>
    </row>
    <row r="8627" spans="2:5" x14ac:dyDescent="0.25">
      <c r="B8627" t="s">
        <v>546</v>
      </c>
      <c r="C8627" t="s">
        <v>5831</v>
      </c>
      <c r="D8627" t="s">
        <v>5828</v>
      </c>
      <c r="E8627">
        <f t="shared" si="135"/>
        <v>3</v>
      </c>
    </row>
    <row r="8628" spans="2:5" x14ac:dyDescent="0.25">
      <c r="B8628" t="s">
        <v>546</v>
      </c>
      <c r="C8628" t="s">
        <v>5862</v>
      </c>
      <c r="D8628" t="s">
        <v>5828</v>
      </c>
      <c r="E8628">
        <f t="shared" si="135"/>
        <v>34</v>
      </c>
    </row>
    <row r="8629" spans="2:5" x14ac:dyDescent="0.25">
      <c r="B8629" t="s">
        <v>546</v>
      </c>
      <c r="C8629" t="s">
        <v>5862</v>
      </c>
      <c r="D8629" t="s">
        <v>5828</v>
      </c>
      <c r="E8629">
        <f t="shared" si="135"/>
        <v>34</v>
      </c>
    </row>
    <row r="8630" spans="2:5" x14ac:dyDescent="0.25">
      <c r="B8630" t="s">
        <v>546</v>
      </c>
      <c r="C8630" t="s">
        <v>5862</v>
      </c>
      <c r="D8630" t="s">
        <v>5828</v>
      </c>
      <c r="E8630">
        <f t="shared" si="135"/>
        <v>34</v>
      </c>
    </row>
    <row r="8631" spans="2:5" x14ac:dyDescent="0.25">
      <c r="B8631" t="s">
        <v>546</v>
      </c>
      <c r="C8631" t="s">
        <v>5862</v>
      </c>
      <c r="D8631" t="s">
        <v>5828</v>
      </c>
      <c r="E8631">
        <f t="shared" si="135"/>
        <v>34</v>
      </c>
    </row>
    <row r="8632" spans="2:5" x14ac:dyDescent="0.25">
      <c r="B8632" t="s">
        <v>546</v>
      </c>
      <c r="C8632" t="s">
        <v>5840</v>
      </c>
      <c r="D8632" t="s">
        <v>5828</v>
      </c>
      <c r="E8632">
        <f t="shared" si="135"/>
        <v>12</v>
      </c>
    </row>
    <row r="8633" spans="2:5" x14ac:dyDescent="0.25">
      <c r="B8633" t="s">
        <v>546</v>
      </c>
      <c r="C8633" t="s">
        <v>5828</v>
      </c>
      <c r="D8633" t="s">
        <v>5828</v>
      </c>
      <c r="E8633">
        <f t="shared" si="135"/>
        <v>0</v>
      </c>
    </row>
    <row r="8634" spans="2:5" x14ac:dyDescent="0.25">
      <c r="B8634" t="s">
        <v>546</v>
      </c>
      <c r="C8634" t="s">
        <v>5863</v>
      </c>
      <c r="D8634" t="s">
        <v>5828</v>
      </c>
      <c r="E8634">
        <f t="shared" si="135"/>
        <v>35</v>
      </c>
    </row>
    <row r="8635" spans="2:5" x14ac:dyDescent="0.25">
      <c r="B8635" t="s">
        <v>546</v>
      </c>
      <c r="C8635" t="s">
        <v>5852</v>
      </c>
      <c r="D8635" t="s">
        <v>5828</v>
      </c>
      <c r="E8635">
        <f t="shared" si="135"/>
        <v>24</v>
      </c>
    </row>
    <row r="8636" spans="2:5" x14ac:dyDescent="0.25">
      <c r="B8636" t="s">
        <v>146</v>
      </c>
      <c r="C8636" t="s">
        <v>5866</v>
      </c>
      <c r="D8636" t="s">
        <v>5840</v>
      </c>
      <c r="E8636">
        <f t="shared" si="135"/>
        <v>26</v>
      </c>
    </row>
    <row r="8637" spans="2:5" x14ac:dyDescent="0.25">
      <c r="B8637" t="s">
        <v>146</v>
      </c>
      <c r="C8637" t="s">
        <v>5840</v>
      </c>
      <c r="D8637" t="s">
        <v>5840</v>
      </c>
      <c r="E8637">
        <f t="shared" si="135"/>
        <v>0</v>
      </c>
    </row>
    <row r="8638" spans="2:5" x14ac:dyDescent="0.25">
      <c r="B8638" t="s">
        <v>146</v>
      </c>
      <c r="C8638" t="s">
        <v>5840</v>
      </c>
      <c r="D8638" t="s">
        <v>5840</v>
      </c>
      <c r="E8638">
        <f t="shared" si="135"/>
        <v>0</v>
      </c>
    </row>
    <row r="8639" spans="2:5" x14ac:dyDescent="0.25">
      <c r="B8639" t="s">
        <v>146</v>
      </c>
      <c r="C8639" t="s">
        <v>5840</v>
      </c>
      <c r="D8639" t="s">
        <v>5840</v>
      </c>
      <c r="E8639">
        <f t="shared" si="135"/>
        <v>0</v>
      </c>
    </row>
    <row r="8640" spans="2:5" x14ac:dyDescent="0.25">
      <c r="B8640" t="s">
        <v>146</v>
      </c>
      <c r="C8640" t="s">
        <v>5840</v>
      </c>
      <c r="D8640" t="s">
        <v>5840</v>
      </c>
      <c r="E8640">
        <f t="shared" si="135"/>
        <v>0</v>
      </c>
    </row>
    <row r="8641" spans="2:5" x14ac:dyDescent="0.25">
      <c r="B8641" t="s">
        <v>146</v>
      </c>
      <c r="C8641" t="s">
        <v>5840</v>
      </c>
      <c r="D8641" t="s">
        <v>5840</v>
      </c>
      <c r="E8641">
        <f t="shared" si="135"/>
        <v>0</v>
      </c>
    </row>
    <row r="8642" spans="2:5" x14ac:dyDescent="0.25">
      <c r="B8642" t="s">
        <v>146</v>
      </c>
      <c r="C8642" t="s">
        <v>5840</v>
      </c>
      <c r="D8642" t="s">
        <v>5840</v>
      </c>
      <c r="E8642">
        <f t="shared" si="135"/>
        <v>0</v>
      </c>
    </row>
    <row r="8643" spans="2:5" x14ac:dyDescent="0.25">
      <c r="B8643" t="s">
        <v>146</v>
      </c>
      <c r="C8643" t="s">
        <v>5840</v>
      </c>
      <c r="D8643" t="s">
        <v>5840</v>
      </c>
      <c r="E8643">
        <f t="shared" ref="E8643:E8706" si="136">(LEFT(C8643,4)-LEFT(D8643,4))*12+RIGHT(C8643,2)-RIGHT(D8643,2)</f>
        <v>0</v>
      </c>
    </row>
    <row r="8644" spans="2:5" x14ac:dyDescent="0.25">
      <c r="B8644" t="s">
        <v>146</v>
      </c>
      <c r="C8644" t="s">
        <v>5840</v>
      </c>
      <c r="D8644" t="s">
        <v>5840</v>
      </c>
      <c r="E8644">
        <f t="shared" si="136"/>
        <v>0</v>
      </c>
    </row>
    <row r="8645" spans="2:5" x14ac:dyDescent="0.25">
      <c r="B8645" t="s">
        <v>146</v>
      </c>
      <c r="C8645" t="s">
        <v>5840</v>
      </c>
      <c r="D8645" t="s">
        <v>5840</v>
      </c>
      <c r="E8645">
        <f t="shared" si="136"/>
        <v>0</v>
      </c>
    </row>
    <row r="8646" spans="2:5" x14ac:dyDescent="0.25">
      <c r="B8646" t="s">
        <v>146</v>
      </c>
      <c r="C8646" t="s">
        <v>5842</v>
      </c>
      <c r="D8646" t="s">
        <v>5840</v>
      </c>
      <c r="E8646">
        <f t="shared" si="136"/>
        <v>2</v>
      </c>
    </row>
    <row r="8647" spans="2:5" x14ac:dyDescent="0.25">
      <c r="B8647" t="s">
        <v>1266</v>
      </c>
      <c r="C8647" t="s">
        <v>5860</v>
      </c>
      <c r="D8647" t="s">
        <v>5825</v>
      </c>
      <c r="E8647">
        <f t="shared" si="136"/>
        <v>35</v>
      </c>
    </row>
    <row r="8648" spans="2:5" x14ac:dyDescent="0.25">
      <c r="B8648" t="s">
        <v>1266</v>
      </c>
      <c r="C8648" t="s">
        <v>5833</v>
      </c>
      <c r="D8648" t="s">
        <v>5825</v>
      </c>
      <c r="E8648">
        <f t="shared" si="136"/>
        <v>8</v>
      </c>
    </row>
    <row r="8649" spans="2:5" x14ac:dyDescent="0.25">
      <c r="B8649" t="s">
        <v>1266</v>
      </c>
      <c r="C8649" t="s">
        <v>5833</v>
      </c>
      <c r="D8649" t="s">
        <v>5825</v>
      </c>
      <c r="E8649">
        <f t="shared" si="136"/>
        <v>8</v>
      </c>
    </row>
    <row r="8650" spans="2:5" x14ac:dyDescent="0.25">
      <c r="B8650" t="s">
        <v>1266</v>
      </c>
      <c r="C8650" t="s">
        <v>5850</v>
      </c>
      <c r="D8650" t="s">
        <v>5825</v>
      </c>
      <c r="E8650">
        <f t="shared" si="136"/>
        <v>25</v>
      </c>
    </row>
    <row r="8651" spans="2:5" x14ac:dyDescent="0.25">
      <c r="B8651" t="s">
        <v>1266</v>
      </c>
      <c r="C8651" t="s">
        <v>5829</v>
      </c>
      <c r="D8651" t="s">
        <v>5825</v>
      </c>
      <c r="E8651">
        <f t="shared" si="136"/>
        <v>4</v>
      </c>
    </row>
    <row r="8652" spans="2:5" x14ac:dyDescent="0.25">
      <c r="B8652" t="s">
        <v>1266</v>
      </c>
      <c r="C8652" t="s">
        <v>5829</v>
      </c>
      <c r="D8652" t="s">
        <v>5825</v>
      </c>
      <c r="E8652">
        <f t="shared" si="136"/>
        <v>4</v>
      </c>
    </row>
    <row r="8653" spans="2:5" x14ac:dyDescent="0.25">
      <c r="B8653" t="s">
        <v>1266</v>
      </c>
      <c r="C8653" t="s">
        <v>5835</v>
      </c>
      <c r="D8653" t="s">
        <v>5825</v>
      </c>
      <c r="E8653">
        <f t="shared" si="136"/>
        <v>10</v>
      </c>
    </row>
    <row r="8654" spans="2:5" x14ac:dyDescent="0.25">
      <c r="B8654" t="s">
        <v>1266</v>
      </c>
      <c r="C8654" t="s">
        <v>5835</v>
      </c>
      <c r="D8654" t="s">
        <v>5825</v>
      </c>
      <c r="E8654">
        <f t="shared" si="136"/>
        <v>10</v>
      </c>
    </row>
    <row r="8655" spans="2:5" x14ac:dyDescent="0.25">
      <c r="B8655" t="s">
        <v>1266</v>
      </c>
      <c r="C8655" t="s">
        <v>5825</v>
      </c>
      <c r="D8655" t="s">
        <v>5825</v>
      </c>
      <c r="E8655">
        <f t="shared" si="136"/>
        <v>0</v>
      </c>
    </row>
    <row r="8656" spans="2:5" x14ac:dyDescent="0.25">
      <c r="B8656" t="s">
        <v>1266</v>
      </c>
      <c r="C8656" t="s">
        <v>5825</v>
      </c>
      <c r="D8656" t="s">
        <v>5825</v>
      </c>
      <c r="E8656">
        <f t="shared" si="136"/>
        <v>0</v>
      </c>
    </row>
    <row r="8657" spans="2:5" x14ac:dyDescent="0.25">
      <c r="B8657" t="s">
        <v>1266</v>
      </c>
      <c r="C8657" t="s">
        <v>5825</v>
      </c>
      <c r="D8657" t="s">
        <v>5825</v>
      </c>
      <c r="E8657">
        <f t="shared" si="136"/>
        <v>0</v>
      </c>
    </row>
    <row r="8658" spans="2:5" x14ac:dyDescent="0.25">
      <c r="B8658" t="s">
        <v>1266</v>
      </c>
      <c r="C8658" t="s">
        <v>5840</v>
      </c>
      <c r="D8658" t="s">
        <v>5825</v>
      </c>
      <c r="E8658">
        <f t="shared" si="136"/>
        <v>15</v>
      </c>
    </row>
    <row r="8659" spans="2:5" x14ac:dyDescent="0.25">
      <c r="B8659" t="s">
        <v>1266</v>
      </c>
      <c r="C8659" t="s">
        <v>5840</v>
      </c>
      <c r="D8659" t="s">
        <v>5825</v>
      </c>
      <c r="E8659">
        <f t="shared" si="136"/>
        <v>15</v>
      </c>
    </row>
    <row r="8660" spans="2:5" x14ac:dyDescent="0.25">
      <c r="B8660" t="s">
        <v>1266</v>
      </c>
      <c r="C8660" t="s">
        <v>5836</v>
      </c>
      <c r="D8660" t="s">
        <v>5825</v>
      </c>
      <c r="E8660">
        <f t="shared" si="136"/>
        <v>11</v>
      </c>
    </row>
    <row r="8661" spans="2:5" x14ac:dyDescent="0.25">
      <c r="B8661" t="s">
        <v>1797</v>
      </c>
      <c r="C8661" t="s">
        <v>5842</v>
      </c>
      <c r="D8661" t="s">
        <v>5819</v>
      </c>
      <c r="E8661">
        <f t="shared" si="136"/>
        <v>23</v>
      </c>
    </row>
    <row r="8662" spans="2:5" x14ac:dyDescent="0.25">
      <c r="B8662" t="s">
        <v>1797</v>
      </c>
      <c r="C8662" t="s">
        <v>5842</v>
      </c>
      <c r="D8662" t="s">
        <v>5819</v>
      </c>
      <c r="E8662">
        <f t="shared" si="136"/>
        <v>23</v>
      </c>
    </row>
    <row r="8663" spans="2:5" x14ac:dyDescent="0.25">
      <c r="B8663" t="s">
        <v>1797</v>
      </c>
      <c r="C8663" t="s">
        <v>5842</v>
      </c>
      <c r="D8663" t="s">
        <v>5819</v>
      </c>
      <c r="E8663">
        <f t="shared" si="136"/>
        <v>23</v>
      </c>
    </row>
    <row r="8664" spans="2:5" x14ac:dyDescent="0.25">
      <c r="B8664" t="s">
        <v>1797</v>
      </c>
      <c r="C8664" t="s">
        <v>5842</v>
      </c>
      <c r="D8664" t="s">
        <v>5819</v>
      </c>
      <c r="E8664">
        <f t="shared" si="136"/>
        <v>23</v>
      </c>
    </row>
    <row r="8665" spans="2:5" x14ac:dyDescent="0.25">
      <c r="B8665" t="s">
        <v>1797</v>
      </c>
      <c r="C8665" t="s">
        <v>5829</v>
      </c>
      <c r="D8665" t="s">
        <v>5819</v>
      </c>
      <c r="E8665">
        <f t="shared" si="136"/>
        <v>10</v>
      </c>
    </row>
    <row r="8666" spans="2:5" x14ac:dyDescent="0.25">
      <c r="B8666" t="s">
        <v>1797</v>
      </c>
      <c r="C8666" t="s">
        <v>5829</v>
      </c>
      <c r="D8666" t="s">
        <v>5819</v>
      </c>
      <c r="E8666">
        <f t="shared" si="136"/>
        <v>10</v>
      </c>
    </row>
    <row r="8667" spans="2:5" x14ac:dyDescent="0.25">
      <c r="B8667" t="s">
        <v>1797</v>
      </c>
      <c r="C8667" t="s">
        <v>5829</v>
      </c>
      <c r="D8667" t="s">
        <v>5819</v>
      </c>
      <c r="E8667">
        <f t="shared" si="136"/>
        <v>10</v>
      </c>
    </row>
    <row r="8668" spans="2:5" x14ac:dyDescent="0.25">
      <c r="B8668" t="s">
        <v>1797</v>
      </c>
      <c r="C8668" t="s">
        <v>5858</v>
      </c>
      <c r="D8668" t="s">
        <v>5819</v>
      </c>
      <c r="E8668">
        <f t="shared" si="136"/>
        <v>39</v>
      </c>
    </row>
    <row r="8669" spans="2:5" x14ac:dyDescent="0.25">
      <c r="B8669" t="s">
        <v>1797</v>
      </c>
      <c r="C8669" t="s">
        <v>5863</v>
      </c>
      <c r="D8669" t="s">
        <v>5819</v>
      </c>
      <c r="E8669">
        <f t="shared" si="136"/>
        <v>44</v>
      </c>
    </row>
    <row r="8670" spans="2:5" x14ac:dyDescent="0.25">
      <c r="B8670" t="s">
        <v>1797</v>
      </c>
      <c r="C8670" t="s">
        <v>5830</v>
      </c>
      <c r="D8670" t="s">
        <v>5819</v>
      </c>
      <c r="E8670">
        <f t="shared" si="136"/>
        <v>11</v>
      </c>
    </row>
    <row r="8671" spans="2:5" x14ac:dyDescent="0.25">
      <c r="B8671" t="s">
        <v>1797</v>
      </c>
      <c r="C8671" t="s">
        <v>5830</v>
      </c>
      <c r="D8671" t="s">
        <v>5819</v>
      </c>
      <c r="E8671">
        <f t="shared" si="136"/>
        <v>11</v>
      </c>
    </row>
    <row r="8672" spans="2:5" x14ac:dyDescent="0.25">
      <c r="B8672" t="s">
        <v>1797</v>
      </c>
      <c r="C8672" t="s">
        <v>5830</v>
      </c>
      <c r="D8672" t="s">
        <v>5819</v>
      </c>
      <c r="E8672">
        <f t="shared" si="136"/>
        <v>11</v>
      </c>
    </row>
    <row r="8673" spans="2:5" x14ac:dyDescent="0.25">
      <c r="B8673" t="s">
        <v>1797</v>
      </c>
      <c r="C8673" t="s">
        <v>5819</v>
      </c>
      <c r="D8673" t="s">
        <v>5819</v>
      </c>
      <c r="E8673">
        <f t="shared" si="136"/>
        <v>0</v>
      </c>
    </row>
    <row r="8674" spans="2:5" x14ac:dyDescent="0.25">
      <c r="B8674" t="s">
        <v>2824</v>
      </c>
      <c r="C8674" t="s">
        <v>5859</v>
      </c>
      <c r="D8674" t="s">
        <v>5821</v>
      </c>
      <c r="E8674">
        <f t="shared" si="136"/>
        <v>38</v>
      </c>
    </row>
    <row r="8675" spans="2:5" x14ac:dyDescent="0.25">
      <c r="B8675" t="s">
        <v>2824</v>
      </c>
      <c r="C8675" t="s">
        <v>5859</v>
      </c>
      <c r="D8675" t="s">
        <v>5821</v>
      </c>
      <c r="E8675">
        <f t="shared" si="136"/>
        <v>38</v>
      </c>
    </row>
    <row r="8676" spans="2:5" x14ac:dyDescent="0.25">
      <c r="B8676" t="s">
        <v>2824</v>
      </c>
      <c r="C8676" t="s">
        <v>5859</v>
      </c>
      <c r="D8676" t="s">
        <v>5821</v>
      </c>
      <c r="E8676">
        <f t="shared" si="136"/>
        <v>38</v>
      </c>
    </row>
    <row r="8677" spans="2:5" x14ac:dyDescent="0.25">
      <c r="B8677" t="s">
        <v>2824</v>
      </c>
      <c r="C8677" t="s">
        <v>5821</v>
      </c>
      <c r="D8677" t="s">
        <v>5821</v>
      </c>
      <c r="E8677">
        <f t="shared" si="136"/>
        <v>0</v>
      </c>
    </row>
    <row r="8678" spans="2:5" x14ac:dyDescent="0.25">
      <c r="B8678" t="s">
        <v>2824</v>
      </c>
      <c r="C8678" t="s">
        <v>5850</v>
      </c>
      <c r="D8678" t="s">
        <v>5821</v>
      </c>
      <c r="E8678">
        <f t="shared" si="136"/>
        <v>29</v>
      </c>
    </row>
    <row r="8679" spans="2:5" x14ac:dyDescent="0.25">
      <c r="B8679" t="s">
        <v>144</v>
      </c>
      <c r="C8679" t="s">
        <v>5863</v>
      </c>
      <c r="D8679" t="s">
        <v>5830</v>
      </c>
      <c r="E8679">
        <f t="shared" si="136"/>
        <v>33</v>
      </c>
    </row>
    <row r="8680" spans="2:5" x14ac:dyDescent="0.25">
      <c r="B8680" t="s">
        <v>144</v>
      </c>
      <c r="C8680" t="s">
        <v>5863</v>
      </c>
      <c r="D8680" t="s">
        <v>5830</v>
      </c>
      <c r="E8680">
        <f t="shared" si="136"/>
        <v>33</v>
      </c>
    </row>
    <row r="8681" spans="2:5" x14ac:dyDescent="0.25">
      <c r="B8681" t="s">
        <v>144</v>
      </c>
      <c r="C8681" t="s">
        <v>5863</v>
      </c>
      <c r="D8681" t="s">
        <v>5830</v>
      </c>
      <c r="E8681">
        <f t="shared" si="136"/>
        <v>33</v>
      </c>
    </row>
    <row r="8682" spans="2:5" x14ac:dyDescent="0.25">
      <c r="B8682" t="s">
        <v>144</v>
      </c>
      <c r="C8682" t="s">
        <v>5851</v>
      </c>
      <c r="D8682" t="s">
        <v>5830</v>
      </c>
      <c r="E8682">
        <f t="shared" si="136"/>
        <v>21</v>
      </c>
    </row>
    <row r="8683" spans="2:5" x14ac:dyDescent="0.25">
      <c r="B8683" t="s">
        <v>144</v>
      </c>
      <c r="C8683" t="s">
        <v>5863</v>
      </c>
      <c r="D8683" t="s">
        <v>5830</v>
      </c>
      <c r="E8683">
        <f t="shared" si="136"/>
        <v>33</v>
      </c>
    </row>
    <row r="8684" spans="2:5" x14ac:dyDescent="0.25">
      <c r="B8684" t="s">
        <v>144</v>
      </c>
      <c r="C8684" t="s">
        <v>5863</v>
      </c>
      <c r="D8684" t="s">
        <v>5830</v>
      </c>
      <c r="E8684">
        <f t="shared" si="136"/>
        <v>33</v>
      </c>
    </row>
    <row r="8685" spans="2:5" x14ac:dyDescent="0.25">
      <c r="B8685" t="s">
        <v>144</v>
      </c>
      <c r="C8685" t="s">
        <v>5851</v>
      </c>
      <c r="D8685" t="s">
        <v>5830</v>
      </c>
      <c r="E8685">
        <f t="shared" si="136"/>
        <v>21</v>
      </c>
    </row>
    <row r="8686" spans="2:5" x14ac:dyDescent="0.25">
      <c r="B8686" t="s">
        <v>144</v>
      </c>
      <c r="C8686" t="s">
        <v>5851</v>
      </c>
      <c r="D8686" t="s">
        <v>5830</v>
      </c>
      <c r="E8686">
        <f t="shared" si="136"/>
        <v>21</v>
      </c>
    </row>
    <row r="8687" spans="2:5" x14ac:dyDescent="0.25">
      <c r="B8687" t="s">
        <v>144</v>
      </c>
      <c r="C8687" t="s">
        <v>5854</v>
      </c>
      <c r="D8687" t="s">
        <v>5830</v>
      </c>
      <c r="E8687">
        <f t="shared" si="136"/>
        <v>24</v>
      </c>
    </row>
    <row r="8688" spans="2:5" x14ac:dyDescent="0.25">
      <c r="B8688" t="s">
        <v>144</v>
      </c>
      <c r="C8688" t="s">
        <v>5853</v>
      </c>
      <c r="D8688" t="s">
        <v>5830</v>
      </c>
      <c r="E8688">
        <f t="shared" si="136"/>
        <v>23</v>
      </c>
    </row>
    <row r="8689" spans="2:5" x14ac:dyDescent="0.25">
      <c r="B8689" t="s">
        <v>144</v>
      </c>
      <c r="C8689" t="s">
        <v>5853</v>
      </c>
      <c r="D8689" t="s">
        <v>5830</v>
      </c>
      <c r="E8689">
        <f t="shared" si="136"/>
        <v>23</v>
      </c>
    </row>
    <row r="8690" spans="2:5" x14ac:dyDescent="0.25">
      <c r="B8690" t="s">
        <v>144</v>
      </c>
      <c r="C8690" t="s">
        <v>5857</v>
      </c>
      <c r="D8690" t="s">
        <v>5830</v>
      </c>
      <c r="E8690">
        <f t="shared" si="136"/>
        <v>27</v>
      </c>
    </row>
    <row r="8691" spans="2:5" x14ac:dyDescent="0.25">
      <c r="B8691" t="s">
        <v>144</v>
      </c>
      <c r="C8691" t="s">
        <v>5864</v>
      </c>
      <c r="D8691" t="s">
        <v>5830</v>
      </c>
      <c r="E8691">
        <f t="shared" si="136"/>
        <v>34</v>
      </c>
    </row>
    <row r="8692" spans="2:5" x14ac:dyDescent="0.25">
      <c r="B8692" t="s">
        <v>144</v>
      </c>
      <c r="C8692" t="s">
        <v>5864</v>
      </c>
      <c r="D8692" t="s">
        <v>5830</v>
      </c>
      <c r="E8692">
        <f t="shared" si="136"/>
        <v>34</v>
      </c>
    </row>
    <row r="8693" spans="2:5" x14ac:dyDescent="0.25">
      <c r="B8693" t="s">
        <v>144</v>
      </c>
      <c r="C8693" t="s">
        <v>5830</v>
      </c>
      <c r="D8693" t="s">
        <v>5830</v>
      </c>
      <c r="E8693">
        <f t="shared" si="136"/>
        <v>0</v>
      </c>
    </row>
    <row r="8694" spans="2:5" x14ac:dyDescent="0.25">
      <c r="B8694" t="s">
        <v>144</v>
      </c>
      <c r="C8694" t="s">
        <v>5830</v>
      </c>
      <c r="D8694" t="s">
        <v>5830</v>
      </c>
      <c r="E8694">
        <f t="shared" si="136"/>
        <v>0</v>
      </c>
    </row>
    <row r="8695" spans="2:5" x14ac:dyDescent="0.25">
      <c r="B8695" t="s">
        <v>144</v>
      </c>
      <c r="C8695" t="s">
        <v>5830</v>
      </c>
      <c r="D8695" t="s">
        <v>5830</v>
      </c>
      <c r="E8695">
        <f t="shared" si="136"/>
        <v>0</v>
      </c>
    </row>
    <row r="8696" spans="2:5" x14ac:dyDescent="0.25">
      <c r="B8696" t="s">
        <v>144</v>
      </c>
      <c r="C8696" t="s">
        <v>5839</v>
      </c>
      <c r="D8696" t="s">
        <v>5830</v>
      </c>
      <c r="E8696">
        <f t="shared" si="136"/>
        <v>9</v>
      </c>
    </row>
    <row r="8697" spans="2:5" x14ac:dyDescent="0.25">
      <c r="B8697" t="s">
        <v>144</v>
      </c>
      <c r="C8697" t="s">
        <v>5839</v>
      </c>
      <c r="D8697" t="s">
        <v>5830</v>
      </c>
      <c r="E8697">
        <f t="shared" si="136"/>
        <v>9</v>
      </c>
    </row>
    <row r="8698" spans="2:5" x14ac:dyDescent="0.25">
      <c r="B8698" t="s">
        <v>144</v>
      </c>
      <c r="C8698" t="s">
        <v>5839</v>
      </c>
      <c r="D8698" t="s">
        <v>5830</v>
      </c>
      <c r="E8698">
        <f t="shared" si="136"/>
        <v>9</v>
      </c>
    </row>
    <row r="8699" spans="2:5" x14ac:dyDescent="0.25">
      <c r="B8699" t="s">
        <v>144</v>
      </c>
      <c r="C8699" t="s">
        <v>5866</v>
      </c>
      <c r="D8699" t="s">
        <v>5830</v>
      </c>
      <c r="E8699">
        <f t="shared" si="136"/>
        <v>36</v>
      </c>
    </row>
    <row r="8700" spans="2:5" x14ac:dyDescent="0.25">
      <c r="B8700" t="s">
        <v>144</v>
      </c>
      <c r="C8700" t="s">
        <v>5866</v>
      </c>
      <c r="D8700" t="s">
        <v>5830</v>
      </c>
      <c r="E8700">
        <f t="shared" si="136"/>
        <v>36</v>
      </c>
    </row>
    <row r="8701" spans="2:5" x14ac:dyDescent="0.25">
      <c r="B8701" t="s">
        <v>144</v>
      </c>
      <c r="C8701" t="s">
        <v>5866</v>
      </c>
      <c r="D8701" t="s">
        <v>5830</v>
      </c>
      <c r="E8701">
        <f t="shared" si="136"/>
        <v>36</v>
      </c>
    </row>
    <row r="8702" spans="2:5" x14ac:dyDescent="0.25">
      <c r="B8702" t="s">
        <v>144</v>
      </c>
      <c r="C8702" t="s">
        <v>5847</v>
      </c>
      <c r="D8702" t="s">
        <v>5830</v>
      </c>
      <c r="E8702">
        <f t="shared" si="136"/>
        <v>17</v>
      </c>
    </row>
    <row r="8703" spans="2:5" x14ac:dyDescent="0.25">
      <c r="B8703" t="s">
        <v>144</v>
      </c>
      <c r="C8703" t="s">
        <v>5849</v>
      </c>
      <c r="D8703" t="s">
        <v>5830</v>
      </c>
      <c r="E8703">
        <f t="shared" si="136"/>
        <v>19</v>
      </c>
    </row>
    <row r="8704" spans="2:5" x14ac:dyDescent="0.25">
      <c r="B8704" t="s">
        <v>144</v>
      </c>
      <c r="C8704" t="s">
        <v>5849</v>
      </c>
      <c r="D8704" t="s">
        <v>5830</v>
      </c>
      <c r="E8704">
        <f t="shared" si="136"/>
        <v>19</v>
      </c>
    </row>
    <row r="8705" spans="2:5" x14ac:dyDescent="0.25">
      <c r="B8705" t="s">
        <v>144</v>
      </c>
      <c r="C8705" t="s">
        <v>5849</v>
      </c>
      <c r="D8705" t="s">
        <v>5830</v>
      </c>
      <c r="E8705">
        <f t="shared" si="136"/>
        <v>19</v>
      </c>
    </row>
    <row r="8706" spans="2:5" x14ac:dyDescent="0.25">
      <c r="B8706" t="s">
        <v>144</v>
      </c>
      <c r="C8706" t="s">
        <v>5849</v>
      </c>
      <c r="D8706" t="s">
        <v>5830</v>
      </c>
      <c r="E8706">
        <f t="shared" si="136"/>
        <v>19</v>
      </c>
    </row>
    <row r="8707" spans="2:5" x14ac:dyDescent="0.25">
      <c r="B8707" t="s">
        <v>144</v>
      </c>
      <c r="C8707" t="s">
        <v>5849</v>
      </c>
      <c r="D8707" t="s">
        <v>5830</v>
      </c>
      <c r="E8707">
        <f t="shared" ref="E8707:E8770" si="137">(LEFT(C8707,4)-LEFT(D8707,4))*12+RIGHT(C8707,2)-RIGHT(D8707,2)</f>
        <v>19</v>
      </c>
    </row>
    <row r="8708" spans="2:5" x14ac:dyDescent="0.25">
      <c r="B8708" t="s">
        <v>283</v>
      </c>
      <c r="C8708" t="s">
        <v>5858</v>
      </c>
      <c r="D8708" t="s">
        <v>5829</v>
      </c>
      <c r="E8708">
        <f t="shared" si="137"/>
        <v>29</v>
      </c>
    </row>
    <row r="8709" spans="2:5" x14ac:dyDescent="0.25">
      <c r="B8709" t="s">
        <v>283</v>
      </c>
      <c r="C8709" t="s">
        <v>5859</v>
      </c>
      <c r="D8709" t="s">
        <v>5829</v>
      </c>
      <c r="E8709">
        <f t="shared" si="137"/>
        <v>30</v>
      </c>
    </row>
    <row r="8710" spans="2:5" x14ac:dyDescent="0.25">
      <c r="B8710" t="s">
        <v>283</v>
      </c>
      <c r="C8710" t="s">
        <v>5863</v>
      </c>
      <c r="D8710" t="s">
        <v>5829</v>
      </c>
      <c r="E8710">
        <f t="shared" si="137"/>
        <v>34</v>
      </c>
    </row>
    <row r="8711" spans="2:5" x14ac:dyDescent="0.25">
      <c r="B8711" t="s">
        <v>283</v>
      </c>
      <c r="C8711" t="s">
        <v>5866</v>
      </c>
      <c r="D8711" t="s">
        <v>5829</v>
      </c>
      <c r="E8711">
        <f t="shared" si="137"/>
        <v>37</v>
      </c>
    </row>
    <row r="8712" spans="2:5" x14ac:dyDescent="0.25">
      <c r="B8712" t="s">
        <v>283</v>
      </c>
      <c r="C8712" t="s">
        <v>5857</v>
      </c>
      <c r="D8712" t="s">
        <v>5829</v>
      </c>
      <c r="E8712">
        <f t="shared" si="137"/>
        <v>28</v>
      </c>
    </row>
    <row r="8713" spans="2:5" x14ac:dyDescent="0.25">
      <c r="B8713" t="s">
        <v>283</v>
      </c>
      <c r="C8713" t="s">
        <v>5857</v>
      </c>
      <c r="D8713" t="s">
        <v>5829</v>
      </c>
      <c r="E8713">
        <f t="shared" si="137"/>
        <v>28</v>
      </c>
    </row>
    <row r="8714" spans="2:5" x14ac:dyDescent="0.25">
      <c r="B8714" t="s">
        <v>283</v>
      </c>
      <c r="C8714" t="s">
        <v>5840</v>
      </c>
      <c r="D8714" t="s">
        <v>5829</v>
      </c>
      <c r="E8714">
        <f t="shared" si="137"/>
        <v>11</v>
      </c>
    </row>
    <row r="8715" spans="2:5" x14ac:dyDescent="0.25">
      <c r="B8715" t="s">
        <v>283</v>
      </c>
      <c r="C8715" t="s">
        <v>5829</v>
      </c>
      <c r="D8715" t="s">
        <v>5829</v>
      </c>
      <c r="E8715">
        <f t="shared" si="137"/>
        <v>0</v>
      </c>
    </row>
    <row r="8716" spans="2:5" x14ac:dyDescent="0.25">
      <c r="B8716" t="s">
        <v>283</v>
      </c>
      <c r="C8716" t="s">
        <v>5829</v>
      </c>
      <c r="D8716" t="s">
        <v>5829</v>
      </c>
      <c r="E8716">
        <f t="shared" si="137"/>
        <v>0</v>
      </c>
    </row>
    <row r="8717" spans="2:5" x14ac:dyDescent="0.25">
      <c r="B8717" t="s">
        <v>283</v>
      </c>
      <c r="C8717" t="s">
        <v>5829</v>
      </c>
      <c r="D8717" t="s">
        <v>5829</v>
      </c>
      <c r="E8717">
        <f t="shared" si="137"/>
        <v>0</v>
      </c>
    </row>
    <row r="8718" spans="2:5" x14ac:dyDescent="0.25">
      <c r="B8718" t="s">
        <v>283</v>
      </c>
      <c r="C8718" t="s">
        <v>5829</v>
      </c>
      <c r="D8718" t="s">
        <v>5829</v>
      </c>
      <c r="E8718">
        <f t="shared" si="137"/>
        <v>0</v>
      </c>
    </row>
    <row r="8719" spans="2:5" x14ac:dyDescent="0.25">
      <c r="B8719" t="s">
        <v>283</v>
      </c>
      <c r="C8719" t="s">
        <v>5862</v>
      </c>
      <c r="D8719" t="s">
        <v>5829</v>
      </c>
      <c r="E8719">
        <f t="shared" si="137"/>
        <v>33</v>
      </c>
    </row>
    <row r="8720" spans="2:5" x14ac:dyDescent="0.25">
      <c r="B8720" t="s">
        <v>283</v>
      </c>
      <c r="C8720" t="s">
        <v>5829</v>
      </c>
      <c r="D8720" t="s">
        <v>5829</v>
      </c>
      <c r="E8720">
        <f t="shared" si="137"/>
        <v>0</v>
      </c>
    </row>
    <row r="8721" spans="2:5" x14ac:dyDescent="0.25">
      <c r="B8721" t="s">
        <v>283</v>
      </c>
      <c r="C8721" t="s">
        <v>5829</v>
      </c>
      <c r="D8721" t="s">
        <v>5829</v>
      </c>
      <c r="E8721">
        <f t="shared" si="137"/>
        <v>0</v>
      </c>
    </row>
    <row r="8722" spans="2:5" x14ac:dyDescent="0.25">
      <c r="B8722" t="s">
        <v>283</v>
      </c>
      <c r="C8722" t="s">
        <v>5854</v>
      </c>
      <c r="D8722" t="s">
        <v>5829</v>
      </c>
      <c r="E8722">
        <f t="shared" si="137"/>
        <v>25</v>
      </c>
    </row>
    <row r="8723" spans="2:5" x14ac:dyDescent="0.25">
      <c r="B8723" t="s">
        <v>2874</v>
      </c>
      <c r="C8723" t="s">
        <v>5841</v>
      </c>
      <c r="D8723" t="s">
        <v>5830</v>
      </c>
      <c r="E8723">
        <f t="shared" si="137"/>
        <v>11</v>
      </c>
    </row>
    <row r="8724" spans="2:5" x14ac:dyDescent="0.25">
      <c r="B8724" t="s">
        <v>2874</v>
      </c>
      <c r="C8724" t="s">
        <v>5830</v>
      </c>
      <c r="D8724" t="s">
        <v>5830</v>
      </c>
      <c r="E8724">
        <f t="shared" si="137"/>
        <v>0</v>
      </c>
    </row>
    <row r="8725" spans="2:5" x14ac:dyDescent="0.25">
      <c r="B8725" t="s">
        <v>734</v>
      </c>
      <c r="C8725" t="s">
        <v>5858</v>
      </c>
      <c r="D8725" t="s">
        <v>5839</v>
      </c>
      <c r="E8725">
        <f t="shared" si="137"/>
        <v>19</v>
      </c>
    </row>
    <row r="8726" spans="2:5" x14ac:dyDescent="0.25">
      <c r="B8726" t="s">
        <v>734</v>
      </c>
      <c r="C8726" t="s">
        <v>5858</v>
      </c>
      <c r="D8726" t="s">
        <v>5839</v>
      </c>
      <c r="E8726">
        <f t="shared" si="137"/>
        <v>19</v>
      </c>
    </row>
    <row r="8727" spans="2:5" x14ac:dyDescent="0.25">
      <c r="B8727" t="s">
        <v>734</v>
      </c>
      <c r="C8727" t="s">
        <v>5858</v>
      </c>
      <c r="D8727" t="s">
        <v>5839</v>
      </c>
      <c r="E8727">
        <f t="shared" si="137"/>
        <v>19</v>
      </c>
    </row>
    <row r="8728" spans="2:5" x14ac:dyDescent="0.25">
      <c r="B8728" t="s">
        <v>734</v>
      </c>
      <c r="C8728" t="s">
        <v>5851</v>
      </c>
      <c r="D8728" t="s">
        <v>5839</v>
      </c>
      <c r="E8728">
        <f t="shared" si="137"/>
        <v>12</v>
      </c>
    </row>
    <row r="8729" spans="2:5" x14ac:dyDescent="0.25">
      <c r="B8729" t="s">
        <v>734</v>
      </c>
      <c r="C8729" t="s">
        <v>5851</v>
      </c>
      <c r="D8729" t="s">
        <v>5839</v>
      </c>
      <c r="E8729">
        <f t="shared" si="137"/>
        <v>12</v>
      </c>
    </row>
    <row r="8730" spans="2:5" x14ac:dyDescent="0.25">
      <c r="B8730" t="s">
        <v>734</v>
      </c>
      <c r="C8730" t="s">
        <v>5859</v>
      </c>
      <c r="D8730" t="s">
        <v>5839</v>
      </c>
      <c r="E8730">
        <f t="shared" si="137"/>
        <v>20</v>
      </c>
    </row>
    <row r="8731" spans="2:5" x14ac:dyDescent="0.25">
      <c r="B8731" t="s">
        <v>734</v>
      </c>
      <c r="C8731" t="s">
        <v>5863</v>
      </c>
      <c r="D8731" t="s">
        <v>5839</v>
      </c>
      <c r="E8731">
        <f t="shared" si="137"/>
        <v>24</v>
      </c>
    </row>
    <row r="8732" spans="2:5" x14ac:dyDescent="0.25">
      <c r="B8732" t="s">
        <v>734</v>
      </c>
      <c r="C8732" t="s">
        <v>5854</v>
      </c>
      <c r="D8732" t="s">
        <v>5839</v>
      </c>
      <c r="E8732">
        <f t="shared" si="137"/>
        <v>15</v>
      </c>
    </row>
    <row r="8733" spans="2:5" x14ac:dyDescent="0.25">
      <c r="B8733" t="s">
        <v>734</v>
      </c>
      <c r="C8733" t="s">
        <v>5857</v>
      </c>
      <c r="D8733" t="s">
        <v>5839</v>
      </c>
      <c r="E8733">
        <f t="shared" si="137"/>
        <v>18</v>
      </c>
    </row>
    <row r="8734" spans="2:5" x14ac:dyDescent="0.25">
      <c r="B8734" t="s">
        <v>734</v>
      </c>
      <c r="C8734" t="s">
        <v>5863</v>
      </c>
      <c r="D8734" t="s">
        <v>5839</v>
      </c>
      <c r="E8734">
        <f t="shared" si="137"/>
        <v>24</v>
      </c>
    </row>
    <row r="8735" spans="2:5" x14ac:dyDescent="0.25">
      <c r="B8735" t="s">
        <v>734</v>
      </c>
      <c r="C8735" t="s">
        <v>5863</v>
      </c>
      <c r="D8735" t="s">
        <v>5839</v>
      </c>
      <c r="E8735">
        <f t="shared" si="137"/>
        <v>24</v>
      </c>
    </row>
    <row r="8736" spans="2:5" x14ac:dyDescent="0.25">
      <c r="B8736" t="s">
        <v>734</v>
      </c>
      <c r="C8736" t="s">
        <v>5863</v>
      </c>
      <c r="D8736" t="s">
        <v>5839</v>
      </c>
      <c r="E8736">
        <f t="shared" si="137"/>
        <v>24</v>
      </c>
    </row>
    <row r="8737" spans="2:5" x14ac:dyDescent="0.25">
      <c r="B8737" t="s">
        <v>734</v>
      </c>
      <c r="C8737" t="s">
        <v>5863</v>
      </c>
      <c r="D8737" t="s">
        <v>5839</v>
      </c>
      <c r="E8737">
        <f t="shared" si="137"/>
        <v>24</v>
      </c>
    </row>
    <row r="8738" spans="2:5" x14ac:dyDescent="0.25">
      <c r="B8738" t="s">
        <v>734</v>
      </c>
      <c r="C8738" t="s">
        <v>5839</v>
      </c>
      <c r="D8738" t="s">
        <v>5839</v>
      </c>
      <c r="E8738">
        <f t="shared" si="137"/>
        <v>0</v>
      </c>
    </row>
    <row r="8739" spans="2:5" x14ac:dyDescent="0.25">
      <c r="B8739" t="s">
        <v>734</v>
      </c>
      <c r="C8739" t="s">
        <v>5839</v>
      </c>
      <c r="D8739" t="s">
        <v>5839</v>
      </c>
      <c r="E8739">
        <f t="shared" si="137"/>
        <v>0</v>
      </c>
    </row>
    <row r="8740" spans="2:5" x14ac:dyDescent="0.25">
      <c r="B8740" t="s">
        <v>734</v>
      </c>
      <c r="C8740" t="s">
        <v>5839</v>
      </c>
      <c r="D8740" t="s">
        <v>5839</v>
      </c>
      <c r="E8740">
        <f t="shared" si="137"/>
        <v>0</v>
      </c>
    </row>
    <row r="8741" spans="2:5" x14ac:dyDescent="0.25">
      <c r="B8741" t="s">
        <v>734</v>
      </c>
      <c r="C8741" t="s">
        <v>5839</v>
      </c>
      <c r="D8741" t="s">
        <v>5839</v>
      </c>
      <c r="E8741">
        <f t="shared" si="137"/>
        <v>0</v>
      </c>
    </row>
    <row r="8742" spans="2:5" x14ac:dyDescent="0.25">
      <c r="B8742" t="s">
        <v>734</v>
      </c>
      <c r="C8742" t="s">
        <v>5839</v>
      </c>
      <c r="D8742" t="s">
        <v>5839</v>
      </c>
      <c r="E8742">
        <f t="shared" si="137"/>
        <v>0</v>
      </c>
    </row>
    <row r="8743" spans="2:5" x14ac:dyDescent="0.25">
      <c r="B8743" t="s">
        <v>734</v>
      </c>
      <c r="C8743" t="s">
        <v>5845</v>
      </c>
      <c r="D8743" t="s">
        <v>5839</v>
      </c>
      <c r="E8743">
        <f t="shared" si="137"/>
        <v>6</v>
      </c>
    </row>
    <row r="8744" spans="2:5" x14ac:dyDescent="0.25">
      <c r="B8744" t="s">
        <v>734</v>
      </c>
      <c r="C8744" t="s">
        <v>5845</v>
      </c>
      <c r="D8744" t="s">
        <v>5839</v>
      </c>
      <c r="E8744">
        <f t="shared" si="137"/>
        <v>6</v>
      </c>
    </row>
    <row r="8745" spans="2:5" x14ac:dyDescent="0.25">
      <c r="B8745" t="s">
        <v>734</v>
      </c>
      <c r="C8745" t="s">
        <v>5845</v>
      </c>
      <c r="D8745" t="s">
        <v>5839</v>
      </c>
      <c r="E8745">
        <f t="shared" si="137"/>
        <v>6</v>
      </c>
    </row>
    <row r="8746" spans="2:5" x14ac:dyDescent="0.25">
      <c r="B8746" t="s">
        <v>734</v>
      </c>
      <c r="C8746" t="s">
        <v>5845</v>
      </c>
      <c r="D8746" t="s">
        <v>5839</v>
      </c>
      <c r="E8746">
        <f t="shared" si="137"/>
        <v>6</v>
      </c>
    </row>
    <row r="8747" spans="2:5" x14ac:dyDescent="0.25">
      <c r="B8747" t="s">
        <v>734</v>
      </c>
      <c r="C8747" t="s">
        <v>5845</v>
      </c>
      <c r="D8747" t="s">
        <v>5839</v>
      </c>
      <c r="E8747">
        <f t="shared" si="137"/>
        <v>6</v>
      </c>
    </row>
    <row r="8748" spans="2:5" x14ac:dyDescent="0.25">
      <c r="B8748" t="s">
        <v>734</v>
      </c>
      <c r="C8748" t="s">
        <v>5862</v>
      </c>
      <c r="D8748" t="s">
        <v>5839</v>
      </c>
      <c r="E8748">
        <f t="shared" si="137"/>
        <v>23</v>
      </c>
    </row>
    <row r="8749" spans="2:5" x14ac:dyDescent="0.25">
      <c r="B8749" t="s">
        <v>2319</v>
      </c>
      <c r="C8749" t="s">
        <v>5866</v>
      </c>
      <c r="D8749" t="s">
        <v>5832</v>
      </c>
      <c r="E8749">
        <f t="shared" si="137"/>
        <v>34</v>
      </c>
    </row>
    <row r="8750" spans="2:5" x14ac:dyDescent="0.25">
      <c r="B8750" t="s">
        <v>2319</v>
      </c>
      <c r="C8750" t="s">
        <v>5866</v>
      </c>
      <c r="D8750" t="s">
        <v>5832</v>
      </c>
      <c r="E8750">
        <f t="shared" si="137"/>
        <v>34</v>
      </c>
    </row>
    <row r="8751" spans="2:5" x14ac:dyDescent="0.25">
      <c r="B8751" t="s">
        <v>2319</v>
      </c>
      <c r="C8751" t="s">
        <v>5832</v>
      </c>
      <c r="D8751" t="s">
        <v>5832</v>
      </c>
      <c r="E8751">
        <f t="shared" si="137"/>
        <v>0</v>
      </c>
    </row>
    <row r="8752" spans="2:5" x14ac:dyDescent="0.25">
      <c r="B8752" t="s">
        <v>2319</v>
      </c>
      <c r="C8752" t="s">
        <v>5851</v>
      </c>
      <c r="D8752" t="s">
        <v>5832</v>
      </c>
      <c r="E8752">
        <f t="shared" si="137"/>
        <v>19</v>
      </c>
    </row>
    <row r="8753" spans="2:5" x14ac:dyDescent="0.25">
      <c r="B8753" t="s">
        <v>2319</v>
      </c>
      <c r="C8753" t="s">
        <v>5837</v>
      </c>
      <c r="D8753" t="s">
        <v>5832</v>
      </c>
      <c r="E8753">
        <f t="shared" si="137"/>
        <v>5</v>
      </c>
    </row>
    <row r="8754" spans="2:5" x14ac:dyDescent="0.25">
      <c r="B8754" t="s">
        <v>2319</v>
      </c>
      <c r="C8754" t="s">
        <v>5858</v>
      </c>
      <c r="D8754" t="s">
        <v>5832</v>
      </c>
      <c r="E8754">
        <f t="shared" si="137"/>
        <v>26</v>
      </c>
    </row>
    <row r="8755" spans="2:5" x14ac:dyDescent="0.25">
      <c r="B8755" t="s">
        <v>2319</v>
      </c>
      <c r="C8755" t="s">
        <v>5858</v>
      </c>
      <c r="D8755" t="s">
        <v>5832</v>
      </c>
      <c r="E8755">
        <f t="shared" si="137"/>
        <v>26</v>
      </c>
    </row>
    <row r="8756" spans="2:5" x14ac:dyDescent="0.25">
      <c r="B8756" t="s">
        <v>2319</v>
      </c>
      <c r="C8756" t="s">
        <v>5858</v>
      </c>
      <c r="D8756" t="s">
        <v>5832</v>
      </c>
      <c r="E8756">
        <f t="shared" si="137"/>
        <v>26</v>
      </c>
    </row>
    <row r="8757" spans="2:5" x14ac:dyDescent="0.25">
      <c r="B8757" t="s">
        <v>2319</v>
      </c>
      <c r="C8757" t="s">
        <v>5862</v>
      </c>
      <c r="D8757" t="s">
        <v>5832</v>
      </c>
      <c r="E8757">
        <f t="shared" si="137"/>
        <v>30</v>
      </c>
    </row>
    <row r="8758" spans="2:5" x14ac:dyDescent="0.25">
      <c r="B8758" t="s">
        <v>2319</v>
      </c>
      <c r="C8758" t="s">
        <v>5862</v>
      </c>
      <c r="D8758" t="s">
        <v>5832</v>
      </c>
      <c r="E8758">
        <f t="shared" si="137"/>
        <v>30</v>
      </c>
    </row>
    <row r="8759" spans="2:5" x14ac:dyDescent="0.25">
      <c r="B8759" t="s">
        <v>178</v>
      </c>
      <c r="C8759" t="s">
        <v>5858</v>
      </c>
      <c r="D8759" t="s">
        <v>5826</v>
      </c>
      <c r="E8759">
        <f t="shared" si="137"/>
        <v>32</v>
      </c>
    </row>
    <row r="8760" spans="2:5" x14ac:dyDescent="0.25">
      <c r="B8760" t="s">
        <v>178</v>
      </c>
      <c r="C8760" t="s">
        <v>5826</v>
      </c>
      <c r="D8760" t="s">
        <v>5826</v>
      </c>
      <c r="E8760">
        <f t="shared" si="137"/>
        <v>0</v>
      </c>
    </row>
    <row r="8761" spans="2:5" x14ac:dyDescent="0.25">
      <c r="B8761" t="s">
        <v>178</v>
      </c>
      <c r="C8761" t="s">
        <v>5854</v>
      </c>
      <c r="D8761" t="s">
        <v>5826</v>
      </c>
      <c r="E8761">
        <f t="shared" si="137"/>
        <v>28</v>
      </c>
    </row>
    <row r="8762" spans="2:5" x14ac:dyDescent="0.25">
      <c r="B8762" t="s">
        <v>178</v>
      </c>
      <c r="C8762" t="s">
        <v>5854</v>
      </c>
      <c r="D8762" t="s">
        <v>5826</v>
      </c>
      <c r="E8762">
        <f t="shared" si="137"/>
        <v>28</v>
      </c>
    </row>
    <row r="8763" spans="2:5" x14ac:dyDescent="0.25">
      <c r="B8763" t="s">
        <v>178</v>
      </c>
      <c r="C8763" t="s">
        <v>5853</v>
      </c>
      <c r="D8763" t="s">
        <v>5826</v>
      </c>
      <c r="E8763">
        <f t="shared" si="137"/>
        <v>27</v>
      </c>
    </row>
    <row r="8764" spans="2:5" x14ac:dyDescent="0.25">
      <c r="B8764" t="s">
        <v>178</v>
      </c>
      <c r="C8764" t="s">
        <v>5828</v>
      </c>
      <c r="D8764" t="s">
        <v>5826</v>
      </c>
      <c r="E8764">
        <f t="shared" si="137"/>
        <v>2</v>
      </c>
    </row>
    <row r="8765" spans="2:5" x14ac:dyDescent="0.25">
      <c r="B8765" t="s">
        <v>178</v>
      </c>
      <c r="C8765" t="s">
        <v>5828</v>
      </c>
      <c r="D8765" t="s">
        <v>5826</v>
      </c>
      <c r="E8765">
        <f t="shared" si="137"/>
        <v>2</v>
      </c>
    </row>
    <row r="8766" spans="2:5" x14ac:dyDescent="0.25">
      <c r="B8766" t="s">
        <v>187</v>
      </c>
      <c r="C8766" t="s">
        <v>5853</v>
      </c>
      <c r="D8766" t="s">
        <v>5853</v>
      </c>
      <c r="E8766">
        <f t="shared" si="137"/>
        <v>0</v>
      </c>
    </row>
    <row r="8767" spans="2:5" x14ac:dyDescent="0.25">
      <c r="B8767" t="s">
        <v>187</v>
      </c>
      <c r="C8767" t="s">
        <v>5858</v>
      </c>
      <c r="D8767" t="s">
        <v>5853</v>
      </c>
      <c r="E8767">
        <f t="shared" si="137"/>
        <v>5</v>
      </c>
    </row>
    <row r="8768" spans="2:5" x14ac:dyDescent="0.25">
      <c r="B8768" t="s">
        <v>187</v>
      </c>
      <c r="C8768" t="s">
        <v>5858</v>
      </c>
      <c r="D8768" t="s">
        <v>5853</v>
      </c>
      <c r="E8768">
        <f t="shared" si="137"/>
        <v>5</v>
      </c>
    </row>
    <row r="8769" spans="2:5" x14ac:dyDescent="0.25">
      <c r="B8769" t="s">
        <v>187</v>
      </c>
      <c r="C8769" t="s">
        <v>5866</v>
      </c>
      <c r="D8769" t="s">
        <v>5853</v>
      </c>
      <c r="E8769">
        <f t="shared" si="137"/>
        <v>13</v>
      </c>
    </row>
    <row r="8770" spans="2:5" x14ac:dyDescent="0.25">
      <c r="B8770" t="s">
        <v>187</v>
      </c>
      <c r="C8770" t="s">
        <v>5866</v>
      </c>
      <c r="D8770" t="s">
        <v>5853</v>
      </c>
      <c r="E8770">
        <f t="shared" si="137"/>
        <v>13</v>
      </c>
    </row>
    <row r="8771" spans="2:5" x14ac:dyDescent="0.25">
      <c r="B8771" t="s">
        <v>847</v>
      </c>
      <c r="C8771" t="s">
        <v>5833</v>
      </c>
      <c r="D8771" t="s">
        <v>5827</v>
      </c>
      <c r="E8771">
        <f t="shared" ref="E8771:E8834" si="138">(LEFT(C8771,4)-LEFT(D8771,4))*12+RIGHT(C8771,2)-RIGHT(D8771,2)</f>
        <v>6</v>
      </c>
    </row>
    <row r="8772" spans="2:5" x14ac:dyDescent="0.25">
      <c r="B8772" t="s">
        <v>847</v>
      </c>
      <c r="C8772" t="s">
        <v>5837</v>
      </c>
      <c r="D8772" t="s">
        <v>5827</v>
      </c>
      <c r="E8772">
        <f t="shared" si="138"/>
        <v>10</v>
      </c>
    </row>
    <row r="8773" spans="2:5" x14ac:dyDescent="0.25">
      <c r="B8773" t="s">
        <v>847</v>
      </c>
      <c r="C8773" t="s">
        <v>5864</v>
      </c>
      <c r="D8773" t="s">
        <v>5827</v>
      </c>
      <c r="E8773">
        <f t="shared" si="138"/>
        <v>37</v>
      </c>
    </row>
    <row r="8774" spans="2:5" x14ac:dyDescent="0.25">
      <c r="B8774" t="s">
        <v>847</v>
      </c>
      <c r="C8774" t="s">
        <v>5864</v>
      </c>
      <c r="D8774" t="s">
        <v>5827</v>
      </c>
      <c r="E8774">
        <f t="shared" si="138"/>
        <v>37</v>
      </c>
    </row>
    <row r="8775" spans="2:5" x14ac:dyDescent="0.25">
      <c r="B8775" t="s">
        <v>847</v>
      </c>
      <c r="C8775" t="s">
        <v>5828</v>
      </c>
      <c r="D8775" t="s">
        <v>5827</v>
      </c>
      <c r="E8775">
        <f t="shared" si="138"/>
        <v>1</v>
      </c>
    </row>
    <row r="8776" spans="2:5" x14ac:dyDescent="0.25">
      <c r="B8776" t="s">
        <v>847</v>
      </c>
      <c r="C8776" t="s">
        <v>5828</v>
      </c>
      <c r="D8776" t="s">
        <v>5827</v>
      </c>
      <c r="E8776">
        <f t="shared" si="138"/>
        <v>1</v>
      </c>
    </row>
    <row r="8777" spans="2:5" x14ac:dyDescent="0.25">
      <c r="B8777" t="s">
        <v>847</v>
      </c>
      <c r="C8777" t="s">
        <v>5863</v>
      </c>
      <c r="D8777" t="s">
        <v>5827</v>
      </c>
      <c r="E8777">
        <f t="shared" si="138"/>
        <v>36</v>
      </c>
    </row>
    <row r="8778" spans="2:5" x14ac:dyDescent="0.25">
      <c r="B8778" t="s">
        <v>847</v>
      </c>
      <c r="C8778" t="s">
        <v>5827</v>
      </c>
      <c r="D8778" t="s">
        <v>5827</v>
      </c>
      <c r="E8778">
        <f t="shared" si="138"/>
        <v>0</v>
      </c>
    </row>
    <row r="8779" spans="2:5" x14ac:dyDescent="0.25">
      <c r="B8779" t="s">
        <v>847</v>
      </c>
      <c r="C8779" t="s">
        <v>5854</v>
      </c>
      <c r="D8779" t="s">
        <v>5827</v>
      </c>
      <c r="E8779">
        <f t="shared" si="138"/>
        <v>27</v>
      </c>
    </row>
    <row r="8780" spans="2:5" x14ac:dyDescent="0.25">
      <c r="B8780" t="s">
        <v>748</v>
      </c>
      <c r="C8780" t="s">
        <v>5830</v>
      </c>
      <c r="D8780" t="s">
        <v>5829</v>
      </c>
      <c r="E8780">
        <f t="shared" si="138"/>
        <v>1</v>
      </c>
    </row>
    <row r="8781" spans="2:5" x14ac:dyDescent="0.25">
      <c r="B8781" t="s">
        <v>748</v>
      </c>
      <c r="C8781" t="s">
        <v>5830</v>
      </c>
      <c r="D8781" t="s">
        <v>5829</v>
      </c>
      <c r="E8781">
        <f t="shared" si="138"/>
        <v>1</v>
      </c>
    </row>
    <row r="8782" spans="2:5" x14ac:dyDescent="0.25">
      <c r="B8782" t="s">
        <v>748</v>
      </c>
      <c r="C8782" t="s">
        <v>5848</v>
      </c>
      <c r="D8782" t="s">
        <v>5829</v>
      </c>
      <c r="E8782">
        <f t="shared" si="138"/>
        <v>19</v>
      </c>
    </row>
    <row r="8783" spans="2:5" x14ac:dyDescent="0.25">
      <c r="B8783" t="s">
        <v>748</v>
      </c>
      <c r="C8783" t="s">
        <v>5829</v>
      </c>
      <c r="D8783" t="s">
        <v>5829</v>
      </c>
      <c r="E8783">
        <f t="shared" si="138"/>
        <v>0</v>
      </c>
    </row>
    <row r="8784" spans="2:5" x14ac:dyDescent="0.25">
      <c r="B8784" t="s">
        <v>748</v>
      </c>
      <c r="C8784" t="s">
        <v>5853</v>
      </c>
      <c r="D8784" t="s">
        <v>5829</v>
      </c>
      <c r="E8784">
        <f t="shared" si="138"/>
        <v>24</v>
      </c>
    </row>
    <row r="8785" spans="2:5" x14ac:dyDescent="0.25">
      <c r="B8785" t="s">
        <v>748</v>
      </c>
      <c r="C8785" t="s">
        <v>5853</v>
      </c>
      <c r="D8785" t="s">
        <v>5829</v>
      </c>
      <c r="E8785">
        <f t="shared" si="138"/>
        <v>24</v>
      </c>
    </row>
    <row r="8786" spans="2:5" x14ac:dyDescent="0.25">
      <c r="B8786" t="s">
        <v>1723</v>
      </c>
      <c r="C8786" t="s">
        <v>5864</v>
      </c>
      <c r="D8786" t="s">
        <v>5821</v>
      </c>
      <c r="E8786">
        <f t="shared" si="138"/>
        <v>43</v>
      </c>
    </row>
    <row r="8787" spans="2:5" x14ac:dyDescent="0.25">
      <c r="B8787" t="s">
        <v>1723</v>
      </c>
      <c r="C8787" t="s">
        <v>5861</v>
      </c>
      <c r="D8787" t="s">
        <v>5821</v>
      </c>
      <c r="E8787">
        <f t="shared" si="138"/>
        <v>40</v>
      </c>
    </row>
    <row r="8788" spans="2:5" x14ac:dyDescent="0.25">
      <c r="B8788" t="s">
        <v>1723</v>
      </c>
      <c r="C8788" t="s">
        <v>5821</v>
      </c>
      <c r="D8788" t="s">
        <v>5821</v>
      </c>
      <c r="E8788">
        <f t="shared" si="138"/>
        <v>0</v>
      </c>
    </row>
    <row r="8789" spans="2:5" x14ac:dyDescent="0.25">
      <c r="B8789" t="s">
        <v>1723</v>
      </c>
      <c r="C8789" t="s">
        <v>5821</v>
      </c>
      <c r="D8789" t="s">
        <v>5821</v>
      </c>
      <c r="E8789">
        <f t="shared" si="138"/>
        <v>0</v>
      </c>
    </row>
    <row r="8790" spans="2:5" x14ac:dyDescent="0.25">
      <c r="B8790" t="s">
        <v>1723</v>
      </c>
      <c r="C8790" t="s">
        <v>5821</v>
      </c>
      <c r="D8790" t="s">
        <v>5821</v>
      </c>
      <c r="E8790">
        <f t="shared" si="138"/>
        <v>0</v>
      </c>
    </row>
    <row r="8791" spans="2:5" x14ac:dyDescent="0.25">
      <c r="B8791" t="s">
        <v>1723</v>
      </c>
      <c r="C8791" t="s">
        <v>5821</v>
      </c>
      <c r="D8791" t="s">
        <v>5821</v>
      </c>
      <c r="E8791">
        <f t="shared" si="138"/>
        <v>0</v>
      </c>
    </row>
    <row r="8792" spans="2:5" x14ac:dyDescent="0.25">
      <c r="B8792" t="s">
        <v>1723</v>
      </c>
      <c r="C8792" t="s">
        <v>5821</v>
      </c>
      <c r="D8792" t="s">
        <v>5821</v>
      </c>
      <c r="E8792">
        <f t="shared" si="138"/>
        <v>0</v>
      </c>
    </row>
    <row r="8793" spans="2:5" x14ac:dyDescent="0.25">
      <c r="B8793" t="s">
        <v>1723</v>
      </c>
      <c r="C8793" t="s">
        <v>5821</v>
      </c>
      <c r="D8793" t="s">
        <v>5821</v>
      </c>
      <c r="E8793">
        <f t="shared" si="138"/>
        <v>0</v>
      </c>
    </row>
    <row r="8794" spans="2:5" x14ac:dyDescent="0.25">
      <c r="B8794" t="s">
        <v>1723</v>
      </c>
      <c r="C8794" t="s">
        <v>5821</v>
      </c>
      <c r="D8794" t="s">
        <v>5821</v>
      </c>
      <c r="E8794">
        <f t="shared" si="138"/>
        <v>0</v>
      </c>
    </row>
    <row r="8795" spans="2:5" x14ac:dyDescent="0.25">
      <c r="B8795" t="s">
        <v>1723</v>
      </c>
      <c r="C8795" t="s">
        <v>5842</v>
      </c>
      <c r="D8795" t="s">
        <v>5821</v>
      </c>
      <c r="E8795">
        <f t="shared" si="138"/>
        <v>21</v>
      </c>
    </row>
    <row r="8796" spans="2:5" x14ac:dyDescent="0.25">
      <c r="B8796" t="s">
        <v>1723</v>
      </c>
      <c r="C8796" t="s">
        <v>5838</v>
      </c>
      <c r="D8796" t="s">
        <v>5821</v>
      </c>
      <c r="E8796">
        <f t="shared" si="138"/>
        <v>17</v>
      </c>
    </row>
    <row r="8797" spans="2:5" x14ac:dyDescent="0.25">
      <c r="B8797" t="s">
        <v>1723</v>
      </c>
      <c r="C8797" t="s">
        <v>5838</v>
      </c>
      <c r="D8797" t="s">
        <v>5821</v>
      </c>
      <c r="E8797">
        <f t="shared" si="138"/>
        <v>17</v>
      </c>
    </row>
    <row r="8798" spans="2:5" x14ac:dyDescent="0.25">
      <c r="B8798" t="s">
        <v>1723</v>
      </c>
      <c r="C8798" t="s">
        <v>5838</v>
      </c>
      <c r="D8798" t="s">
        <v>5821</v>
      </c>
      <c r="E8798">
        <f t="shared" si="138"/>
        <v>17</v>
      </c>
    </row>
    <row r="8799" spans="2:5" x14ac:dyDescent="0.25">
      <c r="B8799" t="s">
        <v>1723</v>
      </c>
      <c r="C8799" t="s">
        <v>5838</v>
      </c>
      <c r="D8799" t="s">
        <v>5821</v>
      </c>
      <c r="E8799">
        <f t="shared" si="138"/>
        <v>17</v>
      </c>
    </row>
    <row r="8800" spans="2:5" x14ac:dyDescent="0.25">
      <c r="B8800" t="s">
        <v>1723</v>
      </c>
      <c r="C8800" t="s">
        <v>5838</v>
      </c>
      <c r="D8800" t="s">
        <v>5821</v>
      </c>
      <c r="E8800">
        <f t="shared" si="138"/>
        <v>17</v>
      </c>
    </row>
    <row r="8801" spans="2:5" x14ac:dyDescent="0.25">
      <c r="B8801" t="s">
        <v>5599</v>
      </c>
      <c r="C8801" t="s">
        <v>5847</v>
      </c>
      <c r="D8801" t="s">
        <v>5847</v>
      </c>
      <c r="E8801">
        <f t="shared" si="138"/>
        <v>0</v>
      </c>
    </row>
    <row r="8802" spans="2:5" x14ac:dyDescent="0.25">
      <c r="B8802" t="s">
        <v>5599</v>
      </c>
      <c r="C8802" t="s">
        <v>5847</v>
      </c>
      <c r="D8802" t="s">
        <v>5847</v>
      </c>
      <c r="E8802">
        <f t="shared" si="138"/>
        <v>0</v>
      </c>
    </row>
    <row r="8803" spans="2:5" x14ac:dyDescent="0.25">
      <c r="B8803" t="s">
        <v>5599</v>
      </c>
      <c r="C8803" t="s">
        <v>5847</v>
      </c>
      <c r="D8803" t="s">
        <v>5847</v>
      </c>
      <c r="E8803">
        <f t="shared" si="138"/>
        <v>0</v>
      </c>
    </row>
    <row r="8804" spans="2:5" x14ac:dyDescent="0.25">
      <c r="B8804" t="s">
        <v>5599</v>
      </c>
      <c r="C8804" t="s">
        <v>5847</v>
      </c>
      <c r="D8804" t="s">
        <v>5847</v>
      </c>
      <c r="E8804">
        <f t="shared" si="138"/>
        <v>0</v>
      </c>
    </row>
    <row r="8805" spans="2:5" x14ac:dyDescent="0.25">
      <c r="B8805" t="s">
        <v>5599</v>
      </c>
      <c r="C8805" t="s">
        <v>5847</v>
      </c>
      <c r="D8805" t="s">
        <v>5847</v>
      </c>
      <c r="E8805">
        <f t="shared" si="138"/>
        <v>0</v>
      </c>
    </row>
    <row r="8806" spans="2:5" x14ac:dyDescent="0.25">
      <c r="B8806" t="s">
        <v>5599</v>
      </c>
      <c r="C8806" t="s">
        <v>5847</v>
      </c>
      <c r="D8806" t="s">
        <v>5847</v>
      </c>
      <c r="E8806">
        <f t="shared" si="138"/>
        <v>0</v>
      </c>
    </row>
    <row r="8807" spans="2:5" x14ac:dyDescent="0.25">
      <c r="B8807" t="s">
        <v>1020</v>
      </c>
      <c r="C8807" t="s">
        <v>5852</v>
      </c>
      <c r="D8807" t="s">
        <v>5827</v>
      </c>
      <c r="E8807">
        <f t="shared" si="138"/>
        <v>25</v>
      </c>
    </row>
    <row r="8808" spans="2:5" x14ac:dyDescent="0.25">
      <c r="B8808" t="s">
        <v>1020</v>
      </c>
      <c r="C8808" t="s">
        <v>5861</v>
      </c>
      <c r="D8808" t="s">
        <v>5827</v>
      </c>
      <c r="E8808">
        <f t="shared" si="138"/>
        <v>34</v>
      </c>
    </row>
    <row r="8809" spans="2:5" x14ac:dyDescent="0.25">
      <c r="B8809" t="s">
        <v>1020</v>
      </c>
      <c r="C8809" t="s">
        <v>5866</v>
      </c>
      <c r="D8809" t="s">
        <v>5827</v>
      </c>
      <c r="E8809">
        <f t="shared" si="138"/>
        <v>39</v>
      </c>
    </row>
    <row r="8810" spans="2:5" x14ac:dyDescent="0.25">
      <c r="B8810" t="s">
        <v>1020</v>
      </c>
      <c r="C8810" t="s">
        <v>5866</v>
      </c>
      <c r="D8810" t="s">
        <v>5827</v>
      </c>
      <c r="E8810">
        <f t="shared" si="138"/>
        <v>39</v>
      </c>
    </row>
    <row r="8811" spans="2:5" x14ac:dyDescent="0.25">
      <c r="B8811" t="s">
        <v>1020</v>
      </c>
      <c r="C8811" t="s">
        <v>5866</v>
      </c>
      <c r="D8811" t="s">
        <v>5827</v>
      </c>
      <c r="E8811">
        <f t="shared" si="138"/>
        <v>39</v>
      </c>
    </row>
    <row r="8812" spans="2:5" x14ac:dyDescent="0.25">
      <c r="B8812" t="s">
        <v>1020</v>
      </c>
      <c r="C8812" t="s">
        <v>5827</v>
      </c>
      <c r="D8812" t="s">
        <v>5827</v>
      </c>
      <c r="E8812">
        <f t="shared" si="138"/>
        <v>0</v>
      </c>
    </row>
    <row r="8813" spans="2:5" x14ac:dyDescent="0.25">
      <c r="B8813" t="s">
        <v>1020</v>
      </c>
      <c r="C8813" t="s">
        <v>5827</v>
      </c>
      <c r="D8813" t="s">
        <v>5827</v>
      </c>
      <c r="E8813">
        <f t="shared" si="138"/>
        <v>0</v>
      </c>
    </row>
    <row r="8814" spans="2:5" x14ac:dyDescent="0.25">
      <c r="B8814" t="s">
        <v>1020</v>
      </c>
      <c r="C8814" t="s">
        <v>5827</v>
      </c>
      <c r="D8814" t="s">
        <v>5827</v>
      </c>
      <c r="E8814">
        <f t="shared" si="138"/>
        <v>0</v>
      </c>
    </row>
    <row r="8815" spans="2:5" x14ac:dyDescent="0.25">
      <c r="B8815" t="s">
        <v>1020</v>
      </c>
      <c r="C8815" t="s">
        <v>5827</v>
      </c>
      <c r="D8815" t="s">
        <v>5827</v>
      </c>
      <c r="E8815">
        <f t="shared" si="138"/>
        <v>0</v>
      </c>
    </row>
    <row r="8816" spans="2:5" x14ac:dyDescent="0.25">
      <c r="B8816" t="s">
        <v>1020</v>
      </c>
      <c r="C8816" t="s">
        <v>5827</v>
      </c>
      <c r="D8816" t="s">
        <v>5827</v>
      </c>
      <c r="E8816">
        <f t="shared" si="138"/>
        <v>0</v>
      </c>
    </row>
    <row r="8817" spans="2:5" x14ac:dyDescent="0.25">
      <c r="B8817" t="s">
        <v>1020</v>
      </c>
      <c r="C8817" t="s">
        <v>5827</v>
      </c>
      <c r="D8817" t="s">
        <v>5827</v>
      </c>
      <c r="E8817">
        <f t="shared" si="138"/>
        <v>0</v>
      </c>
    </row>
    <row r="8818" spans="2:5" x14ac:dyDescent="0.25">
      <c r="B8818" t="s">
        <v>1020</v>
      </c>
      <c r="C8818" t="s">
        <v>5842</v>
      </c>
      <c r="D8818" t="s">
        <v>5827</v>
      </c>
      <c r="E8818">
        <f t="shared" si="138"/>
        <v>15</v>
      </c>
    </row>
    <row r="8819" spans="2:5" x14ac:dyDescent="0.25">
      <c r="B8819" t="s">
        <v>1020</v>
      </c>
      <c r="C8819" t="s">
        <v>5842</v>
      </c>
      <c r="D8819" t="s">
        <v>5827</v>
      </c>
      <c r="E8819">
        <f t="shared" si="138"/>
        <v>15</v>
      </c>
    </row>
    <row r="8820" spans="2:5" x14ac:dyDescent="0.25">
      <c r="B8820" t="s">
        <v>1020</v>
      </c>
      <c r="C8820" t="s">
        <v>5842</v>
      </c>
      <c r="D8820" t="s">
        <v>5827</v>
      </c>
      <c r="E8820">
        <f t="shared" si="138"/>
        <v>15</v>
      </c>
    </row>
    <row r="8821" spans="2:5" x14ac:dyDescent="0.25">
      <c r="B8821" t="s">
        <v>1020</v>
      </c>
      <c r="C8821" t="s">
        <v>5829</v>
      </c>
      <c r="D8821" t="s">
        <v>5827</v>
      </c>
      <c r="E8821">
        <f t="shared" si="138"/>
        <v>2</v>
      </c>
    </row>
    <row r="8822" spans="2:5" x14ac:dyDescent="0.25">
      <c r="B8822" t="s">
        <v>1020</v>
      </c>
      <c r="C8822" t="s">
        <v>5830</v>
      </c>
      <c r="D8822" t="s">
        <v>5827</v>
      </c>
      <c r="E8822">
        <f t="shared" si="138"/>
        <v>3</v>
      </c>
    </row>
    <row r="8823" spans="2:5" x14ac:dyDescent="0.25">
      <c r="B8823" t="s">
        <v>1020</v>
      </c>
      <c r="C8823" t="s">
        <v>5844</v>
      </c>
      <c r="D8823" t="s">
        <v>5827</v>
      </c>
      <c r="E8823">
        <f t="shared" si="138"/>
        <v>17</v>
      </c>
    </row>
    <row r="8824" spans="2:5" x14ac:dyDescent="0.25">
      <c r="B8824" t="s">
        <v>1020</v>
      </c>
      <c r="C8824" t="s">
        <v>5859</v>
      </c>
      <c r="D8824" t="s">
        <v>5827</v>
      </c>
      <c r="E8824">
        <f t="shared" si="138"/>
        <v>32</v>
      </c>
    </row>
    <row r="8825" spans="2:5" x14ac:dyDescent="0.25">
      <c r="B8825" t="s">
        <v>1020</v>
      </c>
      <c r="C8825" t="s">
        <v>5851</v>
      </c>
      <c r="D8825" t="s">
        <v>5827</v>
      </c>
      <c r="E8825">
        <f t="shared" si="138"/>
        <v>24</v>
      </c>
    </row>
    <row r="8826" spans="2:5" x14ac:dyDescent="0.25">
      <c r="B8826" t="s">
        <v>1020</v>
      </c>
      <c r="C8826" t="s">
        <v>5838</v>
      </c>
      <c r="D8826" t="s">
        <v>5827</v>
      </c>
      <c r="E8826">
        <f t="shared" si="138"/>
        <v>11</v>
      </c>
    </row>
    <row r="8827" spans="2:5" x14ac:dyDescent="0.25">
      <c r="B8827" t="s">
        <v>1020</v>
      </c>
      <c r="C8827" t="s">
        <v>5833</v>
      </c>
      <c r="D8827" t="s">
        <v>5827</v>
      </c>
      <c r="E8827">
        <f t="shared" si="138"/>
        <v>6</v>
      </c>
    </row>
    <row r="8828" spans="2:5" x14ac:dyDescent="0.25">
      <c r="B8828" t="s">
        <v>1020</v>
      </c>
      <c r="C8828" t="s">
        <v>5833</v>
      </c>
      <c r="D8828" t="s">
        <v>5827</v>
      </c>
      <c r="E8828">
        <f t="shared" si="138"/>
        <v>6</v>
      </c>
    </row>
    <row r="8829" spans="2:5" x14ac:dyDescent="0.25">
      <c r="B8829" t="s">
        <v>910</v>
      </c>
      <c r="C8829" t="s">
        <v>5841</v>
      </c>
      <c r="D8829" t="s">
        <v>5836</v>
      </c>
      <c r="E8829">
        <f t="shared" si="138"/>
        <v>5</v>
      </c>
    </row>
    <row r="8830" spans="2:5" x14ac:dyDescent="0.25">
      <c r="B8830" t="s">
        <v>910</v>
      </c>
      <c r="C8830" t="s">
        <v>5836</v>
      </c>
      <c r="D8830" t="s">
        <v>5836</v>
      </c>
      <c r="E8830">
        <f t="shared" si="138"/>
        <v>0</v>
      </c>
    </row>
    <row r="8831" spans="2:5" x14ac:dyDescent="0.25">
      <c r="B8831" t="s">
        <v>910</v>
      </c>
      <c r="C8831" t="s">
        <v>5836</v>
      </c>
      <c r="D8831" t="s">
        <v>5836</v>
      </c>
      <c r="E8831">
        <f t="shared" si="138"/>
        <v>0</v>
      </c>
    </row>
    <row r="8832" spans="2:5" x14ac:dyDescent="0.25">
      <c r="B8832" t="s">
        <v>910</v>
      </c>
      <c r="C8832" t="s">
        <v>5836</v>
      </c>
      <c r="D8832" t="s">
        <v>5836</v>
      </c>
      <c r="E8832">
        <f t="shared" si="138"/>
        <v>0</v>
      </c>
    </row>
    <row r="8833" spans="2:5" x14ac:dyDescent="0.25">
      <c r="B8833" t="s">
        <v>910</v>
      </c>
      <c r="C8833" t="s">
        <v>5836</v>
      </c>
      <c r="D8833" t="s">
        <v>5836</v>
      </c>
      <c r="E8833">
        <f t="shared" si="138"/>
        <v>0</v>
      </c>
    </row>
    <row r="8834" spans="2:5" x14ac:dyDescent="0.25">
      <c r="B8834" t="s">
        <v>910</v>
      </c>
      <c r="C8834" t="s">
        <v>5863</v>
      </c>
      <c r="D8834" t="s">
        <v>5836</v>
      </c>
      <c r="E8834">
        <f t="shared" si="138"/>
        <v>27</v>
      </c>
    </row>
    <row r="8835" spans="2:5" x14ac:dyDescent="0.25">
      <c r="B8835" t="s">
        <v>910</v>
      </c>
      <c r="C8835" t="s">
        <v>5856</v>
      </c>
      <c r="D8835" t="s">
        <v>5836</v>
      </c>
      <c r="E8835">
        <f t="shared" ref="E8835:E8898" si="139">(LEFT(C8835,4)-LEFT(D8835,4))*12+RIGHT(C8835,2)-RIGHT(D8835,2)</f>
        <v>20</v>
      </c>
    </row>
    <row r="8836" spans="2:5" x14ac:dyDescent="0.25">
      <c r="B8836" t="s">
        <v>910</v>
      </c>
      <c r="C8836" t="s">
        <v>5848</v>
      </c>
      <c r="D8836" t="s">
        <v>5836</v>
      </c>
      <c r="E8836">
        <f t="shared" si="139"/>
        <v>12</v>
      </c>
    </row>
    <row r="8837" spans="2:5" x14ac:dyDescent="0.25">
      <c r="B8837" t="s">
        <v>910</v>
      </c>
      <c r="C8837" t="s">
        <v>5848</v>
      </c>
      <c r="D8837" t="s">
        <v>5836</v>
      </c>
      <c r="E8837">
        <f t="shared" si="139"/>
        <v>12</v>
      </c>
    </row>
    <row r="8838" spans="2:5" x14ac:dyDescent="0.25">
      <c r="B8838" t="s">
        <v>910</v>
      </c>
      <c r="C8838" t="s">
        <v>5848</v>
      </c>
      <c r="D8838" t="s">
        <v>5836</v>
      </c>
      <c r="E8838">
        <f t="shared" si="139"/>
        <v>12</v>
      </c>
    </row>
    <row r="8839" spans="2:5" x14ac:dyDescent="0.25">
      <c r="B8839" t="s">
        <v>910</v>
      </c>
      <c r="C8839" t="s">
        <v>5839</v>
      </c>
      <c r="D8839" t="s">
        <v>5836</v>
      </c>
      <c r="E8839">
        <f t="shared" si="139"/>
        <v>3</v>
      </c>
    </row>
    <row r="8840" spans="2:5" x14ac:dyDescent="0.25">
      <c r="B8840" t="s">
        <v>910</v>
      </c>
      <c r="C8840" t="s">
        <v>5839</v>
      </c>
      <c r="D8840" t="s">
        <v>5836</v>
      </c>
      <c r="E8840">
        <f t="shared" si="139"/>
        <v>3</v>
      </c>
    </row>
    <row r="8841" spans="2:5" x14ac:dyDescent="0.25">
      <c r="B8841" t="s">
        <v>910</v>
      </c>
      <c r="C8841" t="s">
        <v>5839</v>
      </c>
      <c r="D8841" t="s">
        <v>5836</v>
      </c>
      <c r="E8841">
        <f t="shared" si="139"/>
        <v>3</v>
      </c>
    </row>
    <row r="8842" spans="2:5" x14ac:dyDescent="0.25">
      <c r="B8842" t="s">
        <v>910</v>
      </c>
      <c r="C8842" t="s">
        <v>5839</v>
      </c>
      <c r="D8842" t="s">
        <v>5836</v>
      </c>
      <c r="E8842">
        <f t="shared" si="139"/>
        <v>3</v>
      </c>
    </row>
    <row r="8843" spans="2:5" x14ac:dyDescent="0.25">
      <c r="B8843" t="s">
        <v>910</v>
      </c>
      <c r="C8843" t="s">
        <v>5839</v>
      </c>
      <c r="D8843" t="s">
        <v>5836</v>
      </c>
      <c r="E8843">
        <f t="shared" si="139"/>
        <v>3</v>
      </c>
    </row>
    <row r="8844" spans="2:5" x14ac:dyDescent="0.25">
      <c r="B8844" t="s">
        <v>47</v>
      </c>
      <c r="C8844" t="s">
        <v>5842</v>
      </c>
      <c r="D8844" t="s">
        <v>5823</v>
      </c>
      <c r="E8844">
        <f t="shared" si="139"/>
        <v>19</v>
      </c>
    </row>
    <row r="8845" spans="2:5" x14ac:dyDescent="0.25">
      <c r="B8845" t="s">
        <v>47</v>
      </c>
      <c r="C8845" t="s">
        <v>5842</v>
      </c>
      <c r="D8845" t="s">
        <v>5823</v>
      </c>
      <c r="E8845">
        <f t="shared" si="139"/>
        <v>19</v>
      </c>
    </row>
    <row r="8846" spans="2:5" x14ac:dyDescent="0.25">
      <c r="B8846" t="s">
        <v>47</v>
      </c>
      <c r="C8846" t="s">
        <v>5842</v>
      </c>
      <c r="D8846" t="s">
        <v>5823</v>
      </c>
      <c r="E8846">
        <f t="shared" si="139"/>
        <v>19</v>
      </c>
    </row>
    <row r="8847" spans="2:5" x14ac:dyDescent="0.25">
      <c r="B8847" t="s">
        <v>47</v>
      </c>
      <c r="C8847" t="s">
        <v>5842</v>
      </c>
      <c r="D8847" t="s">
        <v>5823</v>
      </c>
      <c r="E8847">
        <f t="shared" si="139"/>
        <v>19</v>
      </c>
    </row>
    <row r="8848" spans="2:5" x14ac:dyDescent="0.25">
      <c r="B8848" t="s">
        <v>47</v>
      </c>
      <c r="C8848" t="s">
        <v>5864</v>
      </c>
      <c r="D8848" t="s">
        <v>5823</v>
      </c>
      <c r="E8848">
        <f t="shared" si="139"/>
        <v>41</v>
      </c>
    </row>
    <row r="8849" spans="2:5" x14ac:dyDescent="0.25">
      <c r="B8849" t="s">
        <v>47</v>
      </c>
      <c r="C8849" t="s">
        <v>5847</v>
      </c>
      <c r="D8849" t="s">
        <v>5823</v>
      </c>
      <c r="E8849">
        <f t="shared" si="139"/>
        <v>24</v>
      </c>
    </row>
    <row r="8850" spans="2:5" x14ac:dyDescent="0.25">
      <c r="B8850" t="s">
        <v>47</v>
      </c>
      <c r="C8850" t="s">
        <v>5847</v>
      </c>
      <c r="D8850" t="s">
        <v>5823</v>
      </c>
      <c r="E8850">
        <f t="shared" si="139"/>
        <v>24</v>
      </c>
    </row>
    <row r="8851" spans="2:5" x14ac:dyDescent="0.25">
      <c r="B8851" t="s">
        <v>47</v>
      </c>
      <c r="C8851" t="s">
        <v>5847</v>
      </c>
      <c r="D8851" t="s">
        <v>5823</v>
      </c>
      <c r="E8851">
        <f t="shared" si="139"/>
        <v>24</v>
      </c>
    </row>
    <row r="8852" spans="2:5" x14ac:dyDescent="0.25">
      <c r="B8852" t="s">
        <v>47</v>
      </c>
      <c r="C8852" t="s">
        <v>5853</v>
      </c>
      <c r="D8852" t="s">
        <v>5823</v>
      </c>
      <c r="E8852">
        <f t="shared" si="139"/>
        <v>30</v>
      </c>
    </row>
    <row r="8853" spans="2:5" x14ac:dyDescent="0.25">
      <c r="B8853" t="s">
        <v>47</v>
      </c>
      <c r="C8853" t="s">
        <v>5853</v>
      </c>
      <c r="D8853" t="s">
        <v>5823</v>
      </c>
      <c r="E8853">
        <f t="shared" si="139"/>
        <v>30</v>
      </c>
    </row>
    <row r="8854" spans="2:5" x14ac:dyDescent="0.25">
      <c r="B8854" t="s">
        <v>47</v>
      </c>
      <c r="C8854" t="s">
        <v>5853</v>
      </c>
      <c r="D8854" t="s">
        <v>5823</v>
      </c>
      <c r="E8854">
        <f t="shared" si="139"/>
        <v>30</v>
      </c>
    </row>
    <row r="8855" spans="2:5" x14ac:dyDescent="0.25">
      <c r="B8855" t="s">
        <v>47</v>
      </c>
      <c r="C8855" t="s">
        <v>5853</v>
      </c>
      <c r="D8855" t="s">
        <v>5823</v>
      </c>
      <c r="E8855">
        <f t="shared" si="139"/>
        <v>30</v>
      </c>
    </row>
    <row r="8856" spans="2:5" x14ac:dyDescent="0.25">
      <c r="B8856" t="s">
        <v>47</v>
      </c>
      <c r="C8856" t="s">
        <v>5851</v>
      </c>
      <c r="D8856" t="s">
        <v>5823</v>
      </c>
      <c r="E8856">
        <f t="shared" si="139"/>
        <v>28</v>
      </c>
    </row>
    <row r="8857" spans="2:5" x14ac:dyDescent="0.25">
      <c r="B8857" t="s">
        <v>47</v>
      </c>
      <c r="C8857" t="s">
        <v>5851</v>
      </c>
      <c r="D8857" t="s">
        <v>5823</v>
      </c>
      <c r="E8857">
        <f t="shared" si="139"/>
        <v>28</v>
      </c>
    </row>
    <row r="8858" spans="2:5" x14ac:dyDescent="0.25">
      <c r="B8858" t="s">
        <v>47</v>
      </c>
      <c r="C8858" t="s">
        <v>5851</v>
      </c>
      <c r="D8858" t="s">
        <v>5823</v>
      </c>
      <c r="E8858">
        <f t="shared" si="139"/>
        <v>28</v>
      </c>
    </row>
    <row r="8859" spans="2:5" x14ac:dyDescent="0.25">
      <c r="B8859" t="s">
        <v>47</v>
      </c>
      <c r="C8859" t="s">
        <v>5841</v>
      </c>
      <c r="D8859" t="s">
        <v>5823</v>
      </c>
      <c r="E8859">
        <f t="shared" si="139"/>
        <v>18</v>
      </c>
    </row>
    <row r="8860" spans="2:5" x14ac:dyDescent="0.25">
      <c r="B8860" t="s">
        <v>47</v>
      </c>
      <c r="C8860" t="s">
        <v>5841</v>
      </c>
      <c r="D8860" t="s">
        <v>5823</v>
      </c>
      <c r="E8860">
        <f t="shared" si="139"/>
        <v>18</v>
      </c>
    </row>
    <row r="8861" spans="2:5" x14ac:dyDescent="0.25">
      <c r="B8861" t="s">
        <v>47</v>
      </c>
      <c r="C8861" t="s">
        <v>5823</v>
      </c>
      <c r="D8861" t="s">
        <v>5823</v>
      </c>
      <c r="E8861">
        <f t="shared" si="139"/>
        <v>0</v>
      </c>
    </row>
    <row r="8862" spans="2:5" x14ac:dyDescent="0.25">
      <c r="B8862" t="s">
        <v>47</v>
      </c>
      <c r="C8862" t="s">
        <v>5823</v>
      </c>
      <c r="D8862" t="s">
        <v>5823</v>
      </c>
      <c r="E8862">
        <f t="shared" si="139"/>
        <v>0</v>
      </c>
    </row>
    <row r="8863" spans="2:5" x14ac:dyDescent="0.25">
      <c r="B8863" t="s">
        <v>16</v>
      </c>
      <c r="C8863" t="s">
        <v>5840</v>
      </c>
      <c r="D8863" t="s">
        <v>5840</v>
      </c>
      <c r="E8863">
        <f t="shared" si="139"/>
        <v>0</v>
      </c>
    </row>
    <row r="8864" spans="2:5" x14ac:dyDescent="0.25">
      <c r="B8864" t="s">
        <v>16</v>
      </c>
      <c r="C8864" t="s">
        <v>5840</v>
      </c>
      <c r="D8864" t="s">
        <v>5840</v>
      </c>
      <c r="E8864">
        <f t="shared" si="139"/>
        <v>0</v>
      </c>
    </row>
    <row r="8865" spans="2:5" x14ac:dyDescent="0.25">
      <c r="B8865" t="s">
        <v>16</v>
      </c>
      <c r="C8865" t="s">
        <v>5842</v>
      </c>
      <c r="D8865" t="s">
        <v>5840</v>
      </c>
      <c r="E8865">
        <f t="shared" si="139"/>
        <v>2</v>
      </c>
    </row>
    <row r="8866" spans="2:5" x14ac:dyDescent="0.25">
      <c r="B8866" t="s">
        <v>16</v>
      </c>
      <c r="C8866" t="s">
        <v>5842</v>
      </c>
      <c r="D8866" t="s">
        <v>5840</v>
      </c>
      <c r="E8866">
        <f t="shared" si="139"/>
        <v>2</v>
      </c>
    </row>
    <row r="8867" spans="2:5" x14ac:dyDescent="0.25">
      <c r="B8867" t="s">
        <v>16</v>
      </c>
      <c r="C8867" t="s">
        <v>5842</v>
      </c>
      <c r="D8867" t="s">
        <v>5840</v>
      </c>
      <c r="E8867">
        <f t="shared" si="139"/>
        <v>2</v>
      </c>
    </row>
    <row r="8868" spans="2:5" x14ac:dyDescent="0.25">
      <c r="B8868" t="s">
        <v>16</v>
      </c>
      <c r="C8868" t="s">
        <v>5842</v>
      </c>
      <c r="D8868" t="s">
        <v>5840</v>
      </c>
      <c r="E8868">
        <f t="shared" si="139"/>
        <v>2</v>
      </c>
    </row>
    <row r="8869" spans="2:5" x14ac:dyDescent="0.25">
      <c r="B8869" t="s">
        <v>16</v>
      </c>
      <c r="C8869" t="s">
        <v>5863</v>
      </c>
      <c r="D8869" t="s">
        <v>5840</v>
      </c>
      <c r="E8869">
        <f t="shared" si="139"/>
        <v>23</v>
      </c>
    </row>
    <row r="8870" spans="2:5" x14ac:dyDescent="0.25">
      <c r="B8870" t="s">
        <v>16</v>
      </c>
      <c r="C8870" t="s">
        <v>5863</v>
      </c>
      <c r="D8870" t="s">
        <v>5840</v>
      </c>
      <c r="E8870">
        <f t="shared" si="139"/>
        <v>23</v>
      </c>
    </row>
    <row r="8871" spans="2:5" x14ac:dyDescent="0.25">
      <c r="B8871" t="s">
        <v>16</v>
      </c>
      <c r="C8871" t="s">
        <v>5863</v>
      </c>
      <c r="D8871" t="s">
        <v>5840</v>
      </c>
      <c r="E8871">
        <f t="shared" si="139"/>
        <v>23</v>
      </c>
    </row>
    <row r="8872" spans="2:5" x14ac:dyDescent="0.25">
      <c r="B8872" t="s">
        <v>16</v>
      </c>
      <c r="C8872" t="s">
        <v>5863</v>
      </c>
      <c r="D8872" t="s">
        <v>5840</v>
      </c>
      <c r="E8872">
        <f t="shared" si="139"/>
        <v>23</v>
      </c>
    </row>
    <row r="8873" spans="2:5" x14ac:dyDescent="0.25">
      <c r="B8873" t="s">
        <v>16</v>
      </c>
      <c r="C8873" t="s">
        <v>5855</v>
      </c>
      <c r="D8873" t="s">
        <v>5840</v>
      </c>
      <c r="E8873">
        <f t="shared" si="139"/>
        <v>15</v>
      </c>
    </row>
    <row r="8874" spans="2:5" x14ac:dyDescent="0.25">
      <c r="B8874" t="s">
        <v>16</v>
      </c>
      <c r="C8874" t="s">
        <v>5866</v>
      </c>
      <c r="D8874" t="s">
        <v>5840</v>
      </c>
      <c r="E8874">
        <f t="shared" si="139"/>
        <v>26</v>
      </c>
    </row>
    <row r="8875" spans="2:5" x14ac:dyDescent="0.25">
      <c r="B8875" t="s">
        <v>16</v>
      </c>
      <c r="C8875" t="s">
        <v>5866</v>
      </c>
      <c r="D8875" t="s">
        <v>5840</v>
      </c>
      <c r="E8875">
        <f t="shared" si="139"/>
        <v>26</v>
      </c>
    </row>
    <row r="8876" spans="2:5" x14ac:dyDescent="0.25">
      <c r="B8876" t="s">
        <v>16</v>
      </c>
      <c r="C8876" t="s">
        <v>5858</v>
      </c>
      <c r="D8876" t="s">
        <v>5840</v>
      </c>
      <c r="E8876">
        <f t="shared" si="139"/>
        <v>18</v>
      </c>
    </row>
    <row r="8877" spans="2:5" x14ac:dyDescent="0.25">
      <c r="B8877" t="s">
        <v>16</v>
      </c>
      <c r="C8877" t="s">
        <v>5858</v>
      </c>
      <c r="D8877" t="s">
        <v>5840</v>
      </c>
      <c r="E8877">
        <f t="shared" si="139"/>
        <v>18</v>
      </c>
    </row>
    <row r="8878" spans="2:5" x14ac:dyDescent="0.25">
      <c r="B8878" t="s">
        <v>581</v>
      </c>
      <c r="C8878" t="s">
        <v>5845</v>
      </c>
      <c r="D8878" t="s">
        <v>5828</v>
      </c>
      <c r="E8878">
        <f t="shared" si="139"/>
        <v>17</v>
      </c>
    </row>
    <row r="8879" spans="2:5" x14ac:dyDescent="0.25">
      <c r="B8879" t="s">
        <v>581</v>
      </c>
      <c r="C8879" t="s">
        <v>5846</v>
      </c>
      <c r="D8879" t="s">
        <v>5828</v>
      </c>
      <c r="E8879">
        <f t="shared" si="139"/>
        <v>18</v>
      </c>
    </row>
    <row r="8880" spans="2:5" x14ac:dyDescent="0.25">
      <c r="B8880" t="s">
        <v>581</v>
      </c>
      <c r="C8880" t="s">
        <v>5846</v>
      </c>
      <c r="D8880" t="s">
        <v>5828</v>
      </c>
      <c r="E8880">
        <f t="shared" si="139"/>
        <v>18</v>
      </c>
    </row>
    <row r="8881" spans="2:5" x14ac:dyDescent="0.25">
      <c r="B8881" t="s">
        <v>581</v>
      </c>
      <c r="C8881" t="s">
        <v>5846</v>
      </c>
      <c r="D8881" t="s">
        <v>5828</v>
      </c>
      <c r="E8881">
        <f t="shared" si="139"/>
        <v>18</v>
      </c>
    </row>
    <row r="8882" spans="2:5" x14ac:dyDescent="0.25">
      <c r="B8882" t="s">
        <v>581</v>
      </c>
      <c r="C8882" t="s">
        <v>5828</v>
      </c>
      <c r="D8882" t="s">
        <v>5828</v>
      </c>
      <c r="E8882">
        <f t="shared" si="139"/>
        <v>0</v>
      </c>
    </row>
    <row r="8883" spans="2:5" x14ac:dyDescent="0.25">
      <c r="B8883" t="s">
        <v>581</v>
      </c>
      <c r="C8883" t="s">
        <v>5852</v>
      </c>
      <c r="D8883" t="s">
        <v>5828</v>
      </c>
      <c r="E8883">
        <f t="shared" si="139"/>
        <v>24</v>
      </c>
    </row>
    <row r="8884" spans="2:5" x14ac:dyDescent="0.25">
      <c r="B8884" t="s">
        <v>581</v>
      </c>
      <c r="C8884" t="s">
        <v>5852</v>
      </c>
      <c r="D8884" t="s">
        <v>5828</v>
      </c>
      <c r="E8884">
        <f t="shared" si="139"/>
        <v>24</v>
      </c>
    </row>
    <row r="8885" spans="2:5" x14ac:dyDescent="0.25">
      <c r="B8885" t="s">
        <v>581</v>
      </c>
      <c r="C8885" t="s">
        <v>5856</v>
      </c>
      <c r="D8885" t="s">
        <v>5828</v>
      </c>
      <c r="E8885">
        <f t="shared" si="139"/>
        <v>28</v>
      </c>
    </row>
    <row r="8886" spans="2:5" x14ac:dyDescent="0.25">
      <c r="B8886" t="s">
        <v>581</v>
      </c>
      <c r="C8886" t="s">
        <v>5856</v>
      </c>
      <c r="D8886" t="s">
        <v>5828</v>
      </c>
      <c r="E8886">
        <f t="shared" si="139"/>
        <v>28</v>
      </c>
    </row>
    <row r="8887" spans="2:5" x14ac:dyDescent="0.25">
      <c r="B8887" t="s">
        <v>581</v>
      </c>
      <c r="C8887" t="s">
        <v>5845</v>
      </c>
      <c r="D8887" t="s">
        <v>5828</v>
      </c>
      <c r="E8887">
        <f t="shared" si="139"/>
        <v>17</v>
      </c>
    </row>
    <row r="8888" spans="2:5" x14ac:dyDescent="0.25">
      <c r="B8888" t="s">
        <v>994</v>
      </c>
      <c r="C8888" t="s">
        <v>5863</v>
      </c>
      <c r="D8888" t="s">
        <v>5827</v>
      </c>
      <c r="E8888">
        <f t="shared" si="139"/>
        <v>36</v>
      </c>
    </row>
    <row r="8889" spans="2:5" x14ac:dyDescent="0.25">
      <c r="B8889" t="s">
        <v>994</v>
      </c>
      <c r="C8889" t="s">
        <v>5863</v>
      </c>
      <c r="D8889" t="s">
        <v>5827</v>
      </c>
      <c r="E8889">
        <f t="shared" si="139"/>
        <v>36</v>
      </c>
    </row>
    <row r="8890" spans="2:5" x14ac:dyDescent="0.25">
      <c r="B8890" t="s">
        <v>994</v>
      </c>
      <c r="C8890" t="s">
        <v>5863</v>
      </c>
      <c r="D8890" t="s">
        <v>5827</v>
      </c>
      <c r="E8890">
        <f t="shared" si="139"/>
        <v>36</v>
      </c>
    </row>
    <row r="8891" spans="2:5" x14ac:dyDescent="0.25">
      <c r="B8891" t="s">
        <v>994</v>
      </c>
      <c r="C8891" t="s">
        <v>5863</v>
      </c>
      <c r="D8891" t="s">
        <v>5827</v>
      </c>
      <c r="E8891">
        <f t="shared" si="139"/>
        <v>36</v>
      </c>
    </row>
    <row r="8892" spans="2:5" x14ac:dyDescent="0.25">
      <c r="B8892" t="s">
        <v>994</v>
      </c>
      <c r="C8892" t="s">
        <v>5863</v>
      </c>
      <c r="D8892" t="s">
        <v>5827</v>
      </c>
      <c r="E8892">
        <f t="shared" si="139"/>
        <v>36</v>
      </c>
    </row>
    <row r="8893" spans="2:5" x14ac:dyDescent="0.25">
      <c r="B8893" t="s">
        <v>994</v>
      </c>
      <c r="C8893" t="s">
        <v>5863</v>
      </c>
      <c r="D8893" t="s">
        <v>5827</v>
      </c>
      <c r="E8893">
        <f t="shared" si="139"/>
        <v>36</v>
      </c>
    </row>
    <row r="8894" spans="2:5" x14ac:dyDescent="0.25">
      <c r="B8894" t="s">
        <v>994</v>
      </c>
      <c r="C8894" t="s">
        <v>5863</v>
      </c>
      <c r="D8894" t="s">
        <v>5827</v>
      </c>
      <c r="E8894">
        <f t="shared" si="139"/>
        <v>36</v>
      </c>
    </row>
    <row r="8895" spans="2:5" x14ac:dyDescent="0.25">
      <c r="B8895" t="s">
        <v>994</v>
      </c>
      <c r="C8895" t="s">
        <v>5863</v>
      </c>
      <c r="D8895" t="s">
        <v>5827</v>
      </c>
      <c r="E8895">
        <f t="shared" si="139"/>
        <v>36</v>
      </c>
    </row>
    <row r="8896" spans="2:5" x14ac:dyDescent="0.25">
      <c r="B8896" t="s">
        <v>994</v>
      </c>
      <c r="C8896" t="s">
        <v>5839</v>
      </c>
      <c r="D8896" t="s">
        <v>5827</v>
      </c>
      <c r="E8896">
        <f t="shared" si="139"/>
        <v>12</v>
      </c>
    </row>
    <row r="8897" spans="2:5" x14ac:dyDescent="0.25">
      <c r="B8897" t="s">
        <v>994</v>
      </c>
      <c r="C8897" t="s">
        <v>5863</v>
      </c>
      <c r="D8897" t="s">
        <v>5827</v>
      </c>
      <c r="E8897">
        <f t="shared" si="139"/>
        <v>36</v>
      </c>
    </row>
    <row r="8898" spans="2:5" x14ac:dyDescent="0.25">
      <c r="B8898" t="s">
        <v>994</v>
      </c>
      <c r="C8898" t="s">
        <v>5830</v>
      </c>
      <c r="D8898" t="s">
        <v>5827</v>
      </c>
      <c r="E8898">
        <f t="shared" si="139"/>
        <v>3</v>
      </c>
    </row>
    <row r="8899" spans="2:5" x14ac:dyDescent="0.25">
      <c r="B8899" t="s">
        <v>994</v>
      </c>
      <c r="C8899" t="s">
        <v>5830</v>
      </c>
      <c r="D8899" t="s">
        <v>5827</v>
      </c>
      <c r="E8899">
        <f t="shared" ref="E8899:E8962" si="140">(LEFT(C8899,4)-LEFT(D8899,4))*12+RIGHT(C8899,2)-RIGHT(D8899,2)</f>
        <v>3</v>
      </c>
    </row>
    <row r="8900" spans="2:5" x14ac:dyDescent="0.25">
      <c r="B8900" t="s">
        <v>994</v>
      </c>
      <c r="C8900" t="s">
        <v>5830</v>
      </c>
      <c r="D8900" t="s">
        <v>5827</v>
      </c>
      <c r="E8900">
        <f t="shared" si="140"/>
        <v>3</v>
      </c>
    </row>
    <row r="8901" spans="2:5" x14ac:dyDescent="0.25">
      <c r="B8901" t="s">
        <v>994</v>
      </c>
      <c r="C8901" t="s">
        <v>5830</v>
      </c>
      <c r="D8901" t="s">
        <v>5827</v>
      </c>
      <c r="E8901">
        <f t="shared" si="140"/>
        <v>3</v>
      </c>
    </row>
    <row r="8902" spans="2:5" x14ac:dyDescent="0.25">
      <c r="B8902" t="s">
        <v>994</v>
      </c>
      <c r="C8902" t="s">
        <v>5830</v>
      </c>
      <c r="D8902" t="s">
        <v>5827</v>
      </c>
      <c r="E8902">
        <f t="shared" si="140"/>
        <v>3</v>
      </c>
    </row>
    <row r="8903" spans="2:5" x14ac:dyDescent="0.25">
      <c r="B8903" t="s">
        <v>994</v>
      </c>
      <c r="C8903" t="s">
        <v>5862</v>
      </c>
      <c r="D8903" t="s">
        <v>5827</v>
      </c>
      <c r="E8903">
        <f t="shared" si="140"/>
        <v>35</v>
      </c>
    </row>
    <row r="8904" spans="2:5" x14ac:dyDescent="0.25">
      <c r="B8904" t="s">
        <v>994</v>
      </c>
      <c r="C8904" t="s">
        <v>5854</v>
      </c>
      <c r="D8904" t="s">
        <v>5827</v>
      </c>
      <c r="E8904">
        <f t="shared" si="140"/>
        <v>27</v>
      </c>
    </row>
    <row r="8905" spans="2:5" x14ac:dyDescent="0.25">
      <c r="B8905" t="s">
        <v>994</v>
      </c>
      <c r="C8905" t="s">
        <v>5854</v>
      </c>
      <c r="D8905" t="s">
        <v>5827</v>
      </c>
      <c r="E8905">
        <f t="shared" si="140"/>
        <v>27</v>
      </c>
    </row>
    <row r="8906" spans="2:5" x14ac:dyDescent="0.25">
      <c r="B8906" t="s">
        <v>994</v>
      </c>
      <c r="C8906" t="s">
        <v>5854</v>
      </c>
      <c r="D8906" t="s">
        <v>5827</v>
      </c>
      <c r="E8906">
        <f t="shared" si="140"/>
        <v>27</v>
      </c>
    </row>
    <row r="8907" spans="2:5" x14ac:dyDescent="0.25">
      <c r="B8907" t="s">
        <v>994</v>
      </c>
      <c r="C8907" t="s">
        <v>5827</v>
      </c>
      <c r="D8907" t="s">
        <v>5827</v>
      </c>
      <c r="E8907">
        <f t="shared" si="140"/>
        <v>0</v>
      </c>
    </row>
    <row r="8908" spans="2:5" x14ac:dyDescent="0.25">
      <c r="B8908" t="s">
        <v>994</v>
      </c>
      <c r="C8908" t="s">
        <v>5831</v>
      </c>
      <c r="D8908" t="s">
        <v>5827</v>
      </c>
      <c r="E8908">
        <f t="shared" si="140"/>
        <v>4</v>
      </c>
    </row>
    <row r="8909" spans="2:5" x14ac:dyDescent="0.25">
      <c r="B8909" t="s">
        <v>994</v>
      </c>
      <c r="C8909" t="s">
        <v>5831</v>
      </c>
      <c r="D8909" t="s">
        <v>5827</v>
      </c>
      <c r="E8909">
        <f t="shared" si="140"/>
        <v>4</v>
      </c>
    </row>
    <row r="8910" spans="2:5" x14ac:dyDescent="0.25">
      <c r="B8910" t="s">
        <v>994</v>
      </c>
      <c r="C8910" t="s">
        <v>5865</v>
      </c>
      <c r="D8910" t="s">
        <v>5827</v>
      </c>
      <c r="E8910">
        <f t="shared" si="140"/>
        <v>38</v>
      </c>
    </row>
    <row r="8911" spans="2:5" x14ac:dyDescent="0.25">
      <c r="B8911" t="s">
        <v>994</v>
      </c>
      <c r="C8911" t="s">
        <v>5865</v>
      </c>
      <c r="D8911" t="s">
        <v>5827</v>
      </c>
      <c r="E8911">
        <f t="shared" si="140"/>
        <v>38</v>
      </c>
    </row>
    <row r="8912" spans="2:5" x14ac:dyDescent="0.25">
      <c r="B8912" t="s">
        <v>156</v>
      </c>
      <c r="C8912" t="s">
        <v>5835</v>
      </c>
      <c r="D8912" t="s">
        <v>5822</v>
      </c>
      <c r="E8912">
        <f t="shared" si="140"/>
        <v>13</v>
      </c>
    </row>
    <row r="8913" spans="2:5" x14ac:dyDescent="0.25">
      <c r="B8913" t="s">
        <v>156</v>
      </c>
      <c r="C8913" t="s">
        <v>5835</v>
      </c>
      <c r="D8913" t="s">
        <v>5822</v>
      </c>
      <c r="E8913">
        <f t="shared" si="140"/>
        <v>13</v>
      </c>
    </row>
    <row r="8914" spans="2:5" x14ac:dyDescent="0.25">
      <c r="B8914" t="s">
        <v>156</v>
      </c>
      <c r="C8914" t="s">
        <v>5835</v>
      </c>
      <c r="D8914" t="s">
        <v>5822</v>
      </c>
      <c r="E8914">
        <f t="shared" si="140"/>
        <v>13</v>
      </c>
    </row>
    <row r="8915" spans="2:5" x14ac:dyDescent="0.25">
      <c r="B8915" t="s">
        <v>156</v>
      </c>
      <c r="C8915" t="s">
        <v>5822</v>
      </c>
      <c r="D8915" t="s">
        <v>5822</v>
      </c>
      <c r="E8915">
        <f t="shared" si="140"/>
        <v>0</v>
      </c>
    </row>
    <row r="8916" spans="2:5" x14ac:dyDescent="0.25">
      <c r="B8916" t="s">
        <v>156</v>
      </c>
      <c r="C8916" t="s">
        <v>5845</v>
      </c>
      <c r="D8916" t="s">
        <v>5822</v>
      </c>
      <c r="E8916">
        <f t="shared" si="140"/>
        <v>23</v>
      </c>
    </row>
    <row r="8917" spans="2:5" x14ac:dyDescent="0.25">
      <c r="B8917" t="s">
        <v>156</v>
      </c>
      <c r="C8917" t="s">
        <v>5826</v>
      </c>
      <c r="D8917" t="s">
        <v>5822</v>
      </c>
      <c r="E8917">
        <f t="shared" si="140"/>
        <v>4</v>
      </c>
    </row>
    <row r="8918" spans="2:5" x14ac:dyDescent="0.25">
      <c r="B8918" t="s">
        <v>156</v>
      </c>
      <c r="C8918" t="s">
        <v>5826</v>
      </c>
      <c r="D8918" t="s">
        <v>5822</v>
      </c>
      <c r="E8918">
        <f t="shared" si="140"/>
        <v>4</v>
      </c>
    </row>
    <row r="8919" spans="2:5" x14ac:dyDescent="0.25">
      <c r="B8919" t="s">
        <v>156</v>
      </c>
      <c r="C8919" t="s">
        <v>5854</v>
      </c>
      <c r="D8919" t="s">
        <v>5822</v>
      </c>
      <c r="E8919">
        <f t="shared" si="140"/>
        <v>32</v>
      </c>
    </row>
    <row r="8920" spans="2:5" x14ac:dyDescent="0.25">
      <c r="B8920" t="s">
        <v>156</v>
      </c>
      <c r="C8920" t="s">
        <v>5853</v>
      </c>
      <c r="D8920" t="s">
        <v>5822</v>
      </c>
      <c r="E8920">
        <f t="shared" si="140"/>
        <v>31</v>
      </c>
    </row>
    <row r="8921" spans="2:5" x14ac:dyDescent="0.25">
      <c r="B8921" t="s">
        <v>156</v>
      </c>
      <c r="C8921" t="s">
        <v>5850</v>
      </c>
      <c r="D8921" t="s">
        <v>5822</v>
      </c>
      <c r="E8921">
        <f t="shared" si="140"/>
        <v>28</v>
      </c>
    </row>
    <row r="8922" spans="2:5" x14ac:dyDescent="0.25">
      <c r="B8922" t="s">
        <v>156</v>
      </c>
      <c r="C8922" t="s">
        <v>5850</v>
      </c>
      <c r="D8922" t="s">
        <v>5822</v>
      </c>
      <c r="E8922">
        <f t="shared" si="140"/>
        <v>28</v>
      </c>
    </row>
    <row r="8923" spans="2:5" x14ac:dyDescent="0.25">
      <c r="B8923" t="s">
        <v>156</v>
      </c>
      <c r="C8923" t="s">
        <v>5850</v>
      </c>
      <c r="D8923" t="s">
        <v>5822</v>
      </c>
      <c r="E8923">
        <f t="shared" si="140"/>
        <v>28</v>
      </c>
    </row>
    <row r="8924" spans="2:5" x14ac:dyDescent="0.25">
      <c r="B8924" t="s">
        <v>156</v>
      </c>
      <c r="C8924" t="s">
        <v>5845</v>
      </c>
      <c r="D8924" t="s">
        <v>5822</v>
      </c>
      <c r="E8924">
        <f t="shared" si="140"/>
        <v>23</v>
      </c>
    </row>
    <row r="8925" spans="2:5" x14ac:dyDescent="0.25">
      <c r="B8925" t="s">
        <v>156</v>
      </c>
      <c r="C8925" t="s">
        <v>5845</v>
      </c>
      <c r="D8925" t="s">
        <v>5822</v>
      </c>
      <c r="E8925">
        <f t="shared" si="140"/>
        <v>23</v>
      </c>
    </row>
    <row r="8926" spans="2:5" x14ac:dyDescent="0.25">
      <c r="B8926" t="s">
        <v>156</v>
      </c>
      <c r="C8926" t="s">
        <v>5829</v>
      </c>
      <c r="D8926" t="s">
        <v>5822</v>
      </c>
      <c r="E8926">
        <f t="shared" si="140"/>
        <v>7</v>
      </c>
    </row>
    <row r="8927" spans="2:5" x14ac:dyDescent="0.25">
      <c r="B8927" t="s">
        <v>291</v>
      </c>
      <c r="C8927" t="s">
        <v>5830</v>
      </c>
      <c r="D8927" t="s">
        <v>5830</v>
      </c>
      <c r="E8927">
        <f t="shared" si="140"/>
        <v>0</v>
      </c>
    </row>
    <row r="8928" spans="2:5" x14ac:dyDescent="0.25">
      <c r="B8928" t="s">
        <v>291</v>
      </c>
      <c r="C8928" t="s">
        <v>5857</v>
      </c>
      <c r="D8928" t="s">
        <v>5830</v>
      </c>
      <c r="E8928">
        <f t="shared" si="140"/>
        <v>27</v>
      </c>
    </row>
    <row r="8929" spans="2:5" x14ac:dyDescent="0.25">
      <c r="B8929" t="s">
        <v>291</v>
      </c>
      <c r="C8929" t="s">
        <v>5857</v>
      </c>
      <c r="D8929" t="s">
        <v>5830</v>
      </c>
      <c r="E8929">
        <f t="shared" si="140"/>
        <v>27</v>
      </c>
    </row>
    <row r="8930" spans="2:5" x14ac:dyDescent="0.25">
      <c r="B8930" t="s">
        <v>291</v>
      </c>
      <c r="C8930" t="s">
        <v>5853</v>
      </c>
      <c r="D8930" t="s">
        <v>5830</v>
      </c>
      <c r="E8930">
        <f t="shared" si="140"/>
        <v>23</v>
      </c>
    </row>
    <row r="8931" spans="2:5" x14ac:dyDescent="0.25">
      <c r="B8931" t="s">
        <v>291</v>
      </c>
      <c r="C8931" t="s">
        <v>5853</v>
      </c>
      <c r="D8931" t="s">
        <v>5830</v>
      </c>
      <c r="E8931">
        <f t="shared" si="140"/>
        <v>23</v>
      </c>
    </row>
    <row r="8932" spans="2:5" x14ac:dyDescent="0.25">
      <c r="B8932" t="s">
        <v>291</v>
      </c>
      <c r="C8932" t="s">
        <v>5853</v>
      </c>
      <c r="D8932" t="s">
        <v>5830</v>
      </c>
      <c r="E8932">
        <f t="shared" si="140"/>
        <v>23</v>
      </c>
    </row>
    <row r="8933" spans="2:5" x14ac:dyDescent="0.25">
      <c r="B8933" t="s">
        <v>291</v>
      </c>
      <c r="C8933" t="s">
        <v>5839</v>
      </c>
      <c r="D8933" t="s">
        <v>5830</v>
      </c>
      <c r="E8933">
        <f t="shared" si="140"/>
        <v>9</v>
      </c>
    </row>
    <row r="8934" spans="2:5" x14ac:dyDescent="0.25">
      <c r="B8934" t="s">
        <v>291</v>
      </c>
      <c r="C8934" t="s">
        <v>5839</v>
      </c>
      <c r="D8934" t="s">
        <v>5830</v>
      </c>
      <c r="E8934">
        <f t="shared" si="140"/>
        <v>9</v>
      </c>
    </row>
    <row r="8935" spans="2:5" x14ac:dyDescent="0.25">
      <c r="B8935" t="s">
        <v>291</v>
      </c>
      <c r="C8935" t="s">
        <v>5863</v>
      </c>
      <c r="D8935" t="s">
        <v>5830</v>
      </c>
      <c r="E8935">
        <f t="shared" si="140"/>
        <v>33</v>
      </c>
    </row>
    <row r="8936" spans="2:5" x14ac:dyDescent="0.25">
      <c r="B8936" t="s">
        <v>291</v>
      </c>
      <c r="C8936" t="s">
        <v>5832</v>
      </c>
      <c r="D8936" t="s">
        <v>5830</v>
      </c>
      <c r="E8936">
        <f t="shared" si="140"/>
        <v>2</v>
      </c>
    </row>
    <row r="8937" spans="2:5" x14ac:dyDescent="0.25">
      <c r="B8937" t="s">
        <v>291</v>
      </c>
      <c r="C8937" t="s">
        <v>5830</v>
      </c>
      <c r="D8937" t="s">
        <v>5830</v>
      </c>
      <c r="E8937">
        <f t="shared" si="140"/>
        <v>0</v>
      </c>
    </row>
    <row r="8938" spans="2:5" x14ac:dyDescent="0.25">
      <c r="B8938" t="s">
        <v>291</v>
      </c>
      <c r="C8938" t="s">
        <v>5864</v>
      </c>
      <c r="D8938" t="s">
        <v>5830</v>
      </c>
      <c r="E8938">
        <f t="shared" si="140"/>
        <v>34</v>
      </c>
    </row>
    <row r="8939" spans="2:5" x14ac:dyDescent="0.25">
      <c r="B8939" t="s">
        <v>291</v>
      </c>
      <c r="C8939" t="s">
        <v>5838</v>
      </c>
      <c r="D8939" t="s">
        <v>5830</v>
      </c>
      <c r="E8939">
        <f t="shared" si="140"/>
        <v>8</v>
      </c>
    </row>
    <row r="8940" spans="2:5" x14ac:dyDescent="0.25">
      <c r="B8940" t="s">
        <v>291</v>
      </c>
      <c r="C8940" t="s">
        <v>5838</v>
      </c>
      <c r="D8940" t="s">
        <v>5830</v>
      </c>
      <c r="E8940">
        <f t="shared" si="140"/>
        <v>8</v>
      </c>
    </row>
    <row r="8941" spans="2:5" x14ac:dyDescent="0.25">
      <c r="B8941" t="s">
        <v>291</v>
      </c>
      <c r="C8941" t="s">
        <v>5838</v>
      </c>
      <c r="D8941" t="s">
        <v>5830</v>
      </c>
      <c r="E8941">
        <f t="shared" si="140"/>
        <v>8</v>
      </c>
    </row>
    <row r="8942" spans="2:5" x14ac:dyDescent="0.25">
      <c r="B8942" t="s">
        <v>291</v>
      </c>
      <c r="C8942" t="s">
        <v>5838</v>
      </c>
      <c r="D8942" t="s">
        <v>5830</v>
      </c>
      <c r="E8942">
        <f t="shared" si="140"/>
        <v>8</v>
      </c>
    </row>
    <row r="8943" spans="2:5" x14ac:dyDescent="0.25">
      <c r="B8943" t="s">
        <v>291</v>
      </c>
      <c r="C8943" t="s">
        <v>5838</v>
      </c>
      <c r="D8943" t="s">
        <v>5830</v>
      </c>
      <c r="E8943">
        <f t="shared" si="140"/>
        <v>8</v>
      </c>
    </row>
    <row r="8944" spans="2:5" x14ac:dyDescent="0.25">
      <c r="B8944" t="s">
        <v>291</v>
      </c>
      <c r="C8944" t="s">
        <v>5838</v>
      </c>
      <c r="D8944" t="s">
        <v>5830</v>
      </c>
      <c r="E8944">
        <f t="shared" si="140"/>
        <v>8</v>
      </c>
    </row>
    <row r="8945" spans="2:5" x14ac:dyDescent="0.25">
      <c r="B8945" t="s">
        <v>291</v>
      </c>
      <c r="C8945" t="s">
        <v>5838</v>
      </c>
      <c r="D8945" t="s">
        <v>5830</v>
      </c>
      <c r="E8945">
        <f t="shared" si="140"/>
        <v>8</v>
      </c>
    </row>
    <row r="8946" spans="2:5" x14ac:dyDescent="0.25">
      <c r="B8946" t="s">
        <v>291</v>
      </c>
      <c r="C8946" t="s">
        <v>5842</v>
      </c>
      <c r="D8946" t="s">
        <v>5830</v>
      </c>
      <c r="E8946">
        <f t="shared" si="140"/>
        <v>12</v>
      </c>
    </row>
    <row r="8947" spans="2:5" x14ac:dyDescent="0.25">
      <c r="B8947" t="s">
        <v>291</v>
      </c>
      <c r="C8947" t="s">
        <v>5842</v>
      </c>
      <c r="D8947" t="s">
        <v>5830</v>
      </c>
      <c r="E8947">
        <f t="shared" si="140"/>
        <v>12</v>
      </c>
    </row>
    <row r="8948" spans="2:5" x14ac:dyDescent="0.25">
      <c r="B8948" t="s">
        <v>291</v>
      </c>
      <c r="C8948" t="s">
        <v>5842</v>
      </c>
      <c r="D8948" t="s">
        <v>5830</v>
      </c>
      <c r="E8948">
        <f t="shared" si="140"/>
        <v>12</v>
      </c>
    </row>
    <row r="8949" spans="2:5" x14ac:dyDescent="0.25">
      <c r="B8949" t="s">
        <v>291</v>
      </c>
      <c r="C8949" t="s">
        <v>5842</v>
      </c>
      <c r="D8949" t="s">
        <v>5830</v>
      </c>
      <c r="E8949">
        <f t="shared" si="140"/>
        <v>12</v>
      </c>
    </row>
    <row r="8950" spans="2:5" x14ac:dyDescent="0.25">
      <c r="B8950" t="s">
        <v>291</v>
      </c>
      <c r="C8950" t="s">
        <v>5842</v>
      </c>
      <c r="D8950" t="s">
        <v>5830</v>
      </c>
      <c r="E8950">
        <f t="shared" si="140"/>
        <v>12</v>
      </c>
    </row>
    <row r="8951" spans="2:5" x14ac:dyDescent="0.25">
      <c r="B8951" t="s">
        <v>2705</v>
      </c>
      <c r="C8951" t="s">
        <v>5829</v>
      </c>
      <c r="D8951" t="s">
        <v>5829</v>
      </c>
      <c r="E8951">
        <f t="shared" si="140"/>
        <v>0</v>
      </c>
    </row>
    <row r="8952" spans="2:5" x14ac:dyDescent="0.25">
      <c r="B8952" t="s">
        <v>2705</v>
      </c>
      <c r="C8952" t="s">
        <v>5864</v>
      </c>
      <c r="D8952" t="s">
        <v>5829</v>
      </c>
      <c r="E8952">
        <f t="shared" si="140"/>
        <v>35</v>
      </c>
    </row>
    <row r="8953" spans="2:5" x14ac:dyDescent="0.25">
      <c r="B8953" t="s">
        <v>2705</v>
      </c>
      <c r="C8953" t="s">
        <v>5853</v>
      </c>
      <c r="D8953" t="s">
        <v>5829</v>
      </c>
      <c r="E8953">
        <f t="shared" si="140"/>
        <v>24</v>
      </c>
    </row>
    <row r="8954" spans="2:5" x14ac:dyDescent="0.25">
      <c r="B8954" t="s">
        <v>2705</v>
      </c>
      <c r="C8954" t="s">
        <v>5853</v>
      </c>
      <c r="D8954" t="s">
        <v>5829</v>
      </c>
      <c r="E8954">
        <f t="shared" si="140"/>
        <v>24</v>
      </c>
    </row>
    <row r="8955" spans="2:5" x14ac:dyDescent="0.25">
      <c r="B8955" t="s">
        <v>2705</v>
      </c>
      <c r="C8955" t="s">
        <v>5853</v>
      </c>
      <c r="D8955" t="s">
        <v>5829</v>
      </c>
      <c r="E8955">
        <f t="shared" si="140"/>
        <v>24</v>
      </c>
    </row>
    <row r="8956" spans="2:5" x14ac:dyDescent="0.25">
      <c r="B8956" t="s">
        <v>2705</v>
      </c>
      <c r="C8956" t="s">
        <v>5853</v>
      </c>
      <c r="D8956" t="s">
        <v>5829</v>
      </c>
      <c r="E8956">
        <f t="shared" si="140"/>
        <v>24</v>
      </c>
    </row>
    <row r="8957" spans="2:5" x14ac:dyDescent="0.25">
      <c r="B8957" t="s">
        <v>2705</v>
      </c>
      <c r="C8957" t="s">
        <v>5853</v>
      </c>
      <c r="D8957" t="s">
        <v>5829</v>
      </c>
      <c r="E8957">
        <f t="shared" si="140"/>
        <v>24</v>
      </c>
    </row>
    <row r="8958" spans="2:5" x14ac:dyDescent="0.25">
      <c r="B8958" t="s">
        <v>2705</v>
      </c>
      <c r="C8958" t="s">
        <v>5846</v>
      </c>
      <c r="D8958" t="s">
        <v>5829</v>
      </c>
      <c r="E8958">
        <f t="shared" si="140"/>
        <v>17</v>
      </c>
    </row>
    <row r="8959" spans="2:5" x14ac:dyDescent="0.25">
      <c r="B8959" t="s">
        <v>2705</v>
      </c>
      <c r="C8959" t="s">
        <v>5857</v>
      </c>
      <c r="D8959" t="s">
        <v>5829</v>
      </c>
      <c r="E8959">
        <f t="shared" si="140"/>
        <v>28</v>
      </c>
    </row>
    <row r="8960" spans="2:5" x14ac:dyDescent="0.25">
      <c r="B8960" t="s">
        <v>2705</v>
      </c>
      <c r="C8960" t="s">
        <v>5857</v>
      </c>
      <c r="D8960" t="s">
        <v>5829</v>
      </c>
      <c r="E8960">
        <f t="shared" si="140"/>
        <v>28</v>
      </c>
    </row>
    <row r="8961" spans="2:5" x14ac:dyDescent="0.25">
      <c r="B8961" t="s">
        <v>2705</v>
      </c>
      <c r="C8961" t="s">
        <v>5857</v>
      </c>
      <c r="D8961" t="s">
        <v>5829</v>
      </c>
      <c r="E8961">
        <f t="shared" si="140"/>
        <v>28</v>
      </c>
    </row>
    <row r="8962" spans="2:5" x14ac:dyDescent="0.25">
      <c r="B8962" t="s">
        <v>2705</v>
      </c>
      <c r="C8962" t="s">
        <v>5857</v>
      </c>
      <c r="D8962" t="s">
        <v>5829</v>
      </c>
      <c r="E8962">
        <f t="shared" si="140"/>
        <v>28</v>
      </c>
    </row>
    <row r="8963" spans="2:5" x14ac:dyDescent="0.25">
      <c r="B8963" t="s">
        <v>2705</v>
      </c>
      <c r="C8963" t="s">
        <v>5857</v>
      </c>
      <c r="D8963" t="s">
        <v>5829</v>
      </c>
      <c r="E8963">
        <f t="shared" ref="E8963:E9026" si="141">(LEFT(C8963,4)-LEFT(D8963,4))*12+RIGHT(C8963,2)-RIGHT(D8963,2)</f>
        <v>28</v>
      </c>
    </row>
    <row r="8964" spans="2:5" x14ac:dyDescent="0.25">
      <c r="B8964" t="s">
        <v>2705</v>
      </c>
      <c r="C8964" t="s">
        <v>5852</v>
      </c>
      <c r="D8964" t="s">
        <v>5829</v>
      </c>
      <c r="E8964">
        <f t="shared" si="141"/>
        <v>23</v>
      </c>
    </row>
    <row r="8965" spans="2:5" x14ac:dyDescent="0.25">
      <c r="B8965" t="s">
        <v>2187</v>
      </c>
      <c r="C8965" t="s">
        <v>5858</v>
      </c>
      <c r="D8965" t="s">
        <v>5824</v>
      </c>
      <c r="E8965">
        <f t="shared" si="141"/>
        <v>34</v>
      </c>
    </row>
    <row r="8966" spans="2:5" x14ac:dyDescent="0.25">
      <c r="B8966" t="s">
        <v>2187</v>
      </c>
      <c r="C8966" t="s">
        <v>5858</v>
      </c>
      <c r="D8966" t="s">
        <v>5824</v>
      </c>
      <c r="E8966">
        <f t="shared" si="141"/>
        <v>34</v>
      </c>
    </row>
    <row r="8967" spans="2:5" x14ac:dyDescent="0.25">
      <c r="B8967" t="s">
        <v>2187</v>
      </c>
      <c r="C8967" t="s">
        <v>5858</v>
      </c>
      <c r="D8967" t="s">
        <v>5824</v>
      </c>
      <c r="E8967">
        <f t="shared" si="141"/>
        <v>34</v>
      </c>
    </row>
    <row r="8968" spans="2:5" x14ac:dyDescent="0.25">
      <c r="B8968" t="s">
        <v>2187</v>
      </c>
      <c r="C8968" t="s">
        <v>5858</v>
      </c>
      <c r="D8968" t="s">
        <v>5824</v>
      </c>
      <c r="E8968">
        <f t="shared" si="141"/>
        <v>34</v>
      </c>
    </row>
    <row r="8969" spans="2:5" x14ac:dyDescent="0.25">
      <c r="B8969" t="s">
        <v>2187</v>
      </c>
      <c r="C8969" t="s">
        <v>5858</v>
      </c>
      <c r="D8969" t="s">
        <v>5824</v>
      </c>
      <c r="E8969">
        <f t="shared" si="141"/>
        <v>34</v>
      </c>
    </row>
    <row r="8970" spans="2:5" x14ac:dyDescent="0.25">
      <c r="B8970" t="s">
        <v>2187</v>
      </c>
      <c r="C8970" t="s">
        <v>5824</v>
      </c>
      <c r="D8970" t="s">
        <v>5824</v>
      </c>
      <c r="E8970">
        <f t="shared" si="141"/>
        <v>0</v>
      </c>
    </row>
    <row r="8971" spans="2:5" x14ac:dyDescent="0.25">
      <c r="B8971" t="s">
        <v>2187</v>
      </c>
      <c r="C8971" t="s">
        <v>5866</v>
      </c>
      <c r="D8971" t="s">
        <v>5824</v>
      </c>
      <c r="E8971">
        <f t="shared" si="141"/>
        <v>42</v>
      </c>
    </row>
    <row r="8972" spans="2:5" x14ac:dyDescent="0.25">
      <c r="B8972" t="s">
        <v>2187</v>
      </c>
      <c r="C8972" t="s">
        <v>5865</v>
      </c>
      <c r="D8972" t="s">
        <v>5824</v>
      </c>
      <c r="E8972">
        <f t="shared" si="141"/>
        <v>41</v>
      </c>
    </row>
    <row r="8973" spans="2:5" x14ac:dyDescent="0.25">
      <c r="B8973" t="s">
        <v>2187</v>
      </c>
      <c r="C8973" t="s">
        <v>5865</v>
      </c>
      <c r="D8973" t="s">
        <v>5824</v>
      </c>
      <c r="E8973">
        <f t="shared" si="141"/>
        <v>41</v>
      </c>
    </row>
    <row r="8974" spans="2:5" x14ac:dyDescent="0.25">
      <c r="B8974" t="s">
        <v>573</v>
      </c>
      <c r="C8974" t="s">
        <v>5852</v>
      </c>
      <c r="D8974" t="s">
        <v>5820</v>
      </c>
      <c r="E8974">
        <f t="shared" si="141"/>
        <v>32</v>
      </c>
    </row>
    <row r="8975" spans="2:5" x14ac:dyDescent="0.25">
      <c r="B8975" t="s">
        <v>573</v>
      </c>
      <c r="C8975" t="s">
        <v>5831</v>
      </c>
      <c r="D8975" t="s">
        <v>5820</v>
      </c>
      <c r="E8975">
        <f t="shared" si="141"/>
        <v>11</v>
      </c>
    </row>
    <row r="8976" spans="2:5" x14ac:dyDescent="0.25">
      <c r="B8976" t="s">
        <v>573</v>
      </c>
      <c r="C8976" t="s">
        <v>5829</v>
      </c>
      <c r="D8976" t="s">
        <v>5820</v>
      </c>
      <c r="E8976">
        <f t="shared" si="141"/>
        <v>9</v>
      </c>
    </row>
    <row r="8977" spans="2:5" x14ac:dyDescent="0.25">
      <c r="B8977" t="s">
        <v>573</v>
      </c>
      <c r="C8977" t="s">
        <v>5829</v>
      </c>
      <c r="D8977" t="s">
        <v>5820</v>
      </c>
      <c r="E8977">
        <f t="shared" si="141"/>
        <v>9</v>
      </c>
    </row>
    <row r="8978" spans="2:5" x14ac:dyDescent="0.25">
      <c r="B8978" t="s">
        <v>573</v>
      </c>
      <c r="C8978" t="s">
        <v>5829</v>
      </c>
      <c r="D8978" t="s">
        <v>5820</v>
      </c>
      <c r="E8978">
        <f t="shared" si="141"/>
        <v>9</v>
      </c>
    </row>
    <row r="8979" spans="2:5" x14ac:dyDescent="0.25">
      <c r="B8979" t="s">
        <v>573</v>
      </c>
      <c r="C8979" t="s">
        <v>5829</v>
      </c>
      <c r="D8979" t="s">
        <v>5820</v>
      </c>
      <c r="E8979">
        <f t="shared" si="141"/>
        <v>9</v>
      </c>
    </row>
    <row r="8980" spans="2:5" x14ac:dyDescent="0.25">
      <c r="B8980" t="s">
        <v>573</v>
      </c>
      <c r="C8980" t="s">
        <v>5837</v>
      </c>
      <c r="D8980" t="s">
        <v>5820</v>
      </c>
      <c r="E8980">
        <f t="shared" si="141"/>
        <v>17</v>
      </c>
    </row>
    <row r="8981" spans="2:5" x14ac:dyDescent="0.25">
      <c r="B8981" t="s">
        <v>573</v>
      </c>
      <c r="C8981" t="s">
        <v>5860</v>
      </c>
      <c r="D8981" t="s">
        <v>5820</v>
      </c>
      <c r="E8981">
        <f t="shared" si="141"/>
        <v>40</v>
      </c>
    </row>
    <row r="8982" spans="2:5" x14ac:dyDescent="0.25">
      <c r="B8982" t="s">
        <v>573</v>
      </c>
      <c r="C8982" t="s">
        <v>5860</v>
      </c>
      <c r="D8982" t="s">
        <v>5820</v>
      </c>
      <c r="E8982">
        <f t="shared" si="141"/>
        <v>40</v>
      </c>
    </row>
    <row r="8983" spans="2:5" x14ac:dyDescent="0.25">
      <c r="B8983" t="s">
        <v>573</v>
      </c>
      <c r="C8983" t="s">
        <v>5820</v>
      </c>
      <c r="D8983" t="s">
        <v>5820</v>
      </c>
      <c r="E8983">
        <f t="shared" si="141"/>
        <v>0</v>
      </c>
    </row>
    <row r="8984" spans="2:5" x14ac:dyDescent="0.25">
      <c r="B8984" t="s">
        <v>573</v>
      </c>
      <c r="C8984" t="s">
        <v>5846</v>
      </c>
      <c r="D8984" t="s">
        <v>5820</v>
      </c>
      <c r="E8984">
        <f t="shared" si="141"/>
        <v>26</v>
      </c>
    </row>
    <row r="8985" spans="2:5" x14ac:dyDescent="0.25">
      <c r="B8985" t="s">
        <v>573</v>
      </c>
      <c r="C8985" t="s">
        <v>5829</v>
      </c>
      <c r="D8985" t="s">
        <v>5820</v>
      </c>
      <c r="E8985">
        <f t="shared" si="141"/>
        <v>9</v>
      </c>
    </row>
    <row r="8986" spans="2:5" x14ac:dyDescent="0.25">
      <c r="B8986" t="s">
        <v>358</v>
      </c>
      <c r="C8986" t="s">
        <v>5864</v>
      </c>
      <c r="D8986" t="s">
        <v>5829</v>
      </c>
      <c r="E8986">
        <f t="shared" si="141"/>
        <v>35</v>
      </c>
    </row>
    <row r="8987" spans="2:5" x14ac:dyDescent="0.25">
      <c r="B8987" t="s">
        <v>358</v>
      </c>
      <c r="C8987" t="s">
        <v>5864</v>
      </c>
      <c r="D8987" t="s">
        <v>5829</v>
      </c>
      <c r="E8987">
        <f t="shared" si="141"/>
        <v>35</v>
      </c>
    </row>
    <row r="8988" spans="2:5" x14ac:dyDescent="0.25">
      <c r="B8988" t="s">
        <v>358</v>
      </c>
      <c r="C8988" t="s">
        <v>5858</v>
      </c>
      <c r="D8988" t="s">
        <v>5829</v>
      </c>
      <c r="E8988">
        <f t="shared" si="141"/>
        <v>29</v>
      </c>
    </row>
    <row r="8989" spans="2:5" x14ac:dyDescent="0.25">
      <c r="B8989" t="s">
        <v>358</v>
      </c>
      <c r="C8989" t="s">
        <v>5858</v>
      </c>
      <c r="D8989" t="s">
        <v>5829</v>
      </c>
      <c r="E8989">
        <f t="shared" si="141"/>
        <v>29</v>
      </c>
    </row>
    <row r="8990" spans="2:5" x14ac:dyDescent="0.25">
      <c r="B8990" t="s">
        <v>358</v>
      </c>
      <c r="C8990" t="s">
        <v>5829</v>
      </c>
      <c r="D8990" t="s">
        <v>5829</v>
      </c>
      <c r="E8990">
        <f t="shared" si="141"/>
        <v>0</v>
      </c>
    </row>
    <row r="8991" spans="2:5" x14ac:dyDescent="0.25">
      <c r="B8991" t="s">
        <v>358</v>
      </c>
      <c r="C8991" t="s">
        <v>5829</v>
      </c>
      <c r="D8991" t="s">
        <v>5829</v>
      </c>
      <c r="E8991">
        <f t="shared" si="141"/>
        <v>0</v>
      </c>
    </row>
    <row r="8992" spans="2:5" x14ac:dyDescent="0.25">
      <c r="B8992" t="s">
        <v>358</v>
      </c>
      <c r="C8992" t="s">
        <v>5829</v>
      </c>
      <c r="D8992" t="s">
        <v>5829</v>
      </c>
      <c r="E8992">
        <f t="shared" si="141"/>
        <v>0</v>
      </c>
    </row>
    <row r="8993" spans="2:5" x14ac:dyDescent="0.25">
      <c r="B8993" t="s">
        <v>358</v>
      </c>
      <c r="C8993" t="s">
        <v>5866</v>
      </c>
      <c r="D8993" t="s">
        <v>5829</v>
      </c>
      <c r="E8993">
        <f t="shared" si="141"/>
        <v>37</v>
      </c>
    </row>
    <row r="8994" spans="2:5" x14ac:dyDescent="0.25">
      <c r="B8994" t="s">
        <v>358</v>
      </c>
      <c r="C8994" t="s">
        <v>5854</v>
      </c>
      <c r="D8994" t="s">
        <v>5829</v>
      </c>
      <c r="E8994">
        <f t="shared" si="141"/>
        <v>25</v>
      </c>
    </row>
    <row r="8995" spans="2:5" x14ac:dyDescent="0.25">
      <c r="B8995" t="s">
        <v>358</v>
      </c>
      <c r="C8995" t="s">
        <v>5860</v>
      </c>
      <c r="D8995" t="s">
        <v>5829</v>
      </c>
      <c r="E8995">
        <f t="shared" si="141"/>
        <v>31</v>
      </c>
    </row>
    <row r="8996" spans="2:5" x14ac:dyDescent="0.25">
      <c r="B8996" t="s">
        <v>358</v>
      </c>
      <c r="C8996" t="s">
        <v>5860</v>
      </c>
      <c r="D8996" t="s">
        <v>5829</v>
      </c>
      <c r="E8996">
        <f t="shared" si="141"/>
        <v>31</v>
      </c>
    </row>
    <row r="8997" spans="2:5" x14ac:dyDescent="0.25">
      <c r="B8997" t="s">
        <v>358</v>
      </c>
      <c r="C8997" t="s">
        <v>5860</v>
      </c>
      <c r="D8997" t="s">
        <v>5829</v>
      </c>
      <c r="E8997">
        <f t="shared" si="141"/>
        <v>31</v>
      </c>
    </row>
    <row r="8998" spans="2:5" x14ac:dyDescent="0.25">
      <c r="B8998" t="s">
        <v>358</v>
      </c>
      <c r="C8998" t="s">
        <v>5863</v>
      </c>
      <c r="D8998" t="s">
        <v>5829</v>
      </c>
      <c r="E8998">
        <f t="shared" si="141"/>
        <v>34</v>
      </c>
    </row>
    <row r="8999" spans="2:5" x14ac:dyDescent="0.25">
      <c r="B8999" t="s">
        <v>358</v>
      </c>
      <c r="C8999" t="s">
        <v>5863</v>
      </c>
      <c r="D8999" t="s">
        <v>5829</v>
      </c>
      <c r="E8999">
        <f t="shared" si="141"/>
        <v>34</v>
      </c>
    </row>
    <row r="9000" spans="2:5" x14ac:dyDescent="0.25">
      <c r="B9000" t="s">
        <v>358</v>
      </c>
      <c r="C9000" t="s">
        <v>5863</v>
      </c>
      <c r="D9000" t="s">
        <v>5829</v>
      </c>
      <c r="E9000">
        <f t="shared" si="141"/>
        <v>34</v>
      </c>
    </row>
    <row r="9001" spans="2:5" x14ac:dyDescent="0.25">
      <c r="B9001" t="s">
        <v>358</v>
      </c>
      <c r="C9001" t="s">
        <v>5863</v>
      </c>
      <c r="D9001" t="s">
        <v>5829</v>
      </c>
      <c r="E9001">
        <f t="shared" si="141"/>
        <v>34</v>
      </c>
    </row>
    <row r="9002" spans="2:5" x14ac:dyDescent="0.25">
      <c r="B9002" t="s">
        <v>358</v>
      </c>
      <c r="C9002" t="s">
        <v>5863</v>
      </c>
      <c r="D9002" t="s">
        <v>5829</v>
      </c>
      <c r="E9002">
        <f t="shared" si="141"/>
        <v>34</v>
      </c>
    </row>
    <row r="9003" spans="2:5" x14ac:dyDescent="0.25">
      <c r="B9003" t="s">
        <v>358</v>
      </c>
      <c r="C9003" t="s">
        <v>5863</v>
      </c>
      <c r="D9003" t="s">
        <v>5829</v>
      </c>
      <c r="E9003">
        <f t="shared" si="141"/>
        <v>34</v>
      </c>
    </row>
    <row r="9004" spans="2:5" x14ac:dyDescent="0.25">
      <c r="B9004" t="s">
        <v>358</v>
      </c>
      <c r="C9004" t="s">
        <v>5863</v>
      </c>
      <c r="D9004" t="s">
        <v>5829</v>
      </c>
      <c r="E9004">
        <f t="shared" si="141"/>
        <v>34</v>
      </c>
    </row>
    <row r="9005" spans="2:5" x14ac:dyDescent="0.25">
      <c r="B9005" t="s">
        <v>358</v>
      </c>
      <c r="C9005" t="s">
        <v>5863</v>
      </c>
      <c r="D9005" t="s">
        <v>5829</v>
      </c>
      <c r="E9005">
        <f t="shared" si="141"/>
        <v>34</v>
      </c>
    </row>
    <row r="9006" spans="2:5" x14ac:dyDescent="0.25">
      <c r="B9006" t="s">
        <v>358</v>
      </c>
      <c r="C9006" t="s">
        <v>5839</v>
      </c>
      <c r="D9006" t="s">
        <v>5829</v>
      </c>
      <c r="E9006">
        <f t="shared" si="141"/>
        <v>10</v>
      </c>
    </row>
    <row r="9007" spans="2:5" x14ac:dyDescent="0.25">
      <c r="B9007" t="s">
        <v>3256</v>
      </c>
      <c r="C9007" t="s">
        <v>5829</v>
      </c>
      <c r="D9007" t="s">
        <v>5823</v>
      </c>
      <c r="E9007">
        <f t="shared" si="141"/>
        <v>6</v>
      </c>
    </row>
    <row r="9008" spans="2:5" x14ac:dyDescent="0.25">
      <c r="B9008" t="s">
        <v>3256</v>
      </c>
      <c r="C9008" t="s">
        <v>5829</v>
      </c>
      <c r="D9008" t="s">
        <v>5823</v>
      </c>
      <c r="E9008">
        <f t="shared" si="141"/>
        <v>6</v>
      </c>
    </row>
    <row r="9009" spans="2:5" x14ac:dyDescent="0.25">
      <c r="B9009" t="s">
        <v>3256</v>
      </c>
      <c r="C9009" t="s">
        <v>5829</v>
      </c>
      <c r="D9009" t="s">
        <v>5823</v>
      </c>
      <c r="E9009">
        <f t="shared" si="141"/>
        <v>6</v>
      </c>
    </row>
    <row r="9010" spans="2:5" x14ac:dyDescent="0.25">
      <c r="B9010" t="s">
        <v>3256</v>
      </c>
      <c r="C9010" t="s">
        <v>5823</v>
      </c>
      <c r="D9010" t="s">
        <v>5823</v>
      </c>
      <c r="E9010">
        <f t="shared" si="141"/>
        <v>0</v>
      </c>
    </row>
    <row r="9011" spans="2:5" x14ac:dyDescent="0.25">
      <c r="B9011" t="s">
        <v>3256</v>
      </c>
      <c r="C9011" t="s">
        <v>5863</v>
      </c>
      <c r="D9011" t="s">
        <v>5823</v>
      </c>
      <c r="E9011">
        <f t="shared" si="141"/>
        <v>40</v>
      </c>
    </row>
    <row r="9012" spans="2:5" x14ac:dyDescent="0.25">
      <c r="B9012" t="s">
        <v>3256</v>
      </c>
      <c r="C9012" t="s">
        <v>5841</v>
      </c>
      <c r="D9012" t="s">
        <v>5823</v>
      </c>
      <c r="E9012">
        <f t="shared" si="141"/>
        <v>18</v>
      </c>
    </row>
    <row r="9013" spans="2:5" x14ac:dyDescent="0.25">
      <c r="B9013" t="s">
        <v>3256</v>
      </c>
      <c r="C9013" t="s">
        <v>5841</v>
      </c>
      <c r="D9013" t="s">
        <v>5823</v>
      </c>
      <c r="E9013">
        <f t="shared" si="141"/>
        <v>18</v>
      </c>
    </row>
    <row r="9014" spans="2:5" x14ac:dyDescent="0.25">
      <c r="B9014" t="s">
        <v>3256</v>
      </c>
      <c r="C9014" t="s">
        <v>5863</v>
      </c>
      <c r="D9014" t="s">
        <v>5823</v>
      </c>
      <c r="E9014">
        <f t="shared" si="141"/>
        <v>40</v>
      </c>
    </row>
    <row r="9015" spans="2:5" x14ac:dyDescent="0.25">
      <c r="B9015" t="s">
        <v>3256</v>
      </c>
      <c r="C9015" t="s">
        <v>5863</v>
      </c>
      <c r="D9015" t="s">
        <v>5823</v>
      </c>
      <c r="E9015">
        <f t="shared" si="141"/>
        <v>40</v>
      </c>
    </row>
    <row r="9016" spans="2:5" x14ac:dyDescent="0.25">
      <c r="B9016" t="s">
        <v>3256</v>
      </c>
      <c r="C9016" t="s">
        <v>5827</v>
      </c>
      <c r="D9016" t="s">
        <v>5823</v>
      </c>
      <c r="E9016">
        <f t="shared" si="141"/>
        <v>4</v>
      </c>
    </row>
    <row r="9017" spans="2:5" x14ac:dyDescent="0.25">
      <c r="B9017" t="s">
        <v>3256</v>
      </c>
      <c r="C9017" t="s">
        <v>5827</v>
      </c>
      <c r="D9017" t="s">
        <v>5823</v>
      </c>
      <c r="E9017">
        <f t="shared" si="141"/>
        <v>4</v>
      </c>
    </row>
    <row r="9018" spans="2:5" x14ac:dyDescent="0.25">
      <c r="B9018" t="s">
        <v>3256</v>
      </c>
      <c r="C9018" t="s">
        <v>5827</v>
      </c>
      <c r="D9018" t="s">
        <v>5823</v>
      </c>
      <c r="E9018">
        <f t="shared" si="141"/>
        <v>4</v>
      </c>
    </row>
    <row r="9019" spans="2:5" x14ac:dyDescent="0.25">
      <c r="B9019" t="s">
        <v>4026</v>
      </c>
      <c r="C9019" t="s">
        <v>5837</v>
      </c>
      <c r="D9019" t="s">
        <v>5825</v>
      </c>
      <c r="E9019">
        <f t="shared" si="141"/>
        <v>12</v>
      </c>
    </row>
    <row r="9020" spans="2:5" x14ac:dyDescent="0.25">
      <c r="B9020" t="s">
        <v>4026</v>
      </c>
      <c r="C9020" t="s">
        <v>5837</v>
      </c>
      <c r="D9020" t="s">
        <v>5825</v>
      </c>
      <c r="E9020">
        <f t="shared" si="141"/>
        <v>12</v>
      </c>
    </row>
    <row r="9021" spans="2:5" x14ac:dyDescent="0.25">
      <c r="B9021" t="s">
        <v>4026</v>
      </c>
      <c r="C9021" t="s">
        <v>5837</v>
      </c>
      <c r="D9021" t="s">
        <v>5825</v>
      </c>
      <c r="E9021">
        <f t="shared" si="141"/>
        <v>12</v>
      </c>
    </row>
    <row r="9022" spans="2:5" x14ac:dyDescent="0.25">
      <c r="B9022" t="s">
        <v>4026</v>
      </c>
      <c r="C9022" t="s">
        <v>5837</v>
      </c>
      <c r="D9022" t="s">
        <v>5825</v>
      </c>
      <c r="E9022">
        <f t="shared" si="141"/>
        <v>12</v>
      </c>
    </row>
    <row r="9023" spans="2:5" x14ac:dyDescent="0.25">
      <c r="B9023" t="s">
        <v>4026</v>
      </c>
      <c r="C9023" t="s">
        <v>5850</v>
      </c>
      <c r="D9023" t="s">
        <v>5825</v>
      </c>
      <c r="E9023">
        <f t="shared" si="141"/>
        <v>25</v>
      </c>
    </row>
    <row r="9024" spans="2:5" x14ac:dyDescent="0.25">
      <c r="B9024" t="s">
        <v>4026</v>
      </c>
      <c r="C9024" t="s">
        <v>5825</v>
      </c>
      <c r="D9024" t="s">
        <v>5825</v>
      </c>
      <c r="E9024">
        <f t="shared" si="141"/>
        <v>0</v>
      </c>
    </row>
    <row r="9025" spans="2:5" x14ac:dyDescent="0.25">
      <c r="B9025" t="s">
        <v>437</v>
      </c>
      <c r="C9025" t="s">
        <v>5847</v>
      </c>
      <c r="D9025" t="s">
        <v>5826</v>
      </c>
      <c r="E9025">
        <f t="shared" si="141"/>
        <v>21</v>
      </c>
    </row>
    <row r="9026" spans="2:5" x14ac:dyDescent="0.25">
      <c r="B9026" t="s">
        <v>437</v>
      </c>
      <c r="C9026" t="s">
        <v>5851</v>
      </c>
      <c r="D9026" t="s">
        <v>5826</v>
      </c>
      <c r="E9026">
        <f t="shared" si="141"/>
        <v>25</v>
      </c>
    </row>
    <row r="9027" spans="2:5" x14ac:dyDescent="0.25">
      <c r="B9027" t="s">
        <v>437</v>
      </c>
      <c r="C9027" t="s">
        <v>5851</v>
      </c>
      <c r="D9027" t="s">
        <v>5826</v>
      </c>
      <c r="E9027">
        <f t="shared" ref="E9027:E9090" si="142">(LEFT(C9027,4)-LEFT(D9027,4))*12+RIGHT(C9027,2)-RIGHT(D9027,2)</f>
        <v>25</v>
      </c>
    </row>
    <row r="9028" spans="2:5" x14ac:dyDescent="0.25">
      <c r="B9028" t="s">
        <v>437</v>
      </c>
      <c r="C9028" t="s">
        <v>5848</v>
      </c>
      <c r="D9028" t="s">
        <v>5826</v>
      </c>
      <c r="E9028">
        <f t="shared" si="142"/>
        <v>22</v>
      </c>
    </row>
    <row r="9029" spans="2:5" x14ac:dyDescent="0.25">
      <c r="B9029" t="s">
        <v>437</v>
      </c>
      <c r="C9029" t="s">
        <v>5826</v>
      </c>
      <c r="D9029" t="s">
        <v>5826</v>
      </c>
      <c r="E9029">
        <f t="shared" si="142"/>
        <v>0</v>
      </c>
    </row>
    <row r="9030" spans="2:5" x14ac:dyDescent="0.25">
      <c r="B9030" t="s">
        <v>437</v>
      </c>
      <c r="C9030" t="s">
        <v>5826</v>
      </c>
      <c r="D9030" t="s">
        <v>5826</v>
      </c>
      <c r="E9030">
        <f t="shared" si="142"/>
        <v>0</v>
      </c>
    </row>
    <row r="9031" spans="2:5" x14ac:dyDescent="0.25">
      <c r="B9031" t="s">
        <v>437</v>
      </c>
      <c r="C9031" t="s">
        <v>5826</v>
      </c>
      <c r="D9031" t="s">
        <v>5826</v>
      </c>
      <c r="E9031">
        <f t="shared" si="142"/>
        <v>0</v>
      </c>
    </row>
    <row r="9032" spans="2:5" x14ac:dyDescent="0.25">
      <c r="B9032" t="s">
        <v>437</v>
      </c>
      <c r="C9032" t="s">
        <v>5834</v>
      </c>
      <c r="D9032" t="s">
        <v>5826</v>
      </c>
      <c r="E9032">
        <f t="shared" si="142"/>
        <v>8</v>
      </c>
    </row>
    <row r="9033" spans="2:5" x14ac:dyDescent="0.25">
      <c r="B9033" t="s">
        <v>437</v>
      </c>
      <c r="C9033" t="s">
        <v>5852</v>
      </c>
      <c r="D9033" t="s">
        <v>5826</v>
      </c>
      <c r="E9033">
        <f t="shared" si="142"/>
        <v>26</v>
      </c>
    </row>
    <row r="9034" spans="2:5" x14ac:dyDescent="0.25">
      <c r="B9034" t="s">
        <v>644</v>
      </c>
      <c r="C9034" t="s">
        <v>5850</v>
      </c>
      <c r="D9034" t="s">
        <v>5830</v>
      </c>
      <c r="E9034">
        <f t="shared" si="142"/>
        <v>20</v>
      </c>
    </row>
    <row r="9035" spans="2:5" x14ac:dyDescent="0.25">
      <c r="B9035" t="s">
        <v>644</v>
      </c>
      <c r="C9035" t="s">
        <v>5850</v>
      </c>
      <c r="D9035" t="s">
        <v>5830</v>
      </c>
      <c r="E9035">
        <f t="shared" si="142"/>
        <v>20</v>
      </c>
    </row>
    <row r="9036" spans="2:5" x14ac:dyDescent="0.25">
      <c r="B9036" t="s">
        <v>644</v>
      </c>
      <c r="C9036" t="s">
        <v>5850</v>
      </c>
      <c r="D9036" t="s">
        <v>5830</v>
      </c>
      <c r="E9036">
        <f t="shared" si="142"/>
        <v>20</v>
      </c>
    </row>
    <row r="9037" spans="2:5" x14ac:dyDescent="0.25">
      <c r="B9037" t="s">
        <v>644</v>
      </c>
      <c r="C9037" t="s">
        <v>5850</v>
      </c>
      <c r="D9037" t="s">
        <v>5830</v>
      </c>
      <c r="E9037">
        <f t="shared" si="142"/>
        <v>20</v>
      </c>
    </row>
    <row r="9038" spans="2:5" x14ac:dyDescent="0.25">
      <c r="B9038" t="s">
        <v>644</v>
      </c>
      <c r="C9038" t="s">
        <v>5863</v>
      </c>
      <c r="D9038" t="s">
        <v>5830</v>
      </c>
      <c r="E9038">
        <f t="shared" si="142"/>
        <v>33</v>
      </c>
    </row>
    <row r="9039" spans="2:5" x14ac:dyDescent="0.25">
      <c r="B9039" t="s">
        <v>644</v>
      </c>
      <c r="C9039" t="s">
        <v>5863</v>
      </c>
      <c r="D9039" t="s">
        <v>5830</v>
      </c>
      <c r="E9039">
        <f t="shared" si="142"/>
        <v>33</v>
      </c>
    </row>
    <row r="9040" spans="2:5" x14ac:dyDescent="0.25">
      <c r="B9040" t="s">
        <v>644</v>
      </c>
      <c r="C9040" t="s">
        <v>5830</v>
      </c>
      <c r="D9040" t="s">
        <v>5830</v>
      </c>
      <c r="E9040">
        <f t="shared" si="142"/>
        <v>0</v>
      </c>
    </row>
    <row r="9041" spans="2:5" x14ac:dyDescent="0.25">
      <c r="B9041" t="s">
        <v>644</v>
      </c>
      <c r="C9041" t="s">
        <v>5830</v>
      </c>
      <c r="D9041" t="s">
        <v>5830</v>
      </c>
      <c r="E9041">
        <f t="shared" si="142"/>
        <v>0</v>
      </c>
    </row>
    <row r="9042" spans="2:5" x14ac:dyDescent="0.25">
      <c r="B9042" t="s">
        <v>644</v>
      </c>
      <c r="C9042" t="s">
        <v>5830</v>
      </c>
      <c r="D9042" t="s">
        <v>5830</v>
      </c>
      <c r="E9042">
        <f t="shared" si="142"/>
        <v>0</v>
      </c>
    </row>
    <row r="9043" spans="2:5" x14ac:dyDescent="0.25">
      <c r="B9043" t="s">
        <v>644</v>
      </c>
      <c r="C9043" t="s">
        <v>5832</v>
      </c>
      <c r="D9043" t="s">
        <v>5830</v>
      </c>
      <c r="E9043">
        <f t="shared" si="142"/>
        <v>2</v>
      </c>
    </row>
    <row r="9044" spans="2:5" x14ac:dyDescent="0.25">
      <c r="B9044" t="s">
        <v>644</v>
      </c>
      <c r="C9044" t="s">
        <v>5832</v>
      </c>
      <c r="D9044" t="s">
        <v>5830</v>
      </c>
      <c r="E9044">
        <f t="shared" si="142"/>
        <v>2</v>
      </c>
    </row>
    <row r="9045" spans="2:5" x14ac:dyDescent="0.25">
      <c r="B9045" t="s">
        <v>644</v>
      </c>
      <c r="C9045" t="s">
        <v>5841</v>
      </c>
      <c r="D9045" t="s">
        <v>5830</v>
      </c>
      <c r="E9045">
        <f t="shared" si="142"/>
        <v>11</v>
      </c>
    </row>
    <row r="9046" spans="2:5" x14ac:dyDescent="0.25">
      <c r="B9046" t="s">
        <v>644</v>
      </c>
      <c r="C9046" t="s">
        <v>5841</v>
      </c>
      <c r="D9046" t="s">
        <v>5830</v>
      </c>
      <c r="E9046">
        <f t="shared" si="142"/>
        <v>11</v>
      </c>
    </row>
    <row r="9047" spans="2:5" x14ac:dyDescent="0.25">
      <c r="B9047" t="s">
        <v>644</v>
      </c>
      <c r="C9047" t="s">
        <v>5841</v>
      </c>
      <c r="D9047" t="s">
        <v>5830</v>
      </c>
      <c r="E9047">
        <f t="shared" si="142"/>
        <v>11</v>
      </c>
    </row>
    <row r="9048" spans="2:5" x14ac:dyDescent="0.25">
      <c r="B9048" t="s">
        <v>644</v>
      </c>
      <c r="C9048" t="s">
        <v>5841</v>
      </c>
      <c r="D9048" t="s">
        <v>5830</v>
      </c>
      <c r="E9048">
        <f t="shared" si="142"/>
        <v>11</v>
      </c>
    </row>
    <row r="9049" spans="2:5" x14ac:dyDescent="0.25">
      <c r="B9049" t="s">
        <v>1151</v>
      </c>
      <c r="C9049" t="s">
        <v>5860</v>
      </c>
      <c r="D9049" t="s">
        <v>5820</v>
      </c>
      <c r="E9049">
        <f t="shared" si="142"/>
        <v>40</v>
      </c>
    </row>
    <row r="9050" spans="2:5" x14ac:dyDescent="0.25">
      <c r="B9050" t="s">
        <v>1151</v>
      </c>
      <c r="C9050" t="s">
        <v>5860</v>
      </c>
      <c r="D9050" t="s">
        <v>5820</v>
      </c>
      <c r="E9050">
        <f t="shared" si="142"/>
        <v>40</v>
      </c>
    </row>
    <row r="9051" spans="2:5" x14ac:dyDescent="0.25">
      <c r="B9051" t="s">
        <v>1151</v>
      </c>
      <c r="C9051" t="s">
        <v>5833</v>
      </c>
      <c r="D9051" t="s">
        <v>5820</v>
      </c>
      <c r="E9051">
        <f t="shared" si="142"/>
        <v>13</v>
      </c>
    </row>
    <row r="9052" spans="2:5" x14ac:dyDescent="0.25">
      <c r="B9052" t="s">
        <v>1151</v>
      </c>
      <c r="C9052" t="s">
        <v>5827</v>
      </c>
      <c r="D9052" t="s">
        <v>5820</v>
      </c>
      <c r="E9052">
        <f t="shared" si="142"/>
        <v>7</v>
      </c>
    </row>
    <row r="9053" spans="2:5" x14ac:dyDescent="0.25">
      <c r="B9053" t="s">
        <v>1151</v>
      </c>
      <c r="C9053" t="s">
        <v>5830</v>
      </c>
      <c r="D9053" t="s">
        <v>5820</v>
      </c>
      <c r="E9053">
        <f t="shared" si="142"/>
        <v>10</v>
      </c>
    </row>
    <row r="9054" spans="2:5" x14ac:dyDescent="0.25">
      <c r="B9054" t="s">
        <v>1151</v>
      </c>
      <c r="C9054" t="s">
        <v>5830</v>
      </c>
      <c r="D9054" t="s">
        <v>5820</v>
      </c>
      <c r="E9054">
        <f t="shared" si="142"/>
        <v>10</v>
      </c>
    </row>
    <row r="9055" spans="2:5" x14ac:dyDescent="0.25">
      <c r="B9055" t="s">
        <v>1151</v>
      </c>
      <c r="C9055" t="s">
        <v>5820</v>
      </c>
      <c r="D9055" t="s">
        <v>5820</v>
      </c>
      <c r="E9055">
        <f t="shared" si="142"/>
        <v>0</v>
      </c>
    </row>
    <row r="9056" spans="2:5" x14ac:dyDescent="0.25">
      <c r="B9056" t="s">
        <v>1151</v>
      </c>
      <c r="C9056" t="s">
        <v>5825</v>
      </c>
      <c r="D9056" t="s">
        <v>5820</v>
      </c>
      <c r="E9056">
        <f t="shared" si="142"/>
        <v>5</v>
      </c>
    </row>
    <row r="9057" spans="2:5" x14ac:dyDescent="0.25">
      <c r="B9057" t="s">
        <v>1151</v>
      </c>
      <c r="C9057" t="s">
        <v>5825</v>
      </c>
      <c r="D9057" t="s">
        <v>5820</v>
      </c>
      <c r="E9057">
        <f t="shared" si="142"/>
        <v>5</v>
      </c>
    </row>
    <row r="9058" spans="2:5" x14ac:dyDescent="0.25">
      <c r="B9058" t="s">
        <v>1151</v>
      </c>
      <c r="C9058" t="s">
        <v>5825</v>
      </c>
      <c r="D9058" t="s">
        <v>5820</v>
      </c>
      <c r="E9058">
        <f t="shared" si="142"/>
        <v>5</v>
      </c>
    </row>
    <row r="9059" spans="2:5" x14ac:dyDescent="0.25">
      <c r="B9059" t="s">
        <v>1151</v>
      </c>
      <c r="C9059" t="s">
        <v>5825</v>
      </c>
      <c r="D9059" t="s">
        <v>5820</v>
      </c>
      <c r="E9059">
        <f t="shared" si="142"/>
        <v>5</v>
      </c>
    </row>
    <row r="9060" spans="2:5" x14ac:dyDescent="0.25">
      <c r="B9060" t="s">
        <v>1151</v>
      </c>
      <c r="C9060" t="s">
        <v>5862</v>
      </c>
      <c r="D9060" t="s">
        <v>5820</v>
      </c>
      <c r="E9060">
        <f t="shared" si="142"/>
        <v>42</v>
      </c>
    </row>
    <row r="9061" spans="2:5" x14ac:dyDescent="0.25">
      <c r="B9061" t="s">
        <v>2474</v>
      </c>
      <c r="C9061" t="s">
        <v>5866</v>
      </c>
      <c r="D9061" t="s">
        <v>5842</v>
      </c>
      <c r="E9061">
        <f t="shared" si="142"/>
        <v>24</v>
      </c>
    </row>
    <row r="9062" spans="2:5" x14ac:dyDescent="0.25">
      <c r="B9062" t="s">
        <v>2474</v>
      </c>
      <c r="C9062" t="s">
        <v>5866</v>
      </c>
      <c r="D9062" t="s">
        <v>5842</v>
      </c>
      <c r="E9062">
        <f t="shared" si="142"/>
        <v>24</v>
      </c>
    </row>
    <row r="9063" spans="2:5" x14ac:dyDescent="0.25">
      <c r="B9063" t="s">
        <v>2474</v>
      </c>
      <c r="C9063" t="s">
        <v>5866</v>
      </c>
      <c r="D9063" t="s">
        <v>5842</v>
      </c>
      <c r="E9063">
        <f t="shared" si="142"/>
        <v>24</v>
      </c>
    </row>
    <row r="9064" spans="2:5" x14ac:dyDescent="0.25">
      <c r="B9064" t="s">
        <v>2474</v>
      </c>
      <c r="C9064" t="s">
        <v>5850</v>
      </c>
      <c r="D9064" t="s">
        <v>5842</v>
      </c>
      <c r="E9064">
        <f t="shared" si="142"/>
        <v>8</v>
      </c>
    </row>
    <row r="9065" spans="2:5" x14ac:dyDescent="0.25">
      <c r="B9065" t="s">
        <v>2474</v>
      </c>
      <c r="C9065" t="s">
        <v>5850</v>
      </c>
      <c r="D9065" t="s">
        <v>5842</v>
      </c>
      <c r="E9065">
        <f t="shared" si="142"/>
        <v>8</v>
      </c>
    </row>
    <row r="9066" spans="2:5" x14ac:dyDescent="0.25">
      <c r="B9066" t="s">
        <v>2474</v>
      </c>
      <c r="C9066" t="s">
        <v>5857</v>
      </c>
      <c r="D9066" t="s">
        <v>5842</v>
      </c>
      <c r="E9066">
        <f t="shared" si="142"/>
        <v>15</v>
      </c>
    </row>
    <row r="9067" spans="2:5" x14ac:dyDescent="0.25">
      <c r="B9067" t="s">
        <v>2474</v>
      </c>
      <c r="C9067" t="s">
        <v>5857</v>
      </c>
      <c r="D9067" t="s">
        <v>5842</v>
      </c>
      <c r="E9067">
        <f t="shared" si="142"/>
        <v>15</v>
      </c>
    </row>
    <row r="9068" spans="2:5" x14ac:dyDescent="0.25">
      <c r="B9068" t="s">
        <v>2474</v>
      </c>
      <c r="C9068" t="s">
        <v>5857</v>
      </c>
      <c r="D9068" t="s">
        <v>5842</v>
      </c>
      <c r="E9068">
        <f t="shared" si="142"/>
        <v>15</v>
      </c>
    </row>
    <row r="9069" spans="2:5" x14ac:dyDescent="0.25">
      <c r="B9069" t="s">
        <v>2474</v>
      </c>
      <c r="C9069" t="s">
        <v>5857</v>
      </c>
      <c r="D9069" t="s">
        <v>5842</v>
      </c>
      <c r="E9069">
        <f t="shared" si="142"/>
        <v>15</v>
      </c>
    </row>
    <row r="9070" spans="2:5" x14ac:dyDescent="0.25">
      <c r="B9070" t="s">
        <v>2474</v>
      </c>
      <c r="C9070" t="s">
        <v>5857</v>
      </c>
      <c r="D9070" t="s">
        <v>5842</v>
      </c>
      <c r="E9070">
        <f t="shared" si="142"/>
        <v>15</v>
      </c>
    </row>
    <row r="9071" spans="2:5" x14ac:dyDescent="0.25">
      <c r="B9071" t="s">
        <v>2474</v>
      </c>
      <c r="C9071" t="s">
        <v>5857</v>
      </c>
      <c r="D9071" t="s">
        <v>5842</v>
      </c>
      <c r="E9071">
        <f t="shared" si="142"/>
        <v>15</v>
      </c>
    </row>
    <row r="9072" spans="2:5" x14ac:dyDescent="0.25">
      <c r="B9072" t="s">
        <v>2474</v>
      </c>
      <c r="C9072" t="s">
        <v>5857</v>
      </c>
      <c r="D9072" t="s">
        <v>5842</v>
      </c>
      <c r="E9072">
        <f t="shared" si="142"/>
        <v>15</v>
      </c>
    </row>
    <row r="9073" spans="2:5" x14ac:dyDescent="0.25">
      <c r="B9073" t="s">
        <v>2474</v>
      </c>
      <c r="C9073" t="s">
        <v>5842</v>
      </c>
      <c r="D9073" t="s">
        <v>5842</v>
      </c>
      <c r="E9073">
        <f t="shared" si="142"/>
        <v>0</v>
      </c>
    </row>
    <row r="9074" spans="2:5" x14ac:dyDescent="0.25">
      <c r="B9074" t="s">
        <v>2474</v>
      </c>
      <c r="C9074" t="s">
        <v>5851</v>
      </c>
      <c r="D9074" t="s">
        <v>5842</v>
      </c>
      <c r="E9074">
        <f t="shared" si="142"/>
        <v>9</v>
      </c>
    </row>
    <row r="9075" spans="2:5" x14ac:dyDescent="0.25">
      <c r="B9075" t="s">
        <v>2474</v>
      </c>
      <c r="C9075" t="s">
        <v>5849</v>
      </c>
      <c r="D9075" t="s">
        <v>5842</v>
      </c>
      <c r="E9075">
        <f t="shared" si="142"/>
        <v>7</v>
      </c>
    </row>
    <row r="9076" spans="2:5" x14ac:dyDescent="0.25">
      <c r="B9076" t="s">
        <v>2474</v>
      </c>
      <c r="C9076" t="s">
        <v>5849</v>
      </c>
      <c r="D9076" t="s">
        <v>5842</v>
      </c>
      <c r="E9076">
        <f t="shared" si="142"/>
        <v>7</v>
      </c>
    </row>
    <row r="9077" spans="2:5" x14ac:dyDescent="0.25">
      <c r="B9077" t="s">
        <v>2474</v>
      </c>
      <c r="C9077" t="s">
        <v>5849</v>
      </c>
      <c r="D9077" t="s">
        <v>5842</v>
      </c>
      <c r="E9077">
        <f t="shared" si="142"/>
        <v>7</v>
      </c>
    </row>
    <row r="9078" spans="2:5" x14ac:dyDescent="0.25">
      <c r="B9078" t="s">
        <v>2474</v>
      </c>
      <c r="C9078" t="s">
        <v>5863</v>
      </c>
      <c r="D9078" t="s">
        <v>5842</v>
      </c>
      <c r="E9078">
        <f t="shared" si="142"/>
        <v>21</v>
      </c>
    </row>
    <row r="9079" spans="2:5" x14ac:dyDescent="0.25">
      <c r="B9079" t="s">
        <v>623</v>
      </c>
      <c r="C9079" t="s">
        <v>5819</v>
      </c>
      <c r="D9079" t="s">
        <v>5819</v>
      </c>
      <c r="E9079">
        <f t="shared" si="142"/>
        <v>0</v>
      </c>
    </row>
    <row r="9080" spans="2:5" x14ac:dyDescent="0.25">
      <c r="B9080" t="s">
        <v>623</v>
      </c>
      <c r="C9080" t="s">
        <v>5862</v>
      </c>
      <c r="D9080" t="s">
        <v>5819</v>
      </c>
      <c r="E9080">
        <f t="shared" si="142"/>
        <v>43</v>
      </c>
    </row>
    <row r="9081" spans="2:5" x14ac:dyDescent="0.25">
      <c r="B9081" t="s">
        <v>623</v>
      </c>
      <c r="C9081" t="s">
        <v>5862</v>
      </c>
      <c r="D9081" t="s">
        <v>5819</v>
      </c>
      <c r="E9081">
        <f t="shared" si="142"/>
        <v>43</v>
      </c>
    </row>
    <row r="9082" spans="2:5" x14ac:dyDescent="0.25">
      <c r="B9082" t="s">
        <v>623</v>
      </c>
      <c r="C9082" t="s">
        <v>5831</v>
      </c>
      <c r="D9082" t="s">
        <v>5819</v>
      </c>
      <c r="E9082">
        <f t="shared" si="142"/>
        <v>12</v>
      </c>
    </row>
    <row r="9083" spans="2:5" x14ac:dyDescent="0.25">
      <c r="B9083" t="s">
        <v>623</v>
      </c>
      <c r="C9083" t="s">
        <v>5831</v>
      </c>
      <c r="D9083" t="s">
        <v>5819</v>
      </c>
      <c r="E9083">
        <f t="shared" si="142"/>
        <v>12</v>
      </c>
    </row>
    <row r="9084" spans="2:5" x14ac:dyDescent="0.25">
      <c r="B9084" t="s">
        <v>623</v>
      </c>
      <c r="C9084" t="s">
        <v>5831</v>
      </c>
      <c r="D9084" t="s">
        <v>5819</v>
      </c>
      <c r="E9084">
        <f t="shared" si="142"/>
        <v>12</v>
      </c>
    </row>
    <row r="9085" spans="2:5" x14ac:dyDescent="0.25">
      <c r="B9085" t="s">
        <v>623</v>
      </c>
      <c r="C9085" t="s">
        <v>5851</v>
      </c>
      <c r="D9085" t="s">
        <v>5819</v>
      </c>
      <c r="E9085">
        <f t="shared" si="142"/>
        <v>32</v>
      </c>
    </row>
    <row r="9086" spans="2:5" x14ac:dyDescent="0.25">
      <c r="B9086" t="s">
        <v>623</v>
      </c>
      <c r="C9086" t="s">
        <v>5851</v>
      </c>
      <c r="D9086" t="s">
        <v>5819</v>
      </c>
      <c r="E9086">
        <f t="shared" si="142"/>
        <v>32</v>
      </c>
    </row>
    <row r="9087" spans="2:5" x14ac:dyDescent="0.25">
      <c r="B9087" t="s">
        <v>623</v>
      </c>
      <c r="C9087" t="s">
        <v>5851</v>
      </c>
      <c r="D9087" t="s">
        <v>5819</v>
      </c>
      <c r="E9087">
        <f t="shared" si="142"/>
        <v>32</v>
      </c>
    </row>
    <row r="9088" spans="2:5" x14ac:dyDescent="0.25">
      <c r="B9088" t="s">
        <v>623</v>
      </c>
      <c r="C9088" t="s">
        <v>5822</v>
      </c>
      <c r="D9088" t="s">
        <v>5819</v>
      </c>
      <c r="E9088">
        <f t="shared" si="142"/>
        <v>3</v>
      </c>
    </row>
    <row r="9089" spans="2:5" x14ac:dyDescent="0.25">
      <c r="B9089" t="s">
        <v>623</v>
      </c>
      <c r="C9089" t="s">
        <v>5822</v>
      </c>
      <c r="D9089" t="s">
        <v>5819</v>
      </c>
      <c r="E9089">
        <f t="shared" si="142"/>
        <v>3</v>
      </c>
    </row>
    <row r="9090" spans="2:5" x14ac:dyDescent="0.25">
      <c r="B9090" t="s">
        <v>623</v>
      </c>
      <c r="C9090" t="s">
        <v>5822</v>
      </c>
      <c r="D9090" t="s">
        <v>5819</v>
      </c>
      <c r="E9090">
        <f t="shared" si="142"/>
        <v>3</v>
      </c>
    </row>
    <row r="9091" spans="2:5" x14ac:dyDescent="0.25">
      <c r="B9091" t="s">
        <v>623</v>
      </c>
      <c r="C9091" t="s">
        <v>5863</v>
      </c>
      <c r="D9091" t="s">
        <v>5819</v>
      </c>
      <c r="E9091">
        <f t="shared" ref="E9091:E9154" si="143">(LEFT(C9091,4)-LEFT(D9091,4))*12+RIGHT(C9091,2)-RIGHT(D9091,2)</f>
        <v>44</v>
      </c>
    </row>
    <row r="9092" spans="2:5" x14ac:dyDescent="0.25">
      <c r="B9092" t="s">
        <v>623</v>
      </c>
      <c r="C9092" t="s">
        <v>5863</v>
      </c>
      <c r="D9092" t="s">
        <v>5819</v>
      </c>
      <c r="E9092">
        <f t="shared" si="143"/>
        <v>44</v>
      </c>
    </row>
    <row r="9093" spans="2:5" x14ac:dyDescent="0.25">
      <c r="B9093" t="s">
        <v>623</v>
      </c>
      <c r="C9093" t="s">
        <v>5863</v>
      </c>
      <c r="D9093" t="s">
        <v>5819</v>
      </c>
      <c r="E9093">
        <f t="shared" si="143"/>
        <v>44</v>
      </c>
    </row>
    <row r="9094" spans="2:5" x14ac:dyDescent="0.25">
      <c r="B9094" t="s">
        <v>623</v>
      </c>
      <c r="C9094" t="s">
        <v>5863</v>
      </c>
      <c r="D9094" t="s">
        <v>5819</v>
      </c>
      <c r="E9094">
        <f t="shared" si="143"/>
        <v>44</v>
      </c>
    </row>
    <row r="9095" spans="2:5" x14ac:dyDescent="0.25">
      <c r="B9095" t="s">
        <v>623</v>
      </c>
      <c r="C9095" t="s">
        <v>5863</v>
      </c>
      <c r="D9095" t="s">
        <v>5819</v>
      </c>
      <c r="E9095">
        <f t="shared" si="143"/>
        <v>44</v>
      </c>
    </row>
    <row r="9096" spans="2:5" x14ac:dyDescent="0.25">
      <c r="B9096" t="s">
        <v>623</v>
      </c>
      <c r="C9096" t="s">
        <v>5863</v>
      </c>
      <c r="D9096" t="s">
        <v>5819</v>
      </c>
      <c r="E9096">
        <f t="shared" si="143"/>
        <v>44</v>
      </c>
    </row>
    <row r="9097" spans="2:5" x14ac:dyDescent="0.25">
      <c r="B9097" t="s">
        <v>623</v>
      </c>
      <c r="C9097" t="s">
        <v>5863</v>
      </c>
      <c r="D9097" t="s">
        <v>5819</v>
      </c>
      <c r="E9097">
        <f t="shared" si="143"/>
        <v>44</v>
      </c>
    </row>
    <row r="9098" spans="2:5" x14ac:dyDescent="0.25">
      <c r="B9098" t="s">
        <v>623</v>
      </c>
      <c r="C9098" t="s">
        <v>5863</v>
      </c>
      <c r="D9098" t="s">
        <v>5819</v>
      </c>
      <c r="E9098">
        <f t="shared" si="143"/>
        <v>44</v>
      </c>
    </row>
    <row r="9099" spans="2:5" x14ac:dyDescent="0.25">
      <c r="B9099" t="s">
        <v>623</v>
      </c>
      <c r="C9099" t="s">
        <v>5863</v>
      </c>
      <c r="D9099" t="s">
        <v>5819</v>
      </c>
      <c r="E9099">
        <f t="shared" si="143"/>
        <v>44</v>
      </c>
    </row>
    <row r="9100" spans="2:5" x14ac:dyDescent="0.25">
      <c r="B9100" t="s">
        <v>623</v>
      </c>
      <c r="C9100" t="s">
        <v>5863</v>
      </c>
      <c r="D9100" t="s">
        <v>5819</v>
      </c>
      <c r="E9100">
        <f t="shared" si="143"/>
        <v>44</v>
      </c>
    </row>
    <row r="9101" spans="2:5" x14ac:dyDescent="0.25">
      <c r="B9101" t="s">
        <v>623</v>
      </c>
      <c r="C9101" t="s">
        <v>5863</v>
      </c>
      <c r="D9101" t="s">
        <v>5819</v>
      </c>
      <c r="E9101">
        <f t="shared" si="143"/>
        <v>44</v>
      </c>
    </row>
    <row r="9102" spans="2:5" x14ac:dyDescent="0.25">
      <c r="B9102" t="s">
        <v>623</v>
      </c>
      <c r="C9102" t="s">
        <v>5863</v>
      </c>
      <c r="D9102" t="s">
        <v>5819</v>
      </c>
      <c r="E9102">
        <f t="shared" si="143"/>
        <v>44</v>
      </c>
    </row>
    <row r="9103" spans="2:5" x14ac:dyDescent="0.25">
      <c r="B9103" t="s">
        <v>623</v>
      </c>
      <c r="C9103" t="s">
        <v>5863</v>
      </c>
      <c r="D9103" t="s">
        <v>5819</v>
      </c>
      <c r="E9103">
        <f t="shared" si="143"/>
        <v>44</v>
      </c>
    </row>
    <row r="9104" spans="2:5" x14ac:dyDescent="0.25">
      <c r="B9104" t="s">
        <v>623</v>
      </c>
      <c r="C9104" t="s">
        <v>5863</v>
      </c>
      <c r="D9104" t="s">
        <v>5819</v>
      </c>
      <c r="E9104">
        <f t="shared" si="143"/>
        <v>44</v>
      </c>
    </row>
    <row r="9105" spans="2:5" x14ac:dyDescent="0.25">
      <c r="B9105" t="s">
        <v>623</v>
      </c>
      <c r="C9105" t="s">
        <v>5861</v>
      </c>
      <c r="D9105" t="s">
        <v>5819</v>
      </c>
      <c r="E9105">
        <f t="shared" si="143"/>
        <v>42</v>
      </c>
    </row>
    <row r="9106" spans="2:5" x14ac:dyDescent="0.25">
      <c r="B9106" t="s">
        <v>623</v>
      </c>
      <c r="C9106" t="s">
        <v>5861</v>
      </c>
      <c r="D9106" t="s">
        <v>5819</v>
      </c>
      <c r="E9106">
        <f t="shared" si="143"/>
        <v>42</v>
      </c>
    </row>
    <row r="9107" spans="2:5" x14ac:dyDescent="0.25">
      <c r="B9107" t="s">
        <v>623</v>
      </c>
      <c r="C9107" t="s">
        <v>5861</v>
      </c>
      <c r="D9107" t="s">
        <v>5819</v>
      </c>
      <c r="E9107">
        <f t="shared" si="143"/>
        <v>42</v>
      </c>
    </row>
    <row r="9108" spans="2:5" x14ac:dyDescent="0.25">
      <c r="B9108" t="s">
        <v>623</v>
      </c>
      <c r="C9108" t="s">
        <v>5848</v>
      </c>
      <c r="D9108" t="s">
        <v>5819</v>
      </c>
      <c r="E9108">
        <f t="shared" si="143"/>
        <v>29</v>
      </c>
    </row>
    <row r="9109" spans="2:5" x14ac:dyDescent="0.25">
      <c r="B9109" t="s">
        <v>623</v>
      </c>
      <c r="C9109" t="s">
        <v>5853</v>
      </c>
      <c r="D9109" t="s">
        <v>5819</v>
      </c>
      <c r="E9109">
        <f t="shared" si="143"/>
        <v>34</v>
      </c>
    </row>
    <row r="9110" spans="2:5" x14ac:dyDescent="0.25">
      <c r="B9110" t="s">
        <v>623</v>
      </c>
      <c r="C9110" t="s">
        <v>5862</v>
      </c>
      <c r="D9110" t="s">
        <v>5819</v>
      </c>
      <c r="E9110">
        <f t="shared" si="143"/>
        <v>43</v>
      </c>
    </row>
    <row r="9111" spans="2:5" x14ac:dyDescent="0.25">
      <c r="B9111" t="s">
        <v>1970</v>
      </c>
      <c r="C9111" t="s">
        <v>5824</v>
      </c>
      <c r="D9111" t="s">
        <v>5822</v>
      </c>
      <c r="E9111">
        <f t="shared" si="143"/>
        <v>2</v>
      </c>
    </row>
    <row r="9112" spans="2:5" x14ac:dyDescent="0.25">
      <c r="B9112" t="s">
        <v>1970</v>
      </c>
      <c r="C9112" t="s">
        <v>5824</v>
      </c>
      <c r="D9112" t="s">
        <v>5822</v>
      </c>
      <c r="E9112">
        <f t="shared" si="143"/>
        <v>2</v>
      </c>
    </row>
    <row r="9113" spans="2:5" x14ac:dyDescent="0.25">
      <c r="B9113" t="s">
        <v>1970</v>
      </c>
      <c r="C9113" t="s">
        <v>5824</v>
      </c>
      <c r="D9113" t="s">
        <v>5822</v>
      </c>
      <c r="E9113">
        <f t="shared" si="143"/>
        <v>2</v>
      </c>
    </row>
    <row r="9114" spans="2:5" x14ac:dyDescent="0.25">
      <c r="B9114" t="s">
        <v>1970</v>
      </c>
      <c r="C9114" t="s">
        <v>5824</v>
      </c>
      <c r="D9114" t="s">
        <v>5822</v>
      </c>
      <c r="E9114">
        <f t="shared" si="143"/>
        <v>2</v>
      </c>
    </row>
    <row r="9115" spans="2:5" x14ac:dyDescent="0.25">
      <c r="B9115" t="s">
        <v>1970</v>
      </c>
      <c r="C9115" t="s">
        <v>5824</v>
      </c>
      <c r="D9115" t="s">
        <v>5822</v>
      </c>
      <c r="E9115">
        <f t="shared" si="143"/>
        <v>2</v>
      </c>
    </row>
    <row r="9116" spans="2:5" x14ac:dyDescent="0.25">
      <c r="B9116" t="s">
        <v>1970</v>
      </c>
      <c r="C9116" t="s">
        <v>5835</v>
      </c>
      <c r="D9116" t="s">
        <v>5822</v>
      </c>
      <c r="E9116">
        <f t="shared" si="143"/>
        <v>13</v>
      </c>
    </row>
    <row r="9117" spans="2:5" x14ac:dyDescent="0.25">
      <c r="B9117" t="s">
        <v>1970</v>
      </c>
      <c r="C9117" t="s">
        <v>5835</v>
      </c>
      <c r="D9117" t="s">
        <v>5822</v>
      </c>
      <c r="E9117">
        <f t="shared" si="143"/>
        <v>13</v>
      </c>
    </row>
    <row r="9118" spans="2:5" x14ac:dyDescent="0.25">
      <c r="B9118" t="s">
        <v>1970</v>
      </c>
      <c r="C9118" t="s">
        <v>5835</v>
      </c>
      <c r="D9118" t="s">
        <v>5822</v>
      </c>
      <c r="E9118">
        <f t="shared" si="143"/>
        <v>13</v>
      </c>
    </row>
    <row r="9119" spans="2:5" x14ac:dyDescent="0.25">
      <c r="B9119" t="s">
        <v>1970</v>
      </c>
      <c r="C9119" t="s">
        <v>5835</v>
      </c>
      <c r="D9119" t="s">
        <v>5822</v>
      </c>
      <c r="E9119">
        <f t="shared" si="143"/>
        <v>13</v>
      </c>
    </row>
    <row r="9120" spans="2:5" x14ac:dyDescent="0.25">
      <c r="B9120" t="s">
        <v>1970</v>
      </c>
      <c r="C9120" t="s">
        <v>5835</v>
      </c>
      <c r="D9120" t="s">
        <v>5822</v>
      </c>
      <c r="E9120">
        <f t="shared" si="143"/>
        <v>13</v>
      </c>
    </row>
    <row r="9121" spans="2:5" x14ac:dyDescent="0.25">
      <c r="B9121" t="s">
        <v>1970</v>
      </c>
      <c r="C9121" t="s">
        <v>5835</v>
      </c>
      <c r="D9121" t="s">
        <v>5822</v>
      </c>
      <c r="E9121">
        <f t="shared" si="143"/>
        <v>13</v>
      </c>
    </row>
    <row r="9122" spans="2:5" x14ac:dyDescent="0.25">
      <c r="B9122" t="s">
        <v>1970</v>
      </c>
      <c r="C9122" t="s">
        <v>5835</v>
      </c>
      <c r="D9122" t="s">
        <v>5822</v>
      </c>
      <c r="E9122">
        <f t="shared" si="143"/>
        <v>13</v>
      </c>
    </row>
    <row r="9123" spans="2:5" x14ac:dyDescent="0.25">
      <c r="B9123" t="s">
        <v>1970</v>
      </c>
      <c r="C9123" t="s">
        <v>5841</v>
      </c>
      <c r="D9123" t="s">
        <v>5822</v>
      </c>
      <c r="E9123">
        <f t="shared" si="143"/>
        <v>19</v>
      </c>
    </row>
    <row r="9124" spans="2:5" x14ac:dyDescent="0.25">
      <c r="B9124" t="s">
        <v>1970</v>
      </c>
      <c r="C9124" t="s">
        <v>5856</v>
      </c>
      <c r="D9124" t="s">
        <v>5822</v>
      </c>
      <c r="E9124">
        <f t="shared" si="143"/>
        <v>34</v>
      </c>
    </row>
    <row r="9125" spans="2:5" x14ac:dyDescent="0.25">
      <c r="B9125" t="s">
        <v>1970</v>
      </c>
      <c r="C9125" t="s">
        <v>5856</v>
      </c>
      <c r="D9125" t="s">
        <v>5822</v>
      </c>
      <c r="E9125">
        <f t="shared" si="143"/>
        <v>34</v>
      </c>
    </row>
    <row r="9126" spans="2:5" x14ac:dyDescent="0.25">
      <c r="B9126" t="s">
        <v>1970</v>
      </c>
      <c r="C9126" t="s">
        <v>5824</v>
      </c>
      <c r="D9126" t="s">
        <v>5822</v>
      </c>
      <c r="E9126">
        <f t="shared" si="143"/>
        <v>2</v>
      </c>
    </row>
    <row r="9127" spans="2:5" x14ac:dyDescent="0.25">
      <c r="B9127" t="s">
        <v>1970</v>
      </c>
      <c r="C9127" t="s">
        <v>5824</v>
      </c>
      <c r="D9127" t="s">
        <v>5822</v>
      </c>
      <c r="E9127">
        <f t="shared" si="143"/>
        <v>2</v>
      </c>
    </row>
    <row r="9128" spans="2:5" x14ac:dyDescent="0.25">
      <c r="B9128" t="s">
        <v>1970</v>
      </c>
      <c r="C9128" t="s">
        <v>5847</v>
      </c>
      <c r="D9128" t="s">
        <v>5822</v>
      </c>
      <c r="E9128">
        <f t="shared" si="143"/>
        <v>25</v>
      </c>
    </row>
    <row r="9129" spans="2:5" x14ac:dyDescent="0.25">
      <c r="B9129" t="s">
        <v>1970</v>
      </c>
      <c r="C9129" t="s">
        <v>5847</v>
      </c>
      <c r="D9129" t="s">
        <v>5822</v>
      </c>
      <c r="E9129">
        <f t="shared" si="143"/>
        <v>25</v>
      </c>
    </row>
    <row r="9130" spans="2:5" x14ac:dyDescent="0.25">
      <c r="B9130" t="s">
        <v>1970</v>
      </c>
      <c r="C9130" t="s">
        <v>5847</v>
      </c>
      <c r="D9130" t="s">
        <v>5822</v>
      </c>
      <c r="E9130">
        <f t="shared" si="143"/>
        <v>25</v>
      </c>
    </row>
    <row r="9131" spans="2:5" x14ac:dyDescent="0.25">
      <c r="B9131" t="s">
        <v>1970</v>
      </c>
      <c r="C9131" t="s">
        <v>5847</v>
      </c>
      <c r="D9131" t="s">
        <v>5822</v>
      </c>
      <c r="E9131">
        <f t="shared" si="143"/>
        <v>25</v>
      </c>
    </row>
    <row r="9132" spans="2:5" x14ac:dyDescent="0.25">
      <c r="B9132" t="s">
        <v>1970</v>
      </c>
      <c r="C9132" t="s">
        <v>5847</v>
      </c>
      <c r="D9132" t="s">
        <v>5822</v>
      </c>
      <c r="E9132">
        <f t="shared" si="143"/>
        <v>25</v>
      </c>
    </row>
    <row r="9133" spans="2:5" x14ac:dyDescent="0.25">
      <c r="B9133" t="s">
        <v>1970</v>
      </c>
      <c r="C9133" t="s">
        <v>5840</v>
      </c>
      <c r="D9133" t="s">
        <v>5822</v>
      </c>
      <c r="E9133">
        <f t="shared" si="143"/>
        <v>18</v>
      </c>
    </row>
    <row r="9134" spans="2:5" x14ac:dyDescent="0.25">
      <c r="B9134" t="s">
        <v>1970</v>
      </c>
      <c r="C9134" t="s">
        <v>5840</v>
      </c>
      <c r="D9134" t="s">
        <v>5822</v>
      </c>
      <c r="E9134">
        <f t="shared" si="143"/>
        <v>18</v>
      </c>
    </row>
    <row r="9135" spans="2:5" x14ac:dyDescent="0.25">
      <c r="B9135" t="s">
        <v>1970</v>
      </c>
      <c r="C9135" t="s">
        <v>5822</v>
      </c>
      <c r="D9135" t="s">
        <v>5822</v>
      </c>
      <c r="E9135">
        <f t="shared" si="143"/>
        <v>0</v>
      </c>
    </row>
    <row r="9136" spans="2:5" x14ac:dyDescent="0.25">
      <c r="B9136" t="s">
        <v>1142</v>
      </c>
      <c r="C9136" t="s">
        <v>5839</v>
      </c>
      <c r="D9136" t="s">
        <v>5835</v>
      </c>
      <c r="E9136">
        <f t="shared" si="143"/>
        <v>4</v>
      </c>
    </row>
    <row r="9137" spans="2:5" x14ac:dyDescent="0.25">
      <c r="B9137" t="s">
        <v>1142</v>
      </c>
      <c r="C9137" t="s">
        <v>5839</v>
      </c>
      <c r="D9137" t="s">
        <v>5835</v>
      </c>
      <c r="E9137">
        <f t="shared" si="143"/>
        <v>4</v>
      </c>
    </row>
    <row r="9138" spans="2:5" x14ac:dyDescent="0.25">
      <c r="B9138" t="s">
        <v>1142</v>
      </c>
      <c r="C9138" t="s">
        <v>5839</v>
      </c>
      <c r="D9138" t="s">
        <v>5835</v>
      </c>
      <c r="E9138">
        <f t="shared" si="143"/>
        <v>4</v>
      </c>
    </row>
    <row r="9139" spans="2:5" x14ac:dyDescent="0.25">
      <c r="B9139" t="s">
        <v>1142</v>
      </c>
      <c r="C9139" t="s">
        <v>5835</v>
      </c>
      <c r="D9139" t="s">
        <v>5835</v>
      </c>
      <c r="E9139">
        <f t="shared" si="143"/>
        <v>0</v>
      </c>
    </row>
    <row r="9140" spans="2:5" x14ac:dyDescent="0.25">
      <c r="B9140" t="s">
        <v>1142</v>
      </c>
      <c r="C9140" t="s">
        <v>5864</v>
      </c>
      <c r="D9140" t="s">
        <v>5835</v>
      </c>
      <c r="E9140">
        <f t="shared" si="143"/>
        <v>29</v>
      </c>
    </row>
    <row r="9141" spans="2:5" x14ac:dyDescent="0.25">
      <c r="B9141" t="s">
        <v>1142</v>
      </c>
      <c r="C9141" t="s">
        <v>5850</v>
      </c>
      <c r="D9141" t="s">
        <v>5835</v>
      </c>
      <c r="E9141">
        <f t="shared" si="143"/>
        <v>15</v>
      </c>
    </row>
    <row r="9142" spans="2:5" x14ac:dyDescent="0.25">
      <c r="B9142" t="s">
        <v>1753</v>
      </c>
      <c r="C9142" t="s">
        <v>5865</v>
      </c>
      <c r="D9142" t="s">
        <v>5845</v>
      </c>
      <c r="E9142">
        <f t="shared" si="143"/>
        <v>20</v>
      </c>
    </row>
    <row r="9143" spans="2:5" x14ac:dyDescent="0.25">
      <c r="B9143" t="s">
        <v>1753</v>
      </c>
      <c r="C9143" t="s">
        <v>5866</v>
      </c>
      <c r="D9143" t="s">
        <v>5845</v>
      </c>
      <c r="E9143">
        <f t="shared" si="143"/>
        <v>21</v>
      </c>
    </row>
    <row r="9144" spans="2:5" x14ac:dyDescent="0.25">
      <c r="B9144" t="s">
        <v>1753</v>
      </c>
      <c r="C9144" t="s">
        <v>5866</v>
      </c>
      <c r="D9144" t="s">
        <v>5845</v>
      </c>
      <c r="E9144">
        <f t="shared" si="143"/>
        <v>21</v>
      </c>
    </row>
    <row r="9145" spans="2:5" x14ac:dyDescent="0.25">
      <c r="B9145" t="s">
        <v>1753</v>
      </c>
      <c r="C9145" t="s">
        <v>5866</v>
      </c>
      <c r="D9145" t="s">
        <v>5845</v>
      </c>
      <c r="E9145">
        <f t="shared" si="143"/>
        <v>21</v>
      </c>
    </row>
    <row r="9146" spans="2:5" x14ac:dyDescent="0.25">
      <c r="B9146" t="s">
        <v>1753</v>
      </c>
      <c r="C9146" t="s">
        <v>5866</v>
      </c>
      <c r="D9146" t="s">
        <v>5845</v>
      </c>
      <c r="E9146">
        <f t="shared" si="143"/>
        <v>21</v>
      </c>
    </row>
    <row r="9147" spans="2:5" x14ac:dyDescent="0.25">
      <c r="B9147" t="s">
        <v>1753</v>
      </c>
      <c r="C9147" t="s">
        <v>5845</v>
      </c>
      <c r="D9147" t="s">
        <v>5845</v>
      </c>
      <c r="E9147">
        <f t="shared" si="143"/>
        <v>0</v>
      </c>
    </row>
    <row r="9148" spans="2:5" x14ac:dyDescent="0.25">
      <c r="B9148" t="s">
        <v>1753</v>
      </c>
      <c r="C9148" t="s">
        <v>5845</v>
      </c>
      <c r="D9148" t="s">
        <v>5845</v>
      </c>
      <c r="E9148">
        <f t="shared" si="143"/>
        <v>0</v>
      </c>
    </row>
    <row r="9149" spans="2:5" x14ac:dyDescent="0.25">
      <c r="B9149" t="s">
        <v>1753</v>
      </c>
      <c r="C9149" t="s">
        <v>5849</v>
      </c>
      <c r="D9149" t="s">
        <v>5845</v>
      </c>
      <c r="E9149">
        <f t="shared" si="143"/>
        <v>4</v>
      </c>
    </row>
    <row r="9150" spans="2:5" x14ac:dyDescent="0.25">
      <c r="B9150" t="s">
        <v>1753</v>
      </c>
      <c r="C9150" t="s">
        <v>5858</v>
      </c>
      <c r="D9150" t="s">
        <v>5845</v>
      </c>
      <c r="E9150">
        <f t="shared" si="143"/>
        <v>13</v>
      </c>
    </row>
    <row r="9151" spans="2:5" x14ac:dyDescent="0.25">
      <c r="B9151" t="s">
        <v>1753</v>
      </c>
      <c r="C9151" t="s">
        <v>5852</v>
      </c>
      <c r="D9151" t="s">
        <v>5845</v>
      </c>
      <c r="E9151">
        <f t="shared" si="143"/>
        <v>7</v>
      </c>
    </row>
    <row r="9152" spans="2:5" x14ac:dyDescent="0.25">
      <c r="B9152" t="s">
        <v>1753</v>
      </c>
      <c r="C9152" t="s">
        <v>5866</v>
      </c>
      <c r="D9152" t="s">
        <v>5845</v>
      </c>
      <c r="E9152">
        <f t="shared" si="143"/>
        <v>21</v>
      </c>
    </row>
    <row r="9153" spans="2:5" x14ac:dyDescent="0.25">
      <c r="B9153" t="s">
        <v>1753</v>
      </c>
      <c r="C9153" t="s">
        <v>5866</v>
      </c>
      <c r="D9153" t="s">
        <v>5845</v>
      </c>
      <c r="E9153">
        <f t="shared" si="143"/>
        <v>21</v>
      </c>
    </row>
    <row r="9154" spans="2:5" x14ac:dyDescent="0.25">
      <c r="B9154" t="s">
        <v>1753</v>
      </c>
      <c r="C9154" t="s">
        <v>5866</v>
      </c>
      <c r="D9154" t="s">
        <v>5845</v>
      </c>
      <c r="E9154">
        <f t="shared" si="143"/>
        <v>21</v>
      </c>
    </row>
    <row r="9155" spans="2:5" x14ac:dyDescent="0.25">
      <c r="B9155" t="s">
        <v>1615</v>
      </c>
      <c r="C9155" t="s">
        <v>5851</v>
      </c>
      <c r="D9155" t="s">
        <v>5825</v>
      </c>
      <c r="E9155">
        <f t="shared" ref="E9155:E9218" si="144">(LEFT(C9155,4)-LEFT(D9155,4))*12+RIGHT(C9155,2)-RIGHT(D9155,2)</f>
        <v>26</v>
      </c>
    </row>
    <row r="9156" spans="2:5" x14ac:dyDescent="0.25">
      <c r="B9156" t="s">
        <v>1615</v>
      </c>
      <c r="C9156" t="s">
        <v>5842</v>
      </c>
      <c r="D9156" t="s">
        <v>5825</v>
      </c>
      <c r="E9156">
        <f t="shared" si="144"/>
        <v>17</v>
      </c>
    </row>
    <row r="9157" spans="2:5" x14ac:dyDescent="0.25">
      <c r="B9157" t="s">
        <v>1615</v>
      </c>
      <c r="C9157" t="s">
        <v>5842</v>
      </c>
      <c r="D9157" t="s">
        <v>5825</v>
      </c>
      <c r="E9157">
        <f t="shared" si="144"/>
        <v>17</v>
      </c>
    </row>
    <row r="9158" spans="2:5" x14ac:dyDescent="0.25">
      <c r="B9158" t="s">
        <v>1615</v>
      </c>
      <c r="C9158" t="s">
        <v>5825</v>
      </c>
      <c r="D9158" t="s">
        <v>5825</v>
      </c>
      <c r="E9158">
        <f t="shared" si="144"/>
        <v>0</v>
      </c>
    </row>
    <row r="9159" spans="2:5" x14ac:dyDescent="0.25">
      <c r="B9159" t="s">
        <v>1615</v>
      </c>
      <c r="C9159" t="s">
        <v>5825</v>
      </c>
      <c r="D9159" t="s">
        <v>5825</v>
      </c>
      <c r="E9159">
        <f t="shared" si="144"/>
        <v>0</v>
      </c>
    </row>
    <row r="9160" spans="2:5" x14ac:dyDescent="0.25">
      <c r="B9160" t="s">
        <v>1615</v>
      </c>
      <c r="C9160" t="s">
        <v>5841</v>
      </c>
      <c r="D9160" t="s">
        <v>5825</v>
      </c>
      <c r="E9160">
        <f t="shared" si="144"/>
        <v>16</v>
      </c>
    </row>
    <row r="9161" spans="2:5" x14ac:dyDescent="0.25">
      <c r="B9161" t="s">
        <v>1615</v>
      </c>
      <c r="C9161" t="s">
        <v>5856</v>
      </c>
      <c r="D9161" t="s">
        <v>5825</v>
      </c>
      <c r="E9161">
        <f t="shared" si="144"/>
        <v>31</v>
      </c>
    </row>
    <row r="9162" spans="2:5" x14ac:dyDescent="0.25">
      <c r="B9162" t="s">
        <v>1615</v>
      </c>
      <c r="C9162" t="s">
        <v>5856</v>
      </c>
      <c r="D9162" t="s">
        <v>5825</v>
      </c>
      <c r="E9162">
        <f t="shared" si="144"/>
        <v>31</v>
      </c>
    </row>
    <row r="9163" spans="2:5" x14ac:dyDescent="0.25">
      <c r="B9163" t="s">
        <v>1615</v>
      </c>
      <c r="C9163" t="s">
        <v>5845</v>
      </c>
      <c r="D9163" t="s">
        <v>5825</v>
      </c>
      <c r="E9163">
        <f t="shared" si="144"/>
        <v>20</v>
      </c>
    </row>
    <row r="9164" spans="2:5" x14ac:dyDescent="0.25">
      <c r="B9164" t="s">
        <v>1615</v>
      </c>
      <c r="C9164" t="s">
        <v>5864</v>
      </c>
      <c r="D9164" t="s">
        <v>5825</v>
      </c>
      <c r="E9164">
        <f t="shared" si="144"/>
        <v>39</v>
      </c>
    </row>
    <row r="9165" spans="2:5" x14ac:dyDescent="0.25">
      <c r="B9165" t="s">
        <v>818</v>
      </c>
      <c r="C9165" t="s">
        <v>5865</v>
      </c>
      <c r="D9165" t="s">
        <v>5821</v>
      </c>
      <c r="E9165">
        <f t="shared" si="144"/>
        <v>44</v>
      </c>
    </row>
    <row r="9166" spans="2:5" x14ac:dyDescent="0.25">
      <c r="B9166" t="s">
        <v>818</v>
      </c>
      <c r="C9166" t="s">
        <v>5821</v>
      </c>
      <c r="D9166" t="s">
        <v>5821</v>
      </c>
      <c r="E9166">
        <f t="shared" si="144"/>
        <v>0</v>
      </c>
    </row>
    <row r="9167" spans="2:5" x14ac:dyDescent="0.25">
      <c r="B9167" t="s">
        <v>818</v>
      </c>
      <c r="C9167" t="s">
        <v>5865</v>
      </c>
      <c r="D9167" t="s">
        <v>5821</v>
      </c>
      <c r="E9167">
        <f t="shared" si="144"/>
        <v>44</v>
      </c>
    </row>
    <row r="9168" spans="2:5" x14ac:dyDescent="0.25">
      <c r="B9168" t="s">
        <v>818</v>
      </c>
      <c r="C9168" t="s">
        <v>5865</v>
      </c>
      <c r="D9168" t="s">
        <v>5821</v>
      </c>
      <c r="E9168">
        <f t="shared" si="144"/>
        <v>44</v>
      </c>
    </row>
    <row r="9169" spans="2:5" x14ac:dyDescent="0.25">
      <c r="B9169" t="s">
        <v>818</v>
      </c>
      <c r="C9169" t="s">
        <v>5857</v>
      </c>
      <c r="D9169" t="s">
        <v>5821</v>
      </c>
      <c r="E9169">
        <f t="shared" si="144"/>
        <v>36</v>
      </c>
    </row>
    <row r="9170" spans="2:5" x14ac:dyDescent="0.25">
      <c r="B9170" t="s">
        <v>818</v>
      </c>
      <c r="C9170" t="s">
        <v>5853</v>
      </c>
      <c r="D9170" t="s">
        <v>5821</v>
      </c>
      <c r="E9170">
        <f t="shared" si="144"/>
        <v>32</v>
      </c>
    </row>
    <row r="9171" spans="2:5" x14ac:dyDescent="0.25">
      <c r="B9171" t="s">
        <v>818</v>
      </c>
      <c r="C9171" t="s">
        <v>5853</v>
      </c>
      <c r="D9171" t="s">
        <v>5821</v>
      </c>
      <c r="E9171">
        <f t="shared" si="144"/>
        <v>32</v>
      </c>
    </row>
    <row r="9172" spans="2:5" x14ac:dyDescent="0.25">
      <c r="B9172" t="s">
        <v>2213</v>
      </c>
      <c r="C9172" t="s">
        <v>5846</v>
      </c>
      <c r="D9172" t="s">
        <v>5846</v>
      </c>
      <c r="E9172">
        <f t="shared" si="144"/>
        <v>0</v>
      </c>
    </row>
    <row r="9173" spans="2:5" x14ac:dyDescent="0.25">
      <c r="B9173" t="s">
        <v>2213</v>
      </c>
      <c r="C9173" t="s">
        <v>5846</v>
      </c>
      <c r="D9173" t="s">
        <v>5846</v>
      </c>
      <c r="E9173">
        <f t="shared" si="144"/>
        <v>0</v>
      </c>
    </row>
    <row r="9174" spans="2:5" x14ac:dyDescent="0.25">
      <c r="B9174" t="s">
        <v>2213</v>
      </c>
      <c r="C9174" t="s">
        <v>5846</v>
      </c>
      <c r="D9174" t="s">
        <v>5846</v>
      </c>
      <c r="E9174">
        <f t="shared" si="144"/>
        <v>0</v>
      </c>
    </row>
    <row r="9175" spans="2:5" x14ac:dyDescent="0.25">
      <c r="B9175" t="s">
        <v>2213</v>
      </c>
      <c r="C9175" t="s">
        <v>5861</v>
      </c>
      <c r="D9175" t="s">
        <v>5846</v>
      </c>
      <c r="E9175">
        <f t="shared" si="144"/>
        <v>15</v>
      </c>
    </row>
    <row r="9176" spans="2:5" x14ac:dyDescent="0.25">
      <c r="B9176" t="s">
        <v>2213</v>
      </c>
      <c r="C9176" t="s">
        <v>5861</v>
      </c>
      <c r="D9176" t="s">
        <v>5846</v>
      </c>
      <c r="E9176">
        <f t="shared" si="144"/>
        <v>15</v>
      </c>
    </row>
    <row r="9177" spans="2:5" x14ac:dyDescent="0.25">
      <c r="B9177" t="s">
        <v>2213</v>
      </c>
      <c r="C9177" t="s">
        <v>5861</v>
      </c>
      <c r="D9177" t="s">
        <v>5846</v>
      </c>
      <c r="E9177">
        <f t="shared" si="144"/>
        <v>15</v>
      </c>
    </row>
    <row r="9178" spans="2:5" x14ac:dyDescent="0.25">
      <c r="B9178" t="s">
        <v>1341</v>
      </c>
      <c r="C9178" t="s">
        <v>5842</v>
      </c>
      <c r="D9178" t="s">
        <v>5836</v>
      </c>
      <c r="E9178">
        <f t="shared" si="144"/>
        <v>6</v>
      </c>
    </row>
    <row r="9179" spans="2:5" x14ac:dyDescent="0.25">
      <c r="B9179" t="s">
        <v>1341</v>
      </c>
      <c r="C9179" t="s">
        <v>5861</v>
      </c>
      <c r="D9179" t="s">
        <v>5836</v>
      </c>
      <c r="E9179">
        <f t="shared" si="144"/>
        <v>25</v>
      </c>
    </row>
    <row r="9180" spans="2:5" x14ac:dyDescent="0.25">
      <c r="B9180" t="s">
        <v>1341</v>
      </c>
      <c r="C9180" t="s">
        <v>5841</v>
      </c>
      <c r="D9180" t="s">
        <v>5836</v>
      </c>
      <c r="E9180">
        <f t="shared" si="144"/>
        <v>5</v>
      </c>
    </row>
    <row r="9181" spans="2:5" x14ac:dyDescent="0.25">
      <c r="B9181" t="s">
        <v>1341</v>
      </c>
      <c r="C9181" t="s">
        <v>5861</v>
      </c>
      <c r="D9181" t="s">
        <v>5836</v>
      </c>
      <c r="E9181">
        <f t="shared" si="144"/>
        <v>25</v>
      </c>
    </row>
    <row r="9182" spans="2:5" x14ac:dyDescent="0.25">
      <c r="B9182" t="s">
        <v>1341</v>
      </c>
      <c r="C9182" t="s">
        <v>5861</v>
      </c>
      <c r="D9182" t="s">
        <v>5836</v>
      </c>
      <c r="E9182">
        <f t="shared" si="144"/>
        <v>25</v>
      </c>
    </row>
    <row r="9183" spans="2:5" x14ac:dyDescent="0.25">
      <c r="B9183" t="s">
        <v>1341</v>
      </c>
      <c r="C9183" t="s">
        <v>5861</v>
      </c>
      <c r="D9183" t="s">
        <v>5836</v>
      </c>
      <c r="E9183">
        <f t="shared" si="144"/>
        <v>25</v>
      </c>
    </row>
    <row r="9184" spans="2:5" x14ac:dyDescent="0.25">
      <c r="B9184" t="s">
        <v>1341</v>
      </c>
      <c r="C9184" t="s">
        <v>5851</v>
      </c>
      <c r="D9184" t="s">
        <v>5836</v>
      </c>
      <c r="E9184">
        <f t="shared" si="144"/>
        <v>15</v>
      </c>
    </row>
    <row r="9185" spans="2:5" x14ac:dyDescent="0.25">
      <c r="B9185" t="s">
        <v>1341</v>
      </c>
      <c r="C9185" t="s">
        <v>5836</v>
      </c>
      <c r="D9185" t="s">
        <v>5836</v>
      </c>
      <c r="E9185">
        <f t="shared" si="144"/>
        <v>0</v>
      </c>
    </row>
    <row r="9186" spans="2:5" x14ac:dyDescent="0.25">
      <c r="B9186" t="s">
        <v>1341</v>
      </c>
      <c r="C9186" t="s">
        <v>5839</v>
      </c>
      <c r="D9186" t="s">
        <v>5836</v>
      </c>
      <c r="E9186">
        <f t="shared" si="144"/>
        <v>3</v>
      </c>
    </row>
    <row r="9187" spans="2:5" x14ac:dyDescent="0.25">
      <c r="B9187" t="s">
        <v>992</v>
      </c>
      <c r="C9187" t="s">
        <v>5849</v>
      </c>
      <c r="D9187" t="s">
        <v>5829</v>
      </c>
      <c r="E9187">
        <f t="shared" si="144"/>
        <v>20</v>
      </c>
    </row>
    <row r="9188" spans="2:5" x14ac:dyDescent="0.25">
      <c r="B9188" t="s">
        <v>992</v>
      </c>
      <c r="C9188" t="s">
        <v>5849</v>
      </c>
      <c r="D9188" t="s">
        <v>5829</v>
      </c>
      <c r="E9188">
        <f t="shared" si="144"/>
        <v>20</v>
      </c>
    </row>
    <row r="9189" spans="2:5" x14ac:dyDescent="0.25">
      <c r="B9189" t="s">
        <v>992</v>
      </c>
      <c r="C9189" t="s">
        <v>5849</v>
      </c>
      <c r="D9189" t="s">
        <v>5829</v>
      </c>
      <c r="E9189">
        <f t="shared" si="144"/>
        <v>20</v>
      </c>
    </row>
    <row r="9190" spans="2:5" x14ac:dyDescent="0.25">
      <c r="B9190" t="s">
        <v>992</v>
      </c>
      <c r="C9190" t="s">
        <v>5849</v>
      </c>
      <c r="D9190" t="s">
        <v>5829</v>
      </c>
      <c r="E9190">
        <f t="shared" si="144"/>
        <v>20</v>
      </c>
    </row>
    <row r="9191" spans="2:5" x14ac:dyDescent="0.25">
      <c r="B9191" t="s">
        <v>992</v>
      </c>
      <c r="C9191" t="s">
        <v>5849</v>
      </c>
      <c r="D9191" t="s">
        <v>5829</v>
      </c>
      <c r="E9191">
        <f t="shared" si="144"/>
        <v>20</v>
      </c>
    </row>
    <row r="9192" spans="2:5" x14ac:dyDescent="0.25">
      <c r="B9192" t="s">
        <v>992</v>
      </c>
      <c r="C9192" t="s">
        <v>5849</v>
      </c>
      <c r="D9192" t="s">
        <v>5829</v>
      </c>
      <c r="E9192">
        <f t="shared" si="144"/>
        <v>20</v>
      </c>
    </row>
    <row r="9193" spans="2:5" x14ac:dyDescent="0.25">
      <c r="B9193" t="s">
        <v>992</v>
      </c>
      <c r="C9193" t="s">
        <v>5829</v>
      </c>
      <c r="D9193" t="s">
        <v>5829</v>
      </c>
      <c r="E9193">
        <f t="shared" si="144"/>
        <v>0</v>
      </c>
    </row>
    <row r="9194" spans="2:5" x14ac:dyDescent="0.25">
      <c r="B9194" t="s">
        <v>992</v>
      </c>
      <c r="C9194" t="s">
        <v>5829</v>
      </c>
      <c r="D9194" t="s">
        <v>5829</v>
      </c>
      <c r="E9194">
        <f t="shared" si="144"/>
        <v>0</v>
      </c>
    </row>
    <row r="9195" spans="2:5" x14ac:dyDescent="0.25">
      <c r="B9195" t="s">
        <v>1113</v>
      </c>
      <c r="C9195" t="s">
        <v>5861</v>
      </c>
      <c r="D9195" t="s">
        <v>5827</v>
      </c>
      <c r="E9195">
        <f t="shared" si="144"/>
        <v>34</v>
      </c>
    </row>
    <row r="9196" spans="2:5" x14ac:dyDescent="0.25">
      <c r="B9196" t="s">
        <v>1113</v>
      </c>
      <c r="C9196" t="s">
        <v>5865</v>
      </c>
      <c r="D9196" t="s">
        <v>5827</v>
      </c>
      <c r="E9196">
        <f t="shared" si="144"/>
        <v>38</v>
      </c>
    </row>
    <row r="9197" spans="2:5" x14ac:dyDescent="0.25">
      <c r="B9197" t="s">
        <v>1113</v>
      </c>
      <c r="C9197" t="s">
        <v>5861</v>
      </c>
      <c r="D9197" t="s">
        <v>5827</v>
      </c>
      <c r="E9197">
        <f t="shared" si="144"/>
        <v>34</v>
      </c>
    </row>
    <row r="9198" spans="2:5" x14ac:dyDescent="0.25">
      <c r="B9198" t="s">
        <v>1113</v>
      </c>
      <c r="C9198" t="s">
        <v>5861</v>
      </c>
      <c r="D9198" t="s">
        <v>5827</v>
      </c>
      <c r="E9198">
        <f t="shared" si="144"/>
        <v>34</v>
      </c>
    </row>
    <row r="9199" spans="2:5" x14ac:dyDescent="0.25">
      <c r="B9199" t="s">
        <v>1113</v>
      </c>
      <c r="C9199" t="s">
        <v>5861</v>
      </c>
      <c r="D9199" t="s">
        <v>5827</v>
      </c>
      <c r="E9199">
        <f t="shared" si="144"/>
        <v>34</v>
      </c>
    </row>
    <row r="9200" spans="2:5" x14ac:dyDescent="0.25">
      <c r="B9200" t="s">
        <v>1113</v>
      </c>
      <c r="C9200" t="s">
        <v>5865</v>
      </c>
      <c r="D9200" t="s">
        <v>5827</v>
      </c>
      <c r="E9200">
        <f t="shared" si="144"/>
        <v>38</v>
      </c>
    </row>
    <row r="9201" spans="2:5" x14ac:dyDescent="0.25">
      <c r="B9201" t="s">
        <v>1113</v>
      </c>
      <c r="C9201" t="s">
        <v>5829</v>
      </c>
      <c r="D9201" t="s">
        <v>5827</v>
      </c>
      <c r="E9201">
        <f t="shared" si="144"/>
        <v>2</v>
      </c>
    </row>
    <row r="9202" spans="2:5" x14ac:dyDescent="0.25">
      <c r="B9202" t="s">
        <v>1113</v>
      </c>
      <c r="C9202" t="s">
        <v>5827</v>
      </c>
      <c r="D9202" t="s">
        <v>5827</v>
      </c>
      <c r="E9202">
        <f t="shared" si="144"/>
        <v>0</v>
      </c>
    </row>
    <row r="9203" spans="2:5" x14ac:dyDescent="0.25">
      <c r="B9203" t="s">
        <v>1113</v>
      </c>
      <c r="C9203" t="s">
        <v>5827</v>
      </c>
      <c r="D9203" t="s">
        <v>5827</v>
      </c>
      <c r="E9203">
        <f t="shared" si="144"/>
        <v>0</v>
      </c>
    </row>
    <row r="9204" spans="2:5" x14ac:dyDescent="0.25">
      <c r="B9204" t="s">
        <v>1113</v>
      </c>
      <c r="C9204" t="s">
        <v>5827</v>
      </c>
      <c r="D9204" t="s">
        <v>5827</v>
      </c>
      <c r="E9204">
        <f t="shared" si="144"/>
        <v>0</v>
      </c>
    </row>
    <row r="9205" spans="2:5" x14ac:dyDescent="0.25">
      <c r="B9205" t="s">
        <v>1113</v>
      </c>
      <c r="C9205" t="s">
        <v>5827</v>
      </c>
      <c r="D9205" t="s">
        <v>5827</v>
      </c>
      <c r="E9205">
        <f t="shared" si="144"/>
        <v>0</v>
      </c>
    </row>
    <row r="9206" spans="2:5" x14ac:dyDescent="0.25">
      <c r="B9206" t="s">
        <v>1113</v>
      </c>
      <c r="C9206" t="s">
        <v>5827</v>
      </c>
      <c r="D9206" t="s">
        <v>5827</v>
      </c>
      <c r="E9206">
        <f t="shared" si="144"/>
        <v>0</v>
      </c>
    </row>
    <row r="9207" spans="2:5" x14ac:dyDescent="0.25">
      <c r="B9207" t="s">
        <v>1113</v>
      </c>
      <c r="C9207" t="s">
        <v>5851</v>
      </c>
      <c r="D9207" t="s">
        <v>5827</v>
      </c>
      <c r="E9207">
        <f t="shared" si="144"/>
        <v>24</v>
      </c>
    </row>
    <row r="9208" spans="2:5" x14ac:dyDescent="0.25">
      <c r="B9208" t="s">
        <v>1113</v>
      </c>
      <c r="C9208" t="s">
        <v>5851</v>
      </c>
      <c r="D9208" t="s">
        <v>5827</v>
      </c>
      <c r="E9208">
        <f t="shared" si="144"/>
        <v>24</v>
      </c>
    </row>
    <row r="9209" spans="2:5" x14ac:dyDescent="0.25">
      <c r="B9209" t="s">
        <v>1113</v>
      </c>
      <c r="C9209" t="s">
        <v>5842</v>
      </c>
      <c r="D9209" t="s">
        <v>5827</v>
      </c>
      <c r="E9209">
        <f t="shared" si="144"/>
        <v>15</v>
      </c>
    </row>
    <row r="9210" spans="2:5" x14ac:dyDescent="0.25">
      <c r="B9210" t="s">
        <v>1113</v>
      </c>
      <c r="C9210" t="s">
        <v>5842</v>
      </c>
      <c r="D9210" t="s">
        <v>5827</v>
      </c>
      <c r="E9210">
        <f t="shared" si="144"/>
        <v>15</v>
      </c>
    </row>
    <row r="9211" spans="2:5" x14ac:dyDescent="0.25">
      <c r="B9211" t="s">
        <v>1113</v>
      </c>
      <c r="C9211" t="s">
        <v>5842</v>
      </c>
      <c r="D9211" t="s">
        <v>5827</v>
      </c>
      <c r="E9211">
        <f t="shared" si="144"/>
        <v>15</v>
      </c>
    </row>
    <row r="9212" spans="2:5" x14ac:dyDescent="0.25">
      <c r="B9212" t="s">
        <v>1113</v>
      </c>
      <c r="C9212" t="s">
        <v>5842</v>
      </c>
      <c r="D9212" t="s">
        <v>5827</v>
      </c>
      <c r="E9212">
        <f t="shared" si="144"/>
        <v>15</v>
      </c>
    </row>
    <row r="9213" spans="2:5" x14ac:dyDescent="0.25">
      <c r="B9213" t="s">
        <v>1113</v>
      </c>
      <c r="C9213" t="s">
        <v>5855</v>
      </c>
      <c r="D9213" t="s">
        <v>5827</v>
      </c>
      <c r="E9213">
        <f t="shared" si="144"/>
        <v>28</v>
      </c>
    </row>
    <row r="9214" spans="2:5" x14ac:dyDescent="0.25">
      <c r="B9214" t="s">
        <v>1113</v>
      </c>
      <c r="C9214" t="s">
        <v>5836</v>
      </c>
      <c r="D9214" t="s">
        <v>5827</v>
      </c>
      <c r="E9214">
        <f t="shared" si="144"/>
        <v>9</v>
      </c>
    </row>
    <row r="9215" spans="2:5" x14ac:dyDescent="0.25">
      <c r="B9215" t="s">
        <v>1938</v>
      </c>
      <c r="C9215" t="s">
        <v>5864</v>
      </c>
      <c r="D9215" t="s">
        <v>5827</v>
      </c>
      <c r="E9215">
        <f t="shared" si="144"/>
        <v>37</v>
      </c>
    </row>
    <row r="9216" spans="2:5" x14ac:dyDescent="0.25">
      <c r="B9216" t="s">
        <v>1938</v>
      </c>
      <c r="C9216" t="s">
        <v>5864</v>
      </c>
      <c r="D9216" t="s">
        <v>5827</v>
      </c>
      <c r="E9216">
        <f t="shared" si="144"/>
        <v>37</v>
      </c>
    </row>
    <row r="9217" spans="2:5" x14ac:dyDescent="0.25">
      <c r="B9217" t="s">
        <v>1938</v>
      </c>
      <c r="C9217" t="s">
        <v>5864</v>
      </c>
      <c r="D9217" t="s">
        <v>5827</v>
      </c>
      <c r="E9217">
        <f t="shared" si="144"/>
        <v>37</v>
      </c>
    </row>
    <row r="9218" spans="2:5" x14ac:dyDescent="0.25">
      <c r="B9218" t="s">
        <v>1938</v>
      </c>
      <c r="C9218" t="s">
        <v>5864</v>
      </c>
      <c r="D9218" t="s">
        <v>5827</v>
      </c>
      <c r="E9218">
        <f t="shared" si="144"/>
        <v>37</v>
      </c>
    </row>
    <row r="9219" spans="2:5" x14ac:dyDescent="0.25">
      <c r="B9219" t="s">
        <v>1938</v>
      </c>
      <c r="C9219" t="s">
        <v>5827</v>
      </c>
      <c r="D9219" t="s">
        <v>5827</v>
      </c>
      <c r="E9219">
        <f t="shared" ref="E9219:E9282" si="145">(LEFT(C9219,4)-LEFT(D9219,4))*12+RIGHT(C9219,2)-RIGHT(D9219,2)</f>
        <v>0</v>
      </c>
    </row>
    <row r="9220" spans="2:5" x14ac:dyDescent="0.25">
      <c r="B9220" t="s">
        <v>1938</v>
      </c>
      <c r="C9220" t="s">
        <v>5827</v>
      </c>
      <c r="D9220" t="s">
        <v>5827</v>
      </c>
      <c r="E9220">
        <f t="shared" si="145"/>
        <v>0</v>
      </c>
    </row>
    <row r="9221" spans="2:5" x14ac:dyDescent="0.25">
      <c r="B9221" t="s">
        <v>1938</v>
      </c>
      <c r="C9221" t="s">
        <v>5827</v>
      </c>
      <c r="D9221" t="s">
        <v>5827</v>
      </c>
      <c r="E9221">
        <f t="shared" si="145"/>
        <v>0</v>
      </c>
    </row>
    <row r="9222" spans="2:5" x14ac:dyDescent="0.25">
      <c r="B9222" t="s">
        <v>1938</v>
      </c>
      <c r="C9222" t="s">
        <v>5827</v>
      </c>
      <c r="D9222" t="s">
        <v>5827</v>
      </c>
      <c r="E9222">
        <f t="shared" si="145"/>
        <v>0</v>
      </c>
    </row>
    <row r="9223" spans="2:5" x14ac:dyDescent="0.25">
      <c r="B9223" t="s">
        <v>1938</v>
      </c>
      <c r="C9223" t="s">
        <v>5851</v>
      </c>
      <c r="D9223" t="s">
        <v>5827</v>
      </c>
      <c r="E9223">
        <f t="shared" si="145"/>
        <v>24</v>
      </c>
    </row>
    <row r="9224" spans="2:5" x14ac:dyDescent="0.25">
      <c r="B9224" t="s">
        <v>1938</v>
      </c>
      <c r="C9224" t="s">
        <v>5858</v>
      </c>
      <c r="D9224" t="s">
        <v>5827</v>
      </c>
      <c r="E9224">
        <f t="shared" si="145"/>
        <v>31</v>
      </c>
    </row>
    <row r="9225" spans="2:5" x14ac:dyDescent="0.25">
      <c r="B9225" t="s">
        <v>65</v>
      </c>
      <c r="C9225" t="s">
        <v>5848</v>
      </c>
      <c r="D9225" t="s">
        <v>5848</v>
      </c>
      <c r="E9225">
        <f t="shared" si="145"/>
        <v>0</v>
      </c>
    </row>
    <row r="9226" spans="2:5" x14ac:dyDescent="0.25">
      <c r="B9226" t="s">
        <v>65</v>
      </c>
      <c r="C9226" t="s">
        <v>5848</v>
      </c>
      <c r="D9226" t="s">
        <v>5848</v>
      </c>
      <c r="E9226">
        <f t="shared" si="145"/>
        <v>0</v>
      </c>
    </row>
    <row r="9227" spans="2:5" x14ac:dyDescent="0.25">
      <c r="B9227" t="s">
        <v>65</v>
      </c>
      <c r="C9227" t="s">
        <v>5848</v>
      </c>
      <c r="D9227" t="s">
        <v>5848</v>
      </c>
      <c r="E9227">
        <f t="shared" si="145"/>
        <v>0</v>
      </c>
    </row>
    <row r="9228" spans="2:5" x14ac:dyDescent="0.25">
      <c r="B9228" t="s">
        <v>65</v>
      </c>
      <c r="C9228" t="s">
        <v>5848</v>
      </c>
      <c r="D9228" t="s">
        <v>5848</v>
      </c>
      <c r="E9228">
        <f t="shared" si="145"/>
        <v>0</v>
      </c>
    </row>
    <row r="9229" spans="2:5" x14ac:dyDescent="0.25">
      <c r="B9229" t="s">
        <v>65</v>
      </c>
      <c r="C9229" t="s">
        <v>5848</v>
      </c>
      <c r="D9229" t="s">
        <v>5848</v>
      </c>
      <c r="E9229">
        <f t="shared" si="145"/>
        <v>0</v>
      </c>
    </row>
    <row r="9230" spans="2:5" x14ac:dyDescent="0.25">
      <c r="B9230" t="s">
        <v>65</v>
      </c>
      <c r="C9230" t="s">
        <v>5848</v>
      </c>
      <c r="D9230" t="s">
        <v>5848</v>
      </c>
      <c r="E9230">
        <f t="shared" si="145"/>
        <v>0</v>
      </c>
    </row>
    <row r="9231" spans="2:5" x14ac:dyDescent="0.25">
      <c r="B9231" t="s">
        <v>65</v>
      </c>
      <c r="C9231" t="s">
        <v>5848</v>
      </c>
      <c r="D9231" t="s">
        <v>5848</v>
      </c>
      <c r="E9231">
        <f t="shared" si="145"/>
        <v>0</v>
      </c>
    </row>
    <row r="9232" spans="2:5" x14ac:dyDescent="0.25">
      <c r="B9232" t="s">
        <v>65</v>
      </c>
      <c r="C9232" t="s">
        <v>5850</v>
      </c>
      <c r="D9232" t="s">
        <v>5848</v>
      </c>
      <c r="E9232">
        <f t="shared" si="145"/>
        <v>2</v>
      </c>
    </row>
    <row r="9233" spans="2:5" x14ac:dyDescent="0.25">
      <c r="B9233" t="s">
        <v>65</v>
      </c>
      <c r="C9233" t="s">
        <v>5850</v>
      </c>
      <c r="D9233" t="s">
        <v>5848</v>
      </c>
      <c r="E9233">
        <f t="shared" si="145"/>
        <v>2</v>
      </c>
    </row>
    <row r="9234" spans="2:5" x14ac:dyDescent="0.25">
      <c r="B9234" t="s">
        <v>65</v>
      </c>
      <c r="C9234" t="s">
        <v>5850</v>
      </c>
      <c r="D9234" t="s">
        <v>5848</v>
      </c>
      <c r="E9234">
        <f t="shared" si="145"/>
        <v>2</v>
      </c>
    </row>
    <row r="9235" spans="2:5" x14ac:dyDescent="0.25">
      <c r="B9235" t="s">
        <v>65</v>
      </c>
      <c r="C9235" t="s">
        <v>5850</v>
      </c>
      <c r="D9235" t="s">
        <v>5848</v>
      </c>
      <c r="E9235">
        <f t="shared" si="145"/>
        <v>2</v>
      </c>
    </row>
    <row r="9236" spans="2:5" x14ac:dyDescent="0.25">
      <c r="B9236" t="s">
        <v>65</v>
      </c>
      <c r="C9236" t="s">
        <v>5850</v>
      </c>
      <c r="D9236" t="s">
        <v>5848</v>
      </c>
      <c r="E9236">
        <f t="shared" si="145"/>
        <v>2</v>
      </c>
    </row>
    <row r="9237" spans="2:5" x14ac:dyDescent="0.25">
      <c r="B9237" t="s">
        <v>65</v>
      </c>
      <c r="C9237" t="s">
        <v>5850</v>
      </c>
      <c r="D9237" t="s">
        <v>5848</v>
      </c>
      <c r="E9237">
        <f t="shared" si="145"/>
        <v>2</v>
      </c>
    </row>
    <row r="9238" spans="2:5" x14ac:dyDescent="0.25">
      <c r="B9238" t="s">
        <v>65</v>
      </c>
      <c r="C9238" t="s">
        <v>5863</v>
      </c>
      <c r="D9238" t="s">
        <v>5848</v>
      </c>
      <c r="E9238">
        <f t="shared" si="145"/>
        <v>15</v>
      </c>
    </row>
    <row r="9239" spans="2:5" x14ac:dyDescent="0.25">
      <c r="B9239" t="s">
        <v>65</v>
      </c>
      <c r="C9239" t="s">
        <v>5863</v>
      </c>
      <c r="D9239" t="s">
        <v>5848</v>
      </c>
      <c r="E9239">
        <f t="shared" si="145"/>
        <v>15</v>
      </c>
    </row>
    <row r="9240" spans="2:5" x14ac:dyDescent="0.25">
      <c r="B9240" t="s">
        <v>65</v>
      </c>
      <c r="C9240" t="s">
        <v>5863</v>
      </c>
      <c r="D9240" t="s">
        <v>5848</v>
      </c>
      <c r="E9240">
        <f t="shared" si="145"/>
        <v>15</v>
      </c>
    </row>
    <row r="9241" spans="2:5" x14ac:dyDescent="0.25">
      <c r="B9241" t="s">
        <v>65</v>
      </c>
      <c r="C9241" t="s">
        <v>5857</v>
      </c>
      <c r="D9241" t="s">
        <v>5848</v>
      </c>
      <c r="E9241">
        <f t="shared" si="145"/>
        <v>9</v>
      </c>
    </row>
    <row r="9242" spans="2:5" x14ac:dyDescent="0.25">
      <c r="B9242" t="s">
        <v>65</v>
      </c>
      <c r="C9242" t="s">
        <v>5862</v>
      </c>
      <c r="D9242" t="s">
        <v>5848</v>
      </c>
      <c r="E9242">
        <f t="shared" si="145"/>
        <v>14</v>
      </c>
    </row>
    <row r="9243" spans="2:5" x14ac:dyDescent="0.25">
      <c r="B9243" t="s">
        <v>1415</v>
      </c>
      <c r="C9243" t="s">
        <v>5830</v>
      </c>
      <c r="D9243" t="s">
        <v>5830</v>
      </c>
      <c r="E9243">
        <f t="shared" si="145"/>
        <v>0</v>
      </c>
    </row>
    <row r="9244" spans="2:5" x14ac:dyDescent="0.25">
      <c r="B9244" t="s">
        <v>1415</v>
      </c>
      <c r="C9244" t="s">
        <v>5846</v>
      </c>
      <c r="D9244" t="s">
        <v>5830</v>
      </c>
      <c r="E9244">
        <f t="shared" si="145"/>
        <v>16</v>
      </c>
    </row>
    <row r="9245" spans="2:5" x14ac:dyDescent="0.25">
      <c r="B9245" t="s">
        <v>1415</v>
      </c>
      <c r="C9245" t="s">
        <v>5846</v>
      </c>
      <c r="D9245" t="s">
        <v>5830</v>
      </c>
      <c r="E9245">
        <f t="shared" si="145"/>
        <v>16</v>
      </c>
    </row>
    <row r="9246" spans="2:5" x14ac:dyDescent="0.25">
      <c r="B9246" t="s">
        <v>1415</v>
      </c>
      <c r="C9246" t="s">
        <v>5846</v>
      </c>
      <c r="D9246" t="s">
        <v>5830</v>
      </c>
      <c r="E9246">
        <f t="shared" si="145"/>
        <v>16</v>
      </c>
    </row>
    <row r="9247" spans="2:5" x14ac:dyDescent="0.25">
      <c r="B9247" t="s">
        <v>1415</v>
      </c>
      <c r="C9247" t="s">
        <v>5865</v>
      </c>
      <c r="D9247" t="s">
        <v>5830</v>
      </c>
      <c r="E9247">
        <f t="shared" si="145"/>
        <v>35</v>
      </c>
    </row>
    <row r="9248" spans="2:5" x14ac:dyDescent="0.25">
      <c r="B9248" t="s">
        <v>1415</v>
      </c>
      <c r="C9248" t="s">
        <v>5865</v>
      </c>
      <c r="D9248" t="s">
        <v>5830</v>
      </c>
      <c r="E9248">
        <f t="shared" si="145"/>
        <v>35</v>
      </c>
    </row>
    <row r="9249" spans="2:5" x14ac:dyDescent="0.25">
      <c r="B9249" t="s">
        <v>1415</v>
      </c>
      <c r="C9249" t="s">
        <v>5865</v>
      </c>
      <c r="D9249" t="s">
        <v>5830</v>
      </c>
      <c r="E9249">
        <f t="shared" si="145"/>
        <v>35</v>
      </c>
    </row>
    <row r="9250" spans="2:5" x14ac:dyDescent="0.25">
      <c r="B9250" t="s">
        <v>1415</v>
      </c>
      <c r="C9250" t="s">
        <v>5865</v>
      </c>
      <c r="D9250" t="s">
        <v>5830</v>
      </c>
      <c r="E9250">
        <f t="shared" si="145"/>
        <v>35</v>
      </c>
    </row>
    <row r="9251" spans="2:5" x14ac:dyDescent="0.25">
      <c r="B9251" t="s">
        <v>1415</v>
      </c>
      <c r="C9251" t="s">
        <v>5846</v>
      </c>
      <c r="D9251" t="s">
        <v>5830</v>
      </c>
      <c r="E9251">
        <f t="shared" si="145"/>
        <v>16</v>
      </c>
    </row>
    <row r="9252" spans="2:5" x14ac:dyDescent="0.25">
      <c r="B9252" t="s">
        <v>1415</v>
      </c>
      <c r="C9252" t="s">
        <v>5846</v>
      </c>
      <c r="D9252" t="s">
        <v>5830</v>
      </c>
      <c r="E9252">
        <f t="shared" si="145"/>
        <v>16</v>
      </c>
    </row>
    <row r="9253" spans="2:5" x14ac:dyDescent="0.25">
      <c r="B9253" t="s">
        <v>1415</v>
      </c>
      <c r="C9253" t="s">
        <v>5846</v>
      </c>
      <c r="D9253" t="s">
        <v>5830</v>
      </c>
      <c r="E9253">
        <f t="shared" si="145"/>
        <v>16</v>
      </c>
    </row>
    <row r="9254" spans="2:5" x14ac:dyDescent="0.25">
      <c r="B9254" t="s">
        <v>826</v>
      </c>
      <c r="C9254" t="s">
        <v>5841</v>
      </c>
      <c r="D9254" t="s">
        <v>5830</v>
      </c>
      <c r="E9254">
        <f t="shared" si="145"/>
        <v>11</v>
      </c>
    </row>
    <row r="9255" spans="2:5" x14ac:dyDescent="0.25">
      <c r="B9255" t="s">
        <v>826</v>
      </c>
      <c r="C9255" t="s">
        <v>5830</v>
      </c>
      <c r="D9255" t="s">
        <v>5830</v>
      </c>
      <c r="E9255">
        <f t="shared" si="145"/>
        <v>0</v>
      </c>
    </row>
    <row r="9256" spans="2:5" x14ac:dyDescent="0.25">
      <c r="B9256" t="s">
        <v>826</v>
      </c>
      <c r="C9256" t="s">
        <v>5865</v>
      </c>
      <c r="D9256" t="s">
        <v>5830</v>
      </c>
      <c r="E9256">
        <f t="shared" si="145"/>
        <v>35</v>
      </c>
    </row>
    <row r="9257" spans="2:5" x14ac:dyDescent="0.25">
      <c r="B9257" t="s">
        <v>826</v>
      </c>
      <c r="C9257" t="s">
        <v>5865</v>
      </c>
      <c r="D9257" t="s">
        <v>5830</v>
      </c>
      <c r="E9257">
        <f t="shared" si="145"/>
        <v>35</v>
      </c>
    </row>
    <row r="9258" spans="2:5" x14ac:dyDescent="0.25">
      <c r="B9258" t="s">
        <v>1854</v>
      </c>
      <c r="C9258" t="s">
        <v>5840</v>
      </c>
      <c r="D9258" t="s">
        <v>5830</v>
      </c>
      <c r="E9258">
        <f t="shared" si="145"/>
        <v>10</v>
      </c>
    </row>
    <row r="9259" spans="2:5" x14ac:dyDescent="0.25">
      <c r="B9259" t="s">
        <v>1854</v>
      </c>
      <c r="C9259" t="s">
        <v>5840</v>
      </c>
      <c r="D9259" t="s">
        <v>5830</v>
      </c>
      <c r="E9259">
        <f t="shared" si="145"/>
        <v>10</v>
      </c>
    </row>
    <row r="9260" spans="2:5" x14ac:dyDescent="0.25">
      <c r="B9260" t="s">
        <v>1854</v>
      </c>
      <c r="C9260" t="s">
        <v>5852</v>
      </c>
      <c r="D9260" t="s">
        <v>5830</v>
      </c>
      <c r="E9260">
        <f t="shared" si="145"/>
        <v>22</v>
      </c>
    </row>
    <row r="9261" spans="2:5" x14ac:dyDescent="0.25">
      <c r="B9261" t="s">
        <v>1854</v>
      </c>
      <c r="C9261" t="s">
        <v>5830</v>
      </c>
      <c r="D9261" t="s">
        <v>5830</v>
      </c>
      <c r="E9261">
        <f t="shared" si="145"/>
        <v>0</v>
      </c>
    </row>
    <row r="9262" spans="2:5" x14ac:dyDescent="0.25">
      <c r="B9262" t="s">
        <v>1854</v>
      </c>
      <c r="C9262" t="s">
        <v>5830</v>
      </c>
      <c r="D9262" t="s">
        <v>5830</v>
      </c>
      <c r="E9262">
        <f t="shared" si="145"/>
        <v>0</v>
      </c>
    </row>
    <row r="9263" spans="2:5" x14ac:dyDescent="0.25">
      <c r="B9263" t="s">
        <v>1854</v>
      </c>
      <c r="C9263" t="s">
        <v>5830</v>
      </c>
      <c r="D9263" t="s">
        <v>5830</v>
      </c>
      <c r="E9263">
        <f t="shared" si="145"/>
        <v>0</v>
      </c>
    </row>
    <row r="9264" spans="2:5" x14ac:dyDescent="0.25">
      <c r="B9264" t="s">
        <v>1854</v>
      </c>
      <c r="C9264" t="s">
        <v>5830</v>
      </c>
      <c r="D9264" t="s">
        <v>5830</v>
      </c>
      <c r="E9264">
        <f t="shared" si="145"/>
        <v>0</v>
      </c>
    </row>
    <row r="9265" spans="2:5" x14ac:dyDescent="0.25">
      <c r="B9265" t="s">
        <v>1854</v>
      </c>
      <c r="C9265" t="s">
        <v>5830</v>
      </c>
      <c r="D9265" t="s">
        <v>5830</v>
      </c>
      <c r="E9265">
        <f t="shared" si="145"/>
        <v>0</v>
      </c>
    </row>
    <row r="9266" spans="2:5" x14ac:dyDescent="0.25">
      <c r="B9266" t="s">
        <v>1854</v>
      </c>
      <c r="C9266" t="s">
        <v>5830</v>
      </c>
      <c r="D9266" t="s">
        <v>5830</v>
      </c>
      <c r="E9266">
        <f t="shared" si="145"/>
        <v>0</v>
      </c>
    </row>
    <row r="9267" spans="2:5" x14ac:dyDescent="0.25">
      <c r="B9267" t="s">
        <v>1854</v>
      </c>
      <c r="C9267" t="s">
        <v>5830</v>
      </c>
      <c r="D9267" t="s">
        <v>5830</v>
      </c>
      <c r="E9267">
        <f t="shared" si="145"/>
        <v>0</v>
      </c>
    </row>
    <row r="9268" spans="2:5" x14ac:dyDescent="0.25">
      <c r="B9268" t="s">
        <v>1854</v>
      </c>
      <c r="C9268" t="s">
        <v>5830</v>
      </c>
      <c r="D9268" t="s">
        <v>5830</v>
      </c>
      <c r="E9268">
        <f t="shared" si="145"/>
        <v>0</v>
      </c>
    </row>
    <row r="9269" spans="2:5" x14ac:dyDescent="0.25">
      <c r="B9269" t="s">
        <v>1854</v>
      </c>
      <c r="C9269" t="s">
        <v>5853</v>
      </c>
      <c r="D9269" t="s">
        <v>5830</v>
      </c>
      <c r="E9269">
        <f t="shared" si="145"/>
        <v>23</v>
      </c>
    </row>
    <row r="9270" spans="2:5" x14ac:dyDescent="0.25">
      <c r="B9270" t="s">
        <v>1854</v>
      </c>
      <c r="C9270" t="s">
        <v>5855</v>
      </c>
      <c r="D9270" t="s">
        <v>5830</v>
      </c>
      <c r="E9270">
        <f t="shared" si="145"/>
        <v>25</v>
      </c>
    </row>
    <row r="9271" spans="2:5" x14ac:dyDescent="0.25">
      <c r="B9271" t="s">
        <v>1854</v>
      </c>
      <c r="C9271" t="s">
        <v>5855</v>
      </c>
      <c r="D9271" t="s">
        <v>5830</v>
      </c>
      <c r="E9271">
        <f t="shared" si="145"/>
        <v>25</v>
      </c>
    </row>
    <row r="9272" spans="2:5" x14ac:dyDescent="0.25">
      <c r="B9272" t="s">
        <v>1854</v>
      </c>
      <c r="C9272" t="s">
        <v>5855</v>
      </c>
      <c r="D9272" t="s">
        <v>5830</v>
      </c>
      <c r="E9272">
        <f t="shared" si="145"/>
        <v>25</v>
      </c>
    </row>
    <row r="9273" spans="2:5" x14ac:dyDescent="0.25">
      <c r="B9273" t="s">
        <v>1854</v>
      </c>
      <c r="C9273" t="s">
        <v>5855</v>
      </c>
      <c r="D9273" t="s">
        <v>5830</v>
      </c>
      <c r="E9273">
        <f t="shared" si="145"/>
        <v>25</v>
      </c>
    </row>
    <row r="9274" spans="2:5" x14ac:dyDescent="0.25">
      <c r="B9274" t="s">
        <v>1854</v>
      </c>
      <c r="C9274" t="s">
        <v>5843</v>
      </c>
      <c r="D9274" t="s">
        <v>5830</v>
      </c>
      <c r="E9274">
        <f t="shared" si="145"/>
        <v>13</v>
      </c>
    </row>
    <row r="9275" spans="2:5" x14ac:dyDescent="0.25">
      <c r="B9275" t="s">
        <v>1854</v>
      </c>
      <c r="C9275" t="s">
        <v>5843</v>
      </c>
      <c r="D9275" t="s">
        <v>5830</v>
      </c>
      <c r="E9275">
        <f t="shared" si="145"/>
        <v>13</v>
      </c>
    </row>
    <row r="9276" spans="2:5" x14ac:dyDescent="0.25">
      <c r="B9276" t="s">
        <v>1854</v>
      </c>
      <c r="C9276" t="s">
        <v>5842</v>
      </c>
      <c r="D9276" t="s">
        <v>5830</v>
      </c>
      <c r="E9276">
        <f t="shared" si="145"/>
        <v>12</v>
      </c>
    </row>
    <row r="9277" spans="2:5" x14ac:dyDescent="0.25">
      <c r="B9277" t="s">
        <v>1317</v>
      </c>
      <c r="C9277" t="s">
        <v>5847</v>
      </c>
      <c r="D9277" t="s">
        <v>5824</v>
      </c>
      <c r="E9277">
        <f t="shared" si="145"/>
        <v>23</v>
      </c>
    </row>
    <row r="9278" spans="2:5" x14ac:dyDescent="0.25">
      <c r="B9278" t="s">
        <v>1317</v>
      </c>
      <c r="C9278" t="s">
        <v>5847</v>
      </c>
      <c r="D9278" t="s">
        <v>5824</v>
      </c>
      <c r="E9278">
        <f t="shared" si="145"/>
        <v>23</v>
      </c>
    </row>
    <row r="9279" spans="2:5" x14ac:dyDescent="0.25">
      <c r="B9279" t="s">
        <v>1317</v>
      </c>
      <c r="C9279" t="s">
        <v>5847</v>
      </c>
      <c r="D9279" t="s">
        <v>5824</v>
      </c>
      <c r="E9279">
        <f t="shared" si="145"/>
        <v>23</v>
      </c>
    </row>
    <row r="9280" spans="2:5" x14ac:dyDescent="0.25">
      <c r="B9280" t="s">
        <v>1317</v>
      </c>
      <c r="C9280" t="s">
        <v>5847</v>
      </c>
      <c r="D9280" t="s">
        <v>5824</v>
      </c>
      <c r="E9280">
        <f t="shared" si="145"/>
        <v>23</v>
      </c>
    </row>
    <row r="9281" spans="2:5" x14ac:dyDescent="0.25">
      <c r="B9281" t="s">
        <v>1317</v>
      </c>
      <c r="C9281" t="s">
        <v>5830</v>
      </c>
      <c r="D9281" t="s">
        <v>5824</v>
      </c>
      <c r="E9281">
        <f t="shared" si="145"/>
        <v>6</v>
      </c>
    </row>
    <row r="9282" spans="2:5" x14ac:dyDescent="0.25">
      <c r="B9282" t="s">
        <v>1317</v>
      </c>
      <c r="C9282" t="s">
        <v>5845</v>
      </c>
      <c r="D9282" t="s">
        <v>5824</v>
      </c>
      <c r="E9282">
        <f t="shared" si="145"/>
        <v>21</v>
      </c>
    </row>
    <row r="9283" spans="2:5" x14ac:dyDescent="0.25">
      <c r="B9283" t="s">
        <v>1317</v>
      </c>
      <c r="C9283" t="s">
        <v>5824</v>
      </c>
      <c r="D9283" t="s">
        <v>5824</v>
      </c>
      <c r="E9283">
        <f t="shared" ref="E9283:E9346" si="146">(LEFT(C9283,4)-LEFT(D9283,4))*12+RIGHT(C9283,2)-RIGHT(D9283,2)</f>
        <v>0</v>
      </c>
    </row>
    <row r="9284" spans="2:5" x14ac:dyDescent="0.25">
      <c r="B9284" t="s">
        <v>1317</v>
      </c>
      <c r="C9284" t="s">
        <v>5824</v>
      </c>
      <c r="D9284" t="s">
        <v>5824</v>
      </c>
      <c r="E9284">
        <f t="shared" si="146"/>
        <v>0</v>
      </c>
    </row>
    <row r="9285" spans="2:5" x14ac:dyDescent="0.25">
      <c r="B9285" t="s">
        <v>1317</v>
      </c>
      <c r="C9285" t="s">
        <v>5824</v>
      </c>
      <c r="D9285" t="s">
        <v>5824</v>
      </c>
      <c r="E9285">
        <f t="shared" si="146"/>
        <v>0</v>
      </c>
    </row>
    <row r="9286" spans="2:5" x14ac:dyDescent="0.25">
      <c r="B9286" t="s">
        <v>1317</v>
      </c>
      <c r="C9286" t="s">
        <v>5843</v>
      </c>
      <c r="D9286" t="s">
        <v>5824</v>
      </c>
      <c r="E9286">
        <f t="shared" si="146"/>
        <v>19</v>
      </c>
    </row>
    <row r="9287" spans="2:5" x14ac:dyDescent="0.25">
      <c r="B9287" t="s">
        <v>1317</v>
      </c>
      <c r="C9287" t="s">
        <v>5824</v>
      </c>
      <c r="D9287" t="s">
        <v>5824</v>
      </c>
      <c r="E9287">
        <f t="shared" si="146"/>
        <v>0</v>
      </c>
    </row>
    <row r="9288" spans="2:5" x14ac:dyDescent="0.25">
      <c r="B9288" t="s">
        <v>1042</v>
      </c>
      <c r="C9288" t="s">
        <v>5853</v>
      </c>
      <c r="D9288" t="s">
        <v>5843</v>
      </c>
      <c r="E9288">
        <f t="shared" si="146"/>
        <v>10</v>
      </c>
    </row>
    <row r="9289" spans="2:5" x14ac:dyDescent="0.25">
      <c r="B9289" t="s">
        <v>1042</v>
      </c>
      <c r="C9289" t="s">
        <v>5853</v>
      </c>
      <c r="D9289" t="s">
        <v>5843</v>
      </c>
      <c r="E9289">
        <f t="shared" si="146"/>
        <v>10</v>
      </c>
    </row>
    <row r="9290" spans="2:5" x14ac:dyDescent="0.25">
      <c r="B9290" t="s">
        <v>1042</v>
      </c>
      <c r="C9290" t="s">
        <v>5853</v>
      </c>
      <c r="D9290" t="s">
        <v>5843</v>
      </c>
      <c r="E9290">
        <f t="shared" si="146"/>
        <v>10</v>
      </c>
    </row>
    <row r="9291" spans="2:5" x14ac:dyDescent="0.25">
      <c r="B9291" t="s">
        <v>1042</v>
      </c>
      <c r="C9291" t="s">
        <v>5843</v>
      </c>
      <c r="D9291" t="s">
        <v>5843</v>
      </c>
      <c r="E9291">
        <f t="shared" si="146"/>
        <v>0</v>
      </c>
    </row>
    <row r="9292" spans="2:5" x14ac:dyDescent="0.25">
      <c r="B9292" t="s">
        <v>1042</v>
      </c>
      <c r="C9292" t="s">
        <v>5843</v>
      </c>
      <c r="D9292" t="s">
        <v>5843</v>
      </c>
      <c r="E9292">
        <f t="shared" si="146"/>
        <v>0</v>
      </c>
    </row>
    <row r="9293" spans="2:5" x14ac:dyDescent="0.25">
      <c r="B9293" t="s">
        <v>1042</v>
      </c>
      <c r="C9293" t="s">
        <v>5859</v>
      </c>
      <c r="D9293" t="s">
        <v>5843</v>
      </c>
      <c r="E9293">
        <f t="shared" si="146"/>
        <v>16</v>
      </c>
    </row>
    <row r="9294" spans="2:5" x14ac:dyDescent="0.25">
      <c r="B9294" t="s">
        <v>1042</v>
      </c>
      <c r="C9294" t="s">
        <v>5859</v>
      </c>
      <c r="D9294" t="s">
        <v>5843</v>
      </c>
      <c r="E9294">
        <f t="shared" si="146"/>
        <v>16</v>
      </c>
    </row>
    <row r="9295" spans="2:5" x14ac:dyDescent="0.25">
      <c r="B9295" t="s">
        <v>1042</v>
      </c>
      <c r="C9295" t="s">
        <v>5859</v>
      </c>
      <c r="D9295" t="s">
        <v>5843</v>
      </c>
      <c r="E9295">
        <f t="shared" si="146"/>
        <v>16</v>
      </c>
    </row>
    <row r="9296" spans="2:5" x14ac:dyDescent="0.25">
      <c r="B9296" t="s">
        <v>1042</v>
      </c>
      <c r="C9296" t="s">
        <v>5859</v>
      </c>
      <c r="D9296" t="s">
        <v>5843</v>
      </c>
      <c r="E9296">
        <f t="shared" si="146"/>
        <v>16</v>
      </c>
    </row>
    <row r="9297" spans="2:5" x14ac:dyDescent="0.25">
      <c r="B9297" t="s">
        <v>1042</v>
      </c>
      <c r="C9297" t="s">
        <v>5859</v>
      </c>
      <c r="D9297" t="s">
        <v>5843</v>
      </c>
      <c r="E9297">
        <f t="shared" si="146"/>
        <v>16</v>
      </c>
    </row>
    <row r="9298" spans="2:5" x14ac:dyDescent="0.25">
      <c r="B9298" t="s">
        <v>1042</v>
      </c>
      <c r="C9298" t="s">
        <v>5862</v>
      </c>
      <c r="D9298" t="s">
        <v>5843</v>
      </c>
      <c r="E9298">
        <f t="shared" si="146"/>
        <v>19</v>
      </c>
    </row>
    <row r="9299" spans="2:5" x14ac:dyDescent="0.25">
      <c r="B9299" t="s">
        <v>1042</v>
      </c>
      <c r="C9299" t="s">
        <v>5850</v>
      </c>
      <c r="D9299" t="s">
        <v>5843</v>
      </c>
      <c r="E9299">
        <f t="shared" si="146"/>
        <v>7</v>
      </c>
    </row>
    <row r="9300" spans="2:5" x14ac:dyDescent="0.25">
      <c r="B9300" t="s">
        <v>1042</v>
      </c>
      <c r="C9300" t="s">
        <v>5850</v>
      </c>
      <c r="D9300" t="s">
        <v>5843</v>
      </c>
      <c r="E9300">
        <f t="shared" si="146"/>
        <v>7</v>
      </c>
    </row>
    <row r="9301" spans="2:5" x14ac:dyDescent="0.25">
      <c r="B9301" t="s">
        <v>1226</v>
      </c>
      <c r="C9301" t="s">
        <v>5820</v>
      </c>
      <c r="D9301" t="s">
        <v>5819</v>
      </c>
      <c r="E9301">
        <f t="shared" si="146"/>
        <v>1</v>
      </c>
    </row>
    <row r="9302" spans="2:5" x14ac:dyDescent="0.25">
      <c r="B9302" t="s">
        <v>1226</v>
      </c>
      <c r="C9302" t="s">
        <v>5820</v>
      </c>
      <c r="D9302" t="s">
        <v>5819</v>
      </c>
      <c r="E9302">
        <f t="shared" si="146"/>
        <v>1</v>
      </c>
    </row>
    <row r="9303" spans="2:5" x14ac:dyDescent="0.25">
      <c r="B9303" t="s">
        <v>1226</v>
      </c>
      <c r="C9303" t="s">
        <v>5827</v>
      </c>
      <c r="D9303" t="s">
        <v>5819</v>
      </c>
      <c r="E9303">
        <f t="shared" si="146"/>
        <v>8</v>
      </c>
    </row>
    <row r="9304" spans="2:5" x14ac:dyDescent="0.25">
      <c r="B9304" t="s">
        <v>1226</v>
      </c>
      <c r="C9304" t="s">
        <v>5827</v>
      </c>
      <c r="D9304" t="s">
        <v>5819</v>
      </c>
      <c r="E9304">
        <f t="shared" si="146"/>
        <v>8</v>
      </c>
    </row>
    <row r="9305" spans="2:5" x14ac:dyDescent="0.25">
      <c r="B9305" t="s">
        <v>1226</v>
      </c>
      <c r="C9305" t="s">
        <v>5827</v>
      </c>
      <c r="D9305" t="s">
        <v>5819</v>
      </c>
      <c r="E9305">
        <f t="shared" si="146"/>
        <v>8</v>
      </c>
    </row>
    <row r="9306" spans="2:5" x14ac:dyDescent="0.25">
      <c r="B9306" t="s">
        <v>1226</v>
      </c>
      <c r="C9306" t="s">
        <v>5827</v>
      </c>
      <c r="D9306" t="s">
        <v>5819</v>
      </c>
      <c r="E9306">
        <f t="shared" si="146"/>
        <v>8</v>
      </c>
    </row>
    <row r="9307" spans="2:5" x14ac:dyDescent="0.25">
      <c r="B9307" t="s">
        <v>1226</v>
      </c>
      <c r="C9307" t="s">
        <v>5827</v>
      </c>
      <c r="D9307" t="s">
        <v>5819</v>
      </c>
      <c r="E9307">
        <f t="shared" si="146"/>
        <v>8</v>
      </c>
    </row>
    <row r="9308" spans="2:5" x14ac:dyDescent="0.25">
      <c r="B9308" t="s">
        <v>1226</v>
      </c>
      <c r="C9308" t="s">
        <v>5846</v>
      </c>
      <c r="D9308" t="s">
        <v>5819</v>
      </c>
      <c r="E9308">
        <f t="shared" si="146"/>
        <v>27</v>
      </c>
    </row>
    <row r="9309" spans="2:5" x14ac:dyDescent="0.25">
      <c r="B9309" t="s">
        <v>1226</v>
      </c>
      <c r="C9309" t="s">
        <v>5860</v>
      </c>
      <c r="D9309" t="s">
        <v>5819</v>
      </c>
      <c r="E9309">
        <f t="shared" si="146"/>
        <v>41</v>
      </c>
    </row>
    <row r="9310" spans="2:5" x14ac:dyDescent="0.25">
      <c r="B9310" t="s">
        <v>1226</v>
      </c>
      <c r="C9310" t="s">
        <v>5860</v>
      </c>
      <c r="D9310" t="s">
        <v>5819</v>
      </c>
      <c r="E9310">
        <f t="shared" si="146"/>
        <v>41</v>
      </c>
    </row>
    <row r="9311" spans="2:5" x14ac:dyDescent="0.25">
      <c r="B9311" t="s">
        <v>1226</v>
      </c>
      <c r="C9311" t="s">
        <v>5860</v>
      </c>
      <c r="D9311" t="s">
        <v>5819</v>
      </c>
      <c r="E9311">
        <f t="shared" si="146"/>
        <v>41</v>
      </c>
    </row>
    <row r="9312" spans="2:5" x14ac:dyDescent="0.25">
      <c r="B9312" t="s">
        <v>1226</v>
      </c>
      <c r="C9312" t="s">
        <v>5860</v>
      </c>
      <c r="D9312" t="s">
        <v>5819</v>
      </c>
      <c r="E9312">
        <f t="shared" si="146"/>
        <v>41</v>
      </c>
    </row>
    <row r="9313" spans="2:5" x14ac:dyDescent="0.25">
      <c r="B9313" t="s">
        <v>1226</v>
      </c>
      <c r="C9313" t="s">
        <v>5860</v>
      </c>
      <c r="D9313" t="s">
        <v>5819</v>
      </c>
      <c r="E9313">
        <f t="shared" si="146"/>
        <v>41</v>
      </c>
    </row>
    <row r="9314" spans="2:5" x14ac:dyDescent="0.25">
      <c r="B9314" t="s">
        <v>1226</v>
      </c>
      <c r="C9314" t="s">
        <v>5830</v>
      </c>
      <c r="D9314" t="s">
        <v>5819</v>
      </c>
      <c r="E9314">
        <f t="shared" si="146"/>
        <v>11</v>
      </c>
    </row>
    <row r="9315" spans="2:5" x14ac:dyDescent="0.25">
      <c r="B9315" t="s">
        <v>1226</v>
      </c>
      <c r="C9315" t="s">
        <v>5857</v>
      </c>
      <c r="D9315" t="s">
        <v>5819</v>
      </c>
      <c r="E9315">
        <f t="shared" si="146"/>
        <v>38</v>
      </c>
    </row>
    <row r="9316" spans="2:5" x14ac:dyDescent="0.25">
      <c r="B9316" t="s">
        <v>1226</v>
      </c>
      <c r="C9316" t="s">
        <v>5857</v>
      </c>
      <c r="D9316" t="s">
        <v>5819</v>
      </c>
      <c r="E9316">
        <f t="shared" si="146"/>
        <v>38</v>
      </c>
    </row>
    <row r="9317" spans="2:5" x14ac:dyDescent="0.25">
      <c r="B9317" t="s">
        <v>1226</v>
      </c>
      <c r="C9317" t="s">
        <v>5819</v>
      </c>
      <c r="D9317" t="s">
        <v>5819</v>
      </c>
      <c r="E9317">
        <f t="shared" si="146"/>
        <v>0</v>
      </c>
    </row>
    <row r="9318" spans="2:5" x14ac:dyDescent="0.25">
      <c r="B9318" t="s">
        <v>40</v>
      </c>
      <c r="C9318" t="s">
        <v>5839</v>
      </c>
      <c r="D9318" t="s">
        <v>5828</v>
      </c>
      <c r="E9318">
        <f t="shared" si="146"/>
        <v>11</v>
      </c>
    </row>
    <row r="9319" spans="2:5" x14ac:dyDescent="0.25">
      <c r="B9319" t="s">
        <v>40</v>
      </c>
      <c r="C9319" t="s">
        <v>5839</v>
      </c>
      <c r="D9319" t="s">
        <v>5828</v>
      </c>
      <c r="E9319">
        <f t="shared" si="146"/>
        <v>11</v>
      </c>
    </row>
    <row r="9320" spans="2:5" x14ac:dyDescent="0.25">
      <c r="B9320" t="s">
        <v>40</v>
      </c>
      <c r="C9320" t="s">
        <v>5839</v>
      </c>
      <c r="D9320" t="s">
        <v>5828</v>
      </c>
      <c r="E9320">
        <f t="shared" si="146"/>
        <v>11</v>
      </c>
    </row>
    <row r="9321" spans="2:5" x14ac:dyDescent="0.25">
      <c r="B9321" t="s">
        <v>40</v>
      </c>
      <c r="C9321" t="s">
        <v>5839</v>
      </c>
      <c r="D9321" t="s">
        <v>5828</v>
      </c>
      <c r="E9321">
        <f t="shared" si="146"/>
        <v>11</v>
      </c>
    </row>
    <row r="9322" spans="2:5" x14ac:dyDescent="0.25">
      <c r="B9322" t="s">
        <v>40</v>
      </c>
      <c r="C9322" t="s">
        <v>5839</v>
      </c>
      <c r="D9322" t="s">
        <v>5828</v>
      </c>
      <c r="E9322">
        <f t="shared" si="146"/>
        <v>11</v>
      </c>
    </row>
    <row r="9323" spans="2:5" x14ac:dyDescent="0.25">
      <c r="B9323" t="s">
        <v>40</v>
      </c>
      <c r="C9323" t="s">
        <v>5839</v>
      </c>
      <c r="D9323" t="s">
        <v>5828</v>
      </c>
      <c r="E9323">
        <f t="shared" si="146"/>
        <v>11</v>
      </c>
    </row>
    <row r="9324" spans="2:5" x14ac:dyDescent="0.25">
      <c r="B9324" t="s">
        <v>40</v>
      </c>
      <c r="C9324" t="s">
        <v>5839</v>
      </c>
      <c r="D9324" t="s">
        <v>5828</v>
      </c>
      <c r="E9324">
        <f t="shared" si="146"/>
        <v>11</v>
      </c>
    </row>
    <row r="9325" spans="2:5" x14ac:dyDescent="0.25">
      <c r="B9325" t="s">
        <v>40</v>
      </c>
      <c r="C9325" t="s">
        <v>5863</v>
      </c>
      <c r="D9325" t="s">
        <v>5828</v>
      </c>
      <c r="E9325">
        <f t="shared" si="146"/>
        <v>35</v>
      </c>
    </row>
    <row r="9326" spans="2:5" x14ac:dyDescent="0.25">
      <c r="B9326" t="s">
        <v>40</v>
      </c>
      <c r="C9326" t="s">
        <v>5839</v>
      </c>
      <c r="D9326" t="s">
        <v>5828</v>
      </c>
      <c r="E9326">
        <f t="shared" si="146"/>
        <v>11</v>
      </c>
    </row>
    <row r="9327" spans="2:5" x14ac:dyDescent="0.25">
      <c r="B9327" t="s">
        <v>40</v>
      </c>
      <c r="C9327" t="s">
        <v>5839</v>
      </c>
      <c r="D9327" t="s">
        <v>5828</v>
      </c>
      <c r="E9327">
        <f t="shared" si="146"/>
        <v>11</v>
      </c>
    </row>
    <row r="9328" spans="2:5" x14ac:dyDescent="0.25">
      <c r="B9328" t="s">
        <v>40</v>
      </c>
      <c r="C9328" t="s">
        <v>5839</v>
      </c>
      <c r="D9328" t="s">
        <v>5828</v>
      </c>
      <c r="E9328">
        <f t="shared" si="146"/>
        <v>11</v>
      </c>
    </row>
    <row r="9329" spans="2:5" x14ac:dyDescent="0.25">
      <c r="B9329" t="s">
        <v>40</v>
      </c>
      <c r="C9329" t="s">
        <v>5840</v>
      </c>
      <c r="D9329" t="s">
        <v>5828</v>
      </c>
      <c r="E9329">
        <f t="shared" si="146"/>
        <v>12</v>
      </c>
    </row>
    <row r="9330" spans="2:5" x14ac:dyDescent="0.25">
      <c r="B9330" t="s">
        <v>40</v>
      </c>
      <c r="C9330" t="s">
        <v>5828</v>
      </c>
      <c r="D9330" t="s">
        <v>5828</v>
      </c>
      <c r="E9330">
        <f t="shared" si="146"/>
        <v>0</v>
      </c>
    </row>
    <row r="9331" spans="2:5" x14ac:dyDescent="0.25">
      <c r="B9331" t="s">
        <v>40</v>
      </c>
      <c r="C9331" t="s">
        <v>5828</v>
      </c>
      <c r="D9331" t="s">
        <v>5828</v>
      </c>
      <c r="E9331">
        <f t="shared" si="146"/>
        <v>0</v>
      </c>
    </row>
    <row r="9332" spans="2:5" x14ac:dyDescent="0.25">
      <c r="B9332" t="s">
        <v>40</v>
      </c>
      <c r="C9332" t="s">
        <v>5844</v>
      </c>
      <c r="D9332" t="s">
        <v>5828</v>
      </c>
      <c r="E9332">
        <f t="shared" si="146"/>
        <v>16</v>
      </c>
    </row>
    <row r="9333" spans="2:5" x14ac:dyDescent="0.25">
      <c r="B9333" t="s">
        <v>40</v>
      </c>
      <c r="C9333" t="s">
        <v>5828</v>
      </c>
      <c r="D9333" t="s">
        <v>5828</v>
      </c>
      <c r="E9333">
        <f t="shared" si="146"/>
        <v>0</v>
      </c>
    </row>
    <row r="9334" spans="2:5" x14ac:dyDescent="0.25">
      <c r="B9334" t="s">
        <v>40</v>
      </c>
      <c r="C9334" t="s">
        <v>5828</v>
      </c>
      <c r="D9334" t="s">
        <v>5828</v>
      </c>
      <c r="E9334">
        <f t="shared" si="146"/>
        <v>0</v>
      </c>
    </row>
    <row r="9335" spans="2:5" x14ac:dyDescent="0.25">
      <c r="B9335" t="s">
        <v>40</v>
      </c>
      <c r="C9335" t="s">
        <v>5830</v>
      </c>
      <c r="D9335" t="s">
        <v>5828</v>
      </c>
      <c r="E9335">
        <f t="shared" si="146"/>
        <v>2</v>
      </c>
    </row>
    <row r="9336" spans="2:5" x14ac:dyDescent="0.25">
      <c r="B9336" t="s">
        <v>40</v>
      </c>
      <c r="C9336" t="s">
        <v>5861</v>
      </c>
      <c r="D9336" t="s">
        <v>5828</v>
      </c>
      <c r="E9336">
        <f t="shared" si="146"/>
        <v>33</v>
      </c>
    </row>
    <row r="9337" spans="2:5" x14ac:dyDescent="0.25">
      <c r="B9337" t="s">
        <v>40</v>
      </c>
      <c r="C9337" t="s">
        <v>5861</v>
      </c>
      <c r="D9337" t="s">
        <v>5828</v>
      </c>
      <c r="E9337">
        <f t="shared" si="146"/>
        <v>33</v>
      </c>
    </row>
    <row r="9338" spans="2:5" x14ac:dyDescent="0.25">
      <c r="B9338" t="s">
        <v>399</v>
      </c>
      <c r="C9338" t="s">
        <v>5857</v>
      </c>
      <c r="D9338" t="s">
        <v>5820</v>
      </c>
      <c r="E9338">
        <f t="shared" si="146"/>
        <v>37</v>
      </c>
    </row>
    <row r="9339" spans="2:5" x14ac:dyDescent="0.25">
      <c r="B9339" t="s">
        <v>399</v>
      </c>
      <c r="C9339" t="s">
        <v>5854</v>
      </c>
      <c r="D9339" t="s">
        <v>5820</v>
      </c>
      <c r="E9339">
        <f t="shared" si="146"/>
        <v>34</v>
      </c>
    </row>
    <row r="9340" spans="2:5" x14ac:dyDescent="0.25">
      <c r="B9340" t="s">
        <v>399</v>
      </c>
      <c r="C9340" t="s">
        <v>5820</v>
      </c>
      <c r="D9340" t="s">
        <v>5820</v>
      </c>
      <c r="E9340">
        <f t="shared" si="146"/>
        <v>0</v>
      </c>
    </row>
    <row r="9341" spans="2:5" x14ac:dyDescent="0.25">
      <c r="B9341" t="s">
        <v>399</v>
      </c>
      <c r="C9341" t="s">
        <v>5845</v>
      </c>
      <c r="D9341" t="s">
        <v>5820</v>
      </c>
      <c r="E9341">
        <f t="shared" si="146"/>
        <v>25</v>
      </c>
    </row>
    <row r="9342" spans="2:5" x14ac:dyDescent="0.25">
      <c r="B9342" t="s">
        <v>399</v>
      </c>
      <c r="C9342" t="s">
        <v>5845</v>
      </c>
      <c r="D9342" t="s">
        <v>5820</v>
      </c>
      <c r="E9342">
        <f t="shared" si="146"/>
        <v>25</v>
      </c>
    </row>
    <row r="9343" spans="2:5" x14ac:dyDescent="0.25">
      <c r="B9343" t="s">
        <v>399</v>
      </c>
      <c r="C9343" t="s">
        <v>5829</v>
      </c>
      <c r="D9343" t="s">
        <v>5820</v>
      </c>
      <c r="E9343">
        <f t="shared" si="146"/>
        <v>9</v>
      </c>
    </row>
    <row r="9344" spans="2:5" x14ac:dyDescent="0.25">
      <c r="B9344" t="s">
        <v>399</v>
      </c>
      <c r="C9344" t="s">
        <v>5829</v>
      </c>
      <c r="D9344" t="s">
        <v>5820</v>
      </c>
      <c r="E9344">
        <f t="shared" si="146"/>
        <v>9</v>
      </c>
    </row>
    <row r="9345" spans="2:5" x14ac:dyDescent="0.25">
      <c r="B9345" t="s">
        <v>1630</v>
      </c>
      <c r="C9345" t="s">
        <v>5842</v>
      </c>
      <c r="D9345" t="s">
        <v>5826</v>
      </c>
      <c r="E9345">
        <f t="shared" si="146"/>
        <v>16</v>
      </c>
    </row>
    <row r="9346" spans="2:5" x14ac:dyDescent="0.25">
      <c r="B9346" t="s">
        <v>1630</v>
      </c>
      <c r="C9346" t="s">
        <v>5842</v>
      </c>
      <c r="D9346" t="s">
        <v>5826</v>
      </c>
      <c r="E9346">
        <f t="shared" si="146"/>
        <v>16</v>
      </c>
    </row>
    <row r="9347" spans="2:5" x14ac:dyDescent="0.25">
      <c r="B9347" t="s">
        <v>1630</v>
      </c>
      <c r="C9347" t="s">
        <v>5840</v>
      </c>
      <c r="D9347" t="s">
        <v>5826</v>
      </c>
      <c r="E9347">
        <f t="shared" ref="E9347:E9410" si="147">(LEFT(C9347,4)-LEFT(D9347,4))*12+RIGHT(C9347,2)-RIGHT(D9347,2)</f>
        <v>14</v>
      </c>
    </row>
    <row r="9348" spans="2:5" x14ac:dyDescent="0.25">
      <c r="B9348" t="s">
        <v>1630</v>
      </c>
      <c r="C9348" t="s">
        <v>5840</v>
      </c>
      <c r="D9348" t="s">
        <v>5826</v>
      </c>
      <c r="E9348">
        <f t="shared" si="147"/>
        <v>14</v>
      </c>
    </row>
    <row r="9349" spans="2:5" x14ac:dyDescent="0.25">
      <c r="B9349" t="s">
        <v>1630</v>
      </c>
      <c r="C9349" t="s">
        <v>5847</v>
      </c>
      <c r="D9349" t="s">
        <v>5826</v>
      </c>
      <c r="E9349">
        <f t="shared" si="147"/>
        <v>21</v>
      </c>
    </row>
    <row r="9350" spans="2:5" x14ac:dyDescent="0.25">
      <c r="B9350" t="s">
        <v>1630</v>
      </c>
      <c r="C9350" t="s">
        <v>5851</v>
      </c>
      <c r="D9350" t="s">
        <v>5826</v>
      </c>
      <c r="E9350">
        <f t="shared" si="147"/>
        <v>25</v>
      </c>
    </row>
    <row r="9351" spans="2:5" x14ac:dyDescent="0.25">
      <c r="B9351" t="s">
        <v>1630</v>
      </c>
      <c r="C9351" t="s">
        <v>5859</v>
      </c>
      <c r="D9351" t="s">
        <v>5826</v>
      </c>
      <c r="E9351">
        <f t="shared" si="147"/>
        <v>33</v>
      </c>
    </row>
    <row r="9352" spans="2:5" x14ac:dyDescent="0.25">
      <c r="B9352" t="s">
        <v>1630</v>
      </c>
      <c r="C9352" t="s">
        <v>5859</v>
      </c>
      <c r="D9352" t="s">
        <v>5826</v>
      </c>
      <c r="E9352">
        <f t="shared" si="147"/>
        <v>33</v>
      </c>
    </row>
    <row r="9353" spans="2:5" x14ac:dyDescent="0.25">
      <c r="B9353" t="s">
        <v>1630</v>
      </c>
      <c r="C9353" t="s">
        <v>5859</v>
      </c>
      <c r="D9353" t="s">
        <v>5826</v>
      </c>
      <c r="E9353">
        <f t="shared" si="147"/>
        <v>33</v>
      </c>
    </row>
    <row r="9354" spans="2:5" x14ac:dyDescent="0.25">
      <c r="B9354" t="s">
        <v>1630</v>
      </c>
      <c r="C9354" t="s">
        <v>5859</v>
      </c>
      <c r="D9354" t="s">
        <v>5826</v>
      </c>
      <c r="E9354">
        <f t="shared" si="147"/>
        <v>33</v>
      </c>
    </row>
    <row r="9355" spans="2:5" x14ac:dyDescent="0.25">
      <c r="B9355" t="s">
        <v>1630</v>
      </c>
      <c r="C9355" t="s">
        <v>5835</v>
      </c>
      <c r="D9355" t="s">
        <v>5826</v>
      </c>
      <c r="E9355">
        <f t="shared" si="147"/>
        <v>9</v>
      </c>
    </row>
    <row r="9356" spans="2:5" x14ac:dyDescent="0.25">
      <c r="B9356" t="s">
        <v>1630</v>
      </c>
      <c r="C9356" t="s">
        <v>5835</v>
      </c>
      <c r="D9356" t="s">
        <v>5826</v>
      </c>
      <c r="E9356">
        <f t="shared" si="147"/>
        <v>9</v>
      </c>
    </row>
    <row r="9357" spans="2:5" x14ac:dyDescent="0.25">
      <c r="B9357" t="s">
        <v>1630</v>
      </c>
      <c r="C9357" t="s">
        <v>5826</v>
      </c>
      <c r="D9357" t="s">
        <v>5826</v>
      </c>
      <c r="E9357">
        <f t="shared" si="147"/>
        <v>0</v>
      </c>
    </row>
    <row r="9358" spans="2:5" x14ac:dyDescent="0.25">
      <c r="B9358" t="s">
        <v>1630</v>
      </c>
      <c r="C9358" t="s">
        <v>5865</v>
      </c>
      <c r="D9358" t="s">
        <v>5826</v>
      </c>
      <c r="E9358">
        <f t="shared" si="147"/>
        <v>39</v>
      </c>
    </row>
    <row r="9359" spans="2:5" x14ac:dyDescent="0.25">
      <c r="B9359" t="s">
        <v>1630</v>
      </c>
      <c r="C9359" t="s">
        <v>5865</v>
      </c>
      <c r="D9359" t="s">
        <v>5826</v>
      </c>
      <c r="E9359">
        <f t="shared" si="147"/>
        <v>39</v>
      </c>
    </row>
    <row r="9360" spans="2:5" x14ac:dyDescent="0.25">
      <c r="B9360" t="s">
        <v>1588</v>
      </c>
      <c r="C9360" t="s">
        <v>5853</v>
      </c>
      <c r="D9360" t="s">
        <v>5829</v>
      </c>
      <c r="E9360">
        <f t="shared" si="147"/>
        <v>24</v>
      </c>
    </row>
    <row r="9361" spans="2:5" x14ac:dyDescent="0.25">
      <c r="B9361" t="s">
        <v>1588</v>
      </c>
      <c r="C9361" t="s">
        <v>5829</v>
      </c>
      <c r="D9361" t="s">
        <v>5829</v>
      </c>
      <c r="E9361">
        <f t="shared" si="147"/>
        <v>0</v>
      </c>
    </row>
    <row r="9362" spans="2:5" x14ac:dyDescent="0.25">
      <c r="B9362" t="s">
        <v>1588</v>
      </c>
      <c r="C9362" t="s">
        <v>5829</v>
      </c>
      <c r="D9362" t="s">
        <v>5829</v>
      </c>
      <c r="E9362">
        <f t="shared" si="147"/>
        <v>0</v>
      </c>
    </row>
    <row r="9363" spans="2:5" x14ac:dyDescent="0.25">
      <c r="B9363" t="s">
        <v>1588</v>
      </c>
      <c r="C9363" t="s">
        <v>5852</v>
      </c>
      <c r="D9363" t="s">
        <v>5829</v>
      </c>
      <c r="E9363">
        <f t="shared" si="147"/>
        <v>23</v>
      </c>
    </row>
    <row r="9364" spans="2:5" x14ac:dyDescent="0.25">
      <c r="B9364" t="s">
        <v>1588</v>
      </c>
      <c r="C9364" t="s">
        <v>5852</v>
      </c>
      <c r="D9364" t="s">
        <v>5829</v>
      </c>
      <c r="E9364">
        <f t="shared" si="147"/>
        <v>23</v>
      </c>
    </row>
    <row r="9365" spans="2:5" x14ac:dyDescent="0.25">
      <c r="B9365" t="s">
        <v>1588</v>
      </c>
      <c r="C9365" t="s">
        <v>5852</v>
      </c>
      <c r="D9365" t="s">
        <v>5829</v>
      </c>
      <c r="E9365">
        <f t="shared" si="147"/>
        <v>23</v>
      </c>
    </row>
    <row r="9366" spans="2:5" x14ac:dyDescent="0.25">
      <c r="B9366" t="s">
        <v>1588</v>
      </c>
      <c r="C9366" t="s">
        <v>5852</v>
      </c>
      <c r="D9366" t="s">
        <v>5829</v>
      </c>
      <c r="E9366">
        <f t="shared" si="147"/>
        <v>23</v>
      </c>
    </row>
    <row r="9367" spans="2:5" x14ac:dyDescent="0.25">
      <c r="B9367" t="s">
        <v>1588</v>
      </c>
      <c r="C9367" t="s">
        <v>5852</v>
      </c>
      <c r="D9367" t="s">
        <v>5829</v>
      </c>
      <c r="E9367">
        <f t="shared" si="147"/>
        <v>23</v>
      </c>
    </row>
    <row r="9368" spans="2:5" x14ac:dyDescent="0.25">
      <c r="B9368" t="s">
        <v>1588</v>
      </c>
      <c r="C9368" t="s">
        <v>5839</v>
      </c>
      <c r="D9368" t="s">
        <v>5829</v>
      </c>
      <c r="E9368">
        <f t="shared" si="147"/>
        <v>10</v>
      </c>
    </row>
    <row r="9369" spans="2:5" x14ac:dyDescent="0.25">
      <c r="B9369" t="s">
        <v>1588</v>
      </c>
      <c r="C9369" t="s">
        <v>5839</v>
      </c>
      <c r="D9369" t="s">
        <v>5829</v>
      </c>
      <c r="E9369">
        <f t="shared" si="147"/>
        <v>10</v>
      </c>
    </row>
    <row r="9370" spans="2:5" x14ac:dyDescent="0.25">
      <c r="B9370" t="s">
        <v>1588</v>
      </c>
      <c r="C9370" t="s">
        <v>5830</v>
      </c>
      <c r="D9370" t="s">
        <v>5829</v>
      </c>
      <c r="E9370">
        <f t="shared" si="147"/>
        <v>1</v>
      </c>
    </row>
    <row r="9371" spans="2:5" x14ac:dyDescent="0.25">
      <c r="B9371" t="s">
        <v>1588</v>
      </c>
      <c r="C9371" t="s">
        <v>5830</v>
      </c>
      <c r="D9371" t="s">
        <v>5829</v>
      </c>
      <c r="E9371">
        <f t="shared" si="147"/>
        <v>1</v>
      </c>
    </row>
    <row r="9372" spans="2:5" x14ac:dyDescent="0.25">
      <c r="B9372" t="s">
        <v>4147</v>
      </c>
      <c r="C9372" t="s">
        <v>5863</v>
      </c>
      <c r="D9372" t="s">
        <v>5863</v>
      </c>
      <c r="E9372">
        <f t="shared" si="147"/>
        <v>0</v>
      </c>
    </row>
    <row r="9373" spans="2:5" x14ac:dyDescent="0.25">
      <c r="B9373" t="s">
        <v>4147</v>
      </c>
      <c r="C9373" t="s">
        <v>5863</v>
      </c>
      <c r="D9373" t="s">
        <v>5863</v>
      </c>
      <c r="E9373">
        <f t="shared" si="147"/>
        <v>0</v>
      </c>
    </row>
    <row r="9374" spans="2:5" x14ac:dyDescent="0.25">
      <c r="B9374" t="s">
        <v>4147</v>
      </c>
      <c r="C9374" t="s">
        <v>5863</v>
      </c>
      <c r="D9374" t="s">
        <v>5863</v>
      </c>
      <c r="E9374">
        <f t="shared" si="147"/>
        <v>0</v>
      </c>
    </row>
    <row r="9375" spans="2:5" x14ac:dyDescent="0.25">
      <c r="B9375" t="s">
        <v>4147</v>
      </c>
      <c r="C9375" t="s">
        <v>5863</v>
      </c>
      <c r="D9375" t="s">
        <v>5863</v>
      </c>
      <c r="E9375">
        <f t="shared" si="147"/>
        <v>0</v>
      </c>
    </row>
    <row r="9376" spans="2:5" x14ac:dyDescent="0.25">
      <c r="B9376" t="s">
        <v>1967</v>
      </c>
      <c r="C9376" t="s">
        <v>5866</v>
      </c>
      <c r="D9376" t="s">
        <v>5828</v>
      </c>
      <c r="E9376">
        <f t="shared" si="147"/>
        <v>38</v>
      </c>
    </row>
    <row r="9377" spans="2:5" x14ac:dyDescent="0.25">
      <c r="B9377" t="s">
        <v>1967</v>
      </c>
      <c r="C9377" t="s">
        <v>5859</v>
      </c>
      <c r="D9377" t="s">
        <v>5828</v>
      </c>
      <c r="E9377">
        <f t="shared" si="147"/>
        <v>31</v>
      </c>
    </row>
    <row r="9378" spans="2:5" x14ac:dyDescent="0.25">
      <c r="B9378" t="s">
        <v>1967</v>
      </c>
      <c r="C9378" t="s">
        <v>5848</v>
      </c>
      <c r="D9378" t="s">
        <v>5828</v>
      </c>
      <c r="E9378">
        <f t="shared" si="147"/>
        <v>20</v>
      </c>
    </row>
    <row r="9379" spans="2:5" x14ac:dyDescent="0.25">
      <c r="B9379" t="s">
        <v>1967</v>
      </c>
      <c r="C9379" t="s">
        <v>5830</v>
      </c>
      <c r="D9379" t="s">
        <v>5828</v>
      </c>
      <c r="E9379">
        <f t="shared" si="147"/>
        <v>2</v>
      </c>
    </row>
    <row r="9380" spans="2:5" x14ac:dyDescent="0.25">
      <c r="B9380" t="s">
        <v>1967</v>
      </c>
      <c r="C9380" t="s">
        <v>5865</v>
      </c>
      <c r="D9380" t="s">
        <v>5828</v>
      </c>
      <c r="E9380">
        <f t="shared" si="147"/>
        <v>37</v>
      </c>
    </row>
    <row r="9381" spans="2:5" x14ac:dyDescent="0.25">
      <c r="B9381" t="s">
        <v>1967</v>
      </c>
      <c r="C9381" t="s">
        <v>5861</v>
      </c>
      <c r="D9381" t="s">
        <v>5828</v>
      </c>
      <c r="E9381">
        <f t="shared" si="147"/>
        <v>33</v>
      </c>
    </row>
    <row r="9382" spans="2:5" x14ac:dyDescent="0.25">
      <c r="B9382" t="s">
        <v>1967</v>
      </c>
      <c r="C9382" t="s">
        <v>5861</v>
      </c>
      <c r="D9382" t="s">
        <v>5828</v>
      </c>
      <c r="E9382">
        <f t="shared" si="147"/>
        <v>33</v>
      </c>
    </row>
    <row r="9383" spans="2:5" x14ac:dyDescent="0.25">
      <c r="B9383" t="s">
        <v>1967</v>
      </c>
      <c r="C9383" t="s">
        <v>5861</v>
      </c>
      <c r="D9383" t="s">
        <v>5828</v>
      </c>
      <c r="E9383">
        <f t="shared" si="147"/>
        <v>33</v>
      </c>
    </row>
    <row r="9384" spans="2:5" x14ac:dyDescent="0.25">
      <c r="B9384" t="s">
        <v>1967</v>
      </c>
      <c r="C9384" t="s">
        <v>5861</v>
      </c>
      <c r="D9384" t="s">
        <v>5828</v>
      </c>
      <c r="E9384">
        <f t="shared" si="147"/>
        <v>33</v>
      </c>
    </row>
    <row r="9385" spans="2:5" x14ac:dyDescent="0.25">
      <c r="B9385" t="s">
        <v>1967</v>
      </c>
      <c r="C9385" t="s">
        <v>5861</v>
      </c>
      <c r="D9385" t="s">
        <v>5828</v>
      </c>
      <c r="E9385">
        <f t="shared" si="147"/>
        <v>33</v>
      </c>
    </row>
    <row r="9386" spans="2:5" x14ac:dyDescent="0.25">
      <c r="B9386" t="s">
        <v>1967</v>
      </c>
      <c r="C9386" t="s">
        <v>5861</v>
      </c>
      <c r="D9386" t="s">
        <v>5828</v>
      </c>
      <c r="E9386">
        <f t="shared" si="147"/>
        <v>33</v>
      </c>
    </row>
    <row r="9387" spans="2:5" x14ac:dyDescent="0.25">
      <c r="B9387" t="s">
        <v>1967</v>
      </c>
      <c r="C9387" t="s">
        <v>5861</v>
      </c>
      <c r="D9387" t="s">
        <v>5828</v>
      </c>
      <c r="E9387">
        <f t="shared" si="147"/>
        <v>33</v>
      </c>
    </row>
    <row r="9388" spans="2:5" x14ac:dyDescent="0.25">
      <c r="B9388" t="s">
        <v>1967</v>
      </c>
      <c r="C9388" t="s">
        <v>5865</v>
      </c>
      <c r="D9388" t="s">
        <v>5828</v>
      </c>
      <c r="E9388">
        <f t="shared" si="147"/>
        <v>37</v>
      </c>
    </row>
    <row r="9389" spans="2:5" x14ac:dyDescent="0.25">
      <c r="B9389" t="s">
        <v>1967</v>
      </c>
      <c r="C9389" t="s">
        <v>5828</v>
      </c>
      <c r="D9389" t="s">
        <v>5828</v>
      </c>
      <c r="E9389">
        <f t="shared" si="147"/>
        <v>0</v>
      </c>
    </row>
    <row r="9390" spans="2:5" x14ac:dyDescent="0.25">
      <c r="B9390" t="s">
        <v>1967</v>
      </c>
      <c r="C9390" t="s">
        <v>5828</v>
      </c>
      <c r="D9390" t="s">
        <v>5828</v>
      </c>
      <c r="E9390">
        <f t="shared" si="147"/>
        <v>0</v>
      </c>
    </row>
    <row r="9391" spans="2:5" x14ac:dyDescent="0.25">
      <c r="B9391" t="s">
        <v>1967</v>
      </c>
      <c r="C9391" t="s">
        <v>5828</v>
      </c>
      <c r="D9391" t="s">
        <v>5828</v>
      </c>
      <c r="E9391">
        <f t="shared" si="147"/>
        <v>0</v>
      </c>
    </row>
    <row r="9392" spans="2:5" x14ac:dyDescent="0.25">
      <c r="B9392" t="s">
        <v>2210</v>
      </c>
      <c r="C9392" t="s">
        <v>5858</v>
      </c>
      <c r="D9392" t="s">
        <v>5829</v>
      </c>
      <c r="E9392">
        <f t="shared" si="147"/>
        <v>29</v>
      </c>
    </row>
    <row r="9393" spans="2:5" x14ac:dyDescent="0.25">
      <c r="B9393" t="s">
        <v>2210</v>
      </c>
      <c r="C9393" t="s">
        <v>5858</v>
      </c>
      <c r="D9393" t="s">
        <v>5829</v>
      </c>
      <c r="E9393">
        <f t="shared" si="147"/>
        <v>29</v>
      </c>
    </row>
    <row r="9394" spans="2:5" x14ac:dyDescent="0.25">
      <c r="B9394" t="s">
        <v>2210</v>
      </c>
      <c r="C9394" t="s">
        <v>5834</v>
      </c>
      <c r="D9394" t="s">
        <v>5829</v>
      </c>
      <c r="E9394">
        <f t="shared" si="147"/>
        <v>5</v>
      </c>
    </row>
    <row r="9395" spans="2:5" x14ac:dyDescent="0.25">
      <c r="B9395" t="s">
        <v>2210</v>
      </c>
      <c r="C9395" t="s">
        <v>5834</v>
      </c>
      <c r="D9395" t="s">
        <v>5829</v>
      </c>
      <c r="E9395">
        <f t="shared" si="147"/>
        <v>5</v>
      </c>
    </row>
    <row r="9396" spans="2:5" x14ac:dyDescent="0.25">
      <c r="B9396" t="s">
        <v>2210</v>
      </c>
      <c r="C9396" t="s">
        <v>5841</v>
      </c>
      <c r="D9396" t="s">
        <v>5829</v>
      </c>
      <c r="E9396">
        <f t="shared" si="147"/>
        <v>12</v>
      </c>
    </row>
    <row r="9397" spans="2:5" x14ac:dyDescent="0.25">
      <c r="B9397" t="s">
        <v>2210</v>
      </c>
      <c r="C9397" t="s">
        <v>5829</v>
      </c>
      <c r="D9397" t="s">
        <v>5829</v>
      </c>
      <c r="E9397">
        <f t="shared" si="147"/>
        <v>0</v>
      </c>
    </row>
    <row r="9398" spans="2:5" x14ac:dyDescent="0.25">
      <c r="B9398" t="s">
        <v>2210</v>
      </c>
      <c r="C9398" t="s">
        <v>5854</v>
      </c>
      <c r="D9398" t="s">
        <v>5829</v>
      </c>
      <c r="E9398">
        <f t="shared" si="147"/>
        <v>25</v>
      </c>
    </row>
    <row r="9399" spans="2:5" x14ac:dyDescent="0.25">
      <c r="B9399" t="s">
        <v>2210</v>
      </c>
      <c r="C9399" t="s">
        <v>5858</v>
      </c>
      <c r="D9399" t="s">
        <v>5829</v>
      </c>
      <c r="E9399">
        <f t="shared" si="147"/>
        <v>29</v>
      </c>
    </row>
    <row r="9400" spans="2:5" x14ac:dyDescent="0.25">
      <c r="B9400" t="s">
        <v>2210</v>
      </c>
      <c r="C9400" t="s">
        <v>5861</v>
      </c>
      <c r="D9400" t="s">
        <v>5829</v>
      </c>
      <c r="E9400">
        <f t="shared" si="147"/>
        <v>32</v>
      </c>
    </row>
    <row r="9401" spans="2:5" x14ac:dyDescent="0.25">
      <c r="B9401" t="s">
        <v>2210</v>
      </c>
      <c r="C9401" t="s">
        <v>5854</v>
      </c>
      <c r="D9401" t="s">
        <v>5829</v>
      </c>
      <c r="E9401">
        <f t="shared" si="147"/>
        <v>25</v>
      </c>
    </row>
    <row r="9402" spans="2:5" x14ac:dyDescent="0.25">
      <c r="B9402" t="s">
        <v>2210</v>
      </c>
      <c r="C9402" t="s">
        <v>5850</v>
      </c>
      <c r="D9402" t="s">
        <v>5829</v>
      </c>
      <c r="E9402">
        <f t="shared" si="147"/>
        <v>21</v>
      </c>
    </row>
    <row r="9403" spans="2:5" x14ac:dyDescent="0.25">
      <c r="B9403" t="s">
        <v>1054</v>
      </c>
      <c r="C9403" t="s">
        <v>5839</v>
      </c>
      <c r="D9403" t="s">
        <v>5829</v>
      </c>
      <c r="E9403">
        <f t="shared" si="147"/>
        <v>10</v>
      </c>
    </row>
    <row r="9404" spans="2:5" x14ac:dyDescent="0.25">
      <c r="B9404" t="s">
        <v>1054</v>
      </c>
      <c r="C9404" t="s">
        <v>5836</v>
      </c>
      <c r="D9404" t="s">
        <v>5829</v>
      </c>
      <c r="E9404">
        <f t="shared" si="147"/>
        <v>7</v>
      </c>
    </row>
    <row r="9405" spans="2:5" x14ac:dyDescent="0.25">
      <c r="B9405" t="s">
        <v>1054</v>
      </c>
      <c r="C9405" t="s">
        <v>5836</v>
      </c>
      <c r="D9405" t="s">
        <v>5829</v>
      </c>
      <c r="E9405">
        <f t="shared" si="147"/>
        <v>7</v>
      </c>
    </row>
    <row r="9406" spans="2:5" x14ac:dyDescent="0.25">
      <c r="B9406" t="s">
        <v>1054</v>
      </c>
      <c r="C9406" t="s">
        <v>5866</v>
      </c>
      <c r="D9406" t="s">
        <v>5829</v>
      </c>
      <c r="E9406">
        <f t="shared" si="147"/>
        <v>37</v>
      </c>
    </row>
    <row r="9407" spans="2:5" x14ac:dyDescent="0.25">
      <c r="B9407" t="s">
        <v>1054</v>
      </c>
      <c r="C9407" t="s">
        <v>5853</v>
      </c>
      <c r="D9407" t="s">
        <v>5829</v>
      </c>
      <c r="E9407">
        <f t="shared" si="147"/>
        <v>24</v>
      </c>
    </row>
    <row r="9408" spans="2:5" x14ac:dyDescent="0.25">
      <c r="B9408" t="s">
        <v>1054</v>
      </c>
      <c r="C9408" t="s">
        <v>5853</v>
      </c>
      <c r="D9408" t="s">
        <v>5829</v>
      </c>
      <c r="E9408">
        <f t="shared" si="147"/>
        <v>24</v>
      </c>
    </row>
    <row r="9409" spans="2:5" x14ac:dyDescent="0.25">
      <c r="B9409" t="s">
        <v>1054</v>
      </c>
      <c r="C9409" t="s">
        <v>5849</v>
      </c>
      <c r="D9409" t="s">
        <v>5829</v>
      </c>
      <c r="E9409">
        <f t="shared" si="147"/>
        <v>20</v>
      </c>
    </row>
    <row r="9410" spans="2:5" x14ac:dyDescent="0.25">
      <c r="B9410" t="s">
        <v>1054</v>
      </c>
      <c r="C9410" t="s">
        <v>5849</v>
      </c>
      <c r="D9410" t="s">
        <v>5829</v>
      </c>
      <c r="E9410">
        <f t="shared" si="147"/>
        <v>20</v>
      </c>
    </row>
    <row r="9411" spans="2:5" x14ac:dyDescent="0.25">
      <c r="B9411" t="s">
        <v>1054</v>
      </c>
      <c r="C9411" t="s">
        <v>5829</v>
      </c>
      <c r="D9411" t="s">
        <v>5829</v>
      </c>
      <c r="E9411">
        <f t="shared" ref="E9411:E9474" si="148">(LEFT(C9411,4)-LEFT(D9411,4))*12+RIGHT(C9411,2)-RIGHT(D9411,2)</f>
        <v>0</v>
      </c>
    </row>
    <row r="9412" spans="2:5" x14ac:dyDescent="0.25">
      <c r="B9412" t="s">
        <v>1054</v>
      </c>
      <c r="C9412" t="s">
        <v>5866</v>
      </c>
      <c r="D9412" t="s">
        <v>5829</v>
      </c>
      <c r="E9412">
        <f t="shared" si="148"/>
        <v>37</v>
      </c>
    </row>
    <row r="9413" spans="2:5" x14ac:dyDescent="0.25">
      <c r="B9413" t="s">
        <v>314</v>
      </c>
      <c r="C9413" t="s">
        <v>5861</v>
      </c>
      <c r="D9413" t="s">
        <v>5823</v>
      </c>
      <c r="E9413">
        <f t="shared" si="148"/>
        <v>38</v>
      </c>
    </row>
    <row r="9414" spans="2:5" x14ac:dyDescent="0.25">
      <c r="B9414" t="s">
        <v>314</v>
      </c>
      <c r="C9414" t="s">
        <v>5861</v>
      </c>
      <c r="D9414" t="s">
        <v>5823</v>
      </c>
      <c r="E9414">
        <f t="shared" si="148"/>
        <v>38</v>
      </c>
    </row>
    <row r="9415" spans="2:5" x14ac:dyDescent="0.25">
      <c r="B9415" t="s">
        <v>314</v>
      </c>
      <c r="C9415" t="s">
        <v>5861</v>
      </c>
      <c r="D9415" t="s">
        <v>5823</v>
      </c>
      <c r="E9415">
        <f t="shared" si="148"/>
        <v>38</v>
      </c>
    </row>
    <row r="9416" spans="2:5" x14ac:dyDescent="0.25">
      <c r="B9416" t="s">
        <v>314</v>
      </c>
      <c r="C9416" t="s">
        <v>5860</v>
      </c>
      <c r="D9416" t="s">
        <v>5823</v>
      </c>
      <c r="E9416">
        <f t="shared" si="148"/>
        <v>37</v>
      </c>
    </row>
    <row r="9417" spans="2:5" x14ac:dyDescent="0.25">
      <c r="B9417" t="s">
        <v>314</v>
      </c>
      <c r="C9417" t="s">
        <v>5865</v>
      </c>
      <c r="D9417" t="s">
        <v>5823</v>
      </c>
      <c r="E9417">
        <f t="shared" si="148"/>
        <v>42</v>
      </c>
    </row>
    <row r="9418" spans="2:5" x14ac:dyDescent="0.25">
      <c r="B9418" t="s">
        <v>314</v>
      </c>
      <c r="C9418" t="s">
        <v>5865</v>
      </c>
      <c r="D9418" t="s">
        <v>5823</v>
      </c>
      <c r="E9418">
        <f t="shared" si="148"/>
        <v>42</v>
      </c>
    </row>
    <row r="9419" spans="2:5" x14ac:dyDescent="0.25">
      <c r="B9419" t="s">
        <v>314</v>
      </c>
      <c r="C9419" t="s">
        <v>5861</v>
      </c>
      <c r="D9419" t="s">
        <v>5823</v>
      </c>
      <c r="E9419">
        <f t="shared" si="148"/>
        <v>38</v>
      </c>
    </row>
    <row r="9420" spans="2:5" x14ac:dyDescent="0.25">
      <c r="B9420" t="s">
        <v>314</v>
      </c>
      <c r="C9420" t="s">
        <v>5843</v>
      </c>
      <c r="D9420" t="s">
        <v>5823</v>
      </c>
      <c r="E9420">
        <f t="shared" si="148"/>
        <v>20</v>
      </c>
    </row>
    <row r="9421" spans="2:5" x14ac:dyDescent="0.25">
      <c r="B9421" t="s">
        <v>314</v>
      </c>
      <c r="C9421" t="s">
        <v>5843</v>
      </c>
      <c r="D9421" t="s">
        <v>5823</v>
      </c>
      <c r="E9421">
        <f t="shared" si="148"/>
        <v>20</v>
      </c>
    </row>
    <row r="9422" spans="2:5" x14ac:dyDescent="0.25">
      <c r="B9422" t="s">
        <v>314</v>
      </c>
      <c r="C9422" t="s">
        <v>5838</v>
      </c>
      <c r="D9422" t="s">
        <v>5823</v>
      </c>
      <c r="E9422">
        <f t="shared" si="148"/>
        <v>15</v>
      </c>
    </row>
    <row r="9423" spans="2:5" x14ac:dyDescent="0.25">
      <c r="B9423" t="s">
        <v>314</v>
      </c>
      <c r="C9423" t="s">
        <v>5838</v>
      </c>
      <c r="D9423" t="s">
        <v>5823</v>
      </c>
      <c r="E9423">
        <f t="shared" si="148"/>
        <v>15</v>
      </c>
    </row>
    <row r="9424" spans="2:5" x14ac:dyDescent="0.25">
      <c r="B9424" t="s">
        <v>314</v>
      </c>
      <c r="C9424" t="s">
        <v>5838</v>
      </c>
      <c r="D9424" t="s">
        <v>5823</v>
      </c>
      <c r="E9424">
        <f t="shared" si="148"/>
        <v>15</v>
      </c>
    </row>
    <row r="9425" spans="2:5" x14ac:dyDescent="0.25">
      <c r="B9425" t="s">
        <v>314</v>
      </c>
      <c r="C9425" t="s">
        <v>5838</v>
      </c>
      <c r="D9425" t="s">
        <v>5823</v>
      </c>
      <c r="E9425">
        <f t="shared" si="148"/>
        <v>15</v>
      </c>
    </row>
    <row r="9426" spans="2:5" x14ac:dyDescent="0.25">
      <c r="B9426" t="s">
        <v>314</v>
      </c>
      <c r="C9426" t="s">
        <v>5865</v>
      </c>
      <c r="D9426" t="s">
        <v>5823</v>
      </c>
      <c r="E9426">
        <f t="shared" si="148"/>
        <v>42</v>
      </c>
    </row>
    <row r="9427" spans="2:5" x14ac:dyDescent="0.25">
      <c r="B9427" t="s">
        <v>314</v>
      </c>
      <c r="C9427" t="s">
        <v>5858</v>
      </c>
      <c r="D9427" t="s">
        <v>5823</v>
      </c>
      <c r="E9427">
        <f t="shared" si="148"/>
        <v>35</v>
      </c>
    </row>
    <row r="9428" spans="2:5" x14ac:dyDescent="0.25">
      <c r="B9428" t="s">
        <v>314</v>
      </c>
      <c r="C9428" t="s">
        <v>5823</v>
      </c>
      <c r="D9428" t="s">
        <v>5823</v>
      </c>
      <c r="E9428">
        <f t="shared" si="148"/>
        <v>0</v>
      </c>
    </row>
    <row r="9429" spans="2:5" x14ac:dyDescent="0.25">
      <c r="B9429" t="s">
        <v>1705</v>
      </c>
      <c r="C9429" t="s">
        <v>5853</v>
      </c>
      <c r="D9429" t="s">
        <v>5833</v>
      </c>
      <c r="E9429">
        <f t="shared" si="148"/>
        <v>20</v>
      </c>
    </row>
    <row r="9430" spans="2:5" x14ac:dyDescent="0.25">
      <c r="B9430" t="s">
        <v>1705</v>
      </c>
      <c r="C9430" t="s">
        <v>5853</v>
      </c>
      <c r="D9430" t="s">
        <v>5833</v>
      </c>
      <c r="E9430">
        <f t="shared" si="148"/>
        <v>20</v>
      </c>
    </row>
    <row r="9431" spans="2:5" x14ac:dyDescent="0.25">
      <c r="B9431" t="s">
        <v>1705</v>
      </c>
      <c r="C9431" t="s">
        <v>5855</v>
      </c>
      <c r="D9431" t="s">
        <v>5833</v>
      </c>
      <c r="E9431">
        <f t="shared" si="148"/>
        <v>22</v>
      </c>
    </row>
    <row r="9432" spans="2:5" x14ac:dyDescent="0.25">
      <c r="B9432" t="s">
        <v>1705</v>
      </c>
      <c r="C9432" t="s">
        <v>5833</v>
      </c>
      <c r="D9432" t="s">
        <v>5833</v>
      </c>
      <c r="E9432">
        <f t="shared" si="148"/>
        <v>0</v>
      </c>
    </row>
    <row r="9433" spans="2:5" x14ac:dyDescent="0.25">
      <c r="B9433" t="s">
        <v>1705</v>
      </c>
      <c r="C9433" t="s">
        <v>5837</v>
      </c>
      <c r="D9433" t="s">
        <v>5833</v>
      </c>
      <c r="E9433">
        <f t="shared" si="148"/>
        <v>4</v>
      </c>
    </row>
    <row r="9434" spans="2:5" x14ac:dyDescent="0.25">
      <c r="B9434" t="s">
        <v>1705</v>
      </c>
      <c r="C9434" t="s">
        <v>5837</v>
      </c>
      <c r="D9434" t="s">
        <v>5833</v>
      </c>
      <c r="E9434">
        <f t="shared" si="148"/>
        <v>4</v>
      </c>
    </row>
    <row r="9435" spans="2:5" x14ac:dyDescent="0.25">
      <c r="B9435" t="s">
        <v>1705</v>
      </c>
      <c r="C9435" t="s">
        <v>5837</v>
      </c>
      <c r="D9435" t="s">
        <v>5833</v>
      </c>
      <c r="E9435">
        <f t="shared" si="148"/>
        <v>4</v>
      </c>
    </row>
    <row r="9436" spans="2:5" x14ac:dyDescent="0.25">
      <c r="B9436" t="s">
        <v>1705</v>
      </c>
      <c r="C9436" t="s">
        <v>5837</v>
      </c>
      <c r="D9436" t="s">
        <v>5833</v>
      </c>
      <c r="E9436">
        <f t="shared" si="148"/>
        <v>4</v>
      </c>
    </row>
    <row r="9437" spans="2:5" x14ac:dyDescent="0.25">
      <c r="B9437" t="s">
        <v>1705</v>
      </c>
      <c r="C9437" t="s">
        <v>5851</v>
      </c>
      <c r="D9437" t="s">
        <v>5833</v>
      </c>
      <c r="E9437">
        <f t="shared" si="148"/>
        <v>18</v>
      </c>
    </row>
    <row r="9438" spans="2:5" x14ac:dyDescent="0.25">
      <c r="B9438" t="s">
        <v>512</v>
      </c>
      <c r="C9438" t="s">
        <v>5839</v>
      </c>
      <c r="D9438" t="s">
        <v>5821</v>
      </c>
      <c r="E9438">
        <f t="shared" si="148"/>
        <v>18</v>
      </c>
    </row>
    <row r="9439" spans="2:5" x14ac:dyDescent="0.25">
      <c r="B9439" t="s">
        <v>512</v>
      </c>
      <c r="C9439" t="s">
        <v>5839</v>
      </c>
      <c r="D9439" t="s">
        <v>5821</v>
      </c>
      <c r="E9439">
        <f t="shared" si="148"/>
        <v>18</v>
      </c>
    </row>
    <row r="9440" spans="2:5" x14ac:dyDescent="0.25">
      <c r="B9440" t="s">
        <v>512</v>
      </c>
      <c r="C9440" t="s">
        <v>5839</v>
      </c>
      <c r="D9440" t="s">
        <v>5821</v>
      </c>
      <c r="E9440">
        <f t="shared" si="148"/>
        <v>18</v>
      </c>
    </row>
    <row r="9441" spans="2:5" x14ac:dyDescent="0.25">
      <c r="B9441" t="s">
        <v>512</v>
      </c>
      <c r="C9441" t="s">
        <v>5836</v>
      </c>
      <c r="D9441" t="s">
        <v>5821</v>
      </c>
      <c r="E9441">
        <f t="shared" si="148"/>
        <v>15</v>
      </c>
    </row>
    <row r="9442" spans="2:5" x14ac:dyDescent="0.25">
      <c r="B9442" t="s">
        <v>512</v>
      </c>
      <c r="C9442" t="s">
        <v>5836</v>
      </c>
      <c r="D9442" t="s">
        <v>5821</v>
      </c>
      <c r="E9442">
        <f t="shared" si="148"/>
        <v>15</v>
      </c>
    </row>
    <row r="9443" spans="2:5" x14ac:dyDescent="0.25">
      <c r="B9443" t="s">
        <v>512</v>
      </c>
      <c r="C9443" t="s">
        <v>5863</v>
      </c>
      <c r="D9443" t="s">
        <v>5821</v>
      </c>
      <c r="E9443">
        <f t="shared" si="148"/>
        <v>42</v>
      </c>
    </row>
    <row r="9444" spans="2:5" x14ac:dyDescent="0.25">
      <c r="B9444" t="s">
        <v>512</v>
      </c>
      <c r="C9444" t="s">
        <v>5863</v>
      </c>
      <c r="D9444" t="s">
        <v>5821</v>
      </c>
      <c r="E9444">
        <f t="shared" si="148"/>
        <v>42</v>
      </c>
    </row>
    <row r="9445" spans="2:5" x14ac:dyDescent="0.25">
      <c r="B9445" t="s">
        <v>512</v>
      </c>
      <c r="C9445" t="s">
        <v>5821</v>
      </c>
      <c r="D9445" t="s">
        <v>5821</v>
      </c>
      <c r="E9445">
        <f t="shared" si="148"/>
        <v>0</v>
      </c>
    </row>
    <row r="9446" spans="2:5" x14ac:dyDescent="0.25">
      <c r="B9446" t="s">
        <v>512</v>
      </c>
      <c r="C9446" t="s">
        <v>5821</v>
      </c>
      <c r="D9446" t="s">
        <v>5821</v>
      </c>
      <c r="E9446">
        <f t="shared" si="148"/>
        <v>0</v>
      </c>
    </row>
    <row r="9447" spans="2:5" x14ac:dyDescent="0.25">
      <c r="B9447" t="s">
        <v>512</v>
      </c>
      <c r="C9447" t="s">
        <v>5821</v>
      </c>
      <c r="D9447" t="s">
        <v>5821</v>
      </c>
      <c r="E9447">
        <f t="shared" si="148"/>
        <v>0</v>
      </c>
    </row>
    <row r="9448" spans="2:5" x14ac:dyDescent="0.25">
      <c r="B9448" t="s">
        <v>1329</v>
      </c>
      <c r="C9448" t="s">
        <v>5855</v>
      </c>
      <c r="D9448" t="s">
        <v>5827</v>
      </c>
      <c r="E9448">
        <f t="shared" si="148"/>
        <v>28</v>
      </c>
    </row>
    <row r="9449" spans="2:5" x14ac:dyDescent="0.25">
      <c r="B9449" t="s">
        <v>1329</v>
      </c>
      <c r="C9449" t="s">
        <v>5827</v>
      </c>
      <c r="D9449" t="s">
        <v>5827</v>
      </c>
      <c r="E9449">
        <f t="shared" si="148"/>
        <v>0</v>
      </c>
    </row>
    <row r="9450" spans="2:5" x14ac:dyDescent="0.25">
      <c r="B9450" t="s">
        <v>1329</v>
      </c>
      <c r="C9450" t="s">
        <v>5827</v>
      </c>
      <c r="D9450" t="s">
        <v>5827</v>
      </c>
      <c r="E9450">
        <f t="shared" si="148"/>
        <v>0</v>
      </c>
    </row>
    <row r="9451" spans="2:5" x14ac:dyDescent="0.25">
      <c r="B9451" t="s">
        <v>1329</v>
      </c>
      <c r="C9451" t="s">
        <v>5829</v>
      </c>
      <c r="D9451" t="s">
        <v>5827</v>
      </c>
      <c r="E9451">
        <f t="shared" si="148"/>
        <v>2</v>
      </c>
    </row>
    <row r="9452" spans="2:5" x14ac:dyDescent="0.25">
      <c r="B9452" t="s">
        <v>1329</v>
      </c>
      <c r="C9452" t="s">
        <v>5829</v>
      </c>
      <c r="D9452" t="s">
        <v>5827</v>
      </c>
      <c r="E9452">
        <f t="shared" si="148"/>
        <v>2</v>
      </c>
    </row>
    <row r="9453" spans="2:5" x14ac:dyDescent="0.25">
      <c r="B9453" t="s">
        <v>1329</v>
      </c>
      <c r="C9453" t="s">
        <v>5834</v>
      </c>
      <c r="D9453" t="s">
        <v>5827</v>
      </c>
      <c r="E9453">
        <f t="shared" si="148"/>
        <v>7</v>
      </c>
    </row>
    <row r="9454" spans="2:5" x14ac:dyDescent="0.25">
      <c r="B9454" t="s">
        <v>1329</v>
      </c>
      <c r="C9454" t="s">
        <v>5847</v>
      </c>
      <c r="D9454" t="s">
        <v>5827</v>
      </c>
      <c r="E9454">
        <f t="shared" si="148"/>
        <v>20</v>
      </c>
    </row>
    <row r="9455" spans="2:5" x14ac:dyDescent="0.25">
      <c r="B9455" t="s">
        <v>3521</v>
      </c>
      <c r="C9455" t="s">
        <v>5865</v>
      </c>
      <c r="D9455" t="s">
        <v>5827</v>
      </c>
      <c r="E9455">
        <f t="shared" si="148"/>
        <v>38</v>
      </c>
    </row>
    <row r="9456" spans="2:5" x14ac:dyDescent="0.25">
      <c r="B9456" t="s">
        <v>3521</v>
      </c>
      <c r="C9456" t="s">
        <v>5865</v>
      </c>
      <c r="D9456" t="s">
        <v>5827</v>
      </c>
      <c r="E9456">
        <f t="shared" si="148"/>
        <v>38</v>
      </c>
    </row>
    <row r="9457" spans="2:5" x14ac:dyDescent="0.25">
      <c r="B9457" t="s">
        <v>3521</v>
      </c>
      <c r="C9457" t="s">
        <v>5865</v>
      </c>
      <c r="D9457" t="s">
        <v>5827</v>
      </c>
      <c r="E9457">
        <f t="shared" si="148"/>
        <v>38</v>
      </c>
    </row>
    <row r="9458" spans="2:5" x14ac:dyDescent="0.25">
      <c r="B9458" t="s">
        <v>3521</v>
      </c>
      <c r="C9458" t="s">
        <v>5865</v>
      </c>
      <c r="D9458" t="s">
        <v>5827</v>
      </c>
      <c r="E9458">
        <f t="shared" si="148"/>
        <v>38</v>
      </c>
    </row>
    <row r="9459" spans="2:5" x14ac:dyDescent="0.25">
      <c r="B9459" t="s">
        <v>3521</v>
      </c>
      <c r="C9459" t="s">
        <v>5827</v>
      </c>
      <c r="D9459" t="s">
        <v>5827</v>
      </c>
      <c r="E9459">
        <f t="shared" si="148"/>
        <v>0</v>
      </c>
    </row>
    <row r="9460" spans="2:5" x14ac:dyDescent="0.25">
      <c r="B9460" t="s">
        <v>3521</v>
      </c>
      <c r="C9460" t="s">
        <v>5849</v>
      </c>
      <c r="D9460" t="s">
        <v>5827</v>
      </c>
      <c r="E9460">
        <f t="shared" si="148"/>
        <v>22</v>
      </c>
    </row>
    <row r="9461" spans="2:5" x14ac:dyDescent="0.25">
      <c r="B9461" t="s">
        <v>3521</v>
      </c>
      <c r="C9461" t="s">
        <v>5846</v>
      </c>
      <c r="D9461" t="s">
        <v>5827</v>
      </c>
      <c r="E9461">
        <f t="shared" si="148"/>
        <v>19</v>
      </c>
    </row>
    <row r="9462" spans="2:5" x14ac:dyDescent="0.25">
      <c r="B9462" t="s">
        <v>3521</v>
      </c>
      <c r="C9462" t="s">
        <v>5846</v>
      </c>
      <c r="D9462" t="s">
        <v>5827</v>
      </c>
      <c r="E9462">
        <f t="shared" si="148"/>
        <v>19</v>
      </c>
    </row>
    <row r="9463" spans="2:5" x14ac:dyDescent="0.25">
      <c r="B9463" t="s">
        <v>3521</v>
      </c>
      <c r="C9463" t="s">
        <v>5846</v>
      </c>
      <c r="D9463" t="s">
        <v>5827</v>
      </c>
      <c r="E9463">
        <f t="shared" si="148"/>
        <v>19</v>
      </c>
    </row>
    <row r="9464" spans="2:5" x14ac:dyDescent="0.25">
      <c r="B9464" t="s">
        <v>584</v>
      </c>
      <c r="C9464" t="s">
        <v>5860</v>
      </c>
      <c r="D9464" t="s">
        <v>5829</v>
      </c>
      <c r="E9464">
        <f t="shared" si="148"/>
        <v>31</v>
      </c>
    </row>
    <row r="9465" spans="2:5" x14ac:dyDescent="0.25">
      <c r="B9465" t="s">
        <v>584</v>
      </c>
      <c r="C9465" t="s">
        <v>5860</v>
      </c>
      <c r="D9465" t="s">
        <v>5829</v>
      </c>
      <c r="E9465">
        <f t="shared" si="148"/>
        <v>31</v>
      </c>
    </row>
    <row r="9466" spans="2:5" x14ac:dyDescent="0.25">
      <c r="B9466" t="s">
        <v>584</v>
      </c>
      <c r="C9466" t="s">
        <v>5860</v>
      </c>
      <c r="D9466" t="s">
        <v>5829</v>
      </c>
      <c r="E9466">
        <f t="shared" si="148"/>
        <v>31</v>
      </c>
    </row>
    <row r="9467" spans="2:5" x14ac:dyDescent="0.25">
      <c r="B9467" t="s">
        <v>584</v>
      </c>
      <c r="C9467" t="s">
        <v>5847</v>
      </c>
      <c r="D9467" t="s">
        <v>5829</v>
      </c>
      <c r="E9467">
        <f t="shared" si="148"/>
        <v>18</v>
      </c>
    </row>
    <row r="9468" spans="2:5" x14ac:dyDescent="0.25">
      <c r="B9468" t="s">
        <v>584</v>
      </c>
      <c r="C9468" t="s">
        <v>5847</v>
      </c>
      <c r="D9468" t="s">
        <v>5829</v>
      </c>
      <c r="E9468">
        <f t="shared" si="148"/>
        <v>18</v>
      </c>
    </row>
    <row r="9469" spans="2:5" x14ac:dyDescent="0.25">
      <c r="B9469" t="s">
        <v>584</v>
      </c>
      <c r="C9469" t="s">
        <v>5830</v>
      </c>
      <c r="D9469" t="s">
        <v>5829</v>
      </c>
      <c r="E9469">
        <f t="shared" si="148"/>
        <v>1</v>
      </c>
    </row>
    <row r="9470" spans="2:5" x14ac:dyDescent="0.25">
      <c r="B9470" t="s">
        <v>584</v>
      </c>
      <c r="C9470" t="s">
        <v>5830</v>
      </c>
      <c r="D9470" t="s">
        <v>5829</v>
      </c>
      <c r="E9470">
        <f t="shared" si="148"/>
        <v>1</v>
      </c>
    </row>
    <row r="9471" spans="2:5" x14ac:dyDescent="0.25">
      <c r="B9471" t="s">
        <v>584</v>
      </c>
      <c r="C9471" t="s">
        <v>5863</v>
      </c>
      <c r="D9471" t="s">
        <v>5829</v>
      </c>
      <c r="E9471">
        <f t="shared" si="148"/>
        <v>34</v>
      </c>
    </row>
    <row r="9472" spans="2:5" x14ac:dyDescent="0.25">
      <c r="B9472" t="s">
        <v>584</v>
      </c>
      <c r="C9472" t="s">
        <v>5829</v>
      </c>
      <c r="D9472" t="s">
        <v>5829</v>
      </c>
      <c r="E9472">
        <f t="shared" si="148"/>
        <v>0</v>
      </c>
    </row>
    <row r="9473" spans="2:5" x14ac:dyDescent="0.25">
      <c r="B9473" t="s">
        <v>584</v>
      </c>
      <c r="C9473" t="s">
        <v>5847</v>
      </c>
      <c r="D9473" t="s">
        <v>5829</v>
      </c>
      <c r="E9473">
        <f t="shared" si="148"/>
        <v>18</v>
      </c>
    </row>
    <row r="9474" spans="2:5" x14ac:dyDescent="0.25">
      <c r="B9474" t="s">
        <v>584</v>
      </c>
      <c r="C9474" t="s">
        <v>5859</v>
      </c>
      <c r="D9474" t="s">
        <v>5829</v>
      </c>
      <c r="E9474">
        <f t="shared" si="148"/>
        <v>30</v>
      </c>
    </row>
    <row r="9475" spans="2:5" x14ac:dyDescent="0.25">
      <c r="B9475" t="s">
        <v>584</v>
      </c>
      <c r="C9475" t="s">
        <v>5859</v>
      </c>
      <c r="D9475" t="s">
        <v>5829</v>
      </c>
      <c r="E9475">
        <f t="shared" ref="E9475:E9538" si="149">(LEFT(C9475,4)-LEFT(D9475,4))*12+RIGHT(C9475,2)-RIGHT(D9475,2)</f>
        <v>30</v>
      </c>
    </row>
    <row r="9476" spans="2:5" x14ac:dyDescent="0.25">
      <c r="B9476" t="s">
        <v>584</v>
      </c>
      <c r="C9476" t="s">
        <v>5853</v>
      </c>
      <c r="D9476" t="s">
        <v>5829</v>
      </c>
      <c r="E9476">
        <f t="shared" si="149"/>
        <v>24</v>
      </c>
    </row>
    <row r="9477" spans="2:5" x14ac:dyDescent="0.25">
      <c r="B9477" t="s">
        <v>616</v>
      </c>
      <c r="C9477" t="s">
        <v>5822</v>
      </c>
      <c r="D9477" t="s">
        <v>5822</v>
      </c>
      <c r="E9477">
        <f t="shared" si="149"/>
        <v>0</v>
      </c>
    </row>
    <row r="9478" spans="2:5" x14ac:dyDescent="0.25">
      <c r="B9478" t="s">
        <v>616</v>
      </c>
      <c r="C9478" t="s">
        <v>5860</v>
      </c>
      <c r="D9478" t="s">
        <v>5822</v>
      </c>
      <c r="E9478">
        <f t="shared" si="149"/>
        <v>38</v>
      </c>
    </row>
    <row r="9479" spans="2:5" x14ac:dyDescent="0.25">
      <c r="B9479" t="s">
        <v>616</v>
      </c>
      <c r="C9479" t="s">
        <v>5860</v>
      </c>
      <c r="D9479" t="s">
        <v>5822</v>
      </c>
      <c r="E9479">
        <f t="shared" si="149"/>
        <v>38</v>
      </c>
    </row>
    <row r="9480" spans="2:5" x14ac:dyDescent="0.25">
      <c r="B9480" t="s">
        <v>616</v>
      </c>
      <c r="C9480" t="s">
        <v>5860</v>
      </c>
      <c r="D9480" t="s">
        <v>5822</v>
      </c>
      <c r="E9480">
        <f t="shared" si="149"/>
        <v>38</v>
      </c>
    </row>
    <row r="9481" spans="2:5" x14ac:dyDescent="0.25">
      <c r="B9481" t="s">
        <v>616</v>
      </c>
      <c r="C9481" t="s">
        <v>5835</v>
      </c>
      <c r="D9481" t="s">
        <v>5822</v>
      </c>
      <c r="E9481">
        <f t="shared" si="149"/>
        <v>13</v>
      </c>
    </row>
    <row r="9482" spans="2:5" x14ac:dyDescent="0.25">
      <c r="B9482" t="s">
        <v>616</v>
      </c>
      <c r="C9482" t="s">
        <v>5864</v>
      </c>
      <c r="D9482" t="s">
        <v>5822</v>
      </c>
      <c r="E9482">
        <f t="shared" si="149"/>
        <v>42</v>
      </c>
    </row>
    <row r="9483" spans="2:5" x14ac:dyDescent="0.25">
      <c r="B9483" t="s">
        <v>616</v>
      </c>
      <c r="C9483" t="s">
        <v>5837</v>
      </c>
      <c r="D9483" t="s">
        <v>5822</v>
      </c>
      <c r="E9483">
        <f t="shared" si="149"/>
        <v>15</v>
      </c>
    </row>
    <row r="9484" spans="2:5" x14ac:dyDescent="0.25">
      <c r="B9484" t="s">
        <v>616</v>
      </c>
      <c r="C9484" t="s">
        <v>5837</v>
      </c>
      <c r="D9484" t="s">
        <v>5822</v>
      </c>
      <c r="E9484">
        <f t="shared" si="149"/>
        <v>15</v>
      </c>
    </row>
    <row r="9485" spans="2:5" x14ac:dyDescent="0.25">
      <c r="B9485" t="s">
        <v>616</v>
      </c>
      <c r="C9485" t="s">
        <v>5862</v>
      </c>
      <c r="D9485" t="s">
        <v>5822</v>
      </c>
      <c r="E9485">
        <f t="shared" si="149"/>
        <v>40</v>
      </c>
    </row>
    <row r="9486" spans="2:5" x14ac:dyDescent="0.25">
      <c r="B9486" t="s">
        <v>616</v>
      </c>
      <c r="C9486" t="s">
        <v>5862</v>
      </c>
      <c r="D9486" t="s">
        <v>5822</v>
      </c>
      <c r="E9486">
        <f t="shared" si="149"/>
        <v>40</v>
      </c>
    </row>
    <row r="9487" spans="2:5" x14ac:dyDescent="0.25">
      <c r="B9487" t="s">
        <v>616</v>
      </c>
      <c r="C9487" t="s">
        <v>5862</v>
      </c>
      <c r="D9487" t="s">
        <v>5822</v>
      </c>
      <c r="E9487">
        <f t="shared" si="149"/>
        <v>40</v>
      </c>
    </row>
    <row r="9488" spans="2:5" x14ac:dyDescent="0.25">
      <c r="B9488" t="s">
        <v>616</v>
      </c>
      <c r="C9488" t="s">
        <v>5839</v>
      </c>
      <c r="D9488" t="s">
        <v>5822</v>
      </c>
      <c r="E9488">
        <f t="shared" si="149"/>
        <v>17</v>
      </c>
    </row>
    <row r="9489" spans="2:5" x14ac:dyDescent="0.25">
      <c r="B9489" t="s">
        <v>616</v>
      </c>
      <c r="C9489" t="s">
        <v>5839</v>
      </c>
      <c r="D9489" t="s">
        <v>5822</v>
      </c>
      <c r="E9489">
        <f t="shared" si="149"/>
        <v>17</v>
      </c>
    </row>
    <row r="9490" spans="2:5" x14ac:dyDescent="0.25">
      <c r="B9490" t="s">
        <v>1806</v>
      </c>
      <c r="C9490" t="s">
        <v>5855</v>
      </c>
      <c r="D9490" t="s">
        <v>5820</v>
      </c>
      <c r="E9490">
        <f t="shared" si="149"/>
        <v>35</v>
      </c>
    </row>
    <row r="9491" spans="2:5" x14ac:dyDescent="0.25">
      <c r="B9491" t="s">
        <v>1806</v>
      </c>
      <c r="C9491" t="s">
        <v>5855</v>
      </c>
      <c r="D9491" t="s">
        <v>5820</v>
      </c>
      <c r="E9491">
        <f t="shared" si="149"/>
        <v>35</v>
      </c>
    </row>
    <row r="9492" spans="2:5" x14ac:dyDescent="0.25">
      <c r="B9492" t="s">
        <v>1806</v>
      </c>
      <c r="C9492" t="s">
        <v>5835</v>
      </c>
      <c r="D9492" t="s">
        <v>5820</v>
      </c>
      <c r="E9492">
        <f t="shared" si="149"/>
        <v>15</v>
      </c>
    </row>
    <row r="9493" spans="2:5" x14ac:dyDescent="0.25">
      <c r="B9493" t="s">
        <v>1806</v>
      </c>
      <c r="C9493" t="s">
        <v>5835</v>
      </c>
      <c r="D9493" t="s">
        <v>5820</v>
      </c>
      <c r="E9493">
        <f t="shared" si="149"/>
        <v>15</v>
      </c>
    </row>
    <row r="9494" spans="2:5" x14ac:dyDescent="0.25">
      <c r="B9494" t="s">
        <v>1806</v>
      </c>
      <c r="C9494" t="s">
        <v>5835</v>
      </c>
      <c r="D9494" t="s">
        <v>5820</v>
      </c>
      <c r="E9494">
        <f t="shared" si="149"/>
        <v>15</v>
      </c>
    </row>
    <row r="9495" spans="2:5" x14ac:dyDescent="0.25">
      <c r="B9495" t="s">
        <v>1806</v>
      </c>
      <c r="C9495" t="s">
        <v>5826</v>
      </c>
      <c r="D9495" t="s">
        <v>5820</v>
      </c>
      <c r="E9495">
        <f t="shared" si="149"/>
        <v>6</v>
      </c>
    </row>
    <row r="9496" spans="2:5" x14ac:dyDescent="0.25">
      <c r="B9496" t="s">
        <v>1806</v>
      </c>
      <c r="C9496" t="s">
        <v>5820</v>
      </c>
      <c r="D9496" t="s">
        <v>5820</v>
      </c>
      <c r="E9496">
        <f t="shared" si="149"/>
        <v>0</v>
      </c>
    </row>
    <row r="9497" spans="2:5" x14ac:dyDescent="0.25">
      <c r="B9497" t="s">
        <v>1806</v>
      </c>
      <c r="C9497" t="s">
        <v>5822</v>
      </c>
      <c r="D9497" t="s">
        <v>5820</v>
      </c>
      <c r="E9497">
        <f t="shared" si="149"/>
        <v>2</v>
      </c>
    </row>
    <row r="9498" spans="2:5" x14ac:dyDescent="0.25">
      <c r="B9498" t="s">
        <v>1806</v>
      </c>
      <c r="C9498" t="s">
        <v>5839</v>
      </c>
      <c r="D9498" t="s">
        <v>5820</v>
      </c>
      <c r="E9498">
        <f t="shared" si="149"/>
        <v>19</v>
      </c>
    </row>
    <row r="9499" spans="2:5" x14ac:dyDescent="0.25">
      <c r="B9499" t="s">
        <v>1806</v>
      </c>
      <c r="C9499" t="s">
        <v>5839</v>
      </c>
      <c r="D9499" t="s">
        <v>5820</v>
      </c>
      <c r="E9499">
        <f t="shared" si="149"/>
        <v>19</v>
      </c>
    </row>
    <row r="9500" spans="2:5" x14ac:dyDescent="0.25">
      <c r="B9500" t="s">
        <v>1806</v>
      </c>
      <c r="C9500" t="s">
        <v>5839</v>
      </c>
      <c r="D9500" t="s">
        <v>5820</v>
      </c>
      <c r="E9500">
        <f t="shared" si="149"/>
        <v>19</v>
      </c>
    </row>
    <row r="9501" spans="2:5" x14ac:dyDescent="0.25">
      <c r="B9501" t="s">
        <v>1806</v>
      </c>
      <c r="C9501" t="s">
        <v>5839</v>
      </c>
      <c r="D9501" t="s">
        <v>5820</v>
      </c>
      <c r="E9501">
        <f t="shared" si="149"/>
        <v>19</v>
      </c>
    </row>
    <row r="9502" spans="2:5" x14ac:dyDescent="0.25">
      <c r="B9502" t="s">
        <v>1806</v>
      </c>
      <c r="C9502" t="s">
        <v>5839</v>
      </c>
      <c r="D9502" t="s">
        <v>5820</v>
      </c>
      <c r="E9502">
        <f t="shared" si="149"/>
        <v>19</v>
      </c>
    </row>
    <row r="9503" spans="2:5" x14ac:dyDescent="0.25">
      <c r="B9503" t="s">
        <v>1806</v>
      </c>
      <c r="C9503" t="s">
        <v>5839</v>
      </c>
      <c r="D9503" t="s">
        <v>5820</v>
      </c>
      <c r="E9503">
        <f t="shared" si="149"/>
        <v>19</v>
      </c>
    </row>
    <row r="9504" spans="2:5" x14ac:dyDescent="0.25">
      <c r="B9504" t="s">
        <v>1806</v>
      </c>
      <c r="C9504" t="s">
        <v>5863</v>
      </c>
      <c r="D9504" t="s">
        <v>5820</v>
      </c>
      <c r="E9504">
        <f t="shared" si="149"/>
        <v>43</v>
      </c>
    </row>
    <row r="9505" spans="2:5" x14ac:dyDescent="0.25">
      <c r="B9505" t="s">
        <v>1806</v>
      </c>
      <c r="C9505" t="s">
        <v>5855</v>
      </c>
      <c r="D9505" t="s">
        <v>5820</v>
      </c>
      <c r="E9505">
        <f t="shared" si="149"/>
        <v>35</v>
      </c>
    </row>
    <row r="9506" spans="2:5" x14ac:dyDescent="0.25">
      <c r="B9506" t="s">
        <v>1806</v>
      </c>
      <c r="C9506" t="s">
        <v>5855</v>
      </c>
      <c r="D9506" t="s">
        <v>5820</v>
      </c>
      <c r="E9506">
        <f t="shared" si="149"/>
        <v>35</v>
      </c>
    </row>
    <row r="9507" spans="2:5" x14ac:dyDescent="0.25">
      <c r="B9507" t="s">
        <v>1806</v>
      </c>
      <c r="C9507" t="s">
        <v>5855</v>
      </c>
      <c r="D9507" t="s">
        <v>5820</v>
      </c>
      <c r="E9507">
        <f t="shared" si="149"/>
        <v>35</v>
      </c>
    </row>
    <row r="9508" spans="2:5" x14ac:dyDescent="0.25">
      <c r="B9508" t="s">
        <v>1806</v>
      </c>
      <c r="C9508" t="s">
        <v>5855</v>
      </c>
      <c r="D9508" t="s">
        <v>5820</v>
      </c>
      <c r="E9508">
        <f t="shared" si="149"/>
        <v>35</v>
      </c>
    </row>
    <row r="9509" spans="2:5" x14ac:dyDescent="0.25">
      <c r="B9509" t="s">
        <v>3009</v>
      </c>
      <c r="C9509" t="s">
        <v>5857</v>
      </c>
      <c r="D9509" t="s">
        <v>5857</v>
      </c>
      <c r="E9509">
        <f t="shared" si="149"/>
        <v>0</v>
      </c>
    </row>
    <row r="9510" spans="2:5" x14ac:dyDescent="0.25">
      <c r="B9510" t="s">
        <v>3009</v>
      </c>
      <c r="C9510" t="s">
        <v>5862</v>
      </c>
      <c r="D9510" t="s">
        <v>5857</v>
      </c>
      <c r="E9510">
        <f t="shared" si="149"/>
        <v>5</v>
      </c>
    </row>
    <row r="9511" spans="2:5" x14ac:dyDescent="0.25">
      <c r="B9511" t="s">
        <v>3009</v>
      </c>
      <c r="C9511" t="s">
        <v>5861</v>
      </c>
      <c r="D9511" t="s">
        <v>5857</v>
      </c>
      <c r="E9511">
        <f t="shared" si="149"/>
        <v>4</v>
      </c>
    </row>
    <row r="9512" spans="2:5" x14ac:dyDescent="0.25">
      <c r="B9512" t="s">
        <v>3009</v>
      </c>
      <c r="C9512" t="s">
        <v>5861</v>
      </c>
      <c r="D9512" t="s">
        <v>5857</v>
      </c>
      <c r="E9512">
        <f t="shared" si="149"/>
        <v>4</v>
      </c>
    </row>
    <row r="9513" spans="2:5" x14ac:dyDescent="0.25">
      <c r="B9513" t="s">
        <v>410</v>
      </c>
      <c r="C9513" t="s">
        <v>5846</v>
      </c>
      <c r="D9513" t="s">
        <v>5828</v>
      </c>
      <c r="E9513">
        <f t="shared" si="149"/>
        <v>18</v>
      </c>
    </row>
    <row r="9514" spans="2:5" x14ac:dyDescent="0.25">
      <c r="B9514" t="s">
        <v>410</v>
      </c>
      <c r="C9514" t="s">
        <v>5846</v>
      </c>
      <c r="D9514" t="s">
        <v>5828</v>
      </c>
      <c r="E9514">
        <f t="shared" si="149"/>
        <v>18</v>
      </c>
    </row>
    <row r="9515" spans="2:5" x14ac:dyDescent="0.25">
      <c r="B9515" t="s">
        <v>410</v>
      </c>
      <c r="C9515" t="s">
        <v>5846</v>
      </c>
      <c r="D9515" t="s">
        <v>5828</v>
      </c>
      <c r="E9515">
        <f t="shared" si="149"/>
        <v>18</v>
      </c>
    </row>
    <row r="9516" spans="2:5" x14ac:dyDescent="0.25">
      <c r="B9516" t="s">
        <v>410</v>
      </c>
      <c r="C9516" t="s">
        <v>5846</v>
      </c>
      <c r="D9516" t="s">
        <v>5828</v>
      </c>
      <c r="E9516">
        <f t="shared" si="149"/>
        <v>18</v>
      </c>
    </row>
    <row r="9517" spans="2:5" x14ac:dyDescent="0.25">
      <c r="B9517" t="s">
        <v>410</v>
      </c>
      <c r="C9517" t="s">
        <v>5846</v>
      </c>
      <c r="D9517" t="s">
        <v>5828</v>
      </c>
      <c r="E9517">
        <f t="shared" si="149"/>
        <v>18</v>
      </c>
    </row>
    <row r="9518" spans="2:5" x14ac:dyDescent="0.25">
      <c r="B9518" t="s">
        <v>410</v>
      </c>
      <c r="C9518" t="s">
        <v>5828</v>
      </c>
      <c r="D9518" t="s">
        <v>5828</v>
      </c>
      <c r="E9518">
        <f t="shared" si="149"/>
        <v>0</v>
      </c>
    </row>
    <row r="9519" spans="2:5" x14ac:dyDescent="0.25">
      <c r="B9519" t="s">
        <v>410</v>
      </c>
      <c r="C9519" t="s">
        <v>5828</v>
      </c>
      <c r="D9519" t="s">
        <v>5828</v>
      </c>
      <c r="E9519">
        <f t="shared" si="149"/>
        <v>0</v>
      </c>
    </row>
    <row r="9520" spans="2:5" x14ac:dyDescent="0.25">
      <c r="B9520" t="s">
        <v>410</v>
      </c>
      <c r="C9520" t="s">
        <v>5839</v>
      </c>
      <c r="D9520" t="s">
        <v>5828</v>
      </c>
      <c r="E9520">
        <f t="shared" si="149"/>
        <v>11</v>
      </c>
    </row>
    <row r="9521" spans="2:5" x14ac:dyDescent="0.25">
      <c r="B9521" t="s">
        <v>410</v>
      </c>
      <c r="C9521" t="s">
        <v>5847</v>
      </c>
      <c r="D9521" t="s">
        <v>5828</v>
      </c>
      <c r="E9521">
        <f t="shared" si="149"/>
        <v>19</v>
      </c>
    </row>
    <row r="9522" spans="2:5" x14ac:dyDescent="0.25">
      <c r="B9522" t="s">
        <v>410</v>
      </c>
      <c r="C9522" t="s">
        <v>5851</v>
      </c>
      <c r="D9522" t="s">
        <v>5828</v>
      </c>
      <c r="E9522">
        <f t="shared" si="149"/>
        <v>23</v>
      </c>
    </row>
    <row r="9523" spans="2:5" x14ac:dyDescent="0.25">
      <c r="B9523" t="s">
        <v>410</v>
      </c>
      <c r="C9523" t="s">
        <v>5854</v>
      </c>
      <c r="D9523" t="s">
        <v>5828</v>
      </c>
      <c r="E9523">
        <f t="shared" si="149"/>
        <v>26</v>
      </c>
    </row>
    <row r="9524" spans="2:5" x14ac:dyDescent="0.25">
      <c r="B9524" t="s">
        <v>410</v>
      </c>
      <c r="C9524" t="s">
        <v>5864</v>
      </c>
      <c r="D9524" t="s">
        <v>5828</v>
      </c>
      <c r="E9524">
        <f t="shared" si="149"/>
        <v>36</v>
      </c>
    </row>
    <row r="9525" spans="2:5" x14ac:dyDescent="0.25">
      <c r="B9525" t="s">
        <v>528</v>
      </c>
      <c r="C9525" t="s">
        <v>5849</v>
      </c>
      <c r="D9525" t="s">
        <v>5834</v>
      </c>
      <c r="E9525">
        <f t="shared" si="149"/>
        <v>15</v>
      </c>
    </row>
    <row r="9526" spans="2:5" x14ac:dyDescent="0.25">
      <c r="B9526" t="s">
        <v>528</v>
      </c>
      <c r="C9526" t="s">
        <v>5866</v>
      </c>
      <c r="D9526" t="s">
        <v>5834</v>
      </c>
      <c r="E9526">
        <f t="shared" si="149"/>
        <v>32</v>
      </c>
    </row>
    <row r="9527" spans="2:5" x14ac:dyDescent="0.25">
      <c r="B9527" t="s">
        <v>528</v>
      </c>
      <c r="C9527" t="s">
        <v>5866</v>
      </c>
      <c r="D9527" t="s">
        <v>5834</v>
      </c>
      <c r="E9527">
        <f t="shared" si="149"/>
        <v>32</v>
      </c>
    </row>
    <row r="9528" spans="2:5" x14ac:dyDescent="0.25">
      <c r="B9528" t="s">
        <v>528</v>
      </c>
      <c r="C9528" t="s">
        <v>5866</v>
      </c>
      <c r="D9528" t="s">
        <v>5834</v>
      </c>
      <c r="E9528">
        <f t="shared" si="149"/>
        <v>32</v>
      </c>
    </row>
    <row r="9529" spans="2:5" x14ac:dyDescent="0.25">
      <c r="B9529" t="s">
        <v>528</v>
      </c>
      <c r="C9529" t="s">
        <v>5866</v>
      </c>
      <c r="D9529" t="s">
        <v>5834</v>
      </c>
      <c r="E9529">
        <f t="shared" si="149"/>
        <v>32</v>
      </c>
    </row>
    <row r="9530" spans="2:5" x14ac:dyDescent="0.25">
      <c r="B9530" t="s">
        <v>528</v>
      </c>
      <c r="C9530" t="s">
        <v>5855</v>
      </c>
      <c r="D9530" t="s">
        <v>5834</v>
      </c>
      <c r="E9530">
        <f t="shared" si="149"/>
        <v>21</v>
      </c>
    </row>
    <row r="9531" spans="2:5" x14ac:dyDescent="0.25">
      <c r="B9531" t="s">
        <v>528</v>
      </c>
      <c r="C9531" t="s">
        <v>5851</v>
      </c>
      <c r="D9531" t="s">
        <v>5834</v>
      </c>
      <c r="E9531">
        <f t="shared" si="149"/>
        <v>17</v>
      </c>
    </row>
    <row r="9532" spans="2:5" x14ac:dyDescent="0.25">
      <c r="B9532" t="s">
        <v>528</v>
      </c>
      <c r="C9532" t="s">
        <v>5851</v>
      </c>
      <c r="D9532" t="s">
        <v>5834</v>
      </c>
      <c r="E9532">
        <f t="shared" si="149"/>
        <v>17</v>
      </c>
    </row>
    <row r="9533" spans="2:5" x14ac:dyDescent="0.25">
      <c r="B9533" t="s">
        <v>528</v>
      </c>
      <c r="C9533" t="s">
        <v>5854</v>
      </c>
      <c r="D9533" t="s">
        <v>5834</v>
      </c>
      <c r="E9533">
        <f t="shared" si="149"/>
        <v>20</v>
      </c>
    </row>
    <row r="9534" spans="2:5" x14ac:dyDescent="0.25">
      <c r="B9534" t="s">
        <v>528</v>
      </c>
      <c r="C9534" t="s">
        <v>5854</v>
      </c>
      <c r="D9534" t="s">
        <v>5834</v>
      </c>
      <c r="E9534">
        <f t="shared" si="149"/>
        <v>20</v>
      </c>
    </row>
    <row r="9535" spans="2:5" x14ac:dyDescent="0.25">
      <c r="B9535" t="s">
        <v>528</v>
      </c>
      <c r="C9535" t="s">
        <v>5850</v>
      </c>
      <c r="D9535" t="s">
        <v>5834</v>
      </c>
      <c r="E9535">
        <f t="shared" si="149"/>
        <v>16</v>
      </c>
    </row>
    <row r="9536" spans="2:5" x14ac:dyDescent="0.25">
      <c r="B9536" t="s">
        <v>528</v>
      </c>
      <c r="C9536" t="s">
        <v>5866</v>
      </c>
      <c r="D9536" t="s">
        <v>5834</v>
      </c>
      <c r="E9536">
        <f t="shared" si="149"/>
        <v>32</v>
      </c>
    </row>
    <row r="9537" spans="2:5" x14ac:dyDescent="0.25">
      <c r="B9537" t="s">
        <v>528</v>
      </c>
      <c r="C9537" t="s">
        <v>5866</v>
      </c>
      <c r="D9537" t="s">
        <v>5834</v>
      </c>
      <c r="E9537">
        <f t="shared" si="149"/>
        <v>32</v>
      </c>
    </row>
    <row r="9538" spans="2:5" x14ac:dyDescent="0.25">
      <c r="B9538" t="s">
        <v>528</v>
      </c>
      <c r="C9538" t="s">
        <v>5866</v>
      </c>
      <c r="D9538" t="s">
        <v>5834</v>
      </c>
      <c r="E9538">
        <f t="shared" si="149"/>
        <v>32</v>
      </c>
    </row>
    <row r="9539" spans="2:5" x14ac:dyDescent="0.25">
      <c r="B9539" t="s">
        <v>528</v>
      </c>
      <c r="C9539" t="s">
        <v>5839</v>
      </c>
      <c r="D9539" t="s">
        <v>5834</v>
      </c>
      <c r="E9539">
        <f t="shared" ref="E9539:E9602" si="150">(LEFT(C9539,4)-LEFT(D9539,4))*12+RIGHT(C9539,2)-RIGHT(D9539,2)</f>
        <v>5</v>
      </c>
    </row>
    <row r="9540" spans="2:5" x14ac:dyDescent="0.25">
      <c r="B9540" t="s">
        <v>528</v>
      </c>
      <c r="C9540" t="s">
        <v>5834</v>
      </c>
      <c r="D9540" t="s">
        <v>5834</v>
      </c>
      <c r="E9540">
        <f t="shared" si="150"/>
        <v>0</v>
      </c>
    </row>
    <row r="9541" spans="2:5" x14ac:dyDescent="0.25">
      <c r="B9541" t="s">
        <v>1725</v>
      </c>
      <c r="C9541" t="s">
        <v>5863</v>
      </c>
      <c r="D9541" t="s">
        <v>5841</v>
      </c>
      <c r="E9541">
        <f t="shared" si="150"/>
        <v>22</v>
      </c>
    </row>
    <row r="9542" spans="2:5" x14ac:dyDescent="0.25">
      <c r="B9542" t="s">
        <v>1725</v>
      </c>
      <c r="C9542" t="s">
        <v>5856</v>
      </c>
      <c r="D9542" t="s">
        <v>5841</v>
      </c>
      <c r="E9542">
        <f t="shared" si="150"/>
        <v>15</v>
      </c>
    </row>
    <row r="9543" spans="2:5" x14ac:dyDescent="0.25">
      <c r="B9543" t="s">
        <v>1725</v>
      </c>
      <c r="C9543" t="s">
        <v>5856</v>
      </c>
      <c r="D9543" t="s">
        <v>5841</v>
      </c>
      <c r="E9543">
        <f t="shared" si="150"/>
        <v>15</v>
      </c>
    </row>
    <row r="9544" spans="2:5" x14ac:dyDescent="0.25">
      <c r="B9544" t="s">
        <v>1725</v>
      </c>
      <c r="C9544" t="s">
        <v>5856</v>
      </c>
      <c r="D9544" t="s">
        <v>5841</v>
      </c>
      <c r="E9544">
        <f t="shared" si="150"/>
        <v>15</v>
      </c>
    </row>
    <row r="9545" spans="2:5" x14ac:dyDescent="0.25">
      <c r="B9545" t="s">
        <v>1725</v>
      </c>
      <c r="C9545" t="s">
        <v>5856</v>
      </c>
      <c r="D9545" t="s">
        <v>5841</v>
      </c>
      <c r="E9545">
        <f t="shared" si="150"/>
        <v>15</v>
      </c>
    </row>
    <row r="9546" spans="2:5" x14ac:dyDescent="0.25">
      <c r="B9546" t="s">
        <v>1725</v>
      </c>
      <c r="C9546" t="s">
        <v>5850</v>
      </c>
      <c r="D9546" t="s">
        <v>5841</v>
      </c>
      <c r="E9546">
        <f t="shared" si="150"/>
        <v>9</v>
      </c>
    </row>
    <row r="9547" spans="2:5" x14ac:dyDescent="0.25">
      <c r="B9547" t="s">
        <v>1725</v>
      </c>
      <c r="C9547" t="s">
        <v>5850</v>
      </c>
      <c r="D9547" t="s">
        <v>5841</v>
      </c>
      <c r="E9547">
        <f t="shared" si="150"/>
        <v>9</v>
      </c>
    </row>
    <row r="9548" spans="2:5" x14ac:dyDescent="0.25">
      <c r="B9548" t="s">
        <v>1725</v>
      </c>
      <c r="C9548" t="s">
        <v>5850</v>
      </c>
      <c r="D9548" t="s">
        <v>5841</v>
      </c>
      <c r="E9548">
        <f t="shared" si="150"/>
        <v>9</v>
      </c>
    </row>
    <row r="9549" spans="2:5" x14ac:dyDescent="0.25">
      <c r="B9549" t="s">
        <v>1725</v>
      </c>
      <c r="C9549" t="s">
        <v>5841</v>
      </c>
      <c r="D9549" t="s">
        <v>5841</v>
      </c>
      <c r="E9549">
        <f t="shared" si="150"/>
        <v>0</v>
      </c>
    </row>
    <row r="9550" spans="2:5" x14ac:dyDescent="0.25">
      <c r="B9550" t="s">
        <v>1725</v>
      </c>
      <c r="C9550" t="s">
        <v>5862</v>
      </c>
      <c r="D9550" t="s">
        <v>5841</v>
      </c>
      <c r="E9550">
        <f t="shared" si="150"/>
        <v>21</v>
      </c>
    </row>
    <row r="9551" spans="2:5" x14ac:dyDescent="0.25">
      <c r="B9551" t="s">
        <v>2807</v>
      </c>
      <c r="C9551" t="s">
        <v>5855</v>
      </c>
      <c r="D9551" t="s">
        <v>5833</v>
      </c>
      <c r="E9551">
        <f t="shared" si="150"/>
        <v>22</v>
      </c>
    </row>
    <row r="9552" spans="2:5" x14ac:dyDescent="0.25">
      <c r="B9552" t="s">
        <v>2807</v>
      </c>
      <c r="C9552" t="s">
        <v>5855</v>
      </c>
      <c r="D9552" t="s">
        <v>5833</v>
      </c>
      <c r="E9552">
        <f t="shared" si="150"/>
        <v>22</v>
      </c>
    </row>
    <row r="9553" spans="2:5" x14ac:dyDescent="0.25">
      <c r="B9553" t="s">
        <v>2807</v>
      </c>
      <c r="C9553" t="s">
        <v>5853</v>
      </c>
      <c r="D9553" t="s">
        <v>5833</v>
      </c>
      <c r="E9553">
        <f t="shared" si="150"/>
        <v>20</v>
      </c>
    </row>
    <row r="9554" spans="2:5" x14ac:dyDescent="0.25">
      <c r="B9554" t="s">
        <v>2807</v>
      </c>
      <c r="C9554" t="s">
        <v>5853</v>
      </c>
      <c r="D9554" t="s">
        <v>5833</v>
      </c>
      <c r="E9554">
        <f t="shared" si="150"/>
        <v>20</v>
      </c>
    </row>
    <row r="9555" spans="2:5" x14ac:dyDescent="0.25">
      <c r="B9555" t="s">
        <v>2807</v>
      </c>
      <c r="C9555" t="s">
        <v>5853</v>
      </c>
      <c r="D9555" t="s">
        <v>5833</v>
      </c>
      <c r="E9555">
        <f t="shared" si="150"/>
        <v>20</v>
      </c>
    </row>
    <row r="9556" spans="2:5" x14ac:dyDescent="0.25">
      <c r="B9556" t="s">
        <v>2807</v>
      </c>
      <c r="C9556" t="s">
        <v>5853</v>
      </c>
      <c r="D9556" t="s">
        <v>5833</v>
      </c>
      <c r="E9556">
        <f t="shared" si="150"/>
        <v>20</v>
      </c>
    </row>
    <row r="9557" spans="2:5" x14ac:dyDescent="0.25">
      <c r="B9557" t="s">
        <v>2807</v>
      </c>
      <c r="C9557" t="s">
        <v>5853</v>
      </c>
      <c r="D9557" t="s">
        <v>5833</v>
      </c>
      <c r="E9557">
        <f t="shared" si="150"/>
        <v>20</v>
      </c>
    </row>
    <row r="9558" spans="2:5" x14ac:dyDescent="0.25">
      <c r="B9558" t="s">
        <v>2807</v>
      </c>
      <c r="C9558" t="s">
        <v>5853</v>
      </c>
      <c r="D9558" t="s">
        <v>5833</v>
      </c>
      <c r="E9558">
        <f t="shared" si="150"/>
        <v>20</v>
      </c>
    </row>
    <row r="9559" spans="2:5" x14ac:dyDescent="0.25">
      <c r="B9559" t="s">
        <v>2807</v>
      </c>
      <c r="C9559" t="s">
        <v>5852</v>
      </c>
      <c r="D9559" t="s">
        <v>5833</v>
      </c>
      <c r="E9559">
        <f t="shared" si="150"/>
        <v>19</v>
      </c>
    </row>
    <row r="9560" spans="2:5" x14ac:dyDescent="0.25">
      <c r="B9560" t="s">
        <v>2807</v>
      </c>
      <c r="C9560" t="s">
        <v>5833</v>
      </c>
      <c r="D9560" t="s">
        <v>5833</v>
      </c>
      <c r="E9560">
        <f t="shared" si="150"/>
        <v>0</v>
      </c>
    </row>
    <row r="9561" spans="2:5" x14ac:dyDescent="0.25">
      <c r="B9561" t="s">
        <v>707</v>
      </c>
      <c r="C9561" t="s">
        <v>5860</v>
      </c>
      <c r="D9561" t="s">
        <v>5830</v>
      </c>
      <c r="E9561">
        <f t="shared" si="150"/>
        <v>30</v>
      </c>
    </row>
    <row r="9562" spans="2:5" x14ac:dyDescent="0.25">
      <c r="B9562" t="s">
        <v>707</v>
      </c>
      <c r="C9562" t="s">
        <v>5860</v>
      </c>
      <c r="D9562" t="s">
        <v>5830</v>
      </c>
      <c r="E9562">
        <f t="shared" si="150"/>
        <v>30</v>
      </c>
    </row>
    <row r="9563" spans="2:5" x14ac:dyDescent="0.25">
      <c r="B9563" t="s">
        <v>707</v>
      </c>
      <c r="C9563" t="s">
        <v>5851</v>
      </c>
      <c r="D9563" t="s">
        <v>5830</v>
      </c>
      <c r="E9563">
        <f t="shared" si="150"/>
        <v>21</v>
      </c>
    </row>
    <row r="9564" spans="2:5" x14ac:dyDescent="0.25">
      <c r="B9564" t="s">
        <v>707</v>
      </c>
      <c r="C9564" t="s">
        <v>5830</v>
      </c>
      <c r="D9564" t="s">
        <v>5830</v>
      </c>
      <c r="E9564">
        <f t="shared" si="150"/>
        <v>0</v>
      </c>
    </row>
    <row r="9565" spans="2:5" x14ac:dyDescent="0.25">
      <c r="B9565" t="s">
        <v>707</v>
      </c>
      <c r="C9565" t="s">
        <v>5850</v>
      </c>
      <c r="D9565" t="s">
        <v>5830</v>
      </c>
      <c r="E9565">
        <f t="shared" si="150"/>
        <v>20</v>
      </c>
    </row>
    <row r="9566" spans="2:5" x14ac:dyDescent="0.25">
      <c r="B9566" t="s">
        <v>707</v>
      </c>
      <c r="C9566" t="s">
        <v>5851</v>
      </c>
      <c r="D9566" t="s">
        <v>5830</v>
      </c>
      <c r="E9566">
        <f t="shared" si="150"/>
        <v>21</v>
      </c>
    </row>
    <row r="9567" spans="2:5" x14ac:dyDescent="0.25">
      <c r="B9567" t="s">
        <v>707</v>
      </c>
      <c r="C9567" t="s">
        <v>5851</v>
      </c>
      <c r="D9567" t="s">
        <v>5830</v>
      </c>
      <c r="E9567">
        <f t="shared" si="150"/>
        <v>21</v>
      </c>
    </row>
    <row r="9568" spans="2:5" x14ac:dyDescent="0.25">
      <c r="B9568" t="s">
        <v>1165</v>
      </c>
      <c r="C9568" t="s">
        <v>5837</v>
      </c>
      <c r="D9568" t="s">
        <v>5837</v>
      </c>
      <c r="E9568">
        <f t="shared" si="150"/>
        <v>0</v>
      </c>
    </row>
    <row r="9569" spans="2:5" x14ac:dyDescent="0.25">
      <c r="B9569" t="s">
        <v>1165</v>
      </c>
      <c r="C9569" t="s">
        <v>5855</v>
      </c>
      <c r="D9569" t="s">
        <v>5837</v>
      </c>
      <c r="E9569">
        <f t="shared" si="150"/>
        <v>18</v>
      </c>
    </row>
    <row r="9570" spans="2:5" x14ac:dyDescent="0.25">
      <c r="B9570" t="s">
        <v>903</v>
      </c>
      <c r="C9570" t="s">
        <v>5834</v>
      </c>
      <c r="D9570" t="s">
        <v>5822</v>
      </c>
      <c r="E9570">
        <f t="shared" si="150"/>
        <v>12</v>
      </c>
    </row>
    <row r="9571" spans="2:5" x14ac:dyDescent="0.25">
      <c r="B9571" t="s">
        <v>903</v>
      </c>
      <c r="C9571" t="s">
        <v>5834</v>
      </c>
      <c r="D9571" t="s">
        <v>5822</v>
      </c>
      <c r="E9571">
        <f t="shared" si="150"/>
        <v>12</v>
      </c>
    </row>
    <row r="9572" spans="2:5" x14ac:dyDescent="0.25">
      <c r="B9572" t="s">
        <v>903</v>
      </c>
      <c r="C9572" t="s">
        <v>5834</v>
      </c>
      <c r="D9572" t="s">
        <v>5822</v>
      </c>
      <c r="E9572">
        <f t="shared" si="150"/>
        <v>12</v>
      </c>
    </row>
    <row r="9573" spans="2:5" x14ac:dyDescent="0.25">
      <c r="B9573" t="s">
        <v>903</v>
      </c>
      <c r="C9573" t="s">
        <v>5834</v>
      </c>
      <c r="D9573" t="s">
        <v>5822</v>
      </c>
      <c r="E9573">
        <f t="shared" si="150"/>
        <v>12</v>
      </c>
    </row>
    <row r="9574" spans="2:5" x14ac:dyDescent="0.25">
      <c r="B9574" t="s">
        <v>903</v>
      </c>
      <c r="C9574" t="s">
        <v>5834</v>
      </c>
      <c r="D9574" t="s">
        <v>5822</v>
      </c>
      <c r="E9574">
        <f t="shared" si="150"/>
        <v>12</v>
      </c>
    </row>
    <row r="9575" spans="2:5" x14ac:dyDescent="0.25">
      <c r="B9575" t="s">
        <v>903</v>
      </c>
      <c r="C9575" t="s">
        <v>5834</v>
      </c>
      <c r="D9575" t="s">
        <v>5822</v>
      </c>
      <c r="E9575">
        <f t="shared" si="150"/>
        <v>12</v>
      </c>
    </row>
    <row r="9576" spans="2:5" x14ac:dyDescent="0.25">
      <c r="B9576" t="s">
        <v>903</v>
      </c>
      <c r="C9576" t="s">
        <v>5822</v>
      </c>
      <c r="D9576" t="s">
        <v>5822</v>
      </c>
      <c r="E9576">
        <f t="shared" si="150"/>
        <v>0</v>
      </c>
    </row>
    <row r="9577" spans="2:5" x14ac:dyDescent="0.25">
      <c r="B9577" t="s">
        <v>903</v>
      </c>
      <c r="C9577" t="s">
        <v>5848</v>
      </c>
      <c r="D9577" t="s">
        <v>5822</v>
      </c>
      <c r="E9577">
        <f t="shared" si="150"/>
        <v>26</v>
      </c>
    </row>
    <row r="9578" spans="2:5" x14ac:dyDescent="0.25">
      <c r="B9578" t="s">
        <v>903</v>
      </c>
      <c r="C9578" t="s">
        <v>5848</v>
      </c>
      <c r="D9578" t="s">
        <v>5822</v>
      </c>
      <c r="E9578">
        <f t="shared" si="150"/>
        <v>26</v>
      </c>
    </row>
    <row r="9579" spans="2:5" x14ac:dyDescent="0.25">
      <c r="B9579" t="s">
        <v>903</v>
      </c>
      <c r="C9579" t="s">
        <v>5848</v>
      </c>
      <c r="D9579" t="s">
        <v>5822</v>
      </c>
      <c r="E9579">
        <f t="shared" si="150"/>
        <v>26</v>
      </c>
    </row>
    <row r="9580" spans="2:5" x14ac:dyDescent="0.25">
      <c r="B9580" t="s">
        <v>903</v>
      </c>
      <c r="C9580" t="s">
        <v>5834</v>
      </c>
      <c r="D9580" t="s">
        <v>5822</v>
      </c>
      <c r="E9580">
        <f t="shared" si="150"/>
        <v>12</v>
      </c>
    </row>
    <row r="9581" spans="2:5" x14ac:dyDescent="0.25">
      <c r="B9581" t="s">
        <v>903</v>
      </c>
      <c r="C9581" t="s">
        <v>5834</v>
      </c>
      <c r="D9581" t="s">
        <v>5822</v>
      </c>
      <c r="E9581">
        <f t="shared" si="150"/>
        <v>12</v>
      </c>
    </row>
    <row r="9582" spans="2:5" x14ac:dyDescent="0.25">
      <c r="B9582" t="s">
        <v>903</v>
      </c>
      <c r="C9582" t="s">
        <v>5834</v>
      </c>
      <c r="D9582" t="s">
        <v>5822</v>
      </c>
      <c r="E9582">
        <f t="shared" si="150"/>
        <v>12</v>
      </c>
    </row>
    <row r="9583" spans="2:5" x14ac:dyDescent="0.25">
      <c r="B9583" t="s">
        <v>903</v>
      </c>
      <c r="C9583" t="s">
        <v>5850</v>
      </c>
      <c r="D9583" t="s">
        <v>5822</v>
      </c>
      <c r="E9583">
        <f t="shared" si="150"/>
        <v>28</v>
      </c>
    </row>
    <row r="9584" spans="2:5" x14ac:dyDescent="0.25">
      <c r="B9584" t="s">
        <v>903</v>
      </c>
      <c r="C9584" t="s">
        <v>5850</v>
      </c>
      <c r="D9584" t="s">
        <v>5822</v>
      </c>
      <c r="E9584">
        <f t="shared" si="150"/>
        <v>28</v>
      </c>
    </row>
    <row r="9585" spans="2:5" x14ac:dyDescent="0.25">
      <c r="B9585" t="s">
        <v>903</v>
      </c>
      <c r="C9585" t="s">
        <v>5845</v>
      </c>
      <c r="D9585" t="s">
        <v>5822</v>
      </c>
      <c r="E9585">
        <f t="shared" si="150"/>
        <v>23</v>
      </c>
    </row>
    <row r="9586" spans="2:5" x14ac:dyDescent="0.25">
      <c r="B9586" t="s">
        <v>903</v>
      </c>
      <c r="C9586" t="s">
        <v>5845</v>
      </c>
      <c r="D9586" t="s">
        <v>5822</v>
      </c>
      <c r="E9586">
        <f t="shared" si="150"/>
        <v>23</v>
      </c>
    </row>
    <row r="9587" spans="2:5" x14ac:dyDescent="0.25">
      <c r="B9587" t="s">
        <v>287</v>
      </c>
      <c r="C9587" t="s">
        <v>5827</v>
      </c>
      <c r="D9587" t="s">
        <v>5821</v>
      </c>
      <c r="E9587">
        <f t="shared" si="150"/>
        <v>6</v>
      </c>
    </row>
    <row r="9588" spans="2:5" x14ac:dyDescent="0.25">
      <c r="B9588" t="s">
        <v>287</v>
      </c>
      <c r="C9588" t="s">
        <v>5829</v>
      </c>
      <c r="D9588" t="s">
        <v>5821</v>
      </c>
      <c r="E9588">
        <f t="shared" si="150"/>
        <v>8</v>
      </c>
    </row>
    <row r="9589" spans="2:5" x14ac:dyDescent="0.25">
      <c r="B9589" t="s">
        <v>287</v>
      </c>
      <c r="C9589" t="s">
        <v>5829</v>
      </c>
      <c r="D9589" t="s">
        <v>5821</v>
      </c>
      <c r="E9589">
        <f t="shared" si="150"/>
        <v>8</v>
      </c>
    </row>
    <row r="9590" spans="2:5" x14ac:dyDescent="0.25">
      <c r="B9590" t="s">
        <v>287</v>
      </c>
      <c r="C9590" t="s">
        <v>5829</v>
      </c>
      <c r="D9590" t="s">
        <v>5821</v>
      </c>
      <c r="E9590">
        <f t="shared" si="150"/>
        <v>8</v>
      </c>
    </row>
    <row r="9591" spans="2:5" x14ac:dyDescent="0.25">
      <c r="B9591" t="s">
        <v>287</v>
      </c>
      <c r="C9591" t="s">
        <v>5824</v>
      </c>
      <c r="D9591" t="s">
        <v>5821</v>
      </c>
      <c r="E9591">
        <f t="shared" si="150"/>
        <v>3</v>
      </c>
    </row>
    <row r="9592" spans="2:5" x14ac:dyDescent="0.25">
      <c r="B9592" t="s">
        <v>287</v>
      </c>
      <c r="C9592" t="s">
        <v>5824</v>
      </c>
      <c r="D9592" t="s">
        <v>5821</v>
      </c>
      <c r="E9592">
        <f t="shared" si="150"/>
        <v>3</v>
      </c>
    </row>
    <row r="9593" spans="2:5" x14ac:dyDescent="0.25">
      <c r="B9593" t="s">
        <v>287</v>
      </c>
      <c r="C9593" t="s">
        <v>5824</v>
      </c>
      <c r="D9593" t="s">
        <v>5821</v>
      </c>
      <c r="E9593">
        <f t="shared" si="150"/>
        <v>3</v>
      </c>
    </row>
    <row r="9594" spans="2:5" x14ac:dyDescent="0.25">
      <c r="B9594" t="s">
        <v>287</v>
      </c>
      <c r="C9594" t="s">
        <v>5821</v>
      </c>
      <c r="D9594" t="s">
        <v>5821</v>
      </c>
      <c r="E9594">
        <f t="shared" si="150"/>
        <v>0</v>
      </c>
    </row>
    <row r="9595" spans="2:5" x14ac:dyDescent="0.25">
      <c r="B9595" t="s">
        <v>287</v>
      </c>
      <c r="C9595" t="s">
        <v>5850</v>
      </c>
      <c r="D9595" t="s">
        <v>5821</v>
      </c>
      <c r="E9595">
        <f t="shared" si="150"/>
        <v>29</v>
      </c>
    </row>
    <row r="9596" spans="2:5" x14ac:dyDescent="0.25">
      <c r="B9596" t="s">
        <v>287</v>
      </c>
      <c r="C9596" t="s">
        <v>5850</v>
      </c>
      <c r="D9596" t="s">
        <v>5821</v>
      </c>
      <c r="E9596">
        <f t="shared" si="150"/>
        <v>29</v>
      </c>
    </row>
    <row r="9597" spans="2:5" x14ac:dyDescent="0.25">
      <c r="B9597" t="s">
        <v>287</v>
      </c>
      <c r="C9597" t="s">
        <v>5830</v>
      </c>
      <c r="D9597" t="s">
        <v>5821</v>
      </c>
      <c r="E9597">
        <f t="shared" si="150"/>
        <v>9</v>
      </c>
    </row>
    <row r="9598" spans="2:5" x14ac:dyDescent="0.25">
      <c r="B9598" t="s">
        <v>287</v>
      </c>
      <c r="C9598" t="s">
        <v>5830</v>
      </c>
      <c r="D9598" t="s">
        <v>5821</v>
      </c>
      <c r="E9598">
        <f t="shared" si="150"/>
        <v>9</v>
      </c>
    </row>
    <row r="9599" spans="2:5" x14ac:dyDescent="0.25">
      <c r="B9599" t="s">
        <v>287</v>
      </c>
      <c r="C9599" t="s">
        <v>5860</v>
      </c>
      <c r="D9599" t="s">
        <v>5821</v>
      </c>
      <c r="E9599">
        <f t="shared" si="150"/>
        <v>39</v>
      </c>
    </row>
    <row r="9600" spans="2:5" x14ac:dyDescent="0.25">
      <c r="B9600" t="s">
        <v>287</v>
      </c>
      <c r="C9600" t="s">
        <v>5860</v>
      </c>
      <c r="D9600" t="s">
        <v>5821</v>
      </c>
      <c r="E9600">
        <f t="shared" si="150"/>
        <v>39</v>
      </c>
    </row>
    <row r="9601" spans="2:5" x14ac:dyDescent="0.25">
      <c r="B9601" t="s">
        <v>287</v>
      </c>
      <c r="C9601" t="s">
        <v>5860</v>
      </c>
      <c r="D9601" t="s">
        <v>5821</v>
      </c>
      <c r="E9601">
        <f t="shared" si="150"/>
        <v>39</v>
      </c>
    </row>
    <row r="9602" spans="2:5" x14ac:dyDescent="0.25">
      <c r="B9602" t="s">
        <v>287</v>
      </c>
      <c r="C9602" t="s">
        <v>5860</v>
      </c>
      <c r="D9602" t="s">
        <v>5821</v>
      </c>
      <c r="E9602">
        <f t="shared" si="150"/>
        <v>39</v>
      </c>
    </row>
    <row r="9603" spans="2:5" x14ac:dyDescent="0.25">
      <c r="B9603" t="s">
        <v>287</v>
      </c>
      <c r="C9603" t="s">
        <v>5860</v>
      </c>
      <c r="D9603" t="s">
        <v>5821</v>
      </c>
      <c r="E9603">
        <f t="shared" ref="E9603:E9666" si="151">(LEFT(C9603,4)-LEFT(D9603,4))*12+RIGHT(C9603,2)-RIGHT(D9603,2)</f>
        <v>39</v>
      </c>
    </row>
    <row r="9604" spans="2:5" x14ac:dyDescent="0.25">
      <c r="B9604" t="s">
        <v>287</v>
      </c>
      <c r="C9604" t="s">
        <v>5860</v>
      </c>
      <c r="D9604" t="s">
        <v>5821</v>
      </c>
      <c r="E9604">
        <f t="shared" si="151"/>
        <v>39</v>
      </c>
    </row>
    <row r="9605" spans="2:5" x14ac:dyDescent="0.25">
      <c r="B9605" t="s">
        <v>287</v>
      </c>
      <c r="C9605" t="s">
        <v>5860</v>
      </c>
      <c r="D9605" t="s">
        <v>5821</v>
      </c>
      <c r="E9605">
        <f t="shared" si="151"/>
        <v>39</v>
      </c>
    </row>
    <row r="9606" spans="2:5" x14ac:dyDescent="0.25">
      <c r="B9606" t="s">
        <v>844</v>
      </c>
      <c r="C9606" t="s">
        <v>5833</v>
      </c>
      <c r="D9606" t="s">
        <v>5819</v>
      </c>
      <c r="E9606">
        <f t="shared" si="151"/>
        <v>14</v>
      </c>
    </row>
    <row r="9607" spans="2:5" x14ac:dyDescent="0.25">
      <c r="B9607" t="s">
        <v>844</v>
      </c>
      <c r="C9607" t="s">
        <v>5859</v>
      </c>
      <c r="D9607" t="s">
        <v>5819</v>
      </c>
      <c r="E9607">
        <f t="shared" si="151"/>
        <v>40</v>
      </c>
    </row>
    <row r="9608" spans="2:5" x14ac:dyDescent="0.25">
      <c r="B9608" t="s">
        <v>844</v>
      </c>
      <c r="C9608" t="s">
        <v>5859</v>
      </c>
      <c r="D9608" t="s">
        <v>5819</v>
      </c>
      <c r="E9608">
        <f t="shared" si="151"/>
        <v>40</v>
      </c>
    </row>
    <row r="9609" spans="2:5" x14ac:dyDescent="0.25">
      <c r="B9609" t="s">
        <v>844</v>
      </c>
      <c r="C9609" t="s">
        <v>5841</v>
      </c>
      <c r="D9609" t="s">
        <v>5819</v>
      </c>
      <c r="E9609">
        <f t="shared" si="151"/>
        <v>22</v>
      </c>
    </row>
    <row r="9610" spans="2:5" x14ac:dyDescent="0.25">
      <c r="B9610" t="s">
        <v>844</v>
      </c>
      <c r="C9610" t="s">
        <v>5841</v>
      </c>
      <c r="D9610" t="s">
        <v>5819</v>
      </c>
      <c r="E9610">
        <f t="shared" si="151"/>
        <v>22</v>
      </c>
    </row>
    <row r="9611" spans="2:5" x14ac:dyDescent="0.25">
      <c r="B9611" t="s">
        <v>844</v>
      </c>
      <c r="C9611" t="s">
        <v>5841</v>
      </c>
      <c r="D9611" t="s">
        <v>5819</v>
      </c>
      <c r="E9611">
        <f t="shared" si="151"/>
        <v>22</v>
      </c>
    </row>
    <row r="9612" spans="2:5" x14ac:dyDescent="0.25">
      <c r="B9612" t="s">
        <v>844</v>
      </c>
      <c r="C9612" t="s">
        <v>5841</v>
      </c>
      <c r="D9612" t="s">
        <v>5819</v>
      </c>
      <c r="E9612">
        <f t="shared" si="151"/>
        <v>22</v>
      </c>
    </row>
    <row r="9613" spans="2:5" x14ac:dyDescent="0.25">
      <c r="B9613" t="s">
        <v>844</v>
      </c>
      <c r="C9613" t="s">
        <v>5819</v>
      </c>
      <c r="D9613" t="s">
        <v>5819</v>
      </c>
      <c r="E9613">
        <f t="shared" si="151"/>
        <v>0</v>
      </c>
    </row>
    <row r="9614" spans="2:5" x14ac:dyDescent="0.25">
      <c r="B9614" t="s">
        <v>844</v>
      </c>
      <c r="C9614" t="s">
        <v>5819</v>
      </c>
      <c r="D9614" t="s">
        <v>5819</v>
      </c>
      <c r="E9614">
        <f t="shared" si="151"/>
        <v>0</v>
      </c>
    </row>
    <row r="9615" spans="2:5" x14ac:dyDescent="0.25">
      <c r="B9615" t="s">
        <v>844</v>
      </c>
      <c r="C9615" t="s">
        <v>5819</v>
      </c>
      <c r="D9615" t="s">
        <v>5819</v>
      </c>
      <c r="E9615">
        <f t="shared" si="151"/>
        <v>0</v>
      </c>
    </row>
    <row r="9616" spans="2:5" x14ac:dyDescent="0.25">
      <c r="B9616" t="s">
        <v>844</v>
      </c>
      <c r="C9616" t="s">
        <v>5819</v>
      </c>
      <c r="D9616" t="s">
        <v>5819</v>
      </c>
      <c r="E9616">
        <f t="shared" si="151"/>
        <v>0</v>
      </c>
    </row>
    <row r="9617" spans="2:5" x14ac:dyDescent="0.25">
      <c r="B9617" t="s">
        <v>844</v>
      </c>
      <c r="C9617" t="s">
        <v>5827</v>
      </c>
      <c r="D9617" t="s">
        <v>5819</v>
      </c>
      <c r="E9617">
        <f t="shared" si="151"/>
        <v>8</v>
      </c>
    </row>
    <row r="9618" spans="2:5" x14ac:dyDescent="0.25">
      <c r="B9618" t="s">
        <v>1204</v>
      </c>
      <c r="C9618" t="s">
        <v>5865</v>
      </c>
      <c r="D9618" t="s">
        <v>5828</v>
      </c>
      <c r="E9618">
        <f t="shared" si="151"/>
        <v>37</v>
      </c>
    </row>
    <row r="9619" spans="2:5" x14ac:dyDescent="0.25">
      <c r="B9619" t="s">
        <v>1204</v>
      </c>
      <c r="C9619" t="s">
        <v>5865</v>
      </c>
      <c r="D9619" t="s">
        <v>5828</v>
      </c>
      <c r="E9619">
        <f t="shared" si="151"/>
        <v>37</v>
      </c>
    </row>
    <row r="9620" spans="2:5" x14ac:dyDescent="0.25">
      <c r="B9620" t="s">
        <v>1204</v>
      </c>
      <c r="C9620" t="s">
        <v>5838</v>
      </c>
      <c r="D9620" t="s">
        <v>5828</v>
      </c>
      <c r="E9620">
        <f t="shared" si="151"/>
        <v>10</v>
      </c>
    </row>
    <row r="9621" spans="2:5" x14ac:dyDescent="0.25">
      <c r="B9621" t="s">
        <v>1204</v>
      </c>
      <c r="C9621" t="s">
        <v>5828</v>
      </c>
      <c r="D9621" t="s">
        <v>5828</v>
      </c>
      <c r="E9621">
        <f t="shared" si="151"/>
        <v>0</v>
      </c>
    </row>
    <row r="9622" spans="2:5" x14ac:dyDescent="0.25">
      <c r="B9622" t="s">
        <v>1204</v>
      </c>
      <c r="C9622" t="s">
        <v>5828</v>
      </c>
      <c r="D9622" t="s">
        <v>5828</v>
      </c>
      <c r="E9622">
        <f t="shared" si="151"/>
        <v>0</v>
      </c>
    </row>
    <row r="9623" spans="2:5" x14ac:dyDescent="0.25">
      <c r="B9623" t="s">
        <v>1204</v>
      </c>
      <c r="C9623" t="s">
        <v>5828</v>
      </c>
      <c r="D9623" t="s">
        <v>5828</v>
      </c>
      <c r="E9623">
        <f t="shared" si="151"/>
        <v>0</v>
      </c>
    </row>
    <row r="9624" spans="2:5" x14ac:dyDescent="0.25">
      <c r="B9624" t="s">
        <v>1204</v>
      </c>
      <c r="C9624" t="s">
        <v>5828</v>
      </c>
      <c r="D9624" t="s">
        <v>5828</v>
      </c>
      <c r="E9624">
        <f t="shared" si="151"/>
        <v>0</v>
      </c>
    </row>
    <row r="9625" spans="2:5" x14ac:dyDescent="0.25">
      <c r="B9625" t="s">
        <v>1204</v>
      </c>
      <c r="C9625" t="s">
        <v>5828</v>
      </c>
      <c r="D9625" t="s">
        <v>5828</v>
      </c>
      <c r="E9625">
        <f t="shared" si="151"/>
        <v>0</v>
      </c>
    </row>
    <row r="9626" spans="2:5" x14ac:dyDescent="0.25">
      <c r="B9626" t="s">
        <v>1204</v>
      </c>
      <c r="C9626" t="s">
        <v>5859</v>
      </c>
      <c r="D9626" t="s">
        <v>5828</v>
      </c>
      <c r="E9626">
        <f t="shared" si="151"/>
        <v>31</v>
      </c>
    </row>
    <row r="9627" spans="2:5" x14ac:dyDescent="0.25">
      <c r="B9627" t="s">
        <v>1204</v>
      </c>
      <c r="C9627" t="s">
        <v>5837</v>
      </c>
      <c r="D9627" t="s">
        <v>5828</v>
      </c>
      <c r="E9627">
        <f t="shared" si="151"/>
        <v>9</v>
      </c>
    </row>
    <row r="9628" spans="2:5" x14ac:dyDescent="0.25">
      <c r="B9628" t="s">
        <v>1204</v>
      </c>
      <c r="C9628" t="s">
        <v>5837</v>
      </c>
      <c r="D9628" t="s">
        <v>5828</v>
      </c>
      <c r="E9628">
        <f t="shared" si="151"/>
        <v>9</v>
      </c>
    </row>
    <row r="9629" spans="2:5" x14ac:dyDescent="0.25">
      <c r="B9629" t="s">
        <v>1204</v>
      </c>
      <c r="C9629" t="s">
        <v>5837</v>
      </c>
      <c r="D9629" t="s">
        <v>5828</v>
      </c>
      <c r="E9629">
        <f t="shared" si="151"/>
        <v>9</v>
      </c>
    </row>
    <row r="9630" spans="2:5" x14ac:dyDescent="0.25">
      <c r="B9630" t="s">
        <v>1204</v>
      </c>
      <c r="C9630" t="s">
        <v>5864</v>
      </c>
      <c r="D9630" t="s">
        <v>5828</v>
      </c>
      <c r="E9630">
        <f t="shared" si="151"/>
        <v>36</v>
      </c>
    </row>
    <row r="9631" spans="2:5" x14ac:dyDescent="0.25">
      <c r="B9631" t="s">
        <v>1204</v>
      </c>
      <c r="C9631" t="s">
        <v>5864</v>
      </c>
      <c r="D9631" t="s">
        <v>5828</v>
      </c>
      <c r="E9631">
        <f t="shared" si="151"/>
        <v>36</v>
      </c>
    </row>
    <row r="9632" spans="2:5" x14ac:dyDescent="0.25">
      <c r="B9632" t="s">
        <v>1204</v>
      </c>
      <c r="C9632" t="s">
        <v>5864</v>
      </c>
      <c r="D9632" t="s">
        <v>5828</v>
      </c>
      <c r="E9632">
        <f t="shared" si="151"/>
        <v>36</v>
      </c>
    </row>
    <row r="9633" spans="2:5" x14ac:dyDescent="0.25">
      <c r="B9633" t="s">
        <v>3035</v>
      </c>
      <c r="C9633" t="s">
        <v>5850</v>
      </c>
      <c r="D9633" t="s">
        <v>5825</v>
      </c>
      <c r="E9633">
        <f t="shared" si="151"/>
        <v>25</v>
      </c>
    </row>
    <row r="9634" spans="2:5" x14ac:dyDescent="0.25">
      <c r="B9634" t="s">
        <v>3035</v>
      </c>
      <c r="C9634" t="s">
        <v>5853</v>
      </c>
      <c r="D9634" t="s">
        <v>5825</v>
      </c>
      <c r="E9634">
        <f t="shared" si="151"/>
        <v>28</v>
      </c>
    </row>
    <row r="9635" spans="2:5" x14ac:dyDescent="0.25">
      <c r="B9635" t="s">
        <v>3035</v>
      </c>
      <c r="C9635" t="s">
        <v>5825</v>
      </c>
      <c r="D9635" t="s">
        <v>5825</v>
      </c>
      <c r="E9635">
        <f t="shared" si="151"/>
        <v>0</v>
      </c>
    </row>
    <row r="9636" spans="2:5" x14ac:dyDescent="0.25">
      <c r="B9636" t="s">
        <v>3035</v>
      </c>
      <c r="C9636" t="s">
        <v>5829</v>
      </c>
      <c r="D9636" t="s">
        <v>5825</v>
      </c>
      <c r="E9636">
        <f t="shared" si="151"/>
        <v>4</v>
      </c>
    </row>
    <row r="9637" spans="2:5" x14ac:dyDescent="0.25">
      <c r="B9637" t="s">
        <v>3035</v>
      </c>
      <c r="C9637" t="s">
        <v>5829</v>
      </c>
      <c r="D9637" t="s">
        <v>5825</v>
      </c>
      <c r="E9637">
        <f t="shared" si="151"/>
        <v>4</v>
      </c>
    </row>
    <row r="9638" spans="2:5" x14ac:dyDescent="0.25">
      <c r="B9638" t="s">
        <v>3035</v>
      </c>
      <c r="C9638" t="s">
        <v>5861</v>
      </c>
      <c r="D9638" t="s">
        <v>5825</v>
      </c>
      <c r="E9638">
        <f t="shared" si="151"/>
        <v>36</v>
      </c>
    </row>
    <row r="9639" spans="2:5" x14ac:dyDescent="0.25">
      <c r="B9639" t="s">
        <v>3035</v>
      </c>
      <c r="C9639" t="s">
        <v>5861</v>
      </c>
      <c r="D9639" t="s">
        <v>5825</v>
      </c>
      <c r="E9639">
        <f t="shared" si="151"/>
        <v>36</v>
      </c>
    </row>
    <row r="9640" spans="2:5" x14ac:dyDescent="0.25">
      <c r="B9640" t="s">
        <v>2365</v>
      </c>
      <c r="C9640" t="s">
        <v>5830</v>
      </c>
      <c r="D9640" t="s">
        <v>5830</v>
      </c>
      <c r="E9640">
        <f t="shared" si="151"/>
        <v>0</v>
      </c>
    </row>
    <row r="9641" spans="2:5" x14ac:dyDescent="0.25">
      <c r="B9641" t="s">
        <v>2365</v>
      </c>
      <c r="C9641" t="s">
        <v>5830</v>
      </c>
      <c r="D9641" t="s">
        <v>5830</v>
      </c>
      <c r="E9641">
        <f t="shared" si="151"/>
        <v>0</v>
      </c>
    </row>
    <row r="9642" spans="2:5" x14ac:dyDescent="0.25">
      <c r="B9642" t="s">
        <v>2365</v>
      </c>
      <c r="C9642" t="s">
        <v>5830</v>
      </c>
      <c r="D9642" t="s">
        <v>5830</v>
      </c>
      <c r="E9642">
        <f t="shared" si="151"/>
        <v>0</v>
      </c>
    </row>
    <row r="9643" spans="2:5" x14ac:dyDescent="0.25">
      <c r="B9643" t="s">
        <v>2365</v>
      </c>
      <c r="C9643" t="s">
        <v>5865</v>
      </c>
      <c r="D9643" t="s">
        <v>5830</v>
      </c>
      <c r="E9643">
        <f t="shared" si="151"/>
        <v>35</v>
      </c>
    </row>
    <row r="9644" spans="2:5" x14ac:dyDescent="0.25">
      <c r="B9644" t="s">
        <v>2365</v>
      </c>
      <c r="C9644" t="s">
        <v>5865</v>
      </c>
      <c r="D9644" t="s">
        <v>5830</v>
      </c>
      <c r="E9644">
        <f t="shared" si="151"/>
        <v>35</v>
      </c>
    </row>
    <row r="9645" spans="2:5" x14ac:dyDescent="0.25">
      <c r="B9645" t="s">
        <v>2365</v>
      </c>
      <c r="C9645" t="s">
        <v>5863</v>
      </c>
      <c r="D9645" t="s">
        <v>5830</v>
      </c>
      <c r="E9645">
        <f t="shared" si="151"/>
        <v>33</v>
      </c>
    </row>
    <row r="9646" spans="2:5" x14ac:dyDescent="0.25">
      <c r="B9646" t="s">
        <v>2365</v>
      </c>
      <c r="C9646" t="s">
        <v>5863</v>
      </c>
      <c r="D9646" t="s">
        <v>5830</v>
      </c>
      <c r="E9646">
        <f t="shared" si="151"/>
        <v>33</v>
      </c>
    </row>
    <row r="9647" spans="2:5" x14ac:dyDescent="0.25">
      <c r="B9647" t="s">
        <v>2365</v>
      </c>
      <c r="C9647" t="s">
        <v>5866</v>
      </c>
      <c r="D9647" t="s">
        <v>5830</v>
      </c>
      <c r="E9647">
        <f t="shared" si="151"/>
        <v>36</v>
      </c>
    </row>
    <row r="9648" spans="2:5" x14ac:dyDescent="0.25">
      <c r="B9648" t="s">
        <v>2365</v>
      </c>
      <c r="C9648" t="s">
        <v>5866</v>
      </c>
      <c r="D9648" t="s">
        <v>5830</v>
      </c>
      <c r="E9648">
        <f t="shared" si="151"/>
        <v>36</v>
      </c>
    </row>
    <row r="9649" spans="2:5" x14ac:dyDescent="0.25">
      <c r="B9649" t="s">
        <v>2365</v>
      </c>
      <c r="C9649" t="s">
        <v>5866</v>
      </c>
      <c r="D9649" t="s">
        <v>5830</v>
      </c>
      <c r="E9649">
        <f t="shared" si="151"/>
        <v>36</v>
      </c>
    </row>
    <row r="9650" spans="2:5" x14ac:dyDescent="0.25">
      <c r="B9650" t="s">
        <v>2365</v>
      </c>
      <c r="C9650" t="s">
        <v>5851</v>
      </c>
      <c r="D9650" t="s">
        <v>5830</v>
      </c>
      <c r="E9650">
        <f t="shared" si="151"/>
        <v>21</v>
      </c>
    </row>
    <row r="9651" spans="2:5" x14ac:dyDescent="0.25">
      <c r="B9651" t="s">
        <v>2365</v>
      </c>
      <c r="C9651" t="s">
        <v>5851</v>
      </c>
      <c r="D9651" t="s">
        <v>5830</v>
      </c>
      <c r="E9651">
        <f t="shared" si="151"/>
        <v>21</v>
      </c>
    </row>
    <row r="9652" spans="2:5" x14ac:dyDescent="0.25">
      <c r="B9652" t="s">
        <v>2365</v>
      </c>
      <c r="C9652" t="s">
        <v>5851</v>
      </c>
      <c r="D9652" t="s">
        <v>5830</v>
      </c>
      <c r="E9652">
        <f t="shared" si="151"/>
        <v>21</v>
      </c>
    </row>
    <row r="9653" spans="2:5" x14ac:dyDescent="0.25">
      <c r="B9653" t="s">
        <v>2365</v>
      </c>
      <c r="C9653" t="s">
        <v>5861</v>
      </c>
      <c r="D9653" t="s">
        <v>5830</v>
      </c>
      <c r="E9653">
        <f t="shared" si="151"/>
        <v>31</v>
      </c>
    </row>
    <row r="9654" spans="2:5" x14ac:dyDescent="0.25">
      <c r="B9654" t="s">
        <v>134</v>
      </c>
      <c r="C9654" t="s">
        <v>5865</v>
      </c>
      <c r="D9654" t="s">
        <v>5826</v>
      </c>
      <c r="E9654">
        <f t="shared" si="151"/>
        <v>39</v>
      </c>
    </row>
    <row r="9655" spans="2:5" x14ac:dyDescent="0.25">
      <c r="B9655" t="s">
        <v>134</v>
      </c>
      <c r="C9655" t="s">
        <v>5865</v>
      </c>
      <c r="D9655" t="s">
        <v>5826</v>
      </c>
      <c r="E9655">
        <f t="shared" si="151"/>
        <v>39</v>
      </c>
    </row>
    <row r="9656" spans="2:5" x14ac:dyDescent="0.25">
      <c r="B9656" t="s">
        <v>134</v>
      </c>
      <c r="C9656" t="s">
        <v>5851</v>
      </c>
      <c r="D9656" t="s">
        <v>5826</v>
      </c>
      <c r="E9656">
        <f t="shared" si="151"/>
        <v>25</v>
      </c>
    </row>
    <row r="9657" spans="2:5" x14ac:dyDescent="0.25">
      <c r="B9657" t="s">
        <v>134</v>
      </c>
      <c r="C9657" t="s">
        <v>5826</v>
      </c>
      <c r="D9657" t="s">
        <v>5826</v>
      </c>
      <c r="E9657">
        <f t="shared" si="151"/>
        <v>0</v>
      </c>
    </row>
    <row r="9658" spans="2:5" x14ac:dyDescent="0.25">
      <c r="B9658" t="s">
        <v>134</v>
      </c>
      <c r="C9658" t="s">
        <v>5860</v>
      </c>
      <c r="D9658" t="s">
        <v>5826</v>
      </c>
      <c r="E9658">
        <f t="shared" si="151"/>
        <v>34</v>
      </c>
    </row>
    <row r="9659" spans="2:5" x14ac:dyDescent="0.25">
      <c r="B9659" t="s">
        <v>134</v>
      </c>
      <c r="C9659" t="s">
        <v>5860</v>
      </c>
      <c r="D9659" t="s">
        <v>5826</v>
      </c>
      <c r="E9659">
        <f t="shared" si="151"/>
        <v>34</v>
      </c>
    </row>
    <row r="9660" spans="2:5" x14ac:dyDescent="0.25">
      <c r="B9660" t="s">
        <v>134</v>
      </c>
      <c r="C9660" t="s">
        <v>5864</v>
      </c>
      <c r="D9660" t="s">
        <v>5826</v>
      </c>
      <c r="E9660">
        <f t="shared" si="151"/>
        <v>38</v>
      </c>
    </row>
    <row r="9661" spans="2:5" x14ac:dyDescent="0.25">
      <c r="B9661" t="s">
        <v>134</v>
      </c>
      <c r="C9661" t="s">
        <v>5864</v>
      </c>
      <c r="D9661" t="s">
        <v>5826</v>
      </c>
      <c r="E9661">
        <f t="shared" si="151"/>
        <v>38</v>
      </c>
    </row>
    <row r="9662" spans="2:5" x14ac:dyDescent="0.25">
      <c r="B9662" t="s">
        <v>134</v>
      </c>
      <c r="C9662" t="s">
        <v>5864</v>
      </c>
      <c r="D9662" t="s">
        <v>5826</v>
      </c>
      <c r="E9662">
        <f t="shared" si="151"/>
        <v>38</v>
      </c>
    </row>
    <row r="9663" spans="2:5" x14ac:dyDescent="0.25">
      <c r="B9663" t="s">
        <v>134</v>
      </c>
      <c r="C9663" t="s">
        <v>5851</v>
      </c>
      <c r="D9663" t="s">
        <v>5826</v>
      </c>
      <c r="E9663">
        <f t="shared" si="151"/>
        <v>25</v>
      </c>
    </row>
    <row r="9664" spans="2:5" x14ac:dyDescent="0.25">
      <c r="B9664" t="s">
        <v>134</v>
      </c>
      <c r="C9664" t="s">
        <v>5860</v>
      </c>
      <c r="D9664" t="s">
        <v>5826</v>
      </c>
      <c r="E9664">
        <f t="shared" si="151"/>
        <v>34</v>
      </c>
    </row>
    <row r="9665" spans="2:5" x14ac:dyDescent="0.25">
      <c r="B9665" t="s">
        <v>3802</v>
      </c>
      <c r="C9665" t="s">
        <v>5834</v>
      </c>
      <c r="D9665" t="s">
        <v>5832</v>
      </c>
      <c r="E9665">
        <f t="shared" si="151"/>
        <v>2</v>
      </c>
    </row>
    <row r="9666" spans="2:5" x14ac:dyDescent="0.25">
      <c r="B9666" t="s">
        <v>3802</v>
      </c>
      <c r="C9666" t="s">
        <v>5834</v>
      </c>
      <c r="D9666" t="s">
        <v>5832</v>
      </c>
      <c r="E9666">
        <f t="shared" si="151"/>
        <v>2</v>
      </c>
    </row>
    <row r="9667" spans="2:5" x14ac:dyDescent="0.25">
      <c r="B9667" t="s">
        <v>3802</v>
      </c>
      <c r="C9667" t="s">
        <v>5859</v>
      </c>
      <c r="D9667" t="s">
        <v>5832</v>
      </c>
      <c r="E9667">
        <f t="shared" ref="E9667:E9730" si="152">(LEFT(C9667,4)-LEFT(D9667,4))*12+RIGHT(C9667,2)-RIGHT(D9667,2)</f>
        <v>27</v>
      </c>
    </row>
    <row r="9668" spans="2:5" x14ac:dyDescent="0.25">
      <c r="B9668" t="s">
        <v>3802</v>
      </c>
      <c r="C9668" t="s">
        <v>5854</v>
      </c>
      <c r="D9668" t="s">
        <v>5832</v>
      </c>
      <c r="E9668">
        <f t="shared" si="152"/>
        <v>22</v>
      </c>
    </row>
    <row r="9669" spans="2:5" x14ac:dyDescent="0.25">
      <c r="B9669" t="s">
        <v>3802</v>
      </c>
      <c r="C9669" t="s">
        <v>5854</v>
      </c>
      <c r="D9669" t="s">
        <v>5832</v>
      </c>
      <c r="E9669">
        <f t="shared" si="152"/>
        <v>22</v>
      </c>
    </row>
    <row r="9670" spans="2:5" x14ac:dyDescent="0.25">
      <c r="B9670" t="s">
        <v>3802</v>
      </c>
      <c r="C9670" t="s">
        <v>5854</v>
      </c>
      <c r="D9670" t="s">
        <v>5832</v>
      </c>
      <c r="E9670">
        <f t="shared" si="152"/>
        <v>22</v>
      </c>
    </row>
    <row r="9671" spans="2:5" x14ac:dyDescent="0.25">
      <c r="B9671" t="s">
        <v>3802</v>
      </c>
      <c r="C9671" t="s">
        <v>5854</v>
      </c>
      <c r="D9671" t="s">
        <v>5832</v>
      </c>
      <c r="E9671">
        <f t="shared" si="152"/>
        <v>22</v>
      </c>
    </row>
    <row r="9672" spans="2:5" x14ac:dyDescent="0.25">
      <c r="B9672" t="s">
        <v>3802</v>
      </c>
      <c r="C9672" t="s">
        <v>5832</v>
      </c>
      <c r="D9672" t="s">
        <v>5832</v>
      </c>
      <c r="E9672">
        <f t="shared" si="152"/>
        <v>0</v>
      </c>
    </row>
    <row r="9673" spans="2:5" x14ac:dyDescent="0.25">
      <c r="B9673" t="s">
        <v>3802</v>
      </c>
      <c r="C9673" t="s">
        <v>5832</v>
      </c>
      <c r="D9673" t="s">
        <v>5832</v>
      </c>
      <c r="E9673">
        <f t="shared" si="152"/>
        <v>0</v>
      </c>
    </row>
    <row r="9674" spans="2:5" x14ac:dyDescent="0.25">
      <c r="B9674" t="s">
        <v>3802</v>
      </c>
      <c r="C9674" t="s">
        <v>5832</v>
      </c>
      <c r="D9674" t="s">
        <v>5832</v>
      </c>
      <c r="E9674">
        <f t="shared" si="152"/>
        <v>0</v>
      </c>
    </row>
    <row r="9675" spans="2:5" x14ac:dyDescent="0.25">
      <c r="B9675" t="s">
        <v>3802</v>
      </c>
      <c r="C9675" t="s">
        <v>5855</v>
      </c>
      <c r="D9675" t="s">
        <v>5832</v>
      </c>
      <c r="E9675">
        <f t="shared" si="152"/>
        <v>23</v>
      </c>
    </row>
    <row r="9676" spans="2:5" x14ac:dyDescent="0.25">
      <c r="B9676" t="s">
        <v>3802</v>
      </c>
      <c r="C9676" t="s">
        <v>5855</v>
      </c>
      <c r="D9676" t="s">
        <v>5832</v>
      </c>
      <c r="E9676">
        <f t="shared" si="152"/>
        <v>23</v>
      </c>
    </row>
    <row r="9677" spans="2:5" x14ac:dyDescent="0.25">
      <c r="B9677" t="s">
        <v>3802</v>
      </c>
      <c r="C9677" t="s">
        <v>5855</v>
      </c>
      <c r="D9677" t="s">
        <v>5832</v>
      </c>
      <c r="E9677">
        <f t="shared" si="152"/>
        <v>23</v>
      </c>
    </row>
    <row r="9678" spans="2:5" x14ac:dyDescent="0.25">
      <c r="B9678" t="s">
        <v>3802</v>
      </c>
      <c r="C9678" t="s">
        <v>5855</v>
      </c>
      <c r="D9678" t="s">
        <v>5832</v>
      </c>
      <c r="E9678">
        <f t="shared" si="152"/>
        <v>23</v>
      </c>
    </row>
    <row r="9679" spans="2:5" x14ac:dyDescent="0.25">
      <c r="B9679" t="s">
        <v>164</v>
      </c>
      <c r="C9679" t="s">
        <v>5847</v>
      </c>
      <c r="D9679" t="s">
        <v>5823</v>
      </c>
      <c r="E9679">
        <f t="shared" si="152"/>
        <v>24</v>
      </c>
    </row>
    <row r="9680" spans="2:5" x14ac:dyDescent="0.25">
      <c r="B9680" t="s">
        <v>164</v>
      </c>
      <c r="C9680" t="s">
        <v>5823</v>
      </c>
      <c r="D9680" t="s">
        <v>5823</v>
      </c>
      <c r="E9680">
        <f t="shared" si="152"/>
        <v>0</v>
      </c>
    </row>
    <row r="9681" spans="2:5" x14ac:dyDescent="0.25">
      <c r="B9681" t="s">
        <v>164</v>
      </c>
      <c r="C9681" t="s">
        <v>5823</v>
      </c>
      <c r="D9681" t="s">
        <v>5823</v>
      </c>
      <c r="E9681">
        <f t="shared" si="152"/>
        <v>0</v>
      </c>
    </row>
    <row r="9682" spans="2:5" x14ac:dyDescent="0.25">
      <c r="B9682" t="s">
        <v>164</v>
      </c>
      <c r="C9682" t="s">
        <v>5827</v>
      </c>
      <c r="D9682" t="s">
        <v>5823</v>
      </c>
      <c r="E9682">
        <f t="shared" si="152"/>
        <v>4</v>
      </c>
    </row>
    <row r="9683" spans="2:5" x14ac:dyDescent="0.25">
      <c r="B9683" t="s">
        <v>164</v>
      </c>
      <c r="C9683" t="s">
        <v>5827</v>
      </c>
      <c r="D9683" t="s">
        <v>5823</v>
      </c>
      <c r="E9683">
        <f t="shared" si="152"/>
        <v>4</v>
      </c>
    </row>
    <row r="9684" spans="2:5" x14ac:dyDescent="0.25">
      <c r="B9684" t="s">
        <v>164</v>
      </c>
      <c r="C9684" t="s">
        <v>5865</v>
      </c>
      <c r="D9684" t="s">
        <v>5823</v>
      </c>
      <c r="E9684">
        <f t="shared" si="152"/>
        <v>42</v>
      </c>
    </row>
    <row r="9685" spans="2:5" x14ac:dyDescent="0.25">
      <c r="B9685" t="s">
        <v>164</v>
      </c>
      <c r="C9685" t="s">
        <v>5865</v>
      </c>
      <c r="D9685" t="s">
        <v>5823</v>
      </c>
      <c r="E9685">
        <f t="shared" si="152"/>
        <v>42</v>
      </c>
    </row>
    <row r="9686" spans="2:5" x14ac:dyDescent="0.25">
      <c r="B9686" t="s">
        <v>164</v>
      </c>
      <c r="C9686" t="s">
        <v>5865</v>
      </c>
      <c r="D9686" t="s">
        <v>5823</v>
      </c>
      <c r="E9686">
        <f t="shared" si="152"/>
        <v>42</v>
      </c>
    </row>
    <row r="9687" spans="2:5" x14ac:dyDescent="0.25">
      <c r="B9687" t="s">
        <v>164</v>
      </c>
      <c r="C9687" t="s">
        <v>5865</v>
      </c>
      <c r="D9687" t="s">
        <v>5823</v>
      </c>
      <c r="E9687">
        <f t="shared" si="152"/>
        <v>42</v>
      </c>
    </row>
    <row r="9688" spans="2:5" x14ac:dyDescent="0.25">
      <c r="B9688" t="s">
        <v>164</v>
      </c>
      <c r="C9688" t="s">
        <v>5834</v>
      </c>
      <c r="D9688" t="s">
        <v>5823</v>
      </c>
      <c r="E9688">
        <f t="shared" si="152"/>
        <v>11</v>
      </c>
    </row>
    <row r="9689" spans="2:5" x14ac:dyDescent="0.25">
      <c r="B9689" t="s">
        <v>164</v>
      </c>
      <c r="C9689" t="s">
        <v>5865</v>
      </c>
      <c r="D9689" t="s">
        <v>5823</v>
      </c>
      <c r="E9689">
        <f t="shared" si="152"/>
        <v>42</v>
      </c>
    </row>
    <row r="9690" spans="2:5" x14ac:dyDescent="0.25">
      <c r="B9690" t="s">
        <v>164</v>
      </c>
      <c r="C9690" t="s">
        <v>5865</v>
      </c>
      <c r="D9690" t="s">
        <v>5823</v>
      </c>
      <c r="E9690">
        <f t="shared" si="152"/>
        <v>42</v>
      </c>
    </row>
    <row r="9691" spans="2:5" x14ac:dyDescent="0.25">
      <c r="B9691" t="s">
        <v>164</v>
      </c>
      <c r="C9691" t="s">
        <v>5832</v>
      </c>
      <c r="D9691" t="s">
        <v>5823</v>
      </c>
      <c r="E9691">
        <f t="shared" si="152"/>
        <v>9</v>
      </c>
    </row>
    <row r="9692" spans="2:5" x14ac:dyDescent="0.25">
      <c r="B9692" t="s">
        <v>164</v>
      </c>
      <c r="C9692" t="s">
        <v>5832</v>
      </c>
      <c r="D9692" t="s">
        <v>5823</v>
      </c>
      <c r="E9692">
        <f t="shared" si="152"/>
        <v>9</v>
      </c>
    </row>
    <row r="9693" spans="2:5" x14ac:dyDescent="0.25">
      <c r="B9693" t="s">
        <v>1881</v>
      </c>
      <c r="C9693" t="s">
        <v>5834</v>
      </c>
      <c r="D9693" t="s">
        <v>5827</v>
      </c>
      <c r="E9693">
        <f t="shared" si="152"/>
        <v>7</v>
      </c>
    </row>
    <row r="9694" spans="2:5" x14ac:dyDescent="0.25">
      <c r="B9694" t="s">
        <v>1881</v>
      </c>
      <c r="C9694" t="s">
        <v>5834</v>
      </c>
      <c r="D9694" t="s">
        <v>5827</v>
      </c>
      <c r="E9694">
        <f t="shared" si="152"/>
        <v>7</v>
      </c>
    </row>
    <row r="9695" spans="2:5" x14ac:dyDescent="0.25">
      <c r="B9695" t="s">
        <v>1881</v>
      </c>
      <c r="C9695" t="s">
        <v>5834</v>
      </c>
      <c r="D9695" t="s">
        <v>5827</v>
      </c>
      <c r="E9695">
        <f t="shared" si="152"/>
        <v>7</v>
      </c>
    </row>
    <row r="9696" spans="2:5" x14ac:dyDescent="0.25">
      <c r="B9696" t="s">
        <v>1881</v>
      </c>
      <c r="C9696" t="s">
        <v>5834</v>
      </c>
      <c r="D9696" t="s">
        <v>5827</v>
      </c>
      <c r="E9696">
        <f t="shared" si="152"/>
        <v>7</v>
      </c>
    </row>
    <row r="9697" spans="2:5" x14ac:dyDescent="0.25">
      <c r="B9697" t="s">
        <v>1881</v>
      </c>
      <c r="C9697" t="s">
        <v>5834</v>
      </c>
      <c r="D9697" t="s">
        <v>5827</v>
      </c>
      <c r="E9697">
        <f t="shared" si="152"/>
        <v>7</v>
      </c>
    </row>
    <row r="9698" spans="2:5" x14ac:dyDescent="0.25">
      <c r="B9698" t="s">
        <v>1881</v>
      </c>
      <c r="C9698" t="s">
        <v>5838</v>
      </c>
      <c r="D9698" t="s">
        <v>5827</v>
      </c>
      <c r="E9698">
        <f t="shared" si="152"/>
        <v>11</v>
      </c>
    </row>
    <row r="9699" spans="2:5" x14ac:dyDescent="0.25">
      <c r="B9699" t="s">
        <v>1881</v>
      </c>
      <c r="C9699" t="s">
        <v>5838</v>
      </c>
      <c r="D9699" t="s">
        <v>5827</v>
      </c>
      <c r="E9699">
        <f t="shared" si="152"/>
        <v>11</v>
      </c>
    </row>
    <row r="9700" spans="2:5" x14ac:dyDescent="0.25">
      <c r="B9700" t="s">
        <v>1881</v>
      </c>
      <c r="C9700" t="s">
        <v>5838</v>
      </c>
      <c r="D9700" t="s">
        <v>5827</v>
      </c>
      <c r="E9700">
        <f t="shared" si="152"/>
        <v>11</v>
      </c>
    </row>
    <row r="9701" spans="2:5" x14ac:dyDescent="0.25">
      <c r="B9701" t="s">
        <v>1881</v>
      </c>
      <c r="C9701" t="s">
        <v>5847</v>
      </c>
      <c r="D9701" t="s">
        <v>5827</v>
      </c>
      <c r="E9701">
        <f t="shared" si="152"/>
        <v>20</v>
      </c>
    </row>
    <row r="9702" spans="2:5" x14ac:dyDescent="0.25">
      <c r="B9702" t="s">
        <v>1881</v>
      </c>
      <c r="C9702" t="s">
        <v>5840</v>
      </c>
      <c r="D9702" t="s">
        <v>5827</v>
      </c>
      <c r="E9702">
        <f t="shared" si="152"/>
        <v>13</v>
      </c>
    </row>
    <row r="9703" spans="2:5" x14ac:dyDescent="0.25">
      <c r="B9703" t="s">
        <v>1881</v>
      </c>
      <c r="C9703" t="s">
        <v>5853</v>
      </c>
      <c r="D9703" t="s">
        <v>5827</v>
      </c>
      <c r="E9703">
        <f t="shared" si="152"/>
        <v>26</v>
      </c>
    </row>
    <row r="9704" spans="2:5" x14ac:dyDescent="0.25">
      <c r="B9704" t="s">
        <v>1881</v>
      </c>
      <c r="C9704" t="s">
        <v>5860</v>
      </c>
      <c r="D9704" t="s">
        <v>5827</v>
      </c>
      <c r="E9704">
        <f t="shared" si="152"/>
        <v>33</v>
      </c>
    </row>
    <row r="9705" spans="2:5" x14ac:dyDescent="0.25">
      <c r="B9705" t="s">
        <v>1881</v>
      </c>
      <c r="C9705" t="s">
        <v>5857</v>
      </c>
      <c r="D9705" t="s">
        <v>5827</v>
      </c>
      <c r="E9705">
        <f t="shared" si="152"/>
        <v>30</v>
      </c>
    </row>
    <row r="9706" spans="2:5" x14ac:dyDescent="0.25">
      <c r="B9706" t="s">
        <v>1881</v>
      </c>
      <c r="C9706" t="s">
        <v>5827</v>
      </c>
      <c r="D9706" t="s">
        <v>5827</v>
      </c>
      <c r="E9706">
        <f t="shared" si="152"/>
        <v>0</v>
      </c>
    </row>
    <row r="9707" spans="2:5" x14ac:dyDescent="0.25">
      <c r="B9707" t="s">
        <v>1881</v>
      </c>
      <c r="C9707" t="s">
        <v>5827</v>
      </c>
      <c r="D9707" t="s">
        <v>5827</v>
      </c>
      <c r="E9707">
        <f t="shared" si="152"/>
        <v>0</v>
      </c>
    </row>
    <row r="9708" spans="2:5" x14ac:dyDescent="0.25">
      <c r="B9708" t="s">
        <v>1945</v>
      </c>
      <c r="C9708" t="s">
        <v>5838</v>
      </c>
      <c r="D9708" t="s">
        <v>5838</v>
      </c>
      <c r="E9708">
        <f t="shared" si="152"/>
        <v>0</v>
      </c>
    </row>
    <row r="9709" spans="2:5" x14ac:dyDescent="0.25">
      <c r="B9709" t="s">
        <v>1945</v>
      </c>
      <c r="C9709" t="s">
        <v>5852</v>
      </c>
      <c r="D9709" t="s">
        <v>5838</v>
      </c>
      <c r="E9709">
        <f t="shared" si="152"/>
        <v>14</v>
      </c>
    </row>
    <row r="9710" spans="2:5" x14ac:dyDescent="0.25">
      <c r="B9710" t="s">
        <v>1945</v>
      </c>
      <c r="C9710" t="s">
        <v>5853</v>
      </c>
      <c r="D9710" t="s">
        <v>5838</v>
      </c>
      <c r="E9710">
        <f t="shared" si="152"/>
        <v>15</v>
      </c>
    </row>
    <row r="9711" spans="2:5" x14ac:dyDescent="0.25">
      <c r="B9711" t="s">
        <v>1279</v>
      </c>
      <c r="C9711" t="s">
        <v>5846</v>
      </c>
      <c r="D9711" t="s">
        <v>5842</v>
      </c>
      <c r="E9711">
        <f t="shared" si="152"/>
        <v>4</v>
      </c>
    </row>
    <row r="9712" spans="2:5" x14ac:dyDescent="0.25">
      <c r="B9712" t="s">
        <v>1279</v>
      </c>
      <c r="C9712" t="s">
        <v>5842</v>
      </c>
      <c r="D9712" t="s">
        <v>5842</v>
      </c>
      <c r="E9712">
        <f t="shared" si="152"/>
        <v>0</v>
      </c>
    </row>
    <row r="9713" spans="2:5" x14ac:dyDescent="0.25">
      <c r="B9713" t="s">
        <v>1279</v>
      </c>
      <c r="C9713" t="s">
        <v>5842</v>
      </c>
      <c r="D9713" t="s">
        <v>5842</v>
      </c>
      <c r="E9713">
        <f t="shared" si="152"/>
        <v>0</v>
      </c>
    </row>
    <row r="9714" spans="2:5" x14ac:dyDescent="0.25">
      <c r="B9714" t="s">
        <v>1279</v>
      </c>
      <c r="C9714" t="s">
        <v>5855</v>
      </c>
      <c r="D9714" t="s">
        <v>5842</v>
      </c>
      <c r="E9714">
        <f t="shared" si="152"/>
        <v>13</v>
      </c>
    </row>
    <row r="9715" spans="2:5" x14ac:dyDescent="0.25">
      <c r="B9715" t="s">
        <v>1279</v>
      </c>
      <c r="C9715" t="s">
        <v>5857</v>
      </c>
      <c r="D9715" t="s">
        <v>5842</v>
      </c>
      <c r="E9715">
        <f t="shared" si="152"/>
        <v>15</v>
      </c>
    </row>
    <row r="9716" spans="2:5" x14ac:dyDescent="0.25">
      <c r="B9716" t="s">
        <v>1279</v>
      </c>
      <c r="C9716" t="s">
        <v>5857</v>
      </c>
      <c r="D9716" t="s">
        <v>5842</v>
      </c>
      <c r="E9716">
        <f t="shared" si="152"/>
        <v>15</v>
      </c>
    </row>
    <row r="9717" spans="2:5" x14ac:dyDescent="0.25">
      <c r="B9717" t="s">
        <v>1279</v>
      </c>
      <c r="C9717" t="s">
        <v>5857</v>
      </c>
      <c r="D9717" t="s">
        <v>5842</v>
      </c>
      <c r="E9717">
        <f t="shared" si="152"/>
        <v>15</v>
      </c>
    </row>
    <row r="9718" spans="2:5" x14ac:dyDescent="0.25">
      <c r="B9718" t="s">
        <v>1279</v>
      </c>
      <c r="C9718" t="s">
        <v>5865</v>
      </c>
      <c r="D9718" t="s">
        <v>5842</v>
      </c>
      <c r="E9718">
        <f t="shared" si="152"/>
        <v>23</v>
      </c>
    </row>
    <row r="9719" spans="2:5" x14ac:dyDescent="0.25">
      <c r="B9719" t="s">
        <v>1279</v>
      </c>
      <c r="C9719" t="s">
        <v>5865</v>
      </c>
      <c r="D9719" t="s">
        <v>5842</v>
      </c>
      <c r="E9719">
        <f t="shared" si="152"/>
        <v>23</v>
      </c>
    </row>
    <row r="9720" spans="2:5" x14ac:dyDescent="0.25">
      <c r="B9720" t="s">
        <v>1279</v>
      </c>
      <c r="C9720" t="s">
        <v>5865</v>
      </c>
      <c r="D9720" t="s">
        <v>5842</v>
      </c>
      <c r="E9720">
        <f t="shared" si="152"/>
        <v>23</v>
      </c>
    </row>
    <row r="9721" spans="2:5" x14ac:dyDescent="0.25">
      <c r="B9721" t="s">
        <v>1279</v>
      </c>
      <c r="C9721" t="s">
        <v>5865</v>
      </c>
      <c r="D9721" t="s">
        <v>5842</v>
      </c>
      <c r="E9721">
        <f t="shared" si="152"/>
        <v>23</v>
      </c>
    </row>
    <row r="9722" spans="2:5" x14ac:dyDescent="0.25">
      <c r="B9722" t="s">
        <v>1279</v>
      </c>
      <c r="C9722" t="s">
        <v>5865</v>
      </c>
      <c r="D9722" t="s">
        <v>5842</v>
      </c>
      <c r="E9722">
        <f t="shared" si="152"/>
        <v>23</v>
      </c>
    </row>
    <row r="9723" spans="2:5" x14ac:dyDescent="0.25">
      <c r="B9723" t="s">
        <v>1279</v>
      </c>
      <c r="C9723" t="s">
        <v>5866</v>
      </c>
      <c r="D9723" t="s">
        <v>5842</v>
      </c>
      <c r="E9723">
        <f t="shared" si="152"/>
        <v>24</v>
      </c>
    </row>
    <row r="9724" spans="2:5" x14ac:dyDescent="0.25">
      <c r="B9724" t="s">
        <v>1279</v>
      </c>
      <c r="C9724" t="s">
        <v>5862</v>
      </c>
      <c r="D9724" t="s">
        <v>5842</v>
      </c>
      <c r="E9724">
        <f t="shared" si="152"/>
        <v>20</v>
      </c>
    </row>
    <row r="9725" spans="2:5" x14ac:dyDescent="0.25">
      <c r="B9725" t="s">
        <v>154</v>
      </c>
      <c r="C9725" t="s">
        <v>5845</v>
      </c>
      <c r="D9725" t="s">
        <v>5830</v>
      </c>
      <c r="E9725">
        <f t="shared" si="152"/>
        <v>15</v>
      </c>
    </row>
    <row r="9726" spans="2:5" x14ac:dyDescent="0.25">
      <c r="B9726" t="s">
        <v>154</v>
      </c>
      <c r="C9726" t="s">
        <v>5845</v>
      </c>
      <c r="D9726" t="s">
        <v>5830</v>
      </c>
      <c r="E9726">
        <f t="shared" si="152"/>
        <v>15</v>
      </c>
    </row>
    <row r="9727" spans="2:5" x14ac:dyDescent="0.25">
      <c r="B9727" t="s">
        <v>154</v>
      </c>
      <c r="C9727" t="s">
        <v>5861</v>
      </c>
      <c r="D9727" t="s">
        <v>5830</v>
      </c>
      <c r="E9727">
        <f t="shared" si="152"/>
        <v>31</v>
      </c>
    </row>
    <row r="9728" spans="2:5" x14ac:dyDescent="0.25">
      <c r="B9728" t="s">
        <v>154</v>
      </c>
      <c r="C9728" t="s">
        <v>5839</v>
      </c>
      <c r="D9728" t="s">
        <v>5830</v>
      </c>
      <c r="E9728">
        <f t="shared" si="152"/>
        <v>9</v>
      </c>
    </row>
    <row r="9729" spans="2:5" x14ac:dyDescent="0.25">
      <c r="B9729" t="s">
        <v>154</v>
      </c>
      <c r="C9729" t="s">
        <v>5842</v>
      </c>
      <c r="D9729" t="s">
        <v>5830</v>
      </c>
      <c r="E9729">
        <f t="shared" si="152"/>
        <v>12</v>
      </c>
    </row>
    <row r="9730" spans="2:5" x14ac:dyDescent="0.25">
      <c r="B9730" t="s">
        <v>154</v>
      </c>
      <c r="C9730" t="s">
        <v>5842</v>
      </c>
      <c r="D9730" t="s">
        <v>5830</v>
      </c>
      <c r="E9730">
        <f t="shared" si="152"/>
        <v>12</v>
      </c>
    </row>
    <row r="9731" spans="2:5" x14ac:dyDescent="0.25">
      <c r="B9731" t="s">
        <v>154</v>
      </c>
      <c r="C9731" t="s">
        <v>5842</v>
      </c>
      <c r="D9731" t="s">
        <v>5830</v>
      </c>
      <c r="E9731">
        <f t="shared" ref="E9731:E9794" si="153">(LEFT(C9731,4)-LEFT(D9731,4))*12+RIGHT(C9731,2)-RIGHT(D9731,2)</f>
        <v>12</v>
      </c>
    </row>
    <row r="9732" spans="2:5" x14ac:dyDescent="0.25">
      <c r="B9732" t="s">
        <v>154</v>
      </c>
      <c r="C9732" t="s">
        <v>5842</v>
      </c>
      <c r="D9732" t="s">
        <v>5830</v>
      </c>
      <c r="E9732">
        <f t="shared" si="153"/>
        <v>12</v>
      </c>
    </row>
    <row r="9733" spans="2:5" x14ac:dyDescent="0.25">
      <c r="B9733" t="s">
        <v>154</v>
      </c>
      <c r="C9733" t="s">
        <v>5842</v>
      </c>
      <c r="D9733" t="s">
        <v>5830</v>
      </c>
      <c r="E9733">
        <f t="shared" si="153"/>
        <v>12</v>
      </c>
    </row>
    <row r="9734" spans="2:5" x14ac:dyDescent="0.25">
      <c r="B9734" t="s">
        <v>154</v>
      </c>
      <c r="C9734" t="s">
        <v>5860</v>
      </c>
      <c r="D9734" t="s">
        <v>5830</v>
      </c>
      <c r="E9734">
        <f t="shared" si="153"/>
        <v>30</v>
      </c>
    </row>
    <row r="9735" spans="2:5" x14ac:dyDescent="0.25">
      <c r="B9735" t="s">
        <v>154</v>
      </c>
      <c r="C9735" t="s">
        <v>5864</v>
      </c>
      <c r="D9735" t="s">
        <v>5830</v>
      </c>
      <c r="E9735">
        <f t="shared" si="153"/>
        <v>34</v>
      </c>
    </row>
    <row r="9736" spans="2:5" x14ac:dyDescent="0.25">
      <c r="B9736" t="s">
        <v>154</v>
      </c>
      <c r="C9736" t="s">
        <v>5830</v>
      </c>
      <c r="D9736" t="s">
        <v>5830</v>
      </c>
      <c r="E9736">
        <f t="shared" si="153"/>
        <v>0</v>
      </c>
    </row>
    <row r="9737" spans="2:5" x14ac:dyDescent="0.25">
      <c r="B9737" t="s">
        <v>840</v>
      </c>
      <c r="C9737" t="s">
        <v>5829</v>
      </c>
      <c r="D9737" t="s">
        <v>5829</v>
      </c>
      <c r="E9737">
        <f t="shared" si="153"/>
        <v>0</v>
      </c>
    </row>
    <row r="9738" spans="2:5" x14ac:dyDescent="0.25">
      <c r="B9738" t="s">
        <v>840</v>
      </c>
      <c r="C9738" t="s">
        <v>5829</v>
      </c>
      <c r="D9738" t="s">
        <v>5829</v>
      </c>
      <c r="E9738">
        <f t="shared" si="153"/>
        <v>0</v>
      </c>
    </row>
    <row r="9739" spans="2:5" x14ac:dyDescent="0.25">
      <c r="B9739" t="s">
        <v>840</v>
      </c>
      <c r="C9739" t="s">
        <v>5829</v>
      </c>
      <c r="D9739" t="s">
        <v>5829</v>
      </c>
      <c r="E9739">
        <f t="shared" si="153"/>
        <v>0</v>
      </c>
    </row>
    <row r="9740" spans="2:5" x14ac:dyDescent="0.25">
      <c r="B9740" t="s">
        <v>840</v>
      </c>
      <c r="C9740" t="s">
        <v>5842</v>
      </c>
      <c r="D9740" t="s">
        <v>5829</v>
      </c>
      <c r="E9740">
        <f t="shared" si="153"/>
        <v>13</v>
      </c>
    </row>
    <row r="9741" spans="2:5" x14ac:dyDescent="0.25">
      <c r="B9741" t="s">
        <v>840</v>
      </c>
      <c r="C9741" t="s">
        <v>5842</v>
      </c>
      <c r="D9741" t="s">
        <v>5829</v>
      </c>
      <c r="E9741">
        <f t="shared" si="153"/>
        <v>13</v>
      </c>
    </row>
    <row r="9742" spans="2:5" x14ac:dyDescent="0.25">
      <c r="B9742" t="s">
        <v>840</v>
      </c>
      <c r="C9742" t="s">
        <v>5844</v>
      </c>
      <c r="D9742" t="s">
        <v>5829</v>
      </c>
      <c r="E9742">
        <f t="shared" si="153"/>
        <v>15</v>
      </c>
    </row>
    <row r="9743" spans="2:5" x14ac:dyDescent="0.25">
      <c r="B9743" t="s">
        <v>840</v>
      </c>
      <c r="C9743" t="s">
        <v>5844</v>
      </c>
      <c r="D9743" t="s">
        <v>5829</v>
      </c>
      <c r="E9743">
        <f t="shared" si="153"/>
        <v>15</v>
      </c>
    </row>
    <row r="9744" spans="2:5" x14ac:dyDescent="0.25">
      <c r="B9744" t="s">
        <v>840</v>
      </c>
      <c r="C9744" t="s">
        <v>5844</v>
      </c>
      <c r="D9744" t="s">
        <v>5829</v>
      </c>
      <c r="E9744">
        <f t="shared" si="153"/>
        <v>15</v>
      </c>
    </row>
    <row r="9745" spans="2:5" x14ac:dyDescent="0.25">
      <c r="B9745" t="s">
        <v>840</v>
      </c>
      <c r="C9745" t="s">
        <v>5865</v>
      </c>
      <c r="D9745" t="s">
        <v>5829</v>
      </c>
      <c r="E9745">
        <f t="shared" si="153"/>
        <v>36</v>
      </c>
    </row>
    <row r="9746" spans="2:5" x14ac:dyDescent="0.25">
      <c r="B9746" t="s">
        <v>321</v>
      </c>
      <c r="C9746" t="s">
        <v>5857</v>
      </c>
      <c r="D9746" t="s">
        <v>5837</v>
      </c>
      <c r="E9746">
        <f t="shared" si="153"/>
        <v>20</v>
      </c>
    </row>
    <row r="9747" spans="2:5" x14ac:dyDescent="0.25">
      <c r="B9747" t="s">
        <v>321</v>
      </c>
      <c r="C9747" t="s">
        <v>5857</v>
      </c>
      <c r="D9747" t="s">
        <v>5837</v>
      </c>
      <c r="E9747">
        <f t="shared" si="153"/>
        <v>20</v>
      </c>
    </row>
    <row r="9748" spans="2:5" x14ac:dyDescent="0.25">
      <c r="B9748" t="s">
        <v>321</v>
      </c>
      <c r="C9748" t="s">
        <v>5865</v>
      </c>
      <c r="D9748" t="s">
        <v>5837</v>
      </c>
      <c r="E9748">
        <f t="shared" si="153"/>
        <v>28</v>
      </c>
    </row>
    <row r="9749" spans="2:5" x14ac:dyDescent="0.25">
      <c r="B9749" t="s">
        <v>321</v>
      </c>
      <c r="C9749" t="s">
        <v>5841</v>
      </c>
      <c r="D9749" t="s">
        <v>5837</v>
      </c>
      <c r="E9749">
        <f t="shared" si="153"/>
        <v>4</v>
      </c>
    </row>
    <row r="9750" spans="2:5" x14ac:dyDescent="0.25">
      <c r="B9750" t="s">
        <v>321</v>
      </c>
      <c r="C9750" t="s">
        <v>5841</v>
      </c>
      <c r="D9750" t="s">
        <v>5837</v>
      </c>
      <c r="E9750">
        <f t="shared" si="153"/>
        <v>4</v>
      </c>
    </row>
    <row r="9751" spans="2:5" x14ac:dyDescent="0.25">
      <c r="B9751" t="s">
        <v>321</v>
      </c>
      <c r="C9751" t="s">
        <v>5841</v>
      </c>
      <c r="D9751" t="s">
        <v>5837</v>
      </c>
      <c r="E9751">
        <f t="shared" si="153"/>
        <v>4</v>
      </c>
    </row>
    <row r="9752" spans="2:5" x14ac:dyDescent="0.25">
      <c r="B9752" t="s">
        <v>321</v>
      </c>
      <c r="C9752" t="s">
        <v>5853</v>
      </c>
      <c r="D9752" t="s">
        <v>5837</v>
      </c>
      <c r="E9752">
        <f t="shared" si="153"/>
        <v>16</v>
      </c>
    </row>
    <row r="9753" spans="2:5" x14ac:dyDescent="0.25">
      <c r="B9753" t="s">
        <v>321</v>
      </c>
      <c r="C9753" t="s">
        <v>5852</v>
      </c>
      <c r="D9753" t="s">
        <v>5837</v>
      </c>
      <c r="E9753">
        <f t="shared" si="153"/>
        <v>15</v>
      </c>
    </row>
    <row r="9754" spans="2:5" x14ac:dyDescent="0.25">
      <c r="B9754" t="s">
        <v>321</v>
      </c>
      <c r="C9754" t="s">
        <v>5837</v>
      </c>
      <c r="D9754" t="s">
        <v>5837</v>
      </c>
      <c r="E9754">
        <f t="shared" si="153"/>
        <v>0</v>
      </c>
    </row>
    <row r="9755" spans="2:5" x14ac:dyDescent="0.25">
      <c r="B9755" t="s">
        <v>321</v>
      </c>
      <c r="C9755" t="s">
        <v>5837</v>
      </c>
      <c r="D9755" t="s">
        <v>5837</v>
      </c>
      <c r="E9755">
        <f t="shared" si="153"/>
        <v>0</v>
      </c>
    </row>
    <row r="9756" spans="2:5" x14ac:dyDescent="0.25">
      <c r="B9756" t="s">
        <v>225</v>
      </c>
      <c r="C9756" t="s">
        <v>5832</v>
      </c>
      <c r="D9756" t="s">
        <v>5826</v>
      </c>
      <c r="E9756">
        <f t="shared" si="153"/>
        <v>6</v>
      </c>
    </row>
    <row r="9757" spans="2:5" x14ac:dyDescent="0.25">
      <c r="B9757" t="s">
        <v>225</v>
      </c>
      <c r="C9757" t="s">
        <v>5832</v>
      </c>
      <c r="D9757" t="s">
        <v>5826</v>
      </c>
      <c r="E9757">
        <f t="shared" si="153"/>
        <v>6</v>
      </c>
    </row>
    <row r="9758" spans="2:5" x14ac:dyDescent="0.25">
      <c r="B9758" t="s">
        <v>225</v>
      </c>
      <c r="C9758" t="s">
        <v>5847</v>
      </c>
      <c r="D9758" t="s">
        <v>5826</v>
      </c>
      <c r="E9758">
        <f t="shared" si="153"/>
        <v>21</v>
      </c>
    </row>
    <row r="9759" spans="2:5" x14ac:dyDescent="0.25">
      <c r="B9759" t="s">
        <v>225</v>
      </c>
      <c r="C9759" t="s">
        <v>5826</v>
      </c>
      <c r="D9759" t="s">
        <v>5826</v>
      </c>
      <c r="E9759">
        <f t="shared" si="153"/>
        <v>0</v>
      </c>
    </row>
    <row r="9760" spans="2:5" x14ac:dyDescent="0.25">
      <c r="B9760" t="s">
        <v>225</v>
      </c>
      <c r="C9760" t="s">
        <v>5826</v>
      </c>
      <c r="D9760" t="s">
        <v>5826</v>
      </c>
      <c r="E9760">
        <f t="shared" si="153"/>
        <v>0</v>
      </c>
    </row>
    <row r="9761" spans="2:5" x14ac:dyDescent="0.25">
      <c r="B9761" t="s">
        <v>225</v>
      </c>
      <c r="C9761" t="s">
        <v>5826</v>
      </c>
      <c r="D9761" t="s">
        <v>5826</v>
      </c>
      <c r="E9761">
        <f t="shared" si="153"/>
        <v>0</v>
      </c>
    </row>
    <row r="9762" spans="2:5" x14ac:dyDescent="0.25">
      <c r="B9762" t="s">
        <v>225</v>
      </c>
      <c r="C9762" t="s">
        <v>5826</v>
      </c>
      <c r="D9762" t="s">
        <v>5826</v>
      </c>
      <c r="E9762">
        <f t="shared" si="153"/>
        <v>0</v>
      </c>
    </row>
    <row r="9763" spans="2:5" x14ac:dyDescent="0.25">
      <c r="B9763" t="s">
        <v>225</v>
      </c>
      <c r="C9763" t="s">
        <v>5826</v>
      </c>
      <c r="D9763" t="s">
        <v>5826</v>
      </c>
      <c r="E9763">
        <f t="shared" si="153"/>
        <v>0</v>
      </c>
    </row>
    <row r="9764" spans="2:5" x14ac:dyDescent="0.25">
      <c r="B9764" t="s">
        <v>225</v>
      </c>
      <c r="C9764" t="s">
        <v>5826</v>
      </c>
      <c r="D9764" t="s">
        <v>5826</v>
      </c>
      <c r="E9764">
        <f t="shared" si="153"/>
        <v>0</v>
      </c>
    </row>
    <row r="9765" spans="2:5" x14ac:dyDescent="0.25">
      <c r="B9765" t="s">
        <v>225</v>
      </c>
      <c r="C9765" t="s">
        <v>5841</v>
      </c>
      <c r="D9765" t="s">
        <v>5826</v>
      </c>
      <c r="E9765">
        <f t="shared" si="153"/>
        <v>15</v>
      </c>
    </row>
    <row r="9766" spans="2:5" x14ac:dyDescent="0.25">
      <c r="B9766" t="s">
        <v>225</v>
      </c>
      <c r="C9766" t="s">
        <v>5841</v>
      </c>
      <c r="D9766" t="s">
        <v>5826</v>
      </c>
      <c r="E9766">
        <f t="shared" si="153"/>
        <v>15</v>
      </c>
    </row>
    <row r="9767" spans="2:5" x14ac:dyDescent="0.25">
      <c r="B9767" t="s">
        <v>225</v>
      </c>
      <c r="C9767" t="s">
        <v>5841</v>
      </c>
      <c r="D9767" t="s">
        <v>5826</v>
      </c>
      <c r="E9767">
        <f t="shared" si="153"/>
        <v>15</v>
      </c>
    </row>
    <row r="9768" spans="2:5" x14ac:dyDescent="0.25">
      <c r="B9768" t="s">
        <v>225</v>
      </c>
      <c r="C9768" t="s">
        <v>5841</v>
      </c>
      <c r="D9768" t="s">
        <v>5826</v>
      </c>
      <c r="E9768">
        <f t="shared" si="153"/>
        <v>15</v>
      </c>
    </row>
    <row r="9769" spans="2:5" x14ac:dyDescent="0.25">
      <c r="B9769" t="s">
        <v>225</v>
      </c>
      <c r="C9769" t="s">
        <v>5841</v>
      </c>
      <c r="D9769" t="s">
        <v>5826</v>
      </c>
      <c r="E9769">
        <f t="shared" si="153"/>
        <v>15</v>
      </c>
    </row>
    <row r="9770" spans="2:5" x14ac:dyDescent="0.25">
      <c r="B9770" t="s">
        <v>225</v>
      </c>
      <c r="C9770" t="s">
        <v>5841</v>
      </c>
      <c r="D9770" t="s">
        <v>5826</v>
      </c>
      <c r="E9770">
        <f t="shared" si="153"/>
        <v>15</v>
      </c>
    </row>
    <row r="9771" spans="2:5" x14ac:dyDescent="0.25">
      <c r="B9771" t="s">
        <v>225</v>
      </c>
      <c r="C9771" t="s">
        <v>5836</v>
      </c>
      <c r="D9771" t="s">
        <v>5826</v>
      </c>
      <c r="E9771">
        <f t="shared" si="153"/>
        <v>10</v>
      </c>
    </row>
    <row r="9772" spans="2:5" x14ac:dyDescent="0.25">
      <c r="B9772" t="s">
        <v>2089</v>
      </c>
      <c r="C9772" t="s">
        <v>5866</v>
      </c>
      <c r="D9772" t="s">
        <v>5821</v>
      </c>
      <c r="E9772">
        <f t="shared" si="153"/>
        <v>45</v>
      </c>
    </row>
    <row r="9773" spans="2:5" x14ac:dyDescent="0.25">
      <c r="B9773" t="s">
        <v>2089</v>
      </c>
      <c r="C9773" t="s">
        <v>5825</v>
      </c>
      <c r="D9773" t="s">
        <v>5821</v>
      </c>
      <c r="E9773">
        <f t="shared" si="153"/>
        <v>4</v>
      </c>
    </row>
    <row r="9774" spans="2:5" x14ac:dyDescent="0.25">
      <c r="B9774" t="s">
        <v>2089</v>
      </c>
      <c r="C9774" t="s">
        <v>5825</v>
      </c>
      <c r="D9774" t="s">
        <v>5821</v>
      </c>
      <c r="E9774">
        <f t="shared" si="153"/>
        <v>4</v>
      </c>
    </row>
    <row r="9775" spans="2:5" x14ac:dyDescent="0.25">
      <c r="B9775" t="s">
        <v>2089</v>
      </c>
      <c r="C9775" t="s">
        <v>5861</v>
      </c>
      <c r="D9775" t="s">
        <v>5821</v>
      </c>
      <c r="E9775">
        <f t="shared" si="153"/>
        <v>40</v>
      </c>
    </row>
    <row r="9776" spans="2:5" x14ac:dyDescent="0.25">
      <c r="B9776" t="s">
        <v>2089</v>
      </c>
      <c r="C9776" t="s">
        <v>5861</v>
      </c>
      <c r="D9776" t="s">
        <v>5821</v>
      </c>
      <c r="E9776">
        <f t="shared" si="153"/>
        <v>40</v>
      </c>
    </row>
    <row r="9777" spans="2:5" x14ac:dyDescent="0.25">
      <c r="B9777" t="s">
        <v>2089</v>
      </c>
      <c r="C9777" t="s">
        <v>5861</v>
      </c>
      <c r="D9777" t="s">
        <v>5821</v>
      </c>
      <c r="E9777">
        <f t="shared" si="153"/>
        <v>40</v>
      </c>
    </row>
    <row r="9778" spans="2:5" x14ac:dyDescent="0.25">
      <c r="B9778" t="s">
        <v>2089</v>
      </c>
      <c r="C9778" t="s">
        <v>5861</v>
      </c>
      <c r="D9778" t="s">
        <v>5821</v>
      </c>
      <c r="E9778">
        <f t="shared" si="153"/>
        <v>40</v>
      </c>
    </row>
    <row r="9779" spans="2:5" x14ac:dyDescent="0.25">
      <c r="B9779" t="s">
        <v>2089</v>
      </c>
      <c r="C9779" t="s">
        <v>5821</v>
      </c>
      <c r="D9779" t="s">
        <v>5821</v>
      </c>
      <c r="E9779">
        <f t="shared" si="153"/>
        <v>0</v>
      </c>
    </row>
    <row r="9780" spans="2:5" x14ac:dyDescent="0.25">
      <c r="B9780" t="s">
        <v>2089</v>
      </c>
      <c r="C9780" t="s">
        <v>5821</v>
      </c>
      <c r="D9780" t="s">
        <v>5821</v>
      </c>
      <c r="E9780">
        <f t="shared" si="153"/>
        <v>0</v>
      </c>
    </row>
    <row r="9781" spans="2:5" x14ac:dyDescent="0.25">
      <c r="B9781" t="s">
        <v>2089</v>
      </c>
      <c r="C9781" t="s">
        <v>5859</v>
      </c>
      <c r="D9781" t="s">
        <v>5821</v>
      </c>
      <c r="E9781">
        <f t="shared" si="153"/>
        <v>38</v>
      </c>
    </row>
    <row r="9782" spans="2:5" x14ac:dyDescent="0.25">
      <c r="B9782" t="s">
        <v>2089</v>
      </c>
      <c r="C9782" t="s">
        <v>5859</v>
      </c>
      <c r="D9782" t="s">
        <v>5821</v>
      </c>
      <c r="E9782">
        <f t="shared" si="153"/>
        <v>38</v>
      </c>
    </row>
    <row r="9783" spans="2:5" x14ac:dyDescent="0.25">
      <c r="B9783" t="s">
        <v>864</v>
      </c>
      <c r="C9783" t="s">
        <v>5829</v>
      </c>
      <c r="D9783" t="s">
        <v>5826</v>
      </c>
      <c r="E9783">
        <f t="shared" si="153"/>
        <v>3</v>
      </c>
    </row>
    <row r="9784" spans="2:5" x14ac:dyDescent="0.25">
      <c r="B9784" t="s">
        <v>864</v>
      </c>
      <c r="C9784" t="s">
        <v>5861</v>
      </c>
      <c r="D9784" t="s">
        <v>5826</v>
      </c>
      <c r="E9784">
        <f t="shared" si="153"/>
        <v>35</v>
      </c>
    </row>
    <row r="9785" spans="2:5" x14ac:dyDescent="0.25">
      <c r="B9785" t="s">
        <v>864</v>
      </c>
      <c r="C9785" t="s">
        <v>5855</v>
      </c>
      <c r="D9785" t="s">
        <v>5826</v>
      </c>
      <c r="E9785">
        <f t="shared" si="153"/>
        <v>29</v>
      </c>
    </row>
    <row r="9786" spans="2:5" x14ac:dyDescent="0.25">
      <c r="B9786" t="s">
        <v>864</v>
      </c>
      <c r="C9786" t="s">
        <v>5855</v>
      </c>
      <c r="D9786" t="s">
        <v>5826</v>
      </c>
      <c r="E9786">
        <f t="shared" si="153"/>
        <v>29</v>
      </c>
    </row>
    <row r="9787" spans="2:5" x14ac:dyDescent="0.25">
      <c r="B9787" t="s">
        <v>864</v>
      </c>
      <c r="C9787" t="s">
        <v>5855</v>
      </c>
      <c r="D9787" t="s">
        <v>5826</v>
      </c>
      <c r="E9787">
        <f t="shared" si="153"/>
        <v>29</v>
      </c>
    </row>
    <row r="9788" spans="2:5" x14ac:dyDescent="0.25">
      <c r="B9788" t="s">
        <v>864</v>
      </c>
      <c r="C9788" t="s">
        <v>5850</v>
      </c>
      <c r="D9788" t="s">
        <v>5826</v>
      </c>
      <c r="E9788">
        <f t="shared" si="153"/>
        <v>24</v>
      </c>
    </row>
    <row r="9789" spans="2:5" x14ac:dyDescent="0.25">
      <c r="B9789" t="s">
        <v>864</v>
      </c>
      <c r="C9789" t="s">
        <v>5861</v>
      </c>
      <c r="D9789" t="s">
        <v>5826</v>
      </c>
      <c r="E9789">
        <f t="shared" si="153"/>
        <v>35</v>
      </c>
    </row>
    <row r="9790" spans="2:5" x14ac:dyDescent="0.25">
      <c r="B9790" t="s">
        <v>864</v>
      </c>
      <c r="C9790" t="s">
        <v>5826</v>
      </c>
      <c r="D9790" t="s">
        <v>5826</v>
      </c>
      <c r="E9790">
        <f t="shared" si="153"/>
        <v>0</v>
      </c>
    </row>
    <row r="9791" spans="2:5" x14ac:dyDescent="0.25">
      <c r="B9791" t="s">
        <v>1284</v>
      </c>
      <c r="C9791" t="s">
        <v>5847</v>
      </c>
      <c r="D9791" t="s">
        <v>5827</v>
      </c>
      <c r="E9791">
        <f t="shared" si="153"/>
        <v>20</v>
      </c>
    </row>
    <row r="9792" spans="2:5" x14ac:dyDescent="0.25">
      <c r="B9792" t="s">
        <v>1284</v>
      </c>
      <c r="C9792" t="s">
        <v>5850</v>
      </c>
      <c r="D9792" t="s">
        <v>5827</v>
      </c>
      <c r="E9792">
        <f t="shared" si="153"/>
        <v>23</v>
      </c>
    </row>
    <row r="9793" spans="2:5" x14ac:dyDescent="0.25">
      <c r="B9793" t="s">
        <v>1284</v>
      </c>
      <c r="C9793" t="s">
        <v>5850</v>
      </c>
      <c r="D9793" t="s">
        <v>5827</v>
      </c>
      <c r="E9793">
        <f t="shared" si="153"/>
        <v>23</v>
      </c>
    </row>
    <row r="9794" spans="2:5" x14ac:dyDescent="0.25">
      <c r="B9794" t="s">
        <v>1284</v>
      </c>
      <c r="C9794" t="s">
        <v>5845</v>
      </c>
      <c r="D9794" t="s">
        <v>5827</v>
      </c>
      <c r="E9794">
        <f t="shared" si="153"/>
        <v>18</v>
      </c>
    </row>
    <row r="9795" spans="2:5" x14ac:dyDescent="0.25">
      <c r="B9795" t="s">
        <v>1284</v>
      </c>
      <c r="C9795" t="s">
        <v>5827</v>
      </c>
      <c r="D9795" t="s">
        <v>5827</v>
      </c>
      <c r="E9795">
        <f t="shared" ref="E9795:E9858" si="154">(LEFT(C9795,4)-LEFT(D9795,4))*12+RIGHT(C9795,2)-RIGHT(D9795,2)</f>
        <v>0</v>
      </c>
    </row>
    <row r="9796" spans="2:5" x14ac:dyDescent="0.25">
      <c r="B9796" t="s">
        <v>1284</v>
      </c>
      <c r="C9796" t="s">
        <v>5857</v>
      </c>
      <c r="D9796" t="s">
        <v>5827</v>
      </c>
      <c r="E9796">
        <f t="shared" si="154"/>
        <v>30</v>
      </c>
    </row>
    <row r="9797" spans="2:5" x14ac:dyDescent="0.25">
      <c r="B9797" t="s">
        <v>199</v>
      </c>
      <c r="C9797" t="s">
        <v>5865</v>
      </c>
      <c r="D9797" t="s">
        <v>5822</v>
      </c>
      <c r="E9797">
        <f t="shared" si="154"/>
        <v>43</v>
      </c>
    </row>
    <row r="9798" spans="2:5" x14ac:dyDescent="0.25">
      <c r="B9798" t="s">
        <v>199</v>
      </c>
      <c r="C9798" t="s">
        <v>5841</v>
      </c>
      <c r="D9798" t="s">
        <v>5822</v>
      </c>
      <c r="E9798">
        <f t="shared" si="154"/>
        <v>19</v>
      </c>
    </row>
    <row r="9799" spans="2:5" x14ac:dyDescent="0.25">
      <c r="B9799" t="s">
        <v>199</v>
      </c>
      <c r="C9799" t="s">
        <v>5841</v>
      </c>
      <c r="D9799" t="s">
        <v>5822</v>
      </c>
      <c r="E9799">
        <f t="shared" si="154"/>
        <v>19</v>
      </c>
    </row>
    <row r="9800" spans="2:5" x14ac:dyDescent="0.25">
      <c r="B9800" t="s">
        <v>199</v>
      </c>
      <c r="C9800" t="s">
        <v>5857</v>
      </c>
      <c r="D9800" t="s">
        <v>5822</v>
      </c>
      <c r="E9800">
        <f t="shared" si="154"/>
        <v>35</v>
      </c>
    </row>
    <row r="9801" spans="2:5" x14ac:dyDescent="0.25">
      <c r="B9801" t="s">
        <v>199</v>
      </c>
      <c r="C9801" t="s">
        <v>5857</v>
      </c>
      <c r="D9801" t="s">
        <v>5822</v>
      </c>
      <c r="E9801">
        <f t="shared" si="154"/>
        <v>35</v>
      </c>
    </row>
    <row r="9802" spans="2:5" x14ac:dyDescent="0.25">
      <c r="B9802" t="s">
        <v>199</v>
      </c>
      <c r="C9802" t="s">
        <v>5857</v>
      </c>
      <c r="D9802" t="s">
        <v>5822</v>
      </c>
      <c r="E9802">
        <f t="shared" si="154"/>
        <v>35</v>
      </c>
    </row>
    <row r="9803" spans="2:5" x14ac:dyDescent="0.25">
      <c r="B9803" t="s">
        <v>199</v>
      </c>
      <c r="C9803" t="s">
        <v>5851</v>
      </c>
      <c r="D9803" t="s">
        <v>5822</v>
      </c>
      <c r="E9803">
        <f t="shared" si="154"/>
        <v>29</v>
      </c>
    </row>
    <row r="9804" spans="2:5" x14ac:dyDescent="0.25">
      <c r="B9804" t="s">
        <v>199</v>
      </c>
      <c r="C9804" t="s">
        <v>5851</v>
      </c>
      <c r="D9804" t="s">
        <v>5822</v>
      </c>
      <c r="E9804">
        <f t="shared" si="154"/>
        <v>29</v>
      </c>
    </row>
    <row r="9805" spans="2:5" x14ac:dyDescent="0.25">
      <c r="B9805" t="s">
        <v>199</v>
      </c>
      <c r="C9805" t="s">
        <v>5861</v>
      </c>
      <c r="D9805" t="s">
        <v>5822</v>
      </c>
      <c r="E9805">
        <f t="shared" si="154"/>
        <v>39</v>
      </c>
    </row>
    <row r="9806" spans="2:5" x14ac:dyDescent="0.25">
      <c r="B9806" t="s">
        <v>199</v>
      </c>
      <c r="C9806" t="s">
        <v>5822</v>
      </c>
      <c r="D9806" t="s">
        <v>5822</v>
      </c>
      <c r="E9806">
        <f t="shared" si="154"/>
        <v>0</v>
      </c>
    </row>
    <row r="9807" spans="2:5" x14ac:dyDescent="0.25">
      <c r="B9807" t="s">
        <v>199</v>
      </c>
      <c r="C9807" t="s">
        <v>5822</v>
      </c>
      <c r="D9807" t="s">
        <v>5822</v>
      </c>
      <c r="E9807">
        <f t="shared" si="154"/>
        <v>0</v>
      </c>
    </row>
    <row r="9808" spans="2:5" x14ac:dyDescent="0.25">
      <c r="B9808" t="s">
        <v>199</v>
      </c>
      <c r="C9808" t="s">
        <v>5846</v>
      </c>
      <c r="D9808" t="s">
        <v>5822</v>
      </c>
      <c r="E9808">
        <f t="shared" si="154"/>
        <v>24</v>
      </c>
    </row>
    <row r="9809" spans="2:5" x14ac:dyDescent="0.25">
      <c r="B9809" t="s">
        <v>2579</v>
      </c>
      <c r="C9809" t="s">
        <v>5845</v>
      </c>
      <c r="D9809" t="s">
        <v>5821</v>
      </c>
      <c r="E9809">
        <f t="shared" si="154"/>
        <v>24</v>
      </c>
    </row>
    <row r="9810" spans="2:5" x14ac:dyDescent="0.25">
      <c r="B9810" t="s">
        <v>2579</v>
      </c>
      <c r="C9810" t="s">
        <v>5845</v>
      </c>
      <c r="D9810" t="s">
        <v>5821</v>
      </c>
      <c r="E9810">
        <f t="shared" si="154"/>
        <v>24</v>
      </c>
    </row>
    <row r="9811" spans="2:5" x14ac:dyDescent="0.25">
      <c r="B9811" t="s">
        <v>2579</v>
      </c>
      <c r="C9811" t="s">
        <v>5821</v>
      </c>
      <c r="D9811" t="s">
        <v>5821</v>
      </c>
      <c r="E9811">
        <f t="shared" si="154"/>
        <v>0</v>
      </c>
    </row>
    <row r="9812" spans="2:5" x14ac:dyDescent="0.25">
      <c r="B9812" t="s">
        <v>2579</v>
      </c>
      <c r="C9812" t="s">
        <v>5863</v>
      </c>
      <c r="D9812" t="s">
        <v>5821</v>
      </c>
      <c r="E9812">
        <f t="shared" si="154"/>
        <v>42</v>
      </c>
    </row>
    <row r="9813" spans="2:5" x14ac:dyDescent="0.25">
      <c r="B9813" t="s">
        <v>2579</v>
      </c>
      <c r="C9813" t="s">
        <v>5848</v>
      </c>
      <c r="D9813" t="s">
        <v>5821</v>
      </c>
      <c r="E9813">
        <f t="shared" si="154"/>
        <v>27</v>
      </c>
    </row>
    <row r="9814" spans="2:5" x14ac:dyDescent="0.25">
      <c r="B9814" t="s">
        <v>2579</v>
      </c>
      <c r="C9814" t="s">
        <v>5848</v>
      </c>
      <c r="D9814" t="s">
        <v>5821</v>
      </c>
      <c r="E9814">
        <f t="shared" si="154"/>
        <v>27</v>
      </c>
    </row>
    <row r="9815" spans="2:5" x14ac:dyDescent="0.25">
      <c r="B9815" t="s">
        <v>2579</v>
      </c>
      <c r="C9815" t="s">
        <v>5847</v>
      </c>
      <c r="D9815" t="s">
        <v>5821</v>
      </c>
      <c r="E9815">
        <f t="shared" si="154"/>
        <v>26</v>
      </c>
    </row>
    <row r="9816" spans="2:5" x14ac:dyDescent="0.25">
      <c r="B9816" t="s">
        <v>2579</v>
      </c>
      <c r="C9816" t="s">
        <v>5847</v>
      </c>
      <c r="D9816" t="s">
        <v>5821</v>
      </c>
      <c r="E9816">
        <f t="shared" si="154"/>
        <v>26</v>
      </c>
    </row>
    <row r="9817" spans="2:5" x14ac:dyDescent="0.25">
      <c r="B9817" t="s">
        <v>356</v>
      </c>
      <c r="C9817" t="s">
        <v>5860</v>
      </c>
      <c r="D9817" t="s">
        <v>5837</v>
      </c>
      <c r="E9817">
        <f t="shared" si="154"/>
        <v>23</v>
      </c>
    </row>
    <row r="9818" spans="2:5" x14ac:dyDescent="0.25">
      <c r="B9818" t="s">
        <v>356</v>
      </c>
      <c r="C9818" t="s">
        <v>5837</v>
      </c>
      <c r="D9818" t="s">
        <v>5837</v>
      </c>
      <c r="E9818">
        <f t="shared" si="154"/>
        <v>0</v>
      </c>
    </row>
    <row r="9819" spans="2:5" x14ac:dyDescent="0.25">
      <c r="B9819" t="s">
        <v>356</v>
      </c>
      <c r="C9819" t="s">
        <v>5865</v>
      </c>
      <c r="D9819" t="s">
        <v>5837</v>
      </c>
      <c r="E9819">
        <f t="shared" si="154"/>
        <v>28</v>
      </c>
    </row>
    <row r="9820" spans="2:5" x14ac:dyDescent="0.25">
      <c r="B9820" t="s">
        <v>356</v>
      </c>
      <c r="C9820" t="s">
        <v>5865</v>
      </c>
      <c r="D9820" t="s">
        <v>5837</v>
      </c>
      <c r="E9820">
        <f t="shared" si="154"/>
        <v>28</v>
      </c>
    </row>
    <row r="9821" spans="2:5" x14ac:dyDescent="0.25">
      <c r="B9821" t="s">
        <v>356</v>
      </c>
      <c r="C9821" t="s">
        <v>5865</v>
      </c>
      <c r="D9821" t="s">
        <v>5837</v>
      </c>
      <c r="E9821">
        <f t="shared" si="154"/>
        <v>28</v>
      </c>
    </row>
    <row r="9822" spans="2:5" x14ac:dyDescent="0.25">
      <c r="B9822" t="s">
        <v>4080</v>
      </c>
      <c r="C9822" t="s">
        <v>5827</v>
      </c>
      <c r="D9822" t="s">
        <v>5827</v>
      </c>
      <c r="E9822">
        <f t="shared" si="154"/>
        <v>0</v>
      </c>
    </row>
    <row r="9823" spans="2:5" x14ac:dyDescent="0.25">
      <c r="B9823" t="s">
        <v>4080</v>
      </c>
      <c r="C9823" t="s">
        <v>5827</v>
      </c>
      <c r="D9823" t="s">
        <v>5827</v>
      </c>
      <c r="E9823">
        <f t="shared" si="154"/>
        <v>0</v>
      </c>
    </row>
    <row r="9824" spans="2:5" x14ac:dyDescent="0.25">
      <c r="B9824" t="s">
        <v>4080</v>
      </c>
      <c r="C9824" t="s">
        <v>5830</v>
      </c>
      <c r="D9824" t="s">
        <v>5827</v>
      </c>
      <c r="E9824">
        <f t="shared" si="154"/>
        <v>3</v>
      </c>
    </row>
    <row r="9825" spans="2:5" x14ac:dyDescent="0.25">
      <c r="B9825" t="s">
        <v>4080</v>
      </c>
      <c r="C9825" t="s">
        <v>5830</v>
      </c>
      <c r="D9825" t="s">
        <v>5827</v>
      </c>
      <c r="E9825">
        <f t="shared" si="154"/>
        <v>3</v>
      </c>
    </row>
    <row r="9826" spans="2:5" x14ac:dyDescent="0.25">
      <c r="B9826" t="s">
        <v>4080</v>
      </c>
      <c r="C9826" t="s">
        <v>5828</v>
      </c>
      <c r="D9826" t="s">
        <v>5827</v>
      </c>
      <c r="E9826">
        <f t="shared" si="154"/>
        <v>1</v>
      </c>
    </row>
    <row r="9827" spans="2:5" x14ac:dyDescent="0.25">
      <c r="B9827" t="s">
        <v>4080</v>
      </c>
      <c r="C9827" t="s">
        <v>5864</v>
      </c>
      <c r="D9827" t="s">
        <v>5827</v>
      </c>
      <c r="E9827">
        <f t="shared" si="154"/>
        <v>37</v>
      </c>
    </row>
    <row r="9828" spans="2:5" x14ac:dyDescent="0.25">
      <c r="B9828" t="s">
        <v>4080</v>
      </c>
      <c r="C9828" t="s">
        <v>5864</v>
      </c>
      <c r="D9828" t="s">
        <v>5827</v>
      </c>
      <c r="E9828">
        <f t="shared" si="154"/>
        <v>37</v>
      </c>
    </row>
    <row r="9829" spans="2:5" x14ac:dyDescent="0.25">
      <c r="B9829" t="s">
        <v>4080</v>
      </c>
      <c r="C9829" t="s">
        <v>5841</v>
      </c>
      <c r="D9829" t="s">
        <v>5827</v>
      </c>
      <c r="E9829">
        <f t="shared" si="154"/>
        <v>14</v>
      </c>
    </row>
    <row r="9830" spans="2:5" x14ac:dyDescent="0.25">
      <c r="B9830" t="s">
        <v>4080</v>
      </c>
      <c r="C9830" t="s">
        <v>5848</v>
      </c>
      <c r="D9830" t="s">
        <v>5827</v>
      </c>
      <c r="E9830">
        <f t="shared" si="154"/>
        <v>21</v>
      </c>
    </row>
    <row r="9831" spans="2:5" x14ac:dyDescent="0.25">
      <c r="B9831" t="s">
        <v>4080</v>
      </c>
      <c r="C9831" t="s">
        <v>5848</v>
      </c>
      <c r="D9831" t="s">
        <v>5827</v>
      </c>
      <c r="E9831">
        <f t="shared" si="154"/>
        <v>21</v>
      </c>
    </row>
    <row r="9832" spans="2:5" x14ac:dyDescent="0.25">
      <c r="B9832" t="s">
        <v>4080</v>
      </c>
      <c r="C9832" t="s">
        <v>5848</v>
      </c>
      <c r="D9832" t="s">
        <v>5827</v>
      </c>
      <c r="E9832">
        <f t="shared" si="154"/>
        <v>21</v>
      </c>
    </row>
    <row r="9833" spans="2:5" x14ac:dyDescent="0.25">
      <c r="B9833" t="s">
        <v>4080</v>
      </c>
      <c r="C9833" t="s">
        <v>5835</v>
      </c>
      <c r="D9833" t="s">
        <v>5827</v>
      </c>
      <c r="E9833">
        <f t="shared" si="154"/>
        <v>8</v>
      </c>
    </row>
    <row r="9834" spans="2:5" x14ac:dyDescent="0.25">
      <c r="B9834" t="s">
        <v>4080</v>
      </c>
      <c r="C9834" t="s">
        <v>5835</v>
      </c>
      <c r="D9834" t="s">
        <v>5827</v>
      </c>
      <c r="E9834">
        <f t="shared" si="154"/>
        <v>8</v>
      </c>
    </row>
    <row r="9835" spans="2:5" x14ac:dyDescent="0.25">
      <c r="B9835" t="s">
        <v>4080</v>
      </c>
      <c r="C9835" t="s">
        <v>5835</v>
      </c>
      <c r="D9835" t="s">
        <v>5827</v>
      </c>
      <c r="E9835">
        <f t="shared" si="154"/>
        <v>8</v>
      </c>
    </row>
    <row r="9836" spans="2:5" x14ac:dyDescent="0.25">
      <c r="B9836" t="s">
        <v>2987</v>
      </c>
      <c r="C9836" t="s">
        <v>5859</v>
      </c>
      <c r="D9836" t="s">
        <v>5819</v>
      </c>
      <c r="E9836">
        <f t="shared" si="154"/>
        <v>40</v>
      </c>
    </row>
    <row r="9837" spans="2:5" x14ac:dyDescent="0.25">
      <c r="B9837" t="s">
        <v>2987</v>
      </c>
      <c r="C9837" t="s">
        <v>5835</v>
      </c>
      <c r="D9837" t="s">
        <v>5819</v>
      </c>
      <c r="E9837">
        <f t="shared" si="154"/>
        <v>16</v>
      </c>
    </row>
    <row r="9838" spans="2:5" x14ac:dyDescent="0.25">
      <c r="B9838" t="s">
        <v>2987</v>
      </c>
      <c r="C9838" t="s">
        <v>5835</v>
      </c>
      <c r="D9838" t="s">
        <v>5819</v>
      </c>
      <c r="E9838">
        <f t="shared" si="154"/>
        <v>16</v>
      </c>
    </row>
    <row r="9839" spans="2:5" x14ac:dyDescent="0.25">
      <c r="B9839" t="s">
        <v>2987</v>
      </c>
      <c r="C9839" t="s">
        <v>5819</v>
      </c>
      <c r="D9839" t="s">
        <v>5819</v>
      </c>
      <c r="E9839">
        <f t="shared" si="154"/>
        <v>0</v>
      </c>
    </row>
    <row r="9840" spans="2:5" x14ac:dyDescent="0.25">
      <c r="B9840" t="s">
        <v>2987</v>
      </c>
      <c r="C9840" t="s">
        <v>5819</v>
      </c>
      <c r="D9840" t="s">
        <v>5819</v>
      </c>
      <c r="E9840">
        <f t="shared" si="154"/>
        <v>0</v>
      </c>
    </row>
    <row r="9841" spans="2:5" x14ac:dyDescent="0.25">
      <c r="B9841" t="s">
        <v>2987</v>
      </c>
      <c r="C9841" t="s">
        <v>5843</v>
      </c>
      <c r="D9841" t="s">
        <v>5819</v>
      </c>
      <c r="E9841">
        <f t="shared" si="154"/>
        <v>24</v>
      </c>
    </row>
    <row r="9842" spans="2:5" x14ac:dyDescent="0.25">
      <c r="B9842" t="s">
        <v>2987</v>
      </c>
      <c r="C9842" t="s">
        <v>5843</v>
      </c>
      <c r="D9842" t="s">
        <v>5819</v>
      </c>
      <c r="E9842">
        <f t="shared" si="154"/>
        <v>24</v>
      </c>
    </row>
    <row r="9843" spans="2:5" x14ac:dyDescent="0.25">
      <c r="B9843" t="s">
        <v>2987</v>
      </c>
      <c r="C9843" t="s">
        <v>5843</v>
      </c>
      <c r="D9843" t="s">
        <v>5819</v>
      </c>
      <c r="E9843">
        <f t="shared" si="154"/>
        <v>24</v>
      </c>
    </row>
    <row r="9844" spans="2:5" x14ac:dyDescent="0.25">
      <c r="B9844" t="s">
        <v>2671</v>
      </c>
      <c r="C9844" t="s">
        <v>5834</v>
      </c>
      <c r="D9844" t="s">
        <v>5824</v>
      </c>
      <c r="E9844">
        <f t="shared" si="154"/>
        <v>10</v>
      </c>
    </row>
    <row r="9845" spans="2:5" x14ac:dyDescent="0.25">
      <c r="B9845" t="s">
        <v>2671</v>
      </c>
      <c r="C9845" t="s">
        <v>5834</v>
      </c>
      <c r="D9845" t="s">
        <v>5824</v>
      </c>
      <c r="E9845">
        <f t="shared" si="154"/>
        <v>10</v>
      </c>
    </row>
    <row r="9846" spans="2:5" x14ac:dyDescent="0.25">
      <c r="B9846" t="s">
        <v>2671</v>
      </c>
      <c r="C9846" t="s">
        <v>5834</v>
      </c>
      <c r="D9846" t="s">
        <v>5824</v>
      </c>
      <c r="E9846">
        <f t="shared" si="154"/>
        <v>10</v>
      </c>
    </row>
    <row r="9847" spans="2:5" x14ac:dyDescent="0.25">
      <c r="B9847" t="s">
        <v>2671</v>
      </c>
      <c r="C9847" t="s">
        <v>5834</v>
      </c>
      <c r="D9847" t="s">
        <v>5824</v>
      </c>
      <c r="E9847">
        <f t="shared" si="154"/>
        <v>10</v>
      </c>
    </row>
    <row r="9848" spans="2:5" x14ac:dyDescent="0.25">
      <c r="B9848" t="s">
        <v>2671</v>
      </c>
      <c r="C9848" t="s">
        <v>5834</v>
      </c>
      <c r="D9848" t="s">
        <v>5824</v>
      </c>
      <c r="E9848">
        <f t="shared" si="154"/>
        <v>10</v>
      </c>
    </row>
    <row r="9849" spans="2:5" x14ac:dyDescent="0.25">
      <c r="B9849" t="s">
        <v>2671</v>
      </c>
      <c r="C9849" t="s">
        <v>5834</v>
      </c>
      <c r="D9849" t="s">
        <v>5824</v>
      </c>
      <c r="E9849">
        <f t="shared" si="154"/>
        <v>10</v>
      </c>
    </row>
    <row r="9850" spans="2:5" x14ac:dyDescent="0.25">
      <c r="B9850" t="s">
        <v>2671</v>
      </c>
      <c r="C9850" t="s">
        <v>5834</v>
      </c>
      <c r="D9850" t="s">
        <v>5824</v>
      </c>
      <c r="E9850">
        <f t="shared" si="154"/>
        <v>10</v>
      </c>
    </row>
    <row r="9851" spans="2:5" x14ac:dyDescent="0.25">
      <c r="B9851" t="s">
        <v>2671</v>
      </c>
      <c r="C9851" t="s">
        <v>5834</v>
      </c>
      <c r="D9851" t="s">
        <v>5824</v>
      </c>
      <c r="E9851">
        <f t="shared" si="154"/>
        <v>10</v>
      </c>
    </row>
    <row r="9852" spans="2:5" x14ac:dyDescent="0.25">
      <c r="B9852" t="s">
        <v>2671</v>
      </c>
      <c r="C9852" t="s">
        <v>5824</v>
      </c>
      <c r="D9852" t="s">
        <v>5824</v>
      </c>
      <c r="E9852">
        <f t="shared" si="154"/>
        <v>0</v>
      </c>
    </row>
    <row r="9853" spans="2:5" x14ac:dyDescent="0.25">
      <c r="B9853" t="s">
        <v>217</v>
      </c>
      <c r="C9853" t="s">
        <v>5831</v>
      </c>
      <c r="D9853" t="s">
        <v>5823</v>
      </c>
      <c r="E9853">
        <f t="shared" si="154"/>
        <v>8</v>
      </c>
    </row>
    <row r="9854" spans="2:5" x14ac:dyDescent="0.25">
      <c r="B9854" t="s">
        <v>217</v>
      </c>
      <c r="C9854" t="s">
        <v>5831</v>
      </c>
      <c r="D9854" t="s">
        <v>5823</v>
      </c>
      <c r="E9854">
        <f t="shared" si="154"/>
        <v>8</v>
      </c>
    </row>
    <row r="9855" spans="2:5" x14ac:dyDescent="0.25">
      <c r="B9855" t="s">
        <v>217</v>
      </c>
      <c r="C9855" t="s">
        <v>5831</v>
      </c>
      <c r="D9855" t="s">
        <v>5823</v>
      </c>
      <c r="E9855">
        <f t="shared" si="154"/>
        <v>8</v>
      </c>
    </row>
    <row r="9856" spans="2:5" x14ac:dyDescent="0.25">
      <c r="B9856" t="s">
        <v>217</v>
      </c>
      <c r="C9856" t="s">
        <v>5831</v>
      </c>
      <c r="D9856" t="s">
        <v>5823</v>
      </c>
      <c r="E9856">
        <f t="shared" si="154"/>
        <v>8</v>
      </c>
    </row>
    <row r="9857" spans="2:5" x14ac:dyDescent="0.25">
      <c r="B9857" t="s">
        <v>217</v>
      </c>
      <c r="C9857" t="s">
        <v>5831</v>
      </c>
      <c r="D9857" t="s">
        <v>5823</v>
      </c>
      <c r="E9857">
        <f t="shared" si="154"/>
        <v>8</v>
      </c>
    </row>
    <row r="9858" spans="2:5" x14ac:dyDescent="0.25">
      <c r="B9858" t="s">
        <v>217</v>
      </c>
      <c r="C9858" t="s">
        <v>5856</v>
      </c>
      <c r="D9858" t="s">
        <v>5823</v>
      </c>
      <c r="E9858">
        <f t="shared" si="154"/>
        <v>33</v>
      </c>
    </row>
    <row r="9859" spans="2:5" x14ac:dyDescent="0.25">
      <c r="B9859" t="s">
        <v>217</v>
      </c>
      <c r="C9859" t="s">
        <v>5832</v>
      </c>
      <c r="D9859" t="s">
        <v>5823</v>
      </c>
      <c r="E9859">
        <f t="shared" ref="E9859:E9922" si="155">(LEFT(C9859,4)-LEFT(D9859,4))*12+RIGHT(C9859,2)-RIGHT(D9859,2)</f>
        <v>9</v>
      </c>
    </row>
    <row r="9860" spans="2:5" x14ac:dyDescent="0.25">
      <c r="B9860" t="s">
        <v>217</v>
      </c>
      <c r="C9860" t="s">
        <v>5866</v>
      </c>
      <c r="D9860" t="s">
        <v>5823</v>
      </c>
      <c r="E9860">
        <f t="shared" si="155"/>
        <v>43</v>
      </c>
    </row>
    <row r="9861" spans="2:5" x14ac:dyDescent="0.25">
      <c r="B9861" t="s">
        <v>217</v>
      </c>
      <c r="C9861" t="s">
        <v>5866</v>
      </c>
      <c r="D9861" t="s">
        <v>5823</v>
      </c>
      <c r="E9861">
        <f t="shared" si="155"/>
        <v>43</v>
      </c>
    </row>
    <row r="9862" spans="2:5" x14ac:dyDescent="0.25">
      <c r="B9862" t="s">
        <v>217</v>
      </c>
      <c r="C9862" t="s">
        <v>5866</v>
      </c>
      <c r="D9862" t="s">
        <v>5823</v>
      </c>
      <c r="E9862">
        <f t="shared" si="155"/>
        <v>43</v>
      </c>
    </row>
    <row r="9863" spans="2:5" x14ac:dyDescent="0.25">
      <c r="B9863" t="s">
        <v>217</v>
      </c>
      <c r="C9863" t="s">
        <v>5825</v>
      </c>
      <c r="D9863" t="s">
        <v>5823</v>
      </c>
      <c r="E9863">
        <f t="shared" si="155"/>
        <v>2</v>
      </c>
    </row>
    <row r="9864" spans="2:5" x14ac:dyDescent="0.25">
      <c r="B9864" t="s">
        <v>217</v>
      </c>
      <c r="C9864" t="s">
        <v>5825</v>
      </c>
      <c r="D9864" t="s">
        <v>5823</v>
      </c>
      <c r="E9864">
        <f t="shared" si="155"/>
        <v>2</v>
      </c>
    </row>
    <row r="9865" spans="2:5" x14ac:dyDescent="0.25">
      <c r="B9865" t="s">
        <v>217</v>
      </c>
      <c r="C9865" t="s">
        <v>5852</v>
      </c>
      <c r="D9865" t="s">
        <v>5823</v>
      </c>
      <c r="E9865">
        <f t="shared" si="155"/>
        <v>29</v>
      </c>
    </row>
    <row r="9866" spans="2:5" x14ac:dyDescent="0.25">
      <c r="B9866" t="s">
        <v>217</v>
      </c>
      <c r="C9866" t="s">
        <v>5852</v>
      </c>
      <c r="D9866" t="s">
        <v>5823</v>
      </c>
      <c r="E9866">
        <f t="shared" si="155"/>
        <v>29</v>
      </c>
    </row>
    <row r="9867" spans="2:5" x14ac:dyDescent="0.25">
      <c r="B9867" t="s">
        <v>217</v>
      </c>
      <c r="C9867" t="s">
        <v>5839</v>
      </c>
      <c r="D9867" t="s">
        <v>5823</v>
      </c>
      <c r="E9867">
        <f t="shared" si="155"/>
        <v>16</v>
      </c>
    </row>
    <row r="9868" spans="2:5" x14ac:dyDescent="0.25">
      <c r="B9868" t="s">
        <v>217</v>
      </c>
      <c r="C9868" t="s">
        <v>5852</v>
      </c>
      <c r="D9868" t="s">
        <v>5823</v>
      </c>
      <c r="E9868">
        <f t="shared" si="155"/>
        <v>29</v>
      </c>
    </row>
    <row r="9869" spans="2:5" x14ac:dyDescent="0.25">
      <c r="B9869" t="s">
        <v>217</v>
      </c>
      <c r="C9869" t="s">
        <v>5865</v>
      </c>
      <c r="D9869" t="s">
        <v>5823</v>
      </c>
      <c r="E9869">
        <f t="shared" si="155"/>
        <v>42</v>
      </c>
    </row>
    <row r="9870" spans="2:5" x14ac:dyDescent="0.25">
      <c r="B9870" t="s">
        <v>217</v>
      </c>
      <c r="C9870" t="s">
        <v>5823</v>
      </c>
      <c r="D9870" t="s">
        <v>5823</v>
      </c>
      <c r="E9870">
        <f t="shared" si="155"/>
        <v>0</v>
      </c>
    </row>
    <row r="9871" spans="2:5" x14ac:dyDescent="0.25">
      <c r="B9871" t="s">
        <v>1628</v>
      </c>
      <c r="C9871" t="s">
        <v>5841</v>
      </c>
      <c r="D9871" t="s">
        <v>5829</v>
      </c>
      <c r="E9871">
        <f t="shared" si="155"/>
        <v>12</v>
      </c>
    </row>
    <row r="9872" spans="2:5" x14ac:dyDescent="0.25">
      <c r="B9872" t="s">
        <v>1628</v>
      </c>
      <c r="C9872" t="s">
        <v>5841</v>
      </c>
      <c r="D9872" t="s">
        <v>5829</v>
      </c>
      <c r="E9872">
        <f t="shared" si="155"/>
        <v>12</v>
      </c>
    </row>
    <row r="9873" spans="2:5" x14ac:dyDescent="0.25">
      <c r="B9873" t="s">
        <v>1628</v>
      </c>
      <c r="C9873" t="s">
        <v>5841</v>
      </c>
      <c r="D9873" t="s">
        <v>5829</v>
      </c>
      <c r="E9873">
        <f t="shared" si="155"/>
        <v>12</v>
      </c>
    </row>
    <row r="9874" spans="2:5" x14ac:dyDescent="0.25">
      <c r="B9874" t="s">
        <v>1628</v>
      </c>
      <c r="C9874" t="s">
        <v>5830</v>
      </c>
      <c r="D9874" t="s">
        <v>5829</v>
      </c>
      <c r="E9874">
        <f t="shared" si="155"/>
        <v>1</v>
      </c>
    </row>
    <row r="9875" spans="2:5" x14ac:dyDescent="0.25">
      <c r="B9875" t="s">
        <v>1628</v>
      </c>
      <c r="C9875" t="s">
        <v>5843</v>
      </c>
      <c r="D9875" t="s">
        <v>5829</v>
      </c>
      <c r="E9875">
        <f t="shared" si="155"/>
        <v>14</v>
      </c>
    </row>
    <row r="9876" spans="2:5" x14ac:dyDescent="0.25">
      <c r="B9876" t="s">
        <v>1628</v>
      </c>
      <c r="C9876" t="s">
        <v>5843</v>
      </c>
      <c r="D9876" t="s">
        <v>5829</v>
      </c>
      <c r="E9876">
        <f t="shared" si="155"/>
        <v>14</v>
      </c>
    </row>
    <row r="9877" spans="2:5" x14ac:dyDescent="0.25">
      <c r="B9877" t="s">
        <v>1628</v>
      </c>
      <c r="C9877" t="s">
        <v>5843</v>
      </c>
      <c r="D9877" t="s">
        <v>5829</v>
      </c>
      <c r="E9877">
        <f t="shared" si="155"/>
        <v>14</v>
      </c>
    </row>
    <row r="9878" spans="2:5" x14ac:dyDescent="0.25">
      <c r="B9878" t="s">
        <v>1628</v>
      </c>
      <c r="C9878" t="s">
        <v>5865</v>
      </c>
      <c r="D9878" t="s">
        <v>5829</v>
      </c>
      <c r="E9878">
        <f t="shared" si="155"/>
        <v>36</v>
      </c>
    </row>
    <row r="9879" spans="2:5" x14ac:dyDescent="0.25">
      <c r="B9879" t="s">
        <v>1628</v>
      </c>
      <c r="C9879" t="s">
        <v>5829</v>
      </c>
      <c r="D9879" t="s">
        <v>5829</v>
      </c>
      <c r="E9879">
        <f t="shared" si="155"/>
        <v>0</v>
      </c>
    </row>
    <row r="9880" spans="2:5" x14ac:dyDescent="0.25">
      <c r="B9880" t="s">
        <v>1628</v>
      </c>
      <c r="C9880" t="s">
        <v>5829</v>
      </c>
      <c r="D9880" t="s">
        <v>5829</v>
      </c>
      <c r="E9880">
        <f t="shared" si="155"/>
        <v>0</v>
      </c>
    </row>
    <row r="9881" spans="2:5" x14ac:dyDescent="0.25">
      <c r="B9881" t="s">
        <v>1628</v>
      </c>
      <c r="C9881" t="s">
        <v>5829</v>
      </c>
      <c r="D9881" t="s">
        <v>5829</v>
      </c>
      <c r="E9881">
        <f t="shared" si="155"/>
        <v>0</v>
      </c>
    </row>
    <row r="9882" spans="2:5" x14ac:dyDescent="0.25">
      <c r="B9882" t="s">
        <v>1628</v>
      </c>
      <c r="C9882" t="s">
        <v>5829</v>
      </c>
      <c r="D9882" t="s">
        <v>5829</v>
      </c>
      <c r="E9882">
        <f t="shared" si="155"/>
        <v>0</v>
      </c>
    </row>
    <row r="9883" spans="2:5" x14ac:dyDescent="0.25">
      <c r="B9883" t="s">
        <v>1628</v>
      </c>
      <c r="C9883" t="s">
        <v>5829</v>
      </c>
      <c r="D9883" t="s">
        <v>5829</v>
      </c>
      <c r="E9883">
        <f t="shared" si="155"/>
        <v>0</v>
      </c>
    </row>
    <row r="9884" spans="2:5" x14ac:dyDescent="0.25">
      <c r="B9884" t="s">
        <v>1628</v>
      </c>
      <c r="C9884" t="s">
        <v>5860</v>
      </c>
      <c r="D9884" t="s">
        <v>5829</v>
      </c>
      <c r="E9884">
        <f t="shared" si="155"/>
        <v>31</v>
      </c>
    </row>
    <row r="9885" spans="2:5" x14ac:dyDescent="0.25">
      <c r="B9885" t="s">
        <v>1628</v>
      </c>
      <c r="C9885" t="s">
        <v>5860</v>
      </c>
      <c r="D9885" t="s">
        <v>5829</v>
      </c>
      <c r="E9885">
        <f t="shared" si="155"/>
        <v>31</v>
      </c>
    </row>
    <row r="9886" spans="2:5" x14ac:dyDescent="0.25">
      <c r="B9886" t="s">
        <v>1628</v>
      </c>
      <c r="C9886" t="s">
        <v>5860</v>
      </c>
      <c r="D9886" t="s">
        <v>5829</v>
      </c>
      <c r="E9886">
        <f t="shared" si="155"/>
        <v>31</v>
      </c>
    </row>
    <row r="9887" spans="2:5" x14ac:dyDescent="0.25">
      <c r="B9887" t="s">
        <v>1628</v>
      </c>
      <c r="C9887" t="s">
        <v>5860</v>
      </c>
      <c r="D9887" t="s">
        <v>5829</v>
      </c>
      <c r="E9887">
        <f t="shared" si="155"/>
        <v>31</v>
      </c>
    </row>
    <row r="9888" spans="2:5" x14ac:dyDescent="0.25">
      <c r="B9888" t="s">
        <v>1628</v>
      </c>
      <c r="C9888" t="s">
        <v>5830</v>
      </c>
      <c r="D9888" t="s">
        <v>5829</v>
      </c>
      <c r="E9888">
        <f t="shared" si="155"/>
        <v>1</v>
      </c>
    </row>
    <row r="9889" spans="2:5" x14ac:dyDescent="0.25">
      <c r="B9889" t="s">
        <v>1628</v>
      </c>
      <c r="C9889" t="s">
        <v>5830</v>
      </c>
      <c r="D9889" t="s">
        <v>5829</v>
      </c>
      <c r="E9889">
        <f t="shared" si="155"/>
        <v>1</v>
      </c>
    </row>
    <row r="9890" spans="2:5" x14ac:dyDescent="0.25">
      <c r="B9890" t="s">
        <v>1628</v>
      </c>
      <c r="C9890" t="s">
        <v>5838</v>
      </c>
      <c r="D9890" t="s">
        <v>5829</v>
      </c>
      <c r="E9890">
        <f t="shared" si="155"/>
        <v>9</v>
      </c>
    </row>
    <row r="9891" spans="2:5" x14ac:dyDescent="0.25">
      <c r="B9891" t="s">
        <v>1628</v>
      </c>
      <c r="C9891" t="s">
        <v>5838</v>
      </c>
      <c r="D9891" t="s">
        <v>5829</v>
      </c>
      <c r="E9891">
        <f t="shared" si="155"/>
        <v>9</v>
      </c>
    </row>
    <row r="9892" spans="2:5" x14ac:dyDescent="0.25">
      <c r="B9892" t="s">
        <v>1628</v>
      </c>
      <c r="C9892" t="s">
        <v>5838</v>
      </c>
      <c r="D9892" t="s">
        <v>5829</v>
      </c>
      <c r="E9892">
        <f t="shared" si="155"/>
        <v>9</v>
      </c>
    </row>
    <row r="9893" spans="2:5" x14ac:dyDescent="0.25">
      <c r="B9893" t="s">
        <v>1628</v>
      </c>
      <c r="C9893" t="s">
        <v>5854</v>
      </c>
      <c r="D9893" t="s">
        <v>5829</v>
      </c>
      <c r="E9893">
        <f t="shared" si="155"/>
        <v>25</v>
      </c>
    </row>
    <row r="9894" spans="2:5" x14ac:dyDescent="0.25">
      <c r="B9894" t="s">
        <v>1628</v>
      </c>
      <c r="C9894" t="s">
        <v>5854</v>
      </c>
      <c r="D9894" t="s">
        <v>5829</v>
      </c>
      <c r="E9894">
        <f t="shared" si="155"/>
        <v>25</v>
      </c>
    </row>
    <row r="9895" spans="2:5" x14ac:dyDescent="0.25">
      <c r="B9895" t="s">
        <v>1628</v>
      </c>
      <c r="C9895" t="s">
        <v>5854</v>
      </c>
      <c r="D9895" t="s">
        <v>5829</v>
      </c>
      <c r="E9895">
        <f t="shared" si="155"/>
        <v>25</v>
      </c>
    </row>
    <row r="9896" spans="2:5" x14ac:dyDescent="0.25">
      <c r="B9896" t="s">
        <v>1628</v>
      </c>
      <c r="C9896" t="s">
        <v>5854</v>
      </c>
      <c r="D9896" t="s">
        <v>5829</v>
      </c>
      <c r="E9896">
        <f t="shared" si="155"/>
        <v>25</v>
      </c>
    </row>
    <row r="9897" spans="2:5" x14ac:dyDescent="0.25">
      <c r="B9897" t="s">
        <v>1628</v>
      </c>
      <c r="C9897" t="s">
        <v>5854</v>
      </c>
      <c r="D9897" t="s">
        <v>5829</v>
      </c>
      <c r="E9897">
        <f t="shared" si="155"/>
        <v>25</v>
      </c>
    </row>
    <row r="9898" spans="2:5" x14ac:dyDescent="0.25">
      <c r="B9898" t="s">
        <v>1628</v>
      </c>
      <c r="C9898" t="s">
        <v>5854</v>
      </c>
      <c r="D9898" t="s">
        <v>5829</v>
      </c>
      <c r="E9898">
        <f t="shared" si="155"/>
        <v>25</v>
      </c>
    </row>
    <row r="9899" spans="2:5" x14ac:dyDescent="0.25">
      <c r="B9899" t="s">
        <v>1628</v>
      </c>
      <c r="C9899" t="s">
        <v>5854</v>
      </c>
      <c r="D9899" t="s">
        <v>5829</v>
      </c>
      <c r="E9899">
        <f t="shared" si="155"/>
        <v>25</v>
      </c>
    </row>
    <row r="9900" spans="2:5" x14ac:dyDescent="0.25">
      <c r="B9900" t="s">
        <v>1628</v>
      </c>
      <c r="C9900" t="s">
        <v>5854</v>
      </c>
      <c r="D9900" t="s">
        <v>5829</v>
      </c>
      <c r="E9900">
        <f t="shared" si="155"/>
        <v>25</v>
      </c>
    </row>
    <row r="9901" spans="2:5" x14ac:dyDescent="0.25">
      <c r="B9901" t="s">
        <v>1628</v>
      </c>
      <c r="C9901" t="s">
        <v>5854</v>
      </c>
      <c r="D9901" t="s">
        <v>5829</v>
      </c>
      <c r="E9901">
        <f t="shared" si="155"/>
        <v>25</v>
      </c>
    </row>
    <row r="9902" spans="2:5" x14ac:dyDescent="0.25">
      <c r="B9902" t="s">
        <v>1628</v>
      </c>
      <c r="C9902" t="s">
        <v>5854</v>
      </c>
      <c r="D9902" t="s">
        <v>5829</v>
      </c>
      <c r="E9902">
        <f t="shared" si="155"/>
        <v>25</v>
      </c>
    </row>
    <row r="9903" spans="2:5" x14ac:dyDescent="0.25">
      <c r="B9903" t="s">
        <v>1628</v>
      </c>
      <c r="C9903" t="s">
        <v>5854</v>
      </c>
      <c r="D9903" t="s">
        <v>5829</v>
      </c>
      <c r="E9903">
        <f t="shared" si="155"/>
        <v>25</v>
      </c>
    </row>
    <row r="9904" spans="2:5" x14ac:dyDescent="0.25">
      <c r="B9904" t="s">
        <v>1628</v>
      </c>
      <c r="C9904" t="s">
        <v>5866</v>
      </c>
      <c r="D9904" t="s">
        <v>5829</v>
      </c>
      <c r="E9904">
        <f t="shared" si="155"/>
        <v>37</v>
      </c>
    </row>
    <row r="9905" spans="2:5" x14ac:dyDescent="0.25">
      <c r="B9905" t="s">
        <v>1628</v>
      </c>
      <c r="C9905" t="s">
        <v>5866</v>
      </c>
      <c r="D9905" t="s">
        <v>5829</v>
      </c>
      <c r="E9905">
        <f t="shared" si="155"/>
        <v>37</v>
      </c>
    </row>
    <row r="9906" spans="2:5" x14ac:dyDescent="0.25">
      <c r="B9906" t="s">
        <v>1628</v>
      </c>
      <c r="C9906" t="s">
        <v>5852</v>
      </c>
      <c r="D9906" t="s">
        <v>5829</v>
      </c>
      <c r="E9906">
        <f t="shared" si="155"/>
        <v>23</v>
      </c>
    </row>
    <row r="9907" spans="2:5" x14ac:dyDescent="0.25">
      <c r="B9907" t="s">
        <v>1628</v>
      </c>
      <c r="C9907" t="s">
        <v>5852</v>
      </c>
      <c r="D9907" t="s">
        <v>5829</v>
      </c>
      <c r="E9907">
        <f t="shared" si="155"/>
        <v>23</v>
      </c>
    </row>
    <row r="9908" spans="2:5" x14ac:dyDescent="0.25">
      <c r="B9908" t="s">
        <v>425</v>
      </c>
      <c r="C9908" t="s">
        <v>5828</v>
      </c>
      <c r="D9908" t="s">
        <v>5819</v>
      </c>
      <c r="E9908">
        <f t="shared" si="155"/>
        <v>9</v>
      </c>
    </row>
    <row r="9909" spans="2:5" x14ac:dyDescent="0.25">
      <c r="B9909" t="s">
        <v>425</v>
      </c>
      <c r="C9909" t="s">
        <v>5865</v>
      </c>
      <c r="D9909" t="s">
        <v>5819</v>
      </c>
      <c r="E9909">
        <f t="shared" si="155"/>
        <v>46</v>
      </c>
    </row>
    <row r="9910" spans="2:5" x14ac:dyDescent="0.25">
      <c r="B9910" t="s">
        <v>425</v>
      </c>
      <c r="C9910" t="s">
        <v>5853</v>
      </c>
      <c r="D9910" t="s">
        <v>5819</v>
      </c>
      <c r="E9910">
        <f t="shared" si="155"/>
        <v>34</v>
      </c>
    </row>
    <row r="9911" spans="2:5" x14ac:dyDescent="0.25">
      <c r="B9911" t="s">
        <v>425</v>
      </c>
      <c r="C9911" t="s">
        <v>5853</v>
      </c>
      <c r="D9911" t="s">
        <v>5819</v>
      </c>
      <c r="E9911">
        <f t="shared" si="155"/>
        <v>34</v>
      </c>
    </row>
    <row r="9912" spans="2:5" x14ac:dyDescent="0.25">
      <c r="B9912" t="s">
        <v>425</v>
      </c>
      <c r="C9912" t="s">
        <v>5853</v>
      </c>
      <c r="D9912" t="s">
        <v>5819</v>
      </c>
      <c r="E9912">
        <f t="shared" si="155"/>
        <v>34</v>
      </c>
    </row>
    <row r="9913" spans="2:5" x14ac:dyDescent="0.25">
      <c r="B9913" t="s">
        <v>425</v>
      </c>
      <c r="C9913" t="s">
        <v>5853</v>
      </c>
      <c r="D9913" t="s">
        <v>5819</v>
      </c>
      <c r="E9913">
        <f t="shared" si="155"/>
        <v>34</v>
      </c>
    </row>
    <row r="9914" spans="2:5" x14ac:dyDescent="0.25">
      <c r="B9914" t="s">
        <v>425</v>
      </c>
      <c r="C9914" t="s">
        <v>5853</v>
      </c>
      <c r="D9914" t="s">
        <v>5819</v>
      </c>
      <c r="E9914">
        <f t="shared" si="155"/>
        <v>34</v>
      </c>
    </row>
    <row r="9915" spans="2:5" x14ac:dyDescent="0.25">
      <c r="B9915" t="s">
        <v>425</v>
      </c>
      <c r="C9915" t="s">
        <v>5853</v>
      </c>
      <c r="D9915" t="s">
        <v>5819</v>
      </c>
      <c r="E9915">
        <f t="shared" si="155"/>
        <v>34</v>
      </c>
    </row>
    <row r="9916" spans="2:5" x14ac:dyDescent="0.25">
      <c r="B9916" t="s">
        <v>425</v>
      </c>
      <c r="C9916" t="s">
        <v>5853</v>
      </c>
      <c r="D9916" t="s">
        <v>5819</v>
      </c>
      <c r="E9916">
        <f t="shared" si="155"/>
        <v>34</v>
      </c>
    </row>
    <row r="9917" spans="2:5" x14ac:dyDescent="0.25">
      <c r="B9917" t="s">
        <v>425</v>
      </c>
      <c r="C9917" t="s">
        <v>5853</v>
      </c>
      <c r="D9917" t="s">
        <v>5819</v>
      </c>
      <c r="E9917">
        <f t="shared" si="155"/>
        <v>34</v>
      </c>
    </row>
    <row r="9918" spans="2:5" x14ac:dyDescent="0.25">
      <c r="B9918" t="s">
        <v>425</v>
      </c>
      <c r="C9918" t="s">
        <v>5865</v>
      </c>
      <c r="D9918" t="s">
        <v>5819</v>
      </c>
      <c r="E9918">
        <f t="shared" si="155"/>
        <v>46</v>
      </c>
    </row>
    <row r="9919" spans="2:5" x14ac:dyDescent="0.25">
      <c r="B9919" t="s">
        <v>425</v>
      </c>
      <c r="C9919" t="s">
        <v>5865</v>
      </c>
      <c r="D9919" t="s">
        <v>5819</v>
      </c>
      <c r="E9919">
        <f t="shared" si="155"/>
        <v>46</v>
      </c>
    </row>
    <row r="9920" spans="2:5" x14ac:dyDescent="0.25">
      <c r="B9920" t="s">
        <v>425</v>
      </c>
      <c r="C9920" t="s">
        <v>5864</v>
      </c>
      <c r="D9920" t="s">
        <v>5819</v>
      </c>
      <c r="E9920">
        <f t="shared" si="155"/>
        <v>45</v>
      </c>
    </row>
    <row r="9921" spans="2:5" x14ac:dyDescent="0.25">
      <c r="B9921" t="s">
        <v>425</v>
      </c>
      <c r="C9921" t="s">
        <v>5842</v>
      </c>
      <c r="D9921" t="s">
        <v>5819</v>
      </c>
      <c r="E9921">
        <f t="shared" si="155"/>
        <v>23</v>
      </c>
    </row>
    <row r="9922" spans="2:5" x14ac:dyDescent="0.25">
      <c r="B9922" t="s">
        <v>425</v>
      </c>
      <c r="C9922" t="s">
        <v>5842</v>
      </c>
      <c r="D9922" t="s">
        <v>5819</v>
      </c>
      <c r="E9922">
        <f t="shared" si="155"/>
        <v>23</v>
      </c>
    </row>
    <row r="9923" spans="2:5" x14ac:dyDescent="0.25">
      <c r="B9923" t="s">
        <v>425</v>
      </c>
      <c r="C9923" t="s">
        <v>5842</v>
      </c>
      <c r="D9923" t="s">
        <v>5819</v>
      </c>
      <c r="E9923">
        <f t="shared" ref="E9923:E9986" si="156">(LEFT(C9923,4)-LEFT(D9923,4))*12+RIGHT(C9923,2)-RIGHT(D9923,2)</f>
        <v>23</v>
      </c>
    </row>
    <row r="9924" spans="2:5" x14ac:dyDescent="0.25">
      <c r="B9924" t="s">
        <v>425</v>
      </c>
      <c r="C9924" t="s">
        <v>5819</v>
      </c>
      <c r="D9924" t="s">
        <v>5819</v>
      </c>
      <c r="E9924">
        <f t="shared" si="156"/>
        <v>0</v>
      </c>
    </row>
    <row r="9925" spans="2:5" x14ac:dyDescent="0.25">
      <c r="B9925" t="s">
        <v>425</v>
      </c>
      <c r="C9925" t="s">
        <v>5819</v>
      </c>
      <c r="D9925" t="s">
        <v>5819</v>
      </c>
      <c r="E9925">
        <f t="shared" si="156"/>
        <v>0</v>
      </c>
    </row>
    <row r="9926" spans="2:5" x14ac:dyDescent="0.25">
      <c r="B9926" t="s">
        <v>425</v>
      </c>
      <c r="C9926" t="s">
        <v>5819</v>
      </c>
      <c r="D9926" t="s">
        <v>5819</v>
      </c>
      <c r="E9926">
        <f t="shared" si="156"/>
        <v>0</v>
      </c>
    </row>
    <row r="9927" spans="2:5" x14ac:dyDescent="0.25">
      <c r="B9927" t="s">
        <v>425</v>
      </c>
      <c r="C9927" t="s">
        <v>5819</v>
      </c>
      <c r="D9927" t="s">
        <v>5819</v>
      </c>
      <c r="E9927">
        <f t="shared" si="156"/>
        <v>0</v>
      </c>
    </row>
    <row r="9928" spans="2:5" x14ac:dyDescent="0.25">
      <c r="B9928" t="s">
        <v>425</v>
      </c>
      <c r="C9928" t="s">
        <v>5819</v>
      </c>
      <c r="D9928" t="s">
        <v>5819</v>
      </c>
      <c r="E9928">
        <f t="shared" si="156"/>
        <v>0</v>
      </c>
    </row>
    <row r="9929" spans="2:5" x14ac:dyDescent="0.25">
      <c r="B9929" t="s">
        <v>425</v>
      </c>
      <c r="C9929" t="s">
        <v>5819</v>
      </c>
      <c r="D9929" t="s">
        <v>5819</v>
      </c>
      <c r="E9929">
        <f t="shared" si="156"/>
        <v>0</v>
      </c>
    </row>
    <row r="9930" spans="2:5" x14ac:dyDescent="0.25">
      <c r="B9930" t="s">
        <v>425</v>
      </c>
      <c r="C9930" t="s">
        <v>5819</v>
      </c>
      <c r="D9930" t="s">
        <v>5819</v>
      </c>
      <c r="E9930">
        <f t="shared" si="156"/>
        <v>0</v>
      </c>
    </row>
    <row r="9931" spans="2:5" x14ac:dyDescent="0.25">
      <c r="B9931" t="s">
        <v>425</v>
      </c>
      <c r="C9931" t="s">
        <v>5819</v>
      </c>
      <c r="D9931" t="s">
        <v>5819</v>
      </c>
      <c r="E9931">
        <f t="shared" si="156"/>
        <v>0</v>
      </c>
    </row>
    <row r="9932" spans="2:5" x14ac:dyDescent="0.25">
      <c r="B9932" t="s">
        <v>425</v>
      </c>
      <c r="C9932" t="s">
        <v>5864</v>
      </c>
      <c r="D9932" t="s">
        <v>5819</v>
      </c>
      <c r="E9932">
        <f t="shared" si="156"/>
        <v>45</v>
      </c>
    </row>
    <row r="9933" spans="2:5" x14ac:dyDescent="0.25">
      <c r="B9933" t="s">
        <v>425</v>
      </c>
      <c r="C9933" t="s">
        <v>5864</v>
      </c>
      <c r="D9933" t="s">
        <v>5819</v>
      </c>
      <c r="E9933">
        <f t="shared" si="156"/>
        <v>45</v>
      </c>
    </row>
    <row r="9934" spans="2:5" x14ac:dyDescent="0.25">
      <c r="B9934" t="s">
        <v>425</v>
      </c>
      <c r="C9934" t="s">
        <v>5850</v>
      </c>
      <c r="D9934" t="s">
        <v>5819</v>
      </c>
      <c r="E9934">
        <f t="shared" si="156"/>
        <v>31</v>
      </c>
    </row>
    <row r="9935" spans="2:5" x14ac:dyDescent="0.25">
      <c r="B9935" t="s">
        <v>425</v>
      </c>
      <c r="C9935" t="s">
        <v>5827</v>
      </c>
      <c r="D9935" t="s">
        <v>5819</v>
      </c>
      <c r="E9935">
        <f t="shared" si="156"/>
        <v>8</v>
      </c>
    </row>
    <row r="9936" spans="2:5" x14ac:dyDescent="0.25">
      <c r="B9936" t="s">
        <v>651</v>
      </c>
      <c r="C9936" t="s">
        <v>5846</v>
      </c>
      <c r="D9936" t="s">
        <v>5829</v>
      </c>
      <c r="E9936">
        <f t="shared" si="156"/>
        <v>17</v>
      </c>
    </row>
    <row r="9937" spans="2:5" x14ac:dyDescent="0.25">
      <c r="B9937" t="s">
        <v>651</v>
      </c>
      <c r="C9937" t="s">
        <v>5841</v>
      </c>
      <c r="D9937" t="s">
        <v>5829</v>
      </c>
      <c r="E9937">
        <f t="shared" si="156"/>
        <v>12</v>
      </c>
    </row>
    <row r="9938" spans="2:5" x14ac:dyDescent="0.25">
      <c r="B9938" t="s">
        <v>651</v>
      </c>
      <c r="C9938" t="s">
        <v>5829</v>
      </c>
      <c r="D9938" t="s">
        <v>5829</v>
      </c>
      <c r="E9938">
        <f t="shared" si="156"/>
        <v>0</v>
      </c>
    </row>
    <row r="9939" spans="2:5" x14ac:dyDescent="0.25">
      <c r="B9939" t="s">
        <v>651</v>
      </c>
      <c r="C9939" t="s">
        <v>5829</v>
      </c>
      <c r="D9939" t="s">
        <v>5829</v>
      </c>
      <c r="E9939">
        <f t="shared" si="156"/>
        <v>0</v>
      </c>
    </row>
    <row r="9940" spans="2:5" x14ac:dyDescent="0.25">
      <c r="B9940" t="s">
        <v>651</v>
      </c>
      <c r="C9940" t="s">
        <v>5829</v>
      </c>
      <c r="D9940" t="s">
        <v>5829</v>
      </c>
      <c r="E9940">
        <f t="shared" si="156"/>
        <v>0</v>
      </c>
    </row>
    <row r="9941" spans="2:5" x14ac:dyDescent="0.25">
      <c r="B9941" t="s">
        <v>651</v>
      </c>
      <c r="C9941" t="s">
        <v>5851</v>
      </c>
      <c r="D9941" t="s">
        <v>5829</v>
      </c>
      <c r="E9941">
        <f t="shared" si="156"/>
        <v>22</v>
      </c>
    </row>
    <row r="9942" spans="2:5" x14ac:dyDescent="0.25">
      <c r="B9942" t="s">
        <v>651</v>
      </c>
      <c r="C9942" t="s">
        <v>5851</v>
      </c>
      <c r="D9942" t="s">
        <v>5829</v>
      </c>
      <c r="E9942">
        <f t="shared" si="156"/>
        <v>22</v>
      </c>
    </row>
    <row r="9943" spans="2:5" x14ac:dyDescent="0.25">
      <c r="B9943" t="s">
        <v>651</v>
      </c>
      <c r="C9943" t="s">
        <v>5866</v>
      </c>
      <c r="D9943" t="s">
        <v>5829</v>
      </c>
      <c r="E9943">
        <f t="shared" si="156"/>
        <v>37</v>
      </c>
    </row>
    <row r="9944" spans="2:5" x14ac:dyDescent="0.25">
      <c r="B9944" t="s">
        <v>1125</v>
      </c>
      <c r="C9944" t="s">
        <v>5861</v>
      </c>
      <c r="D9944" t="s">
        <v>5831</v>
      </c>
      <c r="E9944">
        <f t="shared" si="156"/>
        <v>30</v>
      </c>
    </row>
    <row r="9945" spans="2:5" x14ac:dyDescent="0.25">
      <c r="B9945" t="s">
        <v>1125</v>
      </c>
      <c r="C9945" t="s">
        <v>5866</v>
      </c>
      <c r="D9945" t="s">
        <v>5831</v>
      </c>
      <c r="E9945">
        <f t="shared" si="156"/>
        <v>35</v>
      </c>
    </row>
    <row r="9946" spans="2:5" x14ac:dyDescent="0.25">
      <c r="B9946" t="s">
        <v>1125</v>
      </c>
      <c r="C9946" t="s">
        <v>5831</v>
      </c>
      <c r="D9946" t="s">
        <v>5831</v>
      </c>
      <c r="E9946">
        <f t="shared" si="156"/>
        <v>0</v>
      </c>
    </row>
    <row r="9947" spans="2:5" x14ac:dyDescent="0.25">
      <c r="B9947" t="s">
        <v>1125</v>
      </c>
      <c r="C9947" t="s">
        <v>5862</v>
      </c>
      <c r="D9947" t="s">
        <v>5831</v>
      </c>
      <c r="E9947">
        <f t="shared" si="156"/>
        <v>31</v>
      </c>
    </row>
    <row r="9948" spans="2:5" x14ac:dyDescent="0.25">
      <c r="B9948" t="s">
        <v>1125</v>
      </c>
      <c r="C9948" t="s">
        <v>5862</v>
      </c>
      <c r="D9948" t="s">
        <v>5831</v>
      </c>
      <c r="E9948">
        <f t="shared" si="156"/>
        <v>31</v>
      </c>
    </row>
    <row r="9949" spans="2:5" x14ac:dyDescent="0.25">
      <c r="B9949" t="s">
        <v>1125</v>
      </c>
      <c r="C9949" t="s">
        <v>5862</v>
      </c>
      <c r="D9949" t="s">
        <v>5831</v>
      </c>
      <c r="E9949">
        <f t="shared" si="156"/>
        <v>31</v>
      </c>
    </row>
    <row r="9950" spans="2:5" x14ac:dyDescent="0.25">
      <c r="B9950" t="s">
        <v>1125</v>
      </c>
      <c r="C9950" t="s">
        <v>5859</v>
      </c>
      <c r="D9950" t="s">
        <v>5831</v>
      </c>
      <c r="E9950">
        <f t="shared" si="156"/>
        <v>28</v>
      </c>
    </row>
    <row r="9951" spans="2:5" x14ac:dyDescent="0.25">
      <c r="B9951" t="s">
        <v>1125</v>
      </c>
      <c r="C9951" t="s">
        <v>5837</v>
      </c>
      <c r="D9951" t="s">
        <v>5831</v>
      </c>
      <c r="E9951">
        <f t="shared" si="156"/>
        <v>6</v>
      </c>
    </row>
    <row r="9952" spans="2:5" x14ac:dyDescent="0.25">
      <c r="B9952" t="s">
        <v>1125</v>
      </c>
      <c r="C9952" t="s">
        <v>5837</v>
      </c>
      <c r="D9952" t="s">
        <v>5831</v>
      </c>
      <c r="E9952">
        <f t="shared" si="156"/>
        <v>6</v>
      </c>
    </row>
    <row r="9953" spans="2:5" x14ac:dyDescent="0.25">
      <c r="B9953" t="s">
        <v>1125</v>
      </c>
      <c r="C9953" t="s">
        <v>5842</v>
      </c>
      <c r="D9953" t="s">
        <v>5831</v>
      </c>
      <c r="E9953">
        <f t="shared" si="156"/>
        <v>11</v>
      </c>
    </row>
    <row r="9954" spans="2:5" x14ac:dyDescent="0.25">
      <c r="B9954" t="s">
        <v>1125</v>
      </c>
      <c r="C9954" t="s">
        <v>5842</v>
      </c>
      <c r="D9954" t="s">
        <v>5831</v>
      </c>
      <c r="E9954">
        <f t="shared" si="156"/>
        <v>11</v>
      </c>
    </row>
    <row r="9955" spans="2:5" x14ac:dyDescent="0.25">
      <c r="B9955" t="s">
        <v>1125</v>
      </c>
      <c r="C9955" t="s">
        <v>5858</v>
      </c>
      <c r="D9955" t="s">
        <v>5831</v>
      </c>
      <c r="E9955">
        <f t="shared" si="156"/>
        <v>27</v>
      </c>
    </row>
    <row r="9956" spans="2:5" x14ac:dyDescent="0.25">
      <c r="B9956" t="s">
        <v>522</v>
      </c>
      <c r="C9956" t="s">
        <v>5845</v>
      </c>
      <c r="D9956" t="s">
        <v>5828</v>
      </c>
      <c r="E9956">
        <f t="shared" si="156"/>
        <v>17</v>
      </c>
    </row>
    <row r="9957" spans="2:5" x14ac:dyDescent="0.25">
      <c r="B9957" t="s">
        <v>522</v>
      </c>
      <c r="C9957" t="s">
        <v>5845</v>
      </c>
      <c r="D9957" t="s">
        <v>5828</v>
      </c>
      <c r="E9957">
        <f t="shared" si="156"/>
        <v>17</v>
      </c>
    </row>
    <row r="9958" spans="2:5" x14ac:dyDescent="0.25">
      <c r="B9958" t="s">
        <v>522</v>
      </c>
      <c r="C9958" t="s">
        <v>5845</v>
      </c>
      <c r="D9958" t="s">
        <v>5828</v>
      </c>
      <c r="E9958">
        <f t="shared" si="156"/>
        <v>17</v>
      </c>
    </row>
    <row r="9959" spans="2:5" x14ac:dyDescent="0.25">
      <c r="B9959" t="s">
        <v>522</v>
      </c>
      <c r="C9959" t="s">
        <v>5845</v>
      </c>
      <c r="D9959" t="s">
        <v>5828</v>
      </c>
      <c r="E9959">
        <f t="shared" si="156"/>
        <v>17</v>
      </c>
    </row>
    <row r="9960" spans="2:5" x14ac:dyDescent="0.25">
      <c r="B9960" t="s">
        <v>522</v>
      </c>
      <c r="C9960" t="s">
        <v>5828</v>
      </c>
      <c r="D9960" t="s">
        <v>5828</v>
      </c>
      <c r="E9960">
        <f t="shared" si="156"/>
        <v>0</v>
      </c>
    </row>
    <row r="9961" spans="2:5" x14ac:dyDescent="0.25">
      <c r="B9961" t="s">
        <v>522</v>
      </c>
      <c r="C9961" t="s">
        <v>5828</v>
      </c>
      <c r="D9961" t="s">
        <v>5828</v>
      </c>
      <c r="E9961">
        <f t="shared" si="156"/>
        <v>0</v>
      </c>
    </row>
    <row r="9962" spans="2:5" x14ac:dyDescent="0.25">
      <c r="B9962" t="s">
        <v>522</v>
      </c>
      <c r="C9962" t="s">
        <v>5828</v>
      </c>
      <c r="D9962" t="s">
        <v>5828</v>
      </c>
      <c r="E9962">
        <f t="shared" si="156"/>
        <v>0</v>
      </c>
    </row>
    <row r="9963" spans="2:5" x14ac:dyDescent="0.25">
      <c r="B9963" t="s">
        <v>522</v>
      </c>
      <c r="C9963" t="s">
        <v>5828</v>
      </c>
      <c r="D9963" t="s">
        <v>5828</v>
      </c>
      <c r="E9963">
        <f t="shared" si="156"/>
        <v>0</v>
      </c>
    </row>
    <row r="9964" spans="2:5" x14ac:dyDescent="0.25">
      <c r="B9964" t="s">
        <v>522</v>
      </c>
      <c r="C9964" t="s">
        <v>5845</v>
      </c>
      <c r="D9964" t="s">
        <v>5828</v>
      </c>
      <c r="E9964">
        <f t="shared" si="156"/>
        <v>17</v>
      </c>
    </row>
    <row r="9965" spans="2:5" x14ac:dyDescent="0.25">
      <c r="B9965" t="s">
        <v>522</v>
      </c>
      <c r="C9965" t="s">
        <v>5845</v>
      </c>
      <c r="D9965" t="s">
        <v>5828</v>
      </c>
      <c r="E9965">
        <f t="shared" si="156"/>
        <v>17</v>
      </c>
    </row>
    <row r="9966" spans="2:5" x14ac:dyDescent="0.25">
      <c r="B9966" t="s">
        <v>522</v>
      </c>
      <c r="C9966" t="s">
        <v>5846</v>
      </c>
      <c r="D9966" t="s">
        <v>5828</v>
      </c>
      <c r="E9966">
        <f t="shared" si="156"/>
        <v>18</v>
      </c>
    </row>
    <row r="9967" spans="2:5" x14ac:dyDescent="0.25">
      <c r="B9967" t="s">
        <v>522</v>
      </c>
      <c r="C9967" t="s">
        <v>5846</v>
      </c>
      <c r="D9967" t="s">
        <v>5828</v>
      </c>
      <c r="E9967">
        <f t="shared" si="156"/>
        <v>18</v>
      </c>
    </row>
    <row r="9968" spans="2:5" x14ac:dyDescent="0.25">
      <c r="B9968" t="s">
        <v>522</v>
      </c>
      <c r="C9968" t="s">
        <v>5846</v>
      </c>
      <c r="D9968" t="s">
        <v>5828</v>
      </c>
      <c r="E9968">
        <f t="shared" si="156"/>
        <v>18</v>
      </c>
    </row>
    <row r="9969" spans="2:5" x14ac:dyDescent="0.25">
      <c r="B9969" t="s">
        <v>522</v>
      </c>
      <c r="C9969" t="s">
        <v>5865</v>
      </c>
      <c r="D9969" t="s">
        <v>5828</v>
      </c>
      <c r="E9969">
        <f t="shared" si="156"/>
        <v>37</v>
      </c>
    </row>
    <row r="9970" spans="2:5" x14ac:dyDescent="0.25">
      <c r="B9970" t="s">
        <v>522</v>
      </c>
      <c r="C9970" t="s">
        <v>5865</v>
      </c>
      <c r="D9970" t="s">
        <v>5828</v>
      </c>
      <c r="E9970">
        <f t="shared" si="156"/>
        <v>37</v>
      </c>
    </row>
    <row r="9971" spans="2:5" x14ac:dyDescent="0.25">
      <c r="B9971" t="s">
        <v>522</v>
      </c>
      <c r="C9971" t="s">
        <v>5865</v>
      </c>
      <c r="D9971" t="s">
        <v>5828</v>
      </c>
      <c r="E9971">
        <f t="shared" si="156"/>
        <v>37</v>
      </c>
    </row>
    <row r="9972" spans="2:5" x14ac:dyDescent="0.25">
      <c r="B9972" t="s">
        <v>522</v>
      </c>
      <c r="C9972" t="s">
        <v>5834</v>
      </c>
      <c r="D9972" t="s">
        <v>5828</v>
      </c>
      <c r="E9972">
        <f t="shared" si="156"/>
        <v>6</v>
      </c>
    </row>
    <row r="9973" spans="2:5" x14ac:dyDescent="0.25">
      <c r="B9973" t="s">
        <v>522</v>
      </c>
      <c r="C9973" t="s">
        <v>5834</v>
      </c>
      <c r="D9973" t="s">
        <v>5828</v>
      </c>
      <c r="E9973">
        <f t="shared" si="156"/>
        <v>6</v>
      </c>
    </row>
    <row r="9974" spans="2:5" x14ac:dyDescent="0.25">
      <c r="B9974" t="s">
        <v>522</v>
      </c>
      <c r="C9974" t="s">
        <v>5860</v>
      </c>
      <c r="D9974" t="s">
        <v>5828</v>
      </c>
      <c r="E9974">
        <f t="shared" si="156"/>
        <v>32</v>
      </c>
    </row>
    <row r="9975" spans="2:5" x14ac:dyDescent="0.25">
      <c r="B9975" t="s">
        <v>522</v>
      </c>
      <c r="C9975" t="s">
        <v>5860</v>
      </c>
      <c r="D9975" t="s">
        <v>5828</v>
      </c>
      <c r="E9975">
        <f t="shared" si="156"/>
        <v>32</v>
      </c>
    </row>
    <row r="9976" spans="2:5" x14ac:dyDescent="0.25">
      <c r="B9976" t="s">
        <v>522</v>
      </c>
      <c r="C9976" t="s">
        <v>5860</v>
      </c>
      <c r="D9976" t="s">
        <v>5828</v>
      </c>
      <c r="E9976">
        <f t="shared" si="156"/>
        <v>32</v>
      </c>
    </row>
    <row r="9977" spans="2:5" x14ac:dyDescent="0.25">
      <c r="B9977" t="s">
        <v>522</v>
      </c>
      <c r="C9977" t="s">
        <v>5839</v>
      </c>
      <c r="D9977" t="s">
        <v>5828</v>
      </c>
      <c r="E9977">
        <f t="shared" si="156"/>
        <v>11</v>
      </c>
    </row>
    <row r="9978" spans="2:5" x14ac:dyDescent="0.25">
      <c r="B9978" t="s">
        <v>522</v>
      </c>
      <c r="C9978" t="s">
        <v>5839</v>
      </c>
      <c r="D9978" t="s">
        <v>5828</v>
      </c>
      <c r="E9978">
        <f t="shared" si="156"/>
        <v>11</v>
      </c>
    </row>
    <row r="9979" spans="2:5" x14ac:dyDescent="0.25">
      <c r="B9979" t="s">
        <v>522</v>
      </c>
      <c r="C9979" t="s">
        <v>5839</v>
      </c>
      <c r="D9979" t="s">
        <v>5828</v>
      </c>
      <c r="E9979">
        <f t="shared" si="156"/>
        <v>11</v>
      </c>
    </row>
    <row r="9980" spans="2:5" x14ac:dyDescent="0.25">
      <c r="B9980" t="s">
        <v>522</v>
      </c>
      <c r="C9980" t="s">
        <v>5839</v>
      </c>
      <c r="D9980" t="s">
        <v>5828</v>
      </c>
      <c r="E9980">
        <f t="shared" si="156"/>
        <v>11</v>
      </c>
    </row>
    <row r="9981" spans="2:5" x14ac:dyDescent="0.25">
      <c r="B9981" t="s">
        <v>522</v>
      </c>
      <c r="C9981" t="s">
        <v>5839</v>
      </c>
      <c r="D9981" t="s">
        <v>5828</v>
      </c>
      <c r="E9981">
        <f t="shared" si="156"/>
        <v>11</v>
      </c>
    </row>
    <row r="9982" spans="2:5" x14ac:dyDescent="0.25">
      <c r="B9982" t="s">
        <v>522</v>
      </c>
      <c r="C9982" t="s">
        <v>5830</v>
      </c>
      <c r="D9982" t="s">
        <v>5828</v>
      </c>
      <c r="E9982">
        <f t="shared" si="156"/>
        <v>2</v>
      </c>
    </row>
    <row r="9983" spans="2:5" x14ac:dyDescent="0.25">
      <c r="B9983" t="s">
        <v>522</v>
      </c>
      <c r="C9983" t="s">
        <v>5834</v>
      </c>
      <c r="D9983" t="s">
        <v>5828</v>
      </c>
      <c r="E9983">
        <f t="shared" si="156"/>
        <v>6</v>
      </c>
    </row>
    <row r="9984" spans="2:5" x14ac:dyDescent="0.25">
      <c r="B9984" t="s">
        <v>522</v>
      </c>
      <c r="C9984" t="s">
        <v>5834</v>
      </c>
      <c r="D9984" t="s">
        <v>5828</v>
      </c>
      <c r="E9984">
        <f t="shared" si="156"/>
        <v>6</v>
      </c>
    </row>
    <row r="9985" spans="2:5" x14ac:dyDescent="0.25">
      <c r="B9985" t="s">
        <v>522</v>
      </c>
      <c r="C9985" t="s">
        <v>5859</v>
      </c>
      <c r="D9985" t="s">
        <v>5828</v>
      </c>
      <c r="E9985">
        <f t="shared" si="156"/>
        <v>31</v>
      </c>
    </row>
    <row r="9986" spans="2:5" x14ac:dyDescent="0.25">
      <c r="B9986" t="s">
        <v>522</v>
      </c>
      <c r="C9986" t="s">
        <v>5860</v>
      </c>
      <c r="D9986" t="s">
        <v>5828</v>
      </c>
      <c r="E9986">
        <f t="shared" si="156"/>
        <v>32</v>
      </c>
    </row>
    <row r="9987" spans="2:5" x14ac:dyDescent="0.25">
      <c r="B9987" t="s">
        <v>30</v>
      </c>
      <c r="C9987" t="s">
        <v>5826</v>
      </c>
      <c r="D9987" t="s">
        <v>5826</v>
      </c>
      <c r="E9987">
        <f t="shared" ref="E9987:E9995" si="157">(LEFT(C9987,4)-LEFT(D9987,4))*12+RIGHT(C9987,2)-RIGHT(D9987,2)</f>
        <v>0</v>
      </c>
    </row>
    <row r="9988" spans="2:5" x14ac:dyDescent="0.25">
      <c r="B9988" t="s">
        <v>30</v>
      </c>
      <c r="C9988" t="s">
        <v>5826</v>
      </c>
      <c r="D9988" t="s">
        <v>5826</v>
      </c>
      <c r="E9988">
        <f t="shared" si="157"/>
        <v>0</v>
      </c>
    </row>
    <row r="9989" spans="2:5" x14ac:dyDescent="0.25">
      <c r="B9989" t="s">
        <v>30</v>
      </c>
      <c r="C9989" t="s">
        <v>5826</v>
      </c>
      <c r="D9989" t="s">
        <v>5826</v>
      </c>
      <c r="E9989">
        <f t="shared" si="157"/>
        <v>0</v>
      </c>
    </row>
    <row r="9990" spans="2:5" x14ac:dyDescent="0.25">
      <c r="B9990" t="s">
        <v>30</v>
      </c>
      <c r="C9990" t="s">
        <v>5847</v>
      </c>
      <c r="D9990" t="s">
        <v>5826</v>
      </c>
      <c r="E9990">
        <f t="shared" si="157"/>
        <v>21</v>
      </c>
    </row>
    <row r="9991" spans="2:5" x14ac:dyDescent="0.25">
      <c r="B9991" t="s">
        <v>30</v>
      </c>
      <c r="C9991" t="s">
        <v>5849</v>
      </c>
      <c r="D9991" t="s">
        <v>5826</v>
      </c>
      <c r="E9991">
        <f t="shared" si="157"/>
        <v>23</v>
      </c>
    </row>
    <row r="9992" spans="2:5" x14ac:dyDescent="0.25">
      <c r="B9992" t="s">
        <v>30</v>
      </c>
      <c r="C9992" t="s">
        <v>5849</v>
      </c>
      <c r="D9992" t="s">
        <v>5826</v>
      </c>
      <c r="E9992">
        <f t="shared" si="157"/>
        <v>23</v>
      </c>
    </row>
    <row r="9993" spans="2:5" x14ac:dyDescent="0.25">
      <c r="B9993" t="s">
        <v>30</v>
      </c>
      <c r="C9993" t="s">
        <v>5846</v>
      </c>
      <c r="D9993" t="s">
        <v>5826</v>
      </c>
      <c r="E9993">
        <f t="shared" si="157"/>
        <v>20</v>
      </c>
    </row>
    <row r="9994" spans="2:5" x14ac:dyDescent="0.25">
      <c r="B9994" t="s">
        <v>30</v>
      </c>
      <c r="C9994" t="s">
        <v>5846</v>
      </c>
      <c r="D9994" t="s">
        <v>5826</v>
      </c>
      <c r="E9994">
        <f t="shared" si="157"/>
        <v>20</v>
      </c>
    </row>
    <row r="9995" spans="2:5" x14ac:dyDescent="0.25">
      <c r="B9995" t="s">
        <v>30</v>
      </c>
      <c r="C9995" t="s">
        <v>5860</v>
      </c>
      <c r="D9995" t="s">
        <v>5826</v>
      </c>
      <c r="E9995">
        <f t="shared" si="157"/>
        <v>34</v>
      </c>
    </row>
  </sheetData>
  <conditionalFormatting pivot="1" sqref="I4:U1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I4:U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2F87-2B3A-419A-88C6-599197BAF680}">
  <dimension ref="A1:Q794"/>
  <sheetViews>
    <sheetView showGridLines="0" topLeftCell="N1" workbookViewId="0">
      <selection activeCell="AF22" sqref="AF22"/>
    </sheetView>
  </sheetViews>
  <sheetFormatPr defaultRowHeight="15" x14ac:dyDescent="0.25"/>
  <cols>
    <col min="1" max="1" width="11.85546875" hidden="1" customWidth="1"/>
    <col min="2" max="2" width="14.28515625" style="1" hidden="1" customWidth="1"/>
    <col min="3" max="3" width="13.140625" style="1" hidden="1" customWidth="1"/>
    <col min="4" max="4" width="12.28515625" hidden="1" customWidth="1"/>
    <col min="5" max="5" width="0" hidden="1" customWidth="1"/>
    <col min="6" max="6" width="18" hidden="1" customWidth="1"/>
    <col min="7" max="7" width="7.42578125" hidden="1" customWidth="1"/>
    <col min="8" max="8" width="18.85546875" hidden="1" customWidth="1"/>
    <col min="10" max="10" width="0" hidden="1" customWidth="1"/>
    <col min="11" max="11" width="24.85546875" hidden="1" customWidth="1"/>
    <col min="12" max="12" width="24.42578125" hidden="1" customWidth="1"/>
    <col min="13" max="13" width="20.5703125" hidden="1" customWidth="1"/>
    <col min="15" max="16" width="17" bestFit="1" customWidth="1"/>
  </cols>
  <sheetData>
    <row r="1" spans="1:17" x14ac:dyDescent="0.25">
      <c r="A1" t="s">
        <v>4</v>
      </c>
      <c r="B1" s="1" t="s">
        <v>5869</v>
      </c>
      <c r="C1" s="1" t="s">
        <v>5870</v>
      </c>
      <c r="D1" t="s">
        <v>5871</v>
      </c>
      <c r="E1" t="s">
        <v>5872</v>
      </c>
      <c r="F1" t="s">
        <v>5873</v>
      </c>
      <c r="G1" t="s">
        <v>5874</v>
      </c>
      <c r="H1" t="s">
        <v>5901</v>
      </c>
      <c r="J1" t="s">
        <v>5875</v>
      </c>
      <c r="K1" t="s">
        <v>5876</v>
      </c>
      <c r="L1" t="s">
        <v>5877</v>
      </c>
      <c r="M1" t="s">
        <v>5878</v>
      </c>
      <c r="O1" s="8" t="s">
        <v>5902</v>
      </c>
      <c r="P1" s="8" t="s">
        <v>5903</v>
      </c>
      <c r="Q1" s="8" t="s">
        <v>5904</v>
      </c>
    </row>
    <row r="2" spans="1:17" x14ac:dyDescent="0.25">
      <c r="A2" s="3" t="s">
        <v>961</v>
      </c>
      <c r="B2">
        <f>MAX('Tabela Total'!C:C) -_xlfn.MAXIFS('Tabela Total'!C:C,'Tabela Total'!B:B,RFM!A2)</f>
        <v>184</v>
      </c>
      <c r="C2">
        <v>11</v>
      </c>
      <c r="D2" s="5">
        <v>5090484</v>
      </c>
      <c r="E2">
        <f t="shared" ref="E2:E65" si="0">_xlfn.IFS(B2:B794&lt;=72,5,B2:B794&lt;=145,4,B2:B794&lt;=218,3,B2:B794&lt;=292,2,1,1)</f>
        <v>3</v>
      </c>
      <c r="F2">
        <f t="shared" ref="F2:F65" si="1">_xlfn.IFS(C2:C794&lt;=12,5,C2:C794&lt;=9,4,C2:C794&lt;=6,3,C2:C794&lt;=3,2,1,1)</f>
        <v>5</v>
      </c>
      <c r="G2">
        <f>ROUND(AVERAGE(F2,E2),0)</f>
        <v>4</v>
      </c>
      <c r="H2" t="str">
        <f t="array" ref="H2">INDEX($M$2:$M$26,MATCH(1,($J$2:$J$26=$E2)*($K$2:$K$26=G2),0))</f>
        <v>Fies</v>
      </c>
      <c r="J2">
        <v>1</v>
      </c>
      <c r="K2">
        <v>1</v>
      </c>
      <c r="L2" t="s">
        <v>5879</v>
      </c>
      <c r="M2" t="s">
        <v>5880</v>
      </c>
      <c r="O2" s="3" t="s">
        <v>5900</v>
      </c>
      <c r="P2" s="3" t="s">
        <v>5900</v>
      </c>
      <c r="Q2" s="4">
        <v>0.2244640605296343</v>
      </c>
    </row>
    <row r="3" spans="1:17" x14ac:dyDescent="0.25">
      <c r="A3" s="3" t="s">
        <v>472</v>
      </c>
      <c r="B3">
        <f>MAX('Tabela Total'!C:C) -_xlfn.MAXIFS('Tabela Total'!C:C,'Tabela Total'!B:B,RFM!A3)</f>
        <v>19</v>
      </c>
      <c r="C3">
        <v>15</v>
      </c>
      <c r="D3" s="5">
        <v>165678</v>
      </c>
      <c r="E3">
        <f t="shared" si="0"/>
        <v>5</v>
      </c>
      <c r="F3">
        <f t="shared" si="1"/>
        <v>1</v>
      </c>
      <c r="G3">
        <f t="shared" ref="G3:G66" si="2">ROUND(AVERAGE(F3,E3),0)</f>
        <v>3</v>
      </c>
      <c r="H3" t="str">
        <f t="array" ref="H3">INDEX($M$2:$M$26,MATCH(1,($J$2:$J$26=$E3)*($K$2:$K$26=G3),0))</f>
        <v>Fies</v>
      </c>
      <c r="J3">
        <v>1</v>
      </c>
      <c r="K3">
        <v>2</v>
      </c>
      <c r="L3" t="s">
        <v>5879</v>
      </c>
      <c r="M3" t="s">
        <v>5880</v>
      </c>
      <c r="O3" s="3" t="s">
        <v>5892</v>
      </c>
      <c r="P3" s="3" t="s">
        <v>5892</v>
      </c>
      <c r="Q3" s="4">
        <v>0.43127364438839849</v>
      </c>
    </row>
    <row r="4" spans="1:17" x14ac:dyDescent="0.25">
      <c r="A4" s="3" t="s">
        <v>20</v>
      </c>
      <c r="B4">
        <f>MAX('Tabela Total'!C:C) -_xlfn.MAXIFS('Tabela Total'!C:C,'Tabela Total'!B:B,RFM!A4)</f>
        <v>259</v>
      </c>
      <c r="C4">
        <v>12</v>
      </c>
      <c r="D4" s="5">
        <v>193048</v>
      </c>
      <c r="E4">
        <f t="shared" si="0"/>
        <v>2</v>
      </c>
      <c r="F4">
        <f t="shared" si="1"/>
        <v>5</v>
      </c>
      <c r="G4">
        <f t="shared" si="2"/>
        <v>4</v>
      </c>
      <c r="H4" t="str">
        <f t="array" ref="H4">INDEX($M$2:$M$26,MATCH(1,($J$2:$J$26=$E4)*($K$2:$K$26=G4),0))</f>
        <v>Risco</v>
      </c>
      <c r="J4">
        <v>1</v>
      </c>
      <c r="K4">
        <v>3</v>
      </c>
      <c r="L4" t="s">
        <v>5881</v>
      </c>
      <c r="M4" t="s">
        <v>5882</v>
      </c>
      <c r="O4" s="3" t="s">
        <v>5896</v>
      </c>
      <c r="P4" s="3" t="s">
        <v>5896</v>
      </c>
      <c r="Q4" s="4">
        <v>9.4577553593947039E-2</v>
      </c>
    </row>
    <row r="5" spans="1:17" x14ac:dyDescent="0.25">
      <c r="A5" s="3" t="s">
        <v>2733</v>
      </c>
      <c r="B5">
        <f>MAX('Tabela Total'!C:C) -_xlfn.MAXIFS('Tabela Total'!C:C,'Tabela Total'!B:B,RFM!A5)</f>
        <v>55</v>
      </c>
      <c r="C5">
        <v>18</v>
      </c>
      <c r="D5" s="5">
        <v>1737756</v>
      </c>
      <c r="E5">
        <f t="shared" si="0"/>
        <v>5</v>
      </c>
      <c r="F5">
        <f t="shared" si="1"/>
        <v>1</v>
      </c>
      <c r="G5">
        <f t="shared" si="2"/>
        <v>3</v>
      </c>
      <c r="H5" t="str">
        <f t="array" ref="H5">INDEX($M$2:$M$26,MATCH(1,($J$2:$J$26=$E5)*($K$2:$K$26=G5),0))</f>
        <v>Fies</v>
      </c>
      <c r="J5">
        <v>1</v>
      </c>
      <c r="K5">
        <v>4</v>
      </c>
      <c r="L5" t="s">
        <v>5883</v>
      </c>
      <c r="M5" t="s">
        <v>5884</v>
      </c>
      <c r="O5" s="3" t="s">
        <v>5886</v>
      </c>
      <c r="P5" s="3" t="s">
        <v>5886</v>
      </c>
      <c r="Q5" s="4">
        <v>1.7654476670870115E-2</v>
      </c>
    </row>
    <row r="6" spans="1:17" x14ac:dyDescent="0.25">
      <c r="A6" s="3" t="s">
        <v>3224</v>
      </c>
      <c r="B6">
        <f>MAX('Tabela Total'!C:C) -_xlfn.MAXIFS('Tabela Total'!C:C,'Tabela Total'!B:B,RFM!A6)</f>
        <v>415</v>
      </c>
      <c r="C6">
        <v>6</v>
      </c>
      <c r="D6" s="5">
        <v>143818</v>
      </c>
      <c r="E6">
        <f t="shared" si="0"/>
        <v>1</v>
      </c>
      <c r="F6">
        <f t="shared" si="1"/>
        <v>5</v>
      </c>
      <c r="G6">
        <f t="shared" si="2"/>
        <v>3</v>
      </c>
      <c r="H6" t="str">
        <f t="array" ref="H6">INDEX($M$2:$M$26,MATCH(1,($J$2:$J$26=$E6)*($K$2:$K$26=G6),0))</f>
        <v>Risco</v>
      </c>
      <c r="J6">
        <v>1</v>
      </c>
      <c r="K6">
        <v>5</v>
      </c>
      <c r="L6" t="s">
        <v>5883</v>
      </c>
      <c r="M6" t="s">
        <v>5884</v>
      </c>
      <c r="O6" s="3" t="s">
        <v>5880</v>
      </c>
      <c r="P6" s="3" t="s">
        <v>5880</v>
      </c>
      <c r="Q6" s="4">
        <v>3.1525851197982346E-2</v>
      </c>
    </row>
    <row r="7" spans="1:17" x14ac:dyDescent="0.25">
      <c r="A7" s="3" t="s">
        <v>316</v>
      </c>
      <c r="B7">
        <f>MAX('Tabela Total'!C:C) -_xlfn.MAXIFS('Tabela Total'!C:C,'Tabela Total'!B:B,RFM!A7)</f>
        <v>54</v>
      </c>
      <c r="C7">
        <v>18</v>
      </c>
      <c r="D7" s="5">
        <v>5110988</v>
      </c>
      <c r="E7">
        <f t="shared" si="0"/>
        <v>5</v>
      </c>
      <c r="F7">
        <f t="shared" si="1"/>
        <v>1</v>
      </c>
      <c r="G7">
        <f t="shared" si="2"/>
        <v>3</v>
      </c>
      <c r="H7" t="str">
        <f t="array" ref="H7">INDEX($M$2:$M$26,MATCH(1,($J$2:$J$26=$E7)*($K$2:$K$26=G7),0))</f>
        <v>Fies</v>
      </c>
      <c r="J7">
        <v>2</v>
      </c>
      <c r="K7">
        <v>1</v>
      </c>
      <c r="L7" t="s">
        <v>5879</v>
      </c>
      <c r="M7" t="s">
        <v>5880</v>
      </c>
      <c r="O7" s="3" t="s">
        <v>5888</v>
      </c>
      <c r="P7" s="3" t="s">
        <v>5888</v>
      </c>
      <c r="Q7" s="4">
        <v>4.5397225725094581E-2</v>
      </c>
    </row>
    <row r="8" spans="1:17" x14ac:dyDescent="0.25">
      <c r="A8" s="3" t="s">
        <v>1134</v>
      </c>
      <c r="B8">
        <f>MAX('Tabela Total'!C:C) -_xlfn.MAXIFS('Tabela Total'!C:C,'Tabela Total'!B:B,RFM!A8)</f>
        <v>41</v>
      </c>
      <c r="C8">
        <v>20</v>
      </c>
      <c r="D8" s="5">
        <v>2898788</v>
      </c>
      <c r="E8">
        <f t="shared" si="0"/>
        <v>5</v>
      </c>
      <c r="F8">
        <f t="shared" si="1"/>
        <v>1</v>
      </c>
      <c r="G8">
        <f t="shared" si="2"/>
        <v>3</v>
      </c>
      <c r="H8" t="str">
        <f t="array" ref="H8">INDEX($M$2:$M$26,MATCH(1,($J$2:$J$26=$E8)*($K$2:$K$26=G8),0))</f>
        <v>Fies</v>
      </c>
      <c r="J8">
        <v>2</v>
      </c>
      <c r="K8">
        <v>2</v>
      </c>
      <c r="L8" t="s">
        <v>5885</v>
      </c>
      <c r="M8" t="s">
        <v>5886</v>
      </c>
      <c r="O8" s="3" t="s">
        <v>5882</v>
      </c>
      <c r="P8" s="3" t="s">
        <v>5882</v>
      </c>
      <c r="Q8" s="4">
        <v>0.15510718789407313</v>
      </c>
    </row>
    <row r="9" spans="1:17" x14ac:dyDescent="0.25">
      <c r="A9" s="3" t="s">
        <v>1257</v>
      </c>
      <c r="B9">
        <f>MAX('Tabela Total'!C:C) -_xlfn.MAXIFS('Tabela Total'!C:C,'Tabela Total'!B:B,RFM!A9)</f>
        <v>41</v>
      </c>
      <c r="C9">
        <v>12</v>
      </c>
      <c r="D9" s="5">
        <v>280163</v>
      </c>
      <c r="E9">
        <f t="shared" si="0"/>
        <v>5</v>
      </c>
      <c r="F9">
        <f t="shared" si="1"/>
        <v>5</v>
      </c>
      <c r="G9">
        <f t="shared" si="2"/>
        <v>5</v>
      </c>
      <c r="H9" t="str">
        <f t="array" ref="H9">INDEX($M$2:$M$26,MATCH(1,($J$2:$J$26=$E9)*($K$2:$K$26=G9),0))</f>
        <v>Campeão</v>
      </c>
      <c r="J9">
        <v>2</v>
      </c>
      <c r="K9">
        <v>3</v>
      </c>
      <c r="L9" t="s">
        <v>5881</v>
      </c>
      <c r="M9" t="s">
        <v>5882</v>
      </c>
      <c r="O9" s="3"/>
      <c r="P9" s="3"/>
      <c r="Q9" s="4"/>
    </row>
    <row r="10" spans="1:17" x14ac:dyDescent="0.25">
      <c r="A10" s="3" t="s">
        <v>604</v>
      </c>
      <c r="B10">
        <f>MAX('Tabela Total'!C:C) -_xlfn.MAXIFS('Tabela Total'!C:C,'Tabela Total'!B:B,RFM!A10)</f>
        <v>25</v>
      </c>
      <c r="C10">
        <v>14</v>
      </c>
      <c r="D10" s="5">
        <v>397663</v>
      </c>
      <c r="E10">
        <f t="shared" si="0"/>
        <v>5</v>
      </c>
      <c r="F10">
        <f t="shared" si="1"/>
        <v>1</v>
      </c>
      <c r="G10">
        <f t="shared" si="2"/>
        <v>3</v>
      </c>
      <c r="H10" t="str">
        <f t="array" ref="H10">INDEX($M$2:$M$26,MATCH(1,($J$2:$J$26=$E10)*($K$2:$K$26=G10),0))</f>
        <v>Fies</v>
      </c>
      <c r="J10">
        <v>2</v>
      </c>
      <c r="K10">
        <v>4</v>
      </c>
      <c r="L10" t="s">
        <v>5881</v>
      </c>
      <c r="M10" t="s">
        <v>5882</v>
      </c>
      <c r="O10" s="3"/>
      <c r="P10" s="3"/>
      <c r="Q10" s="4"/>
    </row>
    <row r="11" spans="1:17" x14ac:dyDescent="0.25">
      <c r="A11" s="3" t="s">
        <v>1083</v>
      </c>
      <c r="B11">
        <f>MAX('Tabela Total'!C:C) -_xlfn.MAXIFS('Tabela Total'!C:C,'Tabela Total'!B:B,RFM!A11)</f>
        <v>166</v>
      </c>
      <c r="C11">
        <v>14</v>
      </c>
      <c r="D11" s="5">
        <v>583602</v>
      </c>
      <c r="E11">
        <f t="shared" si="0"/>
        <v>3</v>
      </c>
      <c r="F11">
        <f t="shared" si="1"/>
        <v>1</v>
      </c>
      <c r="G11">
        <f t="shared" si="2"/>
        <v>2</v>
      </c>
      <c r="H11" t="str">
        <f t="array" ref="H11">INDEX($M$2:$M$26,MATCH(1,($J$2:$J$26=$E11)*($K$2:$K$26=G11),0))</f>
        <v>Quase Dormentes</v>
      </c>
      <c r="J11">
        <v>2</v>
      </c>
      <c r="K11">
        <v>5</v>
      </c>
      <c r="L11" t="s">
        <v>5883</v>
      </c>
      <c r="M11" t="s">
        <v>5884</v>
      </c>
      <c r="O11" s="3"/>
      <c r="P11" s="3"/>
      <c r="Q11" s="4"/>
    </row>
    <row r="12" spans="1:17" x14ac:dyDescent="0.25">
      <c r="A12" s="3" t="s">
        <v>1111</v>
      </c>
      <c r="B12">
        <f>MAX('Tabela Total'!C:C) -_xlfn.MAXIFS('Tabela Total'!C:C,'Tabela Total'!B:B,RFM!A12)</f>
        <v>50</v>
      </c>
      <c r="C12">
        <v>8</v>
      </c>
      <c r="D12" s="5">
        <v>1494514</v>
      </c>
      <c r="E12">
        <f t="shared" si="0"/>
        <v>5</v>
      </c>
      <c r="F12">
        <f t="shared" si="1"/>
        <v>5</v>
      </c>
      <c r="G12">
        <f t="shared" si="2"/>
        <v>5</v>
      </c>
      <c r="H12" t="str">
        <f t="array" ref="H12">INDEX($M$2:$M$26,MATCH(1,($J$2:$J$26=$E12)*($K$2:$K$26=G12),0))</f>
        <v>Campeão</v>
      </c>
      <c r="J12">
        <v>3</v>
      </c>
      <c r="K12">
        <v>1</v>
      </c>
      <c r="L12" t="s">
        <v>5887</v>
      </c>
      <c r="M12" t="s">
        <v>5888</v>
      </c>
      <c r="O12" s="3"/>
      <c r="P12" s="3"/>
      <c r="Q12" s="4"/>
    </row>
    <row r="13" spans="1:17" x14ac:dyDescent="0.25">
      <c r="A13" s="3" t="s">
        <v>307</v>
      </c>
      <c r="B13">
        <f>MAX('Tabela Total'!C:C) -_xlfn.MAXIFS('Tabela Total'!C:C,'Tabela Total'!B:B,RFM!A13)</f>
        <v>232</v>
      </c>
      <c r="C13">
        <v>5</v>
      </c>
      <c r="D13" s="5">
        <v>779856</v>
      </c>
      <c r="E13">
        <f t="shared" si="0"/>
        <v>2</v>
      </c>
      <c r="F13">
        <f t="shared" si="1"/>
        <v>5</v>
      </c>
      <c r="G13">
        <f t="shared" si="2"/>
        <v>4</v>
      </c>
      <c r="H13" t="str">
        <f t="array" ref="H13">INDEX($M$2:$M$26,MATCH(1,($J$2:$J$26=$E13)*($K$2:$K$26=G13),0))</f>
        <v>Risco</v>
      </c>
      <c r="J13">
        <v>3</v>
      </c>
      <c r="K13">
        <v>2</v>
      </c>
      <c r="L13" t="s">
        <v>5887</v>
      </c>
      <c r="M13" t="s">
        <v>5888</v>
      </c>
      <c r="O13" s="3"/>
      <c r="P13" s="3"/>
      <c r="Q13" s="4"/>
    </row>
    <row r="14" spans="1:17" x14ac:dyDescent="0.25">
      <c r="A14" s="3" t="s">
        <v>1492</v>
      </c>
      <c r="B14">
        <f>MAX('Tabela Total'!C:C) -_xlfn.MAXIFS('Tabela Total'!C:C,'Tabela Total'!B:B,RFM!A14)</f>
        <v>11</v>
      </c>
      <c r="C14">
        <v>9</v>
      </c>
      <c r="D14" s="5">
        <v>1285192</v>
      </c>
      <c r="E14">
        <f t="shared" si="0"/>
        <v>5</v>
      </c>
      <c r="F14">
        <f t="shared" si="1"/>
        <v>5</v>
      </c>
      <c r="G14">
        <f t="shared" si="2"/>
        <v>5</v>
      </c>
      <c r="H14" t="str">
        <f t="array" ref="H14">INDEX($M$2:$M$26,MATCH(1,($J$2:$J$26=$E14)*($K$2:$K$26=G14),0))</f>
        <v>Campeão</v>
      </c>
      <c r="J14">
        <v>3</v>
      </c>
      <c r="K14">
        <v>3</v>
      </c>
      <c r="L14" t="s">
        <v>5889</v>
      </c>
      <c r="M14" t="s">
        <v>5890</v>
      </c>
    </row>
    <row r="15" spans="1:17" x14ac:dyDescent="0.25">
      <c r="A15" s="3" t="s">
        <v>1529</v>
      </c>
      <c r="B15">
        <f>MAX('Tabela Total'!C:C) -_xlfn.MAXIFS('Tabela Total'!C:C,'Tabela Total'!B:B,RFM!A15)</f>
        <v>6</v>
      </c>
      <c r="C15">
        <v>18</v>
      </c>
      <c r="D15" s="5">
        <v>627850</v>
      </c>
      <c r="E15">
        <f t="shared" si="0"/>
        <v>5</v>
      </c>
      <c r="F15">
        <f t="shared" si="1"/>
        <v>1</v>
      </c>
      <c r="G15">
        <f t="shared" si="2"/>
        <v>3</v>
      </c>
      <c r="H15" t="str">
        <f t="array" ref="H15">INDEX($M$2:$M$26,MATCH(1,($J$2:$J$26=$E15)*($K$2:$K$26=G15),0))</f>
        <v>Fies</v>
      </c>
      <c r="J15">
        <v>3</v>
      </c>
      <c r="K15">
        <v>4</v>
      </c>
      <c r="L15" t="s">
        <v>5891</v>
      </c>
      <c r="M15" t="s">
        <v>5892</v>
      </c>
    </row>
    <row r="16" spans="1:17" x14ac:dyDescent="0.25">
      <c r="A16" s="3" t="s">
        <v>2079</v>
      </c>
      <c r="B16">
        <f>MAX('Tabela Total'!C:C) -_xlfn.MAXIFS('Tabela Total'!C:C,'Tabela Total'!B:B,RFM!A16)</f>
        <v>282</v>
      </c>
      <c r="C16">
        <v>6</v>
      </c>
      <c r="D16" s="5">
        <v>625024</v>
      </c>
      <c r="E16">
        <f t="shared" si="0"/>
        <v>2</v>
      </c>
      <c r="F16">
        <f t="shared" si="1"/>
        <v>5</v>
      </c>
      <c r="G16">
        <f t="shared" si="2"/>
        <v>4</v>
      </c>
      <c r="H16" t="str">
        <f t="array" ref="H16">INDEX($M$2:$M$26,MATCH(1,($J$2:$J$26=$E16)*($K$2:$K$26=G16),0))</f>
        <v>Risco</v>
      </c>
      <c r="J16">
        <v>3</v>
      </c>
      <c r="K16">
        <v>5</v>
      </c>
      <c r="L16" t="s">
        <v>5891</v>
      </c>
      <c r="M16" t="s">
        <v>5892</v>
      </c>
    </row>
    <row r="17" spans="1:13" x14ac:dyDescent="0.25">
      <c r="A17" s="3" t="s">
        <v>130</v>
      </c>
      <c r="B17">
        <f>MAX('Tabela Total'!C:C) -_xlfn.MAXIFS('Tabela Total'!C:C,'Tabela Total'!B:B,RFM!A17)</f>
        <v>29</v>
      </c>
      <c r="C17">
        <v>12</v>
      </c>
      <c r="D17" s="5">
        <v>1197155</v>
      </c>
      <c r="E17">
        <f t="shared" si="0"/>
        <v>5</v>
      </c>
      <c r="F17">
        <f t="shared" si="1"/>
        <v>5</v>
      </c>
      <c r="G17">
        <f t="shared" si="2"/>
        <v>5</v>
      </c>
      <c r="H17" t="str">
        <f t="array" ref="H17">INDEX($M$2:$M$26,MATCH(1,($J$2:$J$26=$E17)*($K$2:$K$26=G17),0))</f>
        <v>Campeão</v>
      </c>
      <c r="J17">
        <v>4</v>
      </c>
      <c r="K17">
        <v>1</v>
      </c>
      <c r="L17" t="s">
        <v>5893</v>
      </c>
      <c r="M17" t="s">
        <v>5894</v>
      </c>
    </row>
    <row r="18" spans="1:13" x14ac:dyDescent="0.25">
      <c r="A18" s="3" t="s">
        <v>1638</v>
      </c>
      <c r="B18">
        <f>MAX('Tabela Total'!C:C) -_xlfn.MAXIFS('Tabela Total'!C:C,'Tabela Total'!B:B,RFM!A18)</f>
        <v>41</v>
      </c>
      <c r="C18">
        <v>16</v>
      </c>
      <c r="D18" s="5">
        <v>683117</v>
      </c>
      <c r="E18">
        <f t="shared" si="0"/>
        <v>5</v>
      </c>
      <c r="F18">
        <f t="shared" si="1"/>
        <v>1</v>
      </c>
      <c r="G18">
        <f t="shared" si="2"/>
        <v>3</v>
      </c>
      <c r="H18" t="str">
        <f t="array" ref="H18">INDEX($M$2:$M$26,MATCH(1,($J$2:$J$26=$E18)*($K$2:$K$26=G18),0))</f>
        <v>Fies</v>
      </c>
      <c r="J18">
        <v>4</v>
      </c>
      <c r="K18">
        <v>2</v>
      </c>
      <c r="L18" t="s">
        <v>5895</v>
      </c>
      <c r="M18" t="s">
        <v>5896</v>
      </c>
    </row>
    <row r="19" spans="1:13" x14ac:dyDescent="0.25">
      <c r="A19" s="3" t="s">
        <v>722</v>
      </c>
      <c r="B19">
        <f>MAX('Tabela Total'!C:C) -_xlfn.MAXIFS('Tabela Total'!C:C,'Tabela Total'!B:B,RFM!A19)</f>
        <v>415</v>
      </c>
      <c r="C19">
        <v>7</v>
      </c>
      <c r="D19" s="5">
        <v>493735</v>
      </c>
      <c r="E19">
        <f t="shared" si="0"/>
        <v>1</v>
      </c>
      <c r="F19">
        <f t="shared" si="1"/>
        <v>5</v>
      </c>
      <c r="G19">
        <f t="shared" si="2"/>
        <v>3</v>
      </c>
      <c r="H19" t="str">
        <f t="array" ref="H19">INDEX($M$2:$M$26,MATCH(1,($J$2:$J$26=$E19)*($K$2:$K$26=G19),0))</f>
        <v>Risco</v>
      </c>
      <c r="J19">
        <v>4</v>
      </c>
      <c r="K19">
        <v>3</v>
      </c>
      <c r="L19" t="s">
        <v>5895</v>
      </c>
      <c r="M19" t="s">
        <v>5896</v>
      </c>
    </row>
    <row r="20" spans="1:13" x14ac:dyDescent="0.25">
      <c r="A20" s="3" t="s">
        <v>28</v>
      </c>
      <c r="B20">
        <f>MAX('Tabela Total'!C:C) -_xlfn.MAXIFS('Tabela Total'!C:C,'Tabela Total'!B:B,RFM!A20)</f>
        <v>278</v>
      </c>
      <c r="C20">
        <v>14</v>
      </c>
      <c r="D20" s="5">
        <v>229965</v>
      </c>
      <c r="E20">
        <f t="shared" si="0"/>
        <v>2</v>
      </c>
      <c r="F20">
        <f t="shared" si="1"/>
        <v>1</v>
      </c>
      <c r="G20">
        <f t="shared" si="2"/>
        <v>2</v>
      </c>
      <c r="H20" t="str">
        <f t="array" ref="H20">INDEX($M$2:$M$26,MATCH(1,($J$2:$J$26=$E20)*($K$2:$K$26=G20),0))</f>
        <v>Hibernando</v>
      </c>
      <c r="J20">
        <v>4</v>
      </c>
      <c r="K20">
        <v>4</v>
      </c>
      <c r="L20" t="s">
        <v>5891</v>
      </c>
      <c r="M20" t="s">
        <v>5892</v>
      </c>
    </row>
    <row r="21" spans="1:13" x14ac:dyDescent="0.25">
      <c r="A21" s="3" t="s">
        <v>1932</v>
      </c>
      <c r="B21">
        <f>MAX('Tabela Total'!C:C) -_xlfn.MAXIFS('Tabela Total'!C:C,'Tabela Total'!B:B,RFM!A21)</f>
        <v>118</v>
      </c>
      <c r="C21">
        <v>5</v>
      </c>
      <c r="D21" s="5">
        <v>53214</v>
      </c>
      <c r="E21">
        <f t="shared" si="0"/>
        <v>4</v>
      </c>
      <c r="F21">
        <f t="shared" si="1"/>
        <v>5</v>
      </c>
      <c r="G21">
        <f t="shared" si="2"/>
        <v>5</v>
      </c>
      <c r="H21" t="str">
        <f t="array" ref="H21">INDEX($M$2:$M$26,MATCH(1,($J$2:$J$26=$E21)*($K$2:$K$26=G21),0))</f>
        <v>Fies</v>
      </c>
      <c r="J21">
        <v>4</v>
      </c>
      <c r="K21">
        <v>5</v>
      </c>
      <c r="L21" t="s">
        <v>5891</v>
      </c>
      <c r="M21" t="s">
        <v>5892</v>
      </c>
    </row>
    <row r="22" spans="1:13" x14ac:dyDescent="0.25">
      <c r="A22" s="3" t="s">
        <v>2919</v>
      </c>
      <c r="B22">
        <f>MAX('Tabela Total'!C:C) -_xlfn.MAXIFS('Tabela Total'!C:C,'Tabela Total'!B:B,RFM!A22)</f>
        <v>8</v>
      </c>
      <c r="C22">
        <v>9</v>
      </c>
      <c r="D22" s="5">
        <v>77502</v>
      </c>
      <c r="E22">
        <f t="shared" si="0"/>
        <v>5</v>
      </c>
      <c r="F22">
        <f t="shared" si="1"/>
        <v>5</v>
      </c>
      <c r="G22">
        <f t="shared" si="2"/>
        <v>5</v>
      </c>
      <c r="H22" t="str">
        <f t="array" ref="H22">INDEX($M$2:$M$26,MATCH(1,($J$2:$J$26=$E22)*($K$2:$K$26=G22),0))</f>
        <v>Campeão</v>
      </c>
      <c r="J22">
        <v>5</v>
      </c>
      <c r="K22">
        <v>1</v>
      </c>
      <c r="L22" t="s">
        <v>5897</v>
      </c>
      <c r="M22" t="s">
        <v>5898</v>
      </c>
    </row>
    <row r="23" spans="1:13" x14ac:dyDescent="0.25">
      <c r="A23" s="3" t="s">
        <v>879</v>
      </c>
      <c r="B23">
        <f>MAX('Tabela Total'!C:C) -_xlfn.MAXIFS('Tabela Total'!C:C,'Tabela Total'!B:B,RFM!A23)</f>
        <v>114</v>
      </c>
      <c r="C23">
        <v>8</v>
      </c>
      <c r="D23" s="5">
        <v>52508</v>
      </c>
      <c r="E23">
        <f t="shared" si="0"/>
        <v>4</v>
      </c>
      <c r="F23">
        <f t="shared" si="1"/>
        <v>5</v>
      </c>
      <c r="G23">
        <f t="shared" si="2"/>
        <v>5</v>
      </c>
      <c r="H23" t="str">
        <f t="array" ref="H23">INDEX($M$2:$M$26,MATCH(1,($J$2:$J$26=$E23)*($K$2:$K$26=G23),0))</f>
        <v>Fies</v>
      </c>
      <c r="J23">
        <v>5</v>
      </c>
      <c r="K23">
        <v>2</v>
      </c>
      <c r="L23" t="s">
        <v>5895</v>
      </c>
      <c r="M23" t="s">
        <v>5896</v>
      </c>
    </row>
    <row r="24" spans="1:13" x14ac:dyDescent="0.25">
      <c r="A24" s="3" t="s">
        <v>264</v>
      </c>
      <c r="B24">
        <f>MAX('Tabela Total'!C:C) -_xlfn.MAXIFS('Tabela Total'!C:C,'Tabela Total'!B:B,RFM!A24)</f>
        <v>78</v>
      </c>
      <c r="C24">
        <v>21</v>
      </c>
      <c r="D24" s="5">
        <v>1210975</v>
      </c>
      <c r="E24">
        <f t="shared" si="0"/>
        <v>4</v>
      </c>
      <c r="F24">
        <f t="shared" si="1"/>
        <v>1</v>
      </c>
      <c r="G24">
        <f t="shared" si="2"/>
        <v>3</v>
      </c>
      <c r="H24" t="str">
        <f t="array" ref="H24">INDEX($M$2:$M$26,MATCH(1,($J$2:$J$26=$E24)*($K$2:$K$26=G24),0))</f>
        <v>Fies Potencial</v>
      </c>
      <c r="J24">
        <v>5</v>
      </c>
      <c r="K24">
        <v>3</v>
      </c>
      <c r="L24" t="s">
        <v>5895</v>
      </c>
      <c r="M24" t="s">
        <v>5892</v>
      </c>
    </row>
    <row r="25" spans="1:13" x14ac:dyDescent="0.25">
      <c r="A25" s="3" t="s">
        <v>289</v>
      </c>
      <c r="B25">
        <f>MAX('Tabela Total'!C:C) -_xlfn.MAXIFS('Tabela Total'!C:C,'Tabela Total'!B:B,RFM!A25)</f>
        <v>845</v>
      </c>
      <c r="C25">
        <v>9</v>
      </c>
      <c r="D25" s="5">
        <v>750491</v>
      </c>
      <c r="E25">
        <f t="shared" si="0"/>
        <v>1</v>
      </c>
      <c r="F25">
        <f t="shared" si="1"/>
        <v>5</v>
      </c>
      <c r="G25">
        <f t="shared" si="2"/>
        <v>3</v>
      </c>
      <c r="H25" t="str">
        <f t="array" ref="H25">INDEX($M$2:$M$26,MATCH(1,($J$2:$J$26=$E25)*($K$2:$K$26=G25),0))</f>
        <v>Risco</v>
      </c>
      <c r="J25">
        <v>5</v>
      </c>
      <c r="K25">
        <v>4</v>
      </c>
      <c r="L25" t="s">
        <v>5891</v>
      </c>
      <c r="M25" t="s">
        <v>5892</v>
      </c>
    </row>
    <row r="26" spans="1:13" x14ac:dyDescent="0.25">
      <c r="A26" s="3" t="s">
        <v>361</v>
      </c>
      <c r="B26">
        <f>MAX('Tabela Total'!C:C) -_xlfn.MAXIFS('Tabela Total'!C:C,'Tabela Total'!B:B,RFM!A26)</f>
        <v>97</v>
      </c>
      <c r="C26">
        <v>15</v>
      </c>
      <c r="D26" s="5">
        <v>24906210</v>
      </c>
      <c r="E26">
        <f t="shared" si="0"/>
        <v>4</v>
      </c>
      <c r="F26">
        <f t="shared" si="1"/>
        <v>1</v>
      </c>
      <c r="G26">
        <f t="shared" si="2"/>
        <v>3</v>
      </c>
      <c r="H26" t="str">
        <f t="array" ref="H26">INDEX($M$2:$M$26,MATCH(1,($J$2:$J$26=$E26)*($K$2:$K$26=G26),0))</f>
        <v>Fies Potencial</v>
      </c>
      <c r="J26">
        <v>5</v>
      </c>
      <c r="K26">
        <v>5</v>
      </c>
      <c r="L26" t="s">
        <v>5899</v>
      </c>
      <c r="M26" t="s">
        <v>5900</v>
      </c>
    </row>
    <row r="27" spans="1:13" x14ac:dyDescent="0.25">
      <c r="A27" s="3" t="s">
        <v>752</v>
      </c>
      <c r="B27">
        <f>MAX('Tabela Total'!C:C) -_xlfn.MAXIFS('Tabela Total'!C:C,'Tabela Total'!B:B,RFM!A27)</f>
        <v>77</v>
      </c>
      <c r="C27">
        <v>5</v>
      </c>
      <c r="D27" s="5">
        <v>48949</v>
      </c>
      <c r="E27">
        <f t="shared" si="0"/>
        <v>4</v>
      </c>
      <c r="F27">
        <f t="shared" si="1"/>
        <v>5</v>
      </c>
      <c r="G27">
        <f t="shared" si="2"/>
        <v>5</v>
      </c>
      <c r="H27" t="str">
        <f t="array" ref="H27">INDEX($M$2:$M$26,MATCH(1,($J$2:$J$26=$E27)*($K$2:$K$26=G27),0))</f>
        <v>Fies</v>
      </c>
    </row>
    <row r="28" spans="1:13" x14ac:dyDescent="0.25">
      <c r="A28" s="3" t="s">
        <v>332</v>
      </c>
      <c r="B28">
        <f>MAX('Tabela Total'!C:C) -_xlfn.MAXIFS('Tabela Total'!C:C,'Tabela Total'!B:B,RFM!A28)</f>
        <v>96</v>
      </c>
      <c r="C28">
        <v>21</v>
      </c>
      <c r="D28" s="5">
        <v>2476212</v>
      </c>
      <c r="E28">
        <f t="shared" si="0"/>
        <v>4</v>
      </c>
      <c r="F28">
        <f t="shared" si="1"/>
        <v>1</v>
      </c>
      <c r="G28">
        <f t="shared" si="2"/>
        <v>3</v>
      </c>
      <c r="H28" t="str">
        <f t="array" ref="H28">INDEX($M$2:$M$26,MATCH(1,($J$2:$J$26=$E28)*($K$2:$K$26=G28),0))</f>
        <v>Fies Potencial</v>
      </c>
    </row>
    <row r="29" spans="1:13" x14ac:dyDescent="0.25">
      <c r="A29" s="3" t="s">
        <v>2295</v>
      </c>
      <c r="B29">
        <f>MAX('Tabela Total'!C:C) -_xlfn.MAXIFS('Tabela Total'!C:C,'Tabela Total'!B:B,RFM!A29)</f>
        <v>12</v>
      </c>
      <c r="C29">
        <v>11</v>
      </c>
      <c r="D29" s="5">
        <v>464702</v>
      </c>
      <c r="E29">
        <f t="shared" si="0"/>
        <v>5</v>
      </c>
      <c r="F29">
        <f t="shared" si="1"/>
        <v>5</v>
      </c>
      <c r="G29">
        <f t="shared" si="2"/>
        <v>5</v>
      </c>
      <c r="H29" t="str">
        <f t="array" ref="H29">INDEX($M$2:$M$26,MATCH(1,($J$2:$J$26=$E29)*($K$2:$K$26=G29),0))</f>
        <v>Campeão</v>
      </c>
    </row>
    <row r="30" spans="1:13" x14ac:dyDescent="0.25">
      <c r="A30" s="3" t="s">
        <v>794</v>
      </c>
      <c r="B30">
        <f>MAX('Tabela Total'!C:C) -_xlfn.MAXIFS('Tabela Total'!C:C,'Tabela Total'!B:B,RFM!A30)</f>
        <v>34</v>
      </c>
      <c r="C30">
        <v>20</v>
      </c>
      <c r="D30" s="5">
        <v>2343821</v>
      </c>
      <c r="E30">
        <f t="shared" si="0"/>
        <v>5</v>
      </c>
      <c r="F30">
        <f t="shared" si="1"/>
        <v>1</v>
      </c>
      <c r="G30">
        <f t="shared" si="2"/>
        <v>3</v>
      </c>
      <c r="H30" t="str">
        <f t="array" ref="H30">INDEX($M$2:$M$26,MATCH(1,($J$2:$J$26=$E30)*($K$2:$K$26=G30),0))</f>
        <v>Fies</v>
      </c>
    </row>
    <row r="31" spans="1:13" x14ac:dyDescent="0.25">
      <c r="A31" s="3" t="s">
        <v>1607</v>
      </c>
      <c r="B31">
        <f>MAX('Tabela Total'!C:C) -_xlfn.MAXIFS('Tabela Total'!C:C,'Tabela Total'!B:B,RFM!A31)</f>
        <v>60</v>
      </c>
      <c r="C31">
        <v>16</v>
      </c>
      <c r="D31" s="5">
        <v>559349</v>
      </c>
      <c r="E31">
        <f t="shared" si="0"/>
        <v>5</v>
      </c>
      <c r="F31">
        <f t="shared" si="1"/>
        <v>1</v>
      </c>
      <c r="G31">
        <f t="shared" si="2"/>
        <v>3</v>
      </c>
      <c r="H31" t="str">
        <f t="array" ref="H31">INDEX($M$2:$M$26,MATCH(1,($J$2:$J$26=$E31)*($K$2:$K$26=G31),0))</f>
        <v>Fies</v>
      </c>
    </row>
    <row r="32" spans="1:13" x14ac:dyDescent="0.25">
      <c r="A32" s="3" t="s">
        <v>270</v>
      </c>
      <c r="B32">
        <f>MAX('Tabela Total'!C:C) -_xlfn.MAXIFS('Tabela Total'!C:C,'Tabela Total'!B:B,RFM!A32)</f>
        <v>55</v>
      </c>
      <c r="C32">
        <v>8</v>
      </c>
      <c r="D32" s="5">
        <v>707693</v>
      </c>
      <c r="E32">
        <f t="shared" si="0"/>
        <v>5</v>
      </c>
      <c r="F32">
        <f t="shared" si="1"/>
        <v>5</v>
      </c>
      <c r="G32">
        <f t="shared" si="2"/>
        <v>5</v>
      </c>
      <c r="H32" t="str">
        <f t="array" ref="H32">INDEX($M$2:$M$26,MATCH(1,($J$2:$J$26=$E32)*($K$2:$K$26=G32),0))</f>
        <v>Campeão</v>
      </c>
    </row>
    <row r="33" spans="1:8" x14ac:dyDescent="0.25">
      <c r="A33" s="3" t="s">
        <v>252</v>
      </c>
      <c r="B33">
        <f>MAX('Tabela Total'!C:C) -_xlfn.MAXIFS('Tabela Total'!C:C,'Tabela Total'!B:B,RFM!A33)</f>
        <v>6</v>
      </c>
      <c r="C33">
        <v>13</v>
      </c>
      <c r="D33" s="5">
        <v>476065</v>
      </c>
      <c r="E33">
        <f t="shared" si="0"/>
        <v>5</v>
      </c>
      <c r="F33">
        <f t="shared" si="1"/>
        <v>1</v>
      </c>
      <c r="G33">
        <f t="shared" si="2"/>
        <v>3</v>
      </c>
      <c r="H33" t="str">
        <f t="array" ref="H33">INDEX($M$2:$M$26,MATCH(1,($J$2:$J$26=$E33)*($K$2:$K$26=G33),0))</f>
        <v>Fies</v>
      </c>
    </row>
    <row r="34" spans="1:8" x14ac:dyDescent="0.25">
      <c r="A34" s="3" t="s">
        <v>2804</v>
      </c>
      <c r="B34">
        <f>MAX('Tabela Total'!C:C) -_xlfn.MAXIFS('Tabela Total'!C:C,'Tabela Total'!B:B,RFM!A34)</f>
        <v>230</v>
      </c>
      <c r="C34">
        <v>8</v>
      </c>
      <c r="D34" s="5">
        <v>13672749</v>
      </c>
      <c r="E34">
        <f t="shared" si="0"/>
        <v>2</v>
      </c>
      <c r="F34">
        <f t="shared" si="1"/>
        <v>5</v>
      </c>
      <c r="G34">
        <f t="shared" si="2"/>
        <v>4</v>
      </c>
      <c r="H34" t="str">
        <f t="array" ref="H34">INDEX($M$2:$M$26,MATCH(1,($J$2:$J$26=$E34)*($K$2:$K$26=G34),0))</f>
        <v>Risco</v>
      </c>
    </row>
    <row r="35" spans="1:8" x14ac:dyDescent="0.25">
      <c r="A35" s="3" t="s">
        <v>2836</v>
      </c>
      <c r="B35">
        <f>MAX('Tabela Total'!C:C) -_xlfn.MAXIFS('Tabela Total'!C:C,'Tabela Total'!B:B,RFM!A35)</f>
        <v>21</v>
      </c>
      <c r="C35">
        <v>5</v>
      </c>
      <c r="D35" s="5">
        <v>85050</v>
      </c>
      <c r="E35">
        <f t="shared" si="0"/>
        <v>5</v>
      </c>
      <c r="F35">
        <f t="shared" si="1"/>
        <v>5</v>
      </c>
      <c r="G35">
        <f t="shared" si="2"/>
        <v>5</v>
      </c>
      <c r="H35" t="str">
        <f t="array" ref="H35">INDEX($M$2:$M$26,MATCH(1,($J$2:$J$26=$E35)*($K$2:$K$26=G35),0))</f>
        <v>Campeão</v>
      </c>
    </row>
    <row r="36" spans="1:8" x14ac:dyDescent="0.25">
      <c r="A36" s="3" t="s">
        <v>2427</v>
      </c>
      <c r="B36">
        <f>MAX('Tabela Total'!C:C) -_xlfn.MAXIFS('Tabela Total'!C:C,'Tabela Total'!B:B,RFM!A36)</f>
        <v>410</v>
      </c>
      <c r="C36">
        <v>23</v>
      </c>
      <c r="D36" s="5">
        <v>2616481</v>
      </c>
      <c r="E36">
        <f t="shared" si="0"/>
        <v>1</v>
      </c>
      <c r="F36">
        <f t="shared" si="1"/>
        <v>1</v>
      </c>
      <c r="G36">
        <f t="shared" si="2"/>
        <v>1</v>
      </c>
      <c r="H36" t="str">
        <f t="array" ref="H36">INDEX($M$2:$M$26,MATCH(1,($J$2:$J$26=$E36)*($K$2:$K$26=G36),0))</f>
        <v>Perdidos</v>
      </c>
    </row>
    <row r="37" spans="1:8" x14ac:dyDescent="0.25">
      <c r="A37" s="3" t="s">
        <v>1223</v>
      </c>
      <c r="B37">
        <f>MAX('Tabela Total'!C:C) -_xlfn.MAXIFS('Tabela Total'!C:C,'Tabela Total'!B:B,RFM!A37)</f>
        <v>13</v>
      </c>
      <c r="C37">
        <v>18</v>
      </c>
      <c r="D37" s="5">
        <v>729058</v>
      </c>
      <c r="E37">
        <f t="shared" si="0"/>
        <v>5</v>
      </c>
      <c r="F37">
        <f t="shared" si="1"/>
        <v>1</v>
      </c>
      <c r="G37">
        <f t="shared" si="2"/>
        <v>3</v>
      </c>
      <c r="H37" t="str">
        <f t="array" ref="H37">INDEX($M$2:$M$26,MATCH(1,($J$2:$J$26=$E37)*($K$2:$K$26=G37),0))</f>
        <v>Fies</v>
      </c>
    </row>
    <row r="38" spans="1:8" x14ac:dyDescent="0.25">
      <c r="A38" s="3" t="s">
        <v>739</v>
      </c>
      <c r="B38">
        <f>MAX('Tabela Total'!C:C) -_xlfn.MAXIFS('Tabela Total'!C:C,'Tabela Total'!B:B,RFM!A38)</f>
        <v>75</v>
      </c>
      <c r="C38">
        <v>15</v>
      </c>
      <c r="D38" s="5">
        <v>2038590</v>
      </c>
      <c r="E38">
        <f t="shared" si="0"/>
        <v>4</v>
      </c>
      <c r="F38">
        <f t="shared" si="1"/>
        <v>1</v>
      </c>
      <c r="G38">
        <f t="shared" si="2"/>
        <v>3</v>
      </c>
      <c r="H38" t="str">
        <f t="array" ref="H38">INDEX($M$2:$M$26,MATCH(1,($J$2:$J$26=$E38)*($K$2:$K$26=G38),0))</f>
        <v>Fies Potencial</v>
      </c>
    </row>
    <row r="39" spans="1:8" x14ac:dyDescent="0.25">
      <c r="A39" s="3" t="s">
        <v>667</v>
      </c>
      <c r="B39">
        <f>MAX('Tabela Total'!C:C) -_xlfn.MAXIFS('Tabela Total'!C:C,'Tabela Total'!B:B,RFM!A39)</f>
        <v>166</v>
      </c>
      <c r="C39">
        <v>21</v>
      </c>
      <c r="D39" s="5">
        <v>2608313</v>
      </c>
      <c r="E39">
        <f t="shared" si="0"/>
        <v>3</v>
      </c>
      <c r="F39">
        <f t="shared" si="1"/>
        <v>1</v>
      </c>
      <c r="G39">
        <f t="shared" si="2"/>
        <v>2</v>
      </c>
      <c r="H39" t="str">
        <f t="array" ref="H39">INDEX($M$2:$M$26,MATCH(1,($J$2:$J$26=$E39)*($K$2:$K$26=G39),0))</f>
        <v>Quase Dormentes</v>
      </c>
    </row>
    <row r="40" spans="1:8" x14ac:dyDescent="0.25">
      <c r="A40" s="3" t="s">
        <v>494</v>
      </c>
      <c r="B40">
        <f>MAX('Tabela Total'!C:C) -_xlfn.MAXIFS('Tabela Total'!C:C,'Tabela Total'!B:B,RFM!A40)</f>
        <v>85</v>
      </c>
      <c r="C40">
        <v>10</v>
      </c>
      <c r="D40" s="5">
        <v>201573</v>
      </c>
      <c r="E40">
        <f t="shared" si="0"/>
        <v>4</v>
      </c>
      <c r="F40">
        <f t="shared" si="1"/>
        <v>5</v>
      </c>
      <c r="G40">
        <f t="shared" si="2"/>
        <v>5</v>
      </c>
      <c r="H40" t="str">
        <f t="array" ref="H40">INDEX($M$2:$M$26,MATCH(1,($J$2:$J$26=$E40)*($K$2:$K$26=G40),0))</f>
        <v>Fies</v>
      </c>
    </row>
    <row r="41" spans="1:8" x14ac:dyDescent="0.25">
      <c r="A41" s="3" t="s">
        <v>435</v>
      </c>
      <c r="B41">
        <f>MAX('Tabela Total'!C:C) -_xlfn.MAXIFS('Tabela Total'!C:C,'Tabela Total'!B:B,RFM!A41)</f>
        <v>74</v>
      </c>
      <c r="C41">
        <v>5</v>
      </c>
      <c r="D41" s="5">
        <v>94828</v>
      </c>
      <c r="E41">
        <f t="shared" si="0"/>
        <v>4</v>
      </c>
      <c r="F41">
        <f t="shared" si="1"/>
        <v>5</v>
      </c>
      <c r="G41">
        <f t="shared" si="2"/>
        <v>5</v>
      </c>
      <c r="H41" t="str">
        <f t="array" ref="H41">INDEX($M$2:$M$26,MATCH(1,($J$2:$J$26=$E41)*($K$2:$K$26=G41),0))</f>
        <v>Fies</v>
      </c>
    </row>
    <row r="42" spans="1:8" x14ac:dyDescent="0.25">
      <c r="A42" s="3" t="s">
        <v>191</v>
      </c>
      <c r="B42">
        <f>MAX('Tabela Total'!C:C) -_xlfn.MAXIFS('Tabela Total'!C:C,'Tabela Total'!B:B,RFM!A42)</f>
        <v>28</v>
      </c>
      <c r="C42">
        <v>12</v>
      </c>
      <c r="D42" s="5">
        <v>216034</v>
      </c>
      <c r="E42">
        <f t="shared" si="0"/>
        <v>5</v>
      </c>
      <c r="F42">
        <f t="shared" si="1"/>
        <v>5</v>
      </c>
      <c r="G42">
        <f t="shared" si="2"/>
        <v>5</v>
      </c>
      <c r="H42" t="str">
        <f t="array" ref="H42">INDEX($M$2:$M$26,MATCH(1,($J$2:$J$26=$E42)*($K$2:$K$26=G42),0))</f>
        <v>Campeão</v>
      </c>
    </row>
    <row r="43" spans="1:8" x14ac:dyDescent="0.25">
      <c r="A43" s="3" t="s">
        <v>1560</v>
      </c>
      <c r="B43">
        <f>MAX('Tabela Total'!C:C) -_xlfn.MAXIFS('Tabela Total'!C:C,'Tabela Total'!B:B,RFM!A43)</f>
        <v>162</v>
      </c>
      <c r="C43">
        <v>22</v>
      </c>
      <c r="D43" s="5">
        <v>742669</v>
      </c>
      <c r="E43">
        <f t="shared" si="0"/>
        <v>3</v>
      </c>
      <c r="F43">
        <f t="shared" si="1"/>
        <v>1</v>
      </c>
      <c r="G43">
        <f t="shared" si="2"/>
        <v>2</v>
      </c>
      <c r="H43" t="str">
        <f t="array" ref="H43">INDEX($M$2:$M$26,MATCH(1,($J$2:$J$26=$E43)*($K$2:$K$26=G43),0))</f>
        <v>Quase Dormentes</v>
      </c>
    </row>
    <row r="44" spans="1:8" x14ac:dyDescent="0.25">
      <c r="A44" s="3" t="s">
        <v>3841</v>
      </c>
      <c r="B44">
        <f>MAX('Tabela Total'!C:C) -_xlfn.MAXIFS('Tabela Total'!C:C,'Tabela Total'!B:B,RFM!A44)</f>
        <v>501</v>
      </c>
      <c r="C44">
        <v>1</v>
      </c>
      <c r="D44" s="5">
        <v>16128</v>
      </c>
      <c r="E44">
        <f t="shared" si="0"/>
        <v>1</v>
      </c>
      <c r="F44">
        <f t="shared" si="1"/>
        <v>5</v>
      </c>
      <c r="G44">
        <f t="shared" si="2"/>
        <v>3</v>
      </c>
      <c r="H44" t="str">
        <f t="array" ref="H44">INDEX($M$2:$M$26,MATCH(1,($J$2:$J$26=$E44)*($K$2:$K$26=G44),0))</f>
        <v>Risco</v>
      </c>
    </row>
    <row r="45" spans="1:8" x14ac:dyDescent="0.25">
      <c r="A45" s="3" t="s">
        <v>965</v>
      </c>
      <c r="B45">
        <f>MAX('Tabela Total'!C:C) -_xlfn.MAXIFS('Tabela Total'!C:C,'Tabela Total'!B:B,RFM!A45)</f>
        <v>41</v>
      </c>
      <c r="C45">
        <v>19</v>
      </c>
      <c r="D45" s="5">
        <v>1033196</v>
      </c>
      <c r="E45">
        <f t="shared" si="0"/>
        <v>5</v>
      </c>
      <c r="F45">
        <f t="shared" si="1"/>
        <v>1</v>
      </c>
      <c r="G45">
        <f t="shared" si="2"/>
        <v>3</v>
      </c>
      <c r="H45" t="str">
        <f t="array" ref="H45">INDEX($M$2:$M$26,MATCH(1,($J$2:$J$26=$E45)*($K$2:$K$26=G45),0))</f>
        <v>Fies</v>
      </c>
    </row>
    <row r="46" spans="1:8" x14ac:dyDescent="0.25">
      <c r="A46" s="3" t="s">
        <v>618</v>
      </c>
      <c r="B46">
        <f>MAX('Tabela Total'!C:C) -_xlfn.MAXIFS('Tabela Total'!C:C,'Tabela Total'!B:B,RFM!A46)</f>
        <v>98</v>
      </c>
      <c r="C46">
        <v>31</v>
      </c>
      <c r="D46" s="5">
        <v>1015785</v>
      </c>
      <c r="E46">
        <f t="shared" si="0"/>
        <v>4</v>
      </c>
      <c r="F46">
        <f t="shared" si="1"/>
        <v>1</v>
      </c>
      <c r="G46">
        <f t="shared" si="2"/>
        <v>3</v>
      </c>
      <c r="H46" t="str">
        <f t="array" ref="H46">INDEX($M$2:$M$26,MATCH(1,($J$2:$J$26=$E46)*($K$2:$K$26=G46),0))</f>
        <v>Fies Potencial</v>
      </c>
    </row>
    <row r="47" spans="1:8" x14ac:dyDescent="0.25">
      <c r="A47" s="3" t="s">
        <v>3201</v>
      </c>
      <c r="B47">
        <f>MAX('Tabela Total'!C:C) -_xlfn.MAXIFS('Tabela Total'!C:C,'Tabela Total'!B:B,RFM!A47)</f>
        <v>111</v>
      </c>
      <c r="C47">
        <v>5</v>
      </c>
      <c r="D47" s="5">
        <v>957954</v>
      </c>
      <c r="E47">
        <f t="shared" si="0"/>
        <v>4</v>
      </c>
      <c r="F47">
        <f t="shared" si="1"/>
        <v>5</v>
      </c>
      <c r="G47">
        <f t="shared" si="2"/>
        <v>5</v>
      </c>
      <c r="H47" t="str">
        <f t="array" ref="H47">INDEX($M$2:$M$26,MATCH(1,($J$2:$J$26=$E47)*($K$2:$K$26=G47),0))</f>
        <v>Fies</v>
      </c>
    </row>
    <row r="48" spans="1:8" x14ac:dyDescent="0.25">
      <c r="A48" s="3" t="s">
        <v>336</v>
      </c>
      <c r="B48">
        <f>MAX('Tabela Total'!C:C) -_xlfn.MAXIFS('Tabela Total'!C:C,'Tabela Total'!B:B,RFM!A48)</f>
        <v>125</v>
      </c>
      <c r="C48">
        <v>7</v>
      </c>
      <c r="D48" s="5">
        <v>1780827</v>
      </c>
      <c r="E48">
        <f t="shared" si="0"/>
        <v>4</v>
      </c>
      <c r="F48">
        <f t="shared" si="1"/>
        <v>5</v>
      </c>
      <c r="G48">
        <f t="shared" si="2"/>
        <v>5</v>
      </c>
      <c r="H48" t="str">
        <f t="array" ref="H48">INDEX($M$2:$M$26,MATCH(1,($J$2:$J$26=$E48)*($K$2:$K$26=G48),0))</f>
        <v>Fies</v>
      </c>
    </row>
    <row r="49" spans="1:8" x14ac:dyDescent="0.25">
      <c r="A49" s="3" t="s">
        <v>534</v>
      </c>
      <c r="B49">
        <f>MAX('Tabela Total'!C:C) -_xlfn.MAXIFS('Tabela Total'!C:C,'Tabela Total'!B:B,RFM!A49)</f>
        <v>14</v>
      </c>
      <c r="C49">
        <v>7</v>
      </c>
      <c r="D49" s="5">
        <v>120711</v>
      </c>
      <c r="E49">
        <f t="shared" si="0"/>
        <v>5</v>
      </c>
      <c r="F49">
        <f t="shared" si="1"/>
        <v>5</v>
      </c>
      <c r="G49">
        <f t="shared" si="2"/>
        <v>5</v>
      </c>
      <c r="H49" t="str">
        <f t="array" ref="H49">INDEX($M$2:$M$26,MATCH(1,($J$2:$J$26=$E49)*($K$2:$K$26=G49),0))</f>
        <v>Campeão</v>
      </c>
    </row>
    <row r="50" spans="1:8" x14ac:dyDescent="0.25">
      <c r="A50" s="3" t="s">
        <v>1216</v>
      </c>
      <c r="B50">
        <f>MAX('Tabela Total'!C:C) -_xlfn.MAXIFS('Tabela Total'!C:C,'Tabela Total'!B:B,RFM!A50)</f>
        <v>6</v>
      </c>
      <c r="C50">
        <v>9</v>
      </c>
      <c r="D50" s="5">
        <v>1236816</v>
      </c>
      <c r="E50">
        <f t="shared" si="0"/>
        <v>5</v>
      </c>
      <c r="F50">
        <f t="shared" si="1"/>
        <v>5</v>
      </c>
      <c r="G50">
        <f t="shared" si="2"/>
        <v>5</v>
      </c>
      <c r="H50" t="str">
        <f t="array" ref="H50">INDEX($M$2:$M$26,MATCH(1,($J$2:$J$26=$E50)*($K$2:$K$26=G50),0))</f>
        <v>Campeão</v>
      </c>
    </row>
    <row r="51" spans="1:8" x14ac:dyDescent="0.25">
      <c r="A51" s="3" t="s">
        <v>4251</v>
      </c>
      <c r="B51">
        <f>MAX('Tabela Total'!C:C) -_xlfn.MAXIFS('Tabela Total'!C:C,'Tabela Total'!B:B,RFM!A51)</f>
        <v>534</v>
      </c>
      <c r="C51">
        <v>2</v>
      </c>
      <c r="D51" s="5">
        <v>5539</v>
      </c>
      <c r="E51">
        <f t="shared" si="0"/>
        <v>1</v>
      </c>
      <c r="F51">
        <f t="shared" si="1"/>
        <v>5</v>
      </c>
      <c r="G51">
        <f t="shared" si="2"/>
        <v>3</v>
      </c>
      <c r="H51" t="str">
        <f t="array" ref="H51">INDEX($M$2:$M$26,MATCH(1,($J$2:$J$26=$E51)*($K$2:$K$26=G51),0))</f>
        <v>Risco</v>
      </c>
    </row>
    <row r="52" spans="1:8" x14ac:dyDescent="0.25">
      <c r="A52" s="3" t="s">
        <v>571</v>
      </c>
      <c r="B52">
        <f>MAX('Tabela Total'!C:C) -_xlfn.MAXIFS('Tabela Total'!C:C,'Tabela Total'!B:B,RFM!A52)</f>
        <v>58</v>
      </c>
      <c r="C52">
        <v>13</v>
      </c>
      <c r="D52" s="5">
        <v>2961899</v>
      </c>
      <c r="E52">
        <f t="shared" si="0"/>
        <v>5</v>
      </c>
      <c r="F52">
        <f t="shared" si="1"/>
        <v>1</v>
      </c>
      <c r="G52">
        <f t="shared" si="2"/>
        <v>3</v>
      </c>
      <c r="H52" t="str">
        <f t="array" ref="H52">INDEX($M$2:$M$26,MATCH(1,($J$2:$J$26=$E52)*($K$2:$K$26=G52),0))</f>
        <v>Fies</v>
      </c>
    </row>
    <row r="53" spans="1:8" x14ac:dyDescent="0.25">
      <c r="A53" s="3" t="s">
        <v>1094</v>
      </c>
      <c r="B53">
        <f>MAX('Tabela Total'!C:C) -_xlfn.MAXIFS('Tabela Total'!C:C,'Tabela Total'!B:B,RFM!A53)</f>
        <v>88</v>
      </c>
      <c r="C53">
        <v>10</v>
      </c>
      <c r="D53" s="5">
        <v>2257567</v>
      </c>
      <c r="E53">
        <f t="shared" si="0"/>
        <v>4</v>
      </c>
      <c r="F53">
        <f t="shared" si="1"/>
        <v>5</v>
      </c>
      <c r="G53">
        <f t="shared" si="2"/>
        <v>5</v>
      </c>
      <c r="H53" t="str">
        <f t="array" ref="H53">INDEX($M$2:$M$26,MATCH(1,($J$2:$J$26=$E53)*($K$2:$K$26=G53),0))</f>
        <v>Fies</v>
      </c>
    </row>
    <row r="54" spans="1:8" x14ac:dyDescent="0.25">
      <c r="A54" s="3" t="s">
        <v>1489</v>
      </c>
      <c r="B54">
        <f>MAX('Tabela Total'!C:C) -_xlfn.MAXIFS('Tabela Total'!C:C,'Tabela Total'!B:B,RFM!A54)</f>
        <v>28</v>
      </c>
      <c r="C54">
        <v>25</v>
      </c>
      <c r="D54" s="5">
        <v>1970722</v>
      </c>
      <c r="E54">
        <f t="shared" si="0"/>
        <v>5</v>
      </c>
      <c r="F54">
        <f t="shared" si="1"/>
        <v>1</v>
      </c>
      <c r="G54">
        <f t="shared" si="2"/>
        <v>3</v>
      </c>
      <c r="H54" t="str">
        <f t="array" ref="H54">INDEX($M$2:$M$26,MATCH(1,($J$2:$J$26=$E54)*($K$2:$K$26=G54),0))</f>
        <v>Fies</v>
      </c>
    </row>
    <row r="55" spans="1:8" x14ac:dyDescent="0.25">
      <c r="A55" s="3" t="s">
        <v>485</v>
      </c>
      <c r="B55">
        <f>MAX('Tabela Total'!C:C) -_xlfn.MAXIFS('Tabela Total'!C:C,'Tabela Total'!B:B,RFM!A55)</f>
        <v>41</v>
      </c>
      <c r="C55">
        <v>3</v>
      </c>
      <c r="D55" s="5">
        <v>5882</v>
      </c>
      <c r="E55">
        <f t="shared" si="0"/>
        <v>5</v>
      </c>
      <c r="F55">
        <f t="shared" si="1"/>
        <v>5</v>
      </c>
      <c r="G55">
        <f t="shared" si="2"/>
        <v>5</v>
      </c>
      <c r="H55" t="str">
        <f t="array" ref="H55">INDEX($M$2:$M$26,MATCH(1,($J$2:$J$26=$E55)*($K$2:$K$26=G55),0))</f>
        <v>Campeão</v>
      </c>
    </row>
    <row r="56" spans="1:8" x14ac:dyDescent="0.25">
      <c r="A56" s="3" t="s">
        <v>278</v>
      </c>
      <c r="B56">
        <f>MAX('Tabela Total'!C:C) -_xlfn.MAXIFS('Tabela Total'!C:C,'Tabela Total'!B:B,RFM!A56)</f>
        <v>22</v>
      </c>
      <c r="C56">
        <v>13</v>
      </c>
      <c r="D56" s="5">
        <v>450796</v>
      </c>
      <c r="E56">
        <f t="shared" si="0"/>
        <v>5</v>
      </c>
      <c r="F56">
        <f t="shared" si="1"/>
        <v>1</v>
      </c>
      <c r="G56">
        <f t="shared" si="2"/>
        <v>3</v>
      </c>
      <c r="H56" t="str">
        <f t="array" ref="H56">INDEX($M$2:$M$26,MATCH(1,($J$2:$J$26=$E56)*($K$2:$K$26=G56),0))</f>
        <v>Fies</v>
      </c>
    </row>
    <row r="57" spans="1:8" x14ac:dyDescent="0.25">
      <c r="A57" s="3" t="s">
        <v>532</v>
      </c>
      <c r="B57">
        <f>MAX('Tabela Total'!C:C) -_xlfn.MAXIFS('Tabela Total'!C:C,'Tabela Total'!B:B,RFM!A57)</f>
        <v>192</v>
      </c>
      <c r="C57">
        <v>13</v>
      </c>
      <c r="D57" s="5">
        <v>501871</v>
      </c>
      <c r="E57">
        <f t="shared" si="0"/>
        <v>3</v>
      </c>
      <c r="F57">
        <f t="shared" si="1"/>
        <v>1</v>
      </c>
      <c r="G57">
        <f t="shared" si="2"/>
        <v>2</v>
      </c>
      <c r="H57" t="str">
        <f t="array" ref="H57">INDEX($M$2:$M$26,MATCH(1,($J$2:$J$26=$E57)*($K$2:$K$26=G57),0))</f>
        <v>Quase Dormentes</v>
      </c>
    </row>
    <row r="58" spans="1:8" x14ac:dyDescent="0.25">
      <c r="A58" s="3" t="s">
        <v>340</v>
      </c>
      <c r="B58">
        <f>MAX('Tabela Total'!C:C) -_xlfn.MAXIFS('Tabela Total'!C:C,'Tabela Total'!B:B,RFM!A58)</f>
        <v>19</v>
      </c>
      <c r="C58">
        <v>8</v>
      </c>
      <c r="D58" s="5">
        <v>568434</v>
      </c>
      <c r="E58">
        <f t="shared" si="0"/>
        <v>5</v>
      </c>
      <c r="F58">
        <f t="shared" si="1"/>
        <v>5</v>
      </c>
      <c r="G58">
        <f t="shared" si="2"/>
        <v>5</v>
      </c>
      <c r="H58" t="str">
        <f t="array" ref="H58">INDEX($M$2:$M$26,MATCH(1,($J$2:$J$26=$E58)*($K$2:$K$26=G58),0))</f>
        <v>Campeão</v>
      </c>
    </row>
    <row r="59" spans="1:8" x14ac:dyDescent="0.25">
      <c r="A59" s="3" t="s">
        <v>842</v>
      </c>
      <c r="B59">
        <f>MAX('Tabela Total'!C:C) -_xlfn.MAXIFS('Tabela Total'!C:C,'Tabela Total'!B:B,RFM!A59)</f>
        <v>92</v>
      </c>
      <c r="C59">
        <v>12</v>
      </c>
      <c r="D59" s="5">
        <v>271051</v>
      </c>
      <c r="E59">
        <f t="shared" si="0"/>
        <v>4</v>
      </c>
      <c r="F59">
        <f t="shared" si="1"/>
        <v>5</v>
      </c>
      <c r="G59">
        <f t="shared" si="2"/>
        <v>5</v>
      </c>
      <c r="H59" t="str">
        <f t="array" ref="H59">INDEX($M$2:$M$26,MATCH(1,($J$2:$J$26=$E59)*($K$2:$K$26=G59),0))</f>
        <v>Fies</v>
      </c>
    </row>
    <row r="60" spans="1:8" x14ac:dyDescent="0.25">
      <c r="A60" s="3" t="s">
        <v>976</v>
      </c>
      <c r="B60">
        <f>MAX('Tabela Total'!C:C) -_xlfn.MAXIFS('Tabela Total'!C:C,'Tabela Total'!B:B,RFM!A60)</f>
        <v>21</v>
      </c>
      <c r="C60">
        <v>9</v>
      </c>
      <c r="D60" s="5">
        <v>915134</v>
      </c>
      <c r="E60">
        <f t="shared" si="0"/>
        <v>5</v>
      </c>
      <c r="F60">
        <f t="shared" si="1"/>
        <v>5</v>
      </c>
      <c r="G60">
        <f t="shared" si="2"/>
        <v>5</v>
      </c>
      <c r="H60" t="str">
        <f t="array" ref="H60">INDEX($M$2:$M$26,MATCH(1,($J$2:$J$26=$E60)*($K$2:$K$26=G60),0))</f>
        <v>Campeão</v>
      </c>
    </row>
    <row r="61" spans="1:8" x14ac:dyDescent="0.25">
      <c r="A61" s="3" t="s">
        <v>550</v>
      </c>
      <c r="B61">
        <f>MAX('Tabela Total'!C:C) -_xlfn.MAXIFS('Tabela Total'!C:C,'Tabela Total'!B:B,RFM!A61)</f>
        <v>13</v>
      </c>
      <c r="C61">
        <v>16</v>
      </c>
      <c r="D61" s="5">
        <v>622239</v>
      </c>
      <c r="E61">
        <f t="shared" si="0"/>
        <v>5</v>
      </c>
      <c r="F61">
        <f t="shared" si="1"/>
        <v>1</v>
      </c>
      <c r="G61">
        <f t="shared" si="2"/>
        <v>3</v>
      </c>
      <c r="H61" t="str">
        <f t="array" ref="H61">INDEX($M$2:$M$26,MATCH(1,($J$2:$J$26=$E61)*($K$2:$K$26=G61),0))</f>
        <v>Fies</v>
      </c>
    </row>
    <row r="62" spans="1:8" x14ac:dyDescent="0.25">
      <c r="A62" s="3" t="s">
        <v>1272</v>
      </c>
      <c r="B62">
        <f>MAX('Tabela Total'!C:C) -_xlfn.MAXIFS('Tabela Total'!C:C,'Tabela Total'!B:B,RFM!A62)</f>
        <v>20</v>
      </c>
      <c r="C62">
        <v>8</v>
      </c>
      <c r="D62" s="5">
        <v>256094</v>
      </c>
      <c r="E62">
        <f t="shared" si="0"/>
        <v>5</v>
      </c>
      <c r="F62">
        <f t="shared" si="1"/>
        <v>5</v>
      </c>
      <c r="G62">
        <f t="shared" si="2"/>
        <v>5</v>
      </c>
      <c r="H62" t="str">
        <f t="array" ref="H62">INDEX($M$2:$M$26,MATCH(1,($J$2:$J$26=$E62)*($K$2:$K$26=G62),0))</f>
        <v>Campeão</v>
      </c>
    </row>
    <row r="63" spans="1:8" x14ac:dyDescent="0.25">
      <c r="A63" s="3" t="s">
        <v>1677</v>
      </c>
      <c r="B63">
        <f>MAX('Tabela Total'!C:C) -_xlfn.MAXIFS('Tabela Total'!C:C,'Tabela Total'!B:B,RFM!A63)</f>
        <v>46</v>
      </c>
      <c r="C63">
        <v>16</v>
      </c>
      <c r="D63" s="5">
        <v>1469542</v>
      </c>
      <c r="E63">
        <f t="shared" si="0"/>
        <v>5</v>
      </c>
      <c r="F63">
        <f t="shared" si="1"/>
        <v>1</v>
      </c>
      <c r="G63">
        <f t="shared" si="2"/>
        <v>3</v>
      </c>
      <c r="H63" t="str">
        <f t="array" ref="H63">INDEX($M$2:$M$26,MATCH(1,($J$2:$J$26=$E63)*($K$2:$K$26=G63),0))</f>
        <v>Fies</v>
      </c>
    </row>
    <row r="64" spans="1:8" x14ac:dyDescent="0.25">
      <c r="A64" s="3" t="s">
        <v>2157</v>
      </c>
      <c r="B64">
        <f>MAX('Tabela Total'!C:C) -_xlfn.MAXIFS('Tabela Total'!C:C,'Tabela Total'!B:B,RFM!A64)</f>
        <v>14</v>
      </c>
      <c r="C64">
        <v>10</v>
      </c>
      <c r="D64" s="5">
        <v>278071</v>
      </c>
      <c r="E64">
        <f t="shared" si="0"/>
        <v>5</v>
      </c>
      <c r="F64">
        <f t="shared" si="1"/>
        <v>5</v>
      </c>
      <c r="G64">
        <f t="shared" si="2"/>
        <v>5</v>
      </c>
      <c r="H64" t="str">
        <f t="array" ref="H64">INDEX($M$2:$M$26,MATCH(1,($J$2:$J$26=$E64)*($K$2:$K$26=G64),0))</f>
        <v>Campeão</v>
      </c>
    </row>
    <row r="65" spans="1:8" x14ac:dyDescent="0.25">
      <c r="A65" s="3" t="s">
        <v>1825</v>
      </c>
      <c r="B65">
        <f>MAX('Tabela Total'!C:C) -_xlfn.MAXIFS('Tabela Total'!C:C,'Tabela Total'!B:B,RFM!A65)</f>
        <v>160</v>
      </c>
      <c r="C65">
        <v>12</v>
      </c>
      <c r="D65" s="5">
        <v>1350182</v>
      </c>
      <c r="E65">
        <f t="shared" si="0"/>
        <v>3</v>
      </c>
      <c r="F65">
        <f t="shared" si="1"/>
        <v>5</v>
      </c>
      <c r="G65">
        <f t="shared" si="2"/>
        <v>4</v>
      </c>
      <c r="H65" t="str">
        <f t="array" ref="H65">INDEX($M$2:$M$26,MATCH(1,($J$2:$J$26=$E65)*($K$2:$K$26=G65),0))</f>
        <v>Fies</v>
      </c>
    </row>
    <row r="66" spans="1:8" x14ac:dyDescent="0.25">
      <c r="A66" s="3" t="s">
        <v>262</v>
      </c>
      <c r="B66">
        <f>MAX('Tabela Total'!C:C) -_xlfn.MAXIFS('Tabela Total'!C:C,'Tabela Total'!B:B,RFM!A66)</f>
        <v>105</v>
      </c>
      <c r="C66">
        <v>8</v>
      </c>
      <c r="D66" s="5">
        <v>438232</v>
      </c>
      <c r="E66">
        <f t="shared" ref="E66:E129" si="3">_xlfn.IFS(B66:B858&lt;=72,5,B66:B858&lt;=145,4,B66:B858&lt;=218,3,B66:B858&lt;=292,2,1,1)</f>
        <v>4</v>
      </c>
      <c r="F66">
        <f t="shared" ref="F66:F129" si="4">_xlfn.IFS(C66:C858&lt;=12,5,C66:C858&lt;=9,4,C66:C858&lt;=6,3,C66:C858&lt;=3,2,1,1)</f>
        <v>5</v>
      </c>
      <c r="G66">
        <f t="shared" si="2"/>
        <v>5</v>
      </c>
      <c r="H66" t="str">
        <f t="array" ref="H66">INDEX($M$2:$M$26,MATCH(1,($J$2:$J$26=$E66)*($K$2:$K$26=G66),0))</f>
        <v>Fies</v>
      </c>
    </row>
    <row r="67" spans="1:8" x14ac:dyDescent="0.25">
      <c r="A67" s="3" t="s">
        <v>395</v>
      </c>
      <c r="B67">
        <f>MAX('Tabela Total'!C:C) -_xlfn.MAXIFS('Tabela Total'!C:C,'Tabela Total'!B:B,RFM!A67)</f>
        <v>28</v>
      </c>
      <c r="C67">
        <v>20</v>
      </c>
      <c r="D67" s="5">
        <v>1730300</v>
      </c>
      <c r="E67">
        <f t="shared" si="3"/>
        <v>5</v>
      </c>
      <c r="F67">
        <f t="shared" si="4"/>
        <v>1</v>
      </c>
      <c r="G67">
        <f t="shared" ref="G67:G130" si="5">ROUND(AVERAGE(F67,E67),0)</f>
        <v>3</v>
      </c>
      <c r="H67" t="str">
        <f t="array" ref="H67">INDEX($M$2:$M$26,MATCH(1,($J$2:$J$26=$E67)*($K$2:$K$26=G67),0))</f>
        <v>Fies</v>
      </c>
    </row>
    <row r="68" spans="1:8" x14ac:dyDescent="0.25">
      <c r="A68" s="3" t="s">
        <v>1755</v>
      </c>
      <c r="B68">
        <f>MAX('Tabela Total'!C:C) -_xlfn.MAXIFS('Tabela Total'!C:C,'Tabela Total'!B:B,RFM!A68)</f>
        <v>202</v>
      </c>
      <c r="C68">
        <v>18</v>
      </c>
      <c r="D68" s="5">
        <v>2154546</v>
      </c>
      <c r="E68">
        <f t="shared" si="3"/>
        <v>3</v>
      </c>
      <c r="F68">
        <f t="shared" si="4"/>
        <v>1</v>
      </c>
      <c r="G68">
        <f t="shared" si="5"/>
        <v>2</v>
      </c>
      <c r="H68" t="str">
        <f t="array" ref="H68">INDEX($M$2:$M$26,MATCH(1,($J$2:$J$26=$E68)*($K$2:$K$26=G68),0))</f>
        <v>Quase Dormentes</v>
      </c>
    </row>
    <row r="69" spans="1:8" x14ac:dyDescent="0.25">
      <c r="A69" s="3" t="s">
        <v>488</v>
      </c>
      <c r="B69">
        <f>MAX('Tabela Total'!C:C) -_xlfn.MAXIFS('Tabela Total'!C:C,'Tabela Total'!B:B,RFM!A69)</f>
        <v>33</v>
      </c>
      <c r="C69">
        <v>19</v>
      </c>
      <c r="D69" s="5">
        <v>2408861</v>
      </c>
      <c r="E69">
        <f t="shared" si="3"/>
        <v>5</v>
      </c>
      <c r="F69">
        <f t="shared" si="4"/>
        <v>1</v>
      </c>
      <c r="G69">
        <f t="shared" si="5"/>
        <v>3</v>
      </c>
      <c r="H69" t="str">
        <f t="array" ref="H69">INDEX($M$2:$M$26,MATCH(1,($J$2:$J$26=$E69)*($K$2:$K$26=G69),0))</f>
        <v>Fies</v>
      </c>
    </row>
    <row r="70" spans="1:8" x14ac:dyDescent="0.25">
      <c r="A70" s="3" t="s">
        <v>479</v>
      </c>
      <c r="B70">
        <f>MAX('Tabela Total'!C:C) -_xlfn.MAXIFS('Tabela Total'!C:C,'Tabela Total'!B:B,RFM!A70)</f>
        <v>35</v>
      </c>
      <c r="C70">
        <v>10</v>
      </c>
      <c r="D70" s="5">
        <v>1032319</v>
      </c>
      <c r="E70">
        <f t="shared" si="3"/>
        <v>5</v>
      </c>
      <c r="F70">
        <f t="shared" si="4"/>
        <v>5</v>
      </c>
      <c r="G70">
        <f t="shared" si="5"/>
        <v>5</v>
      </c>
      <c r="H70" t="str">
        <f t="array" ref="H70">INDEX($M$2:$M$26,MATCH(1,($J$2:$J$26=$E70)*($K$2:$K$26=G70),0))</f>
        <v>Campeão</v>
      </c>
    </row>
    <row r="71" spans="1:8" x14ac:dyDescent="0.25">
      <c r="A71" s="3" t="s">
        <v>5019</v>
      </c>
      <c r="B71">
        <f>MAX('Tabela Total'!C:C) -_xlfn.MAXIFS('Tabela Total'!C:C,'Tabela Total'!B:B,RFM!A71)</f>
        <v>278</v>
      </c>
      <c r="C71">
        <v>4</v>
      </c>
      <c r="D71" s="5">
        <v>32054</v>
      </c>
      <c r="E71">
        <f t="shared" si="3"/>
        <v>2</v>
      </c>
      <c r="F71">
        <f t="shared" si="4"/>
        <v>5</v>
      </c>
      <c r="G71">
        <f t="shared" si="5"/>
        <v>4</v>
      </c>
      <c r="H71" t="str">
        <f t="array" ref="H71">INDEX($M$2:$M$26,MATCH(1,($J$2:$J$26=$E71)*($K$2:$K$26=G71),0))</f>
        <v>Risco</v>
      </c>
    </row>
    <row r="72" spans="1:8" x14ac:dyDescent="0.25">
      <c r="A72" s="3" t="s">
        <v>460</v>
      </c>
      <c r="B72">
        <f>MAX('Tabela Total'!C:C) -_xlfn.MAXIFS('Tabela Total'!C:C,'Tabela Total'!B:B,RFM!A72)</f>
        <v>97</v>
      </c>
      <c r="C72">
        <v>20</v>
      </c>
      <c r="D72" s="5">
        <v>1164840</v>
      </c>
      <c r="E72">
        <f t="shared" si="3"/>
        <v>4</v>
      </c>
      <c r="F72">
        <f t="shared" si="4"/>
        <v>1</v>
      </c>
      <c r="G72">
        <f t="shared" si="5"/>
        <v>3</v>
      </c>
      <c r="H72" t="str">
        <f t="array" ref="H72">INDEX($M$2:$M$26,MATCH(1,($J$2:$J$26=$E72)*($K$2:$K$26=G72),0))</f>
        <v>Fies Potencial</v>
      </c>
    </row>
    <row r="73" spans="1:8" x14ac:dyDescent="0.25">
      <c r="A73" s="3" t="s">
        <v>905</v>
      </c>
      <c r="B73">
        <f>MAX('Tabela Total'!C:C) -_xlfn.MAXIFS('Tabela Total'!C:C,'Tabela Total'!B:B,RFM!A73)</f>
        <v>69</v>
      </c>
      <c r="C73">
        <v>8</v>
      </c>
      <c r="D73" s="5">
        <v>1014247</v>
      </c>
      <c r="E73">
        <f t="shared" si="3"/>
        <v>5</v>
      </c>
      <c r="F73">
        <f t="shared" si="4"/>
        <v>5</v>
      </c>
      <c r="G73">
        <f t="shared" si="5"/>
        <v>5</v>
      </c>
      <c r="H73" t="str">
        <f t="array" ref="H73">INDEX($M$2:$M$26,MATCH(1,($J$2:$J$26=$E73)*($K$2:$K$26=G73),0))</f>
        <v>Campeão</v>
      </c>
    </row>
    <row r="74" spans="1:8" x14ac:dyDescent="0.25">
      <c r="A74" s="3" t="s">
        <v>1906</v>
      </c>
      <c r="B74">
        <f>MAX('Tabela Total'!C:C) -_xlfn.MAXIFS('Tabela Total'!C:C,'Tabela Total'!B:B,RFM!A74)</f>
        <v>9</v>
      </c>
      <c r="C74">
        <v>5</v>
      </c>
      <c r="D74" s="5">
        <v>179140</v>
      </c>
      <c r="E74">
        <f t="shared" si="3"/>
        <v>5</v>
      </c>
      <c r="F74">
        <f t="shared" si="4"/>
        <v>5</v>
      </c>
      <c r="G74">
        <f t="shared" si="5"/>
        <v>5</v>
      </c>
      <c r="H74" t="str">
        <f t="array" ref="H74">INDEX($M$2:$M$26,MATCH(1,($J$2:$J$26=$E74)*($K$2:$K$26=G74),0))</f>
        <v>Campeão</v>
      </c>
    </row>
    <row r="75" spans="1:8" x14ac:dyDescent="0.25">
      <c r="A75" s="3" t="s">
        <v>520</v>
      </c>
      <c r="B75">
        <f>MAX('Tabela Total'!C:C) -_xlfn.MAXIFS('Tabela Total'!C:C,'Tabela Total'!B:B,RFM!A75)</f>
        <v>93</v>
      </c>
      <c r="C75">
        <v>10</v>
      </c>
      <c r="D75" s="5">
        <v>152650</v>
      </c>
      <c r="E75">
        <f t="shared" si="3"/>
        <v>4</v>
      </c>
      <c r="F75">
        <f t="shared" si="4"/>
        <v>5</v>
      </c>
      <c r="G75">
        <f t="shared" si="5"/>
        <v>5</v>
      </c>
      <c r="H75" t="str">
        <f t="array" ref="H75">INDEX($M$2:$M$26,MATCH(1,($J$2:$J$26=$E75)*($K$2:$K$26=G75),0))</f>
        <v>Fies</v>
      </c>
    </row>
    <row r="76" spans="1:8" x14ac:dyDescent="0.25">
      <c r="A76" s="3" t="s">
        <v>1033</v>
      </c>
      <c r="B76">
        <f>MAX('Tabela Total'!C:C) -_xlfn.MAXIFS('Tabela Total'!C:C,'Tabela Total'!B:B,RFM!A76)</f>
        <v>327</v>
      </c>
      <c r="C76">
        <v>10</v>
      </c>
      <c r="D76" s="5">
        <v>449045</v>
      </c>
      <c r="E76">
        <f t="shared" si="3"/>
        <v>1</v>
      </c>
      <c r="F76">
        <f t="shared" si="4"/>
        <v>5</v>
      </c>
      <c r="G76">
        <f t="shared" si="5"/>
        <v>3</v>
      </c>
      <c r="H76" t="str">
        <f t="array" ref="H76">INDEX($M$2:$M$26,MATCH(1,($J$2:$J$26=$E76)*($K$2:$K$26=G76),0))</f>
        <v>Risco</v>
      </c>
    </row>
    <row r="77" spans="1:8" x14ac:dyDescent="0.25">
      <c r="A77" s="3" t="s">
        <v>783</v>
      </c>
      <c r="B77">
        <f>MAX('Tabela Total'!C:C) -_xlfn.MAXIFS('Tabela Total'!C:C,'Tabela Total'!B:B,RFM!A77)</f>
        <v>119</v>
      </c>
      <c r="C77">
        <v>9</v>
      </c>
      <c r="D77" s="5">
        <v>322337</v>
      </c>
      <c r="E77">
        <f t="shared" si="3"/>
        <v>4</v>
      </c>
      <c r="F77">
        <f t="shared" si="4"/>
        <v>5</v>
      </c>
      <c r="G77">
        <f t="shared" si="5"/>
        <v>5</v>
      </c>
      <c r="H77" t="str">
        <f t="array" ref="H77">INDEX($M$2:$M$26,MATCH(1,($J$2:$J$26=$E77)*($K$2:$K$26=G77),0))</f>
        <v>Fies</v>
      </c>
    </row>
    <row r="78" spans="1:8" x14ac:dyDescent="0.25">
      <c r="A78" s="3" t="s">
        <v>1982</v>
      </c>
      <c r="B78">
        <f>MAX('Tabela Total'!C:C) -_xlfn.MAXIFS('Tabela Total'!C:C,'Tabela Total'!B:B,RFM!A78)</f>
        <v>98</v>
      </c>
      <c r="C78">
        <v>5</v>
      </c>
      <c r="D78" s="5">
        <v>495179</v>
      </c>
      <c r="E78">
        <f t="shared" si="3"/>
        <v>4</v>
      </c>
      <c r="F78">
        <f t="shared" si="4"/>
        <v>5</v>
      </c>
      <c r="G78">
        <f t="shared" si="5"/>
        <v>5</v>
      </c>
      <c r="H78" t="str">
        <f t="array" ref="H78">INDEX($M$2:$M$26,MATCH(1,($J$2:$J$26=$E78)*($K$2:$K$26=G78),0))</f>
        <v>Fies</v>
      </c>
    </row>
    <row r="79" spans="1:8" x14ac:dyDescent="0.25">
      <c r="A79" s="3" t="s">
        <v>1417</v>
      </c>
      <c r="B79">
        <f>MAX('Tabela Total'!C:C) -_xlfn.MAXIFS('Tabela Total'!C:C,'Tabela Total'!B:B,RFM!A79)</f>
        <v>254</v>
      </c>
      <c r="C79">
        <v>13</v>
      </c>
      <c r="D79" s="5">
        <v>1143075</v>
      </c>
      <c r="E79">
        <f t="shared" si="3"/>
        <v>2</v>
      </c>
      <c r="F79">
        <f t="shared" si="4"/>
        <v>1</v>
      </c>
      <c r="G79">
        <f t="shared" si="5"/>
        <v>2</v>
      </c>
      <c r="H79" t="str">
        <f t="array" ref="H79">INDEX($M$2:$M$26,MATCH(1,($J$2:$J$26=$E79)*($K$2:$K$26=G79),0))</f>
        <v>Hibernando</v>
      </c>
    </row>
    <row r="80" spans="1:8" x14ac:dyDescent="0.25">
      <c r="A80" s="3" t="s">
        <v>1449</v>
      </c>
      <c r="B80">
        <f>MAX('Tabela Total'!C:C) -_xlfn.MAXIFS('Tabela Total'!C:C,'Tabela Total'!B:B,RFM!A80)</f>
        <v>91</v>
      </c>
      <c r="C80">
        <v>13</v>
      </c>
      <c r="D80" s="5">
        <v>208991</v>
      </c>
      <c r="E80">
        <f t="shared" si="3"/>
        <v>4</v>
      </c>
      <c r="F80">
        <f t="shared" si="4"/>
        <v>1</v>
      </c>
      <c r="G80">
        <f t="shared" si="5"/>
        <v>3</v>
      </c>
      <c r="H80" t="str">
        <f t="array" ref="H80">INDEX($M$2:$M$26,MATCH(1,($J$2:$J$26=$E80)*($K$2:$K$26=G80),0))</f>
        <v>Fies Potencial</v>
      </c>
    </row>
    <row r="81" spans="1:8" x14ac:dyDescent="0.25">
      <c r="A81" s="3" t="s">
        <v>1708</v>
      </c>
      <c r="B81">
        <f>MAX('Tabela Total'!C:C) -_xlfn.MAXIFS('Tabela Total'!C:C,'Tabela Total'!B:B,RFM!A81)</f>
        <v>39</v>
      </c>
      <c r="C81">
        <v>10</v>
      </c>
      <c r="D81" s="5">
        <v>959813</v>
      </c>
      <c r="E81">
        <f t="shared" si="3"/>
        <v>5</v>
      </c>
      <c r="F81">
        <f t="shared" si="4"/>
        <v>5</v>
      </c>
      <c r="G81">
        <f t="shared" si="5"/>
        <v>5</v>
      </c>
      <c r="H81" t="str">
        <f t="array" ref="H81">INDEX($M$2:$M$26,MATCH(1,($J$2:$J$26=$E81)*($K$2:$K$26=G81),0))</f>
        <v>Campeão</v>
      </c>
    </row>
    <row r="82" spans="1:8" x14ac:dyDescent="0.25">
      <c r="A82" s="3" t="s">
        <v>659</v>
      </c>
      <c r="B82">
        <f>MAX('Tabela Total'!C:C) -_xlfn.MAXIFS('Tabela Total'!C:C,'Tabela Total'!B:B,RFM!A82)</f>
        <v>74</v>
      </c>
      <c r="C82">
        <v>21</v>
      </c>
      <c r="D82" s="5">
        <v>1589977</v>
      </c>
      <c r="E82">
        <f t="shared" si="3"/>
        <v>4</v>
      </c>
      <c r="F82">
        <f t="shared" si="4"/>
        <v>1</v>
      </c>
      <c r="G82">
        <f t="shared" si="5"/>
        <v>3</v>
      </c>
      <c r="H82" t="str">
        <f t="array" ref="H82">INDEX($M$2:$M$26,MATCH(1,($J$2:$J$26=$E82)*($K$2:$K$26=G82),0))</f>
        <v>Fies Potencial</v>
      </c>
    </row>
    <row r="83" spans="1:8" x14ac:dyDescent="0.25">
      <c r="A83" s="3" t="s">
        <v>1592</v>
      </c>
      <c r="B83">
        <f>MAX('Tabela Total'!C:C) -_xlfn.MAXIFS('Tabela Total'!C:C,'Tabela Total'!B:B,RFM!A83)</f>
        <v>25</v>
      </c>
      <c r="C83">
        <v>6</v>
      </c>
      <c r="D83" s="5">
        <v>21760</v>
      </c>
      <c r="E83">
        <f t="shared" si="3"/>
        <v>5</v>
      </c>
      <c r="F83">
        <f t="shared" si="4"/>
        <v>5</v>
      </c>
      <c r="G83">
        <f t="shared" si="5"/>
        <v>5</v>
      </c>
      <c r="H83" t="str">
        <f t="array" ref="H83">INDEX($M$2:$M$26,MATCH(1,($J$2:$J$26=$E83)*($K$2:$K$26=G83),0))</f>
        <v>Campeão</v>
      </c>
    </row>
    <row r="84" spans="1:8" x14ac:dyDescent="0.25">
      <c r="A84" s="3" t="s">
        <v>996</v>
      </c>
      <c r="B84">
        <f>MAX('Tabela Total'!C:C) -_xlfn.MAXIFS('Tabela Total'!C:C,'Tabela Total'!B:B,RFM!A84)</f>
        <v>16</v>
      </c>
      <c r="C84">
        <v>27</v>
      </c>
      <c r="D84" s="5">
        <v>2787249</v>
      </c>
      <c r="E84">
        <f t="shared" si="3"/>
        <v>5</v>
      </c>
      <c r="F84">
        <f t="shared" si="4"/>
        <v>1</v>
      </c>
      <c r="G84">
        <f t="shared" si="5"/>
        <v>3</v>
      </c>
      <c r="H84" t="str">
        <f t="array" ref="H84">INDEX($M$2:$M$26,MATCH(1,($J$2:$J$26=$E84)*($K$2:$K$26=G84),0))</f>
        <v>Fies</v>
      </c>
    </row>
    <row r="85" spans="1:8" x14ac:dyDescent="0.25">
      <c r="A85" s="3" t="s">
        <v>2221</v>
      </c>
      <c r="B85">
        <f>MAX('Tabela Total'!C:C) -_xlfn.MAXIFS('Tabela Total'!C:C,'Tabela Total'!B:B,RFM!A85)</f>
        <v>65</v>
      </c>
      <c r="C85">
        <v>8</v>
      </c>
      <c r="D85" s="5">
        <v>327061</v>
      </c>
      <c r="E85">
        <f t="shared" si="3"/>
        <v>5</v>
      </c>
      <c r="F85">
        <f t="shared" si="4"/>
        <v>5</v>
      </c>
      <c r="G85">
        <f t="shared" si="5"/>
        <v>5</v>
      </c>
      <c r="H85" t="str">
        <f t="array" ref="H85">INDEX($M$2:$M$26,MATCH(1,($J$2:$J$26=$E85)*($K$2:$K$26=G85),0))</f>
        <v>Campeão</v>
      </c>
    </row>
    <row r="86" spans="1:8" x14ac:dyDescent="0.25">
      <c r="A86" s="3" t="s">
        <v>2102</v>
      </c>
      <c r="B86">
        <f>MAX('Tabela Total'!C:C) -_xlfn.MAXIFS('Tabela Total'!C:C,'Tabela Total'!B:B,RFM!A86)</f>
        <v>57</v>
      </c>
      <c r="C86">
        <v>4</v>
      </c>
      <c r="D86" s="5">
        <v>754271</v>
      </c>
      <c r="E86">
        <f t="shared" si="3"/>
        <v>5</v>
      </c>
      <c r="F86">
        <f t="shared" si="4"/>
        <v>5</v>
      </c>
      <c r="G86">
        <f t="shared" si="5"/>
        <v>5</v>
      </c>
      <c r="H86" t="str">
        <f t="array" ref="H86">INDEX($M$2:$M$26,MATCH(1,($J$2:$J$26=$E86)*($K$2:$K$26=G86),0))</f>
        <v>Campeão</v>
      </c>
    </row>
    <row r="87" spans="1:8" x14ac:dyDescent="0.25">
      <c r="A87" s="3" t="s">
        <v>3575</v>
      </c>
      <c r="B87">
        <f>MAX('Tabela Total'!C:C) -_xlfn.MAXIFS('Tabela Total'!C:C,'Tabela Total'!B:B,RFM!A87)</f>
        <v>28</v>
      </c>
      <c r="C87">
        <v>12</v>
      </c>
      <c r="D87" s="5">
        <v>1992242</v>
      </c>
      <c r="E87">
        <f t="shared" si="3"/>
        <v>5</v>
      </c>
      <c r="F87">
        <f t="shared" si="4"/>
        <v>5</v>
      </c>
      <c r="G87">
        <f t="shared" si="5"/>
        <v>5</v>
      </c>
      <c r="H87" t="str">
        <f t="array" ref="H87">INDEX($M$2:$M$26,MATCH(1,($J$2:$J$26=$E87)*($K$2:$K$26=G87),0))</f>
        <v>Campeão</v>
      </c>
    </row>
    <row r="88" spans="1:8" x14ac:dyDescent="0.25">
      <c r="A88" s="3" t="s">
        <v>1002</v>
      </c>
      <c r="B88">
        <f>MAX('Tabela Total'!C:C) -_xlfn.MAXIFS('Tabela Total'!C:C,'Tabela Total'!B:B,RFM!A88)</f>
        <v>36</v>
      </c>
      <c r="C88">
        <v>8</v>
      </c>
      <c r="D88" s="5">
        <v>1742592</v>
      </c>
      <c r="E88">
        <f t="shared" si="3"/>
        <v>5</v>
      </c>
      <c r="F88">
        <f t="shared" si="4"/>
        <v>5</v>
      </c>
      <c r="G88">
        <f t="shared" si="5"/>
        <v>5</v>
      </c>
      <c r="H88" t="str">
        <f t="array" ref="H88">INDEX($M$2:$M$26,MATCH(1,($J$2:$J$26=$E88)*($K$2:$K$26=G88),0))</f>
        <v>Campeão</v>
      </c>
    </row>
    <row r="89" spans="1:8" x14ac:dyDescent="0.25">
      <c r="A89" s="3" t="s">
        <v>2324</v>
      </c>
      <c r="B89">
        <f>MAX('Tabela Total'!C:C) -_xlfn.MAXIFS('Tabela Total'!C:C,'Tabela Total'!B:B,RFM!A89)</f>
        <v>57</v>
      </c>
      <c r="C89">
        <v>7</v>
      </c>
      <c r="D89" s="5">
        <v>611274</v>
      </c>
      <c r="E89">
        <f t="shared" si="3"/>
        <v>5</v>
      </c>
      <c r="F89">
        <f t="shared" si="4"/>
        <v>5</v>
      </c>
      <c r="G89">
        <f t="shared" si="5"/>
        <v>5</v>
      </c>
      <c r="H89" t="str">
        <f t="array" ref="H89">INDEX($M$2:$M$26,MATCH(1,($J$2:$J$26=$E89)*($K$2:$K$26=G89),0))</f>
        <v>Campeão</v>
      </c>
    </row>
    <row r="90" spans="1:8" x14ac:dyDescent="0.25">
      <c r="A90" s="3" t="s">
        <v>18</v>
      </c>
      <c r="B90">
        <f>MAX('Tabela Total'!C:C) -_xlfn.MAXIFS('Tabela Total'!C:C,'Tabela Total'!B:B,RFM!A90)</f>
        <v>23</v>
      </c>
      <c r="C90">
        <v>24</v>
      </c>
      <c r="D90" s="5">
        <v>4741821</v>
      </c>
      <c r="E90">
        <f t="shared" si="3"/>
        <v>5</v>
      </c>
      <c r="F90">
        <f t="shared" si="4"/>
        <v>1</v>
      </c>
      <c r="G90">
        <f t="shared" si="5"/>
        <v>3</v>
      </c>
      <c r="H90" t="str">
        <f t="array" ref="H90">INDEX($M$2:$M$26,MATCH(1,($J$2:$J$26=$E90)*($K$2:$K$26=G90),0))</f>
        <v>Fies</v>
      </c>
    </row>
    <row r="91" spans="1:8" x14ac:dyDescent="0.25">
      <c r="A91" s="3" t="s">
        <v>732</v>
      </c>
      <c r="B91">
        <f>MAX('Tabela Total'!C:C) -_xlfn.MAXIFS('Tabela Total'!C:C,'Tabela Total'!B:B,RFM!A91)</f>
        <v>77</v>
      </c>
      <c r="C91">
        <v>16</v>
      </c>
      <c r="D91" s="5">
        <v>126068</v>
      </c>
      <c r="E91">
        <f t="shared" si="3"/>
        <v>4</v>
      </c>
      <c r="F91">
        <f t="shared" si="4"/>
        <v>1</v>
      </c>
      <c r="G91">
        <f t="shared" si="5"/>
        <v>3</v>
      </c>
      <c r="H91" t="str">
        <f t="array" ref="H91">INDEX($M$2:$M$26,MATCH(1,($J$2:$J$26=$E91)*($K$2:$K$26=G91),0))</f>
        <v>Fies Potencial</v>
      </c>
    </row>
    <row r="92" spans="1:8" x14ac:dyDescent="0.25">
      <c r="A92" s="3" t="s">
        <v>172</v>
      </c>
      <c r="B92">
        <f>MAX('Tabela Total'!C:C) -_xlfn.MAXIFS('Tabela Total'!C:C,'Tabela Total'!B:B,RFM!A92)</f>
        <v>307</v>
      </c>
      <c r="C92">
        <v>16</v>
      </c>
      <c r="D92" s="5">
        <v>9134567</v>
      </c>
      <c r="E92">
        <f t="shared" si="3"/>
        <v>1</v>
      </c>
      <c r="F92">
        <f t="shared" si="4"/>
        <v>1</v>
      </c>
      <c r="G92">
        <f t="shared" si="5"/>
        <v>1</v>
      </c>
      <c r="H92" t="str">
        <f t="array" ref="H92">INDEX($M$2:$M$26,MATCH(1,($J$2:$J$26=$E92)*($K$2:$K$26=G92),0))</f>
        <v>Perdidos</v>
      </c>
    </row>
    <row r="93" spans="1:8" x14ac:dyDescent="0.25">
      <c r="A93" s="3" t="s">
        <v>1762</v>
      </c>
      <c r="B93">
        <f>MAX('Tabela Total'!C:C) -_xlfn.MAXIFS('Tabela Total'!C:C,'Tabela Total'!B:B,RFM!A93)</f>
        <v>100</v>
      </c>
      <c r="C93">
        <v>10</v>
      </c>
      <c r="D93" s="5">
        <v>392119</v>
      </c>
      <c r="E93">
        <f t="shared" si="3"/>
        <v>4</v>
      </c>
      <c r="F93">
        <f t="shared" si="4"/>
        <v>5</v>
      </c>
      <c r="G93">
        <f t="shared" si="5"/>
        <v>5</v>
      </c>
      <c r="H93" t="str">
        <f t="array" ref="H93">INDEX($M$2:$M$26,MATCH(1,($J$2:$J$26=$E93)*($K$2:$K$26=G93),0))</f>
        <v>Fies</v>
      </c>
    </row>
    <row r="94" spans="1:8" x14ac:dyDescent="0.25">
      <c r="A94" s="3" t="s">
        <v>718</v>
      </c>
      <c r="B94">
        <f>MAX('Tabela Total'!C:C) -_xlfn.MAXIFS('Tabela Total'!C:C,'Tabela Total'!B:B,RFM!A94)</f>
        <v>33</v>
      </c>
      <c r="C94">
        <v>29</v>
      </c>
      <c r="D94" s="5">
        <v>1415475</v>
      </c>
      <c r="E94">
        <f t="shared" si="3"/>
        <v>5</v>
      </c>
      <c r="F94">
        <f t="shared" si="4"/>
        <v>1</v>
      </c>
      <c r="G94">
        <f t="shared" si="5"/>
        <v>3</v>
      </c>
      <c r="H94" t="str">
        <f t="array" ref="H94">INDEX($M$2:$M$26,MATCH(1,($J$2:$J$26=$E94)*($K$2:$K$26=G94),0))</f>
        <v>Fies</v>
      </c>
    </row>
    <row r="95" spans="1:8" x14ac:dyDescent="0.25">
      <c r="A95" s="3" t="s">
        <v>675</v>
      </c>
      <c r="B95">
        <f>MAX('Tabela Total'!C:C) -_xlfn.MAXIFS('Tabela Total'!C:C,'Tabela Total'!B:B,RFM!A95)</f>
        <v>218</v>
      </c>
      <c r="C95">
        <v>14</v>
      </c>
      <c r="D95" s="5">
        <v>1192970</v>
      </c>
      <c r="E95">
        <f t="shared" si="3"/>
        <v>3</v>
      </c>
      <c r="F95">
        <f t="shared" si="4"/>
        <v>1</v>
      </c>
      <c r="G95">
        <f t="shared" si="5"/>
        <v>2</v>
      </c>
      <c r="H95" t="str">
        <f t="array" ref="H95">INDEX($M$2:$M$26,MATCH(1,($J$2:$J$26=$E95)*($K$2:$K$26=G95),0))</f>
        <v>Quase Dormentes</v>
      </c>
    </row>
    <row r="96" spans="1:8" x14ac:dyDescent="0.25">
      <c r="A96" s="3" t="s">
        <v>612</v>
      </c>
      <c r="B96">
        <f>MAX('Tabela Total'!C:C) -_xlfn.MAXIFS('Tabela Total'!C:C,'Tabela Total'!B:B,RFM!A96)</f>
        <v>24</v>
      </c>
      <c r="C96">
        <v>6</v>
      </c>
      <c r="D96" s="5">
        <v>105528</v>
      </c>
      <c r="E96">
        <f t="shared" si="3"/>
        <v>5</v>
      </c>
      <c r="F96">
        <f t="shared" si="4"/>
        <v>5</v>
      </c>
      <c r="G96">
        <f t="shared" si="5"/>
        <v>5</v>
      </c>
      <c r="H96" t="str">
        <f t="array" ref="H96">INDEX($M$2:$M$26,MATCH(1,($J$2:$J$26=$E96)*($K$2:$K$26=G96),0))</f>
        <v>Campeão</v>
      </c>
    </row>
    <row r="97" spans="1:8" x14ac:dyDescent="0.25">
      <c r="A97" s="3" t="s">
        <v>452</v>
      </c>
      <c r="B97">
        <f>MAX('Tabela Total'!C:C) -_xlfn.MAXIFS('Tabela Total'!C:C,'Tabela Total'!B:B,RFM!A97)</f>
        <v>9</v>
      </c>
      <c r="C97">
        <v>17</v>
      </c>
      <c r="D97" s="5">
        <v>110955</v>
      </c>
      <c r="E97">
        <f t="shared" si="3"/>
        <v>5</v>
      </c>
      <c r="F97">
        <f t="shared" si="4"/>
        <v>1</v>
      </c>
      <c r="G97">
        <f t="shared" si="5"/>
        <v>3</v>
      </c>
      <c r="H97" t="str">
        <f t="array" ref="H97">INDEX($M$2:$M$26,MATCH(1,($J$2:$J$26=$E97)*($K$2:$K$26=G97),0))</f>
        <v>Fies</v>
      </c>
    </row>
    <row r="98" spans="1:8" x14ac:dyDescent="0.25">
      <c r="A98" s="3" t="s">
        <v>1930</v>
      </c>
      <c r="B98">
        <f>MAX('Tabela Total'!C:C) -_xlfn.MAXIFS('Tabela Total'!C:C,'Tabela Total'!B:B,RFM!A98)</f>
        <v>137</v>
      </c>
      <c r="C98">
        <v>12</v>
      </c>
      <c r="D98" s="5">
        <v>563588</v>
      </c>
      <c r="E98">
        <f t="shared" si="3"/>
        <v>4</v>
      </c>
      <c r="F98">
        <f t="shared" si="4"/>
        <v>5</v>
      </c>
      <c r="G98">
        <f t="shared" si="5"/>
        <v>5</v>
      </c>
      <c r="H98" t="str">
        <f t="array" ref="H98">INDEX($M$2:$M$26,MATCH(1,($J$2:$J$26=$E98)*($K$2:$K$26=G98),0))</f>
        <v>Fies</v>
      </c>
    </row>
    <row r="99" spans="1:8" x14ac:dyDescent="0.25">
      <c r="A99" s="3" t="s">
        <v>1254</v>
      </c>
      <c r="B99">
        <f>MAX('Tabela Total'!C:C) -_xlfn.MAXIFS('Tabela Total'!C:C,'Tabela Total'!B:B,RFM!A99)</f>
        <v>75</v>
      </c>
      <c r="C99">
        <v>2</v>
      </c>
      <c r="D99" s="5">
        <v>13083</v>
      </c>
      <c r="E99">
        <f t="shared" si="3"/>
        <v>4</v>
      </c>
      <c r="F99">
        <f t="shared" si="4"/>
        <v>5</v>
      </c>
      <c r="G99">
        <f t="shared" si="5"/>
        <v>5</v>
      </c>
      <c r="H99" t="str">
        <f t="array" ref="H99">INDEX($M$2:$M$26,MATCH(1,($J$2:$J$26=$E99)*($K$2:$K$26=G99),0))</f>
        <v>Fies</v>
      </c>
    </row>
    <row r="100" spans="1:8" x14ac:dyDescent="0.25">
      <c r="A100" s="3" t="s">
        <v>3721</v>
      </c>
      <c r="B100">
        <f>MAX('Tabela Total'!C:C) -_xlfn.MAXIFS('Tabela Total'!C:C,'Tabela Total'!B:B,RFM!A100)</f>
        <v>83</v>
      </c>
      <c r="C100">
        <v>7</v>
      </c>
      <c r="D100" s="5">
        <v>44477</v>
      </c>
      <c r="E100">
        <f t="shared" si="3"/>
        <v>4</v>
      </c>
      <c r="F100">
        <f t="shared" si="4"/>
        <v>5</v>
      </c>
      <c r="G100">
        <f t="shared" si="5"/>
        <v>5</v>
      </c>
      <c r="H100" t="str">
        <f t="array" ref="H100">INDEX($M$2:$M$26,MATCH(1,($J$2:$J$26=$E100)*($K$2:$K$26=G100),0))</f>
        <v>Fies</v>
      </c>
    </row>
    <row r="101" spans="1:8" x14ac:dyDescent="0.25">
      <c r="A101" s="3" t="s">
        <v>354</v>
      </c>
      <c r="B101">
        <f>MAX('Tabela Total'!C:C) -_xlfn.MAXIFS('Tabela Total'!C:C,'Tabela Total'!B:B,RFM!A101)</f>
        <v>17</v>
      </c>
      <c r="C101">
        <v>20</v>
      </c>
      <c r="D101" s="5">
        <v>869519</v>
      </c>
      <c r="E101">
        <f t="shared" si="3"/>
        <v>5</v>
      </c>
      <c r="F101">
        <f t="shared" si="4"/>
        <v>1</v>
      </c>
      <c r="G101">
        <f t="shared" si="5"/>
        <v>3</v>
      </c>
      <c r="H101" t="str">
        <f t="array" ref="H101">INDEX($M$2:$M$26,MATCH(1,($J$2:$J$26=$E101)*($K$2:$K$26=G101),0))</f>
        <v>Fies</v>
      </c>
    </row>
    <row r="102" spans="1:8" x14ac:dyDescent="0.25">
      <c r="A102" s="3" t="s">
        <v>2138</v>
      </c>
      <c r="B102">
        <f>MAX('Tabela Total'!C:C) -_xlfn.MAXIFS('Tabela Total'!C:C,'Tabela Total'!B:B,RFM!A102)</f>
        <v>89</v>
      </c>
      <c r="C102">
        <v>11</v>
      </c>
      <c r="D102" s="5">
        <v>209468</v>
      </c>
      <c r="E102">
        <f t="shared" si="3"/>
        <v>4</v>
      </c>
      <c r="F102">
        <f t="shared" si="4"/>
        <v>5</v>
      </c>
      <c r="G102">
        <f t="shared" si="5"/>
        <v>5</v>
      </c>
      <c r="H102" t="str">
        <f t="array" ref="H102">INDEX($M$2:$M$26,MATCH(1,($J$2:$J$26=$E102)*($K$2:$K$26=G102),0))</f>
        <v>Fies</v>
      </c>
    </row>
    <row r="103" spans="1:8" x14ac:dyDescent="0.25">
      <c r="A103" s="3" t="s">
        <v>285</v>
      </c>
      <c r="B103">
        <f>MAX('Tabela Total'!C:C) -_xlfn.MAXIFS('Tabela Total'!C:C,'Tabela Total'!B:B,RFM!A103)</f>
        <v>1</v>
      </c>
      <c r="C103">
        <v>18</v>
      </c>
      <c r="D103" s="5">
        <v>2118528</v>
      </c>
      <c r="E103">
        <f t="shared" si="3"/>
        <v>5</v>
      </c>
      <c r="F103">
        <f t="shared" si="4"/>
        <v>1</v>
      </c>
      <c r="G103">
        <f t="shared" si="5"/>
        <v>3</v>
      </c>
      <c r="H103" t="str">
        <f t="array" ref="H103">INDEX($M$2:$M$26,MATCH(1,($J$2:$J$26=$E103)*($K$2:$K$26=G103),0))</f>
        <v>Fies</v>
      </c>
    </row>
    <row r="104" spans="1:8" x14ac:dyDescent="0.25">
      <c r="A104" s="3" t="s">
        <v>1472</v>
      </c>
      <c r="B104">
        <f>MAX('Tabela Total'!C:C) -_xlfn.MAXIFS('Tabela Total'!C:C,'Tabela Total'!B:B,RFM!A104)</f>
        <v>39</v>
      </c>
      <c r="C104">
        <v>6</v>
      </c>
      <c r="D104" s="5">
        <v>118149</v>
      </c>
      <c r="E104">
        <f t="shared" si="3"/>
        <v>5</v>
      </c>
      <c r="F104">
        <f t="shared" si="4"/>
        <v>5</v>
      </c>
      <c r="G104">
        <f t="shared" si="5"/>
        <v>5</v>
      </c>
      <c r="H104" t="str">
        <f t="array" ref="H104">INDEX($M$2:$M$26,MATCH(1,($J$2:$J$26=$E104)*($K$2:$K$26=G104),0))</f>
        <v>Campeão</v>
      </c>
    </row>
    <row r="105" spans="1:8" x14ac:dyDescent="0.25">
      <c r="A105" s="3" t="s">
        <v>1098</v>
      </c>
      <c r="B105">
        <f>MAX('Tabela Total'!C:C) -_xlfn.MAXIFS('Tabela Total'!C:C,'Tabela Total'!B:B,RFM!A105)</f>
        <v>12</v>
      </c>
      <c r="C105">
        <v>16</v>
      </c>
      <c r="D105" s="5">
        <v>1737733</v>
      </c>
      <c r="E105">
        <f t="shared" si="3"/>
        <v>5</v>
      </c>
      <c r="F105">
        <f t="shared" si="4"/>
        <v>1</v>
      </c>
      <c r="G105">
        <f t="shared" si="5"/>
        <v>3</v>
      </c>
      <c r="H105" t="str">
        <f t="array" ref="H105">INDEX($M$2:$M$26,MATCH(1,($J$2:$J$26=$E105)*($K$2:$K$26=G105),0))</f>
        <v>Fies</v>
      </c>
    </row>
    <row r="106" spans="1:8" x14ac:dyDescent="0.25">
      <c r="A106" s="3" t="s">
        <v>2861</v>
      </c>
      <c r="B106">
        <f>MAX('Tabela Total'!C:C) -_xlfn.MAXIFS('Tabela Total'!C:C,'Tabela Total'!B:B,RFM!A106)</f>
        <v>558</v>
      </c>
      <c r="C106">
        <v>9</v>
      </c>
      <c r="D106" s="5">
        <v>1845660</v>
      </c>
      <c r="E106">
        <f t="shared" si="3"/>
        <v>1</v>
      </c>
      <c r="F106">
        <f t="shared" si="4"/>
        <v>5</v>
      </c>
      <c r="G106">
        <f t="shared" si="5"/>
        <v>3</v>
      </c>
      <c r="H106" t="str">
        <f t="array" ref="H106">INDEX($M$2:$M$26,MATCH(1,($J$2:$J$26=$E106)*($K$2:$K$26=G106),0))</f>
        <v>Risco</v>
      </c>
    </row>
    <row r="107" spans="1:8" x14ac:dyDescent="0.25">
      <c r="A107" s="3" t="s">
        <v>1319</v>
      </c>
      <c r="B107">
        <f>MAX('Tabela Total'!C:C) -_xlfn.MAXIFS('Tabela Total'!C:C,'Tabela Total'!B:B,RFM!A107)</f>
        <v>28</v>
      </c>
      <c r="C107">
        <v>13</v>
      </c>
      <c r="D107" s="5">
        <v>2675588</v>
      </c>
      <c r="E107">
        <f t="shared" si="3"/>
        <v>5</v>
      </c>
      <c r="F107">
        <f t="shared" si="4"/>
        <v>1</v>
      </c>
      <c r="G107">
        <f t="shared" si="5"/>
        <v>3</v>
      </c>
      <c r="H107" t="str">
        <f t="array" ref="H107">INDEX($M$2:$M$26,MATCH(1,($J$2:$J$26=$E107)*($K$2:$K$26=G107),0))</f>
        <v>Fies</v>
      </c>
    </row>
    <row r="108" spans="1:8" x14ac:dyDescent="0.25">
      <c r="A108" s="3" t="s">
        <v>71</v>
      </c>
      <c r="B108">
        <f>MAX('Tabela Total'!C:C) -_xlfn.MAXIFS('Tabela Total'!C:C,'Tabela Total'!B:B,RFM!A108)</f>
        <v>35</v>
      </c>
      <c r="C108">
        <v>10</v>
      </c>
      <c r="D108" s="5">
        <v>1422601</v>
      </c>
      <c r="E108">
        <f t="shared" si="3"/>
        <v>5</v>
      </c>
      <c r="F108">
        <f t="shared" si="4"/>
        <v>5</v>
      </c>
      <c r="G108">
        <f t="shared" si="5"/>
        <v>5</v>
      </c>
      <c r="H108" t="str">
        <f t="array" ref="H108">INDEX($M$2:$M$26,MATCH(1,($J$2:$J$26=$E108)*($K$2:$K$26=G108),0))</f>
        <v>Campeão</v>
      </c>
    </row>
    <row r="109" spans="1:8" x14ac:dyDescent="0.25">
      <c r="A109" s="3" t="s">
        <v>1622</v>
      </c>
      <c r="B109">
        <f>MAX('Tabela Total'!C:C) -_xlfn.MAXIFS('Tabela Total'!C:C,'Tabela Total'!B:B,RFM!A109)</f>
        <v>582</v>
      </c>
      <c r="C109">
        <v>11</v>
      </c>
      <c r="D109" s="5">
        <v>2145596</v>
      </c>
      <c r="E109">
        <f t="shared" si="3"/>
        <v>1</v>
      </c>
      <c r="F109">
        <f t="shared" si="4"/>
        <v>5</v>
      </c>
      <c r="G109">
        <f t="shared" si="5"/>
        <v>3</v>
      </c>
      <c r="H109" t="str">
        <f t="array" ref="H109">INDEX($M$2:$M$26,MATCH(1,($J$2:$J$26=$E109)*($K$2:$K$26=G109),0))</f>
        <v>Risco</v>
      </c>
    </row>
    <row r="110" spans="1:8" x14ac:dyDescent="0.25">
      <c r="A110" s="3" t="s">
        <v>205</v>
      </c>
      <c r="B110">
        <f>MAX('Tabela Total'!C:C) -_xlfn.MAXIFS('Tabela Total'!C:C,'Tabela Total'!B:B,RFM!A110)</f>
        <v>1</v>
      </c>
      <c r="C110">
        <v>14</v>
      </c>
      <c r="D110" s="5">
        <v>1296496</v>
      </c>
      <c r="E110">
        <f t="shared" si="3"/>
        <v>5</v>
      </c>
      <c r="F110">
        <f t="shared" si="4"/>
        <v>1</v>
      </c>
      <c r="G110">
        <f t="shared" si="5"/>
        <v>3</v>
      </c>
      <c r="H110" t="str">
        <f t="array" ref="H110">INDEX($M$2:$M$26,MATCH(1,($J$2:$J$26=$E110)*($K$2:$K$26=G110),0))</f>
        <v>Fies</v>
      </c>
    </row>
    <row r="111" spans="1:8" x14ac:dyDescent="0.25">
      <c r="A111" s="3" t="s">
        <v>830</v>
      </c>
      <c r="B111">
        <f>MAX('Tabela Total'!C:C) -_xlfn.MAXIFS('Tabela Total'!C:C,'Tabela Total'!B:B,RFM!A111)</f>
        <v>265</v>
      </c>
      <c r="C111">
        <v>8</v>
      </c>
      <c r="D111" s="5">
        <v>77699</v>
      </c>
      <c r="E111">
        <f t="shared" si="3"/>
        <v>2</v>
      </c>
      <c r="F111">
        <f t="shared" si="4"/>
        <v>5</v>
      </c>
      <c r="G111">
        <f t="shared" si="5"/>
        <v>4</v>
      </c>
      <c r="H111" t="str">
        <f t="array" ref="H111">INDEX($M$2:$M$26,MATCH(1,($J$2:$J$26=$E111)*($K$2:$K$26=G111),0))</f>
        <v>Risco</v>
      </c>
    </row>
    <row r="112" spans="1:8" x14ac:dyDescent="0.25">
      <c r="A112" s="3" t="s">
        <v>1140</v>
      </c>
      <c r="B112">
        <f>MAX('Tabela Total'!C:C) -_xlfn.MAXIFS('Tabela Total'!C:C,'Tabela Total'!B:B,RFM!A112)</f>
        <v>336</v>
      </c>
      <c r="C112">
        <v>9</v>
      </c>
      <c r="D112" s="5">
        <v>261001</v>
      </c>
      <c r="E112">
        <f t="shared" si="3"/>
        <v>1</v>
      </c>
      <c r="F112">
        <f t="shared" si="4"/>
        <v>5</v>
      </c>
      <c r="G112">
        <f t="shared" si="5"/>
        <v>3</v>
      </c>
      <c r="H112" t="str">
        <f t="array" ref="H112">INDEX($M$2:$M$26,MATCH(1,($J$2:$J$26=$E112)*($K$2:$K$26=G112),0))</f>
        <v>Risco</v>
      </c>
    </row>
    <row r="113" spans="1:8" x14ac:dyDescent="0.25">
      <c r="A113" s="3" t="s">
        <v>922</v>
      </c>
      <c r="B113">
        <f>MAX('Tabela Total'!C:C) -_xlfn.MAXIFS('Tabela Total'!C:C,'Tabela Total'!B:B,RFM!A113)</f>
        <v>302</v>
      </c>
      <c r="C113">
        <v>10</v>
      </c>
      <c r="D113" s="5">
        <v>838116</v>
      </c>
      <c r="E113">
        <f t="shared" si="3"/>
        <v>1</v>
      </c>
      <c r="F113">
        <f t="shared" si="4"/>
        <v>5</v>
      </c>
      <c r="G113">
        <f t="shared" si="5"/>
        <v>3</v>
      </c>
      <c r="H113" t="str">
        <f t="array" ref="H113">INDEX($M$2:$M$26,MATCH(1,($J$2:$J$26=$E113)*($K$2:$K$26=G113),0))</f>
        <v>Risco</v>
      </c>
    </row>
    <row r="114" spans="1:8" x14ac:dyDescent="0.25">
      <c r="A114" s="3" t="s">
        <v>1692</v>
      </c>
      <c r="B114">
        <f>MAX('Tabela Total'!C:C) -_xlfn.MAXIFS('Tabela Total'!C:C,'Tabela Total'!B:B,RFM!A114)</f>
        <v>560</v>
      </c>
      <c r="C114">
        <v>7</v>
      </c>
      <c r="D114" s="5">
        <v>512841</v>
      </c>
      <c r="E114">
        <f t="shared" si="3"/>
        <v>1</v>
      </c>
      <c r="F114">
        <f t="shared" si="4"/>
        <v>5</v>
      </c>
      <c r="G114">
        <f t="shared" si="5"/>
        <v>3</v>
      </c>
      <c r="H114" t="str">
        <f t="array" ref="H114">INDEX($M$2:$M$26,MATCH(1,($J$2:$J$26=$E114)*($K$2:$K$26=G114),0))</f>
        <v>Risco</v>
      </c>
    </row>
    <row r="115" spans="1:8" x14ac:dyDescent="0.25">
      <c r="A115" s="3" t="s">
        <v>930</v>
      </c>
      <c r="B115">
        <f>MAX('Tabela Total'!C:C) -_xlfn.MAXIFS('Tabela Total'!C:C,'Tabela Total'!B:B,RFM!A115)</f>
        <v>659</v>
      </c>
      <c r="C115">
        <v>3</v>
      </c>
      <c r="D115" s="5">
        <v>66221</v>
      </c>
      <c r="E115">
        <f t="shared" si="3"/>
        <v>1</v>
      </c>
      <c r="F115">
        <f t="shared" si="4"/>
        <v>5</v>
      </c>
      <c r="G115">
        <f t="shared" si="5"/>
        <v>3</v>
      </c>
      <c r="H115" t="str">
        <f t="array" ref="H115">INDEX($M$2:$M$26,MATCH(1,($J$2:$J$26=$E115)*($K$2:$K$26=G115),0))</f>
        <v>Risco</v>
      </c>
    </row>
    <row r="116" spans="1:8" x14ac:dyDescent="0.25">
      <c r="A116" s="3" t="s">
        <v>985</v>
      </c>
      <c r="B116">
        <f>MAX('Tabela Total'!C:C) -_xlfn.MAXIFS('Tabela Total'!C:C,'Tabela Total'!B:B,RFM!A116)</f>
        <v>91</v>
      </c>
      <c r="C116">
        <v>10</v>
      </c>
      <c r="D116" s="5">
        <v>2001554</v>
      </c>
      <c r="E116">
        <f t="shared" si="3"/>
        <v>4</v>
      </c>
      <c r="F116">
        <f t="shared" si="4"/>
        <v>5</v>
      </c>
      <c r="G116">
        <f t="shared" si="5"/>
        <v>5</v>
      </c>
      <c r="H116" t="str">
        <f t="array" ref="H116">INDEX($M$2:$M$26,MATCH(1,($J$2:$J$26=$E116)*($K$2:$K$26=G116),0))</f>
        <v>Fies</v>
      </c>
    </row>
    <row r="117" spans="1:8" x14ac:dyDescent="0.25">
      <c r="A117" s="3" t="s">
        <v>1430</v>
      </c>
      <c r="B117">
        <f>MAX('Tabela Total'!C:C) -_xlfn.MAXIFS('Tabela Total'!C:C,'Tabela Total'!B:B,RFM!A117)</f>
        <v>20</v>
      </c>
      <c r="C117">
        <v>20</v>
      </c>
      <c r="D117" s="5">
        <v>375882</v>
      </c>
      <c r="E117">
        <f t="shared" si="3"/>
        <v>5</v>
      </c>
      <c r="F117">
        <f t="shared" si="4"/>
        <v>1</v>
      </c>
      <c r="G117">
        <f t="shared" si="5"/>
        <v>3</v>
      </c>
      <c r="H117" t="str">
        <f t="array" ref="H117">INDEX($M$2:$M$26,MATCH(1,($J$2:$J$26=$E117)*($K$2:$K$26=G117),0))</f>
        <v>Fies</v>
      </c>
    </row>
    <row r="118" spans="1:8" x14ac:dyDescent="0.25">
      <c r="A118" s="3" t="s">
        <v>670</v>
      </c>
      <c r="B118">
        <f>MAX('Tabela Total'!C:C) -_xlfn.MAXIFS('Tabela Total'!C:C,'Tabela Total'!B:B,RFM!A118)</f>
        <v>334</v>
      </c>
      <c r="C118">
        <v>14</v>
      </c>
      <c r="D118" s="5">
        <v>796982</v>
      </c>
      <c r="E118">
        <f t="shared" si="3"/>
        <v>1</v>
      </c>
      <c r="F118">
        <f t="shared" si="4"/>
        <v>1</v>
      </c>
      <c r="G118">
        <f t="shared" si="5"/>
        <v>1</v>
      </c>
      <c r="H118" t="str">
        <f t="array" ref="H118">INDEX($M$2:$M$26,MATCH(1,($J$2:$J$26=$E118)*($K$2:$K$26=G118),0))</f>
        <v>Perdidos</v>
      </c>
    </row>
    <row r="119" spans="1:8" x14ac:dyDescent="0.25">
      <c r="A119" s="3" t="s">
        <v>3653</v>
      </c>
      <c r="B119">
        <f>MAX('Tabela Total'!C:C) -_xlfn.MAXIFS('Tabela Total'!C:C,'Tabela Total'!B:B,RFM!A119)</f>
        <v>212</v>
      </c>
      <c r="C119">
        <v>3</v>
      </c>
      <c r="D119" s="5">
        <v>372358</v>
      </c>
      <c r="E119">
        <f t="shared" si="3"/>
        <v>3</v>
      </c>
      <c r="F119">
        <f t="shared" si="4"/>
        <v>5</v>
      </c>
      <c r="G119">
        <f t="shared" si="5"/>
        <v>4</v>
      </c>
      <c r="H119" t="str">
        <f t="array" ref="H119">INDEX($M$2:$M$26,MATCH(1,($J$2:$J$26=$E119)*($K$2:$K$26=G119),0))</f>
        <v>Fies</v>
      </c>
    </row>
    <row r="120" spans="1:8" x14ac:dyDescent="0.25">
      <c r="A120" s="3" t="s">
        <v>703</v>
      </c>
      <c r="B120">
        <f>MAX('Tabela Total'!C:C) -_xlfn.MAXIFS('Tabela Total'!C:C,'Tabela Total'!B:B,RFM!A120)</f>
        <v>121</v>
      </c>
      <c r="C120">
        <v>17</v>
      </c>
      <c r="D120" s="5">
        <v>4190918</v>
      </c>
      <c r="E120">
        <f t="shared" si="3"/>
        <v>4</v>
      </c>
      <c r="F120">
        <f t="shared" si="4"/>
        <v>1</v>
      </c>
      <c r="G120">
        <f t="shared" si="5"/>
        <v>3</v>
      </c>
      <c r="H120" t="str">
        <f t="array" ref="H120">INDEX($M$2:$M$26,MATCH(1,($J$2:$J$26=$E120)*($K$2:$K$26=G120),0))</f>
        <v>Fies Potencial</v>
      </c>
    </row>
    <row r="121" spans="1:8" x14ac:dyDescent="0.25">
      <c r="A121" s="3" t="s">
        <v>1610</v>
      </c>
      <c r="B121">
        <f>MAX('Tabela Total'!C:C) -_xlfn.MAXIFS('Tabela Total'!C:C,'Tabela Total'!B:B,RFM!A121)</f>
        <v>203</v>
      </c>
      <c r="C121">
        <v>10</v>
      </c>
      <c r="D121" s="5">
        <v>1316657</v>
      </c>
      <c r="E121">
        <f t="shared" si="3"/>
        <v>3</v>
      </c>
      <c r="F121">
        <f t="shared" si="4"/>
        <v>5</v>
      </c>
      <c r="G121">
        <f t="shared" si="5"/>
        <v>4</v>
      </c>
      <c r="H121" t="str">
        <f t="array" ref="H121">INDEX($M$2:$M$26,MATCH(1,($J$2:$J$26=$E121)*($K$2:$K$26=G121),0))</f>
        <v>Fies</v>
      </c>
    </row>
    <row r="122" spans="1:8" x14ac:dyDescent="0.25">
      <c r="A122" s="3" t="s">
        <v>2072</v>
      </c>
      <c r="B122">
        <f>MAX('Tabela Total'!C:C) -_xlfn.MAXIFS('Tabela Total'!C:C,'Tabela Total'!B:B,RFM!A122)</f>
        <v>96</v>
      </c>
      <c r="C122">
        <v>10</v>
      </c>
      <c r="D122" s="5">
        <v>4047211</v>
      </c>
      <c r="E122">
        <f t="shared" si="3"/>
        <v>4</v>
      </c>
      <c r="F122">
        <f t="shared" si="4"/>
        <v>5</v>
      </c>
      <c r="G122">
        <f t="shared" si="5"/>
        <v>5</v>
      </c>
      <c r="H122" t="str">
        <f t="array" ref="H122">INDEX($M$2:$M$26,MATCH(1,($J$2:$J$26=$E122)*($K$2:$K$26=G122),0))</f>
        <v>Fies</v>
      </c>
    </row>
    <row r="123" spans="1:8" x14ac:dyDescent="0.25">
      <c r="A123" s="3" t="s">
        <v>979</v>
      </c>
      <c r="B123">
        <f>MAX('Tabela Total'!C:C) -_xlfn.MAXIFS('Tabela Total'!C:C,'Tabela Total'!B:B,RFM!A123)</f>
        <v>401</v>
      </c>
      <c r="C123">
        <v>10</v>
      </c>
      <c r="D123" s="5">
        <v>1020042</v>
      </c>
      <c r="E123">
        <f t="shared" si="3"/>
        <v>1</v>
      </c>
      <c r="F123">
        <f t="shared" si="4"/>
        <v>5</v>
      </c>
      <c r="G123">
        <f t="shared" si="5"/>
        <v>3</v>
      </c>
      <c r="H123" t="str">
        <f t="array" ref="H123">INDEX($M$2:$M$26,MATCH(1,($J$2:$J$26=$E123)*($K$2:$K$26=G123),0))</f>
        <v>Risco</v>
      </c>
    </row>
    <row r="124" spans="1:8" x14ac:dyDescent="0.25">
      <c r="A124" s="3" t="s">
        <v>544</v>
      </c>
      <c r="B124">
        <f>MAX('Tabela Total'!C:C) -_xlfn.MAXIFS('Tabela Total'!C:C,'Tabela Total'!B:B,RFM!A124)</f>
        <v>56</v>
      </c>
      <c r="C124">
        <v>17</v>
      </c>
      <c r="D124" s="5">
        <v>3732402</v>
      </c>
      <c r="E124">
        <f t="shared" si="3"/>
        <v>5</v>
      </c>
      <c r="F124">
        <f t="shared" si="4"/>
        <v>1</v>
      </c>
      <c r="G124">
        <f t="shared" si="5"/>
        <v>3</v>
      </c>
      <c r="H124" t="str">
        <f t="array" ref="H124">INDEX($M$2:$M$26,MATCH(1,($J$2:$J$26=$E124)*($K$2:$K$26=G124),0))</f>
        <v>Fies</v>
      </c>
    </row>
    <row r="125" spans="1:8" x14ac:dyDescent="0.25">
      <c r="A125" s="3" t="s">
        <v>257</v>
      </c>
      <c r="B125">
        <f>MAX('Tabela Total'!C:C) -_xlfn.MAXIFS('Tabela Total'!C:C,'Tabela Total'!B:B,RFM!A125)</f>
        <v>13</v>
      </c>
      <c r="C125">
        <v>11</v>
      </c>
      <c r="D125" s="5">
        <v>212597</v>
      </c>
      <c r="E125">
        <f t="shared" si="3"/>
        <v>5</v>
      </c>
      <c r="F125">
        <f t="shared" si="4"/>
        <v>5</v>
      </c>
      <c r="G125">
        <f t="shared" si="5"/>
        <v>5</v>
      </c>
      <c r="H125" t="str">
        <f t="array" ref="H125">INDEX($M$2:$M$26,MATCH(1,($J$2:$J$26=$E125)*($K$2:$K$26=G125),0))</f>
        <v>Campeão</v>
      </c>
    </row>
    <row r="126" spans="1:8" x14ac:dyDescent="0.25">
      <c r="A126" s="3" t="s">
        <v>500</v>
      </c>
      <c r="B126">
        <f>MAX('Tabela Total'!C:C) -_xlfn.MAXIFS('Tabela Total'!C:C,'Tabela Total'!B:B,RFM!A126)</f>
        <v>120</v>
      </c>
      <c r="C126">
        <v>17</v>
      </c>
      <c r="D126" s="5">
        <v>1836961</v>
      </c>
      <c r="E126">
        <f t="shared" si="3"/>
        <v>4</v>
      </c>
      <c r="F126">
        <f t="shared" si="4"/>
        <v>1</v>
      </c>
      <c r="G126">
        <f t="shared" si="5"/>
        <v>3</v>
      </c>
      <c r="H126" t="str">
        <f t="array" ref="H126">INDEX($M$2:$M$26,MATCH(1,($J$2:$J$26=$E126)*($K$2:$K$26=G126),0))</f>
        <v>Fies Potencial</v>
      </c>
    </row>
    <row r="127" spans="1:8" x14ac:dyDescent="0.25">
      <c r="A127" s="3" t="s">
        <v>197</v>
      </c>
      <c r="B127">
        <f>MAX('Tabela Total'!C:C) -_xlfn.MAXIFS('Tabela Total'!C:C,'Tabela Total'!B:B,RFM!A127)</f>
        <v>47</v>
      </c>
      <c r="C127">
        <v>26</v>
      </c>
      <c r="D127" s="5">
        <v>2859620</v>
      </c>
      <c r="E127">
        <f t="shared" si="3"/>
        <v>5</v>
      </c>
      <c r="F127">
        <f t="shared" si="4"/>
        <v>1</v>
      </c>
      <c r="G127">
        <f t="shared" si="5"/>
        <v>3</v>
      </c>
      <c r="H127" t="str">
        <f t="array" ref="H127">INDEX($M$2:$M$26,MATCH(1,($J$2:$J$26=$E127)*($K$2:$K$26=G127),0))</f>
        <v>Fies</v>
      </c>
    </row>
    <row r="128" spans="1:8" x14ac:dyDescent="0.25">
      <c r="A128" s="3" t="s">
        <v>1543</v>
      </c>
      <c r="B128">
        <f>MAX('Tabela Total'!C:C) -_xlfn.MAXIFS('Tabela Total'!C:C,'Tabela Total'!B:B,RFM!A128)</f>
        <v>26</v>
      </c>
      <c r="C128">
        <v>12</v>
      </c>
      <c r="D128" s="5">
        <v>1605193</v>
      </c>
      <c r="E128">
        <f t="shared" si="3"/>
        <v>5</v>
      </c>
      <c r="F128">
        <f t="shared" si="4"/>
        <v>5</v>
      </c>
      <c r="G128">
        <f t="shared" si="5"/>
        <v>5</v>
      </c>
      <c r="H128" t="str">
        <f t="array" ref="H128">INDEX($M$2:$M$26,MATCH(1,($J$2:$J$26=$E128)*($K$2:$K$26=G128),0))</f>
        <v>Campeão</v>
      </c>
    </row>
    <row r="129" spans="1:8" x14ac:dyDescent="0.25">
      <c r="A129" s="3" t="s">
        <v>254</v>
      </c>
      <c r="B129">
        <f>MAX('Tabela Total'!C:C) -_xlfn.MAXIFS('Tabela Total'!C:C,'Tabela Total'!B:B,RFM!A129)</f>
        <v>197</v>
      </c>
      <c r="C129">
        <v>19</v>
      </c>
      <c r="D129" s="5">
        <v>6231284</v>
      </c>
      <c r="E129">
        <f t="shared" si="3"/>
        <v>3</v>
      </c>
      <c r="F129">
        <f t="shared" si="4"/>
        <v>1</v>
      </c>
      <c r="G129">
        <f t="shared" si="5"/>
        <v>2</v>
      </c>
      <c r="H129" t="str">
        <f t="array" ref="H129">INDEX($M$2:$M$26,MATCH(1,($J$2:$J$26=$E129)*($K$2:$K$26=G129),0))</f>
        <v>Quase Dormentes</v>
      </c>
    </row>
    <row r="130" spans="1:8" x14ac:dyDescent="0.25">
      <c r="A130" s="3" t="s">
        <v>918</v>
      </c>
      <c r="B130">
        <f>MAX('Tabela Total'!C:C) -_xlfn.MAXIFS('Tabela Total'!C:C,'Tabela Total'!B:B,RFM!A130)</f>
        <v>457</v>
      </c>
      <c r="C130">
        <v>13</v>
      </c>
      <c r="D130" s="5">
        <v>1063689</v>
      </c>
      <c r="E130">
        <f t="shared" ref="E130:E193" si="6">_xlfn.IFS(B130:B922&lt;=72,5,B130:B922&lt;=145,4,B130:B922&lt;=218,3,B130:B922&lt;=292,2,1,1)</f>
        <v>1</v>
      </c>
      <c r="F130">
        <f t="shared" ref="F130:F193" si="7">_xlfn.IFS(C130:C922&lt;=12,5,C130:C922&lt;=9,4,C130:C922&lt;=6,3,C130:C922&lt;=3,2,1,1)</f>
        <v>1</v>
      </c>
      <c r="G130">
        <f t="shared" si="5"/>
        <v>1</v>
      </c>
      <c r="H130" t="str">
        <f t="array" ref="H130">INDEX($M$2:$M$26,MATCH(1,($J$2:$J$26=$E130)*($K$2:$K$26=G130),0))</f>
        <v>Perdidos</v>
      </c>
    </row>
    <row r="131" spans="1:8" x14ac:dyDescent="0.25">
      <c r="A131" s="3" t="s">
        <v>516</v>
      </c>
      <c r="B131">
        <f>MAX('Tabela Total'!C:C) -_xlfn.MAXIFS('Tabela Total'!C:C,'Tabela Total'!B:B,RFM!A131)</f>
        <v>106</v>
      </c>
      <c r="C131">
        <v>11</v>
      </c>
      <c r="D131" s="5">
        <v>2054311</v>
      </c>
      <c r="E131">
        <f t="shared" si="6"/>
        <v>4</v>
      </c>
      <c r="F131">
        <f t="shared" si="7"/>
        <v>5</v>
      </c>
      <c r="G131">
        <f t="shared" ref="G131:G194" si="8">ROUND(AVERAGE(F131,E131),0)</f>
        <v>5</v>
      </c>
      <c r="H131" t="str">
        <f t="array" ref="H131">INDEX($M$2:$M$26,MATCH(1,($J$2:$J$26=$E131)*($K$2:$K$26=G131),0))</f>
        <v>Fies</v>
      </c>
    </row>
    <row r="132" spans="1:8" x14ac:dyDescent="0.25">
      <c r="A132" s="3" t="s">
        <v>1023</v>
      </c>
      <c r="B132">
        <f>MAX('Tabela Total'!C:C) -_xlfn.MAXIFS('Tabela Total'!C:C,'Tabela Total'!B:B,RFM!A132)</f>
        <v>20</v>
      </c>
      <c r="C132">
        <v>22</v>
      </c>
      <c r="D132" s="5">
        <v>1536392</v>
      </c>
      <c r="E132">
        <f t="shared" si="6"/>
        <v>5</v>
      </c>
      <c r="F132">
        <f t="shared" si="7"/>
        <v>1</v>
      </c>
      <c r="G132">
        <f t="shared" si="8"/>
        <v>3</v>
      </c>
      <c r="H132" t="str">
        <f t="array" ref="H132">INDEX($M$2:$M$26,MATCH(1,($J$2:$J$26=$E132)*($K$2:$K$26=G132),0))</f>
        <v>Fies</v>
      </c>
    </row>
    <row r="133" spans="1:8" x14ac:dyDescent="0.25">
      <c r="A133" s="3" t="s">
        <v>2095</v>
      </c>
      <c r="B133">
        <f>MAX('Tabela Total'!C:C) -_xlfn.MAXIFS('Tabela Total'!C:C,'Tabela Total'!B:B,RFM!A133)</f>
        <v>43</v>
      </c>
      <c r="C133">
        <v>11</v>
      </c>
      <c r="D133" s="5">
        <v>9361086</v>
      </c>
      <c r="E133">
        <f t="shared" si="6"/>
        <v>5</v>
      </c>
      <c r="F133">
        <f t="shared" si="7"/>
        <v>5</v>
      </c>
      <c r="G133">
        <f t="shared" si="8"/>
        <v>5</v>
      </c>
      <c r="H133" t="str">
        <f t="array" ref="H133">INDEX($M$2:$M$26,MATCH(1,($J$2:$J$26=$E133)*($K$2:$K$26=G133),0))</f>
        <v>Campeão</v>
      </c>
    </row>
    <row r="134" spans="1:8" x14ac:dyDescent="0.25">
      <c r="A134" s="3" t="s">
        <v>568</v>
      </c>
      <c r="B134">
        <f>MAX('Tabela Total'!C:C) -_xlfn.MAXIFS('Tabela Total'!C:C,'Tabela Total'!B:B,RFM!A134)</f>
        <v>0</v>
      </c>
      <c r="C134">
        <v>19</v>
      </c>
      <c r="D134" s="5">
        <v>1162147</v>
      </c>
      <c r="E134">
        <f t="shared" si="6"/>
        <v>5</v>
      </c>
      <c r="F134">
        <f t="shared" si="7"/>
        <v>1</v>
      </c>
      <c r="G134">
        <f t="shared" si="8"/>
        <v>3</v>
      </c>
      <c r="H134" t="str">
        <f t="array" ref="H134">INDEX($M$2:$M$26,MATCH(1,($J$2:$J$26=$E134)*($K$2:$K$26=G134),0))</f>
        <v>Fies</v>
      </c>
    </row>
    <row r="135" spans="1:8" x14ac:dyDescent="0.25">
      <c r="A135" s="3" t="s">
        <v>2313</v>
      </c>
      <c r="B135">
        <f>MAX('Tabela Total'!C:C) -_xlfn.MAXIFS('Tabela Total'!C:C,'Tabela Total'!B:B,RFM!A135)</f>
        <v>39</v>
      </c>
      <c r="C135">
        <v>13</v>
      </c>
      <c r="D135" s="5">
        <v>193725</v>
      </c>
      <c r="E135">
        <f t="shared" si="6"/>
        <v>5</v>
      </c>
      <c r="F135">
        <f t="shared" si="7"/>
        <v>1</v>
      </c>
      <c r="G135">
        <f t="shared" si="8"/>
        <v>3</v>
      </c>
      <c r="H135" t="str">
        <f t="array" ref="H135">INDEX($M$2:$M$26,MATCH(1,($J$2:$J$26=$E135)*($K$2:$K$26=G135),0))</f>
        <v>Fies</v>
      </c>
    </row>
    <row r="136" spans="1:8" x14ac:dyDescent="0.25">
      <c r="A136" s="3" t="s">
        <v>312</v>
      </c>
      <c r="B136">
        <f>MAX('Tabela Total'!C:C) -_xlfn.MAXIFS('Tabela Total'!C:C,'Tabela Total'!B:B,RFM!A136)</f>
        <v>27</v>
      </c>
      <c r="C136">
        <v>4</v>
      </c>
      <c r="D136" s="5">
        <v>73008</v>
      </c>
      <c r="E136">
        <f t="shared" si="6"/>
        <v>5</v>
      </c>
      <c r="F136">
        <f t="shared" si="7"/>
        <v>5</v>
      </c>
      <c r="G136">
        <f t="shared" si="8"/>
        <v>5</v>
      </c>
      <c r="H136" t="str">
        <f t="array" ref="H136">INDEX($M$2:$M$26,MATCH(1,($J$2:$J$26=$E136)*($K$2:$K$26=G136),0))</f>
        <v>Campeão</v>
      </c>
    </row>
    <row r="137" spans="1:8" x14ac:dyDescent="0.25">
      <c r="A137" s="3" t="s">
        <v>1584</v>
      </c>
      <c r="B137">
        <f>MAX('Tabela Total'!C:C) -_xlfn.MAXIFS('Tabela Total'!C:C,'Tabela Total'!B:B,RFM!A137)</f>
        <v>34</v>
      </c>
      <c r="C137">
        <v>12</v>
      </c>
      <c r="D137" s="5">
        <v>909822</v>
      </c>
      <c r="E137">
        <f t="shared" si="6"/>
        <v>5</v>
      </c>
      <c r="F137">
        <f t="shared" si="7"/>
        <v>5</v>
      </c>
      <c r="G137">
        <f t="shared" si="8"/>
        <v>5</v>
      </c>
      <c r="H137" t="str">
        <f t="array" ref="H137">INDEX($M$2:$M$26,MATCH(1,($J$2:$J$26=$E137)*($K$2:$K$26=G137),0))</f>
        <v>Campeão</v>
      </c>
    </row>
    <row r="138" spans="1:8" x14ac:dyDescent="0.25">
      <c r="A138" s="3" t="s">
        <v>244</v>
      </c>
      <c r="B138">
        <f>MAX('Tabela Total'!C:C) -_xlfn.MAXIFS('Tabela Total'!C:C,'Tabela Total'!B:B,RFM!A138)</f>
        <v>29</v>
      </c>
      <c r="C138">
        <v>14</v>
      </c>
      <c r="D138" s="5">
        <v>10045850</v>
      </c>
      <c r="E138">
        <f t="shared" si="6"/>
        <v>5</v>
      </c>
      <c r="F138">
        <f t="shared" si="7"/>
        <v>1</v>
      </c>
      <c r="G138">
        <f t="shared" si="8"/>
        <v>3</v>
      </c>
      <c r="H138" t="str">
        <f t="array" ref="H138">INDEX($M$2:$M$26,MATCH(1,($J$2:$J$26=$E138)*($K$2:$K$26=G138),0))</f>
        <v>Fies</v>
      </c>
    </row>
    <row r="139" spans="1:8" x14ac:dyDescent="0.25">
      <c r="A139" s="3" t="s">
        <v>1401</v>
      </c>
      <c r="B139">
        <f>MAX('Tabela Total'!C:C) -_xlfn.MAXIFS('Tabela Total'!C:C,'Tabela Total'!B:B,RFM!A139)</f>
        <v>799</v>
      </c>
      <c r="C139">
        <v>12</v>
      </c>
      <c r="D139" s="5">
        <v>1528028</v>
      </c>
      <c r="E139">
        <f t="shared" si="6"/>
        <v>1</v>
      </c>
      <c r="F139">
        <f t="shared" si="7"/>
        <v>5</v>
      </c>
      <c r="G139">
        <f t="shared" si="8"/>
        <v>3</v>
      </c>
      <c r="H139" t="str">
        <f t="array" ref="H139">INDEX($M$2:$M$26,MATCH(1,($J$2:$J$26=$E139)*($K$2:$K$26=G139),0))</f>
        <v>Risco</v>
      </c>
    </row>
    <row r="140" spans="1:8" x14ac:dyDescent="0.25">
      <c r="A140" s="3" t="s">
        <v>689</v>
      </c>
      <c r="B140">
        <f>MAX('Tabela Total'!C:C) -_xlfn.MAXIFS('Tabela Total'!C:C,'Tabela Total'!B:B,RFM!A140)</f>
        <v>40</v>
      </c>
      <c r="C140">
        <v>9</v>
      </c>
      <c r="D140" s="5">
        <v>366727</v>
      </c>
      <c r="E140">
        <f t="shared" si="6"/>
        <v>5</v>
      </c>
      <c r="F140">
        <f t="shared" si="7"/>
        <v>5</v>
      </c>
      <c r="G140">
        <f t="shared" si="8"/>
        <v>5</v>
      </c>
      <c r="H140" t="str">
        <f t="array" ref="H140">INDEX($M$2:$M$26,MATCH(1,($J$2:$J$26=$E140)*($K$2:$K$26=G140),0))</f>
        <v>Campeão</v>
      </c>
    </row>
    <row r="141" spans="1:8" x14ac:dyDescent="0.25">
      <c r="A141" s="3" t="s">
        <v>592</v>
      </c>
      <c r="B141">
        <f>MAX('Tabela Total'!C:C) -_xlfn.MAXIFS('Tabela Total'!C:C,'Tabela Total'!B:B,RFM!A141)</f>
        <v>54</v>
      </c>
      <c r="C141">
        <v>6</v>
      </c>
      <c r="D141" s="5">
        <v>352702</v>
      </c>
      <c r="E141">
        <f t="shared" si="6"/>
        <v>5</v>
      </c>
      <c r="F141">
        <f t="shared" si="7"/>
        <v>5</v>
      </c>
      <c r="G141">
        <f t="shared" si="8"/>
        <v>5</v>
      </c>
      <c r="H141" t="str">
        <f t="array" ref="H141">INDEX($M$2:$M$26,MATCH(1,($J$2:$J$26=$E141)*($K$2:$K$26=G141),0))</f>
        <v>Campeão</v>
      </c>
    </row>
    <row r="142" spans="1:8" x14ac:dyDescent="0.25">
      <c r="A142" s="3" t="s">
        <v>1326</v>
      </c>
      <c r="B142">
        <f>MAX('Tabela Total'!C:C) -_xlfn.MAXIFS('Tabela Total'!C:C,'Tabela Total'!B:B,RFM!A142)</f>
        <v>42</v>
      </c>
      <c r="C142">
        <v>13</v>
      </c>
      <c r="D142" s="5">
        <v>377863</v>
      </c>
      <c r="E142">
        <f t="shared" si="6"/>
        <v>5</v>
      </c>
      <c r="F142">
        <f t="shared" si="7"/>
        <v>1</v>
      </c>
      <c r="G142">
        <f t="shared" si="8"/>
        <v>3</v>
      </c>
      <c r="H142" t="str">
        <f t="array" ref="H142">INDEX($M$2:$M$26,MATCH(1,($J$2:$J$26=$E142)*($K$2:$K$26=G142),0))</f>
        <v>Fies</v>
      </c>
    </row>
    <row r="143" spans="1:8" x14ac:dyDescent="0.25">
      <c r="A143" s="3" t="s">
        <v>1362</v>
      </c>
      <c r="B143">
        <f>MAX('Tabela Total'!C:C) -_xlfn.MAXIFS('Tabela Total'!C:C,'Tabela Total'!B:B,RFM!A143)</f>
        <v>399</v>
      </c>
      <c r="C143">
        <v>15</v>
      </c>
      <c r="D143" s="5">
        <v>748656</v>
      </c>
      <c r="E143">
        <f t="shared" si="6"/>
        <v>1</v>
      </c>
      <c r="F143">
        <f t="shared" si="7"/>
        <v>1</v>
      </c>
      <c r="G143">
        <f t="shared" si="8"/>
        <v>1</v>
      </c>
      <c r="H143" t="str">
        <f t="array" ref="H143">INDEX($M$2:$M$26,MATCH(1,($J$2:$J$26=$E143)*($K$2:$K$26=G143),0))</f>
        <v>Perdidos</v>
      </c>
    </row>
    <row r="144" spans="1:8" x14ac:dyDescent="0.25">
      <c r="A144" s="3" t="s">
        <v>803</v>
      </c>
      <c r="B144">
        <f>MAX('Tabela Total'!C:C) -_xlfn.MAXIFS('Tabela Total'!C:C,'Tabela Total'!B:B,RFM!A144)</f>
        <v>49</v>
      </c>
      <c r="C144">
        <v>9</v>
      </c>
      <c r="D144" s="5">
        <v>790645</v>
      </c>
      <c r="E144">
        <f t="shared" si="6"/>
        <v>5</v>
      </c>
      <c r="F144">
        <f t="shared" si="7"/>
        <v>5</v>
      </c>
      <c r="G144">
        <f t="shared" si="8"/>
        <v>5</v>
      </c>
      <c r="H144" t="str">
        <f t="array" ref="H144">INDEX($M$2:$M$26,MATCH(1,($J$2:$J$26=$E144)*($K$2:$K$26=G144),0))</f>
        <v>Campeão</v>
      </c>
    </row>
    <row r="145" spans="1:8" x14ac:dyDescent="0.25">
      <c r="A145" s="3" t="s">
        <v>11</v>
      </c>
      <c r="B145">
        <f>MAX('Tabela Total'!C:C) -_xlfn.MAXIFS('Tabela Total'!C:C,'Tabela Total'!B:B,RFM!A145)</f>
        <v>338</v>
      </c>
      <c r="C145">
        <v>5</v>
      </c>
      <c r="D145" s="5">
        <v>237926</v>
      </c>
      <c r="E145">
        <f t="shared" si="6"/>
        <v>1</v>
      </c>
      <c r="F145">
        <f t="shared" si="7"/>
        <v>5</v>
      </c>
      <c r="G145">
        <f t="shared" si="8"/>
        <v>3</v>
      </c>
      <c r="H145" t="str">
        <f t="array" ref="H145">INDEX($M$2:$M$26,MATCH(1,($J$2:$J$26=$E145)*($K$2:$K$26=G145),0))</f>
        <v>Risco</v>
      </c>
    </row>
    <row r="146" spans="1:8" x14ac:dyDescent="0.25">
      <c r="A146" s="3" t="s">
        <v>1439</v>
      </c>
      <c r="B146">
        <f>MAX('Tabela Total'!C:C) -_xlfn.MAXIFS('Tabela Total'!C:C,'Tabela Total'!B:B,RFM!A146)</f>
        <v>691</v>
      </c>
      <c r="C146">
        <v>4</v>
      </c>
      <c r="D146" s="5">
        <v>1240335</v>
      </c>
      <c r="E146">
        <f t="shared" si="6"/>
        <v>1</v>
      </c>
      <c r="F146">
        <f t="shared" si="7"/>
        <v>5</v>
      </c>
      <c r="G146">
        <f t="shared" si="8"/>
        <v>3</v>
      </c>
      <c r="H146" t="str">
        <f t="array" ref="H146">INDEX($M$2:$M$26,MATCH(1,($J$2:$J$26=$E146)*($K$2:$K$26=G146),0))</f>
        <v>Risco</v>
      </c>
    </row>
    <row r="147" spans="1:8" x14ac:dyDescent="0.25">
      <c r="A147" s="3" t="s">
        <v>5120</v>
      </c>
      <c r="B147">
        <f>MAX('Tabela Total'!C:C) -_xlfn.MAXIFS('Tabela Total'!C:C,'Tabela Total'!B:B,RFM!A147)</f>
        <v>365</v>
      </c>
      <c r="C147">
        <v>1</v>
      </c>
      <c r="D147" s="5">
        <v>1652</v>
      </c>
      <c r="E147">
        <f t="shared" si="6"/>
        <v>1</v>
      </c>
      <c r="F147">
        <f t="shared" si="7"/>
        <v>5</v>
      </c>
      <c r="G147">
        <f t="shared" si="8"/>
        <v>3</v>
      </c>
      <c r="H147" t="str">
        <f t="array" ref="H147">INDEX($M$2:$M$26,MATCH(1,($J$2:$J$26=$E147)*($K$2:$K$26=G147),0))</f>
        <v>Risco</v>
      </c>
    </row>
    <row r="148" spans="1:8" x14ac:dyDescent="0.25">
      <c r="A148" s="3" t="s">
        <v>372</v>
      </c>
      <c r="B148">
        <f>MAX('Tabela Total'!C:C) -_xlfn.MAXIFS('Tabela Total'!C:C,'Tabela Total'!B:B,RFM!A148)</f>
        <v>189</v>
      </c>
      <c r="C148">
        <v>20</v>
      </c>
      <c r="D148" s="5">
        <v>4659540</v>
      </c>
      <c r="E148">
        <f t="shared" si="6"/>
        <v>3</v>
      </c>
      <c r="F148">
        <f t="shared" si="7"/>
        <v>1</v>
      </c>
      <c r="G148">
        <f t="shared" si="8"/>
        <v>2</v>
      </c>
      <c r="H148" t="str">
        <f t="array" ref="H148">INDEX($M$2:$M$26,MATCH(1,($J$2:$J$26=$E148)*($K$2:$K$26=G148),0))</f>
        <v>Quase Dormentes</v>
      </c>
    </row>
    <row r="149" spans="1:8" x14ac:dyDescent="0.25">
      <c r="A149" s="3" t="s">
        <v>530</v>
      </c>
      <c r="B149">
        <f>MAX('Tabela Total'!C:C) -_xlfn.MAXIFS('Tabela Total'!C:C,'Tabela Total'!B:B,RFM!A149)</f>
        <v>39</v>
      </c>
      <c r="C149">
        <v>32</v>
      </c>
      <c r="D149" s="5">
        <v>2406091</v>
      </c>
      <c r="E149">
        <f t="shared" si="6"/>
        <v>5</v>
      </c>
      <c r="F149">
        <f t="shared" si="7"/>
        <v>1</v>
      </c>
      <c r="G149">
        <f t="shared" si="8"/>
        <v>3</v>
      </c>
      <c r="H149" t="str">
        <f t="array" ref="H149">INDEX($M$2:$M$26,MATCH(1,($J$2:$J$26=$E149)*($K$2:$K$26=G149),0))</f>
        <v>Fies</v>
      </c>
    </row>
    <row r="150" spans="1:8" x14ac:dyDescent="0.25">
      <c r="A150" s="3" t="s">
        <v>626</v>
      </c>
      <c r="B150">
        <f>MAX('Tabela Total'!C:C) -_xlfn.MAXIFS('Tabela Total'!C:C,'Tabela Total'!B:B,RFM!A150)</f>
        <v>120</v>
      </c>
      <c r="C150">
        <v>12</v>
      </c>
      <c r="D150" s="5">
        <v>429767</v>
      </c>
      <c r="E150">
        <f t="shared" si="6"/>
        <v>4</v>
      </c>
      <c r="F150">
        <f t="shared" si="7"/>
        <v>5</v>
      </c>
      <c r="G150">
        <f t="shared" si="8"/>
        <v>5</v>
      </c>
      <c r="H150" t="str">
        <f t="array" ref="H150">INDEX($M$2:$M$26,MATCH(1,($J$2:$J$26=$E150)*($K$2:$K$26=G150),0))</f>
        <v>Fies</v>
      </c>
    </row>
    <row r="151" spans="1:8" x14ac:dyDescent="0.25">
      <c r="A151" s="3" t="s">
        <v>540</v>
      </c>
      <c r="B151">
        <f>MAX('Tabela Total'!C:C) -_xlfn.MAXIFS('Tabela Total'!C:C,'Tabela Total'!B:B,RFM!A151)</f>
        <v>43</v>
      </c>
      <c r="C151">
        <v>25</v>
      </c>
      <c r="D151" s="5">
        <v>555569</v>
      </c>
      <c r="E151">
        <f t="shared" si="6"/>
        <v>5</v>
      </c>
      <c r="F151">
        <f t="shared" si="7"/>
        <v>1</v>
      </c>
      <c r="G151">
        <f t="shared" si="8"/>
        <v>3</v>
      </c>
      <c r="H151" t="str">
        <f t="array" ref="H151">INDEX($M$2:$M$26,MATCH(1,($J$2:$J$26=$E151)*($K$2:$K$26=G151),0))</f>
        <v>Fies</v>
      </c>
    </row>
    <row r="152" spans="1:8" x14ac:dyDescent="0.25">
      <c r="A152" s="3" t="s">
        <v>726</v>
      </c>
      <c r="B152">
        <f>MAX('Tabela Total'!C:C) -_xlfn.MAXIFS('Tabela Total'!C:C,'Tabela Total'!B:B,RFM!A152)</f>
        <v>82</v>
      </c>
      <c r="C152">
        <v>14</v>
      </c>
      <c r="D152" s="5">
        <v>519776</v>
      </c>
      <c r="E152">
        <f t="shared" si="6"/>
        <v>4</v>
      </c>
      <c r="F152">
        <f t="shared" si="7"/>
        <v>1</v>
      </c>
      <c r="G152">
        <f t="shared" si="8"/>
        <v>3</v>
      </c>
      <c r="H152" t="str">
        <f t="array" ref="H152">INDEX($M$2:$M$26,MATCH(1,($J$2:$J$26=$E152)*($K$2:$K$26=G152),0))</f>
        <v>Fies Potencial</v>
      </c>
    </row>
    <row r="153" spans="1:8" x14ac:dyDescent="0.25">
      <c r="A153" s="3" t="s">
        <v>1242</v>
      </c>
      <c r="B153">
        <f>MAX('Tabela Total'!C:C) -_xlfn.MAXIFS('Tabela Total'!C:C,'Tabela Total'!B:B,RFM!A153)</f>
        <v>106</v>
      </c>
      <c r="C153">
        <v>7</v>
      </c>
      <c r="D153" s="5">
        <v>273427</v>
      </c>
      <c r="E153">
        <f t="shared" si="6"/>
        <v>4</v>
      </c>
      <c r="F153">
        <f t="shared" si="7"/>
        <v>5</v>
      </c>
      <c r="G153">
        <f t="shared" si="8"/>
        <v>5</v>
      </c>
      <c r="H153" t="str">
        <f t="array" ref="H153">INDEX($M$2:$M$26,MATCH(1,($J$2:$J$26=$E153)*($K$2:$K$26=G153),0))</f>
        <v>Fies</v>
      </c>
    </row>
    <row r="154" spans="1:8" x14ac:dyDescent="0.25">
      <c r="A154" s="3" t="s">
        <v>120</v>
      </c>
      <c r="B154">
        <f>MAX('Tabela Total'!C:C) -_xlfn.MAXIFS('Tabela Total'!C:C,'Tabela Total'!B:B,RFM!A154)</f>
        <v>284</v>
      </c>
      <c r="C154">
        <v>28</v>
      </c>
      <c r="D154" s="5">
        <v>2733152</v>
      </c>
      <c r="E154">
        <f t="shared" si="6"/>
        <v>2</v>
      </c>
      <c r="F154">
        <f t="shared" si="7"/>
        <v>1</v>
      </c>
      <c r="G154">
        <f t="shared" si="8"/>
        <v>2</v>
      </c>
      <c r="H154" t="str">
        <f t="array" ref="H154">INDEX($M$2:$M$26,MATCH(1,($J$2:$J$26=$E154)*($K$2:$K$26=G154),0))</f>
        <v>Hibernando</v>
      </c>
    </row>
    <row r="155" spans="1:8" x14ac:dyDescent="0.25">
      <c r="A155" s="3" t="s">
        <v>1958</v>
      </c>
      <c r="B155">
        <f>MAX('Tabela Total'!C:C) -_xlfn.MAXIFS('Tabela Total'!C:C,'Tabela Total'!B:B,RFM!A155)</f>
        <v>105</v>
      </c>
      <c r="C155">
        <v>8</v>
      </c>
      <c r="D155" s="5">
        <v>710483</v>
      </c>
      <c r="E155">
        <f t="shared" si="6"/>
        <v>4</v>
      </c>
      <c r="F155">
        <f t="shared" si="7"/>
        <v>5</v>
      </c>
      <c r="G155">
        <f t="shared" si="8"/>
        <v>5</v>
      </c>
      <c r="H155" t="str">
        <f t="array" ref="H155">INDEX($M$2:$M$26,MATCH(1,($J$2:$J$26=$E155)*($K$2:$K$26=G155),0))</f>
        <v>Fies</v>
      </c>
    </row>
    <row r="156" spans="1:8" x14ac:dyDescent="0.25">
      <c r="A156" s="3" t="s">
        <v>2332</v>
      </c>
      <c r="B156">
        <f>MAX('Tabela Total'!C:C) -_xlfn.MAXIFS('Tabela Total'!C:C,'Tabela Total'!B:B,RFM!A156)</f>
        <v>131</v>
      </c>
      <c r="C156">
        <v>10</v>
      </c>
      <c r="D156" s="5">
        <v>839264</v>
      </c>
      <c r="E156">
        <f t="shared" si="6"/>
        <v>4</v>
      </c>
      <c r="F156">
        <f t="shared" si="7"/>
        <v>5</v>
      </c>
      <c r="G156">
        <f t="shared" si="8"/>
        <v>5</v>
      </c>
      <c r="H156" t="str">
        <f t="array" ref="H156">INDEX($M$2:$M$26,MATCH(1,($J$2:$J$26=$E156)*($K$2:$K$26=G156),0))</f>
        <v>Fies</v>
      </c>
    </row>
    <row r="157" spans="1:8" x14ac:dyDescent="0.25">
      <c r="A157" s="3" t="s">
        <v>1844</v>
      </c>
      <c r="B157">
        <f>MAX('Tabela Total'!C:C) -_xlfn.MAXIFS('Tabela Total'!C:C,'Tabela Total'!B:B,RFM!A157)</f>
        <v>708</v>
      </c>
      <c r="C157">
        <v>4</v>
      </c>
      <c r="D157" s="5">
        <v>533784</v>
      </c>
      <c r="E157">
        <f t="shared" si="6"/>
        <v>1</v>
      </c>
      <c r="F157">
        <f t="shared" si="7"/>
        <v>5</v>
      </c>
      <c r="G157">
        <f t="shared" si="8"/>
        <v>3</v>
      </c>
      <c r="H157" t="str">
        <f t="array" ref="H157">INDEX($M$2:$M$26,MATCH(1,($J$2:$J$26=$E157)*($K$2:$K$26=G157),0))</f>
        <v>Risco</v>
      </c>
    </row>
    <row r="158" spans="1:8" x14ac:dyDescent="0.25">
      <c r="A158" s="3" t="s">
        <v>1092</v>
      </c>
      <c r="B158">
        <f>MAX('Tabela Total'!C:C) -_xlfn.MAXIFS('Tabela Total'!C:C,'Tabela Total'!B:B,RFM!A158)</f>
        <v>8</v>
      </c>
      <c r="C158">
        <v>7</v>
      </c>
      <c r="D158" s="5">
        <v>166161</v>
      </c>
      <c r="E158">
        <f t="shared" si="6"/>
        <v>5</v>
      </c>
      <c r="F158">
        <f t="shared" si="7"/>
        <v>5</v>
      </c>
      <c r="G158">
        <f t="shared" si="8"/>
        <v>5</v>
      </c>
      <c r="H158" t="str">
        <f t="array" ref="H158">INDEX($M$2:$M$26,MATCH(1,($J$2:$J$26=$E158)*($K$2:$K$26=G158),0))</f>
        <v>Campeão</v>
      </c>
    </row>
    <row r="159" spans="1:8" x14ac:dyDescent="0.25">
      <c r="A159" s="3" t="s">
        <v>907</v>
      </c>
      <c r="B159">
        <f>MAX('Tabela Total'!C:C) -_xlfn.MAXIFS('Tabela Total'!C:C,'Tabela Total'!B:B,RFM!A159)</f>
        <v>26</v>
      </c>
      <c r="C159">
        <v>7</v>
      </c>
      <c r="D159" s="5">
        <v>620940</v>
      </c>
      <c r="E159">
        <f t="shared" si="6"/>
        <v>5</v>
      </c>
      <c r="F159">
        <f t="shared" si="7"/>
        <v>5</v>
      </c>
      <c r="G159">
        <f t="shared" si="8"/>
        <v>5</v>
      </c>
      <c r="H159" t="str">
        <f t="array" ref="H159">INDEX($M$2:$M$26,MATCH(1,($J$2:$J$26=$E159)*($K$2:$K$26=G159),0))</f>
        <v>Campeão</v>
      </c>
    </row>
    <row r="160" spans="1:8" x14ac:dyDescent="0.25">
      <c r="A160" s="3" t="s">
        <v>1268</v>
      </c>
      <c r="B160">
        <f>MAX('Tabela Total'!C:C) -_xlfn.MAXIFS('Tabela Total'!C:C,'Tabela Total'!B:B,RFM!A160)</f>
        <v>8</v>
      </c>
      <c r="C160">
        <v>7</v>
      </c>
      <c r="D160" s="5">
        <v>322766</v>
      </c>
      <c r="E160">
        <f t="shared" si="6"/>
        <v>5</v>
      </c>
      <c r="F160">
        <f t="shared" si="7"/>
        <v>5</v>
      </c>
      <c r="G160">
        <f t="shared" si="8"/>
        <v>5</v>
      </c>
      <c r="H160" t="str">
        <f t="array" ref="H160">INDEX($M$2:$M$26,MATCH(1,($J$2:$J$26=$E160)*($K$2:$K$26=G160),0))</f>
        <v>Campeão</v>
      </c>
    </row>
    <row r="161" spans="1:8" x14ac:dyDescent="0.25">
      <c r="A161" s="3" t="s">
        <v>1912</v>
      </c>
      <c r="B161">
        <f>MAX('Tabela Total'!C:C) -_xlfn.MAXIFS('Tabela Total'!C:C,'Tabela Total'!B:B,RFM!A161)</f>
        <v>385</v>
      </c>
      <c r="C161">
        <v>8</v>
      </c>
      <c r="D161" s="5">
        <v>1526348</v>
      </c>
      <c r="E161">
        <f t="shared" si="6"/>
        <v>1</v>
      </c>
      <c r="F161">
        <f t="shared" si="7"/>
        <v>5</v>
      </c>
      <c r="G161">
        <f t="shared" si="8"/>
        <v>3</v>
      </c>
      <c r="H161" t="str">
        <f t="array" ref="H161">INDEX($M$2:$M$26,MATCH(1,($J$2:$J$26=$E161)*($K$2:$K$26=G161),0))</f>
        <v>Risco</v>
      </c>
    </row>
    <row r="162" spans="1:8" x14ac:dyDescent="0.25">
      <c r="A162" s="3" t="s">
        <v>447</v>
      </c>
      <c r="B162">
        <f>MAX('Tabela Total'!C:C) -_xlfn.MAXIFS('Tabela Total'!C:C,'Tabela Total'!B:B,RFM!A162)</f>
        <v>37</v>
      </c>
      <c r="C162">
        <v>10</v>
      </c>
      <c r="D162" s="5">
        <v>2921410</v>
      </c>
      <c r="E162">
        <f t="shared" si="6"/>
        <v>5</v>
      </c>
      <c r="F162">
        <f t="shared" si="7"/>
        <v>5</v>
      </c>
      <c r="G162">
        <f t="shared" si="8"/>
        <v>5</v>
      </c>
      <c r="H162" t="str">
        <f t="array" ref="H162">INDEX($M$2:$M$26,MATCH(1,($J$2:$J$26=$E162)*($K$2:$K$26=G162),0))</f>
        <v>Campeão</v>
      </c>
    </row>
    <row r="163" spans="1:8" x14ac:dyDescent="0.25">
      <c r="A163" s="3" t="s">
        <v>736</v>
      </c>
      <c r="B163">
        <f>MAX('Tabela Total'!C:C) -_xlfn.MAXIFS('Tabela Total'!C:C,'Tabela Total'!B:B,RFM!A163)</f>
        <v>436</v>
      </c>
      <c r="C163">
        <v>9</v>
      </c>
      <c r="D163" s="5">
        <v>140498</v>
      </c>
      <c r="E163">
        <f t="shared" si="6"/>
        <v>1</v>
      </c>
      <c r="F163">
        <f t="shared" si="7"/>
        <v>5</v>
      </c>
      <c r="G163">
        <f t="shared" si="8"/>
        <v>3</v>
      </c>
      <c r="H163" t="str">
        <f t="array" ref="H163">INDEX($M$2:$M$26,MATCH(1,($J$2:$J$26=$E163)*($K$2:$K$26=G163),0))</f>
        <v>Risco</v>
      </c>
    </row>
    <row r="164" spans="1:8" x14ac:dyDescent="0.25">
      <c r="A164" s="3" t="s">
        <v>1199</v>
      </c>
      <c r="B164">
        <f>MAX('Tabela Total'!C:C) -_xlfn.MAXIFS('Tabela Total'!C:C,'Tabela Total'!B:B,RFM!A164)</f>
        <v>27</v>
      </c>
      <c r="C164">
        <v>10</v>
      </c>
      <c r="D164" s="5">
        <v>5577020</v>
      </c>
      <c r="E164">
        <f t="shared" si="6"/>
        <v>5</v>
      </c>
      <c r="F164">
        <f t="shared" si="7"/>
        <v>5</v>
      </c>
      <c r="G164">
        <f t="shared" si="8"/>
        <v>5</v>
      </c>
      <c r="H164" t="str">
        <f t="array" ref="H164">INDEX($M$2:$M$26,MATCH(1,($J$2:$J$26=$E164)*($K$2:$K$26=G164),0))</f>
        <v>Campeão</v>
      </c>
    </row>
    <row r="165" spans="1:8" x14ac:dyDescent="0.25">
      <c r="A165" s="3" t="s">
        <v>4538</v>
      </c>
      <c r="B165">
        <f>MAX('Tabela Total'!C:C) -_xlfn.MAXIFS('Tabela Total'!C:C,'Tabela Total'!B:B,RFM!A165)</f>
        <v>1035</v>
      </c>
      <c r="C165">
        <v>13</v>
      </c>
      <c r="D165" s="5">
        <v>14798847</v>
      </c>
      <c r="E165">
        <f t="shared" si="6"/>
        <v>1</v>
      </c>
      <c r="F165">
        <f t="shared" si="7"/>
        <v>1</v>
      </c>
      <c r="G165">
        <f t="shared" si="8"/>
        <v>1</v>
      </c>
      <c r="H165" t="str">
        <f t="array" ref="H165">INDEX($M$2:$M$26,MATCH(1,($J$2:$J$26=$E165)*($K$2:$K$26=G165),0))</f>
        <v>Perdidos</v>
      </c>
    </row>
    <row r="166" spans="1:8" x14ac:dyDescent="0.25">
      <c r="A166" s="3" t="s">
        <v>1201</v>
      </c>
      <c r="B166">
        <f>MAX('Tabela Total'!C:C) -_xlfn.MAXIFS('Tabela Total'!C:C,'Tabela Total'!B:B,RFM!A166)</f>
        <v>549</v>
      </c>
      <c r="C166">
        <v>8</v>
      </c>
      <c r="D166" s="5">
        <v>99683</v>
      </c>
      <c r="E166">
        <f t="shared" si="6"/>
        <v>1</v>
      </c>
      <c r="F166">
        <f t="shared" si="7"/>
        <v>5</v>
      </c>
      <c r="G166">
        <f t="shared" si="8"/>
        <v>3</v>
      </c>
      <c r="H166" t="str">
        <f t="array" ref="H166">INDEX($M$2:$M$26,MATCH(1,($J$2:$J$26=$E166)*($K$2:$K$26=G166),0))</f>
        <v>Risco</v>
      </c>
    </row>
    <row r="167" spans="1:8" x14ac:dyDescent="0.25">
      <c r="A167" s="3" t="s">
        <v>1077</v>
      </c>
      <c r="B167">
        <f>MAX('Tabela Total'!C:C) -_xlfn.MAXIFS('Tabela Total'!C:C,'Tabela Total'!B:B,RFM!A167)</f>
        <v>82</v>
      </c>
      <c r="C167">
        <v>14</v>
      </c>
      <c r="D167" s="5">
        <v>954958</v>
      </c>
      <c r="E167">
        <f t="shared" si="6"/>
        <v>4</v>
      </c>
      <c r="F167">
        <f t="shared" si="7"/>
        <v>1</v>
      </c>
      <c r="G167">
        <f t="shared" si="8"/>
        <v>3</v>
      </c>
      <c r="H167" t="str">
        <f t="array" ref="H167">INDEX($M$2:$M$26,MATCH(1,($J$2:$J$26=$E167)*($K$2:$K$26=G167),0))</f>
        <v>Fies Potencial</v>
      </c>
    </row>
    <row r="168" spans="1:8" x14ac:dyDescent="0.25">
      <c r="A168" s="3" t="s">
        <v>657</v>
      </c>
      <c r="B168">
        <f>MAX('Tabela Total'!C:C) -_xlfn.MAXIFS('Tabela Total'!C:C,'Tabela Total'!B:B,RFM!A168)</f>
        <v>160</v>
      </c>
      <c r="C168">
        <v>15</v>
      </c>
      <c r="D168" s="5">
        <v>4915078</v>
      </c>
      <c r="E168">
        <f t="shared" si="6"/>
        <v>3</v>
      </c>
      <c r="F168">
        <f t="shared" si="7"/>
        <v>1</v>
      </c>
      <c r="G168">
        <f t="shared" si="8"/>
        <v>2</v>
      </c>
      <c r="H168" t="str">
        <f t="array" ref="H168">INDEX($M$2:$M$26,MATCH(1,($J$2:$J$26=$E168)*($K$2:$K$26=G168),0))</f>
        <v>Quase Dormentes</v>
      </c>
    </row>
    <row r="169" spans="1:8" x14ac:dyDescent="0.25">
      <c r="A169" s="3" t="s">
        <v>1819</v>
      </c>
      <c r="B169">
        <f>MAX('Tabela Total'!C:C) -_xlfn.MAXIFS('Tabela Total'!C:C,'Tabela Total'!B:B,RFM!A169)</f>
        <v>57</v>
      </c>
      <c r="C169">
        <v>6</v>
      </c>
      <c r="D169" s="5">
        <v>1946262</v>
      </c>
      <c r="E169">
        <f t="shared" si="6"/>
        <v>5</v>
      </c>
      <c r="F169">
        <f t="shared" si="7"/>
        <v>5</v>
      </c>
      <c r="G169">
        <f t="shared" si="8"/>
        <v>5</v>
      </c>
      <c r="H169" t="str">
        <f t="array" ref="H169">INDEX($M$2:$M$26,MATCH(1,($J$2:$J$26=$E169)*($K$2:$K$26=G169),0))</f>
        <v>Campeão</v>
      </c>
    </row>
    <row r="170" spans="1:8" x14ac:dyDescent="0.25">
      <c r="A170" s="3" t="s">
        <v>281</v>
      </c>
      <c r="B170">
        <f>MAX('Tabela Total'!C:C) -_xlfn.MAXIFS('Tabela Total'!C:C,'Tabela Total'!B:B,RFM!A170)</f>
        <v>470</v>
      </c>
      <c r="C170">
        <v>4</v>
      </c>
      <c r="D170" s="5">
        <v>21562</v>
      </c>
      <c r="E170">
        <f t="shared" si="6"/>
        <v>1</v>
      </c>
      <c r="F170">
        <f t="shared" si="7"/>
        <v>5</v>
      </c>
      <c r="G170">
        <f t="shared" si="8"/>
        <v>3</v>
      </c>
      <c r="H170" t="str">
        <f t="array" ref="H170">INDEX($M$2:$M$26,MATCH(1,($J$2:$J$26=$E170)*($K$2:$K$26=G170),0))</f>
        <v>Risco</v>
      </c>
    </row>
    <row r="171" spans="1:8" x14ac:dyDescent="0.25">
      <c r="A171" s="3" t="s">
        <v>576</v>
      </c>
      <c r="B171">
        <f>MAX('Tabela Total'!C:C) -_xlfn.MAXIFS('Tabela Total'!C:C,'Tabela Total'!B:B,RFM!A171)</f>
        <v>78</v>
      </c>
      <c r="C171">
        <v>6</v>
      </c>
      <c r="D171" s="5">
        <v>683891</v>
      </c>
      <c r="E171">
        <f t="shared" si="6"/>
        <v>4</v>
      </c>
      <c r="F171">
        <f t="shared" si="7"/>
        <v>5</v>
      </c>
      <c r="G171">
        <f t="shared" si="8"/>
        <v>5</v>
      </c>
      <c r="H171" t="str">
        <f t="array" ref="H171">INDEX($M$2:$M$26,MATCH(1,($J$2:$J$26=$E171)*($K$2:$K$26=G171),0))</f>
        <v>Fies</v>
      </c>
    </row>
    <row r="172" spans="1:8" x14ac:dyDescent="0.25">
      <c r="A172" s="3" t="s">
        <v>2820</v>
      </c>
      <c r="B172">
        <f>MAX('Tabela Total'!C:C) -_xlfn.MAXIFS('Tabela Total'!C:C,'Tabela Total'!B:B,RFM!A172)</f>
        <v>85</v>
      </c>
      <c r="C172">
        <v>7</v>
      </c>
      <c r="D172" s="5">
        <v>1416047</v>
      </c>
      <c r="E172">
        <f t="shared" si="6"/>
        <v>4</v>
      </c>
      <c r="F172">
        <f t="shared" si="7"/>
        <v>5</v>
      </c>
      <c r="G172">
        <f t="shared" si="8"/>
        <v>5</v>
      </c>
      <c r="H172" t="str">
        <f t="array" ref="H172">INDEX($M$2:$M$26,MATCH(1,($J$2:$J$26=$E172)*($K$2:$K$26=G172),0))</f>
        <v>Fies</v>
      </c>
    </row>
    <row r="173" spans="1:8" x14ac:dyDescent="0.25">
      <c r="A173" s="3" t="s">
        <v>2260</v>
      </c>
      <c r="B173">
        <f>MAX('Tabela Total'!C:C) -_xlfn.MAXIFS('Tabela Total'!C:C,'Tabela Total'!B:B,RFM!A173)</f>
        <v>91</v>
      </c>
      <c r="C173">
        <v>8</v>
      </c>
      <c r="D173" s="5">
        <v>1113723</v>
      </c>
      <c r="E173">
        <f t="shared" si="6"/>
        <v>4</v>
      </c>
      <c r="F173">
        <f t="shared" si="7"/>
        <v>5</v>
      </c>
      <c r="G173">
        <f t="shared" si="8"/>
        <v>5</v>
      </c>
      <c r="H173" t="str">
        <f t="array" ref="H173">INDEX($M$2:$M$26,MATCH(1,($J$2:$J$26=$E173)*($K$2:$K$26=G173),0))</f>
        <v>Fies</v>
      </c>
    </row>
    <row r="174" spans="1:8" x14ac:dyDescent="0.25">
      <c r="A174" s="3" t="s">
        <v>3127</v>
      </c>
      <c r="B174">
        <f>MAX('Tabela Total'!C:C) -_xlfn.MAXIFS('Tabela Total'!C:C,'Tabela Total'!B:B,RFM!A174)</f>
        <v>162</v>
      </c>
      <c r="C174">
        <v>7</v>
      </c>
      <c r="D174" s="5">
        <v>513818</v>
      </c>
      <c r="E174">
        <f t="shared" si="6"/>
        <v>3</v>
      </c>
      <c r="F174">
        <f t="shared" si="7"/>
        <v>5</v>
      </c>
      <c r="G174">
        <f t="shared" si="8"/>
        <v>4</v>
      </c>
      <c r="H174" t="str">
        <f t="array" ref="H174">INDEX($M$2:$M$26,MATCH(1,($J$2:$J$26=$E174)*($K$2:$K$26=G174),0))</f>
        <v>Fies</v>
      </c>
    </row>
    <row r="175" spans="1:8" x14ac:dyDescent="0.25">
      <c r="A175" s="3" t="s">
        <v>514</v>
      </c>
      <c r="B175">
        <f>MAX('Tabela Total'!C:C) -_xlfn.MAXIFS('Tabela Total'!C:C,'Tabela Total'!B:B,RFM!A175)</f>
        <v>25</v>
      </c>
      <c r="C175">
        <v>22</v>
      </c>
      <c r="D175" s="5">
        <v>2625787</v>
      </c>
      <c r="E175">
        <f t="shared" si="6"/>
        <v>5</v>
      </c>
      <c r="F175">
        <f t="shared" si="7"/>
        <v>1</v>
      </c>
      <c r="G175">
        <f t="shared" si="8"/>
        <v>3</v>
      </c>
      <c r="H175" t="str">
        <f t="array" ref="H175">INDEX($M$2:$M$26,MATCH(1,($J$2:$J$26=$E175)*($K$2:$K$26=G175),0))</f>
        <v>Fies</v>
      </c>
    </row>
    <row r="176" spans="1:8" x14ac:dyDescent="0.25">
      <c r="A176" s="3" t="s">
        <v>174</v>
      </c>
      <c r="B176">
        <f>MAX('Tabela Total'!C:C) -_xlfn.MAXIFS('Tabela Total'!C:C,'Tabela Total'!B:B,RFM!A176)</f>
        <v>489</v>
      </c>
      <c r="C176">
        <v>7</v>
      </c>
      <c r="D176" s="5">
        <v>484320</v>
      </c>
      <c r="E176">
        <f t="shared" si="6"/>
        <v>1</v>
      </c>
      <c r="F176">
        <f t="shared" si="7"/>
        <v>5</v>
      </c>
      <c r="G176">
        <f t="shared" si="8"/>
        <v>3</v>
      </c>
      <c r="H176" t="str">
        <f t="array" ref="H176">INDEX($M$2:$M$26,MATCH(1,($J$2:$J$26=$E176)*($K$2:$K$26=G176),0))</f>
        <v>Risco</v>
      </c>
    </row>
    <row r="177" spans="1:8" x14ac:dyDescent="0.25">
      <c r="A177" s="3" t="s">
        <v>2716</v>
      </c>
      <c r="B177">
        <f>MAX('Tabela Total'!C:C) -_xlfn.MAXIFS('Tabela Total'!C:C,'Tabela Total'!B:B,RFM!A177)</f>
        <v>232</v>
      </c>
      <c r="C177">
        <v>8</v>
      </c>
      <c r="D177" s="5">
        <v>100968</v>
      </c>
      <c r="E177">
        <f t="shared" si="6"/>
        <v>2</v>
      </c>
      <c r="F177">
        <f t="shared" si="7"/>
        <v>5</v>
      </c>
      <c r="G177">
        <f t="shared" si="8"/>
        <v>4</v>
      </c>
      <c r="H177" t="str">
        <f t="array" ref="H177">INDEX($M$2:$M$26,MATCH(1,($J$2:$J$26=$E177)*($K$2:$K$26=G177),0))</f>
        <v>Risco</v>
      </c>
    </row>
    <row r="178" spans="1:8" x14ac:dyDescent="0.25">
      <c r="A178" s="3" t="s">
        <v>665</v>
      </c>
      <c r="B178">
        <f>MAX('Tabela Total'!C:C) -_xlfn.MAXIFS('Tabela Total'!C:C,'Tabela Total'!B:B,RFM!A178)</f>
        <v>26</v>
      </c>
      <c r="C178">
        <v>28</v>
      </c>
      <c r="D178" s="5">
        <v>536877</v>
      </c>
      <c r="E178">
        <f t="shared" si="6"/>
        <v>5</v>
      </c>
      <c r="F178">
        <f t="shared" si="7"/>
        <v>1</v>
      </c>
      <c r="G178">
        <f t="shared" si="8"/>
        <v>3</v>
      </c>
      <c r="H178" t="str">
        <f t="array" ref="H178">INDEX($M$2:$M$26,MATCH(1,($J$2:$J$26=$E178)*($K$2:$K$26=G178),0))</f>
        <v>Fies</v>
      </c>
    </row>
    <row r="179" spans="1:8" x14ac:dyDescent="0.25">
      <c r="A179" s="3" t="s">
        <v>944</v>
      </c>
      <c r="B179">
        <f>MAX('Tabela Total'!C:C) -_xlfn.MAXIFS('Tabela Total'!C:C,'Tabela Total'!B:B,RFM!A179)</f>
        <v>6</v>
      </c>
      <c r="C179">
        <v>22</v>
      </c>
      <c r="D179" s="5">
        <v>1295926</v>
      </c>
      <c r="E179">
        <f t="shared" si="6"/>
        <v>5</v>
      </c>
      <c r="F179">
        <f t="shared" si="7"/>
        <v>1</v>
      </c>
      <c r="G179">
        <f t="shared" si="8"/>
        <v>3</v>
      </c>
      <c r="H179" t="str">
        <f t="array" ref="H179">INDEX($M$2:$M$26,MATCH(1,($J$2:$J$26=$E179)*($K$2:$K$26=G179),0))</f>
        <v>Fies</v>
      </c>
    </row>
    <row r="180" spans="1:8" x14ac:dyDescent="0.25">
      <c r="A180" s="3" t="s">
        <v>89</v>
      </c>
      <c r="B180">
        <f>MAX('Tabela Total'!C:C) -_xlfn.MAXIFS('Tabela Total'!C:C,'Tabela Total'!B:B,RFM!A180)</f>
        <v>2</v>
      </c>
      <c r="C180">
        <v>14</v>
      </c>
      <c r="D180" s="5">
        <v>8447918</v>
      </c>
      <c r="E180">
        <f t="shared" si="6"/>
        <v>5</v>
      </c>
      <c r="F180">
        <f t="shared" si="7"/>
        <v>1</v>
      </c>
      <c r="G180">
        <f t="shared" si="8"/>
        <v>3</v>
      </c>
      <c r="H180" t="str">
        <f t="array" ref="H180">INDEX($M$2:$M$26,MATCH(1,($J$2:$J$26=$E180)*($K$2:$K$26=G180),0))</f>
        <v>Fies</v>
      </c>
    </row>
    <row r="181" spans="1:8" x14ac:dyDescent="0.25">
      <c r="A181" s="3" t="s">
        <v>1056</v>
      </c>
      <c r="B181">
        <f>MAX('Tabela Total'!C:C) -_xlfn.MAXIFS('Tabela Total'!C:C,'Tabela Total'!B:B,RFM!A181)</f>
        <v>27</v>
      </c>
      <c r="C181">
        <v>6</v>
      </c>
      <c r="D181" s="5">
        <v>68226</v>
      </c>
      <c r="E181">
        <f t="shared" si="6"/>
        <v>5</v>
      </c>
      <c r="F181">
        <f t="shared" si="7"/>
        <v>5</v>
      </c>
      <c r="G181">
        <f t="shared" si="8"/>
        <v>5</v>
      </c>
      <c r="H181" t="str">
        <f t="array" ref="H181">INDEX($M$2:$M$26,MATCH(1,($J$2:$J$26=$E181)*($K$2:$K$26=G181),0))</f>
        <v>Campeão</v>
      </c>
    </row>
    <row r="182" spans="1:8" x14ac:dyDescent="0.25">
      <c r="A182" s="3" t="s">
        <v>2391</v>
      </c>
      <c r="B182">
        <f>MAX('Tabela Total'!C:C) -_xlfn.MAXIFS('Tabela Total'!C:C,'Tabela Total'!B:B,RFM!A182)</f>
        <v>424</v>
      </c>
      <c r="C182">
        <v>9</v>
      </c>
      <c r="D182" s="5">
        <v>6125414</v>
      </c>
      <c r="E182">
        <f t="shared" si="6"/>
        <v>1</v>
      </c>
      <c r="F182">
        <f t="shared" si="7"/>
        <v>5</v>
      </c>
      <c r="G182">
        <f t="shared" si="8"/>
        <v>3</v>
      </c>
      <c r="H182" t="str">
        <f t="array" ref="H182">INDEX($M$2:$M$26,MATCH(1,($J$2:$J$26=$E182)*($K$2:$K$26=G182),0))</f>
        <v>Risco</v>
      </c>
    </row>
    <row r="183" spans="1:8" x14ac:dyDescent="0.25">
      <c r="A183" s="3" t="s">
        <v>1191</v>
      </c>
      <c r="B183">
        <f>MAX('Tabela Total'!C:C) -_xlfn.MAXIFS('Tabela Total'!C:C,'Tabela Total'!B:B,RFM!A183)</f>
        <v>58</v>
      </c>
      <c r="C183">
        <v>9</v>
      </c>
      <c r="D183" s="5">
        <v>5080053</v>
      </c>
      <c r="E183">
        <f t="shared" si="6"/>
        <v>5</v>
      </c>
      <c r="F183">
        <f t="shared" si="7"/>
        <v>5</v>
      </c>
      <c r="G183">
        <f t="shared" si="8"/>
        <v>5</v>
      </c>
      <c r="H183" t="str">
        <f t="array" ref="H183">INDEX($M$2:$M$26,MATCH(1,($J$2:$J$26=$E183)*($K$2:$K$26=G183),0))</f>
        <v>Campeão</v>
      </c>
    </row>
    <row r="184" spans="1:8" x14ac:dyDescent="0.25">
      <c r="A184" s="3" t="s">
        <v>1570</v>
      </c>
      <c r="B184">
        <f>MAX('Tabela Total'!C:C) -_xlfn.MAXIFS('Tabela Total'!C:C,'Tabela Total'!B:B,RFM!A184)</f>
        <v>96</v>
      </c>
      <c r="C184">
        <v>18</v>
      </c>
      <c r="D184" s="5">
        <v>1608110</v>
      </c>
      <c r="E184">
        <f t="shared" si="6"/>
        <v>4</v>
      </c>
      <c r="F184">
        <f t="shared" si="7"/>
        <v>1</v>
      </c>
      <c r="G184">
        <f t="shared" si="8"/>
        <v>3</v>
      </c>
      <c r="H184" t="str">
        <f t="array" ref="H184">INDEX($M$2:$M$26,MATCH(1,($J$2:$J$26=$E184)*($K$2:$K$26=G184),0))</f>
        <v>Fies Potencial</v>
      </c>
    </row>
    <row r="185" spans="1:8" x14ac:dyDescent="0.25">
      <c r="A185" s="3" t="s">
        <v>1794</v>
      </c>
      <c r="B185">
        <f>MAX('Tabela Total'!C:C) -_xlfn.MAXIFS('Tabela Total'!C:C,'Tabela Total'!B:B,RFM!A185)</f>
        <v>254</v>
      </c>
      <c r="C185">
        <v>13</v>
      </c>
      <c r="D185" s="5">
        <v>1115624</v>
      </c>
      <c r="E185">
        <f t="shared" si="6"/>
        <v>2</v>
      </c>
      <c r="F185">
        <f t="shared" si="7"/>
        <v>1</v>
      </c>
      <c r="G185">
        <f t="shared" si="8"/>
        <v>2</v>
      </c>
      <c r="H185" t="str">
        <f t="array" ref="H185">INDEX($M$2:$M$26,MATCH(1,($J$2:$J$26=$E185)*($K$2:$K$26=G185),0))</f>
        <v>Hibernando</v>
      </c>
    </row>
    <row r="186" spans="1:8" x14ac:dyDescent="0.25">
      <c r="A186" s="3" t="s">
        <v>118</v>
      </c>
      <c r="B186">
        <f>MAX('Tabela Total'!C:C) -_xlfn.MAXIFS('Tabela Total'!C:C,'Tabela Total'!B:B,RFM!A186)</f>
        <v>5</v>
      </c>
      <c r="C186">
        <v>19</v>
      </c>
      <c r="D186" s="5">
        <v>4035688</v>
      </c>
      <c r="E186">
        <f t="shared" si="6"/>
        <v>5</v>
      </c>
      <c r="F186">
        <f t="shared" si="7"/>
        <v>1</v>
      </c>
      <c r="G186">
        <f t="shared" si="8"/>
        <v>3</v>
      </c>
      <c r="H186" t="str">
        <f t="array" ref="H186">INDEX($M$2:$M$26,MATCH(1,($J$2:$J$26=$E186)*($K$2:$K$26=G186),0))</f>
        <v>Fies</v>
      </c>
    </row>
    <row r="187" spans="1:8" x14ac:dyDescent="0.25">
      <c r="A187" s="3" t="s">
        <v>433</v>
      </c>
      <c r="B187">
        <f>MAX('Tabela Total'!C:C) -_xlfn.MAXIFS('Tabela Total'!C:C,'Tabela Total'!B:B,RFM!A187)</f>
        <v>22</v>
      </c>
      <c r="C187">
        <v>11</v>
      </c>
      <c r="D187" s="5">
        <v>252468</v>
      </c>
      <c r="E187">
        <f t="shared" si="6"/>
        <v>5</v>
      </c>
      <c r="F187">
        <f t="shared" si="7"/>
        <v>5</v>
      </c>
      <c r="G187">
        <f t="shared" si="8"/>
        <v>5</v>
      </c>
      <c r="H187" t="str">
        <f t="array" ref="H187">INDEX($M$2:$M$26,MATCH(1,($J$2:$J$26=$E187)*($K$2:$K$26=G187),0))</f>
        <v>Campeão</v>
      </c>
    </row>
    <row r="188" spans="1:8" x14ac:dyDescent="0.25">
      <c r="A188" s="3" t="s">
        <v>926</v>
      </c>
      <c r="B188">
        <f>MAX('Tabela Total'!C:C) -_xlfn.MAXIFS('Tabela Total'!C:C,'Tabela Total'!B:B,RFM!A188)</f>
        <v>60</v>
      </c>
      <c r="C188">
        <v>11</v>
      </c>
      <c r="D188" s="5">
        <v>1820998</v>
      </c>
      <c r="E188">
        <f t="shared" si="6"/>
        <v>5</v>
      </c>
      <c r="F188">
        <f t="shared" si="7"/>
        <v>5</v>
      </c>
      <c r="G188">
        <f t="shared" si="8"/>
        <v>5</v>
      </c>
      <c r="H188" t="str">
        <f t="array" ref="H188">INDEX($M$2:$M$26,MATCH(1,($J$2:$J$26=$E188)*($K$2:$K$26=G188),0))</f>
        <v>Campeão</v>
      </c>
    </row>
    <row r="189" spans="1:8" x14ac:dyDescent="0.25">
      <c r="A189" s="3" t="s">
        <v>1387</v>
      </c>
      <c r="B189">
        <f>MAX('Tabela Total'!C:C) -_xlfn.MAXIFS('Tabela Total'!C:C,'Tabela Total'!B:B,RFM!A189)</f>
        <v>352</v>
      </c>
      <c r="C189">
        <v>8</v>
      </c>
      <c r="D189" s="5">
        <v>72484</v>
      </c>
      <c r="E189">
        <f t="shared" si="6"/>
        <v>1</v>
      </c>
      <c r="F189">
        <f t="shared" si="7"/>
        <v>5</v>
      </c>
      <c r="G189">
        <f t="shared" si="8"/>
        <v>3</v>
      </c>
      <c r="H189" t="str">
        <f t="array" ref="H189">INDEX($M$2:$M$26,MATCH(1,($J$2:$J$26=$E189)*($K$2:$K$26=G189),0))</f>
        <v>Risco</v>
      </c>
    </row>
    <row r="190" spans="1:8" x14ac:dyDescent="0.25">
      <c r="A190" s="3" t="s">
        <v>1874</v>
      </c>
      <c r="B190">
        <f>MAX('Tabela Total'!C:C) -_xlfn.MAXIFS('Tabela Total'!C:C,'Tabela Total'!B:B,RFM!A190)</f>
        <v>21</v>
      </c>
      <c r="C190">
        <v>12</v>
      </c>
      <c r="D190" s="5">
        <v>1191562</v>
      </c>
      <c r="E190">
        <f t="shared" si="6"/>
        <v>5</v>
      </c>
      <c r="F190">
        <f t="shared" si="7"/>
        <v>5</v>
      </c>
      <c r="G190">
        <f t="shared" si="8"/>
        <v>5</v>
      </c>
      <c r="H190" t="str">
        <f t="array" ref="H190">INDEX($M$2:$M$26,MATCH(1,($J$2:$J$26=$E190)*($K$2:$K$26=G190),0))</f>
        <v>Campeão</v>
      </c>
    </row>
    <row r="191" spans="1:8" x14ac:dyDescent="0.25">
      <c r="A191" s="3" t="s">
        <v>2531</v>
      </c>
      <c r="B191">
        <f>MAX('Tabela Total'!C:C) -_xlfn.MAXIFS('Tabela Total'!C:C,'Tabela Total'!B:B,RFM!A191)</f>
        <v>241</v>
      </c>
      <c r="C191">
        <v>14</v>
      </c>
      <c r="D191" s="5">
        <v>2695670</v>
      </c>
      <c r="E191">
        <f t="shared" si="6"/>
        <v>2</v>
      </c>
      <c r="F191">
        <f t="shared" si="7"/>
        <v>1</v>
      </c>
      <c r="G191">
        <f t="shared" si="8"/>
        <v>2</v>
      </c>
      <c r="H191" t="str">
        <f t="array" ref="H191">INDEX($M$2:$M$26,MATCH(1,($J$2:$J$26=$E191)*($K$2:$K$26=G191),0))</f>
        <v>Hibernando</v>
      </c>
    </row>
    <row r="192" spans="1:8" x14ac:dyDescent="0.25">
      <c r="A192" s="3" t="s">
        <v>160</v>
      </c>
      <c r="B192">
        <f>MAX('Tabela Total'!C:C) -_xlfn.MAXIFS('Tabela Total'!C:C,'Tabela Total'!B:B,RFM!A192)</f>
        <v>16</v>
      </c>
      <c r="C192">
        <v>13</v>
      </c>
      <c r="D192" s="5">
        <v>1655318</v>
      </c>
      <c r="E192">
        <f t="shared" si="6"/>
        <v>5</v>
      </c>
      <c r="F192">
        <f t="shared" si="7"/>
        <v>1</v>
      </c>
      <c r="G192">
        <f t="shared" si="8"/>
        <v>3</v>
      </c>
      <c r="H192" t="str">
        <f t="array" ref="H192">INDEX($M$2:$M$26,MATCH(1,($J$2:$J$26=$E192)*($K$2:$K$26=G192),0))</f>
        <v>Fies</v>
      </c>
    </row>
    <row r="193" spans="1:8" x14ac:dyDescent="0.25">
      <c r="A193" s="3" t="s">
        <v>230</v>
      </c>
      <c r="B193">
        <f>MAX('Tabela Total'!C:C) -_xlfn.MAXIFS('Tabela Total'!C:C,'Tabela Total'!B:B,RFM!A193)</f>
        <v>48</v>
      </c>
      <c r="C193">
        <v>14</v>
      </c>
      <c r="D193" s="5">
        <v>563452</v>
      </c>
      <c r="E193">
        <f t="shared" si="6"/>
        <v>5</v>
      </c>
      <c r="F193">
        <f t="shared" si="7"/>
        <v>1</v>
      </c>
      <c r="G193">
        <f t="shared" si="8"/>
        <v>3</v>
      </c>
      <c r="H193" t="str">
        <f t="array" ref="H193">INDEX($M$2:$M$26,MATCH(1,($J$2:$J$26=$E193)*($K$2:$K$26=G193),0))</f>
        <v>Fies</v>
      </c>
    </row>
    <row r="194" spans="1:8" x14ac:dyDescent="0.25">
      <c r="A194" s="3" t="s">
        <v>455</v>
      </c>
      <c r="B194">
        <f>MAX('Tabela Total'!C:C) -_xlfn.MAXIFS('Tabela Total'!C:C,'Tabela Total'!B:B,RFM!A194)</f>
        <v>9</v>
      </c>
      <c r="C194">
        <v>21</v>
      </c>
      <c r="D194" s="5">
        <v>1549820</v>
      </c>
      <c r="E194">
        <f t="shared" ref="E194:E257" si="9">_xlfn.IFS(B194:B986&lt;=72,5,B194:B986&lt;=145,4,B194:B986&lt;=218,3,B194:B986&lt;=292,2,1,1)</f>
        <v>5</v>
      </c>
      <c r="F194">
        <f t="shared" ref="F194:F257" si="10">_xlfn.IFS(C194:C986&lt;=12,5,C194:C986&lt;=9,4,C194:C986&lt;=6,3,C194:C986&lt;=3,2,1,1)</f>
        <v>1</v>
      </c>
      <c r="G194">
        <f t="shared" si="8"/>
        <v>3</v>
      </c>
      <c r="H194" t="str">
        <f t="array" ref="H194">INDEX($M$2:$M$26,MATCH(1,($J$2:$J$26=$E194)*($K$2:$K$26=G194),0))</f>
        <v>Fies</v>
      </c>
    </row>
    <row r="195" spans="1:8" x14ac:dyDescent="0.25">
      <c r="A195" s="3" t="s">
        <v>1245</v>
      </c>
      <c r="B195">
        <f>MAX('Tabela Total'!C:C) -_xlfn.MAXIFS('Tabela Total'!C:C,'Tabela Total'!B:B,RFM!A195)</f>
        <v>53</v>
      </c>
      <c r="C195">
        <v>13</v>
      </c>
      <c r="D195" s="5">
        <v>1493450</v>
      </c>
      <c r="E195">
        <f t="shared" si="9"/>
        <v>5</v>
      </c>
      <c r="F195">
        <f t="shared" si="10"/>
        <v>1</v>
      </c>
      <c r="G195">
        <f t="shared" ref="G195:G258" si="11">ROUND(AVERAGE(F195,E195),0)</f>
        <v>3</v>
      </c>
      <c r="H195" t="str">
        <f t="array" ref="H195">INDEX($M$2:$M$26,MATCH(1,($J$2:$J$26=$E195)*($K$2:$K$26=G195),0))</f>
        <v>Fies</v>
      </c>
    </row>
    <row r="196" spans="1:8" x14ac:dyDescent="0.25">
      <c r="A196" s="3" t="s">
        <v>3064</v>
      </c>
      <c r="B196">
        <f>MAX('Tabela Total'!C:C) -_xlfn.MAXIFS('Tabela Total'!C:C,'Tabela Total'!B:B,RFM!A196)</f>
        <v>264</v>
      </c>
      <c r="C196">
        <v>6</v>
      </c>
      <c r="D196" s="5">
        <v>584144</v>
      </c>
      <c r="E196">
        <f t="shared" si="9"/>
        <v>2</v>
      </c>
      <c r="F196">
        <f t="shared" si="10"/>
        <v>5</v>
      </c>
      <c r="G196">
        <f t="shared" si="11"/>
        <v>4</v>
      </c>
      <c r="H196" t="str">
        <f t="array" ref="H196">INDEX($M$2:$M$26,MATCH(1,($J$2:$J$26=$E196)*($K$2:$K$26=G196),0))</f>
        <v>Risco</v>
      </c>
    </row>
    <row r="197" spans="1:8" x14ac:dyDescent="0.25">
      <c r="A197" s="3" t="s">
        <v>1697</v>
      </c>
      <c r="B197">
        <f>MAX('Tabela Total'!C:C) -_xlfn.MAXIFS('Tabela Total'!C:C,'Tabela Total'!B:B,RFM!A197)</f>
        <v>187</v>
      </c>
      <c r="C197">
        <v>14</v>
      </c>
      <c r="D197" s="5">
        <v>235314</v>
      </c>
      <c r="E197">
        <f t="shared" si="9"/>
        <v>3</v>
      </c>
      <c r="F197">
        <f t="shared" si="10"/>
        <v>1</v>
      </c>
      <c r="G197">
        <f t="shared" si="11"/>
        <v>2</v>
      </c>
      <c r="H197" t="str">
        <f t="array" ref="H197">INDEX($M$2:$M$26,MATCH(1,($J$2:$J$26=$E197)*($K$2:$K$26=G197),0))</f>
        <v>Quase Dormentes</v>
      </c>
    </row>
    <row r="198" spans="1:8" x14ac:dyDescent="0.25">
      <c r="A198" s="3" t="s">
        <v>1685</v>
      </c>
      <c r="B198">
        <f>MAX('Tabela Total'!C:C) -_xlfn.MAXIFS('Tabela Total'!C:C,'Tabela Total'!B:B,RFM!A198)</f>
        <v>107</v>
      </c>
      <c r="C198">
        <v>14</v>
      </c>
      <c r="D198" s="5">
        <v>7489325</v>
      </c>
      <c r="E198">
        <f t="shared" si="9"/>
        <v>4</v>
      </c>
      <c r="F198">
        <f t="shared" si="10"/>
        <v>1</v>
      </c>
      <c r="G198">
        <f t="shared" si="11"/>
        <v>3</v>
      </c>
      <c r="H198" t="str">
        <f t="array" ref="H198">INDEX($M$2:$M$26,MATCH(1,($J$2:$J$26=$E198)*($K$2:$K$26=G198),0))</f>
        <v>Fies Potencial</v>
      </c>
    </row>
    <row r="199" spans="1:8" x14ac:dyDescent="0.25">
      <c r="A199" s="3" t="s">
        <v>305</v>
      </c>
      <c r="B199">
        <f>MAX('Tabela Total'!C:C) -_xlfn.MAXIFS('Tabela Total'!C:C,'Tabela Total'!B:B,RFM!A199)</f>
        <v>33</v>
      </c>
      <c r="C199">
        <v>11</v>
      </c>
      <c r="D199" s="5">
        <v>1234157</v>
      </c>
      <c r="E199">
        <f t="shared" si="9"/>
        <v>5</v>
      </c>
      <c r="F199">
        <f t="shared" si="10"/>
        <v>5</v>
      </c>
      <c r="G199">
        <f t="shared" si="11"/>
        <v>5</v>
      </c>
      <c r="H199" t="str">
        <f t="array" ref="H199">INDEX($M$2:$M$26,MATCH(1,($J$2:$J$26=$E199)*($K$2:$K$26=G199),0))</f>
        <v>Campeão</v>
      </c>
    </row>
    <row r="200" spans="1:8" x14ac:dyDescent="0.25">
      <c r="A200" s="3" t="s">
        <v>1502</v>
      </c>
      <c r="B200">
        <f>MAX('Tabela Total'!C:C) -_xlfn.MAXIFS('Tabela Total'!C:C,'Tabela Total'!B:B,RFM!A200)</f>
        <v>12</v>
      </c>
      <c r="C200">
        <v>10</v>
      </c>
      <c r="D200" s="5">
        <v>807307</v>
      </c>
      <c r="E200">
        <f t="shared" si="9"/>
        <v>5</v>
      </c>
      <c r="F200">
        <f t="shared" si="10"/>
        <v>5</v>
      </c>
      <c r="G200">
        <f t="shared" si="11"/>
        <v>5</v>
      </c>
      <c r="H200" t="str">
        <f t="array" ref="H200">INDEX($M$2:$M$26,MATCH(1,($J$2:$J$26=$E200)*($K$2:$K$26=G200),0))</f>
        <v>Campeão</v>
      </c>
    </row>
    <row r="201" spans="1:8" x14ac:dyDescent="0.25">
      <c r="A201" s="3" t="s">
        <v>1029</v>
      </c>
      <c r="B201">
        <f>MAX('Tabela Total'!C:C) -_xlfn.MAXIFS('Tabela Total'!C:C,'Tabela Total'!B:B,RFM!A201)</f>
        <v>37</v>
      </c>
      <c r="C201">
        <v>18</v>
      </c>
      <c r="D201" s="5">
        <v>3009603</v>
      </c>
      <c r="E201">
        <f t="shared" si="9"/>
        <v>5</v>
      </c>
      <c r="F201">
        <f t="shared" si="10"/>
        <v>1</v>
      </c>
      <c r="G201">
        <f t="shared" si="11"/>
        <v>3</v>
      </c>
      <c r="H201" t="str">
        <f t="array" ref="H201">INDEX($M$2:$M$26,MATCH(1,($J$2:$J$26=$E201)*($K$2:$K$26=G201),0))</f>
        <v>Fies</v>
      </c>
    </row>
    <row r="202" spans="1:8" x14ac:dyDescent="0.25">
      <c r="A202" s="3" t="s">
        <v>655</v>
      </c>
      <c r="B202">
        <f>MAX('Tabela Total'!C:C) -_xlfn.MAXIFS('Tabela Total'!C:C,'Tabela Total'!B:B,RFM!A202)</f>
        <v>23</v>
      </c>
      <c r="C202">
        <v>7</v>
      </c>
      <c r="D202" s="5">
        <v>922096</v>
      </c>
      <c r="E202">
        <f t="shared" si="9"/>
        <v>5</v>
      </c>
      <c r="F202">
        <f t="shared" si="10"/>
        <v>5</v>
      </c>
      <c r="G202">
        <f t="shared" si="11"/>
        <v>5</v>
      </c>
      <c r="H202" t="str">
        <f t="array" ref="H202">INDEX($M$2:$M$26,MATCH(1,($J$2:$J$26=$E202)*($K$2:$K$26=G202),0))</f>
        <v>Campeão</v>
      </c>
    </row>
    <row r="203" spans="1:8" x14ac:dyDescent="0.25">
      <c r="A203" s="3" t="s">
        <v>2773</v>
      </c>
      <c r="B203">
        <f>MAX('Tabela Total'!C:C) -_xlfn.MAXIFS('Tabela Total'!C:C,'Tabela Total'!B:B,RFM!A203)</f>
        <v>41</v>
      </c>
      <c r="C203">
        <v>9</v>
      </c>
      <c r="D203" s="5">
        <v>143821</v>
      </c>
      <c r="E203">
        <f t="shared" si="9"/>
        <v>5</v>
      </c>
      <c r="F203">
        <f t="shared" si="10"/>
        <v>5</v>
      </c>
      <c r="G203">
        <f t="shared" si="11"/>
        <v>5</v>
      </c>
      <c r="H203" t="str">
        <f t="array" ref="H203">INDEX($M$2:$M$26,MATCH(1,($J$2:$J$26=$E203)*($K$2:$K$26=G203),0))</f>
        <v>Campeão</v>
      </c>
    </row>
    <row r="204" spans="1:8" x14ac:dyDescent="0.25">
      <c r="A204" s="3" t="s">
        <v>876</v>
      </c>
      <c r="B204">
        <f>MAX('Tabela Total'!C:C) -_xlfn.MAXIFS('Tabela Total'!C:C,'Tabela Total'!B:B,RFM!A204)</f>
        <v>719</v>
      </c>
      <c r="C204">
        <v>9</v>
      </c>
      <c r="D204" s="5">
        <v>216886</v>
      </c>
      <c r="E204">
        <f t="shared" si="9"/>
        <v>1</v>
      </c>
      <c r="F204">
        <f t="shared" si="10"/>
        <v>5</v>
      </c>
      <c r="G204">
        <f t="shared" si="11"/>
        <v>3</v>
      </c>
      <c r="H204" t="str">
        <f t="array" ref="H204">INDEX($M$2:$M$26,MATCH(1,($J$2:$J$26=$E204)*($K$2:$K$26=G204),0))</f>
        <v>Risco</v>
      </c>
    </row>
    <row r="205" spans="1:8" x14ac:dyDescent="0.25">
      <c r="A205" s="3" t="s">
        <v>2002</v>
      </c>
      <c r="B205">
        <f>MAX('Tabela Total'!C:C) -_xlfn.MAXIFS('Tabela Total'!C:C,'Tabela Total'!B:B,RFM!A205)</f>
        <v>700</v>
      </c>
      <c r="C205">
        <v>6</v>
      </c>
      <c r="D205" s="5">
        <v>1566314</v>
      </c>
      <c r="E205">
        <f t="shared" si="9"/>
        <v>1</v>
      </c>
      <c r="F205">
        <f t="shared" si="10"/>
        <v>5</v>
      </c>
      <c r="G205">
        <f t="shared" si="11"/>
        <v>3</v>
      </c>
      <c r="H205" t="str">
        <f t="array" ref="H205">INDEX($M$2:$M$26,MATCH(1,($J$2:$J$26=$E205)*($K$2:$K$26=G205),0))</f>
        <v>Risco</v>
      </c>
    </row>
    <row r="206" spans="1:8" x14ac:dyDescent="0.25">
      <c r="A206" s="3" t="s">
        <v>895</v>
      </c>
      <c r="B206">
        <f>MAX('Tabela Total'!C:C) -_xlfn.MAXIFS('Tabela Total'!C:C,'Tabela Total'!B:B,RFM!A206)</f>
        <v>32</v>
      </c>
      <c r="C206">
        <v>8</v>
      </c>
      <c r="D206" s="5">
        <v>1249901</v>
      </c>
      <c r="E206">
        <f t="shared" si="9"/>
        <v>5</v>
      </c>
      <c r="F206">
        <f t="shared" si="10"/>
        <v>5</v>
      </c>
      <c r="G206">
        <f t="shared" si="11"/>
        <v>5</v>
      </c>
      <c r="H206" t="str">
        <f t="array" ref="H206">INDEX($M$2:$M$26,MATCH(1,($J$2:$J$26=$E206)*($K$2:$K$26=G206),0))</f>
        <v>Campeão</v>
      </c>
    </row>
    <row r="207" spans="1:8" x14ac:dyDescent="0.25">
      <c r="A207" s="3" t="s">
        <v>2403</v>
      </c>
      <c r="B207">
        <f>MAX('Tabela Total'!C:C) -_xlfn.MAXIFS('Tabela Total'!C:C,'Tabela Total'!B:B,RFM!A207)</f>
        <v>277</v>
      </c>
      <c r="C207">
        <v>23</v>
      </c>
      <c r="D207" s="5">
        <v>1646261</v>
      </c>
      <c r="E207">
        <f t="shared" si="9"/>
        <v>2</v>
      </c>
      <c r="F207">
        <f t="shared" si="10"/>
        <v>1</v>
      </c>
      <c r="G207">
        <f t="shared" si="11"/>
        <v>2</v>
      </c>
      <c r="H207" t="str">
        <f t="array" ref="H207">INDEX($M$2:$M$26,MATCH(1,($J$2:$J$26=$E207)*($K$2:$K$26=G207),0))</f>
        <v>Hibernando</v>
      </c>
    </row>
    <row r="208" spans="1:8" x14ac:dyDescent="0.25">
      <c r="A208" s="3" t="s">
        <v>2639</v>
      </c>
      <c r="B208">
        <f>MAX('Tabela Total'!C:C) -_xlfn.MAXIFS('Tabela Total'!C:C,'Tabela Total'!B:B,RFM!A208)</f>
        <v>776</v>
      </c>
      <c r="C208">
        <v>11</v>
      </c>
      <c r="D208" s="5">
        <v>831911</v>
      </c>
      <c r="E208">
        <f t="shared" si="9"/>
        <v>1</v>
      </c>
      <c r="F208">
        <f t="shared" si="10"/>
        <v>5</v>
      </c>
      <c r="G208">
        <f t="shared" si="11"/>
        <v>3</v>
      </c>
      <c r="H208" t="str">
        <f t="array" ref="H208">INDEX($M$2:$M$26,MATCH(1,($J$2:$J$26=$E208)*($K$2:$K$26=G208),0))</f>
        <v>Risco</v>
      </c>
    </row>
    <row r="209" spans="1:8" x14ac:dyDescent="0.25">
      <c r="A209" s="3" t="s">
        <v>556</v>
      </c>
      <c r="B209">
        <f>MAX('Tabela Total'!C:C) -_xlfn.MAXIFS('Tabela Total'!C:C,'Tabela Total'!B:B,RFM!A209)</f>
        <v>637</v>
      </c>
      <c r="C209">
        <v>5</v>
      </c>
      <c r="D209" s="5">
        <v>70311</v>
      </c>
      <c r="E209">
        <f t="shared" si="9"/>
        <v>1</v>
      </c>
      <c r="F209">
        <f t="shared" si="10"/>
        <v>5</v>
      </c>
      <c r="G209">
        <f t="shared" si="11"/>
        <v>3</v>
      </c>
      <c r="H209" t="str">
        <f t="array" ref="H209">INDEX($M$2:$M$26,MATCH(1,($J$2:$J$26=$E209)*($K$2:$K$26=G209),0))</f>
        <v>Risco</v>
      </c>
    </row>
    <row r="210" spans="1:8" x14ac:dyDescent="0.25">
      <c r="A210" s="3" t="s">
        <v>299</v>
      </c>
      <c r="B210">
        <f>MAX('Tabela Total'!C:C) -_xlfn.MAXIFS('Tabela Total'!C:C,'Tabela Total'!B:B,RFM!A210)</f>
        <v>48</v>
      </c>
      <c r="C210">
        <v>13</v>
      </c>
      <c r="D210" s="5">
        <v>1866612</v>
      </c>
      <c r="E210">
        <f t="shared" si="9"/>
        <v>5</v>
      </c>
      <c r="F210">
        <f t="shared" si="10"/>
        <v>1</v>
      </c>
      <c r="G210">
        <f t="shared" si="11"/>
        <v>3</v>
      </c>
      <c r="H210" t="str">
        <f t="array" ref="H210">INDEX($M$2:$M$26,MATCH(1,($J$2:$J$26=$E210)*($K$2:$K$26=G210),0))</f>
        <v>Fies</v>
      </c>
    </row>
    <row r="211" spans="1:8" x14ac:dyDescent="0.25">
      <c r="A211" s="3" t="s">
        <v>594</v>
      </c>
      <c r="B211">
        <f>MAX('Tabela Total'!C:C) -_xlfn.MAXIFS('Tabela Total'!C:C,'Tabela Total'!B:B,RFM!A211)</f>
        <v>12</v>
      </c>
      <c r="C211">
        <v>8</v>
      </c>
      <c r="D211" s="5">
        <v>1657810</v>
      </c>
      <c r="E211">
        <f t="shared" si="9"/>
        <v>5</v>
      </c>
      <c r="F211">
        <f t="shared" si="10"/>
        <v>5</v>
      </c>
      <c r="G211">
        <f t="shared" si="11"/>
        <v>5</v>
      </c>
      <c r="H211" t="str">
        <f t="array" ref="H211">INDEX($M$2:$M$26,MATCH(1,($J$2:$J$26=$E211)*($K$2:$K$26=G211),0))</f>
        <v>Campeão</v>
      </c>
    </row>
    <row r="212" spans="1:8" x14ac:dyDescent="0.25">
      <c r="A212" s="3" t="s">
        <v>1146</v>
      </c>
      <c r="B212">
        <f>MAX('Tabela Total'!C:C) -_xlfn.MAXIFS('Tabela Total'!C:C,'Tabela Total'!B:B,RFM!A212)</f>
        <v>21</v>
      </c>
      <c r="C212">
        <v>27</v>
      </c>
      <c r="D212" s="5">
        <v>607438</v>
      </c>
      <c r="E212">
        <f t="shared" si="9"/>
        <v>5</v>
      </c>
      <c r="F212">
        <f t="shared" si="10"/>
        <v>1</v>
      </c>
      <c r="G212">
        <f t="shared" si="11"/>
        <v>3</v>
      </c>
      <c r="H212" t="str">
        <f t="array" ref="H212">INDEX($M$2:$M$26,MATCH(1,($J$2:$J$26=$E212)*($K$2:$K$26=G212),0))</f>
        <v>Fies</v>
      </c>
    </row>
    <row r="213" spans="1:8" x14ac:dyDescent="0.25">
      <c r="A213" s="3" t="s">
        <v>2721</v>
      </c>
      <c r="B213">
        <f>MAX('Tabela Total'!C:C) -_xlfn.MAXIFS('Tabela Total'!C:C,'Tabela Total'!B:B,RFM!A213)</f>
        <v>45</v>
      </c>
      <c r="C213">
        <v>15</v>
      </c>
      <c r="D213" s="5">
        <v>1361028</v>
      </c>
      <c r="E213">
        <f t="shared" si="9"/>
        <v>5</v>
      </c>
      <c r="F213">
        <f t="shared" si="10"/>
        <v>1</v>
      </c>
      <c r="G213">
        <f t="shared" si="11"/>
        <v>3</v>
      </c>
      <c r="H213" t="str">
        <f t="array" ref="H213">INDEX($M$2:$M$26,MATCH(1,($J$2:$J$26=$E213)*($K$2:$K$26=G213),0))</f>
        <v>Fies</v>
      </c>
    </row>
    <row r="214" spans="1:8" x14ac:dyDescent="0.25">
      <c r="A214" s="3" t="s">
        <v>477</v>
      </c>
      <c r="B214">
        <f>MAX('Tabela Total'!C:C) -_xlfn.MAXIFS('Tabela Total'!C:C,'Tabela Total'!B:B,RFM!A214)</f>
        <v>7</v>
      </c>
      <c r="C214">
        <v>8</v>
      </c>
      <c r="D214" s="5">
        <v>358559</v>
      </c>
      <c r="E214">
        <f t="shared" si="9"/>
        <v>5</v>
      </c>
      <c r="F214">
        <f t="shared" si="10"/>
        <v>5</v>
      </c>
      <c r="G214">
        <f t="shared" si="11"/>
        <v>5</v>
      </c>
      <c r="H214" t="str">
        <f t="array" ref="H214">INDEX($M$2:$M$26,MATCH(1,($J$2:$J$26=$E214)*($K$2:$K$26=G214),0))</f>
        <v>Campeão</v>
      </c>
    </row>
    <row r="215" spans="1:8" x14ac:dyDescent="0.25">
      <c r="A215" s="3" t="s">
        <v>124</v>
      </c>
      <c r="B215">
        <f>MAX('Tabela Total'!C:C) -_xlfn.MAXIFS('Tabela Total'!C:C,'Tabela Total'!B:B,RFM!A215)</f>
        <v>42</v>
      </c>
      <c r="C215">
        <v>13</v>
      </c>
      <c r="D215" s="5">
        <v>1731225</v>
      </c>
      <c r="E215">
        <f t="shared" si="9"/>
        <v>5</v>
      </c>
      <c r="F215">
        <f t="shared" si="10"/>
        <v>1</v>
      </c>
      <c r="G215">
        <f t="shared" si="11"/>
        <v>3</v>
      </c>
      <c r="H215" t="str">
        <f t="array" ref="H215">INDEX($M$2:$M$26,MATCH(1,($J$2:$J$26=$E215)*($K$2:$K$26=G215),0))</f>
        <v>Fies</v>
      </c>
    </row>
    <row r="216" spans="1:8" x14ac:dyDescent="0.25">
      <c r="A216" s="3" t="s">
        <v>183</v>
      </c>
      <c r="B216">
        <f>MAX('Tabela Total'!C:C) -_xlfn.MAXIFS('Tabela Total'!C:C,'Tabela Total'!B:B,RFM!A216)</f>
        <v>10</v>
      </c>
      <c r="C216">
        <v>5</v>
      </c>
      <c r="D216" s="5">
        <v>490113</v>
      </c>
      <c r="E216">
        <f t="shared" si="9"/>
        <v>5</v>
      </c>
      <c r="F216">
        <f t="shared" si="10"/>
        <v>5</v>
      </c>
      <c r="G216">
        <f t="shared" si="11"/>
        <v>5</v>
      </c>
      <c r="H216" t="str">
        <f t="array" ref="H216">INDEX($M$2:$M$26,MATCH(1,($J$2:$J$26=$E216)*($K$2:$K$26=G216),0))</f>
        <v>Campeão</v>
      </c>
    </row>
    <row r="217" spans="1:8" x14ac:dyDescent="0.25">
      <c r="A217" s="3" t="s">
        <v>346</v>
      </c>
      <c r="B217">
        <f>MAX('Tabela Total'!C:C) -_xlfn.MAXIFS('Tabela Total'!C:C,'Tabela Total'!B:B,RFM!A217)</f>
        <v>10</v>
      </c>
      <c r="C217">
        <v>19</v>
      </c>
      <c r="D217" s="5">
        <v>1719840</v>
      </c>
      <c r="E217">
        <f t="shared" si="9"/>
        <v>5</v>
      </c>
      <c r="F217">
        <f t="shared" si="10"/>
        <v>1</v>
      </c>
      <c r="G217">
        <f t="shared" si="11"/>
        <v>3</v>
      </c>
      <c r="H217" t="str">
        <f t="array" ref="H217">INDEX($M$2:$M$26,MATCH(1,($J$2:$J$26=$E217)*($K$2:$K$26=G217),0))</f>
        <v>Fies</v>
      </c>
    </row>
    <row r="218" spans="1:8" x14ac:dyDescent="0.25">
      <c r="A218" s="3" t="s">
        <v>1689</v>
      </c>
      <c r="B218">
        <f>MAX('Tabela Total'!C:C) -_xlfn.MAXIFS('Tabela Total'!C:C,'Tabela Total'!B:B,RFM!A218)</f>
        <v>19</v>
      </c>
      <c r="C218">
        <v>23</v>
      </c>
      <c r="D218" s="5">
        <v>635064</v>
      </c>
      <c r="E218">
        <f t="shared" si="9"/>
        <v>5</v>
      </c>
      <c r="F218">
        <f t="shared" si="10"/>
        <v>1</v>
      </c>
      <c r="G218">
        <f t="shared" si="11"/>
        <v>3</v>
      </c>
      <c r="H218" t="str">
        <f t="array" ref="H218">INDEX($M$2:$M$26,MATCH(1,($J$2:$J$26=$E218)*($K$2:$K$26=G218),0))</f>
        <v>Fies</v>
      </c>
    </row>
    <row r="219" spans="1:8" x14ac:dyDescent="0.25">
      <c r="A219" s="3" t="s">
        <v>672</v>
      </c>
      <c r="B219">
        <f>MAX('Tabela Total'!C:C) -_xlfn.MAXIFS('Tabela Total'!C:C,'Tabela Total'!B:B,RFM!A219)</f>
        <v>100</v>
      </c>
      <c r="C219">
        <v>14</v>
      </c>
      <c r="D219" s="5">
        <v>1246450</v>
      </c>
      <c r="E219">
        <f t="shared" si="9"/>
        <v>4</v>
      </c>
      <c r="F219">
        <f t="shared" si="10"/>
        <v>1</v>
      </c>
      <c r="G219">
        <f t="shared" si="11"/>
        <v>3</v>
      </c>
      <c r="H219" t="str">
        <f t="array" ref="H219">INDEX($M$2:$M$26,MATCH(1,($J$2:$J$26=$E219)*($K$2:$K$26=G219),0))</f>
        <v>Fies Potencial</v>
      </c>
    </row>
    <row r="220" spans="1:8" x14ac:dyDescent="0.25">
      <c r="A220" s="3" t="s">
        <v>822</v>
      </c>
      <c r="B220">
        <f>MAX('Tabela Total'!C:C) -_xlfn.MAXIFS('Tabela Total'!C:C,'Tabela Total'!B:B,RFM!A220)</f>
        <v>57</v>
      </c>
      <c r="C220">
        <v>14</v>
      </c>
      <c r="D220" s="5">
        <v>304090</v>
      </c>
      <c r="E220">
        <f t="shared" si="9"/>
        <v>5</v>
      </c>
      <c r="F220">
        <f t="shared" si="10"/>
        <v>1</v>
      </c>
      <c r="G220">
        <f t="shared" si="11"/>
        <v>3</v>
      </c>
      <c r="H220" t="str">
        <f t="array" ref="H220">INDEX($M$2:$M$26,MATCH(1,($J$2:$J$26=$E220)*($K$2:$K$26=G220),0))</f>
        <v>Fies</v>
      </c>
    </row>
    <row r="221" spans="1:8" x14ac:dyDescent="0.25">
      <c r="A221" s="3" t="s">
        <v>240</v>
      </c>
      <c r="B221">
        <f>MAX('Tabela Total'!C:C) -_xlfn.MAXIFS('Tabela Total'!C:C,'Tabela Total'!B:B,RFM!A221)</f>
        <v>22</v>
      </c>
      <c r="C221">
        <v>17</v>
      </c>
      <c r="D221" s="5">
        <v>467673</v>
      </c>
      <c r="E221">
        <f t="shared" si="9"/>
        <v>5</v>
      </c>
      <c r="F221">
        <f t="shared" si="10"/>
        <v>1</v>
      </c>
      <c r="G221">
        <f t="shared" si="11"/>
        <v>3</v>
      </c>
      <c r="H221" t="str">
        <f t="array" ref="H221">INDEX($M$2:$M$26,MATCH(1,($J$2:$J$26=$E221)*($K$2:$K$26=G221),0))</f>
        <v>Fies</v>
      </c>
    </row>
    <row r="222" spans="1:8" x14ac:dyDescent="0.25">
      <c r="A222" s="3" t="s">
        <v>2056</v>
      </c>
      <c r="B222">
        <f>MAX('Tabela Total'!C:C) -_xlfn.MAXIFS('Tabela Total'!C:C,'Tabela Total'!B:B,RFM!A222)</f>
        <v>57</v>
      </c>
      <c r="C222">
        <v>8</v>
      </c>
      <c r="D222" s="5">
        <v>71759</v>
      </c>
      <c r="E222">
        <f t="shared" si="9"/>
        <v>5</v>
      </c>
      <c r="F222">
        <f t="shared" si="10"/>
        <v>5</v>
      </c>
      <c r="G222">
        <f t="shared" si="11"/>
        <v>5</v>
      </c>
      <c r="H222" t="str">
        <f t="array" ref="H222">INDEX($M$2:$M$26,MATCH(1,($J$2:$J$26=$E222)*($K$2:$K$26=G222),0))</f>
        <v>Campeão</v>
      </c>
    </row>
    <row r="223" spans="1:8" x14ac:dyDescent="0.25">
      <c r="A223" s="3" t="s">
        <v>942</v>
      </c>
      <c r="B223">
        <f>MAX('Tabela Total'!C:C) -_xlfn.MAXIFS('Tabela Total'!C:C,'Tabela Total'!B:B,RFM!A223)</f>
        <v>76</v>
      </c>
      <c r="C223">
        <v>12</v>
      </c>
      <c r="D223" s="5">
        <v>1871010</v>
      </c>
      <c r="E223">
        <f t="shared" si="9"/>
        <v>4</v>
      </c>
      <c r="F223">
        <f t="shared" si="10"/>
        <v>5</v>
      </c>
      <c r="G223">
        <f t="shared" si="11"/>
        <v>5</v>
      </c>
      <c r="H223" t="str">
        <f t="array" ref="H223">INDEX($M$2:$M$26,MATCH(1,($J$2:$J$26=$E223)*($K$2:$K$26=G223),0))</f>
        <v>Fies</v>
      </c>
    </row>
    <row r="224" spans="1:8" x14ac:dyDescent="0.25">
      <c r="A224" s="3" t="s">
        <v>246</v>
      </c>
      <c r="B224">
        <f>MAX('Tabela Total'!C:C) -_xlfn.MAXIFS('Tabela Total'!C:C,'Tabela Total'!B:B,RFM!A224)</f>
        <v>119</v>
      </c>
      <c r="C224">
        <v>6</v>
      </c>
      <c r="D224" s="5">
        <v>679462</v>
      </c>
      <c r="E224">
        <f t="shared" si="9"/>
        <v>4</v>
      </c>
      <c r="F224">
        <f t="shared" si="10"/>
        <v>5</v>
      </c>
      <c r="G224">
        <f t="shared" si="11"/>
        <v>5</v>
      </c>
      <c r="H224" t="str">
        <f t="array" ref="H224">INDEX($M$2:$M$26,MATCH(1,($J$2:$J$26=$E224)*($K$2:$K$26=G224),0))</f>
        <v>Fies</v>
      </c>
    </row>
    <row r="225" spans="1:8" x14ac:dyDescent="0.25">
      <c r="A225" s="3" t="s">
        <v>2199</v>
      </c>
      <c r="B225">
        <f>MAX('Tabela Total'!C:C) -_xlfn.MAXIFS('Tabela Total'!C:C,'Tabela Total'!B:B,RFM!A225)</f>
        <v>114</v>
      </c>
      <c r="C225">
        <v>9</v>
      </c>
      <c r="D225" s="5">
        <v>1123755</v>
      </c>
      <c r="E225">
        <f t="shared" si="9"/>
        <v>4</v>
      </c>
      <c r="F225">
        <f t="shared" si="10"/>
        <v>5</v>
      </c>
      <c r="G225">
        <f t="shared" si="11"/>
        <v>5</v>
      </c>
      <c r="H225" t="str">
        <f t="array" ref="H225">INDEX($M$2:$M$26,MATCH(1,($J$2:$J$26=$E225)*($K$2:$K$26=G225),0))</f>
        <v>Fies</v>
      </c>
    </row>
    <row r="226" spans="1:8" x14ac:dyDescent="0.25">
      <c r="A226" s="3" t="s">
        <v>2065</v>
      </c>
      <c r="B226">
        <f>MAX('Tabela Total'!C:C) -_xlfn.MAXIFS('Tabela Total'!C:C,'Tabela Total'!B:B,RFM!A226)</f>
        <v>57</v>
      </c>
      <c r="C226">
        <v>20</v>
      </c>
      <c r="D226" s="5">
        <v>2086816</v>
      </c>
      <c r="E226">
        <f t="shared" si="9"/>
        <v>5</v>
      </c>
      <c r="F226">
        <f t="shared" si="10"/>
        <v>1</v>
      </c>
      <c r="G226">
        <f t="shared" si="11"/>
        <v>3</v>
      </c>
      <c r="H226" t="str">
        <f t="array" ref="H226">INDEX($M$2:$M$26,MATCH(1,($J$2:$J$26=$E226)*($K$2:$K$26=G226),0))</f>
        <v>Fies</v>
      </c>
    </row>
    <row r="227" spans="1:8" x14ac:dyDescent="0.25">
      <c r="A227" s="3" t="s">
        <v>2085</v>
      </c>
      <c r="B227">
        <f>MAX('Tabela Total'!C:C) -_xlfn.MAXIFS('Tabela Total'!C:C,'Tabela Total'!B:B,RFM!A227)</f>
        <v>22</v>
      </c>
      <c r="C227">
        <v>13</v>
      </c>
      <c r="D227" s="5">
        <v>996859</v>
      </c>
      <c r="E227">
        <f t="shared" si="9"/>
        <v>5</v>
      </c>
      <c r="F227">
        <f t="shared" si="10"/>
        <v>1</v>
      </c>
      <c r="G227">
        <f t="shared" si="11"/>
        <v>3</v>
      </c>
      <c r="H227" t="str">
        <f t="array" ref="H227">INDEX($M$2:$M$26,MATCH(1,($J$2:$J$26=$E227)*($K$2:$K$26=G227),0))</f>
        <v>Fies</v>
      </c>
    </row>
    <row r="228" spans="1:8" x14ac:dyDescent="0.25">
      <c r="A228" s="3" t="s">
        <v>3451</v>
      </c>
      <c r="B228">
        <f>MAX('Tabela Total'!C:C) -_xlfn.MAXIFS('Tabela Total'!C:C,'Tabela Total'!B:B,RFM!A228)</f>
        <v>481</v>
      </c>
      <c r="C228">
        <v>10</v>
      </c>
      <c r="D228" s="5">
        <v>346040</v>
      </c>
      <c r="E228">
        <f t="shared" si="9"/>
        <v>1</v>
      </c>
      <c r="F228">
        <f t="shared" si="10"/>
        <v>5</v>
      </c>
      <c r="G228">
        <f t="shared" si="11"/>
        <v>3</v>
      </c>
      <c r="H228" t="str">
        <f t="array" ref="H228">INDEX($M$2:$M$26,MATCH(1,($J$2:$J$26=$E228)*($K$2:$K$26=G228),0))</f>
        <v>Risco</v>
      </c>
    </row>
    <row r="229" spans="1:8" x14ac:dyDescent="0.25">
      <c r="A229" s="3" t="s">
        <v>85</v>
      </c>
      <c r="B229">
        <f>MAX('Tabela Total'!C:C) -_xlfn.MAXIFS('Tabela Total'!C:C,'Tabela Total'!B:B,RFM!A229)</f>
        <v>217</v>
      </c>
      <c r="C229">
        <v>11</v>
      </c>
      <c r="D229" s="5">
        <v>169681</v>
      </c>
      <c r="E229">
        <f t="shared" si="9"/>
        <v>3</v>
      </c>
      <c r="F229">
        <f t="shared" si="10"/>
        <v>5</v>
      </c>
      <c r="G229">
        <f t="shared" si="11"/>
        <v>4</v>
      </c>
      <c r="H229" t="str">
        <f t="array" ref="H229">INDEX($M$2:$M$26,MATCH(1,($J$2:$J$26=$E229)*($K$2:$K$26=G229),0))</f>
        <v>Fies</v>
      </c>
    </row>
    <row r="230" spans="1:8" x14ac:dyDescent="0.25">
      <c r="A230" s="3" t="s">
        <v>344</v>
      </c>
      <c r="B230">
        <f>MAX('Tabela Total'!C:C) -_xlfn.MAXIFS('Tabela Total'!C:C,'Tabela Total'!B:B,RFM!A230)</f>
        <v>133</v>
      </c>
      <c r="C230">
        <v>13</v>
      </c>
      <c r="D230" s="5">
        <v>4130482</v>
      </c>
      <c r="E230">
        <f t="shared" si="9"/>
        <v>4</v>
      </c>
      <c r="F230">
        <f t="shared" si="10"/>
        <v>1</v>
      </c>
      <c r="G230">
        <f t="shared" si="11"/>
        <v>3</v>
      </c>
      <c r="H230" t="str">
        <f t="array" ref="H230">INDEX($M$2:$M$26,MATCH(1,($J$2:$J$26=$E230)*($K$2:$K$26=G230),0))</f>
        <v>Fies Potencial</v>
      </c>
    </row>
    <row r="231" spans="1:8" x14ac:dyDescent="0.25">
      <c r="A231" s="3" t="s">
        <v>3696</v>
      </c>
      <c r="B231">
        <f>MAX('Tabela Total'!C:C) -_xlfn.MAXIFS('Tabela Total'!C:C,'Tabela Total'!B:B,RFM!A231)</f>
        <v>26</v>
      </c>
      <c r="C231">
        <v>11</v>
      </c>
      <c r="D231" s="5">
        <v>540890</v>
      </c>
      <c r="E231">
        <f t="shared" si="9"/>
        <v>5</v>
      </c>
      <c r="F231">
        <f t="shared" si="10"/>
        <v>5</v>
      </c>
      <c r="G231">
        <f t="shared" si="11"/>
        <v>5</v>
      </c>
      <c r="H231" t="str">
        <f t="array" ref="H231">INDEX($M$2:$M$26,MATCH(1,($J$2:$J$26=$E231)*($K$2:$K$26=G231),0))</f>
        <v>Campeão</v>
      </c>
    </row>
    <row r="232" spans="1:8" x14ac:dyDescent="0.25">
      <c r="A232" s="3" t="s">
        <v>61</v>
      </c>
      <c r="B232">
        <f>MAX('Tabela Total'!C:C) -_xlfn.MAXIFS('Tabela Total'!C:C,'Tabela Total'!B:B,RFM!A232)</f>
        <v>126</v>
      </c>
      <c r="C232">
        <v>17</v>
      </c>
      <c r="D232" s="5">
        <v>366249</v>
      </c>
      <c r="E232">
        <f t="shared" si="9"/>
        <v>4</v>
      </c>
      <c r="F232">
        <f t="shared" si="10"/>
        <v>1</v>
      </c>
      <c r="G232">
        <f t="shared" si="11"/>
        <v>3</v>
      </c>
      <c r="H232" t="str">
        <f t="array" ref="H232">INDEX($M$2:$M$26,MATCH(1,($J$2:$J$26=$E232)*($K$2:$K$26=G232),0))</f>
        <v>Fies Potencial</v>
      </c>
    </row>
    <row r="233" spans="1:8" x14ac:dyDescent="0.25">
      <c r="A233" s="3" t="s">
        <v>728</v>
      </c>
      <c r="B233">
        <f>MAX('Tabela Total'!C:C) -_xlfn.MAXIFS('Tabela Total'!C:C,'Tabela Total'!B:B,RFM!A233)</f>
        <v>6</v>
      </c>
      <c r="C233">
        <v>14</v>
      </c>
      <c r="D233" s="5">
        <v>1967925</v>
      </c>
      <c r="E233">
        <f t="shared" si="9"/>
        <v>5</v>
      </c>
      <c r="F233">
        <f t="shared" si="10"/>
        <v>1</v>
      </c>
      <c r="G233">
        <f t="shared" si="11"/>
        <v>3</v>
      </c>
      <c r="H233" t="str">
        <f t="array" ref="H233">INDEX($M$2:$M$26,MATCH(1,($J$2:$J$26=$E233)*($K$2:$K$26=G233),0))</f>
        <v>Fies</v>
      </c>
    </row>
    <row r="234" spans="1:8" x14ac:dyDescent="0.25">
      <c r="A234" s="3" t="s">
        <v>614</v>
      </c>
      <c r="B234">
        <f>MAX('Tabela Total'!C:C) -_xlfn.MAXIFS('Tabela Total'!C:C,'Tabela Total'!B:B,RFM!A234)</f>
        <v>812</v>
      </c>
      <c r="C234">
        <v>4</v>
      </c>
      <c r="D234" s="5">
        <v>113076</v>
      </c>
      <c r="E234">
        <f t="shared" si="9"/>
        <v>1</v>
      </c>
      <c r="F234">
        <f t="shared" si="10"/>
        <v>5</v>
      </c>
      <c r="G234">
        <f t="shared" si="11"/>
        <v>3</v>
      </c>
      <c r="H234" t="str">
        <f t="array" ref="H234">INDEX($M$2:$M$26,MATCH(1,($J$2:$J$26=$E234)*($K$2:$K$26=G234),0))</f>
        <v>Risco</v>
      </c>
    </row>
    <row r="235" spans="1:8" x14ac:dyDescent="0.25">
      <c r="A235" s="3" t="s">
        <v>2029</v>
      </c>
      <c r="B235">
        <f>MAX('Tabela Total'!C:C) -_xlfn.MAXIFS('Tabela Total'!C:C,'Tabela Total'!B:B,RFM!A235)</f>
        <v>84</v>
      </c>
      <c r="C235">
        <v>29</v>
      </c>
      <c r="D235" s="5">
        <v>3837639</v>
      </c>
      <c r="E235">
        <f t="shared" si="9"/>
        <v>4</v>
      </c>
      <c r="F235">
        <f t="shared" si="10"/>
        <v>1</v>
      </c>
      <c r="G235">
        <f t="shared" si="11"/>
        <v>3</v>
      </c>
      <c r="H235" t="str">
        <f t="array" ref="H235">INDEX($M$2:$M$26,MATCH(1,($J$2:$J$26=$E235)*($K$2:$K$26=G235),0))</f>
        <v>Fies Potencial</v>
      </c>
    </row>
    <row r="236" spans="1:8" x14ac:dyDescent="0.25">
      <c r="A236" s="3" t="s">
        <v>1291</v>
      </c>
      <c r="B236">
        <f>MAX('Tabela Total'!C:C) -_xlfn.MAXIFS('Tabela Total'!C:C,'Tabela Total'!B:B,RFM!A236)</f>
        <v>358</v>
      </c>
      <c r="C236">
        <v>14</v>
      </c>
      <c r="D236" s="5">
        <v>5001375</v>
      </c>
      <c r="E236">
        <f t="shared" si="9"/>
        <v>1</v>
      </c>
      <c r="F236">
        <f t="shared" si="10"/>
        <v>1</v>
      </c>
      <c r="G236">
        <f t="shared" si="11"/>
        <v>1</v>
      </c>
      <c r="H236" t="str">
        <f t="array" ref="H236">INDEX($M$2:$M$26,MATCH(1,($J$2:$J$26=$E236)*($K$2:$K$26=G236),0))</f>
        <v>Perdidos</v>
      </c>
    </row>
    <row r="237" spans="1:8" x14ac:dyDescent="0.25">
      <c r="A237" s="3" t="s">
        <v>242</v>
      </c>
      <c r="B237">
        <f>MAX('Tabela Total'!C:C) -_xlfn.MAXIFS('Tabela Total'!C:C,'Tabela Total'!B:B,RFM!A237)</f>
        <v>3</v>
      </c>
      <c r="C237">
        <v>24</v>
      </c>
      <c r="D237" s="5">
        <v>3614302</v>
      </c>
      <c r="E237">
        <f t="shared" si="9"/>
        <v>5</v>
      </c>
      <c r="F237">
        <f t="shared" si="10"/>
        <v>1</v>
      </c>
      <c r="G237">
        <f t="shared" si="11"/>
        <v>3</v>
      </c>
      <c r="H237" t="str">
        <f t="array" ref="H237">INDEX($M$2:$M$26,MATCH(1,($J$2:$J$26=$E237)*($K$2:$K$26=G237),0))</f>
        <v>Fies</v>
      </c>
    </row>
    <row r="238" spans="1:8" x14ac:dyDescent="0.25">
      <c r="A238" s="3" t="s">
        <v>2063</v>
      </c>
      <c r="B238">
        <f>MAX('Tabela Total'!C:C) -_xlfn.MAXIFS('Tabela Total'!C:C,'Tabela Total'!B:B,RFM!A238)</f>
        <v>50</v>
      </c>
      <c r="C238">
        <v>13</v>
      </c>
      <c r="D238" s="5">
        <v>1642889</v>
      </c>
      <c r="E238">
        <f t="shared" si="9"/>
        <v>5</v>
      </c>
      <c r="F238">
        <f t="shared" si="10"/>
        <v>1</v>
      </c>
      <c r="G238">
        <f t="shared" si="11"/>
        <v>3</v>
      </c>
      <c r="H238" t="str">
        <f t="array" ref="H238">INDEX($M$2:$M$26,MATCH(1,($J$2:$J$26=$E238)*($K$2:$K$26=G238),0))</f>
        <v>Fies</v>
      </c>
    </row>
    <row r="239" spans="1:8" x14ac:dyDescent="0.25">
      <c r="A239" s="3" t="s">
        <v>639</v>
      </c>
      <c r="B239">
        <f>MAX('Tabela Total'!C:C) -_xlfn.MAXIFS('Tabela Total'!C:C,'Tabela Total'!B:B,RFM!A239)</f>
        <v>93</v>
      </c>
      <c r="C239">
        <v>19</v>
      </c>
      <c r="D239" s="5">
        <v>890635</v>
      </c>
      <c r="E239">
        <f t="shared" si="9"/>
        <v>4</v>
      </c>
      <c r="F239">
        <f t="shared" si="10"/>
        <v>1</v>
      </c>
      <c r="G239">
        <f t="shared" si="11"/>
        <v>3</v>
      </c>
      <c r="H239" t="str">
        <f t="array" ref="H239">INDEX($M$2:$M$26,MATCH(1,($J$2:$J$26=$E239)*($K$2:$K$26=G239),0))</f>
        <v>Fies Potencial</v>
      </c>
    </row>
    <row r="240" spans="1:8" x14ac:dyDescent="0.25">
      <c r="A240" s="3" t="s">
        <v>223</v>
      </c>
      <c r="B240">
        <f>MAX('Tabela Total'!C:C) -_xlfn.MAXIFS('Tabela Total'!C:C,'Tabela Total'!B:B,RFM!A240)</f>
        <v>23</v>
      </c>
      <c r="C240">
        <v>20</v>
      </c>
      <c r="D240" s="5">
        <v>3713897</v>
      </c>
      <c r="E240">
        <f t="shared" si="9"/>
        <v>5</v>
      </c>
      <c r="F240">
        <f t="shared" si="10"/>
        <v>1</v>
      </c>
      <c r="G240">
        <f t="shared" si="11"/>
        <v>3</v>
      </c>
      <c r="H240" t="str">
        <f t="array" ref="H240">INDEX($M$2:$M$26,MATCH(1,($J$2:$J$26=$E240)*($K$2:$K$26=G240),0))</f>
        <v>Fies</v>
      </c>
    </row>
    <row r="241" spans="1:8" x14ac:dyDescent="0.25">
      <c r="A241" s="3" t="s">
        <v>13</v>
      </c>
      <c r="B241">
        <f>MAX('Tabela Total'!C:C) -_xlfn.MAXIFS('Tabela Total'!C:C,'Tabela Total'!B:B,RFM!A241)</f>
        <v>19</v>
      </c>
      <c r="C241">
        <v>9</v>
      </c>
      <c r="D241" s="5">
        <v>1066374</v>
      </c>
      <c r="E241">
        <f t="shared" si="9"/>
        <v>5</v>
      </c>
      <c r="F241">
        <f t="shared" si="10"/>
        <v>5</v>
      </c>
      <c r="G241">
        <f t="shared" si="11"/>
        <v>5</v>
      </c>
      <c r="H241" t="str">
        <f t="array" ref="H241">INDEX($M$2:$M$26,MATCH(1,($J$2:$J$26=$E241)*($K$2:$K$26=G241),0))</f>
        <v>Campeão</v>
      </c>
    </row>
    <row r="242" spans="1:8" x14ac:dyDescent="0.25">
      <c r="A242" s="3" t="s">
        <v>518</v>
      </c>
      <c r="B242">
        <f>MAX('Tabela Total'!C:C) -_xlfn.MAXIFS('Tabela Total'!C:C,'Tabela Total'!B:B,RFM!A242)</f>
        <v>29</v>
      </c>
      <c r="C242">
        <v>15</v>
      </c>
      <c r="D242" s="5">
        <v>1493662</v>
      </c>
      <c r="E242">
        <f t="shared" si="9"/>
        <v>5</v>
      </c>
      <c r="F242">
        <f t="shared" si="10"/>
        <v>1</v>
      </c>
      <c r="G242">
        <f t="shared" si="11"/>
        <v>3</v>
      </c>
      <c r="H242" t="str">
        <f t="array" ref="H242">INDEX($M$2:$M$26,MATCH(1,($J$2:$J$26=$E242)*($K$2:$K$26=G242),0))</f>
        <v>Fies</v>
      </c>
    </row>
    <row r="243" spans="1:8" x14ac:dyDescent="0.25">
      <c r="A243" s="3" t="s">
        <v>2315</v>
      </c>
      <c r="B243">
        <f>MAX('Tabela Total'!C:C) -_xlfn.MAXIFS('Tabela Total'!C:C,'Tabela Total'!B:B,RFM!A243)</f>
        <v>69</v>
      </c>
      <c r="C243">
        <v>9</v>
      </c>
      <c r="D243" s="5">
        <v>398758</v>
      </c>
      <c r="E243">
        <f t="shared" si="9"/>
        <v>5</v>
      </c>
      <c r="F243">
        <f t="shared" si="10"/>
        <v>5</v>
      </c>
      <c r="G243">
        <f t="shared" si="11"/>
        <v>5</v>
      </c>
      <c r="H243" t="str">
        <f t="array" ref="H243">INDEX($M$2:$M$26,MATCH(1,($J$2:$J$26=$E243)*($K$2:$K$26=G243),0))</f>
        <v>Campeão</v>
      </c>
    </row>
    <row r="244" spans="1:8" x14ac:dyDescent="0.25">
      <c r="A244" s="3" t="s">
        <v>234</v>
      </c>
      <c r="B244">
        <f>MAX('Tabela Total'!C:C) -_xlfn.MAXIFS('Tabela Total'!C:C,'Tabela Total'!B:B,RFM!A244)</f>
        <v>217</v>
      </c>
      <c r="C244">
        <v>11</v>
      </c>
      <c r="D244" s="5">
        <v>1317658</v>
      </c>
      <c r="E244">
        <f t="shared" si="9"/>
        <v>3</v>
      </c>
      <c r="F244">
        <f t="shared" si="10"/>
        <v>5</v>
      </c>
      <c r="G244">
        <f t="shared" si="11"/>
        <v>4</v>
      </c>
      <c r="H244" t="str">
        <f t="array" ref="H244">INDEX($M$2:$M$26,MATCH(1,($J$2:$J$26=$E244)*($K$2:$K$26=G244),0))</f>
        <v>Fies</v>
      </c>
    </row>
    <row r="245" spans="1:8" x14ac:dyDescent="0.25">
      <c r="A245" s="3" t="s">
        <v>920</v>
      </c>
      <c r="B245">
        <f>MAX('Tabela Total'!C:C) -_xlfn.MAXIFS('Tabela Total'!C:C,'Tabela Total'!B:B,RFM!A245)</f>
        <v>98</v>
      </c>
      <c r="C245">
        <v>9</v>
      </c>
      <c r="D245" s="5">
        <v>122392</v>
      </c>
      <c r="E245">
        <f t="shared" si="9"/>
        <v>4</v>
      </c>
      <c r="F245">
        <f t="shared" si="10"/>
        <v>5</v>
      </c>
      <c r="G245">
        <f t="shared" si="11"/>
        <v>5</v>
      </c>
      <c r="H245" t="str">
        <f t="array" ref="H245">INDEX($M$2:$M$26,MATCH(1,($J$2:$J$26=$E245)*($K$2:$K$26=G245),0))</f>
        <v>Fies</v>
      </c>
    </row>
    <row r="246" spans="1:8" x14ac:dyDescent="0.25">
      <c r="A246" s="3" t="s">
        <v>138</v>
      </c>
      <c r="B246">
        <f>MAX('Tabela Total'!C:C) -_xlfn.MAXIFS('Tabela Total'!C:C,'Tabela Total'!B:B,RFM!A246)</f>
        <v>242</v>
      </c>
      <c r="C246">
        <v>10</v>
      </c>
      <c r="D246" s="5">
        <v>400416</v>
      </c>
      <c r="E246">
        <f t="shared" si="9"/>
        <v>2</v>
      </c>
      <c r="F246">
        <f t="shared" si="10"/>
        <v>5</v>
      </c>
      <c r="G246">
        <f t="shared" si="11"/>
        <v>4</v>
      </c>
      <c r="H246" t="str">
        <f t="array" ref="H246">INDEX($M$2:$M$26,MATCH(1,($J$2:$J$26=$E246)*($K$2:$K$26=G246),0))</f>
        <v>Risco</v>
      </c>
    </row>
    <row r="247" spans="1:8" x14ac:dyDescent="0.25">
      <c r="A247" s="3" t="s">
        <v>227</v>
      </c>
      <c r="B247">
        <f>MAX('Tabela Total'!C:C) -_xlfn.MAXIFS('Tabela Total'!C:C,'Tabela Total'!B:B,RFM!A247)</f>
        <v>152</v>
      </c>
      <c r="C247">
        <v>25</v>
      </c>
      <c r="D247" s="5">
        <v>1152014</v>
      </c>
      <c r="E247">
        <f t="shared" si="9"/>
        <v>3</v>
      </c>
      <c r="F247">
        <f t="shared" si="10"/>
        <v>1</v>
      </c>
      <c r="G247">
        <f t="shared" si="11"/>
        <v>2</v>
      </c>
      <c r="H247" t="str">
        <f t="array" ref="H247">INDEX($M$2:$M$26,MATCH(1,($J$2:$J$26=$E247)*($K$2:$K$26=G247),0))</f>
        <v>Quase Dormentes</v>
      </c>
    </row>
    <row r="248" spans="1:8" x14ac:dyDescent="0.25">
      <c r="A248" s="3" t="s">
        <v>403</v>
      </c>
      <c r="B248">
        <f>MAX('Tabela Total'!C:C) -_xlfn.MAXIFS('Tabela Total'!C:C,'Tabela Total'!B:B,RFM!A248)</f>
        <v>48</v>
      </c>
      <c r="C248">
        <v>12</v>
      </c>
      <c r="D248" s="5">
        <v>3610508</v>
      </c>
      <c r="E248">
        <f t="shared" si="9"/>
        <v>5</v>
      </c>
      <c r="F248">
        <f t="shared" si="10"/>
        <v>5</v>
      </c>
      <c r="G248">
        <f t="shared" si="11"/>
        <v>5</v>
      </c>
      <c r="H248" t="str">
        <f t="array" ref="H248">INDEX($M$2:$M$26,MATCH(1,($J$2:$J$26=$E248)*($K$2:$K$26=G248),0))</f>
        <v>Campeão</v>
      </c>
    </row>
    <row r="249" spans="1:8" x14ac:dyDescent="0.25">
      <c r="A249" s="3" t="s">
        <v>1262</v>
      </c>
      <c r="B249">
        <f>MAX('Tabela Total'!C:C) -_xlfn.MAXIFS('Tabela Total'!C:C,'Tabela Total'!B:B,RFM!A249)</f>
        <v>35</v>
      </c>
      <c r="C249">
        <v>20</v>
      </c>
      <c r="D249" s="5">
        <v>2049367</v>
      </c>
      <c r="E249">
        <f t="shared" si="9"/>
        <v>5</v>
      </c>
      <c r="F249">
        <f t="shared" si="10"/>
        <v>1</v>
      </c>
      <c r="G249">
        <f t="shared" si="11"/>
        <v>3</v>
      </c>
      <c r="H249" t="str">
        <f t="array" ref="H249">INDEX($M$2:$M$26,MATCH(1,($J$2:$J$26=$E249)*($K$2:$K$26=G249),0))</f>
        <v>Fies</v>
      </c>
    </row>
    <row r="250" spans="1:8" x14ac:dyDescent="0.25">
      <c r="A250" s="3" t="s">
        <v>506</v>
      </c>
      <c r="B250">
        <f>MAX('Tabela Total'!C:C) -_xlfn.MAXIFS('Tabela Total'!C:C,'Tabela Total'!B:B,RFM!A250)</f>
        <v>90</v>
      </c>
      <c r="C250">
        <v>8</v>
      </c>
      <c r="D250" s="5">
        <v>999814</v>
      </c>
      <c r="E250">
        <f t="shared" si="9"/>
        <v>4</v>
      </c>
      <c r="F250">
        <f t="shared" si="10"/>
        <v>5</v>
      </c>
      <c r="G250">
        <f t="shared" si="11"/>
        <v>5</v>
      </c>
      <c r="H250" t="str">
        <f t="array" ref="H250">INDEX($M$2:$M$26,MATCH(1,($J$2:$J$26=$E250)*($K$2:$K$26=G250),0))</f>
        <v>Fies</v>
      </c>
    </row>
    <row r="251" spans="1:8" x14ac:dyDescent="0.25">
      <c r="A251" s="3" t="s">
        <v>36</v>
      </c>
      <c r="B251">
        <f>MAX('Tabela Total'!C:C) -_xlfn.MAXIFS('Tabela Total'!C:C,'Tabela Total'!B:B,RFM!A251)</f>
        <v>100</v>
      </c>
      <c r="C251">
        <v>11</v>
      </c>
      <c r="D251" s="5">
        <v>1785796</v>
      </c>
      <c r="E251">
        <f t="shared" si="9"/>
        <v>4</v>
      </c>
      <c r="F251">
        <f t="shared" si="10"/>
        <v>5</v>
      </c>
      <c r="G251">
        <f t="shared" si="11"/>
        <v>5</v>
      </c>
      <c r="H251" t="str">
        <f t="array" ref="H251">INDEX($M$2:$M$26,MATCH(1,($J$2:$J$26=$E251)*($K$2:$K$26=G251),0))</f>
        <v>Fies</v>
      </c>
    </row>
    <row r="252" spans="1:8" x14ac:dyDescent="0.25">
      <c r="A252" s="3" t="s">
        <v>1344</v>
      </c>
      <c r="B252">
        <f>MAX('Tabela Total'!C:C) -_xlfn.MAXIFS('Tabela Total'!C:C,'Tabela Total'!B:B,RFM!A252)</f>
        <v>161</v>
      </c>
      <c r="C252">
        <v>7</v>
      </c>
      <c r="D252" s="5">
        <v>584672</v>
      </c>
      <c r="E252">
        <f t="shared" si="9"/>
        <v>3</v>
      </c>
      <c r="F252">
        <f t="shared" si="10"/>
        <v>5</v>
      </c>
      <c r="G252">
        <f t="shared" si="11"/>
        <v>4</v>
      </c>
      <c r="H252" t="str">
        <f t="array" ref="H252">INDEX($M$2:$M$26,MATCH(1,($J$2:$J$26=$E252)*($K$2:$K$26=G252),0))</f>
        <v>Fies</v>
      </c>
    </row>
    <row r="253" spans="1:8" x14ac:dyDescent="0.25">
      <c r="A253" s="3" t="s">
        <v>1048</v>
      </c>
      <c r="B253">
        <f>MAX('Tabela Total'!C:C) -_xlfn.MAXIFS('Tabela Total'!C:C,'Tabela Total'!B:B,RFM!A253)</f>
        <v>0</v>
      </c>
      <c r="C253">
        <v>6</v>
      </c>
      <c r="D253" s="5">
        <v>1063043</v>
      </c>
      <c r="E253">
        <f t="shared" si="9"/>
        <v>5</v>
      </c>
      <c r="F253">
        <f t="shared" si="10"/>
        <v>5</v>
      </c>
      <c r="G253">
        <f t="shared" si="11"/>
        <v>5</v>
      </c>
      <c r="H253" t="str">
        <f t="array" ref="H253">INDEX($M$2:$M$26,MATCH(1,($J$2:$J$26=$E253)*($K$2:$K$26=G253),0))</f>
        <v>Campeão</v>
      </c>
    </row>
    <row r="254" spans="1:8" x14ac:dyDescent="0.25">
      <c r="A254" s="3" t="s">
        <v>2249</v>
      </c>
      <c r="B254">
        <f>MAX('Tabela Total'!C:C) -_xlfn.MAXIFS('Tabela Total'!C:C,'Tabela Total'!B:B,RFM!A254)</f>
        <v>113</v>
      </c>
      <c r="C254">
        <v>11</v>
      </c>
      <c r="D254" s="5">
        <v>2261540</v>
      </c>
      <c r="E254">
        <f t="shared" si="9"/>
        <v>4</v>
      </c>
      <c r="F254">
        <f t="shared" si="10"/>
        <v>5</v>
      </c>
      <c r="G254">
        <f t="shared" si="11"/>
        <v>5</v>
      </c>
      <c r="H254" t="str">
        <f t="array" ref="H254">INDEX($M$2:$M$26,MATCH(1,($J$2:$J$26=$E254)*($K$2:$K$26=G254),0))</f>
        <v>Fies</v>
      </c>
    </row>
    <row r="255" spans="1:8" x14ac:dyDescent="0.25">
      <c r="A255" s="3" t="s">
        <v>1071</v>
      </c>
      <c r="B255">
        <f>MAX('Tabela Total'!C:C) -_xlfn.MAXIFS('Tabela Total'!C:C,'Tabela Total'!B:B,RFM!A255)</f>
        <v>82</v>
      </c>
      <c r="C255">
        <v>7</v>
      </c>
      <c r="D255" s="5">
        <v>142191</v>
      </c>
      <c r="E255">
        <f t="shared" si="9"/>
        <v>4</v>
      </c>
      <c r="F255">
        <f t="shared" si="10"/>
        <v>5</v>
      </c>
      <c r="G255">
        <f t="shared" si="11"/>
        <v>5</v>
      </c>
      <c r="H255" t="str">
        <f t="array" ref="H255">INDEX($M$2:$M$26,MATCH(1,($J$2:$J$26=$E255)*($K$2:$K$26=G255),0))</f>
        <v>Fies</v>
      </c>
    </row>
    <row r="256" spans="1:8" x14ac:dyDescent="0.25">
      <c r="A256" s="3" t="s">
        <v>2242</v>
      </c>
      <c r="B256">
        <f>MAX('Tabela Total'!C:C) -_xlfn.MAXIFS('Tabela Total'!C:C,'Tabela Total'!B:B,RFM!A256)</f>
        <v>53</v>
      </c>
      <c r="C256">
        <v>7</v>
      </c>
      <c r="D256" s="5">
        <v>51127</v>
      </c>
      <c r="E256">
        <f t="shared" si="9"/>
        <v>5</v>
      </c>
      <c r="F256">
        <f t="shared" si="10"/>
        <v>5</v>
      </c>
      <c r="G256">
        <f t="shared" si="11"/>
        <v>5</v>
      </c>
      <c r="H256" t="str">
        <f t="array" ref="H256">INDEX($M$2:$M$26,MATCH(1,($J$2:$J$26=$E256)*($K$2:$K$26=G256),0))</f>
        <v>Campeão</v>
      </c>
    </row>
    <row r="257" spans="1:8" x14ac:dyDescent="0.25">
      <c r="A257" s="3" t="s">
        <v>1382</v>
      </c>
      <c r="B257">
        <f>MAX('Tabela Total'!C:C) -_xlfn.MAXIFS('Tabela Total'!C:C,'Tabela Total'!B:B,RFM!A257)</f>
        <v>135</v>
      </c>
      <c r="C257">
        <v>14</v>
      </c>
      <c r="D257" s="5">
        <v>2787537</v>
      </c>
      <c r="E257">
        <f t="shared" si="9"/>
        <v>4</v>
      </c>
      <c r="F257">
        <f t="shared" si="10"/>
        <v>1</v>
      </c>
      <c r="G257">
        <f t="shared" si="11"/>
        <v>3</v>
      </c>
      <c r="H257" t="str">
        <f t="array" ref="H257">INDEX($M$2:$M$26,MATCH(1,($J$2:$J$26=$E257)*($K$2:$K$26=G257),0))</f>
        <v>Fies Potencial</v>
      </c>
    </row>
    <row r="258" spans="1:8" x14ac:dyDescent="0.25">
      <c r="A258" s="3" t="s">
        <v>637</v>
      </c>
      <c r="B258">
        <f>MAX('Tabela Total'!C:C) -_xlfn.MAXIFS('Tabela Total'!C:C,'Tabela Total'!B:B,RFM!A258)</f>
        <v>22</v>
      </c>
      <c r="C258">
        <v>9</v>
      </c>
      <c r="D258" s="5">
        <v>1237156</v>
      </c>
      <c r="E258">
        <f t="shared" ref="E258:E321" si="12">_xlfn.IFS(B258:B1050&lt;=72,5,B258:B1050&lt;=145,4,B258:B1050&lt;=218,3,B258:B1050&lt;=292,2,1,1)</f>
        <v>5</v>
      </c>
      <c r="F258">
        <f t="shared" ref="F258:F321" si="13">_xlfn.IFS(C258:C1050&lt;=12,5,C258:C1050&lt;=9,4,C258:C1050&lt;=6,3,C258:C1050&lt;=3,2,1,1)</f>
        <v>5</v>
      </c>
      <c r="G258">
        <f t="shared" si="11"/>
        <v>5</v>
      </c>
      <c r="H258" t="str">
        <f t="array" ref="H258">INDEX($M$2:$M$26,MATCH(1,($J$2:$J$26=$E258)*($K$2:$K$26=G258),0))</f>
        <v>Campeão</v>
      </c>
    </row>
    <row r="259" spans="1:8" x14ac:dyDescent="0.25">
      <c r="A259" s="3" t="s">
        <v>1511</v>
      </c>
      <c r="B259">
        <f>MAX('Tabela Total'!C:C) -_xlfn.MAXIFS('Tabela Total'!C:C,'Tabela Total'!B:B,RFM!A259)</f>
        <v>135</v>
      </c>
      <c r="C259">
        <v>32</v>
      </c>
      <c r="D259" s="5">
        <v>1705080</v>
      </c>
      <c r="E259">
        <f t="shared" si="12"/>
        <v>4</v>
      </c>
      <c r="F259">
        <f t="shared" si="13"/>
        <v>1</v>
      </c>
      <c r="G259">
        <f t="shared" ref="G259:G322" si="14">ROUND(AVERAGE(F259,E259),0)</f>
        <v>3</v>
      </c>
      <c r="H259" t="str">
        <f t="array" ref="H259">INDEX($M$2:$M$26,MATCH(1,($J$2:$J$26=$E259)*($K$2:$K$26=G259),0))</f>
        <v>Fies Potencial</v>
      </c>
    </row>
    <row r="260" spans="1:8" x14ac:dyDescent="0.25">
      <c r="A260" s="3" t="s">
        <v>38</v>
      </c>
      <c r="B260">
        <f>MAX('Tabela Total'!C:C) -_xlfn.MAXIFS('Tabela Total'!C:C,'Tabela Total'!B:B,RFM!A260)</f>
        <v>217</v>
      </c>
      <c r="C260">
        <v>17</v>
      </c>
      <c r="D260" s="5">
        <v>345348</v>
      </c>
      <c r="E260">
        <f t="shared" si="12"/>
        <v>3</v>
      </c>
      <c r="F260">
        <f t="shared" si="13"/>
        <v>1</v>
      </c>
      <c r="G260">
        <f t="shared" si="14"/>
        <v>2</v>
      </c>
      <c r="H260" t="str">
        <f t="array" ref="H260">INDEX($M$2:$M$26,MATCH(1,($J$2:$J$26=$E260)*($K$2:$K$26=G260),0))</f>
        <v>Quase Dormentes</v>
      </c>
    </row>
    <row r="261" spans="1:8" x14ac:dyDescent="0.25">
      <c r="A261" s="3" t="s">
        <v>1506</v>
      </c>
      <c r="B261">
        <f>MAX('Tabela Total'!C:C) -_xlfn.MAXIFS('Tabela Total'!C:C,'Tabela Total'!B:B,RFM!A261)</f>
        <v>405</v>
      </c>
      <c r="C261">
        <v>8</v>
      </c>
      <c r="D261" s="5">
        <v>621902</v>
      </c>
      <c r="E261">
        <f t="shared" si="12"/>
        <v>1</v>
      </c>
      <c r="F261">
        <f t="shared" si="13"/>
        <v>5</v>
      </c>
      <c r="G261">
        <f t="shared" si="14"/>
        <v>3</v>
      </c>
      <c r="H261" t="str">
        <f t="array" ref="H261">INDEX($M$2:$M$26,MATCH(1,($J$2:$J$26=$E261)*($K$2:$K$26=G261),0))</f>
        <v>Risco</v>
      </c>
    </row>
    <row r="262" spans="1:8" x14ac:dyDescent="0.25">
      <c r="A262" s="3" t="s">
        <v>912</v>
      </c>
      <c r="B262">
        <f>MAX('Tabela Total'!C:C) -_xlfn.MAXIFS('Tabela Total'!C:C,'Tabela Total'!B:B,RFM!A262)</f>
        <v>2</v>
      </c>
      <c r="C262">
        <v>11</v>
      </c>
      <c r="D262" s="5">
        <v>628356</v>
      </c>
      <c r="E262">
        <f t="shared" si="12"/>
        <v>5</v>
      </c>
      <c r="F262">
        <f t="shared" si="13"/>
        <v>5</v>
      </c>
      <c r="G262">
        <f t="shared" si="14"/>
        <v>5</v>
      </c>
      <c r="H262" t="str">
        <f t="array" ref="H262">INDEX($M$2:$M$26,MATCH(1,($J$2:$J$26=$E262)*($K$2:$K$26=G262),0))</f>
        <v>Campeão</v>
      </c>
    </row>
    <row r="263" spans="1:8" x14ac:dyDescent="0.25">
      <c r="A263" s="3" t="s">
        <v>578</v>
      </c>
      <c r="B263">
        <f>MAX('Tabela Total'!C:C) -_xlfn.MAXIFS('Tabela Total'!C:C,'Tabela Total'!B:B,RFM!A263)</f>
        <v>152</v>
      </c>
      <c r="C263">
        <v>18</v>
      </c>
      <c r="D263" s="5">
        <v>2173473</v>
      </c>
      <c r="E263">
        <f t="shared" si="12"/>
        <v>3</v>
      </c>
      <c r="F263">
        <f t="shared" si="13"/>
        <v>1</v>
      </c>
      <c r="G263">
        <f t="shared" si="14"/>
        <v>2</v>
      </c>
      <c r="H263" t="str">
        <f t="array" ref="H263">INDEX($M$2:$M$26,MATCH(1,($J$2:$J$26=$E263)*($K$2:$K$26=G263),0))</f>
        <v>Quase Dormentes</v>
      </c>
    </row>
    <row r="264" spans="1:8" x14ac:dyDescent="0.25">
      <c r="A264" s="3" t="s">
        <v>2337</v>
      </c>
      <c r="B264">
        <f>MAX('Tabela Total'!C:C) -_xlfn.MAXIFS('Tabela Total'!C:C,'Tabela Total'!B:B,RFM!A264)</f>
        <v>105</v>
      </c>
      <c r="C264">
        <v>8</v>
      </c>
      <c r="D264" s="5">
        <v>761047</v>
      </c>
      <c r="E264">
        <f t="shared" si="12"/>
        <v>4</v>
      </c>
      <c r="F264">
        <f t="shared" si="13"/>
        <v>5</v>
      </c>
      <c r="G264">
        <f t="shared" si="14"/>
        <v>5</v>
      </c>
      <c r="H264" t="str">
        <f t="array" ref="H264">INDEX($M$2:$M$26,MATCH(1,($J$2:$J$26=$E264)*($K$2:$K$26=G264),0))</f>
        <v>Fies</v>
      </c>
    </row>
    <row r="265" spans="1:8" x14ac:dyDescent="0.25">
      <c r="A265" s="3" t="s">
        <v>2613</v>
      </c>
      <c r="B265">
        <f>MAX('Tabela Total'!C:C) -_xlfn.MAXIFS('Tabela Total'!C:C,'Tabela Total'!B:B,RFM!A265)</f>
        <v>302</v>
      </c>
      <c r="C265">
        <v>8</v>
      </c>
      <c r="D265" s="5">
        <v>803705</v>
      </c>
      <c r="E265">
        <f t="shared" si="12"/>
        <v>1</v>
      </c>
      <c r="F265">
        <f t="shared" si="13"/>
        <v>5</v>
      </c>
      <c r="G265">
        <f t="shared" si="14"/>
        <v>3</v>
      </c>
      <c r="H265" t="str">
        <f t="array" ref="H265">INDEX($M$2:$M$26,MATCH(1,($J$2:$J$26=$E265)*($K$2:$K$26=G265),0))</f>
        <v>Risco</v>
      </c>
    </row>
    <row r="266" spans="1:8" x14ac:dyDescent="0.25">
      <c r="A266" s="3" t="s">
        <v>1009</v>
      </c>
      <c r="B266">
        <f>MAX('Tabela Total'!C:C) -_xlfn.MAXIFS('Tabela Total'!C:C,'Tabela Total'!B:B,RFM!A266)</f>
        <v>57</v>
      </c>
      <c r="C266">
        <v>8</v>
      </c>
      <c r="D266" s="5">
        <v>1116980</v>
      </c>
      <c r="E266">
        <f t="shared" si="12"/>
        <v>5</v>
      </c>
      <c r="F266">
        <f t="shared" si="13"/>
        <v>5</v>
      </c>
      <c r="G266">
        <f t="shared" si="14"/>
        <v>5</v>
      </c>
      <c r="H266" t="str">
        <f t="array" ref="H266">INDEX($M$2:$M$26,MATCH(1,($J$2:$J$26=$E266)*($K$2:$K$26=G266),0))</f>
        <v>Campeão</v>
      </c>
    </row>
    <row r="267" spans="1:8" x14ac:dyDescent="0.25">
      <c r="A267" s="3" t="s">
        <v>2814</v>
      </c>
      <c r="B267">
        <f>MAX('Tabela Total'!C:C) -_xlfn.MAXIFS('Tabela Total'!C:C,'Tabela Total'!B:B,RFM!A267)</f>
        <v>44</v>
      </c>
      <c r="C267">
        <v>4</v>
      </c>
      <c r="D267" s="5">
        <v>148220</v>
      </c>
      <c r="E267">
        <f t="shared" si="12"/>
        <v>5</v>
      </c>
      <c r="F267">
        <f t="shared" si="13"/>
        <v>5</v>
      </c>
      <c r="G267">
        <f t="shared" si="14"/>
        <v>5</v>
      </c>
      <c r="H267" t="str">
        <f t="array" ref="H267">INDEX($M$2:$M$26,MATCH(1,($J$2:$J$26=$E267)*($K$2:$K$26=G267),0))</f>
        <v>Campeão</v>
      </c>
    </row>
    <row r="268" spans="1:8" x14ac:dyDescent="0.25">
      <c r="A268" s="3" t="s">
        <v>764</v>
      </c>
      <c r="B268">
        <f>MAX('Tabela Total'!C:C) -_xlfn.MAXIFS('Tabela Total'!C:C,'Tabela Total'!B:B,RFM!A268)</f>
        <v>77</v>
      </c>
      <c r="C268">
        <v>2</v>
      </c>
      <c r="D268" s="5">
        <v>12428</v>
      </c>
      <c r="E268">
        <f t="shared" si="12"/>
        <v>4</v>
      </c>
      <c r="F268">
        <f t="shared" si="13"/>
        <v>5</v>
      </c>
      <c r="G268">
        <f t="shared" si="14"/>
        <v>5</v>
      </c>
      <c r="H268" t="str">
        <f t="array" ref="H268">INDEX($M$2:$M$26,MATCH(1,($J$2:$J$26=$E268)*($K$2:$K$26=G268),0))</f>
        <v>Fies</v>
      </c>
    </row>
    <row r="269" spans="1:8" x14ac:dyDescent="0.25">
      <c r="A269" s="3" t="s">
        <v>1810</v>
      </c>
      <c r="B269">
        <f>MAX('Tabela Total'!C:C) -_xlfn.MAXIFS('Tabela Total'!C:C,'Tabela Total'!B:B,RFM!A269)</f>
        <v>132</v>
      </c>
      <c r="C269">
        <v>7</v>
      </c>
      <c r="D269" s="5">
        <v>2354259</v>
      </c>
      <c r="E269">
        <f t="shared" si="12"/>
        <v>4</v>
      </c>
      <c r="F269">
        <f t="shared" si="13"/>
        <v>5</v>
      </c>
      <c r="G269">
        <f t="shared" si="14"/>
        <v>5</v>
      </c>
      <c r="H269" t="str">
        <f t="array" ref="H269">INDEX($M$2:$M$26,MATCH(1,($J$2:$J$26=$E269)*($K$2:$K$26=G269),0))</f>
        <v>Fies</v>
      </c>
    </row>
    <row r="270" spans="1:8" x14ac:dyDescent="0.25">
      <c r="A270" s="3" t="s">
        <v>1757</v>
      </c>
      <c r="B270">
        <f>MAX('Tabela Total'!C:C) -_xlfn.MAXIFS('Tabela Total'!C:C,'Tabela Total'!B:B,RFM!A270)</f>
        <v>55</v>
      </c>
      <c r="C270">
        <v>16</v>
      </c>
      <c r="D270" s="5">
        <v>676227</v>
      </c>
      <c r="E270">
        <f t="shared" si="12"/>
        <v>5</v>
      </c>
      <c r="F270">
        <f t="shared" si="13"/>
        <v>1</v>
      </c>
      <c r="G270">
        <f t="shared" si="14"/>
        <v>3</v>
      </c>
      <c r="H270" t="str">
        <f t="array" ref="H270">INDEX($M$2:$M$26,MATCH(1,($J$2:$J$26=$E270)*($K$2:$K$26=G270),0))</f>
        <v>Fies</v>
      </c>
    </row>
    <row r="271" spans="1:8" x14ac:dyDescent="0.25">
      <c r="A271" s="3" t="s">
        <v>166</v>
      </c>
      <c r="B271">
        <f>MAX('Tabela Total'!C:C) -_xlfn.MAXIFS('Tabela Total'!C:C,'Tabela Total'!B:B,RFM!A271)</f>
        <v>151</v>
      </c>
      <c r="C271">
        <v>6</v>
      </c>
      <c r="D271" s="5">
        <v>191348</v>
      </c>
      <c r="E271">
        <f t="shared" si="12"/>
        <v>3</v>
      </c>
      <c r="F271">
        <f t="shared" si="13"/>
        <v>5</v>
      </c>
      <c r="G271">
        <f t="shared" si="14"/>
        <v>4</v>
      </c>
      <c r="H271" t="str">
        <f t="array" ref="H271">INDEX($M$2:$M$26,MATCH(1,($J$2:$J$26=$E271)*($K$2:$K$26=G271),0))</f>
        <v>Fies</v>
      </c>
    </row>
    <row r="272" spans="1:8" x14ac:dyDescent="0.25">
      <c r="A272" s="3" t="s">
        <v>427</v>
      </c>
      <c r="B272">
        <f>MAX('Tabela Total'!C:C) -_xlfn.MAXIFS('Tabela Total'!C:C,'Tabela Total'!B:B,RFM!A272)</f>
        <v>47</v>
      </c>
      <c r="C272">
        <v>6</v>
      </c>
      <c r="D272" s="5">
        <v>69555</v>
      </c>
      <c r="E272">
        <f t="shared" si="12"/>
        <v>5</v>
      </c>
      <c r="F272">
        <f t="shared" si="13"/>
        <v>5</v>
      </c>
      <c r="G272">
        <f t="shared" si="14"/>
        <v>5</v>
      </c>
      <c r="H272" t="str">
        <f t="array" ref="H272">INDEX($M$2:$M$26,MATCH(1,($J$2:$J$26=$E272)*($K$2:$K$26=G272),0))</f>
        <v>Campeão</v>
      </c>
    </row>
    <row r="273" spans="1:8" x14ac:dyDescent="0.25">
      <c r="A273" s="3" t="s">
        <v>720</v>
      </c>
      <c r="B273">
        <f>MAX('Tabela Total'!C:C) -_xlfn.MAXIFS('Tabela Total'!C:C,'Tabela Total'!B:B,RFM!A273)</f>
        <v>113</v>
      </c>
      <c r="C273">
        <v>10</v>
      </c>
      <c r="D273" s="5">
        <v>442461</v>
      </c>
      <c r="E273">
        <f t="shared" si="12"/>
        <v>4</v>
      </c>
      <c r="F273">
        <f t="shared" si="13"/>
        <v>5</v>
      </c>
      <c r="G273">
        <f t="shared" si="14"/>
        <v>5</v>
      </c>
      <c r="H273" t="str">
        <f t="array" ref="H273">INDEX($M$2:$M$26,MATCH(1,($J$2:$J$26=$E273)*($K$2:$K$26=G273),0))</f>
        <v>Fies</v>
      </c>
    </row>
    <row r="274" spans="1:8" x14ac:dyDescent="0.25">
      <c r="A274" s="3" t="s">
        <v>2149</v>
      </c>
      <c r="B274">
        <f>MAX('Tabela Total'!C:C) -_xlfn.MAXIFS('Tabela Total'!C:C,'Tabela Total'!B:B,RFM!A274)</f>
        <v>48</v>
      </c>
      <c r="C274">
        <v>21</v>
      </c>
      <c r="D274" s="5">
        <v>1207874</v>
      </c>
      <c r="E274">
        <f t="shared" si="12"/>
        <v>5</v>
      </c>
      <c r="F274">
        <f t="shared" si="13"/>
        <v>1</v>
      </c>
      <c r="G274">
        <f t="shared" si="14"/>
        <v>3</v>
      </c>
      <c r="H274" t="str">
        <f t="array" ref="H274">INDEX($M$2:$M$26,MATCH(1,($J$2:$J$26=$E274)*($K$2:$K$26=G274),0))</f>
        <v>Fies</v>
      </c>
    </row>
    <row r="275" spans="1:8" x14ac:dyDescent="0.25">
      <c r="A275" s="3" t="s">
        <v>3837</v>
      </c>
      <c r="B275">
        <f>MAX('Tabela Total'!C:C) -_xlfn.MAXIFS('Tabela Total'!C:C,'Tabela Total'!B:B,RFM!A275)</f>
        <v>158</v>
      </c>
      <c r="C275">
        <v>4</v>
      </c>
      <c r="D275" s="5">
        <v>315513</v>
      </c>
      <c r="E275">
        <f t="shared" si="12"/>
        <v>3</v>
      </c>
      <c r="F275">
        <f t="shared" si="13"/>
        <v>5</v>
      </c>
      <c r="G275">
        <f t="shared" si="14"/>
        <v>4</v>
      </c>
      <c r="H275" t="str">
        <f t="array" ref="H275">INDEX($M$2:$M$26,MATCH(1,($J$2:$J$26=$E275)*($K$2:$K$26=G275),0))</f>
        <v>Fies</v>
      </c>
    </row>
    <row r="276" spans="1:8" x14ac:dyDescent="0.25">
      <c r="A276" s="3" t="s">
        <v>1924</v>
      </c>
      <c r="B276">
        <f>MAX('Tabela Total'!C:C) -_xlfn.MAXIFS('Tabela Total'!C:C,'Tabela Total'!B:B,RFM!A276)</f>
        <v>287</v>
      </c>
      <c r="C276">
        <v>9</v>
      </c>
      <c r="D276" s="5">
        <v>356958</v>
      </c>
      <c r="E276">
        <f t="shared" si="12"/>
        <v>2</v>
      </c>
      <c r="F276">
        <f t="shared" si="13"/>
        <v>5</v>
      </c>
      <c r="G276">
        <f t="shared" si="14"/>
        <v>4</v>
      </c>
      <c r="H276" t="str">
        <f t="array" ref="H276">INDEX($M$2:$M$26,MATCH(1,($J$2:$J$26=$E276)*($K$2:$K$26=G276),0))</f>
        <v>Risco</v>
      </c>
    </row>
    <row r="277" spans="1:8" x14ac:dyDescent="0.25">
      <c r="A277" s="3" t="s">
        <v>474</v>
      </c>
      <c r="B277">
        <f>MAX('Tabela Total'!C:C) -_xlfn.MAXIFS('Tabela Total'!C:C,'Tabela Total'!B:B,RFM!A277)</f>
        <v>12</v>
      </c>
      <c r="C277">
        <v>31</v>
      </c>
      <c r="D277" s="5">
        <v>11809730</v>
      </c>
      <c r="E277">
        <f t="shared" si="12"/>
        <v>5</v>
      </c>
      <c r="F277">
        <f t="shared" si="13"/>
        <v>1</v>
      </c>
      <c r="G277">
        <f t="shared" si="14"/>
        <v>3</v>
      </c>
      <c r="H277" t="str">
        <f t="array" ref="H277">INDEX($M$2:$M$26,MATCH(1,($J$2:$J$26=$E277)*($K$2:$K$26=G277),0))</f>
        <v>Fies</v>
      </c>
    </row>
    <row r="278" spans="1:8" x14ac:dyDescent="0.25">
      <c r="A278" s="3" t="s">
        <v>106</v>
      </c>
      <c r="B278">
        <f>MAX('Tabela Total'!C:C) -_xlfn.MAXIFS('Tabela Total'!C:C,'Tabela Total'!B:B,RFM!A278)</f>
        <v>421</v>
      </c>
      <c r="C278">
        <v>5</v>
      </c>
      <c r="D278" s="5">
        <v>308159</v>
      </c>
      <c r="E278">
        <f t="shared" si="12"/>
        <v>1</v>
      </c>
      <c r="F278">
        <f t="shared" si="13"/>
        <v>5</v>
      </c>
      <c r="G278">
        <f t="shared" si="14"/>
        <v>3</v>
      </c>
      <c r="H278" t="str">
        <f t="array" ref="H278">INDEX($M$2:$M$26,MATCH(1,($J$2:$J$26=$E278)*($K$2:$K$26=G278),0))</f>
        <v>Risco</v>
      </c>
    </row>
    <row r="279" spans="1:8" x14ac:dyDescent="0.25">
      <c r="A279" s="3" t="s">
        <v>684</v>
      </c>
      <c r="B279">
        <f>MAX('Tabela Total'!C:C) -_xlfn.MAXIFS('Tabela Total'!C:C,'Tabela Total'!B:B,RFM!A279)</f>
        <v>40</v>
      </c>
      <c r="C279">
        <v>8</v>
      </c>
      <c r="D279" s="5">
        <v>3265973</v>
      </c>
      <c r="E279">
        <f t="shared" si="12"/>
        <v>5</v>
      </c>
      <c r="F279">
        <f t="shared" si="13"/>
        <v>5</v>
      </c>
      <c r="G279">
        <f t="shared" si="14"/>
        <v>5</v>
      </c>
      <c r="H279" t="str">
        <f t="array" ref="H279">INDEX($M$2:$M$26,MATCH(1,($J$2:$J$26=$E279)*($K$2:$K$26=G279),0))</f>
        <v>Campeão</v>
      </c>
    </row>
    <row r="280" spans="1:8" x14ac:dyDescent="0.25">
      <c r="A280" s="3" t="s">
        <v>53</v>
      </c>
      <c r="B280">
        <f>MAX('Tabela Total'!C:C) -_xlfn.MAXIFS('Tabela Total'!C:C,'Tabela Total'!B:B,RFM!A280)</f>
        <v>28</v>
      </c>
      <c r="C280">
        <v>20</v>
      </c>
      <c r="D280" s="5">
        <v>1059877</v>
      </c>
      <c r="E280">
        <f t="shared" si="12"/>
        <v>5</v>
      </c>
      <c r="F280">
        <f t="shared" si="13"/>
        <v>1</v>
      </c>
      <c r="G280">
        <f t="shared" si="14"/>
        <v>3</v>
      </c>
      <c r="H280" t="str">
        <f t="array" ref="H280">INDEX($M$2:$M$26,MATCH(1,($J$2:$J$26=$E280)*($K$2:$K$26=G280),0))</f>
        <v>Fies</v>
      </c>
    </row>
    <row r="281" spans="1:8" x14ac:dyDescent="0.25">
      <c r="A281" s="3" t="s">
        <v>295</v>
      </c>
      <c r="B281">
        <f>MAX('Tabela Total'!C:C) -_xlfn.MAXIFS('Tabela Total'!C:C,'Tabela Total'!B:B,RFM!A281)</f>
        <v>97</v>
      </c>
      <c r="C281">
        <v>17</v>
      </c>
      <c r="D281" s="5">
        <v>1249754</v>
      </c>
      <c r="E281">
        <f t="shared" si="12"/>
        <v>4</v>
      </c>
      <c r="F281">
        <f t="shared" si="13"/>
        <v>1</v>
      </c>
      <c r="G281">
        <f t="shared" si="14"/>
        <v>3</v>
      </c>
      <c r="H281" t="str">
        <f t="array" ref="H281">INDEX($M$2:$M$26,MATCH(1,($J$2:$J$26=$E281)*($K$2:$K$26=G281),0))</f>
        <v>Fies Potencial</v>
      </c>
    </row>
    <row r="282" spans="1:8" x14ac:dyDescent="0.25">
      <c r="A282" s="3" t="s">
        <v>3482</v>
      </c>
      <c r="B282">
        <f>MAX('Tabela Total'!C:C) -_xlfn.MAXIFS('Tabela Total'!C:C,'Tabela Total'!B:B,RFM!A282)</f>
        <v>70</v>
      </c>
      <c r="C282">
        <v>14</v>
      </c>
      <c r="D282" s="5">
        <v>822836</v>
      </c>
      <c r="E282">
        <f t="shared" si="12"/>
        <v>5</v>
      </c>
      <c r="F282">
        <f t="shared" si="13"/>
        <v>1</v>
      </c>
      <c r="G282">
        <f t="shared" si="14"/>
        <v>3</v>
      </c>
      <c r="H282" t="str">
        <f t="array" ref="H282">INDEX($M$2:$M$26,MATCH(1,($J$2:$J$26=$E282)*($K$2:$K$26=G282),0))</f>
        <v>Fies</v>
      </c>
    </row>
    <row r="283" spans="1:8" x14ac:dyDescent="0.25">
      <c r="A283" s="3" t="s">
        <v>2496</v>
      </c>
      <c r="B283">
        <f>MAX('Tabela Total'!C:C) -_xlfn.MAXIFS('Tabela Total'!C:C,'Tabela Total'!B:B,RFM!A283)</f>
        <v>184</v>
      </c>
      <c r="C283">
        <v>10</v>
      </c>
      <c r="D283" s="5">
        <v>1483288</v>
      </c>
      <c r="E283">
        <f t="shared" si="12"/>
        <v>3</v>
      </c>
      <c r="F283">
        <f t="shared" si="13"/>
        <v>5</v>
      </c>
      <c r="G283">
        <f t="shared" si="14"/>
        <v>4</v>
      </c>
      <c r="H283" t="str">
        <f t="array" ref="H283">INDEX($M$2:$M$26,MATCH(1,($J$2:$J$26=$E283)*($K$2:$K$26=G283),0))</f>
        <v>Fies</v>
      </c>
    </row>
    <row r="284" spans="1:8" x14ac:dyDescent="0.25">
      <c r="A284" s="3" t="s">
        <v>1079</v>
      </c>
      <c r="B284">
        <f>MAX('Tabela Total'!C:C) -_xlfn.MAXIFS('Tabela Total'!C:C,'Tabela Total'!B:B,RFM!A284)</f>
        <v>34</v>
      </c>
      <c r="C284">
        <v>11</v>
      </c>
      <c r="D284" s="5">
        <v>571605</v>
      </c>
      <c r="E284">
        <f t="shared" si="12"/>
        <v>5</v>
      </c>
      <c r="F284">
        <f t="shared" si="13"/>
        <v>5</v>
      </c>
      <c r="G284">
        <f t="shared" si="14"/>
        <v>5</v>
      </c>
      <c r="H284" t="str">
        <f t="array" ref="H284">INDEX($M$2:$M$26,MATCH(1,($J$2:$J$26=$E284)*($K$2:$K$26=G284),0))</f>
        <v>Campeão</v>
      </c>
    </row>
    <row r="285" spans="1:8" x14ac:dyDescent="0.25">
      <c r="A285" s="3" t="s">
        <v>952</v>
      </c>
      <c r="B285">
        <f>MAX('Tabela Total'!C:C) -_xlfn.MAXIFS('Tabela Total'!C:C,'Tabela Total'!B:B,RFM!A285)</f>
        <v>37</v>
      </c>
      <c r="C285">
        <v>21</v>
      </c>
      <c r="D285" s="5">
        <v>2462329</v>
      </c>
      <c r="E285">
        <f t="shared" si="12"/>
        <v>5</v>
      </c>
      <c r="F285">
        <f t="shared" si="13"/>
        <v>1</v>
      </c>
      <c r="G285">
        <f t="shared" si="14"/>
        <v>3</v>
      </c>
      <c r="H285" t="str">
        <f t="array" ref="H285">INDEX($M$2:$M$26,MATCH(1,($J$2:$J$26=$E285)*($K$2:$K$26=G285),0))</f>
        <v>Fies</v>
      </c>
    </row>
    <row r="286" spans="1:8" x14ac:dyDescent="0.25">
      <c r="A286" s="3" t="s">
        <v>2006</v>
      </c>
      <c r="B286">
        <f>MAX('Tabela Total'!C:C) -_xlfn.MAXIFS('Tabela Total'!C:C,'Tabela Total'!B:B,RFM!A286)</f>
        <v>212</v>
      </c>
      <c r="C286">
        <v>14</v>
      </c>
      <c r="D286" s="5">
        <v>401021</v>
      </c>
      <c r="E286">
        <f t="shared" si="12"/>
        <v>3</v>
      </c>
      <c r="F286">
        <f t="shared" si="13"/>
        <v>1</v>
      </c>
      <c r="G286">
        <f t="shared" si="14"/>
        <v>2</v>
      </c>
      <c r="H286" t="str">
        <f t="array" ref="H286">INDEX($M$2:$M$26,MATCH(1,($J$2:$J$26=$E286)*($K$2:$K$26=G286),0))</f>
        <v>Quase Dormentes</v>
      </c>
    </row>
    <row r="287" spans="1:8" x14ac:dyDescent="0.25">
      <c r="A287" s="3" t="s">
        <v>201</v>
      </c>
      <c r="B287">
        <f>MAX('Tabela Total'!C:C) -_xlfn.MAXIFS('Tabela Total'!C:C,'Tabela Total'!B:B,RFM!A287)</f>
        <v>5</v>
      </c>
      <c r="C287">
        <v>13</v>
      </c>
      <c r="D287" s="5">
        <v>923662</v>
      </c>
      <c r="E287">
        <f t="shared" si="12"/>
        <v>5</v>
      </c>
      <c r="F287">
        <f t="shared" si="13"/>
        <v>1</v>
      </c>
      <c r="G287">
        <f t="shared" si="14"/>
        <v>3</v>
      </c>
      <c r="H287" t="str">
        <f t="array" ref="H287">INDEX($M$2:$M$26,MATCH(1,($J$2:$J$26=$E287)*($K$2:$K$26=G287),0))</f>
        <v>Fies</v>
      </c>
    </row>
    <row r="288" spans="1:8" x14ac:dyDescent="0.25">
      <c r="A288" s="3" t="s">
        <v>1375</v>
      </c>
      <c r="B288">
        <f>MAX('Tabela Total'!C:C) -_xlfn.MAXIFS('Tabela Total'!C:C,'Tabela Total'!B:B,RFM!A288)</f>
        <v>7</v>
      </c>
      <c r="C288">
        <v>15</v>
      </c>
      <c r="D288" s="5">
        <v>419560</v>
      </c>
      <c r="E288">
        <f t="shared" si="12"/>
        <v>5</v>
      </c>
      <c r="F288">
        <f t="shared" si="13"/>
        <v>1</v>
      </c>
      <c r="G288">
        <f t="shared" si="14"/>
        <v>3</v>
      </c>
      <c r="H288" t="str">
        <f t="array" ref="H288">INDEX($M$2:$M$26,MATCH(1,($J$2:$J$26=$E288)*($K$2:$K$26=G288),0))</f>
        <v>Fies</v>
      </c>
    </row>
    <row r="289" spans="1:8" x14ac:dyDescent="0.25">
      <c r="A289" s="3" t="s">
        <v>189</v>
      </c>
      <c r="B289">
        <f>MAX('Tabela Total'!C:C) -_xlfn.MAXIFS('Tabela Total'!C:C,'Tabela Total'!B:B,RFM!A289)</f>
        <v>36</v>
      </c>
      <c r="C289">
        <v>20</v>
      </c>
      <c r="D289" s="5">
        <v>409600</v>
      </c>
      <c r="E289">
        <f t="shared" si="12"/>
        <v>5</v>
      </c>
      <c r="F289">
        <f t="shared" si="13"/>
        <v>1</v>
      </c>
      <c r="G289">
        <f t="shared" si="14"/>
        <v>3</v>
      </c>
      <c r="H289" t="str">
        <f t="array" ref="H289">INDEX($M$2:$M$26,MATCH(1,($J$2:$J$26=$E289)*($K$2:$K$26=G289),0))</f>
        <v>Fies</v>
      </c>
    </row>
    <row r="290" spans="1:8" x14ac:dyDescent="0.25">
      <c r="A290" s="3" t="s">
        <v>553</v>
      </c>
      <c r="B290">
        <f>MAX('Tabela Total'!C:C) -_xlfn.MAXIFS('Tabela Total'!C:C,'Tabela Total'!B:B,RFM!A290)</f>
        <v>145</v>
      </c>
      <c r="C290">
        <v>14</v>
      </c>
      <c r="D290" s="5">
        <v>1188719</v>
      </c>
      <c r="E290">
        <f t="shared" si="12"/>
        <v>4</v>
      </c>
      <c r="F290">
        <f t="shared" si="13"/>
        <v>1</v>
      </c>
      <c r="G290">
        <f t="shared" si="14"/>
        <v>3</v>
      </c>
      <c r="H290" t="str">
        <f t="array" ref="H290">INDEX($M$2:$M$26,MATCH(1,($J$2:$J$26=$E290)*($K$2:$K$26=G290),0))</f>
        <v>Fies Potencial</v>
      </c>
    </row>
    <row r="291" spans="1:8" x14ac:dyDescent="0.25">
      <c r="A291" s="3" t="s">
        <v>914</v>
      </c>
      <c r="B291">
        <f>MAX('Tabela Total'!C:C) -_xlfn.MAXIFS('Tabela Total'!C:C,'Tabela Total'!B:B,RFM!A291)</f>
        <v>38</v>
      </c>
      <c r="C291">
        <v>15</v>
      </c>
      <c r="D291" s="5">
        <v>1083872</v>
      </c>
      <c r="E291">
        <f t="shared" si="12"/>
        <v>5</v>
      </c>
      <c r="F291">
        <f t="shared" si="13"/>
        <v>1</v>
      </c>
      <c r="G291">
        <f t="shared" si="14"/>
        <v>3</v>
      </c>
      <c r="H291" t="str">
        <f t="array" ref="H291">INDEX($M$2:$M$26,MATCH(1,($J$2:$J$26=$E291)*($K$2:$K$26=G291),0))</f>
        <v>Fies</v>
      </c>
    </row>
    <row r="292" spans="1:8" x14ac:dyDescent="0.25">
      <c r="A292" s="3" t="s">
        <v>504</v>
      </c>
      <c r="B292">
        <f>MAX('Tabela Total'!C:C) -_xlfn.MAXIFS('Tabela Total'!C:C,'Tabela Total'!B:B,RFM!A292)</f>
        <v>23</v>
      </c>
      <c r="C292">
        <v>14</v>
      </c>
      <c r="D292" s="5">
        <v>3329338</v>
      </c>
      <c r="E292">
        <f t="shared" si="12"/>
        <v>5</v>
      </c>
      <c r="F292">
        <f t="shared" si="13"/>
        <v>1</v>
      </c>
      <c r="G292">
        <f t="shared" si="14"/>
        <v>3</v>
      </c>
      <c r="H292" t="str">
        <f t="array" ref="H292">INDEX($M$2:$M$26,MATCH(1,($J$2:$J$26=$E292)*($K$2:$K$26=G292),0))</f>
        <v>Fies</v>
      </c>
    </row>
    <row r="293" spans="1:8" x14ac:dyDescent="0.25">
      <c r="A293" s="3" t="s">
        <v>4588</v>
      </c>
      <c r="B293">
        <f>MAX('Tabela Total'!C:C) -_xlfn.MAXIFS('Tabela Total'!C:C,'Tabela Total'!B:B,RFM!A293)</f>
        <v>362</v>
      </c>
      <c r="C293">
        <v>3</v>
      </c>
      <c r="D293" s="5">
        <v>4051</v>
      </c>
      <c r="E293">
        <f t="shared" si="12"/>
        <v>1</v>
      </c>
      <c r="F293">
        <f t="shared" si="13"/>
        <v>5</v>
      </c>
      <c r="G293">
        <f t="shared" si="14"/>
        <v>3</v>
      </c>
      <c r="H293" t="str">
        <f t="array" ref="H293">INDEX($M$2:$M$26,MATCH(1,($J$2:$J$26=$E293)*($K$2:$K$26=G293),0))</f>
        <v>Risco</v>
      </c>
    </row>
    <row r="294" spans="1:8" x14ac:dyDescent="0.25">
      <c r="A294" s="3" t="s">
        <v>2024</v>
      </c>
      <c r="B294">
        <f>MAX('Tabela Total'!C:C) -_xlfn.MAXIFS('Tabela Total'!C:C,'Tabela Total'!B:B,RFM!A294)</f>
        <v>149</v>
      </c>
      <c r="C294">
        <v>14</v>
      </c>
      <c r="D294" s="5">
        <v>1158918</v>
      </c>
      <c r="E294">
        <f t="shared" si="12"/>
        <v>3</v>
      </c>
      <c r="F294">
        <f t="shared" si="13"/>
        <v>1</v>
      </c>
      <c r="G294">
        <f t="shared" si="14"/>
        <v>2</v>
      </c>
      <c r="H294" t="str">
        <f t="array" ref="H294">INDEX($M$2:$M$26,MATCH(1,($J$2:$J$26=$E294)*($K$2:$K$26=G294),0))</f>
        <v>Quase Dormentes</v>
      </c>
    </row>
    <row r="295" spans="1:8" x14ac:dyDescent="0.25">
      <c r="A295" s="3" t="s">
        <v>724</v>
      </c>
      <c r="B295">
        <f>MAX('Tabela Total'!C:C) -_xlfn.MAXIFS('Tabela Total'!C:C,'Tabela Total'!B:B,RFM!A295)</f>
        <v>5</v>
      </c>
      <c r="C295">
        <v>22</v>
      </c>
      <c r="D295" s="5">
        <v>484783</v>
      </c>
      <c r="E295">
        <f t="shared" si="12"/>
        <v>5</v>
      </c>
      <c r="F295">
        <f t="shared" si="13"/>
        <v>1</v>
      </c>
      <c r="G295">
        <f t="shared" si="14"/>
        <v>3</v>
      </c>
      <c r="H295" t="str">
        <f t="array" ref="H295">INDEX($M$2:$M$26,MATCH(1,($J$2:$J$26=$E295)*($K$2:$K$26=G295),0))</f>
        <v>Fies</v>
      </c>
    </row>
    <row r="296" spans="1:8" x14ac:dyDescent="0.25">
      <c r="A296" s="3" t="s">
        <v>775</v>
      </c>
      <c r="B296">
        <f>MAX('Tabela Total'!C:C) -_xlfn.MAXIFS('Tabela Total'!C:C,'Tabela Total'!B:B,RFM!A296)</f>
        <v>62</v>
      </c>
      <c r="C296">
        <v>20</v>
      </c>
      <c r="D296" s="5">
        <v>525448</v>
      </c>
      <c r="E296">
        <f t="shared" si="12"/>
        <v>5</v>
      </c>
      <c r="F296">
        <f t="shared" si="13"/>
        <v>1</v>
      </c>
      <c r="G296">
        <f t="shared" si="14"/>
        <v>3</v>
      </c>
      <c r="H296" t="str">
        <f t="array" ref="H296">INDEX($M$2:$M$26,MATCH(1,($J$2:$J$26=$E296)*($K$2:$K$26=G296),0))</f>
        <v>Fies</v>
      </c>
    </row>
    <row r="297" spans="1:8" x14ac:dyDescent="0.25">
      <c r="A297" s="3" t="s">
        <v>2166</v>
      </c>
      <c r="B297">
        <f>MAX('Tabela Total'!C:C) -_xlfn.MAXIFS('Tabela Total'!C:C,'Tabela Total'!B:B,RFM!A297)</f>
        <v>13</v>
      </c>
      <c r="C297">
        <v>16</v>
      </c>
      <c r="D297" s="5">
        <v>555039</v>
      </c>
      <c r="E297">
        <f t="shared" si="12"/>
        <v>5</v>
      </c>
      <c r="F297">
        <f t="shared" si="13"/>
        <v>1</v>
      </c>
      <c r="G297">
        <f t="shared" si="14"/>
        <v>3</v>
      </c>
      <c r="H297" t="str">
        <f t="array" ref="H297">INDEX($M$2:$M$26,MATCH(1,($J$2:$J$26=$E297)*($K$2:$K$26=G297),0))</f>
        <v>Fies</v>
      </c>
    </row>
    <row r="298" spans="1:8" x14ac:dyDescent="0.25">
      <c r="A298" s="3" t="s">
        <v>538</v>
      </c>
      <c r="B298">
        <f>MAX('Tabela Total'!C:C) -_xlfn.MAXIFS('Tabela Total'!C:C,'Tabela Total'!B:B,RFM!A298)</f>
        <v>5</v>
      </c>
      <c r="C298">
        <v>6</v>
      </c>
      <c r="D298" s="5">
        <v>756977</v>
      </c>
      <c r="E298">
        <f t="shared" si="12"/>
        <v>5</v>
      </c>
      <c r="F298">
        <f t="shared" si="13"/>
        <v>5</v>
      </c>
      <c r="G298">
        <f t="shared" si="14"/>
        <v>5</v>
      </c>
      <c r="H298" t="str">
        <f t="array" ref="H298">INDEX($M$2:$M$26,MATCH(1,($J$2:$J$26=$E298)*($K$2:$K$26=G298),0))</f>
        <v>Campeão</v>
      </c>
    </row>
    <row r="299" spans="1:8" x14ac:dyDescent="0.25">
      <c r="A299" s="3" t="s">
        <v>126</v>
      </c>
      <c r="B299">
        <f>MAX('Tabela Total'!C:C) -_xlfn.MAXIFS('Tabela Total'!C:C,'Tabela Total'!B:B,RFM!A299)</f>
        <v>43</v>
      </c>
      <c r="C299">
        <v>24</v>
      </c>
      <c r="D299" s="5">
        <v>1244674</v>
      </c>
      <c r="E299">
        <f t="shared" si="12"/>
        <v>5</v>
      </c>
      <c r="F299">
        <f t="shared" si="13"/>
        <v>1</v>
      </c>
      <c r="G299">
        <f t="shared" si="14"/>
        <v>3</v>
      </c>
      <c r="H299" t="str">
        <f t="array" ref="H299">INDEX($M$2:$M$26,MATCH(1,($J$2:$J$26=$E299)*($K$2:$K$26=G299),0))</f>
        <v>Fies</v>
      </c>
    </row>
    <row r="300" spans="1:8" x14ac:dyDescent="0.25">
      <c r="A300" s="3" t="s">
        <v>2267</v>
      </c>
      <c r="B300">
        <f>MAX('Tabela Total'!C:C) -_xlfn.MAXIFS('Tabela Total'!C:C,'Tabela Total'!B:B,RFM!A300)</f>
        <v>75</v>
      </c>
      <c r="C300">
        <v>17</v>
      </c>
      <c r="D300" s="5">
        <v>2371276</v>
      </c>
      <c r="E300">
        <f t="shared" si="12"/>
        <v>4</v>
      </c>
      <c r="F300">
        <f t="shared" si="13"/>
        <v>1</v>
      </c>
      <c r="G300">
        <f t="shared" si="14"/>
        <v>3</v>
      </c>
      <c r="H300" t="str">
        <f t="array" ref="H300">INDEX($M$2:$M$26,MATCH(1,($J$2:$J$26=$E300)*($K$2:$K$26=G300),0))</f>
        <v>Fies Potencial</v>
      </c>
    </row>
    <row r="301" spans="1:8" x14ac:dyDescent="0.25">
      <c r="A301" s="3" t="s">
        <v>1231</v>
      </c>
      <c r="B301">
        <f>MAX('Tabela Total'!C:C) -_xlfn.MAXIFS('Tabela Total'!C:C,'Tabela Total'!B:B,RFM!A301)</f>
        <v>50</v>
      </c>
      <c r="C301">
        <v>10</v>
      </c>
      <c r="D301" s="5">
        <v>4030970</v>
      </c>
      <c r="E301">
        <f t="shared" si="12"/>
        <v>5</v>
      </c>
      <c r="F301">
        <f t="shared" si="13"/>
        <v>5</v>
      </c>
      <c r="G301">
        <f t="shared" si="14"/>
        <v>5</v>
      </c>
      <c r="H301" t="str">
        <f t="array" ref="H301">INDEX($M$2:$M$26,MATCH(1,($J$2:$J$26=$E301)*($K$2:$K$26=G301),0))</f>
        <v>Campeão</v>
      </c>
    </row>
    <row r="302" spans="1:8" x14ac:dyDescent="0.25">
      <c r="A302" s="3" t="s">
        <v>45</v>
      </c>
      <c r="B302">
        <f>MAX('Tabela Total'!C:C) -_xlfn.MAXIFS('Tabela Total'!C:C,'Tabela Total'!B:B,RFM!A302)</f>
        <v>387</v>
      </c>
      <c r="C302">
        <v>3</v>
      </c>
      <c r="D302" s="5">
        <v>1123914</v>
      </c>
      <c r="E302">
        <f t="shared" si="12"/>
        <v>1</v>
      </c>
      <c r="F302">
        <f t="shared" si="13"/>
        <v>5</v>
      </c>
      <c r="G302">
        <f t="shared" si="14"/>
        <v>3</v>
      </c>
      <c r="H302" t="str">
        <f t="array" ref="H302">INDEX($M$2:$M$26,MATCH(1,($J$2:$J$26=$E302)*($K$2:$K$26=G302),0))</f>
        <v>Risco</v>
      </c>
    </row>
    <row r="303" spans="1:8" x14ac:dyDescent="0.25">
      <c r="A303" s="3" t="s">
        <v>816</v>
      </c>
      <c r="B303">
        <f>MAX('Tabela Total'!C:C) -_xlfn.MAXIFS('Tabela Total'!C:C,'Tabela Total'!B:B,RFM!A303)</f>
        <v>2</v>
      </c>
      <c r="C303">
        <v>3</v>
      </c>
      <c r="D303" s="5">
        <v>819788</v>
      </c>
      <c r="E303">
        <f t="shared" si="12"/>
        <v>5</v>
      </c>
      <c r="F303">
        <f t="shared" si="13"/>
        <v>5</v>
      </c>
      <c r="G303">
        <f t="shared" si="14"/>
        <v>5</v>
      </c>
      <c r="H303" t="str">
        <f t="array" ref="H303">INDEX($M$2:$M$26,MATCH(1,($J$2:$J$26=$E303)*($K$2:$K$26=G303),0))</f>
        <v>Campeão</v>
      </c>
    </row>
    <row r="304" spans="1:8" x14ac:dyDescent="0.25">
      <c r="A304" s="3" t="s">
        <v>297</v>
      </c>
      <c r="B304">
        <f>MAX('Tabela Total'!C:C) -_xlfn.MAXIFS('Tabela Total'!C:C,'Tabela Total'!B:B,RFM!A304)</f>
        <v>112</v>
      </c>
      <c r="C304">
        <v>14</v>
      </c>
      <c r="D304" s="5">
        <v>4000913</v>
      </c>
      <c r="E304">
        <f t="shared" si="12"/>
        <v>4</v>
      </c>
      <c r="F304">
        <f t="shared" si="13"/>
        <v>1</v>
      </c>
      <c r="G304">
        <f t="shared" si="14"/>
        <v>3</v>
      </c>
      <c r="H304" t="str">
        <f t="array" ref="H304">INDEX($M$2:$M$26,MATCH(1,($J$2:$J$26=$E304)*($K$2:$K$26=G304),0))</f>
        <v>Fies Potencial</v>
      </c>
    </row>
    <row r="305" spans="1:8" x14ac:dyDescent="0.25">
      <c r="A305" s="3" t="s">
        <v>696</v>
      </c>
      <c r="B305">
        <f>MAX('Tabela Total'!C:C) -_xlfn.MAXIFS('Tabela Total'!C:C,'Tabela Total'!B:B,RFM!A305)</f>
        <v>83</v>
      </c>
      <c r="C305">
        <v>11</v>
      </c>
      <c r="D305" s="5">
        <v>942148</v>
      </c>
      <c r="E305">
        <f t="shared" si="12"/>
        <v>4</v>
      </c>
      <c r="F305">
        <f t="shared" si="13"/>
        <v>5</v>
      </c>
      <c r="G305">
        <f t="shared" si="14"/>
        <v>5</v>
      </c>
      <c r="H305" t="str">
        <f t="array" ref="H305">INDEX($M$2:$M$26,MATCH(1,($J$2:$J$26=$E305)*($K$2:$K$26=G305),0))</f>
        <v>Fies</v>
      </c>
    </row>
    <row r="306" spans="1:8" x14ac:dyDescent="0.25">
      <c r="A306" s="3" t="s">
        <v>94</v>
      </c>
      <c r="B306">
        <f>MAX('Tabela Total'!C:C) -_xlfn.MAXIFS('Tabela Total'!C:C,'Tabela Total'!B:B,RFM!A306)</f>
        <v>16</v>
      </c>
      <c r="C306">
        <v>12</v>
      </c>
      <c r="D306" s="5">
        <v>1481142</v>
      </c>
      <c r="E306">
        <f t="shared" si="12"/>
        <v>5</v>
      </c>
      <c r="F306">
        <f t="shared" si="13"/>
        <v>5</v>
      </c>
      <c r="G306">
        <f t="shared" si="14"/>
        <v>5</v>
      </c>
      <c r="H306" t="str">
        <f t="array" ref="H306">INDEX($M$2:$M$26,MATCH(1,($J$2:$J$26=$E306)*($K$2:$K$26=G306),0))</f>
        <v>Campeão</v>
      </c>
    </row>
    <row r="307" spans="1:8" x14ac:dyDescent="0.25">
      <c r="A307" s="3" t="s">
        <v>1039</v>
      </c>
      <c r="B307">
        <f>MAX('Tabela Total'!C:C) -_xlfn.MAXIFS('Tabela Total'!C:C,'Tabela Total'!B:B,RFM!A307)</f>
        <v>106</v>
      </c>
      <c r="C307">
        <v>13</v>
      </c>
      <c r="D307" s="5">
        <v>370046</v>
      </c>
      <c r="E307">
        <f t="shared" si="12"/>
        <v>4</v>
      </c>
      <c r="F307">
        <f t="shared" si="13"/>
        <v>1</v>
      </c>
      <c r="G307">
        <f t="shared" si="14"/>
        <v>3</v>
      </c>
      <c r="H307" t="str">
        <f t="array" ref="H307">INDEX($M$2:$M$26,MATCH(1,($J$2:$J$26=$E307)*($K$2:$K$26=G307),0))</f>
        <v>Fies Potencial</v>
      </c>
    </row>
    <row r="308" spans="1:8" x14ac:dyDescent="0.25">
      <c r="A308" s="3" t="s">
        <v>1005</v>
      </c>
      <c r="B308">
        <f>MAX('Tabela Total'!C:C) -_xlfn.MAXIFS('Tabela Total'!C:C,'Tabela Total'!B:B,RFM!A308)</f>
        <v>152</v>
      </c>
      <c r="C308">
        <v>11</v>
      </c>
      <c r="D308" s="5">
        <v>973136</v>
      </c>
      <c r="E308">
        <f t="shared" si="12"/>
        <v>3</v>
      </c>
      <c r="F308">
        <f t="shared" si="13"/>
        <v>5</v>
      </c>
      <c r="G308">
        <f t="shared" si="14"/>
        <v>4</v>
      </c>
      <c r="H308" t="str">
        <f t="array" ref="H308">INDEX($M$2:$M$26,MATCH(1,($J$2:$J$26=$E308)*($K$2:$K$26=G308),0))</f>
        <v>Fies</v>
      </c>
    </row>
    <row r="309" spans="1:8" x14ac:dyDescent="0.25">
      <c r="A309" s="3" t="s">
        <v>1847</v>
      </c>
      <c r="B309">
        <f>MAX('Tabela Total'!C:C) -_xlfn.MAXIFS('Tabela Total'!C:C,'Tabela Total'!B:B,RFM!A309)</f>
        <v>117</v>
      </c>
      <c r="C309">
        <v>11</v>
      </c>
      <c r="D309" s="5">
        <v>2039899</v>
      </c>
      <c r="E309">
        <f t="shared" si="12"/>
        <v>4</v>
      </c>
      <c r="F309">
        <f t="shared" si="13"/>
        <v>5</v>
      </c>
      <c r="G309">
        <f t="shared" si="14"/>
        <v>5</v>
      </c>
      <c r="H309" t="str">
        <f t="array" ref="H309">INDEX($M$2:$M$26,MATCH(1,($J$2:$J$26=$E309)*($K$2:$K$26=G309),0))</f>
        <v>Fies</v>
      </c>
    </row>
    <row r="310" spans="1:8" x14ac:dyDescent="0.25">
      <c r="A310" s="3" t="s">
        <v>743</v>
      </c>
      <c r="B310">
        <f>MAX('Tabela Total'!C:C) -_xlfn.MAXIFS('Tabela Total'!C:C,'Tabela Total'!B:B,RFM!A310)</f>
        <v>765</v>
      </c>
      <c r="C310">
        <v>5</v>
      </c>
      <c r="D310" s="5">
        <v>14212</v>
      </c>
      <c r="E310">
        <f t="shared" si="12"/>
        <v>1</v>
      </c>
      <c r="F310">
        <f t="shared" si="13"/>
        <v>5</v>
      </c>
      <c r="G310">
        <f t="shared" si="14"/>
        <v>3</v>
      </c>
      <c r="H310" t="str">
        <f t="array" ref="H310">INDEX($M$2:$M$26,MATCH(1,($J$2:$J$26=$E310)*($K$2:$K$26=G310),0))</f>
        <v>Risco</v>
      </c>
    </row>
    <row r="311" spans="1:8" x14ac:dyDescent="0.25">
      <c r="A311" s="3" t="s">
        <v>2982</v>
      </c>
      <c r="B311">
        <f>MAX('Tabela Total'!C:C) -_xlfn.MAXIFS('Tabela Total'!C:C,'Tabela Total'!B:B,RFM!A311)</f>
        <v>1135</v>
      </c>
      <c r="C311">
        <v>5</v>
      </c>
      <c r="D311" s="5">
        <v>126413</v>
      </c>
      <c r="E311">
        <f t="shared" si="12"/>
        <v>1</v>
      </c>
      <c r="F311">
        <f t="shared" si="13"/>
        <v>5</v>
      </c>
      <c r="G311">
        <f t="shared" si="14"/>
        <v>3</v>
      </c>
      <c r="H311" t="str">
        <f t="array" ref="H311">INDEX($M$2:$M$26,MATCH(1,($J$2:$J$26=$E311)*($K$2:$K$26=G311),0))</f>
        <v>Risco</v>
      </c>
    </row>
    <row r="312" spans="1:8" x14ac:dyDescent="0.25">
      <c r="A312" s="3" t="s">
        <v>596</v>
      </c>
      <c r="B312">
        <f>MAX('Tabela Total'!C:C) -_xlfn.MAXIFS('Tabela Total'!C:C,'Tabela Total'!B:B,RFM!A312)</f>
        <v>56</v>
      </c>
      <c r="C312">
        <v>6</v>
      </c>
      <c r="D312" s="5">
        <v>1985108</v>
      </c>
      <c r="E312">
        <f t="shared" si="12"/>
        <v>5</v>
      </c>
      <c r="F312">
        <f t="shared" si="13"/>
        <v>5</v>
      </c>
      <c r="G312">
        <f t="shared" si="14"/>
        <v>5</v>
      </c>
      <c r="H312" t="str">
        <f t="array" ref="H312">INDEX($M$2:$M$26,MATCH(1,($J$2:$J$26=$E312)*($K$2:$K$26=G312),0))</f>
        <v>Campeão</v>
      </c>
    </row>
    <row r="313" spans="1:8" x14ac:dyDescent="0.25">
      <c r="A313" s="3" t="s">
        <v>491</v>
      </c>
      <c r="B313">
        <f>MAX('Tabela Total'!C:C) -_xlfn.MAXIFS('Tabela Total'!C:C,'Tabela Total'!B:B,RFM!A313)</f>
        <v>36</v>
      </c>
      <c r="C313">
        <v>29</v>
      </c>
      <c r="D313" s="5">
        <v>3880815</v>
      </c>
      <c r="E313">
        <f t="shared" si="12"/>
        <v>5</v>
      </c>
      <c r="F313">
        <f t="shared" si="13"/>
        <v>1</v>
      </c>
      <c r="G313">
        <f t="shared" si="14"/>
        <v>3</v>
      </c>
      <c r="H313" t="str">
        <f t="array" ref="H313">INDEX($M$2:$M$26,MATCH(1,($J$2:$J$26=$E313)*($K$2:$K$26=G313),0))</f>
        <v>Fies</v>
      </c>
    </row>
    <row r="314" spans="1:8" x14ac:dyDescent="0.25">
      <c r="A314" s="3" t="s">
        <v>330</v>
      </c>
      <c r="B314">
        <f>MAX('Tabela Total'!C:C) -_xlfn.MAXIFS('Tabela Total'!C:C,'Tabela Total'!B:B,RFM!A314)</f>
        <v>34</v>
      </c>
      <c r="C314">
        <v>7</v>
      </c>
      <c r="D314" s="5">
        <v>132926</v>
      </c>
      <c r="E314">
        <f t="shared" si="12"/>
        <v>5</v>
      </c>
      <c r="F314">
        <f t="shared" si="13"/>
        <v>5</v>
      </c>
      <c r="G314">
        <f t="shared" si="14"/>
        <v>5</v>
      </c>
      <c r="H314" t="str">
        <f t="array" ref="H314">INDEX($M$2:$M$26,MATCH(1,($J$2:$J$26=$E314)*($K$2:$K$26=G314),0))</f>
        <v>Campeão</v>
      </c>
    </row>
    <row r="315" spans="1:8" x14ac:dyDescent="0.25">
      <c r="A315" s="3" t="s">
        <v>1454</v>
      </c>
      <c r="B315">
        <f>MAX('Tabela Total'!C:C) -_xlfn.MAXIFS('Tabela Total'!C:C,'Tabela Total'!B:B,RFM!A315)</f>
        <v>28</v>
      </c>
      <c r="C315">
        <v>9</v>
      </c>
      <c r="D315" s="5">
        <v>1327998</v>
      </c>
      <c r="E315">
        <f t="shared" si="12"/>
        <v>5</v>
      </c>
      <c r="F315">
        <f t="shared" si="13"/>
        <v>5</v>
      </c>
      <c r="G315">
        <f t="shared" si="14"/>
        <v>5</v>
      </c>
      <c r="H315" t="str">
        <f t="array" ref="H315">INDEX($M$2:$M$26,MATCH(1,($J$2:$J$26=$E315)*($K$2:$K$26=G315),0))</f>
        <v>Campeão</v>
      </c>
    </row>
    <row r="316" spans="1:8" x14ac:dyDescent="0.25">
      <c r="A316" s="3" t="s">
        <v>110</v>
      </c>
      <c r="B316">
        <f>MAX('Tabela Total'!C:C) -_xlfn.MAXIFS('Tabela Total'!C:C,'Tabela Total'!B:B,RFM!A316)</f>
        <v>7</v>
      </c>
      <c r="C316">
        <v>14</v>
      </c>
      <c r="D316" s="5">
        <v>507137</v>
      </c>
      <c r="E316">
        <f t="shared" si="12"/>
        <v>5</v>
      </c>
      <c r="F316">
        <f t="shared" si="13"/>
        <v>1</v>
      </c>
      <c r="G316">
        <f t="shared" si="14"/>
        <v>3</v>
      </c>
      <c r="H316" t="str">
        <f t="array" ref="H316">INDEX($M$2:$M$26,MATCH(1,($J$2:$J$26=$E316)*($K$2:$K$26=G316),0))</f>
        <v>Fies</v>
      </c>
    </row>
    <row r="317" spans="1:8" x14ac:dyDescent="0.25">
      <c r="A317" s="3" t="s">
        <v>1073</v>
      </c>
      <c r="B317">
        <f>MAX('Tabela Total'!C:C) -_xlfn.MAXIFS('Tabela Total'!C:C,'Tabela Total'!B:B,RFM!A317)</f>
        <v>157</v>
      </c>
      <c r="C317">
        <v>5</v>
      </c>
      <c r="D317" s="5">
        <v>570256</v>
      </c>
      <c r="E317">
        <f t="shared" si="12"/>
        <v>3</v>
      </c>
      <c r="F317">
        <f t="shared" si="13"/>
        <v>5</v>
      </c>
      <c r="G317">
        <f t="shared" si="14"/>
        <v>4</v>
      </c>
      <c r="H317" t="str">
        <f t="array" ref="H317">INDEX($M$2:$M$26,MATCH(1,($J$2:$J$26=$E317)*($K$2:$K$26=G317),0))</f>
        <v>Fies</v>
      </c>
    </row>
    <row r="318" spans="1:8" x14ac:dyDescent="0.25">
      <c r="A318" s="3" t="s">
        <v>1138</v>
      </c>
      <c r="B318">
        <f>MAX('Tabela Total'!C:C) -_xlfn.MAXIFS('Tabela Total'!C:C,'Tabela Total'!B:B,RFM!A318)</f>
        <v>69</v>
      </c>
      <c r="C318">
        <v>10</v>
      </c>
      <c r="D318" s="5">
        <v>1309713</v>
      </c>
      <c r="E318">
        <f t="shared" si="12"/>
        <v>5</v>
      </c>
      <c r="F318">
        <f t="shared" si="13"/>
        <v>5</v>
      </c>
      <c r="G318">
        <f t="shared" si="14"/>
        <v>5</v>
      </c>
      <c r="H318" t="str">
        <f t="array" ref="H318">INDEX($M$2:$M$26,MATCH(1,($J$2:$J$26=$E318)*($K$2:$K$26=G318),0))</f>
        <v>Campeão</v>
      </c>
    </row>
    <row r="319" spans="1:8" x14ac:dyDescent="0.25">
      <c r="A319" s="3" t="s">
        <v>148</v>
      </c>
      <c r="B319">
        <f>MAX('Tabela Total'!C:C) -_xlfn.MAXIFS('Tabela Total'!C:C,'Tabela Total'!B:B,RFM!A319)</f>
        <v>20</v>
      </c>
      <c r="C319">
        <v>18</v>
      </c>
      <c r="D319" s="5">
        <v>1456116</v>
      </c>
      <c r="E319">
        <f t="shared" si="12"/>
        <v>5</v>
      </c>
      <c r="F319">
        <f t="shared" si="13"/>
        <v>1</v>
      </c>
      <c r="G319">
        <f t="shared" si="14"/>
        <v>3</v>
      </c>
      <c r="H319" t="str">
        <f t="array" ref="H319">INDEX($M$2:$M$26,MATCH(1,($J$2:$J$26=$E319)*($K$2:$K$26=G319),0))</f>
        <v>Fies</v>
      </c>
    </row>
    <row r="320" spans="1:8" x14ac:dyDescent="0.25">
      <c r="A320" s="3" t="s">
        <v>5046</v>
      </c>
      <c r="B320">
        <f>MAX('Tabela Total'!C:C) -_xlfn.MAXIFS('Tabela Total'!C:C,'Tabela Total'!B:B,RFM!A320)</f>
        <v>769</v>
      </c>
      <c r="C320">
        <v>7</v>
      </c>
      <c r="D320" s="5">
        <v>64556</v>
      </c>
      <c r="E320">
        <f t="shared" si="12"/>
        <v>1</v>
      </c>
      <c r="F320">
        <f t="shared" si="13"/>
        <v>5</v>
      </c>
      <c r="G320">
        <f t="shared" si="14"/>
        <v>3</v>
      </c>
      <c r="H320" t="str">
        <f t="array" ref="H320">INDEX($M$2:$M$26,MATCH(1,($J$2:$J$26=$E320)*($K$2:$K$26=G320),0))</f>
        <v>Risco</v>
      </c>
    </row>
    <row r="321" spans="1:8" x14ac:dyDescent="0.25">
      <c r="A321" s="3" t="s">
        <v>4848</v>
      </c>
      <c r="B321">
        <f>MAX('Tabela Total'!C:C) -_xlfn.MAXIFS('Tabela Total'!C:C,'Tabela Total'!B:B,RFM!A321)</f>
        <v>12</v>
      </c>
      <c r="C321">
        <v>11</v>
      </c>
      <c r="D321" s="5">
        <v>215237</v>
      </c>
      <c r="E321">
        <f t="shared" si="12"/>
        <v>5</v>
      </c>
      <c r="F321">
        <f t="shared" si="13"/>
        <v>5</v>
      </c>
      <c r="G321">
        <f t="shared" si="14"/>
        <v>5</v>
      </c>
      <c r="H321" t="str">
        <f t="array" ref="H321">INDEX($M$2:$M$26,MATCH(1,($J$2:$J$26=$E321)*($K$2:$K$26=G321),0))</f>
        <v>Campeão</v>
      </c>
    </row>
    <row r="322" spans="1:8" x14ac:dyDescent="0.25">
      <c r="A322" s="3" t="s">
        <v>1353</v>
      </c>
      <c r="B322">
        <f>MAX('Tabela Total'!C:C) -_xlfn.MAXIFS('Tabela Total'!C:C,'Tabela Total'!B:B,RFM!A322)</f>
        <v>21</v>
      </c>
      <c r="C322">
        <v>19</v>
      </c>
      <c r="D322" s="5">
        <v>1476105</v>
      </c>
      <c r="E322">
        <f t="shared" ref="E322:E385" si="15">_xlfn.IFS(B322:B1114&lt;=72,5,B322:B1114&lt;=145,4,B322:B1114&lt;=218,3,B322:B1114&lt;=292,2,1,1)</f>
        <v>5</v>
      </c>
      <c r="F322">
        <f t="shared" ref="F322:F385" si="16">_xlfn.IFS(C322:C1114&lt;=12,5,C322:C1114&lt;=9,4,C322:C1114&lt;=6,3,C322:C1114&lt;=3,2,1,1)</f>
        <v>1</v>
      </c>
      <c r="G322">
        <f t="shared" si="14"/>
        <v>3</v>
      </c>
      <c r="H322" t="str">
        <f t="array" ref="H322">INDEX($M$2:$M$26,MATCH(1,($J$2:$J$26=$E322)*($K$2:$K$26=G322),0))</f>
        <v>Fies</v>
      </c>
    </row>
    <row r="323" spans="1:8" x14ac:dyDescent="0.25">
      <c r="A323" s="3" t="s">
        <v>2116</v>
      </c>
      <c r="B323">
        <f>MAX('Tabela Total'!C:C) -_xlfn.MAXIFS('Tabela Total'!C:C,'Tabela Total'!B:B,RFM!A323)</f>
        <v>54</v>
      </c>
      <c r="C323">
        <v>10</v>
      </c>
      <c r="D323" s="5">
        <v>672876</v>
      </c>
      <c r="E323">
        <f t="shared" si="15"/>
        <v>5</v>
      </c>
      <c r="F323">
        <f t="shared" si="16"/>
        <v>5</v>
      </c>
      <c r="G323">
        <f t="shared" ref="G323:G386" si="17">ROUND(AVERAGE(F323,E323),0)</f>
        <v>5</v>
      </c>
      <c r="H323" t="str">
        <f t="array" ref="H323">INDEX($M$2:$M$26,MATCH(1,($J$2:$J$26=$E323)*($K$2:$K$26=G323),0))</f>
        <v>Campeão</v>
      </c>
    </row>
    <row r="324" spans="1:8" x14ac:dyDescent="0.25">
      <c r="A324" s="3" t="s">
        <v>1062</v>
      </c>
      <c r="B324">
        <f>MAX('Tabela Total'!C:C) -_xlfn.MAXIFS('Tabela Total'!C:C,'Tabela Total'!B:B,RFM!A324)</f>
        <v>23</v>
      </c>
      <c r="C324">
        <v>17</v>
      </c>
      <c r="D324" s="5">
        <v>481915</v>
      </c>
      <c r="E324">
        <f t="shared" si="15"/>
        <v>5</v>
      </c>
      <c r="F324">
        <f t="shared" si="16"/>
        <v>1</v>
      </c>
      <c r="G324">
        <f t="shared" si="17"/>
        <v>3</v>
      </c>
      <c r="H324" t="str">
        <f t="array" ref="H324">INDEX($M$2:$M$26,MATCH(1,($J$2:$J$26=$E324)*($K$2:$K$26=G324),0))</f>
        <v>Fies</v>
      </c>
    </row>
    <row r="325" spans="1:8" x14ac:dyDescent="0.25">
      <c r="A325" s="3" t="s">
        <v>1961</v>
      </c>
      <c r="B325">
        <f>MAX('Tabela Total'!C:C) -_xlfn.MAXIFS('Tabela Total'!C:C,'Tabela Total'!B:B,RFM!A325)</f>
        <v>6</v>
      </c>
      <c r="C325">
        <v>11</v>
      </c>
      <c r="D325" s="5">
        <v>721652</v>
      </c>
      <c r="E325">
        <f t="shared" si="15"/>
        <v>5</v>
      </c>
      <c r="F325">
        <f t="shared" si="16"/>
        <v>5</v>
      </c>
      <c r="G325">
        <f t="shared" si="17"/>
        <v>5</v>
      </c>
      <c r="H325" t="str">
        <f t="array" ref="H325">INDEX($M$2:$M$26,MATCH(1,($J$2:$J$26=$E325)*($K$2:$K$26=G325),0))</f>
        <v>Campeão</v>
      </c>
    </row>
    <row r="326" spans="1:8" x14ac:dyDescent="0.25">
      <c r="A326" s="3" t="s">
        <v>1324</v>
      </c>
      <c r="B326">
        <f>MAX('Tabela Total'!C:C) -_xlfn.MAXIFS('Tabela Total'!C:C,'Tabela Total'!B:B,RFM!A326)</f>
        <v>72</v>
      </c>
      <c r="C326">
        <v>6</v>
      </c>
      <c r="D326" s="5">
        <v>40963</v>
      </c>
      <c r="E326">
        <f t="shared" si="15"/>
        <v>5</v>
      </c>
      <c r="F326">
        <f t="shared" si="16"/>
        <v>5</v>
      </c>
      <c r="G326">
        <f t="shared" si="17"/>
        <v>5</v>
      </c>
      <c r="H326" t="str">
        <f t="array" ref="H326">INDEX($M$2:$M$26,MATCH(1,($J$2:$J$26=$E326)*($K$2:$K$26=G326),0))</f>
        <v>Campeão</v>
      </c>
    </row>
    <row r="327" spans="1:8" x14ac:dyDescent="0.25">
      <c r="A327" s="3" t="s">
        <v>2439</v>
      </c>
      <c r="B327">
        <f>MAX('Tabela Total'!C:C) -_xlfn.MAXIFS('Tabela Total'!C:C,'Tabela Total'!B:B,RFM!A327)</f>
        <v>126</v>
      </c>
      <c r="C327">
        <v>6</v>
      </c>
      <c r="D327" s="5">
        <v>108683</v>
      </c>
      <c r="E327">
        <f t="shared" si="15"/>
        <v>4</v>
      </c>
      <c r="F327">
        <f t="shared" si="16"/>
        <v>5</v>
      </c>
      <c r="G327">
        <f t="shared" si="17"/>
        <v>5</v>
      </c>
      <c r="H327" t="str">
        <f t="array" ref="H327">INDEX($M$2:$M$26,MATCH(1,($J$2:$J$26=$E327)*($K$2:$K$26=G327),0))</f>
        <v>Fies</v>
      </c>
    </row>
    <row r="328" spans="1:8" x14ac:dyDescent="0.25">
      <c r="A328" s="3" t="s">
        <v>209</v>
      </c>
      <c r="B328">
        <f>MAX('Tabela Total'!C:C) -_xlfn.MAXIFS('Tabela Total'!C:C,'Tabela Total'!B:B,RFM!A328)</f>
        <v>151</v>
      </c>
      <c r="C328">
        <v>15</v>
      </c>
      <c r="D328" s="5">
        <v>1055187</v>
      </c>
      <c r="E328">
        <f t="shared" si="15"/>
        <v>3</v>
      </c>
      <c r="F328">
        <f t="shared" si="16"/>
        <v>1</v>
      </c>
      <c r="G328">
        <f t="shared" si="17"/>
        <v>2</v>
      </c>
      <c r="H328" t="str">
        <f t="array" ref="H328">INDEX($M$2:$M$26,MATCH(1,($J$2:$J$26=$E328)*($K$2:$K$26=G328),0))</f>
        <v>Quase Dormentes</v>
      </c>
    </row>
    <row r="329" spans="1:8" x14ac:dyDescent="0.25">
      <c r="A329" s="3" t="s">
        <v>771</v>
      </c>
      <c r="B329">
        <f>MAX('Tabela Total'!C:C) -_xlfn.MAXIFS('Tabela Total'!C:C,'Tabela Total'!B:B,RFM!A329)</f>
        <v>43</v>
      </c>
      <c r="C329">
        <v>11</v>
      </c>
      <c r="D329" s="5">
        <v>1297939</v>
      </c>
      <c r="E329">
        <f t="shared" si="15"/>
        <v>5</v>
      </c>
      <c r="F329">
        <f t="shared" si="16"/>
        <v>5</v>
      </c>
      <c r="G329">
        <f t="shared" si="17"/>
        <v>5</v>
      </c>
      <c r="H329" t="str">
        <f t="array" ref="H329">INDEX($M$2:$M$26,MATCH(1,($J$2:$J$26=$E329)*($K$2:$K$26=G329),0))</f>
        <v>Campeão</v>
      </c>
    </row>
    <row r="330" spans="1:8" x14ac:dyDescent="0.25">
      <c r="A330" s="3" t="s">
        <v>1109</v>
      </c>
      <c r="B330">
        <f>MAX('Tabela Total'!C:C) -_xlfn.MAXIFS('Tabela Total'!C:C,'Tabela Total'!B:B,RFM!A330)</f>
        <v>2</v>
      </c>
      <c r="C330">
        <v>20</v>
      </c>
      <c r="D330" s="5">
        <v>10803077</v>
      </c>
      <c r="E330">
        <f t="shared" si="15"/>
        <v>5</v>
      </c>
      <c r="F330">
        <f t="shared" si="16"/>
        <v>1</v>
      </c>
      <c r="G330">
        <f t="shared" si="17"/>
        <v>3</v>
      </c>
      <c r="H330" t="str">
        <f t="array" ref="H330">INDEX($M$2:$M$26,MATCH(1,($J$2:$J$26=$E330)*($K$2:$K$26=G330),0))</f>
        <v>Fies</v>
      </c>
    </row>
    <row r="331" spans="1:8" x14ac:dyDescent="0.25">
      <c r="A331" s="3" t="s">
        <v>75</v>
      </c>
      <c r="B331">
        <f>MAX('Tabela Total'!C:C) -_xlfn.MAXIFS('Tabela Total'!C:C,'Tabela Total'!B:B,RFM!A331)</f>
        <v>247</v>
      </c>
      <c r="C331">
        <v>7</v>
      </c>
      <c r="D331" s="5">
        <v>157090</v>
      </c>
      <c r="E331">
        <f t="shared" si="15"/>
        <v>2</v>
      </c>
      <c r="F331">
        <f t="shared" si="16"/>
        <v>5</v>
      </c>
      <c r="G331">
        <f t="shared" si="17"/>
        <v>4</v>
      </c>
      <c r="H331" t="str">
        <f t="array" ref="H331">INDEX($M$2:$M$26,MATCH(1,($J$2:$J$26=$E331)*($K$2:$K$26=G331),0))</f>
        <v>Risco</v>
      </c>
    </row>
    <row r="332" spans="1:8" x14ac:dyDescent="0.25">
      <c r="A332" s="3" t="s">
        <v>24</v>
      </c>
      <c r="B332">
        <f>MAX('Tabela Total'!C:C) -_xlfn.MAXIFS('Tabela Total'!C:C,'Tabela Total'!B:B,RFM!A332)</f>
        <v>30</v>
      </c>
      <c r="C332">
        <v>10</v>
      </c>
      <c r="D332" s="5">
        <v>368577</v>
      </c>
      <c r="E332">
        <f t="shared" si="15"/>
        <v>5</v>
      </c>
      <c r="F332">
        <f t="shared" si="16"/>
        <v>5</v>
      </c>
      <c r="G332">
        <f t="shared" si="17"/>
        <v>5</v>
      </c>
      <c r="H332" t="str">
        <f t="array" ref="H332">INDEX($M$2:$M$26,MATCH(1,($J$2:$J$26=$E332)*($K$2:$K$26=G332),0))</f>
        <v>Campeão</v>
      </c>
    </row>
    <row r="333" spans="1:8" x14ac:dyDescent="0.25">
      <c r="A333" s="3" t="s">
        <v>874</v>
      </c>
      <c r="B333">
        <f>MAX('Tabela Total'!C:C) -_xlfn.MAXIFS('Tabela Total'!C:C,'Tabela Total'!B:B,RFM!A333)</f>
        <v>13</v>
      </c>
      <c r="C333">
        <v>13</v>
      </c>
      <c r="D333" s="5">
        <v>264036</v>
      </c>
      <c r="E333">
        <f t="shared" si="15"/>
        <v>5</v>
      </c>
      <c r="F333">
        <f t="shared" si="16"/>
        <v>1</v>
      </c>
      <c r="G333">
        <f t="shared" si="17"/>
        <v>3</v>
      </c>
      <c r="H333" t="str">
        <f t="array" ref="H333">INDEX($M$2:$M$26,MATCH(1,($J$2:$J$26=$E333)*($K$2:$K$26=G333),0))</f>
        <v>Fies</v>
      </c>
    </row>
    <row r="334" spans="1:8" x14ac:dyDescent="0.25">
      <c r="A334" s="3" t="s">
        <v>983</v>
      </c>
      <c r="B334">
        <f>MAX('Tabela Total'!C:C) -_xlfn.MAXIFS('Tabela Total'!C:C,'Tabela Total'!B:B,RFM!A334)</f>
        <v>159</v>
      </c>
      <c r="C334">
        <v>14</v>
      </c>
      <c r="D334" s="5">
        <v>1145669</v>
      </c>
      <c r="E334">
        <f t="shared" si="15"/>
        <v>3</v>
      </c>
      <c r="F334">
        <f t="shared" si="16"/>
        <v>1</v>
      </c>
      <c r="G334">
        <f t="shared" si="17"/>
        <v>2</v>
      </c>
      <c r="H334" t="str">
        <f t="array" ref="H334">INDEX($M$2:$M$26,MATCH(1,($J$2:$J$26=$E334)*($K$2:$K$26=G334),0))</f>
        <v>Quase Dormentes</v>
      </c>
    </row>
    <row r="335" spans="1:8" x14ac:dyDescent="0.25">
      <c r="A335" s="3" t="s">
        <v>691</v>
      </c>
      <c r="B335">
        <f>MAX('Tabela Total'!C:C) -_xlfn.MAXIFS('Tabela Total'!C:C,'Tabela Total'!B:B,RFM!A335)</f>
        <v>117</v>
      </c>
      <c r="C335">
        <v>20</v>
      </c>
      <c r="D335" s="5">
        <v>1579379</v>
      </c>
      <c r="E335">
        <f t="shared" si="15"/>
        <v>4</v>
      </c>
      <c r="F335">
        <f t="shared" si="16"/>
        <v>1</v>
      </c>
      <c r="G335">
        <f t="shared" si="17"/>
        <v>3</v>
      </c>
      <c r="H335" t="str">
        <f t="array" ref="H335">INDEX($M$2:$M$26,MATCH(1,($J$2:$J$26=$E335)*($K$2:$K$26=G335),0))</f>
        <v>Fies Potencial</v>
      </c>
    </row>
    <row r="336" spans="1:8" x14ac:dyDescent="0.25">
      <c r="A336" s="3" t="s">
        <v>1355</v>
      </c>
      <c r="B336">
        <f>MAX('Tabela Total'!C:C) -_xlfn.MAXIFS('Tabela Total'!C:C,'Tabela Total'!B:B,RFM!A336)</f>
        <v>35</v>
      </c>
      <c r="C336">
        <v>6</v>
      </c>
      <c r="D336" s="5">
        <v>197192</v>
      </c>
      <c r="E336">
        <f t="shared" si="15"/>
        <v>5</v>
      </c>
      <c r="F336">
        <f t="shared" si="16"/>
        <v>5</v>
      </c>
      <c r="G336">
        <f t="shared" si="17"/>
        <v>5</v>
      </c>
      <c r="H336" t="str">
        <f t="array" ref="H336">INDEX($M$2:$M$26,MATCH(1,($J$2:$J$26=$E336)*($K$2:$K$26=G336),0))</f>
        <v>Campeão</v>
      </c>
    </row>
    <row r="337" spans="1:8" x14ac:dyDescent="0.25">
      <c r="A337" s="3" t="s">
        <v>1251</v>
      </c>
      <c r="B337">
        <f>MAX('Tabela Total'!C:C) -_xlfn.MAXIFS('Tabela Total'!C:C,'Tabela Total'!B:B,RFM!A337)</f>
        <v>71</v>
      </c>
      <c r="C337">
        <v>7</v>
      </c>
      <c r="D337" s="5">
        <v>75667</v>
      </c>
      <c r="E337">
        <f t="shared" si="15"/>
        <v>5</v>
      </c>
      <c r="F337">
        <f t="shared" si="16"/>
        <v>5</v>
      </c>
      <c r="G337">
        <f t="shared" si="17"/>
        <v>5</v>
      </c>
      <c r="H337" t="str">
        <f t="array" ref="H337">INDEX($M$2:$M$26,MATCH(1,($J$2:$J$26=$E337)*($K$2:$K$26=G337),0))</f>
        <v>Campeão</v>
      </c>
    </row>
    <row r="338" spans="1:8" x14ac:dyDescent="0.25">
      <c r="A338" s="3" t="s">
        <v>1657</v>
      </c>
      <c r="B338">
        <f>MAX('Tabela Total'!C:C) -_xlfn.MAXIFS('Tabela Total'!C:C,'Tabela Total'!B:B,RFM!A338)</f>
        <v>142</v>
      </c>
      <c r="C338">
        <v>14</v>
      </c>
      <c r="D338" s="5">
        <v>648295</v>
      </c>
      <c r="E338">
        <f t="shared" si="15"/>
        <v>4</v>
      </c>
      <c r="F338">
        <f t="shared" si="16"/>
        <v>1</v>
      </c>
      <c r="G338">
        <f t="shared" si="17"/>
        <v>3</v>
      </c>
      <c r="H338" t="str">
        <f t="array" ref="H338">INDEX($M$2:$M$26,MATCH(1,($J$2:$J$26=$E338)*($K$2:$K$26=G338),0))</f>
        <v>Fies Potencial</v>
      </c>
    </row>
    <row r="339" spans="1:8" x14ac:dyDescent="0.25">
      <c r="A339" s="3" t="s">
        <v>4165</v>
      </c>
      <c r="B339">
        <f>MAX('Tabela Total'!C:C) -_xlfn.MAXIFS('Tabela Total'!C:C,'Tabela Total'!B:B,RFM!A339)</f>
        <v>409</v>
      </c>
      <c r="C339">
        <v>4</v>
      </c>
      <c r="D339" s="5">
        <v>287263</v>
      </c>
      <c r="E339">
        <f t="shared" si="15"/>
        <v>1</v>
      </c>
      <c r="F339">
        <f t="shared" si="16"/>
        <v>5</v>
      </c>
      <c r="G339">
        <f t="shared" si="17"/>
        <v>3</v>
      </c>
      <c r="H339" t="str">
        <f t="array" ref="H339">INDEX($M$2:$M$26,MATCH(1,($J$2:$J$26=$E339)*($K$2:$K$26=G339),0))</f>
        <v>Risco</v>
      </c>
    </row>
    <row r="340" spans="1:8" x14ac:dyDescent="0.25">
      <c r="A340" s="3" t="s">
        <v>22</v>
      </c>
      <c r="B340">
        <f>MAX('Tabela Total'!C:C) -_xlfn.MAXIFS('Tabela Total'!C:C,'Tabela Total'!B:B,RFM!A340)</f>
        <v>390</v>
      </c>
      <c r="C340">
        <v>21</v>
      </c>
      <c r="D340" s="5">
        <v>1046056</v>
      </c>
      <c r="E340">
        <f t="shared" si="15"/>
        <v>1</v>
      </c>
      <c r="F340">
        <f t="shared" si="16"/>
        <v>1</v>
      </c>
      <c r="G340">
        <f t="shared" si="17"/>
        <v>1</v>
      </c>
      <c r="H340" t="str">
        <f t="array" ref="H340">INDEX($M$2:$M$26,MATCH(1,($J$2:$J$26=$E340)*($K$2:$K$26=G340),0))</f>
        <v>Perdidos</v>
      </c>
    </row>
    <row r="341" spans="1:8" x14ac:dyDescent="0.25">
      <c r="A341" s="3" t="s">
        <v>820</v>
      </c>
      <c r="B341">
        <f>MAX('Tabela Total'!C:C) -_xlfn.MAXIFS('Tabela Total'!C:C,'Tabela Total'!B:B,RFM!A341)</f>
        <v>92</v>
      </c>
      <c r="C341">
        <v>24</v>
      </c>
      <c r="D341" s="5">
        <v>5892022</v>
      </c>
      <c r="E341">
        <f t="shared" si="15"/>
        <v>4</v>
      </c>
      <c r="F341">
        <f t="shared" si="16"/>
        <v>1</v>
      </c>
      <c r="G341">
        <f t="shared" si="17"/>
        <v>3</v>
      </c>
      <c r="H341" t="str">
        <f t="array" ref="H341">INDEX($M$2:$M$26,MATCH(1,($J$2:$J$26=$E341)*($K$2:$K$26=G341),0))</f>
        <v>Fies Potencial</v>
      </c>
    </row>
    <row r="342" spans="1:8" x14ac:dyDescent="0.25">
      <c r="A342" s="3" t="s">
        <v>176</v>
      </c>
      <c r="B342">
        <f>MAX('Tabela Total'!C:C) -_xlfn.MAXIFS('Tabela Total'!C:C,'Tabela Total'!B:B,RFM!A342)</f>
        <v>7</v>
      </c>
      <c r="C342">
        <v>16</v>
      </c>
      <c r="D342" s="5">
        <v>948881</v>
      </c>
      <c r="E342">
        <f t="shared" si="15"/>
        <v>5</v>
      </c>
      <c r="F342">
        <f t="shared" si="16"/>
        <v>1</v>
      </c>
      <c r="G342">
        <f t="shared" si="17"/>
        <v>3</v>
      </c>
      <c r="H342" t="str">
        <f t="array" ref="H342">INDEX($M$2:$M$26,MATCH(1,($J$2:$J$26=$E342)*($K$2:$K$26=G342),0))</f>
        <v>Fies</v>
      </c>
    </row>
    <row r="343" spans="1:8" x14ac:dyDescent="0.25">
      <c r="A343" s="3" t="s">
        <v>221</v>
      </c>
      <c r="B343">
        <f>MAX('Tabela Total'!C:C) -_xlfn.MAXIFS('Tabela Total'!C:C,'Tabela Total'!B:B,RFM!A343)</f>
        <v>737</v>
      </c>
      <c r="C343">
        <v>8</v>
      </c>
      <c r="D343" s="5">
        <v>675318</v>
      </c>
      <c r="E343">
        <f t="shared" si="15"/>
        <v>1</v>
      </c>
      <c r="F343">
        <f t="shared" si="16"/>
        <v>5</v>
      </c>
      <c r="G343">
        <f t="shared" si="17"/>
        <v>3</v>
      </c>
      <c r="H343" t="str">
        <f t="array" ref="H343">INDEX($M$2:$M$26,MATCH(1,($J$2:$J$26=$E343)*($K$2:$K$26=G343),0))</f>
        <v>Risco</v>
      </c>
    </row>
    <row r="344" spans="1:8" x14ac:dyDescent="0.25">
      <c r="A344" s="3" t="s">
        <v>2192</v>
      </c>
      <c r="B344">
        <f>MAX('Tabela Total'!C:C) -_xlfn.MAXIFS('Tabela Total'!C:C,'Tabela Total'!B:B,RFM!A344)</f>
        <v>43</v>
      </c>
      <c r="C344">
        <v>7</v>
      </c>
      <c r="D344" s="5">
        <v>3309431</v>
      </c>
      <c r="E344">
        <f t="shared" si="15"/>
        <v>5</v>
      </c>
      <c r="F344">
        <f t="shared" si="16"/>
        <v>5</v>
      </c>
      <c r="G344">
        <f t="shared" si="17"/>
        <v>5</v>
      </c>
      <c r="H344" t="str">
        <f t="array" ref="H344">INDEX($M$2:$M$26,MATCH(1,($J$2:$J$26=$E344)*($K$2:$K$26=G344),0))</f>
        <v>Campeão</v>
      </c>
    </row>
    <row r="345" spans="1:8" x14ac:dyDescent="0.25">
      <c r="A345" s="3" t="s">
        <v>2170</v>
      </c>
      <c r="B345">
        <f>MAX('Tabela Total'!C:C) -_xlfn.MAXIFS('Tabela Total'!C:C,'Tabela Total'!B:B,RFM!A345)</f>
        <v>7</v>
      </c>
      <c r="C345">
        <v>9</v>
      </c>
      <c r="D345" s="5">
        <v>324590</v>
      </c>
      <c r="E345">
        <f t="shared" si="15"/>
        <v>5</v>
      </c>
      <c r="F345">
        <f t="shared" si="16"/>
        <v>5</v>
      </c>
      <c r="G345">
        <f t="shared" si="17"/>
        <v>5</v>
      </c>
      <c r="H345" t="str">
        <f t="array" ref="H345">INDEX($M$2:$M$26,MATCH(1,($J$2:$J$26=$E345)*($K$2:$K$26=G345),0))</f>
        <v>Campeão</v>
      </c>
    </row>
    <row r="346" spans="1:8" x14ac:dyDescent="0.25">
      <c r="A346" s="3" t="s">
        <v>468</v>
      </c>
      <c r="B346">
        <f>MAX('Tabela Total'!C:C) -_xlfn.MAXIFS('Tabela Total'!C:C,'Tabela Total'!B:B,RFM!A346)</f>
        <v>114</v>
      </c>
      <c r="C346">
        <v>4</v>
      </c>
      <c r="D346" s="5">
        <v>19261</v>
      </c>
      <c r="E346">
        <f t="shared" si="15"/>
        <v>4</v>
      </c>
      <c r="F346">
        <f t="shared" si="16"/>
        <v>5</v>
      </c>
      <c r="G346">
        <f t="shared" si="17"/>
        <v>5</v>
      </c>
      <c r="H346" t="str">
        <f t="array" ref="H346">INDEX($M$2:$M$26,MATCH(1,($J$2:$J$26=$E346)*($K$2:$K$26=G346),0))</f>
        <v>Fies</v>
      </c>
    </row>
    <row r="347" spans="1:8" x14ac:dyDescent="0.25">
      <c r="A347" s="3" t="s">
        <v>1306</v>
      </c>
      <c r="B347">
        <f>MAX('Tabela Total'!C:C) -_xlfn.MAXIFS('Tabela Total'!C:C,'Tabela Total'!B:B,RFM!A347)</f>
        <v>175</v>
      </c>
      <c r="C347">
        <v>4</v>
      </c>
      <c r="D347" s="5">
        <v>122162</v>
      </c>
      <c r="E347">
        <f t="shared" si="15"/>
        <v>3</v>
      </c>
      <c r="F347">
        <f t="shared" si="16"/>
        <v>5</v>
      </c>
      <c r="G347">
        <f t="shared" si="17"/>
        <v>4</v>
      </c>
      <c r="H347" t="str">
        <f t="array" ref="H347">INDEX($M$2:$M$26,MATCH(1,($J$2:$J$26=$E347)*($K$2:$K$26=G347),0))</f>
        <v>Fies</v>
      </c>
    </row>
    <row r="348" spans="1:8" x14ac:dyDescent="0.25">
      <c r="A348" s="3" t="s">
        <v>1476</v>
      </c>
      <c r="B348">
        <f>MAX('Tabela Total'!C:C) -_xlfn.MAXIFS('Tabela Total'!C:C,'Tabela Total'!B:B,RFM!A348)</f>
        <v>158</v>
      </c>
      <c r="C348">
        <v>16</v>
      </c>
      <c r="D348" s="5">
        <v>2135197</v>
      </c>
      <c r="E348">
        <f t="shared" si="15"/>
        <v>3</v>
      </c>
      <c r="F348">
        <f t="shared" si="16"/>
        <v>1</v>
      </c>
      <c r="G348">
        <f t="shared" si="17"/>
        <v>2</v>
      </c>
      <c r="H348" t="str">
        <f t="array" ref="H348">INDEX($M$2:$M$26,MATCH(1,($J$2:$J$26=$E348)*($K$2:$K$26=G348),0))</f>
        <v>Quase Dormentes</v>
      </c>
    </row>
    <row r="349" spans="1:8" x14ac:dyDescent="0.25">
      <c r="A349" s="3" t="s">
        <v>87</v>
      </c>
      <c r="B349">
        <f>MAX('Tabela Total'!C:C) -_xlfn.MAXIFS('Tabela Total'!C:C,'Tabela Total'!B:B,RFM!A349)</f>
        <v>57</v>
      </c>
      <c r="C349">
        <v>9</v>
      </c>
      <c r="D349" s="5">
        <v>527412</v>
      </c>
      <c r="E349">
        <f t="shared" si="15"/>
        <v>5</v>
      </c>
      <c r="F349">
        <f t="shared" si="16"/>
        <v>5</v>
      </c>
      <c r="G349">
        <f t="shared" si="17"/>
        <v>5</v>
      </c>
      <c r="H349" t="str">
        <f t="array" ref="H349">INDEX($M$2:$M$26,MATCH(1,($J$2:$J$26=$E349)*($K$2:$K$26=G349),0))</f>
        <v>Campeão</v>
      </c>
    </row>
    <row r="350" spans="1:8" x14ac:dyDescent="0.25">
      <c r="A350" s="3" t="s">
        <v>1209</v>
      </c>
      <c r="B350">
        <f>MAX('Tabela Total'!C:C) -_xlfn.MAXIFS('Tabela Total'!C:C,'Tabela Total'!B:B,RFM!A350)</f>
        <v>117</v>
      </c>
      <c r="C350">
        <v>7</v>
      </c>
      <c r="D350" s="5">
        <v>1935380</v>
      </c>
      <c r="E350">
        <f t="shared" si="15"/>
        <v>4</v>
      </c>
      <c r="F350">
        <f t="shared" si="16"/>
        <v>5</v>
      </c>
      <c r="G350">
        <f t="shared" si="17"/>
        <v>5</v>
      </c>
      <c r="H350" t="str">
        <f t="array" ref="H350">INDEX($M$2:$M$26,MATCH(1,($J$2:$J$26=$E350)*($K$2:$K$26=G350),0))</f>
        <v>Fies</v>
      </c>
    </row>
    <row r="351" spans="1:8" x14ac:dyDescent="0.25">
      <c r="A351" s="3" t="s">
        <v>142</v>
      </c>
      <c r="B351">
        <f>MAX('Tabela Total'!C:C) -_xlfn.MAXIFS('Tabela Total'!C:C,'Tabela Total'!B:B,RFM!A351)</f>
        <v>394</v>
      </c>
      <c r="C351">
        <v>32</v>
      </c>
      <c r="D351" s="5">
        <v>1486355</v>
      </c>
      <c r="E351">
        <f t="shared" si="15"/>
        <v>1</v>
      </c>
      <c r="F351">
        <f t="shared" si="16"/>
        <v>1</v>
      </c>
      <c r="G351">
        <f t="shared" si="17"/>
        <v>1</v>
      </c>
      <c r="H351" t="str">
        <f t="array" ref="H351">INDEX($M$2:$M$26,MATCH(1,($J$2:$J$26=$E351)*($K$2:$K$26=G351),0))</f>
        <v>Perdidos</v>
      </c>
    </row>
    <row r="352" spans="1:8" x14ac:dyDescent="0.25">
      <c r="A352" s="3" t="s">
        <v>1535</v>
      </c>
      <c r="B352">
        <f>MAX('Tabela Total'!C:C) -_xlfn.MAXIFS('Tabela Total'!C:C,'Tabela Total'!B:B,RFM!A352)</f>
        <v>112</v>
      </c>
      <c r="C352">
        <v>11</v>
      </c>
      <c r="D352" s="5">
        <v>137930</v>
      </c>
      <c r="E352">
        <f t="shared" si="15"/>
        <v>4</v>
      </c>
      <c r="F352">
        <f t="shared" si="16"/>
        <v>5</v>
      </c>
      <c r="G352">
        <f t="shared" si="17"/>
        <v>5</v>
      </c>
      <c r="H352" t="str">
        <f t="array" ref="H352">INDEX($M$2:$M$26,MATCH(1,($J$2:$J$26=$E352)*($K$2:$K$26=G352),0))</f>
        <v>Fies</v>
      </c>
    </row>
    <row r="353" spans="1:8" x14ac:dyDescent="0.25">
      <c r="A353" s="3" t="s">
        <v>325</v>
      </c>
      <c r="B353">
        <f>MAX('Tabela Total'!C:C) -_xlfn.MAXIFS('Tabela Total'!C:C,'Tabela Total'!B:B,RFM!A353)</f>
        <v>300</v>
      </c>
      <c r="C353">
        <v>6</v>
      </c>
      <c r="D353" s="5">
        <v>165828</v>
      </c>
      <c r="E353">
        <f t="shared" si="15"/>
        <v>1</v>
      </c>
      <c r="F353">
        <f t="shared" si="16"/>
        <v>5</v>
      </c>
      <c r="G353">
        <f t="shared" si="17"/>
        <v>3</v>
      </c>
      <c r="H353" t="str">
        <f t="array" ref="H353">INDEX($M$2:$M$26,MATCH(1,($J$2:$J$26=$E353)*($K$2:$K$26=G353),0))</f>
        <v>Risco</v>
      </c>
    </row>
    <row r="354" spans="1:8" x14ac:dyDescent="0.25">
      <c r="A354" s="3" t="s">
        <v>561</v>
      </c>
      <c r="B354">
        <f>MAX('Tabela Total'!C:C) -_xlfn.MAXIFS('Tabela Total'!C:C,'Tabela Total'!B:B,RFM!A354)</f>
        <v>41</v>
      </c>
      <c r="C354">
        <v>17</v>
      </c>
      <c r="D354" s="5">
        <v>5833897</v>
      </c>
      <c r="E354">
        <f t="shared" si="15"/>
        <v>5</v>
      </c>
      <c r="F354">
        <f t="shared" si="16"/>
        <v>1</v>
      </c>
      <c r="G354">
        <f t="shared" si="17"/>
        <v>3</v>
      </c>
      <c r="H354" t="str">
        <f t="array" ref="H354">INDEX($M$2:$M$26,MATCH(1,($J$2:$J$26=$E354)*($K$2:$K$26=G354),0))</f>
        <v>Fies</v>
      </c>
    </row>
    <row r="355" spans="1:8" x14ac:dyDescent="0.25">
      <c r="A355" s="3" t="s">
        <v>421</v>
      </c>
      <c r="B355">
        <f>MAX('Tabela Total'!C:C) -_xlfn.MAXIFS('Tabela Total'!C:C,'Tabela Total'!B:B,RFM!A355)</f>
        <v>193</v>
      </c>
      <c r="C355">
        <v>13</v>
      </c>
      <c r="D355" s="5">
        <v>235827</v>
      </c>
      <c r="E355">
        <f t="shared" si="15"/>
        <v>3</v>
      </c>
      <c r="F355">
        <f t="shared" si="16"/>
        <v>1</v>
      </c>
      <c r="G355">
        <f t="shared" si="17"/>
        <v>2</v>
      </c>
      <c r="H355" t="str">
        <f t="array" ref="H355">INDEX($M$2:$M$26,MATCH(1,($J$2:$J$26=$E355)*($K$2:$K$26=G355),0))</f>
        <v>Quase Dormentes</v>
      </c>
    </row>
    <row r="356" spans="1:8" x14ac:dyDescent="0.25">
      <c r="A356" s="3" t="s">
        <v>1409</v>
      </c>
      <c r="B356">
        <f>MAX('Tabela Total'!C:C) -_xlfn.MAXIFS('Tabela Total'!C:C,'Tabela Total'!B:B,RFM!A356)</f>
        <v>48</v>
      </c>
      <c r="C356">
        <v>20</v>
      </c>
      <c r="D356" s="5">
        <v>3194847</v>
      </c>
      <c r="E356">
        <f t="shared" si="15"/>
        <v>5</v>
      </c>
      <c r="F356">
        <f t="shared" si="16"/>
        <v>1</v>
      </c>
      <c r="G356">
        <f t="shared" si="17"/>
        <v>3</v>
      </c>
      <c r="H356" t="str">
        <f t="array" ref="H356">INDEX($M$2:$M$26,MATCH(1,($J$2:$J$26=$E356)*($K$2:$K$26=G356),0))</f>
        <v>Fies</v>
      </c>
    </row>
    <row r="357" spans="1:8" x14ac:dyDescent="0.25">
      <c r="A357" s="3" t="s">
        <v>1525</v>
      </c>
      <c r="B357">
        <f>MAX('Tabela Total'!C:C) -_xlfn.MAXIFS('Tabela Total'!C:C,'Tabela Total'!B:B,RFM!A357)</f>
        <v>46</v>
      </c>
      <c r="C357">
        <v>22</v>
      </c>
      <c r="D357" s="5">
        <v>5503680</v>
      </c>
      <c r="E357">
        <f t="shared" si="15"/>
        <v>5</v>
      </c>
      <c r="F357">
        <f t="shared" si="16"/>
        <v>1</v>
      </c>
      <c r="G357">
        <f t="shared" si="17"/>
        <v>3</v>
      </c>
      <c r="H357" t="str">
        <f t="array" ref="H357">INDEX($M$2:$M$26,MATCH(1,($J$2:$J$26=$E357)*($K$2:$K$26=G357),0))</f>
        <v>Fies</v>
      </c>
    </row>
    <row r="358" spans="1:8" x14ac:dyDescent="0.25">
      <c r="A358" s="3" t="s">
        <v>78</v>
      </c>
      <c r="B358">
        <f>MAX('Tabela Total'!C:C) -_xlfn.MAXIFS('Tabela Total'!C:C,'Tabela Total'!B:B,RFM!A358)</f>
        <v>51</v>
      </c>
      <c r="C358">
        <v>23</v>
      </c>
      <c r="D358" s="5">
        <v>2118507</v>
      </c>
      <c r="E358">
        <f t="shared" si="15"/>
        <v>5</v>
      </c>
      <c r="F358">
        <f t="shared" si="16"/>
        <v>1</v>
      </c>
      <c r="G358">
        <f t="shared" si="17"/>
        <v>3</v>
      </c>
      <c r="H358" t="str">
        <f t="array" ref="H358">INDEX($M$2:$M$26,MATCH(1,($J$2:$J$26=$E358)*($K$2:$K$26=G358),0))</f>
        <v>Fies</v>
      </c>
    </row>
    <row r="359" spans="1:8" x14ac:dyDescent="0.25">
      <c r="A359" s="3" t="s">
        <v>152</v>
      </c>
      <c r="B359">
        <f>MAX('Tabela Total'!C:C) -_xlfn.MAXIFS('Tabela Total'!C:C,'Tabela Total'!B:B,RFM!A359)</f>
        <v>20</v>
      </c>
      <c r="C359">
        <v>7</v>
      </c>
      <c r="D359" s="5">
        <v>288560</v>
      </c>
      <c r="E359">
        <f t="shared" si="15"/>
        <v>5</v>
      </c>
      <c r="F359">
        <f t="shared" si="16"/>
        <v>5</v>
      </c>
      <c r="G359">
        <f t="shared" si="17"/>
        <v>5</v>
      </c>
      <c r="H359" t="str">
        <f t="array" ref="H359">INDEX($M$2:$M$26,MATCH(1,($J$2:$J$26=$E359)*($K$2:$K$26=G359),0))</f>
        <v>Campeão</v>
      </c>
    </row>
    <row r="360" spans="1:8" x14ac:dyDescent="0.25">
      <c r="A360" s="3" t="s">
        <v>1090</v>
      </c>
      <c r="B360">
        <f>MAX('Tabela Total'!C:C) -_xlfn.MAXIFS('Tabela Total'!C:C,'Tabela Total'!B:B,RFM!A360)</f>
        <v>65</v>
      </c>
      <c r="C360">
        <v>19</v>
      </c>
      <c r="D360" s="5">
        <v>964506</v>
      </c>
      <c r="E360">
        <f t="shared" si="15"/>
        <v>5</v>
      </c>
      <c r="F360">
        <f t="shared" si="16"/>
        <v>1</v>
      </c>
      <c r="G360">
        <f t="shared" si="17"/>
        <v>3</v>
      </c>
      <c r="H360" t="str">
        <f t="array" ref="H360">INDEX($M$2:$M$26,MATCH(1,($J$2:$J$26=$E360)*($K$2:$K$26=G360),0))</f>
        <v>Fies</v>
      </c>
    </row>
    <row r="361" spans="1:8" x14ac:dyDescent="0.25">
      <c r="A361" s="3" t="s">
        <v>1942</v>
      </c>
      <c r="B361">
        <f>MAX('Tabela Total'!C:C) -_xlfn.MAXIFS('Tabela Total'!C:C,'Tabela Total'!B:B,RFM!A361)</f>
        <v>225</v>
      </c>
      <c r="C361">
        <v>14</v>
      </c>
      <c r="D361" s="5">
        <v>518210</v>
      </c>
      <c r="E361">
        <f t="shared" si="15"/>
        <v>2</v>
      </c>
      <c r="F361">
        <f t="shared" si="16"/>
        <v>1</v>
      </c>
      <c r="G361">
        <f t="shared" si="17"/>
        <v>2</v>
      </c>
      <c r="H361" t="str">
        <f t="array" ref="H361">INDEX($M$2:$M$26,MATCH(1,($J$2:$J$26=$E361)*($K$2:$K$26=G361),0))</f>
        <v>Hibernando</v>
      </c>
    </row>
    <row r="362" spans="1:8" x14ac:dyDescent="0.25">
      <c r="A362" s="3" t="s">
        <v>635</v>
      </c>
      <c r="B362">
        <f>MAX('Tabela Total'!C:C) -_xlfn.MAXIFS('Tabela Total'!C:C,'Tabela Total'!B:B,RFM!A362)</f>
        <v>105</v>
      </c>
      <c r="C362">
        <v>16</v>
      </c>
      <c r="D362" s="5">
        <v>1402642</v>
      </c>
      <c r="E362">
        <f t="shared" si="15"/>
        <v>4</v>
      </c>
      <c r="F362">
        <f t="shared" si="16"/>
        <v>1</v>
      </c>
      <c r="G362">
        <f t="shared" si="17"/>
        <v>3</v>
      </c>
      <c r="H362" t="str">
        <f t="array" ref="H362">INDEX($M$2:$M$26,MATCH(1,($J$2:$J$26=$E362)*($K$2:$K$26=G362),0))</f>
        <v>Fies Potencial</v>
      </c>
    </row>
    <row r="363" spans="1:8" x14ac:dyDescent="0.25">
      <c r="A363" s="3" t="s">
        <v>508</v>
      </c>
      <c r="B363">
        <f>MAX('Tabela Total'!C:C) -_xlfn.MAXIFS('Tabela Total'!C:C,'Tabela Total'!B:B,RFM!A363)</f>
        <v>2</v>
      </c>
      <c r="C363">
        <v>14</v>
      </c>
      <c r="D363" s="5">
        <v>482708</v>
      </c>
      <c r="E363">
        <f t="shared" si="15"/>
        <v>5</v>
      </c>
      <c r="F363">
        <f t="shared" si="16"/>
        <v>1</v>
      </c>
      <c r="G363">
        <f t="shared" si="17"/>
        <v>3</v>
      </c>
      <c r="H363" t="str">
        <f t="array" ref="H363">INDEX($M$2:$M$26,MATCH(1,($J$2:$J$26=$E363)*($K$2:$K$26=G363),0))</f>
        <v>Fies</v>
      </c>
    </row>
    <row r="364" spans="1:8" x14ac:dyDescent="0.25">
      <c r="A364" s="3" t="s">
        <v>502</v>
      </c>
      <c r="B364">
        <f>MAX('Tabela Total'!C:C) -_xlfn.MAXIFS('Tabela Total'!C:C,'Tabela Total'!B:B,RFM!A364)</f>
        <v>121</v>
      </c>
      <c r="C364">
        <v>15</v>
      </c>
      <c r="D364" s="5">
        <v>829676</v>
      </c>
      <c r="E364">
        <f t="shared" si="15"/>
        <v>4</v>
      </c>
      <c r="F364">
        <f t="shared" si="16"/>
        <v>1</v>
      </c>
      <c r="G364">
        <f t="shared" si="17"/>
        <v>3</v>
      </c>
      <c r="H364" t="str">
        <f t="array" ref="H364">INDEX($M$2:$M$26,MATCH(1,($J$2:$J$26=$E364)*($K$2:$K$26=G364),0))</f>
        <v>Fies Potencial</v>
      </c>
    </row>
    <row r="365" spans="1:8" x14ac:dyDescent="0.25">
      <c r="A365" s="3" t="s">
        <v>1421</v>
      </c>
      <c r="B365">
        <f>MAX('Tabela Total'!C:C) -_xlfn.MAXIFS('Tabela Total'!C:C,'Tabela Total'!B:B,RFM!A365)</f>
        <v>54</v>
      </c>
      <c r="C365">
        <v>16</v>
      </c>
      <c r="D365" s="5">
        <v>2387613</v>
      </c>
      <c r="E365">
        <f t="shared" si="15"/>
        <v>5</v>
      </c>
      <c r="F365">
        <f t="shared" si="16"/>
        <v>1</v>
      </c>
      <c r="G365">
        <f t="shared" si="17"/>
        <v>3</v>
      </c>
      <c r="H365" t="str">
        <f t="array" ref="H365">INDEX($M$2:$M$26,MATCH(1,($J$2:$J$26=$E365)*($K$2:$K$26=G365),0))</f>
        <v>Fies</v>
      </c>
    </row>
    <row r="366" spans="1:8" x14ac:dyDescent="0.25">
      <c r="A366" s="3" t="s">
        <v>352</v>
      </c>
      <c r="B366">
        <f>MAX('Tabela Total'!C:C) -_xlfn.MAXIFS('Tabela Total'!C:C,'Tabela Total'!B:B,RFM!A366)</f>
        <v>758</v>
      </c>
      <c r="C366">
        <v>7</v>
      </c>
      <c r="D366" s="5">
        <v>652330</v>
      </c>
      <c r="E366">
        <f t="shared" si="15"/>
        <v>1</v>
      </c>
      <c r="F366">
        <f t="shared" si="16"/>
        <v>5</v>
      </c>
      <c r="G366">
        <f t="shared" si="17"/>
        <v>3</v>
      </c>
      <c r="H366" t="str">
        <f t="array" ref="H366">INDEX($M$2:$M$26,MATCH(1,($J$2:$J$26=$E366)*($K$2:$K$26=G366),0))</f>
        <v>Risco</v>
      </c>
    </row>
    <row r="367" spans="1:8" x14ac:dyDescent="0.25">
      <c r="A367" s="3" t="s">
        <v>1308</v>
      </c>
      <c r="B367">
        <f>MAX('Tabela Total'!C:C) -_xlfn.MAXIFS('Tabela Total'!C:C,'Tabela Total'!B:B,RFM!A367)</f>
        <v>1</v>
      </c>
      <c r="C367">
        <v>18</v>
      </c>
      <c r="D367" s="5">
        <v>2280842</v>
      </c>
      <c r="E367">
        <f t="shared" si="15"/>
        <v>5</v>
      </c>
      <c r="F367">
        <f t="shared" si="16"/>
        <v>1</v>
      </c>
      <c r="G367">
        <f t="shared" si="17"/>
        <v>3</v>
      </c>
      <c r="H367" t="str">
        <f t="array" ref="H367">INDEX($M$2:$M$26,MATCH(1,($J$2:$J$26=$E367)*($K$2:$K$26=G367),0))</f>
        <v>Fies</v>
      </c>
    </row>
    <row r="368" spans="1:8" x14ac:dyDescent="0.25">
      <c r="A368" s="3" t="s">
        <v>2239</v>
      </c>
      <c r="B368">
        <f>MAX('Tabela Total'!C:C) -_xlfn.MAXIFS('Tabela Total'!C:C,'Tabela Total'!B:B,RFM!A368)</f>
        <v>2</v>
      </c>
      <c r="C368">
        <v>11</v>
      </c>
      <c r="D368" s="5">
        <v>757911</v>
      </c>
      <c r="E368">
        <f t="shared" si="15"/>
        <v>5</v>
      </c>
      <c r="F368">
        <f t="shared" si="16"/>
        <v>5</v>
      </c>
      <c r="G368">
        <f t="shared" si="17"/>
        <v>5</v>
      </c>
      <c r="H368" t="str">
        <f t="array" ref="H368">INDEX($M$2:$M$26,MATCH(1,($J$2:$J$26=$E368)*($K$2:$K$26=G368),0))</f>
        <v>Campeão</v>
      </c>
    </row>
    <row r="369" spans="1:8" x14ac:dyDescent="0.25">
      <c r="A369" s="3" t="s">
        <v>423</v>
      </c>
      <c r="B369">
        <f>MAX('Tabela Total'!C:C) -_xlfn.MAXIFS('Tabela Total'!C:C,'Tabela Total'!B:B,RFM!A369)</f>
        <v>223</v>
      </c>
      <c r="C369">
        <v>9</v>
      </c>
      <c r="D369" s="5">
        <v>239233</v>
      </c>
      <c r="E369">
        <f t="shared" si="15"/>
        <v>2</v>
      </c>
      <c r="F369">
        <f t="shared" si="16"/>
        <v>5</v>
      </c>
      <c r="G369">
        <f t="shared" si="17"/>
        <v>4</v>
      </c>
      <c r="H369" t="str">
        <f t="array" ref="H369">INDEX($M$2:$M$26,MATCH(1,($J$2:$J$26=$E369)*($K$2:$K$26=G369),0))</f>
        <v>Risco</v>
      </c>
    </row>
    <row r="370" spans="1:8" x14ac:dyDescent="0.25">
      <c r="A370" s="3" t="s">
        <v>884</v>
      </c>
      <c r="B370">
        <f>MAX('Tabela Total'!C:C) -_xlfn.MAXIFS('Tabela Total'!C:C,'Tabela Total'!B:B,RFM!A370)</f>
        <v>5</v>
      </c>
      <c r="C370">
        <v>7</v>
      </c>
      <c r="D370" s="5">
        <v>169691</v>
      </c>
      <c r="E370">
        <f t="shared" si="15"/>
        <v>5</v>
      </c>
      <c r="F370">
        <f t="shared" si="16"/>
        <v>5</v>
      </c>
      <c r="G370">
        <f t="shared" si="17"/>
        <v>5</v>
      </c>
      <c r="H370" t="str">
        <f t="array" ref="H370">INDEX($M$2:$M$26,MATCH(1,($J$2:$J$26=$E370)*($K$2:$K$26=G370),0))</f>
        <v>Campeão</v>
      </c>
    </row>
    <row r="371" spans="1:8" x14ac:dyDescent="0.25">
      <c r="A371" s="3" t="s">
        <v>1654</v>
      </c>
      <c r="B371">
        <f>MAX('Tabela Total'!C:C) -_xlfn.MAXIFS('Tabela Total'!C:C,'Tabela Total'!B:B,RFM!A371)</f>
        <v>174</v>
      </c>
      <c r="C371">
        <v>8</v>
      </c>
      <c r="D371" s="5">
        <v>243151</v>
      </c>
      <c r="E371">
        <f t="shared" si="15"/>
        <v>3</v>
      </c>
      <c r="F371">
        <f t="shared" si="16"/>
        <v>5</v>
      </c>
      <c r="G371">
        <f t="shared" si="17"/>
        <v>4</v>
      </c>
      <c r="H371" t="str">
        <f t="array" ref="H371">INDEX($M$2:$M$26,MATCH(1,($J$2:$J$26=$E371)*($K$2:$K$26=G371),0))</f>
        <v>Fies</v>
      </c>
    </row>
    <row r="372" spans="1:8" x14ac:dyDescent="0.25">
      <c r="A372" s="3" t="s">
        <v>219</v>
      </c>
      <c r="B372">
        <f>MAX('Tabela Total'!C:C) -_xlfn.MAXIFS('Tabela Total'!C:C,'Tabela Total'!B:B,RFM!A372)</f>
        <v>41</v>
      </c>
      <c r="C372">
        <v>9</v>
      </c>
      <c r="D372" s="5">
        <v>669884</v>
      </c>
      <c r="E372">
        <f t="shared" si="15"/>
        <v>5</v>
      </c>
      <c r="F372">
        <f t="shared" si="16"/>
        <v>5</v>
      </c>
      <c r="G372">
        <f t="shared" si="17"/>
        <v>5</v>
      </c>
      <c r="H372" t="str">
        <f t="array" ref="H372">INDEX($M$2:$M$26,MATCH(1,($J$2:$J$26=$E372)*($K$2:$K$26=G372),0))</f>
        <v>Campeão</v>
      </c>
    </row>
    <row r="373" spans="1:8" x14ac:dyDescent="0.25">
      <c r="A373" s="3" t="s">
        <v>213</v>
      </c>
      <c r="B373">
        <f>MAX('Tabela Total'!C:C) -_xlfn.MAXIFS('Tabela Total'!C:C,'Tabela Total'!B:B,RFM!A373)</f>
        <v>29</v>
      </c>
      <c r="C373">
        <v>14</v>
      </c>
      <c r="D373" s="5">
        <v>6612153</v>
      </c>
      <c r="E373">
        <f t="shared" si="15"/>
        <v>5</v>
      </c>
      <c r="F373">
        <f t="shared" si="16"/>
        <v>1</v>
      </c>
      <c r="G373">
        <f t="shared" si="17"/>
        <v>3</v>
      </c>
      <c r="H373" t="str">
        <f t="array" ref="H373">INDEX($M$2:$M$26,MATCH(1,($J$2:$J$26=$E373)*($K$2:$K$26=G373),0))</f>
        <v>Fies</v>
      </c>
    </row>
    <row r="374" spans="1:8" x14ac:dyDescent="0.25">
      <c r="A374" s="3" t="s">
        <v>1046</v>
      </c>
      <c r="B374">
        <f>MAX('Tabela Total'!C:C) -_xlfn.MAXIFS('Tabela Total'!C:C,'Tabela Total'!B:B,RFM!A374)</f>
        <v>404</v>
      </c>
      <c r="C374">
        <v>5</v>
      </c>
      <c r="D374" s="5">
        <v>2256394</v>
      </c>
      <c r="E374">
        <f t="shared" si="15"/>
        <v>1</v>
      </c>
      <c r="F374">
        <f t="shared" si="16"/>
        <v>5</v>
      </c>
      <c r="G374">
        <f t="shared" si="17"/>
        <v>3</v>
      </c>
      <c r="H374" t="str">
        <f t="array" ref="H374">INDEX($M$2:$M$26,MATCH(1,($J$2:$J$26=$E374)*($K$2:$K$26=G374),0))</f>
        <v>Risco</v>
      </c>
    </row>
    <row r="375" spans="1:8" x14ac:dyDescent="0.25">
      <c r="A375" s="3" t="s">
        <v>882</v>
      </c>
      <c r="B375">
        <f>MAX('Tabela Total'!C:C) -_xlfn.MAXIFS('Tabela Total'!C:C,'Tabela Total'!B:B,RFM!A375)</f>
        <v>483</v>
      </c>
      <c r="C375">
        <v>6</v>
      </c>
      <c r="D375" s="5">
        <v>105368</v>
      </c>
      <c r="E375">
        <f t="shared" si="15"/>
        <v>1</v>
      </c>
      <c r="F375">
        <f t="shared" si="16"/>
        <v>5</v>
      </c>
      <c r="G375">
        <f t="shared" si="17"/>
        <v>3</v>
      </c>
      <c r="H375" t="str">
        <f t="array" ref="H375">INDEX($M$2:$M$26,MATCH(1,($J$2:$J$26=$E375)*($K$2:$K$26=G375),0))</f>
        <v>Risco</v>
      </c>
    </row>
    <row r="376" spans="1:8" x14ac:dyDescent="0.25">
      <c r="A376" s="3" t="s">
        <v>798</v>
      </c>
      <c r="B376">
        <f>MAX('Tabela Total'!C:C) -_xlfn.MAXIFS('Tabela Total'!C:C,'Tabela Total'!B:B,RFM!A376)</f>
        <v>753</v>
      </c>
      <c r="C376">
        <v>3</v>
      </c>
      <c r="D376" s="5">
        <v>15342</v>
      </c>
      <c r="E376">
        <f t="shared" si="15"/>
        <v>1</v>
      </c>
      <c r="F376">
        <f t="shared" si="16"/>
        <v>5</v>
      </c>
      <c r="G376">
        <f t="shared" si="17"/>
        <v>3</v>
      </c>
      <c r="H376" t="str">
        <f t="array" ref="H376">INDEX($M$2:$M$26,MATCH(1,($J$2:$J$26=$E376)*($K$2:$K$26=G376),0))</f>
        <v>Risco</v>
      </c>
    </row>
    <row r="377" spans="1:8" x14ac:dyDescent="0.25">
      <c r="A377" s="3" t="s">
        <v>1366</v>
      </c>
      <c r="B377">
        <f>MAX('Tabela Total'!C:C) -_xlfn.MAXIFS('Tabela Total'!C:C,'Tabela Total'!B:B,RFM!A377)</f>
        <v>61</v>
      </c>
      <c r="C377">
        <v>13</v>
      </c>
      <c r="D377" s="5">
        <v>709341</v>
      </c>
      <c r="E377">
        <f t="shared" si="15"/>
        <v>5</v>
      </c>
      <c r="F377">
        <f t="shared" si="16"/>
        <v>1</v>
      </c>
      <c r="G377">
        <f t="shared" si="17"/>
        <v>3</v>
      </c>
      <c r="H377" t="str">
        <f t="array" ref="H377">INDEX($M$2:$M$26,MATCH(1,($J$2:$J$26=$E377)*($K$2:$K$26=G377),0))</f>
        <v>Fies</v>
      </c>
    </row>
    <row r="378" spans="1:8" x14ac:dyDescent="0.25">
      <c r="A378" s="3" t="s">
        <v>3428</v>
      </c>
      <c r="B378">
        <f>MAX('Tabela Total'!C:C) -_xlfn.MAXIFS('Tabela Total'!C:C,'Tabela Total'!B:B,RFM!A378)</f>
        <v>287</v>
      </c>
      <c r="C378">
        <v>4</v>
      </c>
      <c r="D378" s="5">
        <v>39850</v>
      </c>
      <c r="E378">
        <f t="shared" si="15"/>
        <v>2</v>
      </c>
      <c r="F378">
        <f t="shared" si="16"/>
        <v>5</v>
      </c>
      <c r="G378">
        <f t="shared" si="17"/>
        <v>4</v>
      </c>
      <c r="H378" t="str">
        <f t="array" ref="H378">INDEX($M$2:$M$26,MATCH(1,($J$2:$J$26=$E378)*($K$2:$K$26=G378),0))</f>
        <v>Risco</v>
      </c>
    </row>
    <row r="379" spans="1:8" x14ac:dyDescent="0.25">
      <c r="A379" s="3" t="s">
        <v>610</v>
      </c>
      <c r="B379">
        <f>MAX('Tabela Total'!C:C) -_xlfn.MAXIFS('Tabela Total'!C:C,'Tabela Total'!B:B,RFM!A379)</f>
        <v>44</v>
      </c>
      <c r="C379">
        <v>17</v>
      </c>
      <c r="D379" s="5">
        <v>2257283</v>
      </c>
      <c r="E379">
        <f t="shared" si="15"/>
        <v>5</v>
      </c>
      <c r="F379">
        <f t="shared" si="16"/>
        <v>1</v>
      </c>
      <c r="G379">
        <f t="shared" si="17"/>
        <v>3</v>
      </c>
      <c r="H379" t="str">
        <f t="array" ref="H379">INDEX($M$2:$M$26,MATCH(1,($J$2:$J$26=$E379)*($K$2:$K$26=G379),0))</f>
        <v>Fies</v>
      </c>
    </row>
    <row r="380" spans="1:8" x14ac:dyDescent="0.25">
      <c r="A380" s="3" t="s">
        <v>1733</v>
      </c>
      <c r="B380">
        <f>MAX('Tabela Total'!C:C) -_xlfn.MAXIFS('Tabela Total'!C:C,'Tabela Total'!B:B,RFM!A380)</f>
        <v>61</v>
      </c>
      <c r="C380">
        <v>12</v>
      </c>
      <c r="D380" s="5">
        <v>1335707</v>
      </c>
      <c r="E380">
        <f t="shared" si="15"/>
        <v>5</v>
      </c>
      <c r="F380">
        <f t="shared" si="16"/>
        <v>5</v>
      </c>
      <c r="G380">
        <f t="shared" si="17"/>
        <v>5</v>
      </c>
      <c r="H380" t="str">
        <f t="array" ref="H380">INDEX($M$2:$M$26,MATCH(1,($J$2:$J$26=$E380)*($K$2:$K$26=G380),0))</f>
        <v>Campeão</v>
      </c>
    </row>
    <row r="381" spans="1:8" x14ac:dyDescent="0.25">
      <c r="A381" s="3" t="s">
        <v>181</v>
      </c>
      <c r="B381">
        <f>MAX('Tabela Total'!C:C) -_xlfn.MAXIFS('Tabela Total'!C:C,'Tabela Total'!B:B,RFM!A381)</f>
        <v>180</v>
      </c>
      <c r="C381">
        <v>12</v>
      </c>
      <c r="D381" s="5">
        <v>238483</v>
      </c>
      <c r="E381">
        <f t="shared" si="15"/>
        <v>3</v>
      </c>
      <c r="F381">
        <f t="shared" si="16"/>
        <v>5</v>
      </c>
      <c r="G381">
        <f t="shared" si="17"/>
        <v>4</v>
      </c>
      <c r="H381" t="str">
        <f t="array" ref="H381">INDEX($M$2:$M$26,MATCH(1,($J$2:$J$26=$E381)*($K$2:$K$26=G381),0))</f>
        <v>Fies</v>
      </c>
    </row>
    <row r="382" spans="1:8" x14ac:dyDescent="0.25">
      <c r="A382" s="3" t="s">
        <v>682</v>
      </c>
      <c r="B382">
        <f>MAX('Tabela Total'!C:C) -_xlfn.MAXIFS('Tabela Total'!C:C,'Tabela Total'!B:B,RFM!A382)</f>
        <v>84</v>
      </c>
      <c r="C382">
        <v>20</v>
      </c>
      <c r="D382" s="5">
        <v>1819071</v>
      </c>
      <c r="E382">
        <f t="shared" si="15"/>
        <v>4</v>
      </c>
      <c r="F382">
        <f t="shared" si="16"/>
        <v>1</v>
      </c>
      <c r="G382">
        <f t="shared" si="17"/>
        <v>3</v>
      </c>
      <c r="H382" t="str">
        <f t="array" ref="H382">INDEX($M$2:$M$26,MATCH(1,($J$2:$J$26=$E382)*($K$2:$K$26=G382),0))</f>
        <v>Fies Potencial</v>
      </c>
    </row>
    <row r="383" spans="1:8" x14ac:dyDescent="0.25">
      <c r="A383" s="3" t="s">
        <v>3538</v>
      </c>
      <c r="B383">
        <f>MAX('Tabela Total'!C:C) -_xlfn.MAXIFS('Tabela Total'!C:C,'Tabela Total'!B:B,RFM!A383)</f>
        <v>28</v>
      </c>
      <c r="C383">
        <v>9</v>
      </c>
      <c r="D383" s="5">
        <v>710006</v>
      </c>
      <c r="E383">
        <f t="shared" si="15"/>
        <v>5</v>
      </c>
      <c r="F383">
        <f t="shared" si="16"/>
        <v>5</v>
      </c>
      <c r="G383">
        <f t="shared" si="17"/>
        <v>5</v>
      </c>
      <c r="H383" t="str">
        <f t="array" ref="H383">INDEX($M$2:$M$26,MATCH(1,($J$2:$J$26=$E383)*($K$2:$K$26=G383),0))</f>
        <v>Campeão</v>
      </c>
    </row>
    <row r="384" spans="1:8" x14ac:dyDescent="0.25">
      <c r="A384" s="3" t="s">
        <v>1121</v>
      </c>
      <c r="B384">
        <f>MAX('Tabela Total'!C:C) -_xlfn.MAXIFS('Tabela Total'!C:C,'Tabela Total'!B:B,RFM!A384)</f>
        <v>117</v>
      </c>
      <c r="C384">
        <v>17</v>
      </c>
      <c r="D384" s="5">
        <v>756185</v>
      </c>
      <c r="E384">
        <f t="shared" si="15"/>
        <v>4</v>
      </c>
      <c r="F384">
        <f t="shared" si="16"/>
        <v>1</v>
      </c>
      <c r="G384">
        <f t="shared" si="17"/>
        <v>3</v>
      </c>
      <c r="H384" t="str">
        <f t="array" ref="H384">INDEX($M$2:$M$26,MATCH(1,($J$2:$J$26=$E384)*($K$2:$K$26=G384),0))</f>
        <v>Fies Potencial</v>
      </c>
    </row>
    <row r="385" spans="1:8" x14ac:dyDescent="0.25">
      <c r="A385" s="3" t="s">
        <v>2289</v>
      </c>
      <c r="B385">
        <f>MAX('Tabela Total'!C:C) -_xlfn.MAXIFS('Tabela Total'!C:C,'Tabela Total'!B:B,RFM!A385)</f>
        <v>8</v>
      </c>
      <c r="C385">
        <v>12</v>
      </c>
      <c r="D385" s="5">
        <v>1088416</v>
      </c>
      <c r="E385">
        <f t="shared" si="15"/>
        <v>5</v>
      </c>
      <c r="F385">
        <f t="shared" si="16"/>
        <v>5</v>
      </c>
      <c r="G385">
        <f t="shared" si="17"/>
        <v>5</v>
      </c>
      <c r="H385" t="str">
        <f t="array" ref="H385">INDEX($M$2:$M$26,MATCH(1,($J$2:$J$26=$E385)*($K$2:$K$26=G385),0))</f>
        <v>Campeão</v>
      </c>
    </row>
    <row r="386" spans="1:8" x14ac:dyDescent="0.25">
      <c r="A386" s="3" t="s">
        <v>715</v>
      </c>
      <c r="B386">
        <f>MAX('Tabela Total'!C:C) -_xlfn.MAXIFS('Tabela Total'!C:C,'Tabela Total'!B:B,RFM!A386)</f>
        <v>6</v>
      </c>
      <c r="C386">
        <v>7</v>
      </c>
      <c r="D386" s="5">
        <v>1442355</v>
      </c>
      <c r="E386">
        <f t="shared" ref="E386:E449" si="18">_xlfn.IFS(B386:B1178&lt;=72,5,B386:B1178&lt;=145,4,B386:B1178&lt;=218,3,B386:B1178&lt;=292,2,1,1)</f>
        <v>5</v>
      </c>
      <c r="F386">
        <f t="shared" ref="F386:F449" si="19">_xlfn.IFS(C386:C1178&lt;=12,5,C386:C1178&lt;=9,4,C386:C1178&lt;=6,3,C386:C1178&lt;=3,2,1,1)</f>
        <v>5</v>
      </c>
      <c r="G386">
        <f t="shared" si="17"/>
        <v>5</v>
      </c>
      <c r="H386" t="str">
        <f t="array" ref="H386">INDEX($M$2:$M$26,MATCH(1,($J$2:$J$26=$E386)*($K$2:$K$26=G386),0))</f>
        <v>Campeão</v>
      </c>
    </row>
    <row r="387" spans="1:8" x14ac:dyDescent="0.25">
      <c r="A387" s="3" t="s">
        <v>1435</v>
      </c>
      <c r="B387">
        <f>MAX('Tabela Total'!C:C) -_xlfn.MAXIFS('Tabela Total'!C:C,'Tabela Total'!B:B,RFM!A387)</f>
        <v>119</v>
      </c>
      <c r="C387">
        <v>10</v>
      </c>
      <c r="D387" s="5">
        <v>1716494</v>
      </c>
      <c r="E387">
        <f t="shared" si="18"/>
        <v>4</v>
      </c>
      <c r="F387">
        <f t="shared" si="19"/>
        <v>5</v>
      </c>
      <c r="G387">
        <f t="shared" ref="G387:G450" si="20">ROUND(AVERAGE(F387,E387),0)</f>
        <v>5</v>
      </c>
      <c r="H387" t="str">
        <f t="array" ref="H387">INDEX($M$2:$M$26,MATCH(1,($J$2:$J$26=$E387)*($K$2:$K$26=G387),0))</f>
        <v>Fies</v>
      </c>
    </row>
    <row r="388" spans="1:8" x14ac:dyDescent="0.25">
      <c r="A388" s="3" t="s">
        <v>318</v>
      </c>
      <c r="B388">
        <f>MAX('Tabela Total'!C:C) -_xlfn.MAXIFS('Tabela Total'!C:C,'Tabela Total'!B:B,RFM!A388)</f>
        <v>49</v>
      </c>
      <c r="C388">
        <v>17</v>
      </c>
      <c r="D388" s="5">
        <v>799611</v>
      </c>
      <c r="E388">
        <f t="shared" si="18"/>
        <v>5</v>
      </c>
      <c r="F388">
        <f t="shared" si="19"/>
        <v>1</v>
      </c>
      <c r="G388">
        <f t="shared" si="20"/>
        <v>3</v>
      </c>
      <c r="H388" t="str">
        <f t="array" ref="H388">INDEX($M$2:$M$26,MATCH(1,($J$2:$J$26=$E388)*($K$2:$K$26=G388),0))</f>
        <v>Fies</v>
      </c>
    </row>
    <row r="389" spans="1:8" x14ac:dyDescent="0.25">
      <c r="A389" s="3" t="s">
        <v>563</v>
      </c>
      <c r="B389">
        <f>MAX('Tabela Total'!C:C) -_xlfn.MAXIFS('Tabela Total'!C:C,'Tabela Total'!B:B,RFM!A389)</f>
        <v>21</v>
      </c>
      <c r="C389">
        <v>34</v>
      </c>
      <c r="D389" s="5">
        <v>5757771</v>
      </c>
      <c r="E389">
        <f t="shared" si="18"/>
        <v>5</v>
      </c>
      <c r="F389">
        <f t="shared" si="19"/>
        <v>1</v>
      </c>
      <c r="G389">
        <f t="shared" si="20"/>
        <v>3</v>
      </c>
      <c r="H389" t="str">
        <f t="array" ref="H389">INDEX($M$2:$M$26,MATCH(1,($J$2:$J$26=$E389)*($K$2:$K$26=G389),0))</f>
        <v>Fies</v>
      </c>
    </row>
    <row r="390" spans="1:8" x14ac:dyDescent="0.25">
      <c r="A390" s="3" t="s">
        <v>303</v>
      </c>
      <c r="B390">
        <f>MAX('Tabela Total'!C:C) -_xlfn.MAXIFS('Tabela Total'!C:C,'Tabela Total'!B:B,RFM!A390)</f>
        <v>614</v>
      </c>
      <c r="C390">
        <v>11</v>
      </c>
      <c r="D390" s="5">
        <v>1309268</v>
      </c>
      <c r="E390">
        <f t="shared" si="18"/>
        <v>1</v>
      </c>
      <c r="F390">
        <f t="shared" si="19"/>
        <v>5</v>
      </c>
      <c r="G390">
        <f t="shared" si="20"/>
        <v>3</v>
      </c>
      <c r="H390" t="str">
        <f t="array" ref="H390">INDEX($M$2:$M$26,MATCH(1,($J$2:$J$26=$E390)*($K$2:$K$26=G390),0))</f>
        <v>Risco</v>
      </c>
    </row>
    <row r="391" spans="1:8" x14ac:dyDescent="0.25">
      <c r="A391" s="3" t="s">
        <v>114</v>
      </c>
      <c r="B391">
        <f>MAX('Tabela Total'!C:C) -_xlfn.MAXIFS('Tabela Total'!C:C,'Tabela Total'!B:B,RFM!A391)</f>
        <v>37</v>
      </c>
      <c r="C391">
        <v>19</v>
      </c>
      <c r="D391" s="5">
        <v>1347485</v>
      </c>
      <c r="E391">
        <f t="shared" si="18"/>
        <v>5</v>
      </c>
      <c r="F391">
        <f t="shared" si="19"/>
        <v>1</v>
      </c>
      <c r="G391">
        <f t="shared" si="20"/>
        <v>3</v>
      </c>
      <c r="H391" t="str">
        <f t="array" ref="H391">INDEX($M$2:$M$26,MATCH(1,($J$2:$J$26=$E391)*($K$2:$K$26=G391),0))</f>
        <v>Fies</v>
      </c>
    </row>
    <row r="392" spans="1:8" x14ac:dyDescent="0.25">
      <c r="A392" s="3" t="s">
        <v>63</v>
      </c>
      <c r="B392">
        <f>MAX('Tabela Total'!C:C) -_xlfn.MAXIFS('Tabela Total'!C:C,'Tabela Total'!B:B,RFM!A392)</f>
        <v>37</v>
      </c>
      <c r="C392">
        <v>13</v>
      </c>
      <c r="D392" s="5">
        <v>333960</v>
      </c>
      <c r="E392">
        <f t="shared" si="18"/>
        <v>5</v>
      </c>
      <c r="F392">
        <f t="shared" si="19"/>
        <v>1</v>
      </c>
      <c r="G392">
        <f t="shared" si="20"/>
        <v>3</v>
      </c>
      <c r="H392" t="str">
        <f t="array" ref="H392">INDEX($M$2:$M$26,MATCH(1,($J$2:$J$26=$E392)*($K$2:$K$26=G392),0))</f>
        <v>Fies</v>
      </c>
    </row>
    <row r="393" spans="1:8" x14ac:dyDescent="0.25">
      <c r="A393" s="3" t="s">
        <v>796</v>
      </c>
      <c r="B393">
        <f>MAX('Tabela Total'!C:C) -_xlfn.MAXIFS('Tabela Total'!C:C,'Tabela Total'!B:B,RFM!A393)</f>
        <v>102</v>
      </c>
      <c r="C393">
        <v>10</v>
      </c>
      <c r="D393" s="5">
        <v>616516</v>
      </c>
      <c r="E393">
        <f t="shared" si="18"/>
        <v>4</v>
      </c>
      <c r="F393">
        <f t="shared" si="19"/>
        <v>5</v>
      </c>
      <c r="G393">
        <f t="shared" si="20"/>
        <v>5</v>
      </c>
      <c r="H393" t="str">
        <f t="array" ref="H393">INDEX($M$2:$M$26,MATCH(1,($J$2:$J$26=$E393)*($K$2:$K$26=G393),0))</f>
        <v>Fies</v>
      </c>
    </row>
    <row r="394" spans="1:8" x14ac:dyDescent="0.25">
      <c r="A394" s="3" t="s">
        <v>3288</v>
      </c>
      <c r="B394">
        <f>MAX('Tabela Total'!C:C) -_xlfn.MAXIFS('Tabela Total'!C:C,'Tabela Total'!B:B,RFM!A394)</f>
        <v>0</v>
      </c>
      <c r="C394">
        <v>7</v>
      </c>
      <c r="D394" s="5">
        <v>213057</v>
      </c>
      <c r="E394">
        <f t="shared" si="18"/>
        <v>5</v>
      </c>
      <c r="F394">
        <f t="shared" si="19"/>
        <v>5</v>
      </c>
      <c r="G394">
        <f t="shared" si="20"/>
        <v>5</v>
      </c>
      <c r="H394" t="str">
        <f t="array" ref="H394">INDEX($M$2:$M$26,MATCH(1,($J$2:$J$26=$E394)*($K$2:$K$26=G394),0))</f>
        <v>Campeão</v>
      </c>
    </row>
    <row r="395" spans="1:8" x14ac:dyDescent="0.25">
      <c r="A395" s="3" t="s">
        <v>1240</v>
      </c>
      <c r="B395">
        <f>MAX('Tabela Total'!C:C) -_xlfn.MAXIFS('Tabela Total'!C:C,'Tabela Total'!B:B,RFM!A395)</f>
        <v>8</v>
      </c>
      <c r="C395">
        <v>12</v>
      </c>
      <c r="D395" s="5">
        <v>638732</v>
      </c>
      <c r="E395">
        <f t="shared" si="18"/>
        <v>5</v>
      </c>
      <c r="F395">
        <f t="shared" si="19"/>
        <v>5</v>
      </c>
      <c r="G395">
        <f t="shared" si="20"/>
        <v>5</v>
      </c>
      <c r="H395" t="str">
        <f t="array" ref="H395">INDEX($M$2:$M$26,MATCH(1,($J$2:$J$26=$E395)*($K$2:$K$26=G395),0))</f>
        <v>Campeão</v>
      </c>
    </row>
    <row r="396" spans="1:8" x14ac:dyDescent="0.25">
      <c r="A396" s="3" t="s">
        <v>1857</v>
      </c>
      <c r="B396">
        <f>MAX('Tabela Total'!C:C) -_xlfn.MAXIFS('Tabela Total'!C:C,'Tabela Total'!B:B,RFM!A396)</f>
        <v>109</v>
      </c>
      <c r="C396">
        <v>13</v>
      </c>
      <c r="D396" s="5">
        <v>1332429</v>
      </c>
      <c r="E396">
        <f t="shared" si="18"/>
        <v>4</v>
      </c>
      <c r="F396">
        <f t="shared" si="19"/>
        <v>1</v>
      </c>
      <c r="G396">
        <f t="shared" si="20"/>
        <v>3</v>
      </c>
      <c r="H396" t="str">
        <f t="array" ref="H396">INDEX($M$2:$M$26,MATCH(1,($J$2:$J$26=$E396)*($K$2:$K$26=G396),0))</f>
        <v>Fies Potencial</v>
      </c>
    </row>
    <row r="397" spans="1:8" x14ac:dyDescent="0.25">
      <c r="A397" s="3" t="s">
        <v>1710</v>
      </c>
      <c r="B397">
        <f>MAX('Tabela Total'!C:C) -_xlfn.MAXIFS('Tabela Total'!C:C,'Tabela Total'!B:B,RFM!A397)</f>
        <v>57</v>
      </c>
      <c r="C397">
        <v>19</v>
      </c>
      <c r="D397" s="5">
        <v>329604</v>
      </c>
      <c r="E397">
        <f t="shared" si="18"/>
        <v>5</v>
      </c>
      <c r="F397">
        <f t="shared" si="19"/>
        <v>1</v>
      </c>
      <c r="G397">
        <f t="shared" si="20"/>
        <v>3</v>
      </c>
      <c r="H397" t="str">
        <f t="array" ref="H397">INDEX($M$2:$M$26,MATCH(1,($J$2:$J$26=$E397)*($K$2:$K$26=G397),0))</f>
        <v>Fies</v>
      </c>
    </row>
    <row r="398" spans="1:8" x14ac:dyDescent="0.25">
      <c r="A398" s="3" t="s">
        <v>2424</v>
      </c>
      <c r="B398">
        <f>MAX('Tabela Total'!C:C) -_xlfn.MAXIFS('Tabela Total'!C:C,'Tabela Total'!B:B,RFM!A398)</f>
        <v>57</v>
      </c>
      <c r="C398">
        <v>13</v>
      </c>
      <c r="D398" s="5">
        <v>1261044</v>
      </c>
      <c r="E398">
        <f t="shared" si="18"/>
        <v>5</v>
      </c>
      <c r="F398">
        <f t="shared" si="19"/>
        <v>1</v>
      </c>
      <c r="G398">
        <f t="shared" si="20"/>
        <v>3</v>
      </c>
      <c r="H398" t="str">
        <f t="array" ref="H398">INDEX($M$2:$M$26,MATCH(1,($J$2:$J$26=$E398)*($K$2:$K$26=G398),0))</f>
        <v>Fies</v>
      </c>
    </row>
    <row r="399" spans="1:8" x14ac:dyDescent="0.25">
      <c r="A399" s="3" t="s">
        <v>267</v>
      </c>
      <c r="B399">
        <f>MAX('Tabela Total'!C:C) -_xlfn.MAXIFS('Tabela Total'!C:C,'Tabela Total'!B:B,RFM!A399)</f>
        <v>92</v>
      </c>
      <c r="C399">
        <v>11</v>
      </c>
      <c r="D399" s="5">
        <v>635194</v>
      </c>
      <c r="E399">
        <f t="shared" si="18"/>
        <v>4</v>
      </c>
      <c r="F399">
        <f t="shared" si="19"/>
        <v>5</v>
      </c>
      <c r="G399">
        <f t="shared" si="20"/>
        <v>5</v>
      </c>
      <c r="H399" t="str">
        <f t="array" ref="H399">INDEX($M$2:$M$26,MATCH(1,($J$2:$J$26=$E399)*($K$2:$K$26=G399),0))</f>
        <v>Fies</v>
      </c>
    </row>
    <row r="400" spans="1:8" x14ac:dyDescent="0.25">
      <c r="A400" s="3" t="s">
        <v>606</v>
      </c>
      <c r="B400">
        <f>MAX('Tabela Total'!C:C) -_xlfn.MAXIFS('Tabela Total'!C:C,'Tabela Total'!B:B,RFM!A400)</f>
        <v>215</v>
      </c>
      <c r="C400">
        <v>11</v>
      </c>
      <c r="D400" s="5">
        <v>988121</v>
      </c>
      <c r="E400">
        <f t="shared" si="18"/>
        <v>3</v>
      </c>
      <c r="F400">
        <f t="shared" si="19"/>
        <v>5</v>
      </c>
      <c r="G400">
        <f t="shared" si="20"/>
        <v>4</v>
      </c>
      <c r="H400" t="str">
        <f t="array" ref="H400">INDEX($M$2:$M$26,MATCH(1,($J$2:$J$26=$E400)*($K$2:$K$26=G400),0))</f>
        <v>Fies</v>
      </c>
    </row>
    <row r="401" spans="1:8" x14ac:dyDescent="0.25">
      <c r="A401" s="3" t="s">
        <v>2253</v>
      </c>
      <c r="B401">
        <f>MAX('Tabela Total'!C:C) -_xlfn.MAXIFS('Tabela Total'!C:C,'Tabela Total'!B:B,RFM!A401)</f>
        <v>37</v>
      </c>
      <c r="C401">
        <v>15</v>
      </c>
      <c r="D401" s="5">
        <v>309217</v>
      </c>
      <c r="E401">
        <f t="shared" si="18"/>
        <v>5</v>
      </c>
      <c r="F401">
        <f t="shared" si="19"/>
        <v>1</v>
      </c>
      <c r="G401">
        <f t="shared" si="20"/>
        <v>3</v>
      </c>
      <c r="H401" t="str">
        <f t="array" ref="H401">INDEX($M$2:$M$26,MATCH(1,($J$2:$J$26=$E401)*($K$2:$K$26=G401),0))</f>
        <v>Fies</v>
      </c>
    </row>
    <row r="402" spans="1:8" x14ac:dyDescent="0.25">
      <c r="A402" s="3" t="s">
        <v>418</v>
      </c>
      <c r="B402">
        <f>MAX('Tabela Total'!C:C) -_xlfn.MAXIFS('Tabela Total'!C:C,'Tabela Total'!B:B,RFM!A402)</f>
        <v>8</v>
      </c>
      <c r="C402">
        <v>16</v>
      </c>
      <c r="D402" s="5">
        <v>1199843</v>
      </c>
      <c r="E402">
        <f t="shared" si="18"/>
        <v>5</v>
      </c>
      <c r="F402">
        <f t="shared" si="19"/>
        <v>1</v>
      </c>
      <c r="G402">
        <f t="shared" si="20"/>
        <v>3</v>
      </c>
      <c r="H402" t="str">
        <f t="array" ref="H402">INDEX($M$2:$M$26,MATCH(1,($J$2:$J$26=$E402)*($K$2:$K$26=G402),0))</f>
        <v>Fies</v>
      </c>
    </row>
    <row r="403" spans="1:8" x14ac:dyDescent="0.25">
      <c r="A403" s="3" t="s">
        <v>2027</v>
      </c>
      <c r="B403">
        <f>MAX('Tabela Total'!C:C) -_xlfn.MAXIFS('Tabela Total'!C:C,'Tabela Total'!B:B,RFM!A403)</f>
        <v>102</v>
      </c>
      <c r="C403">
        <v>13</v>
      </c>
      <c r="D403" s="5">
        <v>648077</v>
      </c>
      <c r="E403">
        <f t="shared" si="18"/>
        <v>4</v>
      </c>
      <c r="F403">
        <f t="shared" si="19"/>
        <v>1</v>
      </c>
      <c r="G403">
        <f t="shared" si="20"/>
        <v>3</v>
      </c>
      <c r="H403" t="str">
        <f t="array" ref="H403">INDEX($M$2:$M$26,MATCH(1,($J$2:$J$26=$E403)*($K$2:$K$26=G403),0))</f>
        <v>Fies Potencial</v>
      </c>
    </row>
    <row r="404" spans="1:8" x14ac:dyDescent="0.25">
      <c r="A404" s="3" t="s">
        <v>1088</v>
      </c>
      <c r="B404">
        <f>MAX('Tabela Total'!C:C) -_xlfn.MAXIFS('Tabela Total'!C:C,'Tabela Total'!B:B,RFM!A404)</f>
        <v>593</v>
      </c>
      <c r="C404">
        <v>3</v>
      </c>
      <c r="D404" s="5">
        <v>646718</v>
      </c>
      <c r="E404">
        <f t="shared" si="18"/>
        <v>1</v>
      </c>
      <c r="F404">
        <f t="shared" si="19"/>
        <v>5</v>
      </c>
      <c r="G404">
        <f t="shared" si="20"/>
        <v>3</v>
      </c>
      <c r="H404" t="str">
        <f t="array" ref="H404">INDEX($M$2:$M$26,MATCH(1,($J$2:$J$26=$E404)*($K$2:$K$26=G404),0))</f>
        <v>Risco</v>
      </c>
    </row>
    <row r="405" spans="1:8" x14ac:dyDescent="0.25">
      <c r="A405" s="3" t="s">
        <v>1018</v>
      </c>
      <c r="B405">
        <f>MAX('Tabela Total'!C:C) -_xlfn.MAXIFS('Tabela Total'!C:C,'Tabela Total'!B:B,RFM!A405)</f>
        <v>68</v>
      </c>
      <c r="C405">
        <v>1</v>
      </c>
      <c r="D405" s="5">
        <v>86388</v>
      </c>
      <c r="E405">
        <f t="shared" si="18"/>
        <v>5</v>
      </c>
      <c r="F405">
        <f t="shared" si="19"/>
        <v>5</v>
      </c>
      <c r="G405">
        <f t="shared" si="20"/>
        <v>5</v>
      </c>
      <c r="H405" t="str">
        <f t="array" ref="H405">INDEX($M$2:$M$26,MATCH(1,($J$2:$J$26=$E405)*($K$2:$K$26=G405),0))</f>
        <v>Campeão</v>
      </c>
    </row>
    <row r="406" spans="1:8" x14ac:dyDescent="0.25">
      <c r="A406" s="3" t="s">
        <v>777</v>
      </c>
      <c r="B406">
        <f>MAX('Tabela Total'!C:C) -_xlfn.MAXIFS('Tabela Total'!C:C,'Tabela Total'!B:B,RFM!A406)</f>
        <v>33</v>
      </c>
      <c r="C406">
        <v>10</v>
      </c>
      <c r="D406" s="5">
        <v>856033</v>
      </c>
      <c r="E406">
        <f t="shared" si="18"/>
        <v>5</v>
      </c>
      <c r="F406">
        <f t="shared" si="19"/>
        <v>5</v>
      </c>
      <c r="G406">
        <f t="shared" si="20"/>
        <v>5</v>
      </c>
      <c r="H406" t="str">
        <f t="array" ref="H406">INDEX($M$2:$M$26,MATCH(1,($J$2:$J$26=$E406)*($K$2:$K$26=G406),0))</f>
        <v>Campeão</v>
      </c>
    </row>
    <row r="407" spans="1:8" x14ac:dyDescent="0.25">
      <c r="A407" s="3" t="s">
        <v>761</v>
      </c>
      <c r="B407">
        <f>MAX('Tabela Total'!C:C) -_xlfn.MAXIFS('Tabela Total'!C:C,'Tabela Total'!B:B,RFM!A407)</f>
        <v>119</v>
      </c>
      <c r="C407">
        <v>8</v>
      </c>
      <c r="D407" s="5">
        <v>198109</v>
      </c>
      <c r="E407">
        <f t="shared" si="18"/>
        <v>4</v>
      </c>
      <c r="F407">
        <f t="shared" si="19"/>
        <v>5</v>
      </c>
      <c r="G407">
        <f t="shared" si="20"/>
        <v>5</v>
      </c>
      <c r="H407" t="str">
        <f t="array" ref="H407">INDEX($M$2:$M$26,MATCH(1,($J$2:$J$26=$E407)*($K$2:$K$26=G407),0))</f>
        <v>Fies</v>
      </c>
    </row>
    <row r="408" spans="1:8" x14ac:dyDescent="0.25">
      <c r="A408" s="3" t="s">
        <v>96</v>
      </c>
      <c r="B408">
        <f>MAX('Tabela Total'!C:C) -_xlfn.MAXIFS('Tabela Total'!C:C,'Tabela Total'!B:B,RFM!A408)</f>
        <v>42</v>
      </c>
      <c r="C408">
        <v>11</v>
      </c>
      <c r="D408" s="5">
        <v>904102</v>
      </c>
      <c r="E408">
        <f t="shared" si="18"/>
        <v>5</v>
      </c>
      <c r="F408">
        <f t="shared" si="19"/>
        <v>5</v>
      </c>
      <c r="G408">
        <f t="shared" si="20"/>
        <v>5</v>
      </c>
      <c r="H408" t="str">
        <f t="array" ref="H408">INDEX($M$2:$M$26,MATCH(1,($J$2:$J$26=$E408)*($K$2:$K$26=G408),0))</f>
        <v>Campeão</v>
      </c>
    </row>
    <row r="409" spans="1:8" x14ac:dyDescent="0.25">
      <c r="A409" s="3" t="s">
        <v>867</v>
      </c>
      <c r="B409">
        <f>MAX('Tabela Total'!C:C) -_xlfn.MAXIFS('Tabela Total'!C:C,'Tabela Total'!B:B,RFM!A409)</f>
        <v>534</v>
      </c>
      <c r="C409">
        <v>9</v>
      </c>
      <c r="D409" s="5">
        <v>730692</v>
      </c>
      <c r="E409">
        <f t="shared" si="18"/>
        <v>1</v>
      </c>
      <c r="F409">
        <f t="shared" si="19"/>
        <v>5</v>
      </c>
      <c r="G409">
        <f t="shared" si="20"/>
        <v>3</v>
      </c>
      <c r="H409" t="str">
        <f t="array" ref="H409">INDEX($M$2:$M$26,MATCH(1,($J$2:$J$26=$E409)*($K$2:$K$26=G409),0))</f>
        <v>Risco</v>
      </c>
    </row>
    <row r="410" spans="1:8" x14ac:dyDescent="0.25">
      <c r="A410" s="3" t="s">
        <v>412</v>
      </c>
      <c r="B410">
        <f>MAX('Tabela Total'!C:C) -_xlfn.MAXIFS('Tabela Total'!C:C,'Tabela Total'!B:B,RFM!A410)</f>
        <v>463</v>
      </c>
      <c r="C410">
        <v>8</v>
      </c>
      <c r="D410" s="5">
        <v>415241</v>
      </c>
      <c r="E410">
        <f t="shared" si="18"/>
        <v>1</v>
      </c>
      <c r="F410">
        <f t="shared" si="19"/>
        <v>5</v>
      </c>
      <c r="G410">
        <f t="shared" si="20"/>
        <v>3</v>
      </c>
      <c r="H410" t="str">
        <f t="array" ref="H410">INDEX($M$2:$M$26,MATCH(1,($J$2:$J$26=$E410)*($K$2:$K$26=G410),0))</f>
        <v>Risco</v>
      </c>
    </row>
    <row r="411" spans="1:8" x14ac:dyDescent="0.25">
      <c r="A411" s="3" t="s">
        <v>1548</v>
      </c>
      <c r="B411">
        <f>MAX('Tabela Total'!C:C) -_xlfn.MAXIFS('Tabela Total'!C:C,'Tabela Total'!B:B,RFM!A411)</f>
        <v>28</v>
      </c>
      <c r="C411">
        <v>18</v>
      </c>
      <c r="D411" s="5">
        <v>889672</v>
      </c>
      <c r="E411">
        <f t="shared" si="18"/>
        <v>5</v>
      </c>
      <c r="F411">
        <f t="shared" si="19"/>
        <v>1</v>
      </c>
      <c r="G411">
        <f t="shared" si="20"/>
        <v>3</v>
      </c>
      <c r="H411" t="str">
        <f t="array" ref="H411">INDEX($M$2:$M$26,MATCH(1,($J$2:$J$26=$E411)*($K$2:$K$26=G411),0))</f>
        <v>Fies</v>
      </c>
    </row>
    <row r="412" spans="1:8" x14ac:dyDescent="0.25">
      <c r="A412" s="3" t="s">
        <v>1206</v>
      </c>
      <c r="B412">
        <f>MAX('Tabela Total'!C:C) -_xlfn.MAXIFS('Tabela Total'!C:C,'Tabela Total'!B:B,RFM!A412)</f>
        <v>42</v>
      </c>
      <c r="C412">
        <v>14</v>
      </c>
      <c r="D412" s="5">
        <v>2330453</v>
      </c>
      <c r="E412">
        <f t="shared" si="18"/>
        <v>5</v>
      </c>
      <c r="F412">
        <f t="shared" si="19"/>
        <v>1</v>
      </c>
      <c r="G412">
        <f t="shared" si="20"/>
        <v>3</v>
      </c>
      <c r="H412" t="str">
        <f t="array" ref="H412">INDEX($M$2:$M$26,MATCH(1,($J$2:$J$26=$E412)*($K$2:$K$26=G412),0))</f>
        <v>Fies</v>
      </c>
    </row>
    <row r="413" spans="1:8" x14ac:dyDescent="0.25">
      <c r="A413" s="3" t="s">
        <v>1390</v>
      </c>
      <c r="B413">
        <f>MAX('Tabela Total'!C:C) -_xlfn.MAXIFS('Tabela Total'!C:C,'Tabela Total'!B:B,RFM!A413)</f>
        <v>5</v>
      </c>
      <c r="C413">
        <v>11</v>
      </c>
      <c r="D413" s="5">
        <v>315925</v>
      </c>
      <c r="E413">
        <f t="shared" si="18"/>
        <v>5</v>
      </c>
      <c r="F413">
        <f t="shared" si="19"/>
        <v>5</v>
      </c>
      <c r="G413">
        <f t="shared" si="20"/>
        <v>5</v>
      </c>
      <c r="H413" t="str">
        <f t="array" ref="H413">INDEX($M$2:$M$26,MATCH(1,($J$2:$J$26=$E413)*($K$2:$K$26=G413),0))</f>
        <v>Campeão</v>
      </c>
    </row>
    <row r="414" spans="1:8" x14ac:dyDescent="0.25">
      <c r="A414" s="3" t="s">
        <v>1259</v>
      </c>
      <c r="B414">
        <f>MAX('Tabela Total'!C:C) -_xlfn.MAXIFS('Tabela Total'!C:C,'Tabela Total'!B:B,RFM!A414)</f>
        <v>461</v>
      </c>
      <c r="C414">
        <v>7</v>
      </c>
      <c r="D414" s="5">
        <v>476531</v>
      </c>
      <c r="E414">
        <f t="shared" si="18"/>
        <v>1</v>
      </c>
      <c r="F414">
        <f t="shared" si="19"/>
        <v>5</v>
      </c>
      <c r="G414">
        <f t="shared" si="20"/>
        <v>3</v>
      </c>
      <c r="H414" t="str">
        <f t="array" ref="H414">INDEX($M$2:$M$26,MATCH(1,($J$2:$J$26=$E414)*($K$2:$K$26=G414),0))</f>
        <v>Risco</v>
      </c>
    </row>
    <row r="415" spans="1:8" x14ac:dyDescent="0.25">
      <c r="A415" s="3" t="s">
        <v>1586</v>
      </c>
      <c r="B415">
        <f>MAX('Tabela Total'!C:C) -_xlfn.MAXIFS('Tabela Total'!C:C,'Tabela Total'!B:B,RFM!A415)</f>
        <v>36</v>
      </c>
      <c r="C415">
        <v>11</v>
      </c>
      <c r="D415" s="5">
        <v>604035</v>
      </c>
      <c r="E415">
        <f t="shared" si="18"/>
        <v>5</v>
      </c>
      <c r="F415">
        <f t="shared" si="19"/>
        <v>5</v>
      </c>
      <c r="G415">
        <f t="shared" si="20"/>
        <v>5</v>
      </c>
      <c r="H415" t="str">
        <f t="array" ref="H415">INDEX($M$2:$M$26,MATCH(1,($J$2:$J$26=$E415)*($K$2:$K$26=G415),0))</f>
        <v>Campeão</v>
      </c>
    </row>
    <row r="416" spans="1:8" x14ac:dyDescent="0.25">
      <c r="A416" s="3" t="s">
        <v>466</v>
      </c>
      <c r="B416">
        <f>MAX('Tabela Total'!C:C) -_xlfn.MAXIFS('Tabela Total'!C:C,'Tabela Total'!B:B,RFM!A416)</f>
        <v>4</v>
      </c>
      <c r="C416">
        <v>10</v>
      </c>
      <c r="D416" s="5">
        <v>367538</v>
      </c>
      <c r="E416">
        <f t="shared" si="18"/>
        <v>5</v>
      </c>
      <c r="F416">
        <f t="shared" si="19"/>
        <v>5</v>
      </c>
      <c r="G416">
        <f t="shared" si="20"/>
        <v>5</v>
      </c>
      <c r="H416" t="str">
        <f t="array" ref="H416">INDEX($M$2:$M$26,MATCH(1,($J$2:$J$26=$E416)*($K$2:$K$26=G416),0))</f>
        <v>Campeão</v>
      </c>
    </row>
    <row r="417" spans="1:8" x14ac:dyDescent="0.25">
      <c r="A417" s="3" t="s">
        <v>98</v>
      </c>
      <c r="B417">
        <f>MAX('Tabela Total'!C:C) -_xlfn.MAXIFS('Tabela Total'!C:C,'Tabela Total'!B:B,RFM!A417)</f>
        <v>296</v>
      </c>
      <c r="C417">
        <v>22</v>
      </c>
      <c r="D417" s="5">
        <v>1251836</v>
      </c>
      <c r="E417">
        <f t="shared" si="18"/>
        <v>1</v>
      </c>
      <c r="F417">
        <f t="shared" si="19"/>
        <v>1</v>
      </c>
      <c r="G417">
        <f t="shared" si="20"/>
        <v>1</v>
      </c>
      <c r="H417" t="str">
        <f t="array" ref="H417">INDEX($M$2:$M$26,MATCH(1,($J$2:$J$26=$E417)*($K$2:$K$26=G417),0))</f>
        <v>Perdidos</v>
      </c>
    </row>
    <row r="418" spans="1:8" x14ac:dyDescent="0.25">
      <c r="A418" s="3" t="s">
        <v>2229</v>
      </c>
      <c r="B418">
        <f>MAX('Tabela Total'!C:C) -_xlfn.MAXIFS('Tabela Total'!C:C,'Tabela Total'!B:B,RFM!A418)</f>
        <v>117</v>
      </c>
      <c r="C418">
        <v>9</v>
      </c>
      <c r="D418" s="5">
        <v>337303</v>
      </c>
      <c r="E418">
        <f t="shared" si="18"/>
        <v>4</v>
      </c>
      <c r="F418">
        <f t="shared" si="19"/>
        <v>5</v>
      </c>
      <c r="G418">
        <f t="shared" si="20"/>
        <v>5</v>
      </c>
      <c r="H418" t="str">
        <f t="array" ref="H418">INDEX($M$2:$M$26,MATCH(1,($J$2:$J$26=$E418)*($K$2:$K$26=G418),0))</f>
        <v>Fies</v>
      </c>
    </row>
    <row r="419" spans="1:8" x14ac:dyDescent="0.25">
      <c r="A419" s="3" t="s">
        <v>32</v>
      </c>
      <c r="B419">
        <f>MAX('Tabela Total'!C:C) -_xlfn.MAXIFS('Tabela Total'!C:C,'Tabela Total'!B:B,RFM!A419)</f>
        <v>230</v>
      </c>
      <c r="C419">
        <v>23</v>
      </c>
      <c r="D419" s="5">
        <v>1493274</v>
      </c>
      <c r="E419">
        <f t="shared" si="18"/>
        <v>2</v>
      </c>
      <c r="F419">
        <f t="shared" si="19"/>
        <v>1</v>
      </c>
      <c r="G419">
        <f t="shared" si="20"/>
        <v>2</v>
      </c>
      <c r="H419" t="str">
        <f t="array" ref="H419">INDEX($M$2:$M$26,MATCH(1,($J$2:$J$26=$E419)*($K$2:$K$26=G419),0))</f>
        <v>Hibernando</v>
      </c>
    </row>
    <row r="420" spans="1:8" x14ac:dyDescent="0.25">
      <c r="A420" s="3" t="s">
        <v>80</v>
      </c>
      <c r="B420">
        <f>MAX('Tabela Total'!C:C) -_xlfn.MAXIFS('Tabela Total'!C:C,'Tabela Total'!B:B,RFM!A420)</f>
        <v>1</v>
      </c>
      <c r="C420">
        <v>9</v>
      </c>
      <c r="D420" s="5">
        <v>90132</v>
      </c>
      <c r="E420">
        <f t="shared" si="18"/>
        <v>5</v>
      </c>
      <c r="F420">
        <f t="shared" si="19"/>
        <v>5</v>
      </c>
      <c r="G420">
        <f t="shared" si="20"/>
        <v>5</v>
      </c>
      <c r="H420" t="str">
        <f t="array" ref="H420">INDEX($M$2:$M$26,MATCH(1,($J$2:$J$26=$E420)*($K$2:$K$26=G420),0))</f>
        <v>Campeão</v>
      </c>
    </row>
    <row r="421" spans="1:8" x14ac:dyDescent="0.25">
      <c r="A421" s="3" t="s">
        <v>808</v>
      </c>
      <c r="B421">
        <f>MAX('Tabela Total'!C:C) -_xlfn.MAXIFS('Tabela Total'!C:C,'Tabela Total'!B:B,RFM!A421)</f>
        <v>407</v>
      </c>
      <c r="C421">
        <v>10</v>
      </c>
      <c r="D421" s="5">
        <v>230702</v>
      </c>
      <c r="E421">
        <f t="shared" si="18"/>
        <v>1</v>
      </c>
      <c r="F421">
        <f t="shared" si="19"/>
        <v>5</v>
      </c>
      <c r="G421">
        <f t="shared" si="20"/>
        <v>3</v>
      </c>
      <c r="H421" t="str">
        <f t="array" ref="H421">INDEX($M$2:$M$26,MATCH(1,($J$2:$J$26=$E421)*($K$2:$K$26=G421),0))</f>
        <v>Risco</v>
      </c>
    </row>
    <row r="422" spans="1:8" x14ac:dyDescent="0.25">
      <c r="A422" s="3" t="s">
        <v>238</v>
      </c>
      <c r="B422">
        <f>MAX('Tabela Total'!C:C) -_xlfn.MAXIFS('Tabela Total'!C:C,'Tabela Total'!B:B,RFM!A422)</f>
        <v>97</v>
      </c>
      <c r="C422">
        <v>5</v>
      </c>
      <c r="D422" s="5">
        <v>485643</v>
      </c>
      <c r="E422">
        <f t="shared" si="18"/>
        <v>4</v>
      </c>
      <c r="F422">
        <f t="shared" si="19"/>
        <v>5</v>
      </c>
      <c r="G422">
        <f t="shared" si="20"/>
        <v>5</v>
      </c>
      <c r="H422" t="str">
        <f t="array" ref="H422">INDEX($M$2:$M$26,MATCH(1,($J$2:$J$26=$E422)*($K$2:$K$26=G422),0))</f>
        <v>Fies</v>
      </c>
    </row>
    <row r="423" spans="1:8" x14ac:dyDescent="0.25">
      <c r="A423" s="3" t="s">
        <v>370</v>
      </c>
      <c r="B423">
        <f>MAX('Tabela Total'!C:C) -_xlfn.MAXIFS('Tabela Total'!C:C,'Tabela Total'!B:B,RFM!A423)</f>
        <v>57</v>
      </c>
      <c r="C423">
        <v>7</v>
      </c>
      <c r="D423" s="5">
        <v>798245</v>
      </c>
      <c r="E423">
        <f t="shared" si="18"/>
        <v>5</v>
      </c>
      <c r="F423">
        <f t="shared" si="19"/>
        <v>5</v>
      </c>
      <c r="G423">
        <f t="shared" si="20"/>
        <v>5</v>
      </c>
      <c r="H423" t="str">
        <f t="array" ref="H423">INDEX($M$2:$M$26,MATCH(1,($J$2:$J$26=$E423)*($K$2:$K$26=G423),0))</f>
        <v>Campeão</v>
      </c>
    </row>
    <row r="424" spans="1:8" x14ac:dyDescent="0.25">
      <c r="A424" s="3" t="s">
        <v>73</v>
      </c>
      <c r="B424">
        <f>MAX('Tabela Total'!C:C) -_xlfn.MAXIFS('Tabela Total'!C:C,'Tabela Total'!B:B,RFM!A424)</f>
        <v>484</v>
      </c>
      <c r="C424">
        <v>16</v>
      </c>
      <c r="D424" s="5">
        <v>2035440</v>
      </c>
      <c r="E424">
        <f t="shared" si="18"/>
        <v>1</v>
      </c>
      <c r="F424">
        <f t="shared" si="19"/>
        <v>1</v>
      </c>
      <c r="G424">
        <f t="shared" si="20"/>
        <v>1</v>
      </c>
      <c r="H424" t="str">
        <f t="array" ref="H424">INDEX($M$2:$M$26,MATCH(1,($J$2:$J$26=$E424)*($K$2:$K$26=G424),0))</f>
        <v>Perdidos</v>
      </c>
    </row>
    <row r="425" spans="1:8" x14ac:dyDescent="0.25">
      <c r="A425" s="3" t="s">
        <v>104</v>
      </c>
      <c r="B425">
        <f>MAX('Tabela Total'!C:C) -_xlfn.MAXIFS('Tabela Total'!C:C,'Tabela Total'!B:B,RFM!A425)</f>
        <v>41</v>
      </c>
      <c r="C425">
        <v>10</v>
      </c>
      <c r="D425" s="5">
        <v>966743</v>
      </c>
      <c r="E425">
        <f t="shared" si="18"/>
        <v>5</v>
      </c>
      <c r="F425">
        <f t="shared" si="19"/>
        <v>5</v>
      </c>
      <c r="G425">
        <f t="shared" si="20"/>
        <v>5</v>
      </c>
      <c r="H425" t="str">
        <f t="array" ref="H425">INDEX($M$2:$M$26,MATCH(1,($J$2:$J$26=$E425)*($K$2:$K$26=G425),0))</f>
        <v>Campeão</v>
      </c>
    </row>
    <row r="426" spans="1:8" x14ac:dyDescent="0.25">
      <c r="A426" s="3" t="s">
        <v>1179</v>
      </c>
      <c r="B426">
        <f>MAX('Tabela Total'!C:C) -_xlfn.MAXIFS('Tabela Total'!C:C,'Tabela Total'!B:B,RFM!A426)</f>
        <v>112</v>
      </c>
      <c r="C426">
        <v>28</v>
      </c>
      <c r="D426" s="5">
        <v>1738372</v>
      </c>
      <c r="E426">
        <f t="shared" si="18"/>
        <v>4</v>
      </c>
      <c r="F426">
        <f t="shared" si="19"/>
        <v>1</v>
      </c>
      <c r="G426">
        <f t="shared" si="20"/>
        <v>3</v>
      </c>
      <c r="H426" t="str">
        <f t="array" ref="H426">INDEX($M$2:$M$26,MATCH(1,($J$2:$J$26=$E426)*($K$2:$K$26=G426),0))</f>
        <v>Fies Potencial</v>
      </c>
    </row>
    <row r="427" spans="1:8" x14ac:dyDescent="0.25">
      <c r="A427" s="3" t="s">
        <v>1890</v>
      </c>
      <c r="B427">
        <f>MAX('Tabela Total'!C:C) -_xlfn.MAXIFS('Tabela Total'!C:C,'Tabela Total'!B:B,RFM!A427)</f>
        <v>289</v>
      </c>
      <c r="C427">
        <v>13</v>
      </c>
      <c r="D427" s="5">
        <v>621026</v>
      </c>
      <c r="E427">
        <f t="shared" si="18"/>
        <v>2</v>
      </c>
      <c r="F427">
        <f t="shared" si="19"/>
        <v>1</v>
      </c>
      <c r="G427">
        <f t="shared" si="20"/>
        <v>2</v>
      </c>
      <c r="H427" t="str">
        <f t="array" ref="H427">INDEX($M$2:$M$26,MATCH(1,($J$2:$J$26=$E427)*($K$2:$K$26=G427),0))</f>
        <v>Hibernando</v>
      </c>
    </row>
    <row r="428" spans="1:8" x14ac:dyDescent="0.25">
      <c r="A428" s="3" t="s">
        <v>2633</v>
      </c>
      <c r="B428">
        <f>MAX('Tabela Total'!C:C) -_xlfn.MAXIFS('Tabela Total'!C:C,'Tabela Total'!B:B,RFM!A428)</f>
        <v>26</v>
      </c>
      <c r="C428">
        <v>15</v>
      </c>
      <c r="D428" s="5">
        <v>2625910</v>
      </c>
      <c r="E428">
        <f t="shared" si="18"/>
        <v>5</v>
      </c>
      <c r="F428">
        <f t="shared" si="19"/>
        <v>1</v>
      </c>
      <c r="G428">
        <f t="shared" si="20"/>
        <v>3</v>
      </c>
      <c r="H428" t="str">
        <f t="array" ref="H428">INDEX($M$2:$M$26,MATCH(1,($J$2:$J$26=$E428)*($K$2:$K$26=G428),0))</f>
        <v>Fies</v>
      </c>
    </row>
    <row r="429" spans="1:8" x14ac:dyDescent="0.25">
      <c r="A429" s="3" t="s">
        <v>1651</v>
      </c>
      <c r="B429">
        <f>MAX('Tabela Total'!C:C) -_xlfn.MAXIFS('Tabela Total'!C:C,'Tabela Total'!B:B,RFM!A429)</f>
        <v>97</v>
      </c>
      <c r="C429">
        <v>18</v>
      </c>
      <c r="D429" s="5">
        <v>7169857</v>
      </c>
      <c r="E429">
        <f t="shared" si="18"/>
        <v>4</v>
      </c>
      <c r="F429">
        <f t="shared" si="19"/>
        <v>1</v>
      </c>
      <c r="G429">
        <f t="shared" si="20"/>
        <v>3</v>
      </c>
      <c r="H429" t="str">
        <f t="array" ref="H429">INDEX($M$2:$M$26,MATCH(1,($J$2:$J$26=$E429)*($K$2:$K$26=G429),0))</f>
        <v>Fies Potencial</v>
      </c>
    </row>
    <row r="430" spans="1:8" x14ac:dyDescent="0.25">
      <c r="A430" s="3" t="s">
        <v>1451</v>
      </c>
      <c r="B430">
        <f>MAX('Tabela Total'!C:C) -_xlfn.MAXIFS('Tabela Total'!C:C,'Tabela Total'!B:B,RFM!A430)</f>
        <v>40</v>
      </c>
      <c r="C430">
        <v>18</v>
      </c>
      <c r="D430" s="5">
        <v>1741914</v>
      </c>
      <c r="E430">
        <f t="shared" si="18"/>
        <v>5</v>
      </c>
      <c r="F430">
        <f t="shared" si="19"/>
        <v>1</v>
      </c>
      <c r="G430">
        <f t="shared" si="20"/>
        <v>3</v>
      </c>
      <c r="H430" t="str">
        <f t="array" ref="H430">INDEX($M$2:$M$26,MATCH(1,($J$2:$J$26=$E430)*($K$2:$K$26=G430),0))</f>
        <v>Fies</v>
      </c>
    </row>
    <row r="431" spans="1:8" x14ac:dyDescent="0.25">
      <c r="A431" s="3" t="s">
        <v>814</v>
      </c>
      <c r="B431">
        <f>MAX('Tabela Total'!C:C) -_xlfn.MAXIFS('Tabela Total'!C:C,'Tabela Total'!B:B,RFM!A431)</f>
        <v>1</v>
      </c>
      <c r="C431">
        <v>14</v>
      </c>
      <c r="D431" s="5">
        <v>1425379</v>
      </c>
      <c r="E431">
        <f t="shared" si="18"/>
        <v>5</v>
      </c>
      <c r="F431">
        <f t="shared" si="19"/>
        <v>1</v>
      </c>
      <c r="G431">
        <f t="shared" si="20"/>
        <v>3</v>
      </c>
      <c r="H431" t="str">
        <f t="array" ref="H431">INDEX($M$2:$M$26,MATCH(1,($J$2:$J$26=$E431)*($K$2:$K$26=G431),0))</f>
        <v>Fies</v>
      </c>
    </row>
    <row r="432" spans="1:8" x14ac:dyDescent="0.25">
      <c r="A432" s="3" t="s">
        <v>368</v>
      </c>
      <c r="B432">
        <f>MAX('Tabela Total'!C:C) -_xlfn.MAXIFS('Tabela Total'!C:C,'Tabela Total'!B:B,RFM!A432)</f>
        <v>22</v>
      </c>
      <c r="C432">
        <v>23</v>
      </c>
      <c r="D432" s="5">
        <v>4540408</v>
      </c>
      <c r="E432">
        <f t="shared" si="18"/>
        <v>5</v>
      </c>
      <c r="F432">
        <f t="shared" si="19"/>
        <v>1</v>
      </c>
      <c r="G432">
        <f t="shared" si="20"/>
        <v>3</v>
      </c>
      <c r="H432" t="str">
        <f t="array" ref="H432">INDEX($M$2:$M$26,MATCH(1,($J$2:$J$26=$E432)*($K$2:$K$26=G432),0))</f>
        <v>Fies</v>
      </c>
    </row>
    <row r="433" spans="1:8" x14ac:dyDescent="0.25">
      <c r="A433" s="3" t="s">
        <v>386</v>
      </c>
      <c r="B433">
        <f>MAX('Tabela Total'!C:C) -_xlfn.MAXIFS('Tabela Total'!C:C,'Tabela Total'!B:B,RFM!A433)</f>
        <v>58</v>
      </c>
      <c r="C433">
        <v>17</v>
      </c>
      <c r="D433" s="5">
        <v>681351</v>
      </c>
      <c r="E433">
        <f t="shared" si="18"/>
        <v>5</v>
      </c>
      <c r="F433">
        <f t="shared" si="19"/>
        <v>1</v>
      </c>
      <c r="G433">
        <f t="shared" si="20"/>
        <v>3</v>
      </c>
      <c r="H433" t="str">
        <f t="array" ref="H433">INDEX($M$2:$M$26,MATCH(1,($J$2:$J$26=$E433)*($K$2:$K$26=G433),0))</f>
        <v>Fies</v>
      </c>
    </row>
    <row r="434" spans="1:8" x14ac:dyDescent="0.25">
      <c r="A434" s="3" t="s">
        <v>259</v>
      </c>
      <c r="B434">
        <f>MAX('Tabela Total'!C:C) -_xlfn.MAXIFS('Tabela Total'!C:C,'Tabela Total'!B:B,RFM!A434)</f>
        <v>2</v>
      </c>
      <c r="C434">
        <v>15</v>
      </c>
      <c r="D434" s="5">
        <v>861258</v>
      </c>
      <c r="E434">
        <f t="shared" si="18"/>
        <v>5</v>
      </c>
      <c r="F434">
        <f t="shared" si="19"/>
        <v>1</v>
      </c>
      <c r="G434">
        <f t="shared" si="20"/>
        <v>3</v>
      </c>
      <c r="H434" t="str">
        <f t="array" ref="H434">INDEX($M$2:$M$26,MATCH(1,($J$2:$J$26=$E434)*($K$2:$K$26=G434),0))</f>
        <v>Fies</v>
      </c>
    </row>
    <row r="435" spans="1:8" x14ac:dyDescent="0.25">
      <c r="A435" s="3" t="s">
        <v>274</v>
      </c>
      <c r="B435">
        <f>MAX('Tabela Total'!C:C) -_xlfn.MAXIFS('Tabela Total'!C:C,'Tabela Total'!B:B,RFM!A435)</f>
        <v>16</v>
      </c>
      <c r="C435">
        <v>22</v>
      </c>
      <c r="D435" s="5">
        <v>3512957</v>
      </c>
      <c r="E435">
        <f t="shared" si="18"/>
        <v>5</v>
      </c>
      <c r="F435">
        <f t="shared" si="19"/>
        <v>1</v>
      </c>
      <c r="G435">
        <f t="shared" si="20"/>
        <v>3</v>
      </c>
      <c r="H435" t="str">
        <f t="array" ref="H435">INDEX($M$2:$M$26,MATCH(1,($J$2:$J$26=$E435)*($K$2:$K$26=G435),0))</f>
        <v>Fies</v>
      </c>
    </row>
    <row r="436" spans="1:8" x14ac:dyDescent="0.25">
      <c r="A436" s="3" t="s">
        <v>232</v>
      </c>
      <c r="B436">
        <f>MAX('Tabela Total'!C:C) -_xlfn.MAXIFS('Tabela Total'!C:C,'Tabela Total'!B:B,RFM!A436)</f>
        <v>47</v>
      </c>
      <c r="C436">
        <v>29</v>
      </c>
      <c r="D436" s="5">
        <v>3566767</v>
      </c>
      <c r="E436">
        <f t="shared" si="18"/>
        <v>5</v>
      </c>
      <c r="F436">
        <f t="shared" si="19"/>
        <v>1</v>
      </c>
      <c r="G436">
        <f t="shared" si="20"/>
        <v>3</v>
      </c>
      <c r="H436" t="str">
        <f t="array" ref="H436">INDEX($M$2:$M$26,MATCH(1,($J$2:$J$26=$E436)*($K$2:$K$26=G436),0))</f>
        <v>Fies</v>
      </c>
    </row>
    <row r="437" spans="1:8" x14ac:dyDescent="0.25">
      <c r="A437" s="3" t="s">
        <v>870</v>
      </c>
      <c r="B437">
        <f>MAX('Tabela Total'!C:C) -_xlfn.MAXIFS('Tabela Total'!C:C,'Tabela Total'!B:B,RFM!A437)</f>
        <v>14</v>
      </c>
      <c r="C437">
        <v>19</v>
      </c>
      <c r="D437" s="5">
        <v>224114</v>
      </c>
      <c r="E437">
        <f t="shared" si="18"/>
        <v>5</v>
      </c>
      <c r="F437">
        <f t="shared" si="19"/>
        <v>1</v>
      </c>
      <c r="G437">
        <f t="shared" si="20"/>
        <v>3</v>
      </c>
      <c r="H437" t="str">
        <f t="array" ref="H437">INDEX($M$2:$M$26,MATCH(1,($J$2:$J$26=$E437)*($K$2:$K$26=G437),0))</f>
        <v>Fies</v>
      </c>
    </row>
    <row r="438" spans="1:8" x14ac:dyDescent="0.25">
      <c r="A438" s="3" t="s">
        <v>1129</v>
      </c>
      <c r="B438">
        <f>MAX('Tabela Total'!C:C) -_xlfn.MAXIFS('Tabela Total'!C:C,'Tabela Total'!B:B,RFM!A438)</f>
        <v>56</v>
      </c>
      <c r="C438">
        <v>20</v>
      </c>
      <c r="D438" s="5">
        <v>2036476</v>
      </c>
      <c r="E438">
        <f t="shared" si="18"/>
        <v>5</v>
      </c>
      <c r="F438">
        <f t="shared" si="19"/>
        <v>1</v>
      </c>
      <c r="G438">
        <f t="shared" si="20"/>
        <v>3</v>
      </c>
      <c r="H438" t="str">
        <f t="array" ref="H438">INDEX($M$2:$M$26,MATCH(1,($J$2:$J$26=$E438)*($K$2:$K$26=G438),0))</f>
        <v>Fies</v>
      </c>
    </row>
    <row r="439" spans="1:8" x14ac:dyDescent="0.25">
      <c r="A439" s="3" t="s">
        <v>2726</v>
      </c>
      <c r="B439">
        <f>MAX('Tabela Total'!C:C) -_xlfn.MAXIFS('Tabela Total'!C:C,'Tabela Total'!B:B,RFM!A439)</f>
        <v>15</v>
      </c>
      <c r="C439">
        <v>9</v>
      </c>
      <c r="D439" s="5">
        <v>238132</v>
      </c>
      <c r="E439">
        <f t="shared" si="18"/>
        <v>5</v>
      </c>
      <c r="F439">
        <f t="shared" si="19"/>
        <v>5</v>
      </c>
      <c r="G439">
        <f t="shared" si="20"/>
        <v>5</v>
      </c>
      <c r="H439" t="str">
        <f t="array" ref="H439">INDEX($M$2:$M$26,MATCH(1,($J$2:$J$26=$E439)*($K$2:$K$26=G439),0))</f>
        <v>Campeão</v>
      </c>
    </row>
    <row r="440" spans="1:8" x14ac:dyDescent="0.25">
      <c r="A440" s="3" t="s">
        <v>67</v>
      </c>
      <c r="B440">
        <f>MAX('Tabela Total'!C:C) -_xlfn.MAXIFS('Tabela Total'!C:C,'Tabela Total'!B:B,RFM!A440)</f>
        <v>28</v>
      </c>
      <c r="C440">
        <v>28</v>
      </c>
      <c r="D440" s="5">
        <v>2602880</v>
      </c>
      <c r="E440">
        <f t="shared" si="18"/>
        <v>5</v>
      </c>
      <c r="F440">
        <f t="shared" si="19"/>
        <v>1</v>
      </c>
      <c r="G440">
        <f t="shared" si="20"/>
        <v>3</v>
      </c>
      <c r="H440" t="str">
        <f t="array" ref="H440">INDEX($M$2:$M$26,MATCH(1,($J$2:$J$26=$E440)*($K$2:$K$26=G440),0))</f>
        <v>Fies</v>
      </c>
    </row>
    <row r="441" spans="1:8" x14ac:dyDescent="0.25">
      <c r="A441" s="3" t="s">
        <v>1185</v>
      </c>
      <c r="B441">
        <f>MAX('Tabela Total'!C:C) -_xlfn.MAXIFS('Tabela Total'!C:C,'Tabela Total'!B:B,RFM!A441)</f>
        <v>19</v>
      </c>
      <c r="C441">
        <v>17</v>
      </c>
      <c r="D441" s="5">
        <v>1989666</v>
      </c>
      <c r="E441">
        <f t="shared" si="18"/>
        <v>5</v>
      </c>
      <c r="F441">
        <f t="shared" si="19"/>
        <v>1</v>
      </c>
      <c r="G441">
        <f t="shared" si="20"/>
        <v>3</v>
      </c>
      <c r="H441" t="str">
        <f t="array" ref="H441">INDEX($M$2:$M$26,MATCH(1,($J$2:$J$26=$E441)*($K$2:$K$26=G441),0))</f>
        <v>Fies</v>
      </c>
    </row>
    <row r="442" spans="1:8" x14ac:dyDescent="0.25">
      <c r="A442" s="3" t="s">
        <v>1926</v>
      </c>
      <c r="B442">
        <f>MAX('Tabela Total'!C:C) -_xlfn.MAXIFS('Tabela Total'!C:C,'Tabela Total'!B:B,RFM!A442)</f>
        <v>52</v>
      </c>
      <c r="C442">
        <v>8</v>
      </c>
      <c r="D442" s="5">
        <v>1893376</v>
      </c>
      <c r="E442">
        <f t="shared" si="18"/>
        <v>5</v>
      </c>
      <c r="F442">
        <f t="shared" si="19"/>
        <v>5</v>
      </c>
      <c r="G442">
        <f t="shared" si="20"/>
        <v>5</v>
      </c>
      <c r="H442" t="str">
        <f t="array" ref="H442">INDEX($M$2:$M$26,MATCH(1,($J$2:$J$26=$E442)*($K$2:$K$26=G442),0))</f>
        <v>Campeão</v>
      </c>
    </row>
    <row r="443" spans="1:8" x14ac:dyDescent="0.25">
      <c r="A443" s="3" t="s">
        <v>1764</v>
      </c>
      <c r="B443">
        <f>MAX('Tabela Total'!C:C) -_xlfn.MAXIFS('Tabela Total'!C:C,'Tabela Total'!B:B,RFM!A443)</f>
        <v>98</v>
      </c>
      <c r="C443">
        <v>15</v>
      </c>
      <c r="D443" s="5">
        <v>351709</v>
      </c>
      <c r="E443">
        <f t="shared" si="18"/>
        <v>4</v>
      </c>
      <c r="F443">
        <f t="shared" si="19"/>
        <v>1</v>
      </c>
      <c r="G443">
        <f t="shared" si="20"/>
        <v>3</v>
      </c>
      <c r="H443" t="str">
        <f t="array" ref="H443">INDEX($M$2:$M$26,MATCH(1,($J$2:$J$26=$E443)*($K$2:$K$26=G443),0))</f>
        <v>Fies Potencial</v>
      </c>
    </row>
    <row r="444" spans="1:8" x14ac:dyDescent="0.25">
      <c r="A444" s="3" t="s">
        <v>3208</v>
      </c>
      <c r="B444">
        <f>MAX('Tabela Total'!C:C) -_xlfn.MAXIFS('Tabela Total'!C:C,'Tabela Total'!B:B,RFM!A444)</f>
        <v>295</v>
      </c>
      <c r="C444">
        <v>4</v>
      </c>
      <c r="D444" s="5">
        <v>79634</v>
      </c>
      <c r="E444">
        <f t="shared" si="18"/>
        <v>1</v>
      </c>
      <c r="F444">
        <f t="shared" si="19"/>
        <v>5</v>
      </c>
      <c r="G444">
        <f t="shared" si="20"/>
        <v>3</v>
      </c>
      <c r="H444" t="str">
        <f t="array" ref="H444">INDEX($M$2:$M$26,MATCH(1,($J$2:$J$26=$E444)*($K$2:$K$26=G444),0))</f>
        <v>Risco</v>
      </c>
    </row>
    <row r="445" spans="1:8" x14ac:dyDescent="0.25">
      <c r="A445" s="3" t="s">
        <v>1107</v>
      </c>
      <c r="B445">
        <f>MAX('Tabela Total'!C:C) -_xlfn.MAXIFS('Tabela Total'!C:C,'Tabela Total'!B:B,RFM!A445)</f>
        <v>391</v>
      </c>
      <c r="C445">
        <v>14</v>
      </c>
      <c r="D445" s="5">
        <v>1488787</v>
      </c>
      <c r="E445">
        <f t="shared" si="18"/>
        <v>1</v>
      </c>
      <c r="F445">
        <f t="shared" si="19"/>
        <v>1</v>
      </c>
      <c r="G445">
        <f t="shared" si="20"/>
        <v>1</v>
      </c>
      <c r="H445" t="str">
        <f t="array" ref="H445">INDEX($M$2:$M$26,MATCH(1,($J$2:$J$26=$E445)*($K$2:$K$26=G445),0))</f>
        <v>Perdidos</v>
      </c>
    </row>
    <row r="446" spans="1:8" x14ac:dyDescent="0.25">
      <c r="A446" s="3" t="s">
        <v>1000</v>
      </c>
      <c r="B446">
        <f>MAX('Tabela Total'!C:C) -_xlfn.MAXIFS('Tabela Total'!C:C,'Tabela Total'!B:B,RFM!A446)</f>
        <v>100</v>
      </c>
      <c r="C446">
        <v>13</v>
      </c>
      <c r="D446" s="5">
        <v>3768075</v>
      </c>
      <c r="E446">
        <f t="shared" si="18"/>
        <v>4</v>
      </c>
      <c r="F446">
        <f t="shared" si="19"/>
        <v>1</v>
      </c>
      <c r="G446">
        <f t="shared" si="20"/>
        <v>3</v>
      </c>
      <c r="H446" t="str">
        <f t="array" ref="H446">INDEX($M$2:$M$26,MATCH(1,($J$2:$J$26=$E446)*($K$2:$K$26=G446),0))</f>
        <v>Fies Potencial</v>
      </c>
    </row>
    <row r="447" spans="1:8" x14ac:dyDescent="0.25">
      <c r="A447" s="3" t="s">
        <v>323</v>
      </c>
      <c r="B447">
        <f>MAX('Tabela Total'!C:C) -_xlfn.MAXIFS('Tabela Total'!C:C,'Tabela Total'!B:B,RFM!A447)</f>
        <v>96</v>
      </c>
      <c r="C447">
        <v>10</v>
      </c>
      <c r="D447" s="5">
        <v>631948</v>
      </c>
      <c r="E447">
        <f t="shared" si="18"/>
        <v>4</v>
      </c>
      <c r="F447">
        <f t="shared" si="19"/>
        <v>5</v>
      </c>
      <c r="G447">
        <f t="shared" si="20"/>
        <v>5</v>
      </c>
      <c r="H447" t="str">
        <f t="array" ref="H447">INDEX($M$2:$M$26,MATCH(1,($J$2:$J$26=$E447)*($K$2:$K$26=G447),0))</f>
        <v>Fies</v>
      </c>
    </row>
    <row r="448" spans="1:8" x14ac:dyDescent="0.25">
      <c r="A448" s="3" t="s">
        <v>1769</v>
      </c>
      <c r="B448">
        <f>MAX('Tabela Total'!C:C) -_xlfn.MAXIFS('Tabela Total'!C:C,'Tabela Total'!B:B,RFM!A448)</f>
        <v>771</v>
      </c>
      <c r="C448">
        <v>5</v>
      </c>
      <c r="D448" s="5">
        <v>95063</v>
      </c>
      <c r="E448">
        <f t="shared" si="18"/>
        <v>1</v>
      </c>
      <c r="F448">
        <f t="shared" si="19"/>
        <v>5</v>
      </c>
      <c r="G448">
        <f t="shared" si="20"/>
        <v>3</v>
      </c>
      <c r="H448" t="str">
        <f t="array" ref="H448">INDEX($M$2:$M$26,MATCH(1,($J$2:$J$26=$E448)*($K$2:$K$26=G448),0))</f>
        <v>Risco</v>
      </c>
    </row>
    <row r="449" spans="1:8" x14ac:dyDescent="0.25">
      <c r="A449" s="3" t="s">
        <v>342</v>
      </c>
      <c r="B449">
        <f>MAX('Tabela Total'!C:C) -_xlfn.MAXIFS('Tabela Total'!C:C,'Tabela Total'!B:B,RFM!A449)</f>
        <v>154</v>
      </c>
      <c r="C449">
        <v>26</v>
      </c>
      <c r="D449" s="5">
        <v>1917966</v>
      </c>
      <c r="E449">
        <f t="shared" si="18"/>
        <v>3</v>
      </c>
      <c r="F449">
        <f t="shared" si="19"/>
        <v>1</v>
      </c>
      <c r="G449">
        <f t="shared" si="20"/>
        <v>2</v>
      </c>
      <c r="H449" t="str">
        <f t="array" ref="H449">INDEX($M$2:$M$26,MATCH(1,($J$2:$J$26=$E449)*($K$2:$K$26=G449),0))</f>
        <v>Quase Dormentes</v>
      </c>
    </row>
    <row r="450" spans="1:8" x14ac:dyDescent="0.25">
      <c r="A450" s="3" t="s">
        <v>1105</v>
      </c>
      <c r="B450">
        <f>MAX('Tabela Total'!C:C) -_xlfn.MAXIFS('Tabela Total'!C:C,'Tabela Total'!B:B,RFM!A450)</f>
        <v>48</v>
      </c>
      <c r="C450">
        <v>3</v>
      </c>
      <c r="D450" s="5">
        <v>6808</v>
      </c>
      <c r="E450">
        <f t="shared" ref="E450:E513" si="21">_xlfn.IFS(B450:B1242&lt;=72,5,B450:B1242&lt;=145,4,B450:B1242&lt;=218,3,B450:B1242&lt;=292,2,1,1)</f>
        <v>5</v>
      </c>
      <c r="F450">
        <f t="shared" ref="F450:F513" si="22">_xlfn.IFS(C450:C1242&lt;=12,5,C450:C1242&lt;=9,4,C450:C1242&lt;=6,3,C450:C1242&lt;=3,2,1,1)</f>
        <v>5</v>
      </c>
      <c r="G450">
        <f t="shared" si="20"/>
        <v>5</v>
      </c>
      <c r="H450" t="str">
        <f t="array" ref="H450">INDEX($M$2:$M$26,MATCH(1,($J$2:$J$26=$E450)*($K$2:$K$26=G450),0))</f>
        <v>Campeão</v>
      </c>
    </row>
    <row r="451" spans="1:8" x14ac:dyDescent="0.25">
      <c r="A451" s="3" t="s">
        <v>2330</v>
      </c>
      <c r="B451">
        <f>MAX('Tabela Total'!C:C) -_xlfn.MAXIFS('Tabela Total'!C:C,'Tabela Total'!B:B,RFM!A451)</f>
        <v>152</v>
      </c>
      <c r="C451">
        <v>24</v>
      </c>
      <c r="D451" s="5">
        <v>1670571</v>
      </c>
      <c r="E451">
        <f t="shared" si="21"/>
        <v>3</v>
      </c>
      <c r="F451">
        <f t="shared" si="22"/>
        <v>1</v>
      </c>
      <c r="G451">
        <f t="shared" ref="G451:G514" si="23">ROUND(AVERAGE(F451,E451),0)</f>
        <v>2</v>
      </c>
      <c r="H451" t="str">
        <f t="array" ref="H451">INDEX($M$2:$M$26,MATCH(1,($J$2:$J$26=$E451)*($K$2:$K$26=G451),0))</f>
        <v>Quase Dormentes</v>
      </c>
    </row>
    <row r="452" spans="1:8" x14ac:dyDescent="0.25">
      <c r="A452" s="3" t="s">
        <v>112</v>
      </c>
      <c r="B452">
        <f>MAX('Tabela Total'!C:C) -_xlfn.MAXIFS('Tabela Total'!C:C,'Tabela Total'!B:B,RFM!A452)</f>
        <v>27</v>
      </c>
      <c r="C452">
        <v>30</v>
      </c>
      <c r="D452" s="5">
        <v>995246</v>
      </c>
      <c r="E452">
        <f t="shared" si="21"/>
        <v>5</v>
      </c>
      <c r="F452">
        <f t="shared" si="22"/>
        <v>1</v>
      </c>
      <c r="G452">
        <f t="shared" si="23"/>
        <v>3</v>
      </c>
      <c r="H452" t="str">
        <f t="array" ref="H452">INDEX($M$2:$M$26,MATCH(1,($J$2:$J$26=$E452)*($K$2:$K$26=G452),0))</f>
        <v>Fies</v>
      </c>
    </row>
    <row r="453" spans="1:8" x14ac:dyDescent="0.25">
      <c r="A453" s="3" t="s">
        <v>140</v>
      </c>
      <c r="B453">
        <f>MAX('Tabela Total'!C:C) -_xlfn.MAXIFS('Tabela Total'!C:C,'Tabela Total'!B:B,RFM!A453)</f>
        <v>16</v>
      </c>
      <c r="C453">
        <v>23</v>
      </c>
      <c r="D453" s="5">
        <v>6519703</v>
      </c>
      <c r="E453">
        <f t="shared" si="21"/>
        <v>5</v>
      </c>
      <c r="F453">
        <f t="shared" si="22"/>
        <v>1</v>
      </c>
      <c r="G453">
        <f t="shared" si="23"/>
        <v>3</v>
      </c>
      <c r="H453" t="str">
        <f t="array" ref="H453">INDEX($M$2:$M$26,MATCH(1,($J$2:$J$26=$E453)*($K$2:$K$26=G453),0))</f>
        <v>Fies</v>
      </c>
    </row>
    <row r="454" spans="1:8" x14ac:dyDescent="0.25">
      <c r="A454" s="3" t="s">
        <v>49</v>
      </c>
      <c r="B454">
        <f>MAX('Tabela Total'!C:C) -_xlfn.MAXIFS('Tabela Total'!C:C,'Tabela Total'!B:B,RFM!A454)</f>
        <v>41</v>
      </c>
      <c r="C454">
        <v>14</v>
      </c>
      <c r="D454" s="5">
        <v>2037827</v>
      </c>
      <c r="E454">
        <f t="shared" si="21"/>
        <v>5</v>
      </c>
      <c r="F454">
        <f t="shared" si="22"/>
        <v>1</v>
      </c>
      <c r="G454">
        <f t="shared" si="23"/>
        <v>3</v>
      </c>
      <c r="H454" t="str">
        <f t="array" ref="H454">INDEX($M$2:$M$26,MATCH(1,($J$2:$J$26=$E454)*($K$2:$K$26=G454),0))</f>
        <v>Fies</v>
      </c>
    </row>
    <row r="455" spans="1:8" x14ac:dyDescent="0.25">
      <c r="A455" s="3" t="s">
        <v>4797</v>
      </c>
      <c r="B455">
        <f>MAX('Tabela Total'!C:C) -_xlfn.MAXIFS('Tabela Total'!C:C,'Tabela Total'!B:B,RFM!A455)</f>
        <v>436</v>
      </c>
      <c r="C455">
        <v>7</v>
      </c>
      <c r="D455" s="5">
        <v>3130571</v>
      </c>
      <c r="E455">
        <f t="shared" si="21"/>
        <v>1</v>
      </c>
      <c r="F455">
        <f t="shared" si="22"/>
        <v>5</v>
      </c>
      <c r="G455">
        <f t="shared" si="23"/>
        <v>3</v>
      </c>
      <c r="H455" t="str">
        <f t="array" ref="H455">INDEX($M$2:$M$26,MATCH(1,($J$2:$J$26=$E455)*($K$2:$K$26=G455),0))</f>
        <v>Risco</v>
      </c>
    </row>
    <row r="456" spans="1:8" x14ac:dyDescent="0.25">
      <c r="A456" s="3" t="s">
        <v>2384</v>
      </c>
      <c r="B456">
        <f>MAX('Tabela Total'!C:C) -_xlfn.MAXIFS('Tabela Total'!C:C,'Tabela Total'!B:B,RFM!A456)</f>
        <v>54</v>
      </c>
      <c r="C456">
        <v>9</v>
      </c>
      <c r="D456" s="5">
        <v>941624</v>
      </c>
      <c r="E456">
        <f t="shared" si="21"/>
        <v>5</v>
      </c>
      <c r="F456">
        <f t="shared" si="22"/>
        <v>5</v>
      </c>
      <c r="G456">
        <f t="shared" si="23"/>
        <v>5</v>
      </c>
      <c r="H456" t="str">
        <f t="array" ref="H456">INDEX($M$2:$M$26,MATCH(1,($J$2:$J$26=$E456)*($K$2:$K$26=G456),0))</f>
        <v>Campeão</v>
      </c>
    </row>
    <row r="457" spans="1:8" x14ac:dyDescent="0.25">
      <c r="A457" s="3" t="s">
        <v>207</v>
      </c>
      <c r="B457">
        <f>MAX('Tabela Total'!C:C) -_xlfn.MAXIFS('Tabela Total'!C:C,'Tabela Total'!B:B,RFM!A457)</f>
        <v>13</v>
      </c>
      <c r="C457">
        <v>19</v>
      </c>
      <c r="D457" s="5">
        <v>652088</v>
      </c>
      <c r="E457">
        <f t="shared" si="21"/>
        <v>5</v>
      </c>
      <c r="F457">
        <f t="shared" si="22"/>
        <v>1</v>
      </c>
      <c r="G457">
        <f t="shared" si="23"/>
        <v>3</v>
      </c>
      <c r="H457" t="str">
        <f t="array" ref="H457">INDEX($M$2:$M$26,MATCH(1,($J$2:$J$26=$E457)*($K$2:$K$26=G457),0))</f>
        <v>Fies</v>
      </c>
    </row>
    <row r="458" spans="1:8" x14ac:dyDescent="0.25">
      <c r="A458" s="3" t="s">
        <v>4030</v>
      </c>
      <c r="B458">
        <f>MAX('Tabela Total'!C:C) -_xlfn.MAXIFS('Tabela Total'!C:C,'Tabela Total'!B:B,RFM!A458)</f>
        <v>552</v>
      </c>
      <c r="C458">
        <v>1</v>
      </c>
      <c r="D458" s="5">
        <v>5304</v>
      </c>
      <c r="E458">
        <f t="shared" si="21"/>
        <v>1</v>
      </c>
      <c r="F458">
        <f t="shared" si="22"/>
        <v>5</v>
      </c>
      <c r="G458">
        <f t="shared" si="23"/>
        <v>3</v>
      </c>
      <c r="H458" t="str">
        <f t="array" ref="H458">INDEX($M$2:$M$26,MATCH(1,($J$2:$J$26=$E458)*($K$2:$K$26=G458),0))</f>
        <v>Risco</v>
      </c>
    </row>
    <row r="459" spans="1:8" x14ac:dyDescent="0.25">
      <c r="A459" s="3" t="s">
        <v>1081</v>
      </c>
      <c r="B459">
        <f>MAX('Tabela Total'!C:C) -_xlfn.MAXIFS('Tabela Total'!C:C,'Tabela Total'!B:B,RFM!A459)</f>
        <v>414</v>
      </c>
      <c r="C459">
        <v>7</v>
      </c>
      <c r="D459" s="5">
        <v>246318</v>
      </c>
      <c r="E459">
        <f t="shared" si="21"/>
        <v>1</v>
      </c>
      <c r="F459">
        <f t="shared" si="22"/>
        <v>5</v>
      </c>
      <c r="G459">
        <f t="shared" si="23"/>
        <v>3</v>
      </c>
      <c r="H459" t="str">
        <f t="array" ref="H459">INDEX($M$2:$M$26,MATCH(1,($J$2:$J$26=$E459)*($K$2:$K$26=G459),0))</f>
        <v>Risco</v>
      </c>
    </row>
    <row r="460" spans="1:8" x14ac:dyDescent="0.25">
      <c r="A460" s="3" t="s">
        <v>211</v>
      </c>
      <c r="B460">
        <f>MAX('Tabela Total'!C:C) -_xlfn.MAXIFS('Tabela Total'!C:C,'Tabela Total'!B:B,RFM!A460)</f>
        <v>21</v>
      </c>
      <c r="C460">
        <v>9</v>
      </c>
      <c r="D460" s="5">
        <v>729875</v>
      </c>
      <c r="E460">
        <f t="shared" si="21"/>
        <v>5</v>
      </c>
      <c r="F460">
        <f t="shared" si="22"/>
        <v>5</v>
      </c>
      <c r="G460">
        <f t="shared" si="23"/>
        <v>5</v>
      </c>
      <c r="H460" t="str">
        <f t="array" ref="H460">INDEX($M$2:$M$26,MATCH(1,($J$2:$J$26=$E460)*($K$2:$K$26=G460),0))</f>
        <v>Campeão</v>
      </c>
    </row>
    <row r="461" spans="1:8" x14ac:dyDescent="0.25">
      <c r="A461" s="3" t="s">
        <v>363</v>
      </c>
      <c r="B461">
        <f>MAX('Tabela Total'!C:C) -_xlfn.MAXIFS('Tabela Total'!C:C,'Tabela Total'!B:B,RFM!A461)</f>
        <v>22</v>
      </c>
      <c r="C461">
        <v>16</v>
      </c>
      <c r="D461" s="5">
        <v>3095669</v>
      </c>
      <c r="E461">
        <f t="shared" si="21"/>
        <v>5</v>
      </c>
      <c r="F461">
        <f t="shared" si="22"/>
        <v>1</v>
      </c>
      <c r="G461">
        <f t="shared" si="23"/>
        <v>3</v>
      </c>
      <c r="H461" t="str">
        <f t="array" ref="H461">INDEX($M$2:$M$26,MATCH(1,($J$2:$J$26=$E461)*($K$2:$K$26=G461),0))</f>
        <v>Fies</v>
      </c>
    </row>
    <row r="462" spans="1:8" x14ac:dyDescent="0.25">
      <c r="A462" s="3" t="s">
        <v>990</v>
      </c>
      <c r="B462">
        <f>MAX('Tabela Total'!C:C) -_xlfn.MAXIFS('Tabela Total'!C:C,'Tabela Total'!B:B,RFM!A462)</f>
        <v>151</v>
      </c>
      <c r="C462">
        <v>3</v>
      </c>
      <c r="D462" s="5">
        <v>36749</v>
      </c>
      <c r="E462">
        <f t="shared" si="21"/>
        <v>3</v>
      </c>
      <c r="F462">
        <f t="shared" si="22"/>
        <v>5</v>
      </c>
      <c r="G462">
        <f t="shared" si="23"/>
        <v>4</v>
      </c>
      <c r="H462" t="str">
        <f t="array" ref="H462">INDEX($M$2:$M$26,MATCH(1,($J$2:$J$26=$E462)*($K$2:$K$26=G462),0))</f>
        <v>Fies</v>
      </c>
    </row>
    <row r="463" spans="1:8" x14ac:dyDescent="0.25">
      <c r="A463" s="3" t="s">
        <v>59</v>
      </c>
      <c r="B463">
        <f>MAX('Tabela Total'!C:C) -_xlfn.MAXIFS('Tabela Total'!C:C,'Tabela Total'!B:B,RFM!A463)</f>
        <v>21</v>
      </c>
      <c r="C463">
        <v>15</v>
      </c>
      <c r="D463" s="5">
        <v>727028</v>
      </c>
      <c r="E463">
        <f t="shared" si="21"/>
        <v>5</v>
      </c>
      <c r="F463">
        <f t="shared" si="22"/>
        <v>1</v>
      </c>
      <c r="G463">
        <f t="shared" si="23"/>
        <v>3</v>
      </c>
      <c r="H463" t="str">
        <f t="array" ref="H463">INDEX($M$2:$M$26,MATCH(1,($J$2:$J$26=$E463)*($K$2:$K$26=G463),0))</f>
        <v>Fies</v>
      </c>
    </row>
    <row r="464" spans="1:8" x14ac:dyDescent="0.25">
      <c r="A464" s="3" t="s">
        <v>663</v>
      </c>
      <c r="B464">
        <f>MAX('Tabela Total'!C:C) -_xlfn.MAXIFS('Tabela Total'!C:C,'Tabela Total'!B:B,RFM!A464)</f>
        <v>239</v>
      </c>
      <c r="C464">
        <v>6</v>
      </c>
      <c r="D464" s="5">
        <v>264662</v>
      </c>
      <c r="E464">
        <f t="shared" si="21"/>
        <v>2</v>
      </c>
      <c r="F464">
        <f t="shared" si="22"/>
        <v>5</v>
      </c>
      <c r="G464">
        <f t="shared" si="23"/>
        <v>4</v>
      </c>
      <c r="H464" t="str">
        <f t="array" ref="H464">INDEX($M$2:$M$26,MATCH(1,($J$2:$J$26=$E464)*($K$2:$K$26=G464),0))</f>
        <v>Risco</v>
      </c>
    </row>
    <row r="465" spans="1:8" x14ac:dyDescent="0.25">
      <c r="A465" s="3" t="s">
        <v>236</v>
      </c>
      <c r="B465">
        <f>MAX('Tabela Total'!C:C) -_xlfn.MAXIFS('Tabela Total'!C:C,'Tabela Total'!B:B,RFM!A465)</f>
        <v>385</v>
      </c>
      <c r="C465">
        <v>19</v>
      </c>
      <c r="D465" s="5">
        <v>745828</v>
      </c>
      <c r="E465">
        <f t="shared" si="21"/>
        <v>1</v>
      </c>
      <c r="F465">
        <f t="shared" si="22"/>
        <v>1</v>
      </c>
      <c r="G465">
        <f t="shared" si="23"/>
        <v>1</v>
      </c>
      <c r="H465" t="str">
        <f t="array" ref="H465">INDEX($M$2:$M$26,MATCH(1,($J$2:$J$26=$E465)*($K$2:$K$26=G465),0))</f>
        <v>Perdidos</v>
      </c>
    </row>
    <row r="466" spans="1:8" x14ac:dyDescent="0.25">
      <c r="A466" s="3" t="s">
        <v>759</v>
      </c>
      <c r="B466">
        <f>MAX('Tabela Total'!C:C) -_xlfn.MAXIFS('Tabela Total'!C:C,'Tabela Total'!B:B,RFM!A466)</f>
        <v>249</v>
      </c>
      <c r="C466">
        <v>12</v>
      </c>
      <c r="D466" s="5">
        <v>340130</v>
      </c>
      <c r="E466">
        <f t="shared" si="21"/>
        <v>2</v>
      </c>
      <c r="F466">
        <f t="shared" si="22"/>
        <v>5</v>
      </c>
      <c r="G466">
        <f t="shared" si="23"/>
        <v>4</v>
      </c>
      <c r="H466" t="str">
        <f t="array" ref="H466">INDEX($M$2:$M$26,MATCH(1,($J$2:$J$26=$E466)*($K$2:$K$26=G466),0))</f>
        <v>Risco</v>
      </c>
    </row>
    <row r="467" spans="1:8" x14ac:dyDescent="0.25">
      <c r="A467" s="3" t="s">
        <v>482</v>
      </c>
      <c r="B467">
        <f>MAX('Tabela Total'!C:C) -_xlfn.MAXIFS('Tabela Total'!C:C,'Tabela Total'!B:B,RFM!A467)</f>
        <v>391</v>
      </c>
      <c r="C467">
        <v>7</v>
      </c>
      <c r="D467" s="5">
        <v>703193</v>
      </c>
      <c r="E467">
        <f t="shared" si="21"/>
        <v>1</v>
      </c>
      <c r="F467">
        <f t="shared" si="22"/>
        <v>5</v>
      </c>
      <c r="G467">
        <f t="shared" si="23"/>
        <v>3</v>
      </c>
      <c r="H467" t="str">
        <f t="array" ref="H467">INDEX($M$2:$M$26,MATCH(1,($J$2:$J$26=$E467)*($K$2:$K$26=G467),0))</f>
        <v>Risco</v>
      </c>
    </row>
    <row r="468" spans="1:8" x14ac:dyDescent="0.25">
      <c r="A468" s="3" t="s">
        <v>1886</v>
      </c>
      <c r="B468">
        <f>MAX('Tabela Total'!C:C) -_xlfn.MAXIFS('Tabela Total'!C:C,'Tabela Total'!B:B,RFM!A468)</f>
        <v>2</v>
      </c>
      <c r="C468">
        <v>9</v>
      </c>
      <c r="D468" s="5">
        <v>170950</v>
      </c>
      <c r="E468">
        <f t="shared" si="21"/>
        <v>5</v>
      </c>
      <c r="F468">
        <f t="shared" si="22"/>
        <v>5</v>
      </c>
      <c r="G468">
        <f t="shared" si="23"/>
        <v>5</v>
      </c>
      <c r="H468" t="str">
        <f t="array" ref="H468">INDEX($M$2:$M$26,MATCH(1,($J$2:$J$26=$E468)*($K$2:$K$26=G468),0))</f>
        <v>Campeão</v>
      </c>
    </row>
    <row r="469" spans="1:8" x14ac:dyDescent="0.25">
      <c r="A469" s="3" t="s">
        <v>498</v>
      </c>
      <c r="B469">
        <f>MAX('Tabela Total'!C:C) -_xlfn.MAXIFS('Tabela Total'!C:C,'Tabela Total'!B:B,RFM!A469)</f>
        <v>40</v>
      </c>
      <c r="C469">
        <v>9</v>
      </c>
      <c r="D469" s="5">
        <v>609141</v>
      </c>
      <c r="E469">
        <f t="shared" si="21"/>
        <v>5</v>
      </c>
      <c r="F469">
        <f t="shared" si="22"/>
        <v>5</v>
      </c>
      <c r="G469">
        <f t="shared" si="23"/>
        <v>5</v>
      </c>
      <c r="H469" t="str">
        <f t="array" ref="H469">INDEX($M$2:$M$26,MATCH(1,($J$2:$J$26=$E469)*($K$2:$K$26=G469),0))</f>
        <v>Campeão</v>
      </c>
    </row>
    <row r="470" spans="1:8" x14ac:dyDescent="0.25">
      <c r="A470" s="3" t="s">
        <v>1069</v>
      </c>
      <c r="B470">
        <f>MAX('Tabela Total'!C:C) -_xlfn.MAXIFS('Tabela Total'!C:C,'Tabela Total'!B:B,RFM!A470)</f>
        <v>9</v>
      </c>
      <c r="C470">
        <v>15</v>
      </c>
      <c r="D470" s="5">
        <v>2376407</v>
      </c>
      <c r="E470">
        <f t="shared" si="21"/>
        <v>5</v>
      </c>
      <c r="F470">
        <f t="shared" si="22"/>
        <v>1</v>
      </c>
      <c r="G470">
        <f t="shared" si="23"/>
        <v>3</v>
      </c>
      <c r="H470" t="str">
        <f t="array" ref="H470">INDEX($M$2:$M$26,MATCH(1,($J$2:$J$26=$E470)*($K$2:$K$26=G470),0))</f>
        <v>Fies</v>
      </c>
    </row>
    <row r="471" spans="1:8" x14ac:dyDescent="0.25">
      <c r="A471" s="3" t="s">
        <v>526</v>
      </c>
      <c r="B471">
        <f>MAX('Tabela Total'!C:C) -_xlfn.MAXIFS('Tabela Total'!C:C,'Tabela Total'!B:B,RFM!A471)</f>
        <v>26</v>
      </c>
      <c r="C471">
        <v>16</v>
      </c>
      <c r="D471" s="5">
        <v>3509176</v>
      </c>
      <c r="E471">
        <f t="shared" si="21"/>
        <v>5</v>
      </c>
      <c r="F471">
        <f t="shared" si="22"/>
        <v>1</v>
      </c>
      <c r="G471">
        <f t="shared" si="23"/>
        <v>3</v>
      </c>
      <c r="H471" t="str">
        <f t="array" ref="H471">INDEX($M$2:$M$26,MATCH(1,($J$2:$J$26=$E471)*($K$2:$K$26=G471),0))</f>
        <v>Fies</v>
      </c>
    </row>
    <row r="472" spans="1:8" x14ac:dyDescent="0.25">
      <c r="A472" s="3" t="s">
        <v>3251</v>
      </c>
      <c r="B472">
        <f>MAX('Tabela Total'!C:C) -_xlfn.MAXIFS('Tabela Total'!C:C,'Tabela Total'!B:B,RFM!A472)</f>
        <v>132</v>
      </c>
      <c r="C472">
        <v>12</v>
      </c>
      <c r="D472" s="5">
        <v>1403170</v>
      </c>
      <c r="E472">
        <f t="shared" si="21"/>
        <v>4</v>
      </c>
      <c r="F472">
        <f t="shared" si="22"/>
        <v>5</v>
      </c>
      <c r="G472">
        <f t="shared" si="23"/>
        <v>5</v>
      </c>
      <c r="H472" t="str">
        <f t="array" ref="H472">INDEX($M$2:$M$26,MATCH(1,($J$2:$J$26=$E472)*($K$2:$K$26=G472),0))</f>
        <v>Fies</v>
      </c>
    </row>
    <row r="473" spans="1:8" x14ac:dyDescent="0.25">
      <c r="A473" s="3" t="s">
        <v>741</v>
      </c>
      <c r="B473">
        <f>MAX('Tabela Total'!C:C) -_xlfn.MAXIFS('Tabela Total'!C:C,'Tabela Total'!B:B,RFM!A473)</f>
        <v>178</v>
      </c>
      <c r="C473">
        <v>14</v>
      </c>
      <c r="D473" s="5">
        <v>2450044</v>
      </c>
      <c r="E473">
        <f t="shared" si="21"/>
        <v>3</v>
      </c>
      <c r="F473">
        <f t="shared" si="22"/>
        <v>1</v>
      </c>
      <c r="G473">
        <f t="shared" si="23"/>
        <v>2</v>
      </c>
      <c r="H473" t="str">
        <f t="array" ref="H473">INDEX($M$2:$M$26,MATCH(1,($J$2:$J$26=$E473)*($K$2:$K$26=G473),0))</f>
        <v>Quase Dormentes</v>
      </c>
    </row>
    <row r="474" spans="1:8" x14ac:dyDescent="0.25">
      <c r="A474" s="3" t="s">
        <v>136</v>
      </c>
      <c r="B474">
        <f>MAX('Tabela Total'!C:C) -_xlfn.MAXIFS('Tabela Total'!C:C,'Tabela Total'!B:B,RFM!A474)</f>
        <v>20</v>
      </c>
      <c r="C474">
        <v>22</v>
      </c>
      <c r="D474" s="5">
        <v>809504</v>
      </c>
      <c r="E474">
        <f t="shared" si="21"/>
        <v>5</v>
      </c>
      <c r="F474">
        <f t="shared" si="22"/>
        <v>1</v>
      </c>
      <c r="G474">
        <f t="shared" si="23"/>
        <v>3</v>
      </c>
      <c r="H474" t="str">
        <f t="array" ref="H474">INDEX($M$2:$M$26,MATCH(1,($J$2:$J$26=$E474)*($K$2:$K$26=G474),0))</f>
        <v>Fies</v>
      </c>
    </row>
    <row r="475" spans="1:8" x14ac:dyDescent="0.25">
      <c r="A475" s="3" t="s">
        <v>1865</v>
      </c>
      <c r="B475">
        <f>MAX('Tabela Total'!C:C) -_xlfn.MAXIFS('Tabela Total'!C:C,'Tabela Total'!B:B,RFM!A475)</f>
        <v>96</v>
      </c>
      <c r="C475">
        <v>14</v>
      </c>
      <c r="D475" s="5">
        <v>192003</v>
      </c>
      <c r="E475">
        <f t="shared" si="21"/>
        <v>4</v>
      </c>
      <c r="F475">
        <f t="shared" si="22"/>
        <v>1</v>
      </c>
      <c r="G475">
        <f t="shared" si="23"/>
        <v>3</v>
      </c>
      <c r="H475" t="str">
        <f t="array" ref="H475">INDEX($M$2:$M$26,MATCH(1,($J$2:$J$26=$E475)*($K$2:$K$26=G475),0))</f>
        <v>Fies Potencial</v>
      </c>
    </row>
    <row r="476" spans="1:8" x14ac:dyDescent="0.25">
      <c r="A476" s="3" t="s">
        <v>2628</v>
      </c>
      <c r="B476">
        <f>MAX('Tabela Total'!C:C) -_xlfn.MAXIFS('Tabela Total'!C:C,'Tabela Total'!B:B,RFM!A476)</f>
        <v>777</v>
      </c>
      <c r="C476">
        <v>6</v>
      </c>
      <c r="D476" s="5">
        <v>264894</v>
      </c>
      <c r="E476">
        <f t="shared" si="21"/>
        <v>1</v>
      </c>
      <c r="F476">
        <f t="shared" si="22"/>
        <v>5</v>
      </c>
      <c r="G476">
        <f t="shared" si="23"/>
        <v>3</v>
      </c>
      <c r="H476" t="str">
        <f t="array" ref="H476">INDEX($M$2:$M$26,MATCH(1,($J$2:$J$26=$E476)*($K$2:$K$26=G476),0))</f>
        <v>Risco</v>
      </c>
    </row>
    <row r="477" spans="1:8" x14ac:dyDescent="0.25">
      <c r="A477" s="3" t="s">
        <v>449</v>
      </c>
      <c r="B477">
        <f>MAX('Tabela Total'!C:C) -_xlfn.MAXIFS('Tabela Total'!C:C,'Tabela Total'!B:B,RFM!A477)</f>
        <v>34</v>
      </c>
      <c r="C477">
        <v>12</v>
      </c>
      <c r="D477" s="5">
        <v>328681</v>
      </c>
      <c r="E477">
        <f t="shared" si="21"/>
        <v>5</v>
      </c>
      <c r="F477">
        <f t="shared" si="22"/>
        <v>5</v>
      </c>
      <c r="G477">
        <f t="shared" si="23"/>
        <v>5</v>
      </c>
      <c r="H477" t="str">
        <f t="array" ref="H477">INDEX($M$2:$M$26,MATCH(1,($J$2:$J$26=$E477)*($K$2:$K$26=G477),0))</f>
        <v>Campeão</v>
      </c>
    </row>
    <row r="478" spans="1:8" x14ac:dyDescent="0.25">
      <c r="A478" s="3" t="s">
        <v>963</v>
      </c>
      <c r="B478">
        <f>MAX('Tabela Total'!C:C) -_xlfn.MAXIFS('Tabela Total'!C:C,'Tabela Total'!B:B,RFM!A478)</f>
        <v>26</v>
      </c>
      <c r="C478">
        <v>3</v>
      </c>
      <c r="D478" s="5">
        <v>281330</v>
      </c>
      <c r="E478">
        <f t="shared" si="21"/>
        <v>5</v>
      </c>
      <c r="F478">
        <f t="shared" si="22"/>
        <v>5</v>
      </c>
      <c r="G478">
        <f t="shared" si="23"/>
        <v>5</v>
      </c>
      <c r="H478" t="str">
        <f t="array" ref="H478">INDEX($M$2:$M$26,MATCH(1,($J$2:$J$26=$E478)*($K$2:$K$26=G478),0))</f>
        <v>Campeão</v>
      </c>
    </row>
    <row r="479" spans="1:8" x14ac:dyDescent="0.25">
      <c r="A479" s="3" t="s">
        <v>679</v>
      </c>
      <c r="B479">
        <f>MAX('Tabela Total'!C:C) -_xlfn.MAXIFS('Tabela Total'!C:C,'Tabela Total'!B:B,RFM!A479)</f>
        <v>34</v>
      </c>
      <c r="C479">
        <v>14</v>
      </c>
      <c r="D479" s="5">
        <v>1889714</v>
      </c>
      <c r="E479">
        <f t="shared" si="21"/>
        <v>5</v>
      </c>
      <c r="F479">
        <f t="shared" si="22"/>
        <v>1</v>
      </c>
      <c r="G479">
        <f t="shared" si="23"/>
        <v>3</v>
      </c>
      <c r="H479" t="str">
        <f t="array" ref="H479">INDEX($M$2:$M$26,MATCH(1,($J$2:$J$26=$E479)*($K$2:$K$26=G479),0))</f>
        <v>Fies</v>
      </c>
    </row>
    <row r="480" spans="1:8" x14ac:dyDescent="0.25">
      <c r="A480" s="3" t="s">
        <v>1065</v>
      </c>
      <c r="B480">
        <f>MAX('Tabela Total'!C:C) -_xlfn.MAXIFS('Tabela Total'!C:C,'Tabela Total'!B:B,RFM!A480)</f>
        <v>88</v>
      </c>
      <c r="C480">
        <v>15</v>
      </c>
      <c r="D480" s="5">
        <v>275737</v>
      </c>
      <c r="E480">
        <f t="shared" si="21"/>
        <v>4</v>
      </c>
      <c r="F480">
        <f t="shared" si="22"/>
        <v>1</v>
      </c>
      <c r="G480">
        <f t="shared" si="23"/>
        <v>3</v>
      </c>
      <c r="H480" t="str">
        <f t="array" ref="H480">INDEX($M$2:$M$26,MATCH(1,($J$2:$J$26=$E480)*($K$2:$K$26=G480),0))</f>
        <v>Fies Potencial</v>
      </c>
    </row>
    <row r="481" spans="1:8" x14ac:dyDescent="0.25">
      <c r="A481" s="3" t="s">
        <v>824</v>
      </c>
      <c r="B481">
        <f>MAX('Tabela Total'!C:C) -_xlfn.MAXIFS('Tabela Total'!C:C,'Tabela Total'!B:B,RFM!A481)</f>
        <v>33</v>
      </c>
      <c r="C481">
        <v>11</v>
      </c>
      <c r="D481" s="5">
        <v>981982</v>
      </c>
      <c r="E481">
        <f t="shared" si="21"/>
        <v>5</v>
      </c>
      <c r="F481">
        <f t="shared" si="22"/>
        <v>5</v>
      </c>
      <c r="G481">
        <f t="shared" si="23"/>
        <v>5</v>
      </c>
      <c r="H481" t="str">
        <f t="array" ref="H481">INDEX($M$2:$M$26,MATCH(1,($J$2:$J$26=$E481)*($K$2:$K$26=G481),0))</f>
        <v>Campeão</v>
      </c>
    </row>
    <row r="482" spans="1:8" x14ac:dyDescent="0.25">
      <c r="A482" s="3" t="s">
        <v>3151</v>
      </c>
      <c r="B482">
        <f>MAX('Tabela Total'!C:C) -_xlfn.MAXIFS('Tabela Total'!C:C,'Tabela Total'!B:B,RFM!A482)</f>
        <v>205</v>
      </c>
      <c r="C482">
        <v>5</v>
      </c>
      <c r="D482" s="5">
        <v>57792</v>
      </c>
      <c r="E482">
        <f t="shared" si="21"/>
        <v>3</v>
      </c>
      <c r="F482">
        <f t="shared" si="22"/>
        <v>5</v>
      </c>
      <c r="G482">
        <f t="shared" si="23"/>
        <v>4</v>
      </c>
      <c r="H482" t="str">
        <f t="array" ref="H482">INDEX($M$2:$M$26,MATCH(1,($J$2:$J$26=$E482)*($K$2:$K$26=G482),0))</f>
        <v>Fies</v>
      </c>
    </row>
    <row r="483" spans="1:8" x14ac:dyDescent="0.25">
      <c r="A483" s="3" t="s">
        <v>1551</v>
      </c>
      <c r="B483">
        <f>MAX('Tabela Total'!C:C) -_xlfn.MAXIFS('Tabela Total'!C:C,'Tabela Total'!B:B,RFM!A483)</f>
        <v>21</v>
      </c>
      <c r="C483">
        <v>15</v>
      </c>
      <c r="D483" s="5">
        <v>4237518</v>
      </c>
      <c r="E483">
        <f t="shared" si="21"/>
        <v>5</v>
      </c>
      <c r="F483">
        <f t="shared" si="22"/>
        <v>1</v>
      </c>
      <c r="G483">
        <f t="shared" si="23"/>
        <v>3</v>
      </c>
      <c r="H483" t="str">
        <f t="array" ref="H483">INDEX($M$2:$M$26,MATCH(1,($J$2:$J$26=$E483)*($K$2:$K$26=G483),0))</f>
        <v>Fies</v>
      </c>
    </row>
    <row r="484" spans="1:8" x14ac:dyDescent="0.25">
      <c r="A484" s="3" t="s">
        <v>42</v>
      </c>
      <c r="B484">
        <f>MAX('Tabela Total'!C:C) -_xlfn.MAXIFS('Tabela Total'!C:C,'Tabela Total'!B:B,RFM!A484)</f>
        <v>64</v>
      </c>
      <c r="C484">
        <v>34</v>
      </c>
      <c r="D484" s="5">
        <v>2344937</v>
      </c>
      <c r="E484">
        <f t="shared" si="21"/>
        <v>5</v>
      </c>
      <c r="F484">
        <f t="shared" si="22"/>
        <v>1</v>
      </c>
      <c r="G484">
        <f t="shared" si="23"/>
        <v>3</v>
      </c>
      <c r="H484" t="str">
        <f t="array" ref="H484">INDEX($M$2:$M$26,MATCH(1,($J$2:$J$26=$E484)*($K$2:$K$26=G484),0))</f>
        <v>Fies</v>
      </c>
    </row>
    <row r="485" spans="1:8" x14ac:dyDescent="0.25">
      <c r="A485" s="3" t="s">
        <v>2152</v>
      </c>
      <c r="B485">
        <f>MAX('Tabela Total'!C:C) -_xlfn.MAXIFS('Tabela Total'!C:C,'Tabela Total'!B:B,RFM!A485)</f>
        <v>186</v>
      </c>
      <c r="C485">
        <v>12</v>
      </c>
      <c r="D485" s="5">
        <v>1837756</v>
      </c>
      <c r="E485">
        <f t="shared" si="21"/>
        <v>3</v>
      </c>
      <c r="F485">
        <f t="shared" si="22"/>
        <v>5</v>
      </c>
      <c r="G485">
        <f t="shared" si="23"/>
        <v>4</v>
      </c>
      <c r="H485" t="str">
        <f t="array" ref="H485">INDEX($M$2:$M$26,MATCH(1,($J$2:$J$26=$E485)*($K$2:$K$26=G485),0))</f>
        <v>Fies</v>
      </c>
    </row>
    <row r="486" spans="1:8" x14ac:dyDescent="0.25">
      <c r="A486" s="3" t="s">
        <v>203</v>
      </c>
      <c r="B486">
        <f>MAX('Tabela Total'!C:C) -_xlfn.MAXIFS('Tabela Total'!C:C,'Tabela Total'!B:B,RFM!A486)</f>
        <v>48</v>
      </c>
      <c r="C486">
        <v>19</v>
      </c>
      <c r="D486" s="5">
        <v>1089090</v>
      </c>
      <c r="E486">
        <f t="shared" si="21"/>
        <v>5</v>
      </c>
      <c r="F486">
        <f t="shared" si="22"/>
        <v>1</v>
      </c>
      <c r="G486">
        <f t="shared" si="23"/>
        <v>3</v>
      </c>
      <c r="H486" t="str">
        <f t="array" ref="H486">INDEX($M$2:$M$26,MATCH(1,($J$2:$J$26=$E486)*($K$2:$K$26=G486),0))</f>
        <v>Fies</v>
      </c>
    </row>
    <row r="487" spans="1:8" x14ac:dyDescent="0.25">
      <c r="A487" s="3" t="s">
        <v>1176</v>
      </c>
      <c r="B487">
        <f>MAX('Tabela Total'!C:C) -_xlfn.MAXIFS('Tabela Total'!C:C,'Tabela Total'!B:B,RFM!A487)</f>
        <v>44</v>
      </c>
      <c r="C487">
        <v>10</v>
      </c>
      <c r="D487" s="5">
        <v>1035885</v>
      </c>
      <c r="E487">
        <f t="shared" si="21"/>
        <v>5</v>
      </c>
      <c r="F487">
        <f t="shared" si="22"/>
        <v>5</v>
      </c>
      <c r="G487">
        <f t="shared" si="23"/>
        <v>5</v>
      </c>
      <c r="H487" t="str">
        <f t="array" ref="H487">INDEX($M$2:$M$26,MATCH(1,($J$2:$J$26=$E487)*($K$2:$K$26=G487),0))</f>
        <v>Campeão</v>
      </c>
    </row>
    <row r="488" spans="1:8" x14ac:dyDescent="0.25">
      <c r="A488" s="3" t="s">
        <v>1311</v>
      </c>
      <c r="B488">
        <f>MAX('Tabela Total'!C:C) -_xlfn.MAXIFS('Tabela Total'!C:C,'Tabela Total'!B:B,RFM!A488)</f>
        <v>76</v>
      </c>
      <c r="C488">
        <v>13</v>
      </c>
      <c r="D488" s="5">
        <v>454040</v>
      </c>
      <c r="E488">
        <f t="shared" si="21"/>
        <v>4</v>
      </c>
      <c r="F488">
        <f t="shared" si="22"/>
        <v>1</v>
      </c>
      <c r="G488">
        <f t="shared" si="23"/>
        <v>3</v>
      </c>
      <c r="H488" t="str">
        <f t="array" ref="H488">INDEX($M$2:$M$26,MATCH(1,($J$2:$J$26=$E488)*($K$2:$K$26=G488),0))</f>
        <v>Fies Potencial</v>
      </c>
    </row>
    <row r="489" spans="1:8" x14ac:dyDescent="0.25">
      <c r="A489" s="3" t="s">
        <v>1167</v>
      </c>
      <c r="B489">
        <f>MAX('Tabela Total'!C:C) -_xlfn.MAXIFS('Tabela Total'!C:C,'Tabela Total'!B:B,RFM!A489)</f>
        <v>399</v>
      </c>
      <c r="C489">
        <v>10</v>
      </c>
      <c r="D489" s="5">
        <v>826189</v>
      </c>
      <c r="E489">
        <f t="shared" si="21"/>
        <v>1</v>
      </c>
      <c r="F489">
        <f t="shared" si="22"/>
        <v>5</v>
      </c>
      <c r="G489">
        <f t="shared" si="23"/>
        <v>3</v>
      </c>
      <c r="H489" t="str">
        <f t="array" ref="H489">INDEX($M$2:$M$26,MATCH(1,($J$2:$J$26=$E489)*($K$2:$K$26=G489),0))</f>
        <v>Risco</v>
      </c>
    </row>
    <row r="490" spans="1:8" x14ac:dyDescent="0.25">
      <c r="A490" s="3" t="s">
        <v>1067</v>
      </c>
      <c r="B490">
        <f>MAX('Tabela Total'!C:C) -_xlfn.MAXIFS('Tabela Total'!C:C,'Tabela Total'!B:B,RFM!A490)</f>
        <v>27</v>
      </c>
      <c r="C490">
        <v>11</v>
      </c>
      <c r="D490" s="5">
        <v>722781</v>
      </c>
      <c r="E490">
        <f t="shared" si="21"/>
        <v>5</v>
      </c>
      <c r="F490">
        <f t="shared" si="22"/>
        <v>5</v>
      </c>
      <c r="G490">
        <f t="shared" si="23"/>
        <v>5</v>
      </c>
      <c r="H490" t="str">
        <f t="array" ref="H490">INDEX($M$2:$M$26,MATCH(1,($J$2:$J$26=$E490)*($K$2:$K$26=G490),0))</f>
        <v>Campeão</v>
      </c>
    </row>
    <row r="491" spans="1:8" x14ac:dyDescent="0.25">
      <c r="A491" s="3" t="s">
        <v>1577</v>
      </c>
      <c r="B491">
        <f>MAX('Tabela Total'!C:C) -_xlfn.MAXIFS('Tabela Total'!C:C,'Tabela Total'!B:B,RFM!A491)</f>
        <v>51</v>
      </c>
      <c r="C491">
        <v>17</v>
      </c>
      <c r="D491" s="5">
        <v>1370205</v>
      </c>
      <c r="E491">
        <f t="shared" si="21"/>
        <v>5</v>
      </c>
      <c r="F491">
        <f t="shared" si="22"/>
        <v>1</v>
      </c>
      <c r="G491">
        <f t="shared" si="23"/>
        <v>3</v>
      </c>
      <c r="H491" t="str">
        <f t="array" ref="H491">INDEX($M$2:$M$26,MATCH(1,($J$2:$J$26=$E491)*($K$2:$K$26=G491),0))</f>
        <v>Fies</v>
      </c>
    </row>
    <row r="492" spans="1:8" x14ac:dyDescent="0.25">
      <c r="A492" s="3" t="s">
        <v>457</v>
      </c>
      <c r="B492">
        <f>MAX('Tabela Total'!C:C) -_xlfn.MAXIFS('Tabela Total'!C:C,'Tabela Total'!B:B,RFM!A492)</f>
        <v>112</v>
      </c>
      <c r="C492">
        <v>18</v>
      </c>
      <c r="D492" s="5">
        <v>1473833</v>
      </c>
      <c r="E492">
        <f t="shared" si="21"/>
        <v>4</v>
      </c>
      <c r="F492">
        <f t="shared" si="22"/>
        <v>1</v>
      </c>
      <c r="G492">
        <f t="shared" si="23"/>
        <v>3</v>
      </c>
      <c r="H492" t="str">
        <f t="array" ref="H492">INDEX($M$2:$M$26,MATCH(1,($J$2:$J$26=$E492)*($K$2:$K$26=G492),0))</f>
        <v>Fies Potencial</v>
      </c>
    </row>
    <row r="493" spans="1:8" x14ac:dyDescent="0.25">
      <c r="A493" s="3" t="s">
        <v>1936</v>
      </c>
      <c r="B493">
        <f>MAX('Tabela Total'!C:C) -_xlfn.MAXIFS('Tabela Total'!C:C,'Tabela Total'!B:B,RFM!A493)</f>
        <v>189</v>
      </c>
      <c r="C493">
        <v>8</v>
      </c>
      <c r="D493" s="5">
        <v>281578</v>
      </c>
      <c r="E493">
        <f t="shared" si="21"/>
        <v>3</v>
      </c>
      <c r="F493">
        <f t="shared" si="22"/>
        <v>5</v>
      </c>
      <c r="G493">
        <f t="shared" si="23"/>
        <v>4</v>
      </c>
      <c r="H493" t="str">
        <f t="array" ref="H493">INDEX($M$2:$M$26,MATCH(1,($J$2:$J$26=$E493)*($K$2:$K$26=G493),0))</f>
        <v>Fies</v>
      </c>
    </row>
    <row r="494" spans="1:8" x14ac:dyDescent="0.25">
      <c r="A494" s="3" t="s">
        <v>598</v>
      </c>
      <c r="B494">
        <f>MAX('Tabela Total'!C:C) -_xlfn.MAXIFS('Tabela Total'!C:C,'Tabela Total'!B:B,RFM!A494)</f>
        <v>1</v>
      </c>
      <c r="C494">
        <v>14</v>
      </c>
      <c r="D494" s="5">
        <v>937756</v>
      </c>
      <c r="E494">
        <f t="shared" si="21"/>
        <v>5</v>
      </c>
      <c r="F494">
        <f t="shared" si="22"/>
        <v>1</v>
      </c>
      <c r="G494">
        <f t="shared" si="23"/>
        <v>3</v>
      </c>
      <c r="H494" t="str">
        <f t="array" ref="H494">INDEX($M$2:$M$26,MATCH(1,($J$2:$J$26=$E494)*($K$2:$K$26=G494),0))</f>
        <v>Fies</v>
      </c>
    </row>
    <row r="495" spans="1:8" x14ac:dyDescent="0.25">
      <c r="A495" s="3" t="s">
        <v>1277</v>
      </c>
      <c r="B495">
        <f>MAX('Tabela Total'!C:C) -_xlfn.MAXIFS('Tabela Total'!C:C,'Tabela Total'!B:B,RFM!A495)</f>
        <v>41</v>
      </c>
      <c r="C495">
        <v>19</v>
      </c>
      <c r="D495" s="5">
        <v>470334</v>
      </c>
      <c r="E495">
        <f t="shared" si="21"/>
        <v>5</v>
      </c>
      <c r="F495">
        <f t="shared" si="22"/>
        <v>1</v>
      </c>
      <c r="G495">
        <f t="shared" si="23"/>
        <v>3</v>
      </c>
      <c r="H495" t="str">
        <f t="array" ref="H495">INDEX($M$2:$M$26,MATCH(1,($J$2:$J$26=$E495)*($K$2:$K$26=G495),0))</f>
        <v>Fies</v>
      </c>
    </row>
    <row r="496" spans="1:8" x14ac:dyDescent="0.25">
      <c r="A496" s="3" t="s">
        <v>694</v>
      </c>
      <c r="B496">
        <f>MAX('Tabela Total'!C:C) -_xlfn.MAXIFS('Tabela Total'!C:C,'Tabela Total'!B:B,RFM!A496)</f>
        <v>369</v>
      </c>
      <c r="C496">
        <v>11</v>
      </c>
      <c r="D496" s="5">
        <v>1373135</v>
      </c>
      <c r="E496">
        <f t="shared" si="21"/>
        <v>1</v>
      </c>
      <c r="F496">
        <f t="shared" si="22"/>
        <v>5</v>
      </c>
      <c r="G496">
        <f t="shared" si="23"/>
        <v>3</v>
      </c>
      <c r="H496" t="str">
        <f t="array" ref="H496">INDEX($M$2:$M$26,MATCH(1,($J$2:$J$26=$E496)*($K$2:$K$26=G496),0))</f>
        <v>Risco</v>
      </c>
    </row>
    <row r="497" spans="1:8" x14ac:dyDescent="0.25">
      <c r="A497" s="3" t="s">
        <v>441</v>
      </c>
      <c r="B497">
        <f>MAX('Tabela Total'!C:C) -_xlfn.MAXIFS('Tabela Total'!C:C,'Tabela Total'!B:B,RFM!A497)</f>
        <v>117</v>
      </c>
      <c r="C497">
        <v>17</v>
      </c>
      <c r="D497" s="5">
        <v>2646755</v>
      </c>
      <c r="E497">
        <f t="shared" si="21"/>
        <v>4</v>
      </c>
      <c r="F497">
        <f t="shared" si="22"/>
        <v>1</v>
      </c>
      <c r="G497">
        <f t="shared" si="23"/>
        <v>3</v>
      </c>
      <c r="H497" t="str">
        <f t="array" ref="H497">INDEX($M$2:$M$26,MATCH(1,($J$2:$J$26=$E497)*($K$2:$K$26=G497),0))</f>
        <v>Fies Potencial</v>
      </c>
    </row>
    <row r="498" spans="1:8" x14ac:dyDescent="0.25">
      <c r="A498" s="3" t="s">
        <v>1498</v>
      </c>
      <c r="B498">
        <f>MAX('Tabela Total'!C:C) -_xlfn.MAXIFS('Tabela Total'!C:C,'Tabela Total'!B:B,RFM!A498)</f>
        <v>36</v>
      </c>
      <c r="C498">
        <v>8</v>
      </c>
      <c r="D498" s="5">
        <v>160883</v>
      </c>
      <c r="E498">
        <f t="shared" si="21"/>
        <v>5</v>
      </c>
      <c r="F498">
        <f t="shared" si="22"/>
        <v>5</v>
      </c>
      <c r="G498">
        <f t="shared" si="23"/>
        <v>5</v>
      </c>
      <c r="H498" t="str">
        <f t="array" ref="H498">INDEX($M$2:$M$26,MATCH(1,($J$2:$J$26=$E498)*($K$2:$K$26=G498),0))</f>
        <v>Campeão</v>
      </c>
    </row>
    <row r="499" spans="1:8" x14ac:dyDescent="0.25">
      <c r="A499" s="3" t="s">
        <v>1169</v>
      </c>
      <c r="B499">
        <f>MAX('Tabela Total'!C:C) -_xlfn.MAXIFS('Tabela Total'!C:C,'Tabela Total'!B:B,RFM!A499)</f>
        <v>42</v>
      </c>
      <c r="C499">
        <v>22</v>
      </c>
      <c r="D499" s="5">
        <v>5499744</v>
      </c>
      <c r="E499">
        <f t="shared" si="21"/>
        <v>5</v>
      </c>
      <c r="F499">
        <f t="shared" si="22"/>
        <v>1</v>
      </c>
      <c r="G499">
        <f t="shared" si="23"/>
        <v>3</v>
      </c>
      <c r="H499" t="str">
        <f t="array" ref="H499">INDEX($M$2:$M$26,MATCH(1,($J$2:$J$26=$E499)*($K$2:$K$26=G499),0))</f>
        <v>Fies</v>
      </c>
    </row>
    <row r="500" spans="1:8" x14ac:dyDescent="0.25">
      <c r="A500" s="3" t="s">
        <v>558</v>
      </c>
      <c r="B500">
        <f>MAX('Tabela Total'!C:C) -_xlfn.MAXIFS('Tabela Total'!C:C,'Tabela Total'!B:B,RFM!A500)</f>
        <v>28</v>
      </c>
      <c r="C500">
        <v>13</v>
      </c>
      <c r="D500" s="5">
        <v>4718489</v>
      </c>
      <c r="E500">
        <f t="shared" si="21"/>
        <v>5</v>
      </c>
      <c r="F500">
        <f t="shared" si="22"/>
        <v>1</v>
      </c>
      <c r="G500">
        <f t="shared" si="23"/>
        <v>3</v>
      </c>
      <c r="H500" t="str">
        <f t="array" ref="H500">INDEX($M$2:$M$26,MATCH(1,($J$2:$J$26=$E500)*($K$2:$K$26=G500),0))</f>
        <v>Fies</v>
      </c>
    </row>
    <row r="501" spans="1:8" x14ac:dyDescent="0.25">
      <c r="A501" s="3" t="s">
        <v>1470</v>
      </c>
      <c r="B501">
        <f>MAX('Tabela Total'!C:C) -_xlfn.MAXIFS('Tabela Total'!C:C,'Tabela Total'!B:B,RFM!A501)</f>
        <v>92</v>
      </c>
      <c r="C501">
        <v>6</v>
      </c>
      <c r="D501" s="5">
        <v>1158736</v>
      </c>
      <c r="E501">
        <f t="shared" si="21"/>
        <v>4</v>
      </c>
      <c r="F501">
        <f t="shared" si="22"/>
        <v>5</v>
      </c>
      <c r="G501">
        <f t="shared" si="23"/>
        <v>5</v>
      </c>
      <c r="H501" t="str">
        <f t="array" ref="H501">INDEX($M$2:$M$26,MATCH(1,($J$2:$J$26=$E501)*($K$2:$K$26=G501),0))</f>
        <v>Fies</v>
      </c>
    </row>
    <row r="502" spans="1:8" x14ac:dyDescent="0.25">
      <c r="A502" s="3" t="s">
        <v>2559</v>
      </c>
      <c r="B502">
        <f>MAX('Tabela Total'!C:C) -_xlfn.MAXIFS('Tabela Total'!C:C,'Tabela Total'!B:B,RFM!A502)</f>
        <v>421</v>
      </c>
      <c r="C502">
        <v>8</v>
      </c>
      <c r="D502" s="5">
        <v>649102</v>
      </c>
      <c r="E502">
        <f t="shared" si="21"/>
        <v>1</v>
      </c>
      <c r="F502">
        <f t="shared" si="22"/>
        <v>5</v>
      </c>
      <c r="G502">
        <f t="shared" si="23"/>
        <v>3</v>
      </c>
      <c r="H502" t="str">
        <f t="array" ref="H502">INDEX($M$2:$M$26,MATCH(1,($J$2:$J$26=$E502)*($K$2:$K$26=G502),0))</f>
        <v>Risco</v>
      </c>
    </row>
    <row r="503" spans="1:8" x14ac:dyDescent="0.25">
      <c r="A503" s="3" t="s">
        <v>3140</v>
      </c>
      <c r="B503">
        <f>MAX('Tabela Total'!C:C) -_xlfn.MAXIFS('Tabela Total'!C:C,'Tabela Total'!B:B,RFM!A503)</f>
        <v>7</v>
      </c>
      <c r="C503">
        <v>12</v>
      </c>
      <c r="D503" s="5">
        <v>543174</v>
      </c>
      <c r="E503">
        <f t="shared" si="21"/>
        <v>5</v>
      </c>
      <c r="F503">
        <f t="shared" si="22"/>
        <v>5</v>
      </c>
      <c r="G503">
        <f t="shared" si="23"/>
        <v>5</v>
      </c>
      <c r="H503" t="str">
        <f t="array" ref="H503">INDEX($M$2:$M$26,MATCH(1,($J$2:$J$26=$E503)*($K$2:$K$26=G503),0))</f>
        <v>Campeão</v>
      </c>
    </row>
    <row r="504" spans="1:8" x14ac:dyDescent="0.25">
      <c r="A504" s="3" t="s">
        <v>900</v>
      </c>
      <c r="B504">
        <f>MAX('Tabela Total'!C:C) -_xlfn.MAXIFS('Tabela Total'!C:C,'Tabela Total'!B:B,RFM!A504)</f>
        <v>29</v>
      </c>
      <c r="C504">
        <v>14</v>
      </c>
      <c r="D504" s="5">
        <v>1901171</v>
      </c>
      <c r="E504">
        <f t="shared" si="21"/>
        <v>5</v>
      </c>
      <c r="F504">
        <f t="shared" si="22"/>
        <v>1</v>
      </c>
      <c r="G504">
        <f t="shared" si="23"/>
        <v>3</v>
      </c>
      <c r="H504" t="str">
        <f t="array" ref="H504">INDEX($M$2:$M$26,MATCH(1,($J$2:$J$26=$E504)*($K$2:$K$26=G504),0))</f>
        <v>Fies</v>
      </c>
    </row>
    <row r="505" spans="1:8" x14ac:dyDescent="0.25">
      <c r="A505" s="3" t="s">
        <v>150</v>
      </c>
      <c r="B505">
        <f>MAX('Tabela Total'!C:C) -_xlfn.MAXIFS('Tabela Total'!C:C,'Tabela Total'!B:B,RFM!A505)</f>
        <v>92</v>
      </c>
      <c r="C505">
        <v>10</v>
      </c>
      <c r="D505" s="5">
        <v>2024622</v>
      </c>
      <c r="E505">
        <f t="shared" si="21"/>
        <v>4</v>
      </c>
      <c r="F505">
        <f t="shared" si="22"/>
        <v>5</v>
      </c>
      <c r="G505">
        <f t="shared" si="23"/>
        <v>5</v>
      </c>
      <c r="H505" t="str">
        <f t="array" ref="H505">INDEX($M$2:$M$26,MATCH(1,($J$2:$J$26=$E505)*($K$2:$K$26=G505),0))</f>
        <v>Fies</v>
      </c>
    </row>
    <row r="506" spans="1:8" x14ac:dyDescent="0.25">
      <c r="A506" s="3" t="s">
        <v>2687</v>
      </c>
      <c r="B506">
        <f>MAX('Tabela Total'!C:C) -_xlfn.MAXIFS('Tabela Total'!C:C,'Tabela Total'!B:B,RFM!A506)</f>
        <v>555</v>
      </c>
      <c r="C506">
        <v>7</v>
      </c>
      <c r="D506" s="5">
        <v>590629</v>
      </c>
      <c r="E506">
        <f t="shared" si="21"/>
        <v>1</v>
      </c>
      <c r="F506">
        <f t="shared" si="22"/>
        <v>5</v>
      </c>
      <c r="G506">
        <f t="shared" si="23"/>
        <v>3</v>
      </c>
      <c r="H506" t="str">
        <f t="array" ref="H506">INDEX($M$2:$M$26,MATCH(1,($J$2:$J$26=$E506)*($K$2:$K$26=G506),0))</f>
        <v>Risco</v>
      </c>
    </row>
    <row r="507" spans="1:8" x14ac:dyDescent="0.25">
      <c r="A507" s="3" t="s">
        <v>2180</v>
      </c>
      <c r="B507">
        <f>MAX('Tabela Total'!C:C) -_xlfn.MAXIFS('Tabela Total'!C:C,'Tabela Total'!B:B,RFM!A507)</f>
        <v>116</v>
      </c>
      <c r="C507">
        <v>7</v>
      </c>
      <c r="D507" s="5">
        <v>980843</v>
      </c>
      <c r="E507">
        <f t="shared" si="21"/>
        <v>4</v>
      </c>
      <c r="F507">
        <f t="shared" si="22"/>
        <v>5</v>
      </c>
      <c r="G507">
        <f t="shared" si="23"/>
        <v>5</v>
      </c>
      <c r="H507" t="str">
        <f t="array" ref="H507">INDEX($M$2:$M$26,MATCH(1,($J$2:$J$26=$E507)*($K$2:$K$26=G507),0))</f>
        <v>Fies</v>
      </c>
    </row>
    <row r="508" spans="1:8" x14ac:dyDescent="0.25">
      <c r="A508" s="3" t="s">
        <v>1116</v>
      </c>
      <c r="B508">
        <f>MAX('Tabela Total'!C:C) -_xlfn.MAXIFS('Tabela Total'!C:C,'Tabela Total'!B:B,RFM!A508)</f>
        <v>99</v>
      </c>
      <c r="C508">
        <v>13</v>
      </c>
      <c r="D508" s="5">
        <v>346967</v>
      </c>
      <c r="E508">
        <f t="shared" si="21"/>
        <v>4</v>
      </c>
      <c r="F508">
        <f t="shared" si="22"/>
        <v>1</v>
      </c>
      <c r="G508">
        <f t="shared" si="23"/>
        <v>3</v>
      </c>
      <c r="H508" t="str">
        <f t="array" ref="H508">INDEX($M$2:$M$26,MATCH(1,($J$2:$J$26=$E508)*($K$2:$K$26=G508),0))</f>
        <v>Fies Potencial</v>
      </c>
    </row>
    <row r="509" spans="1:8" x14ac:dyDescent="0.25">
      <c r="A509" s="3" t="s">
        <v>464</v>
      </c>
      <c r="B509">
        <f>MAX('Tabela Total'!C:C) -_xlfn.MAXIFS('Tabela Total'!C:C,'Tabela Total'!B:B,RFM!A509)</f>
        <v>84</v>
      </c>
      <c r="C509">
        <v>8</v>
      </c>
      <c r="D509" s="5">
        <v>1985296</v>
      </c>
      <c r="E509">
        <f t="shared" si="21"/>
        <v>4</v>
      </c>
      <c r="F509">
        <f t="shared" si="22"/>
        <v>5</v>
      </c>
      <c r="G509">
        <f t="shared" si="23"/>
        <v>5</v>
      </c>
      <c r="H509" t="str">
        <f t="array" ref="H509">INDEX($M$2:$M$26,MATCH(1,($J$2:$J$26=$E509)*($K$2:$K$26=G509),0))</f>
        <v>Fies</v>
      </c>
    </row>
    <row r="510" spans="1:8" x14ac:dyDescent="0.25">
      <c r="A510" s="3" t="s">
        <v>3674</v>
      </c>
      <c r="B510">
        <f>MAX('Tabela Total'!C:C) -_xlfn.MAXIFS('Tabela Total'!C:C,'Tabela Total'!B:B,RFM!A510)</f>
        <v>264</v>
      </c>
      <c r="C510">
        <v>2</v>
      </c>
      <c r="D510" s="5">
        <v>5651</v>
      </c>
      <c r="E510">
        <f t="shared" si="21"/>
        <v>2</v>
      </c>
      <c r="F510">
        <f t="shared" si="22"/>
        <v>5</v>
      </c>
      <c r="G510">
        <f t="shared" si="23"/>
        <v>4</v>
      </c>
      <c r="H510" t="str">
        <f t="array" ref="H510">INDEX($M$2:$M$26,MATCH(1,($J$2:$J$26=$E510)*($K$2:$K$26=G510),0))</f>
        <v>Risco</v>
      </c>
    </row>
    <row r="511" spans="1:8" x14ac:dyDescent="0.25">
      <c r="A511" s="3" t="s">
        <v>3478</v>
      </c>
      <c r="B511">
        <f>MAX('Tabela Total'!C:C) -_xlfn.MAXIFS('Tabela Total'!C:C,'Tabela Total'!B:B,RFM!A511)</f>
        <v>119</v>
      </c>
      <c r="C511">
        <v>13</v>
      </c>
      <c r="D511" s="5">
        <v>931750</v>
      </c>
      <c r="E511">
        <f t="shared" si="21"/>
        <v>4</v>
      </c>
      <c r="F511">
        <f t="shared" si="22"/>
        <v>1</v>
      </c>
      <c r="G511">
        <f t="shared" si="23"/>
        <v>3</v>
      </c>
      <c r="H511" t="str">
        <f t="array" ref="H511">INDEX($M$2:$M$26,MATCH(1,($J$2:$J$26=$E511)*($K$2:$K$26=G511),0))</f>
        <v>Fies Potencial</v>
      </c>
    </row>
    <row r="512" spans="1:8" x14ac:dyDescent="0.25">
      <c r="A512" s="3" t="s">
        <v>3864</v>
      </c>
      <c r="B512">
        <f>MAX('Tabela Total'!C:C) -_xlfn.MAXIFS('Tabela Total'!C:C,'Tabela Total'!B:B,RFM!A512)</f>
        <v>376</v>
      </c>
      <c r="C512">
        <v>9</v>
      </c>
      <c r="D512" s="5">
        <v>63173</v>
      </c>
      <c r="E512">
        <f t="shared" si="21"/>
        <v>1</v>
      </c>
      <c r="F512">
        <f t="shared" si="22"/>
        <v>5</v>
      </c>
      <c r="G512">
        <f t="shared" si="23"/>
        <v>3</v>
      </c>
      <c r="H512" t="str">
        <f t="array" ref="H512">INDEX($M$2:$M$26,MATCH(1,($J$2:$J$26=$E512)*($K$2:$K$26=G512),0))</f>
        <v>Risco</v>
      </c>
    </row>
    <row r="513" spans="1:8" x14ac:dyDescent="0.25">
      <c r="A513" s="3" t="s">
        <v>2444</v>
      </c>
      <c r="B513">
        <f>MAX('Tabela Total'!C:C) -_xlfn.MAXIFS('Tabela Total'!C:C,'Tabela Total'!B:B,RFM!A513)</f>
        <v>85</v>
      </c>
      <c r="C513">
        <v>11</v>
      </c>
      <c r="D513" s="5">
        <v>903295</v>
      </c>
      <c r="E513">
        <f t="shared" si="21"/>
        <v>4</v>
      </c>
      <c r="F513">
        <f t="shared" si="22"/>
        <v>5</v>
      </c>
      <c r="G513">
        <f t="shared" si="23"/>
        <v>5</v>
      </c>
      <c r="H513" t="str">
        <f t="array" ref="H513">INDEX($M$2:$M$26,MATCH(1,($J$2:$J$26=$E513)*($K$2:$K$26=G513),0))</f>
        <v>Fies</v>
      </c>
    </row>
    <row r="514" spans="1:8" x14ac:dyDescent="0.25">
      <c r="A514" s="3" t="s">
        <v>1687</v>
      </c>
      <c r="B514">
        <f>MAX('Tabela Total'!C:C) -_xlfn.MAXIFS('Tabela Total'!C:C,'Tabela Total'!B:B,RFM!A514)</f>
        <v>155</v>
      </c>
      <c r="C514">
        <v>6</v>
      </c>
      <c r="D514" s="5">
        <v>37296</v>
      </c>
      <c r="E514">
        <f t="shared" ref="E514:E577" si="24">_xlfn.IFS(B514:B1306&lt;=72,5,B514:B1306&lt;=145,4,B514:B1306&lt;=218,3,B514:B1306&lt;=292,2,1,1)</f>
        <v>3</v>
      </c>
      <c r="F514">
        <f t="shared" ref="F514:F577" si="25">_xlfn.IFS(C514:C1306&lt;=12,5,C514:C1306&lt;=9,4,C514:C1306&lt;=6,3,C514:C1306&lt;=3,2,1,1)</f>
        <v>5</v>
      </c>
      <c r="G514">
        <f t="shared" si="23"/>
        <v>4</v>
      </c>
      <c r="H514" t="str">
        <f t="array" ref="H514">INDEX($M$2:$M$26,MATCH(1,($J$2:$J$26=$E514)*($K$2:$K$26=G514),0))</f>
        <v>Fies</v>
      </c>
    </row>
    <row r="515" spans="1:8" x14ac:dyDescent="0.25">
      <c r="A515" s="3" t="s">
        <v>416</v>
      </c>
      <c r="B515">
        <f>MAX('Tabela Total'!C:C) -_xlfn.MAXIFS('Tabela Total'!C:C,'Tabela Total'!B:B,RFM!A515)</f>
        <v>98</v>
      </c>
      <c r="C515">
        <v>11</v>
      </c>
      <c r="D515" s="5">
        <v>288659</v>
      </c>
      <c r="E515">
        <f t="shared" si="24"/>
        <v>4</v>
      </c>
      <c r="F515">
        <f t="shared" si="25"/>
        <v>5</v>
      </c>
      <c r="G515">
        <f t="shared" ref="G515:G578" si="26">ROUND(AVERAGE(F515,E515),0)</f>
        <v>5</v>
      </c>
      <c r="H515" t="str">
        <f t="array" ref="H515">INDEX($M$2:$M$26,MATCH(1,($J$2:$J$26=$E515)*($K$2:$K$26=G515),0))</f>
        <v>Fies</v>
      </c>
    </row>
    <row r="516" spans="1:8" x14ac:dyDescent="0.25">
      <c r="A516" s="3" t="s">
        <v>2060</v>
      </c>
      <c r="B516">
        <f>MAX('Tabela Total'!C:C) -_xlfn.MAXIFS('Tabela Total'!C:C,'Tabela Total'!B:B,RFM!A516)</f>
        <v>49</v>
      </c>
      <c r="C516">
        <v>10</v>
      </c>
      <c r="D516" s="5">
        <v>799568</v>
      </c>
      <c r="E516">
        <f t="shared" si="24"/>
        <v>5</v>
      </c>
      <c r="F516">
        <f t="shared" si="25"/>
        <v>5</v>
      </c>
      <c r="G516">
        <f t="shared" si="26"/>
        <v>5</v>
      </c>
      <c r="H516" t="str">
        <f t="array" ref="H516">INDEX($M$2:$M$26,MATCH(1,($J$2:$J$26=$E516)*($K$2:$K$26=G516),0))</f>
        <v>Campeão</v>
      </c>
    </row>
    <row r="517" spans="1:8" x14ac:dyDescent="0.25">
      <c r="A517" s="3" t="s">
        <v>1015</v>
      </c>
      <c r="B517">
        <f>MAX('Tabela Total'!C:C) -_xlfn.MAXIFS('Tabela Total'!C:C,'Tabela Total'!B:B,RFM!A517)</f>
        <v>5</v>
      </c>
      <c r="C517">
        <v>22</v>
      </c>
      <c r="D517" s="5">
        <v>2729158</v>
      </c>
      <c r="E517">
        <f t="shared" si="24"/>
        <v>5</v>
      </c>
      <c r="F517">
        <f t="shared" si="25"/>
        <v>1</v>
      </c>
      <c r="G517">
        <f t="shared" si="26"/>
        <v>3</v>
      </c>
      <c r="H517" t="str">
        <f t="array" ref="H517">INDEX($M$2:$M$26,MATCH(1,($J$2:$J$26=$E517)*($K$2:$K$26=G517),0))</f>
        <v>Fies</v>
      </c>
    </row>
    <row r="518" spans="1:8" x14ac:dyDescent="0.25">
      <c r="A518" s="3" t="s">
        <v>170</v>
      </c>
      <c r="B518">
        <f>MAX('Tabela Total'!C:C) -_xlfn.MAXIFS('Tabela Total'!C:C,'Tabela Total'!B:B,RFM!A518)</f>
        <v>22</v>
      </c>
      <c r="C518">
        <v>15</v>
      </c>
      <c r="D518" s="5">
        <v>472339</v>
      </c>
      <c r="E518">
        <f t="shared" si="24"/>
        <v>5</v>
      </c>
      <c r="F518">
        <f t="shared" si="25"/>
        <v>1</v>
      </c>
      <c r="G518">
        <f t="shared" si="26"/>
        <v>3</v>
      </c>
      <c r="H518" t="str">
        <f t="array" ref="H518">INDEX($M$2:$M$26,MATCH(1,($J$2:$J$26=$E518)*($K$2:$K$26=G518),0))</f>
        <v>Fies</v>
      </c>
    </row>
    <row r="519" spans="1:8" x14ac:dyDescent="0.25">
      <c r="A519" s="3" t="s">
        <v>328</v>
      </c>
      <c r="B519">
        <f>MAX('Tabela Total'!C:C) -_xlfn.MAXIFS('Tabela Total'!C:C,'Tabela Total'!B:B,RFM!A519)</f>
        <v>28</v>
      </c>
      <c r="C519">
        <v>17</v>
      </c>
      <c r="D519" s="5">
        <v>789621</v>
      </c>
      <c r="E519">
        <f t="shared" si="24"/>
        <v>5</v>
      </c>
      <c r="F519">
        <f t="shared" si="25"/>
        <v>1</v>
      </c>
      <c r="G519">
        <f t="shared" si="26"/>
        <v>3</v>
      </c>
      <c r="H519" t="str">
        <f t="array" ref="H519">INDEX($M$2:$M$26,MATCH(1,($J$2:$J$26=$E519)*($K$2:$K$26=G519),0))</f>
        <v>Fies</v>
      </c>
    </row>
    <row r="520" spans="1:8" x14ac:dyDescent="0.25">
      <c r="A520" s="3" t="s">
        <v>391</v>
      </c>
      <c r="B520">
        <f>MAX('Tabela Total'!C:C) -_xlfn.MAXIFS('Tabela Total'!C:C,'Tabela Total'!B:B,RFM!A520)</f>
        <v>240</v>
      </c>
      <c r="C520">
        <v>11</v>
      </c>
      <c r="D520" s="5">
        <v>82273</v>
      </c>
      <c r="E520">
        <f t="shared" si="24"/>
        <v>2</v>
      </c>
      <c r="F520">
        <f t="shared" si="25"/>
        <v>5</v>
      </c>
      <c r="G520">
        <f t="shared" si="26"/>
        <v>4</v>
      </c>
      <c r="H520" t="str">
        <f t="array" ref="H520">INDEX($M$2:$M$26,MATCH(1,($J$2:$J$26=$E520)*($K$2:$K$26=G520),0))</f>
        <v>Risco</v>
      </c>
    </row>
    <row r="521" spans="1:8" x14ac:dyDescent="0.25">
      <c r="A521" s="3" t="s">
        <v>1300</v>
      </c>
      <c r="B521">
        <f>MAX('Tabela Total'!C:C) -_xlfn.MAXIFS('Tabela Total'!C:C,'Tabela Total'!B:B,RFM!A521)</f>
        <v>69</v>
      </c>
      <c r="C521">
        <v>20</v>
      </c>
      <c r="D521" s="5">
        <v>788374</v>
      </c>
      <c r="E521">
        <f t="shared" si="24"/>
        <v>5</v>
      </c>
      <c r="F521">
        <f t="shared" si="25"/>
        <v>1</v>
      </c>
      <c r="G521">
        <f t="shared" si="26"/>
        <v>3</v>
      </c>
      <c r="H521" t="str">
        <f t="array" ref="H521">INDEX($M$2:$M$26,MATCH(1,($J$2:$J$26=$E521)*($K$2:$K$26=G521),0))</f>
        <v>Fies</v>
      </c>
    </row>
    <row r="522" spans="1:8" x14ac:dyDescent="0.25">
      <c r="A522" s="3" t="s">
        <v>1680</v>
      </c>
      <c r="B522">
        <f>MAX('Tabela Total'!C:C) -_xlfn.MAXIFS('Tabela Total'!C:C,'Tabela Total'!B:B,RFM!A522)</f>
        <v>54</v>
      </c>
      <c r="C522">
        <v>15</v>
      </c>
      <c r="D522" s="5">
        <v>821422</v>
      </c>
      <c r="E522">
        <f t="shared" si="24"/>
        <v>5</v>
      </c>
      <c r="F522">
        <f t="shared" si="25"/>
        <v>1</v>
      </c>
      <c r="G522">
        <f t="shared" si="26"/>
        <v>3</v>
      </c>
      <c r="H522" t="str">
        <f t="array" ref="H522">INDEX($M$2:$M$26,MATCH(1,($J$2:$J$26=$E522)*($K$2:$K$26=G522),0))</f>
        <v>Fies</v>
      </c>
    </row>
    <row r="523" spans="1:8" x14ac:dyDescent="0.25">
      <c r="A523" s="3" t="s">
        <v>1399</v>
      </c>
      <c r="B523">
        <f>MAX('Tabela Total'!C:C) -_xlfn.MAXIFS('Tabela Total'!C:C,'Tabela Total'!B:B,RFM!A523)</f>
        <v>29</v>
      </c>
      <c r="C523">
        <v>13</v>
      </c>
      <c r="D523" s="5">
        <v>1192803</v>
      </c>
      <c r="E523">
        <f t="shared" si="24"/>
        <v>5</v>
      </c>
      <c r="F523">
        <f t="shared" si="25"/>
        <v>1</v>
      </c>
      <c r="G523">
        <f t="shared" si="26"/>
        <v>3</v>
      </c>
      <c r="H523" t="str">
        <f t="array" ref="H523">INDEX($M$2:$M$26,MATCH(1,($J$2:$J$26=$E523)*($K$2:$K$26=G523),0))</f>
        <v>Fies</v>
      </c>
    </row>
    <row r="524" spans="1:8" x14ac:dyDescent="0.25">
      <c r="A524" s="3" t="s">
        <v>1815</v>
      </c>
      <c r="B524">
        <f>MAX('Tabela Total'!C:C) -_xlfn.MAXIFS('Tabela Total'!C:C,'Tabela Total'!B:B,RFM!A524)</f>
        <v>79</v>
      </c>
      <c r="C524">
        <v>4</v>
      </c>
      <c r="D524" s="5">
        <v>92543</v>
      </c>
      <c r="E524">
        <f t="shared" si="24"/>
        <v>4</v>
      </c>
      <c r="F524">
        <f t="shared" si="25"/>
        <v>5</v>
      </c>
      <c r="G524">
        <f t="shared" si="26"/>
        <v>5</v>
      </c>
      <c r="H524" t="str">
        <f t="array" ref="H524">INDEX($M$2:$M$26,MATCH(1,($J$2:$J$26=$E524)*($K$2:$K$26=G524),0))</f>
        <v>Fies</v>
      </c>
    </row>
    <row r="525" spans="1:8" x14ac:dyDescent="0.25">
      <c r="A525" s="3" t="s">
        <v>3463</v>
      </c>
      <c r="B525">
        <f>MAX('Tabela Total'!C:C) -_xlfn.MAXIFS('Tabela Total'!C:C,'Tabela Total'!B:B,RFM!A525)</f>
        <v>100</v>
      </c>
      <c r="C525">
        <v>3</v>
      </c>
      <c r="D525" s="5">
        <v>25468</v>
      </c>
      <c r="E525">
        <f t="shared" si="24"/>
        <v>4</v>
      </c>
      <c r="F525">
        <f t="shared" si="25"/>
        <v>5</v>
      </c>
      <c r="G525">
        <f t="shared" si="26"/>
        <v>5</v>
      </c>
      <c r="H525" t="str">
        <f t="array" ref="H525">INDEX($M$2:$M$26,MATCH(1,($J$2:$J$26=$E525)*($K$2:$K$26=G525),0))</f>
        <v>Fies</v>
      </c>
    </row>
    <row r="526" spans="1:8" x14ac:dyDescent="0.25">
      <c r="A526" s="3" t="s">
        <v>1599</v>
      </c>
      <c r="B526">
        <f>MAX('Tabela Total'!C:C) -_xlfn.MAXIFS('Tabela Total'!C:C,'Tabela Total'!B:B,RFM!A526)</f>
        <v>168</v>
      </c>
      <c r="C526">
        <v>6</v>
      </c>
      <c r="D526" s="5">
        <v>1112216</v>
      </c>
      <c r="E526">
        <f t="shared" si="24"/>
        <v>3</v>
      </c>
      <c r="F526">
        <f t="shared" si="25"/>
        <v>5</v>
      </c>
      <c r="G526">
        <f t="shared" si="26"/>
        <v>4</v>
      </c>
      <c r="H526" t="str">
        <f t="array" ref="H526">INDEX($M$2:$M$26,MATCH(1,($J$2:$J$26=$E526)*($K$2:$K$26=G526),0))</f>
        <v>Fies</v>
      </c>
    </row>
    <row r="527" spans="1:8" x14ac:dyDescent="0.25">
      <c r="A527" s="3" t="s">
        <v>1155</v>
      </c>
      <c r="B527">
        <f>MAX('Tabela Total'!C:C) -_xlfn.MAXIFS('Tabela Total'!C:C,'Tabela Total'!B:B,RFM!A527)</f>
        <v>7</v>
      </c>
      <c r="C527">
        <v>16</v>
      </c>
      <c r="D527" s="5">
        <v>1544458</v>
      </c>
      <c r="E527">
        <f t="shared" si="24"/>
        <v>5</v>
      </c>
      <c r="F527">
        <f t="shared" si="25"/>
        <v>1</v>
      </c>
      <c r="G527">
        <f t="shared" si="26"/>
        <v>3</v>
      </c>
      <c r="H527" t="str">
        <f t="array" ref="H527">INDEX($M$2:$M$26,MATCH(1,($J$2:$J$26=$E527)*($K$2:$K$26=G527),0))</f>
        <v>Fies</v>
      </c>
    </row>
    <row r="528" spans="1:8" x14ac:dyDescent="0.25">
      <c r="A528" s="3" t="s">
        <v>1331</v>
      </c>
      <c r="B528">
        <f>MAX('Tabela Total'!C:C) -_xlfn.MAXIFS('Tabela Total'!C:C,'Tabela Total'!B:B,RFM!A528)</f>
        <v>61</v>
      </c>
      <c r="C528">
        <v>19</v>
      </c>
      <c r="D528" s="5">
        <v>2317881</v>
      </c>
      <c r="E528">
        <f t="shared" si="24"/>
        <v>5</v>
      </c>
      <c r="F528">
        <f t="shared" si="25"/>
        <v>1</v>
      </c>
      <c r="G528">
        <f t="shared" si="26"/>
        <v>3</v>
      </c>
      <c r="H528" t="str">
        <f t="array" ref="H528">INDEX($M$2:$M$26,MATCH(1,($J$2:$J$26=$E528)*($K$2:$K$26=G528),0))</f>
        <v>Fies</v>
      </c>
    </row>
    <row r="529" spans="1:8" x14ac:dyDescent="0.25">
      <c r="A529" s="3" t="s">
        <v>334</v>
      </c>
      <c r="B529">
        <f>MAX('Tabela Total'!C:C) -_xlfn.MAXIFS('Tabela Total'!C:C,'Tabela Total'!B:B,RFM!A529)</f>
        <v>85</v>
      </c>
      <c r="C529">
        <v>12</v>
      </c>
      <c r="D529" s="5">
        <v>640792</v>
      </c>
      <c r="E529">
        <f t="shared" si="24"/>
        <v>4</v>
      </c>
      <c r="F529">
        <f t="shared" si="25"/>
        <v>5</v>
      </c>
      <c r="G529">
        <f t="shared" si="26"/>
        <v>5</v>
      </c>
      <c r="H529" t="str">
        <f t="array" ref="H529">INDEX($M$2:$M$26,MATCH(1,($J$2:$J$26=$E529)*($K$2:$K$26=G529),0))</f>
        <v>Fies</v>
      </c>
    </row>
    <row r="530" spans="1:8" x14ac:dyDescent="0.25">
      <c r="A530" s="3" t="s">
        <v>1085</v>
      </c>
      <c r="B530">
        <f>MAX('Tabela Total'!C:C) -_xlfn.MAXIFS('Tabela Total'!C:C,'Tabela Total'!B:B,RFM!A530)</f>
        <v>34</v>
      </c>
      <c r="C530">
        <v>10</v>
      </c>
      <c r="D530" s="5">
        <v>1433100</v>
      </c>
      <c r="E530">
        <f t="shared" si="24"/>
        <v>5</v>
      </c>
      <c r="F530">
        <f t="shared" si="25"/>
        <v>5</v>
      </c>
      <c r="G530">
        <f t="shared" si="26"/>
        <v>5</v>
      </c>
      <c r="H530" t="str">
        <f t="array" ref="H530">INDEX($M$2:$M$26,MATCH(1,($J$2:$J$26=$E530)*($K$2:$K$26=G530),0))</f>
        <v>Campeão</v>
      </c>
    </row>
    <row r="531" spans="1:8" x14ac:dyDescent="0.25">
      <c r="A531" s="3" t="s">
        <v>888</v>
      </c>
      <c r="B531">
        <f>MAX('Tabela Total'!C:C) -_xlfn.MAXIFS('Tabela Total'!C:C,'Tabela Total'!B:B,RFM!A531)</f>
        <v>72</v>
      </c>
      <c r="C531">
        <v>5</v>
      </c>
      <c r="D531" s="5">
        <v>893813</v>
      </c>
      <c r="E531">
        <f t="shared" si="24"/>
        <v>5</v>
      </c>
      <c r="F531">
        <f t="shared" si="25"/>
        <v>5</v>
      </c>
      <c r="G531">
        <f t="shared" si="26"/>
        <v>5</v>
      </c>
      <c r="H531" t="str">
        <f t="array" ref="H531">INDEX($M$2:$M$26,MATCH(1,($J$2:$J$26=$E531)*($K$2:$K$26=G531),0))</f>
        <v>Campeão</v>
      </c>
    </row>
    <row r="532" spans="1:8" x14ac:dyDescent="0.25">
      <c r="A532" s="3" t="s">
        <v>548</v>
      </c>
      <c r="B532">
        <f>MAX('Tabela Total'!C:C) -_xlfn.MAXIFS('Tabela Total'!C:C,'Tabela Total'!B:B,RFM!A532)</f>
        <v>104</v>
      </c>
      <c r="C532">
        <v>11</v>
      </c>
      <c r="D532" s="5">
        <v>731317</v>
      </c>
      <c r="E532">
        <f t="shared" si="24"/>
        <v>4</v>
      </c>
      <c r="F532">
        <f t="shared" si="25"/>
        <v>5</v>
      </c>
      <c r="G532">
        <f t="shared" si="26"/>
        <v>5</v>
      </c>
      <c r="H532" t="str">
        <f t="array" ref="H532">INDEX($M$2:$M$26,MATCH(1,($J$2:$J$26=$E532)*($K$2:$K$26=G532),0))</f>
        <v>Fies</v>
      </c>
    </row>
    <row r="533" spans="1:8" x14ac:dyDescent="0.25">
      <c r="A533" s="3" t="s">
        <v>2034</v>
      </c>
      <c r="B533">
        <f>MAX('Tabela Total'!C:C) -_xlfn.MAXIFS('Tabela Total'!C:C,'Tabela Total'!B:B,RFM!A533)</f>
        <v>180</v>
      </c>
      <c r="C533">
        <v>4</v>
      </c>
      <c r="D533" s="5">
        <v>85420</v>
      </c>
      <c r="E533">
        <f t="shared" si="24"/>
        <v>3</v>
      </c>
      <c r="F533">
        <f t="shared" si="25"/>
        <v>5</v>
      </c>
      <c r="G533">
        <f t="shared" si="26"/>
        <v>4</v>
      </c>
      <c r="H533" t="str">
        <f t="array" ref="H533">INDEX($M$2:$M$26,MATCH(1,($J$2:$J$26=$E533)*($K$2:$K$26=G533),0))</f>
        <v>Fies</v>
      </c>
    </row>
    <row r="534" spans="1:8" x14ac:dyDescent="0.25">
      <c r="A534" s="3" t="s">
        <v>193</v>
      </c>
      <c r="B534">
        <f>MAX('Tabela Total'!C:C) -_xlfn.MAXIFS('Tabela Total'!C:C,'Tabela Total'!B:B,RFM!A534)</f>
        <v>719</v>
      </c>
      <c r="C534">
        <v>14</v>
      </c>
      <c r="D534" s="5">
        <v>2063663</v>
      </c>
      <c r="E534">
        <f t="shared" si="24"/>
        <v>1</v>
      </c>
      <c r="F534">
        <f t="shared" si="25"/>
        <v>1</v>
      </c>
      <c r="G534">
        <f t="shared" si="26"/>
        <v>1</v>
      </c>
      <c r="H534" t="str">
        <f t="array" ref="H534">INDEX($M$2:$M$26,MATCH(1,($J$2:$J$26=$E534)*($K$2:$K$26=G534),0))</f>
        <v>Perdidos</v>
      </c>
    </row>
    <row r="535" spans="1:8" x14ac:dyDescent="0.25">
      <c r="A535" s="3" t="s">
        <v>379</v>
      </c>
      <c r="B535">
        <f>MAX('Tabela Total'!C:C) -_xlfn.MAXIFS('Tabela Total'!C:C,'Tabela Total'!B:B,RFM!A535)</f>
        <v>72</v>
      </c>
      <c r="C535">
        <v>20</v>
      </c>
      <c r="D535" s="5">
        <v>918674</v>
      </c>
      <c r="E535">
        <f t="shared" si="24"/>
        <v>5</v>
      </c>
      <c r="F535">
        <f t="shared" si="25"/>
        <v>1</v>
      </c>
      <c r="G535">
        <f t="shared" si="26"/>
        <v>3</v>
      </c>
      <c r="H535" t="str">
        <f t="array" ref="H535">INDEX($M$2:$M$26,MATCH(1,($J$2:$J$26=$E535)*($K$2:$K$26=G535),0))</f>
        <v>Fies</v>
      </c>
    </row>
    <row r="536" spans="1:8" x14ac:dyDescent="0.25">
      <c r="A536" s="3" t="s">
        <v>1238</v>
      </c>
      <c r="B536">
        <f>MAX('Tabela Total'!C:C) -_xlfn.MAXIFS('Tabela Total'!C:C,'Tabela Total'!B:B,RFM!A536)</f>
        <v>16</v>
      </c>
      <c r="C536">
        <v>19</v>
      </c>
      <c r="D536" s="5">
        <v>1855030</v>
      </c>
      <c r="E536">
        <f t="shared" si="24"/>
        <v>5</v>
      </c>
      <c r="F536">
        <f t="shared" si="25"/>
        <v>1</v>
      </c>
      <c r="G536">
        <f t="shared" si="26"/>
        <v>3</v>
      </c>
      <c r="H536" t="str">
        <f t="array" ref="H536">INDEX($M$2:$M$26,MATCH(1,($J$2:$J$26=$E536)*($K$2:$K$26=G536),0))</f>
        <v>Fies</v>
      </c>
    </row>
    <row r="537" spans="1:8" x14ac:dyDescent="0.25">
      <c r="A537" s="3" t="s">
        <v>631</v>
      </c>
      <c r="B537">
        <f>MAX('Tabela Total'!C:C) -_xlfn.MAXIFS('Tabela Total'!C:C,'Tabela Total'!B:B,RFM!A537)</f>
        <v>125</v>
      </c>
      <c r="C537">
        <v>6</v>
      </c>
      <c r="D537" s="5">
        <v>97225</v>
      </c>
      <c r="E537">
        <f t="shared" si="24"/>
        <v>4</v>
      </c>
      <c r="F537">
        <f t="shared" si="25"/>
        <v>5</v>
      </c>
      <c r="G537">
        <f t="shared" si="26"/>
        <v>5</v>
      </c>
      <c r="H537" t="str">
        <f t="array" ref="H537">INDEX($M$2:$M$26,MATCH(1,($J$2:$J$26=$E537)*($K$2:$K$26=G537),0))</f>
        <v>Fies</v>
      </c>
    </row>
    <row r="538" spans="1:8" x14ac:dyDescent="0.25">
      <c r="A538" s="3" t="s">
        <v>773</v>
      </c>
      <c r="B538">
        <f>MAX('Tabela Total'!C:C) -_xlfn.MAXIFS('Tabela Total'!C:C,'Tabela Total'!B:B,RFM!A538)</f>
        <v>273</v>
      </c>
      <c r="C538">
        <v>24</v>
      </c>
      <c r="D538" s="5">
        <v>4432686</v>
      </c>
      <c r="E538">
        <f t="shared" si="24"/>
        <v>2</v>
      </c>
      <c r="F538">
        <f t="shared" si="25"/>
        <v>1</v>
      </c>
      <c r="G538">
        <f t="shared" si="26"/>
        <v>2</v>
      </c>
      <c r="H538" t="str">
        <f t="array" ref="H538">INDEX($M$2:$M$26,MATCH(1,($J$2:$J$26=$E538)*($K$2:$K$26=G538),0))</f>
        <v>Hibernando</v>
      </c>
    </row>
    <row r="539" spans="1:8" x14ac:dyDescent="0.25">
      <c r="A539" s="3" t="s">
        <v>2013</v>
      </c>
      <c r="B539">
        <f>MAX('Tabela Total'!C:C) -_xlfn.MAXIFS('Tabela Total'!C:C,'Tabela Total'!B:B,RFM!A539)</f>
        <v>434</v>
      </c>
      <c r="C539">
        <v>7</v>
      </c>
      <c r="D539" s="5">
        <v>66822</v>
      </c>
      <c r="E539">
        <f t="shared" si="24"/>
        <v>1</v>
      </c>
      <c r="F539">
        <f t="shared" si="25"/>
        <v>5</v>
      </c>
      <c r="G539">
        <f t="shared" si="26"/>
        <v>3</v>
      </c>
      <c r="H539" t="str">
        <f t="array" ref="H539">INDEX($M$2:$M$26,MATCH(1,($J$2:$J$26=$E539)*($K$2:$K$26=G539),0))</f>
        <v>Risco</v>
      </c>
    </row>
    <row r="540" spans="1:8" x14ac:dyDescent="0.25">
      <c r="A540" s="3" t="s">
        <v>916</v>
      </c>
      <c r="B540">
        <f>MAX('Tabela Total'!C:C) -_xlfn.MAXIFS('Tabela Total'!C:C,'Tabela Total'!B:B,RFM!A540)</f>
        <v>413</v>
      </c>
      <c r="C540">
        <v>15</v>
      </c>
      <c r="D540" s="5">
        <v>696356</v>
      </c>
      <c r="E540">
        <f t="shared" si="24"/>
        <v>1</v>
      </c>
      <c r="F540">
        <f t="shared" si="25"/>
        <v>1</v>
      </c>
      <c r="G540">
        <f t="shared" si="26"/>
        <v>1</v>
      </c>
      <c r="H540" t="str">
        <f t="array" ref="H540">INDEX($M$2:$M$26,MATCH(1,($J$2:$J$26=$E540)*($K$2:$K$26=G540),0))</f>
        <v>Perdidos</v>
      </c>
    </row>
    <row r="541" spans="1:8" x14ac:dyDescent="0.25">
      <c r="A541" s="3" t="s">
        <v>1197</v>
      </c>
      <c r="B541">
        <f>MAX('Tabela Total'!C:C) -_xlfn.MAXIFS('Tabela Total'!C:C,'Tabela Total'!B:B,RFM!A541)</f>
        <v>121</v>
      </c>
      <c r="C541">
        <v>19</v>
      </c>
      <c r="D541" s="5">
        <v>1293513</v>
      </c>
      <c r="E541">
        <f t="shared" si="24"/>
        <v>4</v>
      </c>
      <c r="F541">
        <f t="shared" si="25"/>
        <v>1</v>
      </c>
      <c r="G541">
        <f t="shared" si="26"/>
        <v>3</v>
      </c>
      <c r="H541" t="str">
        <f t="array" ref="H541">INDEX($M$2:$M$26,MATCH(1,($J$2:$J$26=$E541)*($K$2:$K$26=G541),0))</f>
        <v>Fies Potencial</v>
      </c>
    </row>
    <row r="542" spans="1:8" x14ac:dyDescent="0.25">
      <c r="A542" s="3" t="s">
        <v>524</v>
      </c>
      <c r="B542">
        <f>MAX('Tabela Total'!C:C) -_xlfn.MAXIFS('Tabela Total'!C:C,'Tabela Total'!B:B,RFM!A542)</f>
        <v>452</v>
      </c>
      <c r="C542">
        <v>5</v>
      </c>
      <c r="D542" s="5">
        <v>267532</v>
      </c>
      <c r="E542">
        <f t="shared" si="24"/>
        <v>1</v>
      </c>
      <c r="F542">
        <f t="shared" si="25"/>
        <v>5</v>
      </c>
      <c r="G542">
        <f t="shared" si="26"/>
        <v>3</v>
      </c>
      <c r="H542" t="str">
        <f t="array" ref="H542">INDEX($M$2:$M$26,MATCH(1,($J$2:$J$26=$E542)*($K$2:$K$26=G542),0))</f>
        <v>Risco</v>
      </c>
    </row>
    <row r="543" spans="1:8" x14ac:dyDescent="0.25">
      <c r="A543" s="3" t="s">
        <v>215</v>
      </c>
      <c r="B543">
        <f>MAX('Tabela Total'!C:C) -_xlfn.MAXIFS('Tabela Total'!C:C,'Tabela Total'!B:B,RFM!A543)</f>
        <v>26</v>
      </c>
      <c r="C543">
        <v>11</v>
      </c>
      <c r="D543" s="5">
        <v>411299</v>
      </c>
      <c r="E543">
        <f t="shared" si="24"/>
        <v>5</v>
      </c>
      <c r="F543">
        <f t="shared" si="25"/>
        <v>5</v>
      </c>
      <c r="G543">
        <f t="shared" si="26"/>
        <v>5</v>
      </c>
      <c r="H543" t="str">
        <f t="array" ref="H543">INDEX($M$2:$M$26,MATCH(1,($J$2:$J$26=$E543)*($K$2:$K$26=G543),0))</f>
        <v>Campeão</v>
      </c>
    </row>
    <row r="544" spans="1:8" x14ac:dyDescent="0.25">
      <c r="A544" s="3" t="s">
        <v>860</v>
      </c>
      <c r="B544">
        <f>MAX('Tabela Total'!C:C) -_xlfn.MAXIFS('Tabela Total'!C:C,'Tabela Total'!B:B,RFM!A544)</f>
        <v>49</v>
      </c>
      <c r="C544">
        <v>10</v>
      </c>
      <c r="D544" s="5">
        <v>269420</v>
      </c>
      <c r="E544">
        <f t="shared" si="24"/>
        <v>5</v>
      </c>
      <c r="F544">
        <f t="shared" si="25"/>
        <v>5</v>
      </c>
      <c r="G544">
        <f t="shared" si="26"/>
        <v>5</v>
      </c>
      <c r="H544" t="str">
        <f t="array" ref="H544">INDEX($M$2:$M$26,MATCH(1,($J$2:$J$26=$E544)*($K$2:$K$26=G544),0))</f>
        <v>Campeão</v>
      </c>
    </row>
    <row r="545" spans="1:8" x14ac:dyDescent="0.25">
      <c r="A545" s="3" t="s">
        <v>429</v>
      </c>
      <c r="B545">
        <f>MAX('Tabela Total'!C:C) -_xlfn.MAXIFS('Tabela Total'!C:C,'Tabela Total'!B:B,RFM!A545)</f>
        <v>203</v>
      </c>
      <c r="C545">
        <v>11</v>
      </c>
      <c r="D545" s="5">
        <v>3603423</v>
      </c>
      <c r="E545">
        <f t="shared" si="24"/>
        <v>3</v>
      </c>
      <c r="F545">
        <f t="shared" si="25"/>
        <v>5</v>
      </c>
      <c r="G545">
        <f t="shared" si="26"/>
        <v>4</v>
      </c>
      <c r="H545" t="str">
        <f t="array" ref="H545">INDEX($M$2:$M$26,MATCH(1,($J$2:$J$26=$E545)*($K$2:$K$26=G545),0))</f>
        <v>Fies</v>
      </c>
    </row>
    <row r="546" spans="1:8" x14ac:dyDescent="0.25">
      <c r="A546" s="3" t="s">
        <v>1720</v>
      </c>
      <c r="B546">
        <f>MAX('Tabela Total'!C:C) -_xlfn.MAXIFS('Tabela Total'!C:C,'Tabela Total'!B:B,RFM!A546)</f>
        <v>27</v>
      </c>
      <c r="C546">
        <v>15</v>
      </c>
      <c r="D546" s="5">
        <v>912527</v>
      </c>
      <c r="E546">
        <f t="shared" si="24"/>
        <v>5</v>
      </c>
      <c r="F546">
        <f t="shared" si="25"/>
        <v>1</v>
      </c>
      <c r="G546">
        <f t="shared" si="26"/>
        <v>3</v>
      </c>
      <c r="H546" t="str">
        <f t="array" ref="H546">INDEX($M$2:$M$26,MATCH(1,($J$2:$J$26=$E546)*($K$2:$K$26=G546),0))</f>
        <v>Fies</v>
      </c>
    </row>
    <row r="547" spans="1:8" x14ac:dyDescent="0.25">
      <c r="A547" s="3" t="s">
        <v>350</v>
      </c>
      <c r="B547">
        <f>MAX('Tabela Total'!C:C) -_xlfn.MAXIFS('Tabela Total'!C:C,'Tabela Total'!B:B,RFM!A547)</f>
        <v>19</v>
      </c>
      <c r="C547">
        <v>11</v>
      </c>
      <c r="D547" s="5">
        <v>1164667</v>
      </c>
      <c r="E547">
        <f t="shared" si="24"/>
        <v>5</v>
      </c>
      <c r="F547">
        <f t="shared" si="25"/>
        <v>5</v>
      </c>
      <c r="G547">
        <f t="shared" si="26"/>
        <v>5</v>
      </c>
      <c r="H547" t="str">
        <f t="array" ref="H547">INDEX($M$2:$M$26,MATCH(1,($J$2:$J$26=$E547)*($K$2:$K$26=G547),0))</f>
        <v>Campeão</v>
      </c>
    </row>
    <row r="548" spans="1:8" x14ac:dyDescent="0.25">
      <c r="A548" s="3" t="s">
        <v>1718</v>
      </c>
      <c r="B548">
        <f>MAX('Tabela Total'!C:C) -_xlfn.MAXIFS('Tabela Total'!C:C,'Tabela Total'!B:B,RFM!A548)</f>
        <v>17</v>
      </c>
      <c r="C548">
        <v>14</v>
      </c>
      <c r="D548" s="5">
        <v>2759701</v>
      </c>
      <c r="E548">
        <f t="shared" si="24"/>
        <v>5</v>
      </c>
      <c r="F548">
        <f t="shared" si="25"/>
        <v>1</v>
      </c>
      <c r="G548">
        <f t="shared" si="26"/>
        <v>3</v>
      </c>
      <c r="H548" t="str">
        <f t="array" ref="H548">INDEX($M$2:$M$26,MATCH(1,($J$2:$J$26=$E548)*($K$2:$K$26=G548),0))</f>
        <v>Fies</v>
      </c>
    </row>
    <row r="549" spans="1:8" x14ac:dyDescent="0.25">
      <c r="A549" s="3" t="s">
        <v>851</v>
      </c>
      <c r="B549">
        <f>MAX('Tabela Total'!C:C) -_xlfn.MAXIFS('Tabela Total'!C:C,'Tabela Total'!B:B,RFM!A549)</f>
        <v>44</v>
      </c>
      <c r="C549">
        <v>3</v>
      </c>
      <c r="D549" s="5">
        <v>2253366</v>
      </c>
      <c r="E549">
        <f t="shared" si="24"/>
        <v>5</v>
      </c>
      <c r="F549">
        <f t="shared" si="25"/>
        <v>5</v>
      </c>
      <c r="G549">
        <f t="shared" si="26"/>
        <v>5</v>
      </c>
      <c r="H549" t="str">
        <f t="array" ref="H549">INDEX($M$2:$M$26,MATCH(1,($J$2:$J$26=$E549)*($K$2:$K$26=G549),0))</f>
        <v>Campeão</v>
      </c>
    </row>
    <row r="550" spans="1:8" x14ac:dyDescent="0.25">
      <c r="A550" s="3" t="s">
        <v>444</v>
      </c>
      <c r="B550">
        <f>MAX('Tabela Total'!C:C) -_xlfn.MAXIFS('Tabela Total'!C:C,'Tabela Total'!B:B,RFM!A550)</f>
        <v>29</v>
      </c>
      <c r="C550">
        <v>13</v>
      </c>
      <c r="D550" s="5">
        <v>1254970</v>
      </c>
      <c r="E550">
        <f t="shared" si="24"/>
        <v>5</v>
      </c>
      <c r="F550">
        <f t="shared" si="25"/>
        <v>1</v>
      </c>
      <c r="G550">
        <f t="shared" si="26"/>
        <v>3</v>
      </c>
      <c r="H550" t="str">
        <f t="array" ref="H550">INDEX($M$2:$M$26,MATCH(1,($J$2:$J$26=$E550)*($K$2:$K$26=G550),0))</f>
        <v>Fies</v>
      </c>
    </row>
    <row r="551" spans="1:8" x14ac:dyDescent="0.25">
      <c r="A551" s="3" t="s">
        <v>1286</v>
      </c>
      <c r="B551">
        <f>MAX('Tabela Total'!C:C) -_xlfn.MAXIFS('Tabela Total'!C:C,'Tabela Total'!B:B,RFM!A551)</f>
        <v>71</v>
      </c>
      <c r="C551">
        <v>21</v>
      </c>
      <c r="D551" s="5">
        <v>2132025</v>
      </c>
      <c r="E551">
        <f t="shared" si="24"/>
        <v>5</v>
      </c>
      <c r="F551">
        <f t="shared" si="25"/>
        <v>1</v>
      </c>
      <c r="G551">
        <f t="shared" si="26"/>
        <v>3</v>
      </c>
      <c r="H551" t="str">
        <f t="array" ref="H551">INDEX($M$2:$M$26,MATCH(1,($J$2:$J$26=$E551)*($K$2:$K$26=G551),0))</f>
        <v>Fies</v>
      </c>
    </row>
    <row r="552" spans="1:8" x14ac:dyDescent="0.25">
      <c r="A552" s="3" t="s">
        <v>1716</v>
      </c>
      <c r="B552">
        <f>MAX('Tabela Total'!C:C) -_xlfn.MAXIFS('Tabela Total'!C:C,'Tabela Total'!B:B,RFM!A552)</f>
        <v>30</v>
      </c>
      <c r="C552">
        <v>6</v>
      </c>
      <c r="D552" s="5">
        <v>212789</v>
      </c>
      <c r="E552">
        <f t="shared" si="24"/>
        <v>5</v>
      </c>
      <c r="F552">
        <f t="shared" si="25"/>
        <v>5</v>
      </c>
      <c r="G552">
        <f t="shared" si="26"/>
        <v>5</v>
      </c>
      <c r="H552" t="str">
        <f t="array" ref="H552">INDEX($M$2:$M$26,MATCH(1,($J$2:$J$26=$E552)*($K$2:$K$26=G552),0))</f>
        <v>Campeão</v>
      </c>
    </row>
    <row r="553" spans="1:8" x14ac:dyDescent="0.25">
      <c r="A553" s="3" t="s">
        <v>195</v>
      </c>
      <c r="B553">
        <f>MAX('Tabela Total'!C:C) -_xlfn.MAXIFS('Tabela Total'!C:C,'Tabela Total'!B:B,RFM!A553)</f>
        <v>282</v>
      </c>
      <c r="C553">
        <v>10</v>
      </c>
      <c r="D553" s="5">
        <v>2126633</v>
      </c>
      <c r="E553">
        <f t="shared" si="24"/>
        <v>2</v>
      </c>
      <c r="F553">
        <f t="shared" si="25"/>
        <v>5</v>
      </c>
      <c r="G553">
        <f t="shared" si="26"/>
        <v>4</v>
      </c>
      <c r="H553" t="str">
        <f t="array" ref="H553">INDEX($M$2:$M$26,MATCH(1,($J$2:$J$26=$E553)*($K$2:$K$26=G553),0))</f>
        <v>Risco</v>
      </c>
    </row>
    <row r="554" spans="1:8" x14ac:dyDescent="0.25">
      <c r="A554" s="3" t="s">
        <v>1892</v>
      </c>
      <c r="B554">
        <f>MAX('Tabela Total'!C:C) -_xlfn.MAXIFS('Tabela Total'!C:C,'Tabela Total'!B:B,RFM!A554)</f>
        <v>1165</v>
      </c>
      <c r="C554">
        <v>2</v>
      </c>
      <c r="D554" s="5">
        <v>156944</v>
      </c>
      <c r="E554">
        <f t="shared" si="24"/>
        <v>1</v>
      </c>
      <c r="F554">
        <f t="shared" si="25"/>
        <v>5</v>
      </c>
      <c r="G554">
        <f t="shared" si="26"/>
        <v>3</v>
      </c>
      <c r="H554" t="str">
        <f t="array" ref="H554">INDEX($M$2:$M$26,MATCH(1,($J$2:$J$26=$E554)*($K$2:$K$26=G554),0))</f>
        <v>Risco</v>
      </c>
    </row>
    <row r="555" spans="1:8" x14ac:dyDescent="0.25">
      <c r="A555" s="3" t="s">
        <v>536</v>
      </c>
      <c r="B555">
        <f>MAX('Tabela Total'!C:C) -_xlfn.MAXIFS('Tabela Total'!C:C,'Tabela Total'!B:B,RFM!A555)</f>
        <v>19</v>
      </c>
      <c r="C555">
        <v>17</v>
      </c>
      <c r="D555" s="5">
        <v>1545243</v>
      </c>
      <c r="E555">
        <f t="shared" si="24"/>
        <v>5</v>
      </c>
      <c r="F555">
        <f t="shared" si="25"/>
        <v>1</v>
      </c>
      <c r="G555">
        <f t="shared" si="26"/>
        <v>3</v>
      </c>
      <c r="H555" t="str">
        <f t="array" ref="H555">INDEX($M$2:$M$26,MATCH(1,($J$2:$J$26=$E555)*($K$2:$K$26=G555),0))</f>
        <v>Fies</v>
      </c>
    </row>
    <row r="556" spans="1:8" x14ac:dyDescent="0.25">
      <c r="A556" s="3" t="s">
        <v>955</v>
      </c>
      <c r="B556">
        <f>MAX('Tabela Total'!C:C) -_xlfn.MAXIFS('Tabela Total'!C:C,'Tabela Total'!B:B,RFM!A556)</f>
        <v>224</v>
      </c>
      <c r="C556">
        <v>17</v>
      </c>
      <c r="D556" s="5">
        <v>824700</v>
      </c>
      <c r="E556">
        <f t="shared" si="24"/>
        <v>2</v>
      </c>
      <c r="F556">
        <f t="shared" si="25"/>
        <v>1</v>
      </c>
      <c r="G556">
        <f t="shared" si="26"/>
        <v>2</v>
      </c>
      <c r="H556" t="str">
        <f t="array" ref="H556">INDEX($M$2:$M$26,MATCH(1,($J$2:$J$26=$E556)*($K$2:$K$26=G556),0))</f>
        <v>Hibernando</v>
      </c>
    </row>
    <row r="557" spans="1:8" x14ac:dyDescent="0.25">
      <c r="A557" s="3" t="s">
        <v>2617</v>
      </c>
      <c r="B557">
        <f>MAX('Tabela Total'!C:C) -_xlfn.MAXIFS('Tabela Total'!C:C,'Tabela Total'!B:B,RFM!A557)</f>
        <v>41</v>
      </c>
      <c r="C557">
        <v>14</v>
      </c>
      <c r="D557" s="5">
        <v>2091694</v>
      </c>
      <c r="E557">
        <f t="shared" si="24"/>
        <v>5</v>
      </c>
      <c r="F557">
        <f t="shared" si="25"/>
        <v>1</v>
      </c>
      <c r="G557">
        <f t="shared" si="26"/>
        <v>3</v>
      </c>
      <c r="H557" t="str">
        <f t="array" ref="H557">INDEX($M$2:$M$26,MATCH(1,($J$2:$J$26=$E557)*($K$2:$K$26=G557),0))</f>
        <v>Fies</v>
      </c>
    </row>
    <row r="558" spans="1:8" x14ac:dyDescent="0.25">
      <c r="A558" s="3" t="s">
        <v>2520</v>
      </c>
      <c r="B558">
        <f>MAX('Tabela Total'!C:C) -_xlfn.MAXIFS('Tabela Total'!C:C,'Tabela Total'!B:B,RFM!A558)</f>
        <v>6</v>
      </c>
      <c r="C558">
        <v>15</v>
      </c>
      <c r="D558" s="5">
        <v>6436402</v>
      </c>
      <c r="E558">
        <f t="shared" si="24"/>
        <v>5</v>
      </c>
      <c r="F558">
        <f t="shared" si="25"/>
        <v>1</v>
      </c>
      <c r="G558">
        <f t="shared" si="26"/>
        <v>3</v>
      </c>
      <c r="H558" t="str">
        <f t="array" ref="H558">INDEX($M$2:$M$26,MATCH(1,($J$2:$J$26=$E558)*($K$2:$K$26=G558),0))</f>
        <v>Fies</v>
      </c>
    </row>
    <row r="559" spans="1:8" x14ac:dyDescent="0.25">
      <c r="A559" s="3" t="s">
        <v>1464</v>
      </c>
      <c r="B559">
        <f>MAX('Tabela Total'!C:C) -_xlfn.MAXIFS('Tabela Total'!C:C,'Tabela Total'!B:B,RFM!A559)</f>
        <v>204</v>
      </c>
      <c r="C559">
        <v>9</v>
      </c>
      <c r="D559" s="5">
        <v>425815</v>
      </c>
      <c r="E559">
        <f t="shared" si="24"/>
        <v>3</v>
      </c>
      <c r="F559">
        <f t="shared" si="25"/>
        <v>5</v>
      </c>
      <c r="G559">
        <f t="shared" si="26"/>
        <v>4</v>
      </c>
      <c r="H559" t="str">
        <f t="array" ref="H559">INDEX($M$2:$M$26,MATCH(1,($J$2:$J$26=$E559)*($K$2:$K$26=G559),0))</f>
        <v>Fies</v>
      </c>
    </row>
    <row r="560" spans="1:8" x14ac:dyDescent="0.25">
      <c r="A560" s="3" t="s">
        <v>1103</v>
      </c>
      <c r="B560">
        <f>MAX('Tabela Total'!C:C) -_xlfn.MAXIFS('Tabela Total'!C:C,'Tabela Total'!B:B,RFM!A560)</f>
        <v>27</v>
      </c>
      <c r="C560">
        <v>18</v>
      </c>
      <c r="D560" s="5">
        <v>1299448</v>
      </c>
      <c r="E560">
        <f t="shared" si="24"/>
        <v>5</v>
      </c>
      <c r="F560">
        <f t="shared" si="25"/>
        <v>1</v>
      </c>
      <c r="G560">
        <f t="shared" si="26"/>
        <v>3</v>
      </c>
      <c r="H560" t="str">
        <f t="array" ref="H560">INDEX($M$2:$M$26,MATCH(1,($J$2:$J$26=$E560)*($K$2:$K$26=G560),0))</f>
        <v>Fies</v>
      </c>
    </row>
    <row r="561" spans="1:8" x14ac:dyDescent="0.25">
      <c r="A561" s="3" t="s">
        <v>1441</v>
      </c>
      <c r="B561">
        <f>MAX('Tabela Total'!C:C) -_xlfn.MAXIFS('Tabela Total'!C:C,'Tabela Total'!B:B,RFM!A561)</f>
        <v>183</v>
      </c>
      <c r="C561">
        <v>8</v>
      </c>
      <c r="D561" s="5">
        <v>354519</v>
      </c>
      <c r="E561">
        <f t="shared" si="24"/>
        <v>3</v>
      </c>
      <c r="F561">
        <f t="shared" si="25"/>
        <v>5</v>
      </c>
      <c r="G561">
        <f t="shared" si="26"/>
        <v>4</v>
      </c>
      <c r="H561" t="str">
        <f t="array" ref="H561">INDEX($M$2:$M$26,MATCH(1,($J$2:$J$26=$E561)*($K$2:$K$26=G561),0))</f>
        <v>Fies</v>
      </c>
    </row>
    <row r="562" spans="1:8" x14ac:dyDescent="0.25">
      <c r="A562" s="3" t="s">
        <v>381</v>
      </c>
      <c r="B562">
        <f>MAX('Tabela Total'!C:C) -_xlfn.MAXIFS('Tabela Total'!C:C,'Tabela Total'!B:B,RFM!A562)</f>
        <v>79</v>
      </c>
      <c r="C562">
        <v>14</v>
      </c>
      <c r="D562" s="5">
        <v>4209493</v>
      </c>
      <c r="E562">
        <f t="shared" si="24"/>
        <v>4</v>
      </c>
      <c r="F562">
        <f t="shared" si="25"/>
        <v>1</v>
      </c>
      <c r="G562">
        <f t="shared" si="26"/>
        <v>3</v>
      </c>
      <c r="H562" t="str">
        <f t="array" ref="H562">INDEX($M$2:$M$26,MATCH(1,($J$2:$J$26=$E562)*($K$2:$K$26=G562),0))</f>
        <v>Fies Potencial</v>
      </c>
    </row>
    <row r="563" spans="1:8" x14ac:dyDescent="0.25">
      <c r="A563" s="3" t="s">
        <v>2851</v>
      </c>
      <c r="B563">
        <f>MAX('Tabela Total'!C:C) -_xlfn.MAXIFS('Tabela Total'!C:C,'Tabela Total'!B:B,RFM!A563)</f>
        <v>525</v>
      </c>
      <c r="C563">
        <v>4</v>
      </c>
      <c r="D563" s="5">
        <v>129941</v>
      </c>
      <c r="E563">
        <f t="shared" si="24"/>
        <v>1</v>
      </c>
      <c r="F563">
        <f t="shared" si="25"/>
        <v>5</v>
      </c>
      <c r="G563">
        <f t="shared" si="26"/>
        <v>3</v>
      </c>
      <c r="H563" t="str">
        <f t="array" ref="H563">INDEX($M$2:$M$26,MATCH(1,($J$2:$J$26=$E563)*($K$2:$K$26=G563),0))</f>
        <v>Risco</v>
      </c>
    </row>
    <row r="564" spans="1:8" x14ac:dyDescent="0.25">
      <c r="A564" s="3" t="s">
        <v>897</v>
      </c>
      <c r="B564">
        <f>MAX('Tabela Total'!C:C) -_xlfn.MAXIFS('Tabela Total'!C:C,'Tabela Total'!B:B,RFM!A564)</f>
        <v>114</v>
      </c>
      <c r="C564">
        <v>12</v>
      </c>
      <c r="D564" s="5">
        <v>1230733</v>
      </c>
      <c r="E564">
        <f t="shared" si="24"/>
        <v>4</v>
      </c>
      <c r="F564">
        <f t="shared" si="25"/>
        <v>5</v>
      </c>
      <c r="G564">
        <f t="shared" si="26"/>
        <v>5</v>
      </c>
      <c r="H564" t="str">
        <f t="array" ref="H564">INDEX($M$2:$M$26,MATCH(1,($J$2:$J$26=$E564)*($K$2:$K$26=G564),0))</f>
        <v>Fies</v>
      </c>
    </row>
    <row r="565" spans="1:8" x14ac:dyDescent="0.25">
      <c r="A565" s="3" t="s">
        <v>542</v>
      </c>
      <c r="B565">
        <f>MAX('Tabela Total'!C:C) -_xlfn.MAXIFS('Tabela Total'!C:C,'Tabela Total'!B:B,RFM!A565)</f>
        <v>48</v>
      </c>
      <c r="C565">
        <v>16</v>
      </c>
      <c r="D565" s="5">
        <v>718057</v>
      </c>
      <c r="E565">
        <f t="shared" si="24"/>
        <v>5</v>
      </c>
      <c r="F565">
        <f t="shared" si="25"/>
        <v>1</v>
      </c>
      <c r="G565">
        <f t="shared" si="26"/>
        <v>3</v>
      </c>
      <c r="H565" t="str">
        <f t="array" ref="H565">INDEX($M$2:$M$26,MATCH(1,($J$2:$J$26=$E565)*($K$2:$K$26=G565),0))</f>
        <v>Fies</v>
      </c>
    </row>
    <row r="566" spans="1:8" x14ac:dyDescent="0.25">
      <c r="A566" s="3" t="s">
        <v>348</v>
      </c>
      <c r="B566">
        <f>MAX('Tabela Total'!C:C) -_xlfn.MAXIFS('Tabela Total'!C:C,'Tabela Total'!B:B,RFM!A566)</f>
        <v>48</v>
      </c>
      <c r="C566">
        <v>9</v>
      </c>
      <c r="D566" s="5">
        <v>857189</v>
      </c>
      <c r="E566">
        <f t="shared" si="24"/>
        <v>5</v>
      </c>
      <c r="F566">
        <f t="shared" si="25"/>
        <v>5</v>
      </c>
      <c r="G566">
        <f t="shared" si="26"/>
        <v>5</v>
      </c>
      <c r="H566" t="str">
        <f t="array" ref="H566">INDEX($M$2:$M$26,MATCH(1,($J$2:$J$26=$E566)*($K$2:$K$26=G566),0))</f>
        <v>Campeão</v>
      </c>
    </row>
    <row r="567" spans="1:8" x14ac:dyDescent="0.25">
      <c r="A567" s="3" t="s">
        <v>1172</v>
      </c>
      <c r="B567">
        <f>MAX('Tabela Total'!C:C) -_xlfn.MAXIFS('Tabela Total'!C:C,'Tabela Total'!B:B,RFM!A567)</f>
        <v>189</v>
      </c>
      <c r="C567">
        <v>11</v>
      </c>
      <c r="D567" s="5">
        <v>208820</v>
      </c>
      <c r="E567">
        <f t="shared" si="24"/>
        <v>3</v>
      </c>
      <c r="F567">
        <f t="shared" si="25"/>
        <v>5</v>
      </c>
      <c r="G567">
        <f t="shared" si="26"/>
        <v>4</v>
      </c>
      <c r="H567" t="str">
        <f t="array" ref="H567">INDEX($M$2:$M$26,MATCH(1,($J$2:$J$26=$E567)*($K$2:$K$26=G567),0))</f>
        <v>Fies</v>
      </c>
    </row>
    <row r="568" spans="1:8" x14ac:dyDescent="0.25">
      <c r="A568" s="3" t="s">
        <v>158</v>
      </c>
      <c r="B568">
        <f>MAX('Tabela Total'!C:C) -_xlfn.MAXIFS('Tabela Total'!C:C,'Tabela Total'!B:B,RFM!A568)</f>
        <v>70</v>
      </c>
      <c r="C568">
        <v>11</v>
      </c>
      <c r="D568" s="5">
        <v>166319</v>
      </c>
      <c r="E568">
        <f t="shared" si="24"/>
        <v>5</v>
      </c>
      <c r="F568">
        <f t="shared" si="25"/>
        <v>5</v>
      </c>
      <c r="G568">
        <f t="shared" si="26"/>
        <v>5</v>
      </c>
      <c r="H568" t="str">
        <f t="array" ref="H568">INDEX($M$2:$M$26,MATCH(1,($J$2:$J$26=$E568)*($K$2:$K$26=G568),0))</f>
        <v>Campeão</v>
      </c>
    </row>
    <row r="569" spans="1:8" x14ac:dyDescent="0.25">
      <c r="A569" s="3" t="s">
        <v>1963</v>
      </c>
      <c r="B569">
        <f>MAX('Tabela Total'!C:C) -_xlfn.MAXIFS('Tabela Total'!C:C,'Tabela Total'!B:B,RFM!A569)</f>
        <v>58</v>
      </c>
      <c r="C569">
        <v>10</v>
      </c>
      <c r="D569" s="5">
        <v>775265</v>
      </c>
      <c r="E569">
        <f t="shared" si="24"/>
        <v>5</v>
      </c>
      <c r="F569">
        <f t="shared" si="25"/>
        <v>5</v>
      </c>
      <c r="G569">
        <f t="shared" si="26"/>
        <v>5</v>
      </c>
      <c r="H569" t="str">
        <f t="array" ref="H569">INDEX($M$2:$M$26,MATCH(1,($J$2:$J$26=$E569)*($K$2:$K$26=G569),0))</f>
        <v>Campeão</v>
      </c>
    </row>
    <row r="570" spans="1:8" x14ac:dyDescent="0.25">
      <c r="A570" s="3" t="s">
        <v>293</v>
      </c>
      <c r="B570">
        <f>MAX('Tabela Total'!C:C) -_xlfn.MAXIFS('Tabela Total'!C:C,'Tabela Total'!B:B,RFM!A570)</f>
        <v>160</v>
      </c>
      <c r="C570">
        <v>14</v>
      </c>
      <c r="D570" s="5">
        <v>748916</v>
      </c>
      <c r="E570">
        <f t="shared" si="24"/>
        <v>3</v>
      </c>
      <c r="F570">
        <f t="shared" si="25"/>
        <v>1</v>
      </c>
      <c r="G570">
        <f t="shared" si="26"/>
        <v>2</v>
      </c>
      <c r="H570" t="str">
        <f t="array" ref="H570">INDEX($M$2:$M$26,MATCH(1,($J$2:$J$26=$E570)*($K$2:$K$26=G570),0))</f>
        <v>Quase Dormentes</v>
      </c>
    </row>
    <row r="571" spans="1:8" x14ac:dyDescent="0.25">
      <c r="A571" s="3" t="s">
        <v>938</v>
      </c>
      <c r="B571">
        <f>MAX('Tabela Total'!C:C) -_xlfn.MAXIFS('Tabela Total'!C:C,'Tabela Total'!B:B,RFM!A571)</f>
        <v>244</v>
      </c>
      <c r="C571">
        <v>15</v>
      </c>
      <c r="D571" s="5">
        <v>261800</v>
      </c>
      <c r="E571">
        <f t="shared" si="24"/>
        <v>2</v>
      </c>
      <c r="F571">
        <f t="shared" si="25"/>
        <v>1</v>
      </c>
      <c r="G571">
        <f t="shared" si="26"/>
        <v>2</v>
      </c>
      <c r="H571" t="str">
        <f t="array" ref="H571">INDEX($M$2:$M$26,MATCH(1,($J$2:$J$26=$E571)*($K$2:$K$26=G571),0))</f>
        <v>Hibernando</v>
      </c>
    </row>
    <row r="572" spans="1:8" x14ac:dyDescent="0.25">
      <c r="A572" s="3" t="s">
        <v>602</v>
      </c>
      <c r="B572">
        <f>MAX('Tabela Total'!C:C) -_xlfn.MAXIFS('Tabela Total'!C:C,'Tabela Total'!B:B,RFM!A572)</f>
        <v>25</v>
      </c>
      <c r="C572">
        <v>21</v>
      </c>
      <c r="D572" s="5">
        <v>2287361</v>
      </c>
      <c r="E572">
        <f t="shared" si="24"/>
        <v>5</v>
      </c>
      <c r="F572">
        <f t="shared" si="25"/>
        <v>1</v>
      </c>
      <c r="G572">
        <f t="shared" si="26"/>
        <v>3</v>
      </c>
      <c r="H572" t="str">
        <f t="array" ref="H572">INDEX($M$2:$M$26,MATCH(1,($J$2:$J$26=$E572)*($K$2:$K$26=G572),0))</f>
        <v>Fies</v>
      </c>
    </row>
    <row r="573" spans="1:8" x14ac:dyDescent="0.25">
      <c r="A573" s="3" t="s">
        <v>162</v>
      </c>
      <c r="B573">
        <f>MAX('Tabela Total'!C:C) -_xlfn.MAXIFS('Tabela Total'!C:C,'Tabela Total'!B:B,RFM!A573)</f>
        <v>58</v>
      </c>
      <c r="C573">
        <v>10</v>
      </c>
      <c r="D573" s="5">
        <v>234080</v>
      </c>
      <c r="E573">
        <f t="shared" si="24"/>
        <v>5</v>
      </c>
      <c r="F573">
        <f t="shared" si="25"/>
        <v>5</v>
      </c>
      <c r="G573">
        <f t="shared" si="26"/>
        <v>5</v>
      </c>
      <c r="H573" t="str">
        <f t="array" ref="H573">INDEX($M$2:$M$26,MATCH(1,($J$2:$J$26=$E573)*($K$2:$K$26=G573),0))</f>
        <v>Campeão</v>
      </c>
    </row>
    <row r="574" spans="1:8" x14ac:dyDescent="0.25">
      <c r="A574" s="3" t="s">
        <v>1188</v>
      </c>
      <c r="B574">
        <f>MAX('Tabela Total'!C:C) -_xlfn.MAXIFS('Tabela Total'!C:C,'Tabela Total'!B:B,RFM!A574)</f>
        <v>406</v>
      </c>
      <c r="C574">
        <v>7</v>
      </c>
      <c r="D574" s="5">
        <v>293265</v>
      </c>
      <c r="E574">
        <f t="shared" si="24"/>
        <v>1</v>
      </c>
      <c r="F574">
        <f t="shared" si="25"/>
        <v>5</v>
      </c>
      <c r="G574">
        <f t="shared" si="26"/>
        <v>3</v>
      </c>
      <c r="H574" t="str">
        <f t="array" ref="H574">INDEX($M$2:$M$26,MATCH(1,($J$2:$J$26=$E574)*($K$2:$K$26=G574),0))</f>
        <v>Risco</v>
      </c>
    </row>
    <row r="575" spans="1:8" x14ac:dyDescent="0.25">
      <c r="A575" s="3" t="s">
        <v>1011</v>
      </c>
      <c r="B575">
        <f>MAX('Tabela Total'!C:C) -_xlfn.MAXIFS('Tabela Total'!C:C,'Tabela Total'!B:B,RFM!A575)</f>
        <v>138</v>
      </c>
      <c r="C575">
        <v>13</v>
      </c>
      <c r="D575" s="5">
        <v>7957259</v>
      </c>
      <c r="E575">
        <f t="shared" si="24"/>
        <v>4</v>
      </c>
      <c r="F575">
        <f t="shared" si="25"/>
        <v>1</v>
      </c>
      <c r="G575">
        <f t="shared" si="26"/>
        <v>3</v>
      </c>
      <c r="H575" t="str">
        <f t="array" ref="H575">INDEX($M$2:$M$26,MATCH(1,($J$2:$J$26=$E575)*($K$2:$K$26=G575),0))</f>
        <v>Fies Potencial</v>
      </c>
    </row>
    <row r="576" spans="1:8" x14ac:dyDescent="0.25">
      <c r="A576" s="3" t="s">
        <v>3098</v>
      </c>
      <c r="B576">
        <f>MAX('Tabela Total'!C:C) -_xlfn.MAXIFS('Tabela Total'!C:C,'Tabela Total'!B:B,RFM!A576)</f>
        <v>210</v>
      </c>
      <c r="C576">
        <v>13</v>
      </c>
      <c r="D576" s="5">
        <v>1241359</v>
      </c>
      <c r="E576">
        <f t="shared" si="24"/>
        <v>3</v>
      </c>
      <c r="F576">
        <f t="shared" si="25"/>
        <v>1</v>
      </c>
      <c r="G576">
        <f t="shared" si="26"/>
        <v>2</v>
      </c>
      <c r="H576" t="str">
        <f t="array" ref="H576">INDEX($M$2:$M$26,MATCH(1,($J$2:$J$26=$E576)*($K$2:$K$26=G576),0))</f>
        <v>Quase Dormentes</v>
      </c>
    </row>
    <row r="577" spans="1:8" x14ac:dyDescent="0.25">
      <c r="A577" s="3" t="s">
        <v>1334</v>
      </c>
      <c r="B577">
        <f>MAX('Tabela Total'!C:C) -_xlfn.MAXIFS('Tabela Total'!C:C,'Tabela Total'!B:B,RFM!A577)</f>
        <v>6</v>
      </c>
      <c r="C577">
        <v>15</v>
      </c>
      <c r="D577" s="5">
        <v>1643247</v>
      </c>
      <c r="E577">
        <f t="shared" si="24"/>
        <v>5</v>
      </c>
      <c r="F577">
        <f t="shared" si="25"/>
        <v>1</v>
      </c>
      <c r="G577">
        <f t="shared" si="26"/>
        <v>3</v>
      </c>
      <c r="H577" t="str">
        <f t="array" ref="H577">INDEX($M$2:$M$26,MATCH(1,($J$2:$J$26=$E577)*($K$2:$K$26=G577),0))</f>
        <v>Fies</v>
      </c>
    </row>
    <row r="578" spans="1:8" x14ac:dyDescent="0.25">
      <c r="A578" s="3" t="s">
        <v>890</v>
      </c>
      <c r="B578">
        <f>MAX('Tabela Total'!C:C) -_xlfn.MAXIFS('Tabela Total'!C:C,'Tabela Total'!B:B,RFM!A578)</f>
        <v>174</v>
      </c>
      <c r="C578">
        <v>26</v>
      </c>
      <c r="D578" s="5">
        <v>875455</v>
      </c>
      <c r="E578">
        <f t="shared" ref="E578:E641" si="27">_xlfn.IFS(B578:B1370&lt;=72,5,B578:B1370&lt;=145,4,B578:B1370&lt;=218,3,B578:B1370&lt;=292,2,1,1)</f>
        <v>3</v>
      </c>
      <c r="F578">
        <f t="shared" ref="F578:F641" si="28">_xlfn.IFS(C578:C1370&lt;=12,5,C578:C1370&lt;=9,4,C578:C1370&lt;=6,3,C578:C1370&lt;=3,2,1,1)</f>
        <v>1</v>
      </c>
      <c r="G578">
        <f t="shared" si="26"/>
        <v>2</v>
      </c>
      <c r="H578" t="str">
        <f t="array" ref="H578">INDEX($M$2:$M$26,MATCH(1,($J$2:$J$26=$E578)*($K$2:$K$26=G578),0))</f>
        <v>Quase Dormentes</v>
      </c>
    </row>
    <row r="579" spans="1:8" x14ac:dyDescent="0.25">
      <c r="A579" s="3" t="s">
        <v>1315</v>
      </c>
      <c r="B579">
        <f>MAX('Tabela Total'!C:C) -_xlfn.MAXIFS('Tabela Total'!C:C,'Tabela Total'!B:B,RFM!A579)</f>
        <v>172</v>
      </c>
      <c r="C579">
        <v>22</v>
      </c>
      <c r="D579" s="5">
        <v>4338750</v>
      </c>
      <c r="E579">
        <f t="shared" si="27"/>
        <v>3</v>
      </c>
      <c r="F579">
        <f t="shared" si="28"/>
        <v>1</v>
      </c>
      <c r="G579">
        <f t="shared" ref="G579:G642" si="29">ROUND(AVERAGE(F579,E579),0)</f>
        <v>2</v>
      </c>
      <c r="H579" t="str">
        <f t="array" ref="H579">INDEX($M$2:$M$26,MATCH(1,($J$2:$J$26=$E579)*($K$2:$K$26=G579),0))</f>
        <v>Quase Dormentes</v>
      </c>
    </row>
    <row r="580" spans="1:8" x14ac:dyDescent="0.25">
      <c r="A580" s="3" t="s">
        <v>272</v>
      </c>
      <c r="B580">
        <f>MAX('Tabela Total'!C:C) -_xlfn.MAXIFS('Tabela Total'!C:C,'Tabela Total'!B:B,RFM!A580)</f>
        <v>85</v>
      </c>
      <c r="C580">
        <v>20</v>
      </c>
      <c r="D580" s="5">
        <v>1197098</v>
      </c>
      <c r="E580">
        <f t="shared" si="27"/>
        <v>4</v>
      </c>
      <c r="F580">
        <f t="shared" si="28"/>
        <v>1</v>
      </c>
      <c r="G580">
        <f t="shared" si="29"/>
        <v>3</v>
      </c>
      <c r="H580" t="str">
        <f t="array" ref="H580">INDEX($M$2:$M$26,MATCH(1,($J$2:$J$26=$E580)*($K$2:$K$26=G580),0))</f>
        <v>Fies Potencial</v>
      </c>
    </row>
    <row r="581" spans="1:8" x14ac:dyDescent="0.25">
      <c r="A581" s="3" t="s">
        <v>55</v>
      </c>
      <c r="B581">
        <f>MAX('Tabela Total'!C:C) -_xlfn.MAXIFS('Tabela Total'!C:C,'Tabela Total'!B:B,RFM!A581)</f>
        <v>410</v>
      </c>
      <c r="C581">
        <v>15</v>
      </c>
      <c r="D581" s="5">
        <v>882422</v>
      </c>
      <c r="E581">
        <f t="shared" si="27"/>
        <v>1</v>
      </c>
      <c r="F581">
        <f t="shared" si="28"/>
        <v>1</v>
      </c>
      <c r="G581">
        <f t="shared" si="29"/>
        <v>1</v>
      </c>
      <c r="H581" t="str">
        <f t="array" ref="H581">INDEX($M$2:$M$26,MATCH(1,($J$2:$J$26=$E581)*($K$2:$K$26=G581),0))</f>
        <v>Perdidos</v>
      </c>
    </row>
    <row r="582" spans="1:8" x14ac:dyDescent="0.25">
      <c r="A582" s="3" t="s">
        <v>496</v>
      </c>
      <c r="B582">
        <f>MAX('Tabela Total'!C:C) -_xlfn.MAXIFS('Tabela Total'!C:C,'Tabela Total'!B:B,RFM!A582)</f>
        <v>65</v>
      </c>
      <c r="C582">
        <v>10</v>
      </c>
      <c r="D582" s="5">
        <v>1609871</v>
      </c>
      <c r="E582">
        <f t="shared" si="27"/>
        <v>5</v>
      </c>
      <c r="F582">
        <f t="shared" si="28"/>
        <v>5</v>
      </c>
      <c r="G582">
        <f t="shared" si="29"/>
        <v>5</v>
      </c>
      <c r="H582" t="str">
        <f t="array" ref="H582">INDEX($M$2:$M$26,MATCH(1,($J$2:$J$26=$E582)*($K$2:$K$26=G582),0))</f>
        <v>Campeão</v>
      </c>
    </row>
    <row r="583" spans="1:8" x14ac:dyDescent="0.25">
      <c r="A583" s="3" t="s">
        <v>116</v>
      </c>
      <c r="B583">
        <f>MAX('Tabela Total'!C:C) -_xlfn.MAXIFS('Tabela Total'!C:C,'Tabela Total'!B:B,RFM!A583)</f>
        <v>103</v>
      </c>
      <c r="C583">
        <v>7</v>
      </c>
      <c r="D583" s="5">
        <v>240096</v>
      </c>
      <c r="E583">
        <f t="shared" si="27"/>
        <v>4</v>
      </c>
      <c r="F583">
        <f t="shared" si="28"/>
        <v>5</v>
      </c>
      <c r="G583">
        <f t="shared" si="29"/>
        <v>5</v>
      </c>
      <c r="H583" t="str">
        <f t="array" ref="H583">INDEX($M$2:$M$26,MATCH(1,($J$2:$J$26=$E583)*($K$2:$K$26=G583),0))</f>
        <v>Fies</v>
      </c>
    </row>
    <row r="584" spans="1:8" x14ac:dyDescent="0.25">
      <c r="A584" s="3" t="s">
        <v>1661</v>
      </c>
      <c r="B584">
        <f>MAX('Tabela Total'!C:C) -_xlfn.MAXIFS('Tabela Total'!C:C,'Tabela Total'!B:B,RFM!A584)</f>
        <v>25</v>
      </c>
      <c r="C584">
        <v>10</v>
      </c>
      <c r="D584" s="5">
        <v>263275</v>
      </c>
      <c r="E584">
        <f t="shared" si="27"/>
        <v>5</v>
      </c>
      <c r="F584">
        <f t="shared" si="28"/>
        <v>5</v>
      </c>
      <c r="G584">
        <f t="shared" si="29"/>
        <v>5</v>
      </c>
      <c r="H584" t="str">
        <f t="array" ref="H584">INDEX($M$2:$M$26,MATCH(1,($J$2:$J$26=$E584)*($K$2:$K$26=G584),0))</f>
        <v>Campeão</v>
      </c>
    </row>
    <row r="585" spans="1:8" x14ac:dyDescent="0.25">
      <c r="A585" s="3" t="s">
        <v>647</v>
      </c>
      <c r="B585">
        <f>MAX('Tabela Total'!C:C) -_xlfn.MAXIFS('Tabela Total'!C:C,'Tabela Total'!B:B,RFM!A585)</f>
        <v>57</v>
      </c>
      <c r="C585">
        <v>5</v>
      </c>
      <c r="D585" s="5">
        <v>660514</v>
      </c>
      <c r="E585">
        <f t="shared" si="27"/>
        <v>5</v>
      </c>
      <c r="F585">
        <f t="shared" si="28"/>
        <v>5</v>
      </c>
      <c r="G585">
        <f t="shared" si="29"/>
        <v>5</v>
      </c>
      <c r="H585" t="str">
        <f t="array" ref="H585">INDEX($M$2:$M$26,MATCH(1,($J$2:$J$26=$E585)*($K$2:$K$26=G585),0))</f>
        <v>Campeão</v>
      </c>
    </row>
    <row r="586" spans="1:8" x14ac:dyDescent="0.25">
      <c r="A586" s="3" t="s">
        <v>374</v>
      </c>
      <c r="B586">
        <f>MAX('Tabela Total'!C:C) -_xlfn.MAXIFS('Tabela Total'!C:C,'Tabela Total'!B:B,RFM!A586)</f>
        <v>97</v>
      </c>
      <c r="C586">
        <v>11</v>
      </c>
      <c r="D586" s="5">
        <v>219099</v>
      </c>
      <c r="E586">
        <f t="shared" si="27"/>
        <v>4</v>
      </c>
      <c r="F586">
        <f t="shared" si="28"/>
        <v>5</v>
      </c>
      <c r="G586">
        <f t="shared" si="29"/>
        <v>5</v>
      </c>
      <c r="H586" t="str">
        <f t="array" ref="H586">INDEX($M$2:$M$26,MATCH(1,($J$2:$J$26=$E586)*($K$2:$K$26=G586),0))</f>
        <v>Fies</v>
      </c>
    </row>
    <row r="587" spans="1:8" x14ac:dyDescent="0.25">
      <c r="A587" s="3" t="s">
        <v>1426</v>
      </c>
      <c r="B587">
        <f>MAX('Tabela Total'!C:C) -_xlfn.MAXIFS('Tabela Total'!C:C,'Tabela Total'!B:B,RFM!A587)</f>
        <v>688</v>
      </c>
      <c r="C587">
        <v>2</v>
      </c>
      <c r="D587" s="5">
        <v>69801</v>
      </c>
      <c r="E587">
        <f t="shared" si="27"/>
        <v>1</v>
      </c>
      <c r="F587">
        <f t="shared" si="28"/>
        <v>5</v>
      </c>
      <c r="G587">
        <f t="shared" si="29"/>
        <v>3</v>
      </c>
      <c r="H587" t="str">
        <f t="array" ref="H587">INDEX($M$2:$M$26,MATCH(1,($J$2:$J$26=$E587)*($K$2:$K$26=G587),0))</f>
        <v>Risco</v>
      </c>
    </row>
    <row r="588" spans="1:8" x14ac:dyDescent="0.25">
      <c r="A588" s="3" t="s">
        <v>769</v>
      </c>
      <c r="B588">
        <f>MAX('Tabela Total'!C:C) -_xlfn.MAXIFS('Tabela Total'!C:C,'Tabela Total'!B:B,RFM!A588)</f>
        <v>2</v>
      </c>
      <c r="C588">
        <v>5</v>
      </c>
      <c r="D588" s="5">
        <v>1663422</v>
      </c>
      <c r="E588">
        <f t="shared" si="27"/>
        <v>5</v>
      </c>
      <c r="F588">
        <f t="shared" si="28"/>
        <v>5</v>
      </c>
      <c r="G588">
        <f t="shared" si="29"/>
        <v>5</v>
      </c>
      <c r="H588" t="str">
        <f t="array" ref="H588">INDEX($M$2:$M$26,MATCH(1,($J$2:$J$26=$E588)*($K$2:$K$26=G588),0))</f>
        <v>Campeão</v>
      </c>
    </row>
    <row r="589" spans="1:8" x14ac:dyDescent="0.25">
      <c r="A589" s="3" t="s">
        <v>1214</v>
      </c>
      <c r="B589">
        <f>MAX('Tabela Total'!C:C) -_xlfn.MAXIFS('Tabela Total'!C:C,'Tabela Total'!B:B,RFM!A589)</f>
        <v>882</v>
      </c>
      <c r="C589">
        <v>3</v>
      </c>
      <c r="D589" s="5">
        <v>1055440</v>
      </c>
      <c r="E589">
        <f t="shared" si="27"/>
        <v>1</v>
      </c>
      <c r="F589">
        <f t="shared" si="28"/>
        <v>5</v>
      </c>
      <c r="G589">
        <f t="shared" si="29"/>
        <v>3</v>
      </c>
      <c r="H589" t="str">
        <f t="array" ref="H589">INDEX($M$2:$M$26,MATCH(1,($J$2:$J$26=$E589)*($K$2:$K$26=G589),0))</f>
        <v>Risco</v>
      </c>
    </row>
    <row r="590" spans="1:8" x14ac:dyDescent="0.25">
      <c r="A590" s="3" t="s">
        <v>2655</v>
      </c>
      <c r="B590">
        <f>MAX('Tabela Total'!C:C) -_xlfn.MAXIFS('Tabela Total'!C:C,'Tabela Total'!B:B,RFM!A590)</f>
        <v>835</v>
      </c>
      <c r="C590">
        <v>19</v>
      </c>
      <c r="D590" s="5">
        <v>6026246</v>
      </c>
      <c r="E590">
        <f t="shared" si="27"/>
        <v>1</v>
      </c>
      <c r="F590">
        <f t="shared" si="28"/>
        <v>1</v>
      </c>
      <c r="G590">
        <f t="shared" si="29"/>
        <v>1</v>
      </c>
      <c r="H590" t="str">
        <f t="array" ref="H590">INDEX($M$2:$M$26,MATCH(1,($J$2:$J$26=$E590)*($K$2:$K$26=G590),0))</f>
        <v>Perdidos</v>
      </c>
    </row>
    <row r="591" spans="1:8" x14ac:dyDescent="0.25">
      <c r="A591" s="3" t="s">
        <v>132</v>
      </c>
      <c r="B591">
        <f>MAX('Tabela Total'!C:C) -_xlfn.MAXIFS('Tabela Total'!C:C,'Tabela Total'!B:B,RFM!A591)</f>
        <v>196</v>
      </c>
      <c r="C591">
        <v>10</v>
      </c>
      <c r="D591" s="5">
        <v>206629</v>
      </c>
      <c r="E591">
        <f t="shared" si="27"/>
        <v>3</v>
      </c>
      <c r="F591">
        <f t="shared" si="28"/>
        <v>5</v>
      </c>
      <c r="G591">
        <f t="shared" si="29"/>
        <v>4</v>
      </c>
      <c r="H591" t="str">
        <f t="array" ref="H591">INDEX($M$2:$M$26,MATCH(1,($J$2:$J$26=$E591)*($K$2:$K$26=G591),0))</f>
        <v>Fies</v>
      </c>
    </row>
    <row r="592" spans="1:8" x14ac:dyDescent="0.25">
      <c r="A592" s="3" t="s">
        <v>1025</v>
      </c>
      <c r="B592">
        <f>MAX('Tabela Total'!C:C) -_xlfn.MAXIFS('Tabela Total'!C:C,'Tabela Total'!B:B,RFM!A592)</f>
        <v>114</v>
      </c>
      <c r="C592">
        <v>10</v>
      </c>
      <c r="D592" s="5">
        <v>836688</v>
      </c>
      <c r="E592">
        <f t="shared" si="27"/>
        <v>4</v>
      </c>
      <c r="F592">
        <f t="shared" si="28"/>
        <v>5</v>
      </c>
      <c r="G592">
        <f t="shared" si="29"/>
        <v>5</v>
      </c>
      <c r="H592" t="str">
        <f t="array" ref="H592">INDEX($M$2:$M$26,MATCH(1,($J$2:$J$26=$E592)*($K$2:$K$26=G592),0))</f>
        <v>Fies</v>
      </c>
    </row>
    <row r="593" spans="1:8" x14ac:dyDescent="0.25">
      <c r="A593" s="3" t="s">
        <v>709</v>
      </c>
      <c r="B593">
        <f>MAX('Tabela Total'!C:C) -_xlfn.MAXIFS('Tabela Total'!C:C,'Tabela Total'!B:B,RFM!A593)</f>
        <v>36</v>
      </c>
      <c r="C593">
        <v>26</v>
      </c>
      <c r="D593" s="5">
        <v>1290030</v>
      </c>
      <c r="E593">
        <f t="shared" si="27"/>
        <v>5</v>
      </c>
      <c r="F593">
        <f t="shared" si="28"/>
        <v>1</v>
      </c>
      <c r="G593">
        <f t="shared" si="29"/>
        <v>3</v>
      </c>
      <c r="H593" t="str">
        <f t="array" ref="H593">INDEX($M$2:$M$26,MATCH(1,($J$2:$J$26=$E593)*($K$2:$K$26=G593),0))</f>
        <v>Fies</v>
      </c>
    </row>
    <row r="594" spans="1:8" x14ac:dyDescent="0.25">
      <c r="A594" s="3" t="s">
        <v>92</v>
      </c>
      <c r="B594">
        <f>MAX('Tabela Total'!C:C) -_xlfn.MAXIFS('Tabela Total'!C:C,'Tabela Total'!B:B,RFM!A594)</f>
        <v>57</v>
      </c>
      <c r="C594">
        <v>17</v>
      </c>
      <c r="D594" s="5">
        <v>950076</v>
      </c>
      <c r="E594">
        <f t="shared" si="27"/>
        <v>5</v>
      </c>
      <c r="F594">
        <f t="shared" si="28"/>
        <v>1</v>
      </c>
      <c r="G594">
        <f t="shared" si="29"/>
        <v>3</v>
      </c>
      <c r="H594" t="str">
        <f t="array" ref="H594">INDEX($M$2:$M$26,MATCH(1,($J$2:$J$26=$E594)*($K$2:$K$26=G594),0))</f>
        <v>Fies</v>
      </c>
    </row>
    <row r="595" spans="1:8" x14ac:dyDescent="0.25">
      <c r="A595" s="3" t="s">
        <v>462</v>
      </c>
      <c r="B595">
        <f>MAX('Tabela Total'!C:C) -_xlfn.MAXIFS('Tabela Total'!C:C,'Tabela Total'!B:B,RFM!A595)</f>
        <v>70</v>
      </c>
      <c r="C595">
        <v>2</v>
      </c>
      <c r="D595" s="5">
        <v>729648</v>
      </c>
      <c r="E595">
        <f t="shared" si="27"/>
        <v>5</v>
      </c>
      <c r="F595">
        <f t="shared" si="28"/>
        <v>5</v>
      </c>
      <c r="G595">
        <f t="shared" si="29"/>
        <v>5</v>
      </c>
      <c r="H595" t="str">
        <f t="array" ref="H595">INDEX($M$2:$M$26,MATCH(1,($J$2:$J$26=$E595)*($K$2:$K$26=G595),0))</f>
        <v>Campeão</v>
      </c>
    </row>
    <row r="596" spans="1:8" x14ac:dyDescent="0.25">
      <c r="A596" s="3" t="s">
        <v>1737</v>
      </c>
      <c r="B596">
        <f>MAX('Tabela Total'!C:C) -_xlfn.MAXIFS('Tabela Total'!C:C,'Tabela Total'!B:B,RFM!A596)</f>
        <v>39</v>
      </c>
      <c r="C596">
        <v>13</v>
      </c>
      <c r="D596" s="5">
        <v>248828</v>
      </c>
      <c r="E596">
        <f t="shared" si="27"/>
        <v>5</v>
      </c>
      <c r="F596">
        <f t="shared" si="28"/>
        <v>1</v>
      </c>
      <c r="G596">
        <f t="shared" si="29"/>
        <v>3</v>
      </c>
      <c r="H596" t="str">
        <f t="array" ref="H596">INDEX($M$2:$M$26,MATCH(1,($J$2:$J$26=$E596)*($K$2:$K$26=G596),0))</f>
        <v>Fies</v>
      </c>
    </row>
    <row r="597" spans="1:8" x14ac:dyDescent="0.25">
      <c r="A597" s="3" t="s">
        <v>701</v>
      </c>
      <c r="B597">
        <f>MAX('Tabela Total'!C:C) -_xlfn.MAXIFS('Tabela Total'!C:C,'Tabela Total'!B:B,RFM!A597)</f>
        <v>134</v>
      </c>
      <c r="C597">
        <v>10</v>
      </c>
      <c r="D597" s="5">
        <v>198357</v>
      </c>
      <c r="E597">
        <f t="shared" si="27"/>
        <v>4</v>
      </c>
      <c r="F597">
        <f t="shared" si="28"/>
        <v>5</v>
      </c>
      <c r="G597">
        <f t="shared" si="29"/>
        <v>5</v>
      </c>
      <c r="H597" t="str">
        <f t="array" ref="H597">INDEX($M$2:$M$26,MATCH(1,($J$2:$J$26=$E597)*($K$2:$K$26=G597),0))</f>
        <v>Fies</v>
      </c>
    </row>
    <row r="598" spans="1:8" x14ac:dyDescent="0.25">
      <c r="A598" s="3" t="s">
        <v>745</v>
      </c>
      <c r="B598">
        <f>MAX('Tabela Total'!C:C) -_xlfn.MAXIFS('Tabela Total'!C:C,'Tabela Total'!B:B,RFM!A598)</f>
        <v>483</v>
      </c>
      <c r="C598">
        <v>3</v>
      </c>
      <c r="D598" s="5">
        <v>395118</v>
      </c>
      <c r="E598">
        <f t="shared" si="27"/>
        <v>1</v>
      </c>
      <c r="F598">
        <f t="shared" si="28"/>
        <v>5</v>
      </c>
      <c r="G598">
        <f t="shared" si="29"/>
        <v>3</v>
      </c>
      <c r="H598" t="str">
        <f t="array" ref="H598">INDEX($M$2:$M$26,MATCH(1,($J$2:$J$26=$E598)*($K$2:$K$26=G598),0))</f>
        <v>Risco</v>
      </c>
    </row>
    <row r="599" spans="1:8" x14ac:dyDescent="0.25">
      <c r="A599" s="3" t="s">
        <v>26</v>
      </c>
      <c r="B599">
        <f>MAX('Tabela Total'!C:C) -_xlfn.MAXIFS('Tabela Total'!C:C,'Tabela Total'!B:B,RFM!A599)</f>
        <v>9</v>
      </c>
      <c r="C599">
        <v>25</v>
      </c>
      <c r="D599" s="5">
        <v>6393289</v>
      </c>
      <c r="E599">
        <f t="shared" si="27"/>
        <v>5</v>
      </c>
      <c r="F599">
        <f t="shared" si="28"/>
        <v>1</v>
      </c>
      <c r="G599">
        <f t="shared" si="29"/>
        <v>3</v>
      </c>
      <c r="H599" t="str">
        <f t="array" ref="H599">INDEX($M$2:$M$26,MATCH(1,($J$2:$J$26=$E599)*($K$2:$K$26=G599),0))</f>
        <v>Fies</v>
      </c>
    </row>
    <row r="600" spans="1:8" x14ac:dyDescent="0.25">
      <c r="A600" s="3" t="s">
        <v>1229</v>
      </c>
      <c r="B600">
        <f>MAX('Tabela Total'!C:C) -_xlfn.MAXIFS('Tabela Total'!C:C,'Tabela Total'!B:B,RFM!A600)</f>
        <v>15</v>
      </c>
      <c r="C600">
        <v>8</v>
      </c>
      <c r="D600" s="5">
        <v>138978</v>
      </c>
      <c r="E600">
        <f t="shared" si="27"/>
        <v>5</v>
      </c>
      <c r="F600">
        <f t="shared" si="28"/>
        <v>5</v>
      </c>
      <c r="G600">
        <f t="shared" si="29"/>
        <v>5</v>
      </c>
      <c r="H600" t="str">
        <f t="array" ref="H600">INDEX($M$2:$M$26,MATCH(1,($J$2:$J$26=$E600)*($K$2:$K$26=G600),0))</f>
        <v>Campeão</v>
      </c>
    </row>
    <row r="601" spans="1:8" x14ac:dyDescent="0.25">
      <c r="A601" s="3" t="s">
        <v>967</v>
      </c>
      <c r="B601">
        <f>MAX('Tabela Total'!C:C) -_xlfn.MAXIFS('Tabela Total'!C:C,'Tabela Total'!B:B,RFM!A601)</f>
        <v>386</v>
      </c>
      <c r="C601">
        <v>4</v>
      </c>
      <c r="D601" s="5">
        <v>407896</v>
      </c>
      <c r="E601">
        <f t="shared" si="27"/>
        <v>1</v>
      </c>
      <c r="F601">
        <f t="shared" si="28"/>
        <v>5</v>
      </c>
      <c r="G601">
        <f t="shared" si="29"/>
        <v>3</v>
      </c>
      <c r="H601" t="str">
        <f t="array" ref="H601">INDEX($M$2:$M$26,MATCH(1,($J$2:$J$26=$E601)*($K$2:$K$26=G601),0))</f>
        <v>Risco</v>
      </c>
    </row>
    <row r="602" spans="1:8" x14ac:dyDescent="0.25">
      <c r="A602" s="3" t="s">
        <v>757</v>
      </c>
      <c r="B602">
        <f>MAX('Tabela Total'!C:C) -_xlfn.MAXIFS('Tabela Total'!C:C,'Tabela Total'!B:B,RFM!A602)</f>
        <v>51</v>
      </c>
      <c r="C602">
        <v>7</v>
      </c>
      <c r="D602" s="5">
        <v>2030056</v>
      </c>
      <c r="E602">
        <f t="shared" si="27"/>
        <v>5</v>
      </c>
      <c r="F602">
        <f t="shared" si="28"/>
        <v>5</v>
      </c>
      <c r="G602">
        <f t="shared" si="29"/>
        <v>5</v>
      </c>
      <c r="H602" t="str">
        <f t="array" ref="H602">INDEX($M$2:$M$26,MATCH(1,($J$2:$J$26=$E602)*($K$2:$K$26=G602),0))</f>
        <v>Campeão</v>
      </c>
    </row>
    <row r="603" spans="1:8" x14ac:dyDescent="0.25">
      <c r="A603" s="3" t="s">
        <v>102</v>
      </c>
      <c r="B603">
        <f>MAX('Tabela Total'!C:C) -_xlfn.MAXIFS('Tabela Total'!C:C,'Tabela Total'!B:B,RFM!A603)</f>
        <v>30</v>
      </c>
      <c r="C603">
        <v>13</v>
      </c>
      <c r="D603" s="5">
        <v>725750</v>
      </c>
      <c r="E603">
        <f t="shared" si="27"/>
        <v>5</v>
      </c>
      <c r="F603">
        <f t="shared" si="28"/>
        <v>1</v>
      </c>
      <c r="G603">
        <f t="shared" si="29"/>
        <v>3</v>
      </c>
      <c r="H603" t="str">
        <f t="array" ref="H603">INDEX($M$2:$M$26,MATCH(1,($J$2:$J$26=$E603)*($K$2:$K$26=G603),0))</f>
        <v>Fies</v>
      </c>
    </row>
    <row r="604" spans="1:8" x14ac:dyDescent="0.25">
      <c r="A604" s="3" t="s">
        <v>301</v>
      </c>
      <c r="B604">
        <f>MAX('Tabela Total'!C:C) -_xlfn.MAXIFS('Tabela Total'!C:C,'Tabela Total'!B:B,RFM!A604)</f>
        <v>4</v>
      </c>
      <c r="C604">
        <v>22</v>
      </c>
      <c r="D604" s="5">
        <v>12682274</v>
      </c>
      <c r="E604">
        <f t="shared" si="27"/>
        <v>5</v>
      </c>
      <c r="F604">
        <f t="shared" si="28"/>
        <v>1</v>
      </c>
      <c r="G604">
        <f t="shared" si="29"/>
        <v>3</v>
      </c>
      <c r="H604" t="str">
        <f t="array" ref="H604">INDEX($M$2:$M$26,MATCH(1,($J$2:$J$26=$E604)*($K$2:$K$26=G604),0))</f>
        <v>Fies</v>
      </c>
    </row>
    <row r="605" spans="1:8" x14ac:dyDescent="0.25">
      <c r="A605" s="3" t="s">
        <v>57</v>
      </c>
      <c r="B605">
        <f>MAX('Tabela Total'!C:C) -_xlfn.MAXIFS('Tabela Total'!C:C,'Tabela Total'!B:B,RFM!A605)</f>
        <v>0</v>
      </c>
      <c r="C605">
        <v>13</v>
      </c>
      <c r="D605" s="5">
        <v>1087333</v>
      </c>
      <c r="E605">
        <f t="shared" si="27"/>
        <v>5</v>
      </c>
      <c r="F605">
        <f t="shared" si="28"/>
        <v>1</v>
      </c>
      <c r="G605">
        <f t="shared" si="29"/>
        <v>3</v>
      </c>
      <c r="H605" t="str">
        <f t="array" ref="H605">INDEX($M$2:$M$26,MATCH(1,($J$2:$J$26=$E605)*($K$2:$K$26=G605),0))</f>
        <v>Fies</v>
      </c>
    </row>
    <row r="606" spans="1:8" x14ac:dyDescent="0.25">
      <c r="A606" s="3" t="s">
        <v>393</v>
      </c>
      <c r="B606">
        <f>MAX('Tabela Total'!C:C) -_xlfn.MAXIFS('Tabela Total'!C:C,'Tabela Total'!B:B,RFM!A606)</f>
        <v>160</v>
      </c>
      <c r="C606">
        <v>18</v>
      </c>
      <c r="D606" s="5">
        <v>1894927</v>
      </c>
      <c r="E606">
        <f t="shared" si="27"/>
        <v>3</v>
      </c>
      <c r="F606">
        <f t="shared" si="28"/>
        <v>1</v>
      </c>
      <c r="G606">
        <f t="shared" si="29"/>
        <v>2</v>
      </c>
      <c r="H606" t="str">
        <f t="array" ref="H606">INDEX($M$2:$M$26,MATCH(1,($J$2:$J$26=$E606)*($K$2:$K$26=G606),0))</f>
        <v>Quase Dormentes</v>
      </c>
    </row>
    <row r="607" spans="1:8" x14ac:dyDescent="0.25">
      <c r="A607" s="3" t="s">
        <v>642</v>
      </c>
      <c r="B607">
        <f>MAX('Tabela Total'!C:C) -_xlfn.MAXIFS('Tabela Total'!C:C,'Tabela Total'!B:B,RFM!A607)</f>
        <v>86</v>
      </c>
      <c r="C607">
        <v>10</v>
      </c>
      <c r="D607" s="5">
        <v>743775</v>
      </c>
      <c r="E607">
        <f t="shared" si="27"/>
        <v>4</v>
      </c>
      <c r="F607">
        <f t="shared" si="28"/>
        <v>5</v>
      </c>
      <c r="G607">
        <f t="shared" si="29"/>
        <v>5</v>
      </c>
      <c r="H607" t="str">
        <f t="array" ref="H607">INDEX($M$2:$M$26,MATCH(1,($J$2:$J$26=$E607)*($K$2:$K$26=G607),0))</f>
        <v>Fies</v>
      </c>
    </row>
    <row r="608" spans="1:8" x14ac:dyDescent="0.25">
      <c r="A608" s="3" t="s">
        <v>1123</v>
      </c>
      <c r="B608">
        <f>MAX('Tabela Total'!C:C) -_xlfn.MAXIFS('Tabela Total'!C:C,'Tabela Total'!B:B,RFM!A608)</f>
        <v>97</v>
      </c>
      <c r="C608">
        <v>34</v>
      </c>
      <c r="D608" s="5">
        <v>1233273</v>
      </c>
      <c r="E608">
        <f t="shared" si="27"/>
        <v>4</v>
      </c>
      <c r="F608">
        <f t="shared" si="28"/>
        <v>1</v>
      </c>
      <c r="G608">
        <f t="shared" si="29"/>
        <v>3</v>
      </c>
      <c r="H608" t="str">
        <f t="array" ref="H608">INDEX($M$2:$M$26,MATCH(1,($J$2:$J$26=$E608)*($K$2:$K$26=G608),0))</f>
        <v>Fies Potencial</v>
      </c>
    </row>
    <row r="609" spans="1:8" x14ac:dyDescent="0.25">
      <c r="A609" s="3" t="s">
        <v>2370</v>
      </c>
      <c r="B609">
        <f>MAX('Tabela Total'!C:C) -_xlfn.MAXIFS('Tabela Total'!C:C,'Tabela Total'!B:B,RFM!A609)</f>
        <v>36</v>
      </c>
      <c r="C609">
        <v>12</v>
      </c>
      <c r="D609" s="5">
        <v>1410473</v>
      </c>
      <c r="E609">
        <f t="shared" si="27"/>
        <v>5</v>
      </c>
      <c r="F609">
        <f t="shared" si="28"/>
        <v>5</v>
      </c>
      <c r="G609">
        <f t="shared" si="29"/>
        <v>5</v>
      </c>
      <c r="H609" t="str">
        <f t="array" ref="H609">INDEX($M$2:$M$26,MATCH(1,($J$2:$J$26=$E609)*($K$2:$K$26=G609),0))</f>
        <v>Campeão</v>
      </c>
    </row>
    <row r="610" spans="1:8" x14ac:dyDescent="0.25">
      <c r="A610" s="3" t="s">
        <v>1347</v>
      </c>
      <c r="B610">
        <f>MAX('Tabela Total'!C:C) -_xlfn.MAXIFS('Tabela Total'!C:C,'Tabela Total'!B:B,RFM!A610)</f>
        <v>107</v>
      </c>
      <c r="C610">
        <v>21</v>
      </c>
      <c r="D610" s="5">
        <v>753566</v>
      </c>
      <c r="E610">
        <f t="shared" si="27"/>
        <v>4</v>
      </c>
      <c r="F610">
        <f t="shared" si="28"/>
        <v>1</v>
      </c>
      <c r="G610">
        <f t="shared" si="29"/>
        <v>3</v>
      </c>
      <c r="H610" t="str">
        <f t="array" ref="H610">INDEX($M$2:$M$26,MATCH(1,($J$2:$J$26=$E610)*($K$2:$K$26=G610),0))</f>
        <v>Fies Potencial</v>
      </c>
    </row>
    <row r="611" spans="1:8" x14ac:dyDescent="0.25">
      <c r="A611" s="3" t="s">
        <v>69</v>
      </c>
      <c r="B611">
        <f>MAX('Tabela Total'!C:C) -_xlfn.MAXIFS('Tabela Total'!C:C,'Tabela Total'!B:B,RFM!A611)</f>
        <v>69</v>
      </c>
      <c r="C611">
        <v>13</v>
      </c>
      <c r="D611" s="5">
        <v>519237</v>
      </c>
      <c r="E611">
        <f t="shared" si="27"/>
        <v>5</v>
      </c>
      <c r="F611">
        <f t="shared" si="28"/>
        <v>1</v>
      </c>
      <c r="G611">
        <f t="shared" si="29"/>
        <v>3</v>
      </c>
      <c r="H611" t="str">
        <f t="array" ref="H611">INDEX($M$2:$M$26,MATCH(1,($J$2:$J$26=$E611)*($K$2:$K$26=G611),0))</f>
        <v>Fies</v>
      </c>
    </row>
    <row r="612" spans="1:8" x14ac:dyDescent="0.25">
      <c r="A612" s="3" t="s">
        <v>932</v>
      </c>
      <c r="B612">
        <f>MAX('Tabela Total'!C:C) -_xlfn.MAXIFS('Tabela Total'!C:C,'Tabela Total'!B:B,RFM!A612)</f>
        <v>236</v>
      </c>
      <c r="C612">
        <v>13</v>
      </c>
      <c r="D612" s="5">
        <v>4011793</v>
      </c>
      <c r="E612">
        <f t="shared" si="27"/>
        <v>2</v>
      </c>
      <c r="F612">
        <f t="shared" si="28"/>
        <v>1</v>
      </c>
      <c r="G612">
        <f t="shared" si="29"/>
        <v>2</v>
      </c>
      <c r="H612" t="str">
        <f t="array" ref="H612">INDEX($M$2:$M$26,MATCH(1,($J$2:$J$26=$E612)*($K$2:$K$26=G612),0))</f>
        <v>Hibernando</v>
      </c>
    </row>
    <row r="613" spans="1:8" x14ac:dyDescent="0.25">
      <c r="A613" s="3" t="s">
        <v>2271</v>
      </c>
      <c r="B613">
        <f>MAX('Tabela Total'!C:C) -_xlfn.MAXIFS('Tabela Total'!C:C,'Tabela Total'!B:B,RFM!A613)</f>
        <v>71</v>
      </c>
      <c r="C613">
        <v>7</v>
      </c>
      <c r="D613" s="5">
        <v>155910</v>
      </c>
      <c r="E613">
        <f t="shared" si="27"/>
        <v>5</v>
      </c>
      <c r="F613">
        <f t="shared" si="28"/>
        <v>5</v>
      </c>
      <c r="G613">
        <f t="shared" si="29"/>
        <v>5</v>
      </c>
      <c r="H613" t="str">
        <f t="array" ref="H613">INDEX($M$2:$M$26,MATCH(1,($J$2:$J$26=$E613)*($K$2:$K$26=G613),0))</f>
        <v>Campeão</v>
      </c>
    </row>
    <row r="614" spans="1:8" x14ac:dyDescent="0.25">
      <c r="A614" s="3" t="s">
        <v>935</v>
      </c>
      <c r="B614">
        <f>MAX('Tabela Total'!C:C) -_xlfn.MAXIFS('Tabela Total'!C:C,'Tabela Total'!B:B,RFM!A614)</f>
        <v>89</v>
      </c>
      <c r="C614">
        <v>13</v>
      </c>
      <c r="D614" s="5">
        <v>786354</v>
      </c>
      <c r="E614">
        <f t="shared" si="27"/>
        <v>4</v>
      </c>
      <c r="F614">
        <f t="shared" si="28"/>
        <v>1</v>
      </c>
      <c r="G614">
        <f t="shared" si="29"/>
        <v>3</v>
      </c>
      <c r="H614" t="str">
        <f t="array" ref="H614">INDEX($M$2:$M$26,MATCH(1,($J$2:$J$26=$E614)*($K$2:$K$26=G614),0))</f>
        <v>Fies Potencial</v>
      </c>
    </row>
    <row r="615" spans="1:8" x14ac:dyDescent="0.25">
      <c r="A615" s="3" t="s">
        <v>1157</v>
      </c>
      <c r="B615">
        <f>MAX('Tabela Total'!C:C) -_xlfn.MAXIFS('Tabela Total'!C:C,'Tabela Total'!B:B,RFM!A615)</f>
        <v>46</v>
      </c>
      <c r="C615">
        <v>13</v>
      </c>
      <c r="D615" s="5">
        <v>473864</v>
      </c>
      <c r="E615">
        <f t="shared" si="27"/>
        <v>5</v>
      </c>
      <c r="F615">
        <f t="shared" si="28"/>
        <v>1</v>
      </c>
      <c r="G615">
        <f t="shared" si="29"/>
        <v>3</v>
      </c>
      <c r="H615" t="str">
        <f t="array" ref="H615">INDEX($M$2:$M$26,MATCH(1,($J$2:$J$26=$E615)*($K$2:$K$26=G615),0))</f>
        <v>Fies</v>
      </c>
    </row>
    <row r="616" spans="1:8" x14ac:dyDescent="0.25">
      <c r="A616" s="3" t="s">
        <v>1830</v>
      </c>
      <c r="B616">
        <f>MAX('Tabela Total'!C:C) -_xlfn.MAXIFS('Tabela Total'!C:C,'Tabela Total'!B:B,RFM!A616)</f>
        <v>464</v>
      </c>
      <c r="C616">
        <v>12</v>
      </c>
      <c r="D616" s="5">
        <v>1120706</v>
      </c>
      <c r="E616">
        <f t="shared" si="27"/>
        <v>1</v>
      </c>
      <c r="F616">
        <f t="shared" si="28"/>
        <v>5</v>
      </c>
      <c r="G616">
        <f t="shared" si="29"/>
        <v>3</v>
      </c>
      <c r="H616" t="str">
        <f t="array" ref="H616">INDEX($M$2:$M$26,MATCH(1,($J$2:$J$26=$E616)*($K$2:$K$26=G616),0))</f>
        <v>Risco</v>
      </c>
    </row>
    <row r="617" spans="1:8" x14ac:dyDescent="0.25">
      <c r="A617" s="3" t="s">
        <v>1050</v>
      </c>
      <c r="B617">
        <f>MAX('Tabela Total'!C:C) -_xlfn.MAXIFS('Tabela Total'!C:C,'Tabela Total'!B:B,RFM!A617)</f>
        <v>25</v>
      </c>
      <c r="C617">
        <v>13</v>
      </c>
      <c r="D617" s="5">
        <v>353072</v>
      </c>
      <c r="E617">
        <f t="shared" si="27"/>
        <v>5</v>
      </c>
      <c r="F617">
        <f t="shared" si="28"/>
        <v>1</v>
      </c>
      <c r="G617">
        <f t="shared" si="29"/>
        <v>3</v>
      </c>
      <c r="H617" t="str">
        <f t="array" ref="H617">INDEX($M$2:$M$26,MATCH(1,($J$2:$J$26=$E617)*($K$2:$K$26=G617),0))</f>
        <v>Fies</v>
      </c>
    </row>
    <row r="618" spans="1:8" x14ac:dyDescent="0.25">
      <c r="A618" s="3" t="s">
        <v>600</v>
      </c>
      <c r="B618">
        <f>MAX('Tabela Total'!C:C) -_xlfn.MAXIFS('Tabela Total'!C:C,'Tabela Total'!B:B,RFM!A618)</f>
        <v>5</v>
      </c>
      <c r="C618">
        <v>17</v>
      </c>
      <c r="D618" s="5">
        <v>976891</v>
      </c>
      <c r="E618">
        <f t="shared" si="27"/>
        <v>5</v>
      </c>
      <c r="F618">
        <f t="shared" si="28"/>
        <v>1</v>
      </c>
      <c r="G618">
        <f t="shared" si="29"/>
        <v>3</v>
      </c>
      <c r="H618" t="str">
        <f t="array" ref="H618">INDEX($M$2:$M$26,MATCH(1,($J$2:$J$26=$E618)*($K$2:$K$26=G618),0))</f>
        <v>Fies</v>
      </c>
    </row>
    <row r="619" spans="1:8" x14ac:dyDescent="0.25">
      <c r="A619" s="3" t="s">
        <v>51</v>
      </c>
      <c r="B619">
        <f>MAX('Tabela Total'!C:C) -_xlfn.MAXIFS('Tabela Total'!C:C,'Tabela Total'!B:B,RFM!A619)</f>
        <v>43</v>
      </c>
      <c r="C619">
        <v>15</v>
      </c>
      <c r="D619" s="5">
        <v>1178097</v>
      </c>
      <c r="E619">
        <f t="shared" si="27"/>
        <v>5</v>
      </c>
      <c r="F619">
        <f t="shared" si="28"/>
        <v>1</v>
      </c>
      <c r="G619">
        <f t="shared" si="29"/>
        <v>3</v>
      </c>
      <c r="H619" t="str">
        <f t="array" ref="H619">INDEX($M$2:$M$26,MATCH(1,($J$2:$J$26=$E619)*($K$2:$K$26=G619),0))</f>
        <v>Fies</v>
      </c>
    </row>
    <row r="620" spans="1:8" x14ac:dyDescent="0.25">
      <c r="A620" s="3" t="s">
        <v>338</v>
      </c>
      <c r="B620">
        <f>MAX('Tabela Total'!C:C) -_xlfn.MAXIFS('Tabela Total'!C:C,'Tabela Total'!B:B,RFM!A620)</f>
        <v>12</v>
      </c>
      <c r="C620">
        <v>22</v>
      </c>
      <c r="D620" s="5">
        <v>3169358</v>
      </c>
      <c r="E620">
        <f t="shared" si="27"/>
        <v>5</v>
      </c>
      <c r="F620">
        <f t="shared" si="28"/>
        <v>1</v>
      </c>
      <c r="G620">
        <f t="shared" si="29"/>
        <v>3</v>
      </c>
      <c r="H620" t="str">
        <f t="array" ref="H620">INDEX($M$2:$M$26,MATCH(1,($J$2:$J$26=$E620)*($K$2:$K$26=G620),0))</f>
        <v>Fies</v>
      </c>
    </row>
    <row r="621" spans="1:8" x14ac:dyDescent="0.25">
      <c r="A621" s="3" t="s">
        <v>857</v>
      </c>
      <c r="B621">
        <f>MAX('Tabela Total'!C:C) -_xlfn.MAXIFS('Tabela Total'!C:C,'Tabela Total'!B:B,RFM!A621)</f>
        <v>61</v>
      </c>
      <c r="C621">
        <v>9</v>
      </c>
      <c r="D621" s="5">
        <v>2817264</v>
      </c>
      <c r="E621">
        <f t="shared" si="27"/>
        <v>5</v>
      </c>
      <c r="F621">
        <f t="shared" si="28"/>
        <v>5</v>
      </c>
      <c r="G621">
        <f t="shared" si="29"/>
        <v>5</v>
      </c>
      <c r="H621" t="str">
        <f t="array" ref="H621">INDEX($M$2:$M$26,MATCH(1,($J$2:$J$26=$E621)*($K$2:$K$26=G621),0))</f>
        <v>Campeão</v>
      </c>
    </row>
    <row r="622" spans="1:8" x14ac:dyDescent="0.25">
      <c r="A622" s="3" t="s">
        <v>2514</v>
      </c>
      <c r="B622">
        <f>MAX('Tabela Total'!C:C) -_xlfn.MAXIFS('Tabela Total'!C:C,'Tabela Total'!B:B,RFM!A622)</f>
        <v>68</v>
      </c>
      <c r="C622">
        <v>6</v>
      </c>
      <c r="D622" s="5">
        <v>349063</v>
      </c>
      <c r="E622">
        <f t="shared" si="27"/>
        <v>5</v>
      </c>
      <c r="F622">
        <f t="shared" si="28"/>
        <v>5</v>
      </c>
      <c r="G622">
        <f t="shared" si="29"/>
        <v>5</v>
      </c>
      <c r="H622" t="str">
        <f t="array" ref="H622">INDEX($M$2:$M$26,MATCH(1,($J$2:$J$26=$E622)*($K$2:$K$26=G622),0))</f>
        <v>Campeão</v>
      </c>
    </row>
    <row r="623" spans="1:8" x14ac:dyDescent="0.25">
      <c r="A623" s="3" t="s">
        <v>401</v>
      </c>
      <c r="B623">
        <f>MAX('Tabela Total'!C:C) -_xlfn.MAXIFS('Tabela Total'!C:C,'Tabela Total'!B:B,RFM!A623)</f>
        <v>96</v>
      </c>
      <c r="C623">
        <v>18</v>
      </c>
      <c r="D623" s="5">
        <v>1632000</v>
      </c>
      <c r="E623">
        <f t="shared" si="27"/>
        <v>4</v>
      </c>
      <c r="F623">
        <f t="shared" si="28"/>
        <v>1</v>
      </c>
      <c r="G623">
        <f t="shared" si="29"/>
        <v>3</v>
      </c>
      <c r="H623" t="str">
        <f t="array" ref="H623">INDEX($M$2:$M$26,MATCH(1,($J$2:$J$26=$E623)*($K$2:$K$26=G623),0))</f>
        <v>Fies Potencial</v>
      </c>
    </row>
    <row r="624" spans="1:8" x14ac:dyDescent="0.25">
      <c r="A624" s="3" t="s">
        <v>1640</v>
      </c>
      <c r="B624">
        <f>MAX('Tabela Total'!C:C) -_xlfn.MAXIFS('Tabela Total'!C:C,'Tabela Total'!B:B,RFM!A624)</f>
        <v>19</v>
      </c>
      <c r="C624">
        <v>16</v>
      </c>
      <c r="D624" s="5">
        <v>1053238</v>
      </c>
      <c r="E624">
        <f t="shared" si="27"/>
        <v>5</v>
      </c>
      <c r="F624">
        <f t="shared" si="28"/>
        <v>1</v>
      </c>
      <c r="G624">
        <f t="shared" si="29"/>
        <v>3</v>
      </c>
      <c r="H624" t="str">
        <f t="array" ref="H624">INDEX($M$2:$M$26,MATCH(1,($J$2:$J$26=$E624)*($K$2:$K$26=G624),0))</f>
        <v>Fies</v>
      </c>
    </row>
    <row r="625" spans="1:8" x14ac:dyDescent="0.25">
      <c r="A625" s="3" t="s">
        <v>108</v>
      </c>
      <c r="B625">
        <f>MAX('Tabela Total'!C:C) -_xlfn.MAXIFS('Tabela Total'!C:C,'Tabela Total'!B:B,RFM!A625)</f>
        <v>9</v>
      </c>
      <c r="C625">
        <v>23</v>
      </c>
      <c r="D625" s="5">
        <v>1371939</v>
      </c>
      <c r="E625">
        <f t="shared" si="27"/>
        <v>5</v>
      </c>
      <c r="F625">
        <f t="shared" si="28"/>
        <v>1</v>
      </c>
      <c r="G625">
        <f t="shared" si="29"/>
        <v>3</v>
      </c>
      <c r="H625" t="str">
        <f t="array" ref="H625">INDEX($M$2:$M$26,MATCH(1,($J$2:$J$26=$E625)*($K$2:$K$26=G625),0))</f>
        <v>Fies</v>
      </c>
    </row>
    <row r="626" spans="1:8" x14ac:dyDescent="0.25">
      <c r="A626" s="3" t="s">
        <v>590</v>
      </c>
      <c r="B626">
        <f>MAX('Tabela Total'!C:C) -_xlfn.MAXIFS('Tabela Total'!C:C,'Tabela Total'!B:B,RFM!A626)</f>
        <v>25</v>
      </c>
      <c r="C626">
        <v>9</v>
      </c>
      <c r="D626" s="5">
        <v>316974</v>
      </c>
      <c r="E626">
        <f t="shared" si="27"/>
        <v>5</v>
      </c>
      <c r="F626">
        <f t="shared" si="28"/>
        <v>5</v>
      </c>
      <c r="G626">
        <f t="shared" si="29"/>
        <v>5</v>
      </c>
      <c r="H626" t="str">
        <f t="array" ref="H626">INDEX($M$2:$M$26,MATCH(1,($J$2:$J$26=$E626)*($K$2:$K$26=G626),0))</f>
        <v>Campeão</v>
      </c>
    </row>
    <row r="627" spans="1:8" x14ac:dyDescent="0.25">
      <c r="A627" s="3" t="s">
        <v>1338</v>
      </c>
      <c r="B627">
        <f>MAX('Tabela Total'!C:C) -_xlfn.MAXIFS('Tabela Total'!C:C,'Tabela Total'!B:B,RFM!A627)</f>
        <v>648</v>
      </c>
      <c r="C627">
        <v>7</v>
      </c>
      <c r="D627" s="5">
        <v>141110</v>
      </c>
      <c r="E627">
        <f t="shared" si="27"/>
        <v>1</v>
      </c>
      <c r="F627">
        <f t="shared" si="28"/>
        <v>5</v>
      </c>
      <c r="G627">
        <f t="shared" si="29"/>
        <v>3</v>
      </c>
      <c r="H627" t="str">
        <f t="array" ref="H627">INDEX($M$2:$M$26,MATCH(1,($J$2:$J$26=$E627)*($K$2:$K$26=G627),0))</f>
        <v>Risco</v>
      </c>
    </row>
    <row r="628" spans="1:8" x14ac:dyDescent="0.25">
      <c r="A628" s="3" t="s">
        <v>100</v>
      </c>
      <c r="B628">
        <f>MAX('Tabela Total'!C:C) -_xlfn.MAXIFS('Tabela Total'!C:C,'Tabela Total'!B:B,RFM!A628)</f>
        <v>54</v>
      </c>
      <c r="C628">
        <v>7</v>
      </c>
      <c r="D628" s="5">
        <v>459411</v>
      </c>
      <c r="E628">
        <f t="shared" si="27"/>
        <v>5</v>
      </c>
      <c r="F628">
        <f t="shared" si="28"/>
        <v>5</v>
      </c>
      <c r="G628">
        <f t="shared" si="29"/>
        <v>5</v>
      </c>
      <c r="H628" t="str">
        <f t="array" ref="H628">INDEX($M$2:$M$26,MATCH(1,($J$2:$J$26=$E628)*($K$2:$K$26=G628),0))</f>
        <v>Campeão</v>
      </c>
    </row>
    <row r="629" spans="1:8" x14ac:dyDescent="0.25">
      <c r="A629" s="3" t="s">
        <v>388</v>
      </c>
      <c r="B629">
        <f>MAX('Tabela Total'!C:C) -_xlfn.MAXIFS('Tabela Total'!C:C,'Tabela Total'!B:B,RFM!A629)</f>
        <v>32</v>
      </c>
      <c r="C629">
        <v>18</v>
      </c>
      <c r="D629" s="5">
        <v>3096522</v>
      </c>
      <c r="E629">
        <f t="shared" si="27"/>
        <v>5</v>
      </c>
      <c r="F629">
        <f t="shared" si="28"/>
        <v>1</v>
      </c>
      <c r="G629">
        <f t="shared" si="29"/>
        <v>3</v>
      </c>
      <c r="H629" t="str">
        <f t="array" ref="H629">INDEX($M$2:$M$26,MATCH(1,($J$2:$J$26=$E629)*($K$2:$K$26=G629),0))</f>
        <v>Fies</v>
      </c>
    </row>
    <row r="630" spans="1:8" x14ac:dyDescent="0.25">
      <c r="A630" s="3" t="s">
        <v>250</v>
      </c>
      <c r="B630">
        <f>MAX('Tabela Total'!C:C) -_xlfn.MAXIFS('Tabela Total'!C:C,'Tabela Total'!B:B,RFM!A630)</f>
        <v>369</v>
      </c>
      <c r="C630">
        <v>10</v>
      </c>
      <c r="D630" s="5">
        <v>727207</v>
      </c>
      <c r="E630">
        <f t="shared" si="27"/>
        <v>1</v>
      </c>
      <c r="F630">
        <f t="shared" si="28"/>
        <v>5</v>
      </c>
      <c r="G630">
        <f t="shared" si="29"/>
        <v>3</v>
      </c>
      <c r="H630" t="str">
        <f t="array" ref="H630">INDEX($M$2:$M$26,MATCH(1,($J$2:$J$26=$E630)*($K$2:$K$26=G630),0))</f>
        <v>Risco</v>
      </c>
    </row>
    <row r="631" spans="1:8" x14ac:dyDescent="0.25">
      <c r="A631" s="3" t="s">
        <v>122</v>
      </c>
      <c r="B631">
        <f>MAX('Tabela Total'!C:C) -_xlfn.MAXIFS('Tabela Total'!C:C,'Tabela Total'!B:B,RFM!A631)</f>
        <v>110</v>
      </c>
      <c r="C631">
        <v>11</v>
      </c>
      <c r="D631" s="5">
        <v>432404</v>
      </c>
      <c r="E631">
        <f t="shared" si="27"/>
        <v>4</v>
      </c>
      <c r="F631">
        <f t="shared" si="28"/>
        <v>5</v>
      </c>
      <c r="G631">
        <f t="shared" si="29"/>
        <v>5</v>
      </c>
      <c r="H631" t="str">
        <f t="array" ref="H631">INDEX($M$2:$M$26,MATCH(1,($J$2:$J$26=$E631)*($K$2:$K$26=G631),0))</f>
        <v>Fies</v>
      </c>
    </row>
    <row r="632" spans="1:8" x14ac:dyDescent="0.25">
      <c r="A632" s="3" t="s">
        <v>1288</v>
      </c>
      <c r="B632">
        <f>MAX('Tabela Total'!C:C) -_xlfn.MAXIFS('Tabela Total'!C:C,'Tabela Total'!B:B,RFM!A632)</f>
        <v>72</v>
      </c>
      <c r="C632">
        <v>15</v>
      </c>
      <c r="D632" s="5">
        <v>1759176</v>
      </c>
      <c r="E632">
        <f t="shared" si="27"/>
        <v>5</v>
      </c>
      <c r="F632">
        <f t="shared" si="28"/>
        <v>1</v>
      </c>
      <c r="G632">
        <f t="shared" si="29"/>
        <v>3</v>
      </c>
      <c r="H632" t="str">
        <f t="array" ref="H632">INDEX($M$2:$M$26,MATCH(1,($J$2:$J$26=$E632)*($K$2:$K$26=G632),0))</f>
        <v>Fies</v>
      </c>
    </row>
    <row r="633" spans="1:8" x14ac:dyDescent="0.25">
      <c r="A633" s="3" t="s">
        <v>853</v>
      </c>
      <c r="B633">
        <f>MAX('Tabela Total'!C:C) -_xlfn.MAXIFS('Tabela Total'!C:C,'Tabela Total'!B:B,RFM!A633)</f>
        <v>180</v>
      </c>
      <c r="C633">
        <v>19</v>
      </c>
      <c r="D633" s="5">
        <v>868661</v>
      </c>
      <c r="E633">
        <f t="shared" si="27"/>
        <v>3</v>
      </c>
      <c r="F633">
        <f t="shared" si="28"/>
        <v>1</v>
      </c>
      <c r="G633">
        <f t="shared" si="29"/>
        <v>2</v>
      </c>
      <c r="H633" t="str">
        <f t="array" ref="H633">INDEX($M$2:$M$26,MATCH(1,($J$2:$J$26=$E633)*($K$2:$K$26=G633),0))</f>
        <v>Quase Dormentes</v>
      </c>
    </row>
    <row r="634" spans="1:8" x14ac:dyDescent="0.25">
      <c r="A634" s="3" t="s">
        <v>886</v>
      </c>
      <c r="B634">
        <f>MAX('Tabela Total'!C:C) -_xlfn.MAXIFS('Tabela Total'!C:C,'Tabela Total'!B:B,RFM!A634)</f>
        <v>114</v>
      </c>
      <c r="C634">
        <v>5</v>
      </c>
      <c r="D634" s="5">
        <v>687508</v>
      </c>
      <c r="E634">
        <f t="shared" si="27"/>
        <v>4</v>
      </c>
      <c r="F634">
        <f t="shared" si="28"/>
        <v>5</v>
      </c>
      <c r="G634">
        <f t="shared" si="29"/>
        <v>5</v>
      </c>
      <c r="H634" t="str">
        <f t="array" ref="H634">INDEX($M$2:$M$26,MATCH(1,($J$2:$J$26=$E634)*($K$2:$K$26=G634),0))</f>
        <v>Fies</v>
      </c>
    </row>
    <row r="635" spans="1:8" x14ac:dyDescent="0.25">
      <c r="A635" s="3" t="s">
        <v>2908</v>
      </c>
      <c r="B635">
        <f>MAX('Tabela Total'!C:C) -_xlfn.MAXIFS('Tabela Total'!C:C,'Tabela Total'!B:B,RFM!A635)</f>
        <v>21</v>
      </c>
      <c r="C635">
        <v>20</v>
      </c>
      <c r="D635" s="5">
        <v>795308</v>
      </c>
      <c r="E635">
        <f t="shared" si="27"/>
        <v>5</v>
      </c>
      <c r="F635">
        <f t="shared" si="28"/>
        <v>1</v>
      </c>
      <c r="G635">
        <f t="shared" si="29"/>
        <v>3</v>
      </c>
      <c r="H635" t="str">
        <f t="array" ref="H635">INDEX($M$2:$M$26,MATCH(1,($J$2:$J$26=$E635)*($K$2:$K$26=G635),0))</f>
        <v>Fies</v>
      </c>
    </row>
    <row r="636" spans="1:8" x14ac:dyDescent="0.25">
      <c r="A636" s="3" t="s">
        <v>628</v>
      </c>
      <c r="B636">
        <f>MAX('Tabela Total'!C:C) -_xlfn.MAXIFS('Tabela Total'!C:C,'Tabela Total'!B:B,RFM!A636)</f>
        <v>14</v>
      </c>
      <c r="C636">
        <v>16</v>
      </c>
      <c r="D636" s="5">
        <v>205432</v>
      </c>
      <c r="E636">
        <f t="shared" si="27"/>
        <v>5</v>
      </c>
      <c r="F636">
        <f t="shared" si="28"/>
        <v>1</v>
      </c>
      <c r="G636">
        <f t="shared" si="29"/>
        <v>3</v>
      </c>
      <c r="H636" t="str">
        <f t="array" ref="H636">INDEX($M$2:$M$26,MATCH(1,($J$2:$J$26=$E636)*($K$2:$K$26=G636),0))</f>
        <v>Fies</v>
      </c>
    </row>
    <row r="637" spans="1:8" x14ac:dyDescent="0.25">
      <c r="A637" s="3" t="s">
        <v>168</v>
      </c>
      <c r="B637">
        <f>MAX('Tabela Total'!C:C) -_xlfn.MAXIFS('Tabela Total'!C:C,'Tabela Total'!B:B,RFM!A637)</f>
        <v>114</v>
      </c>
      <c r="C637">
        <v>21</v>
      </c>
      <c r="D637" s="5">
        <v>1926601</v>
      </c>
      <c r="E637">
        <f t="shared" si="27"/>
        <v>4</v>
      </c>
      <c r="F637">
        <f t="shared" si="28"/>
        <v>1</v>
      </c>
      <c r="G637">
        <f t="shared" si="29"/>
        <v>3</v>
      </c>
      <c r="H637" t="str">
        <f t="array" ref="H637">INDEX($M$2:$M$26,MATCH(1,($J$2:$J$26=$E637)*($K$2:$K$26=G637),0))</f>
        <v>Fies Potencial</v>
      </c>
    </row>
    <row r="638" spans="1:8" x14ac:dyDescent="0.25">
      <c r="A638" s="3" t="s">
        <v>2461</v>
      </c>
      <c r="B638">
        <f>MAX('Tabela Total'!C:C) -_xlfn.MAXIFS('Tabela Total'!C:C,'Tabela Total'!B:B,RFM!A638)</f>
        <v>42</v>
      </c>
      <c r="C638">
        <v>10</v>
      </c>
      <c r="D638" s="5">
        <v>409378</v>
      </c>
      <c r="E638">
        <f t="shared" si="27"/>
        <v>5</v>
      </c>
      <c r="F638">
        <f t="shared" si="28"/>
        <v>5</v>
      </c>
      <c r="G638">
        <f t="shared" si="29"/>
        <v>5</v>
      </c>
      <c r="H638" t="str">
        <f t="array" ref="H638">INDEX($M$2:$M$26,MATCH(1,($J$2:$J$26=$E638)*($K$2:$K$26=G638),0))</f>
        <v>Campeão</v>
      </c>
    </row>
    <row r="639" spans="1:8" x14ac:dyDescent="0.25">
      <c r="A639" s="3" t="s">
        <v>5529</v>
      </c>
      <c r="B639">
        <f>MAX('Tabela Total'!C:C) -_xlfn.MAXIFS('Tabela Total'!C:C,'Tabela Total'!B:B,RFM!A639)</f>
        <v>1097</v>
      </c>
      <c r="C639">
        <v>1</v>
      </c>
      <c r="D639" s="5">
        <v>4836</v>
      </c>
      <c r="E639">
        <f t="shared" si="27"/>
        <v>1</v>
      </c>
      <c r="F639">
        <f t="shared" si="28"/>
        <v>5</v>
      </c>
      <c r="G639">
        <f t="shared" si="29"/>
        <v>3</v>
      </c>
      <c r="H639" t="str">
        <f t="array" ref="H639">INDEX($M$2:$M$26,MATCH(1,($J$2:$J$26=$E639)*($K$2:$K$26=G639),0))</f>
        <v>Risco</v>
      </c>
    </row>
    <row r="640" spans="1:8" x14ac:dyDescent="0.25">
      <c r="A640" s="3" t="s">
        <v>2218</v>
      </c>
      <c r="B640">
        <f>MAX('Tabela Total'!C:C) -_xlfn.MAXIFS('Tabela Total'!C:C,'Tabela Total'!B:B,RFM!A640)</f>
        <v>302</v>
      </c>
      <c r="C640">
        <v>9</v>
      </c>
      <c r="D640" s="5">
        <v>255237</v>
      </c>
      <c r="E640">
        <f t="shared" si="27"/>
        <v>1</v>
      </c>
      <c r="F640">
        <f t="shared" si="28"/>
        <v>5</v>
      </c>
      <c r="G640">
        <f t="shared" si="29"/>
        <v>3</v>
      </c>
      <c r="H640" t="str">
        <f t="array" ref="H640">INDEX($M$2:$M$26,MATCH(1,($J$2:$J$26=$E640)*($K$2:$K$26=G640),0))</f>
        <v>Risco</v>
      </c>
    </row>
    <row r="641" spans="1:8" x14ac:dyDescent="0.25">
      <c r="A641" s="3" t="s">
        <v>1625</v>
      </c>
      <c r="B641">
        <f>MAX('Tabela Total'!C:C) -_xlfn.MAXIFS('Tabela Total'!C:C,'Tabela Total'!B:B,RFM!A641)</f>
        <v>390</v>
      </c>
      <c r="C641">
        <v>16</v>
      </c>
      <c r="D641" s="5">
        <v>252939</v>
      </c>
      <c r="E641">
        <f t="shared" si="27"/>
        <v>1</v>
      </c>
      <c r="F641">
        <f t="shared" si="28"/>
        <v>1</v>
      </c>
      <c r="G641">
        <f t="shared" si="29"/>
        <v>1</v>
      </c>
      <c r="H641" t="str">
        <f t="array" ref="H641">INDEX($M$2:$M$26,MATCH(1,($J$2:$J$26=$E641)*($K$2:$K$26=G641),0))</f>
        <v>Perdidos</v>
      </c>
    </row>
    <row r="642" spans="1:8" x14ac:dyDescent="0.25">
      <c r="A642" s="3" t="s">
        <v>649</v>
      </c>
      <c r="B642">
        <f>MAX('Tabela Total'!C:C) -_xlfn.MAXIFS('Tabela Total'!C:C,'Tabela Total'!B:B,RFM!A642)</f>
        <v>89</v>
      </c>
      <c r="C642">
        <v>14</v>
      </c>
      <c r="D642" s="5">
        <v>544167</v>
      </c>
      <c r="E642">
        <f t="shared" ref="E642:E705" si="30">_xlfn.IFS(B642:B1434&lt;=72,5,B642:B1434&lt;=145,4,B642:B1434&lt;=218,3,B642:B1434&lt;=292,2,1,1)</f>
        <v>4</v>
      </c>
      <c r="F642">
        <f t="shared" ref="F642:F705" si="31">_xlfn.IFS(C642:C1434&lt;=12,5,C642:C1434&lt;=9,4,C642:C1434&lt;=6,3,C642:C1434&lt;=3,2,1,1)</f>
        <v>1</v>
      </c>
      <c r="G642">
        <f t="shared" si="29"/>
        <v>3</v>
      </c>
      <c r="H642" t="str">
        <f t="array" ref="H642">INDEX($M$2:$M$26,MATCH(1,($J$2:$J$26=$E642)*($K$2:$K$26=G642),0))</f>
        <v>Fies Potencial</v>
      </c>
    </row>
    <row r="643" spans="1:8" x14ac:dyDescent="0.25">
      <c r="A643" s="3" t="s">
        <v>366</v>
      </c>
      <c r="B643">
        <f>MAX('Tabela Total'!C:C) -_xlfn.MAXIFS('Tabela Total'!C:C,'Tabela Total'!B:B,RFM!A643)</f>
        <v>6</v>
      </c>
      <c r="C643">
        <v>11</v>
      </c>
      <c r="D643" s="5">
        <v>129867</v>
      </c>
      <c r="E643">
        <f t="shared" si="30"/>
        <v>5</v>
      </c>
      <c r="F643">
        <f t="shared" si="31"/>
        <v>5</v>
      </c>
      <c r="G643">
        <f t="shared" ref="G643:G706" si="32">ROUND(AVERAGE(F643,E643),0)</f>
        <v>5</v>
      </c>
      <c r="H643" t="str">
        <f t="array" ref="H643">INDEX($M$2:$M$26,MATCH(1,($J$2:$J$26=$E643)*($K$2:$K$26=G643),0))</f>
        <v>Campeão</v>
      </c>
    </row>
    <row r="644" spans="1:8" x14ac:dyDescent="0.25">
      <c r="A644" s="3" t="s">
        <v>686</v>
      </c>
      <c r="B644">
        <f>MAX('Tabela Total'!C:C) -_xlfn.MAXIFS('Tabela Total'!C:C,'Tabela Total'!B:B,RFM!A644)</f>
        <v>32</v>
      </c>
      <c r="C644">
        <v>8</v>
      </c>
      <c r="D644" s="5">
        <v>1442395</v>
      </c>
      <c r="E644">
        <f t="shared" si="30"/>
        <v>5</v>
      </c>
      <c r="F644">
        <f t="shared" si="31"/>
        <v>5</v>
      </c>
      <c r="G644">
        <f t="shared" si="32"/>
        <v>5</v>
      </c>
      <c r="H644" t="str">
        <f t="array" ref="H644">INDEX($M$2:$M$26,MATCH(1,($J$2:$J$26=$E644)*($K$2:$K$26=G644),0))</f>
        <v>Campeão</v>
      </c>
    </row>
    <row r="645" spans="1:8" x14ac:dyDescent="0.25">
      <c r="A645" s="3" t="s">
        <v>1563</v>
      </c>
      <c r="B645">
        <f>MAX('Tabela Total'!C:C) -_xlfn.MAXIFS('Tabela Total'!C:C,'Tabela Total'!B:B,RFM!A645)</f>
        <v>467</v>
      </c>
      <c r="C645">
        <v>12</v>
      </c>
      <c r="D645" s="5">
        <v>391738</v>
      </c>
      <c r="E645">
        <f t="shared" si="30"/>
        <v>1</v>
      </c>
      <c r="F645">
        <f t="shared" si="31"/>
        <v>5</v>
      </c>
      <c r="G645">
        <f t="shared" si="32"/>
        <v>3</v>
      </c>
      <c r="H645" t="str">
        <f t="array" ref="H645">INDEX($M$2:$M$26,MATCH(1,($J$2:$J$26=$E645)*($K$2:$K$26=G645),0))</f>
        <v>Risco</v>
      </c>
    </row>
    <row r="646" spans="1:8" x14ac:dyDescent="0.25">
      <c r="A646" s="3" t="s">
        <v>2019</v>
      </c>
      <c r="B646">
        <f>MAX('Tabela Total'!C:C) -_xlfn.MAXIFS('Tabela Total'!C:C,'Tabela Total'!B:B,RFM!A646)</f>
        <v>519</v>
      </c>
      <c r="C646">
        <v>3</v>
      </c>
      <c r="D646" s="5">
        <v>106098</v>
      </c>
      <c r="E646">
        <f t="shared" si="30"/>
        <v>1</v>
      </c>
      <c r="F646">
        <f t="shared" si="31"/>
        <v>5</v>
      </c>
      <c r="G646">
        <f t="shared" si="32"/>
        <v>3</v>
      </c>
      <c r="H646" t="str">
        <f t="array" ref="H646">INDEX($M$2:$M$26,MATCH(1,($J$2:$J$26=$E646)*($K$2:$K$26=G646),0))</f>
        <v>Risco</v>
      </c>
    </row>
    <row r="647" spans="1:8" x14ac:dyDescent="0.25">
      <c r="A647" s="3" t="s">
        <v>1665</v>
      </c>
      <c r="B647">
        <f>MAX('Tabela Total'!C:C) -_xlfn.MAXIFS('Tabela Total'!C:C,'Tabela Total'!B:B,RFM!A647)</f>
        <v>534</v>
      </c>
      <c r="C647">
        <v>11</v>
      </c>
      <c r="D647" s="5">
        <v>1290410</v>
      </c>
      <c r="E647">
        <f t="shared" si="30"/>
        <v>1</v>
      </c>
      <c r="F647">
        <f t="shared" si="31"/>
        <v>5</v>
      </c>
      <c r="G647">
        <f t="shared" si="32"/>
        <v>3</v>
      </c>
      <c r="H647" t="str">
        <f t="array" ref="H647">INDEX($M$2:$M$26,MATCH(1,($J$2:$J$26=$E647)*($K$2:$K$26=G647),0))</f>
        <v>Risco</v>
      </c>
    </row>
    <row r="648" spans="1:8" x14ac:dyDescent="0.25">
      <c r="A648" s="3" t="s">
        <v>801</v>
      </c>
      <c r="B648">
        <f>MAX('Tabela Total'!C:C) -_xlfn.MAXIFS('Tabela Total'!C:C,'Tabela Total'!B:B,RFM!A648)</f>
        <v>119</v>
      </c>
      <c r="C648">
        <v>8</v>
      </c>
      <c r="D648" s="5">
        <v>67082</v>
      </c>
      <c r="E648">
        <f t="shared" si="30"/>
        <v>4</v>
      </c>
      <c r="F648">
        <f t="shared" si="31"/>
        <v>5</v>
      </c>
      <c r="G648">
        <f t="shared" si="32"/>
        <v>5</v>
      </c>
      <c r="H648" t="str">
        <f t="array" ref="H648">INDEX($M$2:$M$26,MATCH(1,($J$2:$J$26=$E648)*($K$2:$K$26=G648),0))</f>
        <v>Fies</v>
      </c>
    </row>
    <row r="649" spans="1:8" x14ac:dyDescent="0.25">
      <c r="A649" s="3" t="s">
        <v>470</v>
      </c>
      <c r="B649">
        <f>MAX('Tabela Total'!C:C) -_xlfn.MAXIFS('Tabela Total'!C:C,'Tabela Total'!B:B,RFM!A649)</f>
        <v>121</v>
      </c>
      <c r="C649">
        <v>24</v>
      </c>
      <c r="D649" s="5">
        <v>3135184</v>
      </c>
      <c r="E649">
        <f t="shared" si="30"/>
        <v>4</v>
      </c>
      <c r="F649">
        <f t="shared" si="31"/>
        <v>1</v>
      </c>
      <c r="G649">
        <f t="shared" si="32"/>
        <v>3</v>
      </c>
      <c r="H649" t="str">
        <f t="array" ref="H649">INDEX($M$2:$M$26,MATCH(1,($J$2:$J$26=$E649)*($K$2:$K$26=G649),0))</f>
        <v>Fies Potencial</v>
      </c>
    </row>
    <row r="650" spans="1:8" x14ac:dyDescent="0.25">
      <c r="A650" s="3" t="s">
        <v>1395</v>
      </c>
      <c r="B650">
        <f>MAX('Tabela Total'!C:C) -_xlfn.MAXIFS('Tabela Total'!C:C,'Tabela Total'!B:B,RFM!A650)</f>
        <v>345</v>
      </c>
      <c r="C650">
        <v>9</v>
      </c>
      <c r="D650" s="5">
        <v>153658</v>
      </c>
      <c r="E650">
        <f t="shared" si="30"/>
        <v>1</v>
      </c>
      <c r="F650">
        <f t="shared" si="31"/>
        <v>5</v>
      </c>
      <c r="G650">
        <f t="shared" si="32"/>
        <v>3</v>
      </c>
      <c r="H650" t="str">
        <f t="array" ref="H650">INDEX($M$2:$M$26,MATCH(1,($J$2:$J$26=$E650)*($K$2:$K$26=G650),0))</f>
        <v>Risco</v>
      </c>
    </row>
    <row r="651" spans="1:8" x14ac:dyDescent="0.25">
      <c r="A651" s="3" t="s">
        <v>185</v>
      </c>
      <c r="B651">
        <f>MAX('Tabela Total'!C:C) -_xlfn.MAXIFS('Tabela Total'!C:C,'Tabela Total'!B:B,RFM!A651)</f>
        <v>6</v>
      </c>
      <c r="C651">
        <v>11</v>
      </c>
      <c r="D651" s="5">
        <v>3077631</v>
      </c>
      <c r="E651">
        <f t="shared" si="30"/>
        <v>5</v>
      </c>
      <c r="F651">
        <f t="shared" si="31"/>
        <v>5</v>
      </c>
      <c r="G651">
        <f t="shared" si="32"/>
        <v>5</v>
      </c>
      <c r="H651" t="str">
        <f t="array" ref="H651">INDEX($M$2:$M$26,MATCH(1,($J$2:$J$26=$E651)*($K$2:$K$26=G651),0))</f>
        <v>Campeão</v>
      </c>
    </row>
    <row r="652" spans="1:8" x14ac:dyDescent="0.25">
      <c r="A652" s="3" t="s">
        <v>2577</v>
      </c>
      <c r="B652">
        <f>MAX('Tabela Total'!C:C) -_xlfn.MAXIFS('Tabela Total'!C:C,'Tabela Total'!B:B,RFM!A652)</f>
        <v>299</v>
      </c>
      <c r="C652">
        <v>2</v>
      </c>
      <c r="D652" s="5">
        <v>9835</v>
      </c>
      <c r="E652">
        <f t="shared" si="30"/>
        <v>1</v>
      </c>
      <c r="F652">
        <f t="shared" si="31"/>
        <v>5</v>
      </c>
      <c r="G652">
        <f t="shared" si="32"/>
        <v>3</v>
      </c>
      <c r="H652" t="str">
        <f t="array" ref="H652">INDEX($M$2:$M$26,MATCH(1,($J$2:$J$26=$E652)*($K$2:$K$26=G652),0))</f>
        <v>Risco</v>
      </c>
    </row>
    <row r="653" spans="1:8" x14ac:dyDescent="0.25">
      <c r="A653" s="3" t="s">
        <v>439</v>
      </c>
      <c r="B653">
        <f>MAX('Tabela Total'!C:C) -_xlfn.MAXIFS('Tabela Total'!C:C,'Tabela Total'!B:B,RFM!A653)</f>
        <v>35</v>
      </c>
      <c r="C653">
        <v>12</v>
      </c>
      <c r="D653" s="5">
        <v>2499345</v>
      </c>
      <c r="E653">
        <f t="shared" si="30"/>
        <v>5</v>
      </c>
      <c r="F653">
        <f t="shared" si="31"/>
        <v>5</v>
      </c>
      <c r="G653">
        <f t="shared" si="32"/>
        <v>5</v>
      </c>
      <c r="H653" t="str">
        <f t="array" ref="H653">INDEX($M$2:$M$26,MATCH(1,($J$2:$J$26=$E653)*($K$2:$K$26=G653),0))</f>
        <v>Campeão</v>
      </c>
    </row>
    <row r="654" spans="1:8" x14ac:dyDescent="0.25">
      <c r="A654" s="3" t="s">
        <v>806</v>
      </c>
      <c r="B654">
        <f>MAX('Tabela Total'!C:C) -_xlfn.MAXIFS('Tabela Total'!C:C,'Tabela Total'!B:B,RFM!A654)</f>
        <v>496</v>
      </c>
      <c r="C654">
        <v>12</v>
      </c>
      <c r="D654" s="5">
        <v>3928139</v>
      </c>
      <c r="E654">
        <f t="shared" si="30"/>
        <v>1</v>
      </c>
      <c r="F654">
        <f t="shared" si="31"/>
        <v>5</v>
      </c>
      <c r="G654">
        <f t="shared" si="32"/>
        <v>3</v>
      </c>
      <c r="H654" t="str">
        <f t="array" ref="H654">INDEX($M$2:$M$26,MATCH(1,($J$2:$J$26=$E654)*($K$2:$K$26=G654),0))</f>
        <v>Risco</v>
      </c>
    </row>
    <row r="655" spans="1:8" x14ac:dyDescent="0.25">
      <c r="A655" s="3" t="s">
        <v>586</v>
      </c>
      <c r="B655">
        <f>MAX('Tabela Total'!C:C) -_xlfn.MAXIFS('Tabela Total'!C:C,'Tabela Total'!B:B,RFM!A655)</f>
        <v>33</v>
      </c>
      <c r="C655">
        <v>25</v>
      </c>
      <c r="D655" s="5">
        <v>1851524</v>
      </c>
      <c r="E655">
        <f t="shared" si="30"/>
        <v>5</v>
      </c>
      <c r="F655">
        <f t="shared" si="31"/>
        <v>1</v>
      </c>
      <c r="G655">
        <f t="shared" si="32"/>
        <v>3</v>
      </c>
      <c r="H655" t="str">
        <f t="array" ref="H655">INDEX($M$2:$M$26,MATCH(1,($J$2:$J$26=$E655)*($K$2:$K$26=G655),0))</f>
        <v>Fies</v>
      </c>
    </row>
    <row r="656" spans="1:8" x14ac:dyDescent="0.25">
      <c r="A656" s="3" t="s">
        <v>1411</v>
      </c>
      <c r="B656">
        <f>MAX('Tabela Total'!C:C) -_xlfn.MAXIFS('Tabela Total'!C:C,'Tabela Total'!B:B,RFM!A656)</f>
        <v>28</v>
      </c>
      <c r="C656">
        <v>15</v>
      </c>
      <c r="D656" s="5">
        <v>348837</v>
      </c>
      <c r="E656">
        <f t="shared" si="30"/>
        <v>5</v>
      </c>
      <c r="F656">
        <f t="shared" si="31"/>
        <v>1</v>
      </c>
      <c r="G656">
        <f t="shared" si="32"/>
        <v>3</v>
      </c>
      <c r="H656" t="str">
        <f t="array" ref="H656">INDEX($M$2:$M$26,MATCH(1,($J$2:$J$26=$E656)*($K$2:$K$26=G656),0))</f>
        <v>Fies</v>
      </c>
    </row>
    <row r="657" spans="1:8" x14ac:dyDescent="0.25">
      <c r="A657" s="3" t="s">
        <v>1867</v>
      </c>
      <c r="B657">
        <f>MAX('Tabela Total'!C:C) -_xlfn.MAXIFS('Tabela Total'!C:C,'Tabela Total'!B:B,RFM!A657)</f>
        <v>19</v>
      </c>
      <c r="C657">
        <v>4</v>
      </c>
      <c r="D657" s="5">
        <v>539342</v>
      </c>
      <c r="E657">
        <f t="shared" si="30"/>
        <v>5</v>
      </c>
      <c r="F657">
        <f t="shared" si="31"/>
        <v>5</v>
      </c>
      <c r="G657">
        <f t="shared" si="32"/>
        <v>5</v>
      </c>
      <c r="H657" t="str">
        <f t="array" ref="H657">INDEX($M$2:$M$26,MATCH(1,($J$2:$J$26=$E657)*($K$2:$K$26=G657),0))</f>
        <v>Campeão</v>
      </c>
    </row>
    <row r="658" spans="1:8" x14ac:dyDescent="0.25">
      <c r="A658" s="3" t="s">
        <v>1965</v>
      </c>
      <c r="B658">
        <f>MAX('Tabela Total'!C:C) -_xlfn.MAXIFS('Tabela Total'!C:C,'Tabela Total'!B:B,RFM!A658)</f>
        <v>170</v>
      </c>
      <c r="C658">
        <v>10</v>
      </c>
      <c r="D658" s="5">
        <v>637101</v>
      </c>
      <c r="E658">
        <f t="shared" si="30"/>
        <v>3</v>
      </c>
      <c r="F658">
        <f t="shared" si="31"/>
        <v>5</v>
      </c>
      <c r="G658">
        <f t="shared" si="32"/>
        <v>4</v>
      </c>
      <c r="H658" t="str">
        <f t="array" ref="H658">INDEX($M$2:$M$26,MATCH(1,($J$2:$J$26=$E658)*($K$2:$K$26=G658),0))</f>
        <v>Fies</v>
      </c>
    </row>
    <row r="659" spans="1:8" x14ac:dyDescent="0.25">
      <c r="A659" s="3" t="s">
        <v>1742</v>
      </c>
      <c r="B659">
        <f>MAX('Tabela Total'!C:C) -_xlfn.MAXIFS('Tabela Total'!C:C,'Tabela Total'!B:B,RFM!A659)</f>
        <v>76</v>
      </c>
      <c r="C659">
        <v>9</v>
      </c>
      <c r="D659" s="5">
        <v>322129</v>
      </c>
      <c r="E659">
        <f t="shared" si="30"/>
        <v>4</v>
      </c>
      <c r="F659">
        <f t="shared" si="31"/>
        <v>5</v>
      </c>
      <c r="G659">
        <f t="shared" si="32"/>
        <v>5</v>
      </c>
      <c r="H659" t="str">
        <f t="array" ref="H659">INDEX($M$2:$M$26,MATCH(1,($J$2:$J$26=$E659)*($K$2:$K$26=G659),0))</f>
        <v>Fies</v>
      </c>
    </row>
    <row r="660" spans="1:8" x14ac:dyDescent="0.25">
      <c r="A660" s="3" t="s">
        <v>620</v>
      </c>
      <c r="B660">
        <f>MAX('Tabela Total'!C:C) -_xlfn.MAXIFS('Tabela Total'!C:C,'Tabela Total'!B:B,RFM!A660)</f>
        <v>36</v>
      </c>
      <c r="C660">
        <v>14</v>
      </c>
      <c r="D660" s="5">
        <v>529548</v>
      </c>
      <c r="E660">
        <f t="shared" si="30"/>
        <v>5</v>
      </c>
      <c r="F660">
        <f t="shared" si="31"/>
        <v>1</v>
      </c>
      <c r="G660">
        <f t="shared" si="32"/>
        <v>3</v>
      </c>
      <c r="H660" t="str">
        <f t="array" ref="H660">INDEX($M$2:$M$26,MATCH(1,($J$2:$J$26=$E660)*($K$2:$K$26=G660),0))</f>
        <v>Fies</v>
      </c>
    </row>
    <row r="661" spans="1:8" x14ac:dyDescent="0.25">
      <c r="A661" s="3" t="s">
        <v>5405</v>
      </c>
      <c r="B661">
        <f>MAX('Tabela Total'!C:C) -_xlfn.MAXIFS('Tabela Total'!C:C,'Tabela Total'!B:B,RFM!A661)</f>
        <v>19</v>
      </c>
      <c r="C661">
        <v>3</v>
      </c>
      <c r="D661" s="5">
        <v>10430</v>
      </c>
      <c r="E661">
        <f t="shared" si="30"/>
        <v>5</v>
      </c>
      <c r="F661">
        <f t="shared" si="31"/>
        <v>5</v>
      </c>
      <c r="G661">
        <f t="shared" si="32"/>
        <v>5</v>
      </c>
      <c r="H661" t="str">
        <f t="array" ref="H661">INDEX($M$2:$M$26,MATCH(1,($J$2:$J$26=$E661)*($K$2:$K$26=G661),0))</f>
        <v>Campeão</v>
      </c>
    </row>
    <row r="662" spans="1:8" x14ac:dyDescent="0.25">
      <c r="A662" s="3" t="s">
        <v>1144</v>
      </c>
      <c r="B662">
        <f>MAX('Tabela Total'!C:C) -_xlfn.MAXIFS('Tabela Total'!C:C,'Tabela Total'!B:B,RFM!A662)</f>
        <v>120</v>
      </c>
      <c r="C662">
        <v>23</v>
      </c>
      <c r="D662" s="5">
        <v>1713046</v>
      </c>
      <c r="E662">
        <f t="shared" si="30"/>
        <v>4</v>
      </c>
      <c r="F662">
        <f t="shared" si="31"/>
        <v>1</v>
      </c>
      <c r="G662">
        <f t="shared" si="32"/>
        <v>3</v>
      </c>
      <c r="H662" t="str">
        <f t="array" ref="H662">INDEX($M$2:$M$26,MATCH(1,($J$2:$J$26=$E662)*($K$2:$K$26=G662),0))</f>
        <v>Fies Potencial</v>
      </c>
    </row>
    <row r="663" spans="1:8" x14ac:dyDescent="0.25">
      <c r="A663" s="3" t="s">
        <v>789</v>
      </c>
      <c r="B663">
        <f>MAX('Tabela Total'!C:C) -_xlfn.MAXIFS('Tabela Total'!C:C,'Tabela Total'!B:B,RFM!A663)</f>
        <v>89</v>
      </c>
      <c r="C663">
        <v>16</v>
      </c>
      <c r="D663" s="5">
        <v>1491167</v>
      </c>
      <c r="E663">
        <f t="shared" si="30"/>
        <v>4</v>
      </c>
      <c r="F663">
        <f t="shared" si="31"/>
        <v>1</v>
      </c>
      <c r="G663">
        <f t="shared" si="32"/>
        <v>3</v>
      </c>
      <c r="H663" t="str">
        <f t="array" ref="H663">INDEX($M$2:$M$26,MATCH(1,($J$2:$J$26=$E663)*($K$2:$K$26=G663),0))</f>
        <v>Fies Potencial</v>
      </c>
    </row>
    <row r="664" spans="1:8" x14ac:dyDescent="0.25">
      <c r="A664" s="3" t="s">
        <v>836</v>
      </c>
      <c r="B664">
        <f>MAX('Tabela Total'!C:C) -_xlfn.MAXIFS('Tabela Total'!C:C,'Tabela Total'!B:B,RFM!A664)</f>
        <v>79</v>
      </c>
      <c r="C664">
        <v>15</v>
      </c>
      <c r="D664" s="5">
        <v>344647</v>
      </c>
      <c r="E664">
        <f t="shared" si="30"/>
        <v>4</v>
      </c>
      <c r="F664">
        <f t="shared" si="31"/>
        <v>1</v>
      </c>
      <c r="G664">
        <f t="shared" si="32"/>
        <v>3</v>
      </c>
      <c r="H664" t="str">
        <f t="array" ref="H664">INDEX($M$2:$M$26,MATCH(1,($J$2:$J$26=$E664)*($K$2:$K$26=G664),0))</f>
        <v>Fies Potencial</v>
      </c>
    </row>
    <row r="665" spans="1:8" x14ac:dyDescent="0.25">
      <c r="A665" s="3" t="s">
        <v>431</v>
      </c>
      <c r="B665">
        <f>MAX('Tabela Total'!C:C) -_xlfn.MAXIFS('Tabela Total'!C:C,'Tabela Total'!B:B,RFM!A665)</f>
        <v>63</v>
      </c>
      <c r="C665">
        <v>21</v>
      </c>
      <c r="D665" s="5">
        <v>4902220</v>
      </c>
      <c r="E665">
        <f t="shared" si="30"/>
        <v>5</v>
      </c>
      <c r="F665">
        <f t="shared" si="31"/>
        <v>1</v>
      </c>
      <c r="G665">
        <f t="shared" si="32"/>
        <v>3</v>
      </c>
      <c r="H665" t="str">
        <f t="array" ref="H665">INDEX($M$2:$M$26,MATCH(1,($J$2:$J$26=$E665)*($K$2:$K$26=G665),0))</f>
        <v>Fies</v>
      </c>
    </row>
    <row r="666" spans="1:8" x14ac:dyDescent="0.25">
      <c r="A666" s="3" t="s">
        <v>1947</v>
      </c>
      <c r="B666">
        <f>MAX('Tabela Total'!C:C) -_xlfn.MAXIFS('Tabela Total'!C:C,'Tabela Total'!B:B,RFM!A666)</f>
        <v>201</v>
      </c>
      <c r="C666">
        <v>7</v>
      </c>
      <c r="D666" s="5">
        <v>149391</v>
      </c>
      <c r="E666">
        <f t="shared" si="30"/>
        <v>3</v>
      </c>
      <c r="F666">
        <f t="shared" si="31"/>
        <v>5</v>
      </c>
      <c r="G666">
        <f t="shared" si="32"/>
        <v>4</v>
      </c>
      <c r="H666" t="str">
        <f t="array" ref="H666">INDEX($M$2:$M$26,MATCH(1,($J$2:$J$26=$E666)*($K$2:$K$26=G666),0))</f>
        <v>Fies</v>
      </c>
    </row>
    <row r="667" spans="1:8" x14ac:dyDescent="0.25">
      <c r="A667" s="3" t="s">
        <v>3566</v>
      </c>
      <c r="B667">
        <f>MAX('Tabela Total'!C:C) -_xlfn.MAXIFS('Tabela Total'!C:C,'Tabela Total'!B:B,RFM!A667)</f>
        <v>188</v>
      </c>
      <c r="C667">
        <v>12</v>
      </c>
      <c r="D667" s="5">
        <v>3060710</v>
      </c>
      <c r="E667">
        <f t="shared" si="30"/>
        <v>3</v>
      </c>
      <c r="F667">
        <f t="shared" si="31"/>
        <v>5</v>
      </c>
      <c r="G667">
        <f t="shared" si="32"/>
        <v>4</v>
      </c>
      <c r="H667" t="str">
        <f t="array" ref="H667">INDEX($M$2:$M$26,MATCH(1,($J$2:$J$26=$E667)*($K$2:$K$26=G667),0))</f>
        <v>Fies</v>
      </c>
    </row>
    <row r="668" spans="1:8" x14ac:dyDescent="0.25">
      <c r="A668" s="3" t="s">
        <v>248</v>
      </c>
      <c r="B668">
        <f>MAX('Tabela Total'!C:C) -_xlfn.MAXIFS('Tabela Total'!C:C,'Tabela Total'!B:B,RFM!A668)</f>
        <v>47</v>
      </c>
      <c r="C668">
        <v>17</v>
      </c>
      <c r="D668" s="5">
        <v>6689360</v>
      </c>
      <c r="E668">
        <f t="shared" si="30"/>
        <v>5</v>
      </c>
      <c r="F668">
        <f t="shared" si="31"/>
        <v>1</v>
      </c>
      <c r="G668">
        <f t="shared" si="32"/>
        <v>3</v>
      </c>
      <c r="H668" t="str">
        <f t="array" ref="H668">INDEX($M$2:$M$26,MATCH(1,($J$2:$J$26=$E668)*($K$2:$K$26=G668),0))</f>
        <v>Fies</v>
      </c>
    </row>
    <row r="669" spans="1:8" x14ac:dyDescent="0.25">
      <c r="A669" s="3" t="s">
        <v>2464</v>
      </c>
      <c r="B669">
        <f>MAX('Tabela Total'!C:C) -_xlfn.MAXIFS('Tabela Total'!C:C,'Tabela Total'!B:B,RFM!A669)</f>
        <v>781</v>
      </c>
      <c r="C669">
        <v>17</v>
      </c>
      <c r="D669" s="5">
        <v>3586160</v>
      </c>
      <c r="E669">
        <f t="shared" si="30"/>
        <v>1</v>
      </c>
      <c r="F669">
        <f t="shared" si="31"/>
        <v>1</v>
      </c>
      <c r="G669">
        <f t="shared" si="32"/>
        <v>1</v>
      </c>
      <c r="H669" t="str">
        <f t="array" ref="H669">INDEX($M$2:$M$26,MATCH(1,($J$2:$J$26=$E669)*($K$2:$K$26=G669),0))</f>
        <v>Perdidos</v>
      </c>
    </row>
    <row r="670" spans="1:8" x14ac:dyDescent="0.25">
      <c r="A670" s="3" t="s">
        <v>785</v>
      </c>
      <c r="B670">
        <f>MAX('Tabela Total'!C:C) -_xlfn.MAXIFS('Tabela Total'!C:C,'Tabela Total'!B:B,RFM!A670)</f>
        <v>40</v>
      </c>
      <c r="C670">
        <v>15</v>
      </c>
      <c r="D670" s="5">
        <v>1764300</v>
      </c>
      <c r="E670">
        <f t="shared" si="30"/>
        <v>5</v>
      </c>
      <c r="F670">
        <f t="shared" si="31"/>
        <v>1</v>
      </c>
      <c r="G670">
        <f t="shared" si="32"/>
        <v>3</v>
      </c>
      <c r="H670" t="str">
        <f t="array" ref="H670">INDEX($M$2:$M$26,MATCH(1,($J$2:$J$26=$E670)*($K$2:$K$26=G670),0))</f>
        <v>Fies</v>
      </c>
    </row>
    <row r="671" spans="1:8" x14ac:dyDescent="0.25">
      <c r="A671" s="3" t="s">
        <v>406</v>
      </c>
      <c r="B671">
        <f>MAX('Tabela Total'!C:C) -_xlfn.MAXIFS('Tabela Total'!C:C,'Tabela Total'!B:B,RFM!A671)</f>
        <v>349</v>
      </c>
      <c r="C671">
        <v>22</v>
      </c>
      <c r="D671" s="5">
        <v>1823170</v>
      </c>
      <c r="E671">
        <f t="shared" si="30"/>
        <v>1</v>
      </c>
      <c r="F671">
        <f t="shared" si="31"/>
        <v>1</v>
      </c>
      <c r="G671">
        <f t="shared" si="32"/>
        <v>1</v>
      </c>
      <c r="H671" t="str">
        <f t="array" ref="H671">INDEX($M$2:$M$26,MATCH(1,($J$2:$J$26=$E671)*($K$2:$K$26=G671),0))</f>
        <v>Perdidos</v>
      </c>
    </row>
    <row r="672" spans="1:8" x14ac:dyDescent="0.25">
      <c r="A672" s="3" t="s">
        <v>1514</v>
      </c>
      <c r="B672">
        <f>MAX('Tabela Total'!C:C) -_xlfn.MAXIFS('Tabela Total'!C:C,'Tabela Total'!B:B,RFM!A672)</f>
        <v>149</v>
      </c>
      <c r="C672">
        <v>11</v>
      </c>
      <c r="D672" s="5">
        <v>3118591</v>
      </c>
      <c r="E672">
        <f t="shared" si="30"/>
        <v>3</v>
      </c>
      <c r="F672">
        <f t="shared" si="31"/>
        <v>5</v>
      </c>
      <c r="G672">
        <f t="shared" si="32"/>
        <v>4</v>
      </c>
      <c r="H672" t="str">
        <f t="array" ref="H672">INDEX($M$2:$M$26,MATCH(1,($J$2:$J$26=$E672)*($K$2:$K$26=G672),0))</f>
        <v>Fies</v>
      </c>
    </row>
    <row r="673" spans="1:8" x14ac:dyDescent="0.25">
      <c r="A673" s="3" t="s">
        <v>1780</v>
      </c>
      <c r="B673">
        <f>MAX('Tabela Total'!C:C) -_xlfn.MAXIFS('Tabela Total'!C:C,'Tabela Total'!B:B,RFM!A673)</f>
        <v>187</v>
      </c>
      <c r="C673">
        <v>18</v>
      </c>
      <c r="D673" s="5">
        <v>2092333</v>
      </c>
      <c r="E673">
        <f t="shared" si="30"/>
        <v>3</v>
      </c>
      <c r="F673">
        <f t="shared" si="31"/>
        <v>1</v>
      </c>
      <c r="G673">
        <f t="shared" si="32"/>
        <v>2</v>
      </c>
      <c r="H673" t="str">
        <f t="array" ref="H673">INDEX($M$2:$M$26,MATCH(1,($J$2:$J$26=$E673)*($K$2:$K$26=G673),0))</f>
        <v>Quase Dormentes</v>
      </c>
    </row>
    <row r="674" spans="1:8" x14ac:dyDescent="0.25">
      <c r="A674" s="3" t="s">
        <v>565</v>
      </c>
      <c r="B674">
        <f>MAX('Tabela Total'!C:C) -_xlfn.MAXIFS('Tabela Total'!C:C,'Tabela Total'!B:B,RFM!A674)</f>
        <v>29</v>
      </c>
      <c r="C674">
        <v>12</v>
      </c>
      <c r="D674" s="5">
        <v>1097067</v>
      </c>
      <c r="E674">
        <f t="shared" si="30"/>
        <v>5</v>
      </c>
      <c r="F674">
        <f t="shared" si="31"/>
        <v>5</v>
      </c>
      <c r="G674">
        <f t="shared" si="32"/>
        <v>5</v>
      </c>
      <c r="H674" t="str">
        <f t="array" ref="H674">INDEX($M$2:$M$26,MATCH(1,($J$2:$J$26=$E674)*($K$2:$K$26=G674),0))</f>
        <v>Campeão</v>
      </c>
    </row>
    <row r="675" spans="1:8" x14ac:dyDescent="0.25">
      <c r="A675" s="3" t="s">
        <v>1840</v>
      </c>
      <c r="B675">
        <f>MAX('Tabela Total'!C:C) -_xlfn.MAXIFS('Tabela Total'!C:C,'Tabela Total'!B:B,RFM!A675)</f>
        <v>30</v>
      </c>
      <c r="C675">
        <v>20</v>
      </c>
      <c r="D675" s="5">
        <v>2925876</v>
      </c>
      <c r="E675">
        <f t="shared" si="30"/>
        <v>5</v>
      </c>
      <c r="F675">
        <f t="shared" si="31"/>
        <v>1</v>
      </c>
      <c r="G675">
        <f t="shared" si="32"/>
        <v>3</v>
      </c>
      <c r="H675" t="str">
        <f t="array" ref="H675">INDEX($M$2:$M$26,MATCH(1,($J$2:$J$26=$E675)*($K$2:$K$26=G675),0))</f>
        <v>Fies</v>
      </c>
    </row>
    <row r="676" spans="1:8" x14ac:dyDescent="0.25">
      <c r="A676" s="3" t="s">
        <v>1159</v>
      </c>
      <c r="B676">
        <f>MAX('Tabela Total'!C:C) -_xlfn.MAXIFS('Tabela Total'!C:C,'Tabela Total'!B:B,RFM!A676)</f>
        <v>36</v>
      </c>
      <c r="C676">
        <v>10</v>
      </c>
      <c r="D676" s="5">
        <v>767593</v>
      </c>
      <c r="E676">
        <f t="shared" si="30"/>
        <v>5</v>
      </c>
      <c r="F676">
        <f t="shared" si="31"/>
        <v>5</v>
      </c>
      <c r="G676">
        <f t="shared" si="32"/>
        <v>5</v>
      </c>
      <c r="H676" t="str">
        <f t="array" ref="H676">INDEX($M$2:$M$26,MATCH(1,($J$2:$J$26=$E676)*($K$2:$K$26=G676),0))</f>
        <v>Campeão</v>
      </c>
    </row>
    <row r="677" spans="1:8" x14ac:dyDescent="0.25">
      <c r="A677" s="3" t="s">
        <v>1860</v>
      </c>
      <c r="B677">
        <f>MAX('Tabela Total'!C:C) -_xlfn.MAXIFS('Tabela Total'!C:C,'Tabela Total'!B:B,RFM!A677)</f>
        <v>92</v>
      </c>
      <c r="C677">
        <v>7</v>
      </c>
      <c r="D677" s="5">
        <v>128827</v>
      </c>
      <c r="E677">
        <f t="shared" si="30"/>
        <v>4</v>
      </c>
      <c r="F677">
        <f t="shared" si="31"/>
        <v>5</v>
      </c>
      <c r="G677">
        <f t="shared" si="32"/>
        <v>5</v>
      </c>
      <c r="H677" t="str">
        <f t="array" ref="H677">INDEX($M$2:$M$26,MATCH(1,($J$2:$J$26=$E677)*($K$2:$K$26=G677),0))</f>
        <v>Fies</v>
      </c>
    </row>
    <row r="678" spans="1:8" x14ac:dyDescent="0.25">
      <c r="A678" s="3" t="s">
        <v>1995</v>
      </c>
      <c r="B678">
        <f>MAX('Tabela Total'!C:C) -_xlfn.MAXIFS('Tabela Total'!C:C,'Tabela Total'!B:B,RFM!A678)</f>
        <v>126</v>
      </c>
      <c r="C678">
        <v>8</v>
      </c>
      <c r="D678" s="5">
        <v>125464</v>
      </c>
      <c r="E678">
        <f t="shared" si="30"/>
        <v>4</v>
      </c>
      <c r="F678">
        <f t="shared" si="31"/>
        <v>5</v>
      </c>
      <c r="G678">
        <f t="shared" si="32"/>
        <v>5</v>
      </c>
      <c r="H678" t="str">
        <f t="array" ref="H678">INDEX($M$2:$M$26,MATCH(1,($J$2:$J$26=$E678)*($K$2:$K$26=G678),0))</f>
        <v>Fies</v>
      </c>
    </row>
    <row r="679" spans="1:8" x14ac:dyDescent="0.25">
      <c r="A679" s="3" t="s">
        <v>633</v>
      </c>
      <c r="B679">
        <f>MAX('Tabela Total'!C:C) -_xlfn.MAXIFS('Tabela Total'!C:C,'Tabela Total'!B:B,RFM!A679)</f>
        <v>89</v>
      </c>
      <c r="C679">
        <v>14</v>
      </c>
      <c r="D679" s="5">
        <v>307823</v>
      </c>
      <c r="E679">
        <f t="shared" si="30"/>
        <v>4</v>
      </c>
      <c r="F679">
        <f t="shared" si="31"/>
        <v>1</v>
      </c>
      <c r="G679">
        <f t="shared" si="32"/>
        <v>3</v>
      </c>
      <c r="H679" t="str">
        <f t="array" ref="H679">INDEX($M$2:$M$26,MATCH(1,($J$2:$J$26=$E679)*($K$2:$K$26=G679),0))</f>
        <v>Fies Potencial</v>
      </c>
    </row>
    <row r="680" spans="1:8" x14ac:dyDescent="0.25">
      <c r="A680" s="3" t="s">
        <v>128</v>
      </c>
      <c r="B680">
        <f>MAX('Tabela Total'!C:C) -_xlfn.MAXIFS('Tabela Total'!C:C,'Tabela Total'!B:B,RFM!A680)</f>
        <v>187</v>
      </c>
      <c r="C680">
        <v>26</v>
      </c>
      <c r="D680" s="5">
        <v>1175571</v>
      </c>
      <c r="E680">
        <f t="shared" si="30"/>
        <v>3</v>
      </c>
      <c r="F680">
        <f t="shared" si="31"/>
        <v>1</v>
      </c>
      <c r="G680">
        <f t="shared" si="32"/>
        <v>2</v>
      </c>
      <c r="H680" t="str">
        <f t="array" ref="H680">INDEX($M$2:$M$26,MATCH(1,($J$2:$J$26=$E680)*($K$2:$K$26=G680),0))</f>
        <v>Quase Dormentes</v>
      </c>
    </row>
    <row r="681" spans="1:8" x14ac:dyDescent="0.25">
      <c r="A681" s="3" t="s">
        <v>83</v>
      </c>
      <c r="B681">
        <f>MAX('Tabela Total'!C:C) -_xlfn.MAXIFS('Tabela Total'!C:C,'Tabela Total'!B:B,RFM!A681)</f>
        <v>41</v>
      </c>
      <c r="C681">
        <v>21</v>
      </c>
      <c r="D681" s="5">
        <v>1230616</v>
      </c>
      <c r="E681">
        <f t="shared" si="30"/>
        <v>5</v>
      </c>
      <c r="F681">
        <f t="shared" si="31"/>
        <v>1</v>
      </c>
      <c r="G681">
        <f t="shared" si="32"/>
        <v>3</v>
      </c>
      <c r="H681" t="str">
        <f t="array" ref="H681">INDEX($M$2:$M$26,MATCH(1,($J$2:$J$26=$E681)*($K$2:$K$26=G681),0))</f>
        <v>Fies</v>
      </c>
    </row>
    <row r="682" spans="1:8" x14ac:dyDescent="0.25">
      <c r="A682" s="3" t="s">
        <v>1558</v>
      </c>
      <c r="B682">
        <f>MAX('Tabela Total'!C:C) -_xlfn.MAXIFS('Tabela Total'!C:C,'Tabela Total'!B:B,RFM!A682)</f>
        <v>30</v>
      </c>
      <c r="C682">
        <v>5</v>
      </c>
      <c r="D682" s="5">
        <v>209785</v>
      </c>
      <c r="E682">
        <f t="shared" si="30"/>
        <v>5</v>
      </c>
      <c r="F682">
        <f t="shared" si="31"/>
        <v>5</v>
      </c>
      <c r="G682">
        <f t="shared" si="32"/>
        <v>5</v>
      </c>
      <c r="H682" t="str">
        <f t="array" ref="H682">INDEX($M$2:$M$26,MATCH(1,($J$2:$J$26=$E682)*($K$2:$K$26=G682),0))</f>
        <v>Campeão</v>
      </c>
    </row>
    <row r="683" spans="1:8" x14ac:dyDescent="0.25">
      <c r="A683" s="3" t="s">
        <v>5501</v>
      </c>
      <c r="B683">
        <f>MAX('Tabela Total'!C:C) -_xlfn.MAXIFS('Tabela Total'!C:C,'Tabela Total'!B:B,RFM!A683)</f>
        <v>131</v>
      </c>
      <c r="C683">
        <v>4</v>
      </c>
      <c r="D683" s="5">
        <v>280632</v>
      </c>
      <c r="E683">
        <f t="shared" si="30"/>
        <v>4</v>
      </c>
      <c r="F683">
        <f t="shared" si="31"/>
        <v>5</v>
      </c>
      <c r="G683">
        <f t="shared" si="32"/>
        <v>5</v>
      </c>
      <c r="H683" t="str">
        <f t="array" ref="H683">INDEX($M$2:$M$26,MATCH(1,($J$2:$J$26=$E683)*($K$2:$K$26=G683),0))</f>
        <v>Fies</v>
      </c>
    </row>
    <row r="684" spans="1:8" x14ac:dyDescent="0.25">
      <c r="A684" s="3" t="s">
        <v>384</v>
      </c>
      <c r="B684">
        <f>MAX('Tabela Total'!C:C) -_xlfn.MAXIFS('Tabela Total'!C:C,'Tabela Total'!B:B,RFM!A684)</f>
        <v>200</v>
      </c>
      <c r="C684">
        <v>21</v>
      </c>
      <c r="D684" s="5">
        <v>1709404</v>
      </c>
      <c r="E684">
        <f t="shared" si="30"/>
        <v>3</v>
      </c>
      <c r="F684">
        <f t="shared" si="31"/>
        <v>1</v>
      </c>
      <c r="G684">
        <f t="shared" si="32"/>
        <v>2</v>
      </c>
      <c r="H684" t="str">
        <f t="array" ref="H684">INDEX($M$2:$M$26,MATCH(1,($J$2:$J$26=$E684)*($K$2:$K$26=G684),0))</f>
        <v>Quase Dormentes</v>
      </c>
    </row>
    <row r="685" spans="1:8" x14ac:dyDescent="0.25">
      <c r="A685" s="3" t="s">
        <v>792</v>
      </c>
      <c r="B685">
        <f>MAX('Tabela Total'!C:C) -_xlfn.MAXIFS('Tabela Total'!C:C,'Tabela Total'!B:B,RFM!A685)</f>
        <v>9</v>
      </c>
      <c r="C685">
        <v>19</v>
      </c>
      <c r="D685" s="5">
        <v>2501525</v>
      </c>
      <c r="E685">
        <f t="shared" si="30"/>
        <v>5</v>
      </c>
      <c r="F685">
        <f t="shared" si="31"/>
        <v>1</v>
      </c>
      <c r="G685">
        <f t="shared" si="32"/>
        <v>3</v>
      </c>
      <c r="H685" t="str">
        <f t="array" ref="H685">INDEX($M$2:$M$26,MATCH(1,($J$2:$J$26=$E685)*($K$2:$K$26=G685),0))</f>
        <v>Fies</v>
      </c>
    </row>
    <row r="686" spans="1:8" x14ac:dyDescent="0.25">
      <c r="A686" s="3" t="s">
        <v>34</v>
      </c>
      <c r="B686">
        <f>MAX('Tabela Total'!C:C) -_xlfn.MAXIFS('Tabela Total'!C:C,'Tabela Total'!B:B,RFM!A686)</f>
        <v>59</v>
      </c>
      <c r="C686">
        <v>9</v>
      </c>
      <c r="D686" s="5">
        <v>132025</v>
      </c>
      <c r="E686">
        <f t="shared" si="30"/>
        <v>5</v>
      </c>
      <c r="F686">
        <f t="shared" si="31"/>
        <v>5</v>
      </c>
      <c r="G686">
        <f t="shared" si="32"/>
        <v>5</v>
      </c>
      <c r="H686" t="str">
        <f t="array" ref="H686">INDEX($M$2:$M$26,MATCH(1,($J$2:$J$26=$E686)*($K$2:$K$26=G686),0))</f>
        <v>Campeão</v>
      </c>
    </row>
    <row r="687" spans="1:8" x14ac:dyDescent="0.25">
      <c r="A687" s="3" t="s">
        <v>510</v>
      </c>
      <c r="B687">
        <f>MAX('Tabela Total'!C:C) -_xlfn.MAXIFS('Tabela Total'!C:C,'Tabela Total'!B:B,RFM!A687)</f>
        <v>59</v>
      </c>
      <c r="C687">
        <v>15</v>
      </c>
      <c r="D687" s="5">
        <v>684464</v>
      </c>
      <c r="E687">
        <f t="shared" si="30"/>
        <v>5</v>
      </c>
      <c r="F687">
        <f t="shared" si="31"/>
        <v>1</v>
      </c>
      <c r="G687">
        <f t="shared" si="32"/>
        <v>3</v>
      </c>
      <c r="H687" t="str">
        <f t="array" ref="H687">INDEX($M$2:$M$26,MATCH(1,($J$2:$J$26=$E687)*($K$2:$K$26=G687),0))</f>
        <v>Fies</v>
      </c>
    </row>
    <row r="688" spans="1:8" x14ac:dyDescent="0.25">
      <c r="A688" s="3" t="s">
        <v>546</v>
      </c>
      <c r="B688">
        <f>MAX('Tabela Total'!C:C) -_xlfn.MAXIFS('Tabela Total'!C:C,'Tabela Total'!B:B,RFM!A688)</f>
        <v>48</v>
      </c>
      <c r="C688">
        <v>17</v>
      </c>
      <c r="D688" s="5">
        <v>582265</v>
      </c>
      <c r="E688">
        <f t="shared" si="30"/>
        <v>5</v>
      </c>
      <c r="F688">
        <f t="shared" si="31"/>
        <v>1</v>
      </c>
      <c r="G688">
        <f t="shared" si="32"/>
        <v>3</v>
      </c>
      <c r="H688" t="str">
        <f t="array" ref="H688">INDEX($M$2:$M$26,MATCH(1,($J$2:$J$26=$E688)*($K$2:$K$26=G688),0))</f>
        <v>Fies</v>
      </c>
    </row>
    <row r="689" spans="1:8" x14ac:dyDescent="0.25">
      <c r="A689" s="3" t="s">
        <v>146</v>
      </c>
      <c r="B689">
        <f>MAX('Tabela Total'!C:C) -_xlfn.MAXIFS('Tabela Total'!C:C,'Tabela Total'!B:B,RFM!A689)</f>
        <v>8</v>
      </c>
      <c r="C689">
        <v>11</v>
      </c>
      <c r="D689" s="5">
        <v>1370574</v>
      </c>
      <c r="E689">
        <f t="shared" si="30"/>
        <v>5</v>
      </c>
      <c r="F689">
        <f t="shared" si="31"/>
        <v>5</v>
      </c>
      <c r="G689">
        <f t="shared" si="32"/>
        <v>5</v>
      </c>
      <c r="H689" t="str">
        <f t="array" ref="H689">INDEX($M$2:$M$26,MATCH(1,($J$2:$J$26=$E689)*($K$2:$K$26=G689),0))</f>
        <v>Campeão</v>
      </c>
    </row>
    <row r="690" spans="1:8" x14ac:dyDescent="0.25">
      <c r="A690" s="3" t="s">
        <v>1266</v>
      </c>
      <c r="B690">
        <f>MAX('Tabela Total'!C:C) -_xlfn.MAXIFS('Tabela Total'!C:C,'Tabela Total'!B:B,RFM!A690)</f>
        <v>183</v>
      </c>
      <c r="C690">
        <v>14</v>
      </c>
      <c r="D690" s="5">
        <v>470880</v>
      </c>
      <c r="E690">
        <f t="shared" si="30"/>
        <v>3</v>
      </c>
      <c r="F690">
        <f t="shared" si="31"/>
        <v>1</v>
      </c>
      <c r="G690">
        <f t="shared" si="32"/>
        <v>2</v>
      </c>
      <c r="H690" t="str">
        <f t="array" ref="H690">INDEX($M$2:$M$26,MATCH(1,($J$2:$J$26=$E690)*($K$2:$K$26=G690),0))</f>
        <v>Quase Dormentes</v>
      </c>
    </row>
    <row r="691" spans="1:8" x14ac:dyDescent="0.25">
      <c r="A691" s="3" t="s">
        <v>1797</v>
      </c>
      <c r="B691">
        <f>MAX('Tabela Total'!C:C) -_xlfn.MAXIFS('Tabela Total'!C:C,'Tabela Total'!B:B,RFM!A691)</f>
        <v>108</v>
      </c>
      <c r="C691">
        <v>13</v>
      </c>
      <c r="D691" s="5">
        <v>698468</v>
      </c>
      <c r="E691">
        <f t="shared" si="30"/>
        <v>4</v>
      </c>
      <c r="F691">
        <f t="shared" si="31"/>
        <v>1</v>
      </c>
      <c r="G691">
        <f t="shared" si="32"/>
        <v>3</v>
      </c>
      <c r="H691" t="str">
        <f t="array" ref="H691">INDEX($M$2:$M$26,MATCH(1,($J$2:$J$26=$E691)*($K$2:$K$26=G691),0))</f>
        <v>Fies Potencial</v>
      </c>
    </row>
    <row r="692" spans="1:8" x14ac:dyDescent="0.25">
      <c r="A692" s="3" t="s">
        <v>2824</v>
      </c>
      <c r="B692">
        <f>MAX('Tabela Total'!C:C) -_xlfn.MAXIFS('Tabela Total'!C:C,'Tabela Total'!B:B,RFM!A692)</f>
        <v>226</v>
      </c>
      <c r="C692">
        <v>5</v>
      </c>
      <c r="D692" s="5">
        <v>37551</v>
      </c>
      <c r="E692">
        <f t="shared" si="30"/>
        <v>2</v>
      </c>
      <c r="F692">
        <f t="shared" si="31"/>
        <v>5</v>
      </c>
      <c r="G692">
        <f t="shared" si="32"/>
        <v>4</v>
      </c>
      <c r="H692" t="str">
        <f t="array" ref="H692">INDEX($M$2:$M$26,MATCH(1,($J$2:$J$26=$E692)*($K$2:$K$26=G692),0))</f>
        <v>Risco</v>
      </c>
    </row>
    <row r="693" spans="1:8" x14ac:dyDescent="0.25">
      <c r="A693" s="3" t="s">
        <v>144</v>
      </c>
      <c r="B693">
        <f>MAX('Tabela Total'!C:C) -_xlfn.MAXIFS('Tabela Total'!C:C,'Tabela Total'!B:B,RFM!A693)</f>
        <v>29</v>
      </c>
      <c r="C693">
        <v>29</v>
      </c>
      <c r="D693" s="5">
        <v>5296682</v>
      </c>
      <c r="E693">
        <f t="shared" si="30"/>
        <v>5</v>
      </c>
      <c r="F693">
        <f t="shared" si="31"/>
        <v>1</v>
      </c>
      <c r="G693">
        <f t="shared" si="32"/>
        <v>3</v>
      </c>
      <c r="H693" t="str">
        <f t="array" ref="H693">INDEX($M$2:$M$26,MATCH(1,($J$2:$J$26=$E693)*($K$2:$K$26=G693),0))</f>
        <v>Fies</v>
      </c>
    </row>
    <row r="694" spans="1:8" x14ac:dyDescent="0.25">
      <c r="A694" s="3" t="s">
        <v>283</v>
      </c>
      <c r="B694">
        <f>MAX('Tabela Total'!C:C) -_xlfn.MAXIFS('Tabela Total'!C:C,'Tabela Total'!B:B,RFM!A694)</f>
        <v>23</v>
      </c>
      <c r="C694">
        <v>15</v>
      </c>
      <c r="D694" s="5">
        <v>1635183</v>
      </c>
      <c r="E694">
        <f t="shared" si="30"/>
        <v>5</v>
      </c>
      <c r="F694">
        <f t="shared" si="31"/>
        <v>1</v>
      </c>
      <c r="G694">
        <f t="shared" si="32"/>
        <v>3</v>
      </c>
      <c r="H694" t="str">
        <f t="array" ref="H694">INDEX($M$2:$M$26,MATCH(1,($J$2:$J$26=$E694)*($K$2:$K$26=G694),0))</f>
        <v>Fies</v>
      </c>
    </row>
    <row r="695" spans="1:8" x14ac:dyDescent="0.25">
      <c r="A695" s="3" t="s">
        <v>2874</v>
      </c>
      <c r="B695">
        <f>MAX('Tabela Total'!C:C) -_xlfn.MAXIFS('Tabela Total'!C:C,'Tabela Total'!B:B,RFM!A695)</f>
        <v>765</v>
      </c>
      <c r="C695">
        <v>2</v>
      </c>
      <c r="D695" s="5">
        <v>832864</v>
      </c>
      <c r="E695">
        <f t="shared" si="30"/>
        <v>1</v>
      </c>
      <c r="F695">
        <f t="shared" si="31"/>
        <v>5</v>
      </c>
      <c r="G695">
        <f t="shared" si="32"/>
        <v>3</v>
      </c>
      <c r="H695" t="str">
        <f t="array" ref="H695">INDEX($M$2:$M$26,MATCH(1,($J$2:$J$26=$E695)*($K$2:$K$26=G695),0))</f>
        <v>Risco</v>
      </c>
    </row>
    <row r="696" spans="1:8" x14ac:dyDescent="0.25">
      <c r="A696" s="3" t="s">
        <v>734</v>
      </c>
      <c r="B696">
        <f>MAX('Tabela Total'!C:C) -_xlfn.MAXIFS('Tabela Total'!C:C,'Tabela Total'!B:B,RFM!A696)</f>
        <v>95</v>
      </c>
      <c r="C696">
        <v>24</v>
      </c>
      <c r="D696" s="5">
        <v>1784679</v>
      </c>
      <c r="E696">
        <f t="shared" si="30"/>
        <v>4</v>
      </c>
      <c r="F696">
        <f t="shared" si="31"/>
        <v>1</v>
      </c>
      <c r="G696">
        <f t="shared" si="32"/>
        <v>3</v>
      </c>
      <c r="H696" t="str">
        <f t="array" ref="H696">INDEX($M$2:$M$26,MATCH(1,($J$2:$J$26=$E696)*($K$2:$K$26=G696),0))</f>
        <v>Fies Potencial</v>
      </c>
    </row>
    <row r="697" spans="1:8" x14ac:dyDescent="0.25">
      <c r="A697" s="3" t="s">
        <v>2319</v>
      </c>
      <c r="B697">
        <f>MAX('Tabela Total'!C:C) -_xlfn.MAXIFS('Tabela Total'!C:C,'Tabela Total'!B:B,RFM!A697)</f>
        <v>29</v>
      </c>
      <c r="C697">
        <v>10</v>
      </c>
      <c r="D697" s="5">
        <v>912618</v>
      </c>
      <c r="E697">
        <f t="shared" si="30"/>
        <v>5</v>
      </c>
      <c r="F697">
        <f t="shared" si="31"/>
        <v>5</v>
      </c>
      <c r="G697">
        <f t="shared" si="32"/>
        <v>5</v>
      </c>
      <c r="H697" t="str">
        <f t="array" ref="H697">INDEX($M$2:$M$26,MATCH(1,($J$2:$J$26=$E697)*($K$2:$K$26=G697),0))</f>
        <v>Campeão</v>
      </c>
    </row>
    <row r="698" spans="1:8" x14ac:dyDescent="0.25">
      <c r="A698" s="3" t="s">
        <v>178</v>
      </c>
      <c r="B698">
        <f>MAX('Tabela Total'!C:C) -_xlfn.MAXIFS('Tabela Total'!C:C,'Tabela Total'!B:B,RFM!A698)</f>
        <v>253</v>
      </c>
      <c r="C698">
        <v>7</v>
      </c>
      <c r="D698" s="5">
        <v>209238</v>
      </c>
      <c r="E698">
        <f t="shared" si="30"/>
        <v>2</v>
      </c>
      <c r="F698">
        <f t="shared" si="31"/>
        <v>5</v>
      </c>
      <c r="G698">
        <f t="shared" si="32"/>
        <v>4</v>
      </c>
      <c r="H698" t="str">
        <f t="array" ref="H698">INDEX($M$2:$M$26,MATCH(1,($J$2:$J$26=$E698)*($K$2:$K$26=G698),0))</f>
        <v>Risco</v>
      </c>
    </row>
    <row r="699" spans="1:8" x14ac:dyDescent="0.25">
      <c r="A699" s="3" t="s">
        <v>187</v>
      </c>
      <c r="B699">
        <f>MAX('Tabela Total'!C:C) -_xlfn.MAXIFS('Tabela Total'!C:C,'Tabela Total'!B:B,RFM!A699)</f>
        <v>8</v>
      </c>
      <c r="C699">
        <v>5</v>
      </c>
      <c r="D699" s="5">
        <v>656780</v>
      </c>
      <c r="E699">
        <f t="shared" si="30"/>
        <v>5</v>
      </c>
      <c r="F699">
        <f t="shared" si="31"/>
        <v>5</v>
      </c>
      <c r="G699">
        <f t="shared" si="32"/>
        <v>5</v>
      </c>
      <c r="H699" t="str">
        <f t="array" ref="H699">INDEX($M$2:$M$26,MATCH(1,($J$2:$J$26=$E699)*($K$2:$K$26=G699),0))</f>
        <v>Campeão</v>
      </c>
    </row>
    <row r="700" spans="1:8" x14ac:dyDescent="0.25">
      <c r="A700" s="3" t="s">
        <v>847</v>
      </c>
      <c r="B700">
        <f>MAX('Tabela Total'!C:C) -_xlfn.MAXIFS('Tabela Total'!C:C,'Tabela Total'!B:B,RFM!A700)</f>
        <v>70</v>
      </c>
      <c r="C700">
        <v>9</v>
      </c>
      <c r="D700" s="5">
        <v>405698</v>
      </c>
      <c r="E700">
        <f t="shared" si="30"/>
        <v>5</v>
      </c>
      <c r="F700">
        <f t="shared" si="31"/>
        <v>5</v>
      </c>
      <c r="G700">
        <f t="shared" si="32"/>
        <v>5</v>
      </c>
      <c r="H700" t="str">
        <f t="array" ref="H700">INDEX($M$2:$M$26,MATCH(1,($J$2:$J$26=$E700)*($K$2:$K$26=G700),0))</f>
        <v>Campeão</v>
      </c>
    </row>
    <row r="701" spans="1:8" x14ac:dyDescent="0.25">
      <c r="A701" s="3" t="s">
        <v>748</v>
      </c>
      <c r="B701">
        <f>MAX('Tabela Total'!C:C) -_xlfn.MAXIFS('Tabela Total'!C:C,'Tabela Total'!B:B,RFM!A701)</f>
        <v>421</v>
      </c>
      <c r="C701">
        <v>6</v>
      </c>
      <c r="D701" s="5">
        <v>211023</v>
      </c>
      <c r="E701">
        <f t="shared" si="30"/>
        <v>1</v>
      </c>
      <c r="F701">
        <f t="shared" si="31"/>
        <v>5</v>
      </c>
      <c r="G701">
        <f t="shared" si="32"/>
        <v>3</v>
      </c>
      <c r="H701" t="str">
        <f t="array" ref="H701">INDEX($M$2:$M$26,MATCH(1,($J$2:$J$26=$E701)*($K$2:$K$26=G701),0))</f>
        <v>Risco</v>
      </c>
    </row>
    <row r="702" spans="1:8" x14ac:dyDescent="0.25">
      <c r="A702" s="3" t="s">
        <v>1723</v>
      </c>
      <c r="B702">
        <f>MAX('Tabela Total'!C:C) -_xlfn.MAXIFS('Tabela Total'!C:C,'Tabela Total'!B:B,RFM!A702)</f>
        <v>79</v>
      </c>
      <c r="C702">
        <v>15</v>
      </c>
      <c r="D702" s="5">
        <v>3372562</v>
      </c>
      <c r="E702">
        <f t="shared" si="30"/>
        <v>4</v>
      </c>
      <c r="F702">
        <f t="shared" si="31"/>
        <v>1</v>
      </c>
      <c r="G702">
        <f t="shared" si="32"/>
        <v>3</v>
      </c>
      <c r="H702" t="str">
        <f t="array" ref="H702">INDEX($M$2:$M$26,MATCH(1,($J$2:$J$26=$E702)*($K$2:$K$26=G702),0))</f>
        <v>Fies Potencial</v>
      </c>
    </row>
    <row r="703" spans="1:8" x14ac:dyDescent="0.25">
      <c r="A703" s="3" t="s">
        <v>5599</v>
      </c>
      <c r="B703">
        <f>MAX('Tabela Total'!C:C) -_xlfn.MAXIFS('Tabela Total'!C:C,'Tabela Total'!B:B,RFM!A703)</f>
        <v>606</v>
      </c>
      <c r="C703">
        <v>6</v>
      </c>
      <c r="D703" s="5">
        <v>741757</v>
      </c>
      <c r="E703">
        <f t="shared" si="30"/>
        <v>1</v>
      </c>
      <c r="F703">
        <f t="shared" si="31"/>
        <v>5</v>
      </c>
      <c r="G703">
        <f t="shared" si="32"/>
        <v>3</v>
      </c>
      <c r="H703" t="str">
        <f t="array" ref="H703">INDEX($M$2:$M$26,MATCH(1,($J$2:$J$26=$E703)*($K$2:$K$26=G703),0))</f>
        <v>Risco</v>
      </c>
    </row>
    <row r="704" spans="1:8" x14ac:dyDescent="0.25">
      <c r="A704" s="3" t="s">
        <v>1020</v>
      </c>
      <c r="B704">
        <f>MAX('Tabela Total'!C:C) -_xlfn.MAXIFS('Tabela Total'!C:C,'Tabela Total'!B:B,RFM!A704)</f>
        <v>25</v>
      </c>
      <c r="C704">
        <v>22</v>
      </c>
      <c r="D704" s="5">
        <v>2870844</v>
      </c>
      <c r="E704">
        <f t="shared" si="30"/>
        <v>5</v>
      </c>
      <c r="F704">
        <f t="shared" si="31"/>
        <v>1</v>
      </c>
      <c r="G704">
        <f t="shared" si="32"/>
        <v>3</v>
      </c>
      <c r="H704" t="str">
        <f t="array" ref="H704">INDEX($M$2:$M$26,MATCH(1,($J$2:$J$26=$E704)*($K$2:$K$26=G704),0))</f>
        <v>Fies</v>
      </c>
    </row>
    <row r="705" spans="1:8" x14ac:dyDescent="0.25">
      <c r="A705" s="3" t="s">
        <v>910</v>
      </c>
      <c r="B705">
        <f>MAX('Tabela Total'!C:C) -_xlfn.MAXIFS('Tabela Total'!C:C,'Tabela Total'!B:B,RFM!A705)</f>
        <v>111</v>
      </c>
      <c r="C705">
        <v>15</v>
      </c>
      <c r="D705" s="5">
        <v>873901</v>
      </c>
      <c r="E705">
        <f t="shared" si="30"/>
        <v>4</v>
      </c>
      <c r="F705">
        <f t="shared" si="31"/>
        <v>1</v>
      </c>
      <c r="G705">
        <f t="shared" si="32"/>
        <v>3</v>
      </c>
      <c r="H705" t="str">
        <f t="array" ref="H705">INDEX($M$2:$M$26,MATCH(1,($J$2:$J$26=$E705)*($K$2:$K$26=G705),0))</f>
        <v>Fies Potencial</v>
      </c>
    </row>
    <row r="706" spans="1:8" x14ac:dyDescent="0.25">
      <c r="A706" s="3" t="s">
        <v>47</v>
      </c>
      <c r="B706">
        <f>MAX('Tabela Total'!C:C) -_xlfn.MAXIFS('Tabela Total'!C:C,'Tabela Total'!B:B,RFM!A706)</f>
        <v>79</v>
      </c>
      <c r="C706">
        <v>19</v>
      </c>
      <c r="D706" s="5">
        <v>6724874</v>
      </c>
      <c r="E706">
        <f t="shared" ref="E706:E769" si="33">_xlfn.IFS(B706:B1498&lt;=72,5,B706:B1498&lt;=145,4,B706:B1498&lt;=218,3,B706:B1498&lt;=292,2,1,1)</f>
        <v>4</v>
      </c>
      <c r="F706">
        <f t="shared" ref="F706:F769" si="34">_xlfn.IFS(C706:C1498&lt;=12,5,C706:C1498&lt;=9,4,C706:C1498&lt;=6,3,C706:C1498&lt;=3,2,1,1)</f>
        <v>1</v>
      </c>
      <c r="G706">
        <f t="shared" si="32"/>
        <v>3</v>
      </c>
      <c r="H706" t="str">
        <f t="array" ref="H706">INDEX($M$2:$M$26,MATCH(1,($J$2:$J$26=$E706)*($K$2:$K$26=G706),0))</f>
        <v>Fies Potencial</v>
      </c>
    </row>
    <row r="707" spans="1:8" x14ac:dyDescent="0.25">
      <c r="A707" s="3" t="s">
        <v>16</v>
      </c>
      <c r="B707">
        <f>MAX('Tabela Total'!C:C) -_xlfn.MAXIFS('Tabela Total'!C:C,'Tabela Total'!B:B,RFM!A707)</f>
        <v>29</v>
      </c>
      <c r="C707">
        <v>15</v>
      </c>
      <c r="D707" s="5">
        <v>10279823</v>
      </c>
      <c r="E707">
        <f t="shared" si="33"/>
        <v>5</v>
      </c>
      <c r="F707">
        <f t="shared" si="34"/>
        <v>1</v>
      </c>
      <c r="G707">
        <f t="shared" ref="G707:G770" si="35">ROUND(AVERAGE(F707,E707),0)</f>
        <v>3</v>
      </c>
      <c r="H707" t="str">
        <f t="array" ref="H707">INDEX($M$2:$M$26,MATCH(1,($J$2:$J$26=$E707)*($K$2:$K$26=G707),0))</f>
        <v>Fies</v>
      </c>
    </row>
    <row r="708" spans="1:8" x14ac:dyDescent="0.25">
      <c r="A708" s="3" t="s">
        <v>581</v>
      </c>
      <c r="B708">
        <f>MAX('Tabela Total'!C:C) -_xlfn.MAXIFS('Tabela Total'!C:C,'Tabela Total'!B:B,RFM!A708)</f>
        <v>327</v>
      </c>
      <c r="C708">
        <v>10</v>
      </c>
      <c r="D708" s="5">
        <v>630735</v>
      </c>
      <c r="E708">
        <f t="shared" si="33"/>
        <v>1</v>
      </c>
      <c r="F708">
        <f t="shared" si="34"/>
        <v>5</v>
      </c>
      <c r="G708">
        <f t="shared" si="35"/>
        <v>3</v>
      </c>
      <c r="H708" t="str">
        <f t="array" ref="H708">INDEX($M$2:$M$26,MATCH(1,($J$2:$J$26=$E708)*($K$2:$K$26=G708),0))</f>
        <v>Risco</v>
      </c>
    </row>
    <row r="709" spans="1:8" x14ac:dyDescent="0.25">
      <c r="A709" s="3" t="s">
        <v>994</v>
      </c>
      <c r="B709">
        <f>MAX('Tabela Total'!C:C) -_xlfn.MAXIFS('Tabela Total'!C:C,'Tabela Total'!B:B,RFM!A709)</f>
        <v>47</v>
      </c>
      <c r="C709">
        <v>24</v>
      </c>
      <c r="D709" s="5">
        <v>4648202</v>
      </c>
      <c r="E709">
        <f t="shared" si="33"/>
        <v>5</v>
      </c>
      <c r="F709">
        <f t="shared" si="34"/>
        <v>1</v>
      </c>
      <c r="G709">
        <f t="shared" si="35"/>
        <v>3</v>
      </c>
      <c r="H709" t="str">
        <f t="array" ref="H709">INDEX($M$2:$M$26,MATCH(1,($J$2:$J$26=$E709)*($K$2:$K$26=G709),0))</f>
        <v>Fies</v>
      </c>
    </row>
    <row r="710" spans="1:8" x14ac:dyDescent="0.25">
      <c r="A710" s="3" t="s">
        <v>156</v>
      </c>
      <c r="B710">
        <f>MAX('Tabela Total'!C:C) -_xlfn.MAXIFS('Tabela Total'!C:C,'Tabela Total'!B:B,RFM!A710)</f>
        <v>386</v>
      </c>
      <c r="C710">
        <v>15</v>
      </c>
      <c r="D710" s="5">
        <v>922153</v>
      </c>
      <c r="E710">
        <f t="shared" si="33"/>
        <v>1</v>
      </c>
      <c r="F710">
        <f t="shared" si="34"/>
        <v>1</v>
      </c>
      <c r="G710">
        <f t="shared" si="35"/>
        <v>1</v>
      </c>
      <c r="H710" t="str">
        <f t="array" ref="H710">INDEX($M$2:$M$26,MATCH(1,($J$2:$J$26=$E710)*($K$2:$K$26=G710),0))</f>
        <v>Perdidos</v>
      </c>
    </row>
    <row r="711" spans="1:8" x14ac:dyDescent="0.25">
      <c r="A711" s="3" t="s">
        <v>291</v>
      </c>
      <c r="B711">
        <f>MAX('Tabela Total'!C:C) -_xlfn.MAXIFS('Tabela Total'!C:C,'Tabela Total'!B:B,RFM!A711)</f>
        <v>79</v>
      </c>
      <c r="C711">
        <v>24</v>
      </c>
      <c r="D711" s="5">
        <v>3032606</v>
      </c>
      <c r="E711">
        <f t="shared" si="33"/>
        <v>4</v>
      </c>
      <c r="F711">
        <f t="shared" si="34"/>
        <v>1</v>
      </c>
      <c r="G711">
        <f t="shared" si="35"/>
        <v>3</v>
      </c>
      <c r="H711" t="str">
        <f t="array" ref="H711">INDEX($M$2:$M$26,MATCH(1,($J$2:$J$26=$E711)*($K$2:$K$26=G711),0))</f>
        <v>Fies Potencial</v>
      </c>
    </row>
    <row r="712" spans="1:8" x14ac:dyDescent="0.25">
      <c r="A712" s="3" t="s">
        <v>2705</v>
      </c>
      <c r="B712">
        <f>MAX('Tabela Total'!C:C) -_xlfn.MAXIFS('Tabela Total'!C:C,'Tabela Total'!B:B,RFM!A712)</f>
        <v>70</v>
      </c>
      <c r="C712">
        <v>14</v>
      </c>
      <c r="D712" s="5">
        <v>3933485</v>
      </c>
      <c r="E712">
        <f t="shared" si="33"/>
        <v>5</v>
      </c>
      <c r="F712">
        <f t="shared" si="34"/>
        <v>1</v>
      </c>
      <c r="G712">
        <f t="shared" si="35"/>
        <v>3</v>
      </c>
      <c r="H712" t="str">
        <f t="array" ref="H712">INDEX($M$2:$M$26,MATCH(1,($J$2:$J$26=$E712)*($K$2:$K$26=G712),0))</f>
        <v>Fies</v>
      </c>
    </row>
    <row r="713" spans="1:8" x14ac:dyDescent="0.25">
      <c r="A713" s="3" t="s">
        <v>2187</v>
      </c>
      <c r="B713">
        <f>MAX('Tabela Total'!C:C) -_xlfn.MAXIFS('Tabela Total'!C:C,'Tabela Total'!B:B,RFM!A713)</f>
        <v>8</v>
      </c>
      <c r="C713">
        <v>9</v>
      </c>
      <c r="D713" s="5">
        <v>2794443</v>
      </c>
      <c r="E713">
        <f t="shared" si="33"/>
        <v>5</v>
      </c>
      <c r="F713">
        <f t="shared" si="34"/>
        <v>5</v>
      </c>
      <c r="G713">
        <f t="shared" si="35"/>
        <v>5</v>
      </c>
      <c r="H713" t="str">
        <f t="array" ref="H713">INDEX($M$2:$M$26,MATCH(1,($J$2:$J$26=$E713)*($K$2:$K$26=G713),0))</f>
        <v>Campeão</v>
      </c>
    </row>
    <row r="714" spans="1:8" x14ac:dyDescent="0.25">
      <c r="A714" s="3" t="s">
        <v>573</v>
      </c>
      <c r="B714">
        <f>MAX('Tabela Total'!C:C) -_xlfn.MAXIFS('Tabela Total'!C:C,'Tabela Total'!B:B,RFM!A714)</f>
        <v>196</v>
      </c>
      <c r="C714">
        <v>12</v>
      </c>
      <c r="D714" s="5">
        <v>158708</v>
      </c>
      <c r="E714">
        <f t="shared" si="33"/>
        <v>3</v>
      </c>
      <c r="F714">
        <f t="shared" si="34"/>
        <v>5</v>
      </c>
      <c r="G714">
        <f t="shared" si="35"/>
        <v>4</v>
      </c>
      <c r="H714" t="str">
        <f t="array" ref="H714">INDEX($M$2:$M$26,MATCH(1,($J$2:$J$26=$E714)*($K$2:$K$26=G714),0))</f>
        <v>Fies</v>
      </c>
    </row>
    <row r="715" spans="1:8" x14ac:dyDescent="0.25">
      <c r="A715" s="3" t="s">
        <v>358</v>
      </c>
      <c r="B715">
        <f>MAX('Tabela Total'!C:C) -_xlfn.MAXIFS('Tabela Total'!C:C,'Tabela Total'!B:B,RFM!A715)</f>
        <v>15</v>
      </c>
      <c r="C715">
        <v>21</v>
      </c>
      <c r="D715" s="5">
        <v>179786</v>
      </c>
      <c r="E715">
        <f t="shared" si="33"/>
        <v>5</v>
      </c>
      <c r="F715">
        <f t="shared" si="34"/>
        <v>1</v>
      </c>
      <c r="G715">
        <f t="shared" si="35"/>
        <v>3</v>
      </c>
      <c r="H715" t="str">
        <f t="array" ref="H715">INDEX($M$2:$M$26,MATCH(1,($J$2:$J$26=$E715)*($K$2:$K$26=G715),0))</f>
        <v>Fies</v>
      </c>
    </row>
    <row r="716" spans="1:8" x14ac:dyDescent="0.25">
      <c r="A716" s="3" t="s">
        <v>3256</v>
      </c>
      <c r="B716">
        <f>MAX('Tabela Total'!C:C) -_xlfn.MAXIFS('Tabela Total'!C:C,'Tabela Total'!B:B,RFM!A716)</f>
        <v>110</v>
      </c>
      <c r="C716">
        <v>12</v>
      </c>
      <c r="D716" s="5">
        <v>1755191</v>
      </c>
      <c r="E716">
        <f t="shared" si="33"/>
        <v>4</v>
      </c>
      <c r="F716">
        <f t="shared" si="34"/>
        <v>5</v>
      </c>
      <c r="G716">
        <f t="shared" si="35"/>
        <v>5</v>
      </c>
      <c r="H716" t="str">
        <f t="array" ref="H716">INDEX($M$2:$M$26,MATCH(1,($J$2:$J$26=$E716)*($K$2:$K$26=G716),0))</f>
        <v>Fies</v>
      </c>
    </row>
    <row r="717" spans="1:8" x14ac:dyDescent="0.25">
      <c r="A717" s="3" t="s">
        <v>4026</v>
      </c>
      <c r="B717">
        <f>MAX('Tabela Total'!C:C) -_xlfn.MAXIFS('Tabela Total'!C:C,'Tabela Total'!B:B,RFM!A717)</f>
        <v>491</v>
      </c>
      <c r="C717">
        <v>6</v>
      </c>
      <c r="D717" s="5">
        <v>61340</v>
      </c>
      <c r="E717">
        <f t="shared" si="33"/>
        <v>1</v>
      </c>
      <c r="F717">
        <f t="shared" si="34"/>
        <v>5</v>
      </c>
      <c r="G717">
        <f t="shared" si="35"/>
        <v>3</v>
      </c>
      <c r="H717" t="str">
        <f t="array" ref="H717">INDEX($M$2:$M$26,MATCH(1,($J$2:$J$26=$E717)*($K$2:$K$26=G717),0))</f>
        <v>Risco</v>
      </c>
    </row>
    <row r="718" spans="1:8" x14ac:dyDescent="0.25">
      <c r="A718" s="3" t="s">
        <v>437</v>
      </c>
      <c r="B718">
        <f>MAX('Tabela Total'!C:C) -_xlfn.MAXIFS('Tabela Total'!C:C,'Tabela Total'!B:B,RFM!A718)</f>
        <v>432</v>
      </c>
      <c r="C718">
        <v>9</v>
      </c>
      <c r="D718" s="5">
        <v>40148</v>
      </c>
      <c r="E718">
        <f t="shared" si="33"/>
        <v>1</v>
      </c>
      <c r="F718">
        <f t="shared" si="34"/>
        <v>5</v>
      </c>
      <c r="G718">
        <f t="shared" si="35"/>
        <v>3</v>
      </c>
      <c r="H718" t="str">
        <f t="array" ref="H718">INDEX($M$2:$M$26,MATCH(1,($J$2:$J$26=$E718)*($K$2:$K$26=G718),0))</f>
        <v>Risco</v>
      </c>
    </row>
    <row r="719" spans="1:8" x14ac:dyDescent="0.25">
      <c r="A719" s="3" t="s">
        <v>644</v>
      </c>
      <c r="B719">
        <f>MAX('Tabela Total'!C:C) -_xlfn.MAXIFS('Tabela Total'!C:C,'Tabela Total'!B:B,RFM!A719)</f>
        <v>120</v>
      </c>
      <c r="C719">
        <v>15</v>
      </c>
      <c r="D719" s="5">
        <v>417130</v>
      </c>
      <c r="E719">
        <f t="shared" si="33"/>
        <v>4</v>
      </c>
      <c r="F719">
        <f t="shared" si="34"/>
        <v>1</v>
      </c>
      <c r="G719">
        <f t="shared" si="35"/>
        <v>3</v>
      </c>
      <c r="H719" t="str">
        <f t="array" ref="H719">INDEX($M$2:$M$26,MATCH(1,($J$2:$J$26=$E719)*($K$2:$K$26=G719),0))</f>
        <v>Fies Potencial</v>
      </c>
    </row>
    <row r="720" spans="1:8" x14ac:dyDescent="0.25">
      <c r="A720" s="3" t="s">
        <v>1151</v>
      </c>
      <c r="B720">
        <f>MAX('Tabela Total'!C:C) -_xlfn.MAXIFS('Tabela Total'!C:C,'Tabela Total'!B:B,RFM!A720)</f>
        <v>125</v>
      </c>
      <c r="C720">
        <v>12</v>
      </c>
      <c r="D720" s="5">
        <v>225035</v>
      </c>
      <c r="E720">
        <f t="shared" si="33"/>
        <v>4</v>
      </c>
      <c r="F720">
        <f t="shared" si="34"/>
        <v>5</v>
      </c>
      <c r="G720">
        <f t="shared" si="35"/>
        <v>5</v>
      </c>
      <c r="H720" t="str">
        <f t="array" ref="H720">INDEX($M$2:$M$26,MATCH(1,($J$2:$J$26=$E720)*($K$2:$K$26=G720),0))</f>
        <v>Fies</v>
      </c>
    </row>
    <row r="721" spans="1:8" x14ac:dyDescent="0.25">
      <c r="A721" s="3" t="s">
        <v>2474</v>
      </c>
      <c r="B721">
        <f>MAX('Tabela Total'!C:C) -_xlfn.MAXIFS('Tabela Total'!C:C,'Tabela Total'!B:B,RFM!A721)</f>
        <v>20</v>
      </c>
      <c r="C721">
        <v>18</v>
      </c>
      <c r="D721" s="5">
        <v>1647295</v>
      </c>
      <c r="E721">
        <f t="shared" si="33"/>
        <v>5</v>
      </c>
      <c r="F721">
        <f t="shared" si="34"/>
        <v>1</v>
      </c>
      <c r="G721">
        <f t="shared" si="35"/>
        <v>3</v>
      </c>
      <c r="H721" t="str">
        <f t="array" ref="H721">INDEX($M$2:$M$26,MATCH(1,($J$2:$J$26=$E721)*($K$2:$K$26=G721),0))</f>
        <v>Fies</v>
      </c>
    </row>
    <row r="722" spans="1:8" x14ac:dyDescent="0.25">
      <c r="A722" s="3" t="s">
        <v>623</v>
      </c>
      <c r="B722">
        <f>MAX('Tabela Total'!C:C) -_xlfn.MAXIFS('Tabela Total'!C:C,'Tabela Total'!B:B,RFM!A722)</f>
        <v>101</v>
      </c>
      <c r="C722">
        <v>32</v>
      </c>
      <c r="D722" s="5">
        <v>5660487</v>
      </c>
      <c r="E722">
        <f t="shared" si="33"/>
        <v>4</v>
      </c>
      <c r="F722">
        <f t="shared" si="34"/>
        <v>1</v>
      </c>
      <c r="G722">
        <f t="shared" si="35"/>
        <v>3</v>
      </c>
      <c r="H722" t="str">
        <f t="array" ref="H722">INDEX($M$2:$M$26,MATCH(1,($J$2:$J$26=$E722)*($K$2:$K$26=G722),0))</f>
        <v>Fies Potencial</v>
      </c>
    </row>
    <row r="723" spans="1:8" x14ac:dyDescent="0.25">
      <c r="A723" s="3" t="s">
        <v>1970</v>
      </c>
      <c r="B723">
        <f>MAX('Tabela Total'!C:C) -_xlfn.MAXIFS('Tabela Total'!C:C,'Tabela Total'!B:B,RFM!A723)</f>
        <v>320</v>
      </c>
      <c r="C723">
        <v>25</v>
      </c>
      <c r="D723" s="5">
        <v>2656629</v>
      </c>
      <c r="E723">
        <f t="shared" si="33"/>
        <v>1</v>
      </c>
      <c r="F723">
        <f t="shared" si="34"/>
        <v>1</v>
      </c>
      <c r="G723">
        <f t="shared" si="35"/>
        <v>1</v>
      </c>
      <c r="H723" t="str">
        <f t="array" ref="H723">INDEX($M$2:$M$26,MATCH(1,($J$2:$J$26=$E723)*($K$2:$K$26=G723),0))</f>
        <v>Perdidos</v>
      </c>
    </row>
    <row r="724" spans="1:8" x14ac:dyDescent="0.25">
      <c r="A724" s="3" t="s">
        <v>1142</v>
      </c>
      <c r="B724">
        <f>MAX('Tabela Total'!C:C) -_xlfn.MAXIFS('Tabela Total'!C:C,'Tabela Total'!B:B,RFM!A724)</f>
        <v>76</v>
      </c>
      <c r="C724">
        <v>6</v>
      </c>
      <c r="D724" s="5">
        <v>997553</v>
      </c>
      <c r="E724">
        <f t="shared" si="33"/>
        <v>4</v>
      </c>
      <c r="F724">
        <f t="shared" si="34"/>
        <v>5</v>
      </c>
      <c r="G724">
        <f t="shared" si="35"/>
        <v>5</v>
      </c>
      <c r="H724" t="str">
        <f t="array" ref="H724">INDEX($M$2:$M$26,MATCH(1,($J$2:$J$26=$E724)*($K$2:$K$26=G724),0))</f>
        <v>Fies</v>
      </c>
    </row>
    <row r="725" spans="1:8" x14ac:dyDescent="0.25">
      <c r="A725" s="3" t="s">
        <v>1753</v>
      </c>
      <c r="B725">
        <f>MAX('Tabela Total'!C:C) -_xlfn.MAXIFS('Tabela Total'!C:C,'Tabela Total'!B:B,RFM!A725)</f>
        <v>2</v>
      </c>
      <c r="C725">
        <v>13</v>
      </c>
      <c r="D725" s="5">
        <v>556461</v>
      </c>
      <c r="E725">
        <f t="shared" si="33"/>
        <v>5</v>
      </c>
      <c r="F725">
        <f t="shared" si="34"/>
        <v>1</v>
      </c>
      <c r="G725">
        <f t="shared" si="35"/>
        <v>3</v>
      </c>
      <c r="H725" t="str">
        <f t="array" ref="H725">INDEX($M$2:$M$26,MATCH(1,($J$2:$J$26=$E725)*($K$2:$K$26=G725),0))</f>
        <v>Fies</v>
      </c>
    </row>
    <row r="726" spans="1:8" x14ac:dyDescent="0.25">
      <c r="A726" s="3" t="s">
        <v>1615</v>
      </c>
      <c r="B726">
        <f>MAX('Tabela Total'!C:C) -_xlfn.MAXIFS('Tabela Total'!C:C,'Tabela Total'!B:B,RFM!A726)</f>
        <v>81</v>
      </c>
      <c r="C726">
        <v>10</v>
      </c>
      <c r="D726" s="5">
        <v>689852</v>
      </c>
      <c r="E726">
        <f t="shared" si="33"/>
        <v>4</v>
      </c>
      <c r="F726">
        <f t="shared" si="34"/>
        <v>5</v>
      </c>
      <c r="G726">
        <f t="shared" si="35"/>
        <v>5</v>
      </c>
      <c r="H726" t="str">
        <f t="array" ref="H726">INDEX($M$2:$M$26,MATCH(1,($J$2:$J$26=$E726)*($K$2:$K$26=G726),0))</f>
        <v>Fies</v>
      </c>
    </row>
    <row r="727" spans="1:8" x14ac:dyDescent="0.25">
      <c r="A727" s="3" t="s">
        <v>818</v>
      </c>
      <c r="B727">
        <f>MAX('Tabela Total'!C:C) -_xlfn.MAXIFS('Tabela Total'!C:C,'Tabela Total'!B:B,RFM!A727)</f>
        <v>30</v>
      </c>
      <c r="C727">
        <v>7</v>
      </c>
      <c r="D727" s="5">
        <v>176865</v>
      </c>
      <c r="E727">
        <f t="shared" si="33"/>
        <v>5</v>
      </c>
      <c r="F727">
        <f t="shared" si="34"/>
        <v>5</v>
      </c>
      <c r="G727">
        <f t="shared" si="35"/>
        <v>5</v>
      </c>
      <c r="H727" t="str">
        <f t="array" ref="H727">INDEX($M$2:$M$26,MATCH(1,($J$2:$J$26=$E727)*($K$2:$K$26=G727),0))</f>
        <v>Campeão</v>
      </c>
    </row>
    <row r="728" spans="1:8" x14ac:dyDescent="0.25">
      <c r="A728" s="3" t="s">
        <v>2213</v>
      </c>
      <c r="B728">
        <f>MAX('Tabela Total'!C:C) -_xlfn.MAXIFS('Tabela Total'!C:C,'Tabela Total'!B:B,RFM!A728)</f>
        <v>162</v>
      </c>
      <c r="C728">
        <v>6</v>
      </c>
      <c r="D728" s="5">
        <v>244801</v>
      </c>
      <c r="E728">
        <f t="shared" si="33"/>
        <v>3</v>
      </c>
      <c r="F728">
        <f t="shared" si="34"/>
        <v>5</v>
      </c>
      <c r="G728">
        <f t="shared" si="35"/>
        <v>4</v>
      </c>
      <c r="H728" t="str">
        <f t="array" ref="H728">INDEX($M$2:$M$26,MATCH(1,($J$2:$J$26=$E728)*($K$2:$K$26=G728),0))</f>
        <v>Fies</v>
      </c>
    </row>
    <row r="729" spans="1:8" x14ac:dyDescent="0.25">
      <c r="A729" s="3" t="s">
        <v>1341</v>
      </c>
      <c r="B729">
        <f>MAX('Tabela Total'!C:C) -_xlfn.MAXIFS('Tabela Total'!C:C,'Tabela Total'!B:B,RFM!A729)</f>
        <v>162</v>
      </c>
      <c r="C729">
        <v>9</v>
      </c>
      <c r="D729" s="5">
        <v>2533797</v>
      </c>
      <c r="E729">
        <f t="shared" si="33"/>
        <v>3</v>
      </c>
      <c r="F729">
        <f t="shared" si="34"/>
        <v>5</v>
      </c>
      <c r="G729">
        <f t="shared" si="35"/>
        <v>4</v>
      </c>
      <c r="H729" t="str">
        <f t="array" ref="H729">INDEX($M$2:$M$26,MATCH(1,($J$2:$J$26=$E729)*($K$2:$K$26=G729),0))</f>
        <v>Fies</v>
      </c>
    </row>
    <row r="730" spans="1:8" x14ac:dyDescent="0.25">
      <c r="A730" s="3" t="s">
        <v>992</v>
      </c>
      <c r="B730">
        <f>MAX('Tabela Total'!C:C) -_xlfn.MAXIFS('Tabela Total'!C:C,'Tabela Total'!B:B,RFM!A730)</f>
        <v>534</v>
      </c>
      <c r="C730">
        <v>8</v>
      </c>
      <c r="D730" s="5">
        <v>660524</v>
      </c>
      <c r="E730">
        <f t="shared" si="33"/>
        <v>1</v>
      </c>
      <c r="F730">
        <f t="shared" si="34"/>
        <v>5</v>
      </c>
      <c r="G730">
        <f t="shared" si="35"/>
        <v>3</v>
      </c>
      <c r="H730" t="str">
        <f t="array" ref="H730">INDEX($M$2:$M$26,MATCH(1,($J$2:$J$26=$E730)*($K$2:$K$26=G730),0))</f>
        <v>Risco</v>
      </c>
    </row>
    <row r="731" spans="1:8" x14ac:dyDescent="0.25">
      <c r="A731" s="3" t="s">
        <v>1113</v>
      </c>
      <c r="B731">
        <f>MAX('Tabela Total'!C:C) -_xlfn.MAXIFS('Tabela Total'!C:C,'Tabela Total'!B:B,RFM!A731)</f>
        <v>35</v>
      </c>
      <c r="C731">
        <v>20</v>
      </c>
      <c r="D731" s="5">
        <v>1683795</v>
      </c>
      <c r="E731">
        <f t="shared" si="33"/>
        <v>5</v>
      </c>
      <c r="F731">
        <f t="shared" si="34"/>
        <v>1</v>
      </c>
      <c r="G731">
        <f t="shared" si="35"/>
        <v>3</v>
      </c>
      <c r="H731" t="str">
        <f t="array" ref="H731">INDEX($M$2:$M$26,MATCH(1,($J$2:$J$26=$E731)*($K$2:$K$26=G731),0))</f>
        <v>Fies</v>
      </c>
    </row>
    <row r="732" spans="1:8" x14ac:dyDescent="0.25">
      <c r="A732" s="3" t="s">
        <v>1938</v>
      </c>
      <c r="B732">
        <f>MAX('Tabela Total'!C:C) -_xlfn.MAXIFS('Tabela Total'!C:C,'Tabela Total'!B:B,RFM!A732)</f>
        <v>69</v>
      </c>
      <c r="C732">
        <v>10</v>
      </c>
      <c r="D732" s="5">
        <v>11388497</v>
      </c>
      <c r="E732">
        <f t="shared" si="33"/>
        <v>5</v>
      </c>
      <c r="F732">
        <f t="shared" si="34"/>
        <v>5</v>
      </c>
      <c r="G732">
        <f t="shared" si="35"/>
        <v>5</v>
      </c>
      <c r="H732" t="str">
        <f t="array" ref="H732">INDEX($M$2:$M$26,MATCH(1,($J$2:$J$26=$E732)*($K$2:$K$26=G732),0))</f>
        <v>Campeão</v>
      </c>
    </row>
    <row r="733" spans="1:8" x14ac:dyDescent="0.25">
      <c r="A733" s="3" t="s">
        <v>65</v>
      </c>
      <c r="B733">
        <f>MAX('Tabela Total'!C:C) -_xlfn.MAXIFS('Tabela Total'!C:C,'Tabela Total'!B:B,RFM!A733)</f>
        <v>119</v>
      </c>
      <c r="C733">
        <v>18</v>
      </c>
      <c r="D733" s="5">
        <v>365705</v>
      </c>
      <c r="E733">
        <f t="shared" si="33"/>
        <v>4</v>
      </c>
      <c r="F733">
        <f t="shared" si="34"/>
        <v>1</v>
      </c>
      <c r="G733">
        <f t="shared" si="35"/>
        <v>3</v>
      </c>
      <c r="H733" t="str">
        <f t="array" ref="H733">INDEX($M$2:$M$26,MATCH(1,($J$2:$J$26=$E733)*($K$2:$K$26=G733),0))</f>
        <v>Fies Potencial</v>
      </c>
    </row>
    <row r="734" spans="1:8" x14ac:dyDescent="0.25">
      <c r="A734" s="3" t="s">
        <v>1415</v>
      </c>
      <c r="B734">
        <f>MAX('Tabela Total'!C:C) -_xlfn.MAXIFS('Tabela Total'!C:C,'Tabela Total'!B:B,RFM!A734)</f>
        <v>58</v>
      </c>
      <c r="C734">
        <v>11</v>
      </c>
      <c r="D734" s="5">
        <v>596985</v>
      </c>
      <c r="E734">
        <f t="shared" si="33"/>
        <v>5</v>
      </c>
      <c r="F734">
        <f t="shared" si="34"/>
        <v>5</v>
      </c>
      <c r="G734">
        <f t="shared" si="35"/>
        <v>5</v>
      </c>
      <c r="H734" t="str">
        <f t="array" ref="H734">INDEX($M$2:$M$26,MATCH(1,($J$2:$J$26=$E734)*($K$2:$K$26=G734),0))</f>
        <v>Campeão</v>
      </c>
    </row>
    <row r="735" spans="1:8" x14ac:dyDescent="0.25">
      <c r="A735" s="3" t="s">
        <v>826</v>
      </c>
      <c r="B735">
        <f>MAX('Tabela Total'!C:C) -_xlfn.MAXIFS('Tabela Total'!C:C,'Tabela Total'!B:B,RFM!A735)</f>
        <v>49</v>
      </c>
      <c r="C735">
        <v>4</v>
      </c>
      <c r="D735" s="5">
        <v>771408</v>
      </c>
      <c r="E735">
        <f t="shared" si="33"/>
        <v>5</v>
      </c>
      <c r="F735">
        <f t="shared" si="34"/>
        <v>5</v>
      </c>
      <c r="G735">
        <f t="shared" si="35"/>
        <v>5</v>
      </c>
      <c r="H735" t="str">
        <f t="array" ref="H735">INDEX($M$2:$M$26,MATCH(1,($J$2:$J$26=$E735)*($K$2:$K$26=G735),0))</f>
        <v>Campeão</v>
      </c>
    </row>
    <row r="736" spans="1:8" x14ac:dyDescent="0.25">
      <c r="A736" s="3" t="s">
        <v>1854</v>
      </c>
      <c r="B736">
        <f>MAX('Tabela Total'!C:C) -_xlfn.MAXIFS('Tabela Total'!C:C,'Tabela Total'!B:B,RFM!A736)</f>
        <v>349</v>
      </c>
      <c r="C736">
        <v>19</v>
      </c>
      <c r="D736" s="5">
        <v>795706</v>
      </c>
      <c r="E736">
        <f t="shared" si="33"/>
        <v>1</v>
      </c>
      <c r="F736">
        <f t="shared" si="34"/>
        <v>1</v>
      </c>
      <c r="G736">
        <f t="shared" si="35"/>
        <v>1</v>
      </c>
      <c r="H736" t="str">
        <f t="array" ref="H736">INDEX($M$2:$M$26,MATCH(1,($J$2:$J$26=$E736)*($K$2:$K$26=G736),0))</f>
        <v>Perdidos</v>
      </c>
    </row>
    <row r="737" spans="1:8" x14ac:dyDescent="0.25">
      <c r="A737" s="3" t="s">
        <v>1317</v>
      </c>
      <c r="B737">
        <f>MAX('Tabela Total'!C:C) -_xlfn.MAXIFS('Tabela Total'!C:C,'Tabela Total'!B:B,RFM!A737)</f>
        <v>583</v>
      </c>
      <c r="C737">
        <v>11</v>
      </c>
      <c r="D737" s="5">
        <v>330806</v>
      </c>
      <c r="E737">
        <f t="shared" si="33"/>
        <v>1</v>
      </c>
      <c r="F737">
        <f t="shared" si="34"/>
        <v>5</v>
      </c>
      <c r="G737">
        <f t="shared" si="35"/>
        <v>3</v>
      </c>
      <c r="H737" t="str">
        <f t="array" ref="H737">INDEX($M$2:$M$26,MATCH(1,($J$2:$J$26=$E737)*($K$2:$K$26=G737),0))</f>
        <v>Risco</v>
      </c>
    </row>
    <row r="738" spans="1:8" x14ac:dyDescent="0.25">
      <c r="A738" s="3" t="s">
        <v>1042</v>
      </c>
      <c r="B738">
        <f>MAX('Tabela Total'!C:C) -_xlfn.MAXIFS('Tabela Total'!C:C,'Tabela Total'!B:B,RFM!A738)</f>
        <v>146</v>
      </c>
      <c r="C738">
        <v>13</v>
      </c>
      <c r="D738" s="5">
        <v>196552</v>
      </c>
      <c r="E738">
        <f t="shared" si="33"/>
        <v>3</v>
      </c>
      <c r="F738">
        <f t="shared" si="34"/>
        <v>1</v>
      </c>
      <c r="G738">
        <f t="shared" si="35"/>
        <v>2</v>
      </c>
      <c r="H738" t="str">
        <f t="array" ref="H738">INDEX($M$2:$M$26,MATCH(1,($J$2:$J$26=$E738)*($K$2:$K$26=G738),0))</f>
        <v>Quase Dormentes</v>
      </c>
    </row>
    <row r="739" spans="1:8" x14ac:dyDescent="0.25">
      <c r="A739" s="3" t="s">
        <v>1226</v>
      </c>
      <c r="B739">
        <f>MAX('Tabela Total'!C:C) -_xlfn.MAXIFS('Tabela Total'!C:C,'Tabela Total'!B:B,RFM!A739)</f>
        <v>202</v>
      </c>
      <c r="C739">
        <v>17</v>
      </c>
      <c r="D739" s="5">
        <v>1070809</v>
      </c>
      <c r="E739">
        <f t="shared" si="33"/>
        <v>3</v>
      </c>
      <c r="F739">
        <f t="shared" si="34"/>
        <v>1</v>
      </c>
      <c r="G739">
        <f t="shared" si="35"/>
        <v>2</v>
      </c>
      <c r="H739" t="str">
        <f t="array" ref="H739">INDEX($M$2:$M$26,MATCH(1,($J$2:$J$26=$E739)*($K$2:$K$26=G739),0))</f>
        <v>Quase Dormentes</v>
      </c>
    </row>
    <row r="740" spans="1:8" x14ac:dyDescent="0.25">
      <c r="A740" s="3" t="s">
        <v>40</v>
      </c>
      <c r="B740">
        <f>MAX('Tabela Total'!C:C) -_xlfn.MAXIFS('Tabela Total'!C:C,'Tabela Total'!B:B,RFM!A740)</f>
        <v>107</v>
      </c>
      <c r="C740">
        <v>20</v>
      </c>
      <c r="D740" s="5">
        <v>808617</v>
      </c>
      <c r="E740">
        <f t="shared" si="33"/>
        <v>4</v>
      </c>
      <c r="F740">
        <f t="shared" si="34"/>
        <v>1</v>
      </c>
      <c r="G740">
        <f t="shared" si="35"/>
        <v>3</v>
      </c>
      <c r="H740" t="str">
        <f t="array" ref="H740">INDEX($M$2:$M$26,MATCH(1,($J$2:$J$26=$E740)*($K$2:$K$26=G740),0))</f>
        <v>Fies Potencial</v>
      </c>
    </row>
    <row r="741" spans="1:8" x14ac:dyDescent="0.25">
      <c r="A741" s="3" t="s">
        <v>399</v>
      </c>
      <c r="B741">
        <f>MAX('Tabela Total'!C:C) -_xlfn.MAXIFS('Tabela Total'!C:C,'Tabela Total'!B:B,RFM!A741)</f>
        <v>285</v>
      </c>
      <c r="C741">
        <v>7</v>
      </c>
      <c r="D741" s="5">
        <v>659963</v>
      </c>
      <c r="E741">
        <f t="shared" si="33"/>
        <v>2</v>
      </c>
      <c r="F741">
        <f t="shared" si="34"/>
        <v>5</v>
      </c>
      <c r="G741">
        <f t="shared" si="35"/>
        <v>4</v>
      </c>
      <c r="H741" t="str">
        <f t="array" ref="H741">INDEX($M$2:$M$26,MATCH(1,($J$2:$J$26=$E741)*($K$2:$K$26=G741),0))</f>
        <v>Risco</v>
      </c>
    </row>
    <row r="742" spans="1:8" x14ac:dyDescent="0.25">
      <c r="A742" s="3" t="s">
        <v>1630</v>
      </c>
      <c r="B742">
        <f>MAX('Tabela Total'!C:C) -_xlfn.MAXIFS('Tabela Total'!C:C,'Tabela Total'!B:B,RFM!A742)</f>
        <v>30</v>
      </c>
      <c r="C742">
        <v>15</v>
      </c>
      <c r="D742" s="5">
        <v>1467558</v>
      </c>
      <c r="E742">
        <f t="shared" si="33"/>
        <v>5</v>
      </c>
      <c r="F742">
        <f t="shared" si="34"/>
        <v>1</v>
      </c>
      <c r="G742">
        <f t="shared" si="35"/>
        <v>3</v>
      </c>
      <c r="H742" t="str">
        <f t="array" ref="H742">INDEX($M$2:$M$26,MATCH(1,($J$2:$J$26=$E742)*($K$2:$K$26=G742),0))</f>
        <v>Fies</v>
      </c>
    </row>
    <row r="743" spans="1:8" x14ac:dyDescent="0.25">
      <c r="A743" s="3" t="s">
        <v>1588</v>
      </c>
      <c r="B743">
        <f>MAX('Tabela Total'!C:C) -_xlfn.MAXIFS('Tabela Total'!C:C,'Tabela Total'!B:B,RFM!A743)</f>
        <v>399</v>
      </c>
      <c r="C743">
        <v>12</v>
      </c>
      <c r="D743" s="5">
        <v>1973818</v>
      </c>
      <c r="E743">
        <f t="shared" si="33"/>
        <v>1</v>
      </c>
      <c r="F743">
        <f t="shared" si="34"/>
        <v>5</v>
      </c>
      <c r="G743">
        <f t="shared" si="35"/>
        <v>3</v>
      </c>
      <c r="H743" t="str">
        <f t="array" ref="H743">INDEX($M$2:$M$26,MATCH(1,($J$2:$J$26=$E743)*($K$2:$K$26=G743),0))</f>
        <v>Risco</v>
      </c>
    </row>
    <row r="744" spans="1:8" x14ac:dyDescent="0.25">
      <c r="A744" s="3" t="s">
        <v>4147</v>
      </c>
      <c r="B744">
        <f>MAX('Tabela Total'!C:C) -_xlfn.MAXIFS('Tabela Total'!C:C,'Tabela Total'!B:B,RFM!A744)</f>
        <v>106</v>
      </c>
      <c r="C744">
        <v>4</v>
      </c>
      <c r="D744" s="5">
        <v>99560</v>
      </c>
      <c r="E744">
        <f t="shared" si="33"/>
        <v>4</v>
      </c>
      <c r="F744">
        <f t="shared" si="34"/>
        <v>5</v>
      </c>
      <c r="G744">
        <f t="shared" si="35"/>
        <v>5</v>
      </c>
      <c r="H744" t="str">
        <f t="array" ref="H744">INDEX($M$2:$M$26,MATCH(1,($J$2:$J$26=$E744)*($K$2:$K$26=G744),0))</f>
        <v>Fies</v>
      </c>
    </row>
    <row r="745" spans="1:8" x14ac:dyDescent="0.25">
      <c r="A745" s="3" t="s">
        <v>1967</v>
      </c>
      <c r="B745">
        <f>MAX('Tabela Total'!C:C) -_xlfn.MAXIFS('Tabela Total'!C:C,'Tabela Total'!B:B,RFM!A745)</f>
        <v>27</v>
      </c>
      <c r="C745">
        <v>16</v>
      </c>
      <c r="D745" s="5">
        <v>1175159</v>
      </c>
      <c r="E745">
        <f t="shared" si="33"/>
        <v>5</v>
      </c>
      <c r="F745">
        <f t="shared" si="34"/>
        <v>1</v>
      </c>
      <c r="G745">
        <f t="shared" si="35"/>
        <v>3</v>
      </c>
      <c r="H745" t="str">
        <f t="array" ref="H745">INDEX($M$2:$M$26,MATCH(1,($J$2:$J$26=$E745)*($K$2:$K$26=G745),0))</f>
        <v>Fies</v>
      </c>
    </row>
    <row r="746" spans="1:8" x14ac:dyDescent="0.25">
      <c r="A746" s="3" t="s">
        <v>2210</v>
      </c>
      <c r="B746">
        <f>MAX('Tabela Total'!C:C) -_xlfn.MAXIFS('Tabela Total'!C:C,'Tabela Total'!B:B,RFM!A746)</f>
        <v>153</v>
      </c>
      <c r="C746">
        <v>11</v>
      </c>
      <c r="D746" s="5">
        <v>251664</v>
      </c>
      <c r="E746">
        <f t="shared" si="33"/>
        <v>3</v>
      </c>
      <c r="F746">
        <f t="shared" si="34"/>
        <v>5</v>
      </c>
      <c r="G746">
        <f t="shared" si="35"/>
        <v>4</v>
      </c>
      <c r="H746" t="str">
        <f t="array" ref="H746">INDEX($M$2:$M$26,MATCH(1,($J$2:$J$26=$E746)*($K$2:$K$26=G746),0))</f>
        <v>Fies</v>
      </c>
    </row>
    <row r="747" spans="1:8" x14ac:dyDescent="0.25">
      <c r="A747" s="3" t="s">
        <v>1054</v>
      </c>
      <c r="B747">
        <f>MAX('Tabela Total'!C:C) -_xlfn.MAXIFS('Tabela Total'!C:C,'Tabela Total'!B:B,RFM!A747)</f>
        <v>4</v>
      </c>
      <c r="C747">
        <v>10</v>
      </c>
      <c r="D747" s="5">
        <v>164533</v>
      </c>
      <c r="E747">
        <f t="shared" si="33"/>
        <v>5</v>
      </c>
      <c r="F747">
        <f t="shared" si="34"/>
        <v>5</v>
      </c>
      <c r="G747">
        <f t="shared" si="35"/>
        <v>5</v>
      </c>
      <c r="H747" t="str">
        <f t="array" ref="H747">INDEX($M$2:$M$26,MATCH(1,($J$2:$J$26=$E747)*($K$2:$K$26=G747),0))</f>
        <v>Campeão</v>
      </c>
    </row>
    <row r="748" spans="1:8" x14ac:dyDescent="0.25">
      <c r="A748" s="3" t="s">
        <v>314</v>
      </c>
      <c r="B748">
        <f>MAX('Tabela Total'!C:C) -_xlfn.MAXIFS('Tabela Total'!C:C,'Tabela Total'!B:B,RFM!A748)</f>
        <v>37</v>
      </c>
      <c r="C748">
        <v>16</v>
      </c>
      <c r="D748" s="5">
        <v>1249283</v>
      </c>
      <c r="E748">
        <f t="shared" si="33"/>
        <v>5</v>
      </c>
      <c r="F748">
        <f t="shared" si="34"/>
        <v>1</v>
      </c>
      <c r="G748">
        <f t="shared" si="35"/>
        <v>3</v>
      </c>
      <c r="H748" t="str">
        <f t="array" ref="H748">INDEX($M$2:$M$26,MATCH(1,($J$2:$J$26=$E748)*($K$2:$K$26=G748),0))</f>
        <v>Fies</v>
      </c>
    </row>
    <row r="749" spans="1:8" x14ac:dyDescent="0.25">
      <c r="A749" s="3" t="s">
        <v>1705</v>
      </c>
      <c r="B749">
        <f>MAX('Tabela Total'!C:C) -_xlfn.MAXIFS('Tabela Total'!C:C,'Tabela Total'!B:B,RFM!A749)</f>
        <v>337</v>
      </c>
      <c r="C749">
        <v>9</v>
      </c>
      <c r="D749" s="5">
        <v>1636516</v>
      </c>
      <c r="E749">
        <f t="shared" si="33"/>
        <v>1</v>
      </c>
      <c r="F749">
        <f t="shared" si="34"/>
        <v>5</v>
      </c>
      <c r="G749">
        <f t="shared" si="35"/>
        <v>3</v>
      </c>
      <c r="H749" t="str">
        <f t="array" ref="H749">INDEX($M$2:$M$26,MATCH(1,($J$2:$J$26=$E749)*($K$2:$K$26=G749),0))</f>
        <v>Risco</v>
      </c>
    </row>
    <row r="750" spans="1:8" x14ac:dyDescent="0.25">
      <c r="A750" s="3" t="s">
        <v>512</v>
      </c>
      <c r="B750">
        <f>MAX('Tabela Total'!C:C) -_xlfn.MAXIFS('Tabela Total'!C:C,'Tabela Total'!B:B,RFM!A750)</f>
        <v>114</v>
      </c>
      <c r="C750">
        <v>10</v>
      </c>
      <c r="D750" s="5">
        <v>1348919</v>
      </c>
      <c r="E750">
        <f t="shared" si="33"/>
        <v>4</v>
      </c>
      <c r="F750">
        <f t="shared" si="34"/>
        <v>5</v>
      </c>
      <c r="G750">
        <f t="shared" si="35"/>
        <v>5</v>
      </c>
      <c r="H750" t="str">
        <f t="array" ref="H750">INDEX($M$2:$M$26,MATCH(1,($J$2:$J$26=$E750)*($K$2:$K$26=G750),0))</f>
        <v>Fies</v>
      </c>
    </row>
    <row r="751" spans="1:8" x14ac:dyDescent="0.25">
      <c r="A751" s="3" t="s">
        <v>1329</v>
      </c>
      <c r="B751">
        <f>MAX('Tabela Total'!C:C) -_xlfn.MAXIFS('Tabela Total'!C:C,'Tabela Total'!B:B,RFM!A751)</f>
        <v>344</v>
      </c>
      <c r="C751">
        <v>7</v>
      </c>
      <c r="D751" s="5">
        <v>1780440</v>
      </c>
      <c r="E751">
        <f t="shared" si="33"/>
        <v>1</v>
      </c>
      <c r="F751">
        <f t="shared" si="34"/>
        <v>5</v>
      </c>
      <c r="G751">
        <f t="shared" si="35"/>
        <v>3</v>
      </c>
      <c r="H751" t="str">
        <f t="array" ref="H751">INDEX($M$2:$M$26,MATCH(1,($J$2:$J$26=$E751)*($K$2:$K$26=G751),0))</f>
        <v>Risco</v>
      </c>
    </row>
    <row r="752" spans="1:8" x14ac:dyDescent="0.25">
      <c r="A752" s="3" t="s">
        <v>3521</v>
      </c>
      <c r="B752">
        <f>MAX('Tabela Total'!C:C) -_xlfn.MAXIFS('Tabela Total'!C:C,'Tabela Total'!B:B,RFM!A752)</f>
        <v>58</v>
      </c>
      <c r="C752">
        <v>9</v>
      </c>
      <c r="D752" s="5">
        <v>1955400</v>
      </c>
      <c r="E752">
        <f t="shared" si="33"/>
        <v>5</v>
      </c>
      <c r="F752">
        <f t="shared" si="34"/>
        <v>5</v>
      </c>
      <c r="G752">
        <f t="shared" si="35"/>
        <v>5</v>
      </c>
      <c r="H752" t="str">
        <f t="array" ref="H752">INDEX($M$2:$M$26,MATCH(1,($J$2:$J$26=$E752)*($K$2:$K$26=G752),0))</f>
        <v>Campeão</v>
      </c>
    </row>
    <row r="753" spans="1:8" x14ac:dyDescent="0.25">
      <c r="A753" s="3" t="s">
        <v>584</v>
      </c>
      <c r="B753">
        <f>MAX('Tabela Total'!C:C) -_xlfn.MAXIFS('Tabela Total'!C:C,'Tabela Total'!B:B,RFM!A753)</f>
        <v>117</v>
      </c>
      <c r="C753">
        <v>13</v>
      </c>
      <c r="D753" s="5">
        <v>866339</v>
      </c>
      <c r="E753">
        <f t="shared" si="33"/>
        <v>4</v>
      </c>
      <c r="F753">
        <f t="shared" si="34"/>
        <v>1</v>
      </c>
      <c r="G753">
        <f t="shared" si="35"/>
        <v>3</v>
      </c>
      <c r="H753" t="str">
        <f t="array" ref="H753">INDEX($M$2:$M$26,MATCH(1,($J$2:$J$26=$E753)*($K$2:$K$26=G753),0))</f>
        <v>Fies Potencial</v>
      </c>
    </row>
    <row r="754" spans="1:8" x14ac:dyDescent="0.25">
      <c r="A754" s="3" t="s">
        <v>616</v>
      </c>
      <c r="B754">
        <f>MAX('Tabela Total'!C:C) -_xlfn.MAXIFS('Tabela Total'!C:C,'Tabela Total'!B:B,RFM!A754)</f>
        <v>72</v>
      </c>
      <c r="C754">
        <v>13</v>
      </c>
      <c r="D754" s="5">
        <v>2045593</v>
      </c>
      <c r="E754">
        <f t="shared" si="33"/>
        <v>5</v>
      </c>
      <c r="F754">
        <f t="shared" si="34"/>
        <v>1</v>
      </c>
      <c r="G754">
        <f t="shared" si="35"/>
        <v>3</v>
      </c>
      <c r="H754" t="str">
        <f t="array" ref="H754">INDEX($M$2:$M$26,MATCH(1,($J$2:$J$26=$E754)*($K$2:$K$26=G754),0))</f>
        <v>Fies</v>
      </c>
    </row>
    <row r="755" spans="1:8" x14ac:dyDescent="0.25">
      <c r="A755" s="3" t="s">
        <v>1806</v>
      </c>
      <c r="B755">
        <f>MAX('Tabela Total'!C:C) -_xlfn.MAXIFS('Tabela Total'!C:C,'Tabela Total'!B:B,RFM!A755)</f>
        <v>103</v>
      </c>
      <c r="C755">
        <v>19</v>
      </c>
      <c r="D755" s="5">
        <v>583780</v>
      </c>
      <c r="E755">
        <f t="shared" si="33"/>
        <v>4</v>
      </c>
      <c r="F755">
        <f t="shared" si="34"/>
        <v>1</v>
      </c>
      <c r="G755">
        <f t="shared" si="35"/>
        <v>3</v>
      </c>
      <c r="H755" t="str">
        <f t="array" ref="H755">INDEX($M$2:$M$26,MATCH(1,($J$2:$J$26=$E755)*($K$2:$K$26=G755),0))</f>
        <v>Fies Potencial</v>
      </c>
    </row>
    <row r="756" spans="1:8" x14ac:dyDescent="0.25">
      <c r="A756" s="3" t="s">
        <v>3009</v>
      </c>
      <c r="B756">
        <f>MAX('Tabela Total'!C:C) -_xlfn.MAXIFS('Tabela Total'!C:C,'Tabela Total'!B:B,RFM!A756)</f>
        <v>130</v>
      </c>
      <c r="C756">
        <v>4</v>
      </c>
      <c r="D756" s="5">
        <v>298475</v>
      </c>
      <c r="E756">
        <f t="shared" si="33"/>
        <v>4</v>
      </c>
      <c r="F756">
        <f t="shared" si="34"/>
        <v>5</v>
      </c>
      <c r="G756">
        <f t="shared" si="35"/>
        <v>5</v>
      </c>
      <c r="H756" t="str">
        <f t="array" ref="H756">INDEX($M$2:$M$26,MATCH(1,($J$2:$J$26=$E756)*($K$2:$K$26=G756),0))</f>
        <v>Fies</v>
      </c>
    </row>
    <row r="757" spans="1:8" x14ac:dyDescent="0.25">
      <c r="A757" s="3" t="s">
        <v>410</v>
      </c>
      <c r="B757">
        <f>MAX('Tabela Total'!C:C) -_xlfn.MAXIFS('Tabela Total'!C:C,'Tabela Total'!B:B,RFM!A757)</f>
        <v>90</v>
      </c>
      <c r="C757">
        <v>12</v>
      </c>
      <c r="D757" s="5">
        <v>1049061</v>
      </c>
      <c r="E757">
        <f t="shared" si="33"/>
        <v>4</v>
      </c>
      <c r="F757">
        <f t="shared" si="34"/>
        <v>5</v>
      </c>
      <c r="G757">
        <f t="shared" si="35"/>
        <v>5</v>
      </c>
      <c r="H757" t="str">
        <f t="array" ref="H757">INDEX($M$2:$M$26,MATCH(1,($J$2:$J$26=$E757)*($K$2:$K$26=G757),0))</f>
        <v>Fies</v>
      </c>
    </row>
    <row r="758" spans="1:8" x14ac:dyDescent="0.25">
      <c r="A758" s="3" t="s">
        <v>528</v>
      </c>
      <c r="B758">
        <f>MAX('Tabela Total'!C:C) -_xlfn.MAXIFS('Tabela Total'!C:C,'Tabela Total'!B:B,RFM!A758)</f>
        <v>8</v>
      </c>
      <c r="C758">
        <v>16</v>
      </c>
      <c r="D758" s="5">
        <v>460954</v>
      </c>
      <c r="E758">
        <f t="shared" si="33"/>
        <v>5</v>
      </c>
      <c r="F758">
        <f t="shared" si="34"/>
        <v>1</v>
      </c>
      <c r="G758">
        <f t="shared" si="35"/>
        <v>3</v>
      </c>
      <c r="H758" t="str">
        <f t="array" ref="H758">INDEX($M$2:$M$26,MATCH(1,($J$2:$J$26=$E758)*($K$2:$K$26=G758),0))</f>
        <v>Fies</v>
      </c>
    </row>
    <row r="759" spans="1:8" x14ac:dyDescent="0.25">
      <c r="A759" s="3" t="s">
        <v>1725</v>
      </c>
      <c r="B759">
        <f>MAX('Tabela Total'!C:C) -_xlfn.MAXIFS('Tabela Total'!C:C,'Tabela Total'!B:B,RFM!A759)</f>
        <v>104</v>
      </c>
      <c r="C759">
        <v>10</v>
      </c>
      <c r="D759" s="5">
        <v>6422539</v>
      </c>
      <c r="E759">
        <f t="shared" si="33"/>
        <v>4</v>
      </c>
      <c r="F759">
        <f t="shared" si="34"/>
        <v>5</v>
      </c>
      <c r="G759">
        <f t="shared" si="35"/>
        <v>5</v>
      </c>
      <c r="H759" t="str">
        <f t="array" ref="H759">INDEX($M$2:$M$26,MATCH(1,($J$2:$J$26=$E759)*($K$2:$K$26=G759),0))</f>
        <v>Fies</v>
      </c>
    </row>
    <row r="760" spans="1:8" x14ac:dyDescent="0.25">
      <c r="A760" s="3" t="s">
        <v>2807</v>
      </c>
      <c r="B760">
        <f>MAX('Tabela Total'!C:C) -_xlfn.MAXIFS('Tabela Total'!C:C,'Tabela Total'!B:B,RFM!A760)</f>
        <v>350</v>
      </c>
      <c r="C760">
        <v>10</v>
      </c>
      <c r="D760" s="5">
        <v>1816112</v>
      </c>
      <c r="E760">
        <f t="shared" si="33"/>
        <v>1</v>
      </c>
      <c r="F760">
        <f t="shared" si="34"/>
        <v>5</v>
      </c>
      <c r="G760">
        <f t="shared" si="35"/>
        <v>3</v>
      </c>
      <c r="H760" t="str">
        <f t="array" ref="H760">INDEX($M$2:$M$26,MATCH(1,($J$2:$J$26=$E760)*($K$2:$K$26=G760),0))</f>
        <v>Risco</v>
      </c>
    </row>
    <row r="761" spans="1:8" x14ac:dyDescent="0.25">
      <c r="A761" s="3" t="s">
        <v>707</v>
      </c>
      <c r="B761">
        <f>MAX('Tabela Total'!C:C) -_xlfn.MAXIFS('Tabela Total'!C:C,'Tabela Total'!B:B,RFM!A761)</f>
        <v>193</v>
      </c>
      <c r="C761">
        <v>7</v>
      </c>
      <c r="D761" s="5">
        <v>51297</v>
      </c>
      <c r="E761">
        <f t="shared" si="33"/>
        <v>3</v>
      </c>
      <c r="F761">
        <f t="shared" si="34"/>
        <v>5</v>
      </c>
      <c r="G761">
        <f t="shared" si="35"/>
        <v>4</v>
      </c>
      <c r="H761" t="str">
        <f t="array" ref="H761">INDEX($M$2:$M$26,MATCH(1,($J$2:$J$26=$E761)*($K$2:$K$26=G761),0))</f>
        <v>Fies</v>
      </c>
    </row>
    <row r="762" spans="1:8" x14ac:dyDescent="0.25">
      <c r="A762" s="3" t="s">
        <v>1165</v>
      </c>
      <c r="B762">
        <f>MAX('Tabela Total'!C:C) -_xlfn.MAXIFS('Tabela Total'!C:C,'Tabela Total'!B:B,RFM!A762)</f>
        <v>357</v>
      </c>
      <c r="C762">
        <v>2</v>
      </c>
      <c r="D762" s="5">
        <v>4833</v>
      </c>
      <c r="E762">
        <f t="shared" si="33"/>
        <v>1</v>
      </c>
      <c r="F762">
        <f t="shared" si="34"/>
        <v>5</v>
      </c>
      <c r="G762">
        <f t="shared" si="35"/>
        <v>3</v>
      </c>
      <c r="H762" t="str">
        <f t="array" ref="H762">INDEX($M$2:$M$26,MATCH(1,($J$2:$J$26=$E762)*($K$2:$K$26=G762),0))</f>
        <v>Risco</v>
      </c>
    </row>
    <row r="763" spans="1:8" x14ac:dyDescent="0.25">
      <c r="A763" s="3" t="s">
        <v>903</v>
      </c>
      <c r="B763">
        <f>MAX('Tabela Total'!C:C) -_xlfn.MAXIFS('Tabela Total'!C:C,'Tabela Total'!B:B,RFM!A763)</f>
        <v>504</v>
      </c>
      <c r="C763">
        <v>17</v>
      </c>
      <c r="D763" s="5">
        <v>1027023</v>
      </c>
      <c r="E763">
        <f t="shared" si="33"/>
        <v>1</v>
      </c>
      <c r="F763">
        <f t="shared" si="34"/>
        <v>1</v>
      </c>
      <c r="G763">
        <f t="shared" si="35"/>
        <v>1</v>
      </c>
      <c r="H763" t="str">
        <f t="array" ref="H763">INDEX($M$2:$M$26,MATCH(1,($J$2:$J$26=$E763)*($K$2:$K$26=G763),0))</f>
        <v>Perdidos</v>
      </c>
    </row>
    <row r="764" spans="1:8" x14ac:dyDescent="0.25">
      <c r="A764" s="3" t="s">
        <v>287</v>
      </c>
      <c r="B764">
        <f>MAX('Tabela Total'!C:C) -_xlfn.MAXIFS('Tabela Total'!C:C,'Tabela Total'!B:B,RFM!A764)</f>
        <v>198</v>
      </c>
      <c r="C764">
        <v>19</v>
      </c>
      <c r="D764" s="5">
        <v>3967513</v>
      </c>
      <c r="E764">
        <f t="shared" si="33"/>
        <v>3</v>
      </c>
      <c r="F764">
        <f t="shared" si="34"/>
        <v>1</v>
      </c>
      <c r="G764">
        <f t="shared" si="35"/>
        <v>2</v>
      </c>
      <c r="H764" t="str">
        <f t="array" ref="H764">INDEX($M$2:$M$26,MATCH(1,($J$2:$J$26=$E764)*($K$2:$K$26=G764),0))</f>
        <v>Quase Dormentes</v>
      </c>
    </row>
    <row r="765" spans="1:8" x14ac:dyDescent="0.25">
      <c r="A765" s="3" t="s">
        <v>844</v>
      </c>
      <c r="B765">
        <f>MAX('Tabela Total'!C:C) -_xlfn.MAXIFS('Tabela Total'!C:C,'Tabela Total'!B:B,RFM!A765)</f>
        <v>226</v>
      </c>
      <c r="C765">
        <v>12</v>
      </c>
      <c r="D765" s="5">
        <v>244531</v>
      </c>
      <c r="E765">
        <f t="shared" si="33"/>
        <v>2</v>
      </c>
      <c r="F765">
        <f t="shared" si="34"/>
        <v>5</v>
      </c>
      <c r="G765">
        <f t="shared" si="35"/>
        <v>4</v>
      </c>
      <c r="H765" t="str">
        <f t="array" ref="H765">INDEX($M$2:$M$26,MATCH(1,($J$2:$J$26=$E765)*($K$2:$K$26=G765),0))</f>
        <v>Risco</v>
      </c>
    </row>
    <row r="766" spans="1:8" x14ac:dyDescent="0.25">
      <c r="A766" s="3" t="s">
        <v>1204</v>
      </c>
      <c r="B766">
        <f>MAX('Tabela Total'!C:C) -_xlfn.MAXIFS('Tabela Total'!C:C,'Tabela Total'!B:B,RFM!A766)</f>
        <v>36</v>
      </c>
      <c r="C766">
        <v>15</v>
      </c>
      <c r="D766" s="5">
        <v>3113511</v>
      </c>
      <c r="E766">
        <f t="shared" si="33"/>
        <v>5</v>
      </c>
      <c r="F766">
        <f t="shared" si="34"/>
        <v>1</v>
      </c>
      <c r="G766">
        <f t="shared" si="35"/>
        <v>3</v>
      </c>
      <c r="H766" t="str">
        <f t="array" ref="H766">INDEX($M$2:$M$26,MATCH(1,($J$2:$J$26=$E766)*($K$2:$K$26=G766),0))</f>
        <v>Fies</v>
      </c>
    </row>
    <row r="767" spans="1:8" x14ac:dyDescent="0.25">
      <c r="A767" s="3" t="s">
        <v>3035</v>
      </c>
      <c r="B767">
        <f>MAX('Tabela Total'!C:C) -_xlfn.MAXIFS('Tabela Total'!C:C,'Tabela Total'!B:B,RFM!A767)</f>
        <v>172</v>
      </c>
      <c r="C767">
        <v>7</v>
      </c>
      <c r="D767" s="5">
        <v>289060</v>
      </c>
      <c r="E767">
        <f t="shared" si="33"/>
        <v>3</v>
      </c>
      <c r="F767">
        <f t="shared" si="34"/>
        <v>5</v>
      </c>
      <c r="G767">
        <f t="shared" si="35"/>
        <v>4</v>
      </c>
      <c r="H767" t="str">
        <f t="array" ref="H767">INDEX($M$2:$M$26,MATCH(1,($J$2:$J$26=$E767)*($K$2:$K$26=G767),0))</f>
        <v>Fies</v>
      </c>
    </row>
    <row r="768" spans="1:8" x14ac:dyDescent="0.25">
      <c r="A768" s="3" t="s">
        <v>2365</v>
      </c>
      <c r="B768">
        <f>MAX('Tabela Total'!C:C) -_xlfn.MAXIFS('Tabela Total'!C:C,'Tabela Total'!B:B,RFM!A768)</f>
        <v>11</v>
      </c>
      <c r="C768">
        <v>14</v>
      </c>
      <c r="D768" s="5">
        <v>974373</v>
      </c>
      <c r="E768">
        <f t="shared" si="33"/>
        <v>5</v>
      </c>
      <c r="F768">
        <f t="shared" si="34"/>
        <v>1</v>
      </c>
      <c r="G768">
        <f t="shared" si="35"/>
        <v>3</v>
      </c>
      <c r="H768" t="str">
        <f t="array" ref="H768">INDEX($M$2:$M$26,MATCH(1,($J$2:$J$26=$E768)*($K$2:$K$26=G768),0))</f>
        <v>Fies</v>
      </c>
    </row>
    <row r="769" spans="1:8" x14ac:dyDescent="0.25">
      <c r="A769" s="3" t="s">
        <v>134</v>
      </c>
      <c r="B769">
        <f>MAX('Tabela Total'!C:C) -_xlfn.MAXIFS('Tabela Total'!C:C,'Tabela Total'!B:B,RFM!A769)</f>
        <v>55</v>
      </c>
      <c r="C769">
        <v>11</v>
      </c>
      <c r="D769" s="5">
        <v>1419628</v>
      </c>
      <c r="E769">
        <f t="shared" si="33"/>
        <v>5</v>
      </c>
      <c r="F769">
        <f t="shared" si="34"/>
        <v>5</v>
      </c>
      <c r="G769">
        <f t="shared" si="35"/>
        <v>5</v>
      </c>
      <c r="H769" t="str">
        <f t="array" ref="H769">INDEX($M$2:$M$26,MATCH(1,($J$2:$J$26=$E769)*($K$2:$K$26=G769),0))</f>
        <v>Campeão</v>
      </c>
    </row>
    <row r="770" spans="1:8" x14ac:dyDescent="0.25">
      <c r="A770" s="3" t="s">
        <v>3802</v>
      </c>
      <c r="B770">
        <f>MAX('Tabela Total'!C:C) -_xlfn.MAXIFS('Tabela Total'!C:C,'Tabela Total'!B:B,RFM!A770)</f>
        <v>238</v>
      </c>
      <c r="C770">
        <v>14</v>
      </c>
      <c r="D770" s="5">
        <v>1303674</v>
      </c>
      <c r="E770">
        <f t="shared" ref="E770:E771" si="36">_xlfn.IFS(B770:B1562&lt;=72,5,B770:B1562&lt;=145,4,B770:B1562&lt;=218,3,B770:B1562&lt;=292,2,1,1)</f>
        <v>2</v>
      </c>
      <c r="F770">
        <f t="shared" ref="F770:F794" si="37">_xlfn.IFS(C770:C1562&lt;=12,5,C770:C1562&lt;=9,4,C770:C1562&lt;=6,3,C770:C1562&lt;=3,2,1,1)</f>
        <v>1</v>
      </c>
      <c r="G770">
        <f t="shared" si="35"/>
        <v>2</v>
      </c>
      <c r="H770" t="str">
        <f t="array" ref="H770">INDEX($M$2:$M$26,MATCH(1,($J$2:$J$26=$E770)*($K$2:$K$26=G770),0))</f>
        <v>Hibernando</v>
      </c>
    </row>
    <row r="771" spans="1:8" x14ac:dyDescent="0.25">
      <c r="A771" s="3" t="s">
        <v>164</v>
      </c>
      <c r="B771">
        <f>MAX('Tabela Total'!C:C) -_xlfn.MAXIFS('Tabela Total'!C:C,'Tabela Total'!B:B,RFM!A771)</f>
        <v>31</v>
      </c>
      <c r="C771">
        <v>14</v>
      </c>
      <c r="D771" s="5">
        <v>3703743</v>
      </c>
      <c r="E771">
        <f t="shared" si="36"/>
        <v>5</v>
      </c>
      <c r="F771">
        <f t="shared" si="37"/>
        <v>1</v>
      </c>
      <c r="G771">
        <f t="shared" ref="G771:G794" si="38">ROUND(AVERAGE(F771,E771),0)</f>
        <v>3</v>
      </c>
      <c r="H771" t="str">
        <f t="array" ref="H771">INDEX($M$2:$M$26,MATCH(1,($J$2:$J$26=$E771)*($K$2:$K$26=G771),0))</f>
        <v>Fies</v>
      </c>
    </row>
    <row r="772" spans="1:8" x14ac:dyDescent="0.25">
      <c r="A772" s="3" t="s">
        <v>1881</v>
      </c>
      <c r="B772">
        <f>MAX('Tabela Total'!C:C) -_xlfn.MAXIFS('Tabela Total'!C:C,'Tabela Total'!B:B,RFM!A772)</f>
        <v>183</v>
      </c>
      <c r="C772">
        <v>15</v>
      </c>
      <c r="D772" s="5">
        <v>830704</v>
      </c>
      <c r="E772">
        <f t="shared" ref="E772:E794" si="39">_xlfn.IFS(B772:B1564&lt;=72,5,B772:B1564&lt;=145,4,B772:B1564&lt;=218,3,B772:B1564&lt;=292,2,1,1)</f>
        <v>3</v>
      </c>
      <c r="F772">
        <f t="shared" si="37"/>
        <v>1</v>
      </c>
      <c r="G772">
        <f t="shared" si="38"/>
        <v>2</v>
      </c>
      <c r="H772" t="str">
        <f t="array" ref="H772">INDEX($M$2:$M$26,MATCH(1,($J$2:$J$26=$E772)*($K$2:$K$26=G772),0))</f>
        <v>Quase Dormentes</v>
      </c>
    </row>
    <row r="773" spans="1:8" x14ac:dyDescent="0.25">
      <c r="A773" s="3" t="s">
        <v>1945</v>
      </c>
      <c r="B773">
        <f>MAX('Tabela Total'!C:C) -_xlfn.MAXIFS('Tabela Total'!C:C,'Tabela Total'!B:B,RFM!A773)</f>
        <v>406</v>
      </c>
      <c r="C773">
        <v>3</v>
      </c>
      <c r="D773" s="5">
        <v>14871</v>
      </c>
      <c r="E773">
        <f t="shared" si="39"/>
        <v>1</v>
      </c>
      <c r="F773">
        <f t="shared" si="37"/>
        <v>5</v>
      </c>
      <c r="G773">
        <f t="shared" si="38"/>
        <v>3</v>
      </c>
      <c r="H773" t="str">
        <f t="array" ref="H773">INDEX($M$2:$M$26,MATCH(1,($J$2:$J$26=$E773)*($K$2:$K$26=G773),0))</f>
        <v>Risco</v>
      </c>
    </row>
    <row r="774" spans="1:8" x14ac:dyDescent="0.25">
      <c r="A774" s="3" t="s">
        <v>1279</v>
      </c>
      <c r="B774">
        <f>MAX('Tabela Total'!C:C) -_xlfn.MAXIFS('Tabela Total'!C:C,'Tabela Total'!B:B,RFM!A774)</f>
        <v>12</v>
      </c>
      <c r="C774">
        <v>14</v>
      </c>
      <c r="D774" s="5">
        <v>644425</v>
      </c>
      <c r="E774">
        <f t="shared" si="39"/>
        <v>5</v>
      </c>
      <c r="F774">
        <f t="shared" si="37"/>
        <v>1</v>
      </c>
      <c r="G774">
        <f t="shared" si="38"/>
        <v>3</v>
      </c>
      <c r="H774" t="str">
        <f t="array" ref="H774">INDEX($M$2:$M$26,MATCH(1,($J$2:$J$26=$E774)*($K$2:$K$26=G774),0))</f>
        <v>Fies</v>
      </c>
    </row>
    <row r="775" spans="1:8" x14ac:dyDescent="0.25">
      <c r="A775" s="3" t="s">
        <v>154</v>
      </c>
      <c r="B775">
        <f>MAX('Tabela Total'!C:C) -_xlfn.MAXIFS('Tabela Total'!C:C,'Tabela Total'!B:B,RFM!A775)</f>
        <v>64</v>
      </c>
      <c r="C775">
        <v>12</v>
      </c>
      <c r="D775" s="5">
        <v>1094717</v>
      </c>
      <c r="E775">
        <f t="shared" si="39"/>
        <v>5</v>
      </c>
      <c r="F775">
        <f t="shared" si="37"/>
        <v>5</v>
      </c>
      <c r="G775">
        <f t="shared" si="38"/>
        <v>5</v>
      </c>
      <c r="H775" t="str">
        <f t="array" ref="H775">INDEX($M$2:$M$26,MATCH(1,($J$2:$J$26=$E775)*($K$2:$K$26=G775),0))</f>
        <v>Campeão</v>
      </c>
    </row>
    <row r="776" spans="1:8" x14ac:dyDescent="0.25">
      <c r="A776" s="3" t="s">
        <v>840</v>
      </c>
      <c r="B776">
        <f>MAX('Tabela Total'!C:C) -_xlfn.MAXIFS('Tabela Total'!C:C,'Tabela Total'!B:B,RFM!A776)</f>
        <v>35</v>
      </c>
      <c r="C776">
        <v>9</v>
      </c>
      <c r="D776" s="5">
        <v>676246</v>
      </c>
      <c r="E776">
        <f t="shared" si="39"/>
        <v>5</v>
      </c>
      <c r="F776">
        <f t="shared" si="37"/>
        <v>5</v>
      </c>
      <c r="G776">
        <f t="shared" si="38"/>
        <v>5</v>
      </c>
      <c r="H776" t="str">
        <f t="array" ref="H776">INDEX($M$2:$M$26,MATCH(1,($J$2:$J$26=$E776)*($K$2:$K$26=G776),0))</f>
        <v>Campeão</v>
      </c>
    </row>
    <row r="777" spans="1:8" x14ac:dyDescent="0.25">
      <c r="A777" s="3" t="s">
        <v>321</v>
      </c>
      <c r="B777">
        <f>MAX('Tabela Total'!C:C) -_xlfn.MAXIFS('Tabela Total'!C:C,'Tabela Total'!B:B,RFM!A777)</f>
        <v>54</v>
      </c>
      <c r="C777">
        <v>10</v>
      </c>
      <c r="D777" s="5">
        <v>345645</v>
      </c>
      <c r="E777">
        <f t="shared" si="39"/>
        <v>5</v>
      </c>
      <c r="F777">
        <f t="shared" si="37"/>
        <v>5</v>
      </c>
      <c r="G777">
        <f t="shared" si="38"/>
        <v>5</v>
      </c>
      <c r="H777" t="str">
        <f t="array" ref="H777">INDEX($M$2:$M$26,MATCH(1,($J$2:$J$26=$E777)*($K$2:$K$26=G777),0))</f>
        <v>Campeão</v>
      </c>
    </row>
    <row r="778" spans="1:8" x14ac:dyDescent="0.25">
      <c r="A778" s="3" t="s">
        <v>225</v>
      </c>
      <c r="B778">
        <f>MAX('Tabela Total'!C:C) -_xlfn.MAXIFS('Tabela Total'!C:C,'Tabela Total'!B:B,RFM!A778)</f>
        <v>581</v>
      </c>
      <c r="C778">
        <v>16</v>
      </c>
      <c r="D778" s="5">
        <v>1461501</v>
      </c>
      <c r="E778">
        <f t="shared" si="39"/>
        <v>1</v>
      </c>
      <c r="F778">
        <f t="shared" si="37"/>
        <v>1</v>
      </c>
      <c r="G778">
        <f t="shared" si="38"/>
        <v>1</v>
      </c>
      <c r="H778" t="str">
        <f t="array" ref="H778">INDEX($M$2:$M$26,MATCH(1,($J$2:$J$26=$E778)*($K$2:$K$26=G778),0))</f>
        <v>Perdidos</v>
      </c>
    </row>
    <row r="779" spans="1:8" x14ac:dyDescent="0.25">
      <c r="A779" s="3" t="s">
        <v>2089</v>
      </c>
      <c r="B779">
        <f>MAX('Tabela Total'!C:C) -_xlfn.MAXIFS('Tabela Total'!C:C,'Tabela Total'!B:B,RFM!A779)</f>
        <v>13</v>
      </c>
      <c r="C779">
        <v>11</v>
      </c>
      <c r="D779" s="5">
        <v>748962</v>
      </c>
      <c r="E779">
        <f t="shared" si="39"/>
        <v>5</v>
      </c>
      <c r="F779">
        <f t="shared" si="37"/>
        <v>5</v>
      </c>
      <c r="G779">
        <f t="shared" si="38"/>
        <v>5</v>
      </c>
      <c r="H779" t="str">
        <f t="array" ref="H779">INDEX($M$2:$M$26,MATCH(1,($J$2:$J$26=$E779)*($K$2:$K$26=G779),0))</f>
        <v>Campeão</v>
      </c>
    </row>
    <row r="780" spans="1:8" x14ac:dyDescent="0.25">
      <c r="A780" s="3" t="s">
        <v>864</v>
      </c>
      <c r="B780">
        <f>MAX('Tabela Total'!C:C) -_xlfn.MAXIFS('Tabela Total'!C:C,'Tabela Total'!B:B,RFM!A780)</f>
        <v>154</v>
      </c>
      <c r="C780">
        <v>8</v>
      </c>
      <c r="D780" s="5">
        <v>522217</v>
      </c>
      <c r="E780">
        <f t="shared" si="39"/>
        <v>3</v>
      </c>
      <c r="F780">
        <f t="shared" si="37"/>
        <v>5</v>
      </c>
      <c r="G780">
        <f t="shared" si="38"/>
        <v>4</v>
      </c>
      <c r="H780" t="str">
        <f t="array" ref="H780">INDEX($M$2:$M$26,MATCH(1,($J$2:$J$26=$E780)*($K$2:$K$26=G780),0))</f>
        <v>Fies</v>
      </c>
    </row>
    <row r="781" spans="1:8" x14ac:dyDescent="0.25">
      <c r="A781" s="3" t="s">
        <v>1284</v>
      </c>
      <c r="B781">
        <f>MAX('Tabela Total'!C:C) -_xlfn.MAXIFS('Tabela Total'!C:C,'Tabela Total'!B:B,RFM!A781)</f>
        <v>286</v>
      </c>
      <c r="C781">
        <v>6</v>
      </c>
      <c r="D781" s="5">
        <v>389230</v>
      </c>
      <c r="E781">
        <f t="shared" si="39"/>
        <v>2</v>
      </c>
      <c r="F781">
        <f t="shared" si="37"/>
        <v>5</v>
      </c>
      <c r="G781">
        <f t="shared" si="38"/>
        <v>4</v>
      </c>
      <c r="H781" t="str">
        <f t="array" ref="H781">INDEX($M$2:$M$26,MATCH(1,($J$2:$J$26=$E781)*($K$2:$K$26=G781),0))</f>
        <v>Risco</v>
      </c>
    </row>
    <row r="782" spans="1:8" x14ac:dyDescent="0.25">
      <c r="A782" s="3" t="s">
        <v>199</v>
      </c>
      <c r="B782">
        <f>MAX('Tabela Total'!C:C) -_xlfn.MAXIFS('Tabela Total'!C:C,'Tabela Total'!B:B,RFM!A782)</f>
        <v>54</v>
      </c>
      <c r="C782">
        <v>12</v>
      </c>
      <c r="D782" s="5">
        <v>935081</v>
      </c>
      <c r="E782">
        <f t="shared" si="39"/>
        <v>5</v>
      </c>
      <c r="F782">
        <f t="shared" si="37"/>
        <v>5</v>
      </c>
      <c r="G782">
        <f t="shared" si="38"/>
        <v>5</v>
      </c>
      <c r="H782" t="str">
        <f t="array" ref="H782">INDEX($M$2:$M$26,MATCH(1,($J$2:$J$26=$E782)*($K$2:$K$26=G782),0))</f>
        <v>Campeão</v>
      </c>
    </row>
    <row r="783" spans="1:8" x14ac:dyDescent="0.25">
      <c r="A783" s="3" t="s">
        <v>2579</v>
      </c>
      <c r="B783">
        <f>MAX('Tabela Total'!C:C) -_xlfn.MAXIFS('Tabela Total'!C:C,'Tabela Total'!B:B,RFM!A783)</f>
        <v>117</v>
      </c>
      <c r="C783">
        <v>8</v>
      </c>
      <c r="D783" s="5">
        <v>79829</v>
      </c>
      <c r="E783">
        <f t="shared" si="39"/>
        <v>4</v>
      </c>
      <c r="F783">
        <f t="shared" si="37"/>
        <v>5</v>
      </c>
      <c r="G783">
        <f t="shared" si="38"/>
        <v>5</v>
      </c>
      <c r="H783" t="str">
        <f t="array" ref="H783">INDEX($M$2:$M$26,MATCH(1,($J$2:$J$26=$E783)*($K$2:$K$26=G783),0))</f>
        <v>Fies</v>
      </c>
    </row>
    <row r="784" spans="1:8" x14ac:dyDescent="0.25">
      <c r="A784" s="3" t="s">
        <v>356</v>
      </c>
      <c r="B784">
        <f>MAX('Tabela Total'!C:C) -_xlfn.MAXIFS('Tabela Total'!C:C,'Tabela Total'!B:B,RFM!A784)</f>
        <v>30</v>
      </c>
      <c r="C784">
        <v>5</v>
      </c>
      <c r="D784" s="5">
        <v>165893</v>
      </c>
      <c r="E784">
        <f t="shared" si="39"/>
        <v>5</v>
      </c>
      <c r="F784">
        <f t="shared" si="37"/>
        <v>5</v>
      </c>
      <c r="G784">
        <f t="shared" si="38"/>
        <v>5</v>
      </c>
      <c r="H784" t="str">
        <f t="array" ref="H784">INDEX($M$2:$M$26,MATCH(1,($J$2:$J$26=$E784)*($K$2:$K$26=G784),0))</f>
        <v>Campeão</v>
      </c>
    </row>
    <row r="785" spans="1:8" x14ac:dyDescent="0.25">
      <c r="A785" s="3" t="s">
        <v>4080</v>
      </c>
      <c r="B785">
        <f>MAX('Tabela Total'!C:C) -_xlfn.MAXIFS('Tabela Total'!C:C,'Tabela Total'!B:B,RFM!A785)</f>
        <v>75</v>
      </c>
      <c r="C785">
        <v>14</v>
      </c>
      <c r="D785" s="5">
        <v>2586229</v>
      </c>
      <c r="E785">
        <f t="shared" si="39"/>
        <v>4</v>
      </c>
      <c r="F785">
        <f t="shared" si="37"/>
        <v>1</v>
      </c>
      <c r="G785">
        <f t="shared" si="38"/>
        <v>3</v>
      </c>
      <c r="H785" t="str">
        <f t="array" ref="H785">INDEX($M$2:$M$26,MATCH(1,($J$2:$J$26=$E785)*($K$2:$K$26=G785),0))</f>
        <v>Fies Potencial</v>
      </c>
    </row>
    <row r="786" spans="1:8" x14ac:dyDescent="0.25">
      <c r="A786" s="3" t="s">
        <v>2987</v>
      </c>
      <c r="B786">
        <f>MAX('Tabela Total'!C:C) -_xlfn.MAXIFS('Tabela Total'!C:C,'Tabela Total'!B:B,RFM!A786)</f>
        <v>221</v>
      </c>
      <c r="C786">
        <v>8</v>
      </c>
      <c r="D786" s="5">
        <v>1046594</v>
      </c>
      <c r="E786">
        <f t="shared" si="39"/>
        <v>2</v>
      </c>
      <c r="F786">
        <f t="shared" si="37"/>
        <v>5</v>
      </c>
      <c r="G786">
        <f t="shared" si="38"/>
        <v>4</v>
      </c>
      <c r="H786" t="str">
        <f t="array" ref="H786">INDEX($M$2:$M$26,MATCH(1,($J$2:$J$26=$E786)*($K$2:$K$26=G786),0))</f>
        <v>Risco</v>
      </c>
    </row>
    <row r="787" spans="1:8" x14ac:dyDescent="0.25">
      <c r="A787" s="3" t="s">
        <v>2671</v>
      </c>
      <c r="B787">
        <f>MAX('Tabela Total'!C:C) -_xlfn.MAXIFS('Tabela Total'!C:C,'Tabela Total'!B:B,RFM!A787)</f>
        <v>1000</v>
      </c>
      <c r="C787">
        <v>9</v>
      </c>
      <c r="D787" s="5">
        <v>1315810</v>
      </c>
      <c r="E787">
        <f t="shared" si="39"/>
        <v>1</v>
      </c>
      <c r="F787">
        <f t="shared" si="37"/>
        <v>5</v>
      </c>
      <c r="G787">
        <f t="shared" si="38"/>
        <v>3</v>
      </c>
      <c r="H787" t="str">
        <f t="array" ref="H787">INDEX($M$2:$M$26,MATCH(1,($J$2:$J$26=$E787)*($K$2:$K$26=G787),0))</f>
        <v>Risco</v>
      </c>
    </row>
    <row r="788" spans="1:8" x14ac:dyDescent="0.25">
      <c r="A788" s="3" t="s">
        <v>217</v>
      </c>
      <c r="B788">
        <f>MAX('Tabela Total'!C:C) -_xlfn.MAXIFS('Tabela Total'!C:C,'Tabela Total'!B:B,RFM!A788)</f>
        <v>28</v>
      </c>
      <c r="C788">
        <v>18</v>
      </c>
      <c r="D788" s="5">
        <v>1249054</v>
      </c>
      <c r="E788">
        <f t="shared" si="39"/>
        <v>5</v>
      </c>
      <c r="F788">
        <f t="shared" si="37"/>
        <v>1</v>
      </c>
      <c r="G788">
        <f t="shared" si="38"/>
        <v>3</v>
      </c>
      <c r="H788" t="str">
        <f t="array" ref="H788">INDEX($M$2:$M$26,MATCH(1,($J$2:$J$26=$E788)*($K$2:$K$26=G788),0))</f>
        <v>Fies</v>
      </c>
    </row>
    <row r="789" spans="1:8" x14ac:dyDescent="0.25">
      <c r="A789" s="3" t="s">
        <v>1628</v>
      </c>
      <c r="B789">
        <f>MAX('Tabela Total'!C:C) -_xlfn.MAXIFS('Tabela Total'!C:C,'Tabela Total'!B:B,RFM!A789)</f>
        <v>20</v>
      </c>
      <c r="C789">
        <v>37</v>
      </c>
      <c r="D789" s="5">
        <v>3953311</v>
      </c>
      <c r="E789">
        <f t="shared" si="39"/>
        <v>5</v>
      </c>
      <c r="F789">
        <f t="shared" si="37"/>
        <v>1</v>
      </c>
      <c r="G789">
        <f t="shared" si="38"/>
        <v>3</v>
      </c>
      <c r="H789" t="str">
        <f t="array" ref="H789">INDEX($M$2:$M$26,MATCH(1,($J$2:$J$26=$E789)*($K$2:$K$26=G789),0))</f>
        <v>Fies</v>
      </c>
    </row>
    <row r="790" spans="1:8" x14ac:dyDescent="0.25">
      <c r="A790" s="3" t="s">
        <v>425</v>
      </c>
      <c r="B790">
        <f>MAX('Tabela Total'!C:C) -_xlfn.MAXIFS('Tabela Total'!C:C,'Tabela Total'!B:B,RFM!A790)</f>
        <v>43</v>
      </c>
      <c r="C790">
        <v>28</v>
      </c>
      <c r="D790" s="5">
        <v>1005065</v>
      </c>
      <c r="E790">
        <f t="shared" si="39"/>
        <v>5</v>
      </c>
      <c r="F790">
        <f t="shared" si="37"/>
        <v>1</v>
      </c>
      <c r="G790">
        <f t="shared" si="38"/>
        <v>3</v>
      </c>
      <c r="H790" t="str">
        <f t="array" ref="H790">INDEX($M$2:$M$26,MATCH(1,($J$2:$J$26=$E790)*($K$2:$K$26=G790),0))</f>
        <v>Fies</v>
      </c>
    </row>
    <row r="791" spans="1:8" x14ac:dyDescent="0.25">
      <c r="A791" s="3" t="s">
        <v>651</v>
      </c>
      <c r="B791">
        <f>MAX('Tabela Total'!C:C) -_xlfn.MAXIFS('Tabela Total'!C:C,'Tabela Total'!B:B,RFM!A791)</f>
        <v>4</v>
      </c>
      <c r="C791">
        <v>8</v>
      </c>
      <c r="D791" s="5">
        <v>1920626</v>
      </c>
      <c r="E791">
        <f t="shared" si="39"/>
        <v>5</v>
      </c>
      <c r="F791">
        <f t="shared" si="37"/>
        <v>5</v>
      </c>
      <c r="G791">
        <f t="shared" si="38"/>
        <v>5</v>
      </c>
      <c r="H791" t="str">
        <f t="array" ref="H791">INDEX($M$2:$M$26,MATCH(1,($J$2:$J$26=$E791)*($K$2:$K$26=G791),0))</f>
        <v>Campeão</v>
      </c>
    </row>
    <row r="792" spans="1:8" x14ac:dyDescent="0.25">
      <c r="A792" s="3" t="s">
        <v>1125</v>
      </c>
      <c r="B792">
        <f>MAX('Tabela Total'!C:C) -_xlfn.MAXIFS('Tabela Total'!C:C,'Tabela Total'!B:B,RFM!A792)</f>
        <v>9</v>
      </c>
      <c r="C792">
        <v>12</v>
      </c>
      <c r="D792" s="5">
        <v>3563505</v>
      </c>
      <c r="E792">
        <f t="shared" si="39"/>
        <v>5</v>
      </c>
      <c r="F792">
        <f t="shared" si="37"/>
        <v>5</v>
      </c>
      <c r="G792">
        <f t="shared" si="38"/>
        <v>5</v>
      </c>
      <c r="H792" t="str">
        <f t="array" ref="H792">INDEX($M$2:$M$26,MATCH(1,($J$2:$J$26=$E792)*($K$2:$K$26=G792),0))</f>
        <v>Campeão</v>
      </c>
    </row>
    <row r="793" spans="1:8" x14ac:dyDescent="0.25">
      <c r="A793" s="3" t="s">
        <v>522</v>
      </c>
      <c r="B793">
        <f>MAX('Tabela Total'!C:C) -_xlfn.MAXIFS('Tabela Total'!C:C,'Tabela Total'!B:B,RFM!A793)</f>
        <v>54</v>
      </c>
      <c r="C793">
        <v>31</v>
      </c>
      <c r="D793" s="5">
        <v>3383039</v>
      </c>
      <c r="E793">
        <f t="shared" si="39"/>
        <v>5</v>
      </c>
      <c r="F793">
        <f t="shared" si="37"/>
        <v>1</v>
      </c>
      <c r="G793">
        <f t="shared" si="38"/>
        <v>3</v>
      </c>
      <c r="H793" t="str">
        <f t="array" ref="H793">INDEX($M$2:$M$26,MATCH(1,($J$2:$J$26=$E793)*($K$2:$K$26=G793),0))</f>
        <v>Fies</v>
      </c>
    </row>
    <row r="794" spans="1:8" x14ac:dyDescent="0.25">
      <c r="A794" s="3" t="s">
        <v>30</v>
      </c>
      <c r="B794">
        <f>MAX('Tabela Total'!C:C) -_xlfn.MAXIFS('Tabela Total'!C:C,'Tabela Total'!B:B,RFM!A794)</f>
        <v>202</v>
      </c>
      <c r="C794">
        <v>9</v>
      </c>
      <c r="D794" s="5">
        <v>163780</v>
      </c>
      <c r="E794">
        <f t="shared" si="39"/>
        <v>3</v>
      </c>
      <c r="F794">
        <f t="shared" si="37"/>
        <v>5</v>
      </c>
      <c r="G794">
        <f t="shared" si="38"/>
        <v>4</v>
      </c>
      <c r="H794" t="str">
        <f t="array" ref="H794">INDEX($M$2:$M$26,MATCH(1,($J$2:$J$26=$E794)*($K$2:$K$26=G794),0))</f>
        <v>Fies</v>
      </c>
    </row>
  </sheetData>
  <autoFilter ref="O1:Q8" xr:uid="{B7F02F87-2B3A-419A-88C6-599197BAF680}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BC7A-1788-4B4F-AD02-8D3CA8E3DD31}">
  <dimension ref="A1:F5010"/>
  <sheetViews>
    <sheetView workbookViewId="0">
      <selection activeCell="B1" sqref="B1:F1"/>
    </sheetView>
  </sheetViews>
  <sheetFormatPr defaultRowHeight="15" x14ac:dyDescent="0.25"/>
  <cols>
    <col min="1" max="1" width="15" bestFit="1" customWidth="1"/>
    <col min="2" max="2" width="12.85546875" bestFit="1" customWidth="1"/>
    <col min="3" max="3" width="18.28515625" bestFit="1" customWidth="1"/>
    <col min="4" max="4" width="18.7109375" bestFit="1" customWidth="1"/>
    <col min="5" max="5" width="13.7109375" bestFit="1" customWidth="1"/>
    <col min="6" max="6" width="9.42578125" bestFit="1" customWidth="1"/>
  </cols>
  <sheetData>
    <row r="1" spans="1:6" x14ac:dyDescent="0.25">
      <c r="A1" t="s">
        <v>0</v>
      </c>
      <c r="B1" t="s">
        <v>5907</v>
      </c>
      <c r="C1" t="s">
        <v>5908</v>
      </c>
      <c r="D1" t="s">
        <v>5909</v>
      </c>
      <c r="E1" t="s">
        <v>5910</v>
      </c>
      <c r="F1" t="s">
        <v>5911</v>
      </c>
    </row>
    <row r="2" spans="1:6" x14ac:dyDescent="0.25">
      <c r="A2" t="s">
        <v>9</v>
      </c>
      <c r="B2" t="s">
        <v>5912</v>
      </c>
      <c r="C2" t="s">
        <v>5913</v>
      </c>
      <c r="D2" t="s">
        <v>5914</v>
      </c>
      <c r="E2">
        <v>42420</v>
      </c>
      <c r="F2" t="s">
        <v>5915</v>
      </c>
    </row>
    <row r="3" spans="1:6" x14ac:dyDescent="0.25">
      <c r="A3" t="s">
        <v>12</v>
      </c>
      <c r="B3" t="s">
        <v>5912</v>
      </c>
      <c r="C3" t="s">
        <v>5916</v>
      </c>
      <c r="D3" t="s">
        <v>5917</v>
      </c>
      <c r="E3">
        <v>90036</v>
      </c>
      <c r="F3" t="s">
        <v>5918</v>
      </c>
    </row>
    <row r="4" spans="1:6" x14ac:dyDescent="0.25">
      <c r="A4" t="s">
        <v>14</v>
      </c>
      <c r="B4" t="s">
        <v>5912</v>
      </c>
      <c r="C4" t="s">
        <v>5919</v>
      </c>
      <c r="D4" t="s">
        <v>5920</v>
      </c>
      <c r="E4">
        <v>33311</v>
      </c>
      <c r="F4" t="s">
        <v>5915</v>
      </c>
    </row>
    <row r="5" spans="1:6" x14ac:dyDescent="0.25">
      <c r="A5" t="s">
        <v>17</v>
      </c>
      <c r="B5" t="s">
        <v>5912</v>
      </c>
      <c r="C5" t="s">
        <v>5916</v>
      </c>
      <c r="D5" t="s">
        <v>5917</v>
      </c>
      <c r="E5">
        <v>90032</v>
      </c>
      <c r="F5" t="s">
        <v>5918</v>
      </c>
    </row>
    <row r="6" spans="1:6" x14ac:dyDescent="0.25">
      <c r="A6" t="s">
        <v>19</v>
      </c>
      <c r="B6" t="s">
        <v>5912</v>
      </c>
      <c r="C6" t="s">
        <v>5921</v>
      </c>
      <c r="D6" t="s">
        <v>5922</v>
      </c>
      <c r="E6">
        <v>28027</v>
      </c>
      <c r="F6" t="s">
        <v>5915</v>
      </c>
    </row>
    <row r="7" spans="1:6" x14ac:dyDescent="0.25">
      <c r="A7" t="s">
        <v>21</v>
      </c>
      <c r="B7" t="s">
        <v>5912</v>
      </c>
      <c r="C7" t="s">
        <v>5923</v>
      </c>
      <c r="D7" t="s">
        <v>5924</v>
      </c>
      <c r="E7">
        <v>98103</v>
      </c>
      <c r="F7" t="s">
        <v>5918</v>
      </c>
    </row>
    <row r="8" spans="1:6" x14ac:dyDescent="0.25">
      <c r="A8" t="s">
        <v>23</v>
      </c>
      <c r="B8" t="s">
        <v>5912</v>
      </c>
      <c r="C8" t="s">
        <v>5925</v>
      </c>
      <c r="D8" t="s">
        <v>5926</v>
      </c>
      <c r="E8">
        <v>76106</v>
      </c>
      <c r="F8" t="s">
        <v>5927</v>
      </c>
    </row>
    <row r="9" spans="1:6" x14ac:dyDescent="0.25">
      <c r="A9" t="s">
        <v>25</v>
      </c>
      <c r="B9" t="s">
        <v>5912</v>
      </c>
      <c r="C9" t="s">
        <v>5928</v>
      </c>
      <c r="D9" t="s">
        <v>5929</v>
      </c>
      <c r="E9">
        <v>53711</v>
      </c>
      <c r="F9" t="s">
        <v>5927</v>
      </c>
    </row>
    <row r="10" spans="1:6" x14ac:dyDescent="0.25">
      <c r="A10" t="s">
        <v>27</v>
      </c>
      <c r="B10" t="s">
        <v>5912</v>
      </c>
      <c r="C10" t="s">
        <v>5930</v>
      </c>
      <c r="D10" t="s">
        <v>5931</v>
      </c>
      <c r="E10">
        <v>84084</v>
      </c>
      <c r="F10" t="s">
        <v>5918</v>
      </c>
    </row>
    <row r="11" spans="1:6" x14ac:dyDescent="0.25">
      <c r="A11" t="s">
        <v>29</v>
      </c>
      <c r="B11" t="s">
        <v>5912</v>
      </c>
      <c r="C11" t="s">
        <v>5932</v>
      </c>
      <c r="D11" t="s">
        <v>5917</v>
      </c>
      <c r="E11">
        <v>94109</v>
      </c>
      <c r="F11" t="s">
        <v>5918</v>
      </c>
    </row>
    <row r="12" spans="1:6" x14ac:dyDescent="0.25">
      <c r="A12" t="s">
        <v>31</v>
      </c>
      <c r="B12" t="s">
        <v>5912</v>
      </c>
      <c r="C12" t="s">
        <v>5933</v>
      </c>
      <c r="D12" t="s">
        <v>5934</v>
      </c>
      <c r="E12">
        <v>68025</v>
      </c>
      <c r="F12" t="s">
        <v>5927</v>
      </c>
    </row>
    <row r="13" spans="1:6" x14ac:dyDescent="0.25">
      <c r="A13" t="s">
        <v>33</v>
      </c>
      <c r="B13" t="s">
        <v>5912</v>
      </c>
      <c r="C13" t="s">
        <v>5935</v>
      </c>
      <c r="D13" t="s">
        <v>5936</v>
      </c>
      <c r="E13">
        <v>19140</v>
      </c>
      <c r="F13" t="s">
        <v>5937</v>
      </c>
    </row>
    <row r="14" spans="1:6" x14ac:dyDescent="0.25">
      <c r="A14" t="s">
        <v>35</v>
      </c>
      <c r="B14" t="s">
        <v>5912</v>
      </c>
      <c r="C14" t="s">
        <v>5938</v>
      </c>
      <c r="D14" t="s">
        <v>5931</v>
      </c>
      <c r="E14">
        <v>84057</v>
      </c>
      <c r="F14" t="s">
        <v>5918</v>
      </c>
    </row>
    <row r="15" spans="1:6" x14ac:dyDescent="0.25">
      <c r="A15" t="s">
        <v>37</v>
      </c>
      <c r="B15" t="s">
        <v>5912</v>
      </c>
      <c r="C15" t="s">
        <v>5916</v>
      </c>
      <c r="D15" t="s">
        <v>5917</v>
      </c>
      <c r="E15">
        <v>90049</v>
      </c>
      <c r="F15" t="s">
        <v>5918</v>
      </c>
    </row>
    <row r="16" spans="1:6" x14ac:dyDescent="0.25">
      <c r="A16" t="s">
        <v>39</v>
      </c>
      <c r="B16" t="s">
        <v>5912</v>
      </c>
      <c r="C16" t="s">
        <v>5935</v>
      </c>
      <c r="D16" t="s">
        <v>5936</v>
      </c>
      <c r="E16">
        <v>19140</v>
      </c>
      <c r="F16" t="s">
        <v>5937</v>
      </c>
    </row>
    <row r="17" spans="1:6" x14ac:dyDescent="0.25">
      <c r="A17" t="s">
        <v>41</v>
      </c>
      <c r="B17" t="s">
        <v>5912</v>
      </c>
      <c r="C17" t="s">
        <v>5939</v>
      </c>
      <c r="D17" t="s">
        <v>5926</v>
      </c>
      <c r="E17">
        <v>77095</v>
      </c>
      <c r="F17" t="s">
        <v>5927</v>
      </c>
    </row>
    <row r="18" spans="1:6" x14ac:dyDescent="0.25">
      <c r="A18" t="s">
        <v>43</v>
      </c>
      <c r="B18" t="s">
        <v>5912</v>
      </c>
      <c r="C18" t="s">
        <v>5940</v>
      </c>
      <c r="D18" t="s">
        <v>5926</v>
      </c>
      <c r="E18">
        <v>75080</v>
      </c>
      <c r="F18" t="s">
        <v>5927</v>
      </c>
    </row>
    <row r="19" spans="1:6" x14ac:dyDescent="0.25">
      <c r="A19" t="s">
        <v>46</v>
      </c>
      <c r="B19" t="s">
        <v>5912</v>
      </c>
      <c r="C19" t="s">
        <v>5939</v>
      </c>
      <c r="D19" t="s">
        <v>5926</v>
      </c>
      <c r="E19">
        <v>77041</v>
      </c>
      <c r="F19" t="s">
        <v>5927</v>
      </c>
    </row>
    <row r="20" spans="1:6" x14ac:dyDescent="0.25">
      <c r="A20" t="s">
        <v>48</v>
      </c>
      <c r="B20" t="s">
        <v>5912</v>
      </c>
      <c r="C20" t="s">
        <v>5941</v>
      </c>
      <c r="D20" t="s">
        <v>5942</v>
      </c>
      <c r="E20">
        <v>60540</v>
      </c>
      <c r="F20" t="s">
        <v>5927</v>
      </c>
    </row>
    <row r="21" spans="1:6" x14ac:dyDescent="0.25">
      <c r="A21" t="s">
        <v>50</v>
      </c>
      <c r="B21" t="s">
        <v>5912</v>
      </c>
      <c r="C21" t="s">
        <v>5916</v>
      </c>
      <c r="D21" t="s">
        <v>5917</v>
      </c>
      <c r="E21">
        <v>90049</v>
      </c>
      <c r="F21" t="s">
        <v>5918</v>
      </c>
    </row>
    <row r="22" spans="1:6" x14ac:dyDescent="0.25">
      <c r="A22" t="s">
        <v>52</v>
      </c>
      <c r="B22" t="s">
        <v>5912</v>
      </c>
      <c r="C22" t="s">
        <v>5943</v>
      </c>
      <c r="D22" t="s">
        <v>5920</v>
      </c>
      <c r="E22">
        <v>32935</v>
      </c>
      <c r="F22" t="s">
        <v>5915</v>
      </c>
    </row>
    <row r="23" spans="1:6" x14ac:dyDescent="0.25">
      <c r="A23" t="s">
        <v>54</v>
      </c>
      <c r="B23" t="s">
        <v>5912</v>
      </c>
      <c r="C23" t="s">
        <v>5944</v>
      </c>
      <c r="D23" t="s">
        <v>5945</v>
      </c>
      <c r="E23">
        <v>55122</v>
      </c>
      <c r="F23" t="s">
        <v>5927</v>
      </c>
    </row>
    <row r="24" spans="1:6" x14ac:dyDescent="0.25">
      <c r="A24" t="s">
        <v>56</v>
      </c>
      <c r="B24" t="s">
        <v>5912</v>
      </c>
      <c r="C24" t="s">
        <v>5946</v>
      </c>
      <c r="D24" t="s">
        <v>5947</v>
      </c>
      <c r="E24">
        <v>48185</v>
      </c>
      <c r="F24" t="s">
        <v>5927</v>
      </c>
    </row>
    <row r="25" spans="1:6" x14ac:dyDescent="0.25">
      <c r="A25" t="s">
        <v>58</v>
      </c>
      <c r="B25" t="s">
        <v>5912</v>
      </c>
      <c r="C25" t="s">
        <v>5948</v>
      </c>
      <c r="D25" t="s">
        <v>5949</v>
      </c>
      <c r="E25">
        <v>19901</v>
      </c>
      <c r="F25" t="s">
        <v>5937</v>
      </c>
    </row>
    <row r="26" spans="1:6" x14ac:dyDescent="0.25">
      <c r="A26" t="s">
        <v>60</v>
      </c>
      <c r="B26" t="s">
        <v>5912</v>
      </c>
      <c r="C26" t="s">
        <v>5950</v>
      </c>
      <c r="D26" t="s">
        <v>5951</v>
      </c>
      <c r="E26">
        <v>47150</v>
      </c>
      <c r="F26" t="s">
        <v>5927</v>
      </c>
    </row>
    <row r="27" spans="1:6" x14ac:dyDescent="0.25">
      <c r="A27" t="s">
        <v>62</v>
      </c>
      <c r="B27" t="s">
        <v>5912</v>
      </c>
      <c r="C27" t="s">
        <v>5952</v>
      </c>
      <c r="D27" t="s">
        <v>5953</v>
      </c>
      <c r="E27">
        <v>10024</v>
      </c>
      <c r="F27" t="s">
        <v>5937</v>
      </c>
    </row>
    <row r="28" spans="1:6" x14ac:dyDescent="0.25">
      <c r="A28" t="s">
        <v>64</v>
      </c>
      <c r="B28" t="s">
        <v>5912</v>
      </c>
      <c r="C28" t="s">
        <v>5954</v>
      </c>
      <c r="D28" t="s">
        <v>5953</v>
      </c>
      <c r="E28">
        <v>12180</v>
      </c>
      <c r="F28" t="s">
        <v>5937</v>
      </c>
    </row>
    <row r="29" spans="1:6" x14ac:dyDescent="0.25">
      <c r="A29" t="s">
        <v>66</v>
      </c>
      <c r="B29" t="s">
        <v>5912</v>
      </c>
      <c r="C29" t="s">
        <v>5916</v>
      </c>
      <c r="D29" t="s">
        <v>5917</v>
      </c>
      <c r="E29">
        <v>90004</v>
      </c>
      <c r="F29" t="s">
        <v>5918</v>
      </c>
    </row>
    <row r="30" spans="1:6" x14ac:dyDescent="0.25">
      <c r="A30" t="s">
        <v>68</v>
      </c>
      <c r="B30" t="s">
        <v>5912</v>
      </c>
      <c r="C30" t="s">
        <v>5955</v>
      </c>
      <c r="D30" t="s">
        <v>5942</v>
      </c>
      <c r="E30">
        <v>60610</v>
      </c>
      <c r="F30" t="s">
        <v>5927</v>
      </c>
    </row>
    <row r="31" spans="1:6" x14ac:dyDescent="0.25">
      <c r="A31" t="s">
        <v>70</v>
      </c>
      <c r="B31" t="s">
        <v>5912</v>
      </c>
      <c r="C31" t="s">
        <v>5956</v>
      </c>
      <c r="D31" t="s">
        <v>5957</v>
      </c>
      <c r="E31">
        <v>85234</v>
      </c>
      <c r="F31" t="s">
        <v>5918</v>
      </c>
    </row>
    <row r="32" spans="1:6" x14ac:dyDescent="0.25">
      <c r="A32" t="s">
        <v>72</v>
      </c>
      <c r="B32" t="s">
        <v>5912</v>
      </c>
      <c r="C32" t="s">
        <v>5958</v>
      </c>
      <c r="D32" t="s">
        <v>5959</v>
      </c>
      <c r="E32">
        <v>22153</v>
      </c>
      <c r="F32" t="s">
        <v>5915</v>
      </c>
    </row>
    <row r="33" spans="1:6" x14ac:dyDescent="0.25">
      <c r="A33" t="s">
        <v>74</v>
      </c>
      <c r="B33" t="s">
        <v>5912</v>
      </c>
      <c r="C33" t="s">
        <v>5952</v>
      </c>
      <c r="D33" t="s">
        <v>5953</v>
      </c>
      <c r="E33">
        <v>10009</v>
      </c>
      <c r="F33" t="s">
        <v>5937</v>
      </c>
    </row>
    <row r="34" spans="1:6" x14ac:dyDescent="0.25">
      <c r="A34" t="s">
        <v>76</v>
      </c>
      <c r="B34" t="s">
        <v>5912</v>
      </c>
      <c r="C34" t="s">
        <v>5960</v>
      </c>
      <c r="D34" t="s">
        <v>5947</v>
      </c>
      <c r="E34">
        <v>49201</v>
      </c>
      <c r="F34" t="s">
        <v>5927</v>
      </c>
    </row>
    <row r="35" spans="1:6" x14ac:dyDescent="0.25">
      <c r="A35" t="s">
        <v>77</v>
      </c>
      <c r="B35" t="s">
        <v>5912</v>
      </c>
      <c r="C35" t="s">
        <v>5961</v>
      </c>
      <c r="D35" t="s">
        <v>5962</v>
      </c>
      <c r="E35">
        <v>38109</v>
      </c>
      <c r="F35" t="s">
        <v>5915</v>
      </c>
    </row>
    <row r="36" spans="1:6" x14ac:dyDescent="0.25">
      <c r="A36" t="s">
        <v>79</v>
      </c>
      <c r="B36" t="s">
        <v>5912</v>
      </c>
      <c r="C36" t="s">
        <v>5939</v>
      </c>
      <c r="D36" t="s">
        <v>5926</v>
      </c>
      <c r="E36">
        <v>77041</v>
      </c>
      <c r="F36" t="s">
        <v>5927</v>
      </c>
    </row>
    <row r="37" spans="1:6" x14ac:dyDescent="0.25">
      <c r="A37" t="s">
        <v>81</v>
      </c>
      <c r="B37" t="s">
        <v>5912</v>
      </c>
      <c r="C37" t="s">
        <v>5939</v>
      </c>
      <c r="D37" t="s">
        <v>5926</v>
      </c>
      <c r="E37">
        <v>77070</v>
      </c>
      <c r="F37" t="s">
        <v>5927</v>
      </c>
    </row>
    <row r="38" spans="1:6" x14ac:dyDescent="0.25">
      <c r="A38" t="s">
        <v>82</v>
      </c>
      <c r="B38" t="s">
        <v>5912</v>
      </c>
      <c r="C38" t="s">
        <v>5963</v>
      </c>
      <c r="D38" t="s">
        <v>5964</v>
      </c>
      <c r="E38">
        <v>35601</v>
      </c>
      <c r="F38" t="s">
        <v>5915</v>
      </c>
    </row>
    <row r="39" spans="1:6" x14ac:dyDescent="0.25">
      <c r="A39" t="s">
        <v>84</v>
      </c>
      <c r="B39" t="s">
        <v>5912</v>
      </c>
      <c r="C39" t="s">
        <v>5932</v>
      </c>
      <c r="D39" t="s">
        <v>5917</v>
      </c>
      <c r="E39">
        <v>94122</v>
      </c>
      <c r="F39" t="s">
        <v>5918</v>
      </c>
    </row>
    <row r="40" spans="1:6" x14ac:dyDescent="0.25">
      <c r="A40" t="s">
        <v>86</v>
      </c>
      <c r="B40" t="s">
        <v>5912</v>
      </c>
      <c r="C40" t="s">
        <v>5965</v>
      </c>
      <c r="D40" t="s">
        <v>5922</v>
      </c>
      <c r="E40">
        <v>27707</v>
      </c>
      <c r="F40" t="s">
        <v>5915</v>
      </c>
    </row>
    <row r="41" spans="1:6" x14ac:dyDescent="0.25">
      <c r="A41" t="s">
        <v>88</v>
      </c>
      <c r="B41" t="s">
        <v>5912</v>
      </c>
      <c r="C41" t="s">
        <v>5955</v>
      </c>
      <c r="D41" t="s">
        <v>5942</v>
      </c>
      <c r="E41">
        <v>60623</v>
      </c>
      <c r="F41" t="s">
        <v>5927</v>
      </c>
    </row>
    <row r="42" spans="1:6" x14ac:dyDescent="0.25">
      <c r="A42" t="s">
        <v>90</v>
      </c>
      <c r="B42" t="s">
        <v>5912</v>
      </c>
      <c r="C42" t="s">
        <v>5966</v>
      </c>
      <c r="D42" t="s">
        <v>5967</v>
      </c>
      <c r="E42">
        <v>29203</v>
      </c>
      <c r="F42" t="s">
        <v>5915</v>
      </c>
    </row>
    <row r="43" spans="1:6" x14ac:dyDescent="0.25">
      <c r="A43" t="s">
        <v>91</v>
      </c>
      <c r="B43" t="s">
        <v>5912</v>
      </c>
      <c r="C43" t="s">
        <v>5968</v>
      </c>
      <c r="D43" t="s">
        <v>5945</v>
      </c>
      <c r="E43">
        <v>55901</v>
      </c>
      <c r="F43" t="s">
        <v>5927</v>
      </c>
    </row>
    <row r="44" spans="1:6" x14ac:dyDescent="0.25">
      <c r="A44" t="s">
        <v>93</v>
      </c>
      <c r="B44" t="s">
        <v>5912</v>
      </c>
      <c r="C44" t="s">
        <v>5939</v>
      </c>
      <c r="D44" t="s">
        <v>5926</v>
      </c>
      <c r="E44">
        <v>77095</v>
      </c>
      <c r="F44" t="s">
        <v>5927</v>
      </c>
    </row>
    <row r="45" spans="1:6" x14ac:dyDescent="0.25">
      <c r="A45" t="s">
        <v>95</v>
      </c>
      <c r="B45" t="s">
        <v>5912</v>
      </c>
      <c r="C45" t="s">
        <v>5916</v>
      </c>
      <c r="D45" t="s">
        <v>5917</v>
      </c>
      <c r="E45">
        <v>90036</v>
      </c>
      <c r="F45" t="s">
        <v>5918</v>
      </c>
    </row>
    <row r="46" spans="1:6" x14ac:dyDescent="0.25">
      <c r="A46" t="s">
        <v>97</v>
      </c>
      <c r="B46" t="s">
        <v>5912</v>
      </c>
      <c r="C46" t="s">
        <v>5969</v>
      </c>
      <c r="D46" t="s">
        <v>5945</v>
      </c>
      <c r="E46">
        <v>55407</v>
      </c>
      <c r="F46" t="s">
        <v>5927</v>
      </c>
    </row>
    <row r="47" spans="1:6" x14ac:dyDescent="0.25">
      <c r="A47" t="s">
        <v>99</v>
      </c>
      <c r="B47" t="s">
        <v>5912</v>
      </c>
      <c r="C47" t="s">
        <v>5970</v>
      </c>
      <c r="D47" t="s">
        <v>5971</v>
      </c>
      <c r="E47">
        <v>97206</v>
      </c>
      <c r="F47" t="s">
        <v>5918</v>
      </c>
    </row>
    <row r="48" spans="1:6" x14ac:dyDescent="0.25">
      <c r="A48" t="s">
        <v>101</v>
      </c>
      <c r="B48" t="s">
        <v>5912</v>
      </c>
      <c r="C48" t="s">
        <v>5952</v>
      </c>
      <c r="D48" t="s">
        <v>5953</v>
      </c>
      <c r="E48">
        <v>10009</v>
      </c>
      <c r="F48" t="s">
        <v>5937</v>
      </c>
    </row>
    <row r="49" spans="1:6" x14ac:dyDescent="0.25">
      <c r="A49" t="s">
        <v>103</v>
      </c>
      <c r="B49" t="s">
        <v>5912</v>
      </c>
      <c r="C49" t="s">
        <v>5932</v>
      </c>
      <c r="D49" t="s">
        <v>5917</v>
      </c>
      <c r="E49">
        <v>94122</v>
      </c>
      <c r="F49" t="s">
        <v>5918</v>
      </c>
    </row>
    <row r="50" spans="1:6" x14ac:dyDescent="0.25">
      <c r="A50" t="s">
        <v>105</v>
      </c>
      <c r="B50" t="s">
        <v>5912</v>
      </c>
      <c r="C50" t="s">
        <v>5972</v>
      </c>
      <c r="D50" t="s">
        <v>5945</v>
      </c>
      <c r="E50">
        <v>55106</v>
      </c>
      <c r="F50" t="s">
        <v>5927</v>
      </c>
    </row>
    <row r="51" spans="1:6" x14ac:dyDescent="0.25">
      <c r="A51" t="s">
        <v>107</v>
      </c>
      <c r="B51" t="s">
        <v>5912</v>
      </c>
      <c r="C51" t="s">
        <v>5955</v>
      </c>
      <c r="D51" t="s">
        <v>5942</v>
      </c>
      <c r="E51">
        <v>60610</v>
      </c>
      <c r="F51" t="s">
        <v>5927</v>
      </c>
    </row>
    <row r="52" spans="1:6" x14ac:dyDescent="0.25">
      <c r="A52" t="s">
        <v>109</v>
      </c>
      <c r="B52" t="s">
        <v>5912</v>
      </c>
      <c r="C52" t="s">
        <v>5968</v>
      </c>
      <c r="D52" t="s">
        <v>5945</v>
      </c>
      <c r="E52">
        <v>55901</v>
      </c>
      <c r="F52" t="s">
        <v>5927</v>
      </c>
    </row>
    <row r="53" spans="1:6" x14ac:dyDescent="0.25">
      <c r="A53" t="s">
        <v>111</v>
      </c>
      <c r="B53" t="s">
        <v>5912</v>
      </c>
      <c r="C53" t="s">
        <v>5973</v>
      </c>
      <c r="D53" t="s">
        <v>5974</v>
      </c>
      <c r="E53">
        <v>80013</v>
      </c>
      <c r="F53" t="s">
        <v>5918</v>
      </c>
    </row>
    <row r="54" spans="1:6" x14ac:dyDescent="0.25">
      <c r="A54" t="s">
        <v>113</v>
      </c>
      <c r="B54" t="s">
        <v>5912</v>
      </c>
      <c r="C54" t="s">
        <v>5975</v>
      </c>
      <c r="D54" t="s">
        <v>5922</v>
      </c>
      <c r="E54">
        <v>28205</v>
      </c>
      <c r="F54" t="s">
        <v>5915</v>
      </c>
    </row>
    <row r="55" spans="1:6" x14ac:dyDescent="0.25">
      <c r="A55" t="s">
        <v>115</v>
      </c>
      <c r="B55" t="s">
        <v>5912</v>
      </c>
      <c r="C55" t="s">
        <v>5976</v>
      </c>
      <c r="D55" t="s">
        <v>5942</v>
      </c>
      <c r="E55">
        <v>60462</v>
      </c>
      <c r="F55" t="s">
        <v>5927</v>
      </c>
    </row>
    <row r="56" spans="1:6" x14ac:dyDescent="0.25">
      <c r="A56" t="s">
        <v>117</v>
      </c>
      <c r="B56" t="s">
        <v>5912</v>
      </c>
      <c r="C56" t="s">
        <v>5952</v>
      </c>
      <c r="D56" t="s">
        <v>5953</v>
      </c>
      <c r="E56">
        <v>10035</v>
      </c>
      <c r="F56" t="s">
        <v>5937</v>
      </c>
    </row>
    <row r="57" spans="1:6" x14ac:dyDescent="0.25">
      <c r="A57" t="s">
        <v>119</v>
      </c>
      <c r="B57" t="s">
        <v>5912</v>
      </c>
      <c r="C57" t="s">
        <v>5977</v>
      </c>
      <c r="D57" t="s">
        <v>5978</v>
      </c>
      <c r="E57">
        <v>50322</v>
      </c>
      <c r="F57" t="s">
        <v>5927</v>
      </c>
    </row>
    <row r="58" spans="1:6" x14ac:dyDescent="0.25">
      <c r="A58" t="s">
        <v>121</v>
      </c>
      <c r="B58" t="s">
        <v>5912</v>
      </c>
      <c r="C58" t="s">
        <v>5979</v>
      </c>
      <c r="D58" t="s">
        <v>5980</v>
      </c>
      <c r="E58">
        <v>43229</v>
      </c>
      <c r="F58" t="s">
        <v>5937</v>
      </c>
    </row>
    <row r="59" spans="1:6" x14ac:dyDescent="0.25">
      <c r="A59" t="s">
        <v>123</v>
      </c>
      <c r="B59" t="s">
        <v>5912</v>
      </c>
      <c r="C59" t="s">
        <v>5923</v>
      </c>
      <c r="D59" t="s">
        <v>5924</v>
      </c>
      <c r="E59">
        <v>98103</v>
      </c>
      <c r="F59" t="s">
        <v>5918</v>
      </c>
    </row>
    <row r="60" spans="1:6" x14ac:dyDescent="0.25">
      <c r="A60" t="s">
        <v>125</v>
      </c>
      <c r="B60" t="s">
        <v>5912</v>
      </c>
      <c r="C60" t="s">
        <v>5981</v>
      </c>
      <c r="D60" t="s">
        <v>5962</v>
      </c>
      <c r="E60">
        <v>37620</v>
      </c>
      <c r="F60" t="s">
        <v>5915</v>
      </c>
    </row>
    <row r="61" spans="1:6" x14ac:dyDescent="0.25">
      <c r="A61" t="s">
        <v>127</v>
      </c>
      <c r="B61" t="s">
        <v>5912</v>
      </c>
      <c r="C61" t="s">
        <v>5982</v>
      </c>
      <c r="D61" t="s">
        <v>5949</v>
      </c>
      <c r="E61">
        <v>19805</v>
      </c>
      <c r="F61" t="s">
        <v>5937</v>
      </c>
    </row>
    <row r="62" spans="1:6" x14ac:dyDescent="0.25">
      <c r="A62" t="s">
        <v>129</v>
      </c>
      <c r="B62" t="s">
        <v>5912</v>
      </c>
      <c r="C62" t="s">
        <v>5939</v>
      </c>
      <c r="D62" t="s">
        <v>5926</v>
      </c>
      <c r="E62">
        <v>77041</v>
      </c>
      <c r="F62" t="s">
        <v>5927</v>
      </c>
    </row>
    <row r="63" spans="1:6" x14ac:dyDescent="0.25">
      <c r="A63" t="s">
        <v>131</v>
      </c>
      <c r="B63" t="s">
        <v>5912</v>
      </c>
      <c r="C63" t="s">
        <v>5983</v>
      </c>
      <c r="D63" t="s">
        <v>5942</v>
      </c>
      <c r="E63">
        <v>61701</v>
      </c>
      <c r="F63" t="s">
        <v>5927</v>
      </c>
    </row>
    <row r="64" spans="1:6" x14ac:dyDescent="0.25">
      <c r="A64" t="s">
        <v>133</v>
      </c>
      <c r="B64" t="s">
        <v>5912</v>
      </c>
      <c r="C64" t="s">
        <v>5984</v>
      </c>
      <c r="D64" t="s">
        <v>5957</v>
      </c>
      <c r="E64">
        <v>85023</v>
      </c>
      <c r="F64" t="s">
        <v>5918</v>
      </c>
    </row>
    <row r="65" spans="1:6" x14ac:dyDescent="0.25">
      <c r="A65" t="s">
        <v>135</v>
      </c>
      <c r="B65" t="s">
        <v>5912</v>
      </c>
      <c r="C65" t="s">
        <v>5916</v>
      </c>
      <c r="D65" t="s">
        <v>5917</v>
      </c>
      <c r="E65">
        <v>90004</v>
      </c>
      <c r="F65" t="s">
        <v>5918</v>
      </c>
    </row>
    <row r="66" spans="1:6" x14ac:dyDescent="0.25">
      <c r="A66" t="s">
        <v>137</v>
      </c>
      <c r="B66" t="s">
        <v>5912</v>
      </c>
      <c r="C66" t="s">
        <v>5979</v>
      </c>
      <c r="D66" t="s">
        <v>5980</v>
      </c>
      <c r="E66">
        <v>43229</v>
      </c>
      <c r="F66" t="s">
        <v>5937</v>
      </c>
    </row>
    <row r="67" spans="1:6" x14ac:dyDescent="0.25">
      <c r="A67" t="s">
        <v>139</v>
      </c>
      <c r="B67" t="s">
        <v>5912</v>
      </c>
      <c r="C67" t="s">
        <v>5985</v>
      </c>
      <c r="D67" t="s">
        <v>5917</v>
      </c>
      <c r="E67">
        <v>95661</v>
      </c>
      <c r="F67" t="s">
        <v>5918</v>
      </c>
    </row>
    <row r="68" spans="1:6" x14ac:dyDescent="0.25">
      <c r="A68" t="s">
        <v>141</v>
      </c>
      <c r="B68" t="s">
        <v>5912</v>
      </c>
      <c r="C68" t="s">
        <v>5935</v>
      </c>
      <c r="D68" t="s">
        <v>5936</v>
      </c>
      <c r="E68">
        <v>19140</v>
      </c>
      <c r="F68" t="s">
        <v>5937</v>
      </c>
    </row>
    <row r="69" spans="1:6" x14ac:dyDescent="0.25">
      <c r="A69" t="s">
        <v>143</v>
      </c>
      <c r="B69" t="s">
        <v>5912</v>
      </c>
      <c r="C69" t="s">
        <v>5932</v>
      </c>
      <c r="D69" t="s">
        <v>5917</v>
      </c>
      <c r="E69">
        <v>94122</v>
      </c>
      <c r="F69" t="s">
        <v>5918</v>
      </c>
    </row>
    <row r="70" spans="1:6" x14ac:dyDescent="0.25">
      <c r="A70" t="s">
        <v>145</v>
      </c>
      <c r="B70" t="s">
        <v>5912</v>
      </c>
      <c r="C70" t="s">
        <v>5986</v>
      </c>
      <c r="D70" t="s">
        <v>5987</v>
      </c>
      <c r="E70">
        <v>64055</v>
      </c>
      <c r="F70" t="s">
        <v>5927</v>
      </c>
    </row>
    <row r="71" spans="1:6" x14ac:dyDescent="0.25">
      <c r="A71" t="s">
        <v>147</v>
      </c>
      <c r="B71" t="s">
        <v>5912</v>
      </c>
      <c r="C71" t="s">
        <v>5988</v>
      </c>
      <c r="D71" t="s">
        <v>5917</v>
      </c>
      <c r="E71">
        <v>91104</v>
      </c>
      <c r="F71" t="s">
        <v>5918</v>
      </c>
    </row>
    <row r="72" spans="1:6" x14ac:dyDescent="0.25">
      <c r="A72" t="s">
        <v>149</v>
      </c>
      <c r="B72" t="s">
        <v>5912</v>
      </c>
      <c r="C72" t="s">
        <v>5989</v>
      </c>
      <c r="D72" t="s">
        <v>5980</v>
      </c>
      <c r="E72">
        <v>43055</v>
      </c>
      <c r="F72" t="s">
        <v>5937</v>
      </c>
    </row>
    <row r="73" spans="1:6" x14ac:dyDescent="0.25">
      <c r="A73" t="s">
        <v>151</v>
      </c>
      <c r="B73" t="s">
        <v>5912</v>
      </c>
      <c r="C73" t="s">
        <v>5990</v>
      </c>
      <c r="D73" t="s">
        <v>5929</v>
      </c>
      <c r="E73">
        <v>53132</v>
      </c>
      <c r="F73" t="s">
        <v>5927</v>
      </c>
    </row>
    <row r="74" spans="1:6" x14ac:dyDescent="0.25">
      <c r="A74" t="s">
        <v>153</v>
      </c>
      <c r="B74" t="s">
        <v>5912</v>
      </c>
      <c r="C74" t="s">
        <v>5991</v>
      </c>
      <c r="D74" t="s">
        <v>5957</v>
      </c>
      <c r="E74">
        <v>85254</v>
      </c>
      <c r="F74" t="s">
        <v>5918</v>
      </c>
    </row>
    <row r="75" spans="1:6" x14ac:dyDescent="0.25">
      <c r="A75" t="s">
        <v>155</v>
      </c>
      <c r="B75" t="s">
        <v>5912</v>
      </c>
      <c r="C75" t="s">
        <v>5992</v>
      </c>
      <c r="D75" t="s">
        <v>5917</v>
      </c>
      <c r="E75">
        <v>95123</v>
      </c>
      <c r="F75" t="s">
        <v>5918</v>
      </c>
    </row>
    <row r="76" spans="1:6" x14ac:dyDescent="0.25">
      <c r="A76" t="s">
        <v>157</v>
      </c>
      <c r="B76" t="s">
        <v>5912</v>
      </c>
      <c r="C76" t="s">
        <v>5923</v>
      </c>
      <c r="D76" t="s">
        <v>5924</v>
      </c>
      <c r="E76">
        <v>98105</v>
      </c>
      <c r="F76" t="s">
        <v>5918</v>
      </c>
    </row>
    <row r="77" spans="1:6" x14ac:dyDescent="0.25">
      <c r="A77" t="s">
        <v>159</v>
      </c>
      <c r="B77" t="s">
        <v>5912</v>
      </c>
      <c r="C77" t="s">
        <v>5923</v>
      </c>
      <c r="D77" t="s">
        <v>5924</v>
      </c>
      <c r="E77">
        <v>98115</v>
      </c>
      <c r="F77" t="s">
        <v>5918</v>
      </c>
    </row>
    <row r="78" spans="1:6" x14ac:dyDescent="0.25">
      <c r="A78" t="s">
        <v>161</v>
      </c>
      <c r="B78" t="s">
        <v>5912</v>
      </c>
      <c r="C78" t="s">
        <v>5993</v>
      </c>
      <c r="D78" t="s">
        <v>5994</v>
      </c>
      <c r="E78">
        <v>73034</v>
      </c>
      <c r="F78" t="s">
        <v>5927</v>
      </c>
    </row>
    <row r="79" spans="1:6" x14ac:dyDescent="0.25">
      <c r="A79" t="s">
        <v>163</v>
      </c>
      <c r="B79" t="s">
        <v>5912</v>
      </c>
      <c r="C79" t="s">
        <v>5916</v>
      </c>
      <c r="D79" t="s">
        <v>5917</v>
      </c>
      <c r="E79">
        <v>90045</v>
      </c>
      <c r="F79" t="s">
        <v>5918</v>
      </c>
    </row>
    <row r="80" spans="1:6" x14ac:dyDescent="0.25">
      <c r="A80" t="s">
        <v>165</v>
      </c>
      <c r="B80" t="s">
        <v>5912</v>
      </c>
      <c r="C80" t="s">
        <v>5935</v>
      </c>
      <c r="D80" t="s">
        <v>5936</v>
      </c>
      <c r="E80">
        <v>19134</v>
      </c>
      <c r="F80" t="s">
        <v>5937</v>
      </c>
    </row>
    <row r="81" spans="1:6" x14ac:dyDescent="0.25">
      <c r="A81" t="s">
        <v>167</v>
      </c>
      <c r="B81" t="s">
        <v>5912</v>
      </c>
      <c r="C81" t="s">
        <v>5995</v>
      </c>
      <c r="D81" t="s">
        <v>5996</v>
      </c>
      <c r="E81">
        <v>88220</v>
      </c>
      <c r="F81" t="s">
        <v>5918</v>
      </c>
    </row>
    <row r="82" spans="1:6" x14ac:dyDescent="0.25">
      <c r="A82" t="s">
        <v>169</v>
      </c>
      <c r="B82" t="s">
        <v>5912</v>
      </c>
      <c r="C82" t="s">
        <v>5923</v>
      </c>
      <c r="D82" t="s">
        <v>5924</v>
      </c>
      <c r="E82">
        <v>98115</v>
      </c>
      <c r="F82" t="s">
        <v>5918</v>
      </c>
    </row>
    <row r="83" spans="1:6" x14ac:dyDescent="0.25">
      <c r="A83" t="s">
        <v>171</v>
      </c>
      <c r="B83" t="s">
        <v>5912</v>
      </c>
      <c r="C83" t="s">
        <v>5997</v>
      </c>
      <c r="D83" t="s">
        <v>5926</v>
      </c>
      <c r="E83">
        <v>78207</v>
      </c>
      <c r="F83" t="s">
        <v>5927</v>
      </c>
    </row>
    <row r="84" spans="1:6" x14ac:dyDescent="0.25">
      <c r="A84" t="s">
        <v>173</v>
      </c>
      <c r="B84" t="s">
        <v>5912</v>
      </c>
      <c r="C84" t="s">
        <v>5916</v>
      </c>
      <c r="D84" t="s">
        <v>5917</v>
      </c>
      <c r="E84">
        <v>90004</v>
      </c>
      <c r="F84" t="s">
        <v>5918</v>
      </c>
    </row>
    <row r="85" spans="1:6" x14ac:dyDescent="0.25">
      <c r="A85" t="s">
        <v>175</v>
      </c>
      <c r="B85" t="s">
        <v>5912</v>
      </c>
      <c r="C85" t="s">
        <v>5955</v>
      </c>
      <c r="D85" t="s">
        <v>5942</v>
      </c>
      <c r="E85">
        <v>60623</v>
      </c>
      <c r="F85" t="s">
        <v>5927</v>
      </c>
    </row>
    <row r="86" spans="1:6" x14ac:dyDescent="0.25">
      <c r="A86" t="s">
        <v>177</v>
      </c>
      <c r="B86" t="s">
        <v>5912</v>
      </c>
      <c r="C86" t="s">
        <v>5939</v>
      </c>
      <c r="D86" t="s">
        <v>5926</v>
      </c>
      <c r="E86">
        <v>77036</v>
      </c>
      <c r="F86" t="s">
        <v>5927</v>
      </c>
    </row>
    <row r="87" spans="1:6" x14ac:dyDescent="0.25">
      <c r="A87" t="s">
        <v>179</v>
      </c>
      <c r="B87" t="s">
        <v>5912</v>
      </c>
      <c r="C87" t="s">
        <v>5989</v>
      </c>
      <c r="D87" t="s">
        <v>5980</v>
      </c>
      <c r="E87">
        <v>43055</v>
      </c>
      <c r="F87" t="s">
        <v>5937</v>
      </c>
    </row>
    <row r="88" spans="1:6" x14ac:dyDescent="0.25">
      <c r="A88" t="s">
        <v>180</v>
      </c>
      <c r="B88" t="s">
        <v>5912</v>
      </c>
      <c r="C88" t="s">
        <v>5952</v>
      </c>
      <c r="D88" t="s">
        <v>5953</v>
      </c>
      <c r="E88">
        <v>10009</v>
      </c>
      <c r="F88" t="s">
        <v>5937</v>
      </c>
    </row>
    <row r="89" spans="1:6" x14ac:dyDescent="0.25">
      <c r="A89" t="s">
        <v>182</v>
      </c>
      <c r="B89" t="s">
        <v>5912</v>
      </c>
      <c r="C89" t="s">
        <v>5963</v>
      </c>
      <c r="D89" t="s">
        <v>5942</v>
      </c>
      <c r="E89">
        <v>62521</v>
      </c>
      <c r="F89" t="s">
        <v>5927</v>
      </c>
    </row>
    <row r="90" spans="1:6" x14ac:dyDescent="0.25">
      <c r="A90" t="s">
        <v>184</v>
      </c>
      <c r="B90" t="s">
        <v>5912</v>
      </c>
      <c r="C90" t="s">
        <v>5998</v>
      </c>
      <c r="D90" t="s">
        <v>5999</v>
      </c>
      <c r="E90">
        <v>71203</v>
      </c>
      <c r="F90" t="s">
        <v>5915</v>
      </c>
    </row>
    <row r="91" spans="1:6" x14ac:dyDescent="0.25">
      <c r="A91" t="s">
        <v>186</v>
      </c>
      <c r="B91" t="s">
        <v>5912</v>
      </c>
      <c r="C91" t="s">
        <v>6000</v>
      </c>
      <c r="D91" t="s">
        <v>6001</v>
      </c>
      <c r="E91">
        <v>6824</v>
      </c>
      <c r="F91" t="s">
        <v>5937</v>
      </c>
    </row>
    <row r="92" spans="1:6" x14ac:dyDescent="0.25">
      <c r="A92" t="s">
        <v>188</v>
      </c>
      <c r="B92" t="s">
        <v>5912</v>
      </c>
      <c r="C92" t="s">
        <v>5916</v>
      </c>
      <c r="D92" t="s">
        <v>5917</v>
      </c>
      <c r="E92">
        <v>90032</v>
      </c>
      <c r="F92" t="s">
        <v>5918</v>
      </c>
    </row>
    <row r="93" spans="1:6" x14ac:dyDescent="0.25">
      <c r="A93" t="s">
        <v>190</v>
      </c>
      <c r="B93" t="s">
        <v>5912</v>
      </c>
      <c r="C93" t="s">
        <v>6002</v>
      </c>
      <c r="D93" t="s">
        <v>5926</v>
      </c>
      <c r="E93">
        <v>75051</v>
      </c>
      <c r="F93" t="s">
        <v>5927</v>
      </c>
    </row>
    <row r="94" spans="1:6" x14ac:dyDescent="0.25">
      <c r="A94" t="s">
        <v>192</v>
      </c>
      <c r="B94" t="s">
        <v>5912</v>
      </c>
      <c r="C94" t="s">
        <v>5952</v>
      </c>
      <c r="D94" t="s">
        <v>5953</v>
      </c>
      <c r="E94">
        <v>10035</v>
      </c>
      <c r="F94" t="s">
        <v>5937</v>
      </c>
    </row>
    <row r="95" spans="1:6" x14ac:dyDescent="0.25">
      <c r="A95" t="s">
        <v>194</v>
      </c>
      <c r="B95" t="s">
        <v>5912</v>
      </c>
      <c r="C95" t="s">
        <v>6003</v>
      </c>
      <c r="D95" t="s">
        <v>5917</v>
      </c>
      <c r="E95">
        <v>92374</v>
      </c>
      <c r="F95" t="s">
        <v>5918</v>
      </c>
    </row>
    <row r="96" spans="1:6" x14ac:dyDescent="0.25">
      <c r="A96" t="s">
        <v>196</v>
      </c>
      <c r="B96" t="s">
        <v>5912</v>
      </c>
      <c r="C96" t="s">
        <v>6004</v>
      </c>
      <c r="D96" t="s">
        <v>5980</v>
      </c>
      <c r="E96">
        <v>45011</v>
      </c>
      <c r="F96" t="s">
        <v>5937</v>
      </c>
    </row>
    <row r="97" spans="1:6" x14ac:dyDescent="0.25">
      <c r="A97" t="s">
        <v>198</v>
      </c>
      <c r="B97" t="s">
        <v>5912</v>
      </c>
      <c r="C97" t="s">
        <v>6005</v>
      </c>
      <c r="D97" t="s">
        <v>6006</v>
      </c>
      <c r="E97">
        <v>7090</v>
      </c>
      <c r="F97" t="s">
        <v>5937</v>
      </c>
    </row>
    <row r="98" spans="1:6" x14ac:dyDescent="0.25">
      <c r="A98" t="s">
        <v>200</v>
      </c>
      <c r="B98" t="s">
        <v>5912</v>
      </c>
      <c r="C98" t="s">
        <v>5935</v>
      </c>
      <c r="D98" t="s">
        <v>5936</v>
      </c>
      <c r="E98">
        <v>19120</v>
      </c>
      <c r="F98" t="s">
        <v>5937</v>
      </c>
    </row>
    <row r="99" spans="1:6" x14ac:dyDescent="0.25">
      <c r="A99" t="s">
        <v>202</v>
      </c>
      <c r="B99" t="s">
        <v>5912</v>
      </c>
      <c r="C99" t="s">
        <v>6007</v>
      </c>
      <c r="D99" t="s">
        <v>5980</v>
      </c>
      <c r="E99">
        <v>44312</v>
      </c>
      <c r="F99" t="s">
        <v>5937</v>
      </c>
    </row>
    <row r="100" spans="1:6" x14ac:dyDescent="0.25">
      <c r="A100" t="s">
        <v>204</v>
      </c>
      <c r="B100" t="s">
        <v>5912</v>
      </c>
      <c r="C100" t="s">
        <v>6008</v>
      </c>
      <c r="D100" t="s">
        <v>5974</v>
      </c>
      <c r="E100">
        <v>80219</v>
      </c>
      <c r="F100" t="s">
        <v>5918</v>
      </c>
    </row>
    <row r="101" spans="1:6" x14ac:dyDescent="0.25">
      <c r="A101" t="s">
        <v>206</v>
      </c>
      <c r="B101" t="s">
        <v>5912</v>
      </c>
      <c r="C101" t="s">
        <v>6009</v>
      </c>
      <c r="D101" t="s">
        <v>5926</v>
      </c>
      <c r="E101">
        <v>75220</v>
      </c>
      <c r="F101" t="s">
        <v>5927</v>
      </c>
    </row>
    <row r="102" spans="1:6" x14ac:dyDescent="0.25">
      <c r="A102" t="s">
        <v>208</v>
      </c>
      <c r="B102" t="s">
        <v>5912</v>
      </c>
      <c r="C102" t="s">
        <v>5990</v>
      </c>
      <c r="D102" t="s">
        <v>5962</v>
      </c>
      <c r="E102">
        <v>37064</v>
      </c>
      <c r="F102" t="s">
        <v>5915</v>
      </c>
    </row>
    <row r="103" spans="1:6" x14ac:dyDescent="0.25">
      <c r="A103" t="s">
        <v>210</v>
      </c>
      <c r="B103" t="s">
        <v>5912</v>
      </c>
      <c r="C103" t="s">
        <v>6010</v>
      </c>
      <c r="D103" t="s">
        <v>5917</v>
      </c>
      <c r="E103">
        <v>90604</v>
      </c>
      <c r="F103" t="s">
        <v>5918</v>
      </c>
    </row>
    <row r="104" spans="1:6" x14ac:dyDescent="0.25">
      <c r="A104" t="s">
        <v>212</v>
      </c>
      <c r="B104" t="s">
        <v>5912</v>
      </c>
      <c r="C104" t="s">
        <v>6011</v>
      </c>
      <c r="D104" t="s">
        <v>5947</v>
      </c>
      <c r="E104">
        <v>48601</v>
      </c>
      <c r="F104" t="s">
        <v>5927</v>
      </c>
    </row>
    <row r="105" spans="1:6" x14ac:dyDescent="0.25">
      <c r="A105" t="s">
        <v>214</v>
      </c>
      <c r="B105" t="s">
        <v>5912</v>
      </c>
      <c r="C105" t="s">
        <v>6009</v>
      </c>
      <c r="D105" t="s">
        <v>5926</v>
      </c>
      <c r="E105">
        <v>75220</v>
      </c>
      <c r="F105" t="s">
        <v>5927</v>
      </c>
    </row>
    <row r="106" spans="1:6" x14ac:dyDescent="0.25">
      <c r="A106" t="s">
        <v>216</v>
      </c>
      <c r="B106" t="s">
        <v>5912</v>
      </c>
      <c r="C106" t="s">
        <v>6012</v>
      </c>
      <c r="D106" t="s">
        <v>5980</v>
      </c>
      <c r="E106">
        <v>44256</v>
      </c>
      <c r="F106" t="s">
        <v>5937</v>
      </c>
    </row>
    <row r="107" spans="1:6" x14ac:dyDescent="0.25">
      <c r="A107" t="s">
        <v>218</v>
      </c>
      <c r="B107" t="s">
        <v>5912</v>
      </c>
      <c r="C107" t="s">
        <v>5916</v>
      </c>
      <c r="D107" t="s">
        <v>5917</v>
      </c>
      <c r="E107">
        <v>90032</v>
      </c>
      <c r="F107" t="s">
        <v>5918</v>
      </c>
    </row>
    <row r="108" spans="1:6" x14ac:dyDescent="0.25">
      <c r="A108" t="s">
        <v>220</v>
      </c>
      <c r="B108" t="s">
        <v>5912</v>
      </c>
      <c r="C108" t="s">
        <v>6013</v>
      </c>
      <c r="D108" t="s">
        <v>5980</v>
      </c>
      <c r="E108">
        <v>43017</v>
      </c>
      <c r="F108" t="s">
        <v>5937</v>
      </c>
    </row>
    <row r="109" spans="1:6" x14ac:dyDescent="0.25">
      <c r="A109" t="s">
        <v>222</v>
      </c>
      <c r="B109" t="s">
        <v>5912</v>
      </c>
      <c r="C109" t="s">
        <v>6014</v>
      </c>
      <c r="D109" t="s">
        <v>5947</v>
      </c>
      <c r="E109">
        <v>48227</v>
      </c>
      <c r="F109" t="s">
        <v>5927</v>
      </c>
    </row>
    <row r="110" spans="1:6" x14ac:dyDescent="0.25">
      <c r="A110" t="s">
        <v>224</v>
      </c>
      <c r="B110" t="s">
        <v>5912</v>
      </c>
      <c r="C110" t="s">
        <v>5966</v>
      </c>
      <c r="D110" t="s">
        <v>5962</v>
      </c>
      <c r="E110">
        <v>38401</v>
      </c>
      <c r="F110" t="s">
        <v>5915</v>
      </c>
    </row>
    <row r="111" spans="1:6" x14ac:dyDescent="0.25">
      <c r="A111" t="s">
        <v>226</v>
      </c>
      <c r="B111" t="s">
        <v>5912</v>
      </c>
      <c r="C111" t="s">
        <v>5975</v>
      </c>
      <c r="D111" t="s">
        <v>5922</v>
      </c>
      <c r="E111">
        <v>28205</v>
      </c>
      <c r="F111" t="s">
        <v>5915</v>
      </c>
    </row>
    <row r="112" spans="1:6" x14ac:dyDescent="0.25">
      <c r="A112" t="s">
        <v>228</v>
      </c>
      <c r="B112" t="s">
        <v>5912</v>
      </c>
      <c r="C112" t="s">
        <v>6015</v>
      </c>
      <c r="D112" t="s">
        <v>5920</v>
      </c>
      <c r="E112">
        <v>33614</v>
      </c>
      <c r="F112" t="s">
        <v>5915</v>
      </c>
    </row>
    <row r="113" spans="1:6" x14ac:dyDescent="0.25">
      <c r="A113" t="s">
        <v>229</v>
      </c>
      <c r="B113" t="s">
        <v>5912</v>
      </c>
      <c r="C113" t="s">
        <v>6016</v>
      </c>
      <c r="D113" t="s">
        <v>5917</v>
      </c>
      <c r="E113">
        <v>95051</v>
      </c>
      <c r="F113" t="s">
        <v>5918</v>
      </c>
    </row>
    <row r="114" spans="1:6" x14ac:dyDescent="0.25">
      <c r="A114" t="s">
        <v>231</v>
      </c>
      <c r="B114" t="s">
        <v>5912</v>
      </c>
      <c r="C114" t="s">
        <v>5955</v>
      </c>
      <c r="D114" t="s">
        <v>5942</v>
      </c>
      <c r="E114">
        <v>60610</v>
      </c>
      <c r="F114" t="s">
        <v>5927</v>
      </c>
    </row>
    <row r="115" spans="1:6" x14ac:dyDescent="0.25">
      <c r="A115" t="s">
        <v>233</v>
      </c>
      <c r="B115" t="s">
        <v>5912</v>
      </c>
      <c r="C115" t="s">
        <v>6017</v>
      </c>
      <c r="D115" t="s">
        <v>5945</v>
      </c>
      <c r="E115">
        <v>55044</v>
      </c>
      <c r="F115" t="s">
        <v>5927</v>
      </c>
    </row>
    <row r="116" spans="1:6" x14ac:dyDescent="0.25">
      <c r="A116" t="s">
        <v>235</v>
      </c>
      <c r="B116" t="s">
        <v>5912</v>
      </c>
      <c r="C116" t="s">
        <v>5932</v>
      </c>
      <c r="D116" t="s">
        <v>5917</v>
      </c>
      <c r="E116">
        <v>94109</v>
      </c>
      <c r="F116" t="s">
        <v>5918</v>
      </c>
    </row>
    <row r="117" spans="1:6" x14ac:dyDescent="0.25">
      <c r="A117" t="s">
        <v>237</v>
      </c>
      <c r="B117" t="s">
        <v>5912</v>
      </c>
      <c r="C117" t="s">
        <v>6018</v>
      </c>
      <c r="D117" t="s">
        <v>5917</v>
      </c>
      <c r="E117">
        <v>92037</v>
      </c>
      <c r="F117" t="s">
        <v>5918</v>
      </c>
    </row>
    <row r="118" spans="1:6" x14ac:dyDescent="0.25">
      <c r="A118" t="s">
        <v>239</v>
      </c>
      <c r="B118" t="s">
        <v>5912</v>
      </c>
      <c r="C118" t="s">
        <v>5952</v>
      </c>
      <c r="D118" t="s">
        <v>5953</v>
      </c>
      <c r="E118">
        <v>10024</v>
      </c>
      <c r="F118" t="s">
        <v>5937</v>
      </c>
    </row>
    <row r="119" spans="1:6" x14ac:dyDescent="0.25">
      <c r="A119" t="s">
        <v>241</v>
      </c>
      <c r="B119" t="s">
        <v>5912</v>
      </c>
      <c r="C119" t="s">
        <v>5955</v>
      </c>
      <c r="D119" t="s">
        <v>5942</v>
      </c>
      <c r="E119">
        <v>60623</v>
      </c>
      <c r="F119" t="s">
        <v>5927</v>
      </c>
    </row>
    <row r="120" spans="1:6" x14ac:dyDescent="0.25">
      <c r="A120" t="s">
        <v>243</v>
      </c>
      <c r="B120" t="s">
        <v>5912</v>
      </c>
      <c r="C120" t="s">
        <v>5952</v>
      </c>
      <c r="D120" t="s">
        <v>5953</v>
      </c>
      <c r="E120">
        <v>10009</v>
      </c>
      <c r="F120" t="s">
        <v>5937</v>
      </c>
    </row>
    <row r="121" spans="1:6" x14ac:dyDescent="0.25">
      <c r="A121" t="s">
        <v>245</v>
      </c>
      <c r="B121" t="s">
        <v>5912</v>
      </c>
      <c r="C121" t="s">
        <v>5988</v>
      </c>
      <c r="D121" t="s">
        <v>5926</v>
      </c>
      <c r="E121">
        <v>77506</v>
      </c>
      <c r="F121" t="s">
        <v>5927</v>
      </c>
    </row>
    <row r="122" spans="1:6" x14ac:dyDescent="0.25">
      <c r="A122" t="s">
        <v>247</v>
      </c>
      <c r="B122" t="s">
        <v>5912</v>
      </c>
      <c r="C122" t="s">
        <v>5939</v>
      </c>
      <c r="D122" t="s">
        <v>5926</v>
      </c>
      <c r="E122">
        <v>77036</v>
      </c>
      <c r="F122" t="s">
        <v>5927</v>
      </c>
    </row>
    <row r="123" spans="1:6" x14ac:dyDescent="0.25">
      <c r="A123" t="s">
        <v>249</v>
      </c>
      <c r="B123" t="s">
        <v>5912</v>
      </c>
      <c r="C123" t="s">
        <v>5955</v>
      </c>
      <c r="D123" t="s">
        <v>5942</v>
      </c>
      <c r="E123">
        <v>60610</v>
      </c>
      <c r="F123" t="s">
        <v>5927</v>
      </c>
    </row>
    <row r="124" spans="1:6" x14ac:dyDescent="0.25">
      <c r="A124" t="s">
        <v>251</v>
      </c>
      <c r="B124" t="s">
        <v>5912</v>
      </c>
      <c r="C124" t="s">
        <v>6019</v>
      </c>
      <c r="D124" t="s">
        <v>5917</v>
      </c>
      <c r="E124">
        <v>94513</v>
      </c>
      <c r="F124" t="s">
        <v>5918</v>
      </c>
    </row>
    <row r="125" spans="1:6" x14ac:dyDescent="0.25">
      <c r="A125" t="s">
        <v>253</v>
      </c>
      <c r="B125" t="s">
        <v>5912</v>
      </c>
      <c r="C125" t="s">
        <v>6020</v>
      </c>
      <c r="D125" t="s">
        <v>5922</v>
      </c>
      <c r="E125">
        <v>27514</v>
      </c>
      <c r="F125" t="s">
        <v>5915</v>
      </c>
    </row>
    <row r="126" spans="1:6" x14ac:dyDescent="0.25">
      <c r="A126" t="s">
        <v>255</v>
      </c>
      <c r="B126" t="s">
        <v>5912</v>
      </c>
      <c r="C126" t="s">
        <v>6021</v>
      </c>
      <c r="D126" t="s">
        <v>6006</v>
      </c>
      <c r="E126">
        <v>7960</v>
      </c>
      <c r="F126" t="s">
        <v>5937</v>
      </c>
    </row>
    <row r="127" spans="1:6" x14ac:dyDescent="0.25">
      <c r="A127" t="s">
        <v>256</v>
      </c>
      <c r="B127" t="s">
        <v>5912</v>
      </c>
      <c r="C127" t="s">
        <v>6022</v>
      </c>
      <c r="D127" t="s">
        <v>5980</v>
      </c>
      <c r="E127">
        <v>45231</v>
      </c>
      <c r="F127" t="s">
        <v>5937</v>
      </c>
    </row>
    <row r="128" spans="1:6" x14ac:dyDescent="0.25">
      <c r="A128" t="s">
        <v>258</v>
      </c>
      <c r="B128" t="s">
        <v>5912</v>
      </c>
      <c r="C128" t="s">
        <v>5932</v>
      </c>
      <c r="D128" t="s">
        <v>5917</v>
      </c>
      <c r="E128">
        <v>94110</v>
      </c>
      <c r="F128" t="s">
        <v>5918</v>
      </c>
    </row>
    <row r="129" spans="1:6" x14ac:dyDescent="0.25">
      <c r="A129" t="s">
        <v>260</v>
      </c>
      <c r="B129" t="s">
        <v>5912</v>
      </c>
      <c r="C129" t="s">
        <v>5932</v>
      </c>
      <c r="D129" t="s">
        <v>5917</v>
      </c>
      <c r="E129">
        <v>94109</v>
      </c>
      <c r="F129" t="s">
        <v>5918</v>
      </c>
    </row>
    <row r="130" spans="1:6" x14ac:dyDescent="0.25">
      <c r="A130" t="s">
        <v>261</v>
      </c>
      <c r="B130" t="s">
        <v>5912</v>
      </c>
      <c r="C130" t="s">
        <v>6023</v>
      </c>
      <c r="D130" t="s">
        <v>5917</v>
      </c>
      <c r="E130">
        <v>90301</v>
      </c>
      <c r="F130" t="s">
        <v>5918</v>
      </c>
    </row>
    <row r="131" spans="1:6" x14ac:dyDescent="0.25">
      <c r="A131" t="s">
        <v>263</v>
      </c>
      <c r="B131" t="s">
        <v>5912</v>
      </c>
      <c r="C131" t="s">
        <v>5935</v>
      </c>
      <c r="D131" t="s">
        <v>5936</v>
      </c>
      <c r="E131">
        <v>19140</v>
      </c>
      <c r="F131" t="s">
        <v>5937</v>
      </c>
    </row>
    <row r="132" spans="1:6" x14ac:dyDescent="0.25">
      <c r="A132" t="s">
        <v>265</v>
      </c>
      <c r="B132" t="s">
        <v>5912</v>
      </c>
      <c r="C132" t="s">
        <v>5939</v>
      </c>
      <c r="D132" t="s">
        <v>5926</v>
      </c>
      <c r="E132">
        <v>77070</v>
      </c>
      <c r="F132" t="s">
        <v>5927</v>
      </c>
    </row>
    <row r="133" spans="1:6" x14ac:dyDescent="0.25">
      <c r="A133" t="s">
        <v>266</v>
      </c>
      <c r="B133" t="s">
        <v>5912</v>
      </c>
      <c r="C133" t="s">
        <v>5916</v>
      </c>
      <c r="D133" t="s">
        <v>5917</v>
      </c>
      <c r="E133">
        <v>90004</v>
      </c>
      <c r="F133" t="s">
        <v>5918</v>
      </c>
    </row>
    <row r="134" spans="1:6" x14ac:dyDescent="0.25">
      <c r="A134" t="s">
        <v>268</v>
      </c>
      <c r="B134" t="s">
        <v>5912</v>
      </c>
      <c r="C134" t="s">
        <v>5970</v>
      </c>
      <c r="D134" t="s">
        <v>5971</v>
      </c>
      <c r="E134">
        <v>97206</v>
      </c>
      <c r="F134" t="s">
        <v>5918</v>
      </c>
    </row>
    <row r="135" spans="1:6" x14ac:dyDescent="0.25">
      <c r="A135" t="s">
        <v>269</v>
      </c>
      <c r="B135" t="s">
        <v>5912</v>
      </c>
      <c r="C135" t="s">
        <v>6024</v>
      </c>
      <c r="D135" t="s">
        <v>5920</v>
      </c>
      <c r="E135">
        <v>33319</v>
      </c>
      <c r="F135" t="s">
        <v>5915</v>
      </c>
    </row>
    <row r="136" spans="1:6" x14ac:dyDescent="0.25">
      <c r="A136" t="s">
        <v>271</v>
      </c>
      <c r="B136" t="s">
        <v>5912</v>
      </c>
      <c r="C136" t="s">
        <v>5979</v>
      </c>
      <c r="D136" t="s">
        <v>5980</v>
      </c>
      <c r="E136">
        <v>43229</v>
      </c>
      <c r="F136" t="s">
        <v>5937</v>
      </c>
    </row>
    <row r="137" spans="1:6" x14ac:dyDescent="0.25">
      <c r="A137" t="s">
        <v>273</v>
      </c>
      <c r="B137" t="s">
        <v>5912</v>
      </c>
      <c r="C137" t="s">
        <v>6025</v>
      </c>
      <c r="D137" t="s">
        <v>5974</v>
      </c>
      <c r="E137">
        <v>80906</v>
      </c>
      <c r="F137" t="s">
        <v>5918</v>
      </c>
    </row>
    <row r="138" spans="1:6" x14ac:dyDescent="0.25">
      <c r="A138" t="s">
        <v>275</v>
      </c>
      <c r="B138" t="s">
        <v>5912</v>
      </c>
      <c r="C138" t="s">
        <v>6026</v>
      </c>
      <c r="D138" t="s">
        <v>6006</v>
      </c>
      <c r="E138">
        <v>7109</v>
      </c>
      <c r="F138" t="s">
        <v>5937</v>
      </c>
    </row>
    <row r="139" spans="1:6" x14ac:dyDescent="0.25">
      <c r="A139" t="s">
        <v>276</v>
      </c>
      <c r="B139" t="s">
        <v>5912</v>
      </c>
      <c r="C139" t="s">
        <v>5955</v>
      </c>
      <c r="D139" t="s">
        <v>5942</v>
      </c>
      <c r="E139">
        <v>60623</v>
      </c>
      <c r="F139" t="s">
        <v>5927</v>
      </c>
    </row>
    <row r="140" spans="1:6" x14ac:dyDescent="0.25">
      <c r="A140" t="s">
        <v>277</v>
      </c>
      <c r="B140" t="s">
        <v>5912</v>
      </c>
      <c r="C140" t="s">
        <v>5952</v>
      </c>
      <c r="D140" t="s">
        <v>5953</v>
      </c>
      <c r="E140">
        <v>10024</v>
      </c>
      <c r="F140" t="s">
        <v>5937</v>
      </c>
    </row>
    <row r="141" spans="1:6" x14ac:dyDescent="0.25">
      <c r="A141" t="s">
        <v>279</v>
      </c>
      <c r="B141" t="s">
        <v>5912</v>
      </c>
      <c r="C141" t="s">
        <v>6027</v>
      </c>
      <c r="D141" t="s">
        <v>5947</v>
      </c>
      <c r="E141">
        <v>48180</v>
      </c>
      <c r="F141" t="s">
        <v>5927</v>
      </c>
    </row>
    <row r="142" spans="1:6" x14ac:dyDescent="0.25">
      <c r="A142" t="s">
        <v>280</v>
      </c>
      <c r="B142" t="s">
        <v>5912</v>
      </c>
      <c r="C142" t="s">
        <v>6028</v>
      </c>
      <c r="D142" t="s">
        <v>6006</v>
      </c>
      <c r="E142">
        <v>8701</v>
      </c>
      <c r="F142" t="s">
        <v>5937</v>
      </c>
    </row>
    <row r="143" spans="1:6" x14ac:dyDescent="0.25">
      <c r="A143" t="s">
        <v>282</v>
      </c>
      <c r="B143" t="s">
        <v>5912</v>
      </c>
      <c r="C143" t="s">
        <v>6029</v>
      </c>
      <c r="D143" t="s">
        <v>5959</v>
      </c>
      <c r="E143">
        <v>22204</v>
      </c>
      <c r="F143" t="s">
        <v>5915</v>
      </c>
    </row>
    <row r="144" spans="1:6" x14ac:dyDescent="0.25">
      <c r="A144" t="s">
        <v>284</v>
      </c>
      <c r="B144" t="s">
        <v>5912</v>
      </c>
      <c r="C144" t="s">
        <v>6030</v>
      </c>
      <c r="D144" t="s">
        <v>5974</v>
      </c>
      <c r="E144">
        <v>80004</v>
      </c>
      <c r="F144" t="s">
        <v>5918</v>
      </c>
    </row>
    <row r="145" spans="1:6" x14ac:dyDescent="0.25">
      <c r="A145" t="s">
        <v>286</v>
      </c>
      <c r="B145" t="s">
        <v>5912</v>
      </c>
      <c r="C145" t="s">
        <v>6031</v>
      </c>
      <c r="D145" t="s">
        <v>6006</v>
      </c>
      <c r="E145">
        <v>7601</v>
      </c>
      <c r="F145" t="s">
        <v>5937</v>
      </c>
    </row>
    <row r="146" spans="1:6" x14ac:dyDescent="0.25">
      <c r="A146" t="s">
        <v>288</v>
      </c>
      <c r="B146" t="s">
        <v>5912</v>
      </c>
      <c r="C146" t="s">
        <v>6032</v>
      </c>
      <c r="D146" t="s">
        <v>5920</v>
      </c>
      <c r="E146">
        <v>33710</v>
      </c>
      <c r="F146" t="s">
        <v>5915</v>
      </c>
    </row>
    <row r="147" spans="1:6" x14ac:dyDescent="0.25">
      <c r="A147" t="s">
        <v>290</v>
      </c>
      <c r="B147" t="s">
        <v>5912</v>
      </c>
      <c r="C147" t="s">
        <v>5935</v>
      </c>
      <c r="D147" t="s">
        <v>5936</v>
      </c>
      <c r="E147">
        <v>19143</v>
      </c>
      <c r="F147" t="s">
        <v>5937</v>
      </c>
    </row>
    <row r="148" spans="1:6" x14ac:dyDescent="0.25">
      <c r="A148" t="s">
        <v>292</v>
      </c>
      <c r="B148" t="s">
        <v>5912</v>
      </c>
      <c r="C148" t="s">
        <v>5952</v>
      </c>
      <c r="D148" t="s">
        <v>5953</v>
      </c>
      <c r="E148">
        <v>10024</v>
      </c>
      <c r="F148" t="s">
        <v>5937</v>
      </c>
    </row>
    <row r="149" spans="1:6" x14ac:dyDescent="0.25">
      <c r="A149" t="s">
        <v>294</v>
      </c>
      <c r="B149" t="s">
        <v>5912</v>
      </c>
      <c r="C149" t="s">
        <v>6033</v>
      </c>
      <c r="D149" t="s">
        <v>5917</v>
      </c>
      <c r="E149">
        <v>90805</v>
      </c>
      <c r="F149" t="s">
        <v>5918</v>
      </c>
    </row>
    <row r="150" spans="1:6" x14ac:dyDescent="0.25">
      <c r="A150" t="s">
        <v>296</v>
      </c>
      <c r="B150" t="s">
        <v>5912</v>
      </c>
      <c r="C150" t="s">
        <v>6034</v>
      </c>
      <c r="D150" t="s">
        <v>5917</v>
      </c>
      <c r="E150">
        <v>92345</v>
      </c>
      <c r="F150" t="s">
        <v>5918</v>
      </c>
    </row>
    <row r="151" spans="1:6" x14ac:dyDescent="0.25">
      <c r="A151" t="s">
        <v>298</v>
      </c>
      <c r="B151" t="s">
        <v>5912</v>
      </c>
      <c r="C151" t="s">
        <v>6035</v>
      </c>
      <c r="D151" t="s">
        <v>5962</v>
      </c>
      <c r="E151">
        <v>37130</v>
      </c>
      <c r="F151" t="s">
        <v>5915</v>
      </c>
    </row>
    <row r="152" spans="1:6" x14ac:dyDescent="0.25">
      <c r="A152" t="s">
        <v>300</v>
      </c>
      <c r="B152" t="s">
        <v>5912</v>
      </c>
      <c r="C152" t="s">
        <v>5935</v>
      </c>
      <c r="D152" t="s">
        <v>5936</v>
      </c>
      <c r="E152">
        <v>19143</v>
      </c>
      <c r="F152" t="s">
        <v>5937</v>
      </c>
    </row>
    <row r="153" spans="1:6" x14ac:dyDescent="0.25">
      <c r="A153" t="s">
        <v>302</v>
      </c>
      <c r="B153" t="s">
        <v>5912</v>
      </c>
      <c r="C153" t="s">
        <v>5935</v>
      </c>
      <c r="D153" t="s">
        <v>5936</v>
      </c>
      <c r="E153">
        <v>19134</v>
      </c>
      <c r="F153" t="s">
        <v>5937</v>
      </c>
    </row>
    <row r="154" spans="1:6" x14ac:dyDescent="0.25">
      <c r="A154" t="s">
        <v>304</v>
      </c>
      <c r="B154" t="s">
        <v>5912</v>
      </c>
      <c r="C154" t="s">
        <v>5916</v>
      </c>
      <c r="D154" t="s">
        <v>5917</v>
      </c>
      <c r="E154">
        <v>90045</v>
      </c>
      <c r="F154" t="s">
        <v>5918</v>
      </c>
    </row>
    <row r="155" spans="1:6" x14ac:dyDescent="0.25">
      <c r="A155" t="s">
        <v>306</v>
      </c>
      <c r="B155" t="s">
        <v>5912</v>
      </c>
      <c r="C155" t="s">
        <v>5932</v>
      </c>
      <c r="D155" t="s">
        <v>5917</v>
      </c>
      <c r="E155">
        <v>94122</v>
      </c>
      <c r="F155" t="s">
        <v>5918</v>
      </c>
    </row>
    <row r="156" spans="1:6" x14ac:dyDescent="0.25">
      <c r="A156" t="s">
        <v>308</v>
      </c>
      <c r="B156" t="s">
        <v>5912</v>
      </c>
      <c r="C156" t="s">
        <v>6036</v>
      </c>
      <c r="D156" t="s">
        <v>5931</v>
      </c>
      <c r="E156">
        <v>84041</v>
      </c>
      <c r="F156" t="s">
        <v>5918</v>
      </c>
    </row>
    <row r="157" spans="1:6" x14ac:dyDescent="0.25">
      <c r="A157" t="s">
        <v>309</v>
      </c>
      <c r="B157" t="s">
        <v>5912</v>
      </c>
      <c r="C157" t="s">
        <v>5935</v>
      </c>
      <c r="D157" t="s">
        <v>5936</v>
      </c>
      <c r="E157">
        <v>19140</v>
      </c>
      <c r="F157" t="s">
        <v>5937</v>
      </c>
    </row>
    <row r="158" spans="1:6" x14ac:dyDescent="0.25">
      <c r="A158" t="s">
        <v>310</v>
      </c>
      <c r="B158" t="s">
        <v>5912</v>
      </c>
      <c r="C158" t="s">
        <v>6037</v>
      </c>
      <c r="D158" t="s">
        <v>5926</v>
      </c>
      <c r="E158">
        <v>78745</v>
      </c>
      <c r="F158" t="s">
        <v>5927</v>
      </c>
    </row>
    <row r="159" spans="1:6" x14ac:dyDescent="0.25">
      <c r="A159" t="s">
        <v>311</v>
      </c>
      <c r="B159" t="s">
        <v>5912</v>
      </c>
      <c r="C159" t="s">
        <v>5932</v>
      </c>
      <c r="D159" t="s">
        <v>5917</v>
      </c>
      <c r="E159">
        <v>94122</v>
      </c>
      <c r="F159" t="s">
        <v>5918</v>
      </c>
    </row>
    <row r="160" spans="1:6" x14ac:dyDescent="0.25">
      <c r="A160" t="s">
        <v>313</v>
      </c>
      <c r="B160" t="s">
        <v>5912</v>
      </c>
      <c r="C160" t="s">
        <v>6038</v>
      </c>
      <c r="D160" t="s">
        <v>6039</v>
      </c>
      <c r="E160">
        <v>1852</v>
      </c>
      <c r="F160" t="s">
        <v>5937</v>
      </c>
    </row>
    <row r="161" spans="1:6" x14ac:dyDescent="0.25">
      <c r="A161" t="s">
        <v>315</v>
      </c>
      <c r="B161" t="s">
        <v>5912</v>
      </c>
      <c r="C161" t="s">
        <v>5952</v>
      </c>
      <c r="D161" t="s">
        <v>5953</v>
      </c>
      <c r="E161">
        <v>10009</v>
      </c>
      <c r="F161" t="s">
        <v>5937</v>
      </c>
    </row>
    <row r="162" spans="1:6" x14ac:dyDescent="0.25">
      <c r="A162" t="s">
        <v>317</v>
      </c>
      <c r="B162" t="s">
        <v>5912</v>
      </c>
      <c r="C162" t="s">
        <v>5952</v>
      </c>
      <c r="D162" t="s">
        <v>5953</v>
      </c>
      <c r="E162">
        <v>10035</v>
      </c>
      <c r="F162" t="s">
        <v>5937</v>
      </c>
    </row>
    <row r="163" spans="1:6" x14ac:dyDescent="0.25">
      <c r="A163" t="s">
        <v>319</v>
      </c>
      <c r="B163" t="s">
        <v>5912</v>
      </c>
      <c r="C163" t="s">
        <v>5975</v>
      </c>
      <c r="D163" t="s">
        <v>5922</v>
      </c>
      <c r="E163">
        <v>28205</v>
      </c>
      <c r="F163" t="s">
        <v>5915</v>
      </c>
    </row>
    <row r="164" spans="1:6" x14ac:dyDescent="0.25">
      <c r="A164" t="s">
        <v>320</v>
      </c>
      <c r="B164" t="s">
        <v>5912</v>
      </c>
      <c r="C164" t="s">
        <v>5979</v>
      </c>
      <c r="D164" t="s">
        <v>6040</v>
      </c>
      <c r="E164">
        <v>31907</v>
      </c>
      <c r="F164" t="s">
        <v>5915</v>
      </c>
    </row>
    <row r="165" spans="1:6" x14ac:dyDescent="0.25">
      <c r="A165" t="s">
        <v>322</v>
      </c>
      <c r="B165" t="s">
        <v>5912</v>
      </c>
      <c r="C165" t="s">
        <v>5952</v>
      </c>
      <c r="D165" t="s">
        <v>5953</v>
      </c>
      <c r="E165">
        <v>10009</v>
      </c>
      <c r="F165" t="s">
        <v>5937</v>
      </c>
    </row>
    <row r="166" spans="1:6" x14ac:dyDescent="0.25">
      <c r="A166" t="s">
        <v>324</v>
      </c>
      <c r="B166" t="s">
        <v>5912</v>
      </c>
      <c r="C166" t="s">
        <v>5932</v>
      </c>
      <c r="D166" t="s">
        <v>5917</v>
      </c>
      <c r="E166">
        <v>94109</v>
      </c>
      <c r="F166" t="s">
        <v>5918</v>
      </c>
    </row>
    <row r="167" spans="1:6" x14ac:dyDescent="0.25">
      <c r="A167" t="s">
        <v>326</v>
      </c>
      <c r="B167" t="s">
        <v>5912</v>
      </c>
      <c r="C167" t="s">
        <v>6041</v>
      </c>
      <c r="D167" t="s">
        <v>6001</v>
      </c>
      <c r="E167">
        <v>6040</v>
      </c>
      <c r="F167" t="s">
        <v>5937</v>
      </c>
    </row>
    <row r="168" spans="1:6" x14ac:dyDescent="0.25">
      <c r="A168" t="s">
        <v>329</v>
      </c>
      <c r="B168" t="s">
        <v>5912</v>
      </c>
      <c r="C168" t="s">
        <v>6042</v>
      </c>
      <c r="D168" t="s">
        <v>5926</v>
      </c>
      <c r="E168">
        <v>78550</v>
      </c>
      <c r="F168" t="s">
        <v>5927</v>
      </c>
    </row>
    <row r="169" spans="1:6" x14ac:dyDescent="0.25">
      <c r="A169" t="s">
        <v>331</v>
      </c>
      <c r="B169" t="s">
        <v>5912</v>
      </c>
      <c r="C169" t="s">
        <v>6043</v>
      </c>
      <c r="D169" t="s">
        <v>5957</v>
      </c>
      <c r="E169">
        <v>85705</v>
      </c>
      <c r="F169" t="s">
        <v>5918</v>
      </c>
    </row>
    <row r="170" spans="1:6" x14ac:dyDescent="0.25">
      <c r="A170" t="s">
        <v>333</v>
      </c>
      <c r="B170" t="s">
        <v>5912</v>
      </c>
      <c r="C170" t="s">
        <v>6044</v>
      </c>
      <c r="D170" t="s">
        <v>5942</v>
      </c>
      <c r="E170">
        <v>62301</v>
      </c>
      <c r="F170" t="s">
        <v>5927</v>
      </c>
    </row>
    <row r="171" spans="1:6" x14ac:dyDescent="0.25">
      <c r="A171" t="s">
        <v>335</v>
      </c>
      <c r="B171" t="s">
        <v>5912</v>
      </c>
      <c r="C171" t="s">
        <v>5990</v>
      </c>
      <c r="D171" t="s">
        <v>6039</v>
      </c>
      <c r="E171">
        <v>2038</v>
      </c>
      <c r="F171" t="s">
        <v>5937</v>
      </c>
    </row>
    <row r="172" spans="1:6" x14ac:dyDescent="0.25">
      <c r="A172" t="s">
        <v>337</v>
      </c>
      <c r="B172" t="s">
        <v>5912</v>
      </c>
      <c r="C172" t="s">
        <v>5939</v>
      </c>
      <c r="D172" t="s">
        <v>5926</v>
      </c>
      <c r="E172">
        <v>77095</v>
      </c>
      <c r="F172" t="s">
        <v>5927</v>
      </c>
    </row>
    <row r="173" spans="1:6" x14ac:dyDescent="0.25">
      <c r="A173" t="s">
        <v>339</v>
      </c>
      <c r="B173" t="s">
        <v>5912</v>
      </c>
      <c r="C173" t="s">
        <v>5932</v>
      </c>
      <c r="D173" t="s">
        <v>5917</v>
      </c>
      <c r="E173">
        <v>94109</v>
      </c>
      <c r="F173" t="s">
        <v>5918</v>
      </c>
    </row>
    <row r="174" spans="1:6" x14ac:dyDescent="0.25">
      <c r="A174" t="s">
        <v>341</v>
      </c>
      <c r="B174" t="s">
        <v>5912</v>
      </c>
      <c r="C174" t="s">
        <v>6027</v>
      </c>
      <c r="D174" t="s">
        <v>5947</v>
      </c>
      <c r="E174">
        <v>48180</v>
      </c>
      <c r="F174" t="s">
        <v>5927</v>
      </c>
    </row>
    <row r="175" spans="1:6" x14ac:dyDescent="0.25">
      <c r="A175" t="s">
        <v>343</v>
      </c>
      <c r="B175" t="s">
        <v>5912</v>
      </c>
      <c r="C175" t="s">
        <v>6045</v>
      </c>
      <c r="D175" t="s">
        <v>5920</v>
      </c>
      <c r="E175">
        <v>33024</v>
      </c>
      <c r="F175" t="s">
        <v>5915</v>
      </c>
    </row>
    <row r="176" spans="1:6" x14ac:dyDescent="0.25">
      <c r="A176" t="s">
        <v>345</v>
      </c>
      <c r="B176" t="s">
        <v>5912</v>
      </c>
      <c r="C176" t="s">
        <v>5935</v>
      </c>
      <c r="D176" t="s">
        <v>5936</v>
      </c>
      <c r="E176">
        <v>19140</v>
      </c>
      <c r="F176" t="s">
        <v>5937</v>
      </c>
    </row>
    <row r="177" spans="1:6" x14ac:dyDescent="0.25">
      <c r="A177" t="s">
        <v>347</v>
      </c>
      <c r="B177" t="s">
        <v>5912</v>
      </c>
      <c r="C177" t="s">
        <v>6022</v>
      </c>
      <c r="D177" t="s">
        <v>5980</v>
      </c>
      <c r="E177">
        <v>45231</v>
      </c>
      <c r="F177" t="s">
        <v>5937</v>
      </c>
    </row>
    <row r="178" spans="1:6" x14ac:dyDescent="0.25">
      <c r="A178" t="s">
        <v>349</v>
      </c>
      <c r="B178" t="s">
        <v>5912</v>
      </c>
      <c r="C178" t="s">
        <v>5952</v>
      </c>
      <c r="D178" t="s">
        <v>5953</v>
      </c>
      <c r="E178">
        <v>10009</v>
      </c>
      <c r="F178" t="s">
        <v>5937</v>
      </c>
    </row>
    <row r="179" spans="1:6" x14ac:dyDescent="0.25">
      <c r="A179" t="s">
        <v>351</v>
      </c>
      <c r="B179" t="s">
        <v>5912</v>
      </c>
      <c r="C179" t="s">
        <v>6046</v>
      </c>
      <c r="D179" t="s">
        <v>5924</v>
      </c>
      <c r="E179">
        <v>98198</v>
      </c>
      <c r="F179" t="s">
        <v>5918</v>
      </c>
    </row>
    <row r="180" spans="1:6" x14ac:dyDescent="0.25">
      <c r="A180" t="s">
        <v>353</v>
      </c>
      <c r="B180" t="s">
        <v>5912</v>
      </c>
      <c r="C180" t="s">
        <v>6047</v>
      </c>
      <c r="D180" t="s">
        <v>5942</v>
      </c>
      <c r="E180">
        <v>61604</v>
      </c>
      <c r="F180" t="s">
        <v>5927</v>
      </c>
    </row>
    <row r="181" spans="1:6" x14ac:dyDescent="0.25">
      <c r="A181" t="s">
        <v>355</v>
      </c>
      <c r="B181" t="s">
        <v>5912</v>
      </c>
      <c r="C181" t="s">
        <v>6048</v>
      </c>
      <c r="D181" t="s">
        <v>6049</v>
      </c>
      <c r="E181">
        <v>89115</v>
      </c>
      <c r="F181" t="s">
        <v>5918</v>
      </c>
    </row>
    <row r="182" spans="1:6" x14ac:dyDescent="0.25">
      <c r="A182" t="s">
        <v>357</v>
      </c>
      <c r="B182" t="s">
        <v>5912</v>
      </c>
      <c r="C182" t="s">
        <v>6050</v>
      </c>
      <c r="D182" t="s">
        <v>6051</v>
      </c>
      <c r="E182">
        <v>2886</v>
      </c>
      <c r="F182" t="s">
        <v>5937</v>
      </c>
    </row>
    <row r="183" spans="1:6" x14ac:dyDescent="0.25">
      <c r="A183" t="s">
        <v>359</v>
      </c>
      <c r="B183" t="s">
        <v>5912</v>
      </c>
      <c r="C183" t="s">
        <v>5960</v>
      </c>
      <c r="D183" t="s">
        <v>5947</v>
      </c>
      <c r="E183">
        <v>49201</v>
      </c>
      <c r="F183" t="s">
        <v>5927</v>
      </c>
    </row>
    <row r="184" spans="1:6" x14ac:dyDescent="0.25">
      <c r="A184" t="s">
        <v>360</v>
      </c>
      <c r="B184" t="s">
        <v>5912</v>
      </c>
      <c r="C184" t="s">
        <v>5939</v>
      </c>
      <c r="D184" t="s">
        <v>5926</v>
      </c>
      <c r="E184">
        <v>77036</v>
      </c>
      <c r="F184" t="s">
        <v>5927</v>
      </c>
    </row>
    <row r="185" spans="1:6" x14ac:dyDescent="0.25">
      <c r="A185" t="s">
        <v>362</v>
      </c>
      <c r="B185" t="s">
        <v>5912</v>
      </c>
      <c r="C185" t="s">
        <v>6052</v>
      </c>
      <c r="D185" t="s">
        <v>5920</v>
      </c>
      <c r="E185">
        <v>33180</v>
      </c>
      <c r="F185" t="s">
        <v>5915</v>
      </c>
    </row>
    <row r="186" spans="1:6" x14ac:dyDescent="0.25">
      <c r="A186" t="s">
        <v>364</v>
      </c>
      <c r="B186" t="s">
        <v>5912</v>
      </c>
      <c r="C186" t="s">
        <v>5982</v>
      </c>
      <c r="D186" t="s">
        <v>5922</v>
      </c>
      <c r="E186">
        <v>28403</v>
      </c>
      <c r="F186" t="s">
        <v>5915</v>
      </c>
    </row>
    <row r="187" spans="1:6" x14ac:dyDescent="0.25">
      <c r="A187" t="s">
        <v>365</v>
      </c>
      <c r="B187" t="s">
        <v>5912</v>
      </c>
      <c r="C187" t="s">
        <v>5952</v>
      </c>
      <c r="D187" t="s">
        <v>5953</v>
      </c>
      <c r="E187">
        <v>10024</v>
      </c>
      <c r="F187" t="s">
        <v>5937</v>
      </c>
    </row>
    <row r="188" spans="1:6" x14ac:dyDescent="0.25">
      <c r="A188" t="s">
        <v>367</v>
      </c>
      <c r="B188" t="s">
        <v>5912</v>
      </c>
      <c r="C188" t="s">
        <v>5932</v>
      </c>
      <c r="D188" t="s">
        <v>5917</v>
      </c>
      <c r="E188">
        <v>94110</v>
      </c>
      <c r="F188" t="s">
        <v>5918</v>
      </c>
    </row>
    <row r="189" spans="1:6" x14ac:dyDescent="0.25">
      <c r="A189" t="s">
        <v>369</v>
      </c>
      <c r="B189" t="s">
        <v>5912</v>
      </c>
      <c r="C189" t="s">
        <v>5923</v>
      </c>
      <c r="D189" t="s">
        <v>5924</v>
      </c>
      <c r="E189">
        <v>98105</v>
      </c>
      <c r="F189" t="s">
        <v>5918</v>
      </c>
    </row>
    <row r="190" spans="1:6" x14ac:dyDescent="0.25">
      <c r="A190" t="s">
        <v>371</v>
      </c>
      <c r="B190" t="s">
        <v>5912</v>
      </c>
      <c r="C190" t="s">
        <v>6053</v>
      </c>
      <c r="D190" t="s">
        <v>5917</v>
      </c>
      <c r="E190">
        <v>92646</v>
      </c>
      <c r="F190" t="s">
        <v>5918</v>
      </c>
    </row>
    <row r="191" spans="1:6" x14ac:dyDescent="0.25">
      <c r="A191" t="s">
        <v>373</v>
      </c>
      <c r="B191" t="s">
        <v>5912</v>
      </c>
      <c r="C191" t="s">
        <v>5916</v>
      </c>
      <c r="D191" t="s">
        <v>5917</v>
      </c>
      <c r="E191">
        <v>90004</v>
      </c>
      <c r="F191" t="s">
        <v>5918</v>
      </c>
    </row>
    <row r="192" spans="1:6" x14ac:dyDescent="0.25">
      <c r="A192" t="s">
        <v>375</v>
      </c>
      <c r="B192" t="s">
        <v>5912</v>
      </c>
      <c r="C192" t="s">
        <v>6054</v>
      </c>
      <c r="D192" t="s">
        <v>5914</v>
      </c>
      <c r="E192">
        <v>40475</v>
      </c>
      <c r="F192" t="s">
        <v>5915</v>
      </c>
    </row>
    <row r="193" spans="1:6" x14ac:dyDescent="0.25">
      <c r="A193" t="s">
        <v>376</v>
      </c>
      <c r="B193" t="s">
        <v>5912</v>
      </c>
      <c r="C193" t="s">
        <v>5916</v>
      </c>
      <c r="D193" t="s">
        <v>5917</v>
      </c>
      <c r="E193">
        <v>90045</v>
      </c>
      <c r="F193" t="s">
        <v>5918</v>
      </c>
    </row>
    <row r="194" spans="1:6" x14ac:dyDescent="0.25">
      <c r="A194" t="s">
        <v>377</v>
      </c>
      <c r="B194" t="s">
        <v>5912</v>
      </c>
      <c r="C194" t="s">
        <v>6055</v>
      </c>
      <c r="D194" t="s">
        <v>5974</v>
      </c>
      <c r="E194">
        <v>80027</v>
      </c>
      <c r="F194" t="s">
        <v>5918</v>
      </c>
    </row>
    <row r="195" spans="1:6" x14ac:dyDescent="0.25">
      <c r="A195" t="s">
        <v>378</v>
      </c>
      <c r="B195" t="s">
        <v>5912</v>
      </c>
      <c r="C195" t="s">
        <v>6056</v>
      </c>
      <c r="D195" t="s">
        <v>6039</v>
      </c>
      <c r="E195">
        <v>1841</v>
      </c>
      <c r="F195" t="s">
        <v>5937</v>
      </c>
    </row>
    <row r="196" spans="1:6" x14ac:dyDescent="0.25">
      <c r="A196" t="s">
        <v>380</v>
      </c>
      <c r="B196" t="s">
        <v>5912</v>
      </c>
      <c r="C196" t="s">
        <v>5960</v>
      </c>
      <c r="D196" t="s">
        <v>6057</v>
      </c>
      <c r="E196">
        <v>39212</v>
      </c>
      <c r="F196" t="s">
        <v>5915</v>
      </c>
    </row>
    <row r="197" spans="1:6" x14ac:dyDescent="0.25">
      <c r="A197" t="s">
        <v>382</v>
      </c>
      <c r="B197" t="s">
        <v>5912</v>
      </c>
      <c r="C197" t="s">
        <v>6058</v>
      </c>
      <c r="D197" t="s">
        <v>5947</v>
      </c>
      <c r="E197">
        <v>48187</v>
      </c>
      <c r="F197" t="s">
        <v>5927</v>
      </c>
    </row>
    <row r="198" spans="1:6" x14ac:dyDescent="0.25">
      <c r="A198" t="s">
        <v>383</v>
      </c>
      <c r="B198" t="s">
        <v>5912</v>
      </c>
      <c r="C198" t="s">
        <v>6059</v>
      </c>
      <c r="D198" t="s">
        <v>5953</v>
      </c>
      <c r="E198">
        <v>10801</v>
      </c>
      <c r="F198" t="s">
        <v>5937</v>
      </c>
    </row>
    <row r="199" spans="1:6" x14ac:dyDescent="0.25">
      <c r="A199" t="s">
        <v>385</v>
      </c>
      <c r="B199" t="s">
        <v>5912</v>
      </c>
      <c r="C199" t="s">
        <v>5997</v>
      </c>
      <c r="D199" t="s">
        <v>5926</v>
      </c>
      <c r="E199">
        <v>78207</v>
      </c>
      <c r="F199" t="s">
        <v>5927</v>
      </c>
    </row>
    <row r="200" spans="1:6" x14ac:dyDescent="0.25">
      <c r="A200" t="s">
        <v>387</v>
      </c>
      <c r="B200" t="s">
        <v>5912</v>
      </c>
      <c r="C200" t="s">
        <v>6060</v>
      </c>
      <c r="D200" t="s">
        <v>5922</v>
      </c>
      <c r="E200">
        <v>28052</v>
      </c>
      <c r="F200" t="s">
        <v>5915</v>
      </c>
    </row>
    <row r="201" spans="1:6" x14ac:dyDescent="0.25">
      <c r="A201" t="s">
        <v>389</v>
      </c>
      <c r="B201" t="s">
        <v>5912</v>
      </c>
      <c r="C201" t="s">
        <v>6038</v>
      </c>
      <c r="D201" t="s">
        <v>6039</v>
      </c>
      <c r="E201">
        <v>1852</v>
      </c>
      <c r="F201" t="s">
        <v>5937</v>
      </c>
    </row>
    <row r="202" spans="1:6" x14ac:dyDescent="0.25">
      <c r="A202" t="s">
        <v>390</v>
      </c>
      <c r="B202" t="s">
        <v>5912</v>
      </c>
      <c r="C202" t="s">
        <v>6061</v>
      </c>
      <c r="D202" t="s">
        <v>5920</v>
      </c>
      <c r="E202">
        <v>32216</v>
      </c>
      <c r="F202" t="s">
        <v>5915</v>
      </c>
    </row>
    <row r="203" spans="1:6" x14ac:dyDescent="0.25">
      <c r="A203" t="s">
        <v>392</v>
      </c>
      <c r="B203" t="s">
        <v>5912</v>
      </c>
      <c r="C203" t="s">
        <v>5955</v>
      </c>
      <c r="D203" t="s">
        <v>5942</v>
      </c>
      <c r="E203">
        <v>60623</v>
      </c>
      <c r="F203" t="s">
        <v>5927</v>
      </c>
    </row>
    <row r="204" spans="1:6" x14ac:dyDescent="0.25">
      <c r="A204" t="s">
        <v>394</v>
      </c>
      <c r="B204" t="s">
        <v>5912</v>
      </c>
      <c r="C204" t="s">
        <v>5939</v>
      </c>
      <c r="D204" t="s">
        <v>5926</v>
      </c>
      <c r="E204">
        <v>77070</v>
      </c>
      <c r="F204" t="s">
        <v>5927</v>
      </c>
    </row>
    <row r="205" spans="1:6" x14ac:dyDescent="0.25">
      <c r="A205" t="s">
        <v>396</v>
      </c>
      <c r="B205" t="s">
        <v>5912</v>
      </c>
      <c r="C205" t="s">
        <v>5952</v>
      </c>
      <c r="D205" t="s">
        <v>5953</v>
      </c>
      <c r="E205">
        <v>10024</v>
      </c>
      <c r="F205" t="s">
        <v>5937</v>
      </c>
    </row>
    <row r="206" spans="1:6" x14ac:dyDescent="0.25">
      <c r="A206" t="s">
        <v>397</v>
      </c>
      <c r="B206" t="s">
        <v>5912</v>
      </c>
      <c r="C206" t="s">
        <v>6014</v>
      </c>
      <c r="D206" t="s">
        <v>5947</v>
      </c>
      <c r="E206">
        <v>48227</v>
      </c>
      <c r="F206" t="s">
        <v>5927</v>
      </c>
    </row>
    <row r="207" spans="1:6" x14ac:dyDescent="0.25">
      <c r="A207" t="s">
        <v>398</v>
      </c>
      <c r="B207" t="s">
        <v>5912</v>
      </c>
      <c r="C207" t="s">
        <v>5979</v>
      </c>
      <c r="D207" t="s">
        <v>5951</v>
      </c>
      <c r="E207">
        <v>47201</v>
      </c>
      <c r="F207" t="s">
        <v>5927</v>
      </c>
    </row>
    <row r="208" spans="1:6" x14ac:dyDescent="0.25">
      <c r="A208" t="s">
        <v>400</v>
      </c>
      <c r="B208" t="s">
        <v>5912</v>
      </c>
      <c r="C208" t="s">
        <v>6062</v>
      </c>
      <c r="D208" t="s">
        <v>5953</v>
      </c>
      <c r="E208">
        <v>13021</v>
      </c>
      <c r="F208" t="s">
        <v>5937</v>
      </c>
    </row>
    <row r="209" spans="1:6" x14ac:dyDescent="0.25">
      <c r="A209" t="s">
        <v>402</v>
      </c>
      <c r="B209" t="s">
        <v>5912</v>
      </c>
      <c r="C209" t="s">
        <v>6007</v>
      </c>
      <c r="D209" t="s">
        <v>5980</v>
      </c>
      <c r="E209">
        <v>44312</v>
      </c>
      <c r="F209" t="s">
        <v>5937</v>
      </c>
    </row>
    <row r="210" spans="1:6" x14ac:dyDescent="0.25">
      <c r="A210" t="s">
        <v>404</v>
      </c>
      <c r="B210" t="s">
        <v>5912</v>
      </c>
      <c r="C210" t="s">
        <v>6063</v>
      </c>
      <c r="D210" t="s">
        <v>5994</v>
      </c>
      <c r="E210">
        <v>73071</v>
      </c>
      <c r="F210" t="s">
        <v>5927</v>
      </c>
    </row>
    <row r="211" spans="1:6" x14ac:dyDescent="0.25">
      <c r="A211" t="s">
        <v>405</v>
      </c>
      <c r="B211" t="s">
        <v>5912</v>
      </c>
      <c r="C211" t="s">
        <v>5921</v>
      </c>
      <c r="D211" t="s">
        <v>5917</v>
      </c>
      <c r="E211">
        <v>94521</v>
      </c>
      <c r="F211" t="s">
        <v>5918</v>
      </c>
    </row>
    <row r="212" spans="1:6" x14ac:dyDescent="0.25">
      <c r="A212" t="s">
        <v>407</v>
      </c>
      <c r="B212" t="s">
        <v>5912</v>
      </c>
      <c r="C212" t="s">
        <v>5963</v>
      </c>
      <c r="D212" t="s">
        <v>5942</v>
      </c>
      <c r="E212">
        <v>62521</v>
      </c>
      <c r="F212" t="s">
        <v>5927</v>
      </c>
    </row>
    <row r="213" spans="1:6" x14ac:dyDescent="0.25">
      <c r="A213" t="s">
        <v>408</v>
      </c>
      <c r="B213" t="s">
        <v>5912</v>
      </c>
      <c r="C213" t="s">
        <v>5923</v>
      </c>
      <c r="D213" t="s">
        <v>5924</v>
      </c>
      <c r="E213">
        <v>98115</v>
      </c>
      <c r="F213" t="s">
        <v>5918</v>
      </c>
    </row>
    <row r="214" spans="1:6" x14ac:dyDescent="0.25">
      <c r="A214" t="s">
        <v>409</v>
      </c>
      <c r="B214" t="s">
        <v>5912</v>
      </c>
      <c r="C214" t="s">
        <v>5984</v>
      </c>
      <c r="D214" t="s">
        <v>5957</v>
      </c>
      <c r="E214">
        <v>85023</v>
      </c>
      <c r="F214" t="s">
        <v>5918</v>
      </c>
    </row>
    <row r="215" spans="1:6" x14ac:dyDescent="0.25">
      <c r="A215" t="s">
        <v>411</v>
      </c>
      <c r="B215" t="s">
        <v>5912</v>
      </c>
      <c r="C215" t="s">
        <v>6064</v>
      </c>
      <c r="D215" t="s">
        <v>5942</v>
      </c>
      <c r="E215">
        <v>60068</v>
      </c>
      <c r="F215" t="s">
        <v>5927</v>
      </c>
    </row>
    <row r="216" spans="1:6" x14ac:dyDescent="0.25">
      <c r="A216" t="s">
        <v>413</v>
      </c>
      <c r="B216" t="s">
        <v>5912</v>
      </c>
      <c r="C216" t="s">
        <v>6065</v>
      </c>
      <c r="D216" t="s">
        <v>5926</v>
      </c>
      <c r="E216">
        <v>79109</v>
      </c>
      <c r="F216" t="s">
        <v>5927</v>
      </c>
    </row>
    <row r="217" spans="1:6" x14ac:dyDescent="0.25">
      <c r="A217" t="s">
        <v>414</v>
      </c>
      <c r="B217" t="s">
        <v>5912</v>
      </c>
      <c r="C217" t="s">
        <v>5955</v>
      </c>
      <c r="D217" t="s">
        <v>5942</v>
      </c>
      <c r="E217">
        <v>60610</v>
      </c>
      <c r="F217" t="s">
        <v>5927</v>
      </c>
    </row>
    <row r="218" spans="1:6" x14ac:dyDescent="0.25">
      <c r="A218" t="s">
        <v>415</v>
      </c>
      <c r="B218" t="s">
        <v>5912</v>
      </c>
      <c r="C218" t="s">
        <v>6066</v>
      </c>
      <c r="D218" t="s">
        <v>5953</v>
      </c>
      <c r="E218">
        <v>11757</v>
      </c>
      <c r="F218" t="s">
        <v>5937</v>
      </c>
    </row>
    <row r="219" spans="1:6" x14ac:dyDescent="0.25">
      <c r="A219" t="s">
        <v>417</v>
      </c>
      <c r="B219" t="s">
        <v>5912</v>
      </c>
      <c r="C219" t="s">
        <v>5932</v>
      </c>
      <c r="D219" t="s">
        <v>5917</v>
      </c>
      <c r="E219">
        <v>94110</v>
      </c>
      <c r="F219" t="s">
        <v>5918</v>
      </c>
    </row>
    <row r="220" spans="1:6" x14ac:dyDescent="0.25">
      <c r="A220" t="s">
        <v>419</v>
      </c>
      <c r="B220" t="s">
        <v>5912</v>
      </c>
      <c r="C220" t="s">
        <v>5916</v>
      </c>
      <c r="D220" t="s">
        <v>5917</v>
      </c>
      <c r="E220">
        <v>90008</v>
      </c>
      <c r="F220" t="s">
        <v>5918</v>
      </c>
    </row>
    <row r="221" spans="1:6" x14ac:dyDescent="0.25">
      <c r="A221" t="s">
        <v>420</v>
      </c>
      <c r="B221" t="s">
        <v>5912</v>
      </c>
      <c r="C221" t="s">
        <v>5954</v>
      </c>
      <c r="D221" t="s">
        <v>5953</v>
      </c>
      <c r="E221">
        <v>12180</v>
      </c>
      <c r="F221" t="s">
        <v>5937</v>
      </c>
    </row>
    <row r="222" spans="1:6" x14ac:dyDescent="0.25">
      <c r="A222" t="s">
        <v>422</v>
      </c>
      <c r="B222" t="s">
        <v>5912</v>
      </c>
      <c r="C222" t="s">
        <v>5952</v>
      </c>
      <c r="D222" t="s">
        <v>5953</v>
      </c>
      <c r="E222">
        <v>10024</v>
      </c>
      <c r="F222" t="s">
        <v>5937</v>
      </c>
    </row>
    <row r="223" spans="1:6" x14ac:dyDescent="0.25">
      <c r="A223" t="s">
        <v>424</v>
      </c>
      <c r="B223" t="s">
        <v>5912</v>
      </c>
      <c r="C223" t="s">
        <v>6018</v>
      </c>
      <c r="D223" t="s">
        <v>5917</v>
      </c>
      <c r="E223">
        <v>92024</v>
      </c>
      <c r="F223" t="s">
        <v>5918</v>
      </c>
    </row>
    <row r="224" spans="1:6" x14ac:dyDescent="0.25">
      <c r="A224" t="s">
        <v>426</v>
      </c>
      <c r="B224" t="s">
        <v>5912</v>
      </c>
      <c r="C224" t="s">
        <v>5952</v>
      </c>
      <c r="D224" t="s">
        <v>5953</v>
      </c>
      <c r="E224">
        <v>10024</v>
      </c>
      <c r="F224" t="s">
        <v>5937</v>
      </c>
    </row>
    <row r="225" spans="1:6" x14ac:dyDescent="0.25">
      <c r="A225" t="s">
        <v>428</v>
      </c>
      <c r="B225" t="s">
        <v>5912</v>
      </c>
      <c r="C225" t="s">
        <v>5916</v>
      </c>
      <c r="D225" t="s">
        <v>5917</v>
      </c>
      <c r="E225">
        <v>90045</v>
      </c>
      <c r="F225" t="s">
        <v>5918</v>
      </c>
    </row>
    <row r="226" spans="1:6" x14ac:dyDescent="0.25">
      <c r="A226" t="s">
        <v>430</v>
      </c>
      <c r="B226" t="s">
        <v>5912</v>
      </c>
      <c r="C226" t="s">
        <v>5955</v>
      </c>
      <c r="D226" t="s">
        <v>5942</v>
      </c>
      <c r="E226">
        <v>60610</v>
      </c>
      <c r="F226" t="s">
        <v>5927</v>
      </c>
    </row>
    <row r="227" spans="1:6" x14ac:dyDescent="0.25">
      <c r="A227" t="s">
        <v>432</v>
      </c>
      <c r="B227" t="s">
        <v>5912</v>
      </c>
      <c r="C227" t="s">
        <v>6067</v>
      </c>
      <c r="D227" t="s">
        <v>5926</v>
      </c>
      <c r="E227">
        <v>77340</v>
      </c>
      <c r="F227" t="s">
        <v>5927</v>
      </c>
    </row>
    <row r="228" spans="1:6" x14ac:dyDescent="0.25">
      <c r="A228" t="s">
        <v>434</v>
      </c>
      <c r="B228" t="s">
        <v>5912</v>
      </c>
      <c r="C228" t="s">
        <v>5968</v>
      </c>
      <c r="D228" t="s">
        <v>5953</v>
      </c>
      <c r="E228">
        <v>14609</v>
      </c>
      <c r="F228" t="s">
        <v>5937</v>
      </c>
    </row>
    <row r="229" spans="1:6" x14ac:dyDescent="0.25">
      <c r="A229" t="s">
        <v>436</v>
      </c>
      <c r="B229" t="s">
        <v>5912</v>
      </c>
      <c r="C229" t="s">
        <v>5923</v>
      </c>
      <c r="D229" t="s">
        <v>5924</v>
      </c>
      <c r="E229">
        <v>98115</v>
      </c>
      <c r="F229" t="s">
        <v>5918</v>
      </c>
    </row>
    <row r="230" spans="1:6" x14ac:dyDescent="0.25">
      <c r="A230" t="s">
        <v>438</v>
      </c>
      <c r="B230" t="s">
        <v>5912</v>
      </c>
      <c r="C230" t="s">
        <v>5961</v>
      </c>
      <c r="D230" t="s">
        <v>5962</v>
      </c>
      <c r="E230">
        <v>38109</v>
      </c>
      <c r="F230" t="s">
        <v>5915</v>
      </c>
    </row>
    <row r="231" spans="1:6" x14ac:dyDescent="0.25">
      <c r="A231" t="s">
        <v>440</v>
      </c>
      <c r="B231" t="s">
        <v>5912</v>
      </c>
      <c r="C231" t="s">
        <v>6068</v>
      </c>
      <c r="D231" t="s">
        <v>6069</v>
      </c>
      <c r="E231">
        <v>72701</v>
      </c>
      <c r="F231" t="s">
        <v>5915</v>
      </c>
    </row>
    <row r="232" spans="1:6" x14ac:dyDescent="0.25">
      <c r="A232" t="s">
        <v>442</v>
      </c>
      <c r="B232" t="s">
        <v>5912</v>
      </c>
      <c r="C232" t="s">
        <v>6070</v>
      </c>
      <c r="D232" t="s">
        <v>5917</v>
      </c>
      <c r="E232">
        <v>92627</v>
      </c>
      <c r="F232" t="s">
        <v>5918</v>
      </c>
    </row>
    <row r="233" spans="1:6" x14ac:dyDescent="0.25">
      <c r="A233" t="s">
        <v>443</v>
      </c>
      <c r="B233" t="s">
        <v>5912</v>
      </c>
      <c r="C233" t="s">
        <v>6071</v>
      </c>
      <c r="D233" t="s">
        <v>5974</v>
      </c>
      <c r="E233">
        <v>80134</v>
      </c>
      <c r="F233" t="s">
        <v>5918</v>
      </c>
    </row>
    <row r="234" spans="1:6" x14ac:dyDescent="0.25">
      <c r="A234" t="s">
        <v>445</v>
      </c>
      <c r="B234" t="s">
        <v>5912</v>
      </c>
      <c r="C234" t="s">
        <v>5952</v>
      </c>
      <c r="D234" t="s">
        <v>5953</v>
      </c>
      <c r="E234">
        <v>10024</v>
      </c>
      <c r="F234" t="s">
        <v>5937</v>
      </c>
    </row>
    <row r="235" spans="1:6" x14ac:dyDescent="0.25">
      <c r="A235" t="s">
        <v>446</v>
      </c>
      <c r="B235" t="s">
        <v>5912</v>
      </c>
      <c r="C235" t="s">
        <v>6072</v>
      </c>
      <c r="D235" t="s">
        <v>6040</v>
      </c>
      <c r="E235">
        <v>30318</v>
      </c>
      <c r="F235" t="s">
        <v>5915</v>
      </c>
    </row>
    <row r="236" spans="1:6" x14ac:dyDescent="0.25">
      <c r="A236" t="s">
        <v>448</v>
      </c>
      <c r="B236" t="s">
        <v>5912</v>
      </c>
      <c r="C236" t="s">
        <v>6073</v>
      </c>
      <c r="D236" t="s">
        <v>5987</v>
      </c>
      <c r="E236">
        <v>64118</v>
      </c>
      <c r="F236" t="s">
        <v>5927</v>
      </c>
    </row>
    <row r="237" spans="1:6" x14ac:dyDescent="0.25">
      <c r="A237" t="s">
        <v>450</v>
      </c>
      <c r="B237" t="s">
        <v>5912</v>
      </c>
      <c r="C237" t="s">
        <v>5989</v>
      </c>
      <c r="D237" t="s">
        <v>5980</v>
      </c>
      <c r="E237">
        <v>43055</v>
      </c>
      <c r="F237" t="s">
        <v>5937</v>
      </c>
    </row>
    <row r="238" spans="1:6" x14ac:dyDescent="0.25">
      <c r="A238" t="s">
        <v>451</v>
      </c>
      <c r="B238" t="s">
        <v>5912</v>
      </c>
      <c r="C238" t="s">
        <v>5916</v>
      </c>
      <c r="D238" t="s">
        <v>5917</v>
      </c>
      <c r="E238">
        <v>90049</v>
      </c>
      <c r="F238" t="s">
        <v>5918</v>
      </c>
    </row>
    <row r="239" spans="1:6" x14ac:dyDescent="0.25">
      <c r="A239" t="s">
        <v>453</v>
      </c>
      <c r="B239" t="s">
        <v>5912</v>
      </c>
      <c r="C239" t="s">
        <v>6074</v>
      </c>
      <c r="D239" t="s">
        <v>6075</v>
      </c>
      <c r="E239">
        <v>59405</v>
      </c>
      <c r="F239" t="s">
        <v>5918</v>
      </c>
    </row>
    <row r="240" spans="1:6" x14ac:dyDescent="0.25">
      <c r="A240" t="s">
        <v>454</v>
      </c>
      <c r="B240" t="s">
        <v>5912</v>
      </c>
      <c r="C240" t="s">
        <v>5939</v>
      </c>
      <c r="D240" t="s">
        <v>5926</v>
      </c>
      <c r="E240">
        <v>77041</v>
      </c>
      <c r="F240" t="s">
        <v>5927</v>
      </c>
    </row>
    <row r="241" spans="1:6" x14ac:dyDescent="0.25">
      <c r="A241" t="s">
        <v>456</v>
      </c>
      <c r="B241" t="s">
        <v>5912</v>
      </c>
      <c r="C241" t="s">
        <v>6014</v>
      </c>
      <c r="D241" t="s">
        <v>5947</v>
      </c>
      <c r="E241">
        <v>48234</v>
      </c>
      <c r="F241" t="s">
        <v>5927</v>
      </c>
    </row>
    <row r="242" spans="1:6" x14ac:dyDescent="0.25">
      <c r="A242" t="s">
        <v>458</v>
      </c>
      <c r="B242" t="s">
        <v>5912</v>
      </c>
      <c r="C242" t="s">
        <v>5916</v>
      </c>
      <c r="D242" t="s">
        <v>5917</v>
      </c>
      <c r="E242">
        <v>90032</v>
      </c>
      <c r="F242" t="s">
        <v>5918</v>
      </c>
    </row>
    <row r="243" spans="1:6" x14ac:dyDescent="0.25">
      <c r="A243" t="s">
        <v>459</v>
      </c>
      <c r="B243" t="s">
        <v>5912</v>
      </c>
      <c r="C243" t="s">
        <v>6056</v>
      </c>
      <c r="D243" t="s">
        <v>6039</v>
      </c>
      <c r="E243">
        <v>1841</v>
      </c>
      <c r="F243" t="s">
        <v>5937</v>
      </c>
    </row>
    <row r="244" spans="1:6" x14ac:dyDescent="0.25">
      <c r="A244" t="s">
        <v>461</v>
      </c>
      <c r="B244" t="s">
        <v>5912</v>
      </c>
      <c r="C244" t="s">
        <v>6076</v>
      </c>
      <c r="D244" t="s">
        <v>5920</v>
      </c>
      <c r="E244">
        <v>33801</v>
      </c>
      <c r="F244" t="s">
        <v>5915</v>
      </c>
    </row>
    <row r="245" spans="1:6" x14ac:dyDescent="0.25">
      <c r="A245" t="s">
        <v>463</v>
      </c>
      <c r="B245" t="s">
        <v>5912</v>
      </c>
      <c r="C245" t="s">
        <v>5935</v>
      </c>
      <c r="D245" t="s">
        <v>5936</v>
      </c>
      <c r="E245">
        <v>19134</v>
      </c>
      <c r="F245" t="s">
        <v>5937</v>
      </c>
    </row>
    <row r="246" spans="1:6" x14ac:dyDescent="0.25">
      <c r="A246" t="s">
        <v>465</v>
      </c>
      <c r="B246" t="s">
        <v>5912</v>
      </c>
      <c r="C246" t="s">
        <v>5916</v>
      </c>
      <c r="D246" t="s">
        <v>5917</v>
      </c>
      <c r="E246">
        <v>90036</v>
      </c>
      <c r="F246" t="s">
        <v>5918</v>
      </c>
    </row>
    <row r="247" spans="1:6" x14ac:dyDescent="0.25">
      <c r="A247" t="s">
        <v>467</v>
      </c>
      <c r="B247" t="s">
        <v>5912</v>
      </c>
      <c r="C247" t="s">
        <v>5916</v>
      </c>
      <c r="D247" t="s">
        <v>5917</v>
      </c>
      <c r="E247">
        <v>90032</v>
      </c>
      <c r="F247" t="s">
        <v>5918</v>
      </c>
    </row>
    <row r="248" spans="1:6" x14ac:dyDescent="0.25">
      <c r="A248" t="s">
        <v>469</v>
      </c>
      <c r="B248" t="s">
        <v>5912</v>
      </c>
      <c r="C248" t="s">
        <v>6077</v>
      </c>
      <c r="D248" t="s">
        <v>5964</v>
      </c>
      <c r="E248">
        <v>36116</v>
      </c>
      <c r="F248" t="s">
        <v>5915</v>
      </c>
    </row>
    <row r="249" spans="1:6" x14ac:dyDescent="0.25">
      <c r="A249" t="s">
        <v>471</v>
      </c>
      <c r="B249" t="s">
        <v>5912</v>
      </c>
      <c r="C249" t="s">
        <v>6078</v>
      </c>
      <c r="D249" t="s">
        <v>5957</v>
      </c>
      <c r="E249">
        <v>85204</v>
      </c>
      <c r="F249" t="s">
        <v>5918</v>
      </c>
    </row>
    <row r="250" spans="1:6" x14ac:dyDescent="0.25">
      <c r="A250" t="s">
        <v>473</v>
      </c>
      <c r="B250" t="s">
        <v>5912</v>
      </c>
      <c r="C250" t="s">
        <v>5955</v>
      </c>
      <c r="D250" t="s">
        <v>5942</v>
      </c>
      <c r="E250">
        <v>60653</v>
      </c>
      <c r="F250" t="s">
        <v>5927</v>
      </c>
    </row>
    <row r="251" spans="1:6" x14ac:dyDescent="0.25">
      <c r="A251" t="s">
        <v>475</v>
      </c>
      <c r="B251" t="s">
        <v>5912</v>
      </c>
      <c r="C251" t="s">
        <v>5952</v>
      </c>
      <c r="D251" t="s">
        <v>5953</v>
      </c>
      <c r="E251">
        <v>10009</v>
      </c>
      <c r="F251" t="s">
        <v>5937</v>
      </c>
    </row>
    <row r="252" spans="1:6" x14ac:dyDescent="0.25">
      <c r="A252" t="s">
        <v>476</v>
      </c>
      <c r="B252" t="s">
        <v>5912</v>
      </c>
      <c r="C252" t="s">
        <v>5913</v>
      </c>
      <c r="D252" t="s">
        <v>5914</v>
      </c>
      <c r="E252">
        <v>42420</v>
      </c>
      <c r="F252" t="s">
        <v>5915</v>
      </c>
    </row>
    <row r="253" spans="1:6" x14ac:dyDescent="0.25">
      <c r="A253" t="s">
        <v>478</v>
      </c>
      <c r="B253" t="s">
        <v>5912</v>
      </c>
      <c r="C253" t="s">
        <v>6079</v>
      </c>
      <c r="D253" t="s">
        <v>5929</v>
      </c>
      <c r="E253">
        <v>54302</v>
      </c>
      <c r="F253" t="s">
        <v>5927</v>
      </c>
    </row>
    <row r="254" spans="1:6" x14ac:dyDescent="0.25">
      <c r="A254" t="s">
        <v>480</v>
      </c>
      <c r="B254" t="s">
        <v>5912</v>
      </c>
      <c r="C254" t="s">
        <v>6043</v>
      </c>
      <c r="D254" t="s">
        <v>5957</v>
      </c>
      <c r="E254">
        <v>85705</v>
      </c>
      <c r="F254" t="s">
        <v>5918</v>
      </c>
    </row>
    <row r="255" spans="1:6" x14ac:dyDescent="0.25">
      <c r="A255" t="s">
        <v>481</v>
      </c>
      <c r="B255" t="s">
        <v>5912</v>
      </c>
      <c r="C255" t="s">
        <v>5958</v>
      </c>
      <c r="D255" t="s">
        <v>5980</v>
      </c>
      <c r="E255">
        <v>45503</v>
      </c>
      <c r="F255" t="s">
        <v>5937</v>
      </c>
    </row>
    <row r="256" spans="1:6" x14ac:dyDescent="0.25">
      <c r="A256" t="s">
        <v>483</v>
      </c>
      <c r="B256" t="s">
        <v>5912</v>
      </c>
      <c r="C256" t="s">
        <v>5925</v>
      </c>
      <c r="D256" t="s">
        <v>5926</v>
      </c>
      <c r="E256">
        <v>76106</v>
      </c>
      <c r="F256" t="s">
        <v>5927</v>
      </c>
    </row>
    <row r="257" spans="1:6" x14ac:dyDescent="0.25">
      <c r="A257" t="s">
        <v>484</v>
      </c>
      <c r="B257" t="s">
        <v>5912</v>
      </c>
      <c r="C257" t="s">
        <v>5952</v>
      </c>
      <c r="D257" t="s">
        <v>5953</v>
      </c>
      <c r="E257">
        <v>10035</v>
      </c>
      <c r="F257" t="s">
        <v>5937</v>
      </c>
    </row>
    <row r="258" spans="1:6" x14ac:dyDescent="0.25">
      <c r="A258" t="s">
        <v>486</v>
      </c>
      <c r="B258" t="s">
        <v>5912</v>
      </c>
      <c r="C258" t="s">
        <v>5955</v>
      </c>
      <c r="D258" t="s">
        <v>5942</v>
      </c>
      <c r="E258">
        <v>60653</v>
      </c>
      <c r="F258" t="s">
        <v>5927</v>
      </c>
    </row>
    <row r="259" spans="1:6" x14ac:dyDescent="0.25">
      <c r="A259" t="s">
        <v>487</v>
      </c>
      <c r="B259" t="s">
        <v>5912</v>
      </c>
      <c r="C259" t="s">
        <v>5932</v>
      </c>
      <c r="D259" t="s">
        <v>5917</v>
      </c>
      <c r="E259">
        <v>94110</v>
      </c>
      <c r="F259" t="s">
        <v>5918</v>
      </c>
    </row>
    <row r="260" spans="1:6" x14ac:dyDescent="0.25">
      <c r="A260" t="s">
        <v>489</v>
      </c>
      <c r="B260" t="s">
        <v>5912</v>
      </c>
      <c r="C260" t="s">
        <v>6061</v>
      </c>
      <c r="D260" t="s">
        <v>5920</v>
      </c>
      <c r="E260">
        <v>32216</v>
      </c>
      <c r="F260" t="s">
        <v>5915</v>
      </c>
    </row>
    <row r="261" spans="1:6" x14ac:dyDescent="0.25">
      <c r="A261" t="s">
        <v>490</v>
      </c>
      <c r="B261" t="s">
        <v>5912</v>
      </c>
      <c r="C261" t="s">
        <v>5939</v>
      </c>
      <c r="D261" t="s">
        <v>5926</v>
      </c>
      <c r="E261">
        <v>77070</v>
      </c>
      <c r="F261" t="s">
        <v>5927</v>
      </c>
    </row>
    <row r="262" spans="1:6" x14ac:dyDescent="0.25">
      <c r="A262" t="s">
        <v>492</v>
      </c>
      <c r="B262" t="s">
        <v>5912</v>
      </c>
      <c r="C262" t="s">
        <v>6080</v>
      </c>
      <c r="D262" t="s">
        <v>5917</v>
      </c>
      <c r="E262">
        <v>92804</v>
      </c>
      <c r="F262" t="s">
        <v>5918</v>
      </c>
    </row>
    <row r="263" spans="1:6" x14ac:dyDescent="0.25">
      <c r="A263" t="s">
        <v>493</v>
      </c>
      <c r="B263" t="s">
        <v>5912</v>
      </c>
      <c r="C263" t="s">
        <v>5982</v>
      </c>
      <c r="D263" t="s">
        <v>5922</v>
      </c>
      <c r="E263">
        <v>28403</v>
      </c>
      <c r="F263" t="s">
        <v>5915</v>
      </c>
    </row>
    <row r="264" spans="1:6" x14ac:dyDescent="0.25">
      <c r="A264" t="s">
        <v>495</v>
      </c>
      <c r="B264" t="s">
        <v>5912</v>
      </c>
      <c r="C264" t="s">
        <v>5916</v>
      </c>
      <c r="D264" t="s">
        <v>5917</v>
      </c>
      <c r="E264">
        <v>90045</v>
      </c>
      <c r="F264" t="s">
        <v>5918</v>
      </c>
    </row>
    <row r="265" spans="1:6" x14ac:dyDescent="0.25">
      <c r="A265" t="s">
        <v>497</v>
      </c>
      <c r="B265" t="s">
        <v>5912</v>
      </c>
      <c r="C265" t="s">
        <v>5932</v>
      </c>
      <c r="D265" t="s">
        <v>5917</v>
      </c>
      <c r="E265">
        <v>94110</v>
      </c>
      <c r="F265" t="s">
        <v>5918</v>
      </c>
    </row>
    <row r="266" spans="1:6" x14ac:dyDescent="0.25">
      <c r="A266" t="s">
        <v>499</v>
      </c>
      <c r="B266" t="s">
        <v>5912</v>
      </c>
      <c r="C266" t="s">
        <v>6015</v>
      </c>
      <c r="D266" t="s">
        <v>5920</v>
      </c>
      <c r="E266">
        <v>33614</v>
      </c>
      <c r="F266" t="s">
        <v>5915</v>
      </c>
    </row>
    <row r="267" spans="1:6" x14ac:dyDescent="0.25">
      <c r="A267" t="s">
        <v>501</v>
      </c>
      <c r="B267" t="s">
        <v>5912</v>
      </c>
      <c r="C267" t="s">
        <v>5923</v>
      </c>
      <c r="D267" t="s">
        <v>5924</v>
      </c>
      <c r="E267">
        <v>98105</v>
      </c>
      <c r="F267" t="s">
        <v>5918</v>
      </c>
    </row>
    <row r="268" spans="1:6" x14ac:dyDescent="0.25">
      <c r="A268" t="s">
        <v>503</v>
      </c>
      <c r="B268" t="s">
        <v>5912</v>
      </c>
      <c r="C268" t="s">
        <v>5916</v>
      </c>
      <c r="D268" t="s">
        <v>5917</v>
      </c>
      <c r="E268">
        <v>90008</v>
      </c>
      <c r="F268" t="s">
        <v>5918</v>
      </c>
    </row>
    <row r="269" spans="1:6" x14ac:dyDescent="0.25">
      <c r="A269" t="s">
        <v>505</v>
      </c>
      <c r="B269" t="s">
        <v>5912</v>
      </c>
      <c r="C269" t="s">
        <v>5923</v>
      </c>
      <c r="D269" t="s">
        <v>5924</v>
      </c>
      <c r="E269">
        <v>98105</v>
      </c>
      <c r="F269" t="s">
        <v>5918</v>
      </c>
    </row>
    <row r="270" spans="1:6" x14ac:dyDescent="0.25">
      <c r="A270" t="s">
        <v>507</v>
      </c>
      <c r="B270" t="s">
        <v>5912</v>
      </c>
      <c r="C270" t="s">
        <v>5952</v>
      </c>
      <c r="D270" t="s">
        <v>5953</v>
      </c>
      <c r="E270">
        <v>10024</v>
      </c>
      <c r="F270" t="s">
        <v>5937</v>
      </c>
    </row>
    <row r="271" spans="1:6" x14ac:dyDescent="0.25">
      <c r="A271" t="s">
        <v>509</v>
      </c>
      <c r="B271" t="s">
        <v>5912</v>
      </c>
      <c r="C271" t="s">
        <v>6081</v>
      </c>
      <c r="D271" t="s">
        <v>5924</v>
      </c>
      <c r="E271">
        <v>98270</v>
      </c>
      <c r="F271" t="s">
        <v>5918</v>
      </c>
    </row>
    <row r="272" spans="1:6" x14ac:dyDescent="0.25">
      <c r="A272" t="s">
        <v>511</v>
      </c>
      <c r="B272" t="s">
        <v>5912</v>
      </c>
      <c r="C272" t="s">
        <v>6033</v>
      </c>
      <c r="D272" t="s">
        <v>5917</v>
      </c>
      <c r="E272">
        <v>90805</v>
      </c>
      <c r="F272" t="s">
        <v>5918</v>
      </c>
    </row>
    <row r="273" spans="1:6" x14ac:dyDescent="0.25">
      <c r="A273" t="s">
        <v>513</v>
      </c>
      <c r="B273" t="s">
        <v>5912</v>
      </c>
      <c r="C273" t="s">
        <v>5955</v>
      </c>
      <c r="D273" t="s">
        <v>5942</v>
      </c>
      <c r="E273">
        <v>60610</v>
      </c>
      <c r="F273" t="s">
        <v>5927</v>
      </c>
    </row>
    <row r="274" spans="1:6" x14ac:dyDescent="0.25">
      <c r="A274" t="s">
        <v>515</v>
      </c>
      <c r="B274" t="s">
        <v>5912</v>
      </c>
      <c r="C274" t="s">
        <v>5916</v>
      </c>
      <c r="D274" t="s">
        <v>5917</v>
      </c>
      <c r="E274">
        <v>90004</v>
      </c>
      <c r="F274" t="s">
        <v>5918</v>
      </c>
    </row>
    <row r="275" spans="1:6" x14ac:dyDescent="0.25">
      <c r="A275" t="s">
        <v>517</v>
      </c>
      <c r="B275" t="s">
        <v>5912</v>
      </c>
      <c r="C275" t="s">
        <v>6008</v>
      </c>
      <c r="D275" t="s">
        <v>5974</v>
      </c>
      <c r="E275">
        <v>80219</v>
      </c>
      <c r="F275" t="s">
        <v>5918</v>
      </c>
    </row>
    <row r="276" spans="1:6" x14ac:dyDescent="0.25">
      <c r="A276" t="s">
        <v>519</v>
      </c>
      <c r="B276" t="s">
        <v>5912</v>
      </c>
      <c r="C276" t="s">
        <v>6054</v>
      </c>
      <c r="D276" t="s">
        <v>5914</v>
      </c>
      <c r="E276">
        <v>40475</v>
      </c>
      <c r="F276" t="s">
        <v>5915</v>
      </c>
    </row>
    <row r="277" spans="1:6" x14ac:dyDescent="0.25">
      <c r="A277" t="s">
        <v>521</v>
      </c>
      <c r="B277" t="s">
        <v>5912</v>
      </c>
      <c r="C277" t="s">
        <v>6082</v>
      </c>
      <c r="D277" t="s">
        <v>5971</v>
      </c>
      <c r="E277">
        <v>97301</v>
      </c>
      <c r="F277" t="s">
        <v>5918</v>
      </c>
    </row>
    <row r="278" spans="1:6" x14ac:dyDescent="0.25">
      <c r="A278" t="s">
        <v>523</v>
      </c>
      <c r="B278" t="s">
        <v>5912</v>
      </c>
      <c r="C278" t="s">
        <v>6083</v>
      </c>
      <c r="D278" t="s">
        <v>5926</v>
      </c>
      <c r="E278">
        <v>78041</v>
      </c>
      <c r="F278" t="s">
        <v>5927</v>
      </c>
    </row>
    <row r="279" spans="1:6" x14ac:dyDescent="0.25">
      <c r="A279" t="s">
        <v>525</v>
      </c>
      <c r="B279" t="s">
        <v>5912</v>
      </c>
      <c r="C279" t="s">
        <v>6018</v>
      </c>
      <c r="D279" t="s">
        <v>5917</v>
      </c>
      <c r="E279">
        <v>92024</v>
      </c>
      <c r="F279" t="s">
        <v>5918</v>
      </c>
    </row>
    <row r="280" spans="1:6" x14ac:dyDescent="0.25">
      <c r="A280" t="s">
        <v>527</v>
      </c>
      <c r="B280" t="s">
        <v>5912</v>
      </c>
      <c r="C280" t="s">
        <v>5935</v>
      </c>
      <c r="D280" t="s">
        <v>5936</v>
      </c>
      <c r="E280">
        <v>19134</v>
      </c>
      <c r="F280" t="s">
        <v>5937</v>
      </c>
    </row>
    <row r="281" spans="1:6" x14ac:dyDescent="0.25">
      <c r="A281" t="s">
        <v>529</v>
      </c>
      <c r="B281" t="s">
        <v>5912</v>
      </c>
      <c r="C281" t="s">
        <v>5935</v>
      </c>
      <c r="D281" t="s">
        <v>5936</v>
      </c>
      <c r="E281">
        <v>19120</v>
      </c>
      <c r="F281" t="s">
        <v>5937</v>
      </c>
    </row>
    <row r="282" spans="1:6" x14ac:dyDescent="0.25">
      <c r="A282" t="s">
        <v>531</v>
      </c>
      <c r="B282" t="s">
        <v>5912</v>
      </c>
      <c r="C282" t="s">
        <v>6015</v>
      </c>
      <c r="D282" t="s">
        <v>5920</v>
      </c>
      <c r="E282">
        <v>33614</v>
      </c>
      <c r="F282" t="s">
        <v>5915</v>
      </c>
    </row>
    <row r="283" spans="1:6" x14ac:dyDescent="0.25">
      <c r="A283" t="s">
        <v>533</v>
      </c>
      <c r="B283" t="s">
        <v>5912</v>
      </c>
      <c r="C283" t="s">
        <v>5935</v>
      </c>
      <c r="D283" t="s">
        <v>5936</v>
      </c>
      <c r="E283">
        <v>19134</v>
      </c>
      <c r="F283" t="s">
        <v>5937</v>
      </c>
    </row>
    <row r="284" spans="1:6" x14ac:dyDescent="0.25">
      <c r="A284" t="s">
        <v>535</v>
      </c>
      <c r="B284" t="s">
        <v>5912</v>
      </c>
      <c r="C284" t="s">
        <v>6009</v>
      </c>
      <c r="D284" t="s">
        <v>5926</v>
      </c>
      <c r="E284">
        <v>75217</v>
      </c>
      <c r="F284" t="s">
        <v>5927</v>
      </c>
    </row>
    <row r="285" spans="1:6" x14ac:dyDescent="0.25">
      <c r="A285" t="s">
        <v>537</v>
      </c>
      <c r="B285" t="s">
        <v>5912</v>
      </c>
      <c r="C285" t="s">
        <v>5935</v>
      </c>
      <c r="D285" t="s">
        <v>5936</v>
      </c>
      <c r="E285">
        <v>19143</v>
      </c>
      <c r="F285" t="s">
        <v>5937</v>
      </c>
    </row>
    <row r="286" spans="1:6" x14ac:dyDescent="0.25">
      <c r="A286" t="s">
        <v>539</v>
      </c>
      <c r="B286" t="s">
        <v>5912</v>
      </c>
      <c r="C286" t="s">
        <v>6084</v>
      </c>
      <c r="D286" t="s">
        <v>5980</v>
      </c>
      <c r="E286">
        <v>43123</v>
      </c>
      <c r="F286" t="s">
        <v>5937</v>
      </c>
    </row>
    <row r="287" spans="1:6" x14ac:dyDescent="0.25">
      <c r="A287" t="s">
        <v>541</v>
      </c>
      <c r="B287" t="s">
        <v>5912</v>
      </c>
      <c r="C287" t="s">
        <v>5952</v>
      </c>
      <c r="D287" t="s">
        <v>5953</v>
      </c>
      <c r="E287">
        <v>10011</v>
      </c>
      <c r="F287" t="s">
        <v>5937</v>
      </c>
    </row>
    <row r="288" spans="1:6" x14ac:dyDescent="0.25">
      <c r="A288" t="s">
        <v>543</v>
      </c>
      <c r="B288" t="s">
        <v>5912</v>
      </c>
      <c r="C288" t="s">
        <v>5955</v>
      </c>
      <c r="D288" t="s">
        <v>5942</v>
      </c>
      <c r="E288">
        <v>60610</v>
      </c>
      <c r="F288" t="s">
        <v>5927</v>
      </c>
    </row>
    <row r="289" spans="1:6" x14ac:dyDescent="0.25">
      <c r="A289" t="s">
        <v>545</v>
      </c>
      <c r="B289" t="s">
        <v>5912</v>
      </c>
      <c r="C289" t="s">
        <v>6085</v>
      </c>
      <c r="D289" t="s">
        <v>5947</v>
      </c>
      <c r="E289">
        <v>48126</v>
      </c>
      <c r="F289" t="s">
        <v>5927</v>
      </c>
    </row>
    <row r="290" spans="1:6" x14ac:dyDescent="0.25">
      <c r="A290" t="s">
        <v>547</v>
      </c>
      <c r="B290" t="s">
        <v>5912</v>
      </c>
      <c r="C290" t="s">
        <v>5952</v>
      </c>
      <c r="D290" t="s">
        <v>5953</v>
      </c>
      <c r="E290">
        <v>10009</v>
      </c>
      <c r="F290" t="s">
        <v>5937</v>
      </c>
    </row>
    <row r="291" spans="1:6" x14ac:dyDescent="0.25">
      <c r="A291" t="s">
        <v>549</v>
      </c>
      <c r="B291" t="s">
        <v>5912</v>
      </c>
      <c r="C291" t="s">
        <v>5923</v>
      </c>
      <c r="D291" t="s">
        <v>5924</v>
      </c>
      <c r="E291">
        <v>98115</v>
      </c>
      <c r="F291" t="s">
        <v>5918</v>
      </c>
    </row>
    <row r="292" spans="1:6" x14ac:dyDescent="0.25">
      <c r="A292" t="s">
        <v>551</v>
      </c>
      <c r="B292" t="s">
        <v>5912</v>
      </c>
      <c r="C292" t="s">
        <v>5932</v>
      </c>
      <c r="D292" t="s">
        <v>5917</v>
      </c>
      <c r="E292">
        <v>94122</v>
      </c>
      <c r="F292" t="s">
        <v>5918</v>
      </c>
    </row>
    <row r="293" spans="1:6" x14ac:dyDescent="0.25">
      <c r="A293" t="s">
        <v>552</v>
      </c>
      <c r="B293" t="s">
        <v>5912</v>
      </c>
      <c r="C293" t="s">
        <v>5973</v>
      </c>
      <c r="D293" t="s">
        <v>5974</v>
      </c>
      <c r="E293">
        <v>80013</v>
      </c>
      <c r="F293" t="s">
        <v>5918</v>
      </c>
    </row>
    <row r="294" spans="1:6" x14ac:dyDescent="0.25">
      <c r="A294" t="s">
        <v>554</v>
      </c>
      <c r="B294" t="s">
        <v>5912</v>
      </c>
      <c r="C294" t="s">
        <v>6052</v>
      </c>
      <c r="D294" t="s">
        <v>5920</v>
      </c>
      <c r="E294">
        <v>33180</v>
      </c>
      <c r="F294" t="s">
        <v>5915</v>
      </c>
    </row>
    <row r="295" spans="1:6" x14ac:dyDescent="0.25">
      <c r="A295" t="s">
        <v>555</v>
      </c>
      <c r="B295" t="s">
        <v>5912</v>
      </c>
      <c r="C295" t="s">
        <v>6086</v>
      </c>
      <c r="D295" t="s">
        <v>6040</v>
      </c>
      <c r="E295">
        <v>31088</v>
      </c>
      <c r="F295" t="s">
        <v>5915</v>
      </c>
    </row>
    <row r="296" spans="1:6" x14ac:dyDescent="0.25">
      <c r="A296" t="s">
        <v>557</v>
      </c>
      <c r="B296" t="s">
        <v>5912</v>
      </c>
      <c r="C296" t="s">
        <v>5973</v>
      </c>
      <c r="D296" t="s">
        <v>5974</v>
      </c>
      <c r="E296">
        <v>80013</v>
      </c>
      <c r="F296" t="s">
        <v>5918</v>
      </c>
    </row>
    <row r="297" spans="1:6" x14ac:dyDescent="0.25">
      <c r="A297" t="s">
        <v>559</v>
      </c>
      <c r="B297" t="s">
        <v>5912</v>
      </c>
      <c r="C297" t="s">
        <v>6087</v>
      </c>
      <c r="D297" t="s">
        <v>5917</v>
      </c>
      <c r="E297">
        <v>94591</v>
      </c>
      <c r="F297" t="s">
        <v>5918</v>
      </c>
    </row>
    <row r="298" spans="1:6" x14ac:dyDescent="0.25">
      <c r="A298" t="s">
        <v>560</v>
      </c>
      <c r="B298" t="s">
        <v>5912</v>
      </c>
      <c r="C298" t="s">
        <v>5969</v>
      </c>
      <c r="D298" t="s">
        <v>5945</v>
      </c>
      <c r="E298">
        <v>55407</v>
      </c>
      <c r="F298" t="s">
        <v>5927</v>
      </c>
    </row>
    <row r="299" spans="1:6" x14ac:dyDescent="0.25">
      <c r="A299" t="s">
        <v>562</v>
      </c>
      <c r="B299" t="s">
        <v>5912</v>
      </c>
      <c r="C299" t="s">
        <v>6088</v>
      </c>
      <c r="D299" t="s">
        <v>5917</v>
      </c>
      <c r="E299">
        <v>92691</v>
      </c>
      <c r="F299" t="s">
        <v>5918</v>
      </c>
    </row>
    <row r="300" spans="1:6" x14ac:dyDescent="0.25">
      <c r="A300" t="s">
        <v>564</v>
      </c>
      <c r="B300" t="s">
        <v>5912</v>
      </c>
      <c r="C300" t="s">
        <v>6089</v>
      </c>
      <c r="D300" t="s">
        <v>5947</v>
      </c>
      <c r="E300">
        <v>48307</v>
      </c>
      <c r="F300" t="s">
        <v>5927</v>
      </c>
    </row>
    <row r="301" spans="1:6" x14ac:dyDescent="0.25">
      <c r="A301" t="s">
        <v>566</v>
      </c>
      <c r="B301" t="s">
        <v>5912</v>
      </c>
      <c r="C301" t="s">
        <v>6090</v>
      </c>
      <c r="D301" t="s">
        <v>6006</v>
      </c>
      <c r="E301">
        <v>7060</v>
      </c>
      <c r="F301" t="s">
        <v>5937</v>
      </c>
    </row>
    <row r="302" spans="1:6" x14ac:dyDescent="0.25">
      <c r="A302" t="s">
        <v>567</v>
      </c>
      <c r="B302" t="s">
        <v>5912</v>
      </c>
      <c r="C302" t="s">
        <v>5979</v>
      </c>
      <c r="D302" t="s">
        <v>5951</v>
      </c>
      <c r="E302">
        <v>47201</v>
      </c>
      <c r="F302" t="s">
        <v>5927</v>
      </c>
    </row>
    <row r="303" spans="1:6" x14ac:dyDescent="0.25">
      <c r="A303" t="s">
        <v>569</v>
      </c>
      <c r="B303" t="s">
        <v>5912</v>
      </c>
      <c r="C303" t="s">
        <v>6091</v>
      </c>
      <c r="D303" t="s">
        <v>5957</v>
      </c>
      <c r="E303">
        <v>85635</v>
      </c>
      <c r="F303" t="s">
        <v>5918</v>
      </c>
    </row>
    <row r="304" spans="1:6" x14ac:dyDescent="0.25">
      <c r="A304" t="s">
        <v>570</v>
      </c>
      <c r="B304" t="s">
        <v>5912</v>
      </c>
      <c r="C304" t="s">
        <v>6092</v>
      </c>
      <c r="D304" t="s">
        <v>5924</v>
      </c>
      <c r="E304">
        <v>98661</v>
      </c>
      <c r="F304" t="s">
        <v>5918</v>
      </c>
    </row>
    <row r="305" spans="1:6" x14ac:dyDescent="0.25">
      <c r="A305" t="s">
        <v>572</v>
      </c>
      <c r="B305" t="s">
        <v>5912</v>
      </c>
      <c r="C305" t="s">
        <v>5952</v>
      </c>
      <c r="D305" t="s">
        <v>5953</v>
      </c>
      <c r="E305">
        <v>10024</v>
      </c>
      <c r="F305" t="s">
        <v>5937</v>
      </c>
    </row>
    <row r="306" spans="1:6" x14ac:dyDescent="0.25">
      <c r="A306" t="s">
        <v>574</v>
      </c>
      <c r="B306" t="s">
        <v>5912</v>
      </c>
      <c r="C306" t="s">
        <v>5952</v>
      </c>
      <c r="D306" t="s">
        <v>5953</v>
      </c>
      <c r="E306">
        <v>10035</v>
      </c>
      <c r="F306" t="s">
        <v>5937</v>
      </c>
    </row>
    <row r="307" spans="1:6" x14ac:dyDescent="0.25">
      <c r="A307" t="s">
        <v>575</v>
      </c>
      <c r="B307" t="s">
        <v>5912</v>
      </c>
      <c r="C307" t="s">
        <v>5979</v>
      </c>
      <c r="D307" t="s">
        <v>5980</v>
      </c>
      <c r="E307">
        <v>43229</v>
      </c>
      <c r="F307" t="s">
        <v>5937</v>
      </c>
    </row>
    <row r="308" spans="1:6" x14ac:dyDescent="0.25">
      <c r="A308" t="s">
        <v>577</v>
      </c>
      <c r="B308" t="s">
        <v>5912</v>
      </c>
      <c r="C308" t="s">
        <v>5973</v>
      </c>
      <c r="D308" t="s">
        <v>5942</v>
      </c>
      <c r="E308">
        <v>60505</v>
      </c>
      <c r="F308" t="s">
        <v>5927</v>
      </c>
    </row>
    <row r="309" spans="1:6" x14ac:dyDescent="0.25">
      <c r="A309" t="s">
        <v>579</v>
      </c>
      <c r="B309" t="s">
        <v>5912</v>
      </c>
      <c r="C309" t="s">
        <v>6029</v>
      </c>
      <c r="D309" t="s">
        <v>5926</v>
      </c>
      <c r="E309">
        <v>76017</v>
      </c>
      <c r="F309" t="s">
        <v>5927</v>
      </c>
    </row>
    <row r="310" spans="1:6" x14ac:dyDescent="0.25">
      <c r="A310" t="s">
        <v>580</v>
      </c>
      <c r="B310" t="s">
        <v>5912</v>
      </c>
      <c r="C310" t="s">
        <v>5952</v>
      </c>
      <c r="D310" t="s">
        <v>5953</v>
      </c>
      <c r="E310">
        <v>10011</v>
      </c>
      <c r="F310" t="s">
        <v>5937</v>
      </c>
    </row>
    <row r="311" spans="1:6" x14ac:dyDescent="0.25">
      <c r="A311" t="s">
        <v>582</v>
      </c>
      <c r="B311" t="s">
        <v>5912</v>
      </c>
      <c r="C311" t="s">
        <v>6055</v>
      </c>
      <c r="D311" t="s">
        <v>5914</v>
      </c>
      <c r="E311">
        <v>40214</v>
      </c>
      <c r="F311" t="s">
        <v>5915</v>
      </c>
    </row>
    <row r="312" spans="1:6" x14ac:dyDescent="0.25">
      <c r="A312" t="s">
        <v>583</v>
      </c>
      <c r="B312" t="s">
        <v>5912</v>
      </c>
      <c r="C312" t="s">
        <v>6009</v>
      </c>
      <c r="D312" t="s">
        <v>5926</v>
      </c>
      <c r="E312">
        <v>75081</v>
      </c>
      <c r="F312" t="s">
        <v>5927</v>
      </c>
    </row>
    <row r="313" spans="1:6" x14ac:dyDescent="0.25">
      <c r="A313" t="s">
        <v>585</v>
      </c>
      <c r="B313" t="s">
        <v>5912</v>
      </c>
      <c r="C313" t="s">
        <v>6093</v>
      </c>
      <c r="D313" t="s">
        <v>5980</v>
      </c>
      <c r="E313">
        <v>44105</v>
      </c>
      <c r="F313" t="s">
        <v>5937</v>
      </c>
    </row>
    <row r="314" spans="1:6" x14ac:dyDescent="0.25">
      <c r="A314" t="s">
        <v>587</v>
      </c>
      <c r="B314" t="s">
        <v>5912</v>
      </c>
      <c r="C314" t="s">
        <v>5955</v>
      </c>
      <c r="D314" t="s">
        <v>5942</v>
      </c>
      <c r="E314">
        <v>60653</v>
      </c>
      <c r="F314" t="s">
        <v>5927</v>
      </c>
    </row>
    <row r="315" spans="1:6" x14ac:dyDescent="0.25">
      <c r="A315" t="s">
        <v>588</v>
      </c>
      <c r="B315" t="s">
        <v>5912</v>
      </c>
      <c r="C315" t="s">
        <v>6044</v>
      </c>
      <c r="D315" t="s">
        <v>5942</v>
      </c>
      <c r="E315">
        <v>62301</v>
      </c>
      <c r="F315" t="s">
        <v>5927</v>
      </c>
    </row>
    <row r="316" spans="1:6" x14ac:dyDescent="0.25">
      <c r="A316" t="s">
        <v>589</v>
      </c>
      <c r="B316" t="s">
        <v>5912</v>
      </c>
      <c r="C316" t="s">
        <v>5979</v>
      </c>
      <c r="D316" t="s">
        <v>5951</v>
      </c>
      <c r="E316">
        <v>47201</v>
      </c>
      <c r="F316" t="s">
        <v>5927</v>
      </c>
    </row>
    <row r="317" spans="1:6" x14ac:dyDescent="0.25">
      <c r="A317" t="s">
        <v>591</v>
      </c>
      <c r="B317" t="s">
        <v>5912</v>
      </c>
      <c r="C317" t="s">
        <v>6094</v>
      </c>
      <c r="D317" t="s">
        <v>5926</v>
      </c>
      <c r="E317">
        <v>75701</v>
      </c>
      <c r="F317" t="s">
        <v>5927</v>
      </c>
    </row>
    <row r="318" spans="1:6" x14ac:dyDescent="0.25">
      <c r="A318" t="s">
        <v>593</v>
      </c>
      <c r="B318" t="s">
        <v>5912</v>
      </c>
      <c r="C318" t="s">
        <v>5952</v>
      </c>
      <c r="D318" t="s">
        <v>5953</v>
      </c>
      <c r="E318">
        <v>10024</v>
      </c>
      <c r="F318" t="s">
        <v>5937</v>
      </c>
    </row>
    <row r="319" spans="1:6" x14ac:dyDescent="0.25">
      <c r="A319" t="s">
        <v>595</v>
      </c>
      <c r="B319" t="s">
        <v>5912</v>
      </c>
      <c r="C319" t="s">
        <v>6095</v>
      </c>
      <c r="D319" t="s">
        <v>5922</v>
      </c>
      <c r="E319">
        <v>27217</v>
      </c>
      <c r="F319" t="s">
        <v>5915</v>
      </c>
    </row>
    <row r="320" spans="1:6" x14ac:dyDescent="0.25">
      <c r="A320" t="s">
        <v>597</v>
      </c>
      <c r="B320" t="s">
        <v>5912</v>
      </c>
      <c r="C320" t="s">
        <v>5960</v>
      </c>
      <c r="D320" t="s">
        <v>6057</v>
      </c>
      <c r="E320">
        <v>39212</v>
      </c>
      <c r="F320" t="s">
        <v>5915</v>
      </c>
    </row>
    <row r="321" spans="1:6" x14ac:dyDescent="0.25">
      <c r="A321" t="s">
        <v>599</v>
      </c>
      <c r="B321" t="s">
        <v>5912</v>
      </c>
      <c r="C321" t="s">
        <v>5952</v>
      </c>
      <c r="D321" t="s">
        <v>5953</v>
      </c>
      <c r="E321">
        <v>10035</v>
      </c>
      <c r="F321" t="s">
        <v>5937</v>
      </c>
    </row>
    <row r="322" spans="1:6" x14ac:dyDescent="0.25">
      <c r="A322" t="s">
        <v>601</v>
      </c>
      <c r="B322" t="s">
        <v>5912</v>
      </c>
      <c r="C322" t="s">
        <v>6096</v>
      </c>
      <c r="D322" t="s">
        <v>5959</v>
      </c>
      <c r="E322">
        <v>22980</v>
      </c>
      <c r="F322" t="s">
        <v>5915</v>
      </c>
    </row>
    <row r="323" spans="1:6" x14ac:dyDescent="0.25">
      <c r="A323" t="s">
        <v>603</v>
      </c>
      <c r="B323" t="s">
        <v>5912</v>
      </c>
      <c r="C323" t="s">
        <v>5916</v>
      </c>
      <c r="D323" t="s">
        <v>5917</v>
      </c>
      <c r="E323">
        <v>90036</v>
      </c>
      <c r="F323" t="s">
        <v>5918</v>
      </c>
    </row>
    <row r="324" spans="1:6" x14ac:dyDescent="0.25">
      <c r="A324" t="s">
        <v>605</v>
      </c>
      <c r="B324" t="s">
        <v>5912</v>
      </c>
      <c r="C324" t="s">
        <v>6097</v>
      </c>
      <c r="D324" t="s">
        <v>5936</v>
      </c>
      <c r="E324">
        <v>19013</v>
      </c>
      <c r="F324" t="s">
        <v>5937</v>
      </c>
    </row>
    <row r="325" spans="1:6" x14ac:dyDescent="0.25">
      <c r="A325" t="s">
        <v>607</v>
      </c>
      <c r="B325" t="s">
        <v>5912</v>
      </c>
      <c r="C325" t="s">
        <v>6093</v>
      </c>
      <c r="D325" t="s">
        <v>5980</v>
      </c>
      <c r="E325">
        <v>44105</v>
      </c>
      <c r="F325" t="s">
        <v>5937</v>
      </c>
    </row>
    <row r="326" spans="1:6" x14ac:dyDescent="0.25">
      <c r="A326" t="s">
        <v>608</v>
      </c>
      <c r="B326" t="s">
        <v>5912</v>
      </c>
      <c r="C326" t="s">
        <v>5923</v>
      </c>
      <c r="D326" t="s">
        <v>5924</v>
      </c>
      <c r="E326">
        <v>98103</v>
      </c>
      <c r="F326" t="s">
        <v>5918</v>
      </c>
    </row>
    <row r="327" spans="1:6" x14ac:dyDescent="0.25">
      <c r="A327" t="s">
        <v>609</v>
      </c>
      <c r="B327" t="s">
        <v>5912</v>
      </c>
      <c r="C327" t="s">
        <v>6033</v>
      </c>
      <c r="D327" t="s">
        <v>5917</v>
      </c>
      <c r="E327">
        <v>90805</v>
      </c>
      <c r="F327" t="s">
        <v>5918</v>
      </c>
    </row>
    <row r="328" spans="1:6" x14ac:dyDescent="0.25">
      <c r="A328" t="s">
        <v>611</v>
      </c>
      <c r="B328" t="s">
        <v>5912</v>
      </c>
      <c r="C328" t="s">
        <v>6098</v>
      </c>
      <c r="D328" t="s">
        <v>5922</v>
      </c>
      <c r="E328">
        <v>27511</v>
      </c>
      <c r="F328" t="s">
        <v>5915</v>
      </c>
    </row>
    <row r="329" spans="1:6" x14ac:dyDescent="0.25">
      <c r="A329" t="s">
        <v>613</v>
      </c>
      <c r="B329" t="s">
        <v>5912</v>
      </c>
      <c r="C329" t="s">
        <v>5952</v>
      </c>
      <c r="D329" t="s">
        <v>5953</v>
      </c>
      <c r="E329">
        <v>10035</v>
      </c>
      <c r="F329" t="s">
        <v>5937</v>
      </c>
    </row>
    <row r="330" spans="1:6" x14ac:dyDescent="0.25">
      <c r="A330" t="s">
        <v>615</v>
      </c>
      <c r="B330" t="s">
        <v>5912</v>
      </c>
      <c r="C330" t="s">
        <v>5952</v>
      </c>
      <c r="D330" t="s">
        <v>5953</v>
      </c>
      <c r="E330">
        <v>10035</v>
      </c>
      <c r="F330" t="s">
        <v>5937</v>
      </c>
    </row>
    <row r="331" spans="1:6" x14ac:dyDescent="0.25">
      <c r="A331" t="s">
        <v>617</v>
      </c>
      <c r="B331" t="s">
        <v>5912</v>
      </c>
      <c r="C331" t="s">
        <v>6099</v>
      </c>
      <c r="D331" t="s">
        <v>5920</v>
      </c>
      <c r="E331">
        <v>32137</v>
      </c>
      <c r="F331" t="s">
        <v>5915</v>
      </c>
    </row>
    <row r="332" spans="1:6" x14ac:dyDescent="0.25">
      <c r="A332" t="s">
        <v>619</v>
      </c>
      <c r="B332" t="s">
        <v>5912</v>
      </c>
      <c r="C332" t="s">
        <v>6100</v>
      </c>
      <c r="D332" t="s">
        <v>5953</v>
      </c>
      <c r="E332">
        <v>10550</v>
      </c>
      <c r="F332" t="s">
        <v>5937</v>
      </c>
    </row>
    <row r="333" spans="1:6" x14ac:dyDescent="0.25">
      <c r="A333" t="s">
        <v>621</v>
      </c>
      <c r="B333" t="s">
        <v>5912</v>
      </c>
      <c r="C333" t="s">
        <v>5923</v>
      </c>
      <c r="D333" t="s">
        <v>5924</v>
      </c>
      <c r="E333">
        <v>98105</v>
      </c>
      <c r="F333" t="s">
        <v>5918</v>
      </c>
    </row>
    <row r="334" spans="1:6" x14ac:dyDescent="0.25">
      <c r="A334" t="s">
        <v>622</v>
      </c>
      <c r="B334" t="s">
        <v>5912</v>
      </c>
      <c r="C334" t="s">
        <v>5948</v>
      </c>
      <c r="D334" t="s">
        <v>5949</v>
      </c>
      <c r="E334">
        <v>19901</v>
      </c>
      <c r="F334" t="s">
        <v>5937</v>
      </c>
    </row>
    <row r="335" spans="1:6" x14ac:dyDescent="0.25">
      <c r="A335" t="s">
        <v>624</v>
      </c>
      <c r="B335" t="s">
        <v>5912</v>
      </c>
      <c r="C335" t="s">
        <v>5989</v>
      </c>
      <c r="D335" t="s">
        <v>5980</v>
      </c>
      <c r="E335">
        <v>43055</v>
      </c>
      <c r="F335" t="s">
        <v>5937</v>
      </c>
    </row>
    <row r="336" spans="1:6" x14ac:dyDescent="0.25">
      <c r="A336" t="s">
        <v>625</v>
      </c>
      <c r="B336" t="s">
        <v>5912</v>
      </c>
      <c r="C336" t="s">
        <v>5938</v>
      </c>
      <c r="D336" t="s">
        <v>5931</v>
      </c>
      <c r="E336">
        <v>84057</v>
      </c>
      <c r="F336" t="s">
        <v>5918</v>
      </c>
    </row>
    <row r="337" spans="1:6" x14ac:dyDescent="0.25">
      <c r="A337" t="s">
        <v>627</v>
      </c>
      <c r="B337" t="s">
        <v>5912</v>
      </c>
      <c r="C337" t="s">
        <v>5916</v>
      </c>
      <c r="D337" t="s">
        <v>5917</v>
      </c>
      <c r="E337">
        <v>90045</v>
      </c>
      <c r="F337" t="s">
        <v>5918</v>
      </c>
    </row>
    <row r="338" spans="1:6" x14ac:dyDescent="0.25">
      <c r="A338" t="s">
        <v>629</v>
      </c>
      <c r="B338" t="s">
        <v>5912</v>
      </c>
      <c r="C338" t="s">
        <v>6014</v>
      </c>
      <c r="D338" t="s">
        <v>5947</v>
      </c>
      <c r="E338">
        <v>48205</v>
      </c>
      <c r="F338" t="s">
        <v>5927</v>
      </c>
    </row>
    <row r="339" spans="1:6" x14ac:dyDescent="0.25">
      <c r="A339" t="s">
        <v>630</v>
      </c>
      <c r="B339" t="s">
        <v>5912</v>
      </c>
      <c r="C339" t="s">
        <v>5935</v>
      </c>
      <c r="D339" t="s">
        <v>5936</v>
      </c>
      <c r="E339">
        <v>19140</v>
      </c>
      <c r="F339" t="s">
        <v>5937</v>
      </c>
    </row>
    <row r="340" spans="1:6" x14ac:dyDescent="0.25">
      <c r="A340" t="s">
        <v>632</v>
      </c>
      <c r="B340" t="s">
        <v>5912</v>
      </c>
      <c r="C340" t="s">
        <v>6101</v>
      </c>
      <c r="D340" t="s">
        <v>5920</v>
      </c>
      <c r="E340">
        <v>33012</v>
      </c>
      <c r="F340" t="s">
        <v>5915</v>
      </c>
    </row>
    <row r="341" spans="1:6" x14ac:dyDescent="0.25">
      <c r="A341" t="s">
        <v>634</v>
      </c>
      <c r="B341" t="s">
        <v>5912</v>
      </c>
      <c r="C341" t="s">
        <v>6037</v>
      </c>
      <c r="D341" t="s">
        <v>5926</v>
      </c>
      <c r="E341">
        <v>78745</v>
      </c>
      <c r="F341" t="s">
        <v>5927</v>
      </c>
    </row>
    <row r="342" spans="1:6" x14ac:dyDescent="0.25">
      <c r="A342" t="s">
        <v>636</v>
      </c>
      <c r="B342" t="s">
        <v>5912</v>
      </c>
      <c r="C342" t="s">
        <v>6102</v>
      </c>
      <c r="D342" t="s">
        <v>5953</v>
      </c>
      <c r="E342">
        <v>11572</v>
      </c>
      <c r="F342" t="s">
        <v>5937</v>
      </c>
    </row>
    <row r="343" spans="1:6" x14ac:dyDescent="0.25">
      <c r="A343" t="s">
        <v>638</v>
      </c>
      <c r="B343" t="s">
        <v>5912</v>
      </c>
      <c r="C343" t="s">
        <v>5923</v>
      </c>
      <c r="D343" t="s">
        <v>5924</v>
      </c>
      <c r="E343">
        <v>98115</v>
      </c>
      <c r="F343" t="s">
        <v>5918</v>
      </c>
    </row>
    <row r="344" spans="1:6" x14ac:dyDescent="0.25">
      <c r="A344" t="s">
        <v>640</v>
      </c>
      <c r="B344" t="s">
        <v>5912</v>
      </c>
      <c r="C344" t="s">
        <v>5932</v>
      </c>
      <c r="D344" t="s">
        <v>5917</v>
      </c>
      <c r="E344">
        <v>94110</v>
      </c>
      <c r="F344" t="s">
        <v>5918</v>
      </c>
    </row>
    <row r="345" spans="1:6" x14ac:dyDescent="0.25">
      <c r="A345" t="s">
        <v>641</v>
      </c>
      <c r="B345" t="s">
        <v>5912</v>
      </c>
      <c r="C345" t="s">
        <v>5941</v>
      </c>
      <c r="D345" t="s">
        <v>5942</v>
      </c>
      <c r="E345">
        <v>60540</v>
      </c>
      <c r="F345" t="s">
        <v>5927</v>
      </c>
    </row>
    <row r="346" spans="1:6" x14ac:dyDescent="0.25">
      <c r="A346" t="s">
        <v>643</v>
      </c>
      <c r="B346" t="s">
        <v>5912</v>
      </c>
      <c r="C346" t="s">
        <v>6009</v>
      </c>
      <c r="D346" t="s">
        <v>5926</v>
      </c>
      <c r="E346">
        <v>75220</v>
      </c>
      <c r="F346" t="s">
        <v>5927</v>
      </c>
    </row>
    <row r="347" spans="1:6" x14ac:dyDescent="0.25">
      <c r="A347" t="s">
        <v>645</v>
      </c>
      <c r="B347" t="s">
        <v>5912</v>
      </c>
      <c r="C347" t="s">
        <v>6018</v>
      </c>
      <c r="D347" t="s">
        <v>5917</v>
      </c>
      <c r="E347">
        <v>92105</v>
      </c>
      <c r="F347" t="s">
        <v>5918</v>
      </c>
    </row>
    <row r="348" spans="1:6" x14ac:dyDescent="0.25">
      <c r="A348" t="s">
        <v>646</v>
      </c>
      <c r="B348" t="s">
        <v>5912</v>
      </c>
      <c r="C348" t="s">
        <v>6103</v>
      </c>
      <c r="D348" t="s">
        <v>5942</v>
      </c>
      <c r="E348">
        <v>60201</v>
      </c>
      <c r="F348" t="s">
        <v>5927</v>
      </c>
    </row>
    <row r="349" spans="1:6" x14ac:dyDescent="0.25">
      <c r="A349" t="s">
        <v>648</v>
      </c>
      <c r="B349" t="s">
        <v>5912</v>
      </c>
      <c r="C349" t="s">
        <v>6104</v>
      </c>
      <c r="D349" t="s">
        <v>5947</v>
      </c>
      <c r="E349">
        <v>48183</v>
      </c>
      <c r="F349" t="s">
        <v>5927</v>
      </c>
    </row>
    <row r="350" spans="1:6" x14ac:dyDescent="0.25">
      <c r="A350" t="s">
        <v>650</v>
      </c>
      <c r="B350" t="s">
        <v>5912</v>
      </c>
      <c r="C350" t="s">
        <v>5932</v>
      </c>
      <c r="D350" t="s">
        <v>5917</v>
      </c>
      <c r="E350">
        <v>94110</v>
      </c>
      <c r="F350" t="s">
        <v>5918</v>
      </c>
    </row>
    <row r="351" spans="1:6" x14ac:dyDescent="0.25">
      <c r="A351" t="s">
        <v>652</v>
      </c>
      <c r="B351" t="s">
        <v>5912</v>
      </c>
      <c r="C351" t="s">
        <v>5916</v>
      </c>
      <c r="D351" t="s">
        <v>5917</v>
      </c>
      <c r="E351">
        <v>90036</v>
      </c>
      <c r="F351" t="s">
        <v>5918</v>
      </c>
    </row>
    <row r="352" spans="1:6" x14ac:dyDescent="0.25">
      <c r="A352" t="s">
        <v>653</v>
      </c>
      <c r="B352" t="s">
        <v>5912</v>
      </c>
      <c r="C352" t="s">
        <v>6061</v>
      </c>
      <c r="D352" t="s">
        <v>5920</v>
      </c>
      <c r="E352">
        <v>32216</v>
      </c>
      <c r="F352" t="s">
        <v>5915</v>
      </c>
    </row>
    <row r="353" spans="1:6" x14ac:dyDescent="0.25">
      <c r="A353" t="s">
        <v>654</v>
      </c>
      <c r="B353" t="s">
        <v>5912</v>
      </c>
      <c r="C353" t="s">
        <v>6105</v>
      </c>
      <c r="D353" t="s">
        <v>5945</v>
      </c>
      <c r="E353">
        <v>55016</v>
      </c>
      <c r="F353" t="s">
        <v>5927</v>
      </c>
    </row>
    <row r="354" spans="1:6" x14ac:dyDescent="0.25">
      <c r="A354" t="s">
        <v>656</v>
      </c>
      <c r="B354" t="s">
        <v>5912</v>
      </c>
      <c r="C354" t="s">
        <v>5952</v>
      </c>
      <c r="D354" t="s">
        <v>5953</v>
      </c>
      <c r="E354">
        <v>10009</v>
      </c>
      <c r="F354" t="s">
        <v>5937</v>
      </c>
    </row>
    <row r="355" spans="1:6" x14ac:dyDescent="0.25">
      <c r="A355" t="s">
        <v>658</v>
      </c>
      <c r="B355" t="s">
        <v>5912</v>
      </c>
      <c r="C355" t="s">
        <v>6079</v>
      </c>
      <c r="D355" t="s">
        <v>5929</v>
      </c>
      <c r="E355">
        <v>54302</v>
      </c>
      <c r="F355" t="s">
        <v>5927</v>
      </c>
    </row>
    <row r="356" spans="1:6" x14ac:dyDescent="0.25">
      <c r="A356" t="s">
        <v>660</v>
      </c>
      <c r="B356" t="s">
        <v>5912</v>
      </c>
      <c r="C356" t="s">
        <v>5916</v>
      </c>
      <c r="D356" t="s">
        <v>5917</v>
      </c>
      <c r="E356">
        <v>90004</v>
      </c>
      <c r="F356" t="s">
        <v>5918</v>
      </c>
    </row>
    <row r="357" spans="1:6" x14ac:dyDescent="0.25">
      <c r="A357" t="s">
        <v>661</v>
      </c>
      <c r="B357" t="s">
        <v>5912</v>
      </c>
      <c r="C357" t="s">
        <v>6072</v>
      </c>
      <c r="D357" t="s">
        <v>6040</v>
      </c>
      <c r="E357">
        <v>30318</v>
      </c>
      <c r="F357" t="s">
        <v>5915</v>
      </c>
    </row>
    <row r="358" spans="1:6" x14ac:dyDescent="0.25">
      <c r="A358" t="s">
        <v>662</v>
      </c>
      <c r="B358" t="s">
        <v>5912</v>
      </c>
      <c r="C358" t="s">
        <v>5979</v>
      </c>
      <c r="D358" t="s">
        <v>5980</v>
      </c>
      <c r="E358">
        <v>43229</v>
      </c>
      <c r="F358" t="s">
        <v>5937</v>
      </c>
    </row>
    <row r="359" spans="1:6" x14ac:dyDescent="0.25">
      <c r="A359" t="s">
        <v>664</v>
      </c>
      <c r="B359" t="s">
        <v>5912</v>
      </c>
      <c r="C359" t="s">
        <v>6106</v>
      </c>
      <c r="D359" t="s">
        <v>5999</v>
      </c>
      <c r="E359">
        <v>71111</v>
      </c>
      <c r="F359" t="s">
        <v>5915</v>
      </c>
    </row>
    <row r="360" spans="1:6" x14ac:dyDescent="0.25">
      <c r="A360" t="s">
        <v>666</v>
      </c>
      <c r="B360" t="s">
        <v>5912</v>
      </c>
      <c r="C360" t="s">
        <v>6032</v>
      </c>
      <c r="D360" t="s">
        <v>5920</v>
      </c>
      <c r="E360">
        <v>33710</v>
      </c>
      <c r="F360" t="s">
        <v>5915</v>
      </c>
    </row>
    <row r="361" spans="1:6" x14ac:dyDescent="0.25">
      <c r="A361" t="s">
        <v>668</v>
      </c>
      <c r="B361" t="s">
        <v>5912</v>
      </c>
      <c r="C361" t="s">
        <v>6029</v>
      </c>
      <c r="D361" t="s">
        <v>5959</v>
      </c>
      <c r="E361">
        <v>22204</v>
      </c>
      <c r="F361" t="s">
        <v>5915</v>
      </c>
    </row>
    <row r="362" spans="1:6" x14ac:dyDescent="0.25">
      <c r="A362" t="s">
        <v>669</v>
      </c>
      <c r="B362" t="s">
        <v>5912</v>
      </c>
      <c r="C362" t="s">
        <v>6046</v>
      </c>
      <c r="D362" t="s">
        <v>5978</v>
      </c>
      <c r="E362">
        <v>50315</v>
      </c>
      <c r="F362" t="s">
        <v>5927</v>
      </c>
    </row>
    <row r="363" spans="1:6" x14ac:dyDescent="0.25">
      <c r="A363" t="s">
        <v>671</v>
      </c>
      <c r="B363" t="s">
        <v>5912</v>
      </c>
      <c r="C363" t="s">
        <v>6022</v>
      </c>
      <c r="D363" t="s">
        <v>5980</v>
      </c>
      <c r="E363">
        <v>45231</v>
      </c>
      <c r="F363" t="s">
        <v>5937</v>
      </c>
    </row>
    <row r="364" spans="1:6" x14ac:dyDescent="0.25">
      <c r="A364" t="s">
        <v>673</v>
      </c>
      <c r="B364" t="s">
        <v>5912</v>
      </c>
      <c r="C364" t="s">
        <v>5932</v>
      </c>
      <c r="D364" t="s">
        <v>5917</v>
      </c>
      <c r="E364">
        <v>94110</v>
      </c>
      <c r="F364" t="s">
        <v>5918</v>
      </c>
    </row>
    <row r="365" spans="1:6" x14ac:dyDescent="0.25">
      <c r="A365" t="s">
        <v>674</v>
      </c>
      <c r="B365" t="s">
        <v>5912</v>
      </c>
      <c r="C365" t="s">
        <v>5979</v>
      </c>
      <c r="D365" t="s">
        <v>5980</v>
      </c>
      <c r="E365">
        <v>43229</v>
      </c>
      <c r="F365" t="s">
        <v>5937</v>
      </c>
    </row>
    <row r="366" spans="1:6" x14ac:dyDescent="0.25">
      <c r="A366" t="s">
        <v>676</v>
      </c>
      <c r="B366" t="s">
        <v>5912</v>
      </c>
      <c r="C366" t="s">
        <v>5966</v>
      </c>
      <c r="D366" t="s">
        <v>5967</v>
      </c>
      <c r="E366">
        <v>29203</v>
      </c>
      <c r="F366" t="s">
        <v>5915</v>
      </c>
    </row>
    <row r="367" spans="1:6" x14ac:dyDescent="0.25">
      <c r="A367" t="s">
        <v>677</v>
      </c>
      <c r="B367" t="s">
        <v>5912</v>
      </c>
      <c r="C367" t="s">
        <v>6107</v>
      </c>
      <c r="D367" t="s">
        <v>5917</v>
      </c>
      <c r="E367">
        <v>93534</v>
      </c>
      <c r="F367" t="s">
        <v>5918</v>
      </c>
    </row>
    <row r="368" spans="1:6" x14ac:dyDescent="0.25">
      <c r="A368" t="s">
        <v>678</v>
      </c>
      <c r="B368" t="s">
        <v>5912</v>
      </c>
      <c r="C368" t="s">
        <v>6107</v>
      </c>
      <c r="D368" t="s">
        <v>5917</v>
      </c>
      <c r="E368">
        <v>93534</v>
      </c>
      <c r="F368" t="s">
        <v>5918</v>
      </c>
    </row>
    <row r="369" spans="1:6" x14ac:dyDescent="0.25">
      <c r="A369" t="s">
        <v>680</v>
      </c>
      <c r="B369" t="s">
        <v>5912</v>
      </c>
      <c r="C369" t="s">
        <v>6054</v>
      </c>
      <c r="D369" t="s">
        <v>5959</v>
      </c>
      <c r="E369">
        <v>23223</v>
      </c>
      <c r="F369" t="s">
        <v>5915</v>
      </c>
    </row>
    <row r="370" spans="1:6" x14ac:dyDescent="0.25">
      <c r="A370" t="s">
        <v>681</v>
      </c>
      <c r="B370" t="s">
        <v>5912</v>
      </c>
      <c r="C370" t="s">
        <v>6108</v>
      </c>
      <c r="D370" t="s">
        <v>5922</v>
      </c>
      <c r="E370">
        <v>28806</v>
      </c>
      <c r="F370" t="s">
        <v>5915</v>
      </c>
    </row>
    <row r="371" spans="1:6" x14ac:dyDescent="0.25">
      <c r="A371" t="s">
        <v>683</v>
      </c>
      <c r="B371" t="s">
        <v>5912</v>
      </c>
      <c r="C371" t="s">
        <v>5932</v>
      </c>
      <c r="D371" t="s">
        <v>5917</v>
      </c>
      <c r="E371">
        <v>94110</v>
      </c>
      <c r="F371" t="s">
        <v>5918</v>
      </c>
    </row>
    <row r="372" spans="1:6" x14ac:dyDescent="0.25">
      <c r="A372" t="s">
        <v>685</v>
      </c>
      <c r="B372" t="s">
        <v>5912</v>
      </c>
      <c r="C372" t="s">
        <v>5968</v>
      </c>
      <c r="D372" t="s">
        <v>5945</v>
      </c>
      <c r="E372">
        <v>55901</v>
      </c>
      <c r="F372" t="s">
        <v>5927</v>
      </c>
    </row>
    <row r="373" spans="1:6" x14ac:dyDescent="0.25">
      <c r="A373" t="s">
        <v>687</v>
      </c>
      <c r="B373" t="s">
        <v>5912</v>
      </c>
      <c r="C373" t="s">
        <v>5968</v>
      </c>
      <c r="D373" t="s">
        <v>5953</v>
      </c>
      <c r="E373">
        <v>14609</v>
      </c>
      <c r="F373" t="s">
        <v>5937</v>
      </c>
    </row>
    <row r="374" spans="1:6" x14ac:dyDescent="0.25">
      <c r="A374" t="s">
        <v>688</v>
      </c>
      <c r="B374" t="s">
        <v>5912</v>
      </c>
      <c r="C374" t="s">
        <v>6109</v>
      </c>
      <c r="D374" t="s">
        <v>5917</v>
      </c>
      <c r="E374">
        <v>92530</v>
      </c>
      <c r="F374" t="s">
        <v>5918</v>
      </c>
    </row>
    <row r="375" spans="1:6" x14ac:dyDescent="0.25">
      <c r="A375" t="s">
        <v>690</v>
      </c>
      <c r="B375" t="s">
        <v>5912</v>
      </c>
      <c r="C375" t="s">
        <v>6018</v>
      </c>
      <c r="D375" t="s">
        <v>5917</v>
      </c>
      <c r="E375">
        <v>92105</v>
      </c>
      <c r="F375" t="s">
        <v>5918</v>
      </c>
    </row>
    <row r="376" spans="1:6" x14ac:dyDescent="0.25">
      <c r="A376" t="s">
        <v>692</v>
      </c>
      <c r="B376" t="s">
        <v>5912</v>
      </c>
      <c r="C376" t="s">
        <v>5952</v>
      </c>
      <c r="D376" t="s">
        <v>5953</v>
      </c>
      <c r="E376">
        <v>10024</v>
      </c>
      <c r="F376" t="s">
        <v>5937</v>
      </c>
    </row>
    <row r="377" spans="1:6" x14ac:dyDescent="0.25">
      <c r="A377" t="s">
        <v>693</v>
      </c>
      <c r="B377" t="s">
        <v>5912</v>
      </c>
      <c r="C377" t="s">
        <v>5998</v>
      </c>
      <c r="D377" t="s">
        <v>5999</v>
      </c>
      <c r="E377">
        <v>71203</v>
      </c>
      <c r="F377" t="s">
        <v>5915</v>
      </c>
    </row>
    <row r="378" spans="1:6" x14ac:dyDescent="0.25">
      <c r="A378" t="s">
        <v>695</v>
      </c>
      <c r="B378" t="s">
        <v>5912</v>
      </c>
      <c r="C378" t="s">
        <v>5932</v>
      </c>
      <c r="D378" t="s">
        <v>5917</v>
      </c>
      <c r="E378">
        <v>94122</v>
      </c>
      <c r="F378" t="s">
        <v>5918</v>
      </c>
    </row>
    <row r="379" spans="1:6" x14ac:dyDescent="0.25">
      <c r="A379" t="s">
        <v>697</v>
      </c>
      <c r="B379" t="s">
        <v>5912</v>
      </c>
      <c r="C379" t="s">
        <v>6008</v>
      </c>
      <c r="D379" t="s">
        <v>5974</v>
      </c>
      <c r="E379">
        <v>80219</v>
      </c>
      <c r="F379" t="s">
        <v>5918</v>
      </c>
    </row>
    <row r="380" spans="1:6" x14ac:dyDescent="0.25">
      <c r="A380" t="s">
        <v>698</v>
      </c>
      <c r="B380" t="s">
        <v>5912</v>
      </c>
      <c r="C380" t="s">
        <v>6110</v>
      </c>
      <c r="D380" t="s">
        <v>5934</v>
      </c>
      <c r="E380">
        <v>68104</v>
      </c>
      <c r="F380" t="s">
        <v>5927</v>
      </c>
    </row>
    <row r="381" spans="1:6" x14ac:dyDescent="0.25">
      <c r="A381" t="s">
        <v>699</v>
      </c>
      <c r="B381" t="s">
        <v>5912</v>
      </c>
      <c r="C381" t="s">
        <v>6111</v>
      </c>
      <c r="D381" t="s">
        <v>5924</v>
      </c>
      <c r="E381">
        <v>98026</v>
      </c>
      <c r="F381" t="s">
        <v>5918</v>
      </c>
    </row>
    <row r="382" spans="1:6" x14ac:dyDescent="0.25">
      <c r="A382" t="s">
        <v>700</v>
      </c>
      <c r="B382" t="s">
        <v>5912</v>
      </c>
      <c r="C382" t="s">
        <v>6112</v>
      </c>
      <c r="D382" t="s">
        <v>5917</v>
      </c>
      <c r="E382">
        <v>92704</v>
      </c>
      <c r="F382" t="s">
        <v>5918</v>
      </c>
    </row>
    <row r="383" spans="1:6" x14ac:dyDescent="0.25">
      <c r="A383" t="s">
        <v>702</v>
      </c>
      <c r="B383" t="s">
        <v>5912</v>
      </c>
      <c r="C383" t="s">
        <v>6113</v>
      </c>
      <c r="D383" t="s">
        <v>5929</v>
      </c>
      <c r="E383">
        <v>53209</v>
      </c>
      <c r="F383" t="s">
        <v>5927</v>
      </c>
    </row>
    <row r="384" spans="1:6" x14ac:dyDescent="0.25">
      <c r="A384" t="s">
        <v>704</v>
      </c>
      <c r="B384" t="s">
        <v>5912</v>
      </c>
      <c r="C384" t="s">
        <v>5935</v>
      </c>
      <c r="D384" t="s">
        <v>5936</v>
      </c>
      <c r="E384">
        <v>19140</v>
      </c>
      <c r="F384" t="s">
        <v>5937</v>
      </c>
    </row>
    <row r="385" spans="1:6" x14ac:dyDescent="0.25">
      <c r="A385" t="s">
        <v>705</v>
      </c>
      <c r="B385" t="s">
        <v>5912</v>
      </c>
      <c r="C385" t="s">
        <v>5935</v>
      </c>
      <c r="D385" t="s">
        <v>5936</v>
      </c>
      <c r="E385">
        <v>19140</v>
      </c>
      <c r="F385" t="s">
        <v>5937</v>
      </c>
    </row>
    <row r="386" spans="1:6" x14ac:dyDescent="0.25">
      <c r="A386" t="s">
        <v>706</v>
      </c>
      <c r="B386" t="s">
        <v>5912</v>
      </c>
      <c r="C386" t="s">
        <v>6026</v>
      </c>
      <c r="D386" t="s">
        <v>6006</v>
      </c>
      <c r="E386">
        <v>7109</v>
      </c>
      <c r="F386" t="s">
        <v>5937</v>
      </c>
    </row>
    <row r="387" spans="1:6" x14ac:dyDescent="0.25">
      <c r="A387" t="s">
        <v>708</v>
      </c>
      <c r="B387" t="s">
        <v>5912</v>
      </c>
      <c r="C387" t="s">
        <v>5932</v>
      </c>
      <c r="D387" t="s">
        <v>5917</v>
      </c>
      <c r="E387">
        <v>94110</v>
      </c>
      <c r="F387" t="s">
        <v>5918</v>
      </c>
    </row>
    <row r="388" spans="1:6" x14ac:dyDescent="0.25">
      <c r="A388" t="s">
        <v>710</v>
      </c>
      <c r="B388" t="s">
        <v>5912</v>
      </c>
      <c r="C388" t="s">
        <v>6017</v>
      </c>
      <c r="D388" t="s">
        <v>5945</v>
      </c>
      <c r="E388">
        <v>55044</v>
      </c>
      <c r="F388" t="s">
        <v>5927</v>
      </c>
    </row>
    <row r="389" spans="1:6" x14ac:dyDescent="0.25">
      <c r="A389" t="s">
        <v>711</v>
      </c>
      <c r="B389" t="s">
        <v>5912</v>
      </c>
      <c r="C389" t="s">
        <v>6114</v>
      </c>
      <c r="D389" t="s">
        <v>5914</v>
      </c>
      <c r="E389">
        <v>41042</v>
      </c>
      <c r="F389" t="s">
        <v>5915</v>
      </c>
    </row>
    <row r="390" spans="1:6" x14ac:dyDescent="0.25">
      <c r="A390" t="s">
        <v>712</v>
      </c>
      <c r="B390" t="s">
        <v>5912</v>
      </c>
      <c r="C390" t="s">
        <v>6015</v>
      </c>
      <c r="D390" t="s">
        <v>5920</v>
      </c>
      <c r="E390">
        <v>33614</v>
      </c>
      <c r="F390" t="s">
        <v>5915</v>
      </c>
    </row>
    <row r="391" spans="1:6" x14ac:dyDescent="0.25">
      <c r="A391" t="s">
        <v>713</v>
      </c>
      <c r="B391" t="s">
        <v>5912</v>
      </c>
      <c r="C391" t="s">
        <v>6094</v>
      </c>
      <c r="D391" t="s">
        <v>5926</v>
      </c>
      <c r="E391">
        <v>75701</v>
      </c>
      <c r="F391" t="s">
        <v>5927</v>
      </c>
    </row>
    <row r="392" spans="1:6" x14ac:dyDescent="0.25">
      <c r="A392" t="s">
        <v>714</v>
      </c>
      <c r="B392" t="s">
        <v>5912</v>
      </c>
      <c r="C392" t="s">
        <v>5966</v>
      </c>
      <c r="D392" t="s">
        <v>5962</v>
      </c>
      <c r="E392">
        <v>38401</v>
      </c>
      <c r="F392" t="s">
        <v>5915</v>
      </c>
    </row>
    <row r="393" spans="1:6" x14ac:dyDescent="0.25">
      <c r="A393" t="s">
        <v>716</v>
      </c>
      <c r="B393" t="s">
        <v>5912</v>
      </c>
      <c r="C393" t="s">
        <v>5925</v>
      </c>
      <c r="D393" t="s">
        <v>5926</v>
      </c>
      <c r="E393">
        <v>76106</v>
      </c>
      <c r="F393" t="s">
        <v>5927</v>
      </c>
    </row>
    <row r="394" spans="1:6" x14ac:dyDescent="0.25">
      <c r="A394" t="s">
        <v>717</v>
      </c>
      <c r="B394" t="s">
        <v>5912</v>
      </c>
      <c r="C394" t="s">
        <v>5952</v>
      </c>
      <c r="D394" t="s">
        <v>5953</v>
      </c>
      <c r="E394">
        <v>10035</v>
      </c>
      <c r="F394" t="s">
        <v>5937</v>
      </c>
    </row>
    <row r="395" spans="1:6" x14ac:dyDescent="0.25">
      <c r="A395" t="s">
        <v>719</v>
      </c>
      <c r="B395" t="s">
        <v>5912</v>
      </c>
      <c r="C395" t="s">
        <v>5916</v>
      </c>
      <c r="D395" t="s">
        <v>5917</v>
      </c>
      <c r="E395">
        <v>90036</v>
      </c>
      <c r="F395" t="s">
        <v>5918</v>
      </c>
    </row>
    <row r="396" spans="1:6" x14ac:dyDescent="0.25">
      <c r="A396" t="s">
        <v>721</v>
      </c>
      <c r="B396" t="s">
        <v>5912</v>
      </c>
      <c r="C396" t="s">
        <v>6055</v>
      </c>
      <c r="D396" t="s">
        <v>5914</v>
      </c>
      <c r="E396">
        <v>40214</v>
      </c>
      <c r="F396" t="s">
        <v>5915</v>
      </c>
    </row>
    <row r="397" spans="1:6" x14ac:dyDescent="0.25">
      <c r="A397" t="s">
        <v>723</v>
      </c>
      <c r="B397" t="s">
        <v>5912</v>
      </c>
      <c r="C397" t="s">
        <v>6115</v>
      </c>
      <c r="D397" t="s">
        <v>5980</v>
      </c>
      <c r="E397">
        <v>44052</v>
      </c>
      <c r="F397" t="s">
        <v>5937</v>
      </c>
    </row>
    <row r="398" spans="1:6" x14ac:dyDescent="0.25">
      <c r="A398" t="s">
        <v>725</v>
      </c>
      <c r="B398" t="s">
        <v>5912</v>
      </c>
      <c r="C398" t="s">
        <v>6116</v>
      </c>
      <c r="D398" t="s">
        <v>6006</v>
      </c>
      <c r="E398">
        <v>7036</v>
      </c>
      <c r="F398" t="s">
        <v>5937</v>
      </c>
    </row>
    <row r="399" spans="1:6" x14ac:dyDescent="0.25">
      <c r="A399" t="s">
        <v>727</v>
      </c>
      <c r="B399" t="s">
        <v>5912</v>
      </c>
      <c r="C399" t="s">
        <v>6117</v>
      </c>
      <c r="D399" t="s">
        <v>5917</v>
      </c>
      <c r="E399">
        <v>93905</v>
      </c>
      <c r="F399" t="s">
        <v>5918</v>
      </c>
    </row>
    <row r="400" spans="1:6" x14ac:dyDescent="0.25">
      <c r="A400" t="s">
        <v>729</v>
      </c>
      <c r="B400" t="s">
        <v>5912</v>
      </c>
      <c r="C400" t="s">
        <v>5960</v>
      </c>
      <c r="D400" t="s">
        <v>6057</v>
      </c>
      <c r="E400">
        <v>39212</v>
      </c>
      <c r="F400" t="s">
        <v>5915</v>
      </c>
    </row>
    <row r="401" spans="1:6" x14ac:dyDescent="0.25">
      <c r="A401" t="s">
        <v>730</v>
      </c>
      <c r="B401" t="s">
        <v>5912</v>
      </c>
      <c r="C401" t="s">
        <v>5952</v>
      </c>
      <c r="D401" t="s">
        <v>5953</v>
      </c>
      <c r="E401">
        <v>10035</v>
      </c>
      <c r="F401" t="s">
        <v>5937</v>
      </c>
    </row>
    <row r="402" spans="1:6" x14ac:dyDescent="0.25">
      <c r="A402" t="s">
        <v>731</v>
      </c>
      <c r="B402" t="s">
        <v>5912</v>
      </c>
      <c r="C402" t="s">
        <v>5952</v>
      </c>
      <c r="D402" t="s">
        <v>5953</v>
      </c>
      <c r="E402">
        <v>10035</v>
      </c>
      <c r="F402" t="s">
        <v>5937</v>
      </c>
    </row>
    <row r="403" spans="1:6" x14ac:dyDescent="0.25">
      <c r="A403" t="s">
        <v>733</v>
      </c>
      <c r="B403" t="s">
        <v>5912</v>
      </c>
      <c r="C403" t="s">
        <v>6118</v>
      </c>
      <c r="D403" t="s">
        <v>6006</v>
      </c>
      <c r="E403">
        <v>8901</v>
      </c>
      <c r="F403" t="s">
        <v>5937</v>
      </c>
    </row>
    <row r="404" spans="1:6" x14ac:dyDescent="0.25">
      <c r="A404" t="s">
        <v>735</v>
      </c>
      <c r="B404" t="s">
        <v>5912</v>
      </c>
      <c r="C404" t="s">
        <v>5932</v>
      </c>
      <c r="D404" t="s">
        <v>5917</v>
      </c>
      <c r="E404">
        <v>94122</v>
      </c>
      <c r="F404" t="s">
        <v>5918</v>
      </c>
    </row>
    <row r="405" spans="1:6" x14ac:dyDescent="0.25">
      <c r="A405" t="s">
        <v>737</v>
      </c>
      <c r="B405" t="s">
        <v>5912</v>
      </c>
      <c r="C405" t="s">
        <v>6061</v>
      </c>
      <c r="D405" t="s">
        <v>5920</v>
      </c>
      <c r="E405">
        <v>32216</v>
      </c>
      <c r="F405" t="s">
        <v>5915</v>
      </c>
    </row>
    <row r="406" spans="1:6" x14ac:dyDescent="0.25">
      <c r="A406" t="s">
        <v>738</v>
      </c>
      <c r="B406" t="s">
        <v>5912</v>
      </c>
      <c r="C406" t="s">
        <v>5958</v>
      </c>
      <c r="D406" t="s">
        <v>5959</v>
      </c>
      <c r="E406">
        <v>22153</v>
      </c>
      <c r="F406" t="s">
        <v>5915</v>
      </c>
    </row>
    <row r="407" spans="1:6" x14ac:dyDescent="0.25">
      <c r="A407" t="s">
        <v>740</v>
      </c>
      <c r="B407" t="s">
        <v>5912</v>
      </c>
      <c r="C407" t="s">
        <v>5935</v>
      </c>
      <c r="D407" t="s">
        <v>5936</v>
      </c>
      <c r="E407">
        <v>19140</v>
      </c>
      <c r="F407" t="s">
        <v>5937</v>
      </c>
    </row>
    <row r="408" spans="1:6" x14ac:dyDescent="0.25">
      <c r="A408" t="s">
        <v>742</v>
      </c>
      <c r="B408" t="s">
        <v>5912</v>
      </c>
      <c r="C408" t="s">
        <v>6107</v>
      </c>
      <c r="D408" t="s">
        <v>5936</v>
      </c>
      <c r="E408">
        <v>17602</v>
      </c>
      <c r="F408" t="s">
        <v>5937</v>
      </c>
    </row>
    <row r="409" spans="1:6" x14ac:dyDescent="0.25">
      <c r="A409" t="s">
        <v>744</v>
      </c>
      <c r="B409" t="s">
        <v>5912</v>
      </c>
      <c r="C409" t="s">
        <v>5935</v>
      </c>
      <c r="D409" t="s">
        <v>5936</v>
      </c>
      <c r="E409">
        <v>19143</v>
      </c>
      <c r="F409" t="s">
        <v>5937</v>
      </c>
    </row>
    <row r="410" spans="1:6" x14ac:dyDescent="0.25">
      <c r="A410" t="s">
        <v>746</v>
      </c>
      <c r="B410" t="s">
        <v>5912</v>
      </c>
      <c r="C410" t="s">
        <v>5921</v>
      </c>
      <c r="D410" t="s">
        <v>6119</v>
      </c>
      <c r="E410">
        <v>3301</v>
      </c>
      <c r="F410" t="s">
        <v>5937</v>
      </c>
    </row>
    <row r="411" spans="1:6" x14ac:dyDescent="0.25">
      <c r="A411" t="s">
        <v>747</v>
      </c>
      <c r="B411" t="s">
        <v>5912</v>
      </c>
      <c r="C411" t="s">
        <v>5952</v>
      </c>
      <c r="D411" t="s">
        <v>5953</v>
      </c>
      <c r="E411">
        <v>10009</v>
      </c>
      <c r="F411" t="s">
        <v>5937</v>
      </c>
    </row>
    <row r="412" spans="1:6" x14ac:dyDescent="0.25">
      <c r="A412" t="s">
        <v>749</v>
      </c>
      <c r="B412" t="s">
        <v>5912</v>
      </c>
      <c r="C412" t="s">
        <v>5975</v>
      </c>
      <c r="D412" t="s">
        <v>5922</v>
      </c>
      <c r="E412">
        <v>28205</v>
      </c>
      <c r="F412" t="s">
        <v>5915</v>
      </c>
    </row>
    <row r="413" spans="1:6" x14ac:dyDescent="0.25">
      <c r="A413" t="s">
        <v>750</v>
      </c>
      <c r="B413" t="s">
        <v>5912</v>
      </c>
      <c r="C413" t="s">
        <v>5921</v>
      </c>
      <c r="D413" t="s">
        <v>6119</v>
      </c>
      <c r="E413">
        <v>3301</v>
      </c>
      <c r="F413" t="s">
        <v>5937</v>
      </c>
    </row>
    <row r="414" spans="1:6" x14ac:dyDescent="0.25">
      <c r="A414" t="s">
        <v>751</v>
      </c>
      <c r="B414" t="s">
        <v>5912</v>
      </c>
      <c r="C414" t="s">
        <v>5935</v>
      </c>
      <c r="D414" t="s">
        <v>5936</v>
      </c>
      <c r="E414">
        <v>19120</v>
      </c>
      <c r="F414" t="s">
        <v>5937</v>
      </c>
    </row>
    <row r="415" spans="1:6" x14ac:dyDescent="0.25">
      <c r="A415" t="s">
        <v>753</v>
      </c>
      <c r="B415" t="s">
        <v>5912</v>
      </c>
      <c r="C415" t="s">
        <v>5952</v>
      </c>
      <c r="D415" t="s">
        <v>5953</v>
      </c>
      <c r="E415">
        <v>10024</v>
      </c>
      <c r="F415" t="s">
        <v>5937</v>
      </c>
    </row>
    <row r="416" spans="1:6" x14ac:dyDescent="0.25">
      <c r="A416" t="s">
        <v>754</v>
      </c>
      <c r="B416" t="s">
        <v>5912</v>
      </c>
      <c r="C416" t="s">
        <v>5958</v>
      </c>
      <c r="D416" t="s">
        <v>5959</v>
      </c>
      <c r="E416">
        <v>22153</v>
      </c>
      <c r="F416" t="s">
        <v>5915</v>
      </c>
    </row>
    <row r="417" spans="1:6" x14ac:dyDescent="0.25">
      <c r="A417" t="s">
        <v>755</v>
      </c>
      <c r="B417" t="s">
        <v>5912</v>
      </c>
      <c r="C417" t="s">
        <v>5932</v>
      </c>
      <c r="D417" t="s">
        <v>5917</v>
      </c>
      <c r="E417">
        <v>94109</v>
      </c>
      <c r="F417" t="s">
        <v>5918</v>
      </c>
    </row>
    <row r="418" spans="1:6" x14ac:dyDescent="0.25">
      <c r="A418" t="s">
        <v>756</v>
      </c>
      <c r="B418" t="s">
        <v>5912</v>
      </c>
      <c r="C418" t="s">
        <v>6014</v>
      </c>
      <c r="D418" t="s">
        <v>5947</v>
      </c>
      <c r="E418">
        <v>48227</v>
      </c>
      <c r="F418" t="s">
        <v>5927</v>
      </c>
    </row>
    <row r="419" spans="1:6" x14ac:dyDescent="0.25">
      <c r="A419" t="s">
        <v>758</v>
      </c>
      <c r="B419" t="s">
        <v>5912</v>
      </c>
      <c r="C419" t="s">
        <v>5968</v>
      </c>
      <c r="D419" t="s">
        <v>5953</v>
      </c>
      <c r="E419">
        <v>14609</v>
      </c>
      <c r="F419" t="s">
        <v>5937</v>
      </c>
    </row>
    <row r="420" spans="1:6" x14ac:dyDescent="0.25">
      <c r="A420" t="s">
        <v>760</v>
      </c>
      <c r="B420" t="s">
        <v>5912</v>
      </c>
      <c r="C420" t="s">
        <v>5916</v>
      </c>
      <c r="D420" t="s">
        <v>5917</v>
      </c>
      <c r="E420">
        <v>90045</v>
      </c>
      <c r="F420" t="s">
        <v>5918</v>
      </c>
    </row>
    <row r="421" spans="1:6" x14ac:dyDescent="0.25">
      <c r="A421" t="s">
        <v>762</v>
      </c>
      <c r="B421" t="s">
        <v>5912</v>
      </c>
      <c r="C421" t="s">
        <v>6018</v>
      </c>
      <c r="D421" t="s">
        <v>5917</v>
      </c>
      <c r="E421">
        <v>92105</v>
      </c>
      <c r="F421" t="s">
        <v>5918</v>
      </c>
    </row>
    <row r="422" spans="1:6" x14ac:dyDescent="0.25">
      <c r="A422" t="s">
        <v>763</v>
      </c>
      <c r="B422" t="s">
        <v>5912</v>
      </c>
      <c r="C422" t="s">
        <v>5966</v>
      </c>
      <c r="D422" t="s">
        <v>6120</v>
      </c>
      <c r="E422">
        <v>21044</v>
      </c>
      <c r="F422" t="s">
        <v>5937</v>
      </c>
    </row>
    <row r="423" spans="1:6" x14ac:dyDescent="0.25">
      <c r="A423" t="s">
        <v>765</v>
      </c>
      <c r="B423" t="s">
        <v>5912</v>
      </c>
      <c r="C423" t="s">
        <v>5932</v>
      </c>
      <c r="D423" t="s">
        <v>5917</v>
      </c>
      <c r="E423">
        <v>94122</v>
      </c>
      <c r="F423" t="s">
        <v>5918</v>
      </c>
    </row>
    <row r="424" spans="1:6" x14ac:dyDescent="0.25">
      <c r="A424" t="s">
        <v>766</v>
      </c>
      <c r="B424" t="s">
        <v>5912</v>
      </c>
      <c r="C424" t="s">
        <v>6059</v>
      </c>
      <c r="D424" t="s">
        <v>5953</v>
      </c>
      <c r="E424">
        <v>10801</v>
      </c>
      <c r="F424" t="s">
        <v>5937</v>
      </c>
    </row>
    <row r="425" spans="1:6" x14ac:dyDescent="0.25">
      <c r="A425" t="s">
        <v>767</v>
      </c>
      <c r="B425" t="s">
        <v>5912</v>
      </c>
      <c r="C425" t="s">
        <v>6014</v>
      </c>
      <c r="D425" t="s">
        <v>5947</v>
      </c>
      <c r="E425">
        <v>48227</v>
      </c>
      <c r="F425" t="s">
        <v>5927</v>
      </c>
    </row>
    <row r="426" spans="1:6" x14ac:dyDescent="0.25">
      <c r="A426" t="s">
        <v>768</v>
      </c>
      <c r="B426" t="s">
        <v>5912</v>
      </c>
      <c r="C426" t="s">
        <v>5932</v>
      </c>
      <c r="D426" t="s">
        <v>5917</v>
      </c>
      <c r="E426">
        <v>94122</v>
      </c>
      <c r="F426" t="s">
        <v>5918</v>
      </c>
    </row>
    <row r="427" spans="1:6" x14ac:dyDescent="0.25">
      <c r="A427" t="s">
        <v>770</v>
      </c>
      <c r="B427" t="s">
        <v>5912</v>
      </c>
      <c r="C427" t="s">
        <v>5939</v>
      </c>
      <c r="D427" t="s">
        <v>5926</v>
      </c>
      <c r="E427">
        <v>77095</v>
      </c>
      <c r="F427" t="s">
        <v>5927</v>
      </c>
    </row>
    <row r="428" spans="1:6" x14ac:dyDescent="0.25">
      <c r="A428" t="s">
        <v>772</v>
      </c>
      <c r="B428" t="s">
        <v>5912</v>
      </c>
      <c r="C428" t="s">
        <v>6014</v>
      </c>
      <c r="D428" t="s">
        <v>5947</v>
      </c>
      <c r="E428">
        <v>48227</v>
      </c>
      <c r="F428" t="s">
        <v>5927</v>
      </c>
    </row>
    <row r="429" spans="1:6" x14ac:dyDescent="0.25">
      <c r="A429" t="s">
        <v>774</v>
      </c>
      <c r="B429" t="s">
        <v>5912</v>
      </c>
      <c r="C429" t="s">
        <v>6062</v>
      </c>
      <c r="D429" t="s">
        <v>5953</v>
      </c>
      <c r="E429">
        <v>13021</v>
      </c>
      <c r="F429" t="s">
        <v>5937</v>
      </c>
    </row>
    <row r="430" spans="1:6" x14ac:dyDescent="0.25">
      <c r="A430" t="s">
        <v>776</v>
      </c>
      <c r="B430" t="s">
        <v>5912</v>
      </c>
      <c r="C430" t="s">
        <v>5958</v>
      </c>
      <c r="D430" t="s">
        <v>5980</v>
      </c>
      <c r="E430">
        <v>45503</v>
      </c>
      <c r="F430" t="s">
        <v>5937</v>
      </c>
    </row>
    <row r="431" spans="1:6" x14ac:dyDescent="0.25">
      <c r="A431" t="s">
        <v>778</v>
      </c>
      <c r="B431" t="s">
        <v>5912</v>
      </c>
      <c r="C431" t="s">
        <v>6121</v>
      </c>
      <c r="D431" t="s">
        <v>5926</v>
      </c>
      <c r="E431">
        <v>75043</v>
      </c>
      <c r="F431" t="s">
        <v>5927</v>
      </c>
    </row>
    <row r="432" spans="1:6" x14ac:dyDescent="0.25">
      <c r="A432" t="s">
        <v>779</v>
      </c>
      <c r="B432" t="s">
        <v>5912</v>
      </c>
      <c r="C432" t="s">
        <v>5955</v>
      </c>
      <c r="D432" t="s">
        <v>5942</v>
      </c>
      <c r="E432">
        <v>60653</v>
      </c>
      <c r="F432" t="s">
        <v>5927</v>
      </c>
    </row>
    <row r="433" spans="1:6" x14ac:dyDescent="0.25">
      <c r="A433" t="s">
        <v>780</v>
      </c>
      <c r="B433" t="s">
        <v>5912</v>
      </c>
      <c r="C433" t="s">
        <v>5916</v>
      </c>
      <c r="D433" t="s">
        <v>5917</v>
      </c>
      <c r="E433">
        <v>90032</v>
      </c>
      <c r="F433" t="s">
        <v>5918</v>
      </c>
    </row>
    <row r="434" spans="1:6" x14ac:dyDescent="0.25">
      <c r="A434" t="s">
        <v>781</v>
      </c>
      <c r="B434" t="s">
        <v>5912</v>
      </c>
      <c r="C434" t="s">
        <v>5952</v>
      </c>
      <c r="D434" t="s">
        <v>5953</v>
      </c>
      <c r="E434">
        <v>10009</v>
      </c>
      <c r="F434" t="s">
        <v>5937</v>
      </c>
    </row>
    <row r="435" spans="1:6" x14ac:dyDescent="0.25">
      <c r="A435" t="s">
        <v>782</v>
      </c>
      <c r="B435" t="s">
        <v>5912</v>
      </c>
      <c r="C435" t="s">
        <v>5960</v>
      </c>
      <c r="D435" t="s">
        <v>5947</v>
      </c>
      <c r="E435">
        <v>49201</v>
      </c>
      <c r="F435" t="s">
        <v>5927</v>
      </c>
    </row>
    <row r="436" spans="1:6" x14ac:dyDescent="0.25">
      <c r="A436" t="s">
        <v>784</v>
      </c>
      <c r="B436" t="s">
        <v>5912</v>
      </c>
      <c r="C436" t="s">
        <v>6122</v>
      </c>
      <c r="D436" t="s">
        <v>6001</v>
      </c>
      <c r="E436">
        <v>6360</v>
      </c>
      <c r="F436" t="s">
        <v>5937</v>
      </c>
    </row>
    <row r="437" spans="1:6" x14ac:dyDescent="0.25">
      <c r="A437" t="s">
        <v>786</v>
      </c>
      <c r="B437" t="s">
        <v>5912</v>
      </c>
      <c r="C437" t="s">
        <v>6113</v>
      </c>
      <c r="D437" t="s">
        <v>5929</v>
      </c>
      <c r="E437">
        <v>53209</v>
      </c>
      <c r="F437" t="s">
        <v>5927</v>
      </c>
    </row>
    <row r="438" spans="1:6" x14ac:dyDescent="0.25">
      <c r="A438" t="s">
        <v>787</v>
      </c>
      <c r="B438" t="s">
        <v>5912</v>
      </c>
      <c r="C438" t="s">
        <v>5997</v>
      </c>
      <c r="D438" t="s">
        <v>5926</v>
      </c>
      <c r="E438">
        <v>78207</v>
      </c>
      <c r="F438" t="s">
        <v>5927</v>
      </c>
    </row>
    <row r="439" spans="1:6" x14ac:dyDescent="0.25">
      <c r="A439" t="s">
        <v>788</v>
      </c>
      <c r="B439" t="s">
        <v>5912</v>
      </c>
      <c r="C439" t="s">
        <v>6009</v>
      </c>
      <c r="D439" t="s">
        <v>5926</v>
      </c>
      <c r="E439">
        <v>75220</v>
      </c>
      <c r="F439" t="s">
        <v>5927</v>
      </c>
    </row>
    <row r="440" spans="1:6" x14ac:dyDescent="0.25">
      <c r="A440" t="s">
        <v>790</v>
      </c>
      <c r="B440" t="s">
        <v>5912</v>
      </c>
      <c r="C440" t="s">
        <v>6123</v>
      </c>
      <c r="D440" t="s">
        <v>5959</v>
      </c>
      <c r="E440">
        <v>22304</v>
      </c>
      <c r="F440" t="s">
        <v>5915</v>
      </c>
    </row>
    <row r="441" spans="1:6" x14ac:dyDescent="0.25">
      <c r="A441" t="s">
        <v>791</v>
      </c>
      <c r="B441" t="s">
        <v>5912</v>
      </c>
      <c r="C441" t="s">
        <v>5952</v>
      </c>
      <c r="D441" t="s">
        <v>5953</v>
      </c>
      <c r="E441">
        <v>10009</v>
      </c>
      <c r="F441" t="s">
        <v>5937</v>
      </c>
    </row>
    <row r="442" spans="1:6" x14ac:dyDescent="0.25">
      <c r="A442" t="s">
        <v>793</v>
      </c>
      <c r="B442" t="s">
        <v>5912</v>
      </c>
      <c r="C442" t="s">
        <v>5952</v>
      </c>
      <c r="D442" t="s">
        <v>5953</v>
      </c>
      <c r="E442">
        <v>10011</v>
      </c>
      <c r="F442" t="s">
        <v>5937</v>
      </c>
    </row>
    <row r="443" spans="1:6" x14ac:dyDescent="0.25">
      <c r="A443" t="s">
        <v>795</v>
      </c>
      <c r="B443" t="s">
        <v>5912</v>
      </c>
      <c r="C443" t="s">
        <v>5935</v>
      </c>
      <c r="D443" t="s">
        <v>5936</v>
      </c>
      <c r="E443">
        <v>19143</v>
      </c>
      <c r="F443" t="s">
        <v>5937</v>
      </c>
    </row>
    <row r="444" spans="1:6" x14ac:dyDescent="0.25">
      <c r="A444" t="s">
        <v>797</v>
      </c>
      <c r="B444" t="s">
        <v>5912</v>
      </c>
      <c r="C444" t="s">
        <v>5958</v>
      </c>
      <c r="D444" t="s">
        <v>5959</v>
      </c>
      <c r="E444">
        <v>22153</v>
      </c>
      <c r="F444" t="s">
        <v>5915</v>
      </c>
    </row>
    <row r="445" spans="1:6" x14ac:dyDescent="0.25">
      <c r="A445" t="s">
        <v>799</v>
      </c>
      <c r="B445" t="s">
        <v>5912</v>
      </c>
      <c r="C445" t="s">
        <v>6124</v>
      </c>
      <c r="D445" t="s">
        <v>5980</v>
      </c>
      <c r="E445">
        <v>43615</v>
      </c>
      <c r="F445" t="s">
        <v>5937</v>
      </c>
    </row>
    <row r="446" spans="1:6" x14ac:dyDescent="0.25">
      <c r="A446" t="s">
        <v>800</v>
      </c>
      <c r="B446" t="s">
        <v>5912</v>
      </c>
      <c r="C446" t="s">
        <v>5935</v>
      </c>
      <c r="D446" t="s">
        <v>5936</v>
      </c>
      <c r="E446">
        <v>19140</v>
      </c>
      <c r="F446" t="s">
        <v>5937</v>
      </c>
    </row>
    <row r="447" spans="1:6" x14ac:dyDescent="0.25">
      <c r="A447" t="s">
        <v>802</v>
      </c>
      <c r="B447" t="s">
        <v>5912</v>
      </c>
      <c r="C447" t="s">
        <v>5935</v>
      </c>
      <c r="D447" t="s">
        <v>5936</v>
      </c>
      <c r="E447">
        <v>19120</v>
      </c>
      <c r="F447" t="s">
        <v>5937</v>
      </c>
    </row>
    <row r="448" spans="1:6" x14ac:dyDescent="0.25">
      <c r="A448" t="s">
        <v>804</v>
      </c>
      <c r="B448" t="s">
        <v>5912</v>
      </c>
      <c r="C448" t="s">
        <v>6125</v>
      </c>
      <c r="D448" t="s">
        <v>5996</v>
      </c>
      <c r="E448">
        <v>87401</v>
      </c>
      <c r="F448" t="s">
        <v>5918</v>
      </c>
    </row>
    <row r="449" spans="1:6" x14ac:dyDescent="0.25">
      <c r="A449" t="s">
        <v>805</v>
      </c>
      <c r="B449" t="s">
        <v>5912</v>
      </c>
      <c r="C449" t="s">
        <v>6126</v>
      </c>
      <c r="D449" t="s">
        <v>5917</v>
      </c>
      <c r="E449">
        <v>92503</v>
      </c>
      <c r="F449" t="s">
        <v>5918</v>
      </c>
    </row>
    <row r="450" spans="1:6" x14ac:dyDescent="0.25">
      <c r="A450" t="s">
        <v>807</v>
      </c>
      <c r="B450" t="s">
        <v>5912</v>
      </c>
      <c r="C450" t="s">
        <v>5932</v>
      </c>
      <c r="D450" t="s">
        <v>5917</v>
      </c>
      <c r="E450">
        <v>94110</v>
      </c>
      <c r="F450" t="s">
        <v>5918</v>
      </c>
    </row>
    <row r="451" spans="1:6" x14ac:dyDescent="0.25">
      <c r="A451" t="s">
        <v>809</v>
      </c>
      <c r="B451" t="s">
        <v>5912</v>
      </c>
      <c r="C451" t="s">
        <v>6127</v>
      </c>
      <c r="D451" t="s">
        <v>5917</v>
      </c>
      <c r="E451">
        <v>90503</v>
      </c>
      <c r="F451" t="s">
        <v>5918</v>
      </c>
    </row>
    <row r="452" spans="1:6" x14ac:dyDescent="0.25">
      <c r="A452" t="s">
        <v>810</v>
      </c>
      <c r="B452" t="s">
        <v>5912</v>
      </c>
      <c r="C452" t="s">
        <v>5923</v>
      </c>
      <c r="D452" t="s">
        <v>5924</v>
      </c>
      <c r="E452">
        <v>98105</v>
      </c>
      <c r="F452" t="s">
        <v>5918</v>
      </c>
    </row>
    <row r="453" spans="1:6" x14ac:dyDescent="0.25">
      <c r="A453" t="s">
        <v>811</v>
      </c>
      <c r="B453" t="s">
        <v>5912</v>
      </c>
      <c r="C453" t="s">
        <v>6078</v>
      </c>
      <c r="D453" t="s">
        <v>5957</v>
      </c>
      <c r="E453">
        <v>85204</v>
      </c>
      <c r="F453" t="s">
        <v>5918</v>
      </c>
    </row>
    <row r="454" spans="1:6" x14ac:dyDescent="0.25">
      <c r="A454" t="s">
        <v>812</v>
      </c>
      <c r="B454" t="s">
        <v>5912</v>
      </c>
      <c r="C454" t="s">
        <v>5935</v>
      </c>
      <c r="D454" t="s">
        <v>5936</v>
      </c>
      <c r="E454">
        <v>19120</v>
      </c>
      <c r="F454" t="s">
        <v>5937</v>
      </c>
    </row>
    <row r="455" spans="1:6" x14ac:dyDescent="0.25">
      <c r="A455" t="s">
        <v>813</v>
      </c>
      <c r="B455" t="s">
        <v>5912</v>
      </c>
      <c r="C455" t="s">
        <v>5935</v>
      </c>
      <c r="D455" t="s">
        <v>5936</v>
      </c>
      <c r="E455">
        <v>19143</v>
      </c>
      <c r="F455" t="s">
        <v>5937</v>
      </c>
    </row>
    <row r="456" spans="1:6" x14ac:dyDescent="0.25">
      <c r="A456" t="s">
        <v>815</v>
      </c>
      <c r="B456" t="s">
        <v>5912</v>
      </c>
      <c r="C456" t="s">
        <v>6128</v>
      </c>
      <c r="D456" t="s">
        <v>5926</v>
      </c>
      <c r="E456">
        <v>78664</v>
      </c>
      <c r="F456" t="s">
        <v>5927</v>
      </c>
    </row>
    <row r="457" spans="1:6" x14ac:dyDescent="0.25">
      <c r="A457" t="s">
        <v>817</v>
      </c>
      <c r="B457" t="s">
        <v>5912</v>
      </c>
      <c r="C457" t="s">
        <v>5960</v>
      </c>
      <c r="D457" t="s">
        <v>6057</v>
      </c>
      <c r="E457">
        <v>39212</v>
      </c>
      <c r="F457" t="s">
        <v>5915</v>
      </c>
    </row>
    <row r="458" spans="1:6" x14ac:dyDescent="0.25">
      <c r="A458" t="s">
        <v>819</v>
      </c>
      <c r="B458" t="s">
        <v>5912</v>
      </c>
      <c r="C458" t="s">
        <v>5984</v>
      </c>
      <c r="D458" t="s">
        <v>5957</v>
      </c>
      <c r="E458">
        <v>85023</v>
      </c>
      <c r="F458" t="s">
        <v>5918</v>
      </c>
    </row>
    <row r="459" spans="1:6" x14ac:dyDescent="0.25">
      <c r="A459" t="s">
        <v>821</v>
      </c>
      <c r="B459" t="s">
        <v>5912</v>
      </c>
      <c r="C459" t="s">
        <v>6102</v>
      </c>
      <c r="D459" t="s">
        <v>5917</v>
      </c>
      <c r="E459">
        <v>92054</v>
      </c>
      <c r="F459" t="s">
        <v>5918</v>
      </c>
    </row>
    <row r="460" spans="1:6" x14ac:dyDescent="0.25">
      <c r="A460" t="s">
        <v>823</v>
      </c>
      <c r="B460" t="s">
        <v>5912</v>
      </c>
      <c r="C460" t="s">
        <v>5932</v>
      </c>
      <c r="D460" t="s">
        <v>5917</v>
      </c>
      <c r="E460">
        <v>94110</v>
      </c>
      <c r="F460" t="s">
        <v>5918</v>
      </c>
    </row>
    <row r="461" spans="1:6" x14ac:dyDescent="0.25">
      <c r="A461" t="s">
        <v>825</v>
      </c>
      <c r="B461" t="s">
        <v>5912</v>
      </c>
      <c r="C461" t="s">
        <v>6068</v>
      </c>
      <c r="D461" t="s">
        <v>6069</v>
      </c>
      <c r="E461">
        <v>72701</v>
      </c>
      <c r="F461" t="s">
        <v>5915</v>
      </c>
    </row>
    <row r="462" spans="1:6" x14ac:dyDescent="0.25">
      <c r="A462" t="s">
        <v>827</v>
      </c>
      <c r="B462" t="s">
        <v>5912</v>
      </c>
      <c r="C462" t="s">
        <v>5932</v>
      </c>
      <c r="D462" t="s">
        <v>5917</v>
      </c>
      <c r="E462">
        <v>94110</v>
      </c>
      <c r="F462" t="s">
        <v>5918</v>
      </c>
    </row>
    <row r="463" spans="1:6" x14ac:dyDescent="0.25">
      <c r="A463" t="s">
        <v>828</v>
      </c>
      <c r="B463" t="s">
        <v>5912</v>
      </c>
      <c r="C463" t="s">
        <v>6129</v>
      </c>
      <c r="D463" t="s">
        <v>5920</v>
      </c>
      <c r="E463">
        <v>33433</v>
      </c>
      <c r="F463" t="s">
        <v>5915</v>
      </c>
    </row>
    <row r="464" spans="1:6" x14ac:dyDescent="0.25">
      <c r="A464" t="s">
        <v>829</v>
      </c>
      <c r="B464" t="s">
        <v>5912</v>
      </c>
      <c r="C464" t="s">
        <v>5952</v>
      </c>
      <c r="D464" t="s">
        <v>5953</v>
      </c>
      <c r="E464">
        <v>10011</v>
      </c>
      <c r="F464" t="s">
        <v>5937</v>
      </c>
    </row>
    <row r="465" spans="1:6" x14ac:dyDescent="0.25">
      <c r="A465" t="s">
        <v>831</v>
      </c>
      <c r="B465" t="s">
        <v>5912</v>
      </c>
      <c r="C465" t="s">
        <v>5935</v>
      </c>
      <c r="D465" t="s">
        <v>5936</v>
      </c>
      <c r="E465">
        <v>19134</v>
      </c>
      <c r="F465" t="s">
        <v>5937</v>
      </c>
    </row>
    <row r="466" spans="1:6" x14ac:dyDescent="0.25">
      <c r="A466" t="s">
        <v>832</v>
      </c>
      <c r="B466" t="s">
        <v>5912</v>
      </c>
      <c r="C466" t="s">
        <v>5952</v>
      </c>
      <c r="D466" t="s">
        <v>5953</v>
      </c>
      <c r="E466">
        <v>10011</v>
      </c>
      <c r="F466" t="s">
        <v>5937</v>
      </c>
    </row>
    <row r="467" spans="1:6" x14ac:dyDescent="0.25">
      <c r="A467" t="s">
        <v>833</v>
      </c>
      <c r="B467" t="s">
        <v>5912</v>
      </c>
      <c r="C467" t="s">
        <v>5970</v>
      </c>
      <c r="D467" t="s">
        <v>5971</v>
      </c>
      <c r="E467">
        <v>97206</v>
      </c>
      <c r="F467" t="s">
        <v>5918</v>
      </c>
    </row>
    <row r="468" spans="1:6" x14ac:dyDescent="0.25">
      <c r="A468" t="s">
        <v>834</v>
      </c>
      <c r="B468" t="s">
        <v>5912</v>
      </c>
      <c r="C468" t="s">
        <v>6014</v>
      </c>
      <c r="D468" t="s">
        <v>5947</v>
      </c>
      <c r="E468">
        <v>48205</v>
      </c>
      <c r="F468" t="s">
        <v>5927</v>
      </c>
    </row>
    <row r="469" spans="1:6" x14ac:dyDescent="0.25">
      <c r="A469" t="s">
        <v>835</v>
      </c>
      <c r="B469" t="s">
        <v>5912</v>
      </c>
      <c r="C469" t="s">
        <v>5982</v>
      </c>
      <c r="D469" t="s">
        <v>5922</v>
      </c>
      <c r="E469">
        <v>28403</v>
      </c>
      <c r="F469" t="s">
        <v>5915</v>
      </c>
    </row>
    <row r="470" spans="1:6" x14ac:dyDescent="0.25">
      <c r="A470" t="s">
        <v>837</v>
      </c>
      <c r="B470" t="s">
        <v>5912</v>
      </c>
      <c r="C470" t="s">
        <v>5979</v>
      </c>
      <c r="D470" t="s">
        <v>5951</v>
      </c>
      <c r="E470">
        <v>47201</v>
      </c>
      <c r="F470" t="s">
        <v>5927</v>
      </c>
    </row>
    <row r="471" spans="1:6" x14ac:dyDescent="0.25">
      <c r="A471" t="s">
        <v>838</v>
      </c>
      <c r="B471" t="s">
        <v>5912</v>
      </c>
      <c r="C471" t="s">
        <v>5952</v>
      </c>
      <c r="D471" t="s">
        <v>5953</v>
      </c>
      <c r="E471">
        <v>10035</v>
      </c>
      <c r="F471" t="s">
        <v>5937</v>
      </c>
    </row>
    <row r="472" spans="1:6" x14ac:dyDescent="0.25">
      <c r="A472" t="s">
        <v>839</v>
      </c>
      <c r="B472" t="s">
        <v>5912</v>
      </c>
      <c r="C472" t="s">
        <v>6055</v>
      </c>
      <c r="D472" t="s">
        <v>5974</v>
      </c>
      <c r="E472">
        <v>80027</v>
      </c>
      <c r="F472" t="s">
        <v>5918</v>
      </c>
    </row>
    <row r="473" spans="1:6" x14ac:dyDescent="0.25">
      <c r="A473" t="s">
        <v>841</v>
      </c>
      <c r="B473" t="s">
        <v>5912</v>
      </c>
      <c r="C473" t="s">
        <v>5988</v>
      </c>
      <c r="D473" t="s">
        <v>5926</v>
      </c>
      <c r="E473">
        <v>77506</v>
      </c>
      <c r="F473" t="s">
        <v>5927</v>
      </c>
    </row>
    <row r="474" spans="1:6" x14ac:dyDescent="0.25">
      <c r="A474" t="s">
        <v>843</v>
      </c>
      <c r="B474" t="s">
        <v>5912</v>
      </c>
      <c r="C474" t="s">
        <v>5939</v>
      </c>
      <c r="D474" t="s">
        <v>5926</v>
      </c>
      <c r="E474">
        <v>77041</v>
      </c>
      <c r="F474" t="s">
        <v>5927</v>
      </c>
    </row>
    <row r="475" spans="1:6" x14ac:dyDescent="0.25">
      <c r="A475" t="s">
        <v>845</v>
      </c>
      <c r="B475" t="s">
        <v>5912</v>
      </c>
      <c r="C475" t="s">
        <v>6062</v>
      </c>
      <c r="D475" t="s">
        <v>5953</v>
      </c>
      <c r="E475">
        <v>13021</v>
      </c>
      <c r="F475" t="s">
        <v>5937</v>
      </c>
    </row>
    <row r="476" spans="1:6" x14ac:dyDescent="0.25">
      <c r="A476" t="s">
        <v>846</v>
      </c>
      <c r="B476" t="s">
        <v>5912</v>
      </c>
      <c r="C476" t="s">
        <v>6061</v>
      </c>
      <c r="D476" t="s">
        <v>5920</v>
      </c>
      <c r="E476">
        <v>32216</v>
      </c>
      <c r="F476" t="s">
        <v>5915</v>
      </c>
    </row>
    <row r="477" spans="1:6" x14ac:dyDescent="0.25">
      <c r="A477" t="s">
        <v>848</v>
      </c>
      <c r="B477" t="s">
        <v>5912</v>
      </c>
      <c r="C477" t="s">
        <v>5952</v>
      </c>
      <c r="D477" t="s">
        <v>5953</v>
      </c>
      <c r="E477">
        <v>10024</v>
      </c>
      <c r="F477" t="s">
        <v>5937</v>
      </c>
    </row>
    <row r="478" spans="1:6" x14ac:dyDescent="0.25">
      <c r="A478" t="s">
        <v>849</v>
      </c>
      <c r="B478" t="s">
        <v>5912</v>
      </c>
      <c r="C478" t="s">
        <v>5992</v>
      </c>
      <c r="D478" t="s">
        <v>5917</v>
      </c>
      <c r="E478">
        <v>95123</v>
      </c>
      <c r="F478" t="s">
        <v>5918</v>
      </c>
    </row>
    <row r="479" spans="1:6" x14ac:dyDescent="0.25">
      <c r="A479" t="s">
        <v>850</v>
      </c>
      <c r="B479" t="s">
        <v>5912</v>
      </c>
      <c r="C479" t="s">
        <v>6130</v>
      </c>
      <c r="D479" t="s">
        <v>5959</v>
      </c>
      <c r="E479">
        <v>23464</v>
      </c>
      <c r="F479" t="s">
        <v>5915</v>
      </c>
    </row>
    <row r="480" spans="1:6" x14ac:dyDescent="0.25">
      <c r="A480" t="s">
        <v>852</v>
      </c>
      <c r="B480" t="s">
        <v>5912</v>
      </c>
      <c r="C480" t="s">
        <v>5913</v>
      </c>
      <c r="D480" t="s">
        <v>5914</v>
      </c>
      <c r="E480">
        <v>42420</v>
      </c>
      <c r="F480" t="s">
        <v>5915</v>
      </c>
    </row>
    <row r="481" spans="1:6" x14ac:dyDescent="0.25">
      <c r="A481" t="s">
        <v>854</v>
      </c>
      <c r="B481" t="s">
        <v>5912</v>
      </c>
      <c r="C481" t="s">
        <v>6092</v>
      </c>
      <c r="D481" t="s">
        <v>5924</v>
      </c>
      <c r="E481">
        <v>98661</v>
      </c>
      <c r="F481" t="s">
        <v>5918</v>
      </c>
    </row>
    <row r="482" spans="1:6" x14ac:dyDescent="0.25">
      <c r="A482" t="s">
        <v>855</v>
      </c>
      <c r="B482" t="s">
        <v>5912</v>
      </c>
      <c r="C482" t="s">
        <v>5952</v>
      </c>
      <c r="D482" t="s">
        <v>5953</v>
      </c>
      <c r="E482">
        <v>10024</v>
      </c>
      <c r="F482" t="s">
        <v>5937</v>
      </c>
    </row>
    <row r="483" spans="1:6" x14ac:dyDescent="0.25">
      <c r="A483" t="s">
        <v>856</v>
      </c>
      <c r="B483" t="s">
        <v>5912</v>
      </c>
      <c r="C483" t="s">
        <v>6131</v>
      </c>
      <c r="D483" t="s">
        <v>5917</v>
      </c>
      <c r="E483">
        <v>92563</v>
      </c>
      <c r="F483" t="s">
        <v>5918</v>
      </c>
    </row>
    <row r="484" spans="1:6" x14ac:dyDescent="0.25">
      <c r="A484" t="s">
        <v>858</v>
      </c>
      <c r="B484" t="s">
        <v>5912</v>
      </c>
      <c r="C484" t="s">
        <v>6061</v>
      </c>
      <c r="D484" t="s">
        <v>5922</v>
      </c>
      <c r="E484">
        <v>28540</v>
      </c>
      <c r="F484" t="s">
        <v>5915</v>
      </c>
    </row>
    <row r="485" spans="1:6" x14ac:dyDescent="0.25">
      <c r="A485" t="s">
        <v>859</v>
      </c>
      <c r="B485" t="s">
        <v>5912</v>
      </c>
      <c r="C485" t="s">
        <v>5991</v>
      </c>
      <c r="D485" t="s">
        <v>5957</v>
      </c>
      <c r="E485">
        <v>85254</v>
      </c>
      <c r="F485" t="s">
        <v>5918</v>
      </c>
    </row>
    <row r="486" spans="1:6" x14ac:dyDescent="0.25">
      <c r="A486" t="s">
        <v>861</v>
      </c>
      <c r="B486" t="s">
        <v>5912</v>
      </c>
      <c r="C486" t="s">
        <v>6095</v>
      </c>
      <c r="D486" t="s">
        <v>5978</v>
      </c>
      <c r="E486">
        <v>52601</v>
      </c>
      <c r="F486" t="s">
        <v>5927</v>
      </c>
    </row>
    <row r="487" spans="1:6" x14ac:dyDescent="0.25">
      <c r="A487" t="s">
        <v>862</v>
      </c>
      <c r="B487" t="s">
        <v>5912</v>
      </c>
      <c r="C487" t="s">
        <v>5955</v>
      </c>
      <c r="D487" t="s">
        <v>5942</v>
      </c>
      <c r="E487">
        <v>60653</v>
      </c>
      <c r="F487" t="s">
        <v>5927</v>
      </c>
    </row>
    <row r="488" spans="1:6" x14ac:dyDescent="0.25">
      <c r="A488" t="s">
        <v>863</v>
      </c>
      <c r="B488" t="s">
        <v>5912</v>
      </c>
      <c r="C488" t="s">
        <v>6018</v>
      </c>
      <c r="D488" t="s">
        <v>5917</v>
      </c>
      <c r="E488">
        <v>92037</v>
      </c>
      <c r="F488" t="s">
        <v>5918</v>
      </c>
    </row>
    <row r="489" spans="1:6" x14ac:dyDescent="0.25">
      <c r="A489" t="s">
        <v>865</v>
      </c>
      <c r="B489" t="s">
        <v>5912</v>
      </c>
      <c r="C489" t="s">
        <v>6132</v>
      </c>
      <c r="D489" t="s">
        <v>5924</v>
      </c>
      <c r="E489">
        <v>98502</v>
      </c>
      <c r="F489" t="s">
        <v>5918</v>
      </c>
    </row>
    <row r="490" spans="1:6" x14ac:dyDescent="0.25">
      <c r="A490" t="s">
        <v>866</v>
      </c>
      <c r="B490" t="s">
        <v>5912</v>
      </c>
      <c r="C490" t="s">
        <v>5923</v>
      </c>
      <c r="D490" t="s">
        <v>5924</v>
      </c>
      <c r="E490">
        <v>98103</v>
      </c>
      <c r="F490" t="s">
        <v>5918</v>
      </c>
    </row>
    <row r="491" spans="1:6" x14ac:dyDescent="0.25">
      <c r="A491" t="s">
        <v>868</v>
      </c>
      <c r="B491" t="s">
        <v>5912</v>
      </c>
      <c r="C491" t="s">
        <v>5916</v>
      </c>
      <c r="D491" t="s">
        <v>5917</v>
      </c>
      <c r="E491">
        <v>90036</v>
      </c>
      <c r="F491" t="s">
        <v>5918</v>
      </c>
    </row>
    <row r="492" spans="1:6" x14ac:dyDescent="0.25">
      <c r="A492" t="s">
        <v>869</v>
      </c>
      <c r="B492" t="s">
        <v>5912</v>
      </c>
      <c r="C492" t="s">
        <v>5952</v>
      </c>
      <c r="D492" t="s">
        <v>5953</v>
      </c>
      <c r="E492">
        <v>10011</v>
      </c>
      <c r="F492" t="s">
        <v>5937</v>
      </c>
    </row>
    <row r="493" spans="1:6" x14ac:dyDescent="0.25">
      <c r="A493" t="s">
        <v>871</v>
      </c>
      <c r="B493" t="s">
        <v>5912</v>
      </c>
      <c r="C493" t="s">
        <v>5924</v>
      </c>
      <c r="D493" t="s">
        <v>6133</v>
      </c>
      <c r="E493">
        <v>20016</v>
      </c>
      <c r="F493" t="s">
        <v>5937</v>
      </c>
    </row>
    <row r="494" spans="1:6" x14ac:dyDescent="0.25">
      <c r="A494" t="s">
        <v>872</v>
      </c>
      <c r="B494" t="s">
        <v>5912</v>
      </c>
      <c r="C494" t="s">
        <v>5935</v>
      </c>
      <c r="D494" t="s">
        <v>5936</v>
      </c>
      <c r="E494">
        <v>19134</v>
      </c>
      <c r="F494" t="s">
        <v>5937</v>
      </c>
    </row>
    <row r="495" spans="1:6" x14ac:dyDescent="0.25">
      <c r="A495" t="s">
        <v>873</v>
      </c>
      <c r="B495" t="s">
        <v>5912</v>
      </c>
      <c r="C495" t="s">
        <v>5916</v>
      </c>
      <c r="D495" t="s">
        <v>5917</v>
      </c>
      <c r="E495">
        <v>90045</v>
      </c>
      <c r="F495" t="s">
        <v>5918</v>
      </c>
    </row>
    <row r="496" spans="1:6" x14ac:dyDescent="0.25">
      <c r="A496" t="s">
        <v>875</v>
      </c>
      <c r="B496" t="s">
        <v>5912</v>
      </c>
      <c r="C496" t="s">
        <v>5958</v>
      </c>
      <c r="D496" t="s">
        <v>5980</v>
      </c>
      <c r="E496">
        <v>45503</v>
      </c>
      <c r="F496" t="s">
        <v>5937</v>
      </c>
    </row>
    <row r="497" spans="1:6" x14ac:dyDescent="0.25">
      <c r="A497" t="s">
        <v>877</v>
      </c>
      <c r="B497" t="s">
        <v>5912</v>
      </c>
      <c r="C497" t="s">
        <v>6031</v>
      </c>
      <c r="D497" t="s">
        <v>6006</v>
      </c>
      <c r="E497">
        <v>7601</v>
      </c>
      <c r="F497" t="s">
        <v>5937</v>
      </c>
    </row>
    <row r="498" spans="1:6" x14ac:dyDescent="0.25">
      <c r="A498" t="s">
        <v>878</v>
      </c>
      <c r="B498" t="s">
        <v>5912</v>
      </c>
      <c r="C498" t="s">
        <v>6022</v>
      </c>
      <c r="D498" t="s">
        <v>5980</v>
      </c>
      <c r="E498">
        <v>45231</v>
      </c>
      <c r="F498" t="s">
        <v>5937</v>
      </c>
    </row>
    <row r="499" spans="1:6" x14ac:dyDescent="0.25">
      <c r="A499" t="s">
        <v>880</v>
      </c>
      <c r="B499" t="s">
        <v>5912</v>
      </c>
      <c r="C499" t="s">
        <v>6134</v>
      </c>
      <c r="D499" t="s">
        <v>5987</v>
      </c>
      <c r="E499">
        <v>65109</v>
      </c>
      <c r="F499" t="s">
        <v>5927</v>
      </c>
    </row>
    <row r="500" spans="1:6" x14ac:dyDescent="0.25">
      <c r="A500" t="s">
        <v>881</v>
      </c>
      <c r="B500" t="s">
        <v>5912</v>
      </c>
      <c r="C500" t="s">
        <v>5916</v>
      </c>
      <c r="D500" t="s">
        <v>5917</v>
      </c>
      <c r="E500">
        <v>90004</v>
      </c>
      <c r="F500" t="s">
        <v>5918</v>
      </c>
    </row>
    <row r="501" spans="1:6" x14ac:dyDescent="0.25">
      <c r="A501" t="s">
        <v>883</v>
      </c>
      <c r="B501" t="s">
        <v>5912</v>
      </c>
      <c r="C501" t="s">
        <v>6095</v>
      </c>
      <c r="D501" t="s">
        <v>5922</v>
      </c>
      <c r="E501">
        <v>27217</v>
      </c>
      <c r="F501" t="s">
        <v>5915</v>
      </c>
    </row>
    <row r="502" spans="1:6" x14ac:dyDescent="0.25">
      <c r="A502" t="s">
        <v>885</v>
      </c>
      <c r="B502" t="s">
        <v>5912</v>
      </c>
      <c r="C502" t="s">
        <v>6135</v>
      </c>
      <c r="D502" t="s">
        <v>5987</v>
      </c>
      <c r="E502">
        <v>63376</v>
      </c>
      <c r="F502" t="s">
        <v>5927</v>
      </c>
    </row>
    <row r="503" spans="1:6" x14ac:dyDescent="0.25">
      <c r="A503" t="s">
        <v>887</v>
      </c>
      <c r="B503" t="s">
        <v>5912</v>
      </c>
      <c r="C503" t="s">
        <v>5952</v>
      </c>
      <c r="D503" t="s">
        <v>5953</v>
      </c>
      <c r="E503">
        <v>10035</v>
      </c>
      <c r="F503" t="s">
        <v>5937</v>
      </c>
    </row>
    <row r="504" spans="1:6" x14ac:dyDescent="0.25">
      <c r="A504" t="s">
        <v>889</v>
      </c>
      <c r="B504" t="s">
        <v>5912</v>
      </c>
      <c r="C504" t="s">
        <v>5955</v>
      </c>
      <c r="D504" t="s">
        <v>5942</v>
      </c>
      <c r="E504">
        <v>60610</v>
      </c>
      <c r="F504" t="s">
        <v>5927</v>
      </c>
    </row>
    <row r="505" spans="1:6" x14ac:dyDescent="0.25">
      <c r="A505" t="s">
        <v>891</v>
      </c>
      <c r="B505" t="s">
        <v>5912</v>
      </c>
      <c r="C505" t="s">
        <v>6136</v>
      </c>
      <c r="D505" t="s">
        <v>5942</v>
      </c>
      <c r="E505">
        <v>61107</v>
      </c>
      <c r="F505" t="s">
        <v>5927</v>
      </c>
    </row>
    <row r="506" spans="1:6" x14ac:dyDescent="0.25">
      <c r="A506" t="s">
        <v>892</v>
      </c>
      <c r="B506" t="s">
        <v>5912</v>
      </c>
      <c r="C506" t="s">
        <v>6052</v>
      </c>
      <c r="D506" t="s">
        <v>5920</v>
      </c>
      <c r="E506">
        <v>33142</v>
      </c>
      <c r="F506" t="s">
        <v>5915</v>
      </c>
    </row>
    <row r="507" spans="1:6" x14ac:dyDescent="0.25">
      <c r="A507" t="s">
        <v>893</v>
      </c>
      <c r="B507" t="s">
        <v>5912</v>
      </c>
      <c r="C507" t="s">
        <v>5932</v>
      </c>
      <c r="D507" t="s">
        <v>5917</v>
      </c>
      <c r="E507">
        <v>94109</v>
      </c>
      <c r="F507" t="s">
        <v>5918</v>
      </c>
    </row>
    <row r="508" spans="1:6" x14ac:dyDescent="0.25">
      <c r="A508" t="s">
        <v>894</v>
      </c>
      <c r="B508" t="s">
        <v>5912</v>
      </c>
      <c r="C508" t="s">
        <v>5935</v>
      </c>
      <c r="D508" t="s">
        <v>5936</v>
      </c>
      <c r="E508">
        <v>19134</v>
      </c>
      <c r="F508" t="s">
        <v>5937</v>
      </c>
    </row>
    <row r="509" spans="1:6" x14ac:dyDescent="0.25">
      <c r="A509" t="s">
        <v>896</v>
      </c>
      <c r="B509" t="s">
        <v>5912</v>
      </c>
      <c r="C509" t="s">
        <v>5952</v>
      </c>
      <c r="D509" t="s">
        <v>5953</v>
      </c>
      <c r="E509">
        <v>10009</v>
      </c>
      <c r="F509" t="s">
        <v>5937</v>
      </c>
    </row>
    <row r="510" spans="1:6" x14ac:dyDescent="0.25">
      <c r="A510" t="s">
        <v>898</v>
      </c>
      <c r="B510" t="s">
        <v>5912</v>
      </c>
      <c r="C510" t="s">
        <v>6018</v>
      </c>
      <c r="D510" t="s">
        <v>5917</v>
      </c>
      <c r="E510">
        <v>92037</v>
      </c>
      <c r="F510" t="s">
        <v>5918</v>
      </c>
    </row>
    <row r="511" spans="1:6" x14ac:dyDescent="0.25">
      <c r="A511" t="s">
        <v>899</v>
      </c>
      <c r="B511" t="s">
        <v>5912</v>
      </c>
      <c r="C511" t="s">
        <v>5935</v>
      </c>
      <c r="D511" t="s">
        <v>5936</v>
      </c>
      <c r="E511">
        <v>19143</v>
      </c>
      <c r="F511" t="s">
        <v>5937</v>
      </c>
    </row>
    <row r="512" spans="1:6" x14ac:dyDescent="0.25">
      <c r="A512" t="s">
        <v>901</v>
      </c>
      <c r="B512" t="s">
        <v>5912</v>
      </c>
      <c r="C512" t="s">
        <v>5939</v>
      </c>
      <c r="D512" t="s">
        <v>5926</v>
      </c>
      <c r="E512">
        <v>77095</v>
      </c>
      <c r="F512" t="s">
        <v>5927</v>
      </c>
    </row>
    <row r="513" spans="1:6" x14ac:dyDescent="0.25">
      <c r="A513" t="s">
        <v>902</v>
      </c>
      <c r="B513" t="s">
        <v>5912</v>
      </c>
      <c r="C513" t="s">
        <v>6124</v>
      </c>
      <c r="D513" t="s">
        <v>5980</v>
      </c>
      <c r="E513">
        <v>43615</v>
      </c>
      <c r="F513" t="s">
        <v>5937</v>
      </c>
    </row>
    <row r="514" spans="1:6" x14ac:dyDescent="0.25">
      <c r="A514" t="s">
        <v>904</v>
      </c>
      <c r="B514" t="s">
        <v>5912</v>
      </c>
      <c r="C514" t="s">
        <v>5932</v>
      </c>
      <c r="D514" t="s">
        <v>5917</v>
      </c>
      <c r="E514">
        <v>94122</v>
      </c>
      <c r="F514" t="s">
        <v>5918</v>
      </c>
    </row>
    <row r="515" spans="1:6" x14ac:dyDescent="0.25">
      <c r="A515" t="s">
        <v>906</v>
      </c>
      <c r="B515" t="s">
        <v>5912</v>
      </c>
      <c r="C515" t="s">
        <v>6137</v>
      </c>
      <c r="D515" t="s">
        <v>5926</v>
      </c>
      <c r="E515">
        <v>78521</v>
      </c>
      <c r="F515" t="s">
        <v>5927</v>
      </c>
    </row>
    <row r="516" spans="1:6" x14ac:dyDescent="0.25">
      <c r="A516" t="s">
        <v>908</v>
      </c>
      <c r="B516" t="s">
        <v>5912</v>
      </c>
      <c r="C516" t="s">
        <v>5935</v>
      </c>
      <c r="D516" t="s">
        <v>5936</v>
      </c>
      <c r="E516">
        <v>19143</v>
      </c>
      <c r="F516" t="s">
        <v>5937</v>
      </c>
    </row>
    <row r="517" spans="1:6" x14ac:dyDescent="0.25">
      <c r="A517" t="s">
        <v>909</v>
      </c>
      <c r="B517" t="s">
        <v>5912</v>
      </c>
      <c r="C517" t="s">
        <v>5916</v>
      </c>
      <c r="D517" t="s">
        <v>5917</v>
      </c>
      <c r="E517">
        <v>90008</v>
      </c>
      <c r="F517" t="s">
        <v>5918</v>
      </c>
    </row>
    <row r="518" spans="1:6" x14ac:dyDescent="0.25">
      <c r="A518" t="s">
        <v>911</v>
      </c>
      <c r="B518" t="s">
        <v>5912</v>
      </c>
      <c r="C518" t="s">
        <v>6008</v>
      </c>
      <c r="D518" t="s">
        <v>5974</v>
      </c>
      <c r="E518">
        <v>80219</v>
      </c>
      <c r="F518" t="s">
        <v>5918</v>
      </c>
    </row>
    <row r="519" spans="1:6" x14ac:dyDescent="0.25">
      <c r="A519" t="s">
        <v>913</v>
      </c>
      <c r="B519" t="s">
        <v>5912</v>
      </c>
      <c r="C519" t="s">
        <v>5952</v>
      </c>
      <c r="D519" t="s">
        <v>5953</v>
      </c>
      <c r="E519">
        <v>10035</v>
      </c>
      <c r="F519" t="s">
        <v>5937</v>
      </c>
    </row>
    <row r="520" spans="1:6" x14ac:dyDescent="0.25">
      <c r="A520" t="s">
        <v>915</v>
      </c>
      <c r="B520" t="s">
        <v>5912</v>
      </c>
      <c r="C520" t="s">
        <v>6078</v>
      </c>
      <c r="D520" t="s">
        <v>5957</v>
      </c>
      <c r="E520">
        <v>85204</v>
      </c>
      <c r="F520" t="s">
        <v>5918</v>
      </c>
    </row>
    <row r="521" spans="1:6" x14ac:dyDescent="0.25">
      <c r="A521" t="s">
        <v>917</v>
      </c>
      <c r="B521" t="s">
        <v>5912</v>
      </c>
      <c r="C521" t="s">
        <v>5979</v>
      </c>
      <c r="D521" t="s">
        <v>5951</v>
      </c>
      <c r="E521">
        <v>47201</v>
      </c>
      <c r="F521" t="s">
        <v>5927</v>
      </c>
    </row>
    <row r="522" spans="1:6" x14ac:dyDescent="0.25">
      <c r="A522" t="s">
        <v>919</v>
      </c>
      <c r="B522" t="s">
        <v>5912</v>
      </c>
      <c r="C522" t="s">
        <v>5923</v>
      </c>
      <c r="D522" t="s">
        <v>5924</v>
      </c>
      <c r="E522">
        <v>98105</v>
      </c>
      <c r="F522" t="s">
        <v>5918</v>
      </c>
    </row>
    <row r="523" spans="1:6" x14ac:dyDescent="0.25">
      <c r="A523" t="s">
        <v>921</v>
      </c>
      <c r="B523" t="s">
        <v>5912</v>
      </c>
      <c r="C523" t="s">
        <v>6014</v>
      </c>
      <c r="D523" t="s">
        <v>5947</v>
      </c>
      <c r="E523">
        <v>48227</v>
      </c>
      <c r="F523" t="s">
        <v>5927</v>
      </c>
    </row>
    <row r="524" spans="1:6" x14ac:dyDescent="0.25">
      <c r="A524" t="s">
        <v>923</v>
      </c>
      <c r="B524" t="s">
        <v>5912</v>
      </c>
      <c r="C524" t="s">
        <v>6138</v>
      </c>
      <c r="D524" t="s">
        <v>5953</v>
      </c>
      <c r="E524">
        <v>10701</v>
      </c>
      <c r="F524" t="s">
        <v>5937</v>
      </c>
    </row>
    <row r="525" spans="1:6" x14ac:dyDescent="0.25">
      <c r="A525" t="s">
        <v>924</v>
      </c>
      <c r="B525" t="s">
        <v>5912</v>
      </c>
      <c r="C525" t="s">
        <v>6046</v>
      </c>
      <c r="D525" t="s">
        <v>5978</v>
      </c>
      <c r="E525">
        <v>50315</v>
      </c>
      <c r="F525" t="s">
        <v>5927</v>
      </c>
    </row>
    <row r="526" spans="1:6" x14ac:dyDescent="0.25">
      <c r="A526" t="s">
        <v>925</v>
      </c>
      <c r="B526" t="s">
        <v>5912</v>
      </c>
      <c r="C526" t="s">
        <v>6139</v>
      </c>
      <c r="D526" t="s">
        <v>5917</v>
      </c>
      <c r="E526">
        <v>94601</v>
      </c>
      <c r="F526" t="s">
        <v>5918</v>
      </c>
    </row>
    <row r="527" spans="1:6" x14ac:dyDescent="0.25">
      <c r="A527" t="s">
        <v>927</v>
      </c>
      <c r="B527" t="s">
        <v>5912</v>
      </c>
      <c r="C527" t="s">
        <v>5998</v>
      </c>
      <c r="D527" t="s">
        <v>5922</v>
      </c>
      <c r="E527">
        <v>28110</v>
      </c>
      <c r="F527" t="s">
        <v>5915</v>
      </c>
    </row>
    <row r="528" spans="1:6" x14ac:dyDescent="0.25">
      <c r="A528" t="s">
        <v>928</v>
      </c>
      <c r="B528" t="s">
        <v>5912</v>
      </c>
      <c r="C528" t="s">
        <v>6018</v>
      </c>
      <c r="D528" t="s">
        <v>5917</v>
      </c>
      <c r="E528">
        <v>92105</v>
      </c>
      <c r="F528" t="s">
        <v>5918</v>
      </c>
    </row>
    <row r="529" spans="1:6" x14ac:dyDescent="0.25">
      <c r="A529" t="s">
        <v>929</v>
      </c>
      <c r="B529" t="s">
        <v>5912</v>
      </c>
      <c r="C529" t="s">
        <v>6140</v>
      </c>
      <c r="D529" t="s">
        <v>6120</v>
      </c>
      <c r="E529">
        <v>20735</v>
      </c>
      <c r="F529" t="s">
        <v>5937</v>
      </c>
    </row>
    <row r="530" spans="1:6" x14ac:dyDescent="0.25">
      <c r="A530" t="s">
        <v>931</v>
      </c>
      <c r="B530" t="s">
        <v>5912</v>
      </c>
      <c r="C530" t="s">
        <v>5975</v>
      </c>
      <c r="D530" t="s">
        <v>5922</v>
      </c>
      <c r="E530">
        <v>28205</v>
      </c>
      <c r="F530" t="s">
        <v>5915</v>
      </c>
    </row>
    <row r="531" spans="1:6" x14ac:dyDescent="0.25">
      <c r="A531" t="s">
        <v>933</v>
      </c>
      <c r="B531" t="s">
        <v>5912</v>
      </c>
      <c r="C531" t="s">
        <v>5916</v>
      </c>
      <c r="D531" t="s">
        <v>5917</v>
      </c>
      <c r="E531">
        <v>90049</v>
      </c>
      <c r="F531" t="s">
        <v>5918</v>
      </c>
    </row>
    <row r="532" spans="1:6" x14ac:dyDescent="0.25">
      <c r="A532" t="s">
        <v>934</v>
      </c>
      <c r="B532" t="s">
        <v>5912</v>
      </c>
      <c r="C532" t="s">
        <v>5932</v>
      </c>
      <c r="D532" t="s">
        <v>5917</v>
      </c>
      <c r="E532">
        <v>94122</v>
      </c>
      <c r="F532" t="s">
        <v>5918</v>
      </c>
    </row>
    <row r="533" spans="1:6" x14ac:dyDescent="0.25">
      <c r="A533" t="s">
        <v>936</v>
      </c>
      <c r="B533" t="s">
        <v>5912</v>
      </c>
      <c r="C533" t="s">
        <v>5939</v>
      </c>
      <c r="D533" t="s">
        <v>5926</v>
      </c>
      <c r="E533">
        <v>77041</v>
      </c>
      <c r="F533" t="s">
        <v>5927</v>
      </c>
    </row>
    <row r="534" spans="1:6" x14ac:dyDescent="0.25">
      <c r="A534" t="s">
        <v>937</v>
      </c>
      <c r="B534" t="s">
        <v>5912</v>
      </c>
      <c r="C534" t="s">
        <v>6126</v>
      </c>
      <c r="D534" t="s">
        <v>5917</v>
      </c>
      <c r="E534">
        <v>92503</v>
      </c>
      <c r="F534" t="s">
        <v>5918</v>
      </c>
    </row>
    <row r="535" spans="1:6" x14ac:dyDescent="0.25">
      <c r="A535" t="s">
        <v>939</v>
      </c>
      <c r="B535" t="s">
        <v>5912</v>
      </c>
      <c r="C535" t="s">
        <v>5939</v>
      </c>
      <c r="D535" t="s">
        <v>5926</v>
      </c>
      <c r="E535">
        <v>77041</v>
      </c>
      <c r="F535" t="s">
        <v>5927</v>
      </c>
    </row>
    <row r="536" spans="1:6" x14ac:dyDescent="0.25">
      <c r="A536" t="s">
        <v>940</v>
      </c>
      <c r="B536" t="s">
        <v>5912</v>
      </c>
      <c r="C536" t="s">
        <v>6141</v>
      </c>
      <c r="D536" t="s">
        <v>5917</v>
      </c>
      <c r="E536">
        <v>92024</v>
      </c>
      <c r="F536" t="s">
        <v>5918</v>
      </c>
    </row>
    <row r="537" spans="1:6" x14ac:dyDescent="0.25">
      <c r="A537" t="s">
        <v>941</v>
      </c>
      <c r="B537" t="s">
        <v>5912</v>
      </c>
      <c r="C537" t="s">
        <v>5932</v>
      </c>
      <c r="D537" t="s">
        <v>5917</v>
      </c>
      <c r="E537">
        <v>94110</v>
      </c>
      <c r="F537" t="s">
        <v>5918</v>
      </c>
    </row>
    <row r="538" spans="1:6" x14ac:dyDescent="0.25">
      <c r="A538" t="s">
        <v>943</v>
      </c>
      <c r="B538" t="s">
        <v>5912</v>
      </c>
      <c r="C538" t="s">
        <v>6142</v>
      </c>
      <c r="D538" t="s">
        <v>6040</v>
      </c>
      <c r="E538">
        <v>30076</v>
      </c>
      <c r="F538" t="s">
        <v>5915</v>
      </c>
    </row>
    <row r="539" spans="1:6" x14ac:dyDescent="0.25">
      <c r="A539" t="s">
        <v>945</v>
      </c>
      <c r="B539" t="s">
        <v>5912</v>
      </c>
      <c r="C539" t="s">
        <v>6143</v>
      </c>
      <c r="D539" t="s">
        <v>6069</v>
      </c>
      <c r="E539">
        <v>72401</v>
      </c>
      <c r="F539" t="s">
        <v>5915</v>
      </c>
    </row>
    <row r="540" spans="1:6" x14ac:dyDescent="0.25">
      <c r="A540" t="s">
        <v>946</v>
      </c>
      <c r="B540" t="s">
        <v>5912</v>
      </c>
      <c r="C540" t="s">
        <v>6054</v>
      </c>
      <c r="D540" t="s">
        <v>5951</v>
      </c>
      <c r="E540">
        <v>47374</v>
      </c>
      <c r="F540" t="s">
        <v>5927</v>
      </c>
    </row>
    <row r="541" spans="1:6" x14ac:dyDescent="0.25">
      <c r="A541" t="s">
        <v>947</v>
      </c>
      <c r="B541" t="s">
        <v>5912</v>
      </c>
      <c r="C541" t="s">
        <v>5958</v>
      </c>
      <c r="D541" t="s">
        <v>5959</v>
      </c>
      <c r="E541">
        <v>22153</v>
      </c>
      <c r="F541" t="s">
        <v>5915</v>
      </c>
    </row>
    <row r="542" spans="1:6" x14ac:dyDescent="0.25">
      <c r="A542" t="s">
        <v>948</v>
      </c>
      <c r="B542" t="s">
        <v>5912</v>
      </c>
      <c r="C542" t="s">
        <v>6144</v>
      </c>
      <c r="D542" t="s">
        <v>5917</v>
      </c>
      <c r="E542">
        <v>94509</v>
      </c>
      <c r="F542" t="s">
        <v>5918</v>
      </c>
    </row>
    <row r="543" spans="1:6" x14ac:dyDescent="0.25">
      <c r="A543" t="s">
        <v>949</v>
      </c>
      <c r="B543" t="s">
        <v>5912</v>
      </c>
      <c r="C543" t="s">
        <v>5935</v>
      </c>
      <c r="D543" t="s">
        <v>5936</v>
      </c>
      <c r="E543">
        <v>19134</v>
      </c>
      <c r="F543" t="s">
        <v>5937</v>
      </c>
    </row>
    <row r="544" spans="1:6" x14ac:dyDescent="0.25">
      <c r="A544" t="s">
        <v>950</v>
      </c>
      <c r="B544" t="s">
        <v>5912</v>
      </c>
      <c r="C544" t="s">
        <v>6145</v>
      </c>
      <c r="D544" t="s">
        <v>5920</v>
      </c>
      <c r="E544">
        <v>33030</v>
      </c>
      <c r="F544" t="s">
        <v>5915</v>
      </c>
    </row>
    <row r="545" spans="1:6" x14ac:dyDescent="0.25">
      <c r="A545" t="s">
        <v>951</v>
      </c>
      <c r="B545" t="s">
        <v>5912</v>
      </c>
      <c r="C545" t="s">
        <v>6146</v>
      </c>
      <c r="D545" t="s">
        <v>5951</v>
      </c>
      <c r="E545">
        <v>46350</v>
      </c>
      <c r="F545" t="s">
        <v>5927</v>
      </c>
    </row>
    <row r="546" spans="1:6" x14ac:dyDescent="0.25">
      <c r="A546" t="s">
        <v>953</v>
      </c>
      <c r="B546" t="s">
        <v>5912</v>
      </c>
      <c r="C546" t="s">
        <v>5916</v>
      </c>
      <c r="D546" t="s">
        <v>5917</v>
      </c>
      <c r="E546">
        <v>90045</v>
      </c>
      <c r="F546" t="s">
        <v>5918</v>
      </c>
    </row>
    <row r="547" spans="1:6" x14ac:dyDescent="0.25">
      <c r="A547" t="s">
        <v>954</v>
      </c>
      <c r="B547" t="s">
        <v>5912</v>
      </c>
      <c r="C547" t="s">
        <v>6147</v>
      </c>
      <c r="D547" t="s">
        <v>5947</v>
      </c>
      <c r="E547">
        <v>48911</v>
      </c>
      <c r="F547" t="s">
        <v>5927</v>
      </c>
    </row>
    <row r="548" spans="1:6" x14ac:dyDescent="0.25">
      <c r="A548" t="s">
        <v>956</v>
      </c>
      <c r="B548" t="s">
        <v>5912</v>
      </c>
      <c r="C548" t="s">
        <v>6148</v>
      </c>
      <c r="D548" t="s">
        <v>5980</v>
      </c>
      <c r="E548">
        <v>44221</v>
      </c>
      <c r="F548" t="s">
        <v>5937</v>
      </c>
    </row>
    <row r="549" spans="1:6" x14ac:dyDescent="0.25">
      <c r="A549" t="s">
        <v>957</v>
      </c>
      <c r="B549" t="s">
        <v>5912</v>
      </c>
      <c r="C549" t="s">
        <v>6149</v>
      </c>
      <c r="D549" t="s">
        <v>6049</v>
      </c>
      <c r="E549">
        <v>89502</v>
      </c>
      <c r="F549" t="s">
        <v>5918</v>
      </c>
    </row>
    <row r="550" spans="1:6" x14ac:dyDescent="0.25">
      <c r="A550" t="s">
        <v>958</v>
      </c>
      <c r="B550" t="s">
        <v>5912</v>
      </c>
      <c r="C550" t="s">
        <v>6150</v>
      </c>
      <c r="D550" t="s">
        <v>5959</v>
      </c>
      <c r="E550">
        <v>22801</v>
      </c>
      <c r="F550" t="s">
        <v>5915</v>
      </c>
    </row>
    <row r="551" spans="1:6" x14ac:dyDescent="0.25">
      <c r="A551" t="s">
        <v>959</v>
      </c>
      <c r="B551" t="s">
        <v>5912</v>
      </c>
      <c r="C551" t="s">
        <v>5916</v>
      </c>
      <c r="D551" t="s">
        <v>5917</v>
      </c>
      <c r="E551">
        <v>90004</v>
      </c>
      <c r="F551" t="s">
        <v>5918</v>
      </c>
    </row>
    <row r="552" spans="1:6" x14ac:dyDescent="0.25">
      <c r="A552" t="s">
        <v>960</v>
      </c>
      <c r="B552" t="s">
        <v>5912</v>
      </c>
      <c r="C552" t="s">
        <v>5969</v>
      </c>
      <c r="D552" t="s">
        <v>5945</v>
      </c>
      <c r="E552">
        <v>55407</v>
      </c>
      <c r="F552" t="s">
        <v>5927</v>
      </c>
    </row>
    <row r="553" spans="1:6" x14ac:dyDescent="0.25">
      <c r="A553" t="s">
        <v>962</v>
      </c>
      <c r="B553" t="s">
        <v>5912</v>
      </c>
      <c r="C553" t="s">
        <v>6151</v>
      </c>
      <c r="D553" t="s">
        <v>5917</v>
      </c>
      <c r="E553">
        <v>92025</v>
      </c>
      <c r="F553" t="s">
        <v>5918</v>
      </c>
    </row>
    <row r="554" spans="1:6" x14ac:dyDescent="0.25">
      <c r="A554" t="s">
        <v>964</v>
      </c>
      <c r="B554" t="s">
        <v>5912</v>
      </c>
      <c r="C554" t="s">
        <v>5952</v>
      </c>
      <c r="D554" t="s">
        <v>5953</v>
      </c>
      <c r="E554">
        <v>10035</v>
      </c>
      <c r="F554" t="s">
        <v>5937</v>
      </c>
    </row>
    <row r="555" spans="1:6" x14ac:dyDescent="0.25">
      <c r="A555" t="s">
        <v>966</v>
      </c>
      <c r="B555" t="s">
        <v>5912</v>
      </c>
      <c r="C555" t="s">
        <v>5960</v>
      </c>
      <c r="D555" t="s">
        <v>5947</v>
      </c>
      <c r="E555">
        <v>49201</v>
      </c>
      <c r="F555" t="s">
        <v>5927</v>
      </c>
    </row>
    <row r="556" spans="1:6" x14ac:dyDescent="0.25">
      <c r="A556" t="s">
        <v>968</v>
      </c>
      <c r="B556" t="s">
        <v>5912</v>
      </c>
      <c r="C556" t="s">
        <v>5923</v>
      </c>
      <c r="D556" t="s">
        <v>5924</v>
      </c>
      <c r="E556">
        <v>98115</v>
      </c>
      <c r="F556" t="s">
        <v>5918</v>
      </c>
    </row>
    <row r="557" spans="1:6" x14ac:dyDescent="0.25">
      <c r="A557" t="s">
        <v>969</v>
      </c>
      <c r="B557" t="s">
        <v>5912</v>
      </c>
      <c r="C557" t="s">
        <v>5952</v>
      </c>
      <c r="D557" t="s">
        <v>5953</v>
      </c>
      <c r="E557">
        <v>10035</v>
      </c>
      <c r="F557" t="s">
        <v>5937</v>
      </c>
    </row>
    <row r="558" spans="1:6" x14ac:dyDescent="0.25">
      <c r="A558" t="s">
        <v>970</v>
      </c>
      <c r="B558" t="s">
        <v>5912</v>
      </c>
      <c r="C558" t="s">
        <v>6152</v>
      </c>
      <c r="D558" t="s">
        <v>5947</v>
      </c>
      <c r="E558">
        <v>48073</v>
      </c>
      <c r="F558" t="s">
        <v>5927</v>
      </c>
    </row>
    <row r="559" spans="1:6" x14ac:dyDescent="0.25">
      <c r="A559" t="s">
        <v>971</v>
      </c>
      <c r="B559" t="s">
        <v>5912</v>
      </c>
      <c r="C559" t="s">
        <v>5916</v>
      </c>
      <c r="D559" t="s">
        <v>5917</v>
      </c>
      <c r="E559">
        <v>90008</v>
      </c>
      <c r="F559" t="s">
        <v>5918</v>
      </c>
    </row>
    <row r="560" spans="1:6" x14ac:dyDescent="0.25">
      <c r="A560" t="s">
        <v>972</v>
      </c>
      <c r="B560" t="s">
        <v>5912</v>
      </c>
      <c r="C560" t="s">
        <v>5983</v>
      </c>
      <c r="D560" t="s">
        <v>5942</v>
      </c>
      <c r="E560">
        <v>61701</v>
      </c>
      <c r="F560" t="s">
        <v>5927</v>
      </c>
    </row>
    <row r="561" spans="1:6" x14ac:dyDescent="0.25">
      <c r="A561" t="s">
        <v>973</v>
      </c>
      <c r="B561" t="s">
        <v>5912</v>
      </c>
      <c r="C561" t="s">
        <v>5952</v>
      </c>
      <c r="D561" t="s">
        <v>5953</v>
      </c>
      <c r="E561">
        <v>10035</v>
      </c>
      <c r="F561" t="s">
        <v>5937</v>
      </c>
    </row>
    <row r="562" spans="1:6" x14ac:dyDescent="0.25">
      <c r="A562" t="s">
        <v>974</v>
      </c>
      <c r="B562" t="s">
        <v>5912</v>
      </c>
      <c r="C562" t="s">
        <v>5921</v>
      </c>
      <c r="D562" t="s">
        <v>6119</v>
      </c>
      <c r="E562">
        <v>3301</v>
      </c>
      <c r="F562" t="s">
        <v>5937</v>
      </c>
    </row>
    <row r="563" spans="1:6" x14ac:dyDescent="0.25">
      <c r="A563" t="s">
        <v>975</v>
      </c>
      <c r="B563" t="s">
        <v>5912</v>
      </c>
      <c r="C563" t="s">
        <v>5916</v>
      </c>
      <c r="D563" t="s">
        <v>5917</v>
      </c>
      <c r="E563">
        <v>90004</v>
      </c>
      <c r="F563" t="s">
        <v>5918</v>
      </c>
    </row>
    <row r="564" spans="1:6" x14ac:dyDescent="0.25">
      <c r="A564" t="s">
        <v>977</v>
      </c>
      <c r="B564" t="s">
        <v>5912</v>
      </c>
      <c r="C564" t="s">
        <v>6153</v>
      </c>
      <c r="D564" t="s">
        <v>6120</v>
      </c>
      <c r="E564">
        <v>20852</v>
      </c>
      <c r="F564" t="s">
        <v>5937</v>
      </c>
    </row>
    <row r="565" spans="1:6" x14ac:dyDescent="0.25">
      <c r="A565" t="s">
        <v>978</v>
      </c>
      <c r="B565" t="s">
        <v>5912</v>
      </c>
      <c r="C565" t="s">
        <v>5939</v>
      </c>
      <c r="D565" t="s">
        <v>5926</v>
      </c>
      <c r="E565">
        <v>77070</v>
      </c>
      <c r="F565" t="s">
        <v>5927</v>
      </c>
    </row>
    <row r="566" spans="1:6" x14ac:dyDescent="0.25">
      <c r="A566" t="s">
        <v>980</v>
      </c>
      <c r="B566" t="s">
        <v>5912</v>
      </c>
      <c r="C566" t="s">
        <v>6028</v>
      </c>
      <c r="D566" t="s">
        <v>6006</v>
      </c>
      <c r="E566">
        <v>8701</v>
      </c>
      <c r="F566" t="s">
        <v>5937</v>
      </c>
    </row>
    <row r="567" spans="1:6" x14ac:dyDescent="0.25">
      <c r="A567" t="s">
        <v>981</v>
      </c>
      <c r="B567" t="s">
        <v>5912</v>
      </c>
      <c r="C567" t="s">
        <v>6061</v>
      </c>
      <c r="D567" t="s">
        <v>5922</v>
      </c>
      <c r="E567">
        <v>28540</v>
      </c>
      <c r="F567" t="s">
        <v>5915</v>
      </c>
    </row>
    <row r="568" spans="1:6" x14ac:dyDescent="0.25">
      <c r="A568" t="s">
        <v>982</v>
      </c>
      <c r="B568" t="s">
        <v>5912</v>
      </c>
      <c r="C568" t="s">
        <v>5923</v>
      </c>
      <c r="D568" t="s">
        <v>5924</v>
      </c>
      <c r="E568">
        <v>98103</v>
      </c>
      <c r="F568" t="s">
        <v>5918</v>
      </c>
    </row>
    <row r="569" spans="1:6" x14ac:dyDescent="0.25">
      <c r="A569" t="s">
        <v>984</v>
      </c>
      <c r="B569" t="s">
        <v>5912</v>
      </c>
      <c r="C569" t="s">
        <v>5916</v>
      </c>
      <c r="D569" t="s">
        <v>5917</v>
      </c>
      <c r="E569">
        <v>90036</v>
      </c>
      <c r="F569" t="s">
        <v>5918</v>
      </c>
    </row>
    <row r="570" spans="1:6" x14ac:dyDescent="0.25">
      <c r="A570" t="s">
        <v>986</v>
      </c>
      <c r="B570" t="s">
        <v>5912</v>
      </c>
      <c r="C570" t="s">
        <v>6154</v>
      </c>
      <c r="D570" t="s">
        <v>5920</v>
      </c>
      <c r="E570">
        <v>33065</v>
      </c>
      <c r="F570" t="s">
        <v>5915</v>
      </c>
    </row>
    <row r="571" spans="1:6" x14ac:dyDescent="0.25">
      <c r="A571" t="s">
        <v>987</v>
      </c>
      <c r="B571" t="s">
        <v>5912</v>
      </c>
      <c r="C571" t="s">
        <v>5939</v>
      </c>
      <c r="D571" t="s">
        <v>5926</v>
      </c>
      <c r="E571">
        <v>77041</v>
      </c>
      <c r="F571" t="s">
        <v>5927</v>
      </c>
    </row>
    <row r="572" spans="1:6" x14ac:dyDescent="0.25">
      <c r="A572" t="s">
        <v>988</v>
      </c>
      <c r="B572" t="s">
        <v>5912</v>
      </c>
      <c r="C572" t="s">
        <v>6008</v>
      </c>
      <c r="D572" t="s">
        <v>5974</v>
      </c>
      <c r="E572">
        <v>80219</v>
      </c>
      <c r="F572" t="s">
        <v>5918</v>
      </c>
    </row>
    <row r="573" spans="1:6" x14ac:dyDescent="0.25">
      <c r="A573" t="s">
        <v>989</v>
      </c>
      <c r="B573" t="s">
        <v>5912</v>
      </c>
      <c r="C573" t="s">
        <v>5975</v>
      </c>
      <c r="D573" t="s">
        <v>5922</v>
      </c>
      <c r="E573">
        <v>28205</v>
      </c>
      <c r="F573" t="s">
        <v>5915</v>
      </c>
    </row>
    <row r="574" spans="1:6" x14ac:dyDescent="0.25">
      <c r="A574" t="s">
        <v>991</v>
      </c>
      <c r="B574" t="s">
        <v>5912</v>
      </c>
      <c r="C574" t="s">
        <v>5952</v>
      </c>
      <c r="D574" t="s">
        <v>5953</v>
      </c>
      <c r="E574">
        <v>10009</v>
      </c>
      <c r="F574" t="s">
        <v>5937</v>
      </c>
    </row>
    <row r="575" spans="1:6" x14ac:dyDescent="0.25">
      <c r="A575" t="s">
        <v>993</v>
      </c>
      <c r="B575" t="s">
        <v>5912</v>
      </c>
      <c r="C575" t="s">
        <v>5935</v>
      </c>
      <c r="D575" t="s">
        <v>5936</v>
      </c>
      <c r="E575">
        <v>19134</v>
      </c>
      <c r="F575" t="s">
        <v>5937</v>
      </c>
    </row>
    <row r="576" spans="1:6" x14ac:dyDescent="0.25">
      <c r="A576" t="s">
        <v>995</v>
      </c>
      <c r="B576" t="s">
        <v>5912</v>
      </c>
      <c r="C576" t="s">
        <v>5916</v>
      </c>
      <c r="D576" t="s">
        <v>5917</v>
      </c>
      <c r="E576">
        <v>90036</v>
      </c>
      <c r="F576" t="s">
        <v>5918</v>
      </c>
    </row>
    <row r="577" spans="1:6" x14ac:dyDescent="0.25">
      <c r="A577" t="s">
        <v>997</v>
      </c>
      <c r="B577" t="s">
        <v>5912</v>
      </c>
      <c r="C577" t="s">
        <v>5952</v>
      </c>
      <c r="D577" t="s">
        <v>5953</v>
      </c>
      <c r="E577">
        <v>10024</v>
      </c>
      <c r="F577" t="s">
        <v>5937</v>
      </c>
    </row>
    <row r="578" spans="1:6" x14ac:dyDescent="0.25">
      <c r="A578" t="s">
        <v>998</v>
      </c>
      <c r="B578" t="s">
        <v>5912</v>
      </c>
      <c r="C578" t="s">
        <v>5916</v>
      </c>
      <c r="D578" t="s">
        <v>5917</v>
      </c>
      <c r="E578">
        <v>90045</v>
      </c>
      <c r="F578" t="s">
        <v>5918</v>
      </c>
    </row>
    <row r="579" spans="1:6" x14ac:dyDescent="0.25">
      <c r="A579" t="s">
        <v>999</v>
      </c>
      <c r="B579" t="s">
        <v>5912</v>
      </c>
      <c r="C579" t="s">
        <v>6155</v>
      </c>
      <c r="D579" t="s">
        <v>5953</v>
      </c>
      <c r="E579">
        <v>14215</v>
      </c>
      <c r="F579" t="s">
        <v>5937</v>
      </c>
    </row>
    <row r="580" spans="1:6" x14ac:dyDescent="0.25">
      <c r="A580" t="s">
        <v>1001</v>
      </c>
      <c r="B580" t="s">
        <v>5912</v>
      </c>
      <c r="C580" t="s">
        <v>6022</v>
      </c>
      <c r="D580" t="s">
        <v>5980</v>
      </c>
      <c r="E580">
        <v>45231</v>
      </c>
      <c r="F580" t="s">
        <v>5937</v>
      </c>
    </row>
    <row r="581" spans="1:6" x14ac:dyDescent="0.25">
      <c r="A581" t="s">
        <v>1003</v>
      </c>
      <c r="B581" t="s">
        <v>5912</v>
      </c>
      <c r="C581" t="s">
        <v>6156</v>
      </c>
      <c r="D581" t="s">
        <v>5920</v>
      </c>
      <c r="E581">
        <v>33437</v>
      </c>
      <c r="F581" t="s">
        <v>5915</v>
      </c>
    </row>
    <row r="582" spans="1:6" x14ac:dyDescent="0.25">
      <c r="A582" t="s">
        <v>1004</v>
      </c>
      <c r="B582" t="s">
        <v>5912</v>
      </c>
      <c r="C582" t="s">
        <v>5923</v>
      </c>
      <c r="D582" t="s">
        <v>5924</v>
      </c>
      <c r="E582">
        <v>98105</v>
      </c>
      <c r="F582" t="s">
        <v>5918</v>
      </c>
    </row>
    <row r="583" spans="1:6" x14ac:dyDescent="0.25">
      <c r="A583" t="s">
        <v>1006</v>
      </c>
      <c r="B583" t="s">
        <v>5912</v>
      </c>
      <c r="C583" t="s">
        <v>5952</v>
      </c>
      <c r="D583" t="s">
        <v>5953</v>
      </c>
      <c r="E583">
        <v>10024</v>
      </c>
      <c r="F583" t="s">
        <v>5937</v>
      </c>
    </row>
    <row r="584" spans="1:6" x14ac:dyDescent="0.25">
      <c r="A584" t="s">
        <v>1007</v>
      </c>
      <c r="B584" t="s">
        <v>5912</v>
      </c>
      <c r="C584" t="s">
        <v>5952</v>
      </c>
      <c r="D584" t="s">
        <v>5953</v>
      </c>
      <c r="E584">
        <v>10009</v>
      </c>
      <c r="F584" t="s">
        <v>5937</v>
      </c>
    </row>
    <row r="585" spans="1:6" x14ac:dyDescent="0.25">
      <c r="A585" t="s">
        <v>1008</v>
      </c>
      <c r="B585" t="s">
        <v>5912</v>
      </c>
      <c r="C585" t="s">
        <v>6157</v>
      </c>
      <c r="D585" t="s">
        <v>6057</v>
      </c>
      <c r="E585">
        <v>39503</v>
      </c>
      <c r="F585" t="s">
        <v>5915</v>
      </c>
    </row>
    <row r="586" spans="1:6" x14ac:dyDescent="0.25">
      <c r="A586" t="s">
        <v>1010</v>
      </c>
      <c r="B586" t="s">
        <v>5912</v>
      </c>
      <c r="C586" t="s">
        <v>6158</v>
      </c>
      <c r="D586" t="s">
        <v>5917</v>
      </c>
      <c r="E586">
        <v>93727</v>
      </c>
      <c r="F586" t="s">
        <v>5918</v>
      </c>
    </row>
    <row r="587" spans="1:6" x14ac:dyDescent="0.25">
      <c r="A587" t="s">
        <v>1012</v>
      </c>
      <c r="B587" t="s">
        <v>5912</v>
      </c>
      <c r="C587" t="s">
        <v>5952</v>
      </c>
      <c r="D587" t="s">
        <v>5953</v>
      </c>
      <c r="E587">
        <v>10009</v>
      </c>
      <c r="F587" t="s">
        <v>5937</v>
      </c>
    </row>
    <row r="588" spans="1:6" x14ac:dyDescent="0.25">
      <c r="A588" t="s">
        <v>1013</v>
      </c>
      <c r="B588" t="s">
        <v>5912</v>
      </c>
      <c r="C588" t="s">
        <v>6113</v>
      </c>
      <c r="D588" t="s">
        <v>5929</v>
      </c>
      <c r="E588">
        <v>53209</v>
      </c>
      <c r="F588" t="s">
        <v>5927</v>
      </c>
    </row>
    <row r="589" spans="1:6" x14ac:dyDescent="0.25">
      <c r="A589" t="s">
        <v>1014</v>
      </c>
      <c r="B589" t="s">
        <v>5912</v>
      </c>
      <c r="C589" t="s">
        <v>6097</v>
      </c>
      <c r="D589" t="s">
        <v>5936</v>
      </c>
      <c r="E589">
        <v>19013</v>
      </c>
      <c r="F589" t="s">
        <v>5937</v>
      </c>
    </row>
    <row r="590" spans="1:6" x14ac:dyDescent="0.25">
      <c r="A590" t="s">
        <v>1016</v>
      </c>
      <c r="B590" t="s">
        <v>5912</v>
      </c>
      <c r="C590" t="s">
        <v>5975</v>
      </c>
      <c r="D590" t="s">
        <v>5922</v>
      </c>
      <c r="E590">
        <v>28205</v>
      </c>
      <c r="F590" t="s">
        <v>5915</v>
      </c>
    </row>
    <row r="591" spans="1:6" x14ac:dyDescent="0.25">
      <c r="A591" t="s">
        <v>1017</v>
      </c>
      <c r="B591" t="s">
        <v>5912</v>
      </c>
      <c r="C591" t="s">
        <v>6061</v>
      </c>
      <c r="D591" t="s">
        <v>5920</v>
      </c>
      <c r="E591">
        <v>32216</v>
      </c>
      <c r="F591" t="s">
        <v>5915</v>
      </c>
    </row>
    <row r="592" spans="1:6" x14ac:dyDescent="0.25">
      <c r="A592" t="s">
        <v>1019</v>
      </c>
      <c r="B592" t="s">
        <v>5912</v>
      </c>
      <c r="C592" t="s">
        <v>6159</v>
      </c>
      <c r="D592" t="s">
        <v>5922</v>
      </c>
      <c r="E592">
        <v>27834</v>
      </c>
      <c r="F592" t="s">
        <v>5915</v>
      </c>
    </row>
    <row r="593" spans="1:6" x14ac:dyDescent="0.25">
      <c r="A593" t="s">
        <v>1021</v>
      </c>
      <c r="B593" t="s">
        <v>5912</v>
      </c>
      <c r="C593" t="s">
        <v>6033</v>
      </c>
      <c r="D593" t="s">
        <v>5953</v>
      </c>
      <c r="E593">
        <v>11561</v>
      </c>
      <c r="F593" t="s">
        <v>5937</v>
      </c>
    </row>
    <row r="594" spans="1:6" x14ac:dyDescent="0.25">
      <c r="A594" t="s">
        <v>1022</v>
      </c>
      <c r="B594" t="s">
        <v>5912</v>
      </c>
      <c r="C594" t="s">
        <v>6146</v>
      </c>
      <c r="D594" t="s">
        <v>5951</v>
      </c>
      <c r="E594">
        <v>46350</v>
      </c>
      <c r="F594" t="s">
        <v>5927</v>
      </c>
    </row>
    <row r="595" spans="1:6" x14ac:dyDescent="0.25">
      <c r="A595" t="s">
        <v>1024</v>
      </c>
      <c r="B595" t="s">
        <v>5912</v>
      </c>
      <c r="C595" t="s">
        <v>5932</v>
      </c>
      <c r="D595" t="s">
        <v>5917</v>
      </c>
      <c r="E595">
        <v>94122</v>
      </c>
      <c r="F595" t="s">
        <v>5918</v>
      </c>
    </row>
    <row r="596" spans="1:6" x14ac:dyDescent="0.25">
      <c r="A596" t="s">
        <v>1026</v>
      </c>
      <c r="B596" t="s">
        <v>5912</v>
      </c>
      <c r="C596" t="s">
        <v>5916</v>
      </c>
      <c r="D596" t="s">
        <v>5917</v>
      </c>
      <c r="E596">
        <v>90045</v>
      </c>
      <c r="F596" t="s">
        <v>5918</v>
      </c>
    </row>
    <row r="597" spans="1:6" x14ac:dyDescent="0.25">
      <c r="A597" t="s">
        <v>1027</v>
      </c>
      <c r="B597" t="s">
        <v>5912</v>
      </c>
      <c r="C597" t="s">
        <v>6055</v>
      </c>
      <c r="D597" t="s">
        <v>5974</v>
      </c>
      <c r="E597">
        <v>80027</v>
      </c>
      <c r="F597" t="s">
        <v>5918</v>
      </c>
    </row>
    <row r="598" spans="1:6" x14ac:dyDescent="0.25">
      <c r="A598" t="s">
        <v>1028</v>
      </c>
      <c r="B598" t="s">
        <v>5912</v>
      </c>
      <c r="C598" t="s">
        <v>6114</v>
      </c>
      <c r="D598" t="s">
        <v>5964</v>
      </c>
      <c r="E598">
        <v>35630</v>
      </c>
      <c r="F598" t="s">
        <v>5915</v>
      </c>
    </row>
    <row r="599" spans="1:6" x14ac:dyDescent="0.25">
      <c r="A599" t="s">
        <v>1030</v>
      </c>
      <c r="B599" t="s">
        <v>5912</v>
      </c>
      <c r="C599" t="s">
        <v>5955</v>
      </c>
      <c r="D599" t="s">
        <v>5942</v>
      </c>
      <c r="E599">
        <v>60623</v>
      </c>
      <c r="F599" t="s">
        <v>5927</v>
      </c>
    </row>
    <row r="600" spans="1:6" x14ac:dyDescent="0.25">
      <c r="A600" t="s">
        <v>1031</v>
      </c>
      <c r="B600" t="s">
        <v>5912</v>
      </c>
      <c r="C600" t="s">
        <v>5925</v>
      </c>
      <c r="D600" t="s">
        <v>5926</v>
      </c>
      <c r="E600">
        <v>76106</v>
      </c>
      <c r="F600" t="s">
        <v>5927</v>
      </c>
    </row>
    <row r="601" spans="1:6" x14ac:dyDescent="0.25">
      <c r="A601" t="s">
        <v>1032</v>
      </c>
      <c r="B601" t="s">
        <v>5912</v>
      </c>
      <c r="C601" t="s">
        <v>5939</v>
      </c>
      <c r="D601" t="s">
        <v>5926</v>
      </c>
      <c r="E601">
        <v>77070</v>
      </c>
      <c r="F601" t="s">
        <v>5927</v>
      </c>
    </row>
    <row r="602" spans="1:6" x14ac:dyDescent="0.25">
      <c r="A602" t="s">
        <v>1034</v>
      </c>
      <c r="B602" t="s">
        <v>5912</v>
      </c>
      <c r="C602" t="s">
        <v>6160</v>
      </c>
      <c r="D602" t="s">
        <v>6040</v>
      </c>
      <c r="E602">
        <v>31204</v>
      </c>
      <c r="F602" t="s">
        <v>5915</v>
      </c>
    </row>
    <row r="603" spans="1:6" x14ac:dyDescent="0.25">
      <c r="A603" t="s">
        <v>1035</v>
      </c>
      <c r="B603" t="s">
        <v>5912</v>
      </c>
      <c r="C603" t="s">
        <v>6161</v>
      </c>
      <c r="D603" t="s">
        <v>5978</v>
      </c>
      <c r="E603">
        <v>52402</v>
      </c>
      <c r="F603" t="s">
        <v>5927</v>
      </c>
    </row>
    <row r="604" spans="1:6" x14ac:dyDescent="0.25">
      <c r="A604" t="s">
        <v>1036</v>
      </c>
      <c r="B604" t="s">
        <v>5912</v>
      </c>
      <c r="C604" t="s">
        <v>6061</v>
      </c>
      <c r="D604" t="s">
        <v>5920</v>
      </c>
      <c r="E604">
        <v>32216</v>
      </c>
      <c r="F604" t="s">
        <v>5915</v>
      </c>
    </row>
    <row r="605" spans="1:6" x14ac:dyDescent="0.25">
      <c r="A605" t="s">
        <v>1037</v>
      </c>
      <c r="B605" t="s">
        <v>5912</v>
      </c>
      <c r="C605" t="s">
        <v>6037</v>
      </c>
      <c r="D605" t="s">
        <v>5926</v>
      </c>
      <c r="E605">
        <v>78745</v>
      </c>
      <c r="F605" t="s">
        <v>5927</v>
      </c>
    </row>
    <row r="606" spans="1:6" x14ac:dyDescent="0.25">
      <c r="A606" t="s">
        <v>1038</v>
      </c>
      <c r="B606" t="s">
        <v>5912</v>
      </c>
      <c r="C606" t="s">
        <v>6162</v>
      </c>
      <c r="D606" t="s">
        <v>6051</v>
      </c>
      <c r="E606">
        <v>2908</v>
      </c>
      <c r="F606" t="s">
        <v>5937</v>
      </c>
    </row>
    <row r="607" spans="1:6" x14ac:dyDescent="0.25">
      <c r="A607" t="s">
        <v>1040</v>
      </c>
      <c r="B607" t="s">
        <v>5912</v>
      </c>
      <c r="C607" t="s">
        <v>5952</v>
      </c>
      <c r="D607" t="s">
        <v>5953</v>
      </c>
      <c r="E607">
        <v>10035</v>
      </c>
      <c r="F607" t="s">
        <v>5937</v>
      </c>
    </row>
    <row r="608" spans="1:6" x14ac:dyDescent="0.25">
      <c r="A608" t="s">
        <v>1041</v>
      </c>
      <c r="B608" t="s">
        <v>5912</v>
      </c>
      <c r="C608" t="s">
        <v>5952</v>
      </c>
      <c r="D608" t="s">
        <v>5953</v>
      </c>
      <c r="E608">
        <v>10009</v>
      </c>
      <c r="F608" t="s">
        <v>5937</v>
      </c>
    </row>
    <row r="609" spans="1:6" x14ac:dyDescent="0.25">
      <c r="A609" t="s">
        <v>1043</v>
      </c>
      <c r="B609" t="s">
        <v>5912</v>
      </c>
      <c r="C609" t="s">
        <v>5932</v>
      </c>
      <c r="D609" t="s">
        <v>5917</v>
      </c>
      <c r="E609">
        <v>94122</v>
      </c>
      <c r="F609" t="s">
        <v>5918</v>
      </c>
    </row>
    <row r="610" spans="1:6" x14ac:dyDescent="0.25">
      <c r="A610" t="s">
        <v>1044</v>
      </c>
      <c r="B610" t="s">
        <v>5912</v>
      </c>
      <c r="C610" t="s">
        <v>6018</v>
      </c>
      <c r="D610" t="s">
        <v>5917</v>
      </c>
      <c r="E610">
        <v>92105</v>
      </c>
      <c r="F610" t="s">
        <v>5918</v>
      </c>
    </row>
    <row r="611" spans="1:6" x14ac:dyDescent="0.25">
      <c r="A611" t="s">
        <v>1045</v>
      </c>
      <c r="B611" t="s">
        <v>5912</v>
      </c>
      <c r="C611" t="s">
        <v>6163</v>
      </c>
      <c r="D611" t="s">
        <v>5974</v>
      </c>
      <c r="E611">
        <v>81001</v>
      </c>
      <c r="F611" t="s">
        <v>5918</v>
      </c>
    </row>
    <row r="612" spans="1:6" x14ac:dyDescent="0.25">
      <c r="A612" t="s">
        <v>1047</v>
      </c>
      <c r="B612" t="s">
        <v>5912</v>
      </c>
      <c r="C612" t="s">
        <v>6000</v>
      </c>
      <c r="D612" t="s">
        <v>5917</v>
      </c>
      <c r="E612">
        <v>94533</v>
      </c>
      <c r="F612" t="s">
        <v>5918</v>
      </c>
    </row>
    <row r="613" spans="1:6" x14ac:dyDescent="0.25">
      <c r="A613" t="s">
        <v>1049</v>
      </c>
      <c r="B613" t="s">
        <v>5912</v>
      </c>
      <c r="C613" t="s">
        <v>5972</v>
      </c>
      <c r="D613" t="s">
        <v>5945</v>
      </c>
      <c r="E613">
        <v>55106</v>
      </c>
      <c r="F613" t="s">
        <v>5927</v>
      </c>
    </row>
    <row r="614" spans="1:6" x14ac:dyDescent="0.25">
      <c r="A614" t="s">
        <v>1051</v>
      </c>
      <c r="B614" t="s">
        <v>5912</v>
      </c>
      <c r="C614" t="s">
        <v>5932</v>
      </c>
      <c r="D614" t="s">
        <v>5917</v>
      </c>
      <c r="E614">
        <v>94109</v>
      </c>
      <c r="F614" t="s">
        <v>5918</v>
      </c>
    </row>
    <row r="615" spans="1:6" x14ac:dyDescent="0.25">
      <c r="A615" t="s">
        <v>1052</v>
      </c>
      <c r="B615" t="s">
        <v>5912</v>
      </c>
      <c r="C615" t="s">
        <v>5958</v>
      </c>
      <c r="D615" t="s">
        <v>5959</v>
      </c>
      <c r="E615">
        <v>22153</v>
      </c>
      <c r="F615" t="s">
        <v>5915</v>
      </c>
    </row>
    <row r="616" spans="1:6" x14ac:dyDescent="0.25">
      <c r="A616" t="s">
        <v>1053</v>
      </c>
      <c r="B616" t="s">
        <v>5912</v>
      </c>
      <c r="C616" t="s">
        <v>6029</v>
      </c>
      <c r="D616" t="s">
        <v>5959</v>
      </c>
      <c r="E616">
        <v>22204</v>
      </c>
      <c r="F616" t="s">
        <v>5915</v>
      </c>
    </row>
    <row r="617" spans="1:6" x14ac:dyDescent="0.25">
      <c r="A617" t="s">
        <v>1055</v>
      </c>
      <c r="B617" t="s">
        <v>5912</v>
      </c>
      <c r="C617" t="s">
        <v>5979</v>
      </c>
      <c r="D617" t="s">
        <v>6040</v>
      </c>
      <c r="E617">
        <v>31907</v>
      </c>
      <c r="F617" t="s">
        <v>5915</v>
      </c>
    </row>
    <row r="618" spans="1:6" x14ac:dyDescent="0.25">
      <c r="A618" t="s">
        <v>1057</v>
      </c>
      <c r="B618" t="s">
        <v>5912</v>
      </c>
      <c r="C618" t="s">
        <v>5939</v>
      </c>
      <c r="D618" t="s">
        <v>5926</v>
      </c>
      <c r="E618">
        <v>77036</v>
      </c>
      <c r="F618" t="s">
        <v>5927</v>
      </c>
    </row>
    <row r="619" spans="1:6" x14ac:dyDescent="0.25">
      <c r="A619" t="s">
        <v>1058</v>
      </c>
      <c r="B619" t="s">
        <v>5912</v>
      </c>
      <c r="C619" t="s">
        <v>5988</v>
      </c>
      <c r="D619" t="s">
        <v>5917</v>
      </c>
      <c r="E619">
        <v>91104</v>
      </c>
      <c r="F619" t="s">
        <v>5918</v>
      </c>
    </row>
    <row r="620" spans="1:6" x14ac:dyDescent="0.25">
      <c r="A620" t="s">
        <v>1059</v>
      </c>
      <c r="B620" t="s">
        <v>5912</v>
      </c>
      <c r="C620" t="s">
        <v>6056</v>
      </c>
      <c r="D620" t="s">
        <v>6039</v>
      </c>
      <c r="E620">
        <v>1841</v>
      </c>
      <c r="F620" t="s">
        <v>5937</v>
      </c>
    </row>
    <row r="621" spans="1:6" x14ac:dyDescent="0.25">
      <c r="A621" t="s">
        <v>1060</v>
      </c>
      <c r="B621" t="s">
        <v>5912</v>
      </c>
      <c r="C621" t="s">
        <v>5979</v>
      </c>
      <c r="D621" t="s">
        <v>5980</v>
      </c>
      <c r="E621">
        <v>43229</v>
      </c>
      <c r="F621" t="s">
        <v>5937</v>
      </c>
    </row>
    <row r="622" spans="1:6" x14ac:dyDescent="0.25">
      <c r="A622" t="s">
        <v>1061</v>
      </c>
      <c r="B622" t="s">
        <v>5912</v>
      </c>
      <c r="C622" t="s">
        <v>5916</v>
      </c>
      <c r="D622" t="s">
        <v>5917</v>
      </c>
      <c r="E622">
        <v>90032</v>
      </c>
      <c r="F622" t="s">
        <v>5918</v>
      </c>
    </row>
    <row r="623" spans="1:6" x14ac:dyDescent="0.25">
      <c r="A623" t="s">
        <v>1063</v>
      </c>
      <c r="B623" t="s">
        <v>5912</v>
      </c>
      <c r="C623" t="s">
        <v>5935</v>
      </c>
      <c r="D623" t="s">
        <v>5936</v>
      </c>
      <c r="E623">
        <v>19120</v>
      </c>
      <c r="F623" t="s">
        <v>5937</v>
      </c>
    </row>
    <row r="624" spans="1:6" x14ac:dyDescent="0.25">
      <c r="A624" t="s">
        <v>1064</v>
      </c>
      <c r="B624" t="s">
        <v>5912</v>
      </c>
      <c r="C624" t="s">
        <v>6164</v>
      </c>
      <c r="D624" t="s">
        <v>5920</v>
      </c>
      <c r="E624">
        <v>32725</v>
      </c>
      <c r="F624" t="s">
        <v>5915</v>
      </c>
    </row>
    <row r="625" spans="1:6" x14ac:dyDescent="0.25">
      <c r="A625" t="s">
        <v>1066</v>
      </c>
      <c r="B625" t="s">
        <v>5912</v>
      </c>
      <c r="C625" t="s">
        <v>6022</v>
      </c>
      <c r="D625" t="s">
        <v>5980</v>
      </c>
      <c r="E625">
        <v>45231</v>
      </c>
      <c r="F625" t="s">
        <v>5937</v>
      </c>
    </row>
    <row r="626" spans="1:6" x14ac:dyDescent="0.25">
      <c r="A626" t="s">
        <v>1068</v>
      </c>
      <c r="B626" t="s">
        <v>5912</v>
      </c>
      <c r="C626" t="s">
        <v>6165</v>
      </c>
      <c r="D626" t="s">
        <v>5914</v>
      </c>
      <c r="E626">
        <v>42071</v>
      </c>
      <c r="F626" t="s">
        <v>5915</v>
      </c>
    </row>
    <row r="627" spans="1:6" x14ac:dyDescent="0.25">
      <c r="A627" t="s">
        <v>1070</v>
      </c>
      <c r="B627" t="s">
        <v>5912</v>
      </c>
      <c r="C627" t="s">
        <v>5982</v>
      </c>
      <c r="D627" t="s">
        <v>5922</v>
      </c>
      <c r="E627">
        <v>28403</v>
      </c>
      <c r="F627" t="s">
        <v>5915</v>
      </c>
    </row>
    <row r="628" spans="1:6" x14ac:dyDescent="0.25">
      <c r="A628" t="s">
        <v>1072</v>
      </c>
      <c r="B628" t="s">
        <v>5912</v>
      </c>
      <c r="C628" t="s">
        <v>6056</v>
      </c>
      <c r="D628" t="s">
        <v>6039</v>
      </c>
      <c r="E628">
        <v>1841</v>
      </c>
      <c r="F628" t="s">
        <v>5937</v>
      </c>
    </row>
    <row r="629" spans="1:6" x14ac:dyDescent="0.25">
      <c r="A629" t="s">
        <v>1074</v>
      </c>
      <c r="B629" t="s">
        <v>5912</v>
      </c>
      <c r="C629" t="s">
        <v>5955</v>
      </c>
      <c r="D629" t="s">
        <v>5942</v>
      </c>
      <c r="E629">
        <v>60653</v>
      </c>
      <c r="F629" t="s">
        <v>5927</v>
      </c>
    </row>
    <row r="630" spans="1:6" x14ac:dyDescent="0.25">
      <c r="A630" t="s">
        <v>1075</v>
      </c>
      <c r="B630" t="s">
        <v>5912</v>
      </c>
      <c r="C630" t="s">
        <v>5935</v>
      </c>
      <c r="D630" t="s">
        <v>5936</v>
      </c>
      <c r="E630">
        <v>19120</v>
      </c>
      <c r="F630" t="s">
        <v>5937</v>
      </c>
    </row>
    <row r="631" spans="1:6" x14ac:dyDescent="0.25">
      <c r="A631" t="s">
        <v>1076</v>
      </c>
      <c r="B631" t="s">
        <v>5912</v>
      </c>
      <c r="C631" t="s">
        <v>6122</v>
      </c>
      <c r="D631" t="s">
        <v>6001</v>
      </c>
      <c r="E631">
        <v>6360</v>
      </c>
      <c r="F631" t="s">
        <v>5937</v>
      </c>
    </row>
    <row r="632" spans="1:6" x14ac:dyDescent="0.25">
      <c r="A632" t="s">
        <v>1078</v>
      </c>
      <c r="B632" t="s">
        <v>5912</v>
      </c>
      <c r="C632" t="s">
        <v>5932</v>
      </c>
      <c r="D632" t="s">
        <v>5917</v>
      </c>
      <c r="E632">
        <v>94110</v>
      </c>
      <c r="F632" t="s">
        <v>5918</v>
      </c>
    </row>
    <row r="633" spans="1:6" x14ac:dyDescent="0.25">
      <c r="A633" t="s">
        <v>1080</v>
      </c>
      <c r="B633" t="s">
        <v>5912</v>
      </c>
      <c r="C633" t="s">
        <v>5932</v>
      </c>
      <c r="D633" t="s">
        <v>5917</v>
      </c>
      <c r="E633">
        <v>94109</v>
      </c>
      <c r="F633" t="s">
        <v>5918</v>
      </c>
    </row>
    <row r="634" spans="1:6" x14ac:dyDescent="0.25">
      <c r="A634" t="s">
        <v>1082</v>
      </c>
      <c r="B634" t="s">
        <v>5912</v>
      </c>
      <c r="C634" t="s">
        <v>6115</v>
      </c>
      <c r="D634" t="s">
        <v>5980</v>
      </c>
      <c r="E634">
        <v>44052</v>
      </c>
      <c r="F634" t="s">
        <v>5937</v>
      </c>
    </row>
    <row r="635" spans="1:6" x14ac:dyDescent="0.25">
      <c r="A635" t="s">
        <v>1084</v>
      </c>
      <c r="B635" t="s">
        <v>5912</v>
      </c>
      <c r="C635" t="s">
        <v>6009</v>
      </c>
      <c r="D635" t="s">
        <v>5926</v>
      </c>
      <c r="E635">
        <v>75220</v>
      </c>
      <c r="F635" t="s">
        <v>5927</v>
      </c>
    </row>
    <row r="636" spans="1:6" x14ac:dyDescent="0.25">
      <c r="A636" t="s">
        <v>1086</v>
      </c>
      <c r="B636" t="s">
        <v>5912</v>
      </c>
      <c r="C636" t="s">
        <v>5916</v>
      </c>
      <c r="D636" t="s">
        <v>5917</v>
      </c>
      <c r="E636">
        <v>90049</v>
      </c>
      <c r="F636" t="s">
        <v>5918</v>
      </c>
    </row>
    <row r="637" spans="1:6" x14ac:dyDescent="0.25">
      <c r="A637" t="s">
        <v>1087</v>
      </c>
      <c r="B637" t="s">
        <v>5912</v>
      </c>
      <c r="C637" t="s">
        <v>6166</v>
      </c>
      <c r="D637" t="s">
        <v>6001</v>
      </c>
      <c r="E637">
        <v>6457</v>
      </c>
      <c r="F637" t="s">
        <v>5937</v>
      </c>
    </row>
    <row r="638" spans="1:6" x14ac:dyDescent="0.25">
      <c r="A638" t="s">
        <v>1089</v>
      </c>
      <c r="B638" t="s">
        <v>5912</v>
      </c>
      <c r="C638" t="s">
        <v>5916</v>
      </c>
      <c r="D638" t="s">
        <v>5917</v>
      </c>
      <c r="E638">
        <v>90008</v>
      </c>
      <c r="F638" t="s">
        <v>5918</v>
      </c>
    </row>
    <row r="639" spans="1:6" x14ac:dyDescent="0.25">
      <c r="A639" t="s">
        <v>1091</v>
      </c>
      <c r="B639" t="s">
        <v>5912</v>
      </c>
      <c r="C639" t="s">
        <v>5952</v>
      </c>
      <c r="D639" t="s">
        <v>5953</v>
      </c>
      <c r="E639">
        <v>10011</v>
      </c>
      <c r="F639" t="s">
        <v>5937</v>
      </c>
    </row>
    <row r="640" spans="1:6" x14ac:dyDescent="0.25">
      <c r="A640" t="s">
        <v>1093</v>
      </c>
      <c r="B640" t="s">
        <v>5912</v>
      </c>
      <c r="C640" t="s">
        <v>6061</v>
      </c>
      <c r="D640" t="s">
        <v>5922</v>
      </c>
      <c r="E640">
        <v>28540</v>
      </c>
      <c r="F640" t="s">
        <v>5915</v>
      </c>
    </row>
    <row r="641" spans="1:6" x14ac:dyDescent="0.25">
      <c r="A641" t="s">
        <v>1095</v>
      </c>
      <c r="B641" t="s">
        <v>5912</v>
      </c>
      <c r="C641" t="s">
        <v>6167</v>
      </c>
      <c r="D641" t="s">
        <v>5953</v>
      </c>
      <c r="E641">
        <v>11520</v>
      </c>
      <c r="F641" t="s">
        <v>5937</v>
      </c>
    </row>
    <row r="642" spans="1:6" x14ac:dyDescent="0.25">
      <c r="A642" t="s">
        <v>1096</v>
      </c>
      <c r="B642" t="s">
        <v>5912</v>
      </c>
      <c r="C642" t="s">
        <v>6017</v>
      </c>
      <c r="D642" t="s">
        <v>5945</v>
      </c>
      <c r="E642">
        <v>55044</v>
      </c>
      <c r="F642" t="s">
        <v>5927</v>
      </c>
    </row>
    <row r="643" spans="1:6" x14ac:dyDescent="0.25">
      <c r="A643" t="s">
        <v>1097</v>
      </c>
      <c r="B643" t="s">
        <v>5912</v>
      </c>
      <c r="C643" t="s">
        <v>6103</v>
      </c>
      <c r="D643" t="s">
        <v>5942</v>
      </c>
      <c r="E643">
        <v>60201</v>
      </c>
      <c r="F643" t="s">
        <v>5927</v>
      </c>
    </row>
    <row r="644" spans="1:6" x14ac:dyDescent="0.25">
      <c r="A644" t="s">
        <v>1099</v>
      </c>
      <c r="B644" t="s">
        <v>5912</v>
      </c>
      <c r="C644" t="s">
        <v>6029</v>
      </c>
      <c r="D644" t="s">
        <v>5959</v>
      </c>
      <c r="E644">
        <v>22204</v>
      </c>
      <c r="F644" t="s">
        <v>5915</v>
      </c>
    </row>
    <row r="645" spans="1:6" x14ac:dyDescent="0.25">
      <c r="A645" t="s">
        <v>1100</v>
      </c>
      <c r="B645" t="s">
        <v>5912</v>
      </c>
      <c r="C645" t="s">
        <v>5932</v>
      </c>
      <c r="D645" t="s">
        <v>5917</v>
      </c>
      <c r="E645">
        <v>94109</v>
      </c>
      <c r="F645" t="s">
        <v>5918</v>
      </c>
    </row>
    <row r="646" spans="1:6" x14ac:dyDescent="0.25">
      <c r="A646" t="s">
        <v>1101</v>
      </c>
      <c r="B646" t="s">
        <v>5912</v>
      </c>
      <c r="C646" t="s">
        <v>5939</v>
      </c>
      <c r="D646" t="s">
        <v>5926</v>
      </c>
      <c r="E646">
        <v>77036</v>
      </c>
      <c r="F646" t="s">
        <v>5927</v>
      </c>
    </row>
    <row r="647" spans="1:6" x14ac:dyDescent="0.25">
      <c r="A647" t="s">
        <v>1102</v>
      </c>
      <c r="B647" t="s">
        <v>5912</v>
      </c>
      <c r="C647" t="s">
        <v>6055</v>
      </c>
      <c r="D647" t="s">
        <v>5914</v>
      </c>
      <c r="E647">
        <v>40214</v>
      </c>
      <c r="F647" t="s">
        <v>5915</v>
      </c>
    </row>
    <row r="648" spans="1:6" x14ac:dyDescent="0.25">
      <c r="A648" t="s">
        <v>1104</v>
      </c>
      <c r="B648" t="s">
        <v>5912</v>
      </c>
      <c r="C648" t="s">
        <v>5925</v>
      </c>
      <c r="D648" t="s">
        <v>5926</v>
      </c>
      <c r="E648">
        <v>76106</v>
      </c>
      <c r="F648" t="s">
        <v>5927</v>
      </c>
    </row>
    <row r="649" spans="1:6" x14ac:dyDescent="0.25">
      <c r="A649" t="s">
        <v>1106</v>
      </c>
      <c r="B649" t="s">
        <v>5912</v>
      </c>
      <c r="C649" t="s">
        <v>5916</v>
      </c>
      <c r="D649" t="s">
        <v>5917</v>
      </c>
      <c r="E649">
        <v>90049</v>
      </c>
      <c r="F649" t="s">
        <v>5918</v>
      </c>
    </row>
    <row r="650" spans="1:6" x14ac:dyDescent="0.25">
      <c r="A650" t="s">
        <v>1108</v>
      </c>
      <c r="B650" t="s">
        <v>5912</v>
      </c>
      <c r="C650" t="s">
        <v>5935</v>
      </c>
      <c r="D650" t="s">
        <v>5936</v>
      </c>
      <c r="E650">
        <v>19120</v>
      </c>
      <c r="F650" t="s">
        <v>5937</v>
      </c>
    </row>
    <row r="651" spans="1:6" x14ac:dyDescent="0.25">
      <c r="A651" t="s">
        <v>1110</v>
      </c>
      <c r="B651" t="s">
        <v>5912</v>
      </c>
      <c r="C651" t="s">
        <v>6043</v>
      </c>
      <c r="D651" t="s">
        <v>5957</v>
      </c>
      <c r="E651">
        <v>85705</v>
      </c>
      <c r="F651" t="s">
        <v>5918</v>
      </c>
    </row>
    <row r="652" spans="1:6" x14ac:dyDescent="0.25">
      <c r="A652" t="s">
        <v>1112</v>
      </c>
      <c r="B652" t="s">
        <v>5912</v>
      </c>
      <c r="C652" t="s">
        <v>6168</v>
      </c>
      <c r="D652" t="s">
        <v>5917</v>
      </c>
      <c r="E652">
        <v>90660</v>
      </c>
      <c r="F652" t="s">
        <v>5918</v>
      </c>
    </row>
    <row r="653" spans="1:6" x14ac:dyDescent="0.25">
      <c r="A653" t="s">
        <v>1114</v>
      </c>
      <c r="B653" t="s">
        <v>5912</v>
      </c>
      <c r="C653" t="s">
        <v>6025</v>
      </c>
      <c r="D653" t="s">
        <v>5974</v>
      </c>
      <c r="E653">
        <v>80906</v>
      </c>
      <c r="F653" t="s">
        <v>5918</v>
      </c>
    </row>
    <row r="654" spans="1:6" x14ac:dyDescent="0.25">
      <c r="A654" t="s">
        <v>1115</v>
      </c>
      <c r="B654" t="s">
        <v>5912</v>
      </c>
      <c r="C654" t="s">
        <v>6140</v>
      </c>
      <c r="D654" t="s">
        <v>6120</v>
      </c>
      <c r="E654">
        <v>20735</v>
      </c>
      <c r="F654" t="s">
        <v>5937</v>
      </c>
    </row>
    <row r="655" spans="1:6" x14ac:dyDescent="0.25">
      <c r="A655" t="s">
        <v>1117</v>
      </c>
      <c r="B655" t="s">
        <v>5912</v>
      </c>
      <c r="C655" t="s">
        <v>6087</v>
      </c>
      <c r="D655" t="s">
        <v>5917</v>
      </c>
      <c r="E655">
        <v>94591</v>
      </c>
      <c r="F655" t="s">
        <v>5918</v>
      </c>
    </row>
    <row r="656" spans="1:6" x14ac:dyDescent="0.25">
      <c r="A656" t="s">
        <v>1118</v>
      </c>
      <c r="B656" t="s">
        <v>5912</v>
      </c>
      <c r="C656" t="s">
        <v>6169</v>
      </c>
      <c r="D656" t="s">
        <v>5931</v>
      </c>
      <c r="E656">
        <v>84604</v>
      </c>
      <c r="F656" t="s">
        <v>5918</v>
      </c>
    </row>
    <row r="657" spans="1:6" x14ac:dyDescent="0.25">
      <c r="A657" t="s">
        <v>1119</v>
      </c>
      <c r="B657" t="s">
        <v>5912</v>
      </c>
      <c r="C657" t="s">
        <v>6170</v>
      </c>
      <c r="D657" t="s">
        <v>5931</v>
      </c>
      <c r="E657">
        <v>84062</v>
      </c>
      <c r="F657" t="s">
        <v>5918</v>
      </c>
    </row>
    <row r="658" spans="1:6" x14ac:dyDescent="0.25">
      <c r="A658" t="s">
        <v>1120</v>
      </c>
      <c r="B658" t="s">
        <v>5912</v>
      </c>
      <c r="C658" t="s">
        <v>5973</v>
      </c>
      <c r="D658" t="s">
        <v>5942</v>
      </c>
      <c r="E658">
        <v>60505</v>
      </c>
      <c r="F658" t="s">
        <v>5927</v>
      </c>
    </row>
    <row r="659" spans="1:6" x14ac:dyDescent="0.25">
      <c r="A659" t="s">
        <v>1122</v>
      </c>
      <c r="B659" t="s">
        <v>5912</v>
      </c>
      <c r="C659" t="s">
        <v>6171</v>
      </c>
      <c r="D659" t="s">
        <v>6040</v>
      </c>
      <c r="E659">
        <v>30080</v>
      </c>
      <c r="F659" t="s">
        <v>5915</v>
      </c>
    </row>
    <row r="660" spans="1:6" x14ac:dyDescent="0.25">
      <c r="A660" t="s">
        <v>1124</v>
      </c>
      <c r="B660" t="s">
        <v>5912</v>
      </c>
      <c r="C660" t="s">
        <v>6095</v>
      </c>
      <c r="D660" t="s">
        <v>5922</v>
      </c>
      <c r="E660">
        <v>27217</v>
      </c>
      <c r="F660" t="s">
        <v>5915</v>
      </c>
    </row>
    <row r="661" spans="1:6" x14ac:dyDescent="0.25">
      <c r="A661" t="s">
        <v>1126</v>
      </c>
      <c r="B661" t="s">
        <v>5912</v>
      </c>
      <c r="C661" t="s">
        <v>5973</v>
      </c>
      <c r="D661" t="s">
        <v>5942</v>
      </c>
      <c r="E661">
        <v>60505</v>
      </c>
      <c r="F661" t="s">
        <v>5927</v>
      </c>
    </row>
    <row r="662" spans="1:6" x14ac:dyDescent="0.25">
      <c r="A662" t="s">
        <v>1127</v>
      </c>
      <c r="B662" t="s">
        <v>5912</v>
      </c>
      <c r="C662" t="s">
        <v>5952</v>
      </c>
      <c r="D662" t="s">
        <v>5953</v>
      </c>
      <c r="E662">
        <v>10035</v>
      </c>
      <c r="F662" t="s">
        <v>5937</v>
      </c>
    </row>
    <row r="663" spans="1:6" x14ac:dyDescent="0.25">
      <c r="A663" t="s">
        <v>1128</v>
      </c>
      <c r="B663" t="s">
        <v>5912</v>
      </c>
      <c r="C663" t="s">
        <v>6082</v>
      </c>
      <c r="D663" t="s">
        <v>5959</v>
      </c>
      <c r="E663">
        <v>24153</v>
      </c>
      <c r="F663" t="s">
        <v>5915</v>
      </c>
    </row>
    <row r="664" spans="1:6" x14ac:dyDescent="0.25">
      <c r="A664" t="s">
        <v>1130</v>
      </c>
      <c r="B664" t="s">
        <v>5912</v>
      </c>
      <c r="C664" t="s">
        <v>5979</v>
      </c>
      <c r="D664" t="s">
        <v>5980</v>
      </c>
      <c r="E664">
        <v>43229</v>
      </c>
      <c r="F664" t="s">
        <v>5937</v>
      </c>
    </row>
    <row r="665" spans="1:6" x14ac:dyDescent="0.25">
      <c r="A665" t="s">
        <v>1131</v>
      </c>
      <c r="B665" t="s">
        <v>5912</v>
      </c>
      <c r="C665" t="s">
        <v>5935</v>
      </c>
      <c r="D665" t="s">
        <v>5936</v>
      </c>
      <c r="E665">
        <v>19143</v>
      </c>
      <c r="F665" t="s">
        <v>5937</v>
      </c>
    </row>
    <row r="666" spans="1:6" x14ac:dyDescent="0.25">
      <c r="A666" t="s">
        <v>1132</v>
      </c>
      <c r="B666" t="s">
        <v>5912</v>
      </c>
      <c r="C666" t="s">
        <v>5952</v>
      </c>
      <c r="D666" t="s">
        <v>5953</v>
      </c>
      <c r="E666">
        <v>10024</v>
      </c>
      <c r="F666" t="s">
        <v>5937</v>
      </c>
    </row>
    <row r="667" spans="1:6" x14ac:dyDescent="0.25">
      <c r="A667" t="s">
        <v>1133</v>
      </c>
      <c r="B667" t="s">
        <v>5912</v>
      </c>
      <c r="C667" t="s">
        <v>5984</v>
      </c>
      <c r="D667" t="s">
        <v>5957</v>
      </c>
      <c r="E667">
        <v>85023</v>
      </c>
      <c r="F667" t="s">
        <v>5918</v>
      </c>
    </row>
    <row r="668" spans="1:6" x14ac:dyDescent="0.25">
      <c r="A668" t="s">
        <v>1135</v>
      </c>
      <c r="B668" t="s">
        <v>5912</v>
      </c>
      <c r="C668" t="s">
        <v>6002</v>
      </c>
      <c r="D668" t="s">
        <v>5926</v>
      </c>
      <c r="E668">
        <v>75051</v>
      </c>
      <c r="F668" t="s">
        <v>5927</v>
      </c>
    </row>
    <row r="669" spans="1:6" x14ac:dyDescent="0.25">
      <c r="A669" t="s">
        <v>1136</v>
      </c>
      <c r="B669" t="s">
        <v>5912</v>
      </c>
      <c r="C669" t="s">
        <v>5952</v>
      </c>
      <c r="D669" t="s">
        <v>5953</v>
      </c>
      <c r="E669">
        <v>10035</v>
      </c>
      <c r="F669" t="s">
        <v>5937</v>
      </c>
    </row>
    <row r="670" spans="1:6" x14ac:dyDescent="0.25">
      <c r="A670" t="s">
        <v>1137</v>
      </c>
      <c r="B670" t="s">
        <v>5912</v>
      </c>
      <c r="C670" t="s">
        <v>5952</v>
      </c>
      <c r="D670" t="s">
        <v>5953</v>
      </c>
      <c r="E670">
        <v>10024</v>
      </c>
      <c r="F670" t="s">
        <v>5937</v>
      </c>
    </row>
    <row r="671" spans="1:6" x14ac:dyDescent="0.25">
      <c r="A671" t="s">
        <v>1139</v>
      </c>
      <c r="B671" t="s">
        <v>5912</v>
      </c>
      <c r="C671" t="s">
        <v>6070</v>
      </c>
      <c r="D671" t="s">
        <v>5917</v>
      </c>
      <c r="E671">
        <v>92627</v>
      </c>
      <c r="F671" t="s">
        <v>5918</v>
      </c>
    </row>
    <row r="672" spans="1:6" x14ac:dyDescent="0.25">
      <c r="A672" t="s">
        <v>1141</v>
      </c>
      <c r="B672" t="s">
        <v>5912</v>
      </c>
      <c r="C672" t="s">
        <v>5939</v>
      </c>
      <c r="D672" t="s">
        <v>5926</v>
      </c>
      <c r="E672">
        <v>77041</v>
      </c>
      <c r="F672" t="s">
        <v>5927</v>
      </c>
    </row>
    <row r="673" spans="1:6" x14ac:dyDescent="0.25">
      <c r="A673" t="s">
        <v>1143</v>
      </c>
      <c r="B673" t="s">
        <v>5912</v>
      </c>
      <c r="C673" t="s">
        <v>6078</v>
      </c>
      <c r="D673" t="s">
        <v>5957</v>
      </c>
      <c r="E673">
        <v>85204</v>
      </c>
      <c r="F673" t="s">
        <v>5918</v>
      </c>
    </row>
    <row r="674" spans="1:6" x14ac:dyDescent="0.25">
      <c r="A674" t="s">
        <v>1145</v>
      </c>
      <c r="B674" t="s">
        <v>5912</v>
      </c>
      <c r="C674" t="s">
        <v>6117</v>
      </c>
      <c r="D674" t="s">
        <v>5917</v>
      </c>
      <c r="E674">
        <v>93905</v>
      </c>
      <c r="F674" t="s">
        <v>5918</v>
      </c>
    </row>
    <row r="675" spans="1:6" x14ac:dyDescent="0.25">
      <c r="A675" t="s">
        <v>1147</v>
      </c>
      <c r="B675" t="s">
        <v>5912</v>
      </c>
      <c r="C675" t="s">
        <v>5979</v>
      </c>
      <c r="D675" t="s">
        <v>5980</v>
      </c>
      <c r="E675">
        <v>43229</v>
      </c>
      <c r="F675" t="s">
        <v>5937</v>
      </c>
    </row>
    <row r="676" spans="1:6" x14ac:dyDescent="0.25">
      <c r="A676" t="s">
        <v>1148</v>
      </c>
      <c r="B676" t="s">
        <v>5912</v>
      </c>
      <c r="C676" t="s">
        <v>6114</v>
      </c>
      <c r="D676" t="s">
        <v>5964</v>
      </c>
      <c r="E676">
        <v>35630</v>
      </c>
      <c r="F676" t="s">
        <v>5915</v>
      </c>
    </row>
    <row r="677" spans="1:6" x14ac:dyDescent="0.25">
      <c r="A677" t="s">
        <v>1149</v>
      </c>
      <c r="B677" t="s">
        <v>5912</v>
      </c>
      <c r="C677" t="s">
        <v>5923</v>
      </c>
      <c r="D677" t="s">
        <v>5924</v>
      </c>
      <c r="E677">
        <v>98105</v>
      </c>
      <c r="F677" t="s">
        <v>5918</v>
      </c>
    </row>
    <row r="678" spans="1:6" x14ac:dyDescent="0.25">
      <c r="A678" t="s">
        <v>1150</v>
      </c>
      <c r="B678" t="s">
        <v>5912</v>
      </c>
      <c r="C678" t="s">
        <v>6172</v>
      </c>
      <c r="D678" t="s">
        <v>5980</v>
      </c>
      <c r="E678">
        <v>44134</v>
      </c>
      <c r="F678" t="s">
        <v>5937</v>
      </c>
    </row>
    <row r="679" spans="1:6" x14ac:dyDescent="0.25">
      <c r="A679" t="s">
        <v>1152</v>
      </c>
      <c r="B679" t="s">
        <v>5912</v>
      </c>
      <c r="C679" t="s">
        <v>6065</v>
      </c>
      <c r="D679" t="s">
        <v>5926</v>
      </c>
      <c r="E679">
        <v>79109</v>
      </c>
      <c r="F679" t="s">
        <v>5927</v>
      </c>
    </row>
    <row r="680" spans="1:6" x14ac:dyDescent="0.25">
      <c r="A680" t="s">
        <v>1153</v>
      </c>
      <c r="B680" t="s">
        <v>5912</v>
      </c>
      <c r="C680" t="s">
        <v>6162</v>
      </c>
      <c r="D680" t="s">
        <v>6051</v>
      </c>
      <c r="E680">
        <v>2908</v>
      </c>
      <c r="F680" t="s">
        <v>5937</v>
      </c>
    </row>
    <row r="681" spans="1:6" x14ac:dyDescent="0.25">
      <c r="A681" t="s">
        <v>1154</v>
      </c>
      <c r="B681" t="s">
        <v>5912</v>
      </c>
      <c r="C681" t="s">
        <v>5932</v>
      </c>
      <c r="D681" t="s">
        <v>5917</v>
      </c>
      <c r="E681">
        <v>94110</v>
      </c>
      <c r="F681" t="s">
        <v>5918</v>
      </c>
    </row>
    <row r="682" spans="1:6" x14ac:dyDescent="0.25">
      <c r="A682" t="s">
        <v>1156</v>
      </c>
      <c r="B682" t="s">
        <v>5912</v>
      </c>
      <c r="C682" t="s">
        <v>6054</v>
      </c>
      <c r="D682" t="s">
        <v>5914</v>
      </c>
      <c r="E682">
        <v>40475</v>
      </c>
      <c r="F682" t="s">
        <v>5915</v>
      </c>
    </row>
    <row r="683" spans="1:6" x14ac:dyDescent="0.25">
      <c r="A683" t="s">
        <v>1158</v>
      </c>
      <c r="B683" t="s">
        <v>5912</v>
      </c>
      <c r="C683" t="s">
        <v>5973</v>
      </c>
      <c r="D683" t="s">
        <v>5974</v>
      </c>
      <c r="E683">
        <v>80013</v>
      </c>
      <c r="F683" t="s">
        <v>5918</v>
      </c>
    </row>
    <row r="684" spans="1:6" x14ac:dyDescent="0.25">
      <c r="A684" t="s">
        <v>1160</v>
      </c>
      <c r="B684" t="s">
        <v>5912</v>
      </c>
      <c r="C684" t="s">
        <v>5955</v>
      </c>
      <c r="D684" t="s">
        <v>5942</v>
      </c>
      <c r="E684">
        <v>60623</v>
      </c>
      <c r="F684" t="s">
        <v>5927</v>
      </c>
    </row>
    <row r="685" spans="1:6" x14ac:dyDescent="0.25">
      <c r="A685" t="s">
        <v>1161</v>
      </c>
      <c r="B685" t="s">
        <v>5912</v>
      </c>
      <c r="C685" t="s">
        <v>5955</v>
      </c>
      <c r="D685" t="s">
        <v>5942</v>
      </c>
      <c r="E685">
        <v>60653</v>
      </c>
      <c r="F685" t="s">
        <v>5927</v>
      </c>
    </row>
    <row r="686" spans="1:6" x14ac:dyDescent="0.25">
      <c r="A686" t="s">
        <v>1162</v>
      </c>
      <c r="B686" t="s">
        <v>5912</v>
      </c>
      <c r="C686" t="s">
        <v>5935</v>
      </c>
      <c r="D686" t="s">
        <v>5936</v>
      </c>
      <c r="E686">
        <v>19134</v>
      </c>
      <c r="F686" t="s">
        <v>5937</v>
      </c>
    </row>
    <row r="687" spans="1:6" x14ac:dyDescent="0.25">
      <c r="A687" t="s">
        <v>1163</v>
      </c>
      <c r="B687" t="s">
        <v>5912</v>
      </c>
      <c r="C687" t="s">
        <v>5916</v>
      </c>
      <c r="D687" t="s">
        <v>5917</v>
      </c>
      <c r="E687">
        <v>90008</v>
      </c>
      <c r="F687" t="s">
        <v>5918</v>
      </c>
    </row>
    <row r="688" spans="1:6" x14ac:dyDescent="0.25">
      <c r="A688" t="s">
        <v>1164</v>
      </c>
      <c r="B688" t="s">
        <v>5912</v>
      </c>
      <c r="C688" t="s">
        <v>5984</v>
      </c>
      <c r="D688" t="s">
        <v>5957</v>
      </c>
      <c r="E688">
        <v>85023</v>
      </c>
      <c r="F688" t="s">
        <v>5918</v>
      </c>
    </row>
    <row r="689" spans="1:6" x14ac:dyDescent="0.25">
      <c r="A689" t="s">
        <v>1166</v>
      </c>
      <c r="B689" t="s">
        <v>5912</v>
      </c>
      <c r="C689" t="s">
        <v>6173</v>
      </c>
      <c r="D689" t="s">
        <v>5964</v>
      </c>
      <c r="E689">
        <v>36608</v>
      </c>
      <c r="F689" t="s">
        <v>5915</v>
      </c>
    </row>
    <row r="690" spans="1:6" x14ac:dyDescent="0.25">
      <c r="A690" t="s">
        <v>1168</v>
      </c>
      <c r="B690" t="s">
        <v>5912</v>
      </c>
      <c r="C690" t="s">
        <v>5979</v>
      </c>
      <c r="D690" t="s">
        <v>6040</v>
      </c>
      <c r="E690">
        <v>31907</v>
      </c>
      <c r="F690" t="s">
        <v>5915</v>
      </c>
    </row>
    <row r="691" spans="1:6" x14ac:dyDescent="0.25">
      <c r="A691" t="s">
        <v>1170</v>
      </c>
      <c r="B691" t="s">
        <v>5912</v>
      </c>
      <c r="C691" t="s">
        <v>6174</v>
      </c>
      <c r="D691" t="s">
        <v>6039</v>
      </c>
      <c r="E691">
        <v>2740</v>
      </c>
      <c r="F691" t="s">
        <v>5937</v>
      </c>
    </row>
    <row r="692" spans="1:6" x14ac:dyDescent="0.25">
      <c r="A692" t="s">
        <v>1171</v>
      </c>
      <c r="B692" t="s">
        <v>5912</v>
      </c>
      <c r="C692" t="s">
        <v>6175</v>
      </c>
      <c r="D692" t="s">
        <v>5926</v>
      </c>
      <c r="E692">
        <v>75061</v>
      </c>
      <c r="F692" t="s">
        <v>5927</v>
      </c>
    </row>
    <row r="693" spans="1:6" x14ac:dyDescent="0.25">
      <c r="A693" t="s">
        <v>1173</v>
      </c>
      <c r="B693" t="s">
        <v>5912</v>
      </c>
      <c r="C693" t="s">
        <v>6166</v>
      </c>
      <c r="D693" t="s">
        <v>6001</v>
      </c>
      <c r="E693">
        <v>6457</v>
      </c>
      <c r="F693" t="s">
        <v>5937</v>
      </c>
    </row>
    <row r="694" spans="1:6" x14ac:dyDescent="0.25">
      <c r="A694" t="s">
        <v>1174</v>
      </c>
      <c r="B694" t="s">
        <v>5912</v>
      </c>
      <c r="C694" t="s">
        <v>5923</v>
      </c>
      <c r="D694" t="s">
        <v>5924</v>
      </c>
      <c r="E694">
        <v>98103</v>
      </c>
      <c r="F694" t="s">
        <v>5918</v>
      </c>
    </row>
    <row r="695" spans="1:6" x14ac:dyDescent="0.25">
      <c r="A695" t="s">
        <v>1175</v>
      </c>
      <c r="B695" t="s">
        <v>5912</v>
      </c>
      <c r="C695" t="s">
        <v>6176</v>
      </c>
      <c r="D695" t="s">
        <v>6006</v>
      </c>
      <c r="E695">
        <v>8360</v>
      </c>
      <c r="F695" t="s">
        <v>5937</v>
      </c>
    </row>
    <row r="696" spans="1:6" x14ac:dyDescent="0.25">
      <c r="A696" t="s">
        <v>1177</v>
      </c>
      <c r="B696" t="s">
        <v>5912</v>
      </c>
      <c r="C696" t="s">
        <v>5988</v>
      </c>
      <c r="D696" t="s">
        <v>5926</v>
      </c>
      <c r="E696">
        <v>77506</v>
      </c>
      <c r="F696" t="s">
        <v>5927</v>
      </c>
    </row>
    <row r="697" spans="1:6" x14ac:dyDescent="0.25">
      <c r="A697" t="s">
        <v>1178</v>
      </c>
      <c r="B697" t="s">
        <v>5912</v>
      </c>
      <c r="C697" t="s">
        <v>5952</v>
      </c>
      <c r="D697" t="s">
        <v>5953</v>
      </c>
      <c r="E697">
        <v>10009</v>
      </c>
      <c r="F697" t="s">
        <v>5937</v>
      </c>
    </row>
    <row r="698" spans="1:6" x14ac:dyDescent="0.25">
      <c r="A698" t="s">
        <v>1180</v>
      </c>
      <c r="B698" t="s">
        <v>5912</v>
      </c>
      <c r="C698" t="s">
        <v>6177</v>
      </c>
      <c r="D698" t="s">
        <v>5957</v>
      </c>
      <c r="E698">
        <v>85301</v>
      </c>
      <c r="F698" t="s">
        <v>5918</v>
      </c>
    </row>
    <row r="699" spans="1:6" x14ac:dyDescent="0.25">
      <c r="A699" t="s">
        <v>1181</v>
      </c>
      <c r="B699" t="s">
        <v>5912</v>
      </c>
      <c r="C699" t="s">
        <v>6061</v>
      </c>
      <c r="D699" t="s">
        <v>5920</v>
      </c>
      <c r="E699">
        <v>32216</v>
      </c>
      <c r="F699" t="s">
        <v>5915</v>
      </c>
    </row>
    <row r="700" spans="1:6" x14ac:dyDescent="0.25">
      <c r="A700" t="s">
        <v>1182</v>
      </c>
      <c r="B700" t="s">
        <v>5912</v>
      </c>
      <c r="C700" t="s">
        <v>6014</v>
      </c>
      <c r="D700" t="s">
        <v>5947</v>
      </c>
      <c r="E700">
        <v>48234</v>
      </c>
      <c r="F700" t="s">
        <v>5927</v>
      </c>
    </row>
    <row r="701" spans="1:6" x14ac:dyDescent="0.25">
      <c r="A701" t="s">
        <v>1183</v>
      </c>
      <c r="B701" t="s">
        <v>5912</v>
      </c>
      <c r="C701" t="s">
        <v>5935</v>
      </c>
      <c r="D701" t="s">
        <v>5936</v>
      </c>
      <c r="E701">
        <v>19120</v>
      </c>
      <c r="F701" t="s">
        <v>5937</v>
      </c>
    </row>
    <row r="702" spans="1:6" x14ac:dyDescent="0.25">
      <c r="A702" t="s">
        <v>1184</v>
      </c>
      <c r="B702" t="s">
        <v>5912</v>
      </c>
      <c r="C702" t="s">
        <v>5916</v>
      </c>
      <c r="D702" t="s">
        <v>5917</v>
      </c>
      <c r="E702">
        <v>90004</v>
      </c>
      <c r="F702" t="s">
        <v>5918</v>
      </c>
    </row>
    <row r="703" spans="1:6" x14ac:dyDescent="0.25">
      <c r="A703" t="s">
        <v>1186</v>
      </c>
      <c r="B703" t="s">
        <v>5912</v>
      </c>
      <c r="C703" t="s">
        <v>5939</v>
      </c>
      <c r="D703" t="s">
        <v>5926</v>
      </c>
      <c r="E703">
        <v>77036</v>
      </c>
      <c r="F703" t="s">
        <v>5927</v>
      </c>
    </row>
    <row r="704" spans="1:6" x14ac:dyDescent="0.25">
      <c r="A704" t="s">
        <v>1187</v>
      </c>
      <c r="B704" t="s">
        <v>5912</v>
      </c>
      <c r="C704" t="s">
        <v>6178</v>
      </c>
      <c r="D704" t="s">
        <v>5953</v>
      </c>
      <c r="E704">
        <v>14304</v>
      </c>
      <c r="F704" t="s">
        <v>5937</v>
      </c>
    </row>
    <row r="705" spans="1:6" x14ac:dyDescent="0.25">
      <c r="A705" t="s">
        <v>1189</v>
      </c>
      <c r="B705" t="s">
        <v>5912</v>
      </c>
      <c r="C705" t="s">
        <v>5952</v>
      </c>
      <c r="D705" t="s">
        <v>5953</v>
      </c>
      <c r="E705">
        <v>10024</v>
      </c>
      <c r="F705" t="s">
        <v>5937</v>
      </c>
    </row>
    <row r="706" spans="1:6" x14ac:dyDescent="0.25">
      <c r="A706" t="s">
        <v>1190</v>
      </c>
      <c r="B706" t="s">
        <v>5912</v>
      </c>
      <c r="C706" t="s">
        <v>6179</v>
      </c>
      <c r="D706" t="s">
        <v>5922</v>
      </c>
      <c r="E706">
        <v>27360</v>
      </c>
      <c r="F706" t="s">
        <v>5915</v>
      </c>
    </row>
    <row r="707" spans="1:6" x14ac:dyDescent="0.25">
      <c r="A707" t="s">
        <v>1192</v>
      </c>
      <c r="B707" t="s">
        <v>5912</v>
      </c>
      <c r="C707" t="s">
        <v>6180</v>
      </c>
      <c r="D707" t="s">
        <v>5917</v>
      </c>
      <c r="E707">
        <v>92683</v>
      </c>
      <c r="F707" t="s">
        <v>5918</v>
      </c>
    </row>
    <row r="708" spans="1:6" x14ac:dyDescent="0.25">
      <c r="A708" t="s">
        <v>1193</v>
      </c>
      <c r="B708" t="s">
        <v>5912</v>
      </c>
      <c r="C708" t="s">
        <v>5932</v>
      </c>
      <c r="D708" t="s">
        <v>5917</v>
      </c>
      <c r="E708">
        <v>94122</v>
      </c>
      <c r="F708" t="s">
        <v>5918</v>
      </c>
    </row>
    <row r="709" spans="1:6" x14ac:dyDescent="0.25">
      <c r="A709" t="s">
        <v>1194</v>
      </c>
      <c r="B709" t="s">
        <v>5912</v>
      </c>
      <c r="C709" t="s">
        <v>5960</v>
      </c>
      <c r="D709" t="s">
        <v>5962</v>
      </c>
      <c r="E709">
        <v>38301</v>
      </c>
      <c r="F709" t="s">
        <v>5915</v>
      </c>
    </row>
    <row r="710" spans="1:6" x14ac:dyDescent="0.25">
      <c r="A710" t="s">
        <v>1195</v>
      </c>
      <c r="B710" t="s">
        <v>5912</v>
      </c>
      <c r="C710" t="s">
        <v>5923</v>
      </c>
      <c r="D710" t="s">
        <v>5924</v>
      </c>
      <c r="E710">
        <v>98115</v>
      </c>
      <c r="F710" t="s">
        <v>5918</v>
      </c>
    </row>
    <row r="711" spans="1:6" x14ac:dyDescent="0.25">
      <c r="A711" t="s">
        <v>1196</v>
      </c>
      <c r="B711" t="s">
        <v>5912</v>
      </c>
      <c r="C711" t="s">
        <v>5952</v>
      </c>
      <c r="D711" t="s">
        <v>5953</v>
      </c>
      <c r="E711">
        <v>10035</v>
      </c>
      <c r="F711" t="s">
        <v>5937</v>
      </c>
    </row>
    <row r="712" spans="1:6" x14ac:dyDescent="0.25">
      <c r="A712" t="s">
        <v>1198</v>
      </c>
      <c r="B712" t="s">
        <v>5912</v>
      </c>
      <c r="C712" t="s">
        <v>5916</v>
      </c>
      <c r="D712" t="s">
        <v>5917</v>
      </c>
      <c r="E712">
        <v>90008</v>
      </c>
      <c r="F712" t="s">
        <v>5918</v>
      </c>
    </row>
    <row r="713" spans="1:6" x14ac:dyDescent="0.25">
      <c r="A713" t="s">
        <v>1200</v>
      </c>
      <c r="B713" t="s">
        <v>5912</v>
      </c>
      <c r="C713" t="s">
        <v>5935</v>
      </c>
      <c r="D713" t="s">
        <v>5936</v>
      </c>
      <c r="E713">
        <v>19143</v>
      </c>
      <c r="F713" t="s">
        <v>5937</v>
      </c>
    </row>
    <row r="714" spans="1:6" x14ac:dyDescent="0.25">
      <c r="A714" t="s">
        <v>1202</v>
      </c>
      <c r="B714" t="s">
        <v>5912</v>
      </c>
      <c r="C714" t="s">
        <v>5952</v>
      </c>
      <c r="D714" t="s">
        <v>5953</v>
      </c>
      <c r="E714">
        <v>10024</v>
      </c>
      <c r="F714" t="s">
        <v>5937</v>
      </c>
    </row>
    <row r="715" spans="1:6" x14ac:dyDescent="0.25">
      <c r="A715" t="s">
        <v>1203</v>
      </c>
      <c r="B715" t="s">
        <v>5912</v>
      </c>
      <c r="C715" t="s">
        <v>5952</v>
      </c>
      <c r="D715" t="s">
        <v>5953</v>
      </c>
      <c r="E715">
        <v>10035</v>
      </c>
      <c r="F715" t="s">
        <v>5937</v>
      </c>
    </row>
    <row r="716" spans="1:6" x14ac:dyDescent="0.25">
      <c r="A716" t="s">
        <v>1205</v>
      </c>
      <c r="B716" t="s">
        <v>5912</v>
      </c>
      <c r="C716" t="s">
        <v>6092</v>
      </c>
      <c r="D716" t="s">
        <v>5924</v>
      </c>
      <c r="E716">
        <v>98661</v>
      </c>
      <c r="F716" t="s">
        <v>5918</v>
      </c>
    </row>
    <row r="717" spans="1:6" x14ac:dyDescent="0.25">
      <c r="A717" t="s">
        <v>1207</v>
      </c>
      <c r="B717" t="s">
        <v>5912</v>
      </c>
      <c r="C717" t="s">
        <v>5979</v>
      </c>
      <c r="D717" t="s">
        <v>6040</v>
      </c>
      <c r="E717">
        <v>31907</v>
      </c>
      <c r="F717" t="s">
        <v>5915</v>
      </c>
    </row>
    <row r="718" spans="1:6" x14ac:dyDescent="0.25">
      <c r="A718" t="s">
        <v>1208</v>
      </c>
      <c r="B718" t="s">
        <v>5912</v>
      </c>
      <c r="C718" t="s">
        <v>6181</v>
      </c>
      <c r="D718" t="s">
        <v>5926</v>
      </c>
      <c r="E718">
        <v>75019</v>
      </c>
      <c r="F718" t="s">
        <v>5927</v>
      </c>
    </row>
    <row r="719" spans="1:6" x14ac:dyDescent="0.25">
      <c r="A719" t="s">
        <v>1210</v>
      </c>
      <c r="B719" t="s">
        <v>5912</v>
      </c>
      <c r="C719" t="s">
        <v>5932</v>
      </c>
      <c r="D719" t="s">
        <v>5917</v>
      </c>
      <c r="E719">
        <v>94122</v>
      </c>
      <c r="F719" t="s">
        <v>5918</v>
      </c>
    </row>
    <row r="720" spans="1:6" x14ac:dyDescent="0.25">
      <c r="A720" t="s">
        <v>1211</v>
      </c>
      <c r="B720" t="s">
        <v>5912</v>
      </c>
      <c r="C720" t="s">
        <v>6037</v>
      </c>
      <c r="D720" t="s">
        <v>5926</v>
      </c>
      <c r="E720">
        <v>78745</v>
      </c>
      <c r="F720" t="s">
        <v>5927</v>
      </c>
    </row>
    <row r="721" spans="1:6" x14ac:dyDescent="0.25">
      <c r="A721" t="s">
        <v>1212</v>
      </c>
      <c r="B721" t="s">
        <v>5912</v>
      </c>
      <c r="C721" t="s">
        <v>5916</v>
      </c>
      <c r="D721" t="s">
        <v>5917</v>
      </c>
      <c r="E721">
        <v>90045</v>
      </c>
      <c r="F721" t="s">
        <v>5918</v>
      </c>
    </row>
    <row r="722" spans="1:6" x14ac:dyDescent="0.25">
      <c r="A722" t="s">
        <v>1213</v>
      </c>
      <c r="B722" t="s">
        <v>5912</v>
      </c>
      <c r="C722" t="s">
        <v>5916</v>
      </c>
      <c r="D722" t="s">
        <v>5917</v>
      </c>
      <c r="E722">
        <v>90004</v>
      </c>
      <c r="F722" t="s">
        <v>5918</v>
      </c>
    </row>
    <row r="723" spans="1:6" x14ac:dyDescent="0.25">
      <c r="A723" t="s">
        <v>1215</v>
      </c>
      <c r="B723" t="s">
        <v>5912</v>
      </c>
      <c r="C723" t="s">
        <v>5952</v>
      </c>
      <c r="D723" t="s">
        <v>5953</v>
      </c>
      <c r="E723">
        <v>10024</v>
      </c>
      <c r="F723" t="s">
        <v>5937</v>
      </c>
    </row>
    <row r="724" spans="1:6" x14ac:dyDescent="0.25">
      <c r="A724" t="s">
        <v>1217</v>
      </c>
      <c r="B724" t="s">
        <v>5912</v>
      </c>
      <c r="C724" t="s">
        <v>5979</v>
      </c>
      <c r="D724" t="s">
        <v>6040</v>
      </c>
      <c r="E724">
        <v>31907</v>
      </c>
      <c r="F724" t="s">
        <v>5915</v>
      </c>
    </row>
    <row r="725" spans="1:6" x14ac:dyDescent="0.25">
      <c r="A725" t="s">
        <v>1218</v>
      </c>
      <c r="B725" t="s">
        <v>5912</v>
      </c>
      <c r="C725" t="s">
        <v>6110</v>
      </c>
      <c r="D725" t="s">
        <v>5934</v>
      </c>
      <c r="E725">
        <v>68104</v>
      </c>
      <c r="F725" t="s">
        <v>5927</v>
      </c>
    </row>
    <row r="726" spans="1:6" x14ac:dyDescent="0.25">
      <c r="A726" t="s">
        <v>1219</v>
      </c>
      <c r="B726" t="s">
        <v>5912</v>
      </c>
      <c r="C726" t="s">
        <v>5916</v>
      </c>
      <c r="D726" t="s">
        <v>5917</v>
      </c>
      <c r="E726">
        <v>90036</v>
      </c>
      <c r="F726" t="s">
        <v>5918</v>
      </c>
    </row>
    <row r="727" spans="1:6" x14ac:dyDescent="0.25">
      <c r="A727" t="s">
        <v>1220</v>
      </c>
      <c r="B727" t="s">
        <v>5912</v>
      </c>
      <c r="C727" t="s">
        <v>6182</v>
      </c>
      <c r="D727" t="s">
        <v>5917</v>
      </c>
      <c r="E727">
        <v>91767</v>
      </c>
      <c r="F727" t="s">
        <v>5918</v>
      </c>
    </row>
    <row r="728" spans="1:6" x14ac:dyDescent="0.25">
      <c r="A728" t="s">
        <v>1221</v>
      </c>
      <c r="B728" t="s">
        <v>5912</v>
      </c>
      <c r="C728" t="s">
        <v>6009</v>
      </c>
      <c r="D728" t="s">
        <v>5926</v>
      </c>
      <c r="E728">
        <v>75220</v>
      </c>
      <c r="F728" t="s">
        <v>5927</v>
      </c>
    </row>
    <row r="729" spans="1:6" x14ac:dyDescent="0.25">
      <c r="A729" t="s">
        <v>1222</v>
      </c>
      <c r="B729" t="s">
        <v>5912</v>
      </c>
      <c r="C729" t="s">
        <v>5935</v>
      </c>
      <c r="D729" t="s">
        <v>5936</v>
      </c>
      <c r="E729">
        <v>19120</v>
      </c>
      <c r="F729" t="s">
        <v>5937</v>
      </c>
    </row>
    <row r="730" spans="1:6" x14ac:dyDescent="0.25">
      <c r="A730" t="s">
        <v>1224</v>
      </c>
      <c r="B730" t="s">
        <v>5912</v>
      </c>
      <c r="C730" t="s">
        <v>6183</v>
      </c>
      <c r="D730" t="s">
        <v>6049</v>
      </c>
      <c r="E730">
        <v>89031</v>
      </c>
      <c r="F730" t="s">
        <v>5918</v>
      </c>
    </row>
    <row r="731" spans="1:6" x14ac:dyDescent="0.25">
      <c r="A731" t="s">
        <v>1225</v>
      </c>
      <c r="B731" t="s">
        <v>5912</v>
      </c>
      <c r="C731" t="s">
        <v>5923</v>
      </c>
      <c r="D731" t="s">
        <v>5924</v>
      </c>
      <c r="E731">
        <v>98105</v>
      </c>
      <c r="F731" t="s">
        <v>5918</v>
      </c>
    </row>
    <row r="732" spans="1:6" x14ac:dyDescent="0.25">
      <c r="A732" t="s">
        <v>1227</v>
      </c>
      <c r="B732" t="s">
        <v>5912</v>
      </c>
      <c r="C732" t="s">
        <v>5932</v>
      </c>
      <c r="D732" t="s">
        <v>5917</v>
      </c>
      <c r="E732">
        <v>94110</v>
      </c>
      <c r="F732" t="s">
        <v>5918</v>
      </c>
    </row>
    <row r="733" spans="1:6" x14ac:dyDescent="0.25">
      <c r="A733" t="s">
        <v>1228</v>
      </c>
      <c r="B733" t="s">
        <v>5912</v>
      </c>
      <c r="C733" t="s">
        <v>5955</v>
      </c>
      <c r="D733" t="s">
        <v>5942</v>
      </c>
      <c r="E733">
        <v>60610</v>
      </c>
      <c r="F733" t="s">
        <v>5927</v>
      </c>
    </row>
    <row r="734" spans="1:6" x14ac:dyDescent="0.25">
      <c r="A734" t="s">
        <v>1230</v>
      </c>
      <c r="B734" t="s">
        <v>5912</v>
      </c>
      <c r="C734" t="s">
        <v>6043</v>
      </c>
      <c r="D734" t="s">
        <v>5957</v>
      </c>
      <c r="E734">
        <v>85705</v>
      </c>
      <c r="F734" t="s">
        <v>5918</v>
      </c>
    </row>
    <row r="735" spans="1:6" x14ac:dyDescent="0.25">
      <c r="A735" t="s">
        <v>1232</v>
      </c>
      <c r="B735" t="s">
        <v>5912</v>
      </c>
      <c r="C735" t="s">
        <v>6184</v>
      </c>
      <c r="D735" t="s">
        <v>5936</v>
      </c>
      <c r="E735">
        <v>18103</v>
      </c>
      <c r="F735" t="s">
        <v>5937</v>
      </c>
    </row>
    <row r="736" spans="1:6" x14ac:dyDescent="0.25">
      <c r="A736" t="s">
        <v>1233</v>
      </c>
      <c r="B736" t="s">
        <v>5912</v>
      </c>
      <c r="C736" t="s">
        <v>5989</v>
      </c>
      <c r="D736" t="s">
        <v>5949</v>
      </c>
      <c r="E736">
        <v>19711</v>
      </c>
      <c r="F736" t="s">
        <v>5937</v>
      </c>
    </row>
    <row r="737" spans="1:6" x14ac:dyDescent="0.25">
      <c r="A737" t="s">
        <v>1234</v>
      </c>
      <c r="B737" t="s">
        <v>5912</v>
      </c>
      <c r="C737" t="s">
        <v>6052</v>
      </c>
      <c r="D737" t="s">
        <v>5920</v>
      </c>
      <c r="E737">
        <v>33142</v>
      </c>
      <c r="F737" t="s">
        <v>5915</v>
      </c>
    </row>
    <row r="738" spans="1:6" x14ac:dyDescent="0.25">
      <c r="A738" t="s">
        <v>1235</v>
      </c>
      <c r="B738" t="s">
        <v>5912</v>
      </c>
      <c r="C738" t="s">
        <v>6185</v>
      </c>
      <c r="D738" t="s">
        <v>5957</v>
      </c>
      <c r="E738">
        <v>85281</v>
      </c>
      <c r="F738" t="s">
        <v>5918</v>
      </c>
    </row>
    <row r="739" spans="1:6" x14ac:dyDescent="0.25">
      <c r="A739" t="s">
        <v>1236</v>
      </c>
      <c r="B739" t="s">
        <v>5912</v>
      </c>
      <c r="C739" t="s">
        <v>5952</v>
      </c>
      <c r="D739" t="s">
        <v>5953</v>
      </c>
      <c r="E739">
        <v>10035</v>
      </c>
      <c r="F739" t="s">
        <v>5937</v>
      </c>
    </row>
    <row r="740" spans="1:6" x14ac:dyDescent="0.25">
      <c r="A740" t="s">
        <v>1237</v>
      </c>
      <c r="B740" t="s">
        <v>5912</v>
      </c>
      <c r="C740" t="s">
        <v>6186</v>
      </c>
      <c r="D740" t="s">
        <v>5917</v>
      </c>
      <c r="E740">
        <v>92677</v>
      </c>
      <c r="F740" t="s">
        <v>5918</v>
      </c>
    </row>
    <row r="741" spans="1:6" x14ac:dyDescent="0.25">
      <c r="A741" t="s">
        <v>1239</v>
      </c>
      <c r="B741" t="s">
        <v>5912</v>
      </c>
      <c r="C741" t="s">
        <v>6187</v>
      </c>
      <c r="D741" t="s">
        <v>6006</v>
      </c>
      <c r="E741">
        <v>8302</v>
      </c>
      <c r="F741" t="s">
        <v>5937</v>
      </c>
    </row>
    <row r="742" spans="1:6" x14ac:dyDescent="0.25">
      <c r="A742" t="s">
        <v>1241</v>
      </c>
      <c r="B742" t="s">
        <v>5912</v>
      </c>
      <c r="C742" t="s">
        <v>6188</v>
      </c>
      <c r="D742" t="s">
        <v>6039</v>
      </c>
      <c r="E742">
        <v>2149</v>
      </c>
      <c r="F742" t="s">
        <v>5937</v>
      </c>
    </row>
    <row r="743" spans="1:6" x14ac:dyDescent="0.25">
      <c r="A743" t="s">
        <v>1243</v>
      </c>
      <c r="B743" t="s">
        <v>5912</v>
      </c>
      <c r="C743" t="s">
        <v>5979</v>
      </c>
      <c r="D743" t="s">
        <v>5980</v>
      </c>
      <c r="E743">
        <v>43229</v>
      </c>
      <c r="F743" t="s">
        <v>5937</v>
      </c>
    </row>
    <row r="744" spans="1:6" x14ac:dyDescent="0.25">
      <c r="A744" t="s">
        <v>1244</v>
      </c>
      <c r="B744" t="s">
        <v>5912</v>
      </c>
      <c r="C744" t="s">
        <v>6018</v>
      </c>
      <c r="D744" t="s">
        <v>5917</v>
      </c>
      <c r="E744">
        <v>92024</v>
      </c>
      <c r="F744" t="s">
        <v>5918</v>
      </c>
    </row>
    <row r="745" spans="1:6" x14ac:dyDescent="0.25">
      <c r="A745" t="s">
        <v>1246</v>
      </c>
      <c r="B745" t="s">
        <v>5912</v>
      </c>
      <c r="C745" t="s">
        <v>6189</v>
      </c>
      <c r="D745" t="s">
        <v>5953</v>
      </c>
      <c r="E745">
        <v>13601</v>
      </c>
      <c r="F745" t="s">
        <v>5937</v>
      </c>
    </row>
    <row r="746" spans="1:6" x14ac:dyDescent="0.25">
      <c r="A746" t="s">
        <v>1247</v>
      </c>
      <c r="B746" t="s">
        <v>5912</v>
      </c>
      <c r="C746" t="s">
        <v>5997</v>
      </c>
      <c r="D746" t="s">
        <v>5926</v>
      </c>
      <c r="E746">
        <v>78207</v>
      </c>
      <c r="F746" t="s">
        <v>5927</v>
      </c>
    </row>
    <row r="747" spans="1:6" x14ac:dyDescent="0.25">
      <c r="A747" t="s">
        <v>1248</v>
      </c>
      <c r="B747" t="s">
        <v>5912</v>
      </c>
      <c r="C747" t="s">
        <v>5952</v>
      </c>
      <c r="D747" t="s">
        <v>5953</v>
      </c>
      <c r="E747">
        <v>10011</v>
      </c>
      <c r="F747" t="s">
        <v>5937</v>
      </c>
    </row>
    <row r="748" spans="1:6" x14ac:dyDescent="0.25">
      <c r="A748" t="s">
        <v>1249</v>
      </c>
      <c r="B748" t="s">
        <v>5912</v>
      </c>
      <c r="C748" t="s">
        <v>5939</v>
      </c>
      <c r="D748" t="s">
        <v>5926</v>
      </c>
      <c r="E748">
        <v>77095</v>
      </c>
      <c r="F748" t="s">
        <v>5927</v>
      </c>
    </row>
    <row r="749" spans="1:6" x14ac:dyDescent="0.25">
      <c r="A749" t="s">
        <v>1250</v>
      </c>
      <c r="B749" t="s">
        <v>5912</v>
      </c>
      <c r="C749" t="s">
        <v>6018</v>
      </c>
      <c r="D749" t="s">
        <v>5917</v>
      </c>
      <c r="E749">
        <v>92024</v>
      </c>
      <c r="F749" t="s">
        <v>5918</v>
      </c>
    </row>
    <row r="750" spans="1:6" x14ac:dyDescent="0.25">
      <c r="A750" t="s">
        <v>1252</v>
      </c>
      <c r="B750" t="s">
        <v>5912</v>
      </c>
      <c r="C750" t="s">
        <v>6190</v>
      </c>
      <c r="D750" t="s">
        <v>5929</v>
      </c>
      <c r="E750">
        <v>54915</v>
      </c>
      <c r="F750" t="s">
        <v>5927</v>
      </c>
    </row>
    <row r="751" spans="1:6" x14ac:dyDescent="0.25">
      <c r="A751" t="s">
        <v>1253</v>
      </c>
      <c r="B751" t="s">
        <v>5912</v>
      </c>
      <c r="C751" t="s">
        <v>6054</v>
      </c>
      <c r="D751" t="s">
        <v>5914</v>
      </c>
      <c r="E751">
        <v>40475</v>
      </c>
      <c r="F751" t="s">
        <v>5915</v>
      </c>
    </row>
    <row r="752" spans="1:6" x14ac:dyDescent="0.25">
      <c r="A752" t="s">
        <v>1255</v>
      </c>
      <c r="B752" t="s">
        <v>5912</v>
      </c>
      <c r="C752" t="s">
        <v>6191</v>
      </c>
      <c r="D752" t="s">
        <v>5924</v>
      </c>
      <c r="E752">
        <v>98006</v>
      </c>
      <c r="F752" t="s">
        <v>5918</v>
      </c>
    </row>
    <row r="753" spans="1:6" x14ac:dyDescent="0.25">
      <c r="A753" t="s">
        <v>1256</v>
      </c>
      <c r="B753" t="s">
        <v>5912</v>
      </c>
      <c r="C753" t="s">
        <v>6033</v>
      </c>
      <c r="D753" t="s">
        <v>5953</v>
      </c>
      <c r="E753">
        <v>11561</v>
      </c>
      <c r="F753" t="s">
        <v>5937</v>
      </c>
    </row>
    <row r="754" spans="1:6" x14ac:dyDescent="0.25">
      <c r="A754" t="s">
        <v>1258</v>
      </c>
      <c r="B754" t="s">
        <v>5912</v>
      </c>
      <c r="C754" t="s">
        <v>5935</v>
      </c>
      <c r="D754" t="s">
        <v>5936</v>
      </c>
      <c r="E754">
        <v>19140</v>
      </c>
      <c r="F754" t="s">
        <v>5937</v>
      </c>
    </row>
    <row r="755" spans="1:6" x14ac:dyDescent="0.25">
      <c r="A755" t="s">
        <v>1260</v>
      </c>
      <c r="B755" t="s">
        <v>5912</v>
      </c>
      <c r="C755" t="s">
        <v>5923</v>
      </c>
      <c r="D755" t="s">
        <v>5924</v>
      </c>
      <c r="E755">
        <v>98103</v>
      </c>
      <c r="F755" t="s">
        <v>5918</v>
      </c>
    </row>
    <row r="756" spans="1:6" x14ac:dyDescent="0.25">
      <c r="A756" t="s">
        <v>1261</v>
      </c>
      <c r="B756" t="s">
        <v>5912</v>
      </c>
      <c r="C756" t="s">
        <v>5923</v>
      </c>
      <c r="D756" t="s">
        <v>5924</v>
      </c>
      <c r="E756">
        <v>98103</v>
      </c>
      <c r="F756" t="s">
        <v>5918</v>
      </c>
    </row>
    <row r="757" spans="1:6" x14ac:dyDescent="0.25">
      <c r="A757" t="s">
        <v>1263</v>
      </c>
      <c r="B757" t="s">
        <v>5912</v>
      </c>
      <c r="C757" t="s">
        <v>5932</v>
      </c>
      <c r="D757" t="s">
        <v>5917</v>
      </c>
      <c r="E757">
        <v>94109</v>
      </c>
      <c r="F757" t="s">
        <v>5918</v>
      </c>
    </row>
    <row r="758" spans="1:6" x14ac:dyDescent="0.25">
      <c r="A758" t="s">
        <v>1264</v>
      </c>
      <c r="B758" t="s">
        <v>5912</v>
      </c>
      <c r="C758" t="s">
        <v>5923</v>
      </c>
      <c r="D758" t="s">
        <v>5924</v>
      </c>
      <c r="E758">
        <v>98115</v>
      </c>
      <c r="F758" t="s">
        <v>5918</v>
      </c>
    </row>
    <row r="759" spans="1:6" x14ac:dyDescent="0.25">
      <c r="A759" t="s">
        <v>1265</v>
      </c>
      <c r="B759" t="s">
        <v>5912</v>
      </c>
      <c r="C759" t="s">
        <v>5952</v>
      </c>
      <c r="D759" t="s">
        <v>5953</v>
      </c>
      <c r="E759">
        <v>10011</v>
      </c>
      <c r="F759" t="s">
        <v>5937</v>
      </c>
    </row>
    <row r="760" spans="1:6" x14ac:dyDescent="0.25">
      <c r="A760" t="s">
        <v>1267</v>
      </c>
      <c r="B760" t="s">
        <v>5912</v>
      </c>
      <c r="C760" t="s">
        <v>5935</v>
      </c>
      <c r="D760" t="s">
        <v>5936</v>
      </c>
      <c r="E760">
        <v>19134</v>
      </c>
      <c r="F760" t="s">
        <v>5937</v>
      </c>
    </row>
    <row r="761" spans="1:6" x14ac:dyDescent="0.25">
      <c r="A761" t="s">
        <v>1269</v>
      </c>
      <c r="B761" t="s">
        <v>5912</v>
      </c>
      <c r="C761" t="s">
        <v>5966</v>
      </c>
      <c r="D761" t="s">
        <v>5967</v>
      </c>
      <c r="E761">
        <v>29203</v>
      </c>
      <c r="F761" t="s">
        <v>5915</v>
      </c>
    </row>
    <row r="762" spans="1:6" x14ac:dyDescent="0.25">
      <c r="A762" t="s">
        <v>1270</v>
      </c>
      <c r="B762" t="s">
        <v>5912</v>
      </c>
      <c r="C762" t="s">
        <v>5923</v>
      </c>
      <c r="D762" t="s">
        <v>5924</v>
      </c>
      <c r="E762">
        <v>98105</v>
      </c>
      <c r="F762" t="s">
        <v>5918</v>
      </c>
    </row>
    <row r="763" spans="1:6" x14ac:dyDescent="0.25">
      <c r="A763" t="s">
        <v>1271</v>
      </c>
      <c r="B763" t="s">
        <v>5912</v>
      </c>
      <c r="C763" t="s">
        <v>6192</v>
      </c>
      <c r="D763" t="s">
        <v>5926</v>
      </c>
      <c r="E763">
        <v>75002</v>
      </c>
      <c r="F763" t="s">
        <v>5927</v>
      </c>
    </row>
    <row r="764" spans="1:6" x14ac:dyDescent="0.25">
      <c r="A764" t="s">
        <v>1273</v>
      </c>
      <c r="B764" t="s">
        <v>5912</v>
      </c>
      <c r="C764" t="s">
        <v>5916</v>
      </c>
      <c r="D764" t="s">
        <v>5917</v>
      </c>
      <c r="E764">
        <v>90004</v>
      </c>
      <c r="F764" t="s">
        <v>5918</v>
      </c>
    </row>
    <row r="765" spans="1:6" x14ac:dyDescent="0.25">
      <c r="A765" t="s">
        <v>1274</v>
      </c>
      <c r="B765" t="s">
        <v>5912</v>
      </c>
      <c r="C765" t="s">
        <v>6072</v>
      </c>
      <c r="D765" t="s">
        <v>6040</v>
      </c>
      <c r="E765">
        <v>30318</v>
      </c>
      <c r="F765" t="s">
        <v>5915</v>
      </c>
    </row>
    <row r="766" spans="1:6" x14ac:dyDescent="0.25">
      <c r="A766" t="s">
        <v>1275</v>
      </c>
      <c r="B766" t="s">
        <v>5912</v>
      </c>
      <c r="C766" t="s">
        <v>5916</v>
      </c>
      <c r="D766" t="s">
        <v>5917</v>
      </c>
      <c r="E766">
        <v>90004</v>
      </c>
      <c r="F766" t="s">
        <v>5918</v>
      </c>
    </row>
    <row r="767" spans="1:6" x14ac:dyDescent="0.25">
      <c r="A767" t="s">
        <v>1276</v>
      </c>
      <c r="B767" t="s">
        <v>5912</v>
      </c>
      <c r="C767" t="s">
        <v>6193</v>
      </c>
      <c r="D767" t="s">
        <v>5926</v>
      </c>
      <c r="E767">
        <v>79907</v>
      </c>
      <c r="F767" t="s">
        <v>5927</v>
      </c>
    </row>
    <row r="768" spans="1:6" x14ac:dyDescent="0.25">
      <c r="A768" t="s">
        <v>1278</v>
      </c>
      <c r="B768" t="s">
        <v>5912</v>
      </c>
      <c r="C768" t="s">
        <v>5973</v>
      </c>
      <c r="D768" t="s">
        <v>5942</v>
      </c>
      <c r="E768">
        <v>60505</v>
      </c>
      <c r="F768" t="s">
        <v>5927</v>
      </c>
    </row>
    <row r="769" spans="1:6" x14ac:dyDescent="0.25">
      <c r="A769" t="s">
        <v>1280</v>
      </c>
      <c r="B769" t="s">
        <v>5912</v>
      </c>
      <c r="C769" t="s">
        <v>6114</v>
      </c>
      <c r="D769" t="s">
        <v>5964</v>
      </c>
      <c r="E769">
        <v>35630</v>
      </c>
      <c r="F769" t="s">
        <v>5915</v>
      </c>
    </row>
    <row r="770" spans="1:6" x14ac:dyDescent="0.25">
      <c r="A770" t="s">
        <v>1281</v>
      </c>
      <c r="B770" t="s">
        <v>5912</v>
      </c>
      <c r="C770" t="s">
        <v>5952</v>
      </c>
      <c r="D770" t="s">
        <v>5953</v>
      </c>
      <c r="E770">
        <v>10011</v>
      </c>
      <c r="F770" t="s">
        <v>5937</v>
      </c>
    </row>
    <row r="771" spans="1:6" x14ac:dyDescent="0.25">
      <c r="A771" t="s">
        <v>1282</v>
      </c>
      <c r="B771" t="s">
        <v>5912</v>
      </c>
      <c r="C771" t="s">
        <v>5952</v>
      </c>
      <c r="D771" t="s">
        <v>5953</v>
      </c>
      <c r="E771">
        <v>10024</v>
      </c>
      <c r="F771" t="s">
        <v>5937</v>
      </c>
    </row>
    <row r="772" spans="1:6" x14ac:dyDescent="0.25">
      <c r="A772" t="s">
        <v>1283</v>
      </c>
      <c r="B772" t="s">
        <v>5912</v>
      </c>
      <c r="C772" t="s">
        <v>6130</v>
      </c>
      <c r="D772" t="s">
        <v>5959</v>
      </c>
      <c r="E772">
        <v>23464</v>
      </c>
      <c r="F772" t="s">
        <v>5915</v>
      </c>
    </row>
    <row r="773" spans="1:6" x14ac:dyDescent="0.25">
      <c r="A773" t="s">
        <v>1285</v>
      </c>
      <c r="B773" t="s">
        <v>5912</v>
      </c>
      <c r="C773" t="s">
        <v>6194</v>
      </c>
      <c r="D773" t="s">
        <v>5926</v>
      </c>
      <c r="E773">
        <v>76051</v>
      </c>
      <c r="F773" t="s">
        <v>5927</v>
      </c>
    </row>
    <row r="774" spans="1:6" x14ac:dyDescent="0.25">
      <c r="A774" t="s">
        <v>1287</v>
      </c>
      <c r="B774" t="s">
        <v>5912</v>
      </c>
      <c r="C774" t="s">
        <v>6132</v>
      </c>
      <c r="D774" t="s">
        <v>5924</v>
      </c>
      <c r="E774">
        <v>98502</v>
      </c>
      <c r="F774" t="s">
        <v>5918</v>
      </c>
    </row>
    <row r="775" spans="1:6" x14ac:dyDescent="0.25">
      <c r="A775" t="s">
        <v>1289</v>
      </c>
      <c r="B775" t="s">
        <v>5912</v>
      </c>
      <c r="C775" t="s">
        <v>5916</v>
      </c>
      <c r="D775" t="s">
        <v>5917</v>
      </c>
      <c r="E775">
        <v>90032</v>
      </c>
      <c r="F775" t="s">
        <v>5918</v>
      </c>
    </row>
    <row r="776" spans="1:6" x14ac:dyDescent="0.25">
      <c r="A776" t="s">
        <v>1290</v>
      </c>
      <c r="B776" t="s">
        <v>5912</v>
      </c>
      <c r="C776" t="s">
        <v>6047</v>
      </c>
      <c r="D776" t="s">
        <v>5942</v>
      </c>
      <c r="E776">
        <v>61604</v>
      </c>
      <c r="F776" t="s">
        <v>5927</v>
      </c>
    </row>
    <row r="777" spans="1:6" x14ac:dyDescent="0.25">
      <c r="A777" t="s">
        <v>1292</v>
      </c>
      <c r="B777" t="s">
        <v>5912</v>
      </c>
      <c r="C777" t="s">
        <v>5979</v>
      </c>
      <c r="D777" t="s">
        <v>5980</v>
      </c>
      <c r="E777">
        <v>43229</v>
      </c>
      <c r="F777" t="s">
        <v>5937</v>
      </c>
    </row>
    <row r="778" spans="1:6" x14ac:dyDescent="0.25">
      <c r="A778" t="s">
        <v>1293</v>
      </c>
      <c r="B778" t="s">
        <v>5912</v>
      </c>
      <c r="C778" t="s">
        <v>5952</v>
      </c>
      <c r="D778" t="s">
        <v>5953</v>
      </c>
      <c r="E778">
        <v>10011</v>
      </c>
      <c r="F778" t="s">
        <v>5937</v>
      </c>
    </row>
    <row r="779" spans="1:6" x14ac:dyDescent="0.25">
      <c r="A779" t="s">
        <v>1294</v>
      </c>
      <c r="B779" t="s">
        <v>5912</v>
      </c>
      <c r="C779" t="s">
        <v>6195</v>
      </c>
      <c r="D779" t="s">
        <v>5926</v>
      </c>
      <c r="E779">
        <v>75007</v>
      </c>
      <c r="F779" t="s">
        <v>5927</v>
      </c>
    </row>
    <row r="780" spans="1:6" x14ac:dyDescent="0.25">
      <c r="A780" t="s">
        <v>1295</v>
      </c>
      <c r="B780" t="s">
        <v>5912</v>
      </c>
      <c r="C780" t="s">
        <v>5948</v>
      </c>
      <c r="D780" t="s">
        <v>5949</v>
      </c>
      <c r="E780">
        <v>19901</v>
      </c>
      <c r="F780" t="s">
        <v>5937</v>
      </c>
    </row>
    <row r="781" spans="1:6" x14ac:dyDescent="0.25">
      <c r="A781" t="s">
        <v>1296</v>
      </c>
      <c r="B781" t="s">
        <v>5912</v>
      </c>
      <c r="C781" t="s">
        <v>6171</v>
      </c>
      <c r="D781" t="s">
        <v>5962</v>
      </c>
      <c r="E781">
        <v>37167</v>
      </c>
      <c r="F781" t="s">
        <v>5915</v>
      </c>
    </row>
    <row r="782" spans="1:6" x14ac:dyDescent="0.25">
      <c r="A782" t="s">
        <v>1297</v>
      </c>
      <c r="B782" t="s">
        <v>5912</v>
      </c>
      <c r="C782" t="s">
        <v>5989</v>
      </c>
      <c r="D782" t="s">
        <v>5949</v>
      </c>
      <c r="E782">
        <v>19711</v>
      </c>
      <c r="F782" t="s">
        <v>5937</v>
      </c>
    </row>
    <row r="783" spans="1:6" x14ac:dyDescent="0.25">
      <c r="A783" t="s">
        <v>1298</v>
      </c>
      <c r="B783" t="s">
        <v>5912</v>
      </c>
      <c r="C783" t="s">
        <v>5916</v>
      </c>
      <c r="D783" t="s">
        <v>5917</v>
      </c>
      <c r="E783">
        <v>90049</v>
      </c>
      <c r="F783" t="s">
        <v>5918</v>
      </c>
    </row>
    <row r="784" spans="1:6" x14ac:dyDescent="0.25">
      <c r="A784" t="s">
        <v>1299</v>
      </c>
      <c r="B784" t="s">
        <v>5912</v>
      </c>
      <c r="C784" t="s">
        <v>5916</v>
      </c>
      <c r="D784" t="s">
        <v>5917</v>
      </c>
      <c r="E784">
        <v>90008</v>
      </c>
      <c r="F784" t="s">
        <v>5918</v>
      </c>
    </row>
    <row r="785" spans="1:6" x14ac:dyDescent="0.25">
      <c r="A785" t="s">
        <v>1301</v>
      </c>
      <c r="B785" t="s">
        <v>5912</v>
      </c>
      <c r="C785" t="s">
        <v>6139</v>
      </c>
      <c r="D785" t="s">
        <v>5917</v>
      </c>
      <c r="E785">
        <v>94601</v>
      </c>
      <c r="F785" t="s">
        <v>5918</v>
      </c>
    </row>
    <row r="786" spans="1:6" x14ac:dyDescent="0.25">
      <c r="A786" t="s">
        <v>1302</v>
      </c>
      <c r="B786" t="s">
        <v>5912</v>
      </c>
      <c r="C786" t="s">
        <v>5935</v>
      </c>
      <c r="D786" t="s">
        <v>5936</v>
      </c>
      <c r="E786">
        <v>19143</v>
      </c>
      <c r="F786" t="s">
        <v>5937</v>
      </c>
    </row>
    <row r="787" spans="1:6" x14ac:dyDescent="0.25">
      <c r="A787" t="s">
        <v>1303</v>
      </c>
      <c r="B787" t="s">
        <v>5912</v>
      </c>
      <c r="C787" t="s">
        <v>5944</v>
      </c>
      <c r="D787" t="s">
        <v>5945</v>
      </c>
      <c r="E787">
        <v>55122</v>
      </c>
      <c r="F787" t="s">
        <v>5927</v>
      </c>
    </row>
    <row r="788" spans="1:6" x14ac:dyDescent="0.25">
      <c r="A788" t="s">
        <v>1304</v>
      </c>
      <c r="B788" t="s">
        <v>5912</v>
      </c>
      <c r="C788" t="s">
        <v>5952</v>
      </c>
      <c r="D788" t="s">
        <v>5953</v>
      </c>
      <c r="E788">
        <v>10011</v>
      </c>
      <c r="F788" t="s">
        <v>5937</v>
      </c>
    </row>
    <row r="789" spans="1:6" x14ac:dyDescent="0.25">
      <c r="A789" t="s">
        <v>1305</v>
      </c>
      <c r="B789" t="s">
        <v>5912</v>
      </c>
      <c r="C789" t="s">
        <v>6196</v>
      </c>
      <c r="D789" t="s">
        <v>5924</v>
      </c>
      <c r="E789">
        <v>98031</v>
      </c>
      <c r="F789" t="s">
        <v>5918</v>
      </c>
    </row>
    <row r="790" spans="1:6" x14ac:dyDescent="0.25">
      <c r="A790" t="s">
        <v>1307</v>
      </c>
      <c r="B790" t="s">
        <v>5912</v>
      </c>
      <c r="C790" t="s">
        <v>5916</v>
      </c>
      <c r="D790" t="s">
        <v>5917</v>
      </c>
      <c r="E790">
        <v>90049</v>
      </c>
      <c r="F790" t="s">
        <v>5918</v>
      </c>
    </row>
    <row r="791" spans="1:6" x14ac:dyDescent="0.25">
      <c r="A791" t="s">
        <v>1309</v>
      </c>
      <c r="B791" t="s">
        <v>5912</v>
      </c>
      <c r="C791" t="s">
        <v>5952</v>
      </c>
      <c r="D791" t="s">
        <v>5953</v>
      </c>
      <c r="E791">
        <v>10011</v>
      </c>
      <c r="F791" t="s">
        <v>5937</v>
      </c>
    </row>
    <row r="792" spans="1:6" x14ac:dyDescent="0.25">
      <c r="A792" t="s">
        <v>1310</v>
      </c>
      <c r="B792" t="s">
        <v>5912</v>
      </c>
      <c r="C792" t="s">
        <v>6197</v>
      </c>
      <c r="D792" t="s">
        <v>5999</v>
      </c>
      <c r="E792">
        <v>70506</v>
      </c>
      <c r="F792" t="s">
        <v>5915</v>
      </c>
    </row>
    <row r="793" spans="1:6" x14ac:dyDescent="0.25">
      <c r="A793" t="s">
        <v>1312</v>
      </c>
      <c r="B793" t="s">
        <v>5912</v>
      </c>
      <c r="C793" t="s">
        <v>6093</v>
      </c>
      <c r="D793" t="s">
        <v>5980</v>
      </c>
      <c r="E793">
        <v>44105</v>
      </c>
      <c r="F793" t="s">
        <v>5937</v>
      </c>
    </row>
    <row r="794" spans="1:6" x14ac:dyDescent="0.25">
      <c r="A794" t="s">
        <v>1313</v>
      </c>
      <c r="B794" t="s">
        <v>5912</v>
      </c>
      <c r="C794" t="s">
        <v>6093</v>
      </c>
      <c r="D794" t="s">
        <v>5980</v>
      </c>
      <c r="E794">
        <v>44105</v>
      </c>
      <c r="F794" t="s">
        <v>5937</v>
      </c>
    </row>
    <row r="795" spans="1:6" x14ac:dyDescent="0.25">
      <c r="A795" t="s">
        <v>1314</v>
      </c>
      <c r="B795" t="s">
        <v>5912</v>
      </c>
      <c r="C795" t="s">
        <v>6198</v>
      </c>
      <c r="D795" t="s">
        <v>5971</v>
      </c>
      <c r="E795">
        <v>97224</v>
      </c>
      <c r="F795" t="s">
        <v>5918</v>
      </c>
    </row>
    <row r="796" spans="1:6" x14ac:dyDescent="0.25">
      <c r="A796" t="s">
        <v>1316</v>
      </c>
      <c r="B796" t="s">
        <v>5912</v>
      </c>
      <c r="C796" t="s">
        <v>5924</v>
      </c>
      <c r="D796" t="s">
        <v>6133</v>
      </c>
      <c r="E796">
        <v>20016</v>
      </c>
      <c r="F796" t="s">
        <v>5937</v>
      </c>
    </row>
    <row r="797" spans="1:6" x14ac:dyDescent="0.25">
      <c r="A797" t="s">
        <v>1318</v>
      </c>
      <c r="B797" t="s">
        <v>5912</v>
      </c>
      <c r="C797" t="s">
        <v>6199</v>
      </c>
      <c r="D797" t="s">
        <v>5942</v>
      </c>
      <c r="E797">
        <v>60076</v>
      </c>
      <c r="F797" t="s">
        <v>5927</v>
      </c>
    </row>
    <row r="798" spans="1:6" x14ac:dyDescent="0.25">
      <c r="A798" t="s">
        <v>1320</v>
      </c>
      <c r="B798" t="s">
        <v>5912</v>
      </c>
      <c r="C798" t="s">
        <v>5923</v>
      </c>
      <c r="D798" t="s">
        <v>5924</v>
      </c>
      <c r="E798">
        <v>98115</v>
      </c>
      <c r="F798" t="s">
        <v>5918</v>
      </c>
    </row>
    <row r="799" spans="1:6" x14ac:dyDescent="0.25">
      <c r="A799" t="s">
        <v>1321</v>
      </c>
      <c r="B799" t="s">
        <v>5912</v>
      </c>
      <c r="C799" t="s">
        <v>5935</v>
      </c>
      <c r="D799" t="s">
        <v>5936</v>
      </c>
      <c r="E799">
        <v>19140</v>
      </c>
      <c r="F799" t="s">
        <v>5937</v>
      </c>
    </row>
    <row r="800" spans="1:6" x14ac:dyDescent="0.25">
      <c r="A800" t="s">
        <v>1322</v>
      </c>
      <c r="B800" t="s">
        <v>5912</v>
      </c>
      <c r="C800" t="s">
        <v>5935</v>
      </c>
      <c r="D800" t="s">
        <v>5936</v>
      </c>
      <c r="E800">
        <v>19143</v>
      </c>
      <c r="F800" t="s">
        <v>5937</v>
      </c>
    </row>
    <row r="801" spans="1:6" x14ac:dyDescent="0.25">
      <c r="A801" t="s">
        <v>1323</v>
      </c>
      <c r="B801" t="s">
        <v>5912</v>
      </c>
      <c r="C801" t="s">
        <v>5932</v>
      </c>
      <c r="D801" t="s">
        <v>5917</v>
      </c>
      <c r="E801">
        <v>94110</v>
      </c>
      <c r="F801" t="s">
        <v>5918</v>
      </c>
    </row>
    <row r="802" spans="1:6" x14ac:dyDescent="0.25">
      <c r="A802" t="s">
        <v>1325</v>
      </c>
      <c r="B802" t="s">
        <v>5912</v>
      </c>
      <c r="C802" t="s">
        <v>5923</v>
      </c>
      <c r="D802" t="s">
        <v>5924</v>
      </c>
      <c r="E802">
        <v>98105</v>
      </c>
      <c r="F802" t="s">
        <v>5918</v>
      </c>
    </row>
    <row r="803" spans="1:6" x14ac:dyDescent="0.25">
      <c r="A803" t="s">
        <v>1327</v>
      </c>
      <c r="B803" t="s">
        <v>5912</v>
      </c>
      <c r="C803" t="s">
        <v>6113</v>
      </c>
      <c r="D803" t="s">
        <v>5929</v>
      </c>
      <c r="E803">
        <v>53209</v>
      </c>
      <c r="F803" t="s">
        <v>5927</v>
      </c>
    </row>
    <row r="804" spans="1:6" x14ac:dyDescent="0.25">
      <c r="A804" t="s">
        <v>1328</v>
      </c>
      <c r="B804" t="s">
        <v>5912</v>
      </c>
      <c r="C804" t="s">
        <v>5916</v>
      </c>
      <c r="D804" t="s">
        <v>5917</v>
      </c>
      <c r="E804">
        <v>90045</v>
      </c>
      <c r="F804" t="s">
        <v>5918</v>
      </c>
    </row>
    <row r="805" spans="1:6" x14ac:dyDescent="0.25">
      <c r="A805" t="s">
        <v>1330</v>
      </c>
      <c r="B805" t="s">
        <v>5912</v>
      </c>
      <c r="C805" t="s">
        <v>5923</v>
      </c>
      <c r="D805" t="s">
        <v>5924</v>
      </c>
      <c r="E805">
        <v>98115</v>
      </c>
      <c r="F805" t="s">
        <v>5918</v>
      </c>
    </row>
    <row r="806" spans="1:6" x14ac:dyDescent="0.25">
      <c r="A806" t="s">
        <v>1332</v>
      </c>
      <c r="B806" t="s">
        <v>5912</v>
      </c>
      <c r="C806" t="s">
        <v>5935</v>
      </c>
      <c r="D806" t="s">
        <v>5936</v>
      </c>
      <c r="E806">
        <v>19143</v>
      </c>
      <c r="F806" t="s">
        <v>5937</v>
      </c>
    </row>
    <row r="807" spans="1:6" x14ac:dyDescent="0.25">
      <c r="A807" t="s">
        <v>1333</v>
      </c>
      <c r="B807" t="s">
        <v>5912</v>
      </c>
      <c r="C807" t="s">
        <v>6009</v>
      </c>
      <c r="D807" t="s">
        <v>5926</v>
      </c>
      <c r="E807">
        <v>75217</v>
      </c>
      <c r="F807" t="s">
        <v>5927</v>
      </c>
    </row>
    <row r="808" spans="1:6" x14ac:dyDescent="0.25">
      <c r="A808" t="s">
        <v>1335</v>
      </c>
      <c r="B808" t="s">
        <v>5912</v>
      </c>
      <c r="C808" t="s">
        <v>5952</v>
      </c>
      <c r="D808" t="s">
        <v>5953</v>
      </c>
      <c r="E808">
        <v>10011</v>
      </c>
      <c r="F808" t="s">
        <v>5937</v>
      </c>
    </row>
    <row r="809" spans="1:6" x14ac:dyDescent="0.25">
      <c r="A809" t="s">
        <v>1336</v>
      </c>
      <c r="B809" t="s">
        <v>5912</v>
      </c>
      <c r="C809" t="s">
        <v>5939</v>
      </c>
      <c r="D809" t="s">
        <v>5926</v>
      </c>
      <c r="E809">
        <v>77095</v>
      </c>
      <c r="F809" t="s">
        <v>5927</v>
      </c>
    </row>
    <row r="810" spans="1:6" x14ac:dyDescent="0.25">
      <c r="A810" t="s">
        <v>1337</v>
      </c>
      <c r="B810" t="s">
        <v>5912</v>
      </c>
      <c r="C810" t="s">
        <v>6183</v>
      </c>
      <c r="D810" t="s">
        <v>6049</v>
      </c>
      <c r="E810">
        <v>89031</v>
      </c>
      <c r="F810" t="s">
        <v>5918</v>
      </c>
    </row>
    <row r="811" spans="1:6" x14ac:dyDescent="0.25">
      <c r="A811" t="s">
        <v>1339</v>
      </c>
      <c r="B811" t="s">
        <v>5912</v>
      </c>
      <c r="C811" t="s">
        <v>6200</v>
      </c>
      <c r="D811" t="s">
        <v>5926</v>
      </c>
      <c r="E811">
        <v>75023</v>
      </c>
      <c r="F811" t="s">
        <v>5927</v>
      </c>
    </row>
    <row r="812" spans="1:6" x14ac:dyDescent="0.25">
      <c r="A812" t="s">
        <v>1340</v>
      </c>
      <c r="B812" t="s">
        <v>5912</v>
      </c>
      <c r="C812" t="s">
        <v>6201</v>
      </c>
      <c r="D812" t="s">
        <v>5959</v>
      </c>
      <c r="E812">
        <v>23434</v>
      </c>
      <c r="F812" t="s">
        <v>5915</v>
      </c>
    </row>
    <row r="813" spans="1:6" x14ac:dyDescent="0.25">
      <c r="A813" t="s">
        <v>1342</v>
      </c>
      <c r="B813" t="s">
        <v>5912</v>
      </c>
      <c r="C813" t="s">
        <v>5939</v>
      </c>
      <c r="D813" t="s">
        <v>5926</v>
      </c>
      <c r="E813">
        <v>77041</v>
      </c>
      <c r="F813" t="s">
        <v>5927</v>
      </c>
    </row>
    <row r="814" spans="1:6" x14ac:dyDescent="0.25">
      <c r="A814" t="s">
        <v>1343</v>
      </c>
      <c r="B814" t="s">
        <v>5912</v>
      </c>
      <c r="C814" t="s">
        <v>5932</v>
      </c>
      <c r="D814" t="s">
        <v>5917</v>
      </c>
      <c r="E814">
        <v>94110</v>
      </c>
      <c r="F814" t="s">
        <v>5918</v>
      </c>
    </row>
    <row r="815" spans="1:6" x14ac:dyDescent="0.25">
      <c r="A815" t="s">
        <v>1345</v>
      </c>
      <c r="B815" t="s">
        <v>5912</v>
      </c>
      <c r="C815" t="s">
        <v>5935</v>
      </c>
      <c r="D815" t="s">
        <v>5936</v>
      </c>
      <c r="E815">
        <v>19134</v>
      </c>
      <c r="F815" t="s">
        <v>5937</v>
      </c>
    </row>
    <row r="816" spans="1:6" x14ac:dyDescent="0.25">
      <c r="A816" t="s">
        <v>1346</v>
      </c>
      <c r="B816" t="s">
        <v>5912</v>
      </c>
      <c r="C816" t="s">
        <v>5916</v>
      </c>
      <c r="D816" t="s">
        <v>5917</v>
      </c>
      <c r="E816">
        <v>90008</v>
      </c>
      <c r="F816" t="s">
        <v>5918</v>
      </c>
    </row>
    <row r="817" spans="1:6" x14ac:dyDescent="0.25">
      <c r="A817" t="s">
        <v>1348</v>
      </c>
      <c r="B817" t="s">
        <v>5912</v>
      </c>
      <c r="C817" t="s">
        <v>5932</v>
      </c>
      <c r="D817" t="s">
        <v>5917</v>
      </c>
      <c r="E817">
        <v>94110</v>
      </c>
      <c r="F817" t="s">
        <v>5918</v>
      </c>
    </row>
    <row r="818" spans="1:6" x14ac:dyDescent="0.25">
      <c r="A818" t="s">
        <v>1349</v>
      </c>
      <c r="B818" t="s">
        <v>5912</v>
      </c>
      <c r="C818" t="s">
        <v>5935</v>
      </c>
      <c r="D818" t="s">
        <v>5936</v>
      </c>
      <c r="E818">
        <v>19143</v>
      </c>
      <c r="F818" t="s">
        <v>5937</v>
      </c>
    </row>
    <row r="819" spans="1:6" x14ac:dyDescent="0.25">
      <c r="A819" t="s">
        <v>1350</v>
      </c>
      <c r="B819" t="s">
        <v>5912</v>
      </c>
      <c r="C819" t="s">
        <v>5935</v>
      </c>
      <c r="D819" t="s">
        <v>5936</v>
      </c>
      <c r="E819">
        <v>19140</v>
      </c>
      <c r="F819" t="s">
        <v>5937</v>
      </c>
    </row>
    <row r="820" spans="1:6" x14ac:dyDescent="0.25">
      <c r="A820" t="s">
        <v>1351</v>
      </c>
      <c r="B820" t="s">
        <v>5912</v>
      </c>
      <c r="C820" t="s">
        <v>5935</v>
      </c>
      <c r="D820" t="s">
        <v>5936</v>
      </c>
      <c r="E820">
        <v>19143</v>
      </c>
      <c r="F820" t="s">
        <v>5937</v>
      </c>
    </row>
    <row r="821" spans="1:6" x14ac:dyDescent="0.25">
      <c r="A821" t="s">
        <v>1352</v>
      </c>
      <c r="B821" t="s">
        <v>5912</v>
      </c>
      <c r="C821" t="s">
        <v>6202</v>
      </c>
      <c r="D821" t="s">
        <v>5951</v>
      </c>
      <c r="E821">
        <v>46203</v>
      </c>
      <c r="F821" t="s">
        <v>5927</v>
      </c>
    </row>
    <row r="822" spans="1:6" x14ac:dyDescent="0.25">
      <c r="A822" t="s">
        <v>1354</v>
      </c>
      <c r="B822" t="s">
        <v>5912</v>
      </c>
      <c r="C822" t="s">
        <v>5979</v>
      </c>
      <c r="D822" t="s">
        <v>5980</v>
      </c>
      <c r="E822">
        <v>43229</v>
      </c>
      <c r="F822" t="s">
        <v>5937</v>
      </c>
    </row>
    <row r="823" spans="1:6" x14ac:dyDescent="0.25">
      <c r="A823" t="s">
        <v>1356</v>
      </c>
      <c r="B823" t="s">
        <v>5912</v>
      </c>
      <c r="C823" t="s">
        <v>6200</v>
      </c>
      <c r="D823" t="s">
        <v>5926</v>
      </c>
      <c r="E823">
        <v>75023</v>
      </c>
      <c r="F823" t="s">
        <v>5927</v>
      </c>
    </row>
    <row r="824" spans="1:6" x14ac:dyDescent="0.25">
      <c r="A824" t="s">
        <v>1357</v>
      </c>
      <c r="B824" t="s">
        <v>5912</v>
      </c>
      <c r="C824" t="s">
        <v>6203</v>
      </c>
      <c r="D824" t="s">
        <v>6006</v>
      </c>
      <c r="E824">
        <v>7002</v>
      </c>
      <c r="F824" t="s">
        <v>5937</v>
      </c>
    </row>
    <row r="825" spans="1:6" x14ac:dyDescent="0.25">
      <c r="A825" t="s">
        <v>1358</v>
      </c>
      <c r="B825" t="s">
        <v>5912</v>
      </c>
      <c r="C825" t="s">
        <v>5916</v>
      </c>
      <c r="D825" t="s">
        <v>5917</v>
      </c>
      <c r="E825">
        <v>90008</v>
      </c>
      <c r="F825" t="s">
        <v>5918</v>
      </c>
    </row>
    <row r="826" spans="1:6" x14ac:dyDescent="0.25">
      <c r="A826" t="s">
        <v>1359</v>
      </c>
      <c r="B826" t="s">
        <v>5912</v>
      </c>
      <c r="C826" t="s">
        <v>5923</v>
      </c>
      <c r="D826" t="s">
        <v>5924</v>
      </c>
      <c r="E826">
        <v>98115</v>
      </c>
      <c r="F826" t="s">
        <v>5918</v>
      </c>
    </row>
    <row r="827" spans="1:6" x14ac:dyDescent="0.25">
      <c r="A827" t="s">
        <v>1360</v>
      </c>
      <c r="B827" t="s">
        <v>5912</v>
      </c>
      <c r="C827" t="s">
        <v>5952</v>
      </c>
      <c r="D827" t="s">
        <v>5953</v>
      </c>
      <c r="E827">
        <v>10035</v>
      </c>
      <c r="F827" t="s">
        <v>5937</v>
      </c>
    </row>
    <row r="828" spans="1:6" x14ac:dyDescent="0.25">
      <c r="A828" t="s">
        <v>1361</v>
      </c>
      <c r="B828" t="s">
        <v>5912</v>
      </c>
      <c r="C828" t="s">
        <v>6018</v>
      </c>
      <c r="D828" t="s">
        <v>5917</v>
      </c>
      <c r="E828">
        <v>92037</v>
      </c>
      <c r="F828" t="s">
        <v>5918</v>
      </c>
    </row>
    <row r="829" spans="1:6" x14ac:dyDescent="0.25">
      <c r="A829" t="s">
        <v>1363</v>
      </c>
      <c r="B829" t="s">
        <v>5912</v>
      </c>
      <c r="C829" t="s">
        <v>6177</v>
      </c>
      <c r="D829" t="s">
        <v>5957</v>
      </c>
      <c r="E829">
        <v>85301</v>
      </c>
      <c r="F829" t="s">
        <v>5918</v>
      </c>
    </row>
    <row r="830" spans="1:6" x14ac:dyDescent="0.25">
      <c r="A830" t="s">
        <v>1364</v>
      </c>
      <c r="B830" t="s">
        <v>5912</v>
      </c>
      <c r="C830" t="s">
        <v>5935</v>
      </c>
      <c r="D830" t="s">
        <v>5936</v>
      </c>
      <c r="E830">
        <v>19120</v>
      </c>
      <c r="F830" t="s">
        <v>5937</v>
      </c>
    </row>
    <row r="831" spans="1:6" x14ac:dyDescent="0.25">
      <c r="A831" t="s">
        <v>1365</v>
      </c>
      <c r="B831" t="s">
        <v>5912</v>
      </c>
      <c r="C831" t="s">
        <v>5932</v>
      </c>
      <c r="D831" t="s">
        <v>5917</v>
      </c>
      <c r="E831">
        <v>94122</v>
      </c>
      <c r="F831" t="s">
        <v>5918</v>
      </c>
    </row>
    <row r="832" spans="1:6" x14ac:dyDescent="0.25">
      <c r="A832" t="s">
        <v>1367</v>
      </c>
      <c r="B832" t="s">
        <v>5912</v>
      </c>
      <c r="C832" t="s">
        <v>5939</v>
      </c>
      <c r="D832" t="s">
        <v>5926</v>
      </c>
      <c r="E832">
        <v>77070</v>
      </c>
      <c r="F832" t="s">
        <v>5927</v>
      </c>
    </row>
    <row r="833" spans="1:6" x14ac:dyDescent="0.25">
      <c r="A833" t="s">
        <v>1368</v>
      </c>
      <c r="B833" t="s">
        <v>5912</v>
      </c>
      <c r="C833" t="s">
        <v>5955</v>
      </c>
      <c r="D833" t="s">
        <v>5942</v>
      </c>
      <c r="E833">
        <v>60610</v>
      </c>
      <c r="F833" t="s">
        <v>5927</v>
      </c>
    </row>
    <row r="834" spans="1:6" x14ac:dyDescent="0.25">
      <c r="A834" t="s">
        <v>1369</v>
      </c>
      <c r="B834" t="s">
        <v>5912</v>
      </c>
      <c r="C834" t="s">
        <v>5932</v>
      </c>
      <c r="D834" t="s">
        <v>5917</v>
      </c>
      <c r="E834">
        <v>94110</v>
      </c>
      <c r="F834" t="s">
        <v>5918</v>
      </c>
    </row>
    <row r="835" spans="1:6" x14ac:dyDescent="0.25">
      <c r="A835" t="s">
        <v>1370</v>
      </c>
      <c r="B835" t="s">
        <v>5912</v>
      </c>
      <c r="C835" t="s">
        <v>5952</v>
      </c>
      <c r="D835" t="s">
        <v>5953</v>
      </c>
      <c r="E835">
        <v>10011</v>
      </c>
      <c r="F835" t="s">
        <v>5937</v>
      </c>
    </row>
    <row r="836" spans="1:6" x14ac:dyDescent="0.25">
      <c r="A836" t="s">
        <v>1371</v>
      </c>
      <c r="B836" t="s">
        <v>5912</v>
      </c>
      <c r="C836" t="s">
        <v>5952</v>
      </c>
      <c r="D836" t="s">
        <v>5953</v>
      </c>
      <c r="E836">
        <v>10011</v>
      </c>
      <c r="F836" t="s">
        <v>5937</v>
      </c>
    </row>
    <row r="837" spans="1:6" x14ac:dyDescent="0.25">
      <c r="A837" t="s">
        <v>1372</v>
      </c>
      <c r="B837" t="s">
        <v>5912</v>
      </c>
      <c r="C837" t="s">
        <v>5955</v>
      </c>
      <c r="D837" t="s">
        <v>5942</v>
      </c>
      <c r="E837">
        <v>60623</v>
      </c>
      <c r="F837" t="s">
        <v>5927</v>
      </c>
    </row>
    <row r="838" spans="1:6" x14ac:dyDescent="0.25">
      <c r="A838" t="s">
        <v>1373</v>
      </c>
      <c r="B838" t="s">
        <v>5912</v>
      </c>
      <c r="C838" t="s">
        <v>5935</v>
      </c>
      <c r="D838" t="s">
        <v>5936</v>
      </c>
      <c r="E838">
        <v>19143</v>
      </c>
      <c r="F838" t="s">
        <v>5937</v>
      </c>
    </row>
    <row r="839" spans="1:6" x14ac:dyDescent="0.25">
      <c r="A839" t="s">
        <v>1374</v>
      </c>
      <c r="B839" t="s">
        <v>5912</v>
      </c>
      <c r="C839" t="s">
        <v>6013</v>
      </c>
      <c r="D839" t="s">
        <v>5980</v>
      </c>
      <c r="E839">
        <v>43017</v>
      </c>
      <c r="F839" t="s">
        <v>5937</v>
      </c>
    </row>
    <row r="840" spans="1:6" x14ac:dyDescent="0.25">
      <c r="A840" t="s">
        <v>1376</v>
      </c>
      <c r="B840" t="s">
        <v>5912</v>
      </c>
      <c r="C840" t="s">
        <v>5958</v>
      </c>
      <c r="D840" t="s">
        <v>5959</v>
      </c>
      <c r="E840">
        <v>22153</v>
      </c>
      <c r="F840" t="s">
        <v>5915</v>
      </c>
    </row>
    <row r="841" spans="1:6" x14ac:dyDescent="0.25">
      <c r="A841" t="s">
        <v>1377</v>
      </c>
      <c r="B841" t="s">
        <v>5912</v>
      </c>
      <c r="C841" t="s">
        <v>6068</v>
      </c>
      <c r="D841" t="s">
        <v>5922</v>
      </c>
      <c r="E841">
        <v>28314</v>
      </c>
      <c r="F841" t="s">
        <v>5915</v>
      </c>
    </row>
    <row r="842" spans="1:6" x14ac:dyDescent="0.25">
      <c r="A842" t="s">
        <v>1378</v>
      </c>
      <c r="B842" t="s">
        <v>5912</v>
      </c>
      <c r="C842" t="s">
        <v>6009</v>
      </c>
      <c r="D842" t="s">
        <v>5926</v>
      </c>
      <c r="E842">
        <v>75081</v>
      </c>
      <c r="F842" t="s">
        <v>5927</v>
      </c>
    </row>
    <row r="843" spans="1:6" x14ac:dyDescent="0.25">
      <c r="A843" t="s">
        <v>1379</v>
      </c>
      <c r="B843" t="s">
        <v>5912</v>
      </c>
      <c r="C843" t="s">
        <v>6061</v>
      </c>
      <c r="D843" t="s">
        <v>5922</v>
      </c>
      <c r="E843">
        <v>28540</v>
      </c>
      <c r="F843" t="s">
        <v>5915</v>
      </c>
    </row>
    <row r="844" spans="1:6" x14ac:dyDescent="0.25">
      <c r="A844" t="s">
        <v>1380</v>
      </c>
      <c r="B844" t="s">
        <v>5912</v>
      </c>
      <c r="C844" t="s">
        <v>5932</v>
      </c>
      <c r="D844" t="s">
        <v>5917</v>
      </c>
      <c r="E844">
        <v>94122</v>
      </c>
      <c r="F844" t="s">
        <v>5918</v>
      </c>
    </row>
    <row r="845" spans="1:6" x14ac:dyDescent="0.25">
      <c r="A845" t="s">
        <v>1381</v>
      </c>
      <c r="B845" t="s">
        <v>5912</v>
      </c>
      <c r="C845" t="s">
        <v>6018</v>
      </c>
      <c r="D845" t="s">
        <v>5917</v>
      </c>
      <c r="E845">
        <v>92037</v>
      </c>
      <c r="F845" t="s">
        <v>5918</v>
      </c>
    </row>
    <row r="846" spans="1:6" x14ac:dyDescent="0.25">
      <c r="A846" t="s">
        <v>1383</v>
      </c>
      <c r="B846" t="s">
        <v>5912</v>
      </c>
      <c r="C846" t="s">
        <v>5935</v>
      </c>
      <c r="D846" t="s">
        <v>5936</v>
      </c>
      <c r="E846">
        <v>19140</v>
      </c>
      <c r="F846" t="s">
        <v>5937</v>
      </c>
    </row>
    <row r="847" spans="1:6" x14ac:dyDescent="0.25">
      <c r="A847" t="s">
        <v>1384</v>
      </c>
      <c r="B847" t="s">
        <v>5912</v>
      </c>
      <c r="C847" t="s">
        <v>5968</v>
      </c>
      <c r="D847" t="s">
        <v>5953</v>
      </c>
      <c r="E847">
        <v>14609</v>
      </c>
      <c r="F847" t="s">
        <v>5937</v>
      </c>
    </row>
    <row r="848" spans="1:6" x14ac:dyDescent="0.25">
      <c r="A848" t="s">
        <v>1385</v>
      </c>
      <c r="B848" t="s">
        <v>5912</v>
      </c>
      <c r="C848" t="s">
        <v>6061</v>
      </c>
      <c r="D848" t="s">
        <v>5922</v>
      </c>
      <c r="E848">
        <v>28540</v>
      </c>
      <c r="F848" t="s">
        <v>5915</v>
      </c>
    </row>
    <row r="849" spans="1:6" x14ac:dyDescent="0.25">
      <c r="A849" t="s">
        <v>1386</v>
      </c>
      <c r="B849" t="s">
        <v>5912</v>
      </c>
      <c r="C849" t="s">
        <v>5939</v>
      </c>
      <c r="D849" t="s">
        <v>5926</v>
      </c>
      <c r="E849">
        <v>77095</v>
      </c>
      <c r="F849" t="s">
        <v>5927</v>
      </c>
    </row>
    <row r="850" spans="1:6" x14ac:dyDescent="0.25">
      <c r="A850" t="s">
        <v>1388</v>
      </c>
      <c r="B850" t="s">
        <v>5912</v>
      </c>
      <c r="C850" t="s">
        <v>5997</v>
      </c>
      <c r="D850" t="s">
        <v>5926</v>
      </c>
      <c r="E850">
        <v>78207</v>
      </c>
      <c r="F850" t="s">
        <v>5927</v>
      </c>
    </row>
    <row r="851" spans="1:6" x14ac:dyDescent="0.25">
      <c r="A851" t="s">
        <v>1389</v>
      </c>
      <c r="B851" t="s">
        <v>5912</v>
      </c>
      <c r="C851" t="s">
        <v>6139</v>
      </c>
      <c r="D851" t="s">
        <v>5917</v>
      </c>
      <c r="E851">
        <v>94601</v>
      </c>
      <c r="F851" t="s">
        <v>5918</v>
      </c>
    </row>
    <row r="852" spans="1:6" x14ac:dyDescent="0.25">
      <c r="A852" t="s">
        <v>1391</v>
      </c>
      <c r="B852" t="s">
        <v>5912</v>
      </c>
      <c r="C852" t="s">
        <v>5932</v>
      </c>
      <c r="D852" t="s">
        <v>5917</v>
      </c>
      <c r="E852">
        <v>94122</v>
      </c>
      <c r="F852" t="s">
        <v>5918</v>
      </c>
    </row>
    <row r="853" spans="1:6" x14ac:dyDescent="0.25">
      <c r="A853" t="s">
        <v>1392</v>
      </c>
      <c r="B853" t="s">
        <v>5912</v>
      </c>
      <c r="C853" t="s">
        <v>5925</v>
      </c>
      <c r="D853" t="s">
        <v>5926</v>
      </c>
      <c r="E853">
        <v>76106</v>
      </c>
      <c r="F853" t="s">
        <v>5927</v>
      </c>
    </row>
    <row r="854" spans="1:6" x14ac:dyDescent="0.25">
      <c r="A854" t="s">
        <v>1393</v>
      </c>
      <c r="B854" t="s">
        <v>5912</v>
      </c>
      <c r="C854" t="s">
        <v>5939</v>
      </c>
      <c r="D854" t="s">
        <v>5926</v>
      </c>
      <c r="E854">
        <v>77095</v>
      </c>
      <c r="F854" t="s">
        <v>5927</v>
      </c>
    </row>
    <row r="855" spans="1:6" x14ac:dyDescent="0.25">
      <c r="A855" t="s">
        <v>1394</v>
      </c>
      <c r="B855" t="s">
        <v>5912</v>
      </c>
      <c r="C855" t="s">
        <v>5939</v>
      </c>
      <c r="D855" t="s">
        <v>5926</v>
      </c>
      <c r="E855">
        <v>77095</v>
      </c>
      <c r="F855" t="s">
        <v>5927</v>
      </c>
    </row>
    <row r="856" spans="1:6" x14ac:dyDescent="0.25">
      <c r="A856" t="s">
        <v>1396</v>
      </c>
      <c r="B856" t="s">
        <v>5912</v>
      </c>
      <c r="C856" t="s">
        <v>5935</v>
      </c>
      <c r="D856" t="s">
        <v>5936</v>
      </c>
      <c r="E856">
        <v>19143</v>
      </c>
      <c r="F856" t="s">
        <v>5937</v>
      </c>
    </row>
    <row r="857" spans="1:6" x14ac:dyDescent="0.25">
      <c r="A857" t="s">
        <v>1397</v>
      </c>
      <c r="B857" t="s">
        <v>5912</v>
      </c>
      <c r="C857" t="s">
        <v>6018</v>
      </c>
      <c r="D857" t="s">
        <v>5917</v>
      </c>
      <c r="E857">
        <v>92105</v>
      </c>
      <c r="F857" t="s">
        <v>5918</v>
      </c>
    </row>
    <row r="858" spans="1:6" x14ac:dyDescent="0.25">
      <c r="A858" t="s">
        <v>1398</v>
      </c>
      <c r="B858" t="s">
        <v>5912</v>
      </c>
      <c r="C858" t="s">
        <v>6201</v>
      </c>
      <c r="D858" t="s">
        <v>5959</v>
      </c>
      <c r="E858">
        <v>23434</v>
      </c>
      <c r="F858" t="s">
        <v>5915</v>
      </c>
    </row>
    <row r="859" spans="1:6" x14ac:dyDescent="0.25">
      <c r="A859" t="s">
        <v>1400</v>
      </c>
      <c r="B859" t="s">
        <v>5912</v>
      </c>
      <c r="C859" t="s">
        <v>6204</v>
      </c>
      <c r="D859" t="s">
        <v>5922</v>
      </c>
      <c r="E859">
        <v>27405</v>
      </c>
      <c r="F859" t="s">
        <v>5915</v>
      </c>
    </row>
    <row r="860" spans="1:6" x14ac:dyDescent="0.25">
      <c r="A860" t="s">
        <v>1402</v>
      </c>
      <c r="B860" t="s">
        <v>5912</v>
      </c>
      <c r="C860" t="s">
        <v>6009</v>
      </c>
      <c r="D860" t="s">
        <v>5926</v>
      </c>
      <c r="E860">
        <v>75081</v>
      </c>
      <c r="F860" t="s">
        <v>5927</v>
      </c>
    </row>
    <row r="861" spans="1:6" x14ac:dyDescent="0.25">
      <c r="A861" t="s">
        <v>1403</v>
      </c>
      <c r="B861" t="s">
        <v>5912</v>
      </c>
      <c r="C861" t="s">
        <v>5955</v>
      </c>
      <c r="D861" t="s">
        <v>5942</v>
      </c>
      <c r="E861">
        <v>60623</v>
      </c>
      <c r="F861" t="s">
        <v>5927</v>
      </c>
    </row>
    <row r="862" spans="1:6" x14ac:dyDescent="0.25">
      <c r="A862" t="s">
        <v>1404</v>
      </c>
      <c r="B862" t="s">
        <v>5912</v>
      </c>
      <c r="C862" t="s">
        <v>6205</v>
      </c>
      <c r="D862" t="s">
        <v>6120</v>
      </c>
      <c r="E862">
        <v>21215</v>
      </c>
      <c r="F862" t="s">
        <v>5937</v>
      </c>
    </row>
    <row r="863" spans="1:6" x14ac:dyDescent="0.25">
      <c r="A863" t="s">
        <v>1405</v>
      </c>
      <c r="B863" t="s">
        <v>5912</v>
      </c>
      <c r="C863" t="s">
        <v>5916</v>
      </c>
      <c r="D863" t="s">
        <v>5917</v>
      </c>
      <c r="E863">
        <v>90004</v>
      </c>
      <c r="F863" t="s">
        <v>5918</v>
      </c>
    </row>
    <row r="864" spans="1:6" x14ac:dyDescent="0.25">
      <c r="A864" t="s">
        <v>1406</v>
      </c>
      <c r="B864" t="s">
        <v>5912</v>
      </c>
      <c r="C864" t="s">
        <v>5952</v>
      </c>
      <c r="D864" t="s">
        <v>5953</v>
      </c>
      <c r="E864">
        <v>10011</v>
      </c>
      <c r="F864" t="s">
        <v>5937</v>
      </c>
    </row>
    <row r="865" spans="1:6" x14ac:dyDescent="0.25">
      <c r="A865" t="s">
        <v>1407</v>
      </c>
      <c r="B865" t="s">
        <v>5912</v>
      </c>
      <c r="C865" t="s">
        <v>5990</v>
      </c>
      <c r="D865" t="s">
        <v>6039</v>
      </c>
      <c r="E865">
        <v>2038</v>
      </c>
      <c r="F865" t="s">
        <v>5937</v>
      </c>
    </row>
    <row r="866" spans="1:6" x14ac:dyDescent="0.25">
      <c r="A866" t="s">
        <v>1408</v>
      </c>
      <c r="B866" t="s">
        <v>5912</v>
      </c>
      <c r="C866" t="s">
        <v>6113</v>
      </c>
      <c r="D866" t="s">
        <v>5929</v>
      </c>
      <c r="E866">
        <v>53209</v>
      </c>
      <c r="F866" t="s">
        <v>5927</v>
      </c>
    </row>
    <row r="867" spans="1:6" x14ac:dyDescent="0.25">
      <c r="A867" t="s">
        <v>1410</v>
      </c>
      <c r="B867" t="s">
        <v>5912</v>
      </c>
      <c r="C867" t="s">
        <v>6206</v>
      </c>
      <c r="D867" t="s">
        <v>5929</v>
      </c>
      <c r="E867">
        <v>53142</v>
      </c>
      <c r="F867" t="s">
        <v>5927</v>
      </c>
    </row>
    <row r="868" spans="1:6" x14ac:dyDescent="0.25">
      <c r="A868" t="s">
        <v>1412</v>
      </c>
      <c r="B868" t="s">
        <v>5912</v>
      </c>
      <c r="C868" t="s">
        <v>5952</v>
      </c>
      <c r="D868" t="s">
        <v>5953</v>
      </c>
      <c r="E868">
        <v>10011</v>
      </c>
      <c r="F868" t="s">
        <v>5937</v>
      </c>
    </row>
    <row r="869" spans="1:6" x14ac:dyDescent="0.25">
      <c r="A869" t="s">
        <v>1413</v>
      </c>
      <c r="B869" t="s">
        <v>5912</v>
      </c>
      <c r="C869" t="s">
        <v>5928</v>
      </c>
      <c r="D869" t="s">
        <v>5929</v>
      </c>
      <c r="E869">
        <v>53711</v>
      </c>
      <c r="F869" t="s">
        <v>5927</v>
      </c>
    </row>
    <row r="870" spans="1:6" x14ac:dyDescent="0.25">
      <c r="A870" t="s">
        <v>1414</v>
      </c>
      <c r="B870" t="s">
        <v>5912</v>
      </c>
      <c r="C870" t="s">
        <v>5939</v>
      </c>
      <c r="D870" t="s">
        <v>5926</v>
      </c>
      <c r="E870">
        <v>77041</v>
      </c>
      <c r="F870" t="s">
        <v>5927</v>
      </c>
    </row>
    <row r="871" spans="1:6" x14ac:dyDescent="0.25">
      <c r="A871" t="s">
        <v>1416</v>
      </c>
      <c r="B871" t="s">
        <v>5912</v>
      </c>
      <c r="C871" t="s">
        <v>6207</v>
      </c>
      <c r="D871" t="s">
        <v>6208</v>
      </c>
      <c r="E871">
        <v>66062</v>
      </c>
      <c r="F871" t="s">
        <v>5927</v>
      </c>
    </row>
    <row r="872" spans="1:6" x14ac:dyDescent="0.25">
      <c r="A872" t="s">
        <v>1418</v>
      </c>
      <c r="B872" t="s">
        <v>5912</v>
      </c>
      <c r="C872" t="s">
        <v>5952</v>
      </c>
      <c r="D872" t="s">
        <v>5953</v>
      </c>
      <c r="E872">
        <v>10024</v>
      </c>
      <c r="F872" t="s">
        <v>5937</v>
      </c>
    </row>
    <row r="873" spans="1:6" x14ac:dyDescent="0.25">
      <c r="A873" t="s">
        <v>1419</v>
      </c>
      <c r="B873" t="s">
        <v>5912</v>
      </c>
      <c r="C873" t="s">
        <v>5992</v>
      </c>
      <c r="D873" t="s">
        <v>5917</v>
      </c>
      <c r="E873">
        <v>95123</v>
      </c>
      <c r="F873" t="s">
        <v>5918</v>
      </c>
    </row>
    <row r="874" spans="1:6" x14ac:dyDescent="0.25">
      <c r="A874" t="s">
        <v>1420</v>
      </c>
      <c r="B874" t="s">
        <v>5912</v>
      </c>
      <c r="C874" t="s">
        <v>6009</v>
      </c>
      <c r="D874" t="s">
        <v>5926</v>
      </c>
      <c r="E874">
        <v>75081</v>
      </c>
      <c r="F874" t="s">
        <v>5927</v>
      </c>
    </row>
    <row r="875" spans="1:6" x14ac:dyDescent="0.25">
      <c r="A875" t="s">
        <v>1422</v>
      </c>
      <c r="B875" t="s">
        <v>5912</v>
      </c>
      <c r="C875" t="s">
        <v>6062</v>
      </c>
      <c r="D875" t="s">
        <v>5924</v>
      </c>
      <c r="E875">
        <v>98002</v>
      </c>
      <c r="F875" t="s">
        <v>5918</v>
      </c>
    </row>
    <row r="876" spans="1:6" x14ac:dyDescent="0.25">
      <c r="A876" t="s">
        <v>1423</v>
      </c>
      <c r="B876" t="s">
        <v>5912</v>
      </c>
      <c r="C876" t="s">
        <v>5935</v>
      </c>
      <c r="D876" t="s">
        <v>5936</v>
      </c>
      <c r="E876">
        <v>19134</v>
      </c>
      <c r="F876" t="s">
        <v>5937</v>
      </c>
    </row>
    <row r="877" spans="1:6" x14ac:dyDescent="0.25">
      <c r="A877" t="s">
        <v>1424</v>
      </c>
      <c r="B877" t="s">
        <v>5912</v>
      </c>
      <c r="C877" t="s">
        <v>5916</v>
      </c>
      <c r="D877" t="s">
        <v>5917</v>
      </c>
      <c r="E877">
        <v>90049</v>
      </c>
      <c r="F877" t="s">
        <v>5918</v>
      </c>
    </row>
    <row r="878" spans="1:6" x14ac:dyDescent="0.25">
      <c r="A878" t="s">
        <v>1425</v>
      </c>
      <c r="B878" t="s">
        <v>5912</v>
      </c>
      <c r="C878" t="s">
        <v>6209</v>
      </c>
      <c r="D878" t="s">
        <v>5994</v>
      </c>
      <c r="E878">
        <v>74133</v>
      </c>
      <c r="F878" t="s">
        <v>5927</v>
      </c>
    </row>
    <row r="879" spans="1:6" x14ac:dyDescent="0.25">
      <c r="A879" t="s">
        <v>1427</v>
      </c>
      <c r="B879" t="s">
        <v>5912</v>
      </c>
      <c r="C879" t="s">
        <v>5955</v>
      </c>
      <c r="D879" t="s">
        <v>5942</v>
      </c>
      <c r="E879">
        <v>60610</v>
      </c>
      <c r="F879" t="s">
        <v>5927</v>
      </c>
    </row>
    <row r="880" spans="1:6" x14ac:dyDescent="0.25">
      <c r="A880" t="s">
        <v>1428</v>
      </c>
      <c r="B880" t="s">
        <v>5912</v>
      </c>
      <c r="C880" t="s">
        <v>6150</v>
      </c>
      <c r="D880" t="s">
        <v>5959</v>
      </c>
      <c r="E880">
        <v>22801</v>
      </c>
      <c r="F880" t="s">
        <v>5915</v>
      </c>
    </row>
    <row r="881" spans="1:6" x14ac:dyDescent="0.25">
      <c r="A881" t="s">
        <v>1429</v>
      </c>
      <c r="B881" t="s">
        <v>5912</v>
      </c>
      <c r="C881" t="s">
        <v>5989</v>
      </c>
      <c r="D881" t="s">
        <v>5980</v>
      </c>
      <c r="E881">
        <v>43055</v>
      </c>
      <c r="F881" t="s">
        <v>5937</v>
      </c>
    </row>
    <row r="882" spans="1:6" x14ac:dyDescent="0.25">
      <c r="A882" t="s">
        <v>1431</v>
      </c>
      <c r="B882" t="s">
        <v>5912</v>
      </c>
      <c r="C882" t="s">
        <v>5916</v>
      </c>
      <c r="D882" t="s">
        <v>5917</v>
      </c>
      <c r="E882">
        <v>90045</v>
      </c>
      <c r="F882" t="s">
        <v>5918</v>
      </c>
    </row>
    <row r="883" spans="1:6" x14ac:dyDescent="0.25">
      <c r="A883" t="s">
        <v>1432</v>
      </c>
      <c r="B883" t="s">
        <v>5912</v>
      </c>
      <c r="C883" t="s">
        <v>5923</v>
      </c>
      <c r="D883" t="s">
        <v>5924</v>
      </c>
      <c r="E883">
        <v>98105</v>
      </c>
      <c r="F883" t="s">
        <v>5918</v>
      </c>
    </row>
    <row r="884" spans="1:6" x14ac:dyDescent="0.25">
      <c r="A884" t="s">
        <v>1433</v>
      </c>
      <c r="B884" t="s">
        <v>5912</v>
      </c>
      <c r="C884" t="s">
        <v>5916</v>
      </c>
      <c r="D884" t="s">
        <v>5917</v>
      </c>
      <c r="E884">
        <v>90036</v>
      </c>
      <c r="F884" t="s">
        <v>5918</v>
      </c>
    </row>
    <row r="885" spans="1:6" x14ac:dyDescent="0.25">
      <c r="A885" t="s">
        <v>1434</v>
      </c>
      <c r="B885" t="s">
        <v>5912</v>
      </c>
      <c r="C885" t="s">
        <v>5955</v>
      </c>
      <c r="D885" t="s">
        <v>5942</v>
      </c>
      <c r="E885">
        <v>60623</v>
      </c>
      <c r="F885" t="s">
        <v>5927</v>
      </c>
    </row>
    <row r="886" spans="1:6" x14ac:dyDescent="0.25">
      <c r="A886" t="s">
        <v>1436</v>
      </c>
      <c r="B886" t="s">
        <v>5912</v>
      </c>
      <c r="C886" t="s">
        <v>5955</v>
      </c>
      <c r="D886" t="s">
        <v>5942</v>
      </c>
      <c r="E886">
        <v>60623</v>
      </c>
      <c r="F886" t="s">
        <v>5927</v>
      </c>
    </row>
    <row r="887" spans="1:6" x14ac:dyDescent="0.25">
      <c r="A887" t="s">
        <v>1437</v>
      </c>
      <c r="B887" t="s">
        <v>5912</v>
      </c>
      <c r="C887" t="s">
        <v>6210</v>
      </c>
      <c r="D887" t="s">
        <v>5971</v>
      </c>
      <c r="E887">
        <v>97756</v>
      </c>
      <c r="F887" t="s">
        <v>5918</v>
      </c>
    </row>
    <row r="888" spans="1:6" x14ac:dyDescent="0.25">
      <c r="A888" t="s">
        <v>1438</v>
      </c>
      <c r="B888" t="s">
        <v>5912</v>
      </c>
      <c r="C888" t="s">
        <v>6211</v>
      </c>
      <c r="D888" t="s">
        <v>5922</v>
      </c>
      <c r="E888">
        <v>27604</v>
      </c>
      <c r="F888" t="s">
        <v>5915</v>
      </c>
    </row>
    <row r="889" spans="1:6" x14ac:dyDescent="0.25">
      <c r="A889" t="s">
        <v>1440</v>
      </c>
      <c r="B889" t="s">
        <v>5912</v>
      </c>
      <c r="C889" t="s">
        <v>6160</v>
      </c>
      <c r="D889" t="s">
        <v>6040</v>
      </c>
      <c r="E889">
        <v>31204</v>
      </c>
      <c r="F889" t="s">
        <v>5915</v>
      </c>
    </row>
    <row r="890" spans="1:6" x14ac:dyDescent="0.25">
      <c r="A890" t="s">
        <v>1442</v>
      </c>
      <c r="B890" t="s">
        <v>5912</v>
      </c>
      <c r="C890" t="s">
        <v>6093</v>
      </c>
      <c r="D890" t="s">
        <v>5980</v>
      </c>
      <c r="E890">
        <v>44105</v>
      </c>
      <c r="F890" t="s">
        <v>5937</v>
      </c>
    </row>
    <row r="891" spans="1:6" x14ac:dyDescent="0.25">
      <c r="A891" t="s">
        <v>1443</v>
      </c>
      <c r="B891" t="s">
        <v>5912</v>
      </c>
      <c r="C891" t="s">
        <v>6212</v>
      </c>
      <c r="D891" t="s">
        <v>5994</v>
      </c>
      <c r="E891">
        <v>74403</v>
      </c>
      <c r="F891" t="s">
        <v>5927</v>
      </c>
    </row>
    <row r="892" spans="1:6" x14ac:dyDescent="0.25">
      <c r="A892" t="s">
        <v>1444</v>
      </c>
      <c r="B892" t="s">
        <v>5912</v>
      </c>
      <c r="C892" t="s">
        <v>5998</v>
      </c>
      <c r="D892" t="s">
        <v>5922</v>
      </c>
      <c r="E892">
        <v>28110</v>
      </c>
      <c r="F892" t="s">
        <v>5915</v>
      </c>
    </row>
    <row r="893" spans="1:6" x14ac:dyDescent="0.25">
      <c r="A893" t="s">
        <v>1445</v>
      </c>
      <c r="B893" t="s">
        <v>5912</v>
      </c>
      <c r="C893" t="s">
        <v>6037</v>
      </c>
      <c r="D893" t="s">
        <v>5926</v>
      </c>
      <c r="E893">
        <v>78745</v>
      </c>
      <c r="F893" t="s">
        <v>5927</v>
      </c>
    </row>
    <row r="894" spans="1:6" x14ac:dyDescent="0.25">
      <c r="A894" t="s">
        <v>1446</v>
      </c>
      <c r="B894" t="s">
        <v>5912</v>
      </c>
      <c r="C894" t="s">
        <v>6213</v>
      </c>
      <c r="D894" t="s">
        <v>6001</v>
      </c>
      <c r="E894">
        <v>6450</v>
      </c>
      <c r="F894" t="s">
        <v>5937</v>
      </c>
    </row>
    <row r="895" spans="1:6" x14ac:dyDescent="0.25">
      <c r="A895" t="s">
        <v>1447</v>
      </c>
      <c r="B895" t="s">
        <v>5912</v>
      </c>
      <c r="C895" t="s">
        <v>6142</v>
      </c>
      <c r="D895" t="s">
        <v>6040</v>
      </c>
      <c r="E895">
        <v>30076</v>
      </c>
      <c r="F895" t="s">
        <v>5915</v>
      </c>
    </row>
    <row r="896" spans="1:6" x14ac:dyDescent="0.25">
      <c r="A896" t="s">
        <v>1448</v>
      </c>
      <c r="B896" t="s">
        <v>5912</v>
      </c>
      <c r="C896" t="s">
        <v>5975</v>
      </c>
      <c r="D896" t="s">
        <v>5922</v>
      </c>
      <c r="E896">
        <v>28205</v>
      </c>
      <c r="F896" t="s">
        <v>5915</v>
      </c>
    </row>
    <row r="897" spans="1:6" x14ac:dyDescent="0.25">
      <c r="A897" t="s">
        <v>1450</v>
      </c>
      <c r="B897" t="s">
        <v>5912</v>
      </c>
      <c r="C897" t="s">
        <v>6214</v>
      </c>
      <c r="D897" t="s">
        <v>5914</v>
      </c>
      <c r="E897">
        <v>42104</v>
      </c>
      <c r="F897" t="s">
        <v>5915</v>
      </c>
    </row>
    <row r="898" spans="1:6" x14ac:dyDescent="0.25">
      <c r="A898" t="s">
        <v>1452</v>
      </c>
      <c r="B898" t="s">
        <v>5912</v>
      </c>
      <c r="C898" t="s">
        <v>5997</v>
      </c>
      <c r="D898" t="s">
        <v>5926</v>
      </c>
      <c r="E898">
        <v>78207</v>
      </c>
      <c r="F898" t="s">
        <v>5927</v>
      </c>
    </row>
    <row r="899" spans="1:6" x14ac:dyDescent="0.25">
      <c r="A899" t="s">
        <v>1453</v>
      </c>
      <c r="B899" t="s">
        <v>5912</v>
      </c>
      <c r="C899" t="s">
        <v>5923</v>
      </c>
      <c r="D899" t="s">
        <v>5924</v>
      </c>
      <c r="E899">
        <v>98115</v>
      </c>
      <c r="F899" t="s">
        <v>5918</v>
      </c>
    </row>
    <row r="900" spans="1:6" x14ac:dyDescent="0.25">
      <c r="A900" t="s">
        <v>1455</v>
      </c>
      <c r="B900" t="s">
        <v>5912</v>
      </c>
      <c r="C900" t="s">
        <v>5924</v>
      </c>
      <c r="D900" t="s">
        <v>6133</v>
      </c>
      <c r="E900">
        <v>20016</v>
      </c>
      <c r="F900" t="s">
        <v>5937</v>
      </c>
    </row>
    <row r="901" spans="1:6" x14ac:dyDescent="0.25">
      <c r="A901" t="s">
        <v>1456</v>
      </c>
      <c r="B901" t="s">
        <v>5912</v>
      </c>
      <c r="C901" t="s">
        <v>5916</v>
      </c>
      <c r="D901" t="s">
        <v>5917</v>
      </c>
      <c r="E901">
        <v>90004</v>
      </c>
      <c r="F901" t="s">
        <v>5918</v>
      </c>
    </row>
    <row r="902" spans="1:6" x14ac:dyDescent="0.25">
      <c r="A902" t="s">
        <v>1457</v>
      </c>
      <c r="B902" t="s">
        <v>5912</v>
      </c>
      <c r="C902" t="s">
        <v>6215</v>
      </c>
      <c r="D902" t="s">
        <v>5951</v>
      </c>
      <c r="E902">
        <v>46614</v>
      </c>
      <c r="F902" t="s">
        <v>5927</v>
      </c>
    </row>
    <row r="903" spans="1:6" x14ac:dyDescent="0.25">
      <c r="A903" t="s">
        <v>1458</v>
      </c>
      <c r="B903" t="s">
        <v>5912</v>
      </c>
      <c r="C903" t="s">
        <v>5916</v>
      </c>
      <c r="D903" t="s">
        <v>5917</v>
      </c>
      <c r="E903">
        <v>90032</v>
      </c>
      <c r="F903" t="s">
        <v>5918</v>
      </c>
    </row>
    <row r="904" spans="1:6" x14ac:dyDescent="0.25">
      <c r="A904" t="s">
        <v>1459</v>
      </c>
      <c r="B904" t="s">
        <v>5912</v>
      </c>
      <c r="C904" t="s">
        <v>5939</v>
      </c>
      <c r="D904" t="s">
        <v>5926</v>
      </c>
      <c r="E904">
        <v>77041</v>
      </c>
      <c r="F904" t="s">
        <v>5927</v>
      </c>
    </row>
    <row r="905" spans="1:6" x14ac:dyDescent="0.25">
      <c r="A905" t="s">
        <v>1460</v>
      </c>
      <c r="B905" t="s">
        <v>5912</v>
      </c>
      <c r="C905" t="s">
        <v>5981</v>
      </c>
      <c r="D905" t="s">
        <v>6001</v>
      </c>
      <c r="E905">
        <v>6010</v>
      </c>
      <c r="F905" t="s">
        <v>5937</v>
      </c>
    </row>
    <row r="906" spans="1:6" x14ac:dyDescent="0.25">
      <c r="A906" t="s">
        <v>1461</v>
      </c>
      <c r="B906" t="s">
        <v>5912</v>
      </c>
      <c r="C906" t="s">
        <v>5952</v>
      </c>
      <c r="D906" t="s">
        <v>5953</v>
      </c>
      <c r="E906">
        <v>10009</v>
      </c>
      <c r="F906" t="s">
        <v>5937</v>
      </c>
    </row>
    <row r="907" spans="1:6" x14ac:dyDescent="0.25">
      <c r="A907" t="s">
        <v>1462</v>
      </c>
      <c r="B907" t="s">
        <v>5912</v>
      </c>
      <c r="C907" t="s">
        <v>5997</v>
      </c>
      <c r="D907" t="s">
        <v>5926</v>
      </c>
      <c r="E907">
        <v>78207</v>
      </c>
      <c r="F907" t="s">
        <v>5927</v>
      </c>
    </row>
    <row r="908" spans="1:6" x14ac:dyDescent="0.25">
      <c r="A908" t="s">
        <v>1463</v>
      </c>
      <c r="B908" t="s">
        <v>5912</v>
      </c>
      <c r="C908" t="s">
        <v>5973</v>
      </c>
      <c r="D908" t="s">
        <v>5974</v>
      </c>
      <c r="E908">
        <v>80013</v>
      </c>
      <c r="F908" t="s">
        <v>5918</v>
      </c>
    </row>
    <row r="909" spans="1:6" x14ac:dyDescent="0.25">
      <c r="A909" t="s">
        <v>1465</v>
      </c>
      <c r="B909" t="s">
        <v>5912</v>
      </c>
      <c r="C909" t="s">
        <v>5989</v>
      </c>
      <c r="D909" t="s">
        <v>5980</v>
      </c>
      <c r="E909">
        <v>43055</v>
      </c>
      <c r="F909" t="s">
        <v>5937</v>
      </c>
    </row>
    <row r="910" spans="1:6" x14ac:dyDescent="0.25">
      <c r="A910" t="s">
        <v>1466</v>
      </c>
      <c r="B910" t="s">
        <v>5912</v>
      </c>
      <c r="C910" t="s">
        <v>5913</v>
      </c>
      <c r="D910" t="s">
        <v>6049</v>
      </c>
      <c r="E910">
        <v>89015</v>
      </c>
      <c r="F910" t="s">
        <v>5918</v>
      </c>
    </row>
    <row r="911" spans="1:6" x14ac:dyDescent="0.25">
      <c r="A911" t="s">
        <v>1467</v>
      </c>
      <c r="B911" t="s">
        <v>5912</v>
      </c>
      <c r="C911" t="s">
        <v>5935</v>
      </c>
      <c r="D911" t="s">
        <v>5936</v>
      </c>
      <c r="E911">
        <v>19143</v>
      </c>
      <c r="F911" t="s">
        <v>5937</v>
      </c>
    </row>
    <row r="912" spans="1:6" x14ac:dyDescent="0.25">
      <c r="A912" t="s">
        <v>1468</v>
      </c>
      <c r="B912" t="s">
        <v>5912</v>
      </c>
      <c r="C912" t="s">
        <v>5923</v>
      </c>
      <c r="D912" t="s">
        <v>5924</v>
      </c>
      <c r="E912">
        <v>98103</v>
      </c>
      <c r="F912" t="s">
        <v>5918</v>
      </c>
    </row>
    <row r="913" spans="1:6" x14ac:dyDescent="0.25">
      <c r="A913" t="s">
        <v>1469</v>
      </c>
      <c r="B913" t="s">
        <v>5912</v>
      </c>
      <c r="C913" t="s">
        <v>5932</v>
      </c>
      <c r="D913" t="s">
        <v>5917</v>
      </c>
      <c r="E913">
        <v>94122</v>
      </c>
      <c r="F913" t="s">
        <v>5918</v>
      </c>
    </row>
    <row r="914" spans="1:6" x14ac:dyDescent="0.25">
      <c r="A914" t="s">
        <v>1471</v>
      </c>
      <c r="B914" t="s">
        <v>5912</v>
      </c>
      <c r="C914" t="s">
        <v>6216</v>
      </c>
      <c r="D914" t="s">
        <v>5924</v>
      </c>
      <c r="E914">
        <v>99207</v>
      </c>
      <c r="F914" t="s">
        <v>5918</v>
      </c>
    </row>
    <row r="915" spans="1:6" x14ac:dyDescent="0.25">
      <c r="A915" t="s">
        <v>1473</v>
      </c>
      <c r="B915" t="s">
        <v>5912</v>
      </c>
      <c r="C915" t="s">
        <v>5979</v>
      </c>
      <c r="D915" t="s">
        <v>5980</v>
      </c>
      <c r="E915">
        <v>43229</v>
      </c>
      <c r="F915" t="s">
        <v>5937</v>
      </c>
    </row>
    <row r="916" spans="1:6" x14ac:dyDescent="0.25">
      <c r="A916" t="s">
        <v>1474</v>
      </c>
      <c r="B916" t="s">
        <v>5912</v>
      </c>
      <c r="C916" t="s">
        <v>6033</v>
      </c>
      <c r="D916" t="s">
        <v>5953</v>
      </c>
      <c r="E916">
        <v>11561</v>
      </c>
      <c r="F916" t="s">
        <v>5937</v>
      </c>
    </row>
    <row r="917" spans="1:6" x14ac:dyDescent="0.25">
      <c r="A917" t="s">
        <v>1475</v>
      </c>
      <c r="B917" t="s">
        <v>5912</v>
      </c>
      <c r="C917" t="s">
        <v>5997</v>
      </c>
      <c r="D917" t="s">
        <v>5926</v>
      </c>
      <c r="E917">
        <v>78207</v>
      </c>
      <c r="F917" t="s">
        <v>5927</v>
      </c>
    </row>
    <row r="918" spans="1:6" x14ac:dyDescent="0.25">
      <c r="A918" t="s">
        <v>1477</v>
      </c>
      <c r="B918" t="s">
        <v>5912</v>
      </c>
      <c r="C918" t="s">
        <v>5916</v>
      </c>
      <c r="D918" t="s">
        <v>5917</v>
      </c>
      <c r="E918">
        <v>90049</v>
      </c>
      <c r="F918" t="s">
        <v>5918</v>
      </c>
    </row>
    <row r="919" spans="1:6" x14ac:dyDescent="0.25">
      <c r="A919" t="s">
        <v>1478</v>
      </c>
      <c r="B919" t="s">
        <v>5912</v>
      </c>
      <c r="C919" t="s">
        <v>6061</v>
      </c>
      <c r="D919" t="s">
        <v>5920</v>
      </c>
      <c r="E919">
        <v>32216</v>
      </c>
      <c r="F919" t="s">
        <v>5915</v>
      </c>
    </row>
    <row r="920" spans="1:6" x14ac:dyDescent="0.25">
      <c r="A920" t="s">
        <v>1479</v>
      </c>
      <c r="B920" t="s">
        <v>5912</v>
      </c>
      <c r="C920" t="s">
        <v>5952</v>
      </c>
      <c r="D920" t="s">
        <v>5953</v>
      </c>
      <c r="E920">
        <v>10011</v>
      </c>
      <c r="F920" t="s">
        <v>5937</v>
      </c>
    </row>
    <row r="921" spans="1:6" x14ac:dyDescent="0.25">
      <c r="A921" t="s">
        <v>1480</v>
      </c>
      <c r="B921" t="s">
        <v>5912</v>
      </c>
      <c r="C921" t="s">
        <v>5935</v>
      </c>
      <c r="D921" t="s">
        <v>5936</v>
      </c>
      <c r="E921">
        <v>19143</v>
      </c>
      <c r="F921" t="s">
        <v>5937</v>
      </c>
    </row>
    <row r="922" spans="1:6" x14ac:dyDescent="0.25">
      <c r="A922" t="s">
        <v>1481</v>
      </c>
      <c r="B922" t="s">
        <v>5912</v>
      </c>
      <c r="C922" t="s">
        <v>6217</v>
      </c>
      <c r="D922" t="s">
        <v>5926</v>
      </c>
      <c r="E922">
        <v>76248</v>
      </c>
      <c r="F922" t="s">
        <v>5927</v>
      </c>
    </row>
    <row r="923" spans="1:6" x14ac:dyDescent="0.25">
      <c r="A923" t="s">
        <v>1482</v>
      </c>
      <c r="B923" t="s">
        <v>5912</v>
      </c>
      <c r="C923" t="s">
        <v>5932</v>
      </c>
      <c r="D923" t="s">
        <v>5917</v>
      </c>
      <c r="E923">
        <v>94122</v>
      </c>
      <c r="F923" t="s">
        <v>5918</v>
      </c>
    </row>
    <row r="924" spans="1:6" x14ac:dyDescent="0.25">
      <c r="A924" t="s">
        <v>1483</v>
      </c>
      <c r="B924" t="s">
        <v>5912</v>
      </c>
      <c r="C924" t="s">
        <v>6101</v>
      </c>
      <c r="D924" t="s">
        <v>5920</v>
      </c>
      <c r="E924">
        <v>33012</v>
      </c>
      <c r="F924" t="s">
        <v>5915</v>
      </c>
    </row>
    <row r="925" spans="1:6" x14ac:dyDescent="0.25">
      <c r="A925" t="s">
        <v>1484</v>
      </c>
      <c r="B925" t="s">
        <v>5912</v>
      </c>
      <c r="C925" t="s">
        <v>6000</v>
      </c>
      <c r="D925" t="s">
        <v>5980</v>
      </c>
      <c r="E925">
        <v>45014</v>
      </c>
      <c r="F925" t="s">
        <v>5937</v>
      </c>
    </row>
    <row r="926" spans="1:6" x14ac:dyDescent="0.25">
      <c r="A926" t="s">
        <v>1485</v>
      </c>
      <c r="B926" t="s">
        <v>5912</v>
      </c>
      <c r="C926" t="s">
        <v>6053</v>
      </c>
      <c r="D926" t="s">
        <v>5917</v>
      </c>
      <c r="E926">
        <v>92646</v>
      </c>
      <c r="F926" t="s">
        <v>5918</v>
      </c>
    </row>
    <row r="927" spans="1:6" x14ac:dyDescent="0.25">
      <c r="A927" t="s">
        <v>1486</v>
      </c>
      <c r="B927" t="s">
        <v>5912</v>
      </c>
      <c r="C927" t="s">
        <v>6218</v>
      </c>
      <c r="D927" t="s">
        <v>5920</v>
      </c>
      <c r="E927">
        <v>32127</v>
      </c>
      <c r="F927" t="s">
        <v>5915</v>
      </c>
    </row>
    <row r="928" spans="1:6" x14ac:dyDescent="0.25">
      <c r="A928" t="s">
        <v>1487</v>
      </c>
      <c r="B928" t="s">
        <v>5912</v>
      </c>
      <c r="C928" t="s">
        <v>6219</v>
      </c>
      <c r="D928" t="s">
        <v>5971</v>
      </c>
      <c r="E928">
        <v>97504</v>
      </c>
      <c r="F928" t="s">
        <v>5918</v>
      </c>
    </row>
    <row r="929" spans="1:6" x14ac:dyDescent="0.25">
      <c r="A929" t="s">
        <v>1488</v>
      </c>
      <c r="B929" t="s">
        <v>5912</v>
      </c>
      <c r="C929" t="s">
        <v>6220</v>
      </c>
      <c r="D929" t="s">
        <v>5959</v>
      </c>
      <c r="E929">
        <v>22901</v>
      </c>
      <c r="F929" t="s">
        <v>5915</v>
      </c>
    </row>
    <row r="930" spans="1:6" x14ac:dyDescent="0.25">
      <c r="A930" t="s">
        <v>1490</v>
      </c>
      <c r="B930" t="s">
        <v>5912</v>
      </c>
      <c r="C930" t="s">
        <v>6221</v>
      </c>
      <c r="D930" t="s">
        <v>6075</v>
      </c>
      <c r="E930">
        <v>59801</v>
      </c>
      <c r="F930" t="s">
        <v>5918</v>
      </c>
    </row>
    <row r="931" spans="1:6" x14ac:dyDescent="0.25">
      <c r="A931" t="s">
        <v>1491</v>
      </c>
      <c r="B931" t="s">
        <v>5912</v>
      </c>
      <c r="C931" t="s">
        <v>5969</v>
      </c>
      <c r="D931" t="s">
        <v>5945</v>
      </c>
      <c r="E931">
        <v>55407</v>
      </c>
      <c r="F931" t="s">
        <v>5927</v>
      </c>
    </row>
    <row r="932" spans="1:6" x14ac:dyDescent="0.25">
      <c r="A932" t="s">
        <v>1493</v>
      </c>
      <c r="B932" t="s">
        <v>5912</v>
      </c>
      <c r="C932" t="s">
        <v>6052</v>
      </c>
      <c r="D932" t="s">
        <v>5920</v>
      </c>
      <c r="E932">
        <v>33178</v>
      </c>
      <c r="F932" t="s">
        <v>5915</v>
      </c>
    </row>
    <row r="933" spans="1:6" x14ac:dyDescent="0.25">
      <c r="A933" t="s">
        <v>1494</v>
      </c>
      <c r="B933" t="s">
        <v>5912</v>
      </c>
      <c r="C933" t="s">
        <v>6114</v>
      </c>
      <c r="D933" t="s">
        <v>5967</v>
      </c>
      <c r="E933">
        <v>29501</v>
      </c>
      <c r="F933" t="s">
        <v>5915</v>
      </c>
    </row>
    <row r="934" spans="1:6" x14ac:dyDescent="0.25">
      <c r="A934" t="s">
        <v>1495</v>
      </c>
      <c r="B934" t="s">
        <v>5912</v>
      </c>
      <c r="C934" t="s">
        <v>6014</v>
      </c>
      <c r="D934" t="s">
        <v>5947</v>
      </c>
      <c r="E934">
        <v>48205</v>
      </c>
      <c r="F934" t="s">
        <v>5927</v>
      </c>
    </row>
    <row r="935" spans="1:6" x14ac:dyDescent="0.25">
      <c r="A935" t="s">
        <v>1496</v>
      </c>
      <c r="B935" t="s">
        <v>5912</v>
      </c>
      <c r="C935" t="s">
        <v>5958</v>
      </c>
      <c r="D935" t="s">
        <v>5971</v>
      </c>
      <c r="E935">
        <v>97477</v>
      </c>
      <c r="F935" t="s">
        <v>5918</v>
      </c>
    </row>
    <row r="936" spans="1:6" x14ac:dyDescent="0.25">
      <c r="A936" t="s">
        <v>1497</v>
      </c>
      <c r="B936" t="s">
        <v>5912</v>
      </c>
      <c r="C936" t="s">
        <v>6202</v>
      </c>
      <c r="D936" t="s">
        <v>5951</v>
      </c>
      <c r="E936">
        <v>46203</v>
      </c>
      <c r="F936" t="s">
        <v>5927</v>
      </c>
    </row>
    <row r="937" spans="1:6" x14ac:dyDescent="0.25">
      <c r="A937" t="s">
        <v>1499</v>
      </c>
      <c r="B937" t="s">
        <v>5912</v>
      </c>
      <c r="C937" t="s">
        <v>6222</v>
      </c>
      <c r="D937" t="s">
        <v>5920</v>
      </c>
      <c r="E937">
        <v>32712</v>
      </c>
      <c r="F937" t="s">
        <v>5915</v>
      </c>
    </row>
    <row r="938" spans="1:6" x14ac:dyDescent="0.25">
      <c r="A938" t="s">
        <v>1500</v>
      </c>
      <c r="B938" t="s">
        <v>5912</v>
      </c>
      <c r="C938" t="s">
        <v>5916</v>
      </c>
      <c r="D938" t="s">
        <v>5917</v>
      </c>
      <c r="E938">
        <v>90008</v>
      </c>
      <c r="F938" t="s">
        <v>5918</v>
      </c>
    </row>
    <row r="939" spans="1:6" x14ac:dyDescent="0.25">
      <c r="A939" t="s">
        <v>1501</v>
      </c>
      <c r="B939" t="s">
        <v>5912</v>
      </c>
      <c r="C939" t="s">
        <v>6102</v>
      </c>
      <c r="D939" t="s">
        <v>5953</v>
      </c>
      <c r="E939">
        <v>11572</v>
      </c>
      <c r="F939" t="s">
        <v>5937</v>
      </c>
    </row>
    <row r="940" spans="1:6" x14ac:dyDescent="0.25">
      <c r="A940" t="s">
        <v>1503</v>
      </c>
      <c r="B940" t="s">
        <v>5912</v>
      </c>
      <c r="C940" t="s">
        <v>5916</v>
      </c>
      <c r="D940" t="s">
        <v>5917</v>
      </c>
      <c r="E940">
        <v>90008</v>
      </c>
      <c r="F940" t="s">
        <v>5918</v>
      </c>
    </row>
    <row r="941" spans="1:6" x14ac:dyDescent="0.25">
      <c r="A941" t="s">
        <v>1504</v>
      </c>
      <c r="B941" t="s">
        <v>5912</v>
      </c>
      <c r="C941" t="s">
        <v>5939</v>
      </c>
      <c r="D941" t="s">
        <v>5926</v>
      </c>
      <c r="E941">
        <v>77041</v>
      </c>
      <c r="F941" t="s">
        <v>5927</v>
      </c>
    </row>
    <row r="942" spans="1:6" x14ac:dyDescent="0.25">
      <c r="A942" t="s">
        <v>1505</v>
      </c>
      <c r="B942" t="s">
        <v>5912</v>
      </c>
      <c r="C942" t="s">
        <v>6142</v>
      </c>
      <c r="D942" t="s">
        <v>6040</v>
      </c>
      <c r="E942">
        <v>30076</v>
      </c>
      <c r="F942" t="s">
        <v>5915</v>
      </c>
    </row>
    <row r="943" spans="1:6" x14ac:dyDescent="0.25">
      <c r="A943" t="s">
        <v>1507</v>
      </c>
      <c r="B943" t="s">
        <v>5912</v>
      </c>
      <c r="C943" t="s">
        <v>6156</v>
      </c>
      <c r="D943" t="s">
        <v>5920</v>
      </c>
      <c r="E943">
        <v>33437</v>
      </c>
      <c r="F943" t="s">
        <v>5915</v>
      </c>
    </row>
    <row r="944" spans="1:6" x14ac:dyDescent="0.25">
      <c r="A944" t="s">
        <v>1508</v>
      </c>
      <c r="B944" t="s">
        <v>5912</v>
      </c>
      <c r="C944" t="s">
        <v>5990</v>
      </c>
      <c r="D944" t="s">
        <v>6039</v>
      </c>
      <c r="E944">
        <v>2038</v>
      </c>
      <c r="F944" t="s">
        <v>5937</v>
      </c>
    </row>
    <row r="945" spans="1:6" x14ac:dyDescent="0.25">
      <c r="A945" t="s">
        <v>1509</v>
      </c>
      <c r="B945" t="s">
        <v>5912</v>
      </c>
      <c r="C945" t="s">
        <v>6014</v>
      </c>
      <c r="D945" t="s">
        <v>5947</v>
      </c>
      <c r="E945">
        <v>48227</v>
      </c>
      <c r="F945" t="s">
        <v>5927</v>
      </c>
    </row>
    <row r="946" spans="1:6" x14ac:dyDescent="0.25">
      <c r="A946" t="s">
        <v>1510</v>
      </c>
      <c r="B946" t="s">
        <v>5912</v>
      </c>
      <c r="C946" t="s">
        <v>6189</v>
      </c>
      <c r="D946" t="s">
        <v>5953</v>
      </c>
      <c r="E946">
        <v>13601</v>
      </c>
      <c r="F946" t="s">
        <v>5937</v>
      </c>
    </row>
    <row r="947" spans="1:6" x14ac:dyDescent="0.25">
      <c r="A947" t="s">
        <v>1512</v>
      </c>
      <c r="B947" t="s">
        <v>5912</v>
      </c>
      <c r="C947" t="s">
        <v>6223</v>
      </c>
      <c r="D947" t="s">
        <v>5936</v>
      </c>
      <c r="E947">
        <v>19601</v>
      </c>
      <c r="F947" t="s">
        <v>5937</v>
      </c>
    </row>
    <row r="948" spans="1:6" x14ac:dyDescent="0.25">
      <c r="A948" t="s">
        <v>1513</v>
      </c>
      <c r="B948" t="s">
        <v>5912</v>
      </c>
      <c r="C948" t="s">
        <v>6029</v>
      </c>
      <c r="D948" t="s">
        <v>5926</v>
      </c>
      <c r="E948">
        <v>76017</v>
      </c>
      <c r="F948" t="s">
        <v>5927</v>
      </c>
    </row>
    <row r="949" spans="1:6" x14ac:dyDescent="0.25">
      <c r="A949" t="s">
        <v>1515</v>
      </c>
      <c r="B949" t="s">
        <v>5912</v>
      </c>
      <c r="C949" t="s">
        <v>6018</v>
      </c>
      <c r="D949" t="s">
        <v>5917</v>
      </c>
      <c r="E949">
        <v>92024</v>
      </c>
      <c r="F949" t="s">
        <v>5918</v>
      </c>
    </row>
    <row r="950" spans="1:6" x14ac:dyDescent="0.25">
      <c r="A950" t="s">
        <v>1516</v>
      </c>
      <c r="B950" t="s">
        <v>5912</v>
      </c>
      <c r="C950" t="s">
        <v>5932</v>
      </c>
      <c r="D950" t="s">
        <v>5917</v>
      </c>
      <c r="E950">
        <v>94110</v>
      </c>
      <c r="F950" t="s">
        <v>5918</v>
      </c>
    </row>
    <row r="951" spans="1:6" x14ac:dyDescent="0.25">
      <c r="A951" t="s">
        <v>1517</v>
      </c>
      <c r="B951" t="s">
        <v>5912</v>
      </c>
      <c r="C951" t="s">
        <v>5916</v>
      </c>
      <c r="D951" t="s">
        <v>5917</v>
      </c>
      <c r="E951">
        <v>90045</v>
      </c>
      <c r="F951" t="s">
        <v>5918</v>
      </c>
    </row>
    <row r="952" spans="1:6" x14ac:dyDescent="0.25">
      <c r="A952" t="s">
        <v>1518</v>
      </c>
      <c r="B952" t="s">
        <v>5912</v>
      </c>
      <c r="C952" t="s">
        <v>6008</v>
      </c>
      <c r="D952" t="s">
        <v>5974</v>
      </c>
      <c r="E952">
        <v>80219</v>
      </c>
      <c r="F952" t="s">
        <v>5918</v>
      </c>
    </row>
    <row r="953" spans="1:6" x14ac:dyDescent="0.25">
      <c r="A953" t="s">
        <v>1519</v>
      </c>
      <c r="B953" t="s">
        <v>5912</v>
      </c>
      <c r="C953" t="s">
        <v>5923</v>
      </c>
      <c r="D953" t="s">
        <v>5924</v>
      </c>
      <c r="E953">
        <v>98105</v>
      </c>
      <c r="F953" t="s">
        <v>5918</v>
      </c>
    </row>
    <row r="954" spans="1:6" x14ac:dyDescent="0.25">
      <c r="A954" t="s">
        <v>1520</v>
      </c>
      <c r="B954" t="s">
        <v>5912</v>
      </c>
      <c r="C954" t="s">
        <v>5991</v>
      </c>
      <c r="D954" t="s">
        <v>5957</v>
      </c>
      <c r="E954">
        <v>85254</v>
      </c>
      <c r="F954" t="s">
        <v>5918</v>
      </c>
    </row>
    <row r="955" spans="1:6" x14ac:dyDescent="0.25">
      <c r="A955" t="s">
        <v>1521</v>
      </c>
      <c r="B955" t="s">
        <v>5912</v>
      </c>
      <c r="C955" t="s">
        <v>6197</v>
      </c>
      <c r="D955" t="s">
        <v>5999</v>
      </c>
      <c r="E955">
        <v>70506</v>
      </c>
      <c r="F955" t="s">
        <v>5915</v>
      </c>
    </row>
    <row r="956" spans="1:6" x14ac:dyDescent="0.25">
      <c r="A956" t="s">
        <v>1522</v>
      </c>
      <c r="B956" t="s">
        <v>5912</v>
      </c>
      <c r="C956" t="s">
        <v>5932</v>
      </c>
      <c r="D956" t="s">
        <v>5917</v>
      </c>
      <c r="E956">
        <v>94109</v>
      </c>
      <c r="F956" t="s">
        <v>5918</v>
      </c>
    </row>
    <row r="957" spans="1:6" x14ac:dyDescent="0.25">
      <c r="A957" t="s">
        <v>1523</v>
      </c>
      <c r="B957" t="s">
        <v>5912</v>
      </c>
      <c r="C957" t="s">
        <v>5932</v>
      </c>
      <c r="D957" t="s">
        <v>5917</v>
      </c>
      <c r="E957">
        <v>94109</v>
      </c>
      <c r="F957" t="s">
        <v>5918</v>
      </c>
    </row>
    <row r="958" spans="1:6" x14ac:dyDescent="0.25">
      <c r="A958" t="s">
        <v>1524</v>
      </c>
      <c r="B958" t="s">
        <v>5912</v>
      </c>
      <c r="C958" t="s">
        <v>6224</v>
      </c>
      <c r="D958" t="s">
        <v>5974</v>
      </c>
      <c r="E958">
        <v>80020</v>
      </c>
      <c r="F958" t="s">
        <v>5918</v>
      </c>
    </row>
    <row r="959" spans="1:6" x14ac:dyDescent="0.25">
      <c r="A959" t="s">
        <v>1526</v>
      </c>
      <c r="B959" t="s">
        <v>5912</v>
      </c>
      <c r="C959" t="s">
        <v>6044</v>
      </c>
      <c r="D959" t="s">
        <v>5942</v>
      </c>
      <c r="E959">
        <v>62301</v>
      </c>
      <c r="F959" t="s">
        <v>5927</v>
      </c>
    </row>
    <row r="960" spans="1:6" x14ac:dyDescent="0.25">
      <c r="A960" t="s">
        <v>1527</v>
      </c>
      <c r="B960" t="s">
        <v>5912</v>
      </c>
      <c r="C960" t="s">
        <v>6195</v>
      </c>
      <c r="D960" t="s">
        <v>5926</v>
      </c>
      <c r="E960">
        <v>75007</v>
      </c>
      <c r="F960" t="s">
        <v>5927</v>
      </c>
    </row>
    <row r="961" spans="1:6" x14ac:dyDescent="0.25">
      <c r="A961" t="s">
        <v>1528</v>
      </c>
      <c r="B961" t="s">
        <v>5912</v>
      </c>
      <c r="C961" t="s">
        <v>5952</v>
      </c>
      <c r="D961" t="s">
        <v>5953</v>
      </c>
      <c r="E961">
        <v>10009</v>
      </c>
      <c r="F961" t="s">
        <v>5937</v>
      </c>
    </row>
    <row r="962" spans="1:6" x14ac:dyDescent="0.25">
      <c r="A962" t="s">
        <v>1530</v>
      </c>
      <c r="B962" t="s">
        <v>5912</v>
      </c>
      <c r="C962" t="s">
        <v>5958</v>
      </c>
      <c r="D962" t="s">
        <v>5987</v>
      </c>
      <c r="E962">
        <v>65807</v>
      </c>
      <c r="F962" t="s">
        <v>5927</v>
      </c>
    </row>
    <row r="963" spans="1:6" x14ac:dyDescent="0.25">
      <c r="A963" t="s">
        <v>1531</v>
      </c>
      <c r="B963" t="s">
        <v>5912</v>
      </c>
      <c r="C963" t="s">
        <v>6225</v>
      </c>
      <c r="D963" t="s">
        <v>6006</v>
      </c>
      <c r="E963">
        <v>7501</v>
      </c>
      <c r="F963" t="s">
        <v>5937</v>
      </c>
    </row>
    <row r="964" spans="1:6" x14ac:dyDescent="0.25">
      <c r="A964" t="s">
        <v>1532</v>
      </c>
      <c r="B964" t="s">
        <v>5912</v>
      </c>
      <c r="C964" t="s">
        <v>6209</v>
      </c>
      <c r="D964" t="s">
        <v>5994</v>
      </c>
      <c r="E964">
        <v>74133</v>
      </c>
      <c r="F964" t="s">
        <v>5927</v>
      </c>
    </row>
    <row r="965" spans="1:6" x14ac:dyDescent="0.25">
      <c r="A965" t="s">
        <v>1533</v>
      </c>
      <c r="B965" t="s">
        <v>5912</v>
      </c>
      <c r="C965" t="s">
        <v>5955</v>
      </c>
      <c r="D965" t="s">
        <v>5942</v>
      </c>
      <c r="E965">
        <v>60623</v>
      </c>
      <c r="F965" t="s">
        <v>5927</v>
      </c>
    </row>
    <row r="966" spans="1:6" x14ac:dyDescent="0.25">
      <c r="A966" t="s">
        <v>1534</v>
      </c>
      <c r="B966" t="s">
        <v>5912</v>
      </c>
      <c r="C966" t="s">
        <v>5955</v>
      </c>
      <c r="D966" t="s">
        <v>5942</v>
      </c>
      <c r="E966">
        <v>60610</v>
      </c>
      <c r="F966" t="s">
        <v>5927</v>
      </c>
    </row>
    <row r="967" spans="1:6" x14ac:dyDescent="0.25">
      <c r="A967" t="s">
        <v>1536</v>
      </c>
      <c r="B967" t="s">
        <v>5912</v>
      </c>
      <c r="C967" t="s">
        <v>6077</v>
      </c>
      <c r="D967" t="s">
        <v>5964</v>
      </c>
      <c r="E967">
        <v>36116</v>
      </c>
      <c r="F967" t="s">
        <v>5915</v>
      </c>
    </row>
    <row r="968" spans="1:6" x14ac:dyDescent="0.25">
      <c r="A968" t="s">
        <v>1537</v>
      </c>
      <c r="B968" t="s">
        <v>5912</v>
      </c>
      <c r="C968" t="s">
        <v>6082</v>
      </c>
      <c r="D968" t="s">
        <v>5971</v>
      </c>
      <c r="E968">
        <v>97301</v>
      </c>
      <c r="F968" t="s">
        <v>5918</v>
      </c>
    </row>
    <row r="969" spans="1:6" x14ac:dyDescent="0.25">
      <c r="A969" t="s">
        <v>1538</v>
      </c>
      <c r="B969" t="s">
        <v>5912</v>
      </c>
      <c r="C969" t="s">
        <v>6177</v>
      </c>
      <c r="D969" t="s">
        <v>5957</v>
      </c>
      <c r="E969">
        <v>85301</v>
      </c>
      <c r="F969" t="s">
        <v>5918</v>
      </c>
    </row>
    <row r="970" spans="1:6" x14ac:dyDescent="0.25">
      <c r="A970" t="s">
        <v>1539</v>
      </c>
      <c r="B970" t="s">
        <v>5912</v>
      </c>
      <c r="C970" t="s">
        <v>5979</v>
      </c>
      <c r="D970" t="s">
        <v>6040</v>
      </c>
      <c r="E970">
        <v>31907</v>
      </c>
      <c r="F970" t="s">
        <v>5915</v>
      </c>
    </row>
    <row r="971" spans="1:6" x14ac:dyDescent="0.25">
      <c r="A971" t="s">
        <v>1540</v>
      </c>
      <c r="B971" t="s">
        <v>5912</v>
      </c>
      <c r="C971" t="s">
        <v>6226</v>
      </c>
      <c r="D971" t="s">
        <v>5994</v>
      </c>
      <c r="E971">
        <v>73120</v>
      </c>
      <c r="F971" t="s">
        <v>5927</v>
      </c>
    </row>
    <row r="972" spans="1:6" x14ac:dyDescent="0.25">
      <c r="A972" t="s">
        <v>1541</v>
      </c>
      <c r="B972" t="s">
        <v>5912</v>
      </c>
      <c r="C972" t="s">
        <v>6019</v>
      </c>
      <c r="D972" t="s">
        <v>5917</v>
      </c>
      <c r="E972">
        <v>94513</v>
      </c>
      <c r="F972" t="s">
        <v>5918</v>
      </c>
    </row>
    <row r="973" spans="1:6" x14ac:dyDescent="0.25">
      <c r="A973" t="s">
        <v>1542</v>
      </c>
      <c r="B973" t="s">
        <v>5912</v>
      </c>
      <c r="C973" t="s">
        <v>5979</v>
      </c>
      <c r="D973" t="s">
        <v>5980</v>
      </c>
      <c r="E973">
        <v>43229</v>
      </c>
      <c r="F973" t="s">
        <v>5937</v>
      </c>
    </row>
    <row r="974" spans="1:6" x14ac:dyDescent="0.25">
      <c r="A974" t="s">
        <v>1544</v>
      </c>
      <c r="B974" t="s">
        <v>5912</v>
      </c>
      <c r="C974" t="s">
        <v>5958</v>
      </c>
      <c r="D974" t="s">
        <v>5987</v>
      </c>
      <c r="E974">
        <v>65807</v>
      </c>
      <c r="F974" t="s">
        <v>5927</v>
      </c>
    </row>
    <row r="975" spans="1:6" x14ac:dyDescent="0.25">
      <c r="A975" t="s">
        <v>1545</v>
      </c>
      <c r="B975" t="s">
        <v>5912</v>
      </c>
      <c r="C975" t="s">
        <v>5935</v>
      </c>
      <c r="D975" t="s">
        <v>5936</v>
      </c>
      <c r="E975">
        <v>19134</v>
      </c>
      <c r="F975" t="s">
        <v>5937</v>
      </c>
    </row>
    <row r="976" spans="1:6" x14ac:dyDescent="0.25">
      <c r="A976" t="s">
        <v>1546</v>
      </c>
      <c r="B976" t="s">
        <v>5912</v>
      </c>
      <c r="C976" t="s">
        <v>5958</v>
      </c>
      <c r="D976" t="s">
        <v>5971</v>
      </c>
      <c r="E976">
        <v>97477</v>
      </c>
      <c r="F976" t="s">
        <v>5918</v>
      </c>
    </row>
    <row r="977" spans="1:6" x14ac:dyDescent="0.25">
      <c r="A977" t="s">
        <v>1547</v>
      </c>
      <c r="B977" t="s">
        <v>5912</v>
      </c>
      <c r="C977" t="s">
        <v>5939</v>
      </c>
      <c r="D977" t="s">
        <v>5926</v>
      </c>
      <c r="E977">
        <v>77036</v>
      </c>
      <c r="F977" t="s">
        <v>5927</v>
      </c>
    </row>
    <row r="978" spans="1:6" x14ac:dyDescent="0.25">
      <c r="A978" t="s">
        <v>1549</v>
      </c>
      <c r="B978" t="s">
        <v>5912</v>
      </c>
      <c r="C978" t="s">
        <v>6227</v>
      </c>
      <c r="D978" t="s">
        <v>5959</v>
      </c>
      <c r="E978">
        <v>23320</v>
      </c>
      <c r="F978" t="s">
        <v>5915</v>
      </c>
    </row>
    <row r="979" spans="1:6" x14ac:dyDescent="0.25">
      <c r="A979" t="s">
        <v>1550</v>
      </c>
      <c r="B979" t="s">
        <v>5912</v>
      </c>
      <c r="C979" t="s">
        <v>5988</v>
      </c>
      <c r="D979" t="s">
        <v>5917</v>
      </c>
      <c r="E979">
        <v>91104</v>
      </c>
      <c r="F979" t="s">
        <v>5918</v>
      </c>
    </row>
    <row r="980" spans="1:6" x14ac:dyDescent="0.25">
      <c r="A980" t="s">
        <v>1552</v>
      </c>
      <c r="B980" t="s">
        <v>5912</v>
      </c>
      <c r="C980" t="s">
        <v>6055</v>
      </c>
      <c r="D980" t="s">
        <v>5914</v>
      </c>
      <c r="E980">
        <v>40214</v>
      </c>
      <c r="F980" t="s">
        <v>5915</v>
      </c>
    </row>
    <row r="981" spans="1:6" x14ac:dyDescent="0.25">
      <c r="A981" t="s">
        <v>1553</v>
      </c>
      <c r="B981" t="s">
        <v>5912</v>
      </c>
      <c r="C981" t="s">
        <v>6228</v>
      </c>
      <c r="D981" t="s">
        <v>5926</v>
      </c>
      <c r="E981">
        <v>79424</v>
      </c>
      <c r="F981" t="s">
        <v>5927</v>
      </c>
    </row>
    <row r="982" spans="1:6" x14ac:dyDescent="0.25">
      <c r="A982" t="s">
        <v>1554</v>
      </c>
      <c r="B982" t="s">
        <v>5912</v>
      </c>
      <c r="C982" t="s">
        <v>5966</v>
      </c>
      <c r="D982" t="s">
        <v>5987</v>
      </c>
      <c r="E982">
        <v>65203</v>
      </c>
      <c r="F982" t="s">
        <v>5927</v>
      </c>
    </row>
    <row r="983" spans="1:6" x14ac:dyDescent="0.25">
      <c r="A983" t="s">
        <v>1555</v>
      </c>
      <c r="B983" t="s">
        <v>5912</v>
      </c>
      <c r="C983" t="s">
        <v>5955</v>
      </c>
      <c r="D983" t="s">
        <v>5942</v>
      </c>
      <c r="E983">
        <v>60623</v>
      </c>
      <c r="F983" t="s">
        <v>5927</v>
      </c>
    </row>
    <row r="984" spans="1:6" x14ac:dyDescent="0.25">
      <c r="A984" t="s">
        <v>1556</v>
      </c>
      <c r="B984" t="s">
        <v>5912</v>
      </c>
      <c r="C984" t="s">
        <v>6229</v>
      </c>
      <c r="D984" t="s">
        <v>5962</v>
      </c>
      <c r="E984">
        <v>37604</v>
      </c>
      <c r="F984" t="s">
        <v>5915</v>
      </c>
    </row>
    <row r="985" spans="1:6" x14ac:dyDescent="0.25">
      <c r="A985" t="s">
        <v>1557</v>
      </c>
      <c r="B985" t="s">
        <v>5912</v>
      </c>
      <c r="C985" t="s">
        <v>5939</v>
      </c>
      <c r="D985" t="s">
        <v>5926</v>
      </c>
      <c r="E985">
        <v>77041</v>
      </c>
      <c r="F985" t="s">
        <v>5927</v>
      </c>
    </row>
    <row r="986" spans="1:6" x14ac:dyDescent="0.25">
      <c r="A986" t="s">
        <v>1559</v>
      </c>
      <c r="B986" t="s">
        <v>5912</v>
      </c>
      <c r="C986" t="s">
        <v>6062</v>
      </c>
      <c r="D986" t="s">
        <v>5964</v>
      </c>
      <c r="E986">
        <v>36830</v>
      </c>
      <c r="F986" t="s">
        <v>5915</v>
      </c>
    </row>
    <row r="987" spans="1:6" x14ac:dyDescent="0.25">
      <c r="A987" t="s">
        <v>1561</v>
      </c>
      <c r="B987" t="s">
        <v>5912</v>
      </c>
      <c r="C987" t="s">
        <v>6230</v>
      </c>
      <c r="D987" t="s">
        <v>5917</v>
      </c>
      <c r="E987">
        <v>92404</v>
      </c>
      <c r="F987" t="s">
        <v>5918</v>
      </c>
    </row>
    <row r="988" spans="1:6" x14ac:dyDescent="0.25">
      <c r="A988" t="s">
        <v>1562</v>
      </c>
      <c r="B988" t="s">
        <v>5912</v>
      </c>
      <c r="C988" t="s">
        <v>6162</v>
      </c>
      <c r="D988" t="s">
        <v>6051</v>
      </c>
      <c r="E988">
        <v>2908</v>
      </c>
      <c r="F988" t="s">
        <v>5937</v>
      </c>
    </row>
    <row r="989" spans="1:6" x14ac:dyDescent="0.25">
      <c r="A989" t="s">
        <v>1564</v>
      </c>
      <c r="B989" t="s">
        <v>5912</v>
      </c>
      <c r="C989" t="s">
        <v>6158</v>
      </c>
      <c r="D989" t="s">
        <v>5917</v>
      </c>
      <c r="E989">
        <v>93727</v>
      </c>
      <c r="F989" t="s">
        <v>5918</v>
      </c>
    </row>
    <row r="990" spans="1:6" x14ac:dyDescent="0.25">
      <c r="A990" t="s">
        <v>1565</v>
      </c>
      <c r="B990" t="s">
        <v>5912</v>
      </c>
      <c r="C990" t="s">
        <v>5923</v>
      </c>
      <c r="D990" t="s">
        <v>5924</v>
      </c>
      <c r="E990">
        <v>98103</v>
      </c>
      <c r="F990" t="s">
        <v>5918</v>
      </c>
    </row>
    <row r="991" spans="1:6" x14ac:dyDescent="0.25">
      <c r="A991" t="s">
        <v>1566</v>
      </c>
      <c r="B991" t="s">
        <v>5912</v>
      </c>
      <c r="C991" t="s">
        <v>6107</v>
      </c>
      <c r="D991" t="s">
        <v>5917</v>
      </c>
      <c r="E991">
        <v>93534</v>
      </c>
      <c r="F991" t="s">
        <v>5918</v>
      </c>
    </row>
    <row r="992" spans="1:6" x14ac:dyDescent="0.25">
      <c r="A992" t="s">
        <v>1567</v>
      </c>
      <c r="B992" t="s">
        <v>5912</v>
      </c>
      <c r="C992" t="s">
        <v>6231</v>
      </c>
      <c r="D992" t="s">
        <v>6039</v>
      </c>
      <c r="E992">
        <v>1453</v>
      </c>
      <c r="F992" t="s">
        <v>5937</v>
      </c>
    </row>
    <row r="993" spans="1:6" x14ac:dyDescent="0.25">
      <c r="A993" t="s">
        <v>1568</v>
      </c>
      <c r="B993" t="s">
        <v>5912</v>
      </c>
      <c r="C993" t="s">
        <v>5925</v>
      </c>
      <c r="D993" t="s">
        <v>5926</v>
      </c>
      <c r="E993">
        <v>76106</v>
      </c>
      <c r="F993" t="s">
        <v>5927</v>
      </c>
    </row>
    <row r="994" spans="1:6" x14ac:dyDescent="0.25">
      <c r="A994" t="s">
        <v>1569</v>
      </c>
      <c r="B994" t="s">
        <v>5912</v>
      </c>
      <c r="C994" t="s">
        <v>5968</v>
      </c>
      <c r="D994" t="s">
        <v>5945</v>
      </c>
      <c r="E994">
        <v>55901</v>
      </c>
      <c r="F994" t="s">
        <v>5927</v>
      </c>
    </row>
    <row r="995" spans="1:6" x14ac:dyDescent="0.25">
      <c r="A995" t="s">
        <v>1571</v>
      </c>
      <c r="B995" t="s">
        <v>5912</v>
      </c>
      <c r="C995" t="s">
        <v>6232</v>
      </c>
      <c r="D995" t="s">
        <v>6075</v>
      </c>
      <c r="E995">
        <v>59715</v>
      </c>
      <c r="F995" t="s">
        <v>5918</v>
      </c>
    </row>
    <row r="996" spans="1:6" x14ac:dyDescent="0.25">
      <c r="A996" t="s">
        <v>1572</v>
      </c>
      <c r="B996" t="s">
        <v>5912</v>
      </c>
      <c r="C996" t="s">
        <v>6047</v>
      </c>
      <c r="D996" t="s">
        <v>5957</v>
      </c>
      <c r="E996">
        <v>85345</v>
      </c>
      <c r="F996" t="s">
        <v>5918</v>
      </c>
    </row>
    <row r="997" spans="1:6" x14ac:dyDescent="0.25">
      <c r="A997" t="s">
        <v>1573</v>
      </c>
      <c r="B997" t="s">
        <v>5912</v>
      </c>
      <c r="C997" t="s">
        <v>6018</v>
      </c>
      <c r="D997" t="s">
        <v>5917</v>
      </c>
      <c r="E997">
        <v>92105</v>
      </c>
      <c r="F997" t="s">
        <v>5918</v>
      </c>
    </row>
    <row r="998" spans="1:6" x14ac:dyDescent="0.25">
      <c r="A998" t="s">
        <v>1574</v>
      </c>
      <c r="B998" t="s">
        <v>5912</v>
      </c>
      <c r="C998" t="s">
        <v>6028</v>
      </c>
      <c r="D998" t="s">
        <v>5980</v>
      </c>
      <c r="E998">
        <v>44107</v>
      </c>
      <c r="F998" t="s">
        <v>5937</v>
      </c>
    </row>
    <row r="999" spans="1:6" x14ac:dyDescent="0.25">
      <c r="A999" t="s">
        <v>1575</v>
      </c>
      <c r="B999" t="s">
        <v>5912</v>
      </c>
      <c r="C999" t="s">
        <v>5939</v>
      </c>
      <c r="D999" t="s">
        <v>5926</v>
      </c>
      <c r="E999">
        <v>77095</v>
      </c>
      <c r="F999" t="s">
        <v>5927</v>
      </c>
    </row>
    <row r="1000" spans="1:6" x14ac:dyDescent="0.25">
      <c r="A1000" t="s">
        <v>1576</v>
      </c>
      <c r="B1000" t="s">
        <v>5912</v>
      </c>
      <c r="C1000" t="s">
        <v>6233</v>
      </c>
      <c r="D1000" t="s">
        <v>6006</v>
      </c>
      <c r="E1000">
        <v>8861</v>
      </c>
      <c r="F1000" t="s">
        <v>5937</v>
      </c>
    </row>
    <row r="1001" spans="1:6" x14ac:dyDescent="0.25">
      <c r="A1001" t="s">
        <v>1578</v>
      </c>
      <c r="B1001" t="s">
        <v>5912</v>
      </c>
      <c r="C1001" t="s">
        <v>5935</v>
      </c>
      <c r="D1001" t="s">
        <v>5936</v>
      </c>
      <c r="E1001">
        <v>19134</v>
      </c>
      <c r="F1001" t="s">
        <v>5937</v>
      </c>
    </row>
    <row r="1002" spans="1:6" x14ac:dyDescent="0.25">
      <c r="A1002" t="s">
        <v>1579</v>
      </c>
      <c r="B1002" t="s">
        <v>5912</v>
      </c>
      <c r="C1002" t="s">
        <v>6054</v>
      </c>
      <c r="D1002" t="s">
        <v>5951</v>
      </c>
      <c r="E1002">
        <v>47374</v>
      </c>
      <c r="F1002" t="s">
        <v>5927</v>
      </c>
    </row>
    <row r="1003" spans="1:6" x14ac:dyDescent="0.25">
      <c r="A1003" t="s">
        <v>1580</v>
      </c>
      <c r="B1003" t="s">
        <v>5912</v>
      </c>
      <c r="C1003" t="s">
        <v>6014</v>
      </c>
      <c r="D1003" t="s">
        <v>5947</v>
      </c>
      <c r="E1003">
        <v>48227</v>
      </c>
      <c r="F1003" t="s">
        <v>5927</v>
      </c>
    </row>
    <row r="1004" spans="1:6" x14ac:dyDescent="0.25">
      <c r="A1004" t="s">
        <v>1581</v>
      </c>
      <c r="B1004" t="s">
        <v>5912</v>
      </c>
      <c r="C1004" t="s">
        <v>5916</v>
      </c>
      <c r="D1004" t="s">
        <v>5917</v>
      </c>
      <c r="E1004">
        <v>90049</v>
      </c>
      <c r="F1004" t="s">
        <v>5918</v>
      </c>
    </row>
    <row r="1005" spans="1:6" x14ac:dyDescent="0.25">
      <c r="A1005" t="s">
        <v>1582</v>
      </c>
      <c r="B1005" t="s">
        <v>5912</v>
      </c>
      <c r="C1005" t="s">
        <v>6182</v>
      </c>
      <c r="D1005" t="s">
        <v>5917</v>
      </c>
      <c r="E1005">
        <v>91767</v>
      </c>
      <c r="F1005" t="s">
        <v>5918</v>
      </c>
    </row>
    <row r="1006" spans="1:6" x14ac:dyDescent="0.25">
      <c r="A1006" t="s">
        <v>1583</v>
      </c>
      <c r="B1006" t="s">
        <v>5912</v>
      </c>
      <c r="C1006" t="s">
        <v>5935</v>
      </c>
      <c r="D1006" t="s">
        <v>5936</v>
      </c>
      <c r="E1006">
        <v>19134</v>
      </c>
      <c r="F1006" t="s">
        <v>5937</v>
      </c>
    </row>
    <row r="1007" spans="1:6" x14ac:dyDescent="0.25">
      <c r="A1007" t="s">
        <v>1585</v>
      </c>
      <c r="B1007" t="s">
        <v>5912</v>
      </c>
      <c r="C1007" t="s">
        <v>6234</v>
      </c>
      <c r="D1007" t="s">
        <v>5917</v>
      </c>
      <c r="E1007">
        <v>91761</v>
      </c>
      <c r="F1007" t="s">
        <v>5918</v>
      </c>
    </row>
    <row r="1008" spans="1:6" x14ac:dyDescent="0.25">
      <c r="A1008" t="s">
        <v>1587</v>
      </c>
      <c r="B1008" t="s">
        <v>5912</v>
      </c>
      <c r="C1008" t="s">
        <v>5923</v>
      </c>
      <c r="D1008" t="s">
        <v>5924</v>
      </c>
      <c r="E1008">
        <v>98105</v>
      </c>
      <c r="F1008" t="s">
        <v>5918</v>
      </c>
    </row>
    <row r="1009" spans="1:6" x14ac:dyDescent="0.25">
      <c r="A1009" t="s">
        <v>1589</v>
      </c>
      <c r="B1009" t="s">
        <v>5912</v>
      </c>
      <c r="C1009" t="s">
        <v>6019</v>
      </c>
      <c r="D1009" t="s">
        <v>5917</v>
      </c>
      <c r="E1009">
        <v>94513</v>
      </c>
      <c r="F1009" t="s">
        <v>5918</v>
      </c>
    </row>
    <row r="1010" spans="1:6" x14ac:dyDescent="0.25">
      <c r="A1010" t="s">
        <v>1590</v>
      </c>
      <c r="B1010" t="s">
        <v>5912</v>
      </c>
      <c r="C1010" t="s">
        <v>5932</v>
      </c>
      <c r="D1010" t="s">
        <v>5917</v>
      </c>
      <c r="E1010">
        <v>94122</v>
      </c>
      <c r="F1010" t="s">
        <v>5918</v>
      </c>
    </row>
    <row r="1011" spans="1:6" x14ac:dyDescent="0.25">
      <c r="A1011" t="s">
        <v>1591</v>
      </c>
      <c r="B1011" t="s">
        <v>5912</v>
      </c>
      <c r="C1011" t="s">
        <v>6205</v>
      </c>
      <c r="D1011" t="s">
        <v>6120</v>
      </c>
      <c r="E1011">
        <v>21215</v>
      </c>
      <c r="F1011" t="s">
        <v>5937</v>
      </c>
    </row>
    <row r="1012" spans="1:6" x14ac:dyDescent="0.25">
      <c r="A1012" t="s">
        <v>1593</v>
      </c>
      <c r="B1012" t="s">
        <v>5912</v>
      </c>
      <c r="C1012" t="s">
        <v>5984</v>
      </c>
      <c r="D1012" t="s">
        <v>5957</v>
      </c>
      <c r="E1012">
        <v>85023</v>
      </c>
      <c r="F1012" t="s">
        <v>5918</v>
      </c>
    </row>
    <row r="1013" spans="1:6" x14ac:dyDescent="0.25">
      <c r="A1013" t="s">
        <v>1594</v>
      </c>
      <c r="B1013" t="s">
        <v>5912</v>
      </c>
      <c r="C1013" t="s">
        <v>5916</v>
      </c>
      <c r="D1013" t="s">
        <v>5917</v>
      </c>
      <c r="E1013">
        <v>90008</v>
      </c>
      <c r="F1013" t="s">
        <v>5918</v>
      </c>
    </row>
    <row r="1014" spans="1:6" x14ac:dyDescent="0.25">
      <c r="A1014" t="s">
        <v>1595</v>
      </c>
      <c r="B1014" t="s">
        <v>5912</v>
      </c>
      <c r="C1014" t="s">
        <v>5939</v>
      </c>
      <c r="D1014" t="s">
        <v>5926</v>
      </c>
      <c r="E1014">
        <v>77036</v>
      </c>
      <c r="F1014" t="s">
        <v>5927</v>
      </c>
    </row>
    <row r="1015" spans="1:6" x14ac:dyDescent="0.25">
      <c r="A1015" t="s">
        <v>1596</v>
      </c>
      <c r="B1015" t="s">
        <v>5912</v>
      </c>
      <c r="C1015" t="s">
        <v>5952</v>
      </c>
      <c r="D1015" t="s">
        <v>5953</v>
      </c>
      <c r="E1015">
        <v>10009</v>
      </c>
      <c r="F1015" t="s">
        <v>5937</v>
      </c>
    </row>
    <row r="1016" spans="1:6" x14ac:dyDescent="0.25">
      <c r="A1016" t="s">
        <v>1597</v>
      </c>
      <c r="B1016" t="s">
        <v>5912</v>
      </c>
      <c r="C1016" t="s">
        <v>6235</v>
      </c>
      <c r="D1016" t="s">
        <v>5917</v>
      </c>
      <c r="E1016">
        <v>91730</v>
      </c>
      <c r="F1016" t="s">
        <v>5918</v>
      </c>
    </row>
    <row r="1017" spans="1:6" x14ac:dyDescent="0.25">
      <c r="A1017" t="s">
        <v>1598</v>
      </c>
      <c r="B1017" t="s">
        <v>5912</v>
      </c>
      <c r="C1017" t="s">
        <v>5982</v>
      </c>
      <c r="D1017" t="s">
        <v>5949</v>
      </c>
      <c r="E1017">
        <v>19805</v>
      </c>
      <c r="F1017" t="s">
        <v>5937</v>
      </c>
    </row>
    <row r="1018" spans="1:6" x14ac:dyDescent="0.25">
      <c r="A1018" t="s">
        <v>1600</v>
      </c>
      <c r="B1018" t="s">
        <v>5912</v>
      </c>
      <c r="C1018" t="s">
        <v>6236</v>
      </c>
      <c r="D1018" t="s">
        <v>5945</v>
      </c>
      <c r="E1018">
        <v>56560</v>
      </c>
      <c r="F1018" t="s">
        <v>5927</v>
      </c>
    </row>
    <row r="1019" spans="1:6" x14ac:dyDescent="0.25">
      <c r="A1019" t="s">
        <v>1601</v>
      </c>
      <c r="B1019" t="s">
        <v>5912</v>
      </c>
      <c r="C1019" t="s">
        <v>6125</v>
      </c>
      <c r="D1019" t="s">
        <v>5996</v>
      </c>
      <c r="E1019">
        <v>87401</v>
      </c>
      <c r="F1019" t="s">
        <v>5918</v>
      </c>
    </row>
    <row r="1020" spans="1:6" x14ac:dyDescent="0.25">
      <c r="A1020" t="s">
        <v>1602</v>
      </c>
      <c r="B1020" t="s">
        <v>5912</v>
      </c>
      <c r="C1020" t="s">
        <v>5982</v>
      </c>
      <c r="D1020" t="s">
        <v>5922</v>
      </c>
      <c r="E1020">
        <v>28403</v>
      </c>
      <c r="F1020" t="s">
        <v>5915</v>
      </c>
    </row>
    <row r="1021" spans="1:6" x14ac:dyDescent="0.25">
      <c r="A1021" t="s">
        <v>1603</v>
      </c>
      <c r="B1021" t="s">
        <v>5912</v>
      </c>
      <c r="C1021" t="s">
        <v>5960</v>
      </c>
      <c r="D1021" t="s">
        <v>6057</v>
      </c>
      <c r="E1021">
        <v>39212</v>
      </c>
      <c r="F1021" t="s">
        <v>5915</v>
      </c>
    </row>
    <row r="1022" spans="1:6" x14ac:dyDescent="0.25">
      <c r="A1022" t="s">
        <v>1604</v>
      </c>
      <c r="B1022" t="s">
        <v>5912</v>
      </c>
      <c r="C1022" t="s">
        <v>5970</v>
      </c>
      <c r="D1022" t="s">
        <v>5971</v>
      </c>
      <c r="E1022">
        <v>97206</v>
      </c>
      <c r="F1022" t="s">
        <v>5918</v>
      </c>
    </row>
    <row r="1023" spans="1:6" x14ac:dyDescent="0.25">
      <c r="A1023" t="s">
        <v>1605</v>
      </c>
      <c r="B1023" t="s">
        <v>5912</v>
      </c>
      <c r="C1023" t="s">
        <v>6008</v>
      </c>
      <c r="D1023" t="s">
        <v>5974</v>
      </c>
      <c r="E1023">
        <v>80219</v>
      </c>
      <c r="F1023" t="s">
        <v>5918</v>
      </c>
    </row>
    <row r="1024" spans="1:6" x14ac:dyDescent="0.25">
      <c r="A1024" t="s">
        <v>1606</v>
      </c>
      <c r="B1024" t="s">
        <v>5912</v>
      </c>
      <c r="C1024" t="s">
        <v>6043</v>
      </c>
      <c r="D1024" t="s">
        <v>5957</v>
      </c>
      <c r="E1024">
        <v>85705</v>
      </c>
      <c r="F1024" t="s">
        <v>5918</v>
      </c>
    </row>
    <row r="1025" spans="1:6" x14ac:dyDescent="0.25">
      <c r="A1025" t="s">
        <v>1608</v>
      </c>
      <c r="B1025" t="s">
        <v>5912</v>
      </c>
      <c r="C1025" t="s">
        <v>5952</v>
      </c>
      <c r="D1025" t="s">
        <v>5953</v>
      </c>
      <c r="E1025">
        <v>10009</v>
      </c>
      <c r="F1025" t="s">
        <v>5937</v>
      </c>
    </row>
    <row r="1026" spans="1:6" x14ac:dyDescent="0.25">
      <c r="A1026" t="s">
        <v>1609</v>
      </c>
      <c r="B1026" t="s">
        <v>5912</v>
      </c>
      <c r="C1026" t="s">
        <v>6156</v>
      </c>
      <c r="D1026" t="s">
        <v>5920</v>
      </c>
      <c r="E1026">
        <v>33437</v>
      </c>
      <c r="F1026" t="s">
        <v>5915</v>
      </c>
    </row>
    <row r="1027" spans="1:6" x14ac:dyDescent="0.25">
      <c r="A1027" t="s">
        <v>1611</v>
      </c>
      <c r="B1027" t="s">
        <v>5912</v>
      </c>
      <c r="C1027" t="s">
        <v>6237</v>
      </c>
      <c r="D1027" t="s">
        <v>5926</v>
      </c>
      <c r="E1027">
        <v>75150</v>
      </c>
      <c r="F1027" t="s">
        <v>5927</v>
      </c>
    </row>
    <row r="1028" spans="1:6" x14ac:dyDescent="0.25">
      <c r="A1028" t="s">
        <v>1612</v>
      </c>
      <c r="B1028" t="s">
        <v>5912</v>
      </c>
      <c r="C1028" t="s">
        <v>6003</v>
      </c>
      <c r="D1028" t="s">
        <v>5917</v>
      </c>
      <c r="E1028">
        <v>92374</v>
      </c>
      <c r="F1028" t="s">
        <v>5918</v>
      </c>
    </row>
    <row r="1029" spans="1:6" x14ac:dyDescent="0.25">
      <c r="A1029" t="s">
        <v>1613</v>
      </c>
      <c r="B1029" t="s">
        <v>5912</v>
      </c>
      <c r="C1029" t="s">
        <v>5968</v>
      </c>
      <c r="D1029" t="s">
        <v>5953</v>
      </c>
      <c r="E1029">
        <v>14609</v>
      </c>
      <c r="F1029" t="s">
        <v>5937</v>
      </c>
    </row>
    <row r="1030" spans="1:6" x14ac:dyDescent="0.25">
      <c r="A1030" t="s">
        <v>1614</v>
      </c>
      <c r="B1030" t="s">
        <v>5912</v>
      </c>
      <c r="C1030" t="s">
        <v>6238</v>
      </c>
      <c r="D1030" t="s">
        <v>5917</v>
      </c>
      <c r="E1030">
        <v>95207</v>
      </c>
      <c r="F1030" t="s">
        <v>5918</v>
      </c>
    </row>
    <row r="1031" spans="1:6" x14ac:dyDescent="0.25">
      <c r="A1031" t="s">
        <v>1616</v>
      </c>
      <c r="B1031" t="s">
        <v>5912</v>
      </c>
      <c r="C1031" t="s">
        <v>5923</v>
      </c>
      <c r="D1031" t="s">
        <v>5924</v>
      </c>
      <c r="E1031">
        <v>98105</v>
      </c>
      <c r="F1031" t="s">
        <v>5918</v>
      </c>
    </row>
    <row r="1032" spans="1:6" x14ac:dyDescent="0.25">
      <c r="A1032" t="s">
        <v>1617</v>
      </c>
      <c r="B1032" t="s">
        <v>5912</v>
      </c>
      <c r="C1032" t="s">
        <v>6239</v>
      </c>
      <c r="D1032" t="s">
        <v>5920</v>
      </c>
      <c r="E1032">
        <v>32174</v>
      </c>
      <c r="F1032" t="s">
        <v>5915</v>
      </c>
    </row>
    <row r="1033" spans="1:6" x14ac:dyDescent="0.25">
      <c r="A1033" t="s">
        <v>1618</v>
      </c>
      <c r="B1033" t="s">
        <v>5912</v>
      </c>
      <c r="C1033" t="s">
        <v>6240</v>
      </c>
      <c r="D1033" t="s">
        <v>5917</v>
      </c>
      <c r="E1033">
        <v>94086</v>
      </c>
      <c r="F1033" t="s">
        <v>5918</v>
      </c>
    </row>
    <row r="1034" spans="1:6" x14ac:dyDescent="0.25">
      <c r="A1034" t="s">
        <v>1619</v>
      </c>
      <c r="B1034" t="s">
        <v>5912</v>
      </c>
      <c r="C1034" t="s">
        <v>6147</v>
      </c>
      <c r="D1034" t="s">
        <v>5947</v>
      </c>
      <c r="E1034">
        <v>48911</v>
      </c>
      <c r="F1034" t="s">
        <v>5927</v>
      </c>
    </row>
    <row r="1035" spans="1:6" x14ac:dyDescent="0.25">
      <c r="A1035" t="s">
        <v>1620</v>
      </c>
      <c r="B1035" t="s">
        <v>5912</v>
      </c>
      <c r="C1035" t="s">
        <v>5935</v>
      </c>
      <c r="D1035" t="s">
        <v>5936</v>
      </c>
      <c r="E1035">
        <v>19143</v>
      </c>
      <c r="F1035" t="s">
        <v>5937</v>
      </c>
    </row>
    <row r="1036" spans="1:6" x14ac:dyDescent="0.25">
      <c r="A1036" t="s">
        <v>1621</v>
      </c>
      <c r="B1036" t="s">
        <v>5912</v>
      </c>
      <c r="C1036" t="s">
        <v>5935</v>
      </c>
      <c r="D1036" t="s">
        <v>5936</v>
      </c>
      <c r="E1036">
        <v>19143</v>
      </c>
      <c r="F1036" t="s">
        <v>5937</v>
      </c>
    </row>
    <row r="1037" spans="1:6" x14ac:dyDescent="0.25">
      <c r="A1037" t="s">
        <v>1623</v>
      </c>
      <c r="B1037" t="s">
        <v>5912</v>
      </c>
      <c r="C1037" t="s">
        <v>5935</v>
      </c>
      <c r="D1037" t="s">
        <v>5936</v>
      </c>
      <c r="E1037">
        <v>19134</v>
      </c>
      <c r="F1037" t="s">
        <v>5937</v>
      </c>
    </row>
    <row r="1038" spans="1:6" x14ac:dyDescent="0.25">
      <c r="A1038" t="s">
        <v>1624</v>
      </c>
      <c r="B1038" t="s">
        <v>5912</v>
      </c>
      <c r="C1038" t="s">
        <v>5948</v>
      </c>
      <c r="D1038" t="s">
        <v>6119</v>
      </c>
      <c r="E1038">
        <v>3820</v>
      </c>
      <c r="F1038" t="s">
        <v>5937</v>
      </c>
    </row>
    <row r="1039" spans="1:6" x14ac:dyDescent="0.25">
      <c r="A1039" t="s">
        <v>1626</v>
      </c>
      <c r="B1039" t="s">
        <v>5912</v>
      </c>
      <c r="C1039" t="s">
        <v>5952</v>
      </c>
      <c r="D1039" t="s">
        <v>5953</v>
      </c>
      <c r="E1039">
        <v>10011</v>
      </c>
      <c r="F1039" t="s">
        <v>5937</v>
      </c>
    </row>
    <row r="1040" spans="1:6" x14ac:dyDescent="0.25">
      <c r="A1040" t="s">
        <v>1627</v>
      </c>
      <c r="B1040" t="s">
        <v>5912</v>
      </c>
      <c r="C1040" t="s">
        <v>5935</v>
      </c>
      <c r="D1040" t="s">
        <v>5936</v>
      </c>
      <c r="E1040">
        <v>19134</v>
      </c>
      <c r="F1040" t="s">
        <v>5937</v>
      </c>
    </row>
    <row r="1041" spans="1:6" x14ac:dyDescent="0.25">
      <c r="A1041" t="s">
        <v>1629</v>
      </c>
      <c r="B1041" t="s">
        <v>5912</v>
      </c>
      <c r="C1041" t="s">
        <v>6002</v>
      </c>
      <c r="D1041" t="s">
        <v>5926</v>
      </c>
      <c r="E1041">
        <v>75051</v>
      </c>
      <c r="F1041" t="s">
        <v>5927</v>
      </c>
    </row>
    <row r="1042" spans="1:6" x14ac:dyDescent="0.25">
      <c r="A1042" t="s">
        <v>1631</v>
      </c>
      <c r="B1042" t="s">
        <v>5912</v>
      </c>
      <c r="C1042" t="s">
        <v>5952</v>
      </c>
      <c r="D1042" t="s">
        <v>5953</v>
      </c>
      <c r="E1042">
        <v>10009</v>
      </c>
      <c r="F1042" t="s">
        <v>5937</v>
      </c>
    </row>
    <row r="1043" spans="1:6" x14ac:dyDescent="0.25">
      <c r="A1043" t="s">
        <v>1632</v>
      </c>
      <c r="B1043" t="s">
        <v>5912</v>
      </c>
      <c r="C1043" t="s">
        <v>6033</v>
      </c>
      <c r="D1043" t="s">
        <v>5953</v>
      </c>
      <c r="E1043">
        <v>11561</v>
      </c>
      <c r="F1043" t="s">
        <v>5937</v>
      </c>
    </row>
    <row r="1044" spans="1:6" x14ac:dyDescent="0.25">
      <c r="A1044" t="s">
        <v>1633</v>
      </c>
      <c r="B1044" t="s">
        <v>5912</v>
      </c>
      <c r="C1044" t="s">
        <v>5935</v>
      </c>
      <c r="D1044" t="s">
        <v>5936</v>
      </c>
      <c r="E1044">
        <v>19140</v>
      </c>
      <c r="F1044" t="s">
        <v>5937</v>
      </c>
    </row>
    <row r="1045" spans="1:6" x14ac:dyDescent="0.25">
      <c r="A1045" t="s">
        <v>1634</v>
      </c>
      <c r="B1045" t="s">
        <v>5912</v>
      </c>
      <c r="C1045" t="s">
        <v>6241</v>
      </c>
      <c r="D1045" t="s">
        <v>5936</v>
      </c>
      <c r="E1045">
        <v>17403</v>
      </c>
      <c r="F1045" t="s">
        <v>5937</v>
      </c>
    </row>
    <row r="1046" spans="1:6" x14ac:dyDescent="0.25">
      <c r="A1046" t="s">
        <v>1635</v>
      </c>
      <c r="B1046" t="s">
        <v>5912</v>
      </c>
      <c r="C1046" t="s">
        <v>5921</v>
      </c>
      <c r="D1046" t="s">
        <v>5917</v>
      </c>
      <c r="E1046">
        <v>94521</v>
      </c>
      <c r="F1046" t="s">
        <v>5918</v>
      </c>
    </row>
    <row r="1047" spans="1:6" x14ac:dyDescent="0.25">
      <c r="A1047" t="s">
        <v>1636</v>
      </c>
      <c r="B1047" t="s">
        <v>5912</v>
      </c>
      <c r="C1047" t="s">
        <v>5952</v>
      </c>
      <c r="D1047" t="s">
        <v>5953</v>
      </c>
      <c r="E1047">
        <v>10035</v>
      </c>
      <c r="F1047" t="s">
        <v>5937</v>
      </c>
    </row>
    <row r="1048" spans="1:6" x14ac:dyDescent="0.25">
      <c r="A1048" t="s">
        <v>1637</v>
      </c>
      <c r="B1048" t="s">
        <v>5912</v>
      </c>
      <c r="C1048" t="s">
        <v>6242</v>
      </c>
      <c r="D1048" t="s">
        <v>5926</v>
      </c>
      <c r="E1048">
        <v>77840</v>
      </c>
      <c r="F1048" t="s">
        <v>5927</v>
      </c>
    </row>
    <row r="1049" spans="1:6" x14ac:dyDescent="0.25">
      <c r="A1049" t="s">
        <v>1639</v>
      </c>
      <c r="B1049" t="s">
        <v>5912</v>
      </c>
      <c r="C1049" t="s">
        <v>6243</v>
      </c>
      <c r="D1049" t="s">
        <v>5987</v>
      </c>
      <c r="E1049">
        <v>63116</v>
      </c>
      <c r="F1049" t="s">
        <v>5927</v>
      </c>
    </row>
    <row r="1050" spans="1:6" x14ac:dyDescent="0.25">
      <c r="A1050" t="s">
        <v>1641</v>
      </c>
      <c r="B1050" t="s">
        <v>5912</v>
      </c>
      <c r="C1050" t="s">
        <v>6044</v>
      </c>
      <c r="D1050" t="s">
        <v>6039</v>
      </c>
      <c r="E1050">
        <v>2169</v>
      </c>
      <c r="F1050" t="s">
        <v>5937</v>
      </c>
    </row>
    <row r="1051" spans="1:6" x14ac:dyDescent="0.25">
      <c r="A1051" t="s">
        <v>1642</v>
      </c>
      <c r="B1051" t="s">
        <v>5912</v>
      </c>
      <c r="C1051" t="s">
        <v>5952</v>
      </c>
      <c r="D1051" t="s">
        <v>5953</v>
      </c>
      <c r="E1051">
        <v>10009</v>
      </c>
      <c r="F1051" t="s">
        <v>5937</v>
      </c>
    </row>
    <row r="1052" spans="1:6" x14ac:dyDescent="0.25">
      <c r="A1052" t="s">
        <v>1643</v>
      </c>
      <c r="B1052" t="s">
        <v>5912</v>
      </c>
      <c r="C1052" t="s">
        <v>6009</v>
      </c>
      <c r="D1052" t="s">
        <v>5926</v>
      </c>
      <c r="E1052">
        <v>75081</v>
      </c>
      <c r="F1052" t="s">
        <v>5927</v>
      </c>
    </row>
    <row r="1053" spans="1:6" x14ac:dyDescent="0.25">
      <c r="A1053" t="s">
        <v>1644</v>
      </c>
      <c r="B1053" t="s">
        <v>5912</v>
      </c>
      <c r="C1053" t="s">
        <v>5916</v>
      </c>
      <c r="D1053" t="s">
        <v>5917</v>
      </c>
      <c r="E1053">
        <v>90032</v>
      </c>
      <c r="F1053" t="s">
        <v>5918</v>
      </c>
    </row>
    <row r="1054" spans="1:6" x14ac:dyDescent="0.25">
      <c r="A1054" t="s">
        <v>1645</v>
      </c>
      <c r="B1054" t="s">
        <v>5912</v>
      </c>
      <c r="C1054" t="s">
        <v>5969</v>
      </c>
      <c r="D1054" t="s">
        <v>5945</v>
      </c>
      <c r="E1054">
        <v>55407</v>
      </c>
      <c r="F1054" t="s">
        <v>5927</v>
      </c>
    </row>
    <row r="1055" spans="1:6" x14ac:dyDescent="0.25">
      <c r="A1055" t="s">
        <v>1646</v>
      </c>
      <c r="B1055" t="s">
        <v>5912</v>
      </c>
      <c r="C1055" t="s">
        <v>6164</v>
      </c>
      <c r="D1055" t="s">
        <v>5920</v>
      </c>
      <c r="E1055">
        <v>32725</v>
      </c>
      <c r="F1055" t="s">
        <v>5915</v>
      </c>
    </row>
    <row r="1056" spans="1:6" x14ac:dyDescent="0.25">
      <c r="A1056" t="s">
        <v>1647</v>
      </c>
      <c r="B1056" t="s">
        <v>5912</v>
      </c>
      <c r="C1056" t="s">
        <v>5955</v>
      </c>
      <c r="D1056" t="s">
        <v>5942</v>
      </c>
      <c r="E1056">
        <v>60610</v>
      </c>
      <c r="F1056" t="s">
        <v>5927</v>
      </c>
    </row>
    <row r="1057" spans="1:6" x14ac:dyDescent="0.25">
      <c r="A1057" t="s">
        <v>1648</v>
      </c>
      <c r="B1057" t="s">
        <v>5912</v>
      </c>
      <c r="C1057" t="s">
        <v>6022</v>
      </c>
      <c r="D1057" t="s">
        <v>5980</v>
      </c>
      <c r="E1057">
        <v>45231</v>
      </c>
      <c r="F1057" t="s">
        <v>5937</v>
      </c>
    </row>
    <row r="1058" spans="1:6" x14ac:dyDescent="0.25">
      <c r="A1058" t="s">
        <v>1649</v>
      </c>
      <c r="B1058" t="s">
        <v>5912</v>
      </c>
      <c r="C1058" t="s">
        <v>6139</v>
      </c>
      <c r="D1058" t="s">
        <v>5917</v>
      </c>
      <c r="E1058">
        <v>94601</v>
      </c>
      <c r="F1058" t="s">
        <v>5918</v>
      </c>
    </row>
    <row r="1059" spans="1:6" x14ac:dyDescent="0.25">
      <c r="A1059" t="s">
        <v>1650</v>
      </c>
      <c r="B1059" t="s">
        <v>5912</v>
      </c>
      <c r="C1059" t="s">
        <v>6244</v>
      </c>
      <c r="D1059" t="s">
        <v>5917</v>
      </c>
      <c r="E1059">
        <v>95336</v>
      </c>
      <c r="F1059" t="s">
        <v>5918</v>
      </c>
    </row>
    <row r="1060" spans="1:6" x14ac:dyDescent="0.25">
      <c r="A1060" t="s">
        <v>1652</v>
      </c>
      <c r="B1060" t="s">
        <v>5912</v>
      </c>
      <c r="C1060" t="s">
        <v>6083</v>
      </c>
      <c r="D1060" t="s">
        <v>5926</v>
      </c>
      <c r="E1060">
        <v>78041</v>
      </c>
      <c r="F1060" t="s">
        <v>5927</v>
      </c>
    </row>
    <row r="1061" spans="1:6" x14ac:dyDescent="0.25">
      <c r="A1061" t="s">
        <v>1653</v>
      </c>
      <c r="B1061" t="s">
        <v>5912</v>
      </c>
      <c r="C1061" t="s">
        <v>6196</v>
      </c>
      <c r="D1061" t="s">
        <v>5980</v>
      </c>
      <c r="E1061">
        <v>44240</v>
      </c>
      <c r="F1061" t="s">
        <v>5937</v>
      </c>
    </row>
    <row r="1062" spans="1:6" x14ac:dyDescent="0.25">
      <c r="A1062" t="s">
        <v>1655</v>
      </c>
      <c r="B1062" t="s">
        <v>5912</v>
      </c>
      <c r="C1062" t="s">
        <v>6245</v>
      </c>
      <c r="D1062" t="s">
        <v>5926</v>
      </c>
      <c r="E1062">
        <v>76903</v>
      </c>
      <c r="F1062" t="s">
        <v>5927</v>
      </c>
    </row>
    <row r="1063" spans="1:6" x14ac:dyDescent="0.25">
      <c r="A1063" t="s">
        <v>1656</v>
      </c>
      <c r="B1063" t="s">
        <v>5912</v>
      </c>
      <c r="C1063" t="s">
        <v>5932</v>
      </c>
      <c r="D1063" t="s">
        <v>5917</v>
      </c>
      <c r="E1063">
        <v>94122</v>
      </c>
      <c r="F1063" t="s">
        <v>5918</v>
      </c>
    </row>
    <row r="1064" spans="1:6" x14ac:dyDescent="0.25">
      <c r="A1064" t="s">
        <v>1658</v>
      </c>
      <c r="B1064" t="s">
        <v>5912</v>
      </c>
      <c r="C1064" t="s">
        <v>5939</v>
      </c>
      <c r="D1064" t="s">
        <v>5926</v>
      </c>
      <c r="E1064">
        <v>77070</v>
      </c>
      <c r="F1064" t="s">
        <v>5927</v>
      </c>
    </row>
    <row r="1065" spans="1:6" x14ac:dyDescent="0.25">
      <c r="A1065" t="s">
        <v>1659</v>
      </c>
      <c r="B1065" t="s">
        <v>5912</v>
      </c>
      <c r="C1065" t="s">
        <v>5939</v>
      </c>
      <c r="D1065" t="s">
        <v>5926</v>
      </c>
      <c r="E1065">
        <v>77041</v>
      </c>
      <c r="F1065" t="s">
        <v>5927</v>
      </c>
    </row>
    <row r="1066" spans="1:6" x14ac:dyDescent="0.25">
      <c r="A1066" t="s">
        <v>1660</v>
      </c>
      <c r="B1066" t="s">
        <v>5912</v>
      </c>
      <c r="C1066" t="s">
        <v>6246</v>
      </c>
      <c r="D1066" t="s">
        <v>5931</v>
      </c>
      <c r="E1066">
        <v>84106</v>
      </c>
      <c r="F1066" t="s">
        <v>5918</v>
      </c>
    </row>
    <row r="1067" spans="1:6" x14ac:dyDescent="0.25">
      <c r="A1067" t="s">
        <v>1662</v>
      </c>
      <c r="B1067" t="s">
        <v>5912</v>
      </c>
      <c r="C1067" t="s">
        <v>5952</v>
      </c>
      <c r="D1067" t="s">
        <v>5953</v>
      </c>
      <c r="E1067">
        <v>10009</v>
      </c>
      <c r="F1067" t="s">
        <v>5937</v>
      </c>
    </row>
    <row r="1068" spans="1:6" x14ac:dyDescent="0.25">
      <c r="A1068" t="s">
        <v>1663</v>
      </c>
      <c r="B1068" t="s">
        <v>5912</v>
      </c>
      <c r="C1068" t="s">
        <v>6117</v>
      </c>
      <c r="D1068" t="s">
        <v>5917</v>
      </c>
      <c r="E1068">
        <v>93905</v>
      </c>
      <c r="F1068" t="s">
        <v>5918</v>
      </c>
    </row>
    <row r="1069" spans="1:6" x14ac:dyDescent="0.25">
      <c r="A1069" t="s">
        <v>1664</v>
      </c>
      <c r="B1069" t="s">
        <v>5912</v>
      </c>
      <c r="C1069" t="s">
        <v>6067</v>
      </c>
      <c r="D1069" t="s">
        <v>5964</v>
      </c>
      <c r="E1069">
        <v>35810</v>
      </c>
      <c r="F1069" t="s">
        <v>5915</v>
      </c>
    </row>
    <row r="1070" spans="1:6" x14ac:dyDescent="0.25">
      <c r="A1070" t="s">
        <v>1666</v>
      </c>
      <c r="B1070" t="s">
        <v>5912</v>
      </c>
      <c r="C1070" t="s">
        <v>5979</v>
      </c>
      <c r="D1070" t="s">
        <v>5951</v>
      </c>
      <c r="E1070">
        <v>47201</v>
      </c>
      <c r="F1070" t="s">
        <v>5927</v>
      </c>
    </row>
    <row r="1071" spans="1:6" x14ac:dyDescent="0.25">
      <c r="A1071" t="s">
        <v>1667</v>
      </c>
      <c r="B1071" t="s">
        <v>5912</v>
      </c>
      <c r="C1071" t="s">
        <v>5916</v>
      </c>
      <c r="D1071" t="s">
        <v>5917</v>
      </c>
      <c r="E1071">
        <v>90049</v>
      </c>
      <c r="F1071" t="s">
        <v>5918</v>
      </c>
    </row>
    <row r="1072" spans="1:6" x14ac:dyDescent="0.25">
      <c r="A1072" t="s">
        <v>1668</v>
      </c>
      <c r="B1072" t="s">
        <v>5912</v>
      </c>
      <c r="C1072" t="s">
        <v>5923</v>
      </c>
      <c r="D1072" t="s">
        <v>5924</v>
      </c>
      <c r="E1072">
        <v>98105</v>
      </c>
      <c r="F1072" t="s">
        <v>5918</v>
      </c>
    </row>
    <row r="1073" spans="1:6" x14ac:dyDescent="0.25">
      <c r="A1073" t="s">
        <v>1669</v>
      </c>
      <c r="B1073" t="s">
        <v>5912</v>
      </c>
      <c r="C1073" t="s">
        <v>6247</v>
      </c>
      <c r="D1073" t="s">
        <v>5962</v>
      </c>
      <c r="E1073">
        <v>37918</v>
      </c>
      <c r="F1073" t="s">
        <v>5915</v>
      </c>
    </row>
    <row r="1074" spans="1:6" x14ac:dyDescent="0.25">
      <c r="A1074" t="s">
        <v>1670</v>
      </c>
      <c r="B1074" t="s">
        <v>5912</v>
      </c>
      <c r="C1074" t="s">
        <v>6077</v>
      </c>
      <c r="D1074" t="s">
        <v>5964</v>
      </c>
      <c r="E1074">
        <v>36116</v>
      </c>
      <c r="F1074" t="s">
        <v>5915</v>
      </c>
    </row>
    <row r="1075" spans="1:6" x14ac:dyDescent="0.25">
      <c r="A1075" t="s">
        <v>1671</v>
      </c>
      <c r="B1075" t="s">
        <v>5912</v>
      </c>
      <c r="C1075" t="s">
        <v>5935</v>
      </c>
      <c r="D1075" t="s">
        <v>5936</v>
      </c>
      <c r="E1075">
        <v>19120</v>
      </c>
      <c r="F1075" t="s">
        <v>5937</v>
      </c>
    </row>
    <row r="1076" spans="1:6" x14ac:dyDescent="0.25">
      <c r="A1076" t="s">
        <v>1672</v>
      </c>
      <c r="B1076" t="s">
        <v>5912</v>
      </c>
      <c r="C1076" t="s">
        <v>6248</v>
      </c>
      <c r="D1076" t="s">
        <v>6069</v>
      </c>
      <c r="E1076">
        <v>72209</v>
      </c>
      <c r="F1076" t="s">
        <v>5915</v>
      </c>
    </row>
    <row r="1077" spans="1:6" x14ac:dyDescent="0.25">
      <c r="A1077" t="s">
        <v>1673</v>
      </c>
      <c r="B1077" t="s">
        <v>5912</v>
      </c>
      <c r="C1077" t="s">
        <v>5923</v>
      </c>
      <c r="D1077" t="s">
        <v>5924</v>
      </c>
      <c r="E1077">
        <v>98103</v>
      </c>
      <c r="F1077" t="s">
        <v>5918</v>
      </c>
    </row>
    <row r="1078" spans="1:6" x14ac:dyDescent="0.25">
      <c r="A1078" t="s">
        <v>1674</v>
      </c>
      <c r="B1078" t="s">
        <v>5912</v>
      </c>
      <c r="C1078" t="s">
        <v>6107</v>
      </c>
      <c r="D1078" t="s">
        <v>5936</v>
      </c>
      <c r="E1078">
        <v>17602</v>
      </c>
      <c r="F1078" t="s">
        <v>5937</v>
      </c>
    </row>
    <row r="1079" spans="1:6" x14ac:dyDescent="0.25">
      <c r="A1079" t="s">
        <v>1675</v>
      </c>
      <c r="B1079" t="s">
        <v>5912</v>
      </c>
      <c r="C1079" t="s">
        <v>5981</v>
      </c>
      <c r="D1079" t="s">
        <v>5962</v>
      </c>
      <c r="E1079">
        <v>37620</v>
      </c>
      <c r="F1079" t="s">
        <v>5915</v>
      </c>
    </row>
    <row r="1080" spans="1:6" x14ac:dyDescent="0.25">
      <c r="A1080" t="s">
        <v>1676</v>
      </c>
      <c r="B1080" t="s">
        <v>5912</v>
      </c>
      <c r="C1080" t="s">
        <v>5973</v>
      </c>
      <c r="D1080" t="s">
        <v>5942</v>
      </c>
      <c r="E1080">
        <v>60505</v>
      </c>
      <c r="F1080" t="s">
        <v>5927</v>
      </c>
    </row>
    <row r="1081" spans="1:6" x14ac:dyDescent="0.25">
      <c r="A1081" t="s">
        <v>1678</v>
      </c>
      <c r="B1081" t="s">
        <v>5912</v>
      </c>
      <c r="C1081" t="s">
        <v>5952</v>
      </c>
      <c r="D1081" t="s">
        <v>5953</v>
      </c>
      <c r="E1081">
        <v>10009</v>
      </c>
      <c r="F1081" t="s">
        <v>5937</v>
      </c>
    </row>
    <row r="1082" spans="1:6" x14ac:dyDescent="0.25">
      <c r="A1082" t="s">
        <v>1679</v>
      </c>
      <c r="B1082" t="s">
        <v>5912</v>
      </c>
      <c r="C1082" t="s">
        <v>6000</v>
      </c>
      <c r="D1082" t="s">
        <v>6001</v>
      </c>
      <c r="E1082">
        <v>6824</v>
      </c>
      <c r="F1082" t="s">
        <v>5937</v>
      </c>
    </row>
    <row r="1083" spans="1:6" x14ac:dyDescent="0.25">
      <c r="A1083" t="s">
        <v>1681</v>
      </c>
      <c r="B1083" t="s">
        <v>5912</v>
      </c>
      <c r="C1083" t="s">
        <v>6249</v>
      </c>
      <c r="D1083" t="s">
        <v>5947</v>
      </c>
      <c r="E1083">
        <v>48146</v>
      </c>
      <c r="F1083" t="s">
        <v>5927</v>
      </c>
    </row>
    <row r="1084" spans="1:6" x14ac:dyDescent="0.25">
      <c r="A1084" t="s">
        <v>1682</v>
      </c>
      <c r="B1084" t="s">
        <v>5912</v>
      </c>
      <c r="C1084" t="s">
        <v>5952</v>
      </c>
      <c r="D1084" t="s">
        <v>5953</v>
      </c>
      <c r="E1084">
        <v>10035</v>
      </c>
      <c r="F1084" t="s">
        <v>5937</v>
      </c>
    </row>
    <row r="1085" spans="1:6" x14ac:dyDescent="0.25">
      <c r="A1085" t="s">
        <v>1683</v>
      </c>
      <c r="B1085" t="s">
        <v>5912</v>
      </c>
      <c r="C1085" t="s">
        <v>5992</v>
      </c>
      <c r="D1085" t="s">
        <v>5917</v>
      </c>
      <c r="E1085">
        <v>95123</v>
      </c>
      <c r="F1085" t="s">
        <v>5918</v>
      </c>
    </row>
    <row r="1086" spans="1:6" x14ac:dyDescent="0.25">
      <c r="A1086" t="s">
        <v>1684</v>
      </c>
      <c r="B1086" t="s">
        <v>5912</v>
      </c>
      <c r="C1086" t="s">
        <v>6061</v>
      </c>
      <c r="D1086" t="s">
        <v>5920</v>
      </c>
      <c r="E1086">
        <v>32216</v>
      </c>
      <c r="F1086" t="s">
        <v>5915</v>
      </c>
    </row>
    <row r="1087" spans="1:6" x14ac:dyDescent="0.25">
      <c r="A1087" t="s">
        <v>1686</v>
      </c>
      <c r="B1087" t="s">
        <v>5912</v>
      </c>
      <c r="C1087" t="s">
        <v>5932</v>
      </c>
      <c r="D1087" t="s">
        <v>5917</v>
      </c>
      <c r="E1087">
        <v>94110</v>
      </c>
      <c r="F1087" t="s">
        <v>5918</v>
      </c>
    </row>
    <row r="1088" spans="1:6" x14ac:dyDescent="0.25">
      <c r="A1088" t="s">
        <v>1688</v>
      </c>
      <c r="B1088" t="s">
        <v>5912</v>
      </c>
      <c r="C1088" t="s">
        <v>6250</v>
      </c>
      <c r="D1088" t="s">
        <v>5980</v>
      </c>
      <c r="E1088">
        <v>43302</v>
      </c>
      <c r="F1088" t="s">
        <v>5937</v>
      </c>
    </row>
    <row r="1089" spans="1:6" x14ac:dyDescent="0.25">
      <c r="A1089" t="s">
        <v>1690</v>
      </c>
      <c r="B1089" t="s">
        <v>5912</v>
      </c>
      <c r="C1089" t="s">
        <v>5935</v>
      </c>
      <c r="D1089" t="s">
        <v>5936</v>
      </c>
      <c r="E1089">
        <v>19134</v>
      </c>
      <c r="F1089" t="s">
        <v>5937</v>
      </c>
    </row>
    <row r="1090" spans="1:6" x14ac:dyDescent="0.25">
      <c r="A1090" t="s">
        <v>1691</v>
      </c>
      <c r="B1090" t="s">
        <v>5912</v>
      </c>
      <c r="C1090" t="s">
        <v>6251</v>
      </c>
      <c r="D1090" t="s">
        <v>5974</v>
      </c>
      <c r="E1090">
        <v>80122</v>
      </c>
      <c r="F1090" t="s">
        <v>5918</v>
      </c>
    </row>
    <row r="1091" spans="1:6" x14ac:dyDescent="0.25">
      <c r="A1091" t="s">
        <v>1693</v>
      </c>
      <c r="B1091" t="s">
        <v>5912</v>
      </c>
      <c r="C1091" t="s">
        <v>6037</v>
      </c>
      <c r="D1091" t="s">
        <v>5926</v>
      </c>
      <c r="E1091">
        <v>78745</v>
      </c>
      <c r="F1091" t="s">
        <v>5927</v>
      </c>
    </row>
    <row r="1092" spans="1:6" x14ac:dyDescent="0.25">
      <c r="A1092" t="s">
        <v>1694</v>
      </c>
      <c r="B1092" t="s">
        <v>5912</v>
      </c>
      <c r="C1092" t="s">
        <v>5952</v>
      </c>
      <c r="D1092" t="s">
        <v>5953</v>
      </c>
      <c r="E1092">
        <v>10024</v>
      </c>
      <c r="F1092" t="s">
        <v>5937</v>
      </c>
    </row>
    <row r="1093" spans="1:6" x14ac:dyDescent="0.25">
      <c r="A1093" t="s">
        <v>1695</v>
      </c>
      <c r="B1093" t="s">
        <v>5912</v>
      </c>
      <c r="C1093" t="s">
        <v>5932</v>
      </c>
      <c r="D1093" t="s">
        <v>5917</v>
      </c>
      <c r="E1093">
        <v>94122</v>
      </c>
      <c r="F1093" t="s">
        <v>5918</v>
      </c>
    </row>
    <row r="1094" spans="1:6" x14ac:dyDescent="0.25">
      <c r="A1094" t="s">
        <v>1696</v>
      </c>
      <c r="B1094" t="s">
        <v>5912</v>
      </c>
      <c r="C1094" t="s">
        <v>6146</v>
      </c>
      <c r="D1094" t="s">
        <v>5951</v>
      </c>
      <c r="E1094">
        <v>46350</v>
      </c>
      <c r="F1094" t="s">
        <v>5927</v>
      </c>
    </row>
    <row r="1095" spans="1:6" x14ac:dyDescent="0.25">
      <c r="A1095" t="s">
        <v>1698</v>
      </c>
      <c r="B1095" t="s">
        <v>5912</v>
      </c>
      <c r="C1095" t="s">
        <v>5955</v>
      </c>
      <c r="D1095" t="s">
        <v>5942</v>
      </c>
      <c r="E1095">
        <v>60610</v>
      </c>
      <c r="F1095" t="s">
        <v>5927</v>
      </c>
    </row>
    <row r="1096" spans="1:6" x14ac:dyDescent="0.25">
      <c r="A1096" t="s">
        <v>1699</v>
      </c>
      <c r="B1096" t="s">
        <v>5912</v>
      </c>
      <c r="C1096" t="s">
        <v>5970</v>
      </c>
      <c r="D1096" t="s">
        <v>5971</v>
      </c>
      <c r="E1096">
        <v>97206</v>
      </c>
      <c r="F1096" t="s">
        <v>5918</v>
      </c>
    </row>
    <row r="1097" spans="1:6" x14ac:dyDescent="0.25">
      <c r="A1097" t="s">
        <v>1700</v>
      </c>
      <c r="B1097" t="s">
        <v>5912</v>
      </c>
      <c r="C1097" t="s">
        <v>6095</v>
      </c>
      <c r="D1097" t="s">
        <v>6252</v>
      </c>
      <c r="E1097">
        <v>5408</v>
      </c>
      <c r="F1097" t="s">
        <v>5937</v>
      </c>
    </row>
    <row r="1098" spans="1:6" x14ac:dyDescent="0.25">
      <c r="A1098" t="s">
        <v>1701</v>
      </c>
      <c r="B1098" t="s">
        <v>5912</v>
      </c>
      <c r="C1098" t="s">
        <v>6202</v>
      </c>
      <c r="D1098" t="s">
        <v>5951</v>
      </c>
      <c r="E1098">
        <v>46203</v>
      </c>
      <c r="F1098" t="s">
        <v>5927</v>
      </c>
    </row>
    <row r="1099" spans="1:6" x14ac:dyDescent="0.25">
      <c r="A1099" t="s">
        <v>1702</v>
      </c>
      <c r="B1099" t="s">
        <v>5912</v>
      </c>
      <c r="C1099" t="s">
        <v>6169</v>
      </c>
      <c r="D1099" t="s">
        <v>5931</v>
      </c>
      <c r="E1099">
        <v>84604</v>
      </c>
      <c r="F1099" t="s">
        <v>5918</v>
      </c>
    </row>
    <row r="1100" spans="1:6" x14ac:dyDescent="0.25">
      <c r="A1100" t="s">
        <v>1703</v>
      </c>
      <c r="B1100" t="s">
        <v>5912</v>
      </c>
      <c r="C1100" t="s">
        <v>5955</v>
      </c>
      <c r="D1100" t="s">
        <v>5942</v>
      </c>
      <c r="E1100">
        <v>60610</v>
      </c>
      <c r="F1100" t="s">
        <v>5927</v>
      </c>
    </row>
    <row r="1101" spans="1:6" x14ac:dyDescent="0.25">
      <c r="A1101" t="s">
        <v>1704</v>
      </c>
      <c r="B1101" t="s">
        <v>5912</v>
      </c>
      <c r="C1101" t="s">
        <v>5916</v>
      </c>
      <c r="D1101" t="s">
        <v>5917</v>
      </c>
      <c r="E1101">
        <v>90049</v>
      </c>
      <c r="F1101" t="s">
        <v>5918</v>
      </c>
    </row>
    <row r="1102" spans="1:6" x14ac:dyDescent="0.25">
      <c r="A1102" t="s">
        <v>1706</v>
      </c>
      <c r="B1102" t="s">
        <v>5912</v>
      </c>
      <c r="C1102" t="s">
        <v>5935</v>
      </c>
      <c r="D1102" t="s">
        <v>5936</v>
      </c>
      <c r="E1102">
        <v>19134</v>
      </c>
      <c r="F1102" t="s">
        <v>5937</v>
      </c>
    </row>
    <row r="1103" spans="1:6" x14ac:dyDescent="0.25">
      <c r="A1103" t="s">
        <v>1707</v>
      </c>
      <c r="B1103" t="s">
        <v>5912</v>
      </c>
      <c r="C1103" t="s">
        <v>5988</v>
      </c>
      <c r="D1103" t="s">
        <v>5917</v>
      </c>
      <c r="E1103">
        <v>91104</v>
      </c>
      <c r="F1103" t="s">
        <v>5918</v>
      </c>
    </row>
    <row r="1104" spans="1:6" x14ac:dyDescent="0.25">
      <c r="A1104" t="s">
        <v>1709</v>
      </c>
      <c r="B1104" t="s">
        <v>5912</v>
      </c>
      <c r="C1104" t="s">
        <v>5916</v>
      </c>
      <c r="D1104" t="s">
        <v>5917</v>
      </c>
      <c r="E1104">
        <v>90004</v>
      </c>
      <c r="F1104" t="s">
        <v>5918</v>
      </c>
    </row>
    <row r="1105" spans="1:6" x14ac:dyDescent="0.25">
      <c r="A1105" t="s">
        <v>1711</v>
      </c>
      <c r="B1105" t="s">
        <v>5912</v>
      </c>
      <c r="C1105" t="s">
        <v>6018</v>
      </c>
      <c r="D1105" t="s">
        <v>5917</v>
      </c>
      <c r="E1105">
        <v>92105</v>
      </c>
      <c r="F1105" t="s">
        <v>5918</v>
      </c>
    </row>
    <row r="1106" spans="1:6" x14ac:dyDescent="0.25">
      <c r="A1106" t="s">
        <v>1712</v>
      </c>
      <c r="B1106" t="s">
        <v>5912</v>
      </c>
      <c r="C1106" t="s">
        <v>5932</v>
      </c>
      <c r="D1106" t="s">
        <v>5917</v>
      </c>
      <c r="E1106">
        <v>94110</v>
      </c>
      <c r="F1106" t="s">
        <v>5918</v>
      </c>
    </row>
    <row r="1107" spans="1:6" x14ac:dyDescent="0.25">
      <c r="A1107" t="s">
        <v>1713</v>
      </c>
      <c r="B1107" t="s">
        <v>5912</v>
      </c>
      <c r="C1107" t="s">
        <v>6253</v>
      </c>
      <c r="D1107" t="s">
        <v>6254</v>
      </c>
      <c r="E1107">
        <v>4401</v>
      </c>
      <c r="F1107" t="s">
        <v>5937</v>
      </c>
    </row>
    <row r="1108" spans="1:6" x14ac:dyDescent="0.25">
      <c r="A1108" t="s">
        <v>1714</v>
      </c>
      <c r="B1108" t="s">
        <v>5912</v>
      </c>
      <c r="C1108" t="s">
        <v>5932</v>
      </c>
      <c r="D1108" t="s">
        <v>5917</v>
      </c>
      <c r="E1108">
        <v>94122</v>
      </c>
      <c r="F1108" t="s">
        <v>5918</v>
      </c>
    </row>
    <row r="1109" spans="1:6" x14ac:dyDescent="0.25">
      <c r="A1109" t="s">
        <v>1715</v>
      </c>
      <c r="B1109" t="s">
        <v>5912</v>
      </c>
      <c r="C1109" t="s">
        <v>6018</v>
      </c>
      <c r="D1109" t="s">
        <v>5917</v>
      </c>
      <c r="E1109">
        <v>92024</v>
      </c>
      <c r="F1109" t="s">
        <v>5918</v>
      </c>
    </row>
    <row r="1110" spans="1:6" x14ac:dyDescent="0.25">
      <c r="A1110" t="s">
        <v>1717</v>
      </c>
      <c r="B1110" t="s">
        <v>5912</v>
      </c>
      <c r="C1110" t="s">
        <v>5952</v>
      </c>
      <c r="D1110" t="s">
        <v>5953</v>
      </c>
      <c r="E1110">
        <v>10035</v>
      </c>
      <c r="F1110" t="s">
        <v>5937</v>
      </c>
    </row>
    <row r="1111" spans="1:6" x14ac:dyDescent="0.25">
      <c r="A1111" t="s">
        <v>1719</v>
      </c>
      <c r="B1111" t="s">
        <v>5912</v>
      </c>
      <c r="C1111" t="s">
        <v>6029</v>
      </c>
      <c r="D1111" t="s">
        <v>5959</v>
      </c>
      <c r="E1111">
        <v>22204</v>
      </c>
      <c r="F1111" t="s">
        <v>5915</v>
      </c>
    </row>
    <row r="1112" spans="1:6" x14ac:dyDescent="0.25">
      <c r="A1112" t="s">
        <v>1721</v>
      </c>
      <c r="B1112" t="s">
        <v>5912</v>
      </c>
      <c r="C1112" t="s">
        <v>6072</v>
      </c>
      <c r="D1112" t="s">
        <v>6040</v>
      </c>
      <c r="E1112">
        <v>30318</v>
      </c>
      <c r="F1112" t="s">
        <v>5915</v>
      </c>
    </row>
    <row r="1113" spans="1:6" x14ac:dyDescent="0.25">
      <c r="A1113" t="s">
        <v>1722</v>
      </c>
      <c r="B1113" t="s">
        <v>5912</v>
      </c>
      <c r="C1113" t="s">
        <v>5998</v>
      </c>
      <c r="D1113" t="s">
        <v>5922</v>
      </c>
      <c r="E1113">
        <v>28110</v>
      </c>
      <c r="F1113" t="s">
        <v>5915</v>
      </c>
    </row>
    <row r="1114" spans="1:6" x14ac:dyDescent="0.25">
      <c r="A1114" t="s">
        <v>1724</v>
      </c>
      <c r="B1114" t="s">
        <v>5912</v>
      </c>
      <c r="C1114" t="s">
        <v>5923</v>
      </c>
      <c r="D1114" t="s">
        <v>5924</v>
      </c>
      <c r="E1114">
        <v>98115</v>
      </c>
      <c r="F1114" t="s">
        <v>5918</v>
      </c>
    </row>
    <row r="1115" spans="1:6" x14ac:dyDescent="0.25">
      <c r="A1115" t="s">
        <v>1726</v>
      </c>
      <c r="B1115" t="s">
        <v>5912</v>
      </c>
      <c r="C1115" t="s">
        <v>5968</v>
      </c>
      <c r="D1115" t="s">
        <v>5953</v>
      </c>
      <c r="E1115">
        <v>14609</v>
      </c>
      <c r="F1115" t="s">
        <v>5937</v>
      </c>
    </row>
    <row r="1116" spans="1:6" x14ac:dyDescent="0.25">
      <c r="A1116" t="s">
        <v>1727</v>
      </c>
      <c r="B1116" t="s">
        <v>5912</v>
      </c>
      <c r="C1116" t="s">
        <v>6052</v>
      </c>
      <c r="D1116" t="s">
        <v>5920</v>
      </c>
      <c r="E1116">
        <v>33180</v>
      </c>
      <c r="F1116" t="s">
        <v>5915</v>
      </c>
    </row>
    <row r="1117" spans="1:6" x14ac:dyDescent="0.25">
      <c r="A1117" t="s">
        <v>1728</v>
      </c>
      <c r="B1117" t="s">
        <v>5912</v>
      </c>
      <c r="C1117" t="s">
        <v>5923</v>
      </c>
      <c r="D1117" t="s">
        <v>5924</v>
      </c>
      <c r="E1117">
        <v>98105</v>
      </c>
      <c r="F1117" t="s">
        <v>5918</v>
      </c>
    </row>
    <row r="1118" spans="1:6" x14ac:dyDescent="0.25">
      <c r="A1118" t="s">
        <v>1729</v>
      </c>
      <c r="B1118" t="s">
        <v>5912</v>
      </c>
      <c r="C1118" t="s">
        <v>5932</v>
      </c>
      <c r="D1118" t="s">
        <v>5917</v>
      </c>
      <c r="E1118">
        <v>94122</v>
      </c>
      <c r="F1118" t="s">
        <v>5918</v>
      </c>
    </row>
    <row r="1119" spans="1:6" x14ac:dyDescent="0.25">
      <c r="A1119" t="s">
        <v>1730</v>
      </c>
      <c r="B1119" t="s">
        <v>5912</v>
      </c>
      <c r="C1119" t="s">
        <v>5916</v>
      </c>
      <c r="D1119" t="s">
        <v>5917</v>
      </c>
      <c r="E1119">
        <v>90036</v>
      </c>
      <c r="F1119" t="s">
        <v>5918</v>
      </c>
    </row>
    <row r="1120" spans="1:6" x14ac:dyDescent="0.25">
      <c r="A1120" t="s">
        <v>1731</v>
      </c>
      <c r="B1120" t="s">
        <v>5912</v>
      </c>
      <c r="C1120" t="s">
        <v>6255</v>
      </c>
      <c r="D1120" t="s">
        <v>6057</v>
      </c>
      <c r="E1120">
        <v>38671</v>
      </c>
      <c r="F1120" t="s">
        <v>5915</v>
      </c>
    </row>
    <row r="1121" spans="1:6" x14ac:dyDescent="0.25">
      <c r="A1121" t="s">
        <v>1732</v>
      </c>
      <c r="B1121" t="s">
        <v>5912</v>
      </c>
      <c r="C1121" t="s">
        <v>5923</v>
      </c>
      <c r="D1121" t="s">
        <v>5924</v>
      </c>
      <c r="E1121">
        <v>98115</v>
      </c>
      <c r="F1121" t="s">
        <v>5918</v>
      </c>
    </row>
    <row r="1122" spans="1:6" x14ac:dyDescent="0.25">
      <c r="A1122" t="s">
        <v>1734</v>
      </c>
      <c r="B1122" t="s">
        <v>5912</v>
      </c>
      <c r="C1122" t="s">
        <v>6166</v>
      </c>
      <c r="D1122" t="s">
        <v>6001</v>
      </c>
      <c r="E1122">
        <v>6457</v>
      </c>
      <c r="F1122" t="s">
        <v>5937</v>
      </c>
    </row>
    <row r="1123" spans="1:6" x14ac:dyDescent="0.25">
      <c r="A1123" t="s">
        <v>1735</v>
      </c>
      <c r="B1123" t="s">
        <v>5912</v>
      </c>
      <c r="C1123" t="s">
        <v>6256</v>
      </c>
      <c r="D1123" t="s">
        <v>5951</v>
      </c>
      <c r="E1123">
        <v>47362</v>
      </c>
      <c r="F1123" t="s">
        <v>5927</v>
      </c>
    </row>
    <row r="1124" spans="1:6" x14ac:dyDescent="0.25">
      <c r="A1124" t="s">
        <v>1736</v>
      </c>
      <c r="B1124" t="s">
        <v>5912</v>
      </c>
      <c r="C1124" t="s">
        <v>6035</v>
      </c>
      <c r="D1124" t="s">
        <v>5962</v>
      </c>
      <c r="E1124">
        <v>37130</v>
      </c>
      <c r="F1124" t="s">
        <v>5915</v>
      </c>
    </row>
    <row r="1125" spans="1:6" x14ac:dyDescent="0.25">
      <c r="A1125" t="s">
        <v>1738</v>
      </c>
      <c r="B1125" t="s">
        <v>5912</v>
      </c>
      <c r="C1125" t="s">
        <v>6082</v>
      </c>
      <c r="D1125" t="s">
        <v>5959</v>
      </c>
      <c r="E1125">
        <v>24153</v>
      </c>
      <c r="F1125" t="s">
        <v>5915</v>
      </c>
    </row>
    <row r="1126" spans="1:6" x14ac:dyDescent="0.25">
      <c r="A1126" t="s">
        <v>1739</v>
      </c>
      <c r="B1126" t="s">
        <v>5912</v>
      </c>
      <c r="C1126" t="s">
        <v>6124</v>
      </c>
      <c r="D1126" t="s">
        <v>5980</v>
      </c>
      <c r="E1126">
        <v>43615</v>
      </c>
      <c r="F1126" t="s">
        <v>5937</v>
      </c>
    </row>
    <row r="1127" spans="1:6" x14ac:dyDescent="0.25">
      <c r="A1127" t="s">
        <v>1740</v>
      </c>
      <c r="B1127" t="s">
        <v>5912</v>
      </c>
      <c r="C1127" t="s">
        <v>5916</v>
      </c>
      <c r="D1127" t="s">
        <v>5917</v>
      </c>
      <c r="E1127">
        <v>90032</v>
      </c>
      <c r="F1127" t="s">
        <v>5918</v>
      </c>
    </row>
    <row r="1128" spans="1:6" x14ac:dyDescent="0.25">
      <c r="A1128" t="s">
        <v>1741</v>
      </c>
      <c r="B1128" t="s">
        <v>5912</v>
      </c>
      <c r="C1128" t="s">
        <v>5923</v>
      </c>
      <c r="D1128" t="s">
        <v>5924</v>
      </c>
      <c r="E1128">
        <v>98115</v>
      </c>
      <c r="F1128" t="s">
        <v>5918</v>
      </c>
    </row>
    <row r="1129" spans="1:6" x14ac:dyDescent="0.25">
      <c r="A1129" t="s">
        <v>1743</v>
      </c>
      <c r="B1129" t="s">
        <v>5912</v>
      </c>
      <c r="C1129" t="s">
        <v>5979</v>
      </c>
      <c r="D1129" t="s">
        <v>6040</v>
      </c>
      <c r="E1129">
        <v>31907</v>
      </c>
      <c r="F1129" t="s">
        <v>5915</v>
      </c>
    </row>
    <row r="1130" spans="1:6" x14ac:dyDescent="0.25">
      <c r="A1130" t="s">
        <v>1744</v>
      </c>
      <c r="B1130" t="s">
        <v>5912</v>
      </c>
      <c r="C1130" t="s">
        <v>5952</v>
      </c>
      <c r="D1130" t="s">
        <v>5953</v>
      </c>
      <c r="E1130">
        <v>10009</v>
      </c>
      <c r="F1130" t="s">
        <v>5937</v>
      </c>
    </row>
    <row r="1131" spans="1:6" x14ac:dyDescent="0.25">
      <c r="A1131" t="s">
        <v>1745</v>
      </c>
      <c r="B1131" t="s">
        <v>5912</v>
      </c>
      <c r="C1131" t="s">
        <v>6166</v>
      </c>
      <c r="D1131" t="s">
        <v>6001</v>
      </c>
      <c r="E1131">
        <v>6457</v>
      </c>
      <c r="F1131" t="s">
        <v>5937</v>
      </c>
    </row>
    <row r="1132" spans="1:6" x14ac:dyDescent="0.25">
      <c r="A1132" t="s">
        <v>1746</v>
      </c>
      <c r="B1132" t="s">
        <v>5912</v>
      </c>
      <c r="C1132" t="s">
        <v>5952</v>
      </c>
      <c r="D1132" t="s">
        <v>5953</v>
      </c>
      <c r="E1132">
        <v>10011</v>
      </c>
      <c r="F1132" t="s">
        <v>5937</v>
      </c>
    </row>
    <row r="1133" spans="1:6" x14ac:dyDescent="0.25">
      <c r="A1133" t="s">
        <v>1747</v>
      </c>
      <c r="B1133" t="s">
        <v>5912</v>
      </c>
      <c r="C1133" t="s">
        <v>6257</v>
      </c>
      <c r="D1133" t="s">
        <v>5947</v>
      </c>
      <c r="E1133">
        <v>48640</v>
      </c>
      <c r="F1133" t="s">
        <v>5927</v>
      </c>
    </row>
    <row r="1134" spans="1:6" x14ac:dyDescent="0.25">
      <c r="A1134" t="s">
        <v>1748</v>
      </c>
      <c r="B1134" t="s">
        <v>5912</v>
      </c>
      <c r="C1134" t="s">
        <v>5979</v>
      </c>
      <c r="D1134" t="s">
        <v>6040</v>
      </c>
      <c r="E1134">
        <v>31907</v>
      </c>
      <c r="F1134" t="s">
        <v>5915</v>
      </c>
    </row>
    <row r="1135" spans="1:6" x14ac:dyDescent="0.25">
      <c r="A1135" t="s">
        <v>1749</v>
      </c>
      <c r="B1135" t="s">
        <v>5912</v>
      </c>
      <c r="C1135" t="s">
        <v>6142</v>
      </c>
      <c r="D1135" t="s">
        <v>6040</v>
      </c>
      <c r="E1135">
        <v>30076</v>
      </c>
      <c r="F1135" t="s">
        <v>5915</v>
      </c>
    </row>
    <row r="1136" spans="1:6" x14ac:dyDescent="0.25">
      <c r="A1136" t="s">
        <v>1750</v>
      </c>
      <c r="B1136" t="s">
        <v>5912</v>
      </c>
      <c r="C1136" t="s">
        <v>5955</v>
      </c>
      <c r="D1136" t="s">
        <v>5942</v>
      </c>
      <c r="E1136">
        <v>60623</v>
      </c>
      <c r="F1136" t="s">
        <v>5927</v>
      </c>
    </row>
    <row r="1137" spans="1:6" x14ac:dyDescent="0.25">
      <c r="A1137" t="s">
        <v>1751</v>
      </c>
      <c r="B1137" t="s">
        <v>5912</v>
      </c>
      <c r="C1137" t="s">
        <v>5939</v>
      </c>
      <c r="D1137" t="s">
        <v>5926</v>
      </c>
      <c r="E1137">
        <v>77041</v>
      </c>
      <c r="F1137" t="s">
        <v>5927</v>
      </c>
    </row>
    <row r="1138" spans="1:6" x14ac:dyDescent="0.25">
      <c r="A1138" t="s">
        <v>1752</v>
      </c>
      <c r="B1138" t="s">
        <v>5912</v>
      </c>
      <c r="C1138" t="s">
        <v>5952</v>
      </c>
      <c r="D1138" t="s">
        <v>5953</v>
      </c>
      <c r="E1138">
        <v>10009</v>
      </c>
      <c r="F1138" t="s">
        <v>5937</v>
      </c>
    </row>
    <row r="1139" spans="1:6" x14ac:dyDescent="0.25">
      <c r="A1139" t="s">
        <v>1754</v>
      </c>
      <c r="B1139" t="s">
        <v>5912</v>
      </c>
      <c r="C1139" t="s">
        <v>6047</v>
      </c>
      <c r="D1139" t="s">
        <v>5957</v>
      </c>
      <c r="E1139">
        <v>85345</v>
      </c>
      <c r="F1139" t="s">
        <v>5918</v>
      </c>
    </row>
    <row r="1140" spans="1:6" x14ac:dyDescent="0.25">
      <c r="A1140" t="s">
        <v>1756</v>
      </c>
      <c r="B1140" t="s">
        <v>5912</v>
      </c>
      <c r="C1140" t="s">
        <v>6258</v>
      </c>
      <c r="D1140" t="s">
        <v>6259</v>
      </c>
      <c r="E1140">
        <v>57103</v>
      </c>
      <c r="F1140" t="s">
        <v>5927</v>
      </c>
    </row>
    <row r="1141" spans="1:6" x14ac:dyDescent="0.25">
      <c r="A1141" t="s">
        <v>1758</v>
      </c>
      <c r="B1141" t="s">
        <v>5912</v>
      </c>
      <c r="C1141" t="s">
        <v>6054</v>
      </c>
      <c r="D1141" t="s">
        <v>5959</v>
      </c>
      <c r="E1141">
        <v>23223</v>
      </c>
      <c r="F1141" t="s">
        <v>5915</v>
      </c>
    </row>
    <row r="1142" spans="1:6" x14ac:dyDescent="0.25">
      <c r="A1142" t="s">
        <v>1759</v>
      </c>
      <c r="B1142" t="s">
        <v>5912</v>
      </c>
      <c r="C1142" t="s">
        <v>5923</v>
      </c>
      <c r="D1142" t="s">
        <v>5924</v>
      </c>
      <c r="E1142">
        <v>98115</v>
      </c>
      <c r="F1142" t="s">
        <v>5918</v>
      </c>
    </row>
    <row r="1143" spans="1:6" x14ac:dyDescent="0.25">
      <c r="A1143" t="s">
        <v>1760</v>
      </c>
      <c r="B1143" t="s">
        <v>5912</v>
      </c>
      <c r="C1143" t="s">
        <v>5913</v>
      </c>
      <c r="D1143" t="s">
        <v>5914</v>
      </c>
      <c r="E1143">
        <v>42420</v>
      </c>
      <c r="F1143" t="s">
        <v>5915</v>
      </c>
    </row>
    <row r="1144" spans="1:6" x14ac:dyDescent="0.25">
      <c r="A1144" t="s">
        <v>1761</v>
      </c>
      <c r="B1144" t="s">
        <v>5912</v>
      </c>
      <c r="C1144" t="s">
        <v>5952</v>
      </c>
      <c r="D1144" t="s">
        <v>5953</v>
      </c>
      <c r="E1144">
        <v>10035</v>
      </c>
      <c r="F1144" t="s">
        <v>5937</v>
      </c>
    </row>
    <row r="1145" spans="1:6" x14ac:dyDescent="0.25">
      <c r="A1145" t="s">
        <v>1763</v>
      </c>
      <c r="B1145" t="s">
        <v>5912</v>
      </c>
      <c r="C1145" t="s">
        <v>6260</v>
      </c>
      <c r="D1145" t="s">
        <v>5974</v>
      </c>
      <c r="E1145">
        <v>80525</v>
      </c>
      <c r="F1145" t="s">
        <v>5918</v>
      </c>
    </row>
    <row r="1146" spans="1:6" x14ac:dyDescent="0.25">
      <c r="A1146" t="s">
        <v>1765</v>
      </c>
      <c r="B1146" t="s">
        <v>5912</v>
      </c>
      <c r="C1146" t="s">
        <v>5935</v>
      </c>
      <c r="D1146" t="s">
        <v>5936</v>
      </c>
      <c r="E1146">
        <v>19140</v>
      </c>
      <c r="F1146" t="s">
        <v>5937</v>
      </c>
    </row>
    <row r="1147" spans="1:6" x14ac:dyDescent="0.25">
      <c r="A1147" t="s">
        <v>1766</v>
      </c>
      <c r="B1147" t="s">
        <v>5912</v>
      </c>
      <c r="C1147" t="s">
        <v>5916</v>
      </c>
      <c r="D1147" t="s">
        <v>5917</v>
      </c>
      <c r="E1147">
        <v>90004</v>
      </c>
      <c r="F1147" t="s">
        <v>5918</v>
      </c>
    </row>
    <row r="1148" spans="1:6" x14ac:dyDescent="0.25">
      <c r="A1148" t="s">
        <v>1767</v>
      </c>
      <c r="B1148" t="s">
        <v>5912</v>
      </c>
      <c r="C1148" t="s">
        <v>6197</v>
      </c>
      <c r="D1148" t="s">
        <v>5951</v>
      </c>
      <c r="E1148">
        <v>47905</v>
      </c>
      <c r="F1148" t="s">
        <v>5927</v>
      </c>
    </row>
    <row r="1149" spans="1:6" x14ac:dyDescent="0.25">
      <c r="A1149" t="s">
        <v>1768</v>
      </c>
      <c r="B1149" t="s">
        <v>5912</v>
      </c>
      <c r="C1149" t="s">
        <v>6261</v>
      </c>
      <c r="D1149" t="s">
        <v>5962</v>
      </c>
      <c r="E1149">
        <v>37042</v>
      </c>
      <c r="F1149" t="s">
        <v>5915</v>
      </c>
    </row>
    <row r="1150" spans="1:6" x14ac:dyDescent="0.25">
      <c r="A1150" t="s">
        <v>1770</v>
      </c>
      <c r="B1150" t="s">
        <v>5912</v>
      </c>
      <c r="C1150" t="s">
        <v>6000</v>
      </c>
      <c r="D1150" t="s">
        <v>6001</v>
      </c>
      <c r="E1150">
        <v>6824</v>
      </c>
      <c r="F1150" t="s">
        <v>5937</v>
      </c>
    </row>
    <row r="1151" spans="1:6" x14ac:dyDescent="0.25">
      <c r="A1151" t="s">
        <v>1771</v>
      </c>
      <c r="B1151" t="s">
        <v>5912</v>
      </c>
      <c r="C1151" t="s">
        <v>5952</v>
      </c>
      <c r="D1151" t="s">
        <v>5953</v>
      </c>
      <c r="E1151">
        <v>10009</v>
      </c>
      <c r="F1151" t="s">
        <v>5937</v>
      </c>
    </row>
    <row r="1152" spans="1:6" x14ac:dyDescent="0.25">
      <c r="A1152" t="s">
        <v>1772</v>
      </c>
      <c r="B1152" t="s">
        <v>5912</v>
      </c>
      <c r="C1152" t="s">
        <v>5979</v>
      </c>
      <c r="D1152" t="s">
        <v>5980</v>
      </c>
      <c r="E1152">
        <v>43229</v>
      </c>
      <c r="F1152" t="s">
        <v>5937</v>
      </c>
    </row>
    <row r="1153" spans="1:6" x14ac:dyDescent="0.25">
      <c r="A1153" t="s">
        <v>1773</v>
      </c>
      <c r="B1153" t="s">
        <v>5912</v>
      </c>
      <c r="C1153" t="s">
        <v>6086</v>
      </c>
      <c r="D1153" t="s">
        <v>6040</v>
      </c>
      <c r="E1153">
        <v>31088</v>
      </c>
      <c r="F1153" t="s">
        <v>5915</v>
      </c>
    </row>
    <row r="1154" spans="1:6" x14ac:dyDescent="0.25">
      <c r="A1154" t="s">
        <v>1774</v>
      </c>
      <c r="B1154" t="s">
        <v>5912</v>
      </c>
      <c r="C1154" t="s">
        <v>5990</v>
      </c>
      <c r="D1154" t="s">
        <v>6039</v>
      </c>
      <c r="E1154">
        <v>2038</v>
      </c>
      <c r="F1154" t="s">
        <v>5937</v>
      </c>
    </row>
    <row r="1155" spans="1:6" x14ac:dyDescent="0.25">
      <c r="A1155" t="s">
        <v>1775</v>
      </c>
      <c r="B1155" t="s">
        <v>5912</v>
      </c>
      <c r="C1155" t="s">
        <v>5955</v>
      </c>
      <c r="D1155" t="s">
        <v>5942</v>
      </c>
      <c r="E1155">
        <v>60623</v>
      </c>
      <c r="F1155" t="s">
        <v>5927</v>
      </c>
    </row>
    <row r="1156" spans="1:6" x14ac:dyDescent="0.25">
      <c r="A1156" t="s">
        <v>1776</v>
      </c>
      <c r="B1156" t="s">
        <v>5912</v>
      </c>
      <c r="C1156" t="s">
        <v>6113</v>
      </c>
      <c r="D1156" t="s">
        <v>5929</v>
      </c>
      <c r="E1156">
        <v>53209</v>
      </c>
      <c r="F1156" t="s">
        <v>5927</v>
      </c>
    </row>
    <row r="1157" spans="1:6" x14ac:dyDescent="0.25">
      <c r="A1157" t="s">
        <v>1777</v>
      </c>
      <c r="B1157" t="s">
        <v>5912</v>
      </c>
      <c r="C1157" t="s">
        <v>5997</v>
      </c>
      <c r="D1157" t="s">
        <v>5926</v>
      </c>
      <c r="E1157">
        <v>78207</v>
      </c>
      <c r="F1157" t="s">
        <v>5927</v>
      </c>
    </row>
    <row r="1158" spans="1:6" x14ac:dyDescent="0.25">
      <c r="A1158" t="s">
        <v>1778</v>
      </c>
      <c r="B1158" t="s">
        <v>5912</v>
      </c>
      <c r="C1158" t="s">
        <v>5916</v>
      </c>
      <c r="D1158" t="s">
        <v>5917</v>
      </c>
      <c r="E1158">
        <v>90032</v>
      </c>
      <c r="F1158" t="s">
        <v>5918</v>
      </c>
    </row>
    <row r="1159" spans="1:6" x14ac:dyDescent="0.25">
      <c r="A1159" t="s">
        <v>1779</v>
      </c>
      <c r="B1159" t="s">
        <v>5912</v>
      </c>
      <c r="C1159" t="s">
        <v>5932</v>
      </c>
      <c r="D1159" t="s">
        <v>5917</v>
      </c>
      <c r="E1159">
        <v>94122</v>
      </c>
      <c r="F1159" t="s">
        <v>5918</v>
      </c>
    </row>
    <row r="1160" spans="1:6" x14ac:dyDescent="0.25">
      <c r="A1160" t="s">
        <v>1781</v>
      </c>
      <c r="B1160" t="s">
        <v>5912</v>
      </c>
      <c r="C1160" t="s">
        <v>5952</v>
      </c>
      <c r="D1160" t="s">
        <v>5953</v>
      </c>
      <c r="E1160">
        <v>10024</v>
      </c>
      <c r="F1160" t="s">
        <v>5937</v>
      </c>
    </row>
    <row r="1161" spans="1:6" x14ac:dyDescent="0.25">
      <c r="A1161" t="s">
        <v>1782</v>
      </c>
      <c r="B1161" t="s">
        <v>5912</v>
      </c>
      <c r="C1161" t="s">
        <v>5979</v>
      </c>
      <c r="D1161" t="s">
        <v>5980</v>
      </c>
      <c r="E1161">
        <v>43229</v>
      </c>
      <c r="F1161" t="s">
        <v>5937</v>
      </c>
    </row>
    <row r="1162" spans="1:6" x14ac:dyDescent="0.25">
      <c r="A1162" t="s">
        <v>1783</v>
      </c>
      <c r="B1162" t="s">
        <v>5912</v>
      </c>
      <c r="C1162" t="s">
        <v>6096</v>
      </c>
      <c r="D1162" t="s">
        <v>5959</v>
      </c>
      <c r="E1162">
        <v>22980</v>
      </c>
      <c r="F1162" t="s">
        <v>5915</v>
      </c>
    </row>
    <row r="1163" spans="1:6" x14ac:dyDescent="0.25">
      <c r="A1163" t="s">
        <v>1784</v>
      </c>
      <c r="B1163" t="s">
        <v>5912</v>
      </c>
      <c r="C1163" t="s">
        <v>6262</v>
      </c>
      <c r="D1163" t="s">
        <v>5917</v>
      </c>
      <c r="E1163">
        <v>95823</v>
      </c>
      <c r="F1163" t="s">
        <v>5918</v>
      </c>
    </row>
    <row r="1164" spans="1:6" x14ac:dyDescent="0.25">
      <c r="A1164" t="s">
        <v>1785</v>
      </c>
      <c r="B1164" t="s">
        <v>5912</v>
      </c>
      <c r="C1164" t="s">
        <v>6140</v>
      </c>
      <c r="D1164" t="s">
        <v>6120</v>
      </c>
      <c r="E1164">
        <v>20735</v>
      </c>
      <c r="F1164" t="s">
        <v>5937</v>
      </c>
    </row>
    <row r="1165" spans="1:6" x14ac:dyDescent="0.25">
      <c r="A1165" t="s">
        <v>1786</v>
      </c>
      <c r="B1165" t="s">
        <v>5912</v>
      </c>
      <c r="C1165" t="s">
        <v>6000</v>
      </c>
      <c r="D1165" t="s">
        <v>5980</v>
      </c>
      <c r="E1165">
        <v>45014</v>
      </c>
      <c r="F1165" t="s">
        <v>5937</v>
      </c>
    </row>
    <row r="1166" spans="1:6" x14ac:dyDescent="0.25">
      <c r="A1166" t="s">
        <v>1787</v>
      </c>
      <c r="B1166" t="s">
        <v>5912</v>
      </c>
      <c r="C1166" t="s">
        <v>6050</v>
      </c>
      <c r="D1166" t="s">
        <v>6051</v>
      </c>
      <c r="E1166">
        <v>2886</v>
      </c>
      <c r="F1166" t="s">
        <v>5937</v>
      </c>
    </row>
    <row r="1167" spans="1:6" x14ac:dyDescent="0.25">
      <c r="A1167" t="s">
        <v>1788</v>
      </c>
      <c r="B1167" t="s">
        <v>5912</v>
      </c>
      <c r="C1167" t="s">
        <v>5973</v>
      </c>
      <c r="D1167" t="s">
        <v>5942</v>
      </c>
      <c r="E1167">
        <v>60505</v>
      </c>
      <c r="F1167" t="s">
        <v>5927</v>
      </c>
    </row>
    <row r="1168" spans="1:6" x14ac:dyDescent="0.25">
      <c r="A1168" t="s">
        <v>1789</v>
      </c>
      <c r="B1168" t="s">
        <v>5912</v>
      </c>
      <c r="C1168" t="s">
        <v>6171</v>
      </c>
      <c r="D1168" t="s">
        <v>6040</v>
      </c>
      <c r="E1168">
        <v>30080</v>
      </c>
      <c r="F1168" t="s">
        <v>5915</v>
      </c>
    </row>
    <row r="1169" spans="1:6" x14ac:dyDescent="0.25">
      <c r="A1169" t="s">
        <v>1790</v>
      </c>
      <c r="B1169" t="s">
        <v>5912</v>
      </c>
      <c r="C1169" t="s">
        <v>5979</v>
      </c>
      <c r="D1169" t="s">
        <v>5980</v>
      </c>
      <c r="E1169">
        <v>43229</v>
      </c>
      <c r="F1169" t="s">
        <v>5937</v>
      </c>
    </row>
    <row r="1170" spans="1:6" x14ac:dyDescent="0.25">
      <c r="A1170" t="s">
        <v>1791</v>
      </c>
      <c r="B1170" t="s">
        <v>5912</v>
      </c>
      <c r="C1170" t="s">
        <v>6263</v>
      </c>
      <c r="D1170" t="s">
        <v>5917</v>
      </c>
      <c r="E1170">
        <v>91360</v>
      </c>
      <c r="F1170" t="s">
        <v>5918</v>
      </c>
    </row>
    <row r="1171" spans="1:6" x14ac:dyDescent="0.25">
      <c r="A1171" t="s">
        <v>1792</v>
      </c>
      <c r="B1171" t="s">
        <v>5912</v>
      </c>
      <c r="C1171" t="s">
        <v>6115</v>
      </c>
      <c r="D1171" t="s">
        <v>5980</v>
      </c>
      <c r="E1171">
        <v>44052</v>
      </c>
      <c r="F1171" t="s">
        <v>5937</v>
      </c>
    </row>
    <row r="1172" spans="1:6" x14ac:dyDescent="0.25">
      <c r="A1172" t="s">
        <v>1793</v>
      </c>
      <c r="B1172" t="s">
        <v>5912</v>
      </c>
      <c r="C1172" t="s">
        <v>6158</v>
      </c>
      <c r="D1172" t="s">
        <v>5917</v>
      </c>
      <c r="E1172">
        <v>93727</v>
      </c>
      <c r="F1172" t="s">
        <v>5918</v>
      </c>
    </row>
    <row r="1173" spans="1:6" x14ac:dyDescent="0.25">
      <c r="A1173" t="s">
        <v>1795</v>
      </c>
      <c r="B1173" t="s">
        <v>5912</v>
      </c>
      <c r="C1173" t="s">
        <v>6018</v>
      </c>
      <c r="D1173" t="s">
        <v>5917</v>
      </c>
      <c r="E1173">
        <v>92105</v>
      </c>
      <c r="F1173" t="s">
        <v>5918</v>
      </c>
    </row>
    <row r="1174" spans="1:6" x14ac:dyDescent="0.25">
      <c r="A1174" t="s">
        <v>1796</v>
      </c>
      <c r="B1174" t="s">
        <v>5912</v>
      </c>
      <c r="C1174" t="s">
        <v>5952</v>
      </c>
      <c r="D1174" t="s">
        <v>5953</v>
      </c>
      <c r="E1174">
        <v>10009</v>
      </c>
      <c r="F1174" t="s">
        <v>5937</v>
      </c>
    </row>
    <row r="1175" spans="1:6" x14ac:dyDescent="0.25">
      <c r="A1175" t="s">
        <v>1798</v>
      </c>
      <c r="B1175" t="s">
        <v>5912</v>
      </c>
      <c r="C1175" t="s">
        <v>6264</v>
      </c>
      <c r="D1175" t="s">
        <v>6039</v>
      </c>
      <c r="E1175">
        <v>2148</v>
      </c>
      <c r="F1175" t="s">
        <v>5937</v>
      </c>
    </row>
    <row r="1176" spans="1:6" x14ac:dyDescent="0.25">
      <c r="A1176" t="s">
        <v>1799</v>
      </c>
      <c r="B1176" t="s">
        <v>5912</v>
      </c>
      <c r="C1176" t="s">
        <v>5952</v>
      </c>
      <c r="D1176" t="s">
        <v>5953</v>
      </c>
      <c r="E1176">
        <v>10035</v>
      </c>
      <c r="F1176" t="s">
        <v>5937</v>
      </c>
    </row>
    <row r="1177" spans="1:6" x14ac:dyDescent="0.25">
      <c r="A1177" t="s">
        <v>1800</v>
      </c>
      <c r="B1177" t="s">
        <v>5912</v>
      </c>
      <c r="C1177" t="s">
        <v>5932</v>
      </c>
      <c r="D1177" t="s">
        <v>5917</v>
      </c>
      <c r="E1177">
        <v>94109</v>
      </c>
      <c r="F1177" t="s">
        <v>5918</v>
      </c>
    </row>
    <row r="1178" spans="1:6" x14ac:dyDescent="0.25">
      <c r="A1178" t="s">
        <v>1801</v>
      </c>
      <c r="B1178" t="s">
        <v>5912</v>
      </c>
      <c r="C1178" t="s">
        <v>6114</v>
      </c>
      <c r="D1178" t="s">
        <v>5967</v>
      </c>
      <c r="E1178">
        <v>29501</v>
      </c>
      <c r="F1178" t="s">
        <v>5915</v>
      </c>
    </row>
    <row r="1179" spans="1:6" x14ac:dyDescent="0.25">
      <c r="A1179" t="s">
        <v>1802</v>
      </c>
      <c r="B1179" t="s">
        <v>5912</v>
      </c>
      <c r="C1179" t="s">
        <v>5958</v>
      </c>
      <c r="D1179" t="s">
        <v>5987</v>
      </c>
      <c r="E1179">
        <v>65807</v>
      </c>
      <c r="F1179" t="s">
        <v>5927</v>
      </c>
    </row>
    <row r="1180" spans="1:6" x14ac:dyDescent="0.25">
      <c r="A1180" t="s">
        <v>1803</v>
      </c>
      <c r="B1180" t="s">
        <v>5912</v>
      </c>
      <c r="C1180" t="s">
        <v>6067</v>
      </c>
      <c r="D1180" t="s">
        <v>5926</v>
      </c>
      <c r="E1180">
        <v>77340</v>
      </c>
      <c r="F1180" t="s">
        <v>5927</v>
      </c>
    </row>
    <row r="1181" spans="1:6" x14ac:dyDescent="0.25">
      <c r="A1181" t="s">
        <v>1804</v>
      </c>
      <c r="B1181" t="s">
        <v>5912</v>
      </c>
      <c r="C1181" t="s">
        <v>5916</v>
      </c>
      <c r="D1181" t="s">
        <v>5917</v>
      </c>
      <c r="E1181">
        <v>90045</v>
      </c>
      <c r="F1181" t="s">
        <v>5918</v>
      </c>
    </row>
    <row r="1182" spans="1:6" x14ac:dyDescent="0.25">
      <c r="A1182" t="s">
        <v>1805</v>
      </c>
      <c r="B1182" t="s">
        <v>5912</v>
      </c>
      <c r="C1182" t="s">
        <v>5932</v>
      </c>
      <c r="D1182" t="s">
        <v>5917</v>
      </c>
      <c r="E1182">
        <v>94122</v>
      </c>
      <c r="F1182" t="s">
        <v>5918</v>
      </c>
    </row>
    <row r="1183" spans="1:6" x14ac:dyDescent="0.25">
      <c r="A1183" t="s">
        <v>1807</v>
      </c>
      <c r="B1183" t="s">
        <v>5912</v>
      </c>
      <c r="C1183" t="s">
        <v>5932</v>
      </c>
      <c r="D1183" t="s">
        <v>5917</v>
      </c>
      <c r="E1183">
        <v>94122</v>
      </c>
      <c r="F1183" t="s">
        <v>5918</v>
      </c>
    </row>
    <row r="1184" spans="1:6" x14ac:dyDescent="0.25">
      <c r="A1184" t="s">
        <v>1808</v>
      </c>
      <c r="B1184" t="s">
        <v>5912</v>
      </c>
      <c r="C1184" t="s">
        <v>5935</v>
      </c>
      <c r="D1184" t="s">
        <v>5936</v>
      </c>
      <c r="E1184">
        <v>19120</v>
      </c>
      <c r="F1184" t="s">
        <v>5937</v>
      </c>
    </row>
    <row r="1185" spans="1:6" x14ac:dyDescent="0.25">
      <c r="A1185" t="s">
        <v>1809</v>
      </c>
      <c r="B1185" t="s">
        <v>5912</v>
      </c>
      <c r="C1185" t="s">
        <v>5916</v>
      </c>
      <c r="D1185" t="s">
        <v>5917</v>
      </c>
      <c r="E1185">
        <v>90036</v>
      </c>
      <c r="F1185" t="s">
        <v>5918</v>
      </c>
    </row>
    <row r="1186" spans="1:6" x14ac:dyDescent="0.25">
      <c r="A1186" t="s">
        <v>1811</v>
      </c>
      <c r="B1186" t="s">
        <v>5912</v>
      </c>
      <c r="C1186" t="s">
        <v>5916</v>
      </c>
      <c r="D1186" t="s">
        <v>5917</v>
      </c>
      <c r="E1186">
        <v>90045</v>
      </c>
      <c r="F1186" t="s">
        <v>5918</v>
      </c>
    </row>
    <row r="1187" spans="1:6" x14ac:dyDescent="0.25">
      <c r="A1187" t="s">
        <v>1812</v>
      </c>
      <c r="B1187" t="s">
        <v>5912</v>
      </c>
      <c r="C1187" t="s">
        <v>6113</v>
      </c>
      <c r="D1187" t="s">
        <v>5929</v>
      </c>
      <c r="E1187">
        <v>53209</v>
      </c>
      <c r="F1187" t="s">
        <v>5927</v>
      </c>
    </row>
    <row r="1188" spans="1:6" x14ac:dyDescent="0.25">
      <c r="A1188" t="s">
        <v>1813</v>
      </c>
      <c r="B1188" t="s">
        <v>5912</v>
      </c>
      <c r="C1188" t="s">
        <v>6265</v>
      </c>
      <c r="D1188" t="s">
        <v>6039</v>
      </c>
      <c r="E1188">
        <v>1040</v>
      </c>
      <c r="F1188" t="s">
        <v>5937</v>
      </c>
    </row>
    <row r="1189" spans="1:6" x14ac:dyDescent="0.25">
      <c r="A1189" t="s">
        <v>1814</v>
      </c>
      <c r="B1189" t="s">
        <v>5912</v>
      </c>
      <c r="C1189" t="s">
        <v>6266</v>
      </c>
      <c r="D1189" t="s">
        <v>5996</v>
      </c>
      <c r="E1189">
        <v>87105</v>
      </c>
      <c r="F1189" t="s">
        <v>5918</v>
      </c>
    </row>
    <row r="1190" spans="1:6" x14ac:dyDescent="0.25">
      <c r="A1190" t="s">
        <v>1816</v>
      </c>
      <c r="B1190" t="s">
        <v>5912</v>
      </c>
      <c r="C1190" t="s">
        <v>6267</v>
      </c>
      <c r="D1190" t="s">
        <v>6049</v>
      </c>
      <c r="E1190">
        <v>89431</v>
      </c>
      <c r="F1190" t="s">
        <v>5918</v>
      </c>
    </row>
    <row r="1191" spans="1:6" x14ac:dyDescent="0.25">
      <c r="A1191" t="s">
        <v>1817</v>
      </c>
      <c r="B1191" t="s">
        <v>5912</v>
      </c>
      <c r="C1191" t="s">
        <v>6268</v>
      </c>
      <c r="D1191" t="s">
        <v>5917</v>
      </c>
      <c r="E1191">
        <v>92236</v>
      </c>
      <c r="F1191" t="s">
        <v>5918</v>
      </c>
    </row>
    <row r="1192" spans="1:6" x14ac:dyDescent="0.25">
      <c r="A1192" t="s">
        <v>1818</v>
      </c>
      <c r="B1192" t="s">
        <v>5912</v>
      </c>
      <c r="C1192" t="s">
        <v>6269</v>
      </c>
      <c r="D1192" t="s">
        <v>5942</v>
      </c>
      <c r="E1192">
        <v>60126</v>
      </c>
      <c r="F1192" t="s">
        <v>5927</v>
      </c>
    </row>
    <row r="1193" spans="1:6" x14ac:dyDescent="0.25">
      <c r="A1193" t="s">
        <v>1820</v>
      </c>
      <c r="B1193" t="s">
        <v>5912</v>
      </c>
      <c r="C1193" t="s">
        <v>6000</v>
      </c>
      <c r="D1193" t="s">
        <v>5980</v>
      </c>
      <c r="E1193">
        <v>45014</v>
      </c>
      <c r="F1193" t="s">
        <v>5937</v>
      </c>
    </row>
    <row r="1194" spans="1:6" x14ac:dyDescent="0.25">
      <c r="A1194" t="s">
        <v>1821</v>
      </c>
      <c r="B1194" t="s">
        <v>5912</v>
      </c>
      <c r="C1194" t="s">
        <v>6029</v>
      </c>
      <c r="D1194" t="s">
        <v>5926</v>
      </c>
      <c r="E1194">
        <v>76017</v>
      </c>
      <c r="F1194" t="s">
        <v>5927</v>
      </c>
    </row>
    <row r="1195" spans="1:6" x14ac:dyDescent="0.25">
      <c r="A1195" t="s">
        <v>1822</v>
      </c>
      <c r="B1195" t="s">
        <v>5912</v>
      </c>
      <c r="C1195" t="s">
        <v>5932</v>
      </c>
      <c r="D1195" t="s">
        <v>5917</v>
      </c>
      <c r="E1195">
        <v>94110</v>
      </c>
      <c r="F1195" t="s">
        <v>5918</v>
      </c>
    </row>
    <row r="1196" spans="1:6" x14ac:dyDescent="0.25">
      <c r="A1196" t="s">
        <v>1823</v>
      </c>
      <c r="B1196" t="s">
        <v>5912</v>
      </c>
      <c r="C1196" t="s">
        <v>5923</v>
      </c>
      <c r="D1196" t="s">
        <v>5924</v>
      </c>
      <c r="E1196">
        <v>98103</v>
      </c>
      <c r="F1196" t="s">
        <v>5918</v>
      </c>
    </row>
    <row r="1197" spans="1:6" x14ac:dyDescent="0.25">
      <c r="A1197" t="s">
        <v>1824</v>
      </c>
      <c r="B1197" t="s">
        <v>5912</v>
      </c>
      <c r="C1197" t="s">
        <v>5952</v>
      </c>
      <c r="D1197" t="s">
        <v>5953</v>
      </c>
      <c r="E1197">
        <v>10009</v>
      </c>
      <c r="F1197" t="s">
        <v>5937</v>
      </c>
    </row>
    <row r="1198" spans="1:6" x14ac:dyDescent="0.25">
      <c r="A1198" t="s">
        <v>1826</v>
      </c>
      <c r="B1198" t="s">
        <v>5912</v>
      </c>
      <c r="C1198" t="s">
        <v>5939</v>
      </c>
      <c r="D1198" t="s">
        <v>5926</v>
      </c>
      <c r="E1198">
        <v>77070</v>
      </c>
      <c r="F1198" t="s">
        <v>5927</v>
      </c>
    </row>
    <row r="1199" spans="1:6" x14ac:dyDescent="0.25">
      <c r="A1199" t="s">
        <v>1827</v>
      </c>
      <c r="B1199" t="s">
        <v>5912</v>
      </c>
      <c r="C1199" t="s">
        <v>5958</v>
      </c>
      <c r="D1199" t="s">
        <v>5959</v>
      </c>
      <c r="E1199">
        <v>22153</v>
      </c>
      <c r="F1199" t="s">
        <v>5915</v>
      </c>
    </row>
    <row r="1200" spans="1:6" x14ac:dyDescent="0.25">
      <c r="A1200" t="s">
        <v>1828</v>
      </c>
      <c r="B1200" t="s">
        <v>5912</v>
      </c>
      <c r="C1200" t="s">
        <v>6125</v>
      </c>
      <c r="D1200" t="s">
        <v>5996</v>
      </c>
      <c r="E1200">
        <v>87401</v>
      </c>
      <c r="F1200" t="s">
        <v>5918</v>
      </c>
    </row>
    <row r="1201" spans="1:6" x14ac:dyDescent="0.25">
      <c r="A1201" t="s">
        <v>1829</v>
      </c>
      <c r="B1201" t="s">
        <v>5912</v>
      </c>
      <c r="C1201" t="s">
        <v>6055</v>
      </c>
      <c r="D1201" t="s">
        <v>5974</v>
      </c>
      <c r="E1201">
        <v>80027</v>
      </c>
      <c r="F1201" t="s">
        <v>5918</v>
      </c>
    </row>
    <row r="1202" spans="1:6" x14ac:dyDescent="0.25">
      <c r="A1202" t="s">
        <v>1831</v>
      </c>
      <c r="B1202" t="s">
        <v>5912</v>
      </c>
      <c r="C1202" t="s">
        <v>6015</v>
      </c>
      <c r="D1202" t="s">
        <v>5920</v>
      </c>
      <c r="E1202">
        <v>33614</v>
      </c>
      <c r="F1202" t="s">
        <v>5915</v>
      </c>
    </row>
    <row r="1203" spans="1:6" x14ac:dyDescent="0.25">
      <c r="A1203" t="s">
        <v>1832</v>
      </c>
      <c r="B1203" t="s">
        <v>5912</v>
      </c>
      <c r="C1203" t="s">
        <v>6270</v>
      </c>
      <c r="D1203" t="s">
        <v>6006</v>
      </c>
      <c r="E1203">
        <v>7055</v>
      </c>
      <c r="F1203" t="s">
        <v>5937</v>
      </c>
    </row>
    <row r="1204" spans="1:6" x14ac:dyDescent="0.25">
      <c r="A1204" t="s">
        <v>1833</v>
      </c>
      <c r="B1204" t="s">
        <v>5912</v>
      </c>
      <c r="C1204" t="s">
        <v>5916</v>
      </c>
      <c r="D1204" t="s">
        <v>5917</v>
      </c>
      <c r="E1204">
        <v>90004</v>
      </c>
      <c r="F1204" t="s">
        <v>5918</v>
      </c>
    </row>
    <row r="1205" spans="1:6" x14ac:dyDescent="0.25">
      <c r="A1205" t="s">
        <v>1834</v>
      </c>
      <c r="B1205" t="s">
        <v>5912</v>
      </c>
      <c r="C1205" t="s">
        <v>5935</v>
      </c>
      <c r="D1205" t="s">
        <v>5936</v>
      </c>
      <c r="E1205">
        <v>19143</v>
      </c>
      <c r="F1205" t="s">
        <v>5937</v>
      </c>
    </row>
    <row r="1206" spans="1:6" x14ac:dyDescent="0.25">
      <c r="A1206" t="s">
        <v>1835</v>
      </c>
      <c r="B1206" t="s">
        <v>5912</v>
      </c>
      <c r="C1206" t="s">
        <v>6271</v>
      </c>
      <c r="D1206" t="s">
        <v>5967</v>
      </c>
      <c r="E1206">
        <v>29406</v>
      </c>
      <c r="F1206" t="s">
        <v>5915</v>
      </c>
    </row>
    <row r="1207" spans="1:6" x14ac:dyDescent="0.25">
      <c r="A1207" t="s">
        <v>1836</v>
      </c>
      <c r="B1207" t="s">
        <v>5912</v>
      </c>
      <c r="C1207" t="s">
        <v>5992</v>
      </c>
      <c r="D1207" t="s">
        <v>5917</v>
      </c>
      <c r="E1207">
        <v>95123</v>
      </c>
      <c r="F1207" t="s">
        <v>5918</v>
      </c>
    </row>
    <row r="1208" spans="1:6" x14ac:dyDescent="0.25">
      <c r="A1208" t="s">
        <v>1837</v>
      </c>
      <c r="B1208" t="s">
        <v>5912</v>
      </c>
      <c r="C1208" t="s">
        <v>5952</v>
      </c>
      <c r="D1208" t="s">
        <v>5953</v>
      </c>
      <c r="E1208">
        <v>10011</v>
      </c>
      <c r="F1208" t="s">
        <v>5937</v>
      </c>
    </row>
    <row r="1209" spans="1:6" x14ac:dyDescent="0.25">
      <c r="A1209" t="s">
        <v>1838</v>
      </c>
      <c r="B1209" t="s">
        <v>5912</v>
      </c>
      <c r="C1209" t="s">
        <v>6090</v>
      </c>
      <c r="D1209" t="s">
        <v>6006</v>
      </c>
      <c r="E1209">
        <v>7060</v>
      </c>
      <c r="F1209" t="s">
        <v>5937</v>
      </c>
    </row>
    <row r="1210" spans="1:6" x14ac:dyDescent="0.25">
      <c r="A1210" t="s">
        <v>1839</v>
      </c>
      <c r="B1210" t="s">
        <v>5912</v>
      </c>
      <c r="C1210" t="s">
        <v>5923</v>
      </c>
      <c r="D1210" t="s">
        <v>5924</v>
      </c>
      <c r="E1210">
        <v>98115</v>
      </c>
      <c r="F1210" t="s">
        <v>5918</v>
      </c>
    </row>
    <row r="1211" spans="1:6" x14ac:dyDescent="0.25">
      <c r="A1211" t="s">
        <v>1841</v>
      </c>
      <c r="B1211" t="s">
        <v>5912</v>
      </c>
      <c r="C1211" t="s">
        <v>5952</v>
      </c>
      <c r="D1211" t="s">
        <v>5953</v>
      </c>
      <c r="E1211">
        <v>10009</v>
      </c>
      <c r="F1211" t="s">
        <v>5937</v>
      </c>
    </row>
    <row r="1212" spans="1:6" x14ac:dyDescent="0.25">
      <c r="A1212" t="s">
        <v>1842</v>
      </c>
      <c r="B1212" t="s">
        <v>5912</v>
      </c>
      <c r="C1212" t="s">
        <v>6272</v>
      </c>
      <c r="D1212" t="s">
        <v>5959</v>
      </c>
      <c r="E1212">
        <v>23602</v>
      </c>
      <c r="F1212" t="s">
        <v>5915</v>
      </c>
    </row>
    <row r="1213" spans="1:6" x14ac:dyDescent="0.25">
      <c r="A1213" t="s">
        <v>1843</v>
      </c>
      <c r="B1213" t="s">
        <v>5912</v>
      </c>
      <c r="C1213" t="s">
        <v>6068</v>
      </c>
      <c r="D1213" t="s">
        <v>5922</v>
      </c>
      <c r="E1213">
        <v>28314</v>
      </c>
      <c r="F1213" t="s">
        <v>5915</v>
      </c>
    </row>
    <row r="1214" spans="1:6" x14ac:dyDescent="0.25">
      <c r="A1214" t="s">
        <v>1845</v>
      </c>
      <c r="B1214" t="s">
        <v>5912</v>
      </c>
      <c r="C1214" t="s">
        <v>5916</v>
      </c>
      <c r="D1214" t="s">
        <v>5917</v>
      </c>
      <c r="E1214">
        <v>90032</v>
      </c>
      <c r="F1214" t="s">
        <v>5918</v>
      </c>
    </row>
    <row r="1215" spans="1:6" x14ac:dyDescent="0.25">
      <c r="A1215" t="s">
        <v>1846</v>
      </c>
      <c r="B1215" t="s">
        <v>5912</v>
      </c>
      <c r="C1215" t="s">
        <v>5916</v>
      </c>
      <c r="D1215" t="s">
        <v>5917</v>
      </c>
      <c r="E1215">
        <v>90036</v>
      </c>
      <c r="F1215" t="s">
        <v>5918</v>
      </c>
    </row>
    <row r="1216" spans="1:6" x14ac:dyDescent="0.25">
      <c r="A1216" t="s">
        <v>1848</v>
      </c>
      <c r="B1216" t="s">
        <v>5912</v>
      </c>
      <c r="C1216" t="s">
        <v>5952</v>
      </c>
      <c r="D1216" t="s">
        <v>5953</v>
      </c>
      <c r="E1216">
        <v>10011</v>
      </c>
      <c r="F1216" t="s">
        <v>5937</v>
      </c>
    </row>
    <row r="1217" spans="1:6" x14ac:dyDescent="0.25">
      <c r="A1217" t="s">
        <v>1849</v>
      </c>
      <c r="B1217" t="s">
        <v>5912</v>
      </c>
      <c r="C1217" t="s">
        <v>6009</v>
      </c>
      <c r="D1217" t="s">
        <v>5926</v>
      </c>
      <c r="E1217">
        <v>75220</v>
      </c>
      <c r="F1217" t="s">
        <v>5927</v>
      </c>
    </row>
    <row r="1218" spans="1:6" x14ac:dyDescent="0.25">
      <c r="A1218" t="s">
        <v>1850</v>
      </c>
      <c r="B1218" t="s">
        <v>5912</v>
      </c>
      <c r="C1218" t="s">
        <v>5923</v>
      </c>
      <c r="D1218" t="s">
        <v>5924</v>
      </c>
      <c r="E1218">
        <v>98105</v>
      </c>
      <c r="F1218" t="s">
        <v>5918</v>
      </c>
    </row>
    <row r="1219" spans="1:6" x14ac:dyDescent="0.25">
      <c r="A1219" t="s">
        <v>1851</v>
      </c>
      <c r="B1219" t="s">
        <v>5912</v>
      </c>
      <c r="C1219" t="s">
        <v>5923</v>
      </c>
      <c r="D1219" t="s">
        <v>5924</v>
      </c>
      <c r="E1219">
        <v>98105</v>
      </c>
      <c r="F1219" t="s">
        <v>5918</v>
      </c>
    </row>
    <row r="1220" spans="1:6" x14ac:dyDescent="0.25">
      <c r="A1220" t="s">
        <v>1852</v>
      </c>
      <c r="B1220" t="s">
        <v>5912</v>
      </c>
      <c r="C1220" t="s">
        <v>5989</v>
      </c>
      <c r="D1220" t="s">
        <v>5949</v>
      </c>
      <c r="E1220">
        <v>19711</v>
      </c>
      <c r="F1220" t="s">
        <v>5937</v>
      </c>
    </row>
    <row r="1221" spans="1:6" x14ac:dyDescent="0.25">
      <c r="A1221" t="s">
        <v>1853</v>
      </c>
      <c r="B1221" t="s">
        <v>5912</v>
      </c>
      <c r="C1221" t="s">
        <v>5952</v>
      </c>
      <c r="D1221" t="s">
        <v>5953</v>
      </c>
      <c r="E1221">
        <v>10024</v>
      </c>
      <c r="F1221" t="s">
        <v>5937</v>
      </c>
    </row>
    <row r="1222" spans="1:6" x14ac:dyDescent="0.25">
      <c r="A1222" t="s">
        <v>1855</v>
      </c>
      <c r="B1222" t="s">
        <v>5912</v>
      </c>
      <c r="C1222" t="s">
        <v>5916</v>
      </c>
      <c r="D1222" t="s">
        <v>5917</v>
      </c>
      <c r="E1222">
        <v>90049</v>
      </c>
      <c r="F1222" t="s">
        <v>5918</v>
      </c>
    </row>
    <row r="1223" spans="1:6" x14ac:dyDescent="0.25">
      <c r="A1223" t="s">
        <v>1856</v>
      </c>
      <c r="B1223" t="s">
        <v>5912</v>
      </c>
      <c r="C1223" t="s">
        <v>6273</v>
      </c>
      <c r="D1223" t="s">
        <v>5953</v>
      </c>
      <c r="E1223">
        <v>14701</v>
      </c>
      <c r="F1223" t="s">
        <v>5937</v>
      </c>
    </row>
    <row r="1224" spans="1:6" x14ac:dyDescent="0.25">
      <c r="A1224" t="s">
        <v>1858</v>
      </c>
      <c r="B1224" t="s">
        <v>5912</v>
      </c>
      <c r="C1224" t="s">
        <v>5939</v>
      </c>
      <c r="D1224" t="s">
        <v>5926</v>
      </c>
      <c r="E1224">
        <v>77095</v>
      </c>
      <c r="F1224" t="s">
        <v>5927</v>
      </c>
    </row>
    <row r="1225" spans="1:6" x14ac:dyDescent="0.25">
      <c r="A1225" t="s">
        <v>1859</v>
      </c>
      <c r="B1225" t="s">
        <v>5912</v>
      </c>
      <c r="C1225" t="s">
        <v>6274</v>
      </c>
      <c r="D1225" t="s">
        <v>5951</v>
      </c>
      <c r="E1225">
        <v>46544</v>
      </c>
      <c r="F1225" t="s">
        <v>5927</v>
      </c>
    </row>
    <row r="1226" spans="1:6" x14ac:dyDescent="0.25">
      <c r="A1226" t="s">
        <v>1861</v>
      </c>
      <c r="B1226" t="s">
        <v>5912</v>
      </c>
      <c r="C1226" t="s">
        <v>6018</v>
      </c>
      <c r="D1226" t="s">
        <v>5917</v>
      </c>
      <c r="E1226">
        <v>92037</v>
      </c>
      <c r="F1226" t="s">
        <v>5918</v>
      </c>
    </row>
    <row r="1227" spans="1:6" x14ac:dyDescent="0.25">
      <c r="A1227" t="s">
        <v>1862</v>
      </c>
      <c r="B1227" t="s">
        <v>5912</v>
      </c>
      <c r="C1227" t="s">
        <v>5932</v>
      </c>
      <c r="D1227" t="s">
        <v>5917</v>
      </c>
      <c r="E1227">
        <v>94109</v>
      </c>
      <c r="F1227" t="s">
        <v>5918</v>
      </c>
    </row>
    <row r="1228" spans="1:6" x14ac:dyDescent="0.25">
      <c r="A1228" t="s">
        <v>1863</v>
      </c>
      <c r="B1228" t="s">
        <v>5912</v>
      </c>
      <c r="C1228" t="s">
        <v>6052</v>
      </c>
      <c r="D1228" t="s">
        <v>5920</v>
      </c>
      <c r="E1228">
        <v>33178</v>
      </c>
      <c r="F1228" t="s">
        <v>5915</v>
      </c>
    </row>
    <row r="1229" spans="1:6" x14ac:dyDescent="0.25">
      <c r="A1229" t="s">
        <v>1864</v>
      </c>
      <c r="B1229" t="s">
        <v>5912</v>
      </c>
      <c r="C1229" t="s">
        <v>6199</v>
      </c>
      <c r="D1229" t="s">
        <v>5942</v>
      </c>
      <c r="E1229">
        <v>60076</v>
      </c>
      <c r="F1229" t="s">
        <v>5927</v>
      </c>
    </row>
    <row r="1230" spans="1:6" x14ac:dyDescent="0.25">
      <c r="A1230" t="s">
        <v>1866</v>
      </c>
      <c r="B1230" t="s">
        <v>5912</v>
      </c>
      <c r="C1230" t="s">
        <v>5932</v>
      </c>
      <c r="D1230" t="s">
        <v>5917</v>
      </c>
      <c r="E1230">
        <v>94110</v>
      </c>
      <c r="F1230" t="s">
        <v>5918</v>
      </c>
    </row>
    <row r="1231" spans="1:6" x14ac:dyDescent="0.25">
      <c r="A1231" t="s">
        <v>1868</v>
      </c>
      <c r="B1231" t="s">
        <v>5912</v>
      </c>
      <c r="C1231" t="s">
        <v>5932</v>
      </c>
      <c r="D1231" t="s">
        <v>5917</v>
      </c>
      <c r="E1231">
        <v>94122</v>
      </c>
      <c r="F1231" t="s">
        <v>5918</v>
      </c>
    </row>
    <row r="1232" spans="1:6" x14ac:dyDescent="0.25">
      <c r="A1232" t="s">
        <v>1869</v>
      </c>
      <c r="B1232" t="s">
        <v>5912</v>
      </c>
      <c r="C1232" t="s">
        <v>5939</v>
      </c>
      <c r="D1232" t="s">
        <v>5926</v>
      </c>
      <c r="E1232">
        <v>77070</v>
      </c>
      <c r="F1232" t="s">
        <v>5927</v>
      </c>
    </row>
    <row r="1233" spans="1:6" x14ac:dyDescent="0.25">
      <c r="A1233" t="s">
        <v>1870</v>
      </c>
      <c r="B1233" t="s">
        <v>5912</v>
      </c>
      <c r="C1233" t="s">
        <v>5916</v>
      </c>
      <c r="D1233" t="s">
        <v>5917</v>
      </c>
      <c r="E1233">
        <v>90045</v>
      </c>
      <c r="F1233" t="s">
        <v>5918</v>
      </c>
    </row>
    <row r="1234" spans="1:6" x14ac:dyDescent="0.25">
      <c r="A1234" t="s">
        <v>1871</v>
      </c>
      <c r="B1234" t="s">
        <v>5912</v>
      </c>
      <c r="C1234" t="s">
        <v>6226</v>
      </c>
      <c r="D1234" t="s">
        <v>5994</v>
      </c>
      <c r="E1234">
        <v>73120</v>
      </c>
      <c r="F1234" t="s">
        <v>5927</v>
      </c>
    </row>
    <row r="1235" spans="1:6" x14ac:dyDescent="0.25">
      <c r="A1235" t="s">
        <v>1872</v>
      </c>
      <c r="B1235" t="s">
        <v>5912</v>
      </c>
      <c r="C1235" t="s">
        <v>5998</v>
      </c>
      <c r="D1235" t="s">
        <v>5999</v>
      </c>
      <c r="E1235">
        <v>71203</v>
      </c>
      <c r="F1235" t="s">
        <v>5915</v>
      </c>
    </row>
    <row r="1236" spans="1:6" x14ac:dyDescent="0.25">
      <c r="A1236" t="s">
        <v>1873</v>
      </c>
      <c r="B1236" t="s">
        <v>5912</v>
      </c>
      <c r="C1236" t="s">
        <v>6015</v>
      </c>
      <c r="D1236" t="s">
        <v>5920</v>
      </c>
      <c r="E1236">
        <v>33614</v>
      </c>
      <c r="F1236" t="s">
        <v>5915</v>
      </c>
    </row>
    <row r="1237" spans="1:6" x14ac:dyDescent="0.25">
      <c r="A1237" t="s">
        <v>1875</v>
      </c>
      <c r="B1237" t="s">
        <v>5912</v>
      </c>
      <c r="C1237" t="s">
        <v>5955</v>
      </c>
      <c r="D1237" t="s">
        <v>5942</v>
      </c>
      <c r="E1237">
        <v>60623</v>
      </c>
      <c r="F1237" t="s">
        <v>5927</v>
      </c>
    </row>
    <row r="1238" spans="1:6" x14ac:dyDescent="0.25">
      <c r="A1238" t="s">
        <v>1876</v>
      </c>
      <c r="B1238" t="s">
        <v>5912</v>
      </c>
      <c r="C1238" t="s">
        <v>6214</v>
      </c>
      <c r="D1238" t="s">
        <v>5980</v>
      </c>
      <c r="E1238">
        <v>43402</v>
      </c>
      <c r="F1238" t="s">
        <v>5937</v>
      </c>
    </row>
    <row r="1239" spans="1:6" x14ac:dyDescent="0.25">
      <c r="A1239" t="s">
        <v>1877</v>
      </c>
      <c r="B1239" t="s">
        <v>5912</v>
      </c>
      <c r="C1239" t="s">
        <v>5939</v>
      </c>
      <c r="D1239" t="s">
        <v>5926</v>
      </c>
      <c r="E1239">
        <v>77095</v>
      </c>
      <c r="F1239" t="s">
        <v>5927</v>
      </c>
    </row>
    <row r="1240" spans="1:6" x14ac:dyDescent="0.25">
      <c r="A1240" t="s">
        <v>1878</v>
      </c>
      <c r="B1240" t="s">
        <v>5912</v>
      </c>
      <c r="C1240" t="s">
        <v>6005</v>
      </c>
      <c r="D1240" t="s">
        <v>6006</v>
      </c>
      <c r="E1240">
        <v>7090</v>
      </c>
      <c r="F1240" t="s">
        <v>5937</v>
      </c>
    </row>
    <row r="1241" spans="1:6" x14ac:dyDescent="0.25">
      <c r="A1241" t="s">
        <v>1879</v>
      </c>
      <c r="B1241" t="s">
        <v>5912</v>
      </c>
      <c r="C1241" t="s">
        <v>6226</v>
      </c>
      <c r="D1241" t="s">
        <v>5994</v>
      </c>
      <c r="E1241">
        <v>73120</v>
      </c>
      <c r="F1241" t="s">
        <v>5927</v>
      </c>
    </row>
    <row r="1242" spans="1:6" x14ac:dyDescent="0.25">
      <c r="A1242" t="s">
        <v>1880</v>
      </c>
      <c r="B1242" t="s">
        <v>5912</v>
      </c>
      <c r="C1242" t="s">
        <v>5939</v>
      </c>
      <c r="D1242" t="s">
        <v>5926</v>
      </c>
      <c r="E1242">
        <v>77041</v>
      </c>
      <c r="F1242" t="s">
        <v>5927</v>
      </c>
    </row>
    <row r="1243" spans="1:6" x14ac:dyDescent="0.25">
      <c r="A1243" t="s">
        <v>1882</v>
      </c>
      <c r="B1243" t="s">
        <v>5912</v>
      </c>
      <c r="C1243" t="s">
        <v>5919</v>
      </c>
      <c r="D1243" t="s">
        <v>5920</v>
      </c>
      <c r="E1243">
        <v>33311</v>
      </c>
      <c r="F1243" t="s">
        <v>5915</v>
      </c>
    </row>
    <row r="1244" spans="1:6" x14ac:dyDescent="0.25">
      <c r="A1244" t="s">
        <v>1883</v>
      </c>
      <c r="B1244" t="s">
        <v>5912</v>
      </c>
      <c r="C1244" t="s">
        <v>6248</v>
      </c>
      <c r="D1244" t="s">
        <v>6069</v>
      </c>
      <c r="E1244">
        <v>72209</v>
      </c>
      <c r="F1244" t="s">
        <v>5915</v>
      </c>
    </row>
    <row r="1245" spans="1:6" x14ac:dyDescent="0.25">
      <c r="A1245" t="s">
        <v>1884</v>
      </c>
      <c r="B1245" t="s">
        <v>5912</v>
      </c>
      <c r="C1245" t="s">
        <v>5935</v>
      </c>
      <c r="D1245" t="s">
        <v>5936</v>
      </c>
      <c r="E1245">
        <v>19120</v>
      </c>
      <c r="F1245" t="s">
        <v>5937</v>
      </c>
    </row>
    <row r="1246" spans="1:6" x14ac:dyDescent="0.25">
      <c r="A1246" t="s">
        <v>1885</v>
      </c>
      <c r="B1246" t="s">
        <v>5912</v>
      </c>
      <c r="C1246" t="s">
        <v>6275</v>
      </c>
      <c r="D1246" t="s">
        <v>5917</v>
      </c>
      <c r="E1246">
        <v>92253</v>
      </c>
      <c r="F1246" t="s">
        <v>5918</v>
      </c>
    </row>
    <row r="1247" spans="1:6" x14ac:dyDescent="0.25">
      <c r="A1247" t="s">
        <v>1887</v>
      </c>
      <c r="B1247" t="s">
        <v>5912</v>
      </c>
      <c r="C1247" t="s">
        <v>6093</v>
      </c>
      <c r="D1247" t="s">
        <v>5980</v>
      </c>
      <c r="E1247">
        <v>44105</v>
      </c>
      <c r="F1247" t="s">
        <v>5937</v>
      </c>
    </row>
    <row r="1248" spans="1:6" x14ac:dyDescent="0.25">
      <c r="A1248" t="s">
        <v>1888</v>
      </c>
      <c r="B1248" t="s">
        <v>5912</v>
      </c>
      <c r="C1248" t="s">
        <v>5932</v>
      </c>
      <c r="D1248" t="s">
        <v>5917</v>
      </c>
      <c r="E1248">
        <v>94122</v>
      </c>
      <c r="F1248" t="s">
        <v>5918</v>
      </c>
    </row>
    <row r="1249" spans="1:6" x14ac:dyDescent="0.25">
      <c r="A1249" t="s">
        <v>1889</v>
      </c>
      <c r="B1249" t="s">
        <v>5912</v>
      </c>
      <c r="C1249" t="s">
        <v>5991</v>
      </c>
      <c r="D1249" t="s">
        <v>5957</v>
      </c>
      <c r="E1249">
        <v>85254</v>
      </c>
      <c r="F1249" t="s">
        <v>5918</v>
      </c>
    </row>
    <row r="1250" spans="1:6" x14ac:dyDescent="0.25">
      <c r="A1250" t="s">
        <v>1891</v>
      </c>
      <c r="B1250" t="s">
        <v>5912</v>
      </c>
      <c r="C1250" t="s">
        <v>5935</v>
      </c>
      <c r="D1250" t="s">
        <v>5936</v>
      </c>
      <c r="E1250">
        <v>19134</v>
      </c>
      <c r="F1250" t="s">
        <v>5937</v>
      </c>
    </row>
    <row r="1251" spans="1:6" x14ac:dyDescent="0.25">
      <c r="A1251" t="s">
        <v>1893</v>
      </c>
      <c r="B1251" t="s">
        <v>5912</v>
      </c>
      <c r="C1251" t="s">
        <v>6264</v>
      </c>
      <c r="D1251" t="s">
        <v>6039</v>
      </c>
      <c r="E1251">
        <v>2148</v>
      </c>
      <c r="F1251" t="s">
        <v>5937</v>
      </c>
    </row>
    <row r="1252" spans="1:6" x14ac:dyDescent="0.25">
      <c r="A1252" t="s">
        <v>1894</v>
      </c>
      <c r="B1252" t="s">
        <v>5912</v>
      </c>
      <c r="C1252" t="s">
        <v>5992</v>
      </c>
      <c r="D1252" t="s">
        <v>5917</v>
      </c>
      <c r="E1252">
        <v>95123</v>
      </c>
      <c r="F1252" t="s">
        <v>5918</v>
      </c>
    </row>
    <row r="1253" spans="1:6" x14ac:dyDescent="0.25">
      <c r="A1253" t="s">
        <v>1895</v>
      </c>
      <c r="B1253" t="s">
        <v>5912</v>
      </c>
      <c r="C1253" t="s">
        <v>5984</v>
      </c>
      <c r="D1253" t="s">
        <v>5957</v>
      </c>
      <c r="E1253">
        <v>85023</v>
      </c>
      <c r="F1253" t="s">
        <v>5918</v>
      </c>
    </row>
    <row r="1254" spans="1:6" x14ac:dyDescent="0.25">
      <c r="A1254" t="s">
        <v>1896</v>
      </c>
      <c r="B1254" t="s">
        <v>5912</v>
      </c>
      <c r="C1254" t="s">
        <v>5913</v>
      </c>
      <c r="D1254" t="s">
        <v>5914</v>
      </c>
      <c r="E1254">
        <v>42420</v>
      </c>
      <c r="F1254" t="s">
        <v>5915</v>
      </c>
    </row>
    <row r="1255" spans="1:6" x14ac:dyDescent="0.25">
      <c r="A1255" t="s">
        <v>1897</v>
      </c>
      <c r="B1255" t="s">
        <v>5912</v>
      </c>
      <c r="C1255" t="s">
        <v>5966</v>
      </c>
      <c r="D1255" t="s">
        <v>5967</v>
      </c>
      <c r="E1255">
        <v>29203</v>
      </c>
      <c r="F1255" t="s">
        <v>5915</v>
      </c>
    </row>
    <row r="1256" spans="1:6" x14ac:dyDescent="0.25">
      <c r="A1256" t="s">
        <v>1898</v>
      </c>
      <c r="B1256" t="s">
        <v>5912</v>
      </c>
      <c r="C1256" t="s">
        <v>6276</v>
      </c>
      <c r="D1256" t="s">
        <v>5920</v>
      </c>
      <c r="E1256">
        <v>32303</v>
      </c>
      <c r="F1256" t="s">
        <v>5915</v>
      </c>
    </row>
    <row r="1257" spans="1:6" x14ac:dyDescent="0.25">
      <c r="A1257" t="s">
        <v>1899</v>
      </c>
      <c r="B1257" t="s">
        <v>5912</v>
      </c>
      <c r="C1257" t="s">
        <v>5952</v>
      </c>
      <c r="D1257" t="s">
        <v>5953</v>
      </c>
      <c r="E1257">
        <v>10035</v>
      </c>
      <c r="F1257" t="s">
        <v>5937</v>
      </c>
    </row>
    <row r="1258" spans="1:6" x14ac:dyDescent="0.25">
      <c r="A1258" t="s">
        <v>1900</v>
      </c>
      <c r="B1258" t="s">
        <v>5912</v>
      </c>
      <c r="C1258" t="s">
        <v>5939</v>
      </c>
      <c r="D1258" t="s">
        <v>5926</v>
      </c>
      <c r="E1258">
        <v>77070</v>
      </c>
      <c r="F1258" t="s">
        <v>5927</v>
      </c>
    </row>
    <row r="1259" spans="1:6" x14ac:dyDescent="0.25">
      <c r="A1259" t="s">
        <v>1901</v>
      </c>
      <c r="B1259" t="s">
        <v>5912</v>
      </c>
      <c r="C1259" t="s">
        <v>6154</v>
      </c>
      <c r="D1259" t="s">
        <v>5920</v>
      </c>
      <c r="E1259">
        <v>33065</v>
      </c>
      <c r="F1259" t="s">
        <v>5915</v>
      </c>
    </row>
    <row r="1260" spans="1:6" x14ac:dyDescent="0.25">
      <c r="A1260" t="s">
        <v>1902</v>
      </c>
      <c r="B1260" t="s">
        <v>5912</v>
      </c>
      <c r="C1260" t="s">
        <v>5938</v>
      </c>
      <c r="D1260" t="s">
        <v>5931</v>
      </c>
      <c r="E1260">
        <v>84057</v>
      </c>
      <c r="F1260" t="s">
        <v>5918</v>
      </c>
    </row>
    <row r="1261" spans="1:6" x14ac:dyDescent="0.25">
      <c r="A1261" t="s">
        <v>1903</v>
      </c>
      <c r="B1261" t="s">
        <v>5912</v>
      </c>
      <c r="C1261" t="s">
        <v>6277</v>
      </c>
      <c r="D1261" t="s">
        <v>5962</v>
      </c>
      <c r="E1261">
        <v>37211</v>
      </c>
      <c r="F1261" t="s">
        <v>5915</v>
      </c>
    </row>
    <row r="1262" spans="1:6" x14ac:dyDescent="0.25">
      <c r="A1262" t="s">
        <v>1904</v>
      </c>
      <c r="B1262" t="s">
        <v>5912</v>
      </c>
      <c r="C1262" t="s">
        <v>5952</v>
      </c>
      <c r="D1262" t="s">
        <v>5953</v>
      </c>
      <c r="E1262">
        <v>10009</v>
      </c>
      <c r="F1262" t="s">
        <v>5937</v>
      </c>
    </row>
    <row r="1263" spans="1:6" x14ac:dyDescent="0.25">
      <c r="A1263" t="s">
        <v>1905</v>
      </c>
      <c r="B1263" t="s">
        <v>5912</v>
      </c>
      <c r="C1263" t="s">
        <v>6214</v>
      </c>
      <c r="D1263" t="s">
        <v>5914</v>
      </c>
      <c r="E1263">
        <v>42104</v>
      </c>
      <c r="F1263" t="s">
        <v>5915</v>
      </c>
    </row>
    <row r="1264" spans="1:6" x14ac:dyDescent="0.25">
      <c r="A1264" t="s">
        <v>1907</v>
      </c>
      <c r="B1264" t="s">
        <v>5912</v>
      </c>
      <c r="C1264" t="s">
        <v>6278</v>
      </c>
      <c r="D1264" t="s">
        <v>5924</v>
      </c>
      <c r="E1264">
        <v>98226</v>
      </c>
      <c r="F1264" t="s">
        <v>5918</v>
      </c>
    </row>
    <row r="1265" spans="1:6" x14ac:dyDescent="0.25">
      <c r="A1265" t="s">
        <v>1908</v>
      </c>
      <c r="B1265" t="s">
        <v>5912</v>
      </c>
      <c r="C1265" t="s">
        <v>5952</v>
      </c>
      <c r="D1265" t="s">
        <v>5953</v>
      </c>
      <c r="E1265">
        <v>10011</v>
      </c>
      <c r="F1265" t="s">
        <v>5937</v>
      </c>
    </row>
    <row r="1266" spans="1:6" x14ac:dyDescent="0.25">
      <c r="A1266" t="s">
        <v>1909</v>
      </c>
      <c r="B1266" t="s">
        <v>5912</v>
      </c>
      <c r="C1266" t="s">
        <v>5989</v>
      </c>
      <c r="D1266" t="s">
        <v>5980</v>
      </c>
      <c r="E1266">
        <v>43055</v>
      </c>
      <c r="F1266" t="s">
        <v>5937</v>
      </c>
    </row>
    <row r="1267" spans="1:6" x14ac:dyDescent="0.25">
      <c r="A1267" t="s">
        <v>1910</v>
      </c>
      <c r="B1267" t="s">
        <v>5912</v>
      </c>
      <c r="C1267" t="s">
        <v>6279</v>
      </c>
      <c r="D1267" t="s">
        <v>5942</v>
      </c>
      <c r="E1267">
        <v>60098</v>
      </c>
      <c r="F1267" t="s">
        <v>5927</v>
      </c>
    </row>
    <row r="1268" spans="1:6" x14ac:dyDescent="0.25">
      <c r="A1268" t="s">
        <v>1911</v>
      </c>
      <c r="B1268" t="s">
        <v>5912</v>
      </c>
      <c r="C1268" t="s">
        <v>6195</v>
      </c>
      <c r="D1268" t="s">
        <v>5926</v>
      </c>
      <c r="E1268">
        <v>75007</v>
      </c>
      <c r="F1268" t="s">
        <v>5927</v>
      </c>
    </row>
    <row r="1269" spans="1:6" x14ac:dyDescent="0.25">
      <c r="A1269" t="s">
        <v>1913</v>
      </c>
      <c r="B1269" t="s">
        <v>5912</v>
      </c>
      <c r="C1269" t="s">
        <v>6197</v>
      </c>
      <c r="D1269" t="s">
        <v>5951</v>
      </c>
      <c r="E1269">
        <v>47905</v>
      </c>
      <c r="F1269" t="s">
        <v>5927</v>
      </c>
    </row>
    <row r="1270" spans="1:6" x14ac:dyDescent="0.25">
      <c r="A1270" t="s">
        <v>1914</v>
      </c>
      <c r="B1270" t="s">
        <v>5912</v>
      </c>
      <c r="C1270" t="s">
        <v>5979</v>
      </c>
      <c r="D1270" t="s">
        <v>6040</v>
      </c>
      <c r="E1270">
        <v>31907</v>
      </c>
      <c r="F1270" t="s">
        <v>5915</v>
      </c>
    </row>
    <row r="1271" spans="1:6" x14ac:dyDescent="0.25">
      <c r="A1271" t="s">
        <v>1915</v>
      </c>
      <c r="B1271" t="s">
        <v>5912</v>
      </c>
      <c r="C1271" t="s">
        <v>6123</v>
      </c>
      <c r="D1271" t="s">
        <v>5959</v>
      </c>
      <c r="E1271">
        <v>22304</v>
      </c>
      <c r="F1271" t="s">
        <v>5915</v>
      </c>
    </row>
    <row r="1272" spans="1:6" x14ac:dyDescent="0.25">
      <c r="A1272" t="s">
        <v>1916</v>
      </c>
      <c r="B1272" t="s">
        <v>5912</v>
      </c>
      <c r="C1272" t="s">
        <v>6280</v>
      </c>
      <c r="D1272" t="s">
        <v>5926</v>
      </c>
      <c r="E1272">
        <v>76117</v>
      </c>
      <c r="F1272" t="s">
        <v>5927</v>
      </c>
    </row>
    <row r="1273" spans="1:6" x14ac:dyDescent="0.25">
      <c r="A1273" t="s">
        <v>1917</v>
      </c>
      <c r="B1273" t="s">
        <v>5912</v>
      </c>
      <c r="C1273" t="s">
        <v>5952</v>
      </c>
      <c r="D1273" t="s">
        <v>5953</v>
      </c>
      <c r="E1273">
        <v>10024</v>
      </c>
      <c r="F1273" t="s">
        <v>5937</v>
      </c>
    </row>
    <row r="1274" spans="1:6" x14ac:dyDescent="0.25">
      <c r="A1274" t="s">
        <v>1918</v>
      </c>
      <c r="B1274" t="s">
        <v>5912</v>
      </c>
      <c r="C1274" t="s">
        <v>5916</v>
      </c>
      <c r="D1274" t="s">
        <v>5917</v>
      </c>
      <c r="E1274">
        <v>90004</v>
      </c>
      <c r="F1274" t="s">
        <v>5918</v>
      </c>
    </row>
    <row r="1275" spans="1:6" x14ac:dyDescent="0.25">
      <c r="A1275" t="s">
        <v>1919</v>
      </c>
      <c r="B1275" t="s">
        <v>5912</v>
      </c>
      <c r="C1275" t="s">
        <v>6281</v>
      </c>
      <c r="D1275" t="s">
        <v>5942</v>
      </c>
      <c r="E1275">
        <v>60090</v>
      </c>
      <c r="F1275" t="s">
        <v>5927</v>
      </c>
    </row>
    <row r="1276" spans="1:6" x14ac:dyDescent="0.25">
      <c r="A1276" t="s">
        <v>1920</v>
      </c>
      <c r="B1276" t="s">
        <v>5912</v>
      </c>
      <c r="C1276" t="s">
        <v>6282</v>
      </c>
      <c r="D1276" t="s">
        <v>5967</v>
      </c>
      <c r="E1276">
        <v>29483</v>
      </c>
      <c r="F1276" t="s">
        <v>5915</v>
      </c>
    </row>
    <row r="1277" spans="1:6" x14ac:dyDescent="0.25">
      <c r="A1277" t="s">
        <v>1921</v>
      </c>
      <c r="B1277" t="s">
        <v>5912</v>
      </c>
      <c r="C1277" t="s">
        <v>5979</v>
      </c>
      <c r="D1277" t="s">
        <v>5951</v>
      </c>
      <c r="E1277">
        <v>47201</v>
      </c>
      <c r="F1277" t="s">
        <v>5927</v>
      </c>
    </row>
    <row r="1278" spans="1:6" x14ac:dyDescent="0.25">
      <c r="A1278" t="s">
        <v>1922</v>
      </c>
      <c r="B1278" t="s">
        <v>5912</v>
      </c>
      <c r="C1278" t="s">
        <v>5952</v>
      </c>
      <c r="D1278" t="s">
        <v>5953</v>
      </c>
      <c r="E1278">
        <v>10024</v>
      </c>
      <c r="F1278" t="s">
        <v>5937</v>
      </c>
    </row>
    <row r="1279" spans="1:6" x14ac:dyDescent="0.25">
      <c r="A1279" t="s">
        <v>1923</v>
      </c>
      <c r="B1279" t="s">
        <v>5912</v>
      </c>
      <c r="C1279" t="s">
        <v>5952</v>
      </c>
      <c r="D1279" t="s">
        <v>5953</v>
      </c>
      <c r="E1279">
        <v>10035</v>
      </c>
      <c r="F1279" t="s">
        <v>5937</v>
      </c>
    </row>
    <row r="1280" spans="1:6" x14ac:dyDescent="0.25">
      <c r="A1280" t="s">
        <v>1925</v>
      </c>
      <c r="B1280" t="s">
        <v>5912</v>
      </c>
      <c r="C1280" t="s">
        <v>6061</v>
      </c>
      <c r="D1280" t="s">
        <v>5920</v>
      </c>
      <c r="E1280">
        <v>32216</v>
      </c>
      <c r="F1280" t="s">
        <v>5915</v>
      </c>
    </row>
    <row r="1281" spans="1:6" x14ac:dyDescent="0.25">
      <c r="A1281" t="s">
        <v>1927</v>
      </c>
      <c r="B1281" t="s">
        <v>5912</v>
      </c>
      <c r="C1281" t="s">
        <v>6018</v>
      </c>
      <c r="D1281" t="s">
        <v>5917</v>
      </c>
      <c r="E1281">
        <v>92024</v>
      </c>
      <c r="F1281" t="s">
        <v>5918</v>
      </c>
    </row>
    <row r="1282" spans="1:6" x14ac:dyDescent="0.25">
      <c r="A1282" t="s">
        <v>1928</v>
      </c>
      <c r="B1282" t="s">
        <v>5912</v>
      </c>
      <c r="C1282" t="s">
        <v>6029</v>
      </c>
      <c r="D1282" t="s">
        <v>5926</v>
      </c>
      <c r="E1282">
        <v>76017</v>
      </c>
      <c r="F1282" t="s">
        <v>5927</v>
      </c>
    </row>
    <row r="1283" spans="1:6" x14ac:dyDescent="0.25">
      <c r="A1283" t="s">
        <v>1929</v>
      </c>
      <c r="B1283" t="s">
        <v>5912</v>
      </c>
      <c r="C1283" t="s">
        <v>5916</v>
      </c>
      <c r="D1283" t="s">
        <v>5917</v>
      </c>
      <c r="E1283">
        <v>90045</v>
      </c>
      <c r="F1283" t="s">
        <v>5918</v>
      </c>
    </row>
    <row r="1284" spans="1:6" x14ac:dyDescent="0.25">
      <c r="A1284" t="s">
        <v>1931</v>
      </c>
      <c r="B1284" t="s">
        <v>5912</v>
      </c>
      <c r="C1284" t="s">
        <v>5916</v>
      </c>
      <c r="D1284" t="s">
        <v>5917</v>
      </c>
      <c r="E1284">
        <v>90049</v>
      </c>
      <c r="F1284" t="s">
        <v>5918</v>
      </c>
    </row>
    <row r="1285" spans="1:6" x14ac:dyDescent="0.25">
      <c r="A1285" t="s">
        <v>1933</v>
      </c>
      <c r="B1285" t="s">
        <v>5912</v>
      </c>
      <c r="C1285" t="s">
        <v>5932</v>
      </c>
      <c r="D1285" t="s">
        <v>5917</v>
      </c>
      <c r="E1285">
        <v>94110</v>
      </c>
      <c r="F1285" t="s">
        <v>5918</v>
      </c>
    </row>
    <row r="1286" spans="1:6" x14ac:dyDescent="0.25">
      <c r="A1286" t="s">
        <v>1934</v>
      </c>
      <c r="B1286" t="s">
        <v>5912</v>
      </c>
      <c r="C1286" t="s">
        <v>5995</v>
      </c>
      <c r="D1286" t="s">
        <v>5996</v>
      </c>
      <c r="E1286">
        <v>88220</v>
      </c>
      <c r="F1286" t="s">
        <v>5918</v>
      </c>
    </row>
    <row r="1287" spans="1:6" x14ac:dyDescent="0.25">
      <c r="A1287" t="s">
        <v>1935</v>
      </c>
      <c r="B1287" t="s">
        <v>5912</v>
      </c>
      <c r="C1287" t="s">
        <v>6243</v>
      </c>
      <c r="D1287" t="s">
        <v>5987</v>
      </c>
      <c r="E1287">
        <v>63116</v>
      </c>
      <c r="F1287" t="s">
        <v>5927</v>
      </c>
    </row>
    <row r="1288" spans="1:6" x14ac:dyDescent="0.25">
      <c r="A1288" t="s">
        <v>1937</v>
      </c>
      <c r="B1288" t="s">
        <v>5912</v>
      </c>
      <c r="C1288" t="s">
        <v>5952</v>
      </c>
      <c r="D1288" t="s">
        <v>5953</v>
      </c>
      <c r="E1288">
        <v>10024</v>
      </c>
      <c r="F1288" t="s">
        <v>5937</v>
      </c>
    </row>
    <row r="1289" spans="1:6" x14ac:dyDescent="0.25">
      <c r="A1289" t="s">
        <v>1939</v>
      </c>
      <c r="B1289" t="s">
        <v>5912</v>
      </c>
      <c r="C1289" t="s">
        <v>5958</v>
      </c>
      <c r="D1289" t="s">
        <v>5980</v>
      </c>
      <c r="E1289">
        <v>45503</v>
      </c>
      <c r="F1289" t="s">
        <v>5937</v>
      </c>
    </row>
    <row r="1290" spans="1:6" x14ac:dyDescent="0.25">
      <c r="A1290" t="s">
        <v>1940</v>
      </c>
      <c r="B1290" t="s">
        <v>5912</v>
      </c>
      <c r="C1290" t="s">
        <v>6209</v>
      </c>
      <c r="D1290" t="s">
        <v>5994</v>
      </c>
      <c r="E1290">
        <v>74133</v>
      </c>
      <c r="F1290" t="s">
        <v>5927</v>
      </c>
    </row>
    <row r="1291" spans="1:6" x14ac:dyDescent="0.25">
      <c r="A1291" t="s">
        <v>1941</v>
      </c>
      <c r="B1291" t="s">
        <v>5912</v>
      </c>
      <c r="C1291" t="s">
        <v>5923</v>
      </c>
      <c r="D1291" t="s">
        <v>5924</v>
      </c>
      <c r="E1291">
        <v>98103</v>
      </c>
      <c r="F1291" t="s">
        <v>5918</v>
      </c>
    </row>
    <row r="1292" spans="1:6" x14ac:dyDescent="0.25">
      <c r="A1292" t="s">
        <v>1943</v>
      </c>
      <c r="B1292" t="s">
        <v>5912</v>
      </c>
      <c r="C1292" t="s">
        <v>6068</v>
      </c>
      <c r="D1292" t="s">
        <v>5922</v>
      </c>
      <c r="E1292">
        <v>28314</v>
      </c>
      <c r="F1292" t="s">
        <v>5915</v>
      </c>
    </row>
    <row r="1293" spans="1:6" x14ac:dyDescent="0.25">
      <c r="A1293" t="s">
        <v>1944</v>
      </c>
      <c r="B1293" t="s">
        <v>5912</v>
      </c>
      <c r="C1293" t="s">
        <v>5916</v>
      </c>
      <c r="D1293" t="s">
        <v>5917</v>
      </c>
      <c r="E1293">
        <v>90045</v>
      </c>
      <c r="F1293" t="s">
        <v>5918</v>
      </c>
    </row>
    <row r="1294" spans="1:6" x14ac:dyDescent="0.25">
      <c r="A1294" t="s">
        <v>1946</v>
      </c>
      <c r="B1294" t="s">
        <v>5912</v>
      </c>
      <c r="C1294" t="s">
        <v>5952</v>
      </c>
      <c r="D1294" t="s">
        <v>5953</v>
      </c>
      <c r="E1294">
        <v>10035</v>
      </c>
      <c r="F1294" t="s">
        <v>5937</v>
      </c>
    </row>
    <row r="1295" spans="1:6" x14ac:dyDescent="0.25">
      <c r="A1295" t="s">
        <v>1948</v>
      </c>
      <c r="B1295" t="s">
        <v>5912</v>
      </c>
      <c r="C1295" t="s">
        <v>6283</v>
      </c>
      <c r="D1295" t="s">
        <v>6069</v>
      </c>
      <c r="E1295">
        <v>71901</v>
      </c>
      <c r="F1295" t="s">
        <v>5915</v>
      </c>
    </row>
    <row r="1296" spans="1:6" x14ac:dyDescent="0.25">
      <c r="A1296" t="s">
        <v>1949</v>
      </c>
      <c r="B1296" t="s">
        <v>5912</v>
      </c>
      <c r="C1296" t="s">
        <v>5973</v>
      </c>
      <c r="D1296" t="s">
        <v>5942</v>
      </c>
      <c r="E1296">
        <v>60505</v>
      </c>
      <c r="F1296" t="s">
        <v>5927</v>
      </c>
    </row>
    <row r="1297" spans="1:6" x14ac:dyDescent="0.25">
      <c r="A1297" t="s">
        <v>1950</v>
      </c>
      <c r="B1297" t="s">
        <v>5912</v>
      </c>
      <c r="C1297" t="s">
        <v>6211</v>
      </c>
      <c r="D1297" t="s">
        <v>5922</v>
      </c>
      <c r="E1297">
        <v>27604</v>
      </c>
      <c r="F1297" t="s">
        <v>5915</v>
      </c>
    </row>
    <row r="1298" spans="1:6" x14ac:dyDescent="0.25">
      <c r="A1298" t="s">
        <v>1951</v>
      </c>
      <c r="B1298" t="s">
        <v>5912</v>
      </c>
      <c r="C1298" t="s">
        <v>6209</v>
      </c>
      <c r="D1298" t="s">
        <v>5994</v>
      </c>
      <c r="E1298">
        <v>74133</v>
      </c>
      <c r="F1298" t="s">
        <v>5927</v>
      </c>
    </row>
    <row r="1299" spans="1:6" x14ac:dyDescent="0.25">
      <c r="A1299" t="s">
        <v>1952</v>
      </c>
      <c r="B1299" t="s">
        <v>5912</v>
      </c>
      <c r="C1299" t="s">
        <v>6034</v>
      </c>
      <c r="D1299" t="s">
        <v>5917</v>
      </c>
      <c r="E1299">
        <v>92345</v>
      </c>
      <c r="F1299" t="s">
        <v>5918</v>
      </c>
    </row>
    <row r="1300" spans="1:6" x14ac:dyDescent="0.25">
      <c r="A1300" t="s">
        <v>1953</v>
      </c>
      <c r="B1300" t="s">
        <v>5912</v>
      </c>
      <c r="C1300" t="s">
        <v>6169</v>
      </c>
      <c r="D1300" t="s">
        <v>5931</v>
      </c>
      <c r="E1300">
        <v>84604</v>
      </c>
      <c r="F1300" t="s">
        <v>5918</v>
      </c>
    </row>
    <row r="1301" spans="1:6" x14ac:dyDescent="0.25">
      <c r="A1301" t="s">
        <v>1954</v>
      </c>
      <c r="B1301" t="s">
        <v>5912</v>
      </c>
      <c r="C1301" t="s">
        <v>5932</v>
      </c>
      <c r="D1301" t="s">
        <v>5917</v>
      </c>
      <c r="E1301">
        <v>94110</v>
      </c>
      <c r="F1301" t="s">
        <v>5918</v>
      </c>
    </row>
    <row r="1302" spans="1:6" x14ac:dyDescent="0.25">
      <c r="A1302" t="s">
        <v>1955</v>
      </c>
      <c r="B1302" t="s">
        <v>5912</v>
      </c>
      <c r="C1302" t="s">
        <v>5956</v>
      </c>
      <c r="D1302" t="s">
        <v>5957</v>
      </c>
      <c r="E1302">
        <v>85234</v>
      </c>
      <c r="F1302" t="s">
        <v>5918</v>
      </c>
    </row>
    <row r="1303" spans="1:6" x14ac:dyDescent="0.25">
      <c r="A1303" t="s">
        <v>1956</v>
      </c>
      <c r="B1303" t="s">
        <v>5912</v>
      </c>
      <c r="C1303" t="s">
        <v>5952</v>
      </c>
      <c r="D1303" t="s">
        <v>5953</v>
      </c>
      <c r="E1303">
        <v>10035</v>
      </c>
      <c r="F1303" t="s">
        <v>5937</v>
      </c>
    </row>
    <row r="1304" spans="1:6" x14ac:dyDescent="0.25">
      <c r="A1304" t="s">
        <v>1957</v>
      </c>
      <c r="B1304" t="s">
        <v>5912</v>
      </c>
      <c r="C1304" t="s">
        <v>5958</v>
      </c>
      <c r="D1304" t="s">
        <v>5987</v>
      </c>
      <c r="E1304">
        <v>65807</v>
      </c>
      <c r="F1304" t="s">
        <v>5927</v>
      </c>
    </row>
    <row r="1305" spans="1:6" x14ac:dyDescent="0.25">
      <c r="A1305" t="s">
        <v>1959</v>
      </c>
      <c r="B1305" t="s">
        <v>5912</v>
      </c>
      <c r="C1305" t="s">
        <v>5961</v>
      </c>
      <c r="D1305" t="s">
        <v>5962</v>
      </c>
      <c r="E1305">
        <v>38109</v>
      </c>
      <c r="F1305" t="s">
        <v>5915</v>
      </c>
    </row>
    <row r="1306" spans="1:6" x14ac:dyDescent="0.25">
      <c r="A1306" t="s">
        <v>1960</v>
      </c>
      <c r="B1306" t="s">
        <v>5912</v>
      </c>
      <c r="C1306" t="s">
        <v>6065</v>
      </c>
      <c r="D1306" t="s">
        <v>5926</v>
      </c>
      <c r="E1306">
        <v>79109</v>
      </c>
      <c r="F1306" t="s">
        <v>5927</v>
      </c>
    </row>
    <row r="1307" spans="1:6" x14ac:dyDescent="0.25">
      <c r="A1307" t="s">
        <v>1962</v>
      </c>
      <c r="B1307" t="s">
        <v>5912</v>
      </c>
      <c r="C1307" t="s">
        <v>5916</v>
      </c>
      <c r="D1307" t="s">
        <v>5917</v>
      </c>
      <c r="E1307">
        <v>90045</v>
      </c>
      <c r="F1307" t="s">
        <v>5918</v>
      </c>
    </row>
    <row r="1308" spans="1:6" x14ac:dyDescent="0.25">
      <c r="A1308" t="s">
        <v>1964</v>
      </c>
      <c r="B1308" t="s">
        <v>5912</v>
      </c>
      <c r="C1308" t="s">
        <v>6038</v>
      </c>
      <c r="D1308" t="s">
        <v>6039</v>
      </c>
      <c r="E1308">
        <v>1852</v>
      </c>
      <c r="F1308" t="s">
        <v>5937</v>
      </c>
    </row>
    <row r="1309" spans="1:6" x14ac:dyDescent="0.25">
      <c r="A1309" t="s">
        <v>1966</v>
      </c>
      <c r="B1309" t="s">
        <v>5912</v>
      </c>
      <c r="C1309" t="s">
        <v>6018</v>
      </c>
      <c r="D1309" t="s">
        <v>5917</v>
      </c>
      <c r="E1309">
        <v>92024</v>
      </c>
      <c r="F1309" t="s">
        <v>5918</v>
      </c>
    </row>
    <row r="1310" spans="1:6" x14ac:dyDescent="0.25">
      <c r="A1310" t="s">
        <v>1968</v>
      </c>
      <c r="B1310" t="s">
        <v>5912</v>
      </c>
      <c r="C1310" t="s">
        <v>6108</v>
      </c>
      <c r="D1310" t="s">
        <v>5922</v>
      </c>
      <c r="E1310">
        <v>28806</v>
      </c>
      <c r="F1310" t="s">
        <v>5915</v>
      </c>
    </row>
    <row r="1311" spans="1:6" x14ac:dyDescent="0.25">
      <c r="A1311" t="s">
        <v>1969</v>
      </c>
      <c r="B1311" t="s">
        <v>5912</v>
      </c>
      <c r="C1311" t="s">
        <v>6163</v>
      </c>
      <c r="D1311" t="s">
        <v>5974</v>
      </c>
      <c r="E1311">
        <v>81001</v>
      </c>
      <c r="F1311" t="s">
        <v>5918</v>
      </c>
    </row>
    <row r="1312" spans="1:6" x14ac:dyDescent="0.25">
      <c r="A1312" t="s">
        <v>1971</v>
      </c>
      <c r="B1312" t="s">
        <v>5912</v>
      </c>
      <c r="C1312" t="s">
        <v>5960</v>
      </c>
      <c r="D1312" t="s">
        <v>5947</v>
      </c>
      <c r="E1312">
        <v>49201</v>
      </c>
      <c r="F1312" t="s">
        <v>5927</v>
      </c>
    </row>
    <row r="1313" spans="1:6" x14ac:dyDescent="0.25">
      <c r="A1313" t="s">
        <v>1972</v>
      </c>
      <c r="B1313" t="s">
        <v>5912</v>
      </c>
      <c r="C1313" t="s">
        <v>5916</v>
      </c>
      <c r="D1313" t="s">
        <v>5917</v>
      </c>
      <c r="E1313">
        <v>90004</v>
      </c>
      <c r="F1313" t="s">
        <v>5918</v>
      </c>
    </row>
    <row r="1314" spans="1:6" x14ac:dyDescent="0.25">
      <c r="A1314" t="s">
        <v>1973</v>
      </c>
      <c r="B1314" t="s">
        <v>5912</v>
      </c>
      <c r="C1314" t="s">
        <v>6179</v>
      </c>
      <c r="D1314" t="s">
        <v>5922</v>
      </c>
      <c r="E1314">
        <v>27360</v>
      </c>
      <c r="F1314" t="s">
        <v>5915</v>
      </c>
    </row>
    <row r="1315" spans="1:6" x14ac:dyDescent="0.25">
      <c r="A1315" t="s">
        <v>1974</v>
      </c>
      <c r="B1315" t="s">
        <v>5912</v>
      </c>
      <c r="C1315" t="s">
        <v>6047</v>
      </c>
      <c r="D1315" t="s">
        <v>5942</v>
      </c>
      <c r="E1315">
        <v>61604</v>
      </c>
      <c r="F1315" t="s">
        <v>5927</v>
      </c>
    </row>
    <row r="1316" spans="1:6" x14ac:dyDescent="0.25">
      <c r="A1316" t="s">
        <v>1975</v>
      </c>
      <c r="B1316" t="s">
        <v>5912</v>
      </c>
      <c r="C1316" t="s">
        <v>5916</v>
      </c>
      <c r="D1316" t="s">
        <v>5917</v>
      </c>
      <c r="E1316">
        <v>90032</v>
      </c>
      <c r="F1316" t="s">
        <v>5918</v>
      </c>
    </row>
    <row r="1317" spans="1:6" x14ac:dyDescent="0.25">
      <c r="A1317" t="s">
        <v>1976</v>
      </c>
      <c r="B1317" t="s">
        <v>5912</v>
      </c>
      <c r="C1317" t="s">
        <v>5955</v>
      </c>
      <c r="D1317" t="s">
        <v>5942</v>
      </c>
      <c r="E1317">
        <v>60653</v>
      </c>
      <c r="F1317" t="s">
        <v>5927</v>
      </c>
    </row>
    <row r="1318" spans="1:6" x14ac:dyDescent="0.25">
      <c r="A1318" t="s">
        <v>1977</v>
      </c>
      <c r="B1318" t="s">
        <v>5912</v>
      </c>
      <c r="C1318" t="s">
        <v>5935</v>
      </c>
      <c r="D1318" t="s">
        <v>5936</v>
      </c>
      <c r="E1318">
        <v>19134</v>
      </c>
      <c r="F1318" t="s">
        <v>5937</v>
      </c>
    </row>
    <row r="1319" spans="1:6" x14ac:dyDescent="0.25">
      <c r="A1319" t="s">
        <v>1978</v>
      </c>
      <c r="B1319" t="s">
        <v>5912</v>
      </c>
      <c r="C1319" t="s">
        <v>6284</v>
      </c>
      <c r="D1319" t="s">
        <v>5974</v>
      </c>
      <c r="E1319">
        <v>80112</v>
      </c>
      <c r="F1319" t="s">
        <v>5918</v>
      </c>
    </row>
    <row r="1320" spans="1:6" x14ac:dyDescent="0.25">
      <c r="A1320" t="s">
        <v>1979</v>
      </c>
      <c r="B1320" t="s">
        <v>5912</v>
      </c>
      <c r="C1320" t="s">
        <v>5923</v>
      </c>
      <c r="D1320" t="s">
        <v>5924</v>
      </c>
      <c r="E1320">
        <v>98115</v>
      </c>
      <c r="F1320" t="s">
        <v>5918</v>
      </c>
    </row>
    <row r="1321" spans="1:6" x14ac:dyDescent="0.25">
      <c r="A1321" t="s">
        <v>1980</v>
      </c>
      <c r="B1321" t="s">
        <v>5912</v>
      </c>
      <c r="C1321" t="s">
        <v>6101</v>
      </c>
      <c r="D1321" t="s">
        <v>5920</v>
      </c>
      <c r="E1321">
        <v>33012</v>
      </c>
      <c r="F1321" t="s">
        <v>5915</v>
      </c>
    </row>
    <row r="1322" spans="1:6" x14ac:dyDescent="0.25">
      <c r="A1322" t="s">
        <v>1981</v>
      </c>
      <c r="B1322" t="s">
        <v>5912</v>
      </c>
      <c r="C1322" t="s">
        <v>6107</v>
      </c>
      <c r="D1322" t="s">
        <v>5980</v>
      </c>
      <c r="E1322">
        <v>43130</v>
      </c>
      <c r="F1322" t="s">
        <v>5937</v>
      </c>
    </row>
    <row r="1323" spans="1:6" x14ac:dyDescent="0.25">
      <c r="A1323" t="s">
        <v>1983</v>
      </c>
      <c r="B1323" t="s">
        <v>5912</v>
      </c>
      <c r="C1323" t="s">
        <v>6061</v>
      </c>
      <c r="D1323" t="s">
        <v>5920</v>
      </c>
      <c r="E1323">
        <v>32216</v>
      </c>
      <c r="F1323" t="s">
        <v>5915</v>
      </c>
    </row>
    <row r="1324" spans="1:6" x14ac:dyDescent="0.25">
      <c r="A1324" t="s">
        <v>1984</v>
      </c>
      <c r="B1324" t="s">
        <v>5912</v>
      </c>
      <c r="C1324" t="s">
        <v>6205</v>
      </c>
      <c r="D1324" t="s">
        <v>6120</v>
      </c>
      <c r="E1324">
        <v>21215</v>
      </c>
      <c r="F1324" t="s">
        <v>5937</v>
      </c>
    </row>
    <row r="1325" spans="1:6" x14ac:dyDescent="0.25">
      <c r="A1325" t="s">
        <v>1985</v>
      </c>
      <c r="B1325" t="s">
        <v>5912</v>
      </c>
      <c r="C1325" t="s">
        <v>5952</v>
      </c>
      <c r="D1325" t="s">
        <v>5953</v>
      </c>
      <c r="E1325">
        <v>10009</v>
      </c>
      <c r="F1325" t="s">
        <v>5937</v>
      </c>
    </row>
    <row r="1326" spans="1:6" x14ac:dyDescent="0.25">
      <c r="A1326" t="s">
        <v>1986</v>
      </c>
      <c r="B1326" t="s">
        <v>5912</v>
      </c>
      <c r="C1326" t="s">
        <v>5995</v>
      </c>
      <c r="D1326" t="s">
        <v>5996</v>
      </c>
      <c r="E1326">
        <v>88220</v>
      </c>
      <c r="F1326" t="s">
        <v>5918</v>
      </c>
    </row>
    <row r="1327" spans="1:6" x14ac:dyDescent="0.25">
      <c r="A1327" t="s">
        <v>1987</v>
      </c>
      <c r="B1327" t="s">
        <v>5912</v>
      </c>
      <c r="C1327" t="s">
        <v>5916</v>
      </c>
      <c r="D1327" t="s">
        <v>5917</v>
      </c>
      <c r="E1327">
        <v>90049</v>
      </c>
      <c r="F1327" t="s">
        <v>5918</v>
      </c>
    </row>
    <row r="1328" spans="1:6" x14ac:dyDescent="0.25">
      <c r="A1328" t="s">
        <v>1988</v>
      </c>
      <c r="B1328" t="s">
        <v>5912</v>
      </c>
      <c r="C1328" t="s">
        <v>6061</v>
      </c>
      <c r="D1328" t="s">
        <v>5920</v>
      </c>
      <c r="E1328">
        <v>32216</v>
      </c>
      <c r="F1328" t="s">
        <v>5915</v>
      </c>
    </row>
    <row r="1329" spans="1:6" x14ac:dyDescent="0.25">
      <c r="A1329" t="s">
        <v>1989</v>
      </c>
      <c r="B1329" t="s">
        <v>5912</v>
      </c>
      <c r="C1329" t="s">
        <v>6028</v>
      </c>
      <c r="D1329" t="s">
        <v>5980</v>
      </c>
      <c r="E1329">
        <v>44107</v>
      </c>
      <c r="F1329" t="s">
        <v>5937</v>
      </c>
    </row>
    <row r="1330" spans="1:6" x14ac:dyDescent="0.25">
      <c r="A1330" t="s">
        <v>1990</v>
      </c>
      <c r="B1330" t="s">
        <v>5912</v>
      </c>
      <c r="C1330" t="s">
        <v>5954</v>
      </c>
      <c r="D1330" t="s">
        <v>5953</v>
      </c>
      <c r="E1330">
        <v>12180</v>
      </c>
      <c r="F1330" t="s">
        <v>5937</v>
      </c>
    </row>
    <row r="1331" spans="1:6" x14ac:dyDescent="0.25">
      <c r="A1331" t="s">
        <v>1991</v>
      </c>
      <c r="B1331" t="s">
        <v>5912</v>
      </c>
      <c r="C1331" t="s">
        <v>5982</v>
      </c>
      <c r="D1331" t="s">
        <v>5922</v>
      </c>
      <c r="E1331">
        <v>28403</v>
      </c>
      <c r="F1331" t="s">
        <v>5915</v>
      </c>
    </row>
    <row r="1332" spans="1:6" x14ac:dyDescent="0.25">
      <c r="A1332" t="s">
        <v>1992</v>
      </c>
      <c r="B1332" t="s">
        <v>5912</v>
      </c>
      <c r="C1332" t="s">
        <v>5923</v>
      </c>
      <c r="D1332" t="s">
        <v>5924</v>
      </c>
      <c r="E1332">
        <v>98105</v>
      </c>
      <c r="F1332" t="s">
        <v>5918</v>
      </c>
    </row>
    <row r="1333" spans="1:6" x14ac:dyDescent="0.25">
      <c r="A1333" t="s">
        <v>1993</v>
      </c>
      <c r="B1333" t="s">
        <v>5912</v>
      </c>
      <c r="C1333" t="s">
        <v>5952</v>
      </c>
      <c r="D1333" t="s">
        <v>5953</v>
      </c>
      <c r="E1333">
        <v>10024</v>
      </c>
      <c r="F1333" t="s">
        <v>5937</v>
      </c>
    </row>
    <row r="1334" spans="1:6" x14ac:dyDescent="0.25">
      <c r="A1334" t="s">
        <v>1994</v>
      </c>
      <c r="B1334" t="s">
        <v>5912</v>
      </c>
      <c r="C1334" t="s">
        <v>5979</v>
      </c>
      <c r="D1334" t="s">
        <v>6040</v>
      </c>
      <c r="E1334">
        <v>31907</v>
      </c>
      <c r="F1334" t="s">
        <v>5915</v>
      </c>
    </row>
    <row r="1335" spans="1:6" x14ac:dyDescent="0.25">
      <c r="A1335" t="s">
        <v>1996</v>
      </c>
      <c r="B1335" t="s">
        <v>5912</v>
      </c>
      <c r="C1335" t="s">
        <v>5952</v>
      </c>
      <c r="D1335" t="s">
        <v>5953</v>
      </c>
      <c r="E1335">
        <v>10024</v>
      </c>
      <c r="F1335" t="s">
        <v>5937</v>
      </c>
    </row>
    <row r="1336" spans="1:6" x14ac:dyDescent="0.25">
      <c r="A1336" t="s">
        <v>1997</v>
      </c>
      <c r="B1336" t="s">
        <v>5912</v>
      </c>
      <c r="C1336" t="s">
        <v>6070</v>
      </c>
      <c r="D1336" t="s">
        <v>5917</v>
      </c>
      <c r="E1336">
        <v>92627</v>
      </c>
      <c r="F1336" t="s">
        <v>5918</v>
      </c>
    </row>
    <row r="1337" spans="1:6" x14ac:dyDescent="0.25">
      <c r="A1337" t="s">
        <v>1998</v>
      </c>
      <c r="B1337" t="s">
        <v>5912</v>
      </c>
      <c r="C1337" t="s">
        <v>5939</v>
      </c>
      <c r="D1337" t="s">
        <v>5926</v>
      </c>
      <c r="E1337">
        <v>77095</v>
      </c>
      <c r="F1337" t="s">
        <v>5927</v>
      </c>
    </row>
    <row r="1338" spans="1:6" x14ac:dyDescent="0.25">
      <c r="A1338" t="s">
        <v>1999</v>
      </c>
      <c r="B1338" t="s">
        <v>5912</v>
      </c>
      <c r="C1338" t="s">
        <v>6098</v>
      </c>
      <c r="D1338" t="s">
        <v>5922</v>
      </c>
      <c r="E1338">
        <v>27511</v>
      </c>
      <c r="F1338" t="s">
        <v>5915</v>
      </c>
    </row>
    <row r="1339" spans="1:6" x14ac:dyDescent="0.25">
      <c r="A1339" t="s">
        <v>2000</v>
      </c>
      <c r="B1339" t="s">
        <v>5912</v>
      </c>
      <c r="C1339" t="s">
        <v>6123</v>
      </c>
      <c r="D1339" t="s">
        <v>5959</v>
      </c>
      <c r="E1339">
        <v>22304</v>
      </c>
      <c r="F1339" t="s">
        <v>5915</v>
      </c>
    </row>
    <row r="1340" spans="1:6" x14ac:dyDescent="0.25">
      <c r="A1340" t="s">
        <v>2001</v>
      </c>
      <c r="B1340" t="s">
        <v>5912</v>
      </c>
      <c r="C1340" t="s">
        <v>6087</v>
      </c>
      <c r="D1340" t="s">
        <v>5917</v>
      </c>
      <c r="E1340">
        <v>94591</v>
      </c>
      <c r="F1340" t="s">
        <v>5918</v>
      </c>
    </row>
    <row r="1341" spans="1:6" x14ac:dyDescent="0.25">
      <c r="A1341" t="s">
        <v>2003</v>
      </c>
      <c r="B1341" t="s">
        <v>5912</v>
      </c>
      <c r="C1341" t="s">
        <v>5935</v>
      </c>
      <c r="D1341" t="s">
        <v>5936</v>
      </c>
      <c r="E1341">
        <v>19120</v>
      </c>
      <c r="F1341" t="s">
        <v>5937</v>
      </c>
    </row>
    <row r="1342" spans="1:6" x14ac:dyDescent="0.25">
      <c r="A1342" t="s">
        <v>2004</v>
      </c>
      <c r="B1342" t="s">
        <v>5912</v>
      </c>
      <c r="C1342" t="s">
        <v>6124</v>
      </c>
      <c r="D1342" t="s">
        <v>5980</v>
      </c>
      <c r="E1342">
        <v>43615</v>
      </c>
      <c r="F1342" t="s">
        <v>5937</v>
      </c>
    </row>
    <row r="1343" spans="1:6" x14ac:dyDescent="0.25">
      <c r="A1343" t="s">
        <v>2005</v>
      </c>
      <c r="B1343" t="s">
        <v>5912</v>
      </c>
      <c r="C1343" t="s">
        <v>5923</v>
      </c>
      <c r="D1343" t="s">
        <v>5924</v>
      </c>
      <c r="E1343">
        <v>98105</v>
      </c>
      <c r="F1343" t="s">
        <v>5918</v>
      </c>
    </row>
    <row r="1344" spans="1:6" x14ac:dyDescent="0.25">
      <c r="A1344" t="s">
        <v>2007</v>
      </c>
      <c r="B1344" t="s">
        <v>5912</v>
      </c>
      <c r="C1344" t="s">
        <v>6090</v>
      </c>
      <c r="D1344" t="s">
        <v>6006</v>
      </c>
      <c r="E1344">
        <v>7060</v>
      </c>
      <c r="F1344" t="s">
        <v>5937</v>
      </c>
    </row>
    <row r="1345" spans="1:6" x14ac:dyDescent="0.25">
      <c r="A1345" t="s">
        <v>2008</v>
      </c>
      <c r="B1345" t="s">
        <v>5912</v>
      </c>
      <c r="C1345" t="s">
        <v>6285</v>
      </c>
      <c r="D1345" t="s">
        <v>5996</v>
      </c>
      <c r="E1345">
        <v>88001</v>
      </c>
      <c r="F1345" t="s">
        <v>5918</v>
      </c>
    </row>
    <row r="1346" spans="1:6" x14ac:dyDescent="0.25">
      <c r="A1346" t="s">
        <v>2009</v>
      </c>
      <c r="B1346" t="s">
        <v>5912</v>
      </c>
      <c r="C1346" t="s">
        <v>5989</v>
      </c>
      <c r="D1346" t="s">
        <v>5949</v>
      </c>
      <c r="E1346">
        <v>19711</v>
      </c>
      <c r="F1346" t="s">
        <v>5937</v>
      </c>
    </row>
    <row r="1347" spans="1:6" x14ac:dyDescent="0.25">
      <c r="A1347" t="s">
        <v>2010</v>
      </c>
      <c r="B1347" t="s">
        <v>5912</v>
      </c>
      <c r="C1347" t="s">
        <v>6286</v>
      </c>
      <c r="D1347" t="s">
        <v>5964</v>
      </c>
      <c r="E1347">
        <v>35244</v>
      </c>
      <c r="F1347" t="s">
        <v>5915</v>
      </c>
    </row>
    <row r="1348" spans="1:6" x14ac:dyDescent="0.25">
      <c r="A1348" t="s">
        <v>2011</v>
      </c>
      <c r="B1348" t="s">
        <v>5912</v>
      </c>
      <c r="C1348" t="s">
        <v>5989</v>
      </c>
      <c r="D1348" t="s">
        <v>5980</v>
      </c>
      <c r="E1348">
        <v>43055</v>
      </c>
      <c r="F1348" t="s">
        <v>5937</v>
      </c>
    </row>
    <row r="1349" spans="1:6" x14ac:dyDescent="0.25">
      <c r="A1349" t="s">
        <v>2012</v>
      </c>
      <c r="B1349" t="s">
        <v>5912</v>
      </c>
      <c r="C1349" t="s">
        <v>6018</v>
      </c>
      <c r="D1349" t="s">
        <v>5917</v>
      </c>
      <c r="E1349">
        <v>92037</v>
      </c>
      <c r="F1349" t="s">
        <v>5918</v>
      </c>
    </row>
    <row r="1350" spans="1:6" x14ac:dyDescent="0.25">
      <c r="A1350" t="s">
        <v>2014</v>
      </c>
      <c r="B1350" t="s">
        <v>5912</v>
      </c>
      <c r="C1350" t="s">
        <v>5932</v>
      </c>
      <c r="D1350" t="s">
        <v>5917</v>
      </c>
      <c r="E1350">
        <v>94122</v>
      </c>
      <c r="F1350" t="s">
        <v>5918</v>
      </c>
    </row>
    <row r="1351" spans="1:6" x14ac:dyDescent="0.25">
      <c r="A1351" t="s">
        <v>2015</v>
      </c>
      <c r="B1351" t="s">
        <v>5912</v>
      </c>
      <c r="C1351" t="s">
        <v>6061</v>
      </c>
      <c r="D1351" t="s">
        <v>5922</v>
      </c>
      <c r="E1351">
        <v>28540</v>
      </c>
      <c r="F1351" t="s">
        <v>5915</v>
      </c>
    </row>
    <row r="1352" spans="1:6" x14ac:dyDescent="0.25">
      <c r="A1352" t="s">
        <v>2016</v>
      </c>
      <c r="B1352" t="s">
        <v>5912</v>
      </c>
      <c r="C1352" t="s">
        <v>5990</v>
      </c>
      <c r="D1352" t="s">
        <v>6039</v>
      </c>
      <c r="E1352">
        <v>2038</v>
      </c>
      <c r="F1352" t="s">
        <v>5937</v>
      </c>
    </row>
    <row r="1353" spans="1:6" x14ac:dyDescent="0.25">
      <c r="A1353" t="s">
        <v>2017</v>
      </c>
      <c r="B1353" t="s">
        <v>5912</v>
      </c>
      <c r="C1353" t="s">
        <v>6287</v>
      </c>
      <c r="D1353" t="s">
        <v>5926</v>
      </c>
      <c r="E1353">
        <v>75034</v>
      </c>
      <c r="F1353" t="s">
        <v>5927</v>
      </c>
    </row>
    <row r="1354" spans="1:6" x14ac:dyDescent="0.25">
      <c r="A1354" t="s">
        <v>2018</v>
      </c>
      <c r="B1354" t="s">
        <v>5912</v>
      </c>
      <c r="C1354" t="s">
        <v>6276</v>
      </c>
      <c r="D1354" t="s">
        <v>5920</v>
      </c>
      <c r="E1354">
        <v>32303</v>
      </c>
      <c r="F1354" t="s">
        <v>5915</v>
      </c>
    </row>
    <row r="1355" spans="1:6" x14ac:dyDescent="0.25">
      <c r="A1355" t="s">
        <v>2020</v>
      </c>
      <c r="B1355" t="s">
        <v>5912</v>
      </c>
      <c r="C1355" t="s">
        <v>5923</v>
      </c>
      <c r="D1355" t="s">
        <v>5924</v>
      </c>
      <c r="E1355">
        <v>98115</v>
      </c>
      <c r="F1355" t="s">
        <v>5918</v>
      </c>
    </row>
    <row r="1356" spans="1:6" x14ac:dyDescent="0.25">
      <c r="A1356" t="s">
        <v>2021</v>
      </c>
      <c r="B1356" t="s">
        <v>5912</v>
      </c>
      <c r="C1356" t="s">
        <v>6288</v>
      </c>
      <c r="D1356" t="s">
        <v>5917</v>
      </c>
      <c r="E1356">
        <v>95687</v>
      </c>
      <c r="F1356" t="s">
        <v>5918</v>
      </c>
    </row>
    <row r="1357" spans="1:6" x14ac:dyDescent="0.25">
      <c r="A1357" t="s">
        <v>2022</v>
      </c>
      <c r="B1357" t="s">
        <v>5912</v>
      </c>
      <c r="C1357" t="s">
        <v>5916</v>
      </c>
      <c r="D1357" t="s">
        <v>5917</v>
      </c>
      <c r="E1357">
        <v>90008</v>
      </c>
      <c r="F1357" t="s">
        <v>5918</v>
      </c>
    </row>
    <row r="1358" spans="1:6" x14ac:dyDescent="0.25">
      <c r="A1358" t="s">
        <v>2023</v>
      </c>
      <c r="B1358" t="s">
        <v>5912</v>
      </c>
      <c r="C1358" t="s">
        <v>5932</v>
      </c>
      <c r="D1358" t="s">
        <v>5917</v>
      </c>
      <c r="E1358">
        <v>94122</v>
      </c>
      <c r="F1358" t="s">
        <v>5918</v>
      </c>
    </row>
    <row r="1359" spans="1:6" x14ac:dyDescent="0.25">
      <c r="A1359" t="s">
        <v>2025</v>
      </c>
      <c r="B1359" t="s">
        <v>5912</v>
      </c>
      <c r="C1359" t="s">
        <v>5952</v>
      </c>
      <c r="D1359" t="s">
        <v>5953</v>
      </c>
      <c r="E1359">
        <v>10035</v>
      </c>
      <c r="F1359" t="s">
        <v>5937</v>
      </c>
    </row>
    <row r="1360" spans="1:6" x14ac:dyDescent="0.25">
      <c r="A1360" t="s">
        <v>2026</v>
      </c>
      <c r="B1360" t="s">
        <v>5912</v>
      </c>
      <c r="C1360" t="s">
        <v>5979</v>
      </c>
      <c r="D1360" t="s">
        <v>6040</v>
      </c>
      <c r="E1360">
        <v>31907</v>
      </c>
      <c r="F1360" t="s">
        <v>5915</v>
      </c>
    </row>
    <row r="1361" spans="1:6" x14ac:dyDescent="0.25">
      <c r="A1361" t="s">
        <v>2028</v>
      </c>
      <c r="B1361" t="s">
        <v>5912</v>
      </c>
      <c r="C1361" t="s">
        <v>6165</v>
      </c>
      <c r="D1361" t="s">
        <v>5931</v>
      </c>
      <c r="E1361">
        <v>84107</v>
      </c>
      <c r="F1361" t="s">
        <v>5918</v>
      </c>
    </row>
    <row r="1362" spans="1:6" x14ac:dyDescent="0.25">
      <c r="A1362" t="s">
        <v>2030</v>
      </c>
      <c r="B1362" t="s">
        <v>5912</v>
      </c>
      <c r="C1362" t="s">
        <v>5932</v>
      </c>
      <c r="D1362" t="s">
        <v>5917</v>
      </c>
      <c r="E1362">
        <v>94110</v>
      </c>
      <c r="F1362" t="s">
        <v>5918</v>
      </c>
    </row>
    <row r="1363" spans="1:6" x14ac:dyDescent="0.25">
      <c r="A1363" t="s">
        <v>2031</v>
      </c>
      <c r="B1363" t="s">
        <v>5912</v>
      </c>
      <c r="C1363" t="s">
        <v>5935</v>
      </c>
      <c r="D1363" t="s">
        <v>5936</v>
      </c>
      <c r="E1363">
        <v>19140</v>
      </c>
      <c r="F1363" t="s">
        <v>5937</v>
      </c>
    </row>
    <row r="1364" spans="1:6" x14ac:dyDescent="0.25">
      <c r="A1364" t="s">
        <v>2032</v>
      </c>
      <c r="B1364" t="s">
        <v>5912</v>
      </c>
      <c r="C1364" t="s">
        <v>5935</v>
      </c>
      <c r="D1364" t="s">
        <v>5936</v>
      </c>
      <c r="E1364">
        <v>19134</v>
      </c>
      <c r="F1364" t="s">
        <v>5937</v>
      </c>
    </row>
    <row r="1365" spans="1:6" x14ac:dyDescent="0.25">
      <c r="A1365" t="s">
        <v>2033</v>
      </c>
      <c r="B1365" t="s">
        <v>5912</v>
      </c>
      <c r="C1365" t="s">
        <v>6009</v>
      </c>
      <c r="D1365" t="s">
        <v>5926</v>
      </c>
      <c r="E1365">
        <v>75220</v>
      </c>
      <c r="F1365" t="s">
        <v>5927</v>
      </c>
    </row>
    <row r="1366" spans="1:6" x14ac:dyDescent="0.25">
      <c r="A1366" t="s">
        <v>2035</v>
      </c>
      <c r="B1366" t="s">
        <v>5912</v>
      </c>
      <c r="C1366" t="s">
        <v>6289</v>
      </c>
      <c r="D1366" t="s">
        <v>5929</v>
      </c>
      <c r="E1366">
        <v>53186</v>
      </c>
      <c r="F1366" t="s">
        <v>5927</v>
      </c>
    </row>
    <row r="1367" spans="1:6" x14ac:dyDescent="0.25">
      <c r="A1367" t="s">
        <v>2036</v>
      </c>
      <c r="B1367" t="s">
        <v>5912</v>
      </c>
      <c r="C1367" t="s">
        <v>5919</v>
      </c>
      <c r="D1367" t="s">
        <v>5920</v>
      </c>
      <c r="E1367">
        <v>33311</v>
      </c>
      <c r="F1367" t="s">
        <v>5915</v>
      </c>
    </row>
    <row r="1368" spans="1:6" x14ac:dyDescent="0.25">
      <c r="A1368" t="s">
        <v>2037</v>
      </c>
      <c r="B1368" t="s">
        <v>5912</v>
      </c>
      <c r="C1368" t="s">
        <v>6014</v>
      </c>
      <c r="D1368" t="s">
        <v>5947</v>
      </c>
      <c r="E1368">
        <v>48205</v>
      </c>
      <c r="F1368" t="s">
        <v>5927</v>
      </c>
    </row>
    <row r="1369" spans="1:6" x14ac:dyDescent="0.25">
      <c r="A1369" t="s">
        <v>2038</v>
      </c>
      <c r="B1369" t="s">
        <v>5912</v>
      </c>
      <c r="C1369" t="s">
        <v>5958</v>
      </c>
      <c r="D1369" t="s">
        <v>5980</v>
      </c>
      <c r="E1369">
        <v>45503</v>
      </c>
      <c r="F1369" t="s">
        <v>5937</v>
      </c>
    </row>
    <row r="1370" spans="1:6" x14ac:dyDescent="0.25">
      <c r="A1370" t="s">
        <v>2039</v>
      </c>
      <c r="B1370" t="s">
        <v>5912</v>
      </c>
      <c r="C1370" t="s">
        <v>6018</v>
      </c>
      <c r="D1370" t="s">
        <v>5917</v>
      </c>
      <c r="E1370">
        <v>92037</v>
      </c>
      <c r="F1370" t="s">
        <v>5918</v>
      </c>
    </row>
    <row r="1371" spans="1:6" x14ac:dyDescent="0.25">
      <c r="A1371" t="s">
        <v>2040</v>
      </c>
      <c r="B1371" t="s">
        <v>5912</v>
      </c>
      <c r="C1371" t="s">
        <v>6025</v>
      </c>
      <c r="D1371" t="s">
        <v>5974</v>
      </c>
      <c r="E1371">
        <v>80906</v>
      </c>
      <c r="F1371" t="s">
        <v>5918</v>
      </c>
    </row>
    <row r="1372" spans="1:6" x14ac:dyDescent="0.25">
      <c r="A1372" t="s">
        <v>2041</v>
      </c>
      <c r="B1372" t="s">
        <v>5912</v>
      </c>
      <c r="C1372" t="s">
        <v>6290</v>
      </c>
      <c r="D1372" t="s">
        <v>5917</v>
      </c>
      <c r="E1372">
        <v>93309</v>
      </c>
      <c r="F1372" t="s">
        <v>5918</v>
      </c>
    </row>
    <row r="1373" spans="1:6" x14ac:dyDescent="0.25">
      <c r="A1373" t="s">
        <v>2042</v>
      </c>
      <c r="B1373" t="s">
        <v>5912</v>
      </c>
      <c r="C1373" t="s">
        <v>6291</v>
      </c>
      <c r="D1373" t="s">
        <v>5920</v>
      </c>
      <c r="E1373">
        <v>33068</v>
      </c>
      <c r="F1373" t="s">
        <v>5915</v>
      </c>
    </row>
    <row r="1374" spans="1:6" x14ac:dyDescent="0.25">
      <c r="A1374" t="s">
        <v>2043</v>
      </c>
      <c r="B1374" t="s">
        <v>5912</v>
      </c>
      <c r="C1374" t="s">
        <v>5952</v>
      </c>
      <c r="D1374" t="s">
        <v>5953</v>
      </c>
      <c r="E1374">
        <v>10035</v>
      </c>
      <c r="F1374" t="s">
        <v>5937</v>
      </c>
    </row>
    <row r="1375" spans="1:6" x14ac:dyDescent="0.25">
      <c r="A1375" t="s">
        <v>2044</v>
      </c>
      <c r="B1375" t="s">
        <v>5912</v>
      </c>
      <c r="C1375" t="s">
        <v>6017</v>
      </c>
      <c r="D1375" t="s">
        <v>5945</v>
      </c>
      <c r="E1375">
        <v>55044</v>
      </c>
      <c r="F1375" t="s">
        <v>5927</v>
      </c>
    </row>
    <row r="1376" spans="1:6" x14ac:dyDescent="0.25">
      <c r="A1376" t="s">
        <v>2045</v>
      </c>
      <c r="B1376" t="s">
        <v>5912</v>
      </c>
      <c r="C1376" t="s">
        <v>6014</v>
      </c>
      <c r="D1376" t="s">
        <v>5947</v>
      </c>
      <c r="E1376">
        <v>48234</v>
      </c>
      <c r="F1376" t="s">
        <v>5927</v>
      </c>
    </row>
    <row r="1377" spans="1:6" x14ac:dyDescent="0.25">
      <c r="A1377" t="s">
        <v>2046</v>
      </c>
      <c r="B1377" t="s">
        <v>5912</v>
      </c>
      <c r="C1377" t="s">
        <v>5935</v>
      </c>
      <c r="D1377" t="s">
        <v>5936</v>
      </c>
      <c r="E1377">
        <v>19134</v>
      </c>
      <c r="F1377" t="s">
        <v>5937</v>
      </c>
    </row>
    <row r="1378" spans="1:6" x14ac:dyDescent="0.25">
      <c r="A1378" t="s">
        <v>2047</v>
      </c>
      <c r="B1378" t="s">
        <v>5912</v>
      </c>
      <c r="C1378" t="s">
        <v>5954</v>
      </c>
      <c r="D1378" t="s">
        <v>5980</v>
      </c>
      <c r="E1378">
        <v>45373</v>
      </c>
      <c r="F1378" t="s">
        <v>5937</v>
      </c>
    </row>
    <row r="1379" spans="1:6" x14ac:dyDescent="0.25">
      <c r="A1379" t="s">
        <v>2048</v>
      </c>
      <c r="B1379" t="s">
        <v>5912</v>
      </c>
      <c r="C1379" t="s">
        <v>5916</v>
      </c>
      <c r="D1379" t="s">
        <v>5917</v>
      </c>
      <c r="E1379">
        <v>90036</v>
      </c>
      <c r="F1379" t="s">
        <v>5918</v>
      </c>
    </row>
    <row r="1380" spans="1:6" x14ac:dyDescent="0.25">
      <c r="A1380" t="s">
        <v>2049</v>
      </c>
      <c r="B1380" t="s">
        <v>5912</v>
      </c>
      <c r="C1380" t="s">
        <v>6292</v>
      </c>
      <c r="D1380" t="s">
        <v>5926</v>
      </c>
      <c r="E1380">
        <v>78415</v>
      </c>
      <c r="F1380" t="s">
        <v>5927</v>
      </c>
    </row>
    <row r="1381" spans="1:6" x14ac:dyDescent="0.25">
      <c r="A1381" t="s">
        <v>2050</v>
      </c>
      <c r="B1381" t="s">
        <v>5912</v>
      </c>
      <c r="C1381" t="s">
        <v>6110</v>
      </c>
      <c r="D1381" t="s">
        <v>5934</v>
      </c>
      <c r="E1381">
        <v>68104</v>
      </c>
      <c r="F1381" t="s">
        <v>5927</v>
      </c>
    </row>
    <row r="1382" spans="1:6" x14ac:dyDescent="0.25">
      <c r="A1382" t="s">
        <v>2051</v>
      </c>
      <c r="B1382" t="s">
        <v>5912</v>
      </c>
      <c r="C1382" t="s">
        <v>6293</v>
      </c>
      <c r="D1382" t="s">
        <v>5917</v>
      </c>
      <c r="E1382">
        <v>90278</v>
      </c>
      <c r="F1382" t="s">
        <v>5918</v>
      </c>
    </row>
    <row r="1383" spans="1:6" x14ac:dyDescent="0.25">
      <c r="A1383" t="s">
        <v>2052</v>
      </c>
      <c r="B1383" t="s">
        <v>5912</v>
      </c>
      <c r="C1383" t="s">
        <v>6248</v>
      </c>
      <c r="D1383" t="s">
        <v>6069</v>
      </c>
      <c r="E1383">
        <v>72209</v>
      </c>
      <c r="F1383" t="s">
        <v>5915</v>
      </c>
    </row>
    <row r="1384" spans="1:6" x14ac:dyDescent="0.25">
      <c r="A1384" t="s">
        <v>2053</v>
      </c>
      <c r="B1384" t="s">
        <v>5912</v>
      </c>
      <c r="C1384" t="s">
        <v>6052</v>
      </c>
      <c r="D1384" t="s">
        <v>5920</v>
      </c>
      <c r="E1384">
        <v>33180</v>
      </c>
      <c r="F1384" t="s">
        <v>5915</v>
      </c>
    </row>
    <row r="1385" spans="1:6" x14ac:dyDescent="0.25">
      <c r="A1385" t="s">
        <v>2054</v>
      </c>
      <c r="B1385" t="s">
        <v>5912</v>
      </c>
      <c r="C1385" t="s">
        <v>6082</v>
      </c>
      <c r="D1385" t="s">
        <v>5971</v>
      </c>
      <c r="E1385">
        <v>97301</v>
      </c>
      <c r="F1385" t="s">
        <v>5918</v>
      </c>
    </row>
    <row r="1386" spans="1:6" x14ac:dyDescent="0.25">
      <c r="A1386" t="s">
        <v>2055</v>
      </c>
      <c r="B1386" t="s">
        <v>5912</v>
      </c>
      <c r="C1386" t="s">
        <v>6285</v>
      </c>
      <c r="D1386" t="s">
        <v>5996</v>
      </c>
      <c r="E1386">
        <v>88001</v>
      </c>
      <c r="F1386" t="s">
        <v>5918</v>
      </c>
    </row>
    <row r="1387" spans="1:6" x14ac:dyDescent="0.25">
      <c r="A1387" t="s">
        <v>2057</v>
      </c>
      <c r="B1387" t="s">
        <v>5912</v>
      </c>
      <c r="C1387" t="s">
        <v>5932</v>
      </c>
      <c r="D1387" t="s">
        <v>5917</v>
      </c>
      <c r="E1387">
        <v>94122</v>
      </c>
      <c r="F1387" t="s">
        <v>5918</v>
      </c>
    </row>
    <row r="1388" spans="1:6" x14ac:dyDescent="0.25">
      <c r="A1388" t="s">
        <v>2058</v>
      </c>
      <c r="B1388" t="s">
        <v>5912</v>
      </c>
      <c r="C1388" t="s">
        <v>6193</v>
      </c>
      <c r="D1388" t="s">
        <v>5926</v>
      </c>
      <c r="E1388">
        <v>79907</v>
      </c>
      <c r="F1388" t="s">
        <v>5927</v>
      </c>
    </row>
    <row r="1389" spans="1:6" x14ac:dyDescent="0.25">
      <c r="A1389" t="s">
        <v>2059</v>
      </c>
      <c r="B1389" t="s">
        <v>5912</v>
      </c>
      <c r="C1389" t="s">
        <v>5923</v>
      </c>
      <c r="D1389" t="s">
        <v>5924</v>
      </c>
      <c r="E1389">
        <v>98115</v>
      </c>
      <c r="F1389" t="s">
        <v>5918</v>
      </c>
    </row>
    <row r="1390" spans="1:6" x14ac:dyDescent="0.25">
      <c r="A1390" t="s">
        <v>2061</v>
      </c>
      <c r="B1390" t="s">
        <v>5912</v>
      </c>
      <c r="C1390" t="s">
        <v>6113</v>
      </c>
      <c r="D1390" t="s">
        <v>5929</v>
      </c>
      <c r="E1390">
        <v>53209</v>
      </c>
      <c r="F1390" t="s">
        <v>5927</v>
      </c>
    </row>
    <row r="1391" spans="1:6" x14ac:dyDescent="0.25">
      <c r="A1391" t="s">
        <v>2062</v>
      </c>
      <c r="B1391" t="s">
        <v>5912</v>
      </c>
      <c r="C1391" t="s">
        <v>5990</v>
      </c>
      <c r="D1391" t="s">
        <v>6039</v>
      </c>
      <c r="E1391">
        <v>2038</v>
      </c>
      <c r="F1391" t="s">
        <v>5937</v>
      </c>
    </row>
    <row r="1392" spans="1:6" x14ac:dyDescent="0.25">
      <c r="A1392" t="s">
        <v>2064</v>
      </c>
      <c r="B1392" t="s">
        <v>5912</v>
      </c>
      <c r="C1392" t="s">
        <v>6141</v>
      </c>
      <c r="D1392" t="s">
        <v>5917</v>
      </c>
      <c r="E1392">
        <v>92024</v>
      </c>
      <c r="F1392" t="s">
        <v>5918</v>
      </c>
    </row>
    <row r="1393" spans="1:6" x14ac:dyDescent="0.25">
      <c r="A1393" t="s">
        <v>2066</v>
      </c>
      <c r="B1393" t="s">
        <v>5912</v>
      </c>
      <c r="C1393" t="s">
        <v>6080</v>
      </c>
      <c r="D1393" t="s">
        <v>5917</v>
      </c>
      <c r="E1393">
        <v>92804</v>
      </c>
      <c r="F1393" t="s">
        <v>5918</v>
      </c>
    </row>
    <row r="1394" spans="1:6" x14ac:dyDescent="0.25">
      <c r="A1394" t="s">
        <v>2067</v>
      </c>
      <c r="B1394" t="s">
        <v>5912</v>
      </c>
      <c r="C1394" t="s">
        <v>6029</v>
      </c>
      <c r="D1394" t="s">
        <v>5926</v>
      </c>
      <c r="E1394">
        <v>76017</v>
      </c>
      <c r="F1394" t="s">
        <v>5927</v>
      </c>
    </row>
    <row r="1395" spans="1:6" x14ac:dyDescent="0.25">
      <c r="A1395" t="s">
        <v>2068</v>
      </c>
      <c r="B1395" t="s">
        <v>5912</v>
      </c>
      <c r="C1395" t="s">
        <v>5939</v>
      </c>
      <c r="D1395" t="s">
        <v>5926</v>
      </c>
      <c r="E1395">
        <v>77041</v>
      </c>
      <c r="F1395" t="s">
        <v>5927</v>
      </c>
    </row>
    <row r="1396" spans="1:6" x14ac:dyDescent="0.25">
      <c r="A1396" t="s">
        <v>2069</v>
      </c>
      <c r="B1396" t="s">
        <v>5912</v>
      </c>
      <c r="C1396" t="s">
        <v>6107</v>
      </c>
      <c r="D1396" t="s">
        <v>5980</v>
      </c>
      <c r="E1396">
        <v>43130</v>
      </c>
      <c r="F1396" t="s">
        <v>5937</v>
      </c>
    </row>
    <row r="1397" spans="1:6" x14ac:dyDescent="0.25">
      <c r="A1397" t="s">
        <v>2070</v>
      </c>
      <c r="B1397" t="s">
        <v>5912</v>
      </c>
      <c r="C1397" t="s">
        <v>5970</v>
      </c>
      <c r="D1397" t="s">
        <v>5971</v>
      </c>
      <c r="E1397">
        <v>97206</v>
      </c>
      <c r="F1397" t="s">
        <v>5918</v>
      </c>
    </row>
    <row r="1398" spans="1:6" x14ac:dyDescent="0.25">
      <c r="A1398" t="s">
        <v>2071</v>
      </c>
      <c r="B1398" t="s">
        <v>5912</v>
      </c>
      <c r="C1398" t="s">
        <v>6286</v>
      </c>
      <c r="D1398" t="s">
        <v>5964</v>
      </c>
      <c r="E1398">
        <v>35244</v>
      </c>
      <c r="F1398" t="s">
        <v>5915</v>
      </c>
    </row>
    <row r="1399" spans="1:6" x14ac:dyDescent="0.25">
      <c r="A1399" t="s">
        <v>2073</v>
      </c>
      <c r="B1399" t="s">
        <v>5912</v>
      </c>
      <c r="C1399" t="s">
        <v>5916</v>
      </c>
      <c r="D1399" t="s">
        <v>5917</v>
      </c>
      <c r="E1399">
        <v>90036</v>
      </c>
      <c r="F1399" t="s">
        <v>5918</v>
      </c>
    </row>
    <row r="1400" spans="1:6" x14ac:dyDescent="0.25">
      <c r="A1400" t="s">
        <v>2074</v>
      </c>
      <c r="B1400" t="s">
        <v>5912</v>
      </c>
      <c r="C1400" t="s">
        <v>6276</v>
      </c>
      <c r="D1400" t="s">
        <v>5920</v>
      </c>
      <c r="E1400">
        <v>32303</v>
      </c>
      <c r="F1400" t="s">
        <v>5915</v>
      </c>
    </row>
    <row r="1401" spans="1:6" x14ac:dyDescent="0.25">
      <c r="A1401" t="s">
        <v>2075</v>
      </c>
      <c r="B1401" t="s">
        <v>5912</v>
      </c>
      <c r="C1401" t="s">
        <v>5952</v>
      </c>
      <c r="D1401" t="s">
        <v>5953</v>
      </c>
      <c r="E1401">
        <v>10009</v>
      </c>
      <c r="F1401" t="s">
        <v>5937</v>
      </c>
    </row>
    <row r="1402" spans="1:6" x14ac:dyDescent="0.25">
      <c r="A1402" t="s">
        <v>2076</v>
      </c>
      <c r="B1402" t="s">
        <v>5912</v>
      </c>
      <c r="C1402" t="s">
        <v>6227</v>
      </c>
      <c r="D1402" t="s">
        <v>5959</v>
      </c>
      <c r="E1402">
        <v>23320</v>
      </c>
      <c r="F1402" t="s">
        <v>5915</v>
      </c>
    </row>
    <row r="1403" spans="1:6" x14ac:dyDescent="0.25">
      <c r="A1403" t="s">
        <v>2077</v>
      </c>
      <c r="B1403" t="s">
        <v>5912</v>
      </c>
      <c r="C1403" t="s">
        <v>6068</v>
      </c>
      <c r="D1403" t="s">
        <v>5922</v>
      </c>
      <c r="E1403">
        <v>28314</v>
      </c>
      <c r="F1403" t="s">
        <v>5915</v>
      </c>
    </row>
    <row r="1404" spans="1:6" x14ac:dyDescent="0.25">
      <c r="A1404" t="s">
        <v>2078</v>
      </c>
      <c r="B1404" t="s">
        <v>5912</v>
      </c>
      <c r="C1404" t="s">
        <v>6067</v>
      </c>
      <c r="D1404" t="s">
        <v>5926</v>
      </c>
      <c r="E1404">
        <v>77340</v>
      </c>
      <c r="F1404" t="s">
        <v>5927</v>
      </c>
    </row>
    <row r="1405" spans="1:6" x14ac:dyDescent="0.25">
      <c r="A1405" t="s">
        <v>2080</v>
      </c>
      <c r="B1405" t="s">
        <v>5912</v>
      </c>
      <c r="C1405" t="s">
        <v>5935</v>
      </c>
      <c r="D1405" t="s">
        <v>5936</v>
      </c>
      <c r="E1405">
        <v>19140</v>
      </c>
      <c r="F1405" t="s">
        <v>5937</v>
      </c>
    </row>
    <row r="1406" spans="1:6" x14ac:dyDescent="0.25">
      <c r="A1406" t="s">
        <v>2081</v>
      </c>
      <c r="B1406" t="s">
        <v>5912</v>
      </c>
      <c r="C1406" t="s">
        <v>6279</v>
      </c>
      <c r="D1406" t="s">
        <v>5942</v>
      </c>
      <c r="E1406">
        <v>60098</v>
      </c>
      <c r="F1406" t="s">
        <v>5927</v>
      </c>
    </row>
    <row r="1407" spans="1:6" x14ac:dyDescent="0.25">
      <c r="A1407" t="s">
        <v>2082</v>
      </c>
      <c r="B1407" t="s">
        <v>5912</v>
      </c>
      <c r="C1407" t="s">
        <v>6188</v>
      </c>
      <c r="D1407" t="s">
        <v>6039</v>
      </c>
      <c r="E1407">
        <v>2149</v>
      </c>
      <c r="F1407" t="s">
        <v>5937</v>
      </c>
    </row>
    <row r="1408" spans="1:6" x14ac:dyDescent="0.25">
      <c r="A1408" t="s">
        <v>2083</v>
      </c>
      <c r="B1408" t="s">
        <v>5912</v>
      </c>
      <c r="C1408" t="s">
        <v>5955</v>
      </c>
      <c r="D1408" t="s">
        <v>5942</v>
      </c>
      <c r="E1408">
        <v>60653</v>
      </c>
      <c r="F1408" t="s">
        <v>5927</v>
      </c>
    </row>
    <row r="1409" spans="1:6" x14ac:dyDescent="0.25">
      <c r="A1409" t="s">
        <v>2084</v>
      </c>
      <c r="B1409" t="s">
        <v>5912</v>
      </c>
      <c r="C1409" t="s">
        <v>6142</v>
      </c>
      <c r="D1409" t="s">
        <v>6040</v>
      </c>
      <c r="E1409">
        <v>30076</v>
      </c>
      <c r="F1409" t="s">
        <v>5915</v>
      </c>
    </row>
    <row r="1410" spans="1:6" x14ac:dyDescent="0.25">
      <c r="A1410" t="s">
        <v>2086</v>
      </c>
      <c r="B1410" t="s">
        <v>5912</v>
      </c>
      <c r="C1410" t="s">
        <v>6099</v>
      </c>
      <c r="D1410" t="s">
        <v>5920</v>
      </c>
      <c r="E1410">
        <v>32137</v>
      </c>
      <c r="F1410" t="s">
        <v>5915</v>
      </c>
    </row>
    <row r="1411" spans="1:6" x14ac:dyDescent="0.25">
      <c r="A1411" t="s">
        <v>2087</v>
      </c>
      <c r="B1411" t="s">
        <v>5912</v>
      </c>
      <c r="C1411" t="s">
        <v>5935</v>
      </c>
      <c r="D1411" t="s">
        <v>5936</v>
      </c>
      <c r="E1411">
        <v>19120</v>
      </c>
      <c r="F1411" t="s">
        <v>5937</v>
      </c>
    </row>
    <row r="1412" spans="1:6" x14ac:dyDescent="0.25">
      <c r="A1412" t="s">
        <v>2088</v>
      </c>
      <c r="B1412" t="s">
        <v>5912</v>
      </c>
      <c r="C1412" t="s">
        <v>5979</v>
      </c>
      <c r="D1412" t="s">
        <v>5951</v>
      </c>
      <c r="E1412">
        <v>47201</v>
      </c>
      <c r="F1412" t="s">
        <v>5927</v>
      </c>
    </row>
    <row r="1413" spans="1:6" x14ac:dyDescent="0.25">
      <c r="A1413" t="s">
        <v>2090</v>
      </c>
      <c r="B1413" t="s">
        <v>5912</v>
      </c>
      <c r="C1413" t="s">
        <v>6102</v>
      </c>
      <c r="D1413" t="s">
        <v>5953</v>
      </c>
      <c r="E1413">
        <v>11572</v>
      </c>
      <c r="F1413" t="s">
        <v>5937</v>
      </c>
    </row>
    <row r="1414" spans="1:6" x14ac:dyDescent="0.25">
      <c r="A1414" t="s">
        <v>2091</v>
      </c>
      <c r="B1414" t="s">
        <v>5912</v>
      </c>
      <c r="C1414" t="s">
        <v>5990</v>
      </c>
      <c r="D1414" t="s">
        <v>6039</v>
      </c>
      <c r="E1414">
        <v>2038</v>
      </c>
      <c r="F1414" t="s">
        <v>5937</v>
      </c>
    </row>
    <row r="1415" spans="1:6" x14ac:dyDescent="0.25">
      <c r="A1415" t="s">
        <v>2092</v>
      </c>
      <c r="B1415" t="s">
        <v>5912</v>
      </c>
      <c r="C1415" t="s">
        <v>6258</v>
      </c>
      <c r="D1415" t="s">
        <v>6259</v>
      </c>
      <c r="E1415">
        <v>57103</v>
      </c>
      <c r="F1415" t="s">
        <v>5927</v>
      </c>
    </row>
    <row r="1416" spans="1:6" x14ac:dyDescent="0.25">
      <c r="A1416" t="s">
        <v>2093</v>
      </c>
      <c r="B1416" t="s">
        <v>5912</v>
      </c>
      <c r="C1416" t="s">
        <v>6018</v>
      </c>
      <c r="D1416" t="s">
        <v>5917</v>
      </c>
      <c r="E1416">
        <v>92037</v>
      </c>
      <c r="F1416" t="s">
        <v>5918</v>
      </c>
    </row>
    <row r="1417" spans="1:6" x14ac:dyDescent="0.25">
      <c r="A1417" t="s">
        <v>2094</v>
      </c>
      <c r="B1417" t="s">
        <v>5912</v>
      </c>
      <c r="C1417" t="s">
        <v>6068</v>
      </c>
      <c r="D1417" t="s">
        <v>5922</v>
      </c>
      <c r="E1417">
        <v>28314</v>
      </c>
      <c r="F1417" t="s">
        <v>5915</v>
      </c>
    </row>
    <row r="1418" spans="1:6" x14ac:dyDescent="0.25">
      <c r="A1418" t="s">
        <v>2096</v>
      </c>
      <c r="B1418" t="s">
        <v>5912</v>
      </c>
      <c r="C1418" t="s">
        <v>6072</v>
      </c>
      <c r="D1418" t="s">
        <v>6040</v>
      </c>
      <c r="E1418">
        <v>30318</v>
      </c>
      <c r="F1418" t="s">
        <v>5915</v>
      </c>
    </row>
    <row r="1419" spans="1:6" x14ac:dyDescent="0.25">
      <c r="A1419" t="s">
        <v>2097</v>
      </c>
      <c r="B1419" t="s">
        <v>5912</v>
      </c>
      <c r="C1419" t="s">
        <v>6294</v>
      </c>
      <c r="D1419" t="s">
        <v>5920</v>
      </c>
      <c r="E1419">
        <v>32839</v>
      </c>
      <c r="F1419" t="s">
        <v>5915</v>
      </c>
    </row>
    <row r="1420" spans="1:6" x14ac:dyDescent="0.25">
      <c r="A1420" t="s">
        <v>2098</v>
      </c>
      <c r="B1420" t="s">
        <v>5912</v>
      </c>
      <c r="C1420" t="s">
        <v>5932</v>
      </c>
      <c r="D1420" t="s">
        <v>5917</v>
      </c>
      <c r="E1420">
        <v>94122</v>
      </c>
      <c r="F1420" t="s">
        <v>5918</v>
      </c>
    </row>
    <row r="1421" spans="1:6" x14ac:dyDescent="0.25">
      <c r="A1421" t="s">
        <v>2099</v>
      </c>
      <c r="B1421" t="s">
        <v>5912</v>
      </c>
      <c r="C1421" t="s">
        <v>6124</v>
      </c>
      <c r="D1421" t="s">
        <v>5980</v>
      </c>
      <c r="E1421">
        <v>43615</v>
      </c>
      <c r="F1421" t="s">
        <v>5937</v>
      </c>
    </row>
    <row r="1422" spans="1:6" x14ac:dyDescent="0.25">
      <c r="A1422" t="s">
        <v>2100</v>
      </c>
      <c r="B1422" t="s">
        <v>5912</v>
      </c>
      <c r="C1422" t="s">
        <v>6032</v>
      </c>
      <c r="D1422" t="s">
        <v>5920</v>
      </c>
      <c r="E1422">
        <v>33710</v>
      </c>
      <c r="F1422" t="s">
        <v>5915</v>
      </c>
    </row>
    <row r="1423" spans="1:6" x14ac:dyDescent="0.25">
      <c r="A1423" t="s">
        <v>2101</v>
      </c>
      <c r="B1423" t="s">
        <v>5912</v>
      </c>
      <c r="C1423" t="s">
        <v>6043</v>
      </c>
      <c r="D1423" t="s">
        <v>5957</v>
      </c>
      <c r="E1423">
        <v>85705</v>
      </c>
      <c r="F1423" t="s">
        <v>5918</v>
      </c>
    </row>
    <row r="1424" spans="1:6" x14ac:dyDescent="0.25">
      <c r="A1424" t="s">
        <v>2103</v>
      </c>
      <c r="B1424" t="s">
        <v>5912</v>
      </c>
      <c r="C1424" t="s">
        <v>5916</v>
      </c>
      <c r="D1424" t="s">
        <v>5917</v>
      </c>
      <c r="E1424">
        <v>90036</v>
      </c>
      <c r="F1424" t="s">
        <v>5918</v>
      </c>
    </row>
    <row r="1425" spans="1:6" x14ac:dyDescent="0.25">
      <c r="A1425" t="s">
        <v>2104</v>
      </c>
      <c r="B1425" t="s">
        <v>5912</v>
      </c>
      <c r="C1425" t="s">
        <v>6018</v>
      </c>
      <c r="D1425" t="s">
        <v>5917</v>
      </c>
      <c r="E1425">
        <v>92105</v>
      </c>
      <c r="F1425" t="s">
        <v>5918</v>
      </c>
    </row>
    <row r="1426" spans="1:6" x14ac:dyDescent="0.25">
      <c r="A1426" t="s">
        <v>2105</v>
      </c>
      <c r="B1426" t="s">
        <v>5912</v>
      </c>
      <c r="C1426" t="s">
        <v>5952</v>
      </c>
      <c r="D1426" t="s">
        <v>5953</v>
      </c>
      <c r="E1426">
        <v>10035</v>
      </c>
      <c r="F1426" t="s">
        <v>5937</v>
      </c>
    </row>
    <row r="1427" spans="1:6" x14ac:dyDescent="0.25">
      <c r="A1427" t="s">
        <v>2106</v>
      </c>
      <c r="B1427" t="s">
        <v>5912</v>
      </c>
      <c r="C1427" t="s">
        <v>6018</v>
      </c>
      <c r="D1427" t="s">
        <v>5917</v>
      </c>
      <c r="E1427">
        <v>92037</v>
      </c>
      <c r="F1427" t="s">
        <v>5918</v>
      </c>
    </row>
    <row r="1428" spans="1:6" x14ac:dyDescent="0.25">
      <c r="A1428" t="s">
        <v>2107</v>
      </c>
      <c r="B1428" t="s">
        <v>5912</v>
      </c>
      <c r="C1428" t="s">
        <v>6005</v>
      </c>
      <c r="D1428" t="s">
        <v>6006</v>
      </c>
      <c r="E1428">
        <v>7090</v>
      </c>
      <c r="F1428" t="s">
        <v>5937</v>
      </c>
    </row>
    <row r="1429" spans="1:6" x14ac:dyDescent="0.25">
      <c r="A1429" t="s">
        <v>2108</v>
      </c>
      <c r="B1429" t="s">
        <v>5912</v>
      </c>
      <c r="C1429" t="s">
        <v>6295</v>
      </c>
      <c r="D1429" t="s">
        <v>6006</v>
      </c>
      <c r="E1429">
        <v>7050</v>
      </c>
      <c r="F1429" t="s">
        <v>5937</v>
      </c>
    </row>
    <row r="1430" spans="1:6" x14ac:dyDescent="0.25">
      <c r="A1430" t="s">
        <v>2109</v>
      </c>
      <c r="B1430" t="s">
        <v>5912</v>
      </c>
      <c r="C1430" t="s">
        <v>6279</v>
      </c>
      <c r="D1430" t="s">
        <v>5942</v>
      </c>
      <c r="E1430">
        <v>60098</v>
      </c>
      <c r="F1430" t="s">
        <v>5927</v>
      </c>
    </row>
    <row r="1431" spans="1:6" x14ac:dyDescent="0.25">
      <c r="A1431" t="s">
        <v>2110</v>
      </c>
      <c r="B1431" t="s">
        <v>5912</v>
      </c>
      <c r="C1431" t="s">
        <v>5932</v>
      </c>
      <c r="D1431" t="s">
        <v>5917</v>
      </c>
      <c r="E1431">
        <v>94110</v>
      </c>
      <c r="F1431" t="s">
        <v>5918</v>
      </c>
    </row>
    <row r="1432" spans="1:6" x14ac:dyDescent="0.25">
      <c r="A1432" t="s">
        <v>2111</v>
      </c>
      <c r="B1432" t="s">
        <v>5912</v>
      </c>
      <c r="C1432" t="s">
        <v>5932</v>
      </c>
      <c r="D1432" t="s">
        <v>5917</v>
      </c>
      <c r="E1432">
        <v>94122</v>
      </c>
      <c r="F1432" t="s">
        <v>5918</v>
      </c>
    </row>
    <row r="1433" spans="1:6" x14ac:dyDescent="0.25">
      <c r="A1433" t="s">
        <v>2112</v>
      </c>
      <c r="B1433" t="s">
        <v>5912</v>
      </c>
      <c r="C1433" t="s">
        <v>6185</v>
      </c>
      <c r="D1433" t="s">
        <v>5957</v>
      </c>
      <c r="E1433">
        <v>85281</v>
      </c>
      <c r="F1433" t="s">
        <v>5918</v>
      </c>
    </row>
    <row r="1434" spans="1:6" x14ac:dyDescent="0.25">
      <c r="A1434" t="s">
        <v>2113</v>
      </c>
      <c r="B1434" t="s">
        <v>5912</v>
      </c>
      <c r="C1434" t="s">
        <v>5916</v>
      </c>
      <c r="D1434" t="s">
        <v>5917</v>
      </c>
      <c r="E1434">
        <v>90008</v>
      </c>
      <c r="F1434" t="s">
        <v>5918</v>
      </c>
    </row>
    <row r="1435" spans="1:6" x14ac:dyDescent="0.25">
      <c r="A1435" t="s">
        <v>2114</v>
      </c>
      <c r="B1435" t="s">
        <v>5912</v>
      </c>
      <c r="C1435" t="s">
        <v>5923</v>
      </c>
      <c r="D1435" t="s">
        <v>5924</v>
      </c>
      <c r="E1435">
        <v>98105</v>
      </c>
      <c r="F1435" t="s">
        <v>5918</v>
      </c>
    </row>
    <row r="1436" spans="1:6" x14ac:dyDescent="0.25">
      <c r="A1436" t="s">
        <v>2115</v>
      </c>
      <c r="B1436" t="s">
        <v>5912</v>
      </c>
      <c r="C1436" t="s">
        <v>6296</v>
      </c>
      <c r="D1436" t="s">
        <v>5999</v>
      </c>
      <c r="E1436">
        <v>70601</v>
      </c>
      <c r="F1436" t="s">
        <v>5915</v>
      </c>
    </row>
    <row r="1437" spans="1:6" x14ac:dyDescent="0.25">
      <c r="A1437" t="s">
        <v>2117</v>
      </c>
      <c r="B1437" t="s">
        <v>5912</v>
      </c>
      <c r="C1437" t="s">
        <v>5968</v>
      </c>
      <c r="D1437" t="s">
        <v>5953</v>
      </c>
      <c r="E1437">
        <v>14609</v>
      </c>
      <c r="F1437" t="s">
        <v>5937</v>
      </c>
    </row>
    <row r="1438" spans="1:6" x14ac:dyDescent="0.25">
      <c r="A1438" t="s">
        <v>2118</v>
      </c>
      <c r="B1438" t="s">
        <v>5912</v>
      </c>
      <c r="C1438" t="s">
        <v>6033</v>
      </c>
      <c r="D1438" t="s">
        <v>5953</v>
      </c>
      <c r="E1438">
        <v>11561</v>
      </c>
      <c r="F1438" t="s">
        <v>5937</v>
      </c>
    </row>
    <row r="1439" spans="1:6" x14ac:dyDescent="0.25">
      <c r="A1439" t="s">
        <v>2119</v>
      </c>
      <c r="B1439" t="s">
        <v>5912</v>
      </c>
      <c r="C1439" t="s">
        <v>5975</v>
      </c>
      <c r="D1439" t="s">
        <v>5922</v>
      </c>
      <c r="E1439">
        <v>28205</v>
      </c>
      <c r="F1439" t="s">
        <v>5915</v>
      </c>
    </row>
    <row r="1440" spans="1:6" x14ac:dyDescent="0.25">
      <c r="A1440" t="s">
        <v>2120</v>
      </c>
      <c r="B1440" t="s">
        <v>5912</v>
      </c>
      <c r="C1440" t="s">
        <v>5939</v>
      </c>
      <c r="D1440" t="s">
        <v>5926</v>
      </c>
      <c r="E1440">
        <v>77036</v>
      </c>
      <c r="F1440" t="s">
        <v>5927</v>
      </c>
    </row>
    <row r="1441" spans="1:6" x14ac:dyDescent="0.25">
      <c r="A1441" t="s">
        <v>2121</v>
      </c>
      <c r="B1441" t="s">
        <v>5912</v>
      </c>
      <c r="C1441" t="s">
        <v>5952</v>
      </c>
      <c r="D1441" t="s">
        <v>5953</v>
      </c>
      <c r="E1441">
        <v>10035</v>
      </c>
      <c r="F1441" t="s">
        <v>5937</v>
      </c>
    </row>
    <row r="1442" spans="1:6" x14ac:dyDescent="0.25">
      <c r="A1442" t="s">
        <v>2122</v>
      </c>
      <c r="B1442" t="s">
        <v>5912</v>
      </c>
      <c r="C1442" t="s">
        <v>5979</v>
      </c>
      <c r="D1442" t="s">
        <v>6040</v>
      </c>
      <c r="E1442">
        <v>31907</v>
      </c>
      <c r="F1442" t="s">
        <v>5915</v>
      </c>
    </row>
    <row r="1443" spans="1:6" x14ac:dyDescent="0.25">
      <c r="A1443" t="s">
        <v>2123</v>
      </c>
      <c r="B1443" t="s">
        <v>5912</v>
      </c>
      <c r="C1443" t="s">
        <v>5955</v>
      </c>
      <c r="D1443" t="s">
        <v>5942</v>
      </c>
      <c r="E1443">
        <v>60610</v>
      </c>
      <c r="F1443" t="s">
        <v>5927</v>
      </c>
    </row>
    <row r="1444" spans="1:6" x14ac:dyDescent="0.25">
      <c r="A1444" t="s">
        <v>2124</v>
      </c>
      <c r="B1444" t="s">
        <v>5912</v>
      </c>
      <c r="C1444" t="s">
        <v>6297</v>
      </c>
      <c r="D1444" t="s">
        <v>5942</v>
      </c>
      <c r="E1444">
        <v>60035</v>
      </c>
      <c r="F1444" t="s">
        <v>5927</v>
      </c>
    </row>
    <row r="1445" spans="1:6" x14ac:dyDescent="0.25">
      <c r="A1445" t="s">
        <v>2125</v>
      </c>
      <c r="B1445" t="s">
        <v>5912</v>
      </c>
      <c r="C1445" t="s">
        <v>5923</v>
      </c>
      <c r="D1445" t="s">
        <v>5924</v>
      </c>
      <c r="E1445">
        <v>98115</v>
      </c>
      <c r="F1445" t="s">
        <v>5918</v>
      </c>
    </row>
    <row r="1446" spans="1:6" x14ac:dyDescent="0.25">
      <c r="A1446" t="s">
        <v>2126</v>
      </c>
      <c r="B1446" t="s">
        <v>5912</v>
      </c>
      <c r="C1446" t="s">
        <v>5944</v>
      </c>
      <c r="D1446" t="s">
        <v>5945</v>
      </c>
      <c r="E1446">
        <v>55122</v>
      </c>
      <c r="F1446" t="s">
        <v>5927</v>
      </c>
    </row>
    <row r="1447" spans="1:6" x14ac:dyDescent="0.25">
      <c r="A1447" t="s">
        <v>2127</v>
      </c>
      <c r="B1447" t="s">
        <v>5912</v>
      </c>
      <c r="C1447" t="s">
        <v>5923</v>
      </c>
      <c r="D1447" t="s">
        <v>5924</v>
      </c>
      <c r="E1447">
        <v>98103</v>
      </c>
      <c r="F1447" t="s">
        <v>5918</v>
      </c>
    </row>
    <row r="1448" spans="1:6" x14ac:dyDescent="0.25">
      <c r="A1448" t="s">
        <v>2128</v>
      </c>
      <c r="B1448" t="s">
        <v>5912</v>
      </c>
      <c r="C1448" t="s">
        <v>6154</v>
      </c>
      <c r="D1448" t="s">
        <v>5920</v>
      </c>
      <c r="E1448">
        <v>33065</v>
      </c>
      <c r="F1448" t="s">
        <v>5915</v>
      </c>
    </row>
    <row r="1449" spans="1:6" x14ac:dyDescent="0.25">
      <c r="A1449" t="s">
        <v>2129</v>
      </c>
      <c r="B1449" t="s">
        <v>5912</v>
      </c>
      <c r="C1449" t="s">
        <v>6298</v>
      </c>
      <c r="D1449" t="s">
        <v>5953</v>
      </c>
      <c r="E1449">
        <v>11550</v>
      </c>
      <c r="F1449" t="s">
        <v>5937</v>
      </c>
    </row>
    <row r="1450" spans="1:6" x14ac:dyDescent="0.25">
      <c r="A1450" t="s">
        <v>2130</v>
      </c>
      <c r="B1450" t="s">
        <v>5912</v>
      </c>
      <c r="C1450" t="s">
        <v>6299</v>
      </c>
      <c r="D1450" t="s">
        <v>5951</v>
      </c>
      <c r="E1450">
        <v>46060</v>
      </c>
      <c r="F1450" t="s">
        <v>5927</v>
      </c>
    </row>
    <row r="1451" spans="1:6" x14ac:dyDescent="0.25">
      <c r="A1451" t="s">
        <v>2131</v>
      </c>
      <c r="B1451" t="s">
        <v>5912</v>
      </c>
      <c r="C1451" t="s">
        <v>6009</v>
      </c>
      <c r="D1451" t="s">
        <v>5926</v>
      </c>
      <c r="E1451">
        <v>75220</v>
      </c>
      <c r="F1451" t="s">
        <v>5927</v>
      </c>
    </row>
    <row r="1452" spans="1:6" x14ac:dyDescent="0.25">
      <c r="A1452" t="s">
        <v>2132</v>
      </c>
      <c r="B1452" t="s">
        <v>5912</v>
      </c>
      <c r="C1452" t="s">
        <v>5935</v>
      </c>
      <c r="D1452" t="s">
        <v>5936</v>
      </c>
      <c r="E1452">
        <v>19140</v>
      </c>
      <c r="F1452" t="s">
        <v>5937</v>
      </c>
    </row>
    <row r="1453" spans="1:6" x14ac:dyDescent="0.25">
      <c r="A1453" t="s">
        <v>2133</v>
      </c>
      <c r="B1453" t="s">
        <v>5912</v>
      </c>
      <c r="C1453" t="s">
        <v>5932</v>
      </c>
      <c r="D1453" t="s">
        <v>5917</v>
      </c>
      <c r="E1453">
        <v>94109</v>
      </c>
      <c r="F1453" t="s">
        <v>5918</v>
      </c>
    </row>
    <row r="1454" spans="1:6" x14ac:dyDescent="0.25">
      <c r="A1454" t="s">
        <v>2134</v>
      </c>
      <c r="B1454" t="s">
        <v>5912</v>
      </c>
      <c r="C1454" t="s">
        <v>6037</v>
      </c>
      <c r="D1454" t="s">
        <v>5926</v>
      </c>
      <c r="E1454">
        <v>78745</v>
      </c>
      <c r="F1454" t="s">
        <v>5927</v>
      </c>
    </row>
    <row r="1455" spans="1:6" x14ac:dyDescent="0.25">
      <c r="A1455" t="s">
        <v>2135</v>
      </c>
      <c r="B1455" t="s">
        <v>5912</v>
      </c>
      <c r="C1455" t="s">
        <v>6014</v>
      </c>
      <c r="D1455" t="s">
        <v>5947</v>
      </c>
      <c r="E1455">
        <v>48234</v>
      </c>
      <c r="F1455" t="s">
        <v>5927</v>
      </c>
    </row>
    <row r="1456" spans="1:6" x14ac:dyDescent="0.25">
      <c r="A1456" t="s">
        <v>2136</v>
      </c>
      <c r="B1456" t="s">
        <v>5912</v>
      </c>
      <c r="C1456" t="s">
        <v>6189</v>
      </c>
      <c r="D1456" t="s">
        <v>5953</v>
      </c>
      <c r="E1456">
        <v>13601</v>
      </c>
      <c r="F1456" t="s">
        <v>5937</v>
      </c>
    </row>
    <row r="1457" spans="1:6" x14ac:dyDescent="0.25">
      <c r="A1457" t="s">
        <v>2137</v>
      </c>
      <c r="B1457" t="s">
        <v>5912</v>
      </c>
      <c r="C1457" t="s">
        <v>5979</v>
      </c>
      <c r="D1457" t="s">
        <v>6040</v>
      </c>
      <c r="E1457">
        <v>31907</v>
      </c>
      <c r="F1457" t="s">
        <v>5915</v>
      </c>
    </row>
    <row r="1458" spans="1:6" x14ac:dyDescent="0.25">
      <c r="A1458" t="s">
        <v>2139</v>
      </c>
      <c r="B1458" t="s">
        <v>5912</v>
      </c>
      <c r="C1458" t="s">
        <v>6300</v>
      </c>
      <c r="D1458" t="s">
        <v>5945</v>
      </c>
      <c r="E1458">
        <v>55124</v>
      </c>
      <c r="F1458" t="s">
        <v>5927</v>
      </c>
    </row>
    <row r="1459" spans="1:6" x14ac:dyDescent="0.25">
      <c r="A1459" t="s">
        <v>2140</v>
      </c>
      <c r="B1459" t="s">
        <v>5912</v>
      </c>
      <c r="C1459" t="s">
        <v>6095</v>
      </c>
      <c r="D1459" t="s">
        <v>5922</v>
      </c>
      <c r="E1459">
        <v>27217</v>
      </c>
      <c r="F1459" t="s">
        <v>5915</v>
      </c>
    </row>
    <row r="1460" spans="1:6" x14ac:dyDescent="0.25">
      <c r="A1460" t="s">
        <v>2141</v>
      </c>
      <c r="B1460" t="s">
        <v>5912</v>
      </c>
      <c r="C1460" t="s">
        <v>6011</v>
      </c>
      <c r="D1460" t="s">
        <v>5947</v>
      </c>
      <c r="E1460">
        <v>48601</v>
      </c>
      <c r="F1460" t="s">
        <v>5927</v>
      </c>
    </row>
    <row r="1461" spans="1:6" x14ac:dyDescent="0.25">
      <c r="A1461" t="s">
        <v>2142</v>
      </c>
      <c r="B1461" t="s">
        <v>5912</v>
      </c>
      <c r="C1461" t="s">
        <v>5932</v>
      </c>
      <c r="D1461" t="s">
        <v>5917</v>
      </c>
      <c r="E1461">
        <v>94109</v>
      </c>
      <c r="F1461" t="s">
        <v>5918</v>
      </c>
    </row>
    <row r="1462" spans="1:6" x14ac:dyDescent="0.25">
      <c r="A1462" t="s">
        <v>2143</v>
      </c>
      <c r="B1462" t="s">
        <v>5912</v>
      </c>
      <c r="C1462" t="s">
        <v>5923</v>
      </c>
      <c r="D1462" t="s">
        <v>5924</v>
      </c>
      <c r="E1462">
        <v>98105</v>
      </c>
      <c r="F1462" t="s">
        <v>5918</v>
      </c>
    </row>
    <row r="1463" spans="1:6" x14ac:dyDescent="0.25">
      <c r="A1463" t="s">
        <v>2144</v>
      </c>
      <c r="B1463" t="s">
        <v>5912</v>
      </c>
      <c r="C1463" t="s">
        <v>6113</v>
      </c>
      <c r="D1463" t="s">
        <v>5929</v>
      </c>
      <c r="E1463">
        <v>53209</v>
      </c>
      <c r="F1463" t="s">
        <v>5927</v>
      </c>
    </row>
    <row r="1464" spans="1:6" x14ac:dyDescent="0.25">
      <c r="A1464" t="s">
        <v>2145</v>
      </c>
      <c r="B1464" t="s">
        <v>5912</v>
      </c>
      <c r="C1464" t="s">
        <v>5916</v>
      </c>
      <c r="D1464" t="s">
        <v>5917</v>
      </c>
      <c r="E1464">
        <v>90049</v>
      </c>
      <c r="F1464" t="s">
        <v>5918</v>
      </c>
    </row>
    <row r="1465" spans="1:6" x14ac:dyDescent="0.25">
      <c r="A1465" t="s">
        <v>2146</v>
      </c>
      <c r="B1465" t="s">
        <v>5912</v>
      </c>
      <c r="C1465" t="s">
        <v>5932</v>
      </c>
      <c r="D1465" t="s">
        <v>5917</v>
      </c>
      <c r="E1465">
        <v>94122</v>
      </c>
      <c r="F1465" t="s">
        <v>5918</v>
      </c>
    </row>
    <row r="1466" spans="1:6" x14ac:dyDescent="0.25">
      <c r="A1466" t="s">
        <v>2147</v>
      </c>
      <c r="B1466" t="s">
        <v>5912</v>
      </c>
      <c r="C1466" t="s">
        <v>6018</v>
      </c>
      <c r="D1466" t="s">
        <v>5917</v>
      </c>
      <c r="E1466">
        <v>92024</v>
      </c>
      <c r="F1466" t="s">
        <v>5918</v>
      </c>
    </row>
    <row r="1467" spans="1:6" x14ac:dyDescent="0.25">
      <c r="A1467" t="s">
        <v>2148</v>
      </c>
      <c r="B1467" t="s">
        <v>5912</v>
      </c>
      <c r="C1467" t="s">
        <v>6177</v>
      </c>
      <c r="D1467" t="s">
        <v>5957</v>
      </c>
      <c r="E1467">
        <v>85301</v>
      </c>
      <c r="F1467" t="s">
        <v>5918</v>
      </c>
    </row>
    <row r="1468" spans="1:6" x14ac:dyDescent="0.25">
      <c r="A1468" t="s">
        <v>2150</v>
      </c>
      <c r="B1468" t="s">
        <v>5912</v>
      </c>
      <c r="C1468" t="s">
        <v>5952</v>
      </c>
      <c r="D1468" t="s">
        <v>5953</v>
      </c>
      <c r="E1468">
        <v>10035</v>
      </c>
      <c r="F1468" t="s">
        <v>5937</v>
      </c>
    </row>
    <row r="1469" spans="1:6" x14ac:dyDescent="0.25">
      <c r="A1469" t="s">
        <v>2151</v>
      </c>
      <c r="B1469" t="s">
        <v>5912</v>
      </c>
      <c r="C1469" t="s">
        <v>6189</v>
      </c>
      <c r="D1469" t="s">
        <v>5953</v>
      </c>
      <c r="E1469">
        <v>13601</v>
      </c>
      <c r="F1469" t="s">
        <v>5937</v>
      </c>
    </row>
    <row r="1470" spans="1:6" x14ac:dyDescent="0.25">
      <c r="A1470" t="s">
        <v>2153</v>
      </c>
      <c r="B1470" t="s">
        <v>5912</v>
      </c>
      <c r="C1470" t="s">
        <v>5958</v>
      </c>
      <c r="D1470" t="s">
        <v>5980</v>
      </c>
      <c r="E1470">
        <v>45503</v>
      </c>
      <c r="F1470" t="s">
        <v>5937</v>
      </c>
    </row>
    <row r="1471" spans="1:6" x14ac:dyDescent="0.25">
      <c r="A1471" t="s">
        <v>2154</v>
      </c>
      <c r="B1471" t="s">
        <v>5912</v>
      </c>
      <c r="C1471" t="s">
        <v>5916</v>
      </c>
      <c r="D1471" t="s">
        <v>5917</v>
      </c>
      <c r="E1471">
        <v>90032</v>
      </c>
      <c r="F1471" t="s">
        <v>5918</v>
      </c>
    </row>
    <row r="1472" spans="1:6" x14ac:dyDescent="0.25">
      <c r="A1472" t="s">
        <v>2155</v>
      </c>
      <c r="B1472" t="s">
        <v>5912</v>
      </c>
      <c r="C1472" t="s">
        <v>5923</v>
      </c>
      <c r="D1472" t="s">
        <v>5924</v>
      </c>
      <c r="E1472">
        <v>98115</v>
      </c>
      <c r="F1472" t="s">
        <v>5918</v>
      </c>
    </row>
    <row r="1473" spans="1:6" x14ac:dyDescent="0.25">
      <c r="A1473" t="s">
        <v>2156</v>
      </c>
      <c r="B1473" t="s">
        <v>5912</v>
      </c>
      <c r="C1473" t="s">
        <v>6102</v>
      </c>
      <c r="D1473" t="s">
        <v>5917</v>
      </c>
      <c r="E1473">
        <v>92054</v>
      </c>
      <c r="F1473" t="s">
        <v>5918</v>
      </c>
    </row>
    <row r="1474" spans="1:6" x14ac:dyDescent="0.25">
      <c r="A1474" t="s">
        <v>2158</v>
      </c>
      <c r="B1474" t="s">
        <v>5912</v>
      </c>
      <c r="C1474" t="s">
        <v>6199</v>
      </c>
      <c r="D1474" t="s">
        <v>5942</v>
      </c>
      <c r="E1474">
        <v>60076</v>
      </c>
      <c r="F1474" t="s">
        <v>5927</v>
      </c>
    </row>
    <row r="1475" spans="1:6" x14ac:dyDescent="0.25">
      <c r="A1475" t="s">
        <v>2159</v>
      </c>
      <c r="B1475" t="s">
        <v>5912</v>
      </c>
      <c r="C1475" t="s">
        <v>6068</v>
      </c>
      <c r="D1475" t="s">
        <v>5922</v>
      </c>
      <c r="E1475">
        <v>28314</v>
      </c>
      <c r="F1475" t="s">
        <v>5915</v>
      </c>
    </row>
    <row r="1476" spans="1:6" x14ac:dyDescent="0.25">
      <c r="A1476" t="s">
        <v>2160</v>
      </c>
      <c r="B1476" t="s">
        <v>5912</v>
      </c>
      <c r="C1476" t="s">
        <v>6209</v>
      </c>
      <c r="D1476" t="s">
        <v>5994</v>
      </c>
      <c r="E1476">
        <v>74133</v>
      </c>
      <c r="F1476" t="s">
        <v>5927</v>
      </c>
    </row>
    <row r="1477" spans="1:6" x14ac:dyDescent="0.25">
      <c r="A1477" t="s">
        <v>2161</v>
      </c>
      <c r="B1477" t="s">
        <v>5912</v>
      </c>
      <c r="C1477" t="s">
        <v>6192</v>
      </c>
      <c r="D1477" t="s">
        <v>5926</v>
      </c>
      <c r="E1477">
        <v>75002</v>
      </c>
      <c r="F1477" t="s">
        <v>5927</v>
      </c>
    </row>
    <row r="1478" spans="1:6" x14ac:dyDescent="0.25">
      <c r="A1478" t="s">
        <v>2162</v>
      </c>
      <c r="B1478" t="s">
        <v>5912</v>
      </c>
      <c r="C1478" t="s">
        <v>5935</v>
      </c>
      <c r="D1478" t="s">
        <v>5936</v>
      </c>
      <c r="E1478">
        <v>19143</v>
      </c>
      <c r="F1478" t="s">
        <v>5937</v>
      </c>
    </row>
    <row r="1479" spans="1:6" x14ac:dyDescent="0.25">
      <c r="A1479" t="s">
        <v>2163</v>
      </c>
      <c r="B1479" t="s">
        <v>5912</v>
      </c>
      <c r="C1479" t="s">
        <v>5968</v>
      </c>
      <c r="D1479" t="s">
        <v>5953</v>
      </c>
      <c r="E1479">
        <v>14609</v>
      </c>
      <c r="F1479" t="s">
        <v>5937</v>
      </c>
    </row>
    <row r="1480" spans="1:6" x14ac:dyDescent="0.25">
      <c r="A1480" t="s">
        <v>2164</v>
      </c>
      <c r="B1480" t="s">
        <v>5912</v>
      </c>
      <c r="C1480" t="s">
        <v>6301</v>
      </c>
      <c r="D1480" t="s">
        <v>5967</v>
      </c>
      <c r="E1480">
        <v>29464</v>
      </c>
      <c r="F1480" t="s">
        <v>5915</v>
      </c>
    </row>
    <row r="1481" spans="1:6" x14ac:dyDescent="0.25">
      <c r="A1481" t="s">
        <v>2165</v>
      </c>
      <c r="B1481" t="s">
        <v>5912</v>
      </c>
      <c r="C1481" t="s">
        <v>5935</v>
      </c>
      <c r="D1481" t="s">
        <v>5936</v>
      </c>
      <c r="E1481">
        <v>19134</v>
      </c>
      <c r="F1481" t="s">
        <v>5937</v>
      </c>
    </row>
    <row r="1482" spans="1:6" x14ac:dyDescent="0.25">
      <c r="A1482" t="s">
        <v>2167</v>
      </c>
      <c r="B1482" t="s">
        <v>5912</v>
      </c>
      <c r="C1482" t="s">
        <v>5923</v>
      </c>
      <c r="D1482" t="s">
        <v>5924</v>
      </c>
      <c r="E1482">
        <v>98115</v>
      </c>
      <c r="F1482" t="s">
        <v>5918</v>
      </c>
    </row>
    <row r="1483" spans="1:6" x14ac:dyDescent="0.25">
      <c r="A1483" t="s">
        <v>2168</v>
      </c>
      <c r="B1483" t="s">
        <v>5912</v>
      </c>
      <c r="C1483" t="s">
        <v>5958</v>
      </c>
      <c r="D1483" t="s">
        <v>5971</v>
      </c>
      <c r="E1483">
        <v>97477</v>
      </c>
      <c r="F1483" t="s">
        <v>5918</v>
      </c>
    </row>
    <row r="1484" spans="1:6" x14ac:dyDescent="0.25">
      <c r="A1484" t="s">
        <v>2169</v>
      </c>
      <c r="B1484" t="s">
        <v>5912</v>
      </c>
      <c r="C1484" t="s">
        <v>5979</v>
      </c>
      <c r="D1484" t="s">
        <v>6040</v>
      </c>
      <c r="E1484">
        <v>31907</v>
      </c>
      <c r="F1484" t="s">
        <v>5915</v>
      </c>
    </row>
    <row r="1485" spans="1:6" x14ac:dyDescent="0.25">
      <c r="A1485" t="s">
        <v>2171</v>
      </c>
      <c r="B1485" t="s">
        <v>5912</v>
      </c>
      <c r="C1485" t="s">
        <v>5916</v>
      </c>
      <c r="D1485" t="s">
        <v>5917</v>
      </c>
      <c r="E1485">
        <v>90032</v>
      </c>
      <c r="F1485" t="s">
        <v>5918</v>
      </c>
    </row>
    <row r="1486" spans="1:6" x14ac:dyDescent="0.25">
      <c r="A1486" t="s">
        <v>2172</v>
      </c>
      <c r="B1486" t="s">
        <v>5912</v>
      </c>
      <c r="C1486" t="s">
        <v>5952</v>
      </c>
      <c r="D1486" t="s">
        <v>5953</v>
      </c>
      <c r="E1486">
        <v>10024</v>
      </c>
      <c r="F1486" t="s">
        <v>5937</v>
      </c>
    </row>
    <row r="1487" spans="1:6" x14ac:dyDescent="0.25">
      <c r="A1487" t="s">
        <v>2173</v>
      </c>
      <c r="B1487" t="s">
        <v>5912</v>
      </c>
      <c r="C1487" t="s">
        <v>6014</v>
      </c>
      <c r="D1487" t="s">
        <v>5947</v>
      </c>
      <c r="E1487">
        <v>48227</v>
      </c>
      <c r="F1487" t="s">
        <v>5927</v>
      </c>
    </row>
    <row r="1488" spans="1:6" x14ac:dyDescent="0.25">
      <c r="A1488" t="s">
        <v>2174</v>
      </c>
      <c r="B1488" t="s">
        <v>5912</v>
      </c>
      <c r="C1488" t="s">
        <v>6238</v>
      </c>
      <c r="D1488" t="s">
        <v>5917</v>
      </c>
      <c r="E1488">
        <v>95207</v>
      </c>
      <c r="F1488" t="s">
        <v>5918</v>
      </c>
    </row>
    <row r="1489" spans="1:6" x14ac:dyDescent="0.25">
      <c r="A1489" t="s">
        <v>2175</v>
      </c>
      <c r="B1489" t="s">
        <v>5912</v>
      </c>
      <c r="C1489" t="s">
        <v>5984</v>
      </c>
      <c r="D1489" t="s">
        <v>5957</v>
      </c>
      <c r="E1489">
        <v>85023</v>
      </c>
      <c r="F1489" t="s">
        <v>5918</v>
      </c>
    </row>
    <row r="1490" spans="1:6" x14ac:dyDescent="0.25">
      <c r="A1490" t="s">
        <v>2176</v>
      </c>
      <c r="B1490" t="s">
        <v>5912</v>
      </c>
      <c r="C1490" t="s">
        <v>5935</v>
      </c>
      <c r="D1490" t="s">
        <v>5936</v>
      </c>
      <c r="E1490">
        <v>19120</v>
      </c>
      <c r="F1490" t="s">
        <v>5937</v>
      </c>
    </row>
    <row r="1491" spans="1:6" x14ac:dyDescent="0.25">
      <c r="A1491" t="s">
        <v>2177</v>
      </c>
      <c r="B1491" t="s">
        <v>5912</v>
      </c>
      <c r="C1491" t="s">
        <v>6302</v>
      </c>
      <c r="D1491" t="s">
        <v>5947</v>
      </c>
      <c r="E1491">
        <v>48310</v>
      </c>
      <c r="F1491" t="s">
        <v>5927</v>
      </c>
    </row>
    <row r="1492" spans="1:6" x14ac:dyDescent="0.25">
      <c r="A1492" t="s">
        <v>2178</v>
      </c>
      <c r="B1492" t="s">
        <v>5912</v>
      </c>
      <c r="C1492" t="s">
        <v>5968</v>
      </c>
      <c r="D1492" t="s">
        <v>5953</v>
      </c>
      <c r="E1492">
        <v>14609</v>
      </c>
      <c r="F1492" t="s">
        <v>5937</v>
      </c>
    </row>
    <row r="1493" spans="1:6" x14ac:dyDescent="0.25">
      <c r="A1493" t="s">
        <v>2179</v>
      </c>
      <c r="B1493" t="s">
        <v>5912</v>
      </c>
      <c r="C1493" t="s">
        <v>5952</v>
      </c>
      <c r="D1493" t="s">
        <v>5953</v>
      </c>
      <c r="E1493">
        <v>10011</v>
      </c>
      <c r="F1493" t="s">
        <v>5937</v>
      </c>
    </row>
    <row r="1494" spans="1:6" x14ac:dyDescent="0.25">
      <c r="A1494" t="s">
        <v>2181</v>
      </c>
      <c r="B1494" t="s">
        <v>5912</v>
      </c>
      <c r="C1494" t="s">
        <v>6303</v>
      </c>
      <c r="D1494" t="s">
        <v>5929</v>
      </c>
      <c r="E1494">
        <v>54703</v>
      </c>
      <c r="F1494" t="s">
        <v>5927</v>
      </c>
    </row>
    <row r="1495" spans="1:6" x14ac:dyDescent="0.25">
      <c r="A1495" t="s">
        <v>2182</v>
      </c>
      <c r="B1495" t="s">
        <v>5912</v>
      </c>
      <c r="C1495" t="s">
        <v>5952</v>
      </c>
      <c r="D1495" t="s">
        <v>5953</v>
      </c>
      <c r="E1495">
        <v>10009</v>
      </c>
      <c r="F1495" t="s">
        <v>5937</v>
      </c>
    </row>
    <row r="1496" spans="1:6" x14ac:dyDescent="0.25">
      <c r="A1496" t="s">
        <v>2183</v>
      </c>
      <c r="B1496" t="s">
        <v>5912</v>
      </c>
      <c r="C1496" t="s">
        <v>6235</v>
      </c>
      <c r="D1496" t="s">
        <v>5917</v>
      </c>
      <c r="E1496">
        <v>91730</v>
      </c>
      <c r="F1496" t="s">
        <v>5918</v>
      </c>
    </row>
    <row r="1497" spans="1:6" x14ac:dyDescent="0.25">
      <c r="A1497" t="s">
        <v>2184</v>
      </c>
      <c r="B1497" t="s">
        <v>5912</v>
      </c>
      <c r="C1497" t="s">
        <v>6165</v>
      </c>
      <c r="D1497" t="s">
        <v>5914</v>
      </c>
      <c r="E1497">
        <v>42071</v>
      </c>
      <c r="F1497" t="s">
        <v>5915</v>
      </c>
    </row>
    <row r="1498" spans="1:6" x14ac:dyDescent="0.25">
      <c r="A1498" t="s">
        <v>2185</v>
      </c>
      <c r="B1498" t="s">
        <v>5912</v>
      </c>
      <c r="C1498" t="s">
        <v>6124</v>
      </c>
      <c r="D1498" t="s">
        <v>5980</v>
      </c>
      <c r="E1498">
        <v>43615</v>
      </c>
      <c r="F1498" t="s">
        <v>5937</v>
      </c>
    </row>
    <row r="1499" spans="1:6" x14ac:dyDescent="0.25">
      <c r="A1499" t="s">
        <v>2186</v>
      </c>
      <c r="B1499" t="s">
        <v>5912</v>
      </c>
      <c r="C1499" t="s">
        <v>6055</v>
      </c>
      <c r="D1499" t="s">
        <v>5974</v>
      </c>
      <c r="E1499">
        <v>80027</v>
      </c>
      <c r="F1499" t="s">
        <v>5918</v>
      </c>
    </row>
    <row r="1500" spans="1:6" x14ac:dyDescent="0.25">
      <c r="A1500" t="s">
        <v>2188</v>
      </c>
      <c r="B1500" t="s">
        <v>5912</v>
      </c>
      <c r="C1500" t="s">
        <v>5952</v>
      </c>
      <c r="D1500" t="s">
        <v>5953</v>
      </c>
      <c r="E1500">
        <v>10035</v>
      </c>
      <c r="F1500" t="s">
        <v>5937</v>
      </c>
    </row>
    <row r="1501" spans="1:6" x14ac:dyDescent="0.25">
      <c r="A1501" t="s">
        <v>2189</v>
      </c>
      <c r="B1501" t="s">
        <v>5912</v>
      </c>
      <c r="C1501" t="s">
        <v>6304</v>
      </c>
      <c r="D1501" t="s">
        <v>5926</v>
      </c>
      <c r="E1501">
        <v>78577</v>
      </c>
      <c r="F1501" t="s">
        <v>5927</v>
      </c>
    </row>
    <row r="1502" spans="1:6" x14ac:dyDescent="0.25">
      <c r="A1502" t="s">
        <v>2190</v>
      </c>
      <c r="B1502" t="s">
        <v>5912</v>
      </c>
      <c r="C1502" t="s">
        <v>5930</v>
      </c>
      <c r="D1502" t="s">
        <v>5931</v>
      </c>
      <c r="E1502">
        <v>84084</v>
      </c>
      <c r="F1502" t="s">
        <v>5918</v>
      </c>
    </row>
    <row r="1503" spans="1:6" x14ac:dyDescent="0.25">
      <c r="A1503" t="s">
        <v>2191</v>
      </c>
      <c r="B1503" t="s">
        <v>5912</v>
      </c>
      <c r="C1503" t="s">
        <v>6137</v>
      </c>
      <c r="D1503" t="s">
        <v>5926</v>
      </c>
      <c r="E1503">
        <v>78521</v>
      </c>
      <c r="F1503" t="s">
        <v>5927</v>
      </c>
    </row>
    <row r="1504" spans="1:6" x14ac:dyDescent="0.25">
      <c r="A1504" t="s">
        <v>2193</v>
      </c>
      <c r="B1504" t="s">
        <v>5912</v>
      </c>
      <c r="C1504" t="s">
        <v>5952</v>
      </c>
      <c r="D1504" t="s">
        <v>5953</v>
      </c>
      <c r="E1504">
        <v>10011</v>
      </c>
      <c r="F1504" t="s">
        <v>5937</v>
      </c>
    </row>
    <row r="1505" spans="1:6" x14ac:dyDescent="0.25">
      <c r="A1505" t="s">
        <v>2194</v>
      </c>
      <c r="B1505" t="s">
        <v>5912</v>
      </c>
      <c r="C1505" t="s">
        <v>5935</v>
      </c>
      <c r="D1505" t="s">
        <v>5936</v>
      </c>
      <c r="E1505">
        <v>19140</v>
      </c>
      <c r="F1505" t="s">
        <v>5937</v>
      </c>
    </row>
    <row r="1506" spans="1:6" x14ac:dyDescent="0.25">
      <c r="A1506" t="s">
        <v>2195</v>
      </c>
      <c r="B1506" t="s">
        <v>5912</v>
      </c>
      <c r="C1506" t="s">
        <v>6305</v>
      </c>
      <c r="D1506" t="s">
        <v>6075</v>
      </c>
      <c r="E1506">
        <v>59102</v>
      </c>
      <c r="F1506" t="s">
        <v>5918</v>
      </c>
    </row>
    <row r="1507" spans="1:6" x14ac:dyDescent="0.25">
      <c r="A1507" t="s">
        <v>2196</v>
      </c>
      <c r="B1507" t="s">
        <v>5912</v>
      </c>
      <c r="C1507" t="s">
        <v>6227</v>
      </c>
      <c r="D1507" t="s">
        <v>5959</v>
      </c>
      <c r="E1507">
        <v>23320</v>
      </c>
      <c r="F1507" t="s">
        <v>5915</v>
      </c>
    </row>
    <row r="1508" spans="1:6" x14ac:dyDescent="0.25">
      <c r="A1508" t="s">
        <v>2197</v>
      </c>
      <c r="B1508" t="s">
        <v>5912</v>
      </c>
      <c r="C1508" t="s">
        <v>6306</v>
      </c>
      <c r="D1508" t="s">
        <v>5971</v>
      </c>
      <c r="E1508">
        <v>97030</v>
      </c>
      <c r="F1508" t="s">
        <v>5918</v>
      </c>
    </row>
    <row r="1509" spans="1:6" x14ac:dyDescent="0.25">
      <c r="A1509" t="s">
        <v>2198</v>
      </c>
      <c r="B1509" t="s">
        <v>5912</v>
      </c>
      <c r="C1509" t="s">
        <v>6249</v>
      </c>
      <c r="D1509" t="s">
        <v>5947</v>
      </c>
      <c r="E1509">
        <v>48146</v>
      </c>
      <c r="F1509" t="s">
        <v>5927</v>
      </c>
    </row>
    <row r="1510" spans="1:6" x14ac:dyDescent="0.25">
      <c r="A1510" t="s">
        <v>2200</v>
      </c>
      <c r="B1510" t="s">
        <v>5912</v>
      </c>
      <c r="C1510" t="s">
        <v>6306</v>
      </c>
      <c r="D1510" t="s">
        <v>5971</v>
      </c>
      <c r="E1510">
        <v>97030</v>
      </c>
      <c r="F1510" t="s">
        <v>5918</v>
      </c>
    </row>
    <row r="1511" spans="1:6" x14ac:dyDescent="0.25">
      <c r="A1511" t="s">
        <v>2201</v>
      </c>
      <c r="B1511" t="s">
        <v>5912</v>
      </c>
      <c r="C1511" t="s">
        <v>5935</v>
      </c>
      <c r="D1511" t="s">
        <v>5936</v>
      </c>
      <c r="E1511">
        <v>19143</v>
      </c>
      <c r="F1511" t="s">
        <v>5937</v>
      </c>
    </row>
    <row r="1512" spans="1:6" x14ac:dyDescent="0.25">
      <c r="A1512" t="s">
        <v>2202</v>
      </c>
      <c r="B1512" t="s">
        <v>5912</v>
      </c>
      <c r="C1512" t="s">
        <v>5998</v>
      </c>
      <c r="D1512" t="s">
        <v>5999</v>
      </c>
      <c r="E1512">
        <v>71203</v>
      </c>
      <c r="F1512" t="s">
        <v>5915</v>
      </c>
    </row>
    <row r="1513" spans="1:6" x14ac:dyDescent="0.25">
      <c r="A1513" t="s">
        <v>2203</v>
      </c>
      <c r="B1513" t="s">
        <v>5912</v>
      </c>
      <c r="C1513" t="s">
        <v>5988</v>
      </c>
      <c r="D1513" t="s">
        <v>5917</v>
      </c>
      <c r="E1513">
        <v>91104</v>
      </c>
      <c r="F1513" t="s">
        <v>5918</v>
      </c>
    </row>
    <row r="1514" spans="1:6" x14ac:dyDescent="0.25">
      <c r="A1514" t="s">
        <v>2204</v>
      </c>
      <c r="B1514" t="s">
        <v>5912</v>
      </c>
      <c r="C1514" t="s">
        <v>6307</v>
      </c>
      <c r="D1514" t="s">
        <v>5962</v>
      </c>
      <c r="E1514">
        <v>37421</v>
      </c>
      <c r="F1514" t="s">
        <v>5915</v>
      </c>
    </row>
    <row r="1515" spans="1:6" x14ac:dyDescent="0.25">
      <c r="A1515" t="s">
        <v>2205</v>
      </c>
      <c r="B1515" t="s">
        <v>5912</v>
      </c>
      <c r="C1515" t="s">
        <v>6033</v>
      </c>
      <c r="D1515" t="s">
        <v>5917</v>
      </c>
      <c r="E1515">
        <v>90805</v>
      </c>
      <c r="F1515" t="s">
        <v>5918</v>
      </c>
    </row>
    <row r="1516" spans="1:6" x14ac:dyDescent="0.25">
      <c r="A1516" t="s">
        <v>2206</v>
      </c>
      <c r="B1516" t="s">
        <v>5912</v>
      </c>
      <c r="C1516" t="s">
        <v>5954</v>
      </c>
      <c r="D1516" t="s">
        <v>5980</v>
      </c>
      <c r="E1516">
        <v>45373</v>
      </c>
      <c r="F1516" t="s">
        <v>5937</v>
      </c>
    </row>
    <row r="1517" spans="1:6" x14ac:dyDescent="0.25">
      <c r="A1517" t="s">
        <v>2207</v>
      </c>
      <c r="B1517" t="s">
        <v>5912</v>
      </c>
      <c r="C1517" t="s">
        <v>5969</v>
      </c>
      <c r="D1517" t="s">
        <v>5945</v>
      </c>
      <c r="E1517">
        <v>55407</v>
      </c>
      <c r="F1517" t="s">
        <v>5927</v>
      </c>
    </row>
    <row r="1518" spans="1:6" x14ac:dyDescent="0.25">
      <c r="A1518" t="s">
        <v>2208</v>
      </c>
      <c r="B1518" t="s">
        <v>5912</v>
      </c>
      <c r="C1518" t="s">
        <v>5923</v>
      </c>
      <c r="D1518" t="s">
        <v>5924</v>
      </c>
      <c r="E1518">
        <v>98105</v>
      </c>
      <c r="F1518" t="s">
        <v>5918</v>
      </c>
    </row>
    <row r="1519" spans="1:6" x14ac:dyDescent="0.25">
      <c r="A1519" t="s">
        <v>2209</v>
      </c>
      <c r="B1519" t="s">
        <v>5912</v>
      </c>
      <c r="C1519" t="s">
        <v>5979</v>
      </c>
      <c r="D1519" t="s">
        <v>6040</v>
      </c>
      <c r="E1519">
        <v>31907</v>
      </c>
      <c r="F1519" t="s">
        <v>5915</v>
      </c>
    </row>
    <row r="1520" spans="1:6" x14ac:dyDescent="0.25">
      <c r="A1520" t="s">
        <v>2211</v>
      </c>
      <c r="B1520" t="s">
        <v>5912</v>
      </c>
      <c r="C1520" t="s">
        <v>6308</v>
      </c>
      <c r="D1520" t="s">
        <v>6309</v>
      </c>
      <c r="E1520">
        <v>83642</v>
      </c>
      <c r="F1520" t="s">
        <v>5918</v>
      </c>
    </row>
    <row r="1521" spans="1:6" x14ac:dyDescent="0.25">
      <c r="A1521" t="s">
        <v>2212</v>
      </c>
      <c r="B1521" t="s">
        <v>5912</v>
      </c>
      <c r="C1521" t="s">
        <v>6014</v>
      </c>
      <c r="D1521" t="s">
        <v>5947</v>
      </c>
      <c r="E1521">
        <v>48227</v>
      </c>
      <c r="F1521" t="s">
        <v>5927</v>
      </c>
    </row>
    <row r="1522" spans="1:6" x14ac:dyDescent="0.25">
      <c r="A1522" t="s">
        <v>2214</v>
      </c>
      <c r="B1522" t="s">
        <v>5912</v>
      </c>
      <c r="C1522" t="s">
        <v>5955</v>
      </c>
      <c r="D1522" t="s">
        <v>5942</v>
      </c>
      <c r="E1522">
        <v>60623</v>
      </c>
      <c r="F1522" t="s">
        <v>5927</v>
      </c>
    </row>
    <row r="1523" spans="1:6" x14ac:dyDescent="0.25">
      <c r="A1523" t="s">
        <v>2215</v>
      </c>
      <c r="B1523" t="s">
        <v>5912</v>
      </c>
      <c r="C1523" t="s">
        <v>5932</v>
      </c>
      <c r="D1523" t="s">
        <v>5917</v>
      </c>
      <c r="E1523">
        <v>94110</v>
      </c>
      <c r="F1523" t="s">
        <v>5918</v>
      </c>
    </row>
    <row r="1524" spans="1:6" x14ac:dyDescent="0.25">
      <c r="A1524" t="s">
        <v>2216</v>
      </c>
      <c r="B1524" t="s">
        <v>5912</v>
      </c>
      <c r="C1524" t="s">
        <v>5989</v>
      </c>
      <c r="D1524" t="s">
        <v>5980</v>
      </c>
      <c r="E1524">
        <v>43055</v>
      </c>
      <c r="F1524" t="s">
        <v>5937</v>
      </c>
    </row>
    <row r="1525" spans="1:6" x14ac:dyDescent="0.25">
      <c r="A1525" t="s">
        <v>2217</v>
      </c>
      <c r="B1525" t="s">
        <v>5912</v>
      </c>
      <c r="C1525" t="s">
        <v>6009</v>
      </c>
      <c r="D1525" t="s">
        <v>5926</v>
      </c>
      <c r="E1525">
        <v>75081</v>
      </c>
      <c r="F1525" t="s">
        <v>5927</v>
      </c>
    </row>
    <row r="1526" spans="1:6" x14ac:dyDescent="0.25">
      <c r="A1526" t="s">
        <v>2219</v>
      </c>
      <c r="B1526" t="s">
        <v>5912</v>
      </c>
      <c r="C1526" t="s">
        <v>5989</v>
      </c>
      <c r="D1526" t="s">
        <v>5949</v>
      </c>
      <c r="E1526">
        <v>19711</v>
      </c>
      <c r="F1526" t="s">
        <v>5937</v>
      </c>
    </row>
    <row r="1527" spans="1:6" x14ac:dyDescent="0.25">
      <c r="A1527" t="s">
        <v>2220</v>
      </c>
      <c r="B1527" t="s">
        <v>5912</v>
      </c>
      <c r="C1527" t="s">
        <v>6266</v>
      </c>
      <c r="D1527" t="s">
        <v>5996</v>
      </c>
      <c r="E1527">
        <v>87105</v>
      </c>
      <c r="F1527" t="s">
        <v>5918</v>
      </c>
    </row>
    <row r="1528" spans="1:6" x14ac:dyDescent="0.25">
      <c r="A1528" t="s">
        <v>2222</v>
      </c>
      <c r="B1528" t="s">
        <v>5912</v>
      </c>
      <c r="C1528" t="s">
        <v>6124</v>
      </c>
      <c r="D1528" t="s">
        <v>5980</v>
      </c>
      <c r="E1528">
        <v>43615</v>
      </c>
      <c r="F1528" t="s">
        <v>5937</v>
      </c>
    </row>
    <row r="1529" spans="1:6" x14ac:dyDescent="0.25">
      <c r="A1529" t="s">
        <v>2223</v>
      </c>
      <c r="B1529" t="s">
        <v>5912</v>
      </c>
      <c r="C1529" t="s">
        <v>5989</v>
      </c>
      <c r="D1529" t="s">
        <v>5949</v>
      </c>
      <c r="E1529">
        <v>19711</v>
      </c>
      <c r="F1529" t="s">
        <v>5937</v>
      </c>
    </row>
    <row r="1530" spans="1:6" x14ac:dyDescent="0.25">
      <c r="A1530" t="s">
        <v>2224</v>
      </c>
      <c r="B1530" t="s">
        <v>5912</v>
      </c>
      <c r="C1530" t="s">
        <v>5916</v>
      </c>
      <c r="D1530" t="s">
        <v>5917</v>
      </c>
      <c r="E1530">
        <v>90045</v>
      </c>
      <c r="F1530" t="s">
        <v>5918</v>
      </c>
    </row>
    <row r="1531" spans="1:6" x14ac:dyDescent="0.25">
      <c r="A1531" t="s">
        <v>2225</v>
      </c>
      <c r="B1531" t="s">
        <v>5912</v>
      </c>
      <c r="C1531" t="s">
        <v>5916</v>
      </c>
      <c r="D1531" t="s">
        <v>5917</v>
      </c>
      <c r="E1531">
        <v>90032</v>
      </c>
      <c r="F1531" t="s">
        <v>5918</v>
      </c>
    </row>
    <row r="1532" spans="1:6" x14ac:dyDescent="0.25">
      <c r="A1532" t="s">
        <v>2226</v>
      </c>
      <c r="B1532" t="s">
        <v>5912</v>
      </c>
      <c r="C1532" t="s">
        <v>6009</v>
      </c>
      <c r="D1532" t="s">
        <v>5926</v>
      </c>
      <c r="E1532">
        <v>75217</v>
      </c>
      <c r="F1532" t="s">
        <v>5927</v>
      </c>
    </row>
    <row r="1533" spans="1:6" x14ac:dyDescent="0.25">
      <c r="A1533" t="s">
        <v>2227</v>
      </c>
      <c r="B1533" t="s">
        <v>5912</v>
      </c>
      <c r="C1533" t="s">
        <v>6018</v>
      </c>
      <c r="D1533" t="s">
        <v>5917</v>
      </c>
      <c r="E1533">
        <v>92037</v>
      </c>
      <c r="F1533" t="s">
        <v>5918</v>
      </c>
    </row>
    <row r="1534" spans="1:6" x14ac:dyDescent="0.25">
      <c r="A1534" t="s">
        <v>2228</v>
      </c>
      <c r="B1534" t="s">
        <v>5912</v>
      </c>
      <c r="C1534" t="s">
        <v>6300</v>
      </c>
      <c r="D1534" t="s">
        <v>5917</v>
      </c>
      <c r="E1534">
        <v>92307</v>
      </c>
      <c r="F1534" t="s">
        <v>5918</v>
      </c>
    </row>
    <row r="1535" spans="1:6" x14ac:dyDescent="0.25">
      <c r="A1535" t="s">
        <v>2230</v>
      </c>
      <c r="B1535" t="s">
        <v>5912</v>
      </c>
      <c r="C1535" t="s">
        <v>6055</v>
      </c>
      <c r="D1535" t="s">
        <v>5914</v>
      </c>
      <c r="E1535">
        <v>40214</v>
      </c>
      <c r="F1535" t="s">
        <v>5915</v>
      </c>
    </row>
    <row r="1536" spans="1:6" x14ac:dyDescent="0.25">
      <c r="A1536" t="s">
        <v>2231</v>
      </c>
      <c r="B1536" t="s">
        <v>5912</v>
      </c>
      <c r="C1536" t="s">
        <v>5952</v>
      </c>
      <c r="D1536" t="s">
        <v>5953</v>
      </c>
      <c r="E1536">
        <v>10024</v>
      </c>
      <c r="F1536" t="s">
        <v>5937</v>
      </c>
    </row>
    <row r="1537" spans="1:6" x14ac:dyDescent="0.25">
      <c r="A1537" t="s">
        <v>2232</v>
      </c>
      <c r="B1537" t="s">
        <v>5912</v>
      </c>
      <c r="C1537" t="s">
        <v>5939</v>
      </c>
      <c r="D1537" t="s">
        <v>5926</v>
      </c>
      <c r="E1537">
        <v>77070</v>
      </c>
      <c r="F1537" t="s">
        <v>5927</v>
      </c>
    </row>
    <row r="1538" spans="1:6" x14ac:dyDescent="0.25">
      <c r="A1538" t="s">
        <v>2233</v>
      </c>
      <c r="B1538" t="s">
        <v>5912</v>
      </c>
      <c r="C1538" t="s">
        <v>5913</v>
      </c>
      <c r="D1538" t="s">
        <v>5914</v>
      </c>
      <c r="E1538">
        <v>42420</v>
      </c>
      <c r="F1538" t="s">
        <v>5915</v>
      </c>
    </row>
    <row r="1539" spans="1:6" x14ac:dyDescent="0.25">
      <c r="A1539" t="s">
        <v>2234</v>
      </c>
      <c r="B1539" t="s">
        <v>5912</v>
      </c>
      <c r="C1539" t="s">
        <v>5989</v>
      </c>
      <c r="D1539" t="s">
        <v>5949</v>
      </c>
      <c r="E1539">
        <v>19711</v>
      </c>
      <c r="F1539" t="s">
        <v>5937</v>
      </c>
    </row>
    <row r="1540" spans="1:6" x14ac:dyDescent="0.25">
      <c r="A1540" t="s">
        <v>2235</v>
      </c>
      <c r="B1540" t="s">
        <v>5912</v>
      </c>
      <c r="C1540" t="s">
        <v>6310</v>
      </c>
      <c r="D1540" t="s">
        <v>5942</v>
      </c>
      <c r="E1540">
        <v>60440</v>
      </c>
      <c r="F1540" t="s">
        <v>5927</v>
      </c>
    </row>
    <row r="1541" spans="1:6" x14ac:dyDescent="0.25">
      <c r="A1541" t="s">
        <v>2236</v>
      </c>
      <c r="B1541" t="s">
        <v>5912</v>
      </c>
      <c r="C1541" t="s">
        <v>5925</v>
      </c>
      <c r="D1541" t="s">
        <v>5926</v>
      </c>
      <c r="E1541">
        <v>76106</v>
      </c>
      <c r="F1541" t="s">
        <v>5927</v>
      </c>
    </row>
    <row r="1542" spans="1:6" x14ac:dyDescent="0.25">
      <c r="A1542" t="s">
        <v>2237</v>
      </c>
      <c r="B1542" t="s">
        <v>5912</v>
      </c>
      <c r="C1542" t="s">
        <v>5952</v>
      </c>
      <c r="D1542" t="s">
        <v>5953</v>
      </c>
      <c r="E1542">
        <v>10024</v>
      </c>
      <c r="F1542" t="s">
        <v>5937</v>
      </c>
    </row>
    <row r="1543" spans="1:6" x14ac:dyDescent="0.25">
      <c r="A1543" t="s">
        <v>2238</v>
      </c>
      <c r="B1543" t="s">
        <v>5912</v>
      </c>
      <c r="C1543" t="s">
        <v>6162</v>
      </c>
      <c r="D1543" t="s">
        <v>6051</v>
      </c>
      <c r="E1543">
        <v>2908</v>
      </c>
      <c r="F1543" t="s">
        <v>5937</v>
      </c>
    </row>
    <row r="1544" spans="1:6" x14ac:dyDescent="0.25">
      <c r="A1544" t="s">
        <v>2240</v>
      </c>
      <c r="B1544" t="s">
        <v>5912</v>
      </c>
      <c r="C1544" t="s">
        <v>5979</v>
      </c>
      <c r="D1544" t="s">
        <v>5980</v>
      </c>
      <c r="E1544">
        <v>43229</v>
      </c>
      <c r="F1544" t="s">
        <v>5937</v>
      </c>
    </row>
    <row r="1545" spans="1:6" x14ac:dyDescent="0.25">
      <c r="A1545" t="s">
        <v>2241</v>
      </c>
      <c r="B1545" t="s">
        <v>5912</v>
      </c>
      <c r="C1545" t="s">
        <v>5952</v>
      </c>
      <c r="D1545" t="s">
        <v>5953</v>
      </c>
      <c r="E1545">
        <v>10024</v>
      </c>
      <c r="F1545" t="s">
        <v>5937</v>
      </c>
    </row>
    <row r="1546" spans="1:6" x14ac:dyDescent="0.25">
      <c r="A1546" t="s">
        <v>2243</v>
      </c>
      <c r="B1546" t="s">
        <v>5912</v>
      </c>
      <c r="C1546" t="s">
        <v>5939</v>
      </c>
      <c r="D1546" t="s">
        <v>5926</v>
      </c>
      <c r="E1546">
        <v>77070</v>
      </c>
      <c r="F1546" t="s">
        <v>5927</v>
      </c>
    </row>
    <row r="1547" spans="1:6" x14ac:dyDescent="0.25">
      <c r="A1547" t="s">
        <v>2244</v>
      </c>
      <c r="B1547" t="s">
        <v>5912</v>
      </c>
      <c r="C1547" t="s">
        <v>5973</v>
      </c>
      <c r="D1547" t="s">
        <v>5942</v>
      </c>
      <c r="E1547">
        <v>60505</v>
      </c>
      <c r="F1547" t="s">
        <v>5927</v>
      </c>
    </row>
    <row r="1548" spans="1:6" x14ac:dyDescent="0.25">
      <c r="A1548" t="s">
        <v>2245</v>
      </c>
      <c r="B1548" t="s">
        <v>5912</v>
      </c>
      <c r="C1548" t="s">
        <v>5958</v>
      </c>
      <c r="D1548" t="s">
        <v>5987</v>
      </c>
      <c r="E1548">
        <v>65807</v>
      </c>
      <c r="F1548" t="s">
        <v>5927</v>
      </c>
    </row>
    <row r="1549" spans="1:6" x14ac:dyDescent="0.25">
      <c r="A1549" t="s">
        <v>2246</v>
      </c>
      <c r="B1549" t="s">
        <v>5912</v>
      </c>
      <c r="C1549" t="s">
        <v>5923</v>
      </c>
      <c r="D1549" t="s">
        <v>5924</v>
      </c>
      <c r="E1549">
        <v>98105</v>
      </c>
      <c r="F1549" t="s">
        <v>5918</v>
      </c>
    </row>
    <row r="1550" spans="1:6" x14ac:dyDescent="0.25">
      <c r="A1550" t="s">
        <v>2247</v>
      </c>
      <c r="B1550" t="s">
        <v>5912</v>
      </c>
      <c r="C1550" t="s">
        <v>6076</v>
      </c>
      <c r="D1550" t="s">
        <v>5920</v>
      </c>
      <c r="E1550">
        <v>33801</v>
      </c>
      <c r="F1550" t="s">
        <v>5915</v>
      </c>
    </row>
    <row r="1551" spans="1:6" x14ac:dyDescent="0.25">
      <c r="A1551" t="s">
        <v>2248</v>
      </c>
      <c r="B1551" t="s">
        <v>5912</v>
      </c>
      <c r="C1551" t="s">
        <v>5935</v>
      </c>
      <c r="D1551" t="s">
        <v>5936</v>
      </c>
      <c r="E1551">
        <v>19134</v>
      </c>
      <c r="F1551" t="s">
        <v>5937</v>
      </c>
    </row>
    <row r="1552" spans="1:6" x14ac:dyDescent="0.25">
      <c r="A1552" t="s">
        <v>2250</v>
      </c>
      <c r="B1552" t="s">
        <v>5912</v>
      </c>
      <c r="C1552" t="s">
        <v>5952</v>
      </c>
      <c r="D1552" t="s">
        <v>5953</v>
      </c>
      <c r="E1552">
        <v>10011</v>
      </c>
      <c r="F1552" t="s">
        <v>5937</v>
      </c>
    </row>
    <row r="1553" spans="1:6" x14ac:dyDescent="0.25">
      <c r="A1553" t="s">
        <v>2251</v>
      </c>
      <c r="B1553" t="s">
        <v>5912</v>
      </c>
      <c r="C1553" t="s">
        <v>5916</v>
      </c>
      <c r="D1553" t="s">
        <v>5917</v>
      </c>
      <c r="E1553">
        <v>90049</v>
      </c>
      <c r="F1553" t="s">
        <v>5918</v>
      </c>
    </row>
    <row r="1554" spans="1:6" x14ac:dyDescent="0.25">
      <c r="A1554" t="s">
        <v>2252</v>
      </c>
      <c r="B1554" t="s">
        <v>5912</v>
      </c>
      <c r="C1554" t="s">
        <v>6102</v>
      </c>
      <c r="D1554" t="s">
        <v>5953</v>
      </c>
      <c r="E1554">
        <v>11572</v>
      </c>
      <c r="F1554" t="s">
        <v>5937</v>
      </c>
    </row>
    <row r="1555" spans="1:6" x14ac:dyDescent="0.25">
      <c r="A1555" t="s">
        <v>2254</v>
      </c>
      <c r="B1555" t="s">
        <v>5912</v>
      </c>
      <c r="C1555" t="s">
        <v>6009</v>
      </c>
      <c r="D1555" t="s">
        <v>5926</v>
      </c>
      <c r="E1555">
        <v>75081</v>
      </c>
      <c r="F1555" t="s">
        <v>5927</v>
      </c>
    </row>
    <row r="1556" spans="1:6" x14ac:dyDescent="0.25">
      <c r="A1556" t="s">
        <v>2255</v>
      </c>
      <c r="B1556" t="s">
        <v>5912</v>
      </c>
      <c r="C1556" t="s">
        <v>5952</v>
      </c>
      <c r="D1556" t="s">
        <v>5953</v>
      </c>
      <c r="E1556">
        <v>10035</v>
      </c>
      <c r="F1556" t="s">
        <v>5937</v>
      </c>
    </row>
    <row r="1557" spans="1:6" x14ac:dyDescent="0.25">
      <c r="A1557" t="s">
        <v>2256</v>
      </c>
      <c r="B1557" t="s">
        <v>5912</v>
      </c>
      <c r="C1557" t="s">
        <v>5997</v>
      </c>
      <c r="D1557" t="s">
        <v>5926</v>
      </c>
      <c r="E1557">
        <v>78207</v>
      </c>
      <c r="F1557" t="s">
        <v>5927</v>
      </c>
    </row>
    <row r="1558" spans="1:6" x14ac:dyDescent="0.25">
      <c r="A1558" t="s">
        <v>2257</v>
      </c>
      <c r="B1558" t="s">
        <v>5912</v>
      </c>
      <c r="C1558" t="s">
        <v>6022</v>
      </c>
      <c r="D1558" t="s">
        <v>5980</v>
      </c>
      <c r="E1558">
        <v>45231</v>
      </c>
      <c r="F1558" t="s">
        <v>5937</v>
      </c>
    </row>
    <row r="1559" spans="1:6" x14ac:dyDescent="0.25">
      <c r="A1559" t="s">
        <v>2258</v>
      </c>
      <c r="B1559" t="s">
        <v>5912</v>
      </c>
      <c r="C1559" t="s">
        <v>6037</v>
      </c>
      <c r="D1559" t="s">
        <v>5926</v>
      </c>
      <c r="E1559">
        <v>78745</v>
      </c>
      <c r="F1559" t="s">
        <v>5927</v>
      </c>
    </row>
    <row r="1560" spans="1:6" x14ac:dyDescent="0.25">
      <c r="A1560" t="s">
        <v>2259</v>
      </c>
      <c r="B1560" t="s">
        <v>5912</v>
      </c>
      <c r="C1560" t="s">
        <v>5923</v>
      </c>
      <c r="D1560" t="s">
        <v>5924</v>
      </c>
      <c r="E1560">
        <v>98105</v>
      </c>
      <c r="F1560" t="s">
        <v>5918</v>
      </c>
    </row>
    <row r="1561" spans="1:6" x14ac:dyDescent="0.25">
      <c r="A1561" t="s">
        <v>2261</v>
      </c>
      <c r="B1561" t="s">
        <v>5912</v>
      </c>
      <c r="C1561" t="s">
        <v>5916</v>
      </c>
      <c r="D1561" t="s">
        <v>5917</v>
      </c>
      <c r="E1561">
        <v>90004</v>
      </c>
      <c r="F1561" t="s">
        <v>5918</v>
      </c>
    </row>
    <row r="1562" spans="1:6" x14ac:dyDescent="0.25">
      <c r="A1562" t="s">
        <v>2262</v>
      </c>
      <c r="B1562" t="s">
        <v>5912</v>
      </c>
      <c r="C1562" t="s">
        <v>5952</v>
      </c>
      <c r="D1562" t="s">
        <v>5953</v>
      </c>
      <c r="E1562">
        <v>10035</v>
      </c>
      <c r="F1562" t="s">
        <v>5937</v>
      </c>
    </row>
    <row r="1563" spans="1:6" x14ac:dyDescent="0.25">
      <c r="A1563" t="s">
        <v>2263</v>
      </c>
      <c r="B1563" t="s">
        <v>5912</v>
      </c>
      <c r="C1563" t="s">
        <v>5923</v>
      </c>
      <c r="D1563" t="s">
        <v>5924</v>
      </c>
      <c r="E1563">
        <v>98103</v>
      </c>
      <c r="F1563" t="s">
        <v>5918</v>
      </c>
    </row>
    <row r="1564" spans="1:6" x14ac:dyDescent="0.25">
      <c r="A1564" t="s">
        <v>2264</v>
      </c>
      <c r="B1564" t="s">
        <v>5912</v>
      </c>
      <c r="C1564" t="s">
        <v>5989</v>
      </c>
      <c r="D1564" t="s">
        <v>5980</v>
      </c>
      <c r="E1564">
        <v>43055</v>
      </c>
      <c r="F1564" t="s">
        <v>5937</v>
      </c>
    </row>
    <row r="1565" spans="1:6" x14ac:dyDescent="0.25">
      <c r="A1565" t="s">
        <v>2265</v>
      </c>
      <c r="B1565" t="s">
        <v>5912</v>
      </c>
      <c r="C1565" t="s">
        <v>6311</v>
      </c>
      <c r="D1565" t="s">
        <v>5945</v>
      </c>
      <c r="E1565">
        <v>55369</v>
      </c>
      <c r="F1565" t="s">
        <v>5927</v>
      </c>
    </row>
    <row r="1566" spans="1:6" x14ac:dyDescent="0.25">
      <c r="A1566" t="s">
        <v>2266</v>
      </c>
      <c r="B1566" t="s">
        <v>5912</v>
      </c>
      <c r="C1566" t="s">
        <v>6177</v>
      </c>
      <c r="D1566" t="s">
        <v>5957</v>
      </c>
      <c r="E1566">
        <v>85301</v>
      </c>
      <c r="F1566" t="s">
        <v>5918</v>
      </c>
    </row>
    <row r="1567" spans="1:6" x14ac:dyDescent="0.25">
      <c r="A1567" t="s">
        <v>2268</v>
      </c>
      <c r="B1567" t="s">
        <v>5912</v>
      </c>
      <c r="C1567" t="s">
        <v>5952</v>
      </c>
      <c r="D1567" t="s">
        <v>5953</v>
      </c>
      <c r="E1567">
        <v>10009</v>
      </c>
      <c r="F1567" t="s">
        <v>5937</v>
      </c>
    </row>
    <row r="1568" spans="1:6" x14ac:dyDescent="0.25">
      <c r="A1568" t="s">
        <v>2269</v>
      </c>
      <c r="B1568" t="s">
        <v>5912</v>
      </c>
      <c r="C1568" t="s">
        <v>6061</v>
      </c>
      <c r="D1568" t="s">
        <v>5922</v>
      </c>
      <c r="E1568">
        <v>28540</v>
      </c>
      <c r="F1568" t="s">
        <v>5915</v>
      </c>
    </row>
    <row r="1569" spans="1:6" x14ac:dyDescent="0.25">
      <c r="A1569" t="s">
        <v>2270</v>
      </c>
      <c r="B1569" t="s">
        <v>5912</v>
      </c>
      <c r="C1569" t="s">
        <v>5939</v>
      </c>
      <c r="D1569" t="s">
        <v>5926</v>
      </c>
      <c r="E1569">
        <v>77070</v>
      </c>
      <c r="F1569" t="s">
        <v>5927</v>
      </c>
    </row>
    <row r="1570" spans="1:6" x14ac:dyDescent="0.25">
      <c r="A1570" t="s">
        <v>2272</v>
      </c>
      <c r="B1570" t="s">
        <v>5912</v>
      </c>
      <c r="C1570" t="s">
        <v>5932</v>
      </c>
      <c r="D1570" t="s">
        <v>5917</v>
      </c>
      <c r="E1570">
        <v>94109</v>
      </c>
      <c r="F1570" t="s">
        <v>5918</v>
      </c>
    </row>
    <row r="1571" spans="1:6" x14ac:dyDescent="0.25">
      <c r="A1571" t="s">
        <v>2273</v>
      </c>
      <c r="B1571" t="s">
        <v>5912</v>
      </c>
      <c r="C1571" t="s">
        <v>6147</v>
      </c>
      <c r="D1571" t="s">
        <v>5947</v>
      </c>
      <c r="E1571">
        <v>48911</v>
      </c>
      <c r="F1571" t="s">
        <v>5927</v>
      </c>
    </row>
    <row r="1572" spans="1:6" x14ac:dyDescent="0.25">
      <c r="A1572" t="s">
        <v>2274</v>
      </c>
      <c r="B1572" t="s">
        <v>5912</v>
      </c>
      <c r="C1572" t="s">
        <v>6276</v>
      </c>
      <c r="D1572" t="s">
        <v>5920</v>
      </c>
      <c r="E1572">
        <v>32303</v>
      </c>
      <c r="F1572" t="s">
        <v>5915</v>
      </c>
    </row>
    <row r="1573" spans="1:6" x14ac:dyDescent="0.25">
      <c r="A1573" t="s">
        <v>2275</v>
      </c>
      <c r="B1573" t="s">
        <v>5912</v>
      </c>
      <c r="C1573" t="s">
        <v>5966</v>
      </c>
      <c r="D1573" t="s">
        <v>5967</v>
      </c>
      <c r="E1573">
        <v>29203</v>
      </c>
      <c r="F1573" t="s">
        <v>5915</v>
      </c>
    </row>
    <row r="1574" spans="1:6" x14ac:dyDescent="0.25">
      <c r="A1574" t="s">
        <v>2276</v>
      </c>
      <c r="B1574" t="s">
        <v>5912</v>
      </c>
      <c r="C1574" t="s">
        <v>5955</v>
      </c>
      <c r="D1574" t="s">
        <v>5942</v>
      </c>
      <c r="E1574">
        <v>60623</v>
      </c>
      <c r="F1574" t="s">
        <v>5927</v>
      </c>
    </row>
    <row r="1575" spans="1:6" x14ac:dyDescent="0.25">
      <c r="A1575" t="s">
        <v>2277</v>
      </c>
      <c r="B1575" t="s">
        <v>5912</v>
      </c>
      <c r="C1575" t="s">
        <v>6014</v>
      </c>
      <c r="D1575" t="s">
        <v>5947</v>
      </c>
      <c r="E1575">
        <v>48227</v>
      </c>
      <c r="F1575" t="s">
        <v>5927</v>
      </c>
    </row>
    <row r="1576" spans="1:6" x14ac:dyDescent="0.25">
      <c r="A1576" t="s">
        <v>2278</v>
      </c>
      <c r="B1576" t="s">
        <v>5912</v>
      </c>
      <c r="C1576" t="s">
        <v>6260</v>
      </c>
      <c r="D1576" t="s">
        <v>5974</v>
      </c>
      <c r="E1576">
        <v>80525</v>
      </c>
      <c r="F1576" t="s">
        <v>5918</v>
      </c>
    </row>
    <row r="1577" spans="1:6" x14ac:dyDescent="0.25">
      <c r="A1577" t="s">
        <v>2279</v>
      </c>
      <c r="B1577" t="s">
        <v>5912</v>
      </c>
      <c r="C1577" t="s">
        <v>5952</v>
      </c>
      <c r="D1577" t="s">
        <v>5953</v>
      </c>
      <c r="E1577">
        <v>10024</v>
      </c>
      <c r="F1577" t="s">
        <v>5937</v>
      </c>
    </row>
    <row r="1578" spans="1:6" x14ac:dyDescent="0.25">
      <c r="A1578" t="s">
        <v>2280</v>
      </c>
      <c r="B1578" t="s">
        <v>5912</v>
      </c>
      <c r="C1578" t="s">
        <v>5952</v>
      </c>
      <c r="D1578" t="s">
        <v>5953</v>
      </c>
      <c r="E1578">
        <v>10011</v>
      </c>
      <c r="F1578" t="s">
        <v>5937</v>
      </c>
    </row>
    <row r="1579" spans="1:6" x14ac:dyDescent="0.25">
      <c r="A1579" t="s">
        <v>2281</v>
      </c>
      <c r="B1579" t="s">
        <v>5912</v>
      </c>
      <c r="C1579" t="s">
        <v>5966</v>
      </c>
      <c r="D1579" t="s">
        <v>6120</v>
      </c>
      <c r="E1579">
        <v>21044</v>
      </c>
      <c r="F1579" t="s">
        <v>5937</v>
      </c>
    </row>
    <row r="1580" spans="1:6" x14ac:dyDescent="0.25">
      <c r="A1580" t="s">
        <v>2282</v>
      </c>
      <c r="B1580" t="s">
        <v>5912</v>
      </c>
      <c r="C1580" t="s">
        <v>5939</v>
      </c>
      <c r="D1580" t="s">
        <v>5926</v>
      </c>
      <c r="E1580">
        <v>77041</v>
      </c>
      <c r="F1580" t="s">
        <v>5927</v>
      </c>
    </row>
    <row r="1581" spans="1:6" x14ac:dyDescent="0.25">
      <c r="A1581" t="s">
        <v>2283</v>
      </c>
      <c r="B1581" t="s">
        <v>5912</v>
      </c>
      <c r="C1581" t="s">
        <v>6038</v>
      </c>
      <c r="D1581" t="s">
        <v>6039</v>
      </c>
      <c r="E1581">
        <v>1852</v>
      </c>
      <c r="F1581" t="s">
        <v>5937</v>
      </c>
    </row>
    <row r="1582" spans="1:6" x14ac:dyDescent="0.25">
      <c r="A1582" t="s">
        <v>2284</v>
      </c>
      <c r="B1582" t="s">
        <v>5912</v>
      </c>
      <c r="C1582" t="s">
        <v>6312</v>
      </c>
      <c r="D1582" t="s">
        <v>5917</v>
      </c>
      <c r="E1582">
        <v>95695</v>
      </c>
      <c r="F1582" t="s">
        <v>5918</v>
      </c>
    </row>
    <row r="1583" spans="1:6" x14ac:dyDescent="0.25">
      <c r="A1583" t="s">
        <v>2285</v>
      </c>
      <c r="B1583" t="s">
        <v>5912</v>
      </c>
      <c r="C1583" t="s">
        <v>5955</v>
      </c>
      <c r="D1583" t="s">
        <v>5942</v>
      </c>
      <c r="E1583">
        <v>60610</v>
      </c>
      <c r="F1583" t="s">
        <v>5927</v>
      </c>
    </row>
    <row r="1584" spans="1:6" x14ac:dyDescent="0.25">
      <c r="A1584" t="s">
        <v>2286</v>
      </c>
      <c r="B1584" t="s">
        <v>5912</v>
      </c>
      <c r="C1584" t="s">
        <v>5952</v>
      </c>
      <c r="D1584" t="s">
        <v>5953</v>
      </c>
      <c r="E1584">
        <v>10035</v>
      </c>
      <c r="F1584" t="s">
        <v>5937</v>
      </c>
    </row>
    <row r="1585" spans="1:6" x14ac:dyDescent="0.25">
      <c r="A1585" t="s">
        <v>2287</v>
      </c>
      <c r="B1585" t="s">
        <v>5912</v>
      </c>
      <c r="C1585" t="s">
        <v>6313</v>
      </c>
      <c r="D1585" t="s">
        <v>5926</v>
      </c>
      <c r="E1585">
        <v>77489</v>
      </c>
      <c r="F1585" t="s">
        <v>5927</v>
      </c>
    </row>
    <row r="1586" spans="1:6" x14ac:dyDescent="0.25">
      <c r="A1586" t="s">
        <v>2288</v>
      </c>
      <c r="B1586" t="s">
        <v>5912</v>
      </c>
      <c r="C1586" t="s">
        <v>5939</v>
      </c>
      <c r="D1586" t="s">
        <v>5926</v>
      </c>
      <c r="E1586">
        <v>77036</v>
      </c>
      <c r="F1586" t="s">
        <v>5927</v>
      </c>
    </row>
    <row r="1587" spans="1:6" x14ac:dyDescent="0.25">
      <c r="A1587" t="s">
        <v>2290</v>
      </c>
      <c r="B1587" t="s">
        <v>5912</v>
      </c>
      <c r="C1587" t="s">
        <v>5960</v>
      </c>
      <c r="D1587" t="s">
        <v>6057</v>
      </c>
      <c r="E1587">
        <v>39212</v>
      </c>
      <c r="F1587" t="s">
        <v>5915</v>
      </c>
    </row>
    <row r="1588" spans="1:6" x14ac:dyDescent="0.25">
      <c r="A1588" t="s">
        <v>2291</v>
      </c>
      <c r="B1588" t="s">
        <v>5912</v>
      </c>
      <c r="C1588" t="s">
        <v>5952</v>
      </c>
      <c r="D1588" t="s">
        <v>5953</v>
      </c>
      <c r="E1588">
        <v>10009</v>
      </c>
      <c r="F1588" t="s">
        <v>5937</v>
      </c>
    </row>
    <row r="1589" spans="1:6" x14ac:dyDescent="0.25">
      <c r="A1589" t="s">
        <v>2292</v>
      </c>
      <c r="B1589" t="s">
        <v>5912</v>
      </c>
      <c r="C1589" t="s">
        <v>6185</v>
      </c>
      <c r="D1589" t="s">
        <v>5957</v>
      </c>
      <c r="E1589">
        <v>85281</v>
      </c>
      <c r="F1589" t="s">
        <v>5918</v>
      </c>
    </row>
    <row r="1590" spans="1:6" x14ac:dyDescent="0.25">
      <c r="A1590" t="s">
        <v>2293</v>
      </c>
      <c r="B1590" t="s">
        <v>5912</v>
      </c>
      <c r="C1590" t="s">
        <v>6061</v>
      </c>
      <c r="D1590" t="s">
        <v>5922</v>
      </c>
      <c r="E1590">
        <v>28540</v>
      </c>
      <c r="F1590" t="s">
        <v>5915</v>
      </c>
    </row>
    <row r="1591" spans="1:6" x14ac:dyDescent="0.25">
      <c r="A1591" t="s">
        <v>2294</v>
      </c>
      <c r="B1591" t="s">
        <v>5912</v>
      </c>
      <c r="C1591" t="s">
        <v>5935</v>
      </c>
      <c r="D1591" t="s">
        <v>5936</v>
      </c>
      <c r="E1591">
        <v>19134</v>
      </c>
      <c r="F1591" t="s">
        <v>5937</v>
      </c>
    </row>
    <row r="1592" spans="1:6" x14ac:dyDescent="0.25">
      <c r="A1592" t="s">
        <v>2296</v>
      </c>
      <c r="B1592" t="s">
        <v>5912</v>
      </c>
      <c r="C1592" t="s">
        <v>6007</v>
      </c>
      <c r="D1592" t="s">
        <v>5980</v>
      </c>
      <c r="E1592">
        <v>44312</v>
      </c>
      <c r="F1592" t="s">
        <v>5937</v>
      </c>
    </row>
    <row r="1593" spans="1:6" x14ac:dyDescent="0.25">
      <c r="A1593" t="s">
        <v>2297</v>
      </c>
      <c r="B1593" t="s">
        <v>5912</v>
      </c>
      <c r="C1593" t="s">
        <v>6018</v>
      </c>
      <c r="D1593" t="s">
        <v>5917</v>
      </c>
      <c r="E1593">
        <v>92037</v>
      </c>
      <c r="F1593" t="s">
        <v>5918</v>
      </c>
    </row>
    <row r="1594" spans="1:6" x14ac:dyDescent="0.25">
      <c r="A1594" t="s">
        <v>2298</v>
      </c>
      <c r="B1594" t="s">
        <v>5912</v>
      </c>
      <c r="C1594" t="s">
        <v>6158</v>
      </c>
      <c r="D1594" t="s">
        <v>5917</v>
      </c>
      <c r="E1594">
        <v>93727</v>
      </c>
      <c r="F1594" t="s">
        <v>5918</v>
      </c>
    </row>
    <row r="1595" spans="1:6" x14ac:dyDescent="0.25">
      <c r="A1595" t="s">
        <v>2299</v>
      </c>
      <c r="B1595" t="s">
        <v>5912</v>
      </c>
      <c r="C1595" t="s">
        <v>6314</v>
      </c>
      <c r="D1595" t="s">
        <v>5926</v>
      </c>
      <c r="E1595">
        <v>77581</v>
      </c>
      <c r="F1595" t="s">
        <v>5927</v>
      </c>
    </row>
    <row r="1596" spans="1:6" x14ac:dyDescent="0.25">
      <c r="A1596" t="s">
        <v>2300</v>
      </c>
      <c r="B1596" t="s">
        <v>5912</v>
      </c>
      <c r="C1596" t="s">
        <v>6054</v>
      </c>
      <c r="D1596" t="s">
        <v>5951</v>
      </c>
      <c r="E1596">
        <v>47374</v>
      </c>
      <c r="F1596" t="s">
        <v>5927</v>
      </c>
    </row>
    <row r="1597" spans="1:6" x14ac:dyDescent="0.25">
      <c r="A1597" t="s">
        <v>2301</v>
      </c>
      <c r="B1597" t="s">
        <v>5912</v>
      </c>
      <c r="C1597" t="s">
        <v>5935</v>
      </c>
      <c r="D1597" t="s">
        <v>5936</v>
      </c>
      <c r="E1597">
        <v>19134</v>
      </c>
      <c r="F1597" t="s">
        <v>5937</v>
      </c>
    </row>
    <row r="1598" spans="1:6" x14ac:dyDescent="0.25">
      <c r="A1598" t="s">
        <v>2302</v>
      </c>
      <c r="B1598" t="s">
        <v>5912</v>
      </c>
      <c r="C1598" t="s">
        <v>6315</v>
      </c>
      <c r="D1598" t="s">
        <v>5917</v>
      </c>
      <c r="E1598">
        <v>94403</v>
      </c>
      <c r="F1598" t="s">
        <v>5918</v>
      </c>
    </row>
    <row r="1599" spans="1:6" x14ac:dyDescent="0.25">
      <c r="A1599" t="s">
        <v>2303</v>
      </c>
      <c r="B1599" t="s">
        <v>5912</v>
      </c>
      <c r="C1599" t="s">
        <v>6139</v>
      </c>
      <c r="D1599" t="s">
        <v>5917</v>
      </c>
      <c r="E1599">
        <v>94601</v>
      </c>
      <c r="F1599" t="s">
        <v>5918</v>
      </c>
    </row>
    <row r="1600" spans="1:6" x14ac:dyDescent="0.25">
      <c r="A1600" t="s">
        <v>2304</v>
      </c>
      <c r="B1600" t="s">
        <v>5912</v>
      </c>
      <c r="C1600" t="s">
        <v>5952</v>
      </c>
      <c r="D1600" t="s">
        <v>5953</v>
      </c>
      <c r="E1600">
        <v>10024</v>
      </c>
      <c r="F1600" t="s">
        <v>5937</v>
      </c>
    </row>
    <row r="1601" spans="1:6" x14ac:dyDescent="0.25">
      <c r="A1601" t="s">
        <v>2305</v>
      </c>
      <c r="B1601" t="s">
        <v>5912</v>
      </c>
      <c r="C1601" t="s">
        <v>6028</v>
      </c>
      <c r="D1601" t="s">
        <v>6006</v>
      </c>
      <c r="E1601">
        <v>8701</v>
      </c>
      <c r="F1601" t="s">
        <v>5937</v>
      </c>
    </row>
    <row r="1602" spans="1:6" x14ac:dyDescent="0.25">
      <c r="A1602" t="s">
        <v>2306</v>
      </c>
      <c r="B1602" t="s">
        <v>5912</v>
      </c>
      <c r="C1602" t="s">
        <v>6185</v>
      </c>
      <c r="D1602" t="s">
        <v>5957</v>
      </c>
      <c r="E1602">
        <v>85281</v>
      </c>
      <c r="F1602" t="s">
        <v>5918</v>
      </c>
    </row>
    <row r="1603" spans="1:6" x14ac:dyDescent="0.25">
      <c r="A1603" t="s">
        <v>2307</v>
      </c>
      <c r="B1603" t="s">
        <v>5912</v>
      </c>
      <c r="C1603" t="s">
        <v>5952</v>
      </c>
      <c r="D1603" t="s">
        <v>5953</v>
      </c>
      <c r="E1603">
        <v>10035</v>
      </c>
      <c r="F1603" t="s">
        <v>5937</v>
      </c>
    </row>
    <row r="1604" spans="1:6" x14ac:dyDescent="0.25">
      <c r="A1604" t="s">
        <v>2308</v>
      </c>
      <c r="B1604" t="s">
        <v>5912</v>
      </c>
      <c r="C1604" t="s">
        <v>5952</v>
      </c>
      <c r="D1604" t="s">
        <v>5953</v>
      </c>
      <c r="E1604">
        <v>10009</v>
      </c>
      <c r="F1604" t="s">
        <v>5937</v>
      </c>
    </row>
    <row r="1605" spans="1:6" x14ac:dyDescent="0.25">
      <c r="A1605" t="s">
        <v>2309</v>
      </c>
      <c r="B1605" t="s">
        <v>5912</v>
      </c>
      <c r="C1605" t="s">
        <v>5939</v>
      </c>
      <c r="D1605" t="s">
        <v>5926</v>
      </c>
      <c r="E1605">
        <v>77095</v>
      </c>
      <c r="F1605" t="s">
        <v>5927</v>
      </c>
    </row>
    <row r="1606" spans="1:6" x14ac:dyDescent="0.25">
      <c r="A1606" t="s">
        <v>2310</v>
      </c>
      <c r="B1606" t="s">
        <v>5912</v>
      </c>
      <c r="C1606" t="s">
        <v>6126</v>
      </c>
      <c r="D1606" t="s">
        <v>5917</v>
      </c>
      <c r="E1606">
        <v>92503</v>
      </c>
      <c r="F1606" t="s">
        <v>5918</v>
      </c>
    </row>
    <row r="1607" spans="1:6" x14ac:dyDescent="0.25">
      <c r="A1607" t="s">
        <v>2311</v>
      </c>
      <c r="B1607" t="s">
        <v>5912</v>
      </c>
      <c r="C1607" t="s">
        <v>6000</v>
      </c>
      <c r="D1607" t="s">
        <v>6001</v>
      </c>
      <c r="E1607">
        <v>6824</v>
      </c>
      <c r="F1607" t="s">
        <v>5937</v>
      </c>
    </row>
    <row r="1608" spans="1:6" x14ac:dyDescent="0.25">
      <c r="A1608" t="s">
        <v>2312</v>
      </c>
      <c r="B1608" t="s">
        <v>5912</v>
      </c>
      <c r="C1608" t="s">
        <v>5952</v>
      </c>
      <c r="D1608" t="s">
        <v>5953</v>
      </c>
      <c r="E1608">
        <v>10024</v>
      </c>
      <c r="F1608" t="s">
        <v>5937</v>
      </c>
    </row>
    <row r="1609" spans="1:6" x14ac:dyDescent="0.25">
      <c r="A1609" t="s">
        <v>2314</v>
      </c>
      <c r="B1609" t="s">
        <v>5912</v>
      </c>
      <c r="C1609" t="s">
        <v>5939</v>
      </c>
      <c r="D1609" t="s">
        <v>5926</v>
      </c>
      <c r="E1609">
        <v>77095</v>
      </c>
      <c r="F1609" t="s">
        <v>5927</v>
      </c>
    </row>
    <row r="1610" spans="1:6" x14ac:dyDescent="0.25">
      <c r="A1610" t="s">
        <v>2316</v>
      </c>
      <c r="B1610" t="s">
        <v>5912</v>
      </c>
      <c r="C1610" t="s">
        <v>6029</v>
      </c>
      <c r="D1610" t="s">
        <v>5959</v>
      </c>
      <c r="E1610">
        <v>22204</v>
      </c>
      <c r="F1610" t="s">
        <v>5915</v>
      </c>
    </row>
    <row r="1611" spans="1:6" x14ac:dyDescent="0.25">
      <c r="A1611" t="s">
        <v>2317</v>
      </c>
      <c r="B1611" t="s">
        <v>5912</v>
      </c>
      <c r="C1611" t="s">
        <v>5955</v>
      </c>
      <c r="D1611" t="s">
        <v>5942</v>
      </c>
      <c r="E1611">
        <v>60623</v>
      </c>
      <c r="F1611" t="s">
        <v>5927</v>
      </c>
    </row>
    <row r="1612" spans="1:6" x14ac:dyDescent="0.25">
      <c r="A1612" t="s">
        <v>2318</v>
      </c>
      <c r="B1612" t="s">
        <v>5912</v>
      </c>
      <c r="C1612" t="s">
        <v>6002</v>
      </c>
      <c r="D1612" t="s">
        <v>5926</v>
      </c>
      <c r="E1612">
        <v>75051</v>
      </c>
      <c r="F1612" t="s">
        <v>5927</v>
      </c>
    </row>
    <row r="1613" spans="1:6" x14ac:dyDescent="0.25">
      <c r="A1613" t="s">
        <v>2320</v>
      </c>
      <c r="B1613" t="s">
        <v>5912</v>
      </c>
      <c r="C1613" t="s">
        <v>5923</v>
      </c>
      <c r="D1613" t="s">
        <v>5924</v>
      </c>
      <c r="E1613">
        <v>98103</v>
      </c>
      <c r="F1613" t="s">
        <v>5918</v>
      </c>
    </row>
    <row r="1614" spans="1:6" x14ac:dyDescent="0.25">
      <c r="A1614" t="s">
        <v>2321</v>
      </c>
      <c r="B1614" t="s">
        <v>5912</v>
      </c>
      <c r="C1614" t="s">
        <v>5923</v>
      </c>
      <c r="D1614" t="s">
        <v>5924</v>
      </c>
      <c r="E1614">
        <v>98103</v>
      </c>
      <c r="F1614" t="s">
        <v>5918</v>
      </c>
    </row>
    <row r="1615" spans="1:6" x14ac:dyDescent="0.25">
      <c r="A1615" t="s">
        <v>2322</v>
      </c>
      <c r="B1615" t="s">
        <v>5912</v>
      </c>
      <c r="C1615" t="s">
        <v>6316</v>
      </c>
      <c r="D1615" t="s">
        <v>5947</v>
      </c>
      <c r="E1615">
        <v>49505</v>
      </c>
      <c r="F1615" t="s">
        <v>5927</v>
      </c>
    </row>
    <row r="1616" spans="1:6" x14ac:dyDescent="0.25">
      <c r="A1616" t="s">
        <v>2323</v>
      </c>
      <c r="B1616" t="s">
        <v>5912</v>
      </c>
      <c r="C1616" t="s">
        <v>5935</v>
      </c>
      <c r="D1616" t="s">
        <v>5936</v>
      </c>
      <c r="E1616">
        <v>19120</v>
      </c>
      <c r="F1616" t="s">
        <v>5937</v>
      </c>
    </row>
    <row r="1617" spans="1:6" x14ac:dyDescent="0.25">
      <c r="A1617" t="s">
        <v>2325</v>
      </c>
      <c r="B1617" t="s">
        <v>5912</v>
      </c>
      <c r="C1617" t="s">
        <v>5955</v>
      </c>
      <c r="D1617" t="s">
        <v>5942</v>
      </c>
      <c r="E1617">
        <v>60610</v>
      </c>
      <c r="F1617" t="s">
        <v>5927</v>
      </c>
    </row>
    <row r="1618" spans="1:6" x14ac:dyDescent="0.25">
      <c r="A1618" t="s">
        <v>2326</v>
      </c>
      <c r="B1618" t="s">
        <v>5912</v>
      </c>
      <c r="C1618" t="s">
        <v>5923</v>
      </c>
      <c r="D1618" t="s">
        <v>5924</v>
      </c>
      <c r="E1618">
        <v>98105</v>
      </c>
      <c r="F1618" t="s">
        <v>5918</v>
      </c>
    </row>
    <row r="1619" spans="1:6" x14ac:dyDescent="0.25">
      <c r="A1619" t="s">
        <v>2327</v>
      </c>
      <c r="B1619" t="s">
        <v>5912</v>
      </c>
      <c r="C1619" t="s">
        <v>6061</v>
      </c>
      <c r="D1619" t="s">
        <v>5920</v>
      </c>
      <c r="E1619">
        <v>32216</v>
      </c>
      <c r="F1619" t="s">
        <v>5915</v>
      </c>
    </row>
    <row r="1620" spans="1:6" x14ac:dyDescent="0.25">
      <c r="A1620" t="s">
        <v>2328</v>
      </c>
      <c r="B1620" t="s">
        <v>5912</v>
      </c>
      <c r="C1620" t="s">
        <v>5990</v>
      </c>
      <c r="D1620" t="s">
        <v>5962</v>
      </c>
      <c r="E1620">
        <v>37064</v>
      </c>
      <c r="F1620" t="s">
        <v>5915</v>
      </c>
    </row>
    <row r="1621" spans="1:6" x14ac:dyDescent="0.25">
      <c r="A1621" t="s">
        <v>2329</v>
      </c>
      <c r="B1621" t="s">
        <v>5912</v>
      </c>
      <c r="C1621" t="s">
        <v>6297</v>
      </c>
      <c r="D1621" t="s">
        <v>5942</v>
      </c>
      <c r="E1621">
        <v>60035</v>
      </c>
      <c r="F1621" t="s">
        <v>5927</v>
      </c>
    </row>
    <row r="1622" spans="1:6" x14ac:dyDescent="0.25">
      <c r="A1622" t="s">
        <v>2331</v>
      </c>
      <c r="B1622" t="s">
        <v>5912</v>
      </c>
      <c r="C1622" t="s">
        <v>5988</v>
      </c>
      <c r="D1622" t="s">
        <v>5926</v>
      </c>
      <c r="E1622">
        <v>77506</v>
      </c>
      <c r="F1622" t="s">
        <v>5927</v>
      </c>
    </row>
    <row r="1623" spans="1:6" x14ac:dyDescent="0.25">
      <c r="A1623" t="s">
        <v>2333</v>
      </c>
      <c r="B1623" t="s">
        <v>5912</v>
      </c>
      <c r="C1623" t="s">
        <v>5932</v>
      </c>
      <c r="D1623" t="s">
        <v>5917</v>
      </c>
      <c r="E1623">
        <v>94109</v>
      </c>
      <c r="F1623" t="s">
        <v>5918</v>
      </c>
    </row>
    <row r="1624" spans="1:6" x14ac:dyDescent="0.25">
      <c r="A1624" t="s">
        <v>2334</v>
      </c>
      <c r="B1624" t="s">
        <v>5912</v>
      </c>
      <c r="C1624" t="s">
        <v>6052</v>
      </c>
      <c r="D1624" t="s">
        <v>5920</v>
      </c>
      <c r="E1624">
        <v>33180</v>
      </c>
      <c r="F1624" t="s">
        <v>5915</v>
      </c>
    </row>
    <row r="1625" spans="1:6" x14ac:dyDescent="0.25">
      <c r="A1625" t="s">
        <v>2335</v>
      </c>
      <c r="B1625" t="s">
        <v>5912</v>
      </c>
      <c r="C1625" t="s">
        <v>5935</v>
      </c>
      <c r="D1625" t="s">
        <v>5936</v>
      </c>
      <c r="E1625">
        <v>19120</v>
      </c>
      <c r="F1625" t="s">
        <v>5937</v>
      </c>
    </row>
    <row r="1626" spans="1:6" x14ac:dyDescent="0.25">
      <c r="A1626" t="s">
        <v>2336</v>
      </c>
      <c r="B1626" t="s">
        <v>5912</v>
      </c>
      <c r="C1626" t="s">
        <v>5963</v>
      </c>
      <c r="D1626" t="s">
        <v>5964</v>
      </c>
      <c r="E1626">
        <v>35601</v>
      </c>
      <c r="F1626" t="s">
        <v>5915</v>
      </c>
    </row>
    <row r="1627" spans="1:6" x14ac:dyDescent="0.25">
      <c r="A1627" t="s">
        <v>2338</v>
      </c>
      <c r="B1627" t="s">
        <v>5912</v>
      </c>
      <c r="C1627" t="s">
        <v>6258</v>
      </c>
      <c r="D1627" t="s">
        <v>6259</v>
      </c>
      <c r="E1627">
        <v>57103</v>
      </c>
      <c r="F1627" t="s">
        <v>5927</v>
      </c>
    </row>
    <row r="1628" spans="1:6" x14ac:dyDescent="0.25">
      <c r="A1628" t="s">
        <v>2339</v>
      </c>
      <c r="B1628" t="s">
        <v>5912</v>
      </c>
      <c r="C1628" t="s">
        <v>6317</v>
      </c>
      <c r="D1628" t="s">
        <v>5917</v>
      </c>
      <c r="E1628">
        <v>93277</v>
      </c>
      <c r="F1628" t="s">
        <v>5918</v>
      </c>
    </row>
    <row r="1629" spans="1:6" x14ac:dyDescent="0.25">
      <c r="A1629" t="s">
        <v>2340</v>
      </c>
      <c r="B1629" t="s">
        <v>5912</v>
      </c>
      <c r="C1629" t="s">
        <v>5916</v>
      </c>
      <c r="D1629" t="s">
        <v>5917</v>
      </c>
      <c r="E1629">
        <v>90049</v>
      </c>
      <c r="F1629" t="s">
        <v>5918</v>
      </c>
    </row>
    <row r="1630" spans="1:6" x14ac:dyDescent="0.25">
      <c r="A1630" t="s">
        <v>2341</v>
      </c>
      <c r="B1630" t="s">
        <v>5912</v>
      </c>
      <c r="C1630" t="s">
        <v>5916</v>
      </c>
      <c r="D1630" t="s">
        <v>5917</v>
      </c>
      <c r="E1630">
        <v>90032</v>
      </c>
      <c r="F1630" t="s">
        <v>5918</v>
      </c>
    </row>
    <row r="1631" spans="1:6" x14ac:dyDescent="0.25">
      <c r="A1631" t="s">
        <v>2342</v>
      </c>
      <c r="B1631" t="s">
        <v>5912</v>
      </c>
      <c r="C1631" t="s">
        <v>6318</v>
      </c>
      <c r="D1631" t="s">
        <v>6208</v>
      </c>
      <c r="E1631">
        <v>66212</v>
      </c>
      <c r="F1631" t="s">
        <v>5927</v>
      </c>
    </row>
    <row r="1632" spans="1:6" x14ac:dyDescent="0.25">
      <c r="A1632" t="s">
        <v>2343</v>
      </c>
      <c r="B1632" t="s">
        <v>5912</v>
      </c>
      <c r="C1632" t="s">
        <v>6123</v>
      </c>
      <c r="D1632" t="s">
        <v>5959</v>
      </c>
      <c r="E1632">
        <v>22304</v>
      </c>
      <c r="F1632" t="s">
        <v>5915</v>
      </c>
    </row>
    <row r="1633" spans="1:6" x14ac:dyDescent="0.25">
      <c r="A1633" t="s">
        <v>2344</v>
      </c>
      <c r="B1633" t="s">
        <v>5912</v>
      </c>
      <c r="C1633" t="s">
        <v>6211</v>
      </c>
      <c r="D1633" t="s">
        <v>5922</v>
      </c>
      <c r="E1633">
        <v>27604</v>
      </c>
      <c r="F1633" t="s">
        <v>5915</v>
      </c>
    </row>
    <row r="1634" spans="1:6" x14ac:dyDescent="0.25">
      <c r="A1634" t="s">
        <v>2345</v>
      </c>
      <c r="B1634" t="s">
        <v>5912</v>
      </c>
      <c r="C1634" t="s">
        <v>5952</v>
      </c>
      <c r="D1634" t="s">
        <v>5953</v>
      </c>
      <c r="E1634">
        <v>10035</v>
      </c>
      <c r="F1634" t="s">
        <v>5937</v>
      </c>
    </row>
    <row r="1635" spans="1:6" x14ac:dyDescent="0.25">
      <c r="A1635" t="s">
        <v>2346</v>
      </c>
      <c r="B1635" t="s">
        <v>5912</v>
      </c>
      <c r="C1635" t="s">
        <v>6000</v>
      </c>
      <c r="D1635" t="s">
        <v>5980</v>
      </c>
      <c r="E1635">
        <v>45014</v>
      </c>
      <c r="F1635" t="s">
        <v>5937</v>
      </c>
    </row>
    <row r="1636" spans="1:6" x14ac:dyDescent="0.25">
      <c r="A1636" t="s">
        <v>2347</v>
      </c>
      <c r="B1636" t="s">
        <v>5912</v>
      </c>
      <c r="C1636" t="s">
        <v>6212</v>
      </c>
      <c r="D1636" t="s">
        <v>5994</v>
      </c>
      <c r="E1636">
        <v>74403</v>
      </c>
      <c r="F1636" t="s">
        <v>5927</v>
      </c>
    </row>
    <row r="1637" spans="1:6" x14ac:dyDescent="0.25">
      <c r="A1637" t="s">
        <v>2348</v>
      </c>
      <c r="B1637" t="s">
        <v>5912</v>
      </c>
      <c r="C1637" t="s">
        <v>6319</v>
      </c>
      <c r="D1637" t="s">
        <v>5917</v>
      </c>
      <c r="E1637">
        <v>92592</v>
      </c>
      <c r="F1637" t="s">
        <v>5918</v>
      </c>
    </row>
    <row r="1638" spans="1:6" x14ac:dyDescent="0.25">
      <c r="A1638" t="s">
        <v>2349</v>
      </c>
      <c r="B1638" t="s">
        <v>5912</v>
      </c>
      <c r="C1638" t="s">
        <v>6302</v>
      </c>
      <c r="D1638" t="s">
        <v>5947</v>
      </c>
      <c r="E1638">
        <v>48310</v>
      </c>
      <c r="F1638" t="s">
        <v>5927</v>
      </c>
    </row>
    <row r="1639" spans="1:6" x14ac:dyDescent="0.25">
      <c r="A1639" t="s">
        <v>2350</v>
      </c>
      <c r="B1639" t="s">
        <v>5912</v>
      </c>
      <c r="C1639" t="s">
        <v>6018</v>
      </c>
      <c r="D1639" t="s">
        <v>5917</v>
      </c>
      <c r="E1639">
        <v>92024</v>
      </c>
      <c r="F1639" t="s">
        <v>5918</v>
      </c>
    </row>
    <row r="1640" spans="1:6" x14ac:dyDescent="0.25">
      <c r="A1640" t="s">
        <v>2351</v>
      </c>
      <c r="B1640" t="s">
        <v>5912</v>
      </c>
      <c r="C1640" t="s">
        <v>6009</v>
      </c>
      <c r="D1640" t="s">
        <v>5926</v>
      </c>
      <c r="E1640">
        <v>75081</v>
      </c>
      <c r="F1640" t="s">
        <v>5927</v>
      </c>
    </row>
    <row r="1641" spans="1:6" x14ac:dyDescent="0.25">
      <c r="A1641" t="s">
        <v>2352</v>
      </c>
      <c r="B1641" t="s">
        <v>5912</v>
      </c>
      <c r="C1641" t="s">
        <v>5952</v>
      </c>
      <c r="D1641" t="s">
        <v>5953</v>
      </c>
      <c r="E1641">
        <v>10035</v>
      </c>
      <c r="F1641" t="s">
        <v>5937</v>
      </c>
    </row>
    <row r="1642" spans="1:6" x14ac:dyDescent="0.25">
      <c r="A1642" t="s">
        <v>2353</v>
      </c>
      <c r="B1642" t="s">
        <v>5912</v>
      </c>
      <c r="C1642" t="s">
        <v>5984</v>
      </c>
      <c r="D1642" t="s">
        <v>5957</v>
      </c>
      <c r="E1642">
        <v>85023</v>
      </c>
      <c r="F1642" t="s">
        <v>5918</v>
      </c>
    </row>
    <row r="1643" spans="1:6" x14ac:dyDescent="0.25">
      <c r="A1643" t="s">
        <v>2354</v>
      </c>
      <c r="B1643" t="s">
        <v>5912</v>
      </c>
      <c r="C1643" t="s">
        <v>5932</v>
      </c>
      <c r="D1643" t="s">
        <v>5917</v>
      </c>
      <c r="E1643">
        <v>94122</v>
      </c>
      <c r="F1643" t="s">
        <v>5918</v>
      </c>
    </row>
    <row r="1644" spans="1:6" x14ac:dyDescent="0.25">
      <c r="A1644" t="s">
        <v>2355</v>
      </c>
      <c r="B1644" t="s">
        <v>5912</v>
      </c>
      <c r="C1644" t="s">
        <v>5935</v>
      </c>
      <c r="D1644" t="s">
        <v>5936</v>
      </c>
      <c r="E1644">
        <v>19140</v>
      </c>
      <c r="F1644" t="s">
        <v>5937</v>
      </c>
    </row>
    <row r="1645" spans="1:6" x14ac:dyDescent="0.25">
      <c r="A1645" t="s">
        <v>2356</v>
      </c>
      <c r="B1645" t="s">
        <v>5912</v>
      </c>
      <c r="C1645" t="s">
        <v>6083</v>
      </c>
      <c r="D1645" t="s">
        <v>5926</v>
      </c>
      <c r="E1645">
        <v>78041</v>
      </c>
      <c r="F1645" t="s">
        <v>5927</v>
      </c>
    </row>
    <row r="1646" spans="1:6" x14ac:dyDescent="0.25">
      <c r="A1646" t="s">
        <v>2357</v>
      </c>
      <c r="B1646" t="s">
        <v>5912</v>
      </c>
      <c r="C1646" t="s">
        <v>5952</v>
      </c>
      <c r="D1646" t="s">
        <v>5953</v>
      </c>
      <c r="E1646">
        <v>10009</v>
      </c>
      <c r="F1646" t="s">
        <v>5937</v>
      </c>
    </row>
    <row r="1647" spans="1:6" x14ac:dyDescent="0.25">
      <c r="A1647" t="s">
        <v>2358</v>
      </c>
      <c r="B1647" t="s">
        <v>5912</v>
      </c>
      <c r="C1647" t="s">
        <v>5952</v>
      </c>
      <c r="D1647" t="s">
        <v>5953</v>
      </c>
      <c r="E1647">
        <v>10035</v>
      </c>
      <c r="F1647" t="s">
        <v>5937</v>
      </c>
    </row>
    <row r="1648" spans="1:6" x14ac:dyDescent="0.25">
      <c r="A1648" t="s">
        <v>2359</v>
      </c>
      <c r="B1648" t="s">
        <v>5912</v>
      </c>
      <c r="C1648" t="s">
        <v>6157</v>
      </c>
      <c r="D1648" t="s">
        <v>6057</v>
      </c>
      <c r="E1648">
        <v>39503</v>
      </c>
      <c r="F1648" t="s">
        <v>5915</v>
      </c>
    </row>
    <row r="1649" spans="1:6" x14ac:dyDescent="0.25">
      <c r="A1649" t="s">
        <v>2360</v>
      </c>
      <c r="B1649" t="s">
        <v>5912</v>
      </c>
      <c r="C1649" t="s">
        <v>6018</v>
      </c>
      <c r="D1649" t="s">
        <v>5917</v>
      </c>
      <c r="E1649">
        <v>92037</v>
      </c>
      <c r="F1649" t="s">
        <v>5918</v>
      </c>
    </row>
    <row r="1650" spans="1:6" x14ac:dyDescent="0.25">
      <c r="A1650" t="s">
        <v>2361</v>
      </c>
      <c r="B1650" t="s">
        <v>5912</v>
      </c>
      <c r="C1650" t="s">
        <v>6102</v>
      </c>
      <c r="D1650" t="s">
        <v>5953</v>
      </c>
      <c r="E1650">
        <v>11572</v>
      </c>
      <c r="F1650" t="s">
        <v>5937</v>
      </c>
    </row>
    <row r="1651" spans="1:6" x14ac:dyDescent="0.25">
      <c r="A1651" t="s">
        <v>2362</v>
      </c>
      <c r="B1651" t="s">
        <v>5912</v>
      </c>
      <c r="C1651" t="s">
        <v>6128</v>
      </c>
      <c r="D1651" t="s">
        <v>5926</v>
      </c>
      <c r="E1651">
        <v>78664</v>
      </c>
      <c r="F1651" t="s">
        <v>5927</v>
      </c>
    </row>
    <row r="1652" spans="1:6" x14ac:dyDescent="0.25">
      <c r="A1652" t="s">
        <v>2363</v>
      </c>
      <c r="B1652" t="s">
        <v>5912</v>
      </c>
      <c r="C1652" t="s">
        <v>6003</v>
      </c>
      <c r="D1652" t="s">
        <v>5917</v>
      </c>
      <c r="E1652">
        <v>92374</v>
      </c>
      <c r="F1652" t="s">
        <v>5918</v>
      </c>
    </row>
    <row r="1653" spans="1:6" x14ac:dyDescent="0.25">
      <c r="A1653" t="s">
        <v>2364</v>
      </c>
      <c r="B1653" t="s">
        <v>5912</v>
      </c>
      <c r="C1653" t="s">
        <v>5966</v>
      </c>
      <c r="D1653" t="s">
        <v>5962</v>
      </c>
      <c r="E1653">
        <v>38401</v>
      </c>
      <c r="F1653" t="s">
        <v>5915</v>
      </c>
    </row>
    <row r="1654" spans="1:6" x14ac:dyDescent="0.25">
      <c r="A1654" t="s">
        <v>2366</v>
      </c>
      <c r="B1654" t="s">
        <v>5912</v>
      </c>
      <c r="C1654" t="s">
        <v>5952</v>
      </c>
      <c r="D1654" t="s">
        <v>5953</v>
      </c>
      <c r="E1654">
        <v>10009</v>
      </c>
      <c r="F1654" t="s">
        <v>5937</v>
      </c>
    </row>
    <row r="1655" spans="1:6" x14ac:dyDescent="0.25">
      <c r="A1655" t="s">
        <v>2367</v>
      </c>
      <c r="B1655" t="s">
        <v>5912</v>
      </c>
      <c r="C1655" t="s">
        <v>5939</v>
      </c>
      <c r="D1655" t="s">
        <v>5926</v>
      </c>
      <c r="E1655">
        <v>77095</v>
      </c>
      <c r="F1655" t="s">
        <v>5927</v>
      </c>
    </row>
    <row r="1656" spans="1:6" x14ac:dyDescent="0.25">
      <c r="A1656" t="s">
        <v>2368</v>
      </c>
      <c r="B1656" t="s">
        <v>5912</v>
      </c>
      <c r="C1656" t="s">
        <v>5955</v>
      </c>
      <c r="D1656" t="s">
        <v>5942</v>
      </c>
      <c r="E1656">
        <v>60653</v>
      </c>
      <c r="F1656" t="s">
        <v>5927</v>
      </c>
    </row>
    <row r="1657" spans="1:6" x14ac:dyDescent="0.25">
      <c r="A1657" t="s">
        <v>2369</v>
      </c>
      <c r="B1657" t="s">
        <v>5912</v>
      </c>
      <c r="C1657" t="s">
        <v>6139</v>
      </c>
      <c r="D1657" t="s">
        <v>5917</v>
      </c>
      <c r="E1657">
        <v>94601</v>
      </c>
      <c r="F1657" t="s">
        <v>5918</v>
      </c>
    </row>
    <row r="1658" spans="1:6" x14ac:dyDescent="0.25">
      <c r="A1658" t="s">
        <v>2371</v>
      </c>
      <c r="B1658" t="s">
        <v>5912</v>
      </c>
      <c r="C1658" t="s">
        <v>6044</v>
      </c>
      <c r="D1658" t="s">
        <v>6039</v>
      </c>
      <c r="E1658">
        <v>2169</v>
      </c>
      <c r="F1658" t="s">
        <v>5937</v>
      </c>
    </row>
    <row r="1659" spans="1:6" x14ac:dyDescent="0.25">
      <c r="A1659" t="s">
        <v>2372</v>
      </c>
      <c r="B1659" t="s">
        <v>5912</v>
      </c>
      <c r="C1659" t="s">
        <v>6320</v>
      </c>
      <c r="D1659" t="s">
        <v>5917</v>
      </c>
      <c r="E1659">
        <v>92399</v>
      </c>
      <c r="F1659" t="s">
        <v>5918</v>
      </c>
    </row>
    <row r="1660" spans="1:6" x14ac:dyDescent="0.25">
      <c r="A1660" t="s">
        <v>2373</v>
      </c>
      <c r="B1660" t="s">
        <v>5912</v>
      </c>
      <c r="C1660" t="s">
        <v>5955</v>
      </c>
      <c r="D1660" t="s">
        <v>5942</v>
      </c>
      <c r="E1660">
        <v>60623</v>
      </c>
      <c r="F1660" t="s">
        <v>5927</v>
      </c>
    </row>
    <row r="1661" spans="1:6" x14ac:dyDescent="0.25">
      <c r="A1661" t="s">
        <v>2374</v>
      </c>
      <c r="B1661" t="s">
        <v>5912</v>
      </c>
      <c r="C1661" t="s">
        <v>5923</v>
      </c>
      <c r="D1661" t="s">
        <v>5924</v>
      </c>
      <c r="E1661">
        <v>98105</v>
      </c>
      <c r="F1661" t="s">
        <v>5918</v>
      </c>
    </row>
    <row r="1662" spans="1:6" x14ac:dyDescent="0.25">
      <c r="A1662" t="s">
        <v>2375</v>
      </c>
      <c r="B1662" t="s">
        <v>5912</v>
      </c>
      <c r="C1662" t="s">
        <v>5952</v>
      </c>
      <c r="D1662" t="s">
        <v>5953</v>
      </c>
      <c r="E1662">
        <v>10024</v>
      </c>
      <c r="F1662" t="s">
        <v>5937</v>
      </c>
    </row>
    <row r="1663" spans="1:6" x14ac:dyDescent="0.25">
      <c r="A1663" t="s">
        <v>2376</v>
      </c>
      <c r="B1663" t="s">
        <v>5912</v>
      </c>
      <c r="C1663" t="s">
        <v>6018</v>
      </c>
      <c r="D1663" t="s">
        <v>5917</v>
      </c>
      <c r="E1663">
        <v>92037</v>
      </c>
      <c r="F1663" t="s">
        <v>5918</v>
      </c>
    </row>
    <row r="1664" spans="1:6" x14ac:dyDescent="0.25">
      <c r="A1664" t="s">
        <v>2377</v>
      </c>
      <c r="B1664" t="s">
        <v>5912</v>
      </c>
      <c r="C1664" t="s">
        <v>5981</v>
      </c>
      <c r="D1664" t="s">
        <v>6001</v>
      </c>
      <c r="E1664">
        <v>6010</v>
      </c>
      <c r="F1664" t="s">
        <v>5937</v>
      </c>
    </row>
    <row r="1665" spans="1:6" x14ac:dyDescent="0.25">
      <c r="A1665" t="s">
        <v>2378</v>
      </c>
      <c r="B1665" t="s">
        <v>5912</v>
      </c>
      <c r="C1665" t="s">
        <v>5955</v>
      </c>
      <c r="D1665" t="s">
        <v>5942</v>
      </c>
      <c r="E1665">
        <v>60610</v>
      </c>
      <c r="F1665" t="s">
        <v>5927</v>
      </c>
    </row>
    <row r="1666" spans="1:6" x14ac:dyDescent="0.25">
      <c r="A1666" t="s">
        <v>2379</v>
      </c>
      <c r="B1666" t="s">
        <v>5912</v>
      </c>
      <c r="C1666" t="s">
        <v>5955</v>
      </c>
      <c r="D1666" t="s">
        <v>5942</v>
      </c>
      <c r="E1666">
        <v>60610</v>
      </c>
      <c r="F1666" t="s">
        <v>5927</v>
      </c>
    </row>
    <row r="1667" spans="1:6" x14ac:dyDescent="0.25">
      <c r="A1667" t="s">
        <v>2380</v>
      </c>
      <c r="B1667" t="s">
        <v>5912</v>
      </c>
      <c r="C1667" t="s">
        <v>5952</v>
      </c>
      <c r="D1667" t="s">
        <v>5953</v>
      </c>
      <c r="E1667">
        <v>10024</v>
      </c>
      <c r="F1667" t="s">
        <v>5937</v>
      </c>
    </row>
    <row r="1668" spans="1:6" x14ac:dyDescent="0.25">
      <c r="A1668" t="s">
        <v>2381</v>
      </c>
      <c r="B1668" t="s">
        <v>5912</v>
      </c>
      <c r="C1668" t="s">
        <v>6321</v>
      </c>
      <c r="D1668" t="s">
        <v>6039</v>
      </c>
      <c r="E1668">
        <v>2151</v>
      </c>
      <c r="F1668" t="s">
        <v>5937</v>
      </c>
    </row>
    <row r="1669" spans="1:6" x14ac:dyDescent="0.25">
      <c r="A1669" t="s">
        <v>2382</v>
      </c>
      <c r="B1669" t="s">
        <v>5912</v>
      </c>
      <c r="C1669" t="s">
        <v>5939</v>
      </c>
      <c r="D1669" t="s">
        <v>5926</v>
      </c>
      <c r="E1669">
        <v>77036</v>
      </c>
      <c r="F1669" t="s">
        <v>5927</v>
      </c>
    </row>
    <row r="1670" spans="1:6" x14ac:dyDescent="0.25">
      <c r="A1670" t="s">
        <v>2383</v>
      </c>
      <c r="B1670" t="s">
        <v>5912</v>
      </c>
      <c r="C1670" t="s">
        <v>6088</v>
      </c>
      <c r="D1670" t="s">
        <v>5917</v>
      </c>
      <c r="E1670">
        <v>92691</v>
      </c>
      <c r="F1670" t="s">
        <v>5918</v>
      </c>
    </row>
    <row r="1671" spans="1:6" x14ac:dyDescent="0.25">
      <c r="A1671" t="s">
        <v>2385</v>
      </c>
      <c r="B1671" t="s">
        <v>5912</v>
      </c>
      <c r="C1671" t="s">
        <v>6009</v>
      </c>
      <c r="D1671" t="s">
        <v>5926</v>
      </c>
      <c r="E1671">
        <v>75217</v>
      </c>
      <c r="F1671" t="s">
        <v>5927</v>
      </c>
    </row>
    <row r="1672" spans="1:6" x14ac:dyDescent="0.25">
      <c r="A1672" t="s">
        <v>2386</v>
      </c>
      <c r="B1672" t="s">
        <v>5912</v>
      </c>
      <c r="C1672" t="s">
        <v>6048</v>
      </c>
      <c r="D1672" t="s">
        <v>6049</v>
      </c>
      <c r="E1672">
        <v>89115</v>
      </c>
      <c r="F1672" t="s">
        <v>5918</v>
      </c>
    </row>
    <row r="1673" spans="1:6" x14ac:dyDescent="0.25">
      <c r="A1673" t="s">
        <v>2387</v>
      </c>
      <c r="B1673" t="s">
        <v>5912</v>
      </c>
      <c r="C1673" t="s">
        <v>6063</v>
      </c>
      <c r="D1673" t="s">
        <v>5994</v>
      </c>
      <c r="E1673">
        <v>73071</v>
      </c>
      <c r="F1673" t="s">
        <v>5927</v>
      </c>
    </row>
    <row r="1674" spans="1:6" x14ac:dyDescent="0.25">
      <c r="A1674" t="s">
        <v>2388</v>
      </c>
      <c r="B1674" t="s">
        <v>5912</v>
      </c>
      <c r="C1674" t="s">
        <v>5932</v>
      </c>
      <c r="D1674" t="s">
        <v>5917</v>
      </c>
      <c r="E1674">
        <v>94122</v>
      </c>
      <c r="F1674" t="s">
        <v>5918</v>
      </c>
    </row>
    <row r="1675" spans="1:6" x14ac:dyDescent="0.25">
      <c r="A1675" t="s">
        <v>2389</v>
      </c>
      <c r="B1675" t="s">
        <v>5912</v>
      </c>
      <c r="C1675" t="s">
        <v>6298</v>
      </c>
      <c r="D1675" t="s">
        <v>5953</v>
      </c>
      <c r="E1675">
        <v>11550</v>
      </c>
      <c r="F1675" t="s">
        <v>5937</v>
      </c>
    </row>
    <row r="1676" spans="1:6" x14ac:dyDescent="0.25">
      <c r="A1676" t="s">
        <v>2390</v>
      </c>
      <c r="B1676" t="s">
        <v>5912</v>
      </c>
      <c r="C1676" t="s">
        <v>6322</v>
      </c>
      <c r="D1676" t="s">
        <v>5926</v>
      </c>
      <c r="E1676">
        <v>77301</v>
      </c>
      <c r="F1676" t="s">
        <v>5927</v>
      </c>
    </row>
    <row r="1677" spans="1:6" x14ac:dyDescent="0.25">
      <c r="A1677" t="s">
        <v>2392</v>
      </c>
      <c r="B1677" t="s">
        <v>5912</v>
      </c>
      <c r="C1677" t="s">
        <v>5939</v>
      </c>
      <c r="D1677" t="s">
        <v>5926</v>
      </c>
      <c r="E1677">
        <v>77095</v>
      </c>
      <c r="F1677" t="s">
        <v>5927</v>
      </c>
    </row>
    <row r="1678" spans="1:6" x14ac:dyDescent="0.25">
      <c r="A1678" t="s">
        <v>2393</v>
      </c>
      <c r="B1678" t="s">
        <v>5912</v>
      </c>
      <c r="C1678" t="s">
        <v>5935</v>
      </c>
      <c r="D1678" t="s">
        <v>5936</v>
      </c>
      <c r="E1678">
        <v>19120</v>
      </c>
      <c r="F1678" t="s">
        <v>5937</v>
      </c>
    </row>
    <row r="1679" spans="1:6" x14ac:dyDescent="0.25">
      <c r="A1679" t="s">
        <v>2394</v>
      </c>
      <c r="B1679" t="s">
        <v>5912</v>
      </c>
      <c r="C1679" t="s">
        <v>6015</v>
      </c>
      <c r="D1679" t="s">
        <v>5920</v>
      </c>
      <c r="E1679">
        <v>33614</v>
      </c>
      <c r="F1679" t="s">
        <v>5915</v>
      </c>
    </row>
    <row r="1680" spans="1:6" x14ac:dyDescent="0.25">
      <c r="A1680" t="s">
        <v>2395</v>
      </c>
      <c r="B1680" t="s">
        <v>5912</v>
      </c>
      <c r="C1680" t="s">
        <v>5952</v>
      </c>
      <c r="D1680" t="s">
        <v>5953</v>
      </c>
      <c r="E1680">
        <v>10035</v>
      </c>
      <c r="F1680" t="s">
        <v>5937</v>
      </c>
    </row>
    <row r="1681" spans="1:6" x14ac:dyDescent="0.25">
      <c r="A1681" t="s">
        <v>2396</v>
      </c>
      <c r="B1681" t="s">
        <v>5912</v>
      </c>
      <c r="C1681" t="s">
        <v>5975</v>
      </c>
      <c r="D1681" t="s">
        <v>5922</v>
      </c>
      <c r="E1681">
        <v>28205</v>
      </c>
      <c r="F1681" t="s">
        <v>5915</v>
      </c>
    </row>
    <row r="1682" spans="1:6" x14ac:dyDescent="0.25">
      <c r="A1682" t="s">
        <v>2397</v>
      </c>
      <c r="B1682" t="s">
        <v>5912</v>
      </c>
      <c r="C1682" t="s">
        <v>6009</v>
      </c>
      <c r="D1682" t="s">
        <v>5926</v>
      </c>
      <c r="E1682">
        <v>75081</v>
      </c>
      <c r="F1682" t="s">
        <v>5927</v>
      </c>
    </row>
    <row r="1683" spans="1:6" x14ac:dyDescent="0.25">
      <c r="A1683" t="s">
        <v>2398</v>
      </c>
      <c r="B1683" t="s">
        <v>5912</v>
      </c>
      <c r="C1683" t="s">
        <v>5923</v>
      </c>
      <c r="D1683" t="s">
        <v>5924</v>
      </c>
      <c r="E1683">
        <v>98103</v>
      </c>
      <c r="F1683" t="s">
        <v>5918</v>
      </c>
    </row>
    <row r="1684" spans="1:6" x14ac:dyDescent="0.25">
      <c r="A1684" t="s">
        <v>2399</v>
      </c>
      <c r="B1684" t="s">
        <v>5912</v>
      </c>
      <c r="C1684" t="s">
        <v>5988</v>
      </c>
      <c r="D1684" t="s">
        <v>5926</v>
      </c>
      <c r="E1684">
        <v>77506</v>
      </c>
      <c r="F1684" t="s">
        <v>5927</v>
      </c>
    </row>
    <row r="1685" spans="1:6" x14ac:dyDescent="0.25">
      <c r="A1685" t="s">
        <v>2400</v>
      </c>
      <c r="B1685" t="s">
        <v>5912</v>
      </c>
      <c r="C1685" t="s">
        <v>5935</v>
      </c>
      <c r="D1685" t="s">
        <v>5936</v>
      </c>
      <c r="E1685">
        <v>19143</v>
      </c>
      <c r="F1685" t="s">
        <v>5937</v>
      </c>
    </row>
    <row r="1686" spans="1:6" x14ac:dyDescent="0.25">
      <c r="A1686" t="s">
        <v>2401</v>
      </c>
      <c r="B1686" t="s">
        <v>5912</v>
      </c>
      <c r="C1686" t="s">
        <v>6202</v>
      </c>
      <c r="D1686" t="s">
        <v>5951</v>
      </c>
      <c r="E1686">
        <v>46203</v>
      </c>
      <c r="F1686" t="s">
        <v>5927</v>
      </c>
    </row>
    <row r="1687" spans="1:6" x14ac:dyDescent="0.25">
      <c r="A1687" t="s">
        <v>2402</v>
      </c>
      <c r="B1687" t="s">
        <v>5912</v>
      </c>
      <c r="C1687" t="s">
        <v>6054</v>
      </c>
      <c r="D1687" t="s">
        <v>5914</v>
      </c>
      <c r="E1687">
        <v>40475</v>
      </c>
      <c r="F1687" t="s">
        <v>5915</v>
      </c>
    </row>
    <row r="1688" spans="1:6" x14ac:dyDescent="0.25">
      <c r="A1688" t="s">
        <v>2404</v>
      </c>
      <c r="B1688" t="s">
        <v>5912</v>
      </c>
      <c r="C1688" t="s">
        <v>6323</v>
      </c>
      <c r="D1688" t="s">
        <v>5942</v>
      </c>
      <c r="E1688">
        <v>60477</v>
      </c>
      <c r="F1688" t="s">
        <v>5927</v>
      </c>
    </row>
    <row r="1689" spans="1:6" x14ac:dyDescent="0.25">
      <c r="A1689" t="s">
        <v>2405</v>
      </c>
      <c r="B1689" t="s">
        <v>5912</v>
      </c>
      <c r="C1689" t="s">
        <v>5939</v>
      </c>
      <c r="D1689" t="s">
        <v>5926</v>
      </c>
      <c r="E1689">
        <v>77095</v>
      </c>
      <c r="F1689" t="s">
        <v>5927</v>
      </c>
    </row>
    <row r="1690" spans="1:6" x14ac:dyDescent="0.25">
      <c r="A1690" t="s">
        <v>2406</v>
      </c>
      <c r="B1690" t="s">
        <v>5912</v>
      </c>
      <c r="C1690" t="s">
        <v>5916</v>
      </c>
      <c r="D1690" t="s">
        <v>5917</v>
      </c>
      <c r="E1690">
        <v>90004</v>
      </c>
      <c r="F1690" t="s">
        <v>5918</v>
      </c>
    </row>
    <row r="1691" spans="1:6" x14ac:dyDescent="0.25">
      <c r="A1691" t="s">
        <v>2407</v>
      </c>
      <c r="B1691" t="s">
        <v>5912</v>
      </c>
      <c r="C1691" t="s">
        <v>5979</v>
      </c>
      <c r="D1691" t="s">
        <v>5980</v>
      </c>
      <c r="E1691">
        <v>43229</v>
      </c>
      <c r="F1691" t="s">
        <v>5937</v>
      </c>
    </row>
    <row r="1692" spans="1:6" x14ac:dyDescent="0.25">
      <c r="A1692" t="s">
        <v>2408</v>
      </c>
      <c r="B1692" t="s">
        <v>5912</v>
      </c>
      <c r="C1692" t="s">
        <v>5979</v>
      </c>
      <c r="D1692" t="s">
        <v>5980</v>
      </c>
      <c r="E1692">
        <v>43229</v>
      </c>
      <c r="F1692" t="s">
        <v>5937</v>
      </c>
    </row>
    <row r="1693" spans="1:6" x14ac:dyDescent="0.25">
      <c r="A1693" t="s">
        <v>2409</v>
      </c>
      <c r="B1693" t="s">
        <v>5912</v>
      </c>
      <c r="C1693" t="s">
        <v>5932</v>
      </c>
      <c r="D1693" t="s">
        <v>5917</v>
      </c>
      <c r="E1693">
        <v>94122</v>
      </c>
      <c r="F1693" t="s">
        <v>5918</v>
      </c>
    </row>
    <row r="1694" spans="1:6" x14ac:dyDescent="0.25">
      <c r="A1694" t="s">
        <v>2410</v>
      </c>
      <c r="B1694" t="s">
        <v>5912</v>
      </c>
      <c r="C1694" t="s">
        <v>5928</v>
      </c>
      <c r="D1694" t="s">
        <v>5929</v>
      </c>
      <c r="E1694">
        <v>53711</v>
      </c>
      <c r="F1694" t="s">
        <v>5927</v>
      </c>
    </row>
    <row r="1695" spans="1:6" x14ac:dyDescent="0.25">
      <c r="A1695" t="s">
        <v>2411</v>
      </c>
      <c r="B1695" t="s">
        <v>5912</v>
      </c>
      <c r="C1695" t="s">
        <v>5973</v>
      </c>
      <c r="D1695" t="s">
        <v>5974</v>
      </c>
      <c r="E1695">
        <v>80013</v>
      </c>
      <c r="F1695" t="s">
        <v>5918</v>
      </c>
    </row>
    <row r="1696" spans="1:6" x14ac:dyDescent="0.25">
      <c r="A1696" t="s">
        <v>2412</v>
      </c>
      <c r="B1696" t="s">
        <v>5912</v>
      </c>
      <c r="C1696" t="s">
        <v>5952</v>
      </c>
      <c r="D1696" t="s">
        <v>5953</v>
      </c>
      <c r="E1696">
        <v>10024</v>
      </c>
      <c r="F1696" t="s">
        <v>5937</v>
      </c>
    </row>
    <row r="1697" spans="1:6" x14ac:dyDescent="0.25">
      <c r="A1697" t="s">
        <v>2413</v>
      </c>
      <c r="B1697" t="s">
        <v>5912</v>
      </c>
      <c r="C1697" t="s">
        <v>5916</v>
      </c>
      <c r="D1697" t="s">
        <v>5917</v>
      </c>
      <c r="E1697">
        <v>90004</v>
      </c>
      <c r="F1697" t="s">
        <v>5918</v>
      </c>
    </row>
    <row r="1698" spans="1:6" x14ac:dyDescent="0.25">
      <c r="A1698" t="s">
        <v>2414</v>
      </c>
      <c r="B1698" t="s">
        <v>5912</v>
      </c>
      <c r="C1698" t="s">
        <v>6324</v>
      </c>
      <c r="D1698" t="s">
        <v>5978</v>
      </c>
      <c r="E1698">
        <v>52001</v>
      </c>
      <c r="F1698" t="s">
        <v>5927</v>
      </c>
    </row>
    <row r="1699" spans="1:6" x14ac:dyDescent="0.25">
      <c r="A1699" t="s">
        <v>2415</v>
      </c>
      <c r="B1699" t="s">
        <v>5912</v>
      </c>
      <c r="C1699" t="s">
        <v>6107</v>
      </c>
      <c r="D1699" t="s">
        <v>5980</v>
      </c>
      <c r="E1699">
        <v>43130</v>
      </c>
      <c r="F1699" t="s">
        <v>5937</v>
      </c>
    </row>
    <row r="1700" spans="1:6" x14ac:dyDescent="0.25">
      <c r="A1700" t="s">
        <v>2416</v>
      </c>
      <c r="B1700" t="s">
        <v>5912</v>
      </c>
      <c r="C1700" t="s">
        <v>6023</v>
      </c>
      <c r="D1700" t="s">
        <v>5917</v>
      </c>
      <c r="E1700">
        <v>90301</v>
      </c>
      <c r="F1700" t="s">
        <v>5918</v>
      </c>
    </row>
    <row r="1701" spans="1:6" x14ac:dyDescent="0.25">
      <c r="A1701" t="s">
        <v>2417</v>
      </c>
      <c r="B1701" t="s">
        <v>5912</v>
      </c>
      <c r="C1701" t="s">
        <v>6191</v>
      </c>
      <c r="D1701" t="s">
        <v>5924</v>
      </c>
      <c r="E1701">
        <v>98006</v>
      </c>
      <c r="F1701" t="s">
        <v>5918</v>
      </c>
    </row>
    <row r="1702" spans="1:6" x14ac:dyDescent="0.25">
      <c r="A1702" t="s">
        <v>2418</v>
      </c>
      <c r="B1702" t="s">
        <v>5912</v>
      </c>
      <c r="C1702" t="s">
        <v>5955</v>
      </c>
      <c r="D1702" t="s">
        <v>5942</v>
      </c>
      <c r="E1702">
        <v>60610</v>
      </c>
      <c r="F1702" t="s">
        <v>5927</v>
      </c>
    </row>
    <row r="1703" spans="1:6" x14ac:dyDescent="0.25">
      <c r="A1703" t="s">
        <v>2419</v>
      </c>
      <c r="B1703" t="s">
        <v>5912</v>
      </c>
      <c r="C1703" t="s">
        <v>6009</v>
      </c>
      <c r="D1703" t="s">
        <v>5926</v>
      </c>
      <c r="E1703">
        <v>75217</v>
      </c>
      <c r="F1703" t="s">
        <v>5927</v>
      </c>
    </row>
    <row r="1704" spans="1:6" x14ac:dyDescent="0.25">
      <c r="A1704" t="s">
        <v>2420</v>
      </c>
      <c r="B1704" t="s">
        <v>5912</v>
      </c>
      <c r="C1704" t="s">
        <v>5932</v>
      </c>
      <c r="D1704" t="s">
        <v>5917</v>
      </c>
      <c r="E1704">
        <v>94122</v>
      </c>
      <c r="F1704" t="s">
        <v>5918</v>
      </c>
    </row>
    <row r="1705" spans="1:6" x14ac:dyDescent="0.25">
      <c r="A1705" t="s">
        <v>2421</v>
      </c>
      <c r="B1705" t="s">
        <v>5912</v>
      </c>
      <c r="C1705" t="s">
        <v>5952</v>
      </c>
      <c r="D1705" t="s">
        <v>5953</v>
      </c>
      <c r="E1705">
        <v>10024</v>
      </c>
      <c r="F1705" t="s">
        <v>5937</v>
      </c>
    </row>
    <row r="1706" spans="1:6" x14ac:dyDescent="0.25">
      <c r="A1706" t="s">
        <v>2422</v>
      </c>
      <c r="B1706" t="s">
        <v>5912</v>
      </c>
      <c r="C1706" t="s">
        <v>5952</v>
      </c>
      <c r="D1706" t="s">
        <v>5953</v>
      </c>
      <c r="E1706">
        <v>10011</v>
      </c>
      <c r="F1706" t="s">
        <v>5937</v>
      </c>
    </row>
    <row r="1707" spans="1:6" x14ac:dyDescent="0.25">
      <c r="A1707" t="s">
        <v>2423</v>
      </c>
      <c r="B1707" t="s">
        <v>5912</v>
      </c>
      <c r="C1707" t="s">
        <v>5935</v>
      </c>
      <c r="D1707" t="s">
        <v>5936</v>
      </c>
      <c r="E1707">
        <v>19140</v>
      </c>
      <c r="F1707" t="s">
        <v>5937</v>
      </c>
    </row>
    <row r="1708" spans="1:6" x14ac:dyDescent="0.25">
      <c r="A1708" t="s">
        <v>2425</v>
      </c>
      <c r="B1708" t="s">
        <v>5912</v>
      </c>
      <c r="C1708" t="s">
        <v>5989</v>
      </c>
      <c r="D1708" t="s">
        <v>5949</v>
      </c>
      <c r="E1708">
        <v>19711</v>
      </c>
      <c r="F1708" t="s">
        <v>5937</v>
      </c>
    </row>
    <row r="1709" spans="1:6" x14ac:dyDescent="0.25">
      <c r="A1709" t="s">
        <v>2426</v>
      </c>
      <c r="B1709" t="s">
        <v>5912</v>
      </c>
      <c r="C1709" t="s">
        <v>5952</v>
      </c>
      <c r="D1709" t="s">
        <v>5953</v>
      </c>
      <c r="E1709">
        <v>10024</v>
      </c>
      <c r="F1709" t="s">
        <v>5937</v>
      </c>
    </row>
    <row r="1710" spans="1:6" x14ac:dyDescent="0.25">
      <c r="A1710" t="s">
        <v>2428</v>
      </c>
      <c r="B1710" t="s">
        <v>5912</v>
      </c>
      <c r="C1710" t="s">
        <v>6062</v>
      </c>
      <c r="D1710" t="s">
        <v>5964</v>
      </c>
      <c r="E1710">
        <v>36830</v>
      </c>
      <c r="F1710" t="s">
        <v>5915</v>
      </c>
    </row>
    <row r="1711" spans="1:6" x14ac:dyDescent="0.25">
      <c r="A1711" t="s">
        <v>2429</v>
      </c>
      <c r="B1711" t="s">
        <v>5912</v>
      </c>
      <c r="C1711" t="s">
        <v>5916</v>
      </c>
      <c r="D1711" t="s">
        <v>5917</v>
      </c>
      <c r="E1711">
        <v>90049</v>
      </c>
      <c r="F1711" t="s">
        <v>5918</v>
      </c>
    </row>
    <row r="1712" spans="1:6" x14ac:dyDescent="0.25">
      <c r="A1712" t="s">
        <v>2430</v>
      </c>
      <c r="B1712" t="s">
        <v>5912</v>
      </c>
      <c r="C1712" t="s">
        <v>5932</v>
      </c>
      <c r="D1712" t="s">
        <v>5917</v>
      </c>
      <c r="E1712">
        <v>94110</v>
      </c>
      <c r="F1712" t="s">
        <v>5918</v>
      </c>
    </row>
    <row r="1713" spans="1:6" x14ac:dyDescent="0.25">
      <c r="A1713" t="s">
        <v>2431</v>
      </c>
      <c r="B1713" t="s">
        <v>5912</v>
      </c>
      <c r="C1713" t="s">
        <v>6211</v>
      </c>
      <c r="D1713" t="s">
        <v>5922</v>
      </c>
      <c r="E1713">
        <v>27604</v>
      </c>
      <c r="F1713" t="s">
        <v>5915</v>
      </c>
    </row>
    <row r="1714" spans="1:6" x14ac:dyDescent="0.25">
      <c r="A1714" t="s">
        <v>2432</v>
      </c>
      <c r="B1714" t="s">
        <v>5912</v>
      </c>
      <c r="C1714" t="s">
        <v>6160</v>
      </c>
      <c r="D1714" t="s">
        <v>6040</v>
      </c>
      <c r="E1714">
        <v>31204</v>
      </c>
      <c r="F1714" t="s">
        <v>5915</v>
      </c>
    </row>
    <row r="1715" spans="1:6" x14ac:dyDescent="0.25">
      <c r="A1715" t="s">
        <v>2433</v>
      </c>
      <c r="B1715" t="s">
        <v>5912</v>
      </c>
      <c r="C1715" t="s">
        <v>6277</v>
      </c>
      <c r="D1715" t="s">
        <v>5962</v>
      </c>
      <c r="E1715">
        <v>37211</v>
      </c>
      <c r="F1715" t="s">
        <v>5915</v>
      </c>
    </row>
    <row r="1716" spans="1:6" x14ac:dyDescent="0.25">
      <c r="A1716" t="s">
        <v>2434</v>
      </c>
      <c r="B1716" t="s">
        <v>5912</v>
      </c>
      <c r="C1716" t="s">
        <v>6277</v>
      </c>
      <c r="D1716" t="s">
        <v>5962</v>
      </c>
      <c r="E1716">
        <v>37211</v>
      </c>
      <c r="F1716" t="s">
        <v>5915</v>
      </c>
    </row>
    <row r="1717" spans="1:6" x14ac:dyDescent="0.25">
      <c r="A1717" t="s">
        <v>2435</v>
      </c>
      <c r="B1717" t="s">
        <v>5912</v>
      </c>
      <c r="C1717" t="s">
        <v>5935</v>
      </c>
      <c r="D1717" t="s">
        <v>5936</v>
      </c>
      <c r="E1717">
        <v>19143</v>
      </c>
      <c r="F1717" t="s">
        <v>5937</v>
      </c>
    </row>
    <row r="1718" spans="1:6" x14ac:dyDescent="0.25">
      <c r="A1718" t="s">
        <v>2436</v>
      </c>
      <c r="B1718" t="s">
        <v>5912</v>
      </c>
      <c r="C1718" t="s">
        <v>6009</v>
      </c>
      <c r="D1718" t="s">
        <v>5926</v>
      </c>
      <c r="E1718">
        <v>75081</v>
      </c>
      <c r="F1718" t="s">
        <v>5927</v>
      </c>
    </row>
    <row r="1719" spans="1:6" x14ac:dyDescent="0.25">
      <c r="A1719" t="s">
        <v>2437</v>
      </c>
      <c r="B1719" t="s">
        <v>5912</v>
      </c>
      <c r="C1719" t="s">
        <v>6233</v>
      </c>
      <c r="D1719" t="s">
        <v>6006</v>
      </c>
      <c r="E1719">
        <v>8861</v>
      </c>
      <c r="F1719" t="s">
        <v>5937</v>
      </c>
    </row>
    <row r="1720" spans="1:6" x14ac:dyDescent="0.25">
      <c r="A1720" t="s">
        <v>2438</v>
      </c>
      <c r="B1720" t="s">
        <v>5912</v>
      </c>
      <c r="C1720" t="s">
        <v>6061</v>
      </c>
      <c r="D1720" t="s">
        <v>5920</v>
      </c>
      <c r="E1720">
        <v>32216</v>
      </c>
      <c r="F1720" t="s">
        <v>5915</v>
      </c>
    </row>
    <row r="1721" spans="1:6" x14ac:dyDescent="0.25">
      <c r="A1721" t="s">
        <v>2440</v>
      </c>
      <c r="B1721" t="s">
        <v>5912</v>
      </c>
      <c r="C1721" t="s">
        <v>6061</v>
      </c>
      <c r="D1721" t="s">
        <v>5920</v>
      </c>
      <c r="E1721">
        <v>32216</v>
      </c>
      <c r="F1721" t="s">
        <v>5915</v>
      </c>
    </row>
    <row r="1722" spans="1:6" x14ac:dyDescent="0.25">
      <c r="A1722" t="s">
        <v>2441</v>
      </c>
      <c r="B1722" t="s">
        <v>5912</v>
      </c>
      <c r="C1722" t="s">
        <v>6321</v>
      </c>
      <c r="D1722" t="s">
        <v>6039</v>
      </c>
      <c r="E1722">
        <v>2151</v>
      </c>
      <c r="F1722" t="s">
        <v>5937</v>
      </c>
    </row>
    <row r="1723" spans="1:6" x14ac:dyDescent="0.25">
      <c r="A1723" t="s">
        <v>2442</v>
      </c>
      <c r="B1723" t="s">
        <v>5912</v>
      </c>
      <c r="C1723" t="s">
        <v>5960</v>
      </c>
      <c r="D1723" t="s">
        <v>6057</v>
      </c>
      <c r="E1723">
        <v>39212</v>
      </c>
      <c r="F1723" t="s">
        <v>5915</v>
      </c>
    </row>
    <row r="1724" spans="1:6" x14ac:dyDescent="0.25">
      <c r="A1724" t="s">
        <v>2443</v>
      </c>
      <c r="B1724" t="s">
        <v>5912</v>
      </c>
      <c r="C1724" t="s">
        <v>6061</v>
      </c>
      <c r="D1724" t="s">
        <v>5922</v>
      </c>
      <c r="E1724">
        <v>28540</v>
      </c>
      <c r="F1724" t="s">
        <v>5915</v>
      </c>
    </row>
    <row r="1725" spans="1:6" x14ac:dyDescent="0.25">
      <c r="A1725" t="s">
        <v>2445</v>
      </c>
      <c r="B1725" t="s">
        <v>5912</v>
      </c>
      <c r="C1725" t="s">
        <v>5932</v>
      </c>
      <c r="D1725" t="s">
        <v>5917</v>
      </c>
      <c r="E1725">
        <v>94122</v>
      </c>
      <c r="F1725" t="s">
        <v>5918</v>
      </c>
    </row>
    <row r="1726" spans="1:6" x14ac:dyDescent="0.25">
      <c r="A1726" t="s">
        <v>2446</v>
      </c>
      <c r="B1726" t="s">
        <v>5912</v>
      </c>
      <c r="C1726" t="s">
        <v>5979</v>
      </c>
      <c r="D1726" t="s">
        <v>5980</v>
      </c>
      <c r="E1726">
        <v>43229</v>
      </c>
      <c r="F1726" t="s">
        <v>5937</v>
      </c>
    </row>
    <row r="1727" spans="1:6" x14ac:dyDescent="0.25">
      <c r="A1727" t="s">
        <v>2447</v>
      </c>
      <c r="B1727" t="s">
        <v>5912</v>
      </c>
      <c r="C1727" t="s">
        <v>6325</v>
      </c>
      <c r="D1727" t="s">
        <v>5947</v>
      </c>
      <c r="E1727">
        <v>48127</v>
      </c>
      <c r="F1727" t="s">
        <v>5927</v>
      </c>
    </row>
    <row r="1728" spans="1:6" x14ac:dyDescent="0.25">
      <c r="A1728" t="s">
        <v>2448</v>
      </c>
      <c r="B1728" t="s">
        <v>5912</v>
      </c>
      <c r="C1728" t="s">
        <v>6318</v>
      </c>
      <c r="D1728" t="s">
        <v>6208</v>
      </c>
      <c r="E1728">
        <v>66212</v>
      </c>
      <c r="F1728" t="s">
        <v>5927</v>
      </c>
    </row>
    <row r="1729" spans="1:6" x14ac:dyDescent="0.25">
      <c r="A1729" t="s">
        <v>2449</v>
      </c>
      <c r="B1729" t="s">
        <v>5912</v>
      </c>
      <c r="C1729" t="s">
        <v>6326</v>
      </c>
      <c r="D1729" t="s">
        <v>5996</v>
      </c>
      <c r="E1729">
        <v>87505</v>
      </c>
      <c r="F1729" t="s">
        <v>5918</v>
      </c>
    </row>
    <row r="1730" spans="1:6" x14ac:dyDescent="0.25">
      <c r="A1730" t="s">
        <v>2450</v>
      </c>
      <c r="B1730" t="s">
        <v>5912</v>
      </c>
      <c r="C1730" t="s">
        <v>5932</v>
      </c>
      <c r="D1730" t="s">
        <v>5917</v>
      </c>
      <c r="E1730">
        <v>94110</v>
      </c>
      <c r="F1730" t="s">
        <v>5918</v>
      </c>
    </row>
    <row r="1731" spans="1:6" x14ac:dyDescent="0.25">
      <c r="A1731" t="s">
        <v>2451</v>
      </c>
      <c r="B1731" t="s">
        <v>5912</v>
      </c>
      <c r="C1731" t="s">
        <v>6173</v>
      </c>
      <c r="D1731" t="s">
        <v>5964</v>
      </c>
      <c r="E1731">
        <v>36608</v>
      </c>
      <c r="F1731" t="s">
        <v>5915</v>
      </c>
    </row>
    <row r="1732" spans="1:6" x14ac:dyDescent="0.25">
      <c r="A1732" t="s">
        <v>2452</v>
      </c>
      <c r="B1732" t="s">
        <v>5912</v>
      </c>
      <c r="C1732" t="s">
        <v>5958</v>
      </c>
      <c r="D1732" t="s">
        <v>5959</v>
      </c>
      <c r="E1732">
        <v>22153</v>
      </c>
      <c r="F1732" t="s">
        <v>5915</v>
      </c>
    </row>
    <row r="1733" spans="1:6" x14ac:dyDescent="0.25">
      <c r="A1733" t="s">
        <v>2453</v>
      </c>
      <c r="B1733" t="s">
        <v>5912</v>
      </c>
      <c r="C1733" t="s">
        <v>5989</v>
      </c>
      <c r="D1733" t="s">
        <v>5949</v>
      </c>
      <c r="E1733">
        <v>19711</v>
      </c>
      <c r="F1733" t="s">
        <v>5937</v>
      </c>
    </row>
    <row r="1734" spans="1:6" x14ac:dyDescent="0.25">
      <c r="A1734" t="s">
        <v>2454</v>
      </c>
      <c r="B1734" t="s">
        <v>5912</v>
      </c>
      <c r="C1734" t="s">
        <v>6327</v>
      </c>
      <c r="D1734" t="s">
        <v>5922</v>
      </c>
      <c r="E1734">
        <v>28601</v>
      </c>
      <c r="F1734" t="s">
        <v>5915</v>
      </c>
    </row>
    <row r="1735" spans="1:6" x14ac:dyDescent="0.25">
      <c r="A1735" t="s">
        <v>2455</v>
      </c>
      <c r="B1735" t="s">
        <v>5912</v>
      </c>
      <c r="C1735" t="s">
        <v>5919</v>
      </c>
      <c r="D1735" t="s">
        <v>5920</v>
      </c>
      <c r="E1735">
        <v>33311</v>
      </c>
      <c r="F1735" t="s">
        <v>5915</v>
      </c>
    </row>
    <row r="1736" spans="1:6" x14ac:dyDescent="0.25">
      <c r="A1736" t="s">
        <v>2456</v>
      </c>
      <c r="B1736" t="s">
        <v>5912</v>
      </c>
      <c r="C1736" t="s">
        <v>6328</v>
      </c>
      <c r="D1736" t="s">
        <v>5942</v>
      </c>
      <c r="E1736">
        <v>60188</v>
      </c>
      <c r="F1736" t="s">
        <v>5927</v>
      </c>
    </row>
    <row r="1737" spans="1:6" x14ac:dyDescent="0.25">
      <c r="A1737" t="s">
        <v>2457</v>
      </c>
      <c r="B1737" t="s">
        <v>5912</v>
      </c>
      <c r="C1737" t="s">
        <v>6329</v>
      </c>
      <c r="D1737" t="s">
        <v>5945</v>
      </c>
      <c r="E1737">
        <v>56301</v>
      </c>
      <c r="F1737" t="s">
        <v>5927</v>
      </c>
    </row>
    <row r="1738" spans="1:6" x14ac:dyDescent="0.25">
      <c r="A1738" t="s">
        <v>2458</v>
      </c>
      <c r="B1738" t="s">
        <v>5912</v>
      </c>
      <c r="C1738" t="s">
        <v>5916</v>
      </c>
      <c r="D1738" t="s">
        <v>5917</v>
      </c>
      <c r="E1738">
        <v>90036</v>
      </c>
      <c r="F1738" t="s">
        <v>5918</v>
      </c>
    </row>
    <row r="1739" spans="1:6" x14ac:dyDescent="0.25">
      <c r="A1739" t="s">
        <v>2459</v>
      </c>
      <c r="B1739" t="s">
        <v>5912</v>
      </c>
      <c r="C1739" t="s">
        <v>6173</v>
      </c>
      <c r="D1739" t="s">
        <v>5964</v>
      </c>
      <c r="E1739">
        <v>36608</v>
      </c>
      <c r="F1739" t="s">
        <v>5915</v>
      </c>
    </row>
    <row r="1740" spans="1:6" x14ac:dyDescent="0.25">
      <c r="A1740" t="s">
        <v>2460</v>
      </c>
      <c r="B1740" t="s">
        <v>5912</v>
      </c>
      <c r="C1740" t="s">
        <v>6037</v>
      </c>
      <c r="D1740" t="s">
        <v>5926</v>
      </c>
      <c r="E1740">
        <v>78745</v>
      </c>
      <c r="F1740" t="s">
        <v>5927</v>
      </c>
    </row>
    <row r="1741" spans="1:6" x14ac:dyDescent="0.25">
      <c r="A1741" t="s">
        <v>2462</v>
      </c>
      <c r="B1741" t="s">
        <v>5912</v>
      </c>
      <c r="C1741" t="s">
        <v>5952</v>
      </c>
      <c r="D1741" t="s">
        <v>5953</v>
      </c>
      <c r="E1741">
        <v>10009</v>
      </c>
      <c r="F1741" t="s">
        <v>5937</v>
      </c>
    </row>
    <row r="1742" spans="1:6" x14ac:dyDescent="0.25">
      <c r="A1742" t="s">
        <v>2463</v>
      </c>
      <c r="B1742" t="s">
        <v>5912</v>
      </c>
      <c r="C1742" t="s">
        <v>6200</v>
      </c>
      <c r="D1742" t="s">
        <v>5926</v>
      </c>
      <c r="E1742">
        <v>75023</v>
      </c>
      <c r="F1742" t="s">
        <v>5927</v>
      </c>
    </row>
    <row r="1743" spans="1:6" x14ac:dyDescent="0.25">
      <c r="A1743" t="s">
        <v>2465</v>
      </c>
      <c r="B1743" t="s">
        <v>5912</v>
      </c>
      <c r="C1743" t="s">
        <v>5955</v>
      </c>
      <c r="D1743" t="s">
        <v>5942</v>
      </c>
      <c r="E1743">
        <v>60653</v>
      </c>
      <c r="F1743" t="s">
        <v>5927</v>
      </c>
    </row>
    <row r="1744" spans="1:6" x14ac:dyDescent="0.25">
      <c r="A1744" t="s">
        <v>2466</v>
      </c>
      <c r="B1744" t="s">
        <v>5912</v>
      </c>
      <c r="C1744" t="s">
        <v>5960</v>
      </c>
      <c r="D1744" t="s">
        <v>6057</v>
      </c>
      <c r="E1744">
        <v>39212</v>
      </c>
      <c r="F1744" t="s">
        <v>5915</v>
      </c>
    </row>
    <row r="1745" spans="1:6" x14ac:dyDescent="0.25">
      <c r="A1745" t="s">
        <v>2467</v>
      </c>
      <c r="B1745" t="s">
        <v>5912</v>
      </c>
      <c r="C1745" t="s">
        <v>6068</v>
      </c>
      <c r="D1745" t="s">
        <v>5922</v>
      </c>
      <c r="E1745">
        <v>28314</v>
      </c>
      <c r="F1745" t="s">
        <v>5915</v>
      </c>
    </row>
    <row r="1746" spans="1:6" x14ac:dyDescent="0.25">
      <c r="A1746" t="s">
        <v>2468</v>
      </c>
      <c r="B1746" t="s">
        <v>5912</v>
      </c>
      <c r="C1746" t="s">
        <v>5973</v>
      </c>
      <c r="D1746" t="s">
        <v>5942</v>
      </c>
      <c r="E1746">
        <v>60505</v>
      </c>
      <c r="F1746" t="s">
        <v>5927</v>
      </c>
    </row>
    <row r="1747" spans="1:6" x14ac:dyDescent="0.25">
      <c r="A1747" t="s">
        <v>2469</v>
      </c>
      <c r="B1747" t="s">
        <v>5912</v>
      </c>
      <c r="C1747" t="s">
        <v>6262</v>
      </c>
      <c r="D1747" t="s">
        <v>5917</v>
      </c>
      <c r="E1747">
        <v>95823</v>
      </c>
      <c r="F1747" t="s">
        <v>5918</v>
      </c>
    </row>
    <row r="1748" spans="1:6" x14ac:dyDescent="0.25">
      <c r="A1748" t="s">
        <v>2470</v>
      </c>
      <c r="B1748" t="s">
        <v>5912</v>
      </c>
      <c r="C1748" t="s">
        <v>6046</v>
      </c>
      <c r="D1748" t="s">
        <v>5978</v>
      </c>
      <c r="E1748">
        <v>50315</v>
      </c>
      <c r="F1748" t="s">
        <v>5927</v>
      </c>
    </row>
    <row r="1749" spans="1:6" x14ac:dyDescent="0.25">
      <c r="A1749" t="s">
        <v>2471</v>
      </c>
      <c r="B1749" t="s">
        <v>5912</v>
      </c>
      <c r="C1749" t="s">
        <v>6018</v>
      </c>
      <c r="D1749" t="s">
        <v>5917</v>
      </c>
      <c r="E1749">
        <v>92105</v>
      </c>
      <c r="F1749" t="s">
        <v>5918</v>
      </c>
    </row>
    <row r="1750" spans="1:6" x14ac:dyDescent="0.25">
      <c r="A1750" t="s">
        <v>2472</v>
      </c>
      <c r="B1750" t="s">
        <v>5912</v>
      </c>
      <c r="C1750" t="s">
        <v>6009</v>
      </c>
      <c r="D1750" t="s">
        <v>5926</v>
      </c>
      <c r="E1750">
        <v>75081</v>
      </c>
      <c r="F1750" t="s">
        <v>5927</v>
      </c>
    </row>
    <row r="1751" spans="1:6" x14ac:dyDescent="0.25">
      <c r="A1751" t="s">
        <v>2473</v>
      </c>
      <c r="B1751" t="s">
        <v>5912</v>
      </c>
      <c r="C1751" t="s">
        <v>5960</v>
      </c>
      <c r="D1751" t="s">
        <v>6057</v>
      </c>
      <c r="E1751">
        <v>39212</v>
      </c>
      <c r="F1751" t="s">
        <v>5915</v>
      </c>
    </row>
    <row r="1752" spans="1:6" x14ac:dyDescent="0.25">
      <c r="A1752" t="s">
        <v>2475</v>
      </c>
      <c r="B1752" t="s">
        <v>5912</v>
      </c>
      <c r="C1752" t="s">
        <v>6018</v>
      </c>
      <c r="D1752" t="s">
        <v>5917</v>
      </c>
      <c r="E1752">
        <v>92024</v>
      </c>
      <c r="F1752" t="s">
        <v>5918</v>
      </c>
    </row>
    <row r="1753" spans="1:6" x14ac:dyDescent="0.25">
      <c r="A1753" t="s">
        <v>2476</v>
      </c>
      <c r="B1753" t="s">
        <v>5912</v>
      </c>
      <c r="C1753" t="s">
        <v>6294</v>
      </c>
      <c r="D1753" t="s">
        <v>5920</v>
      </c>
      <c r="E1753">
        <v>32839</v>
      </c>
      <c r="F1753" t="s">
        <v>5915</v>
      </c>
    </row>
    <row r="1754" spans="1:6" x14ac:dyDescent="0.25">
      <c r="A1754" t="s">
        <v>2477</v>
      </c>
      <c r="B1754" t="s">
        <v>5912</v>
      </c>
      <c r="C1754" t="s">
        <v>6197</v>
      </c>
      <c r="D1754" t="s">
        <v>5951</v>
      </c>
      <c r="E1754">
        <v>47905</v>
      </c>
      <c r="F1754" t="s">
        <v>5927</v>
      </c>
    </row>
    <row r="1755" spans="1:6" x14ac:dyDescent="0.25">
      <c r="A1755" t="s">
        <v>2478</v>
      </c>
      <c r="B1755" t="s">
        <v>5912</v>
      </c>
      <c r="C1755" t="s">
        <v>5952</v>
      </c>
      <c r="D1755" t="s">
        <v>5953</v>
      </c>
      <c r="E1755">
        <v>10035</v>
      </c>
      <c r="F1755" t="s">
        <v>5937</v>
      </c>
    </row>
    <row r="1756" spans="1:6" x14ac:dyDescent="0.25">
      <c r="A1756" t="s">
        <v>2479</v>
      </c>
      <c r="B1756" t="s">
        <v>5912</v>
      </c>
      <c r="C1756" t="s">
        <v>5916</v>
      </c>
      <c r="D1756" t="s">
        <v>5917</v>
      </c>
      <c r="E1756">
        <v>90049</v>
      </c>
      <c r="F1756" t="s">
        <v>5918</v>
      </c>
    </row>
    <row r="1757" spans="1:6" x14ac:dyDescent="0.25">
      <c r="A1757" t="s">
        <v>2480</v>
      </c>
      <c r="B1757" t="s">
        <v>5912</v>
      </c>
      <c r="C1757" t="s">
        <v>5952</v>
      </c>
      <c r="D1757" t="s">
        <v>5953</v>
      </c>
      <c r="E1757">
        <v>10024</v>
      </c>
      <c r="F1757" t="s">
        <v>5937</v>
      </c>
    </row>
    <row r="1758" spans="1:6" x14ac:dyDescent="0.25">
      <c r="A1758" t="s">
        <v>2481</v>
      </c>
      <c r="B1758" t="s">
        <v>5912</v>
      </c>
      <c r="C1758" t="s">
        <v>5913</v>
      </c>
      <c r="D1758" t="s">
        <v>5914</v>
      </c>
      <c r="E1758">
        <v>42420</v>
      </c>
      <c r="F1758" t="s">
        <v>5915</v>
      </c>
    </row>
    <row r="1759" spans="1:6" x14ac:dyDescent="0.25">
      <c r="A1759" t="s">
        <v>2482</v>
      </c>
      <c r="B1759" t="s">
        <v>5912</v>
      </c>
      <c r="C1759" t="s">
        <v>5979</v>
      </c>
      <c r="D1759" t="s">
        <v>5980</v>
      </c>
      <c r="E1759">
        <v>43229</v>
      </c>
      <c r="F1759" t="s">
        <v>5937</v>
      </c>
    </row>
    <row r="1760" spans="1:6" x14ac:dyDescent="0.25">
      <c r="A1760" t="s">
        <v>2483</v>
      </c>
      <c r="B1760" t="s">
        <v>5912</v>
      </c>
      <c r="C1760" t="s">
        <v>6242</v>
      </c>
      <c r="D1760" t="s">
        <v>5926</v>
      </c>
      <c r="E1760">
        <v>77840</v>
      </c>
      <c r="F1760" t="s">
        <v>5927</v>
      </c>
    </row>
    <row r="1761" spans="1:6" x14ac:dyDescent="0.25">
      <c r="A1761" t="s">
        <v>2484</v>
      </c>
      <c r="B1761" t="s">
        <v>5912</v>
      </c>
      <c r="C1761" t="s">
        <v>6054</v>
      </c>
      <c r="D1761" t="s">
        <v>5914</v>
      </c>
      <c r="E1761">
        <v>40475</v>
      </c>
      <c r="F1761" t="s">
        <v>5915</v>
      </c>
    </row>
    <row r="1762" spans="1:6" x14ac:dyDescent="0.25">
      <c r="A1762" t="s">
        <v>2485</v>
      </c>
      <c r="B1762" t="s">
        <v>5912</v>
      </c>
      <c r="C1762" t="s">
        <v>5955</v>
      </c>
      <c r="D1762" t="s">
        <v>5942</v>
      </c>
      <c r="E1762">
        <v>60653</v>
      </c>
      <c r="F1762" t="s">
        <v>5927</v>
      </c>
    </row>
    <row r="1763" spans="1:6" x14ac:dyDescent="0.25">
      <c r="A1763" t="s">
        <v>2486</v>
      </c>
      <c r="B1763" t="s">
        <v>5912</v>
      </c>
      <c r="C1763" t="s">
        <v>5935</v>
      </c>
      <c r="D1763" t="s">
        <v>5936</v>
      </c>
      <c r="E1763">
        <v>19120</v>
      </c>
      <c r="F1763" t="s">
        <v>5937</v>
      </c>
    </row>
    <row r="1764" spans="1:6" x14ac:dyDescent="0.25">
      <c r="A1764" t="s">
        <v>2487</v>
      </c>
      <c r="B1764" t="s">
        <v>5912</v>
      </c>
      <c r="C1764" t="s">
        <v>5916</v>
      </c>
      <c r="D1764" t="s">
        <v>5917</v>
      </c>
      <c r="E1764">
        <v>90036</v>
      </c>
      <c r="F1764" t="s">
        <v>5918</v>
      </c>
    </row>
    <row r="1765" spans="1:6" x14ac:dyDescent="0.25">
      <c r="A1765" t="s">
        <v>2488</v>
      </c>
      <c r="B1765" t="s">
        <v>5912</v>
      </c>
      <c r="C1765" t="s">
        <v>5916</v>
      </c>
      <c r="D1765" t="s">
        <v>5917</v>
      </c>
      <c r="E1765">
        <v>90008</v>
      </c>
      <c r="F1765" t="s">
        <v>5918</v>
      </c>
    </row>
    <row r="1766" spans="1:6" x14ac:dyDescent="0.25">
      <c r="A1766" t="s">
        <v>2489</v>
      </c>
      <c r="B1766" t="s">
        <v>5912</v>
      </c>
      <c r="C1766" t="s">
        <v>5932</v>
      </c>
      <c r="D1766" t="s">
        <v>5917</v>
      </c>
      <c r="E1766">
        <v>94122</v>
      </c>
      <c r="F1766" t="s">
        <v>5918</v>
      </c>
    </row>
    <row r="1767" spans="1:6" x14ac:dyDescent="0.25">
      <c r="A1767" t="s">
        <v>2490</v>
      </c>
      <c r="B1767" t="s">
        <v>5912</v>
      </c>
      <c r="C1767" t="s">
        <v>6007</v>
      </c>
      <c r="D1767" t="s">
        <v>5980</v>
      </c>
      <c r="E1767">
        <v>44312</v>
      </c>
      <c r="F1767" t="s">
        <v>5937</v>
      </c>
    </row>
    <row r="1768" spans="1:6" x14ac:dyDescent="0.25">
      <c r="A1768" t="s">
        <v>2491</v>
      </c>
      <c r="B1768" t="s">
        <v>5912</v>
      </c>
      <c r="C1768" t="s">
        <v>5916</v>
      </c>
      <c r="D1768" t="s">
        <v>5917</v>
      </c>
      <c r="E1768">
        <v>90049</v>
      </c>
      <c r="F1768" t="s">
        <v>5918</v>
      </c>
    </row>
    <row r="1769" spans="1:6" x14ac:dyDescent="0.25">
      <c r="A1769" t="s">
        <v>2492</v>
      </c>
      <c r="B1769" t="s">
        <v>5912</v>
      </c>
      <c r="C1769" t="s">
        <v>5986</v>
      </c>
      <c r="D1769" t="s">
        <v>5987</v>
      </c>
      <c r="E1769">
        <v>64055</v>
      </c>
      <c r="F1769" t="s">
        <v>5927</v>
      </c>
    </row>
    <row r="1770" spans="1:6" x14ac:dyDescent="0.25">
      <c r="A1770" t="s">
        <v>2493</v>
      </c>
      <c r="B1770" t="s">
        <v>5912</v>
      </c>
      <c r="C1770" t="s">
        <v>6009</v>
      </c>
      <c r="D1770" t="s">
        <v>5926</v>
      </c>
      <c r="E1770">
        <v>75220</v>
      </c>
      <c r="F1770" t="s">
        <v>5927</v>
      </c>
    </row>
    <row r="1771" spans="1:6" x14ac:dyDescent="0.25">
      <c r="A1771" t="s">
        <v>2494</v>
      </c>
      <c r="B1771" t="s">
        <v>5912</v>
      </c>
      <c r="C1771" t="s">
        <v>5923</v>
      </c>
      <c r="D1771" t="s">
        <v>5924</v>
      </c>
      <c r="E1771">
        <v>98105</v>
      </c>
      <c r="F1771" t="s">
        <v>5918</v>
      </c>
    </row>
    <row r="1772" spans="1:6" x14ac:dyDescent="0.25">
      <c r="A1772" t="s">
        <v>2495</v>
      </c>
      <c r="B1772" t="s">
        <v>5912</v>
      </c>
      <c r="C1772" t="s">
        <v>6237</v>
      </c>
      <c r="D1772" t="s">
        <v>5926</v>
      </c>
      <c r="E1772">
        <v>75150</v>
      </c>
      <c r="F1772" t="s">
        <v>5927</v>
      </c>
    </row>
    <row r="1773" spans="1:6" x14ac:dyDescent="0.25">
      <c r="A1773" t="s">
        <v>2497</v>
      </c>
      <c r="B1773" t="s">
        <v>5912</v>
      </c>
      <c r="C1773" t="s">
        <v>6033</v>
      </c>
      <c r="D1773" t="s">
        <v>5953</v>
      </c>
      <c r="E1773">
        <v>11561</v>
      </c>
      <c r="F1773" t="s">
        <v>5937</v>
      </c>
    </row>
    <row r="1774" spans="1:6" x14ac:dyDescent="0.25">
      <c r="A1774" t="s">
        <v>2498</v>
      </c>
      <c r="B1774" t="s">
        <v>5912</v>
      </c>
      <c r="C1774" t="s">
        <v>6330</v>
      </c>
      <c r="D1774" t="s">
        <v>5920</v>
      </c>
      <c r="E1774">
        <v>33161</v>
      </c>
      <c r="F1774" t="s">
        <v>5915</v>
      </c>
    </row>
    <row r="1775" spans="1:6" x14ac:dyDescent="0.25">
      <c r="A1775" t="s">
        <v>2499</v>
      </c>
      <c r="B1775" t="s">
        <v>5912</v>
      </c>
      <c r="C1775" t="s">
        <v>6290</v>
      </c>
      <c r="D1775" t="s">
        <v>5917</v>
      </c>
      <c r="E1775">
        <v>93309</v>
      </c>
      <c r="F1775" t="s">
        <v>5918</v>
      </c>
    </row>
    <row r="1776" spans="1:6" x14ac:dyDescent="0.25">
      <c r="A1776" t="s">
        <v>2500</v>
      </c>
      <c r="B1776" t="s">
        <v>5912</v>
      </c>
      <c r="C1776" t="s">
        <v>5960</v>
      </c>
      <c r="D1776" t="s">
        <v>6057</v>
      </c>
      <c r="E1776">
        <v>39212</v>
      </c>
      <c r="F1776" t="s">
        <v>5915</v>
      </c>
    </row>
    <row r="1777" spans="1:6" x14ac:dyDescent="0.25">
      <c r="A1777" t="s">
        <v>2501</v>
      </c>
      <c r="B1777" t="s">
        <v>5912</v>
      </c>
      <c r="C1777" t="s">
        <v>5933</v>
      </c>
      <c r="D1777" t="s">
        <v>5934</v>
      </c>
      <c r="E1777">
        <v>68025</v>
      </c>
      <c r="F1777" t="s">
        <v>5927</v>
      </c>
    </row>
    <row r="1778" spans="1:6" x14ac:dyDescent="0.25">
      <c r="A1778" t="s">
        <v>2502</v>
      </c>
      <c r="B1778" t="s">
        <v>5912</v>
      </c>
      <c r="C1778" t="s">
        <v>5960</v>
      </c>
      <c r="D1778" t="s">
        <v>5947</v>
      </c>
      <c r="E1778">
        <v>49201</v>
      </c>
      <c r="F1778" t="s">
        <v>5927</v>
      </c>
    </row>
    <row r="1779" spans="1:6" x14ac:dyDescent="0.25">
      <c r="A1779" t="s">
        <v>2503</v>
      </c>
      <c r="B1779" t="s">
        <v>5912</v>
      </c>
      <c r="C1779" t="s">
        <v>5932</v>
      </c>
      <c r="D1779" t="s">
        <v>5917</v>
      </c>
      <c r="E1779">
        <v>94122</v>
      </c>
      <c r="F1779" t="s">
        <v>5918</v>
      </c>
    </row>
    <row r="1780" spans="1:6" x14ac:dyDescent="0.25">
      <c r="A1780" t="s">
        <v>2504</v>
      </c>
      <c r="B1780" t="s">
        <v>5912</v>
      </c>
      <c r="C1780" t="s">
        <v>6107</v>
      </c>
      <c r="D1780" t="s">
        <v>5980</v>
      </c>
      <c r="E1780">
        <v>43130</v>
      </c>
      <c r="F1780" t="s">
        <v>5937</v>
      </c>
    </row>
    <row r="1781" spans="1:6" x14ac:dyDescent="0.25">
      <c r="A1781" t="s">
        <v>2505</v>
      </c>
      <c r="B1781" t="s">
        <v>5912</v>
      </c>
      <c r="C1781" t="s">
        <v>6197</v>
      </c>
      <c r="D1781" t="s">
        <v>5999</v>
      </c>
      <c r="E1781">
        <v>70506</v>
      </c>
      <c r="F1781" t="s">
        <v>5915</v>
      </c>
    </row>
    <row r="1782" spans="1:6" x14ac:dyDescent="0.25">
      <c r="A1782" t="s">
        <v>2506</v>
      </c>
      <c r="B1782" t="s">
        <v>5912</v>
      </c>
      <c r="C1782" t="s">
        <v>6054</v>
      </c>
      <c r="D1782" t="s">
        <v>5914</v>
      </c>
      <c r="E1782">
        <v>40475</v>
      </c>
      <c r="F1782" t="s">
        <v>5915</v>
      </c>
    </row>
    <row r="1783" spans="1:6" x14ac:dyDescent="0.25">
      <c r="A1783" t="s">
        <v>2507</v>
      </c>
      <c r="B1783" t="s">
        <v>5912</v>
      </c>
      <c r="C1783" t="s">
        <v>5939</v>
      </c>
      <c r="D1783" t="s">
        <v>5926</v>
      </c>
      <c r="E1783">
        <v>77070</v>
      </c>
      <c r="F1783" t="s">
        <v>5927</v>
      </c>
    </row>
    <row r="1784" spans="1:6" x14ac:dyDescent="0.25">
      <c r="A1784" t="s">
        <v>2508</v>
      </c>
      <c r="B1784" t="s">
        <v>5912</v>
      </c>
      <c r="C1784" t="s">
        <v>5952</v>
      </c>
      <c r="D1784" t="s">
        <v>5953</v>
      </c>
      <c r="E1784">
        <v>10024</v>
      </c>
      <c r="F1784" t="s">
        <v>5937</v>
      </c>
    </row>
    <row r="1785" spans="1:6" x14ac:dyDescent="0.25">
      <c r="A1785" t="s">
        <v>2509</v>
      </c>
      <c r="B1785" t="s">
        <v>5912</v>
      </c>
      <c r="C1785" t="s">
        <v>6124</v>
      </c>
      <c r="D1785" t="s">
        <v>5980</v>
      </c>
      <c r="E1785">
        <v>43615</v>
      </c>
      <c r="F1785" t="s">
        <v>5937</v>
      </c>
    </row>
    <row r="1786" spans="1:6" x14ac:dyDescent="0.25">
      <c r="A1786" t="s">
        <v>2510</v>
      </c>
      <c r="B1786" t="s">
        <v>5912</v>
      </c>
      <c r="C1786" t="s">
        <v>5935</v>
      </c>
      <c r="D1786" t="s">
        <v>5936</v>
      </c>
      <c r="E1786">
        <v>19143</v>
      </c>
      <c r="F1786" t="s">
        <v>5937</v>
      </c>
    </row>
    <row r="1787" spans="1:6" x14ac:dyDescent="0.25">
      <c r="A1787" t="s">
        <v>2511</v>
      </c>
      <c r="B1787" t="s">
        <v>5912</v>
      </c>
      <c r="C1787" t="s">
        <v>5935</v>
      </c>
      <c r="D1787" t="s">
        <v>5936</v>
      </c>
      <c r="E1787">
        <v>19140</v>
      </c>
      <c r="F1787" t="s">
        <v>5937</v>
      </c>
    </row>
    <row r="1788" spans="1:6" x14ac:dyDescent="0.25">
      <c r="A1788" t="s">
        <v>2512</v>
      </c>
      <c r="B1788" t="s">
        <v>5912</v>
      </c>
      <c r="C1788" t="s">
        <v>6008</v>
      </c>
      <c r="D1788" t="s">
        <v>5974</v>
      </c>
      <c r="E1788">
        <v>80219</v>
      </c>
      <c r="F1788" t="s">
        <v>5918</v>
      </c>
    </row>
    <row r="1789" spans="1:6" x14ac:dyDescent="0.25">
      <c r="A1789" t="s">
        <v>2513</v>
      </c>
      <c r="B1789" t="s">
        <v>5912</v>
      </c>
      <c r="C1789" t="s">
        <v>5935</v>
      </c>
      <c r="D1789" t="s">
        <v>5936</v>
      </c>
      <c r="E1789">
        <v>19143</v>
      </c>
      <c r="F1789" t="s">
        <v>5937</v>
      </c>
    </row>
    <row r="1790" spans="1:6" x14ac:dyDescent="0.25">
      <c r="A1790" t="s">
        <v>2515</v>
      </c>
      <c r="B1790" t="s">
        <v>5912</v>
      </c>
      <c r="C1790" t="s">
        <v>5966</v>
      </c>
      <c r="D1790" t="s">
        <v>6120</v>
      </c>
      <c r="E1790">
        <v>21044</v>
      </c>
      <c r="F1790" t="s">
        <v>5937</v>
      </c>
    </row>
    <row r="1791" spans="1:6" x14ac:dyDescent="0.25">
      <c r="A1791" t="s">
        <v>2516</v>
      </c>
      <c r="B1791" t="s">
        <v>5912</v>
      </c>
      <c r="C1791" t="s">
        <v>5952</v>
      </c>
      <c r="D1791" t="s">
        <v>5953</v>
      </c>
      <c r="E1791">
        <v>10024</v>
      </c>
      <c r="F1791" t="s">
        <v>5937</v>
      </c>
    </row>
    <row r="1792" spans="1:6" x14ac:dyDescent="0.25">
      <c r="A1792" t="s">
        <v>2517</v>
      </c>
      <c r="B1792" t="s">
        <v>5912</v>
      </c>
      <c r="C1792" t="s">
        <v>5952</v>
      </c>
      <c r="D1792" t="s">
        <v>5953</v>
      </c>
      <c r="E1792">
        <v>10035</v>
      </c>
      <c r="F1792" t="s">
        <v>5937</v>
      </c>
    </row>
    <row r="1793" spans="1:6" x14ac:dyDescent="0.25">
      <c r="A1793" t="s">
        <v>2518</v>
      </c>
      <c r="B1793" t="s">
        <v>5912</v>
      </c>
      <c r="C1793" t="s">
        <v>5989</v>
      </c>
      <c r="D1793" t="s">
        <v>5980</v>
      </c>
      <c r="E1793">
        <v>43055</v>
      </c>
      <c r="F1793" t="s">
        <v>5937</v>
      </c>
    </row>
    <row r="1794" spans="1:6" x14ac:dyDescent="0.25">
      <c r="A1794" t="s">
        <v>2519</v>
      </c>
      <c r="B1794" t="s">
        <v>5912</v>
      </c>
      <c r="C1794" t="s">
        <v>6009</v>
      </c>
      <c r="D1794" t="s">
        <v>5926</v>
      </c>
      <c r="E1794">
        <v>75217</v>
      </c>
      <c r="F1794" t="s">
        <v>5927</v>
      </c>
    </row>
    <row r="1795" spans="1:6" x14ac:dyDescent="0.25">
      <c r="A1795" t="s">
        <v>2521</v>
      </c>
      <c r="B1795" t="s">
        <v>5912</v>
      </c>
      <c r="C1795" t="s">
        <v>5935</v>
      </c>
      <c r="D1795" t="s">
        <v>5936</v>
      </c>
      <c r="E1795">
        <v>19134</v>
      </c>
      <c r="F1795" t="s">
        <v>5937</v>
      </c>
    </row>
    <row r="1796" spans="1:6" x14ac:dyDescent="0.25">
      <c r="A1796" t="s">
        <v>2522</v>
      </c>
      <c r="B1796" t="s">
        <v>5912</v>
      </c>
      <c r="C1796" t="s">
        <v>5997</v>
      </c>
      <c r="D1796" t="s">
        <v>5926</v>
      </c>
      <c r="E1796">
        <v>78207</v>
      </c>
      <c r="F1796" t="s">
        <v>5927</v>
      </c>
    </row>
    <row r="1797" spans="1:6" x14ac:dyDescent="0.25">
      <c r="A1797" t="s">
        <v>2523</v>
      </c>
      <c r="B1797" t="s">
        <v>5912</v>
      </c>
      <c r="C1797" t="s">
        <v>5935</v>
      </c>
      <c r="D1797" t="s">
        <v>5936</v>
      </c>
      <c r="E1797">
        <v>19120</v>
      </c>
      <c r="F1797" t="s">
        <v>5937</v>
      </c>
    </row>
    <row r="1798" spans="1:6" x14ac:dyDescent="0.25">
      <c r="A1798" t="s">
        <v>2524</v>
      </c>
      <c r="B1798" t="s">
        <v>5912</v>
      </c>
      <c r="C1798" t="s">
        <v>5916</v>
      </c>
      <c r="D1798" t="s">
        <v>5917</v>
      </c>
      <c r="E1798">
        <v>90004</v>
      </c>
      <c r="F1798" t="s">
        <v>5918</v>
      </c>
    </row>
    <row r="1799" spans="1:6" x14ac:dyDescent="0.25">
      <c r="A1799" t="s">
        <v>2525</v>
      </c>
      <c r="B1799" t="s">
        <v>5912</v>
      </c>
      <c r="C1799" t="s">
        <v>6171</v>
      </c>
      <c r="D1799" t="s">
        <v>5962</v>
      </c>
      <c r="E1799">
        <v>37167</v>
      </c>
      <c r="F1799" t="s">
        <v>5915</v>
      </c>
    </row>
    <row r="1800" spans="1:6" x14ac:dyDescent="0.25">
      <c r="A1800" t="s">
        <v>2526</v>
      </c>
      <c r="B1800" t="s">
        <v>5912</v>
      </c>
      <c r="C1800" t="s">
        <v>6160</v>
      </c>
      <c r="D1800" t="s">
        <v>6040</v>
      </c>
      <c r="E1800">
        <v>31204</v>
      </c>
      <c r="F1800" t="s">
        <v>5915</v>
      </c>
    </row>
    <row r="1801" spans="1:6" x14ac:dyDescent="0.25">
      <c r="A1801" t="s">
        <v>2527</v>
      </c>
      <c r="B1801" t="s">
        <v>5912</v>
      </c>
      <c r="C1801" t="s">
        <v>5932</v>
      </c>
      <c r="D1801" t="s">
        <v>5917</v>
      </c>
      <c r="E1801">
        <v>94109</v>
      </c>
      <c r="F1801" t="s">
        <v>5918</v>
      </c>
    </row>
    <row r="1802" spans="1:6" x14ac:dyDescent="0.25">
      <c r="A1802" t="s">
        <v>2528</v>
      </c>
      <c r="B1802" t="s">
        <v>5912</v>
      </c>
      <c r="C1802" t="s">
        <v>5923</v>
      </c>
      <c r="D1802" t="s">
        <v>5924</v>
      </c>
      <c r="E1802">
        <v>98103</v>
      </c>
      <c r="F1802" t="s">
        <v>5918</v>
      </c>
    </row>
    <row r="1803" spans="1:6" x14ac:dyDescent="0.25">
      <c r="A1803" t="s">
        <v>2529</v>
      </c>
      <c r="B1803" t="s">
        <v>5912</v>
      </c>
      <c r="C1803" t="s">
        <v>5979</v>
      </c>
      <c r="D1803" t="s">
        <v>5980</v>
      </c>
      <c r="E1803">
        <v>43229</v>
      </c>
      <c r="F1803" t="s">
        <v>5937</v>
      </c>
    </row>
    <row r="1804" spans="1:6" x14ac:dyDescent="0.25">
      <c r="A1804" t="s">
        <v>2530</v>
      </c>
      <c r="B1804" t="s">
        <v>5912</v>
      </c>
      <c r="C1804" t="s">
        <v>5916</v>
      </c>
      <c r="D1804" t="s">
        <v>5917</v>
      </c>
      <c r="E1804">
        <v>90004</v>
      </c>
      <c r="F1804" t="s">
        <v>5918</v>
      </c>
    </row>
    <row r="1805" spans="1:6" x14ac:dyDescent="0.25">
      <c r="A1805" t="s">
        <v>2532</v>
      </c>
      <c r="B1805" t="s">
        <v>5912</v>
      </c>
      <c r="C1805" t="s">
        <v>5958</v>
      </c>
      <c r="D1805" t="s">
        <v>5980</v>
      </c>
      <c r="E1805">
        <v>45503</v>
      </c>
      <c r="F1805" t="s">
        <v>5937</v>
      </c>
    </row>
    <row r="1806" spans="1:6" x14ac:dyDescent="0.25">
      <c r="A1806" t="s">
        <v>2533</v>
      </c>
      <c r="B1806" t="s">
        <v>5912</v>
      </c>
      <c r="C1806" t="s">
        <v>5916</v>
      </c>
      <c r="D1806" t="s">
        <v>5917</v>
      </c>
      <c r="E1806">
        <v>90008</v>
      </c>
      <c r="F1806" t="s">
        <v>5918</v>
      </c>
    </row>
    <row r="1807" spans="1:6" x14ac:dyDescent="0.25">
      <c r="A1807" t="s">
        <v>2534</v>
      </c>
      <c r="B1807" t="s">
        <v>5912</v>
      </c>
      <c r="C1807" t="s">
        <v>5916</v>
      </c>
      <c r="D1807" t="s">
        <v>5917</v>
      </c>
      <c r="E1807">
        <v>90045</v>
      </c>
      <c r="F1807" t="s">
        <v>5918</v>
      </c>
    </row>
    <row r="1808" spans="1:6" x14ac:dyDescent="0.25">
      <c r="A1808" t="s">
        <v>2535</v>
      </c>
      <c r="B1808" t="s">
        <v>5912</v>
      </c>
      <c r="C1808" t="s">
        <v>5961</v>
      </c>
      <c r="D1808" t="s">
        <v>5962</v>
      </c>
      <c r="E1808">
        <v>38109</v>
      </c>
      <c r="F1808" t="s">
        <v>5915</v>
      </c>
    </row>
    <row r="1809" spans="1:6" x14ac:dyDescent="0.25">
      <c r="A1809" t="s">
        <v>2536</v>
      </c>
      <c r="B1809" t="s">
        <v>5912</v>
      </c>
      <c r="C1809" t="s">
        <v>6014</v>
      </c>
      <c r="D1809" t="s">
        <v>5947</v>
      </c>
      <c r="E1809">
        <v>48234</v>
      </c>
      <c r="F1809" t="s">
        <v>5927</v>
      </c>
    </row>
    <row r="1810" spans="1:6" x14ac:dyDescent="0.25">
      <c r="A1810" t="s">
        <v>2537</v>
      </c>
      <c r="B1810" t="s">
        <v>5912</v>
      </c>
      <c r="C1810" t="s">
        <v>6056</v>
      </c>
      <c r="D1810" t="s">
        <v>5951</v>
      </c>
      <c r="E1810">
        <v>46226</v>
      </c>
      <c r="F1810" t="s">
        <v>5927</v>
      </c>
    </row>
    <row r="1811" spans="1:6" x14ac:dyDescent="0.25">
      <c r="A1811" t="s">
        <v>2538</v>
      </c>
      <c r="B1811" t="s">
        <v>5912</v>
      </c>
      <c r="C1811" t="s">
        <v>6061</v>
      </c>
      <c r="D1811" t="s">
        <v>5920</v>
      </c>
      <c r="E1811">
        <v>32216</v>
      </c>
      <c r="F1811" t="s">
        <v>5915</v>
      </c>
    </row>
    <row r="1812" spans="1:6" x14ac:dyDescent="0.25">
      <c r="A1812" t="s">
        <v>2539</v>
      </c>
      <c r="B1812" t="s">
        <v>5912</v>
      </c>
      <c r="C1812" t="s">
        <v>6013</v>
      </c>
      <c r="D1812" t="s">
        <v>5980</v>
      </c>
      <c r="E1812">
        <v>43017</v>
      </c>
      <c r="F1812" t="s">
        <v>5937</v>
      </c>
    </row>
    <row r="1813" spans="1:6" x14ac:dyDescent="0.25">
      <c r="A1813" t="s">
        <v>2540</v>
      </c>
      <c r="B1813" t="s">
        <v>5912</v>
      </c>
      <c r="C1813" t="s">
        <v>6331</v>
      </c>
      <c r="D1813" t="s">
        <v>5920</v>
      </c>
      <c r="E1813">
        <v>33317</v>
      </c>
      <c r="F1813" t="s">
        <v>5915</v>
      </c>
    </row>
    <row r="1814" spans="1:6" x14ac:dyDescent="0.25">
      <c r="A1814" t="s">
        <v>2541</v>
      </c>
      <c r="B1814" t="s">
        <v>5912</v>
      </c>
      <c r="C1814" t="s">
        <v>6177</v>
      </c>
      <c r="D1814" t="s">
        <v>5957</v>
      </c>
      <c r="E1814">
        <v>85301</v>
      </c>
      <c r="F1814" t="s">
        <v>5918</v>
      </c>
    </row>
    <row r="1815" spans="1:6" x14ac:dyDescent="0.25">
      <c r="A1815" t="s">
        <v>2542</v>
      </c>
      <c r="B1815" t="s">
        <v>5912</v>
      </c>
      <c r="C1815" t="s">
        <v>5960</v>
      </c>
      <c r="D1815" t="s">
        <v>5947</v>
      </c>
      <c r="E1815">
        <v>49201</v>
      </c>
      <c r="F1815" t="s">
        <v>5927</v>
      </c>
    </row>
    <row r="1816" spans="1:6" x14ac:dyDescent="0.25">
      <c r="A1816" t="s">
        <v>2543</v>
      </c>
      <c r="B1816" t="s">
        <v>5912</v>
      </c>
      <c r="C1816" t="s">
        <v>6044</v>
      </c>
      <c r="D1816" t="s">
        <v>6039</v>
      </c>
      <c r="E1816">
        <v>2169</v>
      </c>
      <c r="F1816" t="s">
        <v>5937</v>
      </c>
    </row>
    <row r="1817" spans="1:6" x14ac:dyDescent="0.25">
      <c r="A1817" t="s">
        <v>2544</v>
      </c>
      <c r="B1817" t="s">
        <v>5912</v>
      </c>
      <c r="C1817" t="s">
        <v>6082</v>
      </c>
      <c r="D1817" t="s">
        <v>5971</v>
      </c>
      <c r="E1817">
        <v>97301</v>
      </c>
      <c r="F1817" t="s">
        <v>5918</v>
      </c>
    </row>
    <row r="1818" spans="1:6" x14ac:dyDescent="0.25">
      <c r="A1818" t="s">
        <v>2545</v>
      </c>
      <c r="B1818" t="s">
        <v>5912</v>
      </c>
      <c r="C1818" t="s">
        <v>5954</v>
      </c>
      <c r="D1818" t="s">
        <v>5980</v>
      </c>
      <c r="E1818">
        <v>45373</v>
      </c>
      <c r="F1818" t="s">
        <v>5937</v>
      </c>
    </row>
    <row r="1819" spans="1:6" x14ac:dyDescent="0.25">
      <c r="A1819" t="s">
        <v>2546</v>
      </c>
      <c r="B1819" t="s">
        <v>5912</v>
      </c>
      <c r="C1819" t="s">
        <v>5935</v>
      </c>
      <c r="D1819" t="s">
        <v>5936</v>
      </c>
      <c r="E1819">
        <v>19143</v>
      </c>
      <c r="F1819" t="s">
        <v>5937</v>
      </c>
    </row>
    <row r="1820" spans="1:6" x14ac:dyDescent="0.25">
      <c r="A1820" t="s">
        <v>2547</v>
      </c>
      <c r="B1820" t="s">
        <v>5912</v>
      </c>
      <c r="C1820" t="s">
        <v>6018</v>
      </c>
      <c r="D1820" t="s">
        <v>5917</v>
      </c>
      <c r="E1820">
        <v>92105</v>
      </c>
      <c r="F1820" t="s">
        <v>5918</v>
      </c>
    </row>
    <row r="1821" spans="1:6" x14ac:dyDescent="0.25">
      <c r="A1821" t="s">
        <v>2548</v>
      </c>
      <c r="B1821" t="s">
        <v>5912</v>
      </c>
      <c r="C1821" t="s">
        <v>6140</v>
      </c>
      <c r="D1821" t="s">
        <v>6120</v>
      </c>
      <c r="E1821">
        <v>20735</v>
      </c>
      <c r="F1821" t="s">
        <v>5937</v>
      </c>
    </row>
    <row r="1822" spans="1:6" x14ac:dyDescent="0.25">
      <c r="A1822" t="s">
        <v>2549</v>
      </c>
      <c r="B1822" t="s">
        <v>5912</v>
      </c>
      <c r="C1822" t="s">
        <v>6126</v>
      </c>
      <c r="D1822" t="s">
        <v>5917</v>
      </c>
      <c r="E1822">
        <v>92503</v>
      </c>
      <c r="F1822" t="s">
        <v>5918</v>
      </c>
    </row>
    <row r="1823" spans="1:6" x14ac:dyDescent="0.25">
      <c r="A1823" t="s">
        <v>2550</v>
      </c>
      <c r="B1823" t="s">
        <v>5912</v>
      </c>
      <c r="C1823" t="s">
        <v>6332</v>
      </c>
      <c r="D1823" t="s">
        <v>5920</v>
      </c>
      <c r="E1823">
        <v>34952</v>
      </c>
      <c r="F1823" t="s">
        <v>5915</v>
      </c>
    </row>
    <row r="1824" spans="1:6" x14ac:dyDescent="0.25">
      <c r="A1824" t="s">
        <v>2551</v>
      </c>
      <c r="B1824" t="s">
        <v>5912</v>
      </c>
      <c r="C1824" t="s">
        <v>6078</v>
      </c>
      <c r="D1824" t="s">
        <v>5957</v>
      </c>
      <c r="E1824">
        <v>85204</v>
      </c>
      <c r="F1824" t="s">
        <v>5918</v>
      </c>
    </row>
    <row r="1825" spans="1:6" x14ac:dyDescent="0.25">
      <c r="A1825" t="s">
        <v>2552</v>
      </c>
      <c r="B1825" t="s">
        <v>5912</v>
      </c>
      <c r="C1825" t="s">
        <v>6008</v>
      </c>
      <c r="D1825" t="s">
        <v>5974</v>
      </c>
      <c r="E1825">
        <v>80219</v>
      </c>
      <c r="F1825" t="s">
        <v>5918</v>
      </c>
    </row>
    <row r="1826" spans="1:6" x14ac:dyDescent="0.25">
      <c r="A1826" t="s">
        <v>2553</v>
      </c>
      <c r="B1826" t="s">
        <v>5912</v>
      </c>
      <c r="C1826" t="s">
        <v>5958</v>
      </c>
      <c r="D1826" t="s">
        <v>5959</v>
      </c>
      <c r="E1826">
        <v>22153</v>
      </c>
      <c r="F1826" t="s">
        <v>5915</v>
      </c>
    </row>
    <row r="1827" spans="1:6" x14ac:dyDescent="0.25">
      <c r="A1827" t="s">
        <v>2554</v>
      </c>
      <c r="B1827" t="s">
        <v>5912</v>
      </c>
      <c r="C1827" t="s">
        <v>5923</v>
      </c>
      <c r="D1827" t="s">
        <v>5924</v>
      </c>
      <c r="E1827">
        <v>98115</v>
      </c>
      <c r="F1827" t="s">
        <v>5918</v>
      </c>
    </row>
    <row r="1828" spans="1:6" x14ac:dyDescent="0.25">
      <c r="A1828" t="s">
        <v>2555</v>
      </c>
      <c r="B1828" t="s">
        <v>5912</v>
      </c>
      <c r="C1828" t="s">
        <v>6185</v>
      </c>
      <c r="D1828" t="s">
        <v>5957</v>
      </c>
      <c r="E1828">
        <v>85281</v>
      </c>
      <c r="F1828" t="s">
        <v>5918</v>
      </c>
    </row>
    <row r="1829" spans="1:6" x14ac:dyDescent="0.25">
      <c r="A1829" t="s">
        <v>2556</v>
      </c>
      <c r="B1829" t="s">
        <v>5912</v>
      </c>
      <c r="C1829" t="s">
        <v>6138</v>
      </c>
      <c r="D1829" t="s">
        <v>5953</v>
      </c>
      <c r="E1829">
        <v>10701</v>
      </c>
      <c r="F1829" t="s">
        <v>5937</v>
      </c>
    </row>
    <row r="1830" spans="1:6" x14ac:dyDescent="0.25">
      <c r="A1830" t="s">
        <v>2557</v>
      </c>
      <c r="B1830" t="s">
        <v>5912</v>
      </c>
      <c r="C1830" t="s">
        <v>5968</v>
      </c>
      <c r="D1830" t="s">
        <v>5953</v>
      </c>
      <c r="E1830">
        <v>14609</v>
      </c>
      <c r="F1830" t="s">
        <v>5937</v>
      </c>
    </row>
    <row r="1831" spans="1:6" x14ac:dyDescent="0.25">
      <c r="A1831" t="s">
        <v>2558</v>
      </c>
      <c r="B1831" t="s">
        <v>5912</v>
      </c>
      <c r="C1831" t="s">
        <v>6124</v>
      </c>
      <c r="D1831" t="s">
        <v>5980</v>
      </c>
      <c r="E1831">
        <v>43615</v>
      </c>
      <c r="F1831" t="s">
        <v>5937</v>
      </c>
    </row>
    <row r="1832" spans="1:6" x14ac:dyDescent="0.25">
      <c r="A1832" t="s">
        <v>2560</v>
      </c>
      <c r="B1832" t="s">
        <v>5912</v>
      </c>
      <c r="C1832" t="s">
        <v>5963</v>
      </c>
      <c r="D1832" t="s">
        <v>5964</v>
      </c>
      <c r="E1832">
        <v>35601</v>
      </c>
      <c r="F1832" t="s">
        <v>5915</v>
      </c>
    </row>
    <row r="1833" spans="1:6" x14ac:dyDescent="0.25">
      <c r="A1833" t="s">
        <v>2561</v>
      </c>
      <c r="B1833" t="s">
        <v>5912</v>
      </c>
      <c r="C1833" t="s">
        <v>6009</v>
      </c>
      <c r="D1833" t="s">
        <v>5926</v>
      </c>
      <c r="E1833">
        <v>75220</v>
      </c>
      <c r="F1833" t="s">
        <v>5927</v>
      </c>
    </row>
    <row r="1834" spans="1:6" x14ac:dyDescent="0.25">
      <c r="A1834" t="s">
        <v>2562</v>
      </c>
      <c r="B1834" t="s">
        <v>5912</v>
      </c>
      <c r="C1834" t="s">
        <v>6237</v>
      </c>
      <c r="D1834" t="s">
        <v>5926</v>
      </c>
      <c r="E1834">
        <v>75150</v>
      </c>
      <c r="F1834" t="s">
        <v>5927</v>
      </c>
    </row>
    <row r="1835" spans="1:6" x14ac:dyDescent="0.25">
      <c r="A1835" t="s">
        <v>2563</v>
      </c>
      <c r="B1835" t="s">
        <v>5912</v>
      </c>
      <c r="C1835" t="s">
        <v>5916</v>
      </c>
      <c r="D1835" t="s">
        <v>5917</v>
      </c>
      <c r="E1835">
        <v>90045</v>
      </c>
      <c r="F1835" t="s">
        <v>5918</v>
      </c>
    </row>
    <row r="1836" spans="1:6" x14ac:dyDescent="0.25">
      <c r="A1836" t="s">
        <v>2564</v>
      </c>
      <c r="B1836" t="s">
        <v>5912</v>
      </c>
      <c r="C1836" t="s">
        <v>5923</v>
      </c>
      <c r="D1836" t="s">
        <v>5924</v>
      </c>
      <c r="E1836">
        <v>98103</v>
      </c>
      <c r="F1836" t="s">
        <v>5918</v>
      </c>
    </row>
    <row r="1837" spans="1:6" x14ac:dyDescent="0.25">
      <c r="A1837" t="s">
        <v>2565</v>
      </c>
      <c r="B1837" t="s">
        <v>5912</v>
      </c>
      <c r="C1837" t="s">
        <v>6132</v>
      </c>
      <c r="D1837" t="s">
        <v>5924</v>
      </c>
      <c r="E1837">
        <v>98502</v>
      </c>
      <c r="F1837" t="s">
        <v>5918</v>
      </c>
    </row>
    <row r="1838" spans="1:6" x14ac:dyDescent="0.25">
      <c r="A1838" t="s">
        <v>2566</v>
      </c>
      <c r="B1838" t="s">
        <v>5912</v>
      </c>
      <c r="C1838" t="s">
        <v>6110</v>
      </c>
      <c r="D1838" t="s">
        <v>5934</v>
      </c>
      <c r="E1838">
        <v>68104</v>
      </c>
      <c r="F1838" t="s">
        <v>5927</v>
      </c>
    </row>
    <row r="1839" spans="1:6" x14ac:dyDescent="0.25">
      <c r="A1839" t="s">
        <v>2567</v>
      </c>
      <c r="B1839" t="s">
        <v>5912</v>
      </c>
      <c r="C1839" t="s">
        <v>5979</v>
      </c>
      <c r="D1839" t="s">
        <v>6040</v>
      </c>
      <c r="E1839">
        <v>31907</v>
      </c>
      <c r="F1839" t="s">
        <v>5915</v>
      </c>
    </row>
    <row r="1840" spans="1:6" x14ac:dyDescent="0.25">
      <c r="A1840" t="s">
        <v>2568</v>
      </c>
      <c r="B1840" t="s">
        <v>5912</v>
      </c>
      <c r="C1840" t="s">
        <v>5979</v>
      </c>
      <c r="D1840" t="s">
        <v>5951</v>
      </c>
      <c r="E1840">
        <v>47201</v>
      </c>
      <c r="F1840" t="s">
        <v>5927</v>
      </c>
    </row>
    <row r="1841" spans="1:6" x14ac:dyDescent="0.25">
      <c r="A1841" t="s">
        <v>2569</v>
      </c>
      <c r="B1841" t="s">
        <v>5912</v>
      </c>
      <c r="C1841" t="s">
        <v>5960</v>
      </c>
      <c r="D1841" t="s">
        <v>6057</v>
      </c>
      <c r="E1841">
        <v>39212</v>
      </c>
      <c r="F1841" t="s">
        <v>5915</v>
      </c>
    </row>
    <row r="1842" spans="1:6" x14ac:dyDescent="0.25">
      <c r="A1842" t="s">
        <v>2570</v>
      </c>
      <c r="B1842" t="s">
        <v>5912</v>
      </c>
      <c r="C1842" t="s">
        <v>5939</v>
      </c>
      <c r="D1842" t="s">
        <v>5926</v>
      </c>
      <c r="E1842">
        <v>77070</v>
      </c>
      <c r="F1842" t="s">
        <v>5927</v>
      </c>
    </row>
    <row r="1843" spans="1:6" x14ac:dyDescent="0.25">
      <c r="A1843" t="s">
        <v>2571</v>
      </c>
      <c r="B1843" t="s">
        <v>5912</v>
      </c>
      <c r="C1843" t="s">
        <v>5984</v>
      </c>
      <c r="D1843" t="s">
        <v>5957</v>
      </c>
      <c r="E1843">
        <v>85023</v>
      </c>
      <c r="F1843" t="s">
        <v>5918</v>
      </c>
    </row>
    <row r="1844" spans="1:6" x14ac:dyDescent="0.25">
      <c r="A1844" t="s">
        <v>2572</v>
      </c>
      <c r="B1844" t="s">
        <v>5912</v>
      </c>
      <c r="C1844" t="s">
        <v>5955</v>
      </c>
      <c r="D1844" t="s">
        <v>5942</v>
      </c>
      <c r="E1844">
        <v>60653</v>
      </c>
      <c r="F1844" t="s">
        <v>5927</v>
      </c>
    </row>
    <row r="1845" spans="1:6" x14ac:dyDescent="0.25">
      <c r="A1845" t="s">
        <v>2573</v>
      </c>
      <c r="B1845" t="s">
        <v>5912</v>
      </c>
      <c r="C1845" t="s">
        <v>6008</v>
      </c>
      <c r="D1845" t="s">
        <v>5974</v>
      </c>
      <c r="E1845">
        <v>80219</v>
      </c>
      <c r="F1845" t="s">
        <v>5918</v>
      </c>
    </row>
    <row r="1846" spans="1:6" x14ac:dyDescent="0.25">
      <c r="A1846" t="s">
        <v>2574</v>
      </c>
      <c r="B1846" t="s">
        <v>5912</v>
      </c>
      <c r="C1846" t="s">
        <v>5989</v>
      </c>
      <c r="D1846" t="s">
        <v>5949</v>
      </c>
      <c r="E1846">
        <v>19711</v>
      </c>
      <c r="F1846" t="s">
        <v>5937</v>
      </c>
    </row>
    <row r="1847" spans="1:6" x14ac:dyDescent="0.25">
      <c r="A1847" t="s">
        <v>2575</v>
      </c>
      <c r="B1847" t="s">
        <v>5912</v>
      </c>
      <c r="C1847" t="s">
        <v>6140</v>
      </c>
      <c r="D1847" t="s">
        <v>6120</v>
      </c>
      <c r="E1847">
        <v>20735</v>
      </c>
      <c r="F1847" t="s">
        <v>5937</v>
      </c>
    </row>
    <row r="1848" spans="1:6" x14ac:dyDescent="0.25">
      <c r="A1848" t="s">
        <v>2576</v>
      </c>
      <c r="B1848" t="s">
        <v>5912</v>
      </c>
      <c r="C1848" t="s">
        <v>5952</v>
      </c>
      <c r="D1848" t="s">
        <v>5953</v>
      </c>
      <c r="E1848">
        <v>10011</v>
      </c>
      <c r="F1848" t="s">
        <v>5937</v>
      </c>
    </row>
    <row r="1849" spans="1:6" x14ac:dyDescent="0.25">
      <c r="A1849" t="s">
        <v>2578</v>
      </c>
      <c r="B1849" t="s">
        <v>5912</v>
      </c>
      <c r="C1849" t="s">
        <v>5989</v>
      </c>
      <c r="D1849" t="s">
        <v>5949</v>
      </c>
      <c r="E1849">
        <v>19711</v>
      </c>
      <c r="F1849" t="s">
        <v>5937</v>
      </c>
    </row>
    <row r="1850" spans="1:6" x14ac:dyDescent="0.25">
      <c r="A1850" t="s">
        <v>2580</v>
      </c>
      <c r="B1850" t="s">
        <v>5912</v>
      </c>
      <c r="C1850" t="s">
        <v>5960</v>
      </c>
      <c r="D1850" t="s">
        <v>5947</v>
      </c>
      <c r="E1850">
        <v>49201</v>
      </c>
      <c r="F1850" t="s">
        <v>5927</v>
      </c>
    </row>
    <row r="1851" spans="1:6" x14ac:dyDescent="0.25">
      <c r="A1851" t="s">
        <v>2581</v>
      </c>
      <c r="B1851" t="s">
        <v>5912</v>
      </c>
      <c r="C1851" t="s">
        <v>5952</v>
      </c>
      <c r="D1851" t="s">
        <v>5953</v>
      </c>
      <c r="E1851">
        <v>10011</v>
      </c>
      <c r="F1851" t="s">
        <v>5937</v>
      </c>
    </row>
    <row r="1852" spans="1:6" x14ac:dyDescent="0.25">
      <c r="A1852" t="s">
        <v>2582</v>
      </c>
      <c r="B1852" t="s">
        <v>5912</v>
      </c>
      <c r="C1852" t="s">
        <v>6333</v>
      </c>
      <c r="D1852" t="s">
        <v>5967</v>
      </c>
      <c r="E1852">
        <v>29730</v>
      </c>
      <c r="F1852" t="s">
        <v>5915</v>
      </c>
    </row>
    <row r="1853" spans="1:6" x14ac:dyDescent="0.25">
      <c r="A1853" t="s">
        <v>2583</v>
      </c>
      <c r="B1853" t="s">
        <v>5912</v>
      </c>
      <c r="C1853" t="s">
        <v>5979</v>
      </c>
      <c r="D1853" t="s">
        <v>6040</v>
      </c>
      <c r="E1853">
        <v>31907</v>
      </c>
      <c r="F1853" t="s">
        <v>5915</v>
      </c>
    </row>
    <row r="1854" spans="1:6" x14ac:dyDescent="0.25">
      <c r="A1854" t="s">
        <v>2584</v>
      </c>
      <c r="B1854" t="s">
        <v>5912</v>
      </c>
      <c r="C1854" t="s">
        <v>6023</v>
      </c>
      <c r="D1854" t="s">
        <v>5917</v>
      </c>
      <c r="E1854">
        <v>90301</v>
      </c>
      <c r="F1854" t="s">
        <v>5918</v>
      </c>
    </row>
    <row r="1855" spans="1:6" x14ac:dyDescent="0.25">
      <c r="A1855" t="s">
        <v>2585</v>
      </c>
      <c r="B1855" t="s">
        <v>5912</v>
      </c>
      <c r="C1855" t="s">
        <v>6334</v>
      </c>
      <c r="D1855" t="s">
        <v>5926</v>
      </c>
      <c r="E1855">
        <v>79762</v>
      </c>
      <c r="F1855" t="s">
        <v>5927</v>
      </c>
    </row>
    <row r="1856" spans="1:6" x14ac:dyDescent="0.25">
      <c r="A1856" t="s">
        <v>2586</v>
      </c>
      <c r="B1856" t="s">
        <v>5912</v>
      </c>
      <c r="C1856" t="s">
        <v>5989</v>
      </c>
      <c r="D1856" t="s">
        <v>5980</v>
      </c>
      <c r="E1856">
        <v>43055</v>
      </c>
      <c r="F1856" t="s">
        <v>5937</v>
      </c>
    </row>
    <row r="1857" spans="1:6" x14ac:dyDescent="0.25">
      <c r="A1857" t="s">
        <v>2587</v>
      </c>
      <c r="B1857" t="s">
        <v>5912</v>
      </c>
      <c r="C1857" t="s">
        <v>5916</v>
      </c>
      <c r="D1857" t="s">
        <v>5917</v>
      </c>
      <c r="E1857">
        <v>90049</v>
      </c>
      <c r="F1857" t="s">
        <v>5918</v>
      </c>
    </row>
    <row r="1858" spans="1:6" x14ac:dyDescent="0.25">
      <c r="A1858" t="s">
        <v>2588</v>
      </c>
      <c r="B1858" t="s">
        <v>5912</v>
      </c>
      <c r="C1858" t="s">
        <v>6188</v>
      </c>
      <c r="D1858" t="s">
        <v>6039</v>
      </c>
      <c r="E1858">
        <v>2149</v>
      </c>
      <c r="F1858" t="s">
        <v>5937</v>
      </c>
    </row>
    <row r="1859" spans="1:6" x14ac:dyDescent="0.25">
      <c r="A1859" t="s">
        <v>2589</v>
      </c>
      <c r="B1859" t="s">
        <v>5912</v>
      </c>
      <c r="C1859" t="s">
        <v>6335</v>
      </c>
      <c r="D1859" t="s">
        <v>5929</v>
      </c>
      <c r="E1859">
        <v>53214</v>
      </c>
      <c r="F1859" t="s">
        <v>5927</v>
      </c>
    </row>
    <row r="1860" spans="1:6" x14ac:dyDescent="0.25">
      <c r="A1860" t="s">
        <v>2590</v>
      </c>
      <c r="B1860" t="s">
        <v>5912</v>
      </c>
      <c r="C1860" t="s">
        <v>5955</v>
      </c>
      <c r="D1860" t="s">
        <v>5942</v>
      </c>
      <c r="E1860">
        <v>60623</v>
      </c>
      <c r="F1860" t="s">
        <v>5927</v>
      </c>
    </row>
    <row r="1861" spans="1:6" x14ac:dyDescent="0.25">
      <c r="A1861" t="s">
        <v>2591</v>
      </c>
      <c r="B1861" t="s">
        <v>5912</v>
      </c>
      <c r="C1861" t="s">
        <v>5939</v>
      </c>
      <c r="D1861" t="s">
        <v>5926</v>
      </c>
      <c r="E1861">
        <v>77036</v>
      </c>
      <c r="F1861" t="s">
        <v>5927</v>
      </c>
    </row>
    <row r="1862" spans="1:6" x14ac:dyDescent="0.25">
      <c r="A1862" t="s">
        <v>2592</v>
      </c>
      <c r="B1862" t="s">
        <v>5912</v>
      </c>
      <c r="C1862" t="s">
        <v>5939</v>
      </c>
      <c r="D1862" t="s">
        <v>5926</v>
      </c>
      <c r="E1862">
        <v>77036</v>
      </c>
      <c r="F1862" t="s">
        <v>5927</v>
      </c>
    </row>
    <row r="1863" spans="1:6" x14ac:dyDescent="0.25">
      <c r="A1863" t="s">
        <v>2593</v>
      </c>
      <c r="B1863" t="s">
        <v>5912</v>
      </c>
      <c r="C1863" t="s">
        <v>6101</v>
      </c>
      <c r="D1863" t="s">
        <v>5920</v>
      </c>
      <c r="E1863">
        <v>33012</v>
      </c>
      <c r="F1863" t="s">
        <v>5915</v>
      </c>
    </row>
    <row r="1864" spans="1:6" x14ac:dyDescent="0.25">
      <c r="A1864" t="s">
        <v>2594</v>
      </c>
      <c r="B1864" t="s">
        <v>5912</v>
      </c>
      <c r="C1864" t="s">
        <v>5932</v>
      </c>
      <c r="D1864" t="s">
        <v>5917</v>
      </c>
      <c r="E1864">
        <v>94122</v>
      </c>
      <c r="F1864" t="s">
        <v>5918</v>
      </c>
    </row>
    <row r="1865" spans="1:6" x14ac:dyDescent="0.25">
      <c r="A1865" t="s">
        <v>2595</v>
      </c>
      <c r="B1865" t="s">
        <v>5912</v>
      </c>
      <c r="C1865" t="s">
        <v>5935</v>
      </c>
      <c r="D1865" t="s">
        <v>5936</v>
      </c>
      <c r="E1865">
        <v>19140</v>
      </c>
      <c r="F1865" t="s">
        <v>5937</v>
      </c>
    </row>
    <row r="1866" spans="1:6" x14ac:dyDescent="0.25">
      <c r="A1866" t="s">
        <v>2596</v>
      </c>
      <c r="B1866" t="s">
        <v>5912</v>
      </c>
      <c r="C1866" t="s">
        <v>5966</v>
      </c>
      <c r="D1866" t="s">
        <v>5967</v>
      </c>
      <c r="E1866">
        <v>29203</v>
      </c>
      <c r="F1866" t="s">
        <v>5915</v>
      </c>
    </row>
    <row r="1867" spans="1:6" x14ac:dyDescent="0.25">
      <c r="A1867" t="s">
        <v>2597</v>
      </c>
      <c r="B1867" t="s">
        <v>5912</v>
      </c>
      <c r="C1867" t="s">
        <v>6052</v>
      </c>
      <c r="D1867" t="s">
        <v>5920</v>
      </c>
      <c r="E1867">
        <v>33180</v>
      </c>
      <c r="F1867" t="s">
        <v>5915</v>
      </c>
    </row>
    <row r="1868" spans="1:6" x14ac:dyDescent="0.25">
      <c r="A1868" t="s">
        <v>2598</v>
      </c>
      <c r="B1868" t="s">
        <v>5912</v>
      </c>
      <c r="C1868" t="s">
        <v>6336</v>
      </c>
      <c r="D1868" t="s">
        <v>5917</v>
      </c>
      <c r="E1868">
        <v>91911</v>
      </c>
      <c r="F1868" t="s">
        <v>5918</v>
      </c>
    </row>
    <row r="1869" spans="1:6" x14ac:dyDescent="0.25">
      <c r="A1869" t="s">
        <v>2599</v>
      </c>
      <c r="B1869" t="s">
        <v>5912</v>
      </c>
      <c r="C1869" t="s">
        <v>6052</v>
      </c>
      <c r="D1869" t="s">
        <v>5920</v>
      </c>
      <c r="E1869">
        <v>33180</v>
      </c>
      <c r="F1869" t="s">
        <v>5915</v>
      </c>
    </row>
    <row r="1870" spans="1:6" x14ac:dyDescent="0.25">
      <c r="A1870" t="s">
        <v>2600</v>
      </c>
      <c r="B1870" t="s">
        <v>5912</v>
      </c>
      <c r="C1870" t="s">
        <v>5952</v>
      </c>
      <c r="D1870" t="s">
        <v>5953</v>
      </c>
      <c r="E1870">
        <v>10035</v>
      </c>
      <c r="F1870" t="s">
        <v>5937</v>
      </c>
    </row>
    <row r="1871" spans="1:6" x14ac:dyDescent="0.25">
      <c r="A1871" t="s">
        <v>2601</v>
      </c>
      <c r="B1871" t="s">
        <v>5912</v>
      </c>
      <c r="C1871" t="s">
        <v>6337</v>
      </c>
      <c r="D1871" t="s">
        <v>6208</v>
      </c>
      <c r="E1871">
        <v>66502</v>
      </c>
      <c r="F1871" t="s">
        <v>5927</v>
      </c>
    </row>
    <row r="1872" spans="1:6" x14ac:dyDescent="0.25">
      <c r="A1872" t="s">
        <v>2602</v>
      </c>
      <c r="B1872" t="s">
        <v>5912</v>
      </c>
      <c r="C1872" t="s">
        <v>5935</v>
      </c>
      <c r="D1872" t="s">
        <v>5936</v>
      </c>
      <c r="E1872">
        <v>19120</v>
      </c>
      <c r="F1872" t="s">
        <v>5937</v>
      </c>
    </row>
    <row r="1873" spans="1:6" x14ac:dyDescent="0.25">
      <c r="A1873" t="s">
        <v>2603</v>
      </c>
      <c r="B1873" t="s">
        <v>5912</v>
      </c>
      <c r="C1873" t="s">
        <v>5961</v>
      </c>
      <c r="D1873" t="s">
        <v>5962</v>
      </c>
      <c r="E1873">
        <v>38109</v>
      </c>
      <c r="F1873" t="s">
        <v>5915</v>
      </c>
    </row>
    <row r="1874" spans="1:6" x14ac:dyDescent="0.25">
      <c r="A1874" t="s">
        <v>2604</v>
      </c>
      <c r="B1874" t="s">
        <v>5912</v>
      </c>
      <c r="C1874" t="s">
        <v>5919</v>
      </c>
      <c r="D1874" t="s">
        <v>5920</v>
      </c>
      <c r="E1874">
        <v>33311</v>
      </c>
      <c r="F1874" t="s">
        <v>5915</v>
      </c>
    </row>
    <row r="1875" spans="1:6" x14ac:dyDescent="0.25">
      <c r="A1875" t="s">
        <v>2605</v>
      </c>
      <c r="B1875" t="s">
        <v>5912</v>
      </c>
      <c r="C1875" t="s">
        <v>5979</v>
      </c>
      <c r="D1875" t="s">
        <v>5980</v>
      </c>
      <c r="E1875">
        <v>43229</v>
      </c>
      <c r="F1875" t="s">
        <v>5937</v>
      </c>
    </row>
    <row r="1876" spans="1:6" x14ac:dyDescent="0.25">
      <c r="A1876" t="s">
        <v>2606</v>
      </c>
      <c r="B1876" t="s">
        <v>5912</v>
      </c>
      <c r="C1876" t="s">
        <v>5916</v>
      </c>
      <c r="D1876" t="s">
        <v>5917</v>
      </c>
      <c r="E1876">
        <v>90045</v>
      </c>
      <c r="F1876" t="s">
        <v>5918</v>
      </c>
    </row>
    <row r="1877" spans="1:6" x14ac:dyDescent="0.25">
      <c r="A1877" t="s">
        <v>2607</v>
      </c>
      <c r="B1877" t="s">
        <v>5912</v>
      </c>
      <c r="C1877" t="s">
        <v>5939</v>
      </c>
      <c r="D1877" t="s">
        <v>5926</v>
      </c>
      <c r="E1877">
        <v>77041</v>
      </c>
      <c r="F1877" t="s">
        <v>5927</v>
      </c>
    </row>
    <row r="1878" spans="1:6" x14ac:dyDescent="0.25">
      <c r="A1878" t="s">
        <v>2608</v>
      </c>
      <c r="B1878" t="s">
        <v>5912</v>
      </c>
      <c r="C1878" t="s">
        <v>6110</v>
      </c>
      <c r="D1878" t="s">
        <v>5934</v>
      </c>
      <c r="E1878">
        <v>68104</v>
      </c>
      <c r="F1878" t="s">
        <v>5927</v>
      </c>
    </row>
    <row r="1879" spans="1:6" x14ac:dyDescent="0.25">
      <c r="A1879" t="s">
        <v>2609</v>
      </c>
      <c r="B1879" t="s">
        <v>5912</v>
      </c>
      <c r="C1879" t="s">
        <v>5916</v>
      </c>
      <c r="D1879" t="s">
        <v>5917</v>
      </c>
      <c r="E1879">
        <v>90004</v>
      </c>
      <c r="F1879" t="s">
        <v>5918</v>
      </c>
    </row>
    <row r="1880" spans="1:6" x14ac:dyDescent="0.25">
      <c r="A1880" t="s">
        <v>2610</v>
      </c>
      <c r="B1880" t="s">
        <v>5912</v>
      </c>
      <c r="C1880" t="s">
        <v>6338</v>
      </c>
      <c r="D1880" t="s">
        <v>5936</v>
      </c>
      <c r="E1880">
        <v>16602</v>
      </c>
      <c r="F1880" t="s">
        <v>5937</v>
      </c>
    </row>
    <row r="1881" spans="1:6" x14ac:dyDescent="0.25">
      <c r="A1881" t="s">
        <v>2611</v>
      </c>
      <c r="B1881" t="s">
        <v>5912</v>
      </c>
      <c r="C1881" t="s">
        <v>5952</v>
      </c>
      <c r="D1881" t="s">
        <v>5953</v>
      </c>
      <c r="E1881">
        <v>10024</v>
      </c>
      <c r="F1881" t="s">
        <v>5937</v>
      </c>
    </row>
    <row r="1882" spans="1:6" x14ac:dyDescent="0.25">
      <c r="A1882" t="s">
        <v>2612</v>
      </c>
      <c r="B1882" t="s">
        <v>5912</v>
      </c>
      <c r="C1882" t="s">
        <v>6018</v>
      </c>
      <c r="D1882" t="s">
        <v>5917</v>
      </c>
      <c r="E1882">
        <v>92037</v>
      </c>
      <c r="F1882" t="s">
        <v>5918</v>
      </c>
    </row>
    <row r="1883" spans="1:6" x14ac:dyDescent="0.25">
      <c r="A1883" t="s">
        <v>2614</v>
      </c>
      <c r="B1883" t="s">
        <v>5912</v>
      </c>
      <c r="C1883" t="s">
        <v>6052</v>
      </c>
      <c r="D1883" t="s">
        <v>5920</v>
      </c>
      <c r="E1883">
        <v>33178</v>
      </c>
      <c r="F1883" t="s">
        <v>5915</v>
      </c>
    </row>
    <row r="1884" spans="1:6" x14ac:dyDescent="0.25">
      <c r="A1884" t="s">
        <v>2615</v>
      </c>
      <c r="B1884" t="s">
        <v>5912</v>
      </c>
      <c r="C1884" t="s">
        <v>6204</v>
      </c>
      <c r="D1884" t="s">
        <v>5922</v>
      </c>
      <c r="E1884">
        <v>27405</v>
      </c>
      <c r="F1884" t="s">
        <v>5915</v>
      </c>
    </row>
    <row r="1885" spans="1:6" x14ac:dyDescent="0.25">
      <c r="A1885" t="s">
        <v>2616</v>
      </c>
      <c r="B1885" t="s">
        <v>5912</v>
      </c>
      <c r="C1885" t="s">
        <v>6061</v>
      </c>
      <c r="D1885" t="s">
        <v>5922</v>
      </c>
      <c r="E1885">
        <v>28540</v>
      </c>
      <c r="F1885" t="s">
        <v>5915</v>
      </c>
    </row>
    <row r="1886" spans="1:6" x14ac:dyDescent="0.25">
      <c r="A1886" t="s">
        <v>2618</v>
      </c>
      <c r="B1886" t="s">
        <v>5912</v>
      </c>
      <c r="C1886" t="s">
        <v>6331</v>
      </c>
      <c r="D1886" t="s">
        <v>5920</v>
      </c>
      <c r="E1886">
        <v>33317</v>
      </c>
      <c r="F1886" t="s">
        <v>5915</v>
      </c>
    </row>
    <row r="1887" spans="1:6" x14ac:dyDescent="0.25">
      <c r="A1887" t="s">
        <v>2619</v>
      </c>
      <c r="B1887" t="s">
        <v>5912</v>
      </c>
      <c r="C1887" t="s">
        <v>6113</v>
      </c>
      <c r="D1887" t="s">
        <v>5929</v>
      </c>
      <c r="E1887">
        <v>53209</v>
      </c>
      <c r="F1887" t="s">
        <v>5927</v>
      </c>
    </row>
    <row r="1888" spans="1:6" x14ac:dyDescent="0.25">
      <c r="A1888" t="s">
        <v>2620</v>
      </c>
      <c r="B1888" t="s">
        <v>5912</v>
      </c>
      <c r="C1888" t="s">
        <v>6044</v>
      </c>
      <c r="D1888" t="s">
        <v>5942</v>
      </c>
      <c r="E1888">
        <v>62301</v>
      </c>
      <c r="F1888" t="s">
        <v>5927</v>
      </c>
    </row>
    <row r="1889" spans="1:6" x14ac:dyDescent="0.25">
      <c r="A1889" t="s">
        <v>2621</v>
      </c>
      <c r="B1889" t="s">
        <v>5912</v>
      </c>
      <c r="C1889" t="s">
        <v>6061</v>
      </c>
      <c r="D1889" t="s">
        <v>5920</v>
      </c>
      <c r="E1889">
        <v>32216</v>
      </c>
      <c r="F1889" t="s">
        <v>5915</v>
      </c>
    </row>
    <row r="1890" spans="1:6" x14ac:dyDescent="0.25">
      <c r="A1890" t="s">
        <v>2622</v>
      </c>
      <c r="B1890" t="s">
        <v>5912</v>
      </c>
      <c r="C1890" t="s">
        <v>6173</v>
      </c>
      <c r="D1890" t="s">
        <v>5964</v>
      </c>
      <c r="E1890">
        <v>36608</v>
      </c>
      <c r="F1890" t="s">
        <v>5915</v>
      </c>
    </row>
    <row r="1891" spans="1:6" x14ac:dyDescent="0.25">
      <c r="A1891" t="s">
        <v>2623</v>
      </c>
      <c r="B1891" t="s">
        <v>5912</v>
      </c>
      <c r="C1891" t="s">
        <v>5952</v>
      </c>
      <c r="D1891" t="s">
        <v>5953</v>
      </c>
      <c r="E1891">
        <v>10024</v>
      </c>
      <c r="F1891" t="s">
        <v>5937</v>
      </c>
    </row>
    <row r="1892" spans="1:6" x14ac:dyDescent="0.25">
      <c r="A1892" t="s">
        <v>2624</v>
      </c>
      <c r="B1892" t="s">
        <v>5912</v>
      </c>
      <c r="C1892" t="s">
        <v>5952</v>
      </c>
      <c r="D1892" t="s">
        <v>5953</v>
      </c>
      <c r="E1892">
        <v>10011</v>
      </c>
      <c r="F1892" t="s">
        <v>5937</v>
      </c>
    </row>
    <row r="1893" spans="1:6" x14ac:dyDescent="0.25">
      <c r="A1893" t="s">
        <v>2625</v>
      </c>
      <c r="B1893" t="s">
        <v>5912</v>
      </c>
      <c r="C1893" t="s">
        <v>6009</v>
      </c>
      <c r="D1893" t="s">
        <v>5926</v>
      </c>
      <c r="E1893">
        <v>75217</v>
      </c>
      <c r="F1893" t="s">
        <v>5927</v>
      </c>
    </row>
    <row r="1894" spans="1:6" x14ac:dyDescent="0.25">
      <c r="A1894" t="s">
        <v>2626</v>
      </c>
      <c r="B1894" t="s">
        <v>5912</v>
      </c>
      <c r="C1894" t="s">
        <v>6014</v>
      </c>
      <c r="D1894" t="s">
        <v>5947</v>
      </c>
      <c r="E1894">
        <v>48234</v>
      </c>
      <c r="F1894" t="s">
        <v>5927</v>
      </c>
    </row>
    <row r="1895" spans="1:6" x14ac:dyDescent="0.25">
      <c r="A1895" t="s">
        <v>2627</v>
      </c>
      <c r="B1895" t="s">
        <v>5912</v>
      </c>
      <c r="C1895" t="s">
        <v>5948</v>
      </c>
      <c r="D1895" t="s">
        <v>5949</v>
      </c>
      <c r="E1895">
        <v>19901</v>
      </c>
      <c r="F1895" t="s">
        <v>5937</v>
      </c>
    </row>
    <row r="1896" spans="1:6" x14ac:dyDescent="0.25">
      <c r="A1896" t="s">
        <v>2629</v>
      </c>
      <c r="B1896" t="s">
        <v>5912</v>
      </c>
      <c r="C1896" t="s">
        <v>5979</v>
      </c>
      <c r="D1896" t="s">
        <v>5980</v>
      </c>
      <c r="E1896">
        <v>43229</v>
      </c>
      <c r="F1896" t="s">
        <v>5937</v>
      </c>
    </row>
    <row r="1897" spans="1:6" x14ac:dyDescent="0.25">
      <c r="A1897" t="s">
        <v>2630</v>
      </c>
      <c r="B1897" t="s">
        <v>5912</v>
      </c>
      <c r="C1897" t="s">
        <v>6177</v>
      </c>
      <c r="D1897" t="s">
        <v>5957</v>
      </c>
      <c r="E1897">
        <v>85301</v>
      </c>
      <c r="F1897" t="s">
        <v>5918</v>
      </c>
    </row>
    <row r="1898" spans="1:6" x14ac:dyDescent="0.25">
      <c r="A1898" t="s">
        <v>2631</v>
      </c>
      <c r="B1898" t="s">
        <v>5912</v>
      </c>
      <c r="C1898" t="s">
        <v>6183</v>
      </c>
      <c r="D1898" t="s">
        <v>6049</v>
      </c>
      <c r="E1898">
        <v>89031</v>
      </c>
      <c r="F1898" t="s">
        <v>5918</v>
      </c>
    </row>
    <row r="1899" spans="1:6" x14ac:dyDescent="0.25">
      <c r="A1899" t="s">
        <v>2632</v>
      </c>
      <c r="B1899" t="s">
        <v>5912</v>
      </c>
      <c r="C1899" t="s">
        <v>5981</v>
      </c>
      <c r="D1899" t="s">
        <v>5962</v>
      </c>
      <c r="E1899">
        <v>37620</v>
      </c>
      <c r="F1899" t="s">
        <v>5915</v>
      </c>
    </row>
    <row r="1900" spans="1:6" x14ac:dyDescent="0.25">
      <c r="A1900" t="s">
        <v>2634</v>
      </c>
      <c r="B1900" t="s">
        <v>5912</v>
      </c>
      <c r="C1900" t="s">
        <v>5916</v>
      </c>
      <c r="D1900" t="s">
        <v>5917</v>
      </c>
      <c r="E1900">
        <v>90049</v>
      </c>
      <c r="F1900" t="s">
        <v>5918</v>
      </c>
    </row>
    <row r="1901" spans="1:6" x14ac:dyDescent="0.25">
      <c r="A1901" t="s">
        <v>2635</v>
      </c>
      <c r="B1901" t="s">
        <v>5912</v>
      </c>
      <c r="C1901" t="s">
        <v>6058</v>
      </c>
      <c r="D1901" t="s">
        <v>5947</v>
      </c>
      <c r="E1901">
        <v>48187</v>
      </c>
      <c r="F1901" t="s">
        <v>5927</v>
      </c>
    </row>
    <row r="1902" spans="1:6" x14ac:dyDescent="0.25">
      <c r="A1902" t="s">
        <v>2636</v>
      </c>
      <c r="B1902" t="s">
        <v>5912</v>
      </c>
      <c r="C1902" t="s">
        <v>6068</v>
      </c>
      <c r="D1902" t="s">
        <v>6069</v>
      </c>
      <c r="E1902">
        <v>72701</v>
      </c>
      <c r="F1902" t="s">
        <v>5915</v>
      </c>
    </row>
    <row r="1903" spans="1:6" x14ac:dyDescent="0.25">
      <c r="A1903" t="s">
        <v>2637</v>
      </c>
      <c r="B1903" t="s">
        <v>5912</v>
      </c>
      <c r="C1903" t="s">
        <v>5958</v>
      </c>
      <c r="D1903" t="s">
        <v>5987</v>
      </c>
      <c r="E1903">
        <v>65807</v>
      </c>
      <c r="F1903" t="s">
        <v>5927</v>
      </c>
    </row>
    <row r="1904" spans="1:6" x14ac:dyDescent="0.25">
      <c r="A1904" t="s">
        <v>2638</v>
      </c>
      <c r="B1904" t="s">
        <v>5912</v>
      </c>
      <c r="C1904" t="s">
        <v>6044</v>
      </c>
      <c r="D1904" t="s">
        <v>6039</v>
      </c>
      <c r="E1904">
        <v>2169</v>
      </c>
      <c r="F1904" t="s">
        <v>5937</v>
      </c>
    </row>
    <row r="1905" spans="1:6" x14ac:dyDescent="0.25">
      <c r="A1905" t="s">
        <v>2640</v>
      </c>
      <c r="B1905" t="s">
        <v>5912</v>
      </c>
      <c r="C1905" t="s">
        <v>6136</v>
      </c>
      <c r="D1905" t="s">
        <v>5942</v>
      </c>
      <c r="E1905">
        <v>61107</v>
      </c>
      <c r="F1905" t="s">
        <v>5927</v>
      </c>
    </row>
    <row r="1906" spans="1:6" x14ac:dyDescent="0.25">
      <c r="A1906" t="s">
        <v>2641</v>
      </c>
      <c r="B1906" t="s">
        <v>5912</v>
      </c>
      <c r="C1906" t="s">
        <v>5932</v>
      </c>
      <c r="D1906" t="s">
        <v>5917</v>
      </c>
      <c r="E1906">
        <v>94122</v>
      </c>
      <c r="F1906" t="s">
        <v>5918</v>
      </c>
    </row>
    <row r="1907" spans="1:6" x14ac:dyDescent="0.25">
      <c r="A1907" t="s">
        <v>2642</v>
      </c>
      <c r="B1907" t="s">
        <v>5912</v>
      </c>
      <c r="C1907" t="s">
        <v>5997</v>
      </c>
      <c r="D1907" t="s">
        <v>5926</v>
      </c>
      <c r="E1907">
        <v>78207</v>
      </c>
      <c r="F1907" t="s">
        <v>5927</v>
      </c>
    </row>
    <row r="1908" spans="1:6" x14ac:dyDescent="0.25">
      <c r="A1908" t="s">
        <v>2643</v>
      </c>
      <c r="B1908" t="s">
        <v>5912</v>
      </c>
      <c r="C1908" t="s">
        <v>6339</v>
      </c>
      <c r="D1908" t="s">
        <v>5974</v>
      </c>
      <c r="E1908">
        <v>80229</v>
      </c>
      <c r="F1908" t="s">
        <v>5918</v>
      </c>
    </row>
    <row r="1909" spans="1:6" x14ac:dyDescent="0.25">
      <c r="A1909" t="s">
        <v>2644</v>
      </c>
      <c r="B1909" t="s">
        <v>5912</v>
      </c>
      <c r="C1909" t="s">
        <v>5955</v>
      </c>
      <c r="D1909" t="s">
        <v>5942</v>
      </c>
      <c r="E1909">
        <v>60653</v>
      </c>
      <c r="F1909" t="s">
        <v>5927</v>
      </c>
    </row>
    <row r="1910" spans="1:6" x14ac:dyDescent="0.25">
      <c r="A1910" t="s">
        <v>2645</v>
      </c>
      <c r="B1910" t="s">
        <v>5912</v>
      </c>
      <c r="C1910" t="s">
        <v>6138</v>
      </c>
      <c r="D1910" t="s">
        <v>5953</v>
      </c>
      <c r="E1910">
        <v>10701</v>
      </c>
      <c r="F1910" t="s">
        <v>5937</v>
      </c>
    </row>
    <row r="1911" spans="1:6" x14ac:dyDescent="0.25">
      <c r="A1911" t="s">
        <v>2646</v>
      </c>
      <c r="B1911" t="s">
        <v>5912</v>
      </c>
      <c r="C1911" t="s">
        <v>6018</v>
      </c>
      <c r="D1911" t="s">
        <v>5917</v>
      </c>
      <c r="E1911">
        <v>92037</v>
      </c>
      <c r="F1911" t="s">
        <v>5918</v>
      </c>
    </row>
    <row r="1912" spans="1:6" x14ac:dyDescent="0.25">
      <c r="A1912" t="s">
        <v>2647</v>
      </c>
      <c r="B1912" t="s">
        <v>5912</v>
      </c>
      <c r="C1912" t="s">
        <v>6340</v>
      </c>
      <c r="D1912" t="s">
        <v>5942</v>
      </c>
      <c r="E1912">
        <v>61821</v>
      </c>
      <c r="F1912" t="s">
        <v>5927</v>
      </c>
    </row>
    <row r="1913" spans="1:6" x14ac:dyDescent="0.25">
      <c r="A1913" t="s">
        <v>2648</v>
      </c>
      <c r="B1913" t="s">
        <v>5912</v>
      </c>
      <c r="C1913" t="s">
        <v>5932</v>
      </c>
      <c r="D1913" t="s">
        <v>5917</v>
      </c>
      <c r="E1913">
        <v>94122</v>
      </c>
      <c r="F1913" t="s">
        <v>5918</v>
      </c>
    </row>
    <row r="1914" spans="1:6" x14ac:dyDescent="0.25">
      <c r="A1914" t="s">
        <v>2649</v>
      </c>
      <c r="B1914" t="s">
        <v>5912</v>
      </c>
      <c r="C1914" t="s">
        <v>6056</v>
      </c>
      <c r="D1914" t="s">
        <v>5951</v>
      </c>
      <c r="E1914">
        <v>46226</v>
      </c>
      <c r="F1914" t="s">
        <v>5927</v>
      </c>
    </row>
    <row r="1915" spans="1:6" x14ac:dyDescent="0.25">
      <c r="A1915" t="s">
        <v>2650</v>
      </c>
      <c r="B1915" t="s">
        <v>5912</v>
      </c>
      <c r="C1915" t="s">
        <v>6018</v>
      </c>
      <c r="D1915" t="s">
        <v>5917</v>
      </c>
      <c r="E1915">
        <v>92105</v>
      </c>
      <c r="F1915" t="s">
        <v>5918</v>
      </c>
    </row>
    <row r="1916" spans="1:6" x14ac:dyDescent="0.25">
      <c r="A1916" t="s">
        <v>2651</v>
      </c>
      <c r="B1916" t="s">
        <v>5912</v>
      </c>
      <c r="C1916" t="s">
        <v>6229</v>
      </c>
      <c r="D1916" t="s">
        <v>5962</v>
      </c>
      <c r="E1916">
        <v>37604</v>
      </c>
      <c r="F1916" t="s">
        <v>5915</v>
      </c>
    </row>
    <row r="1917" spans="1:6" x14ac:dyDescent="0.25">
      <c r="A1917" t="s">
        <v>2652</v>
      </c>
      <c r="B1917" t="s">
        <v>5912</v>
      </c>
      <c r="C1917" t="s">
        <v>6015</v>
      </c>
      <c r="D1917" t="s">
        <v>5920</v>
      </c>
      <c r="E1917">
        <v>33614</v>
      </c>
      <c r="F1917" t="s">
        <v>5915</v>
      </c>
    </row>
    <row r="1918" spans="1:6" x14ac:dyDescent="0.25">
      <c r="A1918" t="s">
        <v>2653</v>
      </c>
      <c r="B1918" t="s">
        <v>5912</v>
      </c>
      <c r="C1918" t="s">
        <v>5963</v>
      </c>
      <c r="D1918" t="s">
        <v>5942</v>
      </c>
      <c r="E1918">
        <v>62521</v>
      </c>
      <c r="F1918" t="s">
        <v>5927</v>
      </c>
    </row>
    <row r="1919" spans="1:6" x14ac:dyDescent="0.25">
      <c r="A1919" t="s">
        <v>2654</v>
      </c>
      <c r="B1919" t="s">
        <v>5912</v>
      </c>
      <c r="C1919" t="s">
        <v>5956</v>
      </c>
      <c r="D1919" t="s">
        <v>5957</v>
      </c>
      <c r="E1919">
        <v>85234</v>
      </c>
      <c r="F1919" t="s">
        <v>5918</v>
      </c>
    </row>
    <row r="1920" spans="1:6" x14ac:dyDescent="0.25">
      <c r="A1920" t="s">
        <v>2656</v>
      </c>
      <c r="B1920" t="s">
        <v>5912</v>
      </c>
      <c r="C1920" t="s">
        <v>6247</v>
      </c>
      <c r="D1920" t="s">
        <v>5962</v>
      </c>
      <c r="E1920">
        <v>37918</v>
      </c>
      <c r="F1920" t="s">
        <v>5915</v>
      </c>
    </row>
    <row r="1921" spans="1:6" x14ac:dyDescent="0.25">
      <c r="A1921" t="s">
        <v>2657</v>
      </c>
      <c r="B1921" t="s">
        <v>5912</v>
      </c>
      <c r="C1921" t="s">
        <v>5955</v>
      </c>
      <c r="D1921" t="s">
        <v>5942</v>
      </c>
      <c r="E1921">
        <v>60653</v>
      </c>
      <c r="F1921" t="s">
        <v>5927</v>
      </c>
    </row>
    <row r="1922" spans="1:6" x14ac:dyDescent="0.25">
      <c r="A1922" t="s">
        <v>2658</v>
      </c>
      <c r="B1922" t="s">
        <v>5912</v>
      </c>
      <c r="C1922" t="s">
        <v>5983</v>
      </c>
      <c r="D1922" t="s">
        <v>5951</v>
      </c>
      <c r="E1922">
        <v>47401</v>
      </c>
      <c r="F1922" t="s">
        <v>5927</v>
      </c>
    </row>
    <row r="1923" spans="1:6" x14ac:dyDescent="0.25">
      <c r="A1923" t="s">
        <v>2659</v>
      </c>
      <c r="B1923" t="s">
        <v>5912</v>
      </c>
      <c r="C1923" t="s">
        <v>6142</v>
      </c>
      <c r="D1923" t="s">
        <v>6040</v>
      </c>
      <c r="E1923">
        <v>30076</v>
      </c>
      <c r="F1923" t="s">
        <v>5915</v>
      </c>
    </row>
    <row r="1924" spans="1:6" x14ac:dyDescent="0.25">
      <c r="A1924" t="s">
        <v>2660</v>
      </c>
      <c r="B1924" t="s">
        <v>5912</v>
      </c>
      <c r="C1924" t="s">
        <v>5916</v>
      </c>
      <c r="D1924" t="s">
        <v>5917</v>
      </c>
      <c r="E1924">
        <v>90036</v>
      </c>
      <c r="F1924" t="s">
        <v>5918</v>
      </c>
    </row>
    <row r="1925" spans="1:6" x14ac:dyDescent="0.25">
      <c r="A1925" t="s">
        <v>2661</v>
      </c>
      <c r="B1925" t="s">
        <v>5912</v>
      </c>
      <c r="C1925" t="s">
        <v>5939</v>
      </c>
      <c r="D1925" t="s">
        <v>5926</v>
      </c>
      <c r="E1925">
        <v>77036</v>
      </c>
      <c r="F1925" t="s">
        <v>5927</v>
      </c>
    </row>
    <row r="1926" spans="1:6" x14ac:dyDescent="0.25">
      <c r="A1926" t="s">
        <v>2662</v>
      </c>
      <c r="B1926" t="s">
        <v>5912</v>
      </c>
      <c r="C1926" t="s">
        <v>6310</v>
      </c>
      <c r="D1926" t="s">
        <v>5942</v>
      </c>
      <c r="E1926">
        <v>60440</v>
      </c>
      <c r="F1926" t="s">
        <v>5927</v>
      </c>
    </row>
    <row r="1927" spans="1:6" x14ac:dyDescent="0.25">
      <c r="A1927" t="s">
        <v>2663</v>
      </c>
      <c r="B1927" t="s">
        <v>5912</v>
      </c>
      <c r="C1927" t="s">
        <v>6341</v>
      </c>
      <c r="D1927" t="s">
        <v>6069</v>
      </c>
      <c r="E1927">
        <v>71854</v>
      </c>
      <c r="F1927" t="s">
        <v>5915</v>
      </c>
    </row>
    <row r="1928" spans="1:6" x14ac:dyDescent="0.25">
      <c r="A1928" t="s">
        <v>2664</v>
      </c>
      <c r="B1928" t="s">
        <v>5912</v>
      </c>
      <c r="C1928" t="s">
        <v>5997</v>
      </c>
      <c r="D1928" t="s">
        <v>5926</v>
      </c>
      <c r="E1928">
        <v>78207</v>
      </c>
      <c r="F1928" t="s">
        <v>5927</v>
      </c>
    </row>
    <row r="1929" spans="1:6" x14ac:dyDescent="0.25">
      <c r="A1929" t="s">
        <v>2665</v>
      </c>
      <c r="B1929" t="s">
        <v>5912</v>
      </c>
      <c r="C1929" t="s">
        <v>6342</v>
      </c>
      <c r="D1929" t="s">
        <v>5926</v>
      </c>
      <c r="E1929">
        <v>78539</v>
      </c>
      <c r="F1929" t="s">
        <v>5927</v>
      </c>
    </row>
    <row r="1930" spans="1:6" x14ac:dyDescent="0.25">
      <c r="A1930" t="s">
        <v>2666</v>
      </c>
      <c r="B1930" t="s">
        <v>5912</v>
      </c>
      <c r="C1930" t="s">
        <v>6124</v>
      </c>
      <c r="D1930" t="s">
        <v>5980</v>
      </c>
      <c r="E1930">
        <v>43615</v>
      </c>
      <c r="F1930" t="s">
        <v>5937</v>
      </c>
    </row>
    <row r="1931" spans="1:6" x14ac:dyDescent="0.25">
      <c r="A1931" t="s">
        <v>2667</v>
      </c>
      <c r="B1931" t="s">
        <v>5912</v>
      </c>
      <c r="C1931" t="s">
        <v>6343</v>
      </c>
      <c r="D1931" t="s">
        <v>5926</v>
      </c>
      <c r="E1931">
        <v>77520</v>
      </c>
      <c r="F1931" t="s">
        <v>5927</v>
      </c>
    </row>
    <row r="1932" spans="1:6" x14ac:dyDescent="0.25">
      <c r="A1932" t="s">
        <v>2668</v>
      </c>
      <c r="B1932" t="s">
        <v>5912</v>
      </c>
      <c r="C1932" t="s">
        <v>5935</v>
      </c>
      <c r="D1932" t="s">
        <v>5936</v>
      </c>
      <c r="E1932">
        <v>19143</v>
      </c>
      <c r="F1932" t="s">
        <v>5937</v>
      </c>
    </row>
    <row r="1933" spans="1:6" x14ac:dyDescent="0.25">
      <c r="A1933" t="s">
        <v>2669</v>
      </c>
      <c r="B1933" t="s">
        <v>5912</v>
      </c>
      <c r="C1933" t="s">
        <v>5916</v>
      </c>
      <c r="D1933" t="s">
        <v>5917</v>
      </c>
      <c r="E1933">
        <v>90045</v>
      </c>
      <c r="F1933" t="s">
        <v>5918</v>
      </c>
    </row>
    <row r="1934" spans="1:6" x14ac:dyDescent="0.25">
      <c r="A1934" t="s">
        <v>2670</v>
      </c>
      <c r="B1934" t="s">
        <v>5912</v>
      </c>
      <c r="C1934" t="s">
        <v>5935</v>
      </c>
      <c r="D1934" t="s">
        <v>5936</v>
      </c>
      <c r="E1934">
        <v>19143</v>
      </c>
      <c r="F1934" t="s">
        <v>5937</v>
      </c>
    </row>
    <row r="1935" spans="1:6" x14ac:dyDescent="0.25">
      <c r="A1935" t="s">
        <v>2672</v>
      </c>
      <c r="B1935" t="s">
        <v>5912</v>
      </c>
      <c r="C1935" t="s">
        <v>6314</v>
      </c>
      <c r="D1935" t="s">
        <v>5926</v>
      </c>
      <c r="E1935">
        <v>77581</v>
      </c>
      <c r="F1935" t="s">
        <v>5927</v>
      </c>
    </row>
    <row r="1936" spans="1:6" x14ac:dyDescent="0.25">
      <c r="A1936" t="s">
        <v>2673</v>
      </c>
      <c r="B1936" t="s">
        <v>5912</v>
      </c>
      <c r="C1936" t="s">
        <v>5952</v>
      </c>
      <c r="D1936" t="s">
        <v>5953</v>
      </c>
      <c r="E1936">
        <v>10035</v>
      </c>
      <c r="F1936" t="s">
        <v>5937</v>
      </c>
    </row>
    <row r="1937" spans="1:6" x14ac:dyDescent="0.25">
      <c r="A1937" t="s">
        <v>2674</v>
      </c>
      <c r="B1937" t="s">
        <v>5912</v>
      </c>
      <c r="C1937" t="s">
        <v>5984</v>
      </c>
      <c r="D1937" t="s">
        <v>5957</v>
      </c>
      <c r="E1937">
        <v>85023</v>
      </c>
      <c r="F1937" t="s">
        <v>5918</v>
      </c>
    </row>
    <row r="1938" spans="1:6" x14ac:dyDescent="0.25">
      <c r="A1938" t="s">
        <v>2675</v>
      </c>
      <c r="B1938" t="s">
        <v>5912</v>
      </c>
      <c r="C1938" t="s">
        <v>6227</v>
      </c>
      <c r="D1938" t="s">
        <v>5959</v>
      </c>
      <c r="E1938">
        <v>23320</v>
      </c>
      <c r="F1938" t="s">
        <v>5915</v>
      </c>
    </row>
    <row r="1939" spans="1:6" x14ac:dyDescent="0.25">
      <c r="A1939" t="s">
        <v>2676</v>
      </c>
      <c r="B1939" t="s">
        <v>5912</v>
      </c>
      <c r="C1939" t="s">
        <v>5955</v>
      </c>
      <c r="D1939" t="s">
        <v>5942</v>
      </c>
      <c r="E1939">
        <v>60610</v>
      </c>
      <c r="F1939" t="s">
        <v>5927</v>
      </c>
    </row>
    <row r="1940" spans="1:6" x14ac:dyDescent="0.25">
      <c r="A1940" t="s">
        <v>2677</v>
      </c>
      <c r="B1940" t="s">
        <v>5912</v>
      </c>
      <c r="C1940" t="s">
        <v>5955</v>
      </c>
      <c r="D1940" t="s">
        <v>5942</v>
      </c>
      <c r="E1940">
        <v>60623</v>
      </c>
      <c r="F1940" t="s">
        <v>5927</v>
      </c>
    </row>
    <row r="1941" spans="1:6" x14ac:dyDescent="0.25">
      <c r="A1941" t="s">
        <v>2678</v>
      </c>
      <c r="B1941" t="s">
        <v>5912</v>
      </c>
      <c r="C1941" t="s">
        <v>5923</v>
      </c>
      <c r="D1941" t="s">
        <v>5924</v>
      </c>
      <c r="E1941">
        <v>98103</v>
      </c>
      <c r="F1941" t="s">
        <v>5918</v>
      </c>
    </row>
    <row r="1942" spans="1:6" x14ac:dyDescent="0.25">
      <c r="A1942" t="s">
        <v>2679</v>
      </c>
      <c r="B1942" t="s">
        <v>5912</v>
      </c>
      <c r="C1942" t="s">
        <v>6042</v>
      </c>
      <c r="D1942" t="s">
        <v>5926</v>
      </c>
      <c r="E1942">
        <v>78550</v>
      </c>
      <c r="F1942" t="s">
        <v>5927</v>
      </c>
    </row>
    <row r="1943" spans="1:6" x14ac:dyDescent="0.25">
      <c r="A1943" t="s">
        <v>2680</v>
      </c>
      <c r="B1943" t="s">
        <v>5912</v>
      </c>
      <c r="C1943" t="s">
        <v>5935</v>
      </c>
      <c r="D1943" t="s">
        <v>5936</v>
      </c>
      <c r="E1943">
        <v>19140</v>
      </c>
      <c r="F1943" t="s">
        <v>5937</v>
      </c>
    </row>
    <row r="1944" spans="1:6" x14ac:dyDescent="0.25">
      <c r="A1944" t="s">
        <v>2681</v>
      </c>
      <c r="B1944" t="s">
        <v>5912</v>
      </c>
      <c r="C1944" t="s">
        <v>6290</v>
      </c>
      <c r="D1944" t="s">
        <v>5917</v>
      </c>
      <c r="E1944">
        <v>93309</v>
      </c>
      <c r="F1944" t="s">
        <v>5918</v>
      </c>
    </row>
    <row r="1945" spans="1:6" x14ac:dyDescent="0.25">
      <c r="A1945" t="s">
        <v>2682</v>
      </c>
      <c r="B1945" t="s">
        <v>5912</v>
      </c>
      <c r="C1945" t="s">
        <v>6002</v>
      </c>
      <c r="D1945" t="s">
        <v>5926</v>
      </c>
      <c r="E1945">
        <v>75051</v>
      </c>
      <c r="F1945" t="s">
        <v>5927</v>
      </c>
    </row>
    <row r="1946" spans="1:6" x14ac:dyDescent="0.25">
      <c r="A1946" t="s">
        <v>2683</v>
      </c>
      <c r="B1946" t="s">
        <v>5912</v>
      </c>
      <c r="C1946" t="s">
        <v>6344</v>
      </c>
      <c r="D1946" t="s">
        <v>5951</v>
      </c>
      <c r="E1946">
        <v>46142</v>
      </c>
      <c r="F1946" t="s">
        <v>5927</v>
      </c>
    </row>
    <row r="1947" spans="1:6" x14ac:dyDescent="0.25">
      <c r="A1947" t="s">
        <v>2684</v>
      </c>
      <c r="B1947" t="s">
        <v>5912</v>
      </c>
      <c r="C1947" t="s">
        <v>5952</v>
      </c>
      <c r="D1947" t="s">
        <v>5953</v>
      </c>
      <c r="E1947">
        <v>10024</v>
      </c>
      <c r="F1947" t="s">
        <v>5937</v>
      </c>
    </row>
    <row r="1948" spans="1:6" x14ac:dyDescent="0.25">
      <c r="A1948" t="s">
        <v>2685</v>
      </c>
      <c r="B1948" t="s">
        <v>5912</v>
      </c>
      <c r="C1948" t="s">
        <v>5961</v>
      </c>
      <c r="D1948" t="s">
        <v>5962</v>
      </c>
      <c r="E1948">
        <v>38109</v>
      </c>
      <c r="F1948" t="s">
        <v>5915</v>
      </c>
    </row>
    <row r="1949" spans="1:6" x14ac:dyDescent="0.25">
      <c r="A1949" t="s">
        <v>2686</v>
      </c>
      <c r="B1949" t="s">
        <v>5912</v>
      </c>
      <c r="C1949" t="s">
        <v>6155</v>
      </c>
      <c r="D1949" t="s">
        <v>5953</v>
      </c>
      <c r="E1949">
        <v>14215</v>
      </c>
      <c r="F1949" t="s">
        <v>5937</v>
      </c>
    </row>
    <row r="1950" spans="1:6" x14ac:dyDescent="0.25">
      <c r="A1950" t="s">
        <v>2688</v>
      </c>
      <c r="B1950" t="s">
        <v>5912</v>
      </c>
      <c r="C1950" t="s">
        <v>5916</v>
      </c>
      <c r="D1950" t="s">
        <v>5917</v>
      </c>
      <c r="E1950">
        <v>90036</v>
      </c>
      <c r="F1950" t="s">
        <v>5918</v>
      </c>
    </row>
    <row r="1951" spans="1:6" x14ac:dyDescent="0.25">
      <c r="A1951" t="s">
        <v>2689</v>
      </c>
      <c r="B1951" t="s">
        <v>5912</v>
      </c>
      <c r="C1951" t="s">
        <v>6145</v>
      </c>
      <c r="D1951" t="s">
        <v>5920</v>
      </c>
      <c r="E1951">
        <v>33030</v>
      </c>
      <c r="F1951" t="s">
        <v>5915</v>
      </c>
    </row>
    <row r="1952" spans="1:6" x14ac:dyDescent="0.25">
      <c r="A1952" t="s">
        <v>2690</v>
      </c>
      <c r="B1952" t="s">
        <v>5912</v>
      </c>
      <c r="C1952" t="s">
        <v>5988</v>
      </c>
      <c r="D1952" t="s">
        <v>5926</v>
      </c>
      <c r="E1952">
        <v>77506</v>
      </c>
      <c r="F1952" t="s">
        <v>5927</v>
      </c>
    </row>
    <row r="1953" spans="1:6" x14ac:dyDescent="0.25">
      <c r="A1953" t="s">
        <v>2691</v>
      </c>
      <c r="B1953" t="s">
        <v>5912</v>
      </c>
      <c r="C1953" t="s">
        <v>6167</v>
      </c>
      <c r="D1953" t="s">
        <v>5953</v>
      </c>
      <c r="E1953">
        <v>11520</v>
      </c>
      <c r="F1953" t="s">
        <v>5937</v>
      </c>
    </row>
    <row r="1954" spans="1:6" x14ac:dyDescent="0.25">
      <c r="A1954" t="s">
        <v>2692</v>
      </c>
      <c r="B1954" t="s">
        <v>5912</v>
      </c>
      <c r="C1954" t="s">
        <v>6008</v>
      </c>
      <c r="D1954" t="s">
        <v>5974</v>
      </c>
      <c r="E1954">
        <v>80219</v>
      </c>
      <c r="F1954" t="s">
        <v>5918</v>
      </c>
    </row>
    <row r="1955" spans="1:6" x14ac:dyDescent="0.25">
      <c r="A1955" t="s">
        <v>2693</v>
      </c>
      <c r="B1955" t="s">
        <v>5912</v>
      </c>
      <c r="C1955" t="s">
        <v>6044</v>
      </c>
      <c r="D1955" t="s">
        <v>6039</v>
      </c>
      <c r="E1955">
        <v>2169</v>
      </c>
      <c r="F1955" t="s">
        <v>5937</v>
      </c>
    </row>
    <row r="1956" spans="1:6" x14ac:dyDescent="0.25">
      <c r="A1956" t="s">
        <v>2694</v>
      </c>
      <c r="B1956" t="s">
        <v>5912</v>
      </c>
      <c r="C1956" t="s">
        <v>6014</v>
      </c>
      <c r="D1956" t="s">
        <v>5947</v>
      </c>
      <c r="E1956">
        <v>48205</v>
      </c>
      <c r="F1956" t="s">
        <v>5927</v>
      </c>
    </row>
    <row r="1957" spans="1:6" x14ac:dyDescent="0.25">
      <c r="A1957" t="s">
        <v>2695</v>
      </c>
      <c r="B1957" t="s">
        <v>5912</v>
      </c>
      <c r="C1957" t="s">
        <v>5932</v>
      </c>
      <c r="D1957" t="s">
        <v>5917</v>
      </c>
      <c r="E1957">
        <v>94109</v>
      </c>
      <c r="F1957" t="s">
        <v>5918</v>
      </c>
    </row>
    <row r="1958" spans="1:6" x14ac:dyDescent="0.25">
      <c r="A1958" t="s">
        <v>2696</v>
      </c>
      <c r="B1958" t="s">
        <v>5912</v>
      </c>
      <c r="C1958" t="s">
        <v>6277</v>
      </c>
      <c r="D1958" t="s">
        <v>5962</v>
      </c>
      <c r="E1958">
        <v>37211</v>
      </c>
      <c r="F1958" t="s">
        <v>5915</v>
      </c>
    </row>
    <row r="1959" spans="1:6" x14ac:dyDescent="0.25">
      <c r="A1959" t="s">
        <v>2697</v>
      </c>
      <c r="B1959" t="s">
        <v>5912</v>
      </c>
      <c r="C1959" t="s">
        <v>6014</v>
      </c>
      <c r="D1959" t="s">
        <v>5947</v>
      </c>
      <c r="E1959">
        <v>48227</v>
      </c>
      <c r="F1959" t="s">
        <v>5927</v>
      </c>
    </row>
    <row r="1960" spans="1:6" x14ac:dyDescent="0.25">
      <c r="A1960" t="s">
        <v>2698</v>
      </c>
      <c r="B1960" t="s">
        <v>5912</v>
      </c>
      <c r="C1960" t="s">
        <v>5916</v>
      </c>
      <c r="D1960" t="s">
        <v>5917</v>
      </c>
      <c r="E1960">
        <v>90045</v>
      </c>
      <c r="F1960" t="s">
        <v>5918</v>
      </c>
    </row>
    <row r="1961" spans="1:6" x14ac:dyDescent="0.25">
      <c r="A1961" t="s">
        <v>2699</v>
      </c>
      <c r="B1961" t="s">
        <v>5912</v>
      </c>
      <c r="C1961" t="s">
        <v>5935</v>
      </c>
      <c r="D1961" t="s">
        <v>5936</v>
      </c>
      <c r="E1961">
        <v>19140</v>
      </c>
      <c r="F1961" t="s">
        <v>5937</v>
      </c>
    </row>
    <row r="1962" spans="1:6" x14ac:dyDescent="0.25">
      <c r="A1962" t="s">
        <v>2700</v>
      </c>
      <c r="B1962" t="s">
        <v>5912</v>
      </c>
      <c r="C1962" t="s">
        <v>6108</v>
      </c>
      <c r="D1962" t="s">
        <v>5922</v>
      </c>
      <c r="E1962">
        <v>28806</v>
      </c>
      <c r="F1962" t="s">
        <v>5915</v>
      </c>
    </row>
    <row r="1963" spans="1:6" x14ac:dyDescent="0.25">
      <c r="A1963" t="s">
        <v>2701</v>
      </c>
      <c r="B1963" t="s">
        <v>5912</v>
      </c>
      <c r="C1963" t="s">
        <v>5952</v>
      </c>
      <c r="D1963" t="s">
        <v>5953</v>
      </c>
      <c r="E1963">
        <v>10024</v>
      </c>
      <c r="F1963" t="s">
        <v>5937</v>
      </c>
    </row>
    <row r="1964" spans="1:6" x14ac:dyDescent="0.25">
      <c r="A1964" t="s">
        <v>2702</v>
      </c>
      <c r="B1964" t="s">
        <v>5912</v>
      </c>
      <c r="C1964" t="s">
        <v>6025</v>
      </c>
      <c r="D1964" t="s">
        <v>5974</v>
      </c>
      <c r="E1964">
        <v>80906</v>
      </c>
      <c r="F1964" t="s">
        <v>5918</v>
      </c>
    </row>
    <row r="1965" spans="1:6" x14ac:dyDescent="0.25">
      <c r="A1965" t="s">
        <v>2703</v>
      </c>
      <c r="B1965" t="s">
        <v>5912</v>
      </c>
      <c r="C1965" t="s">
        <v>5997</v>
      </c>
      <c r="D1965" t="s">
        <v>5926</v>
      </c>
      <c r="E1965">
        <v>78207</v>
      </c>
      <c r="F1965" t="s">
        <v>5927</v>
      </c>
    </row>
    <row r="1966" spans="1:6" x14ac:dyDescent="0.25">
      <c r="A1966" t="s">
        <v>2704</v>
      </c>
      <c r="B1966" t="s">
        <v>5912</v>
      </c>
      <c r="C1966" t="s">
        <v>5916</v>
      </c>
      <c r="D1966" t="s">
        <v>5917</v>
      </c>
      <c r="E1966">
        <v>90036</v>
      </c>
      <c r="F1966" t="s">
        <v>5918</v>
      </c>
    </row>
    <row r="1967" spans="1:6" x14ac:dyDescent="0.25">
      <c r="A1967" t="s">
        <v>2706</v>
      </c>
      <c r="B1967" t="s">
        <v>5912</v>
      </c>
      <c r="C1967" t="s">
        <v>6302</v>
      </c>
      <c r="D1967" t="s">
        <v>5947</v>
      </c>
      <c r="E1967">
        <v>48310</v>
      </c>
      <c r="F1967" t="s">
        <v>5927</v>
      </c>
    </row>
    <row r="1968" spans="1:6" x14ac:dyDescent="0.25">
      <c r="A1968" t="s">
        <v>2707</v>
      </c>
      <c r="B1968" t="s">
        <v>5912</v>
      </c>
      <c r="C1968" t="s">
        <v>5952</v>
      </c>
      <c r="D1968" t="s">
        <v>5953</v>
      </c>
      <c r="E1968">
        <v>10009</v>
      </c>
      <c r="F1968" t="s">
        <v>5937</v>
      </c>
    </row>
    <row r="1969" spans="1:6" x14ac:dyDescent="0.25">
      <c r="A1969" t="s">
        <v>2708</v>
      </c>
      <c r="B1969" t="s">
        <v>5912</v>
      </c>
      <c r="C1969" t="s">
        <v>6054</v>
      </c>
      <c r="D1969" t="s">
        <v>5959</v>
      </c>
      <c r="E1969">
        <v>23223</v>
      </c>
      <c r="F1969" t="s">
        <v>5915</v>
      </c>
    </row>
    <row r="1970" spans="1:6" x14ac:dyDescent="0.25">
      <c r="A1970" t="s">
        <v>2709</v>
      </c>
      <c r="B1970" t="s">
        <v>5912</v>
      </c>
      <c r="C1970" t="s">
        <v>5923</v>
      </c>
      <c r="D1970" t="s">
        <v>5924</v>
      </c>
      <c r="E1970">
        <v>98105</v>
      </c>
      <c r="F1970" t="s">
        <v>5918</v>
      </c>
    </row>
    <row r="1971" spans="1:6" x14ac:dyDescent="0.25">
      <c r="A1971" t="s">
        <v>2710</v>
      </c>
      <c r="B1971" t="s">
        <v>5912</v>
      </c>
      <c r="C1971" t="s">
        <v>5952</v>
      </c>
      <c r="D1971" t="s">
        <v>5953</v>
      </c>
      <c r="E1971">
        <v>10024</v>
      </c>
      <c r="F1971" t="s">
        <v>5937</v>
      </c>
    </row>
    <row r="1972" spans="1:6" x14ac:dyDescent="0.25">
      <c r="A1972" t="s">
        <v>2711</v>
      </c>
      <c r="B1972" t="s">
        <v>5912</v>
      </c>
      <c r="C1972" t="s">
        <v>5923</v>
      </c>
      <c r="D1972" t="s">
        <v>5924</v>
      </c>
      <c r="E1972">
        <v>98115</v>
      </c>
      <c r="F1972" t="s">
        <v>5918</v>
      </c>
    </row>
    <row r="1973" spans="1:6" x14ac:dyDescent="0.25">
      <c r="A1973" t="s">
        <v>2712</v>
      </c>
      <c r="B1973" t="s">
        <v>5912</v>
      </c>
      <c r="C1973" t="s">
        <v>5916</v>
      </c>
      <c r="D1973" t="s">
        <v>5917</v>
      </c>
      <c r="E1973">
        <v>90045</v>
      </c>
      <c r="F1973" t="s">
        <v>5918</v>
      </c>
    </row>
    <row r="1974" spans="1:6" x14ac:dyDescent="0.25">
      <c r="A1974" t="s">
        <v>2713</v>
      </c>
      <c r="B1974" t="s">
        <v>5912</v>
      </c>
      <c r="C1974" t="s">
        <v>6028</v>
      </c>
      <c r="D1974" t="s">
        <v>5917</v>
      </c>
      <c r="E1974">
        <v>90712</v>
      </c>
      <c r="F1974" t="s">
        <v>5918</v>
      </c>
    </row>
    <row r="1975" spans="1:6" x14ac:dyDescent="0.25">
      <c r="A1975" t="s">
        <v>2714</v>
      </c>
      <c r="B1975" t="s">
        <v>5912</v>
      </c>
      <c r="C1975" t="s">
        <v>6090</v>
      </c>
      <c r="D1975" t="s">
        <v>6006</v>
      </c>
      <c r="E1975">
        <v>7060</v>
      </c>
      <c r="F1975" t="s">
        <v>5937</v>
      </c>
    </row>
    <row r="1976" spans="1:6" x14ac:dyDescent="0.25">
      <c r="A1976" t="s">
        <v>2715</v>
      </c>
      <c r="B1976" t="s">
        <v>5912</v>
      </c>
      <c r="C1976" t="s">
        <v>5966</v>
      </c>
      <c r="D1976" t="s">
        <v>5962</v>
      </c>
      <c r="E1976">
        <v>38401</v>
      </c>
      <c r="F1976" t="s">
        <v>5915</v>
      </c>
    </row>
    <row r="1977" spans="1:6" x14ac:dyDescent="0.25">
      <c r="A1977" t="s">
        <v>2717</v>
      </c>
      <c r="B1977" t="s">
        <v>5912</v>
      </c>
      <c r="C1977" t="s">
        <v>6345</v>
      </c>
      <c r="D1977" t="s">
        <v>6051</v>
      </c>
      <c r="E1977">
        <v>2895</v>
      </c>
      <c r="F1977" t="s">
        <v>5937</v>
      </c>
    </row>
    <row r="1978" spans="1:6" x14ac:dyDescent="0.25">
      <c r="A1978" t="s">
        <v>2718</v>
      </c>
      <c r="B1978" t="s">
        <v>5912</v>
      </c>
      <c r="C1978" t="s">
        <v>6107</v>
      </c>
      <c r="D1978" t="s">
        <v>5936</v>
      </c>
      <c r="E1978">
        <v>17602</v>
      </c>
      <c r="F1978" t="s">
        <v>5937</v>
      </c>
    </row>
    <row r="1979" spans="1:6" x14ac:dyDescent="0.25">
      <c r="A1979" t="s">
        <v>2719</v>
      </c>
      <c r="B1979" t="s">
        <v>5912</v>
      </c>
      <c r="C1979" t="s">
        <v>6015</v>
      </c>
      <c r="D1979" t="s">
        <v>5920</v>
      </c>
      <c r="E1979">
        <v>33614</v>
      </c>
      <c r="F1979" t="s">
        <v>5915</v>
      </c>
    </row>
    <row r="1980" spans="1:6" x14ac:dyDescent="0.25">
      <c r="A1980" t="s">
        <v>2720</v>
      </c>
      <c r="B1980" t="s">
        <v>5912</v>
      </c>
      <c r="C1980" t="s">
        <v>6206</v>
      </c>
      <c r="D1980" t="s">
        <v>5929</v>
      </c>
      <c r="E1980">
        <v>53142</v>
      </c>
      <c r="F1980" t="s">
        <v>5927</v>
      </c>
    </row>
    <row r="1981" spans="1:6" x14ac:dyDescent="0.25">
      <c r="A1981" t="s">
        <v>2722</v>
      </c>
      <c r="B1981" t="s">
        <v>5912</v>
      </c>
      <c r="C1981" t="s">
        <v>6332</v>
      </c>
      <c r="D1981" t="s">
        <v>5920</v>
      </c>
      <c r="E1981">
        <v>34952</v>
      </c>
      <c r="F1981" t="s">
        <v>5915</v>
      </c>
    </row>
    <row r="1982" spans="1:6" x14ac:dyDescent="0.25">
      <c r="A1982" t="s">
        <v>2723</v>
      </c>
      <c r="B1982" t="s">
        <v>5912</v>
      </c>
      <c r="C1982" t="s">
        <v>5923</v>
      </c>
      <c r="D1982" t="s">
        <v>5924</v>
      </c>
      <c r="E1982">
        <v>98115</v>
      </c>
      <c r="F1982" t="s">
        <v>5918</v>
      </c>
    </row>
    <row r="1983" spans="1:6" x14ac:dyDescent="0.25">
      <c r="A1983" t="s">
        <v>2724</v>
      </c>
      <c r="B1983" t="s">
        <v>5912</v>
      </c>
      <c r="C1983" t="s">
        <v>5997</v>
      </c>
      <c r="D1983" t="s">
        <v>5926</v>
      </c>
      <c r="E1983">
        <v>78207</v>
      </c>
      <c r="F1983" t="s">
        <v>5927</v>
      </c>
    </row>
    <row r="1984" spans="1:6" x14ac:dyDescent="0.25">
      <c r="A1984" t="s">
        <v>2725</v>
      </c>
      <c r="B1984" t="s">
        <v>5912</v>
      </c>
      <c r="C1984" t="s">
        <v>6142</v>
      </c>
      <c r="D1984" t="s">
        <v>6040</v>
      </c>
      <c r="E1984">
        <v>30076</v>
      </c>
      <c r="F1984" t="s">
        <v>5915</v>
      </c>
    </row>
    <row r="1985" spans="1:6" x14ac:dyDescent="0.25">
      <c r="A1985" t="s">
        <v>2727</v>
      </c>
      <c r="B1985" t="s">
        <v>5912</v>
      </c>
      <c r="C1985" t="s">
        <v>6055</v>
      </c>
      <c r="D1985" t="s">
        <v>5974</v>
      </c>
      <c r="E1985">
        <v>80027</v>
      </c>
      <c r="F1985" t="s">
        <v>5918</v>
      </c>
    </row>
    <row r="1986" spans="1:6" x14ac:dyDescent="0.25">
      <c r="A1986" t="s">
        <v>2728</v>
      </c>
      <c r="B1986" t="s">
        <v>5912</v>
      </c>
      <c r="C1986" t="s">
        <v>5916</v>
      </c>
      <c r="D1986" t="s">
        <v>5917</v>
      </c>
      <c r="E1986">
        <v>90036</v>
      </c>
      <c r="F1986" t="s">
        <v>5918</v>
      </c>
    </row>
    <row r="1987" spans="1:6" x14ac:dyDescent="0.25">
      <c r="A1987" t="s">
        <v>2729</v>
      </c>
      <c r="B1987" t="s">
        <v>5912</v>
      </c>
      <c r="C1987" t="s">
        <v>5935</v>
      </c>
      <c r="D1987" t="s">
        <v>5936</v>
      </c>
      <c r="E1987">
        <v>19143</v>
      </c>
      <c r="F1987" t="s">
        <v>5937</v>
      </c>
    </row>
    <row r="1988" spans="1:6" x14ac:dyDescent="0.25">
      <c r="A1988" t="s">
        <v>2730</v>
      </c>
      <c r="B1988" t="s">
        <v>5912</v>
      </c>
      <c r="C1988" t="s">
        <v>6346</v>
      </c>
      <c r="D1988" t="s">
        <v>5929</v>
      </c>
      <c r="E1988">
        <v>54880</v>
      </c>
      <c r="F1988" t="s">
        <v>5927</v>
      </c>
    </row>
    <row r="1989" spans="1:6" x14ac:dyDescent="0.25">
      <c r="A1989" t="s">
        <v>2731</v>
      </c>
      <c r="B1989" t="s">
        <v>5912</v>
      </c>
      <c r="C1989" t="s">
        <v>6072</v>
      </c>
      <c r="D1989" t="s">
        <v>6040</v>
      </c>
      <c r="E1989">
        <v>30318</v>
      </c>
      <c r="F1989" t="s">
        <v>5915</v>
      </c>
    </row>
    <row r="1990" spans="1:6" x14ac:dyDescent="0.25">
      <c r="A1990" t="s">
        <v>2732</v>
      </c>
      <c r="B1990" t="s">
        <v>5912</v>
      </c>
      <c r="C1990" t="s">
        <v>6097</v>
      </c>
      <c r="D1990" t="s">
        <v>5936</v>
      </c>
      <c r="E1990">
        <v>19013</v>
      </c>
      <c r="F1990" t="s">
        <v>5937</v>
      </c>
    </row>
    <row r="1991" spans="1:6" x14ac:dyDescent="0.25">
      <c r="A1991" t="s">
        <v>2734</v>
      </c>
      <c r="B1991" t="s">
        <v>5912</v>
      </c>
      <c r="C1991" t="s">
        <v>5932</v>
      </c>
      <c r="D1991" t="s">
        <v>5917</v>
      </c>
      <c r="E1991">
        <v>94110</v>
      </c>
      <c r="F1991" t="s">
        <v>5918</v>
      </c>
    </row>
    <row r="1992" spans="1:6" x14ac:dyDescent="0.25">
      <c r="A1992" t="s">
        <v>2735</v>
      </c>
      <c r="B1992" t="s">
        <v>5912</v>
      </c>
      <c r="C1992" t="s">
        <v>6347</v>
      </c>
      <c r="D1992" t="s">
        <v>5926</v>
      </c>
      <c r="E1992">
        <v>76021</v>
      </c>
      <c r="F1992" t="s">
        <v>5927</v>
      </c>
    </row>
    <row r="1993" spans="1:6" x14ac:dyDescent="0.25">
      <c r="A1993" t="s">
        <v>2736</v>
      </c>
      <c r="B1993" t="s">
        <v>5912</v>
      </c>
      <c r="C1993" t="s">
        <v>6197</v>
      </c>
      <c r="D1993" t="s">
        <v>5999</v>
      </c>
      <c r="E1993">
        <v>70506</v>
      </c>
      <c r="F1993" t="s">
        <v>5915</v>
      </c>
    </row>
    <row r="1994" spans="1:6" x14ac:dyDescent="0.25">
      <c r="A1994" t="s">
        <v>2737</v>
      </c>
      <c r="B1994" t="s">
        <v>5912</v>
      </c>
      <c r="C1994" t="s">
        <v>6348</v>
      </c>
      <c r="D1994" t="s">
        <v>5924</v>
      </c>
      <c r="E1994">
        <v>98042</v>
      </c>
      <c r="F1994" t="s">
        <v>5918</v>
      </c>
    </row>
    <row r="1995" spans="1:6" x14ac:dyDescent="0.25">
      <c r="A1995" t="s">
        <v>2738</v>
      </c>
      <c r="B1995" t="s">
        <v>5912</v>
      </c>
      <c r="C1995" t="s">
        <v>6115</v>
      </c>
      <c r="D1995" t="s">
        <v>5980</v>
      </c>
      <c r="E1995">
        <v>44052</v>
      </c>
      <c r="F1995" t="s">
        <v>5937</v>
      </c>
    </row>
    <row r="1996" spans="1:6" x14ac:dyDescent="0.25">
      <c r="A1996" t="s">
        <v>2739</v>
      </c>
      <c r="B1996" t="s">
        <v>5912</v>
      </c>
      <c r="C1996" t="s">
        <v>5955</v>
      </c>
      <c r="D1996" t="s">
        <v>5942</v>
      </c>
      <c r="E1996">
        <v>60623</v>
      </c>
      <c r="F1996" t="s">
        <v>5927</v>
      </c>
    </row>
    <row r="1997" spans="1:6" x14ac:dyDescent="0.25">
      <c r="A1997" t="s">
        <v>2740</v>
      </c>
      <c r="B1997" t="s">
        <v>5912</v>
      </c>
      <c r="C1997" t="s">
        <v>5932</v>
      </c>
      <c r="D1997" t="s">
        <v>5917</v>
      </c>
      <c r="E1997">
        <v>94110</v>
      </c>
      <c r="F1997" t="s">
        <v>5918</v>
      </c>
    </row>
    <row r="1998" spans="1:6" x14ac:dyDescent="0.25">
      <c r="A1998" t="s">
        <v>2741</v>
      </c>
      <c r="B1998" t="s">
        <v>5912</v>
      </c>
      <c r="C1998" t="s">
        <v>5932</v>
      </c>
      <c r="D1998" t="s">
        <v>5917</v>
      </c>
      <c r="E1998">
        <v>94110</v>
      </c>
      <c r="F1998" t="s">
        <v>5918</v>
      </c>
    </row>
    <row r="1999" spans="1:6" x14ac:dyDescent="0.25">
      <c r="A1999" t="s">
        <v>2742</v>
      </c>
      <c r="B1999" t="s">
        <v>5912</v>
      </c>
      <c r="C1999" t="s">
        <v>5939</v>
      </c>
      <c r="D1999" t="s">
        <v>5926</v>
      </c>
      <c r="E1999">
        <v>77070</v>
      </c>
      <c r="F1999" t="s">
        <v>5927</v>
      </c>
    </row>
    <row r="2000" spans="1:6" x14ac:dyDescent="0.25">
      <c r="A2000" t="s">
        <v>2743</v>
      </c>
      <c r="B2000" t="s">
        <v>5912</v>
      </c>
      <c r="C2000" t="s">
        <v>5955</v>
      </c>
      <c r="D2000" t="s">
        <v>5942</v>
      </c>
      <c r="E2000">
        <v>60653</v>
      </c>
      <c r="F2000" t="s">
        <v>5927</v>
      </c>
    </row>
    <row r="2001" spans="1:6" x14ac:dyDescent="0.25">
      <c r="A2001" t="s">
        <v>2744</v>
      </c>
      <c r="B2001" t="s">
        <v>5912</v>
      </c>
      <c r="C2001" t="s">
        <v>5952</v>
      </c>
      <c r="D2001" t="s">
        <v>5953</v>
      </c>
      <c r="E2001">
        <v>10035</v>
      </c>
      <c r="F2001" t="s">
        <v>5937</v>
      </c>
    </row>
    <row r="2002" spans="1:6" x14ac:dyDescent="0.25">
      <c r="A2002" t="s">
        <v>2745</v>
      </c>
      <c r="B2002" t="s">
        <v>5912</v>
      </c>
      <c r="C2002" t="s">
        <v>5952</v>
      </c>
      <c r="D2002" t="s">
        <v>5953</v>
      </c>
      <c r="E2002">
        <v>10011</v>
      </c>
      <c r="F2002" t="s">
        <v>5937</v>
      </c>
    </row>
    <row r="2003" spans="1:6" x14ac:dyDescent="0.25">
      <c r="A2003" t="s">
        <v>2746</v>
      </c>
      <c r="B2003" t="s">
        <v>5912</v>
      </c>
      <c r="C2003" t="s">
        <v>5935</v>
      </c>
      <c r="D2003" t="s">
        <v>5936</v>
      </c>
      <c r="E2003">
        <v>19134</v>
      </c>
      <c r="F2003" t="s">
        <v>5937</v>
      </c>
    </row>
    <row r="2004" spans="1:6" x14ac:dyDescent="0.25">
      <c r="A2004" t="s">
        <v>2747</v>
      </c>
      <c r="B2004" t="s">
        <v>5912</v>
      </c>
      <c r="C2004" t="s">
        <v>5955</v>
      </c>
      <c r="D2004" t="s">
        <v>5942</v>
      </c>
      <c r="E2004">
        <v>60610</v>
      </c>
      <c r="F2004" t="s">
        <v>5927</v>
      </c>
    </row>
    <row r="2005" spans="1:6" x14ac:dyDescent="0.25">
      <c r="A2005" t="s">
        <v>2748</v>
      </c>
      <c r="B2005" t="s">
        <v>5912</v>
      </c>
      <c r="C2005" t="s">
        <v>6139</v>
      </c>
      <c r="D2005" t="s">
        <v>5917</v>
      </c>
      <c r="E2005">
        <v>94601</v>
      </c>
      <c r="F2005" t="s">
        <v>5918</v>
      </c>
    </row>
    <row r="2006" spans="1:6" x14ac:dyDescent="0.25">
      <c r="A2006" t="s">
        <v>2749</v>
      </c>
      <c r="B2006" t="s">
        <v>5912</v>
      </c>
      <c r="C2006" t="s">
        <v>5955</v>
      </c>
      <c r="D2006" t="s">
        <v>5942</v>
      </c>
      <c r="E2006">
        <v>60610</v>
      </c>
      <c r="F2006" t="s">
        <v>5927</v>
      </c>
    </row>
    <row r="2007" spans="1:6" x14ac:dyDescent="0.25">
      <c r="A2007" t="s">
        <v>2750</v>
      </c>
      <c r="B2007" t="s">
        <v>5912</v>
      </c>
      <c r="C2007" t="s">
        <v>5923</v>
      </c>
      <c r="D2007" t="s">
        <v>5924</v>
      </c>
      <c r="E2007">
        <v>98105</v>
      </c>
      <c r="F2007" t="s">
        <v>5918</v>
      </c>
    </row>
    <row r="2008" spans="1:6" x14ac:dyDescent="0.25">
      <c r="A2008" t="s">
        <v>2751</v>
      </c>
      <c r="B2008" t="s">
        <v>5912</v>
      </c>
      <c r="C2008" t="s">
        <v>5935</v>
      </c>
      <c r="D2008" t="s">
        <v>5936</v>
      </c>
      <c r="E2008">
        <v>19143</v>
      </c>
      <c r="F2008" t="s">
        <v>5937</v>
      </c>
    </row>
    <row r="2009" spans="1:6" x14ac:dyDescent="0.25">
      <c r="A2009" t="s">
        <v>2752</v>
      </c>
      <c r="B2009" t="s">
        <v>5912</v>
      </c>
      <c r="C2009" t="s">
        <v>5921</v>
      </c>
      <c r="D2009" t="s">
        <v>5922</v>
      </c>
      <c r="E2009">
        <v>28027</v>
      </c>
      <c r="F2009" t="s">
        <v>5915</v>
      </c>
    </row>
    <row r="2010" spans="1:6" x14ac:dyDescent="0.25">
      <c r="A2010" t="s">
        <v>2753</v>
      </c>
      <c r="B2010" t="s">
        <v>5912</v>
      </c>
      <c r="C2010" t="s">
        <v>5975</v>
      </c>
      <c r="D2010" t="s">
        <v>5922</v>
      </c>
      <c r="E2010">
        <v>28205</v>
      </c>
      <c r="F2010" t="s">
        <v>5915</v>
      </c>
    </row>
    <row r="2011" spans="1:6" x14ac:dyDescent="0.25">
      <c r="A2011" t="s">
        <v>2754</v>
      </c>
      <c r="B2011" t="s">
        <v>5912</v>
      </c>
      <c r="C2011" t="s">
        <v>6009</v>
      </c>
      <c r="D2011" t="s">
        <v>5926</v>
      </c>
      <c r="E2011">
        <v>75081</v>
      </c>
      <c r="F2011" t="s">
        <v>5927</v>
      </c>
    </row>
    <row r="2012" spans="1:6" x14ac:dyDescent="0.25">
      <c r="A2012" t="s">
        <v>2755</v>
      </c>
      <c r="B2012" t="s">
        <v>5912</v>
      </c>
      <c r="C2012" t="s">
        <v>6202</v>
      </c>
      <c r="D2012" t="s">
        <v>5951</v>
      </c>
      <c r="E2012">
        <v>46203</v>
      </c>
      <c r="F2012" t="s">
        <v>5927</v>
      </c>
    </row>
    <row r="2013" spans="1:6" x14ac:dyDescent="0.25">
      <c r="A2013" t="s">
        <v>2756</v>
      </c>
      <c r="B2013" t="s">
        <v>5912</v>
      </c>
      <c r="C2013" t="s">
        <v>6349</v>
      </c>
      <c r="D2013" t="s">
        <v>5994</v>
      </c>
      <c r="E2013">
        <v>74012</v>
      </c>
      <c r="F2013" t="s">
        <v>5927</v>
      </c>
    </row>
    <row r="2014" spans="1:6" x14ac:dyDescent="0.25">
      <c r="A2014" t="s">
        <v>2757</v>
      </c>
      <c r="B2014" t="s">
        <v>5912</v>
      </c>
      <c r="C2014" t="s">
        <v>6350</v>
      </c>
      <c r="D2014" t="s">
        <v>5920</v>
      </c>
      <c r="E2014">
        <v>33023</v>
      </c>
      <c r="F2014" t="s">
        <v>5915</v>
      </c>
    </row>
    <row r="2015" spans="1:6" x14ac:dyDescent="0.25">
      <c r="A2015" t="s">
        <v>2758</v>
      </c>
      <c r="B2015" t="s">
        <v>5912</v>
      </c>
      <c r="C2015" t="s">
        <v>6110</v>
      </c>
      <c r="D2015" t="s">
        <v>5934</v>
      </c>
      <c r="E2015">
        <v>68104</v>
      </c>
      <c r="F2015" t="s">
        <v>5927</v>
      </c>
    </row>
    <row r="2016" spans="1:6" x14ac:dyDescent="0.25">
      <c r="A2016" t="s">
        <v>2759</v>
      </c>
      <c r="B2016" t="s">
        <v>5912</v>
      </c>
      <c r="C2016" t="s">
        <v>6061</v>
      </c>
      <c r="D2016" t="s">
        <v>5922</v>
      </c>
      <c r="E2016">
        <v>28540</v>
      </c>
      <c r="F2016" t="s">
        <v>5915</v>
      </c>
    </row>
    <row r="2017" spans="1:6" x14ac:dyDescent="0.25">
      <c r="A2017" t="s">
        <v>2760</v>
      </c>
      <c r="B2017" t="s">
        <v>5912</v>
      </c>
      <c r="C2017" t="s">
        <v>6198</v>
      </c>
      <c r="D2017" t="s">
        <v>5971</v>
      </c>
      <c r="E2017">
        <v>97224</v>
      </c>
      <c r="F2017" t="s">
        <v>5918</v>
      </c>
    </row>
    <row r="2018" spans="1:6" x14ac:dyDescent="0.25">
      <c r="A2018" t="s">
        <v>2761</v>
      </c>
      <c r="B2018" t="s">
        <v>5912</v>
      </c>
      <c r="C2018" t="s">
        <v>5963</v>
      </c>
      <c r="D2018" t="s">
        <v>5942</v>
      </c>
      <c r="E2018">
        <v>62521</v>
      </c>
      <c r="F2018" t="s">
        <v>5927</v>
      </c>
    </row>
    <row r="2019" spans="1:6" x14ac:dyDescent="0.25">
      <c r="A2019" t="s">
        <v>2762</v>
      </c>
      <c r="B2019" t="s">
        <v>5912</v>
      </c>
      <c r="C2019" t="s">
        <v>5984</v>
      </c>
      <c r="D2019" t="s">
        <v>5957</v>
      </c>
      <c r="E2019">
        <v>85023</v>
      </c>
      <c r="F2019" t="s">
        <v>5918</v>
      </c>
    </row>
    <row r="2020" spans="1:6" x14ac:dyDescent="0.25">
      <c r="A2020" t="s">
        <v>2763</v>
      </c>
      <c r="B2020" t="s">
        <v>5912</v>
      </c>
      <c r="C2020" t="s">
        <v>6262</v>
      </c>
      <c r="D2020" t="s">
        <v>5917</v>
      </c>
      <c r="E2020">
        <v>95823</v>
      </c>
      <c r="F2020" t="s">
        <v>5918</v>
      </c>
    </row>
    <row r="2021" spans="1:6" x14ac:dyDescent="0.25">
      <c r="A2021" t="s">
        <v>2764</v>
      </c>
      <c r="B2021" t="s">
        <v>5912</v>
      </c>
      <c r="C2021" t="s">
        <v>6143</v>
      </c>
      <c r="D2021" t="s">
        <v>6069</v>
      </c>
      <c r="E2021">
        <v>72401</v>
      </c>
      <c r="F2021" t="s">
        <v>5915</v>
      </c>
    </row>
    <row r="2022" spans="1:6" x14ac:dyDescent="0.25">
      <c r="A2022" t="s">
        <v>2765</v>
      </c>
      <c r="B2022" t="s">
        <v>5912</v>
      </c>
      <c r="C2022" t="s">
        <v>5952</v>
      </c>
      <c r="D2022" t="s">
        <v>5953</v>
      </c>
      <c r="E2022">
        <v>10035</v>
      </c>
      <c r="F2022" t="s">
        <v>5937</v>
      </c>
    </row>
    <row r="2023" spans="1:6" x14ac:dyDescent="0.25">
      <c r="A2023" t="s">
        <v>2766</v>
      </c>
      <c r="B2023" t="s">
        <v>5912</v>
      </c>
      <c r="C2023" t="s">
        <v>6007</v>
      </c>
      <c r="D2023" t="s">
        <v>5980</v>
      </c>
      <c r="E2023">
        <v>44312</v>
      </c>
      <c r="F2023" t="s">
        <v>5937</v>
      </c>
    </row>
    <row r="2024" spans="1:6" x14ac:dyDescent="0.25">
      <c r="A2024" t="s">
        <v>2767</v>
      </c>
      <c r="B2024" t="s">
        <v>5912</v>
      </c>
      <c r="C2024" t="s">
        <v>6114</v>
      </c>
      <c r="D2024" t="s">
        <v>5914</v>
      </c>
      <c r="E2024">
        <v>41042</v>
      </c>
      <c r="F2024" t="s">
        <v>5915</v>
      </c>
    </row>
    <row r="2025" spans="1:6" x14ac:dyDescent="0.25">
      <c r="A2025" t="s">
        <v>2768</v>
      </c>
      <c r="B2025" t="s">
        <v>5912</v>
      </c>
      <c r="C2025" t="s">
        <v>5969</v>
      </c>
      <c r="D2025" t="s">
        <v>5945</v>
      </c>
      <c r="E2025">
        <v>55407</v>
      </c>
      <c r="F2025" t="s">
        <v>5927</v>
      </c>
    </row>
    <row r="2026" spans="1:6" x14ac:dyDescent="0.25">
      <c r="A2026" t="s">
        <v>2769</v>
      </c>
      <c r="B2026" t="s">
        <v>5912</v>
      </c>
      <c r="C2026" t="s">
        <v>5939</v>
      </c>
      <c r="D2026" t="s">
        <v>5926</v>
      </c>
      <c r="E2026">
        <v>77095</v>
      </c>
      <c r="F2026" t="s">
        <v>5927</v>
      </c>
    </row>
    <row r="2027" spans="1:6" x14ac:dyDescent="0.25">
      <c r="A2027" t="s">
        <v>2770</v>
      </c>
      <c r="B2027" t="s">
        <v>5912</v>
      </c>
      <c r="C2027" t="s">
        <v>5933</v>
      </c>
      <c r="D2027" t="s">
        <v>5934</v>
      </c>
      <c r="E2027">
        <v>68025</v>
      </c>
      <c r="F2027" t="s">
        <v>5927</v>
      </c>
    </row>
    <row r="2028" spans="1:6" x14ac:dyDescent="0.25">
      <c r="A2028" t="s">
        <v>2771</v>
      </c>
      <c r="B2028" t="s">
        <v>5912</v>
      </c>
      <c r="C2028" t="s">
        <v>6018</v>
      </c>
      <c r="D2028" t="s">
        <v>5917</v>
      </c>
      <c r="E2028">
        <v>92105</v>
      </c>
      <c r="F2028" t="s">
        <v>5918</v>
      </c>
    </row>
    <row r="2029" spans="1:6" x14ac:dyDescent="0.25">
      <c r="A2029" t="s">
        <v>2772</v>
      </c>
      <c r="B2029" t="s">
        <v>5912</v>
      </c>
      <c r="C2029" t="s">
        <v>5939</v>
      </c>
      <c r="D2029" t="s">
        <v>5926</v>
      </c>
      <c r="E2029">
        <v>77041</v>
      </c>
      <c r="F2029" t="s">
        <v>5927</v>
      </c>
    </row>
    <row r="2030" spans="1:6" x14ac:dyDescent="0.25">
      <c r="A2030" t="s">
        <v>2774</v>
      </c>
      <c r="B2030" t="s">
        <v>5912</v>
      </c>
      <c r="C2030" t="s">
        <v>5952</v>
      </c>
      <c r="D2030" t="s">
        <v>5953</v>
      </c>
      <c r="E2030">
        <v>10011</v>
      </c>
      <c r="F2030" t="s">
        <v>5937</v>
      </c>
    </row>
    <row r="2031" spans="1:6" x14ac:dyDescent="0.25">
      <c r="A2031" t="s">
        <v>2775</v>
      </c>
      <c r="B2031" t="s">
        <v>5912</v>
      </c>
      <c r="C2031" t="s">
        <v>6014</v>
      </c>
      <c r="D2031" t="s">
        <v>5947</v>
      </c>
      <c r="E2031">
        <v>48227</v>
      </c>
      <c r="F2031" t="s">
        <v>5927</v>
      </c>
    </row>
    <row r="2032" spans="1:6" x14ac:dyDescent="0.25">
      <c r="A2032" t="s">
        <v>2776</v>
      </c>
      <c r="B2032" t="s">
        <v>5912</v>
      </c>
      <c r="C2032" t="s">
        <v>5939</v>
      </c>
      <c r="D2032" t="s">
        <v>5926</v>
      </c>
      <c r="E2032">
        <v>77095</v>
      </c>
      <c r="F2032" t="s">
        <v>5927</v>
      </c>
    </row>
    <row r="2033" spans="1:6" x14ac:dyDescent="0.25">
      <c r="A2033" t="s">
        <v>2777</v>
      </c>
      <c r="B2033" t="s">
        <v>5912</v>
      </c>
      <c r="C2033" t="s">
        <v>5923</v>
      </c>
      <c r="D2033" t="s">
        <v>5924</v>
      </c>
      <c r="E2033">
        <v>98105</v>
      </c>
      <c r="F2033" t="s">
        <v>5918</v>
      </c>
    </row>
    <row r="2034" spans="1:6" x14ac:dyDescent="0.25">
      <c r="A2034" t="s">
        <v>2778</v>
      </c>
      <c r="B2034" t="s">
        <v>5912</v>
      </c>
      <c r="C2034" t="s">
        <v>5916</v>
      </c>
      <c r="D2034" t="s">
        <v>5917</v>
      </c>
      <c r="E2034">
        <v>90036</v>
      </c>
      <c r="F2034" t="s">
        <v>5918</v>
      </c>
    </row>
    <row r="2035" spans="1:6" x14ac:dyDescent="0.25">
      <c r="A2035" t="s">
        <v>2779</v>
      </c>
      <c r="B2035" t="s">
        <v>5912</v>
      </c>
      <c r="C2035" t="s">
        <v>5935</v>
      </c>
      <c r="D2035" t="s">
        <v>5936</v>
      </c>
      <c r="E2035">
        <v>19120</v>
      </c>
      <c r="F2035" t="s">
        <v>5937</v>
      </c>
    </row>
    <row r="2036" spans="1:6" x14ac:dyDescent="0.25">
      <c r="A2036" t="s">
        <v>2780</v>
      </c>
      <c r="B2036" t="s">
        <v>5912</v>
      </c>
      <c r="C2036" t="s">
        <v>5923</v>
      </c>
      <c r="D2036" t="s">
        <v>5924</v>
      </c>
      <c r="E2036">
        <v>98103</v>
      </c>
      <c r="F2036" t="s">
        <v>5918</v>
      </c>
    </row>
    <row r="2037" spans="1:6" x14ac:dyDescent="0.25">
      <c r="A2037" t="s">
        <v>2781</v>
      </c>
      <c r="B2037" t="s">
        <v>5912</v>
      </c>
      <c r="C2037" t="s">
        <v>6189</v>
      </c>
      <c r="D2037" t="s">
        <v>5953</v>
      </c>
      <c r="E2037">
        <v>13601</v>
      </c>
      <c r="F2037" t="s">
        <v>5937</v>
      </c>
    </row>
    <row r="2038" spans="1:6" x14ac:dyDescent="0.25">
      <c r="A2038" t="s">
        <v>2782</v>
      </c>
      <c r="B2038" t="s">
        <v>5912</v>
      </c>
      <c r="C2038" t="s">
        <v>6061</v>
      </c>
      <c r="D2038" t="s">
        <v>5920</v>
      </c>
      <c r="E2038">
        <v>32216</v>
      </c>
      <c r="F2038" t="s">
        <v>5915</v>
      </c>
    </row>
    <row r="2039" spans="1:6" x14ac:dyDescent="0.25">
      <c r="A2039" t="s">
        <v>2783</v>
      </c>
      <c r="B2039" t="s">
        <v>5912</v>
      </c>
      <c r="C2039" t="s">
        <v>6029</v>
      </c>
      <c r="D2039" t="s">
        <v>5959</v>
      </c>
      <c r="E2039">
        <v>22204</v>
      </c>
      <c r="F2039" t="s">
        <v>5915</v>
      </c>
    </row>
    <row r="2040" spans="1:6" x14ac:dyDescent="0.25">
      <c r="A2040" t="s">
        <v>2784</v>
      </c>
      <c r="B2040" t="s">
        <v>5912</v>
      </c>
      <c r="C2040" t="s">
        <v>5975</v>
      </c>
      <c r="D2040" t="s">
        <v>5922</v>
      </c>
      <c r="E2040">
        <v>28205</v>
      </c>
      <c r="F2040" t="s">
        <v>5915</v>
      </c>
    </row>
    <row r="2041" spans="1:6" x14ac:dyDescent="0.25">
      <c r="A2041" t="s">
        <v>2785</v>
      </c>
      <c r="B2041" t="s">
        <v>5912</v>
      </c>
      <c r="C2041" t="s">
        <v>5923</v>
      </c>
      <c r="D2041" t="s">
        <v>5924</v>
      </c>
      <c r="E2041">
        <v>98103</v>
      </c>
      <c r="F2041" t="s">
        <v>5918</v>
      </c>
    </row>
    <row r="2042" spans="1:6" x14ac:dyDescent="0.25">
      <c r="A2042" t="s">
        <v>2786</v>
      </c>
      <c r="B2042" t="s">
        <v>5912</v>
      </c>
      <c r="C2042" t="s">
        <v>5955</v>
      </c>
      <c r="D2042" t="s">
        <v>5942</v>
      </c>
      <c r="E2042">
        <v>60623</v>
      </c>
      <c r="F2042" t="s">
        <v>5927</v>
      </c>
    </row>
    <row r="2043" spans="1:6" x14ac:dyDescent="0.25">
      <c r="A2043" t="s">
        <v>2787</v>
      </c>
      <c r="B2043" t="s">
        <v>5912</v>
      </c>
      <c r="C2043" t="s">
        <v>6351</v>
      </c>
      <c r="D2043" t="s">
        <v>5920</v>
      </c>
      <c r="E2043">
        <v>33021</v>
      </c>
      <c r="F2043" t="s">
        <v>5915</v>
      </c>
    </row>
    <row r="2044" spans="1:6" x14ac:dyDescent="0.25">
      <c r="A2044" t="s">
        <v>2788</v>
      </c>
      <c r="B2044" t="s">
        <v>5912</v>
      </c>
      <c r="C2044" t="s">
        <v>6227</v>
      </c>
      <c r="D2044" t="s">
        <v>5959</v>
      </c>
      <c r="E2044">
        <v>23320</v>
      </c>
      <c r="F2044" t="s">
        <v>5915</v>
      </c>
    </row>
    <row r="2045" spans="1:6" x14ac:dyDescent="0.25">
      <c r="A2045" t="s">
        <v>2789</v>
      </c>
      <c r="B2045" t="s">
        <v>5912</v>
      </c>
      <c r="C2045" t="s">
        <v>5916</v>
      </c>
      <c r="D2045" t="s">
        <v>5917</v>
      </c>
      <c r="E2045">
        <v>90036</v>
      </c>
      <c r="F2045" t="s">
        <v>5918</v>
      </c>
    </row>
    <row r="2046" spans="1:6" x14ac:dyDescent="0.25">
      <c r="A2046" t="s">
        <v>2790</v>
      </c>
      <c r="B2046" t="s">
        <v>5912</v>
      </c>
      <c r="C2046" t="s">
        <v>6123</v>
      </c>
      <c r="D2046" t="s">
        <v>5959</v>
      </c>
      <c r="E2046">
        <v>22304</v>
      </c>
      <c r="F2046" t="s">
        <v>5915</v>
      </c>
    </row>
    <row r="2047" spans="1:6" x14ac:dyDescent="0.25">
      <c r="A2047" t="s">
        <v>2791</v>
      </c>
      <c r="B2047" t="s">
        <v>5912</v>
      </c>
      <c r="C2047" t="s">
        <v>6352</v>
      </c>
      <c r="D2047" t="s">
        <v>5926</v>
      </c>
      <c r="E2047">
        <v>77536</v>
      </c>
      <c r="F2047" t="s">
        <v>5927</v>
      </c>
    </row>
    <row r="2048" spans="1:6" x14ac:dyDescent="0.25">
      <c r="A2048" t="s">
        <v>2792</v>
      </c>
      <c r="B2048" t="s">
        <v>5912</v>
      </c>
      <c r="C2048" t="s">
        <v>5935</v>
      </c>
      <c r="D2048" t="s">
        <v>5936</v>
      </c>
      <c r="E2048">
        <v>19120</v>
      </c>
      <c r="F2048" t="s">
        <v>5937</v>
      </c>
    </row>
    <row r="2049" spans="1:6" x14ac:dyDescent="0.25">
      <c r="A2049" t="s">
        <v>2793</v>
      </c>
      <c r="B2049" t="s">
        <v>5912</v>
      </c>
      <c r="C2049" t="s">
        <v>6353</v>
      </c>
      <c r="D2049" t="s">
        <v>6208</v>
      </c>
      <c r="E2049">
        <v>67212</v>
      </c>
      <c r="F2049" t="s">
        <v>5927</v>
      </c>
    </row>
    <row r="2050" spans="1:6" x14ac:dyDescent="0.25">
      <c r="A2050" t="s">
        <v>2794</v>
      </c>
      <c r="B2050" t="s">
        <v>5912</v>
      </c>
      <c r="C2050" t="s">
        <v>6257</v>
      </c>
      <c r="D2050" t="s">
        <v>5947</v>
      </c>
      <c r="E2050">
        <v>48640</v>
      </c>
      <c r="F2050" t="s">
        <v>5927</v>
      </c>
    </row>
    <row r="2051" spans="1:6" x14ac:dyDescent="0.25">
      <c r="A2051" t="s">
        <v>2795</v>
      </c>
      <c r="B2051" t="s">
        <v>5912</v>
      </c>
      <c r="C2051" t="s">
        <v>5932</v>
      </c>
      <c r="D2051" t="s">
        <v>5917</v>
      </c>
      <c r="E2051">
        <v>94110</v>
      </c>
      <c r="F2051" t="s">
        <v>5918</v>
      </c>
    </row>
    <row r="2052" spans="1:6" x14ac:dyDescent="0.25">
      <c r="A2052" t="s">
        <v>2796</v>
      </c>
      <c r="B2052" t="s">
        <v>5912</v>
      </c>
      <c r="C2052" t="s">
        <v>6167</v>
      </c>
      <c r="D2052" t="s">
        <v>5953</v>
      </c>
      <c r="E2052">
        <v>11520</v>
      </c>
      <c r="F2052" t="s">
        <v>5937</v>
      </c>
    </row>
    <row r="2053" spans="1:6" x14ac:dyDescent="0.25">
      <c r="A2053" t="s">
        <v>2797</v>
      </c>
      <c r="B2053" t="s">
        <v>5912</v>
      </c>
      <c r="C2053" t="s">
        <v>6037</v>
      </c>
      <c r="D2053" t="s">
        <v>5926</v>
      </c>
      <c r="E2053">
        <v>78745</v>
      </c>
      <c r="F2053" t="s">
        <v>5927</v>
      </c>
    </row>
    <row r="2054" spans="1:6" x14ac:dyDescent="0.25">
      <c r="A2054" t="s">
        <v>2798</v>
      </c>
      <c r="B2054" t="s">
        <v>5912</v>
      </c>
      <c r="C2054" t="s">
        <v>5935</v>
      </c>
      <c r="D2054" t="s">
        <v>5936</v>
      </c>
      <c r="E2054">
        <v>19134</v>
      </c>
      <c r="F2054" t="s">
        <v>5937</v>
      </c>
    </row>
    <row r="2055" spans="1:6" x14ac:dyDescent="0.25">
      <c r="A2055" t="s">
        <v>2799</v>
      </c>
      <c r="B2055" t="s">
        <v>5912</v>
      </c>
      <c r="C2055" t="s">
        <v>5981</v>
      </c>
      <c r="D2055" t="s">
        <v>5962</v>
      </c>
      <c r="E2055">
        <v>37620</v>
      </c>
      <c r="F2055" t="s">
        <v>5915</v>
      </c>
    </row>
    <row r="2056" spans="1:6" x14ac:dyDescent="0.25">
      <c r="A2056" t="s">
        <v>2800</v>
      </c>
      <c r="B2056" t="s">
        <v>5912</v>
      </c>
      <c r="C2056" t="s">
        <v>5935</v>
      </c>
      <c r="D2056" t="s">
        <v>5936</v>
      </c>
      <c r="E2056">
        <v>19140</v>
      </c>
      <c r="F2056" t="s">
        <v>5937</v>
      </c>
    </row>
    <row r="2057" spans="1:6" x14ac:dyDescent="0.25">
      <c r="A2057" t="s">
        <v>2801</v>
      </c>
      <c r="B2057" t="s">
        <v>5912</v>
      </c>
      <c r="C2057" t="s">
        <v>5955</v>
      </c>
      <c r="D2057" t="s">
        <v>5942</v>
      </c>
      <c r="E2057">
        <v>60610</v>
      </c>
      <c r="F2057" t="s">
        <v>5927</v>
      </c>
    </row>
    <row r="2058" spans="1:6" x14ac:dyDescent="0.25">
      <c r="A2058" t="s">
        <v>2802</v>
      </c>
      <c r="B2058" t="s">
        <v>5912</v>
      </c>
      <c r="C2058" t="s">
        <v>5979</v>
      </c>
      <c r="D2058" t="s">
        <v>6040</v>
      </c>
      <c r="E2058">
        <v>31907</v>
      </c>
      <c r="F2058" t="s">
        <v>5915</v>
      </c>
    </row>
    <row r="2059" spans="1:6" x14ac:dyDescent="0.25">
      <c r="A2059" t="s">
        <v>2803</v>
      </c>
      <c r="B2059" t="s">
        <v>5912</v>
      </c>
      <c r="C2059" t="s">
        <v>5952</v>
      </c>
      <c r="D2059" t="s">
        <v>5953</v>
      </c>
      <c r="E2059">
        <v>10035</v>
      </c>
      <c r="F2059" t="s">
        <v>5937</v>
      </c>
    </row>
    <row r="2060" spans="1:6" x14ac:dyDescent="0.25">
      <c r="A2060" t="s">
        <v>2805</v>
      </c>
      <c r="B2060" t="s">
        <v>5912</v>
      </c>
      <c r="C2060" t="s">
        <v>5948</v>
      </c>
      <c r="D2060" t="s">
        <v>6119</v>
      </c>
      <c r="E2060">
        <v>3820</v>
      </c>
      <c r="F2060" t="s">
        <v>5937</v>
      </c>
    </row>
    <row r="2061" spans="1:6" x14ac:dyDescent="0.25">
      <c r="A2061" t="s">
        <v>2806</v>
      </c>
      <c r="B2061" t="s">
        <v>5912</v>
      </c>
      <c r="C2061" t="s">
        <v>5973</v>
      </c>
      <c r="D2061" t="s">
        <v>5974</v>
      </c>
      <c r="E2061">
        <v>80013</v>
      </c>
      <c r="F2061" t="s">
        <v>5918</v>
      </c>
    </row>
    <row r="2062" spans="1:6" x14ac:dyDescent="0.25">
      <c r="A2062" t="s">
        <v>2808</v>
      </c>
      <c r="B2062" t="s">
        <v>5912</v>
      </c>
      <c r="C2062" t="s">
        <v>6033</v>
      </c>
      <c r="D2062" t="s">
        <v>5953</v>
      </c>
      <c r="E2062">
        <v>11561</v>
      </c>
      <c r="F2062" t="s">
        <v>5937</v>
      </c>
    </row>
    <row r="2063" spans="1:6" x14ac:dyDescent="0.25">
      <c r="A2063" t="s">
        <v>2809</v>
      </c>
      <c r="B2063" t="s">
        <v>5912</v>
      </c>
      <c r="C2063" t="s">
        <v>5988</v>
      </c>
      <c r="D2063" t="s">
        <v>5917</v>
      </c>
      <c r="E2063">
        <v>91104</v>
      </c>
      <c r="F2063" t="s">
        <v>5918</v>
      </c>
    </row>
    <row r="2064" spans="1:6" x14ac:dyDescent="0.25">
      <c r="A2064" t="s">
        <v>2810</v>
      </c>
      <c r="B2064" t="s">
        <v>5912</v>
      </c>
      <c r="C2064" t="s">
        <v>6078</v>
      </c>
      <c r="D2064" t="s">
        <v>5957</v>
      </c>
      <c r="E2064">
        <v>85204</v>
      </c>
      <c r="F2064" t="s">
        <v>5918</v>
      </c>
    </row>
    <row r="2065" spans="1:6" x14ac:dyDescent="0.25">
      <c r="A2065" t="s">
        <v>2811</v>
      </c>
      <c r="B2065" t="s">
        <v>5912</v>
      </c>
      <c r="C2065" t="s">
        <v>6158</v>
      </c>
      <c r="D2065" t="s">
        <v>5917</v>
      </c>
      <c r="E2065">
        <v>93727</v>
      </c>
      <c r="F2065" t="s">
        <v>5918</v>
      </c>
    </row>
    <row r="2066" spans="1:6" x14ac:dyDescent="0.25">
      <c r="A2066" t="s">
        <v>2812</v>
      </c>
      <c r="B2066" t="s">
        <v>5912</v>
      </c>
      <c r="C2066" t="s">
        <v>5966</v>
      </c>
      <c r="D2066" t="s">
        <v>5967</v>
      </c>
      <c r="E2066">
        <v>29203</v>
      </c>
      <c r="F2066" t="s">
        <v>5915</v>
      </c>
    </row>
    <row r="2067" spans="1:6" x14ac:dyDescent="0.25">
      <c r="A2067" t="s">
        <v>2813</v>
      </c>
      <c r="B2067" t="s">
        <v>5912</v>
      </c>
      <c r="C2067" t="s">
        <v>6112</v>
      </c>
      <c r="D2067" t="s">
        <v>5917</v>
      </c>
      <c r="E2067">
        <v>92704</v>
      </c>
      <c r="F2067" t="s">
        <v>5918</v>
      </c>
    </row>
    <row r="2068" spans="1:6" x14ac:dyDescent="0.25">
      <c r="A2068" t="s">
        <v>2815</v>
      </c>
      <c r="B2068" t="s">
        <v>5912</v>
      </c>
      <c r="C2068" t="s">
        <v>5966</v>
      </c>
      <c r="D2068" t="s">
        <v>5967</v>
      </c>
      <c r="E2068">
        <v>29203</v>
      </c>
      <c r="F2068" t="s">
        <v>5915</v>
      </c>
    </row>
    <row r="2069" spans="1:6" x14ac:dyDescent="0.25">
      <c r="A2069" t="s">
        <v>2816</v>
      </c>
      <c r="B2069" t="s">
        <v>5912</v>
      </c>
      <c r="C2069" t="s">
        <v>5916</v>
      </c>
      <c r="D2069" t="s">
        <v>5917</v>
      </c>
      <c r="E2069">
        <v>90045</v>
      </c>
      <c r="F2069" t="s">
        <v>5918</v>
      </c>
    </row>
    <row r="2070" spans="1:6" x14ac:dyDescent="0.25">
      <c r="A2070" t="s">
        <v>2817</v>
      </c>
      <c r="B2070" t="s">
        <v>5912</v>
      </c>
      <c r="C2070" t="s">
        <v>5932</v>
      </c>
      <c r="D2070" t="s">
        <v>5917</v>
      </c>
      <c r="E2070">
        <v>94109</v>
      </c>
      <c r="F2070" t="s">
        <v>5918</v>
      </c>
    </row>
    <row r="2071" spans="1:6" x14ac:dyDescent="0.25">
      <c r="A2071" t="s">
        <v>2818</v>
      </c>
      <c r="B2071" t="s">
        <v>5912</v>
      </c>
      <c r="C2071" t="s">
        <v>5939</v>
      </c>
      <c r="D2071" t="s">
        <v>5926</v>
      </c>
      <c r="E2071">
        <v>77036</v>
      </c>
      <c r="F2071" t="s">
        <v>5927</v>
      </c>
    </row>
    <row r="2072" spans="1:6" x14ac:dyDescent="0.25">
      <c r="A2072" t="s">
        <v>2819</v>
      </c>
      <c r="B2072" t="s">
        <v>5912</v>
      </c>
      <c r="C2072" t="s">
        <v>5952</v>
      </c>
      <c r="D2072" t="s">
        <v>5953</v>
      </c>
      <c r="E2072">
        <v>10035</v>
      </c>
      <c r="F2072" t="s">
        <v>5937</v>
      </c>
    </row>
    <row r="2073" spans="1:6" x14ac:dyDescent="0.25">
      <c r="A2073" t="s">
        <v>2821</v>
      </c>
      <c r="B2073" t="s">
        <v>5912</v>
      </c>
      <c r="C2073" t="s">
        <v>5990</v>
      </c>
      <c r="D2073" t="s">
        <v>6039</v>
      </c>
      <c r="E2073">
        <v>2038</v>
      </c>
      <c r="F2073" t="s">
        <v>5937</v>
      </c>
    </row>
    <row r="2074" spans="1:6" x14ac:dyDescent="0.25">
      <c r="A2074" t="s">
        <v>2822</v>
      </c>
      <c r="B2074" t="s">
        <v>5912</v>
      </c>
      <c r="C2074" t="s">
        <v>6205</v>
      </c>
      <c r="D2074" t="s">
        <v>6120</v>
      </c>
      <c r="E2074">
        <v>21215</v>
      </c>
      <c r="F2074" t="s">
        <v>5937</v>
      </c>
    </row>
    <row r="2075" spans="1:6" x14ac:dyDescent="0.25">
      <c r="A2075" t="s">
        <v>2823</v>
      </c>
      <c r="B2075" t="s">
        <v>5912</v>
      </c>
      <c r="C2075" t="s">
        <v>6354</v>
      </c>
      <c r="D2075" t="s">
        <v>5926</v>
      </c>
      <c r="E2075">
        <v>78501</v>
      </c>
      <c r="F2075" t="s">
        <v>5927</v>
      </c>
    </row>
    <row r="2076" spans="1:6" x14ac:dyDescent="0.25">
      <c r="A2076" t="s">
        <v>2825</v>
      </c>
      <c r="B2076" t="s">
        <v>5912</v>
      </c>
      <c r="C2076" t="s">
        <v>6355</v>
      </c>
      <c r="D2076" t="s">
        <v>5978</v>
      </c>
      <c r="E2076">
        <v>52240</v>
      </c>
      <c r="F2076" t="s">
        <v>5927</v>
      </c>
    </row>
    <row r="2077" spans="1:6" x14ac:dyDescent="0.25">
      <c r="A2077" t="s">
        <v>2826</v>
      </c>
      <c r="B2077" t="s">
        <v>5912</v>
      </c>
      <c r="C2077" t="s">
        <v>5989</v>
      </c>
      <c r="D2077" t="s">
        <v>5949</v>
      </c>
      <c r="E2077">
        <v>19711</v>
      </c>
      <c r="F2077" t="s">
        <v>5937</v>
      </c>
    </row>
    <row r="2078" spans="1:6" x14ac:dyDescent="0.25">
      <c r="A2078" t="s">
        <v>2827</v>
      </c>
      <c r="B2078" t="s">
        <v>5912</v>
      </c>
      <c r="C2078" t="s">
        <v>5939</v>
      </c>
      <c r="D2078" t="s">
        <v>5926</v>
      </c>
      <c r="E2078">
        <v>77070</v>
      </c>
      <c r="F2078" t="s">
        <v>5927</v>
      </c>
    </row>
    <row r="2079" spans="1:6" x14ac:dyDescent="0.25">
      <c r="A2079" t="s">
        <v>2828</v>
      </c>
      <c r="B2079" t="s">
        <v>5912</v>
      </c>
      <c r="C2079" t="s">
        <v>6356</v>
      </c>
      <c r="D2079" t="s">
        <v>6309</v>
      </c>
      <c r="E2079">
        <v>83704</v>
      </c>
      <c r="F2079" t="s">
        <v>5918</v>
      </c>
    </row>
    <row r="2080" spans="1:6" x14ac:dyDescent="0.25">
      <c r="A2080" t="s">
        <v>2829</v>
      </c>
      <c r="B2080" t="s">
        <v>5912</v>
      </c>
      <c r="C2080" t="s">
        <v>6018</v>
      </c>
      <c r="D2080" t="s">
        <v>5917</v>
      </c>
      <c r="E2080">
        <v>92105</v>
      </c>
      <c r="F2080" t="s">
        <v>5918</v>
      </c>
    </row>
    <row r="2081" spans="1:6" x14ac:dyDescent="0.25">
      <c r="A2081" t="s">
        <v>2830</v>
      </c>
      <c r="B2081" t="s">
        <v>5912</v>
      </c>
      <c r="C2081" t="s">
        <v>5916</v>
      </c>
      <c r="D2081" t="s">
        <v>5917</v>
      </c>
      <c r="E2081">
        <v>90032</v>
      </c>
      <c r="F2081" t="s">
        <v>5918</v>
      </c>
    </row>
    <row r="2082" spans="1:6" x14ac:dyDescent="0.25">
      <c r="A2082" t="s">
        <v>2831</v>
      </c>
      <c r="B2082" t="s">
        <v>5912</v>
      </c>
      <c r="C2082" t="s">
        <v>5952</v>
      </c>
      <c r="D2082" t="s">
        <v>5953</v>
      </c>
      <c r="E2082">
        <v>10024</v>
      </c>
      <c r="F2082" t="s">
        <v>5937</v>
      </c>
    </row>
    <row r="2083" spans="1:6" x14ac:dyDescent="0.25">
      <c r="A2083" t="s">
        <v>2832</v>
      </c>
      <c r="B2083" t="s">
        <v>5912</v>
      </c>
      <c r="C2083" t="s">
        <v>5935</v>
      </c>
      <c r="D2083" t="s">
        <v>5936</v>
      </c>
      <c r="E2083">
        <v>19134</v>
      </c>
      <c r="F2083" t="s">
        <v>5937</v>
      </c>
    </row>
    <row r="2084" spans="1:6" x14ac:dyDescent="0.25">
      <c r="A2084" t="s">
        <v>2833</v>
      </c>
      <c r="B2084" t="s">
        <v>5912</v>
      </c>
      <c r="C2084" t="s">
        <v>5952</v>
      </c>
      <c r="D2084" t="s">
        <v>5953</v>
      </c>
      <c r="E2084">
        <v>10024</v>
      </c>
      <c r="F2084" t="s">
        <v>5937</v>
      </c>
    </row>
    <row r="2085" spans="1:6" x14ac:dyDescent="0.25">
      <c r="A2085" t="s">
        <v>2834</v>
      </c>
      <c r="B2085" t="s">
        <v>5912</v>
      </c>
      <c r="C2085" t="s">
        <v>6357</v>
      </c>
      <c r="D2085" t="s">
        <v>6051</v>
      </c>
      <c r="E2085">
        <v>2920</v>
      </c>
      <c r="F2085" t="s">
        <v>5937</v>
      </c>
    </row>
    <row r="2086" spans="1:6" x14ac:dyDescent="0.25">
      <c r="A2086" t="s">
        <v>2835</v>
      </c>
      <c r="B2086" t="s">
        <v>5912</v>
      </c>
      <c r="C2086" t="s">
        <v>5955</v>
      </c>
      <c r="D2086" t="s">
        <v>5942</v>
      </c>
      <c r="E2086">
        <v>60623</v>
      </c>
      <c r="F2086" t="s">
        <v>5927</v>
      </c>
    </row>
    <row r="2087" spans="1:6" x14ac:dyDescent="0.25">
      <c r="A2087" t="s">
        <v>2837</v>
      </c>
      <c r="B2087" t="s">
        <v>5912</v>
      </c>
      <c r="C2087" t="s">
        <v>6054</v>
      </c>
      <c r="D2087" t="s">
        <v>5914</v>
      </c>
      <c r="E2087">
        <v>40475</v>
      </c>
      <c r="F2087" t="s">
        <v>5915</v>
      </c>
    </row>
    <row r="2088" spans="1:6" x14ac:dyDescent="0.25">
      <c r="A2088" t="s">
        <v>2838</v>
      </c>
      <c r="B2088" t="s">
        <v>5912</v>
      </c>
      <c r="C2088" t="s">
        <v>6274</v>
      </c>
      <c r="D2088" t="s">
        <v>5951</v>
      </c>
      <c r="E2088">
        <v>46544</v>
      </c>
      <c r="F2088" t="s">
        <v>5927</v>
      </c>
    </row>
    <row r="2089" spans="1:6" x14ac:dyDescent="0.25">
      <c r="A2089" t="s">
        <v>2839</v>
      </c>
      <c r="B2089" t="s">
        <v>5912</v>
      </c>
      <c r="C2089" t="s">
        <v>6100</v>
      </c>
      <c r="D2089" t="s">
        <v>5953</v>
      </c>
      <c r="E2089">
        <v>10550</v>
      </c>
      <c r="F2089" t="s">
        <v>5937</v>
      </c>
    </row>
    <row r="2090" spans="1:6" x14ac:dyDescent="0.25">
      <c r="A2090" t="s">
        <v>2840</v>
      </c>
      <c r="B2090" t="s">
        <v>5912</v>
      </c>
      <c r="C2090" t="s">
        <v>5916</v>
      </c>
      <c r="D2090" t="s">
        <v>5917</v>
      </c>
      <c r="E2090">
        <v>90004</v>
      </c>
      <c r="F2090" t="s">
        <v>5918</v>
      </c>
    </row>
    <row r="2091" spans="1:6" x14ac:dyDescent="0.25">
      <c r="A2091" t="s">
        <v>2841</v>
      </c>
      <c r="B2091" t="s">
        <v>5912</v>
      </c>
      <c r="C2091" t="s">
        <v>5932</v>
      </c>
      <c r="D2091" t="s">
        <v>5917</v>
      </c>
      <c r="E2091">
        <v>94110</v>
      </c>
      <c r="F2091" t="s">
        <v>5918</v>
      </c>
    </row>
    <row r="2092" spans="1:6" x14ac:dyDescent="0.25">
      <c r="A2092" t="s">
        <v>2842</v>
      </c>
      <c r="B2092" t="s">
        <v>5912</v>
      </c>
      <c r="C2092" t="s">
        <v>5923</v>
      </c>
      <c r="D2092" t="s">
        <v>5924</v>
      </c>
      <c r="E2092">
        <v>98103</v>
      </c>
      <c r="F2092" t="s">
        <v>5918</v>
      </c>
    </row>
    <row r="2093" spans="1:6" x14ac:dyDescent="0.25">
      <c r="A2093" t="s">
        <v>2843</v>
      </c>
      <c r="B2093" t="s">
        <v>5912</v>
      </c>
      <c r="C2093" t="s">
        <v>6044</v>
      </c>
      <c r="D2093" t="s">
        <v>5942</v>
      </c>
      <c r="E2093">
        <v>62301</v>
      </c>
      <c r="F2093" t="s">
        <v>5927</v>
      </c>
    </row>
    <row r="2094" spans="1:6" x14ac:dyDescent="0.25">
      <c r="A2094" t="s">
        <v>2844</v>
      </c>
      <c r="B2094" t="s">
        <v>5912</v>
      </c>
      <c r="C2094" t="s">
        <v>5955</v>
      </c>
      <c r="D2094" t="s">
        <v>5942</v>
      </c>
      <c r="E2094">
        <v>60623</v>
      </c>
      <c r="F2094" t="s">
        <v>5927</v>
      </c>
    </row>
    <row r="2095" spans="1:6" x14ac:dyDescent="0.25">
      <c r="A2095" t="s">
        <v>2845</v>
      </c>
      <c r="B2095" t="s">
        <v>5912</v>
      </c>
      <c r="C2095" t="s">
        <v>5977</v>
      </c>
      <c r="D2095" t="s">
        <v>5978</v>
      </c>
      <c r="E2095">
        <v>50322</v>
      </c>
      <c r="F2095" t="s">
        <v>5927</v>
      </c>
    </row>
    <row r="2096" spans="1:6" x14ac:dyDescent="0.25">
      <c r="A2096" t="s">
        <v>2846</v>
      </c>
      <c r="B2096" t="s">
        <v>5912</v>
      </c>
      <c r="C2096" t="s">
        <v>5923</v>
      </c>
      <c r="D2096" t="s">
        <v>5924</v>
      </c>
      <c r="E2096">
        <v>98103</v>
      </c>
      <c r="F2096" t="s">
        <v>5918</v>
      </c>
    </row>
    <row r="2097" spans="1:6" x14ac:dyDescent="0.25">
      <c r="A2097" t="s">
        <v>2847</v>
      </c>
      <c r="B2097" t="s">
        <v>5912</v>
      </c>
      <c r="C2097" t="s">
        <v>6054</v>
      </c>
      <c r="D2097" t="s">
        <v>5951</v>
      </c>
      <c r="E2097">
        <v>47374</v>
      </c>
      <c r="F2097" t="s">
        <v>5927</v>
      </c>
    </row>
    <row r="2098" spans="1:6" x14ac:dyDescent="0.25">
      <c r="A2098" t="s">
        <v>2848</v>
      </c>
      <c r="B2098" t="s">
        <v>5912</v>
      </c>
      <c r="C2098" t="s">
        <v>6009</v>
      </c>
      <c r="D2098" t="s">
        <v>5926</v>
      </c>
      <c r="E2098">
        <v>75220</v>
      </c>
      <c r="F2098" t="s">
        <v>5927</v>
      </c>
    </row>
    <row r="2099" spans="1:6" x14ac:dyDescent="0.25">
      <c r="A2099" t="s">
        <v>2849</v>
      </c>
      <c r="B2099" t="s">
        <v>5912</v>
      </c>
      <c r="C2099" t="s">
        <v>5935</v>
      </c>
      <c r="D2099" t="s">
        <v>5936</v>
      </c>
      <c r="E2099">
        <v>19143</v>
      </c>
      <c r="F2099" t="s">
        <v>5937</v>
      </c>
    </row>
    <row r="2100" spans="1:6" x14ac:dyDescent="0.25">
      <c r="A2100" t="s">
        <v>2850</v>
      </c>
      <c r="B2100" t="s">
        <v>5912</v>
      </c>
      <c r="C2100" t="s">
        <v>6136</v>
      </c>
      <c r="D2100" t="s">
        <v>5942</v>
      </c>
      <c r="E2100">
        <v>61107</v>
      </c>
      <c r="F2100" t="s">
        <v>5927</v>
      </c>
    </row>
    <row r="2101" spans="1:6" x14ac:dyDescent="0.25">
      <c r="A2101" t="s">
        <v>2852</v>
      </c>
      <c r="B2101" t="s">
        <v>5912</v>
      </c>
      <c r="C2101" t="s">
        <v>5935</v>
      </c>
      <c r="D2101" t="s">
        <v>5936</v>
      </c>
      <c r="E2101">
        <v>19134</v>
      </c>
      <c r="F2101" t="s">
        <v>5937</v>
      </c>
    </row>
    <row r="2102" spans="1:6" x14ac:dyDescent="0.25">
      <c r="A2102" t="s">
        <v>2853</v>
      </c>
      <c r="B2102" t="s">
        <v>5912</v>
      </c>
      <c r="C2102" t="s">
        <v>5923</v>
      </c>
      <c r="D2102" t="s">
        <v>5924</v>
      </c>
      <c r="E2102">
        <v>98105</v>
      </c>
      <c r="F2102" t="s">
        <v>5918</v>
      </c>
    </row>
    <row r="2103" spans="1:6" x14ac:dyDescent="0.25">
      <c r="A2103" t="s">
        <v>2854</v>
      </c>
      <c r="B2103" t="s">
        <v>5912</v>
      </c>
      <c r="C2103" t="s">
        <v>6316</v>
      </c>
      <c r="D2103" t="s">
        <v>5947</v>
      </c>
      <c r="E2103">
        <v>49505</v>
      </c>
      <c r="F2103" t="s">
        <v>5927</v>
      </c>
    </row>
    <row r="2104" spans="1:6" x14ac:dyDescent="0.25">
      <c r="A2104" t="s">
        <v>2855</v>
      </c>
      <c r="B2104" t="s">
        <v>5912</v>
      </c>
      <c r="C2104" t="s">
        <v>5916</v>
      </c>
      <c r="D2104" t="s">
        <v>5917</v>
      </c>
      <c r="E2104">
        <v>90004</v>
      </c>
      <c r="F2104" t="s">
        <v>5918</v>
      </c>
    </row>
    <row r="2105" spans="1:6" x14ac:dyDescent="0.25">
      <c r="A2105" t="s">
        <v>2856</v>
      </c>
      <c r="B2105" t="s">
        <v>5912</v>
      </c>
      <c r="C2105" t="s">
        <v>5958</v>
      </c>
      <c r="D2105" t="s">
        <v>5959</v>
      </c>
      <c r="E2105">
        <v>22153</v>
      </c>
      <c r="F2105" t="s">
        <v>5915</v>
      </c>
    </row>
    <row r="2106" spans="1:6" x14ac:dyDescent="0.25">
      <c r="A2106" t="s">
        <v>2857</v>
      </c>
      <c r="B2106" t="s">
        <v>5912</v>
      </c>
      <c r="C2106" t="s">
        <v>5916</v>
      </c>
      <c r="D2106" t="s">
        <v>5917</v>
      </c>
      <c r="E2106">
        <v>90036</v>
      </c>
      <c r="F2106" t="s">
        <v>5918</v>
      </c>
    </row>
    <row r="2107" spans="1:6" x14ac:dyDescent="0.25">
      <c r="A2107" t="s">
        <v>2858</v>
      </c>
      <c r="B2107" t="s">
        <v>5912</v>
      </c>
      <c r="C2107" t="s">
        <v>6205</v>
      </c>
      <c r="D2107" t="s">
        <v>6120</v>
      </c>
      <c r="E2107">
        <v>21215</v>
      </c>
      <c r="F2107" t="s">
        <v>5937</v>
      </c>
    </row>
    <row r="2108" spans="1:6" x14ac:dyDescent="0.25">
      <c r="A2108" t="s">
        <v>2859</v>
      </c>
      <c r="B2108" t="s">
        <v>5912</v>
      </c>
      <c r="C2108" t="s">
        <v>6000</v>
      </c>
      <c r="D2108" t="s">
        <v>6001</v>
      </c>
      <c r="E2108">
        <v>6824</v>
      </c>
      <c r="F2108" t="s">
        <v>5937</v>
      </c>
    </row>
    <row r="2109" spans="1:6" x14ac:dyDescent="0.25">
      <c r="A2109" t="s">
        <v>2860</v>
      </c>
      <c r="B2109" t="s">
        <v>5912</v>
      </c>
      <c r="C2109" t="s">
        <v>5952</v>
      </c>
      <c r="D2109" t="s">
        <v>5953</v>
      </c>
      <c r="E2109">
        <v>10011</v>
      </c>
      <c r="F2109" t="s">
        <v>5937</v>
      </c>
    </row>
    <row r="2110" spans="1:6" x14ac:dyDescent="0.25">
      <c r="A2110" t="s">
        <v>2862</v>
      </c>
      <c r="B2110" t="s">
        <v>5912</v>
      </c>
      <c r="C2110" t="s">
        <v>6076</v>
      </c>
      <c r="D2110" t="s">
        <v>5920</v>
      </c>
      <c r="E2110">
        <v>33801</v>
      </c>
      <c r="F2110" t="s">
        <v>5915</v>
      </c>
    </row>
    <row r="2111" spans="1:6" x14ac:dyDescent="0.25">
      <c r="A2111" t="s">
        <v>2863</v>
      </c>
      <c r="B2111" t="s">
        <v>5912</v>
      </c>
      <c r="C2111" t="s">
        <v>6167</v>
      </c>
      <c r="D2111" t="s">
        <v>5942</v>
      </c>
      <c r="E2111">
        <v>61032</v>
      </c>
      <c r="F2111" t="s">
        <v>5927</v>
      </c>
    </row>
    <row r="2112" spans="1:6" x14ac:dyDescent="0.25">
      <c r="A2112" t="s">
        <v>2864</v>
      </c>
      <c r="B2112" t="s">
        <v>5912</v>
      </c>
      <c r="C2112" t="s">
        <v>6219</v>
      </c>
      <c r="D2112" t="s">
        <v>5971</v>
      </c>
      <c r="E2112">
        <v>97504</v>
      </c>
      <c r="F2112" t="s">
        <v>5918</v>
      </c>
    </row>
    <row r="2113" spans="1:6" x14ac:dyDescent="0.25">
      <c r="A2113" t="s">
        <v>2865</v>
      </c>
      <c r="B2113" t="s">
        <v>5912</v>
      </c>
      <c r="C2113" t="s">
        <v>5923</v>
      </c>
      <c r="D2113" t="s">
        <v>5924</v>
      </c>
      <c r="E2113">
        <v>98103</v>
      </c>
      <c r="F2113" t="s">
        <v>5918</v>
      </c>
    </row>
    <row r="2114" spans="1:6" x14ac:dyDescent="0.25">
      <c r="A2114" t="s">
        <v>2866</v>
      </c>
      <c r="B2114" t="s">
        <v>5912</v>
      </c>
      <c r="C2114" t="s">
        <v>5952</v>
      </c>
      <c r="D2114" t="s">
        <v>5953</v>
      </c>
      <c r="E2114">
        <v>10035</v>
      </c>
      <c r="F2114" t="s">
        <v>5937</v>
      </c>
    </row>
    <row r="2115" spans="1:6" x14ac:dyDescent="0.25">
      <c r="A2115" t="s">
        <v>2867</v>
      </c>
      <c r="B2115" t="s">
        <v>5912</v>
      </c>
      <c r="C2115" t="s">
        <v>6000</v>
      </c>
      <c r="D2115" t="s">
        <v>6001</v>
      </c>
      <c r="E2115">
        <v>6824</v>
      </c>
      <c r="F2115" t="s">
        <v>5937</v>
      </c>
    </row>
    <row r="2116" spans="1:6" x14ac:dyDescent="0.25">
      <c r="A2116" t="s">
        <v>2868</v>
      </c>
      <c r="B2116" t="s">
        <v>5912</v>
      </c>
      <c r="C2116" t="s">
        <v>6236</v>
      </c>
      <c r="D2116" t="s">
        <v>5945</v>
      </c>
      <c r="E2116">
        <v>56560</v>
      </c>
      <c r="F2116" t="s">
        <v>5927</v>
      </c>
    </row>
    <row r="2117" spans="1:6" x14ac:dyDescent="0.25">
      <c r="A2117" t="s">
        <v>2869</v>
      </c>
      <c r="B2117" t="s">
        <v>5912</v>
      </c>
      <c r="C2117" t="s">
        <v>5979</v>
      </c>
      <c r="D2117" t="s">
        <v>6040</v>
      </c>
      <c r="E2117">
        <v>31907</v>
      </c>
      <c r="F2117" t="s">
        <v>5915</v>
      </c>
    </row>
    <row r="2118" spans="1:6" x14ac:dyDescent="0.25">
      <c r="A2118" t="s">
        <v>2870</v>
      </c>
      <c r="B2118" t="s">
        <v>5912</v>
      </c>
      <c r="C2118" t="s">
        <v>5935</v>
      </c>
      <c r="D2118" t="s">
        <v>5936</v>
      </c>
      <c r="E2118">
        <v>19143</v>
      </c>
      <c r="F2118" t="s">
        <v>5937</v>
      </c>
    </row>
    <row r="2119" spans="1:6" x14ac:dyDescent="0.25">
      <c r="A2119" t="s">
        <v>2871</v>
      </c>
      <c r="B2119" t="s">
        <v>5912</v>
      </c>
      <c r="C2119" t="s">
        <v>5939</v>
      </c>
      <c r="D2119" t="s">
        <v>5926</v>
      </c>
      <c r="E2119">
        <v>77036</v>
      </c>
      <c r="F2119" t="s">
        <v>5927</v>
      </c>
    </row>
    <row r="2120" spans="1:6" x14ac:dyDescent="0.25">
      <c r="A2120" t="s">
        <v>2872</v>
      </c>
      <c r="B2120" t="s">
        <v>5912</v>
      </c>
      <c r="C2120" t="s">
        <v>5923</v>
      </c>
      <c r="D2120" t="s">
        <v>5924</v>
      </c>
      <c r="E2120">
        <v>98115</v>
      </c>
      <c r="F2120" t="s">
        <v>5918</v>
      </c>
    </row>
    <row r="2121" spans="1:6" x14ac:dyDescent="0.25">
      <c r="A2121" t="s">
        <v>2873</v>
      </c>
      <c r="B2121" t="s">
        <v>5912</v>
      </c>
      <c r="C2121" t="s">
        <v>5960</v>
      </c>
      <c r="D2121" t="s">
        <v>5962</v>
      </c>
      <c r="E2121">
        <v>38301</v>
      </c>
      <c r="F2121" t="s">
        <v>5915</v>
      </c>
    </row>
    <row r="2122" spans="1:6" x14ac:dyDescent="0.25">
      <c r="A2122" t="s">
        <v>2875</v>
      </c>
      <c r="B2122" t="s">
        <v>5912</v>
      </c>
      <c r="C2122" t="s">
        <v>6205</v>
      </c>
      <c r="D2122" t="s">
        <v>6120</v>
      </c>
      <c r="E2122">
        <v>21215</v>
      </c>
      <c r="F2122" t="s">
        <v>5937</v>
      </c>
    </row>
    <row r="2123" spans="1:6" x14ac:dyDescent="0.25">
      <c r="A2123" t="s">
        <v>2876</v>
      </c>
      <c r="B2123" t="s">
        <v>5912</v>
      </c>
      <c r="C2123" t="s">
        <v>6165</v>
      </c>
      <c r="D2123" t="s">
        <v>5931</v>
      </c>
      <c r="E2123">
        <v>84107</v>
      </c>
      <c r="F2123" t="s">
        <v>5918</v>
      </c>
    </row>
    <row r="2124" spans="1:6" x14ac:dyDescent="0.25">
      <c r="A2124" t="s">
        <v>2877</v>
      </c>
      <c r="B2124" t="s">
        <v>5912</v>
      </c>
      <c r="C2124" t="s">
        <v>5923</v>
      </c>
      <c r="D2124" t="s">
        <v>5924</v>
      </c>
      <c r="E2124">
        <v>98105</v>
      </c>
      <c r="F2124" t="s">
        <v>5918</v>
      </c>
    </row>
    <row r="2125" spans="1:6" x14ac:dyDescent="0.25">
      <c r="A2125" t="s">
        <v>2878</v>
      </c>
      <c r="B2125" t="s">
        <v>5912</v>
      </c>
      <c r="C2125" t="s">
        <v>6009</v>
      </c>
      <c r="D2125" t="s">
        <v>5926</v>
      </c>
      <c r="E2125">
        <v>75220</v>
      </c>
      <c r="F2125" t="s">
        <v>5927</v>
      </c>
    </row>
    <row r="2126" spans="1:6" x14ac:dyDescent="0.25">
      <c r="A2126" t="s">
        <v>2879</v>
      </c>
      <c r="B2126" t="s">
        <v>5912</v>
      </c>
      <c r="C2126" t="s">
        <v>5923</v>
      </c>
      <c r="D2126" t="s">
        <v>5924</v>
      </c>
      <c r="E2126">
        <v>98105</v>
      </c>
      <c r="F2126" t="s">
        <v>5918</v>
      </c>
    </row>
    <row r="2127" spans="1:6" x14ac:dyDescent="0.25">
      <c r="A2127" t="s">
        <v>2880</v>
      </c>
      <c r="B2127" t="s">
        <v>5912</v>
      </c>
      <c r="C2127" t="s">
        <v>6028</v>
      </c>
      <c r="D2127" t="s">
        <v>6006</v>
      </c>
      <c r="E2127">
        <v>8701</v>
      </c>
      <c r="F2127" t="s">
        <v>5937</v>
      </c>
    </row>
    <row r="2128" spans="1:6" x14ac:dyDescent="0.25">
      <c r="A2128" t="s">
        <v>2881</v>
      </c>
      <c r="B2128" t="s">
        <v>5912</v>
      </c>
      <c r="C2128" t="s">
        <v>5952</v>
      </c>
      <c r="D2128" t="s">
        <v>5953</v>
      </c>
      <c r="E2128">
        <v>10011</v>
      </c>
      <c r="F2128" t="s">
        <v>5937</v>
      </c>
    </row>
    <row r="2129" spans="1:6" x14ac:dyDescent="0.25">
      <c r="A2129" t="s">
        <v>2882</v>
      </c>
      <c r="B2129" t="s">
        <v>5912</v>
      </c>
      <c r="C2129" t="s">
        <v>6202</v>
      </c>
      <c r="D2129" t="s">
        <v>5951</v>
      </c>
      <c r="E2129">
        <v>46203</v>
      </c>
      <c r="F2129" t="s">
        <v>5927</v>
      </c>
    </row>
    <row r="2130" spans="1:6" x14ac:dyDescent="0.25">
      <c r="A2130" t="s">
        <v>2883</v>
      </c>
      <c r="B2130" t="s">
        <v>5912</v>
      </c>
      <c r="C2130" t="s">
        <v>6358</v>
      </c>
      <c r="D2130" t="s">
        <v>5926</v>
      </c>
      <c r="E2130">
        <v>77642</v>
      </c>
      <c r="F2130" t="s">
        <v>5927</v>
      </c>
    </row>
    <row r="2131" spans="1:6" x14ac:dyDescent="0.25">
      <c r="A2131" t="s">
        <v>2884</v>
      </c>
      <c r="B2131" t="s">
        <v>5912</v>
      </c>
      <c r="C2131" t="s">
        <v>6277</v>
      </c>
      <c r="D2131" t="s">
        <v>5962</v>
      </c>
      <c r="E2131">
        <v>37211</v>
      </c>
      <c r="F2131" t="s">
        <v>5915</v>
      </c>
    </row>
    <row r="2132" spans="1:6" x14ac:dyDescent="0.25">
      <c r="A2132" t="s">
        <v>2885</v>
      </c>
      <c r="B2132" t="s">
        <v>5912</v>
      </c>
      <c r="C2132" t="s">
        <v>5939</v>
      </c>
      <c r="D2132" t="s">
        <v>5926</v>
      </c>
      <c r="E2132">
        <v>77095</v>
      </c>
      <c r="F2132" t="s">
        <v>5927</v>
      </c>
    </row>
    <row r="2133" spans="1:6" x14ac:dyDescent="0.25">
      <c r="A2133" t="s">
        <v>2886</v>
      </c>
      <c r="B2133" t="s">
        <v>5912</v>
      </c>
      <c r="C2133" t="s">
        <v>5916</v>
      </c>
      <c r="D2133" t="s">
        <v>5917</v>
      </c>
      <c r="E2133">
        <v>90004</v>
      </c>
      <c r="F2133" t="s">
        <v>5918</v>
      </c>
    </row>
    <row r="2134" spans="1:6" x14ac:dyDescent="0.25">
      <c r="A2134" t="s">
        <v>2887</v>
      </c>
      <c r="B2134" t="s">
        <v>5912</v>
      </c>
      <c r="C2134" t="s">
        <v>5935</v>
      </c>
      <c r="D2134" t="s">
        <v>5936</v>
      </c>
      <c r="E2134">
        <v>19140</v>
      </c>
      <c r="F2134" t="s">
        <v>5937</v>
      </c>
    </row>
    <row r="2135" spans="1:6" x14ac:dyDescent="0.25">
      <c r="A2135" t="s">
        <v>2888</v>
      </c>
      <c r="B2135" t="s">
        <v>5912</v>
      </c>
      <c r="C2135" t="s">
        <v>6210</v>
      </c>
      <c r="D2135" t="s">
        <v>5971</v>
      </c>
      <c r="E2135">
        <v>97756</v>
      </c>
      <c r="F2135" t="s">
        <v>5918</v>
      </c>
    </row>
    <row r="2136" spans="1:6" x14ac:dyDescent="0.25">
      <c r="A2136" t="s">
        <v>2889</v>
      </c>
      <c r="B2136" t="s">
        <v>5912</v>
      </c>
      <c r="C2136" t="s">
        <v>6359</v>
      </c>
      <c r="D2136" t="s">
        <v>5917</v>
      </c>
      <c r="E2136">
        <v>95610</v>
      </c>
      <c r="F2136" t="s">
        <v>5918</v>
      </c>
    </row>
    <row r="2137" spans="1:6" x14ac:dyDescent="0.25">
      <c r="A2137" t="s">
        <v>2890</v>
      </c>
      <c r="B2137" t="s">
        <v>5912</v>
      </c>
      <c r="C2137" t="s">
        <v>5916</v>
      </c>
      <c r="D2137" t="s">
        <v>5917</v>
      </c>
      <c r="E2137">
        <v>90032</v>
      </c>
      <c r="F2137" t="s">
        <v>5918</v>
      </c>
    </row>
    <row r="2138" spans="1:6" x14ac:dyDescent="0.25">
      <c r="A2138" t="s">
        <v>2891</v>
      </c>
      <c r="B2138" t="s">
        <v>5912</v>
      </c>
      <c r="C2138" t="s">
        <v>6276</v>
      </c>
      <c r="D2138" t="s">
        <v>5920</v>
      </c>
      <c r="E2138">
        <v>32303</v>
      </c>
      <c r="F2138" t="s">
        <v>5915</v>
      </c>
    </row>
    <row r="2139" spans="1:6" x14ac:dyDescent="0.25">
      <c r="A2139" t="s">
        <v>2892</v>
      </c>
      <c r="B2139" t="s">
        <v>5912</v>
      </c>
      <c r="C2139" t="s">
        <v>6028</v>
      </c>
      <c r="D2139" t="s">
        <v>5980</v>
      </c>
      <c r="E2139">
        <v>44107</v>
      </c>
      <c r="F2139" t="s">
        <v>5937</v>
      </c>
    </row>
    <row r="2140" spans="1:6" x14ac:dyDescent="0.25">
      <c r="A2140" t="s">
        <v>2893</v>
      </c>
      <c r="B2140" t="s">
        <v>5912</v>
      </c>
      <c r="C2140" t="s">
        <v>6360</v>
      </c>
      <c r="D2140" t="s">
        <v>5926</v>
      </c>
      <c r="E2140">
        <v>75056</v>
      </c>
      <c r="F2140" t="s">
        <v>5927</v>
      </c>
    </row>
    <row r="2141" spans="1:6" x14ac:dyDescent="0.25">
      <c r="A2141" t="s">
        <v>2894</v>
      </c>
      <c r="B2141" t="s">
        <v>5912</v>
      </c>
      <c r="C2141" t="s">
        <v>5923</v>
      </c>
      <c r="D2141" t="s">
        <v>5924</v>
      </c>
      <c r="E2141">
        <v>98105</v>
      </c>
      <c r="F2141" t="s">
        <v>5918</v>
      </c>
    </row>
    <row r="2142" spans="1:6" x14ac:dyDescent="0.25">
      <c r="A2142" t="s">
        <v>2895</v>
      </c>
      <c r="B2142" t="s">
        <v>5912</v>
      </c>
      <c r="C2142" t="s">
        <v>5916</v>
      </c>
      <c r="D2142" t="s">
        <v>5917</v>
      </c>
      <c r="E2142">
        <v>90032</v>
      </c>
      <c r="F2142" t="s">
        <v>5918</v>
      </c>
    </row>
    <row r="2143" spans="1:6" x14ac:dyDescent="0.25">
      <c r="A2143" t="s">
        <v>2896</v>
      </c>
      <c r="B2143" t="s">
        <v>5912</v>
      </c>
      <c r="C2143" t="s">
        <v>5916</v>
      </c>
      <c r="D2143" t="s">
        <v>5917</v>
      </c>
      <c r="E2143">
        <v>90045</v>
      </c>
      <c r="F2143" t="s">
        <v>5918</v>
      </c>
    </row>
    <row r="2144" spans="1:6" x14ac:dyDescent="0.25">
      <c r="A2144" t="s">
        <v>2897</v>
      </c>
      <c r="B2144" t="s">
        <v>5912</v>
      </c>
      <c r="C2144" t="s">
        <v>6033</v>
      </c>
      <c r="D2144" t="s">
        <v>5953</v>
      </c>
      <c r="E2144">
        <v>11561</v>
      </c>
      <c r="F2144" t="s">
        <v>5937</v>
      </c>
    </row>
    <row r="2145" spans="1:6" x14ac:dyDescent="0.25">
      <c r="A2145" t="s">
        <v>2898</v>
      </c>
      <c r="B2145" t="s">
        <v>5912</v>
      </c>
      <c r="C2145" t="s">
        <v>5916</v>
      </c>
      <c r="D2145" t="s">
        <v>5917</v>
      </c>
      <c r="E2145">
        <v>90045</v>
      </c>
      <c r="F2145" t="s">
        <v>5918</v>
      </c>
    </row>
    <row r="2146" spans="1:6" x14ac:dyDescent="0.25">
      <c r="A2146" t="s">
        <v>2899</v>
      </c>
      <c r="B2146" t="s">
        <v>5912</v>
      </c>
      <c r="C2146" t="s">
        <v>5932</v>
      </c>
      <c r="D2146" t="s">
        <v>5917</v>
      </c>
      <c r="E2146">
        <v>94110</v>
      </c>
      <c r="F2146" t="s">
        <v>5918</v>
      </c>
    </row>
    <row r="2147" spans="1:6" x14ac:dyDescent="0.25">
      <c r="A2147" t="s">
        <v>2900</v>
      </c>
      <c r="B2147" t="s">
        <v>5912</v>
      </c>
      <c r="C2147" t="s">
        <v>6054</v>
      </c>
      <c r="D2147" t="s">
        <v>5959</v>
      </c>
      <c r="E2147">
        <v>23223</v>
      </c>
      <c r="F2147" t="s">
        <v>5915</v>
      </c>
    </row>
    <row r="2148" spans="1:6" x14ac:dyDescent="0.25">
      <c r="A2148" t="s">
        <v>2901</v>
      </c>
      <c r="B2148" t="s">
        <v>5912</v>
      </c>
      <c r="C2148" t="s">
        <v>6266</v>
      </c>
      <c r="D2148" t="s">
        <v>5996</v>
      </c>
      <c r="E2148">
        <v>87105</v>
      </c>
      <c r="F2148" t="s">
        <v>5918</v>
      </c>
    </row>
    <row r="2149" spans="1:6" x14ac:dyDescent="0.25">
      <c r="A2149" t="s">
        <v>2902</v>
      </c>
      <c r="B2149" t="s">
        <v>5912</v>
      </c>
      <c r="C2149" t="s">
        <v>6007</v>
      </c>
      <c r="D2149" t="s">
        <v>5980</v>
      </c>
      <c r="E2149">
        <v>44312</v>
      </c>
      <c r="F2149" t="s">
        <v>5937</v>
      </c>
    </row>
    <row r="2150" spans="1:6" x14ac:dyDescent="0.25">
      <c r="A2150" t="s">
        <v>2903</v>
      </c>
      <c r="B2150" t="s">
        <v>5912</v>
      </c>
      <c r="C2150" t="s">
        <v>6090</v>
      </c>
      <c r="D2150" t="s">
        <v>6006</v>
      </c>
      <c r="E2150">
        <v>7060</v>
      </c>
      <c r="F2150" t="s">
        <v>5937</v>
      </c>
    </row>
    <row r="2151" spans="1:6" x14ac:dyDescent="0.25">
      <c r="A2151" t="s">
        <v>2904</v>
      </c>
      <c r="B2151" t="s">
        <v>5912</v>
      </c>
      <c r="C2151" t="s">
        <v>5952</v>
      </c>
      <c r="D2151" t="s">
        <v>5953</v>
      </c>
      <c r="E2151">
        <v>10011</v>
      </c>
      <c r="F2151" t="s">
        <v>5937</v>
      </c>
    </row>
    <row r="2152" spans="1:6" x14ac:dyDescent="0.25">
      <c r="A2152" t="s">
        <v>2905</v>
      </c>
      <c r="B2152" t="s">
        <v>5912</v>
      </c>
      <c r="C2152" t="s">
        <v>6101</v>
      </c>
      <c r="D2152" t="s">
        <v>5920</v>
      </c>
      <c r="E2152">
        <v>33012</v>
      </c>
      <c r="F2152" t="s">
        <v>5915</v>
      </c>
    </row>
    <row r="2153" spans="1:6" x14ac:dyDescent="0.25">
      <c r="A2153" t="s">
        <v>2906</v>
      </c>
      <c r="B2153" t="s">
        <v>5912</v>
      </c>
      <c r="C2153" t="s">
        <v>6210</v>
      </c>
      <c r="D2153" t="s">
        <v>5924</v>
      </c>
      <c r="E2153">
        <v>98052</v>
      </c>
      <c r="F2153" t="s">
        <v>5918</v>
      </c>
    </row>
    <row r="2154" spans="1:6" x14ac:dyDescent="0.25">
      <c r="A2154" t="s">
        <v>2907</v>
      </c>
      <c r="B2154" t="s">
        <v>5912</v>
      </c>
      <c r="C2154" t="s">
        <v>6361</v>
      </c>
      <c r="D2154" t="s">
        <v>5920</v>
      </c>
      <c r="E2154">
        <v>32114</v>
      </c>
      <c r="F2154" t="s">
        <v>5915</v>
      </c>
    </row>
    <row r="2155" spans="1:6" x14ac:dyDescent="0.25">
      <c r="A2155" t="s">
        <v>2909</v>
      </c>
      <c r="B2155" t="s">
        <v>5912</v>
      </c>
      <c r="C2155" t="s">
        <v>6362</v>
      </c>
      <c r="D2155" t="s">
        <v>5957</v>
      </c>
      <c r="E2155">
        <v>86442</v>
      </c>
      <c r="F2155" t="s">
        <v>5918</v>
      </c>
    </row>
    <row r="2156" spans="1:6" x14ac:dyDescent="0.25">
      <c r="A2156" t="s">
        <v>2910</v>
      </c>
      <c r="B2156" t="s">
        <v>5912</v>
      </c>
      <c r="C2156" t="s">
        <v>5916</v>
      </c>
      <c r="D2156" t="s">
        <v>5917</v>
      </c>
      <c r="E2156">
        <v>90049</v>
      </c>
      <c r="F2156" t="s">
        <v>5918</v>
      </c>
    </row>
    <row r="2157" spans="1:6" x14ac:dyDescent="0.25">
      <c r="A2157" t="s">
        <v>2911</v>
      </c>
      <c r="B2157" t="s">
        <v>5912</v>
      </c>
      <c r="C2157" t="s">
        <v>5990</v>
      </c>
      <c r="D2157" t="s">
        <v>5962</v>
      </c>
      <c r="E2157">
        <v>37064</v>
      </c>
      <c r="F2157" t="s">
        <v>5915</v>
      </c>
    </row>
    <row r="2158" spans="1:6" x14ac:dyDescent="0.25">
      <c r="A2158" t="s">
        <v>2912</v>
      </c>
      <c r="B2158" t="s">
        <v>5912</v>
      </c>
      <c r="C2158" t="s">
        <v>6363</v>
      </c>
      <c r="D2158" t="s">
        <v>5951</v>
      </c>
      <c r="E2158">
        <v>46368</v>
      </c>
      <c r="F2158" t="s">
        <v>5927</v>
      </c>
    </row>
    <row r="2159" spans="1:6" x14ac:dyDescent="0.25">
      <c r="A2159" t="s">
        <v>2913</v>
      </c>
      <c r="B2159" t="s">
        <v>5912</v>
      </c>
      <c r="C2159" t="s">
        <v>6029</v>
      </c>
      <c r="D2159" t="s">
        <v>5959</v>
      </c>
      <c r="E2159">
        <v>22204</v>
      </c>
      <c r="F2159" t="s">
        <v>5915</v>
      </c>
    </row>
    <row r="2160" spans="1:6" x14ac:dyDescent="0.25">
      <c r="A2160" t="s">
        <v>2914</v>
      </c>
      <c r="B2160" t="s">
        <v>5912</v>
      </c>
      <c r="C2160" t="s">
        <v>5932</v>
      </c>
      <c r="D2160" t="s">
        <v>5917</v>
      </c>
      <c r="E2160">
        <v>94110</v>
      </c>
      <c r="F2160" t="s">
        <v>5918</v>
      </c>
    </row>
    <row r="2161" spans="1:6" x14ac:dyDescent="0.25">
      <c r="A2161" t="s">
        <v>2915</v>
      </c>
      <c r="B2161" t="s">
        <v>5912</v>
      </c>
      <c r="C2161" t="s">
        <v>6059</v>
      </c>
      <c r="D2161" t="s">
        <v>5953</v>
      </c>
      <c r="E2161">
        <v>10801</v>
      </c>
      <c r="F2161" t="s">
        <v>5937</v>
      </c>
    </row>
    <row r="2162" spans="1:6" x14ac:dyDescent="0.25">
      <c r="A2162" t="s">
        <v>2916</v>
      </c>
      <c r="B2162" t="s">
        <v>5912</v>
      </c>
      <c r="C2162" t="s">
        <v>6078</v>
      </c>
      <c r="D2162" t="s">
        <v>5957</v>
      </c>
      <c r="E2162">
        <v>85204</v>
      </c>
      <c r="F2162" t="s">
        <v>5918</v>
      </c>
    </row>
    <row r="2163" spans="1:6" x14ac:dyDescent="0.25">
      <c r="A2163" t="s">
        <v>2917</v>
      </c>
      <c r="B2163" t="s">
        <v>5912</v>
      </c>
      <c r="C2163" t="s">
        <v>6107</v>
      </c>
      <c r="D2163" t="s">
        <v>5980</v>
      </c>
      <c r="E2163">
        <v>43130</v>
      </c>
      <c r="F2163" t="s">
        <v>5937</v>
      </c>
    </row>
    <row r="2164" spans="1:6" x14ac:dyDescent="0.25">
      <c r="A2164" t="s">
        <v>2918</v>
      </c>
      <c r="B2164" t="s">
        <v>5912</v>
      </c>
      <c r="C2164" t="s">
        <v>6238</v>
      </c>
      <c r="D2164" t="s">
        <v>5917</v>
      </c>
      <c r="E2164">
        <v>95207</v>
      </c>
      <c r="F2164" t="s">
        <v>5918</v>
      </c>
    </row>
    <row r="2165" spans="1:6" x14ac:dyDescent="0.25">
      <c r="A2165" t="s">
        <v>2920</v>
      </c>
      <c r="B2165" t="s">
        <v>5912</v>
      </c>
      <c r="C2165" t="s">
        <v>6108</v>
      </c>
      <c r="D2165" t="s">
        <v>5922</v>
      </c>
      <c r="E2165">
        <v>28806</v>
      </c>
      <c r="F2165" t="s">
        <v>5915</v>
      </c>
    </row>
    <row r="2166" spans="1:6" x14ac:dyDescent="0.25">
      <c r="A2166" t="s">
        <v>2921</v>
      </c>
      <c r="B2166" t="s">
        <v>5912</v>
      </c>
      <c r="C2166" t="s">
        <v>6261</v>
      </c>
      <c r="D2166" t="s">
        <v>5962</v>
      </c>
      <c r="E2166">
        <v>37042</v>
      </c>
      <c r="F2166" t="s">
        <v>5915</v>
      </c>
    </row>
    <row r="2167" spans="1:6" x14ac:dyDescent="0.25">
      <c r="A2167" t="s">
        <v>2922</v>
      </c>
      <c r="B2167" t="s">
        <v>5912</v>
      </c>
      <c r="C2167" t="s">
        <v>5973</v>
      </c>
      <c r="D2167" t="s">
        <v>5942</v>
      </c>
      <c r="E2167">
        <v>60505</v>
      </c>
      <c r="F2167" t="s">
        <v>5927</v>
      </c>
    </row>
    <row r="2168" spans="1:6" x14ac:dyDescent="0.25">
      <c r="A2168" t="s">
        <v>2923</v>
      </c>
      <c r="B2168" t="s">
        <v>5912</v>
      </c>
      <c r="C2168" t="s">
        <v>6050</v>
      </c>
      <c r="D2168" t="s">
        <v>6051</v>
      </c>
      <c r="E2168">
        <v>2886</v>
      </c>
      <c r="F2168" t="s">
        <v>5937</v>
      </c>
    </row>
    <row r="2169" spans="1:6" x14ac:dyDescent="0.25">
      <c r="A2169" t="s">
        <v>2924</v>
      </c>
      <c r="B2169" t="s">
        <v>5912</v>
      </c>
      <c r="C2169" t="s">
        <v>6197</v>
      </c>
      <c r="D2169" t="s">
        <v>5999</v>
      </c>
      <c r="E2169">
        <v>70506</v>
      </c>
      <c r="F2169" t="s">
        <v>5915</v>
      </c>
    </row>
    <row r="2170" spans="1:6" x14ac:dyDescent="0.25">
      <c r="A2170" t="s">
        <v>2925</v>
      </c>
      <c r="B2170" t="s">
        <v>5912</v>
      </c>
      <c r="C2170" t="s">
        <v>6364</v>
      </c>
      <c r="D2170" t="s">
        <v>6365</v>
      </c>
      <c r="E2170">
        <v>58103</v>
      </c>
      <c r="F2170" t="s">
        <v>5927</v>
      </c>
    </row>
    <row r="2171" spans="1:6" x14ac:dyDescent="0.25">
      <c r="A2171" t="s">
        <v>2926</v>
      </c>
      <c r="B2171" t="s">
        <v>5912</v>
      </c>
      <c r="C2171" t="s">
        <v>5955</v>
      </c>
      <c r="D2171" t="s">
        <v>5942</v>
      </c>
      <c r="E2171">
        <v>60623</v>
      </c>
      <c r="F2171" t="s">
        <v>5927</v>
      </c>
    </row>
    <row r="2172" spans="1:6" x14ac:dyDescent="0.25">
      <c r="A2172" t="s">
        <v>2927</v>
      </c>
      <c r="B2172" t="s">
        <v>5912</v>
      </c>
      <c r="C2172" t="s">
        <v>6056</v>
      </c>
      <c r="D2172" t="s">
        <v>5951</v>
      </c>
      <c r="E2172">
        <v>46226</v>
      </c>
      <c r="F2172" t="s">
        <v>5927</v>
      </c>
    </row>
    <row r="2173" spans="1:6" x14ac:dyDescent="0.25">
      <c r="A2173" t="s">
        <v>2928</v>
      </c>
      <c r="B2173" t="s">
        <v>5912</v>
      </c>
      <c r="C2173" t="s">
        <v>6366</v>
      </c>
      <c r="D2173" t="s">
        <v>5951</v>
      </c>
      <c r="E2173">
        <v>46514</v>
      </c>
      <c r="F2173" t="s">
        <v>5927</v>
      </c>
    </row>
    <row r="2174" spans="1:6" x14ac:dyDescent="0.25">
      <c r="A2174" t="s">
        <v>2929</v>
      </c>
      <c r="B2174" t="s">
        <v>5912</v>
      </c>
      <c r="C2174" t="s">
        <v>6196</v>
      </c>
      <c r="D2174" t="s">
        <v>5980</v>
      </c>
      <c r="E2174">
        <v>44240</v>
      </c>
      <c r="F2174" t="s">
        <v>5937</v>
      </c>
    </row>
    <row r="2175" spans="1:6" x14ac:dyDescent="0.25">
      <c r="A2175" t="s">
        <v>2930</v>
      </c>
      <c r="B2175" t="s">
        <v>5912</v>
      </c>
      <c r="C2175" t="s">
        <v>6367</v>
      </c>
      <c r="D2175" t="s">
        <v>5917</v>
      </c>
      <c r="E2175">
        <v>91776</v>
      </c>
      <c r="F2175" t="s">
        <v>5918</v>
      </c>
    </row>
    <row r="2176" spans="1:6" x14ac:dyDescent="0.25">
      <c r="A2176" t="s">
        <v>2931</v>
      </c>
      <c r="B2176" t="s">
        <v>5912</v>
      </c>
      <c r="C2176" t="s">
        <v>5913</v>
      </c>
      <c r="D2176" t="s">
        <v>5914</v>
      </c>
      <c r="E2176">
        <v>42420</v>
      </c>
      <c r="F2176" t="s">
        <v>5915</v>
      </c>
    </row>
    <row r="2177" spans="1:6" x14ac:dyDescent="0.25">
      <c r="A2177" t="s">
        <v>2932</v>
      </c>
      <c r="B2177" t="s">
        <v>5912</v>
      </c>
      <c r="C2177" t="s">
        <v>5932</v>
      </c>
      <c r="D2177" t="s">
        <v>5917</v>
      </c>
      <c r="E2177">
        <v>94110</v>
      </c>
      <c r="F2177" t="s">
        <v>5918</v>
      </c>
    </row>
    <row r="2178" spans="1:6" x14ac:dyDescent="0.25">
      <c r="A2178" t="s">
        <v>2933</v>
      </c>
      <c r="B2178" t="s">
        <v>5912</v>
      </c>
      <c r="C2178" t="s">
        <v>6297</v>
      </c>
      <c r="D2178" t="s">
        <v>5942</v>
      </c>
      <c r="E2178">
        <v>60035</v>
      </c>
      <c r="F2178" t="s">
        <v>5927</v>
      </c>
    </row>
    <row r="2179" spans="1:6" x14ac:dyDescent="0.25">
      <c r="A2179" t="s">
        <v>2934</v>
      </c>
      <c r="B2179" t="s">
        <v>5912</v>
      </c>
      <c r="C2179" t="s">
        <v>5932</v>
      </c>
      <c r="D2179" t="s">
        <v>5917</v>
      </c>
      <c r="E2179">
        <v>94122</v>
      </c>
      <c r="F2179" t="s">
        <v>5918</v>
      </c>
    </row>
    <row r="2180" spans="1:6" x14ac:dyDescent="0.25">
      <c r="A2180" t="s">
        <v>2935</v>
      </c>
      <c r="B2180" t="s">
        <v>5912</v>
      </c>
      <c r="C2180" t="s">
        <v>5952</v>
      </c>
      <c r="D2180" t="s">
        <v>5953</v>
      </c>
      <c r="E2180">
        <v>10035</v>
      </c>
      <c r="F2180" t="s">
        <v>5937</v>
      </c>
    </row>
    <row r="2181" spans="1:6" x14ac:dyDescent="0.25">
      <c r="A2181" t="s">
        <v>2936</v>
      </c>
      <c r="B2181" t="s">
        <v>5912</v>
      </c>
      <c r="C2181" t="s">
        <v>6009</v>
      </c>
      <c r="D2181" t="s">
        <v>5926</v>
      </c>
      <c r="E2181">
        <v>75081</v>
      </c>
      <c r="F2181" t="s">
        <v>5927</v>
      </c>
    </row>
    <row r="2182" spans="1:6" x14ac:dyDescent="0.25">
      <c r="A2182" t="s">
        <v>2937</v>
      </c>
      <c r="B2182" t="s">
        <v>5912</v>
      </c>
      <c r="C2182" t="s">
        <v>5958</v>
      </c>
      <c r="D2182" t="s">
        <v>5980</v>
      </c>
      <c r="E2182">
        <v>45503</v>
      </c>
      <c r="F2182" t="s">
        <v>5937</v>
      </c>
    </row>
    <row r="2183" spans="1:6" x14ac:dyDescent="0.25">
      <c r="A2183" t="s">
        <v>2938</v>
      </c>
      <c r="B2183" t="s">
        <v>5912</v>
      </c>
      <c r="C2183" t="s">
        <v>6018</v>
      </c>
      <c r="D2183" t="s">
        <v>5917</v>
      </c>
      <c r="E2183">
        <v>92024</v>
      </c>
      <c r="F2183" t="s">
        <v>5918</v>
      </c>
    </row>
    <row r="2184" spans="1:6" x14ac:dyDescent="0.25">
      <c r="A2184" t="s">
        <v>2939</v>
      </c>
      <c r="B2184" t="s">
        <v>5912</v>
      </c>
      <c r="C2184" t="s">
        <v>5935</v>
      </c>
      <c r="D2184" t="s">
        <v>5936</v>
      </c>
      <c r="E2184">
        <v>19120</v>
      </c>
      <c r="F2184" t="s">
        <v>5937</v>
      </c>
    </row>
    <row r="2185" spans="1:6" x14ac:dyDescent="0.25">
      <c r="A2185" t="s">
        <v>2940</v>
      </c>
      <c r="B2185" t="s">
        <v>5912</v>
      </c>
      <c r="C2185" t="s">
        <v>5966</v>
      </c>
      <c r="D2185" t="s">
        <v>6120</v>
      </c>
      <c r="E2185">
        <v>21044</v>
      </c>
      <c r="F2185" t="s">
        <v>5937</v>
      </c>
    </row>
    <row r="2186" spans="1:6" x14ac:dyDescent="0.25">
      <c r="A2186" t="s">
        <v>2941</v>
      </c>
      <c r="B2186" t="s">
        <v>5912</v>
      </c>
      <c r="C2186" t="s">
        <v>6025</v>
      </c>
      <c r="D2186" t="s">
        <v>5974</v>
      </c>
      <c r="E2186">
        <v>80906</v>
      </c>
      <c r="F2186" t="s">
        <v>5918</v>
      </c>
    </row>
    <row r="2187" spans="1:6" x14ac:dyDescent="0.25">
      <c r="A2187" t="s">
        <v>2942</v>
      </c>
      <c r="B2187" t="s">
        <v>5912</v>
      </c>
      <c r="C2187" t="s">
        <v>5952</v>
      </c>
      <c r="D2187" t="s">
        <v>5953</v>
      </c>
      <c r="E2187">
        <v>10009</v>
      </c>
      <c r="F2187" t="s">
        <v>5937</v>
      </c>
    </row>
    <row r="2188" spans="1:6" x14ac:dyDescent="0.25">
      <c r="A2188" t="s">
        <v>2943</v>
      </c>
      <c r="B2188" t="s">
        <v>5912</v>
      </c>
      <c r="C2188" t="s">
        <v>5935</v>
      </c>
      <c r="D2188" t="s">
        <v>5936</v>
      </c>
      <c r="E2188">
        <v>19140</v>
      </c>
      <c r="F2188" t="s">
        <v>5937</v>
      </c>
    </row>
    <row r="2189" spans="1:6" x14ac:dyDescent="0.25">
      <c r="A2189" t="s">
        <v>2944</v>
      </c>
      <c r="B2189" t="s">
        <v>5912</v>
      </c>
      <c r="C2189" t="s">
        <v>5979</v>
      </c>
      <c r="D2189" t="s">
        <v>5951</v>
      </c>
      <c r="E2189">
        <v>47201</v>
      </c>
      <c r="F2189" t="s">
        <v>5927</v>
      </c>
    </row>
    <row r="2190" spans="1:6" x14ac:dyDescent="0.25">
      <c r="A2190" t="s">
        <v>2945</v>
      </c>
      <c r="B2190" t="s">
        <v>5912</v>
      </c>
      <c r="C2190" t="s">
        <v>5916</v>
      </c>
      <c r="D2190" t="s">
        <v>5917</v>
      </c>
      <c r="E2190">
        <v>90004</v>
      </c>
      <c r="F2190" t="s">
        <v>5918</v>
      </c>
    </row>
    <row r="2191" spans="1:6" x14ac:dyDescent="0.25">
      <c r="A2191" t="s">
        <v>2946</v>
      </c>
      <c r="B2191" t="s">
        <v>5912</v>
      </c>
      <c r="C2191" t="s">
        <v>5952</v>
      </c>
      <c r="D2191" t="s">
        <v>5953</v>
      </c>
      <c r="E2191">
        <v>10024</v>
      </c>
      <c r="F2191" t="s">
        <v>5937</v>
      </c>
    </row>
    <row r="2192" spans="1:6" x14ac:dyDescent="0.25">
      <c r="A2192" t="s">
        <v>2947</v>
      </c>
      <c r="B2192" t="s">
        <v>5912</v>
      </c>
      <c r="C2192" t="s">
        <v>6056</v>
      </c>
      <c r="D2192" t="s">
        <v>6039</v>
      </c>
      <c r="E2192">
        <v>1841</v>
      </c>
      <c r="F2192" t="s">
        <v>5937</v>
      </c>
    </row>
    <row r="2193" spans="1:6" x14ac:dyDescent="0.25">
      <c r="A2193" t="s">
        <v>2948</v>
      </c>
      <c r="B2193" t="s">
        <v>5912</v>
      </c>
      <c r="C2193" t="s">
        <v>5932</v>
      </c>
      <c r="D2193" t="s">
        <v>5917</v>
      </c>
      <c r="E2193">
        <v>94122</v>
      </c>
      <c r="F2193" t="s">
        <v>5918</v>
      </c>
    </row>
    <row r="2194" spans="1:6" x14ac:dyDescent="0.25">
      <c r="A2194" t="s">
        <v>2949</v>
      </c>
      <c r="B2194" t="s">
        <v>5912</v>
      </c>
      <c r="C2194" t="s">
        <v>6014</v>
      </c>
      <c r="D2194" t="s">
        <v>5947</v>
      </c>
      <c r="E2194">
        <v>48205</v>
      </c>
      <c r="F2194" t="s">
        <v>5927</v>
      </c>
    </row>
    <row r="2195" spans="1:6" x14ac:dyDescent="0.25">
      <c r="A2195" t="s">
        <v>2950</v>
      </c>
      <c r="B2195" t="s">
        <v>5912</v>
      </c>
      <c r="C2195" t="s">
        <v>6004</v>
      </c>
      <c r="D2195" t="s">
        <v>5980</v>
      </c>
      <c r="E2195">
        <v>45011</v>
      </c>
      <c r="F2195" t="s">
        <v>5937</v>
      </c>
    </row>
    <row r="2196" spans="1:6" x14ac:dyDescent="0.25">
      <c r="A2196" t="s">
        <v>2951</v>
      </c>
      <c r="B2196" t="s">
        <v>5912</v>
      </c>
      <c r="C2196" t="s">
        <v>5979</v>
      </c>
      <c r="D2196" t="s">
        <v>5980</v>
      </c>
      <c r="E2196">
        <v>43229</v>
      </c>
      <c r="F2196" t="s">
        <v>5937</v>
      </c>
    </row>
    <row r="2197" spans="1:6" x14ac:dyDescent="0.25">
      <c r="A2197" t="s">
        <v>2952</v>
      </c>
      <c r="B2197" t="s">
        <v>5912</v>
      </c>
      <c r="C2197" t="s">
        <v>5955</v>
      </c>
      <c r="D2197" t="s">
        <v>5942</v>
      </c>
      <c r="E2197">
        <v>60610</v>
      </c>
      <c r="F2197" t="s">
        <v>5927</v>
      </c>
    </row>
    <row r="2198" spans="1:6" x14ac:dyDescent="0.25">
      <c r="A2198" t="s">
        <v>2953</v>
      </c>
      <c r="B2198" t="s">
        <v>5912</v>
      </c>
      <c r="C2198" t="s">
        <v>6368</v>
      </c>
      <c r="D2198" t="s">
        <v>5920</v>
      </c>
      <c r="E2198">
        <v>33063</v>
      </c>
      <c r="F2198" t="s">
        <v>5915</v>
      </c>
    </row>
    <row r="2199" spans="1:6" x14ac:dyDescent="0.25">
      <c r="A2199" t="s">
        <v>2954</v>
      </c>
      <c r="B2199" t="s">
        <v>5912</v>
      </c>
      <c r="C2199" t="s">
        <v>6369</v>
      </c>
      <c r="D2199" t="s">
        <v>6040</v>
      </c>
      <c r="E2199">
        <v>30328</v>
      </c>
      <c r="F2199" t="s">
        <v>5915</v>
      </c>
    </row>
    <row r="2200" spans="1:6" x14ac:dyDescent="0.25">
      <c r="A2200" t="s">
        <v>2955</v>
      </c>
      <c r="B2200" t="s">
        <v>5912</v>
      </c>
      <c r="C2200" t="s">
        <v>6266</v>
      </c>
      <c r="D2200" t="s">
        <v>5996</v>
      </c>
      <c r="E2200">
        <v>87105</v>
      </c>
      <c r="F2200" t="s">
        <v>5918</v>
      </c>
    </row>
    <row r="2201" spans="1:6" x14ac:dyDescent="0.25">
      <c r="A2201" t="s">
        <v>2956</v>
      </c>
      <c r="B2201" t="s">
        <v>5912</v>
      </c>
      <c r="C2201" t="s">
        <v>6209</v>
      </c>
      <c r="D2201" t="s">
        <v>5994</v>
      </c>
      <c r="E2201">
        <v>74133</v>
      </c>
      <c r="F2201" t="s">
        <v>5927</v>
      </c>
    </row>
    <row r="2202" spans="1:6" x14ac:dyDescent="0.25">
      <c r="A2202" t="s">
        <v>2957</v>
      </c>
      <c r="B2202" t="s">
        <v>5912</v>
      </c>
      <c r="C2202" t="s">
        <v>6295</v>
      </c>
      <c r="D2202" t="s">
        <v>6006</v>
      </c>
      <c r="E2202">
        <v>7050</v>
      </c>
      <c r="F2202" t="s">
        <v>5937</v>
      </c>
    </row>
    <row r="2203" spans="1:6" x14ac:dyDescent="0.25">
      <c r="A2203" t="s">
        <v>2958</v>
      </c>
      <c r="B2203" t="s">
        <v>5912</v>
      </c>
      <c r="C2203" t="s">
        <v>5913</v>
      </c>
      <c r="D2203" t="s">
        <v>5914</v>
      </c>
      <c r="E2203">
        <v>42420</v>
      </c>
      <c r="F2203" t="s">
        <v>5915</v>
      </c>
    </row>
    <row r="2204" spans="1:6" x14ac:dyDescent="0.25">
      <c r="A2204" t="s">
        <v>2959</v>
      </c>
      <c r="B2204" t="s">
        <v>5912</v>
      </c>
      <c r="C2204" t="s">
        <v>5955</v>
      </c>
      <c r="D2204" t="s">
        <v>5942</v>
      </c>
      <c r="E2204">
        <v>60653</v>
      </c>
      <c r="F2204" t="s">
        <v>5927</v>
      </c>
    </row>
    <row r="2205" spans="1:6" x14ac:dyDescent="0.25">
      <c r="A2205" t="s">
        <v>2960</v>
      </c>
      <c r="B2205" t="s">
        <v>5912</v>
      </c>
      <c r="C2205" t="s">
        <v>6358</v>
      </c>
      <c r="D2205" t="s">
        <v>5926</v>
      </c>
      <c r="E2205">
        <v>77642</v>
      </c>
      <c r="F2205" t="s">
        <v>5927</v>
      </c>
    </row>
    <row r="2206" spans="1:6" x14ac:dyDescent="0.25">
      <c r="A2206" t="s">
        <v>2961</v>
      </c>
      <c r="B2206" t="s">
        <v>5912</v>
      </c>
      <c r="C2206" t="s">
        <v>5946</v>
      </c>
      <c r="D2206" t="s">
        <v>5947</v>
      </c>
      <c r="E2206">
        <v>48185</v>
      </c>
      <c r="F2206" t="s">
        <v>5927</v>
      </c>
    </row>
    <row r="2207" spans="1:6" x14ac:dyDescent="0.25">
      <c r="A2207" t="s">
        <v>2962</v>
      </c>
      <c r="B2207" t="s">
        <v>5912</v>
      </c>
      <c r="C2207" t="s">
        <v>5983</v>
      </c>
      <c r="D2207" t="s">
        <v>5951</v>
      </c>
      <c r="E2207">
        <v>47401</v>
      </c>
      <c r="F2207" t="s">
        <v>5927</v>
      </c>
    </row>
    <row r="2208" spans="1:6" x14ac:dyDescent="0.25">
      <c r="A2208" t="s">
        <v>2963</v>
      </c>
      <c r="B2208" t="s">
        <v>5912</v>
      </c>
      <c r="C2208" t="s">
        <v>5916</v>
      </c>
      <c r="D2208" t="s">
        <v>5917</v>
      </c>
      <c r="E2208">
        <v>90032</v>
      </c>
      <c r="F2208" t="s">
        <v>5918</v>
      </c>
    </row>
    <row r="2209" spans="1:6" x14ac:dyDescent="0.25">
      <c r="A2209" t="s">
        <v>2964</v>
      </c>
      <c r="B2209" t="s">
        <v>5912</v>
      </c>
      <c r="C2209" t="s">
        <v>5932</v>
      </c>
      <c r="D2209" t="s">
        <v>5917</v>
      </c>
      <c r="E2209">
        <v>94109</v>
      </c>
      <c r="F2209" t="s">
        <v>5918</v>
      </c>
    </row>
    <row r="2210" spans="1:6" x14ac:dyDescent="0.25">
      <c r="A2210" t="s">
        <v>2965</v>
      </c>
      <c r="B2210" t="s">
        <v>5912</v>
      </c>
      <c r="C2210" t="s">
        <v>5932</v>
      </c>
      <c r="D2210" t="s">
        <v>5917</v>
      </c>
      <c r="E2210">
        <v>94110</v>
      </c>
      <c r="F2210" t="s">
        <v>5918</v>
      </c>
    </row>
    <row r="2211" spans="1:6" x14ac:dyDescent="0.25">
      <c r="A2211" t="s">
        <v>2966</v>
      </c>
      <c r="B2211" t="s">
        <v>5912</v>
      </c>
      <c r="C2211" t="s">
        <v>5992</v>
      </c>
      <c r="D2211" t="s">
        <v>5917</v>
      </c>
      <c r="E2211">
        <v>95123</v>
      </c>
      <c r="F2211" t="s">
        <v>5918</v>
      </c>
    </row>
    <row r="2212" spans="1:6" x14ac:dyDescent="0.25">
      <c r="A2212" t="s">
        <v>2967</v>
      </c>
      <c r="B2212" t="s">
        <v>5912</v>
      </c>
      <c r="C2212" t="s">
        <v>6008</v>
      </c>
      <c r="D2212" t="s">
        <v>5974</v>
      </c>
      <c r="E2212">
        <v>80219</v>
      </c>
      <c r="F2212" t="s">
        <v>5918</v>
      </c>
    </row>
    <row r="2213" spans="1:6" x14ac:dyDescent="0.25">
      <c r="A2213" t="s">
        <v>2968</v>
      </c>
      <c r="B2213" t="s">
        <v>5912</v>
      </c>
      <c r="C2213" t="s">
        <v>5973</v>
      </c>
      <c r="D2213" t="s">
        <v>5974</v>
      </c>
      <c r="E2213">
        <v>80013</v>
      </c>
      <c r="F2213" t="s">
        <v>5918</v>
      </c>
    </row>
    <row r="2214" spans="1:6" x14ac:dyDescent="0.25">
      <c r="A2214" t="s">
        <v>2969</v>
      </c>
      <c r="B2214" t="s">
        <v>5912</v>
      </c>
      <c r="C2214" t="s">
        <v>6356</v>
      </c>
      <c r="D2214" t="s">
        <v>6309</v>
      </c>
      <c r="E2214">
        <v>83704</v>
      </c>
      <c r="F2214" t="s">
        <v>5918</v>
      </c>
    </row>
    <row r="2215" spans="1:6" x14ac:dyDescent="0.25">
      <c r="A2215" t="s">
        <v>2970</v>
      </c>
      <c r="B2215" t="s">
        <v>5912</v>
      </c>
      <c r="C2215" t="s">
        <v>5952</v>
      </c>
      <c r="D2215" t="s">
        <v>5953</v>
      </c>
      <c r="E2215">
        <v>10035</v>
      </c>
      <c r="F2215" t="s">
        <v>5937</v>
      </c>
    </row>
    <row r="2216" spans="1:6" x14ac:dyDescent="0.25">
      <c r="A2216" t="s">
        <v>2971</v>
      </c>
      <c r="B2216" t="s">
        <v>5912</v>
      </c>
      <c r="C2216" t="s">
        <v>5935</v>
      </c>
      <c r="D2216" t="s">
        <v>5936</v>
      </c>
      <c r="E2216">
        <v>19140</v>
      </c>
      <c r="F2216" t="s">
        <v>5937</v>
      </c>
    </row>
    <row r="2217" spans="1:6" x14ac:dyDescent="0.25">
      <c r="A2217" t="s">
        <v>2972</v>
      </c>
      <c r="B2217" t="s">
        <v>5912</v>
      </c>
      <c r="C2217" t="s">
        <v>6370</v>
      </c>
      <c r="D2217" t="s">
        <v>5980</v>
      </c>
      <c r="E2217">
        <v>44060</v>
      </c>
      <c r="F2217" t="s">
        <v>5937</v>
      </c>
    </row>
    <row r="2218" spans="1:6" x14ac:dyDescent="0.25">
      <c r="A2218" t="s">
        <v>2973</v>
      </c>
      <c r="B2218" t="s">
        <v>5912</v>
      </c>
      <c r="C2218" t="s">
        <v>6371</v>
      </c>
      <c r="D2218" t="s">
        <v>5994</v>
      </c>
      <c r="E2218">
        <v>73505</v>
      </c>
      <c r="F2218" t="s">
        <v>5927</v>
      </c>
    </row>
    <row r="2219" spans="1:6" x14ac:dyDescent="0.25">
      <c r="A2219" t="s">
        <v>2974</v>
      </c>
      <c r="B2219" t="s">
        <v>5912</v>
      </c>
      <c r="C2219" t="s">
        <v>5952</v>
      </c>
      <c r="D2219" t="s">
        <v>5953</v>
      </c>
      <c r="E2219">
        <v>10024</v>
      </c>
      <c r="F2219" t="s">
        <v>5937</v>
      </c>
    </row>
    <row r="2220" spans="1:6" x14ac:dyDescent="0.25">
      <c r="A2220" t="s">
        <v>2975</v>
      </c>
      <c r="B2220" t="s">
        <v>5912</v>
      </c>
      <c r="C2220" t="s">
        <v>5916</v>
      </c>
      <c r="D2220" t="s">
        <v>5917</v>
      </c>
      <c r="E2220">
        <v>90049</v>
      </c>
      <c r="F2220" t="s">
        <v>5918</v>
      </c>
    </row>
    <row r="2221" spans="1:6" x14ac:dyDescent="0.25">
      <c r="A2221" t="s">
        <v>2976</v>
      </c>
      <c r="B2221" t="s">
        <v>5912</v>
      </c>
      <c r="C2221" t="s">
        <v>5939</v>
      </c>
      <c r="D2221" t="s">
        <v>5926</v>
      </c>
      <c r="E2221">
        <v>77036</v>
      </c>
      <c r="F2221" t="s">
        <v>5927</v>
      </c>
    </row>
    <row r="2222" spans="1:6" x14ac:dyDescent="0.25">
      <c r="A2222" t="s">
        <v>2977</v>
      </c>
      <c r="B2222" t="s">
        <v>5912</v>
      </c>
      <c r="C2222" t="s">
        <v>5916</v>
      </c>
      <c r="D2222" t="s">
        <v>5917</v>
      </c>
      <c r="E2222">
        <v>90032</v>
      </c>
      <c r="F2222" t="s">
        <v>5918</v>
      </c>
    </row>
    <row r="2223" spans="1:6" x14ac:dyDescent="0.25">
      <c r="A2223" t="s">
        <v>2978</v>
      </c>
      <c r="B2223" t="s">
        <v>5912</v>
      </c>
      <c r="C2223" t="s">
        <v>5979</v>
      </c>
      <c r="D2223" t="s">
        <v>5980</v>
      </c>
      <c r="E2223">
        <v>43229</v>
      </c>
      <c r="F2223" t="s">
        <v>5937</v>
      </c>
    </row>
    <row r="2224" spans="1:6" x14ac:dyDescent="0.25">
      <c r="A2224" t="s">
        <v>2979</v>
      </c>
      <c r="B2224" t="s">
        <v>5912</v>
      </c>
      <c r="C2224" t="s">
        <v>5916</v>
      </c>
      <c r="D2224" t="s">
        <v>5917</v>
      </c>
      <c r="E2224">
        <v>90032</v>
      </c>
      <c r="F2224" t="s">
        <v>5918</v>
      </c>
    </row>
    <row r="2225" spans="1:6" x14ac:dyDescent="0.25">
      <c r="A2225" t="s">
        <v>2980</v>
      </c>
      <c r="B2225" t="s">
        <v>5912</v>
      </c>
      <c r="C2225" t="s">
        <v>5935</v>
      </c>
      <c r="D2225" t="s">
        <v>5936</v>
      </c>
      <c r="E2225">
        <v>19140</v>
      </c>
      <c r="F2225" t="s">
        <v>5937</v>
      </c>
    </row>
    <row r="2226" spans="1:6" x14ac:dyDescent="0.25">
      <c r="A2226" t="s">
        <v>2981</v>
      </c>
      <c r="B2226" t="s">
        <v>5912</v>
      </c>
      <c r="C2226" t="s">
        <v>5932</v>
      </c>
      <c r="D2226" t="s">
        <v>5917</v>
      </c>
      <c r="E2226">
        <v>94110</v>
      </c>
      <c r="F2226" t="s">
        <v>5918</v>
      </c>
    </row>
    <row r="2227" spans="1:6" x14ac:dyDescent="0.25">
      <c r="A2227" t="s">
        <v>2983</v>
      </c>
      <c r="B2227" t="s">
        <v>5912</v>
      </c>
      <c r="C2227" t="s">
        <v>6290</v>
      </c>
      <c r="D2227" t="s">
        <v>5917</v>
      </c>
      <c r="E2227">
        <v>93309</v>
      </c>
      <c r="F2227" t="s">
        <v>5918</v>
      </c>
    </row>
    <row r="2228" spans="1:6" x14ac:dyDescent="0.25">
      <c r="A2228" t="s">
        <v>2984</v>
      </c>
      <c r="B2228" t="s">
        <v>5912</v>
      </c>
      <c r="C2228" t="s">
        <v>5939</v>
      </c>
      <c r="D2228" t="s">
        <v>5926</v>
      </c>
      <c r="E2228">
        <v>77095</v>
      </c>
      <c r="F2228" t="s">
        <v>5927</v>
      </c>
    </row>
    <row r="2229" spans="1:6" x14ac:dyDescent="0.25">
      <c r="A2229" t="s">
        <v>2985</v>
      </c>
      <c r="B2229" t="s">
        <v>5912</v>
      </c>
      <c r="C2229" t="s">
        <v>5916</v>
      </c>
      <c r="D2229" t="s">
        <v>5917</v>
      </c>
      <c r="E2229">
        <v>90045</v>
      </c>
      <c r="F2229" t="s">
        <v>5918</v>
      </c>
    </row>
    <row r="2230" spans="1:6" x14ac:dyDescent="0.25">
      <c r="A2230" t="s">
        <v>2986</v>
      </c>
      <c r="B2230" t="s">
        <v>5912</v>
      </c>
      <c r="C2230" t="s">
        <v>5916</v>
      </c>
      <c r="D2230" t="s">
        <v>5917</v>
      </c>
      <c r="E2230">
        <v>90036</v>
      </c>
      <c r="F2230" t="s">
        <v>5918</v>
      </c>
    </row>
    <row r="2231" spans="1:6" x14ac:dyDescent="0.25">
      <c r="A2231" t="s">
        <v>2988</v>
      </c>
      <c r="B2231" t="s">
        <v>5912</v>
      </c>
      <c r="C2231" t="s">
        <v>5958</v>
      </c>
      <c r="D2231" t="s">
        <v>5987</v>
      </c>
      <c r="E2231">
        <v>65807</v>
      </c>
      <c r="F2231" t="s">
        <v>5927</v>
      </c>
    </row>
    <row r="2232" spans="1:6" x14ac:dyDescent="0.25">
      <c r="A2232" t="s">
        <v>2989</v>
      </c>
      <c r="B2232" t="s">
        <v>5912</v>
      </c>
      <c r="C2232" t="s">
        <v>5984</v>
      </c>
      <c r="D2232" t="s">
        <v>5957</v>
      </c>
      <c r="E2232">
        <v>85023</v>
      </c>
      <c r="F2232" t="s">
        <v>5918</v>
      </c>
    </row>
    <row r="2233" spans="1:6" x14ac:dyDescent="0.25">
      <c r="A2233" t="s">
        <v>2990</v>
      </c>
      <c r="B2233" t="s">
        <v>5912</v>
      </c>
      <c r="C2233" t="s">
        <v>5939</v>
      </c>
      <c r="D2233" t="s">
        <v>5926</v>
      </c>
      <c r="E2233">
        <v>77070</v>
      </c>
      <c r="F2233" t="s">
        <v>5927</v>
      </c>
    </row>
    <row r="2234" spans="1:6" x14ac:dyDescent="0.25">
      <c r="A2234" t="s">
        <v>2991</v>
      </c>
      <c r="B2234" t="s">
        <v>5912</v>
      </c>
      <c r="C2234" t="s">
        <v>6372</v>
      </c>
      <c r="D2234" t="s">
        <v>5959</v>
      </c>
      <c r="E2234">
        <v>23666</v>
      </c>
      <c r="F2234" t="s">
        <v>5915</v>
      </c>
    </row>
    <row r="2235" spans="1:6" x14ac:dyDescent="0.25">
      <c r="A2235" t="s">
        <v>2992</v>
      </c>
      <c r="B2235" t="s">
        <v>5912</v>
      </c>
      <c r="C2235" t="s">
        <v>6209</v>
      </c>
      <c r="D2235" t="s">
        <v>5994</v>
      </c>
      <c r="E2235">
        <v>74133</v>
      </c>
      <c r="F2235" t="s">
        <v>5927</v>
      </c>
    </row>
    <row r="2236" spans="1:6" x14ac:dyDescent="0.25">
      <c r="A2236" t="s">
        <v>2993</v>
      </c>
      <c r="B2236" t="s">
        <v>5912</v>
      </c>
      <c r="C2236" t="s">
        <v>5923</v>
      </c>
      <c r="D2236" t="s">
        <v>5924</v>
      </c>
      <c r="E2236">
        <v>98105</v>
      </c>
      <c r="F2236" t="s">
        <v>5918</v>
      </c>
    </row>
    <row r="2237" spans="1:6" x14ac:dyDescent="0.25">
      <c r="A2237" t="s">
        <v>2994</v>
      </c>
      <c r="B2237" t="s">
        <v>5912</v>
      </c>
      <c r="C2237" t="s">
        <v>5932</v>
      </c>
      <c r="D2237" t="s">
        <v>5917</v>
      </c>
      <c r="E2237">
        <v>94109</v>
      </c>
      <c r="F2237" t="s">
        <v>5918</v>
      </c>
    </row>
    <row r="2238" spans="1:6" x14ac:dyDescent="0.25">
      <c r="A2238" t="s">
        <v>2995</v>
      </c>
      <c r="B2238" t="s">
        <v>5912</v>
      </c>
      <c r="C2238" t="s">
        <v>6061</v>
      </c>
      <c r="D2238" t="s">
        <v>5920</v>
      </c>
      <c r="E2238">
        <v>32216</v>
      </c>
      <c r="F2238" t="s">
        <v>5915</v>
      </c>
    </row>
    <row r="2239" spans="1:6" x14ac:dyDescent="0.25">
      <c r="A2239" t="s">
        <v>2996</v>
      </c>
      <c r="B2239" t="s">
        <v>5912</v>
      </c>
      <c r="C2239" t="s">
        <v>6054</v>
      </c>
      <c r="D2239" t="s">
        <v>5951</v>
      </c>
      <c r="E2239">
        <v>47374</v>
      </c>
      <c r="F2239" t="s">
        <v>5927</v>
      </c>
    </row>
    <row r="2240" spans="1:6" x14ac:dyDescent="0.25">
      <c r="A2240" t="s">
        <v>2997</v>
      </c>
      <c r="B2240" t="s">
        <v>5912</v>
      </c>
      <c r="C2240" t="s">
        <v>6055</v>
      </c>
      <c r="D2240" t="s">
        <v>5974</v>
      </c>
      <c r="E2240">
        <v>80027</v>
      </c>
      <c r="F2240" t="s">
        <v>5918</v>
      </c>
    </row>
    <row r="2241" spans="1:6" x14ac:dyDescent="0.25">
      <c r="A2241" t="s">
        <v>2998</v>
      </c>
      <c r="B2241" t="s">
        <v>5912</v>
      </c>
      <c r="C2241" t="s">
        <v>5952</v>
      </c>
      <c r="D2241" t="s">
        <v>5953</v>
      </c>
      <c r="E2241">
        <v>10024</v>
      </c>
      <c r="F2241" t="s">
        <v>5937</v>
      </c>
    </row>
    <row r="2242" spans="1:6" x14ac:dyDescent="0.25">
      <c r="A2242" t="s">
        <v>2999</v>
      </c>
      <c r="B2242" t="s">
        <v>5912</v>
      </c>
      <c r="C2242" t="s">
        <v>6373</v>
      </c>
      <c r="D2242" t="s">
        <v>5953</v>
      </c>
      <c r="E2242">
        <v>13440</v>
      </c>
      <c r="F2242" t="s">
        <v>5937</v>
      </c>
    </row>
    <row r="2243" spans="1:6" x14ac:dyDescent="0.25">
      <c r="A2243" t="s">
        <v>3000</v>
      </c>
      <c r="B2243" t="s">
        <v>5912</v>
      </c>
      <c r="C2243" t="s">
        <v>6250</v>
      </c>
      <c r="D2243" t="s">
        <v>5980</v>
      </c>
      <c r="E2243">
        <v>43302</v>
      </c>
      <c r="F2243" t="s">
        <v>5937</v>
      </c>
    </row>
    <row r="2244" spans="1:6" x14ac:dyDescent="0.25">
      <c r="A2244" t="s">
        <v>3001</v>
      </c>
      <c r="B2244" t="s">
        <v>5912</v>
      </c>
      <c r="C2244" t="s">
        <v>5939</v>
      </c>
      <c r="D2244" t="s">
        <v>5926</v>
      </c>
      <c r="E2244">
        <v>77041</v>
      </c>
      <c r="F2244" t="s">
        <v>5927</v>
      </c>
    </row>
    <row r="2245" spans="1:6" x14ac:dyDescent="0.25">
      <c r="A2245" t="s">
        <v>3002</v>
      </c>
      <c r="B2245" t="s">
        <v>5912</v>
      </c>
      <c r="C2245" t="s">
        <v>5952</v>
      </c>
      <c r="D2245" t="s">
        <v>5953</v>
      </c>
      <c r="E2245">
        <v>10009</v>
      </c>
      <c r="F2245" t="s">
        <v>5937</v>
      </c>
    </row>
    <row r="2246" spans="1:6" x14ac:dyDescent="0.25">
      <c r="A2246" t="s">
        <v>3003</v>
      </c>
      <c r="B2246" t="s">
        <v>5912</v>
      </c>
      <c r="C2246" t="s">
        <v>6244</v>
      </c>
      <c r="D2246" t="s">
        <v>5917</v>
      </c>
      <c r="E2246">
        <v>95336</v>
      </c>
      <c r="F2246" t="s">
        <v>5918</v>
      </c>
    </row>
    <row r="2247" spans="1:6" x14ac:dyDescent="0.25">
      <c r="A2247" t="s">
        <v>3004</v>
      </c>
      <c r="B2247" t="s">
        <v>5912</v>
      </c>
      <c r="C2247" t="s">
        <v>5916</v>
      </c>
      <c r="D2247" t="s">
        <v>5917</v>
      </c>
      <c r="E2247">
        <v>90004</v>
      </c>
      <c r="F2247" t="s">
        <v>5918</v>
      </c>
    </row>
    <row r="2248" spans="1:6" x14ac:dyDescent="0.25">
      <c r="A2248" t="s">
        <v>3005</v>
      </c>
      <c r="B2248" t="s">
        <v>5912</v>
      </c>
      <c r="C2248" t="s">
        <v>5923</v>
      </c>
      <c r="D2248" t="s">
        <v>5924</v>
      </c>
      <c r="E2248">
        <v>98115</v>
      </c>
      <c r="F2248" t="s">
        <v>5918</v>
      </c>
    </row>
    <row r="2249" spans="1:6" x14ac:dyDescent="0.25">
      <c r="A2249" t="s">
        <v>3006</v>
      </c>
      <c r="B2249" t="s">
        <v>5912</v>
      </c>
      <c r="C2249" t="s">
        <v>6162</v>
      </c>
      <c r="D2249" t="s">
        <v>6051</v>
      </c>
      <c r="E2249">
        <v>2908</v>
      </c>
      <c r="F2249" t="s">
        <v>5937</v>
      </c>
    </row>
    <row r="2250" spans="1:6" x14ac:dyDescent="0.25">
      <c r="A2250" t="s">
        <v>3007</v>
      </c>
      <c r="B2250" t="s">
        <v>5912</v>
      </c>
      <c r="C2250" t="s">
        <v>5955</v>
      </c>
      <c r="D2250" t="s">
        <v>5942</v>
      </c>
      <c r="E2250">
        <v>60653</v>
      </c>
      <c r="F2250" t="s">
        <v>5927</v>
      </c>
    </row>
    <row r="2251" spans="1:6" x14ac:dyDescent="0.25">
      <c r="A2251" t="s">
        <v>3008</v>
      </c>
      <c r="B2251" t="s">
        <v>5912</v>
      </c>
      <c r="C2251" t="s">
        <v>6226</v>
      </c>
      <c r="D2251" t="s">
        <v>5994</v>
      </c>
      <c r="E2251">
        <v>73120</v>
      </c>
      <c r="F2251" t="s">
        <v>5927</v>
      </c>
    </row>
    <row r="2252" spans="1:6" x14ac:dyDescent="0.25">
      <c r="A2252" t="s">
        <v>3010</v>
      </c>
      <c r="B2252" t="s">
        <v>5912</v>
      </c>
      <c r="C2252" t="s">
        <v>5955</v>
      </c>
      <c r="D2252" t="s">
        <v>5942</v>
      </c>
      <c r="E2252">
        <v>60610</v>
      </c>
      <c r="F2252" t="s">
        <v>5927</v>
      </c>
    </row>
    <row r="2253" spans="1:6" x14ac:dyDescent="0.25">
      <c r="A2253" t="s">
        <v>3011</v>
      </c>
      <c r="B2253" t="s">
        <v>5912</v>
      </c>
      <c r="C2253" t="s">
        <v>6041</v>
      </c>
      <c r="D2253" t="s">
        <v>6001</v>
      </c>
      <c r="E2253">
        <v>6040</v>
      </c>
      <c r="F2253" t="s">
        <v>5937</v>
      </c>
    </row>
    <row r="2254" spans="1:6" x14ac:dyDescent="0.25">
      <c r="A2254" t="s">
        <v>3012</v>
      </c>
      <c r="B2254" t="s">
        <v>5912</v>
      </c>
      <c r="C2254" t="s">
        <v>5916</v>
      </c>
      <c r="D2254" t="s">
        <v>5917</v>
      </c>
      <c r="E2254">
        <v>90049</v>
      </c>
      <c r="F2254" t="s">
        <v>5918</v>
      </c>
    </row>
    <row r="2255" spans="1:6" x14ac:dyDescent="0.25">
      <c r="A2255" t="s">
        <v>3013</v>
      </c>
      <c r="B2255" t="s">
        <v>5912</v>
      </c>
      <c r="C2255" t="s">
        <v>5932</v>
      </c>
      <c r="D2255" t="s">
        <v>5917</v>
      </c>
      <c r="E2255">
        <v>94122</v>
      </c>
      <c r="F2255" t="s">
        <v>5918</v>
      </c>
    </row>
    <row r="2256" spans="1:6" x14ac:dyDescent="0.25">
      <c r="A2256" t="s">
        <v>3014</v>
      </c>
      <c r="B2256" t="s">
        <v>5912</v>
      </c>
      <c r="C2256" t="s">
        <v>6374</v>
      </c>
      <c r="D2256" t="s">
        <v>5929</v>
      </c>
      <c r="E2256">
        <v>54601</v>
      </c>
      <c r="F2256" t="s">
        <v>5927</v>
      </c>
    </row>
    <row r="2257" spans="1:6" x14ac:dyDescent="0.25">
      <c r="A2257" t="s">
        <v>3015</v>
      </c>
      <c r="B2257" t="s">
        <v>5912</v>
      </c>
      <c r="C2257" t="s">
        <v>6114</v>
      </c>
      <c r="D2257" t="s">
        <v>5967</v>
      </c>
      <c r="E2257">
        <v>29501</v>
      </c>
      <c r="F2257" t="s">
        <v>5915</v>
      </c>
    </row>
    <row r="2258" spans="1:6" x14ac:dyDescent="0.25">
      <c r="A2258" t="s">
        <v>3016</v>
      </c>
      <c r="B2258" t="s">
        <v>5912</v>
      </c>
      <c r="C2258" t="s">
        <v>6177</v>
      </c>
      <c r="D2258" t="s">
        <v>5957</v>
      </c>
      <c r="E2258">
        <v>85301</v>
      </c>
      <c r="F2258" t="s">
        <v>5918</v>
      </c>
    </row>
    <row r="2259" spans="1:6" x14ac:dyDescent="0.25">
      <c r="A2259" t="s">
        <v>3017</v>
      </c>
      <c r="B2259" t="s">
        <v>5912</v>
      </c>
      <c r="C2259" t="s">
        <v>6193</v>
      </c>
      <c r="D2259" t="s">
        <v>5926</v>
      </c>
      <c r="E2259">
        <v>79907</v>
      </c>
      <c r="F2259" t="s">
        <v>5927</v>
      </c>
    </row>
    <row r="2260" spans="1:6" x14ac:dyDescent="0.25">
      <c r="A2260" t="s">
        <v>3018</v>
      </c>
      <c r="B2260" t="s">
        <v>5912</v>
      </c>
      <c r="C2260" t="s">
        <v>5997</v>
      </c>
      <c r="D2260" t="s">
        <v>5926</v>
      </c>
      <c r="E2260">
        <v>78207</v>
      </c>
      <c r="F2260" t="s">
        <v>5927</v>
      </c>
    </row>
    <row r="2261" spans="1:6" x14ac:dyDescent="0.25">
      <c r="A2261" t="s">
        <v>3019</v>
      </c>
      <c r="B2261" t="s">
        <v>5912</v>
      </c>
      <c r="C2261" t="s">
        <v>5916</v>
      </c>
      <c r="D2261" t="s">
        <v>5917</v>
      </c>
      <c r="E2261">
        <v>90049</v>
      </c>
      <c r="F2261" t="s">
        <v>5918</v>
      </c>
    </row>
    <row r="2262" spans="1:6" x14ac:dyDescent="0.25">
      <c r="A2262" t="s">
        <v>3020</v>
      </c>
      <c r="B2262" t="s">
        <v>5912</v>
      </c>
      <c r="C2262" t="s">
        <v>6350</v>
      </c>
      <c r="D2262" t="s">
        <v>5920</v>
      </c>
      <c r="E2262">
        <v>33023</v>
      </c>
      <c r="F2262" t="s">
        <v>5915</v>
      </c>
    </row>
    <row r="2263" spans="1:6" x14ac:dyDescent="0.25">
      <c r="A2263" t="s">
        <v>3021</v>
      </c>
      <c r="B2263" t="s">
        <v>5912</v>
      </c>
      <c r="C2263" t="s">
        <v>6078</v>
      </c>
      <c r="D2263" t="s">
        <v>5957</v>
      </c>
      <c r="E2263">
        <v>85204</v>
      </c>
      <c r="F2263" t="s">
        <v>5918</v>
      </c>
    </row>
    <row r="2264" spans="1:6" x14ac:dyDescent="0.25">
      <c r="A2264" t="s">
        <v>3022</v>
      </c>
      <c r="B2264" t="s">
        <v>5912</v>
      </c>
      <c r="C2264" t="s">
        <v>6068</v>
      </c>
      <c r="D2264" t="s">
        <v>5922</v>
      </c>
      <c r="E2264">
        <v>28314</v>
      </c>
      <c r="F2264" t="s">
        <v>5915</v>
      </c>
    </row>
    <row r="2265" spans="1:6" x14ac:dyDescent="0.25">
      <c r="A2265" t="s">
        <v>3023</v>
      </c>
      <c r="B2265" t="s">
        <v>5912</v>
      </c>
      <c r="C2265" t="s">
        <v>5939</v>
      </c>
      <c r="D2265" t="s">
        <v>5926</v>
      </c>
      <c r="E2265">
        <v>77095</v>
      </c>
      <c r="F2265" t="s">
        <v>5927</v>
      </c>
    </row>
    <row r="2266" spans="1:6" x14ac:dyDescent="0.25">
      <c r="A2266" t="s">
        <v>3024</v>
      </c>
      <c r="B2266" t="s">
        <v>5912</v>
      </c>
      <c r="C2266" t="s">
        <v>5992</v>
      </c>
      <c r="D2266" t="s">
        <v>5917</v>
      </c>
      <c r="E2266">
        <v>95123</v>
      </c>
      <c r="F2266" t="s">
        <v>5918</v>
      </c>
    </row>
    <row r="2267" spans="1:6" x14ac:dyDescent="0.25">
      <c r="A2267" t="s">
        <v>3025</v>
      </c>
      <c r="B2267" t="s">
        <v>5912</v>
      </c>
      <c r="C2267" t="s">
        <v>6353</v>
      </c>
      <c r="D2267" t="s">
        <v>6208</v>
      </c>
      <c r="E2267">
        <v>67212</v>
      </c>
      <c r="F2267" t="s">
        <v>5927</v>
      </c>
    </row>
    <row r="2268" spans="1:6" x14ac:dyDescent="0.25">
      <c r="A2268" t="s">
        <v>3026</v>
      </c>
      <c r="B2268" t="s">
        <v>5912</v>
      </c>
      <c r="C2268" t="s">
        <v>5916</v>
      </c>
      <c r="D2268" t="s">
        <v>5917</v>
      </c>
      <c r="E2268">
        <v>90036</v>
      </c>
      <c r="F2268" t="s">
        <v>5918</v>
      </c>
    </row>
    <row r="2269" spans="1:6" x14ac:dyDescent="0.25">
      <c r="A2269" t="s">
        <v>3027</v>
      </c>
      <c r="B2269" t="s">
        <v>5912</v>
      </c>
      <c r="C2269" t="s">
        <v>5960</v>
      </c>
      <c r="D2269" t="s">
        <v>5947</v>
      </c>
      <c r="E2269">
        <v>49201</v>
      </c>
      <c r="F2269" t="s">
        <v>5927</v>
      </c>
    </row>
    <row r="2270" spans="1:6" x14ac:dyDescent="0.25">
      <c r="A2270" t="s">
        <v>3028</v>
      </c>
      <c r="B2270" t="s">
        <v>5912</v>
      </c>
      <c r="C2270" t="s">
        <v>6375</v>
      </c>
      <c r="D2270" t="s">
        <v>6309</v>
      </c>
      <c r="E2270">
        <v>83501</v>
      </c>
      <c r="F2270" t="s">
        <v>5918</v>
      </c>
    </row>
    <row r="2271" spans="1:6" x14ac:dyDescent="0.25">
      <c r="A2271" t="s">
        <v>3029</v>
      </c>
      <c r="B2271" t="s">
        <v>5912</v>
      </c>
      <c r="C2271" t="s">
        <v>6372</v>
      </c>
      <c r="D2271" t="s">
        <v>5959</v>
      </c>
      <c r="E2271">
        <v>23666</v>
      </c>
      <c r="F2271" t="s">
        <v>5915</v>
      </c>
    </row>
    <row r="2272" spans="1:6" x14ac:dyDescent="0.25">
      <c r="A2272" t="s">
        <v>3030</v>
      </c>
      <c r="B2272" t="s">
        <v>5912</v>
      </c>
      <c r="C2272" t="s">
        <v>5952</v>
      </c>
      <c r="D2272" t="s">
        <v>5953</v>
      </c>
      <c r="E2272">
        <v>10035</v>
      </c>
      <c r="F2272" t="s">
        <v>5937</v>
      </c>
    </row>
    <row r="2273" spans="1:6" x14ac:dyDescent="0.25">
      <c r="A2273" t="s">
        <v>3031</v>
      </c>
      <c r="B2273" t="s">
        <v>5912</v>
      </c>
      <c r="C2273" t="s">
        <v>6376</v>
      </c>
      <c r="D2273" t="s">
        <v>6057</v>
      </c>
      <c r="E2273">
        <v>39401</v>
      </c>
      <c r="F2273" t="s">
        <v>5915</v>
      </c>
    </row>
    <row r="2274" spans="1:6" x14ac:dyDescent="0.25">
      <c r="A2274" t="s">
        <v>3032</v>
      </c>
      <c r="B2274" t="s">
        <v>5912</v>
      </c>
      <c r="C2274" t="s">
        <v>5935</v>
      </c>
      <c r="D2274" t="s">
        <v>5936</v>
      </c>
      <c r="E2274">
        <v>19140</v>
      </c>
      <c r="F2274" t="s">
        <v>5937</v>
      </c>
    </row>
    <row r="2275" spans="1:6" x14ac:dyDescent="0.25">
      <c r="A2275" t="s">
        <v>3033</v>
      </c>
      <c r="B2275" t="s">
        <v>5912</v>
      </c>
      <c r="C2275" t="s">
        <v>5935</v>
      </c>
      <c r="D2275" t="s">
        <v>5936</v>
      </c>
      <c r="E2275">
        <v>19140</v>
      </c>
      <c r="F2275" t="s">
        <v>5937</v>
      </c>
    </row>
    <row r="2276" spans="1:6" x14ac:dyDescent="0.25">
      <c r="A2276" t="s">
        <v>3034</v>
      </c>
      <c r="B2276" t="s">
        <v>5912</v>
      </c>
      <c r="C2276" t="s">
        <v>5916</v>
      </c>
      <c r="D2276" t="s">
        <v>5917</v>
      </c>
      <c r="E2276">
        <v>90045</v>
      </c>
      <c r="F2276" t="s">
        <v>5918</v>
      </c>
    </row>
    <row r="2277" spans="1:6" x14ac:dyDescent="0.25">
      <c r="A2277" t="s">
        <v>3036</v>
      </c>
      <c r="B2277" t="s">
        <v>5912</v>
      </c>
      <c r="C2277" t="s">
        <v>6377</v>
      </c>
      <c r="D2277" t="s">
        <v>5917</v>
      </c>
      <c r="E2277">
        <v>94526</v>
      </c>
      <c r="F2277" t="s">
        <v>5918</v>
      </c>
    </row>
    <row r="2278" spans="1:6" x14ac:dyDescent="0.25">
      <c r="A2278" t="s">
        <v>3037</v>
      </c>
      <c r="B2278" t="s">
        <v>5912</v>
      </c>
      <c r="C2278" t="s">
        <v>5916</v>
      </c>
      <c r="D2278" t="s">
        <v>5917</v>
      </c>
      <c r="E2278">
        <v>90004</v>
      </c>
      <c r="F2278" t="s">
        <v>5918</v>
      </c>
    </row>
    <row r="2279" spans="1:6" x14ac:dyDescent="0.25">
      <c r="A2279" t="s">
        <v>3038</v>
      </c>
      <c r="B2279" t="s">
        <v>5912</v>
      </c>
      <c r="C2279" t="s">
        <v>5924</v>
      </c>
      <c r="D2279" t="s">
        <v>6133</v>
      </c>
      <c r="E2279">
        <v>20016</v>
      </c>
      <c r="F2279" t="s">
        <v>5937</v>
      </c>
    </row>
    <row r="2280" spans="1:6" x14ac:dyDescent="0.25">
      <c r="A2280" t="s">
        <v>3039</v>
      </c>
      <c r="B2280" t="s">
        <v>5912</v>
      </c>
      <c r="C2280" t="s">
        <v>6113</v>
      </c>
      <c r="D2280" t="s">
        <v>5929</v>
      </c>
      <c r="E2280">
        <v>53209</v>
      </c>
      <c r="F2280" t="s">
        <v>5927</v>
      </c>
    </row>
    <row r="2281" spans="1:6" x14ac:dyDescent="0.25">
      <c r="A2281" t="s">
        <v>3040</v>
      </c>
      <c r="B2281" t="s">
        <v>5912</v>
      </c>
      <c r="C2281" t="s">
        <v>6205</v>
      </c>
      <c r="D2281" t="s">
        <v>6120</v>
      </c>
      <c r="E2281">
        <v>21215</v>
      </c>
      <c r="F2281" t="s">
        <v>5937</v>
      </c>
    </row>
    <row r="2282" spans="1:6" x14ac:dyDescent="0.25">
      <c r="A2282" t="s">
        <v>3041</v>
      </c>
      <c r="B2282" t="s">
        <v>5912</v>
      </c>
      <c r="C2282" t="s">
        <v>6061</v>
      </c>
      <c r="D2282" t="s">
        <v>5922</v>
      </c>
      <c r="E2282">
        <v>28540</v>
      </c>
      <c r="F2282" t="s">
        <v>5915</v>
      </c>
    </row>
    <row r="2283" spans="1:6" x14ac:dyDescent="0.25">
      <c r="A2283" t="s">
        <v>3042</v>
      </c>
      <c r="B2283" t="s">
        <v>5912</v>
      </c>
      <c r="C2283" t="s">
        <v>5968</v>
      </c>
      <c r="D2283" t="s">
        <v>5953</v>
      </c>
      <c r="E2283">
        <v>14609</v>
      </c>
      <c r="F2283" t="s">
        <v>5937</v>
      </c>
    </row>
    <row r="2284" spans="1:6" x14ac:dyDescent="0.25">
      <c r="A2284" t="s">
        <v>3043</v>
      </c>
      <c r="B2284" t="s">
        <v>5912</v>
      </c>
      <c r="C2284" t="s">
        <v>6102</v>
      </c>
      <c r="D2284" t="s">
        <v>5917</v>
      </c>
      <c r="E2284">
        <v>92054</v>
      </c>
      <c r="F2284" t="s">
        <v>5918</v>
      </c>
    </row>
    <row r="2285" spans="1:6" x14ac:dyDescent="0.25">
      <c r="A2285" t="s">
        <v>3044</v>
      </c>
      <c r="B2285" t="s">
        <v>5912</v>
      </c>
      <c r="C2285" t="s">
        <v>6157</v>
      </c>
      <c r="D2285" t="s">
        <v>6057</v>
      </c>
      <c r="E2285">
        <v>39503</v>
      </c>
      <c r="F2285" t="s">
        <v>5915</v>
      </c>
    </row>
    <row r="2286" spans="1:6" x14ac:dyDescent="0.25">
      <c r="A2286" t="s">
        <v>3045</v>
      </c>
      <c r="B2286" t="s">
        <v>5912</v>
      </c>
      <c r="C2286" t="s">
        <v>6061</v>
      </c>
      <c r="D2286" t="s">
        <v>5920</v>
      </c>
      <c r="E2286">
        <v>32216</v>
      </c>
      <c r="F2286" t="s">
        <v>5915</v>
      </c>
    </row>
    <row r="2287" spans="1:6" x14ac:dyDescent="0.25">
      <c r="A2287" t="s">
        <v>3046</v>
      </c>
      <c r="B2287" t="s">
        <v>5912</v>
      </c>
      <c r="C2287" t="s">
        <v>5939</v>
      </c>
      <c r="D2287" t="s">
        <v>5926</v>
      </c>
      <c r="E2287">
        <v>77070</v>
      </c>
      <c r="F2287" t="s">
        <v>5927</v>
      </c>
    </row>
    <row r="2288" spans="1:6" x14ac:dyDescent="0.25">
      <c r="A2288" t="s">
        <v>3047</v>
      </c>
      <c r="B2288" t="s">
        <v>5912</v>
      </c>
      <c r="C2288" t="s">
        <v>5939</v>
      </c>
      <c r="D2288" t="s">
        <v>5926</v>
      </c>
      <c r="E2288">
        <v>77095</v>
      </c>
      <c r="F2288" t="s">
        <v>5927</v>
      </c>
    </row>
    <row r="2289" spans="1:6" x14ac:dyDescent="0.25">
      <c r="A2289" t="s">
        <v>3048</v>
      </c>
      <c r="B2289" t="s">
        <v>5912</v>
      </c>
      <c r="C2289" t="s">
        <v>6188</v>
      </c>
      <c r="D2289" t="s">
        <v>6039</v>
      </c>
      <c r="E2289">
        <v>2149</v>
      </c>
      <c r="F2289" t="s">
        <v>5937</v>
      </c>
    </row>
    <row r="2290" spans="1:6" x14ac:dyDescent="0.25">
      <c r="A2290" t="s">
        <v>3049</v>
      </c>
      <c r="B2290" t="s">
        <v>5912</v>
      </c>
      <c r="C2290" t="s">
        <v>5916</v>
      </c>
      <c r="D2290" t="s">
        <v>5917</v>
      </c>
      <c r="E2290">
        <v>90049</v>
      </c>
      <c r="F2290" t="s">
        <v>5918</v>
      </c>
    </row>
    <row r="2291" spans="1:6" x14ac:dyDescent="0.25">
      <c r="A2291" t="s">
        <v>3050</v>
      </c>
      <c r="B2291" t="s">
        <v>5912</v>
      </c>
      <c r="C2291" t="s">
        <v>5982</v>
      </c>
      <c r="D2291" t="s">
        <v>5949</v>
      </c>
      <c r="E2291">
        <v>19805</v>
      </c>
      <c r="F2291" t="s">
        <v>5937</v>
      </c>
    </row>
    <row r="2292" spans="1:6" x14ac:dyDescent="0.25">
      <c r="A2292" t="s">
        <v>3051</v>
      </c>
      <c r="B2292" t="s">
        <v>5912</v>
      </c>
      <c r="C2292" t="s">
        <v>5966</v>
      </c>
      <c r="D2292" t="s">
        <v>5962</v>
      </c>
      <c r="E2292">
        <v>38401</v>
      </c>
      <c r="F2292" t="s">
        <v>5915</v>
      </c>
    </row>
    <row r="2293" spans="1:6" x14ac:dyDescent="0.25">
      <c r="A2293" t="s">
        <v>3052</v>
      </c>
      <c r="B2293" t="s">
        <v>5912</v>
      </c>
      <c r="C2293" t="s">
        <v>5952</v>
      </c>
      <c r="D2293" t="s">
        <v>5953</v>
      </c>
      <c r="E2293">
        <v>10011</v>
      </c>
      <c r="F2293" t="s">
        <v>5937</v>
      </c>
    </row>
    <row r="2294" spans="1:6" x14ac:dyDescent="0.25">
      <c r="A2294" t="s">
        <v>3053</v>
      </c>
      <c r="B2294" t="s">
        <v>5912</v>
      </c>
      <c r="C2294" t="s">
        <v>6301</v>
      </c>
      <c r="D2294" t="s">
        <v>5947</v>
      </c>
      <c r="E2294">
        <v>48858</v>
      </c>
      <c r="F2294" t="s">
        <v>5927</v>
      </c>
    </row>
    <row r="2295" spans="1:6" x14ac:dyDescent="0.25">
      <c r="A2295" t="s">
        <v>3054</v>
      </c>
      <c r="B2295" t="s">
        <v>5912</v>
      </c>
      <c r="C2295" t="s">
        <v>5932</v>
      </c>
      <c r="D2295" t="s">
        <v>5917</v>
      </c>
      <c r="E2295">
        <v>94122</v>
      </c>
      <c r="F2295" t="s">
        <v>5918</v>
      </c>
    </row>
    <row r="2296" spans="1:6" x14ac:dyDescent="0.25">
      <c r="A2296" t="s">
        <v>3055</v>
      </c>
      <c r="B2296" t="s">
        <v>5912</v>
      </c>
      <c r="C2296" t="s">
        <v>5932</v>
      </c>
      <c r="D2296" t="s">
        <v>5917</v>
      </c>
      <c r="E2296">
        <v>94122</v>
      </c>
      <c r="F2296" t="s">
        <v>5918</v>
      </c>
    </row>
    <row r="2297" spans="1:6" x14ac:dyDescent="0.25">
      <c r="A2297" t="s">
        <v>3056</v>
      </c>
      <c r="B2297" t="s">
        <v>5912</v>
      </c>
      <c r="C2297" t="s">
        <v>5932</v>
      </c>
      <c r="D2297" t="s">
        <v>5917</v>
      </c>
      <c r="E2297">
        <v>94122</v>
      </c>
      <c r="F2297" t="s">
        <v>5918</v>
      </c>
    </row>
    <row r="2298" spans="1:6" x14ac:dyDescent="0.25">
      <c r="A2298" t="s">
        <v>3057</v>
      </c>
      <c r="B2298" t="s">
        <v>5912</v>
      </c>
      <c r="C2298" t="s">
        <v>5916</v>
      </c>
      <c r="D2298" t="s">
        <v>5917</v>
      </c>
      <c r="E2298">
        <v>90045</v>
      </c>
      <c r="F2298" t="s">
        <v>5918</v>
      </c>
    </row>
    <row r="2299" spans="1:6" x14ac:dyDescent="0.25">
      <c r="A2299" t="s">
        <v>3058</v>
      </c>
      <c r="B2299" t="s">
        <v>5912</v>
      </c>
      <c r="C2299" t="s">
        <v>6272</v>
      </c>
      <c r="D2299" t="s">
        <v>5959</v>
      </c>
      <c r="E2299">
        <v>23602</v>
      </c>
      <c r="F2299" t="s">
        <v>5915</v>
      </c>
    </row>
    <row r="2300" spans="1:6" x14ac:dyDescent="0.25">
      <c r="A2300" t="s">
        <v>3059</v>
      </c>
      <c r="B2300" t="s">
        <v>5912</v>
      </c>
      <c r="C2300" t="s">
        <v>6260</v>
      </c>
      <c r="D2300" t="s">
        <v>5974</v>
      </c>
      <c r="E2300">
        <v>80525</v>
      </c>
      <c r="F2300" t="s">
        <v>5918</v>
      </c>
    </row>
    <row r="2301" spans="1:6" x14ac:dyDescent="0.25">
      <c r="A2301" t="s">
        <v>3060</v>
      </c>
      <c r="B2301" t="s">
        <v>5912</v>
      </c>
      <c r="C2301" t="s">
        <v>5923</v>
      </c>
      <c r="D2301" t="s">
        <v>5924</v>
      </c>
      <c r="E2301">
        <v>98105</v>
      </c>
      <c r="F2301" t="s">
        <v>5918</v>
      </c>
    </row>
    <row r="2302" spans="1:6" x14ac:dyDescent="0.25">
      <c r="A2302" t="s">
        <v>3061</v>
      </c>
      <c r="B2302" t="s">
        <v>5912</v>
      </c>
      <c r="C2302" t="s">
        <v>5952</v>
      </c>
      <c r="D2302" t="s">
        <v>5953</v>
      </c>
      <c r="E2302">
        <v>10011</v>
      </c>
      <c r="F2302" t="s">
        <v>5937</v>
      </c>
    </row>
    <row r="2303" spans="1:6" x14ac:dyDescent="0.25">
      <c r="A2303" t="s">
        <v>3062</v>
      </c>
      <c r="B2303" t="s">
        <v>5912</v>
      </c>
      <c r="C2303" t="s">
        <v>6054</v>
      </c>
      <c r="D2303" t="s">
        <v>5959</v>
      </c>
      <c r="E2303">
        <v>23223</v>
      </c>
      <c r="F2303" t="s">
        <v>5915</v>
      </c>
    </row>
    <row r="2304" spans="1:6" x14ac:dyDescent="0.25">
      <c r="A2304" t="s">
        <v>3063</v>
      </c>
      <c r="B2304" t="s">
        <v>5912</v>
      </c>
      <c r="C2304" t="s">
        <v>5952</v>
      </c>
      <c r="D2304" t="s">
        <v>5953</v>
      </c>
      <c r="E2304">
        <v>10009</v>
      </c>
      <c r="F2304" t="s">
        <v>5937</v>
      </c>
    </row>
    <row r="2305" spans="1:6" x14ac:dyDescent="0.25">
      <c r="A2305" t="s">
        <v>3065</v>
      </c>
      <c r="B2305" t="s">
        <v>5912</v>
      </c>
      <c r="C2305" t="s">
        <v>5923</v>
      </c>
      <c r="D2305" t="s">
        <v>5924</v>
      </c>
      <c r="E2305">
        <v>98103</v>
      </c>
      <c r="F2305" t="s">
        <v>5918</v>
      </c>
    </row>
    <row r="2306" spans="1:6" x14ac:dyDescent="0.25">
      <c r="A2306" t="s">
        <v>3066</v>
      </c>
      <c r="B2306" t="s">
        <v>5912</v>
      </c>
      <c r="C2306" t="s">
        <v>5932</v>
      </c>
      <c r="D2306" t="s">
        <v>5917</v>
      </c>
      <c r="E2306">
        <v>94110</v>
      </c>
      <c r="F2306" t="s">
        <v>5918</v>
      </c>
    </row>
    <row r="2307" spans="1:6" x14ac:dyDescent="0.25">
      <c r="A2307" t="s">
        <v>3067</v>
      </c>
      <c r="B2307" t="s">
        <v>5912</v>
      </c>
      <c r="C2307" t="s">
        <v>6233</v>
      </c>
      <c r="D2307" t="s">
        <v>6006</v>
      </c>
      <c r="E2307">
        <v>8861</v>
      </c>
      <c r="F2307" t="s">
        <v>5937</v>
      </c>
    </row>
    <row r="2308" spans="1:6" x14ac:dyDescent="0.25">
      <c r="A2308" t="s">
        <v>3068</v>
      </c>
      <c r="B2308" t="s">
        <v>5912</v>
      </c>
      <c r="C2308" t="s">
        <v>5932</v>
      </c>
      <c r="D2308" t="s">
        <v>5917</v>
      </c>
      <c r="E2308">
        <v>94110</v>
      </c>
      <c r="F2308" t="s">
        <v>5918</v>
      </c>
    </row>
    <row r="2309" spans="1:6" x14ac:dyDescent="0.25">
      <c r="A2309" t="s">
        <v>3069</v>
      </c>
      <c r="B2309" t="s">
        <v>5912</v>
      </c>
      <c r="C2309" t="s">
        <v>6167</v>
      </c>
      <c r="D2309" t="s">
        <v>5942</v>
      </c>
      <c r="E2309">
        <v>61032</v>
      </c>
      <c r="F2309" t="s">
        <v>5927</v>
      </c>
    </row>
    <row r="2310" spans="1:6" x14ac:dyDescent="0.25">
      <c r="A2310" t="s">
        <v>3070</v>
      </c>
      <c r="B2310" t="s">
        <v>5912</v>
      </c>
      <c r="C2310" t="s">
        <v>5935</v>
      </c>
      <c r="D2310" t="s">
        <v>5936</v>
      </c>
      <c r="E2310">
        <v>19140</v>
      </c>
      <c r="F2310" t="s">
        <v>5937</v>
      </c>
    </row>
    <row r="2311" spans="1:6" x14ac:dyDescent="0.25">
      <c r="A2311" t="s">
        <v>3071</v>
      </c>
      <c r="B2311" t="s">
        <v>5912</v>
      </c>
      <c r="C2311" t="s">
        <v>6061</v>
      </c>
      <c r="D2311" t="s">
        <v>5920</v>
      </c>
      <c r="E2311">
        <v>32216</v>
      </c>
      <c r="F2311" t="s">
        <v>5915</v>
      </c>
    </row>
    <row r="2312" spans="1:6" x14ac:dyDescent="0.25">
      <c r="A2312" t="s">
        <v>3072</v>
      </c>
      <c r="B2312" t="s">
        <v>5912</v>
      </c>
      <c r="C2312" t="s">
        <v>6045</v>
      </c>
      <c r="D2312" t="s">
        <v>5920</v>
      </c>
      <c r="E2312">
        <v>33024</v>
      </c>
      <c r="F2312" t="s">
        <v>5915</v>
      </c>
    </row>
    <row r="2313" spans="1:6" x14ac:dyDescent="0.25">
      <c r="A2313" t="s">
        <v>3073</v>
      </c>
      <c r="B2313" t="s">
        <v>5912</v>
      </c>
      <c r="C2313" t="s">
        <v>5923</v>
      </c>
      <c r="D2313" t="s">
        <v>5924</v>
      </c>
      <c r="E2313">
        <v>98115</v>
      </c>
      <c r="F2313" t="s">
        <v>5918</v>
      </c>
    </row>
    <row r="2314" spans="1:6" x14ac:dyDescent="0.25">
      <c r="A2314" t="s">
        <v>3074</v>
      </c>
      <c r="B2314" t="s">
        <v>5912</v>
      </c>
      <c r="C2314" t="s">
        <v>5925</v>
      </c>
      <c r="D2314" t="s">
        <v>5926</v>
      </c>
      <c r="E2314">
        <v>76106</v>
      </c>
      <c r="F2314" t="s">
        <v>5927</v>
      </c>
    </row>
    <row r="2315" spans="1:6" x14ac:dyDescent="0.25">
      <c r="A2315" t="s">
        <v>3075</v>
      </c>
      <c r="B2315" t="s">
        <v>5912</v>
      </c>
      <c r="C2315" t="s">
        <v>6014</v>
      </c>
      <c r="D2315" t="s">
        <v>5947</v>
      </c>
      <c r="E2315">
        <v>48205</v>
      </c>
      <c r="F2315" t="s">
        <v>5927</v>
      </c>
    </row>
    <row r="2316" spans="1:6" x14ac:dyDescent="0.25">
      <c r="A2316" t="s">
        <v>3076</v>
      </c>
      <c r="B2316" t="s">
        <v>5912</v>
      </c>
      <c r="C2316" t="s">
        <v>5935</v>
      </c>
      <c r="D2316" t="s">
        <v>5936</v>
      </c>
      <c r="E2316">
        <v>19120</v>
      </c>
      <c r="F2316" t="s">
        <v>5937</v>
      </c>
    </row>
    <row r="2317" spans="1:6" x14ac:dyDescent="0.25">
      <c r="A2317" t="s">
        <v>3077</v>
      </c>
      <c r="B2317" t="s">
        <v>5912</v>
      </c>
      <c r="C2317" t="s">
        <v>6378</v>
      </c>
      <c r="D2317" t="s">
        <v>5931</v>
      </c>
      <c r="E2317">
        <v>84321</v>
      </c>
      <c r="F2317" t="s">
        <v>5918</v>
      </c>
    </row>
    <row r="2318" spans="1:6" x14ac:dyDescent="0.25">
      <c r="A2318" t="s">
        <v>3078</v>
      </c>
      <c r="B2318" t="s">
        <v>5912</v>
      </c>
      <c r="C2318" t="s">
        <v>6062</v>
      </c>
      <c r="D2318" t="s">
        <v>5953</v>
      </c>
      <c r="E2318">
        <v>13021</v>
      </c>
      <c r="F2318" t="s">
        <v>5937</v>
      </c>
    </row>
    <row r="2319" spans="1:6" x14ac:dyDescent="0.25">
      <c r="A2319" t="s">
        <v>3079</v>
      </c>
      <c r="B2319" t="s">
        <v>5912</v>
      </c>
      <c r="C2319" t="s">
        <v>6211</v>
      </c>
      <c r="D2319" t="s">
        <v>5922</v>
      </c>
      <c r="E2319">
        <v>27604</v>
      </c>
      <c r="F2319" t="s">
        <v>5915</v>
      </c>
    </row>
    <row r="2320" spans="1:6" x14ac:dyDescent="0.25">
      <c r="A2320" t="s">
        <v>3080</v>
      </c>
      <c r="B2320" t="s">
        <v>5912</v>
      </c>
      <c r="C2320" t="s">
        <v>5935</v>
      </c>
      <c r="D2320" t="s">
        <v>5936</v>
      </c>
      <c r="E2320">
        <v>19120</v>
      </c>
      <c r="F2320" t="s">
        <v>5937</v>
      </c>
    </row>
    <row r="2321" spans="1:6" x14ac:dyDescent="0.25">
      <c r="A2321" t="s">
        <v>3081</v>
      </c>
      <c r="B2321" t="s">
        <v>5912</v>
      </c>
      <c r="C2321" t="s">
        <v>6054</v>
      </c>
      <c r="D2321" t="s">
        <v>5951</v>
      </c>
      <c r="E2321">
        <v>47374</v>
      </c>
      <c r="F2321" t="s">
        <v>5927</v>
      </c>
    </row>
    <row r="2322" spans="1:6" x14ac:dyDescent="0.25">
      <c r="A2322" t="s">
        <v>3082</v>
      </c>
      <c r="B2322" t="s">
        <v>5912</v>
      </c>
      <c r="C2322" t="s">
        <v>6107</v>
      </c>
      <c r="D2322" t="s">
        <v>5936</v>
      </c>
      <c r="E2322">
        <v>17602</v>
      </c>
      <c r="F2322" t="s">
        <v>5937</v>
      </c>
    </row>
    <row r="2323" spans="1:6" x14ac:dyDescent="0.25">
      <c r="A2323" t="s">
        <v>3083</v>
      </c>
      <c r="B2323" t="s">
        <v>5912</v>
      </c>
      <c r="C2323" t="s">
        <v>6043</v>
      </c>
      <c r="D2323" t="s">
        <v>5957</v>
      </c>
      <c r="E2323">
        <v>85705</v>
      </c>
      <c r="F2323" t="s">
        <v>5918</v>
      </c>
    </row>
    <row r="2324" spans="1:6" x14ac:dyDescent="0.25">
      <c r="A2324" t="s">
        <v>3084</v>
      </c>
      <c r="B2324" t="s">
        <v>5912</v>
      </c>
      <c r="C2324" t="s">
        <v>6014</v>
      </c>
      <c r="D2324" t="s">
        <v>5947</v>
      </c>
      <c r="E2324">
        <v>48205</v>
      </c>
      <c r="F2324" t="s">
        <v>5927</v>
      </c>
    </row>
    <row r="2325" spans="1:6" x14ac:dyDescent="0.25">
      <c r="A2325" t="s">
        <v>3085</v>
      </c>
      <c r="B2325" t="s">
        <v>5912</v>
      </c>
      <c r="C2325" t="s">
        <v>6037</v>
      </c>
      <c r="D2325" t="s">
        <v>5926</v>
      </c>
      <c r="E2325">
        <v>78745</v>
      </c>
      <c r="F2325" t="s">
        <v>5927</v>
      </c>
    </row>
    <row r="2326" spans="1:6" x14ac:dyDescent="0.25">
      <c r="A2326" t="s">
        <v>3086</v>
      </c>
      <c r="B2326" t="s">
        <v>5912</v>
      </c>
      <c r="C2326" t="s">
        <v>5939</v>
      </c>
      <c r="D2326" t="s">
        <v>5926</v>
      </c>
      <c r="E2326">
        <v>77095</v>
      </c>
      <c r="F2326" t="s">
        <v>5927</v>
      </c>
    </row>
    <row r="2327" spans="1:6" x14ac:dyDescent="0.25">
      <c r="A2327" t="s">
        <v>3087</v>
      </c>
      <c r="B2327" t="s">
        <v>5912</v>
      </c>
      <c r="C2327" t="s">
        <v>6379</v>
      </c>
      <c r="D2327" t="s">
        <v>6001</v>
      </c>
      <c r="E2327">
        <v>6708</v>
      </c>
      <c r="F2327" t="s">
        <v>5937</v>
      </c>
    </row>
    <row r="2328" spans="1:6" x14ac:dyDescent="0.25">
      <c r="A2328" t="s">
        <v>3088</v>
      </c>
      <c r="B2328" t="s">
        <v>5912</v>
      </c>
      <c r="C2328" t="s">
        <v>5916</v>
      </c>
      <c r="D2328" t="s">
        <v>5917</v>
      </c>
      <c r="E2328">
        <v>90049</v>
      </c>
      <c r="F2328" t="s">
        <v>5918</v>
      </c>
    </row>
    <row r="2329" spans="1:6" x14ac:dyDescent="0.25">
      <c r="A2329" t="s">
        <v>3089</v>
      </c>
      <c r="B2329" t="s">
        <v>5912</v>
      </c>
      <c r="C2329" t="s">
        <v>5935</v>
      </c>
      <c r="D2329" t="s">
        <v>5936</v>
      </c>
      <c r="E2329">
        <v>19120</v>
      </c>
      <c r="F2329" t="s">
        <v>5937</v>
      </c>
    </row>
    <row r="2330" spans="1:6" x14ac:dyDescent="0.25">
      <c r="A2330" t="s">
        <v>3090</v>
      </c>
      <c r="B2330" t="s">
        <v>5912</v>
      </c>
      <c r="C2330" t="s">
        <v>6067</v>
      </c>
      <c r="D2330" t="s">
        <v>5926</v>
      </c>
      <c r="E2330">
        <v>77340</v>
      </c>
      <c r="F2330" t="s">
        <v>5927</v>
      </c>
    </row>
    <row r="2331" spans="1:6" x14ac:dyDescent="0.25">
      <c r="A2331" t="s">
        <v>3091</v>
      </c>
      <c r="B2331" t="s">
        <v>5912</v>
      </c>
      <c r="C2331" t="s">
        <v>5970</v>
      </c>
      <c r="D2331" t="s">
        <v>5971</v>
      </c>
      <c r="E2331">
        <v>97206</v>
      </c>
      <c r="F2331" t="s">
        <v>5918</v>
      </c>
    </row>
    <row r="2332" spans="1:6" x14ac:dyDescent="0.25">
      <c r="A2332" t="s">
        <v>3092</v>
      </c>
      <c r="B2332" t="s">
        <v>5912</v>
      </c>
      <c r="C2332" t="s">
        <v>6055</v>
      </c>
      <c r="D2332" t="s">
        <v>5974</v>
      </c>
      <c r="E2332">
        <v>80027</v>
      </c>
      <c r="F2332" t="s">
        <v>5918</v>
      </c>
    </row>
    <row r="2333" spans="1:6" x14ac:dyDescent="0.25">
      <c r="A2333" t="s">
        <v>3093</v>
      </c>
      <c r="B2333" t="s">
        <v>5912</v>
      </c>
      <c r="C2333" t="s">
        <v>5923</v>
      </c>
      <c r="D2333" t="s">
        <v>5924</v>
      </c>
      <c r="E2333">
        <v>98115</v>
      </c>
      <c r="F2333" t="s">
        <v>5918</v>
      </c>
    </row>
    <row r="2334" spans="1:6" x14ac:dyDescent="0.25">
      <c r="A2334" t="s">
        <v>3094</v>
      </c>
      <c r="B2334" t="s">
        <v>5912</v>
      </c>
      <c r="C2334" t="s">
        <v>6205</v>
      </c>
      <c r="D2334" t="s">
        <v>6120</v>
      </c>
      <c r="E2334">
        <v>21215</v>
      </c>
      <c r="F2334" t="s">
        <v>5937</v>
      </c>
    </row>
    <row r="2335" spans="1:6" x14ac:dyDescent="0.25">
      <c r="A2335" t="s">
        <v>3095</v>
      </c>
      <c r="B2335" t="s">
        <v>5912</v>
      </c>
      <c r="C2335" t="s">
        <v>5932</v>
      </c>
      <c r="D2335" t="s">
        <v>5917</v>
      </c>
      <c r="E2335">
        <v>94109</v>
      </c>
      <c r="F2335" t="s">
        <v>5918</v>
      </c>
    </row>
    <row r="2336" spans="1:6" x14ac:dyDescent="0.25">
      <c r="A2336" t="s">
        <v>3096</v>
      </c>
      <c r="B2336" t="s">
        <v>5912</v>
      </c>
      <c r="C2336" t="s">
        <v>5916</v>
      </c>
      <c r="D2336" t="s">
        <v>5917</v>
      </c>
      <c r="E2336">
        <v>90004</v>
      </c>
      <c r="F2336" t="s">
        <v>5918</v>
      </c>
    </row>
    <row r="2337" spans="1:6" x14ac:dyDescent="0.25">
      <c r="A2337" t="s">
        <v>3097</v>
      </c>
      <c r="B2337" t="s">
        <v>5912</v>
      </c>
      <c r="C2337" t="s">
        <v>5973</v>
      </c>
      <c r="D2337" t="s">
        <v>5942</v>
      </c>
      <c r="E2337">
        <v>60505</v>
      </c>
      <c r="F2337" t="s">
        <v>5927</v>
      </c>
    </row>
    <row r="2338" spans="1:6" x14ac:dyDescent="0.25">
      <c r="A2338" t="s">
        <v>3099</v>
      </c>
      <c r="B2338" t="s">
        <v>5912</v>
      </c>
      <c r="C2338" t="s">
        <v>5923</v>
      </c>
      <c r="D2338" t="s">
        <v>5924</v>
      </c>
      <c r="E2338">
        <v>98103</v>
      </c>
      <c r="F2338" t="s">
        <v>5918</v>
      </c>
    </row>
    <row r="2339" spans="1:6" x14ac:dyDescent="0.25">
      <c r="A2339" t="s">
        <v>3100</v>
      </c>
      <c r="B2339" t="s">
        <v>5912</v>
      </c>
      <c r="C2339" t="s">
        <v>6380</v>
      </c>
      <c r="D2339" t="s">
        <v>6040</v>
      </c>
      <c r="E2339">
        <v>30605</v>
      </c>
      <c r="F2339" t="s">
        <v>5915</v>
      </c>
    </row>
    <row r="2340" spans="1:6" x14ac:dyDescent="0.25">
      <c r="A2340" t="s">
        <v>3101</v>
      </c>
      <c r="B2340" t="s">
        <v>5912</v>
      </c>
      <c r="C2340" t="s">
        <v>6222</v>
      </c>
      <c r="D2340" t="s">
        <v>5920</v>
      </c>
      <c r="E2340">
        <v>32712</v>
      </c>
      <c r="F2340" t="s">
        <v>5915</v>
      </c>
    </row>
    <row r="2341" spans="1:6" x14ac:dyDescent="0.25">
      <c r="A2341" t="s">
        <v>3102</v>
      </c>
      <c r="B2341" t="s">
        <v>5912</v>
      </c>
      <c r="C2341" t="s">
        <v>5952</v>
      </c>
      <c r="D2341" t="s">
        <v>5953</v>
      </c>
      <c r="E2341">
        <v>10009</v>
      </c>
      <c r="F2341" t="s">
        <v>5937</v>
      </c>
    </row>
    <row r="2342" spans="1:6" x14ac:dyDescent="0.25">
      <c r="A2342" t="s">
        <v>3103</v>
      </c>
      <c r="B2342" t="s">
        <v>5912</v>
      </c>
      <c r="C2342" t="s">
        <v>5932</v>
      </c>
      <c r="D2342" t="s">
        <v>5917</v>
      </c>
      <c r="E2342">
        <v>94110</v>
      </c>
      <c r="F2342" t="s">
        <v>5918</v>
      </c>
    </row>
    <row r="2343" spans="1:6" x14ac:dyDescent="0.25">
      <c r="A2343" t="s">
        <v>3104</v>
      </c>
      <c r="B2343" t="s">
        <v>5912</v>
      </c>
      <c r="C2343" t="s">
        <v>6009</v>
      </c>
      <c r="D2343" t="s">
        <v>5926</v>
      </c>
      <c r="E2343">
        <v>75217</v>
      </c>
      <c r="F2343" t="s">
        <v>5927</v>
      </c>
    </row>
    <row r="2344" spans="1:6" x14ac:dyDescent="0.25">
      <c r="A2344" t="s">
        <v>3105</v>
      </c>
      <c r="B2344" t="s">
        <v>5912</v>
      </c>
      <c r="C2344" t="s">
        <v>6018</v>
      </c>
      <c r="D2344" t="s">
        <v>5917</v>
      </c>
      <c r="E2344">
        <v>92105</v>
      </c>
      <c r="F2344" t="s">
        <v>5918</v>
      </c>
    </row>
    <row r="2345" spans="1:6" x14ac:dyDescent="0.25">
      <c r="A2345" t="s">
        <v>3106</v>
      </c>
      <c r="B2345" t="s">
        <v>5912</v>
      </c>
      <c r="C2345" t="s">
        <v>5952</v>
      </c>
      <c r="D2345" t="s">
        <v>5953</v>
      </c>
      <c r="E2345">
        <v>10035</v>
      </c>
      <c r="F2345" t="s">
        <v>5937</v>
      </c>
    </row>
    <row r="2346" spans="1:6" x14ac:dyDescent="0.25">
      <c r="A2346" t="s">
        <v>3107</v>
      </c>
      <c r="B2346" t="s">
        <v>5912</v>
      </c>
      <c r="C2346" t="s">
        <v>6375</v>
      </c>
      <c r="D2346" t="s">
        <v>6254</v>
      </c>
      <c r="E2346">
        <v>4240</v>
      </c>
      <c r="F2346" t="s">
        <v>5937</v>
      </c>
    </row>
    <row r="2347" spans="1:6" x14ac:dyDescent="0.25">
      <c r="A2347" t="s">
        <v>3108</v>
      </c>
      <c r="B2347" t="s">
        <v>5912</v>
      </c>
      <c r="C2347" t="s">
        <v>6033</v>
      </c>
      <c r="D2347" t="s">
        <v>5917</v>
      </c>
      <c r="E2347">
        <v>90805</v>
      </c>
      <c r="F2347" t="s">
        <v>5918</v>
      </c>
    </row>
    <row r="2348" spans="1:6" x14ac:dyDescent="0.25">
      <c r="A2348" t="s">
        <v>3109</v>
      </c>
      <c r="B2348" t="s">
        <v>5912</v>
      </c>
      <c r="C2348" t="s">
        <v>5923</v>
      </c>
      <c r="D2348" t="s">
        <v>5924</v>
      </c>
      <c r="E2348">
        <v>98115</v>
      </c>
      <c r="F2348" t="s">
        <v>5918</v>
      </c>
    </row>
    <row r="2349" spans="1:6" x14ac:dyDescent="0.25">
      <c r="A2349" t="s">
        <v>3110</v>
      </c>
      <c r="B2349" t="s">
        <v>5912</v>
      </c>
      <c r="C2349" t="s">
        <v>5968</v>
      </c>
      <c r="D2349" t="s">
        <v>5945</v>
      </c>
      <c r="E2349">
        <v>55901</v>
      </c>
      <c r="F2349" t="s">
        <v>5927</v>
      </c>
    </row>
    <row r="2350" spans="1:6" x14ac:dyDescent="0.25">
      <c r="A2350" t="s">
        <v>3111</v>
      </c>
      <c r="B2350" t="s">
        <v>5912</v>
      </c>
      <c r="C2350" t="s">
        <v>5932</v>
      </c>
      <c r="D2350" t="s">
        <v>5917</v>
      </c>
      <c r="E2350">
        <v>94110</v>
      </c>
      <c r="F2350" t="s">
        <v>5918</v>
      </c>
    </row>
    <row r="2351" spans="1:6" x14ac:dyDescent="0.25">
      <c r="A2351" t="s">
        <v>3112</v>
      </c>
      <c r="B2351" t="s">
        <v>5912</v>
      </c>
      <c r="C2351" t="s">
        <v>5923</v>
      </c>
      <c r="D2351" t="s">
        <v>5924</v>
      </c>
      <c r="E2351">
        <v>98103</v>
      </c>
      <c r="F2351" t="s">
        <v>5918</v>
      </c>
    </row>
    <row r="2352" spans="1:6" x14ac:dyDescent="0.25">
      <c r="A2352" t="s">
        <v>3113</v>
      </c>
      <c r="B2352" t="s">
        <v>5912</v>
      </c>
      <c r="C2352" t="s">
        <v>6216</v>
      </c>
      <c r="D2352" t="s">
        <v>5924</v>
      </c>
      <c r="E2352">
        <v>99207</v>
      </c>
      <c r="F2352" t="s">
        <v>5918</v>
      </c>
    </row>
    <row r="2353" spans="1:6" x14ac:dyDescent="0.25">
      <c r="A2353" t="s">
        <v>3114</v>
      </c>
      <c r="B2353" t="s">
        <v>5912</v>
      </c>
      <c r="C2353" t="s">
        <v>5990</v>
      </c>
      <c r="D2353" t="s">
        <v>5962</v>
      </c>
      <c r="E2353">
        <v>37064</v>
      </c>
      <c r="F2353" t="s">
        <v>5915</v>
      </c>
    </row>
    <row r="2354" spans="1:6" x14ac:dyDescent="0.25">
      <c r="A2354" t="s">
        <v>3115</v>
      </c>
      <c r="B2354" t="s">
        <v>5912</v>
      </c>
      <c r="C2354" t="s">
        <v>5960</v>
      </c>
      <c r="D2354" t="s">
        <v>5962</v>
      </c>
      <c r="E2354">
        <v>38301</v>
      </c>
      <c r="F2354" t="s">
        <v>5915</v>
      </c>
    </row>
    <row r="2355" spans="1:6" x14ac:dyDescent="0.25">
      <c r="A2355" t="s">
        <v>3116</v>
      </c>
      <c r="B2355" t="s">
        <v>5912</v>
      </c>
      <c r="C2355" t="s">
        <v>6037</v>
      </c>
      <c r="D2355" t="s">
        <v>5926</v>
      </c>
      <c r="E2355">
        <v>78745</v>
      </c>
      <c r="F2355" t="s">
        <v>5927</v>
      </c>
    </row>
    <row r="2356" spans="1:6" x14ac:dyDescent="0.25">
      <c r="A2356" t="s">
        <v>3117</v>
      </c>
      <c r="B2356" t="s">
        <v>5912</v>
      </c>
      <c r="C2356" t="s">
        <v>6045</v>
      </c>
      <c r="D2356" t="s">
        <v>5920</v>
      </c>
      <c r="E2356">
        <v>33024</v>
      </c>
      <c r="F2356" t="s">
        <v>5915</v>
      </c>
    </row>
    <row r="2357" spans="1:6" x14ac:dyDescent="0.25">
      <c r="A2357" t="s">
        <v>3118</v>
      </c>
      <c r="B2357" t="s">
        <v>5912</v>
      </c>
      <c r="C2357" t="s">
        <v>5935</v>
      </c>
      <c r="D2357" t="s">
        <v>5936</v>
      </c>
      <c r="E2357">
        <v>19143</v>
      </c>
      <c r="F2357" t="s">
        <v>5937</v>
      </c>
    </row>
    <row r="2358" spans="1:6" x14ac:dyDescent="0.25">
      <c r="A2358" t="s">
        <v>3119</v>
      </c>
      <c r="B2358" t="s">
        <v>5912</v>
      </c>
      <c r="C2358" t="s">
        <v>6377</v>
      </c>
      <c r="D2358" t="s">
        <v>5942</v>
      </c>
      <c r="E2358">
        <v>61832</v>
      </c>
      <c r="F2358" t="s">
        <v>5927</v>
      </c>
    </row>
    <row r="2359" spans="1:6" x14ac:dyDescent="0.25">
      <c r="A2359" t="s">
        <v>3120</v>
      </c>
      <c r="B2359" t="s">
        <v>5912</v>
      </c>
      <c r="C2359" t="s">
        <v>5952</v>
      </c>
      <c r="D2359" t="s">
        <v>5953</v>
      </c>
      <c r="E2359">
        <v>10009</v>
      </c>
      <c r="F2359" t="s">
        <v>5937</v>
      </c>
    </row>
    <row r="2360" spans="1:6" x14ac:dyDescent="0.25">
      <c r="A2360" t="s">
        <v>3121</v>
      </c>
      <c r="B2360" t="s">
        <v>5912</v>
      </c>
      <c r="C2360" t="s">
        <v>5979</v>
      </c>
      <c r="D2360" t="s">
        <v>5980</v>
      </c>
      <c r="E2360">
        <v>43229</v>
      </c>
      <c r="F2360" t="s">
        <v>5937</v>
      </c>
    </row>
    <row r="2361" spans="1:6" x14ac:dyDescent="0.25">
      <c r="A2361" t="s">
        <v>3122</v>
      </c>
      <c r="B2361" t="s">
        <v>5912</v>
      </c>
      <c r="C2361" t="s">
        <v>6336</v>
      </c>
      <c r="D2361" t="s">
        <v>5917</v>
      </c>
      <c r="E2361">
        <v>91911</v>
      </c>
      <c r="F2361" t="s">
        <v>5918</v>
      </c>
    </row>
    <row r="2362" spans="1:6" x14ac:dyDescent="0.25">
      <c r="A2362" t="s">
        <v>3123</v>
      </c>
      <c r="B2362" t="s">
        <v>5912</v>
      </c>
      <c r="C2362" t="s">
        <v>5932</v>
      </c>
      <c r="D2362" t="s">
        <v>5917</v>
      </c>
      <c r="E2362">
        <v>94110</v>
      </c>
      <c r="F2362" t="s">
        <v>5918</v>
      </c>
    </row>
    <row r="2363" spans="1:6" x14ac:dyDescent="0.25">
      <c r="A2363" t="s">
        <v>3124</v>
      </c>
      <c r="B2363" t="s">
        <v>5912</v>
      </c>
      <c r="C2363" t="s">
        <v>5952</v>
      </c>
      <c r="D2363" t="s">
        <v>5953</v>
      </c>
      <c r="E2363">
        <v>10009</v>
      </c>
      <c r="F2363" t="s">
        <v>5937</v>
      </c>
    </row>
    <row r="2364" spans="1:6" x14ac:dyDescent="0.25">
      <c r="A2364" t="s">
        <v>3125</v>
      </c>
      <c r="B2364" t="s">
        <v>5912</v>
      </c>
      <c r="C2364" t="s">
        <v>5997</v>
      </c>
      <c r="D2364" t="s">
        <v>5926</v>
      </c>
      <c r="E2364">
        <v>78207</v>
      </c>
      <c r="F2364" t="s">
        <v>5927</v>
      </c>
    </row>
    <row r="2365" spans="1:6" x14ac:dyDescent="0.25">
      <c r="A2365" t="s">
        <v>3126</v>
      </c>
      <c r="B2365" t="s">
        <v>5912</v>
      </c>
      <c r="C2365" t="s">
        <v>6061</v>
      </c>
      <c r="D2365" t="s">
        <v>5922</v>
      </c>
      <c r="E2365">
        <v>28540</v>
      </c>
      <c r="F2365" t="s">
        <v>5915</v>
      </c>
    </row>
    <row r="2366" spans="1:6" x14ac:dyDescent="0.25">
      <c r="A2366" t="s">
        <v>3128</v>
      </c>
      <c r="B2366" t="s">
        <v>5912</v>
      </c>
      <c r="C2366" t="s">
        <v>5932</v>
      </c>
      <c r="D2366" t="s">
        <v>5917</v>
      </c>
      <c r="E2366">
        <v>94109</v>
      </c>
      <c r="F2366" t="s">
        <v>5918</v>
      </c>
    </row>
    <row r="2367" spans="1:6" x14ac:dyDescent="0.25">
      <c r="A2367" t="s">
        <v>3129</v>
      </c>
      <c r="B2367" t="s">
        <v>5912</v>
      </c>
      <c r="C2367" t="s">
        <v>6381</v>
      </c>
      <c r="D2367" t="s">
        <v>5957</v>
      </c>
      <c r="E2367">
        <v>85323</v>
      </c>
      <c r="F2367" t="s">
        <v>5918</v>
      </c>
    </row>
    <row r="2368" spans="1:6" x14ac:dyDescent="0.25">
      <c r="A2368" t="s">
        <v>3130</v>
      </c>
      <c r="B2368" t="s">
        <v>5912</v>
      </c>
      <c r="C2368" t="s">
        <v>5955</v>
      </c>
      <c r="D2368" t="s">
        <v>5942</v>
      </c>
      <c r="E2368">
        <v>60610</v>
      </c>
      <c r="F2368" t="s">
        <v>5927</v>
      </c>
    </row>
    <row r="2369" spans="1:6" x14ac:dyDescent="0.25">
      <c r="A2369" t="s">
        <v>3131</v>
      </c>
      <c r="B2369" t="s">
        <v>5912</v>
      </c>
      <c r="C2369" t="s">
        <v>6151</v>
      </c>
      <c r="D2369" t="s">
        <v>5917</v>
      </c>
      <c r="E2369">
        <v>92025</v>
      </c>
      <c r="F2369" t="s">
        <v>5918</v>
      </c>
    </row>
    <row r="2370" spans="1:6" x14ac:dyDescent="0.25">
      <c r="A2370" t="s">
        <v>3132</v>
      </c>
      <c r="B2370" t="s">
        <v>5912</v>
      </c>
      <c r="C2370" t="s">
        <v>6033</v>
      </c>
      <c r="D2370" t="s">
        <v>5953</v>
      </c>
      <c r="E2370">
        <v>11561</v>
      </c>
      <c r="F2370" t="s">
        <v>5937</v>
      </c>
    </row>
    <row r="2371" spans="1:6" x14ac:dyDescent="0.25">
      <c r="A2371" t="s">
        <v>3133</v>
      </c>
      <c r="B2371" t="s">
        <v>5912</v>
      </c>
      <c r="C2371" t="s">
        <v>5989</v>
      </c>
      <c r="D2371" t="s">
        <v>5949</v>
      </c>
      <c r="E2371">
        <v>19711</v>
      </c>
      <c r="F2371" t="s">
        <v>5937</v>
      </c>
    </row>
    <row r="2372" spans="1:6" x14ac:dyDescent="0.25">
      <c r="A2372" t="s">
        <v>3134</v>
      </c>
      <c r="B2372" t="s">
        <v>5912</v>
      </c>
      <c r="C2372" t="s">
        <v>6155</v>
      </c>
      <c r="D2372" t="s">
        <v>5953</v>
      </c>
      <c r="E2372">
        <v>14215</v>
      </c>
      <c r="F2372" t="s">
        <v>5937</v>
      </c>
    </row>
    <row r="2373" spans="1:6" x14ac:dyDescent="0.25">
      <c r="A2373" t="s">
        <v>3135</v>
      </c>
      <c r="B2373" t="s">
        <v>5912</v>
      </c>
      <c r="C2373" t="s">
        <v>5939</v>
      </c>
      <c r="D2373" t="s">
        <v>5926</v>
      </c>
      <c r="E2373">
        <v>77070</v>
      </c>
      <c r="F2373" t="s">
        <v>5927</v>
      </c>
    </row>
    <row r="2374" spans="1:6" x14ac:dyDescent="0.25">
      <c r="A2374" t="s">
        <v>3136</v>
      </c>
      <c r="B2374" t="s">
        <v>5912</v>
      </c>
      <c r="C2374" t="s">
        <v>6353</v>
      </c>
      <c r="D2374" t="s">
        <v>6208</v>
      </c>
      <c r="E2374">
        <v>67212</v>
      </c>
      <c r="F2374" t="s">
        <v>5927</v>
      </c>
    </row>
    <row r="2375" spans="1:6" x14ac:dyDescent="0.25">
      <c r="A2375" t="s">
        <v>3137</v>
      </c>
      <c r="B2375" t="s">
        <v>5912</v>
      </c>
      <c r="C2375" t="s">
        <v>6025</v>
      </c>
      <c r="D2375" t="s">
        <v>5974</v>
      </c>
      <c r="E2375">
        <v>80906</v>
      </c>
      <c r="F2375" t="s">
        <v>5918</v>
      </c>
    </row>
    <row r="2376" spans="1:6" x14ac:dyDescent="0.25">
      <c r="A2376" t="s">
        <v>3138</v>
      </c>
      <c r="B2376" t="s">
        <v>5912</v>
      </c>
      <c r="C2376" t="s">
        <v>5952</v>
      </c>
      <c r="D2376" t="s">
        <v>5953</v>
      </c>
      <c r="E2376">
        <v>10011</v>
      </c>
      <c r="F2376" t="s">
        <v>5937</v>
      </c>
    </row>
    <row r="2377" spans="1:6" x14ac:dyDescent="0.25">
      <c r="A2377" t="s">
        <v>3139</v>
      </c>
      <c r="B2377" t="s">
        <v>5912</v>
      </c>
      <c r="C2377" t="s">
        <v>5916</v>
      </c>
      <c r="D2377" t="s">
        <v>5917</v>
      </c>
      <c r="E2377">
        <v>90036</v>
      </c>
      <c r="F2377" t="s">
        <v>5918</v>
      </c>
    </row>
    <row r="2378" spans="1:6" x14ac:dyDescent="0.25">
      <c r="A2378" t="s">
        <v>3141</v>
      </c>
      <c r="B2378" t="s">
        <v>5912</v>
      </c>
      <c r="C2378" t="s">
        <v>6382</v>
      </c>
      <c r="D2378" t="s">
        <v>6040</v>
      </c>
      <c r="E2378">
        <v>30062</v>
      </c>
      <c r="F2378" t="s">
        <v>5915</v>
      </c>
    </row>
    <row r="2379" spans="1:6" x14ac:dyDescent="0.25">
      <c r="A2379" t="s">
        <v>3142</v>
      </c>
      <c r="B2379" t="s">
        <v>5912</v>
      </c>
      <c r="C2379" t="s">
        <v>6061</v>
      </c>
      <c r="D2379" t="s">
        <v>5920</v>
      </c>
      <c r="E2379">
        <v>32216</v>
      </c>
      <c r="F2379" t="s">
        <v>5915</v>
      </c>
    </row>
    <row r="2380" spans="1:6" x14ac:dyDescent="0.25">
      <c r="A2380" t="s">
        <v>3143</v>
      </c>
      <c r="B2380" t="s">
        <v>5912</v>
      </c>
      <c r="C2380" t="s">
        <v>5935</v>
      </c>
      <c r="D2380" t="s">
        <v>5936</v>
      </c>
      <c r="E2380">
        <v>19140</v>
      </c>
      <c r="F2380" t="s">
        <v>5937</v>
      </c>
    </row>
    <row r="2381" spans="1:6" x14ac:dyDescent="0.25">
      <c r="A2381" t="s">
        <v>3144</v>
      </c>
      <c r="B2381" t="s">
        <v>5912</v>
      </c>
      <c r="C2381" t="s">
        <v>5916</v>
      </c>
      <c r="D2381" t="s">
        <v>5917</v>
      </c>
      <c r="E2381">
        <v>90008</v>
      </c>
      <c r="F2381" t="s">
        <v>5918</v>
      </c>
    </row>
    <row r="2382" spans="1:6" x14ac:dyDescent="0.25">
      <c r="A2382" t="s">
        <v>3145</v>
      </c>
      <c r="B2382" t="s">
        <v>5912</v>
      </c>
      <c r="C2382" t="s">
        <v>5935</v>
      </c>
      <c r="D2382" t="s">
        <v>5936</v>
      </c>
      <c r="E2382">
        <v>19134</v>
      </c>
      <c r="F2382" t="s">
        <v>5937</v>
      </c>
    </row>
    <row r="2383" spans="1:6" x14ac:dyDescent="0.25">
      <c r="A2383" t="s">
        <v>3146</v>
      </c>
      <c r="B2383" t="s">
        <v>5912</v>
      </c>
      <c r="C2383" t="s">
        <v>6303</v>
      </c>
      <c r="D2383" t="s">
        <v>5929</v>
      </c>
      <c r="E2383">
        <v>54703</v>
      </c>
      <c r="F2383" t="s">
        <v>5927</v>
      </c>
    </row>
    <row r="2384" spans="1:6" x14ac:dyDescent="0.25">
      <c r="A2384" t="s">
        <v>3147</v>
      </c>
      <c r="B2384" t="s">
        <v>5912</v>
      </c>
      <c r="C2384" t="s">
        <v>5935</v>
      </c>
      <c r="D2384" t="s">
        <v>5936</v>
      </c>
      <c r="E2384">
        <v>19134</v>
      </c>
      <c r="F2384" t="s">
        <v>5937</v>
      </c>
    </row>
    <row r="2385" spans="1:6" x14ac:dyDescent="0.25">
      <c r="A2385" t="s">
        <v>3148</v>
      </c>
      <c r="B2385" t="s">
        <v>5912</v>
      </c>
      <c r="C2385" t="s">
        <v>5916</v>
      </c>
      <c r="D2385" t="s">
        <v>5917</v>
      </c>
      <c r="E2385">
        <v>90004</v>
      </c>
      <c r="F2385" t="s">
        <v>5918</v>
      </c>
    </row>
    <row r="2386" spans="1:6" x14ac:dyDescent="0.25">
      <c r="A2386" t="s">
        <v>3149</v>
      </c>
      <c r="B2386" t="s">
        <v>5912</v>
      </c>
      <c r="C2386" t="s">
        <v>5935</v>
      </c>
      <c r="D2386" t="s">
        <v>5936</v>
      </c>
      <c r="E2386">
        <v>19134</v>
      </c>
      <c r="F2386" t="s">
        <v>5937</v>
      </c>
    </row>
    <row r="2387" spans="1:6" x14ac:dyDescent="0.25">
      <c r="A2387" t="s">
        <v>3150</v>
      </c>
      <c r="B2387" t="s">
        <v>5912</v>
      </c>
      <c r="C2387" t="s">
        <v>6122</v>
      </c>
      <c r="D2387" t="s">
        <v>6001</v>
      </c>
      <c r="E2387">
        <v>6360</v>
      </c>
      <c r="F2387" t="s">
        <v>5937</v>
      </c>
    </row>
    <row r="2388" spans="1:6" x14ac:dyDescent="0.25">
      <c r="A2388" t="s">
        <v>3152</v>
      </c>
      <c r="B2388" t="s">
        <v>5912</v>
      </c>
      <c r="C2388" t="s">
        <v>5997</v>
      </c>
      <c r="D2388" t="s">
        <v>5926</v>
      </c>
      <c r="E2388">
        <v>78207</v>
      </c>
      <c r="F2388" t="s">
        <v>5927</v>
      </c>
    </row>
    <row r="2389" spans="1:6" x14ac:dyDescent="0.25">
      <c r="A2389" t="s">
        <v>3153</v>
      </c>
      <c r="B2389" t="s">
        <v>5912</v>
      </c>
      <c r="C2389" t="s">
        <v>6383</v>
      </c>
      <c r="D2389" t="s">
        <v>5957</v>
      </c>
      <c r="E2389">
        <v>85364</v>
      </c>
      <c r="F2389" t="s">
        <v>5918</v>
      </c>
    </row>
    <row r="2390" spans="1:6" x14ac:dyDescent="0.25">
      <c r="A2390" t="s">
        <v>3154</v>
      </c>
      <c r="B2390" t="s">
        <v>5912</v>
      </c>
      <c r="C2390" t="s">
        <v>5979</v>
      </c>
      <c r="D2390" t="s">
        <v>5980</v>
      </c>
      <c r="E2390">
        <v>43229</v>
      </c>
      <c r="F2390" t="s">
        <v>5937</v>
      </c>
    </row>
    <row r="2391" spans="1:6" x14ac:dyDescent="0.25">
      <c r="A2391" t="s">
        <v>3155</v>
      </c>
      <c r="B2391" t="s">
        <v>5912</v>
      </c>
      <c r="C2391" t="s">
        <v>5916</v>
      </c>
      <c r="D2391" t="s">
        <v>5917</v>
      </c>
      <c r="E2391">
        <v>90036</v>
      </c>
      <c r="F2391" t="s">
        <v>5918</v>
      </c>
    </row>
    <row r="2392" spans="1:6" x14ac:dyDescent="0.25">
      <c r="A2392" t="s">
        <v>3156</v>
      </c>
      <c r="B2392" t="s">
        <v>5912</v>
      </c>
      <c r="C2392" t="s">
        <v>6054</v>
      </c>
      <c r="D2392" t="s">
        <v>5914</v>
      </c>
      <c r="E2392">
        <v>40475</v>
      </c>
      <c r="F2392" t="s">
        <v>5915</v>
      </c>
    </row>
    <row r="2393" spans="1:6" x14ac:dyDescent="0.25">
      <c r="A2393" t="s">
        <v>3157</v>
      </c>
      <c r="B2393" t="s">
        <v>5912</v>
      </c>
      <c r="C2393" t="s">
        <v>5952</v>
      </c>
      <c r="D2393" t="s">
        <v>5953</v>
      </c>
      <c r="E2393">
        <v>10035</v>
      </c>
      <c r="F2393" t="s">
        <v>5937</v>
      </c>
    </row>
    <row r="2394" spans="1:6" x14ac:dyDescent="0.25">
      <c r="A2394" t="s">
        <v>3158</v>
      </c>
      <c r="B2394" t="s">
        <v>5912</v>
      </c>
      <c r="C2394" t="s">
        <v>6384</v>
      </c>
      <c r="D2394" t="s">
        <v>5929</v>
      </c>
      <c r="E2394">
        <v>54401</v>
      </c>
      <c r="F2394" t="s">
        <v>5927</v>
      </c>
    </row>
    <row r="2395" spans="1:6" x14ac:dyDescent="0.25">
      <c r="A2395" t="s">
        <v>3159</v>
      </c>
      <c r="B2395" t="s">
        <v>5912</v>
      </c>
      <c r="C2395" t="s">
        <v>5932</v>
      </c>
      <c r="D2395" t="s">
        <v>5917</v>
      </c>
      <c r="E2395">
        <v>94110</v>
      </c>
      <c r="F2395" t="s">
        <v>5918</v>
      </c>
    </row>
    <row r="2396" spans="1:6" x14ac:dyDescent="0.25">
      <c r="A2396" t="s">
        <v>3160</v>
      </c>
      <c r="B2396" t="s">
        <v>5912</v>
      </c>
      <c r="C2396" t="s">
        <v>6013</v>
      </c>
      <c r="D2396" t="s">
        <v>5980</v>
      </c>
      <c r="E2396">
        <v>43017</v>
      </c>
      <c r="F2396" t="s">
        <v>5937</v>
      </c>
    </row>
    <row r="2397" spans="1:6" x14ac:dyDescent="0.25">
      <c r="A2397" t="s">
        <v>3161</v>
      </c>
      <c r="B2397" t="s">
        <v>5912</v>
      </c>
      <c r="C2397" t="s">
        <v>5913</v>
      </c>
      <c r="D2397" t="s">
        <v>5914</v>
      </c>
      <c r="E2397">
        <v>42420</v>
      </c>
      <c r="F2397" t="s">
        <v>5915</v>
      </c>
    </row>
    <row r="2398" spans="1:6" x14ac:dyDescent="0.25">
      <c r="A2398" t="s">
        <v>3162</v>
      </c>
      <c r="B2398" t="s">
        <v>5912</v>
      </c>
      <c r="C2398" t="s">
        <v>6214</v>
      </c>
      <c r="D2398" t="s">
        <v>5980</v>
      </c>
      <c r="E2398">
        <v>43402</v>
      </c>
      <c r="F2398" t="s">
        <v>5937</v>
      </c>
    </row>
    <row r="2399" spans="1:6" x14ac:dyDescent="0.25">
      <c r="A2399" t="s">
        <v>3163</v>
      </c>
      <c r="B2399" t="s">
        <v>5912</v>
      </c>
      <c r="C2399" t="s">
        <v>5961</v>
      </c>
      <c r="D2399" t="s">
        <v>5962</v>
      </c>
      <c r="E2399">
        <v>38109</v>
      </c>
      <c r="F2399" t="s">
        <v>5915</v>
      </c>
    </row>
    <row r="2400" spans="1:6" x14ac:dyDescent="0.25">
      <c r="A2400" t="s">
        <v>3164</v>
      </c>
      <c r="B2400" t="s">
        <v>5912</v>
      </c>
      <c r="C2400" t="s">
        <v>6028</v>
      </c>
      <c r="D2400" t="s">
        <v>6006</v>
      </c>
      <c r="E2400">
        <v>8701</v>
      </c>
      <c r="F2400" t="s">
        <v>5937</v>
      </c>
    </row>
    <row r="2401" spans="1:6" x14ac:dyDescent="0.25">
      <c r="A2401" t="s">
        <v>3165</v>
      </c>
      <c r="B2401" t="s">
        <v>5912</v>
      </c>
      <c r="C2401" t="s">
        <v>5916</v>
      </c>
      <c r="D2401" t="s">
        <v>5917</v>
      </c>
      <c r="E2401">
        <v>90008</v>
      </c>
      <c r="F2401" t="s">
        <v>5918</v>
      </c>
    </row>
    <row r="2402" spans="1:6" x14ac:dyDescent="0.25">
      <c r="A2402" t="s">
        <v>3166</v>
      </c>
      <c r="B2402" t="s">
        <v>5912</v>
      </c>
      <c r="C2402" t="s">
        <v>5968</v>
      </c>
      <c r="D2402" t="s">
        <v>5953</v>
      </c>
      <c r="E2402">
        <v>14609</v>
      </c>
      <c r="F2402" t="s">
        <v>5937</v>
      </c>
    </row>
    <row r="2403" spans="1:6" x14ac:dyDescent="0.25">
      <c r="A2403" t="s">
        <v>3167</v>
      </c>
      <c r="B2403" t="s">
        <v>5912</v>
      </c>
      <c r="C2403" t="s">
        <v>6082</v>
      </c>
      <c r="D2403" t="s">
        <v>5971</v>
      </c>
      <c r="E2403">
        <v>97301</v>
      </c>
      <c r="F2403" t="s">
        <v>5918</v>
      </c>
    </row>
    <row r="2404" spans="1:6" x14ac:dyDescent="0.25">
      <c r="A2404" t="s">
        <v>3168</v>
      </c>
      <c r="B2404" t="s">
        <v>5912</v>
      </c>
      <c r="C2404" t="s">
        <v>6385</v>
      </c>
      <c r="D2404" t="s">
        <v>5924</v>
      </c>
      <c r="E2404">
        <v>99301</v>
      </c>
      <c r="F2404" t="s">
        <v>5918</v>
      </c>
    </row>
    <row r="2405" spans="1:6" x14ac:dyDescent="0.25">
      <c r="A2405" t="s">
        <v>3169</v>
      </c>
      <c r="B2405" t="s">
        <v>5912</v>
      </c>
      <c r="C2405" t="s">
        <v>6139</v>
      </c>
      <c r="D2405" t="s">
        <v>5917</v>
      </c>
      <c r="E2405">
        <v>94601</v>
      </c>
      <c r="F2405" t="s">
        <v>5918</v>
      </c>
    </row>
    <row r="2406" spans="1:6" x14ac:dyDescent="0.25">
      <c r="A2406" t="s">
        <v>3170</v>
      </c>
      <c r="B2406" t="s">
        <v>5912</v>
      </c>
      <c r="C2406" t="s">
        <v>5916</v>
      </c>
      <c r="D2406" t="s">
        <v>5917</v>
      </c>
      <c r="E2406">
        <v>90004</v>
      </c>
      <c r="F2406" t="s">
        <v>5918</v>
      </c>
    </row>
    <row r="2407" spans="1:6" x14ac:dyDescent="0.25">
      <c r="A2407" t="s">
        <v>3171</v>
      </c>
      <c r="B2407" t="s">
        <v>5912</v>
      </c>
      <c r="C2407" t="s">
        <v>6386</v>
      </c>
      <c r="D2407" t="s">
        <v>5942</v>
      </c>
      <c r="E2407">
        <v>60302</v>
      </c>
      <c r="F2407" t="s">
        <v>5927</v>
      </c>
    </row>
    <row r="2408" spans="1:6" x14ac:dyDescent="0.25">
      <c r="A2408" t="s">
        <v>3172</v>
      </c>
      <c r="B2408" t="s">
        <v>5912</v>
      </c>
      <c r="C2408" t="s">
        <v>6021</v>
      </c>
      <c r="D2408" t="s">
        <v>6006</v>
      </c>
      <c r="E2408">
        <v>7960</v>
      </c>
      <c r="F2408" t="s">
        <v>5937</v>
      </c>
    </row>
    <row r="2409" spans="1:6" x14ac:dyDescent="0.25">
      <c r="A2409" t="s">
        <v>3173</v>
      </c>
      <c r="B2409" t="s">
        <v>5912</v>
      </c>
      <c r="C2409" t="s">
        <v>6037</v>
      </c>
      <c r="D2409" t="s">
        <v>5926</v>
      </c>
      <c r="E2409">
        <v>78745</v>
      </c>
      <c r="F2409" t="s">
        <v>5927</v>
      </c>
    </row>
    <row r="2410" spans="1:6" x14ac:dyDescent="0.25">
      <c r="A2410" t="s">
        <v>3174</v>
      </c>
      <c r="B2410" t="s">
        <v>5912</v>
      </c>
      <c r="C2410" t="s">
        <v>5952</v>
      </c>
      <c r="D2410" t="s">
        <v>5953</v>
      </c>
      <c r="E2410">
        <v>10011</v>
      </c>
      <c r="F2410" t="s">
        <v>5937</v>
      </c>
    </row>
    <row r="2411" spans="1:6" x14ac:dyDescent="0.25">
      <c r="A2411" t="s">
        <v>3175</v>
      </c>
      <c r="B2411" t="s">
        <v>5912</v>
      </c>
      <c r="C2411" t="s">
        <v>5952</v>
      </c>
      <c r="D2411" t="s">
        <v>5953</v>
      </c>
      <c r="E2411">
        <v>10024</v>
      </c>
      <c r="F2411" t="s">
        <v>5937</v>
      </c>
    </row>
    <row r="2412" spans="1:6" x14ac:dyDescent="0.25">
      <c r="A2412" t="s">
        <v>3176</v>
      </c>
      <c r="B2412" t="s">
        <v>5912</v>
      </c>
      <c r="C2412" t="s">
        <v>5923</v>
      </c>
      <c r="D2412" t="s">
        <v>5924</v>
      </c>
      <c r="E2412">
        <v>98103</v>
      </c>
      <c r="F2412" t="s">
        <v>5918</v>
      </c>
    </row>
    <row r="2413" spans="1:6" x14ac:dyDescent="0.25">
      <c r="A2413" t="s">
        <v>3177</v>
      </c>
      <c r="B2413" t="s">
        <v>5912</v>
      </c>
      <c r="C2413" t="s">
        <v>6107</v>
      </c>
      <c r="D2413" t="s">
        <v>5936</v>
      </c>
      <c r="E2413">
        <v>17602</v>
      </c>
      <c r="F2413" t="s">
        <v>5937</v>
      </c>
    </row>
    <row r="2414" spans="1:6" x14ac:dyDescent="0.25">
      <c r="A2414" t="s">
        <v>3178</v>
      </c>
      <c r="B2414" t="s">
        <v>5912</v>
      </c>
      <c r="C2414" t="s">
        <v>5939</v>
      </c>
      <c r="D2414" t="s">
        <v>5926</v>
      </c>
      <c r="E2414">
        <v>77095</v>
      </c>
      <c r="F2414" t="s">
        <v>5927</v>
      </c>
    </row>
    <row r="2415" spans="1:6" x14ac:dyDescent="0.25">
      <c r="A2415" t="s">
        <v>3179</v>
      </c>
      <c r="B2415" t="s">
        <v>5912</v>
      </c>
      <c r="C2415" t="s">
        <v>5979</v>
      </c>
      <c r="D2415" t="s">
        <v>5980</v>
      </c>
      <c r="E2415">
        <v>43229</v>
      </c>
      <c r="F2415" t="s">
        <v>5937</v>
      </c>
    </row>
    <row r="2416" spans="1:6" x14ac:dyDescent="0.25">
      <c r="A2416" t="s">
        <v>3180</v>
      </c>
      <c r="B2416" t="s">
        <v>5912</v>
      </c>
      <c r="C2416" t="s">
        <v>5965</v>
      </c>
      <c r="D2416" t="s">
        <v>5922</v>
      </c>
      <c r="E2416">
        <v>27707</v>
      </c>
      <c r="F2416" t="s">
        <v>5915</v>
      </c>
    </row>
    <row r="2417" spans="1:6" x14ac:dyDescent="0.25">
      <c r="A2417" t="s">
        <v>3181</v>
      </c>
      <c r="B2417" t="s">
        <v>5912</v>
      </c>
      <c r="C2417" t="s">
        <v>6387</v>
      </c>
      <c r="D2417" t="s">
        <v>5920</v>
      </c>
      <c r="E2417">
        <v>32503</v>
      </c>
      <c r="F2417" t="s">
        <v>5915</v>
      </c>
    </row>
    <row r="2418" spans="1:6" x14ac:dyDescent="0.25">
      <c r="A2418" t="s">
        <v>3182</v>
      </c>
      <c r="B2418" t="s">
        <v>5912</v>
      </c>
      <c r="C2418" t="s">
        <v>5913</v>
      </c>
      <c r="D2418" t="s">
        <v>5914</v>
      </c>
      <c r="E2418">
        <v>42420</v>
      </c>
      <c r="F2418" t="s">
        <v>5915</v>
      </c>
    </row>
    <row r="2419" spans="1:6" x14ac:dyDescent="0.25">
      <c r="A2419" t="s">
        <v>3183</v>
      </c>
      <c r="B2419" t="s">
        <v>5912</v>
      </c>
      <c r="C2419" t="s">
        <v>6080</v>
      </c>
      <c r="D2419" t="s">
        <v>5917</v>
      </c>
      <c r="E2419">
        <v>92804</v>
      </c>
      <c r="F2419" t="s">
        <v>5918</v>
      </c>
    </row>
    <row r="2420" spans="1:6" x14ac:dyDescent="0.25">
      <c r="A2420" t="s">
        <v>3184</v>
      </c>
      <c r="B2420" t="s">
        <v>5912</v>
      </c>
      <c r="C2420" t="s">
        <v>6014</v>
      </c>
      <c r="D2420" t="s">
        <v>5947</v>
      </c>
      <c r="E2420">
        <v>48227</v>
      </c>
      <c r="F2420" t="s">
        <v>5927</v>
      </c>
    </row>
    <row r="2421" spans="1:6" x14ac:dyDescent="0.25">
      <c r="A2421" t="s">
        <v>3185</v>
      </c>
      <c r="B2421" t="s">
        <v>5912</v>
      </c>
      <c r="C2421" t="s">
        <v>6382</v>
      </c>
      <c r="D2421" t="s">
        <v>6040</v>
      </c>
      <c r="E2421">
        <v>30062</v>
      </c>
      <c r="F2421" t="s">
        <v>5915</v>
      </c>
    </row>
    <row r="2422" spans="1:6" x14ac:dyDescent="0.25">
      <c r="A2422" t="s">
        <v>3186</v>
      </c>
      <c r="B2422" t="s">
        <v>5912</v>
      </c>
      <c r="C2422" t="s">
        <v>5923</v>
      </c>
      <c r="D2422" t="s">
        <v>5924</v>
      </c>
      <c r="E2422">
        <v>98103</v>
      </c>
      <c r="F2422" t="s">
        <v>5918</v>
      </c>
    </row>
    <row r="2423" spans="1:6" x14ac:dyDescent="0.25">
      <c r="A2423" t="s">
        <v>3187</v>
      </c>
      <c r="B2423" t="s">
        <v>5912</v>
      </c>
      <c r="C2423" t="s">
        <v>6172</v>
      </c>
      <c r="D2423" t="s">
        <v>5980</v>
      </c>
      <c r="E2423">
        <v>44134</v>
      </c>
      <c r="F2423" t="s">
        <v>5937</v>
      </c>
    </row>
    <row r="2424" spans="1:6" x14ac:dyDescent="0.25">
      <c r="A2424" t="s">
        <v>3188</v>
      </c>
      <c r="B2424" t="s">
        <v>5912</v>
      </c>
      <c r="C2424" t="s">
        <v>6306</v>
      </c>
      <c r="D2424" t="s">
        <v>5971</v>
      </c>
      <c r="E2424">
        <v>97030</v>
      </c>
      <c r="F2424" t="s">
        <v>5918</v>
      </c>
    </row>
    <row r="2425" spans="1:6" x14ac:dyDescent="0.25">
      <c r="A2425" t="s">
        <v>3189</v>
      </c>
      <c r="B2425" t="s">
        <v>5912</v>
      </c>
      <c r="C2425" t="s">
        <v>6080</v>
      </c>
      <c r="D2425" t="s">
        <v>5917</v>
      </c>
      <c r="E2425">
        <v>92804</v>
      </c>
      <c r="F2425" t="s">
        <v>5918</v>
      </c>
    </row>
    <row r="2426" spans="1:6" x14ac:dyDescent="0.25">
      <c r="A2426" t="s">
        <v>3190</v>
      </c>
      <c r="B2426" t="s">
        <v>5912</v>
      </c>
      <c r="C2426" t="s">
        <v>5952</v>
      </c>
      <c r="D2426" t="s">
        <v>5953</v>
      </c>
      <c r="E2426">
        <v>10035</v>
      </c>
      <c r="F2426" t="s">
        <v>5937</v>
      </c>
    </row>
    <row r="2427" spans="1:6" x14ac:dyDescent="0.25">
      <c r="A2427" t="s">
        <v>3191</v>
      </c>
      <c r="B2427" t="s">
        <v>5912</v>
      </c>
      <c r="C2427" t="s">
        <v>5939</v>
      </c>
      <c r="D2427" t="s">
        <v>5926</v>
      </c>
      <c r="E2427">
        <v>77070</v>
      </c>
      <c r="F2427" t="s">
        <v>5927</v>
      </c>
    </row>
    <row r="2428" spans="1:6" x14ac:dyDescent="0.25">
      <c r="A2428" t="s">
        <v>3192</v>
      </c>
      <c r="B2428" t="s">
        <v>5912</v>
      </c>
      <c r="C2428" t="s">
        <v>5921</v>
      </c>
      <c r="D2428" t="s">
        <v>6119</v>
      </c>
      <c r="E2428">
        <v>3301</v>
      </c>
      <c r="F2428" t="s">
        <v>5937</v>
      </c>
    </row>
    <row r="2429" spans="1:6" x14ac:dyDescent="0.25">
      <c r="A2429" t="s">
        <v>3193</v>
      </c>
      <c r="B2429" t="s">
        <v>5912</v>
      </c>
      <c r="C2429" t="s">
        <v>6000</v>
      </c>
      <c r="D2429" t="s">
        <v>5980</v>
      </c>
      <c r="E2429">
        <v>45014</v>
      </c>
      <c r="F2429" t="s">
        <v>5937</v>
      </c>
    </row>
    <row r="2430" spans="1:6" x14ac:dyDescent="0.25">
      <c r="A2430" t="s">
        <v>3194</v>
      </c>
      <c r="B2430" t="s">
        <v>5912</v>
      </c>
      <c r="C2430" t="s">
        <v>6229</v>
      </c>
      <c r="D2430" t="s">
        <v>5962</v>
      </c>
      <c r="E2430">
        <v>37604</v>
      </c>
      <c r="F2430" t="s">
        <v>5915</v>
      </c>
    </row>
    <row r="2431" spans="1:6" x14ac:dyDescent="0.25">
      <c r="A2431" t="s">
        <v>3195</v>
      </c>
      <c r="B2431" t="s">
        <v>5912</v>
      </c>
      <c r="C2431" t="s">
        <v>5923</v>
      </c>
      <c r="D2431" t="s">
        <v>5924</v>
      </c>
      <c r="E2431">
        <v>98105</v>
      </c>
      <c r="F2431" t="s">
        <v>5918</v>
      </c>
    </row>
    <row r="2432" spans="1:6" x14ac:dyDescent="0.25">
      <c r="A2432" t="s">
        <v>3196</v>
      </c>
      <c r="B2432" t="s">
        <v>5912</v>
      </c>
      <c r="C2432" t="s">
        <v>6388</v>
      </c>
      <c r="D2432" t="s">
        <v>5926</v>
      </c>
      <c r="E2432">
        <v>77573</v>
      </c>
      <c r="F2432" t="s">
        <v>5927</v>
      </c>
    </row>
    <row r="2433" spans="1:6" x14ac:dyDescent="0.25">
      <c r="A2433" t="s">
        <v>3197</v>
      </c>
      <c r="B2433" t="s">
        <v>5912</v>
      </c>
      <c r="C2433" t="s">
        <v>6389</v>
      </c>
      <c r="D2433" t="s">
        <v>6120</v>
      </c>
      <c r="E2433">
        <v>20877</v>
      </c>
      <c r="F2433" t="s">
        <v>5937</v>
      </c>
    </row>
    <row r="2434" spans="1:6" x14ac:dyDescent="0.25">
      <c r="A2434" t="s">
        <v>3198</v>
      </c>
      <c r="B2434" t="s">
        <v>5912</v>
      </c>
      <c r="C2434" t="s">
        <v>5955</v>
      </c>
      <c r="D2434" t="s">
        <v>5942</v>
      </c>
      <c r="E2434">
        <v>60653</v>
      </c>
      <c r="F2434" t="s">
        <v>5927</v>
      </c>
    </row>
    <row r="2435" spans="1:6" x14ac:dyDescent="0.25">
      <c r="A2435" t="s">
        <v>3199</v>
      </c>
      <c r="B2435" t="s">
        <v>5912</v>
      </c>
      <c r="C2435" t="s">
        <v>6067</v>
      </c>
      <c r="D2435" t="s">
        <v>5964</v>
      </c>
      <c r="E2435">
        <v>35810</v>
      </c>
      <c r="F2435" t="s">
        <v>5915</v>
      </c>
    </row>
    <row r="2436" spans="1:6" x14ac:dyDescent="0.25">
      <c r="A2436" t="s">
        <v>3200</v>
      </c>
      <c r="B2436" t="s">
        <v>5912</v>
      </c>
      <c r="C2436" t="s">
        <v>6056</v>
      </c>
      <c r="D2436" t="s">
        <v>6039</v>
      </c>
      <c r="E2436">
        <v>1841</v>
      </c>
      <c r="F2436" t="s">
        <v>5937</v>
      </c>
    </row>
    <row r="2437" spans="1:6" x14ac:dyDescent="0.25">
      <c r="A2437" t="s">
        <v>3202</v>
      </c>
      <c r="B2437" t="s">
        <v>5912</v>
      </c>
      <c r="C2437" t="s">
        <v>5955</v>
      </c>
      <c r="D2437" t="s">
        <v>5942</v>
      </c>
      <c r="E2437">
        <v>60623</v>
      </c>
      <c r="F2437" t="s">
        <v>5927</v>
      </c>
    </row>
    <row r="2438" spans="1:6" x14ac:dyDescent="0.25">
      <c r="A2438" t="s">
        <v>3203</v>
      </c>
      <c r="B2438" t="s">
        <v>5912</v>
      </c>
      <c r="C2438" t="s">
        <v>6000</v>
      </c>
      <c r="D2438" t="s">
        <v>6001</v>
      </c>
      <c r="E2438">
        <v>6824</v>
      </c>
      <c r="F2438" t="s">
        <v>5937</v>
      </c>
    </row>
    <row r="2439" spans="1:6" x14ac:dyDescent="0.25">
      <c r="A2439" t="s">
        <v>3204</v>
      </c>
      <c r="B2439" t="s">
        <v>5912</v>
      </c>
      <c r="C2439" t="s">
        <v>5952</v>
      </c>
      <c r="D2439" t="s">
        <v>5953</v>
      </c>
      <c r="E2439">
        <v>10009</v>
      </c>
      <c r="F2439" t="s">
        <v>5937</v>
      </c>
    </row>
    <row r="2440" spans="1:6" x14ac:dyDescent="0.25">
      <c r="A2440" t="s">
        <v>3205</v>
      </c>
      <c r="B2440" t="s">
        <v>5912</v>
      </c>
      <c r="C2440" t="s">
        <v>5923</v>
      </c>
      <c r="D2440" t="s">
        <v>5924</v>
      </c>
      <c r="E2440">
        <v>98103</v>
      </c>
      <c r="F2440" t="s">
        <v>5918</v>
      </c>
    </row>
    <row r="2441" spans="1:6" x14ac:dyDescent="0.25">
      <c r="A2441" t="s">
        <v>3206</v>
      </c>
      <c r="B2441" t="s">
        <v>5912</v>
      </c>
      <c r="C2441" t="s">
        <v>5973</v>
      </c>
      <c r="D2441" t="s">
        <v>5974</v>
      </c>
      <c r="E2441">
        <v>80013</v>
      </c>
      <c r="F2441" t="s">
        <v>5918</v>
      </c>
    </row>
    <row r="2442" spans="1:6" x14ac:dyDescent="0.25">
      <c r="A2442" t="s">
        <v>3207</v>
      </c>
      <c r="B2442" t="s">
        <v>5912</v>
      </c>
      <c r="C2442" t="s">
        <v>6390</v>
      </c>
      <c r="D2442" t="s">
        <v>5931</v>
      </c>
      <c r="E2442">
        <v>84043</v>
      </c>
      <c r="F2442" t="s">
        <v>5918</v>
      </c>
    </row>
    <row r="2443" spans="1:6" x14ac:dyDescent="0.25">
      <c r="A2443" t="s">
        <v>3209</v>
      </c>
      <c r="B2443" t="s">
        <v>5912</v>
      </c>
      <c r="C2443" t="s">
        <v>6391</v>
      </c>
      <c r="D2443" t="s">
        <v>5964</v>
      </c>
      <c r="E2443">
        <v>35401</v>
      </c>
      <c r="F2443" t="s">
        <v>5915</v>
      </c>
    </row>
    <row r="2444" spans="1:6" x14ac:dyDescent="0.25">
      <c r="A2444" t="s">
        <v>3210</v>
      </c>
      <c r="B2444" t="s">
        <v>5912</v>
      </c>
      <c r="C2444" t="s">
        <v>5932</v>
      </c>
      <c r="D2444" t="s">
        <v>5917</v>
      </c>
      <c r="E2444">
        <v>94109</v>
      </c>
      <c r="F2444" t="s">
        <v>5918</v>
      </c>
    </row>
    <row r="2445" spans="1:6" x14ac:dyDescent="0.25">
      <c r="A2445" t="s">
        <v>3211</v>
      </c>
      <c r="B2445" t="s">
        <v>5912</v>
      </c>
      <c r="C2445" t="s">
        <v>5982</v>
      </c>
      <c r="D2445" t="s">
        <v>5949</v>
      </c>
      <c r="E2445">
        <v>19805</v>
      </c>
      <c r="F2445" t="s">
        <v>5937</v>
      </c>
    </row>
    <row r="2446" spans="1:6" x14ac:dyDescent="0.25">
      <c r="A2446" t="s">
        <v>3212</v>
      </c>
      <c r="B2446" t="s">
        <v>5912</v>
      </c>
      <c r="C2446" t="s">
        <v>6197</v>
      </c>
      <c r="D2446" t="s">
        <v>5951</v>
      </c>
      <c r="E2446">
        <v>47905</v>
      </c>
      <c r="F2446" t="s">
        <v>5927</v>
      </c>
    </row>
    <row r="2447" spans="1:6" x14ac:dyDescent="0.25">
      <c r="A2447" t="s">
        <v>3213</v>
      </c>
      <c r="B2447" t="s">
        <v>5912</v>
      </c>
      <c r="C2447" t="s">
        <v>6293</v>
      </c>
      <c r="D2447" t="s">
        <v>5917</v>
      </c>
      <c r="E2447">
        <v>90278</v>
      </c>
      <c r="F2447" t="s">
        <v>5918</v>
      </c>
    </row>
    <row r="2448" spans="1:6" x14ac:dyDescent="0.25">
      <c r="A2448" t="s">
        <v>3214</v>
      </c>
      <c r="B2448" t="s">
        <v>5912</v>
      </c>
      <c r="C2448" t="s">
        <v>5923</v>
      </c>
      <c r="D2448" t="s">
        <v>5924</v>
      </c>
      <c r="E2448">
        <v>98115</v>
      </c>
      <c r="F2448" t="s">
        <v>5918</v>
      </c>
    </row>
    <row r="2449" spans="1:6" x14ac:dyDescent="0.25">
      <c r="A2449" t="s">
        <v>3215</v>
      </c>
      <c r="B2449" t="s">
        <v>5912</v>
      </c>
      <c r="C2449" t="s">
        <v>5916</v>
      </c>
      <c r="D2449" t="s">
        <v>5917</v>
      </c>
      <c r="E2449">
        <v>90045</v>
      </c>
      <c r="F2449" t="s">
        <v>5918</v>
      </c>
    </row>
    <row r="2450" spans="1:6" x14ac:dyDescent="0.25">
      <c r="A2450" t="s">
        <v>3216</v>
      </c>
      <c r="B2450" t="s">
        <v>5912</v>
      </c>
      <c r="C2450" t="s">
        <v>5952</v>
      </c>
      <c r="D2450" t="s">
        <v>5953</v>
      </c>
      <c r="E2450">
        <v>10009</v>
      </c>
      <c r="F2450" t="s">
        <v>5937</v>
      </c>
    </row>
    <row r="2451" spans="1:6" x14ac:dyDescent="0.25">
      <c r="A2451" t="s">
        <v>3217</v>
      </c>
      <c r="B2451" t="s">
        <v>5912</v>
      </c>
      <c r="C2451" t="s">
        <v>6152</v>
      </c>
      <c r="D2451" t="s">
        <v>5947</v>
      </c>
      <c r="E2451">
        <v>48073</v>
      </c>
      <c r="F2451" t="s">
        <v>5927</v>
      </c>
    </row>
    <row r="2452" spans="1:6" x14ac:dyDescent="0.25">
      <c r="A2452" t="s">
        <v>3218</v>
      </c>
      <c r="B2452" t="s">
        <v>5912</v>
      </c>
      <c r="C2452" t="s">
        <v>5932</v>
      </c>
      <c r="D2452" t="s">
        <v>5917</v>
      </c>
      <c r="E2452">
        <v>94109</v>
      </c>
      <c r="F2452" t="s">
        <v>5918</v>
      </c>
    </row>
    <row r="2453" spans="1:6" x14ac:dyDescent="0.25">
      <c r="A2453" t="s">
        <v>3219</v>
      </c>
      <c r="B2453" t="s">
        <v>5912</v>
      </c>
      <c r="C2453" t="s">
        <v>5952</v>
      </c>
      <c r="D2453" t="s">
        <v>5953</v>
      </c>
      <c r="E2453">
        <v>10009</v>
      </c>
      <c r="F2453" t="s">
        <v>5937</v>
      </c>
    </row>
    <row r="2454" spans="1:6" x14ac:dyDescent="0.25">
      <c r="A2454" t="s">
        <v>3220</v>
      </c>
      <c r="B2454" t="s">
        <v>5912</v>
      </c>
      <c r="C2454" t="s">
        <v>6183</v>
      </c>
      <c r="D2454" t="s">
        <v>6049</v>
      </c>
      <c r="E2454">
        <v>89031</v>
      </c>
      <c r="F2454" t="s">
        <v>5918</v>
      </c>
    </row>
    <row r="2455" spans="1:6" x14ac:dyDescent="0.25">
      <c r="A2455" t="s">
        <v>3221</v>
      </c>
      <c r="B2455" t="s">
        <v>5912</v>
      </c>
      <c r="C2455" t="s">
        <v>6195</v>
      </c>
      <c r="D2455" t="s">
        <v>5926</v>
      </c>
      <c r="E2455">
        <v>75007</v>
      </c>
      <c r="F2455" t="s">
        <v>5927</v>
      </c>
    </row>
    <row r="2456" spans="1:6" x14ac:dyDescent="0.25">
      <c r="A2456" t="s">
        <v>3222</v>
      </c>
      <c r="B2456" t="s">
        <v>5912</v>
      </c>
      <c r="C2456" t="s">
        <v>5916</v>
      </c>
      <c r="D2456" t="s">
        <v>5917</v>
      </c>
      <c r="E2456">
        <v>90008</v>
      </c>
      <c r="F2456" t="s">
        <v>5918</v>
      </c>
    </row>
    <row r="2457" spans="1:6" x14ac:dyDescent="0.25">
      <c r="A2457" t="s">
        <v>3223</v>
      </c>
      <c r="B2457" t="s">
        <v>5912</v>
      </c>
      <c r="C2457" t="s">
        <v>5923</v>
      </c>
      <c r="D2457" t="s">
        <v>5924</v>
      </c>
      <c r="E2457">
        <v>98103</v>
      </c>
      <c r="F2457" t="s">
        <v>5918</v>
      </c>
    </row>
    <row r="2458" spans="1:6" x14ac:dyDescent="0.25">
      <c r="A2458" t="s">
        <v>3225</v>
      </c>
      <c r="B2458" t="s">
        <v>5912</v>
      </c>
      <c r="C2458" t="s">
        <v>5919</v>
      </c>
      <c r="D2458" t="s">
        <v>5920</v>
      </c>
      <c r="E2458">
        <v>33311</v>
      </c>
      <c r="F2458" t="s">
        <v>5915</v>
      </c>
    </row>
    <row r="2459" spans="1:6" x14ac:dyDescent="0.25">
      <c r="A2459" t="s">
        <v>3226</v>
      </c>
      <c r="B2459" t="s">
        <v>5912</v>
      </c>
      <c r="C2459" t="s">
        <v>5966</v>
      </c>
      <c r="D2459" t="s">
        <v>5962</v>
      </c>
      <c r="E2459">
        <v>38401</v>
      </c>
      <c r="F2459" t="s">
        <v>5915</v>
      </c>
    </row>
    <row r="2460" spans="1:6" x14ac:dyDescent="0.25">
      <c r="A2460" t="s">
        <v>3227</v>
      </c>
      <c r="B2460" t="s">
        <v>5912</v>
      </c>
      <c r="C2460" t="s">
        <v>6162</v>
      </c>
      <c r="D2460" t="s">
        <v>6051</v>
      </c>
      <c r="E2460">
        <v>2908</v>
      </c>
      <c r="F2460" t="s">
        <v>5937</v>
      </c>
    </row>
    <row r="2461" spans="1:6" x14ac:dyDescent="0.25">
      <c r="A2461" t="s">
        <v>3228</v>
      </c>
      <c r="B2461" t="s">
        <v>5912</v>
      </c>
      <c r="C2461" t="s">
        <v>6061</v>
      </c>
      <c r="D2461" t="s">
        <v>5920</v>
      </c>
      <c r="E2461">
        <v>32216</v>
      </c>
      <c r="F2461" t="s">
        <v>5915</v>
      </c>
    </row>
    <row r="2462" spans="1:6" x14ac:dyDescent="0.25">
      <c r="A2462" t="s">
        <v>3229</v>
      </c>
      <c r="B2462" t="s">
        <v>5912</v>
      </c>
      <c r="C2462" t="s">
        <v>6102</v>
      </c>
      <c r="D2462" t="s">
        <v>5917</v>
      </c>
      <c r="E2462">
        <v>92054</v>
      </c>
      <c r="F2462" t="s">
        <v>5918</v>
      </c>
    </row>
    <row r="2463" spans="1:6" x14ac:dyDescent="0.25">
      <c r="A2463" t="s">
        <v>3230</v>
      </c>
      <c r="B2463" t="s">
        <v>5912</v>
      </c>
      <c r="C2463" t="s">
        <v>6061</v>
      </c>
      <c r="D2463" t="s">
        <v>5920</v>
      </c>
      <c r="E2463">
        <v>32216</v>
      </c>
      <c r="F2463" t="s">
        <v>5915</v>
      </c>
    </row>
    <row r="2464" spans="1:6" x14ac:dyDescent="0.25">
      <c r="A2464" t="s">
        <v>3231</v>
      </c>
      <c r="B2464" t="s">
        <v>5912</v>
      </c>
      <c r="C2464" t="s">
        <v>5952</v>
      </c>
      <c r="D2464" t="s">
        <v>5953</v>
      </c>
      <c r="E2464">
        <v>10024</v>
      </c>
      <c r="F2464" t="s">
        <v>5937</v>
      </c>
    </row>
    <row r="2465" spans="1:6" x14ac:dyDescent="0.25">
      <c r="A2465" t="s">
        <v>3232</v>
      </c>
      <c r="B2465" t="s">
        <v>5912</v>
      </c>
      <c r="C2465" t="s">
        <v>5955</v>
      </c>
      <c r="D2465" t="s">
        <v>5942</v>
      </c>
      <c r="E2465">
        <v>60610</v>
      </c>
      <c r="F2465" t="s">
        <v>5927</v>
      </c>
    </row>
    <row r="2466" spans="1:6" x14ac:dyDescent="0.25">
      <c r="A2466" t="s">
        <v>3233</v>
      </c>
      <c r="B2466" t="s">
        <v>5912</v>
      </c>
      <c r="C2466" t="s">
        <v>6053</v>
      </c>
      <c r="D2466" t="s">
        <v>5917</v>
      </c>
      <c r="E2466">
        <v>92646</v>
      </c>
      <c r="F2466" t="s">
        <v>5918</v>
      </c>
    </row>
    <row r="2467" spans="1:6" x14ac:dyDescent="0.25">
      <c r="A2467" t="s">
        <v>3234</v>
      </c>
      <c r="B2467" t="s">
        <v>5912</v>
      </c>
      <c r="C2467" t="s">
        <v>6018</v>
      </c>
      <c r="D2467" t="s">
        <v>5917</v>
      </c>
      <c r="E2467">
        <v>92105</v>
      </c>
      <c r="F2467" t="s">
        <v>5918</v>
      </c>
    </row>
    <row r="2468" spans="1:6" x14ac:dyDescent="0.25">
      <c r="A2468" t="s">
        <v>3235</v>
      </c>
      <c r="B2468" t="s">
        <v>5912</v>
      </c>
      <c r="C2468" t="s">
        <v>6277</v>
      </c>
      <c r="D2468" t="s">
        <v>5962</v>
      </c>
      <c r="E2468">
        <v>37211</v>
      </c>
      <c r="F2468" t="s">
        <v>5915</v>
      </c>
    </row>
    <row r="2469" spans="1:6" x14ac:dyDescent="0.25">
      <c r="A2469" t="s">
        <v>3236</v>
      </c>
      <c r="B2469" t="s">
        <v>5912</v>
      </c>
      <c r="C2469" t="s">
        <v>5952</v>
      </c>
      <c r="D2469" t="s">
        <v>5953</v>
      </c>
      <c r="E2469">
        <v>10009</v>
      </c>
      <c r="F2469" t="s">
        <v>5937</v>
      </c>
    </row>
    <row r="2470" spans="1:6" x14ac:dyDescent="0.25">
      <c r="A2470" t="s">
        <v>3237</v>
      </c>
      <c r="B2470" t="s">
        <v>5912</v>
      </c>
      <c r="C2470" t="s">
        <v>6025</v>
      </c>
      <c r="D2470" t="s">
        <v>5974</v>
      </c>
      <c r="E2470">
        <v>80906</v>
      </c>
      <c r="F2470" t="s">
        <v>5918</v>
      </c>
    </row>
    <row r="2471" spans="1:6" x14ac:dyDescent="0.25">
      <c r="A2471" t="s">
        <v>3238</v>
      </c>
      <c r="B2471" t="s">
        <v>5912</v>
      </c>
      <c r="C2471" t="s">
        <v>5932</v>
      </c>
      <c r="D2471" t="s">
        <v>5917</v>
      </c>
      <c r="E2471">
        <v>94110</v>
      </c>
      <c r="F2471" t="s">
        <v>5918</v>
      </c>
    </row>
    <row r="2472" spans="1:6" x14ac:dyDescent="0.25">
      <c r="A2472" t="s">
        <v>3239</v>
      </c>
      <c r="B2472" t="s">
        <v>5912</v>
      </c>
      <c r="C2472" t="s">
        <v>5955</v>
      </c>
      <c r="D2472" t="s">
        <v>5942</v>
      </c>
      <c r="E2472">
        <v>60653</v>
      </c>
      <c r="F2472" t="s">
        <v>5927</v>
      </c>
    </row>
    <row r="2473" spans="1:6" x14ac:dyDescent="0.25">
      <c r="A2473" t="s">
        <v>3240</v>
      </c>
      <c r="B2473" t="s">
        <v>5912</v>
      </c>
      <c r="C2473" t="s">
        <v>5961</v>
      </c>
      <c r="D2473" t="s">
        <v>5962</v>
      </c>
      <c r="E2473">
        <v>38109</v>
      </c>
      <c r="F2473" t="s">
        <v>5915</v>
      </c>
    </row>
    <row r="2474" spans="1:6" x14ac:dyDescent="0.25">
      <c r="A2474" t="s">
        <v>3241</v>
      </c>
      <c r="B2474" t="s">
        <v>5912</v>
      </c>
      <c r="C2474" t="s">
        <v>5952</v>
      </c>
      <c r="D2474" t="s">
        <v>5953</v>
      </c>
      <c r="E2474">
        <v>10011</v>
      </c>
      <c r="F2474" t="s">
        <v>5937</v>
      </c>
    </row>
    <row r="2475" spans="1:6" x14ac:dyDescent="0.25">
      <c r="A2475" t="s">
        <v>3242</v>
      </c>
      <c r="B2475" t="s">
        <v>5912</v>
      </c>
      <c r="C2475" t="s">
        <v>6211</v>
      </c>
      <c r="D2475" t="s">
        <v>5922</v>
      </c>
      <c r="E2475">
        <v>27604</v>
      </c>
      <c r="F2475" t="s">
        <v>5915</v>
      </c>
    </row>
    <row r="2476" spans="1:6" x14ac:dyDescent="0.25">
      <c r="A2476" t="s">
        <v>3243</v>
      </c>
      <c r="B2476" t="s">
        <v>5912</v>
      </c>
      <c r="C2476" t="s">
        <v>5916</v>
      </c>
      <c r="D2476" t="s">
        <v>5917</v>
      </c>
      <c r="E2476">
        <v>90045</v>
      </c>
      <c r="F2476" t="s">
        <v>5918</v>
      </c>
    </row>
    <row r="2477" spans="1:6" x14ac:dyDescent="0.25">
      <c r="A2477" t="s">
        <v>3244</v>
      </c>
      <c r="B2477" t="s">
        <v>5912</v>
      </c>
      <c r="C2477" t="s">
        <v>5916</v>
      </c>
      <c r="D2477" t="s">
        <v>5917</v>
      </c>
      <c r="E2477">
        <v>90004</v>
      </c>
      <c r="F2477" t="s">
        <v>5918</v>
      </c>
    </row>
    <row r="2478" spans="1:6" x14ac:dyDescent="0.25">
      <c r="A2478" t="s">
        <v>3245</v>
      </c>
      <c r="B2478" t="s">
        <v>5912</v>
      </c>
      <c r="C2478" t="s">
        <v>6272</v>
      </c>
      <c r="D2478" t="s">
        <v>5959</v>
      </c>
      <c r="E2478">
        <v>23602</v>
      </c>
      <c r="F2478" t="s">
        <v>5915</v>
      </c>
    </row>
    <row r="2479" spans="1:6" x14ac:dyDescent="0.25">
      <c r="A2479" t="s">
        <v>3246</v>
      </c>
      <c r="B2479" t="s">
        <v>5912</v>
      </c>
      <c r="C2479" t="s">
        <v>5916</v>
      </c>
      <c r="D2479" t="s">
        <v>5917</v>
      </c>
      <c r="E2479">
        <v>90032</v>
      </c>
      <c r="F2479" t="s">
        <v>5918</v>
      </c>
    </row>
    <row r="2480" spans="1:6" x14ac:dyDescent="0.25">
      <c r="A2480" t="s">
        <v>3247</v>
      </c>
      <c r="B2480" t="s">
        <v>5912</v>
      </c>
      <c r="C2480" t="s">
        <v>5960</v>
      </c>
      <c r="D2480" t="s">
        <v>6057</v>
      </c>
      <c r="E2480">
        <v>39212</v>
      </c>
      <c r="F2480" t="s">
        <v>5915</v>
      </c>
    </row>
    <row r="2481" spans="1:6" x14ac:dyDescent="0.25">
      <c r="A2481" t="s">
        <v>3248</v>
      </c>
      <c r="B2481" t="s">
        <v>5912</v>
      </c>
      <c r="C2481" t="s">
        <v>6054</v>
      </c>
      <c r="D2481" t="s">
        <v>5951</v>
      </c>
      <c r="E2481">
        <v>47374</v>
      </c>
      <c r="F2481" t="s">
        <v>5927</v>
      </c>
    </row>
    <row r="2482" spans="1:6" x14ac:dyDescent="0.25">
      <c r="A2482" t="s">
        <v>3249</v>
      </c>
      <c r="B2482" t="s">
        <v>5912</v>
      </c>
      <c r="C2482" t="s">
        <v>5952</v>
      </c>
      <c r="D2482" t="s">
        <v>5953</v>
      </c>
      <c r="E2482">
        <v>10035</v>
      </c>
      <c r="F2482" t="s">
        <v>5937</v>
      </c>
    </row>
    <row r="2483" spans="1:6" x14ac:dyDescent="0.25">
      <c r="A2483" t="s">
        <v>3250</v>
      </c>
      <c r="B2483" t="s">
        <v>5912</v>
      </c>
      <c r="C2483" t="s">
        <v>5935</v>
      </c>
      <c r="D2483" t="s">
        <v>5936</v>
      </c>
      <c r="E2483">
        <v>19134</v>
      </c>
      <c r="F2483" t="s">
        <v>5937</v>
      </c>
    </row>
    <row r="2484" spans="1:6" x14ac:dyDescent="0.25">
      <c r="A2484" t="s">
        <v>3252</v>
      </c>
      <c r="B2484" t="s">
        <v>5912</v>
      </c>
      <c r="C2484" t="s">
        <v>5984</v>
      </c>
      <c r="D2484" t="s">
        <v>5957</v>
      </c>
      <c r="E2484">
        <v>85023</v>
      </c>
      <c r="F2484" t="s">
        <v>5918</v>
      </c>
    </row>
    <row r="2485" spans="1:6" x14ac:dyDescent="0.25">
      <c r="A2485" t="s">
        <v>3253</v>
      </c>
      <c r="B2485" t="s">
        <v>5912</v>
      </c>
      <c r="C2485" t="s">
        <v>6093</v>
      </c>
      <c r="D2485" t="s">
        <v>5980</v>
      </c>
      <c r="E2485">
        <v>44105</v>
      </c>
      <c r="F2485" t="s">
        <v>5937</v>
      </c>
    </row>
    <row r="2486" spans="1:6" x14ac:dyDescent="0.25">
      <c r="A2486" t="s">
        <v>3254</v>
      </c>
      <c r="B2486" t="s">
        <v>5912</v>
      </c>
      <c r="C2486" t="s">
        <v>6124</v>
      </c>
      <c r="D2486" t="s">
        <v>5980</v>
      </c>
      <c r="E2486">
        <v>43615</v>
      </c>
      <c r="F2486" t="s">
        <v>5937</v>
      </c>
    </row>
    <row r="2487" spans="1:6" x14ac:dyDescent="0.25">
      <c r="A2487" t="s">
        <v>3255</v>
      </c>
      <c r="B2487" t="s">
        <v>5912</v>
      </c>
      <c r="C2487" t="s">
        <v>5916</v>
      </c>
      <c r="D2487" t="s">
        <v>5917</v>
      </c>
      <c r="E2487">
        <v>90008</v>
      </c>
      <c r="F2487" t="s">
        <v>5918</v>
      </c>
    </row>
    <row r="2488" spans="1:6" x14ac:dyDescent="0.25">
      <c r="A2488" t="s">
        <v>3257</v>
      </c>
      <c r="B2488" t="s">
        <v>5912</v>
      </c>
      <c r="C2488" t="s">
        <v>5952</v>
      </c>
      <c r="D2488" t="s">
        <v>5953</v>
      </c>
      <c r="E2488">
        <v>10011</v>
      </c>
      <c r="F2488" t="s">
        <v>5937</v>
      </c>
    </row>
    <row r="2489" spans="1:6" x14ac:dyDescent="0.25">
      <c r="A2489" t="s">
        <v>3258</v>
      </c>
      <c r="B2489" t="s">
        <v>5912</v>
      </c>
      <c r="C2489" t="s">
        <v>6018</v>
      </c>
      <c r="D2489" t="s">
        <v>5917</v>
      </c>
      <c r="E2489">
        <v>92037</v>
      </c>
      <c r="F2489" t="s">
        <v>5918</v>
      </c>
    </row>
    <row r="2490" spans="1:6" x14ac:dyDescent="0.25">
      <c r="A2490" t="s">
        <v>3259</v>
      </c>
      <c r="B2490" t="s">
        <v>5912</v>
      </c>
      <c r="C2490" t="s">
        <v>6226</v>
      </c>
      <c r="D2490" t="s">
        <v>5994</v>
      </c>
      <c r="E2490">
        <v>73120</v>
      </c>
      <c r="F2490" t="s">
        <v>5927</v>
      </c>
    </row>
    <row r="2491" spans="1:6" x14ac:dyDescent="0.25">
      <c r="A2491" t="s">
        <v>3260</v>
      </c>
      <c r="B2491" t="s">
        <v>5912</v>
      </c>
      <c r="C2491" t="s">
        <v>5955</v>
      </c>
      <c r="D2491" t="s">
        <v>5942</v>
      </c>
      <c r="E2491">
        <v>60653</v>
      </c>
      <c r="F2491" t="s">
        <v>5927</v>
      </c>
    </row>
    <row r="2492" spans="1:6" x14ac:dyDescent="0.25">
      <c r="A2492" t="s">
        <v>3261</v>
      </c>
      <c r="B2492" t="s">
        <v>5912</v>
      </c>
      <c r="C2492" t="s">
        <v>5932</v>
      </c>
      <c r="D2492" t="s">
        <v>5917</v>
      </c>
      <c r="E2492">
        <v>94109</v>
      </c>
      <c r="F2492" t="s">
        <v>5918</v>
      </c>
    </row>
    <row r="2493" spans="1:6" x14ac:dyDescent="0.25">
      <c r="A2493" t="s">
        <v>3262</v>
      </c>
      <c r="B2493" t="s">
        <v>5912</v>
      </c>
      <c r="C2493" t="s">
        <v>6176</v>
      </c>
      <c r="D2493" t="s">
        <v>6006</v>
      </c>
      <c r="E2493">
        <v>8360</v>
      </c>
      <c r="F2493" t="s">
        <v>5937</v>
      </c>
    </row>
    <row r="2494" spans="1:6" x14ac:dyDescent="0.25">
      <c r="A2494" t="s">
        <v>3263</v>
      </c>
      <c r="B2494" t="s">
        <v>5912</v>
      </c>
      <c r="C2494" t="s">
        <v>6113</v>
      </c>
      <c r="D2494" t="s">
        <v>5929</v>
      </c>
      <c r="E2494">
        <v>53209</v>
      </c>
      <c r="F2494" t="s">
        <v>5927</v>
      </c>
    </row>
    <row r="2495" spans="1:6" x14ac:dyDescent="0.25">
      <c r="A2495" t="s">
        <v>3264</v>
      </c>
      <c r="B2495" t="s">
        <v>5912</v>
      </c>
      <c r="C2495" t="s">
        <v>5923</v>
      </c>
      <c r="D2495" t="s">
        <v>5924</v>
      </c>
      <c r="E2495">
        <v>98115</v>
      </c>
      <c r="F2495" t="s">
        <v>5918</v>
      </c>
    </row>
    <row r="2496" spans="1:6" x14ac:dyDescent="0.25">
      <c r="A2496" t="s">
        <v>3265</v>
      </c>
      <c r="B2496" t="s">
        <v>5912</v>
      </c>
      <c r="C2496" t="s">
        <v>5941</v>
      </c>
      <c r="D2496" t="s">
        <v>5942</v>
      </c>
      <c r="E2496">
        <v>60540</v>
      </c>
      <c r="F2496" t="s">
        <v>5927</v>
      </c>
    </row>
    <row r="2497" spans="1:6" x14ac:dyDescent="0.25">
      <c r="A2497" t="s">
        <v>3266</v>
      </c>
      <c r="B2497" t="s">
        <v>5912</v>
      </c>
      <c r="C2497" t="s">
        <v>5982</v>
      </c>
      <c r="D2497" t="s">
        <v>5949</v>
      </c>
      <c r="E2497">
        <v>19805</v>
      </c>
      <c r="F2497" t="s">
        <v>5937</v>
      </c>
    </row>
    <row r="2498" spans="1:6" x14ac:dyDescent="0.25">
      <c r="A2498" t="s">
        <v>3267</v>
      </c>
      <c r="B2498" t="s">
        <v>5912</v>
      </c>
      <c r="C2498" t="s">
        <v>5916</v>
      </c>
      <c r="D2498" t="s">
        <v>5917</v>
      </c>
      <c r="E2498">
        <v>90036</v>
      </c>
      <c r="F2498" t="s">
        <v>5918</v>
      </c>
    </row>
    <row r="2499" spans="1:6" x14ac:dyDescent="0.25">
      <c r="A2499" t="s">
        <v>3268</v>
      </c>
      <c r="B2499" t="s">
        <v>5912</v>
      </c>
      <c r="C2499" t="s">
        <v>5955</v>
      </c>
      <c r="D2499" t="s">
        <v>5942</v>
      </c>
      <c r="E2499">
        <v>60610</v>
      </c>
      <c r="F2499" t="s">
        <v>5927</v>
      </c>
    </row>
    <row r="2500" spans="1:6" x14ac:dyDescent="0.25">
      <c r="A2500" t="s">
        <v>3269</v>
      </c>
      <c r="B2500" t="s">
        <v>5912</v>
      </c>
      <c r="C2500" t="s">
        <v>6046</v>
      </c>
      <c r="D2500" t="s">
        <v>5924</v>
      </c>
      <c r="E2500">
        <v>98198</v>
      </c>
      <c r="F2500" t="s">
        <v>5918</v>
      </c>
    </row>
    <row r="2501" spans="1:6" x14ac:dyDescent="0.25">
      <c r="A2501" t="s">
        <v>3270</v>
      </c>
      <c r="B2501" t="s">
        <v>5912</v>
      </c>
      <c r="C2501" t="s">
        <v>5935</v>
      </c>
      <c r="D2501" t="s">
        <v>5936</v>
      </c>
      <c r="E2501">
        <v>19140</v>
      </c>
      <c r="F2501" t="s">
        <v>5937</v>
      </c>
    </row>
    <row r="2502" spans="1:6" x14ac:dyDescent="0.25">
      <c r="A2502" t="s">
        <v>3271</v>
      </c>
      <c r="B2502" t="s">
        <v>5912</v>
      </c>
      <c r="C2502" t="s">
        <v>6072</v>
      </c>
      <c r="D2502" t="s">
        <v>6040</v>
      </c>
      <c r="E2502">
        <v>30318</v>
      </c>
      <c r="F2502" t="s">
        <v>5915</v>
      </c>
    </row>
    <row r="2503" spans="1:6" x14ac:dyDescent="0.25">
      <c r="A2503" t="s">
        <v>3272</v>
      </c>
      <c r="B2503" t="s">
        <v>5912</v>
      </c>
      <c r="C2503" t="s">
        <v>6009</v>
      </c>
      <c r="D2503" t="s">
        <v>5926</v>
      </c>
      <c r="E2503">
        <v>75217</v>
      </c>
      <c r="F2503" t="s">
        <v>5927</v>
      </c>
    </row>
    <row r="2504" spans="1:6" x14ac:dyDescent="0.25">
      <c r="A2504" t="s">
        <v>3273</v>
      </c>
      <c r="B2504" t="s">
        <v>5912</v>
      </c>
      <c r="C2504" t="s">
        <v>6392</v>
      </c>
      <c r="D2504" t="s">
        <v>5917</v>
      </c>
      <c r="E2504">
        <v>92553</v>
      </c>
      <c r="F2504" t="s">
        <v>5918</v>
      </c>
    </row>
    <row r="2505" spans="1:6" x14ac:dyDescent="0.25">
      <c r="A2505" t="s">
        <v>3274</v>
      </c>
      <c r="B2505" t="s">
        <v>5912</v>
      </c>
      <c r="C2505" t="s">
        <v>5935</v>
      </c>
      <c r="D2505" t="s">
        <v>5936</v>
      </c>
      <c r="E2505">
        <v>19140</v>
      </c>
      <c r="F2505" t="s">
        <v>5937</v>
      </c>
    </row>
    <row r="2506" spans="1:6" x14ac:dyDescent="0.25">
      <c r="A2506" t="s">
        <v>3275</v>
      </c>
      <c r="B2506" t="s">
        <v>5912</v>
      </c>
      <c r="C2506" t="s">
        <v>6393</v>
      </c>
      <c r="D2506" t="s">
        <v>5914</v>
      </c>
      <c r="E2506">
        <v>40324</v>
      </c>
      <c r="F2506" t="s">
        <v>5915</v>
      </c>
    </row>
    <row r="2507" spans="1:6" x14ac:dyDescent="0.25">
      <c r="A2507" t="s">
        <v>3276</v>
      </c>
      <c r="B2507" t="s">
        <v>5912</v>
      </c>
      <c r="C2507" t="s">
        <v>5969</v>
      </c>
      <c r="D2507" t="s">
        <v>5945</v>
      </c>
      <c r="E2507">
        <v>55407</v>
      </c>
      <c r="F2507" t="s">
        <v>5927</v>
      </c>
    </row>
    <row r="2508" spans="1:6" x14ac:dyDescent="0.25">
      <c r="A2508" t="s">
        <v>3277</v>
      </c>
      <c r="B2508" t="s">
        <v>5912</v>
      </c>
      <c r="C2508" t="s">
        <v>5982</v>
      </c>
      <c r="D2508" t="s">
        <v>5949</v>
      </c>
      <c r="E2508">
        <v>19805</v>
      </c>
      <c r="F2508" t="s">
        <v>5937</v>
      </c>
    </row>
    <row r="2509" spans="1:6" x14ac:dyDescent="0.25">
      <c r="A2509" t="s">
        <v>3278</v>
      </c>
      <c r="B2509" t="s">
        <v>5912</v>
      </c>
      <c r="C2509" t="s">
        <v>6095</v>
      </c>
      <c r="D2509" t="s">
        <v>5922</v>
      </c>
      <c r="E2509">
        <v>27217</v>
      </c>
      <c r="F2509" t="s">
        <v>5915</v>
      </c>
    </row>
    <row r="2510" spans="1:6" x14ac:dyDescent="0.25">
      <c r="A2510" t="s">
        <v>3279</v>
      </c>
      <c r="B2510" t="s">
        <v>5912</v>
      </c>
      <c r="C2510" t="s">
        <v>5916</v>
      </c>
      <c r="D2510" t="s">
        <v>5917</v>
      </c>
      <c r="E2510">
        <v>90008</v>
      </c>
      <c r="F2510" t="s">
        <v>5918</v>
      </c>
    </row>
    <row r="2511" spans="1:6" x14ac:dyDescent="0.25">
      <c r="A2511" t="s">
        <v>3280</v>
      </c>
      <c r="B2511" t="s">
        <v>5912</v>
      </c>
      <c r="C2511" t="s">
        <v>6104</v>
      </c>
      <c r="D2511" t="s">
        <v>5947</v>
      </c>
      <c r="E2511">
        <v>48183</v>
      </c>
      <c r="F2511" t="s">
        <v>5927</v>
      </c>
    </row>
    <row r="2512" spans="1:6" x14ac:dyDescent="0.25">
      <c r="A2512" t="s">
        <v>3281</v>
      </c>
      <c r="B2512" t="s">
        <v>5912</v>
      </c>
      <c r="C2512" t="s">
        <v>5932</v>
      </c>
      <c r="D2512" t="s">
        <v>5917</v>
      </c>
      <c r="E2512">
        <v>94109</v>
      </c>
      <c r="F2512" t="s">
        <v>5918</v>
      </c>
    </row>
    <row r="2513" spans="1:6" x14ac:dyDescent="0.25">
      <c r="A2513" t="s">
        <v>3282</v>
      </c>
      <c r="B2513" t="s">
        <v>5912</v>
      </c>
      <c r="C2513" t="s">
        <v>5916</v>
      </c>
      <c r="D2513" t="s">
        <v>5917</v>
      </c>
      <c r="E2513">
        <v>90049</v>
      </c>
      <c r="F2513" t="s">
        <v>5918</v>
      </c>
    </row>
    <row r="2514" spans="1:6" x14ac:dyDescent="0.25">
      <c r="A2514" t="s">
        <v>3283</v>
      </c>
      <c r="B2514" t="s">
        <v>5912</v>
      </c>
      <c r="C2514" t="s">
        <v>5939</v>
      </c>
      <c r="D2514" t="s">
        <v>5926</v>
      </c>
      <c r="E2514">
        <v>77070</v>
      </c>
      <c r="F2514" t="s">
        <v>5927</v>
      </c>
    </row>
    <row r="2515" spans="1:6" x14ac:dyDescent="0.25">
      <c r="A2515" t="s">
        <v>3284</v>
      </c>
      <c r="B2515" t="s">
        <v>5912</v>
      </c>
      <c r="C2515" t="s">
        <v>6113</v>
      </c>
      <c r="D2515" t="s">
        <v>5929</v>
      </c>
      <c r="E2515">
        <v>53209</v>
      </c>
      <c r="F2515" t="s">
        <v>5927</v>
      </c>
    </row>
    <row r="2516" spans="1:6" x14ac:dyDescent="0.25">
      <c r="A2516" t="s">
        <v>3285</v>
      </c>
      <c r="B2516" t="s">
        <v>5912</v>
      </c>
      <c r="C2516" t="s">
        <v>5932</v>
      </c>
      <c r="D2516" t="s">
        <v>5917</v>
      </c>
      <c r="E2516">
        <v>94122</v>
      </c>
      <c r="F2516" t="s">
        <v>5918</v>
      </c>
    </row>
    <row r="2517" spans="1:6" x14ac:dyDescent="0.25">
      <c r="A2517" t="s">
        <v>3286</v>
      </c>
      <c r="B2517" t="s">
        <v>5912</v>
      </c>
      <c r="C2517" t="s">
        <v>6093</v>
      </c>
      <c r="D2517" t="s">
        <v>5980</v>
      </c>
      <c r="E2517">
        <v>44105</v>
      </c>
      <c r="F2517" t="s">
        <v>5937</v>
      </c>
    </row>
    <row r="2518" spans="1:6" x14ac:dyDescent="0.25">
      <c r="A2518" t="s">
        <v>3287</v>
      </c>
      <c r="B2518" t="s">
        <v>5912</v>
      </c>
      <c r="C2518" t="s">
        <v>5998</v>
      </c>
      <c r="D2518" t="s">
        <v>5922</v>
      </c>
      <c r="E2518">
        <v>28110</v>
      </c>
      <c r="F2518" t="s">
        <v>5915</v>
      </c>
    </row>
    <row r="2519" spans="1:6" x14ac:dyDescent="0.25">
      <c r="A2519" t="s">
        <v>3289</v>
      </c>
      <c r="B2519" t="s">
        <v>5912</v>
      </c>
      <c r="C2519" t="s">
        <v>6038</v>
      </c>
      <c r="D2519" t="s">
        <v>6039</v>
      </c>
      <c r="E2519">
        <v>1852</v>
      </c>
      <c r="F2519" t="s">
        <v>5937</v>
      </c>
    </row>
    <row r="2520" spans="1:6" x14ac:dyDescent="0.25">
      <c r="A2520" t="s">
        <v>3290</v>
      </c>
      <c r="B2520" t="s">
        <v>5912</v>
      </c>
      <c r="C2520" t="s">
        <v>6009</v>
      </c>
      <c r="D2520" t="s">
        <v>5926</v>
      </c>
      <c r="E2520">
        <v>75081</v>
      </c>
      <c r="F2520" t="s">
        <v>5927</v>
      </c>
    </row>
    <row r="2521" spans="1:6" x14ac:dyDescent="0.25">
      <c r="A2521" t="s">
        <v>3291</v>
      </c>
      <c r="B2521" t="s">
        <v>5912</v>
      </c>
      <c r="C2521" t="s">
        <v>5935</v>
      </c>
      <c r="D2521" t="s">
        <v>5936</v>
      </c>
      <c r="E2521">
        <v>19120</v>
      </c>
      <c r="F2521" t="s">
        <v>5937</v>
      </c>
    </row>
    <row r="2522" spans="1:6" x14ac:dyDescent="0.25">
      <c r="A2522" t="s">
        <v>3292</v>
      </c>
      <c r="B2522" t="s">
        <v>5912</v>
      </c>
      <c r="C2522" t="s">
        <v>6394</v>
      </c>
      <c r="D2522" t="s">
        <v>5974</v>
      </c>
      <c r="E2522">
        <v>80538</v>
      </c>
      <c r="F2522" t="s">
        <v>5918</v>
      </c>
    </row>
    <row r="2523" spans="1:6" x14ac:dyDescent="0.25">
      <c r="A2523" t="s">
        <v>3293</v>
      </c>
      <c r="B2523" t="s">
        <v>5912</v>
      </c>
      <c r="C2523" t="s">
        <v>6394</v>
      </c>
      <c r="D2523" t="s">
        <v>5974</v>
      </c>
      <c r="E2523">
        <v>80538</v>
      </c>
      <c r="F2523" t="s">
        <v>5918</v>
      </c>
    </row>
    <row r="2524" spans="1:6" x14ac:dyDescent="0.25">
      <c r="A2524" t="s">
        <v>3294</v>
      </c>
      <c r="B2524" t="s">
        <v>5912</v>
      </c>
      <c r="C2524" t="s">
        <v>6345</v>
      </c>
      <c r="D2524" t="s">
        <v>6051</v>
      </c>
      <c r="E2524">
        <v>2895</v>
      </c>
      <c r="F2524" t="s">
        <v>5937</v>
      </c>
    </row>
    <row r="2525" spans="1:6" x14ac:dyDescent="0.25">
      <c r="A2525" t="s">
        <v>3295</v>
      </c>
      <c r="B2525" t="s">
        <v>5912</v>
      </c>
      <c r="C2525" t="s">
        <v>5955</v>
      </c>
      <c r="D2525" t="s">
        <v>5942</v>
      </c>
      <c r="E2525">
        <v>60610</v>
      </c>
      <c r="F2525" t="s">
        <v>5927</v>
      </c>
    </row>
    <row r="2526" spans="1:6" x14ac:dyDescent="0.25">
      <c r="A2526" t="s">
        <v>3296</v>
      </c>
      <c r="B2526" t="s">
        <v>5912</v>
      </c>
      <c r="C2526" t="s">
        <v>6290</v>
      </c>
      <c r="D2526" t="s">
        <v>5917</v>
      </c>
      <c r="E2526">
        <v>93309</v>
      </c>
      <c r="F2526" t="s">
        <v>5918</v>
      </c>
    </row>
    <row r="2527" spans="1:6" x14ac:dyDescent="0.25">
      <c r="A2527" t="s">
        <v>3297</v>
      </c>
      <c r="B2527" t="s">
        <v>5912</v>
      </c>
      <c r="C2527" t="s">
        <v>6009</v>
      </c>
      <c r="D2527" t="s">
        <v>5926</v>
      </c>
      <c r="E2527">
        <v>75217</v>
      </c>
      <c r="F2527" t="s">
        <v>5927</v>
      </c>
    </row>
    <row r="2528" spans="1:6" x14ac:dyDescent="0.25">
      <c r="A2528" t="s">
        <v>3298</v>
      </c>
      <c r="B2528" t="s">
        <v>5912</v>
      </c>
      <c r="C2528" t="s">
        <v>5935</v>
      </c>
      <c r="D2528" t="s">
        <v>5936</v>
      </c>
      <c r="E2528">
        <v>19140</v>
      </c>
      <c r="F2528" t="s">
        <v>5937</v>
      </c>
    </row>
    <row r="2529" spans="1:6" x14ac:dyDescent="0.25">
      <c r="A2529" t="s">
        <v>3299</v>
      </c>
      <c r="B2529" t="s">
        <v>5912</v>
      </c>
      <c r="C2529" t="s">
        <v>6164</v>
      </c>
      <c r="D2529" t="s">
        <v>5920</v>
      </c>
      <c r="E2529">
        <v>32725</v>
      </c>
      <c r="F2529" t="s">
        <v>5915</v>
      </c>
    </row>
    <row r="2530" spans="1:6" x14ac:dyDescent="0.25">
      <c r="A2530" t="s">
        <v>3300</v>
      </c>
      <c r="B2530" t="s">
        <v>5912</v>
      </c>
      <c r="C2530" t="s">
        <v>5979</v>
      </c>
      <c r="D2530" t="s">
        <v>6040</v>
      </c>
      <c r="E2530">
        <v>31907</v>
      </c>
      <c r="F2530" t="s">
        <v>5915</v>
      </c>
    </row>
    <row r="2531" spans="1:6" x14ac:dyDescent="0.25">
      <c r="A2531" t="s">
        <v>3301</v>
      </c>
      <c r="B2531" t="s">
        <v>5912</v>
      </c>
      <c r="C2531" t="s">
        <v>6277</v>
      </c>
      <c r="D2531" t="s">
        <v>5962</v>
      </c>
      <c r="E2531">
        <v>37211</v>
      </c>
      <c r="F2531" t="s">
        <v>5915</v>
      </c>
    </row>
    <row r="2532" spans="1:6" x14ac:dyDescent="0.25">
      <c r="A2532" t="s">
        <v>3302</v>
      </c>
      <c r="B2532" t="s">
        <v>5912</v>
      </c>
      <c r="C2532" t="s">
        <v>5935</v>
      </c>
      <c r="D2532" t="s">
        <v>5936</v>
      </c>
      <c r="E2532">
        <v>19134</v>
      </c>
      <c r="F2532" t="s">
        <v>5937</v>
      </c>
    </row>
    <row r="2533" spans="1:6" x14ac:dyDescent="0.25">
      <c r="A2533" t="s">
        <v>3303</v>
      </c>
      <c r="B2533" t="s">
        <v>5912</v>
      </c>
      <c r="C2533" t="s">
        <v>5955</v>
      </c>
      <c r="D2533" t="s">
        <v>5942</v>
      </c>
      <c r="E2533">
        <v>60610</v>
      </c>
      <c r="F2533" t="s">
        <v>5927</v>
      </c>
    </row>
    <row r="2534" spans="1:6" x14ac:dyDescent="0.25">
      <c r="A2534" t="s">
        <v>3304</v>
      </c>
      <c r="B2534" t="s">
        <v>5912</v>
      </c>
      <c r="C2534" t="s">
        <v>6009</v>
      </c>
      <c r="D2534" t="s">
        <v>5926</v>
      </c>
      <c r="E2534">
        <v>75220</v>
      </c>
      <c r="F2534" t="s">
        <v>5927</v>
      </c>
    </row>
    <row r="2535" spans="1:6" x14ac:dyDescent="0.25">
      <c r="A2535" t="s">
        <v>3305</v>
      </c>
      <c r="B2535" t="s">
        <v>5912</v>
      </c>
      <c r="C2535" t="s">
        <v>5995</v>
      </c>
      <c r="D2535" t="s">
        <v>5996</v>
      </c>
      <c r="E2535">
        <v>88220</v>
      </c>
      <c r="F2535" t="s">
        <v>5918</v>
      </c>
    </row>
    <row r="2536" spans="1:6" x14ac:dyDescent="0.25">
      <c r="A2536" t="s">
        <v>3306</v>
      </c>
      <c r="B2536" t="s">
        <v>5912</v>
      </c>
      <c r="C2536" t="s">
        <v>5935</v>
      </c>
      <c r="D2536" t="s">
        <v>5936</v>
      </c>
      <c r="E2536">
        <v>19134</v>
      </c>
      <c r="F2536" t="s">
        <v>5937</v>
      </c>
    </row>
    <row r="2537" spans="1:6" x14ac:dyDescent="0.25">
      <c r="A2537" t="s">
        <v>3307</v>
      </c>
      <c r="B2537" t="s">
        <v>5912</v>
      </c>
      <c r="C2537" t="s">
        <v>5952</v>
      </c>
      <c r="D2537" t="s">
        <v>5953</v>
      </c>
      <c r="E2537">
        <v>10009</v>
      </c>
      <c r="F2537" t="s">
        <v>5937</v>
      </c>
    </row>
    <row r="2538" spans="1:6" x14ac:dyDescent="0.25">
      <c r="A2538" t="s">
        <v>3308</v>
      </c>
      <c r="B2538" t="s">
        <v>5912</v>
      </c>
      <c r="C2538" t="s">
        <v>6102</v>
      </c>
      <c r="D2538" t="s">
        <v>5953</v>
      </c>
      <c r="E2538">
        <v>11572</v>
      </c>
      <c r="F2538" t="s">
        <v>5937</v>
      </c>
    </row>
    <row r="2539" spans="1:6" x14ac:dyDescent="0.25">
      <c r="A2539" t="s">
        <v>3309</v>
      </c>
      <c r="B2539" t="s">
        <v>5912</v>
      </c>
      <c r="C2539" t="s">
        <v>6197</v>
      </c>
      <c r="D2539" t="s">
        <v>5999</v>
      </c>
      <c r="E2539">
        <v>70506</v>
      </c>
      <c r="F2539" t="s">
        <v>5915</v>
      </c>
    </row>
    <row r="2540" spans="1:6" x14ac:dyDescent="0.25">
      <c r="A2540" t="s">
        <v>3310</v>
      </c>
      <c r="B2540" t="s">
        <v>5912</v>
      </c>
      <c r="C2540" t="s">
        <v>5952</v>
      </c>
      <c r="D2540" t="s">
        <v>5953</v>
      </c>
      <c r="E2540">
        <v>10009</v>
      </c>
      <c r="F2540" t="s">
        <v>5937</v>
      </c>
    </row>
    <row r="2541" spans="1:6" x14ac:dyDescent="0.25">
      <c r="A2541" t="s">
        <v>3311</v>
      </c>
      <c r="B2541" t="s">
        <v>5912</v>
      </c>
      <c r="C2541" t="s">
        <v>6080</v>
      </c>
      <c r="D2541" t="s">
        <v>5917</v>
      </c>
      <c r="E2541">
        <v>92804</v>
      </c>
      <c r="F2541" t="s">
        <v>5918</v>
      </c>
    </row>
    <row r="2542" spans="1:6" x14ac:dyDescent="0.25">
      <c r="A2542" t="s">
        <v>3312</v>
      </c>
      <c r="B2542" t="s">
        <v>5912</v>
      </c>
      <c r="C2542" t="s">
        <v>6164</v>
      </c>
      <c r="D2542" t="s">
        <v>5920</v>
      </c>
      <c r="E2542">
        <v>32725</v>
      </c>
      <c r="F2542" t="s">
        <v>5915</v>
      </c>
    </row>
    <row r="2543" spans="1:6" x14ac:dyDescent="0.25">
      <c r="A2543" t="s">
        <v>3313</v>
      </c>
      <c r="B2543" t="s">
        <v>5912</v>
      </c>
      <c r="C2543" t="s">
        <v>5952</v>
      </c>
      <c r="D2543" t="s">
        <v>5953</v>
      </c>
      <c r="E2543">
        <v>10009</v>
      </c>
      <c r="F2543" t="s">
        <v>5937</v>
      </c>
    </row>
    <row r="2544" spans="1:6" x14ac:dyDescent="0.25">
      <c r="A2544" t="s">
        <v>3314</v>
      </c>
      <c r="B2544" t="s">
        <v>5912</v>
      </c>
      <c r="C2544" t="s">
        <v>5923</v>
      </c>
      <c r="D2544" t="s">
        <v>5924</v>
      </c>
      <c r="E2544">
        <v>98103</v>
      </c>
      <c r="F2544" t="s">
        <v>5918</v>
      </c>
    </row>
    <row r="2545" spans="1:6" x14ac:dyDescent="0.25">
      <c r="A2545" t="s">
        <v>3315</v>
      </c>
      <c r="B2545" t="s">
        <v>5912</v>
      </c>
      <c r="C2545" t="s">
        <v>6018</v>
      </c>
      <c r="D2545" t="s">
        <v>5917</v>
      </c>
      <c r="E2545">
        <v>92105</v>
      </c>
      <c r="F2545" t="s">
        <v>5918</v>
      </c>
    </row>
    <row r="2546" spans="1:6" x14ac:dyDescent="0.25">
      <c r="A2546" t="s">
        <v>3316</v>
      </c>
      <c r="B2546" t="s">
        <v>5912</v>
      </c>
      <c r="C2546" t="s">
        <v>6226</v>
      </c>
      <c r="D2546" t="s">
        <v>5994</v>
      </c>
      <c r="E2546">
        <v>73120</v>
      </c>
      <c r="F2546" t="s">
        <v>5927</v>
      </c>
    </row>
    <row r="2547" spans="1:6" x14ac:dyDescent="0.25">
      <c r="A2547" t="s">
        <v>3317</v>
      </c>
      <c r="B2547" t="s">
        <v>5912</v>
      </c>
      <c r="C2547" t="s">
        <v>6100</v>
      </c>
      <c r="D2547" t="s">
        <v>5953</v>
      </c>
      <c r="E2547">
        <v>10550</v>
      </c>
      <c r="F2547" t="s">
        <v>5937</v>
      </c>
    </row>
    <row r="2548" spans="1:6" x14ac:dyDescent="0.25">
      <c r="A2548" t="s">
        <v>3318</v>
      </c>
      <c r="B2548" t="s">
        <v>5912</v>
      </c>
      <c r="C2548" t="s">
        <v>5932</v>
      </c>
      <c r="D2548" t="s">
        <v>5917</v>
      </c>
      <c r="E2548">
        <v>94109</v>
      </c>
      <c r="F2548" t="s">
        <v>5918</v>
      </c>
    </row>
    <row r="2549" spans="1:6" x14ac:dyDescent="0.25">
      <c r="A2549" t="s">
        <v>3319</v>
      </c>
      <c r="B2549" t="s">
        <v>5912</v>
      </c>
      <c r="C2549" t="s">
        <v>5952</v>
      </c>
      <c r="D2549" t="s">
        <v>5953</v>
      </c>
      <c r="E2549">
        <v>10009</v>
      </c>
      <c r="F2549" t="s">
        <v>5937</v>
      </c>
    </row>
    <row r="2550" spans="1:6" x14ac:dyDescent="0.25">
      <c r="A2550" t="s">
        <v>3320</v>
      </c>
      <c r="B2550" t="s">
        <v>5912</v>
      </c>
      <c r="C2550" t="s">
        <v>5916</v>
      </c>
      <c r="D2550" t="s">
        <v>5917</v>
      </c>
      <c r="E2550">
        <v>90045</v>
      </c>
      <c r="F2550" t="s">
        <v>5918</v>
      </c>
    </row>
    <row r="2551" spans="1:6" x14ac:dyDescent="0.25">
      <c r="A2551" t="s">
        <v>3321</v>
      </c>
      <c r="B2551" t="s">
        <v>5912</v>
      </c>
      <c r="C2551" t="s">
        <v>6395</v>
      </c>
      <c r="D2551" t="s">
        <v>5957</v>
      </c>
      <c r="E2551">
        <v>85224</v>
      </c>
      <c r="F2551" t="s">
        <v>5918</v>
      </c>
    </row>
    <row r="2552" spans="1:6" x14ac:dyDescent="0.25">
      <c r="A2552" t="s">
        <v>3322</v>
      </c>
      <c r="B2552" t="s">
        <v>5912</v>
      </c>
      <c r="C2552" t="s">
        <v>6033</v>
      </c>
      <c r="D2552" t="s">
        <v>5953</v>
      </c>
      <c r="E2552">
        <v>11561</v>
      </c>
      <c r="F2552" t="s">
        <v>5937</v>
      </c>
    </row>
    <row r="2553" spans="1:6" x14ac:dyDescent="0.25">
      <c r="A2553" t="s">
        <v>3323</v>
      </c>
      <c r="B2553" t="s">
        <v>5912</v>
      </c>
      <c r="C2553" t="s">
        <v>5932</v>
      </c>
      <c r="D2553" t="s">
        <v>5917</v>
      </c>
      <c r="E2553">
        <v>94109</v>
      </c>
      <c r="F2553" t="s">
        <v>5918</v>
      </c>
    </row>
    <row r="2554" spans="1:6" x14ac:dyDescent="0.25">
      <c r="A2554" t="s">
        <v>3324</v>
      </c>
      <c r="B2554" t="s">
        <v>5912</v>
      </c>
      <c r="C2554" t="s">
        <v>6396</v>
      </c>
      <c r="D2554" t="s">
        <v>6075</v>
      </c>
      <c r="E2554">
        <v>59601</v>
      </c>
      <c r="F2554" t="s">
        <v>5918</v>
      </c>
    </row>
    <row r="2555" spans="1:6" x14ac:dyDescent="0.25">
      <c r="A2555" t="s">
        <v>3325</v>
      </c>
      <c r="B2555" t="s">
        <v>5912</v>
      </c>
      <c r="C2555" t="s">
        <v>5952</v>
      </c>
      <c r="D2555" t="s">
        <v>5953</v>
      </c>
      <c r="E2555">
        <v>10011</v>
      </c>
      <c r="F2555" t="s">
        <v>5937</v>
      </c>
    </row>
    <row r="2556" spans="1:6" x14ac:dyDescent="0.25">
      <c r="A2556" t="s">
        <v>3326</v>
      </c>
      <c r="B2556" t="s">
        <v>5912</v>
      </c>
      <c r="C2556" t="s">
        <v>6397</v>
      </c>
      <c r="D2556" t="s">
        <v>5987</v>
      </c>
      <c r="E2556">
        <v>63122</v>
      </c>
      <c r="F2556" t="s">
        <v>5927</v>
      </c>
    </row>
    <row r="2557" spans="1:6" x14ac:dyDescent="0.25">
      <c r="A2557" t="s">
        <v>3327</v>
      </c>
      <c r="B2557" t="s">
        <v>5912</v>
      </c>
      <c r="C2557" t="s">
        <v>5955</v>
      </c>
      <c r="D2557" t="s">
        <v>5942</v>
      </c>
      <c r="E2557">
        <v>60653</v>
      </c>
      <c r="F2557" t="s">
        <v>5927</v>
      </c>
    </row>
    <row r="2558" spans="1:6" x14ac:dyDescent="0.25">
      <c r="A2558" t="s">
        <v>3328</v>
      </c>
      <c r="B2558" t="s">
        <v>5912</v>
      </c>
      <c r="C2558" t="s">
        <v>6047</v>
      </c>
      <c r="D2558" t="s">
        <v>5957</v>
      </c>
      <c r="E2558">
        <v>85345</v>
      </c>
      <c r="F2558" t="s">
        <v>5918</v>
      </c>
    </row>
    <row r="2559" spans="1:6" x14ac:dyDescent="0.25">
      <c r="A2559" t="s">
        <v>3329</v>
      </c>
      <c r="B2559" t="s">
        <v>5912</v>
      </c>
      <c r="C2559" t="s">
        <v>5923</v>
      </c>
      <c r="D2559" t="s">
        <v>5924</v>
      </c>
      <c r="E2559">
        <v>98103</v>
      </c>
      <c r="F2559" t="s">
        <v>5918</v>
      </c>
    </row>
    <row r="2560" spans="1:6" x14ac:dyDescent="0.25">
      <c r="A2560" t="s">
        <v>3330</v>
      </c>
      <c r="B2560" t="s">
        <v>5912</v>
      </c>
      <c r="C2560" t="s">
        <v>6027</v>
      </c>
      <c r="D2560" t="s">
        <v>5947</v>
      </c>
      <c r="E2560">
        <v>48180</v>
      </c>
      <c r="F2560" t="s">
        <v>5927</v>
      </c>
    </row>
    <row r="2561" spans="1:6" x14ac:dyDescent="0.25">
      <c r="A2561" t="s">
        <v>3331</v>
      </c>
      <c r="B2561" t="s">
        <v>5912</v>
      </c>
      <c r="C2561" t="s">
        <v>5988</v>
      </c>
      <c r="D2561" t="s">
        <v>5917</v>
      </c>
      <c r="E2561">
        <v>91104</v>
      </c>
      <c r="F2561" t="s">
        <v>5918</v>
      </c>
    </row>
    <row r="2562" spans="1:6" x14ac:dyDescent="0.25">
      <c r="A2562" t="s">
        <v>3332</v>
      </c>
      <c r="B2562" t="s">
        <v>5912</v>
      </c>
      <c r="C2562" t="s">
        <v>6257</v>
      </c>
      <c r="D2562" t="s">
        <v>5947</v>
      </c>
      <c r="E2562">
        <v>48640</v>
      </c>
      <c r="F2562" t="s">
        <v>5927</v>
      </c>
    </row>
    <row r="2563" spans="1:6" x14ac:dyDescent="0.25">
      <c r="A2563" t="s">
        <v>3333</v>
      </c>
      <c r="B2563" t="s">
        <v>5912</v>
      </c>
      <c r="C2563" t="s">
        <v>6014</v>
      </c>
      <c r="D2563" t="s">
        <v>5947</v>
      </c>
      <c r="E2563">
        <v>48205</v>
      </c>
      <c r="F2563" t="s">
        <v>5927</v>
      </c>
    </row>
    <row r="2564" spans="1:6" x14ac:dyDescent="0.25">
      <c r="A2564" t="s">
        <v>3334</v>
      </c>
      <c r="B2564" t="s">
        <v>5912</v>
      </c>
      <c r="C2564" t="s">
        <v>6163</v>
      </c>
      <c r="D2564" t="s">
        <v>5974</v>
      </c>
      <c r="E2564">
        <v>81001</v>
      </c>
      <c r="F2564" t="s">
        <v>5918</v>
      </c>
    </row>
    <row r="2565" spans="1:6" x14ac:dyDescent="0.25">
      <c r="A2565" t="s">
        <v>3335</v>
      </c>
      <c r="B2565" t="s">
        <v>5912</v>
      </c>
      <c r="C2565" t="s">
        <v>6398</v>
      </c>
      <c r="D2565" t="s">
        <v>5926</v>
      </c>
      <c r="E2565">
        <v>76706</v>
      </c>
      <c r="F2565" t="s">
        <v>5927</v>
      </c>
    </row>
    <row r="2566" spans="1:6" x14ac:dyDescent="0.25">
      <c r="A2566" t="s">
        <v>3336</v>
      </c>
      <c r="B2566" t="s">
        <v>5912</v>
      </c>
      <c r="C2566" t="s">
        <v>5932</v>
      </c>
      <c r="D2566" t="s">
        <v>5917</v>
      </c>
      <c r="E2566">
        <v>94109</v>
      </c>
      <c r="F2566" t="s">
        <v>5918</v>
      </c>
    </row>
    <row r="2567" spans="1:6" x14ac:dyDescent="0.25">
      <c r="A2567" t="s">
        <v>3337</v>
      </c>
      <c r="B2567" t="s">
        <v>5912</v>
      </c>
      <c r="C2567" t="s">
        <v>5952</v>
      </c>
      <c r="D2567" t="s">
        <v>5953</v>
      </c>
      <c r="E2567">
        <v>10024</v>
      </c>
      <c r="F2567" t="s">
        <v>5937</v>
      </c>
    </row>
    <row r="2568" spans="1:6" x14ac:dyDescent="0.25">
      <c r="A2568" t="s">
        <v>3338</v>
      </c>
      <c r="B2568" t="s">
        <v>5912</v>
      </c>
      <c r="C2568" t="s">
        <v>5916</v>
      </c>
      <c r="D2568" t="s">
        <v>5917</v>
      </c>
      <c r="E2568">
        <v>90036</v>
      </c>
      <c r="F2568" t="s">
        <v>5918</v>
      </c>
    </row>
    <row r="2569" spans="1:6" x14ac:dyDescent="0.25">
      <c r="A2569" t="s">
        <v>3339</v>
      </c>
      <c r="B2569" t="s">
        <v>5912</v>
      </c>
      <c r="C2569" t="s">
        <v>6345</v>
      </c>
      <c r="D2569" t="s">
        <v>6051</v>
      </c>
      <c r="E2569">
        <v>2895</v>
      </c>
      <c r="F2569" t="s">
        <v>5937</v>
      </c>
    </row>
    <row r="2570" spans="1:6" x14ac:dyDescent="0.25">
      <c r="A2570" t="s">
        <v>3340</v>
      </c>
      <c r="B2570" t="s">
        <v>5912</v>
      </c>
      <c r="C2570" t="s">
        <v>5979</v>
      </c>
      <c r="D2570" t="s">
        <v>6040</v>
      </c>
      <c r="E2570">
        <v>31907</v>
      </c>
      <c r="F2570" t="s">
        <v>5915</v>
      </c>
    </row>
    <row r="2571" spans="1:6" x14ac:dyDescent="0.25">
      <c r="A2571" t="s">
        <v>3341</v>
      </c>
      <c r="B2571" t="s">
        <v>5912</v>
      </c>
      <c r="C2571" t="s">
        <v>6061</v>
      </c>
      <c r="D2571" t="s">
        <v>5920</v>
      </c>
      <c r="E2571">
        <v>32216</v>
      </c>
      <c r="F2571" t="s">
        <v>5915</v>
      </c>
    </row>
    <row r="2572" spans="1:6" x14ac:dyDescent="0.25">
      <c r="A2572" t="s">
        <v>3342</v>
      </c>
      <c r="B2572" t="s">
        <v>5912</v>
      </c>
      <c r="C2572" t="s">
        <v>5935</v>
      </c>
      <c r="D2572" t="s">
        <v>5936</v>
      </c>
      <c r="E2572">
        <v>19140</v>
      </c>
      <c r="F2572" t="s">
        <v>5937</v>
      </c>
    </row>
    <row r="2573" spans="1:6" x14ac:dyDescent="0.25">
      <c r="A2573" t="s">
        <v>3343</v>
      </c>
      <c r="B2573" t="s">
        <v>5912</v>
      </c>
      <c r="C2573" t="s">
        <v>5979</v>
      </c>
      <c r="D2573" t="s">
        <v>5951</v>
      </c>
      <c r="E2573">
        <v>47201</v>
      </c>
      <c r="F2573" t="s">
        <v>5927</v>
      </c>
    </row>
    <row r="2574" spans="1:6" x14ac:dyDescent="0.25">
      <c r="A2574" t="s">
        <v>3344</v>
      </c>
      <c r="B2574" t="s">
        <v>5912</v>
      </c>
      <c r="C2574" t="s">
        <v>5988</v>
      </c>
      <c r="D2574" t="s">
        <v>5926</v>
      </c>
      <c r="E2574">
        <v>77506</v>
      </c>
      <c r="F2574" t="s">
        <v>5927</v>
      </c>
    </row>
    <row r="2575" spans="1:6" x14ac:dyDescent="0.25">
      <c r="A2575" t="s">
        <v>3345</v>
      </c>
      <c r="B2575" t="s">
        <v>5912</v>
      </c>
      <c r="C2575" t="s">
        <v>5932</v>
      </c>
      <c r="D2575" t="s">
        <v>5917</v>
      </c>
      <c r="E2575">
        <v>94122</v>
      </c>
      <c r="F2575" t="s">
        <v>5918</v>
      </c>
    </row>
    <row r="2576" spans="1:6" x14ac:dyDescent="0.25">
      <c r="A2576" t="s">
        <v>3346</v>
      </c>
      <c r="B2576" t="s">
        <v>5912</v>
      </c>
      <c r="C2576" t="s">
        <v>5966</v>
      </c>
      <c r="D2576" t="s">
        <v>5967</v>
      </c>
      <c r="E2576">
        <v>29203</v>
      </c>
      <c r="F2576" t="s">
        <v>5915</v>
      </c>
    </row>
    <row r="2577" spans="1:6" x14ac:dyDescent="0.25">
      <c r="A2577" t="s">
        <v>3347</v>
      </c>
      <c r="B2577" t="s">
        <v>5912</v>
      </c>
      <c r="C2577" t="s">
        <v>6196</v>
      </c>
      <c r="D2577" t="s">
        <v>5924</v>
      </c>
      <c r="E2577">
        <v>98031</v>
      </c>
      <c r="F2577" t="s">
        <v>5918</v>
      </c>
    </row>
    <row r="2578" spans="1:6" x14ac:dyDescent="0.25">
      <c r="A2578" t="s">
        <v>3348</v>
      </c>
      <c r="B2578" t="s">
        <v>5912</v>
      </c>
      <c r="C2578" t="s">
        <v>6128</v>
      </c>
      <c r="D2578" t="s">
        <v>5926</v>
      </c>
      <c r="E2578">
        <v>78664</v>
      </c>
      <c r="F2578" t="s">
        <v>5927</v>
      </c>
    </row>
    <row r="2579" spans="1:6" x14ac:dyDescent="0.25">
      <c r="A2579" t="s">
        <v>3349</v>
      </c>
      <c r="B2579" t="s">
        <v>5912</v>
      </c>
      <c r="C2579" t="s">
        <v>6139</v>
      </c>
      <c r="D2579" t="s">
        <v>5917</v>
      </c>
      <c r="E2579">
        <v>94601</v>
      </c>
      <c r="F2579" t="s">
        <v>5918</v>
      </c>
    </row>
    <row r="2580" spans="1:6" x14ac:dyDescent="0.25">
      <c r="A2580" t="s">
        <v>3350</v>
      </c>
      <c r="B2580" t="s">
        <v>5912</v>
      </c>
      <c r="C2580" t="s">
        <v>6062</v>
      </c>
      <c r="D2580" t="s">
        <v>5953</v>
      </c>
      <c r="E2580">
        <v>13021</v>
      </c>
      <c r="F2580" t="s">
        <v>5937</v>
      </c>
    </row>
    <row r="2581" spans="1:6" x14ac:dyDescent="0.25">
      <c r="A2581" t="s">
        <v>3351</v>
      </c>
      <c r="B2581" t="s">
        <v>5912</v>
      </c>
      <c r="C2581" t="s">
        <v>5989</v>
      </c>
      <c r="D2581" t="s">
        <v>5949</v>
      </c>
      <c r="E2581">
        <v>19711</v>
      </c>
      <c r="F2581" t="s">
        <v>5937</v>
      </c>
    </row>
    <row r="2582" spans="1:6" x14ac:dyDescent="0.25">
      <c r="A2582" t="s">
        <v>3352</v>
      </c>
      <c r="B2582" t="s">
        <v>5912</v>
      </c>
      <c r="C2582" t="s">
        <v>5952</v>
      </c>
      <c r="D2582" t="s">
        <v>5953</v>
      </c>
      <c r="E2582">
        <v>10024</v>
      </c>
      <c r="F2582" t="s">
        <v>5937</v>
      </c>
    </row>
    <row r="2583" spans="1:6" x14ac:dyDescent="0.25">
      <c r="A2583" t="s">
        <v>3353</v>
      </c>
      <c r="B2583" t="s">
        <v>5912</v>
      </c>
      <c r="C2583" t="s">
        <v>6003</v>
      </c>
      <c r="D2583" t="s">
        <v>5917</v>
      </c>
      <c r="E2583">
        <v>92374</v>
      </c>
      <c r="F2583" t="s">
        <v>5918</v>
      </c>
    </row>
    <row r="2584" spans="1:6" x14ac:dyDescent="0.25">
      <c r="A2584" t="s">
        <v>3354</v>
      </c>
      <c r="B2584" t="s">
        <v>5912</v>
      </c>
      <c r="C2584" t="s">
        <v>5985</v>
      </c>
      <c r="D2584" t="s">
        <v>5947</v>
      </c>
      <c r="E2584">
        <v>48066</v>
      </c>
      <c r="F2584" t="s">
        <v>5927</v>
      </c>
    </row>
    <row r="2585" spans="1:6" x14ac:dyDescent="0.25">
      <c r="A2585" t="s">
        <v>3355</v>
      </c>
      <c r="B2585" t="s">
        <v>5912</v>
      </c>
      <c r="C2585" t="s">
        <v>5916</v>
      </c>
      <c r="D2585" t="s">
        <v>5917</v>
      </c>
      <c r="E2585">
        <v>90049</v>
      </c>
      <c r="F2585" t="s">
        <v>5918</v>
      </c>
    </row>
    <row r="2586" spans="1:6" x14ac:dyDescent="0.25">
      <c r="A2586" t="s">
        <v>3356</v>
      </c>
      <c r="B2586" t="s">
        <v>5912</v>
      </c>
      <c r="C2586" t="s">
        <v>5952</v>
      </c>
      <c r="D2586" t="s">
        <v>5953</v>
      </c>
      <c r="E2586">
        <v>10011</v>
      </c>
      <c r="F2586" t="s">
        <v>5937</v>
      </c>
    </row>
    <row r="2587" spans="1:6" x14ac:dyDescent="0.25">
      <c r="A2587" t="s">
        <v>3357</v>
      </c>
      <c r="B2587" t="s">
        <v>5912</v>
      </c>
      <c r="C2587" t="s">
        <v>6014</v>
      </c>
      <c r="D2587" t="s">
        <v>5947</v>
      </c>
      <c r="E2587">
        <v>48205</v>
      </c>
      <c r="F2587" t="s">
        <v>5927</v>
      </c>
    </row>
    <row r="2588" spans="1:6" x14ac:dyDescent="0.25">
      <c r="A2588" t="s">
        <v>3358</v>
      </c>
      <c r="B2588" t="s">
        <v>5912</v>
      </c>
      <c r="C2588" t="s">
        <v>6014</v>
      </c>
      <c r="D2588" t="s">
        <v>5947</v>
      </c>
      <c r="E2588">
        <v>48234</v>
      </c>
      <c r="F2588" t="s">
        <v>5927</v>
      </c>
    </row>
    <row r="2589" spans="1:6" x14ac:dyDescent="0.25">
      <c r="A2589" t="s">
        <v>3359</v>
      </c>
      <c r="B2589" t="s">
        <v>5912</v>
      </c>
      <c r="C2589" t="s">
        <v>5958</v>
      </c>
      <c r="D2589" t="s">
        <v>5987</v>
      </c>
      <c r="E2589">
        <v>65807</v>
      </c>
      <c r="F2589" t="s">
        <v>5927</v>
      </c>
    </row>
    <row r="2590" spans="1:6" x14ac:dyDescent="0.25">
      <c r="A2590" t="s">
        <v>3360</v>
      </c>
      <c r="B2590" t="s">
        <v>5912</v>
      </c>
      <c r="C2590" t="s">
        <v>5916</v>
      </c>
      <c r="D2590" t="s">
        <v>5917</v>
      </c>
      <c r="E2590">
        <v>90036</v>
      </c>
      <c r="F2590" t="s">
        <v>5918</v>
      </c>
    </row>
    <row r="2591" spans="1:6" x14ac:dyDescent="0.25">
      <c r="A2591" t="s">
        <v>3361</v>
      </c>
      <c r="B2591" t="s">
        <v>5912</v>
      </c>
      <c r="C2591" t="s">
        <v>5952</v>
      </c>
      <c r="D2591" t="s">
        <v>5953</v>
      </c>
      <c r="E2591">
        <v>10011</v>
      </c>
      <c r="F2591" t="s">
        <v>5937</v>
      </c>
    </row>
    <row r="2592" spans="1:6" x14ac:dyDescent="0.25">
      <c r="A2592" t="s">
        <v>3362</v>
      </c>
      <c r="B2592" t="s">
        <v>5912</v>
      </c>
      <c r="C2592" t="s">
        <v>5932</v>
      </c>
      <c r="D2592" t="s">
        <v>5917</v>
      </c>
      <c r="E2592">
        <v>94109</v>
      </c>
      <c r="F2592" t="s">
        <v>5918</v>
      </c>
    </row>
    <row r="2593" spans="1:6" x14ac:dyDescent="0.25">
      <c r="A2593" t="s">
        <v>3363</v>
      </c>
      <c r="B2593" t="s">
        <v>5912</v>
      </c>
      <c r="C2593" t="s">
        <v>6158</v>
      </c>
      <c r="D2593" t="s">
        <v>5917</v>
      </c>
      <c r="E2593">
        <v>93727</v>
      </c>
      <c r="F2593" t="s">
        <v>5918</v>
      </c>
    </row>
    <row r="2594" spans="1:6" x14ac:dyDescent="0.25">
      <c r="A2594" t="s">
        <v>3364</v>
      </c>
      <c r="B2594" t="s">
        <v>5912</v>
      </c>
      <c r="C2594" t="s">
        <v>6341</v>
      </c>
      <c r="D2594" t="s">
        <v>6069</v>
      </c>
      <c r="E2594">
        <v>71854</v>
      </c>
      <c r="F2594" t="s">
        <v>5915</v>
      </c>
    </row>
    <row r="2595" spans="1:6" x14ac:dyDescent="0.25">
      <c r="A2595" t="s">
        <v>3365</v>
      </c>
      <c r="B2595" t="s">
        <v>5912</v>
      </c>
      <c r="C2595" t="s">
        <v>5932</v>
      </c>
      <c r="D2595" t="s">
        <v>5917</v>
      </c>
      <c r="E2595">
        <v>94110</v>
      </c>
      <c r="F2595" t="s">
        <v>5918</v>
      </c>
    </row>
    <row r="2596" spans="1:6" x14ac:dyDescent="0.25">
      <c r="A2596" t="s">
        <v>3366</v>
      </c>
      <c r="B2596" t="s">
        <v>5912</v>
      </c>
      <c r="C2596" t="s">
        <v>6202</v>
      </c>
      <c r="D2596" t="s">
        <v>5951</v>
      </c>
      <c r="E2596">
        <v>46203</v>
      </c>
      <c r="F2596" t="s">
        <v>5927</v>
      </c>
    </row>
    <row r="2597" spans="1:6" x14ac:dyDescent="0.25">
      <c r="A2597" t="s">
        <v>3367</v>
      </c>
      <c r="B2597" t="s">
        <v>5912</v>
      </c>
      <c r="C2597" t="s">
        <v>5966</v>
      </c>
      <c r="D2597" t="s">
        <v>6120</v>
      </c>
      <c r="E2597">
        <v>21044</v>
      </c>
      <c r="F2597" t="s">
        <v>5937</v>
      </c>
    </row>
    <row r="2598" spans="1:6" x14ac:dyDescent="0.25">
      <c r="A2598" t="s">
        <v>3368</v>
      </c>
      <c r="B2598" t="s">
        <v>5912</v>
      </c>
      <c r="C2598" t="s">
        <v>5992</v>
      </c>
      <c r="D2598" t="s">
        <v>5917</v>
      </c>
      <c r="E2598">
        <v>95123</v>
      </c>
      <c r="F2598" t="s">
        <v>5918</v>
      </c>
    </row>
    <row r="2599" spans="1:6" x14ac:dyDescent="0.25">
      <c r="A2599" t="s">
        <v>3369</v>
      </c>
      <c r="B2599" t="s">
        <v>5912</v>
      </c>
      <c r="C2599" t="s">
        <v>5923</v>
      </c>
      <c r="D2599" t="s">
        <v>5924</v>
      </c>
      <c r="E2599">
        <v>98115</v>
      </c>
      <c r="F2599" t="s">
        <v>5918</v>
      </c>
    </row>
    <row r="2600" spans="1:6" x14ac:dyDescent="0.25">
      <c r="A2600" t="s">
        <v>3370</v>
      </c>
      <c r="B2600" t="s">
        <v>5912</v>
      </c>
      <c r="C2600" t="s">
        <v>6195</v>
      </c>
      <c r="D2600" t="s">
        <v>5926</v>
      </c>
      <c r="E2600">
        <v>75007</v>
      </c>
      <c r="F2600" t="s">
        <v>5927</v>
      </c>
    </row>
    <row r="2601" spans="1:6" x14ac:dyDescent="0.25">
      <c r="A2601" t="s">
        <v>3371</v>
      </c>
      <c r="B2601" t="s">
        <v>5912</v>
      </c>
      <c r="C2601" t="s">
        <v>6029</v>
      </c>
      <c r="D2601" t="s">
        <v>5959</v>
      </c>
      <c r="E2601">
        <v>22204</v>
      </c>
      <c r="F2601" t="s">
        <v>5915</v>
      </c>
    </row>
    <row r="2602" spans="1:6" x14ac:dyDescent="0.25">
      <c r="A2602" t="s">
        <v>3372</v>
      </c>
      <c r="B2602" t="s">
        <v>5912</v>
      </c>
      <c r="C2602" t="s">
        <v>5916</v>
      </c>
      <c r="D2602" t="s">
        <v>5917</v>
      </c>
      <c r="E2602">
        <v>90032</v>
      </c>
      <c r="F2602" t="s">
        <v>5918</v>
      </c>
    </row>
    <row r="2603" spans="1:6" x14ac:dyDescent="0.25">
      <c r="A2603" t="s">
        <v>3373</v>
      </c>
      <c r="B2603" t="s">
        <v>5912</v>
      </c>
      <c r="C2603" t="s">
        <v>6399</v>
      </c>
      <c r="D2603" t="s">
        <v>5942</v>
      </c>
      <c r="E2603">
        <v>60423</v>
      </c>
      <c r="F2603" t="s">
        <v>5927</v>
      </c>
    </row>
    <row r="2604" spans="1:6" x14ac:dyDescent="0.25">
      <c r="A2604" t="s">
        <v>3374</v>
      </c>
      <c r="B2604" t="s">
        <v>5912</v>
      </c>
      <c r="C2604" t="s">
        <v>5923</v>
      </c>
      <c r="D2604" t="s">
        <v>5924</v>
      </c>
      <c r="E2604">
        <v>98105</v>
      </c>
      <c r="F2604" t="s">
        <v>5918</v>
      </c>
    </row>
    <row r="2605" spans="1:6" x14ac:dyDescent="0.25">
      <c r="A2605" t="s">
        <v>3375</v>
      </c>
      <c r="B2605" t="s">
        <v>5912</v>
      </c>
      <c r="C2605" t="s">
        <v>5935</v>
      </c>
      <c r="D2605" t="s">
        <v>5936</v>
      </c>
      <c r="E2605">
        <v>19143</v>
      </c>
      <c r="F2605" t="s">
        <v>5937</v>
      </c>
    </row>
    <row r="2606" spans="1:6" x14ac:dyDescent="0.25">
      <c r="A2606" t="s">
        <v>3376</v>
      </c>
      <c r="B2606" t="s">
        <v>5912</v>
      </c>
      <c r="C2606" t="s">
        <v>5979</v>
      </c>
      <c r="D2606" t="s">
        <v>6040</v>
      </c>
      <c r="E2606">
        <v>31907</v>
      </c>
      <c r="F2606" t="s">
        <v>5915</v>
      </c>
    </row>
    <row r="2607" spans="1:6" x14ac:dyDescent="0.25">
      <c r="A2607" t="s">
        <v>3377</v>
      </c>
      <c r="B2607" t="s">
        <v>5912</v>
      </c>
      <c r="C2607" t="s">
        <v>6130</v>
      </c>
      <c r="D2607" t="s">
        <v>5959</v>
      </c>
      <c r="E2607">
        <v>23464</v>
      </c>
      <c r="F2607" t="s">
        <v>5915</v>
      </c>
    </row>
    <row r="2608" spans="1:6" x14ac:dyDescent="0.25">
      <c r="A2608" t="s">
        <v>3378</v>
      </c>
      <c r="B2608" t="s">
        <v>5912</v>
      </c>
      <c r="C2608" t="s">
        <v>6046</v>
      </c>
      <c r="D2608" t="s">
        <v>5924</v>
      </c>
      <c r="E2608">
        <v>98198</v>
      </c>
      <c r="F2608" t="s">
        <v>5918</v>
      </c>
    </row>
    <row r="2609" spans="1:6" x14ac:dyDescent="0.25">
      <c r="A2609" t="s">
        <v>3379</v>
      </c>
      <c r="B2609" t="s">
        <v>5912</v>
      </c>
      <c r="C2609" t="s">
        <v>6400</v>
      </c>
      <c r="D2609" t="s">
        <v>5936</v>
      </c>
      <c r="E2609">
        <v>18018</v>
      </c>
      <c r="F2609" t="s">
        <v>5937</v>
      </c>
    </row>
    <row r="2610" spans="1:6" x14ac:dyDescent="0.25">
      <c r="A2610" t="s">
        <v>3380</v>
      </c>
      <c r="B2610" t="s">
        <v>5912</v>
      </c>
      <c r="C2610" t="s">
        <v>6226</v>
      </c>
      <c r="D2610" t="s">
        <v>5994</v>
      </c>
      <c r="E2610">
        <v>73120</v>
      </c>
      <c r="F2610" t="s">
        <v>5927</v>
      </c>
    </row>
    <row r="2611" spans="1:6" x14ac:dyDescent="0.25">
      <c r="A2611" t="s">
        <v>3381</v>
      </c>
      <c r="B2611" t="s">
        <v>5912</v>
      </c>
      <c r="C2611" t="s">
        <v>6235</v>
      </c>
      <c r="D2611" t="s">
        <v>5917</v>
      </c>
      <c r="E2611">
        <v>91730</v>
      </c>
      <c r="F2611" t="s">
        <v>5918</v>
      </c>
    </row>
    <row r="2612" spans="1:6" x14ac:dyDescent="0.25">
      <c r="A2612" t="s">
        <v>3382</v>
      </c>
      <c r="B2612" t="s">
        <v>5912</v>
      </c>
      <c r="C2612" t="s">
        <v>5916</v>
      </c>
      <c r="D2612" t="s">
        <v>5917</v>
      </c>
      <c r="E2612">
        <v>90032</v>
      </c>
      <c r="F2612" t="s">
        <v>5918</v>
      </c>
    </row>
    <row r="2613" spans="1:6" x14ac:dyDescent="0.25">
      <c r="A2613" t="s">
        <v>3383</v>
      </c>
      <c r="B2613" t="s">
        <v>5912</v>
      </c>
      <c r="C2613" t="s">
        <v>5935</v>
      </c>
      <c r="D2613" t="s">
        <v>5936</v>
      </c>
      <c r="E2613">
        <v>19120</v>
      </c>
      <c r="F2613" t="s">
        <v>5937</v>
      </c>
    </row>
    <row r="2614" spans="1:6" x14ac:dyDescent="0.25">
      <c r="A2614" t="s">
        <v>3384</v>
      </c>
      <c r="B2614" t="s">
        <v>5912</v>
      </c>
      <c r="C2614" t="s">
        <v>5939</v>
      </c>
      <c r="D2614" t="s">
        <v>5926</v>
      </c>
      <c r="E2614">
        <v>77036</v>
      </c>
      <c r="F2614" t="s">
        <v>5927</v>
      </c>
    </row>
    <row r="2615" spans="1:6" x14ac:dyDescent="0.25">
      <c r="A2615" t="s">
        <v>3385</v>
      </c>
      <c r="B2615" t="s">
        <v>5912</v>
      </c>
      <c r="C2615" t="s">
        <v>5923</v>
      </c>
      <c r="D2615" t="s">
        <v>5924</v>
      </c>
      <c r="E2615">
        <v>98103</v>
      </c>
      <c r="F2615" t="s">
        <v>5918</v>
      </c>
    </row>
    <row r="2616" spans="1:6" x14ac:dyDescent="0.25">
      <c r="A2616" t="s">
        <v>3386</v>
      </c>
      <c r="B2616" t="s">
        <v>5912</v>
      </c>
      <c r="C2616" t="s">
        <v>6138</v>
      </c>
      <c r="D2616" t="s">
        <v>5953</v>
      </c>
      <c r="E2616">
        <v>10701</v>
      </c>
      <c r="F2616" t="s">
        <v>5937</v>
      </c>
    </row>
    <row r="2617" spans="1:6" x14ac:dyDescent="0.25">
      <c r="A2617" t="s">
        <v>3387</v>
      </c>
      <c r="B2617" t="s">
        <v>5912</v>
      </c>
      <c r="C2617" t="s">
        <v>5932</v>
      </c>
      <c r="D2617" t="s">
        <v>5917</v>
      </c>
      <c r="E2617">
        <v>94110</v>
      </c>
      <c r="F2617" t="s">
        <v>5918</v>
      </c>
    </row>
    <row r="2618" spans="1:6" x14ac:dyDescent="0.25">
      <c r="A2618" t="s">
        <v>3388</v>
      </c>
      <c r="B2618" t="s">
        <v>5912</v>
      </c>
      <c r="C2618" t="s">
        <v>5916</v>
      </c>
      <c r="D2618" t="s">
        <v>5917</v>
      </c>
      <c r="E2618">
        <v>90008</v>
      </c>
      <c r="F2618" t="s">
        <v>5918</v>
      </c>
    </row>
    <row r="2619" spans="1:6" x14ac:dyDescent="0.25">
      <c r="A2619" t="s">
        <v>3389</v>
      </c>
      <c r="B2619" t="s">
        <v>5912</v>
      </c>
      <c r="C2619" t="s">
        <v>6052</v>
      </c>
      <c r="D2619" t="s">
        <v>5920</v>
      </c>
      <c r="E2619">
        <v>33142</v>
      </c>
      <c r="F2619" t="s">
        <v>5915</v>
      </c>
    </row>
    <row r="2620" spans="1:6" x14ac:dyDescent="0.25">
      <c r="A2620" t="s">
        <v>3390</v>
      </c>
      <c r="B2620" t="s">
        <v>5912</v>
      </c>
      <c r="C2620" t="s">
        <v>6095</v>
      </c>
      <c r="D2620" t="s">
        <v>6252</v>
      </c>
      <c r="E2620">
        <v>5408</v>
      </c>
      <c r="F2620" t="s">
        <v>5937</v>
      </c>
    </row>
    <row r="2621" spans="1:6" x14ac:dyDescent="0.25">
      <c r="A2621" t="s">
        <v>3391</v>
      </c>
      <c r="B2621" t="s">
        <v>5912</v>
      </c>
      <c r="C2621" t="s">
        <v>6068</v>
      </c>
      <c r="D2621" t="s">
        <v>6069</v>
      </c>
      <c r="E2621">
        <v>72701</v>
      </c>
      <c r="F2621" t="s">
        <v>5915</v>
      </c>
    </row>
    <row r="2622" spans="1:6" x14ac:dyDescent="0.25">
      <c r="A2622" t="s">
        <v>3392</v>
      </c>
      <c r="B2622" t="s">
        <v>5912</v>
      </c>
      <c r="C2622" t="s">
        <v>6334</v>
      </c>
      <c r="D2622" t="s">
        <v>5926</v>
      </c>
      <c r="E2622">
        <v>79762</v>
      </c>
      <c r="F2622" t="s">
        <v>5927</v>
      </c>
    </row>
    <row r="2623" spans="1:6" x14ac:dyDescent="0.25">
      <c r="A2623" t="s">
        <v>3393</v>
      </c>
      <c r="B2623" t="s">
        <v>5912</v>
      </c>
      <c r="C2623" t="s">
        <v>6130</v>
      </c>
      <c r="D2623" t="s">
        <v>5959</v>
      </c>
      <c r="E2623">
        <v>23464</v>
      </c>
      <c r="F2623" t="s">
        <v>5915</v>
      </c>
    </row>
    <row r="2624" spans="1:6" x14ac:dyDescent="0.25">
      <c r="A2624" t="s">
        <v>3394</v>
      </c>
      <c r="B2624" t="s">
        <v>5912</v>
      </c>
      <c r="C2624" t="s">
        <v>6113</v>
      </c>
      <c r="D2624" t="s">
        <v>5929</v>
      </c>
      <c r="E2624">
        <v>53209</v>
      </c>
      <c r="F2624" t="s">
        <v>5927</v>
      </c>
    </row>
    <row r="2625" spans="1:6" x14ac:dyDescent="0.25">
      <c r="A2625" t="s">
        <v>3395</v>
      </c>
      <c r="B2625" t="s">
        <v>5912</v>
      </c>
      <c r="C2625" t="s">
        <v>6014</v>
      </c>
      <c r="D2625" t="s">
        <v>5947</v>
      </c>
      <c r="E2625">
        <v>48234</v>
      </c>
      <c r="F2625" t="s">
        <v>5927</v>
      </c>
    </row>
    <row r="2626" spans="1:6" x14ac:dyDescent="0.25">
      <c r="A2626" t="s">
        <v>3396</v>
      </c>
      <c r="B2626" t="s">
        <v>5912</v>
      </c>
      <c r="C2626" t="s">
        <v>5968</v>
      </c>
      <c r="D2626" t="s">
        <v>5945</v>
      </c>
      <c r="E2626">
        <v>55901</v>
      </c>
      <c r="F2626" t="s">
        <v>5927</v>
      </c>
    </row>
    <row r="2627" spans="1:6" x14ac:dyDescent="0.25">
      <c r="A2627" t="s">
        <v>3397</v>
      </c>
      <c r="B2627" t="s">
        <v>5912</v>
      </c>
      <c r="C2627" t="s">
        <v>5923</v>
      </c>
      <c r="D2627" t="s">
        <v>5924</v>
      </c>
      <c r="E2627">
        <v>98105</v>
      </c>
      <c r="F2627" t="s">
        <v>5918</v>
      </c>
    </row>
    <row r="2628" spans="1:6" x14ac:dyDescent="0.25">
      <c r="A2628" t="s">
        <v>3398</v>
      </c>
      <c r="B2628" t="s">
        <v>5912</v>
      </c>
      <c r="C2628" t="s">
        <v>6055</v>
      </c>
      <c r="D2628" t="s">
        <v>5974</v>
      </c>
      <c r="E2628">
        <v>80027</v>
      </c>
      <c r="F2628" t="s">
        <v>5918</v>
      </c>
    </row>
    <row r="2629" spans="1:6" x14ac:dyDescent="0.25">
      <c r="A2629" t="s">
        <v>3399</v>
      </c>
      <c r="B2629" t="s">
        <v>5912</v>
      </c>
      <c r="C2629" t="s">
        <v>5932</v>
      </c>
      <c r="D2629" t="s">
        <v>5917</v>
      </c>
      <c r="E2629">
        <v>94122</v>
      </c>
      <c r="F2629" t="s">
        <v>5918</v>
      </c>
    </row>
    <row r="2630" spans="1:6" x14ac:dyDescent="0.25">
      <c r="A2630" t="s">
        <v>3400</v>
      </c>
      <c r="B2630" t="s">
        <v>5912</v>
      </c>
      <c r="C2630" t="s">
        <v>5939</v>
      </c>
      <c r="D2630" t="s">
        <v>5926</v>
      </c>
      <c r="E2630">
        <v>77036</v>
      </c>
      <c r="F2630" t="s">
        <v>5927</v>
      </c>
    </row>
    <row r="2631" spans="1:6" x14ac:dyDescent="0.25">
      <c r="A2631" t="s">
        <v>3401</v>
      </c>
      <c r="B2631" t="s">
        <v>5912</v>
      </c>
      <c r="C2631" t="s">
        <v>6052</v>
      </c>
      <c r="D2631" t="s">
        <v>5920</v>
      </c>
      <c r="E2631">
        <v>33180</v>
      </c>
      <c r="F2631" t="s">
        <v>5915</v>
      </c>
    </row>
    <row r="2632" spans="1:6" x14ac:dyDescent="0.25">
      <c r="A2632" t="s">
        <v>3402</v>
      </c>
      <c r="B2632" t="s">
        <v>5912</v>
      </c>
      <c r="C2632" t="s">
        <v>6012</v>
      </c>
      <c r="D2632" t="s">
        <v>5980</v>
      </c>
      <c r="E2632">
        <v>44256</v>
      </c>
      <c r="F2632" t="s">
        <v>5937</v>
      </c>
    </row>
    <row r="2633" spans="1:6" x14ac:dyDescent="0.25">
      <c r="A2633" t="s">
        <v>3403</v>
      </c>
      <c r="B2633" t="s">
        <v>5912</v>
      </c>
      <c r="C2633" t="s">
        <v>5985</v>
      </c>
      <c r="D2633" t="s">
        <v>5945</v>
      </c>
      <c r="E2633">
        <v>55113</v>
      </c>
      <c r="F2633" t="s">
        <v>5927</v>
      </c>
    </row>
    <row r="2634" spans="1:6" x14ac:dyDescent="0.25">
      <c r="A2634" t="s">
        <v>3404</v>
      </c>
      <c r="B2634" t="s">
        <v>5912</v>
      </c>
      <c r="C2634" t="s">
        <v>5939</v>
      </c>
      <c r="D2634" t="s">
        <v>5926</v>
      </c>
      <c r="E2634">
        <v>77041</v>
      </c>
      <c r="F2634" t="s">
        <v>5927</v>
      </c>
    </row>
    <row r="2635" spans="1:6" x14ac:dyDescent="0.25">
      <c r="A2635" t="s">
        <v>3405</v>
      </c>
      <c r="B2635" t="s">
        <v>5912</v>
      </c>
      <c r="C2635" t="s">
        <v>6138</v>
      </c>
      <c r="D2635" t="s">
        <v>5953</v>
      </c>
      <c r="E2635">
        <v>10701</v>
      </c>
      <c r="F2635" t="s">
        <v>5937</v>
      </c>
    </row>
    <row r="2636" spans="1:6" x14ac:dyDescent="0.25">
      <c r="A2636" t="s">
        <v>3406</v>
      </c>
      <c r="B2636" t="s">
        <v>5912</v>
      </c>
      <c r="C2636" t="s">
        <v>6018</v>
      </c>
      <c r="D2636" t="s">
        <v>5917</v>
      </c>
      <c r="E2636">
        <v>92037</v>
      </c>
      <c r="F2636" t="s">
        <v>5918</v>
      </c>
    </row>
    <row r="2637" spans="1:6" x14ac:dyDescent="0.25">
      <c r="A2637" t="s">
        <v>3407</v>
      </c>
      <c r="B2637" t="s">
        <v>5912</v>
      </c>
      <c r="C2637" t="s">
        <v>5958</v>
      </c>
      <c r="D2637" t="s">
        <v>5959</v>
      </c>
      <c r="E2637">
        <v>22153</v>
      </c>
      <c r="F2637" t="s">
        <v>5915</v>
      </c>
    </row>
    <row r="2638" spans="1:6" x14ac:dyDescent="0.25">
      <c r="A2638" t="s">
        <v>3408</v>
      </c>
      <c r="B2638" t="s">
        <v>5912</v>
      </c>
      <c r="C2638" t="s">
        <v>5963</v>
      </c>
      <c r="D2638" t="s">
        <v>5942</v>
      </c>
      <c r="E2638">
        <v>62521</v>
      </c>
      <c r="F2638" t="s">
        <v>5927</v>
      </c>
    </row>
    <row r="2639" spans="1:6" x14ac:dyDescent="0.25">
      <c r="A2639" t="s">
        <v>3409</v>
      </c>
      <c r="B2639" t="s">
        <v>5912</v>
      </c>
      <c r="C2639" t="s">
        <v>6121</v>
      </c>
      <c r="D2639" t="s">
        <v>5926</v>
      </c>
      <c r="E2639">
        <v>75043</v>
      </c>
      <c r="F2639" t="s">
        <v>5927</v>
      </c>
    </row>
    <row r="2640" spans="1:6" x14ac:dyDescent="0.25">
      <c r="A2640" t="s">
        <v>3410</v>
      </c>
      <c r="B2640" t="s">
        <v>5912</v>
      </c>
      <c r="C2640" t="s">
        <v>6102</v>
      </c>
      <c r="D2640" t="s">
        <v>5953</v>
      </c>
      <c r="E2640">
        <v>11572</v>
      </c>
      <c r="F2640" t="s">
        <v>5937</v>
      </c>
    </row>
    <row r="2641" spans="1:6" x14ac:dyDescent="0.25">
      <c r="A2641" t="s">
        <v>3411</v>
      </c>
      <c r="B2641" t="s">
        <v>5912</v>
      </c>
      <c r="C2641" t="s">
        <v>5939</v>
      </c>
      <c r="D2641" t="s">
        <v>5926</v>
      </c>
      <c r="E2641">
        <v>77095</v>
      </c>
      <c r="F2641" t="s">
        <v>5927</v>
      </c>
    </row>
    <row r="2642" spans="1:6" x14ac:dyDescent="0.25">
      <c r="A2642" t="s">
        <v>3412</v>
      </c>
      <c r="B2642" t="s">
        <v>5912</v>
      </c>
      <c r="C2642" t="s">
        <v>6159</v>
      </c>
      <c r="D2642" t="s">
        <v>5922</v>
      </c>
      <c r="E2642">
        <v>27834</v>
      </c>
      <c r="F2642" t="s">
        <v>5915</v>
      </c>
    </row>
    <row r="2643" spans="1:6" x14ac:dyDescent="0.25">
      <c r="A2643" t="s">
        <v>3413</v>
      </c>
      <c r="B2643" t="s">
        <v>5912</v>
      </c>
      <c r="C2643" t="s">
        <v>5932</v>
      </c>
      <c r="D2643" t="s">
        <v>5917</v>
      </c>
      <c r="E2643">
        <v>94110</v>
      </c>
      <c r="F2643" t="s">
        <v>5918</v>
      </c>
    </row>
    <row r="2644" spans="1:6" x14ac:dyDescent="0.25">
      <c r="A2644" t="s">
        <v>3414</v>
      </c>
      <c r="B2644" t="s">
        <v>5912</v>
      </c>
      <c r="C2644" t="s">
        <v>6204</v>
      </c>
      <c r="D2644" t="s">
        <v>5922</v>
      </c>
      <c r="E2644">
        <v>27405</v>
      </c>
      <c r="F2644" t="s">
        <v>5915</v>
      </c>
    </row>
    <row r="2645" spans="1:6" x14ac:dyDescent="0.25">
      <c r="A2645" t="s">
        <v>3415</v>
      </c>
      <c r="B2645" t="s">
        <v>5912</v>
      </c>
      <c r="C2645" t="s">
        <v>6247</v>
      </c>
      <c r="D2645" t="s">
        <v>5962</v>
      </c>
      <c r="E2645">
        <v>37918</v>
      </c>
      <c r="F2645" t="s">
        <v>5915</v>
      </c>
    </row>
    <row r="2646" spans="1:6" x14ac:dyDescent="0.25">
      <c r="A2646" t="s">
        <v>3416</v>
      </c>
      <c r="B2646" t="s">
        <v>5912</v>
      </c>
      <c r="C2646" t="s">
        <v>6401</v>
      </c>
      <c r="D2646" t="s">
        <v>5934</v>
      </c>
      <c r="E2646">
        <v>68801</v>
      </c>
      <c r="F2646" t="s">
        <v>5927</v>
      </c>
    </row>
    <row r="2647" spans="1:6" x14ac:dyDescent="0.25">
      <c r="A2647" t="s">
        <v>3417</v>
      </c>
      <c r="B2647" t="s">
        <v>5912</v>
      </c>
      <c r="C2647" t="s">
        <v>6028</v>
      </c>
      <c r="D2647" t="s">
        <v>5917</v>
      </c>
      <c r="E2647">
        <v>90712</v>
      </c>
      <c r="F2647" t="s">
        <v>5918</v>
      </c>
    </row>
    <row r="2648" spans="1:6" x14ac:dyDescent="0.25">
      <c r="A2648" t="s">
        <v>3418</v>
      </c>
      <c r="B2648" t="s">
        <v>5912</v>
      </c>
      <c r="C2648" t="s">
        <v>6056</v>
      </c>
      <c r="D2648" t="s">
        <v>6039</v>
      </c>
      <c r="E2648">
        <v>1841</v>
      </c>
      <c r="F2648" t="s">
        <v>5937</v>
      </c>
    </row>
    <row r="2649" spans="1:6" x14ac:dyDescent="0.25">
      <c r="A2649" t="s">
        <v>3419</v>
      </c>
      <c r="B2649" t="s">
        <v>5912</v>
      </c>
      <c r="C2649" t="s">
        <v>5916</v>
      </c>
      <c r="D2649" t="s">
        <v>5917</v>
      </c>
      <c r="E2649">
        <v>90049</v>
      </c>
      <c r="F2649" t="s">
        <v>5918</v>
      </c>
    </row>
    <row r="2650" spans="1:6" x14ac:dyDescent="0.25">
      <c r="A2650" t="s">
        <v>3420</v>
      </c>
      <c r="B2650" t="s">
        <v>5912</v>
      </c>
      <c r="C2650" t="s">
        <v>5939</v>
      </c>
      <c r="D2650" t="s">
        <v>5926</v>
      </c>
      <c r="E2650">
        <v>77036</v>
      </c>
      <c r="F2650" t="s">
        <v>5927</v>
      </c>
    </row>
    <row r="2651" spans="1:6" x14ac:dyDescent="0.25">
      <c r="A2651" t="s">
        <v>3421</v>
      </c>
      <c r="B2651" t="s">
        <v>5912</v>
      </c>
      <c r="C2651" t="s">
        <v>5952</v>
      </c>
      <c r="D2651" t="s">
        <v>5953</v>
      </c>
      <c r="E2651">
        <v>10035</v>
      </c>
      <c r="F2651" t="s">
        <v>5937</v>
      </c>
    </row>
    <row r="2652" spans="1:6" x14ac:dyDescent="0.25">
      <c r="A2652" t="s">
        <v>3422</v>
      </c>
      <c r="B2652" t="s">
        <v>5912</v>
      </c>
      <c r="C2652" t="s">
        <v>5952</v>
      </c>
      <c r="D2652" t="s">
        <v>5953</v>
      </c>
      <c r="E2652">
        <v>10011</v>
      </c>
      <c r="F2652" t="s">
        <v>5937</v>
      </c>
    </row>
    <row r="2653" spans="1:6" x14ac:dyDescent="0.25">
      <c r="A2653" t="s">
        <v>3423</v>
      </c>
      <c r="B2653" t="s">
        <v>5912</v>
      </c>
      <c r="C2653" t="s">
        <v>5989</v>
      </c>
      <c r="D2653" t="s">
        <v>5949</v>
      </c>
      <c r="E2653">
        <v>19711</v>
      </c>
      <c r="F2653" t="s">
        <v>5937</v>
      </c>
    </row>
    <row r="2654" spans="1:6" x14ac:dyDescent="0.25">
      <c r="A2654" t="s">
        <v>3424</v>
      </c>
      <c r="B2654" t="s">
        <v>5912</v>
      </c>
      <c r="C2654" t="s">
        <v>5923</v>
      </c>
      <c r="D2654" t="s">
        <v>5924</v>
      </c>
      <c r="E2654">
        <v>98105</v>
      </c>
      <c r="F2654" t="s">
        <v>5918</v>
      </c>
    </row>
    <row r="2655" spans="1:6" x14ac:dyDescent="0.25">
      <c r="A2655" t="s">
        <v>3425</v>
      </c>
      <c r="B2655" t="s">
        <v>5912</v>
      </c>
      <c r="C2655" t="s">
        <v>5991</v>
      </c>
      <c r="D2655" t="s">
        <v>5957</v>
      </c>
      <c r="E2655">
        <v>85254</v>
      </c>
      <c r="F2655" t="s">
        <v>5918</v>
      </c>
    </row>
    <row r="2656" spans="1:6" x14ac:dyDescent="0.25">
      <c r="A2656" t="s">
        <v>3426</v>
      </c>
      <c r="B2656" t="s">
        <v>5912</v>
      </c>
      <c r="C2656" t="s">
        <v>6102</v>
      </c>
      <c r="D2656" t="s">
        <v>5953</v>
      </c>
      <c r="E2656">
        <v>11572</v>
      </c>
      <c r="F2656" t="s">
        <v>5937</v>
      </c>
    </row>
    <row r="2657" spans="1:6" x14ac:dyDescent="0.25">
      <c r="A2657" t="s">
        <v>3427</v>
      </c>
      <c r="B2657" t="s">
        <v>5912</v>
      </c>
      <c r="C2657" t="s">
        <v>6009</v>
      </c>
      <c r="D2657" t="s">
        <v>5926</v>
      </c>
      <c r="E2657">
        <v>75220</v>
      </c>
      <c r="F2657" t="s">
        <v>5927</v>
      </c>
    </row>
    <row r="2658" spans="1:6" x14ac:dyDescent="0.25">
      <c r="A2658" t="s">
        <v>3429</v>
      </c>
      <c r="B2658" t="s">
        <v>5912</v>
      </c>
      <c r="C2658" t="s">
        <v>5968</v>
      </c>
      <c r="D2658" t="s">
        <v>5953</v>
      </c>
      <c r="E2658">
        <v>14609</v>
      </c>
      <c r="F2658" t="s">
        <v>5937</v>
      </c>
    </row>
    <row r="2659" spans="1:6" x14ac:dyDescent="0.25">
      <c r="A2659" t="s">
        <v>3430</v>
      </c>
      <c r="B2659" t="s">
        <v>5912</v>
      </c>
      <c r="C2659" t="s">
        <v>5916</v>
      </c>
      <c r="D2659" t="s">
        <v>5917</v>
      </c>
      <c r="E2659">
        <v>90045</v>
      </c>
      <c r="F2659" t="s">
        <v>5918</v>
      </c>
    </row>
    <row r="2660" spans="1:6" x14ac:dyDescent="0.25">
      <c r="A2660" t="s">
        <v>3431</v>
      </c>
      <c r="B2660" t="s">
        <v>5912</v>
      </c>
      <c r="C2660" t="s">
        <v>6402</v>
      </c>
      <c r="D2660" t="s">
        <v>5945</v>
      </c>
      <c r="E2660">
        <v>55125</v>
      </c>
      <c r="F2660" t="s">
        <v>5927</v>
      </c>
    </row>
    <row r="2661" spans="1:6" x14ac:dyDescent="0.25">
      <c r="A2661" t="s">
        <v>3432</v>
      </c>
      <c r="B2661" t="s">
        <v>5912</v>
      </c>
      <c r="C2661" t="s">
        <v>6064</v>
      </c>
      <c r="D2661" t="s">
        <v>5942</v>
      </c>
      <c r="E2661">
        <v>60068</v>
      </c>
      <c r="F2661" t="s">
        <v>5927</v>
      </c>
    </row>
    <row r="2662" spans="1:6" x14ac:dyDescent="0.25">
      <c r="A2662" t="s">
        <v>3433</v>
      </c>
      <c r="B2662" t="s">
        <v>5912</v>
      </c>
      <c r="C2662" t="s">
        <v>6009</v>
      </c>
      <c r="D2662" t="s">
        <v>5926</v>
      </c>
      <c r="E2662">
        <v>75217</v>
      </c>
      <c r="F2662" t="s">
        <v>5927</v>
      </c>
    </row>
    <row r="2663" spans="1:6" x14ac:dyDescent="0.25">
      <c r="A2663" t="s">
        <v>3434</v>
      </c>
      <c r="B2663" t="s">
        <v>5912</v>
      </c>
      <c r="C2663" t="s">
        <v>5998</v>
      </c>
      <c r="D2663" t="s">
        <v>5999</v>
      </c>
      <c r="E2663">
        <v>71203</v>
      </c>
      <c r="F2663" t="s">
        <v>5915</v>
      </c>
    </row>
    <row r="2664" spans="1:6" x14ac:dyDescent="0.25">
      <c r="A2664" t="s">
        <v>3435</v>
      </c>
      <c r="B2664" t="s">
        <v>5912</v>
      </c>
      <c r="C2664" t="s">
        <v>5916</v>
      </c>
      <c r="D2664" t="s">
        <v>5917</v>
      </c>
      <c r="E2664">
        <v>90004</v>
      </c>
      <c r="F2664" t="s">
        <v>5918</v>
      </c>
    </row>
    <row r="2665" spans="1:6" x14ac:dyDescent="0.25">
      <c r="A2665" t="s">
        <v>3436</v>
      </c>
      <c r="B2665" t="s">
        <v>5912</v>
      </c>
      <c r="C2665" t="s">
        <v>5932</v>
      </c>
      <c r="D2665" t="s">
        <v>5917</v>
      </c>
      <c r="E2665">
        <v>94109</v>
      </c>
      <c r="F2665" t="s">
        <v>5918</v>
      </c>
    </row>
    <row r="2666" spans="1:6" x14ac:dyDescent="0.25">
      <c r="A2666" t="s">
        <v>3437</v>
      </c>
      <c r="B2666" t="s">
        <v>5912</v>
      </c>
      <c r="C2666" t="s">
        <v>5932</v>
      </c>
      <c r="D2666" t="s">
        <v>5917</v>
      </c>
      <c r="E2666">
        <v>94122</v>
      </c>
      <c r="F2666" t="s">
        <v>5918</v>
      </c>
    </row>
    <row r="2667" spans="1:6" x14ac:dyDescent="0.25">
      <c r="A2667" t="s">
        <v>3438</v>
      </c>
      <c r="B2667" t="s">
        <v>5912</v>
      </c>
      <c r="C2667" t="s">
        <v>6068</v>
      </c>
      <c r="D2667" t="s">
        <v>5922</v>
      </c>
      <c r="E2667">
        <v>28314</v>
      </c>
      <c r="F2667" t="s">
        <v>5915</v>
      </c>
    </row>
    <row r="2668" spans="1:6" x14ac:dyDescent="0.25">
      <c r="A2668" t="s">
        <v>3439</v>
      </c>
      <c r="B2668" t="s">
        <v>5912</v>
      </c>
      <c r="C2668" t="s">
        <v>6009</v>
      </c>
      <c r="D2668" t="s">
        <v>5926</v>
      </c>
      <c r="E2668">
        <v>75217</v>
      </c>
      <c r="F2668" t="s">
        <v>5927</v>
      </c>
    </row>
    <row r="2669" spans="1:6" x14ac:dyDescent="0.25">
      <c r="A2669" t="s">
        <v>3440</v>
      </c>
      <c r="B2669" t="s">
        <v>5912</v>
      </c>
      <c r="C2669" t="s">
        <v>6353</v>
      </c>
      <c r="D2669" t="s">
        <v>6208</v>
      </c>
      <c r="E2669">
        <v>67212</v>
      </c>
      <c r="F2669" t="s">
        <v>5927</v>
      </c>
    </row>
    <row r="2670" spans="1:6" x14ac:dyDescent="0.25">
      <c r="A2670" t="s">
        <v>3441</v>
      </c>
      <c r="B2670" t="s">
        <v>5912</v>
      </c>
      <c r="C2670" t="s">
        <v>5958</v>
      </c>
      <c r="D2670" t="s">
        <v>5971</v>
      </c>
      <c r="E2670">
        <v>97477</v>
      </c>
      <c r="F2670" t="s">
        <v>5918</v>
      </c>
    </row>
    <row r="2671" spans="1:6" x14ac:dyDescent="0.25">
      <c r="A2671" t="s">
        <v>3442</v>
      </c>
      <c r="B2671" t="s">
        <v>5912</v>
      </c>
      <c r="C2671" t="s">
        <v>5939</v>
      </c>
      <c r="D2671" t="s">
        <v>5926</v>
      </c>
      <c r="E2671">
        <v>77041</v>
      </c>
      <c r="F2671" t="s">
        <v>5927</v>
      </c>
    </row>
    <row r="2672" spans="1:6" x14ac:dyDescent="0.25">
      <c r="A2672" t="s">
        <v>3443</v>
      </c>
      <c r="B2672" t="s">
        <v>5912</v>
      </c>
      <c r="C2672" t="s">
        <v>5923</v>
      </c>
      <c r="D2672" t="s">
        <v>5924</v>
      </c>
      <c r="E2672">
        <v>98103</v>
      </c>
      <c r="F2672" t="s">
        <v>5918</v>
      </c>
    </row>
    <row r="2673" spans="1:6" x14ac:dyDescent="0.25">
      <c r="A2673" t="s">
        <v>3444</v>
      </c>
      <c r="B2673" t="s">
        <v>5912</v>
      </c>
      <c r="C2673" t="s">
        <v>6007</v>
      </c>
      <c r="D2673" t="s">
        <v>5980</v>
      </c>
      <c r="E2673">
        <v>44312</v>
      </c>
      <c r="F2673" t="s">
        <v>5937</v>
      </c>
    </row>
    <row r="2674" spans="1:6" x14ac:dyDescent="0.25">
      <c r="A2674" t="s">
        <v>3445</v>
      </c>
      <c r="B2674" t="s">
        <v>5912</v>
      </c>
      <c r="C2674" t="s">
        <v>6386</v>
      </c>
      <c r="D2674" t="s">
        <v>5947</v>
      </c>
      <c r="E2674">
        <v>48237</v>
      </c>
      <c r="F2674" t="s">
        <v>5927</v>
      </c>
    </row>
    <row r="2675" spans="1:6" x14ac:dyDescent="0.25">
      <c r="A2675" t="s">
        <v>3446</v>
      </c>
      <c r="B2675" t="s">
        <v>5912</v>
      </c>
      <c r="C2675" t="s">
        <v>5939</v>
      </c>
      <c r="D2675" t="s">
        <v>5926</v>
      </c>
      <c r="E2675">
        <v>77041</v>
      </c>
      <c r="F2675" t="s">
        <v>5927</v>
      </c>
    </row>
    <row r="2676" spans="1:6" x14ac:dyDescent="0.25">
      <c r="A2676" t="s">
        <v>3447</v>
      </c>
      <c r="B2676" t="s">
        <v>5912</v>
      </c>
      <c r="C2676" t="s">
        <v>5923</v>
      </c>
      <c r="D2676" t="s">
        <v>5924</v>
      </c>
      <c r="E2676">
        <v>98103</v>
      </c>
      <c r="F2676" t="s">
        <v>5918</v>
      </c>
    </row>
    <row r="2677" spans="1:6" x14ac:dyDescent="0.25">
      <c r="A2677" t="s">
        <v>3448</v>
      </c>
      <c r="B2677" t="s">
        <v>5912</v>
      </c>
      <c r="C2677" t="s">
        <v>5935</v>
      </c>
      <c r="D2677" t="s">
        <v>5936</v>
      </c>
      <c r="E2677">
        <v>19134</v>
      </c>
      <c r="F2677" t="s">
        <v>5937</v>
      </c>
    </row>
    <row r="2678" spans="1:6" x14ac:dyDescent="0.25">
      <c r="A2678" t="s">
        <v>3449</v>
      </c>
      <c r="B2678" t="s">
        <v>5912</v>
      </c>
      <c r="C2678" t="s">
        <v>5916</v>
      </c>
      <c r="D2678" t="s">
        <v>5917</v>
      </c>
      <c r="E2678">
        <v>90045</v>
      </c>
      <c r="F2678" t="s">
        <v>5918</v>
      </c>
    </row>
    <row r="2679" spans="1:6" x14ac:dyDescent="0.25">
      <c r="A2679" t="s">
        <v>3450</v>
      </c>
      <c r="B2679" t="s">
        <v>5912</v>
      </c>
      <c r="C2679" t="s">
        <v>5939</v>
      </c>
      <c r="D2679" t="s">
        <v>5926</v>
      </c>
      <c r="E2679">
        <v>77070</v>
      </c>
      <c r="F2679" t="s">
        <v>5927</v>
      </c>
    </row>
    <row r="2680" spans="1:6" x14ac:dyDescent="0.25">
      <c r="A2680" t="s">
        <v>3452</v>
      </c>
      <c r="B2680" t="s">
        <v>5912</v>
      </c>
      <c r="C2680" t="s">
        <v>5935</v>
      </c>
      <c r="D2680" t="s">
        <v>5936</v>
      </c>
      <c r="E2680">
        <v>19143</v>
      </c>
      <c r="F2680" t="s">
        <v>5937</v>
      </c>
    </row>
    <row r="2681" spans="1:6" x14ac:dyDescent="0.25">
      <c r="A2681" t="s">
        <v>3453</v>
      </c>
      <c r="B2681" t="s">
        <v>5912</v>
      </c>
      <c r="C2681" t="s">
        <v>6403</v>
      </c>
      <c r="D2681" t="s">
        <v>6069</v>
      </c>
      <c r="E2681">
        <v>72756</v>
      </c>
      <c r="F2681" t="s">
        <v>5915</v>
      </c>
    </row>
    <row r="2682" spans="1:6" x14ac:dyDescent="0.25">
      <c r="A2682" t="s">
        <v>3454</v>
      </c>
      <c r="B2682" t="s">
        <v>5912</v>
      </c>
      <c r="C2682" t="s">
        <v>5916</v>
      </c>
      <c r="D2682" t="s">
        <v>5917</v>
      </c>
      <c r="E2682">
        <v>90045</v>
      </c>
      <c r="F2682" t="s">
        <v>5918</v>
      </c>
    </row>
    <row r="2683" spans="1:6" x14ac:dyDescent="0.25">
      <c r="A2683" t="s">
        <v>3455</v>
      </c>
      <c r="B2683" t="s">
        <v>5912</v>
      </c>
      <c r="C2683" t="s">
        <v>5923</v>
      </c>
      <c r="D2683" t="s">
        <v>5924</v>
      </c>
      <c r="E2683">
        <v>98105</v>
      </c>
      <c r="F2683" t="s">
        <v>5918</v>
      </c>
    </row>
    <row r="2684" spans="1:6" x14ac:dyDescent="0.25">
      <c r="A2684" t="s">
        <v>3456</v>
      </c>
      <c r="B2684" t="s">
        <v>5912</v>
      </c>
      <c r="C2684" t="s">
        <v>5982</v>
      </c>
      <c r="D2684" t="s">
        <v>5949</v>
      </c>
      <c r="E2684">
        <v>19805</v>
      </c>
      <c r="F2684" t="s">
        <v>5937</v>
      </c>
    </row>
    <row r="2685" spans="1:6" x14ac:dyDescent="0.25">
      <c r="A2685" t="s">
        <v>3457</v>
      </c>
      <c r="B2685" t="s">
        <v>5912</v>
      </c>
      <c r="C2685" t="s">
        <v>6169</v>
      </c>
      <c r="D2685" t="s">
        <v>5931</v>
      </c>
      <c r="E2685">
        <v>84604</v>
      </c>
      <c r="F2685" t="s">
        <v>5918</v>
      </c>
    </row>
    <row r="2686" spans="1:6" x14ac:dyDescent="0.25">
      <c r="A2686" t="s">
        <v>3458</v>
      </c>
      <c r="B2686" t="s">
        <v>5912</v>
      </c>
      <c r="C2686" t="s">
        <v>5932</v>
      </c>
      <c r="D2686" t="s">
        <v>5917</v>
      </c>
      <c r="E2686">
        <v>94110</v>
      </c>
      <c r="F2686" t="s">
        <v>5918</v>
      </c>
    </row>
    <row r="2687" spans="1:6" x14ac:dyDescent="0.25">
      <c r="A2687" t="s">
        <v>3459</v>
      </c>
      <c r="B2687" t="s">
        <v>5912</v>
      </c>
      <c r="C2687" t="s">
        <v>5916</v>
      </c>
      <c r="D2687" t="s">
        <v>5917</v>
      </c>
      <c r="E2687">
        <v>90004</v>
      </c>
      <c r="F2687" t="s">
        <v>5918</v>
      </c>
    </row>
    <row r="2688" spans="1:6" x14ac:dyDescent="0.25">
      <c r="A2688" t="s">
        <v>3460</v>
      </c>
      <c r="B2688" t="s">
        <v>5912</v>
      </c>
      <c r="C2688" t="s">
        <v>6107</v>
      </c>
      <c r="D2688" t="s">
        <v>5980</v>
      </c>
      <c r="E2688">
        <v>43130</v>
      </c>
      <c r="F2688" t="s">
        <v>5937</v>
      </c>
    </row>
    <row r="2689" spans="1:6" x14ac:dyDescent="0.25">
      <c r="A2689" t="s">
        <v>3461</v>
      </c>
      <c r="B2689" t="s">
        <v>5912</v>
      </c>
      <c r="C2689" t="s">
        <v>5916</v>
      </c>
      <c r="D2689" t="s">
        <v>5917</v>
      </c>
      <c r="E2689">
        <v>90004</v>
      </c>
      <c r="F2689" t="s">
        <v>5918</v>
      </c>
    </row>
    <row r="2690" spans="1:6" x14ac:dyDescent="0.25">
      <c r="A2690" t="s">
        <v>3462</v>
      </c>
      <c r="B2690" t="s">
        <v>5912</v>
      </c>
      <c r="C2690" t="s">
        <v>5923</v>
      </c>
      <c r="D2690" t="s">
        <v>5924</v>
      </c>
      <c r="E2690">
        <v>98103</v>
      </c>
      <c r="F2690" t="s">
        <v>5918</v>
      </c>
    </row>
    <row r="2691" spans="1:6" x14ac:dyDescent="0.25">
      <c r="A2691" t="s">
        <v>3464</v>
      </c>
      <c r="B2691" t="s">
        <v>5912</v>
      </c>
      <c r="C2691" t="s">
        <v>5952</v>
      </c>
      <c r="D2691" t="s">
        <v>5953</v>
      </c>
      <c r="E2691">
        <v>10024</v>
      </c>
      <c r="F2691" t="s">
        <v>5937</v>
      </c>
    </row>
    <row r="2692" spans="1:6" x14ac:dyDescent="0.25">
      <c r="A2692" t="s">
        <v>3465</v>
      </c>
      <c r="B2692" t="s">
        <v>5912</v>
      </c>
      <c r="C2692" t="s">
        <v>5916</v>
      </c>
      <c r="D2692" t="s">
        <v>5917</v>
      </c>
      <c r="E2692">
        <v>90045</v>
      </c>
      <c r="F2692" t="s">
        <v>5918</v>
      </c>
    </row>
    <row r="2693" spans="1:6" x14ac:dyDescent="0.25">
      <c r="A2693" t="s">
        <v>3466</v>
      </c>
      <c r="B2693" t="s">
        <v>5912</v>
      </c>
      <c r="C2693" t="s">
        <v>5932</v>
      </c>
      <c r="D2693" t="s">
        <v>5917</v>
      </c>
      <c r="E2693">
        <v>94109</v>
      </c>
      <c r="F2693" t="s">
        <v>5918</v>
      </c>
    </row>
    <row r="2694" spans="1:6" x14ac:dyDescent="0.25">
      <c r="A2694" t="s">
        <v>3467</v>
      </c>
      <c r="B2694" t="s">
        <v>5912</v>
      </c>
      <c r="C2694" t="s">
        <v>6404</v>
      </c>
      <c r="D2694" t="s">
        <v>5996</v>
      </c>
      <c r="E2694">
        <v>88101</v>
      </c>
      <c r="F2694" t="s">
        <v>5918</v>
      </c>
    </row>
    <row r="2695" spans="1:6" x14ac:dyDescent="0.25">
      <c r="A2695" t="s">
        <v>3468</v>
      </c>
      <c r="B2695" t="s">
        <v>5912</v>
      </c>
      <c r="C2695" t="s">
        <v>6353</v>
      </c>
      <c r="D2695" t="s">
        <v>6208</v>
      </c>
      <c r="E2695">
        <v>67212</v>
      </c>
      <c r="F2695" t="s">
        <v>5927</v>
      </c>
    </row>
    <row r="2696" spans="1:6" x14ac:dyDescent="0.25">
      <c r="A2696" t="s">
        <v>3469</v>
      </c>
      <c r="B2696" t="s">
        <v>5912</v>
      </c>
      <c r="C2696" t="s">
        <v>5955</v>
      </c>
      <c r="D2696" t="s">
        <v>5942</v>
      </c>
      <c r="E2696">
        <v>60653</v>
      </c>
      <c r="F2696" t="s">
        <v>5927</v>
      </c>
    </row>
    <row r="2697" spans="1:6" x14ac:dyDescent="0.25">
      <c r="A2697" t="s">
        <v>3470</v>
      </c>
      <c r="B2697" t="s">
        <v>5912</v>
      </c>
      <c r="C2697" t="s">
        <v>6110</v>
      </c>
      <c r="D2697" t="s">
        <v>5934</v>
      </c>
      <c r="E2697">
        <v>68104</v>
      </c>
      <c r="F2697" t="s">
        <v>5927</v>
      </c>
    </row>
    <row r="2698" spans="1:6" x14ac:dyDescent="0.25">
      <c r="A2698" t="s">
        <v>3471</v>
      </c>
      <c r="B2698" t="s">
        <v>5912</v>
      </c>
      <c r="C2698" t="s">
        <v>5939</v>
      </c>
      <c r="D2698" t="s">
        <v>5926</v>
      </c>
      <c r="E2698">
        <v>77041</v>
      </c>
      <c r="F2698" t="s">
        <v>5927</v>
      </c>
    </row>
    <row r="2699" spans="1:6" x14ac:dyDescent="0.25">
      <c r="A2699" t="s">
        <v>3472</v>
      </c>
      <c r="B2699" t="s">
        <v>5912</v>
      </c>
      <c r="C2699" t="s">
        <v>5935</v>
      </c>
      <c r="D2699" t="s">
        <v>5936</v>
      </c>
      <c r="E2699">
        <v>19134</v>
      </c>
      <c r="F2699" t="s">
        <v>5937</v>
      </c>
    </row>
    <row r="2700" spans="1:6" x14ac:dyDescent="0.25">
      <c r="A2700" t="s">
        <v>3473</v>
      </c>
      <c r="B2700" t="s">
        <v>5912</v>
      </c>
      <c r="C2700" t="s">
        <v>5916</v>
      </c>
      <c r="D2700" t="s">
        <v>5917</v>
      </c>
      <c r="E2700">
        <v>90045</v>
      </c>
      <c r="F2700" t="s">
        <v>5918</v>
      </c>
    </row>
    <row r="2701" spans="1:6" x14ac:dyDescent="0.25">
      <c r="A2701" t="s">
        <v>3474</v>
      </c>
      <c r="B2701" t="s">
        <v>5912</v>
      </c>
      <c r="C2701" t="s">
        <v>6054</v>
      </c>
      <c r="D2701" t="s">
        <v>5914</v>
      </c>
      <c r="E2701">
        <v>40475</v>
      </c>
      <c r="F2701" t="s">
        <v>5915</v>
      </c>
    </row>
    <row r="2702" spans="1:6" x14ac:dyDescent="0.25">
      <c r="A2702" t="s">
        <v>3475</v>
      </c>
      <c r="B2702" t="s">
        <v>5912</v>
      </c>
      <c r="C2702" t="s">
        <v>6379</v>
      </c>
      <c r="D2702" t="s">
        <v>6001</v>
      </c>
      <c r="E2702">
        <v>6708</v>
      </c>
      <c r="F2702" t="s">
        <v>5937</v>
      </c>
    </row>
    <row r="2703" spans="1:6" x14ac:dyDescent="0.25">
      <c r="A2703" t="s">
        <v>3476</v>
      </c>
      <c r="B2703" t="s">
        <v>5912</v>
      </c>
      <c r="C2703" t="s">
        <v>5916</v>
      </c>
      <c r="D2703" t="s">
        <v>5917</v>
      </c>
      <c r="E2703">
        <v>90045</v>
      </c>
      <c r="F2703" t="s">
        <v>5918</v>
      </c>
    </row>
    <row r="2704" spans="1:6" x14ac:dyDescent="0.25">
      <c r="A2704" t="s">
        <v>3477</v>
      </c>
      <c r="B2704" t="s">
        <v>5912</v>
      </c>
      <c r="C2704" t="s">
        <v>5916</v>
      </c>
      <c r="D2704" t="s">
        <v>5917</v>
      </c>
      <c r="E2704">
        <v>90036</v>
      </c>
      <c r="F2704" t="s">
        <v>5918</v>
      </c>
    </row>
    <row r="2705" spans="1:6" x14ac:dyDescent="0.25">
      <c r="A2705" t="s">
        <v>3479</v>
      </c>
      <c r="B2705" t="s">
        <v>5912</v>
      </c>
      <c r="C2705" t="s">
        <v>5932</v>
      </c>
      <c r="D2705" t="s">
        <v>5917</v>
      </c>
      <c r="E2705">
        <v>94122</v>
      </c>
      <c r="F2705" t="s">
        <v>5918</v>
      </c>
    </row>
    <row r="2706" spans="1:6" x14ac:dyDescent="0.25">
      <c r="A2706" t="s">
        <v>3480</v>
      </c>
      <c r="B2706" t="s">
        <v>5912</v>
      </c>
      <c r="C2706" t="s">
        <v>6032</v>
      </c>
      <c r="D2706" t="s">
        <v>5920</v>
      </c>
      <c r="E2706">
        <v>33710</v>
      </c>
      <c r="F2706" t="s">
        <v>5915</v>
      </c>
    </row>
    <row r="2707" spans="1:6" x14ac:dyDescent="0.25">
      <c r="A2707" t="s">
        <v>3481</v>
      </c>
      <c r="B2707" t="s">
        <v>5912</v>
      </c>
      <c r="C2707" t="s">
        <v>6028</v>
      </c>
      <c r="D2707" t="s">
        <v>5980</v>
      </c>
      <c r="E2707">
        <v>44107</v>
      </c>
      <c r="F2707" t="s">
        <v>5937</v>
      </c>
    </row>
    <row r="2708" spans="1:6" x14ac:dyDescent="0.25">
      <c r="A2708" t="s">
        <v>3483</v>
      </c>
      <c r="B2708" t="s">
        <v>5912</v>
      </c>
      <c r="C2708" t="s">
        <v>6395</v>
      </c>
      <c r="D2708" t="s">
        <v>5957</v>
      </c>
      <c r="E2708">
        <v>85224</v>
      </c>
      <c r="F2708" t="s">
        <v>5918</v>
      </c>
    </row>
    <row r="2709" spans="1:6" x14ac:dyDescent="0.25">
      <c r="A2709" t="s">
        <v>3484</v>
      </c>
      <c r="B2709" t="s">
        <v>5912</v>
      </c>
      <c r="C2709" t="s">
        <v>5916</v>
      </c>
      <c r="D2709" t="s">
        <v>5917</v>
      </c>
      <c r="E2709">
        <v>90008</v>
      </c>
      <c r="F2709" t="s">
        <v>5918</v>
      </c>
    </row>
    <row r="2710" spans="1:6" x14ac:dyDescent="0.25">
      <c r="A2710" t="s">
        <v>3485</v>
      </c>
      <c r="B2710" t="s">
        <v>5912</v>
      </c>
      <c r="C2710" t="s">
        <v>6099</v>
      </c>
      <c r="D2710" t="s">
        <v>5920</v>
      </c>
      <c r="E2710">
        <v>32137</v>
      </c>
      <c r="F2710" t="s">
        <v>5915</v>
      </c>
    </row>
    <row r="2711" spans="1:6" x14ac:dyDescent="0.25">
      <c r="A2711" t="s">
        <v>3486</v>
      </c>
      <c r="B2711" t="s">
        <v>5912</v>
      </c>
      <c r="C2711" t="s">
        <v>5952</v>
      </c>
      <c r="D2711" t="s">
        <v>5953</v>
      </c>
      <c r="E2711">
        <v>10035</v>
      </c>
      <c r="F2711" t="s">
        <v>5937</v>
      </c>
    </row>
    <row r="2712" spans="1:6" x14ac:dyDescent="0.25">
      <c r="A2712" t="s">
        <v>3487</v>
      </c>
      <c r="B2712" t="s">
        <v>5912</v>
      </c>
      <c r="C2712" t="s">
        <v>6405</v>
      </c>
      <c r="D2712" t="s">
        <v>5920</v>
      </c>
      <c r="E2712">
        <v>33458</v>
      </c>
      <c r="F2712" t="s">
        <v>5915</v>
      </c>
    </row>
    <row r="2713" spans="1:6" x14ac:dyDescent="0.25">
      <c r="A2713" t="s">
        <v>3488</v>
      </c>
      <c r="B2713" t="s">
        <v>5912</v>
      </c>
      <c r="C2713" t="s">
        <v>6177</v>
      </c>
      <c r="D2713" t="s">
        <v>5957</v>
      </c>
      <c r="E2713">
        <v>85301</v>
      </c>
      <c r="F2713" t="s">
        <v>5918</v>
      </c>
    </row>
    <row r="2714" spans="1:6" x14ac:dyDescent="0.25">
      <c r="A2714" t="s">
        <v>3489</v>
      </c>
      <c r="B2714" t="s">
        <v>5912</v>
      </c>
      <c r="C2714" t="s">
        <v>5952</v>
      </c>
      <c r="D2714" t="s">
        <v>5953</v>
      </c>
      <c r="E2714">
        <v>10035</v>
      </c>
      <c r="F2714" t="s">
        <v>5937</v>
      </c>
    </row>
    <row r="2715" spans="1:6" x14ac:dyDescent="0.25">
      <c r="A2715" t="s">
        <v>3490</v>
      </c>
      <c r="B2715" t="s">
        <v>5912</v>
      </c>
      <c r="C2715" t="s">
        <v>5939</v>
      </c>
      <c r="D2715" t="s">
        <v>5926</v>
      </c>
      <c r="E2715">
        <v>77041</v>
      </c>
      <c r="F2715" t="s">
        <v>5927</v>
      </c>
    </row>
    <row r="2716" spans="1:6" x14ac:dyDescent="0.25">
      <c r="A2716" t="s">
        <v>3491</v>
      </c>
      <c r="B2716" t="s">
        <v>5912</v>
      </c>
      <c r="C2716" t="s">
        <v>5952</v>
      </c>
      <c r="D2716" t="s">
        <v>5953</v>
      </c>
      <c r="E2716">
        <v>10035</v>
      </c>
      <c r="F2716" t="s">
        <v>5937</v>
      </c>
    </row>
    <row r="2717" spans="1:6" x14ac:dyDescent="0.25">
      <c r="A2717" t="s">
        <v>3492</v>
      </c>
      <c r="B2717" t="s">
        <v>5912</v>
      </c>
      <c r="C2717" t="s">
        <v>6207</v>
      </c>
      <c r="D2717" t="s">
        <v>6208</v>
      </c>
      <c r="E2717">
        <v>66062</v>
      </c>
      <c r="F2717" t="s">
        <v>5927</v>
      </c>
    </row>
    <row r="2718" spans="1:6" x14ac:dyDescent="0.25">
      <c r="A2718" t="s">
        <v>3493</v>
      </c>
      <c r="B2718" t="s">
        <v>5912</v>
      </c>
      <c r="C2718" t="s">
        <v>6267</v>
      </c>
      <c r="D2718" t="s">
        <v>6049</v>
      </c>
      <c r="E2718">
        <v>89431</v>
      </c>
      <c r="F2718" t="s">
        <v>5918</v>
      </c>
    </row>
    <row r="2719" spans="1:6" x14ac:dyDescent="0.25">
      <c r="A2719" t="s">
        <v>3494</v>
      </c>
      <c r="B2719" t="s">
        <v>5912</v>
      </c>
      <c r="C2719" t="s">
        <v>6136</v>
      </c>
      <c r="D2719" t="s">
        <v>5942</v>
      </c>
      <c r="E2719">
        <v>61107</v>
      </c>
      <c r="F2719" t="s">
        <v>5927</v>
      </c>
    </row>
    <row r="2720" spans="1:6" x14ac:dyDescent="0.25">
      <c r="A2720" t="s">
        <v>3495</v>
      </c>
      <c r="B2720" t="s">
        <v>5912</v>
      </c>
      <c r="C2720" t="s">
        <v>5935</v>
      </c>
      <c r="D2720" t="s">
        <v>5936</v>
      </c>
      <c r="E2720">
        <v>19143</v>
      </c>
      <c r="F2720" t="s">
        <v>5937</v>
      </c>
    </row>
    <row r="2721" spans="1:6" x14ac:dyDescent="0.25">
      <c r="A2721" t="s">
        <v>3496</v>
      </c>
      <c r="B2721" t="s">
        <v>5912</v>
      </c>
      <c r="C2721" t="s">
        <v>6111</v>
      </c>
      <c r="D2721" t="s">
        <v>5924</v>
      </c>
      <c r="E2721">
        <v>98026</v>
      </c>
      <c r="F2721" t="s">
        <v>5918</v>
      </c>
    </row>
    <row r="2722" spans="1:6" x14ac:dyDescent="0.25">
      <c r="A2722" t="s">
        <v>3497</v>
      </c>
      <c r="B2722" t="s">
        <v>5912</v>
      </c>
      <c r="C2722" t="s">
        <v>5932</v>
      </c>
      <c r="D2722" t="s">
        <v>5917</v>
      </c>
      <c r="E2722">
        <v>94122</v>
      </c>
      <c r="F2722" t="s">
        <v>5918</v>
      </c>
    </row>
    <row r="2723" spans="1:6" x14ac:dyDescent="0.25">
      <c r="A2723" t="s">
        <v>3498</v>
      </c>
      <c r="B2723" t="s">
        <v>5912</v>
      </c>
      <c r="C2723" t="s">
        <v>6108</v>
      </c>
      <c r="D2723" t="s">
        <v>5922</v>
      </c>
      <c r="E2723">
        <v>28806</v>
      </c>
      <c r="F2723" t="s">
        <v>5915</v>
      </c>
    </row>
    <row r="2724" spans="1:6" x14ac:dyDescent="0.25">
      <c r="A2724" t="s">
        <v>3499</v>
      </c>
      <c r="B2724" t="s">
        <v>5912</v>
      </c>
      <c r="C2724" t="s">
        <v>5916</v>
      </c>
      <c r="D2724" t="s">
        <v>5917</v>
      </c>
      <c r="E2724">
        <v>90032</v>
      </c>
      <c r="F2724" t="s">
        <v>5918</v>
      </c>
    </row>
    <row r="2725" spans="1:6" x14ac:dyDescent="0.25">
      <c r="A2725" t="s">
        <v>3500</v>
      </c>
      <c r="B2725" t="s">
        <v>5912</v>
      </c>
      <c r="C2725" t="s">
        <v>5991</v>
      </c>
      <c r="D2725" t="s">
        <v>5957</v>
      </c>
      <c r="E2725">
        <v>85254</v>
      </c>
      <c r="F2725" t="s">
        <v>5918</v>
      </c>
    </row>
    <row r="2726" spans="1:6" x14ac:dyDescent="0.25">
      <c r="A2726" t="s">
        <v>3501</v>
      </c>
      <c r="B2726" t="s">
        <v>5912</v>
      </c>
      <c r="C2726" t="s">
        <v>5939</v>
      </c>
      <c r="D2726" t="s">
        <v>5926</v>
      </c>
      <c r="E2726">
        <v>77095</v>
      </c>
      <c r="F2726" t="s">
        <v>5927</v>
      </c>
    </row>
    <row r="2727" spans="1:6" x14ac:dyDescent="0.25">
      <c r="A2727" t="s">
        <v>3502</v>
      </c>
      <c r="B2727" t="s">
        <v>5912</v>
      </c>
      <c r="C2727" t="s">
        <v>5932</v>
      </c>
      <c r="D2727" t="s">
        <v>5917</v>
      </c>
      <c r="E2727">
        <v>94109</v>
      </c>
      <c r="F2727" t="s">
        <v>5918</v>
      </c>
    </row>
    <row r="2728" spans="1:6" x14ac:dyDescent="0.25">
      <c r="A2728" t="s">
        <v>3503</v>
      </c>
      <c r="B2728" t="s">
        <v>5912</v>
      </c>
      <c r="C2728" t="s">
        <v>6018</v>
      </c>
      <c r="D2728" t="s">
        <v>5917</v>
      </c>
      <c r="E2728">
        <v>92105</v>
      </c>
      <c r="F2728" t="s">
        <v>5918</v>
      </c>
    </row>
    <row r="2729" spans="1:6" x14ac:dyDescent="0.25">
      <c r="A2729" t="s">
        <v>3504</v>
      </c>
      <c r="B2729" t="s">
        <v>5912</v>
      </c>
      <c r="C2729" t="s">
        <v>6004</v>
      </c>
      <c r="D2729" t="s">
        <v>5980</v>
      </c>
      <c r="E2729">
        <v>45011</v>
      </c>
      <c r="F2729" t="s">
        <v>5937</v>
      </c>
    </row>
    <row r="2730" spans="1:6" x14ac:dyDescent="0.25">
      <c r="A2730" t="s">
        <v>3505</v>
      </c>
      <c r="B2730" t="s">
        <v>5912</v>
      </c>
      <c r="C2730" t="s">
        <v>6071</v>
      </c>
      <c r="D2730" t="s">
        <v>5974</v>
      </c>
      <c r="E2730">
        <v>80134</v>
      </c>
      <c r="F2730" t="s">
        <v>5918</v>
      </c>
    </row>
    <row r="2731" spans="1:6" x14ac:dyDescent="0.25">
      <c r="A2731" t="s">
        <v>3506</v>
      </c>
      <c r="B2731" t="s">
        <v>5912</v>
      </c>
      <c r="C2731" t="s">
        <v>5933</v>
      </c>
      <c r="D2731" t="s">
        <v>5934</v>
      </c>
      <c r="E2731">
        <v>68025</v>
      </c>
      <c r="F2731" t="s">
        <v>5927</v>
      </c>
    </row>
    <row r="2732" spans="1:6" x14ac:dyDescent="0.25">
      <c r="A2732" t="s">
        <v>3507</v>
      </c>
      <c r="B2732" t="s">
        <v>5912</v>
      </c>
      <c r="C2732" t="s">
        <v>6311</v>
      </c>
      <c r="D2732" t="s">
        <v>5945</v>
      </c>
      <c r="E2732">
        <v>55369</v>
      </c>
      <c r="F2732" t="s">
        <v>5927</v>
      </c>
    </row>
    <row r="2733" spans="1:6" x14ac:dyDescent="0.25">
      <c r="A2733" t="s">
        <v>3508</v>
      </c>
      <c r="B2733" t="s">
        <v>5912</v>
      </c>
      <c r="C2733" t="s">
        <v>5989</v>
      </c>
      <c r="D2733" t="s">
        <v>5949</v>
      </c>
      <c r="E2733">
        <v>19711</v>
      </c>
      <c r="F2733" t="s">
        <v>5937</v>
      </c>
    </row>
    <row r="2734" spans="1:6" x14ac:dyDescent="0.25">
      <c r="A2734" t="s">
        <v>3509</v>
      </c>
      <c r="B2734" t="s">
        <v>5912</v>
      </c>
      <c r="C2734" t="s">
        <v>6052</v>
      </c>
      <c r="D2734" t="s">
        <v>5920</v>
      </c>
      <c r="E2734">
        <v>33180</v>
      </c>
      <c r="F2734" t="s">
        <v>5915</v>
      </c>
    </row>
    <row r="2735" spans="1:6" x14ac:dyDescent="0.25">
      <c r="A2735" t="s">
        <v>3510</v>
      </c>
      <c r="B2735" t="s">
        <v>5912</v>
      </c>
      <c r="C2735" t="s">
        <v>6018</v>
      </c>
      <c r="D2735" t="s">
        <v>5917</v>
      </c>
      <c r="E2735">
        <v>92105</v>
      </c>
      <c r="F2735" t="s">
        <v>5918</v>
      </c>
    </row>
    <row r="2736" spans="1:6" x14ac:dyDescent="0.25">
      <c r="A2736" t="s">
        <v>3511</v>
      </c>
      <c r="B2736" t="s">
        <v>5912</v>
      </c>
      <c r="C2736" t="s">
        <v>6052</v>
      </c>
      <c r="D2736" t="s">
        <v>5920</v>
      </c>
      <c r="E2736">
        <v>33142</v>
      </c>
      <c r="F2736" t="s">
        <v>5915</v>
      </c>
    </row>
    <row r="2737" spans="1:6" x14ac:dyDescent="0.25">
      <c r="A2737" t="s">
        <v>3512</v>
      </c>
      <c r="B2737" t="s">
        <v>5912</v>
      </c>
      <c r="C2737" t="s">
        <v>6052</v>
      </c>
      <c r="D2737" t="s">
        <v>5920</v>
      </c>
      <c r="E2737">
        <v>33178</v>
      </c>
      <c r="F2737" t="s">
        <v>5915</v>
      </c>
    </row>
    <row r="2738" spans="1:6" x14ac:dyDescent="0.25">
      <c r="A2738" t="s">
        <v>3513</v>
      </c>
      <c r="B2738" t="s">
        <v>5912</v>
      </c>
      <c r="C2738" t="s">
        <v>5997</v>
      </c>
      <c r="D2738" t="s">
        <v>5926</v>
      </c>
      <c r="E2738">
        <v>78207</v>
      </c>
      <c r="F2738" t="s">
        <v>5927</v>
      </c>
    </row>
    <row r="2739" spans="1:6" x14ac:dyDescent="0.25">
      <c r="A2739" t="s">
        <v>3514</v>
      </c>
      <c r="B2739" t="s">
        <v>5912</v>
      </c>
      <c r="C2739" t="s">
        <v>6061</v>
      </c>
      <c r="D2739" t="s">
        <v>5920</v>
      </c>
      <c r="E2739">
        <v>32216</v>
      </c>
      <c r="F2739" t="s">
        <v>5915</v>
      </c>
    </row>
    <row r="2740" spans="1:6" x14ac:dyDescent="0.25">
      <c r="A2740" t="s">
        <v>3515</v>
      </c>
      <c r="B2740" t="s">
        <v>5912</v>
      </c>
      <c r="C2740" t="s">
        <v>5939</v>
      </c>
      <c r="D2740" t="s">
        <v>5926</v>
      </c>
      <c r="E2740">
        <v>77070</v>
      </c>
      <c r="F2740" t="s">
        <v>5927</v>
      </c>
    </row>
    <row r="2741" spans="1:6" x14ac:dyDescent="0.25">
      <c r="A2741" t="s">
        <v>3516</v>
      </c>
      <c r="B2741" t="s">
        <v>5912</v>
      </c>
      <c r="C2741" t="s">
        <v>5932</v>
      </c>
      <c r="D2741" t="s">
        <v>5917</v>
      </c>
      <c r="E2741">
        <v>94122</v>
      </c>
      <c r="F2741" t="s">
        <v>5918</v>
      </c>
    </row>
    <row r="2742" spans="1:6" x14ac:dyDescent="0.25">
      <c r="A2742" t="s">
        <v>3517</v>
      </c>
      <c r="B2742" t="s">
        <v>5912</v>
      </c>
      <c r="C2742" t="s">
        <v>5935</v>
      </c>
      <c r="D2742" t="s">
        <v>5936</v>
      </c>
      <c r="E2742">
        <v>19140</v>
      </c>
      <c r="F2742" t="s">
        <v>5937</v>
      </c>
    </row>
    <row r="2743" spans="1:6" x14ac:dyDescent="0.25">
      <c r="A2743" t="s">
        <v>3518</v>
      </c>
      <c r="B2743" t="s">
        <v>5912</v>
      </c>
      <c r="C2743" t="s">
        <v>6250</v>
      </c>
      <c r="D2743" t="s">
        <v>5980</v>
      </c>
      <c r="E2743">
        <v>43302</v>
      </c>
      <c r="F2743" t="s">
        <v>5937</v>
      </c>
    </row>
    <row r="2744" spans="1:6" x14ac:dyDescent="0.25">
      <c r="A2744" t="s">
        <v>3519</v>
      </c>
      <c r="B2744" t="s">
        <v>5912</v>
      </c>
      <c r="C2744" t="s">
        <v>5952</v>
      </c>
      <c r="D2744" t="s">
        <v>5953</v>
      </c>
      <c r="E2744">
        <v>10024</v>
      </c>
      <c r="F2744" t="s">
        <v>5937</v>
      </c>
    </row>
    <row r="2745" spans="1:6" x14ac:dyDescent="0.25">
      <c r="A2745" t="s">
        <v>3520</v>
      </c>
      <c r="B2745" t="s">
        <v>5912</v>
      </c>
      <c r="C2745" t="s">
        <v>5935</v>
      </c>
      <c r="D2745" t="s">
        <v>5936</v>
      </c>
      <c r="E2745">
        <v>19140</v>
      </c>
      <c r="F2745" t="s">
        <v>5937</v>
      </c>
    </row>
    <row r="2746" spans="1:6" x14ac:dyDescent="0.25">
      <c r="A2746" t="s">
        <v>3522</v>
      </c>
      <c r="B2746" t="s">
        <v>5912</v>
      </c>
      <c r="C2746" t="s">
        <v>5916</v>
      </c>
      <c r="D2746" t="s">
        <v>5917</v>
      </c>
      <c r="E2746">
        <v>90036</v>
      </c>
      <c r="F2746" t="s">
        <v>5918</v>
      </c>
    </row>
    <row r="2747" spans="1:6" x14ac:dyDescent="0.25">
      <c r="A2747" t="s">
        <v>3523</v>
      </c>
      <c r="B2747" t="s">
        <v>5912</v>
      </c>
      <c r="C2747" t="s">
        <v>6171</v>
      </c>
      <c r="D2747" t="s">
        <v>6040</v>
      </c>
      <c r="E2747">
        <v>30080</v>
      </c>
      <c r="F2747" t="s">
        <v>5915</v>
      </c>
    </row>
    <row r="2748" spans="1:6" x14ac:dyDescent="0.25">
      <c r="A2748" t="s">
        <v>3524</v>
      </c>
      <c r="B2748" t="s">
        <v>5912</v>
      </c>
      <c r="C2748" t="s">
        <v>5932</v>
      </c>
      <c r="D2748" t="s">
        <v>5917</v>
      </c>
      <c r="E2748">
        <v>94122</v>
      </c>
      <c r="F2748" t="s">
        <v>5918</v>
      </c>
    </row>
    <row r="2749" spans="1:6" x14ac:dyDescent="0.25">
      <c r="A2749" t="s">
        <v>3525</v>
      </c>
      <c r="B2749" t="s">
        <v>5912</v>
      </c>
      <c r="C2749" t="s">
        <v>5955</v>
      </c>
      <c r="D2749" t="s">
        <v>5942</v>
      </c>
      <c r="E2749">
        <v>60653</v>
      </c>
      <c r="F2749" t="s">
        <v>5927</v>
      </c>
    </row>
    <row r="2750" spans="1:6" x14ac:dyDescent="0.25">
      <c r="A2750" t="s">
        <v>3526</v>
      </c>
      <c r="B2750" t="s">
        <v>5912</v>
      </c>
      <c r="C2750" t="s">
        <v>6219</v>
      </c>
      <c r="D2750" t="s">
        <v>5971</v>
      </c>
      <c r="E2750">
        <v>97504</v>
      </c>
      <c r="F2750" t="s">
        <v>5918</v>
      </c>
    </row>
    <row r="2751" spans="1:6" x14ac:dyDescent="0.25">
      <c r="A2751" t="s">
        <v>3527</v>
      </c>
      <c r="B2751" t="s">
        <v>5912</v>
      </c>
      <c r="C2751" t="s">
        <v>5952</v>
      </c>
      <c r="D2751" t="s">
        <v>5953</v>
      </c>
      <c r="E2751">
        <v>10009</v>
      </c>
      <c r="F2751" t="s">
        <v>5937</v>
      </c>
    </row>
    <row r="2752" spans="1:6" x14ac:dyDescent="0.25">
      <c r="A2752" t="s">
        <v>3528</v>
      </c>
      <c r="B2752" t="s">
        <v>5912</v>
      </c>
      <c r="C2752" t="s">
        <v>6067</v>
      </c>
      <c r="D2752" t="s">
        <v>5964</v>
      </c>
      <c r="E2752">
        <v>35810</v>
      </c>
      <c r="F2752" t="s">
        <v>5915</v>
      </c>
    </row>
    <row r="2753" spans="1:6" x14ac:dyDescent="0.25">
      <c r="A2753" t="s">
        <v>3529</v>
      </c>
      <c r="B2753" t="s">
        <v>5912</v>
      </c>
      <c r="C2753" t="s">
        <v>5935</v>
      </c>
      <c r="D2753" t="s">
        <v>5936</v>
      </c>
      <c r="E2753">
        <v>19134</v>
      </c>
      <c r="F2753" t="s">
        <v>5937</v>
      </c>
    </row>
    <row r="2754" spans="1:6" x14ac:dyDescent="0.25">
      <c r="A2754" t="s">
        <v>3530</v>
      </c>
      <c r="B2754" t="s">
        <v>5912</v>
      </c>
      <c r="C2754" t="s">
        <v>6016</v>
      </c>
      <c r="D2754" t="s">
        <v>5917</v>
      </c>
      <c r="E2754">
        <v>95051</v>
      </c>
      <c r="F2754" t="s">
        <v>5918</v>
      </c>
    </row>
    <row r="2755" spans="1:6" x14ac:dyDescent="0.25">
      <c r="A2755" t="s">
        <v>3531</v>
      </c>
      <c r="B2755" t="s">
        <v>5912</v>
      </c>
      <c r="C2755" t="s">
        <v>6033</v>
      </c>
      <c r="D2755" t="s">
        <v>5917</v>
      </c>
      <c r="E2755">
        <v>90805</v>
      </c>
      <c r="F2755" t="s">
        <v>5918</v>
      </c>
    </row>
    <row r="2756" spans="1:6" x14ac:dyDescent="0.25">
      <c r="A2756" t="s">
        <v>3532</v>
      </c>
      <c r="B2756" t="s">
        <v>5912</v>
      </c>
      <c r="C2756" t="s">
        <v>5916</v>
      </c>
      <c r="D2756" t="s">
        <v>5917</v>
      </c>
      <c r="E2756">
        <v>90008</v>
      </c>
      <c r="F2756" t="s">
        <v>5918</v>
      </c>
    </row>
    <row r="2757" spans="1:6" x14ac:dyDescent="0.25">
      <c r="A2757" t="s">
        <v>3533</v>
      </c>
      <c r="B2757" t="s">
        <v>5912</v>
      </c>
      <c r="C2757" t="s">
        <v>6406</v>
      </c>
      <c r="D2757" t="s">
        <v>5917</v>
      </c>
      <c r="E2757">
        <v>93101</v>
      </c>
      <c r="F2757" t="s">
        <v>5918</v>
      </c>
    </row>
    <row r="2758" spans="1:6" x14ac:dyDescent="0.25">
      <c r="A2758" t="s">
        <v>3534</v>
      </c>
      <c r="B2758" t="s">
        <v>5912</v>
      </c>
      <c r="C2758" t="s">
        <v>5952</v>
      </c>
      <c r="D2758" t="s">
        <v>5953</v>
      </c>
      <c r="E2758">
        <v>10009</v>
      </c>
      <c r="F2758" t="s">
        <v>5937</v>
      </c>
    </row>
    <row r="2759" spans="1:6" x14ac:dyDescent="0.25">
      <c r="A2759" t="s">
        <v>3535</v>
      </c>
      <c r="B2759" t="s">
        <v>5912</v>
      </c>
      <c r="C2759" t="s">
        <v>6061</v>
      </c>
      <c r="D2759" t="s">
        <v>5920</v>
      </c>
      <c r="E2759">
        <v>32216</v>
      </c>
      <c r="F2759" t="s">
        <v>5915</v>
      </c>
    </row>
    <row r="2760" spans="1:6" x14ac:dyDescent="0.25">
      <c r="A2760" t="s">
        <v>3536</v>
      </c>
      <c r="B2760" t="s">
        <v>5912</v>
      </c>
      <c r="C2760" t="s">
        <v>6407</v>
      </c>
      <c r="D2760" t="s">
        <v>5926</v>
      </c>
      <c r="E2760">
        <v>75104</v>
      </c>
      <c r="F2760" t="s">
        <v>5927</v>
      </c>
    </row>
    <row r="2761" spans="1:6" x14ac:dyDescent="0.25">
      <c r="A2761" t="s">
        <v>3537</v>
      </c>
      <c r="B2761" t="s">
        <v>5912</v>
      </c>
      <c r="C2761" t="s">
        <v>6110</v>
      </c>
      <c r="D2761" t="s">
        <v>5934</v>
      </c>
      <c r="E2761">
        <v>68104</v>
      </c>
      <c r="F2761" t="s">
        <v>5927</v>
      </c>
    </row>
    <row r="2762" spans="1:6" x14ac:dyDescent="0.25">
      <c r="A2762" t="s">
        <v>3539</v>
      </c>
      <c r="B2762" t="s">
        <v>5912</v>
      </c>
      <c r="C2762" t="s">
        <v>6248</v>
      </c>
      <c r="D2762" t="s">
        <v>6069</v>
      </c>
      <c r="E2762">
        <v>72209</v>
      </c>
      <c r="F2762" t="s">
        <v>5915</v>
      </c>
    </row>
    <row r="2763" spans="1:6" x14ac:dyDescent="0.25">
      <c r="A2763" t="s">
        <v>3540</v>
      </c>
      <c r="B2763" t="s">
        <v>5912</v>
      </c>
      <c r="C2763" t="s">
        <v>6408</v>
      </c>
      <c r="D2763" t="s">
        <v>5934</v>
      </c>
      <c r="E2763">
        <v>68701</v>
      </c>
      <c r="F2763" t="s">
        <v>5927</v>
      </c>
    </row>
    <row r="2764" spans="1:6" x14ac:dyDescent="0.25">
      <c r="A2764" t="s">
        <v>3541</v>
      </c>
      <c r="B2764" t="s">
        <v>5912</v>
      </c>
      <c r="C2764" t="s">
        <v>5955</v>
      </c>
      <c r="D2764" t="s">
        <v>5942</v>
      </c>
      <c r="E2764">
        <v>60653</v>
      </c>
      <c r="F2764" t="s">
        <v>5927</v>
      </c>
    </row>
    <row r="2765" spans="1:6" x14ac:dyDescent="0.25">
      <c r="A2765" t="s">
        <v>3542</v>
      </c>
      <c r="B2765" t="s">
        <v>5912</v>
      </c>
      <c r="C2765" t="s">
        <v>6043</v>
      </c>
      <c r="D2765" t="s">
        <v>5957</v>
      </c>
      <c r="E2765">
        <v>85705</v>
      </c>
      <c r="F2765" t="s">
        <v>5918</v>
      </c>
    </row>
    <row r="2766" spans="1:6" x14ac:dyDescent="0.25">
      <c r="A2766" t="s">
        <v>3543</v>
      </c>
      <c r="B2766" t="s">
        <v>5912</v>
      </c>
      <c r="C2766" t="s">
        <v>5921</v>
      </c>
      <c r="D2766" t="s">
        <v>6119</v>
      </c>
      <c r="E2766">
        <v>3301</v>
      </c>
      <c r="F2766" t="s">
        <v>5937</v>
      </c>
    </row>
    <row r="2767" spans="1:6" x14ac:dyDescent="0.25">
      <c r="A2767" t="s">
        <v>3544</v>
      </c>
      <c r="B2767" t="s">
        <v>5912</v>
      </c>
      <c r="C2767" t="s">
        <v>6409</v>
      </c>
      <c r="D2767" t="s">
        <v>5931</v>
      </c>
      <c r="E2767">
        <v>84020</v>
      </c>
      <c r="F2767" t="s">
        <v>5918</v>
      </c>
    </row>
    <row r="2768" spans="1:6" x14ac:dyDescent="0.25">
      <c r="A2768" t="s">
        <v>3545</v>
      </c>
      <c r="B2768" t="s">
        <v>5912</v>
      </c>
      <c r="C2768" t="s">
        <v>5932</v>
      </c>
      <c r="D2768" t="s">
        <v>5917</v>
      </c>
      <c r="E2768">
        <v>94109</v>
      </c>
      <c r="F2768" t="s">
        <v>5918</v>
      </c>
    </row>
    <row r="2769" spans="1:6" x14ac:dyDescent="0.25">
      <c r="A2769" t="s">
        <v>3546</v>
      </c>
      <c r="B2769" t="s">
        <v>5912</v>
      </c>
      <c r="C2769" t="s">
        <v>5939</v>
      </c>
      <c r="D2769" t="s">
        <v>5926</v>
      </c>
      <c r="E2769">
        <v>77036</v>
      </c>
      <c r="F2769" t="s">
        <v>5927</v>
      </c>
    </row>
    <row r="2770" spans="1:6" x14ac:dyDescent="0.25">
      <c r="A2770" t="s">
        <v>3547</v>
      </c>
      <c r="B2770" t="s">
        <v>5912</v>
      </c>
      <c r="C2770" t="s">
        <v>6077</v>
      </c>
      <c r="D2770" t="s">
        <v>5964</v>
      </c>
      <c r="E2770">
        <v>36116</v>
      </c>
      <c r="F2770" t="s">
        <v>5915</v>
      </c>
    </row>
    <row r="2771" spans="1:6" x14ac:dyDescent="0.25">
      <c r="A2771" t="s">
        <v>3548</v>
      </c>
      <c r="B2771" t="s">
        <v>5912</v>
      </c>
      <c r="C2771" t="s">
        <v>5960</v>
      </c>
      <c r="D2771" t="s">
        <v>6057</v>
      </c>
      <c r="E2771">
        <v>39212</v>
      </c>
      <c r="F2771" t="s">
        <v>5915</v>
      </c>
    </row>
    <row r="2772" spans="1:6" x14ac:dyDescent="0.25">
      <c r="A2772" t="s">
        <v>3549</v>
      </c>
      <c r="B2772" t="s">
        <v>5912</v>
      </c>
      <c r="C2772" t="s">
        <v>6183</v>
      </c>
      <c r="D2772" t="s">
        <v>6049</v>
      </c>
      <c r="E2772">
        <v>89031</v>
      </c>
      <c r="F2772" t="s">
        <v>5918</v>
      </c>
    </row>
    <row r="2773" spans="1:6" x14ac:dyDescent="0.25">
      <c r="A2773" t="s">
        <v>3550</v>
      </c>
      <c r="B2773" t="s">
        <v>5912</v>
      </c>
      <c r="C2773" t="s">
        <v>6072</v>
      </c>
      <c r="D2773" t="s">
        <v>6040</v>
      </c>
      <c r="E2773">
        <v>30318</v>
      </c>
      <c r="F2773" t="s">
        <v>5915</v>
      </c>
    </row>
    <row r="2774" spans="1:6" x14ac:dyDescent="0.25">
      <c r="A2774" t="s">
        <v>3551</v>
      </c>
      <c r="B2774" t="s">
        <v>5912</v>
      </c>
      <c r="C2774" t="s">
        <v>5955</v>
      </c>
      <c r="D2774" t="s">
        <v>5942</v>
      </c>
      <c r="E2774">
        <v>60610</v>
      </c>
      <c r="F2774" t="s">
        <v>5927</v>
      </c>
    </row>
    <row r="2775" spans="1:6" x14ac:dyDescent="0.25">
      <c r="A2775" t="s">
        <v>3552</v>
      </c>
      <c r="B2775" t="s">
        <v>5912</v>
      </c>
      <c r="C2775" t="s">
        <v>5979</v>
      </c>
      <c r="D2775" t="s">
        <v>5980</v>
      </c>
      <c r="E2775">
        <v>43229</v>
      </c>
      <c r="F2775" t="s">
        <v>5937</v>
      </c>
    </row>
    <row r="2776" spans="1:6" x14ac:dyDescent="0.25">
      <c r="A2776" t="s">
        <v>3553</v>
      </c>
      <c r="B2776" t="s">
        <v>5912</v>
      </c>
      <c r="C2776" t="s">
        <v>5988</v>
      </c>
      <c r="D2776" t="s">
        <v>5917</v>
      </c>
      <c r="E2776">
        <v>91104</v>
      </c>
      <c r="F2776" t="s">
        <v>5918</v>
      </c>
    </row>
    <row r="2777" spans="1:6" x14ac:dyDescent="0.25">
      <c r="A2777" t="s">
        <v>3554</v>
      </c>
      <c r="B2777" t="s">
        <v>5912</v>
      </c>
      <c r="C2777" t="s">
        <v>5916</v>
      </c>
      <c r="D2777" t="s">
        <v>5917</v>
      </c>
      <c r="E2777">
        <v>90004</v>
      </c>
      <c r="F2777" t="s">
        <v>5918</v>
      </c>
    </row>
    <row r="2778" spans="1:6" x14ac:dyDescent="0.25">
      <c r="A2778" t="s">
        <v>3555</v>
      </c>
      <c r="B2778" t="s">
        <v>5912</v>
      </c>
      <c r="C2778" t="s">
        <v>6140</v>
      </c>
      <c r="D2778" t="s">
        <v>6120</v>
      </c>
      <c r="E2778">
        <v>20735</v>
      </c>
      <c r="F2778" t="s">
        <v>5937</v>
      </c>
    </row>
    <row r="2779" spans="1:6" x14ac:dyDescent="0.25">
      <c r="A2779" t="s">
        <v>3556</v>
      </c>
      <c r="B2779" t="s">
        <v>5912</v>
      </c>
      <c r="C2779" t="s">
        <v>5952</v>
      </c>
      <c r="D2779" t="s">
        <v>5953</v>
      </c>
      <c r="E2779">
        <v>10024</v>
      </c>
      <c r="F2779" t="s">
        <v>5937</v>
      </c>
    </row>
    <row r="2780" spans="1:6" x14ac:dyDescent="0.25">
      <c r="A2780" t="s">
        <v>3557</v>
      </c>
      <c r="B2780" t="s">
        <v>5912</v>
      </c>
      <c r="C2780" t="s">
        <v>6018</v>
      </c>
      <c r="D2780" t="s">
        <v>5917</v>
      </c>
      <c r="E2780">
        <v>92037</v>
      </c>
      <c r="F2780" t="s">
        <v>5918</v>
      </c>
    </row>
    <row r="2781" spans="1:6" x14ac:dyDescent="0.25">
      <c r="A2781" t="s">
        <v>3558</v>
      </c>
      <c r="B2781" t="s">
        <v>5912</v>
      </c>
      <c r="C2781" t="s">
        <v>5952</v>
      </c>
      <c r="D2781" t="s">
        <v>5953</v>
      </c>
      <c r="E2781">
        <v>10011</v>
      </c>
      <c r="F2781" t="s">
        <v>5937</v>
      </c>
    </row>
    <row r="2782" spans="1:6" x14ac:dyDescent="0.25">
      <c r="A2782" t="s">
        <v>3559</v>
      </c>
      <c r="B2782" t="s">
        <v>5912</v>
      </c>
      <c r="C2782" t="s">
        <v>6107</v>
      </c>
      <c r="D2782" t="s">
        <v>5917</v>
      </c>
      <c r="E2782">
        <v>93534</v>
      </c>
      <c r="F2782" t="s">
        <v>5918</v>
      </c>
    </row>
    <row r="2783" spans="1:6" x14ac:dyDescent="0.25">
      <c r="A2783" t="s">
        <v>3560</v>
      </c>
      <c r="B2783" t="s">
        <v>5912</v>
      </c>
      <c r="C2783" t="s">
        <v>6074</v>
      </c>
      <c r="D2783" t="s">
        <v>6075</v>
      </c>
      <c r="E2783">
        <v>59405</v>
      </c>
      <c r="F2783" t="s">
        <v>5918</v>
      </c>
    </row>
    <row r="2784" spans="1:6" x14ac:dyDescent="0.25">
      <c r="A2784" t="s">
        <v>3561</v>
      </c>
      <c r="B2784" t="s">
        <v>5912</v>
      </c>
      <c r="C2784" t="s">
        <v>5932</v>
      </c>
      <c r="D2784" t="s">
        <v>5917</v>
      </c>
      <c r="E2784">
        <v>94110</v>
      </c>
      <c r="F2784" t="s">
        <v>5918</v>
      </c>
    </row>
    <row r="2785" spans="1:6" x14ac:dyDescent="0.25">
      <c r="A2785" t="s">
        <v>3562</v>
      </c>
      <c r="B2785" t="s">
        <v>5912</v>
      </c>
      <c r="C2785" t="s">
        <v>6028</v>
      </c>
      <c r="D2785" t="s">
        <v>6006</v>
      </c>
      <c r="E2785">
        <v>8701</v>
      </c>
      <c r="F2785" t="s">
        <v>5937</v>
      </c>
    </row>
    <row r="2786" spans="1:6" x14ac:dyDescent="0.25">
      <c r="A2786" t="s">
        <v>3563</v>
      </c>
      <c r="B2786" t="s">
        <v>5912</v>
      </c>
      <c r="C2786" t="s">
        <v>6093</v>
      </c>
      <c r="D2786" t="s">
        <v>5980</v>
      </c>
      <c r="E2786">
        <v>44105</v>
      </c>
      <c r="F2786" t="s">
        <v>5937</v>
      </c>
    </row>
    <row r="2787" spans="1:6" x14ac:dyDescent="0.25">
      <c r="A2787" t="s">
        <v>3564</v>
      </c>
      <c r="B2787" t="s">
        <v>5912</v>
      </c>
      <c r="C2787" t="s">
        <v>6056</v>
      </c>
      <c r="D2787" t="s">
        <v>6039</v>
      </c>
      <c r="E2787">
        <v>1841</v>
      </c>
      <c r="F2787" t="s">
        <v>5937</v>
      </c>
    </row>
    <row r="2788" spans="1:6" x14ac:dyDescent="0.25">
      <c r="A2788" t="s">
        <v>3565</v>
      </c>
      <c r="B2788" t="s">
        <v>5912</v>
      </c>
      <c r="C2788" t="s">
        <v>5921</v>
      </c>
      <c r="D2788" t="s">
        <v>6119</v>
      </c>
      <c r="E2788">
        <v>3301</v>
      </c>
      <c r="F2788" t="s">
        <v>5937</v>
      </c>
    </row>
    <row r="2789" spans="1:6" x14ac:dyDescent="0.25">
      <c r="A2789" t="s">
        <v>3567</v>
      </c>
      <c r="B2789" t="s">
        <v>5912</v>
      </c>
      <c r="C2789" t="s">
        <v>6205</v>
      </c>
      <c r="D2789" t="s">
        <v>6120</v>
      </c>
      <c r="E2789">
        <v>21215</v>
      </c>
      <c r="F2789" t="s">
        <v>5937</v>
      </c>
    </row>
    <row r="2790" spans="1:6" x14ac:dyDescent="0.25">
      <c r="A2790" t="s">
        <v>3568</v>
      </c>
      <c r="B2790" t="s">
        <v>5912</v>
      </c>
      <c r="C2790" t="s">
        <v>5979</v>
      </c>
      <c r="D2790" t="s">
        <v>5980</v>
      </c>
      <c r="E2790">
        <v>43229</v>
      </c>
      <c r="F2790" t="s">
        <v>5937</v>
      </c>
    </row>
    <row r="2791" spans="1:6" x14ac:dyDescent="0.25">
      <c r="A2791" t="s">
        <v>3569</v>
      </c>
      <c r="B2791" t="s">
        <v>5912</v>
      </c>
      <c r="C2791" t="s">
        <v>5939</v>
      </c>
      <c r="D2791" t="s">
        <v>5926</v>
      </c>
      <c r="E2791">
        <v>77041</v>
      </c>
      <c r="F2791" t="s">
        <v>5927</v>
      </c>
    </row>
    <row r="2792" spans="1:6" x14ac:dyDescent="0.25">
      <c r="A2792" t="s">
        <v>3570</v>
      </c>
      <c r="B2792" t="s">
        <v>5912</v>
      </c>
      <c r="C2792" t="s">
        <v>5952</v>
      </c>
      <c r="D2792" t="s">
        <v>5953</v>
      </c>
      <c r="E2792">
        <v>10011</v>
      </c>
      <c r="F2792" t="s">
        <v>5937</v>
      </c>
    </row>
    <row r="2793" spans="1:6" x14ac:dyDescent="0.25">
      <c r="A2793" t="s">
        <v>3571</v>
      </c>
      <c r="B2793" t="s">
        <v>5912</v>
      </c>
      <c r="C2793" t="s">
        <v>6204</v>
      </c>
      <c r="D2793" t="s">
        <v>5922</v>
      </c>
      <c r="E2793">
        <v>27405</v>
      </c>
      <c r="F2793" t="s">
        <v>5915</v>
      </c>
    </row>
    <row r="2794" spans="1:6" x14ac:dyDescent="0.25">
      <c r="A2794" t="s">
        <v>3572</v>
      </c>
      <c r="B2794" t="s">
        <v>5912</v>
      </c>
      <c r="C2794" t="s">
        <v>5952</v>
      </c>
      <c r="D2794" t="s">
        <v>5953</v>
      </c>
      <c r="E2794">
        <v>10024</v>
      </c>
      <c r="F2794" t="s">
        <v>5937</v>
      </c>
    </row>
    <row r="2795" spans="1:6" x14ac:dyDescent="0.25">
      <c r="A2795" t="s">
        <v>3573</v>
      </c>
      <c r="B2795" t="s">
        <v>5912</v>
      </c>
      <c r="C2795" t="s">
        <v>5932</v>
      </c>
      <c r="D2795" t="s">
        <v>5917</v>
      </c>
      <c r="E2795">
        <v>94109</v>
      </c>
      <c r="F2795" t="s">
        <v>5918</v>
      </c>
    </row>
    <row r="2796" spans="1:6" x14ac:dyDescent="0.25">
      <c r="A2796" t="s">
        <v>3574</v>
      </c>
      <c r="B2796" t="s">
        <v>5912</v>
      </c>
      <c r="C2796" t="s">
        <v>5998</v>
      </c>
      <c r="D2796" t="s">
        <v>5999</v>
      </c>
      <c r="E2796">
        <v>71203</v>
      </c>
      <c r="F2796" t="s">
        <v>5915</v>
      </c>
    </row>
    <row r="2797" spans="1:6" x14ac:dyDescent="0.25">
      <c r="A2797" t="s">
        <v>3576</v>
      </c>
      <c r="B2797" t="s">
        <v>5912</v>
      </c>
      <c r="C2797" t="s">
        <v>6022</v>
      </c>
      <c r="D2797" t="s">
        <v>5980</v>
      </c>
      <c r="E2797">
        <v>45231</v>
      </c>
      <c r="F2797" t="s">
        <v>5937</v>
      </c>
    </row>
    <row r="2798" spans="1:6" x14ac:dyDescent="0.25">
      <c r="A2798" t="s">
        <v>3577</v>
      </c>
      <c r="B2798" t="s">
        <v>5912</v>
      </c>
      <c r="C2798" t="s">
        <v>5923</v>
      </c>
      <c r="D2798" t="s">
        <v>5924</v>
      </c>
      <c r="E2798">
        <v>98105</v>
      </c>
      <c r="F2798" t="s">
        <v>5918</v>
      </c>
    </row>
    <row r="2799" spans="1:6" x14ac:dyDescent="0.25">
      <c r="A2799" t="s">
        <v>3578</v>
      </c>
      <c r="B2799" t="s">
        <v>5912</v>
      </c>
      <c r="C2799" t="s">
        <v>5952</v>
      </c>
      <c r="D2799" t="s">
        <v>5953</v>
      </c>
      <c r="E2799">
        <v>10011</v>
      </c>
      <c r="F2799" t="s">
        <v>5937</v>
      </c>
    </row>
    <row r="2800" spans="1:6" x14ac:dyDescent="0.25">
      <c r="A2800" t="s">
        <v>3579</v>
      </c>
      <c r="B2800" t="s">
        <v>5912</v>
      </c>
      <c r="C2800" t="s">
        <v>5952</v>
      </c>
      <c r="D2800" t="s">
        <v>5953</v>
      </c>
      <c r="E2800">
        <v>10035</v>
      </c>
      <c r="F2800" t="s">
        <v>5937</v>
      </c>
    </row>
    <row r="2801" spans="1:6" x14ac:dyDescent="0.25">
      <c r="A2801" t="s">
        <v>3580</v>
      </c>
      <c r="B2801" t="s">
        <v>5912</v>
      </c>
      <c r="C2801" t="s">
        <v>5961</v>
      </c>
      <c r="D2801" t="s">
        <v>5962</v>
      </c>
      <c r="E2801">
        <v>38109</v>
      </c>
      <c r="F2801" t="s">
        <v>5915</v>
      </c>
    </row>
    <row r="2802" spans="1:6" x14ac:dyDescent="0.25">
      <c r="A2802" t="s">
        <v>3581</v>
      </c>
      <c r="B2802" t="s">
        <v>5912</v>
      </c>
      <c r="C2802" t="s">
        <v>6018</v>
      </c>
      <c r="D2802" t="s">
        <v>5917</v>
      </c>
      <c r="E2802">
        <v>92105</v>
      </c>
      <c r="F2802" t="s">
        <v>5918</v>
      </c>
    </row>
    <row r="2803" spans="1:6" x14ac:dyDescent="0.25">
      <c r="A2803" t="s">
        <v>3582</v>
      </c>
      <c r="B2803" t="s">
        <v>5912</v>
      </c>
      <c r="C2803" t="s">
        <v>6374</v>
      </c>
      <c r="D2803" t="s">
        <v>5929</v>
      </c>
      <c r="E2803">
        <v>54601</v>
      </c>
      <c r="F2803" t="s">
        <v>5927</v>
      </c>
    </row>
    <row r="2804" spans="1:6" x14ac:dyDescent="0.25">
      <c r="A2804" t="s">
        <v>3583</v>
      </c>
      <c r="B2804" t="s">
        <v>5912</v>
      </c>
      <c r="C2804" t="s">
        <v>5916</v>
      </c>
      <c r="D2804" t="s">
        <v>5917</v>
      </c>
      <c r="E2804">
        <v>90032</v>
      </c>
      <c r="F2804" t="s">
        <v>5918</v>
      </c>
    </row>
    <row r="2805" spans="1:6" x14ac:dyDescent="0.25">
      <c r="A2805" t="s">
        <v>3584</v>
      </c>
      <c r="B2805" t="s">
        <v>5912</v>
      </c>
      <c r="C2805" t="s">
        <v>5923</v>
      </c>
      <c r="D2805" t="s">
        <v>5924</v>
      </c>
      <c r="E2805">
        <v>98115</v>
      </c>
      <c r="F2805" t="s">
        <v>5918</v>
      </c>
    </row>
    <row r="2806" spans="1:6" x14ac:dyDescent="0.25">
      <c r="A2806" t="s">
        <v>3585</v>
      </c>
      <c r="B2806" t="s">
        <v>5912</v>
      </c>
      <c r="C2806" t="s">
        <v>6052</v>
      </c>
      <c r="D2806" t="s">
        <v>5920</v>
      </c>
      <c r="E2806">
        <v>33180</v>
      </c>
      <c r="F2806" t="s">
        <v>5915</v>
      </c>
    </row>
    <row r="2807" spans="1:6" x14ac:dyDescent="0.25">
      <c r="A2807" t="s">
        <v>3586</v>
      </c>
      <c r="B2807" t="s">
        <v>5912</v>
      </c>
      <c r="C2807" t="s">
        <v>5935</v>
      </c>
      <c r="D2807" t="s">
        <v>5936</v>
      </c>
      <c r="E2807">
        <v>19143</v>
      </c>
      <c r="F2807" t="s">
        <v>5937</v>
      </c>
    </row>
    <row r="2808" spans="1:6" x14ac:dyDescent="0.25">
      <c r="A2808" t="s">
        <v>3587</v>
      </c>
      <c r="B2808" t="s">
        <v>5912</v>
      </c>
      <c r="C2808" t="s">
        <v>6227</v>
      </c>
      <c r="D2808" t="s">
        <v>5959</v>
      </c>
      <c r="E2808">
        <v>23320</v>
      </c>
      <c r="F2808" t="s">
        <v>5915</v>
      </c>
    </row>
    <row r="2809" spans="1:6" x14ac:dyDescent="0.25">
      <c r="A2809" t="s">
        <v>3588</v>
      </c>
      <c r="B2809" t="s">
        <v>5912</v>
      </c>
      <c r="C2809" t="s">
        <v>5952</v>
      </c>
      <c r="D2809" t="s">
        <v>5953</v>
      </c>
      <c r="E2809">
        <v>10009</v>
      </c>
      <c r="F2809" t="s">
        <v>5937</v>
      </c>
    </row>
    <row r="2810" spans="1:6" x14ac:dyDescent="0.25">
      <c r="A2810" t="s">
        <v>3589</v>
      </c>
      <c r="B2810" t="s">
        <v>5912</v>
      </c>
      <c r="C2810" t="s">
        <v>6410</v>
      </c>
      <c r="D2810" t="s">
        <v>5947</v>
      </c>
      <c r="E2810">
        <v>48104</v>
      </c>
      <c r="F2810" t="s">
        <v>5927</v>
      </c>
    </row>
    <row r="2811" spans="1:6" x14ac:dyDescent="0.25">
      <c r="A2811" t="s">
        <v>3590</v>
      </c>
      <c r="B2811" t="s">
        <v>5912</v>
      </c>
      <c r="C2811" t="s">
        <v>6411</v>
      </c>
      <c r="D2811" t="s">
        <v>5917</v>
      </c>
      <c r="E2811">
        <v>91941</v>
      </c>
      <c r="F2811" t="s">
        <v>5918</v>
      </c>
    </row>
    <row r="2812" spans="1:6" x14ac:dyDescent="0.25">
      <c r="A2812" t="s">
        <v>3591</v>
      </c>
      <c r="B2812" t="s">
        <v>5912</v>
      </c>
      <c r="C2812" t="s">
        <v>6085</v>
      </c>
      <c r="D2812" t="s">
        <v>5947</v>
      </c>
      <c r="E2812">
        <v>48126</v>
      </c>
      <c r="F2812" t="s">
        <v>5927</v>
      </c>
    </row>
    <row r="2813" spans="1:6" x14ac:dyDescent="0.25">
      <c r="A2813" t="s">
        <v>3592</v>
      </c>
      <c r="B2813" t="s">
        <v>5912</v>
      </c>
      <c r="C2813" t="s">
        <v>6018</v>
      </c>
      <c r="D2813" t="s">
        <v>5917</v>
      </c>
      <c r="E2813">
        <v>92024</v>
      </c>
      <c r="F2813" t="s">
        <v>5918</v>
      </c>
    </row>
    <row r="2814" spans="1:6" x14ac:dyDescent="0.25">
      <c r="A2814" t="s">
        <v>3593</v>
      </c>
      <c r="B2814" t="s">
        <v>5912</v>
      </c>
      <c r="C2814" t="s">
        <v>6028</v>
      </c>
      <c r="D2814" t="s">
        <v>5980</v>
      </c>
      <c r="E2814">
        <v>44107</v>
      </c>
      <c r="F2814" t="s">
        <v>5937</v>
      </c>
    </row>
    <row r="2815" spans="1:6" x14ac:dyDescent="0.25">
      <c r="A2815" t="s">
        <v>3594</v>
      </c>
      <c r="B2815" t="s">
        <v>5912</v>
      </c>
      <c r="C2815" t="s">
        <v>6213</v>
      </c>
      <c r="D2815" t="s">
        <v>6001</v>
      </c>
      <c r="E2815">
        <v>6450</v>
      </c>
      <c r="F2815" t="s">
        <v>5937</v>
      </c>
    </row>
    <row r="2816" spans="1:6" x14ac:dyDescent="0.25">
      <c r="A2816" t="s">
        <v>3595</v>
      </c>
      <c r="B2816" t="s">
        <v>5912</v>
      </c>
      <c r="C2816" t="s">
        <v>5979</v>
      </c>
      <c r="D2816" t="s">
        <v>6040</v>
      </c>
      <c r="E2816">
        <v>31907</v>
      </c>
      <c r="F2816" t="s">
        <v>5915</v>
      </c>
    </row>
    <row r="2817" spans="1:6" x14ac:dyDescent="0.25">
      <c r="A2817" t="s">
        <v>3596</v>
      </c>
      <c r="B2817" t="s">
        <v>5912</v>
      </c>
      <c r="C2817" t="s">
        <v>6142</v>
      </c>
      <c r="D2817" t="s">
        <v>6040</v>
      </c>
      <c r="E2817">
        <v>30076</v>
      </c>
      <c r="F2817" t="s">
        <v>5915</v>
      </c>
    </row>
    <row r="2818" spans="1:6" x14ac:dyDescent="0.25">
      <c r="A2818" t="s">
        <v>3597</v>
      </c>
      <c r="B2818" t="s">
        <v>5912</v>
      </c>
      <c r="C2818" t="s">
        <v>5923</v>
      </c>
      <c r="D2818" t="s">
        <v>5924</v>
      </c>
      <c r="E2818">
        <v>98105</v>
      </c>
      <c r="F2818" t="s">
        <v>5918</v>
      </c>
    </row>
    <row r="2819" spans="1:6" x14ac:dyDescent="0.25">
      <c r="A2819" t="s">
        <v>3598</v>
      </c>
      <c r="B2819" t="s">
        <v>5912</v>
      </c>
      <c r="C2819" t="s">
        <v>6021</v>
      </c>
      <c r="D2819" t="s">
        <v>6006</v>
      </c>
      <c r="E2819">
        <v>7960</v>
      </c>
      <c r="F2819" t="s">
        <v>5937</v>
      </c>
    </row>
    <row r="2820" spans="1:6" x14ac:dyDescent="0.25">
      <c r="A2820" t="s">
        <v>3599</v>
      </c>
      <c r="B2820" t="s">
        <v>5912</v>
      </c>
      <c r="C2820" t="s">
        <v>6123</v>
      </c>
      <c r="D2820" t="s">
        <v>5959</v>
      </c>
      <c r="E2820">
        <v>22304</v>
      </c>
      <c r="F2820" t="s">
        <v>5915</v>
      </c>
    </row>
    <row r="2821" spans="1:6" x14ac:dyDescent="0.25">
      <c r="A2821" t="s">
        <v>3600</v>
      </c>
      <c r="B2821" t="s">
        <v>5912</v>
      </c>
      <c r="C2821" t="s">
        <v>6246</v>
      </c>
      <c r="D2821" t="s">
        <v>5931</v>
      </c>
      <c r="E2821">
        <v>84106</v>
      </c>
      <c r="F2821" t="s">
        <v>5918</v>
      </c>
    </row>
    <row r="2822" spans="1:6" x14ac:dyDescent="0.25">
      <c r="A2822" t="s">
        <v>3601</v>
      </c>
      <c r="B2822" t="s">
        <v>5912</v>
      </c>
      <c r="C2822" t="s">
        <v>6300</v>
      </c>
      <c r="D2822" t="s">
        <v>5917</v>
      </c>
      <c r="E2822">
        <v>92307</v>
      </c>
      <c r="F2822" t="s">
        <v>5918</v>
      </c>
    </row>
    <row r="2823" spans="1:6" x14ac:dyDescent="0.25">
      <c r="A2823" t="s">
        <v>3602</v>
      </c>
      <c r="B2823" t="s">
        <v>5912</v>
      </c>
      <c r="C2823" t="s">
        <v>5952</v>
      </c>
      <c r="D2823" t="s">
        <v>5953</v>
      </c>
      <c r="E2823">
        <v>10009</v>
      </c>
      <c r="F2823" t="s">
        <v>5937</v>
      </c>
    </row>
    <row r="2824" spans="1:6" x14ac:dyDescent="0.25">
      <c r="A2824" t="s">
        <v>3603</v>
      </c>
      <c r="B2824" t="s">
        <v>5912</v>
      </c>
      <c r="C2824" t="s">
        <v>6033</v>
      </c>
      <c r="D2824" t="s">
        <v>5917</v>
      </c>
      <c r="E2824">
        <v>90805</v>
      </c>
      <c r="F2824" t="s">
        <v>5918</v>
      </c>
    </row>
    <row r="2825" spans="1:6" x14ac:dyDescent="0.25">
      <c r="A2825" t="s">
        <v>3604</v>
      </c>
      <c r="B2825" t="s">
        <v>5912</v>
      </c>
      <c r="C2825" t="s">
        <v>6082</v>
      </c>
      <c r="D2825" t="s">
        <v>5971</v>
      </c>
      <c r="E2825">
        <v>97301</v>
      </c>
      <c r="F2825" t="s">
        <v>5918</v>
      </c>
    </row>
    <row r="2826" spans="1:6" x14ac:dyDescent="0.25">
      <c r="A2826" t="s">
        <v>3605</v>
      </c>
      <c r="B2826" t="s">
        <v>5912</v>
      </c>
      <c r="C2826" t="s">
        <v>5973</v>
      </c>
      <c r="D2826" t="s">
        <v>5974</v>
      </c>
      <c r="E2826">
        <v>80013</v>
      </c>
      <c r="F2826" t="s">
        <v>5918</v>
      </c>
    </row>
    <row r="2827" spans="1:6" x14ac:dyDescent="0.25">
      <c r="A2827" t="s">
        <v>3606</v>
      </c>
      <c r="B2827" t="s">
        <v>5912</v>
      </c>
      <c r="C2827" t="s">
        <v>5989</v>
      </c>
      <c r="D2827" t="s">
        <v>5980</v>
      </c>
      <c r="E2827">
        <v>43055</v>
      </c>
      <c r="F2827" t="s">
        <v>5937</v>
      </c>
    </row>
    <row r="2828" spans="1:6" x14ac:dyDescent="0.25">
      <c r="A2828" t="s">
        <v>3607</v>
      </c>
      <c r="B2828" t="s">
        <v>5912</v>
      </c>
      <c r="C2828" t="s">
        <v>5923</v>
      </c>
      <c r="D2828" t="s">
        <v>5924</v>
      </c>
      <c r="E2828">
        <v>98103</v>
      </c>
      <c r="F2828" t="s">
        <v>5918</v>
      </c>
    </row>
    <row r="2829" spans="1:6" x14ac:dyDescent="0.25">
      <c r="A2829" t="s">
        <v>3608</v>
      </c>
      <c r="B2829" t="s">
        <v>5912</v>
      </c>
      <c r="C2829" t="s">
        <v>6412</v>
      </c>
      <c r="D2829" t="s">
        <v>6309</v>
      </c>
      <c r="E2829">
        <v>83201</v>
      </c>
      <c r="F2829" t="s">
        <v>5918</v>
      </c>
    </row>
    <row r="2830" spans="1:6" x14ac:dyDescent="0.25">
      <c r="A2830" t="s">
        <v>3609</v>
      </c>
      <c r="B2830" t="s">
        <v>5912</v>
      </c>
      <c r="C2830" t="s">
        <v>6009</v>
      </c>
      <c r="D2830" t="s">
        <v>5926</v>
      </c>
      <c r="E2830">
        <v>75081</v>
      </c>
      <c r="F2830" t="s">
        <v>5927</v>
      </c>
    </row>
    <row r="2831" spans="1:6" x14ac:dyDescent="0.25">
      <c r="A2831" t="s">
        <v>3610</v>
      </c>
      <c r="B2831" t="s">
        <v>5912</v>
      </c>
      <c r="C2831" t="s">
        <v>5923</v>
      </c>
      <c r="D2831" t="s">
        <v>5924</v>
      </c>
      <c r="E2831">
        <v>98105</v>
      </c>
      <c r="F2831" t="s">
        <v>5918</v>
      </c>
    </row>
    <row r="2832" spans="1:6" x14ac:dyDescent="0.25">
      <c r="A2832" t="s">
        <v>3611</v>
      </c>
      <c r="B2832" t="s">
        <v>5912</v>
      </c>
      <c r="C2832" t="s">
        <v>5923</v>
      </c>
      <c r="D2832" t="s">
        <v>5924</v>
      </c>
      <c r="E2832">
        <v>98115</v>
      </c>
      <c r="F2832" t="s">
        <v>5918</v>
      </c>
    </row>
    <row r="2833" spans="1:6" x14ac:dyDescent="0.25">
      <c r="A2833" t="s">
        <v>3612</v>
      </c>
      <c r="B2833" t="s">
        <v>5912</v>
      </c>
      <c r="C2833" t="s">
        <v>5955</v>
      </c>
      <c r="D2833" t="s">
        <v>5942</v>
      </c>
      <c r="E2833">
        <v>60610</v>
      </c>
      <c r="F2833" t="s">
        <v>5927</v>
      </c>
    </row>
    <row r="2834" spans="1:6" x14ac:dyDescent="0.25">
      <c r="A2834" t="s">
        <v>3613</v>
      </c>
      <c r="B2834" t="s">
        <v>5912</v>
      </c>
      <c r="C2834" t="s">
        <v>6413</v>
      </c>
      <c r="D2834" t="s">
        <v>5947</v>
      </c>
      <c r="E2834">
        <v>49423</v>
      </c>
      <c r="F2834" t="s">
        <v>5927</v>
      </c>
    </row>
    <row r="2835" spans="1:6" x14ac:dyDescent="0.25">
      <c r="A2835" t="s">
        <v>3614</v>
      </c>
      <c r="B2835" t="s">
        <v>5912</v>
      </c>
      <c r="C2835" t="s">
        <v>6349</v>
      </c>
      <c r="D2835" t="s">
        <v>5994</v>
      </c>
      <c r="E2835">
        <v>74012</v>
      </c>
      <c r="F2835" t="s">
        <v>5927</v>
      </c>
    </row>
    <row r="2836" spans="1:6" x14ac:dyDescent="0.25">
      <c r="A2836" t="s">
        <v>3615</v>
      </c>
      <c r="B2836" t="s">
        <v>5912</v>
      </c>
      <c r="C2836" t="s">
        <v>6380</v>
      </c>
      <c r="D2836" t="s">
        <v>6040</v>
      </c>
      <c r="E2836">
        <v>30605</v>
      </c>
      <c r="F2836" t="s">
        <v>5915</v>
      </c>
    </row>
    <row r="2837" spans="1:6" x14ac:dyDescent="0.25">
      <c r="A2837" t="s">
        <v>3616</v>
      </c>
      <c r="B2837" t="s">
        <v>5912</v>
      </c>
      <c r="C2837" t="s">
        <v>5923</v>
      </c>
      <c r="D2837" t="s">
        <v>5924</v>
      </c>
      <c r="E2837">
        <v>98105</v>
      </c>
      <c r="F2837" t="s">
        <v>5918</v>
      </c>
    </row>
    <row r="2838" spans="1:6" x14ac:dyDescent="0.25">
      <c r="A2838" t="s">
        <v>3617</v>
      </c>
      <c r="B2838" t="s">
        <v>5912</v>
      </c>
      <c r="C2838" t="s">
        <v>6222</v>
      </c>
      <c r="D2838" t="s">
        <v>5920</v>
      </c>
      <c r="E2838">
        <v>32712</v>
      </c>
      <c r="F2838" t="s">
        <v>5915</v>
      </c>
    </row>
    <row r="2839" spans="1:6" x14ac:dyDescent="0.25">
      <c r="A2839" t="s">
        <v>3618</v>
      </c>
      <c r="B2839" t="s">
        <v>5912</v>
      </c>
      <c r="C2839" t="s">
        <v>5939</v>
      </c>
      <c r="D2839" t="s">
        <v>5926</v>
      </c>
      <c r="E2839">
        <v>77070</v>
      </c>
      <c r="F2839" t="s">
        <v>5927</v>
      </c>
    </row>
    <row r="2840" spans="1:6" x14ac:dyDescent="0.25">
      <c r="A2840" t="s">
        <v>3619</v>
      </c>
      <c r="B2840" t="s">
        <v>5912</v>
      </c>
      <c r="C2840" t="s">
        <v>6205</v>
      </c>
      <c r="D2840" t="s">
        <v>6120</v>
      </c>
      <c r="E2840">
        <v>21215</v>
      </c>
      <c r="F2840" t="s">
        <v>5937</v>
      </c>
    </row>
    <row r="2841" spans="1:6" x14ac:dyDescent="0.25">
      <c r="A2841" t="s">
        <v>3620</v>
      </c>
      <c r="B2841" t="s">
        <v>5912</v>
      </c>
      <c r="C2841" t="s">
        <v>5932</v>
      </c>
      <c r="D2841" t="s">
        <v>5917</v>
      </c>
      <c r="E2841">
        <v>94109</v>
      </c>
      <c r="F2841" t="s">
        <v>5918</v>
      </c>
    </row>
    <row r="2842" spans="1:6" x14ac:dyDescent="0.25">
      <c r="A2842" t="s">
        <v>3621</v>
      </c>
      <c r="B2842" t="s">
        <v>5912</v>
      </c>
      <c r="C2842" t="s">
        <v>5955</v>
      </c>
      <c r="D2842" t="s">
        <v>5942</v>
      </c>
      <c r="E2842">
        <v>60623</v>
      </c>
      <c r="F2842" t="s">
        <v>5927</v>
      </c>
    </row>
    <row r="2843" spans="1:6" x14ac:dyDescent="0.25">
      <c r="A2843" t="s">
        <v>3622</v>
      </c>
      <c r="B2843" t="s">
        <v>5912</v>
      </c>
      <c r="C2843" t="s">
        <v>6083</v>
      </c>
      <c r="D2843" t="s">
        <v>5926</v>
      </c>
      <c r="E2843">
        <v>78041</v>
      </c>
      <c r="F2843" t="s">
        <v>5927</v>
      </c>
    </row>
    <row r="2844" spans="1:6" x14ac:dyDescent="0.25">
      <c r="A2844" t="s">
        <v>3623</v>
      </c>
      <c r="B2844" t="s">
        <v>5912</v>
      </c>
      <c r="C2844" t="s">
        <v>5932</v>
      </c>
      <c r="D2844" t="s">
        <v>5917</v>
      </c>
      <c r="E2844">
        <v>94109</v>
      </c>
      <c r="F2844" t="s">
        <v>5918</v>
      </c>
    </row>
    <row r="2845" spans="1:6" x14ac:dyDescent="0.25">
      <c r="A2845" t="s">
        <v>3624</v>
      </c>
      <c r="B2845" t="s">
        <v>5912</v>
      </c>
      <c r="C2845" t="s">
        <v>6093</v>
      </c>
      <c r="D2845" t="s">
        <v>5980</v>
      </c>
      <c r="E2845">
        <v>44105</v>
      </c>
      <c r="F2845" t="s">
        <v>5937</v>
      </c>
    </row>
    <row r="2846" spans="1:6" x14ac:dyDescent="0.25">
      <c r="A2846" t="s">
        <v>3625</v>
      </c>
      <c r="B2846" t="s">
        <v>5912</v>
      </c>
      <c r="C2846" t="s">
        <v>6250</v>
      </c>
      <c r="D2846" t="s">
        <v>5980</v>
      </c>
      <c r="E2846">
        <v>43302</v>
      </c>
      <c r="F2846" t="s">
        <v>5937</v>
      </c>
    </row>
    <row r="2847" spans="1:6" x14ac:dyDescent="0.25">
      <c r="A2847" t="s">
        <v>3626</v>
      </c>
      <c r="B2847" t="s">
        <v>5912</v>
      </c>
      <c r="C2847" t="s">
        <v>6000</v>
      </c>
      <c r="D2847" t="s">
        <v>6001</v>
      </c>
      <c r="E2847">
        <v>6824</v>
      </c>
      <c r="F2847" t="s">
        <v>5937</v>
      </c>
    </row>
    <row r="2848" spans="1:6" x14ac:dyDescent="0.25">
      <c r="A2848" t="s">
        <v>3627</v>
      </c>
      <c r="B2848" t="s">
        <v>5912</v>
      </c>
      <c r="C2848" t="s">
        <v>5952</v>
      </c>
      <c r="D2848" t="s">
        <v>5953</v>
      </c>
      <c r="E2848">
        <v>10009</v>
      </c>
      <c r="F2848" t="s">
        <v>5937</v>
      </c>
    </row>
    <row r="2849" spans="1:6" x14ac:dyDescent="0.25">
      <c r="A2849" t="s">
        <v>3628</v>
      </c>
      <c r="B2849" t="s">
        <v>5912</v>
      </c>
      <c r="C2849" t="s">
        <v>5952</v>
      </c>
      <c r="D2849" t="s">
        <v>5953</v>
      </c>
      <c r="E2849">
        <v>10024</v>
      </c>
      <c r="F2849" t="s">
        <v>5937</v>
      </c>
    </row>
    <row r="2850" spans="1:6" x14ac:dyDescent="0.25">
      <c r="A2850" t="s">
        <v>3629</v>
      </c>
      <c r="B2850" t="s">
        <v>5912</v>
      </c>
      <c r="C2850" t="s">
        <v>5955</v>
      </c>
      <c r="D2850" t="s">
        <v>5942</v>
      </c>
      <c r="E2850">
        <v>60653</v>
      </c>
      <c r="F2850" t="s">
        <v>5927</v>
      </c>
    </row>
    <row r="2851" spans="1:6" x14ac:dyDescent="0.25">
      <c r="A2851" t="s">
        <v>3630</v>
      </c>
      <c r="B2851" t="s">
        <v>5912</v>
      </c>
      <c r="C2851" t="s">
        <v>5952</v>
      </c>
      <c r="D2851" t="s">
        <v>5953</v>
      </c>
      <c r="E2851">
        <v>10035</v>
      </c>
      <c r="F2851" t="s">
        <v>5937</v>
      </c>
    </row>
    <row r="2852" spans="1:6" x14ac:dyDescent="0.25">
      <c r="A2852" t="s">
        <v>3631</v>
      </c>
      <c r="B2852" t="s">
        <v>5912</v>
      </c>
      <c r="C2852" t="s">
        <v>6054</v>
      </c>
      <c r="D2852" t="s">
        <v>5959</v>
      </c>
      <c r="E2852">
        <v>23223</v>
      </c>
      <c r="F2852" t="s">
        <v>5915</v>
      </c>
    </row>
    <row r="2853" spans="1:6" x14ac:dyDescent="0.25">
      <c r="A2853" t="s">
        <v>3632</v>
      </c>
      <c r="B2853" t="s">
        <v>5912</v>
      </c>
      <c r="C2853" t="s">
        <v>6410</v>
      </c>
      <c r="D2853" t="s">
        <v>5947</v>
      </c>
      <c r="E2853">
        <v>48104</v>
      </c>
      <c r="F2853" t="s">
        <v>5927</v>
      </c>
    </row>
    <row r="2854" spans="1:6" x14ac:dyDescent="0.25">
      <c r="A2854" t="s">
        <v>3633</v>
      </c>
      <c r="B2854" t="s">
        <v>5912</v>
      </c>
      <c r="C2854" t="s">
        <v>6197</v>
      </c>
      <c r="D2854" t="s">
        <v>5951</v>
      </c>
      <c r="E2854">
        <v>47905</v>
      </c>
      <c r="F2854" t="s">
        <v>5927</v>
      </c>
    </row>
    <row r="2855" spans="1:6" x14ac:dyDescent="0.25">
      <c r="A2855" t="s">
        <v>3634</v>
      </c>
      <c r="B2855" t="s">
        <v>5912</v>
      </c>
      <c r="C2855" t="s">
        <v>5958</v>
      </c>
      <c r="D2855" t="s">
        <v>5971</v>
      </c>
      <c r="E2855">
        <v>97477</v>
      </c>
      <c r="F2855" t="s">
        <v>5918</v>
      </c>
    </row>
    <row r="2856" spans="1:6" x14ac:dyDescent="0.25">
      <c r="A2856" t="s">
        <v>3635</v>
      </c>
      <c r="B2856" t="s">
        <v>5912</v>
      </c>
      <c r="C2856" t="s">
        <v>5932</v>
      </c>
      <c r="D2856" t="s">
        <v>5917</v>
      </c>
      <c r="E2856">
        <v>94109</v>
      </c>
      <c r="F2856" t="s">
        <v>5918</v>
      </c>
    </row>
    <row r="2857" spans="1:6" x14ac:dyDescent="0.25">
      <c r="A2857" t="s">
        <v>3636</v>
      </c>
      <c r="B2857" t="s">
        <v>5912</v>
      </c>
      <c r="C2857" t="s">
        <v>5955</v>
      </c>
      <c r="D2857" t="s">
        <v>5942</v>
      </c>
      <c r="E2857">
        <v>60653</v>
      </c>
      <c r="F2857" t="s">
        <v>5927</v>
      </c>
    </row>
    <row r="2858" spans="1:6" x14ac:dyDescent="0.25">
      <c r="A2858" t="s">
        <v>3637</v>
      </c>
      <c r="B2858" t="s">
        <v>5912</v>
      </c>
      <c r="C2858" t="s">
        <v>5952</v>
      </c>
      <c r="D2858" t="s">
        <v>5953</v>
      </c>
      <c r="E2858">
        <v>10011</v>
      </c>
      <c r="F2858" t="s">
        <v>5937</v>
      </c>
    </row>
    <row r="2859" spans="1:6" x14ac:dyDescent="0.25">
      <c r="A2859" t="s">
        <v>3638</v>
      </c>
      <c r="B2859" t="s">
        <v>5912</v>
      </c>
      <c r="C2859" t="s">
        <v>5939</v>
      </c>
      <c r="D2859" t="s">
        <v>5926</v>
      </c>
      <c r="E2859">
        <v>77095</v>
      </c>
      <c r="F2859" t="s">
        <v>5927</v>
      </c>
    </row>
    <row r="2860" spans="1:6" x14ac:dyDescent="0.25">
      <c r="A2860" t="s">
        <v>3639</v>
      </c>
      <c r="B2860" t="s">
        <v>5912</v>
      </c>
      <c r="C2860" t="s">
        <v>5928</v>
      </c>
      <c r="D2860" t="s">
        <v>5929</v>
      </c>
      <c r="E2860">
        <v>53711</v>
      </c>
      <c r="F2860" t="s">
        <v>5927</v>
      </c>
    </row>
    <row r="2861" spans="1:6" x14ac:dyDescent="0.25">
      <c r="A2861" t="s">
        <v>3640</v>
      </c>
      <c r="B2861" t="s">
        <v>5912</v>
      </c>
      <c r="C2861" t="s">
        <v>6414</v>
      </c>
      <c r="D2861" t="s">
        <v>6001</v>
      </c>
      <c r="E2861">
        <v>6460</v>
      </c>
      <c r="F2861" t="s">
        <v>5937</v>
      </c>
    </row>
    <row r="2862" spans="1:6" x14ac:dyDescent="0.25">
      <c r="A2862" t="s">
        <v>3641</v>
      </c>
      <c r="B2862" t="s">
        <v>5912</v>
      </c>
      <c r="C2862" t="s">
        <v>5952</v>
      </c>
      <c r="D2862" t="s">
        <v>5953</v>
      </c>
      <c r="E2862">
        <v>10024</v>
      </c>
      <c r="F2862" t="s">
        <v>5937</v>
      </c>
    </row>
    <row r="2863" spans="1:6" x14ac:dyDescent="0.25">
      <c r="A2863" t="s">
        <v>3642</v>
      </c>
      <c r="B2863" t="s">
        <v>5912</v>
      </c>
      <c r="C2863" t="s">
        <v>5916</v>
      </c>
      <c r="D2863" t="s">
        <v>5917</v>
      </c>
      <c r="E2863">
        <v>90049</v>
      </c>
      <c r="F2863" t="s">
        <v>5918</v>
      </c>
    </row>
    <row r="2864" spans="1:6" x14ac:dyDescent="0.25">
      <c r="A2864" t="s">
        <v>3643</v>
      </c>
      <c r="B2864" t="s">
        <v>5912</v>
      </c>
      <c r="C2864" t="s">
        <v>5932</v>
      </c>
      <c r="D2864" t="s">
        <v>5917</v>
      </c>
      <c r="E2864">
        <v>94109</v>
      </c>
      <c r="F2864" t="s">
        <v>5918</v>
      </c>
    </row>
    <row r="2865" spans="1:6" x14ac:dyDescent="0.25">
      <c r="A2865" t="s">
        <v>3644</v>
      </c>
      <c r="B2865" t="s">
        <v>5912</v>
      </c>
      <c r="C2865" t="s">
        <v>6000</v>
      </c>
      <c r="D2865" t="s">
        <v>5917</v>
      </c>
      <c r="E2865">
        <v>94533</v>
      </c>
      <c r="F2865" t="s">
        <v>5918</v>
      </c>
    </row>
    <row r="2866" spans="1:6" x14ac:dyDescent="0.25">
      <c r="A2866" t="s">
        <v>3645</v>
      </c>
      <c r="B2866" t="s">
        <v>5912</v>
      </c>
      <c r="C2866" t="s">
        <v>6159</v>
      </c>
      <c r="D2866" t="s">
        <v>5922</v>
      </c>
      <c r="E2866">
        <v>27834</v>
      </c>
      <c r="F2866" t="s">
        <v>5915</v>
      </c>
    </row>
    <row r="2867" spans="1:6" x14ac:dyDescent="0.25">
      <c r="A2867" t="s">
        <v>3646</v>
      </c>
      <c r="B2867" t="s">
        <v>5912</v>
      </c>
      <c r="C2867" t="s">
        <v>6033</v>
      </c>
      <c r="D2867" t="s">
        <v>5953</v>
      </c>
      <c r="E2867">
        <v>11561</v>
      </c>
      <c r="F2867" t="s">
        <v>5937</v>
      </c>
    </row>
    <row r="2868" spans="1:6" x14ac:dyDescent="0.25">
      <c r="A2868" t="s">
        <v>3647</v>
      </c>
      <c r="B2868" t="s">
        <v>5912</v>
      </c>
      <c r="C2868" t="s">
        <v>6415</v>
      </c>
      <c r="D2868" t="s">
        <v>5942</v>
      </c>
      <c r="E2868">
        <v>60089</v>
      </c>
      <c r="F2868" t="s">
        <v>5927</v>
      </c>
    </row>
    <row r="2869" spans="1:6" x14ac:dyDescent="0.25">
      <c r="A2869" t="s">
        <v>3648</v>
      </c>
      <c r="B2869" t="s">
        <v>5912</v>
      </c>
      <c r="C2869" t="s">
        <v>6018</v>
      </c>
      <c r="D2869" t="s">
        <v>5917</v>
      </c>
      <c r="E2869">
        <v>92037</v>
      </c>
      <c r="F2869" t="s">
        <v>5918</v>
      </c>
    </row>
    <row r="2870" spans="1:6" x14ac:dyDescent="0.25">
      <c r="A2870" t="s">
        <v>3649</v>
      </c>
      <c r="B2870" t="s">
        <v>5912</v>
      </c>
      <c r="C2870" t="s">
        <v>6054</v>
      </c>
      <c r="D2870" t="s">
        <v>5914</v>
      </c>
      <c r="E2870">
        <v>40475</v>
      </c>
      <c r="F2870" t="s">
        <v>5915</v>
      </c>
    </row>
    <row r="2871" spans="1:6" x14ac:dyDescent="0.25">
      <c r="A2871" t="s">
        <v>3650</v>
      </c>
      <c r="B2871" t="s">
        <v>5912</v>
      </c>
      <c r="C2871" t="s">
        <v>5958</v>
      </c>
      <c r="D2871" t="s">
        <v>5959</v>
      </c>
      <c r="E2871">
        <v>22153</v>
      </c>
      <c r="F2871" t="s">
        <v>5915</v>
      </c>
    </row>
    <row r="2872" spans="1:6" x14ac:dyDescent="0.25">
      <c r="A2872" t="s">
        <v>3651</v>
      </c>
      <c r="B2872" t="s">
        <v>5912</v>
      </c>
      <c r="C2872" t="s">
        <v>5925</v>
      </c>
      <c r="D2872" t="s">
        <v>5926</v>
      </c>
      <c r="E2872">
        <v>76106</v>
      </c>
      <c r="F2872" t="s">
        <v>5927</v>
      </c>
    </row>
    <row r="2873" spans="1:6" x14ac:dyDescent="0.25">
      <c r="A2873" t="s">
        <v>3652</v>
      </c>
      <c r="B2873" t="s">
        <v>5912</v>
      </c>
      <c r="C2873" t="s">
        <v>6211</v>
      </c>
      <c r="D2873" t="s">
        <v>5922</v>
      </c>
      <c r="E2873">
        <v>27604</v>
      </c>
      <c r="F2873" t="s">
        <v>5915</v>
      </c>
    </row>
    <row r="2874" spans="1:6" x14ac:dyDescent="0.25">
      <c r="A2874" t="s">
        <v>3654</v>
      </c>
      <c r="B2874" t="s">
        <v>5912</v>
      </c>
      <c r="C2874" t="s">
        <v>6101</v>
      </c>
      <c r="D2874" t="s">
        <v>5920</v>
      </c>
      <c r="E2874">
        <v>33012</v>
      </c>
      <c r="F2874" t="s">
        <v>5915</v>
      </c>
    </row>
    <row r="2875" spans="1:6" x14ac:dyDescent="0.25">
      <c r="A2875" t="s">
        <v>3655</v>
      </c>
      <c r="B2875" t="s">
        <v>5912</v>
      </c>
      <c r="C2875" t="s">
        <v>5916</v>
      </c>
      <c r="D2875" t="s">
        <v>5917</v>
      </c>
      <c r="E2875">
        <v>90032</v>
      </c>
      <c r="F2875" t="s">
        <v>5918</v>
      </c>
    </row>
    <row r="2876" spans="1:6" x14ac:dyDescent="0.25">
      <c r="A2876" t="s">
        <v>3656</v>
      </c>
      <c r="B2876" t="s">
        <v>5912</v>
      </c>
      <c r="C2876" t="s">
        <v>6416</v>
      </c>
      <c r="D2876" t="s">
        <v>5917</v>
      </c>
      <c r="E2876">
        <v>92630</v>
      </c>
      <c r="F2876" t="s">
        <v>5918</v>
      </c>
    </row>
    <row r="2877" spans="1:6" x14ac:dyDescent="0.25">
      <c r="A2877" t="s">
        <v>3657</v>
      </c>
      <c r="B2877" t="s">
        <v>5912</v>
      </c>
      <c r="C2877" t="s">
        <v>6033</v>
      </c>
      <c r="D2877" t="s">
        <v>5953</v>
      </c>
      <c r="E2877">
        <v>11561</v>
      </c>
      <c r="F2877" t="s">
        <v>5937</v>
      </c>
    </row>
    <row r="2878" spans="1:6" x14ac:dyDescent="0.25">
      <c r="A2878" t="s">
        <v>3658</v>
      </c>
      <c r="B2878" t="s">
        <v>5912</v>
      </c>
      <c r="C2878" t="s">
        <v>5923</v>
      </c>
      <c r="D2878" t="s">
        <v>5924</v>
      </c>
      <c r="E2878">
        <v>98103</v>
      </c>
      <c r="F2878" t="s">
        <v>5918</v>
      </c>
    </row>
    <row r="2879" spans="1:6" x14ac:dyDescent="0.25">
      <c r="A2879" t="s">
        <v>3659</v>
      </c>
      <c r="B2879" t="s">
        <v>5912</v>
      </c>
      <c r="C2879" t="s">
        <v>6417</v>
      </c>
      <c r="D2879" t="s">
        <v>5917</v>
      </c>
      <c r="E2879">
        <v>96003</v>
      </c>
      <c r="F2879" t="s">
        <v>5918</v>
      </c>
    </row>
    <row r="2880" spans="1:6" x14ac:dyDescent="0.25">
      <c r="A2880" t="s">
        <v>3660</v>
      </c>
      <c r="B2880" t="s">
        <v>5912</v>
      </c>
      <c r="C2880" t="s">
        <v>5997</v>
      </c>
      <c r="D2880" t="s">
        <v>5926</v>
      </c>
      <c r="E2880">
        <v>78207</v>
      </c>
      <c r="F2880" t="s">
        <v>5927</v>
      </c>
    </row>
    <row r="2881" spans="1:6" x14ac:dyDescent="0.25">
      <c r="A2881" t="s">
        <v>3661</v>
      </c>
      <c r="B2881" t="s">
        <v>5912</v>
      </c>
      <c r="C2881" t="s">
        <v>5939</v>
      </c>
      <c r="D2881" t="s">
        <v>5926</v>
      </c>
      <c r="E2881">
        <v>77070</v>
      </c>
      <c r="F2881" t="s">
        <v>5927</v>
      </c>
    </row>
    <row r="2882" spans="1:6" x14ac:dyDescent="0.25">
      <c r="A2882" t="s">
        <v>3662</v>
      </c>
      <c r="B2882" t="s">
        <v>5912</v>
      </c>
      <c r="C2882" t="s">
        <v>6231</v>
      </c>
      <c r="D2882" t="s">
        <v>6039</v>
      </c>
      <c r="E2882">
        <v>1453</v>
      </c>
      <c r="F2882" t="s">
        <v>5937</v>
      </c>
    </row>
    <row r="2883" spans="1:6" x14ac:dyDescent="0.25">
      <c r="A2883" t="s">
        <v>3663</v>
      </c>
      <c r="B2883" t="s">
        <v>5912</v>
      </c>
      <c r="C2883" t="s">
        <v>5916</v>
      </c>
      <c r="D2883" t="s">
        <v>5917</v>
      </c>
      <c r="E2883">
        <v>90032</v>
      </c>
      <c r="F2883" t="s">
        <v>5918</v>
      </c>
    </row>
    <row r="2884" spans="1:6" x14ac:dyDescent="0.25">
      <c r="A2884" t="s">
        <v>3664</v>
      </c>
      <c r="B2884" t="s">
        <v>5912</v>
      </c>
      <c r="C2884" t="s">
        <v>5958</v>
      </c>
      <c r="D2884" t="s">
        <v>5987</v>
      </c>
      <c r="E2884">
        <v>65807</v>
      </c>
      <c r="F2884" t="s">
        <v>5927</v>
      </c>
    </row>
    <row r="2885" spans="1:6" x14ac:dyDescent="0.25">
      <c r="A2885" t="s">
        <v>3665</v>
      </c>
      <c r="B2885" t="s">
        <v>5912</v>
      </c>
      <c r="C2885" t="s">
        <v>6398</v>
      </c>
      <c r="D2885" t="s">
        <v>5926</v>
      </c>
      <c r="E2885">
        <v>76706</v>
      </c>
      <c r="F2885" t="s">
        <v>5927</v>
      </c>
    </row>
    <row r="2886" spans="1:6" x14ac:dyDescent="0.25">
      <c r="A2886" t="s">
        <v>3666</v>
      </c>
      <c r="B2886" t="s">
        <v>5912</v>
      </c>
      <c r="C2886" t="s">
        <v>5916</v>
      </c>
      <c r="D2886" t="s">
        <v>5917</v>
      </c>
      <c r="E2886">
        <v>90036</v>
      </c>
      <c r="F2886" t="s">
        <v>5918</v>
      </c>
    </row>
    <row r="2887" spans="1:6" x14ac:dyDescent="0.25">
      <c r="A2887" t="s">
        <v>3667</v>
      </c>
      <c r="B2887" t="s">
        <v>5912</v>
      </c>
      <c r="C2887" t="s">
        <v>6062</v>
      </c>
      <c r="D2887" t="s">
        <v>5953</v>
      </c>
      <c r="E2887">
        <v>13021</v>
      </c>
      <c r="F2887" t="s">
        <v>5937</v>
      </c>
    </row>
    <row r="2888" spans="1:6" x14ac:dyDescent="0.25">
      <c r="A2888" t="s">
        <v>3668</v>
      </c>
      <c r="B2888" t="s">
        <v>5912</v>
      </c>
      <c r="C2888" t="s">
        <v>5932</v>
      </c>
      <c r="D2888" t="s">
        <v>5917</v>
      </c>
      <c r="E2888">
        <v>94109</v>
      </c>
      <c r="F2888" t="s">
        <v>5918</v>
      </c>
    </row>
    <row r="2889" spans="1:6" x14ac:dyDescent="0.25">
      <c r="A2889" t="s">
        <v>3669</v>
      </c>
      <c r="B2889" t="s">
        <v>5912</v>
      </c>
      <c r="C2889" t="s">
        <v>5916</v>
      </c>
      <c r="D2889" t="s">
        <v>5917</v>
      </c>
      <c r="E2889">
        <v>90008</v>
      </c>
      <c r="F2889" t="s">
        <v>5918</v>
      </c>
    </row>
    <row r="2890" spans="1:6" x14ac:dyDescent="0.25">
      <c r="A2890" t="s">
        <v>3670</v>
      </c>
      <c r="B2890" t="s">
        <v>5912</v>
      </c>
      <c r="C2890" t="s">
        <v>5916</v>
      </c>
      <c r="D2890" t="s">
        <v>5917</v>
      </c>
      <c r="E2890">
        <v>90049</v>
      </c>
      <c r="F2890" t="s">
        <v>5918</v>
      </c>
    </row>
    <row r="2891" spans="1:6" x14ac:dyDescent="0.25">
      <c r="A2891" t="s">
        <v>3671</v>
      </c>
      <c r="B2891" t="s">
        <v>5912</v>
      </c>
      <c r="C2891" t="s">
        <v>6418</v>
      </c>
      <c r="D2891" t="s">
        <v>5917</v>
      </c>
      <c r="E2891">
        <v>95928</v>
      </c>
      <c r="F2891" t="s">
        <v>5918</v>
      </c>
    </row>
    <row r="2892" spans="1:6" x14ac:dyDescent="0.25">
      <c r="A2892" t="s">
        <v>3672</v>
      </c>
      <c r="B2892" t="s">
        <v>5912</v>
      </c>
      <c r="C2892" t="s">
        <v>5958</v>
      </c>
      <c r="D2892" t="s">
        <v>5971</v>
      </c>
      <c r="E2892">
        <v>97477</v>
      </c>
      <c r="F2892" t="s">
        <v>5918</v>
      </c>
    </row>
    <row r="2893" spans="1:6" x14ac:dyDescent="0.25">
      <c r="A2893" t="s">
        <v>3673</v>
      </c>
      <c r="B2893" t="s">
        <v>5912</v>
      </c>
      <c r="C2893" t="s">
        <v>6061</v>
      </c>
      <c r="D2893" t="s">
        <v>5920</v>
      </c>
      <c r="E2893">
        <v>32216</v>
      </c>
      <c r="F2893" t="s">
        <v>5915</v>
      </c>
    </row>
    <row r="2894" spans="1:6" x14ac:dyDescent="0.25">
      <c r="A2894" t="s">
        <v>3675</v>
      </c>
      <c r="B2894" t="s">
        <v>5912</v>
      </c>
      <c r="C2894" t="s">
        <v>6290</v>
      </c>
      <c r="D2894" t="s">
        <v>5917</v>
      </c>
      <c r="E2894">
        <v>93309</v>
      </c>
      <c r="F2894" t="s">
        <v>5918</v>
      </c>
    </row>
    <row r="2895" spans="1:6" x14ac:dyDescent="0.25">
      <c r="A2895" t="s">
        <v>3676</v>
      </c>
      <c r="B2895" t="s">
        <v>5912</v>
      </c>
      <c r="C2895" t="s">
        <v>5952</v>
      </c>
      <c r="D2895" t="s">
        <v>5953</v>
      </c>
      <c r="E2895">
        <v>10011</v>
      </c>
      <c r="F2895" t="s">
        <v>5937</v>
      </c>
    </row>
    <row r="2896" spans="1:6" x14ac:dyDescent="0.25">
      <c r="A2896" t="s">
        <v>3677</v>
      </c>
      <c r="B2896" t="s">
        <v>5912</v>
      </c>
      <c r="C2896" t="s">
        <v>5955</v>
      </c>
      <c r="D2896" t="s">
        <v>5942</v>
      </c>
      <c r="E2896">
        <v>60610</v>
      </c>
      <c r="F2896" t="s">
        <v>5927</v>
      </c>
    </row>
    <row r="2897" spans="1:6" x14ac:dyDescent="0.25">
      <c r="A2897" t="s">
        <v>3678</v>
      </c>
      <c r="B2897" t="s">
        <v>5912</v>
      </c>
      <c r="C2897" t="s">
        <v>6193</v>
      </c>
      <c r="D2897" t="s">
        <v>5926</v>
      </c>
      <c r="E2897">
        <v>79907</v>
      </c>
      <c r="F2897" t="s">
        <v>5927</v>
      </c>
    </row>
    <row r="2898" spans="1:6" x14ac:dyDescent="0.25">
      <c r="A2898" t="s">
        <v>3679</v>
      </c>
      <c r="B2898" t="s">
        <v>5912</v>
      </c>
      <c r="C2898" t="s">
        <v>6263</v>
      </c>
      <c r="D2898" t="s">
        <v>5917</v>
      </c>
      <c r="E2898">
        <v>91360</v>
      </c>
      <c r="F2898" t="s">
        <v>5918</v>
      </c>
    </row>
    <row r="2899" spans="1:6" x14ac:dyDescent="0.25">
      <c r="A2899" t="s">
        <v>3680</v>
      </c>
      <c r="B2899" t="s">
        <v>5912</v>
      </c>
      <c r="C2899" t="s">
        <v>5958</v>
      </c>
      <c r="D2899" t="s">
        <v>5980</v>
      </c>
      <c r="E2899">
        <v>45503</v>
      </c>
      <c r="F2899" t="s">
        <v>5937</v>
      </c>
    </row>
    <row r="2900" spans="1:6" x14ac:dyDescent="0.25">
      <c r="A2900" t="s">
        <v>3681</v>
      </c>
      <c r="B2900" t="s">
        <v>5912</v>
      </c>
      <c r="C2900" t="s">
        <v>6009</v>
      </c>
      <c r="D2900" t="s">
        <v>5926</v>
      </c>
      <c r="E2900">
        <v>75220</v>
      </c>
      <c r="F2900" t="s">
        <v>5927</v>
      </c>
    </row>
    <row r="2901" spans="1:6" x14ac:dyDescent="0.25">
      <c r="A2901" t="s">
        <v>3682</v>
      </c>
      <c r="B2901" t="s">
        <v>5912</v>
      </c>
      <c r="C2901" t="s">
        <v>6247</v>
      </c>
      <c r="D2901" t="s">
        <v>5962</v>
      </c>
      <c r="E2901">
        <v>37918</v>
      </c>
      <c r="F2901" t="s">
        <v>5915</v>
      </c>
    </row>
    <row r="2902" spans="1:6" x14ac:dyDescent="0.25">
      <c r="A2902" t="s">
        <v>3683</v>
      </c>
      <c r="B2902" t="s">
        <v>5912</v>
      </c>
      <c r="C2902" t="s">
        <v>6307</v>
      </c>
      <c r="D2902" t="s">
        <v>5962</v>
      </c>
      <c r="E2902">
        <v>37421</v>
      </c>
      <c r="F2902" t="s">
        <v>5915</v>
      </c>
    </row>
    <row r="2903" spans="1:6" x14ac:dyDescent="0.25">
      <c r="A2903" t="s">
        <v>3684</v>
      </c>
      <c r="B2903" t="s">
        <v>5912</v>
      </c>
      <c r="C2903" t="s">
        <v>6018</v>
      </c>
      <c r="D2903" t="s">
        <v>5917</v>
      </c>
      <c r="E2903">
        <v>92037</v>
      </c>
      <c r="F2903" t="s">
        <v>5918</v>
      </c>
    </row>
    <row r="2904" spans="1:6" x14ac:dyDescent="0.25">
      <c r="A2904" t="s">
        <v>3685</v>
      </c>
      <c r="B2904" t="s">
        <v>5912</v>
      </c>
      <c r="C2904" t="s">
        <v>5952</v>
      </c>
      <c r="D2904" t="s">
        <v>5953</v>
      </c>
      <c r="E2904">
        <v>10024</v>
      </c>
      <c r="F2904" t="s">
        <v>5937</v>
      </c>
    </row>
    <row r="2905" spans="1:6" x14ac:dyDescent="0.25">
      <c r="A2905" t="s">
        <v>3686</v>
      </c>
      <c r="B2905" t="s">
        <v>5912</v>
      </c>
      <c r="C2905" t="s">
        <v>6015</v>
      </c>
      <c r="D2905" t="s">
        <v>5920</v>
      </c>
      <c r="E2905">
        <v>33614</v>
      </c>
      <c r="F2905" t="s">
        <v>5915</v>
      </c>
    </row>
    <row r="2906" spans="1:6" x14ac:dyDescent="0.25">
      <c r="A2906" t="s">
        <v>3687</v>
      </c>
      <c r="B2906" t="s">
        <v>5912</v>
      </c>
      <c r="C2906" t="s">
        <v>6419</v>
      </c>
      <c r="D2906" t="s">
        <v>5953</v>
      </c>
      <c r="E2906">
        <v>13501</v>
      </c>
      <c r="F2906" t="s">
        <v>5937</v>
      </c>
    </row>
    <row r="2907" spans="1:6" x14ac:dyDescent="0.25">
      <c r="A2907" t="s">
        <v>3688</v>
      </c>
      <c r="B2907" t="s">
        <v>5912</v>
      </c>
      <c r="C2907" t="s">
        <v>5932</v>
      </c>
      <c r="D2907" t="s">
        <v>5917</v>
      </c>
      <c r="E2907">
        <v>94122</v>
      </c>
      <c r="F2907" t="s">
        <v>5918</v>
      </c>
    </row>
    <row r="2908" spans="1:6" x14ac:dyDescent="0.25">
      <c r="A2908" t="s">
        <v>3689</v>
      </c>
      <c r="B2908" t="s">
        <v>5912</v>
      </c>
      <c r="C2908" t="s">
        <v>5979</v>
      </c>
      <c r="D2908" t="s">
        <v>5980</v>
      </c>
      <c r="E2908">
        <v>43229</v>
      </c>
      <c r="F2908" t="s">
        <v>5937</v>
      </c>
    </row>
    <row r="2909" spans="1:6" x14ac:dyDescent="0.25">
      <c r="A2909" t="s">
        <v>3690</v>
      </c>
      <c r="B2909" t="s">
        <v>5912</v>
      </c>
      <c r="C2909" t="s">
        <v>5952</v>
      </c>
      <c r="D2909" t="s">
        <v>5953</v>
      </c>
      <c r="E2909">
        <v>10035</v>
      </c>
      <c r="F2909" t="s">
        <v>5937</v>
      </c>
    </row>
    <row r="2910" spans="1:6" x14ac:dyDescent="0.25">
      <c r="A2910" t="s">
        <v>3691</v>
      </c>
      <c r="B2910" t="s">
        <v>5912</v>
      </c>
      <c r="C2910" t="s">
        <v>6054</v>
      </c>
      <c r="D2910" t="s">
        <v>5951</v>
      </c>
      <c r="E2910">
        <v>47374</v>
      </c>
      <c r="F2910" t="s">
        <v>5927</v>
      </c>
    </row>
    <row r="2911" spans="1:6" x14ac:dyDescent="0.25">
      <c r="A2911" t="s">
        <v>3692</v>
      </c>
      <c r="B2911" t="s">
        <v>5912</v>
      </c>
      <c r="C2911" t="s">
        <v>6018</v>
      </c>
      <c r="D2911" t="s">
        <v>5917</v>
      </c>
      <c r="E2911">
        <v>92105</v>
      </c>
      <c r="F2911" t="s">
        <v>5918</v>
      </c>
    </row>
    <row r="2912" spans="1:6" x14ac:dyDescent="0.25">
      <c r="A2912" t="s">
        <v>3693</v>
      </c>
      <c r="B2912" t="s">
        <v>5912</v>
      </c>
      <c r="C2912" t="s">
        <v>5921</v>
      </c>
      <c r="D2912" t="s">
        <v>5922</v>
      </c>
      <c r="E2912">
        <v>28027</v>
      </c>
      <c r="F2912" t="s">
        <v>5915</v>
      </c>
    </row>
    <row r="2913" spans="1:6" x14ac:dyDescent="0.25">
      <c r="A2913" t="s">
        <v>3694</v>
      </c>
      <c r="B2913" t="s">
        <v>5912</v>
      </c>
      <c r="C2913" t="s">
        <v>6052</v>
      </c>
      <c r="D2913" t="s">
        <v>5920</v>
      </c>
      <c r="E2913">
        <v>33178</v>
      </c>
      <c r="F2913" t="s">
        <v>5915</v>
      </c>
    </row>
    <row r="2914" spans="1:6" x14ac:dyDescent="0.25">
      <c r="A2914" t="s">
        <v>3695</v>
      </c>
      <c r="B2914" t="s">
        <v>5912</v>
      </c>
      <c r="C2914" t="s">
        <v>5916</v>
      </c>
      <c r="D2914" t="s">
        <v>5917</v>
      </c>
      <c r="E2914">
        <v>90036</v>
      </c>
      <c r="F2914" t="s">
        <v>5918</v>
      </c>
    </row>
    <row r="2915" spans="1:6" x14ac:dyDescent="0.25">
      <c r="A2915" t="s">
        <v>3697</v>
      </c>
      <c r="B2915" t="s">
        <v>5912</v>
      </c>
      <c r="C2915" t="s">
        <v>5923</v>
      </c>
      <c r="D2915" t="s">
        <v>5924</v>
      </c>
      <c r="E2915">
        <v>98115</v>
      </c>
      <c r="F2915" t="s">
        <v>5918</v>
      </c>
    </row>
    <row r="2916" spans="1:6" x14ac:dyDescent="0.25">
      <c r="A2916" t="s">
        <v>3698</v>
      </c>
      <c r="B2916" t="s">
        <v>5912</v>
      </c>
      <c r="C2916" t="s">
        <v>6029</v>
      </c>
      <c r="D2916" t="s">
        <v>5959</v>
      </c>
      <c r="E2916">
        <v>22204</v>
      </c>
      <c r="F2916" t="s">
        <v>5915</v>
      </c>
    </row>
    <row r="2917" spans="1:6" x14ac:dyDescent="0.25">
      <c r="A2917" t="s">
        <v>3699</v>
      </c>
      <c r="B2917" t="s">
        <v>5912</v>
      </c>
      <c r="C2917" t="s">
        <v>6018</v>
      </c>
      <c r="D2917" t="s">
        <v>5917</v>
      </c>
      <c r="E2917">
        <v>92105</v>
      </c>
      <c r="F2917" t="s">
        <v>5918</v>
      </c>
    </row>
    <row r="2918" spans="1:6" x14ac:dyDescent="0.25">
      <c r="A2918" t="s">
        <v>3700</v>
      </c>
      <c r="B2918" t="s">
        <v>5912</v>
      </c>
      <c r="C2918" t="s">
        <v>5985</v>
      </c>
      <c r="D2918" t="s">
        <v>5945</v>
      </c>
      <c r="E2918">
        <v>55113</v>
      </c>
      <c r="F2918" t="s">
        <v>5927</v>
      </c>
    </row>
    <row r="2919" spans="1:6" x14ac:dyDescent="0.25">
      <c r="A2919" t="s">
        <v>3701</v>
      </c>
      <c r="B2919" t="s">
        <v>5912</v>
      </c>
      <c r="C2919" t="s">
        <v>6130</v>
      </c>
      <c r="D2919" t="s">
        <v>5959</v>
      </c>
      <c r="E2919">
        <v>23464</v>
      </c>
      <c r="F2919" t="s">
        <v>5915</v>
      </c>
    </row>
    <row r="2920" spans="1:6" x14ac:dyDescent="0.25">
      <c r="A2920" t="s">
        <v>3702</v>
      </c>
      <c r="B2920" t="s">
        <v>5912</v>
      </c>
      <c r="C2920" t="s">
        <v>6009</v>
      </c>
      <c r="D2920" t="s">
        <v>5926</v>
      </c>
      <c r="E2920">
        <v>75220</v>
      </c>
      <c r="F2920" t="s">
        <v>5927</v>
      </c>
    </row>
    <row r="2921" spans="1:6" x14ac:dyDescent="0.25">
      <c r="A2921" t="s">
        <v>3703</v>
      </c>
      <c r="B2921" t="s">
        <v>5912</v>
      </c>
      <c r="C2921" t="s">
        <v>5921</v>
      </c>
      <c r="D2921" t="s">
        <v>5917</v>
      </c>
      <c r="E2921">
        <v>94521</v>
      </c>
      <c r="F2921" t="s">
        <v>5918</v>
      </c>
    </row>
    <row r="2922" spans="1:6" x14ac:dyDescent="0.25">
      <c r="A2922" t="s">
        <v>3704</v>
      </c>
      <c r="B2922" t="s">
        <v>5912</v>
      </c>
      <c r="C2922" t="s">
        <v>6420</v>
      </c>
      <c r="D2922" t="s">
        <v>6069</v>
      </c>
      <c r="E2922">
        <v>72032</v>
      </c>
      <c r="F2922" t="s">
        <v>5915</v>
      </c>
    </row>
    <row r="2923" spans="1:6" x14ac:dyDescent="0.25">
      <c r="A2923" t="s">
        <v>3705</v>
      </c>
      <c r="B2923" t="s">
        <v>5912</v>
      </c>
      <c r="C2923" t="s">
        <v>5935</v>
      </c>
      <c r="D2923" t="s">
        <v>5936</v>
      </c>
      <c r="E2923">
        <v>19120</v>
      </c>
      <c r="F2923" t="s">
        <v>5937</v>
      </c>
    </row>
    <row r="2924" spans="1:6" x14ac:dyDescent="0.25">
      <c r="A2924" t="s">
        <v>3706</v>
      </c>
      <c r="B2924" t="s">
        <v>5912</v>
      </c>
      <c r="C2924" t="s">
        <v>6248</v>
      </c>
      <c r="D2924" t="s">
        <v>6069</v>
      </c>
      <c r="E2924">
        <v>72209</v>
      </c>
      <c r="F2924" t="s">
        <v>5915</v>
      </c>
    </row>
    <row r="2925" spans="1:6" x14ac:dyDescent="0.25">
      <c r="A2925" t="s">
        <v>3707</v>
      </c>
      <c r="B2925" t="s">
        <v>5912</v>
      </c>
      <c r="C2925" t="s">
        <v>6213</v>
      </c>
      <c r="D2925" t="s">
        <v>6001</v>
      </c>
      <c r="E2925">
        <v>6450</v>
      </c>
      <c r="F2925" t="s">
        <v>5937</v>
      </c>
    </row>
    <row r="2926" spans="1:6" x14ac:dyDescent="0.25">
      <c r="A2926" t="s">
        <v>3708</v>
      </c>
      <c r="B2926" t="s">
        <v>5912</v>
      </c>
      <c r="C2926" t="s">
        <v>5935</v>
      </c>
      <c r="D2926" t="s">
        <v>5936</v>
      </c>
      <c r="E2926">
        <v>19143</v>
      </c>
      <c r="F2926" t="s">
        <v>5937</v>
      </c>
    </row>
    <row r="2927" spans="1:6" x14ac:dyDescent="0.25">
      <c r="A2927" t="s">
        <v>3709</v>
      </c>
      <c r="B2927" t="s">
        <v>5912</v>
      </c>
      <c r="C2927" t="s">
        <v>6421</v>
      </c>
      <c r="D2927" t="s">
        <v>6422</v>
      </c>
      <c r="E2927">
        <v>82001</v>
      </c>
      <c r="F2927" t="s">
        <v>5918</v>
      </c>
    </row>
    <row r="2928" spans="1:6" x14ac:dyDescent="0.25">
      <c r="A2928" t="s">
        <v>3710</v>
      </c>
      <c r="B2928" t="s">
        <v>5912</v>
      </c>
      <c r="C2928" t="s">
        <v>6080</v>
      </c>
      <c r="D2928" t="s">
        <v>5917</v>
      </c>
      <c r="E2928">
        <v>92804</v>
      </c>
      <c r="F2928" t="s">
        <v>5918</v>
      </c>
    </row>
    <row r="2929" spans="1:6" x14ac:dyDescent="0.25">
      <c r="A2929" t="s">
        <v>3711</v>
      </c>
      <c r="B2929" t="s">
        <v>5912</v>
      </c>
      <c r="C2929" t="s">
        <v>5983</v>
      </c>
      <c r="D2929" t="s">
        <v>5951</v>
      </c>
      <c r="E2929">
        <v>47401</v>
      </c>
      <c r="F2929" t="s">
        <v>5927</v>
      </c>
    </row>
    <row r="2930" spans="1:6" x14ac:dyDescent="0.25">
      <c r="A2930" t="s">
        <v>3712</v>
      </c>
      <c r="B2930" t="s">
        <v>5912</v>
      </c>
      <c r="C2930" t="s">
        <v>5979</v>
      </c>
      <c r="D2930" t="s">
        <v>6040</v>
      </c>
      <c r="E2930">
        <v>31907</v>
      </c>
      <c r="F2930" t="s">
        <v>5915</v>
      </c>
    </row>
    <row r="2931" spans="1:6" x14ac:dyDescent="0.25">
      <c r="A2931" t="s">
        <v>3713</v>
      </c>
      <c r="B2931" t="s">
        <v>5912</v>
      </c>
      <c r="C2931" t="s">
        <v>6143</v>
      </c>
      <c r="D2931" t="s">
        <v>6069</v>
      </c>
      <c r="E2931">
        <v>72401</v>
      </c>
      <c r="F2931" t="s">
        <v>5915</v>
      </c>
    </row>
    <row r="2932" spans="1:6" x14ac:dyDescent="0.25">
      <c r="A2932" t="s">
        <v>3714</v>
      </c>
      <c r="B2932" t="s">
        <v>5912</v>
      </c>
      <c r="C2932" t="s">
        <v>5935</v>
      </c>
      <c r="D2932" t="s">
        <v>5936</v>
      </c>
      <c r="E2932">
        <v>19140</v>
      </c>
      <c r="F2932" t="s">
        <v>5937</v>
      </c>
    </row>
    <row r="2933" spans="1:6" x14ac:dyDescent="0.25">
      <c r="A2933" t="s">
        <v>3715</v>
      </c>
      <c r="B2933" t="s">
        <v>5912</v>
      </c>
      <c r="C2933" t="s">
        <v>6056</v>
      </c>
      <c r="D2933" t="s">
        <v>6039</v>
      </c>
      <c r="E2933">
        <v>1841</v>
      </c>
      <c r="F2933" t="s">
        <v>5937</v>
      </c>
    </row>
    <row r="2934" spans="1:6" x14ac:dyDescent="0.25">
      <c r="A2934" t="s">
        <v>3716</v>
      </c>
      <c r="B2934" t="s">
        <v>5912</v>
      </c>
      <c r="C2934" t="s">
        <v>5952</v>
      </c>
      <c r="D2934" t="s">
        <v>5953</v>
      </c>
      <c r="E2934">
        <v>10011</v>
      </c>
      <c r="F2934" t="s">
        <v>5937</v>
      </c>
    </row>
    <row r="2935" spans="1:6" x14ac:dyDescent="0.25">
      <c r="A2935" t="s">
        <v>3717</v>
      </c>
      <c r="B2935" t="s">
        <v>5912</v>
      </c>
      <c r="C2935" t="s">
        <v>6018</v>
      </c>
      <c r="D2935" t="s">
        <v>5917</v>
      </c>
      <c r="E2935">
        <v>92105</v>
      </c>
      <c r="F2935" t="s">
        <v>5918</v>
      </c>
    </row>
    <row r="2936" spans="1:6" x14ac:dyDescent="0.25">
      <c r="A2936" t="s">
        <v>3718</v>
      </c>
      <c r="B2936" t="s">
        <v>5912</v>
      </c>
      <c r="C2936" t="s">
        <v>5932</v>
      </c>
      <c r="D2936" t="s">
        <v>5917</v>
      </c>
      <c r="E2936">
        <v>94109</v>
      </c>
      <c r="F2936" t="s">
        <v>5918</v>
      </c>
    </row>
    <row r="2937" spans="1:6" x14ac:dyDescent="0.25">
      <c r="A2937" t="s">
        <v>3719</v>
      </c>
      <c r="B2937" t="s">
        <v>5912</v>
      </c>
      <c r="C2937" t="s">
        <v>5932</v>
      </c>
      <c r="D2937" t="s">
        <v>5917</v>
      </c>
      <c r="E2937">
        <v>94110</v>
      </c>
      <c r="F2937" t="s">
        <v>5918</v>
      </c>
    </row>
    <row r="2938" spans="1:6" x14ac:dyDescent="0.25">
      <c r="A2938" t="s">
        <v>3720</v>
      </c>
      <c r="B2938" t="s">
        <v>5912</v>
      </c>
      <c r="C2938" t="s">
        <v>6357</v>
      </c>
      <c r="D2938" t="s">
        <v>6051</v>
      </c>
      <c r="E2938">
        <v>2920</v>
      </c>
      <c r="F2938" t="s">
        <v>5937</v>
      </c>
    </row>
    <row r="2939" spans="1:6" x14ac:dyDescent="0.25">
      <c r="A2939" t="s">
        <v>3722</v>
      </c>
      <c r="B2939" t="s">
        <v>5912</v>
      </c>
      <c r="C2939" t="s">
        <v>6423</v>
      </c>
      <c r="D2939" t="s">
        <v>5914</v>
      </c>
      <c r="E2939">
        <v>42301</v>
      </c>
      <c r="F2939" t="s">
        <v>5915</v>
      </c>
    </row>
    <row r="2940" spans="1:6" x14ac:dyDescent="0.25">
      <c r="A2940" t="s">
        <v>3723</v>
      </c>
      <c r="B2940" t="s">
        <v>5912</v>
      </c>
      <c r="C2940" t="s">
        <v>6205</v>
      </c>
      <c r="D2940" t="s">
        <v>6120</v>
      </c>
      <c r="E2940">
        <v>21215</v>
      </c>
      <c r="F2940" t="s">
        <v>5937</v>
      </c>
    </row>
    <row r="2941" spans="1:6" x14ac:dyDescent="0.25">
      <c r="A2941" t="s">
        <v>3724</v>
      </c>
      <c r="B2941" t="s">
        <v>5912</v>
      </c>
      <c r="C2941" t="s">
        <v>5955</v>
      </c>
      <c r="D2941" t="s">
        <v>5942</v>
      </c>
      <c r="E2941">
        <v>60610</v>
      </c>
      <c r="F2941" t="s">
        <v>5927</v>
      </c>
    </row>
    <row r="2942" spans="1:6" x14ac:dyDescent="0.25">
      <c r="A2942" t="s">
        <v>3725</v>
      </c>
      <c r="B2942" t="s">
        <v>5912</v>
      </c>
      <c r="C2942" t="s">
        <v>6072</v>
      </c>
      <c r="D2942" t="s">
        <v>6040</v>
      </c>
      <c r="E2942">
        <v>30318</v>
      </c>
      <c r="F2942" t="s">
        <v>5915</v>
      </c>
    </row>
    <row r="2943" spans="1:6" x14ac:dyDescent="0.25">
      <c r="A2943" t="s">
        <v>3726</v>
      </c>
      <c r="B2943" t="s">
        <v>5912</v>
      </c>
      <c r="C2943" t="s">
        <v>5916</v>
      </c>
      <c r="D2943" t="s">
        <v>5917</v>
      </c>
      <c r="E2943">
        <v>90036</v>
      </c>
      <c r="F2943" t="s">
        <v>5918</v>
      </c>
    </row>
    <row r="2944" spans="1:6" x14ac:dyDescent="0.25">
      <c r="A2944" t="s">
        <v>3727</v>
      </c>
      <c r="B2944" t="s">
        <v>5912</v>
      </c>
      <c r="C2944" t="s">
        <v>5916</v>
      </c>
      <c r="D2944" t="s">
        <v>5917</v>
      </c>
      <c r="E2944">
        <v>90049</v>
      </c>
      <c r="F2944" t="s">
        <v>5918</v>
      </c>
    </row>
    <row r="2945" spans="1:6" x14ac:dyDescent="0.25">
      <c r="A2945" t="s">
        <v>3728</v>
      </c>
      <c r="B2945" t="s">
        <v>5912</v>
      </c>
      <c r="C2945" t="s">
        <v>6054</v>
      </c>
      <c r="D2945" t="s">
        <v>5951</v>
      </c>
      <c r="E2945">
        <v>47374</v>
      </c>
      <c r="F2945" t="s">
        <v>5927</v>
      </c>
    </row>
    <row r="2946" spans="1:6" x14ac:dyDescent="0.25">
      <c r="A2946" t="s">
        <v>3729</v>
      </c>
      <c r="B2946" t="s">
        <v>5912</v>
      </c>
      <c r="C2946" t="s">
        <v>5932</v>
      </c>
      <c r="D2946" t="s">
        <v>5917</v>
      </c>
      <c r="E2946">
        <v>94110</v>
      </c>
      <c r="F2946" t="s">
        <v>5918</v>
      </c>
    </row>
    <row r="2947" spans="1:6" x14ac:dyDescent="0.25">
      <c r="A2947" t="s">
        <v>3730</v>
      </c>
      <c r="B2947" t="s">
        <v>5912</v>
      </c>
      <c r="C2947" t="s">
        <v>5932</v>
      </c>
      <c r="D2947" t="s">
        <v>5917</v>
      </c>
      <c r="E2947">
        <v>94122</v>
      </c>
      <c r="F2947" t="s">
        <v>5918</v>
      </c>
    </row>
    <row r="2948" spans="1:6" x14ac:dyDescent="0.25">
      <c r="A2948" t="s">
        <v>3731</v>
      </c>
      <c r="B2948" t="s">
        <v>5912</v>
      </c>
      <c r="C2948" t="s">
        <v>6005</v>
      </c>
      <c r="D2948" t="s">
        <v>6006</v>
      </c>
      <c r="E2948">
        <v>7090</v>
      </c>
      <c r="F2948" t="s">
        <v>5937</v>
      </c>
    </row>
    <row r="2949" spans="1:6" x14ac:dyDescent="0.25">
      <c r="A2949" t="s">
        <v>3732</v>
      </c>
      <c r="B2949" t="s">
        <v>5912</v>
      </c>
      <c r="C2949" t="s">
        <v>5932</v>
      </c>
      <c r="D2949" t="s">
        <v>5917</v>
      </c>
      <c r="E2949">
        <v>94122</v>
      </c>
      <c r="F2949" t="s">
        <v>5918</v>
      </c>
    </row>
    <row r="2950" spans="1:6" x14ac:dyDescent="0.25">
      <c r="A2950" t="s">
        <v>3733</v>
      </c>
      <c r="B2950" t="s">
        <v>5912</v>
      </c>
      <c r="C2950" t="s">
        <v>5992</v>
      </c>
      <c r="D2950" t="s">
        <v>5917</v>
      </c>
      <c r="E2950">
        <v>95123</v>
      </c>
      <c r="F2950" t="s">
        <v>5918</v>
      </c>
    </row>
    <row r="2951" spans="1:6" x14ac:dyDescent="0.25">
      <c r="A2951" t="s">
        <v>3734</v>
      </c>
      <c r="B2951" t="s">
        <v>5912</v>
      </c>
      <c r="C2951" t="s">
        <v>5923</v>
      </c>
      <c r="D2951" t="s">
        <v>5924</v>
      </c>
      <c r="E2951">
        <v>98115</v>
      </c>
      <c r="F2951" t="s">
        <v>5918</v>
      </c>
    </row>
    <row r="2952" spans="1:6" x14ac:dyDescent="0.25">
      <c r="A2952" t="s">
        <v>3735</v>
      </c>
      <c r="B2952" t="s">
        <v>5912</v>
      </c>
      <c r="C2952" t="s">
        <v>6423</v>
      </c>
      <c r="D2952" t="s">
        <v>5914</v>
      </c>
      <c r="E2952">
        <v>42301</v>
      </c>
      <c r="F2952" t="s">
        <v>5915</v>
      </c>
    </row>
    <row r="2953" spans="1:6" x14ac:dyDescent="0.25">
      <c r="A2953" t="s">
        <v>3736</v>
      </c>
      <c r="B2953" t="s">
        <v>5912</v>
      </c>
      <c r="C2953" t="s">
        <v>5952</v>
      </c>
      <c r="D2953" t="s">
        <v>5953</v>
      </c>
      <c r="E2953">
        <v>10035</v>
      </c>
      <c r="F2953" t="s">
        <v>5937</v>
      </c>
    </row>
    <row r="2954" spans="1:6" x14ac:dyDescent="0.25">
      <c r="A2954" t="s">
        <v>3737</v>
      </c>
      <c r="B2954" t="s">
        <v>5912</v>
      </c>
      <c r="C2954" t="s">
        <v>5952</v>
      </c>
      <c r="D2954" t="s">
        <v>5953</v>
      </c>
      <c r="E2954">
        <v>10011</v>
      </c>
      <c r="F2954" t="s">
        <v>5937</v>
      </c>
    </row>
    <row r="2955" spans="1:6" x14ac:dyDescent="0.25">
      <c r="A2955" t="s">
        <v>3738</v>
      </c>
      <c r="B2955" t="s">
        <v>5912</v>
      </c>
      <c r="C2955" t="s">
        <v>5958</v>
      </c>
      <c r="D2955" t="s">
        <v>5959</v>
      </c>
      <c r="E2955">
        <v>22153</v>
      </c>
      <c r="F2955" t="s">
        <v>5915</v>
      </c>
    </row>
    <row r="2956" spans="1:6" x14ac:dyDescent="0.25">
      <c r="A2956" t="s">
        <v>3739</v>
      </c>
      <c r="B2956" t="s">
        <v>5912</v>
      </c>
      <c r="C2956" t="s">
        <v>6278</v>
      </c>
      <c r="D2956" t="s">
        <v>5924</v>
      </c>
      <c r="E2956">
        <v>98226</v>
      </c>
      <c r="F2956" t="s">
        <v>5918</v>
      </c>
    </row>
    <row r="2957" spans="1:6" x14ac:dyDescent="0.25">
      <c r="A2957" t="s">
        <v>3740</v>
      </c>
      <c r="B2957" t="s">
        <v>5912</v>
      </c>
      <c r="C2957" t="s">
        <v>5963</v>
      </c>
      <c r="D2957" t="s">
        <v>5964</v>
      </c>
      <c r="E2957">
        <v>35601</v>
      </c>
      <c r="F2957" t="s">
        <v>5915</v>
      </c>
    </row>
    <row r="2958" spans="1:6" x14ac:dyDescent="0.25">
      <c r="A2958" t="s">
        <v>3741</v>
      </c>
      <c r="B2958" t="s">
        <v>5912</v>
      </c>
      <c r="C2958" t="s">
        <v>6068</v>
      </c>
      <c r="D2958" t="s">
        <v>6069</v>
      </c>
      <c r="E2958">
        <v>72701</v>
      </c>
      <c r="F2958" t="s">
        <v>5915</v>
      </c>
    </row>
    <row r="2959" spans="1:6" x14ac:dyDescent="0.25">
      <c r="A2959" t="s">
        <v>3742</v>
      </c>
      <c r="B2959" t="s">
        <v>5912</v>
      </c>
      <c r="C2959" t="s">
        <v>5935</v>
      </c>
      <c r="D2959" t="s">
        <v>5936</v>
      </c>
      <c r="E2959">
        <v>19120</v>
      </c>
      <c r="F2959" t="s">
        <v>5937</v>
      </c>
    </row>
    <row r="2960" spans="1:6" x14ac:dyDescent="0.25">
      <c r="A2960" t="s">
        <v>3743</v>
      </c>
      <c r="B2960" t="s">
        <v>5912</v>
      </c>
      <c r="C2960" t="s">
        <v>5923</v>
      </c>
      <c r="D2960" t="s">
        <v>5924</v>
      </c>
      <c r="E2960">
        <v>98103</v>
      </c>
      <c r="F2960" t="s">
        <v>5918</v>
      </c>
    </row>
    <row r="2961" spans="1:6" x14ac:dyDescent="0.25">
      <c r="A2961" t="s">
        <v>3744</v>
      </c>
      <c r="B2961" t="s">
        <v>5912</v>
      </c>
      <c r="C2961" t="s">
        <v>6200</v>
      </c>
      <c r="D2961" t="s">
        <v>5926</v>
      </c>
      <c r="E2961">
        <v>75023</v>
      </c>
      <c r="F2961" t="s">
        <v>5927</v>
      </c>
    </row>
    <row r="2962" spans="1:6" x14ac:dyDescent="0.25">
      <c r="A2962" t="s">
        <v>3745</v>
      </c>
      <c r="B2962" t="s">
        <v>5912</v>
      </c>
      <c r="C2962" t="s">
        <v>5916</v>
      </c>
      <c r="D2962" t="s">
        <v>5917</v>
      </c>
      <c r="E2962">
        <v>90049</v>
      </c>
      <c r="F2962" t="s">
        <v>5918</v>
      </c>
    </row>
    <row r="2963" spans="1:6" x14ac:dyDescent="0.25">
      <c r="A2963" t="s">
        <v>3746</v>
      </c>
      <c r="B2963" t="s">
        <v>5912</v>
      </c>
      <c r="C2963" t="s">
        <v>5916</v>
      </c>
      <c r="D2963" t="s">
        <v>5917</v>
      </c>
      <c r="E2963">
        <v>90032</v>
      </c>
      <c r="F2963" t="s">
        <v>5918</v>
      </c>
    </row>
    <row r="2964" spans="1:6" x14ac:dyDescent="0.25">
      <c r="A2964" t="s">
        <v>3747</v>
      </c>
      <c r="B2964" t="s">
        <v>5912</v>
      </c>
      <c r="C2964" t="s">
        <v>5916</v>
      </c>
      <c r="D2964" t="s">
        <v>5917</v>
      </c>
      <c r="E2964">
        <v>90036</v>
      </c>
      <c r="F2964" t="s">
        <v>5918</v>
      </c>
    </row>
    <row r="2965" spans="1:6" x14ac:dyDescent="0.25">
      <c r="A2965" t="s">
        <v>3748</v>
      </c>
      <c r="B2965" t="s">
        <v>5912</v>
      </c>
      <c r="C2965" t="s">
        <v>6046</v>
      </c>
      <c r="D2965" t="s">
        <v>5978</v>
      </c>
      <c r="E2965">
        <v>50315</v>
      </c>
      <c r="F2965" t="s">
        <v>5927</v>
      </c>
    </row>
    <row r="2966" spans="1:6" x14ac:dyDescent="0.25">
      <c r="A2966" t="s">
        <v>3749</v>
      </c>
      <c r="B2966" t="s">
        <v>5912</v>
      </c>
      <c r="C2966" t="s">
        <v>6255</v>
      </c>
      <c r="D2966" t="s">
        <v>6057</v>
      </c>
      <c r="E2966">
        <v>38671</v>
      </c>
      <c r="F2966" t="s">
        <v>5915</v>
      </c>
    </row>
    <row r="2967" spans="1:6" x14ac:dyDescent="0.25">
      <c r="A2967" t="s">
        <v>3750</v>
      </c>
      <c r="B2967" t="s">
        <v>5912</v>
      </c>
      <c r="C2967" t="s">
        <v>5939</v>
      </c>
      <c r="D2967" t="s">
        <v>5926</v>
      </c>
      <c r="E2967">
        <v>77041</v>
      </c>
      <c r="F2967" t="s">
        <v>5927</v>
      </c>
    </row>
    <row r="2968" spans="1:6" x14ac:dyDescent="0.25">
      <c r="A2968" t="s">
        <v>3751</v>
      </c>
      <c r="B2968" t="s">
        <v>5912</v>
      </c>
      <c r="C2968" t="s">
        <v>5952</v>
      </c>
      <c r="D2968" t="s">
        <v>5953</v>
      </c>
      <c r="E2968">
        <v>10009</v>
      </c>
      <c r="F2968" t="s">
        <v>5937</v>
      </c>
    </row>
    <row r="2969" spans="1:6" x14ac:dyDescent="0.25">
      <c r="A2969" t="s">
        <v>3752</v>
      </c>
      <c r="B2969" t="s">
        <v>5912</v>
      </c>
      <c r="C2969" t="s">
        <v>6223</v>
      </c>
      <c r="D2969" t="s">
        <v>5936</v>
      </c>
      <c r="E2969">
        <v>19601</v>
      </c>
      <c r="F2969" t="s">
        <v>5937</v>
      </c>
    </row>
    <row r="2970" spans="1:6" x14ac:dyDescent="0.25">
      <c r="A2970" t="s">
        <v>3753</v>
      </c>
      <c r="B2970" t="s">
        <v>5912</v>
      </c>
      <c r="C2970" t="s">
        <v>5932</v>
      </c>
      <c r="D2970" t="s">
        <v>5917</v>
      </c>
      <c r="E2970">
        <v>94109</v>
      </c>
      <c r="F2970" t="s">
        <v>5918</v>
      </c>
    </row>
    <row r="2971" spans="1:6" x14ac:dyDescent="0.25">
      <c r="A2971" t="s">
        <v>3754</v>
      </c>
      <c r="B2971" t="s">
        <v>5912</v>
      </c>
      <c r="C2971" t="s">
        <v>5916</v>
      </c>
      <c r="D2971" t="s">
        <v>5917</v>
      </c>
      <c r="E2971">
        <v>90045</v>
      </c>
      <c r="F2971" t="s">
        <v>5918</v>
      </c>
    </row>
    <row r="2972" spans="1:6" x14ac:dyDescent="0.25">
      <c r="A2972" t="s">
        <v>3755</v>
      </c>
      <c r="B2972" t="s">
        <v>5912</v>
      </c>
      <c r="C2972" t="s">
        <v>5916</v>
      </c>
      <c r="D2972" t="s">
        <v>5917</v>
      </c>
      <c r="E2972">
        <v>90004</v>
      </c>
      <c r="F2972" t="s">
        <v>5918</v>
      </c>
    </row>
    <row r="2973" spans="1:6" x14ac:dyDescent="0.25">
      <c r="A2973" t="s">
        <v>3756</v>
      </c>
      <c r="B2973" t="s">
        <v>5912</v>
      </c>
      <c r="C2973" t="s">
        <v>5932</v>
      </c>
      <c r="D2973" t="s">
        <v>5917</v>
      </c>
      <c r="E2973">
        <v>94109</v>
      </c>
      <c r="F2973" t="s">
        <v>5918</v>
      </c>
    </row>
    <row r="2974" spans="1:6" x14ac:dyDescent="0.25">
      <c r="A2974" t="s">
        <v>3757</v>
      </c>
      <c r="B2974" t="s">
        <v>5912</v>
      </c>
      <c r="C2974" t="s">
        <v>5952</v>
      </c>
      <c r="D2974" t="s">
        <v>5953</v>
      </c>
      <c r="E2974">
        <v>10009</v>
      </c>
      <c r="F2974" t="s">
        <v>5937</v>
      </c>
    </row>
    <row r="2975" spans="1:6" x14ac:dyDescent="0.25">
      <c r="A2975" t="s">
        <v>3758</v>
      </c>
      <c r="B2975" t="s">
        <v>5912</v>
      </c>
      <c r="C2975" t="s">
        <v>6018</v>
      </c>
      <c r="D2975" t="s">
        <v>5917</v>
      </c>
      <c r="E2975">
        <v>92105</v>
      </c>
      <c r="F2975" t="s">
        <v>5918</v>
      </c>
    </row>
    <row r="2976" spans="1:6" x14ac:dyDescent="0.25">
      <c r="A2976" t="s">
        <v>3759</v>
      </c>
      <c r="B2976" t="s">
        <v>5912</v>
      </c>
      <c r="C2976" t="s">
        <v>5952</v>
      </c>
      <c r="D2976" t="s">
        <v>5953</v>
      </c>
      <c r="E2976">
        <v>10024</v>
      </c>
      <c r="F2976" t="s">
        <v>5937</v>
      </c>
    </row>
    <row r="2977" spans="1:6" x14ac:dyDescent="0.25">
      <c r="A2977" t="s">
        <v>3760</v>
      </c>
      <c r="B2977" t="s">
        <v>5912</v>
      </c>
      <c r="C2977" t="s">
        <v>5952</v>
      </c>
      <c r="D2977" t="s">
        <v>5953</v>
      </c>
      <c r="E2977">
        <v>10011</v>
      </c>
      <c r="F2977" t="s">
        <v>5937</v>
      </c>
    </row>
    <row r="2978" spans="1:6" x14ac:dyDescent="0.25">
      <c r="A2978" t="s">
        <v>3761</v>
      </c>
      <c r="B2978" t="s">
        <v>5912</v>
      </c>
      <c r="C2978" t="s">
        <v>5975</v>
      </c>
      <c r="D2978" t="s">
        <v>5922</v>
      </c>
      <c r="E2978">
        <v>28205</v>
      </c>
      <c r="F2978" t="s">
        <v>5915</v>
      </c>
    </row>
    <row r="2979" spans="1:6" x14ac:dyDescent="0.25">
      <c r="A2979" t="s">
        <v>3762</v>
      </c>
      <c r="B2979" t="s">
        <v>5912</v>
      </c>
      <c r="C2979" t="s">
        <v>6318</v>
      </c>
      <c r="D2979" t="s">
        <v>6208</v>
      </c>
      <c r="E2979">
        <v>66212</v>
      </c>
      <c r="F2979" t="s">
        <v>5927</v>
      </c>
    </row>
    <row r="2980" spans="1:6" x14ac:dyDescent="0.25">
      <c r="A2980" t="s">
        <v>3763</v>
      </c>
      <c r="B2980" t="s">
        <v>5912</v>
      </c>
      <c r="C2980" t="s">
        <v>6078</v>
      </c>
      <c r="D2980" t="s">
        <v>5957</v>
      </c>
      <c r="E2980">
        <v>85204</v>
      </c>
      <c r="F2980" t="s">
        <v>5918</v>
      </c>
    </row>
    <row r="2981" spans="1:6" x14ac:dyDescent="0.25">
      <c r="A2981" t="s">
        <v>3764</v>
      </c>
      <c r="B2981" t="s">
        <v>5912</v>
      </c>
      <c r="C2981" t="s">
        <v>6209</v>
      </c>
      <c r="D2981" t="s">
        <v>5994</v>
      </c>
      <c r="E2981">
        <v>74133</v>
      </c>
      <c r="F2981" t="s">
        <v>5927</v>
      </c>
    </row>
    <row r="2982" spans="1:6" x14ac:dyDescent="0.25">
      <c r="A2982" t="s">
        <v>3765</v>
      </c>
      <c r="B2982" t="s">
        <v>5912</v>
      </c>
      <c r="C2982" t="s">
        <v>5952</v>
      </c>
      <c r="D2982" t="s">
        <v>5953</v>
      </c>
      <c r="E2982">
        <v>10035</v>
      </c>
      <c r="F2982" t="s">
        <v>5937</v>
      </c>
    </row>
    <row r="2983" spans="1:6" x14ac:dyDescent="0.25">
      <c r="A2983" t="s">
        <v>3766</v>
      </c>
      <c r="B2983" t="s">
        <v>5912</v>
      </c>
      <c r="C2983" t="s">
        <v>5935</v>
      </c>
      <c r="D2983" t="s">
        <v>5936</v>
      </c>
      <c r="E2983">
        <v>19143</v>
      </c>
      <c r="F2983" t="s">
        <v>5937</v>
      </c>
    </row>
    <row r="2984" spans="1:6" x14ac:dyDescent="0.25">
      <c r="A2984" t="s">
        <v>3767</v>
      </c>
      <c r="B2984" t="s">
        <v>5912</v>
      </c>
      <c r="C2984" t="s">
        <v>6376</v>
      </c>
      <c r="D2984" t="s">
        <v>6057</v>
      </c>
      <c r="E2984">
        <v>39401</v>
      </c>
      <c r="F2984" t="s">
        <v>5915</v>
      </c>
    </row>
    <row r="2985" spans="1:6" x14ac:dyDescent="0.25">
      <c r="A2985" t="s">
        <v>3768</v>
      </c>
      <c r="B2985" t="s">
        <v>5912</v>
      </c>
      <c r="C2985" t="s">
        <v>5916</v>
      </c>
      <c r="D2985" t="s">
        <v>5917</v>
      </c>
      <c r="E2985">
        <v>90049</v>
      </c>
      <c r="F2985" t="s">
        <v>5918</v>
      </c>
    </row>
    <row r="2986" spans="1:6" x14ac:dyDescent="0.25">
      <c r="A2986" t="s">
        <v>3769</v>
      </c>
      <c r="B2986" t="s">
        <v>5912</v>
      </c>
      <c r="C2986" t="s">
        <v>5979</v>
      </c>
      <c r="D2986" t="s">
        <v>5980</v>
      </c>
      <c r="E2986">
        <v>43229</v>
      </c>
      <c r="F2986" t="s">
        <v>5937</v>
      </c>
    </row>
    <row r="2987" spans="1:6" x14ac:dyDescent="0.25">
      <c r="A2987" t="s">
        <v>3770</v>
      </c>
      <c r="B2987" t="s">
        <v>5912</v>
      </c>
      <c r="C2987" t="s">
        <v>6424</v>
      </c>
      <c r="D2987" t="s">
        <v>6309</v>
      </c>
      <c r="E2987">
        <v>83605</v>
      </c>
      <c r="F2987" t="s">
        <v>5918</v>
      </c>
    </row>
    <row r="2988" spans="1:6" x14ac:dyDescent="0.25">
      <c r="A2988" t="s">
        <v>3771</v>
      </c>
      <c r="B2988" t="s">
        <v>5912</v>
      </c>
      <c r="C2988" t="s">
        <v>5984</v>
      </c>
      <c r="D2988" t="s">
        <v>5957</v>
      </c>
      <c r="E2988">
        <v>85023</v>
      </c>
      <c r="F2988" t="s">
        <v>5918</v>
      </c>
    </row>
    <row r="2989" spans="1:6" x14ac:dyDescent="0.25">
      <c r="A2989" t="s">
        <v>3772</v>
      </c>
      <c r="B2989" t="s">
        <v>5912</v>
      </c>
      <c r="C2989" t="s">
        <v>6052</v>
      </c>
      <c r="D2989" t="s">
        <v>5920</v>
      </c>
      <c r="E2989">
        <v>33142</v>
      </c>
      <c r="F2989" t="s">
        <v>5915</v>
      </c>
    </row>
    <row r="2990" spans="1:6" x14ac:dyDescent="0.25">
      <c r="A2990" t="s">
        <v>3773</v>
      </c>
      <c r="B2990" t="s">
        <v>5912</v>
      </c>
      <c r="C2990" t="s">
        <v>5916</v>
      </c>
      <c r="D2990" t="s">
        <v>5917</v>
      </c>
      <c r="E2990">
        <v>90004</v>
      </c>
      <c r="F2990" t="s">
        <v>5918</v>
      </c>
    </row>
    <row r="2991" spans="1:6" x14ac:dyDescent="0.25">
      <c r="A2991" t="s">
        <v>3774</v>
      </c>
      <c r="B2991" t="s">
        <v>5912</v>
      </c>
      <c r="C2991" t="s">
        <v>5954</v>
      </c>
      <c r="D2991" t="s">
        <v>5953</v>
      </c>
      <c r="E2991">
        <v>12180</v>
      </c>
      <c r="F2991" t="s">
        <v>5937</v>
      </c>
    </row>
    <row r="2992" spans="1:6" x14ac:dyDescent="0.25">
      <c r="A2992" t="s">
        <v>3775</v>
      </c>
      <c r="B2992" t="s">
        <v>5912</v>
      </c>
      <c r="C2992" t="s">
        <v>6174</v>
      </c>
      <c r="D2992" t="s">
        <v>6039</v>
      </c>
      <c r="E2992">
        <v>2740</v>
      </c>
      <c r="F2992" t="s">
        <v>5937</v>
      </c>
    </row>
    <row r="2993" spans="1:6" x14ac:dyDescent="0.25">
      <c r="A2993" t="s">
        <v>3776</v>
      </c>
      <c r="B2993" t="s">
        <v>5912</v>
      </c>
      <c r="C2993" t="s">
        <v>6114</v>
      </c>
      <c r="D2993" t="s">
        <v>5967</v>
      </c>
      <c r="E2993">
        <v>29501</v>
      </c>
      <c r="F2993" t="s">
        <v>5915</v>
      </c>
    </row>
    <row r="2994" spans="1:6" x14ac:dyDescent="0.25">
      <c r="A2994" t="s">
        <v>3777</v>
      </c>
      <c r="B2994" t="s">
        <v>5912</v>
      </c>
      <c r="C2994" t="s">
        <v>5916</v>
      </c>
      <c r="D2994" t="s">
        <v>5917</v>
      </c>
      <c r="E2994">
        <v>90049</v>
      </c>
      <c r="F2994" t="s">
        <v>5918</v>
      </c>
    </row>
    <row r="2995" spans="1:6" x14ac:dyDescent="0.25">
      <c r="A2995" t="s">
        <v>3778</v>
      </c>
      <c r="B2995" t="s">
        <v>5912</v>
      </c>
      <c r="C2995" t="s">
        <v>5916</v>
      </c>
      <c r="D2995" t="s">
        <v>5917</v>
      </c>
      <c r="E2995">
        <v>90008</v>
      </c>
      <c r="F2995" t="s">
        <v>5918</v>
      </c>
    </row>
    <row r="2996" spans="1:6" x14ac:dyDescent="0.25">
      <c r="A2996" t="s">
        <v>3779</v>
      </c>
      <c r="B2996" t="s">
        <v>5912</v>
      </c>
      <c r="C2996" t="s">
        <v>5916</v>
      </c>
      <c r="D2996" t="s">
        <v>5917</v>
      </c>
      <c r="E2996">
        <v>90049</v>
      </c>
      <c r="F2996" t="s">
        <v>5918</v>
      </c>
    </row>
    <row r="2997" spans="1:6" x14ac:dyDescent="0.25">
      <c r="A2997" t="s">
        <v>3780</v>
      </c>
      <c r="B2997" t="s">
        <v>5912</v>
      </c>
      <c r="C2997" t="s">
        <v>5979</v>
      </c>
      <c r="D2997" t="s">
        <v>5980</v>
      </c>
      <c r="E2997">
        <v>43229</v>
      </c>
      <c r="F2997" t="s">
        <v>5937</v>
      </c>
    </row>
    <row r="2998" spans="1:6" x14ac:dyDescent="0.25">
      <c r="A2998" t="s">
        <v>3781</v>
      </c>
      <c r="B2998" t="s">
        <v>5912</v>
      </c>
      <c r="C2998" t="s">
        <v>6425</v>
      </c>
      <c r="D2998" t="s">
        <v>5999</v>
      </c>
      <c r="E2998">
        <v>70065</v>
      </c>
      <c r="F2998" t="s">
        <v>5915</v>
      </c>
    </row>
    <row r="2999" spans="1:6" x14ac:dyDescent="0.25">
      <c r="A2999" t="s">
        <v>3782</v>
      </c>
      <c r="B2999" t="s">
        <v>5912</v>
      </c>
      <c r="C2999" t="s">
        <v>6407</v>
      </c>
      <c r="D2999" t="s">
        <v>5926</v>
      </c>
      <c r="E2999">
        <v>75104</v>
      </c>
      <c r="F2999" t="s">
        <v>5927</v>
      </c>
    </row>
    <row r="3000" spans="1:6" x14ac:dyDescent="0.25">
      <c r="A3000" t="s">
        <v>3783</v>
      </c>
      <c r="B3000" t="s">
        <v>5912</v>
      </c>
      <c r="C3000" t="s">
        <v>6162</v>
      </c>
      <c r="D3000" t="s">
        <v>6051</v>
      </c>
      <c r="E3000">
        <v>2908</v>
      </c>
      <c r="F3000" t="s">
        <v>5937</v>
      </c>
    </row>
    <row r="3001" spans="1:6" x14ac:dyDescent="0.25">
      <c r="A3001" t="s">
        <v>3784</v>
      </c>
      <c r="B3001" t="s">
        <v>5912</v>
      </c>
      <c r="C3001" t="s">
        <v>6107</v>
      </c>
      <c r="D3001" t="s">
        <v>5980</v>
      </c>
      <c r="E3001">
        <v>43130</v>
      </c>
      <c r="F3001" t="s">
        <v>5937</v>
      </c>
    </row>
    <row r="3002" spans="1:6" x14ac:dyDescent="0.25">
      <c r="A3002" t="s">
        <v>3785</v>
      </c>
      <c r="B3002" t="s">
        <v>5912</v>
      </c>
      <c r="C3002" t="s">
        <v>5923</v>
      </c>
      <c r="D3002" t="s">
        <v>5924</v>
      </c>
      <c r="E3002">
        <v>98115</v>
      </c>
      <c r="F3002" t="s">
        <v>5918</v>
      </c>
    </row>
    <row r="3003" spans="1:6" x14ac:dyDescent="0.25">
      <c r="A3003" t="s">
        <v>3786</v>
      </c>
      <c r="B3003" t="s">
        <v>5912</v>
      </c>
      <c r="C3003" t="s">
        <v>6061</v>
      </c>
      <c r="D3003" t="s">
        <v>5922</v>
      </c>
      <c r="E3003">
        <v>28540</v>
      </c>
      <c r="F3003" t="s">
        <v>5915</v>
      </c>
    </row>
    <row r="3004" spans="1:6" x14ac:dyDescent="0.25">
      <c r="A3004" t="s">
        <v>3787</v>
      </c>
      <c r="B3004" t="s">
        <v>5912</v>
      </c>
      <c r="C3004" t="s">
        <v>5916</v>
      </c>
      <c r="D3004" t="s">
        <v>5917</v>
      </c>
      <c r="E3004">
        <v>90049</v>
      </c>
      <c r="F3004" t="s">
        <v>5918</v>
      </c>
    </row>
    <row r="3005" spans="1:6" x14ac:dyDescent="0.25">
      <c r="A3005" t="s">
        <v>3788</v>
      </c>
      <c r="B3005" t="s">
        <v>5912</v>
      </c>
      <c r="C3005" t="s">
        <v>6052</v>
      </c>
      <c r="D3005" t="s">
        <v>5920</v>
      </c>
      <c r="E3005">
        <v>33142</v>
      </c>
      <c r="F3005" t="s">
        <v>5915</v>
      </c>
    </row>
    <row r="3006" spans="1:6" x14ac:dyDescent="0.25">
      <c r="A3006" t="s">
        <v>3789</v>
      </c>
      <c r="B3006" t="s">
        <v>5912</v>
      </c>
      <c r="C3006" t="s">
        <v>6426</v>
      </c>
      <c r="D3006" t="s">
        <v>6119</v>
      </c>
      <c r="E3006">
        <v>3060</v>
      </c>
      <c r="F3006" t="s">
        <v>5937</v>
      </c>
    </row>
    <row r="3007" spans="1:6" x14ac:dyDescent="0.25">
      <c r="A3007" t="s">
        <v>3790</v>
      </c>
      <c r="B3007" t="s">
        <v>5912</v>
      </c>
      <c r="C3007" t="s">
        <v>5952</v>
      </c>
      <c r="D3007" t="s">
        <v>5953</v>
      </c>
      <c r="E3007">
        <v>10011</v>
      </c>
      <c r="F3007" t="s">
        <v>5937</v>
      </c>
    </row>
    <row r="3008" spans="1:6" x14ac:dyDescent="0.25">
      <c r="A3008" t="s">
        <v>3791</v>
      </c>
      <c r="B3008" t="s">
        <v>5912</v>
      </c>
      <c r="C3008" t="s">
        <v>5916</v>
      </c>
      <c r="D3008" t="s">
        <v>5917</v>
      </c>
      <c r="E3008">
        <v>90036</v>
      </c>
      <c r="F3008" t="s">
        <v>5918</v>
      </c>
    </row>
    <row r="3009" spans="1:6" x14ac:dyDescent="0.25">
      <c r="A3009" t="s">
        <v>3792</v>
      </c>
      <c r="B3009" t="s">
        <v>5912</v>
      </c>
      <c r="C3009" t="s">
        <v>6195</v>
      </c>
      <c r="D3009" t="s">
        <v>5926</v>
      </c>
      <c r="E3009">
        <v>75007</v>
      </c>
      <c r="F3009" t="s">
        <v>5927</v>
      </c>
    </row>
    <row r="3010" spans="1:6" x14ac:dyDescent="0.25">
      <c r="A3010" t="s">
        <v>3793</v>
      </c>
      <c r="B3010" t="s">
        <v>5912</v>
      </c>
      <c r="C3010" t="s">
        <v>6393</v>
      </c>
      <c r="D3010" t="s">
        <v>5914</v>
      </c>
      <c r="E3010">
        <v>40324</v>
      </c>
      <c r="F3010" t="s">
        <v>5915</v>
      </c>
    </row>
    <row r="3011" spans="1:6" x14ac:dyDescent="0.25">
      <c r="A3011" t="s">
        <v>3794</v>
      </c>
      <c r="B3011" t="s">
        <v>5912</v>
      </c>
      <c r="C3011" t="s">
        <v>5916</v>
      </c>
      <c r="D3011" t="s">
        <v>5917</v>
      </c>
      <c r="E3011">
        <v>90008</v>
      </c>
      <c r="F3011" t="s">
        <v>5918</v>
      </c>
    </row>
    <row r="3012" spans="1:6" x14ac:dyDescent="0.25">
      <c r="A3012" t="s">
        <v>3795</v>
      </c>
      <c r="B3012" t="s">
        <v>5912</v>
      </c>
      <c r="C3012" t="s">
        <v>6091</v>
      </c>
      <c r="D3012" t="s">
        <v>5957</v>
      </c>
      <c r="E3012">
        <v>85635</v>
      </c>
      <c r="F3012" t="s">
        <v>5918</v>
      </c>
    </row>
    <row r="3013" spans="1:6" x14ac:dyDescent="0.25">
      <c r="A3013" t="s">
        <v>3796</v>
      </c>
      <c r="B3013" t="s">
        <v>5912</v>
      </c>
      <c r="C3013" t="s">
        <v>6247</v>
      </c>
      <c r="D3013" t="s">
        <v>5962</v>
      </c>
      <c r="E3013">
        <v>37918</v>
      </c>
      <c r="F3013" t="s">
        <v>5915</v>
      </c>
    </row>
    <row r="3014" spans="1:6" x14ac:dyDescent="0.25">
      <c r="A3014" t="s">
        <v>3797</v>
      </c>
      <c r="B3014" t="s">
        <v>5912</v>
      </c>
      <c r="C3014" t="s">
        <v>6043</v>
      </c>
      <c r="D3014" t="s">
        <v>5957</v>
      </c>
      <c r="E3014">
        <v>85705</v>
      </c>
      <c r="F3014" t="s">
        <v>5918</v>
      </c>
    </row>
    <row r="3015" spans="1:6" x14ac:dyDescent="0.25">
      <c r="A3015" t="s">
        <v>3798</v>
      </c>
      <c r="B3015" t="s">
        <v>5912</v>
      </c>
      <c r="C3015" t="s">
        <v>5969</v>
      </c>
      <c r="D3015" t="s">
        <v>5945</v>
      </c>
      <c r="E3015">
        <v>55407</v>
      </c>
      <c r="F3015" t="s">
        <v>5927</v>
      </c>
    </row>
    <row r="3016" spans="1:6" x14ac:dyDescent="0.25">
      <c r="A3016" t="s">
        <v>3799</v>
      </c>
      <c r="B3016" t="s">
        <v>5912</v>
      </c>
      <c r="C3016" t="s">
        <v>6052</v>
      </c>
      <c r="D3016" t="s">
        <v>5920</v>
      </c>
      <c r="E3016">
        <v>33142</v>
      </c>
      <c r="F3016" t="s">
        <v>5915</v>
      </c>
    </row>
    <row r="3017" spans="1:6" x14ac:dyDescent="0.25">
      <c r="A3017" t="s">
        <v>3800</v>
      </c>
      <c r="B3017" t="s">
        <v>5912</v>
      </c>
      <c r="C3017" t="s">
        <v>5939</v>
      </c>
      <c r="D3017" t="s">
        <v>5926</v>
      </c>
      <c r="E3017">
        <v>77036</v>
      </c>
      <c r="F3017" t="s">
        <v>5927</v>
      </c>
    </row>
    <row r="3018" spans="1:6" x14ac:dyDescent="0.25">
      <c r="A3018" t="s">
        <v>3801</v>
      </c>
      <c r="B3018" t="s">
        <v>5912</v>
      </c>
      <c r="C3018" t="s">
        <v>6113</v>
      </c>
      <c r="D3018" t="s">
        <v>5929</v>
      </c>
      <c r="E3018">
        <v>53209</v>
      </c>
      <c r="F3018" t="s">
        <v>5927</v>
      </c>
    </row>
    <row r="3019" spans="1:6" x14ac:dyDescent="0.25">
      <c r="A3019" t="s">
        <v>3803</v>
      </c>
      <c r="B3019" t="s">
        <v>5912</v>
      </c>
      <c r="C3019" t="s">
        <v>6107</v>
      </c>
      <c r="D3019" t="s">
        <v>5980</v>
      </c>
      <c r="E3019">
        <v>43130</v>
      </c>
      <c r="F3019" t="s">
        <v>5937</v>
      </c>
    </row>
    <row r="3020" spans="1:6" x14ac:dyDescent="0.25">
      <c r="A3020" t="s">
        <v>3804</v>
      </c>
      <c r="B3020" t="s">
        <v>5912</v>
      </c>
      <c r="C3020" t="s">
        <v>6342</v>
      </c>
      <c r="D3020" t="s">
        <v>5926</v>
      </c>
      <c r="E3020">
        <v>78539</v>
      </c>
      <c r="F3020" t="s">
        <v>5927</v>
      </c>
    </row>
    <row r="3021" spans="1:6" x14ac:dyDescent="0.25">
      <c r="A3021" t="s">
        <v>3805</v>
      </c>
      <c r="B3021" t="s">
        <v>5912</v>
      </c>
      <c r="C3021" t="s">
        <v>5952</v>
      </c>
      <c r="D3021" t="s">
        <v>5953</v>
      </c>
      <c r="E3021">
        <v>10009</v>
      </c>
      <c r="F3021" t="s">
        <v>5937</v>
      </c>
    </row>
    <row r="3022" spans="1:6" x14ac:dyDescent="0.25">
      <c r="A3022" t="s">
        <v>3806</v>
      </c>
      <c r="B3022" t="s">
        <v>5912</v>
      </c>
      <c r="C3022" t="s">
        <v>5935</v>
      </c>
      <c r="D3022" t="s">
        <v>5936</v>
      </c>
      <c r="E3022">
        <v>19120</v>
      </c>
      <c r="F3022" t="s">
        <v>5937</v>
      </c>
    </row>
    <row r="3023" spans="1:6" x14ac:dyDescent="0.25">
      <c r="A3023" t="s">
        <v>3807</v>
      </c>
      <c r="B3023" t="s">
        <v>5912</v>
      </c>
      <c r="C3023" t="s">
        <v>5968</v>
      </c>
      <c r="D3023" t="s">
        <v>5953</v>
      </c>
      <c r="E3023">
        <v>14609</v>
      </c>
      <c r="F3023" t="s">
        <v>5937</v>
      </c>
    </row>
    <row r="3024" spans="1:6" x14ac:dyDescent="0.25">
      <c r="A3024" t="s">
        <v>3808</v>
      </c>
      <c r="B3024" t="s">
        <v>5912</v>
      </c>
      <c r="C3024" t="s">
        <v>6018</v>
      </c>
      <c r="D3024" t="s">
        <v>5917</v>
      </c>
      <c r="E3024">
        <v>92037</v>
      </c>
      <c r="F3024" t="s">
        <v>5918</v>
      </c>
    </row>
    <row r="3025" spans="1:6" x14ac:dyDescent="0.25">
      <c r="A3025" t="s">
        <v>3809</v>
      </c>
      <c r="B3025" t="s">
        <v>5912</v>
      </c>
      <c r="C3025" t="s">
        <v>5935</v>
      </c>
      <c r="D3025" t="s">
        <v>5936</v>
      </c>
      <c r="E3025">
        <v>19120</v>
      </c>
      <c r="F3025" t="s">
        <v>5937</v>
      </c>
    </row>
    <row r="3026" spans="1:6" x14ac:dyDescent="0.25">
      <c r="A3026" t="s">
        <v>3810</v>
      </c>
      <c r="B3026" t="s">
        <v>5912</v>
      </c>
      <c r="C3026" t="s">
        <v>6427</v>
      </c>
      <c r="D3026" t="s">
        <v>5962</v>
      </c>
      <c r="E3026">
        <v>38134</v>
      </c>
      <c r="F3026" t="s">
        <v>5915</v>
      </c>
    </row>
    <row r="3027" spans="1:6" x14ac:dyDescent="0.25">
      <c r="A3027" t="s">
        <v>3811</v>
      </c>
      <c r="B3027" t="s">
        <v>5912</v>
      </c>
      <c r="C3027" t="s">
        <v>6028</v>
      </c>
      <c r="D3027" t="s">
        <v>5917</v>
      </c>
      <c r="E3027">
        <v>90712</v>
      </c>
      <c r="F3027" t="s">
        <v>5918</v>
      </c>
    </row>
    <row r="3028" spans="1:6" x14ac:dyDescent="0.25">
      <c r="A3028" t="s">
        <v>3812</v>
      </c>
      <c r="B3028" t="s">
        <v>5912</v>
      </c>
      <c r="C3028" t="s">
        <v>5935</v>
      </c>
      <c r="D3028" t="s">
        <v>5936</v>
      </c>
      <c r="E3028">
        <v>19120</v>
      </c>
      <c r="F3028" t="s">
        <v>5937</v>
      </c>
    </row>
    <row r="3029" spans="1:6" x14ac:dyDescent="0.25">
      <c r="A3029" t="s">
        <v>3813</v>
      </c>
      <c r="B3029" t="s">
        <v>5912</v>
      </c>
      <c r="C3029" t="s">
        <v>6037</v>
      </c>
      <c r="D3029" t="s">
        <v>5926</v>
      </c>
      <c r="E3029">
        <v>78745</v>
      </c>
      <c r="F3029" t="s">
        <v>5927</v>
      </c>
    </row>
    <row r="3030" spans="1:6" x14ac:dyDescent="0.25">
      <c r="A3030" t="s">
        <v>3814</v>
      </c>
      <c r="B3030" t="s">
        <v>5912</v>
      </c>
      <c r="C3030" t="s">
        <v>5916</v>
      </c>
      <c r="D3030" t="s">
        <v>5917</v>
      </c>
      <c r="E3030">
        <v>90008</v>
      </c>
      <c r="F3030" t="s">
        <v>5918</v>
      </c>
    </row>
    <row r="3031" spans="1:6" x14ac:dyDescent="0.25">
      <c r="A3031" t="s">
        <v>3815</v>
      </c>
      <c r="B3031" t="s">
        <v>5912</v>
      </c>
      <c r="C3031" t="s">
        <v>5952</v>
      </c>
      <c r="D3031" t="s">
        <v>5953</v>
      </c>
      <c r="E3031">
        <v>10011</v>
      </c>
      <c r="F3031" t="s">
        <v>5937</v>
      </c>
    </row>
    <row r="3032" spans="1:6" x14ac:dyDescent="0.25">
      <c r="A3032" t="s">
        <v>3816</v>
      </c>
      <c r="B3032" t="s">
        <v>5912</v>
      </c>
      <c r="C3032" t="s">
        <v>5939</v>
      </c>
      <c r="D3032" t="s">
        <v>5926</v>
      </c>
      <c r="E3032">
        <v>77070</v>
      </c>
      <c r="F3032" t="s">
        <v>5927</v>
      </c>
    </row>
    <row r="3033" spans="1:6" x14ac:dyDescent="0.25">
      <c r="A3033" t="s">
        <v>3817</v>
      </c>
      <c r="B3033" t="s">
        <v>5912</v>
      </c>
      <c r="C3033" t="s">
        <v>6228</v>
      </c>
      <c r="D3033" t="s">
        <v>5926</v>
      </c>
      <c r="E3033">
        <v>79424</v>
      </c>
      <c r="F3033" t="s">
        <v>5927</v>
      </c>
    </row>
    <row r="3034" spans="1:6" x14ac:dyDescent="0.25">
      <c r="A3034" t="s">
        <v>3818</v>
      </c>
      <c r="B3034" t="s">
        <v>5912</v>
      </c>
      <c r="C3034" t="s">
        <v>5939</v>
      </c>
      <c r="D3034" t="s">
        <v>5926</v>
      </c>
      <c r="E3034">
        <v>77095</v>
      </c>
      <c r="F3034" t="s">
        <v>5927</v>
      </c>
    </row>
    <row r="3035" spans="1:6" x14ac:dyDescent="0.25">
      <c r="A3035" t="s">
        <v>3819</v>
      </c>
      <c r="B3035" t="s">
        <v>5912</v>
      </c>
      <c r="C3035" t="s">
        <v>6070</v>
      </c>
      <c r="D3035" t="s">
        <v>5917</v>
      </c>
      <c r="E3035">
        <v>92627</v>
      </c>
      <c r="F3035" t="s">
        <v>5918</v>
      </c>
    </row>
    <row r="3036" spans="1:6" x14ac:dyDescent="0.25">
      <c r="A3036" t="s">
        <v>3820</v>
      </c>
      <c r="B3036" t="s">
        <v>5912</v>
      </c>
      <c r="C3036" t="s">
        <v>6142</v>
      </c>
      <c r="D3036" t="s">
        <v>6040</v>
      </c>
      <c r="E3036">
        <v>30076</v>
      </c>
      <c r="F3036" t="s">
        <v>5915</v>
      </c>
    </row>
    <row r="3037" spans="1:6" x14ac:dyDescent="0.25">
      <c r="A3037" t="s">
        <v>3821</v>
      </c>
      <c r="B3037" t="s">
        <v>5912</v>
      </c>
      <c r="C3037" t="s">
        <v>6394</v>
      </c>
      <c r="D3037" t="s">
        <v>5974</v>
      </c>
      <c r="E3037">
        <v>80538</v>
      </c>
      <c r="F3037" t="s">
        <v>5918</v>
      </c>
    </row>
    <row r="3038" spans="1:6" x14ac:dyDescent="0.25">
      <c r="A3038" t="s">
        <v>3822</v>
      </c>
      <c r="B3038" t="s">
        <v>5912</v>
      </c>
      <c r="C3038" t="s">
        <v>5952</v>
      </c>
      <c r="D3038" t="s">
        <v>5953</v>
      </c>
      <c r="E3038">
        <v>10035</v>
      </c>
      <c r="F3038" t="s">
        <v>5937</v>
      </c>
    </row>
    <row r="3039" spans="1:6" x14ac:dyDescent="0.25">
      <c r="A3039" t="s">
        <v>3823</v>
      </c>
      <c r="B3039" t="s">
        <v>5912</v>
      </c>
      <c r="C3039" t="s">
        <v>5935</v>
      </c>
      <c r="D3039" t="s">
        <v>5936</v>
      </c>
      <c r="E3039">
        <v>19143</v>
      </c>
      <c r="F3039" t="s">
        <v>5937</v>
      </c>
    </row>
    <row r="3040" spans="1:6" x14ac:dyDescent="0.25">
      <c r="A3040" t="s">
        <v>3824</v>
      </c>
      <c r="B3040" t="s">
        <v>5912</v>
      </c>
      <c r="C3040" t="s">
        <v>6052</v>
      </c>
      <c r="D3040" t="s">
        <v>5920</v>
      </c>
      <c r="E3040">
        <v>33178</v>
      </c>
      <c r="F3040" t="s">
        <v>5915</v>
      </c>
    </row>
    <row r="3041" spans="1:6" x14ac:dyDescent="0.25">
      <c r="A3041" t="s">
        <v>3825</v>
      </c>
      <c r="B3041" t="s">
        <v>5912</v>
      </c>
      <c r="C3041" t="s">
        <v>6002</v>
      </c>
      <c r="D3041" t="s">
        <v>5926</v>
      </c>
      <c r="E3041">
        <v>75051</v>
      </c>
      <c r="F3041" t="s">
        <v>5927</v>
      </c>
    </row>
    <row r="3042" spans="1:6" x14ac:dyDescent="0.25">
      <c r="A3042" t="s">
        <v>3826</v>
      </c>
      <c r="B3042" t="s">
        <v>5912</v>
      </c>
      <c r="C3042" t="s">
        <v>5955</v>
      </c>
      <c r="D3042" t="s">
        <v>5942</v>
      </c>
      <c r="E3042">
        <v>60653</v>
      </c>
      <c r="F3042" t="s">
        <v>5927</v>
      </c>
    </row>
    <row r="3043" spans="1:6" x14ac:dyDescent="0.25">
      <c r="A3043" t="s">
        <v>3827</v>
      </c>
      <c r="B3043" t="s">
        <v>5912</v>
      </c>
      <c r="C3043" t="s">
        <v>6172</v>
      </c>
      <c r="D3043" t="s">
        <v>5980</v>
      </c>
      <c r="E3043">
        <v>44134</v>
      </c>
      <c r="F3043" t="s">
        <v>5937</v>
      </c>
    </row>
    <row r="3044" spans="1:6" x14ac:dyDescent="0.25">
      <c r="A3044" t="s">
        <v>3828</v>
      </c>
      <c r="B3044" t="s">
        <v>5912</v>
      </c>
      <c r="C3044" t="s">
        <v>6428</v>
      </c>
      <c r="D3044" t="s">
        <v>5917</v>
      </c>
      <c r="E3044">
        <v>94061</v>
      </c>
      <c r="F3044" t="s">
        <v>5918</v>
      </c>
    </row>
    <row r="3045" spans="1:6" x14ac:dyDescent="0.25">
      <c r="A3045" t="s">
        <v>3829</v>
      </c>
      <c r="B3045" t="s">
        <v>5912</v>
      </c>
      <c r="C3045" t="s">
        <v>5952</v>
      </c>
      <c r="D3045" t="s">
        <v>5953</v>
      </c>
      <c r="E3045">
        <v>10011</v>
      </c>
      <c r="F3045" t="s">
        <v>5937</v>
      </c>
    </row>
    <row r="3046" spans="1:6" x14ac:dyDescent="0.25">
      <c r="A3046" t="s">
        <v>3830</v>
      </c>
      <c r="B3046" t="s">
        <v>5912</v>
      </c>
      <c r="C3046" t="s">
        <v>5958</v>
      </c>
      <c r="D3046" t="s">
        <v>5971</v>
      </c>
      <c r="E3046">
        <v>97477</v>
      </c>
      <c r="F3046" t="s">
        <v>5918</v>
      </c>
    </row>
    <row r="3047" spans="1:6" x14ac:dyDescent="0.25">
      <c r="A3047" t="s">
        <v>3831</v>
      </c>
      <c r="B3047" t="s">
        <v>5912</v>
      </c>
      <c r="C3047" t="s">
        <v>5955</v>
      </c>
      <c r="D3047" t="s">
        <v>5942</v>
      </c>
      <c r="E3047">
        <v>60610</v>
      </c>
      <c r="F3047" t="s">
        <v>5927</v>
      </c>
    </row>
    <row r="3048" spans="1:6" x14ac:dyDescent="0.25">
      <c r="A3048" t="s">
        <v>3832</v>
      </c>
      <c r="B3048" t="s">
        <v>5912</v>
      </c>
      <c r="C3048" t="s">
        <v>6347</v>
      </c>
      <c r="D3048" t="s">
        <v>5926</v>
      </c>
      <c r="E3048">
        <v>76021</v>
      </c>
      <c r="F3048" t="s">
        <v>5927</v>
      </c>
    </row>
    <row r="3049" spans="1:6" x14ac:dyDescent="0.25">
      <c r="A3049" t="s">
        <v>3833</v>
      </c>
      <c r="B3049" t="s">
        <v>5912</v>
      </c>
      <c r="C3049" t="s">
        <v>5916</v>
      </c>
      <c r="D3049" t="s">
        <v>5917</v>
      </c>
      <c r="E3049">
        <v>90036</v>
      </c>
      <c r="F3049" t="s">
        <v>5918</v>
      </c>
    </row>
    <row r="3050" spans="1:6" x14ac:dyDescent="0.25">
      <c r="A3050" t="s">
        <v>3834</v>
      </c>
      <c r="B3050" t="s">
        <v>5912</v>
      </c>
      <c r="C3050" t="s">
        <v>5952</v>
      </c>
      <c r="D3050" t="s">
        <v>5953</v>
      </c>
      <c r="E3050">
        <v>10009</v>
      </c>
      <c r="F3050" t="s">
        <v>5937</v>
      </c>
    </row>
    <row r="3051" spans="1:6" x14ac:dyDescent="0.25">
      <c r="A3051" t="s">
        <v>3835</v>
      </c>
      <c r="B3051" t="s">
        <v>5912</v>
      </c>
      <c r="C3051" t="s">
        <v>5932</v>
      </c>
      <c r="D3051" t="s">
        <v>5917</v>
      </c>
      <c r="E3051">
        <v>94109</v>
      </c>
      <c r="F3051" t="s">
        <v>5918</v>
      </c>
    </row>
    <row r="3052" spans="1:6" x14ac:dyDescent="0.25">
      <c r="A3052" t="s">
        <v>3836</v>
      </c>
      <c r="B3052" t="s">
        <v>5912</v>
      </c>
      <c r="C3052" t="s">
        <v>6130</v>
      </c>
      <c r="D3052" t="s">
        <v>5959</v>
      </c>
      <c r="E3052">
        <v>23464</v>
      </c>
      <c r="F3052" t="s">
        <v>5915</v>
      </c>
    </row>
    <row r="3053" spans="1:6" x14ac:dyDescent="0.25">
      <c r="A3053" t="s">
        <v>3838</v>
      </c>
      <c r="B3053" t="s">
        <v>5912</v>
      </c>
      <c r="C3053" t="s">
        <v>5952</v>
      </c>
      <c r="D3053" t="s">
        <v>5953</v>
      </c>
      <c r="E3053">
        <v>10011</v>
      </c>
      <c r="F3053" t="s">
        <v>5937</v>
      </c>
    </row>
    <row r="3054" spans="1:6" x14ac:dyDescent="0.25">
      <c r="A3054" t="s">
        <v>3839</v>
      </c>
      <c r="B3054" t="s">
        <v>5912</v>
      </c>
      <c r="C3054" t="s">
        <v>6429</v>
      </c>
      <c r="D3054" t="s">
        <v>5962</v>
      </c>
      <c r="E3054">
        <v>37087</v>
      </c>
      <c r="F3054" t="s">
        <v>5915</v>
      </c>
    </row>
    <row r="3055" spans="1:6" x14ac:dyDescent="0.25">
      <c r="A3055" t="s">
        <v>3840</v>
      </c>
      <c r="B3055" t="s">
        <v>5912</v>
      </c>
      <c r="C3055" t="s">
        <v>5916</v>
      </c>
      <c r="D3055" t="s">
        <v>5917</v>
      </c>
      <c r="E3055">
        <v>90045</v>
      </c>
      <c r="F3055" t="s">
        <v>5918</v>
      </c>
    </row>
    <row r="3056" spans="1:6" x14ac:dyDescent="0.25">
      <c r="A3056" t="s">
        <v>3842</v>
      </c>
      <c r="B3056" t="s">
        <v>5912</v>
      </c>
      <c r="C3056" t="s">
        <v>6336</v>
      </c>
      <c r="D3056" t="s">
        <v>5917</v>
      </c>
      <c r="E3056">
        <v>91911</v>
      </c>
      <c r="F3056" t="s">
        <v>5918</v>
      </c>
    </row>
    <row r="3057" spans="1:6" x14ac:dyDescent="0.25">
      <c r="A3057" t="s">
        <v>3843</v>
      </c>
      <c r="B3057" t="s">
        <v>5912</v>
      </c>
      <c r="C3057" t="s">
        <v>6354</v>
      </c>
      <c r="D3057" t="s">
        <v>5926</v>
      </c>
      <c r="E3057">
        <v>78501</v>
      </c>
      <c r="F3057" t="s">
        <v>5927</v>
      </c>
    </row>
    <row r="3058" spans="1:6" x14ac:dyDescent="0.25">
      <c r="A3058" t="s">
        <v>3844</v>
      </c>
      <c r="B3058" t="s">
        <v>5912</v>
      </c>
      <c r="C3058" t="s">
        <v>6351</v>
      </c>
      <c r="D3058" t="s">
        <v>5920</v>
      </c>
      <c r="E3058">
        <v>33021</v>
      </c>
      <c r="F3058" t="s">
        <v>5915</v>
      </c>
    </row>
    <row r="3059" spans="1:6" x14ac:dyDescent="0.25">
      <c r="A3059" t="s">
        <v>3845</v>
      </c>
      <c r="B3059" t="s">
        <v>5912</v>
      </c>
      <c r="C3059" t="s">
        <v>5932</v>
      </c>
      <c r="D3059" t="s">
        <v>5917</v>
      </c>
      <c r="E3059">
        <v>94110</v>
      </c>
      <c r="F3059" t="s">
        <v>5918</v>
      </c>
    </row>
    <row r="3060" spans="1:6" x14ac:dyDescent="0.25">
      <c r="A3060" t="s">
        <v>3846</v>
      </c>
      <c r="B3060" t="s">
        <v>5912</v>
      </c>
      <c r="C3060" t="s">
        <v>6430</v>
      </c>
      <c r="D3060" t="s">
        <v>5917</v>
      </c>
      <c r="E3060">
        <v>93454</v>
      </c>
      <c r="F3060" t="s">
        <v>5918</v>
      </c>
    </row>
    <row r="3061" spans="1:6" x14ac:dyDescent="0.25">
      <c r="A3061" t="s">
        <v>3847</v>
      </c>
      <c r="B3061" t="s">
        <v>5912</v>
      </c>
      <c r="C3061" t="s">
        <v>6041</v>
      </c>
      <c r="D3061" t="s">
        <v>6001</v>
      </c>
      <c r="E3061">
        <v>6040</v>
      </c>
      <c r="F3061" t="s">
        <v>5937</v>
      </c>
    </row>
    <row r="3062" spans="1:6" x14ac:dyDescent="0.25">
      <c r="A3062" t="s">
        <v>3848</v>
      </c>
      <c r="B3062" t="s">
        <v>5912</v>
      </c>
      <c r="C3062" t="s">
        <v>6110</v>
      </c>
      <c r="D3062" t="s">
        <v>5934</v>
      </c>
      <c r="E3062">
        <v>68104</v>
      </c>
      <c r="F3062" t="s">
        <v>5927</v>
      </c>
    </row>
    <row r="3063" spans="1:6" x14ac:dyDescent="0.25">
      <c r="A3063" t="s">
        <v>3849</v>
      </c>
      <c r="B3063" t="s">
        <v>5912</v>
      </c>
      <c r="C3063" t="s">
        <v>5992</v>
      </c>
      <c r="D3063" t="s">
        <v>5917</v>
      </c>
      <c r="E3063">
        <v>95123</v>
      </c>
      <c r="F3063" t="s">
        <v>5918</v>
      </c>
    </row>
    <row r="3064" spans="1:6" x14ac:dyDescent="0.25">
      <c r="A3064" t="s">
        <v>3850</v>
      </c>
      <c r="B3064" t="s">
        <v>5912</v>
      </c>
      <c r="C3064" t="s">
        <v>5932</v>
      </c>
      <c r="D3064" t="s">
        <v>5917</v>
      </c>
      <c r="E3064">
        <v>94122</v>
      </c>
      <c r="F3064" t="s">
        <v>5918</v>
      </c>
    </row>
    <row r="3065" spans="1:6" x14ac:dyDescent="0.25">
      <c r="A3065" t="s">
        <v>3851</v>
      </c>
      <c r="B3065" t="s">
        <v>5912</v>
      </c>
      <c r="C3065" t="s">
        <v>5932</v>
      </c>
      <c r="D3065" t="s">
        <v>5917</v>
      </c>
      <c r="E3065">
        <v>94109</v>
      </c>
      <c r="F3065" t="s">
        <v>5918</v>
      </c>
    </row>
    <row r="3066" spans="1:6" x14ac:dyDescent="0.25">
      <c r="A3066" t="s">
        <v>3852</v>
      </c>
      <c r="B3066" t="s">
        <v>5912</v>
      </c>
      <c r="C3066" t="s">
        <v>6033</v>
      </c>
      <c r="D3066" t="s">
        <v>5917</v>
      </c>
      <c r="E3066">
        <v>90805</v>
      </c>
      <c r="F3066" t="s">
        <v>5918</v>
      </c>
    </row>
    <row r="3067" spans="1:6" x14ac:dyDescent="0.25">
      <c r="A3067" t="s">
        <v>3853</v>
      </c>
      <c r="B3067" t="s">
        <v>5912</v>
      </c>
      <c r="C3067" t="s">
        <v>5979</v>
      </c>
      <c r="D3067" t="s">
        <v>6040</v>
      </c>
      <c r="E3067">
        <v>31907</v>
      </c>
      <c r="F3067" t="s">
        <v>5915</v>
      </c>
    </row>
    <row r="3068" spans="1:6" x14ac:dyDescent="0.25">
      <c r="A3068" t="s">
        <v>3854</v>
      </c>
      <c r="B3068" t="s">
        <v>5912</v>
      </c>
      <c r="C3068" t="s">
        <v>5932</v>
      </c>
      <c r="D3068" t="s">
        <v>5917</v>
      </c>
      <c r="E3068">
        <v>94110</v>
      </c>
      <c r="F3068" t="s">
        <v>5918</v>
      </c>
    </row>
    <row r="3069" spans="1:6" x14ac:dyDescent="0.25">
      <c r="A3069" t="s">
        <v>3855</v>
      </c>
      <c r="B3069" t="s">
        <v>5912</v>
      </c>
      <c r="C3069" t="s">
        <v>5916</v>
      </c>
      <c r="D3069" t="s">
        <v>5917</v>
      </c>
      <c r="E3069">
        <v>90004</v>
      </c>
      <c r="F3069" t="s">
        <v>5918</v>
      </c>
    </row>
    <row r="3070" spans="1:6" x14ac:dyDescent="0.25">
      <c r="A3070" t="s">
        <v>3856</v>
      </c>
      <c r="B3070" t="s">
        <v>5912</v>
      </c>
      <c r="C3070" t="s">
        <v>5935</v>
      </c>
      <c r="D3070" t="s">
        <v>5936</v>
      </c>
      <c r="E3070">
        <v>19120</v>
      </c>
      <c r="F3070" t="s">
        <v>5937</v>
      </c>
    </row>
    <row r="3071" spans="1:6" x14ac:dyDescent="0.25">
      <c r="A3071" t="s">
        <v>3857</v>
      </c>
      <c r="B3071" t="s">
        <v>5912</v>
      </c>
      <c r="C3071" t="s">
        <v>6209</v>
      </c>
      <c r="D3071" t="s">
        <v>5994</v>
      </c>
      <c r="E3071">
        <v>74133</v>
      </c>
      <c r="F3071" t="s">
        <v>5927</v>
      </c>
    </row>
    <row r="3072" spans="1:6" x14ac:dyDescent="0.25">
      <c r="A3072" t="s">
        <v>3858</v>
      </c>
      <c r="B3072" t="s">
        <v>5912</v>
      </c>
      <c r="C3072" t="s">
        <v>5916</v>
      </c>
      <c r="D3072" t="s">
        <v>5917</v>
      </c>
      <c r="E3072">
        <v>90049</v>
      </c>
      <c r="F3072" t="s">
        <v>5918</v>
      </c>
    </row>
    <row r="3073" spans="1:6" x14ac:dyDescent="0.25">
      <c r="A3073" t="s">
        <v>3859</v>
      </c>
      <c r="B3073" t="s">
        <v>5912</v>
      </c>
      <c r="C3073" t="s">
        <v>6076</v>
      </c>
      <c r="D3073" t="s">
        <v>5920</v>
      </c>
      <c r="E3073">
        <v>33801</v>
      </c>
      <c r="F3073" t="s">
        <v>5915</v>
      </c>
    </row>
    <row r="3074" spans="1:6" x14ac:dyDescent="0.25">
      <c r="A3074" t="s">
        <v>3860</v>
      </c>
      <c r="B3074" t="s">
        <v>5912</v>
      </c>
      <c r="C3074" t="s">
        <v>5939</v>
      </c>
      <c r="D3074" t="s">
        <v>5926</v>
      </c>
      <c r="E3074">
        <v>77036</v>
      </c>
      <c r="F3074" t="s">
        <v>5927</v>
      </c>
    </row>
    <row r="3075" spans="1:6" x14ac:dyDescent="0.25">
      <c r="A3075" t="s">
        <v>3861</v>
      </c>
      <c r="B3075" t="s">
        <v>5912</v>
      </c>
      <c r="C3075" t="s">
        <v>5916</v>
      </c>
      <c r="D3075" t="s">
        <v>5917</v>
      </c>
      <c r="E3075">
        <v>90008</v>
      </c>
      <c r="F3075" t="s">
        <v>5918</v>
      </c>
    </row>
    <row r="3076" spans="1:6" x14ac:dyDescent="0.25">
      <c r="A3076" t="s">
        <v>3862</v>
      </c>
      <c r="B3076" t="s">
        <v>5912</v>
      </c>
      <c r="C3076" t="s">
        <v>5958</v>
      </c>
      <c r="D3076" t="s">
        <v>5959</v>
      </c>
      <c r="E3076">
        <v>22153</v>
      </c>
      <c r="F3076" t="s">
        <v>5915</v>
      </c>
    </row>
    <row r="3077" spans="1:6" x14ac:dyDescent="0.25">
      <c r="A3077" t="s">
        <v>3863</v>
      </c>
      <c r="B3077" t="s">
        <v>5912</v>
      </c>
      <c r="C3077" t="s">
        <v>5952</v>
      </c>
      <c r="D3077" t="s">
        <v>5953</v>
      </c>
      <c r="E3077">
        <v>10035</v>
      </c>
      <c r="F3077" t="s">
        <v>5937</v>
      </c>
    </row>
    <row r="3078" spans="1:6" x14ac:dyDescent="0.25">
      <c r="A3078" t="s">
        <v>3865</v>
      </c>
      <c r="B3078" t="s">
        <v>5912</v>
      </c>
      <c r="C3078" t="s">
        <v>5958</v>
      </c>
      <c r="D3078" t="s">
        <v>5987</v>
      </c>
      <c r="E3078">
        <v>65807</v>
      </c>
      <c r="F3078" t="s">
        <v>5927</v>
      </c>
    </row>
    <row r="3079" spans="1:6" x14ac:dyDescent="0.25">
      <c r="A3079" t="s">
        <v>3866</v>
      </c>
      <c r="B3079" t="s">
        <v>5912</v>
      </c>
      <c r="C3079" t="s">
        <v>5966</v>
      </c>
      <c r="D3079" t="s">
        <v>5967</v>
      </c>
      <c r="E3079">
        <v>29203</v>
      </c>
      <c r="F3079" t="s">
        <v>5915</v>
      </c>
    </row>
    <row r="3080" spans="1:6" x14ac:dyDescent="0.25">
      <c r="A3080" t="s">
        <v>3867</v>
      </c>
      <c r="B3080" t="s">
        <v>5912</v>
      </c>
      <c r="C3080" t="s">
        <v>5970</v>
      </c>
      <c r="D3080" t="s">
        <v>5971</v>
      </c>
      <c r="E3080">
        <v>97206</v>
      </c>
      <c r="F3080" t="s">
        <v>5918</v>
      </c>
    </row>
    <row r="3081" spans="1:6" x14ac:dyDescent="0.25">
      <c r="A3081" t="s">
        <v>3868</v>
      </c>
      <c r="B3081" t="s">
        <v>5912</v>
      </c>
      <c r="C3081" t="s">
        <v>5935</v>
      </c>
      <c r="D3081" t="s">
        <v>5936</v>
      </c>
      <c r="E3081">
        <v>19120</v>
      </c>
      <c r="F3081" t="s">
        <v>5937</v>
      </c>
    </row>
    <row r="3082" spans="1:6" x14ac:dyDescent="0.25">
      <c r="A3082" t="s">
        <v>3869</v>
      </c>
      <c r="B3082" t="s">
        <v>5912</v>
      </c>
      <c r="C3082" t="s">
        <v>5952</v>
      </c>
      <c r="D3082" t="s">
        <v>5953</v>
      </c>
      <c r="E3082">
        <v>10035</v>
      </c>
      <c r="F3082" t="s">
        <v>5937</v>
      </c>
    </row>
    <row r="3083" spans="1:6" x14ac:dyDescent="0.25">
      <c r="A3083" t="s">
        <v>3870</v>
      </c>
      <c r="B3083" t="s">
        <v>5912</v>
      </c>
      <c r="C3083" t="s">
        <v>6431</v>
      </c>
      <c r="D3083" t="s">
        <v>5942</v>
      </c>
      <c r="E3083">
        <v>60016</v>
      </c>
      <c r="F3083" t="s">
        <v>5927</v>
      </c>
    </row>
    <row r="3084" spans="1:6" x14ac:dyDescent="0.25">
      <c r="A3084" t="s">
        <v>3871</v>
      </c>
      <c r="B3084" t="s">
        <v>5912</v>
      </c>
      <c r="C3084" t="s">
        <v>5952</v>
      </c>
      <c r="D3084" t="s">
        <v>5953</v>
      </c>
      <c r="E3084">
        <v>10035</v>
      </c>
      <c r="F3084" t="s">
        <v>5937</v>
      </c>
    </row>
    <row r="3085" spans="1:6" x14ac:dyDescent="0.25">
      <c r="A3085" t="s">
        <v>3872</v>
      </c>
      <c r="B3085" t="s">
        <v>5912</v>
      </c>
      <c r="C3085" t="s">
        <v>5923</v>
      </c>
      <c r="D3085" t="s">
        <v>5924</v>
      </c>
      <c r="E3085">
        <v>98103</v>
      </c>
      <c r="F3085" t="s">
        <v>5918</v>
      </c>
    </row>
    <row r="3086" spans="1:6" x14ac:dyDescent="0.25">
      <c r="A3086" t="s">
        <v>3873</v>
      </c>
      <c r="B3086" t="s">
        <v>5912</v>
      </c>
      <c r="C3086" t="s">
        <v>5939</v>
      </c>
      <c r="D3086" t="s">
        <v>5926</v>
      </c>
      <c r="E3086">
        <v>77095</v>
      </c>
      <c r="F3086" t="s">
        <v>5927</v>
      </c>
    </row>
    <row r="3087" spans="1:6" x14ac:dyDescent="0.25">
      <c r="A3087" t="s">
        <v>3874</v>
      </c>
      <c r="B3087" t="s">
        <v>5912</v>
      </c>
      <c r="C3087" t="s">
        <v>5935</v>
      </c>
      <c r="D3087" t="s">
        <v>5936</v>
      </c>
      <c r="E3087">
        <v>19143</v>
      </c>
      <c r="F3087" t="s">
        <v>5937</v>
      </c>
    </row>
    <row r="3088" spans="1:6" x14ac:dyDescent="0.25">
      <c r="A3088" t="s">
        <v>3875</v>
      </c>
      <c r="B3088" t="s">
        <v>5912</v>
      </c>
      <c r="C3088" t="s">
        <v>5979</v>
      </c>
      <c r="D3088" t="s">
        <v>5951</v>
      </c>
      <c r="E3088">
        <v>47201</v>
      </c>
      <c r="F3088" t="s">
        <v>5927</v>
      </c>
    </row>
    <row r="3089" spans="1:6" x14ac:dyDescent="0.25">
      <c r="A3089" t="s">
        <v>3876</v>
      </c>
      <c r="B3089" t="s">
        <v>5912</v>
      </c>
      <c r="C3089" t="s">
        <v>6103</v>
      </c>
      <c r="D3089" t="s">
        <v>5942</v>
      </c>
      <c r="E3089">
        <v>60201</v>
      </c>
      <c r="F3089" t="s">
        <v>5927</v>
      </c>
    </row>
    <row r="3090" spans="1:6" x14ac:dyDescent="0.25">
      <c r="A3090" t="s">
        <v>3877</v>
      </c>
      <c r="B3090" t="s">
        <v>5912</v>
      </c>
      <c r="C3090" t="s">
        <v>6300</v>
      </c>
      <c r="D3090" t="s">
        <v>5917</v>
      </c>
      <c r="E3090">
        <v>92307</v>
      </c>
      <c r="F3090" t="s">
        <v>5918</v>
      </c>
    </row>
    <row r="3091" spans="1:6" x14ac:dyDescent="0.25">
      <c r="A3091" t="s">
        <v>3878</v>
      </c>
      <c r="B3091" t="s">
        <v>5912</v>
      </c>
      <c r="C3091" t="s">
        <v>5979</v>
      </c>
      <c r="D3091" t="s">
        <v>5980</v>
      </c>
      <c r="E3091">
        <v>43229</v>
      </c>
      <c r="F3091" t="s">
        <v>5937</v>
      </c>
    </row>
    <row r="3092" spans="1:6" x14ac:dyDescent="0.25">
      <c r="A3092" t="s">
        <v>3879</v>
      </c>
      <c r="B3092" t="s">
        <v>5912</v>
      </c>
      <c r="C3092" t="s">
        <v>6250</v>
      </c>
      <c r="D3092" t="s">
        <v>5980</v>
      </c>
      <c r="E3092">
        <v>43302</v>
      </c>
      <c r="F3092" t="s">
        <v>5937</v>
      </c>
    </row>
    <row r="3093" spans="1:6" x14ac:dyDescent="0.25">
      <c r="A3093" t="s">
        <v>3880</v>
      </c>
      <c r="B3093" t="s">
        <v>5912</v>
      </c>
      <c r="C3093" t="s">
        <v>5939</v>
      </c>
      <c r="D3093" t="s">
        <v>5926</v>
      </c>
      <c r="E3093">
        <v>77095</v>
      </c>
      <c r="F3093" t="s">
        <v>5927</v>
      </c>
    </row>
    <row r="3094" spans="1:6" x14ac:dyDescent="0.25">
      <c r="A3094" t="s">
        <v>3881</v>
      </c>
      <c r="B3094" t="s">
        <v>5912</v>
      </c>
      <c r="C3094" t="s">
        <v>6250</v>
      </c>
      <c r="D3094" t="s">
        <v>5980</v>
      </c>
      <c r="E3094">
        <v>43302</v>
      </c>
      <c r="F3094" t="s">
        <v>5937</v>
      </c>
    </row>
    <row r="3095" spans="1:6" x14ac:dyDescent="0.25">
      <c r="A3095" t="s">
        <v>3882</v>
      </c>
      <c r="B3095" t="s">
        <v>5912</v>
      </c>
      <c r="C3095" t="s">
        <v>5923</v>
      </c>
      <c r="D3095" t="s">
        <v>5924</v>
      </c>
      <c r="E3095">
        <v>98103</v>
      </c>
      <c r="F3095" t="s">
        <v>5918</v>
      </c>
    </row>
    <row r="3096" spans="1:6" x14ac:dyDescent="0.25">
      <c r="A3096" t="s">
        <v>3883</v>
      </c>
      <c r="B3096" t="s">
        <v>5912</v>
      </c>
      <c r="C3096" t="s">
        <v>6432</v>
      </c>
      <c r="D3096" t="s">
        <v>5924</v>
      </c>
      <c r="E3096">
        <v>98632</v>
      </c>
      <c r="F3096" t="s">
        <v>5918</v>
      </c>
    </row>
    <row r="3097" spans="1:6" x14ac:dyDescent="0.25">
      <c r="A3097" t="s">
        <v>3884</v>
      </c>
      <c r="B3097" t="s">
        <v>5912</v>
      </c>
      <c r="C3097" t="s">
        <v>6293</v>
      </c>
      <c r="D3097" t="s">
        <v>5917</v>
      </c>
      <c r="E3097">
        <v>90278</v>
      </c>
      <c r="F3097" t="s">
        <v>5918</v>
      </c>
    </row>
    <row r="3098" spans="1:6" x14ac:dyDescent="0.25">
      <c r="A3098" t="s">
        <v>3885</v>
      </c>
      <c r="B3098" t="s">
        <v>5912</v>
      </c>
      <c r="C3098" t="s">
        <v>5952</v>
      </c>
      <c r="D3098" t="s">
        <v>5953</v>
      </c>
      <c r="E3098">
        <v>10035</v>
      </c>
      <c r="F3098" t="s">
        <v>5937</v>
      </c>
    </row>
    <row r="3099" spans="1:6" x14ac:dyDescent="0.25">
      <c r="A3099" t="s">
        <v>3886</v>
      </c>
      <c r="B3099" t="s">
        <v>5912</v>
      </c>
      <c r="C3099" t="s">
        <v>6055</v>
      </c>
      <c r="D3099" t="s">
        <v>5914</v>
      </c>
      <c r="E3099">
        <v>40214</v>
      </c>
      <c r="F3099" t="s">
        <v>5915</v>
      </c>
    </row>
    <row r="3100" spans="1:6" x14ac:dyDescent="0.25">
      <c r="A3100" t="s">
        <v>3887</v>
      </c>
      <c r="B3100" t="s">
        <v>5912</v>
      </c>
      <c r="C3100" t="s">
        <v>6104</v>
      </c>
      <c r="D3100" t="s">
        <v>5947</v>
      </c>
      <c r="E3100">
        <v>48183</v>
      </c>
      <c r="F3100" t="s">
        <v>5927</v>
      </c>
    </row>
    <row r="3101" spans="1:6" x14ac:dyDescent="0.25">
      <c r="A3101" t="s">
        <v>3888</v>
      </c>
      <c r="B3101" t="s">
        <v>5912</v>
      </c>
      <c r="C3101" t="s">
        <v>5916</v>
      </c>
      <c r="D3101" t="s">
        <v>5917</v>
      </c>
      <c r="E3101">
        <v>90045</v>
      </c>
      <c r="F3101" t="s">
        <v>5918</v>
      </c>
    </row>
    <row r="3102" spans="1:6" x14ac:dyDescent="0.25">
      <c r="A3102" t="s">
        <v>3889</v>
      </c>
      <c r="B3102" t="s">
        <v>5912</v>
      </c>
      <c r="C3102" t="s">
        <v>6433</v>
      </c>
      <c r="D3102" t="s">
        <v>5962</v>
      </c>
      <c r="E3102">
        <v>37075</v>
      </c>
      <c r="F3102" t="s">
        <v>5915</v>
      </c>
    </row>
    <row r="3103" spans="1:6" x14ac:dyDescent="0.25">
      <c r="A3103" t="s">
        <v>3890</v>
      </c>
      <c r="B3103" t="s">
        <v>5912</v>
      </c>
      <c r="C3103" t="s">
        <v>5970</v>
      </c>
      <c r="D3103" t="s">
        <v>5971</v>
      </c>
      <c r="E3103">
        <v>97206</v>
      </c>
      <c r="F3103" t="s">
        <v>5918</v>
      </c>
    </row>
    <row r="3104" spans="1:6" x14ac:dyDescent="0.25">
      <c r="A3104" t="s">
        <v>3891</v>
      </c>
      <c r="B3104" t="s">
        <v>5912</v>
      </c>
      <c r="C3104" t="s">
        <v>6175</v>
      </c>
      <c r="D3104" t="s">
        <v>5926</v>
      </c>
      <c r="E3104">
        <v>75061</v>
      </c>
      <c r="F3104" t="s">
        <v>5927</v>
      </c>
    </row>
    <row r="3105" spans="1:6" x14ac:dyDescent="0.25">
      <c r="A3105" t="s">
        <v>3892</v>
      </c>
      <c r="B3105" t="s">
        <v>5912</v>
      </c>
      <c r="C3105" t="s">
        <v>6093</v>
      </c>
      <c r="D3105" t="s">
        <v>5980</v>
      </c>
      <c r="E3105">
        <v>44105</v>
      </c>
      <c r="F3105" t="s">
        <v>5937</v>
      </c>
    </row>
    <row r="3106" spans="1:6" x14ac:dyDescent="0.25">
      <c r="A3106" t="s">
        <v>3893</v>
      </c>
      <c r="B3106" t="s">
        <v>5912</v>
      </c>
      <c r="C3106" t="s">
        <v>6434</v>
      </c>
      <c r="D3106" t="s">
        <v>5978</v>
      </c>
      <c r="E3106">
        <v>50701</v>
      </c>
      <c r="F3106" t="s">
        <v>5927</v>
      </c>
    </row>
    <row r="3107" spans="1:6" x14ac:dyDescent="0.25">
      <c r="A3107" t="s">
        <v>3894</v>
      </c>
      <c r="B3107" t="s">
        <v>5912</v>
      </c>
      <c r="C3107" t="s">
        <v>5923</v>
      </c>
      <c r="D3107" t="s">
        <v>5924</v>
      </c>
      <c r="E3107">
        <v>98105</v>
      </c>
      <c r="F3107" t="s">
        <v>5918</v>
      </c>
    </row>
    <row r="3108" spans="1:6" x14ac:dyDescent="0.25">
      <c r="A3108" t="s">
        <v>3895</v>
      </c>
      <c r="B3108" t="s">
        <v>5912</v>
      </c>
      <c r="C3108" t="s">
        <v>5935</v>
      </c>
      <c r="D3108" t="s">
        <v>5936</v>
      </c>
      <c r="E3108">
        <v>19120</v>
      </c>
      <c r="F3108" t="s">
        <v>5937</v>
      </c>
    </row>
    <row r="3109" spans="1:6" x14ac:dyDescent="0.25">
      <c r="A3109" t="s">
        <v>3896</v>
      </c>
      <c r="B3109" t="s">
        <v>5912</v>
      </c>
      <c r="C3109" t="s">
        <v>5952</v>
      </c>
      <c r="D3109" t="s">
        <v>5953</v>
      </c>
      <c r="E3109">
        <v>10009</v>
      </c>
      <c r="F3109" t="s">
        <v>5937</v>
      </c>
    </row>
    <row r="3110" spans="1:6" x14ac:dyDescent="0.25">
      <c r="A3110" t="s">
        <v>3897</v>
      </c>
      <c r="B3110" t="s">
        <v>5912</v>
      </c>
      <c r="C3110" t="s">
        <v>5992</v>
      </c>
      <c r="D3110" t="s">
        <v>5917</v>
      </c>
      <c r="E3110">
        <v>95123</v>
      </c>
      <c r="F3110" t="s">
        <v>5918</v>
      </c>
    </row>
    <row r="3111" spans="1:6" x14ac:dyDescent="0.25">
      <c r="A3111" t="s">
        <v>3898</v>
      </c>
      <c r="B3111" t="s">
        <v>5912</v>
      </c>
      <c r="C3111" t="s">
        <v>5916</v>
      </c>
      <c r="D3111" t="s">
        <v>5917</v>
      </c>
      <c r="E3111">
        <v>90008</v>
      </c>
      <c r="F3111" t="s">
        <v>5918</v>
      </c>
    </row>
    <row r="3112" spans="1:6" x14ac:dyDescent="0.25">
      <c r="A3112" t="s">
        <v>3899</v>
      </c>
      <c r="B3112" t="s">
        <v>5912</v>
      </c>
      <c r="C3112" t="s">
        <v>5921</v>
      </c>
      <c r="D3112" t="s">
        <v>6119</v>
      </c>
      <c r="E3112">
        <v>3301</v>
      </c>
      <c r="F3112" t="s">
        <v>5937</v>
      </c>
    </row>
    <row r="3113" spans="1:6" x14ac:dyDescent="0.25">
      <c r="A3113" t="s">
        <v>3900</v>
      </c>
      <c r="B3113" t="s">
        <v>5912</v>
      </c>
      <c r="C3113" t="s">
        <v>5966</v>
      </c>
      <c r="D3113" t="s">
        <v>5962</v>
      </c>
      <c r="E3113">
        <v>38401</v>
      </c>
      <c r="F3113" t="s">
        <v>5915</v>
      </c>
    </row>
    <row r="3114" spans="1:6" x14ac:dyDescent="0.25">
      <c r="A3114" t="s">
        <v>3901</v>
      </c>
      <c r="B3114" t="s">
        <v>5912</v>
      </c>
      <c r="C3114" t="s">
        <v>6191</v>
      </c>
      <c r="D3114" t="s">
        <v>5924</v>
      </c>
      <c r="E3114">
        <v>98006</v>
      </c>
      <c r="F3114" t="s">
        <v>5918</v>
      </c>
    </row>
    <row r="3115" spans="1:6" x14ac:dyDescent="0.25">
      <c r="A3115" t="s">
        <v>3902</v>
      </c>
      <c r="B3115" t="s">
        <v>5912</v>
      </c>
      <c r="C3115" t="s">
        <v>5923</v>
      </c>
      <c r="D3115" t="s">
        <v>5924</v>
      </c>
      <c r="E3115">
        <v>98105</v>
      </c>
      <c r="F3115" t="s">
        <v>5918</v>
      </c>
    </row>
    <row r="3116" spans="1:6" x14ac:dyDescent="0.25">
      <c r="A3116" t="s">
        <v>3903</v>
      </c>
      <c r="B3116" t="s">
        <v>5912</v>
      </c>
      <c r="C3116" t="s">
        <v>5979</v>
      </c>
      <c r="D3116" t="s">
        <v>5951</v>
      </c>
      <c r="E3116">
        <v>47201</v>
      </c>
      <c r="F3116" t="s">
        <v>5927</v>
      </c>
    </row>
    <row r="3117" spans="1:6" x14ac:dyDescent="0.25">
      <c r="A3117" t="s">
        <v>3904</v>
      </c>
      <c r="B3117" t="s">
        <v>5912</v>
      </c>
      <c r="C3117" t="s">
        <v>5955</v>
      </c>
      <c r="D3117" t="s">
        <v>5942</v>
      </c>
      <c r="E3117">
        <v>60623</v>
      </c>
      <c r="F3117" t="s">
        <v>5927</v>
      </c>
    </row>
    <row r="3118" spans="1:6" x14ac:dyDescent="0.25">
      <c r="A3118" t="s">
        <v>3905</v>
      </c>
      <c r="B3118" t="s">
        <v>5912</v>
      </c>
      <c r="C3118" t="s">
        <v>6382</v>
      </c>
      <c r="D3118" t="s">
        <v>6040</v>
      </c>
      <c r="E3118">
        <v>30062</v>
      </c>
      <c r="F3118" t="s">
        <v>5915</v>
      </c>
    </row>
    <row r="3119" spans="1:6" x14ac:dyDescent="0.25">
      <c r="A3119" t="s">
        <v>3906</v>
      </c>
      <c r="B3119" t="s">
        <v>5912</v>
      </c>
      <c r="C3119" t="s">
        <v>6077</v>
      </c>
      <c r="D3119" t="s">
        <v>5964</v>
      </c>
      <c r="E3119">
        <v>36116</v>
      </c>
      <c r="F3119" t="s">
        <v>5915</v>
      </c>
    </row>
    <row r="3120" spans="1:6" x14ac:dyDescent="0.25">
      <c r="A3120" t="s">
        <v>3907</v>
      </c>
      <c r="B3120" t="s">
        <v>5912</v>
      </c>
      <c r="C3120" t="s">
        <v>6200</v>
      </c>
      <c r="D3120" t="s">
        <v>5926</v>
      </c>
      <c r="E3120">
        <v>75023</v>
      </c>
      <c r="F3120" t="s">
        <v>5927</v>
      </c>
    </row>
    <row r="3121" spans="1:6" x14ac:dyDescent="0.25">
      <c r="A3121" t="s">
        <v>3908</v>
      </c>
      <c r="B3121" t="s">
        <v>5912</v>
      </c>
      <c r="C3121" t="s">
        <v>6024</v>
      </c>
      <c r="D3121" t="s">
        <v>5920</v>
      </c>
      <c r="E3121">
        <v>33319</v>
      </c>
      <c r="F3121" t="s">
        <v>5915</v>
      </c>
    </row>
    <row r="3122" spans="1:6" x14ac:dyDescent="0.25">
      <c r="A3122" t="s">
        <v>3909</v>
      </c>
      <c r="B3122" t="s">
        <v>5912</v>
      </c>
      <c r="C3122" t="s">
        <v>5979</v>
      </c>
      <c r="D3122" t="s">
        <v>5980</v>
      </c>
      <c r="E3122">
        <v>43229</v>
      </c>
      <c r="F3122" t="s">
        <v>5937</v>
      </c>
    </row>
    <row r="3123" spans="1:6" x14ac:dyDescent="0.25">
      <c r="A3123" t="s">
        <v>3910</v>
      </c>
      <c r="B3123" t="s">
        <v>5912</v>
      </c>
      <c r="C3123" t="s">
        <v>5952</v>
      </c>
      <c r="D3123" t="s">
        <v>5953</v>
      </c>
      <c r="E3123">
        <v>10009</v>
      </c>
      <c r="F3123" t="s">
        <v>5937</v>
      </c>
    </row>
    <row r="3124" spans="1:6" x14ac:dyDescent="0.25">
      <c r="A3124" t="s">
        <v>3911</v>
      </c>
      <c r="B3124" t="s">
        <v>5912</v>
      </c>
      <c r="C3124" t="s">
        <v>6054</v>
      </c>
      <c r="D3124" t="s">
        <v>5951</v>
      </c>
      <c r="E3124">
        <v>47374</v>
      </c>
      <c r="F3124" t="s">
        <v>5927</v>
      </c>
    </row>
    <row r="3125" spans="1:6" x14ac:dyDescent="0.25">
      <c r="A3125" t="s">
        <v>3912</v>
      </c>
      <c r="B3125" t="s">
        <v>5912</v>
      </c>
      <c r="C3125" t="s">
        <v>5923</v>
      </c>
      <c r="D3125" t="s">
        <v>5924</v>
      </c>
      <c r="E3125">
        <v>98115</v>
      </c>
      <c r="F3125" t="s">
        <v>5918</v>
      </c>
    </row>
    <row r="3126" spans="1:6" x14ac:dyDescent="0.25">
      <c r="A3126" t="s">
        <v>3913</v>
      </c>
      <c r="B3126" t="s">
        <v>5912</v>
      </c>
      <c r="C3126" t="s">
        <v>6033</v>
      </c>
      <c r="D3126" t="s">
        <v>5953</v>
      </c>
      <c r="E3126">
        <v>11561</v>
      </c>
      <c r="F3126" t="s">
        <v>5937</v>
      </c>
    </row>
    <row r="3127" spans="1:6" x14ac:dyDescent="0.25">
      <c r="A3127" t="s">
        <v>3914</v>
      </c>
      <c r="B3127" t="s">
        <v>5912</v>
      </c>
      <c r="C3127" t="s">
        <v>6136</v>
      </c>
      <c r="D3127" t="s">
        <v>5942</v>
      </c>
      <c r="E3127">
        <v>61107</v>
      </c>
      <c r="F3127" t="s">
        <v>5927</v>
      </c>
    </row>
    <row r="3128" spans="1:6" x14ac:dyDescent="0.25">
      <c r="A3128" t="s">
        <v>3915</v>
      </c>
      <c r="B3128" t="s">
        <v>5912</v>
      </c>
      <c r="C3128" t="s">
        <v>5979</v>
      </c>
      <c r="D3128" t="s">
        <v>6040</v>
      </c>
      <c r="E3128">
        <v>31907</v>
      </c>
      <c r="F3128" t="s">
        <v>5915</v>
      </c>
    </row>
    <row r="3129" spans="1:6" x14ac:dyDescent="0.25">
      <c r="A3129" t="s">
        <v>3916</v>
      </c>
      <c r="B3129" t="s">
        <v>5912</v>
      </c>
      <c r="C3129" t="s">
        <v>6209</v>
      </c>
      <c r="D3129" t="s">
        <v>5994</v>
      </c>
      <c r="E3129">
        <v>74133</v>
      </c>
      <c r="F3129" t="s">
        <v>5927</v>
      </c>
    </row>
    <row r="3130" spans="1:6" x14ac:dyDescent="0.25">
      <c r="A3130" t="s">
        <v>3917</v>
      </c>
      <c r="B3130" t="s">
        <v>5912</v>
      </c>
      <c r="C3130" t="s">
        <v>6277</v>
      </c>
      <c r="D3130" t="s">
        <v>5962</v>
      </c>
      <c r="E3130">
        <v>37211</v>
      </c>
      <c r="F3130" t="s">
        <v>5915</v>
      </c>
    </row>
    <row r="3131" spans="1:6" x14ac:dyDescent="0.25">
      <c r="A3131" t="s">
        <v>3918</v>
      </c>
      <c r="B3131" t="s">
        <v>5912</v>
      </c>
      <c r="C3131" t="s">
        <v>6435</v>
      </c>
      <c r="D3131" t="s">
        <v>6039</v>
      </c>
      <c r="E3131">
        <v>2138</v>
      </c>
      <c r="F3131" t="s">
        <v>5937</v>
      </c>
    </row>
    <row r="3132" spans="1:6" x14ac:dyDescent="0.25">
      <c r="A3132" t="s">
        <v>3919</v>
      </c>
      <c r="B3132" t="s">
        <v>5912</v>
      </c>
      <c r="C3132" t="s">
        <v>6139</v>
      </c>
      <c r="D3132" t="s">
        <v>5917</v>
      </c>
      <c r="E3132">
        <v>94601</v>
      </c>
      <c r="F3132" t="s">
        <v>5918</v>
      </c>
    </row>
    <row r="3133" spans="1:6" x14ac:dyDescent="0.25">
      <c r="A3133" t="s">
        <v>3920</v>
      </c>
      <c r="B3133" t="s">
        <v>5912</v>
      </c>
      <c r="C3133" t="s">
        <v>6436</v>
      </c>
      <c r="D3133" t="s">
        <v>5942</v>
      </c>
      <c r="E3133">
        <v>60067</v>
      </c>
      <c r="F3133" t="s">
        <v>5927</v>
      </c>
    </row>
    <row r="3134" spans="1:6" x14ac:dyDescent="0.25">
      <c r="A3134" t="s">
        <v>3921</v>
      </c>
      <c r="B3134" t="s">
        <v>5912</v>
      </c>
      <c r="C3134" t="s">
        <v>5923</v>
      </c>
      <c r="D3134" t="s">
        <v>5924</v>
      </c>
      <c r="E3134">
        <v>98105</v>
      </c>
      <c r="F3134" t="s">
        <v>5918</v>
      </c>
    </row>
    <row r="3135" spans="1:6" x14ac:dyDescent="0.25">
      <c r="A3135" t="s">
        <v>3922</v>
      </c>
      <c r="B3135" t="s">
        <v>5912</v>
      </c>
      <c r="C3135" t="s">
        <v>6022</v>
      </c>
      <c r="D3135" t="s">
        <v>5980</v>
      </c>
      <c r="E3135">
        <v>45231</v>
      </c>
      <c r="F3135" t="s">
        <v>5937</v>
      </c>
    </row>
    <row r="3136" spans="1:6" x14ac:dyDescent="0.25">
      <c r="A3136" t="s">
        <v>3923</v>
      </c>
      <c r="B3136" t="s">
        <v>5912</v>
      </c>
      <c r="C3136" t="s">
        <v>6250</v>
      </c>
      <c r="D3136" t="s">
        <v>5980</v>
      </c>
      <c r="E3136">
        <v>43302</v>
      </c>
      <c r="F3136" t="s">
        <v>5937</v>
      </c>
    </row>
    <row r="3137" spans="1:6" x14ac:dyDescent="0.25">
      <c r="A3137" t="s">
        <v>3924</v>
      </c>
      <c r="B3137" t="s">
        <v>5912</v>
      </c>
      <c r="C3137" t="s">
        <v>5916</v>
      </c>
      <c r="D3137" t="s">
        <v>5917</v>
      </c>
      <c r="E3137">
        <v>90049</v>
      </c>
      <c r="F3137" t="s">
        <v>5918</v>
      </c>
    </row>
    <row r="3138" spans="1:6" x14ac:dyDescent="0.25">
      <c r="A3138" t="s">
        <v>3925</v>
      </c>
      <c r="B3138" t="s">
        <v>5912</v>
      </c>
      <c r="C3138" t="s">
        <v>6028</v>
      </c>
      <c r="D3138" t="s">
        <v>5980</v>
      </c>
      <c r="E3138">
        <v>44107</v>
      </c>
      <c r="F3138" t="s">
        <v>5937</v>
      </c>
    </row>
    <row r="3139" spans="1:6" x14ac:dyDescent="0.25">
      <c r="A3139" t="s">
        <v>3926</v>
      </c>
      <c r="B3139" t="s">
        <v>5912</v>
      </c>
      <c r="C3139" t="s">
        <v>6429</v>
      </c>
      <c r="D3139" t="s">
        <v>5962</v>
      </c>
      <c r="E3139">
        <v>37087</v>
      </c>
      <c r="F3139" t="s">
        <v>5915</v>
      </c>
    </row>
    <row r="3140" spans="1:6" x14ac:dyDescent="0.25">
      <c r="A3140" t="s">
        <v>3927</v>
      </c>
      <c r="B3140" t="s">
        <v>5912</v>
      </c>
      <c r="C3140" t="s">
        <v>5932</v>
      </c>
      <c r="D3140" t="s">
        <v>5917</v>
      </c>
      <c r="E3140">
        <v>94122</v>
      </c>
      <c r="F3140" t="s">
        <v>5918</v>
      </c>
    </row>
    <row r="3141" spans="1:6" x14ac:dyDescent="0.25">
      <c r="A3141" t="s">
        <v>3928</v>
      </c>
      <c r="B3141" t="s">
        <v>5912</v>
      </c>
      <c r="C3141" t="s">
        <v>6418</v>
      </c>
      <c r="D3141" t="s">
        <v>5917</v>
      </c>
      <c r="E3141">
        <v>95928</v>
      </c>
      <c r="F3141" t="s">
        <v>5918</v>
      </c>
    </row>
    <row r="3142" spans="1:6" x14ac:dyDescent="0.25">
      <c r="A3142" t="s">
        <v>3929</v>
      </c>
      <c r="B3142" t="s">
        <v>5912</v>
      </c>
      <c r="C3142" t="s">
        <v>6082</v>
      </c>
      <c r="D3142" t="s">
        <v>5959</v>
      </c>
      <c r="E3142">
        <v>24153</v>
      </c>
      <c r="F3142" t="s">
        <v>5915</v>
      </c>
    </row>
    <row r="3143" spans="1:6" x14ac:dyDescent="0.25">
      <c r="A3143" t="s">
        <v>3930</v>
      </c>
      <c r="B3143" t="s">
        <v>5912</v>
      </c>
      <c r="C3143" t="s">
        <v>5916</v>
      </c>
      <c r="D3143" t="s">
        <v>5917</v>
      </c>
      <c r="E3143">
        <v>90008</v>
      </c>
      <c r="F3143" t="s">
        <v>5918</v>
      </c>
    </row>
    <row r="3144" spans="1:6" x14ac:dyDescent="0.25">
      <c r="A3144" t="s">
        <v>3931</v>
      </c>
      <c r="B3144" t="s">
        <v>5912</v>
      </c>
      <c r="C3144" t="s">
        <v>5952</v>
      </c>
      <c r="D3144" t="s">
        <v>5953</v>
      </c>
      <c r="E3144">
        <v>10024</v>
      </c>
      <c r="F3144" t="s">
        <v>5937</v>
      </c>
    </row>
    <row r="3145" spans="1:6" x14ac:dyDescent="0.25">
      <c r="A3145" t="s">
        <v>3932</v>
      </c>
      <c r="B3145" t="s">
        <v>5912</v>
      </c>
      <c r="C3145" t="s">
        <v>6437</v>
      </c>
      <c r="D3145" t="s">
        <v>6039</v>
      </c>
      <c r="E3145">
        <v>1915</v>
      </c>
      <c r="F3145" t="s">
        <v>5937</v>
      </c>
    </row>
    <row r="3146" spans="1:6" x14ac:dyDescent="0.25">
      <c r="A3146" t="s">
        <v>3933</v>
      </c>
      <c r="B3146" t="s">
        <v>5912</v>
      </c>
      <c r="C3146" t="s">
        <v>6018</v>
      </c>
      <c r="D3146" t="s">
        <v>5917</v>
      </c>
      <c r="E3146">
        <v>92024</v>
      </c>
      <c r="F3146" t="s">
        <v>5918</v>
      </c>
    </row>
    <row r="3147" spans="1:6" x14ac:dyDescent="0.25">
      <c r="A3147" t="s">
        <v>3934</v>
      </c>
      <c r="B3147" t="s">
        <v>5912</v>
      </c>
      <c r="C3147" t="s">
        <v>5932</v>
      </c>
      <c r="D3147" t="s">
        <v>5917</v>
      </c>
      <c r="E3147">
        <v>94109</v>
      </c>
      <c r="F3147" t="s">
        <v>5918</v>
      </c>
    </row>
    <row r="3148" spans="1:6" x14ac:dyDescent="0.25">
      <c r="A3148" t="s">
        <v>3935</v>
      </c>
      <c r="B3148" t="s">
        <v>5912</v>
      </c>
      <c r="C3148" t="s">
        <v>5955</v>
      </c>
      <c r="D3148" t="s">
        <v>5942</v>
      </c>
      <c r="E3148">
        <v>60623</v>
      </c>
      <c r="F3148" t="s">
        <v>5927</v>
      </c>
    </row>
    <row r="3149" spans="1:6" x14ac:dyDescent="0.25">
      <c r="A3149" t="s">
        <v>3936</v>
      </c>
      <c r="B3149" t="s">
        <v>5912</v>
      </c>
      <c r="C3149" t="s">
        <v>6009</v>
      </c>
      <c r="D3149" t="s">
        <v>5926</v>
      </c>
      <c r="E3149">
        <v>75220</v>
      </c>
      <c r="F3149" t="s">
        <v>5927</v>
      </c>
    </row>
    <row r="3150" spans="1:6" x14ac:dyDescent="0.25">
      <c r="A3150" t="s">
        <v>3937</v>
      </c>
      <c r="B3150" t="s">
        <v>5912</v>
      </c>
      <c r="C3150" t="s">
        <v>6292</v>
      </c>
      <c r="D3150" t="s">
        <v>5926</v>
      </c>
      <c r="E3150">
        <v>78415</v>
      </c>
      <c r="F3150" t="s">
        <v>5927</v>
      </c>
    </row>
    <row r="3151" spans="1:6" x14ac:dyDescent="0.25">
      <c r="A3151" t="s">
        <v>3938</v>
      </c>
      <c r="B3151" t="s">
        <v>5912</v>
      </c>
      <c r="C3151" t="s">
        <v>5952</v>
      </c>
      <c r="D3151" t="s">
        <v>5953</v>
      </c>
      <c r="E3151">
        <v>10035</v>
      </c>
      <c r="F3151" t="s">
        <v>5937</v>
      </c>
    </row>
    <row r="3152" spans="1:6" x14ac:dyDescent="0.25">
      <c r="A3152" t="s">
        <v>3939</v>
      </c>
      <c r="B3152" t="s">
        <v>5912</v>
      </c>
      <c r="C3152" t="s">
        <v>6438</v>
      </c>
      <c r="D3152" t="s">
        <v>5971</v>
      </c>
      <c r="E3152">
        <v>97405</v>
      </c>
      <c r="F3152" t="s">
        <v>5918</v>
      </c>
    </row>
    <row r="3153" spans="1:6" x14ac:dyDescent="0.25">
      <c r="A3153" t="s">
        <v>3940</v>
      </c>
      <c r="B3153" t="s">
        <v>5912</v>
      </c>
      <c r="C3153" t="s">
        <v>6439</v>
      </c>
      <c r="D3153" t="s">
        <v>5917</v>
      </c>
      <c r="E3153">
        <v>93030</v>
      </c>
      <c r="F3153" t="s">
        <v>5918</v>
      </c>
    </row>
    <row r="3154" spans="1:6" x14ac:dyDescent="0.25">
      <c r="A3154" t="s">
        <v>3941</v>
      </c>
      <c r="B3154" t="s">
        <v>5912</v>
      </c>
      <c r="C3154" t="s">
        <v>6000</v>
      </c>
      <c r="D3154" t="s">
        <v>6001</v>
      </c>
      <c r="E3154">
        <v>6824</v>
      </c>
      <c r="F3154" t="s">
        <v>5937</v>
      </c>
    </row>
    <row r="3155" spans="1:6" x14ac:dyDescent="0.25">
      <c r="A3155" t="s">
        <v>3942</v>
      </c>
      <c r="B3155" t="s">
        <v>5912</v>
      </c>
      <c r="C3155" t="s">
        <v>5960</v>
      </c>
      <c r="D3155" t="s">
        <v>5947</v>
      </c>
      <c r="E3155">
        <v>49201</v>
      </c>
      <c r="F3155" t="s">
        <v>5927</v>
      </c>
    </row>
    <row r="3156" spans="1:6" x14ac:dyDescent="0.25">
      <c r="A3156" t="s">
        <v>3943</v>
      </c>
      <c r="B3156" t="s">
        <v>5912</v>
      </c>
      <c r="C3156" t="s">
        <v>6186</v>
      </c>
      <c r="D3156" t="s">
        <v>5917</v>
      </c>
      <c r="E3156">
        <v>92677</v>
      </c>
      <c r="F3156" t="s">
        <v>5918</v>
      </c>
    </row>
    <row r="3157" spans="1:6" x14ac:dyDescent="0.25">
      <c r="A3157" t="s">
        <v>3944</v>
      </c>
      <c r="B3157" t="s">
        <v>5912</v>
      </c>
      <c r="C3157" t="s">
        <v>6061</v>
      </c>
      <c r="D3157" t="s">
        <v>5920</v>
      </c>
      <c r="E3157">
        <v>32216</v>
      </c>
      <c r="F3157" t="s">
        <v>5915</v>
      </c>
    </row>
    <row r="3158" spans="1:6" x14ac:dyDescent="0.25">
      <c r="A3158" t="s">
        <v>3945</v>
      </c>
      <c r="B3158" t="s">
        <v>5912</v>
      </c>
      <c r="C3158" t="s">
        <v>6100</v>
      </c>
      <c r="D3158" t="s">
        <v>5953</v>
      </c>
      <c r="E3158">
        <v>10550</v>
      </c>
      <c r="F3158" t="s">
        <v>5937</v>
      </c>
    </row>
    <row r="3159" spans="1:6" x14ac:dyDescent="0.25">
      <c r="A3159" t="s">
        <v>3946</v>
      </c>
      <c r="B3159" t="s">
        <v>5912</v>
      </c>
      <c r="C3159" t="s">
        <v>6257</v>
      </c>
      <c r="D3159" t="s">
        <v>5947</v>
      </c>
      <c r="E3159">
        <v>48640</v>
      </c>
      <c r="F3159" t="s">
        <v>5927</v>
      </c>
    </row>
    <row r="3160" spans="1:6" x14ac:dyDescent="0.25">
      <c r="A3160" t="s">
        <v>3947</v>
      </c>
      <c r="B3160" t="s">
        <v>5912</v>
      </c>
      <c r="C3160" t="s">
        <v>5989</v>
      </c>
      <c r="D3160" t="s">
        <v>5949</v>
      </c>
      <c r="E3160">
        <v>19711</v>
      </c>
      <c r="F3160" t="s">
        <v>5937</v>
      </c>
    </row>
    <row r="3161" spans="1:6" x14ac:dyDescent="0.25">
      <c r="A3161" t="s">
        <v>3948</v>
      </c>
      <c r="B3161" t="s">
        <v>5912</v>
      </c>
      <c r="C3161" t="s">
        <v>5932</v>
      </c>
      <c r="D3161" t="s">
        <v>5917</v>
      </c>
      <c r="E3161">
        <v>94109</v>
      </c>
      <c r="F3161" t="s">
        <v>5918</v>
      </c>
    </row>
    <row r="3162" spans="1:6" x14ac:dyDescent="0.25">
      <c r="A3162" t="s">
        <v>3949</v>
      </c>
      <c r="B3162" t="s">
        <v>5912</v>
      </c>
      <c r="C3162" t="s">
        <v>5946</v>
      </c>
      <c r="D3162" t="s">
        <v>5947</v>
      </c>
      <c r="E3162">
        <v>48185</v>
      </c>
      <c r="F3162" t="s">
        <v>5927</v>
      </c>
    </row>
    <row r="3163" spans="1:6" x14ac:dyDescent="0.25">
      <c r="A3163" t="s">
        <v>3950</v>
      </c>
      <c r="B3163" t="s">
        <v>5912</v>
      </c>
      <c r="C3163" t="s">
        <v>5952</v>
      </c>
      <c r="D3163" t="s">
        <v>5953</v>
      </c>
      <c r="E3163">
        <v>10011</v>
      </c>
      <c r="F3163" t="s">
        <v>5937</v>
      </c>
    </row>
    <row r="3164" spans="1:6" x14ac:dyDescent="0.25">
      <c r="A3164" t="s">
        <v>3951</v>
      </c>
      <c r="B3164" t="s">
        <v>5912</v>
      </c>
      <c r="C3164" t="s">
        <v>5916</v>
      </c>
      <c r="D3164" t="s">
        <v>5917</v>
      </c>
      <c r="E3164">
        <v>90008</v>
      </c>
      <c r="F3164" t="s">
        <v>5918</v>
      </c>
    </row>
    <row r="3165" spans="1:6" x14ac:dyDescent="0.25">
      <c r="A3165" t="s">
        <v>3952</v>
      </c>
      <c r="B3165" t="s">
        <v>5912</v>
      </c>
      <c r="C3165" t="s">
        <v>5952</v>
      </c>
      <c r="D3165" t="s">
        <v>5953</v>
      </c>
      <c r="E3165">
        <v>10035</v>
      </c>
      <c r="F3165" t="s">
        <v>5937</v>
      </c>
    </row>
    <row r="3166" spans="1:6" x14ac:dyDescent="0.25">
      <c r="A3166" t="s">
        <v>3953</v>
      </c>
      <c r="B3166" t="s">
        <v>5912</v>
      </c>
      <c r="C3166" t="s">
        <v>6107</v>
      </c>
      <c r="D3166" t="s">
        <v>5980</v>
      </c>
      <c r="E3166">
        <v>43130</v>
      </c>
      <c r="F3166" t="s">
        <v>5937</v>
      </c>
    </row>
    <row r="3167" spans="1:6" x14ac:dyDescent="0.25">
      <c r="A3167" t="s">
        <v>3954</v>
      </c>
      <c r="B3167" t="s">
        <v>5912</v>
      </c>
      <c r="C3167" t="s">
        <v>5989</v>
      </c>
      <c r="D3167" t="s">
        <v>5949</v>
      </c>
      <c r="E3167">
        <v>19711</v>
      </c>
      <c r="F3167" t="s">
        <v>5937</v>
      </c>
    </row>
    <row r="3168" spans="1:6" x14ac:dyDescent="0.25">
      <c r="A3168" t="s">
        <v>3955</v>
      </c>
      <c r="B3168" t="s">
        <v>5912</v>
      </c>
      <c r="C3168" t="s">
        <v>5952</v>
      </c>
      <c r="D3168" t="s">
        <v>5953</v>
      </c>
      <c r="E3168">
        <v>10024</v>
      </c>
      <c r="F3168" t="s">
        <v>5937</v>
      </c>
    </row>
    <row r="3169" spans="1:6" x14ac:dyDescent="0.25">
      <c r="A3169" t="s">
        <v>3956</v>
      </c>
      <c r="B3169" t="s">
        <v>5912</v>
      </c>
      <c r="C3169" t="s">
        <v>5932</v>
      </c>
      <c r="D3169" t="s">
        <v>5917</v>
      </c>
      <c r="E3169">
        <v>94109</v>
      </c>
      <c r="F3169" t="s">
        <v>5918</v>
      </c>
    </row>
    <row r="3170" spans="1:6" x14ac:dyDescent="0.25">
      <c r="A3170" t="s">
        <v>3957</v>
      </c>
      <c r="B3170" t="s">
        <v>5912</v>
      </c>
      <c r="C3170" t="s">
        <v>6009</v>
      </c>
      <c r="D3170" t="s">
        <v>5926</v>
      </c>
      <c r="E3170">
        <v>75217</v>
      </c>
      <c r="F3170" t="s">
        <v>5927</v>
      </c>
    </row>
    <row r="3171" spans="1:6" x14ac:dyDescent="0.25">
      <c r="A3171" t="s">
        <v>3958</v>
      </c>
      <c r="B3171" t="s">
        <v>5912</v>
      </c>
      <c r="C3171" t="s">
        <v>6052</v>
      </c>
      <c r="D3171" t="s">
        <v>5920</v>
      </c>
      <c r="E3171">
        <v>33178</v>
      </c>
      <c r="F3171" t="s">
        <v>5915</v>
      </c>
    </row>
    <row r="3172" spans="1:6" x14ac:dyDescent="0.25">
      <c r="A3172" t="s">
        <v>3959</v>
      </c>
      <c r="B3172" t="s">
        <v>5912</v>
      </c>
      <c r="C3172" t="s">
        <v>5935</v>
      </c>
      <c r="D3172" t="s">
        <v>5936</v>
      </c>
      <c r="E3172">
        <v>19120</v>
      </c>
      <c r="F3172" t="s">
        <v>5937</v>
      </c>
    </row>
    <row r="3173" spans="1:6" x14ac:dyDescent="0.25">
      <c r="A3173" t="s">
        <v>3960</v>
      </c>
      <c r="B3173" t="s">
        <v>5912</v>
      </c>
      <c r="C3173" t="s">
        <v>5952</v>
      </c>
      <c r="D3173" t="s">
        <v>5953</v>
      </c>
      <c r="E3173">
        <v>10011</v>
      </c>
      <c r="F3173" t="s">
        <v>5937</v>
      </c>
    </row>
    <row r="3174" spans="1:6" x14ac:dyDescent="0.25">
      <c r="A3174" t="s">
        <v>3961</v>
      </c>
      <c r="B3174" t="s">
        <v>5912</v>
      </c>
      <c r="C3174" t="s">
        <v>5935</v>
      </c>
      <c r="D3174" t="s">
        <v>5936</v>
      </c>
      <c r="E3174">
        <v>19120</v>
      </c>
      <c r="F3174" t="s">
        <v>5937</v>
      </c>
    </row>
    <row r="3175" spans="1:6" x14ac:dyDescent="0.25">
      <c r="A3175" t="s">
        <v>3962</v>
      </c>
      <c r="B3175" t="s">
        <v>5912</v>
      </c>
      <c r="C3175" t="s">
        <v>5923</v>
      </c>
      <c r="D3175" t="s">
        <v>5924</v>
      </c>
      <c r="E3175">
        <v>98103</v>
      </c>
      <c r="F3175" t="s">
        <v>5918</v>
      </c>
    </row>
    <row r="3176" spans="1:6" x14ac:dyDescent="0.25">
      <c r="A3176" t="s">
        <v>3963</v>
      </c>
      <c r="B3176" t="s">
        <v>5912</v>
      </c>
      <c r="C3176" t="s">
        <v>5916</v>
      </c>
      <c r="D3176" t="s">
        <v>5917</v>
      </c>
      <c r="E3176">
        <v>90032</v>
      </c>
      <c r="F3176" t="s">
        <v>5918</v>
      </c>
    </row>
    <row r="3177" spans="1:6" x14ac:dyDescent="0.25">
      <c r="A3177" t="s">
        <v>3964</v>
      </c>
      <c r="B3177" t="s">
        <v>5912</v>
      </c>
      <c r="C3177" t="s">
        <v>5958</v>
      </c>
      <c r="D3177" t="s">
        <v>5971</v>
      </c>
      <c r="E3177">
        <v>97477</v>
      </c>
      <c r="F3177" t="s">
        <v>5918</v>
      </c>
    </row>
    <row r="3178" spans="1:6" x14ac:dyDescent="0.25">
      <c r="A3178" t="s">
        <v>3965</v>
      </c>
      <c r="B3178" t="s">
        <v>5912</v>
      </c>
      <c r="C3178" t="s">
        <v>6440</v>
      </c>
      <c r="D3178" t="s">
        <v>5924</v>
      </c>
      <c r="E3178">
        <v>98059</v>
      </c>
      <c r="F3178" t="s">
        <v>5918</v>
      </c>
    </row>
    <row r="3179" spans="1:6" x14ac:dyDescent="0.25">
      <c r="A3179" t="s">
        <v>3966</v>
      </c>
      <c r="B3179" t="s">
        <v>5912</v>
      </c>
      <c r="C3179" t="s">
        <v>5952</v>
      </c>
      <c r="D3179" t="s">
        <v>5953</v>
      </c>
      <c r="E3179">
        <v>10009</v>
      </c>
      <c r="F3179" t="s">
        <v>5937</v>
      </c>
    </row>
    <row r="3180" spans="1:6" x14ac:dyDescent="0.25">
      <c r="A3180" t="s">
        <v>3967</v>
      </c>
      <c r="B3180" t="s">
        <v>5912</v>
      </c>
      <c r="C3180" t="s">
        <v>5992</v>
      </c>
      <c r="D3180" t="s">
        <v>5917</v>
      </c>
      <c r="E3180">
        <v>95123</v>
      </c>
      <c r="F3180" t="s">
        <v>5918</v>
      </c>
    </row>
    <row r="3181" spans="1:6" x14ac:dyDescent="0.25">
      <c r="A3181" t="s">
        <v>3968</v>
      </c>
      <c r="B3181" t="s">
        <v>5912</v>
      </c>
      <c r="C3181" t="s">
        <v>6002</v>
      </c>
      <c r="D3181" t="s">
        <v>5926</v>
      </c>
      <c r="E3181">
        <v>75051</v>
      </c>
      <c r="F3181" t="s">
        <v>5927</v>
      </c>
    </row>
    <row r="3182" spans="1:6" x14ac:dyDescent="0.25">
      <c r="A3182" t="s">
        <v>3969</v>
      </c>
      <c r="B3182" t="s">
        <v>5912</v>
      </c>
      <c r="C3182" t="s">
        <v>5952</v>
      </c>
      <c r="D3182" t="s">
        <v>5953</v>
      </c>
      <c r="E3182">
        <v>10009</v>
      </c>
      <c r="F3182" t="s">
        <v>5937</v>
      </c>
    </row>
    <row r="3183" spans="1:6" x14ac:dyDescent="0.25">
      <c r="A3183" t="s">
        <v>3970</v>
      </c>
      <c r="B3183" t="s">
        <v>5912</v>
      </c>
      <c r="C3183" t="s">
        <v>5952</v>
      </c>
      <c r="D3183" t="s">
        <v>5953</v>
      </c>
      <c r="E3183">
        <v>10009</v>
      </c>
      <c r="F3183" t="s">
        <v>5937</v>
      </c>
    </row>
    <row r="3184" spans="1:6" x14ac:dyDescent="0.25">
      <c r="A3184" t="s">
        <v>3971</v>
      </c>
      <c r="B3184" t="s">
        <v>5912</v>
      </c>
      <c r="C3184" t="s">
        <v>5961</v>
      </c>
      <c r="D3184" t="s">
        <v>5962</v>
      </c>
      <c r="E3184">
        <v>38109</v>
      </c>
      <c r="F3184" t="s">
        <v>5915</v>
      </c>
    </row>
    <row r="3185" spans="1:6" x14ac:dyDescent="0.25">
      <c r="A3185" t="s">
        <v>3972</v>
      </c>
      <c r="B3185" t="s">
        <v>5912</v>
      </c>
      <c r="C3185" t="s">
        <v>5935</v>
      </c>
      <c r="D3185" t="s">
        <v>5936</v>
      </c>
      <c r="E3185">
        <v>19143</v>
      </c>
      <c r="F3185" t="s">
        <v>5937</v>
      </c>
    </row>
    <row r="3186" spans="1:6" x14ac:dyDescent="0.25">
      <c r="A3186" t="s">
        <v>3973</v>
      </c>
      <c r="B3186" t="s">
        <v>5912</v>
      </c>
      <c r="C3186" t="s">
        <v>5916</v>
      </c>
      <c r="D3186" t="s">
        <v>5917</v>
      </c>
      <c r="E3186">
        <v>90004</v>
      </c>
      <c r="F3186" t="s">
        <v>5918</v>
      </c>
    </row>
    <row r="3187" spans="1:6" x14ac:dyDescent="0.25">
      <c r="A3187" t="s">
        <v>3974</v>
      </c>
      <c r="B3187" t="s">
        <v>5912</v>
      </c>
      <c r="C3187" t="s">
        <v>6379</v>
      </c>
      <c r="D3187" t="s">
        <v>6001</v>
      </c>
      <c r="E3187">
        <v>6708</v>
      </c>
      <c r="F3187" t="s">
        <v>5937</v>
      </c>
    </row>
    <row r="3188" spans="1:6" x14ac:dyDescent="0.25">
      <c r="A3188" t="s">
        <v>3975</v>
      </c>
      <c r="B3188" t="s">
        <v>5912</v>
      </c>
      <c r="C3188" t="s">
        <v>6395</v>
      </c>
      <c r="D3188" t="s">
        <v>5957</v>
      </c>
      <c r="E3188">
        <v>85224</v>
      </c>
      <c r="F3188" t="s">
        <v>5918</v>
      </c>
    </row>
    <row r="3189" spans="1:6" x14ac:dyDescent="0.25">
      <c r="A3189" t="s">
        <v>3976</v>
      </c>
      <c r="B3189" t="s">
        <v>5912</v>
      </c>
      <c r="C3189" t="s">
        <v>5958</v>
      </c>
      <c r="D3189" t="s">
        <v>5980</v>
      </c>
      <c r="E3189">
        <v>45503</v>
      </c>
      <c r="F3189" t="s">
        <v>5937</v>
      </c>
    </row>
    <row r="3190" spans="1:6" x14ac:dyDescent="0.25">
      <c r="A3190" t="s">
        <v>3977</v>
      </c>
      <c r="B3190" t="s">
        <v>5912</v>
      </c>
      <c r="C3190" t="s">
        <v>6037</v>
      </c>
      <c r="D3190" t="s">
        <v>5926</v>
      </c>
      <c r="E3190">
        <v>78745</v>
      </c>
      <c r="F3190" t="s">
        <v>5927</v>
      </c>
    </row>
    <row r="3191" spans="1:6" x14ac:dyDescent="0.25">
      <c r="A3191" t="s">
        <v>3978</v>
      </c>
      <c r="B3191" t="s">
        <v>5912</v>
      </c>
      <c r="C3191" t="s">
        <v>6014</v>
      </c>
      <c r="D3191" t="s">
        <v>5947</v>
      </c>
      <c r="E3191">
        <v>48234</v>
      </c>
      <c r="F3191" t="s">
        <v>5927</v>
      </c>
    </row>
    <row r="3192" spans="1:6" x14ac:dyDescent="0.25">
      <c r="A3192" t="s">
        <v>3979</v>
      </c>
      <c r="B3192" t="s">
        <v>5912</v>
      </c>
      <c r="C3192" t="s">
        <v>5958</v>
      </c>
      <c r="D3192" t="s">
        <v>5959</v>
      </c>
      <c r="E3192">
        <v>22153</v>
      </c>
      <c r="F3192" t="s">
        <v>5915</v>
      </c>
    </row>
    <row r="3193" spans="1:6" x14ac:dyDescent="0.25">
      <c r="A3193" t="s">
        <v>3980</v>
      </c>
      <c r="B3193" t="s">
        <v>5912</v>
      </c>
      <c r="C3193" t="s">
        <v>5952</v>
      </c>
      <c r="D3193" t="s">
        <v>5953</v>
      </c>
      <c r="E3193">
        <v>10011</v>
      </c>
      <c r="F3193" t="s">
        <v>5937</v>
      </c>
    </row>
    <row r="3194" spans="1:6" x14ac:dyDescent="0.25">
      <c r="A3194" t="s">
        <v>3981</v>
      </c>
      <c r="B3194" t="s">
        <v>5912</v>
      </c>
      <c r="C3194" t="s">
        <v>6009</v>
      </c>
      <c r="D3194" t="s">
        <v>5926</v>
      </c>
      <c r="E3194">
        <v>75217</v>
      </c>
      <c r="F3194" t="s">
        <v>5927</v>
      </c>
    </row>
    <row r="3195" spans="1:6" x14ac:dyDescent="0.25">
      <c r="A3195" t="s">
        <v>3982</v>
      </c>
      <c r="B3195" t="s">
        <v>5912</v>
      </c>
      <c r="C3195" t="s">
        <v>5921</v>
      </c>
      <c r="D3195" t="s">
        <v>6119</v>
      </c>
      <c r="E3195">
        <v>3301</v>
      </c>
      <c r="F3195" t="s">
        <v>5937</v>
      </c>
    </row>
    <row r="3196" spans="1:6" x14ac:dyDescent="0.25">
      <c r="A3196" t="s">
        <v>3983</v>
      </c>
      <c r="B3196" t="s">
        <v>5912</v>
      </c>
      <c r="C3196" t="s">
        <v>6197</v>
      </c>
      <c r="D3196" t="s">
        <v>5999</v>
      </c>
      <c r="E3196">
        <v>70506</v>
      </c>
      <c r="F3196" t="s">
        <v>5915</v>
      </c>
    </row>
    <row r="3197" spans="1:6" x14ac:dyDescent="0.25">
      <c r="A3197" t="s">
        <v>3984</v>
      </c>
      <c r="B3197" t="s">
        <v>5912</v>
      </c>
      <c r="C3197" t="s">
        <v>6211</v>
      </c>
      <c r="D3197" t="s">
        <v>5922</v>
      </c>
      <c r="E3197">
        <v>27604</v>
      </c>
      <c r="F3197" t="s">
        <v>5915</v>
      </c>
    </row>
    <row r="3198" spans="1:6" x14ac:dyDescent="0.25">
      <c r="A3198" t="s">
        <v>3985</v>
      </c>
      <c r="B3198" t="s">
        <v>5912</v>
      </c>
      <c r="C3198" t="s">
        <v>6216</v>
      </c>
      <c r="D3198" t="s">
        <v>5924</v>
      </c>
      <c r="E3198">
        <v>99207</v>
      </c>
      <c r="F3198" t="s">
        <v>5918</v>
      </c>
    </row>
    <row r="3199" spans="1:6" x14ac:dyDescent="0.25">
      <c r="A3199" t="s">
        <v>3986</v>
      </c>
      <c r="B3199" t="s">
        <v>5912</v>
      </c>
      <c r="C3199" t="s">
        <v>5939</v>
      </c>
      <c r="D3199" t="s">
        <v>5926</v>
      </c>
      <c r="E3199">
        <v>77041</v>
      </c>
      <c r="F3199" t="s">
        <v>5927</v>
      </c>
    </row>
    <row r="3200" spans="1:6" x14ac:dyDescent="0.25">
      <c r="A3200" t="s">
        <v>3987</v>
      </c>
      <c r="B3200" t="s">
        <v>5912</v>
      </c>
      <c r="C3200" t="s">
        <v>6055</v>
      </c>
      <c r="D3200" t="s">
        <v>5914</v>
      </c>
      <c r="E3200">
        <v>40214</v>
      </c>
      <c r="F3200" t="s">
        <v>5915</v>
      </c>
    </row>
    <row r="3201" spans="1:6" x14ac:dyDescent="0.25">
      <c r="A3201" t="s">
        <v>3988</v>
      </c>
      <c r="B3201" t="s">
        <v>5912</v>
      </c>
      <c r="C3201" t="s">
        <v>6351</v>
      </c>
      <c r="D3201" t="s">
        <v>5920</v>
      </c>
      <c r="E3201">
        <v>33021</v>
      </c>
      <c r="F3201" t="s">
        <v>5915</v>
      </c>
    </row>
    <row r="3202" spans="1:6" x14ac:dyDescent="0.25">
      <c r="A3202" t="s">
        <v>3989</v>
      </c>
      <c r="B3202" t="s">
        <v>5912</v>
      </c>
      <c r="C3202" t="s">
        <v>6395</v>
      </c>
      <c r="D3202" t="s">
        <v>5957</v>
      </c>
      <c r="E3202">
        <v>85224</v>
      </c>
      <c r="F3202" t="s">
        <v>5918</v>
      </c>
    </row>
    <row r="3203" spans="1:6" x14ac:dyDescent="0.25">
      <c r="A3203" t="s">
        <v>3990</v>
      </c>
      <c r="B3203" t="s">
        <v>5912</v>
      </c>
      <c r="C3203" t="s">
        <v>5935</v>
      </c>
      <c r="D3203" t="s">
        <v>5936</v>
      </c>
      <c r="E3203">
        <v>19120</v>
      </c>
      <c r="F3203" t="s">
        <v>5937</v>
      </c>
    </row>
    <row r="3204" spans="1:6" x14ac:dyDescent="0.25">
      <c r="A3204" t="s">
        <v>3991</v>
      </c>
      <c r="B3204" t="s">
        <v>5912</v>
      </c>
      <c r="C3204" t="s">
        <v>6209</v>
      </c>
      <c r="D3204" t="s">
        <v>5994</v>
      </c>
      <c r="E3204">
        <v>74133</v>
      </c>
      <c r="F3204" t="s">
        <v>5927</v>
      </c>
    </row>
    <row r="3205" spans="1:6" x14ac:dyDescent="0.25">
      <c r="A3205" t="s">
        <v>3992</v>
      </c>
      <c r="B3205" t="s">
        <v>5912</v>
      </c>
      <c r="C3205" t="s">
        <v>6409</v>
      </c>
      <c r="D3205" t="s">
        <v>5931</v>
      </c>
      <c r="E3205">
        <v>84020</v>
      </c>
      <c r="F3205" t="s">
        <v>5918</v>
      </c>
    </row>
    <row r="3206" spans="1:6" x14ac:dyDescent="0.25">
      <c r="A3206" t="s">
        <v>3993</v>
      </c>
      <c r="B3206" t="s">
        <v>5912</v>
      </c>
      <c r="C3206" t="s">
        <v>6139</v>
      </c>
      <c r="D3206" t="s">
        <v>5917</v>
      </c>
      <c r="E3206">
        <v>94601</v>
      </c>
      <c r="F3206" t="s">
        <v>5918</v>
      </c>
    </row>
    <row r="3207" spans="1:6" x14ac:dyDescent="0.25">
      <c r="A3207" t="s">
        <v>3994</v>
      </c>
      <c r="B3207" t="s">
        <v>5912</v>
      </c>
      <c r="C3207" t="s">
        <v>6056</v>
      </c>
      <c r="D3207" t="s">
        <v>6039</v>
      </c>
      <c r="E3207">
        <v>1841</v>
      </c>
      <c r="F3207" t="s">
        <v>5937</v>
      </c>
    </row>
    <row r="3208" spans="1:6" x14ac:dyDescent="0.25">
      <c r="A3208" t="s">
        <v>3995</v>
      </c>
      <c r="B3208" t="s">
        <v>5912</v>
      </c>
      <c r="C3208" t="s">
        <v>5935</v>
      </c>
      <c r="D3208" t="s">
        <v>5936</v>
      </c>
      <c r="E3208">
        <v>19120</v>
      </c>
      <c r="F3208" t="s">
        <v>5937</v>
      </c>
    </row>
    <row r="3209" spans="1:6" x14ac:dyDescent="0.25">
      <c r="A3209" t="s">
        <v>3996</v>
      </c>
      <c r="B3209" t="s">
        <v>5912</v>
      </c>
      <c r="C3209" t="s">
        <v>6061</v>
      </c>
      <c r="D3209" t="s">
        <v>5922</v>
      </c>
      <c r="E3209">
        <v>28540</v>
      </c>
      <c r="F3209" t="s">
        <v>5915</v>
      </c>
    </row>
    <row r="3210" spans="1:6" x14ac:dyDescent="0.25">
      <c r="A3210" t="s">
        <v>3997</v>
      </c>
      <c r="B3210" t="s">
        <v>5912</v>
      </c>
      <c r="C3210" t="s">
        <v>5955</v>
      </c>
      <c r="D3210" t="s">
        <v>5942</v>
      </c>
      <c r="E3210">
        <v>60610</v>
      </c>
      <c r="F3210" t="s">
        <v>5927</v>
      </c>
    </row>
    <row r="3211" spans="1:6" x14ac:dyDescent="0.25">
      <c r="A3211" t="s">
        <v>3998</v>
      </c>
      <c r="B3211" t="s">
        <v>5912</v>
      </c>
      <c r="C3211" t="s">
        <v>6412</v>
      </c>
      <c r="D3211" t="s">
        <v>6309</v>
      </c>
      <c r="E3211">
        <v>83201</v>
      </c>
      <c r="F3211" t="s">
        <v>5918</v>
      </c>
    </row>
    <row r="3212" spans="1:6" x14ac:dyDescent="0.25">
      <c r="A3212" t="s">
        <v>3999</v>
      </c>
      <c r="B3212" t="s">
        <v>5912</v>
      </c>
      <c r="C3212" t="s">
        <v>6200</v>
      </c>
      <c r="D3212" t="s">
        <v>5926</v>
      </c>
      <c r="E3212">
        <v>75023</v>
      </c>
      <c r="F3212" t="s">
        <v>5927</v>
      </c>
    </row>
    <row r="3213" spans="1:6" x14ac:dyDescent="0.25">
      <c r="A3213" t="s">
        <v>4000</v>
      </c>
      <c r="B3213" t="s">
        <v>5912</v>
      </c>
      <c r="C3213" t="s">
        <v>5952</v>
      </c>
      <c r="D3213" t="s">
        <v>5953</v>
      </c>
      <c r="E3213">
        <v>10024</v>
      </c>
      <c r="F3213" t="s">
        <v>5937</v>
      </c>
    </row>
    <row r="3214" spans="1:6" x14ac:dyDescent="0.25">
      <c r="A3214" t="s">
        <v>4001</v>
      </c>
      <c r="B3214" t="s">
        <v>5912</v>
      </c>
      <c r="C3214" t="s">
        <v>5952</v>
      </c>
      <c r="D3214" t="s">
        <v>5953</v>
      </c>
      <c r="E3214">
        <v>10024</v>
      </c>
      <c r="F3214" t="s">
        <v>5937</v>
      </c>
    </row>
    <row r="3215" spans="1:6" x14ac:dyDescent="0.25">
      <c r="A3215" t="s">
        <v>4002</v>
      </c>
      <c r="B3215" t="s">
        <v>5912</v>
      </c>
      <c r="C3215" t="s">
        <v>5955</v>
      </c>
      <c r="D3215" t="s">
        <v>5942</v>
      </c>
      <c r="E3215">
        <v>60623</v>
      </c>
      <c r="F3215" t="s">
        <v>5927</v>
      </c>
    </row>
    <row r="3216" spans="1:6" x14ac:dyDescent="0.25">
      <c r="A3216" t="s">
        <v>4003</v>
      </c>
      <c r="B3216" t="s">
        <v>5912</v>
      </c>
      <c r="C3216" t="s">
        <v>5939</v>
      </c>
      <c r="D3216" t="s">
        <v>5926</v>
      </c>
      <c r="E3216">
        <v>77095</v>
      </c>
      <c r="F3216" t="s">
        <v>5927</v>
      </c>
    </row>
    <row r="3217" spans="1:6" x14ac:dyDescent="0.25">
      <c r="A3217" t="s">
        <v>4004</v>
      </c>
      <c r="B3217" t="s">
        <v>5912</v>
      </c>
      <c r="C3217" t="s">
        <v>6213</v>
      </c>
      <c r="D3217" t="s">
        <v>6001</v>
      </c>
      <c r="E3217">
        <v>6450</v>
      </c>
      <c r="F3217" t="s">
        <v>5937</v>
      </c>
    </row>
    <row r="3218" spans="1:6" x14ac:dyDescent="0.25">
      <c r="A3218" t="s">
        <v>4005</v>
      </c>
      <c r="B3218" t="s">
        <v>5912</v>
      </c>
      <c r="C3218" t="s">
        <v>6441</v>
      </c>
      <c r="D3218" t="s">
        <v>5942</v>
      </c>
      <c r="E3218">
        <v>60025</v>
      </c>
      <c r="F3218" t="s">
        <v>5927</v>
      </c>
    </row>
    <row r="3219" spans="1:6" x14ac:dyDescent="0.25">
      <c r="A3219" t="s">
        <v>4006</v>
      </c>
      <c r="B3219" t="s">
        <v>5912</v>
      </c>
      <c r="C3219" t="s">
        <v>5939</v>
      </c>
      <c r="D3219" t="s">
        <v>5926</v>
      </c>
      <c r="E3219">
        <v>77036</v>
      </c>
      <c r="F3219" t="s">
        <v>5927</v>
      </c>
    </row>
    <row r="3220" spans="1:6" x14ac:dyDescent="0.25">
      <c r="A3220" t="s">
        <v>4007</v>
      </c>
      <c r="B3220" t="s">
        <v>5912</v>
      </c>
      <c r="C3220" t="s">
        <v>5932</v>
      </c>
      <c r="D3220" t="s">
        <v>5917</v>
      </c>
      <c r="E3220">
        <v>94110</v>
      </c>
      <c r="F3220" t="s">
        <v>5918</v>
      </c>
    </row>
    <row r="3221" spans="1:6" x14ac:dyDescent="0.25">
      <c r="A3221" t="s">
        <v>4008</v>
      </c>
      <c r="B3221" t="s">
        <v>5912</v>
      </c>
      <c r="C3221" t="s">
        <v>5952</v>
      </c>
      <c r="D3221" t="s">
        <v>5953</v>
      </c>
      <c r="E3221">
        <v>10009</v>
      </c>
      <c r="F3221" t="s">
        <v>5937</v>
      </c>
    </row>
    <row r="3222" spans="1:6" x14ac:dyDescent="0.25">
      <c r="A3222" t="s">
        <v>4009</v>
      </c>
      <c r="B3222" t="s">
        <v>5912</v>
      </c>
      <c r="C3222" t="s">
        <v>6205</v>
      </c>
      <c r="D3222" t="s">
        <v>6120</v>
      </c>
      <c r="E3222">
        <v>21215</v>
      </c>
      <c r="F3222" t="s">
        <v>5937</v>
      </c>
    </row>
    <row r="3223" spans="1:6" x14ac:dyDescent="0.25">
      <c r="A3223" t="s">
        <v>4010</v>
      </c>
      <c r="B3223" t="s">
        <v>5912</v>
      </c>
      <c r="C3223" t="s">
        <v>6055</v>
      </c>
      <c r="D3223" t="s">
        <v>5914</v>
      </c>
      <c r="E3223">
        <v>40214</v>
      </c>
      <c r="F3223" t="s">
        <v>5915</v>
      </c>
    </row>
    <row r="3224" spans="1:6" x14ac:dyDescent="0.25">
      <c r="A3224" t="s">
        <v>4011</v>
      </c>
      <c r="B3224" t="s">
        <v>5912</v>
      </c>
      <c r="C3224" t="s">
        <v>6429</v>
      </c>
      <c r="D3224" t="s">
        <v>5962</v>
      </c>
      <c r="E3224">
        <v>37087</v>
      </c>
      <c r="F3224" t="s">
        <v>5915</v>
      </c>
    </row>
    <row r="3225" spans="1:6" x14ac:dyDescent="0.25">
      <c r="A3225" t="s">
        <v>4012</v>
      </c>
      <c r="B3225" t="s">
        <v>5912</v>
      </c>
      <c r="C3225" t="s">
        <v>5916</v>
      </c>
      <c r="D3225" t="s">
        <v>5917</v>
      </c>
      <c r="E3225">
        <v>90008</v>
      </c>
      <c r="F3225" t="s">
        <v>5918</v>
      </c>
    </row>
    <row r="3226" spans="1:6" x14ac:dyDescent="0.25">
      <c r="A3226" t="s">
        <v>4013</v>
      </c>
      <c r="B3226" t="s">
        <v>5912</v>
      </c>
      <c r="C3226" t="s">
        <v>6162</v>
      </c>
      <c r="D3226" t="s">
        <v>6051</v>
      </c>
      <c r="E3226">
        <v>2908</v>
      </c>
      <c r="F3226" t="s">
        <v>5937</v>
      </c>
    </row>
    <row r="3227" spans="1:6" x14ac:dyDescent="0.25">
      <c r="A3227" t="s">
        <v>4014</v>
      </c>
      <c r="B3227" t="s">
        <v>5912</v>
      </c>
      <c r="C3227" t="s">
        <v>6014</v>
      </c>
      <c r="D3227" t="s">
        <v>5947</v>
      </c>
      <c r="E3227">
        <v>48234</v>
      </c>
      <c r="F3227" t="s">
        <v>5927</v>
      </c>
    </row>
    <row r="3228" spans="1:6" x14ac:dyDescent="0.25">
      <c r="A3228" t="s">
        <v>4015</v>
      </c>
      <c r="B3228" t="s">
        <v>5912</v>
      </c>
      <c r="C3228" t="s">
        <v>5939</v>
      </c>
      <c r="D3228" t="s">
        <v>5926</v>
      </c>
      <c r="E3228">
        <v>77070</v>
      </c>
      <c r="F3228" t="s">
        <v>5927</v>
      </c>
    </row>
    <row r="3229" spans="1:6" x14ac:dyDescent="0.25">
      <c r="A3229" t="s">
        <v>4016</v>
      </c>
      <c r="B3229" t="s">
        <v>5912</v>
      </c>
      <c r="C3229" t="s">
        <v>5966</v>
      </c>
      <c r="D3229" t="s">
        <v>5962</v>
      </c>
      <c r="E3229">
        <v>38401</v>
      </c>
      <c r="F3229" t="s">
        <v>5915</v>
      </c>
    </row>
    <row r="3230" spans="1:6" x14ac:dyDescent="0.25">
      <c r="A3230" t="s">
        <v>4017</v>
      </c>
      <c r="B3230" t="s">
        <v>5912</v>
      </c>
      <c r="C3230" t="s">
        <v>5935</v>
      </c>
      <c r="D3230" t="s">
        <v>5936</v>
      </c>
      <c r="E3230">
        <v>19140</v>
      </c>
      <c r="F3230" t="s">
        <v>5937</v>
      </c>
    </row>
    <row r="3231" spans="1:6" x14ac:dyDescent="0.25">
      <c r="A3231" t="s">
        <v>4018</v>
      </c>
      <c r="B3231" t="s">
        <v>5912</v>
      </c>
      <c r="C3231" t="s">
        <v>6045</v>
      </c>
      <c r="D3231" t="s">
        <v>5920</v>
      </c>
      <c r="E3231">
        <v>33024</v>
      </c>
      <c r="F3231" t="s">
        <v>5915</v>
      </c>
    </row>
    <row r="3232" spans="1:6" x14ac:dyDescent="0.25">
      <c r="A3232" t="s">
        <v>4019</v>
      </c>
      <c r="B3232" t="s">
        <v>5912</v>
      </c>
      <c r="C3232" t="s">
        <v>5952</v>
      </c>
      <c r="D3232" t="s">
        <v>5953</v>
      </c>
      <c r="E3232">
        <v>10011</v>
      </c>
      <c r="F3232" t="s">
        <v>5937</v>
      </c>
    </row>
    <row r="3233" spans="1:6" x14ac:dyDescent="0.25">
      <c r="A3233" t="s">
        <v>4020</v>
      </c>
      <c r="B3233" t="s">
        <v>5912</v>
      </c>
      <c r="C3233" t="s">
        <v>6061</v>
      </c>
      <c r="D3233" t="s">
        <v>5922</v>
      </c>
      <c r="E3233">
        <v>28540</v>
      </c>
      <c r="F3233" t="s">
        <v>5915</v>
      </c>
    </row>
    <row r="3234" spans="1:6" x14ac:dyDescent="0.25">
      <c r="A3234" t="s">
        <v>4021</v>
      </c>
      <c r="B3234" t="s">
        <v>5912</v>
      </c>
      <c r="C3234" t="s">
        <v>5952</v>
      </c>
      <c r="D3234" t="s">
        <v>5953</v>
      </c>
      <c r="E3234">
        <v>10011</v>
      </c>
      <c r="F3234" t="s">
        <v>5937</v>
      </c>
    </row>
    <row r="3235" spans="1:6" x14ac:dyDescent="0.25">
      <c r="A3235" t="s">
        <v>4022</v>
      </c>
      <c r="B3235" t="s">
        <v>5912</v>
      </c>
      <c r="C3235" t="s">
        <v>5935</v>
      </c>
      <c r="D3235" t="s">
        <v>5936</v>
      </c>
      <c r="E3235">
        <v>19120</v>
      </c>
      <c r="F3235" t="s">
        <v>5937</v>
      </c>
    </row>
    <row r="3236" spans="1:6" x14ac:dyDescent="0.25">
      <c r="A3236" t="s">
        <v>4023</v>
      </c>
      <c r="B3236" t="s">
        <v>5912</v>
      </c>
      <c r="C3236" t="s">
        <v>6294</v>
      </c>
      <c r="D3236" t="s">
        <v>5920</v>
      </c>
      <c r="E3236">
        <v>32839</v>
      </c>
      <c r="F3236" t="s">
        <v>5915</v>
      </c>
    </row>
    <row r="3237" spans="1:6" x14ac:dyDescent="0.25">
      <c r="A3237" t="s">
        <v>4024</v>
      </c>
      <c r="B3237" t="s">
        <v>5912</v>
      </c>
      <c r="C3237" t="s">
        <v>5939</v>
      </c>
      <c r="D3237" t="s">
        <v>5926</v>
      </c>
      <c r="E3237">
        <v>77095</v>
      </c>
      <c r="F3237" t="s">
        <v>5927</v>
      </c>
    </row>
    <row r="3238" spans="1:6" x14ac:dyDescent="0.25">
      <c r="A3238" t="s">
        <v>4025</v>
      </c>
      <c r="B3238" t="s">
        <v>5912</v>
      </c>
      <c r="C3238" t="s">
        <v>6055</v>
      </c>
      <c r="D3238" t="s">
        <v>5914</v>
      </c>
      <c r="E3238">
        <v>40214</v>
      </c>
      <c r="F3238" t="s">
        <v>5915</v>
      </c>
    </row>
    <row r="3239" spans="1:6" x14ac:dyDescent="0.25">
      <c r="A3239" t="s">
        <v>4027</v>
      </c>
      <c r="B3239" t="s">
        <v>5912</v>
      </c>
      <c r="C3239" t="s">
        <v>6012</v>
      </c>
      <c r="D3239" t="s">
        <v>5980</v>
      </c>
      <c r="E3239">
        <v>44256</v>
      </c>
      <c r="F3239" t="s">
        <v>5937</v>
      </c>
    </row>
    <row r="3240" spans="1:6" x14ac:dyDescent="0.25">
      <c r="A3240" t="s">
        <v>4028</v>
      </c>
      <c r="B3240" t="s">
        <v>5912</v>
      </c>
      <c r="C3240" t="s">
        <v>5952</v>
      </c>
      <c r="D3240" t="s">
        <v>5953</v>
      </c>
      <c r="E3240">
        <v>10011</v>
      </c>
      <c r="F3240" t="s">
        <v>5937</v>
      </c>
    </row>
    <row r="3241" spans="1:6" x14ac:dyDescent="0.25">
      <c r="A3241" t="s">
        <v>4029</v>
      </c>
      <c r="B3241" t="s">
        <v>5912</v>
      </c>
      <c r="C3241" t="s">
        <v>5955</v>
      </c>
      <c r="D3241" t="s">
        <v>5942</v>
      </c>
      <c r="E3241">
        <v>60653</v>
      </c>
      <c r="F3241" t="s">
        <v>5927</v>
      </c>
    </row>
    <row r="3242" spans="1:6" x14ac:dyDescent="0.25">
      <c r="A3242" t="s">
        <v>4031</v>
      </c>
      <c r="B3242" t="s">
        <v>5912</v>
      </c>
      <c r="C3242" t="s">
        <v>5935</v>
      </c>
      <c r="D3242" t="s">
        <v>5936</v>
      </c>
      <c r="E3242">
        <v>19143</v>
      </c>
      <c r="F3242" t="s">
        <v>5937</v>
      </c>
    </row>
    <row r="3243" spans="1:6" x14ac:dyDescent="0.25">
      <c r="A3243" t="s">
        <v>4032</v>
      </c>
      <c r="B3243" t="s">
        <v>5912</v>
      </c>
      <c r="C3243" t="s">
        <v>5952</v>
      </c>
      <c r="D3243" t="s">
        <v>5953</v>
      </c>
      <c r="E3243">
        <v>10009</v>
      </c>
      <c r="F3243" t="s">
        <v>5937</v>
      </c>
    </row>
    <row r="3244" spans="1:6" x14ac:dyDescent="0.25">
      <c r="A3244" t="s">
        <v>4033</v>
      </c>
      <c r="B3244" t="s">
        <v>5912</v>
      </c>
      <c r="C3244" t="s">
        <v>5932</v>
      </c>
      <c r="D3244" t="s">
        <v>5917</v>
      </c>
      <c r="E3244">
        <v>94109</v>
      </c>
      <c r="F3244" t="s">
        <v>5918</v>
      </c>
    </row>
    <row r="3245" spans="1:6" x14ac:dyDescent="0.25">
      <c r="A3245" t="s">
        <v>4034</v>
      </c>
      <c r="B3245" t="s">
        <v>5912</v>
      </c>
      <c r="C3245" t="s">
        <v>5932</v>
      </c>
      <c r="D3245" t="s">
        <v>5917</v>
      </c>
      <c r="E3245">
        <v>94122</v>
      </c>
      <c r="F3245" t="s">
        <v>5918</v>
      </c>
    </row>
    <row r="3246" spans="1:6" x14ac:dyDescent="0.25">
      <c r="A3246" t="s">
        <v>4035</v>
      </c>
      <c r="B3246" t="s">
        <v>5912</v>
      </c>
      <c r="C3246" t="s">
        <v>5960</v>
      </c>
      <c r="D3246" t="s">
        <v>5947</v>
      </c>
      <c r="E3246">
        <v>49201</v>
      </c>
      <c r="F3246" t="s">
        <v>5927</v>
      </c>
    </row>
    <row r="3247" spans="1:6" x14ac:dyDescent="0.25">
      <c r="A3247" t="s">
        <v>4036</v>
      </c>
      <c r="B3247" t="s">
        <v>5912</v>
      </c>
      <c r="C3247" t="s">
        <v>5935</v>
      </c>
      <c r="D3247" t="s">
        <v>5936</v>
      </c>
      <c r="E3247">
        <v>19120</v>
      </c>
      <c r="F3247" t="s">
        <v>5937</v>
      </c>
    </row>
    <row r="3248" spans="1:6" x14ac:dyDescent="0.25">
      <c r="A3248" t="s">
        <v>4037</v>
      </c>
      <c r="B3248" t="s">
        <v>5912</v>
      </c>
      <c r="C3248" t="s">
        <v>6050</v>
      </c>
      <c r="D3248" t="s">
        <v>6051</v>
      </c>
      <c r="E3248">
        <v>2886</v>
      </c>
      <c r="F3248" t="s">
        <v>5937</v>
      </c>
    </row>
    <row r="3249" spans="1:6" x14ac:dyDescent="0.25">
      <c r="A3249" t="s">
        <v>4038</v>
      </c>
      <c r="B3249" t="s">
        <v>5912</v>
      </c>
      <c r="C3249" t="s">
        <v>5952</v>
      </c>
      <c r="D3249" t="s">
        <v>5953</v>
      </c>
      <c r="E3249">
        <v>10024</v>
      </c>
      <c r="F3249" t="s">
        <v>5937</v>
      </c>
    </row>
    <row r="3250" spans="1:6" x14ac:dyDescent="0.25">
      <c r="A3250" t="s">
        <v>4039</v>
      </c>
      <c r="B3250" t="s">
        <v>5912</v>
      </c>
      <c r="C3250" t="s">
        <v>6193</v>
      </c>
      <c r="D3250" t="s">
        <v>5926</v>
      </c>
      <c r="E3250">
        <v>79907</v>
      </c>
      <c r="F3250" t="s">
        <v>5927</v>
      </c>
    </row>
    <row r="3251" spans="1:6" x14ac:dyDescent="0.25">
      <c r="A3251" t="s">
        <v>4040</v>
      </c>
      <c r="B3251" t="s">
        <v>5912</v>
      </c>
      <c r="C3251" t="s">
        <v>5968</v>
      </c>
      <c r="D3251" t="s">
        <v>5945</v>
      </c>
      <c r="E3251">
        <v>55901</v>
      </c>
      <c r="F3251" t="s">
        <v>5927</v>
      </c>
    </row>
    <row r="3252" spans="1:6" x14ac:dyDescent="0.25">
      <c r="A3252" t="s">
        <v>4041</v>
      </c>
      <c r="B3252" t="s">
        <v>5912</v>
      </c>
      <c r="C3252" t="s">
        <v>6155</v>
      </c>
      <c r="D3252" t="s">
        <v>5953</v>
      </c>
      <c r="E3252">
        <v>14215</v>
      </c>
      <c r="F3252" t="s">
        <v>5937</v>
      </c>
    </row>
    <row r="3253" spans="1:6" x14ac:dyDescent="0.25">
      <c r="A3253" t="s">
        <v>4042</v>
      </c>
      <c r="B3253" t="s">
        <v>5912</v>
      </c>
      <c r="C3253" t="s">
        <v>6247</v>
      </c>
      <c r="D3253" t="s">
        <v>5962</v>
      </c>
      <c r="E3253">
        <v>37918</v>
      </c>
      <c r="F3253" t="s">
        <v>5915</v>
      </c>
    </row>
    <row r="3254" spans="1:6" x14ac:dyDescent="0.25">
      <c r="A3254" t="s">
        <v>4043</v>
      </c>
      <c r="B3254" t="s">
        <v>5912</v>
      </c>
      <c r="C3254" t="s">
        <v>5989</v>
      </c>
      <c r="D3254" t="s">
        <v>5949</v>
      </c>
      <c r="E3254">
        <v>19711</v>
      </c>
      <c r="F3254" t="s">
        <v>5937</v>
      </c>
    </row>
    <row r="3255" spans="1:6" x14ac:dyDescent="0.25">
      <c r="A3255" t="s">
        <v>4044</v>
      </c>
      <c r="B3255" t="s">
        <v>5912</v>
      </c>
      <c r="C3255" t="s">
        <v>5923</v>
      </c>
      <c r="D3255" t="s">
        <v>5924</v>
      </c>
      <c r="E3255">
        <v>98103</v>
      </c>
      <c r="F3255" t="s">
        <v>5918</v>
      </c>
    </row>
    <row r="3256" spans="1:6" x14ac:dyDescent="0.25">
      <c r="A3256" t="s">
        <v>4045</v>
      </c>
      <c r="B3256" t="s">
        <v>5912</v>
      </c>
      <c r="C3256" t="s">
        <v>6093</v>
      </c>
      <c r="D3256" t="s">
        <v>5980</v>
      </c>
      <c r="E3256">
        <v>44105</v>
      </c>
      <c r="F3256" t="s">
        <v>5937</v>
      </c>
    </row>
    <row r="3257" spans="1:6" x14ac:dyDescent="0.25">
      <c r="A3257" t="s">
        <v>4046</v>
      </c>
      <c r="B3257" t="s">
        <v>5912</v>
      </c>
      <c r="C3257" t="s">
        <v>6269</v>
      </c>
      <c r="D3257" t="s">
        <v>5942</v>
      </c>
      <c r="E3257">
        <v>60126</v>
      </c>
      <c r="F3257" t="s">
        <v>5927</v>
      </c>
    </row>
    <row r="3258" spans="1:6" x14ac:dyDescent="0.25">
      <c r="A3258" t="s">
        <v>4047</v>
      </c>
      <c r="B3258" t="s">
        <v>5912</v>
      </c>
      <c r="C3258" t="s">
        <v>6017</v>
      </c>
      <c r="D3258" t="s">
        <v>5945</v>
      </c>
      <c r="E3258">
        <v>55044</v>
      </c>
      <c r="F3258" t="s">
        <v>5927</v>
      </c>
    </row>
    <row r="3259" spans="1:6" x14ac:dyDescent="0.25">
      <c r="A3259" t="s">
        <v>4048</v>
      </c>
      <c r="B3259" t="s">
        <v>5912</v>
      </c>
      <c r="C3259" t="s">
        <v>5952</v>
      </c>
      <c r="D3259" t="s">
        <v>5953</v>
      </c>
      <c r="E3259">
        <v>10035</v>
      </c>
      <c r="F3259" t="s">
        <v>5937</v>
      </c>
    </row>
    <row r="3260" spans="1:6" x14ac:dyDescent="0.25">
      <c r="A3260" t="s">
        <v>4049</v>
      </c>
      <c r="B3260" t="s">
        <v>5912</v>
      </c>
      <c r="C3260" t="s">
        <v>5916</v>
      </c>
      <c r="D3260" t="s">
        <v>5917</v>
      </c>
      <c r="E3260">
        <v>90036</v>
      </c>
      <c r="F3260" t="s">
        <v>5918</v>
      </c>
    </row>
    <row r="3261" spans="1:6" x14ac:dyDescent="0.25">
      <c r="A3261" t="s">
        <v>4050</v>
      </c>
      <c r="B3261" t="s">
        <v>5912</v>
      </c>
      <c r="C3261" t="s">
        <v>5955</v>
      </c>
      <c r="D3261" t="s">
        <v>5942</v>
      </c>
      <c r="E3261">
        <v>60653</v>
      </c>
      <c r="F3261" t="s">
        <v>5927</v>
      </c>
    </row>
    <row r="3262" spans="1:6" x14ac:dyDescent="0.25">
      <c r="A3262" t="s">
        <v>4051</v>
      </c>
      <c r="B3262" t="s">
        <v>5912</v>
      </c>
      <c r="C3262" t="s">
        <v>6155</v>
      </c>
      <c r="D3262" t="s">
        <v>5953</v>
      </c>
      <c r="E3262">
        <v>14215</v>
      </c>
      <c r="F3262" t="s">
        <v>5937</v>
      </c>
    </row>
    <row r="3263" spans="1:6" x14ac:dyDescent="0.25">
      <c r="A3263" t="s">
        <v>4052</v>
      </c>
      <c r="B3263" t="s">
        <v>5912</v>
      </c>
      <c r="C3263" t="s">
        <v>5985</v>
      </c>
      <c r="D3263" t="s">
        <v>5917</v>
      </c>
      <c r="E3263">
        <v>95661</v>
      </c>
      <c r="F3263" t="s">
        <v>5918</v>
      </c>
    </row>
    <row r="3264" spans="1:6" x14ac:dyDescent="0.25">
      <c r="A3264" t="s">
        <v>4053</v>
      </c>
      <c r="B3264" t="s">
        <v>5912</v>
      </c>
      <c r="C3264" t="s">
        <v>6029</v>
      </c>
      <c r="D3264" t="s">
        <v>5926</v>
      </c>
      <c r="E3264">
        <v>76017</v>
      </c>
      <c r="F3264" t="s">
        <v>5927</v>
      </c>
    </row>
    <row r="3265" spans="1:6" x14ac:dyDescent="0.25">
      <c r="A3265" t="s">
        <v>4054</v>
      </c>
      <c r="B3265" t="s">
        <v>5912</v>
      </c>
      <c r="C3265" t="s">
        <v>6056</v>
      </c>
      <c r="D3265" t="s">
        <v>6039</v>
      </c>
      <c r="E3265">
        <v>1841</v>
      </c>
      <c r="F3265" t="s">
        <v>5937</v>
      </c>
    </row>
    <row r="3266" spans="1:6" x14ac:dyDescent="0.25">
      <c r="A3266" t="s">
        <v>4055</v>
      </c>
      <c r="B3266" t="s">
        <v>5912</v>
      </c>
      <c r="C3266" t="s">
        <v>6398</v>
      </c>
      <c r="D3266" t="s">
        <v>5926</v>
      </c>
      <c r="E3266">
        <v>76706</v>
      </c>
      <c r="F3266" t="s">
        <v>5927</v>
      </c>
    </row>
    <row r="3267" spans="1:6" x14ac:dyDescent="0.25">
      <c r="A3267" t="s">
        <v>4056</v>
      </c>
      <c r="B3267" t="s">
        <v>5912</v>
      </c>
      <c r="C3267" t="s">
        <v>5939</v>
      </c>
      <c r="D3267" t="s">
        <v>5926</v>
      </c>
      <c r="E3267">
        <v>77095</v>
      </c>
      <c r="F3267" t="s">
        <v>5927</v>
      </c>
    </row>
    <row r="3268" spans="1:6" x14ac:dyDescent="0.25">
      <c r="A3268" t="s">
        <v>4057</v>
      </c>
      <c r="B3268" t="s">
        <v>5912</v>
      </c>
      <c r="C3268" t="s">
        <v>5923</v>
      </c>
      <c r="D3268" t="s">
        <v>5924</v>
      </c>
      <c r="E3268">
        <v>98105</v>
      </c>
      <c r="F3268" t="s">
        <v>5918</v>
      </c>
    </row>
    <row r="3269" spans="1:6" x14ac:dyDescent="0.25">
      <c r="A3269" t="s">
        <v>4058</v>
      </c>
      <c r="B3269" t="s">
        <v>5912</v>
      </c>
      <c r="C3269" t="s">
        <v>6090</v>
      </c>
      <c r="D3269" t="s">
        <v>6006</v>
      </c>
      <c r="E3269">
        <v>7060</v>
      </c>
      <c r="F3269" t="s">
        <v>5937</v>
      </c>
    </row>
    <row r="3270" spans="1:6" x14ac:dyDescent="0.25">
      <c r="A3270" t="s">
        <v>4059</v>
      </c>
      <c r="B3270" t="s">
        <v>5912</v>
      </c>
      <c r="C3270" t="s">
        <v>5916</v>
      </c>
      <c r="D3270" t="s">
        <v>5917</v>
      </c>
      <c r="E3270">
        <v>90008</v>
      </c>
      <c r="F3270" t="s">
        <v>5918</v>
      </c>
    </row>
    <row r="3271" spans="1:6" x14ac:dyDescent="0.25">
      <c r="A3271" t="s">
        <v>4060</v>
      </c>
      <c r="B3271" t="s">
        <v>5912</v>
      </c>
      <c r="C3271" t="s">
        <v>6029</v>
      </c>
      <c r="D3271" t="s">
        <v>5959</v>
      </c>
      <c r="E3271">
        <v>22204</v>
      </c>
      <c r="F3271" t="s">
        <v>5915</v>
      </c>
    </row>
    <row r="3272" spans="1:6" x14ac:dyDescent="0.25">
      <c r="A3272" t="s">
        <v>4061</v>
      </c>
      <c r="B3272" t="s">
        <v>5912</v>
      </c>
      <c r="C3272" t="s">
        <v>5923</v>
      </c>
      <c r="D3272" t="s">
        <v>5924</v>
      </c>
      <c r="E3272">
        <v>98103</v>
      </c>
      <c r="F3272" t="s">
        <v>5918</v>
      </c>
    </row>
    <row r="3273" spans="1:6" x14ac:dyDescent="0.25">
      <c r="A3273" t="s">
        <v>4062</v>
      </c>
      <c r="B3273" t="s">
        <v>5912</v>
      </c>
      <c r="C3273" t="s">
        <v>5923</v>
      </c>
      <c r="D3273" t="s">
        <v>5924</v>
      </c>
      <c r="E3273">
        <v>98105</v>
      </c>
      <c r="F3273" t="s">
        <v>5918</v>
      </c>
    </row>
    <row r="3274" spans="1:6" x14ac:dyDescent="0.25">
      <c r="A3274" t="s">
        <v>4063</v>
      </c>
      <c r="B3274" t="s">
        <v>5912</v>
      </c>
      <c r="C3274" t="s">
        <v>6111</v>
      </c>
      <c r="D3274" t="s">
        <v>5924</v>
      </c>
      <c r="E3274">
        <v>98026</v>
      </c>
      <c r="F3274" t="s">
        <v>5918</v>
      </c>
    </row>
    <row r="3275" spans="1:6" x14ac:dyDescent="0.25">
      <c r="A3275" t="s">
        <v>4064</v>
      </c>
      <c r="B3275" t="s">
        <v>5912</v>
      </c>
      <c r="C3275" t="s">
        <v>6082</v>
      </c>
      <c r="D3275" t="s">
        <v>5959</v>
      </c>
      <c r="E3275">
        <v>24153</v>
      </c>
      <c r="F3275" t="s">
        <v>5915</v>
      </c>
    </row>
    <row r="3276" spans="1:6" x14ac:dyDescent="0.25">
      <c r="A3276" t="s">
        <v>4065</v>
      </c>
      <c r="B3276" t="s">
        <v>5912</v>
      </c>
      <c r="C3276" t="s">
        <v>6442</v>
      </c>
      <c r="D3276" t="s">
        <v>5920</v>
      </c>
      <c r="E3276">
        <v>33445</v>
      </c>
      <c r="F3276" t="s">
        <v>5915</v>
      </c>
    </row>
    <row r="3277" spans="1:6" x14ac:dyDescent="0.25">
      <c r="A3277" t="s">
        <v>4066</v>
      </c>
      <c r="B3277" t="s">
        <v>5912</v>
      </c>
      <c r="C3277" t="s">
        <v>5932</v>
      </c>
      <c r="D3277" t="s">
        <v>5917</v>
      </c>
      <c r="E3277">
        <v>94110</v>
      </c>
      <c r="F3277" t="s">
        <v>5918</v>
      </c>
    </row>
    <row r="3278" spans="1:6" x14ac:dyDescent="0.25">
      <c r="A3278" t="s">
        <v>4067</v>
      </c>
      <c r="B3278" t="s">
        <v>5912</v>
      </c>
      <c r="C3278" t="s">
        <v>5952</v>
      </c>
      <c r="D3278" t="s">
        <v>5953</v>
      </c>
      <c r="E3278">
        <v>10024</v>
      </c>
      <c r="F3278" t="s">
        <v>5937</v>
      </c>
    </row>
    <row r="3279" spans="1:6" x14ac:dyDescent="0.25">
      <c r="A3279" t="s">
        <v>4068</v>
      </c>
      <c r="B3279" t="s">
        <v>5912</v>
      </c>
      <c r="C3279" t="s">
        <v>6202</v>
      </c>
      <c r="D3279" t="s">
        <v>5951</v>
      </c>
      <c r="E3279">
        <v>46203</v>
      </c>
      <c r="F3279" t="s">
        <v>5927</v>
      </c>
    </row>
    <row r="3280" spans="1:6" x14ac:dyDescent="0.25">
      <c r="A3280" t="s">
        <v>4069</v>
      </c>
      <c r="B3280" t="s">
        <v>5912</v>
      </c>
      <c r="C3280" t="s">
        <v>5979</v>
      </c>
      <c r="D3280" t="s">
        <v>5980</v>
      </c>
      <c r="E3280">
        <v>43229</v>
      </c>
      <c r="F3280" t="s">
        <v>5937</v>
      </c>
    </row>
    <row r="3281" spans="1:6" x14ac:dyDescent="0.25">
      <c r="A3281" t="s">
        <v>4070</v>
      </c>
      <c r="B3281" t="s">
        <v>5912</v>
      </c>
      <c r="C3281" t="s">
        <v>6061</v>
      </c>
      <c r="D3281" t="s">
        <v>5920</v>
      </c>
      <c r="E3281">
        <v>32216</v>
      </c>
      <c r="F3281" t="s">
        <v>5915</v>
      </c>
    </row>
    <row r="3282" spans="1:6" x14ac:dyDescent="0.25">
      <c r="A3282" t="s">
        <v>4071</v>
      </c>
      <c r="B3282" t="s">
        <v>5912</v>
      </c>
      <c r="C3282" t="s">
        <v>6140</v>
      </c>
      <c r="D3282" t="s">
        <v>6120</v>
      </c>
      <c r="E3282">
        <v>20735</v>
      </c>
      <c r="F3282" t="s">
        <v>5937</v>
      </c>
    </row>
    <row r="3283" spans="1:6" x14ac:dyDescent="0.25">
      <c r="A3283" t="s">
        <v>4072</v>
      </c>
      <c r="B3283" t="s">
        <v>5912</v>
      </c>
      <c r="C3283" t="s">
        <v>6443</v>
      </c>
      <c r="D3283" t="s">
        <v>5974</v>
      </c>
      <c r="E3283">
        <v>80022</v>
      </c>
      <c r="F3283" t="s">
        <v>5918</v>
      </c>
    </row>
    <row r="3284" spans="1:6" x14ac:dyDescent="0.25">
      <c r="A3284" t="s">
        <v>4073</v>
      </c>
      <c r="B3284" t="s">
        <v>5912</v>
      </c>
      <c r="C3284" t="s">
        <v>6112</v>
      </c>
      <c r="D3284" t="s">
        <v>5917</v>
      </c>
      <c r="E3284">
        <v>92704</v>
      </c>
      <c r="F3284" t="s">
        <v>5918</v>
      </c>
    </row>
    <row r="3285" spans="1:6" x14ac:dyDescent="0.25">
      <c r="A3285" t="s">
        <v>4074</v>
      </c>
      <c r="B3285" t="s">
        <v>5912</v>
      </c>
      <c r="C3285" t="s">
        <v>6140</v>
      </c>
      <c r="D3285" t="s">
        <v>6120</v>
      </c>
      <c r="E3285">
        <v>20735</v>
      </c>
      <c r="F3285" t="s">
        <v>5937</v>
      </c>
    </row>
    <row r="3286" spans="1:6" x14ac:dyDescent="0.25">
      <c r="A3286" t="s">
        <v>4075</v>
      </c>
      <c r="B3286" t="s">
        <v>5912</v>
      </c>
      <c r="C3286" t="s">
        <v>5916</v>
      </c>
      <c r="D3286" t="s">
        <v>5917</v>
      </c>
      <c r="E3286">
        <v>90049</v>
      </c>
      <c r="F3286" t="s">
        <v>5918</v>
      </c>
    </row>
    <row r="3287" spans="1:6" x14ac:dyDescent="0.25">
      <c r="A3287" t="s">
        <v>4076</v>
      </c>
      <c r="B3287" t="s">
        <v>5912</v>
      </c>
      <c r="C3287" t="s">
        <v>6055</v>
      </c>
      <c r="D3287" t="s">
        <v>5914</v>
      </c>
      <c r="E3287">
        <v>40214</v>
      </c>
      <c r="F3287" t="s">
        <v>5915</v>
      </c>
    </row>
    <row r="3288" spans="1:6" x14ac:dyDescent="0.25">
      <c r="A3288" t="s">
        <v>4077</v>
      </c>
      <c r="B3288" t="s">
        <v>5912</v>
      </c>
      <c r="C3288" t="s">
        <v>5916</v>
      </c>
      <c r="D3288" t="s">
        <v>5917</v>
      </c>
      <c r="E3288">
        <v>90045</v>
      </c>
      <c r="F3288" t="s">
        <v>5918</v>
      </c>
    </row>
    <row r="3289" spans="1:6" x14ac:dyDescent="0.25">
      <c r="A3289" t="s">
        <v>4078</v>
      </c>
      <c r="B3289" t="s">
        <v>5912</v>
      </c>
      <c r="C3289" t="s">
        <v>5958</v>
      </c>
      <c r="D3289" t="s">
        <v>5987</v>
      </c>
      <c r="E3289">
        <v>65807</v>
      </c>
      <c r="F3289" t="s">
        <v>5927</v>
      </c>
    </row>
    <row r="3290" spans="1:6" x14ac:dyDescent="0.25">
      <c r="A3290" t="s">
        <v>4079</v>
      </c>
      <c r="B3290" t="s">
        <v>5912</v>
      </c>
      <c r="C3290" t="s">
        <v>5932</v>
      </c>
      <c r="D3290" t="s">
        <v>5917</v>
      </c>
      <c r="E3290">
        <v>94109</v>
      </c>
      <c r="F3290" t="s">
        <v>5918</v>
      </c>
    </row>
    <row r="3291" spans="1:6" x14ac:dyDescent="0.25">
      <c r="A3291" t="s">
        <v>4081</v>
      </c>
      <c r="B3291" t="s">
        <v>5912</v>
      </c>
      <c r="C3291" t="s">
        <v>6444</v>
      </c>
      <c r="D3291" t="s">
        <v>5926</v>
      </c>
      <c r="E3291">
        <v>77590</v>
      </c>
      <c r="F3291" t="s">
        <v>5927</v>
      </c>
    </row>
    <row r="3292" spans="1:6" x14ac:dyDescent="0.25">
      <c r="A3292" t="s">
        <v>4082</v>
      </c>
      <c r="B3292" t="s">
        <v>5912</v>
      </c>
      <c r="C3292" t="s">
        <v>5952</v>
      </c>
      <c r="D3292" t="s">
        <v>5953</v>
      </c>
      <c r="E3292">
        <v>10024</v>
      </c>
      <c r="F3292" t="s">
        <v>5937</v>
      </c>
    </row>
    <row r="3293" spans="1:6" x14ac:dyDescent="0.25">
      <c r="A3293" t="s">
        <v>4083</v>
      </c>
      <c r="B3293" t="s">
        <v>5912</v>
      </c>
      <c r="C3293" t="s">
        <v>6191</v>
      </c>
      <c r="D3293" t="s">
        <v>5924</v>
      </c>
      <c r="E3293">
        <v>98006</v>
      </c>
      <c r="F3293" t="s">
        <v>5918</v>
      </c>
    </row>
    <row r="3294" spans="1:6" x14ac:dyDescent="0.25">
      <c r="A3294" t="s">
        <v>4084</v>
      </c>
      <c r="B3294" t="s">
        <v>5912</v>
      </c>
      <c r="C3294" t="s">
        <v>5952</v>
      </c>
      <c r="D3294" t="s">
        <v>5953</v>
      </c>
      <c r="E3294">
        <v>10024</v>
      </c>
      <c r="F3294" t="s">
        <v>5937</v>
      </c>
    </row>
    <row r="3295" spans="1:6" x14ac:dyDescent="0.25">
      <c r="A3295" t="s">
        <v>4085</v>
      </c>
      <c r="B3295" t="s">
        <v>5912</v>
      </c>
      <c r="C3295" t="s">
        <v>6445</v>
      </c>
      <c r="D3295" t="s">
        <v>5922</v>
      </c>
      <c r="E3295">
        <v>27893</v>
      </c>
      <c r="F3295" t="s">
        <v>5915</v>
      </c>
    </row>
    <row r="3296" spans="1:6" x14ac:dyDescent="0.25">
      <c r="A3296" t="s">
        <v>4086</v>
      </c>
      <c r="B3296" t="s">
        <v>5912</v>
      </c>
      <c r="C3296" t="s">
        <v>5923</v>
      </c>
      <c r="D3296" t="s">
        <v>5924</v>
      </c>
      <c r="E3296">
        <v>98115</v>
      </c>
      <c r="F3296" t="s">
        <v>5918</v>
      </c>
    </row>
    <row r="3297" spans="1:6" x14ac:dyDescent="0.25">
      <c r="A3297" t="s">
        <v>4087</v>
      </c>
      <c r="B3297" t="s">
        <v>5912</v>
      </c>
      <c r="C3297" t="s">
        <v>5958</v>
      </c>
      <c r="D3297" t="s">
        <v>5987</v>
      </c>
      <c r="E3297">
        <v>65807</v>
      </c>
      <c r="F3297" t="s">
        <v>5927</v>
      </c>
    </row>
    <row r="3298" spans="1:6" x14ac:dyDescent="0.25">
      <c r="A3298" t="s">
        <v>4088</v>
      </c>
      <c r="B3298" t="s">
        <v>5912</v>
      </c>
      <c r="C3298" t="s">
        <v>5932</v>
      </c>
      <c r="D3298" t="s">
        <v>5917</v>
      </c>
      <c r="E3298">
        <v>94109</v>
      </c>
      <c r="F3298" t="s">
        <v>5918</v>
      </c>
    </row>
    <row r="3299" spans="1:6" x14ac:dyDescent="0.25">
      <c r="A3299" t="s">
        <v>4089</v>
      </c>
      <c r="B3299" t="s">
        <v>5912</v>
      </c>
      <c r="C3299" t="s">
        <v>5975</v>
      </c>
      <c r="D3299" t="s">
        <v>5922</v>
      </c>
      <c r="E3299">
        <v>28205</v>
      </c>
      <c r="F3299" t="s">
        <v>5915</v>
      </c>
    </row>
    <row r="3300" spans="1:6" x14ac:dyDescent="0.25">
      <c r="A3300" t="s">
        <v>4090</v>
      </c>
      <c r="B3300" t="s">
        <v>5912</v>
      </c>
      <c r="C3300" t="s">
        <v>5952</v>
      </c>
      <c r="D3300" t="s">
        <v>5953</v>
      </c>
      <c r="E3300">
        <v>10011</v>
      </c>
      <c r="F3300" t="s">
        <v>5937</v>
      </c>
    </row>
    <row r="3301" spans="1:6" x14ac:dyDescent="0.25">
      <c r="A3301" t="s">
        <v>4091</v>
      </c>
      <c r="B3301" t="s">
        <v>5912</v>
      </c>
      <c r="C3301" t="s">
        <v>6115</v>
      </c>
      <c r="D3301" t="s">
        <v>5980</v>
      </c>
      <c r="E3301">
        <v>44052</v>
      </c>
      <c r="F3301" t="s">
        <v>5937</v>
      </c>
    </row>
    <row r="3302" spans="1:6" x14ac:dyDescent="0.25">
      <c r="A3302" t="s">
        <v>4092</v>
      </c>
      <c r="B3302" t="s">
        <v>5912</v>
      </c>
      <c r="C3302" t="s">
        <v>6202</v>
      </c>
      <c r="D3302" t="s">
        <v>5951</v>
      </c>
      <c r="E3302">
        <v>46203</v>
      </c>
      <c r="F3302" t="s">
        <v>5927</v>
      </c>
    </row>
    <row r="3303" spans="1:6" x14ac:dyDescent="0.25">
      <c r="A3303" t="s">
        <v>4093</v>
      </c>
      <c r="B3303" t="s">
        <v>5912</v>
      </c>
      <c r="C3303" t="s">
        <v>6210</v>
      </c>
      <c r="D3303" t="s">
        <v>5971</v>
      </c>
      <c r="E3303">
        <v>97756</v>
      </c>
      <c r="F3303" t="s">
        <v>5918</v>
      </c>
    </row>
    <row r="3304" spans="1:6" x14ac:dyDescent="0.25">
      <c r="A3304" t="s">
        <v>4094</v>
      </c>
      <c r="B3304" t="s">
        <v>5912</v>
      </c>
      <c r="C3304" t="s">
        <v>5958</v>
      </c>
      <c r="D3304" t="s">
        <v>5971</v>
      </c>
      <c r="E3304">
        <v>97477</v>
      </c>
      <c r="F3304" t="s">
        <v>5918</v>
      </c>
    </row>
    <row r="3305" spans="1:6" x14ac:dyDescent="0.25">
      <c r="A3305" t="s">
        <v>4095</v>
      </c>
      <c r="B3305" t="s">
        <v>5912</v>
      </c>
      <c r="C3305" t="s">
        <v>6029</v>
      </c>
      <c r="D3305" t="s">
        <v>5926</v>
      </c>
      <c r="E3305">
        <v>76017</v>
      </c>
      <c r="F3305" t="s">
        <v>5927</v>
      </c>
    </row>
    <row r="3306" spans="1:6" x14ac:dyDescent="0.25">
      <c r="A3306" t="s">
        <v>4096</v>
      </c>
      <c r="B3306" t="s">
        <v>5912</v>
      </c>
      <c r="C3306" t="s">
        <v>5956</v>
      </c>
      <c r="D3306" t="s">
        <v>5957</v>
      </c>
      <c r="E3306">
        <v>85234</v>
      </c>
      <c r="F3306" t="s">
        <v>5918</v>
      </c>
    </row>
    <row r="3307" spans="1:6" x14ac:dyDescent="0.25">
      <c r="A3307" t="s">
        <v>4097</v>
      </c>
      <c r="B3307" t="s">
        <v>5912</v>
      </c>
      <c r="C3307" t="s">
        <v>6056</v>
      </c>
      <c r="D3307" t="s">
        <v>6039</v>
      </c>
      <c r="E3307">
        <v>1841</v>
      </c>
      <c r="F3307" t="s">
        <v>5937</v>
      </c>
    </row>
    <row r="3308" spans="1:6" x14ac:dyDescent="0.25">
      <c r="A3308" t="s">
        <v>4098</v>
      </c>
      <c r="B3308" t="s">
        <v>5912</v>
      </c>
      <c r="C3308" t="s">
        <v>6130</v>
      </c>
      <c r="D3308" t="s">
        <v>5959</v>
      </c>
      <c r="E3308">
        <v>23464</v>
      </c>
      <c r="F3308" t="s">
        <v>5915</v>
      </c>
    </row>
    <row r="3309" spans="1:6" x14ac:dyDescent="0.25">
      <c r="A3309" t="s">
        <v>4099</v>
      </c>
      <c r="B3309" t="s">
        <v>5912</v>
      </c>
      <c r="C3309" t="s">
        <v>6175</v>
      </c>
      <c r="D3309" t="s">
        <v>5926</v>
      </c>
      <c r="E3309">
        <v>75061</v>
      </c>
      <c r="F3309" t="s">
        <v>5927</v>
      </c>
    </row>
    <row r="3310" spans="1:6" x14ac:dyDescent="0.25">
      <c r="A3310" t="s">
        <v>4100</v>
      </c>
      <c r="B3310" t="s">
        <v>5912</v>
      </c>
      <c r="C3310" t="s">
        <v>6176</v>
      </c>
      <c r="D3310" t="s">
        <v>6006</v>
      </c>
      <c r="E3310">
        <v>8360</v>
      </c>
      <c r="F3310" t="s">
        <v>5937</v>
      </c>
    </row>
    <row r="3311" spans="1:6" x14ac:dyDescent="0.25">
      <c r="A3311" t="s">
        <v>4101</v>
      </c>
      <c r="B3311" t="s">
        <v>5912</v>
      </c>
      <c r="C3311" t="s">
        <v>5979</v>
      </c>
      <c r="D3311" t="s">
        <v>6040</v>
      </c>
      <c r="E3311">
        <v>31907</v>
      </c>
      <c r="F3311" t="s">
        <v>5915</v>
      </c>
    </row>
    <row r="3312" spans="1:6" x14ac:dyDescent="0.25">
      <c r="A3312" t="s">
        <v>4102</v>
      </c>
      <c r="B3312" t="s">
        <v>5912</v>
      </c>
      <c r="C3312" t="s">
        <v>5916</v>
      </c>
      <c r="D3312" t="s">
        <v>5917</v>
      </c>
      <c r="E3312">
        <v>90032</v>
      </c>
      <c r="F3312" t="s">
        <v>5918</v>
      </c>
    </row>
    <row r="3313" spans="1:6" x14ac:dyDescent="0.25">
      <c r="A3313" t="s">
        <v>4103</v>
      </c>
      <c r="B3313" t="s">
        <v>5912</v>
      </c>
      <c r="C3313" t="s">
        <v>6018</v>
      </c>
      <c r="D3313" t="s">
        <v>5917</v>
      </c>
      <c r="E3313">
        <v>92024</v>
      </c>
      <c r="F3313" t="s">
        <v>5918</v>
      </c>
    </row>
    <row r="3314" spans="1:6" x14ac:dyDescent="0.25">
      <c r="A3314" t="s">
        <v>4104</v>
      </c>
      <c r="B3314" t="s">
        <v>5912</v>
      </c>
      <c r="C3314" t="s">
        <v>6220</v>
      </c>
      <c r="D3314" t="s">
        <v>5959</v>
      </c>
      <c r="E3314">
        <v>22901</v>
      </c>
      <c r="F3314" t="s">
        <v>5915</v>
      </c>
    </row>
    <row r="3315" spans="1:6" x14ac:dyDescent="0.25">
      <c r="A3315" t="s">
        <v>4105</v>
      </c>
      <c r="B3315" t="s">
        <v>5912</v>
      </c>
      <c r="C3315" t="s">
        <v>6056</v>
      </c>
      <c r="D3315" t="s">
        <v>5951</v>
      </c>
      <c r="E3315">
        <v>46226</v>
      </c>
      <c r="F3315" t="s">
        <v>5927</v>
      </c>
    </row>
    <row r="3316" spans="1:6" x14ac:dyDescent="0.25">
      <c r="A3316" t="s">
        <v>4106</v>
      </c>
      <c r="B3316" t="s">
        <v>5912</v>
      </c>
      <c r="C3316" t="s">
        <v>5984</v>
      </c>
      <c r="D3316" t="s">
        <v>5957</v>
      </c>
      <c r="E3316">
        <v>85023</v>
      </c>
      <c r="F3316" t="s">
        <v>5918</v>
      </c>
    </row>
    <row r="3317" spans="1:6" x14ac:dyDescent="0.25">
      <c r="A3317" t="s">
        <v>4107</v>
      </c>
      <c r="B3317" t="s">
        <v>5912</v>
      </c>
      <c r="C3317" t="s">
        <v>6213</v>
      </c>
      <c r="D3317" t="s">
        <v>6001</v>
      </c>
      <c r="E3317">
        <v>6450</v>
      </c>
      <c r="F3317" t="s">
        <v>5937</v>
      </c>
    </row>
    <row r="3318" spans="1:6" x14ac:dyDescent="0.25">
      <c r="A3318" t="s">
        <v>4108</v>
      </c>
      <c r="B3318" t="s">
        <v>5912</v>
      </c>
      <c r="C3318" t="s">
        <v>5990</v>
      </c>
      <c r="D3318" t="s">
        <v>5929</v>
      </c>
      <c r="E3318">
        <v>53132</v>
      </c>
      <c r="F3318" t="s">
        <v>5927</v>
      </c>
    </row>
    <row r="3319" spans="1:6" x14ac:dyDescent="0.25">
      <c r="A3319" t="s">
        <v>4109</v>
      </c>
      <c r="B3319" t="s">
        <v>5912</v>
      </c>
      <c r="C3319" t="s">
        <v>5916</v>
      </c>
      <c r="D3319" t="s">
        <v>5917</v>
      </c>
      <c r="E3319">
        <v>90008</v>
      </c>
      <c r="F3319" t="s">
        <v>5918</v>
      </c>
    </row>
    <row r="3320" spans="1:6" x14ac:dyDescent="0.25">
      <c r="A3320" t="s">
        <v>4110</v>
      </c>
      <c r="B3320" t="s">
        <v>5912</v>
      </c>
      <c r="C3320" t="s">
        <v>5983</v>
      </c>
      <c r="D3320" t="s">
        <v>5942</v>
      </c>
      <c r="E3320">
        <v>61701</v>
      </c>
      <c r="F3320" t="s">
        <v>5927</v>
      </c>
    </row>
    <row r="3321" spans="1:6" x14ac:dyDescent="0.25">
      <c r="A3321" t="s">
        <v>4111</v>
      </c>
      <c r="B3321" t="s">
        <v>5912</v>
      </c>
      <c r="C3321" t="s">
        <v>5916</v>
      </c>
      <c r="D3321" t="s">
        <v>5917</v>
      </c>
      <c r="E3321">
        <v>90032</v>
      </c>
      <c r="F3321" t="s">
        <v>5918</v>
      </c>
    </row>
    <row r="3322" spans="1:6" x14ac:dyDescent="0.25">
      <c r="A3322" t="s">
        <v>4112</v>
      </c>
      <c r="B3322" t="s">
        <v>5912</v>
      </c>
      <c r="C3322" t="s">
        <v>5932</v>
      </c>
      <c r="D3322" t="s">
        <v>5917</v>
      </c>
      <c r="E3322">
        <v>94109</v>
      </c>
      <c r="F3322" t="s">
        <v>5918</v>
      </c>
    </row>
    <row r="3323" spans="1:6" x14ac:dyDescent="0.25">
      <c r="A3323" t="s">
        <v>4113</v>
      </c>
      <c r="B3323" t="s">
        <v>5912</v>
      </c>
      <c r="C3323" t="s">
        <v>5939</v>
      </c>
      <c r="D3323" t="s">
        <v>5926</v>
      </c>
      <c r="E3323">
        <v>77095</v>
      </c>
      <c r="F3323" t="s">
        <v>5927</v>
      </c>
    </row>
    <row r="3324" spans="1:6" x14ac:dyDescent="0.25">
      <c r="A3324" t="s">
        <v>4114</v>
      </c>
      <c r="B3324" t="s">
        <v>5912</v>
      </c>
      <c r="C3324" t="s">
        <v>6113</v>
      </c>
      <c r="D3324" t="s">
        <v>5929</v>
      </c>
      <c r="E3324">
        <v>53209</v>
      </c>
      <c r="F3324" t="s">
        <v>5927</v>
      </c>
    </row>
    <row r="3325" spans="1:6" x14ac:dyDescent="0.25">
      <c r="A3325" t="s">
        <v>4115</v>
      </c>
      <c r="B3325" t="s">
        <v>5912</v>
      </c>
      <c r="C3325" t="s">
        <v>6296</v>
      </c>
      <c r="D3325" t="s">
        <v>5999</v>
      </c>
      <c r="E3325">
        <v>70601</v>
      </c>
      <c r="F3325" t="s">
        <v>5915</v>
      </c>
    </row>
    <row r="3326" spans="1:6" x14ac:dyDescent="0.25">
      <c r="A3326" t="s">
        <v>4116</v>
      </c>
      <c r="B3326" t="s">
        <v>5912</v>
      </c>
      <c r="C3326" t="s">
        <v>6205</v>
      </c>
      <c r="D3326" t="s">
        <v>6120</v>
      </c>
      <c r="E3326">
        <v>21215</v>
      </c>
      <c r="F3326" t="s">
        <v>5937</v>
      </c>
    </row>
    <row r="3327" spans="1:6" x14ac:dyDescent="0.25">
      <c r="A3327" t="s">
        <v>4117</v>
      </c>
      <c r="B3327" t="s">
        <v>5912</v>
      </c>
      <c r="C3327" t="s">
        <v>5990</v>
      </c>
      <c r="D3327" t="s">
        <v>5929</v>
      </c>
      <c r="E3327">
        <v>53132</v>
      </c>
      <c r="F3327" t="s">
        <v>5927</v>
      </c>
    </row>
    <row r="3328" spans="1:6" x14ac:dyDescent="0.25">
      <c r="A3328" t="s">
        <v>4118</v>
      </c>
      <c r="B3328" t="s">
        <v>5912</v>
      </c>
      <c r="C3328" t="s">
        <v>5952</v>
      </c>
      <c r="D3328" t="s">
        <v>5953</v>
      </c>
      <c r="E3328">
        <v>10024</v>
      </c>
      <c r="F3328" t="s">
        <v>5937</v>
      </c>
    </row>
    <row r="3329" spans="1:6" x14ac:dyDescent="0.25">
      <c r="A3329" t="s">
        <v>4119</v>
      </c>
      <c r="B3329" t="s">
        <v>5912</v>
      </c>
      <c r="C3329" t="s">
        <v>6018</v>
      </c>
      <c r="D3329" t="s">
        <v>5917</v>
      </c>
      <c r="E3329">
        <v>92024</v>
      </c>
      <c r="F3329" t="s">
        <v>5918</v>
      </c>
    </row>
    <row r="3330" spans="1:6" x14ac:dyDescent="0.25">
      <c r="A3330" t="s">
        <v>4120</v>
      </c>
      <c r="B3330" t="s">
        <v>5912</v>
      </c>
      <c r="C3330" t="s">
        <v>6445</v>
      </c>
      <c r="D3330" t="s">
        <v>5922</v>
      </c>
      <c r="E3330">
        <v>27893</v>
      </c>
      <c r="F3330" t="s">
        <v>5915</v>
      </c>
    </row>
    <row r="3331" spans="1:6" x14ac:dyDescent="0.25">
      <c r="A3331" t="s">
        <v>4121</v>
      </c>
      <c r="B3331" t="s">
        <v>5912</v>
      </c>
      <c r="C3331" t="s">
        <v>6033</v>
      </c>
      <c r="D3331" t="s">
        <v>5917</v>
      </c>
      <c r="E3331">
        <v>90805</v>
      </c>
      <c r="F3331" t="s">
        <v>5918</v>
      </c>
    </row>
    <row r="3332" spans="1:6" x14ac:dyDescent="0.25">
      <c r="A3332" t="s">
        <v>4122</v>
      </c>
      <c r="B3332" t="s">
        <v>5912</v>
      </c>
      <c r="C3332" t="s">
        <v>5919</v>
      </c>
      <c r="D3332" t="s">
        <v>5920</v>
      </c>
      <c r="E3332">
        <v>33311</v>
      </c>
      <c r="F3332" t="s">
        <v>5915</v>
      </c>
    </row>
    <row r="3333" spans="1:6" x14ac:dyDescent="0.25">
      <c r="A3333" t="s">
        <v>4123</v>
      </c>
      <c r="B3333" t="s">
        <v>5912</v>
      </c>
      <c r="C3333" t="s">
        <v>6205</v>
      </c>
      <c r="D3333" t="s">
        <v>6120</v>
      </c>
      <c r="E3333">
        <v>21215</v>
      </c>
      <c r="F3333" t="s">
        <v>5937</v>
      </c>
    </row>
    <row r="3334" spans="1:6" x14ac:dyDescent="0.25">
      <c r="A3334" t="s">
        <v>4124</v>
      </c>
      <c r="B3334" t="s">
        <v>5912</v>
      </c>
      <c r="C3334" t="s">
        <v>6446</v>
      </c>
      <c r="D3334" t="s">
        <v>5996</v>
      </c>
      <c r="E3334">
        <v>87124</v>
      </c>
      <c r="F3334" t="s">
        <v>5918</v>
      </c>
    </row>
    <row r="3335" spans="1:6" x14ac:dyDescent="0.25">
      <c r="A3335" t="s">
        <v>4125</v>
      </c>
      <c r="B3335" t="s">
        <v>5912</v>
      </c>
      <c r="C3335" t="s">
        <v>6238</v>
      </c>
      <c r="D3335" t="s">
        <v>5917</v>
      </c>
      <c r="E3335">
        <v>95207</v>
      </c>
      <c r="F3335" t="s">
        <v>5918</v>
      </c>
    </row>
    <row r="3336" spans="1:6" x14ac:dyDescent="0.25">
      <c r="A3336" t="s">
        <v>4126</v>
      </c>
      <c r="B3336" t="s">
        <v>5912</v>
      </c>
      <c r="C3336" t="s">
        <v>5979</v>
      </c>
      <c r="D3336" t="s">
        <v>5980</v>
      </c>
      <c r="E3336">
        <v>43229</v>
      </c>
      <c r="F3336" t="s">
        <v>5937</v>
      </c>
    </row>
    <row r="3337" spans="1:6" x14ac:dyDescent="0.25">
      <c r="A3337" t="s">
        <v>4127</v>
      </c>
      <c r="B3337" t="s">
        <v>5912</v>
      </c>
      <c r="C3337" t="s">
        <v>6199</v>
      </c>
      <c r="D3337" t="s">
        <v>5942</v>
      </c>
      <c r="E3337">
        <v>60076</v>
      </c>
      <c r="F3337" t="s">
        <v>5927</v>
      </c>
    </row>
    <row r="3338" spans="1:6" x14ac:dyDescent="0.25">
      <c r="A3338" t="s">
        <v>4128</v>
      </c>
      <c r="B3338" t="s">
        <v>5912</v>
      </c>
      <c r="C3338" t="s">
        <v>6283</v>
      </c>
      <c r="D3338" t="s">
        <v>6069</v>
      </c>
      <c r="E3338">
        <v>71901</v>
      </c>
      <c r="F3338" t="s">
        <v>5915</v>
      </c>
    </row>
    <row r="3339" spans="1:6" x14ac:dyDescent="0.25">
      <c r="A3339" t="s">
        <v>4129</v>
      </c>
      <c r="B3339" t="s">
        <v>5912</v>
      </c>
      <c r="C3339" t="s">
        <v>6447</v>
      </c>
      <c r="D3339" t="s">
        <v>5922</v>
      </c>
      <c r="E3339">
        <v>27534</v>
      </c>
      <c r="F3339" t="s">
        <v>5915</v>
      </c>
    </row>
    <row r="3340" spans="1:6" x14ac:dyDescent="0.25">
      <c r="A3340" t="s">
        <v>4130</v>
      </c>
      <c r="B3340" t="s">
        <v>5912</v>
      </c>
      <c r="C3340" t="s">
        <v>5916</v>
      </c>
      <c r="D3340" t="s">
        <v>5917</v>
      </c>
      <c r="E3340">
        <v>90032</v>
      </c>
      <c r="F3340" t="s">
        <v>5918</v>
      </c>
    </row>
    <row r="3341" spans="1:6" x14ac:dyDescent="0.25">
      <c r="A3341" t="s">
        <v>4131</v>
      </c>
      <c r="B3341" t="s">
        <v>5912</v>
      </c>
      <c r="C3341" t="s">
        <v>6426</v>
      </c>
      <c r="D3341" t="s">
        <v>6119</v>
      </c>
      <c r="E3341">
        <v>3060</v>
      </c>
      <c r="F3341" t="s">
        <v>5937</v>
      </c>
    </row>
    <row r="3342" spans="1:6" x14ac:dyDescent="0.25">
      <c r="A3342" t="s">
        <v>4132</v>
      </c>
      <c r="B3342" t="s">
        <v>5912</v>
      </c>
      <c r="C3342" t="s">
        <v>5923</v>
      </c>
      <c r="D3342" t="s">
        <v>5924</v>
      </c>
      <c r="E3342">
        <v>98103</v>
      </c>
      <c r="F3342" t="s">
        <v>5918</v>
      </c>
    </row>
    <row r="3343" spans="1:6" x14ac:dyDescent="0.25">
      <c r="A3343" t="s">
        <v>4133</v>
      </c>
      <c r="B3343" t="s">
        <v>5912</v>
      </c>
      <c r="C3343" t="s">
        <v>6054</v>
      </c>
      <c r="D3343" t="s">
        <v>5951</v>
      </c>
      <c r="E3343">
        <v>47374</v>
      </c>
      <c r="F3343" t="s">
        <v>5927</v>
      </c>
    </row>
    <row r="3344" spans="1:6" x14ac:dyDescent="0.25">
      <c r="A3344" t="s">
        <v>4134</v>
      </c>
      <c r="B3344" t="s">
        <v>5912</v>
      </c>
      <c r="C3344" t="s">
        <v>6052</v>
      </c>
      <c r="D3344" t="s">
        <v>5920</v>
      </c>
      <c r="E3344">
        <v>33180</v>
      </c>
      <c r="F3344" t="s">
        <v>5915</v>
      </c>
    </row>
    <row r="3345" spans="1:6" x14ac:dyDescent="0.25">
      <c r="A3345" t="s">
        <v>4135</v>
      </c>
      <c r="B3345" t="s">
        <v>5912</v>
      </c>
      <c r="C3345" t="s">
        <v>6171</v>
      </c>
      <c r="D3345" t="s">
        <v>5962</v>
      </c>
      <c r="E3345">
        <v>37167</v>
      </c>
      <c r="F3345" t="s">
        <v>5915</v>
      </c>
    </row>
    <row r="3346" spans="1:6" x14ac:dyDescent="0.25">
      <c r="A3346" t="s">
        <v>4136</v>
      </c>
      <c r="B3346" t="s">
        <v>5912</v>
      </c>
      <c r="C3346" t="s">
        <v>5973</v>
      </c>
      <c r="D3346" t="s">
        <v>5974</v>
      </c>
      <c r="E3346">
        <v>80013</v>
      </c>
      <c r="F3346" t="s">
        <v>5918</v>
      </c>
    </row>
    <row r="3347" spans="1:6" x14ac:dyDescent="0.25">
      <c r="A3347" t="s">
        <v>4137</v>
      </c>
      <c r="B3347" t="s">
        <v>5912</v>
      </c>
      <c r="C3347" t="s">
        <v>6052</v>
      </c>
      <c r="D3347" t="s">
        <v>5920</v>
      </c>
      <c r="E3347">
        <v>33142</v>
      </c>
      <c r="F3347" t="s">
        <v>5915</v>
      </c>
    </row>
    <row r="3348" spans="1:6" x14ac:dyDescent="0.25">
      <c r="A3348" t="s">
        <v>4138</v>
      </c>
      <c r="B3348" t="s">
        <v>5912</v>
      </c>
      <c r="C3348" t="s">
        <v>5932</v>
      </c>
      <c r="D3348" t="s">
        <v>5917</v>
      </c>
      <c r="E3348">
        <v>94122</v>
      </c>
      <c r="F3348" t="s">
        <v>5918</v>
      </c>
    </row>
    <row r="3349" spans="1:6" x14ac:dyDescent="0.25">
      <c r="A3349" t="s">
        <v>4139</v>
      </c>
      <c r="B3349" t="s">
        <v>5912</v>
      </c>
      <c r="C3349" t="s">
        <v>5955</v>
      </c>
      <c r="D3349" t="s">
        <v>5942</v>
      </c>
      <c r="E3349">
        <v>60623</v>
      </c>
      <c r="F3349" t="s">
        <v>5927</v>
      </c>
    </row>
    <row r="3350" spans="1:6" x14ac:dyDescent="0.25">
      <c r="A3350" t="s">
        <v>4140</v>
      </c>
      <c r="B3350" t="s">
        <v>5912</v>
      </c>
      <c r="C3350" t="s">
        <v>5916</v>
      </c>
      <c r="D3350" t="s">
        <v>5917</v>
      </c>
      <c r="E3350">
        <v>90008</v>
      </c>
      <c r="F3350" t="s">
        <v>5918</v>
      </c>
    </row>
    <row r="3351" spans="1:6" x14ac:dyDescent="0.25">
      <c r="A3351" t="s">
        <v>4141</v>
      </c>
      <c r="B3351" t="s">
        <v>5912</v>
      </c>
      <c r="C3351" t="s">
        <v>5948</v>
      </c>
      <c r="D3351" t="s">
        <v>6119</v>
      </c>
      <c r="E3351">
        <v>3820</v>
      </c>
      <c r="F3351" t="s">
        <v>5937</v>
      </c>
    </row>
    <row r="3352" spans="1:6" x14ac:dyDescent="0.25">
      <c r="A3352" t="s">
        <v>4142</v>
      </c>
      <c r="B3352" t="s">
        <v>5912</v>
      </c>
      <c r="C3352" t="s">
        <v>6013</v>
      </c>
      <c r="D3352" t="s">
        <v>5980</v>
      </c>
      <c r="E3352">
        <v>43017</v>
      </c>
      <c r="F3352" t="s">
        <v>5937</v>
      </c>
    </row>
    <row r="3353" spans="1:6" x14ac:dyDescent="0.25">
      <c r="A3353" t="s">
        <v>4143</v>
      </c>
      <c r="B3353" t="s">
        <v>5912</v>
      </c>
      <c r="C3353" t="s">
        <v>5952</v>
      </c>
      <c r="D3353" t="s">
        <v>5953</v>
      </c>
      <c r="E3353">
        <v>10009</v>
      </c>
      <c r="F3353" t="s">
        <v>5937</v>
      </c>
    </row>
    <row r="3354" spans="1:6" x14ac:dyDescent="0.25">
      <c r="A3354" t="s">
        <v>4144</v>
      </c>
      <c r="B3354" t="s">
        <v>5912</v>
      </c>
      <c r="C3354" t="s">
        <v>5952</v>
      </c>
      <c r="D3354" t="s">
        <v>5953</v>
      </c>
      <c r="E3354">
        <v>10035</v>
      </c>
      <c r="F3354" t="s">
        <v>5937</v>
      </c>
    </row>
    <row r="3355" spans="1:6" x14ac:dyDescent="0.25">
      <c r="A3355" t="s">
        <v>4145</v>
      </c>
      <c r="B3355" t="s">
        <v>5912</v>
      </c>
      <c r="C3355" t="s">
        <v>6225</v>
      </c>
      <c r="D3355" t="s">
        <v>6006</v>
      </c>
      <c r="E3355">
        <v>7501</v>
      </c>
      <c r="F3355" t="s">
        <v>5937</v>
      </c>
    </row>
    <row r="3356" spans="1:6" x14ac:dyDescent="0.25">
      <c r="A3356" t="s">
        <v>4146</v>
      </c>
      <c r="B3356" t="s">
        <v>5912</v>
      </c>
      <c r="C3356" t="s">
        <v>6028</v>
      </c>
      <c r="D3356" t="s">
        <v>6006</v>
      </c>
      <c r="E3356">
        <v>8701</v>
      </c>
      <c r="F3356" t="s">
        <v>5937</v>
      </c>
    </row>
    <row r="3357" spans="1:6" x14ac:dyDescent="0.25">
      <c r="A3357" t="s">
        <v>4148</v>
      </c>
      <c r="B3357" t="s">
        <v>5912</v>
      </c>
      <c r="C3357" t="s">
        <v>6204</v>
      </c>
      <c r="D3357" t="s">
        <v>5922</v>
      </c>
      <c r="E3357">
        <v>27405</v>
      </c>
      <c r="F3357" t="s">
        <v>5915</v>
      </c>
    </row>
    <row r="3358" spans="1:6" x14ac:dyDescent="0.25">
      <c r="A3358" t="s">
        <v>4149</v>
      </c>
      <c r="B3358" t="s">
        <v>5912</v>
      </c>
      <c r="C3358" t="s">
        <v>5952</v>
      </c>
      <c r="D3358" t="s">
        <v>5953</v>
      </c>
      <c r="E3358">
        <v>10035</v>
      </c>
      <c r="F3358" t="s">
        <v>5937</v>
      </c>
    </row>
    <row r="3359" spans="1:6" x14ac:dyDescent="0.25">
      <c r="A3359" t="s">
        <v>4150</v>
      </c>
      <c r="B3359" t="s">
        <v>5912</v>
      </c>
      <c r="C3359" t="s">
        <v>5952</v>
      </c>
      <c r="D3359" t="s">
        <v>5953</v>
      </c>
      <c r="E3359">
        <v>10035</v>
      </c>
      <c r="F3359" t="s">
        <v>5937</v>
      </c>
    </row>
    <row r="3360" spans="1:6" x14ac:dyDescent="0.25">
      <c r="A3360" t="s">
        <v>4151</v>
      </c>
      <c r="B3360" t="s">
        <v>5912</v>
      </c>
      <c r="C3360" t="s">
        <v>5955</v>
      </c>
      <c r="D3360" t="s">
        <v>5942</v>
      </c>
      <c r="E3360">
        <v>60623</v>
      </c>
      <c r="F3360" t="s">
        <v>5927</v>
      </c>
    </row>
    <row r="3361" spans="1:6" x14ac:dyDescent="0.25">
      <c r="A3361" t="s">
        <v>4152</v>
      </c>
      <c r="B3361" t="s">
        <v>5912</v>
      </c>
      <c r="C3361" t="s">
        <v>5955</v>
      </c>
      <c r="D3361" t="s">
        <v>5942</v>
      </c>
      <c r="E3361">
        <v>60653</v>
      </c>
      <c r="F3361" t="s">
        <v>5927</v>
      </c>
    </row>
    <row r="3362" spans="1:6" x14ac:dyDescent="0.25">
      <c r="A3362" t="s">
        <v>4153</v>
      </c>
      <c r="B3362" t="s">
        <v>5912</v>
      </c>
      <c r="C3362" t="s">
        <v>6028</v>
      </c>
      <c r="D3362" t="s">
        <v>6006</v>
      </c>
      <c r="E3362">
        <v>8701</v>
      </c>
      <c r="F3362" t="s">
        <v>5937</v>
      </c>
    </row>
    <row r="3363" spans="1:6" x14ac:dyDescent="0.25">
      <c r="A3363" t="s">
        <v>4154</v>
      </c>
      <c r="B3363" t="s">
        <v>5912</v>
      </c>
      <c r="C3363" t="s">
        <v>5979</v>
      </c>
      <c r="D3363" t="s">
        <v>6040</v>
      </c>
      <c r="E3363">
        <v>31907</v>
      </c>
      <c r="F3363" t="s">
        <v>5915</v>
      </c>
    </row>
    <row r="3364" spans="1:6" x14ac:dyDescent="0.25">
      <c r="A3364" t="s">
        <v>4155</v>
      </c>
      <c r="B3364" t="s">
        <v>5912</v>
      </c>
      <c r="C3364" t="s">
        <v>5984</v>
      </c>
      <c r="D3364" t="s">
        <v>5957</v>
      </c>
      <c r="E3364">
        <v>85023</v>
      </c>
      <c r="F3364" t="s">
        <v>5918</v>
      </c>
    </row>
    <row r="3365" spans="1:6" x14ac:dyDescent="0.25">
      <c r="A3365" t="s">
        <v>4156</v>
      </c>
      <c r="B3365" t="s">
        <v>5912</v>
      </c>
      <c r="C3365" t="s">
        <v>5916</v>
      </c>
      <c r="D3365" t="s">
        <v>5917</v>
      </c>
      <c r="E3365">
        <v>90004</v>
      </c>
      <c r="F3365" t="s">
        <v>5918</v>
      </c>
    </row>
    <row r="3366" spans="1:6" x14ac:dyDescent="0.25">
      <c r="A3366" t="s">
        <v>4157</v>
      </c>
      <c r="B3366" t="s">
        <v>5912</v>
      </c>
      <c r="C3366" t="s">
        <v>5952</v>
      </c>
      <c r="D3366" t="s">
        <v>5953</v>
      </c>
      <c r="E3366">
        <v>10024</v>
      </c>
      <c r="F3366" t="s">
        <v>5937</v>
      </c>
    </row>
    <row r="3367" spans="1:6" x14ac:dyDescent="0.25">
      <c r="A3367" t="s">
        <v>4158</v>
      </c>
      <c r="B3367" t="s">
        <v>5912</v>
      </c>
      <c r="C3367" t="s">
        <v>5997</v>
      </c>
      <c r="D3367" t="s">
        <v>5926</v>
      </c>
      <c r="E3367">
        <v>78207</v>
      </c>
      <c r="F3367" t="s">
        <v>5927</v>
      </c>
    </row>
    <row r="3368" spans="1:6" x14ac:dyDescent="0.25">
      <c r="A3368" t="s">
        <v>4159</v>
      </c>
      <c r="B3368" t="s">
        <v>5912</v>
      </c>
      <c r="C3368" t="s">
        <v>5952</v>
      </c>
      <c r="D3368" t="s">
        <v>5953</v>
      </c>
      <c r="E3368">
        <v>10009</v>
      </c>
      <c r="F3368" t="s">
        <v>5937</v>
      </c>
    </row>
    <row r="3369" spans="1:6" x14ac:dyDescent="0.25">
      <c r="A3369" t="s">
        <v>4160</v>
      </c>
      <c r="B3369" t="s">
        <v>5912</v>
      </c>
      <c r="C3369" t="s">
        <v>6205</v>
      </c>
      <c r="D3369" t="s">
        <v>6120</v>
      </c>
      <c r="E3369">
        <v>21215</v>
      </c>
      <c r="F3369" t="s">
        <v>5937</v>
      </c>
    </row>
    <row r="3370" spans="1:6" x14ac:dyDescent="0.25">
      <c r="A3370" t="s">
        <v>4161</v>
      </c>
      <c r="B3370" t="s">
        <v>5912</v>
      </c>
      <c r="C3370" t="s">
        <v>5935</v>
      </c>
      <c r="D3370" t="s">
        <v>5936</v>
      </c>
      <c r="E3370">
        <v>19143</v>
      </c>
      <c r="F3370" t="s">
        <v>5937</v>
      </c>
    </row>
    <row r="3371" spans="1:6" x14ac:dyDescent="0.25">
      <c r="A3371" t="s">
        <v>4162</v>
      </c>
      <c r="B3371" t="s">
        <v>5912</v>
      </c>
      <c r="C3371" t="s">
        <v>6072</v>
      </c>
      <c r="D3371" t="s">
        <v>6040</v>
      </c>
      <c r="E3371">
        <v>30318</v>
      </c>
      <c r="F3371" t="s">
        <v>5915</v>
      </c>
    </row>
    <row r="3372" spans="1:6" x14ac:dyDescent="0.25">
      <c r="A3372" t="s">
        <v>4163</v>
      </c>
      <c r="B3372" t="s">
        <v>5912</v>
      </c>
      <c r="C3372" t="s">
        <v>5965</v>
      </c>
      <c r="D3372" t="s">
        <v>5922</v>
      </c>
      <c r="E3372">
        <v>27707</v>
      </c>
      <c r="F3372" t="s">
        <v>5915</v>
      </c>
    </row>
    <row r="3373" spans="1:6" x14ac:dyDescent="0.25">
      <c r="A3373" t="s">
        <v>4164</v>
      </c>
      <c r="B3373" t="s">
        <v>5912</v>
      </c>
      <c r="C3373" t="s">
        <v>5985</v>
      </c>
      <c r="D3373" t="s">
        <v>5917</v>
      </c>
      <c r="E3373">
        <v>95661</v>
      </c>
      <c r="F3373" t="s">
        <v>5918</v>
      </c>
    </row>
    <row r="3374" spans="1:6" x14ac:dyDescent="0.25">
      <c r="A3374" t="s">
        <v>4166</v>
      </c>
      <c r="B3374" t="s">
        <v>5912</v>
      </c>
      <c r="C3374" t="s">
        <v>6262</v>
      </c>
      <c r="D3374" t="s">
        <v>5917</v>
      </c>
      <c r="E3374">
        <v>95823</v>
      </c>
      <c r="F3374" t="s">
        <v>5918</v>
      </c>
    </row>
    <row r="3375" spans="1:6" x14ac:dyDescent="0.25">
      <c r="A3375" t="s">
        <v>4167</v>
      </c>
      <c r="B3375" t="s">
        <v>5912</v>
      </c>
      <c r="C3375" t="s">
        <v>6000</v>
      </c>
      <c r="D3375" t="s">
        <v>6001</v>
      </c>
      <c r="E3375">
        <v>6824</v>
      </c>
      <c r="F3375" t="s">
        <v>5937</v>
      </c>
    </row>
    <row r="3376" spans="1:6" x14ac:dyDescent="0.25">
      <c r="A3376" t="s">
        <v>4168</v>
      </c>
      <c r="B3376" t="s">
        <v>5912</v>
      </c>
      <c r="C3376" t="s">
        <v>5955</v>
      </c>
      <c r="D3376" t="s">
        <v>5942</v>
      </c>
      <c r="E3376">
        <v>60610</v>
      </c>
      <c r="F3376" t="s">
        <v>5927</v>
      </c>
    </row>
    <row r="3377" spans="1:6" x14ac:dyDescent="0.25">
      <c r="A3377" t="s">
        <v>4169</v>
      </c>
      <c r="B3377" t="s">
        <v>5912</v>
      </c>
      <c r="C3377" t="s">
        <v>5939</v>
      </c>
      <c r="D3377" t="s">
        <v>5926</v>
      </c>
      <c r="E3377">
        <v>77041</v>
      </c>
      <c r="F3377" t="s">
        <v>5927</v>
      </c>
    </row>
    <row r="3378" spans="1:6" x14ac:dyDescent="0.25">
      <c r="A3378" t="s">
        <v>4170</v>
      </c>
      <c r="B3378" t="s">
        <v>5912</v>
      </c>
      <c r="C3378" t="s">
        <v>5984</v>
      </c>
      <c r="D3378" t="s">
        <v>5957</v>
      </c>
      <c r="E3378">
        <v>85023</v>
      </c>
      <c r="F3378" t="s">
        <v>5918</v>
      </c>
    </row>
    <row r="3379" spans="1:6" x14ac:dyDescent="0.25">
      <c r="A3379" t="s">
        <v>4171</v>
      </c>
      <c r="B3379" t="s">
        <v>5912</v>
      </c>
      <c r="C3379" t="s">
        <v>6182</v>
      </c>
      <c r="D3379" t="s">
        <v>5917</v>
      </c>
      <c r="E3379">
        <v>91767</v>
      </c>
      <c r="F3379" t="s">
        <v>5918</v>
      </c>
    </row>
    <row r="3380" spans="1:6" x14ac:dyDescent="0.25">
      <c r="A3380" t="s">
        <v>4172</v>
      </c>
      <c r="B3380" t="s">
        <v>5912</v>
      </c>
      <c r="C3380" t="s">
        <v>6072</v>
      </c>
      <c r="D3380" t="s">
        <v>6040</v>
      </c>
      <c r="E3380">
        <v>30318</v>
      </c>
      <c r="F3380" t="s">
        <v>5915</v>
      </c>
    </row>
    <row r="3381" spans="1:6" x14ac:dyDescent="0.25">
      <c r="A3381" t="s">
        <v>4173</v>
      </c>
      <c r="B3381" t="s">
        <v>5912</v>
      </c>
      <c r="C3381" t="s">
        <v>6188</v>
      </c>
      <c r="D3381" t="s">
        <v>5924</v>
      </c>
      <c r="E3381">
        <v>98208</v>
      </c>
      <c r="F3381" t="s">
        <v>5918</v>
      </c>
    </row>
    <row r="3382" spans="1:6" x14ac:dyDescent="0.25">
      <c r="A3382" t="s">
        <v>4174</v>
      </c>
      <c r="B3382" t="s">
        <v>5912</v>
      </c>
      <c r="C3382" t="s">
        <v>5939</v>
      </c>
      <c r="D3382" t="s">
        <v>5926</v>
      </c>
      <c r="E3382">
        <v>77095</v>
      </c>
      <c r="F3382" t="s">
        <v>5927</v>
      </c>
    </row>
    <row r="3383" spans="1:6" x14ac:dyDescent="0.25">
      <c r="A3383" t="s">
        <v>4175</v>
      </c>
      <c r="B3383" t="s">
        <v>5912</v>
      </c>
      <c r="C3383" t="s">
        <v>5935</v>
      </c>
      <c r="D3383" t="s">
        <v>5936</v>
      </c>
      <c r="E3383">
        <v>19140</v>
      </c>
      <c r="F3383" t="s">
        <v>5937</v>
      </c>
    </row>
    <row r="3384" spans="1:6" x14ac:dyDescent="0.25">
      <c r="A3384" t="s">
        <v>4176</v>
      </c>
      <c r="B3384" t="s">
        <v>5912</v>
      </c>
      <c r="C3384" t="s">
        <v>5923</v>
      </c>
      <c r="D3384" t="s">
        <v>5924</v>
      </c>
      <c r="E3384">
        <v>98105</v>
      </c>
      <c r="F3384" t="s">
        <v>5918</v>
      </c>
    </row>
    <row r="3385" spans="1:6" x14ac:dyDescent="0.25">
      <c r="A3385" t="s">
        <v>4177</v>
      </c>
      <c r="B3385" t="s">
        <v>5912</v>
      </c>
      <c r="C3385" t="s">
        <v>6047</v>
      </c>
      <c r="D3385" t="s">
        <v>5942</v>
      </c>
      <c r="E3385">
        <v>61604</v>
      </c>
      <c r="F3385" t="s">
        <v>5927</v>
      </c>
    </row>
    <row r="3386" spans="1:6" x14ac:dyDescent="0.25">
      <c r="A3386" t="s">
        <v>4178</v>
      </c>
      <c r="B3386" t="s">
        <v>5912</v>
      </c>
      <c r="C3386" t="s">
        <v>5916</v>
      </c>
      <c r="D3386" t="s">
        <v>5917</v>
      </c>
      <c r="E3386">
        <v>90036</v>
      </c>
      <c r="F3386" t="s">
        <v>5918</v>
      </c>
    </row>
    <row r="3387" spans="1:6" x14ac:dyDescent="0.25">
      <c r="A3387" t="s">
        <v>4179</v>
      </c>
      <c r="B3387" t="s">
        <v>5912</v>
      </c>
      <c r="C3387" t="s">
        <v>6077</v>
      </c>
      <c r="D3387" t="s">
        <v>5964</v>
      </c>
      <c r="E3387">
        <v>36116</v>
      </c>
      <c r="F3387" t="s">
        <v>5915</v>
      </c>
    </row>
    <row r="3388" spans="1:6" x14ac:dyDescent="0.25">
      <c r="A3388" t="s">
        <v>4180</v>
      </c>
      <c r="B3388" t="s">
        <v>5912</v>
      </c>
      <c r="C3388" t="s">
        <v>6197</v>
      </c>
      <c r="D3388" t="s">
        <v>5951</v>
      </c>
      <c r="E3388">
        <v>47905</v>
      </c>
      <c r="F3388" t="s">
        <v>5927</v>
      </c>
    </row>
    <row r="3389" spans="1:6" x14ac:dyDescent="0.25">
      <c r="A3389" t="s">
        <v>4181</v>
      </c>
      <c r="B3389" t="s">
        <v>5912</v>
      </c>
      <c r="C3389" t="s">
        <v>5952</v>
      </c>
      <c r="D3389" t="s">
        <v>5953</v>
      </c>
      <c r="E3389">
        <v>10009</v>
      </c>
      <c r="F3389" t="s">
        <v>5937</v>
      </c>
    </row>
    <row r="3390" spans="1:6" x14ac:dyDescent="0.25">
      <c r="A3390" t="s">
        <v>4182</v>
      </c>
      <c r="B3390" t="s">
        <v>5912</v>
      </c>
      <c r="C3390" t="s">
        <v>5952</v>
      </c>
      <c r="D3390" t="s">
        <v>5953</v>
      </c>
      <c r="E3390">
        <v>10024</v>
      </c>
      <c r="F3390" t="s">
        <v>5937</v>
      </c>
    </row>
    <row r="3391" spans="1:6" x14ac:dyDescent="0.25">
      <c r="A3391" t="s">
        <v>4183</v>
      </c>
      <c r="B3391" t="s">
        <v>5912</v>
      </c>
      <c r="C3391" t="s">
        <v>5955</v>
      </c>
      <c r="D3391" t="s">
        <v>5942</v>
      </c>
      <c r="E3391">
        <v>60610</v>
      </c>
      <c r="F3391" t="s">
        <v>5927</v>
      </c>
    </row>
    <row r="3392" spans="1:6" x14ac:dyDescent="0.25">
      <c r="A3392" t="s">
        <v>4184</v>
      </c>
      <c r="B3392" t="s">
        <v>5912</v>
      </c>
      <c r="C3392" t="s">
        <v>6112</v>
      </c>
      <c r="D3392" t="s">
        <v>5917</v>
      </c>
      <c r="E3392">
        <v>92704</v>
      </c>
      <c r="F3392" t="s">
        <v>5918</v>
      </c>
    </row>
    <row r="3393" spans="1:6" x14ac:dyDescent="0.25">
      <c r="A3393" t="s">
        <v>4185</v>
      </c>
      <c r="B3393" t="s">
        <v>5912</v>
      </c>
      <c r="C3393" t="s">
        <v>6448</v>
      </c>
      <c r="D3393" t="s">
        <v>5917</v>
      </c>
      <c r="E3393">
        <v>90640</v>
      </c>
      <c r="F3393" t="s">
        <v>5918</v>
      </c>
    </row>
    <row r="3394" spans="1:6" x14ac:dyDescent="0.25">
      <c r="A3394" t="s">
        <v>4186</v>
      </c>
      <c r="B3394" t="s">
        <v>5912</v>
      </c>
      <c r="C3394" t="s">
        <v>6263</v>
      </c>
      <c r="D3394" t="s">
        <v>5917</v>
      </c>
      <c r="E3394">
        <v>91360</v>
      </c>
      <c r="F3394" t="s">
        <v>5918</v>
      </c>
    </row>
    <row r="3395" spans="1:6" x14ac:dyDescent="0.25">
      <c r="A3395" t="s">
        <v>4187</v>
      </c>
      <c r="B3395" t="s">
        <v>5912</v>
      </c>
      <c r="C3395" t="s">
        <v>6176</v>
      </c>
      <c r="D3395" t="s">
        <v>6006</v>
      </c>
      <c r="E3395">
        <v>8360</v>
      </c>
      <c r="F3395" t="s">
        <v>5937</v>
      </c>
    </row>
    <row r="3396" spans="1:6" x14ac:dyDescent="0.25">
      <c r="A3396" t="s">
        <v>4188</v>
      </c>
      <c r="B3396" t="s">
        <v>5912</v>
      </c>
      <c r="C3396" t="s">
        <v>6127</v>
      </c>
      <c r="D3396" t="s">
        <v>5917</v>
      </c>
      <c r="E3396">
        <v>90503</v>
      </c>
      <c r="F3396" t="s">
        <v>5918</v>
      </c>
    </row>
    <row r="3397" spans="1:6" x14ac:dyDescent="0.25">
      <c r="A3397" t="s">
        <v>4189</v>
      </c>
      <c r="B3397" t="s">
        <v>5912</v>
      </c>
      <c r="C3397" t="s">
        <v>5954</v>
      </c>
      <c r="D3397" t="s">
        <v>5980</v>
      </c>
      <c r="E3397">
        <v>45373</v>
      </c>
      <c r="F3397" t="s">
        <v>5937</v>
      </c>
    </row>
    <row r="3398" spans="1:6" x14ac:dyDescent="0.25">
      <c r="A3398" t="s">
        <v>4190</v>
      </c>
      <c r="B3398" t="s">
        <v>5912</v>
      </c>
      <c r="C3398" t="s">
        <v>5958</v>
      </c>
      <c r="D3398" t="s">
        <v>5959</v>
      </c>
      <c r="E3398">
        <v>22153</v>
      </c>
      <c r="F3398" t="s">
        <v>5915</v>
      </c>
    </row>
    <row r="3399" spans="1:6" x14ac:dyDescent="0.25">
      <c r="A3399" t="s">
        <v>4191</v>
      </c>
      <c r="B3399" t="s">
        <v>5912</v>
      </c>
      <c r="C3399" t="s">
        <v>6449</v>
      </c>
      <c r="D3399" t="s">
        <v>5917</v>
      </c>
      <c r="E3399">
        <v>92020</v>
      </c>
      <c r="F3399" t="s">
        <v>5918</v>
      </c>
    </row>
    <row r="3400" spans="1:6" x14ac:dyDescent="0.25">
      <c r="A3400" t="s">
        <v>4192</v>
      </c>
      <c r="B3400" t="s">
        <v>5912</v>
      </c>
      <c r="C3400" t="s">
        <v>5916</v>
      </c>
      <c r="D3400" t="s">
        <v>5917</v>
      </c>
      <c r="E3400">
        <v>90036</v>
      </c>
      <c r="F3400" t="s">
        <v>5918</v>
      </c>
    </row>
    <row r="3401" spans="1:6" x14ac:dyDescent="0.25">
      <c r="A3401" t="s">
        <v>4193</v>
      </c>
      <c r="B3401" t="s">
        <v>5912</v>
      </c>
      <c r="C3401" t="s">
        <v>5984</v>
      </c>
      <c r="D3401" t="s">
        <v>5957</v>
      </c>
      <c r="E3401">
        <v>85023</v>
      </c>
      <c r="F3401" t="s">
        <v>5918</v>
      </c>
    </row>
    <row r="3402" spans="1:6" x14ac:dyDescent="0.25">
      <c r="A3402" t="s">
        <v>4194</v>
      </c>
      <c r="B3402" t="s">
        <v>5912</v>
      </c>
      <c r="C3402" t="s">
        <v>6399</v>
      </c>
      <c r="D3402" t="s">
        <v>5942</v>
      </c>
      <c r="E3402">
        <v>60423</v>
      </c>
      <c r="F3402" t="s">
        <v>5927</v>
      </c>
    </row>
    <row r="3403" spans="1:6" x14ac:dyDescent="0.25">
      <c r="A3403" t="s">
        <v>4195</v>
      </c>
      <c r="B3403" t="s">
        <v>5912</v>
      </c>
      <c r="C3403" t="s">
        <v>5916</v>
      </c>
      <c r="D3403" t="s">
        <v>5917</v>
      </c>
      <c r="E3403">
        <v>90045</v>
      </c>
      <c r="F3403" t="s">
        <v>5918</v>
      </c>
    </row>
    <row r="3404" spans="1:6" x14ac:dyDescent="0.25">
      <c r="A3404" t="s">
        <v>4196</v>
      </c>
      <c r="B3404" t="s">
        <v>5912</v>
      </c>
      <c r="C3404" t="s">
        <v>5990</v>
      </c>
      <c r="D3404" t="s">
        <v>5929</v>
      </c>
      <c r="E3404">
        <v>53132</v>
      </c>
      <c r="F3404" t="s">
        <v>5927</v>
      </c>
    </row>
    <row r="3405" spans="1:6" x14ac:dyDescent="0.25">
      <c r="A3405" t="s">
        <v>4197</v>
      </c>
      <c r="B3405" t="s">
        <v>5912</v>
      </c>
      <c r="C3405" t="s">
        <v>6248</v>
      </c>
      <c r="D3405" t="s">
        <v>6069</v>
      </c>
      <c r="E3405">
        <v>72209</v>
      </c>
      <c r="F3405" t="s">
        <v>5915</v>
      </c>
    </row>
    <row r="3406" spans="1:6" x14ac:dyDescent="0.25">
      <c r="A3406" t="s">
        <v>4198</v>
      </c>
      <c r="B3406" t="s">
        <v>5912</v>
      </c>
      <c r="C3406" t="s">
        <v>5916</v>
      </c>
      <c r="D3406" t="s">
        <v>5917</v>
      </c>
      <c r="E3406">
        <v>90008</v>
      </c>
      <c r="F3406" t="s">
        <v>5918</v>
      </c>
    </row>
    <row r="3407" spans="1:6" x14ac:dyDescent="0.25">
      <c r="A3407" t="s">
        <v>4199</v>
      </c>
      <c r="B3407" t="s">
        <v>5912</v>
      </c>
      <c r="C3407" t="s">
        <v>5997</v>
      </c>
      <c r="D3407" t="s">
        <v>5926</v>
      </c>
      <c r="E3407">
        <v>78207</v>
      </c>
      <c r="F3407" t="s">
        <v>5927</v>
      </c>
    </row>
    <row r="3408" spans="1:6" x14ac:dyDescent="0.25">
      <c r="A3408" t="s">
        <v>4200</v>
      </c>
      <c r="B3408" t="s">
        <v>5912</v>
      </c>
      <c r="C3408" t="s">
        <v>5916</v>
      </c>
      <c r="D3408" t="s">
        <v>5917</v>
      </c>
      <c r="E3408">
        <v>90004</v>
      </c>
      <c r="F3408" t="s">
        <v>5918</v>
      </c>
    </row>
    <row r="3409" spans="1:6" x14ac:dyDescent="0.25">
      <c r="A3409" t="s">
        <v>4201</v>
      </c>
      <c r="B3409" t="s">
        <v>5912</v>
      </c>
      <c r="C3409" t="s">
        <v>5955</v>
      </c>
      <c r="D3409" t="s">
        <v>5942</v>
      </c>
      <c r="E3409">
        <v>60610</v>
      </c>
      <c r="F3409" t="s">
        <v>5927</v>
      </c>
    </row>
    <row r="3410" spans="1:6" x14ac:dyDescent="0.25">
      <c r="A3410" t="s">
        <v>4202</v>
      </c>
      <c r="B3410" t="s">
        <v>5912</v>
      </c>
      <c r="C3410" t="s">
        <v>5923</v>
      </c>
      <c r="D3410" t="s">
        <v>5924</v>
      </c>
      <c r="E3410">
        <v>98105</v>
      </c>
      <c r="F3410" t="s">
        <v>5918</v>
      </c>
    </row>
    <row r="3411" spans="1:6" x14ac:dyDescent="0.25">
      <c r="A3411" t="s">
        <v>4203</v>
      </c>
      <c r="B3411" t="s">
        <v>5912</v>
      </c>
      <c r="C3411" t="s">
        <v>6450</v>
      </c>
      <c r="D3411" t="s">
        <v>5926</v>
      </c>
      <c r="E3411">
        <v>77705</v>
      </c>
      <c r="F3411" t="s">
        <v>5927</v>
      </c>
    </row>
    <row r="3412" spans="1:6" x14ac:dyDescent="0.25">
      <c r="A3412" t="s">
        <v>4204</v>
      </c>
      <c r="B3412" t="s">
        <v>5912</v>
      </c>
      <c r="C3412" t="s">
        <v>6227</v>
      </c>
      <c r="D3412" t="s">
        <v>5959</v>
      </c>
      <c r="E3412">
        <v>23320</v>
      </c>
      <c r="F3412" t="s">
        <v>5915</v>
      </c>
    </row>
    <row r="3413" spans="1:6" x14ac:dyDescent="0.25">
      <c r="A3413" t="s">
        <v>4205</v>
      </c>
      <c r="B3413" t="s">
        <v>5912</v>
      </c>
      <c r="C3413" t="s">
        <v>6009</v>
      </c>
      <c r="D3413" t="s">
        <v>5926</v>
      </c>
      <c r="E3413">
        <v>75217</v>
      </c>
      <c r="F3413" t="s">
        <v>5927</v>
      </c>
    </row>
    <row r="3414" spans="1:6" x14ac:dyDescent="0.25">
      <c r="A3414" t="s">
        <v>4206</v>
      </c>
      <c r="B3414" t="s">
        <v>5912</v>
      </c>
      <c r="C3414" t="s">
        <v>5923</v>
      </c>
      <c r="D3414" t="s">
        <v>5924</v>
      </c>
      <c r="E3414">
        <v>98105</v>
      </c>
      <c r="F3414" t="s">
        <v>5918</v>
      </c>
    </row>
    <row r="3415" spans="1:6" x14ac:dyDescent="0.25">
      <c r="A3415" t="s">
        <v>4207</v>
      </c>
      <c r="B3415" t="s">
        <v>5912</v>
      </c>
      <c r="C3415" t="s">
        <v>5969</v>
      </c>
      <c r="D3415" t="s">
        <v>5945</v>
      </c>
      <c r="E3415">
        <v>55407</v>
      </c>
      <c r="F3415" t="s">
        <v>5927</v>
      </c>
    </row>
    <row r="3416" spans="1:6" x14ac:dyDescent="0.25">
      <c r="A3416" t="s">
        <v>4208</v>
      </c>
      <c r="B3416" t="s">
        <v>5912</v>
      </c>
      <c r="C3416" t="s">
        <v>5958</v>
      </c>
      <c r="D3416" t="s">
        <v>5980</v>
      </c>
      <c r="E3416">
        <v>45503</v>
      </c>
      <c r="F3416" t="s">
        <v>5937</v>
      </c>
    </row>
    <row r="3417" spans="1:6" x14ac:dyDescent="0.25">
      <c r="A3417" t="s">
        <v>4209</v>
      </c>
      <c r="B3417" t="s">
        <v>5912</v>
      </c>
      <c r="C3417" t="s">
        <v>5916</v>
      </c>
      <c r="D3417" t="s">
        <v>5917</v>
      </c>
      <c r="E3417">
        <v>90032</v>
      </c>
      <c r="F3417" t="s">
        <v>5918</v>
      </c>
    </row>
    <row r="3418" spans="1:6" x14ac:dyDescent="0.25">
      <c r="A3418" t="s">
        <v>4210</v>
      </c>
      <c r="B3418" t="s">
        <v>5912</v>
      </c>
      <c r="C3418" t="s">
        <v>5979</v>
      </c>
      <c r="D3418" t="s">
        <v>6040</v>
      </c>
      <c r="E3418">
        <v>31907</v>
      </c>
      <c r="F3418" t="s">
        <v>5915</v>
      </c>
    </row>
    <row r="3419" spans="1:6" x14ac:dyDescent="0.25">
      <c r="A3419" t="s">
        <v>4211</v>
      </c>
      <c r="B3419" t="s">
        <v>5912</v>
      </c>
      <c r="C3419" t="s">
        <v>6028</v>
      </c>
      <c r="D3419" t="s">
        <v>5980</v>
      </c>
      <c r="E3419">
        <v>44107</v>
      </c>
      <c r="F3419" t="s">
        <v>5937</v>
      </c>
    </row>
    <row r="3420" spans="1:6" x14ac:dyDescent="0.25">
      <c r="A3420" t="s">
        <v>4212</v>
      </c>
      <c r="B3420" t="s">
        <v>5912</v>
      </c>
      <c r="C3420" t="s">
        <v>5941</v>
      </c>
      <c r="D3420" t="s">
        <v>5942</v>
      </c>
      <c r="E3420">
        <v>60540</v>
      </c>
      <c r="F3420" t="s">
        <v>5927</v>
      </c>
    </row>
    <row r="3421" spans="1:6" x14ac:dyDescent="0.25">
      <c r="A3421" t="s">
        <v>4213</v>
      </c>
      <c r="B3421" t="s">
        <v>5912</v>
      </c>
      <c r="C3421" t="s">
        <v>5952</v>
      </c>
      <c r="D3421" t="s">
        <v>5953</v>
      </c>
      <c r="E3421">
        <v>10009</v>
      </c>
      <c r="F3421" t="s">
        <v>5937</v>
      </c>
    </row>
    <row r="3422" spans="1:6" x14ac:dyDescent="0.25">
      <c r="A3422" t="s">
        <v>4214</v>
      </c>
      <c r="B3422" t="s">
        <v>5912</v>
      </c>
      <c r="C3422" t="s">
        <v>6053</v>
      </c>
      <c r="D3422" t="s">
        <v>5917</v>
      </c>
      <c r="E3422">
        <v>92646</v>
      </c>
      <c r="F3422" t="s">
        <v>5918</v>
      </c>
    </row>
    <row r="3423" spans="1:6" x14ac:dyDescent="0.25">
      <c r="A3423" t="s">
        <v>4215</v>
      </c>
      <c r="B3423" t="s">
        <v>5912</v>
      </c>
      <c r="C3423" t="s">
        <v>5955</v>
      </c>
      <c r="D3423" t="s">
        <v>5942</v>
      </c>
      <c r="E3423">
        <v>60653</v>
      </c>
      <c r="F3423" t="s">
        <v>5927</v>
      </c>
    </row>
    <row r="3424" spans="1:6" x14ac:dyDescent="0.25">
      <c r="A3424" t="s">
        <v>4216</v>
      </c>
      <c r="B3424" t="s">
        <v>5912</v>
      </c>
      <c r="C3424" t="s">
        <v>6019</v>
      </c>
      <c r="D3424" t="s">
        <v>5917</v>
      </c>
      <c r="E3424">
        <v>94513</v>
      </c>
      <c r="F3424" t="s">
        <v>5918</v>
      </c>
    </row>
    <row r="3425" spans="1:6" x14ac:dyDescent="0.25">
      <c r="A3425" t="s">
        <v>4217</v>
      </c>
      <c r="B3425" t="s">
        <v>5912</v>
      </c>
      <c r="C3425" t="s">
        <v>6104</v>
      </c>
      <c r="D3425" t="s">
        <v>5947</v>
      </c>
      <c r="E3425">
        <v>48183</v>
      </c>
      <c r="F3425" t="s">
        <v>5927</v>
      </c>
    </row>
    <row r="3426" spans="1:6" x14ac:dyDescent="0.25">
      <c r="A3426" t="s">
        <v>4218</v>
      </c>
      <c r="B3426" t="s">
        <v>5912</v>
      </c>
      <c r="C3426" t="s">
        <v>5923</v>
      </c>
      <c r="D3426" t="s">
        <v>5924</v>
      </c>
      <c r="E3426">
        <v>98103</v>
      </c>
      <c r="F3426" t="s">
        <v>5918</v>
      </c>
    </row>
    <row r="3427" spans="1:6" x14ac:dyDescent="0.25">
      <c r="A3427" t="s">
        <v>4219</v>
      </c>
      <c r="B3427" t="s">
        <v>5912</v>
      </c>
      <c r="C3427" t="s">
        <v>6271</v>
      </c>
      <c r="D3427" t="s">
        <v>5967</v>
      </c>
      <c r="E3427">
        <v>29406</v>
      </c>
      <c r="F3427" t="s">
        <v>5915</v>
      </c>
    </row>
    <row r="3428" spans="1:6" x14ac:dyDescent="0.25">
      <c r="A3428" t="s">
        <v>4220</v>
      </c>
      <c r="B3428" t="s">
        <v>5912</v>
      </c>
      <c r="C3428" t="s">
        <v>5979</v>
      </c>
      <c r="D3428" t="s">
        <v>5980</v>
      </c>
      <c r="E3428">
        <v>43229</v>
      </c>
      <c r="F3428" t="s">
        <v>5937</v>
      </c>
    </row>
    <row r="3429" spans="1:6" x14ac:dyDescent="0.25">
      <c r="A3429" t="s">
        <v>4221</v>
      </c>
      <c r="B3429" t="s">
        <v>5912</v>
      </c>
      <c r="C3429" t="s">
        <v>5923</v>
      </c>
      <c r="D3429" t="s">
        <v>5924</v>
      </c>
      <c r="E3429">
        <v>98103</v>
      </c>
      <c r="F3429" t="s">
        <v>5918</v>
      </c>
    </row>
    <row r="3430" spans="1:6" x14ac:dyDescent="0.25">
      <c r="A3430" t="s">
        <v>4222</v>
      </c>
      <c r="B3430" t="s">
        <v>5912</v>
      </c>
      <c r="C3430" t="s">
        <v>5932</v>
      </c>
      <c r="D3430" t="s">
        <v>5917</v>
      </c>
      <c r="E3430">
        <v>94109</v>
      </c>
      <c r="F3430" t="s">
        <v>5918</v>
      </c>
    </row>
    <row r="3431" spans="1:6" x14ac:dyDescent="0.25">
      <c r="A3431" t="s">
        <v>4223</v>
      </c>
      <c r="B3431" t="s">
        <v>5912</v>
      </c>
      <c r="C3431" t="s">
        <v>5916</v>
      </c>
      <c r="D3431" t="s">
        <v>5917</v>
      </c>
      <c r="E3431">
        <v>90049</v>
      </c>
      <c r="F3431" t="s">
        <v>5918</v>
      </c>
    </row>
    <row r="3432" spans="1:6" x14ac:dyDescent="0.25">
      <c r="A3432" t="s">
        <v>4224</v>
      </c>
      <c r="B3432" t="s">
        <v>5912</v>
      </c>
      <c r="C3432" t="s">
        <v>6451</v>
      </c>
      <c r="D3432" t="s">
        <v>5920</v>
      </c>
      <c r="E3432">
        <v>33407</v>
      </c>
      <c r="F3432" t="s">
        <v>5915</v>
      </c>
    </row>
    <row r="3433" spans="1:6" x14ac:dyDescent="0.25">
      <c r="A3433" t="s">
        <v>4225</v>
      </c>
      <c r="B3433" t="s">
        <v>5912</v>
      </c>
      <c r="C3433" t="s">
        <v>5955</v>
      </c>
      <c r="D3433" t="s">
        <v>5942</v>
      </c>
      <c r="E3433">
        <v>60623</v>
      </c>
      <c r="F3433" t="s">
        <v>5927</v>
      </c>
    </row>
    <row r="3434" spans="1:6" x14ac:dyDescent="0.25">
      <c r="A3434" t="s">
        <v>4226</v>
      </c>
      <c r="B3434" t="s">
        <v>5912</v>
      </c>
      <c r="C3434" t="s">
        <v>6262</v>
      </c>
      <c r="D3434" t="s">
        <v>5917</v>
      </c>
      <c r="E3434">
        <v>95823</v>
      </c>
      <c r="F3434" t="s">
        <v>5918</v>
      </c>
    </row>
    <row r="3435" spans="1:6" x14ac:dyDescent="0.25">
      <c r="A3435" t="s">
        <v>4227</v>
      </c>
      <c r="B3435" t="s">
        <v>5912</v>
      </c>
      <c r="C3435" t="s">
        <v>5923</v>
      </c>
      <c r="D3435" t="s">
        <v>5924</v>
      </c>
      <c r="E3435">
        <v>98115</v>
      </c>
      <c r="F3435" t="s">
        <v>5918</v>
      </c>
    </row>
    <row r="3436" spans="1:6" x14ac:dyDescent="0.25">
      <c r="A3436" t="s">
        <v>4228</v>
      </c>
      <c r="B3436" t="s">
        <v>5912</v>
      </c>
      <c r="C3436" t="s">
        <v>5935</v>
      </c>
      <c r="D3436" t="s">
        <v>5936</v>
      </c>
      <c r="E3436">
        <v>19143</v>
      </c>
      <c r="F3436" t="s">
        <v>5937</v>
      </c>
    </row>
    <row r="3437" spans="1:6" x14ac:dyDescent="0.25">
      <c r="A3437" t="s">
        <v>4229</v>
      </c>
      <c r="B3437" t="s">
        <v>5912</v>
      </c>
      <c r="C3437" t="s">
        <v>6406</v>
      </c>
      <c r="D3437" t="s">
        <v>5917</v>
      </c>
      <c r="E3437">
        <v>93101</v>
      </c>
      <c r="F3437" t="s">
        <v>5918</v>
      </c>
    </row>
    <row r="3438" spans="1:6" x14ac:dyDescent="0.25">
      <c r="A3438" t="s">
        <v>4230</v>
      </c>
      <c r="B3438" t="s">
        <v>5912</v>
      </c>
      <c r="C3438" t="s">
        <v>5952</v>
      </c>
      <c r="D3438" t="s">
        <v>5953</v>
      </c>
      <c r="E3438">
        <v>10011</v>
      </c>
      <c r="F3438" t="s">
        <v>5937</v>
      </c>
    </row>
    <row r="3439" spans="1:6" x14ac:dyDescent="0.25">
      <c r="A3439" t="s">
        <v>4231</v>
      </c>
      <c r="B3439" t="s">
        <v>5912</v>
      </c>
      <c r="C3439" t="s">
        <v>6062</v>
      </c>
      <c r="D3439" t="s">
        <v>5964</v>
      </c>
      <c r="E3439">
        <v>36830</v>
      </c>
      <c r="F3439" t="s">
        <v>5915</v>
      </c>
    </row>
    <row r="3440" spans="1:6" x14ac:dyDescent="0.25">
      <c r="A3440" t="s">
        <v>4232</v>
      </c>
      <c r="B3440" t="s">
        <v>5912</v>
      </c>
      <c r="C3440" t="s">
        <v>5952</v>
      </c>
      <c r="D3440" t="s">
        <v>5953</v>
      </c>
      <c r="E3440">
        <v>10035</v>
      </c>
      <c r="F3440" t="s">
        <v>5937</v>
      </c>
    </row>
    <row r="3441" spans="1:6" x14ac:dyDescent="0.25">
      <c r="A3441" t="s">
        <v>4233</v>
      </c>
      <c r="B3441" t="s">
        <v>5912</v>
      </c>
      <c r="C3441" t="s">
        <v>5916</v>
      </c>
      <c r="D3441" t="s">
        <v>5917</v>
      </c>
      <c r="E3441">
        <v>90032</v>
      </c>
      <c r="F3441" t="s">
        <v>5918</v>
      </c>
    </row>
    <row r="3442" spans="1:6" x14ac:dyDescent="0.25">
      <c r="A3442" t="s">
        <v>4234</v>
      </c>
      <c r="B3442" t="s">
        <v>5912</v>
      </c>
      <c r="C3442" t="s">
        <v>5932</v>
      </c>
      <c r="D3442" t="s">
        <v>5917</v>
      </c>
      <c r="E3442">
        <v>94109</v>
      </c>
      <c r="F3442" t="s">
        <v>5918</v>
      </c>
    </row>
    <row r="3443" spans="1:6" x14ac:dyDescent="0.25">
      <c r="A3443" t="s">
        <v>4235</v>
      </c>
      <c r="B3443" t="s">
        <v>5912</v>
      </c>
      <c r="C3443" t="s">
        <v>5935</v>
      </c>
      <c r="D3443" t="s">
        <v>5936</v>
      </c>
      <c r="E3443">
        <v>19140</v>
      </c>
      <c r="F3443" t="s">
        <v>5937</v>
      </c>
    </row>
    <row r="3444" spans="1:6" x14ac:dyDescent="0.25">
      <c r="A3444" t="s">
        <v>4236</v>
      </c>
      <c r="B3444" t="s">
        <v>5912</v>
      </c>
      <c r="C3444" t="s">
        <v>6193</v>
      </c>
      <c r="D3444" t="s">
        <v>5926</v>
      </c>
      <c r="E3444">
        <v>79907</v>
      </c>
      <c r="F3444" t="s">
        <v>5927</v>
      </c>
    </row>
    <row r="3445" spans="1:6" x14ac:dyDescent="0.25">
      <c r="A3445" t="s">
        <v>4237</v>
      </c>
      <c r="B3445" t="s">
        <v>5912</v>
      </c>
      <c r="C3445" t="s">
        <v>5955</v>
      </c>
      <c r="D3445" t="s">
        <v>5942</v>
      </c>
      <c r="E3445">
        <v>60653</v>
      </c>
      <c r="F3445" t="s">
        <v>5927</v>
      </c>
    </row>
    <row r="3446" spans="1:6" x14ac:dyDescent="0.25">
      <c r="A3446" t="s">
        <v>4238</v>
      </c>
      <c r="B3446" t="s">
        <v>5912</v>
      </c>
      <c r="C3446" t="s">
        <v>6193</v>
      </c>
      <c r="D3446" t="s">
        <v>5926</v>
      </c>
      <c r="E3446">
        <v>79907</v>
      </c>
      <c r="F3446" t="s">
        <v>5927</v>
      </c>
    </row>
    <row r="3447" spans="1:6" x14ac:dyDescent="0.25">
      <c r="A3447" t="s">
        <v>4239</v>
      </c>
      <c r="B3447" t="s">
        <v>5912</v>
      </c>
      <c r="C3447" t="s">
        <v>5923</v>
      </c>
      <c r="D3447" t="s">
        <v>5924</v>
      </c>
      <c r="E3447">
        <v>98105</v>
      </c>
      <c r="F3447" t="s">
        <v>5918</v>
      </c>
    </row>
    <row r="3448" spans="1:6" x14ac:dyDescent="0.25">
      <c r="A3448" t="s">
        <v>4240</v>
      </c>
      <c r="B3448" t="s">
        <v>5912</v>
      </c>
      <c r="C3448" t="s">
        <v>5952</v>
      </c>
      <c r="D3448" t="s">
        <v>5953</v>
      </c>
      <c r="E3448">
        <v>10009</v>
      </c>
      <c r="F3448" t="s">
        <v>5937</v>
      </c>
    </row>
    <row r="3449" spans="1:6" x14ac:dyDescent="0.25">
      <c r="A3449" t="s">
        <v>4241</v>
      </c>
      <c r="B3449" t="s">
        <v>5912</v>
      </c>
      <c r="C3449" t="s">
        <v>5916</v>
      </c>
      <c r="D3449" t="s">
        <v>5917</v>
      </c>
      <c r="E3449">
        <v>90032</v>
      </c>
      <c r="F3449" t="s">
        <v>5918</v>
      </c>
    </row>
    <row r="3450" spans="1:6" x14ac:dyDescent="0.25">
      <c r="A3450" t="s">
        <v>4242</v>
      </c>
      <c r="B3450" t="s">
        <v>5912</v>
      </c>
      <c r="C3450" t="s">
        <v>5989</v>
      </c>
      <c r="D3450" t="s">
        <v>5949</v>
      </c>
      <c r="E3450">
        <v>19711</v>
      </c>
      <c r="F3450" t="s">
        <v>5937</v>
      </c>
    </row>
    <row r="3451" spans="1:6" x14ac:dyDescent="0.25">
      <c r="A3451" t="s">
        <v>4243</v>
      </c>
      <c r="B3451" t="s">
        <v>5912</v>
      </c>
      <c r="C3451" t="s">
        <v>5952</v>
      </c>
      <c r="D3451" t="s">
        <v>5953</v>
      </c>
      <c r="E3451">
        <v>10011</v>
      </c>
      <c r="F3451" t="s">
        <v>5937</v>
      </c>
    </row>
    <row r="3452" spans="1:6" x14ac:dyDescent="0.25">
      <c r="A3452" t="s">
        <v>4244</v>
      </c>
      <c r="B3452" t="s">
        <v>5912</v>
      </c>
      <c r="C3452" t="s">
        <v>5985</v>
      </c>
      <c r="D3452" t="s">
        <v>5917</v>
      </c>
      <c r="E3452">
        <v>95661</v>
      </c>
      <c r="F3452" t="s">
        <v>5918</v>
      </c>
    </row>
    <row r="3453" spans="1:6" x14ac:dyDescent="0.25">
      <c r="A3453" t="s">
        <v>4245</v>
      </c>
      <c r="B3453" t="s">
        <v>5912</v>
      </c>
      <c r="C3453" t="s">
        <v>5973</v>
      </c>
      <c r="D3453" t="s">
        <v>5942</v>
      </c>
      <c r="E3453">
        <v>60505</v>
      </c>
      <c r="F3453" t="s">
        <v>5927</v>
      </c>
    </row>
    <row r="3454" spans="1:6" x14ac:dyDescent="0.25">
      <c r="A3454" t="s">
        <v>4246</v>
      </c>
      <c r="B3454" t="s">
        <v>5912</v>
      </c>
      <c r="C3454" t="s">
        <v>5952</v>
      </c>
      <c r="D3454" t="s">
        <v>5953</v>
      </c>
      <c r="E3454">
        <v>10011</v>
      </c>
      <c r="F3454" t="s">
        <v>5937</v>
      </c>
    </row>
    <row r="3455" spans="1:6" x14ac:dyDescent="0.25">
      <c r="A3455" t="s">
        <v>4247</v>
      </c>
      <c r="B3455" t="s">
        <v>5912</v>
      </c>
      <c r="C3455" t="s">
        <v>6009</v>
      </c>
      <c r="D3455" t="s">
        <v>5926</v>
      </c>
      <c r="E3455">
        <v>75217</v>
      </c>
      <c r="F3455" t="s">
        <v>5927</v>
      </c>
    </row>
    <row r="3456" spans="1:6" x14ac:dyDescent="0.25">
      <c r="A3456" t="s">
        <v>4248</v>
      </c>
      <c r="B3456" t="s">
        <v>5912</v>
      </c>
      <c r="C3456" t="s">
        <v>5916</v>
      </c>
      <c r="D3456" t="s">
        <v>5917</v>
      </c>
      <c r="E3456">
        <v>90008</v>
      </c>
      <c r="F3456" t="s">
        <v>5918</v>
      </c>
    </row>
    <row r="3457" spans="1:6" x14ac:dyDescent="0.25">
      <c r="A3457" t="s">
        <v>4249</v>
      </c>
      <c r="B3457" t="s">
        <v>5912</v>
      </c>
      <c r="C3457" t="s">
        <v>5916</v>
      </c>
      <c r="D3457" t="s">
        <v>5917</v>
      </c>
      <c r="E3457">
        <v>90004</v>
      </c>
      <c r="F3457" t="s">
        <v>5918</v>
      </c>
    </row>
    <row r="3458" spans="1:6" x14ac:dyDescent="0.25">
      <c r="A3458" t="s">
        <v>4250</v>
      </c>
      <c r="B3458" t="s">
        <v>5912</v>
      </c>
      <c r="C3458" t="s">
        <v>5979</v>
      </c>
      <c r="D3458" t="s">
        <v>6040</v>
      </c>
      <c r="E3458">
        <v>31907</v>
      </c>
      <c r="F3458" t="s">
        <v>5915</v>
      </c>
    </row>
    <row r="3459" spans="1:6" x14ac:dyDescent="0.25">
      <c r="A3459" t="s">
        <v>4252</v>
      </c>
      <c r="B3459" t="s">
        <v>5912</v>
      </c>
      <c r="C3459" t="s">
        <v>5932</v>
      </c>
      <c r="D3459" t="s">
        <v>5917</v>
      </c>
      <c r="E3459">
        <v>94110</v>
      </c>
      <c r="F3459" t="s">
        <v>5918</v>
      </c>
    </row>
    <row r="3460" spans="1:6" x14ac:dyDescent="0.25">
      <c r="A3460" t="s">
        <v>4253</v>
      </c>
      <c r="B3460" t="s">
        <v>5912</v>
      </c>
      <c r="C3460" t="s">
        <v>6126</v>
      </c>
      <c r="D3460" t="s">
        <v>5917</v>
      </c>
      <c r="E3460">
        <v>92503</v>
      </c>
      <c r="F3460" t="s">
        <v>5918</v>
      </c>
    </row>
    <row r="3461" spans="1:6" x14ac:dyDescent="0.25">
      <c r="A3461" t="s">
        <v>4254</v>
      </c>
      <c r="B3461" t="s">
        <v>5912</v>
      </c>
      <c r="C3461" t="s">
        <v>5966</v>
      </c>
      <c r="D3461" t="s">
        <v>5967</v>
      </c>
      <c r="E3461">
        <v>29203</v>
      </c>
      <c r="F3461" t="s">
        <v>5915</v>
      </c>
    </row>
    <row r="3462" spans="1:6" x14ac:dyDescent="0.25">
      <c r="A3462" t="s">
        <v>4255</v>
      </c>
      <c r="B3462" t="s">
        <v>5912</v>
      </c>
      <c r="C3462" t="s">
        <v>5952</v>
      </c>
      <c r="D3462" t="s">
        <v>5953</v>
      </c>
      <c r="E3462">
        <v>10011</v>
      </c>
      <c r="F3462" t="s">
        <v>5937</v>
      </c>
    </row>
    <row r="3463" spans="1:6" x14ac:dyDescent="0.25">
      <c r="A3463" t="s">
        <v>4256</v>
      </c>
      <c r="B3463" t="s">
        <v>5912</v>
      </c>
      <c r="C3463" t="s">
        <v>6432</v>
      </c>
      <c r="D3463" t="s">
        <v>5924</v>
      </c>
      <c r="E3463">
        <v>98632</v>
      </c>
      <c r="F3463" t="s">
        <v>5918</v>
      </c>
    </row>
    <row r="3464" spans="1:6" x14ac:dyDescent="0.25">
      <c r="A3464" t="s">
        <v>4257</v>
      </c>
      <c r="B3464" t="s">
        <v>5912</v>
      </c>
      <c r="C3464" t="s">
        <v>5984</v>
      </c>
      <c r="D3464" t="s">
        <v>5957</v>
      </c>
      <c r="E3464">
        <v>85023</v>
      </c>
      <c r="F3464" t="s">
        <v>5918</v>
      </c>
    </row>
    <row r="3465" spans="1:6" x14ac:dyDescent="0.25">
      <c r="A3465" t="s">
        <v>4258</v>
      </c>
      <c r="B3465" t="s">
        <v>5912</v>
      </c>
      <c r="C3465" t="s">
        <v>5939</v>
      </c>
      <c r="D3465" t="s">
        <v>5926</v>
      </c>
      <c r="E3465">
        <v>77095</v>
      </c>
      <c r="F3465" t="s">
        <v>5927</v>
      </c>
    </row>
    <row r="3466" spans="1:6" x14ac:dyDescent="0.25">
      <c r="A3466" t="s">
        <v>4259</v>
      </c>
      <c r="B3466" t="s">
        <v>5912</v>
      </c>
      <c r="C3466" t="s">
        <v>5956</v>
      </c>
      <c r="D3466" t="s">
        <v>5957</v>
      </c>
      <c r="E3466">
        <v>85234</v>
      </c>
      <c r="F3466" t="s">
        <v>5918</v>
      </c>
    </row>
    <row r="3467" spans="1:6" x14ac:dyDescent="0.25">
      <c r="A3467" t="s">
        <v>4260</v>
      </c>
      <c r="B3467" t="s">
        <v>5912</v>
      </c>
      <c r="C3467" t="s">
        <v>6143</v>
      </c>
      <c r="D3467" t="s">
        <v>6069</v>
      </c>
      <c r="E3467">
        <v>72401</v>
      </c>
      <c r="F3467" t="s">
        <v>5915</v>
      </c>
    </row>
    <row r="3468" spans="1:6" x14ac:dyDescent="0.25">
      <c r="A3468" t="s">
        <v>4261</v>
      </c>
      <c r="B3468" t="s">
        <v>5912</v>
      </c>
      <c r="C3468" t="s">
        <v>6072</v>
      </c>
      <c r="D3468" t="s">
        <v>6040</v>
      </c>
      <c r="E3468">
        <v>30318</v>
      </c>
      <c r="F3468" t="s">
        <v>5915</v>
      </c>
    </row>
    <row r="3469" spans="1:6" x14ac:dyDescent="0.25">
      <c r="A3469" t="s">
        <v>4262</v>
      </c>
      <c r="B3469" t="s">
        <v>5912</v>
      </c>
      <c r="C3469" t="s">
        <v>5916</v>
      </c>
      <c r="D3469" t="s">
        <v>5917</v>
      </c>
      <c r="E3469">
        <v>90036</v>
      </c>
      <c r="F3469" t="s">
        <v>5918</v>
      </c>
    </row>
    <row r="3470" spans="1:6" x14ac:dyDescent="0.25">
      <c r="A3470" t="s">
        <v>4263</v>
      </c>
      <c r="B3470" t="s">
        <v>5912</v>
      </c>
      <c r="C3470" t="s">
        <v>5952</v>
      </c>
      <c r="D3470" t="s">
        <v>5953</v>
      </c>
      <c r="E3470">
        <v>10024</v>
      </c>
      <c r="F3470" t="s">
        <v>5937</v>
      </c>
    </row>
    <row r="3471" spans="1:6" x14ac:dyDescent="0.25">
      <c r="A3471" t="s">
        <v>4264</v>
      </c>
      <c r="B3471" t="s">
        <v>5912</v>
      </c>
      <c r="C3471" t="s">
        <v>6014</v>
      </c>
      <c r="D3471" t="s">
        <v>5947</v>
      </c>
      <c r="E3471">
        <v>48227</v>
      </c>
      <c r="F3471" t="s">
        <v>5927</v>
      </c>
    </row>
    <row r="3472" spans="1:6" x14ac:dyDescent="0.25">
      <c r="A3472" t="s">
        <v>4265</v>
      </c>
      <c r="B3472" t="s">
        <v>5912</v>
      </c>
      <c r="C3472" t="s">
        <v>5919</v>
      </c>
      <c r="D3472" t="s">
        <v>5920</v>
      </c>
      <c r="E3472">
        <v>33311</v>
      </c>
      <c r="F3472" t="s">
        <v>5915</v>
      </c>
    </row>
    <row r="3473" spans="1:6" x14ac:dyDescent="0.25">
      <c r="A3473" t="s">
        <v>4266</v>
      </c>
      <c r="B3473" t="s">
        <v>5912</v>
      </c>
      <c r="C3473" t="s">
        <v>6452</v>
      </c>
      <c r="D3473" t="s">
        <v>5926</v>
      </c>
      <c r="E3473">
        <v>79605</v>
      </c>
      <c r="F3473" t="s">
        <v>5927</v>
      </c>
    </row>
    <row r="3474" spans="1:6" x14ac:dyDescent="0.25">
      <c r="A3474" t="s">
        <v>4267</v>
      </c>
      <c r="B3474" t="s">
        <v>5912</v>
      </c>
      <c r="C3474" t="s">
        <v>6372</v>
      </c>
      <c r="D3474" t="s">
        <v>5959</v>
      </c>
      <c r="E3474">
        <v>23666</v>
      </c>
      <c r="F3474" t="s">
        <v>5915</v>
      </c>
    </row>
    <row r="3475" spans="1:6" x14ac:dyDescent="0.25">
      <c r="A3475" t="s">
        <v>4268</v>
      </c>
      <c r="B3475" t="s">
        <v>5912</v>
      </c>
      <c r="C3475" t="s">
        <v>6048</v>
      </c>
      <c r="D3475" t="s">
        <v>6049</v>
      </c>
      <c r="E3475">
        <v>89115</v>
      </c>
      <c r="F3475" t="s">
        <v>5918</v>
      </c>
    </row>
    <row r="3476" spans="1:6" x14ac:dyDescent="0.25">
      <c r="A3476" t="s">
        <v>4269</v>
      </c>
      <c r="B3476" t="s">
        <v>5912</v>
      </c>
      <c r="C3476" t="s">
        <v>6136</v>
      </c>
      <c r="D3476" t="s">
        <v>5942</v>
      </c>
      <c r="E3476">
        <v>61107</v>
      </c>
      <c r="F3476" t="s">
        <v>5927</v>
      </c>
    </row>
    <row r="3477" spans="1:6" x14ac:dyDescent="0.25">
      <c r="A3477" t="s">
        <v>4270</v>
      </c>
      <c r="B3477" t="s">
        <v>5912</v>
      </c>
      <c r="C3477" t="s">
        <v>6186</v>
      </c>
      <c r="D3477" t="s">
        <v>5917</v>
      </c>
      <c r="E3477">
        <v>92677</v>
      </c>
      <c r="F3477" t="s">
        <v>5918</v>
      </c>
    </row>
    <row r="3478" spans="1:6" x14ac:dyDescent="0.25">
      <c r="A3478" t="s">
        <v>4271</v>
      </c>
      <c r="B3478" t="s">
        <v>5912</v>
      </c>
      <c r="C3478" t="s">
        <v>6055</v>
      </c>
      <c r="D3478" t="s">
        <v>5914</v>
      </c>
      <c r="E3478">
        <v>40214</v>
      </c>
      <c r="F3478" t="s">
        <v>5915</v>
      </c>
    </row>
    <row r="3479" spans="1:6" x14ac:dyDescent="0.25">
      <c r="A3479" t="s">
        <v>4272</v>
      </c>
      <c r="B3479" t="s">
        <v>5912</v>
      </c>
      <c r="C3479" t="s">
        <v>6453</v>
      </c>
      <c r="D3479" t="s">
        <v>5942</v>
      </c>
      <c r="E3479">
        <v>61761</v>
      </c>
      <c r="F3479" t="s">
        <v>5927</v>
      </c>
    </row>
    <row r="3480" spans="1:6" x14ac:dyDescent="0.25">
      <c r="A3480" t="s">
        <v>4273</v>
      </c>
      <c r="B3480" t="s">
        <v>5912</v>
      </c>
      <c r="C3480" t="s">
        <v>5916</v>
      </c>
      <c r="D3480" t="s">
        <v>5917</v>
      </c>
      <c r="E3480">
        <v>90045</v>
      </c>
      <c r="F3480" t="s">
        <v>5918</v>
      </c>
    </row>
    <row r="3481" spans="1:6" x14ac:dyDescent="0.25">
      <c r="A3481" t="s">
        <v>4274</v>
      </c>
      <c r="B3481" t="s">
        <v>5912</v>
      </c>
      <c r="C3481" t="s">
        <v>6358</v>
      </c>
      <c r="D3481" t="s">
        <v>5926</v>
      </c>
      <c r="E3481">
        <v>77642</v>
      </c>
      <c r="F3481" t="s">
        <v>5927</v>
      </c>
    </row>
    <row r="3482" spans="1:6" x14ac:dyDescent="0.25">
      <c r="A3482" t="s">
        <v>4275</v>
      </c>
      <c r="B3482" t="s">
        <v>5912</v>
      </c>
      <c r="C3482" t="s">
        <v>5952</v>
      </c>
      <c r="D3482" t="s">
        <v>5953</v>
      </c>
      <c r="E3482">
        <v>10009</v>
      </c>
      <c r="F3482" t="s">
        <v>5937</v>
      </c>
    </row>
    <row r="3483" spans="1:6" x14ac:dyDescent="0.25">
      <c r="A3483" t="s">
        <v>4276</v>
      </c>
      <c r="B3483" t="s">
        <v>5912</v>
      </c>
      <c r="C3483" t="s">
        <v>5955</v>
      </c>
      <c r="D3483" t="s">
        <v>5942</v>
      </c>
      <c r="E3483">
        <v>60623</v>
      </c>
      <c r="F3483" t="s">
        <v>5927</v>
      </c>
    </row>
    <row r="3484" spans="1:6" x14ac:dyDescent="0.25">
      <c r="A3484" t="s">
        <v>4277</v>
      </c>
      <c r="B3484" t="s">
        <v>5912</v>
      </c>
      <c r="C3484" t="s">
        <v>5958</v>
      </c>
      <c r="D3484" t="s">
        <v>5980</v>
      </c>
      <c r="E3484">
        <v>45503</v>
      </c>
      <c r="F3484" t="s">
        <v>5937</v>
      </c>
    </row>
    <row r="3485" spans="1:6" x14ac:dyDescent="0.25">
      <c r="A3485" t="s">
        <v>4278</v>
      </c>
      <c r="B3485" t="s">
        <v>5912</v>
      </c>
      <c r="C3485" t="s">
        <v>5952</v>
      </c>
      <c r="D3485" t="s">
        <v>5953</v>
      </c>
      <c r="E3485">
        <v>10035</v>
      </c>
      <c r="F3485" t="s">
        <v>5937</v>
      </c>
    </row>
    <row r="3486" spans="1:6" x14ac:dyDescent="0.25">
      <c r="A3486" t="s">
        <v>4279</v>
      </c>
      <c r="B3486" t="s">
        <v>5912</v>
      </c>
      <c r="C3486" t="s">
        <v>6117</v>
      </c>
      <c r="D3486" t="s">
        <v>5917</v>
      </c>
      <c r="E3486">
        <v>93905</v>
      </c>
      <c r="F3486" t="s">
        <v>5918</v>
      </c>
    </row>
    <row r="3487" spans="1:6" x14ac:dyDescent="0.25">
      <c r="A3487" t="s">
        <v>4280</v>
      </c>
      <c r="B3487" t="s">
        <v>5912</v>
      </c>
      <c r="C3487" t="s">
        <v>6054</v>
      </c>
      <c r="D3487" t="s">
        <v>5914</v>
      </c>
      <c r="E3487">
        <v>40475</v>
      </c>
      <c r="F3487" t="s">
        <v>5915</v>
      </c>
    </row>
    <row r="3488" spans="1:6" x14ac:dyDescent="0.25">
      <c r="A3488" t="s">
        <v>4281</v>
      </c>
      <c r="B3488" t="s">
        <v>5912</v>
      </c>
      <c r="C3488" t="s">
        <v>5952</v>
      </c>
      <c r="D3488" t="s">
        <v>5953</v>
      </c>
      <c r="E3488">
        <v>10035</v>
      </c>
      <c r="F3488" t="s">
        <v>5937</v>
      </c>
    </row>
    <row r="3489" spans="1:6" x14ac:dyDescent="0.25">
      <c r="A3489" t="s">
        <v>4282</v>
      </c>
      <c r="B3489" t="s">
        <v>5912</v>
      </c>
      <c r="C3489" t="s">
        <v>6008</v>
      </c>
      <c r="D3489" t="s">
        <v>5974</v>
      </c>
      <c r="E3489">
        <v>80219</v>
      </c>
      <c r="F3489" t="s">
        <v>5918</v>
      </c>
    </row>
    <row r="3490" spans="1:6" x14ac:dyDescent="0.25">
      <c r="A3490" t="s">
        <v>4283</v>
      </c>
      <c r="B3490" t="s">
        <v>5912</v>
      </c>
      <c r="C3490" t="s">
        <v>5952</v>
      </c>
      <c r="D3490" t="s">
        <v>5953</v>
      </c>
      <c r="E3490">
        <v>10024</v>
      </c>
      <c r="F3490" t="s">
        <v>5937</v>
      </c>
    </row>
    <row r="3491" spans="1:6" x14ac:dyDescent="0.25">
      <c r="A3491" t="s">
        <v>4284</v>
      </c>
      <c r="B3491" t="s">
        <v>5912</v>
      </c>
      <c r="C3491" t="s">
        <v>5952</v>
      </c>
      <c r="D3491" t="s">
        <v>5953</v>
      </c>
      <c r="E3491">
        <v>10011</v>
      </c>
      <c r="F3491" t="s">
        <v>5937</v>
      </c>
    </row>
    <row r="3492" spans="1:6" x14ac:dyDescent="0.25">
      <c r="A3492" t="s">
        <v>4285</v>
      </c>
      <c r="B3492" t="s">
        <v>5912</v>
      </c>
      <c r="C3492" t="s">
        <v>5933</v>
      </c>
      <c r="D3492" t="s">
        <v>5934</v>
      </c>
      <c r="E3492">
        <v>68025</v>
      </c>
      <c r="F3492" t="s">
        <v>5927</v>
      </c>
    </row>
    <row r="3493" spans="1:6" x14ac:dyDescent="0.25">
      <c r="A3493" t="s">
        <v>4286</v>
      </c>
      <c r="B3493" t="s">
        <v>5912</v>
      </c>
      <c r="C3493" t="s">
        <v>5952</v>
      </c>
      <c r="D3493" t="s">
        <v>5953</v>
      </c>
      <c r="E3493">
        <v>10011</v>
      </c>
      <c r="F3493" t="s">
        <v>5937</v>
      </c>
    </row>
    <row r="3494" spans="1:6" x14ac:dyDescent="0.25">
      <c r="A3494" t="s">
        <v>4287</v>
      </c>
      <c r="B3494" t="s">
        <v>5912</v>
      </c>
      <c r="C3494" t="s">
        <v>6018</v>
      </c>
      <c r="D3494" t="s">
        <v>5917</v>
      </c>
      <c r="E3494">
        <v>92105</v>
      </c>
      <c r="F3494" t="s">
        <v>5918</v>
      </c>
    </row>
    <row r="3495" spans="1:6" x14ac:dyDescent="0.25">
      <c r="A3495" t="s">
        <v>4288</v>
      </c>
      <c r="B3495" t="s">
        <v>5912</v>
      </c>
      <c r="C3495" t="s">
        <v>6076</v>
      </c>
      <c r="D3495" t="s">
        <v>5920</v>
      </c>
      <c r="E3495">
        <v>33801</v>
      </c>
      <c r="F3495" t="s">
        <v>5915</v>
      </c>
    </row>
    <row r="3496" spans="1:6" x14ac:dyDescent="0.25">
      <c r="A3496" t="s">
        <v>4289</v>
      </c>
      <c r="B3496" t="s">
        <v>5912</v>
      </c>
      <c r="C3496" t="s">
        <v>6171</v>
      </c>
      <c r="D3496" t="s">
        <v>6040</v>
      </c>
      <c r="E3496">
        <v>30080</v>
      </c>
      <c r="F3496" t="s">
        <v>5915</v>
      </c>
    </row>
    <row r="3497" spans="1:6" x14ac:dyDescent="0.25">
      <c r="A3497" t="s">
        <v>4290</v>
      </c>
      <c r="B3497" t="s">
        <v>5912</v>
      </c>
      <c r="C3497" t="s">
        <v>5952</v>
      </c>
      <c r="D3497" t="s">
        <v>5953</v>
      </c>
      <c r="E3497">
        <v>10009</v>
      </c>
      <c r="F3497" t="s">
        <v>5937</v>
      </c>
    </row>
    <row r="3498" spans="1:6" x14ac:dyDescent="0.25">
      <c r="A3498" t="s">
        <v>4291</v>
      </c>
      <c r="B3498" t="s">
        <v>5912</v>
      </c>
      <c r="C3498" t="s">
        <v>5935</v>
      </c>
      <c r="D3498" t="s">
        <v>5936</v>
      </c>
      <c r="E3498">
        <v>19134</v>
      </c>
      <c r="F3498" t="s">
        <v>5937</v>
      </c>
    </row>
    <row r="3499" spans="1:6" x14ac:dyDescent="0.25">
      <c r="A3499" t="s">
        <v>4292</v>
      </c>
      <c r="B3499" t="s">
        <v>5912</v>
      </c>
      <c r="C3499" t="s">
        <v>6009</v>
      </c>
      <c r="D3499" t="s">
        <v>5926</v>
      </c>
      <c r="E3499">
        <v>75217</v>
      </c>
      <c r="F3499" t="s">
        <v>5927</v>
      </c>
    </row>
    <row r="3500" spans="1:6" x14ac:dyDescent="0.25">
      <c r="A3500" t="s">
        <v>4293</v>
      </c>
      <c r="B3500" t="s">
        <v>5912</v>
      </c>
      <c r="C3500" t="s">
        <v>5921</v>
      </c>
      <c r="D3500" t="s">
        <v>5917</v>
      </c>
      <c r="E3500">
        <v>94521</v>
      </c>
      <c r="F3500" t="s">
        <v>5918</v>
      </c>
    </row>
    <row r="3501" spans="1:6" x14ac:dyDescent="0.25">
      <c r="A3501" t="s">
        <v>4294</v>
      </c>
      <c r="B3501" t="s">
        <v>5912</v>
      </c>
      <c r="C3501" t="s">
        <v>6277</v>
      </c>
      <c r="D3501" t="s">
        <v>5962</v>
      </c>
      <c r="E3501">
        <v>37211</v>
      </c>
      <c r="F3501" t="s">
        <v>5915</v>
      </c>
    </row>
    <row r="3502" spans="1:6" x14ac:dyDescent="0.25">
      <c r="A3502" t="s">
        <v>4295</v>
      </c>
      <c r="B3502" t="s">
        <v>5912</v>
      </c>
      <c r="C3502" t="s">
        <v>5973</v>
      </c>
      <c r="D3502" t="s">
        <v>5974</v>
      </c>
      <c r="E3502">
        <v>80013</v>
      </c>
      <c r="F3502" t="s">
        <v>5918</v>
      </c>
    </row>
    <row r="3503" spans="1:6" x14ac:dyDescent="0.25">
      <c r="A3503" t="s">
        <v>4296</v>
      </c>
      <c r="B3503" t="s">
        <v>5912</v>
      </c>
      <c r="C3503" t="s">
        <v>6080</v>
      </c>
      <c r="D3503" t="s">
        <v>5917</v>
      </c>
      <c r="E3503">
        <v>92804</v>
      </c>
      <c r="F3503" t="s">
        <v>5918</v>
      </c>
    </row>
    <row r="3504" spans="1:6" x14ac:dyDescent="0.25">
      <c r="A3504" t="s">
        <v>4297</v>
      </c>
      <c r="B3504" t="s">
        <v>5912</v>
      </c>
      <c r="C3504" t="s">
        <v>6170</v>
      </c>
      <c r="D3504" t="s">
        <v>5931</v>
      </c>
      <c r="E3504">
        <v>84062</v>
      </c>
      <c r="F3504" t="s">
        <v>5918</v>
      </c>
    </row>
    <row r="3505" spans="1:6" x14ac:dyDescent="0.25">
      <c r="A3505" t="s">
        <v>4298</v>
      </c>
      <c r="B3505" t="s">
        <v>5912</v>
      </c>
      <c r="C3505" t="s">
        <v>5958</v>
      </c>
      <c r="D3505" t="s">
        <v>5971</v>
      </c>
      <c r="E3505">
        <v>97477</v>
      </c>
      <c r="F3505" t="s">
        <v>5918</v>
      </c>
    </row>
    <row r="3506" spans="1:6" x14ac:dyDescent="0.25">
      <c r="A3506" t="s">
        <v>4299</v>
      </c>
      <c r="B3506" t="s">
        <v>5912</v>
      </c>
      <c r="C3506" t="s">
        <v>6082</v>
      </c>
      <c r="D3506" t="s">
        <v>5971</v>
      </c>
      <c r="E3506">
        <v>97301</v>
      </c>
      <c r="F3506" t="s">
        <v>5918</v>
      </c>
    </row>
    <row r="3507" spans="1:6" x14ac:dyDescent="0.25">
      <c r="A3507" t="s">
        <v>4300</v>
      </c>
      <c r="B3507" t="s">
        <v>5912</v>
      </c>
      <c r="C3507" t="s">
        <v>5968</v>
      </c>
      <c r="D3507" t="s">
        <v>5953</v>
      </c>
      <c r="E3507">
        <v>14609</v>
      </c>
      <c r="F3507" t="s">
        <v>5937</v>
      </c>
    </row>
    <row r="3508" spans="1:6" x14ac:dyDescent="0.25">
      <c r="A3508" t="s">
        <v>4301</v>
      </c>
      <c r="B3508" t="s">
        <v>5912</v>
      </c>
      <c r="C3508" t="s">
        <v>5916</v>
      </c>
      <c r="D3508" t="s">
        <v>5917</v>
      </c>
      <c r="E3508">
        <v>90008</v>
      </c>
      <c r="F3508" t="s">
        <v>5918</v>
      </c>
    </row>
    <row r="3509" spans="1:6" x14ac:dyDescent="0.25">
      <c r="A3509" t="s">
        <v>4302</v>
      </c>
      <c r="B3509" t="s">
        <v>5912</v>
      </c>
      <c r="C3509" t="s">
        <v>5916</v>
      </c>
      <c r="D3509" t="s">
        <v>5917</v>
      </c>
      <c r="E3509">
        <v>90049</v>
      </c>
      <c r="F3509" t="s">
        <v>5918</v>
      </c>
    </row>
    <row r="3510" spans="1:6" x14ac:dyDescent="0.25">
      <c r="A3510" t="s">
        <v>4303</v>
      </c>
      <c r="B3510" t="s">
        <v>5912</v>
      </c>
      <c r="C3510" t="s">
        <v>6009</v>
      </c>
      <c r="D3510" t="s">
        <v>5926</v>
      </c>
      <c r="E3510">
        <v>75081</v>
      </c>
      <c r="F3510" t="s">
        <v>5927</v>
      </c>
    </row>
    <row r="3511" spans="1:6" x14ac:dyDescent="0.25">
      <c r="A3511" t="s">
        <v>4304</v>
      </c>
      <c r="B3511" t="s">
        <v>5912</v>
      </c>
      <c r="C3511" t="s">
        <v>6158</v>
      </c>
      <c r="D3511" t="s">
        <v>5917</v>
      </c>
      <c r="E3511">
        <v>93727</v>
      </c>
      <c r="F3511" t="s">
        <v>5918</v>
      </c>
    </row>
    <row r="3512" spans="1:6" x14ac:dyDescent="0.25">
      <c r="A3512" t="s">
        <v>4305</v>
      </c>
      <c r="B3512" t="s">
        <v>5912</v>
      </c>
      <c r="C3512" t="s">
        <v>5955</v>
      </c>
      <c r="D3512" t="s">
        <v>5942</v>
      </c>
      <c r="E3512">
        <v>60653</v>
      </c>
      <c r="F3512" t="s">
        <v>5927</v>
      </c>
    </row>
    <row r="3513" spans="1:6" x14ac:dyDescent="0.25">
      <c r="A3513" t="s">
        <v>4306</v>
      </c>
      <c r="B3513" t="s">
        <v>5912</v>
      </c>
      <c r="C3513" t="s">
        <v>6354</v>
      </c>
      <c r="D3513" t="s">
        <v>5926</v>
      </c>
      <c r="E3513">
        <v>78501</v>
      </c>
      <c r="F3513" t="s">
        <v>5927</v>
      </c>
    </row>
    <row r="3514" spans="1:6" x14ac:dyDescent="0.25">
      <c r="A3514" t="s">
        <v>4307</v>
      </c>
      <c r="B3514" t="s">
        <v>5912</v>
      </c>
      <c r="C3514" t="s">
        <v>5923</v>
      </c>
      <c r="D3514" t="s">
        <v>5924</v>
      </c>
      <c r="E3514">
        <v>98105</v>
      </c>
      <c r="F3514" t="s">
        <v>5918</v>
      </c>
    </row>
    <row r="3515" spans="1:6" x14ac:dyDescent="0.25">
      <c r="A3515" t="s">
        <v>4308</v>
      </c>
      <c r="B3515" t="s">
        <v>5912</v>
      </c>
      <c r="C3515" t="s">
        <v>5975</v>
      </c>
      <c r="D3515" t="s">
        <v>5922</v>
      </c>
      <c r="E3515">
        <v>28205</v>
      </c>
      <c r="F3515" t="s">
        <v>5915</v>
      </c>
    </row>
    <row r="3516" spans="1:6" x14ac:dyDescent="0.25">
      <c r="A3516" t="s">
        <v>4309</v>
      </c>
      <c r="B3516" t="s">
        <v>5912</v>
      </c>
      <c r="C3516" t="s">
        <v>5921</v>
      </c>
      <c r="D3516" t="s">
        <v>5917</v>
      </c>
      <c r="E3516">
        <v>94521</v>
      </c>
      <c r="F3516" t="s">
        <v>5918</v>
      </c>
    </row>
    <row r="3517" spans="1:6" x14ac:dyDescent="0.25">
      <c r="A3517" t="s">
        <v>4310</v>
      </c>
      <c r="B3517" t="s">
        <v>5912</v>
      </c>
      <c r="C3517" t="s">
        <v>6097</v>
      </c>
      <c r="D3517" t="s">
        <v>5936</v>
      </c>
      <c r="E3517">
        <v>19013</v>
      </c>
      <c r="F3517" t="s">
        <v>5937</v>
      </c>
    </row>
    <row r="3518" spans="1:6" x14ac:dyDescent="0.25">
      <c r="A3518" t="s">
        <v>4311</v>
      </c>
      <c r="B3518" t="s">
        <v>5912</v>
      </c>
      <c r="C3518" t="s">
        <v>5916</v>
      </c>
      <c r="D3518" t="s">
        <v>5917</v>
      </c>
      <c r="E3518">
        <v>90004</v>
      </c>
      <c r="F3518" t="s">
        <v>5918</v>
      </c>
    </row>
    <row r="3519" spans="1:6" x14ac:dyDescent="0.25">
      <c r="A3519" t="s">
        <v>4312</v>
      </c>
      <c r="B3519" t="s">
        <v>5912</v>
      </c>
      <c r="C3519" t="s">
        <v>6267</v>
      </c>
      <c r="D3519" t="s">
        <v>6049</v>
      </c>
      <c r="E3519">
        <v>89431</v>
      </c>
      <c r="F3519" t="s">
        <v>5918</v>
      </c>
    </row>
    <row r="3520" spans="1:6" x14ac:dyDescent="0.25">
      <c r="A3520" t="s">
        <v>4313</v>
      </c>
      <c r="B3520" t="s">
        <v>5912</v>
      </c>
      <c r="C3520" t="s">
        <v>5916</v>
      </c>
      <c r="D3520" t="s">
        <v>5917</v>
      </c>
      <c r="E3520">
        <v>90032</v>
      </c>
      <c r="F3520" t="s">
        <v>5918</v>
      </c>
    </row>
    <row r="3521" spans="1:6" x14ac:dyDescent="0.25">
      <c r="A3521" t="s">
        <v>4314</v>
      </c>
      <c r="B3521" t="s">
        <v>5912</v>
      </c>
      <c r="C3521" t="s">
        <v>5913</v>
      </c>
      <c r="D3521" t="s">
        <v>5914</v>
      </c>
      <c r="E3521">
        <v>42420</v>
      </c>
      <c r="F3521" t="s">
        <v>5915</v>
      </c>
    </row>
    <row r="3522" spans="1:6" x14ac:dyDescent="0.25">
      <c r="A3522" t="s">
        <v>4315</v>
      </c>
      <c r="B3522" t="s">
        <v>5912</v>
      </c>
      <c r="C3522" t="s">
        <v>5963</v>
      </c>
      <c r="D3522" t="s">
        <v>5942</v>
      </c>
      <c r="E3522">
        <v>62521</v>
      </c>
      <c r="F3522" t="s">
        <v>5927</v>
      </c>
    </row>
    <row r="3523" spans="1:6" x14ac:dyDescent="0.25">
      <c r="A3523" t="s">
        <v>4316</v>
      </c>
      <c r="B3523" t="s">
        <v>5912</v>
      </c>
      <c r="C3523" t="s">
        <v>5952</v>
      </c>
      <c r="D3523" t="s">
        <v>5953</v>
      </c>
      <c r="E3523">
        <v>10009</v>
      </c>
      <c r="F3523" t="s">
        <v>5937</v>
      </c>
    </row>
    <row r="3524" spans="1:6" x14ac:dyDescent="0.25">
      <c r="A3524" t="s">
        <v>4317</v>
      </c>
      <c r="B3524" t="s">
        <v>5912</v>
      </c>
      <c r="C3524" t="s">
        <v>5952</v>
      </c>
      <c r="D3524" t="s">
        <v>5953</v>
      </c>
      <c r="E3524">
        <v>10011</v>
      </c>
      <c r="F3524" t="s">
        <v>5937</v>
      </c>
    </row>
    <row r="3525" spans="1:6" x14ac:dyDescent="0.25">
      <c r="A3525" t="s">
        <v>4318</v>
      </c>
      <c r="B3525" t="s">
        <v>5912</v>
      </c>
      <c r="C3525" t="s">
        <v>5952</v>
      </c>
      <c r="D3525" t="s">
        <v>5953</v>
      </c>
      <c r="E3525">
        <v>10009</v>
      </c>
      <c r="F3525" t="s">
        <v>5937</v>
      </c>
    </row>
    <row r="3526" spans="1:6" x14ac:dyDescent="0.25">
      <c r="A3526" t="s">
        <v>4319</v>
      </c>
      <c r="B3526" t="s">
        <v>5912</v>
      </c>
      <c r="C3526" t="s">
        <v>5991</v>
      </c>
      <c r="D3526" t="s">
        <v>5957</v>
      </c>
      <c r="E3526">
        <v>85254</v>
      </c>
      <c r="F3526" t="s">
        <v>5918</v>
      </c>
    </row>
    <row r="3527" spans="1:6" x14ac:dyDescent="0.25">
      <c r="A3527" t="s">
        <v>4320</v>
      </c>
      <c r="B3527" t="s">
        <v>5912</v>
      </c>
      <c r="C3527" t="s">
        <v>6065</v>
      </c>
      <c r="D3527" t="s">
        <v>5926</v>
      </c>
      <c r="E3527">
        <v>79109</v>
      </c>
      <c r="F3527" t="s">
        <v>5927</v>
      </c>
    </row>
    <row r="3528" spans="1:6" x14ac:dyDescent="0.25">
      <c r="A3528" t="s">
        <v>4321</v>
      </c>
      <c r="B3528" t="s">
        <v>5912</v>
      </c>
      <c r="C3528" t="s">
        <v>5935</v>
      </c>
      <c r="D3528" t="s">
        <v>5936</v>
      </c>
      <c r="E3528">
        <v>19140</v>
      </c>
      <c r="F3528" t="s">
        <v>5937</v>
      </c>
    </row>
    <row r="3529" spans="1:6" x14ac:dyDescent="0.25">
      <c r="A3529" t="s">
        <v>4322</v>
      </c>
      <c r="B3529" t="s">
        <v>5912</v>
      </c>
      <c r="C3529" t="s">
        <v>6112</v>
      </c>
      <c r="D3529" t="s">
        <v>5917</v>
      </c>
      <c r="E3529">
        <v>92704</v>
      </c>
      <c r="F3529" t="s">
        <v>5918</v>
      </c>
    </row>
    <row r="3530" spans="1:6" x14ac:dyDescent="0.25">
      <c r="A3530" t="s">
        <v>4323</v>
      </c>
      <c r="B3530" t="s">
        <v>5912</v>
      </c>
      <c r="C3530" t="s">
        <v>5989</v>
      </c>
      <c r="D3530" t="s">
        <v>5980</v>
      </c>
      <c r="E3530">
        <v>43055</v>
      </c>
      <c r="F3530" t="s">
        <v>5937</v>
      </c>
    </row>
    <row r="3531" spans="1:6" x14ac:dyDescent="0.25">
      <c r="A3531" t="s">
        <v>4324</v>
      </c>
      <c r="B3531" t="s">
        <v>5912</v>
      </c>
      <c r="C3531" t="s">
        <v>5952</v>
      </c>
      <c r="D3531" t="s">
        <v>5953</v>
      </c>
      <c r="E3531">
        <v>10035</v>
      </c>
      <c r="F3531" t="s">
        <v>5937</v>
      </c>
    </row>
    <row r="3532" spans="1:6" x14ac:dyDescent="0.25">
      <c r="A3532" t="s">
        <v>4325</v>
      </c>
      <c r="B3532" t="s">
        <v>5912</v>
      </c>
      <c r="C3532" t="s">
        <v>5913</v>
      </c>
      <c r="D3532" t="s">
        <v>6049</v>
      </c>
      <c r="E3532">
        <v>89015</v>
      </c>
      <c r="F3532" t="s">
        <v>5918</v>
      </c>
    </row>
    <row r="3533" spans="1:6" x14ac:dyDescent="0.25">
      <c r="A3533" t="s">
        <v>4326</v>
      </c>
      <c r="B3533" t="s">
        <v>5912</v>
      </c>
      <c r="C3533" t="s">
        <v>5923</v>
      </c>
      <c r="D3533" t="s">
        <v>5924</v>
      </c>
      <c r="E3533">
        <v>98103</v>
      </c>
      <c r="F3533" t="s">
        <v>5918</v>
      </c>
    </row>
    <row r="3534" spans="1:6" x14ac:dyDescent="0.25">
      <c r="A3534" t="s">
        <v>4327</v>
      </c>
      <c r="B3534" t="s">
        <v>5912</v>
      </c>
      <c r="C3534" t="s">
        <v>5952</v>
      </c>
      <c r="D3534" t="s">
        <v>5953</v>
      </c>
      <c r="E3534">
        <v>10009</v>
      </c>
      <c r="F3534" t="s">
        <v>5937</v>
      </c>
    </row>
    <row r="3535" spans="1:6" x14ac:dyDescent="0.25">
      <c r="A3535" t="s">
        <v>4328</v>
      </c>
      <c r="B3535" t="s">
        <v>5912</v>
      </c>
      <c r="C3535" t="s">
        <v>5923</v>
      </c>
      <c r="D3535" t="s">
        <v>5924</v>
      </c>
      <c r="E3535">
        <v>98103</v>
      </c>
      <c r="F3535" t="s">
        <v>5918</v>
      </c>
    </row>
    <row r="3536" spans="1:6" x14ac:dyDescent="0.25">
      <c r="A3536" t="s">
        <v>4329</v>
      </c>
      <c r="B3536" t="s">
        <v>5912</v>
      </c>
      <c r="C3536" t="s">
        <v>6171</v>
      </c>
      <c r="D3536" t="s">
        <v>5962</v>
      </c>
      <c r="E3536">
        <v>37167</v>
      </c>
      <c r="F3536" t="s">
        <v>5915</v>
      </c>
    </row>
    <row r="3537" spans="1:6" x14ac:dyDescent="0.25">
      <c r="A3537" t="s">
        <v>4330</v>
      </c>
      <c r="B3537" t="s">
        <v>5912</v>
      </c>
      <c r="C3537" t="s">
        <v>5923</v>
      </c>
      <c r="D3537" t="s">
        <v>5924</v>
      </c>
      <c r="E3537">
        <v>98105</v>
      </c>
      <c r="F3537" t="s">
        <v>5918</v>
      </c>
    </row>
    <row r="3538" spans="1:6" x14ac:dyDescent="0.25">
      <c r="A3538" t="s">
        <v>4331</v>
      </c>
      <c r="B3538" t="s">
        <v>5912</v>
      </c>
      <c r="C3538" t="s">
        <v>5952</v>
      </c>
      <c r="D3538" t="s">
        <v>5953</v>
      </c>
      <c r="E3538">
        <v>10035</v>
      </c>
      <c r="F3538" t="s">
        <v>5937</v>
      </c>
    </row>
    <row r="3539" spans="1:6" x14ac:dyDescent="0.25">
      <c r="A3539" t="s">
        <v>4332</v>
      </c>
      <c r="B3539" t="s">
        <v>5912</v>
      </c>
      <c r="C3539" t="s">
        <v>6072</v>
      </c>
      <c r="D3539" t="s">
        <v>6040</v>
      </c>
      <c r="E3539">
        <v>30318</v>
      </c>
      <c r="F3539" t="s">
        <v>5915</v>
      </c>
    </row>
    <row r="3540" spans="1:6" x14ac:dyDescent="0.25">
      <c r="A3540" t="s">
        <v>4333</v>
      </c>
      <c r="B3540" t="s">
        <v>5912</v>
      </c>
      <c r="C3540" t="s">
        <v>5989</v>
      </c>
      <c r="D3540" t="s">
        <v>5949</v>
      </c>
      <c r="E3540">
        <v>19711</v>
      </c>
      <c r="F3540" t="s">
        <v>5937</v>
      </c>
    </row>
    <row r="3541" spans="1:6" x14ac:dyDescent="0.25">
      <c r="A3541" t="s">
        <v>4334</v>
      </c>
      <c r="B3541" t="s">
        <v>5912</v>
      </c>
      <c r="C3541" t="s">
        <v>6277</v>
      </c>
      <c r="D3541" t="s">
        <v>5962</v>
      </c>
      <c r="E3541">
        <v>37211</v>
      </c>
      <c r="F3541" t="s">
        <v>5915</v>
      </c>
    </row>
    <row r="3542" spans="1:6" x14ac:dyDescent="0.25">
      <c r="A3542" t="s">
        <v>4335</v>
      </c>
      <c r="B3542" t="s">
        <v>5912</v>
      </c>
      <c r="C3542" t="s">
        <v>6054</v>
      </c>
      <c r="D3542" t="s">
        <v>5951</v>
      </c>
      <c r="E3542">
        <v>47374</v>
      </c>
      <c r="F3542" t="s">
        <v>5927</v>
      </c>
    </row>
    <row r="3543" spans="1:6" x14ac:dyDescent="0.25">
      <c r="A3543" t="s">
        <v>4336</v>
      </c>
      <c r="B3543" t="s">
        <v>5912</v>
      </c>
      <c r="C3543" t="s">
        <v>6052</v>
      </c>
      <c r="D3543" t="s">
        <v>5920</v>
      </c>
      <c r="E3543">
        <v>33180</v>
      </c>
      <c r="F3543" t="s">
        <v>5915</v>
      </c>
    </row>
    <row r="3544" spans="1:6" x14ac:dyDescent="0.25">
      <c r="A3544" t="s">
        <v>4337</v>
      </c>
      <c r="B3544" t="s">
        <v>5912</v>
      </c>
      <c r="C3544" t="s">
        <v>6454</v>
      </c>
      <c r="D3544" t="s">
        <v>5987</v>
      </c>
      <c r="E3544">
        <v>63301</v>
      </c>
      <c r="F3544" t="s">
        <v>5927</v>
      </c>
    </row>
    <row r="3545" spans="1:6" x14ac:dyDescent="0.25">
      <c r="A3545" t="s">
        <v>4338</v>
      </c>
      <c r="B3545" t="s">
        <v>5912</v>
      </c>
      <c r="C3545" t="s">
        <v>6130</v>
      </c>
      <c r="D3545" t="s">
        <v>5959</v>
      </c>
      <c r="E3545">
        <v>23464</v>
      </c>
      <c r="F3545" t="s">
        <v>5915</v>
      </c>
    </row>
    <row r="3546" spans="1:6" x14ac:dyDescent="0.25">
      <c r="A3546" t="s">
        <v>4339</v>
      </c>
      <c r="B3546" t="s">
        <v>5912</v>
      </c>
      <c r="C3546" t="s">
        <v>5935</v>
      </c>
      <c r="D3546" t="s">
        <v>5936</v>
      </c>
      <c r="E3546">
        <v>19140</v>
      </c>
      <c r="F3546" t="s">
        <v>5937</v>
      </c>
    </row>
    <row r="3547" spans="1:6" x14ac:dyDescent="0.25">
      <c r="A3547" t="s">
        <v>4340</v>
      </c>
      <c r="B3547" t="s">
        <v>5912</v>
      </c>
      <c r="C3547" t="s">
        <v>6033</v>
      </c>
      <c r="D3547" t="s">
        <v>5953</v>
      </c>
      <c r="E3547">
        <v>11561</v>
      </c>
      <c r="F3547" t="s">
        <v>5937</v>
      </c>
    </row>
    <row r="3548" spans="1:6" x14ac:dyDescent="0.25">
      <c r="A3548" t="s">
        <v>4341</v>
      </c>
      <c r="B3548" t="s">
        <v>5912</v>
      </c>
      <c r="C3548" t="s">
        <v>5939</v>
      </c>
      <c r="D3548" t="s">
        <v>5926</v>
      </c>
      <c r="E3548">
        <v>77070</v>
      </c>
      <c r="F3548" t="s">
        <v>5927</v>
      </c>
    </row>
    <row r="3549" spans="1:6" x14ac:dyDescent="0.25">
      <c r="A3549" t="s">
        <v>4342</v>
      </c>
      <c r="B3549" t="s">
        <v>5912</v>
      </c>
      <c r="C3549" t="s">
        <v>6391</v>
      </c>
      <c r="D3549" t="s">
        <v>5964</v>
      </c>
      <c r="E3549">
        <v>35401</v>
      </c>
      <c r="F3549" t="s">
        <v>5915</v>
      </c>
    </row>
    <row r="3550" spans="1:6" x14ac:dyDescent="0.25">
      <c r="A3550" t="s">
        <v>4343</v>
      </c>
      <c r="B3550" t="s">
        <v>5912</v>
      </c>
      <c r="C3550" t="s">
        <v>6078</v>
      </c>
      <c r="D3550" t="s">
        <v>5957</v>
      </c>
      <c r="E3550">
        <v>85204</v>
      </c>
      <c r="F3550" t="s">
        <v>5918</v>
      </c>
    </row>
    <row r="3551" spans="1:6" x14ac:dyDescent="0.25">
      <c r="A3551" t="s">
        <v>4344</v>
      </c>
      <c r="B3551" t="s">
        <v>5912</v>
      </c>
      <c r="C3551" t="s">
        <v>6061</v>
      </c>
      <c r="D3551" t="s">
        <v>5922</v>
      </c>
      <c r="E3551">
        <v>28540</v>
      </c>
      <c r="F3551" t="s">
        <v>5915</v>
      </c>
    </row>
    <row r="3552" spans="1:6" x14ac:dyDescent="0.25">
      <c r="A3552" t="s">
        <v>4345</v>
      </c>
      <c r="B3552" t="s">
        <v>5912</v>
      </c>
      <c r="C3552" t="s">
        <v>5955</v>
      </c>
      <c r="D3552" t="s">
        <v>5942</v>
      </c>
      <c r="E3552">
        <v>60610</v>
      </c>
      <c r="F3552" t="s">
        <v>5927</v>
      </c>
    </row>
    <row r="3553" spans="1:6" x14ac:dyDescent="0.25">
      <c r="A3553" t="s">
        <v>4346</v>
      </c>
      <c r="B3553" t="s">
        <v>5912</v>
      </c>
      <c r="C3553" t="s">
        <v>5979</v>
      </c>
      <c r="D3553" t="s">
        <v>6040</v>
      </c>
      <c r="E3553">
        <v>31907</v>
      </c>
      <c r="F3553" t="s">
        <v>5915</v>
      </c>
    </row>
    <row r="3554" spans="1:6" x14ac:dyDescent="0.25">
      <c r="A3554" t="s">
        <v>4347</v>
      </c>
      <c r="B3554" t="s">
        <v>5912</v>
      </c>
      <c r="C3554" t="s">
        <v>6295</v>
      </c>
      <c r="D3554" t="s">
        <v>6006</v>
      </c>
      <c r="E3554">
        <v>7050</v>
      </c>
      <c r="F3554" t="s">
        <v>5937</v>
      </c>
    </row>
    <row r="3555" spans="1:6" x14ac:dyDescent="0.25">
      <c r="A3555" t="s">
        <v>4348</v>
      </c>
      <c r="B3555" t="s">
        <v>5912</v>
      </c>
      <c r="C3555" t="s">
        <v>5916</v>
      </c>
      <c r="D3555" t="s">
        <v>5917</v>
      </c>
      <c r="E3555">
        <v>90032</v>
      </c>
      <c r="F3555" t="s">
        <v>5918</v>
      </c>
    </row>
    <row r="3556" spans="1:6" x14ac:dyDescent="0.25">
      <c r="A3556" t="s">
        <v>4349</v>
      </c>
      <c r="B3556" t="s">
        <v>5912</v>
      </c>
      <c r="C3556" t="s">
        <v>5955</v>
      </c>
      <c r="D3556" t="s">
        <v>5942</v>
      </c>
      <c r="E3556">
        <v>60623</v>
      </c>
      <c r="F3556" t="s">
        <v>5927</v>
      </c>
    </row>
    <row r="3557" spans="1:6" x14ac:dyDescent="0.25">
      <c r="A3557" t="s">
        <v>4350</v>
      </c>
      <c r="B3557" t="s">
        <v>5912</v>
      </c>
      <c r="C3557" t="s">
        <v>6054</v>
      </c>
      <c r="D3557" t="s">
        <v>5959</v>
      </c>
      <c r="E3557">
        <v>23223</v>
      </c>
      <c r="F3557" t="s">
        <v>5915</v>
      </c>
    </row>
    <row r="3558" spans="1:6" x14ac:dyDescent="0.25">
      <c r="A3558" t="s">
        <v>4351</v>
      </c>
      <c r="B3558" t="s">
        <v>5912</v>
      </c>
      <c r="C3558" t="s">
        <v>5954</v>
      </c>
      <c r="D3558" t="s">
        <v>5953</v>
      </c>
      <c r="E3558">
        <v>12180</v>
      </c>
      <c r="F3558" t="s">
        <v>5937</v>
      </c>
    </row>
    <row r="3559" spans="1:6" x14ac:dyDescent="0.25">
      <c r="A3559" t="s">
        <v>4352</v>
      </c>
      <c r="B3559" t="s">
        <v>5912</v>
      </c>
      <c r="C3559" t="s">
        <v>6162</v>
      </c>
      <c r="D3559" t="s">
        <v>6051</v>
      </c>
      <c r="E3559">
        <v>2908</v>
      </c>
      <c r="F3559" t="s">
        <v>5937</v>
      </c>
    </row>
    <row r="3560" spans="1:6" x14ac:dyDescent="0.25">
      <c r="A3560" t="s">
        <v>4353</v>
      </c>
      <c r="B3560" t="s">
        <v>5912</v>
      </c>
      <c r="C3560" t="s">
        <v>5932</v>
      </c>
      <c r="D3560" t="s">
        <v>5917</v>
      </c>
      <c r="E3560">
        <v>94122</v>
      </c>
      <c r="F3560" t="s">
        <v>5918</v>
      </c>
    </row>
    <row r="3561" spans="1:6" x14ac:dyDescent="0.25">
      <c r="A3561" t="s">
        <v>4354</v>
      </c>
      <c r="B3561" t="s">
        <v>5912</v>
      </c>
      <c r="C3561" t="s">
        <v>5952</v>
      </c>
      <c r="D3561" t="s">
        <v>5953</v>
      </c>
      <c r="E3561">
        <v>10009</v>
      </c>
      <c r="F3561" t="s">
        <v>5937</v>
      </c>
    </row>
    <row r="3562" spans="1:6" x14ac:dyDescent="0.25">
      <c r="A3562" t="s">
        <v>4355</v>
      </c>
      <c r="B3562" t="s">
        <v>5912</v>
      </c>
      <c r="C3562" t="s">
        <v>5932</v>
      </c>
      <c r="D3562" t="s">
        <v>5917</v>
      </c>
      <c r="E3562">
        <v>94109</v>
      </c>
      <c r="F3562" t="s">
        <v>5918</v>
      </c>
    </row>
    <row r="3563" spans="1:6" x14ac:dyDescent="0.25">
      <c r="A3563" t="s">
        <v>4356</v>
      </c>
      <c r="B3563" t="s">
        <v>5912</v>
      </c>
      <c r="C3563" t="s">
        <v>5939</v>
      </c>
      <c r="D3563" t="s">
        <v>5926</v>
      </c>
      <c r="E3563">
        <v>77070</v>
      </c>
      <c r="F3563" t="s">
        <v>5927</v>
      </c>
    </row>
    <row r="3564" spans="1:6" x14ac:dyDescent="0.25">
      <c r="A3564" t="s">
        <v>4357</v>
      </c>
      <c r="B3564" t="s">
        <v>5912</v>
      </c>
      <c r="C3564" t="s">
        <v>5935</v>
      </c>
      <c r="D3564" t="s">
        <v>5936</v>
      </c>
      <c r="E3564">
        <v>19140</v>
      </c>
      <c r="F3564" t="s">
        <v>5937</v>
      </c>
    </row>
    <row r="3565" spans="1:6" x14ac:dyDescent="0.25">
      <c r="A3565" t="s">
        <v>4358</v>
      </c>
      <c r="B3565" t="s">
        <v>5912</v>
      </c>
      <c r="C3565" t="s">
        <v>6205</v>
      </c>
      <c r="D3565" t="s">
        <v>6120</v>
      </c>
      <c r="E3565">
        <v>21215</v>
      </c>
      <c r="F3565" t="s">
        <v>5937</v>
      </c>
    </row>
    <row r="3566" spans="1:6" x14ac:dyDescent="0.25">
      <c r="A3566" t="s">
        <v>4359</v>
      </c>
      <c r="B3566" t="s">
        <v>5912</v>
      </c>
      <c r="C3566" t="s">
        <v>6380</v>
      </c>
      <c r="D3566" t="s">
        <v>6040</v>
      </c>
      <c r="E3566">
        <v>30605</v>
      </c>
      <c r="F3566" t="s">
        <v>5915</v>
      </c>
    </row>
    <row r="3567" spans="1:6" x14ac:dyDescent="0.25">
      <c r="A3567" t="s">
        <v>4360</v>
      </c>
      <c r="B3567" t="s">
        <v>5912</v>
      </c>
      <c r="C3567" t="s">
        <v>6107</v>
      </c>
      <c r="D3567" t="s">
        <v>5980</v>
      </c>
      <c r="E3567">
        <v>43130</v>
      </c>
      <c r="F3567" t="s">
        <v>5937</v>
      </c>
    </row>
    <row r="3568" spans="1:6" x14ac:dyDescent="0.25">
      <c r="A3568" t="s">
        <v>4361</v>
      </c>
      <c r="B3568" t="s">
        <v>5912</v>
      </c>
      <c r="C3568" t="s">
        <v>5916</v>
      </c>
      <c r="D3568" t="s">
        <v>5917</v>
      </c>
      <c r="E3568">
        <v>90032</v>
      </c>
      <c r="F3568" t="s">
        <v>5918</v>
      </c>
    </row>
    <row r="3569" spans="1:6" x14ac:dyDescent="0.25">
      <c r="A3569" t="s">
        <v>4362</v>
      </c>
      <c r="B3569" t="s">
        <v>5912</v>
      </c>
      <c r="C3569" t="s">
        <v>6205</v>
      </c>
      <c r="D3569" t="s">
        <v>6120</v>
      </c>
      <c r="E3569">
        <v>21215</v>
      </c>
      <c r="F3569" t="s">
        <v>5937</v>
      </c>
    </row>
    <row r="3570" spans="1:6" x14ac:dyDescent="0.25">
      <c r="A3570" t="s">
        <v>4363</v>
      </c>
      <c r="B3570" t="s">
        <v>5912</v>
      </c>
      <c r="C3570" t="s">
        <v>5939</v>
      </c>
      <c r="D3570" t="s">
        <v>5926</v>
      </c>
      <c r="E3570">
        <v>77095</v>
      </c>
      <c r="F3570" t="s">
        <v>5927</v>
      </c>
    </row>
    <row r="3571" spans="1:6" x14ac:dyDescent="0.25">
      <c r="A3571" t="s">
        <v>4364</v>
      </c>
      <c r="B3571" t="s">
        <v>5912</v>
      </c>
      <c r="C3571" t="s">
        <v>6018</v>
      </c>
      <c r="D3571" t="s">
        <v>5917</v>
      </c>
      <c r="E3571">
        <v>92024</v>
      </c>
      <c r="F3571" t="s">
        <v>5918</v>
      </c>
    </row>
    <row r="3572" spans="1:6" x14ac:dyDescent="0.25">
      <c r="A3572" t="s">
        <v>4365</v>
      </c>
      <c r="B3572" t="s">
        <v>5912</v>
      </c>
      <c r="C3572" t="s">
        <v>6101</v>
      </c>
      <c r="D3572" t="s">
        <v>5920</v>
      </c>
      <c r="E3572">
        <v>33012</v>
      </c>
      <c r="F3572" t="s">
        <v>5915</v>
      </c>
    </row>
    <row r="3573" spans="1:6" x14ac:dyDescent="0.25">
      <c r="A3573" t="s">
        <v>4366</v>
      </c>
      <c r="B3573" t="s">
        <v>5912</v>
      </c>
      <c r="C3573" t="s">
        <v>6072</v>
      </c>
      <c r="D3573" t="s">
        <v>6040</v>
      </c>
      <c r="E3573">
        <v>30318</v>
      </c>
      <c r="F3573" t="s">
        <v>5915</v>
      </c>
    </row>
    <row r="3574" spans="1:6" x14ac:dyDescent="0.25">
      <c r="A3574" t="s">
        <v>4367</v>
      </c>
      <c r="B3574" t="s">
        <v>5912</v>
      </c>
      <c r="C3574" t="s">
        <v>5923</v>
      </c>
      <c r="D3574" t="s">
        <v>5924</v>
      </c>
      <c r="E3574">
        <v>98103</v>
      </c>
      <c r="F3574" t="s">
        <v>5918</v>
      </c>
    </row>
    <row r="3575" spans="1:6" x14ac:dyDescent="0.25">
      <c r="A3575" t="s">
        <v>4368</v>
      </c>
      <c r="B3575" t="s">
        <v>5912</v>
      </c>
      <c r="C3575" t="s">
        <v>5916</v>
      </c>
      <c r="D3575" t="s">
        <v>5917</v>
      </c>
      <c r="E3575">
        <v>90036</v>
      </c>
      <c r="F3575" t="s">
        <v>5918</v>
      </c>
    </row>
    <row r="3576" spans="1:6" x14ac:dyDescent="0.25">
      <c r="A3576" t="s">
        <v>4369</v>
      </c>
      <c r="B3576" t="s">
        <v>5912</v>
      </c>
      <c r="C3576" t="s">
        <v>5952</v>
      </c>
      <c r="D3576" t="s">
        <v>5953</v>
      </c>
      <c r="E3576">
        <v>10035</v>
      </c>
      <c r="F3576" t="s">
        <v>5937</v>
      </c>
    </row>
    <row r="3577" spans="1:6" x14ac:dyDescent="0.25">
      <c r="A3577" t="s">
        <v>4370</v>
      </c>
      <c r="B3577" t="s">
        <v>5912</v>
      </c>
      <c r="C3577" t="s">
        <v>5919</v>
      </c>
      <c r="D3577" t="s">
        <v>5920</v>
      </c>
      <c r="E3577">
        <v>33311</v>
      </c>
      <c r="F3577" t="s">
        <v>5915</v>
      </c>
    </row>
    <row r="3578" spans="1:6" x14ac:dyDescent="0.25">
      <c r="A3578" t="s">
        <v>4371</v>
      </c>
      <c r="B3578" t="s">
        <v>5912</v>
      </c>
      <c r="C3578" t="s">
        <v>5968</v>
      </c>
      <c r="D3578" t="s">
        <v>5953</v>
      </c>
      <c r="E3578">
        <v>14609</v>
      </c>
      <c r="F3578" t="s">
        <v>5937</v>
      </c>
    </row>
    <row r="3579" spans="1:6" x14ac:dyDescent="0.25">
      <c r="A3579" t="s">
        <v>4372</v>
      </c>
      <c r="B3579" t="s">
        <v>5912</v>
      </c>
      <c r="C3579" t="s">
        <v>6454</v>
      </c>
      <c r="D3579" t="s">
        <v>5942</v>
      </c>
      <c r="E3579">
        <v>60174</v>
      </c>
      <c r="F3579" t="s">
        <v>5927</v>
      </c>
    </row>
    <row r="3580" spans="1:6" x14ac:dyDescent="0.25">
      <c r="A3580" t="s">
        <v>4373</v>
      </c>
      <c r="B3580" t="s">
        <v>5912</v>
      </c>
      <c r="C3580" t="s">
        <v>5952</v>
      </c>
      <c r="D3580" t="s">
        <v>5953</v>
      </c>
      <c r="E3580">
        <v>10024</v>
      </c>
      <c r="F3580" t="s">
        <v>5937</v>
      </c>
    </row>
    <row r="3581" spans="1:6" x14ac:dyDescent="0.25">
      <c r="A3581" t="s">
        <v>4374</v>
      </c>
      <c r="B3581" t="s">
        <v>5912</v>
      </c>
      <c r="C3581" t="s">
        <v>5932</v>
      </c>
      <c r="D3581" t="s">
        <v>5917</v>
      </c>
      <c r="E3581">
        <v>94109</v>
      </c>
      <c r="F3581" t="s">
        <v>5918</v>
      </c>
    </row>
    <row r="3582" spans="1:6" x14ac:dyDescent="0.25">
      <c r="A3582" t="s">
        <v>4375</v>
      </c>
      <c r="B3582" t="s">
        <v>5912</v>
      </c>
      <c r="C3582" t="s">
        <v>5984</v>
      </c>
      <c r="D3582" t="s">
        <v>5957</v>
      </c>
      <c r="E3582">
        <v>85023</v>
      </c>
      <c r="F3582" t="s">
        <v>5918</v>
      </c>
    </row>
    <row r="3583" spans="1:6" x14ac:dyDescent="0.25">
      <c r="A3583" t="s">
        <v>4376</v>
      </c>
      <c r="B3583" t="s">
        <v>5912</v>
      </c>
      <c r="C3583" t="s">
        <v>5923</v>
      </c>
      <c r="D3583" t="s">
        <v>5924</v>
      </c>
      <c r="E3583">
        <v>98115</v>
      </c>
      <c r="F3583" t="s">
        <v>5918</v>
      </c>
    </row>
    <row r="3584" spans="1:6" x14ac:dyDescent="0.25">
      <c r="A3584" t="s">
        <v>4377</v>
      </c>
      <c r="B3584" t="s">
        <v>5912</v>
      </c>
      <c r="C3584" t="s">
        <v>6455</v>
      </c>
      <c r="D3584" t="s">
        <v>5917</v>
      </c>
      <c r="E3584">
        <v>93010</v>
      </c>
      <c r="F3584" t="s">
        <v>5918</v>
      </c>
    </row>
    <row r="3585" spans="1:6" x14ac:dyDescent="0.25">
      <c r="A3585" t="s">
        <v>4378</v>
      </c>
      <c r="B3585" t="s">
        <v>5912</v>
      </c>
      <c r="C3585" t="s">
        <v>6014</v>
      </c>
      <c r="D3585" t="s">
        <v>5947</v>
      </c>
      <c r="E3585">
        <v>48205</v>
      </c>
      <c r="F3585" t="s">
        <v>5927</v>
      </c>
    </row>
    <row r="3586" spans="1:6" x14ac:dyDescent="0.25">
      <c r="A3586" t="s">
        <v>4379</v>
      </c>
      <c r="B3586" t="s">
        <v>5912</v>
      </c>
      <c r="C3586" t="s">
        <v>5932</v>
      </c>
      <c r="D3586" t="s">
        <v>5917</v>
      </c>
      <c r="E3586">
        <v>94109</v>
      </c>
      <c r="F3586" t="s">
        <v>5918</v>
      </c>
    </row>
    <row r="3587" spans="1:6" x14ac:dyDescent="0.25">
      <c r="A3587" t="s">
        <v>4380</v>
      </c>
      <c r="B3587" t="s">
        <v>5912</v>
      </c>
      <c r="C3587" t="s">
        <v>5935</v>
      </c>
      <c r="D3587" t="s">
        <v>5936</v>
      </c>
      <c r="E3587">
        <v>19140</v>
      </c>
      <c r="F3587" t="s">
        <v>5937</v>
      </c>
    </row>
    <row r="3588" spans="1:6" x14ac:dyDescent="0.25">
      <c r="A3588" t="s">
        <v>4381</v>
      </c>
      <c r="B3588" t="s">
        <v>5912</v>
      </c>
      <c r="C3588" t="s">
        <v>5952</v>
      </c>
      <c r="D3588" t="s">
        <v>5953</v>
      </c>
      <c r="E3588">
        <v>10035</v>
      </c>
      <c r="F3588" t="s">
        <v>5937</v>
      </c>
    </row>
    <row r="3589" spans="1:6" x14ac:dyDescent="0.25">
      <c r="A3589" t="s">
        <v>4382</v>
      </c>
      <c r="B3589" t="s">
        <v>5912</v>
      </c>
      <c r="C3589" t="s">
        <v>5955</v>
      </c>
      <c r="D3589" t="s">
        <v>5942</v>
      </c>
      <c r="E3589">
        <v>60623</v>
      </c>
      <c r="F3589" t="s">
        <v>5927</v>
      </c>
    </row>
    <row r="3590" spans="1:6" x14ac:dyDescent="0.25">
      <c r="A3590" t="s">
        <v>4383</v>
      </c>
      <c r="B3590" t="s">
        <v>5912</v>
      </c>
      <c r="C3590" t="s">
        <v>5932</v>
      </c>
      <c r="D3590" t="s">
        <v>5917</v>
      </c>
      <c r="E3590">
        <v>94122</v>
      </c>
      <c r="F3590" t="s">
        <v>5918</v>
      </c>
    </row>
    <row r="3591" spans="1:6" x14ac:dyDescent="0.25">
      <c r="A3591" t="s">
        <v>4384</v>
      </c>
      <c r="B3591" t="s">
        <v>5912</v>
      </c>
      <c r="C3591" t="s">
        <v>5935</v>
      </c>
      <c r="D3591" t="s">
        <v>5936</v>
      </c>
      <c r="E3591">
        <v>19134</v>
      </c>
      <c r="F3591" t="s">
        <v>5937</v>
      </c>
    </row>
    <row r="3592" spans="1:6" x14ac:dyDescent="0.25">
      <c r="A3592" t="s">
        <v>4385</v>
      </c>
      <c r="B3592" t="s">
        <v>5912</v>
      </c>
      <c r="C3592" t="s">
        <v>5932</v>
      </c>
      <c r="D3592" t="s">
        <v>5917</v>
      </c>
      <c r="E3592">
        <v>94122</v>
      </c>
      <c r="F3592" t="s">
        <v>5918</v>
      </c>
    </row>
    <row r="3593" spans="1:6" x14ac:dyDescent="0.25">
      <c r="A3593" t="s">
        <v>4386</v>
      </c>
      <c r="B3593" t="s">
        <v>5912</v>
      </c>
      <c r="C3593" t="s">
        <v>6000</v>
      </c>
      <c r="D3593" t="s">
        <v>6001</v>
      </c>
      <c r="E3593">
        <v>6824</v>
      </c>
      <c r="F3593" t="s">
        <v>5937</v>
      </c>
    </row>
    <row r="3594" spans="1:6" x14ac:dyDescent="0.25">
      <c r="A3594" t="s">
        <v>4387</v>
      </c>
      <c r="B3594" t="s">
        <v>5912</v>
      </c>
      <c r="C3594" t="s">
        <v>5952</v>
      </c>
      <c r="D3594" t="s">
        <v>5953</v>
      </c>
      <c r="E3594">
        <v>10011</v>
      </c>
      <c r="F3594" t="s">
        <v>5937</v>
      </c>
    </row>
    <row r="3595" spans="1:6" x14ac:dyDescent="0.25">
      <c r="A3595" t="s">
        <v>4388</v>
      </c>
      <c r="B3595" t="s">
        <v>5912</v>
      </c>
      <c r="C3595" t="s">
        <v>5916</v>
      </c>
      <c r="D3595" t="s">
        <v>5917</v>
      </c>
      <c r="E3595">
        <v>90049</v>
      </c>
      <c r="F3595" t="s">
        <v>5918</v>
      </c>
    </row>
    <row r="3596" spans="1:6" x14ac:dyDescent="0.25">
      <c r="A3596" t="s">
        <v>4389</v>
      </c>
      <c r="B3596" t="s">
        <v>5912</v>
      </c>
      <c r="C3596" t="s">
        <v>5935</v>
      </c>
      <c r="D3596" t="s">
        <v>5936</v>
      </c>
      <c r="E3596">
        <v>19143</v>
      </c>
      <c r="F3596" t="s">
        <v>5937</v>
      </c>
    </row>
    <row r="3597" spans="1:6" x14ac:dyDescent="0.25">
      <c r="A3597" t="s">
        <v>4390</v>
      </c>
      <c r="B3597" t="s">
        <v>5912</v>
      </c>
      <c r="C3597" t="s">
        <v>5992</v>
      </c>
      <c r="D3597" t="s">
        <v>5917</v>
      </c>
      <c r="E3597">
        <v>95123</v>
      </c>
      <c r="F3597" t="s">
        <v>5918</v>
      </c>
    </row>
    <row r="3598" spans="1:6" x14ac:dyDescent="0.25">
      <c r="A3598" t="s">
        <v>4391</v>
      </c>
      <c r="B3598" t="s">
        <v>5912</v>
      </c>
      <c r="C3598" t="s">
        <v>5988</v>
      </c>
      <c r="D3598" t="s">
        <v>5917</v>
      </c>
      <c r="E3598">
        <v>91104</v>
      </c>
      <c r="F3598" t="s">
        <v>5918</v>
      </c>
    </row>
    <row r="3599" spans="1:6" x14ac:dyDescent="0.25">
      <c r="A3599" t="s">
        <v>4392</v>
      </c>
      <c r="B3599" t="s">
        <v>5912</v>
      </c>
      <c r="C3599" t="s">
        <v>5935</v>
      </c>
      <c r="D3599" t="s">
        <v>5936</v>
      </c>
      <c r="E3599">
        <v>19134</v>
      </c>
      <c r="F3599" t="s">
        <v>5937</v>
      </c>
    </row>
    <row r="3600" spans="1:6" x14ac:dyDescent="0.25">
      <c r="A3600" t="s">
        <v>4393</v>
      </c>
      <c r="B3600" t="s">
        <v>5912</v>
      </c>
      <c r="C3600" t="s">
        <v>5916</v>
      </c>
      <c r="D3600" t="s">
        <v>5917</v>
      </c>
      <c r="E3600">
        <v>90049</v>
      </c>
      <c r="F3600" t="s">
        <v>5918</v>
      </c>
    </row>
    <row r="3601" spans="1:6" x14ac:dyDescent="0.25">
      <c r="A3601" t="s">
        <v>4394</v>
      </c>
      <c r="B3601" t="s">
        <v>5912</v>
      </c>
      <c r="C3601" t="s">
        <v>5916</v>
      </c>
      <c r="D3601" t="s">
        <v>5917</v>
      </c>
      <c r="E3601">
        <v>90032</v>
      </c>
      <c r="F3601" t="s">
        <v>5918</v>
      </c>
    </row>
    <row r="3602" spans="1:6" x14ac:dyDescent="0.25">
      <c r="A3602" t="s">
        <v>4395</v>
      </c>
      <c r="B3602" t="s">
        <v>5912</v>
      </c>
      <c r="C3602" t="s">
        <v>5979</v>
      </c>
      <c r="D3602" t="s">
        <v>5980</v>
      </c>
      <c r="E3602">
        <v>43229</v>
      </c>
      <c r="F3602" t="s">
        <v>5937</v>
      </c>
    </row>
    <row r="3603" spans="1:6" x14ac:dyDescent="0.25">
      <c r="A3603" t="s">
        <v>4396</v>
      </c>
      <c r="B3603" t="s">
        <v>5912</v>
      </c>
      <c r="C3603" t="s">
        <v>5916</v>
      </c>
      <c r="D3603" t="s">
        <v>5917</v>
      </c>
      <c r="E3603">
        <v>90008</v>
      </c>
      <c r="F3603" t="s">
        <v>5918</v>
      </c>
    </row>
    <row r="3604" spans="1:6" x14ac:dyDescent="0.25">
      <c r="A3604" t="s">
        <v>4397</v>
      </c>
      <c r="B3604" t="s">
        <v>5912</v>
      </c>
      <c r="C3604" t="s">
        <v>6351</v>
      </c>
      <c r="D3604" t="s">
        <v>5920</v>
      </c>
      <c r="E3604">
        <v>33021</v>
      </c>
      <c r="F3604" t="s">
        <v>5915</v>
      </c>
    </row>
    <row r="3605" spans="1:6" x14ac:dyDescent="0.25">
      <c r="A3605" t="s">
        <v>4398</v>
      </c>
      <c r="B3605" t="s">
        <v>5912</v>
      </c>
      <c r="C3605" t="s">
        <v>5985</v>
      </c>
      <c r="D3605" t="s">
        <v>5947</v>
      </c>
      <c r="E3605">
        <v>48066</v>
      </c>
      <c r="F3605" t="s">
        <v>5927</v>
      </c>
    </row>
    <row r="3606" spans="1:6" x14ac:dyDescent="0.25">
      <c r="A3606" t="s">
        <v>4399</v>
      </c>
      <c r="B3606" t="s">
        <v>5912</v>
      </c>
      <c r="C3606" t="s">
        <v>6346</v>
      </c>
      <c r="D3606" t="s">
        <v>5929</v>
      </c>
      <c r="E3606">
        <v>54880</v>
      </c>
      <c r="F3606" t="s">
        <v>5927</v>
      </c>
    </row>
    <row r="3607" spans="1:6" x14ac:dyDescent="0.25">
      <c r="A3607" t="s">
        <v>4400</v>
      </c>
      <c r="B3607" t="s">
        <v>5912</v>
      </c>
      <c r="C3607" t="s">
        <v>6263</v>
      </c>
      <c r="D3607" t="s">
        <v>5917</v>
      </c>
      <c r="E3607">
        <v>91360</v>
      </c>
      <c r="F3607" t="s">
        <v>5918</v>
      </c>
    </row>
    <row r="3608" spans="1:6" x14ac:dyDescent="0.25">
      <c r="A3608" t="s">
        <v>4401</v>
      </c>
      <c r="B3608" t="s">
        <v>5912</v>
      </c>
      <c r="C3608" t="s">
        <v>5935</v>
      </c>
      <c r="D3608" t="s">
        <v>5936</v>
      </c>
      <c r="E3608">
        <v>19134</v>
      </c>
      <c r="F3608" t="s">
        <v>5937</v>
      </c>
    </row>
    <row r="3609" spans="1:6" x14ac:dyDescent="0.25">
      <c r="A3609" t="s">
        <v>4402</v>
      </c>
      <c r="B3609" t="s">
        <v>5912</v>
      </c>
      <c r="C3609" t="s">
        <v>5958</v>
      </c>
      <c r="D3609" t="s">
        <v>5959</v>
      </c>
      <c r="E3609">
        <v>22153</v>
      </c>
      <c r="F3609" t="s">
        <v>5915</v>
      </c>
    </row>
    <row r="3610" spans="1:6" x14ac:dyDescent="0.25">
      <c r="A3610" t="s">
        <v>4403</v>
      </c>
      <c r="B3610" t="s">
        <v>5912</v>
      </c>
      <c r="C3610" t="s">
        <v>5939</v>
      </c>
      <c r="D3610" t="s">
        <v>5926</v>
      </c>
      <c r="E3610">
        <v>77095</v>
      </c>
      <c r="F3610" t="s">
        <v>5927</v>
      </c>
    </row>
    <row r="3611" spans="1:6" x14ac:dyDescent="0.25">
      <c r="A3611" t="s">
        <v>4404</v>
      </c>
      <c r="B3611" t="s">
        <v>5912</v>
      </c>
      <c r="C3611" t="s">
        <v>5966</v>
      </c>
      <c r="D3611" t="s">
        <v>5962</v>
      </c>
      <c r="E3611">
        <v>38401</v>
      </c>
      <c r="F3611" t="s">
        <v>5915</v>
      </c>
    </row>
    <row r="3612" spans="1:6" x14ac:dyDescent="0.25">
      <c r="A3612" t="s">
        <v>4405</v>
      </c>
      <c r="B3612" t="s">
        <v>5912</v>
      </c>
      <c r="C3612" t="s">
        <v>5921</v>
      </c>
      <c r="D3612" t="s">
        <v>5922</v>
      </c>
      <c r="E3612">
        <v>28027</v>
      </c>
      <c r="F3612" t="s">
        <v>5915</v>
      </c>
    </row>
    <row r="3613" spans="1:6" x14ac:dyDescent="0.25">
      <c r="A3613" t="s">
        <v>4406</v>
      </c>
      <c r="B3613" t="s">
        <v>5912</v>
      </c>
      <c r="C3613" t="s">
        <v>5992</v>
      </c>
      <c r="D3613" t="s">
        <v>5917</v>
      </c>
      <c r="E3613">
        <v>95123</v>
      </c>
      <c r="F3613" t="s">
        <v>5918</v>
      </c>
    </row>
    <row r="3614" spans="1:6" x14ac:dyDescent="0.25">
      <c r="A3614" t="s">
        <v>4407</v>
      </c>
      <c r="B3614" t="s">
        <v>5912</v>
      </c>
      <c r="C3614" t="s">
        <v>6204</v>
      </c>
      <c r="D3614" t="s">
        <v>5922</v>
      </c>
      <c r="E3614">
        <v>27405</v>
      </c>
      <c r="F3614" t="s">
        <v>5915</v>
      </c>
    </row>
    <row r="3615" spans="1:6" x14ac:dyDescent="0.25">
      <c r="A3615" t="s">
        <v>4408</v>
      </c>
      <c r="B3615" t="s">
        <v>5912</v>
      </c>
      <c r="C3615" t="s">
        <v>6396</v>
      </c>
      <c r="D3615" t="s">
        <v>6075</v>
      </c>
      <c r="E3615">
        <v>59601</v>
      </c>
      <c r="F3615" t="s">
        <v>5918</v>
      </c>
    </row>
    <row r="3616" spans="1:6" x14ac:dyDescent="0.25">
      <c r="A3616" t="s">
        <v>4409</v>
      </c>
      <c r="B3616" t="s">
        <v>5912</v>
      </c>
      <c r="C3616" t="s">
        <v>5919</v>
      </c>
      <c r="D3616" t="s">
        <v>5920</v>
      </c>
      <c r="E3616">
        <v>33311</v>
      </c>
      <c r="F3616" t="s">
        <v>5915</v>
      </c>
    </row>
    <row r="3617" spans="1:6" x14ac:dyDescent="0.25">
      <c r="A3617" t="s">
        <v>4410</v>
      </c>
      <c r="B3617" t="s">
        <v>5912</v>
      </c>
      <c r="C3617" t="s">
        <v>5932</v>
      </c>
      <c r="D3617" t="s">
        <v>5917</v>
      </c>
      <c r="E3617">
        <v>94110</v>
      </c>
      <c r="F3617" t="s">
        <v>5918</v>
      </c>
    </row>
    <row r="3618" spans="1:6" x14ac:dyDescent="0.25">
      <c r="A3618" t="s">
        <v>4411</v>
      </c>
      <c r="B3618" t="s">
        <v>5912</v>
      </c>
      <c r="C3618" t="s">
        <v>6383</v>
      </c>
      <c r="D3618" t="s">
        <v>5957</v>
      </c>
      <c r="E3618">
        <v>85364</v>
      </c>
      <c r="F3618" t="s">
        <v>5918</v>
      </c>
    </row>
    <row r="3619" spans="1:6" x14ac:dyDescent="0.25">
      <c r="A3619" t="s">
        <v>4412</v>
      </c>
      <c r="B3619" t="s">
        <v>5912</v>
      </c>
      <c r="C3619" t="s">
        <v>5966</v>
      </c>
      <c r="D3619" t="s">
        <v>6120</v>
      </c>
      <c r="E3619">
        <v>21044</v>
      </c>
      <c r="F3619" t="s">
        <v>5937</v>
      </c>
    </row>
    <row r="3620" spans="1:6" x14ac:dyDescent="0.25">
      <c r="A3620" t="s">
        <v>4413</v>
      </c>
      <c r="B3620" t="s">
        <v>5912</v>
      </c>
      <c r="C3620" t="s">
        <v>6383</v>
      </c>
      <c r="D3620" t="s">
        <v>5957</v>
      </c>
      <c r="E3620">
        <v>85364</v>
      </c>
      <c r="F3620" t="s">
        <v>5918</v>
      </c>
    </row>
    <row r="3621" spans="1:6" x14ac:dyDescent="0.25">
      <c r="A3621" t="s">
        <v>4414</v>
      </c>
      <c r="B3621" t="s">
        <v>5912</v>
      </c>
      <c r="C3621" t="s">
        <v>5955</v>
      </c>
      <c r="D3621" t="s">
        <v>5942</v>
      </c>
      <c r="E3621">
        <v>60653</v>
      </c>
      <c r="F3621" t="s">
        <v>5927</v>
      </c>
    </row>
    <row r="3622" spans="1:6" x14ac:dyDescent="0.25">
      <c r="A3622" t="s">
        <v>4415</v>
      </c>
      <c r="B3622" t="s">
        <v>5912</v>
      </c>
      <c r="C3622" t="s">
        <v>6093</v>
      </c>
      <c r="D3622" t="s">
        <v>5980</v>
      </c>
      <c r="E3622">
        <v>44105</v>
      </c>
      <c r="F3622" t="s">
        <v>5937</v>
      </c>
    </row>
    <row r="3623" spans="1:6" x14ac:dyDescent="0.25">
      <c r="A3623" t="s">
        <v>4416</v>
      </c>
      <c r="B3623" t="s">
        <v>5912</v>
      </c>
      <c r="C3623" t="s">
        <v>5932</v>
      </c>
      <c r="D3623" t="s">
        <v>5917</v>
      </c>
      <c r="E3623">
        <v>94110</v>
      </c>
      <c r="F3623" t="s">
        <v>5918</v>
      </c>
    </row>
    <row r="3624" spans="1:6" x14ac:dyDescent="0.25">
      <c r="A3624" t="s">
        <v>4417</v>
      </c>
      <c r="B3624" t="s">
        <v>5912</v>
      </c>
      <c r="C3624" t="s">
        <v>6226</v>
      </c>
      <c r="D3624" t="s">
        <v>5994</v>
      </c>
      <c r="E3624">
        <v>73120</v>
      </c>
      <c r="F3624" t="s">
        <v>5927</v>
      </c>
    </row>
    <row r="3625" spans="1:6" x14ac:dyDescent="0.25">
      <c r="A3625" t="s">
        <v>4418</v>
      </c>
      <c r="B3625" t="s">
        <v>5912</v>
      </c>
      <c r="C3625" t="s">
        <v>5939</v>
      </c>
      <c r="D3625" t="s">
        <v>5926</v>
      </c>
      <c r="E3625">
        <v>77095</v>
      </c>
      <c r="F3625" t="s">
        <v>5927</v>
      </c>
    </row>
    <row r="3626" spans="1:6" x14ac:dyDescent="0.25">
      <c r="A3626" t="s">
        <v>4419</v>
      </c>
      <c r="B3626" t="s">
        <v>5912</v>
      </c>
      <c r="C3626" t="s">
        <v>5932</v>
      </c>
      <c r="D3626" t="s">
        <v>5917</v>
      </c>
      <c r="E3626">
        <v>94122</v>
      </c>
      <c r="F3626" t="s">
        <v>5918</v>
      </c>
    </row>
    <row r="3627" spans="1:6" x14ac:dyDescent="0.25">
      <c r="A3627" t="s">
        <v>4420</v>
      </c>
      <c r="B3627" t="s">
        <v>5912</v>
      </c>
      <c r="C3627" t="s">
        <v>6277</v>
      </c>
      <c r="D3627" t="s">
        <v>5962</v>
      </c>
      <c r="E3627">
        <v>37211</v>
      </c>
      <c r="F3627" t="s">
        <v>5915</v>
      </c>
    </row>
    <row r="3628" spans="1:6" x14ac:dyDescent="0.25">
      <c r="A3628" t="s">
        <v>4421</v>
      </c>
      <c r="B3628" t="s">
        <v>5912</v>
      </c>
      <c r="C3628" t="s">
        <v>5916</v>
      </c>
      <c r="D3628" t="s">
        <v>5917</v>
      </c>
      <c r="E3628">
        <v>90036</v>
      </c>
      <c r="F3628" t="s">
        <v>5918</v>
      </c>
    </row>
    <row r="3629" spans="1:6" x14ac:dyDescent="0.25">
      <c r="A3629" t="s">
        <v>4422</v>
      </c>
      <c r="B3629" t="s">
        <v>5912</v>
      </c>
      <c r="C3629" t="s">
        <v>6191</v>
      </c>
      <c r="D3629" t="s">
        <v>5924</v>
      </c>
      <c r="E3629">
        <v>98006</v>
      </c>
      <c r="F3629" t="s">
        <v>5918</v>
      </c>
    </row>
    <row r="3630" spans="1:6" x14ac:dyDescent="0.25">
      <c r="A3630" t="s">
        <v>4423</v>
      </c>
      <c r="B3630" t="s">
        <v>5912</v>
      </c>
      <c r="C3630" t="s">
        <v>5939</v>
      </c>
      <c r="D3630" t="s">
        <v>5926</v>
      </c>
      <c r="E3630">
        <v>77036</v>
      </c>
      <c r="F3630" t="s">
        <v>5927</v>
      </c>
    </row>
    <row r="3631" spans="1:6" x14ac:dyDescent="0.25">
      <c r="A3631" t="s">
        <v>4424</v>
      </c>
      <c r="B3631" t="s">
        <v>5912</v>
      </c>
      <c r="C3631" t="s">
        <v>5935</v>
      </c>
      <c r="D3631" t="s">
        <v>5936</v>
      </c>
      <c r="E3631">
        <v>19143</v>
      </c>
      <c r="F3631" t="s">
        <v>5937</v>
      </c>
    </row>
    <row r="3632" spans="1:6" x14ac:dyDescent="0.25">
      <c r="A3632" t="s">
        <v>4425</v>
      </c>
      <c r="B3632" t="s">
        <v>5912</v>
      </c>
      <c r="C3632" t="s">
        <v>6431</v>
      </c>
      <c r="D3632" t="s">
        <v>5942</v>
      </c>
      <c r="E3632">
        <v>60016</v>
      </c>
      <c r="F3632" t="s">
        <v>5927</v>
      </c>
    </row>
    <row r="3633" spans="1:6" x14ac:dyDescent="0.25">
      <c r="A3633" t="s">
        <v>4426</v>
      </c>
      <c r="B3633" t="s">
        <v>5912</v>
      </c>
      <c r="C3633" t="s">
        <v>6156</v>
      </c>
      <c r="D3633" t="s">
        <v>5920</v>
      </c>
      <c r="E3633">
        <v>33437</v>
      </c>
      <c r="F3633" t="s">
        <v>5915</v>
      </c>
    </row>
    <row r="3634" spans="1:6" x14ac:dyDescent="0.25">
      <c r="A3634" t="s">
        <v>4427</v>
      </c>
      <c r="B3634" t="s">
        <v>5912</v>
      </c>
      <c r="C3634" t="s">
        <v>6200</v>
      </c>
      <c r="D3634" t="s">
        <v>5926</v>
      </c>
      <c r="E3634">
        <v>75023</v>
      </c>
      <c r="F3634" t="s">
        <v>5927</v>
      </c>
    </row>
    <row r="3635" spans="1:6" x14ac:dyDescent="0.25">
      <c r="A3635" t="s">
        <v>4428</v>
      </c>
      <c r="B3635" t="s">
        <v>5912</v>
      </c>
      <c r="C3635" t="s">
        <v>5992</v>
      </c>
      <c r="D3635" t="s">
        <v>5917</v>
      </c>
      <c r="E3635">
        <v>95123</v>
      </c>
      <c r="F3635" t="s">
        <v>5918</v>
      </c>
    </row>
    <row r="3636" spans="1:6" x14ac:dyDescent="0.25">
      <c r="A3636" t="s">
        <v>4429</v>
      </c>
      <c r="B3636" t="s">
        <v>5912</v>
      </c>
      <c r="C3636" t="s">
        <v>5952</v>
      </c>
      <c r="D3636" t="s">
        <v>5953</v>
      </c>
      <c r="E3636">
        <v>10024</v>
      </c>
      <c r="F3636" t="s">
        <v>5937</v>
      </c>
    </row>
    <row r="3637" spans="1:6" x14ac:dyDescent="0.25">
      <c r="A3637" t="s">
        <v>4430</v>
      </c>
      <c r="B3637" t="s">
        <v>5912</v>
      </c>
      <c r="C3637" t="s">
        <v>6014</v>
      </c>
      <c r="D3637" t="s">
        <v>5947</v>
      </c>
      <c r="E3637">
        <v>48227</v>
      </c>
      <c r="F3637" t="s">
        <v>5927</v>
      </c>
    </row>
    <row r="3638" spans="1:6" x14ac:dyDescent="0.25">
      <c r="A3638" t="s">
        <v>4431</v>
      </c>
      <c r="B3638" t="s">
        <v>5912</v>
      </c>
      <c r="C3638" t="s">
        <v>6052</v>
      </c>
      <c r="D3638" t="s">
        <v>5920</v>
      </c>
      <c r="E3638">
        <v>33178</v>
      </c>
      <c r="F3638" t="s">
        <v>5915</v>
      </c>
    </row>
    <row r="3639" spans="1:6" x14ac:dyDescent="0.25">
      <c r="A3639" t="s">
        <v>4432</v>
      </c>
      <c r="B3639" t="s">
        <v>5912</v>
      </c>
      <c r="C3639" t="s">
        <v>6064</v>
      </c>
      <c r="D3639" t="s">
        <v>5942</v>
      </c>
      <c r="E3639">
        <v>60068</v>
      </c>
      <c r="F3639" t="s">
        <v>5927</v>
      </c>
    </row>
    <row r="3640" spans="1:6" x14ac:dyDescent="0.25">
      <c r="A3640" t="s">
        <v>4433</v>
      </c>
      <c r="B3640" t="s">
        <v>5912</v>
      </c>
      <c r="C3640" t="s">
        <v>5952</v>
      </c>
      <c r="D3640" t="s">
        <v>5953</v>
      </c>
      <c r="E3640">
        <v>10024</v>
      </c>
      <c r="F3640" t="s">
        <v>5937</v>
      </c>
    </row>
    <row r="3641" spans="1:6" x14ac:dyDescent="0.25">
      <c r="A3641" t="s">
        <v>4434</v>
      </c>
      <c r="B3641" t="s">
        <v>5912</v>
      </c>
      <c r="C3641" t="s">
        <v>5952</v>
      </c>
      <c r="D3641" t="s">
        <v>5953</v>
      </c>
      <c r="E3641">
        <v>10011</v>
      </c>
      <c r="F3641" t="s">
        <v>5937</v>
      </c>
    </row>
    <row r="3642" spans="1:6" x14ac:dyDescent="0.25">
      <c r="A3642" t="s">
        <v>4435</v>
      </c>
      <c r="B3642" t="s">
        <v>5912</v>
      </c>
      <c r="C3642" t="s">
        <v>6456</v>
      </c>
      <c r="D3642" t="s">
        <v>5971</v>
      </c>
      <c r="E3642">
        <v>97123</v>
      </c>
      <c r="F3642" t="s">
        <v>5918</v>
      </c>
    </row>
    <row r="3643" spans="1:6" x14ac:dyDescent="0.25">
      <c r="A3643" t="s">
        <v>4436</v>
      </c>
      <c r="B3643" t="s">
        <v>5912</v>
      </c>
      <c r="C3643" t="s">
        <v>5952</v>
      </c>
      <c r="D3643" t="s">
        <v>5953</v>
      </c>
      <c r="E3643">
        <v>10009</v>
      </c>
      <c r="F3643" t="s">
        <v>5937</v>
      </c>
    </row>
    <row r="3644" spans="1:6" x14ac:dyDescent="0.25">
      <c r="A3644" t="s">
        <v>4437</v>
      </c>
      <c r="B3644" t="s">
        <v>5912</v>
      </c>
      <c r="C3644" t="s">
        <v>5955</v>
      </c>
      <c r="D3644" t="s">
        <v>5942</v>
      </c>
      <c r="E3644">
        <v>60623</v>
      </c>
      <c r="F3644" t="s">
        <v>5927</v>
      </c>
    </row>
    <row r="3645" spans="1:6" x14ac:dyDescent="0.25">
      <c r="A3645" t="s">
        <v>4438</v>
      </c>
      <c r="B3645" t="s">
        <v>5912</v>
      </c>
      <c r="C3645" t="s">
        <v>5952</v>
      </c>
      <c r="D3645" t="s">
        <v>5953</v>
      </c>
      <c r="E3645">
        <v>10024</v>
      </c>
      <c r="F3645" t="s">
        <v>5937</v>
      </c>
    </row>
    <row r="3646" spans="1:6" x14ac:dyDescent="0.25">
      <c r="A3646" t="s">
        <v>4439</v>
      </c>
      <c r="B3646" t="s">
        <v>5912</v>
      </c>
      <c r="C3646" t="s">
        <v>6385</v>
      </c>
      <c r="D3646" t="s">
        <v>5924</v>
      </c>
      <c r="E3646">
        <v>99301</v>
      </c>
      <c r="F3646" t="s">
        <v>5918</v>
      </c>
    </row>
    <row r="3647" spans="1:6" x14ac:dyDescent="0.25">
      <c r="A3647" t="s">
        <v>4440</v>
      </c>
      <c r="B3647" t="s">
        <v>5912</v>
      </c>
      <c r="C3647" t="s">
        <v>6457</v>
      </c>
      <c r="D3647" t="s">
        <v>5917</v>
      </c>
      <c r="E3647">
        <v>91505</v>
      </c>
      <c r="F3647" t="s">
        <v>5918</v>
      </c>
    </row>
    <row r="3648" spans="1:6" x14ac:dyDescent="0.25">
      <c r="A3648" t="s">
        <v>4441</v>
      </c>
      <c r="B3648" t="s">
        <v>5912</v>
      </c>
      <c r="C3648" t="s">
        <v>5955</v>
      </c>
      <c r="D3648" t="s">
        <v>5942</v>
      </c>
      <c r="E3648">
        <v>60623</v>
      </c>
      <c r="F3648" t="s">
        <v>5927</v>
      </c>
    </row>
    <row r="3649" spans="1:6" x14ac:dyDescent="0.25">
      <c r="A3649" t="s">
        <v>4442</v>
      </c>
      <c r="B3649" t="s">
        <v>5912</v>
      </c>
      <c r="C3649" t="s">
        <v>6107</v>
      </c>
      <c r="D3649" t="s">
        <v>5936</v>
      </c>
      <c r="E3649">
        <v>17602</v>
      </c>
      <c r="F3649" t="s">
        <v>5937</v>
      </c>
    </row>
    <row r="3650" spans="1:6" x14ac:dyDescent="0.25">
      <c r="A3650" t="s">
        <v>4443</v>
      </c>
      <c r="B3650" t="s">
        <v>5912</v>
      </c>
      <c r="C3650" t="s">
        <v>6015</v>
      </c>
      <c r="D3650" t="s">
        <v>5920</v>
      </c>
      <c r="E3650">
        <v>33614</v>
      </c>
      <c r="F3650" t="s">
        <v>5915</v>
      </c>
    </row>
    <row r="3651" spans="1:6" x14ac:dyDescent="0.25">
      <c r="A3651" t="s">
        <v>4444</v>
      </c>
      <c r="B3651" t="s">
        <v>5912</v>
      </c>
      <c r="C3651" t="s">
        <v>5952</v>
      </c>
      <c r="D3651" t="s">
        <v>5953</v>
      </c>
      <c r="E3651">
        <v>10024</v>
      </c>
      <c r="F3651" t="s">
        <v>5937</v>
      </c>
    </row>
    <row r="3652" spans="1:6" x14ac:dyDescent="0.25">
      <c r="A3652" t="s">
        <v>4445</v>
      </c>
      <c r="B3652" t="s">
        <v>5912</v>
      </c>
      <c r="C3652" t="s">
        <v>5916</v>
      </c>
      <c r="D3652" t="s">
        <v>5917</v>
      </c>
      <c r="E3652">
        <v>90045</v>
      </c>
      <c r="F3652" t="s">
        <v>5918</v>
      </c>
    </row>
    <row r="3653" spans="1:6" x14ac:dyDescent="0.25">
      <c r="A3653" t="s">
        <v>4446</v>
      </c>
      <c r="B3653" t="s">
        <v>5912</v>
      </c>
      <c r="C3653" t="s">
        <v>5952</v>
      </c>
      <c r="D3653" t="s">
        <v>5953</v>
      </c>
      <c r="E3653">
        <v>10035</v>
      </c>
      <c r="F3653" t="s">
        <v>5937</v>
      </c>
    </row>
    <row r="3654" spans="1:6" x14ac:dyDescent="0.25">
      <c r="A3654" t="s">
        <v>4447</v>
      </c>
      <c r="B3654" t="s">
        <v>5912</v>
      </c>
      <c r="C3654" t="s">
        <v>5952</v>
      </c>
      <c r="D3654" t="s">
        <v>5953</v>
      </c>
      <c r="E3654">
        <v>10009</v>
      </c>
      <c r="F3654" t="s">
        <v>5937</v>
      </c>
    </row>
    <row r="3655" spans="1:6" x14ac:dyDescent="0.25">
      <c r="A3655" t="s">
        <v>4448</v>
      </c>
      <c r="B3655" t="s">
        <v>5912</v>
      </c>
      <c r="C3655" t="s">
        <v>6072</v>
      </c>
      <c r="D3655" t="s">
        <v>6040</v>
      </c>
      <c r="E3655">
        <v>30318</v>
      </c>
      <c r="F3655" t="s">
        <v>5915</v>
      </c>
    </row>
    <row r="3656" spans="1:6" x14ac:dyDescent="0.25">
      <c r="A3656" t="s">
        <v>4449</v>
      </c>
      <c r="B3656" t="s">
        <v>5912</v>
      </c>
      <c r="C3656" t="s">
        <v>5952</v>
      </c>
      <c r="D3656" t="s">
        <v>5953</v>
      </c>
      <c r="E3656">
        <v>10009</v>
      </c>
      <c r="F3656" t="s">
        <v>5937</v>
      </c>
    </row>
    <row r="3657" spans="1:6" x14ac:dyDescent="0.25">
      <c r="A3657" t="s">
        <v>4450</v>
      </c>
      <c r="B3657" t="s">
        <v>5912</v>
      </c>
      <c r="C3657" t="s">
        <v>6061</v>
      </c>
      <c r="D3657" t="s">
        <v>5920</v>
      </c>
      <c r="E3657">
        <v>32216</v>
      </c>
      <c r="F3657" t="s">
        <v>5915</v>
      </c>
    </row>
    <row r="3658" spans="1:6" x14ac:dyDescent="0.25">
      <c r="A3658" t="s">
        <v>4451</v>
      </c>
      <c r="B3658" t="s">
        <v>5912</v>
      </c>
      <c r="C3658" t="s">
        <v>5939</v>
      </c>
      <c r="D3658" t="s">
        <v>5926</v>
      </c>
      <c r="E3658">
        <v>77095</v>
      </c>
      <c r="F3658" t="s">
        <v>5927</v>
      </c>
    </row>
    <row r="3659" spans="1:6" x14ac:dyDescent="0.25">
      <c r="A3659" t="s">
        <v>4452</v>
      </c>
      <c r="B3659" t="s">
        <v>5912</v>
      </c>
      <c r="C3659" t="s">
        <v>6113</v>
      </c>
      <c r="D3659" t="s">
        <v>5929</v>
      </c>
      <c r="E3659">
        <v>53209</v>
      </c>
      <c r="F3659" t="s">
        <v>5927</v>
      </c>
    </row>
    <row r="3660" spans="1:6" x14ac:dyDescent="0.25">
      <c r="A3660" t="s">
        <v>4453</v>
      </c>
      <c r="B3660" t="s">
        <v>5912</v>
      </c>
      <c r="C3660" t="s">
        <v>6458</v>
      </c>
      <c r="D3660" t="s">
        <v>5917</v>
      </c>
      <c r="E3660">
        <v>95351</v>
      </c>
      <c r="F3660" t="s">
        <v>5918</v>
      </c>
    </row>
    <row r="3661" spans="1:6" x14ac:dyDescent="0.25">
      <c r="A3661" t="s">
        <v>4454</v>
      </c>
      <c r="B3661" t="s">
        <v>5912</v>
      </c>
      <c r="C3661" t="s">
        <v>6028</v>
      </c>
      <c r="D3661" t="s">
        <v>5980</v>
      </c>
      <c r="E3661">
        <v>44107</v>
      </c>
      <c r="F3661" t="s">
        <v>5937</v>
      </c>
    </row>
    <row r="3662" spans="1:6" x14ac:dyDescent="0.25">
      <c r="A3662" t="s">
        <v>4455</v>
      </c>
      <c r="B3662" t="s">
        <v>5912</v>
      </c>
      <c r="C3662" t="s">
        <v>5935</v>
      </c>
      <c r="D3662" t="s">
        <v>5936</v>
      </c>
      <c r="E3662">
        <v>19134</v>
      </c>
      <c r="F3662" t="s">
        <v>5937</v>
      </c>
    </row>
    <row r="3663" spans="1:6" x14ac:dyDescent="0.25">
      <c r="A3663" t="s">
        <v>4456</v>
      </c>
      <c r="B3663" t="s">
        <v>5912</v>
      </c>
      <c r="C3663" t="s">
        <v>5932</v>
      </c>
      <c r="D3663" t="s">
        <v>5917</v>
      </c>
      <c r="E3663">
        <v>94109</v>
      </c>
      <c r="F3663" t="s">
        <v>5918</v>
      </c>
    </row>
    <row r="3664" spans="1:6" x14ac:dyDescent="0.25">
      <c r="A3664" t="s">
        <v>4457</v>
      </c>
      <c r="B3664" t="s">
        <v>5912</v>
      </c>
      <c r="C3664" t="s">
        <v>6014</v>
      </c>
      <c r="D3664" t="s">
        <v>5947</v>
      </c>
      <c r="E3664">
        <v>48205</v>
      </c>
      <c r="F3664" t="s">
        <v>5927</v>
      </c>
    </row>
    <row r="3665" spans="1:6" x14ac:dyDescent="0.25">
      <c r="A3665" t="s">
        <v>4458</v>
      </c>
      <c r="B3665" t="s">
        <v>5912</v>
      </c>
      <c r="C3665" t="s">
        <v>5984</v>
      </c>
      <c r="D3665" t="s">
        <v>5957</v>
      </c>
      <c r="E3665">
        <v>85023</v>
      </c>
      <c r="F3665" t="s">
        <v>5918</v>
      </c>
    </row>
    <row r="3666" spans="1:6" x14ac:dyDescent="0.25">
      <c r="A3666" t="s">
        <v>4459</v>
      </c>
      <c r="B3666" t="s">
        <v>5912</v>
      </c>
      <c r="C3666" t="s">
        <v>5935</v>
      </c>
      <c r="D3666" t="s">
        <v>5936</v>
      </c>
      <c r="E3666">
        <v>19143</v>
      </c>
      <c r="F3666" t="s">
        <v>5937</v>
      </c>
    </row>
    <row r="3667" spans="1:6" x14ac:dyDescent="0.25">
      <c r="A3667" t="s">
        <v>4460</v>
      </c>
      <c r="B3667" t="s">
        <v>5912</v>
      </c>
      <c r="C3667" t="s">
        <v>5916</v>
      </c>
      <c r="D3667" t="s">
        <v>5917</v>
      </c>
      <c r="E3667">
        <v>90036</v>
      </c>
      <c r="F3667" t="s">
        <v>5918</v>
      </c>
    </row>
    <row r="3668" spans="1:6" x14ac:dyDescent="0.25">
      <c r="A3668" t="s">
        <v>4461</v>
      </c>
      <c r="B3668" t="s">
        <v>5912</v>
      </c>
      <c r="C3668" t="s">
        <v>5935</v>
      </c>
      <c r="D3668" t="s">
        <v>5936</v>
      </c>
      <c r="E3668">
        <v>19140</v>
      </c>
      <c r="F3668" t="s">
        <v>5937</v>
      </c>
    </row>
    <row r="3669" spans="1:6" x14ac:dyDescent="0.25">
      <c r="A3669" t="s">
        <v>4462</v>
      </c>
      <c r="B3669" t="s">
        <v>5912</v>
      </c>
      <c r="C3669" t="s">
        <v>6052</v>
      </c>
      <c r="D3669" t="s">
        <v>5920</v>
      </c>
      <c r="E3669">
        <v>33180</v>
      </c>
      <c r="F3669" t="s">
        <v>5915</v>
      </c>
    </row>
    <row r="3670" spans="1:6" x14ac:dyDescent="0.25">
      <c r="A3670" t="s">
        <v>4463</v>
      </c>
      <c r="B3670" t="s">
        <v>5912</v>
      </c>
      <c r="C3670" t="s">
        <v>6211</v>
      </c>
      <c r="D3670" t="s">
        <v>5922</v>
      </c>
      <c r="E3670">
        <v>27604</v>
      </c>
      <c r="F3670" t="s">
        <v>5915</v>
      </c>
    </row>
    <row r="3671" spans="1:6" x14ac:dyDescent="0.25">
      <c r="A3671" t="s">
        <v>4464</v>
      </c>
      <c r="B3671" t="s">
        <v>5912</v>
      </c>
      <c r="C3671" t="s">
        <v>6459</v>
      </c>
      <c r="D3671" t="s">
        <v>6208</v>
      </c>
      <c r="E3671">
        <v>67846</v>
      </c>
      <c r="F3671" t="s">
        <v>5927</v>
      </c>
    </row>
    <row r="3672" spans="1:6" x14ac:dyDescent="0.25">
      <c r="A3672" t="s">
        <v>4465</v>
      </c>
      <c r="B3672" t="s">
        <v>5912</v>
      </c>
      <c r="C3672" t="s">
        <v>6033</v>
      </c>
      <c r="D3672" t="s">
        <v>5917</v>
      </c>
      <c r="E3672">
        <v>90805</v>
      </c>
      <c r="F3672" t="s">
        <v>5918</v>
      </c>
    </row>
    <row r="3673" spans="1:6" x14ac:dyDescent="0.25">
      <c r="A3673" t="s">
        <v>4466</v>
      </c>
      <c r="B3673" t="s">
        <v>5912</v>
      </c>
      <c r="C3673" t="s">
        <v>6018</v>
      </c>
      <c r="D3673" t="s">
        <v>5917</v>
      </c>
      <c r="E3673">
        <v>92037</v>
      </c>
      <c r="F3673" t="s">
        <v>5918</v>
      </c>
    </row>
    <row r="3674" spans="1:6" x14ac:dyDescent="0.25">
      <c r="A3674" t="s">
        <v>4467</v>
      </c>
      <c r="B3674" t="s">
        <v>5912</v>
      </c>
      <c r="C3674" t="s">
        <v>5983</v>
      </c>
      <c r="D3674" t="s">
        <v>5942</v>
      </c>
      <c r="E3674">
        <v>61701</v>
      </c>
      <c r="F3674" t="s">
        <v>5927</v>
      </c>
    </row>
    <row r="3675" spans="1:6" x14ac:dyDescent="0.25">
      <c r="A3675" t="s">
        <v>4468</v>
      </c>
      <c r="B3675" t="s">
        <v>5912</v>
      </c>
      <c r="C3675" t="s">
        <v>5923</v>
      </c>
      <c r="D3675" t="s">
        <v>5924</v>
      </c>
      <c r="E3675">
        <v>98115</v>
      </c>
      <c r="F3675" t="s">
        <v>5918</v>
      </c>
    </row>
    <row r="3676" spans="1:6" x14ac:dyDescent="0.25">
      <c r="A3676" t="s">
        <v>4469</v>
      </c>
      <c r="B3676" t="s">
        <v>5912</v>
      </c>
      <c r="C3676" t="s">
        <v>6068</v>
      </c>
      <c r="D3676" t="s">
        <v>5922</v>
      </c>
      <c r="E3676">
        <v>28314</v>
      </c>
      <c r="F3676" t="s">
        <v>5915</v>
      </c>
    </row>
    <row r="3677" spans="1:6" x14ac:dyDescent="0.25">
      <c r="A3677" t="s">
        <v>4470</v>
      </c>
      <c r="B3677" t="s">
        <v>5912</v>
      </c>
      <c r="C3677" t="s">
        <v>6110</v>
      </c>
      <c r="D3677" t="s">
        <v>5934</v>
      </c>
      <c r="E3677">
        <v>68104</v>
      </c>
      <c r="F3677" t="s">
        <v>5927</v>
      </c>
    </row>
    <row r="3678" spans="1:6" x14ac:dyDescent="0.25">
      <c r="A3678" t="s">
        <v>4471</v>
      </c>
      <c r="B3678" t="s">
        <v>5912</v>
      </c>
      <c r="C3678" t="s">
        <v>6307</v>
      </c>
      <c r="D3678" t="s">
        <v>5962</v>
      </c>
      <c r="E3678">
        <v>37421</v>
      </c>
      <c r="F3678" t="s">
        <v>5915</v>
      </c>
    </row>
    <row r="3679" spans="1:6" x14ac:dyDescent="0.25">
      <c r="A3679" t="s">
        <v>4472</v>
      </c>
      <c r="B3679" t="s">
        <v>5912</v>
      </c>
      <c r="C3679" t="s">
        <v>6000</v>
      </c>
      <c r="D3679" t="s">
        <v>5980</v>
      </c>
      <c r="E3679">
        <v>45014</v>
      </c>
      <c r="F3679" t="s">
        <v>5937</v>
      </c>
    </row>
    <row r="3680" spans="1:6" x14ac:dyDescent="0.25">
      <c r="A3680" t="s">
        <v>4473</v>
      </c>
      <c r="B3680" t="s">
        <v>5912</v>
      </c>
      <c r="C3680" t="s">
        <v>5916</v>
      </c>
      <c r="D3680" t="s">
        <v>5917</v>
      </c>
      <c r="E3680">
        <v>90049</v>
      </c>
      <c r="F3680" t="s">
        <v>5918</v>
      </c>
    </row>
    <row r="3681" spans="1:6" x14ac:dyDescent="0.25">
      <c r="A3681" t="s">
        <v>4474</v>
      </c>
      <c r="B3681" t="s">
        <v>5912</v>
      </c>
      <c r="C3681" t="s">
        <v>5952</v>
      </c>
      <c r="D3681" t="s">
        <v>5953</v>
      </c>
      <c r="E3681">
        <v>10024</v>
      </c>
      <c r="F3681" t="s">
        <v>5937</v>
      </c>
    </row>
    <row r="3682" spans="1:6" x14ac:dyDescent="0.25">
      <c r="A3682" t="s">
        <v>4475</v>
      </c>
      <c r="B3682" t="s">
        <v>5912</v>
      </c>
      <c r="C3682" t="s">
        <v>6000</v>
      </c>
      <c r="D3682" t="s">
        <v>5980</v>
      </c>
      <c r="E3682">
        <v>45014</v>
      </c>
      <c r="F3682" t="s">
        <v>5937</v>
      </c>
    </row>
    <row r="3683" spans="1:6" x14ac:dyDescent="0.25">
      <c r="A3683" t="s">
        <v>4476</v>
      </c>
      <c r="B3683" t="s">
        <v>5912</v>
      </c>
      <c r="C3683" t="s">
        <v>5955</v>
      </c>
      <c r="D3683" t="s">
        <v>5942</v>
      </c>
      <c r="E3683">
        <v>60610</v>
      </c>
      <c r="F3683" t="s">
        <v>5927</v>
      </c>
    </row>
    <row r="3684" spans="1:6" x14ac:dyDescent="0.25">
      <c r="A3684" t="s">
        <v>4477</v>
      </c>
      <c r="B3684" t="s">
        <v>5912</v>
      </c>
      <c r="C3684" t="s">
        <v>5923</v>
      </c>
      <c r="D3684" t="s">
        <v>5924</v>
      </c>
      <c r="E3684">
        <v>98103</v>
      </c>
      <c r="F3684" t="s">
        <v>5918</v>
      </c>
    </row>
    <row r="3685" spans="1:6" x14ac:dyDescent="0.25">
      <c r="A3685" t="s">
        <v>4478</v>
      </c>
      <c r="B3685" t="s">
        <v>5912</v>
      </c>
      <c r="C3685" t="s">
        <v>5952</v>
      </c>
      <c r="D3685" t="s">
        <v>5953</v>
      </c>
      <c r="E3685">
        <v>10011</v>
      </c>
      <c r="F3685" t="s">
        <v>5937</v>
      </c>
    </row>
    <row r="3686" spans="1:6" x14ac:dyDescent="0.25">
      <c r="A3686" t="s">
        <v>4479</v>
      </c>
      <c r="B3686" t="s">
        <v>5912</v>
      </c>
      <c r="C3686" t="s">
        <v>6455</v>
      </c>
      <c r="D3686" t="s">
        <v>5917</v>
      </c>
      <c r="E3686">
        <v>93010</v>
      </c>
      <c r="F3686" t="s">
        <v>5918</v>
      </c>
    </row>
    <row r="3687" spans="1:6" x14ac:dyDescent="0.25">
      <c r="A3687" t="s">
        <v>4480</v>
      </c>
      <c r="B3687" t="s">
        <v>5912</v>
      </c>
      <c r="C3687" t="s">
        <v>5955</v>
      </c>
      <c r="D3687" t="s">
        <v>5942</v>
      </c>
      <c r="E3687">
        <v>60653</v>
      </c>
      <c r="F3687" t="s">
        <v>5927</v>
      </c>
    </row>
    <row r="3688" spans="1:6" x14ac:dyDescent="0.25">
      <c r="A3688" t="s">
        <v>4481</v>
      </c>
      <c r="B3688" t="s">
        <v>5912</v>
      </c>
      <c r="C3688" t="s">
        <v>5916</v>
      </c>
      <c r="D3688" t="s">
        <v>5917</v>
      </c>
      <c r="E3688">
        <v>90032</v>
      </c>
      <c r="F3688" t="s">
        <v>5918</v>
      </c>
    </row>
    <row r="3689" spans="1:6" x14ac:dyDescent="0.25">
      <c r="A3689" t="s">
        <v>4482</v>
      </c>
      <c r="B3689" t="s">
        <v>5912</v>
      </c>
      <c r="C3689" t="s">
        <v>6124</v>
      </c>
      <c r="D3689" t="s">
        <v>5980</v>
      </c>
      <c r="E3689">
        <v>43615</v>
      </c>
      <c r="F3689" t="s">
        <v>5937</v>
      </c>
    </row>
    <row r="3690" spans="1:6" x14ac:dyDescent="0.25">
      <c r="A3690" t="s">
        <v>4483</v>
      </c>
      <c r="B3690" t="s">
        <v>5912</v>
      </c>
      <c r="C3690" t="s">
        <v>5952</v>
      </c>
      <c r="D3690" t="s">
        <v>5953</v>
      </c>
      <c r="E3690">
        <v>10011</v>
      </c>
      <c r="F3690" t="s">
        <v>5937</v>
      </c>
    </row>
    <row r="3691" spans="1:6" x14ac:dyDescent="0.25">
      <c r="A3691" t="s">
        <v>4484</v>
      </c>
      <c r="B3691" t="s">
        <v>5912</v>
      </c>
      <c r="C3691" t="s">
        <v>6198</v>
      </c>
      <c r="D3691" t="s">
        <v>5971</v>
      </c>
      <c r="E3691">
        <v>97224</v>
      </c>
      <c r="F3691" t="s">
        <v>5918</v>
      </c>
    </row>
    <row r="3692" spans="1:6" x14ac:dyDescent="0.25">
      <c r="A3692" t="s">
        <v>4485</v>
      </c>
      <c r="B3692" t="s">
        <v>5912</v>
      </c>
      <c r="C3692" t="s">
        <v>5935</v>
      </c>
      <c r="D3692" t="s">
        <v>5936</v>
      </c>
      <c r="E3692">
        <v>19134</v>
      </c>
      <c r="F3692" t="s">
        <v>5937</v>
      </c>
    </row>
    <row r="3693" spans="1:6" x14ac:dyDescent="0.25">
      <c r="A3693" t="s">
        <v>4486</v>
      </c>
      <c r="B3693" t="s">
        <v>5912</v>
      </c>
      <c r="C3693" t="s">
        <v>5935</v>
      </c>
      <c r="D3693" t="s">
        <v>5936</v>
      </c>
      <c r="E3693">
        <v>19143</v>
      </c>
      <c r="F3693" t="s">
        <v>5937</v>
      </c>
    </row>
    <row r="3694" spans="1:6" x14ac:dyDescent="0.25">
      <c r="A3694" t="s">
        <v>4487</v>
      </c>
      <c r="B3694" t="s">
        <v>5912</v>
      </c>
      <c r="C3694" t="s">
        <v>5939</v>
      </c>
      <c r="D3694" t="s">
        <v>5926</v>
      </c>
      <c r="E3694">
        <v>77070</v>
      </c>
      <c r="F3694" t="s">
        <v>5927</v>
      </c>
    </row>
    <row r="3695" spans="1:6" x14ac:dyDescent="0.25">
      <c r="A3695" t="s">
        <v>4488</v>
      </c>
      <c r="B3695" t="s">
        <v>5912</v>
      </c>
      <c r="C3695" t="s">
        <v>5960</v>
      </c>
      <c r="D3695" t="s">
        <v>6057</v>
      </c>
      <c r="E3695">
        <v>39212</v>
      </c>
      <c r="F3695" t="s">
        <v>5915</v>
      </c>
    </row>
    <row r="3696" spans="1:6" x14ac:dyDescent="0.25">
      <c r="A3696" t="s">
        <v>4489</v>
      </c>
      <c r="B3696" t="s">
        <v>5912</v>
      </c>
      <c r="C3696" t="s">
        <v>5984</v>
      </c>
      <c r="D3696" t="s">
        <v>5957</v>
      </c>
      <c r="E3696">
        <v>85023</v>
      </c>
      <c r="F3696" t="s">
        <v>5918</v>
      </c>
    </row>
    <row r="3697" spans="1:6" x14ac:dyDescent="0.25">
      <c r="A3697" t="s">
        <v>4490</v>
      </c>
      <c r="B3697" t="s">
        <v>5912</v>
      </c>
      <c r="C3697" t="s">
        <v>6439</v>
      </c>
      <c r="D3697" t="s">
        <v>5917</v>
      </c>
      <c r="E3697">
        <v>93030</v>
      </c>
      <c r="F3697" t="s">
        <v>5918</v>
      </c>
    </row>
    <row r="3698" spans="1:6" x14ac:dyDescent="0.25">
      <c r="A3698" t="s">
        <v>4491</v>
      </c>
      <c r="B3698" t="s">
        <v>5912</v>
      </c>
      <c r="C3698" t="s">
        <v>5923</v>
      </c>
      <c r="D3698" t="s">
        <v>5924</v>
      </c>
      <c r="E3698">
        <v>98105</v>
      </c>
      <c r="F3698" t="s">
        <v>5918</v>
      </c>
    </row>
    <row r="3699" spans="1:6" x14ac:dyDescent="0.25">
      <c r="A3699" t="s">
        <v>4492</v>
      </c>
      <c r="B3699" t="s">
        <v>5912</v>
      </c>
      <c r="C3699" t="s">
        <v>6348</v>
      </c>
      <c r="D3699" t="s">
        <v>5924</v>
      </c>
      <c r="E3699">
        <v>98042</v>
      </c>
      <c r="F3699" t="s">
        <v>5918</v>
      </c>
    </row>
    <row r="3700" spans="1:6" x14ac:dyDescent="0.25">
      <c r="A3700" t="s">
        <v>4493</v>
      </c>
      <c r="B3700" t="s">
        <v>5912</v>
      </c>
      <c r="C3700" t="s">
        <v>5916</v>
      </c>
      <c r="D3700" t="s">
        <v>5917</v>
      </c>
      <c r="E3700">
        <v>90049</v>
      </c>
      <c r="F3700" t="s">
        <v>5918</v>
      </c>
    </row>
    <row r="3701" spans="1:6" x14ac:dyDescent="0.25">
      <c r="A3701" t="s">
        <v>4494</v>
      </c>
      <c r="B3701" t="s">
        <v>5912</v>
      </c>
      <c r="C3701" t="s">
        <v>6018</v>
      </c>
      <c r="D3701" t="s">
        <v>5917</v>
      </c>
      <c r="E3701">
        <v>92105</v>
      </c>
      <c r="F3701" t="s">
        <v>5918</v>
      </c>
    </row>
    <row r="3702" spans="1:6" x14ac:dyDescent="0.25">
      <c r="A3702" t="s">
        <v>4495</v>
      </c>
      <c r="B3702" t="s">
        <v>5912</v>
      </c>
      <c r="C3702" t="s">
        <v>6137</v>
      </c>
      <c r="D3702" t="s">
        <v>5926</v>
      </c>
      <c r="E3702">
        <v>78521</v>
      </c>
      <c r="F3702" t="s">
        <v>5927</v>
      </c>
    </row>
    <row r="3703" spans="1:6" x14ac:dyDescent="0.25">
      <c r="A3703" t="s">
        <v>4496</v>
      </c>
      <c r="B3703" t="s">
        <v>5912</v>
      </c>
      <c r="C3703" t="s">
        <v>5955</v>
      </c>
      <c r="D3703" t="s">
        <v>5942</v>
      </c>
      <c r="E3703">
        <v>60610</v>
      </c>
      <c r="F3703" t="s">
        <v>5927</v>
      </c>
    </row>
    <row r="3704" spans="1:6" x14ac:dyDescent="0.25">
      <c r="A3704" t="s">
        <v>4497</v>
      </c>
      <c r="B3704" t="s">
        <v>5912</v>
      </c>
      <c r="C3704" t="s">
        <v>6247</v>
      </c>
      <c r="D3704" t="s">
        <v>5962</v>
      </c>
      <c r="E3704">
        <v>37918</v>
      </c>
      <c r="F3704" t="s">
        <v>5915</v>
      </c>
    </row>
    <row r="3705" spans="1:6" x14ac:dyDescent="0.25">
      <c r="A3705" t="s">
        <v>4498</v>
      </c>
      <c r="B3705" t="s">
        <v>5912</v>
      </c>
      <c r="C3705" t="s">
        <v>5939</v>
      </c>
      <c r="D3705" t="s">
        <v>5926</v>
      </c>
      <c r="E3705">
        <v>77036</v>
      </c>
      <c r="F3705" t="s">
        <v>5927</v>
      </c>
    </row>
    <row r="3706" spans="1:6" x14ac:dyDescent="0.25">
      <c r="A3706" t="s">
        <v>4499</v>
      </c>
      <c r="B3706" t="s">
        <v>5912</v>
      </c>
      <c r="C3706" t="s">
        <v>6310</v>
      </c>
      <c r="D3706" t="s">
        <v>5942</v>
      </c>
      <c r="E3706">
        <v>60440</v>
      </c>
      <c r="F3706" t="s">
        <v>5927</v>
      </c>
    </row>
    <row r="3707" spans="1:6" x14ac:dyDescent="0.25">
      <c r="A3707" t="s">
        <v>4500</v>
      </c>
      <c r="B3707" t="s">
        <v>5912</v>
      </c>
      <c r="C3707" t="s">
        <v>5955</v>
      </c>
      <c r="D3707" t="s">
        <v>5942</v>
      </c>
      <c r="E3707">
        <v>60623</v>
      </c>
      <c r="F3707" t="s">
        <v>5927</v>
      </c>
    </row>
    <row r="3708" spans="1:6" x14ac:dyDescent="0.25">
      <c r="A3708" t="s">
        <v>4501</v>
      </c>
      <c r="B3708" t="s">
        <v>5912</v>
      </c>
      <c r="C3708" t="s">
        <v>6096</v>
      </c>
      <c r="D3708" t="s">
        <v>5959</v>
      </c>
      <c r="E3708">
        <v>22980</v>
      </c>
      <c r="F3708" t="s">
        <v>5915</v>
      </c>
    </row>
    <row r="3709" spans="1:6" x14ac:dyDescent="0.25">
      <c r="A3709" t="s">
        <v>4502</v>
      </c>
      <c r="B3709" t="s">
        <v>5912</v>
      </c>
      <c r="C3709" t="s">
        <v>5916</v>
      </c>
      <c r="D3709" t="s">
        <v>5917</v>
      </c>
      <c r="E3709">
        <v>90004</v>
      </c>
      <c r="F3709" t="s">
        <v>5918</v>
      </c>
    </row>
    <row r="3710" spans="1:6" x14ac:dyDescent="0.25">
      <c r="A3710" t="s">
        <v>4503</v>
      </c>
      <c r="B3710" t="s">
        <v>5912</v>
      </c>
      <c r="C3710" t="s">
        <v>5923</v>
      </c>
      <c r="D3710" t="s">
        <v>5924</v>
      </c>
      <c r="E3710">
        <v>98105</v>
      </c>
      <c r="F3710" t="s">
        <v>5918</v>
      </c>
    </row>
    <row r="3711" spans="1:6" x14ac:dyDescent="0.25">
      <c r="A3711" t="s">
        <v>4504</v>
      </c>
      <c r="B3711" t="s">
        <v>5912</v>
      </c>
      <c r="C3711" t="s">
        <v>6317</v>
      </c>
      <c r="D3711" t="s">
        <v>5917</v>
      </c>
      <c r="E3711">
        <v>93277</v>
      </c>
      <c r="F3711" t="s">
        <v>5918</v>
      </c>
    </row>
    <row r="3712" spans="1:6" x14ac:dyDescent="0.25">
      <c r="A3712" t="s">
        <v>4505</v>
      </c>
      <c r="B3712" t="s">
        <v>5912</v>
      </c>
      <c r="C3712" t="s">
        <v>5916</v>
      </c>
      <c r="D3712" t="s">
        <v>5917</v>
      </c>
      <c r="E3712">
        <v>90008</v>
      </c>
      <c r="F3712" t="s">
        <v>5918</v>
      </c>
    </row>
    <row r="3713" spans="1:6" x14ac:dyDescent="0.25">
      <c r="A3713" t="s">
        <v>4506</v>
      </c>
      <c r="B3713" t="s">
        <v>5912</v>
      </c>
      <c r="C3713" t="s">
        <v>5916</v>
      </c>
      <c r="D3713" t="s">
        <v>5917</v>
      </c>
      <c r="E3713">
        <v>90045</v>
      </c>
      <c r="F3713" t="s">
        <v>5918</v>
      </c>
    </row>
    <row r="3714" spans="1:6" x14ac:dyDescent="0.25">
      <c r="A3714" t="s">
        <v>4507</v>
      </c>
      <c r="B3714" t="s">
        <v>5912</v>
      </c>
      <c r="C3714" t="s">
        <v>5952</v>
      </c>
      <c r="D3714" t="s">
        <v>5953</v>
      </c>
      <c r="E3714">
        <v>10011</v>
      </c>
      <c r="F3714" t="s">
        <v>5937</v>
      </c>
    </row>
    <row r="3715" spans="1:6" x14ac:dyDescent="0.25">
      <c r="A3715" t="s">
        <v>4508</v>
      </c>
      <c r="B3715" t="s">
        <v>5912</v>
      </c>
      <c r="C3715" t="s">
        <v>5935</v>
      </c>
      <c r="D3715" t="s">
        <v>5936</v>
      </c>
      <c r="E3715">
        <v>19143</v>
      </c>
      <c r="F3715" t="s">
        <v>5937</v>
      </c>
    </row>
    <row r="3716" spans="1:6" x14ac:dyDescent="0.25">
      <c r="A3716" t="s">
        <v>4509</v>
      </c>
      <c r="B3716" t="s">
        <v>5912</v>
      </c>
      <c r="C3716" t="s">
        <v>6390</v>
      </c>
      <c r="D3716" t="s">
        <v>5931</v>
      </c>
      <c r="E3716">
        <v>84043</v>
      </c>
      <c r="F3716" t="s">
        <v>5918</v>
      </c>
    </row>
    <row r="3717" spans="1:6" x14ac:dyDescent="0.25">
      <c r="A3717" t="s">
        <v>4510</v>
      </c>
      <c r="B3717" t="s">
        <v>5912</v>
      </c>
      <c r="C3717" t="s">
        <v>5955</v>
      </c>
      <c r="D3717" t="s">
        <v>5942</v>
      </c>
      <c r="E3717">
        <v>60653</v>
      </c>
      <c r="F3717" t="s">
        <v>5927</v>
      </c>
    </row>
    <row r="3718" spans="1:6" x14ac:dyDescent="0.25">
      <c r="A3718" t="s">
        <v>4511</v>
      </c>
      <c r="B3718" t="s">
        <v>5912</v>
      </c>
      <c r="C3718" t="s">
        <v>5913</v>
      </c>
      <c r="D3718" t="s">
        <v>5914</v>
      </c>
      <c r="E3718">
        <v>42420</v>
      </c>
      <c r="F3718" t="s">
        <v>5915</v>
      </c>
    </row>
    <row r="3719" spans="1:6" x14ac:dyDescent="0.25">
      <c r="A3719" t="s">
        <v>4512</v>
      </c>
      <c r="B3719" t="s">
        <v>5912</v>
      </c>
      <c r="C3719" t="s">
        <v>6053</v>
      </c>
      <c r="D3719" t="s">
        <v>5917</v>
      </c>
      <c r="E3719">
        <v>92646</v>
      </c>
      <c r="F3719" t="s">
        <v>5918</v>
      </c>
    </row>
    <row r="3720" spans="1:6" x14ac:dyDescent="0.25">
      <c r="A3720" t="s">
        <v>4513</v>
      </c>
      <c r="B3720" t="s">
        <v>5912</v>
      </c>
      <c r="C3720" t="s">
        <v>5952</v>
      </c>
      <c r="D3720" t="s">
        <v>5953</v>
      </c>
      <c r="E3720">
        <v>10011</v>
      </c>
      <c r="F3720" t="s">
        <v>5937</v>
      </c>
    </row>
    <row r="3721" spans="1:6" x14ac:dyDescent="0.25">
      <c r="A3721" t="s">
        <v>4514</v>
      </c>
      <c r="B3721" t="s">
        <v>5912</v>
      </c>
      <c r="C3721" t="s">
        <v>5935</v>
      </c>
      <c r="D3721" t="s">
        <v>5936</v>
      </c>
      <c r="E3721">
        <v>19140</v>
      </c>
      <c r="F3721" t="s">
        <v>5937</v>
      </c>
    </row>
    <row r="3722" spans="1:6" x14ac:dyDescent="0.25">
      <c r="A3722" t="s">
        <v>4515</v>
      </c>
      <c r="B3722" t="s">
        <v>5912</v>
      </c>
      <c r="C3722" t="s">
        <v>6364</v>
      </c>
      <c r="D3722" t="s">
        <v>6365</v>
      </c>
      <c r="E3722">
        <v>58103</v>
      </c>
      <c r="F3722" t="s">
        <v>5927</v>
      </c>
    </row>
    <row r="3723" spans="1:6" x14ac:dyDescent="0.25">
      <c r="A3723" t="s">
        <v>4516</v>
      </c>
      <c r="B3723" t="s">
        <v>5912</v>
      </c>
      <c r="C3723" t="s">
        <v>5948</v>
      </c>
      <c r="D3723" t="s">
        <v>6119</v>
      </c>
      <c r="E3723">
        <v>3820</v>
      </c>
      <c r="F3723" t="s">
        <v>5937</v>
      </c>
    </row>
    <row r="3724" spans="1:6" x14ac:dyDescent="0.25">
      <c r="A3724" t="s">
        <v>4517</v>
      </c>
      <c r="B3724" t="s">
        <v>5912</v>
      </c>
      <c r="C3724" t="s">
        <v>6018</v>
      </c>
      <c r="D3724" t="s">
        <v>5917</v>
      </c>
      <c r="E3724">
        <v>92105</v>
      </c>
      <c r="F3724" t="s">
        <v>5918</v>
      </c>
    </row>
    <row r="3725" spans="1:6" x14ac:dyDescent="0.25">
      <c r="A3725" t="s">
        <v>4518</v>
      </c>
      <c r="B3725" t="s">
        <v>5912</v>
      </c>
      <c r="C3725" t="s">
        <v>5916</v>
      </c>
      <c r="D3725" t="s">
        <v>5917</v>
      </c>
      <c r="E3725">
        <v>90032</v>
      </c>
      <c r="F3725" t="s">
        <v>5918</v>
      </c>
    </row>
    <row r="3726" spans="1:6" x14ac:dyDescent="0.25">
      <c r="A3726" t="s">
        <v>4519</v>
      </c>
      <c r="B3726" t="s">
        <v>5912</v>
      </c>
      <c r="C3726" t="s">
        <v>6419</v>
      </c>
      <c r="D3726" t="s">
        <v>5953</v>
      </c>
      <c r="E3726">
        <v>13501</v>
      </c>
      <c r="F3726" t="s">
        <v>5937</v>
      </c>
    </row>
    <row r="3727" spans="1:6" x14ac:dyDescent="0.25">
      <c r="A3727" t="s">
        <v>4520</v>
      </c>
      <c r="B3727" t="s">
        <v>5912</v>
      </c>
      <c r="C3727" t="s">
        <v>5939</v>
      </c>
      <c r="D3727" t="s">
        <v>5926</v>
      </c>
      <c r="E3727">
        <v>77070</v>
      </c>
      <c r="F3727" t="s">
        <v>5927</v>
      </c>
    </row>
    <row r="3728" spans="1:6" x14ac:dyDescent="0.25">
      <c r="A3728" t="s">
        <v>4521</v>
      </c>
      <c r="B3728" t="s">
        <v>5912</v>
      </c>
      <c r="C3728" t="s">
        <v>6180</v>
      </c>
      <c r="D3728" t="s">
        <v>5917</v>
      </c>
      <c r="E3728">
        <v>92683</v>
      </c>
      <c r="F3728" t="s">
        <v>5918</v>
      </c>
    </row>
    <row r="3729" spans="1:6" x14ac:dyDescent="0.25">
      <c r="A3729" t="s">
        <v>4522</v>
      </c>
      <c r="B3729" t="s">
        <v>5912</v>
      </c>
      <c r="C3729" t="s">
        <v>5916</v>
      </c>
      <c r="D3729" t="s">
        <v>5917</v>
      </c>
      <c r="E3729">
        <v>90036</v>
      </c>
      <c r="F3729" t="s">
        <v>5918</v>
      </c>
    </row>
    <row r="3730" spans="1:6" x14ac:dyDescent="0.25">
      <c r="A3730" t="s">
        <v>4523</v>
      </c>
      <c r="B3730" t="s">
        <v>5912</v>
      </c>
      <c r="C3730" t="s">
        <v>6460</v>
      </c>
      <c r="D3730" t="s">
        <v>6006</v>
      </c>
      <c r="E3730">
        <v>8401</v>
      </c>
      <c r="F3730" t="s">
        <v>5937</v>
      </c>
    </row>
    <row r="3731" spans="1:6" x14ac:dyDescent="0.25">
      <c r="A3731" t="s">
        <v>4524</v>
      </c>
      <c r="B3731" t="s">
        <v>5912</v>
      </c>
      <c r="C3731" t="s">
        <v>6199</v>
      </c>
      <c r="D3731" t="s">
        <v>5942</v>
      </c>
      <c r="E3731">
        <v>60076</v>
      </c>
      <c r="F3731" t="s">
        <v>5927</v>
      </c>
    </row>
    <row r="3732" spans="1:6" x14ac:dyDescent="0.25">
      <c r="A3732" t="s">
        <v>4525</v>
      </c>
      <c r="B3732" t="s">
        <v>5912</v>
      </c>
      <c r="C3732" t="s">
        <v>5932</v>
      </c>
      <c r="D3732" t="s">
        <v>5917</v>
      </c>
      <c r="E3732">
        <v>94122</v>
      </c>
      <c r="F3732" t="s">
        <v>5918</v>
      </c>
    </row>
    <row r="3733" spans="1:6" x14ac:dyDescent="0.25">
      <c r="A3733" t="s">
        <v>4526</v>
      </c>
      <c r="B3733" t="s">
        <v>5912</v>
      </c>
      <c r="C3733" t="s">
        <v>5979</v>
      </c>
      <c r="D3733" t="s">
        <v>5980</v>
      </c>
      <c r="E3733">
        <v>43229</v>
      </c>
      <c r="F3733" t="s">
        <v>5937</v>
      </c>
    </row>
    <row r="3734" spans="1:6" x14ac:dyDescent="0.25">
      <c r="A3734" t="s">
        <v>4527</v>
      </c>
      <c r="B3734" t="s">
        <v>5912</v>
      </c>
      <c r="C3734" t="s">
        <v>6054</v>
      </c>
      <c r="D3734" t="s">
        <v>5914</v>
      </c>
      <c r="E3734">
        <v>40475</v>
      </c>
      <c r="F3734" t="s">
        <v>5915</v>
      </c>
    </row>
    <row r="3735" spans="1:6" x14ac:dyDescent="0.25">
      <c r="A3735" t="s">
        <v>4528</v>
      </c>
      <c r="B3735" t="s">
        <v>5912</v>
      </c>
      <c r="C3735" t="s">
        <v>6107</v>
      </c>
      <c r="D3735" t="s">
        <v>5980</v>
      </c>
      <c r="E3735">
        <v>43130</v>
      </c>
      <c r="F3735" t="s">
        <v>5937</v>
      </c>
    </row>
    <row r="3736" spans="1:6" x14ac:dyDescent="0.25">
      <c r="A3736" t="s">
        <v>4529</v>
      </c>
      <c r="B3736" t="s">
        <v>5912</v>
      </c>
      <c r="C3736" t="s">
        <v>6306</v>
      </c>
      <c r="D3736" t="s">
        <v>5971</v>
      </c>
      <c r="E3736">
        <v>97030</v>
      </c>
      <c r="F3736" t="s">
        <v>5918</v>
      </c>
    </row>
    <row r="3737" spans="1:6" x14ac:dyDescent="0.25">
      <c r="A3737" t="s">
        <v>4530</v>
      </c>
      <c r="B3737" t="s">
        <v>5912</v>
      </c>
      <c r="C3737" t="s">
        <v>5932</v>
      </c>
      <c r="D3737" t="s">
        <v>5917</v>
      </c>
      <c r="E3737">
        <v>94109</v>
      </c>
      <c r="F3737" t="s">
        <v>5918</v>
      </c>
    </row>
    <row r="3738" spans="1:6" x14ac:dyDescent="0.25">
      <c r="A3738" t="s">
        <v>4531</v>
      </c>
      <c r="B3738" t="s">
        <v>5912</v>
      </c>
      <c r="C3738" t="s">
        <v>6461</v>
      </c>
      <c r="D3738" t="s">
        <v>5974</v>
      </c>
      <c r="E3738">
        <v>80501</v>
      </c>
      <c r="F3738" t="s">
        <v>5918</v>
      </c>
    </row>
    <row r="3739" spans="1:6" x14ac:dyDescent="0.25">
      <c r="A3739" t="s">
        <v>4532</v>
      </c>
      <c r="B3739" t="s">
        <v>5912</v>
      </c>
      <c r="C3739" t="s">
        <v>6159</v>
      </c>
      <c r="D3739" t="s">
        <v>5922</v>
      </c>
      <c r="E3739">
        <v>27834</v>
      </c>
      <c r="F3739" t="s">
        <v>5915</v>
      </c>
    </row>
    <row r="3740" spans="1:6" x14ac:dyDescent="0.25">
      <c r="A3740" t="s">
        <v>4533</v>
      </c>
      <c r="B3740" t="s">
        <v>5912</v>
      </c>
      <c r="C3740" t="s">
        <v>5916</v>
      </c>
      <c r="D3740" t="s">
        <v>5917</v>
      </c>
      <c r="E3740">
        <v>90004</v>
      </c>
      <c r="F3740" t="s">
        <v>5918</v>
      </c>
    </row>
    <row r="3741" spans="1:6" x14ac:dyDescent="0.25">
      <c r="A3741" t="s">
        <v>4534</v>
      </c>
      <c r="B3741" t="s">
        <v>5912</v>
      </c>
      <c r="C3741" t="s">
        <v>5939</v>
      </c>
      <c r="D3741" t="s">
        <v>5926</v>
      </c>
      <c r="E3741">
        <v>77041</v>
      </c>
      <c r="F3741" t="s">
        <v>5927</v>
      </c>
    </row>
    <row r="3742" spans="1:6" x14ac:dyDescent="0.25">
      <c r="A3742" t="s">
        <v>4535</v>
      </c>
      <c r="B3742" t="s">
        <v>5912</v>
      </c>
      <c r="C3742" t="s">
        <v>5932</v>
      </c>
      <c r="D3742" t="s">
        <v>5917</v>
      </c>
      <c r="E3742">
        <v>94109</v>
      </c>
      <c r="F3742" t="s">
        <v>5918</v>
      </c>
    </row>
    <row r="3743" spans="1:6" x14ac:dyDescent="0.25">
      <c r="A3743" t="s">
        <v>4536</v>
      </c>
      <c r="B3743" t="s">
        <v>5912</v>
      </c>
      <c r="C3743" t="s">
        <v>6008</v>
      </c>
      <c r="D3743" t="s">
        <v>5974</v>
      </c>
      <c r="E3743">
        <v>80219</v>
      </c>
      <c r="F3743" t="s">
        <v>5918</v>
      </c>
    </row>
    <row r="3744" spans="1:6" x14ac:dyDescent="0.25">
      <c r="A3744" t="s">
        <v>4537</v>
      </c>
      <c r="B3744" t="s">
        <v>5912</v>
      </c>
      <c r="C3744" t="s">
        <v>6067</v>
      </c>
      <c r="D3744" t="s">
        <v>5926</v>
      </c>
      <c r="E3744">
        <v>77340</v>
      </c>
      <c r="F3744" t="s">
        <v>5927</v>
      </c>
    </row>
    <row r="3745" spans="1:6" x14ac:dyDescent="0.25">
      <c r="A3745" t="s">
        <v>4539</v>
      </c>
      <c r="B3745" t="s">
        <v>5912</v>
      </c>
      <c r="C3745" t="s">
        <v>5939</v>
      </c>
      <c r="D3745" t="s">
        <v>5926</v>
      </c>
      <c r="E3745">
        <v>77036</v>
      </c>
      <c r="F3745" t="s">
        <v>5927</v>
      </c>
    </row>
    <row r="3746" spans="1:6" x14ac:dyDescent="0.25">
      <c r="A3746" t="s">
        <v>4540</v>
      </c>
      <c r="B3746" t="s">
        <v>5912</v>
      </c>
      <c r="C3746" t="s">
        <v>5952</v>
      </c>
      <c r="D3746" t="s">
        <v>5953</v>
      </c>
      <c r="E3746">
        <v>10024</v>
      </c>
      <c r="F3746" t="s">
        <v>5937</v>
      </c>
    </row>
    <row r="3747" spans="1:6" x14ac:dyDescent="0.25">
      <c r="A3747" t="s">
        <v>4541</v>
      </c>
      <c r="B3747" t="s">
        <v>5912</v>
      </c>
      <c r="C3747" t="s">
        <v>5935</v>
      </c>
      <c r="D3747" t="s">
        <v>5936</v>
      </c>
      <c r="E3747">
        <v>19134</v>
      </c>
      <c r="F3747" t="s">
        <v>5937</v>
      </c>
    </row>
    <row r="3748" spans="1:6" x14ac:dyDescent="0.25">
      <c r="A3748" t="s">
        <v>4542</v>
      </c>
      <c r="B3748" t="s">
        <v>5912</v>
      </c>
      <c r="C3748" t="s">
        <v>5979</v>
      </c>
      <c r="D3748" t="s">
        <v>5951</v>
      </c>
      <c r="E3748">
        <v>47201</v>
      </c>
      <c r="F3748" t="s">
        <v>5927</v>
      </c>
    </row>
    <row r="3749" spans="1:6" x14ac:dyDescent="0.25">
      <c r="A3749" t="s">
        <v>4543</v>
      </c>
      <c r="B3749" t="s">
        <v>5912</v>
      </c>
      <c r="C3749" t="s">
        <v>6033</v>
      </c>
      <c r="D3749" t="s">
        <v>5953</v>
      </c>
      <c r="E3749">
        <v>11561</v>
      </c>
      <c r="F3749" t="s">
        <v>5937</v>
      </c>
    </row>
    <row r="3750" spans="1:6" x14ac:dyDescent="0.25">
      <c r="A3750" t="s">
        <v>4544</v>
      </c>
      <c r="B3750" t="s">
        <v>5912</v>
      </c>
      <c r="C3750" t="s">
        <v>6107</v>
      </c>
      <c r="D3750" t="s">
        <v>5936</v>
      </c>
      <c r="E3750">
        <v>17602</v>
      </c>
      <c r="F3750" t="s">
        <v>5937</v>
      </c>
    </row>
    <row r="3751" spans="1:6" x14ac:dyDescent="0.25">
      <c r="A3751" t="s">
        <v>4545</v>
      </c>
      <c r="B3751" t="s">
        <v>5912</v>
      </c>
      <c r="C3751" t="s">
        <v>5955</v>
      </c>
      <c r="D3751" t="s">
        <v>5942</v>
      </c>
      <c r="E3751">
        <v>60610</v>
      </c>
      <c r="F3751" t="s">
        <v>5927</v>
      </c>
    </row>
    <row r="3752" spans="1:6" x14ac:dyDescent="0.25">
      <c r="A3752" t="s">
        <v>4546</v>
      </c>
      <c r="B3752" t="s">
        <v>5912</v>
      </c>
      <c r="C3752" t="s">
        <v>6008</v>
      </c>
      <c r="D3752" t="s">
        <v>5974</v>
      </c>
      <c r="E3752">
        <v>80219</v>
      </c>
      <c r="F3752" t="s">
        <v>5918</v>
      </c>
    </row>
    <row r="3753" spans="1:6" x14ac:dyDescent="0.25">
      <c r="A3753" t="s">
        <v>4547</v>
      </c>
      <c r="B3753" t="s">
        <v>5912</v>
      </c>
      <c r="C3753" t="s">
        <v>5923</v>
      </c>
      <c r="D3753" t="s">
        <v>5924</v>
      </c>
      <c r="E3753">
        <v>98103</v>
      </c>
      <c r="F3753" t="s">
        <v>5918</v>
      </c>
    </row>
    <row r="3754" spans="1:6" x14ac:dyDescent="0.25">
      <c r="A3754" t="s">
        <v>4548</v>
      </c>
      <c r="B3754" t="s">
        <v>5912</v>
      </c>
      <c r="C3754" t="s">
        <v>5939</v>
      </c>
      <c r="D3754" t="s">
        <v>5926</v>
      </c>
      <c r="E3754">
        <v>77070</v>
      </c>
      <c r="F3754" t="s">
        <v>5927</v>
      </c>
    </row>
    <row r="3755" spans="1:6" x14ac:dyDescent="0.25">
      <c r="A3755" t="s">
        <v>4549</v>
      </c>
      <c r="B3755" t="s">
        <v>5912</v>
      </c>
      <c r="C3755" t="s">
        <v>5916</v>
      </c>
      <c r="D3755" t="s">
        <v>5917</v>
      </c>
      <c r="E3755">
        <v>90045</v>
      </c>
      <c r="F3755" t="s">
        <v>5918</v>
      </c>
    </row>
    <row r="3756" spans="1:6" x14ac:dyDescent="0.25">
      <c r="A3756" t="s">
        <v>4550</v>
      </c>
      <c r="B3756" t="s">
        <v>5912</v>
      </c>
      <c r="C3756" t="s">
        <v>6272</v>
      </c>
      <c r="D3756" t="s">
        <v>5959</v>
      </c>
      <c r="E3756">
        <v>23602</v>
      </c>
      <c r="F3756" t="s">
        <v>5915</v>
      </c>
    </row>
    <row r="3757" spans="1:6" x14ac:dyDescent="0.25">
      <c r="A3757" t="s">
        <v>4551</v>
      </c>
      <c r="B3757" t="s">
        <v>5912</v>
      </c>
      <c r="C3757" t="s">
        <v>5916</v>
      </c>
      <c r="D3757" t="s">
        <v>5917</v>
      </c>
      <c r="E3757">
        <v>90036</v>
      </c>
      <c r="F3757" t="s">
        <v>5918</v>
      </c>
    </row>
    <row r="3758" spans="1:6" x14ac:dyDescent="0.25">
      <c r="A3758" t="s">
        <v>4552</v>
      </c>
      <c r="B3758" t="s">
        <v>5912</v>
      </c>
      <c r="C3758" t="s">
        <v>5923</v>
      </c>
      <c r="D3758" t="s">
        <v>5924</v>
      </c>
      <c r="E3758">
        <v>98115</v>
      </c>
      <c r="F3758" t="s">
        <v>5918</v>
      </c>
    </row>
    <row r="3759" spans="1:6" x14ac:dyDescent="0.25">
      <c r="A3759" t="s">
        <v>4553</v>
      </c>
      <c r="B3759" t="s">
        <v>5912</v>
      </c>
      <c r="C3759" t="s">
        <v>6110</v>
      </c>
      <c r="D3759" t="s">
        <v>5934</v>
      </c>
      <c r="E3759">
        <v>68104</v>
      </c>
      <c r="F3759" t="s">
        <v>5927</v>
      </c>
    </row>
    <row r="3760" spans="1:6" x14ac:dyDescent="0.25">
      <c r="A3760" t="s">
        <v>4554</v>
      </c>
      <c r="B3760" t="s">
        <v>5912</v>
      </c>
      <c r="C3760" t="s">
        <v>6021</v>
      </c>
      <c r="D3760" t="s">
        <v>6006</v>
      </c>
      <c r="E3760">
        <v>7960</v>
      </c>
      <c r="F3760" t="s">
        <v>5937</v>
      </c>
    </row>
    <row r="3761" spans="1:6" x14ac:dyDescent="0.25">
      <c r="A3761" t="s">
        <v>4555</v>
      </c>
      <c r="B3761" t="s">
        <v>5912</v>
      </c>
      <c r="C3761" t="s">
        <v>5935</v>
      </c>
      <c r="D3761" t="s">
        <v>5936</v>
      </c>
      <c r="E3761">
        <v>19143</v>
      </c>
      <c r="F3761" t="s">
        <v>5937</v>
      </c>
    </row>
    <row r="3762" spans="1:6" x14ac:dyDescent="0.25">
      <c r="A3762" t="s">
        <v>4556</v>
      </c>
      <c r="B3762" t="s">
        <v>5912</v>
      </c>
      <c r="C3762" t="s">
        <v>5952</v>
      </c>
      <c r="D3762" t="s">
        <v>5953</v>
      </c>
      <c r="E3762">
        <v>10024</v>
      </c>
      <c r="F3762" t="s">
        <v>5937</v>
      </c>
    </row>
    <row r="3763" spans="1:6" x14ac:dyDescent="0.25">
      <c r="A3763" t="s">
        <v>4557</v>
      </c>
      <c r="B3763" t="s">
        <v>5912</v>
      </c>
      <c r="C3763" t="s">
        <v>5958</v>
      </c>
      <c r="D3763" t="s">
        <v>5959</v>
      </c>
      <c r="E3763">
        <v>22153</v>
      </c>
      <c r="F3763" t="s">
        <v>5915</v>
      </c>
    </row>
    <row r="3764" spans="1:6" x14ac:dyDescent="0.25">
      <c r="A3764" t="s">
        <v>4558</v>
      </c>
      <c r="B3764" t="s">
        <v>5912</v>
      </c>
      <c r="C3764" t="s">
        <v>5985</v>
      </c>
      <c r="D3764" t="s">
        <v>5917</v>
      </c>
      <c r="E3764">
        <v>95661</v>
      </c>
      <c r="F3764" t="s">
        <v>5918</v>
      </c>
    </row>
    <row r="3765" spans="1:6" x14ac:dyDescent="0.25">
      <c r="A3765" t="s">
        <v>4559</v>
      </c>
      <c r="B3765" t="s">
        <v>5912</v>
      </c>
      <c r="C3765" t="s">
        <v>6136</v>
      </c>
      <c r="D3765" t="s">
        <v>5942</v>
      </c>
      <c r="E3765">
        <v>61107</v>
      </c>
      <c r="F3765" t="s">
        <v>5927</v>
      </c>
    </row>
    <row r="3766" spans="1:6" x14ac:dyDescent="0.25">
      <c r="A3766" t="s">
        <v>4560</v>
      </c>
      <c r="B3766" t="s">
        <v>5912</v>
      </c>
      <c r="C3766" t="s">
        <v>5935</v>
      </c>
      <c r="D3766" t="s">
        <v>5936</v>
      </c>
      <c r="E3766">
        <v>19134</v>
      </c>
      <c r="F3766" t="s">
        <v>5937</v>
      </c>
    </row>
    <row r="3767" spans="1:6" x14ac:dyDescent="0.25">
      <c r="A3767" t="s">
        <v>4561</v>
      </c>
      <c r="B3767" t="s">
        <v>5912</v>
      </c>
      <c r="C3767" t="s">
        <v>6014</v>
      </c>
      <c r="D3767" t="s">
        <v>5947</v>
      </c>
      <c r="E3767">
        <v>48234</v>
      </c>
      <c r="F3767" t="s">
        <v>5927</v>
      </c>
    </row>
    <row r="3768" spans="1:6" x14ac:dyDescent="0.25">
      <c r="A3768" t="s">
        <v>4562</v>
      </c>
      <c r="B3768" t="s">
        <v>5912</v>
      </c>
      <c r="C3768" t="s">
        <v>5916</v>
      </c>
      <c r="D3768" t="s">
        <v>5917</v>
      </c>
      <c r="E3768">
        <v>90004</v>
      </c>
      <c r="F3768" t="s">
        <v>5918</v>
      </c>
    </row>
    <row r="3769" spans="1:6" x14ac:dyDescent="0.25">
      <c r="A3769" t="s">
        <v>4563</v>
      </c>
      <c r="B3769" t="s">
        <v>5912</v>
      </c>
      <c r="C3769" t="s">
        <v>5958</v>
      </c>
      <c r="D3769" t="s">
        <v>5971</v>
      </c>
      <c r="E3769">
        <v>97477</v>
      </c>
      <c r="F3769" t="s">
        <v>5918</v>
      </c>
    </row>
    <row r="3770" spans="1:6" x14ac:dyDescent="0.25">
      <c r="A3770" t="s">
        <v>4564</v>
      </c>
      <c r="B3770" t="s">
        <v>5912</v>
      </c>
      <c r="C3770" t="s">
        <v>6162</v>
      </c>
      <c r="D3770" t="s">
        <v>6051</v>
      </c>
      <c r="E3770">
        <v>2908</v>
      </c>
      <c r="F3770" t="s">
        <v>5937</v>
      </c>
    </row>
    <row r="3771" spans="1:6" x14ac:dyDescent="0.25">
      <c r="A3771" t="s">
        <v>4565</v>
      </c>
      <c r="B3771" t="s">
        <v>5912</v>
      </c>
      <c r="C3771" t="s">
        <v>5955</v>
      </c>
      <c r="D3771" t="s">
        <v>5942</v>
      </c>
      <c r="E3771">
        <v>60623</v>
      </c>
      <c r="F3771" t="s">
        <v>5927</v>
      </c>
    </row>
    <row r="3772" spans="1:6" x14ac:dyDescent="0.25">
      <c r="A3772" t="s">
        <v>4566</v>
      </c>
      <c r="B3772" t="s">
        <v>5912</v>
      </c>
      <c r="C3772" t="s">
        <v>6009</v>
      </c>
      <c r="D3772" t="s">
        <v>5926</v>
      </c>
      <c r="E3772">
        <v>75220</v>
      </c>
      <c r="F3772" t="s">
        <v>5927</v>
      </c>
    </row>
    <row r="3773" spans="1:6" x14ac:dyDescent="0.25">
      <c r="A3773" t="s">
        <v>4567</v>
      </c>
      <c r="B3773" t="s">
        <v>5912</v>
      </c>
      <c r="C3773" t="s">
        <v>5932</v>
      </c>
      <c r="D3773" t="s">
        <v>5917</v>
      </c>
      <c r="E3773">
        <v>94122</v>
      </c>
      <c r="F3773" t="s">
        <v>5918</v>
      </c>
    </row>
    <row r="3774" spans="1:6" x14ac:dyDescent="0.25">
      <c r="A3774" t="s">
        <v>4568</v>
      </c>
      <c r="B3774" t="s">
        <v>5912</v>
      </c>
      <c r="C3774" t="s">
        <v>6392</v>
      </c>
      <c r="D3774" t="s">
        <v>5917</v>
      </c>
      <c r="E3774">
        <v>92553</v>
      </c>
      <c r="F3774" t="s">
        <v>5918</v>
      </c>
    </row>
    <row r="3775" spans="1:6" x14ac:dyDescent="0.25">
      <c r="A3775" t="s">
        <v>4569</v>
      </c>
      <c r="B3775" t="s">
        <v>5912</v>
      </c>
      <c r="C3775" t="s">
        <v>6459</v>
      </c>
      <c r="D3775" t="s">
        <v>6208</v>
      </c>
      <c r="E3775">
        <v>67846</v>
      </c>
      <c r="F3775" t="s">
        <v>5927</v>
      </c>
    </row>
    <row r="3776" spans="1:6" x14ac:dyDescent="0.25">
      <c r="A3776" t="s">
        <v>4570</v>
      </c>
      <c r="B3776" t="s">
        <v>5912</v>
      </c>
      <c r="C3776" t="s">
        <v>5952</v>
      </c>
      <c r="D3776" t="s">
        <v>5953</v>
      </c>
      <c r="E3776">
        <v>10035</v>
      </c>
      <c r="F3776" t="s">
        <v>5937</v>
      </c>
    </row>
    <row r="3777" spans="1:6" x14ac:dyDescent="0.25">
      <c r="A3777" t="s">
        <v>4571</v>
      </c>
      <c r="B3777" t="s">
        <v>5912</v>
      </c>
      <c r="C3777" t="s">
        <v>6294</v>
      </c>
      <c r="D3777" t="s">
        <v>5920</v>
      </c>
      <c r="E3777">
        <v>32839</v>
      </c>
      <c r="F3777" t="s">
        <v>5915</v>
      </c>
    </row>
    <row r="3778" spans="1:6" x14ac:dyDescent="0.25">
      <c r="A3778" t="s">
        <v>4572</v>
      </c>
      <c r="B3778" t="s">
        <v>5912</v>
      </c>
      <c r="C3778" t="s">
        <v>6189</v>
      </c>
      <c r="D3778" t="s">
        <v>5953</v>
      </c>
      <c r="E3778">
        <v>13601</v>
      </c>
      <c r="F3778" t="s">
        <v>5937</v>
      </c>
    </row>
    <row r="3779" spans="1:6" x14ac:dyDescent="0.25">
      <c r="A3779" t="s">
        <v>4573</v>
      </c>
      <c r="B3779" t="s">
        <v>5912</v>
      </c>
      <c r="C3779" t="s">
        <v>5916</v>
      </c>
      <c r="D3779" t="s">
        <v>5917</v>
      </c>
      <c r="E3779">
        <v>90032</v>
      </c>
      <c r="F3779" t="s">
        <v>5918</v>
      </c>
    </row>
    <row r="3780" spans="1:6" x14ac:dyDescent="0.25">
      <c r="A3780" t="s">
        <v>4574</v>
      </c>
      <c r="B3780" t="s">
        <v>5912</v>
      </c>
      <c r="C3780" t="s">
        <v>5916</v>
      </c>
      <c r="D3780" t="s">
        <v>5917</v>
      </c>
      <c r="E3780">
        <v>90004</v>
      </c>
      <c r="F3780" t="s">
        <v>5918</v>
      </c>
    </row>
    <row r="3781" spans="1:6" x14ac:dyDescent="0.25">
      <c r="A3781" t="s">
        <v>4575</v>
      </c>
      <c r="B3781" t="s">
        <v>5912</v>
      </c>
      <c r="C3781" t="s">
        <v>5989</v>
      </c>
      <c r="D3781" t="s">
        <v>5949</v>
      </c>
      <c r="E3781">
        <v>19711</v>
      </c>
      <c r="F3781" t="s">
        <v>5937</v>
      </c>
    </row>
    <row r="3782" spans="1:6" x14ac:dyDescent="0.25">
      <c r="A3782" t="s">
        <v>4576</v>
      </c>
      <c r="B3782" t="s">
        <v>5912</v>
      </c>
      <c r="C3782" t="s">
        <v>6014</v>
      </c>
      <c r="D3782" t="s">
        <v>5947</v>
      </c>
      <c r="E3782">
        <v>48234</v>
      </c>
      <c r="F3782" t="s">
        <v>5927</v>
      </c>
    </row>
    <row r="3783" spans="1:6" x14ac:dyDescent="0.25">
      <c r="A3783" t="s">
        <v>4577</v>
      </c>
      <c r="B3783" t="s">
        <v>5912</v>
      </c>
      <c r="C3783" t="s">
        <v>5984</v>
      </c>
      <c r="D3783" t="s">
        <v>5957</v>
      </c>
      <c r="E3783">
        <v>85023</v>
      </c>
      <c r="F3783" t="s">
        <v>5918</v>
      </c>
    </row>
    <row r="3784" spans="1:6" x14ac:dyDescent="0.25">
      <c r="A3784" t="s">
        <v>4578</v>
      </c>
      <c r="B3784" t="s">
        <v>5912</v>
      </c>
      <c r="C3784" t="s">
        <v>6137</v>
      </c>
      <c r="D3784" t="s">
        <v>5926</v>
      </c>
      <c r="E3784">
        <v>78521</v>
      </c>
      <c r="F3784" t="s">
        <v>5927</v>
      </c>
    </row>
    <row r="3785" spans="1:6" x14ac:dyDescent="0.25">
      <c r="A3785" t="s">
        <v>4579</v>
      </c>
      <c r="B3785" t="s">
        <v>5912</v>
      </c>
      <c r="C3785" t="s">
        <v>6055</v>
      </c>
      <c r="D3785" t="s">
        <v>5914</v>
      </c>
      <c r="E3785">
        <v>40214</v>
      </c>
      <c r="F3785" t="s">
        <v>5915</v>
      </c>
    </row>
    <row r="3786" spans="1:6" x14ac:dyDescent="0.25">
      <c r="A3786" t="s">
        <v>4580</v>
      </c>
      <c r="B3786" t="s">
        <v>5912</v>
      </c>
      <c r="C3786" t="s">
        <v>5989</v>
      </c>
      <c r="D3786" t="s">
        <v>5949</v>
      </c>
      <c r="E3786">
        <v>19711</v>
      </c>
      <c r="F3786" t="s">
        <v>5937</v>
      </c>
    </row>
    <row r="3787" spans="1:6" x14ac:dyDescent="0.25">
      <c r="A3787" t="s">
        <v>4581</v>
      </c>
      <c r="B3787" t="s">
        <v>5912</v>
      </c>
      <c r="C3787" t="s">
        <v>6163</v>
      </c>
      <c r="D3787" t="s">
        <v>5974</v>
      </c>
      <c r="E3787">
        <v>81001</v>
      </c>
      <c r="F3787" t="s">
        <v>5918</v>
      </c>
    </row>
    <row r="3788" spans="1:6" x14ac:dyDescent="0.25">
      <c r="A3788" t="s">
        <v>4582</v>
      </c>
      <c r="B3788" t="s">
        <v>5912</v>
      </c>
      <c r="C3788" t="s">
        <v>5916</v>
      </c>
      <c r="D3788" t="s">
        <v>5917</v>
      </c>
      <c r="E3788">
        <v>90036</v>
      </c>
      <c r="F3788" t="s">
        <v>5918</v>
      </c>
    </row>
    <row r="3789" spans="1:6" x14ac:dyDescent="0.25">
      <c r="A3789" t="s">
        <v>4583</v>
      </c>
      <c r="B3789" t="s">
        <v>5912</v>
      </c>
      <c r="C3789" t="s">
        <v>6159</v>
      </c>
      <c r="D3789" t="s">
        <v>5922</v>
      </c>
      <c r="E3789">
        <v>27834</v>
      </c>
      <c r="F3789" t="s">
        <v>5915</v>
      </c>
    </row>
    <row r="3790" spans="1:6" x14ac:dyDescent="0.25">
      <c r="A3790" t="s">
        <v>4584</v>
      </c>
      <c r="B3790" t="s">
        <v>5912</v>
      </c>
      <c r="C3790" t="s">
        <v>5932</v>
      </c>
      <c r="D3790" t="s">
        <v>5917</v>
      </c>
      <c r="E3790">
        <v>94110</v>
      </c>
      <c r="F3790" t="s">
        <v>5918</v>
      </c>
    </row>
    <row r="3791" spans="1:6" x14ac:dyDescent="0.25">
      <c r="A3791" t="s">
        <v>4585</v>
      </c>
      <c r="B3791" t="s">
        <v>5912</v>
      </c>
      <c r="C3791" t="s">
        <v>6250</v>
      </c>
      <c r="D3791" t="s">
        <v>5980</v>
      </c>
      <c r="E3791">
        <v>43302</v>
      </c>
      <c r="F3791" t="s">
        <v>5937</v>
      </c>
    </row>
    <row r="3792" spans="1:6" x14ac:dyDescent="0.25">
      <c r="A3792" t="s">
        <v>4586</v>
      </c>
      <c r="B3792" t="s">
        <v>5912</v>
      </c>
      <c r="C3792" t="s">
        <v>6009</v>
      </c>
      <c r="D3792" t="s">
        <v>5926</v>
      </c>
      <c r="E3792">
        <v>75081</v>
      </c>
      <c r="F3792" t="s">
        <v>5927</v>
      </c>
    </row>
    <row r="3793" spans="1:6" x14ac:dyDescent="0.25">
      <c r="A3793" t="s">
        <v>4587</v>
      </c>
      <c r="B3793" t="s">
        <v>5912</v>
      </c>
      <c r="C3793" t="s">
        <v>6067</v>
      </c>
      <c r="D3793" t="s">
        <v>5964</v>
      </c>
      <c r="E3793">
        <v>35810</v>
      </c>
      <c r="F3793" t="s">
        <v>5915</v>
      </c>
    </row>
    <row r="3794" spans="1:6" x14ac:dyDescent="0.25">
      <c r="A3794" t="s">
        <v>4589</v>
      </c>
      <c r="B3794" t="s">
        <v>5912</v>
      </c>
      <c r="C3794" t="s">
        <v>6048</v>
      </c>
      <c r="D3794" t="s">
        <v>6049</v>
      </c>
      <c r="E3794">
        <v>89115</v>
      </c>
      <c r="F3794" t="s">
        <v>5918</v>
      </c>
    </row>
    <row r="3795" spans="1:6" x14ac:dyDescent="0.25">
      <c r="A3795" t="s">
        <v>4590</v>
      </c>
      <c r="B3795" t="s">
        <v>5912</v>
      </c>
      <c r="C3795" t="s">
        <v>5916</v>
      </c>
      <c r="D3795" t="s">
        <v>5917</v>
      </c>
      <c r="E3795">
        <v>90049</v>
      </c>
      <c r="F3795" t="s">
        <v>5918</v>
      </c>
    </row>
    <row r="3796" spans="1:6" x14ac:dyDescent="0.25">
      <c r="A3796" t="s">
        <v>4591</v>
      </c>
      <c r="B3796" t="s">
        <v>5912</v>
      </c>
      <c r="C3796" t="s">
        <v>6028</v>
      </c>
      <c r="D3796" t="s">
        <v>5980</v>
      </c>
      <c r="E3796">
        <v>44107</v>
      </c>
      <c r="F3796" t="s">
        <v>5937</v>
      </c>
    </row>
    <row r="3797" spans="1:6" x14ac:dyDescent="0.25">
      <c r="A3797" t="s">
        <v>4592</v>
      </c>
      <c r="B3797" t="s">
        <v>5912</v>
      </c>
      <c r="C3797" t="s">
        <v>5933</v>
      </c>
      <c r="D3797" t="s">
        <v>5934</v>
      </c>
      <c r="E3797">
        <v>68025</v>
      </c>
      <c r="F3797" t="s">
        <v>5927</v>
      </c>
    </row>
    <row r="3798" spans="1:6" x14ac:dyDescent="0.25">
      <c r="A3798" t="s">
        <v>4593</v>
      </c>
      <c r="B3798" t="s">
        <v>5912</v>
      </c>
      <c r="C3798" t="s">
        <v>6067</v>
      </c>
      <c r="D3798" t="s">
        <v>5926</v>
      </c>
      <c r="E3798">
        <v>77340</v>
      </c>
      <c r="F3798" t="s">
        <v>5927</v>
      </c>
    </row>
    <row r="3799" spans="1:6" x14ac:dyDescent="0.25">
      <c r="A3799" t="s">
        <v>4594</v>
      </c>
      <c r="B3799" t="s">
        <v>5912</v>
      </c>
      <c r="C3799" t="s">
        <v>5916</v>
      </c>
      <c r="D3799" t="s">
        <v>5917</v>
      </c>
      <c r="E3799">
        <v>90036</v>
      </c>
      <c r="F3799" t="s">
        <v>5918</v>
      </c>
    </row>
    <row r="3800" spans="1:6" x14ac:dyDescent="0.25">
      <c r="A3800" t="s">
        <v>4595</v>
      </c>
      <c r="B3800" t="s">
        <v>5912</v>
      </c>
      <c r="C3800" t="s">
        <v>6108</v>
      </c>
      <c r="D3800" t="s">
        <v>5922</v>
      </c>
      <c r="E3800">
        <v>28806</v>
      </c>
      <c r="F3800" t="s">
        <v>5915</v>
      </c>
    </row>
    <row r="3801" spans="1:6" x14ac:dyDescent="0.25">
      <c r="A3801" t="s">
        <v>4596</v>
      </c>
      <c r="B3801" t="s">
        <v>5912</v>
      </c>
      <c r="C3801" t="s">
        <v>6106</v>
      </c>
      <c r="D3801" t="s">
        <v>5999</v>
      </c>
      <c r="E3801">
        <v>71111</v>
      </c>
      <c r="F3801" t="s">
        <v>5915</v>
      </c>
    </row>
    <row r="3802" spans="1:6" x14ac:dyDescent="0.25">
      <c r="A3802" t="s">
        <v>4597</v>
      </c>
      <c r="B3802" t="s">
        <v>5912</v>
      </c>
      <c r="C3802" t="s">
        <v>6162</v>
      </c>
      <c r="D3802" t="s">
        <v>6051</v>
      </c>
      <c r="E3802">
        <v>2908</v>
      </c>
      <c r="F3802" t="s">
        <v>5937</v>
      </c>
    </row>
    <row r="3803" spans="1:6" x14ac:dyDescent="0.25">
      <c r="A3803" t="s">
        <v>4598</v>
      </c>
      <c r="B3803" t="s">
        <v>5912</v>
      </c>
      <c r="C3803" t="s">
        <v>6188</v>
      </c>
      <c r="D3803" t="s">
        <v>6039</v>
      </c>
      <c r="E3803">
        <v>2149</v>
      </c>
      <c r="F3803" t="s">
        <v>5937</v>
      </c>
    </row>
    <row r="3804" spans="1:6" x14ac:dyDescent="0.25">
      <c r="A3804" t="s">
        <v>4599</v>
      </c>
      <c r="B3804" t="s">
        <v>5912</v>
      </c>
      <c r="C3804" t="s">
        <v>6235</v>
      </c>
      <c r="D3804" t="s">
        <v>5917</v>
      </c>
      <c r="E3804">
        <v>91730</v>
      </c>
      <c r="F3804" t="s">
        <v>5918</v>
      </c>
    </row>
    <row r="3805" spans="1:6" x14ac:dyDescent="0.25">
      <c r="A3805" t="s">
        <v>4600</v>
      </c>
      <c r="B3805" t="s">
        <v>5912</v>
      </c>
      <c r="C3805" t="s">
        <v>5975</v>
      </c>
      <c r="D3805" t="s">
        <v>5922</v>
      </c>
      <c r="E3805">
        <v>28205</v>
      </c>
      <c r="F3805" t="s">
        <v>5915</v>
      </c>
    </row>
    <row r="3806" spans="1:6" x14ac:dyDescent="0.25">
      <c r="A3806" t="s">
        <v>4601</v>
      </c>
      <c r="B3806" t="s">
        <v>5912</v>
      </c>
      <c r="C3806" t="s">
        <v>6162</v>
      </c>
      <c r="D3806" t="s">
        <v>6051</v>
      </c>
      <c r="E3806">
        <v>2908</v>
      </c>
      <c r="F3806" t="s">
        <v>5937</v>
      </c>
    </row>
    <row r="3807" spans="1:6" x14ac:dyDescent="0.25">
      <c r="A3807" t="s">
        <v>4602</v>
      </c>
      <c r="B3807" t="s">
        <v>5912</v>
      </c>
      <c r="C3807" t="s">
        <v>6257</v>
      </c>
      <c r="D3807" t="s">
        <v>5947</v>
      </c>
      <c r="E3807">
        <v>48640</v>
      </c>
      <c r="F3807" t="s">
        <v>5927</v>
      </c>
    </row>
    <row r="3808" spans="1:6" x14ac:dyDescent="0.25">
      <c r="A3808" t="s">
        <v>4603</v>
      </c>
      <c r="B3808" t="s">
        <v>5912</v>
      </c>
      <c r="C3808" t="s">
        <v>5968</v>
      </c>
      <c r="D3808" t="s">
        <v>5953</v>
      </c>
      <c r="E3808">
        <v>14609</v>
      </c>
      <c r="F3808" t="s">
        <v>5937</v>
      </c>
    </row>
    <row r="3809" spans="1:6" x14ac:dyDescent="0.25">
      <c r="A3809" t="s">
        <v>4604</v>
      </c>
      <c r="B3809" t="s">
        <v>5912</v>
      </c>
      <c r="C3809" t="s">
        <v>5960</v>
      </c>
      <c r="D3809" t="s">
        <v>5947</v>
      </c>
      <c r="E3809">
        <v>49201</v>
      </c>
      <c r="F3809" t="s">
        <v>5927</v>
      </c>
    </row>
    <row r="3810" spans="1:6" x14ac:dyDescent="0.25">
      <c r="A3810" t="s">
        <v>4605</v>
      </c>
      <c r="B3810" t="s">
        <v>5912</v>
      </c>
      <c r="C3810" t="s">
        <v>6201</v>
      </c>
      <c r="D3810" t="s">
        <v>5959</v>
      </c>
      <c r="E3810">
        <v>23434</v>
      </c>
      <c r="F3810" t="s">
        <v>5915</v>
      </c>
    </row>
    <row r="3811" spans="1:6" x14ac:dyDescent="0.25">
      <c r="A3811" t="s">
        <v>4606</v>
      </c>
      <c r="B3811" t="s">
        <v>5912</v>
      </c>
      <c r="C3811" t="s">
        <v>6019</v>
      </c>
      <c r="D3811" t="s">
        <v>5917</v>
      </c>
      <c r="E3811">
        <v>94513</v>
      </c>
      <c r="F3811" t="s">
        <v>5918</v>
      </c>
    </row>
    <row r="3812" spans="1:6" x14ac:dyDescent="0.25">
      <c r="A3812" t="s">
        <v>4607</v>
      </c>
      <c r="B3812" t="s">
        <v>5912</v>
      </c>
      <c r="C3812" t="s">
        <v>5923</v>
      </c>
      <c r="D3812" t="s">
        <v>5924</v>
      </c>
      <c r="E3812">
        <v>98103</v>
      </c>
      <c r="F3812" t="s">
        <v>5918</v>
      </c>
    </row>
    <row r="3813" spans="1:6" x14ac:dyDescent="0.25">
      <c r="A3813" t="s">
        <v>4608</v>
      </c>
      <c r="B3813" t="s">
        <v>5912</v>
      </c>
      <c r="C3813" t="s">
        <v>5939</v>
      </c>
      <c r="D3813" t="s">
        <v>5926</v>
      </c>
      <c r="E3813">
        <v>77036</v>
      </c>
      <c r="F3813" t="s">
        <v>5927</v>
      </c>
    </row>
    <row r="3814" spans="1:6" x14ac:dyDescent="0.25">
      <c r="A3814" t="s">
        <v>4609</v>
      </c>
      <c r="B3814" t="s">
        <v>5912</v>
      </c>
      <c r="C3814" t="s">
        <v>6056</v>
      </c>
      <c r="D3814" t="s">
        <v>6039</v>
      </c>
      <c r="E3814">
        <v>1841</v>
      </c>
      <c r="F3814" t="s">
        <v>5937</v>
      </c>
    </row>
    <row r="3815" spans="1:6" x14ac:dyDescent="0.25">
      <c r="A3815" t="s">
        <v>4610</v>
      </c>
      <c r="B3815" t="s">
        <v>5912</v>
      </c>
      <c r="C3815" t="s">
        <v>6014</v>
      </c>
      <c r="D3815" t="s">
        <v>5947</v>
      </c>
      <c r="E3815">
        <v>48234</v>
      </c>
      <c r="F3815" t="s">
        <v>5927</v>
      </c>
    </row>
    <row r="3816" spans="1:6" x14ac:dyDescent="0.25">
      <c r="A3816" t="s">
        <v>4611</v>
      </c>
      <c r="B3816" t="s">
        <v>5912</v>
      </c>
      <c r="C3816" t="s">
        <v>5938</v>
      </c>
      <c r="D3816" t="s">
        <v>5931</v>
      </c>
      <c r="E3816">
        <v>84057</v>
      </c>
      <c r="F3816" t="s">
        <v>5918</v>
      </c>
    </row>
    <row r="3817" spans="1:6" x14ac:dyDescent="0.25">
      <c r="A3817" t="s">
        <v>4612</v>
      </c>
      <c r="B3817" t="s">
        <v>5912</v>
      </c>
      <c r="C3817" t="s">
        <v>5935</v>
      </c>
      <c r="D3817" t="s">
        <v>5936</v>
      </c>
      <c r="E3817">
        <v>19120</v>
      </c>
      <c r="F3817" t="s">
        <v>5937</v>
      </c>
    </row>
    <row r="3818" spans="1:6" x14ac:dyDescent="0.25">
      <c r="A3818" t="s">
        <v>4613</v>
      </c>
      <c r="B3818" t="s">
        <v>5912</v>
      </c>
      <c r="C3818" t="s">
        <v>6078</v>
      </c>
      <c r="D3818" t="s">
        <v>5957</v>
      </c>
      <c r="E3818">
        <v>85204</v>
      </c>
      <c r="F3818" t="s">
        <v>5918</v>
      </c>
    </row>
    <row r="3819" spans="1:6" x14ac:dyDescent="0.25">
      <c r="A3819" t="s">
        <v>4614</v>
      </c>
      <c r="B3819" t="s">
        <v>5912</v>
      </c>
      <c r="C3819" t="s">
        <v>6068</v>
      </c>
      <c r="D3819" t="s">
        <v>5922</v>
      </c>
      <c r="E3819">
        <v>28314</v>
      </c>
      <c r="F3819" t="s">
        <v>5915</v>
      </c>
    </row>
    <row r="3820" spans="1:6" x14ac:dyDescent="0.25">
      <c r="A3820" t="s">
        <v>4615</v>
      </c>
      <c r="B3820" t="s">
        <v>5912</v>
      </c>
      <c r="C3820" t="s">
        <v>5916</v>
      </c>
      <c r="D3820" t="s">
        <v>5917</v>
      </c>
      <c r="E3820">
        <v>90032</v>
      </c>
      <c r="F3820" t="s">
        <v>5918</v>
      </c>
    </row>
    <row r="3821" spans="1:6" x14ac:dyDescent="0.25">
      <c r="A3821" t="s">
        <v>4616</v>
      </c>
      <c r="B3821" t="s">
        <v>5912</v>
      </c>
      <c r="C3821" t="s">
        <v>5935</v>
      </c>
      <c r="D3821" t="s">
        <v>5936</v>
      </c>
      <c r="E3821">
        <v>19140</v>
      </c>
      <c r="F3821" t="s">
        <v>5937</v>
      </c>
    </row>
    <row r="3822" spans="1:6" x14ac:dyDescent="0.25">
      <c r="A3822" t="s">
        <v>4617</v>
      </c>
      <c r="B3822" t="s">
        <v>5912</v>
      </c>
      <c r="C3822" t="s">
        <v>6025</v>
      </c>
      <c r="D3822" t="s">
        <v>5974</v>
      </c>
      <c r="E3822">
        <v>80906</v>
      </c>
      <c r="F3822" t="s">
        <v>5918</v>
      </c>
    </row>
    <row r="3823" spans="1:6" x14ac:dyDescent="0.25">
      <c r="A3823" t="s">
        <v>4618</v>
      </c>
      <c r="B3823" t="s">
        <v>5912</v>
      </c>
      <c r="C3823" t="s">
        <v>5916</v>
      </c>
      <c r="D3823" t="s">
        <v>5917</v>
      </c>
      <c r="E3823">
        <v>90032</v>
      </c>
      <c r="F3823" t="s">
        <v>5918</v>
      </c>
    </row>
    <row r="3824" spans="1:6" x14ac:dyDescent="0.25">
      <c r="A3824" t="s">
        <v>4619</v>
      </c>
      <c r="B3824" t="s">
        <v>5912</v>
      </c>
      <c r="C3824" t="s">
        <v>5952</v>
      </c>
      <c r="D3824" t="s">
        <v>5953</v>
      </c>
      <c r="E3824">
        <v>10009</v>
      </c>
      <c r="F3824" t="s">
        <v>5937</v>
      </c>
    </row>
    <row r="3825" spans="1:6" x14ac:dyDescent="0.25">
      <c r="A3825" t="s">
        <v>4620</v>
      </c>
      <c r="B3825" t="s">
        <v>5912</v>
      </c>
      <c r="C3825" t="s">
        <v>5932</v>
      </c>
      <c r="D3825" t="s">
        <v>5917</v>
      </c>
      <c r="E3825">
        <v>94109</v>
      </c>
      <c r="F3825" t="s">
        <v>5918</v>
      </c>
    </row>
    <row r="3826" spans="1:6" x14ac:dyDescent="0.25">
      <c r="A3826" t="s">
        <v>4621</v>
      </c>
      <c r="B3826" t="s">
        <v>5912</v>
      </c>
      <c r="C3826" t="s">
        <v>6037</v>
      </c>
      <c r="D3826" t="s">
        <v>5926</v>
      </c>
      <c r="E3826">
        <v>78745</v>
      </c>
      <c r="F3826" t="s">
        <v>5927</v>
      </c>
    </row>
    <row r="3827" spans="1:6" x14ac:dyDescent="0.25">
      <c r="A3827" t="s">
        <v>4622</v>
      </c>
      <c r="B3827" t="s">
        <v>5912</v>
      </c>
      <c r="C3827" t="s">
        <v>6093</v>
      </c>
      <c r="D3827" t="s">
        <v>5980</v>
      </c>
      <c r="E3827">
        <v>44105</v>
      </c>
      <c r="F3827" t="s">
        <v>5937</v>
      </c>
    </row>
    <row r="3828" spans="1:6" x14ac:dyDescent="0.25">
      <c r="A3828" t="s">
        <v>4623</v>
      </c>
      <c r="B3828" t="s">
        <v>5912</v>
      </c>
      <c r="C3828" t="s">
        <v>5952</v>
      </c>
      <c r="D3828" t="s">
        <v>5953</v>
      </c>
      <c r="E3828">
        <v>10009</v>
      </c>
      <c r="F3828" t="s">
        <v>5937</v>
      </c>
    </row>
    <row r="3829" spans="1:6" x14ac:dyDescent="0.25">
      <c r="A3829" t="s">
        <v>4624</v>
      </c>
      <c r="B3829" t="s">
        <v>5912</v>
      </c>
      <c r="C3829" t="s">
        <v>6193</v>
      </c>
      <c r="D3829" t="s">
        <v>5926</v>
      </c>
      <c r="E3829">
        <v>79907</v>
      </c>
      <c r="F3829" t="s">
        <v>5927</v>
      </c>
    </row>
    <row r="3830" spans="1:6" x14ac:dyDescent="0.25">
      <c r="A3830" t="s">
        <v>4625</v>
      </c>
      <c r="B3830" t="s">
        <v>5912</v>
      </c>
      <c r="C3830" t="s">
        <v>6276</v>
      </c>
      <c r="D3830" t="s">
        <v>5920</v>
      </c>
      <c r="E3830">
        <v>32303</v>
      </c>
      <c r="F3830" t="s">
        <v>5915</v>
      </c>
    </row>
    <row r="3831" spans="1:6" x14ac:dyDescent="0.25">
      <c r="A3831" t="s">
        <v>4626</v>
      </c>
      <c r="B3831" t="s">
        <v>5912</v>
      </c>
      <c r="C3831" t="s">
        <v>5923</v>
      </c>
      <c r="D3831" t="s">
        <v>5924</v>
      </c>
      <c r="E3831">
        <v>98103</v>
      </c>
      <c r="F3831" t="s">
        <v>5918</v>
      </c>
    </row>
    <row r="3832" spans="1:6" x14ac:dyDescent="0.25">
      <c r="A3832" t="s">
        <v>4627</v>
      </c>
      <c r="B3832" t="s">
        <v>5912</v>
      </c>
      <c r="C3832" t="s">
        <v>6009</v>
      </c>
      <c r="D3832" t="s">
        <v>5926</v>
      </c>
      <c r="E3832">
        <v>75220</v>
      </c>
      <c r="F3832" t="s">
        <v>5927</v>
      </c>
    </row>
    <row r="3833" spans="1:6" x14ac:dyDescent="0.25">
      <c r="A3833" t="s">
        <v>4628</v>
      </c>
      <c r="B3833" t="s">
        <v>5912</v>
      </c>
      <c r="C3833" t="s">
        <v>5939</v>
      </c>
      <c r="D3833" t="s">
        <v>5926</v>
      </c>
      <c r="E3833">
        <v>77070</v>
      </c>
      <c r="F3833" t="s">
        <v>5927</v>
      </c>
    </row>
    <row r="3834" spans="1:6" x14ac:dyDescent="0.25">
      <c r="A3834" t="s">
        <v>4629</v>
      </c>
      <c r="B3834" t="s">
        <v>5912</v>
      </c>
      <c r="C3834" t="s">
        <v>5958</v>
      </c>
      <c r="D3834" t="s">
        <v>5980</v>
      </c>
      <c r="E3834">
        <v>45503</v>
      </c>
      <c r="F3834" t="s">
        <v>5937</v>
      </c>
    </row>
    <row r="3835" spans="1:6" x14ac:dyDescent="0.25">
      <c r="A3835" t="s">
        <v>4630</v>
      </c>
      <c r="B3835" t="s">
        <v>5912</v>
      </c>
      <c r="C3835" t="s">
        <v>5923</v>
      </c>
      <c r="D3835" t="s">
        <v>5924</v>
      </c>
      <c r="E3835">
        <v>98103</v>
      </c>
      <c r="F3835" t="s">
        <v>5918</v>
      </c>
    </row>
    <row r="3836" spans="1:6" x14ac:dyDescent="0.25">
      <c r="A3836" t="s">
        <v>4631</v>
      </c>
      <c r="B3836" t="s">
        <v>5912</v>
      </c>
      <c r="C3836" t="s">
        <v>5923</v>
      </c>
      <c r="D3836" t="s">
        <v>5924</v>
      </c>
      <c r="E3836">
        <v>98105</v>
      </c>
      <c r="F3836" t="s">
        <v>5918</v>
      </c>
    </row>
    <row r="3837" spans="1:6" x14ac:dyDescent="0.25">
      <c r="A3837" t="s">
        <v>4632</v>
      </c>
      <c r="B3837" t="s">
        <v>5912</v>
      </c>
      <c r="C3837" t="s">
        <v>5952</v>
      </c>
      <c r="D3837" t="s">
        <v>5953</v>
      </c>
      <c r="E3837">
        <v>10024</v>
      </c>
      <c r="F3837" t="s">
        <v>5937</v>
      </c>
    </row>
    <row r="3838" spans="1:6" x14ac:dyDescent="0.25">
      <c r="A3838" t="s">
        <v>4633</v>
      </c>
      <c r="B3838" t="s">
        <v>5912</v>
      </c>
      <c r="C3838" t="s">
        <v>5975</v>
      </c>
      <c r="D3838" t="s">
        <v>5922</v>
      </c>
      <c r="E3838">
        <v>28205</v>
      </c>
      <c r="F3838" t="s">
        <v>5915</v>
      </c>
    </row>
    <row r="3839" spans="1:6" x14ac:dyDescent="0.25">
      <c r="A3839" t="s">
        <v>4634</v>
      </c>
      <c r="B3839" t="s">
        <v>5912</v>
      </c>
      <c r="C3839" t="s">
        <v>6205</v>
      </c>
      <c r="D3839" t="s">
        <v>6120</v>
      </c>
      <c r="E3839">
        <v>21215</v>
      </c>
      <c r="F3839" t="s">
        <v>5937</v>
      </c>
    </row>
    <row r="3840" spans="1:6" x14ac:dyDescent="0.25">
      <c r="A3840" t="s">
        <v>4635</v>
      </c>
      <c r="B3840" t="s">
        <v>5912</v>
      </c>
      <c r="C3840" t="s">
        <v>5932</v>
      </c>
      <c r="D3840" t="s">
        <v>5917</v>
      </c>
      <c r="E3840">
        <v>94110</v>
      </c>
      <c r="F3840" t="s">
        <v>5918</v>
      </c>
    </row>
    <row r="3841" spans="1:6" x14ac:dyDescent="0.25">
      <c r="A3841" t="s">
        <v>4636</v>
      </c>
      <c r="B3841" t="s">
        <v>5912</v>
      </c>
      <c r="C3841" t="s">
        <v>6043</v>
      </c>
      <c r="D3841" t="s">
        <v>5957</v>
      </c>
      <c r="E3841">
        <v>85705</v>
      </c>
      <c r="F3841" t="s">
        <v>5918</v>
      </c>
    </row>
    <row r="3842" spans="1:6" x14ac:dyDescent="0.25">
      <c r="A3842" t="s">
        <v>4637</v>
      </c>
      <c r="B3842" t="s">
        <v>5912</v>
      </c>
      <c r="C3842" t="s">
        <v>5916</v>
      </c>
      <c r="D3842" t="s">
        <v>5917</v>
      </c>
      <c r="E3842">
        <v>90036</v>
      </c>
      <c r="F3842" t="s">
        <v>5918</v>
      </c>
    </row>
    <row r="3843" spans="1:6" x14ac:dyDescent="0.25">
      <c r="A3843" t="s">
        <v>4638</v>
      </c>
      <c r="B3843" t="s">
        <v>5912</v>
      </c>
      <c r="C3843" t="s">
        <v>6379</v>
      </c>
      <c r="D3843" t="s">
        <v>6001</v>
      </c>
      <c r="E3843">
        <v>6708</v>
      </c>
      <c r="F3843" t="s">
        <v>5937</v>
      </c>
    </row>
    <row r="3844" spans="1:6" x14ac:dyDescent="0.25">
      <c r="A3844" t="s">
        <v>4639</v>
      </c>
      <c r="B3844" t="s">
        <v>5912</v>
      </c>
      <c r="C3844" t="s">
        <v>5955</v>
      </c>
      <c r="D3844" t="s">
        <v>5942</v>
      </c>
      <c r="E3844">
        <v>60610</v>
      </c>
      <c r="F3844" t="s">
        <v>5927</v>
      </c>
    </row>
    <row r="3845" spans="1:6" x14ac:dyDescent="0.25">
      <c r="A3845" t="s">
        <v>4640</v>
      </c>
      <c r="B3845" t="s">
        <v>5912</v>
      </c>
      <c r="C3845" t="s">
        <v>6033</v>
      </c>
      <c r="D3845" t="s">
        <v>5953</v>
      </c>
      <c r="E3845">
        <v>11561</v>
      </c>
      <c r="F3845" t="s">
        <v>5937</v>
      </c>
    </row>
    <row r="3846" spans="1:6" x14ac:dyDescent="0.25">
      <c r="A3846" t="s">
        <v>4641</v>
      </c>
      <c r="B3846" t="s">
        <v>5912</v>
      </c>
      <c r="C3846" t="s">
        <v>6029</v>
      </c>
      <c r="D3846" t="s">
        <v>5959</v>
      </c>
      <c r="E3846">
        <v>22204</v>
      </c>
      <c r="F3846" t="s">
        <v>5915</v>
      </c>
    </row>
    <row r="3847" spans="1:6" x14ac:dyDescent="0.25">
      <c r="A3847" t="s">
        <v>4642</v>
      </c>
      <c r="B3847" t="s">
        <v>5912</v>
      </c>
      <c r="C3847" t="s">
        <v>6061</v>
      </c>
      <c r="D3847" t="s">
        <v>5922</v>
      </c>
      <c r="E3847">
        <v>28540</v>
      </c>
      <c r="F3847" t="s">
        <v>5915</v>
      </c>
    </row>
    <row r="3848" spans="1:6" x14ac:dyDescent="0.25">
      <c r="A3848" t="s">
        <v>4643</v>
      </c>
      <c r="B3848" t="s">
        <v>5912</v>
      </c>
      <c r="C3848" t="s">
        <v>5979</v>
      </c>
      <c r="D3848" t="s">
        <v>5980</v>
      </c>
      <c r="E3848">
        <v>43229</v>
      </c>
      <c r="F3848" t="s">
        <v>5937</v>
      </c>
    </row>
    <row r="3849" spans="1:6" x14ac:dyDescent="0.25">
      <c r="A3849" t="s">
        <v>4644</v>
      </c>
      <c r="B3849" t="s">
        <v>5912</v>
      </c>
      <c r="C3849" t="s">
        <v>5975</v>
      </c>
      <c r="D3849" t="s">
        <v>5922</v>
      </c>
      <c r="E3849">
        <v>28205</v>
      </c>
      <c r="F3849" t="s">
        <v>5915</v>
      </c>
    </row>
    <row r="3850" spans="1:6" x14ac:dyDescent="0.25">
      <c r="A3850" t="s">
        <v>4645</v>
      </c>
      <c r="B3850" t="s">
        <v>5912</v>
      </c>
      <c r="C3850" t="s">
        <v>6155</v>
      </c>
      <c r="D3850" t="s">
        <v>5953</v>
      </c>
      <c r="E3850">
        <v>14215</v>
      </c>
      <c r="F3850" t="s">
        <v>5937</v>
      </c>
    </row>
    <row r="3851" spans="1:6" x14ac:dyDescent="0.25">
      <c r="A3851" t="s">
        <v>4646</v>
      </c>
      <c r="B3851" t="s">
        <v>5912</v>
      </c>
      <c r="C3851" t="s">
        <v>5939</v>
      </c>
      <c r="D3851" t="s">
        <v>5926</v>
      </c>
      <c r="E3851">
        <v>77041</v>
      </c>
      <c r="F3851" t="s">
        <v>5927</v>
      </c>
    </row>
    <row r="3852" spans="1:6" x14ac:dyDescent="0.25">
      <c r="A3852" t="s">
        <v>4647</v>
      </c>
      <c r="B3852" t="s">
        <v>5912</v>
      </c>
      <c r="C3852" t="s">
        <v>5961</v>
      </c>
      <c r="D3852" t="s">
        <v>5962</v>
      </c>
      <c r="E3852">
        <v>38109</v>
      </c>
      <c r="F3852" t="s">
        <v>5915</v>
      </c>
    </row>
    <row r="3853" spans="1:6" x14ac:dyDescent="0.25">
      <c r="A3853" t="s">
        <v>4648</v>
      </c>
      <c r="B3853" t="s">
        <v>5912</v>
      </c>
      <c r="C3853" t="s">
        <v>6200</v>
      </c>
      <c r="D3853" t="s">
        <v>5926</v>
      </c>
      <c r="E3853">
        <v>75023</v>
      </c>
      <c r="F3853" t="s">
        <v>5927</v>
      </c>
    </row>
    <row r="3854" spans="1:6" x14ac:dyDescent="0.25">
      <c r="A3854" t="s">
        <v>4649</v>
      </c>
      <c r="B3854" t="s">
        <v>5912</v>
      </c>
      <c r="C3854" t="s">
        <v>6082</v>
      </c>
      <c r="D3854" t="s">
        <v>5971</v>
      </c>
      <c r="E3854">
        <v>97301</v>
      </c>
      <c r="F3854" t="s">
        <v>5918</v>
      </c>
    </row>
    <row r="3855" spans="1:6" x14ac:dyDescent="0.25">
      <c r="A3855" t="s">
        <v>4650</v>
      </c>
      <c r="B3855" t="s">
        <v>5912</v>
      </c>
      <c r="C3855" t="s">
        <v>5979</v>
      </c>
      <c r="D3855" t="s">
        <v>6040</v>
      </c>
      <c r="E3855">
        <v>31907</v>
      </c>
      <c r="F3855" t="s">
        <v>5915</v>
      </c>
    </row>
    <row r="3856" spans="1:6" x14ac:dyDescent="0.25">
      <c r="A3856" t="s">
        <v>4651</v>
      </c>
      <c r="B3856" t="s">
        <v>5912</v>
      </c>
      <c r="C3856" t="s">
        <v>5966</v>
      </c>
      <c r="D3856" t="s">
        <v>6120</v>
      </c>
      <c r="E3856">
        <v>21044</v>
      </c>
      <c r="F3856" t="s">
        <v>5937</v>
      </c>
    </row>
    <row r="3857" spans="1:6" x14ac:dyDescent="0.25">
      <c r="A3857" t="s">
        <v>4652</v>
      </c>
      <c r="B3857" t="s">
        <v>5912</v>
      </c>
      <c r="C3857" t="s">
        <v>5970</v>
      </c>
      <c r="D3857" t="s">
        <v>5971</v>
      </c>
      <c r="E3857">
        <v>97206</v>
      </c>
      <c r="F3857" t="s">
        <v>5918</v>
      </c>
    </row>
    <row r="3858" spans="1:6" x14ac:dyDescent="0.25">
      <c r="A3858" t="s">
        <v>4653</v>
      </c>
      <c r="B3858" t="s">
        <v>5912</v>
      </c>
      <c r="C3858" t="s">
        <v>6276</v>
      </c>
      <c r="D3858" t="s">
        <v>5920</v>
      </c>
      <c r="E3858">
        <v>32303</v>
      </c>
      <c r="F3858" t="s">
        <v>5915</v>
      </c>
    </row>
    <row r="3859" spans="1:6" x14ac:dyDescent="0.25">
      <c r="A3859" t="s">
        <v>4654</v>
      </c>
      <c r="B3859" t="s">
        <v>5912</v>
      </c>
      <c r="C3859" t="s">
        <v>6126</v>
      </c>
      <c r="D3859" t="s">
        <v>5917</v>
      </c>
      <c r="E3859">
        <v>92503</v>
      </c>
      <c r="F3859" t="s">
        <v>5918</v>
      </c>
    </row>
    <row r="3860" spans="1:6" x14ac:dyDescent="0.25">
      <c r="A3860" t="s">
        <v>4655</v>
      </c>
      <c r="B3860" t="s">
        <v>5912</v>
      </c>
      <c r="C3860" t="s">
        <v>6107</v>
      </c>
      <c r="D3860" t="s">
        <v>5980</v>
      </c>
      <c r="E3860">
        <v>43130</v>
      </c>
      <c r="F3860" t="s">
        <v>5937</v>
      </c>
    </row>
    <row r="3861" spans="1:6" x14ac:dyDescent="0.25">
      <c r="A3861" t="s">
        <v>4656</v>
      </c>
      <c r="B3861" t="s">
        <v>5912</v>
      </c>
      <c r="C3861" t="s">
        <v>5932</v>
      </c>
      <c r="D3861" t="s">
        <v>5917</v>
      </c>
      <c r="E3861">
        <v>94109</v>
      </c>
      <c r="F3861" t="s">
        <v>5918</v>
      </c>
    </row>
    <row r="3862" spans="1:6" x14ac:dyDescent="0.25">
      <c r="A3862" t="s">
        <v>4657</v>
      </c>
      <c r="B3862" t="s">
        <v>5912</v>
      </c>
      <c r="C3862" t="s">
        <v>6392</v>
      </c>
      <c r="D3862" t="s">
        <v>5917</v>
      </c>
      <c r="E3862">
        <v>92553</v>
      </c>
      <c r="F3862" t="s">
        <v>5918</v>
      </c>
    </row>
    <row r="3863" spans="1:6" x14ac:dyDescent="0.25">
      <c r="A3863" t="s">
        <v>4658</v>
      </c>
      <c r="B3863" t="s">
        <v>5912</v>
      </c>
      <c r="C3863" t="s">
        <v>6227</v>
      </c>
      <c r="D3863" t="s">
        <v>5959</v>
      </c>
      <c r="E3863">
        <v>23320</v>
      </c>
      <c r="F3863" t="s">
        <v>5915</v>
      </c>
    </row>
    <row r="3864" spans="1:6" x14ac:dyDescent="0.25">
      <c r="A3864" t="s">
        <v>4659</v>
      </c>
      <c r="B3864" t="s">
        <v>5912</v>
      </c>
      <c r="C3864" t="s">
        <v>5955</v>
      </c>
      <c r="D3864" t="s">
        <v>5942</v>
      </c>
      <c r="E3864">
        <v>60623</v>
      </c>
      <c r="F3864" t="s">
        <v>5927</v>
      </c>
    </row>
    <row r="3865" spans="1:6" x14ac:dyDescent="0.25">
      <c r="A3865" t="s">
        <v>4660</v>
      </c>
      <c r="B3865" t="s">
        <v>5912</v>
      </c>
      <c r="C3865" t="s">
        <v>5975</v>
      </c>
      <c r="D3865" t="s">
        <v>5922</v>
      </c>
      <c r="E3865">
        <v>28205</v>
      </c>
      <c r="F3865" t="s">
        <v>5915</v>
      </c>
    </row>
    <row r="3866" spans="1:6" x14ac:dyDescent="0.25">
      <c r="A3866" t="s">
        <v>4661</v>
      </c>
      <c r="B3866" t="s">
        <v>5912</v>
      </c>
      <c r="C3866" t="s">
        <v>5952</v>
      </c>
      <c r="D3866" t="s">
        <v>5953</v>
      </c>
      <c r="E3866">
        <v>10009</v>
      </c>
      <c r="F3866" t="s">
        <v>5937</v>
      </c>
    </row>
    <row r="3867" spans="1:6" x14ac:dyDescent="0.25">
      <c r="A3867" t="s">
        <v>4662</v>
      </c>
      <c r="B3867" t="s">
        <v>5912</v>
      </c>
      <c r="C3867" t="s">
        <v>5955</v>
      </c>
      <c r="D3867" t="s">
        <v>5942</v>
      </c>
      <c r="E3867">
        <v>60653</v>
      </c>
      <c r="F3867" t="s">
        <v>5927</v>
      </c>
    </row>
    <row r="3868" spans="1:6" x14ac:dyDescent="0.25">
      <c r="A3868" t="s">
        <v>4663</v>
      </c>
      <c r="B3868" t="s">
        <v>5912</v>
      </c>
      <c r="C3868" t="s">
        <v>5935</v>
      </c>
      <c r="D3868" t="s">
        <v>5936</v>
      </c>
      <c r="E3868">
        <v>19120</v>
      </c>
      <c r="F3868" t="s">
        <v>5937</v>
      </c>
    </row>
    <row r="3869" spans="1:6" x14ac:dyDescent="0.25">
      <c r="A3869" t="s">
        <v>4664</v>
      </c>
      <c r="B3869" t="s">
        <v>5912</v>
      </c>
      <c r="C3869" t="s">
        <v>5955</v>
      </c>
      <c r="D3869" t="s">
        <v>5942</v>
      </c>
      <c r="E3869">
        <v>60623</v>
      </c>
      <c r="F3869" t="s">
        <v>5927</v>
      </c>
    </row>
    <row r="3870" spans="1:6" x14ac:dyDescent="0.25">
      <c r="A3870" t="s">
        <v>4665</v>
      </c>
      <c r="B3870" t="s">
        <v>5912</v>
      </c>
      <c r="C3870" t="s">
        <v>6009</v>
      </c>
      <c r="D3870" t="s">
        <v>5926</v>
      </c>
      <c r="E3870">
        <v>75217</v>
      </c>
      <c r="F3870" t="s">
        <v>5927</v>
      </c>
    </row>
    <row r="3871" spans="1:6" x14ac:dyDescent="0.25">
      <c r="A3871" t="s">
        <v>4666</v>
      </c>
      <c r="B3871" t="s">
        <v>5912</v>
      </c>
      <c r="C3871" t="s">
        <v>6048</v>
      </c>
      <c r="D3871" t="s">
        <v>6049</v>
      </c>
      <c r="E3871">
        <v>89115</v>
      </c>
      <c r="F3871" t="s">
        <v>5918</v>
      </c>
    </row>
    <row r="3872" spans="1:6" x14ac:dyDescent="0.25">
      <c r="A3872" t="s">
        <v>4667</v>
      </c>
      <c r="B3872" t="s">
        <v>5912</v>
      </c>
      <c r="C3872" t="s">
        <v>6065</v>
      </c>
      <c r="D3872" t="s">
        <v>5926</v>
      </c>
      <c r="E3872">
        <v>79109</v>
      </c>
      <c r="F3872" t="s">
        <v>5927</v>
      </c>
    </row>
    <row r="3873" spans="1:6" x14ac:dyDescent="0.25">
      <c r="A3873" t="s">
        <v>4668</v>
      </c>
      <c r="B3873" t="s">
        <v>5912</v>
      </c>
      <c r="C3873" t="s">
        <v>6166</v>
      </c>
      <c r="D3873" t="s">
        <v>6001</v>
      </c>
      <c r="E3873">
        <v>6457</v>
      </c>
      <c r="F3873" t="s">
        <v>5937</v>
      </c>
    </row>
    <row r="3874" spans="1:6" x14ac:dyDescent="0.25">
      <c r="A3874" t="s">
        <v>4669</v>
      </c>
      <c r="B3874" t="s">
        <v>5912</v>
      </c>
      <c r="C3874" t="s">
        <v>5952</v>
      </c>
      <c r="D3874" t="s">
        <v>5953</v>
      </c>
      <c r="E3874">
        <v>10035</v>
      </c>
      <c r="F3874" t="s">
        <v>5937</v>
      </c>
    </row>
    <row r="3875" spans="1:6" x14ac:dyDescent="0.25">
      <c r="A3875" t="s">
        <v>4670</v>
      </c>
      <c r="B3875" t="s">
        <v>5912</v>
      </c>
      <c r="C3875" t="s">
        <v>5935</v>
      </c>
      <c r="D3875" t="s">
        <v>5936</v>
      </c>
      <c r="E3875">
        <v>19120</v>
      </c>
      <c r="F3875" t="s">
        <v>5937</v>
      </c>
    </row>
    <row r="3876" spans="1:6" x14ac:dyDescent="0.25">
      <c r="A3876" t="s">
        <v>4671</v>
      </c>
      <c r="B3876" t="s">
        <v>5912</v>
      </c>
      <c r="C3876" t="s">
        <v>6158</v>
      </c>
      <c r="D3876" t="s">
        <v>5917</v>
      </c>
      <c r="E3876">
        <v>93727</v>
      </c>
      <c r="F3876" t="s">
        <v>5918</v>
      </c>
    </row>
    <row r="3877" spans="1:6" x14ac:dyDescent="0.25">
      <c r="A3877" t="s">
        <v>4672</v>
      </c>
      <c r="B3877" t="s">
        <v>5912</v>
      </c>
      <c r="C3877" t="s">
        <v>5990</v>
      </c>
      <c r="D3877" t="s">
        <v>5962</v>
      </c>
      <c r="E3877">
        <v>37064</v>
      </c>
      <c r="F3877" t="s">
        <v>5915</v>
      </c>
    </row>
    <row r="3878" spans="1:6" x14ac:dyDescent="0.25">
      <c r="A3878" t="s">
        <v>4673</v>
      </c>
      <c r="B3878" t="s">
        <v>5912</v>
      </c>
      <c r="C3878" t="s">
        <v>6211</v>
      </c>
      <c r="D3878" t="s">
        <v>5922</v>
      </c>
      <c r="E3878">
        <v>27604</v>
      </c>
      <c r="F3878" t="s">
        <v>5915</v>
      </c>
    </row>
    <row r="3879" spans="1:6" x14ac:dyDescent="0.25">
      <c r="A3879" t="s">
        <v>4674</v>
      </c>
      <c r="B3879" t="s">
        <v>5912</v>
      </c>
      <c r="C3879" t="s">
        <v>6140</v>
      </c>
      <c r="D3879" t="s">
        <v>6120</v>
      </c>
      <c r="E3879">
        <v>20735</v>
      </c>
      <c r="F3879" t="s">
        <v>5937</v>
      </c>
    </row>
    <row r="3880" spans="1:6" x14ac:dyDescent="0.25">
      <c r="A3880" t="s">
        <v>4675</v>
      </c>
      <c r="B3880" t="s">
        <v>5912</v>
      </c>
      <c r="C3880" t="s">
        <v>5916</v>
      </c>
      <c r="D3880" t="s">
        <v>5917</v>
      </c>
      <c r="E3880">
        <v>90049</v>
      </c>
      <c r="F3880" t="s">
        <v>5918</v>
      </c>
    </row>
    <row r="3881" spans="1:6" x14ac:dyDescent="0.25">
      <c r="A3881" t="s">
        <v>4676</v>
      </c>
      <c r="B3881" t="s">
        <v>5912</v>
      </c>
      <c r="C3881" t="s">
        <v>6183</v>
      </c>
      <c r="D3881" t="s">
        <v>6049</v>
      </c>
      <c r="E3881">
        <v>89031</v>
      </c>
      <c r="F3881" t="s">
        <v>5918</v>
      </c>
    </row>
    <row r="3882" spans="1:6" x14ac:dyDescent="0.25">
      <c r="A3882" t="s">
        <v>4677</v>
      </c>
      <c r="B3882" t="s">
        <v>5912</v>
      </c>
      <c r="C3882" t="s">
        <v>5932</v>
      </c>
      <c r="D3882" t="s">
        <v>5917</v>
      </c>
      <c r="E3882">
        <v>94109</v>
      </c>
      <c r="F3882" t="s">
        <v>5918</v>
      </c>
    </row>
    <row r="3883" spans="1:6" x14ac:dyDescent="0.25">
      <c r="A3883" t="s">
        <v>4678</v>
      </c>
      <c r="B3883" t="s">
        <v>5912</v>
      </c>
      <c r="C3883" t="s">
        <v>6357</v>
      </c>
      <c r="D3883" t="s">
        <v>6051</v>
      </c>
      <c r="E3883">
        <v>2920</v>
      </c>
      <c r="F3883" t="s">
        <v>5937</v>
      </c>
    </row>
    <row r="3884" spans="1:6" x14ac:dyDescent="0.25">
      <c r="A3884" t="s">
        <v>4679</v>
      </c>
      <c r="B3884" t="s">
        <v>5912</v>
      </c>
      <c r="C3884" t="s">
        <v>5960</v>
      </c>
      <c r="D3884" t="s">
        <v>5962</v>
      </c>
      <c r="E3884">
        <v>38301</v>
      </c>
      <c r="F3884" t="s">
        <v>5915</v>
      </c>
    </row>
    <row r="3885" spans="1:6" x14ac:dyDescent="0.25">
      <c r="A3885" t="s">
        <v>4680</v>
      </c>
      <c r="B3885" t="s">
        <v>5912</v>
      </c>
      <c r="C3885" t="s">
        <v>5989</v>
      </c>
      <c r="D3885" t="s">
        <v>5949</v>
      </c>
      <c r="E3885">
        <v>19711</v>
      </c>
      <c r="F3885" t="s">
        <v>5937</v>
      </c>
    </row>
    <row r="3886" spans="1:6" x14ac:dyDescent="0.25">
      <c r="A3886" t="s">
        <v>4681</v>
      </c>
      <c r="B3886" t="s">
        <v>5912</v>
      </c>
      <c r="C3886" t="s">
        <v>5916</v>
      </c>
      <c r="D3886" t="s">
        <v>5917</v>
      </c>
      <c r="E3886">
        <v>90036</v>
      </c>
      <c r="F3886" t="s">
        <v>5918</v>
      </c>
    </row>
    <row r="3887" spans="1:6" x14ac:dyDescent="0.25">
      <c r="A3887" t="s">
        <v>4682</v>
      </c>
      <c r="B3887" t="s">
        <v>5912</v>
      </c>
      <c r="C3887" t="s">
        <v>6373</v>
      </c>
      <c r="D3887" t="s">
        <v>5953</v>
      </c>
      <c r="E3887">
        <v>13440</v>
      </c>
      <c r="F3887" t="s">
        <v>5937</v>
      </c>
    </row>
    <row r="3888" spans="1:6" x14ac:dyDescent="0.25">
      <c r="A3888" t="s">
        <v>4683</v>
      </c>
      <c r="B3888" t="s">
        <v>5912</v>
      </c>
      <c r="C3888" t="s">
        <v>5955</v>
      </c>
      <c r="D3888" t="s">
        <v>5942</v>
      </c>
      <c r="E3888">
        <v>60610</v>
      </c>
      <c r="F3888" t="s">
        <v>5927</v>
      </c>
    </row>
    <row r="3889" spans="1:6" x14ac:dyDescent="0.25">
      <c r="A3889" t="s">
        <v>4684</v>
      </c>
      <c r="B3889" t="s">
        <v>5912</v>
      </c>
      <c r="C3889" t="s">
        <v>6018</v>
      </c>
      <c r="D3889" t="s">
        <v>5917</v>
      </c>
      <c r="E3889">
        <v>92105</v>
      </c>
      <c r="F3889" t="s">
        <v>5918</v>
      </c>
    </row>
    <row r="3890" spans="1:6" x14ac:dyDescent="0.25">
      <c r="A3890" t="s">
        <v>4685</v>
      </c>
      <c r="B3890" t="s">
        <v>5912</v>
      </c>
      <c r="C3890" t="s">
        <v>5939</v>
      </c>
      <c r="D3890" t="s">
        <v>5926</v>
      </c>
      <c r="E3890">
        <v>77036</v>
      </c>
      <c r="F3890" t="s">
        <v>5927</v>
      </c>
    </row>
    <row r="3891" spans="1:6" x14ac:dyDescent="0.25">
      <c r="A3891" t="s">
        <v>4686</v>
      </c>
      <c r="B3891" t="s">
        <v>5912</v>
      </c>
      <c r="C3891" t="s">
        <v>6451</v>
      </c>
      <c r="D3891" t="s">
        <v>5920</v>
      </c>
      <c r="E3891">
        <v>33407</v>
      </c>
      <c r="F3891" t="s">
        <v>5915</v>
      </c>
    </row>
    <row r="3892" spans="1:6" x14ac:dyDescent="0.25">
      <c r="A3892" t="s">
        <v>4687</v>
      </c>
      <c r="B3892" t="s">
        <v>5912</v>
      </c>
      <c r="C3892" t="s">
        <v>5916</v>
      </c>
      <c r="D3892" t="s">
        <v>5917</v>
      </c>
      <c r="E3892">
        <v>90045</v>
      </c>
      <c r="F3892" t="s">
        <v>5918</v>
      </c>
    </row>
    <row r="3893" spans="1:6" x14ac:dyDescent="0.25">
      <c r="A3893" t="s">
        <v>4688</v>
      </c>
      <c r="B3893" t="s">
        <v>5912</v>
      </c>
      <c r="C3893" t="s">
        <v>5923</v>
      </c>
      <c r="D3893" t="s">
        <v>5924</v>
      </c>
      <c r="E3893">
        <v>98103</v>
      </c>
      <c r="F3893" t="s">
        <v>5918</v>
      </c>
    </row>
    <row r="3894" spans="1:6" x14ac:dyDescent="0.25">
      <c r="A3894" t="s">
        <v>4689</v>
      </c>
      <c r="B3894" t="s">
        <v>5912</v>
      </c>
      <c r="C3894" t="s">
        <v>6046</v>
      </c>
      <c r="D3894" t="s">
        <v>5978</v>
      </c>
      <c r="E3894">
        <v>50315</v>
      </c>
      <c r="F3894" t="s">
        <v>5927</v>
      </c>
    </row>
    <row r="3895" spans="1:6" x14ac:dyDescent="0.25">
      <c r="A3895" t="s">
        <v>4690</v>
      </c>
      <c r="B3895" t="s">
        <v>5912</v>
      </c>
      <c r="C3895" t="s">
        <v>5952</v>
      </c>
      <c r="D3895" t="s">
        <v>5953</v>
      </c>
      <c r="E3895">
        <v>10024</v>
      </c>
      <c r="F3895" t="s">
        <v>5937</v>
      </c>
    </row>
    <row r="3896" spans="1:6" x14ac:dyDescent="0.25">
      <c r="A3896" t="s">
        <v>4691</v>
      </c>
      <c r="B3896" t="s">
        <v>5912</v>
      </c>
      <c r="C3896" t="s">
        <v>6029</v>
      </c>
      <c r="D3896" t="s">
        <v>5959</v>
      </c>
      <c r="E3896">
        <v>22204</v>
      </c>
      <c r="F3896" t="s">
        <v>5915</v>
      </c>
    </row>
    <row r="3897" spans="1:6" x14ac:dyDescent="0.25">
      <c r="A3897" t="s">
        <v>4692</v>
      </c>
      <c r="B3897" t="s">
        <v>5912</v>
      </c>
      <c r="C3897" t="s">
        <v>6304</v>
      </c>
      <c r="D3897" t="s">
        <v>5926</v>
      </c>
      <c r="E3897">
        <v>78577</v>
      </c>
      <c r="F3897" t="s">
        <v>5927</v>
      </c>
    </row>
    <row r="3898" spans="1:6" x14ac:dyDescent="0.25">
      <c r="A3898" t="s">
        <v>4693</v>
      </c>
      <c r="B3898" t="s">
        <v>5912</v>
      </c>
      <c r="C3898" t="s">
        <v>6029</v>
      </c>
      <c r="D3898" t="s">
        <v>5959</v>
      </c>
      <c r="E3898">
        <v>22204</v>
      </c>
      <c r="F3898" t="s">
        <v>5915</v>
      </c>
    </row>
    <row r="3899" spans="1:6" x14ac:dyDescent="0.25">
      <c r="A3899" t="s">
        <v>4694</v>
      </c>
      <c r="B3899" t="s">
        <v>5912</v>
      </c>
      <c r="C3899" t="s">
        <v>5939</v>
      </c>
      <c r="D3899" t="s">
        <v>5926</v>
      </c>
      <c r="E3899">
        <v>77070</v>
      </c>
      <c r="F3899" t="s">
        <v>5927</v>
      </c>
    </row>
    <row r="3900" spans="1:6" x14ac:dyDescent="0.25">
      <c r="A3900" t="s">
        <v>4695</v>
      </c>
      <c r="B3900" t="s">
        <v>5912</v>
      </c>
      <c r="C3900" t="s">
        <v>6175</v>
      </c>
      <c r="D3900" t="s">
        <v>5926</v>
      </c>
      <c r="E3900">
        <v>75061</v>
      </c>
      <c r="F3900" t="s">
        <v>5927</v>
      </c>
    </row>
    <row r="3901" spans="1:6" x14ac:dyDescent="0.25">
      <c r="A3901" t="s">
        <v>4696</v>
      </c>
      <c r="B3901" t="s">
        <v>5912</v>
      </c>
      <c r="C3901" t="s">
        <v>5955</v>
      </c>
      <c r="D3901" t="s">
        <v>5942</v>
      </c>
      <c r="E3901">
        <v>60653</v>
      </c>
      <c r="F3901" t="s">
        <v>5927</v>
      </c>
    </row>
    <row r="3902" spans="1:6" x14ac:dyDescent="0.25">
      <c r="A3902" t="s">
        <v>4697</v>
      </c>
      <c r="B3902" t="s">
        <v>5912</v>
      </c>
      <c r="C3902" t="s">
        <v>5916</v>
      </c>
      <c r="D3902" t="s">
        <v>5917</v>
      </c>
      <c r="E3902">
        <v>90049</v>
      </c>
      <c r="F3902" t="s">
        <v>5918</v>
      </c>
    </row>
    <row r="3903" spans="1:6" x14ac:dyDescent="0.25">
      <c r="A3903" t="s">
        <v>4698</v>
      </c>
      <c r="B3903" t="s">
        <v>5912</v>
      </c>
      <c r="C3903" t="s">
        <v>6376</v>
      </c>
      <c r="D3903" t="s">
        <v>6057</v>
      </c>
      <c r="E3903">
        <v>39401</v>
      </c>
      <c r="F3903" t="s">
        <v>5915</v>
      </c>
    </row>
    <row r="3904" spans="1:6" x14ac:dyDescent="0.25">
      <c r="A3904" t="s">
        <v>4699</v>
      </c>
      <c r="B3904" t="s">
        <v>5912</v>
      </c>
      <c r="C3904" t="s">
        <v>5952</v>
      </c>
      <c r="D3904" t="s">
        <v>5953</v>
      </c>
      <c r="E3904">
        <v>10024</v>
      </c>
      <c r="F3904" t="s">
        <v>5937</v>
      </c>
    </row>
    <row r="3905" spans="1:6" x14ac:dyDescent="0.25">
      <c r="A3905" t="s">
        <v>4700</v>
      </c>
      <c r="B3905" t="s">
        <v>5912</v>
      </c>
      <c r="C3905" t="s">
        <v>6148</v>
      </c>
      <c r="D3905" t="s">
        <v>5980</v>
      </c>
      <c r="E3905">
        <v>44221</v>
      </c>
      <c r="F3905" t="s">
        <v>5937</v>
      </c>
    </row>
    <row r="3906" spans="1:6" x14ac:dyDescent="0.25">
      <c r="A3906" t="s">
        <v>4701</v>
      </c>
      <c r="B3906" t="s">
        <v>5912</v>
      </c>
      <c r="C3906" t="s">
        <v>5923</v>
      </c>
      <c r="D3906" t="s">
        <v>5924</v>
      </c>
      <c r="E3906">
        <v>98103</v>
      </c>
      <c r="F3906" t="s">
        <v>5918</v>
      </c>
    </row>
    <row r="3907" spans="1:6" x14ac:dyDescent="0.25">
      <c r="A3907" t="s">
        <v>4702</v>
      </c>
      <c r="B3907" t="s">
        <v>5912</v>
      </c>
      <c r="C3907" t="s">
        <v>6078</v>
      </c>
      <c r="D3907" t="s">
        <v>5957</v>
      </c>
      <c r="E3907">
        <v>85204</v>
      </c>
      <c r="F3907" t="s">
        <v>5918</v>
      </c>
    </row>
    <row r="3908" spans="1:6" x14ac:dyDescent="0.25">
      <c r="A3908" t="s">
        <v>4703</v>
      </c>
      <c r="B3908" t="s">
        <v>5912</v>
      </c>
      <c r="C3908" t="s">
        <v>6246</v>
      </c>
      <c r="D3908" t="s">
        <v>5931</v>
      </c>
      <c r="E3908">
        <v>84106</v>
      </c>
      <c r="F3908" t="s">
        <v>5918</v>
      </c>
    </row>
    <row r="3909" spans="1:6" x14ac:dyDescent="0.25">
      <c r="A3909" t="s">
        <v>4704</v>
      </c>
      <c r="B3909" t="s">
        <v>5912</v>
      </c>
      <c r="C3909" t="s">
        <v>5916</v>
      </c>
      <c r="D3909" t="s">
        <v>5917</v>
      </c>
      <c r="E3909">
        <v>90045</v>
      </c>
      <c r="F3909" t="s">
        <v>5918</v>
      </c>
    </row>
    <row r="3910" spans="1:6" x14ac:dyDescent="0.25">
      <c r="A3910" t="s">
        <v>4705</v>
      </c>
      <c r="B3910" t="s">
        <v>5912</v>
      </c>
      <c r="C3910" t="s">
        <v>6061</v>
      </c>
      <c r="D3910" t="s">
        <v>5922</v>
      </c>
      <c r="E3910">
        <v>28540</v>
      </c>
      <c r="F3910" t="s">
        <v>5915</v>
      </c>
    </row>
    <row r="3911" spans="1:6" x14ac:dyDescent="0.25">
      <c r="A3911" t="s">
        <v>4706</v>
      </c>
      <c r="B3911" t="s">
        <v>5912</v>
      </c>
      <c r="C3911" t="s">
        <v>6028</v>
      </c>
      <c r="D3911" t="s">
        <v>5980</v>
      </c>
      <c r="E3911">
        <v>44107</v>
      </c>
      <c r="F3911" t="s">
        <v>5937</v>
      </c>
    </row>
    <row r="3912" spans="1:6" x14ac:dyDescent="0.25">
      <c r="A3912" t="s">
        <v>4707</v>
      </c>
      <c r="B3912" t="s">
        <v>5912</v>
      </c>
      <c r="C3912" t="s">
        <v>6416</v>
      </c>
      <c r="D3912" t="s">
        <v>5917</v>
      </c>
      <c r="E3912">
        <v>92630</v>
      </c>
      <c r="F3912" t="s">
        <v>5918</v>
      </c>
    </row>
    <row r="3913" spans="1:6" x14ac:dyDescent="0.25">
      <c r="A3913" t="s">
        <v>4708</v>
      </c>
      <c r="B3913" t="s">
        <v>5912</v>
      </c>
      <c r="C3913" t="s">
        <v>5970</v>
      </c>
      <c r="D3913" t="s">
        <v>5971</v>
      </c>
      <c r="E3913">
        <v>97206</v>
      </c>
      <c r="F3913" t="s">
        <v>5918</v>
      </c>
    </row>
    <row r="3914" spans="1:6" x14ac:dyDescent="0.25">
      <c r="A3914" t="s">
        <v>4709</v>
      </c>
      <c r="B3914" t="s">
        <v>5912</v>
      </c>
      <c r="C3914" t="s">
        <v>5975</v>
      </c>
      <c r="D3914" t="s">
        <v>5922</v>
      </c>
      <c r="E3914">
        <v>28205</v>
      </c>
      <c r="F3914" t="s">
        <v>5915</v>
      </c>
    </row>
    <row r="3915" spans="1:6" x14ac:dyDescent="0.25">
      <c r="A3915" t="s">
        <v>4710</v>
      </c>
      <c r="B3915" t="s">
        <v>5912</v>
      </c>
      <c r="C3915" t="s">
        <v>5973</v>
      </c>
      <c r="D3915" t="s">
        <v>5942</v>
      </c>
      <c r="E3915">
        <v>60505</v>
      </c>
      <c r="F3915" t="s">
        <v>5927</v>
      </c>
    </row>
    <row r="3916" spans="1:6" x14ac:dyDescent="0.25">
      <c r="A3916" t="s">
        <v>4711</v>
      </c>
      <c r="B3916" t="s">
        <v>5912</v>
      </c>
      <c r="C3916" t="s">
        <v>5935</v>
      </c>
      <c r="D3916" t="s">
        <v>5936</v>
      </c>
      <c r="E3916">
        <v>19140</v>
      </c>
      <c r="F3916" t="s">
        <v>5937</v>
      </c>
    </row>
    <row r="3917" spans="1:6" x14ac:dyDescent="0.25">
      <c r="A3917" t="s">
        <v>4712</v>
      </c>
      <c r="B3917" t="s">
        <v>5912</v>
      </c>
      <c r="C3917" t="s">
        <v>6339</v>
      </c>
      <c r="D3917" t="s">
        <v>5974</v>
      </c>
      <c r="E3917">
        <v>80229</v>
      </c>
      <c r="F3917" t="s">
        <v>5918</v>
      </c>
    </row>
    <row r="3918" spans="1:6" x14ac:dyDescent="0.25">
      <c r="A3918" t="s">
        <v>4713</v>
      </c>
      <c r="B3918" t="s">
        <v>5912</v>
      </c>
      <c r="C3918" t="s">
        <v>6462</v>
      </c>
      <c r="D3918" t="s">
        <v>5917</v>
      </c>
      <c r="E3918">
        <v>95616</v>
      </c>
      <c r="F3918" t="s">
        <v>5918</v>
      </c>
    </row>
    <row r="3919" spans="1:6" x14ac:dyDescent="0.25">
      <c r="A3919" t="s">
        <v>4714</v>
      </c>
      <c r="B3919" t="s">
        <v>5912</v>
      </c>
      <c r="C3919" t="s">
        <v>6068</v>
      </c>
      <c r="D3919" t="s">
        <v>6069</v>
      </c>
      <c r="E3919">
        <v>72701</v>
      </c>
      <c r="F3919" t="s">
        <v>5915</v>
      </c>
    </row>
    <row r="3920" spans="1:6" x14ac:dyDescent="0.25">
      <c r="A3920" t="s">
        <v>4715</v>
      </c>
      <c r="B3920" t="s">
        <v>5912</v>
      </c>
      <c r="C3920" t="s">
        <v>5952</v>
      </c>
      <c r="D3920" t="s">
        <v>5953</v>
      </c>
      <c r="E3920">
        <v>10011</v>
      </c>
      <c r="F3920" t="s">
        <v>5937</v>
      </c>
    </row>
    <row r="3921" spans="1:6" x14ac:dyDescent="0.25">
      <c r="A3921" t="s">
        <v>4716</v>
      </c>
      <c r="B3921" t="s">
        <v>5912</v>
      </c>
      <c r="C3921" t="s">
        <v>6281</v>
      </c>
      <c r="D3921" t="s">
        <v>6463</v>
      </c>
      <c r="E3921">
        <v>26003</v>
      </c>
      <c r="F3921" t="s">
        <v>5937</v>
      </c>
    </row>
    <row r="3922" spans="1:6" x14ac:dyDescent="0.25">
      <c r="A3922" t="s">
        <v>4717</v>
      </c>
      <c r="B3922" t="s">
        <v>5912</v>
      </c>
      <c r="C3922" t="s">
        <v>5961</v>
      </c>
      <c r="D3922" t="s">
        <v>5962</v>
      </c>
      <c r="E3922">
        <v>38109</v>
      </c>
      <c r="F3922" t="s">
        <v>5915</v>
      </c>
    </row>
    <row r="3923" spans="1:6" x14ac:dyDescent="0.25">
      <c r="A3923" t="s">
        <v>4718</v>
      </c>
      <c r="B3923" t="s">
        <v>5912</v>
      </c>
      <c r="C3923" t="s">
        <v>5939</v>
      </c>
      <c r="D3923" t="s">
        <v>5926</v>
      </c>
      <c r="E3923">
        <v>77036</v>
      </c>
      <c r="F3923" t="s">
        <v>5927</v>
      </c>
    </row>
    <row r="3924" spans="1:6" x14ac:dyDescent="0.25">
      <c r="A3924" t="s">
        <v>4719</v>
      </c>
      <c r="B3924" t="s">
        <v>5912</v>
      </c>
      <c r="C3924" t="s">
        <v>6009</v>
      </c>
      <c r="D3924" t="s">
        <v>5926</v>
      </c>
      <c r="E3924">
        <v>75217</v>
      </c>
      <c r="F3924" t="s">
        <v>5927</v>
      </c>
    </row>
    <row r="3925" spans="1:6" x14ac:dyDescent="0.25">
      <c r="A3925" t="s">
        <v>4720</v>
      </c>
      <c r="B3925" t="s">
        <v>5912</v>
      </c>
      <c r="C3925" t="s">
        <v>5932</v>
      </c>
      <c r="D3925" t="s">
        <v>5917</v>
      </c>
      <c r="E3925">
        <v>94122</v>
      </c>
      <c r="F3925" t="s">
        <v>5918</v>
      </c>
    </row>
    <row r="3926" spans="1:6" x14ac:dyDescent="0.25">
      <c r="A3926" t="s">
        <v>4721</v>
      </c>
      <c r="B3926" t="s">
        <v>5912</v>
      </c>
      <c r="C3926" t="s">
        <v>6464</v>
      </c>
      <c r="D3926" t="s">
        <v>5917</v>
      </c>
      <c r="E3926">
        <v>95037</v>
      </c>
      <c r="F3926" t="s">
        <v>5918</v>
      </c>
    </row>
    <row r="3927" spans="1:6" x14ac:dyDescent="0.25">
      <c r="A3927" t="s">
        <v>4722</v>
      </c>
      <c r="B3927" t="s">
        <v>5912</v>
      </c>
      <c r="C3927" t="s">
        <v>6454</v>
      </c>
      <c r="D3927" t="s">
        <v>5942</v>
      </c>
      <c r="E3927">
        <v>60174</v>
      </c>
      <c r="F3927" t="s">
        <v>5927</v>
      </c>
    </row>
    <row r="3928" spans="1:6" x14ac:dyDescent="0.25">
      <c r="A3928" t="s">
        <v>4723</v>
      </c>
      <c r="B3928" t="s">
        <v>5912</v>
      </c>
      <c r="C3928" t="s">
        <v>6093</v>
      </c>
      <c r="D3928" t="s">
        <v>5980</v>
      </c>
      <c r="E3928">
        <v>44105</v>
      </c>
      <c r="F3928" t="s">
        <v>5937</v>
      </c>
    </row>
    <row r="3929" spans="1:6" x14ac:dyDescent="0.25">
      <c r="A3929" t="s">
        <v>4724</v>
      </c>
      <c r="B3929" t="s">
        <v>5912</v>
      </c>
      <c r="C3929" t="s">
        <v>5952</v>
      </c>
      <c r="D3929" t="s">
        <v>5953</v>
      </c>
      <c r="E3929">
        <v>10024</v>
      </c>
      <c r="F3929" t="s">
        <v>5937</v>
      </c>
    </row>
    <row r="3930" spans="1:6" x14ac:dyDescent="0.25">
      <c r="A3930" t="s">
        <v>4725</v>
      </c>
      <c r="B3930" t="s">
        <v>5912</v>
      </c>
      <c r="C3930" t="s">
        <v>5935</v>
      </c>
      <c r="D3930" t="s">
        <v>5936</v>
      </c>
      <c r="E3930">
        <v>19140</v>
      </c>
      <c r="F3930" t="s">
        <v>5937</v>
      </c>
    </row>
    <row r="3931" spans="1:6" x14ac:dyDescent="0.25">
      <c r="A3931" t="s">
        <v>4726</v>
      </c>
      <c r="B3931" t="s">
        <v>5912</v>
      </c>
      <c r="C3931" t="s">
        <v>6121</v>
      </c>
      <c r="D3931" t="s">
        <v>5926</v>
      </c>
      <c r="E3931">
        <v>75043</v>
      </c>
      <c r="F3931" t="s">
        <v>5927</v>
      </c>
    </row>
    <row r="3932" spans="1:6" x14ac:dyDescent="0.25">
      <c r="A3932" t="s">
        <v>4727</v>
      </c>
      <c r="B3932" t="s">
        <v>5912</v>
      </c>
      <c r="C3932" t="s">
        <v>6018</v>
      </c>
      <c r="D3932" t="s">
        <v>5917</v>
      </c>
      <c r="E3932">
        <v>92024</v>
      </c>
      <c r="F3932" t="s">
        <v>5918</v>
      </c>
    </row>
    <row r="3933" spans="1:6" x14ac:dyDescent="0.25">
      <c r="A3933" t="s">
        <v>4728</v>
      </c>
      <c r="B3933" t="s">
        <v>5912</v>
      </c>
      <c r="C3933" t="s">
        <v>6379</v>
      </c>
      <c r="D3933" t="s">
        <v>6001</v>
      </c>
      <c r="E3933">
        <v>6708</v>
      </c>
      <c r="F3933" t="s">
        <v>5937</v>
      </c>
    </row>
    <row r="3934" spans="1:6" x14ac:dyDescent="0.25">
      <c r="A3934" t="s">
        <v>4729</v>
      </c>
      <c r="B3934" t="s">
        <v>5912</v>
      </c>
      <c r="C3934" t="s">
        <v>5966</v>
      </c>
      <c r="D3934" t="s">
        <v>6120</v>
      </c>
      <c r="E3934">
        <v>21044</v>
      </c>
      <c r="F3934" t="s">
        <v>5937</v>
      </c>
    </row>
    <row r="3935" spans="1:6" x14ac:dyDescent="0.25">
      <c r="A3935" t="s">
        <v>4730</v>
      </c>
      <c r="B3935" t="s">
        <v>5912</v>
      </c>
      <c r="C3935" t="s">
        <v>6351</v>
      </c>
      <c r="D3935" t="s">
        <v>5920</v>
      </c>
      <c r="E3935">
        <v>33021</v>
      </c>
      <c r="F3935" t="s">
        <v>5915</v>
      </c>
    </row>
    <row r="3936" spans="1:6" x14ac:dyDescent="0.25">
      <c r="A3936" t="s">
        <v>4731</v>
      </c>
      <c r="B3936" t="s">
        <v>5912</v>
      </c>
      <c r="C3936" t="s">
        <v>5958</v>
      </c>
      <c r="D3936" t="s">
        <v>5959</v>
      </c>
      <c r="E3936">
        <v>22153</v>
      </c>
      <c r="F3936" t="s">
        <v>5915</v>
      </c>
    </row>
    <row r="3937" spans="1:6" x14ac:dyDescent="0.25">
      <c r="A3937" t="s">
        <v>4732</v>
      </c>
      <c r="B3937" t="s">
        <v>5912</v>
      </c>
      <c r="C3937" t="s">
        <v>5952</v>
      </c>
      <c r="D3937" t="s">
        <v>5953</v>
      </c>
      <c r="E3937">
        <v>10035</v>
      </c>
      <c r="F3937" t="s">
        <v>5937</v>
      </c>
    </row>
    <row r="3938" spans="1:6" x14ac:dyDescent="0.25">
      <c r="A3938" t="s">
        <v>4733</v>
      </c>
      <c r="B3938" t="s">
        <v>5912</v>
      </c>
      <c r="C3938" t="s">
        <v>6009</v>
      </c>
      <c r="D3938" t="s">
        <v>5926</v>
      </c>
      <c r="E3938">
        <v>75217</v>
      </c>
      <c r="F3938" t="s">
        <v>5927</v>
      </c>
    </row>
    <row r="3939" spans="1:6" x14ac:dyDescent="0.25">
      <c r="A3939" t="s">
        <v>4734</v>
      </c>
      <c r="B3939" t="s">
        <v>5912</v>
      </c>
      <c r="C3939" t="s">
        <v>5952</v>
      </c>
      <c r="D3939" t="s">
        <v>5953</v>
      </c>
      <c r="E3939">
        <v>10024</v>
      </c>
      <c r="F3939" t="s">
        <v>5937</v>
      </c>
    </row>
    <row r="3940" spans="1:6" x14ac:dyDescent="0.25">
      <c r="A3940" t="s">
        <v>4735</v>
      </c>
      <c r="B3940" t="s">
        <v>5912</v>
      </c>
      <c r="C3940" t="s">
        <v>5970</v>
      </c>
      <c r="D3940" t="s">
        <v>5971</v>
      </c>
      <c r="E3940">
        <v>97206</v>
      </c>
      <c r="F3940" t="s">
        <v>5918</v>
      </c>
    </row>
    <row r="3941" spans="1:6" x14ac:dyDescent="0.25">
      <c r="A3941" t="s">
        <v>4736</v>
      </c>
      <c r="B3941" t="s">
        <v>5912</v>
      </c>
      <c r="C3941" t="s">
        <v>6019</v>
      </c>
      <c r="D3941" t="s">
        <v>5917</v>
      </c>
      <c r="E3941">
        <v>94513</v>
      </c>
      <c r="F3941" t="s">
        <v>5918</v>
      </c>
    </row>
    <row r="3942" spans="1:6" x14ac:dyDescent="0.25">
      <c r="A3942" t="s">
        <v>4737</v>
      </c>
      <c r="B3942" t="s">
        <v>5912</v>
      </c>
      <c r="C3942" t="s">
        <v>6018</v>
      </c>
      <c r="D3942" t="s">
        <v>5917</v>
      </c>
      <c r="E3942">
        <v>92037</v>
      </c>
      <c r="F3942" t="s">
        <v>5918</v>
      </c>
    </row>
    <row r="3943" spans="1:6" x14ac:dyDescent="0.25">
      <c r="A3943" t="s">
        <v>4738</v>
      </c>
      <c r="B3943" t="s">
        <v>5912</v>
      </c>
      <c r="C3943" t="s">
        <v>6009</v>
      </c>
      <c r="D3943" t="s">
        <v>5926</v>
      </c>
      <c r="E3943">
        <v>75081</v>
      </c>
      <c r="F3943" t="s">
        <v>5927</v>
      </c>
    </row>
    <row r="3944" spans="1:6" x14ac:dyDescent="0.25">
      <c r="A3944" t="s">
        <v>4739</v>
      </c>
      <c r="B3944" t="s">
        <v>5912</v>
      </c>
      <c r="C3944" t="s">
        <v>6193</v>
      </c>
      <c r="D3944" t="s">
        <v>5926</v>
      </c>
      <c r="E3944">
        <v>79907</v>
      </c>
      <c r="F3944" t="s">
        <v>5927</v>
      </c>
    </row>
    <row r="3945" spans="1:6" x14ac:dyDescent="0.25">
      <c r="A3945" t="s">
        <v>4740</v>
      </c>
      <c r="B3945" t="s">
        <v>5912</v>
      </c>
      <c r="C3945" t="s">
        <v>5952</v>
      </c>
      <c r="D3945" t="s">
        <v>5953</v>
      </c>
      <c r="E3945">
        <v>10035</v>
      </c>
      <c r="F3945" t="s">
        <v>5937</v>
      </c>
    </row>
    <row r="3946" spans="1:6" x14ac:dyDescent="0.25">
      <c r="A3946" t="s">
        <v>4741</v>
      </c>
      <c r="B3946" t="s">
        <v>5912</v>
      </c>
      <c r="C3946" t="s">
        <v>6321</v>
      </c>
      <c r="D3946" t="s">
        <v>6039</v>
      </c>
      <c r="E3946">
        <v>2151</v>
      </c>
      <c r="F3946" t="s">
        <v>5937</v>
      </c>
    </row>
    <row r="3947" spans="1:6" x14ac:dyDescent="0.25">
      <c r="A3947" t="s">
        <v>4742</v>
      </c>
      <c r="B3947" t="s">
        <v>5912</v>
      </c>
      <c r="C3947" t="s">
        <v>6418</v>
      </c>
      <c r="D3947" t="s">
        <v>5917</v>
      </c>
      <c r="E3947">
        <v>95928</v>
      </c>
      <c r="F3947" t="s">
        <v>5918</v>
      </c>
    </row>
    <row r="3948" spans="1:6" x14ac:dyDescent="0.25">
      <c r="A3948" t="s">
        <v>4743</v>
      </c>
      <c r="B3948" t="s">
        <v>5912</v>
      </c>
      <c r="C3948" t="s">
        <v>6350</v>
      </c>
      <c r="D3948" t="s">
        <v>5920</v>
      </c>
      <c r="E3948">
        <v>33023</v>
      </c>
      <c r="F3948" t="s">
        <v>5915</v>
      </c>
    </row>
    <row r="3949" spans="1:6" x14ac:dyDescent="0.25">
      <c r="A3949" t="s">
        <v>4744</v>
      </c>
      <c r="B3949" t="s">
        <v>5912</v>
      </c>
      <c r="C3949" t="s">
        <v>5916</v>
      </c>
      <c r="D3949" t="s">
        <v>5917</v>
      </c>
      <c r="E3949">
        <v>90049</v>
      </c>
      <c r="F3949" t="s">
        <v>5918</v>
      </c>
    </row>
    <row r="3950" spans="1:6" x14ac:dyDescent="0.25">
      <c r="A3950" t="s">
        <v>4745</v>
      </c>
      <c r="B3950" t="s">
        <v>5912</v>
      </c>
      <c r="C3950" t="s">
        <v>6008</v>
      </c>
      <c r="D3950" t="s">
        <v>5974</v>
      </c>
      <c r="E3950">
        <v>80219</v>
      </c>
      <c r="F3950" t="s">
        <v>5918</v>
      </c>
    </row>
    <row r="3951" spans="1:6" x14ac:dyDescent="0.25">
      <c r="A3951" t="s">
        <v>4746</v>
      </c>
      <c r="B3951" t="s">
        <v>5912</v>
      </c>
      <c r="C3951" t="s">
        <v>5935</v>
      </c>
      <c r="D3951" t="s">
        <v>5936</v>
      </c>
      <c r="E3951">
        <v>19134</v>
      </c>
      <c r="F3951" t="s">
        <v>5937</v>
      </c>
    </row>
    <row r="3952" spans="1:6" x14ac:dyDescent="0.25">
      <c r="A3952" t="s">
        <v>4747</v>
      </c>
      <c r="B3952" t="s">
        <v>5912</v>
      </c>
      <c r="C3952" t="s">
        <v>5960</v>
      </c>
      <c r="D3952" t="s">
        <v>6057</v>
      </c>
      <c r="E3952">
        <v>39212</v>
      </c>
      <c r="F3952" t="s">
        <v>5915</v>
      </c>
    </row>
    <row r="3953" spans="1:6" x14ac:dyDescent="0.25">
      <c r="A3953" t="s">
        <v>4748</v>
      </c>
      <c r="B3953" t="s">
        <v>5912</v>
      </c>
      <c r="C3953" t="s">
        <v>5916</v>
      </c>
      <c r="D3953" t="s">
        <v>5917</v>
      </c>
      <c r="E3953">
        <v>90045</v>
      </c>
      <c r="F3953" t="s">
        <v>5918</v>
      </c>
    </row>
    <row r="3954" spans="1:6" x14ac:dyDescent="0.25">
      <c r="A3954" t="s">
        <v>4749</v>
      </c>
      <c r="B3954" t="s">
        <v>5912</v>
      </c>
      <c r="C3954" t="s">
        <v>5939</v>
      </c>
      <c r="D3954" t="s">
        <v>5926</v>
      </c>
      <c r="E3954">
        <v>77095</v>
      </c>
      <c r="F3954" t="s">
        <v>5927</v>
      </c>
    </row>
    <row r="3955" spans="1:6" x14ac:dyDescent="0.25">
      <c r="A3955" t="s">
        <v>4750</v>
      </c>
      <c r="B3955" t="s">
        <v>5912</v>
      </c>
      <c r="C3955" t="s">
        <v>6465</v>
      </c>
      <c r="D3955" t="s">
        <v>6006</v>
      </c>
      <c r="E3955">
        <v>7011</v>
      </c>
      <c r="F3955" t="s">
        <v>5937</v>
      </c>
    </row>
    <row r="3956" spans="1:6" x14ac:dyDescent="0.25">
      <c r="A3956" t="s">
        <v>4751</v>
      </c>
      <c r="B3956" t="s">
        <v>5912</v>
      </c>
      <c r="C3956" t="s">
        <v>5955</v>
      </c>
      <c r="D3956" t="s">
        <v>5942</v>
      </c>
      <c r="E3956">
        <v>60623</v>
      </c>
      <c r="F3956" t="s">
        <v>5927</v>
      </c>
    </row>
    <row r="3957" spans="1:6" x14ac:dyDescent="0.25">
      <c r="A3957" t="s">
        <v>4752</v>
      </c>
      <c r="B3957" t="s">
        <v>5912</v>
      </c>
      <c r="C3957" t="s">
        <v>5923</v>
      </c>
      <c r="D3957" t="s">
        <v>5924</v>
      </c>
      <c r="E3957">
        <v>98115</v>
      </c>
      <c r="F3957" t="s">
        <v>5918</v>
      </c>
    </row>
    <row r="3958" spans="1:6" x14ac:dyDescent="0.25">
      <c r="A3958" t="s">
        <v>4753</v>
      </c>
      <c r="B3958" t="s">
        <v>5912</v>
      </c>
      <c r="C3958" t="s">
        <v>6033</v>
      </c>
      <c r="D3958" t="s">
        <v>5953</v>
      </c>
      <c r="E3958">
        <v>11561</v>
      </c>
      <c r="F3958" t="s">
        <v>5937</v>
      </c>
    </row>
    <row r="3959" spans="1:6" x14ac:dyDescent="0.25">
      <c r="A3959" t="s">
        <v>4754</v>
      </c>
      <c r="B3959" t="s">
        <v>5912</v>
      </c>
      <c r="C3959" t="s">
        <v>6466</v>
      </c>
      <c r="D3959" t="s">
        <v>5929</v>
      </c>
      <c r="E3959">
        <v>53081</v>
      </c>
      <c r="F3959" t="s">
        <v>5927</v>
      </c>
    </row>
    <row r="3960" spans="1:6" x14ac:dyDescent="0.25">
      <c r="A3960" t="s">
        <v>4755</v>
      </c>
      <c r="B3960" t="s">
        <v>5912</v>
      </c>
      <c r="C3960" t="s">
        <v>6129</v>
      </c>
      <c r="D3960" t="s">
        <v>5920</v>
      </c>
      <c r="E3960">
        <v>33433</v>
      </c>
      <c r="F3960" t="s">
        <v>5915</v>
      </c>
    </row>
    <row r="3961" spans="1:6" x14ac:dyDescent="0.25">
      <c r="A3961" t="s">
        <v>4756</v>
      </c>
      <c r="B3961" t="s">
        <v>5912</v>
      </c>
      <c r="C3961" t="s">
        <v>5973</v>
      </c>
      <c r="D3961" t="s">
        <v>5974</v>
      </c>
      <c r="E3961">
        <v>80013</v>
      </c>
      <c r="F3961" t="s">
        <v>5918</v>
      </c>
    </row>
    <row r="3962" spans="1:6" x14ac:dyDescent="0.25">
      <c r="A3962" t="s">
        <v>4757</v>
      </c>
      <c r="B3962" t="s">
        <v>5912</v>
      </c>
      <c r="C3962" t="s">
        <v>6018</v>
      </c>
      <c r="D3962" t="s">
        <v>5917</v>
      </c>
      <c r="E3962">
        <v>92037</v>
      </c>
      <c r="F3962" t="s">
        <v>5918</v>
      </c>
    </row>
    <row r="3963" spans="1:6" x14ac:dyDescent="0.25">
      <c r="A3963" t="s">
        <v>4758</v>
      </c>
      <c r="B3963" t="s">
        <v>5912</v>
      </c>
      <c r="C3963" t="s">
        <v>5923</v>
      </c>
      <c r="D3963" t="s">
        <v>5924</v>
      </c>
      <c r="E3963">
        <v>98105</v>
      </c>
      <c r="F3963" t="s">
        <v>5918</v>
      </c>
    </row>
    <row r="3964" spans="1:6" x14ac:dyDescent="0.25">
      <c r="A3964" t="s">
        <v>4759</v>
      </c>
      <c r="B3964" t="s">
        <v>5912</v>
      </c>
      <c r="C3964" t="s">
        <v>6324</v>
      </c>
      <c r="D3964" t="s">
        <v>5978</v>
      </c>
      <c r="E3964">
        <v>52001</v>
      </c>
      <c r="F3964" t="s">
        <v>5927</v>
      </c>
    </row>
    <row r="3965" spans="1:6" x14ac:dyDescent="0.25">
      <c r="A3965" t="s">
        <v>4760</v>
      </c>
      <c r="B3965" t="s">
        <v>5912</v>
      </c>
      <c r="C3965" t="s">
        <v>5916</v>
      </c>
      <c r="D3965" t="s">
        <v>5917</v>
      </c>
      <c r="E3965">
        <v>90032</v>
      </c>
      <c r="F3965" t="s">
        <v>5918</v>
      </c>
    </row>
    <row r="3966" spans="1:6" x14ac:dyDescent="0.25">
      <c r="A3966" t="s">
        <v>4761</v>
      </c>
      <c r="B3966" t="s">
        <v>5912</v>
      </c>
      <c r="C3966" t="s">
        <v>6038</v>
      </c>
      <c r="D3966" t="s">
        <v>6039</v>
      </c>
      <c r="E3966">
        <v>1852</v>
      </c>
      <c r="F3966" t="s">
        <v>5937</v>
      </c>
    </row>
    <row r="3967" spans="1:6" x14ac:dyDescent="0.25">
      <c r="A3967" t="s">
        <v>4762</v>
      </c>
      <c r="B3967" t="s">
        <v>5912</v>
      </c>
      <c r="C3967" t="s">
        <v>6081</v>
      </c>
      <c r="D3967" t="s">
        <v>5924</v>
      </c>
      <c r="E3967">
        <v>98270</v>
      </c>
      <c r="F3967" t="s">
        <v>5918</v>
      </c>
    </row>
    <row r="3968" spans="1:6" x14ac:dyDescent="0.25">
      <c r="A3968" t="s">
        <v>4763</v>
      </c>
      <c r="B3968" t="s">
        <v>5912</v>
      </c>
      <c r="C3968" t="s">
        <v>6226</v>
      </c>
      <c r="D3968" t="s">
        <v>5994</v>
      </c>
      <c r="E3968">
        <v>73120</v>
      </c>
      <c r="F3968" t="s">
        <v>5927</v>
      </c>
    </row>
    <row r="3969" spans="1:6" x14ac:dyDescent="0.25">
      <c r="A3969" t="s">
        <v>4764</v>
      </c>
      <c r="B3969" t="s">
        <v>5912</v>
      </c>
      <c r="C3969" t="s">
        <v>5935</v>
      </c>
      <c r="D3969" t="s">
        <v>5936</v>
      </c>
      <c r="E3969">
        <v>19134</v>
      </c>
      <c r="F3969" t="s">
        <v>5937</v>
      </c>
    </row>
    <row r="3970" spans="1:6" x14ac:dyDescent="0.25">
      <c r="A3970" t="s">
        <v>4765</v>
      </c>
      <c r="B3970" t="s">
        <v>5912</v>
      </c>
      <c r="C3970" t="s">
        <v>5973</v>
      </c>
      <c r="D3970" t="s">
        <v>5974</v>
      </c>
      <c r="E3970">
        <v>80013</v>
      </c>
      <c r="F3970" t="s">
        <v>5918</v>
      </c>
    </row>
    <row r="3971" spans="1:6" x14ac:dyDescent="0.25">
      <c r="A3971" t="s">
        <v>4766</v>
      </c>
      <c r="B3971" t="s">
        <v>5912</v>
      </c>
      <c r="C3971" t="s">
        <v>5952</v>
      </c>
      <c r="D3971" t="s">
        <v>5953</v>
      </c>
      <c r="E3971">
        <v>10009</v>
      </c>
      <c r="F3971" t="s">
        <v>5937</v>
      </c>
    </row>
    <row r="3972" spans="1:6" x14ac:dyDescent="0.25">
      <c r="A3972" t="s">
        <v>4767</v>
      </c>
      <c r="B3972" t="s">
        <v>5912</v>
      </c>
      <c r="C3972" t="s">
        <v>6107</v>
      </c>
      <c r="D3972" t="s">
        <v>5980</v>
      </c>
      <c r="E3972">
        <v>43130</v>
      </c>
      <c r="F3972" t="s">
        <v>5937</v>
      </c>
    </row>
    <row r="3973" spans="1:6" x14ac:dyDescent="0.25">
      <c r="A3973" t="s">
        <v>4768</v>
      </c>
      <c r="B3973" t="s">
        <v>5912</v>
      </c>
      <c r="C3973" t="s">
        <v>6458</v>
      </c>
      <c r="D3973" t="s">
        <v>5917</v>
      </c>
      <c r="E3973">
        <v>95351</v>
      </c>
      <c r="F3973" t="s">
        <v>5918</v>
      </c>
    </row>
    <row r="3974" spans="1:6" x14ac:dyDescent="0.25">
      <c r="A3974" t="s">
        <v>4769</v>
      </c>
      <c r="B3974" t="s">
        <v>5912</v>
      </c>
      <c r="C3974" t="s">
        <v>6243</v>
      </c>
      <c r="D3974" t="s">
        <v>5987</v>
      </c>
      <c r="E3974">
        <v>63116</v>
      </c>
      <c r="F3974" t="s">
        <v>5927</v>
      </c>
    </row>
    <row r="3975" spans="1:6" x14ac:dyDescent="0.25">
      <c r="A3975" t="s">
        <v>4770</v>
      </c>
      <c r="B3975" t="s">
        <v>5912</v>
      </c>
      <c r="C3975" t="s">
        <v>6009</v>
      </c>
      <c r="D3975" t="s">
        <v>5926</v>
      </c>
      <c r="E3975">
        <v>75217</v>
      </c>
      <c r="F3975" t="s">
        <v>5927</v>
      </c>
    </row>
    <row r="3976" spans="1:6" x14ac:dyDescent="0.25">
      <c r="A3976" t="s">
        <v>4771</v>
      </c>
      <c r="B3976" t="s">
        <v>5912</v>
      </c>
      <c r="C3976" t="s">
        <v>5952</v>
      </c>
      <c r="D3976" t="s">
        <v>5953</v>
      </c>
      <c r="E3976">
        <v>10035</v>
      </c>
      <c r="F3976" t="s">
        <v>5937</v>
      </c>
    </row>
    <row r="3977" spans="1:6" x14ac:dyDescent="0.25">
      <c r="A3977" t="s">
        <v>4772</v>
      </c>
      <c r="B3977" t="s">
        <v>5912</v>
      </c>
      <c r="C3977" t="s">
        <v>5997</v>
      </c>
      <c r="D3977" t="s">
        <v>5926</v>
      </c>
      <c r="E3977">
        <v>78207</v>
      </c>
      <c r="F3977" t="s">
        <v>5927</v>
      </c>
    </row>
    <row r="3978" spans="1:6" x14ac:dyDescent="0.25">
      <c r="A3978" t="s">
        <v>4773</v>
      </c>
      <c r="B3978" t="s">
        <v>5912</v>
      </c>
      <c r="C3978" t="s">
        <v>6065</v>
      </c>
      <c r="D3978" t="s">
        <v>5926</v>
      </c>
      <c r="E3978">
        <v>79109</v>
      </c>
      <c r="F3978" t="s">
        <v>5927</v>
      </c>
    </row>
    <row r="3979" spans="1:6" x14ac:dyDescent="0.25">
      <c r="A3979" t="s">
        <v>4774</v>
      </c>
      <c r="B3979" t="s">
        <v>5912</v>
      </c>
      <c r="C3979" t="s">
        <v>5939</v>
      </c>
      <c r="D3979" t="s">
        <v>5926</v>
      </c>
      <c r="E3979">
        <v>77041</v>
      </c>
      <c r="F3979" t="s">
        <v>5927</v>
      </c>
    </row>
    <row r="3980" spans="1:6" x14ac:dyDescent="0.25">
      <c r="A3980" t="s">
        <v>4775</v>
      </c>
      <c r="B3980" t="s">
        <v>5912</v>
      </c>
      <c r="C3980" t="s">
        <v>6056</v>
      </c>
      <c r="D3980" t="s">
        <v>6039</v>
      </c>
      <c r="E3980">
        <v>1841</v>
      </c>
      <c r="F3980" t="s">
        <v>5937</v>
      </c>
    </row>
    <row r="3981" spans="1:6" x14ac:dyDescent="0.25">
      <c r="A3981" t="s">
        <v>4776</v>
      </c>
      <c r="B3981" t="s">
        <v>5912</v>
      </c>
      <c r="C3981" t="s">
        <v>5979</v>
      </c>
      <c r="D3981" t="s">
        <v>6040</v>
      </c>
      <c r="E3981">
        <v>31907</v>
      </c>
      <c r="F3981" t="s">
        <v>5915</v>
      </c>
    </row>
    <row r="3982" spans="1:6" x14ac:dyDescent="0.25">
      <c r="A3982" t="s">
        <v>4777</v>
      </c>
      <c r="B3982" t="s">
        <v>5912</v>
      </c>
      <c r="C3982" t="s">
        <v>5916</v>
      </c>
      <c r="D3982" t="s">
        <v>5917</v>
      </c>
      <c r="E3982">
        <v>90032</v>
      </c>
      <c r="F3982" t="s">
        <v>5918</v>
      </c>
    </row>
    <row r="3983" spans="1:6" x14ac:dyDescent="0.25">
      <c r="A3983" t="s">
        <v>4778</v>
      </c>
      <c r="B3983" t="s">
        <v>5912</v>
      </c>
      <c r="C3983" t="s">
        <v>5923</v>
      </c>
      <c r="D3983" t="s">
        <v>5924</v>
      </c>
      <c r="E3983">
        <v>98115</v>
      </c>
      <c r="F3983" t="s">
        <v>5918</v>
      </c>
    </row>
    <row r="3984" spans="1:6" x14ac:dyDescent="0.25">
      <c r="A3984" t="s">
        <v>4779</v>
      </c>
      <c r="B3984" t="s">
        <v>5912</v>
      </c>
      <c r="C3984" t="s">
        <v>6435</v>
      </c>
      <c r="D3984" t="s">
        <v>6039</v>
      </c>
      <c r="E3984">
        <v>2138</v>
      </c>
      <c r="F3984" t="s">
        <v>5937</v>
      </c>
    </row>
    <row r="3985" spans="1:6" x14ac:dyDescent="0.25">
      <c r="A3985" t="s">
        <v>4780</v>
      </c>
      <c r="B3985" t="s">
        <v>5912</v>
      </c>
      <c r="C3985" t="s">
        <v>6246</v>
      </c>
      <c r="D3985" t="s">
        <v>5931</v>
      </c>
      <c r="E3985">
        <v>84106</v>
      </c>
      <c r="F3985" t="s">
        <v>5918</v>
      </c>
    </row>
    <row r="3986" spans="1:6" x14ac:dyDescent="0.25">
      <c r="A3986" t="s">
        <v>4781</v>
      </c>
      <c r="B3986" t="s">
        <v>5912</v>
      </c>
      <c r="C3986" t="s">
        <v>5952</v>
      </c>
      <c r="D3986" t="s">
        <v>5953</v>
      </c>
      <c r="E3986">
        <v>10035</v>
      </c>
      <c r="F3986" t="s">
        <v>5937</v>
      </c>
    </row>
    <row r="3987" spans="1:6" x14ac:dyDescent="0.25">
      <c r="A3987" t="s">
        <v>4782</v>
      </c>
      <c r="B3987" t="s">
        <v>5912</v>
      </c>
      <c r="C3987" t="s">
        <v>6148</v>
      </c>
      <c r="D3987" t="s">
        <v>5980</v>
      </c>
      <c r="E3987">
        <v>44221</v>
      </c>
      <c r="F3987" t="s">
        <v>5937</v>
      </c>
    </row>
    <row r="3988" spans="1:6" x14ac:dyDescent="0.25">
      <c r="A3988" t="s">
        <v>4783</v>
      </c>
      <c r="B3988" t="s">
        <v>5912</v>
      </c>
      <c r="C3988" t="s">
        <v>5982</v>
      </c>
      <c r="D3988" t="s">
        <v>5922</v>
      </c>
      <c r="E3988">
        <v>28403</v>
      </c>
      <c r="F3988" t="s">
        <v>5915</v>
      </c>
    </row>
    <row r="3989" spans="1:6" x14ac:dyDescent="0.25">
      <c r="A3989" t="s">
        <v>4784</v>
      </c>
      <c r="B3989" t="s">
        <v>5912</v>
      </c>
      <c r="C3989" t="s">
        <v>5952</v>
      </c>
      <c r="D3989" t="s">
        <v>5953</v>
      </c>
      <c r="E3989">
        <v>10035</v>
      </c>
      <c r="F3989" t="s">
        <v>5937</v>
      </c>
    </row>
    <row r="3990" spans="1:6" x14ac:dyDescent="0.25">
      <c r="A3990" t="s">
        <v>4785</v>
      </c>
      <c r="B3990" t="s">
        <v>5912</v>
      </c>
      <c r="C3990" t="s">
        <v>5935</v>
      </c>
      <c r="D3990" t="s">
        <v>5936</v>
      </c>
      <c r="E3990">
        <v>19140</v>
      </c>
      <c r="F3990" t="s">
        <v>5937</v>
      </c>
    </row>
    <row r="3991" spans="1:6" x14ac:dyDescent="0.25">
      <c r="A3991" t="s">
        <v>4786</v>
      </c>
      <c r="B3991" t="s">
        <v>5912</v>
      </c>
      <c r="C3991" t="s">
        <v>5952</v>
      </c>
      <c r="D3991" t="s">
        <v>5953</v>
      </c>
      <c r="E3991">
        <v>10009</v>
      </c>
      <c r="F3991" t="s">
        <v>5937</v>
      </c>
    </row>
    <row r="3992" spans="1:6" x14ac:dyDescent="0.25">
      <c r="A3992" t="s">
        <v>4787</v>
      </c>
      <c r="B3992" t="s">
        <v>5912</v>
      </c>
      <c r="C3992" t="s">
        <v>5935</v>
      </c>
      <c r="D3992" t="s">
        <v>5936</v>
      </c>
      <c r="E3992">
        <v>19134</v>
      </c>
      <c r="F3992" t="s">
        <v>5937</v>
      </c>
    </row>
    <row r="3993" spans="1:6" x14ac:dyDescent="0.25">
      <c r="A3993" t="s">
        <v>4788</v>
      </c>
      <c r="B3993" t="s">
        <v>5912</v>
      </c>
      <c r="C3993" t="s">
        <v>5916</v>
      </c>
      <c r="D3993" t="s">
        <v>5917</v>
      </c>
      <c r="E3993">
        <v>90049</v>
      </c>
      <c r="F3993" t="s">
        <v>5918</v>
      </c>
    </row>
    <row r="3994" spans="1:6" x14ac:dyDescent="0.25">
      <c r="A3994" t="s">
        <v>4789</v>
      </c>
      <c r="B3994" t="s">
        <v>5912</v>
      </c>
      <c r="C3994" t="s">
        <v>6033</v>
      </c>
      <c r="D3994" t="s">
        <v>5953</v>
      </c>
      <c r="E3994">
        <v>11561</v>
      </c>
      <c r="F3994" t="s">
        <v>5937</v>
      </c>
    </row>
    <row r="3995" spans="1:6" x14ac:dyDescent="0.25">
      <c r="A3995" t="s">
        <v>4790</v>
      </c>
      <c r="B3995" t="s">
        <v>5912</v>
      </c>
      <c r="C3995" t="s">
        <v>5968</v>
      </c>
      <c r="D3995" t="s">
        <v>5953</v>
      </c>
      <c r="E3995">
        <v>14609</v>
      </c>
      <c r="F3995" t="s">
        <v>5937</v>
      </c>
    </row>
    <row r="3996" spans="1:6" x14ac:dyDescent="0.25">
      <c r="A3996" t="s">
        <v>4791</v>
      </c>
      <c r="B3996" t="s">
        <v>5912</v>
      </c>
      <c r="C3996" t="s">
        <v>5932</v>
      </c>
      <c r="D3996" t="s">
        <v>5917</v>
      </c>
      <c r="E3996">
        <v>94109</v>
      </c>
      <c r="F3996" t="s">
        <v>5918</v>
      </c>
    </row>
    <row r="3997" spans="1:6" x14ac:dyDescent="0.25">
      <c r="A3997" t="s">
        <v>4792</v>
      </c>
      <c r="B3997" t="s">
        <v>5912</v>
      </c>
      <c r="C3997" t="s">
        <v>6067</v>
      </c>
      <c r="D3997" t="s">
        <v>5926</v>
      </c>
      <c r="E3997">
        <v>77340</v>
      </c>
      <c r="F3997" t="s">
        <v>5927</v>
      </c>
    </row>
    <row r="3998" spans="1:6" x14ac:dyDescent="0.25">
      <c r="A3998" t="s">
        <v>4793</v>
      </c>
      <c r="B3998" t="s">
        <v>5912</v>
      </c>
      <c r="C3998" t="s">
        <v>6467</v>
      </c>
      <c r="D3998" t="s">
        <v>6040</v>
      </c>
      <c r="E3998">
        <v>30344</v>
      </c>
      <c r="F3998" t="s">
        <v>5915</v>
      </c>
    </row>
    <row r="3999" spans="1:6" x14ac:dyDescent="0.25">
      <c r="A3999" t="s">
        <v>4794</v>
      </c>
      <c r="B3999" t="s">
        <v>5912</v>
      </c>
      <c r="C3999" t="s">
        <v>5952</v>
      </c>
      <c r="D3999" t="s">
        <v>5953</v>
      </c>
      <c r="E3999">
        <v>10009</v>
      </c>
      <c r="F3999" t="s">
        <v>5937</v>
      </c>
    </row>
    <row r="4000" spans="1:6" x14ac:dyDescent="0.25">
      <c r="A4000" t="s">
        <v>4795</v>
      </c>
      <c r="B4000" t="s">
        <v>5912</v>
      </c>
      <c r="C4000" t="s">
        <v>5958</v>
      </c>
      <c r="D4000" t="s">
        <v>5971</v>
      </c>
      <c r="E4000">
        <v>97477</v>
      </c>
      <c r="F4000" t="s">
        <v>5918</v>
      </c>
    </row>
    <row r="4001" spans="1:6" x14ac:dyDescent="0.25">
      <c r="A4001" t="s">
        <v>4796</v>
      </c>
      <c r="B4001" t="s">
        <v>5912</v>
      </c>
      <c r="C4001" t="s">
        <v>6029</v>
      </c>
      <c r="D4001" t="s">
        <v>5959</v>
      </c>
      <c r="E4001">
        <v>22204</v>
      </c>
      <c r="F4001" t="s">
        <v>5915</v>
      </c>
    </row>
    <row r="4002" spans="1:6" x14ac:dyDescent="0.25">
      <c r="A4002" t="s">
        <v>4798</v>
      </c>
      <c r="B4002" t="s">
        <v>5912</v>
      </c>
      <c r="C4002" t="s">
        <v>5982</v>
      </c>
      <c r="D4002" t="s">
        <v>5922</v>
      </c>
      <c r="E4002">
        <v>28403</v>
      </c>
      <c r="F4002" t="s">
        <v>5915</v>
      </c>
    </row>
    <row r="4003" spans="1:6" x14ac:dyDescent="0.25">
      <c r="A4003" t="s">
        <v>4799</v>
      </c>
      <c r="B4003" t="s">
        <v>5912</v>
      </c>
      <c r="C4003" t="s">
        <v>6383</v>
      </c>
      <c r="D4003" t="s">
        <v>5957</v>
      </c>
      <c r="E4003">
        <v>85364</v>
      </c>
      <c r="F4003" t="s">
        <v>5918</v>
      </c>
    </row>
    <row r="4004" spans="1:6" x14ac:dyDescent="0.25">
      <c r="A4004" t="s">
        <v>4800</v>
      </c>
      <c r="B4004" t="s">
        <v>5912</v>
      </c>
      <c r="C4004" t="s">
        <v>6230</v>
      </c>
      <c r="D4004" t="s">
        <v>5917</v>
      </c>
      <c r="E4004">
        <v>92404</v>
      </c>
      <c r="F4004" t="s">
        <v>5918</v>
      </c>
    </row>
    <row r="4005" spans="1:6" x14ac:dyDescent="0.25">
      <c r="A4005" t="s">
        <v>4801</v>
      </c>
      <c r="B4005" t="s">
        <v>5912</v>
      </c>
      <c r="C4005" t="s">
        <v>6205</v>
      </c>
      <c r="D4005" t="s">
        <v>6120</v>
      </c>
      <c r="E4005">
        <v>21215</v>
      </c>
      <c r="F4005" t="s">
        <v>5937</v>
      </c>
    </row>
    <row r="4006" spans="1:6" x14ac:dyDescent="0.25">
      <c r="A4006" t="s">
        <v>4802</v>
      </c>
      <c r="B4006" t="s">
        <v>5912</v>
      </c>
      <c r="C4006" t="s">
        <v>5923</v>
      </c>
      <c r="D4006" t="s">
        <v>5924</v>
      </c>
      <c r="E4006">
        <v>98103</v>
      </c>
      <c r="F4006" t="s">
        <v>5918</v>
      </c>
    </row>
    <row r="4007" spans="1:6" x14ac:dyDescent="0.25">
      <c r="A4007" t="s">
        <v>4803</v>
      </c>
      <c r="B4007" t="s">
        <v>5912</v>
      </c>
      <c r="C4007" t="s">
        <v>5932</v>
      </c>
      <c r="D4007" t="s">
        <v>5917</v>
      </c>
      <c r="E4007">
        <v>94110</v>
      </c>
      <c r="F4007" t="s">
        <v>5918</v>
      </c>
    </row>
    <row r="4008" spans="1:6" x14ac:dyDescent="0.25">
      <c r="A4008" t="s">
        <v>4804</v>
      </c>
      <c r="B4008" t="s">
        <v>5912</v>
      </c>
      <c r="C4008" t="s">
        <v>5952</v>
      </c>
      <c r="D4008" t="s">
        <v>5953</v>
      </c>
      <c r="E4008">
        <v>10035</v>
      </c>
      <c r="F4008" t="s">
        <v>5937</v>
      </c>
    </row>
    <row r="4009" spans="1:6" x14ac:dyDescent="0.25">
      <c r="A4009" t="s">
        <v>4805</v>
      </c>
      <c r="B4009" t="s">
        <v>5912</v>
      </c>
      <c r="C4009" t="s">
        <v>5923</v>
      </c>
      <c r="D4009" t="s">
        <v>5924</v>
      </c>
      <c r="E4009">
        <v>98115</v>
      </c>
      <c r="F4009" t="s">
        <v>5918</v>
      </c>
    </row>
    <row r="4010" spans="1:6" x14ac:dyDescent="0.25">
      <c r="A4010" t="s">
        <v>4806</v>
      </c>
      <c r="B4010" t="s">
        <v>5912</v>
      </c>
      <c r="C4010" t="s">
        <v>6266</v>
      </c>
      <c r="D4010" t="s">
        <v>5996</v>
      </c>
      <c r="E4010">
        <v>87105</v>
      </c>
      <c r="F4010" t="s">
        <v>5918</v>
      </c>
    </row>
    <row r="4011" spans="1:6" x14ac:dyDescent="0.25">
      <c r="A4011" t="s">
        <v>4807</v>
      </c>
      <c r="B4011" t="s">
        <v>5912</v>
      </c>
      <c r="C4011" t="s">
        <v>5916</v>
      </c>
      <c r="D4011" t="s">
        <v>5917</v>
      </c>
      <c r="E4011">
        <v>90045</v>
      </c>
      <c r="F4011" t="s">
        <v>5918</v>
      </c>
    </row>
    <row r="4012" spans="1:6" x14ac:dyDescent="0.25">
      <c r="A4012" t="s">
        <v>4808</v>
      </c>
      <c r="B4012" t="s">
        <v>5912</v>
      </c>
      <c r="C4012" t="s">
        <v>5916</v>
      </c>
      <c r="D4012" t="s">
        <v>5917</v>
      </c>
      <c r="E4012">
        <v>90045</v>
      </c>
      <c r="F4012" t="s">
        <v>5918</v>
      </c>
    </row>
    <row r="4013" spans="1:6" x14ac:dyDescent="0.25">
      <c r="A4013" t="s">
        <v>4809</v>
      </c>
      <c r="B4013" t="s">
        <v>5912</v>
      </c>
      <c r="C4013" t="s">
        <v>5939</v>
      </c>
      <c r="D4013" t="s">
        <v>5926</v>
      </c>
      <c r="E4013">
        <v>77041</v>
      </c>
      <c r="F4013" t="s">
        <v>5927</v>
      </c>
    </row>
    <row r="4014" spans="1:6" x14ac:dyDescent="0.25">
      <c r="A4014" t="s">
        <v>4810</v>
      </c>
      <c r="B4014" t="s">
        <v>5912</v>
      </c>
      <c r="C4014" t="s">
        <v>5935</v>
      </c>
      <c r="D4014" t="s">
        <v>5936</v>
      </c>
      <c r="E4014">
        <v>19140</v>
      </c>
      <c r="F4014" t="s">
        <v>5937</v>
      </c>
    </row>
    <row r="4015" spans="1:6" x14ac:dyDescent="0.25">
      <c r="A4015" t="s">
        <v>4811</v>
      </c>
      <c r="B4015" t="s">
        <v>5912</v>
      </c>
      <c r="C4015" t="s">
        <v>5955</v>
      </c>
      <c r="D4015" t="s">
        <v>5942</v>
      </c>
      <c r="E4015">
        <v>60623</v>
      </c>
      <c r="F4015" t="s">
        <v>5927</v>
      </c>
    </row>
    <row r="4016" spans="1:6" x14ac:dyDescent="0.25">
      <c r="A4016" t="s">
        <v>4812</v>
      </c>
      <c r="B4016" t="s">
        <v>5912</v>
      </c>
      <c r="C4016" t="s">
        <v>6245</v>
      </c>
      <c r="D4016" t="s">
        <v>5926</v>
      </c>
      <c r="E4016">
        <v>76903</v>
      </c>
      <c r="F4016" t="s">
        <v>5927</v>
      </c>
    </row>
    <row r="4017" spans="1:6" x14ac:dyDescent="0.25">
      <c r="A4017" t="s">
        <v>4813</v>
      </c>
      <c r="B4017" t="s">
        <v>5912</v>
      </c>
      <c r="C4017" t="s">
        <v>5988</v>
      </c>
      <c r="D4017" t="s">
        <v>5926</v>
      </c>
      <c r="E4017">
        <v>77506</v>
      </c>
      <c r="F4017" t="s">
        <v>5927</v>
      </c>
    </row>
    <row r="4018" spans="1:6" x14ac:dyDescent="0.25">
      <c r="A4018" t="s">
        <v>4814</v>
      </c>
      <c r="B4018" t="s">
        <v>5912</v>
      </c>
      <c r="C4018" t="s">
        <v>5916</v>
      </c>
      <c r="D4018" t="s">
        <v>5917</v>
      </c>
      <c r="E4018">
        <v>90049</v>
      </c>
      <c r="F4018" t="s">
        <v>5918</v>
      </c>
    </row>
    <row r="4019" spans="1:6" x14ac:dyDescent="0.25">
      <c r="A4019" t="s">
        <v>4815</v>
      </c>
      <c r="B4019" t="s">
        <v>5912</v>
      </c>
      <c r="C4019" t="s">
        <v>6459</v>
      </c>
      <c r="D4019" t="s">
        <v>6208</v>
      </c>
      <c r="E4019">
        <v>67846</v>
      </c>
      <c r="F4019" t="s">
        <v>5927</v>
      </c>
    </row>
    <row r="4020" spans="1:6" x14ac:dyDescent="0.25">
      <c r="A4020" t="s">
        <v>4816</v>
      </c>
      <c r="B4020" t="s">
        <v>5912</v>
      </c>
      <c r="C4020" t="s">
        <v>5916</v>
      </c>
      <c r="D4020" t="s">
        <v>5917</v>
      </c>
      <c r="E4020">
        <v>90045</v>
      </c>
      <c r="F4020" t="s">
        <v>5918</v>
      </c>
    </row>
    <row r="4021" spans="1:6" x14ac:dyDescent="0.25">
      <c r="A4021" t="s">
        <v>4817</v>
      </c>
      <c r="B4021" t="s">
        <v>5912</v>
      </c>
      <c r="C4021" t="s">
        <v>5955</v>
      </c>
      <c r="D4021" t="s">
        <v>5942</v>
      </c>
      <c r="E4021">
        <v>60653</v>
      </c>
      <c r="F4021" t="s">
        <v>5927</v>
      </c>
    </row>
    <row r="4022" spans="1:6" x14ac:dyDescent="0.25">
      <c r="A4022" t="s">
        <v>4818</v>
      </c>
      <c r="B4022" t="s">
        <v>5912</v>
      </c>
      <c r="C4022" t="s">
        <v>5932</v>
      </c>
      <c r="D4022" t="s">
        <v>5917</v>
      </c>
      <c r="E4022">
        <v>94110</v>
      </c>
      <c r="F4022" t="s">
        <v>5918</v>
      </c>
    </row>
    <row r="4023" spans="1:6" x14ac:dyDescent="0.25">
      <c r="A4023" t="s">
        <v>4819</v>
      </c>
      <c r="B4023" t="s">
        <v>5912</v>
      </c>
      <c r="C4023" t="s">
        <v>5935</v>
      </c>
      <c r="D4023" t="s">
        <v>5936</v>
      </c>
      <c r="E4023">
        <v>19134</v>
      </c>
      <c r="F4023" t="s">
        <v>5937</v>
      </c>
    </row>
    <row r="4024" spans="1:6" x14ac:dyDescent="0.25">
      <c r="A4024" t="s">
        <v>4820</v>
      </c>
      <c r="B4024" t="s">
        <v>5912</v>
      </c>
      <c r="C4024" t="s">
        <v>6458</v>
      </c>
      <c r="D4024" t="s">
        <v>5917</v>
      </c>
      <c r="E4024">
        <v>95351</v>
      </c>
      <c r="F4024" t="s">
        <v>5918</v>
      </c>
    </row>
    <row r="4025" spans="1:6" x14ac:dyDescent="0.25">
      <c r="A4025" t="s">
        <v>4821</v>
      </c>
      <c r="B4025" t="s">
        <v>5912</v>
      </c>
      <c r="C4025" t="s">
        <v>5939</v>
      </c>
      <c r="D4025" t="s">
        <v>5926</v>
      </c>
      <c r="E4025">
        <v>77070</v>
      </c>
      <c r="F4025" t="s">
        <v>5927</v>
      </c>
    </row>
    <row r="4026" spans="1:6" x14ac:dyDescent="0.25">
      <c r="A4026" t="s">
        <v>4822</v>
      </c>
      <c r="B4026" t="s">
        <v>5912</v>
      </c>
      <c r="C4026" t="s">
        <v>5955</v>
      </c>
      <c r="D4026" t="s">
        <v>5942</v>
      </c>
      <c r="E4026">
        <v>60610</v>
      </c>
      <c r="F4026" t="s">
        <v>5927</v>
      </c>
    </row>
    <row r="4027" spans="1:6" x14ac:dyDescent="0.25">
      <c r="A4027" t="s">
        <v>4823</v>
      </c>
      <c r="B4027" t="s">
        <v>5912</v>
      </c>
      <c r="C4027" t="s">
        <v>6126</v>
      </c>
      <c r="D4027" t="s">
        <v>5917</v>
      </c>
      <c r="E4027">
        <v>92503</v>
      </c>
      <c r="F4027" t="s">
        <v>5918</v>
      </c>
    </row>
    <row r="4028" spans="1:6" x14ac:dyDescent="0.25">
      <c r="A4028" t="s">
        <v>4824</v>
      </c>
      <c r="B4028" t="s">
        <v>5912</v>
      </c>
      <c r="C4028" t="s">
        <v>6009</v>
      </c>
      <c r="D4028" t="s">
        <v>5926</v>
      </c>
      <c r="E4028">
        <v>75081</v>
      </c>
      <c r="F4028" t="s">
        <v>5927</v>
      </c>
    </row>
    <row r="4029" spans="1:6" x14ac:dyDescent="0.25">
      <c r="A4029" t="s">
        <v>4825</v>
      </c>
      <c r="B4029" t="s">
        <v>5912</v>
      </c>
      <c r="C4029" t="s">
        <v>5916</v>
      </c>
      <c r="D4029" t="s">
        <v>5917</v>
      </c>
      <c r="E4029">
        <v>90008</v>
      </c>
      <c r="F4029" t="s">
        <v>5918</v>
      </c>
    </row>
    <row r="4030" spans="1:6" x14ac:dyDescent="0.25">
      <c r="A4030" t="s">
        <v>4826</v>
      </c>
      <c r="B4030" t="s">
        <v>5912</v>
      </c>
      <c r="C4030" t="s">
        <v>6076</v>
      </c>
      <c r="D4030" t="s">
        <v>5920</v>
      </c>
      <c r="E4030">
        <v>33801</v>
      </c>
      <c r="F4030" t="s">
        <v>5915</v>
      </c>
    </row>
    <row r="4031" spans="1:6" x14ac:dyDescent="0.25">
      <c r="A4031" t="s">
        <v>4827</v>
      </c>
      <c r="B4031" t="s">
        <v>5912</v>
      </c>
      <c r="C4031" t="s">
        <v>5952</v>
      </c>
      <c r="D4031" t="s">
        <v>5953</v>
      </c>
      <c r="E4031">
        <v>10035</v>
      </c>
      <c r="F4031" t="s">
        <v>5937</v>
      </c>
    </row>
    <row r="4032" spans="1:6" x14ac:dyDescent="0.25">
      <c r="A4032" t="s">
        <v>4828</v>
      </c>
      <c r="B4032" t="s">
        <v>5912</v>
      </c>
      <c r="C4032" t="s">
        <v>5935</v>
      </c>
      <c r="D4032" t="s">
        <v>5936</v>
      </c>
      <c r="E4032">
        <v>19140</v>
      </c>
      <c r="F4032" t="s">
        <v>5937</v>
      </c>
    </row>
    <row r="4033" spans="1:6" x14ac:dyDescent="0.25">
      <c r="A4033" t="s">
        <v>4829</v>
      </c>
      <c r="B4033" t="s">
        <v>5912</v>
      </c>
      <c r="C4033" t="s">
        <v>6018</v>
      </c>
      <c r="D4033" t="s">
        <v>5917</v>
      </c>
      <c r="E4033">
        <v>92037</v>
      </c>
      <c r="F4033" t="s">
        <v>5918</v>
      </c>
    </row>
    <row r="4034" spans="1:6" x14ac:dyDescent="0.25">
      <c r="A4034" t="s">
        <v>4830</v>
      </c>
      <c r="B4034" t="s">
        <v>5912</v>
      </c>
      <c r="C4034" t="s">
        <v>6371</v>
      </c>
      <c r="D4034" t="s">
        <v>5994</v>
      </c>
      <c r="E4034">
        <v>73505</v>
      </c>
      <c r="F4034" t="s">
        <v>5927</v>
      </c>
    </row>
    <row r="4035" spans="1:6" x14ac:dyDescent="0.25">
      <c r="A4035" t="s">
        <v>4831</v>
      </c>
      <c r="B4035" t="s">
        <v>5912</v>
      </c>
      <c r="C4035" t="s">
        <v>6082</v>
      </c>
      <c r="D4035" t="s">
        <v>5959</v>
      </c>
      <c r="E4035">
        <v>24153</v>
      </c>
      <c r="F4035" t="s">
        <v>5915</v>
      </c>
    </row>
    <row r="4036" spans="1:6" x14ac:dyDescent="0.25">
      <c r="A4036" t="s">
        <v>4832</v>
      </c>
      <c r="B4036" t="s">
        <v>5912</v>
      </c>
      <c r="C4036" t="s">
        <v>6112</v>
      </c>
      <c r="D4036" t="s">
        <v>5917</v>
      </c>
      <c r="E4036">
        <v>92704</v>
      </c>
      <c r="F4036" t="s">
        <v>5918</v>
      </c>
    </row>
    <row r="4037" spans="1:6" x14ac:dyDescent="0.25">
      <c r="A4037" t="s">
        <v>4833</v>
      </c>
      <c r="B4037" t="s">
        <v>5912</v>
      </c>
      <c r="C4037" t="s">
        <v>6468</v>
      </c>
      <c r="D4037" t="s">
        <v>6259</v>
      </c>
      <c r="E4037">
        <v>57701</v>
      </c>
      <c r="F4037" t="s">
        <v>5927</v>
      </c>
    </row>
    <row r="4038" spans="1:6" x14ac:dyDescent="0.25">
      <c r="A4038" t="s">
        <v>4834</v>
      </c>
      <c r="B4038" t="s">
        <v>5912</v>
      </c>
      <c r="C4038" t="s">
        <v>5923</v>
      </c>
      <c r="D4038" t="s">
        <v>5924</v>
      </c>
      <c r="E4038">
        <v>98115</v>
      </c>
      <c r="F4038" t="s">
        <v>5918</v>
      </c>
    </row>
    <row r="4039" spans="1:6" x14ac:dyDescent="0.25">
      <c r="A4039" t="s">
        <v>4835</v>
      </c>
      <c r="B4039" t="s">
        <v>5912</v>
      </c>
      <c r="C4039" t="s">
        <v>6166</v>
      </c>
      <c r="D4039" t="s">
        <v>6001</v>
      </c>
      <c r="E4039">
        <v>6457</v>
      </c>
      <c r="F4039" t="s">
        <v>5937</v>
      </c>
    </row>
    <row r="4040" spans="1:6" x14ac:dyDescent="0.25">
      <c r="A4040" t="s">
        <v>4836</v>
      </c>
      <c r="B4040" t="s">
        <v>5912</v>
      </c>
      <c r="C4040" t="s">
        <v>6205</v>
      </c>
      <c r="D4040" t="s">
        <v>6120</v>
      </c>
      <c r="E4040">
        <v>21215</v>
      </c>
      <c r="F4040" t="s">
        <v>5937</v>
      </c>
    </row>
    <row r="4041" spans="1:6" x14ac:dyDescent="0.25">
      <c r="A4041" t="s">
        <v>4837</v>
      </c>
      <c r="B4041" t="s">
        <v>5912</v>
      </c>
      <c r="C4041" t="s">
        <v>6018</v>
      </c>
      <c r="D4041" t="s">
        <v>5917</v>
      </c>
      <c r="E4041">
        <v>92105</v>
      </c>
      <c r="F4041" t="s">
        <v>5918</v>
      </c>
    </row>
    <row r="4042" spans="1:6" x14ac:dyDescent="0.25">
      <c r="A4042" t="s">
        <v>4838</v>
      </c>
      <c r="B4042" t="s">
        <v>5912</v>
      </c>
      <c r="C4042" t="s">
        <v>6334</v>
      </c>
      <c r="D4042" t="s">
        <v>5926</v>
      </c>
      <c r="E4042">
        <v>79762</v>
      </c>
      <c r="F4042" t="s">
        <v>5927</v>
      </c>
    </row>
    <row r="4043" spans="1:6" x14ac:dyDescent="0.25">
      <c r="A4043" t="s">
        <v>4839</v>
      </c>
      <c r="B4043" t="s">
        <v>5912</v>
      </c>
      <c r="C4043" t="s">
        <v>6414</v>
      </c>
      <c r="D4043" t="s">
        <v>6001</v>
      </c>
      <c r="E4043">
        <v>6460</v>
      </c>
      <c r="F4043" t="s">
        <v>5937</v>
      </c>
    </row>
    <row r="4044" spans="1:6" x14ac:dyDescent="0.25">
      <c r="A4044" t="s">
        <v>4840</v>
      </c>
      <c r="B4044" t="s">
        <v>5912</v>
      </c>
      <c r="C4044" t="s">
        <v>6026</v>
      </c>
      <c r="D4044" t="s">
        <v>6006</v>
      </c>
      <c r="E4044">
        <v>7109</v>
      </c>
      <c r="F4044" t="s">
        <v>5937</v>
      </c>
    </row>
    <row r="4045" spans="1:6" x14ac:dyDescent="0.25">
      <c r="A4045" t="s">
        <v>4841</v>
      </c>
      <c r="B4045" t="s">
        <v>5912</v>
      </c>
      <c r="C4045" t="s">
        <v>5952</v>
      </c>
      <c r="D4045" t="s">
        <v>5953</v>
      </c>
      <c r="E4045">
        <v>10035</v>
      </c>
      <c r="F4045" t="s">
        <v>5937</v>
      </c>
    </row>
    <row r="4046" spans="1:6" x14ac:dyDescent="0.25">
      <c r="A4046" t="s">
        <v>4842</v>
      </c>
      <c r="B4046" t="s">
        <v>5912</v>
      </c>
      <c r="C4046" t="s">
        <v>6018</v>
      </c>
      <c r="D4046" t="s">
        <v>5917</v>
      </c>
      <c r="E4046">
        <v>92105</v>
      </c>
      <c r="F4046" t="s">
        <v>5918</v>
      </c>
    </row>
    <row r="4047" spans="1:6" x14ac:dyDescent="0.25">
      <c r="A4047" t="s">
        <v>4843</v>
      </c>
      <c r="B4047" t="s">
        <v>5912</v>
      </c>
      <c r="C4047" t="s">
        <v>5932</v>
      </c>
      <c r="D4047" t="s">
        <v>5917</v>
      </c>
      <c r="E4047">
        <v>94122</v>
      </c>
      <c r="F4047" t="s">
        <v>5918</v>
      </c>
    </row>
    <row r="4048" spans="1:6" x14ac:dyDescent="0.25">
      <c r="A4048" t="s">
        <v>4844</v>
      </c>
      <c r="B4048" t="s">
        <v>5912</v>
      </c>
      <c r="C4048" t="s">
        <v>5923</v>
      </c>
      <c r="D4048" t="s">
        <v>5924</v>
      </c>
      <c r="E4048">
        <v>98105</v>
      </c>
      <c r="F4048" t="s">
        <v>5918</v>
      </c>
    </row>
    <row r="4049" spans="1:6" x14ac:dyDescent="0.25">
      <c r="A4049" t="s">
        <v>4845</v>
      </c>
      <c r="B4049" t="s">
        <v>5912</v>
      </c>
      <c r="C4049" t="s">
        <v>5960</v>
      </c>
      <c r="D4049" t="s">
        <v>6057</v>
      </c>
      <c r="E4049">
        <v>39212</v>
      </c>
      <c r="F4049" t="s">
        <v>5915</v>
      </c>
    </row>
    <row r="4050" spans="1:6" x14ac:dyDescent="0.25">
      <c r="A4050" t="s">
        <v>4846</v>
      </c>
      <c r="B4050" t="s">
        <v>5912</v>
      </c>
      <c r="C4050" t="s">
        <v>5916</v>
      </c>
      <c r="D4050" t="s">
        <v>5917</v>
      </c>
      <c r="E4050">
        <v>90049</v>
      </c>
      <c r="F4050" t="s">
        <v>5918</v>
      </c>
    </row>
    <row r="4051" spans="1:6" x14ac:dyDescent="0.25">
      <c r="A4051" t="s">
        <v>4847</v>
      </c>
      <c r="B4051" t="s">
        <v>5912</v>
      </c>
      <c r="C4051" t="s">
        <v>5955</v>
      </c>
      <c r="D4051" t="s">
        <v>5942</v>
      </c>
      <c r="E4051">
        <v>60623</v>
      </c>
      <c r="F4051" t="s">
        <v>5927</v>
      </c>
    </row>
    <row r="4052" spans="1:6" x14ac:dyDescent="0.25">
      <c r="A4052" t="s">
        <v>4849</v>
      </c>
      <c r="B4052" t="s">
        <v>5912</v>
      </c>
      <c r="C4052" t="s">
        <v>5952</v>
      </c>
      <c r="D4052" t="s">
        <v>5953</v>
      </c>
      <c r="E4052">
        <v>10035</v>
      </c>
      <c r="F4052" t="s">
        <v>5937</v>
      </c>
    </row>
    <row r="4053" spans="1:6" x14ac:dyDescent="0.25">
      <c r="A4053" t="s">
        <v>4850</v>
      </c>
      <c r="B4053" t="s">
        <v>5912</v>
      </c>
      <c r="C4053" t="s">
        <v>5916</v>
      </c>
      <c r="D4053" t="s">
        <v>5917</v>
      </c>
      <c r="E4053">
        <v>90008</v>
      </c>
      <c r="F4053" t="s">
        <v>5918</v>
      </c>
    </row>
    <row r="4054" spans="1:6" x14ac:dyDescent="0.25">
      <c r="A4054" t="s">
        <v>4851</v>
      </c>
      <c r="B4054" t="s">
        <v>5912</v>
      </c>
      <c r="C4054" t="s">
        <v>6046</v>
      </c>
      <c r="D4054" t="s">
        <v>5924</v>
      </c>
      <c r="E4054">
        <v>98198</v>
      </c>
      <c r="F4054" t="s">
        <v>5918</v>
      </c>
    </row>
    <row r="4055" spans="1:6" x14ac:dyDescent="0.25">
      <c r="A4055" t="s">
        <v>4852</v>
      </c>
      <c r="B4055" t="s">
        <v>5912</v>
      </c>
      <c r="C4055" t="s">
        <v>5958</v>
      </c>
      <c r="D4055" t="s">
        <v>5971</v>
      </c>
      <c r="E4055">
        <v>97477</v>
      </c>
      <c r="F4055" t="s">
        <v>5918</v>
      </c>
    </row>
    <row r="4056" spans="1:6" x14ac:dyDescent="0.25">
      <c r="A4056" t="s">
        <v>4853</v>
      </c>
      <c r="B4056" t="s">
        <v>5912</v>
      </c>
      <c r="C4056" t="s">
        <v>5935</v>
      </c>
      <c r="D4056" t="s">
        <v>5936</v>
      </c>
      <c r="E4056">
        <v>19120</v>
      </c>
      <c r="F4056" t="s">
        <v>5937</v>
      </c>
    </row>
    <row r="4057" spans="1:6" x14ac:dyDescent="0.25">
      <c r="A4057" t="s">
        <v>4854</v>
      </c>
      <c r="B4057" t="s">
        <v>5912</v>
      </c>
      <c r="C4057" t="s">
        <v>5955</v>
      </c>
      <c r="D4057" t="s">
        <v>5942</v>
      </c>
      <c r="E4057">
        <v>60653</v>
      </c>
      <c r="F4057" t="s">
        <v>5927</v>
      </c>
    </row>
    <row r="4058" spans="1:6" x14ac:dyDescent="0.25">
      <c r="A4058" t="s">
        <v>4855</v>
      </c>
      <c r="B4058" t="s">
        <v>5912</v>
      </c>
      <c r="C4058" t="s">
        <v>5955</v>
      </c>
      <c r="D4058" t="s">
        <v>5942</v>
      </c>
      <c r="E4058">
        <v>60623</v>
      </c>
      <c r="F4058" t="s">
        <v>5927</v>
      </c>
    </row>
    <row r="4059" spans="1:6" x14ac:dyDescent="0.25">
      <c r="A4059" t="s">
        <v>4856</v>
      </c>
      <c r="B4059" t="s">
        <v>5912</v>
      </c>
      <c r="C4059" t="s">
        <v>5955</v>
      </c>
      <c r="D4059" t="s">
        <v>5942</v>
      </c>
      <c r="E4059">
        <v>60623</v>
      </c>
      <c r="F4059" t="s">
        <v>5927</v>
      </c>
    </row>
    <row r="4060" spans="1:6" x14ac:dyDescent="0.25">
      <c r="A4060" t="s">
        <v>4857</v>
      </c>
      <c r="B4060" t="s">
        <v>5912</v>
      </c>
      <c r="C4060" t="s">
        <v>5952</v>
      </c>
      <c r="D4060" t="s">
        <v>5953</v>
      </c>
      <c r="E4060">
        <v>10024</v>
      </c>
      <c r="F4060" t="s">
        <v>5937</v>
      </c>
    </row>
    <row r="4061" spans="1:6" x14ac:dyDescent="0.25">
      <c r="A4061" t="s">
        <v>4858</v>
      </c>
      <c r="B4061" t="s">
        <v>5912</v>
      </c>
      <c r="C4061" t="s">
        <v>6153</v>
      </c>
      <c r="D4061" t="s">
        <v>6120</v>
      </c>
      <c r="E4061">
        <v>20852</v>
      </c>
      <c r="F4061" t="s">
        <v>5937</v>
      </c>
    </row>
    <row r="4062" spans="1:6" x14ac:dyDescent="0.25">
      <c r="A4062" t="s">
        <v>4859</v>
      </c>
      <c r="B4062" t="s">
        <v>5912</v>
      </c>
      <c r="C4062" t="s">
        <v>5952</v>
      </c>
      <c r="D4062" t="s">
        <v>5953</v>
      </c>
      <c r="E4062">
        <v>10011</v>
      </c>
      <c r="F4062" t="s">
        <v>5937</v>
      </c>
    </row>
    <row r="4063" spans="1:6" x14ac:dyDescent="0.25">
      <c r="A4063" t="s">
        <v>4860</v>
      </c>
      <c r="B4063" t="s">
        <v>5912</v>
      </c>
      <c r="C4063" t="s">
        <v>5965</v>
      </c>
      <c r="D4063" t="s">
        <v>5922</v>
      </c>
      <c r="E4063">
        <v>27707</v>
      </c>
      <c r="F4063" t="s">
        <v>5915</v>
      </c>
    </row>
    <row r="4064" spans="1:6" x14ac:dyDescent="0.25">
      <c r="A4064" t="s">
        <v>4861</v>
      </c>
      <c r="B4064" t="s">
        <v>5912</v>
      </c>
      <c r="C4064" t="s">
        <v>6406</v>
      </c>
      <c r="D4064" t="s">
        <v>5917</v>
      </c>
      <c r="E4064">
        <v>93101</v>
      </c>
      <c r="F4064" t="s">
        <v>5918</v>
      </c>
    </row>
    <row r="4065" spans="1:6" x14ac:dyDescent="0.25">
      <c r="A4065" t="s">
        <v>4862</v>
      </c>
      <c r="B4065" t="s">
        <v>5912</v>
      </c>
      <c r="C4065" t="s">
        <v>6247</v>
      </c>
      <c r="D4065" t="s">
        <v>5962</v>
      </c>
      <c r="E4065">
        <v>37918</v>
      </c>
      <c r="F4065" t="s">
        <v>5915</v>
      </c>
    </row>
    <row r="4066" spans="1:6" x14ac:dyDescent="0.25">
      <c r="A4066" t="s">
        <v>4863</v>
      </c>
      <c r="B4066" t="s">
        <v>5912</v>
      </c>
      <c r="C4066" t="s">
        <v>5955</v>
      </c>
      <c r="D4066" t="s">
        <v>5942</v>
      </c>
      <c r="E4066">
        <v>60610</v>
      </c>
      <c r="F4066" t="s">
        <v>5927</v>
      </c>
    </row>
    <row r="4067" spans="1:6" x14ac:dyDescent="0.25">
      <c r="A4067" t="s">
        <v>4864</v>
      </c>
      <c r="B4067" t="s">
        <v>5912</v>
      </c>
      <c r="C4067" t="s">
        <v>5952</v>
      </c>
      <c r="D4067" t="s">
        <v>5953</v>
      </c>
      <c r="E4067">
        <v>10024</v>
      </c>
      <c r="F4067" t="s">
        <v>5937</v>
      </c>
    </row>
    <row r="4068" spans="1:6" x14ac:dyDescent="0.25">
      <c r="A4068" t="s">
        <v>4865</v>
      </c>
      <c r="B4068" t="s">
        <v>5912</v>
      </c>
      <c r="C4068" t="s">
        <v>6361</v>
      </c>
      <c r="D4068" t="s">
        <v>5920</v>
      </c>
      <c r="E4068">
        <v>32114</v>
      </c>
      <c r="F4068" t="s">
        <v>5915</v>
      </c>
    </row>
    <row r="4069" spans="1:6" x14ac:dyDescent="0.25">
      <c r="A4069" t="s">
        <v>4866</v>
      </c>
      <c r="B4069" t="s">
        <v>5912</v>
      </c>
      <c r="C4069" t="s">
        <v>6277</v>
      </c>
      <c r="D4069" t="s">
        <v>5962</v>
      </c>
      <c r="E4069">
        <v>37211</v>
      </c>
      <c r="F4069" t="s">
        <v>5915</v>
      </c>
    </row>
    <row r="4070" spans="1:6" x14ac:dyDescent="0.25">
      <c r="A4070" t="s">
        <v>4867</v>
      </c>
      <c r="B4070" t="s">
        <v>5912</v>
      </c>
      <c r="C4070" t="s">
        <v>6277</v>
      </c>
      <c r="D4070" t="s">
        <v>5962</v>
      </c>
      <c r="E4070">
        <v>37211</v>
      </c>
      <c r="F4070" t="s">
        <v>5915</v>
      </c>
    </row>
    <row r="4071" spans="1:6" x14ac:dyDescent="0.25">
      <c r="A4071" t="s">
        <v>4868</v>
      </c>
      <c r="B4071" t="s">
        <v>5912</v>
      </c>
      <c r="C4071" t="s">
        <v>6009</v>
      </c>
      <c r="D4071" t="s">
        <v>5926</v>
      </c>
      <c r="E4071">
        <v>75220</v>
      </c>
      <c r="F4071" t="s">
        <v>5927</v>
      </c>
    </row>
    <row r="4072" spans="1:6" x14ac:dyDescent="0.25">
      <c r="A4072" t="s">
        <v>4869</v>
      </c>
      <c r="B4072" t="s">
        <v>5912</v>
      </c>
      <c r="C4072" t="s">
        <v>6035</v>
      </c>
      <c r="D4072" t="s">
        <v>5962</v>
      </c>
      <c r="E4072">
        <v>37130</v>
      </c>
      <c r="F4072" t="s">
        <v>5915</v>
      </c>
    </row>
    <row r="4073" spans="1:6" x14ac:dyDescent="0.25">
      <c r="A4073" t="s">
        <v>4870</v>
      </c>
      <c r="B4073" t="s">
        <v>5912</v>
      </c>
      <c r="C4073" t="s">
        <v>6009</v>
      </c>
      <c r="D4073" t="s">
        <v>5926</v>
      </c>
      <c r="E4073">
        <v>75217</v>
      </c>
      <c r="F4073" t="s">
        <v>5927</v>
      </c>
    </row>
    <row r="4074" spans="1:6" x14ac:dyDescent="0.25">
      <c r="A4074" t="s">
        <v>4871</v>
      </c>
      <c r="B4074" t="s">
        <v>5912</v>
      </c>
      <c r="C4074" t="s">
        <v>6029</v>
      </c>
      <c r="D4074" t="s">
        <v>5926</v>
      </c>
      <c r="E4074">
        <v>76017</v>
      </c>
      <c r="F4074" t="s">
        <v>5927</v>
      </c>
    </row>
    <row r="4075" spans="1:6" x14ac:dyDescent="0.25">
      <c r="A4075" t="s">
        <v>4872</v>
      </c>
      <c r="B4075" t="s">
        <v>5912</v>
      </c>
      <c r="C4075" t="s">
        <v>5988</v>
      </c>
      <c r="D4075" t="s">
        <v>5917</v>
      </c>
      <c r="E4075">
        <v>91104</v>
      </c>
      <c r="F4075" t="s">
        <v>5918</v>
      </c>
    </row>
    <row r="4076" spans="1:6" x14ac:dyDescent="0.25">
      <c r="A4076" t="s">
        <v>4873</v>
      </c>
      <c r="B4076" t="s">
        <v>5912</v>
      </c>
      <c r="C4076" t="s">
        <v>6188</v>
      </c>
      <c r="D4076" t="s">
        <v>6039</v>
      </c>
      <c r="E4076">
        <v>2149</v>
      </c>
      <c r="F4076" t="s">
        <v>5937</v>
      </c>
    </row>
    <row r="4077" spans="1:6" x14ac:dyDescent="0.25">
      <c r="A4077" t="s">
        <v>4874</v>
      </c>
      <c r="B4077" t="s">
        <v>5912</v>
      </c>
      <c r="C4077" t="s">
        <v>5954</v>
      </c>
      <c r="D4077" t="s">
        <v>5953</v>
      </c>
      <c r="E4077">
        <v>12180</v>
      </c>
      <c r="F4077" t="s">
        <v>5937</v>
      </c>
    </row>
    <row r="4078" spans="1:6" x14ac:dyDescent="0.25">
      <c r="A4078" t="s">
        <v>4875</v>
      </c>
      <c r="B4078" t="s">
        <v>5912</v>
      </c>
      <c r="C4078" t="s">
        <v>6369</v>
      </c>
      <c r="D4078" t="s">
        <v>6040</v>
      </c>
      <c r="E4078">
        <v>30328</v>
      </c>
      <c r="F4078" t="s">
        <v>5915</v>
      </c>
    </row>
    <row r="4079" spans="1:6" x14ac:dyDescent="0.25">
      <c r="A4079" t="s">
        <v>4876</v>
      </c>
      <c r="B4079" t="s">
        <v>5912</v>
      </c>
      <c r="C4079" t="s">
        <v>5992</v>
      </c>
      <c r="D4079" t="s">
        <v>5917</v>
      </c>
      <c r="E4079">
        <v>95123</v>
      </c>
      <c r="F4079" t="s">
        <v>5918</v>
      </c>
    </row>
    <row r="4080" spans="1:6" x14ac:dyDescent="0.25">
      <c r="A4080" t="s">
        <v>4877</v>
      </c>
      <c r="B4080" t="s">
        <v>5912</v>
      </c>
      <c r="C4080" t="s">
        <v>6061</v>
      </c>
      <c r="D4080" t="s">
        <v>5920</v>
      </c>
      <c r="E4080">
        <v>32216</v>
      </c>
      <c r="F4080" t="s">
        <v>5915</v>
      </c>
    </row>
    <row r="4081" spans="1:6" x14ac:dyDescent="0.25">
      <c r="A4081" t="s">
        <v>4878</v>
      </c>
      <c r="B4081" t="s">
        <v>5912</v>
      </c>
      <c r="C4081" t="s">
        <v>6061</v>
      </c>
      <c r="D4081" t="s">
        <v>5920</v>
      </c>
      <c r="E4081">
        <v>32216</v>
      </c>
      <c r="F4081" t="s">
        <v>5915</v>
      </c>
    </row>
    <row r="4082" spans="1:6" x14ac:dyDescent="0.25">
      <c r="A4082" t="s">
        <v>4879</v>
      </c>
      <c r="B4082" t="s">
        <v>5912</v>
      </c>
      <c r="C4082" t="s">
        <v>5952</v>
      </c>
      <c r="D4082" t="s">
        <v>5953</v>
      </c>
      <c r="E4082">
        <v>10009</v>
      </c>
      <c r="F4082" t="s">
        <v>5937</v>
      </c>
    </row>
    <row r="4083" spans="1:6" x14ac:dyDescent="0.25">
      <c r="A4083" t="s">
        <v>4880</v>
      </c>
      <c r="B4083" t="s">
        <v>5912</v>
      </c>
      <c r="C4083" t="s">
        <v>5932</v>
      </c>
      <c r="D4083" t="s">
        <v>5917</v>
      </c>
      <c r="E4083">
        <v>94122</v>
      </c>
      <c r="F4083" t="s">
        <v>5918</v>
      </c>
    </row>
    <row r="4084" spans="1:6" x14ac:dyDescent="0.25">
      <c r="A4084" t="s">
        <v>4881</v>
      </c>
      <c r="B4084" t="s">
        <v>5912</v>
      </c>
      <c r="C4084" t="s">
        <v>5979</v>
      </c>
      <c r="D4084" t="s">
        <v>6040</v>
      </c>
      <c r="E4084">
        <v>31907</v>
      </c>
      <c r="F4084" t="s">
        <v>5915</v>
      </c>
    </row>
    <row r="4085" spans="1:6" x14ac:dyDescent="0.25">
      <c r="A4085" t="s">
        <v>4882</v>
      </c>
      <c r="B4085" t="s">
        <v>5912</v>
      </c>
      <c r="C4085" t="s">
        <v>5973</v>
      </c>
      <c r="D4085" t="s">
        <v>5942</v>
      </c>
      <c r="E4085">
        <v>60505</v>
      </c>
      <c r="F4085" t="s">
        <v>5927</v>
      </c>
    </row>
    <row r="4086" spans="1:6" x14ac:dyDescent="0.25">
      <c r="A4086" t="s">
        <v>4883</v>
      </c>
      <c r="B4086" t="s">
        <v>5912</v>
      </c>
      <c r="C4086" t="s">
        <v>5935</v>
      </c>
      <c r="D4086" t="s">
        <v>5936</v>
      </c>
      <c r="E4086">
        <v>19134</v>
      </c>
      <c r="F4086" t="s">
        <v>5937</v>
      </c>
    </row>
    <row r="4087" spans="1:6" x14ac:dyDescent="0.25">
      <c r="A4087" t="s">
        <v>4884</v>
      </c>
      <c r="B4087" t="s">
        <v>5912</v>
      </c>
      <c r="C4087" t="s">
        <v>5955</v>
      </c>
      <c r="D4087" t="s">
        <v>5942</v>
      </c>
      <c r="E4087">
        <v>60653</v>
      </c>
      <c r="F4087" t="s">
        <v>5927</v>
      </c>
    </row>
    <row r="4088" spans="1:6" x14ac:dyDescent="0.25">
      <c r="A4088" t="s">
        <v>4885</v>
      </c>
      <c r="B4088" t="s">
        <v>5912</v>
      </c>
      <c r="C4088" t="s">
        <v>5923</v>
      </c>
      <c r="D4088" t="s">
        <v>5924</v>
      </c>
      <c r="E4088">
        <v>98103</v>
      </c>
      <c r="F4088" t="s">
        <v>5918</v>
      </c>
    </row>
    <row r="4089" spans="1:6" x14ac:dyDescent="0.25">
      <c r="A4089" t="s">
        <v>4886</v>
      </c>
      <c r="B4089" t="s">
        <v>5912</v>
      </c>
      <c r="C4089" t="s">
        <v>5985</v>
      </c>
      <c r="D4089" t="s">
        <v>5947</v>
      </c>
      <c r="E4089">
        <v>48066</v>
      </c>
      <c r="F4089" t="s">
        <v>5927</v>
      </c>
    </row>
    <row r="4090" spans="1:6" x14ac:dyDescent="0.25">
      <c r="A4090" t="s">
        <v>4887</v>
      </c>
      <c r="B4090" t="s">
        <v>5912</v>
      </c>
      <c r="C4090" t="s">
        <v>6068</v>
      </c>
      <c r="D4090" t="s">
        <v>6069</v>
      </c>
      <c r="E4090">
        <v>72701</v>
      </c>
      <c r="F4090" t="s">
        <v>5915</v>
      </c>
    </row>
    <row r="4091" spans="1:6" x14ac:dyDescent="0.25">
      <c r="A4091" t="s">
        <v>4888</v>
      </c>
      <c r="B4091" t="s">
        <v>5912</v>
      </c>
      <c r="C4091" t="s">
        <v>6061</v>
      </c>
      <c r="D4091" t="s">
        <v>5922</v>
      </c>
      <c r="E4091">
        <v>28540</v>
      </c>
      <c r="F4091" t="s">
        <v>5915</v>
      </c>
    </row>
    <row r="4092" spans="1:6" x14ac:dyDescent="0.25">
      <c r="A4092" t="s">
        <v>4889</v>
      </c>
      <c r="B4092" t="s">
        <v>5912</v>
      </c>
      <c r="C4092" t="s">
        <v>5952</v>
      </c>
      <c r="D4092" t="s">
        <v>5953</v>
      </c>
      <c r="E4092">
        <v>10035</v>
      </c>
      <c r="F4092" t="s">
        <v>5937</v>
      </c>
    </row>
    <row r="4093" spans="1:6" x14ac:dyDescent="0.25">
      <c r="A4093" t="s">
        <v>4890</v>
      </c>
      <c r="B4093" t="s">
        <v>5912</v>
      </c>
      <c r="C4093" t="s">
        <v>5948</v>
      </c>
      <c r="D4093" t="s">
        <v>5949</v>
      </c>
      <c r="E4093">
        <v>19901</v>
      </c>
      <c r="F4093" t="s">
        <v>5937</v>
      </c>
    </row>
    <row r="4094" spans="1:6" x14ac:dyDescent="0.25">
      <c r="A4094" t="s">
        <v>4891</v>
      </c>
      <c r="B4094" t="s">
        <v>5912</v>
      </c>
      <c r="C4094" t="s">
        <v>5973</v>
      </c>
      <c r="D4094" t="s">
        <v>5942</v>
      </c>
      <c r="E4094">
        <v>60505</v>
      </c>
      <c r="F4094" t="s">
        <v>5927</v>
      </c>
    </row>
    <row r="4095" spans="1:6" x14ac:dyDescent="0.25">
      <c r="A4095" t="s">
        <v>4892</v>
      </c>
      <c r="B4095" t="s">
        <v>5912</v>
      </c>
      <c r="C4095" t="s">
        <v>5952</v>
      </c>
      <c r="D4095" t="s">
        <v>5953</v>
      </c>
      <c r="E4095">
        <v>10009</v>
      </c>
      <c r="F4095" t="s">
        <v>5937</v>
      </c>
    </row>
    <row r="4096" spans="1:6" x14ac:dyDescent="0.25">
      <c r="A4096" t="s">
        <v>4893</v>
      </c>
      <c r="B4096" t="s">
        <v>5912</v>
      </c>
      <c r="C4096" t="s">
        <v>6449</v>
      </c>
      <c r="D4096" t="s">
        <v>5917</v>
      </c>
      <c r="E4096">
        <v>92020</v>
      </c>
      <c r="F4096" t="s">
        <v>5918</v>
      </c>
    </row>
    <row r="4097" spans="1:6" x14ac:dyDescent="0.25">
      <c r="A4097" t="s">
        <v>4894</v>
      </c>
      <c r="B4097" t="s">
        <v>5912</v>
      </c>
      <c r="C4097" t="s">
        <v>5958</v>
      </c>
      <c r="D4097" t="s">
        <v>5980</v>
      </c>
      <c r="E4097">
        <v>45503</v>
      </c>
      <c r="F4097" t="s">
        <v>5937</v>
      </c>
    </row>
    <row r="4098" spans="1:6" x14ac:dyDescent="0.25">
      <c r="A4098" t="s">
        <v>4895</v>
      </c>
      <c r="B4098" t="s">
        <v>5912</v>
      </c>
      <c r="C4098" t="s">
        <v>6100</v>
      </c>
      <c r="D4098" t="s">
        <v>5953</v>
      </c>
      <c r="E4098">
        <v>10550</v>
      </c>
      <c r="F4098" t="s">
        <v>5937</v>
      </c>
    </row>
    <row r="4099" spans="1:6" x14ac:dyDescent="0.25">
      <c r="A4099" t="s">
        <v>4896</v>
      </c>
      <c r="B4099" t="s">
        <v>5912</v>
      </c>
      <c r="C4099" t="s">
        <v>6028</v>
      </c>
      <c r="D4099" t="s">
        <v>5980</v>
      </c>
      <c r="E4099">
        <v>44107</v>
      </c>
      <c r="F4099" t="s">
        <v>5937</v>
      </c>
    </row>
    <row r="4100" spans="1:6" x14ac:dyDescent="0.25">
      <c r="A4100" t="s">
        <v>4897</v>
      </c>
      <c r="B4100" t="s">
        <v>5912</v>
      </c>
      <c r="C4100" t="s">
        <v>6015</v>
      </c>
      <c r="D4100" t="s">
        <v>5920</v>
      </c>
      <c r="E4100">
        <v>33614</v>
      </c>
      <c r="F4100" t="s">
        <v>5915</v>
      </c>
    </row>
    <row r="4101" spans="1:6" x14ac:dyDescent="0.25">
      <c r="A4101" t="s">
        <v>4898</v>
      </c>
      <c r="B4101" t="s">
        <v>5912</v>
      </c>
      <c r="C4101" t="s">
        <v>5979</v>
      </c>
      <c r="D4101" t="s">
        <v>6040</v>
      </c>
      <c r="E4101">
        <v>31907</v>
      </c>
      <c r="F4101" t="s">
        <v>5915</v>
      </c>
    </row>
    <row r="4102" spans="1:6" x14ac:dyDescent="0.25">
      <c r="A4102" t="s">
        <v>4899</v>
      </c>
      <c r="B4102" t="s">
        <v>5912</v>
      </c>
      <c r="C4102" t="s">
        <v>6061</v>
      </c>
      <c r="D4102" t="s">
        <v>5922</v>
      </c>
      <c r="E4102">
        <v>28540</v>
      </c>
      <c r="F4102" t="s">
        <v>5915</v>
      </c>
    </row>
    <row r="4103" spans="1:6" x14ac:dyDescent="0.25">
      <c r="A4103" t="s">
        <v>4900</v>
      </c>
      <c r="B4103" t="s">
        <v>5912</v>
      </c>
      <c r="C4103" t="s">
        <v>6454</v>
      </c>
      <c r="D4103" t="s">
        <v>5942</v>
      </c>
      <c r="E4103">
        <v>60174</v>
      </c>
      <c r="F4103" t="s">
        <v>5927</v>
      </c>
    </row>
    <row r="4104" spans="1:6" x14ac:dyDescent="0.25">
      <c r="A4104" t="s">
        <v>4901</v>
      </c>
      <c r="B4104" t="s">
        <v>5912</v>
      </c>
      <c r="C4104" t="s">
        <v>6052</v>
      </c>
      <c r="D4104" t="s">
        <v>5920</v>
      </c>
      <c r="E4104">
        <v>33180</v>
      </c>
      <c r="F4104" t="s">
        <v>5915</v>
      </c>
    </row>
    <row r="4105" spans="1:6" x14ac:dyDescent="0.25">
      <c r="A4105" t="s">
        <v>4902</v>
      </c>
      <c r="B4105" t="s">
        <v>5912</v>
      </c>
      <c r="C4105" t="s">
        <v>5954</v>
      </c>
      <c r="D4105" t="s">
        <v>5980</v>
      </c>
      <c r="E4105">
        <v>45373</v>
      </c>
      <c r="F4105" t="s">
        <v>5937</v>
      </c>
    </row>
    <row r="4106" spans="1:6" x14ac:dyDescent="0.25">
      <c r="A4106" t="s">
        <v>4903</v>
      </c>
      <c r="B4106" t="s">
        <v>5912</v>
      </c>
      <c r="C4106" t="s">
        <v>5923</v>
      </c>
      <c r="D4106" t="s">
        <v>5924</v>
      </c>
      <c r="E4106">
        <v>98103</v>
      </c>
      <c r="F4106" t="s">
        <v>5918</v>
      </c>
    </row>
    <row r="4107" spans="1:6" x14ac:dyDescent="0.25">
      <c r="A4107" t="s">
        <v>4904</v>
      </c>
      <c r="B4107" t="s">
        <v>5912</v>
      </c>
      <c r="C4107" t="s">
        <v>5952</v>
      </c>
      <c r="D4107" t="s">
        <v>5953</v>
      </c>
      <c r="E4107">
        <v>10011</v>
      </c>
      <c r="F4107" t="s">
        <v>5937</v>
      </c>
    </row>
    <row r="4108" spans="1:6" x14ac:dyDescent="0.25">
      <c r="A4108" t="s">
        <v>4905</v>
      </c>
      <c r="B4108" t="s">
        <v>5912</v>
      </c>
      <c r="C4108" t="s">
        <v>6029</v>
      </c>
      <c r="D4108" t="s">
        <v>5959</v>
      </c>
      <c r="E4108">
        <v>22204</v>
      </c>
      <c r="F4108" t="s">
        <v>5915</v>
      </c>
    </row>
    <row r="4109" spans="1:6" x14ac:dyDescent="0.25">
      <c r="A4109" t="s">
        <v>4906</v>
      </c>
      <c r="B4109" t="s">
        <v>5912</v>
      </c>
      <c r="C4109" t="s">
        <v>5975</v>
      </c>
      <c r="D4109" t="s">
        <v>5922</v>
      </c>
      <c r="E4109">
        <v>28205</v>
      </c>
      <c r="F4109" t="s">
        <v>5915</v>
      </c>
    </row>
    <row r="4110" spans="1:6" x14ac:dyDescent="0.25">
      <c r="A4110" t="s">
        <v>4907</v>
      </c>
      <c r="B4110" t="s">
        <v>5912</v>
      </c>
      <c r="C4110" t="s">
        <v>5985</v>
      </c>
      <c r="D4110" t="s">
        <v>5917</v>
      </c>
      <c r="E4110">
        <v>95661</v>
      </c>
      <c r="F4110" t="s">
        <v>5918</v>
      </c>
    </row>
    <row r="4111" spans="1:6" x14ac:dyDescent="0.25">
      <c r="A4111" t="s">
        <v>4908</v>
      </c>
      <c r="B4111" t="s">
        <v>5912</v>
      </c>
      <c r="C4111" t="s">
        <v>6014</v>
      </c>
      <c r="D4111" t="s">
        <v>5947</v>
      </c>
      <c r="E4111">
        <v>48234</v>
      </c>
      <c r="F4111" t="s">
        <v>5927</v>
      </c>
    </row>
    <row r="4112" spans="1:6" x14ac:dyDescent="0.25">
      <c r="A4112" t="s">
        <v>4909</v>
      </c>
      <c r="B4112" t="s">
        <v>5912</v>
      </c>
      <c r="C4112" t="s">
        <v>5916</v>
      </c>
      <c r="D4112" t="s">
        <v>5917</v>
      </c>
      <c r="E4112">
        <v>90036</v>
      </c>
      <c r="F4112" t="s">
        <v>5918</v>
      </c>
    </row>
    <row r="4113" spans="1:6" x14ac:dyDescent="0.25">
      <c r="A4113" t="s">
        <v>4910</v>
      </c>
      <c r="B4113" t="s">
        <v>5912</v>
      </c>
      <c r="C4113" t="s">
        <v>5932</v>
      </c>
      <c r="D4113" t="s">
        <v>5917</v>
      </c>
      <c r="E4113">
        <v>94110</v>
      </c>
      <c r="F4113" t="s">
        <v>5918</v>
      </c>
    </row>
    <row r="4114" spans="1:6" x14ac:dyDescent="0.25">
      <c r="A4114" t="s">
        <v>4911</v>
      </c>
      <c r="B4114" t="s">
        <v>5912</v>
      </c>
      <c r="C4114" t="s">
        <v>6290</v>
      </c>
      <c r="D4114" t="s">
        <v>5917</v>
      </c>
      <c r="E4114">
        <v>93309</v>
      </c>
      <c r="F4114" t="s">
        <v>5918</v>
      </c>
    </row>
    <row r="4115" spans="1:6" x14ac:dyDescent="0.25">
      <c r="A4115" t="s">
        <v>4912</v>
      </c>
      <c r="B4115" t="s">
        <v>5912</v>
      </c>
      <c r="C4115" t="s">
        <v>6209</v>
      </c>
      <c r="D4115" t="s">
        <v>5994</v>
      </c>
      <c r="E4115">
        <v>74133</v>
      </c>
      <c r="F4115" t="s">
        <v>5927</v>
      </c>
    </row>
    <row r="4116" spans="1:6" x14ac:dyDescent="0.25">
      <c r="A4116" t="s">
        <v>4913</v>
      </c>
      <c r="B4116" t="s">
        <v>5912</v>
      </c>
      <c r="C4116" t="s">
        <v>5932</v>
      </c>
      <c r="D4116" t="s">
        <v>5917</v>
      </c>
      <c r="E4116">
        <v>94122</v>
      </c>
      <c r="F4116" t="s">
        <v>5918</v>
      </c>
    </row>
    <row r="4117" spans="1:6" x14ac:dyDescent="0.25">
      <c r="A4117" t="s">
        <v>4914</v>
      </c>
      <c r="B4117" t="s">
        <v>5912</v>
      </c>
      <c r="C4117" t="s">
        <v>5939</v>
      </c>
      <c r="D4117" t="s">
        <v>5926</v>
      </c>
      <c r="E4117">
        <v>77036</v>
      </c>
      <c r="F4117" t="s">
        <v>5927</v>
      </c>
    </row>
    <row r="4118" spans="1:6" x14ac:dyDescent="0.25">
      <c r="A4118" t="s">
        <v>4915</v>
      </c>
      <c r="B4118" t="s">
        <v>5912</v>
      </c>
      <c r="C4118" t="s">
        <v>5979</v>
      </c>
      <c r="D4118" t="s">
        <v>6040</v>
      </c>
      <c r="E4118">
        <v>31907</v>
      </c>
      <c r="F4118" t="s">
        <v>5915</v>
      </c>
    </row>
    <row r="4119" spans="1:6" x14ac:dyDescent="0.25">
      <c r="A4119" t="s">
        <v>4916</v>
      </c>
      <c r="B4119" t="s">
        <v>5912</v>
      </c>
      <c r="C4119" t="s">
        <v>6388</v>
      </c>
      <c r="D4119" t="s">
        <v>5926</v>
      </c>
      <c r="E4119">
        <v>77573</v>
      </c>
      <c r="F4119" t="s">
        <v>5927</v>
      </c>
    </row>
    <row r="4120" spans="1:6" x14ac:dyDescent="0.25">
      <c r="A4120" t="s">
        <v>4917</v>
      </c>
      <c r="B4120" t="s">
        <v>5912</v>
      </c>
      <c r="C4120" t="s">
        <v>6095</v>
      </c>
      <c r="D4120" t="s">
        <v>5922</v>
      </c>
      <c r="E4120">
        <v>27217</v>
      </c>
      <c r="F4120" t="s">
        <v>5915</v>
      </c>
    </row>
    <row r="4121" spans="1:6" x14ac:dyDescent="0.25">
      <c r="A4121" t="s">
        <v>4918</v>
      </c>
      <c r="B4121" t="s">
        <v>5912</v>
      </c>
      <c r="C4121" t="s">
        <v>5952</v>
      </c>
      <c r="D4121" t="s">
        <v>5953</v>
      </c>
      <c r="E4121">
        <v>10009</v>
      </c>
      <c r="F4121" t="s">
        <v>5937</v>
      </c>
    </row>
    <row r="4122" spans="1:6" x14ac:dyDescent="0.25">
      <c r="A4122" t="s">
        <v>4919</v>
      </c>
      <c r="B4122" t="s">
        <v>5912</v>
      </c>
      <c r="C4122" t="s">
        <v>6009</v>
      </c>
      <c r="D4122" t="s">
        <v>5926</v>
      </c>
      <c r="E4122">
        <v>75220</v>
      </c>
      <c r="F4122" t="s">
        <v>5927</v>
      </c>
    </row>
    <row r="4123" spans="1:6" x14ac:dyDescent="0.25">
      <c r="A4123" t="s">
        <v>4920</v>
      </c>
      <c r="B4123" t="s">
        <v>5912</v>
      </c>
      <c r="C4123" t="s">
        <v>5939</v>
      </c>
      <c r="D4123" t="s">
        <v>5926</v>
      </c>
      <c r="E4123">
        <v>77095</v>
      </c>
      <c r="F4123" t="s">
        <v>5927</v>
      </c>
    </row>
    <row r="4124" spans="1:6" x14ac:dyDescent="0.25">
      <c r="A4124" t="s">
        <v>4921</v>
      </c>
      <c r="B4124" t="s">
        <v>5912</v>
      </c>
      <c r="C4124" t="s">
        <v>6033</v>
      </c>
      <c r="D4124" t="s">
        <v>5953</v>
      </c>
      <c r="E4124">
        <v>11561</v>
      </c>
      <c r="F4124" t="s">
        <v>5937</v>
      </c>
    </row>
    <row r="4125" spans="1:6" x14ac:dyDescent="0.25">
      <c r="A4125" t="s">
        <v>4922</v>
      </c>
      <c r="B4125" t="s">
        <v>5912</v>
      </c>
      <c r="C4125" t="s">
        <v>6101</v>
      </c>
      <c r="D4125" t="s">
        <v>5920</v>
      </c>
      <c r="E4125">
        <v>33012</v>
      </c>
      <c r="F4125" t="s">
        <v>5915</v>
      </c>
    </row>
    <row r="4126" spans="1:6" x14ac:dyDescent="0.25">
      <c r="A4126" t="s">
        <v>4923</v>
      </c>
      <c r="B4126" t="s">
        <v>5912</v>
      </c>
      <c r="C4126" t="s">
        <v>5973</v>
      </c>
      <c r="D4126" t="s">
        <v>5942</v>
      </c>
      <c r="E4126">
        <v>60505</v>
      </c>
      <c r="F4126" t="s">
        <v>5927</v>
      </c>
    </row>
    <row r="4127" spans="1:6" x14ac:dyDescent="0.25">
      <c r="A4127" t="s">
        <v>4924</v>
      </c>
      <c r="B4127" t="s">
        <v>5912</v>
      </c>
      <c r="C4127" t="s">
        <v>6026</v>
      </c>
      <c r="D4127" t="s">
        <v>6006</v>
      </c>
      <c r="E4127">
        <v>7109</v>
      </c>
      <c r="F4127" t="s">
        <v>5937</v>
      </c>
    </row>
    <row r="4128" spans="1:6" x14ac:dyDescent="0.25">
      <c r="A4128" t="s">
        <v>4925</v>
      </c>
      <c r="B4128" t="s">
        <v>5912</v>
      </c>
      <c r="C4128" t="s">
        <v>5952</v>
      </c>
      <c r="D4128" t="s">
        <v>5953</v>
      </c>
      <c r="E4128">
        <v>10024</v>
      </c>
      <c r="F4128" t="s">
        <v>5937</v>
      </c>
    </row>
    <row r="4129" spans="1:6" x14ac:dyDescent="0.25">
      <c r="A4129" t="s">
        <v>4926</v>
      </c>
      <c r="B4129" t="s">
        <v>5912</v>
      </c>
      <c r="C4129" t="s">
        <v>6469</v>
      </c>
      <c r="D4129" t="s">
        <v>6039</v>
      </c>
      <c r="E4129">
        <v>1810</v>
      </c>
      <c r="F4129" t="s">
        <v>5937</v>
      </c>
    </row>
    <row r="4130" spans="1:6" x14ac:dyDescent="0.25">
      <c r="A4130" t="s">
        <v>4927</v>
      </c>
      <c r="B4130" t="s">
        <v>5912</v>
      </c>
      <c r="C4130" t="s">
        <v>5989</v>
      </c>
      <c r="D4130" t="s">
        <v>5949</v>
      </c>
      <c r="E4130">
        <v>19711</v>
      </c>
      <c r="F4130" t="s">
        <v>5937</v>
      </c>
    </row>
    <row r="4131" spans="1:6" x14ac:dyDescent="0.25">
      <c r="A4131" t="s">
        <v>4928</v>
      </c>
      <c r="B4131" t="s">
        <v>5912</v>
      </c>
      <c r="C4131" t="s">
        <v>6029</v>
      </c>
      <c r="D4131" t="s">
        <v>5959</v>
      </c>
      <c r="E4131">
        <v>22204</v>
      </c>
      <c r="F4131" t="s">
        <v>5915</v>
      </c>
    </row>
    <row r="4132" spans="1:6" x14ac:dyDescent="0.25">
      <c r="A4132" t="s">
        <v>4929</v>
      </c>
      <c r="B4132" t="s">
        <v>5912</v>
      </c>
      <c r="C4132" t="s">
        <v>5963</v>
      </c>
      <c r="D4132" t="s">
        <v>5964</v>
      </c>
      <c r="E4132">
        <v>35601</v>
      </c>
      <c r="F4132" t="s">
        <v>5915</v>
      </c>
    </row>
    <row r="4133" spans="1:6" x14ac:dyDescent="0.25">
      <c r="A4133" t="s">
        <v>4930</v>
      </c>
      <c r="B4133" t="s">
        <v>5912</v>
      </c>
      <c r="C4133" t="s">
        <v>6034</v>
      </c>
      <c r="D4133" t="s">
        <v>5917</v>
      </c>
      <c r="E4133">
        <v>92345</v>
      </c>
      <c r="F4133" t="s">
        <v>5918</v>
      </c>
    </row>
    <row r="4134" spans="1:6" x14ac:dyDescent="0.25">
      <c r="A4134" t="s">
        <v>4931</v>
      </c>
      <c r="B4134" t="s">
        <v>5912</v>
      </c>
      <c r="C4134" t="s">
        <v>6227</v>
      </c>
      <c r="D4134" t="s">
        <v>5959</v>
      </c>
      <c r="E4134">
        <v>23320</v>
      </c>
      <c r="F4134" t="s">
        <v>5915</v>
      </c>
    </row>
    <row r="4135" spans="1:6" x14ac:dyDescent="0.25">
      <c r="A4135" t="s">
        <v>4932</v>
      </c>
      <c r="B4135" t="s">
        <v>5912</v>
      </c>
      <c r="C4135" t="s">
        <v>5916</v>
      </c>
      <c r="D4135" t="s">
        <v>5917</v>
      </c>
      <c r="E4135">
        <v>90036</v>
      </c>
      <c r="F4135" t="s">
        <v>5918</v>
      </c>
    </row>
    <row r="4136" spans="1:6" x14ac:dyDescent="0.25">
      <c r="A4136" t="s">
        <v>4933</v>
      </c>
      <c r="B4136" t="s">
        <v>5912</v>
      </c>
      <c r="C4136" t="s">
        <v>6067</v>
      </c>
      <c r="D4136" t="s">
        <v>5964</v>
      </c>
      <c r="E4136">
        <v>35810</v>
      </c>
      <c r="F4136" t="s">
        <v>5915</v>
      </c>
    </row>
    <row r="4137" spans="1:6" x14ac:dyDescent="0.25">
      <c r="A4137" t="s">
        <v>4934</v>
      </c>
      <c r="B4137" t="s">
        <v>5912</v>
      </c>
      <c r="C4137" t="s">
        <v>6247</v>
      </c>
      <c r="D4137" t="s">
        <v>5962</v>
      </c>
      <c r="E4137">
        <v>37918</v>
      </c>
      <c r="F4137" t="s">
        <v>5915</v>
      </c>
    </row>
    <row r="4138" spans="1:6" x14ac:dyDescent="0.25">
      <c r="A4138" t="s">
        <v>4935</v>
      </c>
      <c r="B4138" t="s">
        <v>5912</v>
      </c>
      <c r="C4138" t="s">
        <v>6056</v>
      </c>
      <c r="D4138" t="s">
        <v>6039</v>
      </c>
      <c r="E4138">
        <v>1841</v>
      </c>
      <c r="F4138" t="s">
        <v>5937</v>
      </c>
    </row>
    <row r="4139" spans="1:6" x14ac:dyDescent="0.25">
      <c r="A4139" t="s">
        <v>4936</v>
      </c>
      <c r="B4139" t="s">
        <v>5912</v>
      </c>
      <c r="C4139" t="s">
        <v>5935</v>
      </c>
      <c r="D4139" t="s">
        <v>5936</v>
      </c>
      <c r="E4139">
        <v>19134</v>
      </c>
      <c r="F4139" t="s">
        <v>5937</v>
      </c>
    </row>
    <row r="4140" spans="1:6" x14ac:dyDescent="0.25">
      <c r="A4140" t="s">
        <v>4937</v>
      </c>
      <c r="B4140" t="s">
        <v>5912</v>
      </c>
      <c r="C4140" t="s">
        <v>6380</v>
      </c>
      <c r="D4140" t="s">
        <v>6040</v>
      </c>
      <c r="E4140">
        <v>30605</v>
      </c>
      <c r="F4140" t="s">
        <v>5915</v>
      </c>
    </row>
    <row r="4141" spans="1:6" x14ac:dyDescent="0.25">
      <c r="A4141" t="s">
        <v>4938</v>
      </c>
      <c r="B4141" t="s">
        <v>5912</v>
      </c>
      <c r="C4141" t="s">
        <v>6074</v>
      </c>
      <c r="D4141" t="s">
        <v>6075</v>
      </c>
      <c r="E4141">
        <v>59405</v>
      </c>
      <c r="F4141" t="s">
        <v>5918</v>
      </c>
    </row>
    <row r="4142" spans="1:6" x14ac:dyDescent="0.25">
      <c r="A4142" t="s">
        <v>4939</v>
      </c>
      <c r="B4142" t="s">
        <v>5912</v>
      </c>
      <c r="C4142" t="s">
        <v>6193</v>
      </c>
      <c r="D4142" t="s">
        <v>5926</v>
      </c>
      <c r="E4142">
        <v>79907</v>
      </c>
      <c r="F4142" t="s">
        <v>5927</v>
      </c>
    </row>
    <row r="4143" spans="1:6" x14ac:dyDescent="0.25">
      <c r="A4143" t="s">
        <v>4940</v>
      </c>
      <c r="B4143" t="s">
        <v>5912</v>
      </c>
      <c r="C4143" t="s">
        <v>6470</v>
      </c>
      <c r="D4143" t="s">
        <v>5920</v>
      </c>
      <c r="E4143">
        <v>34741</v>
      </c>
      <c r="F4143" t="s">
        <v>5915</v>
      </c>
    </row>
    <row r="4144" spans="1:6" x14ac:dyDescent="0.25">
      <c r="A4144" t="s">
        <v>4941</v>
      </c>
      <c r="B4144" t="s">
        <v>5912</v>
      </c>
      <c r="C4144" t="s">
        <v>5923</v>
      </c>
      <c r="D4144" t="s">
        <v>5924</v>
      </c>
      <c r="E4144">
        <v>98105</v>
      </c>
      <c r="F4144" t="s">
        <v>5918</v>
      </c>
    </row>
    <row r="4145" spans="1:6" x14ac:dyDescent="0.25">
      <c r="A4145" t="s">
        <v>4942</v>
      </c>
      <c r="B4145" t="s">
        <v>5912</v>
      </c>
      <c r="C4145" t="s">
        <v>6016</v>
      </c>
      <c r="D4145" t="s">
        <v>5917</v>
      </c>
      <c r="E4145">
        <v>95051</v>
      </c>
      <c r="F4145" t="s">
        <v>5918</v>
      </c>
    </row>
    <row r="4146" spans="1:6" x14ac:dyDescent="0.25">
      <c r="A4146" t="s">
        <v>4943</v>
      </c>
      <c r="B4146" t="s">
        <v>5912</v>
      </c>
      <c r="C4146" t="s">
        <v>5916</v>
      </c>
      <c r="D4146" t="s">
        <v>5917</v>
      </c>
      <c r="E4146">
        <v>90049</v>
      </c>
      <c r="F4146" t="s">
        <v>5918</v>
      </c>
    </row>
    <row r="4147" spans="1:6" x14ac:dyDescent="0.25">
      <c r="A4147" t="s">
        <v>4944</v>
      </c>
      <c r="B4147" t="s">
        <v>5912</v>
      </c>
      <c r="C4147" t="s">
        <v>6158</v>
      </c>
      <c r="D4147" t="s">
        <v>5917</v>
      </c>
      <c r="E4147">
        <v>93727</v>
      </c>
      <c r="F4147" t="s">
        <v>5918</v>
      </c>
    </row>
    <row r="4148" spans="1:6" x14ac:dyDescent="0.25">
      <c r="A4148" t="s">
        <v>4945</v>
      </c>
      <c r="B4148" t="s">
        <v>5912</v>
      </c>
      <c r="C4148" t="s">
        <v>5925</v>
      </c>
      <c r="D4148" t="s">
        <v>5926</v>
      </c>
      <c r="E4148">
        <v>76106</v>
      </c>
      <c r="F4148" t="s">
        <v>5927</v>
      </c>
    </row>
    <row r="4149" spans="1:6" x14ac:dyDescent="0.25">
      <c r="A4149" t="s">
        <v>4946</v>
      </c>
      <c r="B4149" t="s">
        <v>5912</v>
      </c>
      <c r="C4149" t="s">
        <v>5923</v>
      </c>
      <c r="D4149" t="s">
        <v>5924</v>
      </c>
      <c r="E4149">
        <v>98105</v>
      </c>
      <c r="F4149" t="s">
        <v>5918</v>
      </c>
    </row>
    <row r="4150" spans="1:6" x14ac:dyDescent="0.25">
      <c r="A4150" t="s">
        <v>4947</v>
      </c>
      <c r="B4150" t="s">
        <v>5912</v>
      </c>
      <c r="C4150" t="s">
        <v>5932</v>
      </c>
      <c r="D4150" t="s">
        <v>5917</v>
      </c>
      <c r="E4150">
        <v>94110</v>
      </c>
      <c r="F4150" t="s">
        <v>5918</v>
      </c>
    </row>
    <row r="4151" spans="1:6" x14ac:dyDescent="0.25">
      <c r="A4151" t="s">
        <v>4948</v>
      </c>
      <c r="B4151" t="s">
        <v>5912</v>
      </c>
      <c r="C4151" t="s">
        <v>5932</v>
      </c>
      <c r="D4151" t="s">
        <v>5917</v>
      </c>
      <c r="E4151">
        <v>94110</v>
      </c>
      <c r="F4151" t="s">
        <v>5918</v>
      </c>
    </row>
    <row r="4152" spans="1:6" x14ac:dyDescent="0.25">
      <c r="A4152" t="s">
        <v>4949</v>
      </c>
      <c r="B4152" t="s">
        <v>5912</v>
      </c>
      <c r="C4152" t="s">
        <v>6291</v>
      </c>
      <c r="D4152" t="s">
        <v>5920</v>
      </c>
      <c r="E4152">
        <v>33068</v>
      </c>
      <c r="F4152" t="s">
        <v>5915</v>
      </c>
    </row>
    <row r="4153" spans="1:6" x14ac:dyDescent="0.25">
      <c r="A4153" t="s">
        <v>4950</v>
      </c>
      <c r="B4153" t="s">
        <v>5912</v>
      </c>
      <c r="C4153" t="s">
        <v>5939</v>
      </c>
      <c r="D4153" t="s">
        <v>5926</v>
      </c>
      <c r="E4153">
        <v>77095</v>
      </c>
      <c r="F4153" t="s">
        <v>5927</v>
      </c>
    </row>
    <row r="4154" spans="1:6" x14ac:dyDescent="0.25">
      <c r="A4154" t="s">
        <v>4951</v>
      </c>
      <c r="B4154" t="s">
        <v>5912</v>
      </c>
      <c r="C4154" t="s">
        <v>5955</v>
      </c>
      <c r="D4154" t="s">
        <v>5942</v>
      </c>
      <c r="E4154">
        <v>60653</v>
      </c>
      <c r="F4154" t="s">
        <v>5927</v>
      </c>
    </row>
    <row r="4155" spans="1:6" x14ac:dyDescent="0.25">
      <c r="A4155" t="s">
        <v>4952</v>
      </c>
      <c r="B4155" t="s">
        <v>5912</v>
      </c>
      <c r="C4155" t="s">
        <v>5932</v>
      </c>
      <c r="D4155" t="s">
        <v>5917</v>
      </c>
      <c r="E4155">
        <v>94109</v>
      </c>
      <c r="F4155" t="s">
        <v>5918</v>
      </c>
    </row>
    <row r="4156" spans="1:6" x14ac:dyDescent="0.25">
      <c r="A4156" t="s">
        <v>4953</v>
      </c>
      <c r="B4156" t="s">
        <v>5912</v>
      </c>
      <c r="C4156" t="s">
        <v>5939</v>
      </c>
      <c r="D4156" t="s">
        <v>5926</v>
      </c>
      <c r="E4156">
        <v>77036</v>
      </c>
      <c r="F4156" t="s">
        <v>5927</v>
      </c>
    </row>
    <row r="4157" spans="1:6" x14ac:dyDescent="0.25">
      <c r="A4157" t="s">
        <v>4954</v>
      </c>
      <c r="B4157" t="s">
        <v>5912</v>
      </c>
      <c r="C4157" t="s">
        <v>6471</v>
      </c>
      <c r="D4157" t="s">
        <v>6001</v>
      </c>
      <c r="E4157">
        <v>6484</v>
      </c>
      <c r="F4157" t="s">
        <v>5937</v>
      </c>
    </row>
    <row r="4158" spans="1:6" x14ac:dyDescent="0.25">
      <c r="A4158" t="s">
        <v>4955</v>
      </c>
      <c r="B4158" t="s">
        <v>5912</v>
      </c>
      <c r="C4158" t="s">
        <v>6139</v>
      </c>
      <c r="D4158" t="s">
        <v>5917</v>
      </c>
      <c r="E4158">
        <v>94601</v>
      </c>
      <c r="F4158" t="s">
        <v>5918</v>
      </c>
    </row>
    <row r="4159" spans="1:6" x14ac:dyDescent="0.25">
      <c r="A4159" t="s">
        <v>4956</v>
      </c>
      <c r="B4159" t="s">
        <v>5912</v>
      </c>
      <c r="C4159" t="s">
        <v>6041</v>
      </c>
      <c r="D4159" t="s">
        <v>6001</v>
      </c>
      <c r="E4159">
        <v>6040</v>
      </c>
      <c r="F4159" t="s">
        <v>5937</v>
      </c>
    </row>
    <row r="4160" spans="1:6" x14ac:dyDescent="0.25">
      <c r="A4160" t="s">
        <v>4957</v>
      </c>
      <c r="B4160" t="s">
        <v>5912</v>
      </c>
      <c r="C4160" t="s">
        <v>6295</v>
      </c>
      <c r="D4160" t="s">
        <v>6006</v>
      </c>
      <c r="E4160">
        <v>7050</v>
      </c>
      <c r="F4160" t="s">
        <v>5937</v>
      </c>
    </row>
    <row r="4161" spans="1:6" x14ac:dyDescent="0.25">
      <c r="A4161" t="s">
        <v>4958</v>
      </c>
      <c r="B4161" t="s">
        <v>5912</v>
      </c>
      <c r="C4161" t="s">
        <v>6007</v>
      </c>
      <c r="D4161" t="s">
        <v>5980</v>
      </c>
      <c r="E4161">
        <v>44312</v>
      </c>
      <c r="F4161" t="s">
        <v>5937</v>
      </c>
    </row>
    <row r="4162" spans="1:6" x14ac:dyDescent="0.25">
      <c r="A4162" t="s">
        <v>4959</v>
      </c>
      <c r="B4162" t="s">
        <v>5912</v>
      </c>
      <c r="C4162" t="s">
        <v>5916</v>
      </c>
      <c r="D4162" t="s">
        <v>5917</v>
      </c>
      <c r="E4162">
        <v>90032</v>
      </c>
      <c r="F4162" t="s">
        <v>5918</v>
      </c>
    </row>
    <row r="4163" spans="1:6" x14ac:dyDescent="0.25">
      <c r="A4163" t="s">
        <v>4960</v>
      </c>
      <c r="B4163" t="s">
        <v>5912</v>
      </c>
      <c r="C4163" t="s">
        <v>6472</v>
      </c>
      <c r="D4163" t="s">
        <v>6001</v>
      </c>
      <c r="E4163">
        <v>6810</v>
      </c>
      <c r="F4163" t="s">
        <v>5937</v>
      </c>
    </row>
    <row r="4164" spans="1:6" x14ac:dyDescent="0.25">
      <c r="A4164" t="s">
        <v>4961</v>
      </c>
      <c r="B4164" t="s">
        <v>5912</v>
      </c>
      <c r="C4164" t="s">
        <v>5990</v>
      </c>
      <c r="D4164" t="s">
        <v>6039</v>
      </c>
      <c r="E4164">
        <v>2038</v>
      </c>
      <c r="F4164" t="s">
        <v>5937</v>
      </c>
    </row>
    <row r="4165" spans="1:6" x14ac:dyDescent="0.25">
      <c r="A4165" t="s">
        <v>4962</v>
      </c>
      <c r="B4165" t="s">
        <v>5912</v>
      </c>
      <c r="C4165" t="s">
        <v>5982</v>
      </c>
      <c r="D4165" t="s">
        <v>5922</v>
      </c>
      <c r="E4165">
        <v>28403</v>
      </c>
      <c r="F4165" t="s">
        <v>5915</v>
      </c>
    </row>
    <row r="4166" spans="1:6" x14ac:dyDescent="0.25">
      <c r="A4166" t="s">
        <v>4963</v>
      </c>
      <c r="B4166" t="s">
        <v>5912</v>
      </c>
      <c r="C4166" t="s">
        <v>5939</v>
      </c>
      <c r="D4166" t="s">
        <v>5926</v>
      </c>
      <c r="E4166">
        <v>77095</v>
      </c>
      <c r="F4166" t="s">
        <v>5927</v>
      </c>
    </row>
    <row r="4167" spans="1:6" x14ac:dyDescent="0.25">
      <c r="A4167" t="s">
        <v>4964</v>
      </c>
      <c r="B4167" t="s">
        <v>5912</v>
      </c>
      <c r="C4167" t="s">
        <v>5958</v>
      </c>
      <c r="D4167" t="s">
        <v>5980</v>
      </c>
      <c r="E4167">
        <v>45503</v>
      </c>
      <c r="F4167" t="s">
        <v>5937</v>
      </c>
    </row>
    <row r="4168" spans="1:6" x14ac:dyDescent="0.25">
      <c r="A4168" t="s">
        <v>4965</v>
      </c>
      <c r="B4168" t="s">
        <v>5912</v>
      </c>
      <c r="C4168" t="s">
        <v>6177</v>
      </c>
      <c r="D4168" t="s">
        <v>5957</v>
      </c>
      <c r="E4168">
        <v>85301</v>
      </c>
      <c r="F4168" t="s">
        <v>5918</v>
      </c>
    </row>
    <row r="4169" spans="1:6" x14ac:dyDescent="0.25">
      <c r="A4169" t="s">
        <v>4966</v>
      </c>
      <c r="B4169" t="s">
        <v>5912</v>
      </c>
      <c r="C4169" t="s">
        <v>5952</v>
      </c>
      <c r="D4169" t="s">
        <v>5953</v>
      </c>
      <c r="E4169">
        <v>10009</v>
      </c>
      <c r="F4169" t="s">
        <v>5937</v>
      </c>
    </row>
    <row r="4170" spans="1:6" x14ac:dyDescent="0.25">
      <c r="A4170" t="s">
        <v>4967</v>
      </c>
      <c r="B4170" t="s">
        <v>5912</v>
      </c>
      <c r="C4170" t="s">
        <v>5916</v>
      </c>
      <c r="D4170" t="s">
        <v>5917</v>
      </c>
      <c r="E4170">
        <v>90036</v>
      </c>
      <c r="F4170" t="s">
        <v>5918</v>
      </c>
    </row>
    <row r="4171" spans="1:6" x14ac:dyDescent="0.25">
      <c r="A4171" t="s">
        <v>4968</v>
      </c>
      <c r="B4171" t="s">
        <v>5912</v>
      </c>
      <c r="C4171" t="s">
        <v>5989</v>
      </c>
      <c r="D4171" t="s">
        <v>5949</v>
      </c>
      <c r="E4171">
        <v>19711</v>
      </c>
      <c r="F4171" t="s">
        <v>5937</v>
      </c>
    </row>
    <row r="4172" spans="1:6" x14ac:dyDescent="0.25">
      <c r="A4172" t="s">
        <v>4969</v>
      </c>
      <c r="B4172" t="s">
        <v>5912</v>
      </c>
      <c r="C4172" t="s">
        <v>6230</v>
      </c>
      <c r="D4172" t="s">
        <v>5917</v>
      </c>
      <c r="E4172">
        <v>92404</v>
      </c>
      <c r="F4172" t="s">
        <v>5918</v>
      </c>
    </row>
    <row r="4173" spans="1:6" x14ac:dyDescent="0.25">
      <c r="A4173" t="s">
        <v>4970</v>
      </c>
      <c r="B4173" t="s">
        <v>5912</v>
      </c>
      <c r="C4173" t="s">
        <v>6095</v>
      </c>
      <c r="D4173" t="s">
        <v>5922</v>
      </c>
      <c r="E4173">
        <v>27217</v>
      </c>
      <c r="F4173" t="s">
        <v>5915</v>
      </c>
    </row>
    <row r="4174" spans="1:6" x14ac:dyDescent="0.25">
      <c r="A4174" t="s">
        <v>4971</v>
      </c>
      <c r="B4174" t="s">
        <v>5912</v>
      </c>
      <c r="C4174" t="s">
        <v>6082</v>
      </c>
      <c r="D4174" t="s">
        <v>5959</v>
      </c>
      <c r="E4174">
        <v>24153</v>
      </c>
      <c r="F4174" t="s">
        <v>5915</v>
      </c>
    </row>
    <row r="4175" spans="1:6" x14ac:dyDescent="0.25">
      <c r="A4175" t="s">
        <v>4972</v>
      </c>
      <c r="B4175" t="s">
        <v>5912</v>
      </c>
      <c r="C4175" t="s">
        <v>6009</v>
      </c>
      <c r="D4175" t="s">
        <v>5926</v>
      </c>
      <c r="E4175">
        <v>75217</v>
      </c>
      <c r="F4175" t="s">
        <v>5927</v>
      </c>
    </row>
    <row r="4176" spans="1:6" x14ac:dyDescent="0.25">
      <c r="A4176" t="s">
        <v>4973</v>
      </c>
      <c r="B4176" t="s">
        <v>5912</v>
      </c>
      <c r="C4176" t="s">
        <v>6029</v>
      </c>
      <c r="D4176" t="s">
        <v>5926</v>
      </c>
      <c r="E4176">
        <v>76017</v>
      </c>
      <c r="F4176" t="s">
        <v>5927</v>
      </c>
    </row>
    <row r="4177" spans="1:6" x14ac:dyDescent="0.25">
      <c r="A4177" t="s">
        <v>4974</v>
      </c>
      <c r="B4177" t="s">
        <v>5912</v>
      </c>
      <c r="C4177" t="s">
        <v>6250</v>
      </c>
      <c r="D4177" t="s">
        <v>5978</v>
      </c>
      <c r="E4177">
        <v>52302</v>
      </c>
      <c r="F4177" t="s">
        <v>5927</v>
      </c>
    </row>
    <row r="4178" spans="1:6" x14ac:dyDescent="0.25">
      <c r="A4178" t="s">
        <v>4975</v>
      </c>
      <c r="B4178" t="s">
        <v>5912</v>
      </c>
      <c r="C4178" t="s">
        <v>5923</v>
      </c>
      <c r="D4178" t="s">
        <v>5924</v>
      </c>
      <c r="E4178">
        <v>98105</v>
      </c>
      <c r="F4178" t="s">
        <v>5918</v>
      </c>
    </row>
    <row r="4179" spans="1:6" x14ac:dyDescent="0.25">
      <c r="A4179" t="s">
        <v>4976</v>
      </c>
      <c r="B4179" t="s">
        <v>5912</v>
      </c>
      <c r="C4179" t="s">
        <v>6028</v>
      </c>
      <c r="D4179" t="s">
        <v>6006</v>
      </c>
      <c r="E4179">
        <v>8701</v>
      </c>
      <c r="F4179" t="s">
        <v>5937</v>
      </c>
    </row>
    <row r="4180" spans="1:6" x14ac:dyDescent="0.25">
      <c r="A4180" t="s">
        <v>4977</v>
      </c>
      <c r="B4180" t="s">
        <v>5912</v>
      </c>
      <c r="C4180" t="s">
        <v>6022</v>
      </c>
      <c r="D4180" t="s">
        <v>5980</v>
      </c>
      <c r="E4180">
        <v>45231</v>
      </c>
      <c r="F4180" t="s">
        <v>5937</v>
      </c>
    </row>
    <row r="4181" spans="1:6" x14ac:dyDescent="0.25">
      <c r="A4181" t="s">
        <v>4978</v>
      </c>
      <c r="B4181" t="s">
        <v>5912</v>
      </c>
      <c r="C4181" t="s">
        <v>6339</v>
      </c>
      <c r="D4181" t="s">
        <v>5974</v>
      </c>
      <c r="E4181">
        <v>80229</v>
      </c>
      <c r="F4181" t="s">
        <v>5918</v>
      </c>
    </row>
    <row r="4182" spans="1:6" x14ac:dyDescent="0.25">
      <c r="A4182" t="s">
        <v>4979</v>
      </c>
      <c r="B4182" t="s">
        <v>5912</v>
      </c>
      <c r="C4182" t="s">
        <v>5985</v>
      </c>
      <c r="D4182" t="s">
        <v>5947</v>
      </c>
      <c r="E4182">
        <v>48066</v>
      </c>
      <c r="F4182" t="s">
        <v>5927</v>
      </c>
    </row>
    <row r="4183" spans="1:6" x14ac:dyDescent="0.25">
      <c r="A4183" t="s">
        <v>4980</v>
      </c>
      <c r="B4183" t="s">
        <v>5912</v>
      </c>
      <c r="C4183" t="s">
        <v>6185</v>
      </c>
      <c r="D4183" t="s">
        <v>5957</v>
      </c>
      <c r="E4183">
        <v>85281</v>
      </c>
      <c r="F4183" t="s">
        <v>5918</v>
      </c>
    </row>
    <row r="4184" spans="1:6" x14ac:dyDescent="0.25">
      <c r="A4184" t="s">
        <v>4981</v>
      </c>
      <c r="B4184" t="s">
        <v>5912</v>
      </c>
      <c r="C4184" t="s">
        <v>6223</v>
      </c>
      <c r="D4184" t="s">
        <v>5936</v>
      </c>
      <c r="E4184">
        <v>19601</v>
      </c>
      <c r="F4184" t="s">
        <v>5937</v>
      </c>
    </row>
    <row r="4185" spans="1:6" x14ac:dyDescent="0.25">
      <c r="A4185" t="s">
        <v>4982</v>
      </c>
      <c r="B4185" t="s">
        <v>5912</v>
      </c>
      <c r="C4185" t="s">
        <v>6300</v>
      </c>
      <c r="D4185" t="s">
        <v>5945</v>
      </c>
      <c r="E4185">
        <v>55124</v>
      </c>
      <c r="F4185" t="s">
        <v>5927</v>
      </c>
    </row>
    <row r="4186" spans="1:6" x14ac:dyDescent="0.25">
      <c r="A4186" t="s">
        <v>4983</v>
      </c>
      <c r="B4186" t="s">
        <v>5912</v>
      </c>
      <c r="C4186" t="s">
        <v>6205</v>
      </c>
      <c r="D4186" t="s">
        <v>6120</v>
      </c>
      <c r="E4186">
        <v>21215</v>
      </c>
      <c r="F4186" t="s">
        <v>5937</v>
      </c>
    </row>
    <row r="4187" spans="1:6" x14ac:dyDescent="0.25">
      <c r="A4187" t="s">
        <v>4984</v>
      </c>
      <c r="B4187" t="s">
        <v>5912</v>
      </c>
      <c r="C4187" t="s">
        <v>6292</v>
      </c>
      <c r="D4187" t="s">
        <v>5926</v>
      </c>
      <c r="E4187">
        <v>78415</v>
      </c>
      <c r="F4187" t="s">
        <v>5927</v>
      </c>
    </row>
    <row r="4188" spans="1:6" x14ac:dyDescent="0.25">
      <c r="A4188" t="s">
        <v>4985</v>
      </c>
      <c r="B4188" t="s">
        <v>5912</v>
      </c>
      <c r="C4188" t="s">
        <v>6048</v>
      </c>
      <c r="D4188" t="s">
        <v>6049</v>
      </c>
      <c r="E4188">
        <v>89115</v>
      </c>
      <c r="F4188" t="s">
        <v>5918</v>
      </c>
    </row>
    <row r="4189" spans="1:6" x14ac:dyDescent="0.25">
      <c r="A4189" t="s">
        <v>4986</v>
      </c>
      <c r="B4189" t="s">
        <v>5912</v>
      </c>
      <c r="C4189" t="s">
        <v>6093</v>
      </c>
      <c r="D4189" t="s">
        <v>5980</v>
      </c>
      <c r="E4189">
        <v>44105</v>
      </c>
      <c r="F4189" t="s">
        <v>5937</v>
      </c>
    </row>
    <row r="4190" spans="1:6" x14ac:dyDescent="0.25">
      <c r="A4190" t="s">
        <v>4987</v>
      </c>
      <c r="B4190" t="s">
        <v>5912</v>
      </c>
      <c r="C4190" t="s">
        <v>5923</v>
      </c>
      <c r="D4190" t="s">
        <v>5924</v>
      </c>
      <c r="E4190">
        <v>98105</v>
      </c>
      <c r="F4190" t="s">
        <v>5918</v>
      </c>
    </row>
    <row r="4191" spans="1:6" x14ac:dyDescent="0.25">
      <c r="A4191" t="s">
        <v>4988</v>
      </c>
      <c r="B4191" t="s">
        <v>5912</v>
      </c>
      <c r="C4191" t="s">
        <v>5955</v>
      </c>
      <c r="D4191" t="s">
        <v>5942</v>
      </c>
      <c r="E4191">
        <v>60623</v>
      </c>
      <c r="F4191" t="s">
        <v>5927</v>
      </c>
    </row>
    <row r="4192" spans="1:6" x14ac:dyDescent="0.25">
      <c r="A4192" t="s">
        <v>4989</v>
      </c>
      <c r="B4192" t="s">
        <v>5912</v>
      </c>
      <c r="C4192" t="s">
        <v>5979</v>
      </c>
      <c r="D4192" t="s">
        <v>5980</v>
      </c>
      <c r="E4192">
        <v>43229</v>
      </c>
      <c r="F4192" t="s">
        <v>5937</v>
      </c>
    </row>
    <row r="4193" spans="1:6" x14ac:dyDescent="0.25">
      <c r="A4193" t="s">
        <v>4990</v>
      </c>
      <c r="B4193" t="s">
        <v>5912</v>
      </c>
      <c r="C4193" t="s">
        <v>6043</v>
      </c>
      <c r="D4193" t="s">
        <v>5957</v>
      </c>
      <c r="E4193">
        <v>85705</v>
      </c>
      <c r="F4193" t="s">
        <v>5918</v>
      </c>
    </row>
    <row r="4194" spans="1:6" x14ac:dyDescent="0.25">
      <c r="A4194" t="s">
        <v>4991</v>
      </c>
      <c r="B4194" t="s">
        <v>5912</v>
      </c>
      <c r="C4194" t="s">
        <v>5935</v>
      </c>
      <c r="D4194" t="s">
        <v>5936</v>
      </c>
      <c r="E4194">
        <v>19120</v>
      </c>
      <c r="F4194" t="s">
        <v>5937</v>
      </c>
    </row>
    <row r="4195" spans="1:6" x14ac:dyDescent="0.25">
      <c r="A4195" t="s">
        <v>4992</v>
      </c>
      <c r="B4195" t="s">
        <v>5912</v>
      </c>
      <c r="C4195" t="s">
        <v>6357</v>
      </c>
      <c r="D4195" t="s">
        <v>6051</v>
      </c>
      <c r="E4195">
        <v>2920</v>
      </c>
      <c r="F4195" t="s">
        <v>5937</v>
      </c>
    </row>
    <row r="4196" spans="1:6" x14ac:dyDescent="0.25">
      <c r="A4196" t="s">
        <v>4993</v>
      </c>
      <c r="B4196" t="s">
        <v>5912</v>
      </c>
      <c r="C4196" t="s">
        <v>5932</v>
      </c>
      <c r="D4196" t="s">
        <v>5917</v>
      </c>
      <c r="E4196">
        <v>94122</v>
      </c>
      <c r="F4196" t="s">
        <v>5918</v>
      </c>
    </row>
    <row r="4197" spans="1:6" x14ac:dyDescent="0.25">
      <c r="A4197" t="s">
        <v>4994</v>
      </c>
      <c r="B4197" t="s">
        <v>5912</v>
      </c>
      <c r="C4197" t="s">
        <v>5939</v>
      </c>
      <c r="D4197" t="s">
        <v>5926</v>
      </c>
      <c r="E4197">
        <v>77070</v>
      </c>
      <c r="F4197" t="s">
        <v>5927</v>
      </c>
    </row>
    <row r="4198" spans="1:6" x14ac:dyDescent="0.25">
      <c r="A4198" t="s">
        <v>4995</v>
      </c>
      <c r="B4198" t="s">
        <v>5912</v>
      </c>
      <c r="C4198" t="s">
        <v>5916</v>
      </c>
      <c r="D4198" t="s">
        <v>5917</v>
      </c>
      <c r="E4198">
        <v>90049</v>
      </c>
      <c r="F4198" t="s">
        <v>5918</v>
      </c>
    </row>
    <row r="4199" spans="1:6" x14ac:dyDescent="0.25">
      <c r="A4199" t="s">
        <v>4996</v>
      </c>
      <c r="B4199" t="s">
        <v>5912</v>
      </c>
      <c r="C4199" t="s">
        <v>5955</v>
      </c>
      <c r="D4199" t="s">
        <v>5942</v>
      </c>
      <c r="E4199">
        <v>60653</v>
      </c>
      <c r="F4199" t="s">
        <v>5927</v>
      </c>
    </row>
    <row r="4200" spans="1:6" x14ac:dyDescent="0.25">
      <c r="A4200" t="s">
        <v>4997</v>
      </c>
      <c r="B4200" t="s">
        <v>5912</v>
      </c>
      <c r="C4200" t="s">
        <v>5939</v>
      </c>
      <c r="D4200" t="s">
        <v>5926</v>
      </c>
      <c r="E4200">
        <v>77070</v>
      </c>
      <c r="F4200" t="s">
        <v>5927</v>
      </c>
    </row>
    <row r="4201" spans="1:6" x14ac:dyDescent="0.25">
      <c r="A4201" t="s">
        <v>4998</v>
      </c>
      <c r="B4201" t="s">
        <v>5912</v>
      </c>
      <c r="C4201" t="s">
        <v>5981</v>
      </c>
      <c r="D4201" t="s">
        <v>6001</v>
      </c>
      <c r="E4201">
        <v>6010</v>
      </c>
      <c r="F4201" t="s">
        <v>5937</v>
      </c>
    </row>
    <row r="4202" spans="1:6" x14ac:dyDescent="0.25">
      <c r="A4202" t="s">
        <v>4999</v>
      </c>
      <c r="B4202" t="s">
        <v>5912</v>
      </c>
      <c r="C4202" t="s">
        <v>6413</v>
      </c>
      <c r="D4202" t="s">
        <v>5947</v>
      </c>
      <c r="E4202">
        <v>49423</v>
      </c>
      <c r="F4202" t="s">
        <v>5927</v>
      </c>
    </row>
    <row r="4203" spans="1:6" x14ac:dyDescent="0.25">
      <c r="A4203" t="s">
        <v>5000</v>
      </c>
      <c r="B4203" t="s">
        <v>5912</v>
      </c>
      <c r="C4203" t="s">
        <v>6266</v>
      </c>
      <c r="D4203" t="s">
        <v>5996</v>
      </c>
      <c r="E4203">
        <v>87105</v>
      </c>
      <c r="F4203" t="s">
        <v>5918</v>
      </c>
    </row>
    <row r="4204" spans="1:6" x14ac:dyDescent="0.25">
      <c r="A4204" t="s">
        <v>5001</v>
      </c>
      <c r="B4204" t="s">
        <v>5912</v>
      </c>
      <c r="C4204" t="s">
        <v>6055</v>
      </c>
      <c r="D4204" t="s">
        <v>5974</v>
      </c>
      <c r="E4204">
        <v>80027</v>
      </c>
      <c r="F4204" t="s">
        <v>5918</v>
      </c>
    </row>
    <row r="4205" spans="1:6" x14ac:dyDescent="0.25">
      <c r="A4205" t="s">
        <v>5002</v>
      </c>
      <c r="B4205" t="s">
        <v>5912</v>
      </c>
      <c r="C4205" t="s">
        <v>5952</v>
      </c>
      <c r="D4205" t="s">
        <v>5953</v>
      </c>
      <c r="E4205">
        <v>10024</v>
      </c>
      <c r="F4205" t="s">
        <v>5937</v>
      </c>
    </row>
    <row r="4206" spans="1:6" x14ac:dyDescent="0.25">
      <c r="A4206" t="s">
        <v>5003</v>
      </c>
      <c r="B4206" t="s">
        <v>5912</v>
      </c>
      <c r="C4206" t="s">
        <v>6122</v>
      </c>
      <c r="D4206" t="s">
        <v>6001</v>
      </c>
      <c r="E4206">
        <v>6360</v>
      </c>
      <c r="F4206" t="s">
        <v>5937</v>
      </c>
    </row>
    <row r="4207" spans="1:6" x14ac:dyDescent="0.25">
      <c r="A4207" t="s">
        <v>5004</v>
      </c>
      <c r="B4207" t="s">
        <v>5912</v>
      </c>
      <c r="C4207" t="s">
        <v>5932</v>
      </c>
      <c r="D4207" t="s">
        <v>5917</v>
      </c>
      <c r="E4207">
        <v>94122</v>
      </c>
      <c r="F4207" t="s">
        <v>5918</v>
      </c>
    </row>
    <row r="4208" spans="1:6" x14ac:dyDescent="0.25">
      <c r="A4208" t="s">
        <v>5005</v>
      </c>
      <c r="B4208" t="s">
        <v>5912</v>
      </c>
      <c r="C4208" t="s">
        <v>6299</v>
      </c>
      <c r="D4208" t="s">
        <v>5951</v>
      </c>
      <c r="E4208">
        <v>46060</v>
      </c>
      <c r="F4208" t="s">
        <v>5927</v>
      </c>
    </row>
    <row r="4209" spans="1:6" x14ac:dyDescent="0.25">
      <c r="A4209" t="s">
        <v>5006</v>
      </c>
      <c r="B4209" t="s">
        <v>5912</v>
      </c>
      <c r="C4209" t="s">
        <v>6261</v>
      </c>
      <c r="D4209" t="s">
        <v>5962</v>
      </c>
      <c r="E4209">
        <v>37042</v>
      </c>
      <c r="F4209" t="s">
        <v>5915</v>
      </c>
    </row>
    <row r="4210" spans="1:6" x14ac:dyDescent="0.25">
      <c r="A4210" t="s">
        <v>5007</v>
      </c>
      <c r="B4210" t="s">
        <v>5912</v>
      </c>
      <c r="C4210" t="s">
        <v>6351</v>
      </c>
      <c r="D4210" t="s">
        <v>5920</v>
      </c>
      <c r="E4210">
        <v>33021</v>
      </c>
      <c r="F4210" t="s">
        <v>5915</v>
      </c>
    </row>
    <row r="4211" spans="1:6" x14ac:dyDescent="0.25">
      <c r="A4211" t="s">
        <v>5008</v>
      </c>
      <c r="B4211" t="s">
        <v>5912</v>
      </c>
      <c r="C4211" t="s">
        <v>6241</v>
      </c>
      <c r="D4211" t="s">
        <v>5936</v>
      </c>
      <c r="E4211">
        <v>17403</v>
      </c>
      <c r="F4211" t="s">
        <v>5937</v>
      </c>
    </row>
    <row r="4212" spans="1:6" x14ac:dyDescent="0.25">
      <c r="A4212" t="s">
        <v>5009</v>
      </c>
      <c r="B4212" t="s">
        <v>5912</v>
      </c>
      <c r="C4212" t="s">
        <v>6078</v>
      </c>
      <c r="D4212" t="s">
        <v>5957</v>
      </c>
      <c r="E4212">
        <v>85204</v>
      </c>
      <c r="F4212" t="s">
        <v>5918</v>
      </c>
    </row>
    <row r="4213" spans="1:6" x14ac:dyDescent="0.25">
      <c r="A4213" t="s">
        <v>5010</v>
      </c>
      <c r="B4213" t="s">
        <v>5912</v>
      </c>
      <c r="C4213" t="s">
        <v>5952</v>
      </c>
      <c r="D4213" t="s">
        <v>5953</v>
      </c>
      <c r="E4213">
        <v>10024</v>
      </c>
      <c r="F4213" t="s">
        <v>5937</v>
      </c>
    </row>
    <row r="4214" spans="1:6" x14ac:dyDescent="0.25">
      <c r="A4214" t="s">
        <v>5011</v>
      </c>
      <c r="B4214" t="s">
        <v>5912</v>
      </c>
      <c r="C4214" t="s">
        <v>5932</v>
      </c>
      <c r="D4214" t="s">
        <v>5917</v>
      </c>
      <c r="E4214">
        <v>94110</v>
      </c>
      <c r="F4214" t="s">
        <v>5918</v>
      </c>
    </row>
    <row r="4215" spans="1:6" x14ac:dyDescent="0.25">
      <c r="A4215" t="s">
        <v>5012</v>
      </c>
      <c r="B4215" t="s">
        <v>5912</v>
      </c>
      <c r="C4215" t="s">
        <v>5916</v>
      </c>
      <c r="D4215" t="s">
        <v>5917</v>
      </c>
      <c r="E4215">
        <v>90036</v>
      </c>
      <c r="F4215" t="s">
        <v>5918</v>
      </c>
    </row>
    <row r="4216" spans="1:6" x14ac:dyDescent="0.25">
      <c r="A4216" t="s">
        <v>5013</v>
      </c>
      <c r="B4216" t="s">
        <v>5912</v>
      </c>
      <c r="C4216" t="s">
        <v>6110</v>
      </c>
      <c r="D4216" t="s">
        <v>5934</v>
      </c>
      <c r="E4216">
        <v>68104</v>
      </c>
      <c r="F4216" t="s">
        <v>5927</v>
      </c>
    </row>
    <row r="4217" spans="1:6" x14ac:dyDescent="0.25">
      <c r="A4217" t="s">
        <v>5014</v>
      </c>
      <c r="B4217" t="s">
        <v>5912</v>
      </c>
      <c r="C4217" t="s">
        <v>5935</v>
      </c>
      <c r="D4217" t="s">
        <v>5936</v>
      </c>
      <c r="E4217">
        <v>19120</v>
      </c>
      <c r="F4217" t="s">
        <v>5937</v>
      </c>
    </row>
    <row r="4218" spans="1:6" x14ac:dyDescent="0.25">
      <c r="A4218" t="s">
        <v>5015</v>
      </c>
      <c r="B4218" t="s">
        <v>5912</v>
      </c>
      <c r="C4218" t="s">
        <v>5952</v>
      </c>
      <c r="D4218" t="s">
        <v>5953</v>
      </c>
      <c r="E4218">
        <v>10024</v>
      </c>
      <c r="F4218" t="s">
        <v>5937</v>
      </c>
    </row>
    <row r="4219" spans="1:6" x14ac:dyDescent="0.25">
      <c r="A4219" t="s">
        <v>5016</v>
      </c>
      <c r="B4219" t="s">
        <v>5912</v>
      </c>
      <c r="C4219" t="s">
        <v>6316</v>
      </c>
      <c r="D4219" t="s">
        <v>5947</v>
      </c>
      <c r="E4219">
        <v>49505</v>
      </c>
      <c r="F4219" t="s">
        <v>5927</v>
      </c>
    </row>
    <row r="4220" spans="1:6" x14ac:dyDescent="0.25">
      <c r="A4220" t="s">
        <v>5017</v>
      </c>
      <c r="B4220" t="s">
        <v>5912</v>
      </c>
      <c r="C4220" t="s">
        <v>5923</v>
      </c>
      <c r="D4220" t="s">
        <v>5924</v>
      </c>
      <c r="E4220">
        <v>98115</v>
      </c>
      <c r="F4220" t="s">
        <v>5918</v>
      </c>
    </row>
    <row r="4221" spans="1:6" x14ac:dyDescent="0.25">
      <c r="A4221" t="s">
        <v>5018</v>
      </c>
      <c r="B4221" t="s">
        <v>5912</v>
      </c>
      <c r="C4221" t="s">
        <v>6158</v>
      </c>
      <c r="D4221" t="s">
        <v>5917</v>
      </c>
      <c r="E4221">
        <v>93727</v>
      </c>
      <c r="F4221" t="s">
        <v>5918</v>
      </c>
    </row>
    <row r="4222" spans="1:6" x14ac:dyDescent="0.25">
      <c r="A4222" t="s">
        <v>5020</v>
      </c>
      <c r="B4222" t="s">
        <v>5912</v>
      </c>
      <c r="C4222" t="s">
        <v>6029</v>
      </c>
      <c r="D4222" t="s">
        <v>5959</v>
      </c>
      <c r="E4222">
        <v>22204</v>
      </c>
      <c r="F4222" t="s">
        <v>5915</v>
      </c>
    </row>
    <row r="4223" spans="1:6" x14ac:dyDescent="0.25">
      <c r="A4223" t="s">
        <v>5021</v>
      </c>
      <c r="B4223" t="s">
        <v>5912</v>
      </c>
      <c r="C4223" t="s">
        <v>5916</v>
      </c>
      <c r="D4223" t="s">
        <v>5917</v>
      </c>
      <c r="E4223">
        <v>90049</v>
      </c>
      <c r="F4223" t="s">
        <v>5918</v>
      </c>
    </row>
    <row r="4224" spans="1:6" x14ac:dyDescent="0.25">
      <c r="A4224" t="s">
        <v>5022</v>
      </c>
      <c r="B4224" t="s">
        <v>5912</v>
      </c>
      <c r="C4224" t="s">
        <v>6228</v>
      </c>
      <c r="D4224" t="s">
        <v>5926</v>
      </c>
      <c r="E4224">
        <v>79424</v>
      </c>
      <c r="F4224" t="s">
        <v>5927</v>
      </c>
    </row>
    <row r="4225" spans="1:6" x14ac:dyDescent="0.25">
      <c r="A4225" t="s">
        <v>5023</v>
      </c>
      <c r="B4225" t="s">
        <v>5912</v>
      </c>
      <c r="C4225" t="s">
        <v>6461</v>
      </c>
      <c r="D4225" t="s">
        <v>5974</v>
      </c>
      <c r="E4225">
        <v>80501</v>
      </c>
      <c r="F4225" t="s">
        <v>5918</v>
      </c>
    </row>
    <row r="4226" spans="1:6" x14ac:dyDescent="0.25">
      <c r="A4226" t="s">
        <v>5024</v>
      </c>
      <c r="B4226" t="s">
        <v>5912</v>
      </c>
      <c r="C4226" t="s">
        <v>6138</v>
      </c>
      <c r="D4226" t="s">
        <v>5953</v>
      </c>
      <c r="E4226">
        <v>10701</v>
      </c>
      <c r="F4226" t="s">
        <v>5937</v>
      </c>
    </row>
    <row r="4227" spans="1:6" x14ac:dyDescent="0.25">
      <c r="A4227" t="s">
        <v>5025</v>
      </c>
      <c r="B4227" t="s">
        <v>5912</v>
      </c>
      <c r="C4227" t="s">
        <v>5916</v>
      </c>
      <c r="D4227" t="s">
        <v>5917</v>
      </c>
      <c r="E4227">
        <v>90045</v>
      </c>
      <c r="F4227" t="s">
        <v>5918</v>
      </c>
    </row>
    <row r="4228" spans="1:6" x14ac:dyDescent="0.25">
      <c r="A4228" t="s">
        <v>5026</v>
      </c>
      <c r="B4228" t="s">
        <v>5912</v>
      </c>
      <c r="C4228" t="s">
        <v>5916</v>
      </c>
      <c r="D4228" t="s">
        <v>5917</v>
      </c>
      <c r="E4228">
        <v>90049</v>
      </c>
      <c r="F4228" t="s">
        <v>5918</v>
      </c>
    </row>
    <row r="4229" spans="1:6" x14ac:dyDescent="0.25">
      <c r="A4229" t="s">
        <v>5027</v>
      </c>
      <c r="B4229" t="s">
        <v>5912</v>
      </c>
      <c r="C4229" t="s">
        <v>6065</v>
      </c>
      <c r="D4229" t="s">
        <v>5926</v>
      </c>
      <c r="E4229">
        <v>79109</v>
      </c>
      <c r="F4229" t="s">
        <v>5927</v>
      </c>
    </row>
    <row r="4230" spans="1:6" x14ac:dyDescent="0.25">
      <c r="A4230" t="s">
        <v>5028</v>
      </c>
      <c r="B4230" t="s">
        <v>5912</v>
      </c>
      <c r="C4230" t="s">
        <v>6009</v>
      </c>
      <c r="D4230" t="s">
        <v>5926</v>
      </c>
      <c r="E4230">
        <v>75217</v>
      </c>
      <c r="F4230" t="s">
        <v>5927</v>
      </c>
    </row>
    <row r="4231" spans="1:6" x14ac:dyDescent="0.25">
      <c r="A4231" t="s">
        <v>5029</v>
      </c>
      <c r="B4231" t="s">
        <v>5912</v>
      </c>
      <c r="C4231" t="s">
        <v>6014</v>
      </c>
      <c r="D4231" t="s">
        <v>5947</v>
      </c>
      <c r="E4231">
        <v>48205</v>
      </c>
      <c r="F4231" t="s">
        <v>5927</v>
      </c>
    </row>
    <row r="4232" spans="1:6" x14ac:dyDescent="0.25">
      <c r="A4232" t="s">
        <v>5030</v>
      </c>
      <c r="B4232" t="s">
        <v>5912</v>
      </c>
      <c r="C4232" t="s">
        <v>5952</v>
      </c>
      <c r="D4232" t="s">
        <v>5953</v>
      </c>
      <c r="E4232">
        <v>10035</v>
      </c>
      <c r="F4232" t="s">
        <v>5937</v>
      </c>
    </row>
    <row r="4233" spans="1:6" x14ac:dyDescent="0.25">
      <c r="A4233" t="s">
        <v>5031</v>
      </c>
      <c r="B4233" t="s">
        <v>5912</v>
      </c>
      <c r="C4233" t="s">
        <v>5939</v>
      </c>
      <c r="D4233" t="s">
        <v>5926</v>
      </c>
      <c r="E4233">
        <v>77041</v>
      </c>
      <c r="F4233" t="s">
        <v>5927</v>
      </c>
    </row>
    <row r="4234" spans="1:6" x14ac:dyDescent="0.25">
      <c r="A4234" t="s">
        <v>5032</v>
      </c>
      <c r="B4234" t="s">
        <v>5912</v>
      </c>
      <c r="C4234" t="s">
        <v>6294</v>
      </c>
      <c r="D4234" t="s">
        <v>5920</v>
      </c>
      <c r="E4234">
        <v>32839</v>
      </c>
      <c r="F4234" t="s">
        <v>5915</v>
      </c>
    </row>
    <row r="4235" spans="1:6" x14ac:dyDescent="0.25">
      <c r="A4235" t="s">
        <v>5033</v>
      </c>
      <c r="B4235" t="s">
        <v>5912</v>
      </c>
      <c r="C4235" t="s">
        <v>6114</v>
      </c>
      <c r="D4235" t="s">
        <v>5914</v>
      </c>
      <c r="E4235">
        <v>41042</v>
      </c>
      <c r="F4235" t="s">
        <v>5915</v>
      </c>
    </row>
    <row r="4236" spans="1:6" x14ac:dyDescent="0.25">
      <c r="A4236" t="s">
        <v>5034</v>
      </c>
      <c r="B4236" t="s">
        <v>5912</v>
      </c>
      <c r="C4236" t="s">
        <v>5952</v>
      </c>
      <c r="D4236" t="s">
        <v>5953</v>
      </c>
      <c r="E4236">
        <v>10009</v>
      </c>
      <c r="F4236" t="s">
        <v>5937</v>
      </c>
    </row>
    <row r="4237" spans="1:6" x14ac:dyDescent="0.25">
      <c r="A4237" t="s">
        <v>5035</v>
      </c>
      <c r="B4237" t="s">
        <v>5912</v>
      </c>
      <c r="C4237" t="s">
        <v>6287</v>
      </c>
      <c r="D4237" t="s">
        <v>5926</v>
      </c>
      <c r="E4237">
        <v>75034</v>
      </c>
      <c r="F4237" t="s">
        <v>5927</v>
      </c>
    </row>
    <row r="4238" spans="1:6" x14ac:dyDescent="0.25">
      <c r="A4238" t="s">
        <v>5036</v>
      </c>
      <c r="B4238" t="s">
        <v>5912</v>
      </c>
      <c r="C4238" t="s">
        <v>6225</v>
      </c>
      <c r="D4238" t="s">
        <v>6006</v>
      </c>
      <c r="E4238">
        <v>7501</v>
      </c>
      <c r="F4238" t="s">
        <v>5937</v>
      </c>
    </row>
    <row r="4239" spans="1:6" x14ac:dyDescent="0.25">
      <c r="A4239" t="s">
        <v>5037</v>
      </c>
      <c r="B4239" t="s">
        <v>5912</v>
      </c>
      <c r="C4239" t="s">
        <v>5979</v>
      </c>
      <c r="D4239" t="s">
        <v>5980</v>
      </c>
      <c r="E4239">
        <v>43229</v>
      </c>
      <c r="F4239" t="s">
        <v>5937</v>
      </c>
    </row>
    <row r="4240" spans="1:6" x14ac:dyDescent="0.25">
      <c r="A4240" t="s">
        <v>5038</v>
      </c>
      <c r="B4240" t="s">
        <v>5912</v>
      </c>
      <c r="C4240" t="s">
        <v>6113</v>
      </c>
      <c r="D4240" t="s">
        <v>5929</v>
      </c>
      <c r="E4240">
        <v>53209</v>
      </c>
      <c r="F4240" t="s">
        <v>5927</v>
      </c>
    </row>
    <row r="4241" spans="1:6" x14ac:dyDescent="0.25">
      <c r="A4241" t="s">
        <v>5039</v>
      </c>
      <c r="B4241" t="s">
        <v>5912</v>
      </c>
      <c r="C4241" t="s">
        <v>5932</v>
      </c>
      <c r="D4241" t="s">
        <v>5917</v>
      </c>
      <c r="E4241">
        <v>94109</v>
      </c>
      <c r="F4241" t="s">
        <v>5918</v>
      </c>
    </row>
    <row r="4242" spans="1:6" x14ac:dyDescent="0.25">
      <c r="A4242" t="s">
        <v>5040</v>
      </c>
      <c r="B4242" t="s">
        <v>5912</v>
      </c>
      <c r="C4242" t="s">
        <v>5979</v>
      </c>
      <c r="D4242" t="s">
        <v>5980</v>
      </c>
      <c r="E4242">
        <v>43229</v>
      </c>
      <c r="F4242" t="s">
        <v>5937</v>
      </c>
    </row>
    <row r="4243" spans="1:6" x14ac:dyDescent="0.25">
      <c r="A4243" t="s">
        <v>5041</v>
      </c>
      <c r="B4243" t="s">
        <v>5912</v>
      </c>
      <c r="C4243" t="s">
        <v>5916</v>
      </c>
      <c r="D4243" t="s">
        <v>5917</v>
      </c>
      <c r="E4243">
        <v>90008</v>
      </c>
      <c r="F4243" t="s">
        <v>5918</v>
      </c>
    </row>
    <row r="4244" spans="1:6" x14ac:dyDescent="0.25">
      <c r="A4244" t="s">
        <v>5042</v>
      </c>
      <c r="B4244" t="s">
        <v>5912</v>
      </c>
      <c r="C4244" t="s">
        <v>6014</v>
      </c>
      <c r="D4244" t="s">
        <v>5947</v>
      </c>
      <c r="E4244">
        <v>48227</v>
      </c>
      <c r="F4244" t="s">
        <v>5927</v>
      </c>
    </row>
    <row r="4245" spans="1:6" x14ac:dyDescent="0.25">
      <c r="A4245" t="s">
        <v>5043</v>
      </c>
      <c r="B4245" t="s">
        <v>5912</v>
      </c>
      <c r="C4245" t="s">
        <v>5979</v>
      </c>
      <c r="D4245" t="s">
        <v>6040</v>
      </c>
      <c r="E4245">
        <v>31907</v>
      </c>
      <c r="F4245" t="s">
        <v>5915</v>
      </c>
    </row>
    <row r="4246" spans="1:6" x14ac:dyDescent="0.25">
      <c r="A4246" t="s">
        <v>5044</v>
      </c>
      <c r="B4246" t="s">
        <v>5912</v>
      </c>
      <c r="C4246" t="s">
        <v>5932</v>
      </c>
      <c r="D4246" t="s">
        <v>5917</v>
      </c>
      <c r="E4246">
        <v>94122</v>
      </c>
      <c r="F4246" t="s">
        <v>5918</v>
      </c>
    </row>
    <row r="4247" spans="1:6" x14ac:dyDescent="0.25">
      <c r="A4247" t="s">
        <v>5045</v>
      </c>
      <c r="B4247" t="s">
        <v>5912</v>
      </c>
      <c r="C4247" t="s">
        <v>5935</v>
      </c>
      <c r="D4247" t="s">
        <v>5936</v>
      </c>
      <c r="E4247">
        <v>19143</v>
      </c>
      <c r="F4247" t="s">
        <v>5937</v>
      </c>
    </row>
    <row r="4248" spans="1:6" x14ac:dyDescent="0.25">
      <c r="A4248" t="s">
        <v>5047</v>
      </c>
      <c r="B4248" t="s">
        <v>5912</v>
      </c>
      <c r="C4248" t="s">
        <v>5916</v>
      </c>
      <c r="D4248" t="s">
        <v>5917</v>
      </c>
      <c r="E4248">
        <v>90008</v>
      </c>
      <c r="F4248" t="s">
        <v>5918</v>
      </c>
    </row>
    <row r="4249" spans="1:6" x14ac:dyDescent="0.25">
      <c r="A4249" t="s">
        <v>5048</v>
      </c>
      <c r="B4249" t="s">
        <v>5912</v>
      </c>
      <c r="C4249" t="s">
        <v>5935</v>
      </c>
      <c r="D4249" t="s">
        <v>5936</v>
      </c>
      <c r="E4249">
        <v>19140</v>
      </c>
      <c r="F4249" t="s">
        <v>5937</v>
      </c>
    </row>
    <row r="4250" spans="1:6" x14ac:dyDescent="0.25">
      <c r="A4250" t="s">
        <v>5049</v>
      </c>
      <c r="B4250" t="s">
        <v>5912</v>
      </c>
      <c r="C4250" t="s">
        <v>5952</v>
      </c>
      <c r="D4250" t="s">
        <v>5953</v>
      </c>
      <c r="E4250">
        <v>10035</v>
      </c>
      <c r="F4250" t="s">
        <v>5937</v>
      </c>
    </row>
    <row r="4251" spans="1:6" x14ac:dyDescent="0.25">
      <c r="A4251" t="s">
        <v>5050</v>
      </c>
      <c r="B4251" t="s">
        <v>5912</v>
      </c>
      <c r="C4251" t="s">
        <v>5979</v>
      </c>
      <c r="D4251" t="s">
        <v>6040</v>
      </c>
      <c r="E4251">
        <v>31907</v>
      </c>
      <c r="F4251" t="s">
        <v>5915</v>
      </c>
    </row>
    <row r="4252" spans="1:6" x14ac:dyDescent="0.25">
      <c r="A4252" t="s">
        <v>5051</v>
      </c>
      <c r="B4252" t="s">
        <v>5912</v>
      </c>
      <c r="C4252" t="s">
        <v>5916</v>
      </c>
      <c r="D4252" t="s">
        <v>5917</v>
      </c>
      <c r="E4252">
        <v>90049</v>
      </c>
      <c r="F4252" t="s">
        <v>5918</v>
      </c>
    </row>
    <row r="4253" spans="1:6" x14ac:dyDescent="0.25">
      <c r="A4253" t="s">
        <v>5052</v>
      </c>
      <c r="B4253" t="s">
        <v>5912</v>
      </c>
      <c r="C4253" t="s">
        <v>5973</v>
      </c>
      <c r="D4253" t="s">
        <v>5974</v>
      </c>
      <c r="E4253">
        <v>80013</v>
      </c>
      <c r="F4253" t="s">
        <v>5918</v>
      </c>
    </row>
    <row r="4254" spans="1:6" x14ac:dyDescent="0.25">
      <c r="A4254" t="s">
        <v>5053</v>
      </c>
      <c r="B4254" t="s">
        <v>5912</v>
      </c>
      <c r="C4254" t="s">
        <v>5939</v>
      </c>
      <c r="D4254" t="s">
        <v>5926</v>
      </c>
      <c r="E4254">
        <v>77041</v>
      </c>
      <c r="F4254" t="s">
        <v>5927</v>
      </c>
    </row>
    <row r="4255" spans="1:6" x14ac:dyDescent="0.25">
      <c r="A4255" t="s">
        <v>5054</v>
      </c>
      <c r="B4255" t="s">
        <v>5912</v>
      </c>
      <c r="C4255" t="s">
        <v>5955</v>
      </c>
      <c r="D4255" t="s">
        <v>5942</v>
      </c>
      <c r="E4255">
        <v>60623</v>
      </c>
      <c r="F4255" t="s">
        <v>5927</v>
      </c>
    </row>
    <row r="4256" spans="1:6" x14ac:dyDescent="0.25">
      <c r="A4256" t="s">
        <v>5055</v>
      </c>
      <c r="B4256" t="s">
        <v>5912</v>
      </c>
      <c r="C4256" t="s">
        <v>5963</v>
      </c>
      <c r="D4256" t="s">
        <v>5964</v>
      </c>
      <c r="E4256">
        <v>35601</v>
      </c>
      <c r="F4256" t="s">
        <v>5915</v>
      </c>
    </row>
    <row r="4257" spans="1:6" x14ac:dyDescent="0.25">
      <c r="A4257" t="s">
        <v>5056</v>
      </c>
      <c r="B4257" t="s">
        <v>5912</v>
      </c>
      <c r="C4257" t="s">
        <v>5958</v>
      </c>
      <c r="D4257" t="s">
        <v>5959</v>
      </c>
      <c r="E4257">
        <v>22153</v>
      </c>
      <c r="F4257" t="s">
        <v>5915</v>
      </c>
    </row>
    <row r="4258" spans="1:6" x14ac:dyDescent="0.25">
      <c r="A4258" t="s">
        <v>5057</v>
      </c>
      <c r="B4258" t="s">
        <v>5912</v>
      </c>
      <c r="C4258" t="s">
        <v>6331</v>
      </c>
      <c r="D4258" t="s">
        <v>5920</v>
      </c>
      <c r="E4258">
        <v>33317</v>
      </c>
      <c r="F4258" t="s">
        <v>5915</v>
      </c>
    </row>
    <row r="4259" spans="1:6" x14ac:dyDescent="0.25">
      <c r="A4259" t="s">
        <v>5058</v>
      </c>
      <c r="B4259" t="s">
        <v>5912</v>
      </c>
      <c r="C4259" t="s">
        <v>5939</v>
      </c>
      <c r="D4259" t="s">
        <v>5926</v>
      </c>
      <c r="E4259">
        <v>77041</v>
      </c>
      <c r="F4259" t="s">
        <v>5927</v>
      </c>
    </row>
    <row r="4260" spans="1:6" x14ac:dyDescent="0.25">
      <c r="A4260" t="s">
        <v>5059</v>
      </c>
      <c r="B4260" t="s">
        <v>5912</v>
      </c>
      <c r="C4260" t="s">
        <v>6113</v>
      </c>
      <c r="D4260" t="s">
        <v>5929</v>
      </c>
      <c r="E4260">
        <v>53209</v>
      </c>
      <c r="F4260" t="s">
        <v>5927</v>
      </c>
    </row>
    <row r="4261" spans="1:6" x14ac:dyDescent="0.25">
      <c r="A4261" t="s">
        <v>5060</v>
      </c>
      <c r="B4261" t="s">
        <v>5912</v>
      </c>
      <c r="C4261" t="s">
        <v>6473</v>
      </c>
      <c r="D4261" t="s">
        <v>5920</v>
      </c>
      <c r="E4261">
        <v>32771</v>
      </c>
      <c r="F4261" t="s">
        <v>5915</v>
      </c>
    </row>
    <row r="4262" spans="1:6" x14ac:dyDescent="0.25">
      <c r="A4262" t="s">
        <v>5061</v>
      </c>
      <c r="B4262" t="s">
        <v>5912</v>
      </c>
      <c r="C4262" t="s">
        <v>6360</v>
      </c>
      <c r="D4262" t="s">
        <v>5926</v>
      </c>
      <c r="E4262">
        <v>75056</v>
      </c>
      <c r="F4262" t="s">
        <v>5927</v>
      </c>
    </row>
    <row r="4263" spans="1:6" x14ac:dyDescent="0.25">
      <c r="A4263" t="s">
        <v>5062</v>
      </c>
      <c r="B4263" t="s">
        <v>5912</v>
      </c>
      <c r="C4263" t="s">
        <v>5954</v>
      </c>
      <c r="D4263" t="s">
        <v>5980</v>
      </c>
      <c r="E4263">
        <v>45373</v>
      </c>
      <c r="F4263" t="s">
        <v>5937</v>
      </c>
    </row>
    <row r="4264" spans="1:6" x14ac:dyDescent="0.25">
      <c r="A4264" t="s">
        <v>5063</v>
      </c>
      <c r="B4264" t="s">
        <v>5912</v>
      </c>
      <c r="C4264" t="s">
        <v>6298</v>
      </c>
      <c r="D4264" t="s">
        <v>5953</v>
      </c>
      <c r="E4264">
        <v>11550</v>
      </c>
      <c r="F4264" t="s">
        <v>5937</v>
      </c>
    </row>
    <row r="4265" spans="1:6" x14ac:dyDescent="0.25">
      <c r="A4265" t="s">
        <v>5064</v>
      </c>
      <c r="B4265" t="s">
        <v>5912</v>
      </c>
      <c r="C4265" t="s">
        <v>6009</v>
      </c>
      <c r="D4265" t="s">
        <v>5926</v>
      </c>
      <c r="E4265">
        <v>75081</v>
      </c>
      <c r="F4265" t="s">
        <v>5927</v>
      </c>
    </row>
    <row r="4266" spans="1:6" x14ac:dyDescent="0.25">
      <c r="A4266" t="s">
        <v>5065</v>
      </c>
      <c r="B4266" t="s">
        <v>5912</v>
      </c>
      <c r="C4266" t="s">
        <v>5939</v>
      </c>
      <c r="D4266" t="s">
        <v>5926</v>
      </c>
      <c r="E4266">
        <v>77041</v>
      </c>
      <c r="F4266" t="s">
        <v>5927</v>
      </c>
    </row>
    <row r="4267" spans="1:6" x14ac:dyDescent="0.25">
      <c r="A4267" t="s">
        <v>5066</v>
      </c>
      <c r="B4267" t="s">
        <v>5912</v>
      </c>
      <c r="C4267" t="s">
        <v>5952</v>
      </c>
      <c r="D4267" t="s">
        <v>5953</v>
      </c>
      <c r="E4267">
        <v>10035</v>
      </c>
      <c r="F4267" t="s">
        <v>5937</v>
      </c>
    </row>
    <row r="4268" spans="1:6" x14ac:dyDescent="0.25">
      <c r="A4268" t="s">
        <v>5067</v>
      </c>
      <c r="B4268" t="s">
        <v>5912</v>
      </c>
      <c r="C4268" t="s">
        <v>5932</v>
      </c>
      <c r="D4268" t="s">
        <v>5917</v>
      </c>
      <c r="E4268">
        <v>94110</v>
      </c>
      <c r="F4268" t="s">
        <v>5918</v>
      </c>
    </row>
    <row r="4269" spans="1:6" x14ac:dyDescent="0.25">
      <c r="A4269" t="s">
        <v>5068</v>
      </c>
      <c r="B4269" t="s">
        <v>5912</v>
      </c>
      <c r="C4269" t="s">
        <v>6332</v>
      </c>
      <c r="D4269" t="s">
        <v>5920</v>
      </c>
      <c r="E4269">
        <v>34952</v>
      </c>
      <c r="F4269" t="s">
        <v>5915</v>
      </c>
    </row>
    <row r="4270" spans="1:6" x14ac:dyDescent="0.25">
      <c r="A4270" t="s">
        <v>5069</v>
      </c>
      <c r="B4270" t="s">
        <v>5912</v>
      </c>
      <c r="C4270" t="s">
        <v>5921</v>
      </c>
      <c r="D4270" t="s">
        <v>6119</v>
      </c>
      <c r="E4270">
        <v>3301</v>
      </c>
      <c r="F4270" t="s">
        <v>5937</v>
      </c>
    </row>
    <row r="4271" spans="1:6" x14ac:dyDescent="0.25">
      <c r="A4271" t="s">
        <v>5070</v>
      </c>
      <c r="B4271" t="s">
        <v>5912</v>
      </c>
      <c r="C4271" t="s">
        <v>5968</v>
      </c>
      <c r="D4271" t="s">
        <v>5945</v>
      </c>
      <c r="E4271">
        <v>55901</v>
      </c>
      <c r="F4271" t="s">
        <v>5927</v>
      </c>
    </row>
    <row r="4272" spans="1:6" x14ac:dyDescent="0.25">
      <c r="A4272" t="s">
        <v>5071</v>
      </c>
      <c r="B4272" t="s">
        <v>5912</v>
      </c>
      <c r="C4272" t="s">
        <v>6055</v>
      </c>
      <c r="D4272" t="s">
        <v>5914</v>
      </c>
      <c r="E4272">
        <v>40214</v>
      </c>
      <c r="F4272" t="s">
        <v>5915</v>
      </c>
    </row>
    <row r="4273" spans="1:6" x14ac:dyDescent="0.25">
      <c r="A4273" t="s">
        <v>5072</v>
      </c>
      <c r="B4273" t="s">
        <v>5912</v>
      </c>
      <c r="C4273" t="s">
        <v>6474</v>
      </c>
      <c r="D4273" t="s">
        <v>5926</v>
      </c>
      <c r="E4273">
        <v>78666</v>
      </c>
      <c r="F4273" t="s">
        <v>5927</v>
      </c>
    </row>
    <row r="4274" spans="1:6" x14ac:dyDescent="0.25">
      <c r="A4274" t="s">
        <v>5073</v>
      </c>
      <c r="B4274" t="s">
        <v>5912</v>
      </c>
      <c r="C4274" t="s">
        <v>6151</v>
      </c>
      <c r="D4274" t="s">
        <v>5917</v>
      </c>
      <c r="E4274">
        <v>92025</v>
      </c>
      <c r="F4274" t="s">
        <v>5918</v>
      </c>
    </row>
    <row r="4275" spans="1:6" x14ac:dyDescent="0.25">
      <c r="A4275" t="s">
        <v>5074</v>
      </c>
      <c r="B4275" t="s">
        <v>5912</v>
      </c>
      <c r="C4275" t="s">
        <v>5935</v>
      </c>
      <c r="D4275" t="s">
        <v>5936</v>
      </c>
      <c r="E4275">
        <v>19134</v>
      </c>
      <c r="F4275" t="s">
        <v>5937</v>
      </c>
    </row>
    <row r="4276" spans="1:6" x14ac:dyDescent="0.25">
      <c r="A4276" t="s">
        <v>5075</v>
      </c>
      <c r="B4276" t="s">
        <v>5912</v>
      </c>
      <c r="C4276" t="s">
        <v>5916</v>
      </c>
      <c r="D4276" t="s">
        <v>5917</v>
      </c>
      <c r="E4276">
        <v>90049</v>
      </c>
      <c r="F4276" t="s">
        <v>5918</v>
      </c>
    </row>
    <row r="4277" spans="1:6" x14ac:dyDescent="0.25">
      <c r="A4277" t="s">
        <v>5076</v>
      </c>
      <c r="B4277" t="s">
        <v>5912</v>
      </c>
      <c r="C4277" t="s">
        <v>5935</v>
      </c>
      <c r="D4277" t="s">
        <v>5936</v>
      </c>
      <c r="E4277">
        <v>19140</v>
      </c>
      <c r="F4277" t="s">
        <v>5937</v>
      </c>
    </row>
    <row r="4278" spans="1:6" x14ac:dyDescent="0.25">
      <c r="A4278" t="s">
        <v>5077</v>
      </c>
      <c r="B4278" t="s">
        <v>5912</v>
      </c>
      <c r="C4278" t="s">
        <v>5935</v>
      </c>
      <c r="D4278" t="s">
        <v>5936</v>
      </c>
      <c r="E4278">
        <v>19120</v>
      </c>
      <c r="F4278" t="s">
        <v>5937</v>
      </c>
    </row>
    <row r="4279" spans="1:6" x14ac:dyDescent="0.25">
      <c r="A4279" t="s">
        <v>5078</v>
      </c>
      <c r="B4279" t="s">
        <v>5912</v>
      </c>
      <c r="C4279" t="s">
        <v>6298</v>
      </c>
      <c r="D4279" t="s">
        <v>5953</v>
      </c>
      <c r="E4279">
        <v>11550</v>
      </c>
      <c r="F4279" t="s">
        <v>5937</v>
      </c>
    </row>
    <row r="4280" spans="1:6" x14ac:dyDescent="0.25">
      <c r="A4280" t="s">
        <v>5079</v>
      </c>
      <c r="B4280" t="s">
        <v>5912</v>
      </c>
      <c r="C4280" t="s">
        <v>6475</v>
      </c>
      <c r="D4280" t="s">
        <v>5974</v>
      </c>
      <c r="E4280">
        <v>80634</v>
      </c>
      <c r="F4280" t="s">
        <v>5918</v>
      </c>
    </row>
    <row r="4281" spans="1:6" x14ac:dyDescent="0.25">
      <c r="A4281" t="s">
        <v>5080</v>
      </c>
      <c r="B4281" t="s">
        <v>5912</v>
      </c>
      <c r="C4281" t="s">
        <v>6061</v>
      </c>
      <c r="D4281" t="s">
        <v>5920</v>
      </c>
      <c r="E4281">
        <v>32216</v>
      </c>
      <c r="F4281" t="s">
        <v>5915</v>
      </c>
    </row>
    <row r="4282" spans="1:6" x14ac:dyDescent="0.25">
      <c r="A4282" t="s">
        <v>5081</v>
      </c>
      <c r="B4282" t="s">
        <v>5912</v>
      </c>
      <c r="C4282" t="s">
        <v>6029</v>
      </c>
      <c r="D4282" t="s">
        <v>5959</v>
      </c>
      <c r="E4282">
        <v>22204</v>
      </c>
      <c r="F4282" t="s">
        <v>5915</v>
      </c>
    </row>
    <row r="4283" spans="1:6" x14ac:dyDescent="0.25">
      <c r="A4283" t="s">
        <v>5082</v>
      </c>
      <c r="B4283" t="s">
        <v>5912</v>
      </c>
      <c r="C4283" t="s">
        <v>5932</v>
      </c>
      <c r="D4283" t="s">
        <v>5917</v>
      </c>
      <c r="E4283">
        <v>94122</v>
      </c>
      <c r="F4283" t="s">
        <v>5918</v>
      </c>
    </row>
    <row r="4284" spans="1:6" x14ac:dyDescent="0.25">
      <c r="A4284" t="s">
        <v>5083</v>
      </c>
      <c r="B4284" t="s">
        <v>5912</v>
      </c>
      <c r="C4284" t="s">
        <v>6158</v>
      </c>
      <c r="D4284" t="s">
        <v>5917</v>
      </c>
      <c r="E4284">
        <v>93727</v>
      </c>
      <c r="F4284" t="s">
        <v>5918</v>
      </c>
    </row>
    <row r="4285" spans="1:6" x14ac:dyDescent="0.25">
      <c r="A4285" t="s">
        <v>5084</v>
      </c>
      <c r="B4285" t="s">
        <v>5912</v>
      </c>
      <c r="C4285" t="s">
        <v>6149</v>
      </c>
      <c r="D4285" t="s">
        <v>6049</v>
      </c>
      <c r="E4285">
        <v>89502</v>
      </c>
      <c r="F4285" t="s">
        <v>5918</v>
      </c>
    </row>
    <row r="4286" spans="1:6" x14ac:dyDescent="0.25">
      <c r="A4286" t="s">
        <v>5085</v>
      </c>
      <c r="B4286" t="s">
        <v>5912</v>
      </c>
      <c r="C4286" t="s">
        <v>5997</v>
      </c>
      <c r="D4286" t="s">
        <v>5926</v>
      </c>
      <c r="E4286">
        <v>78207</v>
      </c>
      <c r="F4286" t="s">
        <v>5927</v>
      </c>
    </row>
    <row r="4287" spans="1:6" x14ac:dyDescent="0.25">
      <c r="A4287" t="s">
        <v>5086</v>
      </c>
      <c r="B4287" t="s">
        <v>5912</v>
      </c>
      <c r="C4287" t="s">
        <v>6174</v>
      </c>
      <c r="D4287" t="s">
        <v>6039</v>
      </c>
      <c r="E4287">
        <v>2740</v>
      </c>
      <c r="F4287" t="s">
        <v>5937</v>
      </c>
    </row>
    <row r="4288" spans="1:6" x14ac:dyDescent="0.25">
      <c r="A4288" t="s">
        <v>5087</v>
      </c>
      <c r="B4288" t="s">
        <v>5912</v>
      </c>
      <c r="C4288" t="s">
        <v>5952</v>
      </c>
      <c r="D4288" t="s">
        <v>5953</v>
      </c>
      <c r="E4288">
        <v>10035</v>
      </c>
      <c r="F4288" t="s">
        <v>5937</v>
      </c>
    </row>
    <row r="4289" spans="1:6" x14ac:dyDescent="0.25">
      <c r="A4289" t="s">
        <v>5088</v>
      </c>
      <c r="B4289" t="s">
        <v>5912</v>
      </c>
      <c r="C4289" t="s">
        <v>6439</v>
      </c>
      <c r="D4289" t="s">
        <v>5917</v>
      </c>
      <c r="E4289">
        <v>93030</v>
      </c>
      <c r="F4289" t="s">
        <v>5918</v>
      </c>
    </row>
    <row r="4290" spans="1:6" x14ac:dyDescent="0.25">
      <c r="A4290" t="s">
        <v>5089</v>
      </c>
      <c r="B4290" t="s">
        <v>5912</v>
      </c>
      <c r="C4290" t="s">
        <v>5916</v>
      </c>
      <c r="D4290" t="s">
        <v>5917</v>
      </c>
      <c r="E4290">
        <v>90036</v>
      </c>
      <c r="F4290" t="s">
        <v>5918</v>
      </c>
    </row>
    <row r="4291" spans="1:6" x14ac:dyDescent="0.25">
      <c r="A4291" t="s">
        <v>5090</v>
      </c>
      <c r="B4291" t="s">
        <v>5912</v>
      </c>
      <c r="C4291" t="s">
        <v>6139</v>
      </c>
      <c r="D4291" t="s">
        <v>5917</v>
      </c>
      <c r="E4291">
        <v>94601</v>
      </c>
      <c r="F4291" t="s">
        <v>5918</v>
      </c>
    </row>
    <row r="4292" spans="1:6" x14ac:dyDescent="0.25">
      <c r="A4292" t="s">
        <v>5091</v>
      </c>
      <c r="B4292" t="s">
        <v>5912</v>
      </c>
      <c r="C4292" t="s">
        <v>6111</v>
      </c>
      <c r="D4292" t="s">
        <v>5924</v>
      </c>
      <c r="E4292">
        <v>98026</v>
      </c>
      <c r="F4292" t="s">
        <v>5918</v>
      </c>
    </row>
    <row r="4293" spans="1:6" x14ac:dyDescent="0.25">
      <c r="A4293" t="s">
        <v>5092</v>
      </c>
      <c r="B4293" t="s">
        <v>5912</v>
      </c>
      <c r="C4293" t="s">
        <v>5916</v>
      </c>
      <c r="D4293" t="s">
        <v>5917</v>
      </c>
      <c r="E4293">
        <v>90004</v>
      </c>
      <c r="F4293" t="s">
        <v>5918</v>
      </c>
    </row>
    <row r="4294" spans="1:6" x14ac:dyDescent="0.25">
      <c r="A4294" t="s">
        <v>5093</v>
      </c>
      <c r="B4294" t="s">
        <v>5912</v>
      </c>
      <c r="C4294" t="s">
        <v>5952</v>
      </c>
      <c r="D4294" t="s">
        <v>5953</v>
      </c>
      <c r="E4294">
        <v>10024</v>
      </c>
      <c r="F4294" t="s">
        <v>5937</v>
      </c>
    </row>
    <row r="4295" spans="1:6" x14ac:dyDescent="0.25">
      <c r="A4295" t="s">
        <v>5094</v>
      </c>
      <c r="B4295" t="s">
        <v>5912</v>
      </c>
      <c r="C4295" t="s">
        <v>6009</v>
      </c>
      <c r="D4295" t="s">
        <v>5926</v>
      </c>
      <c r="E4295">
        <v>75217</v>
      </c>
      <c r="F4295" t="s">
        <v>5927</v>
      </c>
    </row>
    <row r="4296" spans="1:6" x14ac:dyDescent="0.25">
      <c r="A4296" t="s">
        <v>5095</v>
      </c>
      <c r="B4296" t="s">
        <v>5912</v>
      </c>
      <c r="C4296" t="s">
        <v>5990</v>
      </c>
      <c r="D4296" t="s">
        <v>5962</v>
      </c>
      <c r="E4296">
        <v>37064</v>
      </c>
      <c r="F4296" t="s">
        <v>5915</v>
      </c>
    </row>
    <row r="4297" spans="1:6" x14ac:dyDescent="0.25">
      <c r="A4297" t="s">
        <v>5096</v>
      </c>
      <c r="B4297" t="s">
        <v>5912</v>
      </c>
      <c r="C4297" t="s">
        <v>5984</v>
      </c>
      <c r="D4297" t="s">
        <v>5957</v>
      </c>
      <c r="E4297">
        <v>85023</v>
      </c>
      <c r="F4297" t="s">
        <v>5918</v>
      </c>
    </row>
    <row r="4298" spans="1:6" x14ac:dyDescent="0.25">
      <c r="A4298" t="s">
        <v>5097</v>
      </c>
      <c r="B4298" t="s">
        <v>5912</v>
      </c>
      <c r="C4298" t="s">
        <v>6052</v>
      </c>
      <c r="D4298" t="s">
        <v>5920</v>
      </c>
      <c r="E4298">
        <v>33178</v>
      </c>
      <c r="F4298" t="s">
        <v>5915</v>
      </c>
    </row>
    <row r="4299" spans="1:6" x14ac:dyDescent="0.25">
      <c r="A4299" t="s">
        <v>5098</v>
      </c>
      <c r="B4299" t="s">
        <v>5912</v>
      </c>
      <c r="C4299" t="s">
        <v>6025</v>
      </c>
      <c r="D4299" t="s">
        <v>5974</v>
      </c>
      <c r="E4299">
        <v>80906</v>
      </c>
      <c r="F4299" t="s">
        <v>5918</v>
      </c>
    </row>
    <row r="4300" spans="1:6" x14ac:dyDescent="0.25">
      <c r="A4300" t="s">
        <v>5099</v>
      </c>
      <c r="B4300" t="s">
        <v>5912</v>
      </c>
      <c r="C4300" t="s">
        <v>5952</v>
      </c>
      <c r="D4300" t="s">
        <v>5953</v>
      </c>
      <c r="E4300">
        <v>10011</v>
      </c>
      <c r="F4300" t="s">
        <v>5937</v>
      </c>
    </row>
    <row r="4301" spans="1:6" x14ac:dyDescent="0.25">
      <c r="A4301" t="s">
        <v>5100</v>
      </c>
      <c r="B4301" t="s">
        <v>5912</v>
      </c>
      <c r="C4301" t="s">
        <v>6400</v>
      </c>
      <c r="D4301" t="s">
        <v>5936</v>
      </c>
      <c r="E4301">
        <v>18018</v>
      </c>
      <c r="F4301" t="s">
        <v>5937</v>
      </c>
    </row>
    <row r="4302" spans="1:6" x14ac:dyDescent="0.25">
      <c r="A4302" t="s">
        <v>5101</v>
      </c>
      <c r="B4302" t="s">
        <v>5912</v>
      </c>
      <c r="C4302" t="s">
        <v>5935</v>
      </c>
      <c r="D4302" t="s">
        <v>5936</v>
      </c>
      <c r="E4302">
        <v>19140</v>
      </c>
      <c r="F4302" t="s">
        <v>5937</v>
      </c>
    </row>
    <row r="4303" spans="1:6" x14ac:dyDescent="0.25">
      <c r="A4303" t="s">
        <v>5102</v>
      </c>
      <c r="B4303" t="s">
        <v>5912</v>
      </c>
      <c r="C4303" t="s">
        <v>6055</v>
      </c>
      <c r="D4303" t="s">
        <v>5914</v>
      </c>
      <c r="E4303">
        <v>40214</v>
      </c>
      <c r="F4303" t="s">
        <v>5915</v>
      </c>
    </row>
    <row r="4304" spans="1:6" x14ac:dyDescent="0.25">
      <c r="A4304" t="s">
        <v>5103</v>
      </c>
      <c r="B4304" t="s">
        <v>5912</v>
      </c>
      <c r="C4304" t="s">
        <v>5923</v>
      </c>
      <c r="D4304" t="s">
        <v>5924</v>
      </c>
      <c r="E4304">
        <v>98105</v>
      </c>
      <c r="F4304" t="s">
        <v>5918</v>
      </c>
    </row>
    <row r="4305" spans="1:6" x14ac:dyDescent="0.25">
      <c r="A4305" t="s">
        <v>5104</v>
      </c>
      <c r="B4305" t="s">
        <v>5912</v>
      </c>
      <c r="C4305" t="s">
        <v>6206</v>
      </c>
      <c r="D4305" t="s">
        <v>5929</v>
      </c>
      <c r="E4305">
        <v>53142</v>
      </c>
      <c r="F4305" t="s">
        <v>5927</v>
      </c>
    </row>
    <row r="4306" spans="1:6" x14ac:dyDescent="0.25">
      <c r="A4306" t="s">
        <v>5105</v>
      </c>
      <c r="B4306" t="s">
        <v>5912</v>
      </c>
      <c r="C4306" t="s">
        <v>5913</v>
      </c>
      <c r="D4306" t="s">
        <v>5914</v>
      </c>
      <c r="E4306">
        <v>42420</v>
      </c>
      <c r="F4306" t="s">
        <v>5915</v>
      </c>
    </row>
    <row r="4307" spans="1:6" x14ac:dyDescent="0.25">
      <c r="A4307" t="s">
        <v>5106</v>
      </c>
      <c r="B4307" t="s">
        <v>5912</v>
      </c>
      <c r="C4307" t="s">
        <v>6009</v>
      </c>
      <c r="D4307" t="s">
        <v>5926</v>
      </c>
      <c r="E4307">
        <v>75217</v>
      </c>
      <c r="F4307" t="s">
        <v>5927</v>
      </c>
    </row>
    <row r="4308" spans="1:6" x14ac:dyDescent="0.25">
      <c r="A4308" t="s">
        <v>5107</v>
      </c>
      <c r="B4308" t="s">
        <v>5912</v>
      </c>
      <c r="C4308" t="s">
        <v>6047</v>
      </c>
      <c r="D4308" t="s">
        <v>5957</v>
      </c>
      <c r="E4308">
        <v>85345</v>
      </c>
      <c r="F4308" t="s">
        <v>5918</v>
      </c>
    </row>
    <row r="4309" spans="1:6" x14ac:dyDescent="0.25">
      <c r="A4309" t="s">
        <v>5108</v>
      </c>
      <c r="B4309" t="s">
        <v>5912</v>
      </c>
      <c r="C4309" t="s">
        <v>6061</v>
      </c>
      <c r="D4309" t="s">
        <v>5922</v>
      </c>
      <c r="E4309">
        <v>28540</v>
      </c>
      <c r="F4309" t="s">
        <v>5915</v>
      </c>
    </row>
    <row r="4310" spans="1:6" x14ac:dyDescent="0.25">
      <c r="A4310" t="s">
        <v>5109</v>
      </c>
      <c r="B4310" t="s">
        <v>5912</v>
      </c>
      <c r="C4310" t="s">
        <v>5916</v>
      </c>
      <c r="D4310" t="s">
        <v>5917</v>
      </c>
      <c r="E4310">
        <v>90032</v>
      </c>
      <c r="F4310" t="s">
        <v>5918</v>
      </c>
    </row>
    <row r="4311" spans="1:6" x14ac:dyDescent="0.25">
      <c r="A4311" t="s">
        <v>5110</v>
      </c>
      <c r="B4311" t="s">
        <v>5912</v>
      </c>
      <c r="C4311" t="s">
        <v>6277</v>
      </c>
      <c r="D4311" t="s">
        <v>5962</v>
      </c>
      <c r="E4311">
        <v>37211</v>
      </c>
      <c r="F4311" t="s">
        <v>5915</v>
      </c>
    </row>
    <row r="4312" spans="1:6" x14ac:dyDescent="0.25">
      <c r="A4312" t="s">
        <v>5111</v>
      </c>
      <c r="B4312" t="s">
        <v>5912</v>
      </c>
      <c r="C4312" t="s">
        <v>5975</v>
      </c>
      <c r="D4312" t="s">
        <v>5922</v>
      </c>
      <c r="E4312">
        <v>28205</v>
      </c>
      <c r="F4312" t="s">
        <v>5915</v>
      </c>
    </row>
    <row r="4313" spans="1:6" x14ac:dyDescent="0.25">
      <c r="A4313" t="s">
        <v>5112</v>
      </c>
      <c r="B4313" t="s">
        <v>5912</v>
      </c>
      <c r="C4313" t="s">
        <v>5923</v>
      </c>
      <c r="D4313" t="s">
        <v>5924</v>
      </c>
      <c r="E4313">
        <v>98103</v>
      </c>
      <c r="F4313" t="s">
        <v>5918</v>
      </c>
    </row>
    <row r="4314" spans="1:6" x14ac:dyDescent="0.25">
      <c r="A4314" t="s">
        <v>5113</v>
      </c>
      <c r="B4314" t="s">
        <v>5912</v>
      </c>
      <c r="C4314" t="s">
        <v>5955</v>
      </c>
      <c r="D4314" t="s">
        <v>5942</v>
      </c>
      <c r="E4314">
        <v>60623</v>
      </c>
      <c r="F4314" t="s">
        <v>5927</v>
      </c>
    </row>
    <row r="4315" spans="1:6" x14ac:dyDescent="0.25">
      <c r="A4315" t="s">
        <v>5114</v>
      </c>
      <c r="B4315" t="s">
        <v>5912</v>
      </c>
      <c r="C4315" t="s">
        <v>6022</v>
      </c>
      <c r="D4315" t="s">
        <v>5980</v>
      </c>
      <c r="E4315">
        <v>45231</v>
      </c>
      <c r="F4315" t="s">
        <v>5937</v>
      </c>
    </row>
    <row r="4316" spans="1:6" x14ac:dyDescent="0.25">
      <c r="A4316" t="s">
        <v>5115</v>
      </c>
      <c r="B4316" t="s">
        <v>5912</v>
      </c>
      <c r="C4316" t="s">
        <v>5919</v>
      </c>
      <c r="D4316" t="s">
        <v>5920</v>
      </c>
      <c r="E4316">
        <v>33311</v>
      </c>
      <c r="F4316" t="s">
        <v>5915</v>
      </c>
    </row>
    <row r="4317" spans="1:6" x14ac:dyDescent="0.25">
      <c r="A4317" t="s">
        <v>5116</v>
      </c>
      <c r="B4317" t="s">
        <v>5912</v>
      </c>
      <c r="C4317" t="s">
        <v>5939</v>
      </c>
      <c r="D4317" t="s">
        <v>5926</v>
      </c>
      <c r="E4317">
        <v>77041</v>
      </c>
      <c r="F4317" t="s">
        <v>5927</v>
      </c>
    </row>
    <row r="4318" spans="1:6" x14ac:dyDescent="0.25">
      <c r="A4318" t="s">
        <v>5117</v>
      </c>
      <c r="B4318" t="s">
        <v>5912</v>
      </c>
      <c r="C4318" t="s">
        <v>6028</v>
      </c>
      <c r="D4318" t="s">
        <v>5917</v>
      </c>
      <c r="E4318">
        <v>90712</v>
      </c>
      <c r="F4318" t="s">
        <v>5918</v>
      </c>
    </row>
    <row r="4319" spans="1:6" x14ac:dyDescent="0.25">
      <c r="A4319" t="s">
        <v>5118</v>
      </c>
      <c r="B4319" t="s">
        <v>5912</v>
      </c>
      <c r="C4319" t="s">
        <v>5932</v>
      </c>
      <c r="D4319" t="s">
        <v>5917</v>
      </c>
      <c r="E4319">
        <v>94122</v>
      </c>
      <c r="F4319" t="s">
        <v>5918</v>
      </c>
    </row>
    <row r="4320" spans="1:6" x14ac:dyDescent="0.25">
      <c r="A4320" t="s">
        <v>5119</v>
      </c>
      <c r="B4320" t="s">
        <v>5912</v>
      </c>
      <c r="C4320" t="s">
        <v>5935</v>
      </c>
      <c r="D4320" t="s">
        <v>5936</v>
      </c>
      <c r="E4320">
        <v>19140</v>
      </c>
      <c r="F4320" t="s">
        <v>5937</v>
      </c>
    </row>
    <row r="4321" spans="1:6" x14ac:dyDescent="0.25">
      <c r="A4321" t="s">
        <v>5121</v>
      </c>
      <c r="B4321" t="s">
        <v>5912</v>
      </c>
      <c r="C4321" t="s">
        <v>5923</v>
      </c>
      <c r="D4321" t="s">
        <v>5924</v>
      </c>
      <c r="E4321">
        <v>98115</v>
      </c>
      <c r="F4321" t="s">
        <v>5918</v>
      </c>
    </row>
    <row r="4322" spans="1:6" x14ac:dyDescent="0.25">
      <c r="A4322" t="s">
        <v>5122</v>
      </c>
      <c r="B4322" t="s">
        <v>5912</v>
      </c>
      <c r="C4322" t="s">
        <v>5916</v>
      </c>
      <c r="D4322" t="s">
        <v>5917</v>
      </c>
      <c r="E4322">
        <v>90036</v>
      </c>
      <c r="F4322" t="s">
        <v>5918</v>
      </c>
    </row>
    <row r="4323" spans="1:6" x14ac:dyDescent="0.25">
      <c r="A4323" t="s">
        <v>5123</v>
      </c>
      <c r="B4323" t="s">
        <v>5912</v>
      </c>
      <c r="C4323" t="s">
        <v>6093</v>
      </c>
      <c r="D4323" t="s">
        <v>5980</v>
      </c>
      <c r="E4323">
        <v>44105</v>
      </c>
      <c r="F4323" t="s">
        <v>5937</v>
      </c>
    </row>
    <row r="4324" spans="1:6" x14ac:dyDescent="0.25">
      <c r="A4324" t="s">
        <v>5124</v>
      </c>
      <c r="B4324" t="s">
        <v>5912</v>
      </c>
      <c r="C4324" t="s">
        <v>5963</v>
      </c>
      <c r="D4324" t="s">
        <v>5942</v>
      </c>
      <c r="E4324">
        <v>62521</v>
      </c>
      <c r="F4324" t="s">
        <v>5927</v>
      </c>
    </row>
    <row r="4325" spans="1:6" x14ac:dyDescent="0.25">
      <c r="A4325" t="s">
        <v>5125</v>
      </c>
      <c r="B4325" t="s">
        <v>5912</v>
      </c>
      <c r="C4325" t="s">
        <v>6476</v>
      </c>
      <c r="D4325" t="s">
        <v>5926</v>
      </c>
      <c r="E4325">
        <v>76063</v>
      </c>
      <c r="F4325" t="s">
        <v>5927</v>
      </c>
    </row>
    <row r="4326" spans="1:6" x14ac:dyDescent="0.25">
      <c r="A4326" t="s">
        <v>5126</v>
      </c>
      <c r="B4326" t="s">
        <v>5912</v>
      </c>
      <c r="C4326" t="s">
        <v>5939</v>
      </c>
      <c r="D4326" t="s">
        <v>5926</v>
      </c>
      <c r="E4326">
        <v>77070</v>
      </c>
      <c r="F4326" t="s">
        <v>5927</v>
      </c>
    </row>
    <row r="4327" spans="1:6" x14ac:dyDescent="0.25">
      <c r="A4327" t="s">
        <v>5127</v>
      </c>
      <c r="B4327" t="s">
        <v>5912</v>
      </c>
      <c r="C4327" t="s">
        <v>6054</v>
      </c>
      <c r="D4327" t="s">
        <v>5959</v>
      </c>
      <c r="E4327">
        <v>23223</v>
      </c>
      <c r="F4327" t="s">
        <v>5915</v>
      </c>
    </row>
    <row r="4328" spans="1:6" x14ac:dyDescent="0.25">
      <c r="A4328" t="s">
        <v>5128</v>
      </c>
      <c r="B4328" t="s">
        <v>5912</v>
      </c>
      <c r="C4328" t="s">
        <v>6029</v>
      </c>
      <c r="D4328" t="s">
        <v>5959</v>
      </c>
      <c r="E4328">
        <v>22204</v>
      </c>
      <c r="F4328" t="s">
        <v>5915</v>
      </c>
    </row>
    <row r="4329" spans="1:6" x14ac:dyDescent="0.25">
      <c r="A4329" t="s">
        <v>5129</v>
      </c>
      <c r="B4329" t="s">
        <v>5912</v>
      </c>
      <c r="C4329" t="s">
        <v>5932</v>
      </c>
      <c r="D4329" t="s">
        <v>5917</v>
      </c>
      <c r="E4329">
        <v>94122</v>
      </c>
      <c r="F4329" t="s">
        <v>5918</v>
      </c>
    </row>
    <row r="4330" spans="1:6" x14ac:dyDescent="0.25">
      <c r="A4330" t="s">
        <v>5130</v>
      </c>
      <c r="B4330" t="s">
        <v>5912</v>
      </c>
      <c r="C4330" t="s">
        <v>6018</v>
      </c>
      <c r="D4330" t="s">
        <v>5917</v>
      </c>
      <c r="E4330">
        <v>92024</v>
      </c>
      <c r="F4330" t="s">
        <v>5918</v>
      </c>
    </row>
    <row r="4331" spans="1:6" x14ac:dyDescent="0.25">
      <c r="A4331" t="s">
        <v>5131</v>
      </c>
      <c r="B4331" t="s">
        <v>5912</v>
      </c>
      <c r="C4331" t="s">
        <v>6189</v>
      </c>
      <c r="D4331" t="s">
        <v>5953</v>
      </c>
      <c r="E4331">
        <v>13601</v>
      </c>
      <c r="F4331" t="s">
        <v>5937</v>
      </c>
    </row>
    <row r="4332" spans="1:6" x14ac:dyDescent="0.25">
      <c r="A4332" t="s">
        <v>5132</v>
      </c>
      <c r="B4332" t="s">
        <v>5912</v>
      </c>
      <c r="C4332" t="s">
        <v>5916</v>
      </c>
      <c r="D4332" t="s">
        <v>5917</v>
      </c>
      <c r="E4332">
        <v>90036</v>
      </c>
      <c r="F4332" t="s">
        <v>5918</v>
      </c>
    </row>
    <row r="4333" spans="1:6" x14ac:dyDescent="0.25">
      <c r="A4333" t="s">
        <v>5133</v>
      </c>
      <c r="B4333" t="s">
        <v>5912</v>
      </c>
      <c r="C4333" t="s">
        <v>5935</v>
      </c>
      <c r="D4333" t="s">
        <v>5936</v>
      </c>
      <c r="E4333">
        <v>19140</v>
      </c>
      <c r="F4333" t="s">
        <v>5937</v>
      </c>
    </row>
    <row r="4334" spans="1:6" x14ac:dyDescent="0.25">
      <c r="A4334" t="s">
        <v>5134</v>
      </c>
      <c r="B4334" t="s">
        <v>5912</v>
      </c>
      <c r="C4334" t="s">
        <v>6007</v>
      </c>
      <c r="D4334" t="s">
        <v>5980</v>
      </c>
      <c r="E4334">
        <v>44312</v>
      </c>
      <c r="F4334" t="s">
        <v>5937</v>
      </c>
    </row>
    <row r="4335" spans="1:6" x14ac:dyDescent="0.25">
      <c r="A4335" t="s">
        <v>5135</v>
      </c>
      <c r="B4335" t="s">
        <v>5912</v>
      </c>
      <c r="C4335" t="s">
        <v>5932</v>
      </c>
      <c r="D4335" t="s">
        <v>5917</v>
      </c>
      <c r="E4335">
        <v>94110</v>
      </c>
      <c r="F4335" t="s">
        <v>5918</v>
      </c>
    </row>
    <row r="4336" spans="1:6" x14ac:dyDescent="0.25">
      <c r="A4336" t="s">
        <v>5136</v>
      </c>
      <c r="B4336" t="s">
        <v>5912</v>
      </c>
      <c r="C4336" t="s">
        <v>6316</v>
      </c>
      <c r="D4336" t="s">
        <v>5947</v>
      </c>
      <c r="E4336">
        <v>49505</v>
      </c>
      <c r="F4336" t="s">
        <v>5927</v>
      </c>
    </row>
    <row r="4337" spans="1:6" x14ac:dyDescent="0.25">
      <c r="A4337" t="s">
        <v>5137</v>
      </c>
      <c r="B4337" t="s">
        <v>5912</v>
      </c>
      <c r="C4337" t="s">
        <v>5932</v>
      </c>
      <c r="D4337" t="s">
        <v>5917</v>
      </c>
      <c r="E4337">
        <v>94109</v>
      </c>
      <c r="F4337" t="s">
        <v>5918</v>
      </c>
    </row>
    <row r="4338" spans="1:6" x14ac:dyDescent="0.25">
      <c r="A4338" t="s">
        <v>5138</v>
      </c>
      <c r="B4338" t="s">
        <v>5912</v>
      </c>
      <c r="C4338" t="s">
        <v>6277</v>
      </c>
      <c r="D4338" t="s">
        <v>5962</v>
      </c>
      <c r="E4338">
        <v>37211</v>
      </c>
      <c r="F4338" t="s">
        <v>5915</v>
      </c>
    </row>
    <row r="4339" spans="1:6" x14ac:dyDescent="0.25">
      <c r="A4339" t="s">
        <v>5139</v>
      </c>
      <c r="B4339" t="s">
        <v>5912</v>
      </c>
      <c r="C4339" t="s">
        <v>5935</v>
      </c>
      <c r="D4339" t="s">
        <v>5936</v>
      </c>
      <c r="E4339">
        <v>19120</v>
      </c>
      <c r="F4339" t="s">
        <v>5937</v>
      </c>
    </row>
    <row r="4340" spans="1:6" x14ac:dyDescent="0.25">
      <c r="A4340" t="s">
        <v>5140</v>
      </c>
      <c r="B4340" t="s">
        <v>5912</v>
      </c>
      <c r="C4340" t="s">
        <v>5939</v>
      </c>
      <c r="D4340" t="s">
        <v>5926</v>
      </c>
      <c r="E4340">
        <v>77041</v>
      </c>
      <c r="F4340" t="s">
        <v>5927</v>
      </c>
    </row>
    <row r="4341" spans="1:6" x14ac:dyDescent="0.25">
      <c r="A4341" t="s">
        <v>5141</v>
      </c>
      <c r="B4341" t="s">
        <v>5912</v>
      </c>
      <c r="C4341" t="s">
        <v>6149</v>
      </c>
      <c r="D4341" t="s">
        <v>6049</v>
      </c>
      <c r="E4341">
        <v>89502</v>
      </c>
      <c r="F4341" t="s">
        <v>5918</v>
      </c>
    </row>
    <row r="4342" spans="1:6" x14ac:dyDescent="0.25">
      <c r="A4342" t="s">
        <v>5142</v>
      </c>
      <c r="B4342" t="s">
        <v>5912</v>
      </c>
      <c r="C4342" t="s">
        <v>5952</v>
      </c>
      <c r="D4342" t="s">
        <v>5953</v>
      </c>
      <c r="E4342">
        <v>10009</v>
      </c>
      <c r="F4342" t="s">
        <v>5937</v>
      </c>
    </row>
    <row r="4343" spans="1:6" x14ac:dyDescent="0.25">
      <c r="A4343" t="s">
        <v>5143</v>
      </c>
      <c r="B4343" t="s">
        <v>5912</v>
      </c>
      <c r="C4343" t="s">
        <v>5916</v>
      </c>
      <c r="D4343" t="s">
        <v>5917</v>
      </c>
      <c r="E4343">
        <v>90008</v>
      </c>
      <c r="F4343" t="s">
        <v>5918</v>
      </c>
    </row>
    <row r="4344" spans="1:6" x14ac:dyDescent="0.25">
      <c r="A4344" t="s">
        <v>5144</v>
      </c>
      <c r="B4344" t="s">
        <v>5912</v>
      </c>
      <c r="C4344" t="s">
        <v>6018</v>
      </c>
      <c r="D4344" t="s">
        <v>5917</v>
      </c>
      <c r="E4344">
        <v>92037</v>
      </c>
      <c r="F4344" t="s">
        <v>5918</v>
      </c>
    </row>
    <row r="4345" spans="1:6" x14ac:dyDescent="0.25">
      <c r="A4345" t="s">
        <v>5145</v>
      </c>
      <c r="B4345" t="s">
        <v>5912</v>
      </c>
      <c r="C4345" t="s">
        <v>5932</v>
      </c>
      <c r="D4345" t="s">
        <v>5917</v>
      </c>
      <c r="E4345">
        <v>94110</v>
      </c>
      <c r="F4345" t="s">
        <v>5918</v>
      </c>
    </row>
    <row r="4346" spans="1:6" x14ac:dyDescent="0.25">
      <c r="A4346" t="s">
        <v>5146</v>
      </c>
      <c r="B4346" t="s">
        <v>5912</v>
      </c>
      <c r="C4346" t="s">
        <v>6018</v>
      </c>
      <c r="D4346" t="s">
        <v>5917</v>
      </c>
      <c r="E4346">
        <v>92105</v>
      </c>
      <c r="F4346" t="s">
        <v>5918</v>
      </c>
    </row>
    <row r="4347" spans="1:6" x14ac:dyDescent="0.25">
      <c r="A4347" t="s">
        <v>5147</v>
      </c>
      <c r="B4347" t="s">
        <v>5912</v>
      </c>
      <c r="C4347" t="s">
        <v>6477</v>
      </c>
      <c r="D4347" t="s">
        <v>5980</v>
      </c>
      <c r="E4347">
        <v>44035</v>
      </c>
      <c r="F4347" t="s">
        <v>5937</v>
      </c>
    </row>
    <row r="4348" spans="1:6" x14ac:dyDescent="0.25">
      <c r="A4348" t="s">
        <v>5148</v>
      </c>
      <c r="B4348" t="s">
        <v>5912</v>
      </c>
      <c r="C4348" t="s">
        <v>5939</v>
      </c>
      <c r="D4348" t="s">
        <v>5926</v>
      </c>
      <c r="E4348">
        <v>77070</v>
      </c>
      <c r="F4348" t="s">
        <v>5927</v>
      </c>
    </row>
    <row r="4349" spans="1:6" x14ac:dyDescent="0.25">
      <c r="A4349" t="s">
        <v>5149</v>
      </c>
      <c r="B4349" t="s">
        <v>5912</v>
      </c>
      <c r="C4349" t="s">
        <v>6052</v>
      </c>
      <c r="D4349" t="s">
        <v>5920</v>
      </c>
      <c r="E4349">
        <v>33178</v>
      </c>
      <c r="F4349" t="s">
        <v>5915</v>
      </c>
    </row>
    <row r="4350" spans="1:6" x14ac:dyDescent="0.25">
      <c r="A4350" t="s">
        <v>5150</v>
      </c>
      <c r="B4350" t="s">
        <v>5912</v>
      </c>
      <c r="C4350" t="s">
        <v>5923</v>
      </c>
      <c r="D4350" t="s">
        <v>5924</v>
      </c>
      <c r="E4350">
        <v>98115</v>
      </c>
      <c r="F4350" t="s">
        <v>5918</v>
      </c>
    </row>
    <row r="4351" spans="1:6" x14ac:dyDescent="0.25">
      <c r="A4351" t="s">
        <v>5151</v>
      </c>
      <c r="B4351" t="s">
        <v>5912</v>
      </c>
      <c r="C4351" t="s">
        <v>6035</v>
      </c>
      <c r="D4351" t="s">
        <v>5962</v>
      </c>
      <c r="E4351">
        <v>37130</v>
      </c>
      <c r="F4351" t="s">
        <v>5915</v>
      </c>
    </row>
    <row r="4352" spans="1:6" x14ac:dyDescent="0.25">
      <c r="A4352" t="s">
        <v>5152</v>
      </c>
      <c r="B4352" t="s">
        <v>5912</v>
      </c>
      <c r="C4352" t="s">
        <v>6243</v>
      </c>
      <c r="D4352" t="s">
        <v>5987</v>
      </c>
      <c r="E4352">
        <v>63116</v>
      </c>
      <c r="F4352" t="s">
        <v>5927</v>
      </c>
    </row>
    <row r="4353" spans="1:6" x14ac:dyDescent="0.25">
      <c r="A4353" t="s">
        <v>5153</v>
      </c>
      <c r="B4353" t="s">
        <v>5912</v>
      </c>
      <c r="C4353" t="s">
        <v>5923</v>
      </c>
      <c r="D4353" t="s">
        <v>5924</v>
      </c>
      <c r="E4353">
        <v>98105</v>
      </c>
      <c r="F4353" t="s">
        <v>5918</v>
      </c>
    </row>
    <row r="4354" spans="1:6" x14ac:dyDescent="0.25">
      <c r="A4354" t="s">
        <v>5154</v>
      </c>
      <c r="B4354" t="s">
        <v>5912</v>
      </c>
      <c r="C4354" t="s">
        <v>5952</v>
      </c>
      <c r="D4354" t="s">
        <v>5953</v>
      </c>
      <c r="E4354">
        <v>10024</v>
      </c>
      <c r="F4354" t="s">
        <v>5937</v>
      </c>
    </row>
    <row r="4355" spans="1:6" x14ac:dyDescent="0.25">
      <c r="A4355" t="s">
        <v>5155</v>
      </c>
      <c r="B4355" t="s">
        <v>5912</v>
      </c>
      <c r="C4355" t="s">
        <v>6402</v>
      </c>
      <c r="D4355" t="s">
        <v>5945</v>
      </c>
      <c r="E4355">
        <v>55125</v>
      </c>
      <c r="F4355" t="s">
        <v>5927</v>
      </c>
    </row>
    <row r="4356" spans="1:6" x14ac:dyDescent="0.25">
      <c r="A4356" t="s">
        <v>5156</v>
      </c>
      <c r="B4356" t="s">
        <v>5912</v>
      </c>
      <c r="C4356" t="s">
        <v>6307</v>
      </c>
      <c r="D4356" t="s">
        <v>5962</v>
      </c>
      <c r="E4356">
        <v>37421</v>
      </c>
      <c r="F4356" t="s">
        <v>5915</v>
      </c>
    </row>
    <row r="4357" spans="1:6" x14ac:dyDescent="0.25">
      <c r="A4357" t="s">
        <v>5157</v>
      </c>
      <c r="B4357" t="s">
        <v>5912</v>
      </c>
      <c r="C4357" t="s">
        <v>5935</v>
      </c>
      <c r="D4357" t="s">
        <v>5936</v>
      </c>
      <c r="E4357">
        <v>19140</v>
      </c>
      <c r="F4357" t="s">
        <v>5937</v>
      </c>
    </row>
    <row r="4358" spans="1:6" x14ac:dyDescent="0.25">
      <c r="A4358" t="s">
        <v>5158</v>
      </c>
      <c r="B4358" t="s">
        <v>5912</v>
      </c>
      <c r="C4358" t="s">
        <v>6197</v>
      </c>
      <c r="D4358" t="s">
        <v>5999</v>
      </c>
      <c r="E4358">
        <v>70506</v>
      </c>
      <c r="F4358" t="s">
        <v>5915</v>
      </c>
    </row>
    <row r="4359" spans="1:6" x14ac:dyDescent="0.25">
      <c r="A4359" t="s">
        <v>5159</v>
      </c>
      <c r="B4359" t="s">
        <v>5912</v>
      </c>
      <c r="C4359" t="s">
        <v>6056</v>
      </c>
      <c r="D4359" t="s">
        <v>5951</v>
      </c>
      <c r="E4359">
        <v>46226</v>
      </c>
      <c r="F4359" t="s">
        <v>5927</v>
      </c>
    </row>
    <row r="4360" spans="1:6" x14ac:dyDescent="0.25">
      <c r="A4360" t="s">
        <v>5160</v>
      </c>
      <c r="B4360" t="s">
        <v>5912</v>
      </c>
      <c r="C4360" t="s">
        <v>6456</v>
      </c>
      <c r="D4360" t="s">
        <v>5971</v>
      </c>
      <c r="E4360">
        <v>97123</v>
      </c>
      <c r="F4360" t="s">
        <v>5918</v>
      </c>
    </row>
    <row r="4361" spans="1:6" x14ac:dyDescent="0.25">
      <c r="A4361" t="s">
        <v>5161</v>
      </c>
      <c r="B4361" t="s">
        <v>5912</v>
      </c>
      <c r="C4361" t="s">
        <v>6435</v>
      </c>
      <c r="D4361" t="s">
        <v>6039</v>
      </c>
      <c r="E4361">
        <v>2138</v>
      </c>
      <c r="F4361" t="s">
        <v>5937</v>
      </c>
    </row>
    <row r="4362" spans="1:6" x14ac:dyDescent="0.25">
      <c r="A4362" t="s">
        <v>5162</v>
      </c>
      <c r="B4362" t="s">
        <v>5912</v>
      </c>
      <c r="C4362" t="s">
        <v>6018</v>
      </c>
      <c r="D4362" t="s">
        <v>5917</v>
      </c>
      <c r="E4362">
        <v>92105</v>
      </c>
      <c r="F4362" t="s">
        <v>5918</v>
      </c>
    </row>
    <row r="4363" spans="1:6" x14ac:dyDescent="0.25">
      <c r="A4363" t="s">
        <v>5163</v>
      </c>
      <c r="B4363" t="s">
        <v>5912</v>
      </c>
      <c r="C4363" t="s">
        <v>5952</v>
      </c>
      <c r="D4363" t="s">
        <v>5953</v>
      </c>
      <c r="E4363">
        <v>10009</v>
      </c>
      <c r="F4363" t="s">
        <v>5937</v>
      </c>
    </row>
    <row r="4364" spans="1:6" x14ac:dyDescent="0.25">
      <c r="A4364" t="s">
        <v>5164</v>
      </c>
      <c r="B4364" t="s">
        <v>5912</v>
      </c>
      <c r="C4364" t="s">
        <v>6276</v>
      </c>
      <c r="D4364" t="s">
        <v>5920</v>
      </c>
      <c r="E4364">
        <v>32303</v>
      </c>
      <c r="F4364" t="s">
        <v>5915</v>
      </c>
    </row>
    <row r="4365" spans="1:6" x14ac:dyDescent="0.25">
      <c r="A4365" t="s">
        <v>5165</v>
      </c>
      <c r="B4365" t="s">
        <v>5912</v>
      </c>
      <c r="C4365" t="s">
        <v>6124</v>
      </c>
      <c r="D4365" t="s">
        <v>5980</v>
      </c>
      <c r="E4365">
        <v>43615</v>
      </c>
      <c r="F4365" t="s">
        <v>5937</v>
      </c>
    </row>
    <row r="4366" spans="1:6" x14ac:dyDescent="0.25">
      <c r="A4366" t="s">
        <v>5166</v>
      </c>
      <c r="B4366" t="s">
        <v>5912</v>
      </c>
      <c r="C4366" t="s">
        <v>5966</v>
      </c>
      <c r="D4366" t="s">
        <v>6120</v>
      </c>
      <c r="E4366">
        <v>21044</v>
      </c>
      <c r="F4366" t="s">
        <v>5937</v>
      </c>
    </row>
    <row r="4367" spans="1:6" x14ac:dyDescent="0.25">
      <c r="A4367" t="s">
        <v>5167</v>
      </c>
      <c r="B4367" t="s">
        <v>5912</v>
      </c>
      <c r="C4367" t="s">
        <v>6072</v>
      </c>
      <c r="D4367" t="s">
        <v>6040</v>
      </c>
      <c r="E4367">
        <v>30318</v>
      </c>
      <c r="F4367" t="s">
        <v>5915</v>
      </c>
    </row>
    <row r="4368" spans="1:6" x14ac:dyDescent="0.25">
      <c r="A4368" t="s">
        <v>5168</v>
      </c>
      <c r="B4368" t="s">
        <v>5912</v>
      </c>
      <c r="C4368" t="s">
        <v>6262</v>
      </c>
      <c r="D4368" t="s">
        <v>5917</v>
      </c>
      <c r="E4368">
        <v>95823</v>
      </c>
      <c r="F4368" t="s">
        <v>5918</v>
      </c>
    </row>
    <row r="4369" spans="1:6" x14ac:dyDescent="0.25">
      <c r="A4369" t="s">
        <v>5169</v>
      </c>
      <c r="B4369" t="s">
        <v>5912</v>
      </c>
      <c r="C4369" t="s">
        <v>5925</v>
      </c>
      <c r="D4369" t="s">
        <v>5926</v>
      </c>
      <c r="E4369">
        <v>76106</v>
      </c>
      <c r="F4369" t="s">
        <v>5927</v>
      </c>
    </row>
    <row r="4370" spans="1:6" x14ac:dyDescent="0.25">
      <c r="A4370" t="s">
        <v>5170</v>
      </c>
      <c r="B4370" t="s">
        <v>5912</v>
      </c>
      <c r="C4370" t="s">
        <v>5979</v>
      </c>
      <c r="D4370" t="s">
        <v>5980</v>
      </c>
      <c r="E4370">
        <v>43229</v>
      </c>
      <c r="F4370" t="s">
        <v>5937</v>
      </c>
    </row>
    <row r="4371" spans="1:6" x14ac:dyDescent="0.25">
      <c r="A4371" t="s">
        <v>5171</v>
      </c>
      <c r="B4371" t="s">
        <v>5912</v>
      </c>
      <c r="C4371" t="s">
        <v>6055</v>
      </c>
      <c r="D4371" t="s">
        <v>5974</v>
      </c>
      <c r="E4371">
        <v>80027</v>
      </c>
      <c r="F4371" t="s">
        <v>5918</v>
      </c>
    </row>
    <row r="4372" spans="1:6" x14ac:dyDescent="0.25">
      <c r="A4372" t="s">
        <v>5172</v>
      </c>
      <c r="B4372" t="s">
        <v>5912</v>
      </c>
      <c r="C4372" t="s">
        <v>6211</v>
      </c>
      <c r="D4372" t="s">
        <v>5922</v>
      </c>
      <c r="E4372">
        <v>27604</v>
      </c>
      <c r="F4372" t="s">
        <v>5915</v>
      </c>
    </row>
    <row r="4373" spans="1:6" x14ac:dyDescent="0.25">
      <c r="A4373" t="s">
        <v>5173</v>
      </c>
      <c r="B4373" t="s">
        <v>5912</v>
      </c>
      <c r="C4373" t="s">
        <v>5952</v>
      </c>
      <c r="D4373" t="s">
        <v>5953</v>
      </c>
      <c r="E4373">
        <v>10024</v>
      </c>
      <c r="F4373" t="s">
        <v>5937</v>
      </c>
    </row>
    <row r="4374" spans="1:6" x14ac:dyDescent="0.25">
      <c r="A4374" t="s">
        <v>5174</v>
      </c>
      <c r="B4374" t="s">
        <v>5912</v>
      </c>
      <c r="C4374" t="s">
        <v>5955</v>
      </c>
      <c r="D4374" t="s">
        <v>5942</v>
      </c>
      <c r="E4374">
        <v>60623</v>
      </c>
      <c r="F4374" t="s">
        <v>5927</v>
      </c>
    </row>
    <row r="4375" spans="1:6" x14ac:dyDescent="0.25">
      <c r="A4375" t="s">
        <v>5175</v>
      </c>
      <c r="B4375" t="s">
        <v>5912</v>
      </c>
      <c r="C4375" t="s">
        <v>6067</v>
      </c>
      <c r="D4375" t="s">
        <v>5926</v>
      </c>
      <c r="E4375">
        <v>77340</v>
      </c>
      <c r="F4375" t="s">
        <v>5927</v>
      </c>
    </row>
    <row r="4376" spans="1:6" x14ac:dyDescent="0.25">
      <c r="A4376" t="s">
        <v>5176</v>
      </c>
      <c r="B4376" t="s">
        <v>5912</v>
      </c>
      <c r="C4376" t="s">
        <v>5952</v>
      </c>
      <c r="D4376" t="s">
        <v>5953</v>
      </c>
      <c r="E4376">
        <v>10024</v>
      </c>
      <c r="F4376" t="s">
        <v>5937</v>
      </c>
    </row>
    <row r="4377" spans="1:6" x14ac:dyDescent="0.25">
      <c r="A4377" t="s">
        <v>5177</v>
      </c>
      <c r="B4377" t="s">
        <v>5912</v>
      </c>
      <c r="C4377" t="s">
        <v>6082</v>
      </c>
      <c r="D4377" t="s">
        <v>5971</v>
      </c>
      <c r="E4377">
        <v>97301</v>
      </c>
      <c r="F4377" t="s">
        <v>5918</v>
      </c>
    </row>
    <row r="4378" spans="1:6" x14ac:dyDescent="0.25">
      <c r="A4378" t="s">
        <v>5178</v>
      </c>
      <c r="B4378" t="s">
        <v>5912</v>
      </c>
      <c r="C4378" t="s">
        <v>5939</v>
      </c>
      <c r="D4378" t="s">
        <v>5926</v>
      </c>
      <c r="E4378">
        <v>77070</v>
      </c>
      <c r="F4378" t="s">
        <v>5927</v>
      </c>
    </row>
    <row r="4379" spans="1:6" x14ac:dyDescent="0.25">
      <c r="A4379" t="s">
        <v>5179</v>
      </c>
      <c r="B4379" t="s">
        <v>5912</v>
      </c>
      <c r="C4379" t="s">
        <v>6478</v>
      </c>
      <c r="D4379" t="s">
        <v>6309</v>
      </c>
      <c r="E4379">
        <v>83301</v>
      </c>
      <c r="F4379" t="s">
        <v>5918</v>
      </c>
    </row>
    <row r="4380" spans="1:6" x14ac:dyDescent="0.25">
      <c r="A4380" t="s">
        <v>5180</v>
      </c>
      <c r="B4380" t="s">
        <v>5912</v>
      </c>
      <c r="C4380" t="s">
        <v>6247</v>
      </c>
      <c r="D4380" t="s">
        <v>5962</v>
      </c>
      <c r="E4380">
        <v>37918</v>
      </c>
      <c r="F4380" t="s">
        <v>5915</v>
      </c>
    </row>
    <row r="4381" spans="1:6" x14ac:dyDescent="0.25">
      <c r="A4381" t="s">
        <v>5181</v>
      </c>
      <c r="B4381" t="s">
        <v>5912</v>
      </c>
      <c r="C4381" t="s">
        <v>5984</v>
      </c>
      <c r="D4381" t="s">
        <v>5957</v>
      </c>
      <c r="E4381">
        <v>85023</v>
      </c>
      <c r="F4381" t="s">
        <v>5918</v>
      </c>
    </row>
    <row r="4382" spans="1:6" x14ac:dyDescent="0.25">
      <c r="A4382" t="s">
        <v>5182</v>
      </c>
      <c r="B4382" t="s">
        <v>5912</v>
      </c>
      <c r="C4382" t="s">
        <v>5998</v>
      </c>
      <c r="D4382" t="s">
        <v>5922</v>
      </c>
      <c r="E4382">
        <v>28110</v>
      </c>
      <c r="F4382" t="s">
        <v>5915</v>
      </c>
    </row>
    <row r="4383" spans="1:6" x14ac:dyDescent="0.25">
      <c r="A4383" t="s">
        <v>5183</v>
      </c>
      <c r="B4383" t="s">
        <v>5912</v>
      </c>
      <c r="C4383" t="s">
        <v>6054</v>
      </c>
      <c r="D4383" t="s">
        <v>5959</v>
      </c>
      <c r="E4383">
        <v>23223</v>
      </c>
      <c r="F4383" t="s">
        <v>5915</v>
      </c>
    </row>
    <row r="4384" spans="1:6" x14ac:dyDescent="0.25">
      <c r="A4384" t="s">
        <v>5184</v>
      </c>
      <c r="B4384" t="s">
        <v>5912</v>
      </c>
      <c r="C4384" t="s">
        <v>5939</v>
      </c>
      <c r="D4384" t="s">
        <v>5926</v>
      </c>
      <c r="E4384">
        <v>77041</v>
      </c>
      <c r="F4384" t="s">
        <v>5927</v>
      </c>
    </row>
    <row r="4385" spans="1:6" x14ac:dyDescent="0.25">
      <c r="A4385" t="s">
        <v>5185</v>
      </c>
      <c r="B4385" t="s">
        <v>5912</v>
      </c>
      <c r="C4385" t="s">
        <v>5916</v>
      </c>
      <c r="D4385" t="s">
        <v>5917</v>
      </c>
      <c r="E4385">
        <v>90008</v>
      </c>
      <c r="F4385" t="s">
        <v>5918</v>
      </c>
    </row>
    <row r="4386" spans="1:6" x14ac:dyDescent="0.25">
      <c r="A4386" t="s">
        <v>5186</v>
      </c>
      <c r="B4386" t="s">
        <v>5912</v>
      </c>
      <c r="C4386" t="s">
        <v>5938</v>
      </c>
      <c r="D4386" t="s">
        <v>5931</v>
      </c>
      <c r="E4386">
        <v>84057</v>
      </c>
      <c r="F4386" t="s">
        <v>5918</v>
      </c>
    </row>
    <row r="4387" spans="1:6" x14ac:dyDescent="0.25">
      <c r="A4387" t="s">
        <v>5187</v>
      </c>
      <c r="B4387" t="s">
        <v>5912</v>
      </c>
      <c r="C4387" t="s">
        <v>6095</v>
      </c>
      <c r="D4387" t="s">
        <v>6252</v>
      </c>
      <c r="E4387">
        <v>5408</v>
      </c>
      <c r="F4387" t="s">
        <v>5937</v>
      </c>
    </row>
    <row r="4388" spans="1:6" x14ac:dyDescent="0.25">
      <c r="A4388" t="s">
        <v>5188</v>
      </c>
      <c r="B4388" t="s">
        <v>5912</v>
      </c>
      <c r="C4388" t="s">
        <v>5935</v>
      </c>
      <c r="D4388" t="s">
        <v>5936</v>
      </c>
      <c r="E4388">
        <v>19134</v>
      </c>
      <c r="F4388" t="s">
        <v>5937</v>
      </c>
    </row>
    <row r="4389" spans="1:6" x14ac:dyDescent="0.25">
      <c r="A4389" t="s">
        <v>5189</v>
      </c>
      <c r="B4389" t="s">
        <v>5912</v>
      </c>
      <c r="C4389" t="s">
        <v>5955</v>
      </c>
      <c r="D4389" t="s">
        <v>5942</v>
      </c>
      <c r="E4389">
        <v>60623</v>
      </c>
      <c r="F4389" t="s">
        <v>5927</v>
      </c>
    </row>
    <row r="4390" spans="1:6" x14ac:dyDescent="0.25">
      <c r="A4390" t="s">
        <v>5190</v>
      </c>
      <c r="B4390" t="s">
        <v>5912</v>
      </c>
      <c r="C4390" t="s">
        <v>6226</v>
      </c>
      <c r="D4390" t="s">
        <v>5994</v>
      </c>
      <c r="E4390">
        <v>73120</v>
      </c>
      <c r="F4390" t="s">
        <v>5927</v>
      </c>
    </row>
    <row r="4391" spans="1:6" x14ac:dyDescent="0.25">
      <c r="A4391" t="s">
        <v>5191</v>
      </c>
      <c r="B4391" t="s">
        <v>5912</v>
      </c>
      <c r="C4391" t="s">
        <v>5952</v>
      </c>
      <c r="D4391" t="s">
        <v>5953</v>
      </c>
      <c r="E4391">
        <v>10035</v>
      </c>
      <c r="F4391" t="s">
        <v>5937</v>
      </c>
    </row>
    <row r="4392" spans="1:6" x14ac:dyDescent="0.25">
      <c r="A4392" t="s">
        <v>5192</v>
      </c>
      <c r="B4392" t="s">
        <v>5912</v>
      </c>
      <c r="C4392" t="s">
        <v>6246</v>
      </c>
      <c r="D4392" t="s">
        <v>5931</v>
      </c>
      <c r="E4392">
        <v>84106</v>
      </c>
      <c r="F4392" t="s">
        <v>5918</v>
      </c>
    </row>
    <row r="4393" spans="1:6" x14ac:dyDescent="0.25">
      <c r="A4393" t="s">
        <v>5193</v>
      </c>
      <c r="B4393" t="s">
        <v>5912</v>
      </c>
      <c r="C4393" t="s">
        <v>6419</v>
      </c>
      <c r="D4393" t="s">
        <v>5953</v>
      </c>
      <c r="E4393">
        <v>13501</v>
      </c>
      <c r="F4393" t="s">
        <v>5937</v>
      </c>
    </row>
    <row r="4394" spans="1:6" x14ac:dyDescent="0.25">
      <c r="A4394" t="s">
        <v>5194</v>
      </c>
      <c r="B4394" t="s">
        <v>5912</v>
      </c>
      <c r="C4394" t="s">
        <v>5935</v>
      </c>
      <c r="D4394" t="s">
        <v>5936</v>
      </c>
      <c r="E4394">
        <v>19134</v>
      </c>
      <c r="F4394" t="s">
        <v>5937</v>
      </c>
    </row>
    <row r="4395" spans="1:6" x14ac:dyDescent="0.25">
      <c r="A4395" t="s">
        <v>5195</v>
      </c>
      <c r="B4395" t="s">
        <v>5912</v>
      </c>
      <c r="C4395" t="s">
        <v>5916</v>
      </c>
      <c r="D4395" t="s">
        <v>5917</v>
      </c>
      <c r="E4395">
        <v>90004</v>
      </c>
      <c r="F4395" t="s">
        <v>5918</v>
      </c>
    </row>
    <row r="4396" spans="1:6" x14ac:dyDescent="0.25">
      <c r="A4396" t="s">
        <v>5196</v>
      </c>
      <c r="B4396" t="s">
        <v>5912</v>
      </c>
      <c r="C4396" t="s">
        <v>5960</v>
      </c>
      <c r="D4396" t="s">
        <v>5947</v>
      </c>
      <c r="E4396">
        <v>49201</v>
      </c>
      <c r="F4396" t="s">
        <v>5927</v>
      </c>
    </row>
    <row r="4397" spans="1:6" x14ac:dyDescent="0.25">
      <c r="A4397" t="s">
        <v>5197</v>
      </c>
      <c r="B4397" t="s">
        <v>5912</v>
      </c>
      <c r="C4397" t="s">
        <v>6177</v>
      </c>
      <c r="D4397" t="s">
        <v>5957</v>
      </c>
      <c r="E4397">
        <v>85301</v>
      </c>
      <c r="F4397" t="s">
        <v>5918</v>
      </c>
    </row>
    <row r="4398" spans="1:6" x14ac:dyDescent="0.25">
      <c r="A4398" t="s">
        <v>5198</v>
      </c>
      <c r="B4398" t="s">
        <v>5912</v>
      </c>
      <c r="C4398" t="s">
        <v>5982</v>
      </c>
      <c r="D4398" t="s">
        <v>5949</v>
      </c>
      <c r="E4398">
        <v>19805</v>
      </c>
      <c r="F4398" t="s">
        <v>5937</v>
      </c>
    </row>
    <row r="4399" spans="1:6" x14ac:dyDescent="0.25">
      <c r="A4399" t="s">
        <v>5199</v>
      </c>
      <c r="B4399" t="s">
        <v>5912</v>
      </c>
      <c r="C4399" t="s">
        <v>6037</v>
      </c>
      <c r="D4399" t="s">
        <v>5926</v>
      </c>
      <c r="E4399">
        <v>78745</v>
      </c>
      <c r="F4399" t="s">
        <v>5927</v>
      </c>
    </row>
    <row r="4400" spans="1:6" x14ac:dyDescent="0.25">
      <c r="A4400" t="s">
        <v>5200</v>
      </c>
      <c r="B4400" t="s">
        <v>5912</v>
      </c>
      <c r="C4400" t="s">
        <v>6294</v>
      </c>
      <c r="D4400" t="s">
        <v>5920</v>
      </c>
      <c r="E4400">
        <v>32839</v>
      </c>
      <c r="F4400" t="s">
        <v>5915</v>
      </c>
    </row>
    <row r="4401" spans="1:6" x14ac:dyDescent="0.25">
      <c r="A4401" t="s">
        <v>5201</v>
      </c>
      <c r="B4401" t="s">
        <v>5912</v>
      </c>
      <c r="C4401" t="s">
        <v>6223</v>
      </c>
      <c r="D4401" t="s">
        <v>5936</v>
      </c>
      <c r="E4401">
        <v>19601</v>
      </c>
      <c r="F4401" t="s">
        <v>5937</v>
      </c>
    </row>
    <row r="4402" spans="1:6" x14ac:dyDescent="0.25">
      <c r="A4402" t="s">
        <v>5202</v>
      </c>
      <c r="B4402" t="s">
        <v>5912</v>
      </c>
      <c r="C4402" t="s">
        <v>5935</v>
      </c>
      <c r="D4402" t="s">
        <v>5936</v>
      </c>
      <c r="E4402">
        <v>19134</v>
      </c>
      <c r="F4402" t="s">
        <v>5937</v>
      </c>
    </row>
    <row r="4403" spans="1:6" x14ac:dyDescent="0.25">
      <c r="A4403" t="s">
        <v>5203</v>
      </c>
      <c r="B4403" t="s">
        <v>5912</v>
      </c>
      <c r="C4403" t="s">
        <v>5939</v>
      </c>
      <c r="D4403" t="s">
        <v>5926</v>
      </c>
      <c r="E4403">
        <v>77095</v>
      </c>
      <c r="F4403" t="s">
        <v>5927</v>
      </c>
    </row>
    <row r="4404" spans="1:6" x14ac:dyDescent="0.25">
      <c r="A4404" t="s">
        <v>5204</v>
      </c>
      <c r="B4404" t="s">
        <v>5912</v>
      </c>
      <c r="C4404" t="s">
        <v>6454</v>
      </c>
      <c r="D4404" t="s">
        <v>5987</v>
      </c>
      <c r="E4404">
        <v>63301</v>
      </c>
      <c r="F4404" t="s">
        <v>5927</v>
      </c>
    </row>
    <row r="4405" spans="1:6" x14ac:dyDescent="0.25">
      <c r="A4405" t="s">
        <v>5205</v>
      </c>
      <c r="B4405" t="s">
        <v>5912</v>
      </c>
      <c r="C4405" t="s">
        <v>6202</v>
      </c>
      <c r="D4405" t="s">
        <v>5951</v>
      </c>
      <c r="E4405">
        <v>46203</v>
      </c>
      <c r="F4405" t="s">
        <v>5927</v>
      </c>
    </row>
    <row r="4406" spans="1:6" x14ac:dyDescent="0.25">
      <c r="A4406" t="s">
        <v>5206</v>
      </c>
      <c r="B4406" t="s">
        <v>5912</v>
      </c>
      <c r="C4406" t="s">
        <v>5923</v>
      </c>
      <c r="D4406" t="s">
        <v>5924</v>
      </c>
      <c r="E4406">
        <v>98115</v>
      </c>
      <c r="F4406" t="s">
        <v>5918</v>
      </c>
    </row>
    <row r="4407" spans="1:6" x14ac:dyDescent="0.25">
      <c r="A4407" t="s">
        <v>5207</v>
      </c>
      <c r="B4407" t="s">
        <v>5912</v>
      </c>
      <c r="C4407" t="s">
        <v>6150</v>
      </c>
      <c r="D4407" t="s">
        <v>5959</v>
      </c>
      <c r="E4407">
        <v>22801</v>
      </c>
      <c r="F4407" t="s">
        <v>5915</v>
      </c>
    </row>
    <row r="4408" spans="1:6" x14ac:dyDescent="0.25">
      <c r="A4408" t="s">
        <v>5208</v>
      </c>
      <c r="B4408" t="s">
        <v>5912</v>
      </c>
      <c r="C4408" t="s">
        <v>5968</v>
      </c>
      <c r="D4408" t="s">
        <v>5953</v>
      </c>
      <c r="E4408">
        <v>14609</v>
      </c>
      <c r="F4408" t="s">
        <v>5937</v>
      </c>
    </row>
    <row r="4409" spans="1:6" x14ac:dyDescent="0.25">
      <c r="A4409" t="s">
        <v>5209</v>
      </c>
      <c r="B4409" t="s">
        <v>5912</v>
      </c>
      <c r="C4409" t="s">
        <v>6369</v>
      </c>
      <c r="D4409" t="s">
        <v>6040</v>
      </c>
      <c r="E4409">
        <v>30328</v>
      </c>
      <c r="F4409" t="s">
        <v>5915</v>
      </c>
    </row>
    <row r="4410" spans="1:6" x14ac:dyDescent="0.25">
      <c r="A4410" t="s">
        <v>5210</v>
      </c>
      <c r="B4410" t="s">
        <v>5912</v>
      </c>
      <c r="C4410" t="s">
        <v>5916</v>
      </c>
      <c r="D4410" t="s">
        <v>5917</v>
      </c>
      <c r="E4410">
        <v>90004</v>
      </c>
      <c r="F4410" t="s">
        <v>5918</v>
      </c>
    </row>
    <row r="4411" spans="1:6" x14ac:dyDescent="0.25">
      <c r="A4411" t="s">
        <v>5211</v>
      </c>
      <c r="B4411" t="s">
        <v>5912</v>
      </c>
      <c r="C4411" t="s">
        <v>5932</v>
      </c>
      <c r="D4411" t="s">
        <v>5917</v>
      </c>
      <c r="E4411">
        <v>94110</v>
      </c>
      <c r="F4411" t="s">
        <v>5918</v>
      </c>
    </row>
    <row r="4412" spans="1:6" x14ac:dyDescent="0.25">
      <c r="A4412" t="s">
        <v>5212</v>
      </c>
      <c r="B4412" t="s">
        <v>5912</v>
      </c>
      <c r="C4412" t="s">
        <v>5969</v>
      </c>
      <c r="D4412" t="s">
        <v>5945</v>
      </c>
      <c r="E4412">
        <v>55407</v>
      </c>
      <c r="F4412" t="s">
        <v>5927</v>
      </c>
    </row>
    <row r="4413" spans="1:6" x14ac:dyDescent="0.25">
      <c r="A4413" t="s">
        <v>5213</v>
      </c>
      <c r="B4413" t="s">
        <v>5912</v>
      </c>
      <c r="C4413" t="s">
        <v>5979</v>
      </c>
      <c r="D4413" t="s">
        <v>5980</v>
      </c>
      <c r="E4413">
        <v>43229</v>
      </c>
      <c r="F4413" t="s">
        <v>5937</v>
      </c>
    </row>
    <row r="4414" spans="1:6" x14ac:dyDescent="0.25">
      <c r="A4414" t="s">
        <v>5214</v>
      </c>
      <c r="B4414" t="s">
        <v>5912</v>
      </c>
      <c r="C4414" t="s">
        <v>6211</v>
      </c>
      <c r="D4414" t="s">
        <v>5922</v>
      </c>
      <c r="E4414">
        <v>27604</v>
      </c>
      <c r="F4414" t="s">
        <v>5915</v>
      </c>
    </row>
    <row r="4415" spans="1:6" x14ac:dyDescent="0.25">
      <c r="A4415" t="s">
        <v>5215</v>
      </c>
      <c r="B4415" t="s">
        <v>5912</v>
      </c>
      <c r="C4415" t="s">
        <v>5952</v>
      </c>
      <c r="D4415" t="s">
        <v>5953</v>
      </c>
      <c r="E4415">
        <v>10011</v>
      </c>
      <c r="F4415" t="s">
        <v>5937</v>
      </c>
    </row>
    <row r="4416" spans="1:6" x14ac:dyDescent="0.25">
      <c r="A4416" t="s">
        <v>5216</v>
      </c>
      <c r="B4416" t="s">
        <v>5912</v>
      </c>
      <c r="C4416" t="s">
        <v>5935</v>
      </c>
      <c r="D4416" t="s">
        <v>5936</v>
      </c>
      <c r="E4416">
        <v>19143</v>
      </c>
      <c r="F4416" t="s">
        <v>5937</v>
      </c>
    </row>
    <row r="4417" spans="1:6" x14ac:dyDescent="0.25">
      <c r="A4417" t="s">
        <v>5217</v>
      </c>
      <c r="B4417" t="s">
        <v>5912</v>
      </c>
      <c r="C4417" t="s">
        <v>6308</v>
      </c>
      <c r="D4417" t="s">
        <v>6309</v>
      </c>
      <c r="E4417">
        <v>83642</v>
      </c>
      <c r="F4417" t="s">
        <v>5918</v>
      </c>
    </row>
    <row r="4418" spans="1:6" x14ac:dyDescent="0.25">
      <c r="A4418" t="s">
        <v>5218</v>
      </c>
      <c r="B4418" t="s">
        <v>5912</v>
      </c>
      <c r="C4418" t="s">
        <v>6262</v>
      </c>
      <c r="D4418" t="s">
        <v>5917</v>
      </c>
      <c r="E4418">
        <v>95823</v>
      </c>
      <c r="F4418" t="s">
        <v>5918</v>
      </c>
    </row>
    <row r="4419" spans="1:6" x14ac:dyDescent="0.25">
      <c r="A4419" t="s">
        <v>5219</v>
      </c>
      <c r="B4419" t="s">
        <v>5912</v>
      </c>
      <c r="C4419" t="s">
        <v>5975</v>
      </c>
      <c r="D4419" t="s">
        <v>5922</v>
      </c>
      <c r="E4419">
        <v>28205</v>
      </c>
      <c r="F4419" t="s">
        <v>5915</v>
      </c>
    </row>
    <row r="4420" spans="1:6" x14ac:dyDescent="0.25">
      <c r="A4420" t="s">
        <v>5220</v>
      </c>
      <c r="B4420" t="s">
        <v>5912</v>
      </c>
      <c r="C4420" t="s">
        <v>6225</v>
      </c>
      <c r="D4420" t="s">
        <v>6006</v>
      </c>
      <c r="E4420">
        <v>7501</v>
      </c>
      <c r="F4420" t="s">
        <v>5937</v>
      </c>
    </row>
    <row r="4421" spans="1:6" x14ac:dyDescent="0.25">
      <c r="A4421" t="s">
        <v>5221</v>
      </c>
      <c r="B4421" t="s">
        <v>5912</v>
      </c>
      <c r="C4421" t="s">
        <v>6029</v>
      </c>
      <c r="D4421" t="s">
        <v>5959</v>
      </c>
      <c r="E4421">
        <v>22204</v>
      </c>
      <c r="F4421" t="s">
        <v>5915</v>
      </c>
    </row>
    <row r="4422" spans="1:6" x14ac:dyDescent="0.25">
      <c r="A4422" t="s">
        <v>5222</v>
      </c>
      <c r="B4422" t="s">
        <v>5912</v>
      </c>
      <c r="C4422" t="s">
        <v>5955</v>
      </c>
      <c r="D4422" t="s">
        <v>5942</v>
      </c>
      <c r="E4422">
        <v>60653</v>
      </c>
      <c r="F4422" t="s">
        <v>5927</v>
      </c>
    </row>
    <row r="4423" spans="1:6" x14ac:dyDescent="0.25">
      <c r="A4423" t="s">
        <v>5223</v>
      </c>
      <c r="B4423" t="s">
        <v>5912</v>
      </c>
      <c r="C4423" t="s">
        <v>6018</v>
      </c>
      <c r="D4423" t="s">
        <v>5917</v>
      </c>
      <c r="E4423">
        <v>92037</v>
      </c>
      <c r="F4423" t="s">
        <v>5918</v>
      </c>
    </row>
    <row r="4424" spans="1:6" x14ac:dyDescent="0.25">
      <c r="A4424" t="s">
        <v>5224</v>
      </c>
      <c r="B4424" t="s">
        <v>5912</v>
      </c>
      <c r="C4424" t="s">
        <v>5923</v>
      </c>
      <c r="D4424" t="s">
        <v>5924</v>
      </c>
      <c r="E4424">
        <v>98105</v>
      </c>
      <c r="F4424" t="s">
        <v>5918</v>
      </c>
    </row>
    <row r="4425" spans="1:6" x14ac:dyDescent="0.25">
      <c r="A4425" t="s">
        <v>5225</v>
      </c>
      <c r="B4425" t="s">
        <v>5912</v>
      </c>
      <c r="C4425" t="s">
        <v>5979</v>
      </c>
      <c r="D4425" t="s">
        <v>5980</v>
      </c>
      <c r="E4425">
        <v>43229</v>
      </c>
      <c r="F4425" t="s">
        <v>5937</v>
      </c>
    </row>
    <row r="4426" spans="1:6" x14ac:dyDescent="0.25">
      <c r="A4426" t="s">
        <v>5226</v>
      </c>
      <c r="B4426" t="s">
        <v>5912</v>
      </c>
      <c r="C4426" t="s">
        <v>5939</v>
      </c>
      <c r="D4426" t="s">
        <v>5926</v>
      </c>
      <c r="E4426">
        <v>77095</v>
      </c>
      <c r="F4426" t="s">
        <v>5927</v>
      </c>
    </row>
    <row r="4427" spans="1:6" x14ac:dyDescent="0.25">
      <c r="A4427" t="s">
        <v>5227</v>
      </c>
      <c r="B4427" t="s">
        <v>5912</v>
      </c>
      <c r="C4427" t="s">
        <v>6175</v>
      </c>
      <c r="D4427" t="s">
        <v>5926</v>
      </c>
      <c r="E4427">
        <v>75061</v>
      </c>
      <c r="F4427" t="s">
        <v>5927</v>
      </c>
    </row>
    <row r="4428" spans="1:6" x14ac:dyDescent="0.25">
      <c r="A4428" t="s">
        <v>5228</v>
      </c>
      <c r="B4428" t="s">
        <v>5912</v>
      </c>
      <c r="C4428" t="s">
        <v>6021</v>
      </c>
      <c r="D4428" t="s">
        <v>6006</v>
      </c>
      <c r="E4428">
        <v>7960</v>
      </c>
      <c r="F4428" t="s">
        <v>5937</v>
      </c>
    </row>
    <row r="4429" spans="1:6" x14ac:dyDescent="0.25">
      <c r="A4429" t="s">
        <v>5229</v>
      </c>
      <c r="B4429" t="s">
        <v>5912</v>
      </c>
      <c r="C4429" t="s">
        <v>5916</v>
      </c>
      <c r="D4429" t="s">
        <v>5917</v>
      </c>
      <c r="E4429">
        <v>90008</v>
      </c>
      <c r="F4429" t="s">
        <v>5918</v>
      </c>
    </row>
    <row r="4430" spans="1:6" x14ac:dyDescent="0.25">
      <c r="A4430" t="s">
        <v>5230</v>
      </c>
      <c r="B4430" t="s">
        <v>5912</v>
      </c>
      <c r="C4430" t="s">
        <v>5973</v>
      </c>
      <c r="D4430" t="s">
        <v>5942</v>
      </c>
      <c r="E4430">
        <v>60505</v>
      </c>
      <c r="F4430" t="s">
        <v>5927</v>
      </c>
    </row>
    <row r="4431" spans="1:6" x14ac:dyDescent="0.25">
      <c r="A4431" t="s">
        <v>5231</v>
      </c>
      <c r="B4431" t="s">
        <v>5912</v>
      </c>
      <c r="C4431" t="s">
        <v>5965</v>
      </c>
      <c r="D4431" t="s">
        <v>5922</v>
      </c>
      <c r="E4431">
        <v>27707</v>
      </c>
      <c r="F4431" t="s">
        <v>5915</v>
      </c>
    </row>
    <row r="4432" spans="1:6" x14ac:dyDescent="0.25">
      <c r="A4432" t="s">
        <v>5232</v>
      </c>
      <c r="B4432" t="s">
        <v>5912</v>
      </c>
      <c r="C4432" t="s">
        <v>5979</v>
      </c>
      <c r="D4432" t="s">
        <v>5980</v>
      </c>
      <c r="E4432">
        <v>43229</v>
      </c>
      <c r="F4432" t="s">
        <v>5937</v>
      </c>
    </row>
    <row r="4433" spans="1:6" x14ac:dyDescent="0.25">
      <c r="A4433" t="s">
        <v>5233</v>
      </c>
      <c r="B4433" t="s">
        <v>5912</v>
      </c>
      <c r="C4433" t="s">
        <v>5916</v>
      </c>
      <c r="D4433" t="s">
        <v>5917</v>
      </c>
      <c r="E4433">
        <v>90036</v>
      </c>
      <c r="F4433" t="s">
        <v>5918</v>
      </c>
    </row>
    <row r="4434" spans="1:6" x14ac:dyDescent="0.25">
      <c r="A4434" t="s">
        <v>5234</v>
      </c>
      <c r="B4434" t="s">
        <v>5912</v>
      </c>
      <c r="C4434" t="s">
        <v>6238</v>
      </c>
      <c r="D4434" t="s">
        <v>5917</v>
      </c>
      <c r="E4434">
        <v>95207</v>
      </c>
      <c r="F4434" t="s">
        <v>5918</v>
      </c>
    </row>
    <row r="4435" spans="1:6" x14ac:dyDescent="0.25">
      <c r="A4435" t="s">
        <v>5235</v>
      </c>
      <c r="B4435" t="s">
        <v>5912</v>
      </c>
      <c r="C4435" t="s">
        <v>5966</v>
      </c>
      <c r="D4435" t="s">
        <v>5987</v>
      </c>
      <c r="E4435">
        <v>65203</v>
      </c>
      <c r="F4435" t="s">
        <v>5927</v>
      </c>
    </row>
    <row r="4436" spans="1:6" x14ac:dyDescent="0.25">
      <c r="A4436" t="s">
        <v>5236</v>
      </c>
      <c r="B4436" t="s">
        <v>5912</v>
      </c>
      <c r="C4436" t="s">
        <v>5979</v>
      </c>
      <c r="D4436" t="s">
        <v>6040</v>
      </c>
      <c r="E4436">
        <v>31907</v>
      </c>
      <c r="F4436" t="s">
        <v>5915</v>
      </c>
    </row>
    <row r="4437" spans="1:6" x14ac:dyDescent="0.25">
      <c r="A4437" t="s">
        <v>5237</v>
      </c>
      <c r="B4437" t="s">
        <v>5912</v>
      </c>
      <c r="C4437" t="s">
        <v>6018</v>
      </c>
      <c r="D4437" t="s">
        <v>5917</v>
      </c>
      <c r="E4437">
        <v>92037</v>
      </c>
      <c r="F4437" t="s">
        <v>5918</v>
      </c>
    </row>
    <row r="4438" spans="1:6" x14ac:dyDescent="0.25">
      <c r="A4438" t="s">
        <v>5238</v>
      </c>
      <c r="B4438" t="s">
        <v>5912</v>
      </c>
      <c r="C4438" t="s">
        <v>6444</v>
      </c>
      <c r="D4438" t="s">
        <v>5926</v>
      </c>
      <c r="E4438">
        <v>77590</v>
      </c>
      <c r="F4438" t="s">
        <v>5927</v>
      </c>
    </row>
    <row r="4439" spans="1:6" x14ac:dyDescent="0.25">
      <c r="A4439" t="s">
        <v>5239</v>
      </c>
      <c r="B4439" t="s">
        <v>5912</v>
      </c>
      <c r="C4439" t="s">
        <v>5916</v>
      </c>
      <c r="D4439" t="s">
        <v>5917</v>
      </c>
      <c r="E4439">
        <v>90004</v>
      </c>
      <c r="F4439" t="s">
        <v>5918</v>
      </c>
    </row>
    <row r="4440" spans="1:6" x14ac:dyDescent="0.25">
      <c r="A4440" t="s">
        <v>5240</v>
      </c>
      <c r="B4440" t="s">
        <v>5912</v>
      </c>
      <c r="C4440" t="s">
        <v>5958</v>
      </c>
      <c r="D4440" t="s">
        <v>5959</v>
      </c>
      <c r="E4440">
        <v>22153</v>
      </c>
      <c r="F4440" t="s">
        <v>5915</v>
      </c>
    </row>
    <row r="4441" spans="1:6" x14ac:dyDescent="0.25">
      <c r="A4441" t="s">
        <v>5241</v>
      </c>
      <c r="B4441" t="s">
        <v>5912</v>
      </c>
      <c r="C4441" t="s">
        <v>5963</v>
      </c>
      <c r="D4441" t="s">
        <v>5942</v>
      </c>
      <c r="E4441">
        <v>62521</v>
      </c>
      <c r="F4441" t="s">
        <v>5927</v>
      </c>
    </row>
    <row r="4442" spans="1:6" x14ac:dyDescent="0.25">
      <c r="A4442" t="s">
        <v>5242</v>
      </c>
      <c r="B4442" t="s">
        <v>5912</v>
      </c>
      <c r="C4442" t="s">
        <v>5952</v>
      </c>
      <c r="D4442" t="s">
        <v>5953</v>
      </c>
      <c r="E4442">
        <v>10009</v>
      </c>
      <c r="F4442" t="s">
        <v>5937</v>
      </c>
    </row>
    <row r="4443" spans="1:6" x14ac:dyDescent="0.25">
      <c r="A4443" t="s">
        <v>5243</v>
      </c>
      <c r="B4443" t="s">
        <v>5912</v>
      </c>
      <c r="C4443" t="s">
        <v>5932</v>
      </c>
      <c r="D4443" t="s">
        <v>5917</v>
      </c>
      <c r="E4443">
        <v>94110</v>
      </c>
      <c r="F4443" t="s">
        <v>5918</v>
      </c>
    </row>
    <row r="4444" spans="1:6" x14ac:dyDescent="0.25">
      <c r="A4444" t="s">
        <v>5244</v>
      </c>
      <c r="B4444" t="s">
        <v>5912</v>
      </c>
      <c r="C4444" t="s">
        <v>6392</v>
      </c>
      <c r="D4444" t="s">
        <v>5917</v>
      </c>
      <c r="E4444">
        <v>92553</v>
      </c>
      <c r="F4444" t="s">
        <v>5918</v>
      </c>
    </row>
    <row r="4445" spans="1:6" x14ac:dyDescent="0.25">
      <c r="A4445" t="s">
        <v>5245</v>
      </c>
      <c r="B4445" t="s">
        <v>5912</v>
      </c>
      <c r="C4445" t="s">
        <v>6188</v>
      </c>
      <c r="D4445" t="s">
        <v>6039</v>
      </c>
      <c r="E4445">
        <v>2149</v>
      </c>
      <c r="F4445" t="s">
        <v>5937</v>
      </c>
    </row>
    <row r="4446" spans="1:6" x14ac:dyDescent="0.25">
      <c r="A4446" t="s">
        <v>5246</v>
      </c>
      <c r="B4446" t="s">
        <v>5912</v>
      </c>
      <c r="C4446" t="s">
        <v>6307</v>
      </c>
      <c r="D4446" t="s">
        <v>5962</v>
      </c>
      <c r="E4446">
        <v>37421</v>
      </c>
      <c r="F4446" t="s">
        <v>5915</v>
      </c>
    </row>
    <row r="4447" spans="1:6" x14ac:dyDescent="0.25">
      <c r="A4447" t="s">
        <v>5247</v>
      </c>
      <c r="B4447" t="s">
        <v>5912</v>
      </c>
      <c r="C4447" t="s">
        <v>6037</v>
      </c>
      <c r="D4447" t="s">
        <v>5926</v>
      </c>
      <c r="E4447">
        <v>78745</v>
      </c>
      <c r="F4447" t="s">
        <v>5927</v>
      </c>
    </row>
    <row r="4448" spans="1:6" x14ac:dyDescent="0.25">
      <c r="A4448" t="s">
        <v>5248</v>
      </c>
      <c r="B4448" t="s">
        <v>5912</v>
      </c>
      <c r="C4448" t="s">
        <v>6130</v>
      </c>
      <c r="D4448" t="s">
        <v>5959</v>
      </c>
      <c r="E4448">
        <v>23464</v>
      </c>
      <c r="F4448" t="s">
        <v>5915</v>
      </c>
    </row>
    <row r="4449" spans="1:6" x14ac:dyDescent="0.25">
      <c r="A4449" t="s">
        <v>5249</v>
      </c>
      <c r="B4449" t="s">
        <v>5912</v>
      </c>
      <c r="C4449" t="s">
        <v>6273</v>
      </c>
      <c r="D4449" t="s">
        <v>5953</v>
      </c>
      <c r="E4449">
        <v>14701</v>
      </c>
      <c r="F4449" t="s">
        <v>5937</v>
      </c>
    </row>
    <row r="4450" spans="1:6" x14ac:dyDescent="0.25">
      <c r="A4450" t="s">
        <v>5250</v>
      </c>
      <c r="B4450" t="s">
        <v>5912</v>
      </c>
      <c r="C4450" t="s">
        <v>6479</v>
      </c>
      <c r="D4450" t="s">
        <v>5920</v>
      </c>
      <c r="E4450">
        <v>33134</v>
      </c>
      <c r="F4450" t="s">
        <v>5915</v>
      </c>
    </row>
    <row r="4451" spans="1:6" x14ac:dyDescent="0.25">
      <c r="A4451" t="s">
        <v>5251</v>
      </c>
      <c r="B4451" t="s">
        <v>5912</v>
      </c>
      <c r="C4451" t="s">
        <v>6327</v>
      </c>
      <c r="D4451" t="s">
        <v>5922</v>
      </c>
      <c r="E4451">
        <v>28601</v>
      </c>
      <c r="F4451" t="s">
        <v>5915</v>
      </c>
    </row>
    <row r="4452" spans="1:6" x14ac:dyDescent="0.25">
      <c r="A4452" t="s">
        <v>5252</v>
      </c>
      <c r="B4452" t="s">
        <v>5912</v>
      </c>
      <c r="C4452" t="s">
        <v>6136</v>
      </c>
      <c r="D4452" t="s">
        <v>5942</v>
      </c>
      <c r="E4452">
        <v>61107</v>
      </c>
      <c r="F4452" t="s">
        <v>5927</v>
      </c>
    </row>
    <row r="4453" spans="1:6" x14ac:dyDescent="0.25">
      <c r="A4453" t="s">
        <v>5253</v>
      </c>
      <c r="B4453" t="s">
        <v>5912</v>
      </c>
      <c r="C4453" t="s">
        <v>5923</v>
      </c>
      <c r="D4453" t="s">
        <v>5924</v>
      </c>
      <c r="E4453">
        <v>98103</v>
      </c>
      <c r="F4453" t="s">
        <v>5918</v>
      </c>
    </row>
    <row r="4454" spans="1:6" x14ac:dyDescent="0.25">
      <c r="A4454" t="s">
        <v>5254</v>
      </c>
      <c r="B4454" t="s">
        <v>5912</v>
      </c>
      <c r="C4454" t="s">
        <v>6067</v>
      </c>
      <c r="D4454" t="s">
        <v>5926</v>
      </c>
      <c r="E4454">
        <v>77340</v>
      </c>
      <c r="F4454" t="s">
        <v>5927</v>
      </c>
    </row>
    <row r="4455" spans="1:6" x14ac:dyDescent="0.25">
      <c r="A4455" t="s">
        <v>5255</v>
      </c>
      <c r="B4455" t="s">
        <v>5912</v>
      </c>
      <c r="C4455" t="s">
        <v>6113</v>
      </c>
      <c r="D4455" t="s">
        <v>5929</v>
      </c>
      <c r="E4455">
        <v>53209</v>
      </c>
      <c r="F4455" t="s">
        <v>5927</v>
      </c>
    </row>
    <row r="4456" spans="1:6" x14ac:dyDescent="0.25">
      <c r="A4456" t="s">
        <v>5256</v>
      </c>
      <c r="B4456" t="s">
        <v>5912</v>
      </c>
      <c r="C4456" t="s">
        <v>6079</v>
      </c>
      <c r="D4456" t="s">
        <v>5929</v>
      </c>
      <c r="E4456">
        <v>54302</v>
      </c>
      <c r="F4456" t="s">
        <v>5927</v>
      </c>
    </row>
    <row r="4457" spans="1:6" x14ac:dyDescent="0.25">
      <c r="A4457" t="s">
        <v>5257</v>
      </c>
      <c r="B4457" t="s">
        <v>5912</v>
      </c>
      <c r="C4457" t="s">
        <v>5935</v>
      </c>
      <c r="D4457" t="s">
        <v>5936</v>
      </c>
      <c r="E4457">
        <v>19120</v>
      </c>
      <c r="F4457" t="s">
        <v>5937</v>
      </c>
    </row>
    <row r="4458" spans="1:6" x14ac:dyDescent="0.25">
      <c r="A4458" t="s">
        <v>5258</v>
      </c>
      <c r="B4458" t="s">
        <v>5912</v>
      </c>
      <c r="C4458" t="s">
        <v>5916</v>
      </c>
      <c r="D4458" t="s">
        <v>5917</v>
      </c>
      <c r="E4458">
        <v>90008</v>
      </c>
      <c r="F4458" t="s">
        <v>5918</v>
      </c>
    </row>
    <row r="4459" spans="1:6" x14ac:dyDescent="0.25">
      <c r="A4459" t="s">
        <v>5259</v>
      </c>
      <c r="B4459" t="s">
        <v>5912</v>
      </c>
      <c r="C4459" t="s">
        <v>6330</v>
      </c>
      <c r="D4459" t="s">
        <v>5920</v>
      </c>
      <c r="E4459">
        <v>33161</v>
      </c>
      <c r="F4459" t="s">
        <v>5915</v>
      </c>
    </row>
    <row r="4460" spans="1:6" x14ac:dyDescent="0.25">
      <c r="A4460" t="s">
        <v>5260</v>
      </c>
      <c r="B4460" t="s">
        <v>5912</v>
      </c>
      <c r="C4460" t="s">
        <v>5970</v>
      </c>
      <c r="D4460" t="s">
        <v>5971</v>
      </c>
      <c r="E4460">
        <v>97206</v>
      </c>
      <c r="F4460" t="s">
        <v>5918</v>
      </c>
    </row>
    <row r="4461" spans="1:6" x14ac:dyDescent="0.25">
      <c r="A4461" t="s">
        <v>5261</v>
      </c>
      <c r="B4461" t="s">
        <v>5912</v>
      </c>
      <c r="C4461" t="s">
        <v>5973</v>
      </c>
      <c r="D4461" t="s">
        <v>5942</v>
      </c>
      <c r="E4461">
        <v>60505</v>
      </c>
      <c r="F4461" t="s">
        <v>5927</v>
      </c>
    </row>
    <row r="4462" spans="1:6" x14ac:dyDescent="0.25">
      <c r="A4462" t="s">
        <v>5262</v>
      </c>
      <c r="B4462" t="s">
        <v>5912</v>
      </c>
      <c r="C4462" t="s">
        <v>5932</v>
      </c>
      <c r="D4462" t="s">
        <v>5917</v>
      </c>
      <c r="E4462">
        <v>94109</v>
      </c>
      <c r="F4462" t="s">
        <v>5918</v>
      </c>
    </row>
    <row r="4463" spans="1:6" x14ac:dyDescent="0.25">
      <c r="A4463" t="s">
        <v>5263</v>
      </c>
      <c r="B4463" t="s">
        <v>5912</v>
      </c>
      <c r="C4463" t="s">
        <v>5932</v>
      </c>
      <c r="D4463" t="s">
        <v>5917</v>
      </c>
      <c r="E4463">
        <v>94110</v>
      </c>
      <c r="F4463" t="s">
        <v>5918</v>
      </c>
    </row>
    <row r="4464" spans="1:6" x14ac:dyDescent="0.25">
      <c r="A4464" t="s">
        <v>5264</v>
      </c>
      <c r="B4464" t="s">
        <v>5912</v>
      </c>
      <c r="C4464" t="s">
        <v>6174</v>
      </c>
      <c r="D4464" t="s">
        <v>6039</v>
      </c>
      <c r="E4464">
        <v>2740</v>
      </c>
      <c r="F4464" t="s">
        <v>5937</v>
      </c>
    </row>
    <row r="4465" spans="1:6" x14ac:dyDescent="0.25">
      <c r="A4465" t="s">
        <v>5265</v>
      </c>
      <c r="B4465" t="s">
        <v>5912</v>
      </c>
      <c r="C4465" t="s">
        <v>6018</v>
      </c>
      <c r="D4465" t="s">
        <v>5917</v>
      </c>
      <c r="E4465">
        <v>92037</v>
      </c>
      <c r="F4465" t="s">
        <v>5918</v>
      </c>
    </row>
    <row r="4466" spans="1:6" x14ac:dyDescent="0.25">
      <c r="A4466" t="s">
        <v>5266</v>
      </c>
      <c r="B4466" t="s">
        <v>5912</v>
      </c>
      <c r="C4466" t="s">
        <v>5960</v>
      </c>
      <c r="D4466" t="s">
        <v>5962</v>
      </c>
      <c r="E4466">
        <v>38301</v>
      </c>
      <c r="F4466" t="s">
        <v>5915</v>
      </c>
    </row>
    <row r="4467" spans="1:6" x14ac:dyDescent="0.25">
      <c r="A4467" t="s">
        <v>5267</v>
      </c>
      <c r="B4467" t="s">
        <v>5912</v>
      </c>
      <c r="C4467" t="s">
        <v>6061</v>
      </c>
      <c r="D4467" t="s">
        <v>5920</v>
      </c>
      <c r="E4467">
        <v>32216</v>
      </c>
      <c r="F4467" t="s">
        <v>5915</v>
      </c>
    </row>
    <row r="4468" spans="1:6" x14ac:dyDescent="0.25">
      <c r="A4468" t="s">
        <v>5268</v>
      </c>
      <c r="B4468" t="s">
        <v>5912</v>
      </c>
      <c r="C4468" t="s">
        <v>6018</v>
      </c>
      <c r="D4468" t="s">
        <v>5917</v>
      </c>
      <c r="E4468">
        <v>92024</v>
      </c>
      <c r="F4468" t="s">
        <v>5918</v>
      </c>
    </row>
    <row r="4469" spans="1:6" x14ac:dyDescent="0.25">
      <c r="A4469" t="s">
        <v>5269</v>
      </c>
      <c r="B4469" t="s">
        <v>5912</v>
      </c>
      <c r="C4469" t="s">
        <v>6101</v>
      </c>
      <c r="D4469" t="s">
        <v>5920</v>
      </c>
      <c r="E4469">
        <v>33012</v>
      </c>
      <c r="F4469" t="s">
        <v>5915</v>
      </c>
    </row>
    <row r="4470" spans="1:6" x14ac:dyDescent="0.25">
      <c r="A4470" t="s">
        <v>5270</v>
      </c>
      <c r="B4470" t="s">
        <v>5912</v>
      </c>
      <c r="C4470" t="s">
        <v>5939</v>
      </c>
      <c r="D4470" t="s">
        <v>5926</v>
      </c>
      <c r="E4470">
        <v>77070</v>
      </c>
      <c r="F4470" t="s">
        <v>5927</v>
      </c>
    </row>
    <row r="4471" spans="1:6" x14ac:dyDescent="0.25">
      <c r="A4471" t="s">
        <v>5271</v>
      </c>
      <c r="B4471" t="s">
        <v>5912</v>
      </c>
      <c r="C4471" t="s">
        <v>6130</v>
      </c>
      <c r="D4471" t="s">
        <v>5959</v>
      </c>
      <c r="E4471">
        <v>23464</v>
      </c>
      <c r="F4471" t="s">
        <v>5915</v>
      </c>
    </row>
    <row r="4472" spans="1:6" x14ac:dyDescent="0.25">
      <c r="A4472" t="s">
        <v>5272</v>
      </c>
      <c r="B4472" t="s">
        <v>5912</v>
      </c>
      <c r="C4472" t="s">
        <v>5939</v>
      </c>
      <c r="D4472" t="s">
        <v>5926</v>
      </c>
      <c r="E4472">
        <v>77070</v>
      </c>
      <c r="F4472" t="s">
        <v>5927</v>
      </c>
    </row>
    <row r="4473" spans="1:6" x14ac:dyDescent="0.25">
      <c r="A4473" t="s">
        <v>5273</v>
      </c>
      <c r="B4473" t="s">
        <v>5912</v>
      </c>
      <c r="C4473" t="s">
        <v>5935</v>
      </c>
      <c r="D4473" t="s">
        <v>5936</v>
      </c>
      <c r="E4473">
        <v>19120</v>
      </c>
      <c r="F4473" t="s">
        <v>5937</v>
      </c>
    </row>
    <row r="4474" spans="1:6" x14ac:dyDescent="0.25">
      <c r="A4474" t="s">
        <v>5274</v>
      </c>
      <c r="B4474" t="s">
        <v>5912</v>
      </c>
      <c r="C4474" t="s">
        <v>5961</v>
      </c>
      <c r="D4474" t="s">
        <v>5962</v>
      </c>
      <c r="E4474">
        <v>38109</v>
      </c>
      <c r="F4474" t="s">
        <v>5915</v>
      </c>
    </row>
    <row r="4475" spans="1:6" x14ac:dyDescent="0.25">
      <c r="A4475" t="s">
        <v>5275</v>
      </c>
      <c r="B4475" t="s">
        <v>5912</v>
      </c>
      <c r="C4475" t="s">
        <v>6028</v>
      </c>
      <c r="D4475" t="s">
        <v>5980</v>
      </c>
      <c r="E4475">
        <v>44107</v>
      </c>
      <c r="F4475" t="s">
        <v>5937</v>
      </c>
    </row>
    <row r="4476" spans="1:6" x14ac:dyDescent="0.25">
      <c r="A4476" t="s">
        <v>5276</v>
      </c>
      <c r="B4476" t="s">
        <v>5912</v>
      </c>
      <c r="C4476" t="s">
        <v>5952</v>
      </c>
      <c r="D4476" t="s">
        <v>5953</v>
      </c>
      <c r="E4476">
        <v>10011</v>
      </c>
      <c r="F4476" t="s">
        <v>5937</v>
      </c>
    </row>
    <row r="4477" spans="1:6" x14ac:dyDescent="0.25">
      <c r="A4477" t="s">
        <v>5277</v>
      </c>
      <c r="B4477" t="s">
        <v>5912</v>
      </c>
      <c r="C4477" t="s">
        <v>5935</v>
      </c>
      <c r="D4477" t="s">
        <v>5936</v>
      </c>
      <c r="E4477">
        <v>19120</v>
      </c>
      <c r="F4477" t="s">
        <v>5937</v>
      </c>
    </row>
    <row r="4478" spans="1:6" x14ac:dyDescent="0.25">
      <c r="A4478" t="s">
        <v>5278</v>
      </c>
      <c r="B4478" t="s">
        <v>5912</v>
      </c>
      <c r="C4478" t="s">
        <v>5916</v>
      </c>
      <c r="D4478" t="s">
        <v>5917</v>
      </c>
      <c r="E4478">
        <v>90008</v>
      </c>
      <c r="F4478" t="s">
        <v>5918</v>
      </c>
    </row>
    <row r="4479" spans="1:6" x14ac:dyDescent="0.25">
      <c r="A4479" t="s">
        <v>5279</v>
      </c>
      <c r="B4479" t="s">
        <v>5912</v>
      </c>
      <c r="C4479" t="s">
        <v>6009</v>
      </c>
      <c r="D4479" t="s">
        <v>5926</v>
      </c>
      <c r="E4479">
        <v>75220</v>
      </c>
      <c r="F4479" t="s">
        <v>5927</v>
      </c>
    </row>
    <row r="4480" spans="1:6" x14ac:dyDescent="0.25">
      <c r="A4480" t="s">
        <v>5280</v>
      </c>
      <c r="B4480" t="s">
        <v>5912</v>
      </c>
      <c r="C4480" t="s">
        <v>6295</v>
      </c>
      <c r="D4480" t="s">
        <v>6006</v>
      </c>
      <c r="E4480">
        <v>7050</v>
      </c>
      <c r="F4480" t="s">
        <v>5937</v>
      </c>
    </row>
    <row r="4481" spans="1:6" x14ac:dyDescent="0.25">
      <c r="A4481" t="s">
        <v>5281</v>
      </c>
      <c r="B4481" t="s">
        <v>5912</v>
      </c>
      <c r="C4481" t="s">
        <v>6009</v>
      </c>
      <c r="D4481" t="s">
        <v>5926</v>
      </c>
      <c r="E4481">
        <v>75220</v>
      </c>
      <c r="F4481" t="s">
        <v>5927</v>
      </c>
    </row>
    <row r="4482" spans="1:6" x14ac:dyDescent="0.25">
      <c r="A4482" t="s">
        <v>5282</v>
      </c>
      <c r="B4482" t="s">
        <v>5912</v>
      </c>
      <c r="C4482" t="s">
        <v>6480</v>
      </c>
      <c r="D4482" t="s">
        <v>5942</v>
      </c>
      <c r="E4482">
        <v>60441</v>
      </c>
      <c r="F4482" t="s">
        <v>5927</v>
      </c>
    </row>
    <row r="4483" spans="1:6" x14ac:dyDescent="0.25">
      <c r="A4483" t="s">
        <v>5283</v>
      </c>
      <c r="B4483" t="s">
        <v>5912</v>
      </c>
      <c r="C4483" t="s">
        <v>5955</v>
      </c>
      <c r="D4483" t="s">
        <v>5942</v>
      </c>
      <c r="E4483">
        <v>60623</v>
      </c>
      <c r="F4483" t="s">
        <v>5927</v>
      </c>
    </row>
    <row r="4484" spans="1:6" x14ac:dyDescent="0.25">
      <c r="A4484" t="s">
        <v>5284</v>
      </c>
      <c r="B4484" t="s">
        <v>5912</v>
      </c>
      <c r="C4484" t="s">
        <v>6061</v>
      </c>
      <c r="D4484" t="s">
        <v>5922</v>
      </c>
      <c r="E4484">
        <v>28540</v>
      </c>
      <c r="F4484" t="s">
        <v>5915</v>
      </c>
    </row>
    <row r="4485" spans="1:6" x14ac:dyDescent="0.25">
      <c r="A4485" t="s">
        <v>5285</v>
      </c>
      <c r="B4485" t="s">
        <v>5912</v>
      </c>
      <c r="C4485" t="s">
        <v>5958</v>
      </c>
      <c r="D4485" t="s">
        <v>5987</v>
      </c>
      <c r="E4485">
        <v>65807</v>
      </c>
      <c r="F4485" t="s">
        <v>5927</v>
      </c>
    </row>
    <row r="4486" spans="1:6" x14ac:dyDescent="0.25">
      <c r="A4486" t="s">
        <v>5286</v>
      </c>
      <c r="B4486" t="s">
        <v>5912</v>
      </c>
      <c r="C4486" t="s">
        <v>5932</v>
      </c>
      <c r="D4486" t="s">
        <v>5917</v>
      </c>
      <c r="E4486">
        <v>94110</v>
      </c>
      <c r="F4486" t="s">
        <v>5918</v>
      </c>
    </row>
    <row r="4487" spans="1:6" x14ac:dyDescent="0.25">
      <c r="A4487" t="s">
        <v>5287</v>
      </c>
      <c r="B4487" t="s">
        <v>5912</v>
      </c>
      <c r="C4487" t="s">
        <v>5966</v>
      </c>
      <c r="D4487" t="s">
        <v>5962</v>
      </c>
      <c r="E4487">
        <v>38401</v>
      </c>
      <c r="F4487" t="s">
        <v>5915</v>
      </c>
    </row>
    <row r="4488" spans="1:6" x14ac:dyDescent="0.25">
      <c r="A4488" t="s">
        <v>5288</v>
      </c>
      <c r="B4488" t="s">
        <v>5912</v>
      </c>
      <c r="C4488" t="s">
        <v>6351</v>
      </c>
      <c r="D4488" t="s">
        <v>5920</v>
      </c>
      <c r="E4488">
        <v>33021</v>
      </c>
      <c r="F4488" t="s">
        <v>5915</v>
      </c>
    </row>
    <row r="4489" spans="1:6" x14ac:dyDescent="0.25">
      <c r="A4489" t="s">
        <v>5289</v>
      </c>
      <c r="B4489" t="s">
        <v>5912</v>
      </c>
      <c r="C4489" t="s">
        <v>6009</v>
      </c>
      <c r="D4489" t="s">
        <v>5926</v>
      </c>
      <c r="E4489">
        <v>75081</v>
      </c>
      <c r="F4489" t="s">
        <v>5927</v>
      </c>
    </row>
    <row r="4490" spans="1:6" x14ac:dyDescent="0.25">
      <c r="A4490" t="s">
        <v>5290</v>
      </c>
      <c r="B4490" t="s">
        <v>5912</v>
      </c>
      <c r="C4490" t="s">
        <v>5939</v>
      </c>
      <c r="D4490" t="s">
        <v>5926</v>
      </c>
      <c r="E4490">
        <v>77041</v>
      </c>
      <c r="F4490" t="s">
        <v>5927</v>
      </c>
    </row>
    <row r="4491" spans="1:6" x14ac:dyDescent="0.25">
      <c r="A4491" t="s">
        <v>5291</v>
      </c>
      <c r="B4491" t="s">
        <v>5912</v>
      </c>
      <c r="C4491" t="s">
        <v>5935</v>
      </c>
      <c r="D4491" t="s">
        <v>5936</v>
      </c>
      <c r="E4491">
        <v>19140</v>
      </c>
      <c r="F4491" t="s">
        <v>5937</v>
      </c>
    </row>
    <row r="4492" spans="1:6" x14ac:dyDescent="0.25">
      <c r="A4492" t="s">
        <v>5292</v>
      </c>
      <c r="B4492" t="s">
        <v>5912</v>
      </c>
      <c r="C4492" t="s">
        <v>5984</v>
      </c>
      <c r="D4492" t="s">
        <v>5957</v>
      </c>
      <c r="E4492">
        <v>85023</v>
      </c>
      <c r="F4492" t="s">
        <v>5918</v>
      </c>
    </row>
    <row r="4493" spans="1:6" x14ac:dyDescent="0.25">
      <c r="A4493" t="s">
        <v>5293</v>
      </c>
      <c r="B4493" t="s">
        <v>5912</v>
      </c>
      <c r="C4493" t="s">
        <v>6369</v>
      </c>
      <c r="D4493" t="s">
        <v>6040</v>
      </c>
      <c r="E4493">
        <v>30328</v>
      </c>
      <c r="F4493" t="s">
        <v>5915</v>
      </c>
    </row>
    <row r="4494" spans="1:6" x14ac:dyDescent="0.25">
      <c r="A4494" t="s">
        <v>5294</v>
      </c>
      <c r="B4494" t="s">
        <v>5912</v>
      </c>
      <c r="C4494" t="s">
        <v>6216</v>
      </c>
      <c r="D4494" t="s">
        <v>5924</v>
      </c>
      <c r="E4494">
        <v>99207</v>
      </c>
      <c r="F4494" t="s">
        <v>5918</v>
      </c>
    </row>
    <row r="4495" spans="1:6" x14ac:dyDescent="0.25">
      <c r="A4495" t="s">
        <v>5295</v>
      </c>
      <c r="B4495" t="s">
        <v>5912</v>
      </c>
      <c r="C4495" t="s">
        <v>6113</v>
      </c>
      <c r="D4495" t="s">
        <v>5929</v>
      </c>
      <c r="E4495">
        <v>53209</v>
      </c>
      <c r="F4495" t="s">
        <v>5927</v>
      </c>
    </row>
    <row r="4496" spans="1:6" x14ac:dyDescent="0.25">
      <c r="A4496" t="s">
        <v>5296</v>
      </c>
      <c r="B4496" t="s">
        <v>5912</v>
      </c>
      <c r="C4496" t="s">
        <v>6000</v>
      </c>
      <c r="D4496" t="s">
        <v>5980</v>
      </c>
      <c r="E4496">
        <v>45014</v>
      </c>
      <c r="F4496" t="s">
        <v>5937</v>
      </c>
    </row>
    <row r="4497" spans="1:6" x14ac:dyDescent="0.25">
      <c r="A4497" t="s">
        <v>5297</v>
      </c>
      <c r="B4497" t="s">
        <v>5912</v>
      </c>
      <c r="C4497" t="s">
        <v>6067</v>
      </c>
      <c r="D4497" t="s">
        <v>5964</v>
      </c>
      <c r="E4497">
        <v>35810</v>
      </c>
      <c r="F4497" t="s">
        <v>5915</v>
      </c>
    </row>
    <row r="4498" spans="1:6" x14ac:dyDescent="0.25">
      <c r="A4498" t="s">
        <v>5298</v>
      </c>
      <c r="B4498" t="s">
        <v>5912</v>
      </c>
      <c r="C4498" t="s">
        <v>5939</v>
      </c>
      <c r="D4498" t="s">
        <v>5926</v>
      </c>
      <c r="E4498">
        <v>77036</v>
      </c>
      <c r="F4498" t="s">
        <v>5927</v>
      </c>
    </row>
    <row r="4499" spans="1:6" x14ac:dyDescent="0.25">
      <c r="A4499" t="s">
        <v>5299</v>
      </c>
      <c r="B4499" t="s">
        <v>5912</v>
      </c>
      <c r="C4499" t="s">
        <v>5952</v>
      </c>
      <c r="D4499" t="s">
        <v>5953</v>
      </c>
      <c r="E4499">
        <v>10011</v>
      </c>
      <c r="F4499" t="s">
        <v>5937</v>
      </c>
    </row>
    <row r="4500" spans="1:6" x14ac:dyDescent="0.25">
      <c r="A4500" t="s">
        <v>5300</v>
      </c>
      <c r="B4500" t="s">
        <v>5912</v>
      </c>
      <c r="C4500" t="s">
        <v>5916</v>
      </c>
      <c r="D4500" t="s">
        <v>5917</v>
      </c>
      <c r="E4500">
        <v>90008</v>
      </c>
      <c r="F4500" t="s">
        <v>5918</v>
      </c>
    </row>
    <row r="4501" spans="1:6" x14ac:dyDescent="0.25">
      <c r="A4501" t="s">
        <v>5301</v>
      </c>
      <c r="B4501" t="s">
        <v>5912</v>
      </c>
      <c r="C4501" t="s">
        <v>5995</v>
      </c>
      <c r="D4501" t="s">
        <v>5996</v>
      </c>
      <c r="E4501">
        <v>88220</v>
      </c>
      <c r="F4501" t="s">
        <v>5918</v>
      </c>
    </row>
    <row r="4502" spans="1:6" x14ac:dyDescent="0.25">
      <c r="A4502" t="s">
        <v>5302</v>
      </c>
      <c r="B4502" t="s">
        <v>5912</v>
      </c>
      <c r="C4502" t="s">
        <v>6412</v>
      </c>
      <c r="D4502" t="s">
        <v>6309</v>
      </c>
      <c r="E4502">
        <v>83201</v>
      </c>
      <c r="F4502" t="s">
        <v>5918</v>
      </c>
    </row>
    <row r="4503" spans="1:6" x14ac:dyDescent="0.25">
      <c r="A4503" t="s">
        <v>5303</v>
      </c>
      <c r="B4503" t="s">
        <v>5912</v>
      </c>
      <c r="C4503" t="s">
        <v>5958</v>
      </c>
      <c r="D4503" t="s">
        <v>5959</v>
      </c>
      <c r="E4503">
        <v>22153</v>
      </c>
      <c r="F4503" t="s">
        <v>5915</v>
      </c>
    </row>
    <row r="4504" spans="1:6" x14ac:dyDescent="0.25">
      <c r="A4504" t="s">
        <v>5304</v>
      </c>
      <c r="B4504" t="s">
        <v>5912</v>
      </c>
      <c r="C4504" t="s">
        <v>6124</v>
      </c>
      <c r="D4504" t="s">
        <v>5980</v>
      </c>
      <c r="E4504">
        <v>43615</v>
      </c>
      <c r="F4504" t="s">
        <v>5937</v>
      </c>
    </row>
    <row r="4505" spans="1:6" x14ac:dyDescent="0.25">
      <c r="A4505" t="s">
        <v>5305</v>
      </c>
      <c r="B4505" t="s">
        <v>5912</v>
      </c>
      <c r="C4505" t="s">
        <v>6260</v>
      </c>
      <c r="D4505" t="s">
        <v>5974</v>
      </c>
      <c r="E4505">
        <v>80525</v>
      </c>
      <c r="F4505" t="s">
        <v>5918</v>
      </c>
    </row>
    <row r="4506" spans="1:6" x14ac:dyDescent="0.25">
      <c r="A4506" t="s">
        <v>5306</v>
      </c>
      <c r="B4506" t="s">
        <v>5912</v>
      </c>
      <c r="C4506" t="s">
        <v>5952</v>
      </c>
      <c r="D4506" t="s">
        <v>5953</v>
      </c>
      <c r="E4506">
        <v>10024</v>
      </c>
      <c r="F4506" t="s">
        <v>5937</v>
      </c>
    </row>
    <row r="4507" spans="1:6" x14ac:dyDescent="0.25">
      <c r="A4507" t="s">
        <v>5307</v>
      </c>
      <c r="B4507" t="s">
        <v>5912</v>
      </c>
      <c r="C4507" t="s">
        <v>5952</v>
      </c>
      <c r="D4507" t="s">
        <v>5953</v>
      </c>
      <c r="E4507">
        <v>10035</v>
      </c>
      <c r="F4507" t="s">
        <v>5937</v>
      </c>
    </row>
    <row r="4508" spans="1:6" x14ac:dyDescent="0.25">
      <c r="A4508" t="s">
        <v>5308</v>
      </c>
      <c r="B4508" t="s">
        <v>5912</v>
      </c>
      <c r="C4508" t="s">
        <v>6481</v>
      </c>
      <c r="D4508" t="s">
        <v>6039</v>
      </c>
      <c r="E4508">
        <v>1752</v>
      </c>
      <c r="F4508" t="s">
        <v>5937</v>
      </c>
    </row>
    <row r="4509" spans="1:6" x14ac:dyDescent="0.25">
      <c r="A4509" t="s">
        <v>5309</v>
      </c>
      <c r="B4509" t="s">
        <v>5912</v>
      </c>
      <c r="C4509" t="s">
        <v>6059</v>
      </c>
      <c r="D4509" t="s">
        <v>5953</v>
      </c>
      <c r="E4509">
        <v>10801</v>
      </c>
      <c r="F4509" t="s">
        <v>5937</v>
      </c>
    </row>
    <row r="4510" spans="1:6" x14ac:dyDescent="0.25">
      <c r="A4510" t="s">
        <v>5310</v>
      </c>
      <c r="B4510" t="s">
        <v>5912</v>
      </c>
      <c r="C4510" t="s">
        <v>5923</v>
      </c>
      <c r="D4510" t="s">
        <v>5924</v>
      </c>
      <c r="E4510">
        <v>98103</v>
      </c>
      <c r="F4510" t="s">
        <v>5918</v>
      </c>
    </row>
    <row r="4511" spans="1:6" x14ac:dyDescent="0.25">
      <c r="A4511" t="s">
        <v>5311</v>
      </c>
      <c r="B4511" t="s">
        <v>5912</v>
      </c>
      <c r="C4511" t="s">
        <v>6014</v>
      </c>
      <c r="D4511" t="s">
        <v>5947</v>
      </c>
      <c r="E4511">
        <v>48227</v>
      </c>
      <c r="F4511" t="s">
        <v>5927</v>
      </c>
    </row>
    <row r="4512" spans="1:6" x14ac:dyDescent="0.25">
      <c r="A4512" t="s">
        <v>5312</v>
      </c>
      <c r="B4512" t="s">
        <v>5912</v>
      </c>
      <c r="C4512" t="s">
        <v>6068</v>
      </c>
      <c r="D4512" t="s">
        <v>6069</v>
      </c>
      <c r="E4512">
        <v>72701</v>
      </c>
      <c r="F4512" t="s">
        <v>5915</v>
      </c>
    </row>
    <row r="4513" spans="1:6" x14ac:dyDescent="0.25">
      <c r="A4513" t="s">
        <v>5313</v>
      </c>
      <c r="B4513" t="s">
        <v>5912</v>
      </c>
      <c r="C4513" t="s">
        <v>6044</v>
      </c>
      <c r="D4513" t="s">
        <v>5942</v>
      </c>
      <c r="E4513">
        <v>62301</v>
      </c>
      <c r="F4513" t="s">
        <v>5927</v>
      </c>
    </row>
    <row r="4514" spans="1:6" x14ac:dyDescent="0.25">
      <c r="A4514" t="s">
        <v>5314</v>
      </c>
      <c r="B4514" t="s">
        <v>5912</v>
      </c>
      <c r="C4514" t="s">
        <v>5952</v>
      </c>
      <c r="D4514" t="s">
        <v>5953</v>
      </c>
      <c r="E4514">
        <v>10035</v>
      </c>
      <c r="F4514" t="s">
        <v>5937</v>
      </c>
    </row>
    <row r="4515" spans="1:6" x14ac:dyDescent="0.25">
      <c r="A4515" t="s">
        <v>5315</v>
      </c>
      <c r="B4515" t="s">
        <v>5912</v>
      </c>
      <c r="C4515" t="s">
        <v>5939</v>
      </c>
      <c r="D4515" t="s">
        <v>5926</v>
      </c>
      <c r="E4515">
        <v>77095</v>
      </c>
      <c r="F4515" t="s">
        <v>5927</v>
      </c>
    </row>
    <row r="4516" spans="1:6" x14ac:dyDescent="0.25">
      <c r="A4516" t="s">
        <v>5316</v>
      </c>
      <c r="B4516" t="s">
        <v>5912</v>
      </c>
      <c r="C4516" t="s">
        <v>6014</v>
      </c>
      <c r="D4516" t="s">
        <v>5947</v>
      </c>
      <c r="E4516">
        <v>48205</v>
      </c>
      <c r="F4516" t="s">
        <v>5927</v>
      </c>
    </row>
    <row r="4517" spans="1:6" x14ac:dyDescent="0.25">
      <c r="A4517" t="s">
        <v>5317</v>
      </c>
      <c r="B4517" t="s">
        <v>5912</v>
      </c>
      <c r="C4517" t="s">
        <v>6395</v>
      </c>
      <c r="D4517" t="s">
        <v>5957</v>
      </c>
      <c r="E4517">
        <v>85224</v>
      </c>
      <c r="F4517" t="s">
        <v>5918</v>
      </c>
    </row>
    <row r="4518" spans="1:6" x14ac:dyDescent="0.25">
      <c r="A4518" t="s">
        <v>5318</v>
      </c>
      <c r="B4518" t="s">
        <v>5912</v>
      </c>
      <c r="C4518" t="s">
        <v>6351</v>
      </c>
      <c r="D4518" t="s">
        <v>5920</v>
      </c>
      <c r="E4518">
        <v>33021</v>
      </c>
      <c r="F4518" t="s">
        <v>5915</v>
      </c>
    </row>
    <row r="4519" spans="1:6" x14ac:dyDescent="0.25">
      <c r="A4519" t="s">
        <v>5319</v>
      </c>
      <c r="B4519" t="s">
        <v>5912</v>
      </c>
      <c r="C4519" t="s">
        <v>5916</v>
      </c>
      <c r="D4519" t="s">
        <v>5917</v>
      </c>
      <c r="E4519">
        <v>90049</v>
      </c>
      <c r="F4519" t="s">
        <v>5918</v>
      </c>
    </row>
    <row r="4520" spans="1:6" x14ac:dyDescent="0.25">
      <c r="A4520" t="s">
        <v>5320</v>
      </c>
      <c r="B4520" t="s">
        <v>5912</v>
      </c>
      <c r="C4520" t="s">
        <v>5932</v>
      </c>
      <c r="D4520" t="s">
        <v>5917</v>
      </c>
      <c r="E4520">
        <v>94122</v>
      </c>
      <c r="F4520" t="s">
        <v>5918</v>
      </c>
    </row>
    <row r="4521" spans="1:6" x14ac:dyDescent="0.25">
      <c r="A4521" t="s">
        <v>5321</v>
      </c>
      <c r="B4521" t="s">
        <v>5912</v>
      </c>
      <c r="C4521" t="s">
        <v>6240</v>
      </c>
      <c r="D4521" t="s">
        <v>5917</v>
      </c>
      <c r="E4521">
        <v>94086</v>
      </c>
      <c r="F4521" t="s">
        <v>5918</v>
      </c>
    </row>
    <row r="4522" spans="1:6" x14ac:dyDescent="0.25">
      <c r="A4522" t="s">
        <v>5322</v>
      </c>
      <c r="B4522" t="s">
        <v>5912</v>
      </c>
      <c r="C4522" t="s">
        <v>5952</v>
      </c>
      <c r="D4522" t="s">
        <v>5953</v>
      </c>
      <c r="E4522">
        <v>10011</v>
      </c>
      <c r="F4522" t="s">
        <v>5937</v>
      </c>
    </row>
    <row r="4523" spans="1:6" x14ac:dyDescent="0.25">
      <c r="A4523" t="s">
        <v>5323</v>
      </c>
      <c r="B4523" t="s">
        <v>5912</v>
      </c>
      <c r="C4523" t="s">
        <v>5916</v>
      </c>
      <c r="D4523" t="s">
        <v>5917</v>
      </c>
      <c r="E4523">
        <v>90004</v>
      </c>
      <c r="F4523" t="s">
        <v>5918</v>
      </c>
    </row>
    <row r="4524" spans="1:6" x14ac:dyDescent="0.25">
      <c r="A4524" t="s">
        <v>5324</v>
      </c>
      <c r="B4524" t="s">
        <v>5912</v>
      </c>
      <c r="C4524" t="s">
        <v>5932</v>
      </c>
      <c r="D4524" t="s">
        <v>5917</v>
      </c>
      <c r="E4524">
        <v>94122</v>
      </c>
      <c r="F4524" t="s">
        <v>5918</v>
      </c>
    </row>
    <row r="4525" spans="1:6" x14ac:dyDescent="0.25">
      <c r="A4525" t="s">
        <v>5325</v>
      </c>
      <c r="B4525" t="s">
        <v>5912</v>
      </c>
      <c r="C4525" t="s">
        <v>6112</v>
      </c>
      <c r="D4525" t="s">
        <v>5917</v>
      </c>
      <c r="E4525">
        <v>92704</v>
      </c>
      <c r="F4525" t="s">
        <v>5918</v>
      </c>
    </row>
    <row r="4526" spans="1:6" x14ac:dyDescent="0.25">
      <c r="A4526" t="s">
        <v>5326</v>
      </c>
      <c r="B4526" t="s">
        <v>5912</v>
      </c>
      <c r="C4526" t="s">
        <v>5923</v>
      </c>
      <c r="D4526" t="s">
        <v>5924</v>
      </c>
      <c r="E4526">
        <v>98103</v>
      </c>
      <c r="F4526" t="s">
        <v>5918</v>
      </c>
    </row>
    <row r="4527" spans="1:6" x14ac:dyDescent="0.25">
      <c r="A4527" t="s">
        <v>5327</v>
      </c>
      <c r="B4527" t="s">
        <v>5912</v>
      </c>
      <c r="C4527" t="s">
        <v>5952</v>
      </c>
      <c r="D4527" t="s">
        <v>5953</v>
      </c>
      <c r="E4527">
        <v>10011</v>
      </c>
      <c r="F4527" t="s">
        <v>5937</v>
      </c>
    </row>
    <row r="4528" spans="1:6" x14ac:dyDescent="0.25">
      <c r="A4528" t="s">
        <v>5328</v>
      </c>
      <c r="B4528" t="s">
        <v>5912</v>
      </c>
      <c r="C4528" t="s">
        <v>5916</v>
      </c>
      <c r="D4528" t="s">
        <v>5917</v>
      </c>
      <c r="E4528">
        <v>90045</v>
      </c>
      <c r="F4528" t="s">
        <v>5918</v>
      </c>
    </row>
    <row r="4529" spans="1:6" x14ac:dyDescent="0.25">
      <c r="A4529" t="s">
        <v>5329</v>
      </c>
      <c r="B4529" t="s">
        <v>5912</v>
      </c>
      <c r="C4529" t="s">
        <v>5923</v>
      </c>
      <c r="D4529" t="s">
        <v>5924</v>
      </c>
      <c r="E4529">
        <v>98103</v>
      </c>
      <c r="F4529" t="s">
        <v>5918</v>
      </c>
    </row>
    <row r="4530" spans="1:6" x14ac:dyDescent="0.25">
      <c r="A4530" t="s">
        <v>5330</v>
      </c>
      <c r="B4530" t="s">
        <v>5912</v>
      </c>
      <c r="C4530" t="s">
        <v>6018</v>
      </c>
      <c r="D4530" t="s">
        <v>5917</v>
      </c>
      <c r="E4530">
        <v>92024</v>
      </c>
      <c r="F4530" t="s">
        <v>5918</v>
      </c>
    </row>
    <row r="4531" spans="1:6" x14ac:dyDescent="0.25">
      <c r="A4531" t="s">
        <v>5331</v>
      </c>
      <c r="B4531" t="s">
        <v>5912</v>
      </c>
      <c r="C4531" t="s">
        <v>5952</v>
      </c>
      <c r="D4531" t="s">
        <v>5953</v>
      </c>
      <c r="E4531">
        <v>10035</v>
      </c>
      <c r="F4531" t="s">
        <v>5937</v>
      </c>
    </row>
    <row r="4532" spans="1:6" x14ac:dyDescent="0.25">
      <c r="A4532" t="s">
        <v>5332</v>
      </c>
      <c r="B4532" t="s">
        <v>5912</v>
      </c>
      <c r="C4532" t="s">
        <v>5955</v>
      </c>
      <c r="D4532" t="s">
        <v>5942</v>
      </c>
      <c r="E4532">
        <v>60653</v>
      </c>
      <c r="F4532" t="s">
        <v>5927</v>
      </c>
    </row>
    <row r="4533" spans="1:6" x14ac:dyDescent="0.25">
      <c r="A4533" t="s">
        <v>5333</v>
      </c>
      <c r="B4533" t="s">
        <v>5912</v>
      </c>
      <c r="C4533" t="s">
        <v>6150</v>
      </c>
      <c r="D4533" t="s">
        <v>5959</v>
      </c>
      <c r="E4533">
        <v>22801</v>
      </c>
      <c r="F4533" t="s">
        <v>5915</v>
      </c>
    </row>
    <row r="4534" spans="1:6" x14ac:dyDescent="0.25">
      <c r="A4534" t="s">
        <v>5334</v>
      </c>
      <c r="B4534" t="s">
        <v>5912</v>
      </c>
      <c r="C4534" t="s">
        <v>6153</v>
      </c>
      <c r="D4534" t="s">
        <v>6120</v>
      </c>
      <c r="E4534">
        <v>20852</v>
      </c>
      <c r="F4534" t="s">
        <v>5937</v>
      </c>
    </row>
    <row r="4535" spans="1:6" x14ac:dyDescent="0.25">
      <c r="A4535" t="s">
        <v>5335</v>
      </c>
      <c r="B4535" t="s">
        <v>5912</v>
      </c>
      <c r="C4535" t="s">
        <v>6046</v>
      </c>
      <c r="D4535" t="s">
        <v>5924</v>
      </c>
      <c r="E4535">
        <v>98198</v>
      </c>
      <c r="F4535" t="s">
        <v>5918</v>
      </c>
    </row>
    <row r="4536" spans="1:6" x14ac:dyDescent="0.25">
      <c r="A4536" t="s">
        <v>5336</v>
      </c>
      <c r="B4536" t="s">
        <v>5912</v>
      </c>
      <c r="C4536" t="s">
        <v>5935</v>
      </c>
      <c r="D4536" t="s">
        <v>5936</v>
      </c>
      <c r="E4536">
        <v>19134</v>
      </c>
      <c r="F4536" t="s">
        <v>5937</v>
      </c>
    </row>
    <row r="4537" spans="1:6" x14ac:dyDescent="0.25">
      <c r="A4537" t="s">
        <v>5337</v>
      </c>
      <c r="B4537" t="s">
        <v>5912</v>
      </c>
      <c r="C4537" t="s">
        <v>5979</v>
      </c>
      <c r="D4537" t="s">
        <v>5951</v>
      </c>
      <c r="E4537">
        <v>47201</v>
      </c>
      <c r="F4537" t="s">
        <v>5927</v>
      </c>
    </row>
    <row r="4538" spans="1:6" x14ac:dyDescent="0.25">
      <c r="A4538" t="s">
        <v>5338</v>
      </c>
      <c r="B4538" t="s">
        <v>5912</v>
      </c>
      <c r="C4538" t="s">
        <v>5958</v>
      </c>
      <c r="D4538" t="s">
        <v>5987</v>
      </c>
      <c r="E4538">
        <v>65807</v>
      </c>
      <c r="F4538" t="s">
        <v>5927</v>
      </c>
    </row>
    <row r="4539" spans="1:6" x14ac:dyDescent="0.25">
      <c r="A4539" t="s">
        <v>5339</v>
      </c>
      <c r="B4539" t="s">
        <v>5912</v>
      </c>
      <c r="C4539" t="s">
        <v>5913</v>
      </c>
      <c r="D4539" t="s">
        <v>5914</v>
      </c>
      <c r="E4539">
        <v>42420</v>
      </c>
      <c r="F4539" t="s">
        <v>5915</v>
      </c>
    </row>
    <row r="4540" spans="1:6" x14ac:dyDescent="0.25">
      <c r="A4540" t="s">
        <v>5340</v>
      </c>
      <c r="B4540" t="s">
        <v>5912</v>
      </c>
      <c r="C4540" t="s">
        <v>6028</v>
      </c>
      <c r="D4540" t="s">
        <v>5980</v>
      </c>
      <c r="E4540">
        <v>44107</v>
      </c>
      <c r="F4540" t="s">
        <v>5937</v>
      </c>
    </row>
    <row r="4541" spans="1:6" x14ac:dyDescent="0.25">
      <c r="A4541" t="s">
        <v>5341</v>
      </c>
      <c r="B4541" t="s">
        <v>5912</v>
      </c>
      <c r="C4541" t="s">
        <v>6110</v>
      </c>
      <c r="D4541" t="s">
        <v>5934</v>
      </c>
      <c r="E4541">
        <v>68104</v>
      </c>
      <c r="F4541" t="s">
        <v>5927</v>
      </c>
    </row>
    <row r="4542" spans="1:6" x14ac:dyDescent="0.25">
      <c r="A4542" t="s">
        <v>5342</v>
      </c>
      <c r="B4542" t="s">
        <v>5912</v>
      </c>
      <c r="C4542" t="s">
        <v>5913</v>
      </c>
      <c r="D4542" t="s">
        <v>5914</v>
      </c>
      <c r="E4542">
        <v>42420</v>
      </c>
      <c r="F4542" t="s">
        <v>5915</v>
      </c>
    </row>
    <row r="4543" spans="1:6" x14ac:dyDescent="0.25">
      <c r="A4543" t="s">
        <v>5343</v>
      </c>
      <c r="B4543" t="s">
        <v>5912</v>
      </c>
      <c r="C4543" t="s">
        <v>6112</v>
      </c>
      <c r="D4543" t="s">
        <v>5917</v>
      </c>
      <c r="E4543">
        <v>92704</v>
      </c>
      <c r="F4543" t="s">
        <v>5918</v>
      </c>
    </row>
    <row r="4544" spans="1:6" x14ac:dyDescent="0.25">
      <c r="A4544" t="s">
        <v>5344</v>
      </c>
      <c r="B4544" t="s">
        <v>5912</v>
      </c>
      <c r="C4544" t="s">
        <v>5958</v>
      </c>
      <c r="D4544" t="s">
        <v>5959</v>
      </c>
      <c r="E4544">
        <v>22153</v>
      </c>
      <c r="F4544" t="s">
        <v>5915</v>
      </c>
    </row>
    <row r="4545" spans="1:6" x14ac:dyDescent="0.25">
      <c r="A4545" t="s">
        <v>5345</v>
      </c>
      <c r="B4545" t="s">
        <v>5912</v>
      </c>
      <c r="C4545" t="s">
        <v>6201</v>
      </c>
      <c r="D4545" t="s">
        <v>5959</v>
      </c>
      <c r="E4545">
        <v>23434</v>
      </c>
      <c r="F4545" t="s">
        <v>5915</v>
      </c>
    </row>
    <row r="4546" spans="1:6" x14ac:dyDescent="0.25">
      <c r="A4546" t="s">
        <v>5346</v>
      </c>
      <c r="B4546" t="s">
        <v>5912</v>
      </c>
      <c r="C4546" t="s">
        <v>5916</v>
      </c>
      <c r="D4546" t="s">
        <v>5917</v>
      </c>
      <c r="E4546">
        <v>90049</v>
      </c>
      <c r="F4546" t="s">
        <v>5918</v>
      </c>
    </row>
    <row r="4547" spans="1:6" x14ac:dyDescent="0.25">
      <c r="A4547" t="s">
        <v>5347</v>
      </c>
      <c r="B4547" t="s">
        <v>5912</v>
      </c>
      <c r="C4547" t="s">
        <v>5939</v>
      </c>
      <c r="D4547" t="s">
        <v>5926</v>
      </c>
      <c r="E4547">
        <v>77041</v>
      </c>
      <c r="F4547" t="s">
        <v>5927</v>
      </c>
    </row>
    <row r="4548" spans="1:6" x14ac:dyDescent="0.25">
      <c r="A4548" t="s">
        <v>5348</v>
      </c>
      <c r="B4548" t="s">
        <v>5912</v>
      </c>
      <c r="C4548" t="s">
        <v>6098</v>
      </c>
      <c r="D4548" t="s">
        <v>5922</v>
      </c>
      <c r="E4548">
        <v>27511</v>
      </c>
      <c r="F4548" t="s">
        <v>5915</v>
      </c>
    </row>
    <row r="4549" spans="1:6" x14ac:dyDescent="0.25">
      <c r="A4549" t="s">
        <v>5349</v>
      </c>
      <c r="B4549" t="s">
        <v>5912</v>
      </c>
      <c r="C4549" t="s">
        <v>5958</v>
      </c>
      <c r="D4549" t="s">
        <v>5980</v>
      </c>
      <c r="E4549">
        <v>45503</v>
      </c>
      <c r="F4549" t="s">
        <v>5937</v>
      </c>
    </row>
    <row r="4550" spans="1:6" x14ac:dyDescent="0.25">
      <c r="A4550" t="s">
        <v>5350</v>
      </c>
      <c r="B4550" t="s">
        <v>5912</v>
      </c>
      <c r="C4550" t="s">
        <v>6055</v>
      </c>
      <c r="D4550" t="s">
        <v>5914</v>
      </c>
      <c r="E4550">
        <v>40214</v>
      </c>
      <c r="F4550" t="s">
        <v>5915</v>
      </c>
    </row>
    <row r="4551" spans="1:6" x14ac:dyDescent="0.25">
      <c r="A4551" t="s">
        <v>5351</v>
      </c>
      <c r="B4551" t="s">
        <v>5912</v>
      </c>
      <c r="C4551" t="s">
        <v>5954</v>
      </c>
      <c r="D4551" t="s">
        <v>5980</v>
      </c>
      <c r="E4551">
        <v>45373</v>
      </c>
      <c r="F4551" t="s">
        <v>5937</v>
      </c>
    </row>
    <row r="4552" spans="1:6" x14ac:dyDescent="0.25">
      <c r="A4552" t="s">
        <v>5352</v>
      </c>
      <c r="B4552" t="s">
        <v>5912</v>
      </c>
      <c r="C4552" t="s">
        <v>6014</v>
      </c>
      <c r="D4552" t="s">
        <v>5947</v>
      </c>
      <c r="E4552">
        <v>48227</v>
      </c>
      <c r="F4552" t="s">
        <v>5927</v>
      </c>
    </row>
    <row r="4553" spans="1:6" x14ac:dyDescent="0.25">
      <c r="A4553" t="s">
        <v>5353</v>
      </c>
      <c r="B4553" t="s">
        <v>5912</v>
      </c>
      <c r="C4553" t="s">
        <v>5983</v>
      </c>
      <c r="D4553" t="s">
        <v>5951</v>
      </c>
      <c r="E4553">
        <v>47401</v>
      </c>
      <c r="F4553" t="s">
        <v>5927</v>
      </c>
    </row>
    <row r="4554" spans="1:6" x14ac:dyDescent="0.25">
      <c r="A4554" t="s">
        <v>5354</v>
      </c>
      <c r="B4554" t="s">
        <v>5912</v>
      </c>
      <c r="C4554" t="s">
        <v>6009</v>
      </c>
      <c r="D4554" t="s">
        <v>5926</v>
      </c>
      <c r="E4554">
        <v>75081</v>
      </c>
      <c r="F4554" t="s">
        <v>5927</v>
      </c>
    </row>
    <row r="4555" spans="1:6" x14ac:dyDescent="0.25">
      <c r="A4555" t="s">
        <v>5355</v>
      </c>
      <c r="B4555" t="s">
        <v>5912</v>
      </c>
      <c r="C4555" t="s">
        <v>5939</v>
      </c>
      <c r="D4555" t="s">
        <v>5926</v>
      </c>
      <c r="E4555">
        <v>77041</v>
      </c>
      <c r="F4555" t="s">
        <v>5927</v>
      </c>
    </row>
    <row r="4556" spans="1:6" x14ac:dyDescent="0.25">
      <c r="A4556" t="s">
        <v>5356</v>
      </c>
      <c r="B4556" t="s">
        <v>5912</v>
      </c>
      <c r="C4556" t="s">
        <v>6280</v>
      </c>
      <c r="D4556" t="s">
        <v>5926</v>
      </c>
      <c r="E4556">
        <v>76117</v>
      </c>
      <c r="F4556" t="s">
        <v>5927</v>
      </c>
    </row>
    <row r="4557" spans="1:6" x14ac:dyDescent="0.25">
      <c r="A4557" t="s">
        <v>5357</v>
      </c>
      <c r="B4557" t="s">
        <v>5912</v>
      </c>
      <c r="C4557" t="s">
        <v>6054</v>
      </c>
      <c r="D4557" t="s">
        <v>5959</v>
      </c>
      <c r="E4557">
        <v>23223</v>
      </c>
      <c r="F4557" t="s">
        <v>5915</v>
      </c>
    </row>
    <row r="4558" spans="1:6" x14ac:dyDescent="0.25">
      <c r="A4558" t="s">
        <v>5358</v>
      </c>
      <c r="B4558" t="s">
        <v>5912</v>
      </c>
      <c r="C4558" t="s">
        <v>5916</v>
      </c>
      <c r="D4558" t="s">
        <v>5917</v>
      </c>
      <c r="E4558">
        <v>90049</v>
      </c>
      <c r="F4558" t="s">
        <v>5918</v>
      </c>
    </row>
    <row r="4559" spans="1:6" x14ac:dyDescent="0.25">
      <c r="A4559" t="s">
        <v>5359</v>
      </c>
      <c r="B4559" t="s">
        <v>5912</v>
      </c>
      <c r="C4559" t="s">
        <v>5935</v>
      </c>
      <c r="D4559" t="s">
        <v>5936</v>
      </c>
      <c r="E4559">
        <v>19140</v>
      </c>
      <c r="F4559" t="s">
        <v>5937</v>
      </c>
    </row>
    <row r="4560" spans="1:6" x14ac:dyDescent="0.25">
      <c r="A4560" t="s">
        <v>5360</v>
      </c>
      <c r="B4560" t="s">
        <v>5912</v>
      </c>
      <c r="C4560" t="s">
        <v>5916</v>
      </c>
      <c r="D4560" t="s">
        <v>5917</v>
      </c>
      <c r="E4560">
        <v>90036</v>
      </c>
      <c r="F4560" t="s">
        <v>5918</v>
      </c>
    </row>
    <row r="4561" spans="1:6" x14ac:dyDescent="0.25">
      <c r="A4561" t="s">
        <v>5361</v>
      </c>
      <c r="B4561" t="s">
        <v>5912</v>
      </c>
      <c r="C4561" t="s">
        <v>5916</v>
      </c>
      <c r="D4561" t="s">
        <v>5917</v>
      </c>
      <c r="E4561">
        <v>90032</v>
      </c>
      <c r="F4561" t="s">
        <v>5918</v>
      </c>
    </row>
    <row r="4562" spans="1:6" x14ac:dyDescent="0.25">
      <c r="A4562" t="s">
        <v>5362</v>
      </c>
      <c r="B4562" t="s">
        <v>5912</v>
      </c>
      <c r="C4562" t="s">
        <v>5932</v>
      </c>
      <c r="D4562" t="s">
        <v>5917</v>
      </c>
      <c r="E4562">
        <v>94109</v>
      </c>
      <c r="F4562" t="s">
        <v>5918</v>
      </c>
    </row>
    <row r="4563" spans="1:6" x14ac:dyDescent="0.25">
      <c r="A4563" t="s">
        <v>5363</v>
      </c>
      <c r="B4563" t="s">
        <v>5912</v>
      </c>
      <c r="C4563" t="s">
        <v>5935</v>
      </c>
      <c r="D4563" t="s">
        <v>5936</v>
      </c>
      <c r="E4563">
        <v>19120</v>
      </c>
      <c r="F4563" t="s">
        <v>5937</v>
      </c>
    </row>
    <row r="4564" spans="1:6" x14ac:dyDescent="0.25">
      <c r="A4564" t="s">
        <v>5364</v>
      </c>
      <c r="B4564" t="s">
        <v>5912</v>
      </c>
      <c r="C4564" t="s">
        <v>5939</v>
      </c>
      <c r="D4564" t="s">
        <v>5926</v>
      </c>
      <c r="E4564">
        <v>77070</v>
      </c>
      <c r="F4564" t="s">
        <v>5927</v>
      </c>
    </row>
    <row r="4565" spans="1:6" x14ac:dyDescent="0.25">
      <c r="A4565" t="s">
        <v>5365</v>
      </c>
      <c r="B4565" t="s">
        <v>5912</v>
      </c>
      <c r="C4565" t="s">
        <v>6285</v>
      </c>
      <c r="D4565" t="s">
        <v>5996</v>
      </c>
      <c r="E4565">
        <v>88001</v>
      </c>
      <c r="F4565" t="s">
        <v>5918</v>
      </c>
    </row>
    <row r="4566" spans="1:6" x14ac:dyDescent="0.25">
      <c r="A4566" t="s">
        <v>5366</v>
      </c>
      <c r="B4566" t="s">
        <v>5912</v>
      </c>
      <c r="C4566" t="s">
        <v>5939</v>
      </c>
      <c r="D4566" t="s">
        <v>5926</v>
      </c>
      <c r="E4566">
        <v>77070</v>
      </c>
      <c r="F4566" t="s">
        <v>5927</v>
      </c>
    </row>
    <row r="4567" spans="1:6" x14ac:dyDescent="0.25">
      <c r="A4567" t="s">
        <v>5367</v>
      </c>
      <c r="B4567" t="s">
        <v>5912</v>
      </c>
      <c r="C4567" t="s">
        <v>6210</v>
      </c>
      <c r="D4567" t="s">
        <v>5971</v>
      </c>
      <c r="E4567">
        <v>97756</v>
      </c>
      <c r="F4567" t="s">
        <v>5918</v>
      </c>
    </row>
    <row r="4568" spans="1:6" x14ac:dyDescent="0.25">
      <c r="A4568" t="s">
        <v>5368</v>
      </c>
      <c r="B4568" t="s">
        <v>5912</v>
      </c>
      <c r="C4568" t="s">
        <v>6093</v>
      </c>
      <c r="D4568" t="s">
        <v>5980</v>
      </c>
      <c r="E4568">
        <v>44105</v>
      </c>
      <c r="F4568" t="s">
        <v>5937</v>
      </c>
    </row>
    <row r="4569" spans="1:6" x14ac:dyDescent="0.25">
      <c r="A4569" t="s">
        <v>5369</v>
      </c>
      <c r="B4569" t="s">
        <v>5912</v>
      </c>
      <c r="C4569" t="s">
        <v>6482</v>
      </c>
      <c r="D4569" t="s">
        <v>6120</v>
      </c>
      <c r="E4569">
        <v>20707</v>
      </c>
      <c r="F4569" t="s">
        <v>5937</v>
      </c>
    </row>
    <row r="4570" spans="1:6" x14ac:dyDescent="0.25">
      <c r="A4570" t="s">
        <v>5370</v>
      </c>
      <c r="B4570" t="s">
        <v>5912</v>
      </c>
      <c r="C4570" t="s">
        <v>6018</v>
      </c>
      <c r="D4570" t="s">
        <v>5917</v>
      </c>
      <c r="E4570">
        <v>92037</v>
      </c>
      <c r="F4570" t="s">
        <v>5918</v>
      </c>
    </row>
    <row r="4571" spans="1:6" x14ac:dyDescent="0.25">
      <c r="A4571" t="s">
        <v>5371</v>
      </c>
      <c r="B4571" t="s">
        <v>5912</v>
      </c>
      <c r="C4571" t="s">
        <v>6445</v>
      </c>
      <c r="D4571" t="s">
        <v>5922</v>
      </c>
      <c r="E4571">
        <v>27893</v>
      </c>
      <c r="F4571" t="s">
        <v>5915</v>
      </c>
    </row>
    <row r="4572" spans="1:6" x14ac:dyDescent="0.25">
      <c r="A4572" t="s">
        <v>5372</v>
      </c>
      <c r="B4572" t="s">
        <v>5912</v>
      </c>
      <c r="C4572" t="s">
        <v>6032</v>
      </c>
      <c r="D4572" t="s">
        <v>5920</v>
      </c>
      <c r="E4572">
        <v>33710</v>
      </c>
      <c r="F4572" t="s">
        <v>5915</v>
      </c>
    </row>
    <row r="4573" spans="1:6" x14ac:dyDescent="0.25">
      <c r="A4573" t="s">
        <v>5373</v>
      </c>
      <c r="B4573" t="s">
        <v>5912</v>
      </c>
      <c r="C4573" t="s">
        <v>6415</v>
      </c>
      <c r="D4573" t="s">
        <v>5942</v>
      </c>
      <c r="E4573">
        <v>60089</v>
      </c>
      <c r="F4573" t="s">
        <v>5927</v>
      </c>
    </row>
    <row r="4574" spans="1:6" x14ac:dyDescent="0.25">
      <c r="A4574" t="s">
        <v>5374</v>
      </c>
      <c r="B4574" t="s">
        <v>5912</v>
      </c>
      <c r="C4574" t="s">
        <v>5916</v>
      </c>
      <c r="D4574" t="s">
        <v>5917</v>
      </c>
      <c r="E4574">
        <v>90049</v>
      </c>
      <c r="F4574" t="s">
        <v>5918</v>
      </c>
    </row>
    <row r="4575" spans="1:6" x14ac:dyDescent="0.25">
      <c r="A4575" t="s">
        <v>5375</v>
      </c>
      <c r="B4575" t="s">
        <v>5912</v>
      </c>
      <c r="C4575" t="s">
        <v>5952</v>
      </c>
      <c r="D4575" t="s">
        <v>5953</v>
      </c>
      <c r="E4575">
        <v>10011</v>
      </c>
      <c r="F4575" t="s">
        <v>5937</v>
      </c>
    </row>
    <row r="4576" spans="1:6" x14ac:dyDescent="0.25">
      <c r="A4576" t="s">
        <v>5376</v>
      </c>
      <c r="B4576" t="s">
        <v>5912</v>
      </c>
      <c r="C4576" t="s">
        <v>6048</v>
      </c>
      <c r="D4576" t="s">
        <v>6049</v>
      </c>
      <c r="E4576">
        <v>89115</v>
      </c>
      <c r="F4576" t="s">
        <v>5918</v>
      </c>
    </row>
    <row r="4577" spans="1:6" x14ac:dyDescent="0.25">
      <c r="A4577" t="s">
        <v>5377</v>
      </c>
      <c r="B4577" t="s">
        <v>5912</v>
      </c>
      <c r="C4577" t="s">
        <v>5941</v>
      </c>
      <c r="D4577" t="s">
        <v>5942</v>
      </c>
      <c r="E4577">
        <v>60540</v>
      </c>
      <c r="F4577" t="s">
        <v>5927</v>
      </c>
    </row>
    <row r="4578" spans="1:6" x14ac:dyDescent="0.25">
      <c r="A4578" t="s">
        <v>5378</v>
      </c>
      <c r="B4578" t="s">
        <v>5912</v>
      </c>
      <c r="C4578" t="s">
        <v>6095</v>
      </c>
      <c r="D4578" t="s">
        <v>6252</v>
      </c>
      <c r="E4578">
        <v>5408</v>
      </c>
      <c r="F4578" t="s">
        <v>5937</v>
      </c>
    </row>
    <row r="4579" spans="1:6" x14ac:dyDescent="0.25">
      <c r="A4579" t="s">
        <v>5379</v>
      </c>
      <c r="B4579" t="s">
        <v>5912</v>
      </c>
      <c r="C4579" t="s">
        <v>6014</v>
      </c>
      <c r="D4579" t="s">
        <v>5947</v>
      </c>
      <c r="E4579">
        <v>48234</v>
      </c>
      <c r="F4579" t="s">
        <v>5927</v>
      </c>
    </row>
    <row r="4580" spans="1:6" x14ac:dyDescent="0.25">
      <c r="A4580" t="s">
        <v>5380</v>
      </c>
      <c r="B4580" t="s">
        <v>5912</v>
      </c>
      <c r="C4580" t="s">
        <v>6381</v>
      </c>
      <c r="D4580" t="s">
        <v>5957</v>
      </c>
      <c r="E4580">
        <v>85323</v>
      </c>
      <c r="F4580" t="s">
        <v>5918</v>
      </c>
    </row>
    <row r="4581" spans="1:6" x14ac:dyDescent="0.25">
      <c r="A4581" t="s">
        <v>5381</v>
      </c>
      <c r="B4581" t="s">
        <v>5912</v>
      </c>
      <c r="C4581" t="s">
        <v>5935</v>
      </c>
      <c r="D4581" t="s">
        <v>5936</v>
      </c>
      <c r="E4581">
        <v>19140</v>
      </c>
      <c r="F4581" t="s">
        <v>5937</v>
      </c>
    </row>
    <row r="4582" spans="1:6" x14ac:dyDescent="0.25">
      <c r="A4582" t="s">
        <v>5382</v>
      </c>
      <c r="B4582" t="s">
        <v>5912</v>
      </c>
      <c r="C4582" t="s">
        <v>6048</v>
      </c>
      <c r="D4582" t="s">
        <v>6049</v>
      </c>
      <c r="E4582">
        <v>89115</v>
      </c>
      <c r="F4582" t="s">
        <v>5918</v>
      </c>
    </row>
    <row r="4583" spans="1:6" x14ac:dyDescent="0.25">
      <c r="A4583" t="s">
        <v>5383</v>
      </c>
      <c r="B4583" t="s">
        <v>5912</v>
      </c>
      <c r="C4583" t="s">
        <v>6253</v>
      </c>
      <c r="D4583" t="s">
        <v>6254</v>
      </c>
      <c r="E4583">
        <v>4401</v>
      </c>
      <c r="F4583" t="s">
        <v>5937</v>
      </c>
    </row>
    <row r="4584" spans="1:6" x14ac:dyDescent="0.25">
      <c r="A4584" t="s">
        <v>5384</v>
      </c>
      <c r="B4584" t="s">
        <v>5912</v>
      </c>
      <c r="C4584" t="s">
        <v>6433</v>
      </c>
      <c r="D4584" t="s">
        <v>5962</v>
      </c>
      <c r="E4584">
        <v>37075</v>
      </c>
      <c r="F4584" t="s">
        <v>5915</v>
      </c>
    </row>
    <row r="4585" spans="1:6" x14ac:dyDescent="0.25">
      <c r="A4585" t="s">
        <v>5385</v>
      </c>
      <c r="B4585" t="s">
        <v>5912</v>
      </c>
      <c r="C4585" t="s">
        <v>6303</v>
      </c>
      <c r="D4585" t="s">
        <v>5929</v>
      </c>
      <c r="E4585">
        <v>54703</v>
      </c>
      <c r="F4585" t="s">
        <v>5927</v>
      </c>
    </row>
    <row r="4586" spans="1:6" x14ac:dyDescent="0.25">
      <c r="A4586" t="s">
        <v>5386</v>
      </c>
      <c r="B4586" t="s">
        <v>5912</v>
      </c>
      <c r="C4586" t="s">
        <v>5955</v>
      </c>
      <c r="D4586" t="s">
        <v>5942</v>
      </c>
      <c r="E4586">
        <v>60610</v>
      </c>
      <c r="F4586" t="s">
        <v>5927</v>
      </c>
    </row>
    <row r="4587" spans="1:6" x14ac:dyDescent="0.25">
      <c r="A4587" t="s">
        <v>5387</v>
      </c>
      <c r="B4587" t="s">
        <v>5912</v>
      </c>
      <c r="C4587" t="s">
        <v>6018</v>
      </c>
      <c r="D4587" t="s">
        <v>5917</v>
      </c>
      <c r="E4587">
        <v>92037</v>
      </c>
      <c r="F4587" t="s">
        <v>5918</v>
      </c>
    </row>
    <row r="4588" spans="1:6" x14ac:dyDescent="0.25">
      <c r="A4588" t="s">
        <v>5388</v>
      </c>
      <c r="B4588" t="s">
        <v>5912</v>
      </c>
      <c r="C4588" t="s">
        <v>5960</v>
      </c>
      <c r="D4588" t="s">
        <v>6057</v>
      </c>
      <c r="E4588">
        <v>39212</v>
      </c>
      <c r="F4588" t="s">
        <v>5915</v>
      </c>
    </row>
    <row r="4589" spans="1:6" x14ac:dyDescent="0.25">
      <c r="A4589" t="s">
        <v>5389</v>
      </c>
      <c r="B4589" t="s">
        <v>5912</v>
      </c>
      <c r="C4589" t="s">
        <v>6439</v>
      </c>
      <c r="D4589" t="s">
        <v>5917</v>
      </c>
      <c r="E4589">
        <v>93030</v>
      </c>
      <c r="F4589" t="s">
        <v>5918</v>
      </c>
    </row>
    <row r="4590" spans="1:6" x14ac:dyDescent="0.25">
      <c r="A4590" t="s">
        <v>5390</v>
      </c>
      <c r="B4590" t="s">
        <v>5912</v>
      </c>
      <c r="C4590" t="s">
        <v>6196</v>
      </c>
      <c r="D4590" t="s">
        <v>5924</v>
      </c>
      <c r="E4590">
        <v>98031</v>
      </c>
      <c r="F4590" t="s">
        <v>5918</v>
      </c>
    </row>
    <row r="4591" spans="1:6" x14ac:dyDescent="0.25">
      <c r="A4591" t="s">
        <v>5391</v>
      </c>
      <c r="B4591" t="s">
        <v>5912</v>
      </c>
      <c r="C4591" t="s">
        <v>6277</v>
      </c>
      <c r="D4591" t="s">
        <v>5962</v>
      </c>
      <c r="E4591">
        <v>37211</v>
      </c>
      <c r="F4591" t="s">
        <v>5915</v>
      </c>
    </row>
    <row r="4592" spans="1:6" x14ac:dyDescent="0.25">
      <c r="A4592" t="s">
        <v>5392</v>
      </c>
      <c r="B4592" t="s">
        <v>5912</v>
      </c>
      <c r="C4592" t="s">
        <v>5952</v>
      </c>
      <c r="D4592" t="s">
        <v>5953</v>
      </c>
      <c r="E4592">
        <v>10035</v>
      </c>
      <c r="F4592" t="s">
        <v>5937</v>
      </c>
    </row>
    <row r="4593" spans="1:6" x14ac:dyDescent="0.25">
      <c r="A4593" t="s">
        <v>5393</v>
      </c>
      <c r="B4593" t="s">
        <v>5912</v>
      </c>
      <c r="C4593" t="s">
        <v>6180</v>
      </c>
      <c r="D4593" t="s">
        <v>5917</v>
      </c>
      <c r="E4593">
        <v>92683</v>
      </c>
      <c r="F4593" t="s">
        <v>5918</v>
      </c>
    </row>
    <row r="4594" spans="1:6" x14ac:dyDescent="0.25">
      <c r="A4594" t="s">
        <v>5394</v>
      </c>
      <c r="B4594" t="s">
        <v>5912</v>
      </c>
      <c r="C4594" t="s">
        <v>6184</v>
      </c>
      <c r="D4594" t="s">
        <v>5936</v>
      </c>
      <c r="E4594">
        <v>18103</v>
      </c>
      <c r="F4594" t="s">
        <v>5937</v>
      </c>
    </row>
    <row r="4595" spans="1:6" x14ac:dyDescent="0.25">
      <c r="A4595" t="s">
        <v>5395</v>
      </c>
      <c r="B4595" t="s">
        <v>5912</v>
      </c>
      <c r="C4595" t="s">
        <v>5997</v>
      </c>
      <c r="D4595" t="s">
        <v>5926</v>
      </c>
      <c r="E4595">
        <v>78207</v>
      </c>
      <c r="F4595" t="s">
        <v>5927</v>
      </c>
    </row>
    <row r="4596" spans="1:6" x14ac:dyDescent="0.25">
      <c r="A4596" t="s">
        <v>5396</v>
      </c>
      <c r="B4596" t="s">
        <v>5912</v>
      </c>
      <c r="C4596" t="s">
        <v>6381</v>
      </c>
      <c r="D4596" t="s">
        <v>5957</v>
      </c>
      <c r="E4596">
        <v>85323</v>
      </c>
      <c r="F4596" t="s">
        <v>5918</v>
      </c>
    </row>
    <row r="4597" spans="1:6" x14ac:dyDescent="0.25">
      <c r="A4597" t="s">
        <v>5397</v>
      </c>
      <c r="B4597" t="s">
        <v>5912</v>
      </c>
      <c r="C4597" t="s">
        <v>5992</v>
      </c>
      <c r="D4597" t="s">
        <v>5917</v>
      </c>
      <c r="E4597">
        <v>95123</v>
      </c>
      <c r="F4597" t="s">
        <v>5918</v>
      </c>
    </row>
    <row r="4598" spans="1:6" x14ac:dyDescent="0.25">
      <c r="A4598" t="s">
        <v>5398</v>
      </c>
      <c r="B4598" t="s">
        <v>5912</v>
      </c>
      <c r="C4598" t="s">
        <v>6233</v>
      </c>
      <c r="D4598" t="s">
        <v>6006</v>
      </c>
      <c r="E4598">
        <v>8861</v>
      </c>
      <c r="F4598" t="s">
        <v>5937</v>
      </c>
    </row>
    <row r="4599" spans="1:6" x14ac:dyDescent="0.25">
      <c r="A4599" t="s">
        <v>5399</v>
      </c>
      <c r="B4599" t="s">
        <v>5912</v>
      </c>
      <c r="C4599" t="s">
        <v>5952</v>
      </c>
      <c r="D4599" t="s">
        <v>5953</v>
      </c>
      <c r="E4599">
        <v>10011</v>
      </c>
      <c r="F4599" t="s">
        <v>5937</v>
      </c>
    </row>
    <row r="4600" spans="1:6" x14ac:dyDescent="0.25">
      <c r="A4600" t="s">
        <v>5400</v>
      </c>
      <c r="B4600" t="s">
        <v>5912</v>
      </c>
      <c r="C4600" t="s">
        <v>5916</v>
      </c>
      <c r="D4600" t="s">
        <v>5917</v>
      </c>
      <c r="E4600">
        <v>90004</v>
      </c>
      <c r="F4600" t="s">
        <v>5918</v>
      </c>
    </row>
    <row r="4601" spans="1:6" x14ac:dyDescent="0.25">
      <c r="A4601" t="s">
        <v>5401</v>
      </c>
      <c r="B4601" t="s">
        <v>5912</v>
      </c>
      <c r="C4601" t="s">
        <v>6414</v>
      </c>
      <c r="D4601" t="s">
        <v>6001</v>
      </c>
      <c r="E4601">
        <v>6460</v>
      </c>
      <c r="F4601" t="s">
        <v>5937</v>
      </c>
    </row>
    <row r="4602" spans="1:6" x14ac:dyDescent="0.25">
      <c r="A4602" t="s">
        <v>5402</v>
      </c>
      <c r="B4602" t="s">
        <v>5912</v>
      </c>
      <c r="C4602" t="s">
        <v>5983</v>
      </c>
      <c r="D4602" t="s">
        <v>5942</v>
      </c>
      <c r="E4602">
        <v>61701</v>
      </c>
      <c r="F4602" t="s">
        <v>5927</v>
      </c>
    </row>
    <row r="4603" spans="1:6" x14ac:dyDescent="0.25">
      <c r="A4603" t="s">
        <v>5403</v>
      </c>
      <c r="B4603" t="s">
        <v>5912</v>
      </c>
      <c r="C4603" t="s">
        <v>5923</v>
      </c>
      <c r="D4603" t="s">
        <v>5924</v>
      </c>
      <c r="E4603">
        <v>98105</v>
      </c>
      <c r="F4603" t="s">
        <v>5918</v>
      </c>
    </row>
    <row r="4604" spans="1:6" x14ac:dyDescent="0.25">
      <c r="A4604" t="s">
        <v>5404</v>
      </c>
      <c r="B4604" t="s">
        <v>5912</v>
      </c>
      <c r="C4604" t="s">
        <v>6095</v>
      </c>
      <c r="D4604" t="s">
        <v>5978</v>
      </c>
      <c r="E4604">
        <v>52601</v>
      </c>
      <c r="F4604" t="s">
        <v>5927</v>
      </c>
    </row>
    <row r="4605" spans="1:6" x14ac:dyDescent="0.25">
      <c r="A4605" t="s">
        <v>5406</v>
      </c>
      <c r="B4605" t="s">
        <v>5912</v>
      </c>
      <c r="C4605" t="s">
        <v>5985</v>
      </c>
      <c r="D4605" t="s">
        <v>5917</v>
      </c>
      <c r="E4605">
        <v>95661</v>
      </c>
      <c r="F4605" t="s">
        <v>5918</v>
      </c>
    </row>
    <row r="4606" spans="1:6" x14ac:dyDescent="0.25">
      <c r="A4606" t="s">
        <v>5407</v>
      </c>
      <c r="B4606" t="s">
        <v>5912</v>
      </c>
      <c r="C4606" t="s">
        <v>5932</v>
      </c>
      <c r="D4606" t="s">
        <v>5917</v>
      </c>
      <c r="E4606">
        <v>94110</v>
      </c>
      <c r="F4606" t="s">
        <v>5918</v>
      </c>
    </row>
    <row r="4607" spans="1:6" x14ac:dyDescent="0.25">
      <c r="A4607" t="s">
        <v>5408</v>
      </c>
      <c r="B4607" t="s">
        <v>5912</v>
      </c>
      <c r="C4607" t="s">
        <v>5935</v>
      </c>
      <c r="D4607" t="s">
        <v>5936</v>
      </c>
      <c r="E4607">
        <v>19120</v>
      </c>
      <c r="F4607" t="s">
        <v>5937</v>
      </c>
    </row>
    <row r="4608" spans="1:6" x14ac:dyDescent="0.25">
      <c r="A4608" t="s">
        <v>5409</v>
      </c>
      <c r="B4608" t="s">
        <v>5912</v>
      </c>
      <c r="C4608" t="s">
        <v>5916</v>
      </c>
      <c r="D4608" t="s">
        <v>5917</v>
      </c>
      <c r="E4608">
        <v>90049</v>
      </c>
      <c r="F4608" t="s">
        <v>5918</v>
      </c>
    </row>
    <row r="4609" spans="1:6" x14ac:dyDescent="0.25">
      <c r="A4609" t="s">
        <v>5410</v>
      </c>
      <c r="B4609" t="s">
        <v>5912</v>
      </c>
      <c r="C4609" t="s">
        <v>6334</v>
      </c>
      <c r="D4609" t="s">
        <v>5926</v>
      </c>
      <c r="E4609">
        <v>79762</v>
      </c>
      <c r="F4609" t="s">
        <v>5927</v>
      </c>
    </row>
    <row r="4610" spans="1:6" x14ac:dyDescent="0.25">
      <c r="A4610" t="s">
        <v>5411</v>
      </c>
      <c r="B4610" t="s">
        <v>5912</v>
      </c>
      <c r="C4610" t="s">
        <v>5969</v>
      </c>
      <c r="D4610" t="s">
        <v>5945</v>
      </c>
      <c r="E4610">
        <v>55407</v>
      </c>
      <c r="F4610" t="s">
        <v>5927</v>
      </c>
    </row>
    <row r="4611" spans="1:6" x14ac:dyDescent="0.25">
      <c r="A4611" t="s">
        <v>5412</v>
      </c>
      <c r="B4611" t="s">
        <v>5912</v>
      </c>
      <c r="C4611" t="s">
        <v>5935</v>
      </c>
      <c r="D4611" t="s">
        <v>5936</v>
      </c>
      <c r="E4611">
        <v>19120</v>
      </c>
      <c r="F4611" t="s">
        <v>5937</v>
      </c>
    </row>
    <row r="4612" spans="1:6" x14ac:dyDescent="0.25">
      <c r="A4612" t="s">
        <v>5413</v>
      </c>
      <c r="B4612" t="s">
        <v>5912</v>
      </c>
      <c r="C4612" t="s">
        <v>6197</v>
      </c>
      <c r="D4612" t="s">
        <v>5999</v>
      </c>
      <c r="E4612">
        <v>70506</v>
      </c>
      <c r="F4612" t="s">
        <v>5915</v>
      </c>
    </row>
    <row r="4613" spans="1:6" x14ac:dyDescent="0.25">
      <c r="A4613" t="s">
        <v>5414</v>
      </c>
      <c r="B4613" t="s">
        <v>5912</v>
      </c>
      <c r="C4613" t="s">
        <v>6483</v>
      </c>
      <c r="D4613" t="s">
        <v>5926</v>
      </c>
      <c r="E4613">
        <v>77803</v>
      </c>
      <c r="F4613" t="s">
        <v>5927</v>
      </c>
    </row>
    <row r="4614" spans="1:6" x14ac:dyDescent="0.25">
      <c r="A4614" t="s">
        <v>5415</v>
      </c>
      <c r="B4614" t="s">
        <v>5912</v>
      </c>
      <c r="C4614" t="s">
        <v>5916</v>
      </c>
      <c r="D4614" t="s">
        <v>5917</v>
      </c>
      <c r="E4614">
        <v>90008</v>
      </c>
      <c r="F4614" t="s">
        <v>5918</v>
      </c>
    </row>
    <row r="4615" spans="1:6" x14ac:dyDescent="0.25">
      <c r="A4615" t="s">
        <v>5416</v>
      </c>
      <c r="B4615" t="s">
        <v>5912</v>
      </c>
      <c r="C4615" t="s">
        <v>5916</v>
      </c>
      <c r="D4615" t="s">
        <v>5917</v>
      </c>
      <c r="E4615">
        <v>90049</v>
      </c>
      <c r="F4615" t="s">
        <v>5918</v>
      </c>
    </row>
    <row r="4616" spans="1:6" x14ac:dyDescent="0.25">
      <c r="A4616" t="s">
        <v>5417</v>
      </c>
      <c r="B4616" t="s">
        <v>5912</v>
      </c>
      <c r="C4616" t="s">
        <v>5916</v>
      </c>
      <c r="D4616" t="s">
        <v>5917</v>
      </c>
      <c r="E4616">
        <v>90045</v>
      </c>
      <c r="F4616" t="s">
        <v>5918</v>
      </c>
    </row>
    <row r="4617" spans="1:6" x14ac:dyDescent="0.25">
      <c r="A4617" t="s">
        <v>5418</v>
      </c>
      <c r="B4617" t="s">
        <v>5912</v>
      </c>
      <c r="C4617" t="s">
        <v>5984</v>
      </c>
      <c r="D4617" t="s">
        <v>5957</v>
      </c>
      <c r="E4617">
        <v>85023</v>
      </c>
      <c r="F4617" t="s">
        <v>5918</v>
      </c>
    </row>
    <row r="4618" spans="1:6" x14ac:dyDescent="0.25">
      <c r="A4618" t="s">
        <v>5419</v>
      </c>
      <c r="B4618" t="s">
        <v>5912</v>
      </c>
      <c r="C4618" t="s">
        <v>5916</v>
      </c>
      <c r="D4618" t="s">
        <v>5917</v>
      </c>
      <c r="E4618">
        <v>90036</v>
      </c>
      <c r="F4618" t="s">
        <v>5918</v>
      </c>
    </row>
    <row r="4619" spans="1:6" x14ac:dyDescent="0.25">
      <c r="A4619" t="s">
        <v>5420</v>
      </c>
      <c r="B4619" t="s">
        <v>5912</v>
      </c>
      <c r="C4619" t="s">
        <v>5979</v>
      </c>
      <c r="D4619" t="s">
        <v>5980</v>
      </c>
      <c r="E4619">
        <v>43229</v>
      </c>
      <c r="F4619" t="s">
        <v>5937</v>
      </c>
    </row>
    <row r="4620" spans="1:6" x14ac:dyDescent="0.25">
      <c r="A4620" t="s">
        <v>5421</v>
      </c>
      <c r="B4620" t="s">
        <v>5912</v>
      </c>
      <c r="C4620" t="s">
        <v>6276</v>
      </c>
      <c r="D4620" t="s">
        <v>5920</v>
      </c>
      <c r="E4620">
        <v>32303</v>
      </c>
      <c r="F4620" t="s">
        <v>5915</v>
      </c>
    </row>
    <row r="4621" spans="1:6" x14ac:dyDescent="0.25">
      <c r="A4621" t="s">
        <v>5422</v>
      </c>
      <c r="B4621" t="s">
        <v>5912</v>
      </c>
      <c r="C4621" t="s">
        <v>5932</v>
      </c>
      <c r="D4621" t="s">
        <v>5917</v>
      </c>
      <c r="E4621">
        <v>94122</v>
      </c>
      <c r="F4621" t="s">
        <v>5918</v>
      </c>
    </row>
    <row r="4622" spans="1:6" x14ac:dyDescent="0.25">
      <c r="A4622" t="s">
        <v>5423</v>
      </c>
      <c r="B4622" t="s">
        <v>5912</v>
      </c>
      <c r="C4622" t="s">
        <v>5932</v>
      </c>
      <c r="D4622" t="s">
        <v>5917</v>
      </c>
      <c r="E4622">
        <v>94109</v>
      </c>
      <c r="F4622" t="s">
        <v>5918</v>
      </c>
    </row>
    <row r="4623" spans="1:6" x14ac:dyDescent="0.25">
      <c r="A4623" t="s">
        <v>5424</v>
      </c>
      <c r="B4623" t="s">
        <v>5912</v>
      </c>
      <c r="C4623" t="s">
        <v>5952</v>
      </c>
      <c r="D4623" t="s">
        <v>5953</v>
      </c>
      <c r="E4623">
        <v>10009</v>
      </c>
      <c r="F4623" t="s">
        <v>5937</v>
      </c>
    </row>
    <row r="4624" spans="1:6" x14ac:dyDescent="0.25">
      <c r="A4624" t="s">
        <v>5425</v>
      </c>
      <c r="B4624" t="s">
        <v>5912</v>
      </c>
      <c r="C4624" t="s">
        <v>6250</v>
      </c>
      <c r="D4624" t="s">
        <v>5978</v>
      </c>
      <c r="E4624">
        <v>52302</v>
      </c>
      <c r="F4624" t="s">
        <v>5927</v>
      </c>
    </row>
    <row r="4625" spans="1:6" x14ac:dyDescent="0.25">
      <c r="A4625" t="s">
        <v>5426</v>
      </c>
      <c r="B4625" t="s">
        <v>5912</v>
      </c>
      <c r="C4625" t="s">
        <v>5916</v>
      </c>
      <c r="D4625" t="s">
        <v>5917</v>
      </c>
      <c r="E4625">
        <v>90008</v>
      </c>
      <c r="F4625" t="s">
        <v>5918</v>
      </c>
    </row>
    <row r="4626" spans="1:6" x14ac:dyDescent="0.25">
      <c r="A4626" t="s">
        <v>5427</v>
      </c>
      <c r="B4626" t="s">
        <v>5912</v>
      </c>
      <c r="C4626" t="s">
        <v>6484</v>
      </c>
      <c r="D4626" t="s">
        <v>6069</v>
      </c>
      <c r="E4626">
        <v>71603</v>
      </c>
      <c r="F4626" t="s">
        <v>5915</v>
      </c>
    </row>
    <row r="4627" spans="1:6" x14ac:dyDescent="0.25">
      <c r="A4627" t="s">
        <v>5428</v>
      </c>
      <c r="B4627" t="s">
        <v>5912</v>
      </c>
      <c r="C4627" t="s">
        <v>5966</v>
      </c>
      <c r="D4627" t="s">
        <v>5987</v>
      </c>
      <c r="E4627">
        <v>65203</v>
      </c>
      <c r="F4627" t="s">
        <v>5927</v>
      </c>
    </row>
    <row r="4628" spans="1:6" x14ac:dyDescent="0.25">
      <c r="A4628" t="s">
        <v>5429</v>
      </c>
      <c r="B4628" t="s">
        <v>5912</v>
      </c>
      <c r="C4628" t="s">
        <v>6485</v>
      </c>
      <c r="D4628" t="s">
        <v>6259</v>
      </c>
      <c r="E4628">
        <v>57401</v>
      </c>
      <c r="F4628" t="s">
        <v>5927</v>
      </c>
    </row>
    <row r="4629" spans="1:6" x14ac:dyDescent="0.25">
      <c r="A4629" t="s">
        <v>5430</v>
      </c>
      <c r="B4629" t="s">
        <v>5912</v>
      </c>
      <c r="C4629" t="s">
        <v>5923</v>
      </c>
      <c r="D4629" t="s">
        <v>5924</v>
      </c>
      <c r="E4629">
        <v>98103</v>
      </c>
      <c r="F4629" t="s">
        <v>5918</v>
      </c>
    </row>
    <row r="4630" spans="1:6" x14ac:dyDescent="0.25">
      <c r="A4630" t="s">
        <v>5431</v>
      </c>
      <c r="B4630" t="s">
        <v>5912</v>
      </c>
      <c r="C4630" t="s">
        <v>6014</v>
      </c>
      <c r="D4630" t="s">
        <v>5947</v>
      </c>
      <c r="E4630">
        <v>48227</v>
      </c>
      <c r="F4630" t="s">
        <v>5927</v>
      </c>
    </row>
    <row r="4631" spans="1:6" x14ac:dyDescent="0.25">
      <c r="A4631" t="s">
        <v>5432</v>
      </c>
      <c r="B4631" t="s">
        <v>5912</v>
      </c>
      <c r="C4631" t="s">
        <v>5961</v>
      </c>
      <c r="D4631" t="s">
        <v>5962</v>
      </c>
      <c r="E4631">
        <v>38109</v>
      </c>
      <c r="F4631" t="s">
        <v>5915</v>
      </c>
    </row>
    <row r="4632" spans="1:6" x14ac:dyDescent="0.25">
      <c r="A4632" t="s">
        <v>5433</v>
      </c>
      <c r="B4632" t="s">
        <v>5912</v>
      </c>
      <c r="C4632" t="s">
        <v>6183</v>
      </c>
      <c r="D4632" t="s">
        <v>6049</v>
      </c>
      <c r="E4632">
        <v>89031</v>
      </c>
      <c r="F4632" t="s">
        <v>5918</v>
      </c>
    </row>
    <row r="4633" spans="1:6" x14ac:dyDescent="0.25">
      <c r="A4633" t="s">
        <v>5434</v>
      </c>
      <c r="B4633" t="s">
        <v>5912</v>
      </c>
      <c r="C4633" t="s">
        <v>6167</v>
      </c>
      <c r="D4633" t="s">
        <v>5953</v>
      </c>
      <c r="E4633">
        <v>11520</v>
      </c>
      <c r="F4633" t="s">
        <v>5937</v>
      </c>
    </row>
    <row r="4634" spans="1:6" x14ac:dyDescent="0.25">
      <c r="A4634" t="s">
        <v>5435</v>
      </c>
      <c r="B4634" t="s">
        <v>5912</v>
      </c>
      <c r="C4634" t="s">
        <v>5952</v>
      </c>
      <c r="D4634" t="s">
        <v>5953</v>
      </c>
      <c r="E4634">
        <v>10035</v>
      </c>
      <c r="F4634" t="s">
        <v>5937</v>
      </c>
    </row>
    <row r="4635" spans="1:6" x14ac:dyDescent="0.25">
      <c r="A4635" t="s">
        <v>5436</v>
      </c>
      <c r="B4635" t="s">
        <v>5912</v>
      </c>
      <c r="C4635" t="s">
        <v>5952</v>
      </c>
      <c r="D4635" t="s">
        <v>5953</v>
      </c>
      <c r="E4635">
        <v>10024</v>
      </c>
      <c r="F4635" t="s">
        <v>5937</v>
      </c>
    </row>
    <row r="4636" spans="1:6" x14ac:dyDescent="0.25">
      <c r="A4636" t="s">
        <v>5437</v>
      </c>
      <c r="B4636" t="s">
        <v>5912</v>
      </c>
      <c r="C4636" t="s">
        <v>5913</v>
      </c>
      <c r="D4636" t="s">
        <v>5914</v>
      </c>
      <c r="E4636">
        <v>42420</v>
      </c>
      <c r="F4636" t="s">
        <v>5915</v>
      </c>
    </row>
    <row r="4637" spans="1:6" x14ac:dyDescent="0.25">
      <c r="A4637" t="s">
        <v>5438</v>
      </c>
      <c r="B4637" t="s">
        <v>5912</v>
      </c>
      <c r="C4637" t="s">
        <v>6266</v>
      </c>
      <c r="D4637" t="s">
        <v>5996</v>
      </c>
      <c r="E4637">
        <v>87105</v>
      </c>
      <c r="F4637" t="s">
        <v>5918</v>
      </c>
    </row>
    <row r="4638" spans="1:6" x14ac:dyDescent="0.25">
      <c r="A4638" t="s">
        <v>5439</v>
      </c>
      <c r="B4638" t="s">
        <v>5912</v>
      </c>
      <c r="C4638" t="s">
        <v>6442</v>
      </c>
      <c r="D4638" t="s">
        <v>5920</v>
      </c>
      <c r="E4638">
        <v>33445</v>
      </c>
      <c r="F4638" t="s">
        <v>5915</v>
      </c>
    </row>
    <row r="4639" spans="1:6" x14ac:dyDescent="0.25">
      <c r="A4639" t="s">
        <v>5440</v>
      </c>
      <c r="B4639" t="s">
        <v>5912</v>
      </c>
      <c r="C4639" t="s">
        <v>5935</v>
      </c>
      <c r="D4639" t="s">
        <v>5936</v>
      </c>
      <c r="E4639">
        <v>19140</v>
      </c>
      <c r="F4639" t="s">
        <v>5937</v>
      </c>
    </row>
    <row r="4640" spans="1:6" x14ac:dyDescent="0.25">
      <c r="A4640" t="s">
        <v>5441</v>
      </c>
      <c r="B4640" t="s">
        <v>5912</v>
      </c>
      <c r="C4640" t="s">
        <v>5923</v>
      </c>
      <c r="D4640" t="s">
        <v>5924</v>
      </c>
      <c r="E4640">
        <v>98105</v>
      </c>
      <c r="F4640" t="s">
        <v>5918</v>
      </c>
    </row>
    <row r="4641" spans="1:6" x14ac:dyDescent="0.25">
      <c r="A4641" t="s">
        <v>5442</v>
      </c>
      <c r="B4641" t="s">
        <v>5912</v>
      </c>
      <c r="C4641" t="s">
        <v>6054</v>
      </c>
      <c r="D4641" t="s">
        <v>5959</v>
      </c>
      <c r="E4641">
        <v>23223</v>
      </c>
      <c r="F4641" t="s">
        <v>5915</v>
      </c>
    </row>
    <row r="4642" spans="1:6" x14ac:dyDescent="0.25">
      <c r="A4642" t="s">
        <v>5443</v>
      </c>
      <c r="B4642" t="s">
        <v>5912</v>
      </c>
      <c r="C4642" t="s">
        <v>6451</v>
      </c>
      <c r="D4642" t="s">
        <v>5920</v>
      </c>
      <c r="E4642">
        <v>33407</v>
      </c>
      <c r="F4642" t="s">
        <v>5915</v>
      </c>
    </row>
    <row r="4643" spans="1:6" x14ac:dyDescent="0.25">
      <c r="A4643" t="s">
        <v>5444</v>
      </c>
      <c r="B4643" t="s">
        <v>5912</v>
      </c>
      <c r="C4643" t="s">
        <v>6260</v>
      </c>
      <c r="D4643" t="s">
        <v>5974</v>
      </c>
      <c r="E4643">
        <v>80525</v>
      </c>
      <c r="F4643" t="s">
        <v>5918</v>
      </c>
    </row>
    <row r="4644" spans="1:6" x14ac:dyDescent="0.25">
      <c r="A4644" t="s">
        <v>5445</v>
      </c>
      <c r="B4644" t="s">
        <v>5912</v>
      </c>
      <c r="C4644" t="s">
        <v>5990</v>
      </c>
      <c r="D4644" t="s">
        <v>5929</v>
      </c>
      <c r="E4644">
        <v>53132</v>
      </c>
      <c r="F4644" t="s">
        <v>5927</v>
      </c>
    </row>
    <row r="4645" spans="1:6" x14ac:dyDescent="0.25">
      <c r="A4645" t="s">
        <v>5446</v>
      </c>
      <c r="B4645" t="s">
        <v>5912</v>
      </c>
      <c r="C4645" t="s">
        <v>5998</v>
      </c>
      <c r="D4645" t="s">
        <v>5922</v>
      </c>
      <c r="E4645">
        <v>28110</v>
      </c>
      <c r="F4645" t="s">
        <v>5915</v>
      </c>
    </row>
    <row r="4646" spans="1:6" x14ac:dyDescent="0.25">
      <c r="A4646" t="s">
        <v>5447</v>
      </c>
      <c r="B4646" t="s">
        <v>5912</v>
      </c>
      <c r="C4646" t="s">
        <v>6009</v>
      </c>
      <c r="D4646" t="s">
        <v>5926</v>
      </c>
      <c r="E4646">
        <v>75081</v>
      </c>
      <c r="F4646" t="s">
        <v>5927</v>
      </c>
    </row>
    <row r="4647" spans="1:6" x14ac:dyDescent="0.25">
      <c r="A4647" t="s">
        <v>5448</v>
      </c>
      <c r="B4647" t="s">
        <v>5912</v>
      </c>
      <c r="C4647" t="s">
        <v>5935</v>
      </c>
      <c r="D4647" t="s">
        <v>5936</v>
      </c>
      <c r="E4647">
        <v>19134</v>
      </c>
      <c r="F4647" t="s">
        <v>5937</v>
      </c>
    </row>
    <row r="4648" spans="1:6" x14ac:dyDescent="0.25">
      <c r="A4648" t="s">
        <v>5449</v>
      </c>
      <c r="B4648" t="s">
        <v>5912</v>
      </c>
      <c r="C4648" t="s">
        <v>5932</v>
      </c>
      <c r="D4648" t="s">
        <v>5917</v>
      </c>
      <c r="E4648">
        <v>94109</v>
      </c>
      <c r="F4648" t="s">
        <v>5918</v>
      </c>
    </row>
    <row r="4649" spans="1:6" x14ac:dyDescent="0.25">
      <c r="A4649" t="s">
        <v>5450</v>
      </c>
      <c r="B4649" t="s">
        <v>5912</v>
      </c>
      <c r="C4649" t="s">
        <v>5948</v>
      </c>
      <c r="D4649" t="s">
        <v>5949</v>
      </c>
      <c r="E4649">
        <v>19901</v>
      </c>
      <c r="F4649" t="s">
        <v>5937</v>
      </c>
    </row>
    <row r="4650" spans="1:6" x14ac:dyDescent="0.25">
      <c r="A4650" t="s">
        <v>5451</v>
      </c>
      <c r="B4650" t="s">
        <v>5912</v>
      </c>
      <c r="C4650" t="s">
        <v>6398</v>
      </c>
      <c r="D4650" t="s">
        <v>5926</v>
      </c>
      <c r="E4650">
        <v>76706</v>
      </c>
      <c r="F4650" t="s">
        <v>5927</v>
      </c>
    </row>
    <row r="4651" spans="1:6" x14ac:dyDescent="0.25">
      <c r="A4651" t="s">
        <v>5452</v>
      </c>
      <c r="B4651" t="s">
        <v>5912</v>
      </c>
      <c r="C4651" t="s">
        <v>6486</v>
      </c>
      <c r="D4651" t="s">
        <v>6120</v>
      </c>
      <c r="E4651">
        <v>21740</v>
      </c>
      <c r="F4651" t="s">
        <v>5937</v>
      </c>
    </row>
    <row r="4652" spans="1:6" x14ac:dyDescent="0.25">
      <c r="A4652" t="s">
        <v>5453</v>
      </c>
      <c r="B4652" t="s">
        <v>5912</v>
      </c>
      <c r="C4652" t="s">
        <v>6093</v>
      </c>
      <c r="D4652" t="s">
        <v>5980</v>
      </c>
      <c r="E4652">
        <v>44105</v>
      </c>
      <c r="F4652" t="s">
        <v>5937</v>
      </c>
    </row>
    <row r="4653" spans="1:6" x14ac:dyDescent="0.25">
      <c r="A4653" t="s">
        <v>5454</v>
      </c>
      <c r="B4653" t="s">
        <v>5912</v>
      </c>
      <c r="C4653" t="s">
        <v>6354</v>
      </c>
      <c r="D4653" t="s">
        <v>5926</v>
      </c>
      <c r="E4653">
        <v>78501</v>
      </c>
      <c r="F4653" t="s">
        <v>5927</v>
      </c>
    </row>
    <row r="4654" spans="1:6" x14ac:dyDescent="0.25">
      <c r="A4654" t="s">
        <v>5455</v>
      </c>
      <c r="B4654" t="s">
        <v>5912</v>
      </c>
      <c r="C4654" t="s">
        <v>6326</v>
      </c>
      <c r="D4654" t="s">
        <v>5996</v>
      </c>
      <c r="E4654">
        <v>87505</v>
      </c>
      <c r="F4654" t="s">
        <v>5918</v>
      </c>
    </row>
    <row r="4655" spans="1:6" x14ac:dyDescent="0.25">
      <c r="A4655" t="s">
        <v>5456</v>
      </c>
      <c r="B4655" t="s">
        <v>5912</v>
      </c>
      <c r="C4655" t="s">
        <v>5932</v>
      </c>
      <c r="D4655" t="s">
        <v>5917</v>
      </c>
      <c r="E4655">
        <v>94110</v>
      </c>
      <c r="F4655" t="s">
        <v>5918</v>
      </c>
    </row>
    <row r="4656" spans="1:6" x14ac:dyDescent="0.25">
      <c r="A4656" t="s">
        <v>5457</v>
      </c>
      <c r="B4656" t="s">
        <v>5912</v>
      </c>
      <c r="C4656" t="s">
        <v>5952</v>
      </c>
      <c r="D4656" t="s">
        <v>5953</v>
      </c>
      <c r="E4656">
        <v>10024</v>
      </c>
      <c r="F4656" t="s">
        <v>5937</v>
      </c>
    </row>
    <row r="4657" spans="1:6" x14ac:dyDescent="0.25">
      <c r="A4657" t="s">
        <v>5458</v>
      </c>
      <c r="B4657" t="s">
        <v>5912</v>
      </c>
      <c r="C4657" t="s">
        <v>6009</v>
      </c>
      <c r="D4657" t="s">
        <v>5926</v>
      </c>
      <c r="E4657">
        <v>75220</v>
      </c>
      <c r="F4657" t="s">
        <v>5927</v>
      </c>
    </row>
    <row r="4658" spans="1:6" x14ac:dyDescent="0.25">
      <c r="A4658" t="s">
        <v>5459</v>
      </c>
      <c r="B4658" t="s">
        <v>5912</v>
      </c>
      <c r="C4658" t="s">
        <v>6014</v>
      </c>
      <c r="D4658" t="s">
        <v>5947</v>
      </c>
      <c r="E4658">
        <v>48234</v>
      </c>
      <c r="F4658" t="s">
        <v>5927</v>
      </c>
    </row>
    <row r="4659" spans="1:6" x14ac:dyDescent="0.25">
      <c r="A4659" t="s">
        <v>5460</v>
      </c>
      <c r="B4659" t="s">
        <v>5912</v>
      </c>
      <c r="C4659" t="s">
        <v>5935</v>
      </c>
      <c r="D4659" t="s">
        <v>5936</v>
      </c>
      <c r="E4659">
        <v>19140</v>
      </c>
      <c r="F4659" t="s">
        <v>5937</v>
      </c>
    </row>
    <row r="4660" spans="1:6" x14ac:dyDescent="0.25">
      <c r="A4660" t="s">
        <v>5461</v>
      </c>
      <c r="B4660" t="s">
        <v>5912</v>
      </c>
      <c r="C4660" t="s">
        <v>6195</v>
      </c>
      <c r="D4660" t="s">
        <v>5926</v>
      </c>
      <c r="E4660">
        <v>75007</v>
      </c>
      <c r="F4660" t="s">
        <v>5927</v>
      </c>
    </row>
    <row r="4661" spans="1:6" x14ac:dyDescent="0.25">
      <c r="A4661" t="s">
        <v>5462</v>
      </c>
      <c r="B4661" t="s">
        <v>5912</v>
      </c>
      <c r="C4661" t="s">
        <v>5952</v>
      </c>
      <c r="D4661" t="s">
        <v>5953</v>
      </c>
      <c r="E4661">
        <v>10009</v>
      </c>
      <c r="F4661" t="s">
        <v>5937</v>
      </c>
    </row>
    <row r="4662" spans="1:6" x14ac:dyDescent="0.25">
      <c r="A4662" t="s">
        <v>5463</v>
      </c>
      <c r="B4662" t="s">
        <v>5912</v>
      </c>
      <c r="C4662" t="s">
        <v>5939</v>
      </c>
      <c r="D4662" t="s">
        <v>5926</v>
      </c>
      <c r="E4662">
        <v>77041</v>
      </c>
      <c r="F4662" t="s">
        <v>5927</v>
      </c>
    </row>
    <row r="4663" spans="1:6" x14ac:dyDescent="0.25">
      <c r="A4663" t="s">
        <v>5464</v>
      </c>
      <c r="B4663" t="s">
        <v>5912</v>
      </c>
      <c r="C4663" t="s">
        <v>5916</v>
      </c>
      <c r="D4663" t="s">
        <v>5917</v>
      </c>
      <c r="E4663">
        <v>90036</v>
      </c>
      <c r="F4663" t="s">
        <v>5918</v>
      </c>
    </row>
    <row r="4664" spans="1:6" x14ac:dyDescent="0.25">
      <c r="A4664" t="s">
        <v>5465</v>
      </c>
      <c r="B4664" t="s">
        <v>5912</v>
      </c>
      <c r="C4664" t="s">
        <v>6111</v>
      </c>
      <c r="D4664" t="s">
        <v>5924</v>
      </c>
      <c r="E4664">
        <v>98026</v>
      </c>
      <c r="F4664" t="s">
        <v>5918</v>
      </c>
    </row>
    <row r="4665" spans="1:6" x14ac:dyDescent="0.25">
      <c r="A4665" t="s">
        <v>5466</v>
      </c>
      <c r="B4665" t="s">
        <v>5912</v>
      </c>
      <c r="C4665" t="s">
        <v>5932</v>
      </c>
      <c r="D4665" t="s">
        <v>5917</v>
      </c>
      <c r="E4665">
        <v>94110</v>
      </c>
      <c r="F4665" t="s">
        <v>5918</v>
      </c>
    </row>
    <row r="4666" spans="1:6" x14ac:dyDescent="0.25">
      <c r="A4666" t="s">
        <v>5467</v>
      </c>
      <c r="B4666" t="s">
        <v>5912</v>
      </c>
      <c r="C4666" t="s">
        <v>5952</v>
      </c>
      <c r="D4666" t="s">
        <v>5953</v>
      </c>
      <c r="E4666">
        <v>10035</v>
      </c>
      <c r="F4666" t="s">
        <v>5937</v>
      </c>
    </row>
    <row r="4667" spans="1:6" x14ac:dyDescent="0.25">
      <c r="A4667" t="s">
        <v>5468</v>
      </c>
      <c r="B4667" t="s">
        <v>5912</v>
      </c>
      <c r="C4667" t="s">
        <v>5958</v>
      </c>
      <c r="D4667" t="s">
        <v>5971</v>
      </c>
      <c r="E4667">
        <v>97477</v>
      </c>
      <c r="F4667" t="s">
        <v>5918</v>
      </c>
    </row>
    <row r="4668" spans="1:6" x14ac:dyDescent="0.25">
      <c r="A4668" t="s">
        <v>5469</v>
      </c>
      <c r="B4668" t="s">
        <v>5912</v>
      </c>
      <c r="C4668" t="s">
        <v>6393</v>
      </c>
      <c r="D4668" t="s">
        <v>5914</v>
      </c>
      <c r="E4668">
        <v>40324</v>
      </c>
      <c r="F4668" t="s">
        <v>5915</v>
      </c>
    </row>
    <row r="4669" spans="1:6" x14ac:dyDescent="0.25">
      <c r="A4669" t="s">
        <v>5470</v>
      </c>
      <c r="B4669" t="s">
        <v>5912</v>
      </c>
      <c r="C4669" t="s">
        <v>6154</v>
      </c>
      <c r="D4669" t="s">
        <v>5920</v>
      </c>
      <c r="E4669">
        <v>33065</v>
      </c>
      <c r="F4669" t="s">
        <v>5915</v>
      </c>
    </row>
    <row r="4670" spans="1:6" x14ac:dyDescent="0.25">
      <c r="A4670" t="s">
        <v>5471</v>
      </c>
      <c r="B4670" t="s">
        <v>5912</v>
      </c>
      <c r="C4670" t="s">
        <v>5932</v>
      </c>
      <c r="D4670" t="s">
        <v>5917</v>
      </c>
      <c r="E4670">
        <v>94110</v>
      </c>
      <c r="F4670" t="s">
        <v>5918</v>
      </c>
    </row>
    <row r="4671" spans="1:6" x14ac:dyDescent="0.25">
      <c r="A4671" t="s">
        <v>5472</v>
      </c>
      <c r="B4671" t="s">
        <v>5912</v>
      </c>
      <c r="C4671" t="s">
        <v>5932</v>
      </c>
      <c r="D4671" t="s">
        <v>5917</v>
      </c>
      <c r="E4671">
        <v>94110</v>
      </c>
      <c r="F4671" t="s">
        <v>5918</v>
      </c>
    </row>
    <row r="4672" spans="1:6" x14ac:dyDescent="0.25">
      <c r="A4672" t="s">
        <v>5473</v>
      </c>
      <c r="B4672" t="s">
        <v>5912</v>
      </c>
      <c r="C4672" t="s">
        <v>6126</v>
      </c>
      <c r="D4672" t="s">
        <v>5917</v>
      </c>
      <c r="E4672">
        <v>92503</v>
      </c>
      <c r="F4672" t="s">
        <v>5918</v>
      </c>
    </row>
    <row r="4673" spans="1:6" x14ac:dyDescent="0.25">
      <c r="A4673" t="s">
        <v>5474</v>
      </c>
      <c r="B4673" t="s">
        <v>5912</v>
      </c>
      <c r="C4673" t="s">
        <v>5954</v>
      </c>
      <c r="D4673" t="s">
        <v>5980</v>
      </c>
      <c r="E4673">
        <v>45373</v>
      </c>
      <c r="F4673" t="s">
        <v>5937</v>
      </c>
    </row>
    <row r="4674" spans="1:6" x14ac:dyDescent="0.25">
      <c r="A4674" t="s">
        <v>5475</v>
      </c>
      <c r="B4674" t="s">
        <v>5912</v>
      </c>
      <c r="C4674" t="s">
        <v>6392</v>
      </c>
      <c r="D4674" t="s">
        <v>5917</v>
      </c>
      <c r="E4674">
        <v>92553</v>
      </c>
      <c r="F4674" t="s">
        <v>5918</v>
      </c>
    </row>
    <row r="4675" spans="1:6" x14ac:dyDescent="0.25">
      <c r="A4675" t="s">
        <v>5476</v>
      </c>
      <c r="B4675" t="s">
        <v>5912</v>
      </c>
      <c r="C4675" t="s">
        <v>5923</v>
      </c>
      <c r="D4675" t="s">
        <v>5924</v>
      </c>
      <c r="E4675">
        <v>98115</v>
      </c>
      <c r="F4675" t="s">
        <v>5918</v>
      </c>
    </row>
    <row r="4676" spans="1:6" x14ac:dyDescent="0.25">
      <c r="A4676" t="s">
        <v>5477</v>
      </c>
      <c r="B4676" t="s">
        <v>5912</v>
      </c>
      <c r="C4676" t="s">
        <v>5955</v>
      </c>
      <c r="D4676" t="s">
        <v>5942</v>
      </c>
      <c r="E4676">
        <v>60623</v>
      </c>
      <c r="F4676" t="s">
        <v>5927</v>
      </c>
    </row>
    <row r="4677" spans="1:6" x14ac:dyDescent="0.25">
      <c r="A4677" t="s">
        <v>5478</v>
      </c>
      <c r="B4677" t="s">
        <v>5912</v>
      </c>
      <c r="C4677" t="s">
        <v>5960</v>
      </c>
      <c r="D4677" t="s">
        <v>5947</v>
      </c>
      <c r="E4677">
        <v>49201</v>
      </c>
      <c r="F4677" t="s">
        <v>5927</v>
      </c>
    </row>
    <row r="4678" spans="1:6" x14ac:dyDescent="0.25">
      <c r="A4678" t="s">
        <v>5479</v>
      </c>
      <c r="B4678" t="s">
        <v>5912</v>
      </c>
      <c r="C4678" t="s">
        <v>5952</v>
      </c>
      <c r="D4678" t="s">
        <v>5953</v>
      </c>
      <c r="E4678">
        <v>10024</v>
      </c>
      <c r="F4678" t="s">
        <v>5937</v>
      </c>
    </row>
    <row r="4679" spans="1:6" x14ac:dyDescent="0.25">
      <c r="A4679" t="s">
        <v>5480</v>
      </c>
      <c r="B4679" t="s">
        <v>5912</v>
      </c>
      <c r="C4679" t="s">
        <v>5923</v>
      </c>
      <c r="D4679" t="s">
        <v>5924</v>
      </c>
      <c r="E4679">
        <v>98105</v>
      </c>
      <c r="F4679" t="s">
        <v>5918</v>
      </c>
    </row>
    <row r="4680" spans="1:6" x14ac:dyDescent="0.25">
      <c r="A4680" t="s">
        <v>5481</v>
      </c>
      <c r="B4680" t="s">
        <v>5912</v>
      </c>
      <c r="C4680" t="s">
        <v>6454</v>
      </c>
      <c r="D4680" t="s">
        <v>5987</v>
      </c>
      <c r="E4680">
        <v>63301</v>
      </c>
      <c r="F4680" t="s">
        <v>5927</v>
      </c>
    </row>
    <row r="4681" spans="1:6" x14ac:dyDescent="0.25">
      <c r="A4681" t="s">
        <v>5482</v>
      </c>
      <c r="B4681" t="s">
        <v>5912</v>
      </c>
      <c r="C4681" t="s">
        <v>6033</v>
      </c>
      <c r="D4681" t="s">
        <v>5953</v>
      </c>
      <c r="E4681">
        <v>11561</v>
      </c>
      <c r="F4681" t="s">
        <v>5937</v>
      </c>
    </row>
    <row r="4682" spans="1:6" x14ac:dyDescent="0.25">
      <c r="A4682" t="s">
        <v>5483</v>
      </c>
      <c r="B4682" t="s">
        <v>5912</v>
      </c>
      <c r="C4682" t="s">
        <v>6028</v>
      </c>
      <c r="D4682" t="s">
        <v>6006</v>
      </c>
      <c r="E4682">
        <v>8701</v>
      </c>
      <c r="F4682" t="s">
        <v>5937</v>
      </c>
    </row>
    <row r="4683" spans="1:6" x14ac:dyDescent="0.25">
      <c r="A4683" t="s">
        <v>5484</v>
      </c>
      <c r="B4683" t="s">
        <v>5912</v>
      </c>
      <c r="C4683" t="s">
        <v>6140</v>
      </c>
      <c r="D4683" t="s">
        <v>6120</v>
      </c>
      <c r="E4683">
        <v>20735</v>
      </c>
      <c r="F4683" t="s">
        <v>5937</v>
      </c>
    </row>
    <row r="4684" spans="1:6" x14ac:dyDescent="0.25">
      <c r="A4684" t="s">
        <v>5485</v>
      </c>
      <c r="B4684" t="s">
        <v>5912</v>
      </c>
      <c r="C4684" t="s">
        <v>5979</v>
      </c>
      <c r="D4684" t="s">
        <v>5980</v>
      </c>
      <c r="E4684">
        <v>43229</v>
      </c>
      <c r="F4684" t="s">
        <v>5937</v>
      </c>
    </row>
    <row r="4685" spans="1:6" x14ac:dyDescent="0.25">
      <c r="A4685" t="s">
        <v>5486</v>
      </c>
      <c r="B4685" t="s">
        <v>5912</v>
      </c>
      <c r="C4685" t="s">
        <v>5988</v>
      </c>
      <c r="D4685" t="s">
        <v>5917</v>
      </c>
      <c r="E4685">
        <v>91104</v>
      </c>
      <c r="F4685" t="s">
        <v>5918</v>
      </c>
    </row>
    <row r="4686" spans="1:6" x14ac:dyDescent="0.25">
      <c r="A4686" t="s">
        <v>5487</v>
      </c>
      <c r="B4686" t="s">
        <v>5912</v>
      </c>
      <c r="C4686" t="s">
        <v>5923</v>
      </c>
      <c r="D4686" t="s">
        <v>5924</v>
      </c>
      <c r="E4686">
        <v>98105</v>
      </c>
      <c r="F4686" t="s">
        <v>5918</v>
      </c>
    </row>
    <row r="4687" spans="1:6" x14ac:dyDescent="0.25">
      <c r="A4687" t="s">
        <v>5488</v>
      </c>
      <c r="B4687" t="s">
        <v>5912</v>
      </c>
      <c r="C4687" t="s">
        <v>5916</v>
      </c>
      <c r="D4687" t="s">
        <v>5917</v>
      </c>
      <c r="E4687">
        <v>90045</v>
      </c>
      <c r="F4687" t="s">
        <v>5918</v>
      </c>
    </row>
    <row r="4688" spans="1:6" x14ac:dyDescent="0.25">
      <c r="A4688" t="s">
        <v>5489</v>
      </c>
      <c r="B4688" t="s">
        <v>5912</v>
      </c>
      <c r="C4688" t="s">
        <v>6487</v>
      </c>
      <c r="D4688" t="s">
        <v>6006</v>
      </c>
      <c r="E4688">
        <v>7017</v>
      </c>
      <c r="F4688" t="s">
        <v>5937</v>
      </c>
    </row>
    <row r="4689" spans="1:6" x14ac:dyDescent="0.25">
      <c r="A4689" t="s">
        <v>5490</v>
      </c>
      <c r="B4689" t="s">
        <v>5912</v>
      </c>
      <c r="C4689" t="s">
        <v>6303</v>
      </c>
      <c r="D4689" t="s">
        <v>5929</v>
      </c>
      <c r="E4689">
        <v>54703</v>
      </c>
      <c r="F4689" t="s">
        <v>5927</v>
      </c>
    </row>
    <row r="4690" spans="1:6" x14ac:dyDescent="0.25">
      <c r="A4690" t="s">
        <v>5491</v>
      </c>
      <c r="B4690" t="s">
        <v>5912</v>
      </c>
      <c r="C4690" t="s">
        <v>5955</v>
      </c>
      <c r="D4690" t="s">
        <v>5942</v>
      </c>
      <c r="E4690">
        <v>60610</v>
      </c>
      <c r="F4690" t="s">
        <v>5927</v>
      </c>
    </row>
    <row r="4691" spans="1:6" x14ac:dyDescent="0.25">
      <c r="A4691" t="s">
        <v>5492</v>
      </c>
      <c r="B4691" t="s">
        <v>5912</v>
      </c>
      <c r="C4691" t="s">
        <v>6015</v>
      </c>
      <c r="D4691" t="s">
        <v>5920</v>
      </c>
      <c r="E4691">
        <v>33614</v>
      </c>
      <c r="F4691" t="s">
        <v>5915</v>
      </c>
    </row>
    <row r="4692" spans="1:6" x14ac:dyDescent="0.25">
      <c r="A4692" t="s">
        <v>5493</v>
      </c>
      <c r="B4692" t="s">
        <v>5912</v>
      </c>
      <c r="C4692" t="s">
        <v>5952</v>
      </c>
      <c r="D4692" t="s">
        <v>5953</v>
      </c>
      <c r="E4692">
        <v>10009</v>
      </c>
      <c r="F4692" t="s">
        <v>5937</v>
      </c>
    </row>
    <row r="4693" spans="1:6" x14ac:dyDescent="0.25">
      <c r="A4693" t="s">
        <v>5494</v>
      </c>
      <c r="B4693" t="s">
        <v>5912</v>
      </c>
      <c r="C4693" t="s">
        <v>6078</v>
      </c>
      <c r="D4693" t="s">
        <v>5957</v>
      </c>
      <c r="E4693">
        <v>85204</v>
      </c>
      <c r="F4693" t="s">
        <v>5918</v>
      </c>
    </row>
    <row r="4694" spans="1:6" x14ac:dyDescent="0.25">
      <c r="A4694" t="s">
        <v>5495</v>
      </c>
      <c r="B4694" t="s">
        <v>5912</v>
      </c>
      <c r="C4694" t="s">
        <v>6095</v>
      </c>
      <c r="D4694" t="s">
        <v>6252</v>
      </c>
      <c r="E4694">
        <v>5408</v>
      </c>
      <c r="F4694" t="s">
        <v>5937</v>
      </c>
    </row>
    <row r="4695" spans="1:6" x14ac:dyDescent="0.25">
      <c r="A4695" t="s">
        <v>5496</v>
      </c>
      <c r="B4695" t="s">
        <v>5912</v>
      </c>
      <c r="C4695" t="s">
        <v>5939</v>
      </c>
      <c r="D4695" t="s">
        <v>5926</v>
      </c>
      <c r="E4695">
        <v>77070</v>
      </c>
      <c r="F4695" t="s">
        <v>5927</v>
      </c>
    </row>
    <row r="4696" spans="1:6" x14ac:dyDescent="0.25">
      <c r="A4696" t="s">
        <v>5497</v>
      </c>
      <c r="B4696" t="s">
        <v>5912</v>
      </c>
      <c r="C4696" t="s">
        <v>5973</v>
      </c>
      <c r="D4696" t="s">
        <v>5942</v>
      </c>
      <c r="E4696">
        <v>60505</v>
      </c>
      <c r="F4696" t="s">
        <v>5927</v>
      </c>
    </row>
    <row r="4697" spans="1:6" x14ac:dyDescent="0.25">
      <c r="A4697" t="s">
        <v>5498</v>
      </c>
      <c r="B4697" t="s">
        <v>5912</v>
      </c>
      <c r="C4697" t="s">
        <v>6008</v>
      </c>
      <c r="D4697" t="s">
        <v>5974</v>
      </c>
      <c r="E4697">
        <v>80219</v>
      </c>
      <c r="F4697" t="s">
        <v>5918</v>
      </c>
    </row>
    <row r="4698" spans="1:6" x14ac:dyDescent="0.25">
      <c r="A4698" t="s">
        <v>5499</v>
      </c>
      <c r="B4698" t="s">
        <v>5912</v>
      </c>
      <c r="C4698" t="s">
        <v>5952</v>
      </c>
      <c r="D4698" t="s">
        <v>5953</v>
      </c>
      <c r="E4698">
        <v>10011</v>
      </c>
      <c r="F4698" t="s">
        <v>5937</v>
      </c>
    </row>
    <row r="4699" spans="1:6" x14ac:dyDescent="0.25">
      <c r="A4699" t="s">
        <v>5500</v>
      </c>
      <c r="B4699" t="s">
        <v>5912</v>
      </c>
      <c r="C4699" t="s">
        <v>6488</v>
      </c>
      <c r="D4699" t="s">
        <v>5942</v>
      </c>
      <c r="E4699">
        <v>60004</v>
      </c>
      <c r="F4699" t="s">
        <v>5927</v>
      </c>
    </row>
    <row r="4700" spans="1:6" x14ac:dyDescent="0.25">
      <c r="A4700" t="s">
        <v>5502</v>
      </c>
      <c r="B4700" t="s">
        <v>5912</v>
      </c>
      <c r="C4700" t="s">
        <v>6272</v>
      </c>
      <c r="D4700" t="s">
        <v>5959</v>
      </c>
      <c r="E4700">
        <v>23602</v>
      </c>
      <c r="F4700" t="s">
        <v>5915</v>
      </c>
    </row>
    <row r="4701" spans="1:6" x14ac:dyDescent="0.25">
      <c r="A4701" t="s">
        <v>5503</v>
      </c>
      <c r="B4701" t="s">
        <v>5912</v>
      </c>
      <c r="C4701" t="s">
        <v>6043</v>
      </c>
      <c r="D4701" t="s">
        <v>5957</v>
      </c>
      <c r="E4701">
        <v>85705</v>
      </c>
      <c r="F4701" t="s">
        <v>5918</v>
      </c>
    </row>
    <row r="4702" spans="1:6" x14ac:dyDescent="0.25">
      <c r="A4702" t="s">
        <v>5504</v>
      </c>
      <c r="B4702" t="s">
        <v>5912</v>
      </c>
      <c r="C4702" t="s">
        <v>5952</v>
      </c>
      <c r="D4702" t="s">
        <v>5953</v>
      </c>
      <c r="E4702">
        <v>10024</v>
      </c>
      <c r="F4702" t="s">
        <v>5937</v>
      </c>
    </row>
    <row r="4703" spans="1:6" x14ac:dyDescent="0.25">
      <c r="A4703" t="s">
        <v>5505</v>
      </c>
      <c r="B4703" t="s">
        <v>5912</v>
      </c>
      <c r="C4703" t="s">
        <v>5935</v>
      </c>
      <c r="D4703" t="s">
        <v>5936</v>
      </c>
      <c r="E4703">
        <v>19134</v>
      </c>
      <c r="F4703" t="s">
        <v>5937</v>
      </c>
    </row>
    <row r="4704" spans="1:6" x14ac:dyDescent="0.25">
      <c r="A4704" t="s">
        <v>5506</v>
      </c>
      <c r="B4704" t="s">
        <v>5912</v>
      </c>
      <c r="C4704" t="s">
        <v>5955</v>
      </c>
      <c r="D4704" t="s">
        <v>5942</v>
      </c>
      <c r="E4704">
        <v>60653</v>
      </c>
      <c r="F4704" t="s">
        <v>5927</v>
      </c>
    </row>
    <row r="4705" spans="1:6" x14ac:dyDescent="0.25">
      <c r="A4705" t="s">
        <v>5507</v>
      </c>
      <c r="B4705" t="s">
        <v>5912</v>
      </c>
      <c r="C4705" t="s">
        <v>5952</v>
      </c>
      <c r="D4705" t="s">
        <v>5953</v>
      </c>
      <c r="E4705">
        <v>10035</v>
      </c>
      <c r="F4705" t="s">
        <v>5937</v>
      </c>
    </row>
    <row r="4706" spans="1:6" x14ac:dyDescent="0.25">
      <c r="A4706" t="s">
        <v>5508</v>
      </c>
      <c r="B4706" t="s">
        <v>5912</v>
      </c>
      <c r="C4706" t="s">
        <v>5935</v>
      </c>
      <c r="D4706" t="s">
        <v>5936</v>
      </c>
      <c r="E4706">
        <v>19143</v>
      </c>
      <c r="F4706" t="s">
        <v>5937</v>
      </c>
    </row>
    <row r="4707" spans="1:6" x14ac:dyDescent="0.25">
      <c r="A4707" t="s">
        <v>5509</v>
      </c>
      <c r="B4707" t="s">
        <v>5912</v>
      </c>
      <c r="C4707" t="s">
        <v>6177</v>
      </c>
      <c r="D4707" t="s">
        <v>5957</v>
      </c>
      <c r="E4707">
        <v>85301</v>
      </c>
      <c r="F4707" t="s">
        <v>5918</v>
      </c>
    </row>
    <row r="4708" spans="1:6" x14ac:dyDescent="0.25">
      <c r="A4708" t="s">
        <v>5510</v>
      </c>
      <c r="B4708" t="s">
        <v>5912</v>
      </c>
      <c r="C4708" t="s">
        <v>5916</v>
      </c>
      <c r="D4708" t="s">
        <v>5917</v>
      </c>
      <c r="E4708">
        <v>90036</v>
      </c>
      <c r="F4708" t="s">
        <v>5918</v>
      </c>
    </row>
    <row r="4709" spans="1:6" x14ac:dyDescent="0.25">
      <c r="A4709" t="s">
        <v>5511</v>
      </c>
      <c r="B4709" t="s">
        <v>5912</v>
      </c>
      <c r="C4709" t="s">
        <v>5939</v>
      </c>
      <c r="D4709" t="s">
        <v>5926</v>
      </c>
      <c r="E4709">
        <v>77041</v>
      </c>
      <c r="F4709" t="s">
        <v>5927</v>
      </c>
    </row>
    <row r="4710" spans="1:6" x14ac:dyDescent="0.25">
      <c r="A4710" t="s">
        <v>5512</v>
      </c>
      <c r="B4710" t="s">
        <v>5912</v>
      </c>
      <c r="C4710" t="s">
        <v>5923</v>
      </c>
      <c r="D4710" t="s">
        <v>5924</v>
      </c>
      <c r="E4710">
        <v>98115</v>
      </c>
      <c r="F4710" t="s">
        <v>5918</v>
      </c>
    </row>
    <row r="4711" spans="1:6" x14ac:dyDescent="0.25">
      <c r="A4711" t="s">
        <v>5513</v>
      </c>
      <c r="B4711" t="s">
        <v>5912</v>
      </c>
      <c r="C4711" t="s">
        <v>6068</v>
      </c>
      <c r="D4711" t="s">
        <v>5922</v>
      </c>
      <c r="E4711">
        <v>28314</v>
      </c>
      <c r="F4711" t="s">
        <v>5915</v>
      </c>
    </row>
    <row r="4712" spans="1:6" x14ac:dyDescent="0.25">
      <c r="A4712" t="s">
        <v>5514</v>
      </c>
      <c r="B4712" t="s">
        <v>5912</v>
      </c>
      <c r="C4712" t="s">
        <v>5939</v>
      </c>
      <c r="D4712" t="s">
        <v>5926</v>
      </c>
      <c r="E4712">
        <v>77041</v>
      </c>
      <c r="F4712" t="s">
        <v>5927</v>
      </c>
    </row>
    <row r="4713" spans="1:6" x14ac:dyDescent="0.25">
      <c r="A4713" t="s">
        <v>5515</v>
      </c>
      <c r="B4713" t="s">
        <v>5912</v>
      </c>
      <c r="C4713" t="s">
        <v>5932</v>
      </c>
      <c r="D4713" t="s">
        <v>5917</v>
      </c>
      <c r="E4713">
        <v>94122</v>
      </c>
      <c r="F4713" t="s">
        <v>5918</v>
      </c>
    </row>
    <row r="4714" spans="1:6" x14ac:dyDescent="0.25">
      <c r="A4714" t="s">
        <v>5516</v>
      </c>
      <c r="B4714" t="s">
        <v>5912</v>
      </c>
      <c r="C4714" t="s">
        <v>5952</v>
      </c>
      <c r="D4714" t="s">
        <v>5953</v>
      </c>
      <c r="E4714">
        <v>10035</v>
      </c>
      <c r="F4714" t="s">
        <v>5937</v>
      </c>
    </row>
    <row r="4715" spans="1:6" x14ac:dyDescent="0.25">
      <c r="A4715" t="s">
        <v>5517</v>
      </c>
      <c r="B4715" t="s">
        <v>5912</v>
      </c>
      <c r="C4715" t="s">
        <v>5923</v>
      </c>
      <c r="D4715" t="s">
        <v>5924</v>
      </c>
      <c r="E4715">
        <v>98105</v>
      </c>
      <c r="F4715" t="s">
        <v>5918</v>
      </c>
    </row>
    <row r="4716" spans="1:6" x14ac:dyDescent="0.25">
      <c r="A4716" t="s">
        <v>5518</v>
      </c>
      <c r="B4716" t="s">
        <v>5912</v>
      </c>
      <c r="C4716" t="s">
        <v>6155</v>
      </c>
      <c r="D4716" t="s">
        <v>5953</v>
      </c>
      <c r="E4716">
        <v>14215</v>
      </c>
      <c r="F4716" t="s">
        <v>5937</v>
      </c>
    </row>
    <row r="4717" spans="1:6" x14ac:dyDescent="0.25">
      <c r="A4717" t="s">
        <v>5519</v>
      </c>
      <c r="B4717" t="s">
        <v>5912</v>
      </c>
      <c r="C4717" t="s">
        <v>6067</v>
      </c>
      <c r="D4717" t="s">
        <v>5926</v>
      </c>
      <c r="E4717">
        <v>77340</v>
      </c>
      <c r="F4717" t="s">
        <v>5927</v>
      </c>
    </row>
    <row r="4718" spans="1:6" x14ac:dyDescent="0.25">
      <c r="A4718" t="s">
        <v>5520</v>
      </c>
      <c r="B4718" t="s">
        <v>5912</v>
      </c>
      <c r="C4718" t="s">
        <v>6009</v>
      </c>
      <c r="D4718" t="s">
        <v>5926</v>
      </c>
      <c r="E4718">
        <v>75081</v>
      </c>
      <c r="F4718" t="s">
        <v>5927</v>
      </c>
    </row>
    <row r="4719" spans="1:6" x14ac:dyDescent="0.25">
      <c r="A4719" t="s">
        <v>5521</v>
      </c>
      <c r="B4719" t="s">
        <v>5912</v>
      </c>
      <c r="C4719" t="s">
        <v>5935</v>
      </c>
      <c r="D4719" t="s">
        <v>5936</v>
      </c>
      <c r="E4719">
        <v>19134</v>
      </c>
      <c r="F4719" t="s">
        <v>5937</v>
      </c>
    </row>
    <row r="4720" spans="1:6" x14ac:dyDescent="0.25">
      <c r="A4720" t="s">
        <v>5522</v>
      </c>
      <c r="B4720" t="s">
        <v>5912</v>
      </c>
      <c r="C4720" t="s">
        <v>6047</v>
      </c>
      <c r="D4720" t="s">
        <v>5957</v>
      </c>
      <c r="E4720">
        <v>85345</v>
      </c>
      <c r="F4720" t="s">
        <v>5918</v>
      </c>
    </row>
    <row r="4721" spans="1:6" x14ac:dyDescent="0.25">
      <c r="A4721" t="s">
        <v>5523</v>
      </c>
      <c r="B4721" t="s">
        <v>5912</v>
      </c>
      <c r="C4721" t="s">
        <v>5935</v>
      </c>
      <c r="D4721" t="s">
        <v>5936</v>
      </c>
      <c r="E4721">
        <v>19143</v>
      </c>
      <c r="F4721" t="s">
        <v>5937</v>
      </c>
    </row>
    <row r="4722" spans="1:6" x14ac:dyDescent="0.25">
      <c r="A4722" t="s">
        <v>5524</v>
      </c>
      <c r="B4722" t="s">
        <v>5912</v>
      </c>
      <c r="C4722" t="s">
        <v>6102</v>
      </c>
      <c r="D4722" t="s">
        <v>5917</v>
      </c>
      <c r="E4722">
        <v>92054</v>
      </c>
      <c r="F4722" t="s">
        <v>5918</v>
      </c>
    </row>
    <row r="4723" spans="1:6" x14ac:dyDescent="0.25">
      <c r="A4723" t="s">
        <v>5525</v>
      </c>
      <c r="B4723" t="s">
        <v>5912</v>
      </c>
      <c r="C4723" t="s">
        <v>5935</v>
      </c>
      <c r="D4723" t="s">
        <v>5936</v>
      </c>
      <c r="E4723">
        <v>19134</v>
      </c>
      <c r="F4723" t="s">
        <v>5937</v>
      </c>
    </row>
    <row r="4724" spans="1:6" x14ac:dyDescent="0.25">
      <c r="A4724" t="s">
        <v>5526</v>
      </c>
      <c r="B4724" t="s">
        <v>5912</v>
      </c>
      <c r="C4724" t="s">
        <v>5955</v>
      </c>
      <c r="D4724" t="s">
        <v>5942</v>
      </c>
      <c r="E4724">
        <v>60623</v>
      </c>
      <c r="F4724" t="s">
        <v>5927</v>
      </c>
    </row>
    <row r="4725" spans="1:6" x14ac:dyDescent="0.25">
      <c r="A4725" t="s">
        <v>5527</v>
      </c>
      <c r="B4725" t="s">
        <v>5912</v>
      </c>
      <c r="C4725" t="s">
        <v>5952</v>
      </c>
      <c r="D4725" t="s">
        <v>5953</v>
      </c>
      <c r="E4725">
        <v>10035</v>
      </c>
      <c r="F4725" t="s">
        <v>5937</v>
      </c>
    </row>
    <row r="4726" spans="1:6" x14ac:dyDescent="0.25">
      <c r="A4726" t="s">
        <v>5528</v>
      </c>
      <c r="B4726" t="s">
        <v>5912</v>
      </c>
      <c r="C4726" t="s">
        <v>6196</v>
      </c>
      <c r="D4726" t="s">
        <v>5980</v>
      </c>
      <c r="E4726">
        <v>44240</v>
      </c>
      <c r="F4726" t="s">
        <v>5937</v>
      </c>
    </row>
    <row r="4727" spans="1:6" x14ac:dyDescent="0.25">
      <c r="A4727" t="s">
        <v>5530</v>
      </c>
      <c r="B4727" t="s">
        <v>5912</v>
      </c>
      <c r="C4727" t="s">
        <v>6061</v>
      </c>
      <c r="D4727" t="s">
        <v>5920</v>
      </c>
      <c r="E4727">
        <v>32216</v>
      </c>
      <c r="F4727" t="s">
        <v>5915</v>
      </c>
    </row>
    <row r="4728" spans="1:6" x14ac:dyDescent="0.25">
      <c r="A4728" t="s">
        <v>5531</v>
      </c>
      <c r="B4728" t="s">
        <v>5912</v>
      </c>
      <c r="C4728" t="s">
        <v>6181</v>
      </c>
      <c r="D4728" t="s">
        <v>5926</v>
      </c>
      <c r="E4728">
        <v>75019</v>
      </c>
      <c r="F4728" t="s">
        <v>5927</v>
      </c>
    </row>
    <row r="4729" spans="1:6" x14ac:dyDescent="0.25">
      <c r="A4729" t="s">
        <v>5532</v>
      </c>
      <c r="B4729" t="s">
        <v>5912</v>
      </c>
      <c r="C4729" t="s">
        <v>6202</v>
      </c>
      <c r="D4729" t="s">
        <v>5951</v>
      </c>
      <c r="E4729">
        <v>46203</v>
      </c>
      <c r="F4729" t="s">
        <v>5927</v>
      </c>
    </row>
    <row r="4730" spans="1:6" x14ac:dyDescent="0.25">
      <c r="A4730" t="s">
        <v>5533</v>
      </c>
      <c r="B4730" t="s">
        <v>5912</v>
      </c>
      <c r="C4730" t="s">
        <v>6056</v>
      </c>
      <c r="D4730" t="s">
        <v>5951</v>
      </c>
      <c r="E4730">
        <v>46226</v>
      </c>
      <c r="F4730" t="s">
        <v>5927</v>
      </c>
    </row>
    <row r="4731" spans="1:6" x14ac:dyDescent="0.25">
      <c r="A4731" t="s">
        <v>5534</v>
      </c>
      <c r="B4731" t="s">
        <v>5912</v>
      </c>
      <c r="C4731" t="s">
        <v>6209</v>
      </c>
      <c r="D4731" t="s">
        <v>5994</v>
      </c>
      <c r="E4731">
        <v>74133</v>
      </c>
      <c r="F4731" t="s">
        <v>5927</v>
      </c>
    </row>
    <row r="4732" spans="1:6" x14ac:dyDescent="0.25">
      <c r="A4732" t="s">
        <v>5535</v>
      </c>
      <c r="B4732" t="s">
        <v>5912</v>
      </c>
      <c r="C4732" t="s">
        <v>6210</v>
      </c>
      <c r="D4732" t="s">
        <v>5924</v>
      </c>
      <c r="E4732">
        <v>98052</v>
      </c>
      <c r="F4732" t="s">
        <v>5918</v>
      </c>
    </row>
    <row r="4733" spans="1:6" x14ac:dyDescent="0.25">
      <c r="A4733" t="s">
        <v>5536</v>
      </c>
      <c r="B4733" t="s">
        <v>5912</v>
      </c>
      <c r="C4733" t="s">
        <v>5932</v>
      </c>
      <c r="D4733" t="s">
        <v>5917</v>
      </c>
      <c r="E4733">
        <v>94109</v>
      </c>
      <c r="F4733" t="s">
        <v>5918</v>
      </c>
    </row>
    <row r="4734" spans="1:6" x14ac:dyDescent="0.25">
      <c r="A4734" t="s">
        <v>5537</v>
      </c>
      <c r="B4734" t="s">
        <v>5912</v>
      </c>
      <c r="C4734" t="s">
        <v>6216</v>
      </c>
      <c r="D4734" t="s">
        <v>5924</v>
      </c>
      <c r="E4734">
        <v>99207</v>
      </c>
      <c r="F4734" t="s">
        <v>5918</v>
      </c>
    </row>
    <row r="4735" spans="1:6" x14ac:dyDescent="0.25">
      <c r="A4735" t="s">
        <v>5538</v>
      </c>
      <c r="B4735" t="s">
        <v>5912</v>
      </c>
      <c r="C4735" t="s">
        <v>5916</v>
      </c>
      <c r="D4735" t="s">
        <v>5917</v>
      </c>
      <c r="E4735">
        <v>90032</v>
      </c>
      <c r="F4735" t="s">
        <v>5918</v>
      </c>
    </row>
    <row r="4736" spans="1:6" x14ac:dyDescent="0.25">
      <c r="A4736" t="s">
        <v>5539</v>
      </c>
      <c r="B4736" t="s">
        <v>5912</v>
      </c>
      <c r="C4736" t="s">
        <v>6307</v>
      </c>
      <c r="D4736" t="s">
        <v>5962</v>
      </c>
      <c r="E4736">
        <v>37421</v>
      </c>
      <c r="F4736" t="s">
        <v>5915</v>
      </c>
    </row>
    <row r="4737" spans="1:6" x14ac:dyDescent="0.25">
      <c r="A4737" t="s">
        <v>5540</v>
      </c>
      <c r="B4737" t="s">
        <v>5912</v>
      </c>
      <c r="C4737" t="s">
        <v>6204</v>
      </c>
      <c r="D4737" t="s">
        <v>5922</v>
      </c>
      <c r="E4737">
        <v>27405</v>
      </c>
      <c r="F4737" t="s">
        <v>5915</v>
      </c>
    </row>
    <row r="4738" spans="1:6" x14ac:dyDescent="0.25">
      <c r="A4738" t="s">
        <v>5541</v>
      </c>
      <c r="B4738" t="s">
        <v>5912</v>
      </c>
      <c r="C4738" t="s">
        <v>5932</v>
      </c>
      <c r="D4738" t="s">
        <v>5917</v>
      </c>
      <c r="E4738">
        <v>94122</v>
      </c>
      <c r="F4738" t="s">
        <v>5918</v>
      </c>
    </row>
    <row r="4739" spans="1:6" x14ac:dyDescent="0.25">
      <c r="A4739" t="s">
        <v>5542</v>
      </c>
      <c r="B4739" t="s">
        <v>5912</v>
      </c>
      <c r="C4739" t="s">
        <v>5952</v>
      </c>
      <c r="D4739" t="s">
        <v>5953</v>
      </c>
      <c r="E4739">
        <v>10024</v>
      </c>
      <c r="F4739" t="s">
        <v>5937</v>
      </c>
    </row>
    <row r="4740" spans="1:6" x14ac:dyDescent="0.25">
      <c r="A4740" t="s">
        <v>5543</v>
      </c>
      <c r="B4740" t="s">
        <v>5912</v>
      </c>
      <c r="C4740" t="s">
        <v>6028</v>
      </c>
      <c r="D4740" t="s">
        <v>5917</v>
      </c>
      <c r="E4740">
        <v>90712</v>
      </c>
      <c r="F4740" t="s">
        <v>5918</v>
      </c>
    </row>
    <row r="4741" spans="1:6" x14ac:dyDescent="0.25">
      <c r="A4741" t="s">
        <v>5544</v>
      </c>
      <c r="B4741" t="s">
        <v>5912</v>
      </c>
      <c r="C4741" t="s">
        <v>6055</v>
      </c>
      <c r="D4741" t="s">
        <v>5914</v>
      </c>
      <c r="E4741">
        <v>40214</v>
      </c>
      <c r="F4741" t="s">
        <v>5915</v>
      </c>
    </row>
    <row r="4742" spans="1:6" x14ac:dyDescent="0.25">
      <c r="A4742" t="s">
        <v>5545</v>
      </c>
      <c r="B4742" t="s">
        <v>5912</v>
      </c>
      <c r="C4742" t="s">
        <v>5979</v>
      </c>
      <c r="D4742" t="s">
        <v>5980</v>
      </c>
      <c r="E4742">
        <v>43229</v>
      </c>
      <c r="F4742" t="s">
        <v>5937</v>
      </c>
    </row>
    <row r="4743" spans="1:6" x14ac:dyDescent="0.25">
      <c r="A4743" t="s">
        <v>5546</v>
      </c>
      <c r="B4743" t="s">
        <v>5912</v>
      </c>
      <c r="C4743" t="s">
        <v>5989</v>
      </c>
      <c r="D4743" t="s">
        <v>5949</v>
      </c>
      <c r="E4743">
        <v>19711</v>
      </c>
      <c r="F4743" t="s">
        <v>5937</v>
      </c>
    </row>
    <row r="4744" spans="1:6" x14ac:dyDescent="0.25">
      <c r="A4744" t="s">
        <v>5547</v>
      </c>
      <c r="B4744" t="s">
        <v>5912</v>
      </c>
      <c r="C4744" t="s">
        <v>5923</v>
      </c>
      <c r="D4744" t="s">
        <v>5924</v>
      </c>
      <c r="E4744">
        <v>98115</v>
      </c>
      <c r="F4744" t="s">
        <v>5918</v>
      </c>
    </row>
    <row r="4745" spans="1:6" x14ac:dyDescent="0.25">
      <c r="A4745" t="s">
        <v>5548</v>
      </c>
      <c r="B4745" t="s">
        <v>5912</v>
      </c>
      <c r="C4745" t="s">
        <v>5952</v>
      </c>
      <c r="D4745" t="s">
        <v>5953</v>
      </c>
      <c r="E4745">
        <v>10024</v>
      </c>
      <c r="F4745" t="s">
        <v>5937</v>
      </c>
    </row>
    <row r="4746" spans="1:6" x14ac:dyDescent="0.25">
      <c r="A4746" t="s">
        <v>5549</v>
      </c>
      <c r="B4746" t="s">
        <v>5912</v>
      </c>
      <c r="C4746" t="s">
        <v>5955</v>
      </c>
      <c r="D4746" t="s">
        <v>5942</v>
      </c>
      <c r="E4746">
        <v>60653</v>
      </c>
      <c r="F4746" t="s">
        <v>5927</v>
      </c>
    </row>
    <row r="4747" spans="1:6" x14ac:dyDescent="0.25">
      <c r="A4747" t="s">
        <v>5550</v>
      </c>
      <c r="B4747" t="s">
        <v>5912</v>
      </c>
      <c r="C4747" t="s">
        <v>6489</v>
      </c>
      <c r="D4747" t="s">
        <v>5942</v>
      </c>
      <c r="E4747">
        <v>60543</v>
      </c>
      <c r="F4747" t="s">
        <v>5927</v>
      </c>
    </row>
    <row r="4748" spans="1:6" x14ac:dyDescent="0.25">
      <c r="A4748" t="s">
        <v>5551</v>
      </c>
      <c r="B4748" t="s">
        <v>5912</v>
      </c>
      <c r="C4748" t="s">
        <v>6009</v>
      </c>
      <c r="D4748" t="s">
        <v>5926</v>
      </c>
      <c r="E4748">
        <v>75220</v>
      </c>
      <c r="F4748" t="s">
        <v>5927</v>
      </c>
    </row>
    <row r="4749" spans="1:6" x14ac:dyDescent="0.25">
      <c r="A4749" t="s">
        <v>5552</v>
      </c>
      <c r="B4749" t="s">
        <v>5912</v>
      </c>
      <c r="C4749" t="s">
        <v>5935</v>
      </c>
      <c r="D4749" t="s">
        <v>5936</v>
      </c>
      <c r="E4749">
        <v>19134</v>
      </c>
      <c r="F4749" t="s">
        <v>5937</v>
      </c>
    </row>
    <row r="4750" spans="1:6" x14ac:dyDescent="0.25">
      <c r="A4750" t="s">
        <v>5553</v>
      </c>
      <c r="B4750" t="s">
        <v>5912</v>
      </c>
      <c r="C4750" t="s">
        <v>5916</v>
      </c>
      <c r="D4750" t="s">
        <v>5917</v>
      </c>
      <c r="E4750">
        <v>90008</v>
      </c>
      <c r="F4750" t="s">
        <v>5918</v>
      </c>
    </row>
    <row r="4751" spans="1:6" x14ac:dyDescent="0.25">
      <c r="A4751" t="s">
        <v>5554</v>
      </c>
      <c r="B4751" t="s">
        <v>5912</v>
      </c>
      <c r="C4751" t="s">
        <v>5939</v>
      </c>
      <c r="D4751" t="s">
        <v>5926</v>
      </c>
      <c r="E4751">
        <v>77036</v>
      </c>
      <c r="F4751" t="s">
        <v>5927</v>
      </c>
    </row>
    <row r="4752" spans="1:6" x14ac:dyDescent="0.25">
      <c r="A4752" t="s">
        <v>5555</v>
      </c>
      <c r="B4752" t="s">
        <v>5912</v>
      </c>
      <c r="C4752" t="s">
        <v>6281</v>
      </c>
      <c r="D4752" t="s">
        <v>6463</v>
      </c>
      <c r="E4752">
        <v>26003</v>
      </c>
      <c r="F4752" t="s">
        <v>5937</v>
      </c>
    </row>
    <row r="4753" spans="1:6" x14ac:dyDescent="0.25">
      <c r="A4753" t="s">
        <v>5556</v>
      </c>
      <c r="B4753" t="s">
        <v>5912</v>
      </c>
      <c r="C4753" t="s">
        <v>6225</v>
      </c>
      <c r="D4753" t="s">
        <v>6006</v>
      </c>
      <c r="E4753">
        <v>7501</v>
      </c>
      <c r="F4753" t="s">
        <v>5937</v>
      </c>
    </row>
    <row r="4754" spans="1:6" x14ac:dyDescent="0.25">
      <c r="A4754" t="s">
        <v>5557</v>
      </c>
      <c r="B4754" t="s">
        <v>5912</v>
      </c>
      <c r="C4754" t="s">
        <v>5970</v>
      </c>
      <c r="D4754" t="s">
        <v>5971</v>
      </c>
      <c r="E4754">
        <v>97206</v>
      </c>
      <c r="F4754" t="s">
        <v>5918</v>
      </c>
    </row>
    <row r="4755" spans="1:6" x14ac:dyDescent="0.25">
      <c r="A4755" t="s">
        <v>5558</v>
      </c>
      <c r="B4755" t="s">
        <v>5912</v>
      </c>
      <c r="C4755" t="s">
        <v>6067</v>
      </c>
      <c r="D4755" t="s">
        <v>5964</v>
      </c>
      <c r="E4755">
        <v>35810</v>
      </c>
      <c r="F4755" t="s">
        <v>5915</v>
      </c>
    </row>
    <row r="4756" spans="1:6" x14ac:dyDescent="0.25">
      <c r="A4756" t="s">
        <v>5559</v>
      </c>
      <c r="B4756" t="s">
        <v>5912</v>
      </c>
      <c r="C4756" t="s">
        <v>5932</v>
      </c>
      <c r="D4756" t="s">
        <v>5917</v>
      </c>
      <c r="E4756">
        <v>94110</v>
      </c>
      <c r="F4756" t="s">
        <v>5918</v>
      </c>
    </row>
    <row r="4757" spans="1:6" x14ac:dyDescent="0.25">
      <c r="A4757" t="s">
        <v>5560</v>
      </c>
      <c r="B4757" t="s">
        <v>5912</v>
      </c>
      <c r="C4757" t="s">
        <v>6226</v>
      </c>
      <c r="D4757" t="s">
        <v>5994</v>
      </c>
      <c r="E4757">
        <v>73120</v>
      </c>
      <c r="F4757" t="s">
        <v>5927</v>
      </c>
    </row>
    <row r="4758" spans="1:6" x14ac:dyDescent="0.25">
      <c r="A4758" t="s">
        <v>5561</v>
      </c>
      <c r="B4758" t="s">
        <v>5912</v>
      </c>
      <c r="C4758" t="s">
        <v>6349</v>
      </c>
      <c r="D4758" t="s">
        <v>5994</v>
      </c>
      <c r="E4758">
        <v>74012</v>
      </c>
      <c r="F4758" t="s">
        <v>5927</v>
      </c>
    </row>
    <row r="4759" spans="1:6" x14ac:dyDescent="0.25">
      <c r="A4759" t="s">
        <v>5562</v>
      </c>
      <c r="B4759" t="s">
        <v>5912</v>
      </c>
      <c r="C4759" t="s">
        <v>6088</v>
      </c>
      <c r="D4759" t="s">
        <v>5917</v>
      </c>
      <c r="E4759">
        <v>92691</v>
      </c>
      <c r="F4759" t="s">
        <v>5918</v>
      </c>
    </row>
    <row r="4760" spans="1:6" x14ac:dyDescent="0.25">
      <c r="A4760" t="s">
        <v>5563</v>
      </c>
      <c r="B4760" t="s">
        <v>5912</v>
      </c>
      <c r="C4760" t="s">
        <v>6344</v>
      </c>
      <c r="D4760" t="s">
        <v>5951</v>
      </c>
      <c r="E4760">
        <v>46142</v>
      </c>
      <c r="F4760" t="s">
        <v>5927</v>
      </c>
    </row>
    <row r="4761" spans="1:6" x14ac:dyDescent="0.25">
      <c r="A4761" t="s">
        <v>5564</v>
      </c>
      <c r="B4761" t="s">
        <v>5912</v>
      </c>
      <c r="C4761" t="s">
        <v>6113</v>
      </c>
      <c r="D4761" t="s">
        <v>5929</v>
      </c>
      <c r="E4761">
        <v>53209</v>
      </c>
      <c r="F4761" t="s">
        <v>5927</v>
      </c>
    </row>
    <row r="4762" spans="1:6" x14ac:dyDescent="0.25">
      <c r="A4762" t="s">
        <v>5565</v>
      </c>
      <c r="B4762" t="s">
        <v>5912</v>
      </c>
      <c r="C4762" t="s">
        <v>5932</v>
      </c>
      <c r="D4762" t="s">
        <v>5917</v>
      </c>
      <c r="E4762">
        <v>94109</v>
      </c>
      <c r="F4762" t="s">
        <v>5918</v>
      </c>
    </row>
    <row r="4763" spans="1:6" x14ac:dyDescent="0.25">
      <c r="A4763" t="s">
        <v>5566</v>
      </c>
      <c r="B4763" t="s">
        <v>5912</v>
      </c>
      <c r="C4763" t="s">
        <v>6373</v>
      </c>
      <c r="D4763" t="s">
        <v>5953</v>
      </c>
      <c r="E4763">
        <v>13440</v>
      </c>
      <c r="F4763" t="s">
        <v>5937</v>
      </c>
    </row>
    <row r="4764" spans="1:6" x14ac:dyDescent="0.25">
      <c r="A4764" t="s">
        <v>5567</v>
      </c>
      <c r="B4764" t="s">
        <v>5912</v>
      </c>
      <c r="C4764" t="s">
        <v>5952</v>
      </c>
      <c r="D4764" t="s">
        <v>5953</v>
      </c>
      <c r="E4764">
        <v>10009</v>
      </c>
      <c r="F4764" t="s">
        <v>5937</v>
      </c>
    </row>
    <row r="4765" spans="1:6" x14ac:dyDescent="0.25">
      <c r="A4765" t="s">
        <v>5568</v>
      </c>
      <c r="B4765" t="s">
        <v>5912</v>
      </c>
      <c r="C4765" t="s">
        <v>6325</v>
      </c>
      <c r="D4765" t="s">
        <v>5947</v>
      </c>
      <c r="E4765">
        <v>48127</v>
      </c>
      <c r="F4765" t="s">
        <v>5927</v>
      </c>
    </row>
    <row r="4766" spans="1:6" x14ac:dyDescent="0.25">
      <c r="A4766" t="s">
        <v>5569</v>
      </c>
      <c r="B4766" t="s">
        <v>5912</v>
      </c>
      <c r="C4766" t="s">
        <v>5952</v>
      </c>
      <c r="D4766" t="s">
        <v>5953</v>
      </c>
      <c r="E4766">
        <v>10024</v>
      </c>
      <c r="F4766" t="s">
        <v>5937</v>
      </c>
    </row>
    <row r="4767" spans="1:6" x14ac:dyDescent="0.25">
      <c r="A4767" t="s">
        <v>5570</v>
      </c>
      <c r="B4767" t="s">
        <v>5912</v>
      </c>
      <c r="C4767" t="s">
        <v>5955</v>
      </c>
      <c r="D4767" t="s">
        <v>5942</v>
      </c>
      <c r="E4767">
        <v>60623</v>
      </c>
      <c r="F4767" t="s">
        <v>5927</v>
      </c>
    </row>
    <row r="4768" spans="1:6" x14ac:dyDescent="0.25">
      <c r="A4768" t="s">
        <v>5571</v>
      </c>
      <c r="B4768" t="s">
        <v>5912</v>
      </c>
      <c r="C4768" t="s">
        <v>6009</v>
      </c>
      <c r="D4768" t="s">
        <v>5926</v>
      </c>
      <c r="E4768">
        <v>75217</v>
      </c>
      <c r="F4768" t="s">
        <v>5927</v>
      </c>
    </row>
    <row r="4769" spans="1:6" x14ac:dyDescent="0.25">
      <c r="A4769" t="s">
        <v>5572</v>
      </c>
      <c r="B4769" t="s">
        <v>5912</v>
      </c>
      <c r="C4769" t="s">
        <v>6190</v>
      </c>
      <c r="D4769" t="s">
        <v>5929</v>
      </c>
      <c r="E4769">
        <v>54915</v>
      </c>
      <c r="F4769" t="s">
        <v>5927</v>
      </c>
    </row>
    <row r="4770" spans="1:6" x14ac:dyDescent="0.25">
      <c r="A4770" t="s">
        <v>5573</v>
      </c>
      <c r="B4770" t="s">
        <v>5912</v>
      </c>
      <c r="C4770" t="s">
        <v>6061</v>
      </c>
      <c r="D4770" t="s">
        <v>5920</v>
      </c>
      <c r="E4770">
        <v>32216</v>
      </c>
      <c r="F4770" t="s">
        <v>5915</v>
      </c>
    </row>
    <row r="4771" spans="1:6" x14ac:dyDescent="0.25">
      <c r="A4771" t="s">
        <v>5574</v>
      </c>
      <c r="B4771" t="s">
        <v>5912</v>
      </c>
      <c r="C4771" t="s">
        <v>5955</v>
      </c>
      <c r="D4771" t="s">
        <v>5942</v>
      </c>
      <c r="E4771">
        <v>60653</v>
      </c>
      <c r="F4771" t="s">
        <v>5927</v>
      </c>
    </row>
    <row r="4772" spans="1:6" x14ac:dyDescent="0.25">
      <c r="A4772" t="s">
        <v>5575</v>
      </c>
      <c r="B4772" t="s">
        <v>5912</v>
      </c>
      <c r="C4772" t="s">
        <v>6214</v>
      </c>
      <c r="D4772" t="s">
        <v>5980</v>
      </c>
      <c r="E4772">
        <v>43402</v>
      </c>
      <c r="F4772" t="s">
        <v>5937</v>
      </c>
    </row>
    <row r="4773" spans="1:6" x14ac:dyDescent="0.25">
      <c r="A4773" t="s">
        <v>5576</v>
      </c>
      <c r="B4773" t="s">
        <v>5912</v>
      </c>
      <c r="C4773" t="s">
        <v>5932</v>
      </c>
      <c r="D4773" t="s">
        <v>5917</v>
      </c>
      <c r="E4773">
        <v>94110</v>
      </c>
      <c r="F4773" t="s">
        <v>5918</v>
      </c>
    </row>
    <row r="4774" spans="1:6" x14ac:dyDescent="0.25">
      <c r="A4774" t="s">
        <v>5577</v>
      </c>
      <c r="B4774" t="s">
        <v>5912</v>
      </c>
      <c r="C4774" t="s">
        <v>5916</v>
      </c>
      <c r="D4774" t="s">
        <v>5917</v>
      </c>
      <c r="E4774">
        <v>90049</v>
      </c>
      <c r="F4774" t="s">
        <v>5918</v>
      </c>
    </row>
    <row r="4775" spans="1:6" x14ac:dyDescent="0.25">
      <c r="A4775" t="s">
        <v>5578</v>
      </c>
      <c r="B4775" t="s">
        <v>5912</v>
      </c>
      <c r="C4775" t="s">
        <v>5955</v>
      </c>
      <c r="D4775" t="s">
        <v>5942</v>
      </c>
      <c r="E4775">
        <v>60623</v>
      </c>
      <c r="F4775" t="s">
        <v>5927</v>
      </c>
    </row>
    <row r="4776" spans="1:6" x14ac:dyDescent="0.25">
      <c r="A4776" t="s">
        <v>5579</v>
      </c>
      <c r="B4776" t="s">
        <v>5912</v>
      </c>
      <c r="C4776" t="s">
        <v>5923</v>
      </c>
      <c r="D4776" t="s">
        <v>5924</v>
      </c>
      <c r="E4776">
        <v>98115</v>
      </c>
      <c r="F4776" t="s">
        <v>5918</v>
      </c>
    </row>
    <row r="4777" spans="1:6" x14ac:dyDescent="0.25">
      <c r="A4777" t="s">
        <v>5580</v>
      </c>
      <c r="B4777" t="s">
        <v>5912</v>
      </c>
      <c r="C4777" t="s">
        <v>6450</v>
      </c>
      <c r="D4777" t="s">
        <v>5926</v>
      </c>
      <c r="E4777">
        <v>77705</v>
      </c>
      <c r="F4777" t="s">
        <v>5927</v>
      </c>
    </row>
    <row r="4778" spans="1:6" x14ac:dyDescent="0.25">
      <c r="A4778" t="s">
        <v>5581</v>
      </c>
      <c r="B4778" t="s">
        <v>5912</v>
      </c>
      <c r="C4778" t="s">
        <v>5923</v>
      </c>
      <c r="D4778" t="s">
        <v>5924</v>
      </c>
      <c r="E4778">
        <v>98103</v>
      </c>
      <c r="F4778" t="s">
        <v>5918</v>
      </c>
    </row>
    <row r="4779" spans="1:6" x14ac:dyDescent="0.25">
      <c r="A4779" t="s">
        <v>5582</v>
      </c>
      <c r="B4779" t="s">
        <v>5912</v>
      </c>
      <c r="C4779" t="s">
        <v>6009</v>
      </c>
      <c r="D4779" t="s">
        <v>5926</v>
      </c>
      <c r="E4779">
        <v>75217</v>
      </c>
      <c r="F4779" t="s">
        <v>5927</v>
      </c>
    </row>
    <row r="4780" spans="1:6" x14ac:dyDescent="0.25">
      <c r="A4780" t="s">
        <v>5583</v>
      </c>
      <c r="B4780" t="s">
        <v>5912</v>
      </c>
      <c r="C4780" t="s">
        <v>5952</v>
      </c>
      <c r="D4780" t="s">
        <v>5953</v>
      </c>
      <c r="E4780">
        <v>10011</v>
      </c>
      <c r="F4780" t="s">
        <v>5937</v>
      </c>
    </row>
    <row r="4781" spans="1:6" x14ac:dyDescent="0.25">
      <c r="A4781" t="s">
        <v>5584</v>
      </c>
      <c r="B4781" t="s">
        <v>5912</v>
      </c>
      <c r="C4781" t="s">
        <v>5955</v>
      </c>
      <c r="D4781" t="s">
        <v>5942</v>
      </c>
      <c r="E4781">
        <v>60610</v>
      </c>
      <c r="F4781" t="s">
        <v>5927</v>
      </c>
    </row>
    <row r="4782" spans="1:6" x14ac:dyDescent="0.25">
      <c r="A4782" t="s">
        <v>5585</v>
      </c>
      <c r="B4782" t="s">
        <v>5912</v>
      </c>
      <c r="C4782" t="s">
        <v>5932</v>
      </c>
      <c r="D4782" t="s">
        <v>5917</v>
      </c>
      <c r="E4782">
        <v>94110</v>
      </c>
      <c r="F4782" t="s">
        <v>5918</v>
      </c>
    </row>
    <row r="4783" spans="1:6" x14ac:dyDescent="0.25">
      <c r="A4783" t="s">
        <v>5586</v>
      </c>
      <c r="B4783" t="s">
        <v>5912</v>
      </c>
      <c r="C4783" t="s">
        <v>6162</v>
      </c>
      <c r="D4783" t="s">
        <v>6051</v>
      </c>
      <c r="E4783">
        <v>2908</v>
      </c>
      <c r="F4783" t="s">
        <v>5937</v>
      </c>
    </row>
    <row r="4784" spans="1:6" x14ac:dyDescent="0.25">
      <c r="A4784" t="s">
        <v>5587</v>
      </c>
      <c r="B4784" t="s">
        <v>5912</v>
      </c>
      <c r="C4784" t="s">
        <v>5984</v>
      </c>
      <c r="D4784" t="s">
        <v>5957</v>
      </c>
      <c r="E4784">
        <v>85023</v>
      </c>
      <c r="F4784" t="s">
        <v>5918</v>
      </c>
    </row>
    <row r="4785" spans="1:6" x14ac:dyDescent="0.25">
      <c r="A4785" t="s">
        <v>5588</v>
      </c>
      <c r="B4785" t="s">
        <v>5912</v>
      </c>
      <c r="C4785" t="s">
        <v>5939</v>
      </c>
      <c r="D4785" t="s">
        <v>5926</v>
      </c>
      <c r="E4785">
        <v>77095</v>
      </c>
      <c r="F4785" t="s">
        <v>5927</v>
      </c>
    </row>
    <row r="4786" spans="1:6" x14ac:dyDescent="0.25">
      <c r="A4786" t="s">
        <v>5589</v>
      </c>
      <c r="B4786" t="s">
        <v>5912</v>
      </c>
      <c r="C4786" t="s">
        <v>5979</v>
      </c>
      <c r="D4786" t="s">
        <v>5951</v>
      </c>
      <c r="E4786">
        <v>47201</v>
      </c>
      <c r="F4786" t="s">
        <v>5927</v>
      </c>
    </row>
    <row r="4787" spans="1:6" x14ac:dyDescent="0.25">
      <c r="A4787" t="s">
        <v>5590</v>
      </c>
      <c r="B4787" t="s">
        <v>5912</v>
      </c>
      <c r="C4787" t="s">
        <v>5935</v>
      </c>
      <c r="D4787" t="s">
        <v>5936</v>
      </c>
      <c r="E4787">
        <v>19134</v>
      </c>
      <c r="F4787" t="s">
        <v>5937</v>
      </c>
    </row>
    <row r="4788" spans="1:6" x14ac:dyDescent="0.25">
      <c r="A4788" t="s">
        <v>5591</v>
      </c>
      <c r="B4788" t="s">
        <v>5912</v>
      </c>
      <c r="C4788" t="s">
        <v>5992</v>
      </c>
      <c r="D4788" t="s">
        <v>5917</v>
      </c>
      <c r="E4788">
        <v>95123</v>
      </c>
      <c r="F4788" t="s">
        <v>5918</v>
      </c>
    </row>
    <row r="4789" spans="1:6" x14ac:dyDescent="0.25">
      <c r="A4789" t="s">
        <v>5592</v>
      </c>
      <c r="B4789" t="s">
        <v>5912</v>
      </c>
      <c r="C4789" t="s">
        <v>5935</v>
      </c>
      <c r="D4789" t="s">
        <v>5936</v>
      </c>
      <c r="E4789">
        <v>19140</v>
      </c>
      <c r="F4789" t="s">
        <v>5937</v>
      </c>
    </row>
    <row r="4790" spans="1:6" x14ac:dyDescent="0.25">
      <c r="A4790" t="s">
        <v>5593</v>
      </c>
      <c r="B4790" t="s">
        <v>5912</v>
      </c>
      <c r="C4790" t="s">
        <v>5958</v>
      </c>
      <c r="D4790" t="s">
        <v>5959</v>
      </c>
      <c r="E4790">
        <v>22153</v>
      </c>
      <c r="F4790" t="s">
        <v>5915</v>
      </c>
    </row>
    <row r="4791" spans="1:6" x14ac:dyDescent="0.25">
      <c r="A4791" t="s">
        <v>5594</v>
      </c>
      <c r="B4791" t="s">
        <v>5912</v>
      </c>
      <c r="C4791" t="s">
        <v>6224</v>
      </c>
      <c r="D4791" t="s">
        <v>5974</v>
      </c>
      <c r="E4791">
        <v>80020</v>
      </c>
      <c r="F4791" t="s">
        <v>5918</v>
      </c>
    </row>
    <row r="4792" spans="1:6" x14ac:dyDescent="0.25">
      <c r="A4792" t="s">
        <v>5595</v>
      </c>
      <c r="B4792" t="s">
        <v>5912</v>
      </c>
      <c r="C4792" t="s">
        <v>5979</v>
      </c>
      <c r="D4792" t="s">
        <v>5980</v>
      </c>
      <c r="E4792">
        <v>43229</v>
      </c>
      <c r="F4792" t="s">
        <v>5937</v>
      </c>
    </row>
    <row r="4793" spans="1:6" x14ac:dyDescent="0.25">
      <c r="A4793" t="s">
        <v>5596</v>
      </c>
      <c r="B4793" t="s">
        <v>5912</v>
      </c>
      <c r="C4793" t="s">
        <v>5921</v>
      </c>
      <c r="D4793" t="s">
        <v>6119</v>
      </c>
      <c r="E4793">
        <v>3301</v>
      </c>
      <c r="F4793" t="s">
        <v>5937</v>
      </c>
    </row>
    <row r="4794" spans="1:6" x14ac:dyDescent="0.25">
      <c r="A4794" t="s">
        <v>5597</v>
      </c>
      <c r="B4794" t="s">
        <v>5912</v>
      </c>
      <c r="C4794" t="s">
        <v>5939</v>
      </c>
      <c r="D4794" t="s">
        <v>5926</v>
      </c>
      <c r="E4794">
        <v>77095</v>
      </c>
      <c r="F4794" t="s">
        <v>5927</v>
      </c>
    </row>
    <row r="4795" spans="1:6" x14ac:dyDescent="0.25">
      <c r="A4795" t="s">
        <v>5598</v>
      </c>
      <c r="B4795" t="s">
        <v>5912</v>
      </c>
      <c r="C4795" t="s">
        <v>5989</v>
      </c>
      <c r="D4795" t="s">
        <v>5980</v>
      </c>
      <c r="E4795">
        <v>43055</v>
      </c>
      <c r="F4795" t="s">
        <v>5937</v>
      </c>
    </row>
    <row r="4796" spans="1:6" x14ac:dyDescent="0.25">
      <c r="A4796" t="s">
        <v>5600</v>
      </c>
      <c r="B4796" t="s">
        <v>5912</v>
      </c>
      <c r="C4796" t="s">
        <v>5916</v>
      </c>
      <c r="D4796" t="s">
        <v>5917</v>
      </c>
      <c r="E4796">
        <v>90045</v>
      </c>
      <c r="F4796" t="s">
        <v>5918</v>
      </c>
    </row>
    <row r="4797" spans="1:6" x14ac:dyDescent="0.25">
      <c r="A4797" t="s">
        <v>5601</v>
      </c>
      <c r="B4797" t="s">
        <v>5912</v>
      </c>
      <c r="C4797" t="s">
        <v>6015</v>
      </c>
      <c r="D4797" t="s">
        <v>5920</v>
      </c>
      <c r="E4797">
        <v>33614</v>
      </c>
      <c r="F4797" t="s">
        <v>5915</v>
      </c>
    </row>
    <row r="4798" spans="1:6" x14ac:dyDescent="0.25">
      <c r="A4798" t="s">
        <v>5602</v>
      </c>
      <c r="B4798" t="s">
        <v>5912</v>
      </c>
      <c r="C4798" t="s">
        <v>5933</v>
      </c>
      <c r="D4798" t="s">
        <v>5934</v>
      </c>
      <c r="E4798">
        <v>68025</v>
      </c>
      <c r="F4798" t="s">
        <v>5927</v>
      </c>
    </row>
    <row r="4799" spans="1:6" x14ac:dyDescent="0.25">
      <c r="A4799" t="s">
        <v>5603</v>
      </c>
      <c r="B4799" t="s">
        <v>5912</v>
      </c>
      <c r="C4799" t="s">
        <v>5979</v>
      </c>
      <c r="D4799" t="s">
        <v>5980</v>
      </c>
      <c r="E4799">
        <v>43229</v>
      </c>
      <c r="F4799" t="s">
        <v>5937</v>
      </c>
    </row>
    <row r="4800" spans="1:6" x14ac:dyDescent="0.25">
      <c r="A4800" t="s">
        <v>5604</v>
      </c>
      <c r="B4800" t="s">
        <v>5912</v>
      </c>
      <c r="C4800" t="s">
        <v>6182</v>
      </c>
      <c r="D4800" t="s">
        <v>5917</v>
      </c>
      <c r="E4800">
        <v>91767</v>
      </c>
      <c r="F4800" t="s">
        <v>5918</v>
      </c>
    </row>
    <row r="4801" spans="1:6" x14ac:dyDescent="0.25">
      <c r="A4801" t="s">
        <v>5605</v>
      </c>
      <c r="B4801" t="s">
        <v>5912</v>
      </c>
      <c r="C4801" t="s">
        <v>5997</v>
      </c>
      <c r="D4801" t="s">
        <v>5926</v>
      </c>
      <c r="E4801">
        <v>78207</v>
      </c>
      <c r="F4801" t="s">
        <v>5927</v>
      </c>
    </row>
    <row r="4802" spans="1:6" x14ac:dyDescent="0.25">
      <c r="A4802" t="s">
        <v>5606</v>
      </c>
      <c r="B4802" t="s">
        <v>5912</v>
      </c>
      <c r="C4802" t="s">
        <v>5952</v>
      </c>
      <c r="D4802" t="s">
        <v>5953</v>
      </c>
      <c r="E4802">
        <v>10035</v>
      </c>
      <c r="F4802" t="s">
        <v>5937</v>
      </c>
    </row>
    <row r="4803" spans="1:6" x14ac:dyDescent="0.25">
      <c r="A4803" t="s">
        <v>5607</v>
      </c>
      <c r="B4803" t="s">
        <v>5912</v>
      </c>
      <c r="C4803" t="s">
        <v>5935</v>
      </c>
      <c r="D4803" t="s">
        <v>5936</v>
      </c>
      <c r="E4803">
        <v>19120</v>
      </c>
      <c r="F4803" t="s">
        <v>5937</v>
      </c>
    </row>
    <row r="4804" spans="1:6" x14ac:dyDescent="0.25">
      <c r="A4804" t="s">
        <v>5608</v>
      </c>
      <c r="B4804" t="s">
        <v>5912</v>
      </c>
      <c r="C4804" t="s">
        <v>5952</v>
      </c>
      <c r="D4804" t="s">
        <v>5953</v>
      </c>
      <c r="E4804">
        <v>10024</v>
      </c>
      <c r="F4804" t="s">
        <v>5937</v>
      </c>
    </row>
    <row r="4805" spans="1:6" x14ac:dyDescent="0.25">
      <c r="A4805" t="s">
        <v>5609</v>
      </c>
      <c r="B4805" t="s">
        <v>5912</v>
      </c>
      <c r="C4805" t="s">
        <v>6014</v>
      </c>
      <c r="D4805" t="s">
        <v>5947</v>
      </c>
      <c r="E4805">
        <v>48234</v>
      </c>
      <c r="F4805" t="s">
        <v>5927</v>
      </c>
    </row>
    <row r="4806" spans="1:6" x14ac:dyDescent="0.25">
      <c r="A4806" t="s">
        <v>5610</v>
      </c>
      <c r="B4806" t="s">
        <v>5912</v>
      </c>
      <c r="C4806" t="s">
        <v>6052</v>
      </c>
      <c r="D4806" t="s">
        <v>5920</v>
      </c>
      <c r="E4806">
        <v>33142</v>
      </c>
      <c r="F4806" t="s">
        <v>5915</v>
      </c>
    </row>
    <row r="4807" spans="1:6" x14ac:dyDescent="0.25">
      <c r="A4807" t="s">
        <v>5611</v>
      </c>
      <c r="B4807" t="s">
        <v>5912</v>
      </c>
      <c r="C4807" t="s">
        <v>5921</v>
      </c>
      <c r="D4807" t="s">
        <v>5917</v>
      </c>
      <c r="E4807">
        <v>94521</v>
      </c>
      <c r="F4807" t="s">
        <v>5918</v>
      </c>
    </row>
    <row r="4808" spans="1:6" x14ac:dyDescent="0.25">
      <c r="A4808" t="s">
        <v>5612</v>
      </c>
      <c r="B4808" t="s">
        <v>5912</v>
      </c>
      <c r="C4808" t="s">
        <v>5955</v>
      </c>
      <c r="D4808" t="s">
        <v>5942</v>
      </c>
      <c r="E4808">
        <v>60653</v>
      </c>
      <c r="F4808" t="s">
        <v>5927</v>
      </c>
    </row>
    <row r="4809" spans="1:6" x14ac:dyDescent="0.25">
      <c r="A4809" t="s">
        <v>5613</v>
      </c>
      <c r="B4809" t="s">
        <v>5912</v>
      </c>
      <c r="C4809" t="s">
        <v>6281</v>
      </c>
      <c r="D4809" t="s">
        <v>5942</v>
      </c>
      <c r="E4809">
        <v>60090</v>
      </c>
      <c r="F4809" t="s">
        <v>5927</v>
      </c>
    </row>
    <row r="4810" spans="1:6" x14ac:dyDescent="0.25">
      <c r="A4810" t="s">
        <v>5614</v>
      </c>
      <c r="B4810" t="s">
        <v>5912</v>
      </c>
      <c r="C4810" t="s">
        <v>5955</v>
      </c>
      <c r="D4810" t="s">
        <v>5942</v>
      </c>
      <c r="E4810">
        <v>60610</v>
      </c>
      <c r="F4810" t="s">
        <v>5927</v>
      </c>
    </row>
    <row r="4811" spans="1:6" x14ac:dyDescent="0.25">
      <c r="A4811" t="s">
        <v>5615</v>
      </c>
      <c r="B4811" t="s">
        <v>5912</v>
      </c>
      <c r="C4811" t="s">
        <v>5988</v>
      </c>
      <c r="D4811" t="s">
        <v>5926</v>
      </c>
      <c r="E4811">
        <v>77506</v>
      </c>
      <c r="F4811" t="s">
        <v>5927</v>
      </c>
    </row>
    <row r="4812" spans="1:6" x14ac:dyDescent="0.25">
      <c r="A4812" t="s">
        <v>5616</v>
      </c>
      <c r="B4812" t="s">
        <v>5912</v>
      </c>
      <c r="C4812" t="s">
        <v>5952</v>
      </c>
      <c r="D4812" t="s">
        <v>5953</v>
      </c>
      <c r="E4812">
        <v>10024</v>
      </c>
      <c r="F4812" t="s">
        <v>5937</v>
      </c>
    </row>
    <row r="4813" spans="1:6" x14ac:dyDescent="0.25">
      <c r="A4813" t="s">
        <v>5617</v>
      </c>
      <c r="B4813" t="s">
        <v>5912</v>
      </c>
      <c r="C4813" t="s">
        <v>5992</v>
      </c>
      <c r="D4813" t="s">
        <v>5917</v>
      </c>
      <c r="E4813">
        <v>95123</v>
      </c>
      <c r="F4813" t="s">
        <v>5918</v>
      </c>
    </row>
    <row r="4814" spans="1:6" x14ac:dyDescent="0.25">
      <c r="A4814" t="s">
        <v>5618</v>
      </c>
      <c r="B4814" t="s">
        <v>5912</v>
      </c>
      <c r="C4814" t="s">
        <v>6262</v>
      </c>
      <c r="D4814" t="s">
        <v>5917</v>
      </c>
      <c r="E4814">
        <v>95823</v>
      </c>
      <c r="F4814" t="s">
        <v>5918</v>
      </c>
    </row>
    <row r="4815" spans="1:6" x14ac:dyDescent="0.25">
      <c r="A4815" t="s">
        <v>5619</v>
      </c>
      <c r="B4815" t="s">
        <v>5912</v>
      </c>
      <c r="C4815" t="s">
        <v>5958</v>
      </c>
      <c r="D4815" t="s">
        <v>5971</v>
      </c>
      <c r="E4815">
        <v>97477</v>
      </c>
      <c r="F4815" t="s">
        <v>5918</v>
      </c>
    </row>
    <row r="4816" spans="1:6" x14ac:dyDescent="0.25">
      <c r="A4816" t="s">
        <v>5620</v>
      </c>
      <c r="B4816" t="s">
        <v>5912</v>
      </c>
      <c r="C4816" t="s">
        <v>6476</v>
      </c>
      <c r="D4816" t="s">
        <v>5926</v>
      </c>
      <c r="E4816">
        <v>76063</v>
      </c>
      <c r="F4816" t="s">
        <v>5927</v>
      </c>
    </row>
    <row r="4817" spans="1:6" x14ac:dyDescent="0.25">
      <c r="A4817" t="s">
        <v>5621</v>
      </c>
      <c r="B4817" t="s">
        <v>5912</v>
      </c>
      <c r="C4817" t="s">
        <v>6143</v>
      </c>
      <c r="D4817" t="s">
        <v>6069</v>
      </c>
      <c r="E4817">
        <v>72401</v>
      </c>
      <c r="F4817" t="s">
        <v>5915</v>
      </c>
    </row>
    <row r="4818" spans="1:6" x14ac:dyDescent="0.25">
      <c r="A4818" t="s">
        <v>5622</v>
      </c>
      <c r="B4818" t="s">
        <v>5912</v>
      </c>
      <c r="C4818" t="s">
        <v>6130</v>
      </c>
      <c r="D4818" t="s">
        <v>5959</v>
      </c>
      <c r="E4818">
        <v>23464</v>
      </c>
      <c r="F4818" t="s">
        <v>5915</v>
      </c>
    </row>
    <row r="4819" spans="1:6" x14ac:dyDescent="0.25">
      <c r="A4819" t="s">
        <v>5623</v>
      </c>
      <c r="B4819" t="s">
        <v>5912</v>
      </c>
      <c r="C4819" t="s">
        <v>5968</v>
      </c>
      <c r="D4819" t="s">
        <v>5953</v>
      </c>
      <c r="E4819">
        <v>14609</v>
      </c>
      <c r="F4819" t="s">
        <v>5937</v>
      </c>
    </row>
    <row r="4820" spans="1:6" x14ac:dyDescent="0.25">
      <c r="A4820" t="s">
        <v>5624</v>
      </c>
      <c r="B4820" t="s">
        <v>5912</v>
      </c>
      <c r="C4820" t="s">
        <v>6227</v>
      </c>
      <c r="D4820" t="s">
        <v>5959</v>
      </c>
      <c r="E4820">
        <v>23320</v>
      </c>
      <c r="F4820" t="s">
        <v>5915</v>
      </c>
    </row>
    <row r="4821" spans="1:6" x14ac:dyDescent="0.25">
      <c r="A4821" t="s">
        <v>5625</v>
      </c>
      <c r="B4821" t="s">
        <v>5912</v>
      </c>
      <c r="C4821" t="s">
        <v>6107</v>
      </c>
      <c r="D4821" t="s">
        <v>5980</v>
      </c>
      <c r="E4821">
        <v>43130</v>
      </c>
      <c r="F4821" t="s">
        <v>5937</v>
      </c>
    </row>
    <row r="4822" spans="1:6" x14ac:dyDescent="0.25">
      <c r="A4822" t="s">
        <v>5626</v>
      </c>
      <c r="B4822" t="s">
        <v>5912</v>
      </c>
      <c r="C4822" t="s">
        <v>5952</v>
      </c>
      <c r="D4822" t="s">
        <v>5953</v>
      </c>
      <c r="E4822">
        <v>10024</v>
      </c>
      <c r="F4822" t="s">
        <v>5937</v>
      </c>
    </row>
    <row r="4823" spans="1:6" x14ac:dyDescent="0.25">
      <c r="A4823" t="s">
        <v>5627</v>
      </c>
      <c r="B4823" t="s">
        <v>5912</v>
      </c>
      <c r="C4823" t="s">
        <v>5916</v>
      </c>
      <c r="D4823" t="s">
        <v>5917</v>
      </c>
      <c r="E4823">
        <v>90045</v>
      </c>
      <c r="F4823" t="s">
        <v>5918</v>
      </c>
    </row>
    <row r="4824" spans="1:6" x14ac:dyDescent="0.25">
      <c r="A4824" t="s">
        <v>5628</v>
      </c>
      <c r="B4824" t="s">
        <v>5912</v>
      </c>
      <c r="C4824" t="s">
        <v>5960</v>
      </c>
      <c r="D4824" t="s">
        <v>6057</v>
      </c>
      <c r="E4824">
        <v>39212</v>
      </c>
      <c r="F4824" t="s">
        <v>5915</v>
      </c>
    </row>
    <row r="4825" spans="1:6" x14ac:dyDescent="0.25">
      <c r="A4825" t="s">
        <v>5629</v>
      </c>
      <c r="B4825" t="s">
        <v>5912</v>
      </c>
      <c r="C4825" t="s">
        <v>6312</v>
      </c>
      <c r="D4825" t="s">
        <v>5917</v>
      </c>
      <c r="E4825">
        <v>95695</v>
      </c>
      <c r="F4825" t="s">
        <v>5918</v>
      </c>
    </row>
    <row r="4826" spans="1:6" x14ac:dyDescent="0.25">
      <c r="A4826" t="s">
        <v>5630</v>
      </c>
      <c r="B4826" t="s">
        <v>5912</v>
      </c>
      <c r="C4826" t="s">
        <v>5923</v>
      </c>
      <c r="D4826" t="s">
        <v>5924</v>
      </c>
      <c r="E4826">
        <v>98115</v>
      </c>
      <c r="F4826" t="s">
        <v>5918</v>
      </c>
    </row>
    <row r="4827" spans="1:6" x14ac:dyDescent="0.25">
      <c r="A4827" t="s">
        <v>5631</v>
      </c>
      <c r="B4827" t="s">
        <v>5912</v>
      </c>
      <c r="C4827" t="s">
        <v>5916</v>
      </c>
      <c r="D4827" t="s">
        <v>5917</v>
      </c>
      <c r="E4827">
        <v>90049</v>
      </c>
      <c r="F4827" t="s">
        <v>5918</v>
      </c>
    </row>
    <row r="4828" spans="1:6" x14ac:dyDescent="0.25">
      <c r="A4828" t="s">
        <v>5632</v>
      </c>
      <c r="B4828" t="s">
        <v>5912</v>
      </c>
      <c r="C4828" t="s">
        <v>6214</v>
      </c>
      <c r="D4828" t="s">
        <v>5980</v>
      </c>
      <c r="E4828">
        <v>43402</v>
      </c>
      <c r="F4828" t="s">
        <v>5937</v>
      </c>
    </row>
    <row r="4829" spans="1:6" x14ac:dyDescent="0.25">
      <c r="A4829" t="s">
        <v>5633</v>
      </c>
      <c r="B4829" t="s">
        <v>5912</v>
      </c>
      <c r="C4829" t="s">
        <v>6107</v>
      </c>
      <c r="D4829" t="s">
        <v>5980</v>
      </c>
      <c r="E4829">
        <v>43130</v>
      </c>
      <c r="F4829" t="s">
        <v>5937</v>
      </c>
    </row>
    <row r="4830" spans="1:6" x14ac:dyDescent="0.25">
      <c r="A4830" t="s">
        <v>5634</v>
      </c>
      <c r="B4830" t="s">
        <v>5912</v>
      </c>
      <c r="C4830" t="s">
        <v>6009</v>
      </c>
      <c r="D4830" t="s">
        <v>5926</v>
      </c>
      <c r="E4830">
        <v>75220</v>
      </c>
      <c r="F4830" t="s">
        <v>5927</v>
      </c>
    </row>
    <row r="4831" spans="1:6" x14ac:dyDescent="0.25">
      <c r="A4831" t="s">
        <v>5635</v>
      </c>
      <c r="B4831" t="s">
        <v>5912</v>
      </c>
      <c r="C4831" t="s">
        <v>6228</v>
      </c>
      <c r="D4831" t="s">
        <v>5926</v>
      </c>
      <c r="E4831">
        <v>79424</v>
      </c>
      <c r="F4831" t="s">
        <v>5927</v>
      </c>
    </row>
    <row r="4832" spans="1:6" x14ac:dyDescent="0.25">
      <c r="A4832" t="s">
        <v>5636</v>
      </c>
      <c r="B4832" t="s">
        <v>5912</v>
      </c>
      <c r="C4832" t="s">
        <v>6014</v>
      </c>
      <c r="D4832" t="s">
        <v>5947</v>
      </c>
      <c r="E4832">
        <v>48227</v>
      </c>
      <c r="F4832" t="s">
        <v>5927</v>
      </c>
    </row>
    <row r="4833" spans="1:6" x14ac:dyDescent="0.25">
      <c r="A4833" t="s">
        <v>5637</v>
      </c>
      <c r="B4833" t="s">
        <v>5912</v>
      </c>
      <c r="C4833" t="s">
        <v>5989</v>
      </c>
      <c r="D4833" t="s">
        <v>5980</v>
      </c>
      <c r="E4833">
        <v>43055</v>
      </c>
      <c r="F4833" t="s">
        <v>5937</v>
      </c>
    </row>
    <row r="4834" spans="1:6" x14ac:dyDescent="0.25">
      <c r="A4834" t="s">
        <v>5638</v>
      </c>
      <c r="B4834" t="s">
        <v>5912</v>
      </c>
      <c r="C4834" t="s">
        <v>5952</v>
      </c>
      <c r="D4834" t="s">
        <v>5953</v>
      </c>
      <c r="E4834">
        <v>10011</v>
      </c>
      <c r="F4834" t="s">
        <v>5937</v>
      </c>
    </row>
    <row r="4835" spans="1:6" x14ac:dyDescent="0.25">
      <c r="A4835" t="s">
        <v>5639</v>
      </c>
      <c r="B4835" t="s">
        <v>5912</v>
      </c>
      <c r="C4835" t="s">
        <v>5969</v>
      </c>
      <c r="D4835" t="s">
        <v>5945</v>
      </c>
      <c r="E4835">
        <v>55407</v>
      </c>
      <c r="F4835" t="s">
        <v>5927</v>
      </c>
    </row>
    <row r="4836" spans="1:6" x14ac:dyDescent="0.25">
      <c r="A4836" t="s">
        <v>5640</v>
      </c>
      <c r="B4836" t="s">
        <v>5912</v>
      </c>
      <c r="C4836" t="s">
        <v>6188</v>
      </c>
      <c r="D4836" t="s">
        <v>6039</v>
      </c>
      <c r="E4836">
        <v>2149</v>
      </c>
      <c r="F4836" t="s">
        <v>5937</v>
      </c>
    </row>
    <row r="4837" spans="1:6" x14ac:dyDescent="0.25">
      <c r="A4837" t="s">
        <v>5641</v>
      </c>
      <c r="B4837" t="s">
        <v>5912</v>
      </c>
      <c r="C4837" t="s">
        <v>5923</v>
      </c>
      <c r="D4837" t="s">
        <v>5924</v>
      </c>
      <c r="E4837">
        <v>98105</v>
      </c>
      <c r="F4837" t="s">
        <v>5918</v>
      </c>
    </row>
    <row r="4838" spans="1:6" x14ac:dyDescent="0.25">
      <c r="A4838" t="s">
        <v>5642</v>
      </c>
      <c r="B4838" t="s">
        <v>5912</v>
      </c>
      <c r="C4838" t="s">
        <v>5916</v>
      </c>
      <c r="D4838" t="s">
        <v>5917</v>
      </c>
      <c r="E4838">
        <v>90032</v>
      </c>
      <c r="F4838" t="s">
        <v>5918</v>
      </c>
    </row>
    <row r="4839" spans="1:6" x14ac:dyDescent="0.25">
      <c r="A4839" t="s">
        <v>5643</v>
      </c>
      <c r="B4839" t="s">
        <v>5912</v>
      </c>
      <c r="C4839" t="s">
        <v>5921</v>
      </c>
      <c r="D4839" t="s">
        <v>5922</v>
      </c>
      <c r="E4839">
        <v>28027</v>
      </c>
      <c r="F4839" t="s">
        <v>5915</v>
      </c>
    </row>
    <row r="4840" spans="1:6" x14ac:dyDescent="0.25">
      <c r="A4840" t="s">
        <v>5644</v>
      </c>
      <c r="B4840" t="s">
        <v>5912</v>
      </c>
      <c r="C4840" t="s">
        <v>5923</v>
      </c>
      <c r="D4840" t="s">
        <v>5924</v>
      </c>
      <c r="E4840">
        <v>98103</v>
      </c>
      <c r="F4840" t="s">
        <v>5918</v>
      </c>
    </row>
    <row r="4841" spans="1:6" x14ac:dyDescent="0.25">
      <c r="A4841" t="s">
        <v>5645</v>
      </c>
      <c r="B4841" t="s">
        <v>5912</v>
      </c>
      <c r="C4841" t="s">
        <v>6177</v>
      </c>
      <c r="D4841" t="s">
        <v>5957</v>
      </c>
      <c r="E4841">
        <v>85301</v>
      </c>
      <c r="F4841" t="s">
        <v>5918</v>
      </c>
    </row>
    <row r="4842" spans="1:6" x14ac:dyDescent="0.25">
      <c r="A4842" t="s">
        <v>5646</v>
      </c>
      <c r="B4842" t="s">
        <v>5912</v>
      </c>
      <c r="C4842" t="s">
        <v>6490</v>
      </c>
      <c r="D4842" t="s">
        <v>5945</v>
      </c>
      <c r="E4842">
        <v>55433</v>
      </c>
      <c r="F4842" t="s">
        <v>5927</v>
      </c>
    </row>
    <row r="4843" spans="1:6" x14ac:dyDescent="0.25">
      <c r="A4843" t="s">
        <v>5647</v>
      </c>
      <c r="B4843" t="s">
        <v>5912</v>
      </c>
      <c r="C4843" t="s">
        <v>5916</v>
      </c>
      <c r="D4843" t="s">
        <v>5917</v>
      </c>
      <c r="E4843">
        <v>90045</v>
      </c>
      <c r="F4843" t="s">
        <v>5918</v>
      </c>
    </row>
    <row r="4844" spans="1:6" x14ac:dyDescent="0.25">
      <c r="A4844" t="s">
        <v>5648</v>
      </c>
      <c r="B4844" t="s">
        <v>5912</v>
      </c>
      <c r="C4844" t="s">
        <v>6043</v>
      </c>
      <c r="D4844" t="s">
        <v>5957</v>
      </c>
      <c r="E4844">
        <v>85705</v>
      </c>
      <c r="F4844" t="s">
        <v>5918</v>
      </c>
    </row>
    <row r="4845" spans="1:6" x14ac:dyDescent="0.25">
      <c r="A4845" t="s">
        <v>5649</v>
      </c>
      <c r="B4845" t="s">
        <v>5912</v>
      </c>
      <c r="C4845" t="s">
        <v>5952</v>
      </c>
      <c r="D4845" t="s">
        <v>5953</v>
      </c>
      <c r="E4845">
        <v>10035</v>
      </c>
      <c r="F4845" t="s">
        <v>5937</v>
      </c>
    </row>
    <row r="4846" spans="1:6" x14ac:dyDescent="0.25">
      <c r="A4846" t="s">
        <v>5650</v>
      </c>
      <c r="B4846" t="s">
        <v>5912</v>
      </c>
      <c r="C4846" t="s">
        <v>6182</v>
      </c>
      <c r="D4846" t="s">
        <v>5917</v>
      </c>
      <c r="E4846">
        <v>91767</v>
      </c>
      <c r="F4846" t="s">
        <v>5918</v>
      </c>
    </row>
    <row r="4847" spans="1:6" x14ac:dyDescent="0.25">
      <c r="A4847" t="s">
        <v>5651</v>
      </c>
      <c r="B4847" t="s">
        <v>5912</v>
      </c>
      <c r="C4847" t="s">
        <v>6406</v>
      </c>
      <c r="D4847" t="s">
        <v>5917</v>
      </c>
      <c r="E4847">
        <v>93101</v>
      </c>
      <c r="F4847" t="s">
        <v>5918</v>
      </c>
    </row>
    <row r="4848" spans="1:6" x14ac:dyDescent="0.25">
      <c r="A4848" t="s">
        <v>5652</v>
      </c>
      <c r="B4848" t="s">
        <v>5912</v>
      </c>
      <c r="C4848" t="s">
        <v>5932</v>
      </c>
      <c r="D4848" t="s">
        <v>5917</v>
      </c>
      <c r="E4848">
        <v>94109</v>
      </c>
      <c r="F4848" t="s">
        <v>5918</v>
      </c>
    </row>
    <row r="4849" spans="1:6" x14ac:dyDescent="0.25">
      <c r="A4849" t="s">
        <v>5653</v>
      </c>
      <c r="B4849" t="s">
        <v>5912</v>
      </c>
      <c r="C4849" t="s">
        <v>6126</v>
      </c>
      <c r="D4849" t="s">
        <v>5917</v>
      </c>
      <c r="E4849">
        <v>92503</v>
      </c>
      <c r="F4849" t="s">
        <v>5918</v>
      </c>
    </row>
    <row r="4850" spans="1:6" x14ac:dyDescent="0.25">
      <c r="A4850" t="s">
        <v>5654</v>
      </c>
      <c r="B4850" t="s">
        <v>5912</v>
      </c>
      <c r="C4850" t="s">
        <v>5916</v>
      </c>
      <c r="D4850" t="s">
        <v>5917</v>
      </c>
      <c r="E4850">
        <v>90049</v>
      </c>
      <c r="F4850" t="s">
        <v>5918</v>
      </c>
    </row>
    <row r="4851" spans="1:6" x14ac:dyDescent="0.25">
      <c r="A4851" t="s">
        <v>5655</v>
      </c>
      <c r="B4851" t="s">
        <v>5912</v>
      </c>
      <c r="C4851" t="s">
        <v>6491</v>
      </c>
      <c r="D4851" t="s">
        <v>5917</v>
      </c>
      <c r="E4851">
        <v>92672</v>
      </c>
      <c r="F4851" t="s">
        <v>5918</v>
      </c>
    </row>
    <row r="4852" spans="1:6" x14ac:dyDescent="0.25">
      <c r="A4852" t="s">
        <v>5656</v>
      </c>
      <c r="B4852" t="s">
        <v>5912</v>
      </c>
      <c r="C4852" t="s">
        <v>5963</v>
      </c>
      <c r="D4852" t="s">
        <v>5964</v>
      </c>
      <c r="E4852">
        <v>35601</v>
      </c>
      <c r="F4852" t="s">
        <v>5915</v>
      </c>
    </row>
    <row r="4853" spans="1:6" x14ac:dyDescent="0.25">
      <c r="A4853" t="s">
        <v>5657</v>
      </c>
      <c r="B4853" t="s">
        <v>5912</v>
      </c>
      <c r="C4853" t="s">
        <v>6204</v>
      </c>
      <c r="D4853" t="s">
        <v>5922</v>
      </c>
      <c r="E4853">
        <v>27405</v>
      </c>
      <c r="F4853" t="s">
        <v>5915</v>
      </c>
    </row>
    <row r="4854" spans="1:6" x14ac:dyDescent="0.25">
      <c r="A4854" t="s">
        <v>5658</v>
      </c>
      <c r="B4854" t="s">
        <v>5912</v>
      </c>
      <c r="C4854" t="s">
        <v>6013</v>
      </c>
      <c r="D4854" t="s">
        <v>5917</v>
      </c>
      <c r="E4854">
        <v>94568</v>
      </c>
      <c r="F4854" t="s">
        <v>5918</v>
      </c>
    </row>
    <row r="4855" spans="1:6" x14ac:dyDescent="0.25">
      <c r="A4855" t="s">
        <v>5659</v>
      </c>
      <c r="B4855" t="s">
        <v>5912</v>
      </c>
      <c r="C4855" t="s">
        <v>5935</v>
      </c>
      <c r="D4855" t="s">
        <v>5936</v>
      </c>
      <c r="E4855">
        <v>19143</v>
      </c>
      <c r="F4855" t="s">
        <v>5937</v>
      </c>
    </row>
    <row r="4856" spans="1:6" x14ac:dyDescent="0.25">
      <c r="A4856" t="s">
        <v>5660</v>
      </c>
      <c r="B4856" t="s">
        <v>5912</v>
      </c>
      <c r="C4856" t="s">
        <v>5939</v>
      </c>
      <c r="D4856" t="s">
        <v>5926</v>
      </c>
      <c r="E4856">
        <v>77095</v>
      </c>
      <c r="F4856" t="s">
        <v>5927</v>
      </c>
    </row>
    <row r="4857" spans="1:6" x14ac:dyDescent="0.25">
      <c r="A4857" t="s">
        <v>5661</v>
      </c>
      <c r="B4857" t="s">
        <v>5912</v>
      </c>
      <c r="C4857" t="s">
        <v>6290</v>
      </c>
      <c r="D4857" t="s">
        <v>5917</v>
      </c>
      <c r="E4857">
        <v>93309</v>
      </c>
      <c r="F4857" t="s">
        <v>5918</v>
      </c>
    </row>
    <row r="4858" spans="1:6" x14ac:dyDescent="0.25">
      <c r="A4858" t="s">
        <v>5662</v>
      </c>
      <c r="B4858" t="s">
        <v>5912</v>
      </c>
      <c r="C4858" t="s">
        <v>6054</v>
      </c>
      <c r="D4858" t="s">
        <v>5951</v>
      </c>
      <c r="E4858">
        <v>47374</v>
      </c>
      <c r="F4858" t="s">
        <v>5927</v>
      </c>
    </row>
    <row r="4859" spans="1:6" x14ac:dyDescent="0.25">
      <c r="A4859" t="s">
        <v>5663</v>
      </c>
      <c r="B4859" t="s">
        <v>5912</v>
      </c>
      <c r="C4859" t="s">
        <v>5952</v>
      </c>
      <c r="D4859" t="s">
        <v>5953</v>
      </c>
      <c r="E4859">
        <v>10009</v>
      </c>
      <c r="F4859" t="s">
        <v>5937</v>
      </c>
    </row>
    <row r="4860" spans="1:6" x14ac:dyDescent="0.25">
      <c r="A4860" t="s">
        <v>5664</v>
      </c>
      <c r="B4860" t="s">
        <v>5912</v>
      </c>
      <c r="C4860" t="s">
        <v>5932</v>
      </c>
      <c r="D4860" t="s">
        <v>5917</v>
      </c>
      <c r="E4860">
        <v>94122</v>
      </c>
      <c r="F4860" t="s">
        <v>5918</v>
      </c>
    </row>
    <row r="4861" spans="1:6" x14ac:dyDescent="0.25">
      <c r="A4861" t="s">
        <v>5665</v>
      </c>
      <c r="B4861" t="s">
        <v>5912</v>
      </c>
      <c r="C4861" t="s">
        <v>5932</v>
      </c>
      <c r="D4861" t="s">
        <v>5917</v>
      </c>
      <c r="E4861">
        <v>94122</v>
      </c>
      <c r="F4861" t="s">
        <v>5918</v>
      </c>
    </row>
    <row r="4862" spans="1:6" x14ac:dyDescent="0.25">
      <c r="A4862" t="s">
        <v>5666</v>
      </c>
      <c r="B4862" t="s">
        <v>5912</v>
      </c>
      <c r="C4862" t="s">
        <v>5916</v>
      </c>
      <c r="D4862" t="s">
        <v>5917</v>
      </c>
      <c r="E4862">
        <v>90032</v>
      </c>
      <c r="F4862" t="s">
        <v>5918</v>
      </c>
    </row>
    <row r="4863" spans="1:6" x14ac:dyDescent="0.25">
      <c r="A4863" t="s">
        <v>5667</v>
      </c>
      <c r="B4863" t="s">
        <v>5912</v>
      </c>
      <c r="C4863" t="s">
        <v>6018</v>
      </c>
      <c r="D4863" t="s">
        <v>5917</v>
      </c>
      <c r="E4863">
        <v>92037</v>
      </c>
      <c r="F4863" t="s">
        <v>5918</v>
      </c>
    </row>
    <row r="4864" spans="1:6" x14ac:dyDescent="0.25">
      <c r="A4864" t="s">
        <v>5668</v>
      </c>
      <c r="B4864" t="s">
        <v>5912</v>
      </c>
      <c r="C4864" t="s">
        <v>6029</v>
      </c>
      <c r="D4864" t="s">
        <v>5926</v>
      </c>
      <c r="E4864">
        <v>76017</v>
      </c>
      <c r="F4864" t="s">
        <v>5927</v>
      </c>
    </row>
    <row r="4865" spans="1:6" x14ac:dyDescent="0.25">
      <c r="A4865" t="s">
        <v>5669</v>
      </c>
      <c r="B4865" t="s">
        <v>5912</v>
      </c>
      <c r="C4865" t="s">
        <v>6054</v>
      </c>
      <c r="D4865" t="s">
        <v>5959</v>
      </c>
      <c r="E4865">
        <v>23223</v>
      </c>
      <c r="F4865" t="s">
        <v>5915</v>
      </c>
    </row>
    <row r="4866" spans="1:6" x14ac:dyDescent="0.25">
      <c r="A4866" t="s">
        <v>5670</v>
      </c>
      <c r="B4866" t="s">
        <v>5912</v>
      </c>
      <c r="C4866" t="s">
        <v>5952</v>
      </c>
      <c r="D4866" t="s">
        <v>5953</v>
      </c>
      <c r="E4866">
        <v>10035</v>
      </c>
      <c r="F4866" t="s">
        <v>5937</v>
      </c>
    </row>
    <row r="4867" spans="1:6" x14ac:dyDescent="0.25">
      <c r="A4867" t="s">
        <v>5671</v>
      </c>
      <c r="B4867" t="s">
        <v>5912</v>
      </c>
      <c r="C4867" t="s">
        <v>5939</v>
      </c>
      <c r="D4867" t="s">
        <v>5926</v>
      </c>
      <c r="E4867">
        <v>77041</v>
      </c>
      <c r="F4867" t="s">
        <v>5927</v>
      </c>
    </row>
    <row r="4868" spans="1:6" x14ac:dyDescent="0.25">
      <c r="A4868" t="s">
        <v>5672</v>
      </c>
      <c r="B4868" t="s">
        <v>5912</v>
      </c>
      <c r="C4868" t="s">
        <v>6000</v>
      </c>
      <c r="D4868" t="s">
        <v>6001</v>
      </c>
      <c r="E4868">
        <v>6824</v>
      </c>
      <c r="F4868" t="s">
        <v>5937</v>
      </c>
    </row>
    <row r="4869" spans="1:6" x14ac:dyDescent="0.25">
      <c r="A4869" t="s">
        <v>5673</v>
      </c>
      <c r="B4869" t="s">
        <v>5912</v>
      </c>
      <c r="C4869" t="s">
        <v>5932</v>
      </c>
      <c r="D4869" t="s">
        <v>5917</v>
      </c>
      <c r="E4869">
        <v>94110</v>
      </c>
      <c r="F4869" t="s">
        <v>5918</v>
      </c>
    </row>
    <row r="4870" spans="1:6" x14ac:dyDescent="0.25">
      <c r="A4870" t="s">
        <v>5674</v>
      </c>
      <c r="B4870" t="s">
        <v>5912</v>
      </c>
      <c r="C4870" t="s">
        <v>5958</v>
      </c>
      <c r="D4870" t="s">
        <v>5980</v>
      </c>
      <c r="E4870">
        <v>45503</v>
      </c>
      <c r="F4870" t="s">
        <v>5937</v>
      </c>
    </row>
    <row r="4871" spans="1:6" x14ac:dyDescent="0.25">
      <c r="A4871" t="s">
        <v>5675</v>
      </c>
      <c r="B4871" t="s">
        <v>5912</v>
      </c>
      <c r="C4871" t="s">
        <v>6014</v>
      </c>
      <c r="D4871" t="s">
        <v>5947</v>
      </c>
      <c r="E4871">
        <v>48234</v>
      </c>
      <c r="F4871" t="s">
        <v>5927</v>
      </c>
    </row>
    <row r="4872" spans="1:6" x14ac:dyDescent="0.25">
      <c r="A4872" t="s">
        <v>5676</v>
      </c>
      <c r="B4872" t="s">
        <v>5912</v>
      </c>
      <c r="C4872" t="s">
        <v>5935</v>
      </c>
      <c r="D4872" t="s">
        <v>5936</v>
      </c>
      <c r="E4872">
        <v>19140</v>
      </c>
      <c r="F4872" t="s">
        <v>5937</v>
      </c>
    </row>
    <row r="4873" spans="1:6" x14ac:dyDescent="0.25">
      <c r="A4873" t="s">
        <v>5677</v>
      </c>
      <c r="B4873" t="s">
        <v>5912</v>
      </c>
      <c r="C4873" t="s">
        <v>6023</v>
      </c>
      <c r="D4873" t="s">
        <v>5917</v>
      </c>
      <c r="E4873">
        <v>90301</v>
      </c>
      <c r="F4873" t="s">
        <v>5918</v>
      </c>
    </row>
    <row r="4874" spans="1:6" x14ac:dyDescent="0.25">
      <c r="A4874" t="s">
        <v>5678</v>
      </c>
      <c r="B4874" t="s">
        <v>5912</v>
      </c>
      <c r="C4874" t="s">
        <v>6492</v>
      </c>
      <c r="D4874" t="s">
        <v>5917</v>
      </c>
      <c r="E4874">
        <v>93405</v>
      </c>
      <c r="F4874" t="s">
        <v>5918</v>
      </c>
    </row>
    <row r="4875" spans="1:6" x14ac:dyDescent="0.25">
      <c r="A4875" t="s">
        <v>5679</v>
      </c>
      <c r="B4875" t="s">
        <v>5912</v>
      </c>
      <c r="C4875" t="s">
        <v>5982</v>
      </c>
      <c r="D4875" t="s">
        <v>5949</v>
      </c>
      <c r="E4875">
        <v>19805</v>
      </c>
      <c r="F4875" t="s">
        <v>5937</v>
      </c>
    </row>
    <row r="4876" spans="1:6" x14ac:dyDescent="0.25">
      <c r="A4876" t="s">
        <v>5680</v>
      </c>
      <c r="B4876" t="s">
        <v>5912</v>
      </c>
      <c r="C4876" t="s">
        <v>5932</v>
      </c>
      <c r="D4876" t="s">
        <v>5917</v>
      </c>
      <c r="E4876">
        <v>94122</v>
      </c>
      <c r="F4876" t="s">
        <v>5918</v>
      </c>
    </row>
    <row r="4877" spans="1:6" x14ac:dyDescent="0.25">
      <c r="A4877" t="s">
        <v>5681</v>
      </c>
      <c r="B4877" t="s">
        <v>5912</v>
      </c>
      <c r="C4877" t="s">
        <v>5916</v>
      </c>
      <c r="D4877" t="s">
        <v>5917</v>
      </c>
      <c r="E4877">
        <v>90045</v>
      </c>
      <c r="F4877" t="s">
        <v>5918</v>
      </c>
    </row>
    <row r="4878" spans="1:6" x14ac:dyDescent="0.25">
      <c r="A4878" t="s">
        <v>5682</v>
      </c>
      <c r="B4878" t="s">
        <v>5912</v>
      </c>
      <c r="C4878" t="s">
        <v>5935</v>
      </c>
      <c r="D4878" t="s">
        <v>5936</v>
      </c>
      <c r="E4878">
        <v>19143</v>
      </c>
      <c r="F4878" t="s">
        <v>5937</v>
      </c>
    </row>
    <row r="4879" spans="1:6" x14ac:dyDescent="0.25">
      <c r="A4879" t="s">
        <v>5683</v>
      </c>
      <c r="B4879" t="s">
        <v>5912</v>
      </c>
      <c r="C4879" t="s">
        <v>5932</v>
      </c>
      <c r="D4879" t="s">
        <v>5917</v>
      </c>
      <c r="E4879">
        <v>94122</v>
      </c>
      <c r="F4879" t="s">
        <v>5918</v>
      </c>
    </row>
    <row r="4880" spans="1:6" x14ac:dyDescent="0.25">
      <c r="A4880" t="s">
        <v>5684</v>
      </c>
      <c r="B4880" t="s">
        <v>5912</v>
      </c>
      <c r="C4880" t="s">
        <v>5935</v>
      </c>
      <c r="D4880" t="s">
        <v>5936</v>
      </c>
      <c r="E4880">
        <v>19134</v>
      </c>
      <c r="F4880" t="s">
        <v>5937</v>
      </c>
    </row>
    <row r="4881" spans="1:6" x14ac:dyDescent="0.25">
      <c r="A4881" t="s">
        <v>5685</v>
      </c>
      <c r="B4881" t="s">
        <v>5912</v>
      </c>
      <c r="C4881" t="s">
        <v>5939</v>
      </c>
      <c r="D4881" t="s">
        <v>5926</v>
      </c>
      <c r="E4881">
        <v>77041</v>
      </c>
      <c r="F4881" t="s">
        <v>5927</v>
      </c>
    </row>
    <row r="4882" spans="1:6" x14ac:dyDescent="0.25">
      <c r="A4882" t="s">
        <v>5686</v>
      </c>
      <c r="B4882" t="s">
        <v>5912</v>
      </c>
      <c r="C4882" t="s">
        <v>6107</v>
      </c>
      <c r="D4882" t="s">
        <v>5936</v>
      </c>
      <c r="E4882">
        <v>17602</v>
      </c>
      <c r="F4882" t="s">
        <v>5937</v>
      </c>
    </row>
    <row r="4883" spans="1:6" x14ac:dyDescent="0.25">
      <c r="A4883" t="s">
        <v>5687</v>
      </c>
      <c r="B4883" t="s">
        <v>5912</v>
      </c>
      <c r="C4883" t="s">
        <v>6079</v>
      </c>
      <c r="D4883" t="s">
        <v>5929</v>
      </c>
      <c r="E4883">
        <v>54302</v>
      </c>
      <c r="F4883" t="s">
        <v>5927</v>
      </c>
    </row>
    <row r="4884" spans="1:6" x14ac:dyDescent="0.25">
      <c r="A4884" t="s">
        <v>5688</v>
      </c>
      <c r="B4884" t="s">
        <v>5912</v>
      </c>
      <c r="C4884" t="s">
        <v>5952</v>
      </c>
      <c r="D4884" t="s">
        <v>5953</v>
      </c>
      <c r="E4884">
        <v>10024</v>
      </c>
      <c r="F4884" t="s">
        <v>5937</v>
      </c>
    </row>
    <row r="4885" spans="1:6" x14ac:dyDescent="0.25">
      <c r="A4885" t="s">
        <v>5689</v>
      </c>
      <c r="B4885" t="s">
        <v>5912</v>
      </c>
      <c r="C4885" t="s">
        <v>5952</v>
      </c>
      <c r="D4885" t="s">
        <v>5953</v>
      </c>
      <c r="E4885">
        <v>10011</v>
      </c>
      <c r="F4885" t="s">
        <v>5937</v>
      </c>
    </row>
    <row r="4886" spans="1:6" x14ac:dyDescent="0.25">
      <c r="A4886" t="s">
        <v>5690</v>
      </c>
      <c r="B4886" t="s">
        <v>5912</v>
      </c>
      <c r="C4886" t="s">
        <v>5983</v>
      </c>
      <c r="D4886" t="s">
        <v>5942</v>
      </c>
      <c r="E4886">
        <v>61701</v>
      </c>
      <c r="F4886" t="s">
        <v>5927</v>
      </c>
    </row>
    <row r="4887" spans="1:6" x14ac:dyDescent="0.25">
      <c r="A4887" t="s">
        <v>5691</v>
      </c>
      <c r="B4887" t="s">
        <v>5912</v>
      </c>
      <c r="C4887" t="s">
        <v>6356</v>
      </c>
      <c r="D4887" t="s">
        <v>6309</v>
      </c>
      <c r="E4887">
        <v>83704</v>
      </c>
      <c r="F4887" t="s">
        <v>5918</v>
      </c>
    </row>
    <row r="4888" spans="1:6" x14ac:dyDescent="0.25">
      <c r="A4888" t="s">
        <v>5692</v>
      </c>
      <c r="B4888" t="s">
        <v>5912</v>
      </c>
      <c r="C4888" t="s">
        <v>6038</v>
      </c>
      <c r="D4888" t="s">
        <v>6039</v>
      </c>
      <c r="E4888">
        <v>1852</v>
      </c>
      <c r="F4888" t="s">
        <v>5937</v>
      </c>
    </row>
    <row r="4889" spans="1:6" x14ac:dyDescent="0.25">
      <c r="A4889" t="s">
        <v>5693</v>
      </c>
      <c r="B4889" t="s">
        <v>5912</v>
      </c>
      <c r="C4889" t="s">
        <v>5923</v>
      </c>
      <c r="D4889" t="s">
        <v>5924</v>
      </c>
      <c r="E4889">
        <v>98115</v>
      </c>
      <c r="F4889" t="s">
        <v>5918</v>
      </c>
    </row>
    <row r="4890" spans="1:6" x14ac:dyDescent="0.25">
      <c r="A4890" t="s">
        <v>5694</v>
      </c>
      <c r="B4890" t="s">
        <v>5912</v>
      </c>
      <c r="C4890" t="s">
        <v>5916</v>
      </c>
      <c r="D4890" t="s">
        <v>5917</v>
      </c>
      <c r="E4890">
        <v>90049</v>
      </c>
      <c r="F4890" t="s">
        <v>5918</v>
      </c>
    </row>
    <row r="4891" spans="1:6" x14ac:dyDescent="0.25">
      <c r="A4891" t="s">
        <v>5695</v>
      </c>
      <c r="B4891" t="s">
        <v>5912</v>
      </c>
      <c r="C4891" t="s">
        <v>6372</v>
      </c>
      <c r="D4891" t="s">
        <v>5959</v>
      </c>
      <c r="E4891">
        <v>23666</v>
      </c>
      <c r="F4891" t="s">
        <v>5915</v>
      </c>
    </row>
    <row r="4892" spans="1:6" x14ac:dyDescent="0.25">
      <c r="A4892" t="s">
        <v>5696</v>
      </c>
      <c r="B4892" t="s">
        <v>5912</v>
      </c>
      <c r="C4892" t="s">
        <v>5935</v>
      </c>
      <c r="D4892" t="s">
        <v>5936</v>
      </c>
      <c r="E4892">
        <v>19134</v>
      </c>
      <c r="F4892" t="s">
        <v>5937</v>
      </c>
    </row>
    <row r="4893" spans="1:6" x14ac:dyDescent="0.25">
      <c r="A4893" t="s">
        <v>5697</v>
      </c>
      <c r="B4893" t="s">
        <v>5912</v>
      </c>
      <c r="C4893" t="s">
        <v>6110</v>
      </c>
      <c r="D4893" t="s">
        <v>5934</v>
      </c>
      <c r="E4893">
        <v>68104</v>
      </c>
      <c r="F4893" t="s">
        <v>5927</v>
      </c>
    </row>
    <row r="4894" spans="1:6" x14ac:dyDescent="0.25">
      <c r="A4894" t="s">
        <v>5698</v>
      </c>
      <c r="B4894" t="s">
        <v>5912</v>
      </c>
      <c r="C4894" t="s">
        <v>5916</v>
      </c>
      <c r="D4894" t="s">
        <v>5917</v>
      </c>
      <c r="E4894">
        <v>90032</v>
      </c>
      <c r="F4894" t="s">
        <v>5918</v>
      </c>
    </row>
    <row r="4895" spans="1:6" x14ac:dyDescent="0.25">
      <c r="A4895" t="s">
        <v>5699</v>
      </c>
      <c r="B4895" t="s">
        <v>5912</v>
      </c>
      <c r="C4895" t="s">
        <v>6095</v>
      </c>
      <c r="D4895" t="s">
        <v>6252</v>
      </c>
      <c r="E4895">
        <v>5408</v>
      </c>
      <c r="F4895" t="s">
        <v>5937</v>
      </c>
    </row>
    <row r="4896" spans="1:6" x14ac:dyDescent="0.25">
      <c r="A4896" t="s">
        <v>5700</v>
      </c>
      <c r="B4896" t="s">
        <v>5912</v>
      </c>
      <c r="C4896" t="s">
        <v>6018</v>
      </c>
      <c r="D4896" t="s">
        <v>5917</v>
      </c>
      <c r="E4896">
        <v>92037</v>
      </c>
      <c r="F4896" t="s">
        <v>5918</v>
      </c>
    </row>
    <row r="4897" spans="1:6" x14ac:dyDescent="0.25">
      <c r="A4897" t="s">
        <v>5701</v>
      </c>
      <c r="B4897" t="s">
        <v>5912</v>
      </c>
      <c r="C4897" t="s">
        <v>5989</v>
      </c>
      <c r="D4897" t="s">
        <v>5949</v>
      </c>
      <c r="E4897">
        <v>19711</v>
      </c>
      <c r="F4897" t="s">
        <v>5937</v>
      </c>
    </row>
    <row r="4898" spans="1:6" x14ac:dyDescent="0.25">
      <c r="A4898" t="s">
        <v>5702</v>
      </c>
      <c r="B4898" t="s">
        <v>5912</v>
      </c>
      <c r="C4898" t="s">
        <v>5973</v>
      </c>
      <c r="D4898" t="s">
        <v>5942</v>
      </c>
      <c r="E4898">
        <v>60505</v>
      </c>
      <c r="F4898" t="s">
        <v>5927</v>
      </c>
    </row>
    <row r="4899" spans="1:6" x14ac:dyDescent="0.25">
      <c r="A4899" t="s">
        <v>5703</v>
      </c>
      <c r="B4899" t="s">
        <v>5912</v>
      </c>
      <c r="C4899" t="s">
        <v>5916</v>
      </c>
      <c r="D4899" t="s">
        <v>5917</v>
      </c>
      <c r="E4899">
        <v>90008</v>
      </c>
      <c r="F4899" t="s">
        <v>5918</v>
      </c>
    </row>
    <row r="4900" spans="1:6" x14ac:dyDescent="0.25">
      <c r="A4900" t="s">
        <v>5704</v>
      </c>
      <c r="B4900" t="s">
        <v>5912</v>
      </c>
      <c r="C4900" t="s">
        <v>5955</v>
      </c>
      <c r="D4900" t="s">
        <v>5942</v>
      </c>
      <c r="E4900">
        <v>60653</v>
      </c>
      <c r="F4900" t="s">
        <v>5927</v>
      </c>
    </row>
    <row r="4901" spans="1:6" x14ac:dyDescent="0.25">
      <c r="A4901" t="s">
        <v>5705</v>
      </c>
      <c r="B4901" t="s">
        <v>5912</v>
      </c>
      <c r="C4901" t="s">
        <v>5948</v>
      </c>
      <c r="D4901" t="s">
        <v>6119</v>
      </c>
      <c r="E4901">
        <v>3820</v>
      </c>
      <c r="F4901" t="s">
        <v>5937</v>
      </c>
    </row>
    <row r="4902" spans="1:6" x14ac:dyDescent="0.25">
      <c r="A4902" t="s">
        <v>5706</v>
      </c>
      <c r="B4902" t="s">
        <v>5912</v>
      </c>
      <c r="C4902" t="s">
        <v>5955</v>
      </c>
      <c r="D4902" t="s">
        <v>5942</v>
      </c>
      <c r="E4902">
        <v>60610</v>
      </c>
      <c r="F4902" t="s">
        <v>5927</v>
      </c>
    </row>
    <row r="4903" spans="1:6" x14ac:dyDescent="0.25">
      <c r="A4903" t="s">
        <v>5707</v>
      </c>
      <c r="B4903" t="s">
        <v>5912</v>
      </c>
      <c r="C4903" t="s">
        <v>5923</v>
      </c>
      <c r="D4903" t="s">
        <v>5924</v>
      </c>
      <c r="E4903">
        <v>98115</v>
      </c>
      <c r="F4903" t="s">
        <v>5918</v>
      </c>
    </row>
    <row r="4904" spans="1:6" x14ac:dyDescent="0.25">
      <c r="A4904" t="s">
        <v>5708</v>
      </c>
      <c r="B4904" t="s">
        <v>5912</v>
      </c>
      <c r="C4904" t="s">
        <v>6054</v>
      </c>
      <c r="D4904" t="s">
        <v>5959</v>
      </c>
      <c r="E4904">
        <v>23223</v>
      </c>
      <c r="F4904" t="s">
        <v>5915</v>
      </c>
    </row>
    <row r="4905" spans="1:6" x14ac:dyDescent="0.25">
      <c r="A4905" t="s">
        <v>5709</v>
      </c>
      <c r="B4905" t="s">
        <v>5912</v>
      </c>
      <c r="C4905" t="s">
        <v>5932</v>
      </c>
      <c r="D4905" t="s">
        <v>5917</v>
      </c>
      <c r="E4905">
        <v>94109</v>
      </c>
      <c r="F4905" t="s">
        <v>5918</v>
      </c>
    </row>
    <row r="4906" spans="1:6" x14ac:dyDescent="0.25">
      <c r="A4906" t="s">
        <v>5710</v>
      </c>
      <c r="B4906" t="s">
        <v>5912</v>
      </c>
      <c r="C4906" t="s">
        <v>6493</v>
      </c>
      <c r="D4906" t="s">
        <v>6069</v>
      </c>
      <c r="E4906">
        <v>72762</v>
      </c>
      <c r="F4906" t="s">
        <v>5915</v>
      </c>
    </row>
    <row r="4907" spans="1:6" x14ac:dyDescent="0.25">
      <c r="A4907" t="s">
        <v>5711</v>
      </c>
      <c r="B4907" t="s">
        <v>5912</v>
      </c>
      <c r="C4907" t="s">
        <v>5923</v>
      </c>
      <c r="D4907" t="s">
        <v>5924</v>
      </c>
      <c r="E4907">
        <v>98103</v>
      </c>
      <c r="F4907" t="s">
        <v>5918</v>
      </c>
    </row>
    <row r="4908" spans="1:6" x14ac:dyDescent="0.25">
      <c r="A4908" t="s">
        <v>5712</v>
      </c>
      <c r="B4908" t="s">
        <v>5912</v>
      </c>
      <c r="C4908" t="s">
        <v>5916</v>
      </c>
      <c r="D4908" t="s">
        <v>5917</v>
      </c>
      <c r="E4908">
        <v>90036</v>
      </c>
      <c r="F4908" t="s">
        <v>5918</v>
      </c>
    </row>
    <row r="4909" spans="1:6" x14ac:dyDescent="0.25">
      <c r="A4909" t="s">
        <v>5713</v>
      </c>
      <c r="B4909" t="s">
        <v>5912</v>
      </c>
      <c r="C4909" t="s">
        <v>6166</v>
      </c>
      <c r="D4909" t="s">
        <v>6001</v>
      </c>
      <c r="E4909">
        <v>6457</v>
      </c>
      <c r="F4909" t="s">
        <v>5937</v>
      </c>
    </row>
    <row r="4910" spans="1:6" x14ac:dyDescent="0.25">
      <c r="A4910" t="s">
        <v>5714</v>
      </c>
      <c r="B4910" t="s">
        <v>5912</v>
      </c>
      <c r="C4910" t="s">
        <v>6316</v>
      </c>
      <c r="D4910" t="s">
        <v>5947</v>
      </c>
      <c r="E4910">
        <v>49505</v>
      </c>
      <c r="F4910" t="s">
        <v>5927</v>
      </c>
    </row>
    <row r="4911" spans="1:6" x14ac:dyDescent="0.25">
      <c r="A4911" t="s">
        <v>5715</v>
      </c>
      <c r="B4911" t="s">
        <v>5912</v>
      </c>
      <c r="C4911" t="s">
        <v>5932</v>
      </c>
      <c r="D4911" t="s">
        <v>5917</v>
      </c>
      <c r="E4911">
        <v>94122</v>
      </c>
      <c r="F4911" t="s">
        <v>5918</v>
      </c>
    </row>
    <row r="4912" spans="1:6" x14ac:dyDescent="0.25">
      <c r="A4912" t="s">
        <v>5716</v>
      </c>
      <c r="B4912" t="s">
        <v>5912</v>
      </c>
      <c r="C4912" t="s">
        <v>6101</v>
      </c>
      <c r="D4912" t="s">
        <v>5920</v>
      </c>
      <c r="E4912">
        <v>33012</v>
      </c>
      <c r="F4912" t="s">
        <v>5915</v>
      </c>
    </row>
    <row r="4913" spans="1:6" x14ac:dyDescent="0.25">
      <c r="A4913" t="s">
        <v>5717</v>
      </c>
      <c r="B4913" t="s">
        <v>5912</v>
      </c>
      <c r="C4913" t="s">
        <v>5935</v>
      </c>
      <c r="D4913" t="s">
        <v>5936</v>
      </c>
      <c r="E4913">
        <v>19143</v>
      </c>
      <c r="F4913" t="s">
        <v>5937</v>
      </c>
    </row>
    <row r="4914" spans="1:6" x14ac:dyDescent="0.25">
      <c r="A4914" t="s">
        <v>5718</v>
      </c>
      <c r="B4914" t="s">
        <v>5912</v>
      </c>
      <c r="C4914" t="s">
        <v>6072</v>
      </c>
      <c r="D4914" t="s">
        <v>6040</v>
      </c>
      <c r="E4914">
        <v>30318</v>
      </c>
      <c r="F4914" t="s">
        <v>5915</v>
      </c>
    </row>
    <row r="4915" spans="1:6" x14ac:dyDescent="0.25">
      <c r="A4915" t="s">
        <v>5719</v>
      </c>
      <c r="B4915" t="s">
        <v>5912</v>
      </c>
      <c r="C4915" t="s">
        <v>5997</v>
      </c>
      <c r="D4915" t="s">
        <v>5926</v>
      </c>
      <c r="E4915">
        <v>78207</v>
      </c>
      <c r="F4915" t="s">
        <v>5927</v>
      </c>
    </row>
    <row r="4916" spans="1:6" x14ac:dyDescent="0.25">
      <c r="A4916" t="s">
        <v>5720</v>
      </c>
      <c r="B4916" t="s">
        <v>5912</v>
      </c>
      <c r="C4916" t="s">
        <v>6033</v>
      </c>
      <c r="D4916" t="s">
        <v>5953</v>
      </c>
      <c r="E4916">
        <v>11561</v>
      </c>
      <c r="F4916" t="s">
        <v>5937</v>
      </c>
    </row>
    <row r="4917" spans="1:6" x14ac:dyDescent="0.25">
      <c r="A4917" t="s">
        <v>5721</v>
      </c>
      <c r="B4917" t="s">
        <v>5912</v>
      </c>
      <c r="C4917" t="s">
        <v>6225</v>
      </c>
      <c r="D4917" t="s">
        <v>6006</v>
      </c>
      <c r="E4917">
        <v>7501</v>
      </c>
      <c r="F4917" t="s">
        <v>5937</v>
      </c>
    </row>
    <row r="4918" spans="1:6" x14ac:dyDescent="0.25">
      <c r="A4918" t="s">
        <v>5722</v>
      </c>
      <c r="B4918" t="s">
        <v>5912</v>
      </c>
      <c r="C4918" t="s">
        <v>6055</v>
      </c>
      <c r="D4918" t="s">
        <v>5914</v>
      </c>
      <c r="E4918">
        <v>40214</v>
      </c>
      <c r="F4918" t="s">
        <v>5915</v>
      </c>
    </row>
    <row r="4919" spans="1:6" x14ac:dyDescent="0.25">
      <c r="A4919" t="s">
        <v>5723</v>
      </c>
      <c r="B4919" t="s">
        <v>5912</v>
      </c>
      <c r="C4919" t="s">
        <v>6372</v>
      </c>
      <c r="D4919" t="s">
        <v>5959</v>
      </c>
      <c r="E4919">
        <v>23666</v>
      </c>
      <c r="F4919" t="s">
        <v>5915</v>
      </c>
    </row>
    <row r="4920" spans="1:6" x14ac:dyDescent="0.25">
      <c r="A4920" t="s">
        <v>5724</v>
      </c>
      <c r="B4920" t="s">
        <v>5912</v>
      </c>
      <c r="C4920" t="s">
        <v>5939</v>
      </c>
      <c r="D4920" t="s">
        <v>5926</v>
      </c>
      <c r="E4920">
        <v>77070</v>
      </c>
      <c r="F4920" t="s">
        <v>5927</v>
      </c>
    </row>
    <row r="4921" spans="1:6" x14ac:dyDescent="0.25">
      <c r="A4921" t="s">
        <v>5725</v>
      </c>
      <c r="B4921" t="s">
        <v>5912</v>
      </c>
      <c r="C4921" t="s">
        <v>5939</v>
      </c>
      <c r="D4921" t="s">
        <v>5926</v>
      </c>
      <c r="E4921">
        <v>77070</v>
      </c>
      <c r="F4921" t="s">
        <v>5927</v>
      </c>
    </row>
    <row r="4922" spans="1:6" x14ac:dyDescent="0.25">
      <c r="A4922" t="s">
        <v>5726</v>
      </c>
      <c r="B4922" t="s">
        <v>5912</v>
      </c>
      <c r="C4922" t="s">
        <v>5955</v>
      </c>
      <c r="D4922" t="s">
        <v>5942</v>
      </c>
      <c r="E4922">
        <v>60610</v>
      </c>
      <c r="F4922" t="s">
        <v>5927</v>
      </c>
    </row>
    <row r="4923" spans="1:6" x14ac:dyDescent="0.25">
      <c r="A4923" t="s">
        <v>5727</v>
      </c>
      <c r="B4923" t="s">
        <v>5912</v>
      </c>
      <c r="C4923" t="s">
        <v>6124</v>
      </c>
      <c r="D4923" t="s">
        <v>5980</v>
      </c>
      <c r="E4923">
        <v>43615</v>
      </c>
      <c r="F4923" t="s">
        <v>5937</v>
      </c>
    </row>
    <row r="4924" spans="1:6" x14ac:dyDescent="0.25">
      <c r="A4924" t="s">
        <v>5728</v>
      </c>
      <c r="B4924" t="s">
        <v>5912</v>
      </c>
      <c r="C4924" t="s">
        <v>6494</v>
      </c>
      <c r="D4924" t="s">
        <v>5917</v>
      </c>
      <c r="E4924">
        <v>95240</v>
      </c>
      <c r="F4924" t="s">
        <v>5918</v>
      </c>
    </row>
    <row r="4925" spans="1:6" x14ac:dyDescent="0.25">
      <c r="A4925" t="s">
        <v>5729</v>
      </c>
      <c r="B4925" t="s">
        <v>5912</v>
      </c>
      <c r="C4925" t="s">
        <v>5952</v>
      </c>
      <c r="D4925" t="s">
        <v>5953</v>
      </c>
      <c r="E4925">
        <v>10024</v>
      </c>
      <c r="F4925" t="s">
        <v>5937</v>
      </c>
    </row>
    <row r="4926" spans="1:6" x14ac:dyDescent="0.25">
      <c r="A4926" t="s">
        <v>5730</v>
      </c>
      <c r="B4926" t="s">
        <v>5912</v>
      </c>
      <c r="C4926" t="s">
        <v>5919</v>
      </c>
      <c r="D4926" t="s">
        <v>5920</v>
      </c>
      <c r="E4926">
        <v>33311</v>
      </c>
      <c r="F4926" t="s">
        <v>5915</v>
      </c>
    </row>
    <row r="4927" spans="1:6" x14ac:dyDescent="0.25">
      <c r="A4927" t="s">
        <v>5731</v>
      </c>
      <c r="B4927" t="s">
        <v>5912</v>
      </c>
      <c r="C4927" t="s">
        <v>6211</v>
      </c>
      <c r="D4927" t="s">
        <v>5922</v>
      </c>
      <c r="E4927">
        <v>27604</v>
      </c>
      <c r="F4927" t="s">
        <v>5915</v>
      </c>
    </row>
    <row r="4928" spans="1:6" x14ac:dyDescent="0.25">
      <c r="A4928" t="s">
        <v>5732</v>
      </c>
      <c r="B4928" t="s">
        <v>5912</v>
      </c>
      <c r="C4928" t="s">
        <v>5955</v>
      </c>
      <c r="D4928" t="s">
        <v>5942</v>
      </c>
      <c r="E4928">
        <v>60623</v>
      </c>
      <c r="F4928" t="s">
        <v>5927</v>
      </c>
    </row>
    <row r="4929" spans="1:6" x14ac:dyDescent="0.25">
      <c r="A4929" t="s">
        <v>5733</v>
      </c>
      <c r="B4929" t="s">
        <v>5912</v>
      </c>
      <c r="C4929" t="s">
        <v>5970</v>
      </c>
      <c r="D4929" t="s">
        <v>5971</v>
      </c>
      <c r="E4929">
        <v>97206</v>
      </c>
      <c r="F4929" t="s">
        <v>5918</v>
      </c>
    </row>
    <row r="4930" spans="1:6" x14ac:dyDescent="0.25">
      <c r="A4930" t="s">
        <v>5734</v>
      </c>
      <c r="B4930" t="s">
        <v>5912</v>
      </c>
      <c r="C4930" t="s">
        <v>6487</v>
      </c>
      <c r="D4930" t="s">
        <v>6006</v>
      </c>
      <c r="E4930">
        <v>7017</v>
      </c>
      <c r="F4930" t="s">
        <v>5937</v>
      </c>
    </row>
    <row r="4931" spans="1:6" x14ac:dyDescent="0.25">
      <c r="A4931" t="s">
        <v>5735</v>
      </c>
      <c r="B4931" t="s">
        <v>5912</v>
      </c>
      <c r="C4931" t="s">
        <v>6032</v>
      </c>
      <c r="D4931" t="s">
        <v>5920</v>
      </c>
      <c r="E4931">
        <v>33710</v>
      </c>
      <c r="F4931" t="s">
        <v>5915</v>
      </c>
    </row>
    <row r="4932" spans="1:6" x14ac:dyDescent="0.25">
      <c r="A4932" t="s">
        <v>5736</v>
      </c>
      <c r="B4932" t="s">
        <v>5912</v>
      </c>
      <c r="C4932" t="s">
        <v>5932</v>
      </c>
      <c r="D4932" t="s">
        <v>5917</v>
      </c>
      <c r="E4932">
        <v>94122</v>
      </c>
      <c r="F4932" t="s">
        <v>5918</v>
      </c>
    </row>
    <row r="4933" spans="1:6" x14ac:dyDescent="0.25">
      <c r="A4933" t="s">
        <v>5737</v>
      </c>
      <c r="B4933" t="s">
        <v>5912</v>
      </c>
      <c r="C4933" t="s">
        <v>5952</v>
      </c>
      <c r="D4933" t="s">
        <v>5953</v>
      </c>
      <c r="E4933">
        <v>10035</v>
      </c>
      <c r="F4933" t="s">
        <v>5937</v>
      </c>
    </row>
    <row r="4934" spans="1:6" x14ac:dyDescent="0.25">
      <c r="A4934" t="s">
        <v>5738</v>
      </c>
      <c r="B4934" t="s">
        <v>5912</v>
      </c>
      <c r="C4934" t="s">
        <v>5975</v>
      </c>
      <c r="D4934" t="s">
        <v>5922</v>
      </c>
      <c r="E4934">
        <v>28205</v>
      </c>
      <c r="F4934" t="s">
        <v>5915</v>
      </c>
    </row>
    <row r="4935" spans="1:6" x14ac:dyDescent="0.25">
      <c r="A4935" t="s">
        <v>5739</v>
      </c>
      <c r="B4935" t="s">
        <v>5912</v>
      </c>
      <c r="C4935" t="s">
        <v>6450</v>
      </c>
      <c r="D4935" t="s">
        <v>5926</v>
      </c>
      <c r="E4935">
        <v>77705</v>
      </c>
      <c r="F4935" t="s">
        <v>5927</v>
      </c>
    </row>
    <row r="4936" spans="1:6" x14ac:dyDescent="0.25">
      <c r="A4936" t="s">
        <v>5740</v>
      </c>
      <c r="B4936" t="s">
        <v>5912</v>
      </c>
      <c r="C4936" t="s">
        <v>6009</v>
      </c>
      <c r="D4936" t="s">
        <v>5926</v>
      </c>
      <c r="E4936">
        <v>75220</v>
      </c>
      <c r="F4936" t="s">
        <v>5927</v>
      </c>
    </row>
    <row r="4937" spans="1:6" x14ac:dyDescent="0.25">
      <c r="A4937" t="s">
        <v>5741</v>
      </c>
      <c r="B4937" t="s">
        <v>5912</v>
      </c>
      <c r="C4937" t="s">
        <v>5958</v>
      </c>
      <c r="D4937" t="s">
        <v>5980</v>
      </c>
      <c r="E4937">
        <v>45503</v>
      </c>
      <c r="F4937" t="s">
        <v>5937</v>
      </c>
    </row>
    <row r="4938" spans="1:6" x14ac:dyDescent="0.25">
      <c r="A4938" t="s">
        <v>5742</v>
      </c>
      <c r="B4938" t="s">
        <v>5912</v>
      </c>
      <c r="C4938" t="s">
        <v>6146</v>
      </c>
      <c r="D4938" t="s">
        <v>5926</v>
      </c>
      <c r="E4938">
        <v>77571</v>
      </c>
      <c r="F4938" t="s">
        <v>5927</v>
      </c>
    </row>
    <row r="4939" spans="1:6" x14ac:dyDescent="0.25">
      <c r="A4939" t="s">
        <v>5743</v>
      </c>
      <c r="B4939" t="s">
        <v>5912</v>
      </c>
      <c r="C4939" t="s">
        <v>6033</v>
      </c>
      <c r="D4939" t="s">
        <v>5917</v>
      </c>
      <c r="E4939">
        <v>90805</v>
      </c>
      <c r="F4939" t="s">
        <v>5918</v>
      </c>
    </row>
    <row r="4940" spans="1:6" x14ac:dyDescent="0.25">
      <c r="A4940" t="s">
        <v>5744</v>
      </c>
      <c r="B4940" t="s">
        <v>5912</v>
      </c>
      <c r="C4940" t="s">
        <v>5963</v>
      </c>
      <c r="D4940" t="s">
        <v>5942</v>
      </c>
      <c r="E4940">
        <v>62521</v>
      </c>
      <c r="F4940" t="s">
        <v>5927</v>
      </c>
    </row>
    <row r="4941" spans="1:6" x14ac:dyDescent="0.25">
      <c r="A4941" t="s">
        <v>5745</v>
      </c>
      <c r="B4941" t="s">
        <v>5912</v>
      </c>
      <c r="C4941" t="s">
        <v>5916</v>
      </c>
      <c r="D4941" t="s">
        <v>5917</v>
      </c>
      <c r="E4941">
        <v>90008</v>
      </c>
      <c r="F4941" t="s">
        <v>5918</v>
      </c>
    </row>
    <row r="4942" spans="1:6" x14ac:dyDescent="0.25">
      <c r="A4942" t="s">
        <v>5746</v>
      </c>
      <c r="B4942" t="s">
        <v>5912</v>
      </c>
      <c r="C4942" t="s">
        <v>6494</v>
      </c>
      <c r="D4942" t="s">
        <v>5917</v>
      </c>
      <c r="E4942">
        <v>95240</v>
      </c>
      <c r="F4942" t="s">
        <v>5918</v>
      </c>
    </row>
    <row r="4943" spans="1:6" x14ac:dyDescent="0.25">
      <c r="A4943" t="s">
        <v>5747</v>
      </c>
      <c r="B4943" t="s">
        <v>5912</v>
      </c>
      <c r="C4943" t="s">
        <v>5952</v>
      </c>
      <c r="D4943" t="s">
        <v>5953</v>
      </c>
      <c r="E4943">
        <v>10009</v>
      </c>
      <c r="F4943" t="s">
        <v>5937</v>
      </c>
    </row>
    <row r="4944" spans="1:6" x14ac:dyDescent="0.25">
      <c r="A4944" t="s">
        <v>5748</v>
      </c>
      <c r="B4944" t="s">
        <v>5912</v>
      </c>
      <c r="C4944" t="s">
        <v>5932</v>
      </c>
      <c r="D4944" t="s">
        <v>5917</v>
      </c>
      <c r="E4944">
        <v>94109</v>
      </c>
      <c r="F4944" t="s">
        <v>5918</v>
      </c>
    </row>
    <row r="4945" spans="1:6" x14ac:dyDescent="0.25">
      <c r="A4945" t="s">
        <v>5749</v>
      </c>
      <c r="B4945" t="s">
        <v>5912</v>
      </c>
      <c r="C4945" t="s">
        <v>5979</v>
      </c>
      <c r="D4945" t="s">
        <v>6040</v>
      </c>
      <c r="E4945">
        <v>31907</v>
      </c>
      <c r="F4945" t="s">
        <v>5915</v>
      </c>
    </row>
    <row r="4946" spans="1:6" x14ac:dyDescent="0.25">
      <c r="A4946" t="s">
        <v>5750</v>
      </c>
      <c r="B4946" t="s">
        <v>5912</v>
      </c>
      <c r="C4946" t="s">
        <v>5923</v>
      </c>
      <c r="D4946" t="s">
        <v>5924</v>
      </c>
      <c r="E4946">
        <v>98103</v>
      </c>
      <c r="F4946" t="s">
        <v>5918</v>
      </c>
    </row>
    <row r="4947" spans="1:6" x14ac:dyDescent="0.25">
      <c r="A4947" t="s">
        <v>5751</v>
      </c>
      <c r="B4947" t="s">
        <v>5912</v>
      </c>
      <c r="C4947" t="s">
        <v>6054</v>
      </c>
      <c r="D4947" t="s">
        <v>5951</v>
      </c>
      <c r="E4947">
        <v>47374</v>
      </c>
      <c r="F4947" t="s">
        <v>5927</v>
      </c>
    </row>
    <row r="4948" spans="1:6" x14ac:dyDescent="0.25">
      <c r="A4948" t="s">
        <v>5752</v>
      </c>
      <c r="B4948" t="s">
        <v>5912</v>
      </c>
      <c r="C4948" t="s">
        <v>5952</v>
      </c>
      <c r="D4948" t="s">
        <v>5953</v>
      </c>
      <c r="E4948">
        <v>10009</v>
      </c>
      <c r="F4948" t="s">
        <v>5937</v>
      </c>
    </row>
    <row r="4949" spans="1:6" x14ac:dyDescent="0.25">
      <c r="A4949" t="s">
        <v>5753</v>
      </c>
      <c r="B4949" t="s">
        <v>5912</v>
      </c>
      <c r="C4949" t="s">
        <v>6495</v>
      </c>
      <c r="D4949" t="s">
        <v>5980</v>
      </c>
      <c r="E4949">
        <v>45040</v>
      </c>
      <c r="F4949" t="s">
        <v>5937</v>
      </c>
    </row>
    <row r="4950" spans="1:6" x14ac:dyDescent="0.25">
      <c r="A4950" t="s">
        <v>5754</v>
      </c>
      <c r="B4950" t="s">
        <v>5912</v>
      </c>
      <c r="C4950" t="s">
        <v>5955</v>
      </c>
      <c r="D4950" t="s">
        <v>5942</v>
      </c>
      <c r="E4950">
        <v>60623</v>
      </c>
      <c r="F4950" t="s">
        <v>5927</v>
      </c>
    </row>
    <row r="4951" spans="1:6" x14ac:dyDescent="0.25">
      <c r="A4951" t="s">
        <v>5755</v>
      </c>
      <c r="B4951" t="s">
        <v>5912</v>
      </c>
      <c r="C4951" t="s">
        <v>5952</v>
      </c>
      <c r="D4951" t="s">
        <v>5953</v>
      </c>
      <c r="E4951">
        <v>10024</v>
      </c>
      <c r="F4951" t="s">
        <v>5937</v>
      </c>
    </row>
    <row r="4952" spans="1:6" x14ac:dyDescent="0.25">
      <c r="A4952" t="s">
        <v>5756</v>
      </c>
      <c r="B4952" t="s">
        <v>5912</v>
      </c>
      <c r="C4952" t="s">
        <v>6172</v>
      </c>
      <c r="D4952" t="s">
        <v>5980</v>
      </c>
      <c r="E4952">
        <v>44134</v>
      </c>
      <c r="F4952" t="s">
        <v>5937</v>
      </c>
    </row>
    <row r="4953" spans="1:6" x14ac:dyDescent="0.25">
      <c r="A4953" t="s">
        <v>5757</v>
      </c>
      <c r="B4953" t="s">
        <v>5912</v>
      </c>
      <c r="C4953" t="s">
        <v>5952</v>
      </c>
      <c r="D4953" t="s">
        <v>5953</v>
      </c>
      <c r="E4953">
        <v>10035</v>
      </c>
      <c r="F4953" t="s">
        <v>5937</v>
      </c>
    </row>
    <row r="4954" spans="1:6" x14ac:dyDescent="0.25">
      <c r="A4954" t="s">
        <v>5758</v>
      </c>
      <c r="B4954" t="s">
        <v>5912</v>
      </c>
      <c r="C4954" t="s">
        <v>6093</v>
      </c>
      <c r="D4954" t="s">
        <v>5980</v>
      </c>
      <c r="E4954">
        <v>44105</v>
      </c>
      <c r="F4954" t="s">
        <v>5937</v>
      </c>
    </row>
    <row r="4955" spans="1:6" x14ac:dyDescent="0.25">
      <c r="A4955" t="s">
        <v>5759</v>
      </c>
      <c r="B4955" t="s">
        <v>5912</v>
      </c>
      <c r="C4955" t="s">
        <v>5952</v>
      </c>
      <c r="D4955" t="s">
        <v>5953</v>
      </c>
      <c r="E4955">
        <v>10035</v>
      </c>
      <c r="F4955" t="s">
        <v>5937</v>
      </c>
    </row>
    <row r="4956" spans="1:6" x14ac:dyDescent="0.25">
      <c r="A4956" t="s">
        <v>5760</v>
      </c>
      <c r="B4956" t="s">
        <v>5912</v>
      </c>
      <c r="C4956" t="s">
        <v>6093</v>
      </c>
      <c r="D4956" t="s">
        <v>5980</v>
      </c>
      <c r="E4956">
        <v>44105</v>
      </c>
      <c r="F4956" t="s">
        <v>5937</v>
      </c>
    </row>
    <row r="4957" spans="1:6" x14ac:dyDescent="0.25">
      <c r="A4957" t="s">
        <v>5761</v>
      </c>
      <c r="B4957" t="s">
        <v>5912</v>
      </c>
      <c r="C4957" t="s">
        <v>6279</v>
      </c>
      <c r="D4957" t="s">
        <v>6040</v>
      </c>
      <c r="E4957">
        <v>30188</v>
      </c>
      <c r="F4957" t="s">
        <v>5915</v>
      </c>
    </row>
    <row r="4958" spans="1:6" x14ac:dyDescent="0.25">
      <c r="A4958" t="s">
        <v>5762</v>
      </c>
      <c r="B4958" t="s">
        <v>5912</v>
      </c>
      <c r="C4958" t="s">
        <v>5916</v>
      </c>
      <c r="D4958" t="s">
        <v>5917</v>
      </c>
      <c r="E4958">
        <v>90008</v>
      </c>
      <c r="F4958" t="s">
        <v>5918</v>
      </c>
    </row>
    <row r="4959" spans="1:6" x14ac:dyDescent="0.25">
      <c r="A4959" t="s">
        <v>5763</v>
      </c>
      <c r="B4959" t="s">
        <v>5912</v>
      </c>
      <c r="C4959" t="s">
        <v>6197</v>
      </c>
      <c r="D4959" t="s">
        <v>5951</v>
      </c>
      <c r="E4959">
        <v>47905</v>
      </c>
      <c r="F4959" t="s">
        <v>5927</v>
      </c>
    </row>
    <row r="4960" spans="1:6" x14ac:dyDescent="0.25">
      <c r="A4960" t="s">
        <v>5764</v>
      </c>
      <c r="B4960" t="s">
        <v>5912</v>
      </c>
      <c r="C4960" t="s">
        <v>5952</v>
      </c>
      <c r="D4960" t="s">
        <v>5953</v>
      </c>
      <c r="E4960">
        <v>10024</v>
      </c>
      <c r="F4960" t="s">
        <v>5937</v>
      </c>
    </row>
    <row r="4961" spans="1:6" x14ac:dyDescent="0.25">
      <c r="A4961" t="s">
        <v>5765</v>
      </c>
      <c r="B4961" t="s">
        <v>5912</v>
      </c>
      <c r="C4961" t="s">
        <v>6419</v>
      </c>
      <c r="D4961" t="s">
        <v>5953</v>
      </c>
      <c r="E4961">
        <v>13501</v>
      </c>
      <c r="F4961" t="s">
        <v>5937</v>
      </c>
    </row>
    <row r="4962" spans="1:6" x14ac:dyDescent="0.25">
      <c r="A4962" t="s">
        <v>5766</v>
      </c>
      <c r="B4962" t="s">
        <v>5912</v>
      </c>
      <c r="C4962" t="s">
        <v>6028</v>
      </c>
      <c r="D4962" t="s">
        <v>6006</v>
      </c>
      <c r="E4962">
        <v>8701</v>
      </c>
      <c r="F4962" t="s">
        <v>5937</v>
      </c>
    </row>
    <row r="4963" spans="1:6" x14ac:dyDescent="0.25">
      <c r="A4963" t="s">
        <v>5767</v>
      </c>
      <c r="B4963" t="s">
        <v>5912</v>
      </c>
      <c r="C4963" t="s">
        <v>6113</v>
      </c>
      <c r="D4963" t="s">
        <v>5929</v>
      </c>
      <c r="E4963">
        <v>53209</v>
      </c>
      <c r="F4963" t="s">
        <v>5927</v>
      </c>
    </row>
    <row r="4964" spans="1:6" x14ac:dyDescent="0.25">
      <c r="A4964" t="s">
        <v>5768</v>
      </c>
      <c r="B4964" t="s">
        <v>5912</v>
      </c>
      <c r="C4964" t="s">
        <v>5955</v>
      </c>
      <c r="D4964" t="s">
        <v>5942</v>
      </c>
      <c r="E4964">
        <v>60623</v>
      </c>
      <c r="F4964" t="s">
        <v>5927</v>
      </c>
    </row>
    <row r="4965" spans="1:6" x14ac:dyDescent="0.25">
      <c r="A4965" t="s">
        <v>5769</v>
      </c>
      <c r="B4965" t="s">
        <v>5912</v>
      </c>
      <c r="C4965" t="s">
        <v>5955</v>
      </c>
      <c r="D4965" t="s">
        <v>5942</v>
      </c>
      <c r="E4965">
        <v>60653</v>
      </c>
      <c r="F4965" t="s">
        <v>5927</v>
      </c>
    </row>
    <row r="4966" spans="1:6" x14ac:dyDescent="0.25">
      <c r="A4966" t="s">
        <v>5770</v>
      </c>
      <c r="B4966" t="s">
        <v>5912</v>
      </c>
      <c r="C4966" t="s">
        <v>6000</v>
      </c>
      <c r="D4966" t="s">
        <v>5980</v>
      </c>
      <c r="E4966">
        <v>45014</v>
      </c>
      <c r="F4966" t="s">
        <v>5937</v>
      </c>
    </row>
    <row r="4967" spans="1:6" x14ac:dyDescent="0.25">
      <c r="A4967" t="s">
        <v>5771</v>
      </c>
      <c r="B4967" t="s">
        <v>5912</v>
      </c>
      <c r="C4967" t="s">
        <v>5958</v>
      </c>
      <c r="D4967" t="s">
        <v>5980</v>
      </c>
      <c r="E4967">
        <v>45503</v>
      </c>
      <c r="F4967" t="s">
        <v>5937</v>
      </c>
    </row>
    <row r="4968" spans="1:6" x14ac:dyDescent="0.25">
      <c r="A4968" t="s">
        <v>5772</v>
      </c>
      <c r="B4968" t="s">
        <v>5912</v>
      </c>
      <c r="C4968" t="s">
        <v>6055</v>
      </c>
      <c r="D4968" t="s">
        <v>5974</v>
      </c>
      <c r="E4968">
        <v>80027</v>
      </c>
      <c r="F4968" t="s">
        <v>5918</v>
      </c>
    </row>
    <row r="4969" spans="1:6" x14ac:dyDescent="0.25">
      <c r="A4969" t="s">
        <v>5773</v>
      </c>
      <c r="B4969" t="s">
        <v>5912</v>
      </c>
      <c r="C4969" t="s">
        <v>6195</v>
      </c>
      <c r="D4969" t="s">
        <v>5926</v>
      </c>
      <c r="E4969">
        <v>75007</v>
      </c>
      <c r="F4969" t="s">
        <v>5927</v>
      </c>
    </row>
    <row r="4970" spans="1:6" x14ac:dyDescent="0.25">
      <c r="A4970" t="s">
        <v>5774</v>
      </c>
      <c r="B4970" t="s">
        <v>5912</v>
      </c>
      <c r="C4970" t="s">
        <v>6080</v>
      </c>
      <c r="D4970" t="s">
        <v>5917</v>
      </c>
      <c r="E4970">
        <v>92804</v>
      </c>
      <c r="F4970" t="s">
        <v>5918</v>
      </c>
    </row>
    <row r="4971" spans="1:6" x14ac:dyDescent="0.25">
      <c r="A4971" t="s">
        <v>5775</v>
      </c>
      <c r="B4971" t="s">
        <v>5912</v>
      </c>
      <c r="C4971" t="s">
        <v>6054</v>
      </c>
      <c r="D4971" t="s">
        <v>5914</v>
      </c>
      <c r="E4971">
        <v>40475</v>
      </c>
      <c r="F4971" t="s">
        <v>5915</v>
      </c>
    </row>
    <row r="4972" spans="1:6" x14ac:dyDescent="0.25">
      <c r="A4972" t="s">
        <v>5776</v>
      </c>
      <c r="B4972" t="s">
        <v>5912</v>
      </c>
      <c r="C4972" t="s">
        <v>6406</v>
      </c>
      <c r="D4972" t="s">
        <v>5917</v>
      </c>
      <c r="E4972">
        <v>93101</v>
      </c>
      <c r="F4972" t="s">
        <v>5918</v>
      </c>
    </row>
    <row r="4973" spans="1:6" x14ac:dyDescent="0.25">
      <c r="A4973" t="s">
        <v>5777</v>
      </c>
      <c r="B4973" t="s">
        <v>5912</v>
      </c>
      <c r="C4973" t="s">
        <v>6250</v>
      </c>
      <c r="D4973" t="s">
        <v>5978</v>
      </c>
      <c r="E4973">
        <v>52302</v>
      </c>
      <c r="F4973" t="s">
        <v>5927</v>
      </c>
    </row>
    <row r="4974" spans="1:6" x14ac:dyDescent="0.25">
      <c r="A4974" t="s">
        <v>5778</v>
      </c>
      <c r="B4974" t="s">
        <v>5912</v>
      </c>
      <c r="C4974" t="s">
        <v>5952</v>
      </c>
      <c r="D4974" t="s">
        <v>5953</v>
      </c>
      <c r="E4974">
        <v>10035</v>
      </c>
      <c r="F4974" t="s">
        <v>5937</v>
      </c>
    </row>
    <row r="4975" spans="1:6" x14ac:dyDescent="0.25">
      <c r="A4975" t="s">
        <v>5779</v>
      </c>
      <c r="B4975" t="s">
        <v>5912</v>
      </c>
      <c r="C4975" t="s">
        <v>6483</v>
      </c>
      <c r="D4975" t="s">
        <v>5926</v>
      </c>
      <c r="E4975">
        <v>77803</v>
      </c>
      <c r="F4975" t="s">
        <v>5927</v>
      </c>
    </row>
    <row r="4976" spans="1:6" x14ac:dyDescent="0.25">
      <c r="A4976" t="s">
        <v>5780</v>
      </c>
      <c r="B4976" t="s">
        <v>5912</v>
      </c>
      <c r="C4976" t="s">
        <v>6007</v>
      </c>
      <c r="D4976" t="s">
        <v>5980</v>
      </c>
      <c r="E4976">
        <v>44312</v>
      </c>
      <c r="F4976" t="s">
        <v>5937</v>
      </c>
    </row>
    <row r="4977" spans="1:6" x14ac:dyDescent="0.25">
      <c r="A4977" t="s">
        <v>5781</v>
      </c>
      <c r="B4977" t="s">
        <v>5912</v>
      </c>
      <c r="C4977" t="s">
        <v>5955</v>
      </c>
      <c r="D4977" t="s">
        <v>5942</v>
      </c>
      <c r="E4977">
        <v>60653</v>
      </c>
      <c r="F4977" t="s">
        <v>5927</v>
      </c>
    </row>
    <row r="4978" spans="1:6" x14ac:dyDescent="0.25">
      <c r="A4978" t="s">
        <v>5782</v>
      </c>
      <c r="B4978" t="s">
        <v>5912</v>
      </c>
      <c r="C4978" t="s">
        <v>5952</v>
      </c>
      <c r="D4978" t="s">
        <v>5953</v>
      </c>
      <c r="E4978">
        <v>10035</v>
      </c>
      <c r="F4978" t="s">
        <v>5937</v>
      </c>
    </row>
    <row r="4979" spans="1:6" x14ac:dyDescent="0.25">
      <c r="A4979" t="s">
        <v>5783</v>
      </c>
      <c r="B4979" t="s">
        <v>5912</v>
      </c>
      <c r="C4979" t="s">
        <v>5932</v>
      </c>
      <c r="D4979" t="s">
        <v>5917</v>
      </c>
      <c r="E4979">
        <v>94122</v>
      </c>
      <c r="F4979" t="s">
        <v>5918</v>
      </c>
    </row>
    <row r="4980" spans="1:6" x14ac:dyDescent="0.25">
      <c r="A4980" t="s">
        <v>5784</v>
      </c>
      <c r="B4980" t="s">
        <v>5912</v>
      </c>
      <c r="C4980" t="s">
        <v>6230</v>
      </c>
      <c r="D4980" t="s">
        <v>5917</v>
      </c>
      <c r="E4980">
        <v>92404</v>
      </c>
      <c r="F4980" t="s">
        <v>5918</v>
      </c>
    </row>
    <row r="4981" spans="1:6" x14ac:dyDescent="0.25">
      <c r="A4981" t="s">
        <v>5785</v>
      </c>
      <c r="B4981" t="s">
        <v>5912</v>
      </c>
      <c r="C4981" t="s">
        <v>6178</v>
      </c>
      <c r="D4981" t="s">
        <v>5953</v>
      </c>
      <c r="E4981">
        <v>14304</v>
      </c>
      <c r="F4981" t="s">
        <v>5937</v>
      </c>
    </row>
    <row r="4982" spans="1:6" x14ac:dyDescent="0.25">
      <c r="A4982" t="s">
        <v>5786</v>
      </c>
      <c r="B4982" t="s">
        <v>5912</v>
      </c>
      <c r="C4982" t="s">
        <v>5935</v>
      </c>
      <c r="D4982" t="s">
        <v>5936</v>
      </c>
      <c r="E4982">
        <v>19120</v>
      </c>
      <c r="F4982" t="s">
        <v>5937</v>
      </c>
    </row>
    <row r="4983" spans="1:6" x14ac:dyDescent="0.25">
      <c r="A4983" t="s">
        <v>5787</v>
      </c>
      <c r="B4983" t="s">
        <v>5912</v>
      </c>
      <c r="C4983" t="s">
        <v>6357</v>
      </c>
      <c r="D4983" t="s">
        <v>6051</v>
      </c>
      <c r="E4983">
        <v>2920</v>
      </c>
      <c r="F4983" t="s">
        <v>5937</v>
      </c>
    </row>
    <row r="4984" spans="1:6" x14ac:dyDescent="0.25">
      <c r="A4984" t="s">
        <v>5788</v>
      </c>
      <c r="B4984" t="s">
        <v>5912</v>
      </c>
      <c r="C4984" t="s">
        <v>5916</v>
      </c>
      <c r="D4984" t="s">
        <v>5917</v>
      </c>
      <c r="E4984">
        <v>90049</v>
      </c>
      <c r="F4984" t="s">
        <v>5918</v>
      </c>
    </row>
    <row r="4985" spans="1:6" x14ac:dyDescent="0.25">
      <c r="A4985" t="s">
        <v>5789</v>
      </c>
      <c r="B4985" t="s">
        <v>5912</v>
      </c>
      <c r="C4985" t="s">
        <v>5952</v>
      </c>
      <c r="D4985" t="s">
        <v>5953</v>
      </c>
      <c r="E4985">
        <v>10009</v>
      </c>
      <c r="F4985" t="s">
        <v>5937</v>
      </c>
    </row>
    <row r="4986" spans="1:6" x14ac:dyDescent="0.25">
      <c r="A4986" t="s">
        <v>5790</v>
      </c>
      <c r="B4986" t="s">
        <v>5912</v>
      </c>
      <c r="C4986" t="s">
        <v>5932</v>
      </c>
      <c r="D4986" t="s">
        <v>5917</v>
      </c>
      <c r="E4986">
        <v>94122</v>
      </c>
      <c r="F4986" t="s">
        <v>5918</v>
      </c>
    </row>
    <row r="4987" spans="1:6" x14ac:dyDescent="0.25">
      <c r="A4987" t="s">
        <v>5791</v>
      </c>
      <c r="B4987" t="s">
        <v>5912</v>
      </c>
      <c r="C4987" t="s">
        <v>6080</v>
      </c>
      <c r="D4987" t="s">
        <v>5917</v>
      </c>
      <c r="E4987">
        <v>92804</v>
      </c>
      <c r="F4987" t="s">
        <v>5918</v>
      </c>
    </row>
    <row r="4988" spans="1:6" x14ac:dyDescent="0.25">
      <c r="A4988" t="s">
        <v>5792</v>
      </c>
      <c r="B4988" t="s">
        <v>5912</v>
      </c>
      <c r="C4988" t="s">
        <v>5923</v>
      </c>
      <c r="D4988" t="s">
        <v>5924</v>
      </c>
      <c r="E4988">
        <v>98103</v>
      </c>
      <c r="F4988" t="s">
        <v>5918</v>
      </c>
    </row>
    <row r="4989" spans="1:6" x14ac:dyDescent="0.25">
      <c r="A4989" t="s">
        <v>5793</v>
      </c>
      <c r="B4989" t="s">
        <v>5912</v>
      </c>
      <c r="C4989" t="s">
        <v>5935</v>
      </c>
      <c r="D4989" t="s">
        <v>5936</v>
      </c>
      <c r="E4989">
        <v>19120</v>
      </c>
      <c r="F4989" t="s">
        <v>5937</v>
      </c>
    </row>
    <row r="4990" spans="1:6" x14ac:dyDescent="0.25">
      <c r="A4990" t="s">
        <v>5794</v>
      </c>
      <c r="B4990" t="s">
        <v>5912</v>
      </c>
      <c r="C4990" t="s">
        <v>6202</v>
      </c>
      <c r="D4990" t="s">
        <v>5951</v>
      </c>
      <c r="E4990">
        <v>46203</v>
      </c>
      <c r="F4990" t="s">
        <v>5927</v>
      </c>
    </row>
    <row r="4991" spans="1:6" x14ac:dyDescent="0.25">
      <c r="A4991" t="s">
        <v>5795</v>
      </c>
      <c r="B4991" t="s">
        <v>5912</v>
      </c>
      <c r="C4991" t="s">
        <v>5916</v>
      </c>
      <c r="D4991" t="s">
        <v>5917</v>
      </c>
      <c r="E4991">
        <v>90045</v>
      </c>
      <c r="F4991" t="s">
        <v>5918</v>
      </c>
    </row>
    <row r="4992" spans="1:6" x14ac:dyDescent="0.25">
      <c r="A4992" t="s">
        <v>5796</v>
      </c>
      <c r="B4992" t="s">
        <v>5912</v>
      </c>
      <c r="C4992" t="s">
        <v>6059</v>
      </c>
      <c r="D4992" t="s">
        <v>5953</v>
      </c>
      <c r="E4992">
        <v>10801</v>
      </c>
      <c r="F4992" t="s">
        <v>5937</v>
      </c>
    </row>
    <row r="4993" spans="1:6" x14ac:dyDescent="0.25">
      <c r="A4993" t="s">
        <v>5797</v>
      </c>
      <c r="B4993" t="s">
        <v>5912</v>
      </c>
      <c r="C4993" t="s">
        <v>6395</v>
      </c>
      <c r="D4993" t="s">
        <v>5957</v>
      </c>
      <c r="E4993">
        <v>85224</v>
      </c>
      <c r="F4993" t="s">
        <v>5918</v>
      </c>
    </row>
    <row r="4994" spans="1:6" x14ac:dyDescent="0.25">
      <c r="A4994" t="s">
        <v>5798</v>
      </c>
      <c r="B4994" t="s">
        <v>5912</v>
      </c>
      <c r="C4994" t="s">
        <v>6114</v>
      </c>
      <c r="D4994" t="s">
        <v>5914</v>
      </c>
      <c r="E4994">
        <v>41042</v>
      </c>
      <c r="F4994" t="s">
        <v>5915</v>
      </c>
    </row>
    <row r="4995" spans="1:6" x14ac:dyDescent="0.25">
      <c r="A4995" t="s">
        <v>5799</v>
      </c>
      <c r="B4995" t="s">
        <v>5912</v>
      </c>
      <c r="C4995" t="s">
        <v>5939</v>
      </c>
      <c r="D4995" t="s">
        <v>5926</v>
      </c>
      <c r="E4995">
        <v>77041</v>
      </c>
      <c r="F4995" t="s">
        <v>5927</v>
      </c>
    </row>
    <row r="4996" spans="1:6" x14ac:dyDescent="0.25">
      <c r="A4996" t="s">
        <v>5800</v>
      </c>
      <c r="B4996" t="s">
        <v>5912</v>
      </c>
      <c r="C4996" t="s">
        <v>5935</v>
      </c>
      <c r="D4996" t="s">
        <v>5936</v>
      </c>
      <c r="E4996">
        <v>19140</v>
      </c>
      <c r="F4996" t="s">
        <v>5937</v>
      </c>
    </row>
    <row r="4997" spans="1:6" x14ac:dyDescent="0.25">
      <c r="A4997" t="s">
        <v>5801</v>
      </c>
      <c r="B4997" t="s">
        <v>5912</v>
      </c>
      <c r="C4997" t="s">
        <v>5989</v>
      </c>
      <c r="D4997" t="s">
        <v>5949</v>
      </c>
      <c r="E4997">
        <v>19711</v>
      </c>
      <c r="F4997" t="s">
        <v>5937</v>
      </c>
    </row>
    <row r="4998" spans="1:6" x14ac:dyDescent="0.25">
      <c r="A4998" t="s">
        <v>5802</v>
      </c>
      <c r="B4998" t="s">
        <v>5912</v>
      </c>
      <c r="C4998" t="s">
        <v>6090</v>
      </c>
      <c r="D4998" t="s">
        <v>6006</v>
      </c>
      <c r="E4998">
        <v>7060</v>
      </c>
      <c r="F4998" t="s">
        <v>5937</v>
      </c>
    </row>
    <row r="4999" spans="1:6" x14ac:dyDescent="0.25">
      <c r="A4999" t="s">
        <v>5803</v>
      </c>
      <c r="B4999" t="s">
        <v>5912</v>
      </c>
      <c r="C4999" t="s">
        <v>6171</v>
      </c>
      <c r="D4999" t="s">
        <v>6040</v>
      </c>
      <c r="E4999">
        <v>30080</v>
      </c>
      <c r="F4999" t="s">
        <v>5915</v>
      </c>
    </row>
    <row r="5000" spans="1:6" x14ac:dyDescent="0.25">
      <c r="A5000" t="s">
        <v>5804</v>
      </c>
      <c r="B5000" t="s">
        <v>5912</v>
      </c>
      <c r="C5000" t="s">
        <v>5939</v>
      </c>
      <c r="D5000" t="s">
        <v>5926</v>
      </c>
      <c r="E5000">
        <v>77041</v>
      </c>
      <c r="F5000" t="s">
        <v>5927</v>
      </c>
    </row>
    <row r="5001" spans="1:6" x14ac:dyDescent="0.25">
      <c r="A5001" t="s">
        <v>5805</v>
      </c>
      <c r="B5001" t="s">
        <v>5912</v>
      </c>
      <c r="C5001" t="s">
        <v>5916</v>
      </c>
      <c r="D5001" t="s">
        <v>5917</v>
      </c>
      <c r="E5001">
        <v>90032</v>
      </c>
      <c r="F5001" t="s">
        <v>5918</v>
      </c>
    </row>
    <row r="5002" spans="1:6" x14ac:dyDescent="0.25">
      <c r="A5002" t="s">
        <v>5806</v>
      </c>
      <c r="B5002" t="s">
        <v>5912</v>
      </c>
      <c r="C5002" t="s">
        <v>6197</v>
      </c>
      <c r="D5002" t="s">
        <v>5999</v>
      </c>
      <c r="E5002">
        <v>70506</v>
      </c>
      <c r="F5002" t="s">
        <v>5915</v>
      </c>
    </row>
    <row r="5003" spans="1:6" x14ac:dyDescent="0.25">
      <c r="A5003" t="s">
        <v>5807</v>
      </c>
      <c r="B5003" t="s">
        <v>5912</v>
      </c>
      <c r="C5003" t="s">
        <v>6000</v>
      </c>
      <c r="D5003" t="s">
        <v>5980</v>
      </c>
      <c r="E5003">
        <v>45014</v>
      </c>
      <c r="F5003" t="s">
        <v>5937</v>
      </c>
    </row>
    <row r="5004" spans="1:6" x14ac:dyDescent="0.25">
      <c r="A5004" t="s">
        <v>5808</v>
      </c>
      <c r="B5004" t="s">
        <v>5912</v>
      </c>
      <c r="C5004" t="s">
        <v>6316</v>
      </c>
      <c r="D5004" t="s">
        <v>5947</v>
      </c>
      <c r="E5004">
        <v>49505</v>
      </c>
      <c r="F5004" t="s">
        <v>5927</v>
      </c>
    </row>
    <row r="5005" spans="1:6" x14ac:dyDescent="0.25">
      <c r="A5005" t="s">
        <v>5809</v>
      </c>
      <c r="B5005" t="s">
        <v>5912</v>
      </c>
      <c r="C5005" t="s">
        <v>6033</v>
      </c>
      <c r="D5005" t="s">
        <v>5953</v>
      </c>
      <c r="E5005">
        <v>11561</v>
      </c>
      <c r="F5005" t="s">
        <v>5937</v>
      </c>
    </row>
    <row r="5006" spans="1:6" x14ac:dyDescent="0.25">
      <c r="A5006" t="s">
        <v>5810</v>
      </c>
      <c r="B5006" t="s">
        <v>5912</v>
      </c>
      <c r="C5006" t="s">
        <v>5916</v>
      </c>
      <c r="D5006" t="s">
        <v>5917</v>
      </c>
      <c r="E5006">
        <v>90008</v>
      </c>
      <c r="F5006" t="s">
        <v>5918</v>
      </c>
    </row>
    <row r="5007" spans="1:6" x14ac:dyDescent="0.25">
      <c r="A5007" t="s">
        <v>5811</v>
      </c>
      <c r="B5007" t="s">
        <v>5912</v>
      </c>
      <c r="C5007" t="s">
        <v>6380</v>
      </c>
      <c r="D5007" t="s">
        <v>6040</v>
      </c>
      <c r="E5007">
        <v>30605</v>
      </c>
      <c r="F5007" t="s">
        <v>5915</v>
      </c>
    </row>
    <row r="5008" spans="1:6" x14ac:dyDescent="0.25">
      <c r="A5008" t="s">
        <v>5812</v>
      </c>
      <c r="B5008" t="s">
        <v>5912</v>
      </c>
      <c r="C5008" t="s">
        <v>6052</v>
      </c>
      <c r="D5008" t="s">
        <v>5920</v>
      </c>
      <c r="E5008">
        <v>33180</v>
      </c>
      <c r="F5008" t="s">
        <v>5915</v>
      </c>
    </row>
    <row r="5009" spans="1:6" x14ac:dyDescent="0.25">
      <c r="A5009" t="s">
        <v>5813</v>
      </c>
      <c r="B5009" t="s">
        <v>5912</v>
      </c>
      <c r="C5009" t="s">
        <v>6070</v>
      </c>
      <c r="D5009" t="s">
        <v>5917</v>
      </c>
      <c r="E5009">
        <v>92627</v>
      </c>
      <c r="F5009" t="s">
        <v>5918</v>
      </c>
    </row>
    <row r="5010" spans="1:6" x14ac:dyDescent="0.25">
      <c r="A5010" t="s">
        <v>5814</v>
      </c>
      <c r="B5010" t="s">
        <v>5912</v>
      </c>
      <c r="C5010" t="s">
        <v>6180</v>
      </c>
      <c r="D5010" t="s">
        <v>5917</v>
      </c>
      <c r="E5010">
        <v>92683</v>
      </c>
      <c r="F5010" t="s">
        <v>5918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3C8BD-3491-4893-A481-FC5097B494EA}">
  <dimension ref="A2:H826"/>
  <sheetViews>
    <sheetView showGridLines="0" tabSelected="1" topLeftCell="C1" workbookViewId="0">
      <selection activeCell="G23" sqref="G23"/>
    </sheetView>
  </sheetViews>
  <sheetFormatPr defaultRowHeight="15" x14ac:dyDescent="0.25"/>
  <cols>
    <col min="1" max="1" width="18" hidden="1" customWidth="1"/>
    <col min="2" max="2" width="15" hidden="1" customWidth="1"/>
    <col min="3" max="3" width="15" customWidth="1"/>
    <col min="4" max="4" width="16" bestFit="1" customWidth="1"/>
    <col min="6" max="6" width="18" customWidth="1"/>
    <col min="7" max="7" width="18" bestFit="1" customWidth="1"/>
    <col min="8" max="8" width="16" bestFit="1" customWidth="1"/>
    <col min="9" max="9" width="19.5703125" bestFit="1" customWidth="1"/>
    <col min="10" max="10" width="14" bestFit="1" customWidth="1"/>
    <col min="11" max="13" width="15" bestFit="1" customWidth="1"/>
    <col min="14" max="14" width="20" bestFit="1" customWidth="1"/>
    <col min="15" max="15" width="16.85546875" bestFit="1" customWidth="1"/>
    <col min="16" max="16" width="20" bestFit="1" customWidth="1"/>
    <col min="17" max="17" width="16.85546875" bestFit="1" customWidth="1"/>
    <col min="18" max="18" width="20" bestFit="1" customWidth="1"/>
    <col min="19" max="19" width="16.85546875" bestFit="1" customWidth="1"/>
    <col min="20" max="20" width="20" bestFit="1" customWidth="1"/>
    <col min="21" max="21" width="16.85546875" bestFit="1" customWidth="1"/>
    <col min="22" max="22" width="20" bestFit="1" customWidth="1"/>
    <col min="23" max="23" width="16.85546875" bestFit="1" customWidth="1"/>
    <col min="24" max="24" width="20" bestFit="1" customWidth="1"/>
    <col min="25" max="25" width="16.85546875" bestFit="1" customWidth="1"/>
    <col min="26" max="26" width="20" bestFit="1" customWidth="1"/>
    <col min="27" max="27" width="16.85546875" bestFit="1" customWidth="1"/>
    <col min="28" max="28" width="20" bestFit="1" customWidth="1"/>
    <col min="29" max="29" width="16.85546875" bestFit="1" customWidth="1"/>
    <col min="30" max="30" width="20" bestFit="1" customWidth="1"/>
    <col min="31" max="31" width="16.85546875" bestFit="1" customWidth="1"/>
    <col min="32" max="32" width="20" bestFit="1" customWidth="1"/>
    <col min="33" max="33" width="16.85546875" bestFit="1" customWidth="1"/>
    <col min="34" max="34" width="20" bestFit="1" customWidth="1"/>
    <col min="35" max="35" width="16.85546875" bestFit="1" customWidth="1"/>
    <col min="36" max="36" width="20" bestFit="1" customWidth="1"/>
    <col min="37" max="37" width="16.85546875" bestFit="1" customWidth="1"/>
    <col min="38" max="38" width="20" bestFit="1" customWidth="1"/>
    <col min="39" max="39" width="16.85546875" bestFit="1" customWidth="1"/>
    <col min="40" max="40" width="20" bestFit="1" customWidth="1"/>
    <col min="41" max="41" width="16.85546875" bestFit="1" customWidth="1"/>
    <col min="42" max="42" width="20" bestFit="1" customWidth="1"/>
    <col min="43" max="43" width="16.85546875" bestFit="1" customWidth="1"/>
    <col min="44" max="44" width="20" bestFit="1" customWidth="1"/>
    <col min="45" max="45" width="16.85546875" bestFit="1" customWidth="1"/>
    <col min="46" max="46" width="20" bestFit="1" customWidth="1"/>
    <col min="47" max="47" width="16.85546875" bestFit="1" customWidth="1"/>
    <col min="48" max="48" width="20" bestFit="1" customWidth="1"/>
    <col min="49" max="49" width="16.85546875" bestFit="1" customWidth="1"/>
    <col min="50" max="50" width="20" bestFit="1" customWidth="1"/>
    <col min="51" max="51" width="16.85546875" bestFit="1" customWidth="1"/>
    <col min="52" max="52" width="20" bestFit="1" customWidth="1"/>
    <col min="53" max="53" width="16.85546875" bestFit="1" customWidth="1"/>
    <col min="54" max="54" width="20" bestFit="1" customWidth="1"/>
    <col min="55" max="55" width="16.85546875" bestFit="1" customWidth="1"/>
    <col min="56" max="56" width="20" bestFit="1" customWidth="1"/>
    <col min="57" max="57" width="16.85546875" bestFit="1" customWidth="1"/>
    <col min="58" max="58" width="20" bestFit="1" customWidth="1"/>
    <col min="59" max="59" width="16.85546875" bestFit="1" customWidth="1"/>
    <col min="60" max="60" width="20" bestFit="1" customWidth="1"/>
    <col min="61" max="61" width="16.85546875" bestFit="1" customWidth="1"/>
    <col min="62" max="62" width="20" bestFit="1" customWidth="1"/>
    <col min="63" max="63" width="16.85546875" bestFit="1" customWidth="1"/>
    <col min="64" max="64" width="20" bestFit="1" customWidth="1"/>
    <col min="65" max="65" width="16.85546875" bestFit="1" customWidth="1"/>
    <col min="66" max="66" width="20" bestFit="1" customWidth="1"/>
    <col min="67" max="67" width="16.85546875" bestFit="1" customWidth="1"/>
    <col min="68" max="68" width="20" bestFit="1" customWidth="1"/>
    <col min="69" max="69" width="16.85546875" bestFit="1" customWidth="1"/>
    <col min="70" max="70" width="20" bestFit="1" customWidth="1"/>
    <col min="71" max="71" width="16.85546875" bestFit="1" customWidth="1"/>
    <col min="72" max="72" width="20" bestFit="1" customWidth="1"/>
    <col min="73" max="73" width="16.85546875" bestFit="1" customWidth="1"/>
    <col min="74" max="74" width="20" bestFit="1" customWidth="1"/>
    <col min="75" max="75" width="16.85546875" bestFit="1" customWidth="1"/>
    <col min="76" max="76" width="20" bestFit="1" customWidth="1"/>
    <col min="77" max="77" width="16.85546875" bestFit="1" customWidth="1"/>
    <col min="78" max="78" width="20" bestFit="1" customWidth="1"/>
    <col min="79" max="79" width="16.85546875" bestFit="1" customWidth="1"/>
    <col min="80" max="80" width="20" bestFit="1" customWidth="1"/>
    <col min="81" max="81" width="16.85546875" bestFit="1" customWidth="1"/>
    <col min="82" max="82" width="20" bestFit="1" customWidth="1"/>
    <col min="83" max="83" width="16.85546875" bestFit="1" customWidth="1"/>
    <col min="84" max="84" width="20" bestFit="1" customWidth="1"/>
    <col min="85" max="85" width="16.85546875" bestFit="1" customWidth="1"/>
    <col min="86" max="86" width="20" bestFit="1" customWidth="1"/>
    <col min="87" max="87" width="16.85546875" bestFit="1" customWidth="1"/>
    <col min="88" max="88" width="20" bestFit="1" customWidth="1"/>
    <col min="89" max="89" width="16.85546875" bestFit="1" customWidth="1"/>
    <col min="90" max="90" width="20" bestFit="1" customWidth="1"/>
    <col min="91" max="91" width="16.85546875" bestFit="1" customWidth="1"/>
    <col min="92" max="92" width="20" bestFit="1" customWidth="1"/>
    <col min="93" max="93" width="16.85546875" bestFit="1" customWidth="1"/>
    <col min="94" max="94" width="20" bestFit="1" customWidth="1"/>
    <col min="95" max="95" width="16.85546875" bestFit="1" customWidth="1"/>
    <col min="96" max="96" width="20" bestFit="1" customWidth="1"/>
    <col min="97" max="97" width="16.85546875" bestFit="1" customWidth="1"/>
    <col min="98" max="98" width="20" bestFit="1" customWidth="1"/>
    <col min="99" max="99" width="16.85546875" bestFit="1" customWidth="1"/>
    <col min="100" max="100" width="20" bestFit="1" customWidth="1"/>
    <col min="101" max="101" width="16.85546875" bestFit="1" customWidth="1"/>
    <col min="102" max="102" width="20" bestFit="1" customWidth="1"/>
    <col min="103" max="103" width="16.85546875" bestFit="1" customWidth="1"/>
    <col min="104" max="104" width="20" bestFit="1" customWidth="1"/>
    <col min="105" max="105" width="16.85546875" bestFit="1" customWidth="1"/>
    <col min="106" max="106" width="20" bestFit="1" customWidth="1"/>
    <col min="107" max="107" width="16.85546875" bestFit="1" customWidth="1"/>
    <col min="108" max="108" width="20" bestFit="1" customWidth="1"/>
    <col min="109" max="109" width="16.85546875" bestFit="1" customWidth="1"/>
    <col min="110" max="110" width="20" bestFit="1" customWidth="1"/>
    <col min="111" max="111" width="16.85546875" bestFit="1" customWidth="1"/>
    <col min="112" max="112" width="20" bestFit="1" customWidth="1"/>
    <col min="113" max="113" width="16.85546875" bestFit="1" customWidth="1"/>
    <col min="114" max="114" width="20" bestFit="1" customWidth="1"/>
    <col min="115" max="115" width="16.85546875" bestFit="1" customWidth="1"/>
    <col min="116" max="116" width="20" bestFit="1" customWidth="1"/>
    <col min="117" max="117" width="16.85546875" bestFit="1" customWidth="1"/>
    <col min="118" max="118" width="20" bestFit="1" customWidth="1"/>
    <col min="119" max="119" width="16.85546875" bestFit="1" customWidth="1"/>
    <col min="120" max="120" width="20" bestFit="1" customWidth="1"/>
    <col min="121" max="121" width="16.85546875" bestFit="1" customWidth="1"/>
    <col min="122" max="122" width="20" bestFit="1" customWidth="1"/>
    <col min="123" max="123" width="16.85546875" bestFit="1" customWidth="1"/>
    <col min="124" max="124" width="20" bestFit="1" customWidth="1"/>
    <col min="125" max="125" width="16.85546875" bestFit="1" customWidth="1"/>
    <col min="126" max="126" width="20" bestFit="1" customWidth="1"/>
    <col min="127" max="127" width="16.85546875" bestFit="1" customWidth="1"/>
    <col min="128" max="128" width="20" bestFit="1" customWidth="1"/>
    <col min="129" max="129" width="16.85546875" bestFit="1" customWidth="1"/>
    <col min="130" max="130" width="20" bestFit="1" customWidth="1"/>
    <col min="131" max="131" width="16.85546875" bestFit="1" customWidth="1"/>
    <col min="132" max="132" width="20" bestFit="1" customWidth="1"/>
    <col min="133" max="133" width="16.85546875" bestFit="1" customWidth="1"/>
    <col min="134" max="134" width="20" bestFit="1" customWidth="1"/>
    <col min="135" max="135" width="16.85546875" bestFit="1" customWidth="1"/>
    <col min="136" max="136" width="20" bestFit="1" customWidth="1"/>
    <col min="137" max="137" width="16.85546875" bestFit="1" customWidth="1"/>
    <col min="138" max="138" width="20" bestFit="1" customWidth="1"/>
    <col min="139" max="139" width="16.85546875" bestFit="1" customWidth="1"/>
    <col min="140" max="140" width="20" bestFit="1" customWidth="1"/>
    <col min="141" max="141" width="16.85546875" bestFit="1" customWidth="1"/>
    <col min="142" max="142" width="20" bestFit="1" customWidth="1"/>
    <col min="143" max="143" width="16.85546875" bestFit="1" customWidth="1"/>
    <col min="144" max="144" width="20" bestFit="1" customWidth="1"/>
    <col min="145" max="145" width="16.85546875" bestFit="1" customWidth="1"/>
    <col min="146" max="146" width="20" bestFit="1" customWidth="1"/>
    <col min="147" max="147" width="16.85546875" bestFit="1" customWidth="1"/>
    <col min="148" max="148" width="20" bestFit="1" customWidth="1"/>
    <col min="149" max="149" width="16.85546875" bestFit="1" customWidth="1"/>
    <col min="150" max="150" width="20" bestFit="1" customWidth="1"/>
    <col min="151" max="151" width="16.85546875" bestFit="1" customWidth="1"/>
    <col min="152" max="152" width="20" bestFit="1" customWidth="1"/>
    <col min="153" max="153" width="16.85546875" bestFit="1" customWidth="1"/>
    <col min="154" max="154" width="20" bestFit="1" customWidth="1"/>
    <col min="155" max="155" width="16.85546875" bestFit="1" customWidth="1"/>
    <col min="156" max="156" width="20" bestFit="1" customWidth="1"/>
    <col min="157" max="157" width="16.85546875" bestFit="1" customWidth="1"/>
    <col min="158" max="158" width="20" bestFit="1" customWidth="1"/>
    <col min="159" max="159" width="16.85546875" bestFit="1" customWidth="1"/>
    <col min="160" max="160" width="20" bestFit="1" customWidth="1"/>
    <col min="161" max="161" width="16.85546875" bestFit="1" customWidth="1"/>
    <col min="162" max="162" width="20" bestFit="1" customWidth="1"/>
    <col min="163" max="163" width="16.85546875" bestFit="1" customWidth="1"/>
    <col min="164" max="164" width="20" bestFit="1" customWidth="1"/>
    <col min="165" max="165" width="16.85546875" bestFit="1" customWidth="1"/>
    <col min="166" max="166" width="20" bestFit="1" customWidth="1"/>
    <col min="167" max="167" width="16.85546875" bestFit="1" customWidth="1"/>
    <col min="168" max="168" width="20" bestFit="1" customWidth="1"/>
    <col min="169" max="169" width="16.85546875" bestFit="1" customWidth="1"/>
    <col min="170" max="170" width="20" bestFit="1" customWidth="1"/>
    <col min="171" max="171" width="16.85546875" bestFit="1" customWidth="1"/>
    <col min="172" max="172" width="20" bestFit="1" customWidth="1"/>
    <col min="173" max="173" width="16.85546875" bestFit="1" customWidth="1"/>
    <col min="174" max="174" width="20" bestFit="1" customWidth="1"/>
    <col min="175" max="175" width="16.85546875" bestFit="1" customWidth="1"/>
    <col min="176" max="176" width="20" bestFit="1" customWidth="1"/>
    <col min="177" max="177" width="16.85546875" bestFit="1" customWidth="1"/>
    <col min="178" max="178" width="20" bestFit="1" customWidth="1"/>
    <col min="179" max="179" width="16.85546875" bestFit="1" customWidth="1"/>
    <col min="180" max="180" width="20" bestFit="1" customWidth="1"/>
    <col min="181" max="181" width="16.85546875" bestFit="1" customWidth="1"/>
    <col min="182" max="182" width="20" bestFit="1" customWidth="1"/>
    <col min="183" max="183" width="16.85546875" bestFit="1" customWidth="1"/>
    <col min="184" max="184" width="20" bestFit="1" customWidth="1"/>
    <col min="185" max="185" width="16.85546875" bestFit="1" customWidth="1"/>
    <col min="186" max="186" width="20" bestFit="1" customWidth="1"/>
    <col min="187" max="187" width="16.85546875" bestFit="1" customWidth="1"/>
    <col min="188" max="188" width="20" bestFit="1" customWidth="1"/>
    <col min="189" max="189" width="16.85546875" bestFit="1" customWidth="1"/>
    <col min="190" max="190" width="20" bestFit="1" customWidth="1"/>
    <col min="191" max="191" width="16.85546875" bestFit="1" customWidth="1"/>
    <col min="192" max="192" width="20" bestFit="1" customWidth="1"/>
    <col min="193" max="193" width="16.85546875" bestFit="1" customWidth="1"/>
    <col min="194" max="194" width="20" bestFit="1" customWidth="1"/>
    <col min="195" max="195" width="16.85546875" bestFit="1" customWidth="1"/>
    <col min="196" max="196" width="20" bestFit="1" customWidth="1"/>
    <col min="197" max="197" width="16.85546875" bestFit="1" customWidth="1"/>
    <col min="198" max="198" width="20" bestFit="1" customWidth="1"/>
    <col min="199" max="199" width="16.85546875" bestFit="1" customWidth="1"/>
    <col min="200" max="200" width="20" bestFit="1" customWidth="1"/>
    <col min="201" max="201" width="16.85546875" bestFit="1" customWidth="1"/>
    <col min="202" max="202" width="20" bestFit="1" customWidth="1"/>
    <col min="203" max="203" width="16.85546875" bestFit="1" customWidth="1"/>
    <col min="204" max="204" width="20" bestFit="1" customWidth="1"/>
    <col min="205" max="205" width="16.85546875" bestFit="1" customWidth="1"/>
    <col min="206" max="206" width="20" bestFit="1" customWidth="1"/>
    <col min="207" max="207" width="16.85546875" bestFit="1" customWidth="1"/>
    <col min="208" max="208" width="20" bestFit="1" customWidth="1"/>
    <col min="209" max="209" width="16.85546875" bestFit="1" customWidth="1"/>
    <col min="210" max="210" width="20" bestFit="1" customWidth="1"/>
    <col min="211" max="211" width="16.85546875" bestFit="1" customWidth="1"/>
    <col min="212" max="212" width="20" bestFit="1" customWidth="1"/>
    <col min="213" max="213" width="16.85546875" bestFit="1" customWidth="1"/>
    <col min="214" max="214" width="20" bestFit="1" customWidth="1"/>
    <col min="215" max="215" width="16.85546875" bestFit="1" customWidth="1"/>
    <col min="216" max="216" width="20" bestFit="1" customWidth="1"/>
    <col min="217" max="217" width="16.85546875" bestFit="1" customWidth="1"/>
    <col min="218" max="218" width="20" bestFit="1" customWidth="1"/>
    <col min="219" max="219" width="16.85546875" bestFit="1" customWidth="1"/>
    <col min="220" max="220" width="20" bestFit="1" customWidth="1"/>
    <col min="221" max="221" width="16.85546875" bestFit="1" customWidth="1"/>
    <col min="222" max="222" width="20" bestFit="1" customWidth="1"/>
    <col min="223" max="223" width="16.85546875" bestFit="1" customWidth="1"/>
    <col min="224" max="224" width="20" bestFit="1" customWidth="1"/>
    <col min="225" max="225" width="16.85546875" bestFit="1" customWidth="1"/>
    <col min="226" max="226" width="20" bestFit="1" customWidth="1"/>
    <col min="227" max="227" width="16.85546875" bestFit="1" customWidth="1"/>
    <col min="228" max="228" width="20" bestFit="1" customWidth="1"/>
    <col min="229" max="229" width="16.85546875" bestFit="1" customWidth="1"/>
    <col min="230" max="230" width="20" bestFit="1" customWidth="1"/>
    <col min="231" max="231" width="16.85546875" bestFit="1" customWidth="1"/>
    <col min="232" max="232" width="20" bestFit="1" customWidth="1"/>
    <col min="233" max="233" width="16.85546875" bestFit="1" customWidth="1"/>
    <col min="234" max="234" width="20" bestFit="1" customWidth="1"/>
    <col min="235" max="235" width="16.85546875" bestFit="1" customWidth="1"/>
    <col min="236" max="236" width="20" bestFit="1" customWidth="1"/>
    <col min="237" max="237" width="16.85546875" bestFit="1" customWidth="1"/>
    <col min="238" max="238" width="20" bestFit="1" customWidth="1"/>
    <col min="239" max="239" width="16.85546875" bestFit="1" customWidth="1"/>
    <col min="240" max="240" width="20" bestFit="1" customWidth="1"/>
    <col min="241" max="241" width="16.85546875" bestFit="1" customWidth="1"/>
    <col min="242" max="242" width="20" bestFit="1" customWidth="1"/>
    <col min="243" max="243" width="16.85546875" bestFit="1" customWidth="1"/>
    <col min="244" max="244" width="20" bestFit="1" customWidth="1"/>
    <col min="245" max="245" width="16.85546875" bestFit="1" customWidth="1"/>
    <col min="246" max="246" width="20" bestFit="1" customWidth="1"/>
    <col min="247" max="247" width="16.85546875" bestFit="1" customWidth="1"/>
    <col min="248" max="248" width="20" bestFit="1" customWidth="1"/>
    <col min="249" max="249" width="16.85546875" bestFit="1" customWidth="1"/>
    <col min="250" max="250" width="20" bestFit="1" customWidth="1"/>
    <col min="251" max="251" width="16.85546875" bestFit="1" customWidth="1"/>
    <col min="252" max="252" width="20" bestFit="1" customWidth="1"/>
    <col min="253" max="253" width="16.85546875" bestFit="1" customWidth="1"/>
    <col min="254" max="254" width="20" bestFit="1" customWidth="1"/>
    <col min="255" max="255" width="16.85546875" bestFit="1" customWidth="1"/>
    <col min="256" max="256" width="20" bestFit="1" customWidth="1"/>
    <col min="257" max="257" width="16.85546875" bestFit="1" customWidth="1"/>
    <col min="258" max="258" width="20" bestFit="1" customWidth="1"/>
    <col min="259" max="259" width="16.85546875" bestFit="1" customWidth="1"/>
    <col min="260" max="260" width="20" bestFit="1" customWidth="1"/>
    <col min="261" max="261" width="16.85546875" bestFit="1" customWidth="1"/>
    <col min="262" max="262" width="20" bestFit="1" customWidth="1"/>
    <col min="263" max="263" width="16.85546875" bestFit="1" customWidth="1"/>
    <col min="264" max="264" width="20" bestFit="1" customWidth="1"/>
    <col min="265" max="265" width="16.85546875" bestFit="1" customWidth="1"/>
    <col min="266" max="266" width="20" bestFit="1" customWidth="1"/>
    <col min="267" max="267" width="16.85546875" bestFit="1" customWidth="1"/>
    <col min="268" max="268" width="20" bestFit="1" customWidth="1"/>
    <col min="269" max="269" width="16.85546875" bestFit="1" customWidth="1"/>
    <col min="270" max="270" width="20" bestFit="1" customWidth="1"/>
    <col min="271" max="271" width="16.85546875" bestFit="1" customWidth="1"/>
    <col min="272" max="272" width="20" bestFit="1" customWidth="1"/>
    <col min="273" max="273" width="16.85546875" bestFit="1" customWidth="1"/>
    <col min="274" max="274" width="20" bestFit="1" customWidth="1"/>
    <col min="275" max="275" width="16.85546875" bestFit="1" customWidth="1"/>
    <col min="276" max="276" width="20" bestFit="1" customWidth="1"/>
    <col min="277" max="277" width="16.85546875" bestFit="1" customWidth="1"/>
    <col min="278" max="278" width="20" bestFit="1" customWidth="1"/>
    <col min="279" max="279" width="16.85546875" bestFit="1" customWidth="1"/>
    <col min="280" max="280" width="20" bestFit="1" customWidth="1"/>
    <col min="281" max="281" width="16.85546875" bestFit="1" customWidth="1"/>
    <col min="282" max="282" width="20" bestFit="1" customWidth="1"/>
    <col min="283" max="283" width="16.85546875" bestFit="1" customWidth="1"/>
    <col min="284" max="284" width="20" bestFit="1" customWidth="1"/>
    <col min="285" max="285" width="16.85546875" bestFit="1" customWidth="1"/>
    <col min="286" max="286" width="20" bestFit="1" customWidth="1"/>
    <col min="287" max="287" width="16.85546875" bestFit="1" customWidth="1"/>
    <col min="288" max="288" width="20" bestFit="1" customWidth="1"/>
    <col min="289" max="289" width="16.85546875" bestFit="1" customWidth="1"/>
    <col min="290" max="290" width="20" bestFit="1" customWidth="1"/>
    <col min="291" max="291" width="16.85546875" bestFit="1" customWidth="1"/>
    <col min="292" max="292" width="20" bestFit="1" customWidth="1"/>
    <col min="293" max="293" width="16.85546875" bestFit="1" customWidth="1"/>
    <col min="294" max="294" width="20" bestFit="1" customWidth="1"/>
    <col min="295" max="295" width="16.85546875" bestFit="1" customWidth="1"/>
    <col min="296" max="296" width="20" bestFit="1" customWidth="1"/>
    <col min="297" max="297" width="16.85546875" bestFit="1" customWidth="1"/>
    <col min="298" max="298" width="20" bestFit="1" customWidth="1"/>
    <col min="299" max="299" width="16.85546875" bestFit="1" customWidth="1"/>
    <col min="300" max="300" width="20" bestFit="1" customWidth="1"/>
    <col min="301" max="301" width="16.85546875" bestFit="1" customWidth="1"/>
    <col min="302" max="302" width="20" bestFit="1" customWidth="1"/>
    <col min="303" max="303" width="16.85546875" bestFit="1" customWidth="1"/>
    <col min="304" max="304" width="20" bestFit="1" customWidth="1"/>
    <col min="305" max="305" width="16.85546875" bestFit="1" customWidth="1"/>
    <col min="306" max="306" width="20" bestFit="1" customWidth="1"/>
    <col min="307" max="307" width="16.85546875" bestFit="1" customWidth="1"/>
    <col min="308" max="308" width="20" bestFit="1" customWidth="1"/>
    <col min="309" max="309" width="16.85546875" bestFit="1" customWidth="1"/>
    <col min="310" max="310" width="20" bestFit="1" customWidth="1"/>
    <col min="311" max="311" width="16.85546875" bestFit="1" customWidth="1"/>
    <col min="312" max="312" width="20" bestFit="1" customWidth="1"/>
    <col min="313" max="313" width="16.85546875" bestFit="1" customWidth="1"/>
    <col min="314" max="314" width="20" bestFit="1" customWidth="1"/>
    <col min="315" max="315" width="16.85546875" bestFit="1" customWidth="1"/>
    <col min="316" max="316" width="20" bestFit="1" customWidth="1"/>
    <col min="317" max="317" width="16.85546875" bestFit="1" customWidth="1"/>
    <col min="318" max="318" width="20" bestFit="1" customWidth="1"/>
    <col min="319" max="319" width="16.85546875" bestFit="1" customWidth="1"/>
    <col min="320" max="320" width="20" bestFit="1" customWidth="1"/>
    <col min="321" max="321" width="16.85546875" bestFit="1" customWidth="1"/>
    <col min="322" max="322" width="20" bestFit="1" customWidth="1"/>
    <col min="323" max="323" width="16.85546875" bestFit="1" customWidth="1"/>
    <col min="324" max="324" width="20" bestFit="1" customWidth="1"/>
    <col min="325" max="325" width="16.85546875" bestFit="1" customWidth="1"/>
    <col min="326" max="326" width="20" bestFit="1" customWidth="1"/>
    <col min="327" max="327" width="16.85546875" bestFit="1" customWidth="1"/>
    <col min="328" max="328" width="20" bestFit="1" customWidth="1"/>
    <col min="329" max="329" width="16.85546875" bestFit="1" customWidth="1"/>
    <col min="330" max="330" width="20" bestFit="1" customWidth="1"/>
    <col min="331" max="331" width="16.85546875" bestFit="1" customWidth="1"/>
    <col min="332" max="332" width="20" bestFit="1" customWidth="1"/>
    <col min="333" max="333" width="16.85546875" bestFit="1" customWidth="1"/>
    <col min="334" max="334" width="20" bestFit="1" customWidth="1"/>
    <col min="335" max="335" width="16.85546875" bestFit="1" customWidth="1"/>
    <col min="336" max="336" width="20" bestFit="1" customWidth="1"/>
    <col min="337" max="337" width="16.85546875" bestFit="1" customWidth="1"/>
    <col min="338" max="338" width="20" bestFit="1" customWidth="1"/>
    <col min="339" max="339" width="16.85546875" bestFit="1" customWidth="1"/>
    <col min="340" max="340" width="20" bestFit="1" customWidth="1"/>
    <col min="341" max="341" width="16.85546875" bestFit="1" customWidth="1"/>
    <col min="342" max="342" width="20" bestFit="1" customWidth="1"/>
    <col min="343" max="343" width="16.85546875" bestFit="1" customWidth="1"/>
    <col min="344" max="344" width="20" bestFit="1" customWidth="1"/>
    <col min="345" max="345" width="16.85546875" bestFit="1" customWidth="1"/>
    <col min="346" max="346" width="20" bestFit="1" customWidth="1"/>
    <col min="347" max="347" width="16.85546875" bestFit="1" customWidth="1"/>
    <col min="348" max="348" width="20" bestFit="1" customWidth="1"/>
    <col min="349" max="349" width="16.85546875" bestFit="1" customWidth="1"/>
    <col min="350" max="350" width="20" bestFit="1" customWidth="1"/>
    <col min="351" max="351" width="16.85546875" bestFit="1" customWidth="1"/>
    <col min="352" max="352" width="20" bestFit="1" customWidth="1"/>
    <col min="353" max="353" width="16.85546875" bestFit="1" customWidth="1"/>
    <col min="354" max="354" width="20" bestFit="1" customWidth="1"/>
    <col min="355" max="355" width="16.85546875" bestFit="1" customWidth="1"/>
    <col min="356" max="356" width="20" bestFit="1" customWidth="1"/>
    <col min="357" max="357" width="16.85546875" bestFit="1" customWidth="1"/>
    <col min="358" max="358" width="20" bestFit="1" customWidth="1"/>
    <col min="359" max="359" width="16.85546875" bestFit="1" customWidth="1"/>
    <col min="360" max="360" width="20" bestFit="1" customWidth="1"/>
    <col min="361" max="361" width="16.85546875" bestFit="1" customWidth="1"/>
    <col min="362" max="362" width="20" bestFit="1" customWidth="1"/>
    <col min="363" max="363" width="16.85546875" bestFit="1" customWidth="1"/>
    <col min="364" max="364" width="20" bestFit="1" customWidth="1"/>
    <col min="365" max="365" width="16.85546875" bestFit="1" customWidth="1"/>
    <col min="366" max="366" width="20" bestFit="1" customWidth="1"/>
    <col min="367" max="367" width="16.85546875" bestFit="1" customWidth="1"/>
    <col min="368" max="368" width="20" bestFit="1" customWidth="1"/>
    <col min="369" max="369" width="16.85546875" bestFit="1" customWidth="1"/>
    <col min="370" max="370" width="20" bestFit="1" customWidth="1"/>
    <col min="371" max="371" width="16.85546875" bestFit="1" customWidth="1"/>
    <col min="372" max="372" width="20" bestFit="1" customWidth="1"/>
    <col min="373" max="373" width="16.85546875" bestFit="1" customWidth="1"/>
    <col min="374" max="374" width="20" bestFit="1" customWidth="1"/>
    <col min="375" max="375" width="16.85546875" bestFit="1" customWidth="1"/>
    <col min="376" max="376" width="20" bestFit="1" customWidth="1"/>
    <col min="377" max="377" width="16.85546875" bestFit="1" customWidth="1"/>
    <col min="378" max="378" width="20" bestFit="1" customWidth="1"/>
    <col min="379" max="379" width="16.85546875" bestFit="1" customWidth="1"/>
    <col min="380" max="380" width="20" bestFit="1" customWidth="1"/>
    <col min="381" max="381" width="16.85546875" bestFit="1" customWidth="1"/>
    <col min="382" max="382" width="20" bestFit="1" customWidth="1"/>
    <col min="383" max="383" width="16.85546875" bestFit="1" customWidth="1"/>
    <col min="384" max="384" width="20" bestFit="1" customWidth="1"/>
    <col min="385" max="385" width="16.85546875" bestFit="1" customWidth="1"/>
    <col min="386" max="386" width="20" bestFit="1" customWidth="1"/>
    <col min="387" max="387" width="16.85546875" bestFit="1" customWidth="1"/>
    <col min="388" max="388" width="20" bestFit="1" customWidth="1"/>
    <col min="389" max="389" width="16.85546875" bestFit="1" customWidth="1"/>
    <col min="390" max="390" width="20" bestFit="1" customWidth="1"/>
    <col min="391" max="391" width="16.85546875" bestFit="1" customWidth="1"/>
    <col min="392" max="392" width="20" bestFit="1" customWidth="1"/>
    <col min="393" max="393" width="16.85546875" bestFit="1" customWidth="1"/>
    <col min="394" max="394" width="20" bestFit="1" customWidth="1"/>
    <col min="395" max="395" width="16.85546875" bestFit="1" customWidth="1"/>
    <col min="396" max="396" width="20" bestFit="1" customWidth="1"/>
    <col min="397" max="397" width="16.85546875" bestFit="1" customWidth="1"/>
    <col min="398" max="398" width="20" bestFit="1" customWidth="1"/>
    <col min="399" max="399" width="16.85546875" bestFit="1" customWidth="1"/>
    <col min="400" max="400" width="20" bestFit="1" customWidth="1"/>
    <col min="401" max="401" width="16.85546875" bestFit="1" customWidth="1"/>
    <col min="402" max="402" width="20" bestFit="1" customWidth="1"/>
    <col min="403" max="403" width="16.85546875" bestFit="1" customWidth="1"/>
    <col min="404" max="404" width="20" bestFit="1" customWidth="1"/>
    <col min="405" max="405" width="16.85546875" bestFit="1" customWidth="1"/>
    <col min="406" max="406" width="20" bestFit="1" customWidth="1"/>
    <col min="407" max="407" width="16.85546875" bestFit="1" customWidth="1"/>
    <col min="408" max="408" width="20" bestFit="1" customWidth="1"/>
    <col min="409" max="409" width="16.85546875" bestFit="1" customWidth="1"/>
    <col min="410" max="410" width="20" bestFit="1" customWidth="1"/>
    <col min="411" max="411" width="16.85546875" bestFit="1" customWidth="1"/>
    <col min="412" max="412" width="20" bestFit="1" customWidth="1"/>
    <col min="413" max="413" width="16.85546875" bestFit="1" customWidth="1"/>
    <col min="414" max="414" width="20" bestFit="1" customWidth="1"/>
    <col min="415" max="415" width="16.85546875" bestFit="1" customWidth="1"/>
    <col min="416" max="416" width="20" bestFit="1" customWidth="1"/>
    <col min="417" max="417" width="16.85546875" bestFit="1" customWidth="1"/>
    <col min="418" max="418" width="20" bestFit="1" customWidth="1"/>
    <col min="419" max="419" width="16.85546875" bestFit="1" customWidth="1"/>
    <col min="420" max="420" width="20" bestFit="1" customWidth="1"/>
    <col min="421" max="421" width="16.85546875" bestFit="1" customWidth="1"/>
    <col min="422" max="422" width="20" bestFit="1" customWidth="1"/>
    <col min="423" max="423" width="16.85546875" bestFit="1" customWidth="1"/>
    <col min="424" max="424" width="20" bestFit="1" customWidth="1"/>
    <col min="425" max="425" width="16.85546875" bestFit="1" customWidth="1"/>
    <col min="426" max="426" width="20" bestFit="1" customWidth="1"/>
    <col min="427" max="427" width="16.85546875" bestFit="1" customWidth="1"/>
    <col min="428" max="428" width="20" bestFit="1" customWidth="1"/>
    <col min="429" max="429" width="16.85546875" bestFit="1" customWidth="1"/>
    <col min="430" max="430" width="20" bestFit="1" customWidth="1"/>
    <col min="431" max="431" width="16.85546875" bestFit="1" customWidth="1"/>
    <col min="432" max="432" width="20" bestFit="1" customWidth="1"/>
    <col min="433" max="433" width="16.85546875" bestFit="1" customWidth="1"/>
    <col min="434" max="434" width="20" bestFit="1" customWidth="1"/>
    <col min="435" max="435" width="16.85546875" bestFit="1" customWidth="1"/>
    <col min="436" max="436" width="20" bestFit="1" customWidth="1"/>
    <col min="437" max="437" width="16.85546875" bestFit="1" customWidth="1"/>
    <col min="438" max="438" width="20" bestFit="1" customWidth="1"/>
    <col min="439" max="439" width="16.85546875" bestFit="1" customWidth="1"/>
    <col min="440" max="440" width="20" bestFit="1" customWidth="1"/>
    <col min="441" max="441" width="16.85546875" bestFit="1" customWidth="1"/>
    <col min="442" max="442" width="20" bestFit="1" customWidth="1"/>
    <col min="443" max="443" width="16.85546875" bestFit="1" customWidth="1"/>
    <col min="444" max="444" width="20" bestFit="1" customWidth="1"/>
    <col min="445" max="445" width="16.85546875" bestFit="1" customWidth="1"/>
    <col min="446" max="446" width="20" bestFit="1" customWidth="1"/>
    <col min="447" max="447" width="16.85546875" bestFit="1" customWidth="1"/>
    <col min="448" max="448" width="20" bestFit="1" customWidth="1"/>
    <col min="449" max="449" width="16.85546875" bestFit="1" customWidth="1"/>
    <col min="450" max="450" width="20" bestFit="1" customWidth="1"/>
    <col min="451" max="451" width="16.85546875" bestFit="1" customWidth="1"/>
    <col min="452" max="452" width="20" bestFit="1" customWidth="1"/>
    <col min="453" max="453" width="16.85546875" bestFit="1" customWidth="1"/>
    <col min="454" max="454" width="20" bestFit="1" customWidth="1"/>
    <col min="455" max="455" width="16.85546875" bestFit="1" customWidth="1"/>
    <col min="456" max="456" width="20" bestFit="1" customWidth="1"/>
    <col min="457" max="457" width="16.85546875" bestFit="1" customWidth="1"/>
    <col min="458" max="458" width="20" bestFit="1" customWidth="1"/>
    <col min="459" max="459" width="16.85546875" bestFit="1" customWidth="1"/>
    <col min="460" max="460" width="20" bestFit="1" customWidth="1"/>
    <col min="461" max="461" width="16.85546875" bestFit="1" customWidth="1"/>
    <col min="462" max="462" width="20" bestFit="1" customWidth="1"/>
    <col min="463" max="463" width="16.85546875" bestFit="1" customWidth="1"/>
    <col min="464" max="464" width="20" bestFit="1" customWidth="1"/>
    <col min="465" max="465" width="16.85546875" bestFit="1" customWidth="1"/>
    <col min="466" max="466" width="20" bestFit="1" customWidth="1"/>
    <col min="467" max="467" width="16.85546875" bestFit="1" customWidth="1"/>
    <col min="468" max="468" width="20" bestFit="1" customWidth="1"/>
    <col min="469" max="469" width="16.85546875" bestFit="1" customWidth="1"/>
    <col min="470" max="470" width="20" bestFit="1" customWidth="1"/>
    <col min="471" max="471" width="16.85546875" bestFit="1" customWidth="1"/>
    <col min="472" max="472" width="20" bestFit="1" customWidth="1"/>
    <col min="473" max="473" width="16.85546875" bestFit="1" customWidth="1"/>
    <col min="474" max="474" width="20" bestFit="1" customWidth="1"/>
    <col min="475" max="475" width="16.85546875" bestFit="1" customWidth="1"/>
    <col min="476" max="476" width="20" bestFit="1" customWidth="1"/>
    <col min="477" max="477" width="16.85546875" bestFit="1" customWidth="1"/>
    <col min="478" max="478" width="20" bestFit="1" customWidth="1"/>
    <col min="479" max="479" width="16.85546875" bestFit="1" customWidth="1"/>
    <col min="480" max="480" width="20" bestFit="1" customWidth="1"/>
    <col min="481" max="481" width="16.85546875" bestFit="1" customWidth="1"/>
    <col min="482" max="482" width="20" bestFit="1" customWidth="1"/>
    <col min="483" max="483" width="16.85546875" bestFit="1" customWidth="1"/>
    <col min="484" max="484" width="20" bestFit="1" customWidth="1"/>
    <col min="485" max="485" width="16.85546875" bestFit="1" customWidth="1"/>
    <col min="486" max="486" width="20" bestFit="1" customWidth="1"/>
    <col min="487" max="487" width="16.85546875" bestFit="1" customWidth="1"/>
    <col min="488" max="488" width="20" bestFit="1" customWidth="1"/>
    <col min="489" max="489" width="16.85546875" bestFit="1" customWidth="1"/>
    <col min="490" max="490" width="20" bestFit="1" customWidth="1"/>
    <col min="491" max="491" width="16.85546875" bestFit="1" customWidth="1"/>
    <col min="492" max="492" width="20" bestFit="1" customWidth="1"/>
    <col min="493" max="493" width="16.85546875" bestFit="1" customWidth="1"/>
    <col min="494" max="494" width="20" bestFit="1" customWidth="1"/>
    <col min="495" max="495" width="16.85546875" bestFit="1" customWidth="1"/>
    <col min="496" max="496" width="20" bestFit="1" customWidth="1"/>
    <col min="497" max="497" width="16.85546875" bestFit="1" customWidth="1"/>
    <col min="498" max="498" width="20" bestFit="1" customWidth="1"/>
    <col min="499" max="499" width="16.85546875" bestFit="1" customWidth="1"/>
    <col min="500" max="500" width="20" bestFit="1" customWidth="1"/>
    <col min="501" max="501" width="16.85546875" bestFit="1" customWidth="1"/>
    <col min="502" max="502" width="20" bestFit="1" customWidth="1"/>
    <col min="503" max="503" width="16.85546875" bestFit="1" customWidth="1"/>
    <col min="504" max="504" width="20" bestFit="1" customWidth="1"/>
    <col min="505" max="505" width="16.85546875" bestFit="1" customWidth="1"/>
    <col min="506" max="506" width="20" bestFit="1" customWidth="1"/>
    <col min="507" max="507" width="16.85546875" bestFit="1" customWidth="1"/>
    <col min="508" max="508" width="20" bestFit="1" customWidth="1"/>
    <col min="509" max="509" width="16.85546875" bestFit="1" customWidth="1"/>
    <col min="510" max="510" width="20" bestFit="1" customWidth="1"/>
    <col min="511" max="511" width="16.85546875" bestFit="1" customWidth="1"/>
    <col min="512" max="512" width="20" bestFit="1" customWidth="1"/>
    <col min="513" max="513" width="16.85546875" bestFit="1" customWidth="1"/>
    <col min="514" max="514" width="20" bestFit="1" customWidth="1"/>
    <col min="515" max="515" width="16.85546875" bestFit="1" customWidth="1"/>
    <col min="516" max="516" width="20" bestFit="1" customWidth="1"/>
    <col min="517" max="517" width="16.85546875" bestFit="1" customWidth="1"/>
    <col min="518" max="518" width="20" bestFit="1" customWidth="1"/>
    <col min="519" max="519" width="16.85546875" bestFit="1" customWidth="1"/>
    <col min="520" max="520" width="20" bestFit="1" customWidth="1"/>
    <col min="521" max="521" width="16.85546875" bestFit="1" customWidth="1"/>
    <col min="522" max="522" width="20" bestFit="1" customWidth="1"/>
    <col min="523" max="523" width="16.85546875" bestFit="1" customWidth="1"/>
    <col min="524" max="524" width="20" bestFit="1" customWidth="1"/>
    <col min="525" max="525" width="16.85546875" bestFit="1" customWidth="1"/>
    <col min="526" max="526" width="20" bestFit="1" customWidth="1"/>
    <col min="527" max="527" width="16.85546875" bestFit="1" customWidth="1"/>
    <col min="528" max="528" width="20" bestFit="1" customWidth="1"/>
    <col min="529" max="529" width="16.85546875" bestFit="1" customWidth="1"/>
    <col min="530" max="530" width="20" bestFit="1" customWidth="1"/>
    <col min="531" max="531" width="16.85546875" bestFit="1" customWidth="1"/>
    <col min="532" max="532" width="20" bestFit="1" customWidth="1"/>
    <col min="533" max="533" width="16.85546875" bestFit="1" customWidth="1"/>
    <col min="534" max="534" width="20" bestFit="1" customWidth="1"/>
    <col min="535" max="535" width="16.85546875" bestFit="1" customWidth="1"/>
    <col min="536" max="536" width="20" bestFit="1" customWidth="1"/>
    <col min="537" max="537" width="16.85546875" bestFit="1" customWidth="1"/>
    <col min="538" max="538" width="20" bestFit="1" customWidth="1"/>
    <col min="539" max="539" width="16.85546875" bestFit="1" customWidth="1"/>
    <col min="540" max="540" width="20" bestFit="1" customWidth="1"/>
    <col min="541" max="541" width="16.85546875" bestFit="1" customWidth="1"/>
    <col min="542" max="542" width="20" bestFit="1" customWidth="1"/>
    <col min="543" max="543" width="16.85546875" bestFit="1" customWidth="1"/>
    <col min="544" max="544" width="20" bestFit="1" customWidth="1"/>
    <col min="545" max="545" width="16.85546875" bestFit="1" customWidth="1"/>
    <col min="546" max="546" width="20" bestFit="1" customWidth="1"/>
    <col min="547" max="547" width="16.85546875" bestFit="1" customWidth="1"/>
    <col min="548" max="548" width="20" bestFit="1" customWidth="1"/>
    <col min="549" max="549" width="16.85546875" bestFit="1" customWidth="1"/>
    <col min="550" max="550" width="20" bestFit="1" customWidth="1"/>
    <col min="551" max="551" width="16.85546875" bestFit="1" customWidth="1"/>
    <col min="552" max="552" width="20" bestFit="1" customWidth="1"/>
    <col min="553" max="553" width="16.85546875" bestFit="1" customWidth="1"/>
    <col min="554" max="554" width="20" bestFit="1" customWidth="1"/>
    <col min="555" max="555" width="16.85546875" bestFit="1" customWidth="1"/>
    <col min="556" max="556" width="20" bestFit="1" customWidth="1"/>
    <col min="557" max="557" width="16.85546875" bestFit="1" customWidth="1"/>
    <col min="558" max="558" width="20" bestFit="1" customWidth="1"/>
    <col min="559" max="559" width="16.85546875" bestFit="1" customWidth="1"/>
    <col min="560" max="560" width="20" bestFit="1" customWidth="1"/>
    <col min="561" max="561" width="16.85546875" bestFit="1" customWidth="1"/>
    <col min="562" max="562" width="20" bestFit="1" customWidth="1"/>
    <col min="563" max="563" width="16.85546875" bestFit="1" customWidth="1"/>
    <col min="564" max="564" width="20" bestFit="1" customWidth="1"/>
    <col min="565" max="565" width="16.85546875" bestFit="1" customWidth="1"/>
    <col min="566" max="566" width="20" bestFit="1" customWidth="1"/>
    <col min="567" max="567" width="16.85546875" bestFit="1" customWidth="1"/>
    <col min="568" max="568" width="20" bestFit="1" customWidth="1"/>
    <col min="569" max="569" width="16.85546875" bestFit="1" customWidth="1"/>
    <col min="570" max="570" width="20" bestFit="1" customWidth="1"/>
    <col min="571" max="571" width="16.85546875" bestFit="1" customWidth="1"/>
    <col min="572" max="572" width="20" bestFit="1" customWidth="1"/>
    <col min="573" max="573" width="16.85546875" bestFit="1" customWidth="1"/>
    <col min="574" max="574" width="20" bestFit="1" customWidth="1"/>
    <col min="575" max="575" width="16.85546875" bestFit="1" customWidth="1"/>
    <col min="576" max="576" width="20" bestFit="1" customWidth="1"/>
    <col min="577" max="577" width="16.85546875" bestFit="1" customWidth="1"/>
    <col min="578" max="578" width="20" bestFit="1" customWidth="1"/>
    <col min="579" max="579" width="16.85546875" bestFit="1" customWidth="1"/>
    <col min="580" max="580" width="20" bestFit="1" customWidth="1"/>
    <col min="581" max="581" width="16.85546875" bestFit="1" customWidth="1"/>
    <col min="582" max="582" width="20" bestFit="1" customWidth="1"/>
    <col min="583" max="583" width="16.85546875" bestFit="1" customWidth="1"/>
    <col min="584" max="584" width="20" bestFit="1" customWidth="1"/>
    <col min="585" max="585" width="16.85546875" bestFit="1" customWidth="1"/>
    <col min="586" max="586" width="20" bestFit="1" customWidth="1"/>
    <col min="587" max="587" width="16.85546875" bestFit="1" customWidth="1"/>
    <col min="588" max="588" width="20" bestFit="1" customWidth="1"/>
    <col min="589" max="589" width="16.85546875" bestFit="1" customWidth="1"/>
    <col min="590" max="590" width="20" bestFit="1" customWidth="1"/>
    <col min="591" max="591" width="16.85546875" bestFit="1" customWidth="1"/>
    <col min="592" max="592" width="20" bestFit="1" customWidth="1"/>
    <col min="593" max="593" width="16.85546875" bestFit="1" customWidth="1"/>
    <col min="594" max="594" width="20" bestFit="1" customWidth="1"/>
    <col min="595" max="595" width="16.85546875" bestFit="1" customWidth="1"/>
    <col min="596" max="596" width="20" bestFit="1" customWidth="1"/>
    <col min="597" max="597" width="16.85546875" bestFit="1" customWidth="1"/>
    <col min="598" max="598" width="20" bestFit="1" customWidth="1"/>
    <col min="599" max="599" width="16.85546875" bestFit="1" customWidth="1"/>
    <col min="600" max="600" width="20" bestFit="1" customWidth="1"/>
    <col min="601" max="601" width="16.85546875" bestFit="1" customWidth="1"/>
    <col min="602" max="602" width="20" bestFit="1" customWidth="1"/>
    <col min="603" max="603" width="16.85546875" bestFit="1" customWidth="1"/>
    <col min="604" max="604" width="20" bestFit="1" customWidth="1"/>
    <col min="605" max="605" width="16.85546875" bestFit="1" customWidth="1"/>
    <col min="606" max="606" width="20" bestFit="1" customWidth="1"/>
    <col min="607" max="607" width="16.85546875" bestFit="1" customWidth="1"/>
    <col min="608" max="608" width="20" bestFit="1" customWidth="1"/>
    <col min="609" max="609" width="16.85546875" bestFit="1" customWidth="1"/>
    <col min="610" max="610" width="20" bestFit="1" customWidth="1"/>
    <col min="611" max="611" width="16.85546875" bestFit="1" customWidth="1"/>
    <col min="612" max="612" width="20" bestFit="1" customWidth="1"/>
    <col min="613" max="613" width="16.85546875" bestFit="1" customWidth="1"/>
    <col min="614" max="614" width="20" bestFit="1" customWidth="1"/>
    <col min="615" max="615" width="16.85546875" bestFit="1" customWidth="1"/>
    <col min="616" max="616" width="20" bestFit="1" customWidth="1"/>
    <col min="617" max="617" width="16.85546875" bestFit="1" customWidth="1"/>
    <col min="618" max="618" width="20" bestFit="1" customWidth="1"/>
    <col min="619" max="619" width="16.85546875" bestFit="1" customWidth="1"/>
    <col min="620" max="620" width="20" bestFit="1" customWidth="1"/>
    <col min="621" max="621" width="16.85546875" bestFit="1" customWidth="1"/>
    <col min="622" max="622" width="20" bestFit="1" customWidth="1"/>
    <col min="623" max="623" width="16.85546875" bestFit="1" customWidth="1"/>
    <col min="624" max="624" width="20" bestFit="1" customWidth="1"/>
    <col min="625" max="625" width="16.85546875" bestFit="1" customWidth="1"/>
    <col min="626" max="626" width="20" bestFit="1" customWidth="1"/>
    <col min="627" max="627" width="16.85546875" bestFit="1" customWidth="1"/>
    <col min="628" max="628" width="20" bestFit="1" customWidth="1"/>
    <col min="629" max="629" width="16.85546875" bestFit="1" customWidth="1"/>
    <col min="630" max="630" width="20" bestFit="1" customWidth="1"/>
    <col min="631" max="631" width="16.85546875" bestFit="1" customWidth="1"/>
    <col min="632" max="632" width="20" bestFit="1" customWidth="1"/>
    <col min="633" max="633" width="16.85546875" bestFit="1" customWidth="1"/>
    <col min="634" max="634" width="20" bestFit="1" customWidth="1"/>
    <col min="635" max="635" width="16.85546875" bestFit="1" customWidth="1"/>
    <col min="636" max="636" width="20" bestFit="1" customWidth="1"/>
    <col min="637" max="637" width="16.85546875" bestFit="1" customWidth="1"/>
    <col min="638" max="638" width="20" bestFit="1" customWidth="1"/>
    <col min="639" max="639" width="16.85546875" bestFit="1" customWidth="1"/>
    <col min="640" max="640" width="20" bestFit="1" customWidth="1"/>
    <col min="641" max="641" width="16.85546875" bestFit="1" customWidth="1"/>
    <col min="642" max="642" width="20" bestFit="1" customWidth="1"/>
    <col min="643" max="643" width="16.85546875" bestFit="1" customWidth="1"/>
    <col min="644" max="644" width="20" bestFit="1" customWidth="1"/>
    <col min="645" max="645" width="16.85546875" bestFit="1" customWidth="1"/>
    <col min="646" max="646" width="20" bestFit="1" customWidth="1"/>
    <col min="647" max="647" width="16.85546875" bestFit="1" customWidth="1"/>
    <col min="648" max="648" width="20" bestFit="1" customWidth="1"/>
    <col min="649" max="649" width="16.85546875" bestFit="1" customWidth="1"/>
    <col min="650" max="650" width="20" bestFit="1" customWidth="1"/>
    <col min="651" max="651" width="16.85546875" bestFit="1" customWidth="1"/>
    <col min="652" max="652" width="20" bestFit="1" customWidth="1"/>
    <col min="653" max="653" width="16.85546875" bestFit="1" customWidth="1"/>
    <col min="654" max="654" width="20" bestFit="1" customWidth="1"/>
    <col min="655" max="655" width="16.85546875" bestFit="1" customWidth="1"/>
    <col min="656" max="656" width="20" bestFit="1" customWidth="1"/>
    <col min="657" max="657" width="16.85546875" bestFit="1" customWidth="1"/>
    <col min="658" max="658" width="20" bestFit="1" customWidth="1"/>
    <col min="659" max="659" width="16.85546875" bestFit="1" customWidth="1"/>
    <col min="660" max="660" width="20" bestFit="1" customWidth="1"/>
    <col min="661" max="661" width="16.85546875" bestFit="1" customWidth="1"/>
    <col min="662" max="662" width="20" bestFit="1" customWidth="1"/>
    <col min="663" max="663" width="16.85546875" bestFit="1" customWidth="1"/>
    <col min="664" max="664" width="20" bestFit="1" customWidth="1"/>
    <col min="665" max="665" width="16.85546875" bestFit="1" customWidth="1"/>
    <col min="666" max="666" width="20" bestFit="1" customWidth="1"/>
    <col min="667" max="667" width="16.85546875" bestFit="1" customWidth="1"/>
    <col min="668" max="668" width="20" bestFit="1" customWidth="1"/>
    <col min="669" max="669" width="16.85546875" bestFit="1" customWidth="1"/>
    <col min="670" max="670" width="20" bestFit="1" customWidth="1"/>
    <col min="671" max="671" width="16.85546875" bestFit="1" customWidth="1"/>
    <col min="672" max="672" width="20" bestFit="1" customWidth="1"/>
    <col min="673" max="673" width="16.85546875" bestFit="1" customWidth="1"/>
    <col min="674" max="674" width="20" bestFit="1" customWidth="1"/>
    <col min="675" max="675" width="16.85546875" bestFit="1" customWidth="1"/>
    <col min="676" max="676" width="20" bestFit="1" customWidth="1"/>
    <col min="677" max="677" width="16.85546875" bestFit="1" customWidth="1"/>
    <col min="678" max="678" width="20" bestFit="1" customWidth="1"/>
    <col min="679" max="679" width="16.85546875" bestFit="1" customWidth="1"/>
    <col min="680" max="680" width="20" bestFit="1" customWidth="1"/>
    <col min="681" max="681" width="16.85546875" bestFit="1" customWidth="1"/>
    <col min="682" max="682" width="20" bestFit="1" customWidth="1"/>
    <col min="683" max="683" width="16.85546875" bestFit="1" customWidth="1"/>
    <col min="684" max="684" width="20" bestFit="1" customWidth="1"/>
    <col min="685" max="685" width="16.85546875" bestFit="1" customWidth="1"/>
    <col min="686" max="686" width="20" bestFit="1" customWidth="1"/>
    <col min="687" max="687" width="16.85546875" bestFit="1" customWidth="1"/>
    <col min="688" max="688" width="20" bestFit="1" customWidth="1"/>
    <col min="689" max="689" width="16.85546875" bestFit="1" customWidth="1"/>
    <col min="690" max="690" width="20" bestFit="1" customWidth="1"/>
    <col min="691" max="691" width="16.85546875" bestFit="1" customWidth="1"/>
    <col min="692" max="692" width="20" bestFit="1" customWidth="1"/>
    <col min="693" max="693" width="16.85546875" bestFit="1" customWidth="1"/>
    <col min="694" max="694" width="20" bestFit="1" customWidth="1"/>
    <col min="695" max="695" width="16.85546875" bestFit="1" customWidth="1"/>
    <col min="696" max="696" width="20" bestFit="1" customWidth="1"/>
    <col min="697" max="697" width="16.85546875" bestFit="1" customWidth="1"/>
    <col min="698" max="698" width="20" bestFit="1" customWidth="1"/>
    <col min="699" max="699" width="16.85546875" bestFit="1" customWidth="1"/>
    <col min="700" max="700" width="20" bestFit="1" customWidth="1"/>
    <col min="701" max="701" width="16.85546875" bestFit="1" customWidth="1"/>
    <col min="702" max="702" width="20" bestFit="1" customWidth="1"/>
    <col min="703" max="703" width="16.85546875" bestFit="1" customWidth="1"/>
    <col min="704" max="704" width="20" bestFit="1" customWidth="1"/>
    <col min="705" max="705" width="16.85546875" bestFit="1" customWidth="1"/>
    <col min="706" max="706" width="20" bestFit="1" customWidth="1"/>
    <col min="707" max="707" width="16.85546875" bestFit="1" customWidth="1"/>
    <col min="708" max="708" width="20" bestFit="1" customWidth="1"/>
    <col min="709" max="709" width="16.85546875" bestFit="1" customWidth="1"/>
    <col min="710" max="710" width="20" bestFit="1" customWidth="1"/>
    <col min="711" max="711" width="16.85546875" bestFit="1" customWidth="1"/>
    <col min="712" max="712" width="20" bestFit="1" customWidth="1"/>
    <col min="713" max="713" width="16.85546875" bestFit="1" customWidth="1"/>
    <col min="714" max="714" width="20" bestFit="1" customWidth="1"/>
    <col min="715" max="715" width="16.85546875" bestFit="1" customWidth="1"/>
    <col min="716" max="716" width="20" bestFit="1" customWidth="1"/>
    <col min="717" max="717" width="16.85546875" bestFit="1" customWidth="1"/>
    <col min="718" max="718" width="20" bestFit="1" customWidth="1"/>
    <col min="719" max="719" width="16.85546875" bestFit="1" customWidth="1"/>
    <col min="720" max="720" width="20" bestFit="1" customWidth="1"/>
    <col min="721" max="721" width="16.85546875" bestFit="1" customWidth="1"/>
    <col min="722" max="722" width="20" bestFit="1" customWidth="1"/>
    <col min="723" max="723" width="16.85546875" bestFit="1" customWidth="1"/>
    <col min="724" max="724" width="20" bestFit="1" customWidth="1"/>
    <col min="725" max="725" width="16.85546875" bestFit="1" customWidth="1"/>
    <col min="726" max="726" width="20" bestFit="1" customWidth="1"/>
    <col min="727" max="727" width="16.85546875" bestFit="1" customWidth="1"/>
    <col min="728" max="728" width="20" bestFit="1" customWidth="1"/>
    <col min="729" max="729" width="16.85546875" bestFit="1" customWidth="1"/>
    <col min="730" max="730" width="20" bestFit="1" customWidth="1"/>
    <col min="731" max="731" width="16.85546875" bestFit="1" customWidth="1"/>
    <col min="732" max="732" width="20" bestFit="1" customWidth="1"/>
    <col min="733" max="733" width="16.85546875" bestFit="1" customWidth="1"/>
    <col min="734" max="734" width="20" bestFit="1" customWidth="1"/>
    <col min="735" max="735" width="16.85546875" bestFit="1" customWidth="1"/>
    <col min="736" max="736" width="20" bestFit="1" customWidth="1"/>
    <col min="737" max="737" width="16.85546875" bestFit="1" customWidth="1"/>
    <col min="738" max="738" width="20" bestFit="1" customWidth="1"/>
    <col min="739" max="739" width="16.85546875" bestFit="1" customWidth="1"/>
    <col min="740" max="740" width="20" bestFit="1" customWidth="1"/>
    <col min="741" max="741" width="16.85546875" bestFit="1" customWidth="1"/>
    <col min="742" max="742" width="20" bestFit="1" customWidth="1"/>
    <col min="743" max="743" width="16.85546875" bestFit="1" customWidth="1"/>
    <col min="744" max="744" width="20" bestFit="1" customWidth="1"/>
    <col min="745" max="745" width="16.85546875" bestFit="1" customWidth="1"/>
    <col min="746" max="746" width="20" bestFit="1" customWidth="1"/>
    <col min="747" max="747" width="16.85546875" bestFit="1" customWidth="1"/>
    <col min="748" max="748" width="20" bestFit="1" customWidth="1"/>
    <col min="749" max="749" width="16.85546875" bestFit="1" customWidth="1"/>
    <col min="750" max="750" width="20" bestFit="1" customWidth="1"/>
    <col min="751" max="751" width="16.85546875" bestFit="1" customWidth="1"/>
    <col min="752" max="752" width="20" bestFit="1" customWidth="1"/>
    <col min="753" max="753" width="16.85546875" bestFit="1" customWidth="1"/>
    <col min="754" max="754" width="20" bestFit="1" customWidth="1"/>
    <col min="755" max="755" width="16.85546875" bestFit="1" customWidth="1"/>
    <col min="756" max="756" width="20" bestFit="1" customWidth="1"/>
    <col min="757" max="757" width="16.85546875" bestFit="1" customWidth="1"/>
    <col min="758" max="758" width="20" bestFit="1" customWidth="1"/>
    <col min="759" max="759" width="16.85546875" bestFit="1" customWidth="1"/>
    <col min="760" max="760" width="20" bestFit="1" customWidth="1"/>
    <col min="761" max="761" width="16.85546875" bestFit="1" customWidth="1"/>
    <col min="762" max="762" width="20" bestFit="1" customWidth="1"/>
    <col min="763" max="763" width="16.85546875" bestFit="1" customWidth="1"/>
    <col min="764" max="764" width="20" bestFit="1" customWidth="1"/>
    <col min="765" max="765" width="16.85546875" bestFit="1" customWidth="1"/>
    <col min="766" max="766" width="20" bestFit="1" customWidth="1"/>
    <col min="767" max="767" width="16.85546875" bestFit="1" customWidth="1"/>
    <col min="768" max="768" width="20" bestFit="1" customWidth="1"/>
    <col min="769" max="769" width="16.85546875" bestFit="1" customWidth="1"/>
    <col min="770" max="770" width="20" bestFit="1" customWidth="1"/>
    <col min="771" max="771" width="16.85546875" bestFit="1" customWidth="1"/>
    <col min="772" max="772" width="20" bestFit="1" customWidth="1"/>
    <col min="773" max="773" width="16.85546875" bestFit="1" customWidth="1"/>
    <col min="774" max="774" width="20" bestFit="1" customWidth="1"/>
    <col min="775" max="775" width="16.85546875" bestFit="1" customWidth="1"/>
    <col min="776" max="776" width="20" bestFit="1" customWidth="1"/>
    <col min="777" max="777" width="16.85546875" bestFit="1" customWidth="1"/>
    <col min="778" max="778" width="20" bestFit="1" customWidth="1"/>
    <col min="779" max="779" width="16.85546875" bestFit="1" customWidth="1"/>
    <col min="780" max="780" width="20" bestFit="1" customWidth="1"/>
    <col min="781" max="781" width="16.85546875" bestFit="1" customWidth="1"/>
    <col min="782" max="782" width="20" bestFit="1" customWidth="1"/>
    <col min="783" max="783" width="16.85546875" bestFit="1" customWidth="1"/>
    <col min="784" max="784" width="20" bestFit="1" customWidth="1"/>
    <col min="785" max="785" width="16.85546875" bestFit="1" customWidth="1"/>
    <col min="786" max="786" width="20" bestFit="1" customWidth="1"/>
    <col min="787" max="787" width="16.85546875" bestFit="1" customWidth="1"/>
    <col min="788" max="788" width="20" bestFit="1" customWidth="1"/>
    <col min="789" max="789" width="16.85546875" bestFit="1" customWidth="1"/>
    <col min="790" max="790" width="20" bestFit="1" customWidth="1"/>
    <col min="791" max="791" width="16.85546875" bestFit="1" customWidth="1"/>
    <col min="792" max="792" width="20" bestFit="1" customWidth="1"/>
    <col min="793" max="793" width="16.85546875" bestFit="1" customWidth="1"/>
    <col min="794" max="794" width="20" bestFit="1" customWidth="1"/>
    <col min="795" max="795" width="16.85546875" bestFit="1" customWidth="1"/>
    <col min="796" max="796" width="20" bestFit="1" customWidth="1"/>
    <col min="797" max="797" width="16.85546875" bestFit="1" customWidth="1"/>
    <col min="798" max="798" width="20" bestFit="1" customWidth="1"/>
    <col min="799" max="799" width="16.85546875" bestFit="1" customWidth="1"/>
    <col min="800" max="800" width="20" bestFit="1" customWidth="1"/>
    <col min="801" max="801" width="16.85546875" bestFit="1" customWidth="1"/>
    <col min="802" max="802" width="20" bestFit="1" customWidth="1"/>
    <col min="803" max="803" width="16.85546875" bestFit="1" customWidth="1"/>
    <col min="804" max="804" width="20" bestFit="1" customWidth="1"/>
    <col min="805" max="805" width="16.85546875" bestFit="1" customWidth="1"/>
    <col min="806" max="806" width="20" bestFit="1" customWidth="1"/>
    <col min="807" max="807" width="16.85546875" bestFit="1" customWidth="1"/>
    <col min="808" max="808" width="20" bestFit="1" customWidth="1"/>
    <col min="809" max="809" width="16.85546875" bestFit="1" customWidth="1"/>
    <col min="810" max="810" width="20" bestFit="1" customWidth="1"/>
    <col min="811" max="811" width="16.85546875" bestFit="1" customWidth="1"/>
    <col min="812" max="812" width="20" bestFit="1" customWidth="1"/>
    <col min="813" max="813" width="16.85546875" bestFit="1" customWidth="1"/>
    <col min="814" max="814" width="20" bestFit="1" customWidth="1"/>
    <col min="815" max="815" width="16.85546875" bestFit="1" customWidth="1"/>
    <col min="816" max="816" width="20" bestFit="1" customWidth="1"/>
    <col min="817" max="817" width="16.85546875" bestFit="1" customWidth="1"/>
    <col min="818" max="818" width="20" bestFit="1" customWidth="1"/>
    <col min="819" max="819" width="16.85546875" bestFit="1" customWidth="1"/>
    <col min="820" max="820" width="20" bestFit="1" customWidth="1"/>
    <col min="821" max="821" width="16.85546875" bestFit="1" customWidth="1"/>
    <col min="822" max="822" width="20" bestFit="1" customWidth="1"/>
    <col min="823" max="823" width="16.85546875" bestFit="1" customWidth="1"/>
    <col min="824" max="824" width="20" bestFit="1" customWidth="1"/>
    <col min="825" max="825" width="16.85546875" bestFit="1" customWidth="1"/>
    <col min="826" max="826" width="20" bestFit="1" customWidth="1"/>
    <col min="827" max="827" width="16.85546875" bestFit="1" customWidth="1"/>
    <col min="828" max="828" width="20" bestFit="1" customWidth="1"/>
    <col min="829" max="829" width="16.85546875" bestFit="1" customWidth="1"/>
    <col min="830" max="830" width="20" bestFit="1" customWidth="1"/>
    <col min="831" max="831" width="16.85546875" bestFit="1" customWidth="1"/>
    <col min="832" max="832" width="20" bestFit="1" customWidth="1"/>
    <col min="833" max="833" width="16.85546875" bestFit="1" customWidth="1"/>
    <col min="834" max="834" width="20" bestFit="1" customWidth="1"/>
    <col min="835" max="835" width="16.85546875" bestFit="1" customWidth="1"/>
    <col min="836" max="836" width="20" bestFit="1" customWidth="1"/>
    <col min="837" max="837" width="16.85546875" bestFit="1" customWidth="1"/>
    <col min="838" max="838" width="20" bestFit="1" customWidth="1"/>
    <col min="839" max="839" width="16.85546875" bestFit="1" customWidth="1"/>
    <col min="840" max="840" width="20" bestFit="1" customWidth="1"/>
    <col min="841" max="841" width="16.85546875" bestFit="1" customWidth="1"/>
    <col min="842" max="842" width="20" bestFit="1" customWidth="1"/>
    <col min="843" max="843" width="16.85546875" bestFit="1" customWidth="1"/>
    <col min="844" max="844" width="20" bestFit="1" customWidth="1"/>
    <col min="845" max="845" width="16.85546875" bestFit="1" customWidth="1"/>
    <col min="846" max="846" width="20" bestFit="1" customWidth="1"/>
    <col min="847" max="847" width="16.85546875" bestFit="1" customWidth="1"/>
    <col min="848" max="848" width="20" bestFit="1" customWidth="1"/>
    <col min="849" max="849" width="16.85546875" bestFit="1" customWidth="1"/>
    <col min="850" max="850" width="20" bestFit="1" customWidth="1"/>
    <col min="851" max="851" width="16.85546875" bestFit="1" customWidth="1"/>
    <col min="852" max="852" width="20" bestFit="1" customWidth="1"/>
    <col min="853" max="853" width="16.85546875" bestFit="1" customWidth="1"/>
    <col min="854" max="854" width="20" bestFit="1" customWidth="1"/>
    <col min="855" max="855" width="16.85546875" bestFit="1" customWidth="1"/>
    <col min="856" max="856" width="20" bestFit="1" customWidth="1"/>
    <col min="857" max="857" width="16.85546875" bestFit="1" customWidth="1"/>
    <col min="858" max="858" width="20" bestFit="1" customWidth="1"/>
    <col min="859" max="859" width="16.85546875" bestFit="1" customWidth="1"/>
    <col min="860" max="860" width="20" bestFit="1" customWidth="1"/>
    <col min="861" max="861" width="16.85546875" bestFit="1" customWidth="1"/>
    <col min="862" max="862" width="20" bestFit="1" customWidth="1"/>
    <col min="863" max="863" width="16.85546875" bestFit="1" customWidth="1"/>
    <col min="864" max="864" width="20" bestFit="1" customWidth="1"/>
    <col min="865" max="865" width="16.85546875" bestFit="1" customWidth="1"/>
    <col min="866" max="866" width="20" bestFit="1" customWidth="1"/>
    <col min="867" max="867" width="16.85546875" bestFit="1" customWidth="1"/>
    <col min="868" max="868" width="20" bestFit="1" customWidth="1"/>
    <col min="869" max="869" width="16.85546875" bestFit="1" customWidth="1"/>
    <col min="870" max="870" width="20" bestFit="1" customWidth="1"/>
    <col min="871" max="871" width="16.85546875" bestFit="1" customWidth="1"/>
    <col min="872" max="872" width="20" bestFit="1" customWidth="1"/>
    <col min="873" max="873" width="16.85546875" bestFit="1" customWidth="1"/>
    <col min="874" max="874" width="20" bestFit="1" customWidth="1"/>
    <col min="875" max="875" width="16.85546875" bestFit="1" customWidth="1"/>
    <col min="876" max="876" width="20" bestFit="1" customWidth="1"/>
    <col min="877" max="877" width="16.85546875" bestFit="1" customWidth="1"/>
    <col min="878" max="878" width="20" bestFit="1" customWidth="1"/>
    <col min="879" max="879" width="16.85546875" bestFit="1" customWidth="1"/>
    <col min="880" max="880" width="20" bestFit="1" customWidth="1"/>
    <col min="881" max="881" width="16.85546875" bestFit="1" customWidth="1"/>
    <col min="882" max="882" width="20" bestFit="1" customWidth="1"/>
    <col min="883" max="883" width="16.85546875" bestFit="1" customWidth="1"/>
    <col min="884" max="884" width="20" bestFit="1" customWidth="1"/>
    <col min="885" max="885" width="16.85546875" bestFit="1" customWidth="1"/>
    <col min="886" max="886" width="20" bestFit="1" customWidth="1"/>
    <col min="887" max="887" width="16.85546875" bestFit="1" customWidth="1"/>
    <col min="888" max="888" width="20" bestFit="1" customWidth="1"/>
    <col min="889" max="889" width="16.85546875" bestFit="1" customWidth="1"/>
    <col min="890" max="890" width="20" bestFit="1" customWidth="1"/>
    <col min="891" max="891" width="16.85546875" bestFit="1" customWidth="1"/>
    <col min="892" max="892" width="20" bestFit="1" customWidth="1"/>
    <col min="893" max="893" width="16.85546875" bestFit="1" customWidth="1"/>
    <col min="894" max="894" width="20" bestFit="1" customWidth="1"/>
    <col min="895" max="895" width="16.85546875" bestFit="1" customWidth="1"/>
    <col min="896" max="896" width="20" bestFit="1" customWidth="1"/>
    <col min="897" max="897" width="16.85546875" bestFit="1" customWidth="1"/>
    <col min="898" max="898" width="20" bestFit="1" customWidth="1"/>
    <col min="899" max="899" width="16.85546875" bestFit="1" customWidth="1"/>
    <col min="900" max="900" width="20" bestFit="1" customWidth="1"/>
    <col min="901" max="901" width="16.85546875" bestFit="1" customWidth="1"/>
    <col min="902" max="902" width="20" bestFit="1" customWidth="1"/>
    <col min="903" max="903" width="16.85546875" bestFit="1" customWidth="1"/>
    <col min="904" max="904" width="20" bestFit="1" customWidth="1"/>
    <col min="905" max="905" width="16.85546875" bestFit="1" customWidth="1"/>
    <col min="906" max="906" width="20" bestFit="1" customWidth="1"/>
    <col min="907" max="907" width="16.85546875" bestFit="1" customWidth="1"/>
    <col min="908" max="908" width="20" bestFit="1" customWidth="1"/>
    <col min="909" max="909" width="16.85546875" bestFit="1" customWidth="1"/>
    <col min="910" max="910" width="20" bestFit="1" customWidth="1"/>
    <col min="911" max="911" width="16.85546875" bestFit="1" customWidth="1"/>
    <col min="912" max="912" width="20" bestFit="1" customWidth="1"/>
    <col min="913" max="913" width="16.85546875" bestFit="1" customWidth="1"/>
    <col min="914" max="914" width="20" bestFit="1" customWidth="1"/>
    <col min="915" max="915" width="16.85546875" bestFit="1" customWidth="1"/>
    <col min="916" max="916" width="20" bestFit="1" customWidth="1"/>
    <col min="917" max="917" width="16.85546875" bestFit="1" customWidth="1"/>
    <col min="918" max="918" width="20" bestFit="1" customWidth="1"/>
    <col min="919" max="919" width="16.85546875" bestFit="1" customWidth="1"/>
    <col min="920" max="920" width="20" bestFit="1" customWidth="1"/>
    <col min="921" max="921" width="16.85546875" bestFit="1" customWidth="1"/>
    <col min="922" max="922" width="20" bestFit="1" customWidth="1"/>
    <col min="923" max="923" width="16.85546875" bestFit="1" customWidth="1"/>
    <col min="924" max="924" width="20" bestFit="1" customWidth="1"/>
    <col min="925" max="925" width="16.85546875" bestFit="1" customWidth="1"/>
    <col min="926" max="926" width="20" bestFit="1" customWidth="1"/>
    <col min="927" max="927" width="16.85546875" bestFit="1" customWidth="1"/>
    <col min="928" max="928" width="20" bestFit="1" customWidth="1"/>
    <col min="929" max="929" width="16.85546875" bestFit="1" customWidth="1"/>
    <col min="930" max="930" width="20" bestFit="1" customWidth="1"/>
    <col min="931" max="931" width="16.85546875" bestFit="1" customWidth="1"/>
    <col min="932" max="932" width="20" bestFit="1" customWidth="1"/>
    <col min="933" max="933" width="16.85546875" bestFit="1" customWidth="1"/>
    <col min="934" max="934" width="20" bestFit="1" customWidth="1"/>
    <col min="935" max="935" width="16.85546875" bestFit="1" customWidth="1"/>
    <col min="936" max="936" width="20" bestFit="1" customWidth="1"/>
    <col min="937" max="937" width="16.85546875" bestFit="1" customWidth="1"/>
    <col min="938" max="938" width="20" bestFit="1" customWidth="1"/>
    <col min="939" max="939" width="16.85546875" bestFit="1" customWidth="1"/>
    <col min="940" max="940" width="20" bestFit="1" customWidth="1"/>
    <col min="941" max="941" width="16.85546875" bestFit="1" customWidth="1"/>
    <col min="942" max="942" width="20" bestFit="1" customWidth="1"/>
    <col min="943" max="943" width="16.85546875" bestFit="1" customWidth="1"/>
    <col min="944" max="944" width="20" bestFit="1" customWidth="1"/>
    <col min="945" max="945" width="16.85546875" bestFit="1" customWidth="1"/>
    <col min="946" max="946" width="20" bestFit="1" customWidth="1"/>
    <col min="947" max="947" width="16.85546875" bestFit="1" customWidth="1"/>
    <col min="948" max="948" width="20" bestFit="1" customWidth="1"/>
    <col min="949" max="949" width="16.85546875" bestFit="1" customWidth="1"/>
    <col min="950" max="950" width="20" bestFit="1" customWidth="1"/>
    <col min="951" max="951" width="16.85546875" bestFit="1" customWidth="1"/>
    <col min="952" max="952" width="20" bestFit="1" customWidth="1"/>
    <col min="953" max="953" width="16.85546875" bestFit="1" customWidth="1"/>
    <col min="954" max="954" width="20" bestFit="1" customWidth="1"/>
    <col min="955" max="955" width="16.85546875" bestFit="1" customWidth="1"/>
    <col min="956" max="956" width="20" bestFit="1" customWidth="1"/>
    <col min="957" max="957" width="16.85546875" bestFit="1" customWidth="1"/>
    <col min="958" max="958" width="20" bestFit="1" customWidth="1"/>
    <col min="959" max="959" width="16.85546875" bestFit="1" customWidth="1"/>
    <col min="960" max="960" width="20" bestFit="1" customWidth="1"/>
    <col min="961" max="961" width="16.85546875" bestFit="1" customWidth="1"/>
    <col min="962" max="962" width="20" bestFit="1" customWidth="1"/>
    <col min="963" max="963" width="16.85546875" bestFit="1" customWidth="1"/>
    <col min="964" max="964" width="20" bestFit="1" customWidth="1"/>
    <col min="965" max="965" width="16.85546875" bestFit="1" customWidth="1"/>
    <col min="966" max="966" width="20" bestFit="1" customWidth="1"/>
    <col min="967" max="967" width="16.85546875" bestFit="1" customWidth="1"/>
    <col min="968" max="968" width="20" bestFit="1" customWidth="1"/>
    <col min="969" max="969" width="16.85546875" bestFit="1" customWidth="1"/>
    <col min="970" max="970" width="20" bestFit="1" customWidth="1"/>
    <col min="971" max="971" width="16.85546875" bestFit="1" customWidth="1"/>
    <col min="972" max="972" width="20" bestFit="1" customWidth="1"/>
    <col min="973" max="973" width="16.85546875" bestFit="1" customWidth="1"/>
    <col min="974" max="974" width="20" bestFit="1" customWidth="1"/>
    <col min="975" max="975" width="16.85546875" bestFit="1" customWidth="1"/>
    <col min="976" max="976" width="20" bestFit="1" customWidth="1"/>
    <col min="977" max="977" width="16.85546875" bestFit="1" customWidth="1"/>
    <col min="978" max="978" width="20" bestFit="1" customWidth="1"/>
    <col min="979" max="979" width="16.85546875" bestFit="1" customWidth="1"/>
    <col min="980" max="980" width="20" bestFit="1" customWidth="1"/>
    <col min="981" max="981" width="16.85546875" bestFit="1" customWidth="1"/>
    <col min="982" max="982" width="20" bestFit="1" customWidth="1"/>
    <col min="983" max="983" width="16.85546875" bestFit="1" customWidth="1"/>
    <col min="984" max="984" width="20" bestFit="1" customWidth="1"/>
    <col min="985" max="985" width="16.85546875" bestFit="1" customWidth="1"/>
    <col min="986" max="986" width="20" bestFit="1" customWidth="1"/>
    <col min="987" max="987" width="16.85546875" bestFit="1" customWidth="1"/>
    <col min="988" max="988" width="20" bestFit="1" customWidth="1"/>
    <col min="989" max="989" width="16.85546875" bestFit="1" customWidth="1"/>
    <col min="990" max="990" width="20" bestFit="1" customWidth="1"/>
    <col min="991" max="991" width="16.85546875" bestFit="1" customWidth="1"/>
    <col min="992" max="992" width="20" bestFit="1" customWidth="1"/>
    <col min="993" max="993" width="16.85546875" bestFit="1" customWidth="1"/>
    <col min="994" max="994" width="20" bestFit="1" customWidth="1"/>
    <col min="995" max="995" width="16.85546875" bestFit="1" customWidth="1"/>
    <col min="996" max="996" width="20" bestFit="1" customWidth="1"/>
    <col min="997" max="997" width="16.85546875" bestFit="1" customWidth="1"/>
    <col min="998" max="998" width="20" bestFit="1" customWidth="1"/>
    <col min="999" max="999" width="16.85546875" bestFit="1" customWidth="1"/>
    <col min="1000" max="1000" width="20" bestFit="1" customWidth="1"/>
    <col min="1001" max="1001" width="16.85546875" bestFit="1" customWidth="1"/>
    <col min="1002" max="1002" width="20" bestFit="1" customWidth="1"/>
    <col min="1003" max="1003" width="16.85546875" bestFit="1" customWidth="1"/>
    <col min="1004" max="1004" width="20" bestFit="1" customWidth="1"/>
    <col min="1005" max="1005" width="16.85546875" bestFit="1" customWidth="1"/>
    <col min="1006" max="1006" width="20" bestFit="1" customWidth="1"/>
    <col min="1007" max="1007" width="16.85546875" bestFit="1" customWidth="1"/>
    <col min="1008" max="1008" width="20" bestFit="1" customWidth="1"/>
    <col min="1009" max="1009" width="16.85546875" bestFit="1" customWidth="1"/>
    <col min="1010" max="1010" width="20" bestFit="1" customWidth="1"/>
    <col min="1011" max="1011" width="16.85546875" bestFit="1" customWidth="1"/>
    <col min="1012" max="1012" width="20" bestFit="1" customWidth="1"/>
    <col min="1013" max="1013" width="16.85546875" bestFit="1" customWidth="1"/>
    <col min="1014" max="1014" width="20" bestFit="1" customWidth="1"/>
    <col min="1015" max="1015" width="16.85546875" bestFit="1" customWidth="1"/>
    <col min="1016" max="1016" width="20" bestFit="1" customWidth="1"/>
    <col min="1017" max="1017" width="16.85546875" bestFit="1" customWidth="1"/>
    <col min="1018" max="1018" width="20" bestFit="1" customWidth="1"/>
    <col min="1019" max="1019" width="16.85546875" bestFit="1" customWidth="1"/>
    <col min="1020" max="1020" width="20" bestFit="1" customWidth="1"/>
    <col min="1021" max="1021" width="16.85546875" bestFit="1" customWidth="1"/>
    <col min="1022" max="1022" width="20" bestFit="1" customWidth="1"/>
    <col min="1023" max="1023" width="16.85546875" bestFit="1" customWidth="1"/>
    <col min="1024" max="1024" width="20" bestFit="1" customWidth="1"/>
    <col min="1025" max="1025" width="16.85546875" bestFit="1" customWidth="1"/>
    <col min="1026" max="1026" width="20" bestFit="1" customWidth="1"/>
    <col min="1027" max="1027" width="16.85546875" bestFit="1" customWidth="1"/>
    <col min="1028" max="1028" width="20" bestFit="1" customWidth="1"/>
    <col min="1029" max="1029" width="16.85546875" bestFit="1" customWidth="1"/>
    <col min="1030" max="1030" width="20" bestFit="1" customWidth="1"/>
    <col min="1031" max="1031" width="16.85546875" bestFit="1" customWidth="1"/>
    <col min="1032" max="1032" width="20" bestFit="1" customWidth="1"/>
    <col min="1033" max="1033" width="16.85546875" bestFit="1" customWidth="1"/>
    <col min="1034" max="1034" width="20" bestFit="1" customWidth="1"/>
    <col min="1035" max="1035" width="16.85546875" bestFit="1" customWidth="1"/>
    <col min="1036" max="1036" width="20" bestFit="1" customWidth="1"/>
    <col min="1037" max="1037" width="16.85546875" bestFit="1" customWidth="1"/>
    <col min="1038" max="1038" width="20" bestFit="1" customWidth="1"/>
    <col min="1039" max="1039" width="16.85546875" bestFit="1" customWidth="1"/>
    <col min="1040" max="1040" width="20" bestFit="1" customWidth="1"/>
    <col min="1041" max="1041" width="16.85546875" bestFit="1" customWidth="1"/>
    <col min="1042" max="1042" width="20" bestFit="1" customWidth="1"/>
    <col min="1043" max="1043" width="16.85546875" bestFit="1" customWidth="1"/>
    <col min="1044" max="1044" width="20" bestFit="1" customWidth="1"/>
    <col min="1045" max="1045" width="16.85546875" bestFit="1" customWidth="1"/>
    <col min="1046" max="1046" width="20" bestFit="1" customWidth="1"/>
    <col min="1047" max="1047" width="16.85546875" bestFit="1" customWidth="1"/>
    <col min="1048" max="1048" width="20" bestFit="1" customWidth="1"/>
    <col min="1049" max="1049" width="16.85546875" bestFit="1" customWidth="1"/>
    <col min="1050" max="1050" width="20" bestFit="1" customWidth="1"/>
    <col min="1051" max="1051" width="16.85546875" bestFit="1" customWidth="1"/>
    <col min="1052" max="1052" width="20" bestFit="1" customWidth="1"/>
    <col min="1053" max="1053" width="16.85546875" bestFit="1" customWidth="1"/>
    <col min="1054" max="1054" width="20" bestFit="1" customWidth="1"/>
    <col min="1055" max="1055" width="16.85546875" bestFit="1" customWidth="1"/>
    <col min="1056" max="1056" width="20" bestFit="1" customWidth="1"/>
    <col min="1057" max="1057" width="16.85546875" bestFit="1" customWidth="1"/>
    <col min="1058" max="1058" width="20" bestFit="1" customWidth="1"/>
    <col min="1059" max="1059" width="16.85546875" bestFit="1" customWidth="1"/>
    <col min="1060" max="1060" width="20" bestFit="1" customWidth="1"/>
    <col min="1061" max="1061" width="16.85546875" bestFit="1" customWidth="1"/>
    <col min="1062" max="1062" width="20" bestFit="1" customWidth="1"/>
    <col min="1063" max="1063" width="16.85546875" bestFit="1" customWidth="1"/>
    <col min="1064" max="1064" width="20" bestFit="1" customWidth="1"/>
    <col min="1065" max="1065" width="16.85546875" bestFit="1" customWidth="1"/>
    <col min="1066" max="1066" width="20" bestFit="1" customWidth="1"/>
    <col min="1067" max="1067" width="16.85546875" bestFit="1" customWidth="1"/>
    <col min="1068" max="1068" width="20" bestFit="1" customWidth="1"/>
    <col min="1069" max="1069" width="16.85546875" bestFit="1" customWidth="1"/>
    <col min="1070" max="1070" width="20" bestFit="1" customWidth="1"/>
    <col min="1071" max="1071" width="16.85546875" bestFit="1" customWidth="1"/>
    <col min="1072" max="1072" width="20" bestFit="1" customWidth="1"/>
    <col min="1073" max="1073" width="16.85546875" bestFit="1" customWidth="1"/>
    <col min="1074" max="1074" width="20" bestFit="1" customWidth="1"/>
    <col min="1075" max="1075" width="16.85546875" bestFit="1" customWidth="1"/>
    <col min="1076" max="1076" width="20" bestFit="1" customWidth="1"/>
    <col min="1077" max="1077" width="16.85546875" bestFit="1" customWidth="1"/>
    <col min="1078" max="1078" width="20" bestFit="1" customWidth="1"/>
    <col min="1079" max="1079" width="16.85546875" bestFit="1" customWidth="1"/>
    <col min="1080" max="1080" width="20" bestFit="1" customWidth="1"/>
    <col min="1081" max="1081" width="16.85546875" bestFit="1" customWidth="1"/>
    <col min="1082" max="1082" width="20" bestFit="1" customWidth="1"/>
    <col min="1083" max="1083" width="16.85546875" bestFit="1" customWidth="1"/>
    <col min="1084" max="1084" width="20" bestFit="1" customWidth="1"/>
    <col min="1085" max="1085" width="16.85546875" bestFit="1" customWidth="1"/>
    <col min="1086" max="1086" width="20" bestFit="1" customWidth="1"/>
    <col min="1087" max="1087" width="16.85546875" bestFit="1" customWidth="1"/>
    <col min="1088" max="1088" width="20" bestFit="1" customWidth="1"/>
    <col min="1089" max="1089" width="16.85546875" bestFit="1" customWidth="1"/>
    <col min="1090" max="1090" width="20" bestFit="1" customWidth="1"/>
    <col min="1091" max="1091" width="16.85546875" bestFit="1" customWidth="1"/>
    <col min="1092" max="1092" width="20" bestFit="1" customWidth="1"/>
    <col min="1093" max="1093" width="16.85546875" bestFit="1" customWidth="1"/>
    <col min="1094" max="1094" width="20" bestFit="1" customWidth="1"/>
    <col min="1095" max="1095" width="16.85546875" bestFit="1" customWidth="1"/>
    <col min="1096" max="1096" width="20" bestFit="1" customWidth="1"/>
    <col min="1097" max="1097" width="16.85546875" bestFit="1" customWidth="1"/>
    <col min="1098" max="1098" width="20" bestFit="1" customWidth="1"/>
    <col min="1099" max="1099" width="16.85546875" bestFit="1" customWidth="1"/>
    <col min="1100" max="1100" width="20" bestFit="1" customWidth="1"/>
    <col min="1101" max="1101" width="16.85546875" bestFit="1" customWidth="1"/>
    <col min="1102" max="1102" width="20" bestFit="1" customWidth="1"/>
    <col min="1103" max="1103" width="16.85546875" bestFit="1" customWidth="1"/>
    <col min="1104" max="1104" width="20" bestFit="1" customWidth="1"/>
    <col min="1105" max="1105" width="16.85546875" bestFit="1" customWidth="1"/>
    <col min="1106" max="1106" width="20" bestFit="1" customWidth="1"/>
    <col min="1107" max="1107" width="16.85546875" bestFit="1" customWidth="1"/>
    <col min="1108" max="1108" width="20" bestFit="1" customWidth="1"/>
    <col min="1109" max="1109" width="16.85546875" bestFit="1" customWidth="1"/>
    <col min="1110" max="1110" width="20" bestFit="1" customWidth="1"/>
    <col min="1111" max="1111" width="16.85546875" bestFit="1" customWidth="1"/>
    <col min="1112" max="1112" width="20" bestFit="1" customWidth="1"/>
    <col min="1113" max="1113" width="16.85546875" bestFit="1" customWidth="1"/>
    <col min="1114" max="1114" width="20" bestFit="1" customWidth="1"/>
    <col min="1115" max="1115" width="16.85546875" bestFit="1" customWidth="1"/>
    <col min="1116" max="1116" width="20" bestFit="1" customWidth="1"/>
    <col min="1117" max="1117" width="16.85546875" bestFit="1" customWidth="1"/>
    <col min="1118" max="1118" width="20" bestFit="1" customWidth="1"/>
    <col min="1119" max="1119" width="16.85546875" bestFit="1" customWidth="1"/>
    <col min="1120" max="1120" width="20" bestFit="1" customWidth="1"/>
    <col min="1121" max="1121" width="16.85546875" bestFit="1" customWidth="1"/>
    <col min="1122" max="1122" width="20" bestFit="1" customWidth="1"/>
    <col min="1123" max="1123" width="16.85546875" bestFit="1" customWidth="1"/>
    <col min="1124" max="1124" width="20" bestFit="1" customWidth="1"/>
    <col min="1125" max="1125" width="16.85546875" bestFit="1" customWidth="1"/>
    <col min="1126" max="1126" width="20" bestFit="1" customWidth="1"/>
    <col min="1127" max="1127" width="16.85546875" bestFit="1" customWidth="1"/>
    <col min="1128" max="1128" width="20" bestFit="1" customWidth="1"/>
    <col min="1129" max="1129" width="16.85546875" bestFit="1" customWidth="1"/>
    <col min="1130" max="1130" width="20" bestFit="1" customWidth="1"/>
    <col min="1131" max="1131" width="16.85546875" bestFit="1" customWidth="1"/>
    <col min="1132" max="1132" width="20" bestFit="1" customWidth="1"/>
    <col min="1133" max="1133" width="16.85546875" bestFit="1" customWidth="1"/>
    <col min="1134" max="1134" width="20" bestFit="1" customWidth="1"/>
    <col min="1135" max="1135" width="16.85546875" bestFit="1" customWidth="1"/>
    <col min="1136" max="1136" width="20" bestFit="1" customWidth="1"/>
    <col min="1137" max="1137" width="16.85546875" bestFit="1" customWidth="1"/>
    <col min="1138" max="1138" width="20" bestFit="1" customWidth="1"/>
    <col min="1139" max="1139" width="16.85546875" bestFit="1" customWidth="1"/>
    <col min="1140" max="1140" width="20" bestFit="1" customWidth="1"/>
    <col min="1141" max="1141" width="16.85546875" bestFit="1" customWidth="1"/>
    <col min="1142" max="1142" width="20" bestFit="1" customWidth="1"/>
    <col min="1143" max="1143" width="16.85546875" bestFit="1" customWidth="1"/>
    <col min="1144" max="1144" width="20" bestFit="1" customWidth="1"/>
    <col min="1145" max="1145" width="16.85546875" bestFit="1" customWidth="1"/>
    <col min="1146" max="1146" width="20" bestFit="1" customWidth="1"/>
    <col min="1147" max="1147" width="16.85546875" bestFit="1" customWidth="1"/>
    <col min="1148" max="1148" width="20" bestFit="1" customWidth="1"/>
    <col min="1149" max="1149" width="16.85546875" bestFit="1" customWidth="1"/>
    <col min="1150" max="1150" width="20" bestFit="1" customWidth="1"/>
    <col min="1151" max="1151" width="16.85546875" bestFit="1" customWidth="1"/>
    <col min="1152" max="1152" width="20" bestFit="1" customWidth="1"/>
    <col min="1153" max="1153" width="16.85546875" bestFit="1" customWidth="1"/>
    <col min="1154" max="1154" width="20" bestFit="1" customWidth="1"/>
    <col min="1155" max="1155" width="16.85546875" bestFit="1" customWidth="1"/>
    <col min="1156" max="1156" width="20" bestFit="1" customWidth="1"/>
    <col min="1157" max="1157" width="16.85546875" bestFit="1" customWidth="1"/>
    <col min="1158" max="1158" width="20" bestFit="1" customWidth="1"/>
    <col min="1159" max="1159" width="16.85546875" bestFit="1" customWidth="1"/>
    <col min="1160" max="1160" width="20" bestFit="1" customWidth="1"/>
    <col min="1161" max="1161" width="16.85546875" bestFit="1" customWidth="1"/>
    <col min="1162" max="1162" width="20" bestFit="1" customWidth="1"/>
    <col min="1163" max="1163" width="16.85546875" bestFit="1" customWidth="1"/>
    <col min="1164" max="1164" width="20" bestFit="1" customWidth="1"/>
    <col min="1165" max="1165" width="16.85546875" bestFit="1" customWidth="1"/>
    <col min="1166" max="1166" width="20" bestFit="1" customWidth="1"/>
    <col min="1167" max="1167" width="16.85546875" bestFit="1" customWidth="1"/>
    <col min="1168" max="1168" width="20" bestFit="1" customWidth="1"/>
    <col min="1169" max="1169" width="16.85546875" bestFit="1" customWidth="1"/>
    <col min="1170" max="1170" width="20" bestFit="1" customWidth="1"/>
    <col min="1171" max="1171" width="16.85546875" bestFit="1" customWidth="1"/>
    <col min="1172" max="1172" width="20" bestFit="1" customWidth="1"/>
    <col min="1173" max="1173" width="16.85546875" bestFit="1" customWidth="1"/>
    <col min="1174" max="1174" width="20" bestFit="1" customWidth="1"/>
    <col min="1175" max="1175" width="16.85546875" bestFit="1" customWidth="1"/>
    <col min="1176" max="1176" width="20" bestFit="1" customWidth="1"/>
    <col min="1177" max="1177" width="16.85546875" bestFit="1" customWidth="1"/>
    <col min="1178" max="1178" width="20" bestFit="1" customWidth="1"/>
    <col min="1179" max="1179" width="16.85546875" bestFit="1" customWidth="1"/>
    <col min="1180" max="1180" width="20" bestFit="1" customWidth="1"/>
    <col min="1181" max="1181" width="16.85546875" bestFit="1" customWidth="1"/>
    <col min="1182" max="1182" width="20" bestFit="1" customWidth="1"/>
    <col min="1183" max="1183" width="16.85546875" bestFit="1" customWidth="1"/>
    <col min="1184" max="1184" width="20" bestFit="1" customWidth="1"/>
    <col min="1185" max="1185" width="16.85546875" bestFit="1" customWidth="1"/>
    <col min="1186" max="1186" width="20" bestFit="1" customWidth="1"/>
    <col min="1187" max="1187" width="16.85546875" bestFit="1" customWidth="1"/>
    <col min="1188" max="1188" width="20" bestFit="1" customWidth="1"/>
    <col min="1189" max="1189" width="16.85546875" bestFit="1" customWidth="1"/>
    <col min="1190" max="1190" width="20" bestFit="1" customWidth="1"/>
    <col min="1191" max="1191" width="16.85546875" bestFit="1" customWidth="1"/>
    <col min="1192" max="1192" width="20" bestFit="1" customWidth="1"/>
    <col min="1193" max="1193" width="16.85546875" bestFit="1" customWidth="1"/>
    <col min="1194" max="1194" width="20" bestFit="1" customWidth="1"/>
    <col min="1195" max="1195" width="16.85546875" bestFit="1" customWidth="1"/>
    <col min="1196" max="1196" width="20" bestFit="1" customWidth="1"/>
    <col min="1197" max="1197" width="16.85546875" bestFit="1" customWidth="1"/>
    <col min="1198" max="1198" width="20" bestFit="1" customWidth="1"/>
    <col min="1199" max="1199" width="16.85546875" bestFit="1" customWidth="1"/>
    <col min="1200" max="1200" width="20" bestFit="1" customWidth="1"/>
    <col min="1201" max="1201" width="16.85546875" bestFit="1" customWidth="1"/>
    <col min="1202" max="1202" width="20" bestFit="1" customWidth="1"/>
    <col min="1203" max="1203" width="16.85546875" bestFit="1" customWidth="1"/>
    <col min="1204" max="1204" width="20" bestFit="1" customWidth="1"/>
    <col min="1205" max="1205" width="16.85546875" bestFit="1" customWidth="1"/>
    <col min="1206" max="1206" width="20" bestFit="1" customWidth="1"/>
    <col min="1207" max="1207" width="16.85546875" bestFit="1" customWidth="1"/>
    <col min="1208" max="1208" width="20" bestFit="1" customWidth="1"/>
    <col min="1209" max="1209" width="16.85546875" bestFit="1" customWidth="1"/>
    <col min="1210" max="1210" width="20" bestFit="1" customWidth="1"/>
    <col min="1211" max="1211" width="16.85546875" bestFit="1" customWidth="1"/>
    <col min="1212" max="1212" width="20" bestFit="1" customWidth="1"/>
    <col min="1213" max="1213" width="16.85546875" bestFit="1" customWidth="1"/>
    <col min="1214" max="1214" width="20" bestFit="1" customWidth="1"/>
    <col min="1215" max="1215" width="16.85546875" bestFit="1" customWidth="1"/>
    <col min="1216" max="1216" width="20" bestFit="1" customWidth="1"/>
    <col min="1217" max="1217" width="16.85546875" bestFit="1" customWidth="1"/>
    <col min="1218" max="1218" width="20" bestFit="1" customWidth="1"/>
    <col min="1219" max="1219" width="16.85546875" bestFit="1" customWidth="1"/>
    <col min="1220" max="1220" width="20" bestFit="1" customWidth="1"/>
    <col min="1221" max="1221" width="16.85546875" bestFit="1" customWidth="1"/>
    <col min="1222" max="1222" width="20" bestFit="1" customWidth="1"/>
    <col min="1223" max="1223" width="16.85546875" bestFit="1" customWidth="1"/>
    <col min="1224" max="1224" width="20" bestFit="1" customWidth="1"/>
    <col min="1225" max="1225" width="16.85546875" bestFit="1" customWidth="1"/>
    <col min="1226" max="1226" width="20" bestFit="1" customWidth="1"/>
    <col min="1227" max="1227" width="16.85546875" bestFit="1" customWidth="1"/>
    <col min="1228" max="1228" width="20" bestFit="1" customWidth="1"/>
    <col min="1229" max="1229" width="16.85546875" bestFit="1" customWidth="1"/>
    <col min="1230" max="1230" width="20" bestFit="1" customWidth="1"/>
    <col min="1231" max="1231" width="16.85546875" bestFit="1" customWidth="1"/>
    <col min="1232" max="1232" width="20" bestFit="1" customWidth="1"/>
    <col min="1233" max="1233" width="16.85546875" bestFit="1" customWidth="1"/>
    <col min="1234" max="1234" width="20" bestFit="1" customWidth="1"/>
    <col min="1235" max="1235" width="16.85546875" bestFit="1" customWidth="1"/>
    <col min="1236" max="1236" width="20" bestFit="1" customWidth="1"/>
    <col min="1237" max="1237" width="16.85546875" bestFit="1" customWidth="1"/>
    <col min="1238" max="1238" width="20" bestFit="1" customWidth="1"/>
    <col min="1239" max="1239" width="16.85546875" bestFit="1" customWidth="1"/>
    <col min="1240" max="1240" width="20" bestFit="1" customWidth="1"/>
    <col min="1241" max="1241" width="16.85546875" bestFit="1" customWidth="1"/>
    <col min="1242" max="1242" width="20" bestFit="1" customWidth="1"/>
    <col min="1243" max="1243" width="16.85546875" bestFit="1" customWidth="1"/>
    <col min="1244" max="1244" width="20" bestFit="1" customWidth="1"/>
    <col min="1245" max="1245" width="16.85546875" bestFit="1" customWidth="1"/>
    <col min="1246" max="1246" width="20" bestFit="1" customWidth="1"/>
    <col min="1247" max="1247" width="16.85546875" bestFit="1" customWidth="1"/>
    <col min="1248" max="1248" width="20" bestFit="1" customWidth="1"/>
    <col min="1249" max="1249" width="16.85546875" bestFit="1" customWidth="1"/>
    <col min="1250" max="1250" width="20" bestFit="1" customWidth="1"/>
    <col min="1251" max="1251" width="16.85546875" bestFit="1" customWidth="1"/>
    <col min="1252" max="1252" width="20" bestFit="1" customWidth="1"/>
    <col min="1253" max="1253" width="16.85546875" bestFit="1" customWidth="1"/>
    <col min="1254" max="1254" width="20" bestFit="1" customWidth="1"/>
    <col min="1255" max="1255" width="16.85546875" bestFit="1" customWidth="1"/>
    <col min="1256" max="1256" width="20" bestFit="1" customWidth="1"/>
    <col min="1257" max="1257" width="16.85546875" bestFit="1" customWidth="1"/>
    <col min="1258" max="1258" width="20" bestFit="1" customWidth="1"/>
    <col min="1259" max="1259" width="16.85546875" bestFit="1" customWidth="1"/>
    <col min="1260" max="1260" width="20" bestFit="1" customWidth="1"/>
    <col min="1261" max="1261" width="16.85546875" bestFit="1" customWidth="1"/>
    <col min="1262" max="1262" width="20" bestFit="1" customWidth="1"/>
    <col min="1263" max="1263" width="16.85546875" bestFit="1" customWidth="1"/>
    <col min="1264" max="1264" width="20" bestFit="1" customWidth="1"/>
    <col min="1265" max="1265" width="16.85546875" bestFit="1" customWidth="1"/>
    <col min="1266" max="1266" width="20" bestFit="1" customWidth="1"/>
    <col min="1267" max="1267" width="16.85546875" bestFit="1" customWidth="1"/>
    <col min="1268" max="1268" width="20" bestFit="1" customWidth="1"/>
    <col min="1269" max="1269" width="16.85546875" bestFit="1" customWidth="1"/>
    <col min="1270" max="1270" width="20" bestFit="1" customWidth="1"/>
    <col min="1271" max="1271" width="16.85546875" bestFit="1" customWidth="1"/>
    <col min="1272" max="1272" width="20" bestFit="1" customWidth="1"/>
    <col min="1273" max="1273" width="16.85546875" bestFit="1" customWidth="1"/>
    <col min="1274" max="1274" width="20" bestFit="1" customWidth="1"/>
    <col min="1275" max="1275" width="16.85546875" bestFit="1" customWidth="1"/>
    <col min="1276" max="1276" width="20" bestFit="1" customWidth="1"/>
    <col min="1277" max="1277" width="16.85546875" bestFit="1" customWidth="1"/>
    <col min="1278" max="1278" width="20" bestFit="1" customWidth="1"/>
    <col min="1279" max="1279" width="16.85546875" bestFit="1" customWidth="1"/>
    <col min="1280" max="1280" width="20" bestFit="1" customWidth="1"/>
    <col min="1281" max="1281" width="16.85546875" bestFit="1" customWidth="1"/>
    <col min="1282" max="1282" width="20" bestFit="1" customWidth="1"/>
    <col min="1283" max="1283" width="16.85546875" bestFit="1" customWidth="1"/>
    <col min="1284" max="1284" width="20" bestFit="1" customWidth="1"/>
    <col min="1285" max="1285" width="16.85546875" bestFit="1" customWidth="1"/>
    <col min="1286" max="1286" width="20" bestFit="1" customWidth="1"/>
    <col min="1287" max="1287" width="16.85546875" bestFit="1" customWidth="1"/>
    <col min="1288" max="1288" width="20" bestFit="1" customWidth="1"/>
    <col min="1289" max="1289" width="16.85546875" bestFit="1" customWidth="1"/>
    <col min="1290" max="1290" width="20" bestFit="1" customWidth="1"/>
    <col min="1291" max="1291" width="16.85546875" bestFit="1" customWidth="1"/>
    <col min="1292" max="1292" width="20" bestFit="1" customWidth="1"/>
    <col min="1293" max="1293" width="16.85546875" bestFit="1" customWidth="1"/>
    <col min="1294" max="1294" width="20" bestFit="1" customWidth="1"/>
    <col min="1295" max="1295" width="16.85546875" bestFit="1" customWidth="1"/>
    <col min="1296" max="1296" width="20" bestFit="1" customWidth="1"/>
    <col min="1297" max="1297" width="16.85546875" bestFit="1" customWidth="1"/>
    <col min="1298" max="1298" width="20" bestFit="1" customWidth="1"/>
    <col min="1299" max="1299" width="16.85546875" bestFit="1" customWidth="1"/>
    <col min="1300" max="1300" width="20" bestFit="1" customWidth="1"/>
    <col min="1301" max="1301" width="16.85546875" bestFit="1" customWidth="1"/>
    <col min="1302" max="1302" width="20" bestFit="1" customWidth="1"/>
    <col min="1303" max="1303" width="16.85546875" bestFit="1" customWidth="1"/>
    <col min="1304" max="1304" width="20" bestFit="1" customWidth="1"/>
    <col min="1305" max="1305" width="16.85546875" bestFit="1" customWidth="1"/>
    <col min="1306" max="1306" width="20" bestFit="1" customWidth="1"/>
    <col min="1307" max="1307" width="16.85546875" bestFit="1" customWidth="1"/>
    <col min="1308" max="1308" width="20" bestFit="1" customWidth="1"/>
    <col min="1309" max="1309" width="16.85546875" bestFit="1" customWidth="1"/>
    <col min="1310" max="1310" width="20" bestFit="1" customWidth="1"/>
    <col min="1311" max="1311" width="16.85546875" bestFit="1" customWidth="1"/>
    <col min="1312" max="1312" width="20" bestFit="1" customWidth="1"/>
    <col min="1313" max="1313" width="16.85546875" bestFit="1" customWidth="1"/>
    <col min="1314" max="1314" width="20" bestFit="1" customWidth="1"/>
    <col min="1315" max="1315" width="16.85546875" bestFit="1" customWidth="1"/>
    <col min="1316" max="1316" width="20" bestFit="1" customWidth="1"/>
    <col min="1317" max="1317" width="16.85546875" bestFit="1" customWidth="1"/>
    <col min="1318" max="1318" width="20" bestFit="1" customWidth="1"/>
    <col min="1319" max="1319" width="16.85546875" bestFit="1" customWidth="1"/>
    <col min="1320" max="1320" width="20" bestFit="1" customWidth="1"/>
    <col min="1321" max="1321" width="16.85546875" bestFit="1" customWidth="1"/>
    <col min="1322" max="1322" width="20" bestFit="1" customWidth="1"/>
    <col min="1323" max="1323" width="16.85546875" bestFit="1" customWidth="1"/>
    <col min="1324" max="1324" width="20" bestFit="1" customWidth="1"/>
    <col min="1325" max="1325" width="16.85546875" bestFit="1" customWidth="1"/>
    <col min="1326" max="1326" width="20" bestFit="1" customWidth="1"/>
    <col min="1327" max="1327" width="16.85546875" bestFit="1" customWidth="1"/>
    <col min="1328" max="1328" width="20" bestFit="1" customWidth="1"/>
    <col min="1329" max="1329" width="16.85546875" bestFit="1" customWidth="1"/>
    <col min="1330" max="1330" width="20" bestFit="1" customWidth="1"/>
    <col min="1331" max="1331" width="16.85546875" bestFit="1" customWidth="1"/>
    <col min="1332" max="1332" width="20" bestFit="1" customWidth="1"/>
    <col min="1333" max="1333" width="16.85546875" bestFit="1" customWidth="1"/>
    <col min="1334" max="1334" width="20" bestFit="1" customWidth="1"/>
    <col min="1335" max="1335" width="16.85546875" bestFit="1" customWidth="1"/>
    <col min="1336" max="1336" width="20" bestFit="1" customWidth="1"/>
    <col min="1337" max="1337" width="16.85546875" bestFit="1" customWidth="1"/>
    <col min="1338" max="1338" width="20" bestFit="1" customWidth="1"/>
    <col min="1339" max="1339" width="16.85546875" bestFit="1" customWidth="1"/>
    <col min="1340" max="1340" width="20" bestFit="1" customWidth="1"/>
    <col min="1341" max="1341" width="16.85546875" bestFit="1" customWidth="1"/>
    <col min="1342" max="1342" width="20" bestFit="1" customWidth="1"/>
    <col min="1343" max="1343" width="16.85546875" bestFit="1" customWidth="1"/>
    <col min="1344" max="1344" width="20" bestFit="1" customWidth="1"/>
    <col min="1345" max="1345" width="16.85546875" bestFit="1" customWidth="1"/>
    <col min="1346" max="1346" width="20" bestFit="1" customWidth="1"/>
    <col min="1347" max="1347" width="16.85546875" bestFit="1" customWidth="1"/>
    <col min="1348" max="1348" width="20" bestFit="1" customWidth="1"/>
    <col min="1349" max="1349" width="16.85546875" bestFit="1" customWidth="1"/>
    <col min="1350" max="1350" width="20" bestFit="1" customWidth="1"/>
    <col min="1351" max="1351" width="16.85546875" bestFit="1" customWidth="1"/>
    <col min="1352" max="1352" width="20" bestFit="1" customWidth="1"/>
    <col min="1353" max="1353" width="16.85546875" bestFit="1" customWidth="1"/>
    <col min="1354" max="1354" width="20" bestFit="1" customWidth="1"/>
    <col min="1355" max="1355" width="16.85546875" bestFit="1" customWidth="1"/>
    <col min="1356" max="1356" width="20" bestFit="1" customWidth="1"/>
    <col min="1357" max="1357" width="16.85546875" bestFit="1" customWidth="1"/>
    <col min="1358" max="1358" width="20" bestFit="1" customWidth="1"/>
    <col min="1359" max="1359" width="16.85546875" bestFit="1" customWidth="1"/>
    <col min="1360" max="1360" width="20" bestFit="1" customWidth="1"/>
    <col min="1361" max="1361" width="16.85546875" bestFit="1" customWidth="1"/>
    <col min="1362" max="1362" width="20" bestFit="1" customWidth="1"/>
    <col min="1363" max="1363" width="16.85546875" bestFit="1" customWidth="1"/>
    <col min="1364" max="1364" width="20" bestFit="1" customWidth="1"/>
    <col min="1365" max="1365" width="16.85546875" bestFit="1" customWidth="1"/>
    <col min="1366" max="1366" width="20" bestFit="1" customWidth="1"/>
    <col min="1367" max="1367" width="16.85546875" bestFit="1" customWidth="1"/>
    <col min="1368" max="1368" width="20" bestFit="1" customWidth="1"/>
    <col min="1369" max="1369" width="16.85546875" bestFit="1" customWidth="1"/>
    <col min="1370" max="1370" width="20" bestFit="1" customWidth="1"/>
    <col min="1371" max="1371" width="16.85546875" bestFit="1" customWidth="1"/>
    <col min="1372" max="1372" width="20" bestFit="1" customWidth="1"/>
    <col min="1373" max="1373" width="16.85546875" bestFit="1" customWidth="1"/>
    <col min="1374" max="1374" width="20" bestFit="1" customWidth="1"/>
    <col min="1375" max="1375" width="16.85546875" bestFit="1" customWidth="1"/>
    <col min="1376" max="1376" width="20" bestFit="1" customWidth="1"/>
    <col min="1377" max="1377" width="16.85546875" bestFit="1" customWidth="1"/>
    <col min="1378" max="1378" width="20" bestFit="1" customWidth="1"/>
    <col min="1379" max="1379" width="16.85546875" bestFit="1" customWidth="1"/>
    <col min="1380" max="1380" width="20" bestFit="1" customWidth="1"/>
    <col min="1381" max="1381" width="16.85546875" bestFit="1" customWidth="1"/>
    <col min="1382" max="1382" width="20" bestFit="1" customWidth="1"/>
    <col min="1383" max="1383" width="16.85546875" bestFit="1" customWidth="1"/>
    <col min="1384" max="1384" width="20" bestFit="1" customWidth="1"/>
    <col min="1385" max="1385" width="16.85546875" bestFit="1" customWidth="1"/>
    <col min="1386" max="1386" width="20" bestFit="1" customWidth="1"/>
    <col min="1387" max="1387" width="16.85546875" bestFit="1" customWidth="1"/>
    <col min="1388" max="1388" width="20" bestFit="1" customWidth="1"/>
    <col min="1389" max="1389" width="16.85546875" bestFit="1" customWidth="1"/>
    <col min="1390" max="1390" width="20" bestFit="1" customWidth="1"/>
    <col min="1391" max="1391" width="16.85546875" bestFit="1" customWidth="1"/>
    <col min="1392" max="1392" width="20" bestFit="1" customWidth="1"/>
    <col min="1393" max="1393" width="16.85546875" bestFit="1" customWidth="1"/>
    <col min="1394" max="1394" width="20" bestFit="1" customWidth="1"/>
    <col min="1395" max="1395" width="16.85546875" bestFit="1" customWidth="1"/>
    <col min="1396" max="1396" width="20" bestFit="1" customWidth="1"/>
    <col min="1397" max="1397" width="16.85546875" bestFit="1" customWidth="1"/>
    <col min="1398" max="1398" width="20" bestFit="1" customWidth="1"/>
    <col min="1399" max="1399" width="16.85546875" bestFit="1" customWidth="1"/>
    <col min="1400" max="1400" width="20" bestFit="1" customWidth="1"/>
    <col min="1401" max="1401" width="16.85546875" bestFit="1" customWidth="1"/>
    <col min="1402" max="1402" width="20" bestFit="1" customWidth="1"/>
    <col min="1403" max="1403" width="16.85546875" bestFit="1" customWidth="1"/>
    <col min="1404" max="1404" width="20" bestFit="1" customWidth="1"/>
    <col min="1405" max="1405" width="16.85546875" bestFit="1" customWidth="1"/>
    <col min="1406" max="1406" width="20" bestFit="1" customWidth="1"/>
    <col min="1407" max="1407" width="16.85546875" bestFit="1" customWidth="1"/>
    <col min="1408" max="1408" width="20" bestFit="1" customWidth="1"/>
    <col min="1409" max="1409" width="16.85546875" bestFit="1" customWidth="1"/>
    <col min="1410" max="1410" width="20" bestFit="1" customWidth="1"/>
    <col min="1411" max="1411" width="16.85546875" bestFit="1" customWidth="1"/>
    <col min="1412" max="1412" width="20" bestFit="1" customWidth="1"/>
    <col min="1413" max="1413" width="16.85546875" bestFit="1" customWidth="1"/>
    <col min="1414" max="1414" width="20" bestFit="1" customWidth="1"/>
    <col min="1415" max="1415" width="16.85546875" bestFit="1" customWidth="1"/>
    <col min="1416" max="1416" width="20" bestFit="1" customWidth="1"/>
    <col min="1417" max="1417" width="16.85546875" bestFit="1" customWidth="1"/>
    <col min="1418" max="1418" width="20" bestFit="1" customWidth="1"/>
    <col min="1419" max="1419" width="16.85546875" bestFit="1" customWidth="1"/>
    <col min="1420" max="1420" width="20" bestFit="1" customWidth="1"/>
    <col min="1421" max="1421" width="16.85546875" bestFit="1" customWidth="1"/>
    <col min="1422" max="1422" width="20" bestFit="1" customWidth="1"/>
    <col min="1423" max="1423" width="16.85546875" bestFit="1" customWidth="1"/>
    <col min="1424" max="1424" width="20" bestFit="1" customWidth="1"/>
    <col min="1425" max="1425" width="16.85546875" bestFit="1" customWidth="1"/>
    <col min="1426" max="1426" width="20" bestFit="1" customWidth="1"/>
    <col min="1427" max="1427" width="16.85546875" bestFit="1" customWidth="1"/>
    <col min="1428" max="1428" width="20" bestFit="1" customWidth="1"/>
    <col min="1429" max="1429" width="16.85546875" bestFit="1" customWidth="1"/>
    <col min="1430" max="1430" width="20" bestFit="1" customWidth="1"/>
    <col min="1431" max="1431" width="16.85546875" bestFit="1" customWidth="1"/>
    <col min="1432" max="1432" width="20" bestFit="1" customWidth="1"/>
    <col min="1433" max="1433" width="16.85546875" bestFit="1" customWidth="1"/>
    <col min="1434" max="1434" width="20" bestFit="1" customWidth="1"/>
    <col min="1435" max="1435" width="16.85546875" bestFit="1" customWidth="1"/>
    <col min="1436" max="1436" width="20" bestFit="1" customWidth="1"/>
    <col min="1437" max="1437" width="16.85546875" bestFit="1" customWidth="1"/>
    <col min="1438" max="1438" width="20" bestFit="1" customWidth="1"/>
    <col min="1439" max="1439" width="16.85546875" bestFit="1" customWidth="1"/>
    <col min="1440" max="1440" width="20" bestFit="1" customWidth="1"/>
    <col min="1441" max="1441" width="16.85546875" bestFit="1" customWidth="1"/>
    <col min="1442" max="1442" width="20" bestFit="1" customWidth="1"/>
    <col min="1443" max="1443" width="16.85546875" bestFit="1" customWidth="1"/>
    <col min="1444" max="1444" width="20" bestFit="1" customWidth="1"/>
    <col min="1445" max="1445" width="16.85546875" bestFit="1" customWidth="1"/>
    <col min="1446" max="1446" width="20" bestFit="1" customWidth="1"/>
    <col min="1447" max="1447" width="16.85546875" bestFit="1" customWidth="1"/>
    <col min="1448" max="1448" width="20" bestFit="1" customWidth="1"/>
    <col min="1449" max="1449" width="16.85546875" bestFit="1" customWidth="1"/>
    <col min="1450" max="1450" width="20" bestFit="1" customWidth="1"/>
    <col min="1451" max="1451" width="16.85546875" bestFit="1" customWidth="1"/>
    <col min="1452" max="1452" width="20" bestFit="1" customWidth="1"/>
    <col min="1453" max="1453" width="16.85546875" bestFit="1" customWidth="1"/>
    <col min="1454" max="1454" width="20" bestFit="1" customWidth="1"/>
    <col min="1455" max="1455" width="16.85546875" bestFit="1" customWidth="1"/>
    <col min="1456" max="1456" width="20" bestFit="1" customWidth="1"/>
    <col min="1457" max="1457" width="16.85546875" bestFit="1" customWidth="1"/>
    <col min="1458" max="1458" width="20" bestFit="1" customWidth="1"/>
    <col min="1459" max="1459" width="16.85546875" bestFit="1" customWidth="1"/>
    <col min="1460" max="1460" width="20" bestFit="1" customWidth="1"/>
    <col min="1461" max="1461" width="16.85546875" bestFit="1" customWidth="1"/>
    <col min="1462" max="1462" width="20" bestFit="1" customWidth="1"/>
    <col min="1463" max="1463" width="16.85546875" bestFit="1" customWidth="1"/>
    <col min="1464" max="1464" width="20" bestFit="1" customWidth="1"/>
    <col min="1465" max="1465" width="16.85546875" bestFit="1" customWidth="1"/>
    <col min="1466" max="1466" width="20" bestFit="1" customWidth="1"/>
    <col min="1467" max="1467" width="16.85546875" bestFit="1" customWidth="1"/>
    <col min="1468" max="1468" width="20" bestFit="1" customWidth="1"/>
    <col min="1469" max="1469" width="16.85546875" bestFit="1" customWidth="1"/>
    <col min="1470" max="1470" width="20" bestFit="1" customWidth="1"/>
    <col min="1471" max="1471" width="16.85546875" bestFit="1" customWidth="1"/>
    <col min="1472" max="1472" width="20" bestFit="1" customWidth="1"/>
    <col min="1473" max="1473" width="16.85546875" bestFit="1" customWidth="1"/>
    <col min="1474" max="1474" width="20" bestFit="1" customWidth="1"/>
    <col min="1475" max="1475" width="16.85546875" bestFit="1" customWidth="1"/>
    <col min="1476" max="1476" width="20" bestFit="1" customWidth="1"/>
    <col min="1477" max="1477" width="16.85546875" bestFit="1" customWidth="1"/>
    <col min="1478" max="1478" width="20" bestFit="1" customWidth="1"/>
    <col min="1479" max="1479" width="16.85546875" bestFit="1" customWidth="1"/>
    <col min="1480" max="1480" width="20" bestFit="1" customWidth="1"/>
    <col min="1481" max="1481" width="16.85546875" bestFit="1" customWidth="1"/>
    <col min="1482" max="1482" width="20" bestFit="1" customWidth="1"/>
    <col min="1483" max="1483" width="16.85546875" bestFit="1" customWidth="1"/>
    <col min="1484" max="1484" width="20" bestFit="1" customWidth="1"/>
    <col min="1485" max="1485" width="16.85546875" bestFit="1" customWidth="1"/>
    <col min="1486" max="1486" width="20" bestFit="1" customWidth="1"/>
    <col min="1487" max="1487" width="16.85546875" bestFit="1" customWidth="1"/>
    <col min="1488" max="1488" width="20" bestFit="1" customWidth="1"/>
    <col min="1489" max="1489" width="16.85546875" bestFit="1" customWidth="1"/>
    <col min="1490" max="1490" width="20" bestFit="1" customWidth="1"/>
    <col min="1491" max="1491" width="16.85546875" bestFit="1" customWidth="1"/>
    <col min="1492" max="1492" width="20" bestFit="1" customWidth="1"/>
    <col min="1493" max="1493" width="16.85546875" bestFit="1" customWidth="1"/>
    <col min="1494" max="1494" width="20" bestFit="1" customWidth="1"/>
    <col min="1495" max="1495" width="16.85546875" bestFit="1" customWidth="1"/>
    <col min="1496" max="1496" width="20" bestFit="1" customWidth="1"/>
    <col min="1497" max="1497" width="16.85546875" bestFit="1" customWidth="1"/>
    <col min="1498" max="1498" width="20" bestFit="1" customWidth="1"/>
    <col min="1499" max="1499" width="16.85546875" bestFit="1" customWidth="1"/>
    <col min="1500" max="1500" width="20" bestFit="1" customWidth="1"/>
    <col min="1501" max="1501" width="16.85546875" bestFit="1" customWidth="1"/>
    <col min="1502" max="1502" width="20" bestFit="1" customWidth="1"/>
    <col min="1503" max="1503" width="16.85546875" bestFit="1" customWidth="1"/>
    <col min="1504" max="1504" width="20" bestFit="1" customWidth="1"/>
    <col min="1505" max="1505" width="16.85546875" bestFit="1" customWidth="1"/>
    <col min="1506" max="1506" width="20" bestFit="1" customWidth="1"/>
    <col min="1507" max="1507" width="16.85546875" bestFit="1" customWidth="1"/>
    <col min="1508" max="1508" width="20" bestFit="1" customWidth="1"/>
    <col min="1509" max="1509" width="16.85546875" bestFit="1" customWidth="1"/>
    <col min="1510" max="1510" width="20" bestFit="1" customWidth="1"/>
    <col min="1511" max="1511" width="16.85546875" bestFit="1" customWidth="1"/>
    <col min="1512" max="1512" width="20" bestFit="1" customWidth="1"/>
    <col min="1513" max="1513" width="16.85546875" bestFit="1" customWidth="1"/>
    <col min="1514" max="1514" width="20" bestFit="1" customWidth="1"/>
    <col min="1515" max="1515" width="16.85546875" bestFit="1" customWidth="1"/>
    <col min="1516" max="1516" width="20" bestFit="1" customWidth="1"/>
    <col min="1517" max="1517" width="16.85546875" bestFit="1" customWidth="1"/>
    <col min="1518" max="1518" width="20" bestFit="1" customWidth="1"/>
    <col min="1519" max="1519" width="16.85546875" bestFit="1" customWidth="1"/>
    <col min="1520" max="1520" width="20" bestFit="1" customWidth="1"/>
    <col min="1521" max="1521" width="16.85546875" bestFit="1" customWidth="1"/>
    <col min="1522" max="1522" width="20" bestFit="1" customWidth="1"/>
    <col min="1523" max="1523" width="16.85546875" bestFit="1" customWidth="1"/>
    <col min="1524" max="1524" width="20" bestFit="1" customWidth="1"/>
    <col min="1525" max="1525" width="16.85546875" bestFit="1" customWidth="1"/>
    <col min="1526" max="1526" width="20" bestFit="1" customWidth="1"/>
    <col min="1527" max="1527" width="16.85546875" bestFit="1" customWidth="1"/>
    <col min="1528" max="1528" width="20" bestFit="1" customWidth="1"/>
    <col min="1529" max="1529" width="16.85546875" bestFit="1" customWidth="1"/>
    <col min="1530" max="1530" width="20" bestFit="1" customWidth="1"/>
    <col min="1531" max="1531" width="16.85546875" bestFit="1" customWidth="1"/>
    <col min="1532" max="1532" width="20" bestFit="1" customWidth="1"/>
    <col min="1533" max="1533" width="16.85546875" bestFit="1" customWidth="1"/>
    <col min="1534" max="1534" width="20" bestFit="1" customWidth="1"/>
    <col min="1535" max="1535" width="16.85546875" bestFit="1" customWidth="1"/>
    <col min="1536" max="1536" width="20" bestFit="1" customWidth="1"/>
    <col min="1537" max="1537" width="16.85546875" bestFit="1" customWidth="1"/>
    <col min="1538" max="1538" width="20" bestFit="1" customWidth="1"/>
    <col min="1539" max="1539" width="16.85546875" bestFit="1" customWidth="1"/>
    <col min="1540" max="1540" width="20" bestFit="1" customWidth="1"/>
    <col min="1541" max="1541" width="16.85546875" bestFit="1" customWidth="1"/>
    <col min="1542" max="1542" width="20" bestFit="1" customWidth="1"/>
    <col min="1543" max="1543" width="16.85546875" bestFit="1" customWidth="1"/>
    <col min="1544" max="1544" width="20" bestFit="1" customWidth="1"/>
    <col min="1545" max="1545" width="16.85546875" bestFit="1" customWidth="1"/>
    <col min="1546" max="1546" width="20" bestFit="1" customWidth="1"/>
    <col min="1547" max="1547" width="16.85546875" bestFit="1" customWidth="1"/>
    <col min="1548" max="1548" width="20" bestFit="1" customWidth="1"/>
    <col min="1549" max="1549" width="16.85546875" bestFit="1" customWidth="1"/>
    <col min="1550" max="1550" width="20" bestFit="1" customWidth="1"/>
    <col min="1551" max="1551" width="16.85546875" bestFit="1" customWidth="1"/>
    <col min="1552" max="1552" width="20" bestFit="1" customWidth="1"/>
    <col min="1553" max="1553" width="16.85546875" bestFit="1" customWidth="1"/>
    <col min="1554" max="1554" width="20" bestFit="1" customWidth="1"/>
    <col min="1555" max="1555" width="16.85546875" bestFit="1" customWidth="1"/>
    <col min="1556" max="1556" width="20" bestFit="1" customWidth="1"/>
    <col min="1557" max="1557" width="16.85546875" bestFit="1" customWidth="1"/>
    <col min="1558" max="1558" width="20" bestFit="1" customWidth="1"/>
    <col min="1559" max="1559" width="16.85546875" bestFit="1" customWidth="1"/>
    <col min="1560" max="1560" width="20" bestFit="1" customWidth="1"/>
    <col min="1561" max="1561" width="16.85546875" bestFit="1" customWidth="1"/>
    <col min="1562" max="1562" width="20" bestFit="1" customWidth="1"/>
    <col min="1563" max="1563" width="16.85546875" bestFit="1" customWidth="1"/>
    <col min="1564" max="1564" width="20" bestFit="1" customWidth="1"/>
    <col min="1565" max="1565" width="16.85546875" bestFit="1" customWidth="1"/>
    <col min="1566" max="1566" width="20" bestFit="1" customWidth="1"/>
    <col min="1567" max="1567" width="16.85546875" bestFit="1" customWidth="1"/>
    <col min="1568" max="1568" width="20" bestFit="1" customWidth="1"/>
    <col min="1569" max="1569" width="16.85546875" bestFit="1" customWidth="1"/>
    <col min="1570" max="1570" width="20" bestFit="1" customWidth="1"/>
    <col min="1571" max="1571" width="16.85546875" bestFit="1" customWidth="1"/>
    <col min="1572" max="1572" width="20" bestFit="1" customWidth="1"/>
    <col min="1573" max="1573" width="16.85546875" bestFit="1" customWidth="1"/>
    <col min="1574" max="1574" width="20" bestFit="1" customWidth="1"/>
    <col min="1575" max="1575" width="16.85546875" bestFit="1" customWidth="1"/>
    <col min="1576" max="1576" width="20" bestFit="1" customWidth="1"/>
    <col min="1577" max="1577" width="16.85546875" bestFit="1" customWidth="1"/>
    <col min="1578" max="1578" width="20" bestFit="1" customWidth="1"/>
    <col min="1579" max="1579" width="16.85546875" bestFit="1" customWidth="1"/>
    <col min="1580" max="1580" width="20" bestFit="1" customWidth="1"/>
    <col min="1581" max="1581" width="16.85546875" bestFit="1" customWidth="1"/>
    <col min="1582" max="1582" width="20" bestFit="1" customWidth="1"/>
    <col min="1583" max="1583" width="16.85546875" bestFit="1" customWidth="1"/>
    <col min="1584" max="1584" width="20" bestFit="1" customWidth="1"/>
    <col min="1585" max="1585" width="16.85546875" bestFit="1" customWidth="1"/>
    <col min="1586" max="1586" width="20" bestFit="1" customWidth="1"/>
    <col min="1587" max="1587" width="16.85546875" bestFit="1" customWidth="1"/>
    <col min="1588" max="1588" width="20" bestFit="1" customWidth="1"/>
    <col min="1589" max="1589" width="16.85546875" bestFit="1" customWidth="1"/>
    <col min="1590" max="1590" width="20" bestFit="1" customWidth="1"/>
    <col min="1591" max="1591" width="16.85546875" bestFit="1" customWidth="1"/>
    <col min="1592" max="1592" width="20" bestFit="1" customWidth="1"/>
    <col min="1593" max="1593" width="16.85546875" bestFit="1" customWidth="1"/>
    <col min="1594" max="1594" width="20" bestFit="1" customWidth="1"/>
    <col min="1595" max="1595" width="16.85546875" bestFit="1" customWidth="1"/>
    <col min="1596" max="1596" width="20" bestFit="1" customWidth="1"/>
    <col min="1597" max="1597" width="16.85546875" bestFit="1" customWidth="1"/>
    <col min="1598" max="1598" width="20" bestFit="1" customWidth="1"/>
    <col min="1599" max="1599" width="16.85546875" bestFit="1" customWidth="1"/>
    <col min="1600" max="1600" width="20" bestFit="1" customWidth="1"/>
    <col min="1601" max="1601" width="16.85546875" bestFit="1" customWidth="1"/>
    <col min="1602" max="1602" width="20" bestFit="1" customWidth="1"/>
    <col min="1603" max="1603" width="16.85546875" bestFit="1" customWidth="1"/>
    <col min="1604" max="1604" width="20" bestFit="1" customWidth="1"/>
    <col min="1605" max="1605" width="16.85546875" bestFit="1" customWidth="1"/>
    <col min="1606" max="1606" width="20" bestFit="1" customWidth="1"/>
    <col min="1607" max="1607" width="16.85546875" bestFit="1" customWidth="1"/>
    <col min="1608" max="1608" width="20" bestFit="1" customWidth="1"/>
    <col min="1609" max="1609" width="16.85546875" bestFit="1" customWidth="1"/>
    <col min="1610" max="1610" width="20" bestFit="1" customWidth="1"/>
    <col min="1611" max="1611" width="16.85546875" bestFit="1" customWidth="1"/>
    <col min="1612" max="1612" width="20" bestFit="1" customWidth="1"/>
    <col min="1613" max="1613" width="16.85546875" bestFit="1" customWidth="1"/>
    <col min="1614" max="1614" width="20" bestFit="1" customWidth="1"/>
    <col min="1615" max="1615" width="16.85546875" bestFit="1" customWidth="1"/>
    <col min="1616" max="1616" width="20" bestFit="1" customWidth="1"/>
    <col min="1617" max="1617" width="16.85546875" bestFit="1" customWidth="1"/>
    <col min="1618" max="1618" width="20" bestFit="1" customWidth="1"/>
    <col min="1619" max="1619" width="16.85546875" bestFit="1" customWidth="1"/>
    <col min="1620" max="1620" width="20" bestFit="1" customWidth="1"/>
    <col min="1621" max="1621" width="16.85546875" bestFit="1" customWidth="1"/>
    <col min="1622" max="1622" width="20" bestFit="1" customWidth="1"/>
    <col min="1623" max="1623" width="16.85546875" bestFit="1" customWidth="1"/>
    <col min="1624" max="1624" width="20" bestFit="1" customWidth="1"/>
    <col min="1625" max="1625" width="16.85546875" bestFit="1" customWidth="1"/>
    <col min="1626" max="1626" width="20" bestFit="1" customWidth="1"/>
    <col min="1627" max="1627" width="16.85546875" bestFit="1" customWidth="1"/>
    <col min="1628" max="1628" width="20" bestFit="1" customWidth="1"/>
    <col min="1629" max="1629" width="16.85546875" bestFit="1" customWidth="1"/>
    <col min="1630" max="1630" width="20" bestFit="1" customWidth="1"/>
    <col min="1631" max="1631" width="16.85546875" bestFit="1" customWidth="1"/>
    <col min="1632" max="1632" width="20" bestFit="1" customWidth="1"/>
    <col min="1633" max="1633" width="16.85546875" bestFit="1" customWidth="1"/>
    <col min="1634" max="1634" width="20" bestFit="1" customWidth="1"/>
    <col min="1635" max="1635" width="16.85546875" bestFit="1" customWidth="1"/>
    <col min="1636" max="1636" width="20" bestFit="1" customWidth="1"/>
    <col min="1637" max="1637" width="16.85546875" bestFit="1" customWidth="1"/>
    <col min="1638" max="1638" width="20" bestFit="1" customWidth="1"/>
    <col min="1639" max="1639" width="16.85546875" bestFit="1" customWidth="1"/>
    <col min="1640" max="1640" width="20" bestFit="1" customWidth="1"/>
    <col min="1641" max="1641" width="16.85546875" bestFit="1" customWidth="1"/>
    <col min="1642" max="1642" width="20" bestFit="1" customWidth="1"/>
    <col min="1643" max="1643" width="16.85546875" bestFit="1" customWidth="1"/>
    <col min="1644" max="1644" width="20" bestFit="1" customWidth="1"/>
    <col min="1645" max="1645" width="16.85546875" bestFit="1" customWidth="1"/>
    <col min="1646" max="1646" width="20" bestFit="1" customWidth="1"/>
    <col min="1647" max="1647" width="16.85546875" bestFit="1" customWidth="1"/>
    <col min="1648" max="1648" width="20" bestFit="1" customWidth="1"/>
    <col min="1649" max="1649" width="16.85546875" bestFit="1" customWidth="1"/>
    <col min="1650" max="1650" width="20" bestFit="1" customWidth="1"/>
    <col min="1651" max="1651" width="16.85546875" bestFit="1" customWidth="1"/>
    <col min="1652" max="1652" width="20" bestFit="1" customWidth="1"/>
    <col min="1653" max="1653" width="16.85546875" bestFit="1" customWidth="1"/>
    <col min="1654" max="1654" width="20" bestFit="1" customWidth="1"/>
    <col min="1655" max="1655" width="16.85546875" bestFit="1" customWidth="1"/>
    <col min="1656" max="1656" width="20" bestFit="1" customWidth="1"/>
    <col min="1657" max="1657" width="16.85546875" bestFit="1" customWidth="1"/>
    <col min="1658" max="1658" width="20" bestFit="1" customWidth="1"/>
    <col min="1659" max="1659" width="16.85546875" bestFit="1" customWidth="1"/>
    <col min="1660" max="1660" width="20" bestFit="1" customWidth="1"/>
    <col min="1661" max="1661" width="16.85546875" bestFit="1" customWidth="1"/>
    <col min="1662" max="1662" width="20" bestFit="1" customWidth="1"/>
    <col min="1663" max="1663" width="16.85546875" bestFit="1" customWidth="1"/>
    <col min="1664" max="1664" width="20" bestFit="1" customWidth="1"/>
    <col min="1665" max="1665" width="16.85546875" bestFit="1" customWidth="1"/>
    <col min="1666" max="1666" width="20" bestFit="1" customWidth="1"/>
    <col min="1667" max="1667" width="16.85546875" bestFit="1" customWidth="1"/>
    <col min="1668" max="1668" width="20" bestFit="1" customWidth="1"/>
    <col min="1669" max="1669" width="16.85546875" bestFit="1" customWidth="1"/>
    <col min="1670" max="1670" width="20" bestFit="1" customWidth="1"/>
    <col min="1671" max="1671" width="16.85546875" bestFit="1" customWidth="1"/>
    <col min="1672" max="1672" width="20" bestFit="1" customWidth="1"/>
    <col min="1673" max="1673" width="16.85546875" bestFit="1" customWidth="1"/>
    <col min="1674" max="1674" width="20" bestFit="1" customWidth="1"/>
    <col min="1675" max="1675" width="16.85546875" bestFit="1" customWidth="1"/>
    <col min="1676" max="1676" width="20" bestFit="1" customWidth="1"/>
    <col min="1677" max="1677" width="16.85546875" bestFit="1" customWidth="1"/>
    <col min="1678" max="1678" width="20" bestFit="1" customWidth="1"/>
    <col min="1679" max="1679" width="16.85546875" bestFit="1" customWidth="1"/>
    <col min="1680" max="1680" width="20" bestFit="1" customWidth="1"/>
    <col min="1681" max="1681" width="16.85546875" bestFit="1" customWidth="1"/>
    <col min="1682" max="1682" width="20" bestFit="1" customWidth="1"/>
    <col min="1683" max="1683" width="16.85546875" bestFit="1" customWidth="1"/>
    <col min="1684" max="1684" width="20" bestFit="1" customWidth="1"/>
    <col min="1685" max="1685" width="16.85546875" bestFit="1" customWidth="1"/>
    <col min="1686" max="1686" width="20" bestFit="1" customWidth="1"/>
    <col min="1687" max="1687" width="16.85546875" bestFit="1" customWidth="1"/>
    <col min="1688" max="1688" width="20" bestFit="1" customWidth="1"/>
    <col min="1689" max="1689" width="16.85546875" bestFit="1" customWidth="1"/>
    <col min="1690" max="1690" width="20" bestFit="1" customWidth="1"/>
    <col min="1691" max="1691" width="16.85546875" bestFit="1" customWidth="1"/>
    <col min="1692" max="1692" width="20" bestFit="1" customWidth="1"/>
    <col min="1693" max="1693" width="16.85546875" bestFit="1" customWidth="1"/>
    <col min="1694" max="1694" width="20" bestFit="1" customWidth="1"/>
    <col min="1695" max="1695" width="16.85546875" bestFit="1" customWidth="1"/>
    <col min="1696" max="1696" width="20" bestFit="1" customWidth="1"/>
    <col min="1697" max="1697" width="16.85546875" bestFit="1" customWidth="1"/>
    <col min="1698" max="1698" width="20" bestFit="1" customWidth="1"/>
    <col min="1699" max="1699" width="16.85546875" bestFit="1" customWidth="1"/>
    <col min="1700" max="1700" width="20" bestFit="1" customWidth="1"/>
    <col min="1701" max="1701" width="16.85546875" bestFit="1" customWidth="1"/>
    <col min="1702" max="1702" width="20" bestFit="1" customWidth="1"/>
    <col min="1703" max="1703" width="16.85546875" bestFit="1" customWidth="1"/>
    <col min="1704" max="1704" width="20" bestFit="1" customWidth="1"/>
    <col min="1705" max="1705" width="16.85546875" bestFit="1" customWidth="1"/>
    <col min="1706" max="1706" width="20" bestFit="1" customWidth="1"/>
    <col min="1707" max="1707" width="16.85546875" bestFit="1" customWidth="1"/>
    <col min="1708" max="1708" width="20" bestFit="1" customWidth="1"/>
    <col min="1709" max="1709" width="16.85546875" bestFit="1" customWidth="1"/>
    <col min="1710" max="1710" width="20" bestFit="1" customWidth="1"/>
    <col min="1711" max="1711" width="16.85546875" bestFit="1" customWidth="1"/>
    <col min="1712" max="1712" width="20" bestFit="1" customWidth="1"/>
    <col min="1713" max="1713" width="16.85546875" bestFit="1" customWidth="1"/>
    <col min="1714" max="1714" width="20" bestFit="1" customWidth="1"/>
    <col min="1715" max="1715" width="16.85546875" bestFit="1" customWidth="1"/>
    <col min="1716" max="1716" width="20" bestFit="1" customWidth="1"/>
    <col min="1717" max="1717" width="16.85546875" bestFit="1" customWidth="1"/>
    <col min="1718" max="1718" width="20" bestFit="1" customWidth="1"/>
    <col min="1719" max="1719" width="16.85546875" bestFit="1" customWidth="1"/>
    <col min="1720" max="1720" width="20" bestFit="1" customWidth="1"/>
    <col min="1721" max="1721" width="16.85546875" bestFit="1" customWidth="1"/>
    <col min="1722" max="1722" width="20" bestFit="1" customWidth="1"/>
    <col min="1723" max="1723" width="16.85546875" bestFit="1" customWidth="1"/>
    <col min="1724" max="1724" width="20" bestFit="1" customWidth="1"/>
    <col min="1725" max="1725" width="16.85546875" bestFit="1" customWidth="1"/>
    <col min="1726" max="1726" width="20" bestFit="1" customWidth="1"/>
    <col min="1727" max="1727" width="16.85546875" bestFit="1" customWidth="1"/>
    <col min="1728" max="1728" width="20" bestFit="1" customWidth="1"/>
    <col min="1729" max="1729" width="16.85546875" bestFit="1" customWidth="1"/>
    <col min="1730" max="1730" width="20" bestFit="1" customWidth="1"/>
    <col min="1731" max="1731" width="16.85546875" bestFit="1" customWidth="1"/>
    <col min="1732" max="1732" width="20" bestFit="1" customWidth="1"/>
    <col min="1733" max="1733" width="16.85546875" bestFit="1" customWidth="1"/>
    <col min="1734" max="1734" width="20" bestFit="1" customWidth="1"/>
    <col min="1735" max="1735" width="16.85546875" bestFit="1" customWidth="1"/>
    <col min="1736" max="1736" width="20" bestFit="1" customWidth="1"/>
    <col min="1737" max="1737" width="16.85546875" bestFit="1" customWidth="1"/>
    <col min="1738" max="1738" width="20" bestFit="1" customWidth="1"/>
    <col min="1739" max="1739" width="16.85546875" bestFit="1" customWidth="1"/>
    <col min="1740" max="1740" width="20" bestFit="1" customWidth="1"/>
    <col min="1741" max="1741" width="16.85546875" bestFit="1" customWidth="1"/>
    <col min="1742" max="1742" width="20" bestFit="1" customWidth="1"/>
    <col min="1743" max="1743" width="16.85546875" bestFit="1" customWidth="1"/>
    <col min="1744" max="1744" width="20" bestFit="1" customWidth="1"/>
    <col min="1745" max="1745" width="16.85546875" bestFit="1" customWidth="1"/>
    <col min="1746" max="1746" width="20" bestFit="1" customWidth="1"/>
    <col min="1747" max="1747" width="16.85546875" bestFit="1" customWidth="1"/>
    <col min="1748" max="1748" width="20" bestFit="1" customWidth="1"/>
    <col min="1749" max="1749" width="16.85546875" bestFit="1" customWidth="1"/>
    <col min="1750" max="1750" width="20" bestFit="1" customWidth="1"/>
    <col min="1751" max="1751" width="16.85546875" bestFit="1" customWidth="1"/>
    <col min="1752" max="1752" width="20" bestFit="1" customWidth="1"/>
    <col min="1753" max="1753" width="16.85546875" bestFit="1" customWidth="1"/>
    <col min="1754" max="1754" width="20" bestFit="1" customWidth="1"/>
    <col min="1755" max="1755" width="16.85546875" bestFit="1" customWidth="1"/>
    <col min="1756" max="1756" width="20" bestFit="1" customWidth="1"/>
    <col min="1757" max="1757" width="16.85546875" bestFit="1" customWidth="1"/>
    <col min="1758" max="1758" width="20" bestFit="1" customWidth="1"/>
    <col min="1759" max="1759" width="16.85546875" bestFit="1" customWidth="1"/>
    <col min="1760" max="1760" width="20" bestFit="1" customWidth="1"/>
    <col min="1761" max="1761" width="16.85546875" bestFit="1" customWidth="1"/>
    <col min="1762" max="1762" width="20" bestFit="1" customWidth="1"/>
    <col min="1763" max="1763" width="16.85546875" bestFit="1" customWidth="1"/>
    <col min="1764" max="1764" width="20" bestFit="1" customWidth="1"/>
    <col min="1765" max="1765" width="16.85546875" bestFit="1" customWidth="1"/>
    <col min="1766" max="1766" width="20" bestFit="1" customWidth="1"/>
    <col min="1767" max="1767" width="16.85546875" bestFit="1" customWidth="1"/>
    <col min="1768" max="1768" width="20" bestFit="1" customWidth="1"/>
    <col min="1769" max="1769" width="16.85546875" bestFit="1" customWidth="1"/>
    <col min="1770" max="1770" width="20" bestFit="1" customWidth="1"/>
    <col min="1771" max="1771" width="16.85546875" bestFit="1" customWidth="1"/>
    <col min="1772" max="1772" width="20" bestFit="1" customWidth="1"/>
    <col min="1773" max="1773" width="16.85546875" bestFit="1" customWidth="1"/>
    <col min="1774" max="1774" width="20" bestFit="1" customWidth="1"/>
    <col min="1775" max="1775" width="16.85546875" bestFit="1" customWidth="1"/>
    <col min="1776" max="1776" width="20" bestFit="1" customWidth="1"/>
    <col min="1777" max="1777" width="16.85546875" bestFit="1" customWidth="1"/>
    <col min="1778" max="1778" width="20" bestFit="1" customWidth="1"/>
    <col min="1779" max="1779" width="16.85546875" bestFit="1" customWidth="1"/>
    <col min="1780" max="1780" width="20" bestFit="1" customWidth="1"/>
    <col min="1781" max="1781" width="16.85546875" bestFit="1" customWidth="1"/>
    <col min="1782" max="1782" width="20" bestFit="1" customWidth="1"/>
    <col min="1783" max="1783" width="16.85546875" bestFit="1" customWidth="1"/>
    <col min="1784" max="1784" width="20" bestFit="1" customWidth="1"/>
    <col min="1785" max="1785" width="16.85546875" bestFit="1" customWidth="1"/>
    <col min="1786" max="1786" width="20" bestFit="1" customWidth="1"/>
    <col min="1787" max="1787" width="16.85546875" bestFit="1" customWidth="1"/>
    <col min="1788" max="1788" width="20" bestFit="1" customWidth="1"/>
    <col min="1789" max="1789" width="16.85546875" bestFit="1" customWidth="1"/>
    <col min="1790" max="1790" width="20" bestFit="1" customWidth="1"/>
    <col min="1791" max="1791" width="16.85546875" bestFit="1" customWidth="1"/>
    <col min="1792" max="1792" width="20" bestFit="1" customWidth="1"/>
    <col min="1793" max="1793" width="16.85546875" bestFit="1" customWidth="1"/>
    <col min="1794" max="1794" width="20" bestFit="1" customWidth="1"/>
    <col min="1795" max="1795" width="16.85546875" bestFit="1" customWidth="1"/>
    <col min="1796" max="1796" width="20" bestFit="1" customWidth="1"/>
    <col min="1797" max="1797" width="16.85546875" bestFit="1" customWidth="1"/>
    <col min="1798" max="1798" width="20" bestFit="1" customWidth="1"/>
    <col min="1799" max="1799" width="16.85546875" bestFit="1" customWidth="1"/>
    <col min="1800" max="1800" width="20" bestFit="1" customWidth="1"/>
    <col min="1801" max="1801" width="16.85546875" bestFit="1" customWidth="1"/>
    <col min="1802" max="1802" width="20" bestFit="1" customWidth="1"/>
    <col min="1803" max="1803" width="16.85546875" bestFit="1" customWidth="1"/>
    <col min="1804" max="1804" width="20" bestFit="1" customWidth="1"/>
    <col min="1805" max="1805" width="16.85546875" bestFit="1" customWidth="1"/>
    <col min="1806" max="1806" width="20" bestFit="1" customWidth="1"/>
    <col min="1807" max="1807" width="16.85546875" bestFit="1" customWidth="1"/>
    <col min="1808" max="1808" width="20" bestFit="1" customWidth="1"/>
    <col min="1809" max="1809" width="16.85546875" bestFit="1" customWidth="1"/>
    <col min="1810" max="1810" width="20" bestFit="1" customWidth="1"/>
    <col min="1811" max="1811" width="16.85546875" bestFit="1" customWidth="1"/>
    <col min="1812" max="1812" width="20" bestFit="1" customWidth="1"/>
    <col min="1813" max="1813" width="16.85546875" bestFit="1" customWidth="1"/>
    <col min="1814" max="1814" width="20" bestFit="1" customWidth="1"/>
    <col min="1815" max="1815" width="16.85546875" bestFit="1" customWidth="1"/>
    <col min="1816" max="1816" width="20" bestFit="1" customWidth="1"/>
    <col min="1817" max="1817" width="16.85546875" bestFit="1" customWidth="1"/>
    <col min="1818" max="1818" width="20" bestFit="1" customWidth="1"/>
    <col min="1819" max="1819" width="16.85546875" bestFit="1" customWidth="1"/>
    <col min="1820" max="1820" width="20" bestFit="1" customWidth="1"/>
    <col min="1821" max="1821" width="16.85546875" bestFit="1" customWidth="1"/>
    <col min="1822" max="1822" width="20" bestFit="1" customWidth="1"/>
    <col min="1823" max="1823" width="16.85546875" bestFit="1" customWidth="1"/>
    <col min="1824" max="1824" width="20" bestFit="1" customWidth="1"/>
    <col min="1825" max="1825" width="16.85546875" bestFit="1" customWidth="1"/>
    <col min="1826" max="1826" width="20" bestFit="1" customWidth="1"/>
    <col min="1827" max="1827" width="16.85546875" bestFit="1" customWidth="1"/>
    <col min="1828" max="1828" width="20" bestFit="1" customWidth="1"/>
    <col min="1829" max="1829" width="16.85546875" bestFit="1" customWidth="1"/>
    <col min="1830" max="1830" width="20" bestFit="1" customWidth="1"/>
    <col min="1831" max="1831" width="16.85546875" bestFit="1" customWidth="1"/>
    <col min="1832" max="1832" width="20" bestFit="1" customWidth="1"/>
    <col min="1833" max="1833" width="16.85546875" bestFit="1" customWidth="1"/>
    <col min="1834" max="1834" width="20" bestFit="1" customWidth="1"/>
    <col min="1835" max="1835" width="16.85546875" bestFit="1" customWidth="1"/>
    <col min="1836" max="1836" width="20" bestFit="1" customWidth="1"/>
    <col min="1837" max="1837" width="16.85546875" bestFit="1" customWidth="1"/>
    <col min="1838" max="1838" width="20" bestFit="1" customWidth="1"/>
    <col min="1839" max="1839" width="16.85546875" bestFit="1" customWidth="1"/>
    <col min="1840" max="1840" width="20" bestFit="1" customWidth="1"/>
    <col min="1841" max="1841" width="16.85546875" bestFit="1" customWidth="1"/>
    <col min="1842" max="1842" width="20" bestFit="1" customWidth="1"/>
    <col min="1843" max="1843" width="16.85546875" bestFit="1" customWidth="1"/>
    <col min="1844" max="1844" width="20" bestFit="1" customWidth="1"/>
    <col min="1845" max="1845" width="16.85546875" bestFit="1" customWidth="1"/>
    <col min="1846" max="1846" width="20" bestFit="1" customWidth="1"/>
    <col min="1847" max="1847" width="16.85546875" bestFit="1" customWidth="1"/>
    <col min="1848" max="1848" width="20" bestFit="1" customWidth="1"/>
    <col min="1849" max="1849" width="16.85546875" bestFit="1" customWidth="1"/>
    <col min="1850" max="1850" width="20" bestFit="1" customWidth="1"/>
    <col min="1851" max="1851" width="16.85546875" bestFit="1" customWidth="1"/>
    <col min="1852" max="1852" width="20" bestFit="1" customWidth="1"/>
    <col min="1853" max="1853" width="16.85546875" bestFit="1" customWidth="1"/>
    <col min="1854" max="1854" width="20" bestFit="1" customWidth="1"/>
    <col min="1855" max="1855" width="16.85546875" bestFit="1" customWidth="1"/>
    <col min="1856" max="1856" width="20" bestFit="1" customWidth="1"/>
    <col min="1857" max="1857" width="16.85546875" bestFit="1" customWidth="1"/>
    <col min="1858" max="1858" width="20" bestFit="1" customWidth="1"/>
    <col min="1859" max="1859" width="16.85546875" bestFit="1" customWidth="1"/>
    <col min="1860" max="1860" width="20" bestFit="1" customWidth="1"/>
    <col min="1861" max="1861" width="16.85546875" bestFit="1" customWidth="1"/>
    <col min="1862" max="1862" width="20" bestFit="1" customWidth="1"/>
    <col min="1863" max="1863" width="16.85546875" bestFit="1" customWidth="1"/>
    <col min="1864" max="1864" width="20" bestFit="1" customWidth="1"/>
    <col min="1865" max="1865" width="16.85546875" bestFit="1" customWidth="1"/>
    <col min="1866" max="1866" width="20" bestFit="1" customWidth="1"/>
    <col min="1867" max="1867" width="16.85546875" bestFit="1" customWidth="1"/>
    <col min="1868" max="1868" width="20" bestFit="1" customWidth="1"/>
    <col min="1869" max="1869" width="16.85546875" bestFit="1" customWidth="1"/>
    <col min="1870" max="1870" width="20" bestFit="1" customWidth="1"/>
    <col min="1871" max="1871" width="16.85546875" bestFit="1" customWidth="1"/>
    <col min="1872" max="1872" width="20" bestFit="1" customWidth="1"/>
    <col min="1873" max="1873" width="16.85546875" bestFit="1" customWidth="1"/>
    <col min="1874" max="1874" width="20" bestFit="1" customWidth="1"/>
    <col min="1875" max="1875" width="16.85546875" bestFit="1" customWidth="1"/>
    <col min="1876" max="1876" width="20" bestFit="1" customWidth="1"/>
    <col min="1877" max="1877" width="16.85546875" bestFit="1" customWidth="1"/>
    <col min="1878" max="1878" width="20" bestFit="1" customWidth="1"/>
    <col min="1879" max="1879" width="16.85546875" bestFit="1" customWidth="1"/>
    <col min="1880" max="1880" width="20" bestFit="1" customWidth="1"/>
    <col min="1881" max="1881" width="16.85546875" bestFit="1" customWidth="1"/>
    <col min="1882" max="1882" width="20" bestFit="1" customWidth="1"/>
    <col min="1883" max="1883" width="16.85546875" bestFit="1" customWidth="1"/>
    <col min="1884" max="1884" width="20" bestFit="1" customWidth="1"/>
    <col min="1885" max="1885" width="16.85546875" bestFit="1" customWidth="1"/>
    <col min="1886" max="1886" width="20" bestFit="1" customWidth="1"/>
    <col min="1887" max="1887" width="16.85546875" bestFit="1" customWidth="1"/>
    <col min="1888" max="1888" width="20" bestFit="1" customWidth="1"/>
    <col min="1889" max="1889" width="16.85546875" bestFit="1" customWidth="1"/>
    <col min="1890" max="1890" width="20" bestFit="1" customWidth="1"/>
    <col min="1891" max="1891" width="16.85546875" bestFit="1" customWidth="1"/>
    <col min="1892" max="1892" width="20" bestFit="1" customWidth="1"/>
    <col min="1893" max="1893" width="16.85546875" bestFit="1" customWidth="1"/>
    <col min="1894" max="1894" width="20" bestFit="1" customWidth="1"/>
    <col min="1895" max="1895" width="16.85546875" bestFit="1" customWidth="1"/>
    <col min="1896" max="1896" width="20" bestFit="1" customWidth="1"/>
    <col min="1897" max="1897" width="16.85546875" bestFit="1" customWidth="1"/>
    <col min="1898" max="1898" width="20" bestFit="1" customWidth="1"/>
    <col min="1899" max="1899" width="16.85546875" bestFit="1" customWidth="1"/>
    <col min="1900" max="1900" width="20" bestFit="1" customWidth="1"/>
    <col min="1901" max="1901" width="16.85546875" bestFit="1" customWidth="1"/>
    <col min="1902" max="1902" width="20" bestFit="1" customWidth="1"/>
    <col min="1903" max="1903" width="16.85546875" bestFit="1" customWidth="1"/>
    <col min="1904" max="1904" width="20" bestFit="1" customWidth="1"/>
    <col min="1905" max="1905" width="16.85546875" bestFit="1" customWidth="1"/>
    <col min="1906" max="1906" width="20" bestFit="1" customWidth="1"/>
    <col min="1907" max="1907" width="16.85546875" bestFit="1" customWidth="1"/>
    <col min="1908" max="1908" width="20" bestFit="1" customWidth="1"/>
    <col min="1909" max="1909" width="16.85546875" bestFit="1" customWidth="1"/>
    <col min="1910" max="1910" width="20" bestFit="1" customWidth="1"/>
    <col min="1911" max="1911" width="16.85546875" bestFit="1" customWidth="1"/>
    <col min="1912" max="1912" width="20" bestFit="1" customWidth="1"/>
    <col min="1913" max="1913" width="16.85546875" bestFit="1" customWidth="1"/>
    <col min="1914" max="1914" width="20" bestFit="1" customWidth="1"/>
    <col min="1915" max="1915" width="16.85546875" bestFit="1" customWidth="1"/>
    <col min="1916" max="1916" width="20" bestFit="1" customWidth="1"/>
    <col min="1917" max="1917" width="16.85546875" bestFit="1" customWidth="1"/>
    <col min="1918" max="1918" width="20" bestFit="1" customWidth="1"/>
    <col min="1919" max="1919" width="16.85546875" bestFit="1" customWidth="1"/>
    <col min="1920" max="1920" width="20" bestFit="1" customWidth="1"/>
    <col min="1921" max="1921" width="16.85546875" bestFit="1" customWidth="1"/>
    <col min="1922" max="1922" width="20" bestFit="1" customWidth="1"/>
    <col min="1923" max="1923" width="16.85546875" bestFit="1" customWidth="1"/>
    <col min="1924" max="1924" width="20" bestFit="1" customWidth="1"/>
    <col min="1925" max="1925" width="16.85546875" bestFit="1" customWidth="1"/>
    <col min="1926" max="1926" width="20" bestFit="1" customWidth="1"/>
    <col min="1927" max="1927" width="16.85546875" bestFit="1" customWidth="1"/>
    <col min="1928" max="1928" width="20" bestFit="1" customWidth="1"/>
    <col min="1929" max="1929" width="16.85546875" bestFit="1" customWidth="1"/>
    <col min="1930" max="1930" width="20" bestFit="1" customWidth="1"/>
    <col min="1931" max="1931" width="16.85546875" bestFit="1" customWidth="1"/>
    <col min="1932" max="1932" width="20" bestFit="1" customWidth="1"/>
    <col min="1933" max="1933" width="16.85546875" bestFit="1" customWidth="1"/>
    <col min="1934" max="1934" width="20" bestFit="1" customWidth="1"/>
    <col min="1935" max="1935" width="16.85546875" bestFit="1" customWidth="1"/>
    <col min="1936" max="1936" width="20" bestFit="1" customWidth="1"/>
    <col min="1937" max="1937" width="16.85546875" bestFit="1" customWidth="1"/>
    <col min="1938" max="1938" width="20" bestFit="1" customWidth="1"/>
    <col min="1939" max="1939" width="16.85546875" bestFit="1" customWidth="1"/>
    <col min="1940" max="1940" width="20" bestFit="1" customWidth="1"/>
    <col min="1941" max="1941" width="16.85546875" bestFit="1" customWidth="1"/>
    <col min="1942" max="1942" width="20" bestFit="1" customWidth="1"/>
    <col min="1943" max="1943" width="16.85546875" bestFit="1" customWidth="1"/>
    <col min="1944" max="1944" width="20" bestFit="1" customWidth="1"/>
    <col min="1945" max="1945" width="16.85546875" bestFit="1" customWidth="1"/>
    <col min="1946" max="1946" width="20" bestFit="1" customWidth="1"/>
    <col min="1947" max="1947" width="16.85546875" bestFit="1" customWidth="1"/>
    <col min="1948" max="1948" width="20" bestFit="1" customWidth="1"/>
    <col min="1949" max="1949" width="16.85546875" bestFit="1" customWidth="1"/>
    <col min="1950" max="1950" width="20" bestFit="1" customWidth="1"/>
    <col min="1951" max="1951" width="16.85546875" bestFit="1" customWidth="1"/>
    <col min="1952" max="1952" width="20" bestFit="1" customWidth="1"/>
    <col min="1953" max="1953" width="16.85546875" bestFit="1" customWidth="1"/>
    <col min="1954" max="1954" width="20" bestFit="1" customWidth="1"/>
    <col min="1955" max="1955" width="16.85546875" bestFit="1" customWidth="1"/>
    <col min="1956" max="1956" width="20" bestFit="1" customWidth="1"/>
    <col min="1957" max="1957" width="16.85546875" bestFit="1" customWidth="1"/>
    <col min="1958" max="1958" width="20" bestFit="1" customWidth="1"/>
    <col min="1959" max="1959" width="16.85546875" bestFit="1" customWidth="1"/>
    <col min="1960" max="1960" width="20" bestFit="1" customWidth="1"/>
    <col min="1961" max="1961" width="16.85546875" bestFit="1" customWidth="1"/>
    <col min="1962" max="1962" width="20" bestFit="1" customWidth="1"/>
    <col min="1963" max="1963" width="16.85546875" bestFit="1" customWidth="1"/>
    <col min="1964" max="1964" width="20" bestFit="1" customWidth="1"/>
    <col min="1965" max="1965" width="16.85546875" bestFit="1" customWidth="1"/>
    <col min="1966" max="1966" width="20" bestFit="1" customWidth="1"/>
    <col min="1967" max="1967" width="16.85546875" bestFit="1" customWidth="1"/>
    <col min="1968" max="1968" width="20" bestFit="1" customWidth="1"/>
    <col min="1969" max="1969" width="16.85546875" bestFit="1" customWidth="1"/>
    <col min="1970" max="1970" width="20" bestFit="1" customWidth="1"/>
    <col min="1971" max="1971" width="16.85546875" bestFit="1" customWidth="1"/>
    <col min="1972" max="1972" width="20" bestFit="1" customWidth="1"/>
    <col min="1973" max="1973" width="16.85546875" bestFit="1" customWidth="1"/>
    <col min="1974" max="1974" width="20" bestFit="1" customWidth="1"/>
    <col min="1975" max="1975" width="16.85546875" bestFit="1" customWidth="1"/>
    <col min="1976" max="1976" width="20" bestFit="1" customWidth="1"/>
    <col min="1977" max="1977" width="16.85546875" bestFit="1" customWidth="1"/>
    <col min="1978" max="1978" width="20" bestFit="1" customWidth="1"/>
    <col min="1979" max="1979" width="16.85546875" bestFit="1" customWidth="1"/>
    <col min="1980" max="1980" width="20" bestFit="1" customWidth="1"/>
    <col min="1981" max="1981" width="16.85546875" bestFit="1" customWidth="1"/>
    <col min="1982" max="1982" width="20" bestFit="1" customWidth="1"/>
    <col min="1983" max="1983" width="16.85546875" bestFit="1" customWidth="1"/>
    <col min="1984" max="1984" width="20" bestFit="1" customWidth="1"/>
    <col min="1985" max="1985" width="16.85546875" bestFit="1" customWidth="1"/>
    <col min="1986" max="1986" width="20" bestFit="1" customWidth="1"/>
    <col min="1987" max="1987" width="16.85546875" bestFit="1" customWidth="1"/>
    <col min="1988" max="1988" width="20" bestFit="1" customWidth="1"/>
    <col min="1989" max="1989" width="16.85546875" bestFit="1" customWidth="1"/>
    <col min="1990" max="1990" width="20" bestFit="1" customWidth="1"/>
    <col min="1991" max="1991" width="16.85546875" bestFit="1" customWidth="1"/>
    <col min="1992" max="1992" width="20" bestFit="1" customWidth="1"/>
    <col min="1993" max="1993" width="16.85546875" bestFit="1" customWidth="1"/>
    <col min="1994" max="1994" width="20" bestFit="1" customWidth="1"/>
    <col min="1995" max="1995" width="16.85546875" bestFit="1" customWidth="1"/>
    <col min="1996" max="1996" width="20" bestFit="1" customWidth="1"/>
    <col min="1997" max="1997" width="16.85546875" bestFit="1" customWidth="1"/>
    <col min="1998" max="1998" width="20" bestFit="1" customWidth="1"/>
    <col min="1999" max="1999" width="16.85546875" bestFit="1" customWidth="1"/>
    <col min="2000" max="2000" width="20" bestFit="1" customWidth="1"/>
    <col min="2001" max="2001" width="16.85546875" bestFit="1" customWidth="1"/>
    <col min="2002" max="2002" width="20" bestFit="1" customWidth="1"/>
    <col min="2003" max="2003" width="16.85546875" bestFit="1" customWidth="1"/>
    <col min="2004" max="2004" width="20" bestFit="1" customWidth="1"/>
    <col min="2005" max="2005" width="16.85546875" bestFit="1" customWidth="1"/>
    <col min="2006" max="2006" width="20" bestFit="1" customWidth="1"/>
    <col min="2007" max="2007" width="16.85546875" bestFit="1" customWidth="1"/>
    <col min="2008" max="2008" width="20" bestFit="1" customWidth="1"/>
    <col min="2009" max="2009" width="16.85546875" bestFit="1" customWidth="1"/>
    <col min="2010" max="2010" width="20" bestFit="1" customWidth="1"/>
    <col min="2011" max="2011" width="16.85546875" bestFit="1" customWidth="1"/>
    <col min="2012" max="2012" width="20" bestFit="1" customWidth="1"/>
    <col min="2013" max="2013" width="16.85546875" bestFit="1" customWidth="1"/>
    <col min="2014" max="2014" width="20" bestFit="1" customWidth="1"/>
    <col min="2015" max="2015" width="16.85546875" bestFit="1" customWidth="1"/>
    <col min="2016" max="2016" width="20" bestFit="1" customWidth="1"/>
    <col min="2017" max="2017" width="16.85546875" bestFit="1" customWidth="1"/>
    <col min="2018" max="2018" width="20" bestFit="1" customWidth="1"/>
    <col min="2019" max="2019" width="16.85546875" bestFit="1" customWidth="1"/>
    <col min="2020" max="2020" width="20" bestFit="1" customWidth="1"/>
    <col min="2021" max="2021" width="16.85546875" bestFit="1" customWidth="1"/>
    <col min="2022" max="2022" width="20" bestFit="1" customWidth="1"/>
    <col min="2023" max="2023" width="16.85546875" bestFit="1" customWidth="1"/>
    <col min="2024" max="2024" width="20" bestFit="1" customWidth="1"/>
    <col min="2025" max="2025" width="16.85546875" bestFit="1" customWidth="1"/>
    <col min="2026" max="2026" width="20" bestFit="1" customWidth="1"/>
    <col min="2027" max="2027" width="16.85546875" bestFit="1" customWidth="1"/>
    <col min="2028" max="2028" width="20" bestFit="1" customWidth="1"/>
    <col min="2029" max="2029" width="16.85546875" bestFit="1" customWidth="1"/>
    <col min="2030" max="2030" width="20" bestFit="1" customWidth="1"/>
    <col min="2031" max="2031" width="16.85546875" bestFit="1" customWidth="1"/>
    <col min="2032" max="2032" width="20" bestFit="1" customWidth="1"/>
    <col min="2033" max="2033" width="16.85546875" bestFit="1" customWidth="1"/>
    <col min="2034" max="2034" width="20" bestFit="1" customWidth="1"/>
    <col min="2035" max="2035" width="16.85546875" bestFit="1" customWidth="1"/>
    <col min="2036" max="2036" width="20" bestFit="1" customWidth="1"/>
    <col min="2037" max="2037" width="16.85546875" bestFit="1" customWidth="1"/>
    <col min="2038" max="2038" width="20" bestFit="1" customWidth="1"/>
    <col min="2039" max="2039" width="16.85546875" bestFit="1" customWidth="1"/>
    <col min="2040" max="2040" width="20" bestFit="1" customWidth="1"/>
    <col min="2041" max="2041" width="16.85546875" bestFit="1" customWidth="1"/>
    <col min="2042" max="2042" width="20" bestFit="1" customWidth="1"/>
    <col min="2043" max="2043" width="16.85546875" bestFit="1" customWidth="1"/>
    <col min="2044" max="2044" width="20" bestFit="1" customWidth="1"/>
    <col min="2045" max="2045" width="16.85546875" bestFit="1" customWidth="1"/>
    <col min="2046" max="2046" width="20" bestFit="1" customWidth="1"/>
    <col min="2047" max="2047" width="16.85546875" bestFit="1" customWidth="1"/>
    <col min="2048" max="2048" width="20" bestFit="1" customWidth="1"/>
    <col min="2049" max="2049" width="16.85546875" bestFit="1" customWidth="1"/>
    <col min="2050" max="2050" width="20" bestFit="1" customWidth="1"/>
    <col min="2051" max="2051" width="16.85546875" bestFit="1" customWidth="1"/>
    <col min="2052" max="2052" width="20" bestFit="1" customWidth="1"/>
    <col min="2053" max="2053" width="16.85546875" bestFit="1" customWidth="1"/>
    <col min="2054" max="2054" width="20" bestFit="1" customWidth="1"/>
    <col min="2055" max="2055" width="16.85546875" bestFit="1" customWidth="1"/>
    <col min="2056" max="2056" width="20" bestFit="1" customWidth="1"/>
    <col min="2057" max="2057" width="16.85546875" bestFit="1" customWidth="1"/>
    <col min="2058" max="2058" width="20" bestFit="1" customWidth="1"/>
    <col min="2059" max="2059" width="16.85546875" bestFit="1" customWidth="1"/>
    <col min="2060" max="2060" width="20" bestFit="1" customWidth="1"/>
    <col min="2061" max="2061" width="16.85546875" bestFit="1" customWidth="1"/>
    <col min="2062" max="2062" width="20" bestFit="1" customWidth="1"/>
    <col min="2063" max="2063" width="16.85546875" bestFit="1" customWidth="1"/>
    <col min="2064" max="2064" width="20" bestFit="1" customWidth="1"/>
    <col min="2065" max="2065" width="16.85546875" bestFit="1" customWidth="1"/>
    <col min="2066" max="2066" width="20" bestFit="1" customWidth="1"/>
    <col min="2067" max="2067" width="16.85546875" bestFit="1" customWidth="1"/>
    <col min="2068" max="2068" width="20" bestFit="1" customWidth="1"/>
    <col min="2069" max="2069" width="16.85546875" bestFit="1" customWidth="1"/>
    <col min="2070" max="2070" width="20" bestFit="1" customWidth="1"/>
    <col min="2071" max="2071" width="16.85546875" bestFit="1" customWidth="1"/>
    <col min="2072" max="2072" width="20" bestFit="1" customWidth="1"/>
    <col min="2073" max="2073" width="16.85546875" bestFit="1" customWidth="1"/>
    <col min="2074" max="2074" width="20" bestFit="1" customWidth="1"/>
    <col min="2075" max="2075" width="16.85546875" bestFit="1" customWidth="1"/>
    <col min="2076" max="2076" width="20" bestFit="1" customWidth="1"/>
    <col min="2077" max="2077" width="16.85546875" bestFit="1" customWidth="1"/>
    <col min="2078" max="2078" width="20" bestFit="1" customWidth="1"/>
    <col min="2079" max="2079" width="16.85546875" bestFit="1" customWidth="1"/>
    <col min="2080" max="2080" width="20" bestFit="1" customWidth="1"/>
    <col min="2081" max="2081" width="16.85546875" bestFit="1" customWidth="1"/>
    <col min="2082" max="2082" width="20" bestFit="1" customWidth="1"/>
    <col min="2083" max="2083" width="16.85546875" bestFit="1" customWidth="1"/>
    <col min="2084" max="2084" width="20" bestFit="1" customWidth="1"/>
    <col min="2085" max="2085" width="16.85546875" bestFit="1" customWidth="1"/>
    <col min="2086" max="2086" width="20" bestFit="1" customWidth="1"/>
    <col min="2087" max="2087" width="16.85546875" bestFit="1" customWidth="1"/>
    <col min="2088" max="2088" width="20" bestFit="1" customWidth="1"/>
    <col min="2089" max="2089" width="16.85546875" bestFit="1" customWidth="1"/>
    <col min="2090" max="2090" width="20" bestFit="1" customWidth="1"/>
    <col min="2091" max="2091" width="16.85546875" bestFit="1" customWidth="1"/>
    <col min="2092" max="2092" width="20" bestFit="1" customWidth="1"/>
    <col min="2093" max="2093" width="16.85546875" bestFit="1" customWidth="1"/>
    <col min="2094" max="2094" width="20" bestFit="1" customWidth="1"/>
    <col min="2095" max="2095" width="16.85546875" bestFit="1" customWidth="1"/>
    <col min="2096" max="2096" width="20" bestFit="1" customWidth="1"/>
    <col min="2097" max="2097" width="16.85546875" bestFit="1" customWidth="1"/>
    <col min="2098" max="2098" width="20" bestFit="1" customWidth="1"/>
    <col min="2099" max="2099" width="16.85546875" bestFit="1" customWidth="1"/>
    <col min="2100" max="2100" width="20" bestFit="1" customWidth="1"/>
    <col min="2101" max="2101" width="16.85546875" bestFit="1" customWidth="1"/>
    <col min="2102" max="2102" width="20" bestFit="1" customWidth="1"/>
    <col min="2103" max="2103" width="16.85546875" bestFit="1" customWidth="1"/>
    <col min="2104" max="2104" width="20" bestFit="1" customWidth="1"/>
    <col min="2105" max="2105" width="16.85546875" bestFit="1" customWidth="1"/>
    <col min="2106" max="2106" width="20" bestFit="1" customWidth="1"/>
    <col min="2107" max="2107" width="16.85546875" bestFit="1" customWidth="1"/>
    <col min="2108" max="2108" width="20" bestFit="1" customWidth="1"/>
    <col min="2109" max="2109" width="16.85546875" bestFit="1" customWidth="1"/>
    <col min="2110" max="2110" width="20" bestFit="1" customWidth="1"/>
    <col min="2111" max="2111" width="16.85546875" bestFit="1" customWidth="1"/>
    <col min="2112" max="2112" width="20" bestFit="1" customWidth="1"/>
    <col min="2113" max="2113" width="16.85546875" bestFit="1" customWidth="1"/>
    <col min="2114" max="2114" width="20" bestFit="1" customWidth="1"/>
    <col min="2115" max="2115" width="16.85546875" bestFit="1" customWidth="1"/>
    <col min="2116" max="2116" width="20" bestFit="1" customWidth="1"/>
    <col min="2117" max="2117" width="16.85546875" bestFit="1" customWidth="1"/>
    <col min="2118" max="2118" width="20" bestFit="1" customWidth="1"/>
    <col min="2119" max="2119" width="16.85546875" bestFit="1" customWidth="1"/>
    <col min="2120" max="2120" width="20" bestFit="1" customWidth="1"/>
    <col min="2121" max="2121" width="16.85546875" bestFit="1" customWidth="1"/>
    <col min="2122" max="2122" width="20" bestFit="1" customWidth="1"/>
    <col min="2123" max="2123" width="16.85546875" bestFit="1" customWidth="1"/>
    <col min="2124" max="2124" width="20" bestFit="1" customWidth="1"/>
    <col min="2125" max="2125" width="16.85546875" bestFit="1" customWidth="1"/>
    <col min="2126" max="2126" width="20" bestFit="1" customWidth="1"/>
    <col min="2127" max="2127" width="16.85546875" bestFit="1" customWidth="1"/>
    <col min="2128" max="2128" width="20" bestFit="1" customWidth="1"/>
    <col min="2129" max="2129" width="16.85546875" bestFit="1" customWidth="1"/>
    <col min="2130" max="2130" width="20" bestFit="1" customWidth="1"/>
    <col min="2131" max="2131" width="16.85546875" bestFit="1" customWidth="1"/>
    <col min="2132" max="2132" width="20" bestFit="1" customWidth="1"/>
    <col min="2133" max="2133" width="16.85546875" bestFit="1" customWidth="1"/>
    <col min="2134" max="2134" width="20" bestFit="1" customWidth="1"/>
    <col min="2135" max="2135" width="16.85546875" bestFit="1" customWidth="1"/>
    <col min="2136" max="2136" width="20" bestFit="1" customWidth="1"/>
    <col min="2137" max="2137" width="16.85546875" bestFit="1" customWidth="1"/>
    <col min="2138" max="2138" width="20" bestFit="1" customWidth="1"/>
    <col min="2139" max="2139" width="16.85546875" bestFit="1" customWidth="1"/>
    <col min="2140" max="2140" width="20" bestFit="1" customWidth="1"/>
    <col min="2141" max="2141" width="16.85546875" bestFit="1" customWidth="1"/>
    <col min="2142" max="2142" width="20" bestFit="1" customWidth="1"/>
    <col min="2143" max="2143" width="16.85546875" bestFit="1" customWidth="1"/>
    <col min="2144" max="2144" width="20" bestFit="1" customWidth="1"/>
    <col min="2145" max="2145" width="16.85546875" bestFit="1" customWidth="1"/>
    <col min="2146" max="2146" width="20" bestFit="1" customWidth="1"/>
    <col min="2147" max="2147" width="16.85546875" bestFit="1" customWidth="1"/>
    <col min="2148" max="2148" width="20" bestFit="1" customWidth="1"/>
    <col min="2149" max="2149" width="16.85546875" bestFit="1" customWidth="1"/>
    <col min="2150" max="2150" width="20" bestFit="1" customWidth="1"/>
    <col min="2151" max="2151" width="16.85546875" bestFit="1" customWidth="1"/>
    <col min="2152" max="2152" width="20" bestFit="1" customWidth="1"/>
    <col min="2153" max="2153" width="16.85546875" bestFit="1" customWidth="1"/>
    <col min="2154" max="2154" width="20" bestFit="1" customWidth="1"/>
    <col min="2155" max="2155" width="16.85546875" bestFit="1" customWidth="1"/>
    <col min="2156" max="2156" width="20" bestFit="1" customWidth="1"/>
    <col min="2157" max="2157" width="16.85546875" bestFit="1" customWidth="1"/>
    <col min="2158" max="2158" width="20" bestFit="1" customWidth="1"/>
    <col min="2159" max="2159" width="16.85546875" bestFit="1" customWidth="1"/>
    <col min="2160" max="2160" width="20" bestFit="1" customWidth="1"/>
    <col min="2161" max="2161" width="16.85546875" bestFit="1" customWidth="1"/>
    <col min="2162" max="2162" width="20" bestFit="1" customWidth="1"/>
    <col min="2163" max="2163" width="16.85546875" bestFit="1" customWidth="1"/>
    <col min="2164" max="2164" width="20" bestFit="1" customWidth="1"/>
    <col min="2165" max="2165" width="16.85546875" bestFit="1" customWidth="1"/>
    <col min="2166" max="2166" width="20" bestFit="1" customWidth="1"/>
    <col min="2167" max="2167" width="16.85546875" bestFit="1" customWidth="1"/>
    <col min="2168" max="2168" width="20" bestFit="1" customWidth="1"/>
    <col min="2169" max="2169" width="16.85546875" bestFit="1" customWidth="1"/>
    <col min="2170" max="2170" width="20" bestFit="1" customWidth="1"/>
    <col min="2171" max="2171" width="16.85546875" bestFit="1" customWidth="1"/>
    <col min="2172" max="2172" width="20" bestFit="1" customWidth="1"/>
    <col min="2173" max="2173" width="16.85546875" bestFit="1" customWidth="1"/>
    <col min="2174" max="2174" width="20" bestFit="1" customWidth="1"/>
    <col min="2175" max="2175" width="16.85546875" bestFit="1" customWidth="1"/>
    <col min="2176" max="2176" width="20" bestFit="1" customWidth="1"/>
    <col min="2177" max="2177" width="16.85546875" bestFit="1" customWidth="1"/>
    <col min="2178" max="2178" width="20" bestFit="1" customWidth="1"/>
    <col min="2179" max="2179" width="16.85546875" bestFit="1" customWidth="1"/>
    <col min="2180" max="2180" width="20" bestFit="1" customWidth="1"/>
    <col min="2181" max="2181" width="16.85546875" bestFit="1" customWidth="1"/>
    <col min="2182" max="2182" width="20" bestFit="1" customWidth="1"/>
    <col min="2183" max="2183" width="16.85546875" bestFit="1" customWidth="1"/>
    <col min="2184" max="2184" width="20" bestFit="1" customWidth="1"/>
    <col min="2185" max="2185" width="16.85546875" bestFit="1" customWidth="1"/>
    <col min="2186" max="2186" width="20" bestFit="1" customWidth="1"/>
    <col min="2187" max="2187" width="16.85546875" bestFit="1" customWidth="1"/>
    <col min="2188" max="2188" width="20" bestFit="1" customWidth="1"/>
    <col min="2189" max="2189" width="16.85546875" bestFit="1" customWidth="1"/>
    <col min="2190" max="2190" width="20" bestFit="1" customWidth="1"/>
    <col min="2191" max="2191" width="16.85546875" bestFit="1" customWidth="1"/>
    <col min="2192" max="2192" width="20" bestFit="1" customWidth="1"/>
    <col min="2193" max="2193" width="16.85546875" bestFit="1" customWidth="1"/>
    <col min="2194" max="2194" width="20" bestFit="1" customWidth="1"/>
    <col min="2195" max="2195" width="16.85546875" bestFit="1" customWidth="1"/>
    <col min="2196" max="2196" width="20" bestFit="1" customWidth="1"/>
    <col min="2197" max="2197" width="16.85546875" bestFit="1" customWidth="1"/>
    <col min="2198" max="2198" width="20" bestFit="1" customWidth="1"/>
    <col min="2199" max="2199" width="16.85546875" bestFit="1" customWidth="1"/>
    <col min="2200" max="2200" width="20" bestFit="1" customWidth="1"/>
    <col min="2201" max="2201" width="16.85546875" bestFit="1" customWidth="1"/>
    <col min="2202" max="2202" width="20" bestFit="1" customWidth="1"/>
    <col min="2203" max="2203" width="16.85546875" bestFit="1" customWidth="1"/>
    <col min="2204" max="2204" width="20" bestFit="1" customWidth="1"/>
    <col min="2205" max="2205" width="16.85546875" bestFit="1" customWidth="1"/>
    <col min="2206" max="2206" width="20" bestFit="1" customWidth="1"/>
    <col min="2207" max="2207" width="16.85546875" bestFit="1" customWidth="1"/>
    <col min="2208" max="2208" width="20" bestFit="1" customWidth="1"/>
    <col min="2209" max="2209" width="16.85546875" bestFit="1" customWidth="1"/>
    <col min="2210" max="2210" width="20" bestFit="1" customWidth="1"/>
    <col min="2211" max="2211" width="16.85546875" bestFit="1" customWidth="1"/>
    <col min="2212" max="2212" width="20" bestFit="1" customWidth="1"/>
    <col min="2213" max="2213" width="16.85546875" bestFit="1" customWidth="1"/>
    <col min="2214" max="2214" width="20" bestFit="1" customWidth="1"/>
    <col min="2215" max="2215" width="16.85546875" bestFit="1" customWidth="1"/>
    <col min="2216" max="2216" width="20" bestFit="1" customWidth="1"/>
    <col min="2217" max="2217" width="16.85546875" bestFit="1" customWidth="1"/>
    <col min="2218" max="2218" width="20" bestFit="1" customWidth="1"/>
    <col min="2219" max="2219" width="16.85546875" bestFit="1" customWidth="1"/>
    <col min="2220" max="2220" width="20" bestFit="1" customWidth="1"/>
    <col min="2221" max="2221" width="16.85546875" bestFit="1" customWidth="1"/>
    <col min="2222" max="2222" width="20" bestFit="1" customWidth="1"/>
    <col min="2223" max="2223" width="16.85546875" bestFit="1" customWidth="1"/>
    <col min="2224" max="2224" width="20" bestFit="1" customWidth="1"/>
    <col min="2225" max="2225" width="16.85546875" bestFit="1" customWidth="1"/>
    <col min="2226" max="2226" width="20" bestFit="1" customWidth="1"/>
    <col min="2227" max="2227" width="16.85546875" bestFit="1" customWidth="1"/>
    <col min="2228" max="2228" width="20" bestFit="1" customWidth="1"/>
    <col min="2229" max="2229" width="16.85546875" bestFit="1" customWidth="1"/>
    <col min="2230" max="2230" width="20" bestFit="1" customWidth="1"/>
    <col min="2231" max="2231" width="16.85546875" bestFit="1" customWidth="1"/>
    <col min="2232" max="2232" width="20" bestFit="1" customWidth="1"/>
    <col min="2233" max="2233" width="16.85546875" bestFit="1" customWidth="1"/>
    <col min="2234" max="2234" width="20" bestFit="1" customWidth="1"/>
    <col min="2235" max="2235" width="16.85546875" bestFit="1" customWidth="1"/>
    <col min="2236" max="2236" width="20" bestFit="1" customWidth="1"/>
    <col min="2237" max="2237" width="16.85546875" bestFit="1" customWidth="1"/>
    <col min="2238" max="2238" width="20" bestFit="1" customWidth="1"/>
    <col min="2239" max="2239" width="16.85546875" bestFit="1" customWidth="1"/>
    <col min="2240" max="2240" width="20" bestFit="1" customWidth="1"/>
    <col min="2241" max="2241" width="16.85546875" bestFit="1" customWidth="1"/>
    <col min="2242" max="2242" width="20" bestFit="1" customWidth="1"/>
    <col min="2243" max="2243" width="16.85546875" bestFit="1" customWidth="1"/>
    <col min="2244" max="2244" width="20" bestFit="1" customWidth="1"/>
    <col min="2245" max="2245" width="16.85546875" bestFit="1" customWidth="1"/>
    <col min="2246" max="2246" width="20" bestFit="1" customWidth="1"/>
    <col min="2247" max="2247" width="16.85546875" bestFit="1" customWidth="1"/>
    <col min="2248" max="2248" width="20" bestFit="1" customWidth="1"/>
    <col min="2249" max="2249" width="16.85546875" bestFit="1" customWidth="1"/>
    <col min="2250" max="2250" width="20" bestFit="1" customWidth="1"/>
    <col min="2251" max="2251" width="16.85546875" bestFit="1" customWidth="1"/>
    <col min="2252" max="2252" width="20" bestFit="1" customWidth="1"/>
    <col min="2253" max="2253" width="16.85546875" bestFit="1" customWidth="1"/>
    <col min="2254" max="2254" width="20" bestFit="1" customWidth="1"/>
    <col min="2255" max="2255" width="16.85546875" bestFit="1" customWidth="1"/>
    <col min="2256" max="2256" width="20" bestFit="1" customWidth="1"/>
    <col min="2257" max="2257" width="16.85546875" bestFit="1" customWidth="1"/>
    <col min="2258" max="2258" width="20" bestFit="1" customWidth="1"/>
    <col min="2259" max="2259" width="16.85546875" bestFit="1" customWidth="1"/>
    <col min="2260" max="2260" width="20" bestFit="1" customWidth="1"/>
    <col min="2261" max="2261" width="16.85546875" bestFit="1" customWidth="1"/>
    <col min="2262" max="2262" width="20" bestFit="1" customWidth="1"/>
    <col min="2263" max="2263" width="16.85546875" bestFit="1" customWidth="1"/>
    <col min="2264" max="2264" width="20" bestFit="1" customWidth="1"/>
    <col min="2265" max="2265" width="16.85546875" bestFit="1" customWidth="1"/>
    <col min="2266" max="2266" width="20" bestFit="1" customWidth="1"/>
    <col min="2267" max="2267" width="16.85546875" bestFit="1" customWidth="1"/>
    <col min="2268" max="2268" width="20" bestFit="1" customWidth="1"/>
    <col min="2269" max="2269" width="16.85546875" bestFit="1" customWidth="1"/>
    <col min="2270" max="2270" width="20" bestFit="1" customWidth="1"/>
    <col min="2271" max="2271" width="16.85546875" bestFit="1" customWidth="1"/>
    <col min="2272" max="2272" width="20" bestFit="1" customWidth="1"/>
    <col min="2273" max="2273" width="16.85546875" bestFit="1" customWidth="1"/>
    <col min="2274" max="2274" width="20" bestFit="1" customWidth="1"/>
    <col min="2275" max="2275" width="16.85546875" bestFit="1" customWidth="1"/>
    <col min="2276" max="2276" width="20" bestFit="1" customWidth="1"/>
    <col min="2277" max="2277" width="16.85546875" bestFit="1" customWidth="1"/>
    <col min="2278" max="2278" width="20" bestFit="1" customWidth="1"/>
    <col min="2279" max="2279" width="16.85546875" bestFit="1" customWidth="1"/>
    <col min="2280" max="2280" width="20" bestFit="1" customWidth="1"/>
    <col min="2281" max="2281" width="16.85546875" bestFit="1" customWidth="1"/>
    <col min="2282" max="2282" width="20" bestFit="1" customWidth="1"/>
    <col min="2283" max="2283" width="16.85546875" bestFit="1" customWidth="1"/>
    <col min="2284" max="2284" width="20" bestFit="1" customWidth="1"/>
    <col min="2285" max="2285" width="16.85546875" bestFit="1" customWidth="1"/>
    <col min="2286" max="2286" width="20" bestFit="1" customWidth="1"/>
    <col min="2287" max="2287" width="16.85546875" bestFit="1" customWidth="1"/>
    <col min="2288" max="2288" width="20" bestFit="1" customWidth="1"/>
    <col min="2289" max="2289" width="16.85546875" bestFit="1" customWidth="1"/>
    <col min="2290" max="2290" width="20" bestFit="1" customWidth="1"/>
    <col min="2291" max="2291" width="16.85546875" bestFit="1" customWidth="1"/>
    <col min="2292" max="2292" width="20" bestFit="1" customWidth="1"/>
    <col min="2293" max="2293" width="16.85546875" bestFit="1" customWidth="1"/>
    <col min="2294" max="2294" width="20" bestFit="1" customWidth="1"/>
    <col min="2295" max="2295" width="16.85546875" bestFit="1" customWidth="1"/>
    <col min="2296" max="2296" width="20" bestFit="1" customWidth="1"/>
    <col min="2297" max="2297" width="16.85546875" bestFit="1" customWidth="1"/>
    <col min="2298" max="2298" width="20" bestFit="1" customWidth="1"/>
    <col min="2299" max="2299" width="16.85546875" bestFit="1" customWidth="1"/>
    <col min="2300" max="2300" width="20" bestFit="1" customWidth="1"/>
    <col min="2301" max="2301" width="16.85546875" bestFit="1" customWidth="1"/>
    <col min="2302" max="2302" width="20" bestFit="1" customWidth="1"/>
    <col min="2303" max="2303" width="16.85546875" bestFit="1" customWidth="1"/>
    <col min="2304" max="2304" width="20" bestFit="1" customWidth="1"/>
    <col min="2305" max="2305" width="16.85546875" bestFit="1" customWidth="1"/>
    <col min="2306" max="2306" width="20" bestFit="1" customWidth="1"/>
    <col min="2307" max="2307" width="16.85546875" bestFit="1" customWidth="1"/>
    <col min="2308" max="2308" width="20" bestFit="1" customWidth="1"/>
    <col min="2309" max="2309" width="16.85546875" bestFit="1" customWidth="1"/>
    <col min="2310" max="2310" width="20" bestFit="1" customWidth="1"/>
    <col min="2311" max="2311" width="16.85546875" bestFit="1" customWidth="1"/>
    <col min="2312" max="2312" width="20" bestFit="1" customWidth="1"/>
    <col min="2313" max="2313" width="16.85546875" bestFit="1" customWidth="1"/>
    <col min="2314" max="2314" width="20" bestFit="1" customWidth="1"/>
    <col min="2315" max="2315" width="16.85546875" bestFit="1" customWidth="1"/>
    <col min="2316" max="2316" width="20" bestFit="1" customWidth="1"/>
    <col min="2317" max="2317" width="16.85546875" bestFit="1" customWidth="1"/>
    <col min="2318" max="2318" width="20" bestFit="1" customWidth="1"/>
    <col min="2319" max="2319" width="16.85546875" bestFit="1" customWidth="1"/>
    <col min="2320" max="2320" width="20" bestFit="1" customWidth="1"/>
    <col min="2321" max="2321" width="16.85546875" bestFit="1" customWidth="1"/>
    <col min="2322" max="2322" width="20" bestFit="1" customWidth="1"/>
    <col min="2323" max="2323" width="16.85546875" bestFit="1" customWidth="1"/>
    <col min="2324" max="2324" width="20" bestFit="1" customWidth="1"/>
    <col min="2325" max="2325" width="16.85546875" bestFit="1" customWidth="1"/>
    <col min="2326" max="2326" width="20" bestFit="1" customWidth="1"/>
    <col min="2327" max="2327" width="16.85546875" bestFit="1" customWidth="1"/>
    <col min="2328" max="2328" width="20" bestFit="1" customWidth="1"/>
    <col min="2329" max="2329" width="16.85546875" bestFit="1" customWidth="1"/>
    <col min="2330" max="2330" width="20" bestFit="1" customWidth="1"/>
    <col min="2331" max="2331" width="16.85546875" bestFit="1" customWidth="1"/>
    <col min="2332" max="2332" width="20" bestFit="1" customWidth="1"/>
    <col min="2333" max="2333" width="16.85546875" bestFit="1" customWidth="1"/>
    <col min="2334" max="2334" width="20" bestFit="1" customWidth="1"/>
    <col min="2335" max="2335" width="16.85546875" bestFit="1" customWidth="1"/>
    <col min="2336" max="2336" width="20" bestFit="1" customWidth="1"/>
    <col min="2337" max="2337" width="16.85546875" bestFit="1" customWidth="1"/>
    <col min="2338" max="2338" width="20" bestFit="1" customWidth="1"/>
    <col min="2339" max="2339" width="16.85546875" bestFit="1" customWidth="1"/>
    <col min="2340" max="2340" width="20" bestFit="1" customWidth="1"/>
    <col min="2341" max="2341" width="16.85546875" bestFit="1" customWidth="1"/>
    <col min="2342" max="2342" width="20" bestFit="1" customWidth="1"/>
    <col min="2343" max="2343" width="16.85546875" bestFit="1" customWidth="1"/>
    <col min="2344" max="2344" width="20" bestFit="1" customWidth="1"/>
    <col min="2345" max="2345" width="16.85546875" bestFit="1" customWidth="1"/>
    <col min="2346" max="2346" width="20" bestFit="1" customWidth="1"/>
    <col min="2347" max="2347" width="16.85546875" bestFit="1" customWidth="1"/>
    <col min="2348" max="2348" width="20" bestFit="1" customWidth="1"/>
    <col min="2349" max="2349" width="16.85546875" bestFit="1" customWidth="1"/>
    <col min="2350" max="2350" width="20" bestFit="1" customWidth="1"/>
    <col min="2351" max="2351" width="16.85546875" bestFit="1" customWidth="1"/>
    <col min="2352" max="2352" width="20" bestFit="1" customWidth="1"/>
    <col min="2353" max="2353" width="16.85546875" bestFit="1" customWidth="1"/>
    <col min="2354" max="2354" width="20" bestFit="1" customWidth="1"/>
    <col min="2355" max="2355" width="16.85546875" bestFit="1" customWidth="1"/>
    <col min="2356" max="2356" width="20" bestFit="1" customWidth="1"/>
    <col min="2357" max="2357" width="16.85546875" bestFit="1" customWidth="1"/>
    <col min="2358" max="2358" width="20" bestFit="1" customWidth="1"/>
    <col min="2359" max="2359" width="16.85546875" bestFit="1" customWidth="1"/>
    <col min="2360" max="2360" width="20" bestFit="1" customWidth="1"/>
    <col min="2361" max="2361" width="16.85546875" bestFit="1" customWidth="1"/>
    <col min="2362" max="2362" width="20" bestFit="1" customWidth="1"/>
    <col min="2363" max="2363" width="16.85546875" bestFit="1" customWidth="1"/>
    <col min="2364" max="2364" width="20" bestFit="1" customWidth="1"/>
    <col min="2365" max="2365" width="16.85546875" bestFit="1" customWidth="1"/>
    <col min="2366" max="2366" width="20" bestFit="1" customWidth="1"/>
    <col min="2367" max="2367" width="16.85546875" bestFit="1" customWidth="1"/>
    <col min="2368" max="2368" width="20" bestFit="1" customWidth="1"/>
    <col min="2369" max="2369" width="16.85546875" bestFit="1" customWidth="1"/>
    <col min="2370" max="2370" width="20" bestFit="1" customWidth="1"/>
    <col min="2371" max="2371" width="16.85546875" bestFit="1" customWidth="1"/>
    <col min="2372" max="2372" width="20" bestFit="1" customWidth="1"/>
    <col min="2373" max="2373" width="16.85546875" bestFit="1" customWidth="1"/>
    <col min="2374" max="2374" width="20" bestFit="1" customWidth="1"/>
    <col min="2375" max="2375" width="16.85546875" bestFit="1" customWidth="1"/>
    <col min="2376" max="2376" width="20" bestFit="1" customWidth="1"/>
    <col min="2377" max="2377" width="16.85546875" bestFit="1" customWidth="1"/>
    <col min="2378" max="2378" width="20" bestFit="1" customWidth="1"/>
    <col min="2379" max="2379" width="16.85546875" bestFit="1" customWidth="1"/>
    <col min="2380" max="2380" width="20" bestFit="1" customWidth="1"/>
    <col min="2381" max="2381" width="16.85546875" bestFit="1" customWidth="1"/>
    <col min="2382" max="2382" width="20" bestFit="1" customWidth="1"/>
    <col min="2383" max="2383" width="16.85546875" bestFit="1" customWidth="1"/>
    <col min="2384" max="2384" width="20" bestFit="1" customWidth="1"/>
    <col min="2385" max="2385" width="16.85546875" bestFit="1" customWidth="1"/>
    <col min="2386" max="2386" width="20" bestFit="1" customWidth="1"/>
    <col min="2387" max="2387" width="16.85546875" bestFit="1" customWidth="1"/>
    <col min="2388" max="2388" width="20" bestFit="1" customWidth="1"/>
    <col min="2389" max="2389" width="16.85546875" bestFit="1" customWidth="1"/>
    <col min="2390" max="2390" width="20" bestFit="1" customWidth="1"/>
    <col min="2391" max="2391" width="16.85546875" bestFit="1" customWidth="1"/>
    <col min="2392" max="2392" width="20" bestFit="1" customWidth="1"/>
    <col min="2393" max="2393" width="16.85546875" bestFit="1" customWidth="1"/>
    <col min="2394" max="2394" width="20" bestFit="1" customWidth="1"/>
    <col min="2395" max="2395" width="16.85546875" bestFit="1" customWidth="1"/>
    <col min="2396" max="2396" width="20" bestFit="1" customWidth="1"/>
    <col min="2397" max="2397" width="16.85546875" bestFit="1" customWidth="1"/>
    <col min="2398" max="2398" width="20" bestFit="1" customWidth="1"/>
    <col min="2399" max="2399" width="16.85546875" bestFit="1" customWidth="1"/>
    <col min="2400" max="2400" width="20" bestFit="1" customWidth="1"/>
    <col min="2401" max="2401" width="16.85546875" bestFit="1" customWidth="1"/>
    <col min="2402" max="2402" width="20" bestFit="1" customWidth="1"/>
    <col min="2403" max="2403" width="16.85546875" bestFit="1" customWidth="1"/>
    <col min="2404" max="2404" width="20" bestFit="1" customWidth="1"/>
    <col min="2405" max="2405" width="16.85546875" bestFit="1" customWidth="1"/>
    <col min="2406" max="2406" width="20" bestFit="1" customWidth="1"/>
    <col min="2407" max="2407" width="16.85546875" bestFit="1" customWidth="1"/>
    <col min="2408" max="2408" width="20" bestFit="1" customWidth="1"/>
    <col min="2409" max="2409" width="16.85546875" bestFit="1" customWidth="1"/>
    <col min="2410" max="2410" width="20" bestFit="1" customWidth="1"/>
    <col min="2411" max="2411" width="16.85546875" bestFit="1" customWidth="1"/>
    <col min="2412" max="2412" width="20" bestFit="1" customWidth="1"/>
    <col min="2413" max="2413" width="16.85546875" bestFit="1" customWidth="1"/>
    <col min="2414" max="2414" width="20" bestFit="1" customWidth="1"/>
    <col min="2415" max="2415" width="16.85546875" bestFit="1" customWidth="1"/>
    <col min="2416" max="2416" width="20" bestFit="1" customWidth="1"/>
    <col min="2417" max="2417" width="16.85546875" bestFit="1" customWidth="1"/>
    <col min="2418" max="2418" width="20" bestFit="1" customWidth="1"/>
    <col min="2419" max="2419" width="16.85546875" bestFit="1" customWidth="1"/>
    <col min="2420" max="2420" width="20" bestFit="1" customWidth="1"/>
    <col min="2421" max="2421" width="16.85546875" bestFit="1" customWidth="1"/>
    <col min="2422" max="2422" width="20" bestFit="1" customWidth="1"/>
    <col min="2423" max="2423" width="16.85546875" bestFit="1" customWidth="1"/>
    <col min="2424" max="2424" width="20" bestFit="1" customWidth="1"/>
    <col min="2425" max="2425" width="16.85546875" bestFit="1" customWidth="1"/>
    <col min="2426" max="2426" width="20" bestFit="1" customWidth="1"/>
    <col min="2427" max="2427" width="16.85546875" bestFit="1" customWidth="1"/>
    <col min="2428" max="2428" width="20" bestFit="1" customWidth="1"/>
    <col min="2429" max="2429" width="16.85546875" bestFit="1" customWidth="1"/>
    <col min="2430" max="2430" width="20" bestFit="1" customWidth="1"/>
    <col min="2431" max="2431" width="16.85546875" bestFit="1" customWidth="1"/>
    <col min="2432" max="2432" width="20" bestFit="1" customWidth="1"/>
    <col min="2433" max="2433" width="16.85546875" bestFit="1" customWidth="1"/>
    <col min="2434" max="2434" width="20" bestFit="1" customWidth="1"/>
    <col min="2435" max="2435" width="16.85546875" bestFit="1" customWidth="1"/>
    <col min="2436" max="2436" width="20" bestFit="1" customWidth="1"/>
    <col min="2437" max="2437" width="16.85546875" bestFit="1" customWidth="1"/>
    <col min="2438" max="2438" width="20" bestFit="1" customWidth="1"/>
    <col min="2439" max="2439" width="16.85546875" bestFit="1" customWidth="1"/>
    <col min="2440" max="2440" width="20" bestFit="1" customWidth="1"/>
    <col min="2441" max="2441" width="16.85546875" bestFit="1" customWidth="1"/>
    <col min="2442" max="2442" width="20" bestFit="1" customWidth="1"/>
    <col min="2443" max="2443" width="16.85546875" bestFit="1" customWidth="1"/>
    <col min="2444" max="2444" width="20" bestFit="1" customWidth="1"/>
    <col min="2445" max="2445" width="16.85546875" bestFit="1" customWidth="1"/>
    <col min="2446" max="2446" width="20" bestFit="1" customWidth="1"/>
    <col min="2447" max="2447" width="16.85546875" bestFit="1" customWidth="1"/>
    <col min="2448" max="2448" width="20" bestFit="1" customWidth="1"/>
    <col min="2449" max="2449" width="16.85546875" bestFit="1" customWidth="1"/>
    <col min="2450" max="2450" width="20" bestFit="1" customWidth="1"/>
    <col min="2451" max="2451" width="16.85546875" bestFit="1" customWidth="1"/>
    <col min="2452" max="2452" width="20" bestFit="1" customWidth="1"/>
    <col min="2453" max="2453" width="16.85546875" bestFit="1" customWidth="1"/>
    <col min="2454" max="2454" width="20" bestFit="1" customWidth="1"/>
    <col min="2455" max="2455" width="16.85546875" bestFit="1" customWidth="1"/>
    <col min="2456" max="2456" width="20" bestFit="1" customWidth="1"/>
    <col min="2457" max="2457" width="16.85546875" bestFit="1" customWidth="1"/>
    <col min="2458" max="2458" width="20" bestFit="1" customWidth="1"/>
    <col min="2459" max="2459" width="16.85546875" bestFit="1" customWidth="1"/>
    <col min="2460" max="2460" width="20" bestFit="1" customWidth="1"/>
    <col min="2461" max="2461" width="16.85546875" bestFit="1" customWidth="1"/>
    <col min="2462" max="2462" width="20" bestFit="1" customWidth="1"/>
    <col min="2463" max="2463" width="16.85546875" bestFit="1" customWidth="1"/>
    <col min="2464" max="2464" width="20" bestFit="1" customWidth="1"/>
    <col min="2465" max="2465" width="16.85546875" bestFit="1" customWidth="1"/>
    <col min="2466" max="2466" width="20" bestFit="1" customWidth="1"/>
    <col min="2467" max="2467" width="16.85546875" bestFit="1" customWidth="1"/>
    <col min="2468" max="2468" width="20" bestFit="1" customWidth="1"/>
    <col min="2469" max="2469" width="16.85546875" bestFit="1" customWidth="1"/>
    <col min="2470" max="2470" width="20" bestFit="1" customWidth="1"/>
    <col min="2471" max="2471" width="16.85546875" bestFit="1" customWidth="1"/>
    <col min="2472" max="2472" width="20" bestFit="1" customWidth="1"/>
    <col min="2473" max="2473" width="16.85546875" bestFit="1" customWidth="1"/>
    <col min="2474" max="2474" width="20" bestFit="1" customWidth="1"/>
    <col min="2475" max="2475" width="16.85546875" bestFit="1" customWidth="1"/>
    <col min="2476" max="2476" width="20" bestFit="1" customWidth="1"/>
    <col min="2477" max="2477" width="16.85546875" bestFit="1" customWidth="1"/>
    <col min="2478" max="2478" width="20" bestFit="1" customWidth="1"/>
    <col min="2479" max="2479" width="16.85546875" bestFit="1" customWidth="1"/>
    <col min="2480" max="2480" width="20" bestFit="1" customWidth="1"/>
    <col min="2481" max="2481" width="16.85546875" bestFit="1" customWidth="1"/>
    <col min="2482" max="2482" width="20" bestFit="1" customWidth="1"/>
    <col min="2483" max="2483" width="16.85546875" bestFit="1" customWidth="1"/>
    <col min="2484" max="2484" width="20" bestFit="1" customWidth="1"/>
    <col min="2485" max="2485" width="16.85546875" bestFit="1" customWidth="1"/>
    <col min="2486" max="2486" width="20" bestFit="1" customWidth="1"/>
    <col min="2487" max="2487" width="16.85546875" bestFit="1" customWidth="1"/>
    <col min="2488" max="2488" width="20" bestFit="1" customWidth="1"/>
    <col min="2489" max="2489" width="16.85546875" bestFit="1" customWidth="1"/>
    <col min="2490" max="2490" width="20" bestFit="1" customWidth="1"/>
    <col min="2491" max="2491" width="16.85546875" bestFit="1" customWidth="1"/>
    <col min="2492" max="2492" width="20" bestFit="1" customWidth="1"/>
    <col min="2493" max="2493" width="16.85546875" bestFit="1" customWidth="1"/>
    <col min="2494" max="2494" width="20" bestFit="1" customWidth="1"/>
    <col min="2495" max="2495" width="16.85546875" bestFit="1" customWidth="1"/>
    <col min="2496" max="2496" width="20" bestFit="1" customWidth="1"/>
    <col min="2497" max="2497" width="16.85546875" bestFit="1" customWidth="1"/>
    <col min="2498" max="2498" width="20" bestFit="1" customWidth="1"/>
    <col min="2499" max="2499" width="16.85546875" bestFit="1" customWidth="1"/>
    <col min="2500" max="2500" width="20" bestFit="1" customWidth="1"/>
    <col min="2501" max="2501" width="16.85546875" bestFit="1" customWidth="1"/>
    <col min="2502" max="2502" width="20" bestFit="1" customWidth="1"/>
    <col min="2503" max="2503" width="16.85546875" bestFit="1" customWidth="1"/>
    <col min="2504" max="2504" width="20" bestFit="1" customWidth="1"/>
    <col min="2505" max="2505" width="16.85546875" bestFit="1" customWidth="1"/>
    <col min="2506" max="2506" width="20" bestFit="1" customWidth="1"/>
    <col min="2507" max="2507" width="16.85546875" bestFit="1" customWidth="1"/>
    <col min="2508" max="2508" width="20" bestFit="1" customWidth="1"/>
    <col min="2509" max="2509" width="16.85546875" bestFit="1" customWidth="1"/>
    <col min="2510" max="2510" width="20" bestFit="1" customWidth="1"/>
    <col min="2511" max="2511" width="16.85546875" bestFit="1" customWidth="1"/>
    <col min="2512" max="2512" width="20" bestFit="1" customWidth="1"/>
    <col min="2513" max="2513" width="16.85546875" bestFit="1" customWidth="1"/>
    <col min="2514" max="2514" width="20" bestFit="1" customWidth="1"/>
    <col min="2515" max="2515" width="16.85546875" bestFit="1" customWidth="1"/>
    <col min="2516" max="2516" width="20" bestFit="1" customWidth="1"/>
    <col min="2517" max="2517" width="16.85546875" bestFit="1" customWidth="1"/>
    <col min="2518" max="2518" width="20" bestFit="1" customWidth="1"/>
    <col min="2519" max="2519" width="16.85546875" bestFit="1" customWidth="1"/>
    <col min="2520" max="2520" width="20" bestFit="1" customWidth="1"/>
    <col min="2521" max="2521" width="16.85546875" bestFit="1" customWidth="1"/>
    <col min="2522" max="2522" width="20" bestFit="1" customWidth="1"/>
    <col min="2523" max="2523" width="16.85546875" bestFit="1" customWidth="1"/>
    <col min="2524" max="2524" width="20" bestFit="1" customWidth="1"/>
    <col min="2525" max="2525" width="16.85546875" bestFit="1" customWidth="1"/>
    <col min="2526" max="2526" width="20" bestFit="1" customWidth="1"/>
    <col min="2527" max="2527" width="16.85546875" bestFit="1" customWidth="1"/>
    <col min="2528" max="2528" width="20" bestFit="1" customWidth="1"/>
    <col min="2529" max="2529" width="16.85546875" bestFit="1" customWidth="1"/>
    <col min="2530" max="2530" width="20" bestFit="1" customWidth="1"/>
    <col min="2531" max="2531" width="16.85546875" bestFit="1" customWidth="1"/>
    <col min="2532" max="2532" width="20" bestFit="1" customWidth="1"/>
    <col min="2533" max="2533" width="16.85546875" bestFit="1" customWidth="1"/>
    <col min="2534" max="2534" width="20" bestFit="1" customWidth="1"/>
    <col min="2535" max="2535" width="16.85546875" bestFit="1" customWidth="1"/>
    <col min="2536" max="2536" width="20" bestFit="1" customWidth="1"/>
    <col min="2537" max="2537" width="16.85546875" bestFit="1" customWidth="1"/>
    <col min="2538" max="2538" width="20" bestFit="1" customWidth="1"/>
    <col min="2539" max="2539" width="16.85546875" bestFit="1" customWidth="1"/>
    <col min="2540" max="2540" width="20" bestFit="1" customWidth="1"/>
    <col min="2541" max="2541" width="16.85546875" bestFit="1" customWidth="1"/>
    <col min="2542" max="2542" width="20" bestFit="1" customWidth="1"/>
    <col min="2543" max="2543" width="16.85546875" bestFit="1" customWidth="1"/>
    <col min="2544" max="2544" width="20" bestFit="1" customWidth="1"/>
    <col min="2545" max="2545" width="16.85546875" bestFit="1" customWidth="1"/>
    <col min="2546" max="2546" width="20" bestFit="1" customWidth="1"/>
    <col min="2547" max="2547" width="16.85546875" bestFit="1" customWidth="1"/>
    <col min="2548" max="2548" width="20" bestFit="1" customWidth="1"/>
    <col min="2549" max="2549" width="16.85546875" bestFit="1" customWidth="1"/>
    <col min="2550" max="2550" width="20" bestFit="1" customWidth="1"/>
    <col min="2551" max="2551" width="16.85546875" bestFit="1" customWidth="1"/>
    <col min="2552" max="2552" width="20" bestFit="1" customWidth="1"/>
    <col min="2553" max="2553" width="16.85546875" bestFit="1" customWidth="1"/>
    <col min="2554" max="2554" width="20" bestFit="1" customWidth="1"/>
    <col min="2555" max="2555" width="16.85546875" bestFit="1" customWidth="1"/>
    <col min="2556" max="2556" width="20" bestFit="1" customWidth="1"/>
    <col min="2557" max="2557" width="16.85546875" bestFit="1" customWidth="1"/>
    <col min="2558" max="2558" width="20" bestFit="1" customWidth="1"/>
    <col min="2559" max="2559" width="16.85546875" bestFit="1" customWidth="1"/>
    <col min="2560" max="2560" width="20" bestFit="1" customWidth="1"/>
    <col min="2561" max="2561" width="16.85546875" bestFit="1" customWidth="1"/>
    <col min="2562" max="2562" width="20" bestFit="1" customWidth="1"/>
    <col min="2563" max="2563" width="16.85546875" bestFit="1" customWidth="1"/>
    <col min="2564" max="2564" width="20" bestFit="1" customWidth="1"/>
    <col min="2565" max="2565" width="16.85546875" bestFit="1" customWidth="1"/>
    <col min="2566" max="2566" width="20" bestFit="1" customWidth="1"/>
    <col min="2567" max="2567" width="16.85546875" bestFit="1" customWidth="1"/>
    <col min="2568" max="2568" width="20" bestFit="1" customWidth="1"/>
    <col min="2569" max="2569" width="16.85546875" bestFit="1" customWidth="1"/>
    <col min="2570" max="2570" width="20" bestFit="1" customWidth="1"/>
    <col min="2571" max="2571" width="16.85546875" bestFit="1" customWidth="1"/>
    <col min="2572" max="2572" width="20" bestFit="1" customWidth="1"/>
    <col min="2573" max="2573" width="16.85546875" bestFit="1" customWidth="1"/>
    <col min="2574" max="2574" width="20" bestFit="1" customWidth="1"/>
    <col min="2575" max="2575" width="16.85546875" bestFit="1" customWidth="1"/>
    <col min="2576" max="2576" width="20" bestFit="1" customWidth="1"/>
    <col min="2577" max="2577" width="16.85546875" bestFit="1" customWidth="1"/>
    <col min="2578" max="2578" width="20" bestFit="1" customWidth="1"/>
    <col min="2579" max="2579" width="16.85546875" bestFit="1" customWidth="1"/>
    <col min="2580" max="2580" width="20" bestFit="1" customWidth="1"/>
    <col min="2581" max="2581" width="16.85546875" bestFit="1" customWidth="1"/>
    <col min="2582" max="2582" width="20" bestFit="1" customWidth="1"/>
    <col min="2583" max="2583" width="16.85546875" bestFit="1" customWidth="1"/>
    <col min="2584" max="2584" width="20" bestFit="1" customWidth="1"/>
    <col min="2585" max="2585" width="16.85546875" bestFit="1" customWidth="1"/>
    <col min="2586" max="2586" width="20" bestFit="1" customWidth="1"/>
    <col min="2587" max="2587" width="16.85546875" bestFit="1" customWidth="1"/>
    <col min="2588" max="2588" width="20" bestFit="1" customWidth="1"/>
    <col min="2589" max="2589" width="16.85546875" bestFit="1" customWidth="1"/>
    <col min="2590" max="2590" width="20" bestFit="1" customWidth="1"/>
    <col min="2591" max="2591" width="16.85546875" bestFit="1" customWidth="1"/>
    <col min="2592" max="2592" width="20" bestFit="1" customWidth="1"/>
    <col min="2593" max="2593" width="16.85546875" bestFit="1" customWidth="1"/>
    <col min="2594" max="2594" width="20" bestFit="1" customWidth="1"/>
    <col min="2595" max="2595" width="16.85546875" bestFit="1" customWidth="1"/>
    <col min="2596" max="2596" width="20" bestFit="1" customWidth="1"/>
    <col min="2597" max="2597" width="16.85546875" bestFit="1" customWidth="1"/>
    <col min="2598" max="2598" width="20" bestFit="1" customWidth="1"/>
    <col min="2599" max="2599" width="16.85546875" bestFit="1" customWidth="1"/>
    <col min="2600" max="2600" width="20" bestFit="1" customWidth="1"/>
    <col min="2601" max="2601" width="16.85546875" bestFit="1" customWidth="1"/>
    <col min="2602" max="2602" width="20" bestFit="1" customWidth="1"/>
    <col min="2603" max="2603" width="16.85546875" bestFit="1" customWidth="1"/>
    <col min="2604" max="2604" width="20" bestFit="1" customWidth="1"/>
    <col min="2605" max="2605" width="16.85546875" bestFit="1" customWidth="1"/>
    <col min="2606" max="2606" width="20" bestFit="1" customWidth="1"/>
    <col min="2607" max="2607" width="16.85546875" bestFit="1" customWidth="1"/>
    <col min="2608" max="2608" width="20" bestFit="1" customWidth="1"/>
    <col min="2609" max="2609" width="16.85546875" bestFit="1" customWidth="1"/>
    <col min="2610" max="2610" width="20" bestFit="1" customWidth="1"/>
    <col min="2611" max="2611" width="16.85546875" bestFit="1" customWidth="1"/>
    <col min="2612" max="2612" width="20" bestFit="1" customWidth="1"/>
    <col min="2613" max="2613" width="16.85546875" bestFit="1" customWidth="1"/>
    <col min="2614" max="2614" width="20" bestFit="1" customWidth="1"/>
    <col min="2615" max="2615" width="16.85546875" bestFit="1" customWidth="1"/>
    <col min="2616" max="2616" width="20" bestFit="1" customWidth="1"/>
    <col min="2617" max="2617" width="16.85546875" bestFit="1" customWidth="1"/>
    <col min="2618" max="2618" width="20" bestFit="1" customWidth="1"/>
    <col min="2619" max="2619" width="16.85546875" bestFit="1" customWidth="1"/>
    <col min="2620" max="2620" width="20" bestFit="1" customWidth="1"/>
    <col min="2621" max="2621" width="16.85546875" bestFit="1" customWidth="1"/>
    <col min="2622" max="2622" width="20" bestFit="1" customWidth="1"/>
    <col min="2623" max="2623" width="16.85546875" bestFit="1" customWidth="1"/>
    <col min="2624" max="2624" width="20" bestFit="1" customWidth="1"/>
    <col min="2625" max="2625" width="16.85546875" bestFit="1" customWidth="1"/>
    <col min="2626" max="2626" width="20" bestFit="1" customWidth="1"/>
    <col min="2627" max="2627" width="16.85546875" bestFit="1" customWidth="1"/>
    <col min="2628" max="2628" width="20" bestFit="1" customWidth="1"/>
    <col min="2629" max="2629" width="16.85546875" bestFit="1" customWidth="1"/>
    <col min="2630" max="2630" width="20" bestFit="1" customWidth="1"/>
    <col min="2631" max="2631" width="16.85546875" bestFit="1" customWidth="1"/>
    <col min="2632" max="2632" width="20" bestFit="1" customWidth="1"/>
    <col min="2633" max="2633" width="16.85546875" bestFit="1" customWidth="1"/>
    <col min="2634" max="2634" width="20" bestFit="1" customWidth="1"/>
    <col min="2635" max="2635" width="16.85546875" bestFit="1" customWidth="1"/>
    <col min="2636" max="2636" width="20" bestFit="1" customWidth="1"/>
    <col min="2637" max="2637" width="16.85546875" bestFit="1" customWidth="1"/>
    <col min="2638" max="2638" width="20" bestFit="1" customWidth="1"/>
    <col min="2639" max="2639" width="16.85546875" bestFit="1" customWidth="1"/>
    <col min="2640" max="2640" width="20" bestFit="1" customWidth="1"/>
    <col min="2641" max="2641" width="16.85546875" bestFit="1" customWidth="1"/>
    <col min="2642" max="2642" width="20" bestFit="1" customWidth="1"/>
    <col min="2643" max="2643" width="16.85546875" bestFit="1" customWidth="1"/>
    <col min="2644" max="2644" width="20" bestFit="1" customWidth="1"/>
    <col min="2645" max="2645" width="16.85546875" bestFit="1" customWidth="1"/>
    <col min="2646" max="2646" width="20" bestFit="1" customWidth="1"/>
    <col min="2647" max="2647" width="16.85546875" bestFit="1" customWidth="1"/>
    <col min="2648" max="2648" width="20" bestFit="1" customWidth="1"/>
    <col min="2649" max="2649" width="16.85546875" bestFit="1" customWidth="1"/>
    <col min="2650" max="2650" width="20" bestFit="1" customWidth="1"/>
    <col min="2651" max="2651" width="16.85546875" bestFit="1" customWidth="1"/>
    <col min="2652" max="2652" width="20" bestFit="1" customWidth="1"/>
    <col min="2653" max="2653" width="16.85546875" bestFit="1" customWidth="1"/>
    <col min="2654" max="2654" width="20" bestFit="1" customWidth="1"/>
    <col min="2655" max="2655" width="16.85546875" bestFit="1" customWidth="1"/>
    <col min="2656" max="2656" width="20" bestFit="1" customWidth="1"/>
    <col min="2657" max="2657" width="16.85546875" bestFit="1" customWidth="1"/>
    <col min="2658" max="2658" width="20" bestFit="1" customWidth="1"/>
    <col min="2659" max="2659" width="16.85546875" bestFit="1" customWidth="1"/>
    <col min="2660" max="2660" width="20" bestFit="1" customWidth="1"/>
    <col min="2661" max="2661" width="16.85546875" bestFit="1" customWidth="1"/>
    <col min="2662" max="2662" width="20" bestFit="1" customWidth="1"/>
    <col min="2663" max="2663" width="16.85546875" bestFit="1" customWidth="1"/>
    <col min="2664" max="2664" width="20" bestFit="1" customWidth="1"/>
    <col min="2665" max="2665" width="16.85546875" bestFit="1" customWidth="1"/>
    <col min="2666" max="2666" width="20" bestFit="1" customWidth="1"/>
    <col min="2667" max="2667" width="16.85546875" bestFit="1" customWidth="1"/>
    <col min="2668" max="2668" width="20" bestFit="1" customWidth="1"/>
    <col min="2669" max="2669" width="16.85546875" bestFit="1" customWidth="1"/>
    <col min="2670" max="2670" width="20" bestFit="1" customWidth="1"/>
    <col min="2671" max="2671" width="16.85546875" bestFit="1" customWidth="1"/>
    <col min="2672" max="2672" width="20" bestFit="1" customWidth="1"/>
    <col min="2673" max="2673" width="16.85546875" bestFit="1" customWidth="1"/>
    <col min="2674" max="2674" width="20" bestFit="1" customWidth="1"/>
    <col min="2675" max="2675" width="16.85546875" bestFit="1" customWidth="1"/>
    <col min="2676" max="2676" width="20" bestFit="1" customWidth="1"/>
    <col min="2677" max="2677" width="16.85546875" bestFit="1" customWidth="1"/>
    <col min="2678" max="2678" width="20" bestFit="1" customWidth="1"/>
    <col min="2679" max="2679" width="16.85546875" bestFit="1" customWidth="1"/>
    <col min="2680" max="2680" width="20" bestFit="1" customWidth="1"/>
    <col min="2681" max="2681" width="16.85546875" bestFit="1" customWidth="1"/>
    <col min="2682" max="2682" width="20" bestFit="1" customWidth="1"/>
    <col min="2683" max="2683" width="16.85546875" bestFit="1" customWidth="1"/>
    <col min="2684" max="2684" width="20" bestFit="1" customWidth="1"/>
    <col min="2685" max="2685" width="16.85546875" bestFit="1" customWidth="1"/>
    <col min="2686" max="2686" width="20" bestFit="1" customWidth="1"/>
    <col min="2687" max="2687" width="16.85546875" bestFit="1" customWidth="1"/>
    <col min="2688" max="2688" width="20" bestFit="1" customWidth="1"/>
    <col min="2689" max="2689" width="16.85546875" bestFit="1" customWidth="1"/>
    <col min="2690" max="2690" width="20" bestFit="1" customWidth="1"/>
    <col min="2691" max="2691" width="16.85546875" bestFit="1" customWidth="1"/>
    <col min="2692" max="2692" width="20" bestFit="1" customWidth="1"/>
    <col min="2693" max="2693" width="16.85546875" bestFit="1" customWidth="1"/>
    <col min="2694" max="2694" width="20" bestFit="1" customWidth="1"/>
    <col min="2695" max="2695" width="16.85546875" bestFit="1" customWidth="1"/>
    <col min="2696" max="2696" width="20" bestFit="1" customWidth="1"/>
    <col min="2697" max="2697" width="16.85546875" bestFit="1" customWidth="1"/>
    <col min="2698" max="2698" width="20" bestFit="1" customWidth="1"/>
    <col min="2699" max="2699" width="16.85546875" bestFit="1" customWidth="1"/>
    <col min="2700" max="2700" width="20" bestFit="1" customWidth="1"/>
    <col min="2701" max="2701" width="16.85546875" bestFit="1" customWidth="1"/>
    <col min="2702" max="2702" width="20" bestFit="1" customWidth="1"/>
    <col min="2703" max="2703" width="16.85546875" bestFit="1" customWidth="1"/>
    <col min="2704" max="2704" width="20" bestFit="1" customWidth="1"/>
    <col min="2705" max="2705" width="16.85546875" bestFit="1" customWidth="1"/>
    <col min="2706" max="2706" width="20" bestFit="1" customWidth="1"/>
    <col min="2707" max="2707" width="16.85546875" bestFit="1" customWidth="1"/>
    <col min="2708" max="2708" width="20" bestFit="1" customWidth="1"/>
    <col min="2709" max="2709" width="16.85546875" bestFit="1" customWidth="1"/>
    <col min="2710" max="2710" width="20" bestFit="1" customWidth="1"/>
    <col min="2711" max="2711" width="16.85546875" bestFit="1" customWidth="1"/>
    <col min="2712" max="2712" width="20" bestFit="1" customWidth="1"/>
    <col min="2713" max="2713" width="16.85546875" bestFit="1" customWidth="1"/>
    <col min="2714" max="2714" width="20" bestFit="1" customWidth="1"/>
    <col min="2715" max="2715" width="16.85546875" bestFit="1" customWidth="1"/>
    <col min="2716" max="2716" width="20" bestFit="1" customWidth="1"/>
    <col min="2717" max="2717" width="16.85546875" bestFit="1" customWidth="1"/>
    <col min="2718" max="2718" width="20" bestFit="1" customWidth="1"/>
    <col min="2719" max="2719" width="16.85546875" bestFit="1" customWidth="1"/>
    <col min="2720" max="2720" width="20" bestFit="1" customWidth="1"/>
    <col min="2721" max="2721" width="16.85546875" bestFit="1" customWidth="1"/>
    <col min="2722" max="2722" width="20" bestFit="1" customWidth="1"/>
    <col min="2723" max="2723" width="16.85546875" bestFit="1" customWidth="1"/>
    <col min="2724" max="2724" width="20" bestFit="1" customWidth="1"/>
    <col min="2725" max="2725" width="16.85546875" bestFit="1" customWidth="1"/>
    <col min="2726" max="2726" width="20" bestFit="1" customWidth="1"/>
    <col min="2727" max="2727" width="16.85546875" bestFit="1" customWidth="1"/>
    <col min="2728" max="2728" width="20" bestFit="1" customWidth="1"/>
    <col min="2729" max="2729" width="16.85546875" bestFit="1" customWidth="1"/>
    <col min="2730" max="2730" width="20" bestFit="1" customWidth="1"/>
    <col min="2731" max="2731" width="16.85546875" bestFit="1" customWidth="1"/>
    <col min="2732" max="2732" width="20" bestFit="1" customWidth="1"/>
    <col min="2733" max="2733" width="16.85546875" bestFit="1" customWidth="1"/>
    <col min="2734" max="2734" width="20" bestFit="1" customWidth="1"/>
    <col min="2735" max="2735" width="16.85546875" bestFit="1" customWidth="1"/>
    <col min="2736" max="2736" width="20" bestFit="1" customWidth="1"/>
    <col min="2737" max="2737" width="16.85546875" bestFit="1" customWidth="1"/>
    <col min="2738" max="2738" width="20" bestFit="1" customWidth="1"/>
    <col min="2739" max="2739" width="16.85546875" bestFit="1" customWidth="1"/>
    <col min="2740" max="2740" width="20" bestFit="1" customWidth="1"/>
    <col min="2741" max="2741" width="16.85546875" bestFit="1" customWidth="1"/>
    <col min="2742" max="2742" width="20" bestFit="1" customWidth="1"/>
    <col min="2743" max="2743" width="16.85546875" bestFit="1" customWidth="1"/>
    <col min="2744" max="2744" width="20" bestFit="1" customWidth="1"/>
    <col min="2745" max="2745" width="16.85546875" bestFit="1" customWidth="1"/>
    <col min="2746" max="2746" width="20" bestFit="1" customWidth="1"/>
    <col min="2747" max="2747" width="16.85546875" bestFit="1" customWidth="1"/>
    <col min="2748" max="2748" width="20" bestFit="1" customWidth="1"/>
    <col min="2749" max="2749" width="16.85546875" bestFit="1" customWidth="1"/>
    <col min="2750" max="2750" width="20" bestFit="1" customWidth="1"/>
    <col min="2751" max="2751" width="16.85546875" bestFit="1" customWidth="1"/>
    <col min="2752" max="2752" width="20" bestFit="1" customWidth="1"/>
    <col min="2753" max="2753" width="16.85546875" bestFit="1" customWidth="1"/>
    <col min="2754" max="2754" width="20" bestFit="1" customWidth="1"/>
    <col min="2755" max="2755" width="16.85546875" bestFit="1" customWidth="1"/>
    <col min="2756" max="2756" width="20" bestFit="1" customWidth="1"/>
    <col min="2757" max="2757" width="16.85546875" bestFit="1" customWidth="1"/>
    <col min="2758" max="2758" width="20" bestFit="1" customWidth="1"/>
    <col min="2759" max="2759" width="16.85546875" bestFit="1" customWidth="1"/>
    <col min="2760" max="2760" width="20" bestFit="1" customWidth="1"/>
    <col min="2761" max="2761" width="16.85546875" bestFit="1" customWidth="1"/>
    <col min="2762" max="2762" width="20" bestFit="1" customWidth="1"/>
    <col min="2763" max="2763" width="16.85546875" bestFit="1" customWidth="1"/>
    <col min="2764" max="2764" width="20" bestFit="1" customWidth="1"/>
    <col min="2765" max="2765" width="16.85546875" bestFit="1" customWidth="1"/>
    <col min="2766" max="2766" width="20" bestFit="1" customWidth="1"/>
    <col min="2767" max="2767" width="16.85546875" bestFit="1" customWidth="1"/>
    <col min="2768" max="2768" width="20" bestFit="1" customWidth="1"/>
    <col min="2769" max="2769" width="16.85546875" bestFit="1" customWidth="1"/>
    <col min="2770" max="2770" width="20" bestFit="1" customWidth="1"/>
    <col min="2771" max="2771" width="16.85546875" bestFit="1" customWidth="1"/>
    <col min="2772" max="2772" width="20" bestFit="1" customWidth="1"/>
    <col min="2773" max="2773" width="16.85546875" bestFit="1" customWidth="1"/>
    <col min="2774" max="2774" width="20" bestFit="1" customWidth="1"/>
    <col min="2775" max="2775" width="16.85546875" bestFit="1" customWidth="1"/>
    <col min="2776" max="2776" width="20" bestFit="1" customWidth="1"/>
    <col min="2777" max="2777" width="16.85546875" bestFit="1" customWidth="1"/>
    <col min="2778" max="2778" width="20" bestFit="1" customWidth="1"/>
    <col min="2779" max="2779" width="16.85546875" bestFit="1" customWidth="1"/>
    <col min="2780" max="2780" width="20" bestFit="1" customWidth="1"/>
    <col min="2781" max="2781" width="16.85546875" bestFit="1" customWidth="1"/>
    <col min="2782" max="2782" width="20" bestFit="1" customWidth="1"/>
    <col min="2783" max="2783" width="16.85546875" bestFit="1" customWidth="1"/>
    <col min="2784" max="2784" width="20" bestFit="1" customWidth="1"/>
    <col min="2785" max="2785" width="16.85546875" bestFit="1" customWidth="1"/>
    <col min="2786" max="2786" width="20" bestFit="1" customWidth="1"/>
    <col min="2787" max="2787" width="16.85546875" bestFit="1" customWidth="1"/>
    <col min="2788" max="2788" width="20" bestFit="1" customWidth="1"/>
    <col min="2789" max="2789" width="16.85546875" bestFit="1" customWidth="1"/>
    <col min="2790" max="2790" width="20" bestFit="1" customWidth="1"/>
    <col min="2791" max="2791" width="16.85546875" bestFit="1" customWidth="1"/>
    <col min="2792" max="2792" width="20" bestFit="1" customWidth="1"/>
    <col min="2793" max="2793" width="16.85546875" bestFit="1" customWidth="1"/>
    <col min="2794" max="2794" width="20" bestFit="1" customWidth="1"/>
    <col min="2795" max="2795" width="16.85546875" bestFit="1" customWidth="1"/>
    <col min="2796" max="2796" width="20" bestFit="1" customWidth="1"/>
    <col min="2797" max="2797" width="16.85546875" bestFit="1" customWidth="1"/>
    <col min="2798" max="2798" width="20" bestFit="1" customWidth="1"/>
    <col min="2799" max="2799" width="16.85546875" bestFit="1" customWidth="1"/>
    <col min="2800" max="2800" width="20" bestFit="1" customWidth="1"/>
    <col min="2801" max="2801" width="16.85546875" bestFit="1" customWidth="1"/>
    <col min="2802" max="2802" width="20" bestFit="1" customWidth="1"/>
    <col min="2803" max="2803" width="16.85546875" bestFit="1" customWidth="1"/>
    <col min="2804" max="2804" width="20" bestFit="1" customWidth="1"/>
    <col min="2805" max="2805" width="16.85546875" bestFit="1" customWidth="1"/>
    <col min="2806" max="2806" width="20" bestFit="1" customWidth="1"/>
    <col min="2807" max="2807" width="16.85546875" bestFit="1" customWidth="1"/>
    <col min="2808" max="2808" width="20" bestFit="1" customWidth="1"/>
    <col min="2809" max="2809" width="16.85546875" bestFit="1" customWidth="1"/>
    <col min="2810" max="2810" width="20" bestFit="1" customWidth="1"/>
    <col min="2811" max="2811" width="16.85546875" bestFit="1" customWidth="1"/>
    <col min="2812" max="2812" width="20" bestFit="1" customWidth="1"/>
    <col min="2813" max="2813" width="16.85546875" bestFit="1" customWidth="1"/>
    <col min="2814" max="2814" width="20" bestFit="1" customWidth="1"/>
    <col min="2815" max="2815" width="16.85546875" bestFit="1" customWidth="1"/>
    <col min="2816" max="2816" width="20" bestFit="1" customWidth="1"/>
    <col min="2817" max="2817" width="16.85546875" bestFit="1" customWidth="1"/>
    <col min="2818" max="2818" width="20" bestFit="1" customWidth="1"/>
    <col min="2819" max="2819" width="16.85546875" bestFit="1" customWidth="1"/>
    <col min="2820" max="2820" width="20" bestFit="1" customWidth="1"/>
    <col min="2821" max="2821" width="16.85546875" bestFit="1" customWidth="1"/>
    <col min="2822" max="2822" width="20" bestFit="1" customWidth="1"/>
    <col min="2823" max="2823" width="16.85546875" bestFit="1" customWidth="1"/>
    <col min="2824" max="2824" width="20" bestFit="1" customWidth="1"/>
    <col min="2825" max="2825" width="16.85546875" bestFit="1" customWidth="1"/>
    <col min="2826" max="2826" width="20" bestFit="1" customWidth="1"/>
    <col min="2827" max="2827" width="16.85546875" bestFit="1" customWidth="1"/>
    <col min="2828" max="2828" width="20" bestFit="1" customWidth="1"/>
    <col min="2829" max="2829" width="16.85546875" bestFit="1" customWidth="1"/>
    <col min="2830" max="2830" width="20" bestFit="1" customWidth="1"/>
    <col min="2831" max="2831" width="16.85546875" bestFit="1" customWidth="1"/>
    <col min="2832" max="2832" width="20" bestFit="1" customWidth="1"/>
    <col min="2833" max="2833" width="16.85546875" bestFit="1" customWidth="1"/>
    <col min="2834" max="2834" width="20" bestFit="1" customWidth="1"/>
    <col min="2835" max="2835" width="16.85546875" bestFit="1" customWidth="1"/>
    <col min="2836" max="2836" width="20" bestFit="1" customWidth="1"/>
    <col min="2837" max="2837" width="16.85546875" bestFit="1" customWidth="1"/>
    <col min="2838" max="2838" width="20" bestFit="1" customWidth="1"/>
    <col min="2839" max="2839" width="16.85546875" bestFit="1" customWidth="1"/>
    <col min="2840" max="2840" width="20" bestFit="1" customWidth="1"/>
    <col min="2841" max="2841" width="16.85546875" bestFit="1" customWidth="1"/>
    <col min="2842" max="2842" width="20" bestFit="1" customWidth="1"/>
    <col min="2843" max="2843" width="16.85546875" bestFit="1" customWidth="1"/>
    <col min="2844" max="2844" width="20" bestFit="1" customWidth="1"/>
    <col min="2845" max="2845" width="16.85546875" bestFit="1" customWidth="1"/>
    <col min="2846" max="2846" width="20" bestFit="1" customWidth="1"/>
    <col min="2847" max="2847" width="16.85546875" bestFit="1" customWidth="1"/>
    <col min="2848" max="2848" width="20" bestFit="1" customWidth="1"/>
    <col min="2849" max="2849" width="16.85546875" bestFit="1" customWidth="1"/>
    <col min="2850" max="2850" width="20" bestFit="1" customWidth="1"/>
    <col min="2851" max="2851" width="16.85546875" bestFit="1" customWidth="1"/>
    <col min="2852" max="2852" width="20" bestFit="1" customWidth="1"/>
    <col min="2853" max="2853" width="16.85546875" bestFit="1" customWidth="1"/>
    <col min="2854" max="2854" width="20" bestFit="1" customWidth="1"/>
    <col min="2855" max="2855" width="16.85546875" bestFit="1" customWidth="1"/>
    <col min="2856" max="2856" width="20" bestFit="1" customWidth="1"/>
    <col min="2857" max="2857" width="16.85546875" bestFit="1" customWidth="1"/>
    <col min="2858" max="2858" width="20" bestFit="1" customWidth="1"/>
    <col min="2859" max="2859" width="16.85546875" bestFit="1" customWidth="1"/>
    <col min="2860" max="2860" width="20" bestFit="1" customWidth="1"/>
    <col min="2861" max="2861" width="16.85546875" bestFit="1" customWidth="1"/>
    <col min="2862" max="2862" width="20" bestFit="1" customWidth="1"/>
    <col min="2863" max="2863" width="16.85546875" bestFit="1" customWidth="1"/>
    <col min="2864" max="2864" width="20" bestFit="1" customWidth="1"/>
    <col min="2865" max="2865" width="16.85546875" bestFit="1" customWidth="1"/>
    <col min="2866" max="2866" width="20" bestFit="1" customWidth="1"/>
    <col min="2867" max="2867" width="16.85546875" bestFit="1" customWidth="1"/>
    <col min="2868" max="2868" width="20" bestFit="1" customWidth="1"/>
    <col min="2869" max="2869" width="16.85546875" bestFit="1" customWidth="1"/>
    <col min="2870" max="2870" width="20" bestFit="1" customWidth="1"/>
    <col min="2871" max="2871" width="16.85546875" bestFit="1" customWidth="1"/>
    <col min="2872" max="2872" width="20" bestFit="1" customWidth="1"/>
    <col min="2873" max="2873" width="16.85546875" bestFit="1" customWidth="1"/>
    <col min="2874" max="2874" width="20" bestFit="1" customWidth="1"/>
    <col min="2875" max="2875" width="16.85546875" bestFit="1" customWidth="1"/>
    <col min="2876" max="2876" width="20" bestFit="1" customWidth="1"/>
    <col min="2877" max="2877" width="16.85546875" bestFit="1" customWidth="1"/>
    <col min="2878" max="2878" width="20" bestFit="1" customWidth="1"/>
    <col min="2879" max="2879" width="16.85546875" bestFit="1" customWidth="1"/>
    <col min="2880" max="2880" width="20" bestFit="1" customWidth="1"/>
    <col min="2881" max="2881" width="16.85546875" bestFit="1" customWidth="1"/>
    <col min="2882" max="2882" width="20" bestFit="1" customWidth="1"/>
    <col min="2883" max="2883" width="16.85546875" bestFit="1" customWidth="1"/>
    <col min="2884" max="2884" width="20" bestFit="1" customWidth="1"/>
    <col min="2885" max="2885" width="16.85546875" bestFit="1" customWidth="1"/>
    <col min="2886" max="2886" width="20" bestFit="1" customWidth="1"/>
    <col min="2887" max="2887" width="16.85546875" bestFit="1" customWidth="1"/>
    <col min="2888" max="2888" width="20" bestFit="1" customWidth="1"/>
    <col min="2889" max="2889" width="16.85546875" bestFit="1" customWidth="1"/>
    <col min="2890" max="2890" width="20" bestFit="1" customWidth="1"/>
    <col min="2891" max="2891" width="16.85546875" bestFit="1" customWidth="1"/>
    <col min="2892" max="2892" width="20" bestFit="1" customWidth="1"/>
    <col min="2893" max="2893" width="16.85546875" bestFit="1" customWidth="1"/>
    <col min="2894" max="2894" width="20" bestFit="1" customWidth="1"/>
    <col min="2895" max="2895" width="16.85546875" bestFit="1" customWidth="1"/>
    <col min="2896" max="2896" width="20" bestFit="1" customWidth="1"/>
    <col min="2897" max="2897" width="16.85546875" bestFit="1" customWidth="1"/>
    <col min="2898" max="2898" width="20" bestFit="1" customWidth="1"/>
    <col min="2899" max="2899" width="16.85546875" bestFit="1" customWidth="1"/>
    <col min="2900" max="2900" width="20" bestFit="1" customWidth="1"/>
    <col min="2901" max="2901" width="16.85546875" bestFit="1" customWidth="1"/>
    <col min="2902" max="2902" width="20" bestFit="1" customWidth="1"/>
    <col min="2903" max="2903" width="16.85546875" bestFit="1" customWidth="1"/>
    <col min="2904" max="2904" width="20" bestFit="1" customWidth="1"/>
    <col min="2905" max="2905" width="16.85546875" bestFit="1" customWidth="1"/>
    <col min="2906" max="2906" width="20" bestFit="1" customWidth="1"/>
    <col min="2907" max="2907" width="16.85546875" bestFit="1" customWidth="1"/>
    <col min="2908" max="2908" width="20" bestFit="1" customWidth="1"/>
    <col min="2909" max="2909" width="16.85546875" bestFit="1" customWidth="1"/>
    <col min="2910" max="2910" width="20" bestFit="1" customWidth="1"/>
    <col min="2911" max="2911" width="16.85546875" bestFit="1" customWidth="1"/>
    <col min="2912" max="2912" width="20" bestFit="1" customWidth="1"/>
    <col min="2913" max="2913" width="16.85546875" bestFit="1" customWidth="1"/>
    <col min="2914" max="2914" width="20" bestFit="1" customWidth="1"/>
    <col min="2915" max="2915" width="16.85546875" bestFit="1" customWidth="1"/>
    <col min="2916" max="2916" width="20" bestFit="1" customWidth="1"/>
    <col min="2917" max="2917" width="16.85546875" bestFit="1" customWidth="1"/>
    <col min="2918" max="2918" width="20" bestFit="1" customWidth="1"/>
    <col min="2919" max="2919" width="16.85546875" bestFit="1" customWidth="1"/>
    <col min="2920" max="2920" width="20" bestFit="1" customWidth="1"/>
    <col min="2921" max="2921" width="16.85546875" bestFit="1" customWidth="1"/>
    <col min="2922" max="2922" width="20" bestFit="1" customWidth="1"/>
    <col min="2923" max="2923" width="16.85546875" bestFit="1" customWidth="1"/>
    <col min="2924" max="2924" width="20" bestFit="1" customWidth="1"/>
    <col min="2925" max="2925" width="16.85546875" bestFit="1" customWidth="1"/>
    <col min="2926" max="2926" width="20" bestFit="1" customWidth="1"/>
    <col min="2927" max="2927" width="16.85546875" bestFit="1" customWidth="1"/>
    <col min="2928" max="2928" width="20" bestFit="1" customWidth="1"/>
    <col min="2929" max="2929" width="16.85546875" bestFit="1" customWidth="1"/>
    <col min="2930" max="2930" width="20" bestFit="1" customWidth="1"/>
    <col min="2931" max="2931" width="16.85546875" bestFit="1" customWidth="1"/>
    <col min="2932" max="2932" width="20" bestFit="1" customWidth="1"/>
    <col min="2933" max="2933" width="16.85546875" bestFit="1" customWidth="1"/>
    <col min="2934" max="2934" width="20" bestFit="1" customWidth="1"/>
    <col min="2935" max="2935" width="16.85546875" bestFit="1" customWidth="1"/>
    <col min="2936" max="2936" width="20" bestFit="1" customWidth="1"/>
    <col min="2937" max="2937" width="16.85546875" bestFit="1" customWidth="1"/>
    <col min="2938" max="2938" width="20" bestFit="1" customWidth="1"/>
    <col min="2939" max="2939" width="16.85546875" bestFit="1" customWidth="1"/>
    <col min="2940" max="2940" width="20" bestFit="1" customWidth="1"/>
    <col min="2941" max="2941" width="16.85546875" bestFit="1" customWidth="1"/>
    <col min="2942" max="2942" width="20" bestFit="1" customWidth="1"/>
    <col min="2943" max="2943" width="16.85546875" bestFit="1" customWidth="1"/>
    <col min="2944" max="2944" width="20" bestFit="1" customWidth="1"/>
    <col min="2945" max="2945" width="16.85546875" bestFit="1" customWidth="1"/>
    <col min="2946" max="2946" width="20" bestFit="1" customWidth="1"/>
    <col min="2947" max="2947" width="16.85546875" bestFit="1" customWidth="1"/>
    <col min="2948" max="2948" width="20" bestFit="1" customWidth="1"/>
    <col min="2949" max="2949" width="16.85546875" bestFit="1" customWidth="1"/>
    <col min="2950" max="2950" width="20" bestFit="1" customWidth="1"/>
    <col min="2951" max="2951" width="16.85546875" bestFit="1" customWidth="1"/>
    <col min="2952" max="2952" width="20" bestFit="1" customWidth="1"/>
    <col min="2953" max="2953" width="16.85546875" bestFit="1" customWidth="1"/>
    <col min="2954" max="2954" width="20" bestFit="1" customWidth="1"/>
    <col min="2955" max="2955" width="16.85546875" bestFit="1" customWidth="1"/>
    <col min="2956" max="2956" width="20" bestFit="1" customWidth="1"/>
    <col min="2957" max="2957" width="16.85546875" bestFit="1" customWidth="1"/>
    <col min="2958" max="2958" width="20" bestFit="1" customWidth="1"/>
    <col min="2959" max="2959" width="16.85546875" bestFit="1" customWidth="1"/>
    <col min="2960" max="2960" width="20" bestFit="1" customWidth="1"/>
    <col min="2961" max="2961" width="16.85546875" bestFit="1" customWidth="1"/>
    <col min="2962" max="2962" width="20" bestFit="1" customWidth="1"/>
    <col min="2963" max="2963" width="16.85546875" bestFit="1" customWidth="1"/>
    <col min="2964" max="2964" width="20" bestFit="1" customWidth="1"/>
    <col min="2965" max="2965" width="16.85546875" bestFit="1" customWidth="1"/>
    <col min="2966" max="2966" width="20" bestFit="1" customWidth="1"/>
    <col min="2967" max="2967" width="16.85546875" bestFit="1" customWidth="1"/>
    <col min="2968" max="2968" width="20" bestFit="1" customWidth="1"/>
    <col min="2969" max="2969" width="16.85546875" bestFit="1" customWidth="1"/>
    <col min="2970" max="2970" width="20" bestFit="1" customWidth="1"/>
    <col min="2971" max="2971" width="16.85546875" bestFit="1" customWidth="1"/>
    <col min="2972" max="2972" width="20" bestFit="1" customWidth="1"/>
    <col min="2973" max="2973" width="16.85546875" bestFit="1" customWidth="1"/>
    <col min="2974" max="2974" width="20" bestFit="1" customWidth="1"/>
    <col min="2975" max="2975" width="16.85546875" bestFit="1" customWidth="1"/>
    <col min="2976" max="2976" width="20" bestFit="1" customWidth="1"/>
    <col min="2977" max="2977" width="16.85546875" bestFit="1" customWidth="1"/>
    <col min="2978" max="2978" width="20" bestFit="1" customWidth="1"/>
    <col min="2979" max="2979" width="16.85546875" bestFit="1" customWidth="1"/>
    <col min="2980" max="2980" width="20" bestFit="1" customWidth="1"/>
    <col min="2981" max="2981" width="16.85546875" bestFit="1" customWidth="1"/>
    <col min="2982" max="2982" width="20" bestFit="1" customWidth="1"/>
    <col min="2983" max="2983" width="16.85546875" bestFit="1" customWidth="1"/>
    <col min="2984" max="2984" width="20" bestFit="1" customWidth="1"/>
    <col min="2985" max="2985" width="16.85546875" bestFit="1" customWidth="1"/>
    <col min="2986" max="2986" width="20" bestFit="1" customWidth="1"/>
    <col min="2987" max="2987" width="16.85546875" bestFit="1" customWidth="1"/>
    <col min="2988" max="2988" width="20" bestFit="1" customWidth="1"/>
    <col min="2989" max="2989" width="16.85546875" bestFit="1" customWidth="1"/>
    <col min="2990" max="2990" width="20" bestFit="1" customWidth="1"/>
    <col min="2991" max="2991" width="16.85546875" bestFit="1" customWidth="1"/>
    <col min="2992" max="2992" width="20" bestFit="1" customWidth="1"/>
    <col min="2993" max="2993" width="16.85546875" bestFit="1" customWidth="1"/>
    <col min="2994" max="2994" width="20" bestFit="1" customWidth="1"/>
    <col min="2995" max="2995" width="16.85546875" bestFit="1" customWidth="1"/>
    <col min="2996" max="2996" width="20" bestFit="1" customWidth="1"/>
    <col min="2997" max="2997" width="16.85546875" bestFit="1" customWidth="1"/>
    <col min="2998" max="2998" width="20" bestFit="1" customWidth="1"/>
    <col min="2999" max="2999" width="16.85546875" bestFit="1" customWidth="1"/>
    <col min="3000" max="3000" width="20" bestFit="1" customWidth="1"/>
    <col min="3001" max="3001" width="16.85546875" bestFit="1" customWidth="1"/>
    <col min="3002" max="3002" width="20" bestFit="1" customWidth="1"/>
    <col min="3003" max="3003" width="16.85546875" bestFit="1" customWidth="1"/>
    <col min="3004" max="3004" width="20" bestFit="1" customWidth="1"/>
    <col min="3005" max="3005" width="16.85546875" bestFit="1" customWidth="1"/>
    <col min="3006" max="3006" width="20" bestFit="1" customWidth="1"/>
    <col min="3007" max="3007" width="16.85546875" bestFit="1" customWidth="1"/>
    <col min="3008" max="3008" width="20" bestFit="1" customWidth="1"/>
    <col min="3009" max="3009" width="16.85546875" bestFit="1" customWidth="1"/>
    <col min="3010" max="3010" width="20" bestFit="1" customWidth="1"/>
    <col min="3011" max="3011" width="16.85546875" bestFit="1" customWidth="1"/>
    <col min="3012" max="3012" width="20" bestFit="1" customWidth="1"/>
    <col min="3013" max="3013" width="16.85546875" bestFit="1" customWidth="1"/>
    <col min="3014" max="3014" width="20" bestFit="1" customWidth="1"/>
    <col min="3015" max="3015" width="16.85546875" bestFit="1" customWidth="1"/>
    <col min="3016" max="3016" width="20" bestFit="1" customWidth="1"/>
    <col min="3017" max="3017" width="16.85546875" bestFit="1" customWidth="1"/>
    <col min="3018" max="3018" width="20" bestFit="1" customWidth="1"/>
    <col min="3019" max="3019" width="16.85546875" bestFit="1" customWidth="1"/>
    <col min="3020" max="3020" width="20" bestFit="1" customWidth="1"/>
    <col min="3021" max="3021" width="16.85546875" bestFit="1" customWidth="1"/>
    <col min="3022" max="3022" width="20" bestFit="1" customWidth="1"/>
    <col min="3023" max="3023" width="16.85546875" bestFit="1" customWidth="1"/>
    <col min="3024" max="3024" width="20" bestFit="1" customWidth="1"/>
    <col min="3025" max="3025" width="16.85546875" bestFit="1" customWidth="1"/>
    <col min="3026" max="3026" width="20" bestFit="1" customWidth="1"/>
    <col min="3027" max="3027" width="16.85546875" bestFit="1" customWidth="1"/>
    <col min="3028" max="3028" width="20" bestFit="1" customWidth="1"/>
    <col min="3029" max="3029" width="16.85546875" bestFit="1" customWidth="1"/>
    <col min="3030" max="3030" width="20" bestFit="1" customWidth="1"/>
    <col min="3031" max="3031" width="16.85546875" bestFit="1" customWidth="1"/>
    <col min="3032" max="3032" width="20" bestFit="1" customWidth="1"/>
    <col min="3033" max="3033" width="16.85546875" bestFit="1" customWidth="1"/>
    <col min="3034" max="3034" width="20" bestFit="1" customWidth="1"/>
    <col min="3035" max="3035" width="16.85546875" bestFit="1" customWidth="1"/>
    <col min="3036" max="3036" width="20" bestFit="1" customWidth="1"/>
    <col min="3037" max="3037" width="16.85546875" bestFit="1" customWidth="1"/>
    <col min="3038" max="3038" width="20" bestFit="1" customWidth="1"/>
    <col min="3039" max="3039" width="16.85546875" bestFit="1" customWidth="1"/>
    <col min="3040" max="3040" width="20" bestFit="1" customWidth="1"/>
    <col min="3041" max="3041" width="16.85546875" bestFit="1" customWidth="1"/>
    <col min="3042" max="3042" width="20" bestFit="1" customWidth="1"/>
    <col min="3043" max="3043" width="16.85546875" bestFit="1" customWidth="1"/>
    <col min="3044" max="3044" width="20" bestFit="1" customWidth="1"/>
    <col min="3045" max="3045" width="16.85546875" bestFit="1" customWidth="1"/>
    <col min="3046" max="3046" width="20" bestFit="1" customWidth="1"/>
    <col min="3047" max="3047" width="16.85546875" bestFit="1" customWidth="1"/>
    <col min="3048" max="3048" width="20" bestFit="1" customWidth="1"/>
    <col min="3049" max="3049" width="16.85546875" bestFit="1" customWidth="1"/>
    <col min="3050" max="3050" width="20" bestFit="1" customWidth="1"/>
    <col min="3051" max="3051" width="16.85546875" bestFit="1" customWidth="1"/>
    <col min="3052" max="3052" width="20" bestFit="1" customWidth="1"/>
    <col min="3053" max="3053" width="16.85546875" bestFit="1" customWidth="1"/>
    <col min="3054" max="3054" width="20" bestFit="1" customWidth="1"/>
    <col min="3055" max="3055" width="16.85546875" bestFit="1" customWidth="1"/>
    <col min="3056" max="3056" width="20" bestFit="1" customWidth="1"/>
    <col min="3057" max="3057" width="16.85546875" bestFit="1" customWidth="1"/>
    <col min="3058" max="3058" width="20" bestFit="1" customWidth="1"/>
    <col min="3059" max="3059" width="16.85546875" bestFit="1" customWidth="1"/>
    <col min="3060" max="3060" width="20" bestFit="1" customWidth="1"/>
    <col min="3061" max="3061" width="16.85546875" bestFit="1" customWidth="1"/>
    <col min="3062" max="3062" width="20" bestFit="1" customWidth="1"/>
    <col min="3063" max="3063" width="16.85546875" bestFit="1" customWidth="1"/>
    <col min="3064" max="3064" width="20" bestFit="1" customWidth="1"/>
    <col min="3065" max="3065" width="16.85546875" bestFit="1" customWidth="1"/>
    <col min="3066" max="3066" width="20" bestFit="1" customWidth="1"/>
    <col min="3067" max="3067" width="16.85546875" bestFit="1" customWidth="1"/>
    <col min="3068" max="3068" width="20" bestFit="1" customWidth="1"/>
    <col min="3069" max="3069" width="16.85546875" bestFit="1" customWidth="1"/>
    <col min="3070" max="3070" width="20" bestFit="1" customWidth="1"/>
    <col min="3071" max="3071" width="16.85546875" bestFit="1" customWidth="1"/>
    <col min="3072" max="3072" width="20" bestFit="1" customWidth="1"/>
    <col min="3073" max="3073" width="16.85546875" bestFit="1" customWidth="1"/>
    <col min="3074" max="3074" width="20" bestFit="1" customWidth="1"/>
    <col min="3075" max="3075" width="16.85546875" bestFit="1" customWidth="1"/>
    <col min="3076" max="3076" width="20" bestFit="1" customWidth="1"/>
    <col min="3077" max="3077" width="16.85546875" bestFit="1" customWidth="1"/>
    <col min="3078" max="3078" width="20" bestFit="1" customWidth="1"/>
    <col min="3079" max="3079" width="16.85546875" bestFit="1" customWidth="1"/>
    <col min="3080" max="3080" width="20" bestFit="1" customWidth="1"/>
    <col min="3081" max="3081" width="16.85546875" bestFit="1" customWidth="1"/>
    <col min="3082" max="3082" width="20" bestFit="1" customWidth="1"/>
    <col min="3083" max="3083" width="16.85546875" bestFit="1" customWidth="1"/>
    <col min="3084" max="3084" width="20" bestFit="1" customWidth="1"/>
    <col min="3085" max="3085" width="16.85546875" bestFit="1" customWidth="1"/>
    <col min="3086" max="3086" width="20" bestFit="1" customWidth="1"/>
    <col min="3087" max="3087" width="16.85546875" bestFit="1" customWidth="1"/>
    <col min="3088" max="3088" width="20" bestFit="1" customWidth="1"/>
    <col min="3089" max="3089" width="16.85546875" bestFit="1" customWidth="1"/>
    <col min="3090" max="3090" width="20" bestFit="1" customWidth="1"/>
    <col min="3091" max="3091" width="16.85546875" bestFit="1" customWidth="1"/>
    <col min="3092" max="3092" width="20" bestFit="1" customWidth="1"/>
    <col min="3093" max="3093" width="16.85546875" bestFit="1" customWidth="1"/>
    <col min="3094" max="3094" width="20" bestFit="1" customWidth="1"/>
    <col min="3095" max="3095" width="16.85546875" bestFit="1" customWidth="1"/>
    <col min="3096" max="3096" width="20" bestFit="1" customWidth="1"/>
    <col min="3097" max="3097" width="16.85546875" bestFit="1" customWidth="1"/>
    <col min="3098" max="3098" width="20" bestFit="1" customWidth="1"/>
    <col min="3099" max="3099" width="16.85546875" bestFit="1" customWidth="1"/>
    <col min="3100" max="3100" width="20" bestFit="1" customWidth="1"/>
    <col min="3101" max="3101" width="16.85546875" bestFit="1" customWidth="1"/>
    <col min="3102" max="3102" width="20" bestFit="1" customWidth="1"/>
    <col min="3103" max="3103" width="16.85546875" bestFit="1" customWidth="1"/>
    <col min="3104" max="3104" width="20" bestFit="1" customWidth="1"/>
    <col min="3105" max="3105" width="16.85546875" bestFit="1" customWidth="1"/>
    <col min="3106" max="3106" width="20" bestFit="1" customWidth="1"/>
    <col min="3107" max="3107" width="16.85546875" bestFit="1" customWidth="1"/>
    <col min="3108" max="3108" width="20" bestFit="1" customWidth="1"/>
    <col min="3109" max="3109" width="16.85546875" bestFit="1" customWidth="1"/>
    <col min="3110" max="3110" width="20" bestFit="1" customWidth="1"/>
    <col min="3111" max="3111" width="16.85546875" bestFit="1" customWidth="1"/>
    <col min="3112" max="3112" width="20" bestFit="1" customWidth="1"/>
    <col min="3113" max="3113" width="16.85546875" bestFit="1" customWidth="1"/>
    <col min="3114" max="3114" width="20" bestFit="1" customWidth="1"/>
    <col min="3115" max="3115" width="16.85546875" bestFit="1" customWidth="1"/>
    <col min="3116" max="3116" width="20" bestFit="1" customWidth="1"/>
    <col min="3117" max="3117" width="16.85546875" bestFit="1" customWidth="1"/>
    <col min="3118" max="3118" width="20" bestFit="1" customWidth="1"/>
    <col min="3119" max="3119" width="16.85546875" bestFit="1" customWidth="1"/>
    <col min="3120" max="3120" width="20" bestFit="1" customWidth="1"/>
    <col min="3121" max="3121" width="16.85546875" bestFit="1" customWidth="1"/>
    <col min="3122" max="3122" width="20" bestFit="1" customWidth="1"/>
    <col min="3123" max="3123" width="16.85546875" bestFit="1" customWidth="1"/>
    <col min="3124" max="3124" width="20" bestFit="1" customWidth="1"/>
    <col min="3125" max="3125" width="16.85546875" bestFit="1" customWidth="1"/>
    <col min="3126" max="3126" width="20" bestFit="1" customWidth="1"/>
    <col min="3127" max="3127" width="16.85546875" bestFit="1" customWidth="1"/>
    <col min="3128" max="3128" width="20" bestFit="1" customWidth="1"/>
    <col min="3129" max="3129" width="16.85546875" bestFit="1" customWidth="1"/>
    <col min="3130" max="3130" width="20" bestFit="1" customWidth="1"/>
    <col min="3131" max="3131" width="16.85546875" bestFit="1" customWidth="1"/>
    <col min="3132" max="3132" width="20" bestFit="1" customWidth="1"/>
    <col min="3133" max="3133" width="16.85546875" bestFit="1" customWidth="1"/>
    <col min="3134" max="3134" width="20" bestFit="1" customWidth="1"/>
    <col min="3135" max="3135" width="16.85546875" bestFit="1" customWidth="1"/>
    <col min="3136" max="3136" width="20" bestFit="1" customWidth="1"/>
    <col min="3137" max="3137" width="16.85546875" bestFit="1" customWidth="1"/>
    <col min="3138" max="3138" width="20" bestFit="1" customWidth="1"/>
    <col min="3139" max="3139" width="16.85546875" bestFit="1" customWidth="1"/>
    <col min="3140" max="3140" width="20" bestFit="1" customWidth="1"/>
    <col min="3141" max="3141" width="16.85546875" bestFit="1" customWidth="1"/>
    <col min="3142" max="3142" width="20" bestFit="1" customWidth="1"/>
    <col min="3143" max="3143" width="16.85546875" bestFit="1" customWidth="1"/>
    <col min="3144" max="3144" width="20" bestFit="1" customWidth="1"/>
    <col min="3145" max="3145" width="16.85546875" bestFit="1" customWidth="1"/>
    <col min="3146" max="3146" width="20" bestFit="1" customWidth="1"/>
    <col min="3147" max="3147" width="16.85546875" bestFit="1" customWidth="1"/>
    <col min="3148" max="3148" width="20" bestFit="1" customWidth="1"/>
    <col min="3149" max="3149" width="16.85546875" bestFit="1" customWidth="1"/>
    <col min="3150" max="3150" width="20" bestFit="1" customWidth="1"/>
    <col min="3151" max="3151" width="16.85546875" bestFit="1" customWidth="1"/>
    <col min="3152" max="3152" width="20" bestFit="1" customWidth="1"/>
    <col min="3153" max="3153" width="16.85546875" bestFit="1" customWidth="1"/>
    <col min="3154" max="3154" width="20" bestFit="1" customWidth="1"/>
    <col min="3155" max="3155" width="16.85546875" bestFit="1" customWidth="1"/>
    <col min="3156" max="3156" width="20" bestFit="1" customWidth="1"/>
    <col min="3157" max="3157" width="16.85546875" bestFit="1" customWidth="1"/>
    <col min="3158" max="3158" width="20" bestFit="1" customWidth="1"/>
    <col min="3159" max="3159" width="16.85546875" bestFit="1" customWidth="1"/>
    <col min="3160" max="3160" width="20" bestFit="1" customWidth="1"/>
    <col min="3161" max="3161" width="16.85546875" bestFit="1" customWidth="1"/>
    <col min="3162" max="3162" width="20" bestFit="1" customWidth="1"/>
    <col min="3163" max="3163" width="16.85546875" bestFit="1" customWidth="1"/>
    <col min="3164" max="3164" width="20" bestFit="1" customWidth="1"/>
    <col min="3165" max="3165" width="16.85546875" bestFit="1" customWidth="1"/>
    <col min="3166" max="3166" width="20" bestFit="1" customWidth="1"/>
    <col min="3167" max="3167" width="16.85546875" bestFit="1" customWidth="1"/>
    <col min="3168" max="3168" width="20" bestFit="1" customWidth="1"/>
    <col min="3169" max="3169" width="16.85546875" bestFit="1" customWidth="1"/>
    <col min="3170" max="3170" width="20" bestFit="1" customWidth="1"/>
    <col min="3171" max="3171" width="16.85546875" bestFit="1" customWidth="1"/>
    <col min="3172" max="3172" width="20" bestFit="1" customWidth="1"/>
    <col min="3173" max="3173" width="16.85546875" bestFit="1" customWidth="1"/>
    <col min="3174" max="3174" width="20" bestFit="1" customWidth="1"/>
    <col min="3175" max="3175" width="16.85546875" bestFit="1" customWidth="1"/>
    <col min="3176" max="3176" width="20" bestFit="1" customWidth="1"/>
    <col min="3177" max="3177" width="16.85546875" bestFit="1" customWidth="1"/>
    <col min="3178" max="3178" width="20" bestFit="1" customWidth="1"/>
    <col min="3179" max="3179" width="16.85546875" bestFit="1" customWidth="1"/>
    <col min="3180" max="3180" width="20" bestFit="1" customWidth="1"/>
    <col min="3181" max="3181" width="16.85546875" bestFit="1" customWidth="1"/>
    <col min="3182" max="3182" width="20" bestFit="1" customWidth="1"/>
    <col min="3183" max="3183" width="16.85546875" bestFit="1" customWidth="1"/>
    <col min="3184" max="3184" width="20" bestFit="1" customWidth="1"/>
    <col min="3185" max="3185" width="16.85546875" bestFit="1" customWidth="1"/>
    <col min="3186" max="3186" width="20" bestFit="1" customWidth="1"/>
    <col min="3187" max="3187" width="16.85546875" bestFit="1" customWidth="1"/>
    <col min="3188" max="3188" width="20" bestFit="1" customWidth="1"/>
    <col min="3189" max="3189" width="16.85546875" bestFit="1" customWidth="1"/>
    <col min="3190" max="3190" width="20" bestFit="1" customWidth="1"/>
    <col min="3191" max="3191" width="16.85546875" bestFit="1" customWidth="1"/>
    <col min="3192" max="3192" width="20" bestFit="1" customWidth="1"/>
    <col min="3193" max="3193" width="16.85546875" bestFit="1" customWidth="1"/>
    <col min="3194" max="3194" width="20" bestFit="1" customWidth="1"/>
    <col min="3195" max="3195" width="16.85546875" bestFit="1" customWidth="1"/>
    <col min="3196" max="3196" width="20" bestFit="1" customWidth="1"/>
    <col min="3197" max="3197" width="16.85546875" bestFit="1" customWidth="1"/>
    <col min="3198" max="3198" width="20" bestFit="1" customWidth="1"/>
    <col min="3199" max="3199" width="16.85546875" bestFit="1" customWidth="1"/>
    <col min="3200" max="3200" width="20" bestFit="1" customWidth="1"/>
    <col min="3201" max="3201" width="16.85546875" bestFit="1" customWidth="1"/>
    <col min="3202" max="3202" width="20" bestFit="1" customWidth="1"/>
    <col min="3203" max="3203" width="16.85546875" bestFit="1" customWidth="1"/>
    <col min="3204" max="3204" width="20" bestFit="1" customWidth="1"/>
    <col min="3205" max="3205" width="16.85546875" bestFit="1" customWidth="1"/>
    <col min="3206" max="3206" width="20" bestFit="1" customWidth="1"/>
    <col min="3207" max="3207" width="16.85546875" bestFit="1" customWidth="1"/>
    <col min="3208" max="3208" width="20" bestFit="1" customWidth="1"/>
    <col min="3209" max="3209" width="16.85546875" bestFit="1" customWidth="1"/>
    <col min="3210" max="3210" width="20" bestFit="1" customWidth="1"/>
    <col min="3211" max="3211" width="16.85546875" bestFit="1" customWidth="1"/>
    <col min="3212" max="3212" width="20" bestFit="1" customWidth="1"/>
    <col min="3213" max="3213" width="16.85546875" bestFit="1" customWidth="1"/>
    <col min="3214" max="3214" width="20" bestFit="1" customWidth="1"/>
    <col min="3215" max="3215" width="16.85546875" bestFit="1" customWidth="1"/>
    <col min="3216" max="3216" width="20" bestFit="1" customWidth="1"/>
    <col min="3217" max="3217" width="16.85546875" bestFit="1" customWidth="1"/>
    <col min="3218" max="3218" width="20" bestFit="1" customWidth="1"/>
    <col min="3219" max="3219" width="16.85546875" bestFit="1" customWidth="1"/>
    <col min="3220" max="3220" width="20" bestFit="1" customWidth="1"/>
    <col min="3221" max="3221" width="16.85546875" bestFit="1" customWidth="1"/>
    <col min="3222" max="3222" width="20" bestFit="1" customWidth="1"/>
    <col min="3223" max="3223" width="16.85546875" bestFit="1" customWidth="1"/>
    <col min="3224" max="3224" width="20" bestFit="1" customWidth="1"/>
    <col min="3225" max="3225" width="16.85546875" bestFit="1" customWidth="1"/>
    <col min="3226" max="3226" width="20" bestFit="1" customWidth="1"/>
    <col min="3227" max="3227" width="16.85546875" bestFit="1" customWidth="1"/>
    <col min="3228" max="3228" width="20" bestFit="1" customWidth="1"/>
    <col min="3229" max="3229" width="16.85546875" bestFit="1" customWidth="1"/>
    <col min="3230" max="3230" width="20" bestFit="1" customWidth="1"/>
    <col min="3231" max="3231" width="16.85546875" bestFit="1" customWidth="1"/>
    <col min="3232" max="3232" width="20" bestFit="1" customWidth="1"/>
    <col min="3233" max="3233" width="16.85546875" bestFit="1" customWidth="1"/>
    <col min="3234" max="3234" width="20" bestFit="1" customWidth="1"/>
    <col min="3235" max="3235" width="16.85546875" bestFit="1" customWidth="1"/>
    <col min="3236" max="3236" width="20" bestFit="1" customWidth="1"/>
    <col min="3237" max="3237" width="16.85546875" bestFit="1" customWidth="1"/>
    <col min="3238" max="3238" width="20" bestFit="1" customWidth="1"/>
    <col min="3239" max="3239" width="16.85546875" bestFit="1" customWidth="1"/>
    <col min="3240" max="3240" width="20" bestFit="1" customWidth="1"/>
    <col min="3241" max="3241" width="16.85546875" bestFit="1" customWidth="1"/>
    <col min="3242" max="3242" width="20" bestFit="1" customWidth="1"/>
    <col min="3243" max="3243" width="16.85546875" bestFit="1" customWidth="1"/>
    <col min="3244" max="3244" width="20" bestFit="1" customWidth="1"/>
    <col min="3245" max="3245" width="16.85546875" bestFit="1" customWidth="1"/>
    <col min="3246" max="3246" width="20" bestFit="1" customWidth="1"/>
    <col min="3247" max="3247" width="16.85546875" bestFit="1" customWidth="1"/>
    <col min="3248" max="3248" width="20" bestFit="1" customWidth="1"/>
    <col min="3249" max="3249" width="16.85546875" bestFit="1" customWidth="1"/>
    <col min="3250" max="3250" width="20" bestFit="1" customWidth="1"/>
    <col min="3251" max="3251" width="16.85546875" bestFit="1" customWidth="1"/>
    <col min="3252" max="3252" width="20" bestFit="1" customWidth="1"/>
    <col min="3253" max="3253" width="16.85546875" bestFit="1" customWidth="1"/>
    <col min="3254" max="3254" width="20" bestFit="1" customWidth="1"/>
    <col min="3255" max="3255" width="16.85546875" bestFit="1" customWidth="1"/>
    <col min="3256" max="3256" width="20" bestFit="1" customWidth="1"/>
    <col min="3257" max="3257" width="16.85546875" bestFit="1" customWidth="1"/>
    <col min="3258" max="3258" width="20" bestFit="1" customWidth="1"/>
    <col min="3259" max="3259" width="16.85546875" bestFit="1" customWidth="1"/>
    <col min="3260" max="3260" width="20" bestFit="1" customWidth="1"/>
    <col min="3261" max="3261" width="16.85546875" bestFit="1" customWidth="1"/>
    <col min="3262" max="3262" width="20" bestFit="1" customWidth="1"/>
    <col min="3263" max="3263" width="16.85546875" bestFit="1" customWidth="1"/>
    <col min="3264" max="3264" width="20" bestFit="1" customWidth="1"/>
    <col min="3265" max="3265" width="16.85546875" bestFit="1" customWidth="1"/>
    <col min="3266" max="3266" width="20" bestFit="1" customWidth="1"/>
    <col min="3267" max="3267" width="16.85546875" bestFit="1" customWidth="1"/>
    <col min="3268" max="3268" width="20" bestFit="1" customWidth="1"/>
    <col min="3269" max="3269" width="16.85546875" bestFit="1" customWidth="1"/>
    <col min="3270" max="3270" width="20" bestFit="1" customWidth="1"/>
    <col min="3271" max="3271" width="16.85546875" bestFit="1" customWidth="1"/>
    <col min="3272" max="3272" width="20" bestFit="1" customWidth="1"/>
    <col min="3273" max="3273" width="16.85546875" bestFit="1" customWidth="1"/>
    <col min="3274" max="3274" width="20" bestFit="1" customWidth="1"/>
    <col min="3275" max="3275" width="16.85546875" bestFit="1" customWidth="1"/>
    <col min="3276" max="3276" width="20" bestFit="1" customWidth="1"/>
    <col min="3277" max="3277" width="16.85546875" bestFit="1" customWidth="1"/>
    <col min="3278" max="3278" width="20" bestFit="1" customWidth="1"/>
    <col min="3279" max="3279" width="16.85546875" bestFit="1" customWidth="1"/>
    <col min="3280" max="3280" width="20" bestFit="1" customWidth="1"/>
    <col min="3281" max="3281" width="16.85546875" bestFit="1" customWidth="1"/>
    <col min="3282" max="3282" width="20" bestFit="1" customWidth="1"/>
    <col min="3283" max="3283" width="16.85546875" bestFit="1" customWidth="1"/>
    <col min="3284" max="3284" width="20" bestFit="1" customWidth="1"/>
    <col min="3285" max="3285" width="16.85546875" bestFit="1" customWidth="1"/>
    <col min="3286" max="3286" width="20" bestFit="1" customWidth="1"/>
    <col min="3287" max="3287" width="16.85546875" bestFit="1" customWidth="1"/>
    <col min="3288" max="3288" width="20" bestFit="1" customWidth="1"/>
    <col min="3289" max="3289" width="16.85546875" bestFit="1" customWidth="1"/>
    <col min="3290" max="3290" width="20" bestFit="1" customWidth="1"/>
    <col min="3291" max="3291" width="16.85546875" bestFit="1" customWidth="1"/>
    <col min="3292" max="3292" width="20" bestFit="1" customWidth="1"/>
    <col min="3293" max="3293" width="16.85546875" bestFit="1" customWidth="1"/>
    <col min="3294" max="3294" width="20" bestFit="1" customWidth="1"/>
    <col min="3295" max="3295" width="16.85546875" bestFit="1" customWidth="1"/>
    <col min="3296" max="3296" width="20" bestFit="1" customWidth="1"/>
    <col min="3297" max="3297" width="16.85546875" bestFit="1" customWidth="1"/>
    <col min="3298" max="3298" width="20" bestFit="1" customWidth="1"/>
    <col min="3299" max="3299" width="16.85546875" bestFit="1" customWidth="1"/>
    <col min="3300" max="3300" width="20" bestFit="1" customWidth="1"/>
    <col min="3301" max="3301" width="16.85546875" bestFit="1" customWidth="1"/>
    <col min="3302" max="3302" width="20" bestFit="1" customWidth="1"/>
    <col min="3303" max="3303" width="16.85546875" bestFit="1" customWidth="1"/>
    <col min="3304" max="3304" width="20" bestFit="1" customWidth="1"/>
    <col min="3305" max="3305" width="16.85546875" bestFit="1" customWidth="1"/>
    <col min="3306" max="3306" width="20" bestFit="1" customWidth="1"/>
    <col min="3307" max="3307" width="16.85546875" bestFit="1" customWidth="1"/>
    <col min="3308" max="3308" width="20" bestFit="1" customWidth="1"/>
    <col min="3309" max="3309" width="16.85546875" bestFit="1" customWidth="1"/>
    <col min="3310" max="3310" width="20" bestFit="1" customWidth="1"/>
    <col min="3311" max="3311" width="16.85546875" bestFit="1" customWidth="1"/>
    <col min="3312" max="3312" width="20" bestFit="1" customWidth="1"/>
    <col min="3313" max="3313" width="16.85546875" bestFit="1" customWidth="1"/>
    <col min="3314" max="3314" width="20" bestFit="1" customWidth="1"/>
    <col min="3315" max="3315" width="16.85546875" bestFit="1" customWidth="1"/>
    <col min="3316" max="3316" width="20" bestFit="1" customWidth="1"/>
    <col min="3317" max="3317" width="16.85546875" bestFit="1" customWidth="1"/>
    <col min="3318" max="3318" width="20" bestFit="1" customWidth="1"/>
    <col min="3319" max="3319" width="16.85546875" bestFit="1" customWidth="1"/>
    <col min="3320" max="3320" width="20" bestFit="1" customWidth="1"/>
    <col min="3321" max="3321" width="16.85546875" bestFit="1" customWidth="1"/>
    <col min="3322" max="3322" width="20" bestFit="1" customWidth="1"/>
    <col min="3323" max="3323" width="16.85546875" bestFit="1" customWidth="1"/>
    <col min="3324" max="3324" width="20" bestFit="1" customWidth="1"/>
    <col min="3325" max="3325" width="16.85546875" bestFit="1" customWidth="1"/>
    <col min="3326" max="3326" width="20" bestFit="1" customWidth="1"/>
    <col min="3327" max="3327" width="16.85546875" bestFit="1" customWidth="1"/>
    <col min="3328" max="3328" width="20" bestFit="1" customWidth="1"/>
    <col min="3329" max="3329" width="16.85546875" bestFit="1" customWidth="1"/>
    <col min="3330" max="3330" width="20" bestFit="1" customWidth="1"/>
    <col min="3331" max="3331" width="16.85546875" bestFit="1" customWidth="1"/>
    <col min="3332" max="3332" width="20" bestFit="1" customWidth="1"/>
    <col min="3333" max="3333" width="16.85546875" bestFit="1" customWidth="1"/>
    <col min="3334" max="3334" width="20" bestFit="1" customWidth="1"/>
    <col min="3335" max="3335" width="16.85546875" bestFit="1" customWidth="1"/>
    <col min="3336" max="3336" width="20" bestFit="1" customWidth="1"/>
    <col min="3337" max="3337" width="16.85546875" bestFit="1" customWidth="1"/>
    <col min="3338" max="3338" width="20" bestFit="1" customWidth="1"/>
    <col min="3339" max="3339" width="16.85546875" bestFit="1" customWidth="1"/>
    <col min="3340" max="3340" width="20" bestFit="1" customWidth="1"/>
    <col min="3341" max="3341" width="16.85546875" bestFit="1" customWidth="1"/>
    <col min="3342" max="3342" width="20" bestFit="1" customWidth="1"/>
    <col min="3343" max="3343" width="16.85546875" bestFit="1" customWidth="1"/>
    <col min="3344" max="3344" width="20" bestFit="1" customWidth="1"/>
    <col min="3345" max="3345" width="16.85546875" bestFit="1" customWidth="1"/>
    <col min="3346" max="3346" width="20" bestFit="1" customWidth="1"/>
    <col min="3347" max="3347" width="16.85546875" bestFit="1" customWidth="1"/>
    <col min="3348" max="3348" width="20" bestFit="1" customWidth="1"/>
    <col min="3349" max="3349" width="16.85546875" bestFit="1" customWidth="1"/>
    <col min="3350" max="3350" width="20" bestFit="1" customWidth="1"/>
    <col min="3351" max="3351" width="16.85546875" bestFit="1" customWidth="1"/>
    <col min="3352" max="3352" width="20" bestFit="1" customWidth="1"/>
    <col min="3353" max="3353" width="16.85546875" bestFit="1" customWidth="1"/>
    <col min="3354" max="3354" width="20" bestFit="1" customWidth="1"/>
    <col min="3355" max="3355" width="16.85546875" bestFit="1" customWidth="1"/>
    <col min="3356" max="3356" width="20" bestFit="1" customWidth="1"/>
    <col min="3357" max="3357" width="16.85546875" bestFit="1" customWidth="1"/>
    <col min="3358" max="3358" width="20" bestFit="1" customWidth="1"/>
    <col min="3359" max="3359" width="16.85546875" bestFit="1" customWidth="1"/>
    <col min="3360" max="3360" width="20" bestFit="1" customWidth="1"/>
    <col min="3361" max="3361" width="16.85546875" bestFit="1" customWidth="1"/>
    <col min="3362" max="3362" width="20" bestFit="1" customWidth="1"/>
    <col min="3363" max="3363" width="16.85546875" bestFit="1" customWidth="1"/>
    <col min="3364" max="3364" width="20" bestFit="1" customWidth="1"/>
    <col min="3365" max="3365" width="16.85546875" bestFit="1" customWidth="1"/>
    <col min="3366" max="3366" width="20" bestFit="1" customWidth="1"/>
    <col min="3367" max="3367" width="16.85546875" bestFit="1" customWidth="1"/>
    <col min="3368" max="3368" width="20" bestFit="1" customWidth="1"/>
    <col min="3369" max="3369" width="16.85546875" bestFit="1" customWidth="1"/>
    <col min="3370" max="3370" width="20" bestFit="1" customWidth="1"/>
    <col min="3371" max="3371" width="16.85546875" bestFit="1" customWidth="1"/>
    <col min="3372" max="3372" width="20" bestFit="1" customWidth="1"/>
    <col min="3373" max="3373" width="16.85546875" bestFit="1" customWidth="1"/>
    <col min="3374" max="3374" width="20" bestFit="1" customWidth="1"/>
    <col min="3375" max="3375" width="16.85546875" bestFit="1" customWidth="1"/>
    <col min="3376" max="3376" width="20" bestFit="1" customWidth="1"/>
    <col min="3377" max="3377" width="16.85546875" bestFit="1" customWidth="1"/>
    <col min="3378" max="3378" width="20" bestFit="1" customWidth="1"/>
    <col min="3379" max="3379" width="16.85546875" bestFit="1" customWidth="1"/>
    <col min="3380" max="3380" width="20" bestFit="1" customWidth="1"/>
    <col min="3381" max="3381" width="16.85546875" bestFit="1" customWidth="1"/>
    <col min="3382" max="3382" width="20" bestFit="1" customWidth="1"/>
    <col min="3383" max="3383" width="16.85546875" bestFit="1" customWidth="1"/>
    <col min="3384" max="3384" width="20" bestFit="1" customWidth="1"/>
    <col min="3385" max="3385" width="16.85546875" bestFit="1" customWidth="1"/>
    <col min="3386" max="3386" width="20" bestFit="1" customWidth="1"/>
    <col min="3387" max="3387" width="16.85546875" bestFit="1" customWidth="1"/>
    <col min="3388" max="3388" width="20" bestFit="1" customWidth="1"/>
    <col min="3389" max="3389" width="16.85546875" bestFit="1" customWidth="1"/>
    <col min="3390" max="3390" width="20" bestFit="1" customWidth="1"/>
    <col min="3391" max="3391" width="16.85546875" bestFit="1" customWidth="1"/>
    <col min="3392" max="3392" width="20" bestFit="1" customWidth="1"/>
    <col min="3393" max="3393" width="16.85546875" bestFit="1" customWidth="1"/>
    <col min="3394" max="3394" width="20" bestFit="1" customWidth="1"/>
    <col min="3395" max="3395" width="16.85546875" bestFit="1" customWidth="1"/>
    <col min="3396" max="3396" width="20" bestFit="1" customWidth="1"/>
    <col min="3397" max="3397" width="16.85546875" bestFit="1" customWidth="1"/>
    <col min="3398" max="3398" width="20" bestFit="1" customWidth="1"/>
    <col min="3399" max="3399" width="16.85546875" bestFit="1" customWidth="1"/>
    <col min="3400" max="3400" width="20" bestFit="1" customWidth="1"/>
    <col min="3401" max="3401" width="16.85546875" bestFit="1" customWidth="1"/>
    <col min="3402" max="3402" width="20" bestFit="1" customWidth="1"/>
    <col min="3403" max="3403" width="16.85546875" bestFit="1" customWidth="1"/>
    <col min="3404" max="3404" width="20" bestFit="1" customWidth="1"/>
    <col min="3405" max="3405" width="16.85546875" bestFit="1" customWidth="1"/>
    <col min="3406" max="3406" width="20" bestFit="1" customWidth="1"/>
    <col min="3407" max="3407" width="16.85546875" bestFit="1" customWidth="1"/>
    <col min="3408" max="3408" width="20" bestFit="1" customWidth="1"/>
    <col min="3409" max="3409" width="16.85546875" bestFit="1" customWidth="1"/>
    <col min="3410" max="3410" width="20" bestFit="1" customWidth="1"/>
    <col min="3411" max="3411" width="16.85546875" bestFit="1" customWidth="1"/>
    <col min="3412" max="3412" width="20" bestFit="1" customWidth="1"/>
    <col min="3413" max="3413" width="16.85546875" bestFit="1" customWidth="1"/>
    <col min="3414" max="3414" width="20" bestFit="1" customWidth="1"/>
    <col min="3415" max="3415" width="16.85546875" bestFit="1" customWidth="1"/>
    <col min="3416" max="3416" width="20" bestFit="1" customWidth="1"/>
    <col min="3417" max="3417" width="16.85546875" bestFit="1" customWidth="1"/>
    <col min="3418" max="3418" width="20" bestFit="1" customWidth="1"/>
    <col min="3419" max="3419" width="16.85546875" bestFit="1" customWidth="1"/>
    <col min="3420" max="3420" width="20" bestFit="1" customWidth="1"/>
    <col min="3421" max="3421" width="16.85546875" bestFit="1" customWidth="1"/>
    <col min="3422" max="3422" width="20" bestFit="1" customWidth="1"/>
    <col min="3423" max="3423" width="16.85546875" bestFit="1" customWidth="1"/>
    <col min="3424" max="3424" width="20" bestFit="1" customWidth="1"/>
    <col min="3425" max="3425" width="16.85546875" bestFit="1" customWidth="1"/>
    <col min="3426" max="3426" width="20" bestFit="1" customWidth="1"/>
    <col min="3427" max="3427" width="16.85546875" bestFit="1" customWidth="1"/>
    <col min="3428" max="3428" width="20" bestFit="1" customWidth="1"/>
    <col min="3429" max="3429" width="16.85546875" bestFit="1" customWidth="1"/>
    <col min="3430" max="3430" width="20" bestFit="1" customWidth="1"/>
    <col min="3431" max="3431" width="16.85546875" bestFit="1" customWidth="1"/>
    <col min="3432" max="3432" width="20" bestFit="1" customWidth="1"/>
    <col min="3433" max="3433" width="16.85546875" bestFit="1" customWidth="1"/>
    <col min="3434" max="3434" width="20" bestFit="1" customWidth="1"/>
    <col min="3435" max="3435" width="16.85546875" bestFit="1" customWidth="1"/>
    <col min="3436" max="3436" width="20" bestFit="1" customWidth="1"/>
    <col min="3437" max="3437" width="16.85546875" bestFit="1" customWidth="1"/>
    <col min="3438" max="3438" width="20" bestFit="1" customWidth="1"/>
    <col min="3439" max="3439" width="16.85546875" bestFit="1" customWidth="1"/>
    <col min="3440" max="3440" width="20" bestFit="1" customWidth="1"/>
    <col min="3441" max="3441" width="16.85546875" bestFit="1" customWidth="1"/>
    <col min="3442" max="3442" width="20" bestFit="1" customWidth="1"/>
    <col min="3443" max="3443" width="16.85546875" bestFit="1" customWidth="1"/>
    <col min="3444" max="3444" width="20" bestFit="1" customWidth="1"/>
    <col min="3445" max="3445" width="16.85546875" bestFit="1" customWidth="1"/>
    <col min="3446" max="3446" width="20" bestFit="1" customWidth="1"/>
    <col min="3447" max="3447" width="16.85546875" bestFit="1" customWidth="1"/>
    <col min="3448" max="3448" width="20" bestFit="1" customWidth="1"/>
    <col min="3449" max="3449" width="16.85546875" bestFit="1" customWidth="1"/>
    <col min="3450" max="3450" width="20" bestFit="1" customWidth="1"/>
    <col min="3451" max="3451" width="16.85546875" bestFit="1" customWidth="1"/>
    <col min="3452" max="3452" width="20" bestFit="1" customWidth="1"/>
    <col min="3453" max="3453" width="16.85546875" bestFit="1" customWidth="1"/>
    <col min="3454" max="3454" width="20" bestFit="1" customWidth="1"/>
    <col min="3455" max="3455" width="16.85546875" bestFit="1" customWidth="1"/>
    <col min="3456" max="3456" width="20" bestFit="1" customWidth="1"/>
    <col min="3457" max="3457" width="16.85546875" bestFit="1" customWidth="1"/>
    <col min="3458" max="3458" width="20" bestFit="1" customWidth="1"/>
    <col min="3459" max="3459" width="16.85546875" bestFit="1" customWidth="1"/>
    <col min="3460" max="3460" width="20" bestFit="1" customWidth="1"/>
    <col min="3461" max="3461" width="16.85546875" bestFit="1" customWidth="1"/>
    <col min="3462" max="3462" width="20" bestFit="1" customWidth="1"/>
    <col min="3463" max="3463" width="16.85546875" bestFit="1" customWidth="1"/>
    <col min="3464" max="3464" width="20" bestFit="1" customWidth="1"/>
    <col min="3465" max="3465" width="16.85546875" bestFit="1" customWidth="1"/>
    <col min="3466" max="3466" width="20" bestFit="1" customWidth="1"/>
    <col min="3467" max="3467" width="16.85546875" bestFit="1" customWidth="1"/>
    <col min="3468" max="3468" width="20" bestFit="1" customWidth="1"/>
    <col min="3469" max="3469" width="16.85546875" bestFit="1" customWidth="1"/>
    <col min="3470" max="3470" width="20" bestFit="1" customWidth="1"/>
    <col min="3471" max="3471" width="16.85546875" bestFit="1" customWidth="1"/>
    <col min="3472" max="3472" width="20" bestFit="1" customWidth="1"/>
    <col min="3473" max="3473" width="16.85546875" bestFit="1" customWidth="1"/>
    <col min="3474" max="3474" width="20" bestFit="1" customWidth="1"/>
    <col min="3475" max="3475" width="16.85546875" bestFit="1" customWidth="1"/>
    <col min="3476" max="3476" width="20" bestFit="1" customWidth="1"/>
    <col min="3477" max="3477" width="16.85546875" bestFit="1" customWidth="1"/>
    <col min="3478" max="3478" width="20" bestFit="1" customWidth="1"/>
    <col min="3479" max="3479" width="16.85546875" bestFit="1" customWidth="1"/>
    <col min="3480" max="3480" width="20" bestFit="1" customWidth="1"/>
    <col min="3481" max="3481" width="16.85546875" bestFit="1" customWidth="1"/>
    <col min="3482" max="3482" width="20" bestFit="1" customWidth="1"/>
    <col min="3483" max="3483" width="16.85546875" bestFit="1" customWidth="1"/>
    <col min="3484" max="3484" width="20" bestFit="1" customWidth="1"/>
    <col min="3485" max="3485" width="16.85546875" bestFit="1" customWidth="1"/>
    <col min="3486" max="3486" width="20" bestFit="1" customWidth="1"/>
    <col min="3487" max="3487" width="16.85546875" bestFit="1" customWidth="1"/>
    <col min="3488" max="3488" width="20" bestFit="1" customWidth="1"/>
    <col min="3489" max="3489" width="16.85546875" bestFit="1" customWidth="1"/>
    <col min="3490" max="3490" width="20" bestFit="1" customWidth="1"/>
    <col min="3491" max="3491" width="16.85546875" bestFit="1" customWidth="1"/>
    <col min="3492" max="3492" width="20" bestFit="1" customWidth="1"/>
    <col min="3493" max="3493" width="16.85546875" bestFit="1" customWidth="1"/>
    <col min="3494" max="3494" width="20" bestFit="1" customWidth="1"/>
    <col min="3495" max="3495" width="16.85546875" bestFit="1" customWidth="1"/>
    <col min="3496" max="3496" width="20" bestFit="1" customWidth="1"/>
    <col min="3497" max="3497" width="16.85546875" bestFit="1" customWidth="1"/>
    <col min="3498" max="3498" width="20" bestFit="1" customWidth="1"/>
    <col min="3499" max="3499" width="16.85546875" bestFit="1" customWidth="1"/>
    <col min="3500" max="3500" width="20" bestFit="1" customWidth="1"/>
    <col min="3501" max="3501" width="16.85546875" bestFit="1" customWidth="1"/>
    <col min="3502" max="3502" width="20" bestFit="1" customWidth="1"/>
    <col min="3503" max="3503" width="16.85546875" bestFit="1" customWidth="1"/>
    <col min="3504" max="3504" width="20" bestFit="1" customWidth="1"/>
    <col min="3505" max="3505" width="16.85546875" bestFit="1" customWidth="1"/>
    <col min="3506" max="3506" width="20" bestFit="1" customWidth="1"/>
    <col min="3507" max="3507" width="16.85546875" bestFit="1" customWidth="1"/>
    <col min="3508" max="3508" width="20" bestFit="1" customWidth="1"/>
    <col min="3509" max="3509" width="16.85546875" bestFit="1" customWidth="1"/>
    <col min="3510" max="3510" width="20" bestFit="1" customWidth="1"/>
    <col min="3511" max="3511" width="16.85546875" bestFit="1" customWidth="1"/>
    <col min="3512" max="3512" width="20" bestFit="1" customWidth="1"/>
    <col min="3513" max="3513" width="16.85546875" bestFit="1" customWidth="1"/>
    <col min="3514" max="3514" width="20" bestFit="1" customWidth="1"/>
    <col min="3515" max="3515" width="16.85546875" bestFit="1" customWidth="1"/>
    <col min="3516" max="3516" width="20" bestFit="1" customWidth="1"/>
    <col min="3517" max="3517" width="16.85546875" bestFit="1" customWidth="1"/>
    <col min="3518" max="3518" width="20" bestFit="1" customWidth="1"/>
    <col min="3519" max="3519" width="16.85546875" bestFit="1" customWidth="1"/>
    <col min="3520" max="3520" width="20" bestFit="1" customWidth="1"/>
    <col min="3521" max="3521" width="16.85546875" bestFit="1" customWidth="1"/>
    <col min="3522" max="3522" width="20" bestFit="1" customWidth="1"/>
    <col min="3523" max="3523" width="16.85546875" bestFit="1" customWidth="1"/>
    <col min="3524" max="3524" width="20" bestFit="1" customWidth="1"/>
    <col min="3525" max="3525" width="16.85546875" bestFit="1" customWidth="1"/>
    <col min="3526" max="3526" width="20" bestFit="1" customWidth="1"/>
    <col min="3527" max="3527" width="16.85546875" bestFit="1" customWidth="1"/>
    <col min="3528" max="3528" width="20" bestFit="1" customWidth="1"/>
    <col min="3529" max="3529" width="16.85546875" bestFit="1" customWidth="1"/>
    <col min="3530" max="3530" width="20" bestFit="1" customWidth="1"/>
    <col min="3531" max="3531" width="16.85546875" bestFit="1" customWidth="1"/>
    <col min="3532" max="3532" width="20" bestFit="1" customWidth="1"/>
    <col min="3533" max="3533" width="16.85546875" bestFit="1" customWidth="1"/>
    <col min="3534" max="3534" width="20" bestFit="1" customWidth="1"/>
    <col min="3535" max="3535" width="16.85546875" bestFit="1" customWidth="1"/>
    <col min="3536" max="3536" width="20" bestFit="1" customWidth="1"/>
    <col min="3537" max="3537" width="16.85546875" bestFit="1" customWidth="1"/>
    <col min="3538" max="3538" width="20" bestFit="1" customWidth="1"/>
    <col min="3539" max="3539" width="16.85546875" bestFit="1" customWidth="1"/>
    <col min="3540" max="3540" width="20" bestFit="1" customWidth="1"/>
    <col min="3541" max="3541" width="16.85546875" bestFit="1" customWidth="1"/>
    <col min="3542" max="3542" width="20" bestFit="1" customWidth="1"/>
    <col min="3543" max="3543" width="16.85546875" bestFit="1" customWidth="1"/>
    <col min="3544" max="3544" width="20" bestFit="1" customWidth="1"/>
    <col min="3545" max="3545" width="16.85546875" bestFit="1" customWidth="1"/>
    <col min="3546" max="3546" width="20" bestFit="1" customWidth="1"/>
    <col min="3547" max="3547" width="16.85546875" bestFit="1" customWidth="1"/>
    <col min="3548" max="3548" width="20" bestFit="1" customWidth="1"/>
    <col min="3549" max="3549" width="16.85546875" bestFit="1" customWidth="1"/>
    <col min="3550" max="3550" width="20" bestFit="1" customWidth="1"/>
    <col min="3551" max="3551" width="16.85546875" bestFit="1" customWidth="1"/>
    <col min="3552" max="3552" width="20" bestFit="1" customWidth="1"/>
    <col min="3553" max="3553" width="16.85546875" bestFit="1" customWidth="1"/>
    <col min="3554" max="3554" width="20" bestFit="1" customWidth="1"/>
    <col min="3555" max="3555" width="16.85546875" bestFit="1" customWidth="1"/>
    <col min="3556" max="3556" width="20" bestFit="1" customWidth="1"/>
    <col min="3557" max="3557" width="16.85546875" bestFit="1" customWidth="1"/>
    <col min="3558" max="3558" width="20" bestFit="1" customWidth="1"/>
    <col min="3559" max="3559" width="16.85546875" bestFit="1" customWidth="1"/>
    <col min="3560" max="3560" width="20" bestFit="1" customWidth="1"/>
    <col min="3561" max="3561" width="16.85546875" bestFit="1" customWidth="1"/>
    <col min="3562" max="3562" width="20" bestFit="1" customWidth="1"/>
    <col min="3563" max="3563" width="16.85546875" bestFit="1" customWidth="1"/>
    <col min="3564" max="3564" width="20" bestFit="1" customWidth="1"/>
    <col min="3565" max="3565" width="16.85546875" bestFit="1" customWidth="1"/>
    <col min="3566" max="3566" width="20" bestFit="1" customWidth="1"/>
    <col min="3567" max="3567" width="16.85546875" bestFit="1" customWidth="1"/>
    <col min="3568" max="3568" width="20" bestFit="1" customWidth="1"/>
    <col min="3569" max="3569" width="16.85546875" bestFit="1" customWidth="1"/>
    <col min="3570" max="3570" width="20" bestFit="1" customWidth="1"/>
    <col min="3571" max="3571" width="16.85546875" bestFit="1" customWidth="1"/>
    <col min="3572" max="3572" width="20" bestFit="1" customWidth="1"/>
    <col min="3573" max="3573" width="16.85546875" bestFit="1" customWidth="1"/>
    <col min="3574" max="3574" width="20" bestFit="1" customWidth="1"/>
    <col min="3575" max="3575" width="16.85546875" bestFit="1" customWidth="1"/>
    <col min="3576" max="3576" width="20" bestFit="1" customWidth="1"/>
    <col min="3577" max="3577" width="16.85546875" bestFit="1" customWidth="1"/>
    <col min="3578" max="3578" width="20" bestFit="1" customWidth="1"/>
    <col min="3579" max="3579" width="16.85546875" bestFit="1" customWidth="1"/>
    <col min="3580" max="3580" width="20" bestFit="1" customWidth="1"/>
    <col min="3581" max="3581" width="16.85546875" bestFit="1" customWidth="1"/>
    <col min="3582" max="3582" width="20" bestFit="1" customWidth="1"/>
    <col min="3583" max="3583" width="16.85546875" bestFit="1" customWidth="1"/>
    <col min="3584" max="3584" width="20" bestFit="1" customWidth="1"/>
    <col min="3585" max="3585" width="16.85546875" bestFit="1" customWidth="1"/>
    <col min="3586" max="3586" width="20" bestFit="1" customWidth="1"/>
    <col min="3587" max="3587" width="16.85546875" bestFit="1" customWidth="1"/>
    <col min="3588" max="3588" width="20" bestFit="1" customWidth="1"/>
    <col min="3589" max="3589" width="16.85546875" bestFit="1" customWidth="1"/>
    <col min="3590" max="3590" width="20" bestFit="1" customWidth="1"/>
    <col min="3591" max="3591" width="16.85546875" bestFit="1" customWidth="1"/>
    <col min="3592" max="3592" width="20" bestFit="1" customWidth="1"/>
    <col min="3593" max="3593" width="16.85546875" bestFit="1" customWidth="1"/>
    <col min="3594" max="3594" width="20" bestFit="1" customWidth="1"/>
    <col min="3595" max="3595" width="16.85546875" bestFit="1" customWidth="1"/>
    <col min="3596" max="3596" width="20" bestFit="1" customWidth="1"/>
    <col min="3597" max="3597" width="16.85546875" bestFit="1" customWidth="1"/>
    <col min="3598" max="3598" width="20" bestFit="1" customWidth="1"/>
    <col min="3599" max="3599" width="16.85546875" bestFit="1" customWidth="1"/>
    <col min="3600" max="3600" width="20" bestFit="1" customWidth="1"/>
    <col min="3601" max="3601" width="16.85546875" bestFit="1" customWidth="1"/>
    <col min="3602" max="3602" width="20" bestFit="1" customWidth="1"/>
    <col min="3603" max="3603" width="16.85546875" bestFit="1" customWidth="1"/>
    <col min="3604" max="3604" width="20" bestFit="1" customWidth="1"/>
    <col min="3605" max="3605" width="16.85546875" bestFit="1" customWidth="1"/>
    <col min="3606" max="3606" width="20" bestFit="1" customWidth="1"/>
    <col min="3607" max="3607" width="16.85546875" bestFit="1" customWidth="1"/>
    <col min="3608" max="3608" width="20" bestFit="1" customWidth="1"/>
    <col min="3609" max="3609" width="16.85546875" bestFit="1" customWidth="1"/>
    <col min="3610" max="3610" width="20" bestFit="1" customWidth="1"/>
    <col min="3611" max="3611" width="16.85546875" bestFit="1" customWidth="1"/>
    <col min="3612" max="3612" width="20" bestFit="1" customWidth="1"/>
    <col min="3613" max="3613" width="16.85546875" bestFit="1" customWidth="1"/>
    <col min="3614" max="3614" width="20" bestFit="1" customWidth="1"/>
    <col min="3615" max="3615" width="16.85546875" bestFit="1" customWidth="1"/>
    <col min="3616" max="3616" width="20" bestFit="1" customWidth="1"/>
    <col min="3617" max="3617" width="16.85546875" bestFit="1" customWidth="1"/>
    <col min="3618" max="3618" width="20" bestFit="1" customWidth="1"/>
    <col min="3619" max="3619" width="16.85546875" bestFit="1" customWidth="1"/>
    <col min="3620" max="3620" width="20" bestFit="1" customWidth="1"/>
    <col min="3621" max="3621" width="16.85546875" bestFit="1" customWidth="1"/>
    <col min="3622" max="3622" width="20" bestFit="1" customWidth="1"/>
    <col min="3623" max="3623" width="16.85546875" bestFit="1" customWidth="1"/>
    <col min="3624" max="3624" width="20" bestFit="1" customWidth="1"/>
    <col min="3625" max="3625" width="16.85546875" bestFit="1" customWidth="1"/>
    <col min="3626" max="3626" width="20" bestFit="1" customWidth="1"/>
    <col min="3627" max="3627" width="16.85546875" bestFit="1" customWidth="1"/>
    <col min="3628" max="3628" width="20" bestFit="1" customWidth="1"/>
    <col min="3629" max="3629" width="16.85546875" bestFit="1" customWidth="1"/>
    <col min="3630" max="3630" width="20" bestFit="1" customWidth="1"/>
    <col min="3631" max="3631" width="16.85546875" bestFit="1" customWidth="1"/>
    <col min="3632" max="3632" width="20" bestFit="1" customWidth="1"/>
    <col min="3633" max="3633" width="16.85546875" bestFit="1" customWidth="1"/>
    <col min="3634" max="3634" width="20" bestFit="1" customWidth="1"/>
    <col min="3635" max="3635" width="16.85546875" bestFit="1" customWidth="1"/>
    <col min="3636" max="3636" width="20" bestFit="1" customWidth="1"/>
    <col min="3637" max="3637" width="16.85546875" bestFit="1" customWidth="1"/>
    <col min="3638" max="3638" width="20" bestFit="1" customWidth="1"/>
    <col min="3639" max="3639" width="16.85546875" bestFit="1" customWidth="1"/>
    <col min="3640" max="3640" width="20" bestFit="1" customWidth="1"/>
    <col min="3641" max="3641" width="16.85546875" bestFit="1" customWidth="1"/>
    <col min="3642" max="3642" width="20" bestFit="1" customWidth="1"/>
    <col min="3643" max="3643" width="16.85546875" bestFit="1" customWidth="1"/>
    <col min="3644" max="3644" width="20" bestFit="1" customWidth="1"/>
    <col min="3645" max="3645" width="16.85546875" bestFit="1" customWidth="1"/>
    <col min="3646" max="3646" width="20" bestFit="1" customWidth="1"/>
    <col min="3647" max="3647" width="16.85546875" bestFit="1" customWidth="1"/>
    <col min="3648" max="3648" width="20" bestFit="1" customWidth="1"/>
    <col min="3649" max="3649" width="16.85546875" bestFit="1" customWidth="1"/>
    <col min="3650" max="3650" width="20" bestFit="1" customWidth="1"/>
    <col min="3651" max="3651" width="16.85546875" bestFit="1" customWidth="1"/>
    <col min="3652" max="3652" width="20" bestFit="1" customWidth="1"/>
    <col min="3653" max="3653" width="16.85546875" bestFit="1" customWidth="1"/>
    <col min="3654" max="3654" width="20" bestFit="1" customWidth="1"/>
    <col min="3655" max="3655" width="16.85546875" bestFit="1" customWidth="1"/>
    <col min="3656" max="3656" width="20" bestFit="1" customWidth="1"/>
    <col min="3657" max="3657" width="16.85546875" bestFit="1" customWidth="1"/>
    <col min="3658" max="3658" width="20" bestFit="1" customWidth="1"/>
    <col min="3659" max="3659" width="16.85546875" bestFit="1" customWidth="1"/>
    <col min="3660" max="3660" width="20" bestFit="1" customWidth="1"/>
    <col min="3661" max="3661" width="16.85546875" bestFit="1" customWidth="1"/>
    <col min="3662" max="3662" width="20" bestFit="1" customWidth="1"/>
    <col min="3663" max="3663" width="16.85546875" bestFit="1" customWidth="1"/>
    <col min="3664" max="3664" width="20" bestFit="1" customWidth="1"/>
    <col min="3665" max="3665" width="16.85546875" bestFit="1" customWidth="1"/>
    <col min="3666" max="3666" width="20" bestFit="1" customWidth="1"/>
    <col min="3667" max="3667" width="16.85546875" bestFit="1" customWidth="1"/>
    <col min="3668" max="3668" width="20" bestFit="1" customWidth="1"/>
    <col min="3669" max="3669" width="16.85546875" bestFit="1" customWidth="1"/>
    <col min="3670" max="3670" width="20" bestFit="1" customWidth="1"/>
    <col min="3671" max="3671" width="16.85546875" bestFit="1" customWidth="1"/>
    <col min="3672" max="3672" width="20" bestFit="1" customWidth="1"/>
    <col min="3673" max="3673" width="16.85546875" bestFit="1" customWidth="1"/>
    <col min="3674" max="3674" width="20" bestFit="1" customWidth="1"/>
    <col min="3675" max="3675" width="16.85546875" bestFit="1" customWidth="1"/>
    <col min="3676" max="3676" width="20" bestFit="1" customWidth="1"/>
    <col min="3677" max="3677" width="16.85546875" bestFit="1" customWidth="1"/>
    <col min="3678" max="3678" width="20" bestFit="1" customWidth="1"/>
    <col min="3679" max="3679" width="16.85546875" bestFit="1" customWidth="1"/>
    <col min="3680" max="3680" width="20" bestFit="1" customWidth="1"/>
    <col min="3681" max="3681" width="16.85546875" bestFit="1" customWidth="1"/>
    <col min="3682" max="3682" width="20" bestFit="1" customWidth="1"/>
    <col min="3683" max="3683" width="16.85546875" bestFit="1" customWidth="1"/>
    <col min="3684" max="3684" width="20" bestFit="1" customWidth="1"/>
    <col min="3685" max="3685" width="16.85546875" bestFit="1" customWidth="1"/>
    <col min="3686" max="3686" width="20" bestFit="1" customWidth="1"/>
    <col min="3687" max="3687" width="16.85546875" bestFit="1" customWidth="1"/>
    <col min="3688" max="3688" width="20" bestFit="1" customWidth="1"/>
    <col min="3689" max="3689" width="16.85546875" bestFit="1" customWidth="1"/>
    <col min="3690" max="3690" width="20" bestFit="1" customWidth="1"/>
    <col min="3691" max="3691" width="16.85546875" bestFit="1" customWidth="1"/>
    <col min="3692" max="3692" width="20" bestFit="1" customWidth="1"/>
    <col min="3693" max="3693" width="16.85546875" bestFit="1" customWidth="1"/>
    <col min="3694" max="3694" width="20" bestFit="1" customWidth="1"/>
    <col min="3695" max="3695" width="16.85546875" bestFit="1" customWidth="1"/>
    <col min="3696" max="3696" width="20" bestFit="1" customWidth="1"/>
    <col min="3697" max="3697" width="16.85546875" bestFit="1" customWidth="1"/>
    <col min="3698" max="3698" width="20" bestFit="1" customWidth="1"/>
    <col min="3699" max="3699" width="16.85546875" bestFit="1" customWidth="1"/>
    <col min="3700" max="3700" width="20" bestFit="1" customWidth="1"/>
    <col min="3701" max="3701" width="16.85546875" bestFit="1" customWidth="1"/>
    <col min="3702" max="3702" width="20" bestFit="1" customWidth="1"/>
    <col min="3703" max="3703" width="16.85546875" bestFit="1" customWidth="1"/>
    <col min="3704" max="3704" width="20" bestFit="1" customWidth="1"/>
    <col min="3705" max="3705" width="16.85546875" bestFit="1" customWidth="1"/>
    <col min="3706" max="3706" width="20" bestFit="1" customWidth="1"/>
    <col min="3707" max="3707" width="16.85546875" bestFit="1" customWidth="1"/>
    <col min="3708" max="3708" width="20" bestFit="1" customWidth="1"/>
    <col min="3709" max="3709" width="16.85546875" bestFit="1" customWidth="1"/>
    <col min="3710" max="3710" width="20" bestFit="1" customWidth="1"/>
    <col min="3711" max="3711" width="16.85546875" bestFit="1" customWidth="1"/>
    <col min="3712" max="3712" width="20" bestFit="1" customWidth="1"/>
    <col min="3713" max="3713" width="16.85546875" bestFit="1" customWidth="1"/>
    <col min="3714" max="3714" width="20" bestFit="1" customWidth="1"/>
    <col min="3715" max="3715" width="16.85546875" bestFit="1" customWidth="1"/>
    <col min="3716" max="3716" width="20" bestFit="1" customWidth="1"/>
    <col min="3717" max="3717" width="16.85546875" bestFit="1" customWidth="1"/>
    <col min="3718" max="3718" width="20" bestFit="1" customWidth="1"/>
    <col min="3719" max="3719" width="16.85546875" bestFit="1" customWidth="1"/>
    <col min="3720" max="3720" width="20" bestFit="1" customWidth="1"/>
    <col min="3721" max="3721" width="16.85546875" bestFit="1" customWidth="1"/>
    <col min="3722" max="3722" width="20" bestFit="1" customWidth="1"/>
    <col min="3723" max="3723" width="16.85546875" bestFit="1" customWidth="1"/>
    <col min="3724" max="3724" width="20" bestFit="1" customWidth="1"/>
    <col min="3725" max="3725" width="16.85546875" bestFit="1" customWidth="1"/>
    <col min="3726" max="3726" width="20" bestFit="1" customWidth="1"/>
    <col min="3727" max="3727" width="16.85546875" bestFit="1" customWidth="1"/>
    <col min="3728" max="3728" width="20" bestFit="1" customWidth="1"/>
    <col min="3729" max="3729" width="16.85546875" bestFit="1" customWidth="1"/>
    <col min="3730" max="3730" width="20" bestFit="1" customWidth="1"/>
    <col min="3731" max="3731" width="16.85546875" bestFit="1" customWidth="1"/>
    <col min="3732" max="3732" width="20" bestFit="1" customWidth="1"/>
    <col min="3733" max="3733" width="16.85546875" bestFit="1" customWidth="1"/>
    <col min="3734" max="3734" width="20" bestFit="1" customWidth="1"/>
    <col min="3735" max="3735" width="16.85546875" bestFit="1" customWidth="1"/>
    <col min="3736" max="3736" width="20" bestFit="1" customWidth="1"/>
    <col min="3737" max="3737" width="16.85546875" bestFit="1" customWidth="1"/>
    <col min="3738" max="3738" width="20" bestFit="1" customWidth="1"/>
    <col min="3739" max="3739" width="16.85546875" bestFit="1" customWidth="1"/>
    <col min="3740" max="3740" width="20" bestFit="1" customWidth="1"/>
    <col min="3741" max="3741" width="16.85546875" bestFit="1" customWidth="1"/>
    <col min="3742" max="3742" width="20" bestFit="1" customWidth="1"/>
    <col min="3743" max="3743" width="16.85546875" bestFit="1" customWidth="1"/>
    <col min="3744" max="3744" width="20" bestFit="1" customWidth="1"/>
    <col min="3745" max="3745" width="16.85546875" bestFit="1" customWidth="1"/>
    <col min="3746" max="3746" width="20" bestFit="1" customWidth="1"/>
    <col min="3747" max="3747" width="16.85546875" bestFit="1" customWidth="1"/>
    <col min="3748" max="3748" width="20" bestFit="1" customWidth="1"/>
    <col min="3749" max="3749" width="16.85546875" bestFit="1" customWidth="1"/>
    <col min="3750" max="3750" width="20" bestFit="1" customWidth="1"/>
    <col min="3751" max="3751" width="16.85546875" bestFit="1" customWidth="1"/>
    <col min="3752" max="3752" width="20" bestFit="1" customWidth="1"/>
    <col min="3753" max="3753" width="16.85546875" bestFit="1" customWidth="1"/>
    <col min="3754" max="3754" width="20" bestFit="1" customWidth="1"/>
    <col min="3755" max="3755" width="16.85546875" bestFit="1" customWidth="1"/>
    <col min="3756" max="3756" width="20" bestFit="1" customWidth="1"/>
    <col min="3757" max="3757" width="16.85546875" bestFit="1" customWidth="1"/>
    <col min="3758" max="3758" width="20" bestFit="1" customWidth="1"/>
    <col min="3759" max="3759" width="16.85546875" bestFit="1" customWidth="1"/>
    <col min="3760" max="3760" width="20" bestFit="1" customWidth="1"/>
    <col min="3761" max="3761" width="16.85546875" bestFit="1" customWidth="1"/>
    <col min="3762" max="3762" width="20" bestFit="1" customWidth="1"/>
    <col min="3763" max="3763" width="16.85546875" bestFit="1" customWidth="1"/>
    <col min="3764" max="3764" width="20" bestFit="1" customWidth="1"/>
    <col min="3765" max="3765" width="16.85546875" bestFit="1" customWidth="1"/>
    <col min="3766" max="3766" width="20" bestFit="1" customWidth="1"/>
    <col min="3767" max="3767" width="16.85546875" bestFit="1" customWidth="1"/>
    <col min="3768" max="3768" width="20" bestFit="1" customWidth="1"/>
    <col min="3769" max="3769" width="16.85546875" bestFit="1" customWidth="1"/>
    <col min="3770" max="3770" width="20" bestFit="1" customWidth="1"/>
    <col min="3771" max="3771" width="16.85546875" bestFit="1" customWidth="1"/>
    <col min="3772" max="3772" width="20" bestFit="1" customWidth="1"/>
    <col min="3773" max="3773" width="16.85546875" bestFit="1" customWidth="1"/>
    <col min="3774" max="3774" width="20" bestFit="1" customWidth="1"/>
    <col min="3775" max="3775" width="16.85546875" bestFit="1" customWidth="1"/>
    <col min="3776" max="3776" width="20" bestFit="1" customWidth="1"/>
    <col min="3777" max="3777" width="16.85546875" bestFit="1" customWidth="1"/>
    <col min="3778" max="3778" width="20" bestFit="1" customWidth="1"/>
    <col min="3779" max="3779" width="16.85546875" bestFit="1" customWidth="1"/>
    <col min="3780" max="3780" width="20" bestFit="1" customWidth="1"/>
    <col min="3781" max="3781" width="16.85546875" bestFit="1" customWidth="1"/>
    <col min="3782" max="3782" width="20" bestFit="1" customWidth="1"/>
    <col min="3783" max="3783" width="16.85546875" bestFit="1" customWidth="1"/>
    <col min="3784" max="3784" width="20" bestFit="1" customWidth="1"/>
    <col min="3785" max="3785" width="16.85546875" bestFit="1" customWidth="1"/>
    <col min="3786" max="3786" width="20" bestFit="1" customWidth="1"/>
    <col min="3787" max="3787" width="16.85546875" bestFit="1" customWidth="1"/>
    <col min="3788" max="3788" width="20" bestFit="1" customWidth="1"/>
    <col min="3789" max="3789" width="16.85546875" bestFit="1" customWidth="1"/>
    <col min="3790" max="3790" width="20" bestFit="1" customWidth="1"/>
    <col min="3791" max="3791" width="16.85546875" bestFit="1" customWidth="1"/>
    <col min="3792" max="3792" width="20" bestFit="1" customWidth="1"/>
    <col min="3793" max="3793" width="16.85546875" bestFit="1" customWidth="1"/>
    <col min="3794" max="3794" width="20" bestFit="1" customWidth="1"/>
    <col min="3795" max="3795" width="16.85546875" bestFit="1" customWidth="1"/>
    <col min="3796" max="3796" width="20" bestFit="1" customWidth="1"/>
    <col min="3797" max="3797" width="16.85546875" bestFit="1" customWidth="1"/>
    <col min="3798" max="3798" width="20" bestFit="1" customWidth="1"/>
    <col min="3799" max="3799" width="16.85546875" bestFit="1" customWidth="1"/>
    <col min="3800" max="3800" width="20" bestFit="1" customWidth="1"/>
    <col min="3801" max="3801" width="16.85546875" bestFit="1" customWidth="1"/>
    <col min="3802" max="3802" width="20" bestFit="1" customWidth="1"/>
    <col min="3803" max="3803" width="16.85546875" bestFit="1" customWidth="1"/>
    <col min="3804" max="3804" width="20" bestFit="1" customWidth="1"/>
    <col min="3805" max="3805" width="16.85546875" bestFit="1" customWidth="1"/>
    <col min="3806" max="3806" width="20" bestFit="1" customWidth="1"/>
    <col min="3807" max="3807" width="16.85546875" bestFit="1" customWidth="1"/>
    <col min="3808" max="3808" width="20" bestFit="1" customWidth="1"/>
    <col min="3809" max="3809" width="16.85546875" bestFit="1" customWidth="1"/>
    <col min="3810" max="3810" width="20" bestFit="1" customWidth="1"/>
    <col min="3811" max="3811" width="16.85546875" bestFit="1" customWidth="1"/>
    <col min="3812" max="3812" width="20" bestFit="1" customWidth="1"/>
    <col min="3813" max="3813" width="16.85546875" bestFit="1" customWidth="1"/>
    <col min="3814" max="3814" width="20" bestFit="1" customWidth="1"/>
    <col min="3815" max="3815" width="16.85546875" bestFit="1" customWidth="1"/>
    <col min="3816" max="3816" width="20" bestFit="1" customWidth="1"/>
    <col min="3817" max="3817" width="16.85546875" bestFit="1" customWidth="1"/>
    <col min="3818" max="3818" width="20" bestFit="1" customWidth="1"/>
    <col min="3819" max="3819" width="16.85546875" bestFit="1" customWidth="1"/>
    <col min="3820" max="3820" width="20" bestFit="1" customWidth="1"/>
    <col min="3821" max="3821" width="16.85546875" bestFit="1" customWidth="1"/>
    <col min="3822" max="3822" width="20" bestFit="1" customWidth="1"/>
    <col min="3823" max="3823" width="16.85546875" bestFit="1" customWidth="1"/>
    <col min="3824" max="3824" width="20" bestFit="1" customWidth="1"/>
    <col min="3825" max="3825" width="16.85546875" bestFit="1" customWidth="1"/>
    <col min="3826" max="3826" width="20" bestFit="1" customWidth="1"/>
    <col min="3827" max="3827" width="16.85546875" bestFit="1" customWidth="1"/>
    <col min="3828" max="3828" width="20" bestFit="1" customWidth="1"/>
    <col min="3829" max="3829" width="16.85546875" bestFit="1" customWidth="1"/>
    <col min="3830" max="3830" width="20" bestFit="1" customWidth="1"/>
    <col min="3831" max="3831" width="16.85546875" bestFit="1" customWidth="1"/>
    <col min="3832" max="3832" width="20" bestFit="1" customWidth="1"/>
    <col min="3833" max="3833" width="16.85546875" bestFit="1" customWidth="1"/>
    <col min="3834" max="3834" width="20" bestFit="1" customWidth="1"/>
    <col min="3835" max="3835" width="16.85546875" bestFit="1" customWidth="1"/>
    <col min="3836" max="3836" width="20" bestFit="1" customWidth="1"/>
    <col min="3837" max="3837" width="16.85546875" bestFit="1" customWidth="1"/>
    <col min="3838" max="3838" width="20" bestFit="1" customWidth="1"/>
    <col min="3839" max="3839" width="16.85546875" bestFit="1" customWidth="1"/>
    <col min="3840" max="3840" width="20" bestFit="1" customWidth="1"/>
    <col min="3841" max="3841" width="16.85546875" bestFit="1" customWidth="1"/>
    <col min="3842" max="3842" width="20" bestFit="1" customWidth="1"/>
    <col min="3843" max="3843" width="16.85546875" bestFit="1" customWidth="1"/>
    <col min="3844" max="3844" width="20" bestFit="1" customWidth="1"/>
    <col min="3845" max="3845" width="16.85546875" bestFit="1" customWidth="1"/>
    <col min="3846" max="3846" width="20" bestFit="1" customWidth="1"/>
    <col min="3847" max="3847" width="16.85546875" bestFit="1" customWidth="1"/>
    <col min="3848" max="3848" width="20" bestFit="1" customWidth="1"/>
    <col min="3849" max="3849" width="16.85546875" bestFit="1" customWidth="1"/>
    <col min="3850" max="3850" width="20" bestFit="1" customWidth="1"/>
    <col min="3851" max="3851" width="16.85546875" bestFit="1" customWidth="1"/>
    <col min="3852" max="3852" width="20" bestFit="1" customWidth="1"/>
    <col min="3853" max="3853" width="16.85546875" bestFit="1" customWidth="1"/>
    <col min="3854" max="3854" width="20" bestFit="1" customWidth="1"/>
    <col min="3855" max="3855" width="16.85546875" bestFit="1" customWidth="1"/>
    <col min="3856" max="3856" width="20" bestFit="1" customWidth="1"/>
    <col min="3857" max="3857" width="16.85546875" bestFit="1" customWidth="1"/>
    <col min="3858" max="3858" width="20" bestFit="1" customWidth="1"/>
    <col min="3859" max="3859" width="16.85546875" bestFit="1" customWidth="1"/>
    <col min="3860" max="3860" width="20" bestFit="1" customWidth="1"/>
    <col min="3861" max="3861" width="16.85546875" bestFit="1" customWidth="1"/>
    <col min="3862" max="3862" width="20" bestFit="1" customWidth="1"/>
    <col min="3863" max="3863" width="16.85546875" bestFit="1" customWidth="1"/>
    <col min="3864" max="3864" width="20" bestFit="1" customWidth="1"/>
    <col min="3865" max="3865" width="16.85546875" bestFit="1" customWidth="1"/>
    <col min="3866" max="3866" width="20" bestFit="1" customWidth="1"/>
    <col min="3867" max="3867" width="16.85546875" bestFit="1" customWidth="1"/>
    <col min="3868" max="3868" width="20" bestFit="1" customWidth="1"/>
    <col min="3869" max="3869" width="16.85546875" bestFit="1" customWidth="1"/>
    <col min="3870" max="3870" width="20" bestFit="1" customWidth="1"/>
    <col min="3871" max="3871" width="16.85546875" bestFit="1" customWidth="1"/>
    <col min="3872" max="3872" width="20" bestFit="1" customWidth="1"/>
    <col min="3873" max="3873" width="16.85546875" bestFit="1" customWidth="1"/>
    <col min="3874" max="3874" width="20" bestFit="1" customWidth="1"/>
    <col min="3875" max="3875" width="16.85546875" bestFit="1" customWidth="1"/>
    <col min="3876" max="3876" width="20" bestFit="1" customWidth="1"/>
    <col min="3877" max="3877" width="16.85546875" bestFit="1" customWidth="1"/>
    <col min="3878" max="3878" width="20" bestFit="1" customWidth="1"/>
    <col min="3879" max="3879" width="16.85546875" bestFit="1" customWidth="1"/>
    <col min="3880" max="3880" width="20" bestFit="1" customWidth="1"/>
    <col min="3881" max="3881" width="16.85546875" bestFit="1" customWidth="1"/>
    <col min="3882" max="3882" width="20" bestFit="1" customWidth="1"/>
    <col min="3883" max="3883" width="16.85546875" bestFit="1" customWidth="1"/>
    <col min="3884" max="3884" width="20" bestFit="1" customWidth="1"/>
    <col min="3885" max="3885" width="16.85546875" bestFit="1" customWidth="1"/>
    <col min="3886" max="3886" width="20" bestFit="1" customWidth="1"/>
    <col min="3887" max="3887" width="16.85546875" bestFit="1" customWidth="1"/>
    <col min="3888" max="3888" width="20" bestFit="1" customWidth="1"/>
    <col min="3889" max="3889" width="16.85546875" bestFit="1" customWidth="1"/>
    <col min="3890" max="3890" width="20" bestFit="1" customWidth="1"/>
    <col min="3891" max="3891" width="16.85546875" bestFit="1" customWidth="1"/>
    <col min="3892" max="3892" width="20" bestFit="1" customWidth="1"/>
    <col min="3893" max="3893" width="16.85546875" bestFit="1" customWidth="1"/>
    <col min="3894" max="3894" width="20" bestFit="1" customWidth="1"/>
    <col min="3895" max="3895" width="16.85546875" bestFit="1" customWidth="1"/>
    <col min="3896" max="3896" width="20" bestFit="1" customWidth="1"/>
    <col min="3897" max="3897" width="16.85546875" bestFit="1" customWidth="1"/>
    <col min="3898" max="3898" width="20" bestFit="1" customWidth="1"/>
    <col min="3899" max="3899" width="16.85546875" bestFit="1" customWidth="1"/>
    <col min="3900" max="3900" width="20" bestFit="1" customWidth="1"/>
    <col min="3901" max="3901" width="16.85546875" bestFit="1" customWidth="1"/>
    <col min="3902" max="3902" width="20" bestFit="1" customWidth="1"/>
    <col min="3903" max="3903" width="16.85546875" bestFit="1" customWidth="1"/>
    <col min="3904" max="3904" width="20" bestFit="1" customWidth="1"/>
    <col min="3905" max="3905" width="16.85546875" bestFit="1" customWidth="1"/>
    <col min="3906" max="3906" width="20" bestFit="1" customWidth="1"/>
    <col min="3907" max="3907" width="16.85546875" bestFit="1" customWidth="1"/>
    <col min="3908" max="3908" width="20" bestFit="1" customWidth="1"/>
    <col min="3909" max="3909" width="16.85546875" bestFit="1" customWidth="1"/>
    <col min="3910" max="3910" width="20" bestFit="1" customWidth="1"/>
    <col min="3911" max="3911" width="16.85546875" bestFit="1" customWidth="1"/>
    <col min="3912" max="3912" width="20" bestFit="1" customWidth="1"/>
    <col min="3913" max="3913" width="16.85546875" bestFit="1" customWidth="1"/>
    <col min="3914" max="3914" width="20" bestFit="1" customWidth="1"/>
    <col min="3915" max="3915" width="16.85546875" bestFit="1" customWidth="1"/>
    <col min="3916" max="3916" width="20" bestFit="1" customWidth="1"/>
    <col min="3917" max="3917" width="16.85546875" bestFit="1" customWidth="1"/>
    <col min="3918" max="3918" width="20" bestFit="1" customWidth="1"/>
    <col min="3919" max="3919" width="16.85546875" bestFit="1" customWidth="1"/>
    <col min="3920" max="3920" width="20" bestFit="1" customWidth="1"/>
    <col min="3921" max="3921" width="16.85546875" bestFit="1" customWidth="1"/>
    <col min="3922" max="3922" width="20" bestFit="1" customWidth="1"/>
    <col min="3923" max="3923" width="16.85546875" bestFit="1" customWidth="1"/>
    <col min="3924" max="3924" width="20" bestFit="1" customWidth="1"/>
    <col min="3925" max="3925" width="16.85546875" bestFit="1" customWidth="1"/>
    <col min="3926" max="3926" width="20" bestFit="1" customWidth="1"/>
    <col min="3927" max="3927" width="16.85546875" bestFit="1" customWidth="1"/>
    <col min="3928" max="3928" width="20" bestFit="1" customWidth="1"/>
    <col min="3929" max="3929" width="16.85546875" bestFit="1" customWidth="1"/>
    <col min="3930" max="3930" width="20" bestFit="1" customWidth="1"/>
    <col min="3931" max="3931" width="16.85546875" bestFit="1" customWidth="1"/>
    <col min="3932" max="3932" width="20" bestFit="1" customWidth="1"/>
    <col min="3933" max="3933" width="16.85546875" bestFit="1" customWidth="1"/>
    <col min="3934" max="3934" width="20" bestFit="1" customWidth="1"/>
    <col min="3935" max="3935" width="16.85546875" bestFit="1" customWidth="1"/>
    <col min="3936" max="3936" width="20" bestFit="1" customWidth="1"/>
    <col min="3937" max="3937" width="16.85546875" bestFit="1" customWidth="1"/>
    <col min="3938" max="3938" width="20" bestFit="1" customWidth="1"/>
    <col min="3939" max="3939" width="16.85546875" bestFit="1" customWidth="1"/>
    <col min="3940" max="3940" width="20" bestFit="1" customWidth="1"/>
    <col min="3941" max="3941" width="16.85546875" bestFit="1" customWidth="1"/>
    <col min="3942" max="3942" width="20" bestFit="1" customWidth="1"/>
    <col min="3943" max="3943" width="16.85546875" bestFit="1" customWidth="1"/>
    <col min="3944" max="3944" width="20" bestFit="1" customWidth="1"/>
    <col min="3945" max="3945" width="16.85546875" bestFit="1" customWidth="1"/>
    <col min="3946" max="3946" width="20" bestFit="1" customWidth="1"/>
    <col min="3947" max="3947" width="16.85546875" bestFit="1" customWidth="1"/>
    <col min="3948" max="3948" width="20" bestFit="1" customWidth="1"/>
    <col min="3949" max="3949" width="16.85546875" bestFit="1" customWidth="1"/>
    <col min="3950" max="3950" width="20" bestFit="1" customWidth="1"/>
    <col min="3951" max="3951" width="16.85546875" bestFit="1" customWidth="1"/>
    <col min="3952" max="3952" width="20" bestFit="1" customWidth="1"/>
    <col min="3953" max="3953" width="16.85546875" bestFit="1" customWidth="1"/>
    <col min="3954" max="3954" width="20" bestFit="1" customWidth="1"/>
    <col min="3955" max="3955" width="16.85546875" bestFit="1" customWidth="1"/>
    <col min="3956" max="3956" width="20" bestFit="1" customWidth="1"/>
    <col min="3957" max="3957" width="16.85546875" bestFit="1" customWidth="1"/>
    <col min="3958" max="3958" width="20" bestFit="1" customWidth="1"/>
    <col min="3959" max="3959" width="16.85546875" bestFit="1" customWidth="1"/>
    <col min="3960" max="3960" width="20" bestFit="1" customWidth="1"/>
    <col min="3961" max="3961" width="16.85546875" bestFit="1" customWidth="1"/>
    <col min="3962" max="3962" width="20" bestFit="1" customWidth="1"/>
    <col min="3963" max="3963" width="16.85546875" bestFit="1" customWidth="1"/>
    <col min="3964" max="3964" width="20" bestFit="1" customWidth="1"/>
    <col min="3965" max="3965" width="16.85546875" bestFit="1" customWidth="1"/>
    <col min="3966" max="3966" width="20" bestFit="1" customWidth="1"/>
    <col min="3967" max="3967" width="16.85546875" bestFit="1" customWidth="1"/>
    <col min="3968" max="3968" width="20" bestFit="1" customWidth="1"/>
    <col min="3969" max="3969" width="16.85546875" bestFit="1" customWidth="1"/>
    <col min="3970" max="3970" width="20" bestFit="1" customWidth="1"/>
    <col min="3971" max="3971" width="16.85546875" bestFit="1" customWidth="1"/>
    <col min="3972" max="3972" width="20" bestFit="1" customWidth="1"/>
    <col min="3973" max="3973" width="16.85546875" bestFit="1" customWidth="1"/>
    <col min="3974" max="3974" width="20" bestFit="1" customWidth="1"/>
    <col min="3975" max="3975" width="16.85546875" bestFit="1" customWidth="1"/>
    <col min="3976" max="3976" width="20" bestFit="1" customWidth="1"/>
    <col min="3977" max="3977" width="16.85546875" bestFit="1" customWidth="1"/>
    <col min="3978" max="3978" width="20" bestFit="1" customWidth="1"/>
    <col min="3979" max="3979" width="16.85546875" bestFit="1" customWidth="1"/>
    <col min="3980" max="3980" width="20" bestFit="1" customWidth="1"/>
    <col min="3981" max="3981" width="16.85546875" bestFit="1" customWidth="1"/>
    <col min="3982" max="3982" width="20" bestFit="1" customWidth="1"/>
    <col min="3983" max="3983" width="16.85546875" bestFit="1" customWidth="1"/>
    <col min="3984" max="3984" width="20" bestFit="1" customWidth="1"/>
    <col min="3985" max="3985" width="16.85546875" bestFit="1" customWidth="1"/>
    <col min="3986" max="3986" width="20" bestFit="1" customWidth="1"/>
    <col min="3987" max="3987" width="16.85546875" bestFit="1" customWidth="1"/>
    <col min="3988" max="3988" width="20" bestFit="1" customWidth="1"/>
    <col min="3989" max="3989" width="16.85546875" bestFit="1" customWidth="1"/>
    <col min="3990" max="3990" width="20" bestFit="1" customWidth="1"/>
    <col min="3991" max="3991" width="16.85546875" bestFit="1" customWidth="1"/>
    <col min="3992" max="3992" width="20" bestFit="1" customWidth="1"/>
    <col min="3993" max="3993" width="16.85546875" bestFit="1" customWidth="1"/>
    <col min="3994" max="3994" width="20" bestFit="1" customWidth="1"/>
    <col min="3995" max="3995" width="16.85546875" bestFit="1" customWidth="1"/>
    <col min="3996" max="3996" width="20" bestFit="1" customWidth="1"/>
    <col min="3997" max="3997" width="16.85546875" bestFit="1" customWidth="1"/>
    <col min="3998" max="3998" width="20" bestFit="1" customWidth="1"/>
    <col min="3999" max="3999" width="16.85546875" bestFit="1" customWidth="1"/>
    <col min="4000" max="4000" width="20" bestFit="1" customWidth="1"/>
    <col min="4001" max="4001" width="16.85546875" bestFit="1" customWidth="1"/>
    <col min="4002" max="4002" width="20" bestFit="1" customWidth="1"/>
    <col min="4003" max="4003" width="16.85546875" bestFit="1" customWidth="1"/>
    <col min="4004" max="4004" width="20" bestFit="1" customWidth="1"/>
    <col min="4005" max="4005" width="16.85546875" bestFit="1" customWidth="1"/>
    <col min="4006" max="4006" width="20" bestFit="1" customWidth="1"/>
    <col min="4007" max="4007" width="16.85546875" bestFit="1" customWidth="1"/>
    <col min="4008" max="4008" width="20" bestFit="1" customWidth="1"/>
    <col min="4009" max="4009" width="16.85546875" bestFit="1" customWidth="1"/>
    <col min="4010" max="4010" width="20" bestFit="1" customWidth="1"/>
    <col min="4011" max="4011" width="16.85546875" bestFit="1" customWidth="1"/>
    <col min="4012" max="4012" width="20" bestFit="1" customWidth="1"/>
    <col min="4013" max="4013" width="16.85546875" bestFit="1" customWidth="1"/>
    <col min="4014" max="4014" width="20" bestFit="1" customWidth="1"/>
    <col min="4015" max="4015" width="16.85546875" bestFit="1" customWidth="1"/>
    <col min="4016" max="4016" width="20" bestFit="1" customWidth="1"/>
    <col min="4017" max="4017" width="16.85546875" bestFit="1" customWidth="1"/>
    <col min="4018" max="4018" width="20" bestFit="1" customWidth="1"/>
    <col min="4019" max="4019" width="16.85546875" bestFit="1" customWidth="1"/>
    <col min="4020" max="4020" width="20" bestFit="1" customWidth="1"/>
    <col min="4021" max="4021" width="16.85546875" bestFit="1" customWidth="1"/>
    <col min="4022" max="4022" width="20" bestFit="1" customWidth="1"/>
    <col min="4023" max="4023" width="16.85546875" bestFit="1" customWidth="1"/>
    <col min="4024" max="4024" width="20" bestFit="1" customWidth="1"/>
    <col min="4025" max="4025" width="16.85546875" bestFit="1" customWidth="1"/>
    <col min="4026" max="4026" width="20" bestFit="1" customWidth="1"/>
    <col min="4027" max="4027" width="16.85546875" bestFit="1" customWidth="1"/>
    <col min="4028" max="4028" width="20" bestFit="1" customWidth="1"/>
    <col min="4029" max="4029" width="16.85546875" bestFit="1" customWidth="1"/>
    <col min="4030" max="4030" width="20" bestFit="1" customWidth="1"/>
    <col min="4031" max="4031" width="16.85546875" bestFit="1" customWidth="1"/>
    <col min="4032" max="4032" width="20" bestFit="1" customWidth="1"/>
    <col min="4033" max="4033" width="16.85546875" bestFit="1" customWidth="1"/>
    <col min="4034" max="4034" width="20" bestFit="1" customWidth="1"/>
    <col min="4035" max="4035" width="16.85546875" bestFit="1" customWidth="1"/>
    <col min="4036" max="4036" width="20" bestFit="1" customWidth="1"/>
    <col min="4037" max="4037" width="16.85546875" bestFit="1" customWidth="1"/>
    <col min="4038" max="4038" width="20" bestFit="1" customWidth="1"/>
    <col min="4039" max="4039" width="16.85546875" bestFit="1" customWidth="1"/>
    <col min="4040" max="4040" width="20" bestFit="1" customWidth="1"/>
    <col min="4041" max="4041" width="16.85546875" bestFit="1" customWidth="1"/>
    <col min="4042" max="4042" width="20" bestFit="1" customWidth="1"/>
    <col min="4043" max="4043" width="16.85546875" bestFit="1" customWidth="1"/>
    <col min="4044" max="4044" width="20" bestFit="1" customWidth="1"/>
    <col min="4045" max="4045" width="16.85546875" bestFit="1" customWidth="1"/>
    <col min="4046" max="4046" width="20" bestFit="1" customWidth="1"/>
    <col min="4047" max="4047" width="16.85546875" bestFit="1" customWidth="1"/>
    <col min="4048" max="4048" width="20" bestFit="1" customWidth="1"/>
    <col min="4049" max="4049" width="16.85546875" bestFit="1" customWidth="1"/>
    <col min="4050" max="4050" width="20" bestFit="1" customWidth="1"/>
    <col min="4051" max="4051" width="16.85546875" bestFit="1" customWidth="1"/>
    <col min="4052" max="4052" width="20" bestFit="1" customWidth="1"/>
    <col min="4053" max="4053" width="16.85546875" bestFit="1" customWidth="1"/>
    <col min="4054" max="4054" width="20" bestFit="1" customWidth="1"/>
    <col min="4055" max="4055" width="16.85546875" bestFit="1" customWidth="1"/>
    <col min="4056" max="4056" width="20" bestFit="1" customWidth="1"/>
    <col min="4057" max="4057" width="16.85546875" bestFit="1" customWidth="1"/>
    <col min="4058" max="4058" width="20" bestFit="1" customWidth="1"/>
    <col min="4059" max="4059" width="16.85546875" bestFit="1" customWidth="1"/>
    <col min="4060" max="4060" width="20" bestFit="1" customWidth="1"/>
    <col min="4061" max="4061" width="16.85546875" bestFit="1" customWidth="1"/>
    <col min="4062" max="4062" width="20" bestFit="1" customWidth="1"/>
    <col min="4063" max="4063" width="16.85546875" bestFit="1" customWidth="1"/>
    <col min="4064" max="4064" width="20" bestFit="1" customWidth="1"/>
    <col min="4065" max="4065" width="16.85546875" bestFit="1" customWidth="1"/>
    <col min="4066" max="4066" width="20" bestFit="1" customWidth="1"/>
    <col min="4067" max="4067" width="16.85546875" bestFit="1" customWidth="1"/>
    <col min="4068" max="4068" width="20" bestFit="1" customWidth="1"/>
    <col min="4069" max="4069" width="16.85546875" bestFit="1" customWidth="1"/>
    <col min="4070" max="4070" width="20" bestFit="1" customWidth="1"/>
    <col min="4071" max="4071" width="16.85546875" bestFit="1" customWidth="1"/>
    <col min="4072" max="4072" width="20" bestFit="1" customWidth="1"/>
    <col min="4073" max="4073" width="16.85546875" bestFit="1" customWidth="1"/>
    <col min="4074" max="4074" width="20" bestFit="1" customWidth="1"/>
    <col min="4075" max="4075" width="16.85546875" bestFit="1" customWidth="1"/>
    <col min="4076" max="4076" width="20" bestFit="1" customWidth="1"/>
    <col min="4077" max="4077" width="16.85546875" bestFit="1" customWidth="1"/>
    <col min="4078" max="4078" width="20" bestFit="1" customWidth="1"/>
    <col min="4079" max="4079" width="16.85546875" bestFit="1" customWidth="1"/>
    <col min="4080" max="4080" width="20" bestFit="1" customWidth="1"/>
    <col min="4081" max="4081" width="16.85546875" bestFit="1" customWidth="1"/>
    <col min="4082" max="4082" width="20" bestFit="1" customWidth="1"/>
    <col min="4083" max="4083" width="16.85546875" bestFit="1" customWidth="1"/>
    <col min="4084" max="4084" width="20" bestFit="1" customWidth="1"/>
    <col min="4085" max="4085" width="16.85546875" bestFit="1" customWidth="1"/>
    <col min="4086" max="4086" width="20" bestFit="1" customWidth="1"/>
    <col min="4087" max="4087" width="16.85546875" bestFit="1" customWidth="1"/>
    <col min="4088" max="4088" width="20" bestFit="1" customWidth="1"/>
    <col min="4089" max="4089" width="16.85546875" bestFit="1" customWidth="1"/>
    <col min="4090" max="4090" width="20" bestFit="1" customWidth="1"/>
    <col min="4091" max="4091" width="16.85546875" bestFit="1" customWidth="1"/>
    <col min="4092" max="4092" width="20" bestFit="1" customWidth="1"/>
    <col min="4093" max="4093" width="16.85546875" bestFit="1" customWidth="1"/>
    <col min="4094" max="4094" width="20" bestFit="1" customWidth="1"/>
    <col min="4095" max="4095" width="16.85546875" bestFit="1" customWidth="1"/>
    <col min="4096" max="4096" width="20" bestFit="1" customWidth="1"/>
    <col min="4097" max="4097" width="16.85546875" bestFit="1" customWidth="1"/>
    <col min="4098" max="4098" width="20" bestFit="1" customWidth="1"/>
    <col min="4099" max="4099" width="16.85546875" bestFit="1" customWidth="1"/>
    <col min="4100" max="4100" width="20" bestFit="1" customWidth="1"/>
    <col min="4101" max="4101" width="16.85546875" bestFit="1" customWidth="1"/>
    <col min="4102" max="4102" width="20" bestFit="1" customWidth="1"/>
    <col min="4103" max="4103" width="16.85546875" bestFit="1" customWidth="1"/>
    <col min="4104" max="4104" width="20" bestFit="1" customWidth="1"/>
    <col min="4105" max="4105" width="16.85546875" bestFit="1" customWidth="1"/>
    <col min="4106" max="4106" width="20" bestFit="1" customWidth="1"/>
    <col min="4107" max="4107" width="16.85546875" bestFit="1" customWidth="1"/>
    <col min="4108" max="4108" width="20" bestFit="1" customWidth="1"/>
    <col min="4109" max="4109" width="16.85546875" bestFit="1" customWidth="1"/>
    <col min="4110" max="4110" width="20" bestFit="1" customWidth="1"/>
    <col min="4111" max="4111" width="16.85546875" bestFit="1" customWidth="1"/>
    <col min="4112" max="4112" width="20" bestFit="1" customWidth="1"/>
    <col min="4113" max="4113" width="16.85546875" bestFit="1" customWidth="1"/>
    <col min="4114" max="4114" width="20" bestFit="1" customWidth="1"/>
    <col min="4115" max="4115" width="16.85546875" bestFit="1" customWidth="1"/>
    <col min="4116" max="4116" width="20" bestFit="1" customWidth="1"/>
    <col min="4117" max="4117" width="16.85546875" bestFit="1" customWidth="1"/>
    <col min="4118" max="4118" width="20" bestFit="1" customWidth="1"/>
    <col min="4119" max="4119" width="16.85546875" bestFit="1" customWidth="1"/>
    <col min="4120" max="4120" width="20" bestFit="1" customWidth="1"/>
    <col min="4121" max="4121" width="16.85546875" bestFit="1" customWidth="1"/>
    <col min="4122" max="4122" width="20" bestFit="1" customWidth="1"/>
    <col min="4123" max="4123" width="16.85546875" bestFit="1" customWidth="1"/>
    <col min="4124" max="4124" width="20" bestFit="1" customWidth="1"/>
    <col min="4125" max="4125" width="16.85546875" bestFit="1" customWidth="1"/>
    <col min="4126" max="4126" width="20" bestFit="1" customWidth="1"/>
    <col min="4127" max="4127" width="16.85546875" bestFit="1" customWidth="1"/>
    <col min="4128" max="4128" width="20" bestFit="1" customWidth="1"/>
    <col min="4129" max="4129" width="16.85546875" bestFit="1" customWidth="1"/>
    <col min="4130" max="4130" width="20" bestFit="1" customWidth="1"/>
    <col min="4131" max="4131" width="16.85546875" bestFit="1" customWidth="1"/>
    <col min="4132" max="4132" width="20" bestFit="1" customWidth="1"/>
    <col min="4133" max="4133" width="16.85546875" bestFit="1" customWidth="1"/>
    <col min="4134" max="4134" width="20" bestFit="1" customWidth="1"/>
    <col min="4135" max="4135" width="16.85546875" bestFit="1" customWidth="1"/>
    <col min="4136" max="4136" width="20" bestFit="1" customWidth="1"/>
    <col min="4137" max="4137" width="16.85546875" bestFit="1" customWidth="1"/>
    <col min="4138" max="4138" width="20" bestFit="1" customWidth="1"/>
    <col min="4139" max="4139" width="16.85546875" bestFit="1" customWidth="1"/>
    <col min="4140" max="4140" width="20" bestFit="1" customWidth="1"/>
    <col min="4141" max="4141" width="16.85546875" bestFit="1" customWidth="1"/>
    <col min="4142" max="4142" width="20" bestFit="1" customWidth="1"/>
    <col min="4143" max="4143" width="16.85546875" bestFit="1" customWidth="1"/>
    <col min="4144" max="4144" width="20" bestFit="1" customWidth="1"/>
    <col min="4145" max="4145" width="16.85546875" bestFit="1" customWidth="1"/>
    <col min="4146" max="4146" width="20" bestFit="1" customWidth="1"/>
    <col min="4147" max="4147" width="16.85546875" bestFit="1" customWidth="1"/>
    <col min="4148" max="4148" width="20" bestFit="1" customWidth="1"/>
    <col min="4149" max="4149" width="16.85546875" bestFit="1" customWidth="1"/>
    <col min="4150" max="4150" width="20" bestFit="1" customWidth="1"/>
    <col min="4151" max="4151" width="16.85546875" bestFit="1" customWidth="1"/>
    <col min="4152" max="4152" width="20" bestFit="1" customWidth="1"/>
    <col min="4153" max="4153" width="16.85546875" bestFit="1" customWidth="1"/>
    <col min="4154" max="4154" width="20" bestFit="1" customWidth="1"/>
    <col min="4155" max="4155" width="16.85546875" bestFit="1" customWidth="1"/>
    <col min="4156" max="4156" width="20" bestFit="1" customWidth="1"/>
    <col min="4157" max="4157" width="16.85546875" bestFit="1" customWidth="1"/>
    <col min="4158" max="4158" width="20" bestFit="1" customWidth="1"/>
    <col min="4159" max="4159" width="16.85546875" bestFit="1" customWidth="1"/>
    <col min="4160" max="4160" width="20" bestFit="1" customWidth="1"/>
    <col min="4161" max="4161" width="16.85546875" bestFit="1" customWidth="1"/>
    <col min="4162" max="4162" width="20" bestFit="1" customWidth="1"/>
    <col min="4163" max="4163" width="16.85546875" bestFit="1" customWidth="1"/>
    <col min="4164" max="4164" width="20" bestFit="1" customWidth="1"/>
    <col min="4165" max="4165" width="16.85546875" bestFit="1" customWidth="1"/>
    <col min="4166" max="4166" width="20" bestFit="1" customWidth="1"/>
    <col min="4167" max="4167" width="16.85546875" bestFit="1" customWidth="1"/>
    <col min="4168" max="4168" width="20" bestFit="1" customWidth="1"/>
    <col min="4169" max="4169" width="16.85546875" bestFit="1" customWidth="1"/>
    <col min="4170" max="4170" width="20" bestFit="1" customWidth="1"/>
    <col min="4171" max="4171" width="16.85546875" bestFit="1" customWidth="1"/>
    <col min="4172" max="4172" width="20" bestFit="1" customWidth="1"/>
    <col min="4173" max="4173" width="16.85546875" bestFit="1" customWidth="1"/>
    <col min="4174" max="4174" width="20" bestFit="1" customWidth="1"/>
    <col min="4175" max="4175" width="16.85546875" bestFit="1" customWidth="1"/>
    <col min="4176" max="4176" width="20" bestFit="1" customWidth="1"/>
    <col min="4177" max="4177" width="16.85546875" bestFit="1" customWidth="1"/>
    <col min="4178" max="4178" width="20" bestFit="1" customWidth="1"/>
    <col min="4179" max="4179" width="16.85546875" bestFit="1" customWidth="1"/>
    <col min="4180" max="4180" width="20" bestFit="1" customWidth="1"/>
    <col min="4181" max="4181" width="16.85546875" bestFit="1" customWidth="1"/>
    <col min="4182" max="4182" width="20" bestFit="1" customWidth="1"/>
    <col min="4183" max="4183" width="16.85546875" bestFit="1" customWidth="1"/>
    <col min="4184" max="4184" width="20" bestFit="1" customWidth="1"/>
    <col min="4185" max="4185" width="16.85546875" bestFit="1" customWidth="1"/>
    <col min="4186" max="4186" width="20" bestFit="1" customWidth="1"/>
    <col min="4187" max="4187" width="16.85546875" bestFit="1" customWidth="1"/>
    <col min="4188" max="4188" width="20" bestFit="1" customWidth="1"/>
    <col min="4189" max="4189" width="16.85546875" bestFit="1" customWidth="1"/>
    <col min="4190" max="4190" width="20" bestFit="1" customWidth="1"/>
    <col min="4191" max="4191" width="16.85546875" bestFit="1" customWidth="1"/>
    <col min="4192" max="4192" width="20" bestFit="1" customWidth="1"/>
    <col min="4193" max="4193" width="16.85546875" bestFit="1" customWidth="1"/>
    <col min="4194" max="4194" width="20" bestFit="1" customWidth="1"/>
    <col min="4195" max="4195" width="16.85546875" bestFit="1" customWidth="1"/>
    <col min="4196" max="4196" width="20" bestFit="1" customWidth="1"/>
    <col min="4197" max="4197" width="16.85546875" bestFit="1" customWidth="1"/>
    <col min="4198" max="4198" width="20" bestFit="1" customWidth="1"/>
    <col min="4199" max="4199" width="16.85546875" bestFit="1" customWidth="1"/>
    <col min="4200" max="4200" width="20" bestFit="1" customWidth="1"/>
    <col min="4201" max="4201" width="16.85546875" bestFit="1" customWidth="1"/>
    <col min="4202" max="4202" width="20" bestFit="1" customWidth="1"/>
    <col min="4203" max="4203" width="16.85546875" bestFit="1" customWidth="1"/>
    <col min="4204" max="4204" width="20" bestFit="1" customWidth="1"/>
    <col min="4205" max="4205" width="16.85546875" bestFit="1" customWidth="1"/>
    <col min="4206" max="4206" width="20" bestFit="1" customWidth="1"/>
    <col min="4207" max="4207" width="16.85546875" bestFit="1" customWidth="1"/>
    <col min="4208" max="4208" width="20" bestFit="1" customWidth="1"/>
    <col min="4209" max="4209" width="16.85546875" bestFit="1" customWidth="1"/>
    <col min="4210" max="4210" width="20" bestFit="1" customWidth="1"/>
    <col min="4211" max="4211" width="16.85546875" bestFit="1" customWidth="1"/>
    <col min="4212" max="4212" width="20" bestFit="1" customWidth="1"/>
    <col min="4213" max="4213" width="16.85546875" bestFit="1" customWidth="1"/>
    <col min="4214" max="4214" width="20" bestFit="1" customWidth="1"/>
    <col min="4215" max="4215" width="16.85546875" bestFit="1" customWidth="1"/>
    <col min="4216" max="4216" width="20" bestFit="1" customWidth="1"/>
    <col min="4217" max="4217" width="16.85546875" bestFit="1" customWidth="1"/>
    <col min="4218" max="4218" width="20" bestFit="1" customWidth="1"/>
    <col min="4219" max="4219" width="16.85546875" bestFit="1" customWidth="1"/>
    <col min="4220" max="4220" width="20" bestFit="1" customWidth="1"/>
    <col min="4221" max="4221" width="16.85546875" bestFit="1" customWidth="1"/>
    <col min="4222" max="4222" width="20" bestFit="1" customWidth="1"/>
    <col min="4223" max="4223" width="16.85546875" bestFit="1" customWidth="1"/>
    <col min="4224" max="4224" width="20" bestFit="1" customWidth="1"/>
    <col min="4225" max="4225" width="16.85546875" bestFit="1" customWidth="1"/>
    <col min="4226" max="4226" width="20" bestFit="1" customWidth="1"/>
    <col min="4227" max="4227" width="16.85546875" bestFit="1" customWidth="1"/>
    <col min="4228" max="4228" width="20" bestFit="1" customWidth="1"/>
    <col min="4229" max="4229" width="16.85546875" bestFit="1" customWidth="1"/>
    <col min="4230" max="4230" width="20" bestFit="1" customWidth="1"/>
    <col min="4231" max="4231" width="16.85546875" bestFit="1" customWidth="1"/>
    <col min="4232" max="4232" width="20" bestFit="1" customWidth="1"/>
    <col min="4233" max="4233" width="16.85546875" bestFit="1" customWidth="1"/>
    <col min="4234" max="4234" width="20" bestFit="1" customWidth="1"/>
    <col min="4235" max="4235" width="16.85546875" bestFit="1" customWidth="1"/>
    <col min="4236" max="4236" width="20" bestFit="1" customWidth="1"/>
    <col min="4237" max="4237" width="16.85546875" bestFit="1" customWidth="1"/>
    <col min="4238" max="4238" width="20" bestFit="1" customWidth="1"/>
    <col min="4239" max="4239" width="16.85546875" bestFit="1" customWidth="1"/>
    <col min="4240" max="4240" width="20" bestFit="1" customWidth="1"/>
    <col min="4241" max="4241" width="16.85546875" bestFit="1" customWidth="1"/>
    <col min="4242" max="4242" width="20" bestFit="1" customWidth="1"/>
    <col min="4243" max="4243" width="16.85546875" bestFit="1" customWidth="1"/>
    <col min="4244" max="4244" width="20" bestFit="1" customWidth="1"/>
    <col min="4245" max="4245" width="16.85546875" bestFit="1" customWidth="1"/>
    <col min="4246" max="4246" width="20" bestFit="1" customWidth="1"/>
    <col min="4247" max="4247" width="16.85546875" bestFit="1" customWidth="1"/>
    <col min="4248" max="4248" width="20" bestFit="1" customWidth="1"/>
    <col min="4249" max="4249" width="16.85546875" bestFit="1" customWidth="1"/>
    <col min="4250" max="4250" width="20" bestFit="1" customWidth="1"/>
    <col min="4251" max="4251" width="16.85546875" bestFit="1" customWidth="1"/>
    <col min="4252" max="4252" width="20" bestFit="1" customWidth="1"/>
    <col min="4253" max="4253" width="16.85546875" bestFit="1" customWidth="1"/>
    <col min="4254" max="4254" width="20" bestFit="1" customWidth="1"/>
    <col min="4255" max="4255" width="16.85546875" bestFit="1" customWidth="1"/>
    <col min="4256" max="4256" width="20" bestFit="1" customWidth="1"/>
    <col min="4257" max="4257" width="16.85546875" bestFit="1" customWidth="1"/>
    <col min="4258" max="4258" width="20" bestFit="1" customWidth="1"/>
    <col min="4259" max="4259" width="16.85546875" bestFit="1" customWidth="1"/>
    <col min="4260" max="4260" width="20" bestFit="1" customWidth="1"/>
    <col min="4261" max="4261" width="16.85546875" bestFit="1" customWidth="1"/>
    <col min="4262" max="4262" width="20" bestFit="1" customWidth="1"/>
    <col min="4263" max="4263" width="16.85546875" bestFit="1" customWidth="1"/>
    <col min="4264" max="4264" width="20" bestFit="1" customWidth="1"/>
    <col min="4265" max="4265" width="16.85546875" bestFit="1" customWidth="1"/>
    <col min="4266" max="4266" width="20" bestFit="1" customWidth="1"/>
    <col min="4267" max="4267" width="16.85546875" bestFit="1" customWidth="1"/>
    <col min="4268" max="4268" width="20" bestFit="1" customWidth="1"/>
    <col min="4269" max="4269" width="16.85546875" bestFit="1" customWidth="1"/>
    <col min="4270" max="4270" width="20" bestFit="1" customWidth="1"/>
    <col min="4271" max="4271" width="16.85546875" bestFit="1" customWidth="1"/>
    <col min="4272" max="4272" width="20" bestFit="1" customWidth="1"/>
    <col min="4273" max="4273" width="16.85546875" bestFit="1" customWidth="1"/>
    <col min="4274" max="4274" width="20" bestFit="1" customWidth="1"/>
    <col min="4275" max="4275" width="16.85546875" bestFit="1" customWidth="1"/>
    <col min="4276" max="4276" width="20" bestFit="1" customWidth="1"/>
    <col min="4277" max="4277" width="16.85546875" bestFit="1" customWidth="1"/>
    <col min="4278" max="4278" width="20" bestFit="1" customWidth="1"/>
    <col min="4279" max="4279" width="16.85546875" bestFit="1" customWidth="1"/>
    <col min="4280" max="4280" width="20" bestFit="1" customWidth="1"/>
    <col min="4281" max="4281" width="16.85546875" bestFit="1" customWidth="1"/>
    <col min="4282" max="4282" width="20" bestFit="1" customWidth="1"/>
    <col min="4283" max="4283" width="16.85546875" bestFit="1" customWidth="1"/>
    <col min="4284" max="4284" width="20" bestFit="1" customWidth="1"/>
    <col min="4285" max="4285" width="16.85546875" bestFit="1" customWidth="1"/>
    <col min="4286" max="4286" width="20" bestFit="1" customWidth="1"/>
    <col min="4287" max="4287" width="16.85546875" bestFit="1" customWidth="1"/>
    <col min="4288" max="4288" width="20" bestFit="1" customWidth="1"/>
    <col min="4289" max="4289" width="16.85546875" bestFit="1" customWidth="1"/>
    <col min="4290" max="4290" width="20" bestFit="1" customWidth="1"/>
    <col min="4291" max="4291" width="16.85546875" bestFit="1" customWidth="1"/>
    <col min="4292" max="4292" width="20" bestFit="1" customWidth="1"/>
    <col min="4293" max="4293" width="16.85546875" bestFit="1" customWidth="1"/>
    <col min="4294" max="4294" width="20" bestFit="1" customWidth="1"/>
    <col min="4295" max="4295" width="16.85546875" bestFit="1" customWidth="1"/>
    <col min="4296" max="4296" width="20" bestFit="1" customWidth="1"/>
    <col min="4297" max="4297" width="16.85546875" bestFit="1" customWidth="1"/>
    <col min="4298" max="4298" width="20" bestFit="1" customWidth="1"/>
    <col min="4299" max="4299" width="16.85546875" bestFit="1" customWidth="1"/>
    <col min="4300" max="4300" width="20" bestFit="1" customWidth="1"/>
    <col min="4301" max="4301" width="16.85546875" bestFit="1" customWidth="1"/>
    <col min="4302" max="4302" width="20" bestFit="1" customWidth="1"/>
    <col min="4303" max="4303" width="16.85546875" bestFit="1" customWidth="1"/>
    <col min="4304" max="4304" width="20" bestFit="1" customWidth="1"/>
    <col min="4305" max="4305" width="16.85546875" bestFit="1" customWidth="1"/>
    <col min="4306" max="4306" width="20" bestFit="1" customWidth="1"/>
    <col min="4307" max="4307" width="16.85546875" bestFit="1" customWidth="1"/>
    <col min="4308" max="4308" width="20" bestFit="1" customWidth="1"/>
    <col min="4309" max="4309" width="16.85546875" bestFit="1" customWidth="1"/>
    <col min="4310" max="4310" width="20" bestFit="1" customWidth="1"/>
    <col min="4311" max="4311" width="16.85546875" bestFit="1" customWidth="1"/>
    <col min="4312" max="4312" width="20" bestFit="1" customWidth="1"/>
    <col min="4313" max="4313" width="16.85546875" bestFit="1" customWidth="1"/>
    <col min="4314" max="4314" width="20" bestFit="1" customWidth="1"/>
    <col min="4315" max="4315" width="16.85546875" bestFit="1" customWidth="1"/>
    <col min="4316" max="4316" width="20" bestFit="1" customWidth="1"/>
    <col min="4317" max="4317" width="16.85546875" bestFit="1" customWidth="1"/>
    <col min="4318" max="4318" width="20" bestFit="1" customWidth="1"/>
    <col min="4319" max="4319" width="16.85546875" bestFit="1" customWidth="1"/>
    <col min="4320" max="4320" width="20" bestFit="1" customWidth="1"/>
    <col min="4321" max="4321" width="16.85546875" bestFit="1" customWidth="1"/>
    <col min="4322" max="4322" width="20" bestFit="1" customWidth="1"/>
    <col min="4323" max="4323" width="16.85546875" bestFit="1" customWidth="1"/>
    <col min="4324" max="4324" width="20" bestFit="1" customWidth="1"/>
    <col min="4325" max="4325" width="16.85546875" bestFit="1" customWidth="1"/>
    <col min="4326" max="4326" width="20" bestFit="1" customWidth="1"/>
    <col min="4327" max="4327" width="16.85546875" bestFit="1" customWidth="1"/>
    <col min="4328" max="4328" width="20" bestFit="1" customWidth="1"/>
    <col min="4329" max="4329" width="16.85546875" bestFit="1" customWidth="1"/>
    <col min="4330" max="4330" width="20" bestFit="1" customWidth="1"/>
    <col min="4331" max="4331" width="16.85546875" bestFit="1" customWidth="1"/>
    <col min="4332" max="4332" width="20" bestFit="1" customWidth="1"/>
    <col min="4333" max="4333" width="16.85546875" bestFit="1" customWidth="1"/>
    <col min="4334" max="4334" width="20" bestFit="1" customWidth="1"/>
    <col min="4335" max="4335" width="16.85546875" bestFit="1" customWidth="1"/>
    <col min="4336" max="4336" width="20" bestFit="1" customWidth="1"/>
    <col min="4337" max="4337" width="16.85546875" bestFit="1" customWidth="1"/>
    <col min="4338" max="4338" width="20" bestFit="1" customWidth="1"/>
    <col min="4339" max="4339" width="16.85546875" bestFit="1" customWidth="1"/>
    <col min="4340" max="4340" width="20" bestFit="1" customWidth="1"/>
    <col min="4341" max="4341" width="16.85546875" bestFit="1" customWidth="1"/>
    <col min="4342" max="4342" width="20" bestFit="1" customWidth="1"/>
    <col min="4343" max="4343" width="16.85546875" bestFit="1" customWidth="1"/>
    <col min="4344" max="4344" width="20" bestFit="1" customWidth="1"/>
    <col min="4345" max="4345" width="16.85546875" bestFit="1" customWidth="1"/>
    <col min="4346" max="4346" width="20" bestFit="1" customWidth="1"/>
    <col min="4347" max="4347" width="16.85546875" bestFit="1" customWidth="1"/>
    <col min="4348" max="4348" width="20" bestFit="1" customWidth="1"/>
    <col min="4349" max="4349" width="16.85546875" bestFit="1" customWidth="1"/>
    <col min="4350" max="4350" width="20" bestFit="1" customWidth="1"/>
    <col min="4351" max="4351" width="16.85546875" bestFit="1" customWidth="1"/>
    <col min="4352" max="4352" width="20" bestFit="1" customWidth="1"/>
    <col min="4353" max="4353" width="16.85546875" bestFit="1" customWidth="1"/>
    <col min="4354" max="4354" width="20" bestFit="1" customWidth="1"/>
    <col min="4355" max="4355" width="16.85546875" bestFit="1" customWidth="1"/>
    <col min="4356" max="4356" width="20" bestFit="1" customWidth="1"/>
    <col min="4357" max="4357" width="16.85546875" bestFit="1" customWidth="1"/>
    <col min="4358" max="4358" width="20" bestFit="1" customWidth="1"/>
    <col min="4359" max="4359" width="16.85546875" bestFit="1" customWidth="1"/>
    <col min="4360" max="4360" width="20" bestFit="1" customWidth="1"/>
    <col min="4361" max="4361" width="16.85546875" bestFit="1" customWidth="1"/>
    <col min="4362" max="4362" width="20" bestFit="1" customWidth="1"/>
    <col min="4363" max="4363" width="16.85546875" bestFit="1" customWidth="1"/>
    <col min="4364" max="4364" width="20" bestFit="1" customWidth="1"/>
    <col min="4365" max="4365" width="16.85546875" bestFit="1" customWidth="1"/>
    <col min="4366" max="4366" width="20" bestFit="1" customWidth="1"/>
    <col min="4367" max="4367" width="16.85546875" bestFit="1" customWidth="1"/>
    <col min="4368" max="4368" width="20" bestFit="1" customWidth="1"/>
    <col min="4369" max="4369" width="16.85546875" bestFit="1" customWidth="1"/>
    <col min="4370" max="4370" width="20" bestFit="1" customWidth="1"/>
    <col min="4371" max="4371" width="16.85546875" bestFit="1" customWidth="1"/>
    <col min="4372" max="4372" width="20" bestFit="1" customWidth="1"/>
    <col min="4373" max="4373" width="16.85546875" bestFit="1" customWidth="1"/>
    <col min="4374" max="4374" width="20" bestFit="1" customWidth="1"/>
    <col min="4375" max="4375" width="16.85546875" bestFit="1" customWidth="1"/>
    <col min="4376" max="4376" width="20" bestFit="1" customWidth="1"/>
    <col min="4377" max="4377" width="16.85546875" bestFit="1" customWidth="1"/>
    <col min="4378" max="4378" width="20" bestFit="1" customWidth="1"/>
    <col min="4379" max="4379" width="16.85546875" bestFit="1" customWidth="1"/>
    <col min="4380" max="4380" width="20" bestFit="1" customWidth="1"/>
    <col min="4381" max="4381" width="16.85546875" bestFit="1" customWidth="1"/>
    <col min="4382" max="4382" width="20" bestFit="1" customWidth="1"/>
    <col min="4383" max="4383" width="16.85546875" bestFit="1" customWidth="1"/>
    <col min="4384" max="4384" width="20" bestFit="1" customWidth="1"/>
    <col min="4385" max="4385" width="16.85546875" bestFit="1" customWidth="1"/>
    <col min="4386" max="4386" width="20" bestFit="1" customWidth="1"/>
    <col min="4387" max="4387" width="16.85546875" bestFit="1" customWidth="1"/>
    <col min="4388" max="4388" width="20" bestFit="1" customWidth="1"/>
    <col min="4389" max="4389" width="16.85546875" bestFit="1" customWidth="1"/>
    <col min="4390" max="4390" width="20" bestFit="1" customWidth="1"/>
    <col min="4391" max="4391" width="16.85546875" bestFit="1" customWidth="1"/>
    <col min="4392" max="4392" width="20" bestFit="1" customWidth="1"/>
    <col min="4393" max="4393" width="16.85546875" bestFit="1" customWidth="1"/>
    <col min="4394" max="4394" width="20" bestFit="1" customWidth="1"/>
    <col min="4395" max="4395" width="16.85546875" bestFit="1" customWidth="1"/>
    <col min="4396" max="4396" width="20" bestFit="1" customWidth="1"/>
    <col min="4397" max="4397" width="16.85546875" bestFit="1" customWidth="1"/>
    <col min="4398" max="4398" width="20" bestFit="1" customWidth="1"/>
    <col min="4399" max="4399" width="16.85546875" bestFit="1" customWidth="1"/>
    <col min="4400" max="4400" width="20" bestFit="1" customWidth="1"/>
    <col min="4401" max="4401" width="16.85546875" bestFit="1" customWidth="1"/>
    <col min="4402" max="4402" width="20" bestFit="1" customWidth="1"/>
    <col min="4403" max="4403" width="16.85546875" bestFit="1" customWidth="1"/>
    <col min="4404" max="4404" width="20" bestFit="1" customWidth="1"/>
    <col min="4405" max="4405" width="16.85546875" bestFit="1" customWidth="1"/>
    <col min="4406" max="4406" width="20" bestFit="1" customWidth="1"/>
    <col min="4407" max="4407" width="16.85546875" bestFit="1" customWidth="1"/>
    <col min="4408" max="4408" width="20" bestFit="1" customWidth="1"/>
    <col min="4409" max="4409" width="16.85546875" bestFit="1" customWidth="1"/>
    <col min="4410" max="4410" width="20" bestFit="1" customWidth="1"/>
    <col min="4411" max="4411" width="16.85546875" bestFit="1" customWidth="1"/>
    <col min="4412" max="4412" width="20" bestFit="1" customWidth="1"/>
    <col min="4413" max="4413" width="16.85546875" bestFit="1" customWidth="1"/>
    <col min="4414" max="4414" width="20" bestFit="1" customWidth="1"/>
    <col min="4415" max="4415" width="16.85546875" bestFit="1" customWidth="1"/>
    <col min="4416" max="4416" width="20" bestFit="1" customWidth="1"/>
    <col min="4417" max="4417" width="16.85546875" bestFit="1" customWidth="1"/>
    <col min="4418" max="4418" width="20" bestFit="1" customWidth="1"/>
    <col min="4419" max="4419" width="16.85546875" bestFit="1" customWidth="1"/>
    <col min="4420" max="4420" width="20" bestFit="1" customWidth="1"/>
    <col min="4421" max="4421" width="16.85546875" bestFit="1" customWidth="1"/>
    <col min="4422" max="4422" width="20" bestFit="1" customWidth="1"/>
    <col min="4423" max="4423" width="16.85546875" bestFit="1" customWidth="1"/>
    <col min="4424" max="4424" width="20" bestFit="1" customWidth="1"/>
    <col min="4425" max="4425" width="16.85546875" bestFit="1" customWidth="1"/>
    <col min="4426" max="4426" width="20" bestFit="1" customWidth="1"/>
    <col min="4427" max="4427" width="16.85546875" bestFit="1" customWidth="1"/>
    <col min="4428" max="4428" width="20" bestFit="1" customWidth="1"/>
    <col min="4429" max="4429" width="16.85546875" bestFit="1" customWidth="1"/>
    <col min="4430" max="4430" width="20" bestFit="1" customWidth="1"/>
    <col min="4431" max="4431" width="16.85546875" bestFit="1" customWidth="1"/>
    <col min="4432" max="4432" width="20" bestFit="1" customWidth="1"/>
    <col min="4433" max="4433" width="16.85546875" bestFit="1" customWidth="1"/>
    <col min="4434" max="4434" width="20" bestFit="1" customWidth="1"/>
    <col min="4435" max="4435" width="16.85546875" bestFit="1" customWidth="1"/>
    <col min="4436" max="4436" width="20" bestFit="1" customWidth="1"/>
    <col min="4437" max="4437" width="16.85546875" bestFit="1" customWidth="1"/>
    <col min="4438" max="4438" width="20" bestFit="1" customWidth="1"/>
    <col min="4439" max="4439" width="16.85546875" bestFit="1" customWidth="1"/>
    <col min="4440" max="4440" width="20" bestFit="1" customWidth="1"/>
    <col min="4441" max="4441" width="16.85546875" bestFit="1" customWidth="1"/>
    <col min="4442" max="4442" width="20" bestFit="1" customWidth="1"/>
    <col min="4443" max="4443" width="16.85546875" bestFit="1" customWidth="1"/>
    <col min="4444" max="4444" width="20" bestFit="1" customWidth="1"/>
    <col min="4445" max="4445" width="16.85546875" bestFit="1" customWidth="1"/>
    <col min="4446" max="4446" width="20" bestFit="1" customWidth="1"/>
    <col min="4447" max="4447" width="16.85546875" bestFit="1" customWidth="1"/>
    <col min="4448" max="4448" width="20" bestFit="1" customWidth="1"/>
    <col min="4449" max="4449" width="16.85546875" bestFit="1" customWidth="1"/>
    <col min="4450" max="4450" width="20" bestFit="1" customWidth="1"/>
    <col min="4451" max="4451" width="16.85546875" bestFit="1" customWidth="1"/>
    <col min="4452" max="4452" width="20" bestFit="1" customWidth="1"/>
    <col min="4453" max="4453" width="16.85546875" bestFit="1" customWidth="1"/>
    <col min="4454" max="4454" width="20" bestFit="1" customWidth="1"/>
    <col min="4455" max="4455" width="16.85546875" bestFit="1" customWidth="1"/>
    <col min="4456" max="4456" width="20" bestFit="1" customWidth="1"/>
    <col min="4457" max="4457" width="16.85546875" bestFit="1" customWidth="1"/>
    <col min="4458" max="4458" width="20" bestFit="1" customWidth="1"/>
    <col min="4459" max="4459" width="16.85546875" bestFit="1" customWidth="1"/>
    <col min="4460" max="4460" width="20" bestFit="1" customWidth="1"/>
    <col min="4461" max="4461" width="16.85546875" bestFit="1" customWidth="1"/>
    <col min="4462" max="4462" width="20" bestFit="1" customWidth="1"/>
    <col min="4463" max="4463" width="16.85546875" bestFit="1" customWidth="1"/>
    <col min="4464" max="4464" width="20" bestFit="1" customWidth="1"/>
    <col min="4465" max="4465" width="16.85546875" bestFit="1" customWidth="1"/>
    <col min="4466" max="4466" width="20" bestFit="1" customWidth="1"/>
    <col min="4467" max="4467" width="16.85546875" bestFit="1" customWidth="1"/>
    <col min="4468" max="4468" width="20" bestFit="1" customWidth="1"/>
    <col min="4469" max="4469" width="16.85546875" bestFit="1" customWidth="1"/>
    <col min="4470" max="4470" width="20" bestFit="1" customWidth="1"/>
    <col min="4471" max="4471" width="16.85546875" bestFit="1" customWidth="1"/>
    <col min="4472" max="4472" width="20" bestFit="1" customWidth="1"/>
    <col min="4473" max="4473" width="16.85546875" bestFit="1" customWidth="1"/>
    <col min="4474" max="4474" width="20" bestFit="1" customWidth="1"/>
    <col min="4475" max="4475" width="16.85546875" bestFit="1" customWidth="1"/>
    <col min="4476" max="4476" width="20" bestFit="1" customWidth="1"/>
    <col min="4477" max="4477" width="16.85546875" bestFit="1" customWidth="1"/>
    <col min="4478" max="4478" width="20" bestFit="1" customWidth="1"/>
    <col min="4479" max="4479" width="16.85546875" bestFit="1" customWidth="1"/>
    <col min="4480" max="4480" width="20" bestFit="1" customWidth="1"/>
    <col min="4481" max="4481" width="16.85546875" bestFit="1" customWidth="1"/>
    <col min="4482" max="4482" width="20" bestFit="1" customWidth="1"/>
    <col min="4483" max="4483" width="16.85546875" bestFit="1" customWidth="1"/>
    <col min="4484" max="4484" width="20" bestFit="1" customWidth="1"/>
    <col min="4485" max="4485" width="16.85546875" bestFit="1" customWidth="1"/>
    <col min="4486" max="4486" width="20" bestFit="1" customWidth="1"/>
    <col min="4487" max="4487" width="16.85546875" bestFit="1" customWidth="1"/>
    <col min="4488" max="4488" width="20" bestFit="1" customWidth="1"/>
    <col min="4489" max="4489" width="16.85546875" bestFit="1" customWidth="1"/>
    <col min="4490" max="4490" width="20" bestFit="1" customWidth="1"/>
    <col min="4491" max="4491" width="16.85546875" bestFit="1" customWidth="1"/>
    <col min="4492" max="4492" width="20" bestFit="1" customWidth="1"/>
    <col min="4493" max="4493" width="16.85546875" bestFit="1" customWidth="1"/>
    <col min="4494" max="4494" width="20" bestFit="1" customWidth="1"/>
    <col min="4495" max="4495" width="16.85546875" bestFit="1" customWidth="1"/>
    <col min="4496" max="4496" width="20" bestFit="1" customWidth="1"/>
    <col min="4497" max="4497" width="16.85546875" bestFit="1" customWidth="1"/>
    <col min="4498" max="4498" width="20" bestFit="1" customWidth="1"/>
    <col min="4499" max="4499" width="16.85546875" bestFit="1" customWidth="1"/>
    <col min="4500" max="4500" width="20" bestFit="1" customWidth="1"/>
    <col min="4501" max="4501" width="16.85546875" bestFit="1" customWidth="1"/>
    <col min="4502" max="4502" width="20" bestFit="1" customWidth="1"/>
    <col min="4503" max="4503" width="16.85546875" bestFit="1" customWidth="1"/>
    <col min="4504" max="4504" width="20" bestFit="1" customWidth="1"/>
    <col min="4505" max="4505" width="16.85546875" bestFit="1" customWidth="1"/>
    <col min="4506" max="4506" width="20" bestFit="1" customWidth="1"/>
    <col min="4507" max="4507" width="16.85546875" bestFit="1" customWidth="1"/>
    <col min="4508" max="4508" width="20" bestFit="1" customWidth="1"/>
    <col min="4509" max="4509" width="16.85546875" bestFit="1" customWidth="1"/>
    <col min="4510" max="4510" width="20" bestFit="1" customWidth="1"/>
    <col min="4511" max="4511" width="16.85546875" bestFit="1" customWidth="1"/>
    <col min="4512" max="4512" width="20" bestFit="1" customWidth="1"/>
    <col min="4513" max="4513" width="16.85546875" bestFit="1" customWidth="1"/>
    <col min="4514" max="4514" width="20" bestFit="1" customWidth="1"/>
    <col min="4515" max="4515" width="16.85546875" bestFit="1" customWidth="1"/>
    <col min="4516" max="4516" width="20" bestFit="1" customWidth="1"/>
    <col min="4517" max="4517" width="16.85546875" bestFit="1" customWidth="1"/>
    <col min="4518" max="4518" width="20" bestFit="1" customWidth="1"/>
    <col min="4519" max="4519" width="16.85546875" bestFit="1" customWidth="1"/>
    <col min="4520" max="4520" width="20" bestFit="1" customWidth="1"/>
    <col min="4521" max="4521" width="16.85546875" bestFit="1" customWidth="1"/>
    <col min="4522" max="4522" width="20" bestFit="1" customWidth="1"/>
    <col min="4523" max="4523" width="16.85546875" bestFit="1" customWidth="1"/>
    <col min="4524" max="4524" width="20" bestFit="1" customWidth="1"/>
    <col min="4525" max="4525" width="16.85546875" bestFit="1" customWidth="1"/>
    <col min="4526" max="4526" width="20" bestFit="1" customWidth="1"/>
    <col min="4527" max="4527" width="16.85546875" bestFit="1" customWidth="1"/>
    <col min="4528" max="4528" width="20" bestFit="1" customWidth="1"/>
    <col min="4529" max="4529" width="16.85546875" bestFit="1" customWidth="1"/>
    <col min="4530" max="4530" width="20" bestFit="1" customWidth="1"/>
    <col min="4531" max="4531" width="16.85546875" bestFit="1" customWidth="1"/>
    <col min="4532" max="4532" width="20" bestFit="1" customWidth="1"/>
    <col min="4533" max="4533" width="16.85546875" bestFit="1" customWidth="1"/>
    <col min="4534" max="4534" width="20" bestFit="1" customWidth="1"/>
    <col min="4535" max="4535" width="16.85546875" bestFit="1" customWidth="1"/>
    <col min="4536" max="4536" width="20" bestFit="1" customWidth="1"/>
    <col min="4537" max="4537" width="16.85546875" bestFit="1" customWidth="1"/>
    <col min="4538" max="4538" width="20" bestFit="1" customWidth="1"/>
    <col min="4539" max="4539" width="16.85546875" bestFit="1" customWidth="1"/>
    <col min="4540" max="4540" width="20" bestFit="1" customWidth="1"/>
    <col min="4541" max="4541" width="16.85546875" bestFit="1" customWidth="1"/>
    <col min="4542" max="4542" width="20" bestFit="1" customWidth="1"/>
    <col min="4543" max="4543" width="16.85546875" bestFit="1" customWidth="1"/>
    <col min="4544" max="4544" width="20" bestFit="1" customWidth="1"/>
    <col min="4545" max="4545" width="16.85546875" bestFit="1" customWidth="1"/>
    <col min="4546" max="4546" width="20" bestFit="1" customWidth="1"/>
    <col min="4547" max="4547" width="16.85546875" bestFit="1" customWidth="1"/>
    <col min="4548" max="4548" width="20" bestFit="1" customWidth="1"/>
    <col min="4549" max="4549" width="16.85546875" bestFit="1" customWidth="1"/>
    <col min="4550" max="4550" width="20" bestFit="1" customWidth="1"/>
    <col min="4551" max="4551" width="16.85546875" bestFit="1" customWidth="1"/>
    <col min="4552" max="4552" width="20" bestFit="1" customWidth="1"/>
    <col min="4553" max="4553" width="16.85546875" bestFit="1" customWidth="1"/>
    <col min="4554" max="4554" width="20" bestFit="1" customWidth="1"/>
    <col min="4555" max="4555" width="16.85546875" bestFit="1" customWidth="1"/>
    <col min="4556" max="4556" width="20" bestFit="1" customWidth="1"/>
    <col min="4557" max="4557" width="16.85546875" bestFit="1" customWidth="1"/>
    <col min="4558" max="4558" width="20" bestFit="1" customWidth="1"/>
    <col min="4559" max="4559" width="16.85546875" bestFit="1" customWidth="1"/>
    <col min="4560" max="4560" width="20" bestFit="1" customWidth="1"/>
    <col min="4561" max="4561" width="16.85546875" bestFit="1" customWidth="1"/>
    <col min="4562" max="4562" width="20" bestFit="1" customWidth="1"/>
    <col min="4563" max="4563" width="16.85546875" bestFit="1" customWidth="1"/>
    <col min="4564" max="4564" width="20" bestFit="1" customWidth="1"/>
    <col min="4565" max="4565" width="16.85546875" bestFit="1" customWidth="1"/>
    <col min="4566" max="4566" width="20" bestFit="1" customWidth="1"/>
    <col min="4567" max="4567" width="16.85546875" bestFit="1" customWidth="1"/>
    <col min="4568" max="4568" width="20" bestFit="1" customWidth="1"/>
    <col min="4569" max="4569" width="16.85546875" bestFit="1" customWidth="1"/>
    <col min="4570" max="4570" width="20" bestFit="1" customWidth="1"/>
    <col min="4571" max="4571" width="16.85546875" bestFit="1" customWidth="1"/>
    <col min="4572" max="4572" width="20" bestFit="1" customWidth="1"/>
    <col min="4573" max="4573" width="16.85546875" bestFit="1" customWidth="1"/>
    <col min="4574" max="4574" width="20" bestFit="1" customWidth="1"/>
    <col min="4575" max="4575" width="16.85546875" bestFit="1" customWidth="1"/>
    <col min="4576" max="4576" width="20" bestFit="1" customWidth="1"/>
    <col min="4577" max="4577" width="16.85546875" bestFit="1" customWidth="1"/>
    <col min="4578" max="4578" width="20" bestFit="1" customWidth="1"/>
    <col min="4579" max="4579" width="16.85546875" bestFit="1" customWidth="1"/>
    <col min="4580" max="4580" width="20" bestFit="1" customWidth="1"/>
    <col min="4581" max="4581" width="16.85546875" bestFit="1" customWidth="1"/>
    <col min="4582" max="4582" width="20" bestFit="1" customWidth="1"/>
    <col min="4583" max="4583" width="16.85546875" bestFit="1" customWidth="1"/>
    <col min="4584" max="4584" width="20" bestFit="1" customWidth="1"/>
    <col min="4585" max="4585" width="16.85546875" bestFit="1" customWidth="1"/>
    <col min="4586" max="4586" width="20" bestFit="1" customWidth="1"/>
    <col min="4587" max="4587" width="16.85546875" bestFit="1" customWidth="1"/>
    <col min="4588" max="4588" width="20" bestFit="1" customWidth="1"/>
    <col min="4589" max="4589" width="16.85546875" bestFit="1" customWidth="1"/>
    <col min="4590" max="4590" width="20" bestFit="1" customWidth="1"/>
    <col min="4591" max="4591" width="16.85546875" bestFit="1" customWidth="1"/>
    <col min="4592" max="4592" width="20" bestFit="1" customWidth="1"/>
    <col min="4593" max="4593" width="16.85546875" bestFit="1" customWidth="1"/>
    <col min="4594" max="4594" width="20" bestFit="1" customWidth="1"/>
    <col min="4595" max="4595" width="16.85546875" bestFit="1" customWidth="1"/>
    <col min="4596" max="4596" width="20" bestFit="1" customWidth="1"/>
    <col min="4597" max="4597" width="16.85546875" bestFit="1" customWidth="1"/>
    <col min="4598" max="4598" width="20" bestFit="1" customWidth="1"/>
    <col min="4599" max="4599" width="16.85546875" bestFit="1" customWidth="1"/>
    <col min="4600" max="4600" width="20" bestFit="1" customWidth="1"/>
    <col min="4601" max="4601" width="16.85546875" bestFit="1" customWidth="1"/>
    <col min="4602" max="4602" width="20" bestFit="1" customWidth="1"/>
    <col min="4603" max="4603" width="16.85546875" bestFit="1" customWidth="1"/>
    <col min="4604" max="4604" width="20" bestFit="1" customWidth="1"/>
    <col min="4605" max="4605" width="16.85546875" bestFit="1" customWidth="1"/>
    <col min="4606" max="4606" width="20" bestFit="1" customWidth="1"/>
    <col min="4607" max="4607" width="16.85546875" bestFit="1" customWidth="1"/>
    <col min="4608" max="4608" width="20" bestFit="1" customWidth="1"/>
    <col min="4609" max="4609" width="16.85546875" bestFit="1" customWidth="1"/>
    <col min="4610" max="4610" width="20" bestFit="1" customWidth="1"/>
    <col min="4611" max="4611" width="16.85546875" bestFit="1" customWidth="1"/>
    <col min="4612" max="4612" width="20" bestFit="1" customWidth="1"/>
    <col min="4613" max="4613" width="16.85546875" bestFit="1" customWidth="1"/>
    <col min="4614" max="4614" width="20" bestFit="1" customWidth="1"/>
    <col min="4615" max="4615" width="16.85546875" bestFit="1" customWidth="1"/>
    <col min="4616" max="4616" width="20" bestFit="1" customWidth="1"/>
    <col min="4617" max="4617" width="16.85546875" bestFit="1" customWidth="1"/>
    <col min="4618" max="4618" width="20" bestFit="1" customWidth="1"/>
    <col min="4619" max="4619" width="16.85546875" bestFit="1" customWidth="1"/>
    <col min="4620" max="4620" width="20" bestFit="1" customWidth="1"/>
    <col min="4621" max="4621" width="16.85546875" bestFit="1" customWidth="1"/>
    <col min="4622" max="4622" width="20" bestFit="1" customWidth="1"/>
    <col min="4623" max="4623" width="16.85546875" bestFit="1" customWidth="1"/>
    <col min="4624" max="4624" width="20" bestFit="1" customWidth="1"/>
    <col min="4625" max="4625" width="16.85546875" bestFit="1" customWidth="1"/>
    <col min="4626" max="4626" width="20" bestFit="1" customWidth="1"/>
    <col min="4627" max="4627" width="16.85546875" bestFit="1" customWidth="1"/>
    <col min="4628" max="4628" width="20" bestFit="1" customWidth="1"/>
    <col min="4629" max="4629" width="16.85546875" bestFit="1" customWidth="1"/>
    <col min="4630" max="4630" width="20" bestFit="1" customWidth="1"/>
    <col min="4631" max="4631" width="16.85546875" bestFit="1" customWidth="1"/>
    <col min="4632" max="4632" width="20" bestFit="1" customWidth="1"/>
    <col min="4633" max="4633" width="16.85546875" bestFit="1" customWidth="1"/>
    <col min="4634" max="4634" width="20" bestFit="1" customWidth="1"/>
    <col min="4635" max="4635" width="16.85546875" bestFit="1" customWidth="1"/>
    <col min="4636" max="4636" width="20" bestFit="1" customWidth="1"/>
    <col min="4637" max="4637" width="16.85546875" bestFit="1" customWidth="1"/>
    <col min="4638" max="4638" width="20" bestFit="1" customWidth="1"/>
    <col min="4639" max="4639" width="16.85546875" bestFit="1" customWidth="1"/>
    <col min="4640" max="4640" width="20" bestFit="1" customWidth="1"/>
    <col min="4641" max="4641" width="16.85546875" bestFit="1" customWidth="1"/>
    <col min="4642" max="4642" width="20" bestFit="1" customWidth="1"/>
    <col min="4643" max="4643" width="16.85546875" bestFit="1" customWidth="1"/>
    <col min="4644" max="4644" width="20" bestFit="1" customWidth="1"/>
    <col min="4645" max="4645" width="16.85546875" bestFit="1" customWidth="1"/>
    <col min="4646" max="4646" width="20" bestFit="1" customWidth="1"/>
    <col min="4647" max="4647" width="16.85546875" bestFit="1" customWidth="1"/>
    <col min="4648" max="4648" width="20" bestFit="1" customWidth="1"/>
    <col min="4649" max="4649" width="16.85546875" bestFit="1" customWidth="1"/>
    <col min="4650" max="4650" width="20" bestFit="1" customWidth="1"/>
    <col min="4651" max="4651" width="16.85546875" bestFit="1" customWidth="1"/>
    <col min="4652" max="4652" width="20" bestFit="1" customWidth="1"/>
    <col min="4653" max="4653" width="16.85546875" bestFit="1" customWidth="1"/>
    <col min="4654" max="4654" width="20" bestFit="1" customWidth="1"/>
    <col min="4655" max="4655" width="16.85546875" bestFit="1" customWidth="1"/>
    <col min="4656" max="4656" width="20" bestFit="1" customWidth="1"/>
    <col min="4657" max="4657" width="16.85546875" bestFit="1" customWidth="1"/>
    <col min="4658" max="4658" width="20" bestFit="1" customWidth="1"/>
    <col min="4659" max="4659" width="16.85546875" bestFit="1" customWidth="1"/>
    <col min="4660" max="4660" width="20" bestFit="1" customWidth="1"/>
    <col min="4661" max="4661" width="16.85546875" bestFit="1" customWidth="1"/>
    <col min="4662" max="4662" width="20" bestFit="1" customWidth="1"/>
    <col min="4663" max="4663" width="16.85546875" bestFit="1" customWidth="1"/>
    <col min="4664" max="4664" width="20" bestFit="1" customWidth="1"/>
    <col min="4665" max="4665" width="16.85546875" bestFit="1" customWidth="1"/>
    <col min="4666" max="4666" width="20" bestFit="1" customWidth="1"/>
    <col min="4667" max="4667" width="16.85546875" bestFit="1" customWidth="1"/>
    <col min="4668" max="4668" width="20" bestFit="1" customWidth="1"/>
    <col min="4669" max="4669" width="16.85546875" bestFit="1" customWidth="1"/>
    <col min="4670" max="4670" width="20" bestFit="1" customWidth="1"/>
    <col min="4671" max="4671" width="16.85546875" bestFit="1" customWidth="1"/>
    <col min="4672" max="4672" width="20" bestFit="1" customWidth="1"/>
    <col min="4673" max="4673" width="16.85546875" bestFit="1" customWidth="1"/>
    <col min="4674" max="4674" width="20" bestFit="1" customWidth="1"/>
    <col min="4675" max="4675" width="16.85546875" bestFit="1" customWidth="1"/>
    <col min="4676" max="4676" width="20" bestFit="1" customWidth="1"/>
    <col min="4677" max="4677" width="16.85546875" bestFit="1" customWidth="1"/>
    <col min="4678" max="4678" width="20" bestFit="1" customWidth="1"/>
    <col min="4679" max="4679" width="16.85546875" bestFit="1" customWidth="1"/>
    <col min="4680" max="4680" width="20" bestFit="1" customWidth="1"/>
    <col min="4681" max="4681" width="16.85546875" bestFit="1" customWidth="1"/>
    <col min="4682" max="4682" width="20" bestFit="1" customWidth="1"/>
    <col min="4683" max="4683" width="16.85546875" bestFit="1" customWidth="1"/>
    <col min="4684" max="4684" width="20" bestFit="1" customWidth="1"/>
    <col min="4685" max="4685" width="16.85546875" bestFit="1" customWidth="1"/>
    <col min="4686" max="4686" width="20" bestFit="1" customWidth="1"/>
    <col min="4687" max="4687" width="16.85546875" bestFit="1" customWidth="1"/>
    <col min="4688" max="4688" width="20" bestFit="1" customWidth="1"/>
    <col min="4689" max="4689" width="16.85546875" bestFit="1" customWidth="1"/>
    <col min="4690" max="4690" width="20" bestFit="1" customWidth="1"/>
    <col min="4691" max="4691" width="16.85546875" bestFit="1" customWidth="1"/>
    <col min="4692" max="4692" width="20" bestFit="1" customWidth="1"/>
    <col min="4693" max="4693" width="16.85546875" bestFit="1" customWidth="1"/>
    <col min="4694" max="4694" width="20" bestFit="1" customWidth="1"/>
    <col min="4695" max="4695" width="16.85546875" bestFit="1" customWidth="1"/>
    <col min="4696" max="4696" width="20" bestFit="1" customWidth="1"/>
    <col min="4697" max="4697" width="16.85546875" bestFit="1" customWidth="1"/>
    <col min="4698" max="4698" width="20" bestFit="1" customWidth="1"/>
    <col min="4699" max="4699" width="16.85546875" bestFit="1" customWidth="1"/>
    <col min="4700" max="4700" width="20" bestFit="1" customWidth="1"/>
    <col min="4701" max="4701" width="16.85546875" bestFit="1" customWidth="1"/>
    <col min="4702" max="4702" width="20" bestFit="1" customWidth="1"/>
    <col min="4703" max="4703" width="16.85546875" bestFit="1" customWidth="1"/>
    <col min="4704" max="4704" width="20" bestFit="1" customWidth="1"/>
    <col min="4705" max="4705" width="16.85546875" bestFit="1" customWidth="1"/>
    <col min="4706" max="4706" width="20" bestFit="1" customWidth="1"/>
    <col min="4707" max="4707" width="16.85546875" bestFit="1" customWidth="1"/>
    <col min="4708" max="4708" width="20" bestFit="1" customWidth="1"/>
    <col min="4709" max="4709" width="16.85546875" bestFit="1" customWidth="1"/>
    <col min="4710" max="4710" width="20" bestFit="1" customWidth="1"/>
    <col min="4711" max="4711" width="16.85546875" bestFit="1" customWidth="1"/>
    <col min="4712" max="4712" width="20" bestFit="1" customWidth="1"/>
    <col min="4713" max="4713" width="16.85546875" bestFit="1" customWidth="1"/>
    <col min="4714" max="4714" width="20" bestFit="1" customWidth="1"/>
    <col min="4715" max="4715" width="16.85546875" bestFit="1" customWidth="1"/>
    <col min="4716" max="4716" width="20" bestFit="1" customWidth="1"/>
    <col min="4717" max="4717" width="16.85546875" bestFit="1" customWidth="1"/>
    <col min="4718" max="4718" width="20" bestFit="1" customWidth="1"/>
    <col min="4719" max="4719" width="16.85546875" bestFit="1" customWidth="1"/>
    <col min="4720" max="4720" width="20" bestFit="1" customWidth="1"/>
    <col min="4721" max="4721" width="16.85546875" bestFit="1" customWidth="1"/>
    <col min="4722" max="4722" width="20" bestFit="1" customWidth="1"/>
    <col min="4723" max="4723" width="16.85546875" bestFit="1" customWidth="1"/>
    <col min="4724" max="4724" width="20" bestFit="1" customWidth="1"/>
    <col min="4725" max="4725" width="16.85546875" bestFit="1" customWidth="1"/>
    <col min="4726" max="4726" width="20" bestFit="1" customWidth="1"/>
    <col min="4727" max="4727" width="16.85546875" bestFit="1" customWidth="1"/>
    <col min="4728" max="4728" width="20" bestFit="1" customWidth="1"/>
    <col min="4729" max="4729" width="16.85546875" bestFit="1" customWidth="1"/>
    <col min="4730" max="4730" width="20" bestFit="1" customWidth="1"/>
    <col min="4731" max="4731" width="16.85546875" bestFit="1" customWidth="1"/>
    <col min="4732" max="4732" width="20" bestFit="1" customWidth="1"/>
    <col min="4733" max="4733" width="16.85546875" bestFit="1" customWidth="1"/>
    <col min="4734" max="4734" width="20" bestFit="1" customWidth="1"/>
    <col min="4735" max="4735" width="16.85546875" bestFit="1" customWidth="1"/>
    <col min="4736" max="4736" width="20" bestFit="1" customWidth="1"/>
    <col min="4737" max="4737" width="16.85546875" bestFit="1" customWidth="1"/>
    <col min="4738" max="4738" width="20" bestFit="1" customWidth="1"/>
    <col min="4739" max="4739" width="16.85546875" bestFit="1" customWidth="1"/>
    <col min="4740" max="4740" width="20" bestFit="1" customWidth="1"/>
    <col min="4741" max="4741" width="16.85546875" bestFit="1" customWidth="1"/>
    <col min="4742" max="4742" width="20" bestFit="1" customWidth="1"/>
    <col min="4743" max="4743" width="16.85546875" bestFit="1" customWidth="1"/>
    <col min="4744" max="4744" width="20" bestFit="1" customWidth="1"/>
    <col min="4745" max="4745" width="16.85546875" bestFit="1" customWidth="1"/>
    <col min="4746" max="4746" width="20" bestFit="1" customWidth="1"/>
    <col min="4747" max="4747" width="16.85546875" bestFit="1" customWidth="1"/>
    <col min="4748" max="4748" width="20" bestFit="1" customWidth="1"/>
    <col min="4749" max="4749" width="16.85546875" bestFit="1" customWidth="1"/>
    <col min="4750" max="4750" width="20" bestFit="1" customWidth="1"/>
    <col min="4751" max="4751" width="16.85546875" bestFit="1" customWidth="1"/>
    <col min="4752" max="4752" width="20" bestFit="1" customWidth="1"/>
    <col min="4753" max="4753" width="16.85546875" bestFit="1" customWidth="1"/>
    <col min="4754" max="4754" width="20" bestFit="1" customWidth="1"/>
    <col min="4755" max="4755" width="16.85546875" bestFit="1" customWidth="1"/>
    <col min="4756" max="4756" width="20" bestFit="1" customWidth="1"/>
    <col min="4757" max="4757" width="16.85546875" bestFit="1" customWidth="1"/>
    <col min="4758" max="4758" width="20" bestFit="1" customWidth="1"/>
    <col min="4759" max="4759" width="16.85546875" bestFit="1" customWidth="1"/>
    <col min="4760" max="4760" width="20" bestFit="1" customWidth="1"/>
    <col min="4761" max="4761" width="16.85546875" bestFit="1" customWidth="1"/>
    <col min="4762" max="4762" width="20" bestFit="1" customWidth="1"/>
    <col min="4763" max="4763" width="16.85546875" bestFit="1" customWidth="1"/>
    <col min="4764" max="4764" width="20" bestFit="1" customWidth="1"/>
    <col min="4765" max="4765" width="16.85546875" bestFit="1" customWidth="1"/>
    <col min="4766" max="4766" width="20" bestFit="1" customWidth="1"/>
    <col min="4767" max="4767" width="16.85546875" bestFit="1" customWidth="1"/>
    <col min="4768" max="4768" width="20" bestFit="1" customWidth="1"/>
    <col min="4769" max="4769" width="16.85546875" bestFit="1" customWidth="1"/>
    <col min="4770" max="4770" width="20" bestFit="1" customWidth="1"/>
    <col min="4771" max="4771" width="16.85546875" bestFit="1" customWidth="1"/>
    <col min="4772" max="4772" width="20" bestFit="1" customWidth="1"/>
    <col min="4773" max="4773" width="16.85546875" bestFit="1" customWidth="1"/>
    <col min="4774" max="4774" width="20" bestFit="1" customWidth="1"/>
    <col min="4775" max="4775" width="16.85546875" bestFit="1" customWidth="1"/>
    <col min="4776" max="4776" width="20" bestFit="1" customWidth="1"/>
    <col min="4777" max="4777" width="16.85546875" bestFit="1" customWidth="1"/>
    <col min="4778" max="4778" width="20" bestFit="1" customWidth="1"/>
    <col min="4779" max="4779" width="16.85546875" bestFit="1" customWidth="1"/>
    <col min="4780" max="4780" width="20" bestFit="1" customWidth="1"/>
    <col min="4781" max="4781" width="16.85546875" bestFit="1" customWidth="1"/>
    <col min="4782" max="4782" width="20" bestFit="1" customWidth="1"/>
    <col min="4783" max="4783" width="16.85546875" bestFit="1" customWidth="1"/>
    <col min="4784" max="4784" width="20" bestFit="1" customWidth="1"/>
    <col min="4785" max="4785" width="16.85546875" bestFit="1" customWidth="1"/>
    <col min="4786" max="4786" width="20" bestFit="1" customWidth="1"/>
    <col min="4787" max="4787" width="16.85546875" bestFit="1" customWidth="1"/>
    <col min="4788" max="4788" width="20" bestFit="1" customWidth="1"/>
    <col min="4789" max="4789" width="16.85546875" bestFit="1" customWidth="1"/>
    <col min="4790" max="4790" width="20" bestFit="1" customWidth="1"/>
    <col min="4791" max="4791" width="16.85546875" bestFit="1" customWidth="1"/>
    <col min="4792" max="4792" width="20" bestFit="1" customWidth="1"/>
    <col min="4793" max="4793" width="16.85546875" bestFit="1" customWidth="1"/>
    <col min="4794" max="4794" width="20" bestFit="1" customWidth="1"/>
    <col min="4795" max="4795" width="16.85546875" bestFit="1" customWidth="1"/>
    <col min="4796" max="4796" width="20" bestFit="1" customWidth="1"/>
    <col min="4797" max="4797" width="16.85546875" bestFit="1" customWidth="1"/>
    <col min="4798" max="4798" width="20" bestFit="1" customWidth="1"/>
    <col min="4799" max="4799" width="16.85546875" bestFit="1" customWidth="1"/>
    <col min="4800" max="4800" width="20" bestFit="1" customWidth="1"/>
    <col min="4801" max="4801" width="16.85546875" bestFit="1" customWidth="1"/>
    <col min="4802" max="4802" width="20" bestFit="1" customWidth="1"/>
    <col min="4803" max="4803" width="16.85546875" bestFit="1" customWidth="1"/>
    <col min="4804" max="4804" width="20" bestFit="1" customWidth="1"/>
    <col min="4805" max="4805" width="16.85546875" bestFit="1" customWidth="1"/>
    <col min="4806" max="4806" width="20" bestFit="1" customWidth="1"/>
    <col min="4807" max="4807" width="16.85546875" bestFit="1" customWidth="1"/>
    <col min="4808" max="4808" width="20" bestFit="1" customWidth="1"/>
    <col min="4809" max="4809" width="16.85546875" bestFit="1" customWidth="1"/>
    <col min="4810" max="4810" width="20" bestFit="1" customWidth="1"/>
    <col min="4811" max="4811" width="16.85546875" bestFit="1" customWidth="1"/>
    <col min="4812" max="4812" width="20" bestFit="1" customWidth="1"/>
    <col min="4813" max="4813" width="16.85546875" bestFit="1" customWidth="1"/>
    <col min="4814" max="4814" width="20" bestFit="1" customWidth="1"/>
    <col min="4815" max="4815" width="16.85546875" bestFit="1" customWidth="1"/>
    <col min="4816" max="4816" width="20" bestFit="1" customWidth="1"/>
    <col min="4817" max="4817" width="16.85546875" bestFit="1" customWidth="1"/>
    <col min="4818" max="4818" width="20" bestFit="1" customWidth="1"/>
    <col min="4819" max="4819" width="16.85546875" bestFit="1" customWidth="1"/>
    <col min="4820" max="4820" width="20" bestFit="1" customWidth="1"/>
    <col min="4821" max="4821" width="16.85546875" bestFit="1" customWidth="1"/>
    <col min="4822" max="4822" width="20" bestFit="1" customWidth="1"/>
    <col min="4823" max="4823" width="16.85546875" bestFit="1" customWidth="1"/>
    <col min="4824" max="4824" width="20" bestFit="1" customWidth="1"/>
    <col min="4825" max="4825" width="16.85546875" bestFit="1" customWidth="1"/>
    <col min="4826" max="4826" width="20" bestFit="1" customWidth="1"/>
    <col min="4827" max="4827" width="16.85546875" bestFit="1" customWidth="1"/>
    <col min="4828" max="4828" width="20" bestFit="1" customWidth="1"/>
    <col min="4829" max="4829" width="16.85546875" bestFit="1" customWidth="1"/>
    <col min="4830" max="4830" width="20" bestFit="1" customWidth="1"/>
    <col min="4831" max="4831" width="16.85546875" bestFit="1" customWidth="1"/>
    <col min="4832" max="4832" width="20" bestFit="1" customWidth="1"/>
    <col min="4833" max="4833" width="16.85546875" bestFit="1" customWidth="1"/>
    <col min="4834" max="4834" width="20" bestFit="1" customWidth="1"/>
    <col min="4835" max="4835" width="16.85546875" bestFit="1" customWidth="1"/>
    <col min="4836" max="4836" width="20" bestFit="1" customWidth="1"/>
    <col min="4837" max="4837" width="16.85546875" bestFit="1" customWidth="1"/>
    <col min="4838" max="4838" width="20" bestFit="1" customWidth="1"/>
    <col min="4839" max="4839" width="16.85546875" bestFit="1" customWidth="1"/>
    <col min="4840" max="4840" width="20" bestFit="1" customWidth="1"/>
    <col min="4841" max="4841" width="16.85546875" bestFit="1" customWidth="1"/>
    <col min="4842" max="4842" width="20" bestFit="1" customWidth="1"/>
    <col min="4843" max="4843" width="16.85546875" bestFit="1" customWidth="1"/>
    <col min="4844" max="4844" width="20" bestFit="1" customWidth="1"/>
    <col min="4845" max="4845" width="16.85546875" bestFit="1" customWidth="1"/>
    <col min="4846" max="4846" width="20" bestFit="1" customWidth="1"/>
    <col min="4847" max="4847" width="16.85546875" bestFit="1" customWidth="1"/>
    <col min="4848" max="4848" width="20" bestFit="1" customWidth="1"/>
    <col min="4849" max="4849" width="16.85546875" bestFit="1" customWidth="1"/>
    <col min="4850" max="4850" width="20" bestFit="1" customWidth="1"/>
    <col min="4851" max="4851" width="16.85546875" bestFit="1" customWidth="1"/>
    <col min="4852" max="4852" width="20" bestFit="1" customWidth="1"/>
    <col min="4853" max="4853" width="16.85546875" bestFit="1" customWidth="1"/>
    <col min="4854" max="4854" width="20" bestFit="1" customWidth="1"/>
    <col min="4855" max="4855" width="16.85546875" bestFit="1" customWidth="1"/>
    <col min="4856" max="4856" width="20" bestFit="1" customWidth="1"/>
    <col min="4857" max="4857" width="16.85546875" bestFit="1" customWidth="1"/>
    <col min="4858" max="4858" width="20" bestFit="1" customWidth="1"/>
    <col min="4859" max="4859" width="16.85546875" bestFit="1" customWidth="1"/>
    <col min="4860" max="4860" width="20" bestFit="1" customWidth="1"/>
    <col min="4861" max="4861" width="16.85546875" bestFit="1" customWidth="1"/>
    <col min="4862" max="4862" width="20" bestFit="1" customWidth="1"/>
    <col min="4863" max="4863" width="16.85546875" bestFit="1" customWidth="1"/>
    <col min="4864" max="4864" width="20" bestFit="1" customWidth="1"/>
    <col min="4865" max="4865" width="16.85546875" bestFit="1" customWidth="1"/>
    <col min="4866" max="4866" width="20" bestFit="1" customWidth="1"/>
    <col min="4867" max="4867" width="16.85546875" bestFit="1" customWidth="1"/>
    <col min="4868" max="4868" width="20" bestFit="1" customWidth="1"/>
    <col min="4869" max="4869" width="16.85546875" bestFit="1" customWidth="1"/>
    <col min="4870" max="4870" width="20" bestFit="1" customWidth="1"/>
    <col min="4871" max="4871" width="16.85546875" bestFit="1" customWidth="1"/>
    <col min="4872" max="4872" width="20" bestFit="1" customWidth="1"/>
    <col min="4873" max="4873" width="16.85546875" bestFit="1" customWidth="1"/>
    <col min="4874" max="4874" width="20" bestFit="1" customWidth="1"/>
    <col min="4875" max="4875" width="16.85546875" bestFit="1" customWidth="1"/>
    <col min="4876" max="4876" width="20" bestFit="1" customWidth="1"/>
    <col min="4877" max="4877" width="16.85546875" bestFit="1" customWidth="1"/>
    <col min="4878" max="4878" width="20" bestFit="1" customWidth="1"/>
    <col min="4879" max="4879" width="16.85546875" bestFit="1" customWidth="1"/>
    <col min="4880" max="4880" width="20" bestFit="1" customWidth="1"/>
    <col min="4881" max="4881" width="16.85546875" bestFit="1" customWidth="1"/>
    <col min="4882" max="4882" width="20" bestFit="1" customWidth="1"/>
    <col min="4883" max="4883" width="16.85546875" bestFit="1" customWidth="1"/>
    <col min="4884" max="4884" width="20" bestFit="1" customWidth="1"/>
    <col min="4885" max="4885" width="16.85546875" bestFit="1" customWidth="1"/>
    <col min="4886" max="4886" width="20" bestFit="1" customWidth="1"/>
    <col min="4887" max="4887" width="16.85546875" bestFit="1" customWidth="1"/>
    <col min="4888" max="4888" width="20" bestFit="1" customWidth="1"/>
    <col min="4889" max="4889" width="16.85546875" bestFit="1" customWidth="1"/>
    <col min="4890" max="4890" width="20" bestFit="1" customWidth="1"/>
    <col min="4891" max="4891" width="16.85546875" bestFit="1" customWidth="1"/>
    <col min="4892" max="4892" width="20" bestFit="1" customWidth="1"/>
    <col min="4893" max="4893" width="16.85546875" bestFit="1" customWidth="1"/>
    <col min="4894" max="4894" width="20" bestFit="1" customWidth="1"/>
    <col min="4895" max="4895" width="16.85546875" bestFit="1" customWidth="1"/>
    <col min="4896" max="4896" width="20" bestFit="1" customWidth="1"/>
    <col min="4897" max="4897" width="16.85546875" bestFit="1" customWidth="1"/>
    <col min="4898" max="4898" width="20" bestFit="1" customWidth="1"/>
    <col min="4899" max="4899" width="16.85546875" bestFit="1" customWidth="1"/>
    <col min="4900" max="4900" width="20" bestFit="1" customWidth="1"/>
    <col min="4901" max="4901" width="16.85546875" bestFit="1" customWidth="1"/>
    <col min="4902" max="4902" width="20" bestFit="1" customWidth="1"/>
    <col min="4903" max="4903" width="16.85546875" bestFit="1" customWidth="1"/>
    <col min="4904" max="4904" width="20" bestFit="1" customWidth="1"/>
    <col min="4905" max="4905" width="16.85546875" bestFit="1" customWidth="1"/>
    <col min="4906" max="4906" width="20" bestFit="1" customWidth="1"/>
    <col min="4907" max="4907" width="16.85546875" bestFit="1" customWidth="1"/>
    <col min="4908" max="4908" width="20" bestFit="1" customWidth="1"/>
    <col min="4909" max="4909" width="16.85546875" bestFit="1" customWidth="1"/>
    <col min="4910" max="4910" width="20" bestFit="1" customWidth="1"/>
    <col min="4911" max="4911" width="16.85546875" bestFit="1" customWidth="1"/>
    <col min="4912" max="4912" width="20" bestFit="1" customWidth="1"/>
    <col min="4913" max="4913" width="16.85546875" bestFit="1" customWidth="1"/>
    <col min="4914" max="4914" width="20" bestFit="1" customWidth="1"/>
    <col min="4915" max="4915" width="16.85546875" bestFit="1" customWidth="1"/>
    <col min="4916" max="4916" width="20" bestFit="1" customWidth="1"/>
    <col min="4917" max="4917" width="16.85546875" bestFit="1" customWidth="1"/>
    <col min="4918" max="4918" width="20" bestFit="1" customWidth="1"/>
    <col min="4919" max="4919" width="16.85546875" bestFit="1" customWidth="1"/>
    <col min="4920" max="4920" width="20" bestFit="1" customWidth="1"/>
    <col min="4921" max="4921" width="16.85546875" bestFit="1" customWidth="1"/>
    <col min="4922" max="4922" width="20" bestFit="1" customWidth="1"/>
    <col min="4923" max="4923" width="16.85546875" bestFit="1" customWidth="1"/>
    <col min="4924" max="4924" width="20" bestFit="1" customWidth="1"/>
    <col min="4925" max="4925" width="16.85546875" bestFit="1" customWidth="1"/>
    <col min="4926" max="4926" width="20" bestFit="1" customWidth="1"/>
    <col min="4927" max="4927" width="16.85546875" bestFit="1" customWidth="1"/>
    <col min="4928" max="4928" width="20" bestFit="1" customWidth="1"/>
    <col min="4929" max="4929" width="16.85546875" bestFit="1" customWidth="1"/>
    <col min="4930" max="4930" width="20" bestFit="1" customWidth="1"/>
    <col min="4931" max="4931" width="16.85546875" bestFit="1" customWidth="1"/>
    <col min="4932" max="4932" width="20" bestFit="1" customWidth="1"/>
    <col min="4933" max="4933" width="16.85546875" bestFit="1" customWidth="1"/>
    <col min="4934" max="4934" width="20" bestFit="1" customWidth="1"/>
    <col min="4935" max="4935" width="16.85546875" bestFit="1" customWidth="1"/>
    <col min="4936" max="4936" width="20" bestFit="1" customWidth="1"/>
    <col min="4937" max="4937" width="16.85546875" bestFit="1" customWidth="1"/>
    <col min="4938" max="4938" width="20" bestFit="1" customWidth="1"/>
    <col min="4939" max="4939" width="16.85546875" bestFit="1" customWidth="1"/>
    <col min="4940" max="4940" width="20" bestFit="1" customWidth="1"/>
    <col min="4941" max="4941" width="16.85546875" bestFit="1" customWidth="1"/>
    <col min="4942" max="4942" width="20" bestFit="1" customWidth="1"/>
    <col min="4943" max="4943" width="16.85546875" bestFit="1" customWidth="1"/>
    <col min="4944" max="4944" width="20" bestFit="1" customWidth="1"/>
    <col min="4945" max="4945" width="16.85546875" bestFit="1" customWidth="1"/>
    <col min="4946" max="4946" width="20" bestFit="1" customWidth="1"/>
    <col min="4947" max="4947" width="16.85546875" bestFit="1" customWidth="1"/>
    <col min="4948" max="4948" width="20" bestFit="1" customWidth="1"/>
    <col min="4949" max="4949" width="16.85546875" bestFit="1" customWidth="1"/>
    <col min="4950" max="4950" width="20" bestFit="1" customWidth="1"/>
    <col min="4951" max="4951" width="16.85546875" bestFit="1" customWidth="1"/>
    <col min="4952" max="4952" width="20" bestFit="1" customWidth="1"/>
    <col min="4953" max="4953" width="16.85546875" bestFit="1" customWidth="1"/>
    <col min="4954" max="4954" width="20" bestFit="1" customWidth="1"/>
    <col min="4955" max="4955" width="16.85546875" bestFit="1" customWidth="1"/>
    <col min="4956" max="4956" width="20" bestFit="1" customWidth="1"/>
    <col min="4957" max="4957" width="16.85546875" bestFit="1" customWidth="1"/>
    <col min="4958" max="4958" width="20" bestFit="1" customWidth="1"/>
    <col min="4959" max="4959" width="16.85546875" bestFit="1" customWidth="1"/>
    <col min="4960" max="4960" width="20" bestFit="1" customWidth="1"/>
    <col min="4961" max="4961" width="16.85546875" bestFit="1" customWidth="1"/>
    <col min="4962" max="4962" width="20" bestFit="1" customWidth="1"/>
    <col min="4963" max="4963" width="16.85546875" bestFit="1" customWidth="1"/>
    <col min="4964" max="4964" width="20" bestFit="1" customWidth="1"/>
    <col min="4965" max="4965" width="16.85546875" bestFit="1" customWidth="1"/>
    <col min="4966" max="4966" width="20" bestFit="1" customWidth="1"/>
    <col min="4967" max="4967" width="16.85546875" bestFit="1" customWidth="1"/>
    <col min="4968" max="4968" width="20" bestFit="1" customWidth="1"/>
    <col min="4969" max="4969" width="16.85546875" bestFit="1" customWidth="1"/>
    <col min="4970" max="4970" width="20" bestFit="1" customWidth="1"/>
    <col min="4971" max="4971" width="16.85546875" bestFit="1" customWidth="1"/>
    <col min="4972" max="4972" width="20" bestFit="1" customWidth="1"/>
    <col min="4973" max="4973" width="16.85546875" bestFit="1" customWidth="1"/>
    <col min="4974" max="4974" width="20" bestFit="1" customWidth="1"/>
    <col min="4975" max="4975" width="16.85546875" bestFit="1" customWidth="1"/>
    <col min="4976" max="4976" width="20" bestFit="1" customWidth="1"/>
    <col min="4977" max="4977" width="16.85546875" bestFit="1" customWidth="1"/>
    <col min="4978" max="4978" width="20" bestFit="1" customWidth="1"/>
    <col min="4979" max="4979" width="16.85546875" bestFit="1" customWidth="1"/>
    <col min="4980" max="4980" width="20" bestFit="1" customWidth="1"/>
    <col min="4981" max="4981" width="16.85546875" bestFit="1" customWidth="1"/>
    <col min="4982" max="4982" width="20" bestFit="1" customWidth="1"/>
    <col min="4983" max="4983" width="16.85546875" bestFit="1" customWidth="1"/>
    <col min="4984" max="4984" width="20" bestFit="1" customWidth="1"/>
    <col min="4985" max="4985" width="16.85546875" bestFit="1" customWidth="1"/>
    <col min="4986" max="4986" width="20" bestFit="1" customWidth="1"/>
    <col min="4987" max="4987" width="16.85546875" bestFit="1" customWidth="1"/>
    <col min="4988" max="4988" width="20" bestFit="1" customWidth="1"/>
    <col min="4989" max="4989" width="16.85546875" bestFit="1" customWidth="1"/>
    <col min="4990" max="4990" width="20" bestFit="1" customWidth="1"/>
    <col min="4991" max="4991" width="16.85546875" bestFit="1" customWidth="1"/>
    <col min="4992" max="4992" width="20" bestFit="1" customWidth="1"/>
    <col min="4993" max="4993" width="16.85546875" bestFit="1" customWidth="1"/>
    <col min="4994" max="4994" width="20" bestFit="1" customWidth="1"/>
    <col min="4995" max="4995" width="16.85546875" bestFit="1" customWidth="1"/>
    <col min="4996" max="4996" width="20" bestFit="1" customWidth="1"/>
    <col min="4997" max="4997" width="16.85546875" bestFit="1" customWidth="1"/>
    <col min="4998" max="4998" width="20" bestFit="1" customWidth="1"/>
    <col min="4999" max="4999" width="16.85546875" bestFit="1" customWidth="1"/>
    <col min="5000" max="5000" width="20" bestFit="1" customWidth="1"/>
    <col min="5001" max="5001" width="16.85546875" bestFit="1" customWidth="1"/>
    <col min="5002" max="5002" width="20" bestFit="1" customWidth="1"/>
    <col min="5003" max="5003" width="16.85546875" bestFit="1" customWidth="1"/>
    <col min="5004" max="5004" width="20" bestFit="1" customWidth="1"/>
    <col min="5005" max="5005" width="16.85546875" bestFit="1" customWidth="1"/>
    <col min="5006" max="5006" width="20" bestFit="1" customWidth="1"/>
    <col min="5007" max="5007" width="16.85546875" bestFit="1" customWidth="1"/>
    <col min="5008" max="5008" width="20" bestFit="1" customWidth="1"/>
    <col min="5009" max="5009" width="16.85546875" bestFit="1" customWidth="1"/>
    <col min="5010" max="5010" width="20" bestFit="1" customWidth="1"/>
    <col min="5011" max="5011" width="16.85546875" bestFit="1" customWidth="1"/>
    <col min="5012" max="5012" width="20" bestFit="1" customWidth="1"/>
    <col min="5013" max="5013" width="16.85546875" bestFit="1" customWidth="1"/>
    <col min="5014" max="5014" width="20" bestFit="1" customWidth="1"/>
    <col min="5015" max="5015" width="16.85546875" bestFit="1" customWidth="1"/>
    <col min="5016" max="5016" width="20" bestFit="1" customWidth="1"/>
    <col min="5017" max="5017" width="16.85546875" bestFit="1" customWidth="1"/>
    <col min="5018" max="5018" width="20" bestFit="1" customWidth="1"/>
    <col min="5019" max="5019" width="16.85546875" bestFit="1" customWidth="1"/>
    <col min="5020" max="5020" width="20" bestFit="1" customWidth="1"/>
    <col min="5021" max="5021" width="16.85546875" bestFit="1" customWidth="1"/>
    <col min="5022" max="5022" width="20" bestFit="1" customWidth="1"/>
    <col min="5023" max="5023" width="16.85546875" bestFit="1" customWidth="1"/>
    <col min="5024" max="5024" width="20" bestFit="1" customWidth="1"/>
    <col min="5025" max="5025" width="16.85546875" bestFit="1" customWidth="1"/>
    <col min="5026" max="5026" width="20" bestFit="1" customWidth="1"/>
    <col min="5027" max="5027" width="16.85546875" bestFit="1" customWidth="1"/>
    <col min="5028" max="5028" width="20" bestFit="1" customWidth="1"/>
    <col min="5029" max="5029" width="16.85546875" bestFit="1" customWidth="1"/>
    <col min="5030" max="5030" width="20" bestFit="1" customWidth="1"/>
    <col min="5031" max="5031" width="16.85546875" bestFit="1" customWidth="1"/>
    <col min="5032" max="5032" width="20" bestFit="1" customWidth="1"/>
    <col min="5033" max="5033" width="16.85546875" bestFit="1" customWidth="1"/>
    <col min="5034" max="5034" width="20" bestFit="1" customWidth="1"/>
    <col min="5035" max="5035" width="16.85546875" bestFit="1" customWidth="1"/>
    <col min="5036" max="5036" width="20" bestFit="1" customWidth="1"/>
    <col min="5037" max="5037" width="16.85546875" bestFit="1" customWidth="1"/>
    <col min="5038" max="5038" width="20" bestFit="1" customWidth="1"/>
    <col min="5039" max="5039" width="16.85546875" bestFit="1" customWidth="1"/>
    <col min="5040" max="5040" width="20" bestFit="1" customWidth="1"/>
    <col min="5041" max="5041" width="16.85546875" bestFit="1" customWidth="1"/>
    <col min="5042" max="5042" width="20" bestFit="1" customWidth="1"/>
    <col min="5043" max="5043" width="16.85546875" bestFit="1" customWidth="1"/>
    <col min="5044" max="5044" width="20" bestFit="1" customWidth="1"/>
    <col min="5045" max="5045" width="16.85546875" bestFit="1" customWidth="1"/>
    <col min="5046" max="5046" width="20" bestFit="1" customWidth="1"/>
    <col min="5047" max="5047" width="16.85546875" bestFit="1" customWidth="1"/>
    <col min="5048" max="5048" width="20" bestFit="1" customWidth="1"/>
    <col min="5049" max="5049" width="16.85546875" bestFit="1" customWidth="1"/>
    <col min="5050" max="5050" width="20" bestFit="1" customWidth="1"/>
    <col min="5051" max="5051" width="16.85546875" bestFit="1" customWidth="1"/>
    <col min="5052" max="5052" width="20" bestFit="1" customWidth="1"/>
    <col min="5053" max="5053" width="16.85546875" bestFit="1" customWidth="1"/>
    <col min="5054" max="5054" width="20" bestFit="1" customWidth="1"/>
    <col min="5055" max="5055" width="16.85546875" bestFit="1" customWidth="1"/>
    <col min="5056" max="5056" width="20" bestFit="1" customWidth="1"/>
    <col min="5057" max="5057" width="16.85546875" bestFit="1" customWidth="1"/>
    <col min="5058" max="5058" width="20" bestFit="1" customWidth="1"/>
    <col min="5059" max="5059" width="16.85546875" bestFit="1" customWidth="1"/>
    <col min="5060" max="5060" width="20" bestFit="1" customWidth="1"/>
    <col min="5061" max="5061" width="16.85546875" bestFit="1" customWidth="1"/>
    <col min="5062" max="5062" width="20" bestFit="1" customWidth="1"/>
    <col min="5063" max="5063" width="16.85546875" bestFit="1" customWidth="1"/>
    <col min="5064" max="5064" width="20" bestFit="1" customWidth="1"/>
    <col min="5065" max="5065" width="16.85546875" bestFit="1" customWidth="1"/>
    <col min="5066" max="5066" width="20" bestFit="1" customWidth="1"/>
    <col min="5067" max="5067" width="16.85546875" bestFit="1" customWidth="1"/>
    <col min="5068" max="5068" width="20" bestFit="1" customWidth="1"/>
    <col min="5069" max="5069" width="16.85546875" bestFit="1" customWidth="1"/>
    <col min="5070" max="5070" width="20" bestFit="1" customWidth="1"/>
    <col min="5071" max="5071" width="16.85546875" bestFit="1" customWidth="1"/>
    <col min="5072" max="5072" width="20" bestFit="1" customWidth="1"/>
    <col min="5073" max="5073" width="16.85546875" bestFit="1" customWidth="1"/>
    <col min="5074" max="5074" width="20" bestFit="1" customWidth="1"/>
    <col min="5075" max="5075" width="16.85546875" bestFit="1" customWidth="1"/>
    <col min="5076" max="5076" width="20" bestFit="1" customWidth="1"/>
    <col min="5077" max="5077" width="16.85546875" bestFit="1" customWidth="1"/>
    <col min="5078" max="5078" width="20" bestFit="1" customWidth="1"/>
    <col min="5079" max="5079" width="16.85546875" bestFit="1" customWidth="1"/>
    <col min="5080" max="5080" width="20" bestFit="1" customWidth="1"/>
    <col min="5081" max="5081" width="16.85546875" bestFit="1" customWidth="1"/>
    <col min="5082" max="5082" width="20" bestFit="1" customWidth="1"/>
    <col min="5083" max="5083" width="16.85546875" bestFit="1" customWidth="1"/>
    <col min="5084" max="5084" width="20" bestFit="1" customWidth="1"/>
    <col min="5085" max="5085" width="16.85546875" bestFit="1" customWidth="1"/>
    <col min="5086" max="5086" width="20" bestFit="1" customWidth="1"/>
    <col min="5087" max="5087" width="16.85546875" bestFit="1" customWidth="1"/>
    <col min="5088" max="5088" width="20" bestFit="1" customWidth="1"/>
    <col min="5089" max="5089" width="16.85546875" bestFit="1" customWidth="1"/>
    <col min="5090" max="5090" width="20" bestFit="1" customWidth="1"/>
    <col min="5091" max="5091" width="16.85546875" bestFit="1" customWidth="1"/>
    <col min="5092" max="5092" width="20" bestFit="1" customWidth="1"/>
    <col min="5093" max="5093" width="16.85546875" bestFit="1" customWidth="1"/>
    <col min="5094" max="5094" width="20" bestFit="1" customWidth="1"/>
    <col min="5095" max="5095" width="16.85546875" bestFit="1" customWidth="1"/>
    <col min="5096" max="5096" width="20" bestFit="1" customWidth="1"/>
    <col min="5097" max="5097" width="16.85546875" bestFit="1" customWidth="1"/>
    <col min="5098" max="5098" width="20" bestFit="1" customWidth="1"/>
    <col min="5099" max="5099" width="16.85546875" bestFit="1" customWidth="1"/>
    <col min="5100" max="5100" width="20" bestFit="1" customWidth="1"/>
    <col min="5101" max="5101" width="16.85546875" bestFit="1" customWidth="1"/>
    <col min="5102" max="5102" width="20" bestFit="1" customWidth="1"/>
    <col min="5103" max="5103" width="16.85546875" bestFit="1" customWidth="1"/>
    <col min="5104" max="5104" width="20" bestFit="1" customWidth="1"/>
    <col min="5105" max="5105" width="16.85546875" bestFit="1" customWidth="1"/>
    <col min="5106" max="5106" width="20" bestFit="1" customWidth="1"/>
    <col min="5107" max="5107" width="16.85546875" bestFit="1" customWidth="1"/>
    <col min="5108" max="5108" width="20" bestFit="1" customWidth="1"/>
    <col min="5109" max="5109" width="16.85546875" bestFit="1" customWidth="1"/>
    <col min="5110" max="5110" width="20" bestFit="1" customWidth="1"/>
    <col min="5111" max="5111" width="16.85546875" bestFit="1" customWidth="1"/>
    <col min="5112" max="5112" width="20" bestFit="1" customWidth="1"/>
    <col min="5113" max="5113" width="16.85546875" bestFit="1" customWidth="1"/>
    <col min="5114" max="5114" width="20" bestFit="1" customWidth="1"/>
    <col min="5115" max="5115" width="16.85546875" bestFit="1" customWidth="1"/>
    <col min="5116" max="5116" width="20" bestFit="1" customWidth="1"/>
    <col min="5117" max="5117" width="16.85546875" bestFit="1" customWidth="1"/>
    <col min="5118" max="5118" width="20" bestFit="1" customWidth="1"/>
    <col min="5119" max="5119" width="16.85546875" bestFit="1" customWidth="1"/>
    <col min="5120" max="5120" width="20" bestFit="1" customWidth="1"/>
    <col min="5121" max="5121" width="16.85546875" bestFit="1" customWidth="1"/>
    <col min="5122" max="5122" width="20" bestFit="1" customWidth="1"/>
    <col min="5123" max="5123" width="16.85546875" bestFit="1" customWidth="1"/>
    <col min="5124" max="5124" width="20" bestFit="1" customWidth="1"/>
    <col min="5125" max="5125" width="16.85546875" bestFit="1" customWidth="1"/>
    <col min="5126" max="5126" width="20" bestFit="1" customWidth="1"/>
    <col min="5127" max="5127" width="16.85546875" bestFit="1" customWidth="1"/>
    <col min="5128" max="5128" width="20" bestFit="1" customWidth="1"/>
    <col min="5129" max="5129" width="16.85546875" bestFit="1" customWidth="1"/>
    <col min="5130" max="5130" width="20" bestFit="1" customWidth="1"/>
    <col min="5131" max="5131" width="16.85546875" bestFit="1" customWidth="1"/>
    <col min="5132" max="5132" width="20" bestFit="1" customWidth="1"/>
    <col min="5133" max="5133" width="16.85546875" bestFit="1" customWidth="1"/>
    <col min="5134" max="5134" width="20" bestFit="1" customWidth="1"/>
    <col min="5135" max="5135" width="16.85546875" bestFit="1" customWidth="1"/>
    <col min="5136" max="5136" width="20" bestFit="1" customWidth="1"/>
    <col min="5137" max="5137" width="16.85546875" bestFit="1" customWidth="1"/>
    <col min="5138" max="5138" width="20" bestFit="1" customWidth="1"/>
    <col min="5139" max="5139" width="16.85546875" bestFit="1" customWidth="1"/>
    <col min="5140" max="5140" width="20" bestFit="1" customWidth="1"/>
    <col min="5141" max="5141" width="16.85546875" bestFit="1" customWidth="1"/>
    <col min="5142" max="5142" width="20" bestFit="1" customWidth="1"/>
    <col min="5143" max="5143" width="16.85546875" bestFit="1" customWidth="1"/>
    <col min="5144" max="5144" width="20" bestFit="1" customWidth="1"/>
    <col min="5145" max="5145" width="16.85546875" bestFit="1" customWidth="1"/>
    <col min="5146" max="5146" width="20" bestFit="1" customWidth="1"/>
    <col min="5147" max="5147" width="16.85546875" bestFit="1" customWidth="1"/>
    <col min="5148" max="5148" width="20" bestFit="1" customWidth="1"/>
    <col min="5149" max="5149" width="16.85546875" bestFit="1" customWidth="1"/>
    <col min="5150" max="5150" width="20" bestFit="1" customWidth="1"/>
    <col min="5151" max="5151" width="16.85546875" bestFit="1" customWidth="1"/>
    <col min="5152" max="5152" width="20" bestFit="1" customWidth="1"/>
    <col min="5153" max="5153" width="16.85546875" bestFit="1" customWidth="1"/>
    <col min="5154" max="5154" width="20" bestFit="1" customWidth="1"/>
    <col min="5155" max="5155" width="16.85546875" bestFit="1" customWidth="1"/>
    <col min="5156" max="5156" width="20" bestFit="1" customWidth="1"/>
    <col min="5157" max="5157" width="16.85546875" bestFit="1" customWidth="1"/>
    <col min="5158" max="5158" width="20" bestFit="1" customWidth="1"/>
    <col min="5159" max="5159" width="16.85546875" bestFit="1" customWidth="1"/>
    <col min="5160" max="5160" width="20" bestFit="1" customWidth="1"/>
    <col min="5161" max="5161" width="16.85546875" bestFit="1" customWidth="1"/>
    <col min="5162" max="5162" width="20" bestFit="1" customWidth="1"/>
    <col min="5163" max="5163" width="16.85546875" bestFit="1" customWidth="1"/>
    <col min="5164" max="5164" width="20" bestFit="1" customWidth="1"/>
    <col min="5165" max="5165" width="16.85546875" bestFit="1" customWidth="1"/>
    <col min="5166" max="5166" width="20" bestFit="1" customWidth="1"/>
    <col min="5167" max="5167" width="16.85546875" bestFit="1" customWidth="1"/>
    <col min="5168" max="5168" width="20" bestFit="1" customWidth="1"/>
    <col min="5169" max="5169" width="16.85546875" bestFit="1" customWidth="1"/>
    <col min="5170" max="5170" width="20" bestFit="1" customWidth="1"/>
    <col min="5171" max="5171" width="16.85546875" bestFit="1" customWidth="1"/>
    <col min="5172" max="5172" width="20" bestFit="1" customWidth="1"/>
    <col min="5173" max="5173" width="16.85546875" bestFit="1" customWidth="1"/>
    <col min="5174" max="5174" width="20" bestFit="1" customWidth="1"/>
    <col min="5175" max="5175" width="16.85546875" bestFit="1" customWidth="1"/>
    <col min="5176" max="5176" width="20" bestFit="1" customWidth="1"/>
    <col min="5177" max="5177" width="16.85546875" bestFit="1" customWidth="1"/>
    <col min="5178" max="5178" width="20" bestFit="1" customWidth="1"/>
    <col min="5179" max="5179" width="16.85546875" bestFit="1" customWidth="1"/>
    <col min="5180" max="5180" width="20" bestFit="1" customWidth="1"/>
    <col min="5181" max="5181" width="16.85546875" bestFit="1" customWidth="1"/>
    <col min="5182" max="5182" width="20" bestFit="1" customWidth="1"/>
    <col min="5183" max="5183" width="16.85546875" bestFit="1" customWidth="1"/>
    <col min="5184" max="5184" width="20" bestFit="1" customWidth="1"/>
    <col min="5185" max="5185" width="16.85546875" bestFit="1" customWidth="1"/>
    <col min="5186" max="5186" width="20" bestFit="1" customWidth="1"/>
    <col min="5187" max="5187" width="16.85546875" bestFit="1" customWidth="1"/>
    <col min="5188" max="5188" width="20" bestFit="1" customWidth="1"/>
    <col min="5189" max="5189" width="16.85546875" bestFit="1" customWidth="1"/>
    <col min="5190" max="5190" width="20" bestFit="1" customWidth="1"/>
    <col min="5191" max="5191" width="16.85546875" bestFit="1" customWidth="1"/>
    <col min="5192" max="5192" width="20" bestFit="1" customWidth="1"/>
    <col min="5193" max="5193" width="16.85546875" bestFit="1" customWidth="1"/>
    <col min="5194" max="5194" width="20" bestFit="1" customWidth="1"/>
    <col min="5195" max="5195" width="16.85546875" bestFit="1" customWidth="1"/>
    <col min="5196" max="5196" width="20" bestFit="1" customWidth="1"/>
    <col min="5197" max="5197" width="16.85546875" bestFit="1" customWidth="1"/>
    <col min="5198" max="5198" width="20" bestFit="1" customWidth="1"/>
    <col min="5199" max="5199" width="16.85546875" bestFit="1" customWidth="1"/>
    <col min="5200" max="5200" width="20" bestFit="1" customWidth="1"/>
    <col min="5201" max="5201" width="16.85546875" bestFit="1" customWidth="1"/>
    <col min="5202" max="5202" width="20" bestFit="1" customWidth="1"/>
    <col min="5203" max="5203" width="16.85546875" bestFit="1" customWidth="1"/>
    <col min="5204" max="5204" width="20" bestFit="1" customWidth="1"/>
    <col min="5205" max="5205" width="16.85546875" bestFit="1" customWidth="1"/>
    <col min="5206" max="5206" width="20" bestFit="1" customWidth="1"/>
    <col min="5207" max="5207" width="16.85546875" bestFit="1" customWidth="1"/>
    <col min="5208" max="5208" width="20" bestFit="1" customWidth="1"/>
    <col min="5209" max="5209" width="16.85546875" bestFit="1" customWidth="1"/>
    <col min="5210" max="5210" width="20" bestFit="1" customWidth="1"/>
    <col min="5211" max="5211" width="16.85546875" bestFit="1" customWidth="1"/>
    <col min="5212" max="5212" width="20" bestFit="1" customWidth="1"/>
    <col min="5213" max="5213" width="16.85546875" bestFit="1" customWidth="1"/>
    <col min="5214" max="5214" width="20" bestFit="1" customWidth="1"/>
    <col min="5215" max="5215" width="16.85546875" bestFit="1" customWidth="1"/>
    <col min="5216" max="5216" width="20" bestFit="1" customWidth="1"/>
    <col min="5217" max="5217" width="16.85546875" bestFit="1" customWidth="1"/>
    <col min="5218" max="5218" width="20" bestFit="1" customWidth="1"/>
    <col min="5219" max="5219" width="16.85546875" bestFit="1" customWidth="1"/>
    <col min="5220" max="5220" width="20" bestFit="1" customWidth="1"/>
    <col min="5221" max="5221" width="16.85546875" bestFit="1" customWidth="1"/>
    <col min="5222" max="5222" width="20" bestFit="1" customWidth="1"/>
    <col min="5223" max="5223" width="16.85546875" bestFit="1" customWidth="1"/>
    <col min="5224" max="5224" width="20" bestFit="1" customWidth="1"/>
    <col min="5225" max="5225" width="16.85546875" bestFit="1" customWidth="1"/>
    <col min="5226" max="5226" width="20" bestFit="1" customWidth="1"/>
    <col min="5227" max="5227" width="16.85546875" bestFit="1" customWidth="1"/>
    <col min="5228" max="5228" width="20" bestFit="1" customWidth="1"/>
    <col min="5229" max="5229" width="16.85546875" bestFit="1" customWidth="1"/>
    <col min="5230" max="5230" width="20" bestFit="1" customWidth="1"/>
    <col min="5231" max="5231" width="16.85546875" bestFit="1" customWidth="1"/>
    <col min="5232" max="5232" width="20" bestFit="1" customWidth="1"/>
    <col min="5233" max="5233" width="16.85546875" bestFit="1" customWidth="1"/>
    <col min="5234" max="5234" width="20" bestFit="1" customWidth="1"/>
    <col min="5235" max="5235" width="16.85546875" bestFit="1" customWidth="1"/>
    <col min="5236" max="5236" width="20" bestFit="1" customWidth="1"/>
    <col min="5237" max="5237" width="16.85546875" bestFit="1" customWidth="1"/>
    <col min="5238" max="5238" width="20" bestFit="1" customWidth="1"/>
    <col min="5239" max="5239" width="16.85546875" bestFit="1" customWidth="1"/>
    <col min="5240" max="5240" width="20" bestFit="1" customWidth="1"/>
    <col min="5241" max="5241" width="16.85546875" bestFit="1" customWidth="1"/>
    <col min="5242" max="5242" width="20" bestFit="1" customWidth="1"/>
    <col min="5243" max="5243" width="16.85546875" bestFit="1" customWidth="1"/>
    <col min="5244" max="5244" width="20" bestFit="1" customWidth="1"/>
    <col min="5245" max="5245" width="16.85546875" bestFit="1" customWidth="1"/>
    <col min="5246" max="5246" width="20" bestFit="1" customWidth="1"/>
    <col min="5247" max="5247" width="16.85546875" bestFit="1" customWidth="1"/>
    <col min="5248" max="5248" width="20" bestFit="1" customWidth="1"/>
    <col min="5249" max="5249" width="16.85546875" bestFit="1" customWidth="1"/>
    <col min="5250" max="5250" width="20" bestFit="1" customWidth="1"/>
    <col min="5251" max="5251" width="16.85546875" bestFit="1" customWidth="1"/>
    <col min="5252" max="5252" width="20" bestFit="1" customWidth="1"/>
    <col min="5253" max="5253" width="16.85546875" bestFit="1" customWidth="1"/>
    <col min="5254" max="5254" width="20" bestFit="1" customWidth="1"/>
    <col min="5255" max="5255" width="16.85546875" bestFit="1" customWidth="1"/>
    <col min="5256" max="5256" width="20" bestFit="1" customWidth="1"/>
    <col min="5257" max="5257" width="16.85546875" bestFit="1" customWidth="1"/>
    <col min="5258" max="5258" width="20" bestFit="1" customWidth="1"/>
    <col min="5259" max="5259" width="16.85546875" bestFit="1" customWidth="1"/>
    <col min="5260" max="5260" width="20" bestFit="1" customWidth="1"/>
    <col min="5261" max="5261" width="16.85546875" bestFit="1" customWidth="1"/>
    <col min="5262" max="5262" width="20" bestFit="1" customWidth="1"/>
    <col min="5263" max="5263" width="16.85546875" bestFit="1" customWidth="1"/>
    <col min="5264" max="5264" width="20" bestFit="1" customWidth="1"/>
    <col min="5265" max="5265" width="16.85546875" bestFit="1" customWidth="1"/>
    <col min="5266" max="5266" width="20" bestFit="1" customWidth="1"/>
    <col min="5267" max="5267" width="16.85546875" bestFit="1" customWidth="1"/>
    <col min="5268" max="5268" width="20" bestFit="1" customWidth="1"/>
    <col min="5269" max="5269" width="16.85546875" bestFit="1" customWidth="1"/>
    <col min="5270" max="5270" width="20" bestFit="1" customWidth="1"/>
    <col min="5271" max="5271" width="16.85546875" bestFit="1" customWidth="1"/>
    <col min="5272" max="5272" width="20" bestFit="1" customWidth="1"/>
    <col min="5273" max="5273" width="16.85546875" bestFit="1" customWidth="1"/>
    <col min="5274" max="5274" width="20" bestFit="1" customWidth="1"/>
    <col min="5275" max="5275" width="16.85546875" bestFit="1" customWidth="1"/>
    <col min="5276" max="5276" width="20" bestFit="1" customWidth="1"/>
    <col min="5277" max="5277" width="16.85546875" bestFit="1" customWidth="1"/>
    <col min="5278" max="5278" width="20" bestFit="1" customWidth="1"/>
    <col min="5279" max="5279" width="16.85546875" bestFit="1" customWidth="1"/>
    <col min="5280" max="5280" width="20" bestFit="1" customWidth="1"/>
    <col min="5281" max="5281" width="16.85546875" bestFit="1" customWidth="1"/>
    <col min="5282" max="5282" width="20" bestFit="1" customWidth="1"/>
    <col min="5283" max="5283" width="16.85546875" bestFit="1" customWidth="1"/>
    <col min="5284" max="5284" width="20" bestFit="1" customWidth="1"/>
    <col min="5285" max="5285" width="16.85546875" bestFit="1" customWidth="1"/>
    <col min="5286" max="5286" width="20" bestFit="1" customWidth="1"/>
    <col min="5287" max="5287" width="16.85546875" bestFit="1" customWidth="1"/>
    <col min="5288" max="5288" width="20" bestFit="1" customWidth="1"/>
    <col min="5289" max="5289" width="16.85546875" bestFit="1" customWidth="1"/>
    <col min="5290" max="5290" width="20" bestFit="1" customWidth="1"/>
    <col min="5291" max="5291" width="16.85546875" bestFit="1" customWidth="1"/>
    <col min="5292" max="5292" width="20" bestFit="1" customWidth="1"/>
    <col min="5293" max="5293" width="16.85546875" bestFit="1" customWidth="1"/>
    <col min="5294" max="5294" width="20" bestFit="1" customWidth="1"/>
    <col min="5295" max="5295" width="16.85546875" bestFit="1" customWidth="1"/>
    <col min="5296" max="5296" width="20" bestFit="1" customWidth="1"/>
    <col min="5297" max="5297" width="16.85546875" bestFit="1" customWidth="1"/>
    <col min="5298" max="5298" width="20" bestFit="1" customWidth="1"/>
    <col min="5299" max="5299" width="16.85546875" bestFit="1" customWidth="1"/>
    <col min="5300" max="5300" width="20" bestFit="1" customWidth="1"/>
    <col min="5301" max="5301" width="16.85546875" bestFit="1" customWidth="1"/>
    <col min="5302" max="5302" width="20" bestFit="1" customWidth="1"/>
    <col min="5303" max="5303" width="16.85546875" bestFit="1" customWidth="1"/>
    <col min="5304" max="5304" width="20" bestFit="1" customWidth="1"/>
    <col min="5305" max="5305" width="16.85546875" bestFit="1" customWidth="1"/>
    <col min="5306" max="5306" width="20" bestFit="1" customWidth="1"/>
    <col min="5307" max="5307" width="16.85546875" bestFit="1" customWidth="1"/>
    <col min="5308" max="5308" width="20" bestFit="1" customWidth="1"/>
    <col min="5309" max="5309" width="16.85546875" bestFit="1" customWidth="1"/>
    <col min="5310" max="5310" width="20" bestFit="1" customWidth="1"/>
    <col min="5311" max="5311" width="16.85546875" bestFit="1" customWidth="1"/>
    <col min="5312" max="5312" width="20" bestFit="1" customWidth="1"/>
    <col min="5313" max="5313" width="16.85546875" bestFit="1" customWidth="1"/>
    <col min="5314" max="5314" width="20" bestFit="1" customWidth="1"/>
    <col min="5315" max="5315" width="16.85546875" bestFit="1" customWidth="1"/>
    <col min="5316" max="5316" width="20" bestFit="1" customWidth="1"/>
    <col min="5317" max="5317" width="16.85546875" bestFit="1" customWidth="1"/>
    <col min="5318" max="5318" width="20" bestFit="1" customWidth="1"/>
    <col min="5319" max="5319" width="16.85546875" bestFit="1" customWidth="1"/>
    <col min="5320" max="5320" width="20" bestFit="1" customWidth="1"/>
    <col min="5321" max="5321" width="16.85546875" bestFit="1" customWidth="1"/>
    <col min="5322" max="5322" width="20" bestFit="1" customWidth="1"/>
    <col min="5323" max="5323" width="16.85546875" bestFit="1" customWidth="1"/>
    <col min="5324" max="5324" width="20" bestFit="1" customWidth="1"/>
    <col min="5325" max="5325" width="16.85546875" bestFit="1" customWidth="1"/>
    <col min="5326" max="5326" width="20" bestFit="1" customWidth="1"/>
    <col min="5327" max="5327" width="16.85546875" bestFit="1" customWidth="1"/>
    <col min="5328" max="5328" width="20" bestFit="1" customWidth="1"/>
    <col min="5329" max="5329" width="16.85546875" bestFit="1" customWidth="1"/>
    <col min="5330" max="5330" width="20" bestFit="1" customWidth="1"/>
    <col min="5331" max="5331" width="16.85546875" bestFit="1" customWidth="1"/>
    <col min="5332" max="5332" width="20" bestFit="1" customWidth="1"/>
    <col min="5333" max="5333" width="16.85546875" bestFit="1" customWidth="1"/>
    <col min="5334" max="5334" width="20" bestFit="1" customWidth="1"/>
    <col min="5335" max="5335" width="16.85546875" bestFit="1" customWidth="1"/>
    <col min="5336" max="5336" width="20" bestFit="1" customWidth="1"/>
    <col min="5337" max="5337" width="16.85546875" bestFit="1" customWidth="1"/>
    <col min="5338" max="5338" width="20" bestFit="1" customWidth="1"/>
    <col min="5339" max="5339" width="16.85546875" bestFit="1" customWidth="1"/>
    <col min="5340" max="5340" width="20" bestFit="1" customWidth="1"/>
    <col min="5341" max="5341" width="16.85546875" bestFit="1" customWidth="1"/>
    <col min="5342" max="5342" width="20" bestFit="1" customWidth="1"/>
    <col min="5343" max="5343" width="16.85546875" bestFit="1" customWidth="1"/>
    <col min="5344" max="5344" width="20" bestFit="1" customWidth="1"/>
    <col min="5345" max="5345" width="16.85546875" bestFit="1" customWidth="1"/>
    <col min="5346" max="5346" width="20" bestFit="1" customWidth="1"/>
    <col min="5347" max="5347" width="16.85546875" bestFit="1" customWidth="1"/>
    <col min="5348" max="5348" width="20" bestFit="1" customWidth="1"/>
    <col min="5349" max="5349" width="16.85546875" bestFit="1" customWidth="1"/>
    <col min="5350" max="5350" width="20" bestFit="1" customWidth="1"/>
    <col min="5351" max="5351" width="16.85546875" bestFit="1" customWidth="1"/>
    <col min="5352" max="5352" width="20" bestFit="1" customWidth="1"/>
    <col min="5353" max="5353" width="16.85546875" bestFit="1" customWidth="1"/>
    <col min="5354" max="5354" width="20" bestFit="1" customWidth="1"/>
    <col min="5355" max="5355" width="16.85546875" bestFit="1" customWidth="1"/>
    <col min="5356" max="5356" width="20" bestFit="1" customWidth="1"/>
    <col min="5357" max="5357" width="16.85546875" bestFit="1" customWidth="1"/>
    <col min="5358" max="5358" width="20" bestFit="1" customWidth="1"/>
    <col min="5359" max="5359" width="16.85546875" bestFit="1" customWidth="1"/>
    <col min="5360" max="5360" width="20" bestFit="1" customWidth="1"/>
    <col min="5361" max="5361" width="16.85546875" bestFit="1" customWidth="1"/>
    <col min="5362" max="5362" width="20" bestFit="1" customWidth="1"/>
    <col min="5363" max="5363" width="16.85546875" bestFit="1" customWidth="1"/>
    <col min="5364" max="5364" width="20" bestFit="1" customWidth="1"/>
    <col min="5365" max="5365" width="16.85546875" bestFit="1" customWidth="1"/>
    <col min="5366" max="5366" width="20" bestFit="1" customWidth="1"/>
    <col min="5367" max="5367" width="16.85546875" bestFit="1" customWidth="1"/>
    <col min="5368" max="5368" width="20" bestFit="1" customWidth="1"/>
    <col min="5369" max="5369" width="16.85546875" bestFit="1" customWidth="1"/>
    <col min="5370" max="5370" width="20" bestFit="1" customWidth="1"/>
    <col min="5371" max="5371" width="16.85546875" bestFit="1" customWidth="1"/>
    <col min="5372" max="5372" width="20" bestFit="1" customWidth="1"/>
    <col min="5373" max="5373" width="16.85546875" bestFit="1" customWidth="1"/>
    <col min="5374" max="5374" width="20" bestFit="1" customWidth="1"/>
    <col min="5375" max="5375" width="16.85546875" bestFit="1" customWidth="1"/>
    <col min="5376" max="5376" width="20" bestFit="1" customWidth="1"/>
    <col min="5377" max="5377" width="16.85546875" bestFit="1" customWidth="1"/>
    <col min="5378" max="5378" width="20" bestFit="1" customWidth="1"/>
    <col min="5379" max="5379" width="16.85546875" bestFit="1" customWidth="1"/>
    <col min="5380" max="5380" width="20" bestFit="1" customWidth="1"/>
    <col min="5381" max="5381" width="16.85546875" bestFit="1" customWidth="1"/>
    <col min="5382" max="5382" width="20" bestFit="1" customWidth="1"/>
    <col min="5383" max="5383" width="16.85546875" bestFit="1" customWidth="1"/>
    <col min="5384" max="5384" width="20" bestFit="1" customWidth="1"/>
    <col min="5385" max="5385" width="16.85546875" bestFit="1" customWidth="1"/>
    <col min="5386" max="5386" width="20" bestFit="1" customWidth="1"/>
    <col min="5387" max="5387" width="16.85546875" bestFit="1" customWidth="1"/>
    <col min="5388" max="5388" width="20" bestFit="1" customWidth="1"/>
    <col min="5389" max="5389" width="16.85546875" bestFit="1" customWidth="1"/>
    <col min="5390" max="5390" width="20" bestFit="1" customWidth="1"/>
    <col min="5391" max="5391" width="16.85546875" bestFit="1" customWidth="1"/>
    <col min="5392" max="5392" width="20" bestFit="1" customWidth="1"/>
    <col min="5393" max="5393" width="16.85546875" bestFit="1" customWidth="1"/>
    <col min="5394" max="5394" width="20" bestFit="1" customWidth="1"/>
    <col min="5395" max="5395" width="16.85546875" bestFit="1" customWidth="1"/>
    <col min="5396" max="5396" width="20" bestFit="1" customWidth="1"/>
    <col min="5397" max="5397" width="16.85546875" bestFit="1" customWidth="1"/>
    <col min="5398" max="5398" width="20" bestFit="1" customWidth="1"/>
    <col min="5399" max="5399" width="16.85546875" bestFit="1" customWidth="1"/>
    <col min="5400" max="5400" width="20" bestFit="1" customWidth="1"/>
    <col min="5401" max="5401" width="16.85546875" bestFit="1" customWidth="1"/>
    <col min="5402" max="5402" width="20" bestFit="1" customWidth="1"/>
    <col min="5403" max="5403" width="16.85546875" bestFit="1" customWidth="1"/>
    <col min="5404" max="5404" width="20" bestFit="1" customWidth="1"/>
    <col min="5405" max="5405" width="16.85546875" bestFit="1" customWidth="1"/>
    <col min="5406" max="5406" width="20" bestFit="1" customWidth="1"/>
    <col min="5407" max="5407" width="16.85546875" bestFit="1" customWidth="1"/>
    <col min="5408" max="5408" width="20" bestFit="1" customWidth="1"/>
    <col min="5409" max="5409" width="16.85546875" bestFit="1" customWidth="1"/>
    <col min="5410" max="5410" width="20" bestFit="1" customWidth="1"/>
    <col min="5411" max="5411" width="16.85546875" bestFit="1" customWidth="1"/>
    <col min="5412" max="5412" width="20" bestFit="1" customWidth="1"/>
    <col min="5413" max="5413" width="16.85546875" bestFit="1" customWidth="1"/>
    <col min="5414" max="5414" width="20" bestFit="1" customWidth="1"/>
    <col min="5415" max="5415" width="16.85546875" bestFit="1" customWidth="1"/>
    <col min="5416" max="5416" width="20" bestFit="1" customWidth="1"/>
    <col min="5417" max="5417" width="16.85546875" bestFit="1" customWidth="1"/>
    <col min="5418" max="5418" width="20" bestFit="1" customWidth="1"/>
    <col min="5419" max="5419" width="16.85546875" bestFit="1" customWidth="1"/>
    <col min="5420" max="5420" width="20" bestFit="1" customWidth="1"/>
    <col min="5421" max="5421" width="16.85546875" bestFit="1" customWidth="1"/>
    <col min="5422" max="5422" width="20" bestFit="1" customWidth="1"/>
    <col min="5423" max="5423" width="16.85546875" bestFit="1" customWidth="1"/>
    <col min="5424" max="5424" width="20" bestFit="1" customWidth="1"/>
    <col min="5425" max="5425" width="16.85546875" bestFit="1" customWidth="1"/>
    <col min="5426" max="5426" width="20" bestFit="1" customWidth="1"/>
    <col min="5427" max="5427" width="16.85546875" bestFit="1" customWidth="1"/>
    <col min="5428" max="5428" width="20" bestFit="1" customWidth="1"/>
    <col min="5429" max="5429" width="16.85546875" bestFit="1" customWidth="1"/>
    <col min="5430" max="5430" width="20" bestFit="1" customWidth="1"/>
    <col min="5431" max="5431" width="16.85546875" bestFit="1" customWidth="1"/>
    <col min="5432" max="5432" width="20" bestFit="1" customWidth="1"/>
    <col min="5433" max="5433" width="16.85546875" bestFit="1" customWidth="1"/>
    <col min="5434" max="5434" width="20" bestFit="1" customWidth="1"/>
    <col min="5435" max="5435" width="16.85546875" bestFit="1" customWidth="1"/>
    <col min="5436" max="5436" width="20" bestFit="1" customWidth="1"/>
    <col min="5437" max="5437" width="16.85546875" bestFit="1" customWidth="1"/>
    <col min="5438" max="5438" width="20" bestFit="1" customWidth="1"/>
    <col min="5439" max="5439" width="16.85546875" bestFit="1" customWidth="1"/>
    <col min="5440" max="5440" width="20" bestFit="1" customWidth="1"/>
    <col min="5441" max="5441" width="16.85546875" bestFit="1" customWidth="1"/>
    <col min="5442" max="5442" width="20" bestFit="1" customWidth="1"/>
    <col min="5443" max="5443" width="16.85546875" bestFit="1" customWidth="1"/>
    <col min="5444" max="5444" width="20" bestFit="1" customWidth="1"/>
    <col min="5445" max="5445" width="16.85546875" bestFit="1" customWidth="1"/>
    <col min="5446" max="5446" width="20" bestFit="1" customWidth="1"/>
    <col min="5447" max="5447" width="16.85546875" bestFit="1" customWidth="1"/>
    <col min="5448" max="5448" width="20" bestFit="1" customWidth="1"/>
    <col min="5449" max="5449" width="16.85546875" bestFit="1" customWidth="1"/>
    <col min="5450" max="5450" width="20" bestFit="1" customWidth="1"/>
    <col min="5451" max="5451" width="16.85546875" bestFit="1" customWidth="1"/>
    <col min="5452" max="5452" width="20" bestFit="1" customWidth="1"/>
    <col min="5453" max="5453" width="16.85546875" bestFit="1" customWidth="1"/>
    <col min="5454" max="5454" width="20" bestFit="1" customWidth="1"/>
    <col min="5455" max="5455" width="16.85546875" bestFit="1" customWidth="1"/>
    <col min="5456" max="5456" width="20" bestFit="1" customWidth="1"/>
    <col min="5457" max="5457" width="16.85546875" bestFit="1" customWidth="1"/>
    <col min="5458" max="5458" width="20" bestFit="1" customWidth="1"/>
    <col min="5459" max="5459" width="16.85546875" bestFit="1" customWidth="1"/>
    <col min="5460" max="5460" width="20" bestFit="1" customWidth="1"/>
    <col min="5461" max="5461" width="16.85546875" bestFit="1" customWidth="1"/>
    <col min="5462" max="5462" width="20" bestFit="1" customWidth="1"/>
    <col min="5463" max="5463" width="16.85546875" bestFit="1" customWidth="1"/>
    <col min="5464" max="5464" width="20" bestFit="1" customWidth="1"/>
    <col min="5465" max="5465" width="16.85546875" bestFit="1" customWidth="1"/>
    <col min="5466" max="5466" width="20" bestFit="1" customWidth="1"/>
    <col min="5467" max="5467" width="16.85546875" bestFit="1" customWidth="1"/>
    <col min="5468" max="5468" width="20" bestFit="1" customWidth="1"/>
    <col min="5469" max="5469" width="16.85546875" bestFit="1" customWidth="1"/>
    <col min="5470" max="5470" width="20" bestFit="1" customWidth="1"/>
    <col min="5471" max="5471" width="16.85546875" bestFit="1" customWidth="1"/>
    <col min="5472" max="5472" width="20" bestFit="1" customWidth="1"/>
    <col min="5473" max="5473" width="16.85546875" bestFit="1" customWidth="1"/>
    <col min="5474" max="5474" width="20" bestFit="1" customWidth="1"/>
    <col min="5475" max="5475" width="16.85546875" bestFit="1" customWidth="1"/>
    <col min="5476" max="5476" width="20" bestFit="1" customWidth="1"/>
    <col min="5477" max="5477" width="16.85546875" bestFit="1" customWidth="1"/>
    <col min="5478" max="5478" width="20" bestFit="1" customWidth="1"/>
    <col min="5479" max="5479" width="16.85546875" bestFit="1" customWidth="1"/>
    <col min="5480" max="5480" width="20" bestFit="1" customWidth="1"/>
    <col min="5481" max="5481" width="16.85546875" bestFit="1" customWidth="1"/>
    <col min="5482" max="5482" width="20" bestFit="1" customWidth="1"/>
    <col min="5483" max="5483" width="16.85546875" bestFit="1" customWidth="1"/>
    <col min="5484" max="5484" width="20" bestFit="1" customWidth="1"/>
    <col min="5485" max="5485" width="16.85546875" bestFit="1" customWidth="1"/>
    <col min="5486" max="5486" width="20" bestFit="1" customWidth="1"/>
    <col min="5487" max="5487" width="16.85546875" bestFit="1" customWidth="1"/>
    <col min="5488" max="5488" width="20" bestFit="1" customWidth="1"/>
    <col min="5489" max="5489" width="16.85546875" bestFit="1" customWidth="1"/>
    <col min="5490" max="5490" width="20" bestFit="1" customWidth="1"/>
    <col min="5491" max="5491" width="16.85546875" bestFit="1" customWidth="1"/>
    <col min="5492" max="5492" width="20" bestFit="1" customWidth="1"/>
    <col min="5493" max="5493" width="16.85546875" bestFit="1" customWidth="1"/>
    <col min="5494" max="5494" width="20" bestFit="1" customWidth="1"/>
    <col min="5495" max="5495" width="16.85546875" bestFit="1" customWidth="1"/>
    <col min="5496" max="5496" width="20" bestFit="1" customWidth="1"/>
    <col min="5497" max="5497" width="16.85546875" bestFit="1" customWidth="1"/>
    <col min="5498" max="5498" width="20" bestFit="1" customWidth="1"/>
    <col min="5499" max="5499" width="16.85546875" bestFit="1" customWidth="1"/>
    <col min="5500" max="5500" width="20" bestFit="1" customWidth="1"/>
    <col min="5501" max="5501" width="16.85546875" bestFit="1" customWidth="1"/>
    <col min="5502" max="5502" width="20" bestFit="1" customWidth="1"/>
    <col min="5503" max="5503" width="16.85546875" bestFit="1" customWidth="1"/>
    <col min="5504" max="5504" width="20" bestFit="1" customWidth="1"/>
    <col min="5505" max="5505" width="16.85546875" bestFit="1" customWidth="1"/>
    <col min="5506" max="5506" width="20" bestFit="1" customWidth="1"/>
    <col min="5507" max="5507" width="16.85546875" bestFit="1" customWidth="1"/>
    <col min="5508" max="5508" width="20" bestFit="1" customWidth="1"/>
    <col min="5509" max="5509" width="16.85546875" bestFit="1" customWidth="1"/>
    <col min="5510" max="5510" width="20" bestFit="1" customWidth="1"/>
    <col min="5511" max="5511" width="16.85546875" bestFit="1" customWidth="1"/>
    <col min="5512" max="5512" width="20" bestFit="1" customWidth="1"/>
    <col min="5513" max="5513" width="16.85546875" bestFit="1" customWidth="1"/>
    <col min="5514" max="5514" width="20" bestFit="1" customWidth="1"/>
    <col min="5515" max="5515" width="16.85546875" bestFit="1" customWidth="1"/>
    <col min="5516" max="5516" width="20" bestFit="1" customWidth="1"/>
    <col min="5517" max="5517" width="16.85546875" bestFit="1" customWidth="1"/>
    <col min="5518" max="5518" width="20" bestFit="1" customWidth="1"/>
    <col min="5519" max="5519" width="16.85546875" bestFit="1" customWidth="1"/>
    <col min="5520" max="5520" width="20" bestFit="1" customWidth="1"/>
    <col min="5521" max="5521" width="16.85546875" bestFit="1" customWidth="1"/>
    <col min="5522" max="5522" width="20" bestFit="1" customWidth="1"/>
    <col min="5523" max="5523" width="16.85546875" bestFit="1" customWidth="1"/>
    <col min="5524" max="5524" width="20" bestFit="1" customWidth="1"/>
    <col min="5525" max="5525" width="16.85546875" bestFit="1" customWidth="1"/>
    <col min="5526" max="5526" width="20" bestFit="1" customWidth="1"/>
    <col min="5527" max="5527" width="16.85546875" bestFit="1" customWidth="1"/>
    <col min="5528" max="5528" width="20" bestFit="1" customWidth="1"/>
    <col min="5529" max="5529" width="16.85546875" bestFit="1" customWidth="1"/>
    <col min="5530" max="5530" width="20" bestFit="1" customWidth="1"/>
    <col min="5531" max="5531" width="16.85546875" bestFit="1" customWidth="1"/>
    <col min="5532" max="5532" width="20" bestFit="1" customWidth="1"/>
    <col min="5533" max="5533" width="16.85546875" bestFit="1" customWidth="1"/>
    <col min="5534" max="5534" width="20" bestFit="1" customWidth="1"/>
    <col min="5535" max="5535" width="16.85546875" bestFit="1" customWidth="1"/>
    <col min="5536" max="5536" width="20" bestFit="1" customWidth="1"/>
    <col min="5537" max="5537" width="16.85546875" bestFit="1" customWidth="1"/>
    <col min="5538" max="5538" width="20" bestFit="1" customWidth="1"/>
    <col min="5539" max="5539" width="16.85546875" bestFit="1" customWidth="1"/>
    <col min="5540" max="5540" width="20" bestFit="1" customWidth="1"/>
    <col min="5541" max="5541" width="16.85546875" bestFit="1" customWidth="1"/>
    <col min="5542" max="5542" width="20" bestFit="1" customWidth="1"/>
    <col min="5543" max="5543" width="16.85546875" bestFit="1" customWidth="1"/>
    <col min="5544" max="5544" width="20" bestFit="1" customWidth="1"/>
    <col min="5545" max="5545" width="16.85546875" bestFit="1" customWidth="1"/>
    <col min="5546" max="5546" width="20" bestFit="1" customWidth="1"/>
    <col min="5547" max="5547" width="16.85546875" bestFit="1" customWidth="1"/>
    <col min="5548" max="5548" width="20" bestFit="1" customWidth="1"/>
    <col min="5549" max="5549" width="16.85546875" bestFit="1" customWidth="1"/>
    <col min="5550" max="5550" width="20" bestFit="1" customWidth="1"/>
    <col min="5551" max="5551" width="16.85546875" bestFit="1" customWidth="1"/>
    <col min="5552" max="5552" width="20" bestFit="1" customWidth="1"/>
    <col min="5553" max="5553" width="16.85546875" bestFit="1" customWidth="1"/>
    <col min="5554" max="5554" width="20" bestFit="1" customWidth="1"/>
    <col min="5555" max="5555" width="16.85546875" bestFit="1" customWidth="1"/>
    <col min="5556" max="5556" width="20" bestFit="1" customWidth="1"/>
    <col min="5557" max="5557" width="16.85546875" bestFit="1" customWidth="1"/>
    <col min="5558" max="5558" width="20" bestFit="1" customWidth="1"/>
    <col min="5559" max="5559" width="16.85546875" bestFit="1" customWidth="1"/>
    <col min="5560" max="5560" width="20" bestFit="1" customWidth="1"/>
    <col min="5561" max="5561" width="16.85546875" bestFit="1" customWidth="1"/>
    <col min="5562" max="5562" width="20" bestFit="1" customWidth="1"/>
    <col min="5563" max="5563" width="16.85546875" bestFit="1" customWidth="1"/>
    <col min="5564" max="5564" width="20" bestFit="1" customWidth="1"/>
    <col min="5565" max="5565" width="16.85546875" bestFit="1" customWidth="1"/>
    <col min="5566" max="5566" width="20" bestFit="1" customWidth="1"/>
    <col min="5567" max="5567" width="16.85546875" bestFit="1" customWidth="1"/>
    <col min="5568" max="5568" width="20" bestFit="1" customWidth="1"/>
    <col min="5569" max="5569" width="16.85546875" bestFit="1" customWidth="1"/>
    <col min="5570" max="5570" width="20" bestFit="1" customWidth="1"/>
    <col min="5571" max="5571" width="16.85546875" bestFit="1" customWidth="1"/>
    <col min="5572" max="5572" width="20" bestFit="1" customWidth="1"/>
    <col min="5573" max="5573" width="16.85546875" bestFit="1" customWidth="1"/>
    <col min="5574" max="5574" width="20" bestFit="1" customWidth="1"/>
    <col min="5575" max="5575" width="16.85546875" bestFit="1" customWidth="1"/>
    <col min="5576" max="5576" width="20" bestFit="1" customWidth="1"/>
    <col min="5577" max="5577" width="16.85546875" bestFit="1" customWidth="1"/>
    <col min="5578" max="5578" width="20" bestFit="1" customWidth="1"/>
    <col min="5579" max="5579" width="16.85546875" bestFit="1" customWidth="1"/>
    <col min="5580" max="5580" width="20" bestFit="1" customWidth="1"/>
    <col min="5581" max="5581" width="16.85546875" bestFit="1" customWidth="1"/>
    <col min="5582" max="5582" width="20" bestFit="1" customWidth="1"/>
    <col min="5583" max="5583" width="16.85546875" bestFit="1" customWidth="1"/>
    <col min="5584" max="5584" width="20" bestFit="1" customWidth="1"/>
    <col min="5585" max="5585" width="16.85546875" bestFit="1" customWidth="1"/>
    <col min="5586" max="5586" width="20" bestFit="1" customWidth="1"/>
    <col min="5587" max="5587" width="16.85546875" bestFit="1" customWidth="1"/>
    <col min="5588" max="5588" width="20" bestFit="1" customWidth="1"/>
    <col min="5589" max="5589" width="16.85546875" bestFit="1" customWidth="1"/>
    <col min="5590" max="5590" width="20" bestFit="1" customWidth="1"/>
    <col min="5591" max="5591" width="16.85546875" bestFit="1" customWidth="1"/>
    <col min="5592" max="5592" width="20" bestFit="1" customWidth="1"/>
    <col min="5593" max="5593" width="16.85546875" bestFit="1" customWidth="1"/>
    <col min="5594" max="5594" width="20" bestFit="1" customWidth="1"/>
    <col min="5595" max="5595" width="16.85546875" bestFit="1" customWidth="1"/>
    <col min="5596" max="5596" width="20" bestFit="1" customWidth="1"/>
    <col min="5597" max="5597" width="16.85546875" bestFit="1" customWidth="1"/>
    <col min="5598" max="5598" width="20" bestFit="1" customWidth="1"/>
    <col min="5599" max="5599" width="16.85546875" bestFit="1" customWidth="1"/>
    <col min="5600" max="5600" width="20" bestFit="1" customWidth="1"/>
    <col min="5601" max="5601" width="16.85546875" bestFit="1" customWidth="1"/>
    <col min="5602" max="5602" width="20" bestFit="1" customWidth="1"/>
    <col min="5603" max="5603" width="16.85546875" bestFit="1" customWidth="1"/>
    <col min="5604" max="5604" width="20" bestFit="1" customWidth="1"/>
    <col min="5605" max="5605" width="16.85546875" bestFit="1" customWidth="1"/>
    <col min="5606" max="5606" width="20" bestFit="1" customWidth="1"/>
    <col min="5607" max="5607" width="16.85546875" bestFit="1" customWidth="1"/>
    <col min="5608" max="5608" width="20" bestFit="1" customWidth="1"/>
    <col min="5609" max="5609" width="16.85546875" bestFit="1" customWidth="1"/>
    <col min="5610" max="5610" width="20" bestFit="1" customWidth="1"/>
    <col min="5611" max="5611" width="16.85546875" bestFit="1" customWidth="1"/>
    <col min="5612" max="5612" width="20" bestFit="1" customWidth="1"/>
    <col min="5613" max="5613" width="16.85546875" bestFit="1" customWidth="1"/>
    <col min="5614" max="5614" width="20" bestFit="1" customWidth="1"/>
    <col min="5615" max="5615" width="16.85546875" bestFit="1" customWidth="1"/>
    <col min="5616" max="5616" width="20" bestFit="1" customWidth="1"/>
    <col min="5617" max="5617" width="16.85546875" bestFit="1" customWidth="1"/>
    <col min="5618" max="5618" width="20" bestFit="1" customWidth="1"/>
    <col min="5619" max="5619" width="16.85546875" bestFit="1" customWidth="1"/>
    <col min="5620" max="5620" width="20" bestFit="1" customWidth="1"/>
    <col min="5621" max="5621" width="16.85546875" bestFit="1" customWidth="1"/>
    <col min="5622" max="5622" width="20" bestFit="1" customWidth="1"/>
    <col min="5623" max="5623" width="16.85546875" bestFit="1" customWidth="1"/>
    <col min="5624" max="5624" width="20" bestFit="1" customWidth="1"/>
    <col min="5625" max="5625" width="16.85546875" bestFit="1" customWidth="1"/>
    <col min="5626" max="5626" width="20" bestFit="1" customWidth="1"/>
    <col min="5627" max="5627" width="16.85546875" bestFit="1" customWidth="1"/>
    <col min="5628" max="5628" width="20" bestFit="1" customWidth="1"/>
    <col min="5629" max="5629" width="16.85546875" bestFit="1" customWidth="1"/>
    <col min="5630" max="5630" width="20" bestFit="1" customWidth="1"/>
    <col min="5631" max="5631" width="16.85546875" bestFit="1" customWidth="1"/>
    <col min="5632" max="5632" width="20" bestFit="1" customWidth="1"/>
    <col min="5633" max="5633" width="16.85546875" bestFit="1" customWidth="1"/>
    <col min="5634" max="5634" width="20" bestFit="1" customWidth="1"/>
    <col min="5635" max="5635" width="16.85546875" bestFit="1" customWidth="1"/>
    <col min="5636" max="5636" width="20" bestFit="1" customWidth="1"/>
    <col min="5637" max="5637" width="16.85546875" bestFit="1" customWidth="1"/>
    <col min="5638" max="5638" width="20" bestFit="1" customWidth="1"/>
    <col min="5639" max="5639" width="16.85546875" bestFit="1" customWidth="1"/>
    <col min="5640" max="5640" width="20" bestFit="1" customWidth="1"/>
    <col min="5641" max="5641" width="16.85546875" bestFit="1" customWidth="1"/>
    <col min="5642" max="5642" width="20" bestFit="1" customWidth="1"/>
    <col min="5643" max="5643" width="16.85546875" bestFit="1" customWidth="1"/>
    <col min="5644" max="5644" width="20" bestFit="1" customWidth="1"/>
    <col min="5645" max="5645" width="16.85546875" bestFit="1" customWidth="1"/>
    <col min="5646" max="5646" width="20" bestFit="1" customWidth="1"/>
    <col min="5647" max="5647" width="16.85546875" bestFit="1" customWidth="1"/>
    <col min="5648" max="5648" width="20" bestFit="1" customWidth="1"/>
    <col min="5649" max="5649" width="16.85546875" bestFit="1" customWidth="1"/>
    <col min="5650" max="5650" width="20" bestFit="1" customWidth="1"/>
    <col min="5651" max="5651" width="16.85546875" bestFit="1" customWidth="1"/>
    <col min="5652" max="5652" width="20" bestFit="1" customWidth="1"/>
    <col min="5653" max="5653" width="16.85546875" bestFit="1" customWidth="1"/>
    <col min="5654" max="5654" width="20" bestFit="1" customWidth="1"/>
    <col min="5655" max="5655" width="16.85546875" bestFit="1" customWidth="1"/>
    <col min="5656" max="5656" width="20" bestFit="1" customWidth="1"/>
    <col min="5657" max="5657" width="16.85546875" bestFit="1" customWidth="1"/>
    <col min="5658" max="5658" width="20" bestFit="1" customWidth="1"/>
    <col min="5659" max="5659" width="16.85546875" bestFit="1" customWidth="1"/>
    <col min="5660" max="5660" width="20" bestFit="1" customWidth="1"/>
    <col min="5661" max="5661" width="16.85546875" bestFit="1" customWidth="1"/>
    <col min="5662" max="5662" width="20" bestFit="1" customWidth="1"/>
    <col min="5663" max="5663" width="16.85546875" bestFit="1" customWidth="1"/>
    <col min="5664" max="5664" width="20" bestFit="1" customWidth="1"/>
    <col min="5665" max="5665" width="16.85546875" bestFit="1" customWidth="1"/>
    <col min="5666" max="5666" width="20" bestFit="1" customWidth="1"/>
    <col min="5667" max="5667" width="16.85546875" bestFit="1" customWidth="1"/>
    <col min="5668" max="5668" width="20" bestFit="1" customWidth="1"/>
    <col min="5669" max="5669" width="16.85546875" bestFit="1" customWidth="1"/>
    <col min="5670" max="5670" width="20" bestFit="1" customWidth="1"/>
    <col min="5671" max="5671" width="16.85546875" bestFit="1" customWidth="1"/>
    <col min="5672" max="5672" width="20" bestFit="1" customWidth="1"/>
    <col min="5673" max="5673" width="16.85546875" bestFit="1" customWidth="1"/>
    <col min="5674" max="5674" width="20" bestFit="1" customWidth="1"/>
    <col min="5675" max="5675" width="16.85546875" bestFit="1" customWidth="1"/>
    <col min="5676" max="5676" width="20" bestFit="1" customWidth="1"/>
    <col min="5677" max="5677" width="16.85546875" bestFit="1" customWidth="1"/>
    <col min="5678" max="5678" width="20" bestFit="1" customWidth="1"/>
    <col min="5679" max="5679" width="16.85546875" bestFit="1" customWidth="1"/>
    <col min="5680" max="5680" width="20" bestFit="1" customWidth="1"/>
    <col min="5681" max="5681" width="16.85546875" bestFit="1" customWidth="1"/>
    <col min="5682" max="5682" width="20" bestFit="1" customWidth="1"/>
    <col min="5683" max="5683" width="16.85546875" bestFit="1" customWidth="1"/>
    <col min="5684" max="5684" width="20" bestFit="1" customWidth="1"/>
    <col min="5685" max="5685" width="16.85546875" bestFit="1" customWidth="1"/>
    <col min="5686" max="5686" width="20" bestFit="1" customWidth="1"/>
    <col min="5687" max="5687" width="16.85546875" bestFit="1" customWidth="1"/>
    <col min="5688" max="5688" width="20" bestFit="1" customWidth="1"/>
    <col min="5689" max="5689" width="16.85546875" bestFit="1" customWidth="1"/>
    <col min="5690" max="5690" width="20" bestFit="1" customWidth="1"/>
    <col min="5691" max="5691" width="16.85546875" bestFit="1" customWidth="1"/>
    <col min="5692" max="5692" width="20" bestFit="1" customWidth="1"/>
    <col min="5693" max="5693" width="16.85546875" bestFit="1" customWidth="1"/>
    <col min="5694" max="5694" width="20" bestFit="1" customWidth="1"/>
    <col min="5695" max="5695" width="16.85546875" bestFit="1" customWidth="1"/>
    <col min="5696" max="5696" width="20" bestFit="1" customWidth="1"/>
    <col min="5697" max="5697" width="16.85546875" bestFit="1" customWidth="1"/>
    <col min="5698" max="5698" width="20" bestFit="1" customWidth="1"/>
    <col min="5699" max="5699" width="16.85546875" bestFit="1" customWidth="1"/>
    <col min="5700" max="5700" width="20" bestFit="1" customWidth="1"/>
    <col min="5701" max="5701" width="16.85546875" bestFit="1" customWidth="1"/>
    <col min="5702" max="5702" width="20" bestFit="1" customWidth="1"/>
    <col min="5703" max="5703" width="16.85546875" bestFit="1" customWidth="1"/>
    <col min="5704" max="5704" width="20" bestFit="1" customWidth="1"/>
    <col min="5705" max="5705" width="16.85546875" bestFit="1" customWidth="1"/>
    <col min="5706" max="5706" width="20" bestFit="1" customWidth="1"/>
    <col min="5707" max="5707" width="16.85546875" bestFit="1" customWidth="1"/>
    <col min="5708" max="5708" width="20" bestFit="1" customWidth="1"/>
    <col min="5709" max="5709" width="16.85546875" bestFit="1" customWidth="1"/>
    <col min="5710" max="5710" width="20" bestFit="1" customWidth="1"/>
    <col min="5711" max="5711" width="16.85546875" bestFit="1" customWidth="1"/>
    <col min="5712" max="5712" width="20" bestFit="1" customWidth="1"/>
    <col min="5713" max="5713" width="16.85546875" bestFit="1" customWidth="1"/>
    <col min="5714" max="5714" width="20" bestFit="1" customWidth="1"/>
    <col min="5715" max="5715" width="16.85546875" bestFit="1" customWidth="1"/>
    <col min="5716" max="5716" width="20" bestFit="1" customWidth="1"/>
    <col min="5717" max="5717" width="16.85546875" bestFit="1" customWidth="1"/>
    <col min="5718" max="5718" width="20" bestFit="1" customWidth="1"/>
    <col min="5719" max="5719" width="16.85546875" bestFit="1" customWidth="1"/>
    <col min="5720" max="5720" width="20" bestFit="1" customWidth="1"/>
    <col min="5721" max="5721" width="16.85546875" bestFit="1" customWidth="1"/>
    <col min="5722" max="5722" width="20" bestFit="1" customWidth="1"/>
    <col min="5723" max="5723" width="16.85546875" bestFit="1" customWidth="1"/>
    <col min="5724" max="5724" width="20" bestFit="1" customWidth="1"/>
    <col min="5725" max="5725" width="16.85546875" bestFit="1" customWidth="1"/>
    <col min="5726" max="5726" width="20" bestFit="1" customWidth="1"/>
    <col min="5727" max="5727" width="16.85546875" bestFit="1" customWidth="1"/>
    <col min="5728" max="5728" width="20" bestFit="1" customWidth="1"/>
    <col min="5729" max="5729" width="16.85546875" bestFit="1" customWidth="1"/>
    <col min="5730" max="5730" width="20" bestFit="1" customWidth="1"/>
    <col min="5731" max="5731" width="16.85546875" bestFit="1" customWidth="1"/>
    <col min="5732" max="5732" width="20" bestFit="1" customWidth="1"/>
    <col min="5733" max="5733" width="16.85546875" bestFit="1" customWidth="1"/>
    <col min="5734" max="5734" width="20" bestFit="1" customWidth="1"/>
    <col min="5735" max="5735" width="16.85546875" bestFit="1" customWidth="1"/>
    <col min="5736" max="5736" width="20" bestFit="1" customWidth="1"/>
    <col min="5737" max="5737" width="16.85546875" bestFit="1" customWidth="1"/>
    <col min="5738" max="5738" width="20" bestFit="1" customWidth="1"/>
    <col min="5739" max="5739" width="16.85546875" bestFit="1" customWidth="1"/>
    <col min="5740" max="5740" width="20" bestFit="1" customWidth="1"/>
    <col min="5741" max="5741" width="16.85546875" bestFit="1" customWidth="1"/>
    <col min="5742" max="5742" width="20" bestFit="1" customWidth="1"/>
    <col min="5743" max="5743" width="16.85546875" bestFit="1" customWidth="1"/>
    <col min="5744" max="5744" width="20" bestFit="1" customWidth="1"/>
    <col min="5745" max="5745" width="16.85546875" bestFit="1" customWidth="1"/>
    <col min="5746" max="5746" width="20" bestFit="1" customWidth="1"/>
    <col min="5747" max="5747" width="16.85546875" bestFit="1" customWidth="1"/>
    <col min="5748" max="5748" width="20" bestFit="1" customWidth="1"/>
    <col min="5749" max="5749" width="16.85546875" bestFit="1" customWidth="1"/>
    <col min="5750" max="5750" width="20" bestFit="1" customWidth="1"/>
    <col min="5751" max="5751" width="16.85546875" bestFit="1" customWidth="1"/>
    <col min="5752" max="5752" width="20" bestFit="1" customWidth="1"/>
    <col min="5753" max="5753" width="16.85546875" bestFit="1" customWidth="1"/>
    <col min="5754" max="5754" width="20" bestFit="1" customWidth="1"/>
    <col min="5755" max="5755" width="16.85546875" bestFit="1" customWidth="1"/>
    <col min="5756" max="5756" width="20" bestFit="1" customWidth="1"/>
    <col min="5757" max="5757" width="16.85546875" bestFit="1" customWidth="1"/>
    <col min="5758" max="5758" width="20" bestFit="1" customWidth="1"/>
    <col min="5759" max="5759" width="16.85546875" bestFit="1" customWidth="1"/>
    <col min="5760" max="5760" width="20" bestFit="1" customWidth="1"/>
    <col min="5761" max="5761" width="16.85546875" bestFit="1" customWidth="1"/>
    <col min="5762" max="5762" width="20" bestFit="1" customWidth="1"/>
    <col min="5763" max="5763" width="16.85546875" bestFit="1" customWidth="1"/>
    <col min="5764" max="5764" width="20" bestFit="1" customWidth="1"/>
    <col min="5765" max="5765" width="16.85546875" bestFit="1" customWidth="1"/>
    <col min="5766" max="5766" width="20" bestFit="1" customWidth="1"/>
    <col min="5767" max="5767" width="16.85546875" bestFit="1" customWidth="1"/>
    <col min="5768" max="5768" width="20" bestFit="1" customWidth="1"/>
    <col min="5769" max="5769" width="16.85546875" bestFit="1" customWidth="1"/>
    <col min="5770" max="5770" width="20" bestFit="1" customWidth="1"/>
    <col min="5771" max="5771" width="16.85546875" bestFit="1" customWidth="1"/>
    <col min="5772" max="5772" width="20" bestFit="1" customWidth="1"/>
    <col min="5773" max="5773" width="16.85546875" bestFit="1" customWidth="1"/>
    <col min="5774" max="5774" width="20" bestFit="1" customWidth="1"/>
    <col min="5775" max="5775" width="16.85546875" bestFit="1" customWidth="1"/>
    <col min="5776" max="5776" width="20" bestFit="1" customWidth="1"/>
    <col min="5777" max="5777" width="16.85546875" bestFit="1" customWidth="1"/>
    <col min="5778" max="5778" width="20" bestFit="1" customWidth="1"/>
    <col min="5779" max="5779" width="16.85546875" bestFit="1" customWidth="1"/>
    <col min="5780" max="5780" width="20" bestFit="1" customWidth="1"/>
    <col min="5781" max="5781" width="16.85546875" bestFit="1" customWidth="1"/>
    <col min="5782" max="5782" width="20" bestFit="1" customWidth="1"/>
    <col min="5783" max="5783" width="16.85546875" bestFit="1" customWidth="1"/>
    <col min="5784" max="5784" width="20" bestFit="1" customWidth="1"/>
    <col min="5785" max="5785" width="16.85546875" bestFit="1" customWidth="1"/>
    <col min="5786" max="5786" width="20" bestFit="1" customWidth="1"/>
    <col min="5787" max="5787" width="16.85546875" bestFit="1" customWidth="1"/>
    <col min="5788" max="5788" width="20" bestFit="1" customWidth="1"/>
    <col min="5789" max="5789" width="16.85546875" bestFit="1" customWidth="1"/>
    <col min="5790" max="5790" width="20" bestFit="1" customWidth="1"/>
    <col min="5791" max="5791" width="16.85546875" bestFit="1" customWidth="1"/>
    <col min="5792" max="5792" width="20" bestFit="1" customWidth="1"/>
    <col min="5793" max="5793" width="16.85546875" bestFit="1" customWidth="1"/>
    <col min="5794" max="5794" width="20" bestFit="1" customWidth="1"/>
    <col min="5795" max="5795" width="16.85546875" bestFit="1" customWidth="1"/>
    <col min="5796" max="5796" width="20" bestFit="1" customWidth="1"/>
    <col min="5797" max="5797" width="16.85546875" bestFit="1" customWidth="1"/>
    <col min="5798" max="5798" width="20" bestFit="1" customWidth="1"/>
    <col min="5799" max="5799" width="16.85546875" bestFit="1" customWidth="1"/>
    <col min="5800" max="5800" width="20" bestFit="1" customWidth="1"/>
    <col min="5801" max="5801" width="16.85546875" bestFit="1" customWidth="1"/>
    <col min="5802" max="5802" width="20" bestFit="1" customWidth="1"/>
    <col min="5803" max="5803" width="16.85546875" bestFit="1" customWidth="1"/>
    <col min="5804" max="5804" width="20" bestFit="1" customWidth="1"/>
    <col min="5805" max="5805" width="16.85546875" bestFit="1" customWidth="1"/>
    <col min="5806" max="5806" width="20" bestFit="1" customWidth="1"/>
    <col min="5807" max="5807" width="16.85546875" bestFit="1" customWidth="1"/>
    <col min="5808" max="5808" width="20" bestFit="1" customWidth="1"/>
    <col min="5809" max="5809" width="16.85546875" bestFit="1" customWidth="1"/>
    <col min="5810" max="5810" width="20" bestFit="1" customWidth="1"/>
    <col min="5811" max="5811" width="16.85546875" bestFit="1" customWidth="1"/>
    <col min="5812" max="5812" width="20" bestFit="1" customWidth="1"/>
    <col min="5813" max="5813" width="16.85546875" bestFit="1" customWidth="1"/>
    <col min="5814" max="5814" width="20" bestFit="1" customWidth="1"/>
    <col min="5815" max="5815" width="16.85546875" bestFit="1" customWidth="1"/>
    <col min="5816" max="5816" width="20" bestFit="1" customWidth="1"/>
    <col min="5817" max="5817" width="16.85546875" bestFit="1" customWidth="1"/>
    <col min="5818" max="5818" width="20" bestFit="1" customWidth="1"/>
    <col min="5819" max="5819" width="16.85546875" bestFit="1" customWidth="1"/>
    <col min="5820" max="5820" width="20" bestFit="1" customWidth="1"/>
    <col min="5821" max="5821" width="16.85546875" bestFit="1" customWidth="1"/>
    <col min="5822" max="5822" width="20" bestFit="1" customWidth="1"/>
    <col min="5823" max="5823" width="16.85546875" bestFit="1" customWidth="1"/>
    <col min="5824" max="5824" width="20" bestFit="1" customWidth="1"/>
    <col min="5825" max="5825" width="16.85546875" bestFit="1" customWidth="1"/>
    <col min="5826" max="5826" width="20" bestFit="1" customWidth="1"/>
    <col min="5827" max="5827" width="16.85546875" bestFit="1" customWidth="1"/>
    <col min="5828" max="5828" width="20" bestFit="1" customWidth="1"/>
    <col min="5829" max="5829" width="16.85546875" bestFit="1" customWidth="1"/>
    <col min="5830" max="5830" width="20" bestFit="1" customWidth="1"/>
    <col min="5831" max="5831" width="16.85546875" bestFit="1" customWidth="1"/>
    <col min="5832" max="5832" width="20" bestFit="1" customWidth="1"/>
    <col min="5833" max="5833" width="16.85546875" bestFit="1" customWidth="1"/>
    <col min="5834" max="5834" width="20" bestFit="1" customWidth="1"/>
    <col min="5835" max="5835" width="16.85546875" bestFit="1" customWidth="1"/>
    <col min="5836" max="5836" width="20" bestFit="1" customWidth="1"/>
    <col min="5837" max="5837" width="16.85546875" bestFit="1" customWidth="1"/>
    <col min="5838" max="5838" width="20" bestFit="1" customWidth="1"/>
    <col min="5839" max="5839" width="16.85546875" bestFit="1" customWidth="1"/>
    <col min="5840" max="5840" width="20" bestFit="1" customWidth="1"/>
    <col min="5841" max="5841" width="16.85546875" bestFit="1" customWidth="1"/>
    <col min="5842" max="5842" width="20" bestFit="1" customWidth="1"/>
    <col min="5843" max="5843" width="16.85546875" bestFit="1" customWidth="1"/>
    <col min="5844" max="5844" width="20" bestFit="1" customWidth="1"/>
    <col min="5845" max="5845" width="16.85546875" bestFit="1" customWidth="1"/>
    <col min="5846" max="5846" width="20" bestFit="1" customWidth="1"/>
    <col min="5847" max="5847" width="16.85546875" bestFit="1" customWidth="1"/>
    <col min="5848" max="5848" width="20" bestFit="1" customWidth="1"/>
    <col min="5849" max="5849" width="16.85546875" bestFit="1" customWidth="1"/>
    <col min="5850" max="5850" width="20" bestFit="1" customWidth="1"/>
    <col min="5851" max="5851" width="16.85546875" bestFit="1" customWidth="1"/>
    <col min="5852" max="5852" width="20" bestFit="1" customWidth="1"/>
    <col min="5853" max="5853" width="16.85546875" bestFit="1" customWidth="1"/>
    <col min="5854" max="5854" width="20" bestFit="1" customWidth="1"/>
    <col min="5855" max="5855" width="16.85546875" bestFit="1" customWidth="1"/>
    <col min="5856" max="5856" width="20" bestFit="1" customWidth="1"/>
    <col min="5857" max="5857" width="16.85546875" bestFit="1" customWidth="1"/>
    <col min="5858" max="5858" width="20" bestFit="1" customWidth="1"/>
    <col min="5859" max="5859" width="16.85546875" bestFit="1" customWidth="1"/>
    <col min="5860" max="5860" width="20" bestFit="1" customWidth="1"/>
    <col min="5861" max="5861" width="16.85546875" bestFit="1" customWidth="1"/>
    <col min="5862" max="5862" width="20" bestFit="1" customWidth="1"/>
    <col min="5863" max="5863" width="16.85546875" bestFit="1" customWidth="1"/>
    <col min="5864" max="5864" width="20" bestFit="1" customWidth="1"/>
    <col min="5865" max="5865" width="16.85546875" bestFit="1" customWidth="1"/>
    <col min="5866" max="5866" width="20" bestFit="1" customWidth="1"/>
    <col min="5867" max="5867" width="16.85546875" bestFit="1" customWidth="1"/>
    <col min="5868" max="5868" width="20" bestFit="1" customWidth="1"/>
    <col min="5869" max="5869" width="16.85546875" bestFit="1" customWidth="1"/>
    <col min="5870" max="5870" width="20" bestFit="1" customWidth="1"/>
    <col min="5871" max="5871" width="16.85546875" bestFit="1" customWidth="1"/>
    <col min="5872" max="5872" width="20" bestFit="1" customWidth="1"/>
    <col min="5873" max="5873" width="16.85546875" bestFit="1" customWidth="1"/>
    <col min="5874" max="5874" width="20" bestFit="1" customWidth="1"/>
    <col min="5875" max="5875" width="16.85546875" bestFit="1" customWidth="1"/>
    <col min="5876" max="5876" width="20" bestFit="1" customWidth="1"/>
    <col min="5877" max="5877" width="16.85546875" bestFit="1" customWidth="1"/>
    <col min="5878" max="5878" width="20" bestFit="1" customWidth="1"/>
    <col min="5879" max="5879" width="16.85546875" bestFit="1" customWidth="1"/>
    <col min="5880" max="5880" width="20" bestFit="1" customWidth="1"/>
    <col min="5881" max="5881" width="16.85546875" bestFit="1" customWidth="1"/>
    <col min="5882" max="5882" width="20" bestFit="1" customWidth="1"/>
    <col min="5883" max="5883" width="16.85546875" bestFit="1" customWidth="1"/>
    <col min="5884" max="5884" width="20" bestFit="1" customWidth="1"/>
    <col min="5885" max="5885" width="16.85546875" bestFit="1" customWidth="1"/>
    <col min="5886" max="5886" width="20" bestFit="1" customWidth="1"/>
    <col min="5887" max="5887" width="16.85546875" bestFit="1" customWidth="1"/>
    <col min="5888" max="5888" width="20" bestFit="1" customWidth="1"/>
    <col min="5889" max="5889" width="16.85546875" bestFit="1" customWidth="1"/>
    <col min="5890" max="5890" width="20" bestFit="1" customWidth="1"/>
    <col min="5891" max="5891" width="16.85546875" bestFit="1" customWidth="1"/>
    <col min="5892" max="5892" width="20" bestFit="1" customWidth="1"/>
    <col min="5893" max="5893" width="16.85546875" bestFit="1" customWidth="1"/>
    <col min="5894" max="5894" width="20" bestFit="1" customWidth="1"/>
    <col min="5895" max="5895" width="16.85546875" bestFit="1" customWidth="1"/>
    <col min="5896" max="5896" width="20" bestFit="1" customWidth="1"/>
    <col min="5897" max="5897" width="16.85546875" bestFit="1" customWidth="1"/>
    <col min="5898" max="5898" width="20" bestFit="1" customWidth="1"/>
    <col min="5899" max="5899" width="16.85546875" bestFit="1" customWidth="1"/>
    <col min="5900" max="5900" width="20" bestFit="1" customWidth="1"/>
    <col min="5901" max="5901" width="16.85546875" bestFit="1" customWidth="1"/>
    <col min="5902" max="5902" width="20" bestFit="1" customWidth="1"/>
    <col min="5903" max="5903" width="16.85546875" bestFit="1" customWidth="1"/>
    <col min="5904" max="5904" width="20" bestFit="1" customWidth="1"/>
    <col min="5905" max="5905" width="16.85546875" bestFit="1" customWidth="1"/>
    <col min="5906" max="5906" width="20" bestFit="1" customWidth="1"/>
    <col min="5907" max="5907" width="16.85546875" bestFit="1" customWidth="1"/>
    <col min="5908" max="5908" width="20" bestFit="1" customWidth="1"/>
    <col min="5909" max="5909" width="16.85546875" bestFit="1" customWidth="1"/>
    <col min="5910" max="5910" width="20" bestFit="1" customWidth="1"/>
    <col min="5911" max="5911" width="16.85546875" bestFit="1" customWidth="1"/>
    <col min="5912" max="5912" width="20" bestFit="1" customWidth="1"/>
    <col min="5913" max="5913" width="16.85546875" bestFit="1" customWidth="1"/>
    <col min="5914" max="5914" width="20" bestFit="1" customWidth="1"/>
    <col min="5915" max="5915" width="16.85546875" bestFit="1" customWidth="1"/>
    <col min="5916" max="5916" width="20" bestFit="1" customWidth="1"/>
    <col min="5917" max="5917" width="16.85546875" bestFit="1" customWidth="1"/>
    <col min="5918" max="5918" width="20" bestFit="1" customWidth="1"/>
    <col min="5919" max="5919" width="16.85546875" bestFit="1" customWidth="1"/>
    <col min="5920" max="5920" width="20" bestFit="1" customWidth="1"/>
    <col min="5921" max="5921" width="16.85546875" bestFit="1" customWidth="1"/>
    <col min="5922" max="5922" width="20" bestFit="1" customWidth="1"/>
    <col min="5923" max="5923" width="16.85546875" bestFit="1" customWidth="1"/>
    <col min="5924" max="5924" width="20" bestFit="1" customWidth="1"/>
    <col min="5925" max="5925" width="16.85546875" bestFit="1" customWidth="1"/>
    <col min="5926" max="5926" width="20" bestFit="1" customWidth="1"/>
    <col min="5927" max="5927" width="16.85546875" bestFit="1" customWidth="1"/>
    <col min="5928" max="5928" width="20" bestFit="1" customWidth="1"/>
    <col min="5929" max="5929" width="16.85546875" bestFit="1" customWidth="1"/>
    <col min="5930" max="5930" width="20" bestFit="1" customWidth="1"/>
    <col min="5931" max="5931" width="16.85546875" bestFit="1" customWidth="1"/>
    <col min="5932" max="5932" width="20" bestFit="1" customWidth="1"/>
    <col min="5933" max="5933" width="16.85546875" bestFit="1" customWidth="1"/>
    <col min="5934" max="5934" width="20" bestFit="1" customWidth="1"/>
    <col min="5935" max="5935" width="16.85546875" bestFit="1" customWidth="1"/>
    <col min="5936" max="5936" width="20" bestFit="1" customWidth="1"/>
    <col min="5937" max="5937" width="16.85546875" bestFit="1" customWidth="1"/>
    <col min="5938" max="5938" width="20" bestFit="1" customWidth="1"/>
    <col min="5939" max="5939" width="16.85546875" bestFit="1" customWidth="1"/>
    <col min="5940" max="5940" width="20" bestFit="1" customWidth="1"/>
    <col min="5941" max="5941" width="16.85546875" bestFit="1" customWidth="1"/>
    <col min="5942" max="5942" width="20" bestFit="1" customWidth="1"/>
    <col min="5943" max="5943" width="16.85546875" bestFit="1" customWidth="1"/>
    <col min="5944" max="5944" width="20" bestFit="1" customWidth="1"/>
    <col min="5945" max="5945" width="16.85546875" bestFit="1" customWidth="1"/>
    <col min="5946" max="5946" width="20" bestFit="1" customWidth="1"/>
    <col min="5947" max="5947" width="16.85546875" bestFit="1" customWidth="1"/>
    <col min="5948" max="5948" width="20" bestFit="1" customWidth="1"/>
    <col min="5949" max="5949" width="16.85546875" bestFit="1" customWidth="1"/>
    <col min="5950" max="5950" width="20" bestFit="1" customWidth="1"/>
    <col min="5951" max="5951" width="16.85546875" bestFit="1" customWidth="1"/>
    <col min="5952" max="5952" width="20" bestFit="1" customWidth="1"/>
    <col min="5953" max="5953" width="16.85546875" bestFit="1" customWidth="1"/>
    <col min="5954" max="5954" width="20" bestFit="1" customWidth="1"/>
    <col min="5955" max="5955" width="16.85546875" bestFit="1" customWidth="1"/>
    <col min="5956" max="5956" width="20" bestFit="1" customWidth="1"/>
    <col min="5957" max="5957" width="16.85546875" bestFit="1" customWidth="1"/>
    <col min="5958" max="5958" width="20" bestFit="1" customWidth="1"/>
    <col min="5959" max="5959" width="16.85546875" bestFit="1" customWidth="1"/>
    <col min="5960" max="5960" width="20" bestFit="1" customWidth="1"/>
    <col min="5961" max="5961" width="16.85546875" bestFit="1" customWidth="1"/>
    <col min="5962" max="5962" width="20" bestFit="1" customWidth="1"/>
    <col min="5963" max="5963" width="16.85546875" bestFit="1" customWidth="1"/>
    <col min="5964" max="5964" width="20" bestFit="1" customWidth="1"/>
    <col min="5965" max="5965" width="16.85546875" bestFit="1" customWidth="1"/>
    <col min="5966" max="5966" width="20" bestFit="1" customWidth="1"/>
    <col min="5967" max="5967" width="16.85546875" bestFit="1" customWidth="1"/>
    <col min="5968" max="5968" width="20" bestFit="1" customWidth="1"/>
    <col min="5969" max="5969" width="16.85546875" bestFit="1" customWidth="1"/>
    <col min="5970" max="5970" width="20" bestFit="1" customWidth="1"/>
    <col min="5971" max="5971" width="16.85546875" bestFit="1" customWidth="1"/>
    <col min="5972" max="5972" width="20" bestFit="1" customWidth="1"/>
    <col min="5973" max="5973" width="16.85546875" bestFit="1" customWidth="1"/>
    <col min="5974" max="5974" width="20" bestFit="1" customWidth="1"/>
    <col min="5975" max="5975" width="16.85546875" bestFit="1" customWidth="1"/>
    <col min="5976" max="5976" width="20" bestFit="1" customWidth="1"/>
    <col min="5977" max="5977" width="16.85546875" bestFit="1" customWidth="1"/>
    <col min="5978" max="5978" width="20" bestFit="1" customWidth="1"/>
    <col min="5979" max="5979" width="16.85546875" bestFit="1" customWidth="1"/>
    <col min="5980" max="5980" width="20" bestFit="1" customWidth="1"/>
    <col min="5981" max="5981" width="16.85546875" bestFit="1" customWidth="1"/>
    <col min="5982" max="5982" width="20" bestFit="1" customWidth="1"/>
    <col min="5983" max="5983" width="16.85546875" bestFit="1" customWidth="1"/>
    <col min="5984" max="5984" width="20" bestFit="1" customWidth="1"/>
    <col min="5985" max="5985" width="16.85546875" bestFit="1" customWidth="1"/>
    <col min="5986" max="5986" width="20" bestFit="1" customWidth="1"/>
    <col min="5987" max="5987" width="16.85546875" bestFit="1" customWidth="1"/>
    <col min="5988" max="5988" width="20" bestFit="1" customWidth="1"/>
    <col min="5989" max="5989" width="16.85546875" bestFit="1" customWidth="1"/>
    <col min="5990" max="5990" width="20" bestFit="1" customWidth="1"/>
    <col min="5991" max="5991" width="16.85546875" bestFit="1" customWidth="1"/>
    <col min="5992" max="5992" width="20" bestFit="1" customWidth="1"/>
    <col min="5993" max="5993" width="16.85546875" bestFit="1" customWidth="1"/>
    <col min="5994" max="5994" width="20" bestFit="1" customWidth="1"/>
    <col min="5995" max="5995" width="16.85546875" bestFit="1" customWidth="1"/>
    <col min="5996" max="5996" width="20" bestFit="1" customWidth="1"/>
    <col min="5997" max="5997" width="16.85546875" bestFit="1" customWidth="1"/>
    <col min="5998" max="5998" width="20" bestFit="1" customWidth="1"/>
    <col min="5999" max="5999" width="16.85546875" bestFit="1" customWidth="1"/>
    <col min="6000" max="6000" width="20" bestFit="1" customWidth="1"/>
    <col min="6001" max="6001" width="16.85546875" bestFit="1" customWidth="1"/>
    <col min="6002" max="6002" width="20" bestFit="1" customWidth="1"/>
    <col min="6003" max="6003" width="16.85546875" bestFit="1" customWidth="1"/>
    <col min="6004" max="6004" width="20" bestFit="1" customWidth="1"/>
    <col min="6005" max="6005" width="16.85546875" bestFit="1" customWidth="1"/>
    <col min="6006" max="6006" width="20" bestFit="1" customWidth="1"/>
    <col min="6007" max="6007" width="16.85546875" bestFit="1" customWidth="1"/>
    <col min="6008" max="6008" width="20" bestFit="1" customWidth="1"/>
    <col min="6009" max="6009" width="16.85546875" bestFit="1" customWidth="1"/>
    <col min="6010" max="6010" width="20" bestFit="1" customWidth="1"/>
    <col min="6011" max="6011" width="16.85546875" bestFit="1" customWidth="1"/>
    <col min="6012" max="6012" width="20" bestFit="1" customWidth="1"/>
    <col min="6013" max="6013" width="16.85546875" bestFit="1" customWidth="1"/>
    <col min="6014" max="6014" width="20" bestFit="1" customWidth="1"/>
    <col min="6015" max="6015" width="16.85546875" bestFit="1" customWidth="1"/>
    <col min="6016" max="6016" width="20" bestFit="1" customWidth="1"/>
    <col min="6017" max="6017" width="16.85546875" bestFit="1" customWidth="1"/>
    <col min="6018" max="6018" width="20" bestFit="1" customWidth="1"/>
    <col min="6019" max="6019" width="16.85546875" bestFit="1" customWidth="1"/>
    <col min="6020" max="6020" width="20" bestFit="1" customWidth="1"/>
    <col min="6021" max="6021" width="16.85546875" bestFit="1" customWidth="1"/>
    <col min="6022" max="6022" width="20" bestFit="1" customWidth="1"/>
    <col min="6023" max="6023" width="16.85546875" bestFit="1" customWidth="1"/>
    <col min="6024" max="6024" width="20" bestFit="1" customWidth="1"/>
    <col min="6025" max="6025" width="16.85546875" bestFit="1" customWidth="1"/>
    <col min="6026" max="6026" width="20" bestFit="1" customWidth="1"/>
    <col min="6027" max="6027" width="16.85546875" bestFit="1" customWidth="1"/>
    <col min="6028" max="6028" width="20" bestFit="1" customWidth="1"/>
    <col min="6029" max="6029" width="16.85546875" bestFit="1" customWidth="1"/>
    <col min="6030" max="6030" width="20" bestFit="1" customWidth="1"/>
    <col min="6031" max="6031" width="16.85546875" bestFit="1" customWidth="1"/>
    <col min="6032" max="6032" width="20" bestFit="1" customWidth="1"/>
    <col min="6033" max="6033" width="16.85546875" bestFit="1" customWidth="1"/>
    <col min="6034" max="6034" width="20" bestFit="1" customWidth="1"/>
    <col min="6035" max="6035" width="16.85546875" bestFit="1" customWidth="1"/>
    <col min="6036" max="6036" width="20" bestFit="1" customWidth="1"/>
    <col min="6037" max="6037" width="16.85546875" bestFit="1" customWidth="1"/>
    <col min="6038" max="6038" width="20" bestFit="1" customWidth="1"/>
    <col min="6039" max="6039" width="16.85546875" bestFit="1" customWidth="1"/>
    <col min="6040" max="6040" width="20" bestFit="1" customWidth="1"/>
    <col min="6041" max="6041" width="16.85546875" bestFit="1" customWidth="1"/>
    <col min="6042" max="6042" width="20" bestFit="1" customWidth="1"/>
    <col min="6043" max="6043" width="16.85546875" bestFit="1" customWidth="1"/>
    <col min="6044" max="6044" width="20" bestFit="1" customWidth="1"/>
    <col min="6045" max="6045" width="16.85546875" bestFit="1" customWidth="1"/>
    <col min="6046" max="6046" width="20" bestFit="1" customWidth="1"/>
    <col min="6047" max="6047" width="16.85546875" bestFit="1" customWidth="1"/>
    <col min="6048" max="6048" width="20" bestFit="1" customWidth="1"/>
    <col min="6049" max="6049" width="16.85546875" bestFit="1" customWidth="1"/>
    <col min="6050" max="6050" width="20" bestFit="1" customWidth="1"/>
    <col min="6051" max="6051" width="16.85546875" bestFit="1" customWidth="1"/>
    <col min="6052" max="6052" width="20" bestFit="1" customWidth="1"/>
    <col min="6053" max="6053" width="16.85546875" bestFit="1" customWidth="1"/>
    <col min="6054" max="6054" width="20" bestFit="1" customWidth="1"/>
    <col min="6055" max="6055" width="16.85546875" bestFit="1" customWidth="1"/>
    <col min="6056" max="6056" width="20" bestFit="1" customWidth="1"/>
    <col min="6057" max="6057" width="16.85546875" bestFit="1" customWidth="1"/>
    <col min="6058" max="6058" width="20" bestFit="1" customWidth="1"/>
    <col min="6059" max="6059" width="16.85546875" bestFit="1" customWidth="1"/>
    <col min="6060" max="6060" width="20" bestFit="1" customWidth="1"/>
    <col min="6061" max="6061" width="16.85546875" bestFit="1" customWidth="1"/>
    <col min="6062" max="6062" width="20" bestFit="1" customWidth="1"/>
    <col min="6063" max="6063" width="16.85546875" bestFit="1" customWidth="1"/>
    <col min="6064" max="6064" width="20" bestFit="1" customWidth="1"/>
    <col min="6065" max="6065" width="16.85546875" bestFit="1" customWidth="1"/>
    <col min="6066" max="6066" width="20" bestFit="1" customWidth="1"/>
    <col min="6067" max="6067" width="16.85546875" bestFit="1" customWidth="1"/>
    <col min="6068" max="6068" width="20" bestFit="1" customWidth="1"/>
    <col min="6069" max="6069" width="16.85546875" bestFit="1" customWidth="1"/>
    <col min="6070" max="6070" width="20" bestFit="1" customWidth="1"/>
    <col min="6071" max="6071" width="16.85546875" bestFit="1" customWidth="1"/>
    <col min="6072" max="6072" width="20" bestFit="1" customWidth="1"/>
    <col min="6073" max="6073" width="16.85546875" bestFit="1" customWidth="1"/>
    <col min="6074" max="6074" width="20" bestFit="1" customWidth="1"/>
    <col min="6075" max="6075" width="16.85546875" bestFit="1" customWidth="1"/>
    <col min="6076" max="6076" width="20" bestFit="1" customWidth="1"/>
    <col min="6077" max="6077" width="16.85546875" bestFit="1" customWidth="1"/>
    <col min="6078" max="6078" width="20" bestFit="1" customWidth="1"/>
    <col min="6079" max="6079" width="16.85546875" bestFit="1" customWidth="1"/>
    <col min="6080" max="6080" width="20" bestFit="1" customWidth="1"/>
    <col min="6081" max="6081" width="16.85546875" bestFit="1" customWidth="1"/>
    <col min="6082" max="6082" width="20" bestFit="1" customWidth="1"/>
    <col min="6083" max="6083" width="16.85546875" bestFit="1" customWidth="1"/>
    <col min="6084" max="6084" width="20" bestFit="1" customWidth="1"/>
    <col min="6085" max="6085" width="16.85546875" bestFit="1" customWidth="1"/>
    <col min="6086" max="6086" width="20" bestFit="1" customWidth="1"/>
    <col min="6087" max="6087" width="16.85546875" bestFit="1" customWidth="1"/>
    <col min="6088" max="6088" width="20" bestFit="1" customWidth="1"/>
    <col min="6089" max="6089" width="16.85546875" bestFit="1" customWidth="1"/>
    <col min="6090" max="6090" width="20" bestFit="1" customWidth="1"/>
    <col min="6091" max="6091" width="16.85546875" bestFit="1" customWidth="1"/>
    <col min="6092" max="6092" width="20" bestFit="1" customWidth="1"/>
    <col min="6093" max="6093" width="16.85546875" bestFit="1" customWidth="1"/>
    <col min="6094" max="6094" width="20" bestFit="1" customWidth="1"/>
    <col min="6095" max="6095" width="16.85546875" bestFit="1" customWidth="1"/>
    <col min="6096" max="6096" width="20" bestFit="1" customWidth="1"/>
    <col min="6097" max="6097" width="16.85546875" bestFit="1" customWidth="1"/>
    <col min="6098" max="6098" width="20" bestFit="1" customWidth="1"/>
    <col min="6099" max="6099" width="16.85546875" bestFit="1" customWidth="1"/>
    <col min="6100" max="6100" width="20" bestFit="1" customWidth="1"/>
    <col min="6101" max="6101" width="16.85546875" bestFit="1" customWidth="1"/>
    <col min="6102" max="6102" width="20" bestFit="1" customWidth="1"/>
    <col min="6103" max="6103" width="16.85546875" bestFit="1" customWidth="1"/>
    <col min="6104" max="6104" width="20" bestFit="1" customWidth="1"/>
    <col min="6105" max="6105" width="16.85546875" bestFit="1" customWidth="1"/>
    <col min="6106" max="6106" width="20" bestFit="1" customWidth="1"/>
    <col min="6107" max="6107" width="16.85546875" bestFit="1" customWidth="1"/>
    <col min="6108" max="6108" width="20" bestFit="1" customWidth="1"/>
    <col min="6109" max="6109" width="16.85546875" bestFit="1" customWidth="1"/>
    <col min="6110" max="6110" width="20" bestFit="1" customWidth="1"/>
    <col min="6111" max="6111" width="16.85546875" bestFit="1" customWidth="1"/>
    <col min="6112" max="6112" width="20" bestFit="1" customWidth="1"/>
    <col min="6113" max="6113" width="16.85546875" bestFit="1" customWidth="1"/>
    <col min="6114" max="6114" width="20" bestFit="1" customWidth="1"/>
    <col min="6115" max="6115" width="16.85546875" bestFit="1" customWidth="1"/>
    <col min="6116" max="6116" width="20" bestFit="1" customWidth="1"/>
    <col min="6117" max="6117" width="16.85546875" bestFit="1" customWidth="1"/>
    <col min="6118" max="6118" width="20" bestFit="1" customWidth="1"/>
    <col min="6119" max="6119" width="16.85546875" bestFit="1" customWidth="1"/>
    <col min="6120" max="6120" width="20" bestFit="1" customWidth="1"/>
    <col min="6121" max="6121" width="16.85546875" bestFit="1" customWidth="1"/>
    <col min="6122" max="6122" width="20" bestFit="1" customWidth="1"/>
    <col min="6123" max="6123" width="16.85546875" bestFit="1" customWidth="1"/>
    <col min="6124" max="6124" width="20" bestFit="1" customWidth="1"/>
    <col min="6125" max="6125" width="16.85546875" bestFit="1" customWidth="1"/>
    <col min="6126" max="6126" width="20" bestFit="1" customWidth="1"/>
    <col min="6127" max="6127" width="16.85546875" bestFit="1" customWidth="1"/>
    <col min="6128" max="6128" width="20" bestFit="1" customWidth="1"/>
    <col min="6129" max="6129" width="16.85546875" bestFit="1" customWidth="1"/>
    <col min="6130" max="6130" width="20" bestFit="1" customWidth="1"/>
    <col min="6131" max="6131" width="16.85546875" bestFit="1" customWidth="1"/>
    <col min="6132" max="6132" width="20" bestFit="1" customWidth="1"/>
    <col min="6133" max="6133" width="16.85546875" bestFit="1" customWidth="1"/>
    <col min="6134" max="6134" width="20" bestFit="1" customWidth="1"/>
    <col min="6135" max="6135" width="16.85546875" bestFit="1" customWidth="1"/>
    <col min="6136" max="6136" width="20" bestFit="1" customWidth="1"/>
    <col min="6137" max="6137" width="16.85546875" bestFit="1" customWidth="1"/>
    <col min="6138" max="6138" width="20" bestFit="1" customWidth="1"/>
    <col min="6139" max="6139" width="16.85546875" bestFit="1" customWidth="1"/>
    <col min="6140" max="6140" width="20" bestFit="1" customWidth="1"/>
    <col min="6141" max="6141" width="16.85546875" bestFit="1" customWidth="1"/>
    <col min="6142" max="6142" width="20" bestFit="1" customWidth="1"/>
    <col min="6143" max="6143" width="16.85546875" bestFit="1" customWidth="1"/>
    <col min="6144" max="6144" width="20" bestFit="1" customWidth="1"/>
    <col min="6145" max="6145" width="16.85546875" bestFit="1" customWidth="1"/>
    <col min="6146" max="6146" width="20" bestFit="1" customWidth="1"/>
    <col min="6147" max="6147" width="16.85546875" bestFit="1" customWidth="1"/>
    <col min="6148" max="6148" width="20" bestFit="1" customWidth="1"/>
    <col min="6149" max="6149" width="16.85546875" bestFit="1" customWidth="1"/>
    <col min="6150" max="6150" width="20" bestFit="1" customWidth="1"/>
    <col min="6151" max="6151" width="16.85546875" bestFit="1" customWidth="1"/>
    <col min="6152" max="6152" width="20" bestFit="1" customWidth="1"/>
    <col min="6153" max="6153" width="16.85546875" bestFit="1" customWidth="1"/>
    <col min="6154" max="6154" width="20" bestFit="1" customWidth="1"/>
    <col min="6155" max="6155" width="16.85546875" bestFit="1" customWidth="1"/>
    <col min="6156" max="6156" width="20" bestFit="1" customWidth="1"/>
    <col min="6157" max="6157" width="16.85546875" bestFit="1" customWidth="1"/>
    <col min="6158" max="6158" width="20" bestFit="1" customWidth="1"/>
    <col min="6159" max="6159" width="16.85546875" bestFit="1" customWidth="1"/>
    <col min="6160" max="6160" width="20" bestFit="1" customWidth="1"/>
    <col min="6161" max="6161" width="16.85546875" bestFit="1" customWidth="1"/>
    <col min="6162" max="6162" width="20" bestFit="1" customWidth="1"/>
    <col min="6163" max="6163" width="16.85546875" bestFit="1" customWidth="1"/>
    <col min="6164" max="6164" width="20" bestFit="1" customWidth="1"/>
    <col min="6165" max="6165" width="16.85546875" bestFit="1" customWidth="1"/>
    <col min="6166" max="6166" width="20" bestFit="1" customWidth="1"/>
    <col min="6167" max="6167" width="16.85546875" bestFit="1" customWidth="1"/>
    <col min="6168" max="6168" width="20" bestFit="1" customWidth="1"/>
    <col min="6169" max="6169" width="16.85546875" bestFit="1" customWidth="1"/>
    <col min="6170" max="6170" width="20" bestFit="1" customWidth="1"/>
    <col min="6171" max="6171" width="16.85546875" bestFit="1" customWidth="1"/>
    <col min="6172" max="6172" width="20" bestFit="1" customWidth="1"/>
    <col min="6173" max="6173" width="16.85546875" bestFit="1" customWidth="1"/>
    <col min="6174" max="6174" width="20" bestFit="1" customWidth="1"/>
    <col min="6175" max="6175" width="16.85546875" bestFit="1" customWidth="1"/>
    <col min="6176" max="6176" width="20" bestFit="1" customWidth="1"/>
    <col min="6177" max="6177" width="16.85546875" bestFit="1" customWidth="1"/>
    <col min="6178" max="6178" width="20" bestFit="1" customWidth="1"/>
    <col min="6179" max="6179" width="16.85546875" bestFit="1" customWidth="1"/>
    <col min="6180" max="6180" width="20" bestFit="1" customWidth="1"/>
    <col min="6181" max="6181" width="16.85546875" bestFit="1" customWidth="1"/>
    <col min="6182" max="6182" width="20" bestFit="1" customWidth="1"/>
    <col min="6183" max="6183" width="16.85546875" bestFit="1" customWidth="1"/>
    <col min="6184" max="6184" width="20" bestFit="1" customWidth="1"/>
    <col min="6185" max="6185" width="16.85546875" bestFit="1" customWidth="1"/>
    <col min="6186" max="6186" width="20" bestFit="1" customWidth="1"/>
    <col min="6187" max="6187" width="16.85546875" bestFit="1" customWidth="1"/>
    <col min="6188" max="6188" width="20" bestFit="1" customWidth="1"/>
    <col min="6189" max="6189" width="16.85546875" bestFit="1" customWidth="1"/>
    <col min="6190" max="6190" width="20" bestFit="1" customWidth="1"/>
    <col min="6191" max="6191" width="16.85546875" bestFit="1" customWidth="1"/>
    <col min="6192" max="6192" width="20" bestFit="1" customWidth="1"/>
    <col min="6193" max="6193" width="16.85546875" bestFit="1" customWidth="1"/>
    <col min="6194" max="6194" width="20" bestFit="1" customWidth="1"/>
    <col min="6195" max="6195" width="16.85546875" bestFit="1" customWidth="1"/>
    <col min="6196" max="6196" width="20" bestFit="1" customWidth="1"/>
    <col min="6197" max="6197" width="16.85546875" bestFit="1" customWidth="1"/>
    <col min="6198" max="6198" width="20" bestFit="1" customWidth="1"/>
    <col min="6199" max="6199" width="16.85546875" bestFit="1" customWidth="1"/>
    <col min="6200" max="6200" width="20" bestFit="1" customWidth="1"/>
    <col min="6201" max="6201" width="16.85546875" bestFit="1" customWidth="1"/>
    <col min="6202" max="6202" width="20" bestFit="1" customWidth="1"/>
    <col min="6203" max="6203" width="16.85546875" bestFit="1" customWidth="1"/>
    <col min="6204" max="6204" width="20" bestFit="1" customWidth="1"/>
    <col min="6205" max="6205" width="16.85546875" bestFit="1" customWidth="1"/>
    <col min="6206" max="6206" width="20" bestFit="1" customWidth="1"/>
    <col min="6207" max="6207" width="16.85546875" bestFit="1" customWidth="1"/>
    <col min="6208" max="6208" width="20" bestFit="1" customWidth="1"/>
    <col min="6209" max="6209" width="16.85546875" bestFit="1" customWidth="1"/>
    <col min="6210" max="6210" width="20" bestFit="1" customWidth="1"/>
    <col min="6211" max="6211" width="16.85546875" bestFit="1" customWidth="1"/>
    <col min="6212" max="6212" width="20" bestFit="1" customWidth="1"/>
    <col min="6213" max="6213" width="16.85546875" bestFit="1" customWidth="1"/>
    <col min="6214" max="6214" width="20" bestFit="1" customWidth="1"/>
    <col min="6215" max="6215" width="16.85546875" bestFit="1" customWidth="1"/>
    <col min="6216" max="6216" width="20" bestFit="1" customWidth="1"/>
    <col min="6217" max="6217" width="16.85546875" bestFit="1" customWidth="1"/>
    <col min="6218" max="6218" width="20" bestFit="1" customWidth="1"/>
    <col min="6219" max="6219" width="16.85546875" bestFit="1" customWidth="1"/>
    <col min="6220" max="6220" width="20" bestFit="1" customWidth="1"/>
    <col min="6221" max="6221" width="16.85546875" bestFit="1" customWidth="1"/>
    <col min="6222" max="6222" width="20" bestFit="1" customWidth="1"/>
    <col min="6223" max="6223" width="16.85546875" bestFit="1" customWidth="1"/>
    <col min="6224" max="6224" width="20" bestFit="1" customWidth="1"/>
    <col min="6225" max="6225" width="16.85546875" bestFit="1" customWidth="1"/>
    <col min="6226" max="6226" width="20" bestFit="1" customWidth="1"/>
    <col min="6227" max="6227" width="16.85546875" bestFit="1" customWidth="1"/>
    <col min="6228" max="6228" width="20" bestFit="1" customWidth="1"/>
    <col min="6229" max="6229" width="16.85546875" bestFit="1" customWidth="1"/>
    <col min="6230" max="6230" width="20" bestFit="1" customWidth="1"/>
    <col min="6231" max="6231" width="16.85546875" bestFit="1" customWidth="1"/>
    <col min="6232" max="6232" width="20" bestFit="1" customWidth="1"/>
    <col min="6233" max="6233" width="16.85546875" bestFit="1" customWidth="1"/>
    <col min="6234" max="6234" width="20" bestFit="1" customWidth="1"/>
    <col min="6235" max="6235" width="16.85546875" bestFit="1" customWidth="1"/>
    <col min="6236" max="6236" width="20" bestFit="1" customWidth="1"/>
    <col min="6237" max="6237" width="16.85546875" bestFit="1" customWidth="1"/>
    <col min="6238" max="6238" width="20" bestFit="1" customWidth="1"/>
    <col min="6239" max="6239" width="16.85546875" bestFit="1" customWidth="1"/>
    <col min="6240" max="6240" width="20" bestFit="1" customWidth="1"/>
    <col min="6241" max="6241" width="16.85546875" bestFit="1" customWidth="1"/>
    <col min="6242" max="6242" width="20" bestFit="1" customWidth="1"/>
    <col min="6243" max="6243" width="16.85546875" bestFit="1" customWidth="1"/>
    <col min="6244" max="6244" width="20" bestFit="1" customWidth="1"/>
    <col min="6245" max="6245" width="16.85546875" bestFit="1" customWidth="1"/>
    <col min="6246" max="6246" width="20" bestFit="1" customWidth="1"/>
    <col min="6247" max="6247" width="16.85546875" bestFit="1" customWidth="1"/>
    <col min="6248" max="6248" width="20" bestFit="1" customWidth="1"/>
    <col min="6249" max="6249" width="16.85546875" bestFit="1" customWidth="1"/>
    <col min="6250" max="6250" width="20" bestFit="1" customWidth="1"/>
    <col min="6251" max="6251" width="16.85546875" bestFit="1" customWidth="1"/>
    <col min="6252" max="6252" width="20" bestFit="1" customWidth="1"/>
    <col min="6253" max="6253" width="16.85546875" bestFit="1" customWidth="1"/>
    <col min="6254" max="6254" width="20" bestFit="1" customWidth="1"/>
    <col min="6255" max="6255" width="16.85546875" bestFit="1" customWidth="1"/>
    <col min="6256" max="6256" width="20" bestFit="1" customWidth="1"/>
    <col min="6257" max="6257" width="16.85546875" bestFit="1" customWidth="1"/>
    <col min="6258" max="6258" width="20" bestFit="1" customWidth="1"/>
    <col min="6259" max="6259" width="16.85546875" bestFit="1" customWidth="1"/>
    <col min="6260" max="6260" width="20" bestFit="1" customWidth="1"/>
    <col min="6261" max="6261" width="16.85546875" bestFit="1" customWidth="1"/>
    <col min="6262" max="6262" width="20" bestFit="1" customWidth="1"/>
    <col min="6263" max="6263" width="16.85546875" bestFit="1" customWidth="1"/>
    <col min="6264" max="6264" width="20" bestFit="1" customWidth="1"/>
    <col min="6265" max="6265" width="16.85546875" bestFit="1" customWidth="1"/>
    <col min="6266" max="6266" width="20" bestFit="1" customWidth="1"/>
    <col min="6267" max="6267" width="16.85546875" bestFit="1" customWidth="1"/>
    <col min="6268" max="6268" width="20" bestFit="1" customWidth="1"/>
    <col min="6269" max="6269" width="16.85546875" bestFit="1" customWidth="1"/>
    <col min="6270" max="6270" width="20" bestFit="1" customWidth="1"/>
    <col min="6271" max="6271" width="16.85546875" bestFit="1" customWidth="1"/>
    <col min="6272" max="6272" width="20" bestFit="1" customWidth="1"/>
    <col min="6273" max="6273" width="16.85546875" bestFit="1" customWidth="1"/>
    <col min="6274" max="6274" width="20" bestFit="1" customWidth="1"/>
    <col min="6275" max="6275" width="16.85546875" bestFit="1" customWidth="1"/>
    <col min="6276" max="6276" width="20" bestFit="1" customWidth="1"/>
    <col min="6277" max="6277" width="16.85546875" bestFit="1" customWidth="1"/>
    <col min="6278" max="6278" width="20" bestFit="1" customWidth="1"/>
    <col min="6279" max="6279" width="16.85546875" bestFit="1" customWidth="1"/>
    <col min="6280" max="6280" width="20" bestFit="1" customWidth="1"/>
    <col min="6281" max="6281" width="16.85546875" bestFit="1" customWidth="1"/>
    <col min="6282" max="6282" width="20" bestFit="1" customWidth="1"/>
    <col min="6283" max="6283" width="16.85546875" bestFit="1" customWidth="1"/>
    <col min="6284" max="6284" width="20" bestFit="1" customWidth="1"/>
    <col min="6285" max="6285" width="16.85546875" bestFit="1" customWidth="1"/>
    <col min="6286" max="6286" width="20" bestFit="1" customWidth="1"/>
    <col min="6287" max="6287" width="16.85546875" bestFit="1" customWidth="1"/>
    <col min="6288" max="6288" width="20" bestFit="1" customWidth="1"/>
    <col min="6289" max="6289" width="16.85546875" bestFit="1" customWidth="1"/>
    <col min="6290" max="6290" width="20" bestFit="1" customWidth="1"/>
    <col min="6291" max="6291" width="16.85546875" bestFit="1" customWidth="1"/>
    <col min="6292" max="6292" width="20" bestFit="1" customWidth="1"/>
    <col min="6293" max="6293" width="16.85546875" bestFit="1" customWidth="1"/>
    <col min="6294" max="6294" width="20" bestFit="1" customWidth="1"/>
    <col min="6295" max="6295" width="16.85546875" bestFit="1" customWidth="1"/>
    <col min="6296" max="6296" width="20" bestFit="1" customWidth="1"/>
    <col min="6297" max="6297" width="16.85546875" bestFit="1" customWidth="1"/>
    <col min="6298" max="6298" width="20" bestFit="1" customWidth="1"/>
    <col min="6299" max="6299" width="16.85546875" bestFit="1" customWidth="1"/>
    <col min="6300" max="6300" width="20" bestFit="1" customWidth="1"/>
    <col min="6301" max="6301" width="16.85546875" bestFit="1" customWidth="1"/>
    <col min="6302" max="6302" width="20" bestFit="1" customWidth="1"/>
    <col min="6303" max="6303" width="16.85546875" bestFit="1" customWidth="1"/>
    <col min="6304" max="6304" width="20" bestFit="1" customWidth="1"/>
    <col min="6305" max="6305" width="16.85546875" bestFit="1" customWidth="1"/>
    <col min="6306" max="6306" width="20" bestFit="1" customWidth="1"/>
    <col min="6307" max="6307" width="16.85546875" bestFit="1" customWidth="1"/>
    <col min="6308" max="6308" width="20" bestFit="1" customWidth="1"/>
    <col min="6309" max="6309" width="16.85546875" bestFit="1" customWidth="1"/>
    <col min="6310" max="6310" width="20" bestFit="1" customWidth="1"/>
    <col min="6311" max="6311" width="16.85546875" bestFit="1" customWidth="1"/>
    <col min="6312" max="6312" width="20" bestFit="1" customWidth="1"/>
    <col min="6313" max="6313" width="16.85546875" bestFit="1" customWidth="1"/>
    <col min="6314" max="6314" width="20" bestFit="1" customWidth="1"/>
    <col min="6315" max="6315" width="16.85546875" bestFit="1" customWidth="1"/>
    <col min="6316" max="6316" width="20" bestFit="1" customWidth="1"/>
    <col min="6317" max="6317" width="16.85546875" bestFit="1" customWidth="1"/>
    <col min="6318" max="6318" width="20" bestFit="1" customWidth="1"/>
    <col min="6319" max="6319" width="16.85546875" bestFit="1" customWidth="1"/>
    <col min="6320" max="6320" width="20" bestFit="1" customWidth="1"/>
    <col min="6321" max="6321" width="16.85546875" bestFit="1" customWidth="1"/>
    <col min="6322" max="6322" width="20" bestFit="1" customWidth="1"/>
    <col min="6323" max="6323" width="16.85546875" bestFit="1" customWidth="1"/>
    <col min="6324" max="6324" width="20" bestFit="1" customWidth="1"/>
    <col min="6325" max="6325" width="16.85546875" bestFit="1" customWidth="1"/>
    <col min="6326" max="6326" width="20" bestFit="1" customWidth="1"/>
    <col min="6327" max="6327" width="16.85546875" bestFit="1" customWidth="1"/>
    <col min="6328" max="6328" width="20" bestFit="1" customWidth="1"/>
    <col min="6329" max="6329" width="16.85546875" bestFit="1" customWidth="1"/>
    <col min="6330" max="6330" width="20" bestFit="1" customWidth="1"/>
    <col min="6331" max="6331" width="16.85546875" bestFit="1" customWidth="1"/>
    <col min="6332" max="6332" width="20" bestFit="1" customWidth="1"/>
    <col min="6333" max="6333" width="16.85546875" bestFit="1" customWidth="1"/>
    <col min="6334" max="6334" width="20" bestFit="1" customWidth="1"/>
    <col min="6335" max="6335" width="16.85546875" bestFit="1" customWidth="1"/>
    <col min="6336" max="6336" width="20" bestFit="1" customWidth="1"/>
    <col min="6337" max="6337" width="16.85546875" bestFit="1" customWidth="1"/>
    <col min="6338" max="6338" width="20" bestFit="1" customWidth="1"/>
    <col min="6339" max="6339" width="16.85546875" bestFit="1" customWidth="1"/>
    <col min="6340" max="6340" width="20" bestFit="1" customWidth="1"/>
    <col min="6341" max="6341" width="16.85546875" bestFit="1" customWidth="1"/>
    <col min="6342" max="6342" width="20" bestFit="1" customWidth="1"/>
    <col min="6343" max="6343" width="16.85546875" bestFit="1" customWidth="1"/>
    <col min="6344" max="6344" width="20" bestFit="1" customWidth="1"/>
    <col min="6345" max="6345" width="16.85546875" bestFit="1" customWidth="1"/>
    <col min="6346" max="6346" width="20" bestFit="1" customWidth="1"/>
    <col min="6347" max="6347" width="16.85546875" bestFit="1" customWidth="1"/>
    <col min="6348" max="6348" width="20" bestFit="1" customWidth="1"/>
    <col min="6349" max="6349" width="16.85546875" bestFit="1" customWidth="1"/>
    <col min="6350" max="6350" width="20" bestFit="1" customWidth="1"/>
    <col min="6351" max="6351" width="16.85546875" bestFit="1" customWidth="1"/>
    <col min="6352" max="6352" width="20" bestFit="1" customWidth="1"/>
    <col min="6353" max="6353" width="16.85546875" bestFit="1" customWidth="1"/>
    <col min="6354" max="6354" width="20" bestFit="1" customWidth="1"/>
    <col min="6355" max="6355" width="16.85546875" bestFit="1" customWidth="1"/>
    <col min="6356" max="6356" width="20" bestFit="1" customWidth="1"/>
    <col min="6357" max="6357" width="16.85546875" bestFit="1" customWidth="1"/>
    <col min="6358" max="6358" width="20" bestFit="1" customWidth="1"/>
    <col min="6359" max="6359" width="16.85546875" bestFit="1" customWidth="1"/>
    <col min="6360" max="6360" width="20" bestFit="1" customWidth="1"/>
    <col min="6361" max="6361" width="16.85546875" bestFit="1" customWidth="1"/>
    <col min="6362" max="6362" width="20" bestFit="1" customWidth="1"/>
    <col min="6363" max="6363" width="16.85546875" bestFit="1" customWidth="1"/>
    <col min="6364" max="6364" width="20" bestFit="1" customWidth="1"/>
    <col min="6365" max="6365" width="16.85546875" bestFit="1" customWidth="1"/>
    <col min="6366" max="6366" width="20" bestFit="1" customWidth="1"/>
    <col min="6367" max="6367" width="16.85546875" bestFit="1" customWidth="1"/>
    <col min="6368" max="6368" width="20" bestFit="1" customWidth="1"/>
    <col min="6369" max="6369" width="16.85546875" bestFit="1" customWidth="1"/>
    <col min="6370" max="6370" width="20" bestFit="1" customWidth="1"/>
    <col min="6371" max="6371" width="16.85546875" bestFit="1" customWidth="1"/>
    <col min="6372" max="6372" width="20" bestFit="1" customWidth="1"/>
    <col min="6373" max="6373" width="16.85546875" bestFit="1" customWidth="1"/>
    <col min="6374" max="6374" width="20" bestFit="1" customWidth="1"/>
    <col min="6375" max="6375" width="16.85546875" bestFit="1" customWidth="1"/>
    <col min="6376" max="6376" width="20" bestFit="1" customWidth="1"/>
    <col min="6377" max="6377" width="16.85546875" bestFit="1" customWidth="1"/>
    <col min="6378" max="6378" width="20" bestFit="1" customWidth="1"/>
    <col min="6379" max="6379" width="16.85546875" bestFit="1" customWidth="1"/>
    <col min="6380" max="6380" width="20" bestFit="1" customWidth="1"/>
    <col min="6381" max="6381" width="16.85546875" bestFit="1" customWidth="1"/>
    <col min="6382" max="6382" width="20" bestFit="1" customWidth="1"/>
    <col min="6383" max="6383" width="16.85546875" bestFit="1" customWidth="1"/>
    <col min="6384" max="6384" width="20" bestFit="1" customWidth="1"/>
    <col min="6385" max="6385" width="16.85546875" bestFit="1" customWidth="1"/>
    <col min="6386" max="6386" width="20" bestFit="1" customWidth="1"/>
    <col min="6387" max="6387" width="16.85546875" bestFit="1" customWidth="1"/>
    <col min="6388" max="6388" width="20" bestFit="1" customWidth="1"/>
    <col min="6389" max="6389" width="16.85546875" bestFit="1" customWidth="1"/>
    <col min="6390" max="6390" width="20" bestFit="1" customWidth="1"/>
    <col min="6391" max="6391" width="16.85546875" bestFit="1" customWidth="1"/>
    <col min="6392" max="6392" width="20" bestFit="1" customWidth="1"/>
    <col min="6393" max="6393" width="16.85546875" bestFit="1" customWidth="1"/>
    <col min="6394" max="6394" width="20" bestFit="1" customWidth="1"/>
    <col min="6395" max="6395" width="16.85546875" bestFit="1" customWidth="1"/>
    <col min="6396" max="6396" width="20" bestFit="1" customWidth="1"/>
    <col min="6397" max="6397" width="16.85546875" bestFit="1" customWidth="1"/>
    <col min="6398" max="6398" width="20" bestFit="1" customWidth="1"/>
    <col min="6399" max="6399" width="16.85546875" bestFit="1" customWidth="1"/>
    <col min="6400" max="6400" width="20" bestFit="1" customWidth="1"/>
    <col min="6401" max="6401" width="16.85546875" bestFit="1" customWidth="1"/>
    <col min="6402" max="6402" width="20" bestFit="1" customWidth="1"/>
    <col min="6403" max="6403" width="16.85546875" bestFit="1" customWidth="1"/>
    <col min="6404" max="6404" width="20" bestFit="1" customWidth="1"/>
    <col min="6405" max="6405" width="16.85546875" bestFit="1" customWidth="1"/>
    <col min="6406" max="6406" width="20" bestFit="1" customWidth="1"/>
    <col min="6407" max="6407" width="16.85546875" bestFit="1" customWidth="1"/>
    <col min="6408" max="6408" width="20" bestFit="1" customWidth="1"/>
    <col min="6409" max="6409" width="16.85546875" bestFit="1" customWidth="1"/>
    <col min="6410" max="6410" width="20" bestFit="1" customWidth="1"/>
    <col min="6411" max="6411" width="16.85546875" bestFit="1" customWidth="1"/>
    <col min="6412" max="6412" width="20" bestFit="1" customWidth="1"/>
    <col min="6413" max="6413" width="16.85546875" bestFit="1" customWidth="1"/>
    <col min="6414" max="6414" width="20" bestFit="1" customWidth="1"/>
    <col min="6415" max="6415" width="16.85546875" bestFit="1" customWidth="1"/>
    <col min="6416" max="6416" width="20" bestFit="1" customWidth="1"/>
    <col min="6417" max="6417" width="16.85546875" bestFit="1" customWidth="1"/>
    <col min="6418" max="6418" width="20" bestFit="1" customWidth="1"/>
    <col min="6419" max="6419" width="16.85546875" bestFit="1" customWidth="1"/>
    <col min="6420" max="6420" width="20" bestFit="1" customWidth="1"/>
    <col min="6421" max="6421" width="16.85546875" bestFit="1" customWidth="1"/>
    <col min="6422" max="6422" width="20" bestFit="1" customWidth="1"/>
    <col min="6423" max="6423" width="16.85546875" bestFit="1" customWidth="1"/>
    <col min="6424" max="6424" width="20" bestFit="1" customWidth="1"/>
    <col min="6425" max="6425" width="16.85546875" bestFit="1" customWidth="1"/>
    <col min="6426" max="6426" width="20" bestFit="1" customWidth="1"/>
    <col min="6427" max="6427" width="16.85546875" bestFit="1" customWidth="1"/>
    <col min="6428" max="6428" width="20" bestFit="1" customWidth="1"/>
    <col min="6429" max="6429" width="16.85546875" bestFit="1" customWidth="1"/>
    <col min="6430" max="6430" width="20" bestFit="1" customWidth="1"/>
    <col min="6431" max="6431" width="16.85546875" bestFit="1" customWidth="1"/>
    <col min="6432" max="6432" width="20" bestFit="1" customWidth="1"/>
    <col min="6433" max="6433" width="16.85546875" bestFit="1" customWidth="1"/>
    <col min="6434" max="6434" width="20" bestFit="1" customWidth="1"/>
    <col min="6435" max="6435" width="16.85546875" bestFit="1" customWidth="1"/>
    <col min="6436" max="6436" width="20" bestFit="1" customWidth="1"/>
    <col min="6437" max="6437" width="16.85546875" bestFit="1" customWidth="1"/>
    <col min="6438" max="6438" width="20" bestFit="1" customWidth="1"/>
    <col min="6439" max="6439" width="16.85546875" bestFit="1" customWidth="1"/>
    <col min="6440" max="6440" width="20" bestFit="1" customWidth="1"/>
    <col min="6441" max="6441" width="16.85546875" bestFit="1" customWidth="1"/>
    <col min="6442" max="6442" width="20" bestFit="1" customWidth="1"/>
    <col min="6443" max="6443" width="16.85546875" bestFit="1" customWidth="1"/>
    <col min="6444" max="6444" width="20" bestFit="1" customWidth="1"/>
    <col min="6445" max="6445" width="16.85546875" bestFit="1" customWidth="1"/>
    <col min="6446" max="6446" width="20" bestFit="1" customWidth="1"/>
    <col min="6447" max="6447" width="16.85546875" bestFit="1" customWidth="1"/>
    <col min="6448" max="6448" width="20" bestFit="1" customWidth="1"/>
    <col min="6449" max="6449" width="16.85546875" bestFit="1" customWidth="1"/>
    <col min="6450" max="6450" width="20" bestFit="1" customWidth="1"/>
    <col min="6451" max="6451" width="16.85546875" bestFit="1" customWidth="1"/>
    <col min="6452" max="6452" width="20" bestFit="1" customWidth="1"/>
    <col min="6453" max="6453" width="16.85546875" bestFit="1" customWidth="1"/>
    <col min="6454" max="6454" width="20" bestFit="1" customWidth="1"/>
    <col min="6455" max="6455" width="16.85546875" bestFit="1" customWidth="1"/>
    <col min="6456" max="6456" width="20" bestFit="1" customWidth="1"/>
    <col min="6457" max="6457" width="16.85546875" bestFit="1" customWidth="1"/>
    <col min="6458" max="6458" width="20" bestFit="1" customWidth="1"/>
    <col min="6459" max="6459" width="16.85546875" bestFit="1" customWidth="1"/>
    <col min="6460" max="6460" width="20" bestFit="1" customWidth="1"/>
    <col min="6461" max="6461" width="16.85546875" bestFit="1" customWidth="1"/>
    <col min="6462" max="6462" width="20" bestFit="1" customWidth="1"/>
    <col min="6463" max="6463" width="16.85546875" bestFit="1" customWidth="1"/>
    <col min="6464" max="6464" width="20" bestFit="1" customWidth="1"/>
    <col min="6465" max="6465" width="16.85546875" bestFit="1" customWidth="1"/>
    <col min="6466" max="6466" width="20" bestFit="1" customWidth="1"/>
    <col min="6467" max="6467" width="16.85546875" bestFit="1" customWidth="1"/>
    <col min="6468" max="6468" width="20" bestFit="1" customWidth="1"/>
    <col min="6469" max="6469" width="16.85546875" bestFit="1" customWidth="1"/>
    <col min="6470" max="6470" width="20" bestFit="1" customWidth="1"/>
    <col min="6471" max="6471" width="16.85546875" bestFit="1" customWidth="1"/>
    <col min="6472" max="6472" width="20" bestFit="1" customWidth="1"/>
    <col min="6473" max="6473" width="16.85546875" bestFit="1" customWidth="1"/>
    <col min="6474" max="6474" width="20" bestFit="1" customWidth="1"/>
    <col min="6475" max="6475" width="16.85546875" bestFit="1" customWidth="1"/>
    <col min="6476" max="6476" width="20" bestFit="1" customWidth="1"/>
    <col min="6477" max="6477" width="16.85546875" bestFit="1" customWidth="1"/>
    <col min="6478" max="6478" width="20" bestFit="1" customWidth="1"/>
    <col min="6479" max="6479" width="16.85546875" bestFit="1" customWidth="1"/>
    <col min="6480" max="6480" width="20" bestFit="1" customWidth="1"/>
    <col min="6481" max="6481" width="16.85546875" bestFit="1" customWidth="1"/>
    <col min="6482" max="6482" width="20" bestFit="1" customWidth="1"/>
    <col min="6483" max="6483" width="16.85546875" bestFit="1" customWidth="1"/>
    <col min="6484" max="6484" width="20" bestFit="1" customWidth="1"/>
    <col min="6485" max="6485" width="16.85546875" bestFit="1" customWidth="1"/>
    <col min="6486" max="6486" width="20" bestFit="1" customWidth="1"/>
    <col min="6487" max="6487" width="16.85546875" bestFit="1" customWidth="1"/>
    <col min="6488" max="6488" width="20" bestFit="1" customWidth="1"/>
    <col min="6489" max="6489" width="16.85546875" bestFit="1" customWidth="1"/>
    <col min="6490" max="6490" width="20" bestFit="1" customWidth="1"/>
    <col min="6491" max="6491" width="16.85546875" bestFit="1" customWidth="1"/>
    <col min="6492" max="6492" width="20" bestFit="1" customWidth="1"/>
    <col min="6493" max="6493" width="16.85546875" bestFit="1" customWidth="1"/>
    <col min="6494" max="6494" width="20" bestFit="1" customWidth="1"/>
    <col min="6495" max="6495" width="16.85546875" bestFit="1" customWidth="1"/>
    <col min="6496" max="6496" width="20" bestFit="1" customWidth="1"/>
    <col min="6497" max="6497" width="16.85546875" bestFit="1" customWidth="1"/>
    <col min="6498" max="6498" width="20" bestFit="1" customWidth="1"/>
    <col min="6499" max="6499" width="16.85546875" bestFit="1" customWidth="1"/>
    <col min="6500" max="6500" width="20" bestFit="1" customWidth="1"/>
    <col min="6501" max="6501" width="16.85546875" bestFit="1" customWidth="1"/>
    <col min="6502" max="6502" width="20" bestFit="1" customWidth="1"/>
    <col min="6503" max="6503" width="16.85546875" bestFit="1" customWidth="1"/>
    <col min="6504" max="6504" width="20" bestFit="1" customWidth="1"/>
    <col min="6505" max="6505" width="16.85546875" bestFit="1" customWidth="1"/>
    <col min="6506" max="6506" width="20" bestFit="1" customWidth="1"/>
    <col min="6507" max="6507" width="16.85546875" bestFit="1" customWidth="1"/>
    <col min="6508" max="6508" width="20" bestFit="1" customWidth="1"/>
    <col min="6509" max="6509" width="16.85546875" bestFit="1" customWidth="1"/>
    <col min="6510" max="6510" width="20" bestFit="1" customWidth="1"/>
    <col min="6511" max="6511" width="16.85546875" bestFit="1" customWidth="1"/>
    <col min="6512" max="6512" width="20" bestFit="1" customWidth="1"/>
    <col min="6513" max="6513" width="16.85546875" bestFit="1" customWidth="1"/>
    <col min="6514" max="6514" width="20" bestFit="1" customWidth="1"/>
    <col min="6515" max="6515" width="16.85546875" bestFit="1" customWidth="1"/>
    <col min="6516" max="6516" width="20" bestFit="1" customWidth="1"/>
    <col min="6517" max="6517" width="16.85546875" bestFit="1" customWidth="1"/>
    <col min="6518" max="6518" width="20" bestFit="1" customWidth="1"/>
    <col min="6519" max="6519" width="16.85546875" bestFit="1" customWidth="1"/>
    <col min="6520" max="6520" width="20" bestFit="1" customWidth="1"/>
    <col min="6521" max="6521" width="16.85546875" bestFit="1" customWidth="1"/>
    <col min="6522" max="6522" width="20" bestFit="1" customWidth="1"/>
    <col min="6523" max="6523" width="16.85546875" bestFit="1" customWidth="1"/>
    <col min="6524" max="6524" width="20" bestFit="1" customWidth="1"/>
    <col min="6525" max="6525" width="16.85546875" bestFit="1" customWidth="1"/>
    <col min="6526" max="6526" width="20" bestFit="1" customWidth="1"/>
    <col min="6527" max="6527" width="16.85546875" bestFit="1" customWidth="1"/>
    <col min="6528" max="6528" width="20" bestFit="1" customWidth="1"/>
    <col min="6529" max="6529" width="16.85546875" bestFit="1" customWidth="1"/>
    <col min="6530" max="6530" width="20" bestFit="1" customWidth="1"/>
    <col min="6531" max="6531" width="16.85546875" bestFit="1" customWidth="1"/>
    <col min="6532" max="6532" width="20" bestFit="1" customWidth="1"/>
    <col min="6533" max="6533" width="16.85546875" bestFit="1" customWidth="1"/>
    <col min="6534" max="6534" width="20" bestFit="1" customWidth="1"/>
    <col min="6535" max="6535" width="16.85546875" bestFit="1" customWidth="1"/>
    <col min="6536" max="6536" width="20" bestFit="1" customWidth="1"/>
    <col min="6537" max="6537" width="16.85546875" bestFit="1" customWidth="1"/>
    <col min="6538" max="6538" width="20" bestFit="1" customWidth="1"/>
    <col min="6539" max="6539" width="16.85546875" bestFit="1" customWidth="1"/>
    <col min="6540" max="6540" width="20" bestFit="1" customWidth="1"/>
    <col min="6541" max="6541" width="16.85546875" bestFit="1" customWidth="1"/>
    <col min="6542" max="6542" width="20" bestFit="1" customWidth="1"/>
    <col min="6543" max="6543" width="16.85546875" bestFit="1" customWidth="1"/>
    <col min="6544" max="6544" width="20" bestFit="1" customWidth="1"/>
    <col min="6545" max="6545" width="16.85546875" bestFit="1" customWidth="1"/>
    <col min="6546" max="6546" width="20" bestFit="1" customWidth="1"/>
    <col min="6547" max="6547" width="16.85546875" bestFit="1" customWidth="1"/>
    <col min="6548" max="6548" width="20" bestFit="1" customWidth="1"/>
    <col min="6549" max="6549" width="16.85546875" bestFit="1" customWidth="1"/>
    <col min="6550" max="6550" width="20" bestFit="1" customWidth="1"/>
    <col min="6551" max="6551" width="16.85546875" bestFit="1" customWidth="1"/>
    <col min="6552" max="6552" width="20" bestFit="1" customWidth="1"/>
    <col min="6553" max="6553" width="16.85546875" bestFit="1" customWidth="1"/>
    <col min="6554" max="6554" width="20" bestFit="1" customWidth="1"/>
    <col min="6555" max="6555" width="16.85546875" bestFit="1" customWidth="1"/>
    <col min="6556" max="6556" width="20" bestFit="1" customWidth="1"/>
    <col min="6557" max="6557" width="16.85546875" bestFit="1" customWidth="1"/>
    <col min="6558" max="6558" width="20" bestFit="1" customWidth="1"/>
    <col min="6559" max="6559" width="16.85546875" bestFit="1" customWidth="1"/>
    <col min="6560" max="6560" width="20" bestFit="1" customWidth="1"/>
    <col min="6561" max="6561" width="16.85546875" bestFit="1" customWidth="1"/>
    <col min="6562" max="6562" width="20" bestFit="1" customWidth="1"/>
    <col min="6563" max="6563" width="16.85546875" bestFit="1" customWidth="1"/>
    <col min="6564" max="6564" width="20" bestFit="1" customWidth="1"/>
    <col min="6565" max="6565" width="16.85546875" bestFit="1" customWidth="1"/>
    <col min="6566" max="6566" width="20" bestFit="1" customWidth="1"/>
    <col min="6567" max="6567" width="16.85546875" bestFit="1" customWidth="1"/>
    <col min="6568" max="6568" width="20" bestFit="1" customWidth="1"/>
    <col min="6569" max="6569" width="16.85546875" bestFit="1" customWidth="1"/>
    <col min="6570" max="6570" width="20" bestFit="1" customWidth="1"/>
    <col min="6571" max="6571" width="16.85546875" bestFit="1" customWidth="1"/>
    <col min="6572" max="6572" width="20" bestFit="1" customWidth="1"/>
    <col min="6573" max="6573" width="16.85546875" bestFit="1" customWidth="1"/>
    <col min="6574" max="6574" width="20" bestFit="1" customWidth="1"/>
    <col min="6575" max="6575" width="16.85546875" bestFit="1" customWidth="1"/>
    <col min="6576" max="6576" width="20" bestFit="1" customWidth="1"/>
    <col min="6577" max="6577" width="16.85546875" bestFit="1" customWidth="1"/>
    <col min="6578" max="6578" width="20" bestFit="1" customWidth="1"/>
    <col min="6579" max="6579" width="16.85546875" bestFit="1" customWidth="1"/>
    <col min="6580" max="6580" width="20" bestFit="1" customWidth="1"/>
    <col min="6581" max="6581" width="16.85546875" bestFit="1" customWidth="1"/>
    <col min="6582" max="6582" width="20" bestFit="1" customWidth="1"/>
    <col min="6583" max="6583" width="16.85546875" bestFit="1" customWidth="1"/>
    <col min="6584" max="6584" width="20" bestFit="1" customWidth="1"/>
    <col min="6585" max="6585" width="16.85546875" bestFit="1" customWidth="1"/>
    <col min="6586" max="6586" width="20" bestFit="1" customWidth="1"/>
    <col min="6587" max="6587" width="16.85546875" bestFit="1" customWidth="1"/>
    <col min="6588" max="6588" width="20" bestFit="1" customWidth="1"/>
    <col min="6589" max="6589" width="16.85546875" bestFit="1" customWidth="1"/>
    <col min="6590" max="6590" width="20" bestFit="1" customWidth="1"/>
    <col min="6591" max="6591" width="16.85546875" bestFit="1" customWidth="1"/>
    <col min="6592" max="6592" width="20" bestFit="1" customWidth="1"/>
    <col min="6593" max="6593" width="16.85546875" bestFit="1" customWidth="1"/>
    <col min="6594" max="6594" width="20" bestFit="1" customWidth="1"/>
    <col min="6595" max="6595" width="16.85546875" bestFit="1" customWidth="1"/>
    <col min="6596" max="6596" width="20" bestFit="1" customWidth="1"/>
    <col min="6597" max="6597" width="16.85546875" bestFit="1" customWidth="1"/>
    <col min="6598" max="6598" width="20" bestFit="1" customWidth="1"/>
    <col min="6599" max="6599" width="16.85546875" bestFit="1" customWidth="1"/>
    <col min="6600" max="6600" width="20" bestFit="1" customWidth="1"/>
    <col min="6601" max="6601" width="16.85546875" bestFit="1" customWidth="1"/>
    <col min="6602" max="6602" width="20" bestFit="1" customWidth="1"/>
    <col min="6603" max="6603" width="16.85546875" bestFit="1" customWidth="1"/>
    <col min="6604" max="6604" width="20" bestFit="1" customWidth="1"/>
    <col min="6605" max="6605" width="16.85546875" bestFit="1" customWidth="1"/>
    <col min="6606" max="6606" width="20" bestFit="1" customWidth="1"/>
    <col min="6607" max="6607" width="16.85546875" bestFit="1" customWidth="1"/>
    <col min="6608" max="6608" width="20" bestFit="1" customWidth="1"/>
    <col min="6609" max="6609" width="16.85546875" bestFit="1" customWidth="1"/>
    <col min="6610" max="6610" width="20" bestFit="1" customWidth="1"/>
    <col min="6611" max="6611" width="16.85546875" bestFit="1" customWidth="1"/>
    <col min="6612" max="6612" width="20" bestFit="1" customWidth="1"/>
    <col min="6613" max="6613" width="16.85546875" bestFit="1" customWidth="1"/>
    <col min="6614" max="6614" width="20" bestFit="1" customWidth="1"/>
    <col min="6615" max="6615" width="16.85546875" bestFit="1" customWidth="1"/>
    <col min="6616" max="6616" width="20" bestFit="1" customWidth="1"/>
    <col min="6617" max="6617" width="16.85546875" bestFit="1" customWidth="1"/>
    <col min="6618" max="6618" width="20" bestFit="1" customWidth="1"/>
    <col min="6619" max="6619" width="16.85546875" bestFit="1" customWidth="1"/>
    <col min="6620" max="6620" width="20" bestFit="1" customWidth="1"/>
    <col min="6621" max="6621" width="16.85546875" bestFit="1" customWidth="1"/>
    <col min="6622" max="6622" width="20" bestFit="1" customWidth="1"/>
    <col min="6623" max="6623" width="16.85546875" bestFit="1" customWidth="1"/>
    <col min="6624" max="6624" width="20" bestFit="1" customWidth="1"/>
    <col min="6625" max="6625" width="16.85546875" bestFit="1" customWidth="1"/>
    <col min="6626" max="6626" width="20" bestFit="1" customWidth="1"/>
    <col min="6627" max="6627" width="16.85546875" bestFit="1" customWidth="1"/>
    <col min="6628" max="6628" width="20" bestFit="1" customWidth="1"/>
    <col min="6629" max="6629" width="16.85546875" bestFit="1" customWidth="1"/>
    <col min="6630" max="6630" width="20" bestFit="1" customWidth="1"/>
    <col min="6631" max="6631" width="16.85546875" bestFit="1" customWidth="1"/>
    <col min="6632" max="6632" width="20" bestFit="1" customWidth="1"/>
    <col min="6633" max="6633" width="16.85546875" bestFit="1" customWidth="1"/>
    <col min="6634" max="6634" width="20" bestFit="1" customWidth="1"/>
    <col min="6635" max="6635" width="16.85546875" bestFit="1" customWidth="1"/>
    <col min="6636" max="6636" width="20" bestFit="1" customWidth="1"/>
    <col min="6637" max="6637" width="16.85546875" bestFit="1" customWidth="1"/>
    <col min="6638" max="6638" width="20" bestFit="1" customWidth="1"/>
    <col min="6639" max="6639" width="16.85546875" bestFit="1" customWidth="1"/>
    <col min="6640" max="6640" width="20" bestFit="1" customWidth="1"/>
    <col min="6641" max="6641" width="16.85546875" bestFit="1" customWidth="1"/>
    <col min="6642" max="6642" width="20" bestFit="1" customWidth="1"/>
    <col min="6643" max="6643" width="16.85546875" bestFit="1" customWidth="1"/>
    <col min="6644" max="6644" width="20" bestFit="1" customWidth="1"/>
    <col min="6645" max="6645" width="16.85546875" bestFit="1" customWidth="1"/>
    <col min="6646" max="6646" width="20" bestFit="1" customWidth="1"/>
    <col min="6647" max="6647" width="16.85546875" bestFit="1" customWidth="1"/>
    <col min="6648" max="6648" width="20" bestFit="1" customWidth="1"/>
    <col min="6649" max="6649" width="16.85546875" bestFit="1" customWidth="1"/>
    <col min="6650" max="6650" width="20" bestFit="1" customWidth="1"/>
    <col min="6651" max="6651" width="16.85546875" bestFit="1" customWidth="1"/>
    <col min="6652" max="6652" width="20" bestFit="1" customWidth="1"/>
    <col min="6653" max="6653" width="16.85546875" bestFit="1" customWidth="1"/>
    <col min="6654" max="6654" width="20" bestFit="1" customWidth="1"/>
    <col min="6655" max="6655" width="16.85546875" bestFit="1" customWidth="1"/>
    <col min="6656" max="6656" width="20" bestFit="1" customWidth="1"/>
    <col min="6657" max="6657" width="16.85546875" bestFit="1" customWidth="1"/>
    <col min="6658" max="6658" width="20" bestFit="1" customWidth="1"/>
    <col min="6659" max="6659" width="16.85546875" bestFit="1" customWidth="1"/>
    <col min="6660" max="6660" width="20" bestFit="1" customWidth="1"/>
    <col min="6661" max="6661" width="16.85546875" bestFit="1" customWidth="1"/>
    <col min="6662" max="6662" width="20" bestFit="1" customWidth="1"/>
    <col min="6663" max="6663" width="16.85546875" bestFit="1" customWidth="1"/>
    <col min="6664" max="6664" width="20" bestFit="1" customWidth="1"/>
    <col min="6665" max="6665" width="16.85546875" bestFit="1" customWidth="1"/>
    <col min="6666" max="6666" width="20" bestFit="1" customWidth="1"/>
    <col min="6667" max="6667" width="16.85546875" bestFit="1" customWidth="1"/>
    <col min="6668" max="6668" width="20" bestFit="1" customWidth="1"/>
    <col min="6669" max="6669" width="16.85546875" bestFit="1" customWidth="1"/>
    <col min="6670" max="6670" width="20" bestFit="1" customWidth="1"/>
    <col min="6671" max="6671" width="16.85546875" bestFit="1" customWidth="1"/>
    <col min="6672" max="6672" width="20" bestFit="1" customWidth="1"/>
    <col min="6673" max="6673" width="16.85546875" bestFit="1" customWidth="1"/>
    <col min="6674" max="6674" width="20" bestFit="1" customWidth="1"/>
    <col min="6675" max="6675" width="16.85546875" bestFit="1" customWidth="1"/>
    <col min="6676" max="6676" width="20" bestFit="1" customWidth="1"/>
    <col min="6677" max="6677" width="16.85546875" bestFit="1" customWidth="1"/>
    <col min="6678" max="6678" width="20" bestFit="1" customWidth="1"/>
    <col min="6679" max="6679" width="16.85546875" bestFit="1" customWidth="1"/>
    <col min="6680" max="6680" width="20" bestFit="1" customWidth="1"/>
    <col min="6681" max="6681" width="16.85546875" bestFit="1" customWidth="1"/>
    <col min="6682" max="6682" width="20" bestFit="1" customWidth="1"/>
    <col min="6683" max="6683" width="16.85546875" bestFit="1" customWidth="1"/>
    <col min="6684" max="6684" width="20" bestFit="1" customWidth="1"/>
    <col min="6685" max="6685" width="16.85546875" bestFit="1" customWidth="1"/>
    <col min="6686" max="6686" width="20" bestFit="1" customWidth="1"/>
    <col min="6687" max="6687" width="16.85546875" bestFit="1" customWidth="1"/>
    <col min="6688" max="6688" width="20" bestFit="1" customWidth="1"/>
    <col min="6689" max="6689" width="16.85546875" bestFit="1" customWidth="1"/>
    <col min="6690" max="6690" width="20" bestFit="1" customWidth="1"/>
    <col min="6691" max="6691" width="16.85546875" bestFit="1" customWidth="1"/>
    <col min="6692" max="6692" width="20" bestFit="1" customWidth="1"/>
    <col min="6693" max="6693" width="16.85546875" bestFit="1" customWidth="1"/>
    <col min="6694" max="6694" width="20" bestFit="1" customWidth="1"/>
    <col min="6695" max="6695" width="16.85546875" bestFit="1" customWidth="1"/>
    <col min="6696" max="6696" width="20" bestFit="1" customWidth="1"/>
    <col min="6697" max="6697" width="16.85546875" bestFit="1" customWidth="1"/>
    <col min="6698" max="6698" width="20" bestFit="1" customWidth="1"/>
    <col min="6699" max="6699" width="16.85546875" bestFit="1" customWidth="1"/>
    <col min="6700" max="6700" width="20" bestFit="1" customWidth="1"/>
    <col min="6701" max="6701" width="16.85546875" bestFit="1" customWidth="1"/>
    <col min="6702" max="6702" width="20" bestFit="1" customWidth="1"/>
    <col min="6703" max="6703" width="16.85546875" bestFit="1" customWidth="1"/>
    <col min="6704" max="6704" width="20" bestFit="1" customWidth="1"/>
    <col min="6705" max="6705" width="16.85546875" bestFit="1" customWidth="1"/>
    <col min="6706" max="6706" width="20" bestFit="1" customWidth="1"/>
    <col min="6707" max="6707" width="16.85546875" bestFit="1" customWidth="1"/>
    <col min="6708" max="6708" width="20" bestFit="1" customWidth="1"/>
    <col min="6709" max="6709" width="16.85546875" bestFit="1" customWidth="1"/>
    <col min="6710" max="6710" width="20" bestFit="1" customWidth="1"/>
    <col min="6711" max="6711" width="16.85546875" bestFit="1" customWidth="1"/>
    <col min="6712" max="6712" width="20" bestFit="1" customWidth="1"/>
    <col min="6713" max="6713" width="16.85546875" bestFit="1" customWidth="1"/>
    <col min="6714" max="6714" width="20" bestFit="1" customWidth="1"/>
    <col min="6715" max="6715" width="16.85546875" bestFit="1" customWidth="1"/>
    <col min="6716" max="6716" width="20" bestFit="1" customWidth="1"/>
    <col min="6717" max="6717" width="16.85546875" bestFit="1" customWidth="1"/>
    <col min="6718" max="6718" width="20" bestFit="1" customWidth="1"/>
    <col min="6719" max="6719" width="16.85546875" bestFit="1" customWidth="1"/>
    <col min="6720" max="6720" width="20" bestFit="1" customWidth="1"/>
    <col min="6721" max="6721" width="16.85546875" bestFit="1" customWidth="1"/>
    <col min="6722" max="6722" width="20" bestFit="1" customWidth="1"/>
    <col min="6723" max="6723" width="16.85546875" bestFit="1" customWidth="1"/>
    <col min="6724" max="6724" width="20" bestFit="1" customWidth="1"/>
    <col min="6725" max="6725" width="16.85546875" bestFit="1" customWidth="1"/>
    <col min="6726" max="6726" width="20" bestFit="1" customWidth="1"/>
    <col min="6727" max="6727" width="16.85546875" bestFit="1" customWidth="1"/>
    <col min="6728" max="6728" width="20" bestFit="1" customWidth="1"/>
    <col min="6729" max="6729" width="16.85546875" bestFit="1" customWidth="1"/>
    <col min="6730" max="6730" width="20" bestFit="1" customWidth="1"/>
    <col min="6731" max="6731" width="16.85546875" bestFit="1" customWidth="1"/>
    <col min="6732" max="6732" width="20" bestFit="1" customWidth="1"/>
    <col min="6733" max="6733" width="16.85546875" bestFit="1" customWidth="1"/>
    <col min="6734" max="6734" width="20" bestFit="1" customWidth="1"/>
    <col min="6735" max="6735" width="16.85546875" bestFit="1" customWidth="1"/>
    <col min="6736" max="6736" width="20" bestFit="1" customWidth="1"/>
    <col min="6737" max="6737" width="16.85546875" bestFit="1" customWidth="1"/>
    <col min="6738" max="6738" width="20" bestFit="1" customWidth="1"/>
    <col min="6739" max="6739" width="16.85546875" bestFit="1" customWidth="1"/>
    <col min="6740" max="6740" width="20" bestFit="1" customWidth="1"/>
    <col min="6741" max="6741" width="16.85546875" bestFit="1" customWidth="1"/>
    <col min="6742" max="6742" width="20" bestFit="1" customWidth="1"/>
    <col min="6743" max="6743" width="16.85546875" bestFit="1" customWidth="1"/>
    <col min="6744" max="6744" width="20" bestFit="1" customWidth="1"/>
    <col min="6745" max="6745" width="16.85546875" bestFit="1" customWidth="1"/>
    <col min="6746" max="6746" width="20" bestFit="1" customWidth="1"/>
    <col min="6747" max="6747" width="16.85546875" bestFit="1" customWidth="1"/>
    <col min="6748" max="6748" width="20" bestFit="1" customWidth="1"/>
    <col min="6749" max="6749" width="16.85546875" bestFit="1" customWidth="1"/>
    <col min="6750" max="6750" width="20" bestFit="1" customWidth="1"/>
    <col min="6751" max="6751" width="16.85546875" bestFit="1" customWidth="1"/>
    <col min="6752" max="6752" width="20" bestFit="1" customWidth="1"/>
    <col min="6753" max="6753" width="16.85546875" bestFit="1" customWidth="1"/>
    <col min="6754" max="6754" width="20" bestFit="1" customWidth="1"/>
    <col min="6755" max="6755" width="16.85546875" bestFit="1" customWidth="1"/>
    <col min="6756" max="6756" width="20" bestFit="1" customWidth="1"/>
    <col min="6757" max="6757" width="16.85546875" bestFit="1" customWidth="1"/>
    <col min="6758" max="6758" width="20" bestFit="1" customWidth="1"/>
    <col min="6759" max="6759" width="16.85546875" bestFit="1" customWidth="1"/>
    <col min="6760" max="6760" width="20" bestFit="1" customWidth="1"/>
    <col min="6761" max="6761" width="16.85546875" bestFit="1" customWidth="1"/>
    <col min="6762" max="6762" width="20" bestFit="1" customWidth="1"/>
    <col min="6763" max="6763" width="16.85546875" bestFit="1" customWidth="1"/>
    <col min="6764" max="6764" width="20" bestFit="1" customWidth="1"/>
    <col min="6765" max="6765" width="16.85546875" bestFit="1" customWidth="1"/>
    <col min="6766" max="6766" width="20" bestFit="1" customWidth="1"/>
    <col min="6767" max="6767" width="16.85546875" bestFit="1" customWidth="1"/>
    <col min="6768" max="6768" width="20" bestFit="1" customWidth="1"/>
    <col min="6769" max="6769" width="16.85546875" bestFit="1" customWidth="1"/>
    <col min="6770" max="6770" width="20" bestFit="1" customWidth="1"/>
    <col min="6771" max="6771" width="16.85546875" bestFit="1" customWidth="1"/>
    <col min="6772" max="6772" width="20" bestFit="1" customWidth="1"/>
    <col min="6773" max="6773" width="16.85546875" bestFit="1" customWidth="1"/>
    <col min="6774" max="6774" width="20" bestFit="1" customWidth="1"/>
    <col min="6775" max="6775" width="16.85546875" bestFit="1" customWidth="1"/>
    <col min="6776" max="6776" width="20" bestFit="1" customWidth="1"/>
    <col min="6777" max="6777" width="16.85546875" bestFit="1" customWidth="1"/>
    <col min="6778" max="6778" width="20" bestFit="1" customWidth="1"/>
    <col min="6779" max="6779" width="16.85546875" bestFit="1" customWidth="1"/>
    <col min="6780" max="6780" width="20" bestFit="1" customWidth="1"/>
    <col min="6781" max="6781" width="16.85546875" bestFit="1" customWidth="1"/>
    <col min="6782" max="6782" width="20" bestFit="1" customWidth="1"/>
    <col min="6783" max="6783" width="16.85546875" bestFit="1" customWidth="1"/>
    <col min="6784" max="6784" width="20" bestFit="1" customWidth="1"/>
    <col min="6785" max="6785" width="16.85546875" bestFit="1" customWidth="1"/>
    <col min="6786" max="6786" width="20" bestFit="1" customWidth="1"/>
    <col min="6787" max="6787" width="16.85546875" bestFit="1" customWidth="1"/>
    <col min="6788" max="6788" width="20" bestFit="1" customWidth="1"/>
    <col min="6789" max="6789" width="16.85546875" bestFit="1" customWidth="1"/>
    <col min="6790" max="6790" width="20" bestFit="1" customWidth="1"/>
    <col min="6791" max="6791" width="16.85546875" bestFit="1" customWidth="1"/>
    <col min="6792" max="6792" width="20" bestFit="1" customWidth="1"/>
    <col min="6793" max="6793" width="16.85546875" bestFit="1" customWidth="1"/>
    <col min="6794" max="6794" width="20" bestFit="1" customWidth="1"/>
    <col min="6795" max="6795" width="16.85546875" bestFit="1" customWidth="1"/>
    <col min="6796" max="6796" width="20" bestFit="1" customWidth="1"/>
    <col min="6797" max="6797" width="16.85546875" bestFit="1" customWidth="1"/>
    <col min="6798" max="6798" width="20" bestFit="1" customWidth="1"/>
    <col min="6799" max="6799" width="16.85546875" bestFit="1" customWidth="1"/>
    <col min="6800" max="6800" width="20" bestFit="1" customWidth="1"/>
    <col min="6801" max="6801" width="16.85546875" bestFit="1" customWidth="1"/>
    <col min="6802" max="6802" width="20" bestFit="1" customWidth="1"/>
    <col min="6803" max="6803" width="16.85546875" bestFit="1" customWidth="1"/>
    <col min="6804" max="6804" width="20" bestFit="1" customWidth="1"/>
    <col min="6805" max="6805" width="16.85546875" bestFit="1" customWidth="1"/>
    <col min="6806" max="6806" width="20" bestFit="1" customWidth="1"/>
    <col min="6807" max="6807" width="16.85546875" bestFit="1" customWidth="1"/>
    <col min="6808" max="6808" width="20" bestFit="1" customWidth="1"/>
    <col min="6809" max="6809" width="16.85546875" bestFit="1" customWidth="1"/>
    <col min="6810" max="6810" width="20" bestFit="1" customWidth="1"/>
    <col min="6811" max="6811" width="16.85546875" bestFit="1" customWidth="1"/>
    <col min="6812" max="6812" width="20" bestFit="1" customWidth="1"/>
    <col min="6813" max="6813" width="16.85546875" bestFit="1" customWidth="1"/>
    <col min="6814" max="6814" width="20" bestFit="1" customWidth="1"/>
    <col min="6815" max="6815" width="16.85546875" bestFit="1" customWidth="1"/>
    <col min="6816" max="6816" width="20" bestFit="1" customWidth="1"/>
    <col min="6817" max="6817" width="16.85546875" bestFit="1" customWidth="1"/>
    <col min="6818" max="6818" width="20" bestFit="1" customWidth="1"/>
    <col min="6819" max="6819" width="16.85546875" bestFit="1" customWidth="1"/>
    <col min="6820" max="6820" width="20" bestFit="1" customWidth="1"/>
    <col min="6821" max="6821" width="16.85546875" bestFit="1" customWidth="1"/>
    <col min="6822" max="6822" width="20" bestFit="1" customWidth="1"/>
    <col min="6823" max="6823" width="16.85546875" bestFit="1" customWidth="1"/>
    <col min="6824" max="6824" width="20" bestFit="1" customWidth="1"/>
    <col min="6825" max="6825" width="16.85546875" bestFit="1" customWidth="1"/>
    <col min="6826" max="6826" width="20" bestFit="1" customWidth="1"/>
    <col min="6827" max="6827" width="16.85546875" bestFit="1" customWidth="1"/>
    <col min="6828" max="6828" width="20" bestFit="1" customWidth="1"/>
    <col min="6829" max="6829" width="16.85546875" bestFit="1" customWidth="1"/>
    <col min="6830" max="6830" width="20" bestFit="1" customWidth="1"/>
    <col min="6831" max="6831" width="16.85546875" bestFit="1" customWidth="1"/>
    <col min="6832" max="6832" width="20" bestFit="1" customWidth="1"/>
    <col min="6833" max="6833" width="16.85546875" bestFit="1" customWidth="1"/>
    <col min="6834" max="6834" width="20" bestFit="1" customWidth="1"/>
    <col min="6835" max="6835" width="16.85546875" bestFit="1" customWidth="1"/>
    <col min="6836" max="6836" width="20" bestFit="1" customWidth="1"/>
    <col min="6837" max="6837" width="16.85546875" bestFit="1" customWidth="1"/>
    <col min="6838" max="6838" width="20" bestFit="1" customWidth="1"/>
    <col min="6839" max="6839" width="16.85546875" bestFit="1" customWidth="1"/>
    <col min="6840" max="6840" width="20" bestFit="1" customWidth="1"/>
    <col min="6841" max="6841" width="16.85546875" bestFit="1" customWidth="1"/>
    <col min="6842" max="6842" width="20" bestFit="1" customWidth="1"/>
    <col min="6843" max="6843" width="16.85546875" bestFit="1" customWidth="1"/>
    <col min="6844" max="6844" width="20" bestFit="1" customWidth="1"/>
    <col min="6845" max="6845" width="16.85546875" bestFit="1" customWidth="1"/>
    <col min="6846" max="6846" width="20" bestFit="1" customWidth="1"/>
    <col min="6847" max="6847" width="16.85546875" bestFit="1" customWidth="1"/>
    <col min="6848" max="6848" width="20" bestFit="1" customWidth="1"/>
    <col min="6849" max="6849" width="16.85546875" bestFit="1" customWidth="1"/>
    <col min="6850" max="6850" width="20" bestFit="1" customWidth="1"/>
    <col min="6851" max="6851" width="16.85546875" bestFit="1" customWidth="1"/>
    <col min="6852" max="6852" width="20" bestFit="1" customWidth="1"/>
    <col min="6853" max="6853" width="16.85546875" bestFit="1" customWidth="1"/>
    <col min="6854" max="6854" width="20" bestFit="1" customWidth="1"/>
    <col min="6855" max="6855" width="16.85546875" bestFit="1" customWidth="1"/>
    <col min="6856" max="6856" width="20" bestFit="1" customWidth="1"/>
    <col min="6857" max="6857" width="16.85546875" bestFit="1" customWidth="1"/>
    <col min="6858" max="6858" width="20" bestFit="1" customWidth="1"/>
    <col min="6859" max="6859" width="16.85546875" bestFit="1" customWidth="1"/>
    <col min="6860" max="6860" width="20" bestFit="1" customWidth="1"/>
    <col min="6861" max="6861" width="16.85546875" bestFit="1" customWidth="1"/>
    <col min="6862" max="6862" width="20" bestFit="1" customWidth="1"/>
    <col min="6863" max="6863" width="16.85546875" bestFit="1" customWidth="1"/>
    <col min="6864" max="6864" width="20" bestFit="1" customWidth="1"/>
    <col min="6865" max="6865" width="16.85546875" bestFit="1" customWidth="1"/>
    <col min="6866" max="6866" width="20" bestFit="1" customWidth="1"/>
    <col min="6867" max="6867" width="16.85546875" bestFit="1" customWidth="1"/>
    <col min="6868" max="6868" width="20" bestFit="1" customWidth="1"/>
    <col min="6869" max="6869" width="16.85546875" bestFit="1" customWidth="1"/>
    <col min="6870" max="6870" width="20" bestFit="1" customWidth="1"/>
    <col min="6871" max="6871" width="16.85546875" bestFit="1" customWidth="1"/>
    <col min="6872" max="6872" width="20" bestFit="1" customWidth="1"/>
    <col min="6873" max="6873" width="16.85546875" bestFit="1" customWidth="1"/>
    <col min="6874" max="6874" width="20" bestFit="1" customWidth="1"/>
    <col min="6875" max="6875" width="16.85546875" bestFit="1" customWidth="1"/>
    <col min="6876" max="6876" width="20" bestFit="1" customWidth="1"/>
    <col min="6877" max="6877" width="16.85546875" bestFit="1" customWidth="1"/>
    <col min="6878" max="6878" width="20" bestFit="1" customWidth="1"/>
    <col min="6879" max="6879" width="16.85546875" bestFit="1" customWidth="1"/>
    <col min="6880" max="6880" width="20" bestFit="1" customWidth="1"/>
    <col min="6881" max="6881" width="16.85546875" bestFit="1" customWidth="1"/>
    <col min="6882" max="6882" width="20" bestFit="1" customWidth="1"/>
    <col min="6883" max="6883" width="16.85546875" bestFit="1" customWidth="1"/>
    <col min="6884" max="6884" width="20" bestFit="1" customWidth="1"/>
    <col min="6885" max="6885" width="16.85546875" bestFit="1" customWidth="1"/>
    <col min="6886" max="6886" width="20" bestFit="1" customWidth="1"/>
    <col min="6887" max="6887" width="16.85546875" bestFit="1" customWidth="1"/>
    <col min="6888" max="6888" width="20" bestFit="1" customWidth="1"/>
    <col min="6889" max="6889" width="16.85546875" bestFit="1" customWidth="1"/>
    <col min="6890" max="6890" width="20" bestFit="1" customWidth="1"/>
    <col min="6891" max="6891" width="16.85546875" bestFit="1" customWidth="1"/>
    <col min="6892" max="6892" width="20" bestFit="1" customWidth="1"/>
    <col min="6893" max="6893" width="16.85546875" bestFit="1" customWidth="1"/>
    <col min="6894" max="6894" width="20" bestFit="1" customWidth="1"/>
    <col min="6895" max="6895" width="16.85546875" bestFit="1" customWidth="1"/>
    <col min="6896" max="6896" width="20" bestFit="1" customWidth="1"/>
    <col min="6897" max="6897" width="16.85546875" bestFit="1" customWidth="1"/>
    <col min="6898" max="6898" width="20" bestFit="1" customWidth="1"/>
    <col min="6899" max="6899" width="16.85546875" bestFit="1" customWidth="1"/>
    <col min="6900" max="6900" width="20" bestFit="1" customWidth="1"/>
    <col min="6901" max="6901" width="16.85546875" bestFit="1" customWidth="1"/>
    <col min="6902" max="6902" width="20" bestFit="1" customWidth="1"/>
    <col min="6903" max="6903" width="16.85546875" bestFit="1" customWidth="1"/>
    <col min="6904" max="6904" width="20" bestFit="1" customWidth="1"/>
    <col min="6905" max="6905" width="16.85546875" bestFit="1" customWidth="1"/>
    <col min="6906" max="6906" width="20" bestFit="1" customWidth="1"/>
    <col min="6907" max="6907" width="16.85546875" bestFit="1" customWidth="1"/>
    <col min="6908" max="6908" width="20" bestFit="1" customWidth="1"/>
    <col min="6909" max="6909" width="16.85546875" bestFit="1" customWidth="1"/>
    <col min="6910" max="6910" width="20" bestFit="1" customWidth="1"/>
    <col min="6911" max="6911" width="16.85546875" bestFit="1" customWidth="1"/>
    <col min="6912" max="6912" width="20" bestFit="1" customWidth="1"/>
    <col min="6913" max="6913" width="16.85546875" bestFit="1" customWidth="1"/>
    <col min="6914" max="6914" width="20" bestFit="1" customWidth="1"/>
    <col min="6915" max="6915" width="16.85546875" bestFit="1" customWidth="1"/>
    <col min="6916" max="6916" width="20" bestFit="1" customWidth="1"/>
    <col min="6917" max="6917" width="16.85546875" bestFit="1" customWidth="1"/>
    <col min="6918" max="6918" width="20" bestFit="1" customWidth="1"/>
    <col min="6919" max="6919" width="16.85546875" bestFit="1" customWidth="1"/>
    <col min="6920" max="6920" width="20" bestFit="1" customWidth="1"/>
    <col min="6921" max="6921" width="16.85546875" bestFit="1" customWidth="1"/>
    <col min="6922" max="6922" width="20" bestFit="1" customWidth="1"/>
    <col min="6923" max="6923" width="16.85546875" bestFit="1" customWidth="1"/>
    <col min="6924" max="6924" width="20" bestFit="1" customWidth="1"/>
    <col min="6925" max="6925" width="16.85546875" bestFit="1" customWidth="1"/>
    <col min="6926" max="6926" width="20" bestFit="1" customWidth="1"/>
    <col min="6927" max="6927" width="16.85546875" bestFit="1" customWidth="1"/>
    <col min="6928" max="6928" width="20" bestFit="1" customWidth="1"/>
    <col min="6929" max="6929" width="16.85546875" bestFit="1" customWidth="1"/>
    <col min="6930" max="6930" width="20" bestFit="1" customWidth="1"/>
    <col min="6931" max="6931" width="16.85546875" bestFit="1" customWidth="1"/>
    <col min="6932" max="6932" width="20" bestFit="1" customWidth="1"/>
    <col min="6933" max="6933" width="16.85546875" bestFit="1" customWidth="1"/>
    <col min="6934" max="6934" width="20" bestFit="1" customWidth="1"/>
    <col min="6935" max="6935" width="16.85546875" bestFit="1" customWidth="1"/>
    <col min="6936" max="6936" width="20" bestFit="1" customWidth="1"/>
    <col min="6937" max="6937" width="16.85546875" bestFit="1" customWidth="1"/>
    <col min="6938" max="6938" width="20" bestFit="1" customWidth="1"/>
    <col min="6939" max="6939" width="16.85546875" bestFit="1" customWidth="1"/>
    <col min="6940" max="6940" width="20" bestFit="1" customWidth="1"/>
    <col min="6941" max="6941" width="16.85546875" bestFit="1" customWidth="1"/>
    <col min="6942" max="6942" width="20" bestFit="1" customWidth="1"/>
    <col min="6943" max="6943" width="16.85546875" bestFit="1" customWidth="1"/>
    <col min="6944" max="6944" width="20" bestFit="1" customWidth="1"/>
    <col min="6945" max="6945" width="16.85546875" bestFit="1" customWidth="1"/>
    <col min="6946" max="6946" width="20" bestFit="1" customWidth="1"/>
    <col min="6947" max="6947" width="16.85546875" bestFit="1" customWidth="1"/>
    <col min="6948" max="6948" width="20" bestFit="1" customWidth="1"/>
    <col min="6949" max="6949" width="16.85546875" bestFit="1" customWidth="1"/>
    <col min="6950" max="6950" width="20" bestFit="1" customWidth="1"/>
    <col min="6951" max="6951" width="16.85546875" bestFit="1" customWidth="1"/>
    <col min="6952" max="6952" width="20" bestFit="1" customWidth="1"/>
    <col min="6953" max="6953" width="16.85546875" bestFit="1" customWidth="1"/>
    <col min="6954" max="6954" width="20" bestFit="1" customWidth="1"/>
    <col min="6955" max="6955" width="16.85546875" bestFit="1" customWidth="1"/>
    <col min="6956" max="6956" width="20" bestFit="1" customWidth="1"/>
    <col min="6957" max="6957" width="16.85546875" bestFit="1" customWidth="1"/>
    <col min="6958" max="6958" width="20" bestFit="1" customWidth="1"/>
    <col min="6959" max="6959" width="16.85546875" bestFit="1" customWidth="1"/>
    <col min="6960" max="6960" width="20" bestFit="1" customWidth="1"/>
    <col min="6961" max="6961" width="16.85546875" bestFit="1" customWidth="1"/>
    <col min="6962" max="6962" width="20" bestFit="1" customWidth="1"/>
    <col min="6963" max="6963" width="16.85546875" bestFit="1" customWidth="1"/>
    <col min="6964" max="6964" width="20" bestFit="1" customWidth="1"/>
    <col min="6965" max="6965" width="16.85546875" bestFit="1" customWidth="1"/>
    <col min="6966" max="6966" width="20" bestFit="1" customWidth="1"/>
    <col min="6967" max="6967" width="16.85546875" bestFit="1" customWidth="1"/>
    <col min="6968" max="6968" width="20" bestFit="1" customWidth="1"/>
    <col min="6969" max="6969" width="16.85546875" bestFit="1" customWidth="1"/>
    <col min="6970" max="6970" width="20" bestFit="1" customWidth="1"/>
    <col min="6971" max="6971" width="16.85546875" bestFit="1" customWidth="1"/>
    <col min="6972" max="6972" width="20" bestFit="1" customWidth="1"/>
    <col min="6973" max="6973" width="16.85546875" bestFit="1" customWidth="1"/>
    <col min="6974" max="6974" width="20" bestFit="1" customWidth="1"/>
    <col min="6975" max="6975" width="16.85546875" bestFit="1" customWidth="1"/>
    <col min="6976" max="6976" width="20" bestFit="1" customWidth="1"/>
    <col min="6977" max="6977" width="16.85546875" bestFit="1" customWidth="1"/>
    <col min="6978" max="6978" width="20" bestFit="1" customWidth="1"/>
    <col min="6979" max="6979" width="16.85546875" bestFit="1" customWidth="1"/>
    <col min="6980" max="6980" width="20" bestFit="1" customWidth="1"/>
    <col min="6981" max="6981" width="16.85546875" bestFit="1" customWidth="1"/>
    <col min="6982" max="6982" width="20" bestFit="1" customWidth="1"/>
    <col min="6983" max="6983" width="16.85546875" bestFit="1" customWidth="1"/>
    <col min="6984" max="6984" width="20" bestFit="1" customWidth="1"/>
    <col min="6985" max="6985" width="16.85546875" bestFit="1" customWidth="1"/>
    <col min="6986" max="6986" width="20" bestFit="1" customWidth="1"/>
    <col min="6987" max="6987" width="16.85546875" bestFit="1" customWidth="1"/>
    <col min="6988" max="6988" width="20" bestFit="1" customWidth="1"/>
    <col min="6989" max="6989" width="16.85546875" bestFit="1" customWidth="1"/>
    <col min="6990" max="6990" width="20" bestFit="1" customWidth="1"/>
    <col min="6991" max="6991" width="16.85546875" bestFit="1" customWidth="1"/>
    <col min="6992" max="6992" width="20" bestFit="1" customWidth="1"/>
    <col min="6993" max="6993" width="16.85546875" bestFit="1" customWidth="1"/>
    <col min="6994" max="6994" width="20" bestFit="1" customWidth="1"/>
    <col min="6995" max="6995" width="16.85546875" bestFit="1" customWidth="1"/>
    <col min="6996" max="6996" width="20" bestFit="1" customWidth="1"/>
    <col min="6997" max="6997" width="16.85546875" bestFit="1" customWidth="1"/>
    <col min="6998" max="6998" width="20" bestFit="1" customWidth="1"/>
    <col min="6999" max="6999" width="16.85546875" bestFit="1" customWidth="1"/>
    <col min="7000" max="7000" width="20" bestFit="1" customWidth="1"/>
    <col min="7001" max="7001" width="16.85546875" bestFit="1" customWidth="1"/>
    <col min="7002" max="7002" width="20" bestFit="1" customWidth="1"/>
    <col min="7003" max="7003" width="16.85546875" bestFit="1" customWidth="1"/>
    <col min="7004" max="7004" width="20" bestFit="1" customWidth="1"/>
    <col min="7005" max="7005" width="16.85546875" bestFit="1" customWidth="1"/>
    <col min="7006" max="7006" width="20" bestFit="1" customWidth="1"/>
    <col min="7007" max="7007" width="16.85546875" bestFit="1" customWidth="1"/>
    <col min="7008" max="7008" width="20" bestFit="1" customWidth="1"/>
    <col min="7009" max="7009" width="16.85546875" bestFit="1" customWidth="1"/>
    <col min="7010" max="7010" width="20" bestFit="1" customWidth="1"/>
    <col min="7011" max="7011" width="16.85546875" bestFit="1" customWidth="1"/>
    <col min="7012" max="7012" width="20" bestFit="1" customWidth="1"/>
    <col min="7013" max="7013" width="16.85546875" bestFit="1" customWidth="1"/>
    <col min="7014" max="7014" width="20" bestFit="1" customWidth="1"/>
    <col min="7015" max="7015" width="16.85546875" bestFit="1" customWidth="1"/>
    <col min="7016" max="7016" width="20" bestFit="1" customWidth="1"/>
    <col min="7017" max="7017" width="16.85546875" bestFit="1" customWidth="1"/>
    <col min="7018" max="7018" width="20" bestFit="1" customWidth="1"/>
    <col min="7019" max="7019" width="16.85546875" bestFit="1" customWidth="1"/>
    <col min="7020" max="7020" width="20" bestFit="1" customWidth="1"/>
    <col min="7021" max="7021" width="16.85546875" bestFit="1" customWidth="1"/>
    <col min="7022" max="7022" width="20" bestFit="1" customWidth="1"/>
    <col min="7023" max="7023" width="16.85546875" bestFit="1" customWidth="1"/>
    <col min="7024" max="7024" width="20" bestFit="1" customWidth="1"/>
    <col min="7025" max="7025" width="16.85546875" bestFit="1" customWidth="1"/>
    <col min="7026" max="7026" width="20" bestFit="1" customWidth="1"/>
    <col min="7027" max="7027" width="16.85546875" bestFit="1" customWidth="1"/>
    <col min="7028" max="7028" width="20" bestFit="1" customWidth="1"/>
    <col min="7029" max="7029" width="16.85546875" bestFit="1" customWidth="1"/>
    <col min="7030" max="7030" width="20" bestFit="1" customWidth="1"/>
    <col min="7031" max="7031" width="16.85546875" bestFit="1" customWidth="1"/>
    <col min="7032" max="7032" width="20" bestFit="1" customWidth="1"/>
    <col min="7033" max="7033" width="16.85546875" bestFit="1" customWidth="1"/>
    <col min="7034" max="7034" width="20" bestFit="1" customWidth="1"/>
    <col min="7035" max="7035" width="16.85546875" bestFit="1" customWidth="1"/>
    <col min="7036" max="7036" width="20" bestFit="1" customWidth="1"/>
    <col min="7037" max="7037" width="16.85546875" bestFit="1" customWidth="1"/>
    <col min="7038" max="7038" width="20" bestFit="1" customWidth="1"/>
    <col min="7039" max="7039" width="16.85546875" bestFit="1" customWidth="1"/>
    <col min="7040" max="7040" width="20" bestFit="1" customWidth="1"/>
    <col min="7041" max="7041" width="16.85546875" bestFit="1" customWidth="1"/>
    <col min="7042" max="7042" width="20" bestFit="1" customWidth="1"/>
    <col min="7043" max="7043" width="16.85546875" bestFit="1" customWidth="1"/>
    <col min="7044" max="7044" width="20" bestFit="1" customWidth="1"/>
    <col min="7045" max="7045" width="16.85546875" bestFit="1" customWidth="1"/>
    <col min="7046" max="7046" width="20" bestFit="1" customWidth="1"/>
    <col min="7047" max="7047" width="16.85546875" bestFit="1" customWidth="1"/>
    <col min="7048" max="7048" width="20" bestFit="1" customWidth="1"/>
    <col min="7049" max="7049" width="16.85546875" bestFit="1" customWidth="1"/>
    <col min="7050" max="7050" width="20" bestFit="1" customWidth="1"/>
    <col min="7051" max="7051" width="16.85546875" bestFit="1" customWidth="1"/>
    <col min="7052" max="7052" width="20" bestFit="1" customWidth="1"/>
    <col min="7053" max="7053" width="16.85546875" bestFit="1" customWidth="1"/>
    <col min="7054" max="7054" width="20" bestFit="1" customWidth="1"/>
    <col min="7055" max="7055" width="16.85546875" bestFit="1" customWidth="1"/>
    <col min="7056" max="7056" width="20" bestFit="1" customWidth="1"/>
    <col min="7057" max="7057" width="16.85546875" bestFit="1" customWidth="1"/>
    <col min="7058" max="7058" width="20" bestFit="1" customWidth="1"/>
    <col min="7059" max="7059" width="16.85546875" bestFit="1" customWidth="1"/>
    <col min="7060" max="7060" width="20" bestFit="1" customWidth="1"/>
    <col min="7061" max="7061" width="16.85546875" bestFit="1" customWidth="1"/>
    <col min="7062" max="7062" width="20" bestFit="1" customWidth="1"/>
    <col min="7063" max="7063" width="16.85546875" bestFit="1" customWidth="1"/>
    <col min="7064" max="7064" width="20" bestFit="1" customWidth="1"/>
    <col min="7065" max="7065" width="16.85546875" bestFit="1" customWidth="1"/>
    <col min="7066" max="7066" width="20" bestFit="1" customWidth="1"/>
    <col min="7067" max="7067" width="16.85546875" bestFit="1" customWidth="1"/>
    <col min="7068" max="7068" width="20" bestFit="1" customWidth="1"/>
    <col min="7069" max="7069" width="16.85546875" bestFit="1" customWidth="1"/>
    <col min="7070" max="7070" width="20" bestFit="1" customWidth="1"/>
    <col min="7071" max="7071" width="16.85546875" bestFit="1" customWidth="1"/>
    <col min="7072" max="7072" width="20" bestFit="1" customWidth="1"/>
    <col min="7073" max="7073" width="16.85546875" bestFit="1" customWidth="1"/>
    <col min="7074" max="7074" width="20" bestFit="1" customWidth="1"/>
    <col min="7075" max="7075" width="16.85546875" bestFit="1" customWidth="1"/>
    <col min="7076" max="7076" width="20" bestFit="1" customWidth="1"/>
    <col min="7077" max="7077" width="16.85546875" bestFit="1" customWidth="1"/>
    <col min="7078" max="7078" width="20" bestFit="1" customWidth="1"/>
    <col min="7079" max="7079" width="16.85546875" bestFit="1" customWidth="1"/>
    <col min="7080" max="7080" width="20" bestFit="1" customWidth="1"/>
    <col min="7081" max="7081" width="16.85546875" bestFit="1" customWidth="1"/>
    <col min="7082" max="7082" width="20" bestFit="1" customWidth="1"/>
    <col min="7083" max="7083" width="16.85546875" bestFit="1" customWidth="1"/>
    <col min="7084" max="7084" width="20" bestFit="1" customWidth="1"/>
    <col min="7085" max="7085" width="16.85546875" bestFit="1" customWidth="1"/>
    <col min="7086" max="7086" width="20" bestFit="1" customWidth="1"/>
    <col min="7087" max="7087" width="16.85546875" bestFit="1" customWidth="1"/>
    <col min="7088" max="7088" width="20" bestFit="1" customWidth="1"/>
    <col min="7089" max="7089" width="16.85546875" bestFit="1" customWidth="1"/>
    <col min="7090" max="7090" width="20" bestFit="1" customWidth="1"/>
    <col min="7091" max="7091" width="16.85546875" bestFit="1" customWidth="1"/>
    <col min="7092" max="7092" width="20" bestFit="1" customWidth="1"/>
    <col min="7093" max="7093" width="16.85546875" bestFit="1" customWidth="1"/>
    <col min="7094" max="7094" width="20" bestFit="1" customWidth="1"/>
    <col min="7095" max="7095" width="16.85546875" bestFit="1" customWidth="1"/>
    <col min="7096" max="7096" width="20" bestFit="1" customWidth="1"/>
    <col min="7097" max="7097" width="16.85546875" bestFit="1" customWidth="1"/>
    <col min="7098" max="7098" width="20" bestFit="1" customWidth="1"/>
    <col min="7099" max="7099" width="16.85546875" bestFit="1" customWidth="1"/>
    <col min="7100" max="7100" width="20" bestFit="1" customWidth="1"/>
    <col min="7101" max="7101" width="16.85546875" bestFit="1" customWidth="1"/>
    <col min="7102" max="7102" width="20" bestFit="1" customWidth="1"/>
    <col min="7103" max="7103" width="16.85546875" bestFit="1" customWidth="1"/>
    <col min="7104" max="7104" width="20" bestFit="1" customWidth="1"/>
    <col min="7105" max="7105" width="16.85546875" bestFit="1" customWidth="1"/>
    <col min="7106" max="7106" width="20" bestFit="1" customWidth="1"/>
    <col min="7107" max="7107" width="16.85546875" bestFit="1" customWidth="1"/>
    <col min="7108" max="7108" width="20" bestFit="1" customWidth="1"/>
    <col min="7109" max="7109" width="16.85546875" bestFit="1" customWidth="1"/>
    <col min="7110" max="7110" width="20" bestFit="1" customWidth="1"/>
    <col min="7111" max="7111" width="16.85546875" bestFit="1" customWidth="1"/>
    <col min="7112" max="7112" width="20" bestFit="1" customWidth="1"/>
    <col min="7113" max="7113" width="16.85546875" bestFit="1" customWidth="1"/>
    <col min="7114" max="7114" width="20" bestFit="1" customWidth="1"/>
    <col min="7115" max="7115" width="16.85546875" bestFit="1" customWidth="1"/>
    <col min="7116" max="7116" width="20" bestFit="1" customWidth="1"/>
    <col min="7117" max="7117" width="16.85546875" bestFit="1" customWidth="1"/>
    <col min="7118" max="7118" width="20" bestFit="1" customWidth="1"/>
    <col min="7119" max="7119" width="16.85546875" bestFit="1" customWidth="1"/>
    <col min="7120" max="7120" width="20" bestFit="1" customWidth="1"/>
    <col min="7121" max="7121" width="16.85546875" bestFit="1" customWidth="1"/>
    <col min="7122" max="7122" width="20" bestFit="1" customWidth="1"/>
    <col min="7123" max="7123" width="16.85546875" bestFit="1" customWidth="1"/>
    <col min="7124" max="7124" width="20" bestFit="1" customWidth="1"/>
    <col min="7125" max="7125" width="16.85546875" bestFit="1" customWidth="1"/>
    <col min="7126" max="7126" width="20" bestFit="1" customWidth="1"/>
    <col min="7127" max="7127" width="16.85546875" bestFit="1" customWidth="1"/>
    <col min="7128" max="7128" width="20" bestFit="1" customWidth="1"/>
    <col min="7129" max="7129" width="16.85546875" bestFit="1" customWidth="1"/>
    <col min="7130" max="7130" width="20" bestFit="1" customWidth="1"/>
    <col min="7131" max="7131" width="16.85546875" bestFit="1" customWidth="1"/>
    <col min="7132" max="7132" width="20" bestFit="1" customWidth="1"/>
    <col min="7133" max="7133" width="16.85546875" bestFit="1" customWidth="1"/>
    <col min="7134" max="7134" width="20" bestFit="1" customWidth="1"/>
    <col min="7135" max="7135" width="16.85546875" bestFit="1" customWidth="1"/>
    <col min="7136" max="7136" width="20" bestFit="1" customWidth="1"/>
    <col min="7137" max="7137" width="16.85546875" bestFit="1" customWidth="1"/>
    <col min="7138" max="7138" width="20" bestFit="1" customWidth="1"/>
    <col min="7139" max="7139" width="16.85546875" bestFit="1" customWidth="1"/>
    <col min="7140" max="7140" width="20" bestFit="1" customWidth="1"/>
    <col min="7141" max="7141" width="16.85546875" bestFit="1" customWidth="1"/>
    <col min="7142" max="7142" width="20" bestFit="1" customWidth="1"/>
    <col min="7143" max="7143" width="16.85546875" bestFit="1" customWidth="1"/>
    <col min="7144" max="7144" width="20" bestFit="1" customWidth="1"/>
    <col min="7145" max="7145" width="16.85546875" bestFit="1" customWidth="1"/>
    <col min="7146" max="7146" width="20" bestFit="1" customWidth="1"/>
    <col min="7147" max="7147" width="16.85546875" bestFit="1" customWidth="1"/>
    <col min="7148" max="7148" width="20" bestFit="1" customWidth="1"/>
    <col min="7149" max="7149" width="16.85546875" bestFit="1" customWidth="1"/>
    <col min="7150" max="7150" width="20" bestFit="1" customWidth="1"/>
    <col min="7151" max="7151" width="16.85546875" bestFit="1" customWidth="1"/>
    <col min="7152" max="7152" width="20" bestFit="1" customWidth="1"/>
    <col min="7153" max="7153" width="16.85546875" bestFit="1" customWidth="1"/>
    <col min="7154" max="7154" width="20" bestFit="1" customWidth="1"/>
    <col min="7155" max="7155" width="16.85546875" bestFit="1" customWidth="1"/>
    <col min="7156" max="7156" width="20" bestFit="1" customWidth="1"/>
    <col min="7157" max="7157" width="16.85546875" bestFit="1" customWidth="1"/>
    <col min="7158" max="7158" width="20" bestFit="1" customWidth="1"/>
    <col min="7159" max="7159" width="16.85546875" bestFit="1" customWidth="1"/>
    <col min="7160" max="7160" width="20" bestFit="1" customWidth="1"/>
    <col min="7161" max="7161" width="16.85546875" bestFit="1" customWidth="1"/>
    <col min="7162" max="7162" width="20" bestFit="1" customWidth="1"/>
    <col min="7163" max="7163" width="16.85546875" bestFit="1" customWidth="1"/>
    <col min="7164" max="7164" width="20" bestFit="1" customWidth="1"/>
    <col min="7165" max="7165" width="16.85546875" bestFit="1" customWidth="1"/>
    <col min="7166" max="7166" width="20" bestFit="1" customWidth="1"/>
    <col min="7167" max="7167" width="16.85546875" bestFit="1" customWidth="1"/>
    <col min="7168" max="7168" width="20" bestFit="1" customWidth="1"/>
    <col min="7169" max="7169" width="16.85546875" bestFit="1" customWidth="1"/>
    <col min="7170" max="7170" width="20" bestFit="1" customWidth="1"/>
    <col min="7171" max="7171" width="16.85546875" bestFit="1" customWidth="1"/>
    <col min="7172" max="7172" width="20" bestFit="1" customWidth="1"/>
    <col min="7173" max="7173" width="16.85546875" bestFit="1" customWidth="1"/>
    <col min="7174" max="7174" width="20" bestFit="1" customWidth="1"/>
    <col min="7175" max="7175" width="16.85546875" bestFit="1" customWidth="1"/>
    <col min="7176" max="7176" width="20" bestFit="1" customWidth="1"/>
    <col min="7177" max="7177" width="16.85546875" bestFit="1" customWidth="1"/>
    <col min="7178" max="7178" width="20" bestFit="1" customWidth="1"/>
    <col min="7179" max="7179" width="16.85546875" bestFit="1" customWidth="1"/>
    <col min="7180" max="7180" width="20" bestFit="1" customWidth="1"/>
    <col min="7181" max="7181" width="16.85546875" bestFit="1" customWidth="1"/>
    <col min="7182" max="7182" width="20" bestFit="1" customWidth="1"/>
    <col min="7183" max="7183" width="16.85546875" bestFit="1" customWidth="1"/>
    <col min="7184" max="7184" width="20" bestFit="1" customWidth="1"/>
    <col min="7185" max="7185" width="16.85546875" bestFit="1" customWidth="1"/>
    <col min="7186" max="7186" width="20" bestFit="1" customWidth="1"/>
    <col min="7187" max="7187" width="16.85546875" bestFit="1" customWidth="1"/>
    <col min="7188" max="7188" width="20" bestFit="1" customWidth="1"/>
    <col min="7189" max="7189" width="16.85546875" bestFit="1" customWidth="1"/>
    <col min="7190" max="7190" width="20" bestFit="1" customWidth="1"/>
    <col min="7191" max="7191" width="16.85546875" bestFit="1" customWidth="1"/>
    <col min="7192" max="7192" width="20" bestFit="1" customWidth="1"/>
    <col min="7193" max="7193" width="16.85546875" bestFit="1" customWidth="1"/>
    <col min="7194" max="7194" width="20" bestFit="1" customWidth="1"/>
    <col min="7195" max="7195" width="16.85546875" bestFit="1" customWidth="1"/>
    <col min="7196" max="7196" width="20" bestFit="1" customWidth="1"/>
    <col min="7197" max="7197" width="16.85546875" bestFit="1" customWidth="1"/>
    <col min="7198" max="7198" width="20" bestFit="1" customWidth="1"/>
    <col min="7199" max="7199" width="16.85546875" bestFit="1" customWidth="1"/>
    <col min="7200" max="7200" width="20" bestFit="1" customWidth="1"/>
    <col min="7201" max="7201" width="16.85546875" bestFit="1" customWidth="1"/>
    <col min="7202" max="7202" width="20" bestFit="1" customWidth="1"/>
    <col min="7203" max="7203" width="16.85546875" bestFit="1" customWidth="1"/>
    <col min="7204" max="7204" width="20" bestFit="1" customWidth="1"/>
    <col min="7205" max="7205" width="16.85546875" bestFit="1" customWidth="1"/>
    <col min="7206" max="7206" width="20" bestFit="1" customWidth="1"/>
    <col min="7207" max="7207" width="16.85546875" bestFit="1" customWidth="1"/>
    <col min="7208" max="7208" width="20" bestFit="1" customWidth="1"/>
    <col min="7209" max="7209" width="16.85546875" bestFit="1" customWidth="1"/>
    <col min="7210" max="7210" width="20" bestFit="1" customWidth="1"/>
    <col min="7211" max="7211" width="16.85546875" bestFit="1" customWidth="1"/>
    <col min="7212" max="7212" width="20" bestFit="1" customWidth="1"/>
    <col min="7213" max="7213" width="16.85546875" bestFit="1" customWidth="1"/>
    <col min="7214" max="7214" width="20" bestFit="1" customWidth="1"/>
    <col min="7215" max="7215" width="16.85546875" bestFit="1" customWidth="1"/>
    <col min="7216" max="7216" width="20" bestFit="1" customWidth="1"/>
    <col min="7217" max="7217" width="16.85546875" bestFit="1" customWidth="1"/>
    <col min="7218" max="7218" width="20" bestFit="1" customWidth="1"/>
    <col min="7219" max="7219" width="16.85546875" bestFit="1" customWidth="1"/>
    <col min="7220" max="7220" width="20" bestFit="1" customWidth="1"/>
    <col min="7221" max="7221" width="16.85546875" bestFit="1" customWidth="1"/>
    <col min="7222" max="7222" width="20" bestFit="1" customWidth="1"/>
    <col min="7223" max="7223" width="16.85546875" bestFit="1" customWidth="1"/>
    <col min="7224" max="7224" width="20" bestFit="1" customWidth="1"/>
    <col min="7225" max="7225" width="16.85546875" bestFit="1" customWidth="1"/>
    <col min="7226" max="7226" width="20" bestFit="1" customWidth="1"/>
    <col min="7227" max="7227" width="16.85546875" bestFit="1" customWidth="1"/>
    <col min="7228" max="7228" width="20" bestFit="1" customWidth="1"/>
    <col min="7229" max="7229" width="16.85546875" bestFit="1" customWidth="1"/>
    <col min="7230" max="7230" width="20" bestFit="1" customWidth="1"/>
    <col min="7231" max="7231" width="16.85546875" bestFit="1" customWidth="1"/>
    <col min="7232" max="7232" width="20" bestFit="1" customWidth="1"/>
    <col min="7233" max="7233" width="16.85546875" bestFit="1" customWidth="1"/>
    <col min="7234" max="7234" width="20" bestFit="1" customWidth="1"/>
    <col min="7235" max="7235" width="16.85546875" bestFit="1" customWidth="1"/>
    <col min="7236" max="7236" width="20" bestFit="1" customWidth="1"/>
    <col min="7237" max="7237" width="16.85546875" bestFit="1" customWidth="1"/>
    <col min="7238" max="7238" width="20" bestFit="1" customWidth="1"/>
    <col min="7239" max="7239" width="16.85546875" bestFit="1" customWidth="1"/>
    <col min="7240" max="7240" width="20" bestFit="1" customWidth="1"/>
    <col min="7241" max="7241" width="16.85546875" bestFit="1" customWidth="1"/>
    <col min="7242" max="7242" width="20" bestFit="1" customWidth="1"/>
    <col min="7243" max="7243" width="16.85546875" bestFit="1" customWidth="1"/>
    <col min="7244" max="7244" width="20" bestFit="1" customWidth="1"/>
    <col min="7245" max="7245" width="16.85546875" bestFit="1" customWidth="1"/>
    <col min="7246" max="7246" width="20" bestFit="1" customWidth="1"/>
    <col min="7247" max="7247" width="16.85546875" bestFit="1" customWidth="1"/>
    <col min="7248" max="7248" width="20" bestFit="1" customWidth="1"/>
    <col min="7249" max="7249" width="16.85546875" bestFit="1" customWidth="1"/>
    <col min="7250" max="7250" width="20" bestFit="1" customWidth="1"/>
    <col min="7251" max="7251" width="16.85546875" bestFit="1" customWidth="1"/>
    <col min="7252" max="7252" width="20" bestFit="1" customWidth="1"/>
    <col min="7253" max="7253" width="16.85546875" bestFit="1" customWidth="1"/>
    <col min="7254" max="7254" width="20" bestFit="1" customWidth="1"/>
    <col min="7255" max="7255" width="16.85546875" bestFit="1" customWidth="1"/>
    <col min="7256" max="7256" width="20" bestFit="1" customWidth="1"/>
    <col min="7257" max="7257" width="16.85546875" bestFit="1" customWidth="1"/>
    <col min="7258" max="7258" width="20" bestFit="1" customWidth="1"/>
    <col min="7259" max="7259" width="16.85546875" bestFit="1" customWidth="1"/>
    <col min="7260" max="7260" width="20" bestFit="1" customWidth="1"/>
    <col min="7261" max="7261" width="16.85546875" bestFit="1" customWidth="1"/>
    <col min="7262" max="7262" width="20" bestFit="1" customWidth="1"/>
    <col min="7263" max="7263" width="16.85546875" bestFit="1" customWidth="1"/>
    <col min="7264" max="7264" width="20" bestFit="1" customWidth="1"/>
    <col min="7265" max="7265" width="16.85546875" bestFit="1" customWidth="1"/>
    <col min="7266" max="7266" width="20" bestFit="1" customWidth="1"/>
    <col min="7267" max="7267" width="16.85546875" bestFit="1" customWidth="1"/>
    <col min="7268" max="7268" width="20" bestFit="1" customWidth="1"/>
    <col min="7269" max="7269" width="16.85546875" bestFit="1" customWidth="1"/>
    <col min="7270" max="7270" width="20" bestFit="1" customWidth="1"/>
    <col min="7271" max="7271" width="16.85546875" bestFit="1" customWidth="1"/>
    <col min="7272" max="7272" width="20" bestFit="1" customWidth="1"/>
    <col min="7273" max="7273" width="16.85546875" bestFit="1" customWidth="1"/>
    <col min="7274" max="7274" width="20" bestFit="1" customWidth="1"/>
    <col min="7275" max="7275" width="16.85546875" bestFit="1" customWidth="1"/>
    <col min="7276" max="7276" width="20" bestFit="1" customWidth="1"/>
    <col min="7277" max="7277" width="16.85546875" bestFit="1" customWidth="1"/>
    <col min="7278" max="7278" width="20" bestFit="1" customWidth="1"/>
    <col min="7279" max="7279" width="16.85546875" bestFit="1" customWidth="1"/>
    <col min="7280" max="7280" width="20" bestFit="1" customWidth="1"/>
    <col min="7281" max="7281" width="16.85546875" bestFit="1" customWidth="1"/>
    <col min="7282" max="7282" width="20" bestFit="1" customWidth="1"/>
    <col min="7283" max="7283" width="16.85546875" bestFit="1" customWidth="1"/>
    <col min="7284" max="7284" width="20" bestFit="1" customWidth="1"/>
    <col min="7285" max="7285" width="16.85546875" bestFit="1" customWidth="1"/>
    <col min="7286" max="7286" width="20" bestFit="1" customWidth="1"/>
    <col min="7287" max="7287" width="16.85546875" bestFit="1" customWidth="1"/>
    <col min="7288" max="7288" width="20" bestFit="1" customWidth="1"/>
    <col min="7289" max="7289" width="16.85546875" bestFit="1" customWidth="1"/>
    <col min="7290" max="7290" width="20" bestFit="1" customWidth="1"/>
    <col min="7291" max="7291" width="16.85546875" bestFit="1" customWidth="1"/>
    <col min="7292" max="7292" width="20" bestFit="1" customWidth="1"/>
    <col min="7293" max="7293" width="16.85546875" bestFit="1" customWidth="1"/>
    <col min="7294" max="7294" width="20" bestFit="1" customWidth="1"/>
    <col min="7295" max="7295" width="16.85546875" bestFit="1" customWidth="1"/>
    <col min="7296" max="7296" width="20" bestFit="1" customWidth="1"/>
    <col min="7297" max="7297" width="16.85546875" bestFit="1" customWidth="1"/>
    <col min="7298" max="7298" width="20" bestFit="1" customWidth="1"/>
    <col min="7299" max="7299" width="16.85546875" bestFit="1" customWidth="1"/>
    <col min="7300" max="7300" width="20" bestFit="1" customWidth="1"/>
    <col min="7301" max="7301" width="16.85546875" bestFit="1" customWidth="1"/>
    <col min="7302" max="7302" width="20" bestFit="1" customWidth="1"/>
    <col min="7303" max="7303" width="16.85546875" bestFit="1" customWidth="1"/>
    <col min="7304" max="7304" width="20" bestFit="1" customWidth="1"/>
    <col min="7305" max="7305" width="16.85546875" bestFit="1" customWidth="1"/>
    <col min="7306" max="7306" width="20" bestFit="1" customWidth="1"/>
    <col min="7307" max="7307" width="16.85546875" bestFit="1" customWidth="1"/>
    <col min="7308" max="7308" width="20" bestFit="1" customWidth="1"/>
    <col min="7309" max="7309" width="16.85546875" bestFit="1" customWidth="1"/>
    <col min="7310" max="7310" width="20" bestFit="1" customWidth="1"/>
    <col min="7311" max="7311" width="16.85546875" bestFit="1" customWidth="1"/>
    <col min="7312" max="7312" width="20" bestFit="1" customWidth="1"/>
    <col min="7313" max="7313" width="16.85546875" bestFit="1" customWidth="1"/>
    <col min="7314" max="7314" width="20" bestFit="1" customWidth="1"/>
    <col min="7315" max="7315" width="16.85546875" bestFit="1" customWidth="1"/>
    <col min="7316" max="7316" width="20" bestFit="1" customWidth="1"/>
    <col min="7317" max="7317" width="16.85546875" bestFit="1" customWidth="1"/>
    <col min="7318" max="7318" width="20" bestFit="1" customWidth="1"/>
    <col min="7319" max="7319" width="16.85546875" bestFit="1" customWidth="1"/>
    <col min="7320" max="7320" width="20" bestFit="1" customWidth="1"/>
    <col min="7321" max="7321" width="16.85546875" bestFit="1" customWidth="1"/>
    <col min="7322" max="7322" width="20" bestFit="1" customWidth="1"/>
    <col min="7323" max="7323" width="16.85546875" bestFit="1" customWidth="1"/>
    <col min="7324" max="7324" width="20" bestFit="1" customWidth="1"/>
    <col min="7325" max="7325" width="16.85546875" bestFit="1" customWidth="1"/>
    <col min="7326" max="7326" width="20" bestFit="1" customWidth="1"/>
    <col min="7327" max="7327" width="16.85546875" bestFit="1" customWidth="1"/>
    <col min="7328" max="7328" width="20" bestFit="1" customWidth="1"/>
    <col min="7329" max="7329" width="16.85546875" bestFit="1" customWidth="1"/>
    <col min="7330" max="7330" width="20" bestFit="1" customWidth="1"/>
    <col min="7331" max="7331" width="16.85546875" bestFit="1" customWidth="1"/>
    <col min="7332" max="7332" width="20" bestFit="1" customWidth="1"/>
    <col min="7333" max="7333" width="16.85546875" bestFit="1" customWidth="1"/>
    <col min="7334" max="7334" width="20" bestFit="1" customWidth="1"/>
    <col min="7335" max="7335" width="16.85546875" bestFit="1" customWidth="1"/>
    <col min="7336" max="7336" width="20" bestFit="1" customWidth="1"/>
    <col min="7337" max="7337" width="16.85546875" bestFit="1" customWidth="1"/>
    <col min="7338" max="7338" width="20" bestFit="1" customWidth="1"/>
    <col min="7339" max="7339" width="16.85546875" bestFit="1" customWidth="1"/>
    <col min="7340" max="7340" width="20" bestFit="1" customWidth="1"/>
    <col min="7341" max="7341" width="16.85546875" bestFit="1" customWidth="1"/>
    <col min="7342" max="7342" width="20" bestFit="1" customWidth="1"/>
    <col min="7343" max="7343" width="16.85546875" bestFit="1" customWidth="1"/>
    <col min="7344" max="7344" width="20" bestFit="1" customWidth="1"/>
    <col min="7345" max="7345" width="16.85546875" bestFit="1" customWidth="1"/>
    <col min="7346" max="7346" width="20" bestFit="1" customWidth="1"/>
    <col min="7347" max="7347" width="16.85546875" bestFit="1" customWidth="1"/>
    <col min="7348" max="7348" width="20" bestFit="1" customWidth="1"/>
    <col min="7349" max="7349" width="16.85546875" bestFit="1" customWidth="1"/>
    <col min="7350" max="7350" width="20" bestFit="1" customWidth="1"/>
    <col min="7351" max="7351" width="16.85546875" bestFit="1" customWidth="1"/>
    <col min="7352" max="7352" width="20" bestFit="1" customWidth="1"/>
    <col min="7353" max="7353" width="16.85546875" bestFit="1" customWidth="1"/>
    <col min="7354" max="7354" width="20" bestFit="1" customWidth="1"/>
    <col min="7355" max="7355" width="16.85546875" bestFit="1" customWidth="1"/>
    <col min="7356" max="7356" width="20" bestFit="1" customWidth="1"/>
    <col min="7357" max="7357" width="16.85546875" bestFit="1" customWidth="1"/>
    <col min="7358" max="7358" width="20" bestFit="1" customWidth="1"/>
    <col min="7359" max="7359" width="16.85546875" bestFit="1" customWidth="1"/>
    <col min="7360" max="7360" width="20" bestFit="1" customWidth="1"/>
    <col min="7361" max="7361" width="16.85546875" bestFit="1" customWidth="1"/>
    <col min="7362" max="7362" width="20" bestFit="1" customWidth="1"/>
    <col min="7363" max="7363" width="16.85546875" bestFit="1" customWidth="1"/>
    <col min="7364" max="7364" width="20" bestFit="1" customWidth="1"/>
    <col min="7365" max="7365" width="16.85546875" bestFit="1" customWidth="1"/>
    <col min="7366" max="7366" width="20" bestFit="1" customWidth="1"/>
    <col min="7367" max="7367" width="16.85546875" bestFit="1" customWidth="1"/>
    <col min="7368" max="7368" width="20" bestFit="1" customWidth="1"/>
    <col min="7369" max="7369" width="16.85546875" bestFit="1" customWidth="1"/>
    <col min="7370" max="7370" width="20" bestFit="1" customWidth="1"/>
    <col min="7371" max="7371" width="16.85546875" bestFit="1" customWidth="1"/>
    <col min="7372" max="7372" width="20" bestFit="1" customWidth="1"/>
    <col min="7373" max="7373" width="16.85546875" bestFit="1" customWidth="1"/>
    <col min="7374" max="7374" width="20" bestFit="1" customWidth="1"/>
    <col min="7375" max="7375" width="16.85546875" bestFit="1" customWidth="1"/>
    <col min="7376" max="7376" width="20" bestFit="1" customWidth="1"/>
    <col min="7377" max="7377" width="16.85546875" bestFit="1" customWidth="1"/>
    <col min="7378" max="7378" width="20" bestFit="1" customWidth="1"/>
    <col min="7379" max="7379" width="16.85546875" bestFit="1" customWidth="1"/>
    <col min="7380" max="7380" width="20" bestFit="1" customWidth="1"/>
    <col min="7381" max="7381" width="16.85546875" bestFit="1" customWidth="1"/>
    <col min="7382" max="7382" width="20" bestFit="1" customWidth="1"/>
    <col min="7383" max="7383" width="16.85546875" bestFit="1" customWidth="1"/>
    <col min="7384" max="7384" width="20" bestFit="1" customWidth="1"/>
    <col min="7385" max="7385" width="16.85546875" bestFit="1" customWidth="1"/>
    <col min="7386" max="7386" width="20" bestFit="1" customWidth="1"/>
    <col min="7387" max="7387" width="16.85546875" bestFit="1" customWidth="1"/>
    <col min="7388" max="7388" width="20" bestFit="1" customWidth="1"/>
    <col min="7389" max="7389" width="16.85546875" bestFit="1" customWidth="1"/>
    <col min="7390" max="7390" width="20" bestFit="1" customWidth="1"/>
    <col min="7391" max="7391" width="16.85546875" bestFit="1" customWidth="1"/>
    <col min="7392" max="7392" width="20" bestFit="1" customWidth="1"/>
    <col min="7393" max="7393" width="16.85546875" bestFit="1" customWidth="1"/>
    <col min="7394" max="7394" width="20" bestFit="1" customWidth="1"/>
    <col min="7395" max="7395" width="16.85546875" bestFit="1" customWidth="1"/>
    <col min="7396" max="7396" width="20" bestFit="1" customWidth="1"/>
    <col min="7397" max="7397" width="16.85546875" bestFit="1" customWidth="1"/>
    <col min="7398" max="7398" width="20" bestFit="1" customWidth="1"/>
    <col min="7399" max="7399" width="16.85546875" bestFit="1" customWidth="1"/>
    <col min="7400" max="7400" width="20" bestFit="1" customWidth="1"/>
    <col min="7401" max="7401" width="16.85546875" bestFit="1" customWidth="1"/>
    <col min="7402" max="7402" width="20" bestFit="1" customWidth="1"/>
    <col min="7403" max="7403" width="16.85546875" bestFit="1" customWidth="1"/>
    <col min="7404" max="7404" width="20" bestFit="1" customWidth="1"/>
    <col min="7405" max="7405" width="16.85546875" bestFit="1" customWidth="1"/>
    <col min="7406" max="7406" width="20" bestFit="1" customWidth="1"/>
    <col min="7407" max="7407" width="16.85546875" bestFit="1" customWidth="1"/>
    <col min="7408" max="7408" width="20" bestFit="1" customWidth="1"/>
    <col min="7409" max="7409" width="16.85546875" bestFit="1" customWidth="1"/>
    <col min="7410" max="7410" width="20" bestFit="1" customWidth="1"/>
    <col min="7411" max="7411" width="16.85546875" bestFit="1" customWidth="1"/>
    <col min="7412" max="7412" width="20" bestFit="1" customWidth="1"/>
    <col min="7413" max="7413" width="16.85546875" bestFit="1" customWidth="1"/>
    <col min="7414" max="7414" width="20" bestFit="1" customWidth="1"/>
    <col min="7415" max="7415" width="16.85546875" bestFit="1" customWidth="1"/>
    <col min="7416" max="7416" width="20" bestFit="1" customWidth="1"/>
    <col min="7417" max="7417" width="16.85546875" bestFit="1" customWidth="1"/>
    <col min="7418" max="7418" width="20" bestFit="1" customWidth="1"/>
    <col min="7419" max="7419" width="16.85546875" bestFit="1" customWidth="1"/>
    <col min="7420" max="7420" width="20" bestFit="1" customWidth="1"/>
    <col min="7421" max="7421" width="16.85546875" bestFit="1" customWidth="1"/>
    <col min="7422" max="7422" width="20" bestFit="1" customWidth="1"/>
    <col min="7423" max="7423" width="16.85546875" bestFit="1" customWidth="1"/>
    <col min="7424" max="7424" width="20" bestFit="1" customWidth="1"/>
    <col min="7425" max="7425" width="16.85546875" bestFit="1" customWidth="1"/>
    <col min="7426" max="7426" width="20" bestFit="1" customWidth="1"/>
    <col min="7427" max="7427" width="16.85546875" bestFit="1" customWidth="1"/>
    <col min="7428" max="7428" width="20" bestFit="1" customWidth="1"/>
    <col min="7429" max="7429" width="16.85546875" bestFit="1" customWidth="1"/>
    <col min="7430" max="7430" width="20" bestFit="1" customWidth="1"/>
    <col min="7431" max="7431" width="16.85546875" bestFit="1" customWidth="1"/>
    <col min="7432" max="7432" width="20" bestFit="1" customWidth="1"/>
    <col min="7433" max="7433" width="16.85546875" bestFit="1" customWidth="1"/>
    <col min="7434" max="7434" width="20" bestFit="1" customWidth="1"/>
    <col min="7435" max="7435" width="16.85546875" bestFit="1" customWidth="1"/>
    <col min="7436" max="7436" width="20" bestFit="1" customWidth="1"/>
    <col min="7437" max="7437" width="16.85546875" bestFit="1" customWidth="1"/>
    <col min="7438" max="7438" width="20" bestFit="1" customWidth="1"/>
    <col min="7439" max="7439" width="16.85546875" bestFit="1" customWidth="1"/>
    <col min="7440" max="7440" width="20" bestFit="1" customWidth="1"/>
    <col min="7441" max="7441" width="16.85546875" bestFit="1" customWidth="1"/>
    <col min="7442" max="7442" width="20" bestFit="1" customWidth="1"/>
    <col min="7443" max="7443" width="16.85546875" bestFit="1" customWidth="1"/>
    <col min="7444" max="7444" width="20" bestFit="1" customWidth="1"/>
    <col min="7445" max="7445" width="16.85546875" bestFit="1" customWidth="1"/>
    <col min="7446" max="7446" width="20" bestFit="1" customWidth="1"/>
    <col min="7447" max="7447" width="16.85546875" bestFit="1" customWidth="1"/>
    <col min="7448" max="7448" width="20" bestFit="1" customWidth="1"/>
    <col min="7449" max="7449" width="16.85546875" bestFit="1" customWidth="1"/>
    <col min="7450" max="7450" width="20" bestFit="1" customWidth="1"/>
    <col min="7451" max="7451" width="16.85546875" bestFit="1" customWidth="1"/>
    <col min="7452" max="7452" width="20" bestFit="1" customWidth="1"/>
    <col min="7453" max="7453" width="16.85546875" bestFit="1" customWidth="1"/>
    <col min="7454" max="7454" width="20" bestFit="1" customWidth="1"/>
    <col min="7455" max="7455" width="16.85546875" bestFit="1" customWidth="1"/>
    <col min="7456" max="7456" width="20" bestFit="1" customWidth="1"/>
    <col min="7457" max="7457" width="16.85546875" bestFit="1" customWidth="1"/>
    <col min="7458" max="7458" width="20" bestFit="1" customWidth="1"/>
    <col min="7459" max="7459" width="16.85546875" bestFit="1" customWidth="1"/>
    <col min="7460" max="7460" width="20" bestFit="1" customWidth="1"/>
    <col min="7461" max="7461" width="16.85546875" bestFit="1" customWidth="1"/>
    <col min="7462" max="7462" width="20" bestFit="1" customWidth="1"/>
    <col min="7463" max="7463" width="16.85546875" bestFit="1" customWidth="1"/>
    <col min="7464" max="7464" width="20" bestFit="1" customWidth="1"/>
    <col min="7465" max="7465" width="16.85546875" bestFit="1" customWidth="1"/>
    <col min="7466" max="7466" width="20" bestFit="1" customWidth="1"/>
    <col min="7467" max="7467" width="16.85546875" bestFit="1" customWidth="1"/>
    <col min="7468" max="7468" width="20" bestFit="1" customWidth="1"/>
    <col min="7469" max="7469" width="16.85546875" bestFit="1" customWidth="1"/>
    <col min="7470" max="7470" width="20" bestFit="1" customWidth="1"/>
    <col min="7471" max="7471" width="16.85546875" bestFit="1" customWidth="1"/>
    <col min="7472" max="7472" width="20" bestFit="1" customWidth="1"/>
    <col min="7473" max="7473" width="16.85546875" bestFit="1" customWidth="1"/>
    <col min="7474" max="7474" width="20" bestFit="1" customWidth="1"/>
    <col min="7475" max="7475" width="16.85546875" bestFit="1" customWidth="1"/>
    <col min="7476" max="7476" width="20" bestFit="1" customWidth="1"/>
    <col min="7477" max="7477" width="16.85546875" bestFit="1" customWidth="1"/>
    <col min="7478" max="7478" width="20" bestFit="1" customWidth="1"/>
    <col min="7479" max="7479" width="16.85546875" bestFit="1" customWidth="1"/>
    <col min="7480" max="7480" width="20" bestFit="1" customWidth="1"/>
    <col min="7481" max="7481" width="16.85546875" bestFit="1" customWidth="1"/>
    <col min="7482" max="7482" width="20" bestFit="1" customWidth="1"/>
    <col min="7483" max="7483" width="16.85546875" bestFit="1" customWidth="1"/>
    <col min="7484" max="7484" width="20" bestFit="1" customWidth="1"/>
    <col min="7485" max="7485" width="16.85546875" bestFit="1" customWidth="1"/>
    <col min="7486" max="7486" width="20" bestFit="1" customWidth="1"/>
    <col min="7487" max="7487" width="16.85546875" bestFit="1" customWidth="1"/>
    <col min="7488" max="7488" width="20" bestFit="1" customWidth="1"/>
    <col min="7489" max="7489" width="16.85546875" bestFit="1" customWidth="1"/>
    <col min="7490" max="7490" width="20" bestFit="1" customWidth="1"/>
    <col min="7491" max="7491" width="16.85546875" bestFit="1" customWidth="1"/>
    <col min="7492" max="7492" width="20" bestFit="1" customWidth="1"/>
    <col min="7493" max="7493" width="16.85546875" bestFit="1" customWidth="1"/>
    <col min="7494" max="7494" width="20" bestFit="1" customWidth="1"/>
    <col min="7495" max="7495" width="16.85546875" bestFit="1" customWidth="1"/>
    <col min="7496" max="7496" width="20" bestFit="1" customWidth="1"/>
    <col min="7497" max="7497" width="16.85546875" bestFit="1" customWidth="1"/>
    <col min="7498" max="7498" width="20" bestFit="1" customWidth="1"/>
    <col min="7499" max="7499" width="16.85546875" bestFit="1" customWidth="1"/>
    <col min="7500" max="7500" width="20" bestFit="1" customWidth="1"/>
    <col min="7501" max="7501" width="16.85546875" bestFit="1" customWidth="1"/>
    <col min="7502" max="7502" width="20" bestFit="1" customWidth="1"/>
    <col min="7503" max="7503" width="16.85546875" bestFit="1" customWidth="1"/>
    <col min="7504" max="7504" width="20" bestFit="1" customWidth="1"/>
    <col min="7505" max="7505" width="16.85546875" bestFit="1" customWidth="1"/>
    <col min="7506" max="7506" width="20" bestFit="1" customWidth="1"/>
    <col min="7507" max="7507" width="16.85546875" bestFit="1" customWidth="1"/>
    <col min="7508" max="7508" width="20" bestFit="1" customWidth="1"/>
    <col min="7509" max="7509" width="16.85546875" bestFit="1" customWidth="1"/>
    <col min="7510" max="7510" width="20" bestFit="1" customWidth="1"/>
    <col min="7511" max="7511" width="16.85546875" bestFit="1" customWidth="1"/>
    <col min="7512" max="7512" width="20" bestFit="1" customWidth="1"/>
    <col min="7513" max="7513" width="16.85546875" bestFit="1" customWidth="1"/>
    <col min="7514" max="7514" width="20" bestFit="1" customWidth="1"/>
    <col min="7515" max="7515" width="16.85546875" bestFit="1" customWidth="1"/>
    <col min="7516" max="7516" width="20" bestFit="1" customWidth="1"/>
    <col min="7517" max="7517" width="16.85546875" bestFit="1" customWidth="1"/>
    <col min="7518" max="7518" width="20" bestFit="1" customWidth="1"/>
    <col min="7519" max="7519" width="16.85546875" bestFit="1" customWidth="1"/>
    <col min="7520" max="7520" width="20" bestFit="1" customWidth="1"/>
    <col min="7521" max="7521" width="16.85546875" bestFit="1" customWidth="1"/>
    <col min="7522" max="7522" width="20" bestFit="1" customWidth="1"/>
    <col min="7523" max="7523" width="16.85546875" bestFit="1" customWidth="1"/>
    <col min="7524" max="7524" width="20" bestFit="1" customWidth="1"/>
    <col min="7525" max="7525" width="16.85546875" bestFit="1" customWidth="1"/>
    <col min="7526" max="7526" width="20" bestFit="1" customWidth="1"/>
    <col min="7527" max="7527" width="16.85546875" bestFit="1" customWidth="1"/>
    <col min="7528" max="7528" width="20" bestFit="1" customWidth="1"/>
    <col min="7529" max="7529" width="16.85546875" bestFit="1" customWidth="1"/>
    <col min="7530" max="7530" width="20" bestFit="1" customWidth="1"/>
    <col min="7531" max="7531" width="16.85546875" bestFit="1" customWidth="1"/>
    <col min="7532" max="7532" width="20" bestFit="1" customWidth="1"/>
    <col min="7533" max="7533" width="16.85546875" bestFit="1" customWidth="1"/>
    <col min="7534" max="7534" width="20" bestFit="1" customWidth="1"/>
    <col min="7535" max="7535" width="16.85546875" bestFit="1" customWidth="1"/>
    <col min="7536" max="7536" width="20" bestFit="1" customWidth="1"/>
    <col min="7537" max="7537" width="16.85546875" bestFit="1" customWidth="1"/>
    <col min="7538" max="7538" width="20" bestFit="1" customWidth="1"/>
    <col min="7539" max="7539" width="16.85546875" bestFit="1" customWidth="1"/>
    <col min="7540" max="7540" width="20" bestFit="1" customWidth="1"/>
    <col min="7541" max="7541" width="16.85546875" bestFit="1" customWidth="1"/>
    <col min="7542" max="7542" width="20" bestFit="1" customWidth="1"/>
    <col min="7543" max="7543" width="16.85546875" bestFit="1" customWidth="1"/>
    <col min="7544" max="7544" width="20" bestFit="1" customWidth="1"/>
    <col min="7545" max="7545" width="16.85546875" bestFit="1" customWidth="1"/>
    <col min="7546" max="7546" width="20" bestFit="1" customWidth="1"/>
    <col min="7547" max="7547" width="16.85546875" bestFit="1" customWidth="1"/>
    <col min="7548" max="7548" width="20" bestFit="1" customWidth="1"/>
    <col min="7549" max="7549" width="16.85546875" bestFit="1" customWidth="1"/>
    <col min="7550" max="7550" width="20" bestFit="1" customWidth="1"/>
    <col min="7551" max="7551" width="16.85546875" bestFit="1" customWidth="1"/>
    <col min="7552" max="7552" width="20" bestFit="1" customWidth="1"/>
    <col min="7553" max="7553" width="16.85546875" bestFit="1" customWidth="1"/>
    <col min="7554" max="7554" width="20" bestFit="1" customWidth="1"/>
    <col min="7555" max="7555" width="16.85546875" bestFit="1" customWidth="1"/>
    <col min="7556" max="7556" width="20" bestFit="1" customWidth="1"/>
    <col min="7557" max="7557" width="16.85546875" bestFit="1" customWidth="1"/>
    <col min="7558" max="7558" width="20" bestFit="1" customWidth="1"/>
    <col min="7559" max="7559" width="16.85546875" bestFit="1" customWidth="1"/>
    <col min="7560" max="7560" width="20" bestFit="1" customWidth="1"/>
    <col min="7561" max="7561" width="16.85546875" bestFit="1" customWidth="1"/>
    <col min="7562" max="7562" width="20" bestFit="1" customWidth="1"/>
    <col min="7563" max="7563" width="16.85546875" bestFit="1" customWidth="1"/>
    <col min="7564" max="7564" width="20" bestFit="1" customWidth="1"/>
    <col min="7565" max="7565" width="16.85546875" bestFit="1" customWidth="1"/>
    <col min="7566" max="7566" width="20" bestFit="1" customWidth="1"/>
    <col min="7567" max="7567" width="16.85546875" bestFit="1" customWidth="1"/>
    <col min="7568" max="7568" width="20" bestFit="1" customWidth="1"/>
    <col min="7569" max="7569" width="16.85546875" bestFit="1" customWidth="1"/>
    <col min="7570" max="7570" width="20" bestFit="1" customWidth="1"/>
    <col min="7571" max="7571" width="16.85546875" bestFit="1" customWidth="1"/>
    <col min="7572" max="7572" width="20" bestFit="1" customWidth="1"/>
    <col min="7573" max="7573" width="16.85546875" bestFit="1" customWidth="1"/>
    <col min="7574" max="7574" width="20" bestFit="1" customWidth="1"/>
    <col min="7575" max="7575" width="16.85546875" bestFit="1" customWidth="1"/>
    <col min="7576" max="7576" width="20" bestFit="1" customWidth="1"/>
    <col min="7577" max="7577" width="16.85546875" bestFit="1" customWidth="1"/>
    <col min="7578" max="7578" width="20" bestFit="1" customWidth="1"/>
    <col min="7579" max="7579" width="16.85546875" bestFit="1" customWidth="1"/>
    <col min="7580" max="7580" width="20" bestFit="1" customWidth="1"/>
    <col min="7581" max="7581" width="16.85546875" bestFit="1" customWidth="1"/>
    <col min="7582" max="7582" width="20" bestFit="1" customWidth="1"/>
    <col min="7583" max="7583" width="16.85546875" bestFit="1" customWidth="1"/>
    <col min="7584" max="7584" width="20" bestFit="1" customWidth="1"/>
    <col min="7585" max="7585" width="16.85546875" bestFit="1" customWidth="1"/>
    <col min="7586" max="7586" width="20" bestFit="1" customWidth="1"/>
    <col min="7587" max="7587" width="16.85546875" bestFit="1" customWidth="1"/>
    <col min="7588" max="7588" width="20" bestFit="1" customWidth="1"/>
    <col min="7589" max="7589" width="16.85546875" bestFit="1" customWidth="1"/>
    <col min="7590" max="7590" width="20" bestFit="1" customWidth="1"/>
    <col min="7591" max="7591" width="16.85546875" bestFit="1" customWidth="1"/>
    <col min="7592" max="7592" width="20" bestFit="1" customWidth="1"/>
    <col min="7593" max="7593" width="16.85546875" bestFit="1" customWidth="1"/>
    <col min="7594" max="7594" width="20" bestFit="1" customWidth="1"/>
    <col min="7595" max="7595" width="16.85546875" bestFit="1" customWidth="1"/>
    <col min="7596" max="7596" width="20" bestFit="1" customWidth="1"/>
    <col min="7597" max="7597" width="16.85546875" bestFit="1" customWidth="1"/>
    <col min="7598" max="7598" width="20" bestFit="1" customWidth="1"/>
    <col min="7599" max="7599" width="16.85546875" bestFit="1" customWidth="1"/>
    <col min="7600" max="7600" width="20" bestFit="1" customWidth="1"/>
    <col min="7601" max="7601" width="16.85546875" bestFit="1" customWidth="1"/>
    <col min="7602" max="7602" width="20" bestFit="1" customWidth="1"/>
    <col min="7603" max="7603" width="16.85546875" bestFit="1" customWidth="1"/>
    <col min="7604" max="7604" width="20" bestFit="1" customWidth="1"/>
    <col min="7605" max="7605" width="16.85546875" bestFit="1" customWidth="1"/>
    <col min="7606" max="7606" width="20" bestFit="1" customWidth="1"/>
    <col min="7607" max="7607" width="16.85546875" bestFit="1" customWidth="1"/>
    <col min="7608" max="7608" width="20" bestFit="1" customWidth="1"/>
    <col min="7609" max="7609" width="16.85546875" bestFit="1" customWidth="1"/>
    <col min="7610" max="7610" width="20" bestFit="1" customWidth="1"/>
    <col min="7611" max="7611" width="16.85546875" bestFit="1" customWidth="1"/>
    <col min="7612" max="7612" width="20" bestFit="1" customWidth="1"/>
    <col min="7613" max="7613" width="16.85546875" bestFit="1" customWidth="1"/>
    <col min="7614" max="7614" width="20" bestFit="1" customWidth="1"/>
    <col min="7615" max="7615" width="16.85546875" bestFit="1" customWidth="1"/>
    <col min="7616" max="7616" width="20" bestFit="1" customWidth="1"/>
    <col min="7617" max="7617" width="16.85546875" bestFit="1" customWidth="1"/>
    <col min="7618" max="7618" width="20" bestFit="1" customWidth="1"/>
    <col min="7619" max="7619" width="16.85546875" bestFit="1" customWidth="1"/>
    <col min="7620" max="7620" width="20" bestFit="1" customWidth="1"/>
    <col min="7621" max="7621" width="16.85546875" bestFit="1" customWidth="1"/>
    <col min="7622" max="7622" width="20" bestFit="1" customWidth="1"/>
    <col min="7623" max="7623" width="16.85546875" bestFit="1" customWidth="1"/>
    <col min="7624" max="7624" width="20" bestFit="1" customWidth="1"/>
    <col min="7625" max="7625" width="16.85546875" bestFit="1" customWidth="1"/>
    <col min="7626" max="7626" width="20" bestFit="1" customWidth="1"/>
    <col min="7627" max="7627" width="16.85546875" bestFit="1" customWidth="1"/>
    <col min="7628" max="7628" width="20" bestFit="1" customWidth="1"/>
    <col min="7629" max="7629" width="16.85546875" bestFit="1" customWidth="1"/>
    <col min="7630" max="7630" width="20" bestFit="1" customWidth="1"/>
    <col min="7631" max="7631" width="16.85546875" bestFit="1" customWidth="1"/>
    <col min="7632" max="7632" width="20" bestFit="1" customWidth="1"/>
    <col min="7633" max="7633" width="16.85546875" bestFit="1" customWidth="1"/>
    <col min="7634" max="7634" width="20" bestFit="1" customWidth="1"/>
    <col min="7635" max="7635" width="16.85546875" bestFit="1" customWidth="1"/>
    <col min="7636" max="7636" width="20" bestFit="1" customWidth="1"/>
    <col min="7637" max="7637" width="16.85546875" bestFit="1" customWidth="1"/>
    <col min="7638" max="7638" width="20" bestFit="1" customWidth="1"/>
    <col min="7639" max="7639" width="16.85546875" bestFit="1" customWidth="1"/>
    <col min="7640" max="7640" width="20" bestFit="1" customWidth="1"/>
    <col min="7641" max="7641" width="16.85546875" bestFit="1" customWidth="1"/>
    <col min="7642" max="7642" width="20" bestFit="1" customWidth="1"/>
    <col min="7643" max="7643" width="16.85546875" bestFit="1" customWidth="1"/>
    <col min="7644" max="7644" width="20" bestFit="1" customWidth="1"/>
    <col min="7645" max="7645" width="16.85546875" bestFit="1" customWidth="1"/>
    <col min="7646" max="7646" width="20" bestFit="1" customWidth="1"/>
    <col min="7647" max="7647" width="16.85546875" bestFit="1" customWidth="1"/>
    <col min="7648" max="7648" width="20" bestFit="1" customWidth="1"/>
    <col min="7649" max="7649" width="16.85546875" bestFit="1" customWidth="1"/>
    <col min="7650" max="7650" width="20" bestFit="1" customWidth="1"/>
    <col min="7651" max="7651" width="16.85546875" bestFit="1" customWidth="1"/>
    <col min="7652" max="7652" width="20" bestFit="1" customWidth="1"/>
    <col min="7653" max="7653" width="16.85546875" bestFit="1" customWidth="1"/>
    <col min="7654" max="7654" width="20" bestFit="1" customWidth="1"/>
    <col min="7655" max="7655" width="16.85546875" bestFit="1" customWidth="1"/>
    <col min="7656" max="7656" width="20" bestFit="1" customWidth="1"/>
    <col min="7657" max="7657" width="16.85546875" bestFit="1" customWidth="1"/>
    <col min="7658" max="7658" width="20" bestFit="1" customWidth="1"/>
    <col min="7659" max="7659" width="16.85546875" bestFit="1" customWidth="1"/>
    <col min="7660" max="7660" width="20" bestFit="1" customWidth="1"/>
    <col min="7661" max="7661" width="16.85546875" bestFit="1" customWidth="1"/>
    <col min="7662" max="7662" width="20" bestFit="1" customWidth="1"/>
    <col min="7663" max="7663" width="16.85546875" bestFit="1" customWidth="1"/>
    <col min="7664" max="7664" width="20" bestFit="1" customWidth="1"/>
    <col min="7665" max="7665" width="16.85546875" bestFit="1" customWidth="1"/>
    <col min="7666" max="7666" width="20" bestFit="1" customWidth="1"/>
    <col min="7667" max="7667" width="16.85546875" bestFit="1" customWidth="1"/>
    <col min="7668" max="7668" width="20" bestFit="1" customWidth="1"/>
    <col min="7669" max="7669" width="16.85546875" bestFit="1" customWidth="1"/>
    <col min="7670" max="7670" width="20" bestFit="1" customWidth="1"/>
    <col min="7671" max="7671" width="16.85546875" bestFit="1" customWidth="1"/>
    <col min="7672" max="7672" width="20" bestFit="1" customWidth="1"/>
    <col min="7673" max="7673" width="16.85546875" bestFit="1" customWidth="1"/>
    <col min="7674" max="7674" width="20" bestFit="1" customWidth="1"/>
    <col min="7675" max="7675" width="16.85546875" bestFit="1" customWidth="1"/>
    <col min="7676" max="7676" width="20" bestFit="1" customWidth="1"/>
    <col min="7677" max="7677" width="16.85546875" bestFit="1" customWidth="1"/>
    <col min="7678" max="7678" width="20" bestFit="1" customWidth="1"/>
    <col min="7679" max="7679" width="16.85546875" bestFit="1" customWidth="1"/>
    <col min="7680" max="7680" width="20" bestFit="1" customWidth="1"/>
    <col min="7681" max="7681" width="16.85546875" bestFit="1" customWidth="1"/>
    <col min="7682" max="7682" width="20" bestFit="1" customWidth="1"/>
    <col min="7683" max="7683" width="16.85546875" bestFit="1" customWidth="1"/>
    <col min="7684" max="7684" width="20" bestFit="1" customWidth="1"/>
    <col min="7685" max="7685" width="16.85546875" bestFit="1" customWidth="1"/>
    <col min="7686" max="7686" width="20" bestFit="1" customWidth="1"/>
    <col min="7687" max="7687" width="16.85546875" bestFit="1" customWidth="1"/>
    <col min="7688" max="7688" width="20" bestFit="1" customWidth="1"/>
    <col min="7689" max="7689" width="16.85546875" bestFit="1" customWidth="1"/>
    <col min="7690" max="7690" width="20" bestFit="1" customWidth="1"/>
    <col min="7691" max="7691" width="16.85546875" bestFit="1" customWidth="1"/>
    <col min="7692" max="7692" width="20" bestFit="1" customWidth="1"/>
    <col min="7693" max="7693" width="16.85546875" bestFit="1" customWidth="1"/>
    <col min="7694" max="7694" width="20" bestFit="1" customWidth="1"/>
    <col min="7695" max="7695" width="16.85546875" bestFit="1" customWidth="1"/>
    <col min="7696" max="7696" width="20" bestFit="1" customWidth="1"/>
    <col min="7697" max="7697" width="16.85546875" bestFit="1" customWidth="1"/>
    <col min="7698" max="7698" width="20" bestFit="1" customWidth="1"/>
    <col min="7699" max="7699" width="16.85546875" bestFit="1" customWidth="1"/>
    <col min="7700" max="7700" width="20" bestFit="1" customWidth="1"/>
    <col min="7701" max="7701" width="16.85546875" bestFit="1" customWidth="1"/>
    <col min="7702" max="7702" width="20" bestFit="1" customWidth="1"/>
    <col min="7703" max="7703" width="16.85546875" bestFit="1" customWidth="1"/>
    <col min="7704" max="7704" width="20" bestFit="1" customWidth="1"/>
    <col min="7705" max="7705" width="16.85546875" bestFit="1" customWidth="1"/>
    <col min="7706" max="7706" width="20" bestFit="1" customWidth="1"/>
    <col min="7707" max="7707" width="16.85546875" bestFit="1" customWidth="1"/>
    <col min="7708" max="7708" width="20" bestFit="1" customWidth="1"/>
    <col min="7709" max="7709" width="16.85546875" bestFit="1" customWidth="1"/>
    <col min="7710" max="7710" width="20" bestFit="1" customWidth="1"/>
    <col min="7711" max="7711" width="16.85546875" bestFit="1" customWidth="1"/>
    <col min="7712" max="7712" width="20" bestFit="1" customWidth="1"/>
    <col min="7713" max="7713" width="16.85546875" bestFit="1" customWidth="1"/>
    <col min="7714" max="7714" width="20" bestFit="1" customWidth="1"/>
    <col min="7715" max="7715" width="16.85546875" bestFit="1" customWidth="1"/>
    <col min="7716" max="7716" width="20" bestFit="1" customWidth="1"/>
    <col min="7717" max="7717" width="16.85546875" bestFit="1" customWidth="1"/>
    <col min="7718" max="7718" width="20" bestFit="1" customWidth="1"/>
    <col min="7719" max="7719" width="16.85546875" bestFit="1" customWidth="1"/>
    <col min="7720" max="7720" width="20" bestFit="1" customWidth="1"/>
    <col min="7721" max="7721" width="16.85546875" bestFit="1" customWidth="1"/>
    <col min="7722" max="7722" width="20" bestFit="1" customWidth="1"/>
    <col min="7723" max="7723" width="16.85546875" bestFit="1" customWidth="1"/>
    <col min="7724" max="7724" width="20" bestFit="1" customWidth="1"/>
    <col min="7725" max="7725" width="16.85546875" bestFit="1" customWidth="1"/>
    <col min="7726" max="7726" width="20" bestFit="1" customWidth="1"/>
    <col min="7727" max="7727" width="16.85546875" bestFit="1" customWidth="1"/>
    <col min="7728" max="7728" width="20" bestFit="1" customWidth="1"/>
    <col min="7729" max="7729" width="16.85546875" bestFit="1" customWidth="1"/>
    <col min="7730" max="7730" width="20" bestFit="1" customWidth="1"/>
    <col min="7731" max="7731" width="16.85546875" bestFit="1" customWidth="1"/>
    <col min="7732" max="7732" width="20" bestFit="1" customWidth="1"/>
    <col min="7733" max="7733" width="16.85546875" bestFit="1" customWidth="1"/>
    <col min="7734" max="7734" width="20" bestFit="1" customWidth="1"/>
    <col min="7735" max="7735" width="16.85546875" bestFit="1" customWidth="1"/>
    <col min="7736" max="7736" width="20" bestFit="1" customWidth="1"/>
    <col min="7737" max="7737" width="16.85546875" bestFit="1" customWidth="1"/>
    <col min="7738" max="7738" width="20" bestFit="1" customWidth="1"/>
    <col min="7739" max="7739" width="16.85546875" bestFit="1" customWidth="1"/>
    <col min="7740" max="7740" width="20" bestFit="1" customWidth="1"/>
    <col min="7741" max="7741" width="16.85546875" bestFit="1" customWidth="1"/>
    <col min="7742" max="7742" width="20" bestFit="1" customWidth="1"/>
    <col min="7743" max="7743" width="16.85546875" bestFit="1" customWidth="1"/>
    <col min="7744" max="7744" width="20" bestFit="1" customWidth="1"/>
    <col min="7745" max="7745" width="16.85546875" bestFit="1" customWidth="1"/>
    <col min="7746" max="7746" width="20" bestFit="1" customWidth="1"/>
    <col min="7747" max="7747" width="16.85546875" bestFit="1" customWidth="1"/>
    <col min="7748" max="7748" width="20" bestFit="1" customWidth="1"/>
    <col min="7749" max="7749" width="16.85546875" bestFit="1" customWidth="1"/>
    <col min="7750" max="7750" width="20" bestFit="1" customWidth="1"/>
    <col min="7751" max="7751" width="16.85546875" bestFit="1" customWidth="1"/>
    <col min="7752" max="7752" width="20" bestFit="1" customWidth="1"/>
    <col min="7753" max="7753" width="16.85546875" bestFit="1" customWidth="1"/>
    <col min="7754" max="7754" width="20" bestFit="1" customWidth="1"/>
    <col min="7755" max="7755" width="16.85546875" bestFit="1" customWidth="1"/>
    <col min="7756" max="7756" width="20" bestFit="1" customWidth="1"/>
    <col min="7757" max="7757" width="16.85546875" bestFit="1" customWidth="1"/>
    <col min="7758" max="7758" width="20" bestFit="1" customWidth="1"/>
    <col min="7759" max="7759" width="16.85546875" bestFit="1" customWidth="1"/>
    <col min="7760" max="7760" width="20" bestFit="1" customWidth="1"/>
    <col min="7761" max="7761" width="16.85546875" bestFit="1" customWidth="1"/>
    <col min="7762" max="7762" width="20" bestFit="1" customWidth="1"/>
    <col min="7763" max="7763" width="16.85546875" bestFit="1" customWidth="1"/>
    <col min="7764" max="7764" width="20" bestFit="1" customWidth="1"/>
    <col min="7765" max="7765" width="16.85546875" bestFit="1" customWidth="1"/>
    <col min="7766" max="7766" width="20" bestFit="1" customWidth="1"/>
    <col min="7767" max="7767" width="16.85546875" bestFit="1" customWidth="1"/>
    <col min="7768" max="7768" width="20" bestFit="1" customWidth="1"/>
    <col min="7769" max="7769" width="16.85546875" bestFit="1" customWidth="1"/>
    <col min="7770" max="7770" width="20" bestFit="1" customWidth="1"/>
    <col min="7771" max="7771" width="16.85546875" bestFit="1" customWidth="1"/>
    <col min="7772" max="7772" width="20" bestFit="1" customWidth="1"/>
    <col min="7773" max="7773" width="16.85546875" bestFit="1" customWidth="1"/>
    <col min="7774" max="7774" width="20" bestFit="1" customWidth="1"/>
    <col min="7775" max="7775" width="16.85546875" bestFit="1" customWidth="1"/>
    <col min="7776" max="7776" width="20" bestFit="1" customWidth="1"/>
    <col min="7777" max="7777" width="16.85546875" bestFit="1" customWidth="1"/>
    <col min="7778" max="7778" width="20" bestFit="1" customWidth="1"/>
    <col min="7779" max="7779" width="16.85546875" bestFit="1" customWidth="1"/>
    <col min="7780" max="7780" width="20" bestFit="1" customWidth="1"/>
    <col min="7781" max="7781" width="16.85546875" bestFit="1" customWidth="1"/>
    <col min="7782" max="7782" width="20" bestFit="1" customWidth="1"/>
    <col min="7783" max="7783" width="16.85546875" bestFit="1" customWidth="1"/>
    <col min="7784" max="7784" width="20" bestFit="1" customWidth="1"/>
    <col min="7785" max="7785" width="16.85546875" bestFit="1" customWidth="1"/>
    <col min="7786" max="7786" width="20" bestFit="1" customWidth="1"/>
    <col min="7787" max="7787" width="16.85546875" bestFit="1" customWidth="1"/>
    <col min="7788" max="7788" width="20" bestFit="1" customWidth="1"/>
    <col min="7789" max="7789" width="16.85546875" bestFit="1" customWidth="1"/>
    <col min="7790" max="7790" width="20" bestFit="1" customWidth="1"/>
    <col min="7791" max="7791" width="16.85546875" bestFit="1" customWidth="1"/>
    <col min="7792" max="7792" width="20" bestFit="1" customWidth="1"/>
    <col min="7793" max="7793" width="16.85546875" bestFit="1" customWidth="1"/>
    <col min="7794" max="7794" width="20" bestFit="1" customWidth="1"/>
    <col min="7795" max="7795" width="16.85546875" bestFit="1" customWidth="1"/>
    <col min="7796" max="7796" width="20" bestFit="1" customWidth="1"/>
    <col min="7797" max="7797" width="16.85546875" bestFit="1" customWidth="1"/>
    <col min="7798" max="7798" width="20" bestFit="1" customWidth="1"/>
    <col min="7799" max="7799" width="16.85546875" bestFit="1" customWidth="1"/>
    <col min="7800" max="7800" width="20" bestFit="1" customWidth="1"/>
    <col min="7801" max="7801" width="16.85546875" bestFit="1" customWidth="1"/>
    <col min="7802" max="7802" width="20" bestFit="1" customWidth="1"/>
    <col min="7803" max="7803" width="16.85546875" bestFit="1" customWidth="1"/>
    <col min="7804" max="7804" width="20" bestFit="1" customWidth="1"/>
    <col min="7805" max="7805" width="16.85546875" bestFit="1" customWidth="1"/>
    <col min="7806" max="7806" width="20" bestFit="1" customWidth="1"/>
    <col min="7807" max="7807" width="16.85546875" bestFit="1" customWidth="1"/>
    <col min="7808" max="7808" width="20" bestFit="1" customWidth="1"/>
    <col min="7809" max="7809" width="16.85546875" bestFit="1" customWidth="1"/>
    <col min="7810" max="7810" width="20" bestFit="1" customWidth="1"/>
    <col min="7811" max="7811" width="16.85546875" bestFit="1" customWidth="1"/>
    <col min="7812" max="7812" width="20" bestFit="1" customWidth="1"/>
    <col min="7813" max="7813" width="16.85546875" bestFit="1" customWidth="1"/>
    <col min="7814" max="7814" width="20" bestFit="1" customWidth="1"/>
    <col min="7815" max="7815" width="16.85546875" bestFit="1" customWidth="1"/>
    <col min="7816" max="7816" width="20" bestFit="1" customWidth="1"/>
    <col min="7817" max="7817" width="16.85546875" bestFit="1" customWidth="1"/>
    <col min="7818" max="7818" width="20" bestFit="1" customWidth="1"/>
    <col min="7819" max="7819" width="16.85546875" bestFit="1" customWidth="1"/>
    <col min="7820" max="7820" width="20" bestFit="1" customWidth="1"/>
    <col min="7821" max="7821" width="16.85546875" bestFit="1" customWidth="1"/>
    <col min="7822" max="7822" width="20" bestFit="1" customWidth="1"/>
    <col min="7823" max="7823" width="16.85546875" bestFit="1" customWidth="1"/>
    <col min="7824" max="7824" width="20" bestFit="1" customWidth="1"/>
    <col min="7825" max="7825" width="16.85546875" bestFit="1" customWidth="1"/>
    <col min="7826" max="7826" width="20" bestFit="1" customWidth="1"/>
    <col min="7827" max="7827" width="16.85546875" bestFit="1" customWidth="1"/>
    <col min="7828" max="7828" width="20" bestFit="1" customWidth="1"/>
    <col min="7829" max="7829" width="16.85546875" bestFit="1" customWidth="1"/>
    <col min="7830" max="7830" width="20" bestFit="1" customWidth="1"/>
    <col min="7831" max="7831" width="16.85546875" bestFit="1" customWidth="1"/>
    <col min="7832" max="7832" width="20" bestFit="1" customWidth="1"/>
    <col min="7833" max="7833" width="16.85546875" bestFit="1" customWidth="1"/>
    <col min="7834" max="7834" width="20" bestFit="1" customWidth="1"/>
    <col min="7835" max="7835" width="16.85546875" bestFit="1" customWidth="1"/>
    <col min="7836" max="7836" width="20" bestFit="1" customWidth="1"/>
    <col min="7837" max="7837" width="16.85546875" bestFit="1" customWidth="1"/>
    <col min="7838" max="7838" width="20" bestFit="1" customWidth="1"/>
    <col min="7839" max="7839" width="16.85546875" bestFit="1" customWidth="1"/>
    <col min="7840" max="7840" width="20" bestFit="1" customWidth="1"/>
    <col min="7841" max="7841" width="16.85546875" bestFit="1" customWidth="1"/>
    <col min="7842" max="7842" width="20" bestFit="1" customWidth="1"/>
    <col min="7843" max="7843" width="16.85546875" bestFit="1" customWidth="1"/>
    <col min="7844" max="7844" width="20" bestFit="1" customWidth="1"/>
    <col min="7845" max="7845" width="16.85546875" bestFit="1" customWidth="1"/>
    <col min="7846" max="7846" width="20" bestFit="1" customWidth="1"/>
    <col min="7847" max="7847" width="16.85546875" bestFit="1" customWidth="1"/>
    <col min="7848" max="7848" width="20" bestFit="1" customWidth="1"/>
    <col min="7849" max="7849" width="16.85546875" bestFit="1" customWidth="1"/>
    <col min="7850" max="7850" width="20" bestFit="1" customWidth="1"/>
    <col min="7851" max="7851" width="16.85546875" bestFit="1" customWidth="1"/>
    <col min="7852" max="7852" width="20" bestFit="1" customWidth="1"/>
    <col min="7853" max="7853" width="16.85546875" bestFit="1" customWidth="1"/>
    <col min="7854" max="7854" width="20" bestFit="1" customWidth="1"/>
    <col min="7855" max="7855" width="16.85546875" bestFit="1" customWidth="1"/>
    <col min="7856" max="7856" width="20" bestFit="1" customWidth="1"/>
    <col min="7857" max="7857" width="16.85546875" bestFit="1" customWidth="1"/>
    <col min="7858" max="7858" width="20" bestFit="1" customWidth="1"/>
    <col min="7859" max="7859" width="16.85546875" bestFit="1" customWidth="1"/>
    <col min="7860" max="7860" width="20" bestFit="1" customWidth="1"/>
    <col min="7861" max="7861" width="16.85546875" bestFit="1" customWidth="1"/>
    <col min="7862" max="7862" width="20" bestFit="1" customWidth="1"/>
    <col min="7863" max="7863" width="16.85546875" bestFit="1" customWidth="1"/>
    <col min="7864" max="7864" width="20" bestFit="1" customWidth="1"/>
    <col min="7865" max="7865" width="16.85546875" bestFit="1" customWidth="1"/>
    <col min="7866" max="7866" width="20" bestFit="1" customWidth="1"/>
    <col min="7867" max="7867" width="16.85546875" bestFit="1" customWidth="1"/>
    <col min="7868" max="7868" width="20" bestFit="1" customWidth="1"/>
    <col min="7869" max="7869" width="16.85546875" bestFit="1" customWidth="1"/>
    <col min="7870" max="7870" width="20" bestFit="1" customWidth="1"/>
    <col min="7871" max="7871" width="16.85546875" bestFit="1" customWidth="1"/>
    <col min="7872" max="7872" width="20" bestFit="1" customWidth="1"/>
    <col min="7873" max="7873" width="16.85546875" bestFit="1" customWidth="1"/>
    <col min="7874" max="7874" width="20" bestFit="1" customWidth="1"/>
    <col min="7875" max="7875" width="16.85546875" bestFit="1" customWidth="1"/>
    <col min="7876" max="7876" width="20" bestFit="1" customWidth="1"/>
    <col min="7877" max="7877" width="16.85546875" bestFit="1" customWidth="1"/>
    <col min="7878" max="7878" width="20" bestFit="1" customWidth="1"/>
    <col min="7879" max="7879" width="16.85546875" bestFit="1" customWidth="1"/>
    <col min="7880" max="7880" width="20" bestFit="1" customWidth="1"/>
    <col min="7881" max="7881" width="16.85546875" bestFit="1" customWidth="1"/>
    <col min="7882" max="7882" width="20" bestFit="1" customWidth="1"/>
    <col min="7883" max="7883" width="16.85546875" bestFit="1" customWidth="1"/>
    <col min="7884" max="7884" width="20" bestFit="1" customWidth="1"/>
    <col min="7885" max="7885" width="16.85546875" bestFit="1" customWidth="1"/>
    <col min="7886" max="7886" width="20" bestFit="1" customWidth="1"/>
    <col min="7887" max="7887" width="16.85546875" bestFit="1" customWidth="1"/>
    <col min="7888" max="7888" width="20" bestFit="1" customWidth="1"/>
    <col min="7889" max="7889" width="16.85546875" bestFit="1" customWidth="1"/>
    <col min="7890" max="7890" width="20" bestFit="1" customWidth="1"/>
    <col min="7891" max="7891" width="16.85546875" bestFit="1" customWidth="1"/>
    <col min="7892" max="7892" width="20" bestFit="1" customWidth="1"/>
    <col min="7893" max="7893" width="16.85546875" bestFit="1" customWidth="1"/>
    <col min="7894" max="7894" width="20" bestFit="1" customWidth="1"/>
    <col min="7895" max="7895" width="16.85546875" bestFit="1" customWidth="1"/>
    <col min="7896" max="7896" width="20" bestFit="1" customWidth="1"/>
    <col min="7897" max="7897" width="16.85546875" bestFit="1" customWidth="1"/>
    <col min="7898" max="7898" width="20" bestFit="1" customWidth="1"/>
    <col min="7899" max="7899" width="16.85546875" bestFit="1" customWidth="1"/>
    <col min="7900" max="7900" width="20" bestFit="1" customWidth="1"/>
    <col min="7901" max="7901" width="16.85546875" bestFit="1" customWidth="1"/>
    <col min="7902" max="7902" width="20" bestFit="1" customWidth="1"/>
    <col min="7903" max="7903" width="16.85546875" bestFit="1" customWidth="1"/>
    <col min="7904" max="7904" width="20" bestFit="1" customWidth="1"/>
    <col min="7905" max="7905" width="16.85546875" bestFit="1" customWidth="1"/>
    <col min="7906" max="7906" width="20" bestFit="1" customWidth="1"/>
    <col min="7907" max="7907" width="16.85546875" bestFit="1" customWidth="1"/>
    <col min="7908" max="7908" width="20" bestFit="1" customWidth="1"/>
    <col min="7909" max="7909" width="16.85546875" bestFit="1" customWidth="1"/>
    <col min="7910" max="7910" width="20" bestFit="1" customWidth="1"/>
    <col min="7911" max="7911" width="16.85546875" bestFit="1" customWidth="1"/>
    <col min="7912" max="7912" width="20" bestFit="1" customWidth="1"/>
    <col min="7913" max="7913" width="16.85546875" bestFit="1" customWidth="1"/>
    <col min="7914" max="7914" width="20" bestFit="1" customWidth="1"/>
    <col min="7915" max="7915" width="16.85546875" bestFit="1" customWidth="1"/>
    <col min="7916" max="7916" width="20" bestFit="1" customWidth="1"/>
    <col min="7917" max="7917" width="16.85546875" bestFit="1" customWidth="1"/>
    <col min="7918" max="7918" width="20" bestFit="1" customWidth="1"/>
    <col min="7919" max="7919" width="16.85546875" bestFit="1" customWidth="1"/>
    <col min="7920" max="7920" width="20" bestFit="1" customWidth="1"/>
    <col min="7921" max="7921" width="16.85546875" bestFit="1" customWidth="1"/>
    <col min="7922" max="7922" width="20" bestFit="1" customWidth="1"/>
    <col min="7923" max="7923" width="16.85546875" bestFit="1" customWidth="1"/>
    <col min="7924" max="7924" width="20" bestFit="1" customWidth="1"/>
    <col min="7925" max="7925" width="16.85546875" bestFit="1" customWidth="1"/>
    <col min="7926" max="7926" width="20" bestFit="1" customWidth="1"/>
    <col min="7927" max="7927" width="16.85546875" bestFit="1" customWidth="1"/>
    <col min="7928" max="7928" width="20" bestFit="1" customWidth="1"/>
    <col min="7929" max="7929" width="16.85546875" bestFit="1" customWidth="1"/>
    <col min="7930" max="7930" width="20" bestFit="1" customWidth="1"/>
    <col min="7931" max="7931" width="16.85546875" bestFit="1" customWidth="1"/>
    <col min="7932" max="7932" width="20" bestFit="1" customWidth="1"/>
    <col min="7933" max="7933" width="16.85546875" bestFit="1" customWidth="1"/>
    <col min="7934" max="7934" width="20" bestFit="1" customWidth="1"/>
    <col min="7935" max="7935" width="16.85546875" bestFit="1" customWidth="1"/>
    <col min="7936" max="7936" width="20" bestFit="1" customWidth="1"/>
    <col min="7937" max="7937" width="16.85546875" bestFit="1" customWidth="1"/>
    <col min="7938" max="7938" width="20" bestFit="1" customWidth="1"/>
    <col min="7939" max="7939" width="16.85546875" bestFit="1" customWidth="1"/>
    <col min="7940" max="7940" width="20" bestFit="1" customWidth="1"/>
    <col min="7941" max="7941" width="16.85546875" bestFit="1" customWidth="1"/>
    <col min="7942" max="7942" width="20" bestFit="1" customWidth="1"/>
    <col min="7943" max="7943" width="16.85546875" bestFit="1" customWidth="1"/>
    <col min="7944" max="7944" width="20" bestFit="1" customWidth="1"/>
    <col min="7945" max="7945" width="16.85546875" bestFit="1" customWidth="1"/>
    <col min="7946" max="7946" width="20" bestFit="1" customWidth="1"/>
    <col min="7947" max="7947" width="16.85546875" bestFit="1" customWidth="1"/>
    <col min="7948" max="7948" width="20" bestFit="1" customWidth="1"/>
    <col min="7949" max="7949" width="16.85546875" bestFit="1" customWidth="1"/>
    <col min="7950" max="7950" width="20" bestFit="1" customWidth="1"/>
    <col min="7951" max="7951" width="16.85546875" bestFit="1" customWidth="1"/>
    <col min="7952" max="7952" width="20" bestFit="1" customWidth="1"/>
    <col min="7953" max="7953" width="16.85546875" bestFit="1" customWidth="1"/>
    <col min="7954" max="7954" width="20" bestFit="1" customWidth="1"/>
    <col min="7955" max="7955" width="16.85546875" bestFit="1" customWidth="1"/>
    <col min="7956" max="7956" width="20" bestFit="1" customWidth="1"/>
    <col min="7957" max="7957" width="16.85546875" bestFit="1" customWidth="1"/>
    <col min="7958" max="7958" width="20" bestFit="1" customWidth="1"/>
    <col min="7959" max="7959" width="16.85546875" bestFit="1" customWidth="1"/>
    <col min="7960" max="7960" width="20" bestFit="1" customWidth="1"/>
    <col min="7961" max="7961" width="16.85546875" bestFit="1" customWidth="1"/>
    <col min="7962" max="7962" width="20" bestFit="1" customWidth="1"/>
    <col min="7963" max="7963" width="16.85546875" bestFit="1" customWidth="1"/>
    <col min="7964" max="7964" width="20" bestFit="1" customWidth="1"/>
    <col min="7965" max="7965" width="16.85546875" bestFit="1" customWidth="1"/>
    <col min="7966" max="7966" width="20" bestFit="1" customWidth="1"/>
    <col min="7967" max="7967" width="16.85546875" bestFit="1" customWidth="1"/>
    <col min="7968" max="7968" width="20" bestFit="1" customWidth="1"/>
    <col min="7969" max="7969" width="16.85546875" bestFit="1" customWidth="1"/>
    <col min="7970" max="7970" width="20" bestFit="1" customWidth="1"/>
    <col min="7971" max="7971" width="16.85546875" bestFit="1" customWidth="1"/>
    <col min="7972" max="7972" width="20" bestFit="1" customWidth="1"/>
    <col min="7973" max="7973" width="16.85546875" bestFit="1" customWidth="1"/>
    <col min="7974" max="7974" width="20" bestFit="1" customWidth="1"/>
    <col min="7975" max="7975" width="16.85546875" bestFit="1" customWidth="1"/>
    <col min="7976" max="7976" width="20" bestFit="1" customWidth="1"/>
    <col min="7977" max="7977" width="16.85546875" bestFit="1" customWidth="1"/>
    <col min="7978" max="7978" width="20" bestFit="1" customWidth="1"/>
    <col min="7979" max="7979" width="16.85546875" bestFit="1" customWidth="1"/>
    <col min="7980" max="7980" width="20" bestFit="1" customWidth="1"/>
    <col min="7981" max="7981" width="16.85546875" bestFit="1" customWidth="1"/>
    <col min="7982" max="7982" width="20" bestFit="1" customWidth="1"/>
    <col min="7983" max="7983" width="16.85546875" bestFit="1" customWidth="1"/>
    <col min="7984" max="7984" width="20" bestFit="1" customWidth="1"/>
    <col min="7985" max="7985" width="16.85546875" bestFit="1" customWidth="1"/>
    <col min="7986" max="7986" width="20" bestFit="1" customWidth="1"/>
    <col min="7987" max="7987" width="16.85546875" bestFit="1" customWidth="1"/>
    <col min="7988" max="7988" width="20" bestFit="1" customWidth="1"/>
    <col min="7989" max="7989" width="16.85546875" bestFit="1" customWidth="1"/>
    <col min="7990" max="7990" width="20" bestFit="1" customWidth="1"/>
    <col min="7991" max="7991" width="16.85546875" bestFit="1" customWidth="1"/>
    <col min="7992" max="7992" width="20" bestFit="1" customWidth="1"/>
    <col min="7993" max="7993" width="16.85546875" bestFit="1" customWidth="1"/>
    <col min="7994" max="7994" width="20" bestFit="1" customWidth="1"/>
    <col min="7995" max="7995" width="16.85546875" bestFit="1" customWidth="1"/>
    <col min="7996" max="7996" width="20" bestFit="1" customWidth="1"/>
    <col min="7997" max="7997" width="16.85546875" bestFit="1" customWidth="1"/>
    <col min="7998" max="7998" width="20" bestFit="1" customWidth="1"/>
    <col min="7999" max="7999" width="16.85546875" bestFit="1" customWidth="1"/>
    <col min="8000" max="8000" width="20" bestFit="1" customWidth="1"/>
    <col min="8001" max="8001" width="16.85546875" bestFit="1" customWidth="1"/>
    <col min="8002" max="8002" width="20" bestFit="1" customWidth="1"/>
    <col min="8003" max="8003" width="16.85546875" bestFit="1" customWidth="1"/>
    <col min="8004" max="8004" width="20" bestFit="1" customWidth="1"/>
    <col min="8005" max="8005" width="16.85546875" bestFit="1" customWidth="1"/>
    <col min="8006" max="8006" width="20" bestFit="1" customWidth="1"/>
    <col min="8007" max="8007" width="16.85546875" bestFit="1" customWidth="1"/>
    <col min="8008" max="8008" width="20" bestFit="1" customWidth="1"/>
    <col min="8009" max="8009" width="16.85546875" bestFit="1" customWidth="1"/>
    <col min="8010" max="8010" width="20" bestFit="1" customWidth="1"/>
    <col min="8011" max="8011" width="16.85546875" bestFit="1" customWidth="1"/>
    <col min="8012" max="8012" width="20" bestFit="1" customWidth="1"/>
    <col min="8013" max="8013" width="16.85546875" bestFit="1" customWidth="1"/>
    <col min="8014" max="8014" width="20" bestFit="1" customWidth="1"/>
    <col min="8015" max="8015" width="16.85546875" bestFit="1" customWidth="1"/>
    <col min="8016" max="8016" width="20" bestFit="1" customWidth="1"/>
    <col min="8017" max="8017" width="16.85546875" bestFit="1" customWidth="1"/>
    <col min="8018" max="8018" width="20" bestFit="1" customWidth="1"/>
    <col min="8019" max="8019" width="16.85546875" bestFit="1" customWidth="1"/>
    <col min="8020" max="8020" width="20" bestFit="1" customWidth="1"/>
    <col min="8021" max="8021" width="16.85546875" bestFit="1" customWidth="1"/>
    <col min="8022" max="8022" width="20" bestFit="1" customWidth="1"/>
    <col min="8023" max="8023" width="16.85546875" bestFit="1" customWidth="1"/>
    <col min="8024" max="8024" width="20" bestFit="1" customWidth="1"/>
    <col min="8025" max="8025" width="16.85546875" bestFit="1" customWidth="1"/>
    <col min="8026" max="8026" width="20" bestFit="1" customWidth="1"/>
    <col min="8027" max="8027" width="16.85546875" bestFit="1" customWidth="1"/>
    <col min="8028" max="8028" width="20" bestFit="1" customWidth="1"/>
    <col min="8029" max="8029" width="16.85546875" bestFit="1" customWidth="1"/>
    <col min="8030" max="8030" width="20" bestFit="1" customWidth="1"/>
    <col min="8031" max="8031" width="16.85546875" bestFit="1" customWidth="1"/>
    <col min="8032" max="8032" width="20" bestFit="1" customWidth="1"/>
    <col min="8033" max="8033" width="16.85546875" bestFit="1" customWidth="1"/>
    <col min="8034" max="8034" width="20" bestFit="1" customWidth="1"/>
    <col min="8035" max="8035" width="16.85546875" bestFit="1" customWidth="1"/>
    <col min="8036" max="8036" width="20" bestFit="1" customWidth="1"/>
    <col min="8037" max="8037" width="16.85546875" bestFit="1" customWidth="1"/>
    <col min="8038" max="8038" width="20" bestFit="1" customWidth="1"/>
    <col min="8039" max="8039" width="16.85546875" bestFit="1" customWidth="1"/>
    <col min="8040" max="8040" width="20" bestFit="1" customWidth="1"/>
    <col min="8041" max="8041" width="16.85546875" bestFit="1" customWidth="1"/>
    <col min="8042" max="8042" width="20" bestFit="1" customWidth="1"/>
    <col min="8043" max="8043" width="16.85546875" bestFit="1" customWidth="1"/>
    <col min="8044" max="8044" width="20" bestFit="1" customWidth="1"/>
    <col min="8045" max="8045" width="16.85546875" bestFit="1" customWidth="1"/>
    <col min="8046" max="8046" width="20" bestFit="1" customWidth="1"/>
    <col min="8047" max="8047" width="16.85546875" bestFit="1" customWidth="1"/>
    <col min="8048" max="8048" width="20" bestFit="1" customWidth="1"/>
    <col min="8049" max="8049" width="16.85546875" bestFit="1" customWidth="1"/>
    <col min="8050" max="8050" width="20" bestFit="1" customWidth="1"/>
    <col min="8051" max="8051" width="16.85546875" bestFit="1" customWidth="1"/>
    <col min="8052" max="8052" width="20" bestFit="1" customWidth="1"/>
    <col min="8053" max="8053" width="16.85546875" bestFit="1" customWidth="1"/>
    <col min="8054" max="8054" width="20" bestFit="1" customWidth="1"/>
    <col min="8055" max="8055" width="16.85546875" bestFit="1" customWidth="1"/>
    <col min="8056" max="8056" width="20" bestFit="1" customWidth="1"/>
    <col min="8057" max="8057" width="16.85546875" bestFit="1" customWidth="1"/>
    <col min="8058" max="8058" width="20" bestFit="1" customWidth="1"/>
    <col min="8059" max="8059" width="16.85546875" bestFit="1" customWidth="1"/>
    <col min="8060" max="8060" width="20" bestFit="1" customWidth="1"/>
    <col min="8061" max="8061" width="16.85546875" bestFit="1" customWidth="1"/>
    <col min="8062" max="8062" width="20" bestFit="1" customWidth="1"/>
    <col min="8063" max="8063" width="16.85546875" bestFit="1" customWidth="1"/>
    <col min="8064" max="8064" width="20" bestFit="1" customWidth="1"/>
    <col min="8065" max="8065" width="16.85546875" bestFit="1" customWidth="1"/>
    <col min="8066" max="8066" width="20" bestFit="1" customWidth="1"/>
    <col min="8067" max="8067" width="16.85546875" bestFit="1" customWidth="1"/>
    <col min="8068" max="8068" width="20" bestFit="1" customWidth="1"/>
    <col min="8069" max="8069" width="16.85546875" bestFit="1" customWidth="1"/>
    <col min="8070" max="8070" width="20" bestFit="1" customWidth="1"/>
    <col min="8071" max="8071" width="16.85546875" bestFit="1" customWidth="1"/>
    <col min="8072" max="8072" width="20" bestFit="1" customWidth="1"/>
    <col min="8073" max="8073" width="16.85546875" bestFit="1" customWidth="1"/>
    <col min="8074" max="8074" width="20" bestFit="1" customWidth="1"/>
    <col min="8075" max="8075" width="16.85546875" bestFit="1" customWidth="1"/>
    <col min="8076" max="8076" width="20" bestFit="1" customWidth="1"/>
    <col min="8077" max="8077" width="16.85546875" bestFit="1" customWidth="1"/>
    <col min="8078" max="8078" width="20" bestFit="1" customWidth="1"/>
    <col min="8079" max="8079" width="16.85546875" bestFit="1" customWidth="1"/>
    <col min="8080" max="8080" width="20" bestFit="1" customWidth="1"/>
    <col min="8081" max="8081" width="16.85546875" bestFit="1" customWidth="1"/>
    <col min="8082" max="8082" width="20" bestFit="1" customWidth="1"/>
    <col min="8083" max="8083" width="16.85546875" bestFit="1" customWidth="1"/>
    <col min="8084" max="8084" width="20" bestFit="1" customWidth="1"/>
    <col min="8085" max="8085" width="16.85546875" bestFit="1" customWidth="1"/>
    <col min="8086" max="8086" width="20" bestFit="1" customWidth="1"/>
    <col min="8087" max="8087" width="16.85546875" bestFit="1" customWidth="1"/>
    <col min="8088" max="8088" width="20" bestFit="1" customWidth="1"/>
    <col min="8089" max="8089" width="16.85546875" bestFit="1" customWidth="1"/>
    <col min="8090" max="8090" width="20" bestFit="1" customWidth="1"/>
    <col min="8091" max="8091" width="16.85546875" bestFit="1" customWidth="1"/>
    <col min="8092" max="8092" width="20" bestFit="1" customWidth="1"/>
    <col min="8093" max="8093" width="16.85546875" bestFit="1" customWidth="1"/>
    <col min="8094" max="8094" width="20" bestFit="1" customWidth="1"/>
    <col min="8095" max="8095" width="16.85546875" bestFit="1" customWidth="1"/>
    <col min="8096" max="8096" width="20" bestFit="1" customWidth="1"/>
    <col min="8097" max="8097" width="16.85546875" bestFit="1" customWidth="1"/>
    <col min="8098" max="8098" width="20" bestFit="1" customWidth="1"/>
    <col min="8099" max="8099" width="16.85546875" bestFit="1" customWidth="1"/>
    <col min="8100" max="8100" width="20" bestFit="1" customWidth="1"/>
    <col min="8101" max="8101" width="16.85546875" bestFit="1" customWidth="1"/>
    <col min="8102" max="8102" width="20" bestFit="1" customWidth="1"/>
    <col min="8103" max="8103" width="16.85546875" bestFit="1" customWidth="1"/>
    <col min="8104" max="8104" width="20" bestFit="1" customWidth="1"/>
    <col min="8105" max="8105" width="16.85546875" bestFit="1" customWidth="1"/>
    <col min="8106" max="8106" width="20" bestFit="1" customWidth="1"/>
    <col min="8107" max="8107" width="16.85546875" bestFit="1" customWidth="1"/>
    <col min="8108" max="8108" width="20" bestFit="1" customWidth="1"/>
    <col min="8109" max="8109" width="16.85546875" bestFit="1" customWidth="1"/>
    <col min="8110" max="8110" width="20" bestFit="1" customWidth="1"/>
    <col min="8111" max="8111" width="16.85546875" bestFit="1" customWidth="1"/>
    <col min="8112" max="8112" width="20" bestFit="1" customWidth="1"/>
    <col min="8113" max="8113" width="16.85546875" bestFit="1" customWidth="1"/>
    <col min="8114" max="8114" width="20" bestFit="1" customWidth="1"/>
    <col min="8115" max="8115" width="16.85546875" bestFit="1" customWidth="1"/>
    <col min="8116" max="8116" width="20" bestFit="1" customWidth="1"/>
    <col min="8117" max="8117" width="16.85546875" bestFit="1" customWidth="1"/>
    <col min="8118" max="8118" width="20" bestFit="1" customWidth="1"/>
    <col min="8119" max="8119" width="16.85546875" bestFit="1" customWidth="1"/>
    <col min="8120" max="8120" width="20" bestFit="1" customWidth="1"/>
    <col min="8121" max="8121" width="16.85546875" bestFit="1" customWidth="1"/>
    <col min="8122" max="8122" width="20" bestFit="1" customWidth="1"/>
    <col min="8123" max="8123" width="16.85546875" bestFit="1" customWidth="1"/>
    <col min="8124" max="8124" width="20" bestFit="1" customWidth="1"/>
    <col min="8125" max="8125" width="16.85546875" bestFit="1" customWidth="1"/>
    <col min="8126" max="8126" width="20" bestFit="1" customWidth="1"/>
    <col min="8127" max="8127" width="16.85546875" bestFit="1" customWidth="1"/>
    <col min="8128" max="8128" width="20" bestFit="1" customWidth="1"/>
    <col min="8129" max="8129" width="16.85546875" bestFit="1" customWidth="1"/>
    <col min="8130" max="8130" width="20" bestFit="1" customWidth="1"/>
    <col min="8131" max="8131" width="16.85546875" bestFit="1" customWidth="1"/>
    <col min="8132" max="8132" width="20" bestFit="1" customWidth="1"/>
    <col min="8133" max="8133" width="16.85546875" bestFit="1" customWidth="1"/>
    <col min="8134" max="8134" width="20" bestFit="1" customWidth="1"/>
    <col min="8135" max="8135" width="16.85546875" bestFit="1" customWidth="1"/>
    <col min="8136" max="8136" width="20" bestFit="1" customWidth="1"/>
    <col min="8137" max="8137" width="16.85546875" bestFit="1" customWidth="1"/>
    <col min="8138" max="8138" width="20" bestFit="1" customWidth="1"/>
    <col min="8139" max="8139" width="16.85546875" bestFit="1" customWidth="1"/>
    <col min="8140" max="8140" width="20" bestFit="1" customWidth="1"/>
    <col min="8141" max="8141" width="16.85546875" bestFit="1" customWidth="1"/>
    <col min="8142" max="8142" width="20" bestFit="1" customWidth="1"/>
    <col min="8143" max="8143" width="16.85546875" bestFit="1" customWidth="1"/>
    <col min="8144" max="8144" width="20" bestFit="1" customWidth="1"/>
    <col min="8145" max="8145" width="16.85546875" bestFit="1" customWidth="1"/>
    <col min="8146" max="8146" width="20" bestFit="1" customWidth="1"/>
    <col min="8147" max="8147" width="16.85546875" bestFit="1" customWidth="1"/>
    <col min="8148" max="8148" width="20" bestFit="1" customWidth="1"/>
    <col min="8149" max="8149" width="16.85546875" bestFit="1" customWidth="1"/>
    <col min="8150" max="8150" width="20" bestFit="1" customWidth="1"/>
    <col min="8151" max="8151" width="16.85546875" bestFit="1" customWidth="1"/>
    <col min="8152" max="8152" width="20" bestFit="1" customWidth="1"/>
    <col min="8153" max="8153" width="16.85546875" bestFit="1" customWidth="1"/>
    <col min="8154" max="8154" width="20" bestFit="1" customWidth="1"/>
    <col min="8155" max="8155" width="16.85546875" bestFit="1" customWidth="1"/>
    <col min="8156" max="8156" width="20" bestFit="1" customWidth="1"/>
    <col min="8157" max="8157" width="16.85546875" bestFit="1" customWidth="1"/>
    <col min="8158" max="8158" width="20" bestFit="1" customWidth="1"/>
    <col min="8159" max="8159" width="16.85546875" bestFit="1" customWidth="1"/>
    <col min="8160" max="8160" width="20" bestFit="1" customWidth="1"/>
    <col min="8161" max="8161" width="16.85546875" bestFit="1" customWidth="1"/>
    <col min="8162" max="8162" width="20" bestFit="1" customWidth="1"/>
    <col min="8163" max="8163" width="16.85546875" bestFit="1" customWidth="1"/>
    <col min="8164" max="8164" width="20" bestFit="1" customWidth="1"/>
    <col min="8165" max="8165" width="16.85546875" bestFit="1" customWidth="1"/>
    <col min="8166" max="8166" width="20" bestFit="1" customWidth="1"/>
    <col min="8167" max="8167" width="16.85546875" bestFit="1" customWidth="1"/>
    <col min="8168" max="8168" width="20" bestFit="1" customWidth="1"/>
    <col min="8169" max="8169" width="16.85546875" bestFit="1" customWidth="1"/>
    <col min="8170" max="8170" width="20" bestFit="1" customWidth="1"/>
    <col min="8171" max="8171" width="16.85546875" bestFit="1" customWidth="1"/>
    <col min="8172" max="8172" width="20" bestFit="1" customWidth="1"/>
    <col min="8173" max="8173" width="16.85546875" bestFit="1" customWidth="1"/>
    <col min="8174" max="8174" width="20" bestFit="1" customWidth="1"/>
    <col min="8175" max="8175" width="16.85546875" bestFit="1" customWidth="1"/>
    <col min="8176" max="8176" width="20" bestFit="1" customWidth="1"/>
    <col min="8177" max="8177" width="16.85546875" bestFit="1" customWidth="1"/>
    <col min="8178" max="8178" width="20" bestFit="1" customWidth="1"/>
    <col min="8179" max="8179" width="16.85546875" bestFit="1" customWidth="1"/>
    <col min="8180" max="8180" width="20" bestFit="1" customWidth="1"/>
    <col min="8181" max="8181" width="16.85546875" bestFit="1" customWidth="1"/>
    <col min="8182" max="8182" width="20" bestFit="1" customWidth="1"/>
    <col min="8183" max="8183" width="16.85546875" bestFit="1" customWidth="1"/>
    <col min="8184" max="8184" width="20" bestFit="1" customWidth="1"/>
    <col min="8185" max="8185" width="16.85546875" bestFit="1" customWidth="1"/>
    <col min="8186" max="8186" width="20" bestFit="1" customWidth="1"/>
    <col min="8187" max="8187" width="16.85546875" bestFit="1" customWidth="1"/>
    <col min="8188" max="8188" width="20" bestFit="1" customWidth="1"/>
    <col min="8189" max="8189" width="16.85546875" bestFit="1" customWidth="1"/>
    <col min="8190" max="8190" width="20" bestFit="1" customWidth="1"/>
    <col min="8191" max="8191" width="16.85546875" bestFit="1" customWidth="1"/>
    <col min="8192" max="8192" width="20" bestFit="1" customWidth="1"/>
    <col min="8193" max="8193" width="16.85546875" bestFit="1" customWidth="1"/>
    <col min="8194" max="8194" width="20" bestFit="1" customWidth="1"/>
    <col min="8195" max="8195" width="16.85546875" bestFit="1" customWidth="1"/>
    <col min="8196" max="8196" width="20" bestFit="1" customWidth="1"/>
    <col min="8197" max="8197" width="16.85546875" bestFit="1" customWidth="1"/>
    <col min="8198" max="8198" width="20" bestFit="1" customWidth="1"/>
    <col min="8199" max="8199" width="16.85546875" bestFit="1" customWidth="1"/>
    <col min="8200" max="8200" width="20" bestFit="1" customWidth="1"/>
    <col min="8201" max="8201" width="16.85546875" bestFit="1" customWidth="1"/>
    <col min="8202" max="8202" width="20" bestFit="1" customWidth="1"/>
    <col min="8203" max="8203" width="16.85546875" bestFit="1" customWidth="1"/>
    <col min="8204" max="8204" width="20" bestFit="1" customWidth="1"/>
    <col min="8205" max="8205" width="16.85546875" bestFit="1" customWidth="1"/>
    <col min="8206" max="8206" width="20" bestFit="1" customWidth="1"/>
    <col min="8207" max="8207" width="16.85546875" bestFit="1" customWidth="1"/>
    <col min="8208" max="8208" width="20" bestFit="1" customWidth="1"/>
    <col min="8209" max="8209" width="16.85546875" bestFit="1" customWidth="1"/>
    <col min="8210" max="8210" width="20" bestFit="1" customWidth="1"/>
    <col min="8211" max="8211" width="16.85546875" bestFit="1" customWidth="1"/>
    <col min="8212" max="8212" width="20" bestFit="1" customWidth="1"/>
    <col min="8213" max="8213" width="16.85546875" bestFit="1" customWidth="1"/>
    <col min="8214" max="8214" width="20" bestFit="1" customWidth="1"/>
    <col min="8215" max="8215" width="16.85546875" bestFit="1" customWidth="1"/>
    <col min="8216" max="8216" width="20" bestFit="1" customWidth="1"/>
    <col min="8217" max="8217" width="16.85546875" bestFit="1" customWidth="1"/>
    <col min="8218" max="8218" width="20" bestFit="1" customWidth="1"/>
    <col min="8219" max="8219" width="16.85546875" bestFit="1" customWidth="1"/>
    <col min="8220" max="8220" width="20" bestFit="1" customWidth="1"/>
    <col min="8221" max="8221" width="16.85546875" bestFit="1" customWidth="1"/>
    <col min="8222" max="8222" width="20" bestFit="1" customWidth="1"/>
    <col min="8223" max="8223" width="16.85546875" bestFit="1" customWidth="1"/>
    <col min="8224" max="8224" width="20" bestFit="1" customWidth="1"/>
    <col min="8225" max="8225" width="16.85546875" bestFit="1" customWidth="1"/>
    <col min="8226" max="8226" width="20" bestFit="1" customWidth="1"/>
    <col min="8227" max="8227" width="16.85546875" bestFit="1" customWidth="1"/>
    <col min="8228" max="8228" width="20" bestFit="1" customWidth="1"/>
    <col min="8229" max="8229" width="16.85546875" bestFit="1" customWidth="1"/>
    <col min="8230" max="8230" width="20" bestFit="1" customWidth="1"/>
    <col min="8231" max="8231" width="16.85546875" bestFit="1" customWidth="1"/>
    <col min="8232" max="8232" width="20" bestFit="1" customWidth="1"/>
    <col min="8233" max="8233" width="16.85546875" bestFit="1" customWidth="1"/>
    <col min="8234" max="8234" width="20" bestFit="1" customWidth="1"/>
    <col min="8235" max="8235" width="16.85546875" bestFit="1" customWidth="1"/>
    <col min="8236" max="8236" width="20" bestFit="1" customWidth="1"/>
    <col min="8237" max="8237" width="16.85546875" bestFit="1" customWidth="1"/>
    <col min="8238" max="8238" width="20" bestFit="1" customWidth="1"/>
    <col min="8239" max="8239" width="16.85546875" bestFit="1" customWidth="1"/>
    <col min="8240" max="8240" width="20" bestFit="1" customWidth="1"/>
    <col min="8241" max="8241" width="16.85546875" bestFit="1" customWidth="1"/>
    <col min="8242" max="8242" width="20" bestFit="1" customWidth="1"/>
    <col min="8243" max="8243" width="16.85546875" bestFit="1" customWidth="1"/>
    <col min="8244" max="8244" width="20" bestFit="1" customWidth="1"/>
    <col min="8245" max="8245" width="16.85546875" bestFit="1" customWidth="1"/>
    <col min="8246" max="8246" width="20" bestFit="1" customWidth="1"/>
    <col min="8247" max="8247" width="16.85546875" bestFit="1" customWidth="1"/>
    <col min="8248" max="8248" width="20" bestFit="1" customWidth="1"/>
    <col min="8249" max="8249" width="16.85546875" bestFit="1" customWidth="1"/>
    <col min="8250" max="8250" width="20" bestFit="1" customWidth="1"/>
    <col min="8251" max="8251" width="16.85546875" bestFit="1" customWidth="1"/>
    <col min="8252" max="8252" width="20" bestFit="1" customWidth="1"/>
    <col min="8253" max="8253" width="16.85546875" bestFit="1" customWidth="1"/>
    <col min="8254" max="8254" width="20" bestFit="1" customWidth="1"/>
    <col min="8255" max="8255" width="16.85546875" bestFit="1" customWidth="1"/>
    <col min="8256" max="8256" width="20" bestFit="1" customWidth="1"/>
    <col min="8257" max="8257" width="16.85546875" bestFit="1" customWidth="1"/>
    <col min="8258" max="8258" width="20" bestFit="1" customWidth="1"/>
    <col min="8259" max="8259" width="16.85546875" bestFit="1" customWidth="1"/>
    <col min="8260" max="8260" width="20" bestFit="1" customWidth="1"/>
    <col min="8261" max="8261" width="16.85546875" bestFit="1" customWidth="1"/>
    <col min="8262" max="8262" width="20" bestFit="1" customWidth="1"/>
    <col min="8263" max="8263" width="16.85546875" bestFit="1" customWidth="1"/>
    <col min="8264" max="8264" width="20" bestFit="1" customWidth="1"/>
    <col min="8265" max="8265" width="16.85546875" bestFit="1" customWidth="1"/>
    <col min="8266" max="8266" width="20" bestFit="1" customWidth="1"/>
    <col min="8267" max="8267" width="16.85546875" bestFit="1" customWidth="1"/>
    <col min="8268" max="8268" width="20" bestFit="1" customWidth="1"/>
    <col min="8269" max="8269" width="16.85546875" bestFit="1" customWidth="1"/>
    <col min="8270" max="8270" width="20" bestFit="1" customWidth="1"/>
    <col min="8271" max="8271" width="16.85546875" bestFit="1" customWidth="1"/>
    <col min="8272" max="8272" width="20" bestFit="1" customWidth="1"/>
    <col min="8273" max="8273" width="16.85546875" bestFit="1" customWidth="1"/>
    <col min="8274" max="8274" width="20" bestFit="1" customWidth="1"/>
    <col min="8275" max="8275" width="16.85546875" bestFit="1" customWidth="1"/>
    <col min="8276" max="8276" width="20" bestFit="1" customWidth="1"/>
    <col min="8277" max="8277" width="16.85546875" bestFit="1" customWidth="1"/>
    <col min="8278" max="8278" width="20" bestFit="1" customWidth="1"/>
    <col min="8279" max="8279" width="16.85546875" bestFit="1" customWidth="1"/>
    <col min="8280" max="8280" width="20" bestFit="1" customWidth="1"/>
    <col min="8281" max="8281" width="16.85546875" bestFit="1" customWidth="1"/>
    <col min="8282" max="8282" width="20" bestFit="1" customWidth="1"/>
    <col min="8283" max="8283" width="16.85546875" bestFit="1" customWidth="1"/>
    <col min="8284" max="8284" width="20" bestFit="1" customWidth="1"/>
    <col min="8285" max="8285" width="16.85546875" bestFit="1" customWidth="1"/>
    <col min="8286" max="8286" width="20" bestFit="1" customWidth="1"/>
    <col min="8287" max="8287" width="16.85546875" bestFit="1" customWidth="1"/>
    <col min="8288" max="8288" width="20" bestFit="1" customWidth="1"/>
    <col min="8289" max="8289" width="16.85546875" bestFit="1" customWidth="1"/>
    <col min="8290" max="8290" width="20" bestFit="1" customWidth="1"/>
    <col min="8291" max="8291" width="16.85546875" bestFit="1" customWidth="1"/>
    <col min="8292" max="8292" width="20" bestFit="1" customWidth="1"/>
    <col min="8293" max="8293" width="16.85546875" bestFit="1" customWidth="1"/>
    <col min="8294" max="8294" width="20" bestFit="1" customWidth="1"/>
    <col min="8295" max="8295" width="16.85546875" bestFit="1" customWidth="1"/>
    <col min="8296" max="8296" width="20" bestFit="1" customWidth="1"/>
    <col min="8297" max="8297" width="16.85546875" bestFit="1" customWidth="1"/>
    <col min="8298" max="8298" width="20" bestFit="1" customWidth="1"/>
    <col min="8299" max="8299" width="16.85546875" bestFit="1" customWidth="1"/>
    <col min="8300" max="8300" width="20" bestFit="1" customWidth="1"/>
    <col min="8301" max="8301" width="16.85546875" bestFit="1" customWidth="1"/>
    <col min="8302" max="8302" width="20" bestFit="1" customWidth="1"/>
    <col min="8303" max="8303" width="16.85546875" bestFit="1" customWidth="1"/>
    <col min="8304" max="8304" width="20" bestFit="1" customWidth="1"/>
    <col min="8305" max="8305" width="16.85546875" bestFit="1" customWidth="1"/>
    <col min="8306" max="8306" width="20" bestFit="1" customWidth="1"/>
    <col min="8307" max="8307" width="16.85546875" bestFit="1" customWidth="1"/>
    <col min="8308" max="8308" width="20" bestFit="1" customWidth="1"/>
    <col min="8309" max="8309" width="16.85546875" bestFit="1" customWidth="1"/>
    <col min="8310" max="8310" width="20" bestFit="1" customWidth="1"/>
    <col min="8311" max="8311" width="16.85546875" bestFit="1" customWidth="1"/>
    <col min="8312" max="8312" width="20" bestFit="1" customWidth="1"/>
    <col min="8313" max="8313" width="16.85546875" bestFit="1" customWidth="1"/>
    <col min="8314" max="8314" width="20" bestFit="1" customWidth="1"/>
    <col min="8315" max="8315" width="16.85546875" bestFit="1" customWidth="1"/>
    <col min="8316" max="8316" width="20" bestFit="1" customWidth="1"/>
    <col min="8317" max="8317" width="16.85546875" bestFit="1" customWidth="1"/>
    <col min="8318" max="8318" width="20" bestFit="1" customWidth="1"/>
    <col min="8319" max="8319" width="16.85546875" bestFit="1" customWidth="1"/>
    <col min="8320" max="8320" width="20" bestFit="1" customWidth="1"/>
    <col min="8321" max="8321" width="16.85546875" bestFit="1" customWidth="1"/>
    <col min="8322" max="8322" width="20" bestFit="1" customWidth="1"/>
    <col min="8323" max="8323" width="16.85546875" bestFit="1" customWidth="1"/>
    <col min="8324" max="8324" width="20" bestFit="1" customWidth="1"/>
    <col min="8325" max="8325" width="16.85546875" bestFit="1" customWidth="1"/>
    <col min="8326" max="8326" width="20" bestFit="1" customWidth="1"/>
    <col min="8327" max="8327" width="16.85546875" bestFit="1" customWidth="1"/>
    <col min="8328" max="8328" width="20" bestFit="1" customWidth="1"/>
    <col min="8329" max="8329" width="16.85546875" bestFit="1" customWidth="1"/>
    <col min="8330" max="8330" width="20" bestFit="1" customWidth="1"/>
    <col min="8331" max="8331" width="16.85546875" bestFit="1" customWidth="1"/>
    <col min="8332" max="8332" width="20" bestFit="1" customWidth="1"/>
    <col min="8333" max="8333" width="16.85546875" bestFit="1" customWidth="1"/>
    <col min="8334" max="8334" width="20" bestFit="1" customWidth="1"/>
    <col min="8335" max="8335" width="16.85546875" bestFit="1" customWidth="1"/>
    <col min="8336" max="8336" width="20" bestFit="1" customWidth="1"/>
    <col min="8337" max="8337" width="16.85546875" bestFit="1" customWidth="1"/>
    <col min="8338" max="8338" width="20" bestFit="1" customWidth="1"/>
    <col min="8339" max="8339" width="16.85546875" bestFit="1" customWidth="1"/>
    <col min="8340" max="8340" width="20" bestFit="1" customWidth="1"/>
    <col min="8341" max="8341" width="16.85546875" bestFit="1" customWidth="1"/>
    <col min="8342" max="8342" width="20" bestFit="1" customWidth="1"/>
    <col min="8343" max="8343" width="16.85546875" bestFit="1" customWidth="1"/>
    <col min="8344" max="8344" width="20" bestFit="1" customWidth="1"/>
    <col min="8345" max="8345" width="16.85546875" bestFit="1" customWidth="1"/>
    <col min="8346" max="8346" width="20" bestFit="1" customWidth="1"/>
    <col min="8347" max="8347" width="16.85546875" bestFit="1" customWidth="1"/>
    <col min="8348" max="8348" width="20" bestFit="1" customWidth="1"/>
    <col min="8349" max="8349" width="16.85546875" bestFit="1" customWidth="1"/>
    <col min="8350" max="8350" width="20" bestFit="1" customWidth="1"/>
    <col min="8351" max="8351" width="16.85546875" bestFit="1" customWidth="1"/>
    <col min="8352" max="8352" width="20" bestFit="1" customWidth="1"/>
    <col min="8353" max="8353" width="16.85546875" bestFit="1" customWidth="1"/>
    <col min="8354" max="8354" width="20" bestFit="1" customWidth="1"/>
    <col min="8355" max="8355" width="16.85546875" bestFit="1" customWidth="1"/>
    <col min="8356" max="8356" width="20" bestFit="1" customWidth="1"/>
    <col min="8357" max="8357" width="16.85546875" bestFit="1" customWidth="1"/>
    <col min="8358" max="8358" width="20" bestFit="1" customWidth="1"/>
    <col min="8359" max="8359" width="16.85546875" bestFit="1" customWidth="1"/>
    <col min="8360" max="8360" width="20" bestFit="1" customWidth="1"/>
    <col min="8361" max="8361" width="16.85546875" bestFit="1" customWidth="1"/>
    <col min="8362" max="8362" width="20" bestFit="1" customWidth="1"/>
    <col min="8363" max="8363" width="16.85546875" bestFit="1" customWidth="1"/>
    <col min="8364" max="8364" width="20" bestFit="1" customWidth="1"/>
    <col min="8365" max="8365" width="16.85546875" bestFit="1" customWidth="1"/>
    <col min="8366" max="8366" width="20" bestFit="1" customWidth="1"/>
    <col min="8367" max="8367" width="16.85546875" bestFit="1" customWidth="1"/>
    <col min="8368" max="8368" width="20" bestFit="1" customWidth="1"/>
    <col min="8369" max="8369" width="16.85546875" bestFit="1" customWidth="1"/>
    <col min="8370" max="8370" width="20" bestFit="1" customWidth="1"/>
    <col min="8371" max="8371" width="16.85546875" bestFit="1" customWidth="1"/>
    <col min="8372" max="8372" width="20" bestFit="1" customWidth="1"/>
    <col min="8373" max="8373" width="16.85546875" bestFit="1" customWidth="1"/>
    <col min="8374" max="8374" width="20" bestFit="1" customWidth="1"/>
    <col min="8375" max="8375" width="16.85546875" bestFit="1" customWidth="1"/>
    <col min="8376" max="8376" width="20" bestFit="1" customWidth="1"/>
    <col min="8377" max="8377" width="16.85546875" bestFit="1" customWidth="1"/>
    <col min="8378" max="8378" width="20" bestFit="1" customWidth="1"/>
    <col min="8379" max="8379" width="16.85546875" bestFit="1" customWidth="1"/>
    <col min="8380" max="8380" width="20" bestFit="1" customWidth="1"/>
    <col min="8381" max="8381" width="16.85546875" bestFit="1" customWidth="1"/>
    <col min="8382" max="8382" width="20" bestFit="1" customWidth="1"/>
    <col min="8383" max="8383" width="16.85546875" bestFit="1" customWidth="1"/>
    <col min="8384" max="8384" width="20" bestFit="1" customWidth="1"/>
    <col min="8385" max="8385" width="16.85546875" bestFit="1" customWidth="1"/>
    <col min="8386" max="8386" width="20" bestFit="1" customWidth="1"/>
    <col min="8387" max="8387" width="16.85546875" bestFit="1" customWidth="1"/>
    <col min="8388" max="8388" width="20" bestFit="1" customWidth="1"/>
    <col min="8389" max="8389" width="16.85546875" bestFit="1" customWidth="1"/>
    <col min="8390" max="8390" width="20" bestFit="1" customWidth="1"/>
    <col min="8391" max="8391" width="16.85546875" bestFit="1" customWidth="1"/>
    <col min="8392" max="8392" width="20" bestFit="1" customWidth="1"/>
    <col min="8393" max="8393" width="16.85546875" bestFit="1" customWidth="1"/>
    <col min="8394" max="8394" width="20" bestFit="1" customWidth="1"/>
    <col min="8395" max="8395" width="16.85546875" bestFit="1" customWidth="1"/>
    <col min="8396" max="8396" width="20" bestFit="1" customWidth="1"/>
    <col min="8397" max="8397" width="16.85546875" bestFit="1" customWidth="1"/>
    <col min="8398" max="8398" width="20" bestFit="1" customWidth="1"/>
    <col min="8399" max="8399" width="16.85546875" bestFit="1" customWidth="1"/>
    <col min="8400" max="8400" width="20" bestFit="1" customWidth="1"/>
    <col min="8401" max="8401" width="16.85546875" bestFit="1" customWidth="1"/>
    <col min="8402" max="8402" width="20" bestFit="1" customWidth="1"/>
    <col min="8403" max="8403" width="16.85546875" bestFit="1" customWidth="1"/>
    <col min="8404" max="8404" width="20" bestFit="1" customWidth="1"/>
    <col min="8405" max="8405" width="16.85546875" bestFit="1" customWidth="1"/>
    <col min="8406" max="8406" width="20" bestFit="1" customWidth="1"/>
    <col min="8407" max="8407" width="16.85546875" bestFit="1" customWidth="1"/>
    <col min="8408" max="8408" width="20" bestFit="1" customWidth="1"/>
    <col min="8409" max="8409" width="16.85546875" bestFit="1" customWidth="1"/>
    <col min="8410" max="8410" width="20" bestFit="1" customWidth="1"/>
    <col min="8411" max="8411" width="16.85546875" bestFit="1" customWidth="1"/>
    <col min="8412" max="8412" width="20" bestFit="1" customWidth="1"/>
    <col min="8413" max="8413" width="16.85546875" bestFit="1" customWidth="1"/>
    <col min="8414" max="8414" width="20" bestFit="1" customWidth="1"/>
    <col min="8415" max="8415" width="16.85546875" bestFit="1" customWidth="1"/>
    <col min="8416" max="8416" width="20" bestFit="1" customWidth="1"/>
    <col min="8417" max="8417" width="16.85546875" bestFit="1" customWidth="1"/>
    <col min="8418" max="8418" width="20" bestFit="1" customWidth="1"/>
    <col min="8419" max="8419" width="16.85546875" bestFit="1" customWidth="1"/>
    <col min="8420" max="8420" width="20" bestFit="1" customWidth="1"/>
    <col min="8421" max="8421" width="16.85546875" bestFit="1" customWidth="1"/>
    <col min="8422" max="8422" width="20" bestFit="1" customWidth="1"/>
    <col min="8423" max="8423" width="16.85546875" bestFit="1" customWidth="1"/>
    <col min="8424" max="8424" width="20" bestFit="1" customWidth="1"/>
    <col min="8425" max="8425" width="16.85546875" bestFit="1" customWidth="1"/>
    <col min="8426" max="8426" width="20" bestFit="1" customWidth="1"/>
    <col min="8427" max="8427" width="16.85546875" bestFit="1" customWidth="1"/>
    <col min="8428" max="8428" width="20" bestFit="1" customWidth="1"/>
    <col min="8429" max="8429" width="16.85546875" bestFit="1" customWidth="1"/>
    <col min="8430" max="8430" width="20" bestFit="1" customWidth="1"/>
    <col min="8431" max="8431" width="16.85546875" bestFit="1" customWidth="1"/>
    <col min="8432" max="8432" width="20" bestFit="1" customWidth="1"/>
    <col min="8433" max="8433" width="16.85546875" bestFit="1" customWidth="1"/>
    <col min="8434" max="8434" width="20" bestFit="1" customWidth="1"/>
    <col min="8435" max="8435" width="16.85546875" bestFit="1" customWidth="1"/>
    <col min="8436" max="8436" width="20" bestFit="1" customWidth="1"/>
    <col min="8437" max="8437" width="16.85546875" bestFit="1" customWidth="1"/>
    <col min="8438" max="8438" width="20" bestFit="1" customWidth="1"/>
    <col min="8439" max="8439" width="16.85546875" bestFit="1" customWidth="1"/>
    <col min="8440" max="8440" width="20" bestFit="1" customWidth="1"/>
    <col min="8441" max="8441" width="16.85546875" bestFit="1" customWidth="1"/>
    <col min="8442" max="8442" width="20" bestFit="1" customWidth="1"/>
    <col min="8443" max="8443" width="16.85546875" bestFit="1" customWidth="1"/>
    <col min="8444" max="8444" width="20" bestFit="1" customWidth="1"/>
    <col min="8445" max="8445" width="16.85546875" bestFit="1" customWidth="1"/>
    <col min="8446" max="8446" width="20" bestFit="1" customWidth="1"/>
    <col min="8447" max="8447" width="16.85546875" bestFit="1" customWidth="1"/>
    <col min="8448" max="8448" width="20" bestFit="1" customWidth="1"/>
    <col min="8449" max="8449" width="16.85546875" bestFit="1" customWidth="1"/>
    <col min="8450" max="8450" width="20" bestFit="1" customWidth="1"/>
    <col min="8451" max="8451" width="16.85546875" bestFit="1" customWidth="1"/>
    <col min="8452" max="8452" width="20" bestFit="1" customWidth="1"/>
    <col min="8453" max="8453" width="16.85546875" bestFit="1" customWidth="1"/>
    <col min="8454" max="8454" width="20" bestFit="1" customWidth="1"/>
    <col min="8455" max="8455" width="16.85546875" bestFit="1" customWidth="1"/>
    <col min="8456" max="8456" width="20" bestFit="1" customWidth="1"/>
    <col min="8457" max="8457" width="16.85546875" bestFit="1" customWidth="1"/>
    <col min="8458" max="8458" width="20" bestFit="1" customWidth="1"/>
    <col min="8459" max="8459" width="16.85546875" bestFit="1" customWidth="1"/>
    <col min="8460" max="8460" width="20" bestFit="1" customWidth="1"/>
    <col min="8461" max="8461" width="16.85546875" bestFit="1" customWidth="1"/>
    <col min="8462" max="8462" width="20" bestFit="1" customWidth="1"/>
    <col min="8463" max="8463" width="16.85546875" bestFit="1" customWidth="1"/>
    <col min="8464" max="8464" width="20" bestFit="1" customWidth="1"/>
    <col min="8465" max="8465" width="16.85546875" bestFit="1" customWidth="1"/>
    <col min="8466" max="8466" width="20" bestFit="1" customWidth="1"/>
    <col min="8467" max="8467" width="16.85546875" bestFit="1" customWidth="1"/>
    <col min="8468" max="8468" width="20" bestFit="1" customWidth="1"/>
    <col min="8469" max="8469" width="16.85546875" bestFit="1" customWidth="1"/>
    <col min="8470" max="8470" width="20" bestFit="1" customWidth="1"/>
    <col min="8471" max="8471" width="16.85546875" bestFit="1" customWidth="1"/>
    <col min="8472" max="8472" width="20" bestFit="1" customWidth="1"/>
    <col min="8473" max="8473" width="16.85546875" bestFit="1" customWidth="1"/>
    <col min="8474" max="8474" width="20" bestFit="1" customWidth="1"/>
    <col min="8475" max="8475" width="16.85546875" bestFit="1" customWidth="1"/>
    <col min="8476" max="8476" width="20" bestFit="1" customWidth="1"/>
    <col min="8477" max="8477" width="16.85546875" bestFit="1" customWidth="1"/>
    <col min="8478" max="8478" width="20" bestFit="1" customWidth="1"/>
    <col min="8479" max="8479" width="16.85546875" bestFit="1" customWidth="1"/>
    <col min="8480" max="8480" width="20" bestFit="1" customWidth="1"/>
    <col min="8481" max="8481" width="16.85546875" bestFit="1" customWidth="1"/>
    <col min="8482" max="8482" width="20" bestFit="1" customWidth="1"/>
    <col min="8483" max="8483" width="16.85546875" bestFit="1" customWidth="1"/>
    <col min="8484" max="8484" width="20" bestFit="1" customWidth="1"/>
    <col min="8485" max="8485" width="16.85546875" bestFit="1" customWidth="1"/>
    <col min="8486" max="8486" width="20" bestFit="1" customWidth="1"/>
    <col min="8487" max="8487" width="16.85546875" bestFit="1" customWidth="1"/>
    <col min="8488" max="8488" width="20" bestFit="1" customWidth="1"/>
    <col min="8489" max="8489" width="16.85546875" bestFit="1" customWidth="1"/>
    <col min="8490" max="8490" width="20" bestFit="1" customWidth="1"/>
    <col min="8491" max="8491" width="16.85546875" bestFit="1" customWidth="1"/>
    <col min="8492" max="8492" width="20" bestFit="1" customWidth="1"/>
    <col min="8493" max="8493" width="16.85546875" bestFit="1" customWidth="1"/>
    <col min="8494" max="8494" width="20" bestFit="1" customWidth="1"/>
    <col min="8495" max="8495" width="16.85546875" bestFit="1" customWidth="1"/>
    <col min="8496" max="8496" width="20" bestFit="1" customWidth="1"/>
    <col min="8497" max="8497" width="16.85546875" bestFit="1" customWidth="1"/>
    <col min="8498" max="8498" width="20" bestFit="1" customWidth="1"/>
    <col min="8499" max="8499" width="16.85546875" bestFit="1" customWidth="1"/>
    <col min="8500" max="8500" width="20" bestFit="1" customWidth="1"/>
    <col min="8501" max="8501" width="16.85546875" bestFit="1" customWidth="1"/>
    <col min="8502" max="8502" width="20" bestFit="1" customWidth="1"/>
    <col min="8503" max="8503" width="16.85546875" bestFit="1" customWidth="1"/>
    <col min="8504" max="8504" width="20" bestFit="1" customWidth="1"/>
    <col min="8505" max="8505" width="16.85546875" bestFit="1" customWidth="1"/>
    <col min="8506" max="8506" width="20" bestFit="1" customWidth="1"/>
    <col min="8507" max="8507" width="16.85546875" bestFit="1" customWidth="1"/>
    <col min="8508" max="8508" width="20" bestFit="1" customWidth="1"/>
    <col min="8509" max="8509" width="16.85546875" bestFit="1" customWidth="1"/>
    <col min="8510" max="8510" width="20" bestFit="1" customWidth="1"/>
    <col min="8511" max="8511" width="16.85546875" bestFit="1" customWidth="1"/>
    <col min="8512" max="8512" width="20" bestFit="1" customWidth="1"/>
    <col min="8513" max="8513" width="16.85546875" bestFit="1" customWidth="1"/>
    <col min="8514" max="8514" width="20" bestFit="1" customWidth="1"/>
    <col min="8515" max="8515" width="16.85546875" bestFit="1" customWidth="1"/>
    <col min="8516" max="8516" width="20" bestFit="1" customWidth="1"/>
    <col min="8517" max="8517" width="16.85546875" bestFit="1" customWidth="1"/>
    <col min="8518" max="8518" width="20" bestFit="1" customWidth="1"/>
    <col min="8519" max="8519" width="16.85546875" bestFit="1" customWidth="1"/>
    <col min="8520" max="8520" width="20" bestFit="1" customWidth="1"/>
    <col min="8521" max="8521" width="16.85546875" bestFit="1" customWidth="1"/>
    <col min="8522" max="8522" width="20" bestFit="1" customWidth="1"/>
    <col min="8523" max="8523" width="16.85546875" bestFit="1" customWidth="1"/>
    <col min="8524" max="8524" width="20" bestFit="1" customWidth="1"/>
    <col min="8525" max="8525" width="16.85546875" bestFit="1" customWidth="1"/>
    <col min="8526" max="8526" width="20" bestFit="1" customWidth="1"/>
    <col min="8527" max="8527" width="16.85546875" bestFit="1" customWidth="1"/>
    <col min="8528" max="8528" width="20" bestFit="1" customWidth="1"/>
    <col min="8529" max="8529" width="16.85546875" bestFit="1" customWidth="1"/>
    <col min="8530" max="8530" width="20" bestFit="1" customWidth="1"/>
    <col min="8531" max="8531" width="16.85546875" bestFit="1" customWidth="1"/>
    <col min="8532" max="8532" width="20" bestFit="1" customWidth="1"/>
    <col min="8533" max="8533" width="16.85546875" bestFit="1" customWidth="1"/>
    <col min="8534" max="8534" width="20" bestFit="1" customWidth="1"/>
    <col min="8535" max="8535" width="16.85546875" bestFit="1" customWidth="1"/>
    <col min="8536" max="8536" width="20" bestFit="1" customWidth="1"/>
    <col min="8537" max="8537" width="16.85546875" bestFit="1" customWidth="1"/>
    <col min="8538" max="8538" width="20" bestFit="1" customWidth="1"/>
    <col min="8539" max="8539" width="16.85546875" bestFit="1" customWidth="1"/>
    <col min="8540" max="8540" width="20" bestFit="1" customWidth="1"/>
    <col min="8541" max="8541" width="16.85546875" bestFit="1" customWidth="1"/>
    <col min="8542" max="8542" width="20" bestFit="1" customWidth="1"/>
    <col min="8543" max="8543" width="16.85546875" bestFit="1" customWidth="1"/>
    <col min="8544" max="8544" width="20" bestFit="1" customWidth="1"/>
    <col min="8545" max="8545" width="16.85546875" bestFit="1" customWidth="1"/>
    <col min="8546" max="8546" width="20" bestFit="1" customWidth="1"/>
    <col min="8547" max="8547" width="16.85546875" bestFit="1" customWidth="1"/>
    <col min="8548" max="8548" width="20" bestFit="1" customWidth="1"/>
    <col min="8549" max="8549" width="16.85546875" bestFit="1" customWidth="1"/>
    <col min="8550" max="8550" width="20" bestFit="1" customWidth="1"/>
    <col min="8551" max="8551" width="16.85546875" bestFit="1" customWidth="1"/>
    <col min="8552" max="8552" width="20" bestFit="1" customWidth="1"/>
    <col min="8553" max="8553" width="16.85546875" bestFit="1" customWidth="1"/>
    <col min="8554" max="8554" width="20" bestFit="1" customWidth="1"/>
    <col min="8555" max="8555" width="16.85546875" bestFit="1" customWidth="1"/>
    <col min="8556" max="8556" width="20" bestFit="1" customWidth="1"/>
    <col min="8557" max="8557" width="16.85546875" bestFit="1" customWidth="1"/>
    <col min="8558" max="8558" width="20" bestFit="1" customWidth="1"/>
    <col min="8559" max="8559" width="16.85546875" bestFit="1" customWidth="1"/>
    <col min="8560" max="8560" width="20" bestFit="1" customWidth="1"/>
    <col min="8561" max="8561" width="16.85546875" bestFit="1" customWidth="1"/>
    <col min="8562" max="8562" width="20" bestFit="1" customWidth="1"/>
    <col min="8563" max="8563" width="16.85546875" bestFit="1" customWidth="1"/>
    <col min="8564" max="8564" width="20" bestFit="1" customWidth="1"/>
    <col min="8565" max="8565" width="16.85546875" bestFit="1" customWidth="1"/>
    <col min="8566" max="8566" width="20" bestFit="1" customWidth="1"/>
    <col min="8567" max="8567" width="16.85546875" bestFit="1" customWidth="1"/>
    <col min="8568" max="8568" width="20" bestFit="1" customWidth="1"/>
    <col min="8569" max="8569" width="16.85546875" bestFit="1" customWidth="1"/>
    <col min="8570" max="8570" width="20" bestFit="1" customWidth="1"/>
    <col min="8571" max="8571" width="16.85546875" bestFit="1" customWidth="1"/>
    <col min="8572" max="8572" width="20" bestFit="1" customWidth="1"/>
    <col min="8573" max="8573" width="16.85546875" bestFit="1" customWidth="1"/>
    <col min="8574" max="8574" width="20" bestFit="1" customWidth="1"/>
    <col min="8575" max="8575" width="16.85546875" bestFit="1" customWidth="1"/>
    <col min="8576" max="8576" width="20" bestFit="1" customWidth="1"/>
    <col min="8577" max="8577" width="16.85546875" bestFit="1" customWidth="1"/>
    <col min="8578" max="8578" width="20" bestFit="1" customWidth="1"/>
    <col min="8579" max="8579" width="16.85546875" bestFit="1" customWidth="1"/>
    <col min="8580" max="8580" width="20" bestFit="1" customWidth="1"/>
    <col min="8581" max="8581" width="16.85546875" bestFit="1" customWidth="1"/>
    <col min="8582" max="8582" width="20" bestFit="1" customWidth="1"/>
    <col min="8583" max="8583" width="16.85546875" bestFit="1" customWidth="1"/>
    <col min="8584" max="8584" width="20" bestFit="1" customWidth="1"/>
    <col min="8585" max="8585" width="16.85546875" bestFit="1" customWidth="1"/>
    <col min="8586" max="8586" width="20" bestFit="1" customWidth="1"/>
    <col min="8587" max="8587" width="16.85546875" bestFit="1" customWidth="1"/>
    <col min="8588" max="8588" width="20" bestFit="1" customWidth="1"/>
    <col min="8589" max="8589" width="16.85546875" bestFit="1" customWidth="1"/>
    <col min="8590" max="8590" width="20" bestFit="1" customWidth="1"/>
    <col min="8591" max="8591" width="16.85546875" bestFit="1" customWidth="1"/>
    <col min="8592" max="8592" width="20" bestFit="1" customWidth="1"/>
    <col min="8593" max="8593" width="16.85546875" bestFit="1" customWidth="1"/>
    <col min="8594" max="8594" width="20" bestFit="1" customWidth="1"/>
    <col min="8595" max="8595" width="16.85546875" bestFit="1" customWidth="1"/>
    <col min="8596" max="8596" width="20" bestFit="1" customWidth="1"/>
    <col min="8597" max="8597" width="16.85546875" bestFit="1" customWidth="1"/>
    <col min="8598" max="8598" width="20" bestFit="1" customWidth="1"/>
    <col min="8599" max="8599" width="16.85546875" bestFit="1" customWidth="1"/>
    <col min="8600" max="8600" width="20" bestFit="1" customWidth="1"/>
    <col min="8601" max="8601" width="16.85546875" bestFit="1" customWidth="1"/>
    <col min="8602" max="8602" width="20" bestFit="1" customWidth="1"/>
    <col min="8603" max="8603" width="16.85546875" bestFit="1" customWidth="1"/>
    <col min="8604" max="8604" width="20" bestFit="1" customWidth="1"/>
    <col min="8605" max="8605" width="16.85546875" bestFit="1" customWidth="1"/>
    <col min="8606" max="8606" width="20" bestFit="1" customWidth="1"/>
    <col min="8607" max="8607" width="16.85546875" bestFit="1" customWidth="1"/>
    <col min="8608" max="8608" width="20" bestFit="1" customWidth="1"/>
    <col min="8609" max="8609" width="16.85546875" bestFit="1" customWidth="1"/>
    <col min="8610" max="8610" width="20" bestFit="1" customWidth="1"/>
    <col min="8611" max="8611" width="16.85546875" bestFit="1" customWidth="1"/>
    <col min="8612" max="8612" width="20" bestFit="1" customWidth="1"/>
    <col min="8613" max="8613" width="16.85546875" bestFit="1" customWidth="1"/>
    <col min="8614" max="8614" width="20" bestFit="1" customWidth="1"/>
    <col min="8615" max="8615" width="16.85546875" bestFit="1" customWidth="1"/>
    <col min="8616" max="8616" width="20" bestFit="1" customWidth="1"/>
    <col min="8617" max="8617" width="16.85546875" bestFit="1" customWidth="1"/>
    <col min="8618" max="8618" width="20" bestFit="1" customWidth="1"/>
    <col min="8619" max="8619" width="16.85546875" bestFit="1" customWidth="1"/>
    <col min="8620" max="8620" width="20" bestFit="1" customWidth="1"/>
    <col min="8621" max="8621" width="16.85546875" bestFit="1" customWidth="1"/>
    <col min="8622" max="8622" width="20" bestFit="1" customWidth="1"/>
    <col min="8623" max="8623" width="16.85546875" bestFit="1" customWidth="1"/>
    <col min="8624" max="8624" width="20" bestFit="1" customWidth="1"/>
    <col min="8625" max="8625" width="16.85546875" bestFit="1" customWidth="1"/>
    <col min="8626" max="8626" width="20" bestFit="1" customWidth="1"/>
    <col min="8627" max="8627" width="16.85546875" bestFit="1" customWidth="1"/>
    <col min="8628" max="8628" width="20" bestFit="1" customWidth="1"/>
    <col min="8629" max="8629" width="16.85546875" bestFit="1" customWidth="1"/>
    <col min="8630" max="8630" width="20" bestFit="1" customWidth="1"/>
    <col min="8631" max="8631" width="16.85546875" bestFit="1" customWidth="1"/>
    <col min="8632" max="8632" width="20" bestFit="1" customWidth="1"/>
    <col min="8633" max="8633" width="16.85546875" bestFit="1" customWidth="1"/>
    <col min="8634" max="8634" width="20" bestFit="1" customWidth="1"/>
    <col min="8635" max="8635" width="16.85546875" bestFit="1" customWidth="1"/>
    <col min="8636" max="8636" width="20" bestFit="1" customWidth="1"/>
    <col min="8637" max="8637" width="16.85546875" bestFit="1" customWidth="1"/>
    <col min="8638" max="8638" width="20" bestFit="1" customWidth="1"/>
    <col min="8639" max="8639" width="16.85546875" bestFit="1" customWidth="1"/>
    <col min="8640" max="8640" width="20" bestFit="1" customWidth="1"/>
    <col min="8641" max="8641" width="16.85546875" bestFit="1" customWidth="1"/>
    <col min="8642" max="8642" width="20" bestFit="1" customWidth="1"/>
    <col min="8643" max="8643" width="16.85546875" bestFit="1" customWidth="1"/>
    <col min="8644" max="8644" width="20" bestFit="1" customWidth="1"/>
    <col min="8645" max="8645" width="16.85546875" bestFit="1" customWidth="1"/>
    <col min="8646" max="8646" width="20" bestFit="1" customWidth="1"/>
    <col min="8647" max="8647" width="16.85546875" bestFit="1" customWidth="1"/>
    <col min="8648" max="8648" width="20" bestFit="1" customWidth="1"/>
    <col min="8649" max="8649" width="16.85546875" bestFit="1" customWidth="1"/>
    <col min="8650" max="8650" width="20" bestFit="1" customWidth="1"/>
    <col min="8651" max="8651" width="16.85546875" bestFit="1" customWidth="1"/>
    <col min="8652" max="8652" width="20" bestFit="1" customWidth="1"/>
    <col min="8653" max="8653" width="16.85546875" bestFit="1" customWidth="1"/>
    <col min="8654" max="8654" width="20" bestFit="1" customWidth="1"/>
    <col min="8655" max="8655" width="16.85546875" bestFit="1" customWidth="1"/>
    <col min="8656" max="8656" width="20" bestFit="1" customWidth="1"/>
    <col min="8657" max="8657" width="16.85546875" bestFit="1" customWidth="1"/>
    <col min="8658" max="8658" width="20" bestFit="1" customWidth="1"/>
    <col min="8659" max="8659" width="16.85546875" bestFit="1" customWidth="1"/>
    <col min="8660" max="8660" width="20" bestFit="1" customWidth="1"/>
    <col min="8661" max="8661" width="16.85546875" bestFit="1" customWidth="1"/>
    <col min="8662" max="8662" width="20" bestFit="1" customWidth="1"/>
    <col min="8663" max="8663" width="16.85546875" bestFit="1" customWidth="1"/>
    <col min="8664" max="8664" width="20" bestFit="1" customWidth="1"/>
    <col min="8665" max="8665" width="16.85546875" bestFit="1" customWidth="1"/>
    <col min="8666" max="8666" width="20" bestFit="1" customWidth="1"/>
    <col min="8667" max="8667" width="16.85546875" bestFit="1" customWidth="1"/>
    <col min="8668" max="8668" width="20" bestFit="1" customWidth="1"/>
    <col min="8669" max="8669" width="16.85546875" bestFit="1" customWidth="1"/>
    <col min="8670" max="8670" width="20" bestFit="1" customWidth="1"/>
    <col min="8671" max="8671" width="16.85546875" bestFit="1" customWidth="1"/>
    <col min="8672" max="8672" width="20" bestFit="1" customWidth="1"/>
    <col min="8673" max="8673" width="16.85546875" bestFit="1" customWidth="1"/>
    <col min="8674" max="8674" width="20" bestFit="1" customWidth="1"/>
    <col min="8675" max="8675" width="16.85546875" bestFit="1" customWidth="1"/>
    <col min="8676" max="8676" width="20" bestFit="1" customWidth="1"/>
    <col min="8677" max="8677" width="16.85546875" bestFit="1" customWidth="1"/>
    <col min="8678" max="8678" width="20" bestFit="1" customWidth="1"/>
    <col min="8679" max="8679" width="16.85546875" bestFit="1" customWidth="1"/>
    <col min="8680" max="8680" width="20" bestFit="1" customWidth="1"/>
    <col min="8681" max="8681" width="16.85546875" bestFit="1" customWidth="1"/>
    <col min="8682" max="8682" width="20" bestFit="1" customWidth="1"/>
    <col min="8683" max="8683" width="16.85546875" bestFit="1" customWidth="1"/>
    <col min="8684" max="8684" width="20" bestFit="1" customWidth="1"/>
    <col min="8685" max="8685" width="16.85546875" bestFit="1" customWidth="1"/>
    <col min="8686" max="8686" width="20" bestFit="1" customWidth="1"/>
    <col min="8687" max="8687" width="16.85546875" bestFit="1" customWidth="1"/>
    <col min="8688" max="8688" width="20" bestFit="1" customWidth="1"/>
    <col min="8689" max="8689" width="16.85546875" bestFit="1" customWidth="1"/>
    <col min="8690" max="8690" width="20" bestFit="1" customWidth="1"/>
    <col min="8691" max="8691" width="16.85546875" bestFit="1" customWidth="1"/>
    <col min="8692" max="8692" width="20" bestFit="1" customWidth="1"/>
    <col min="8693" max="8693" width="16.85546875" bestFit="1" customWidth="1"/>
    <col min="8694" max="8694" width="20" bestFit="1" customWidth="1"/>
    <col min="8695" max="8695" width="16.85546875" bestFit="1" customWidth="1"/>
    <col min="8696" max="8696" width="20" bestFit="1" customWidth="1"/>
    <col min="8697" max="8697" width="16.85546875" bestFit="1" customWidth="1"/>
    <col min="8698" max="8698" width="20" bestFit="1" customWidth="1"/>
    <col min="8699" max="8699" width="16.85546875" bestFit="1" customWidth="1"/>
    <col min="8700" max="8700" width="20" bestFit="1" customWidth="1"/>
    <col min="8701" max="8701" width="16.85546875" bestFit="1" customWidth="1"/>
    <col min="8702" max="8702" width="20" bestFit="1" customWidth="1"/>
    <col min="8703" max="8703" width="16.85546875" bestFit="1" customWidth="1"/>
    <col min="8704" max="8704" width="20" bestFit="1" customWidth="1"/>
    <col min="8705" max="8705" width="16.85546875" bestFit="1" customWidth="1"/>
    <col min="8706" max="8706" width="20" bestFit="1" customWidth="1"/>
    <col min="8707" max="8707" width="16.85546875" bestFit="1" customWidth="1"/>
    <col min="8708" max="8708" width="20" bestFit="1" customWidth="1"/>
    <col min="8709" max="8709" width="16.85546875" bestFit="1" customWidth="1"/>
    <col min="8710" max="8710" width="20" bestFit="1" customWidth="1"/>
    <col min="8711" max="8711" width="16.85546875" bestFit="1" customWidth="1"/>
    <col min="8712" max="8712" width="20" bestFit="1" customWidth="1"/>
    <col min="8713" max="8713" width="16.85546875" bestFit="1" customWidth="1"/>
    <col min="8714" max="8714" width="20" bestFit="1" customWidth="1"/>
    <col min="8715" max="8715" width="16.85546875" bestFit="1" customWidth="1"/>
    <col min="8716" max="8716" width="20" bestFit="1" customWidth="1"/>
    <col min="8717" max="8717" width="16.85546875" bestFit="1" customWidth="1"/>
    <col min="8718" max="8718" width="20" bestFit="1" customWidth="1"/>
    <col min="8719" max="8719" width="16.85546875" bestFit="1" customWidth="1"/>
    <col min="8720" max="8720" width="20" bestFit="1" customWidth="1"/>
    <col min="8721" max="8721" width="16.85546875" bestFit="1" customWidth="1"/>
    <col min="8722" max="8722" width="20" bestFit="1" customWidth="1"/>
    <col min="8723" max="8723" width="16.85546875" bestFit="1" customWidth="1"/>
    <col min="8724" max="8724" width="20" bestFit="1" customWidth="1"/>
    <col min="8725" max="8725" width="16.85546875" bestFit="1" customWidth="1"/>
    <col min="8726" max="8726" width="20" bestFit="1" customWidth="1"/>
    <col min="8727" max="8727" width="16.85546875" bestFit="1" customWidth="1"/>
    <col min="8728" max="8728" width="20" bestFit="1" customWidth="1"/>
    <col min="8729" max="8729" width="16.85546875" bestFit="1" customWidth="1"/>
    <col min="8730" max="8730" width="20" bestFit="1" customWidth="1"/>
    <col min="8731" max="8731" width="16.85546875" bestFit="1" customWidth="1"/>
    <col min="8732" max="8732" width="20" bestFit="1" customWidth="1"/>
    <col min="8733" max="8733" width="16.85546875" bestFit="1" customWidth="1"/>
    <col min="8734" max="8734" width="20" bestFit="1" customWidth="1"/>
    <col min="8735" max="8735" width="16.85546875" bestFit="1" customWidth="1"/>
    <col min="8736" max="8736" width="20" bestFit="1" customWidth="1"/>
    <col min="8737" max="8737" width="16.85546875" bestFit="1" customWidth="1"/>
    <col min="8738" max="8738" width="20" bestFit="1" customWidth="1"/>
    <col min="8739" max="8739" width="16.85546875" bestFit="1" customWidth="1"/>
    <col min="8740" max="8740" width="20" bestFit="1" customWidth="1"/>
    <col min="8741" max="8741" width="16.85546875" bestFit="1" customWidth="1"/>
    <col min="8742" max="8742" width="20" bestFit="1" customWidth="1"/>
    <col min="8743" max="8743" width="16.85546875" bestFit="1" customWidth="1"/>
    <col min="8744" max="8744" width="20" bestFit="1" customWidth="1"/>
    <col min="8745" max="8745" width="16.85546875" bestFit="1" customWidth="1"/>
    <col min="8746" max="8746" width="20" bestFit="1" customWidth="1"/>
    <col min="8747" max="8747" width="16.85546875" bestFit="1" customWidth="1"/>
    <col min="8748" max="8748" width="20" bestFit="1" customWidth="1"/>
    <col min="8749" max="8749" width="16.85546875" bestFit="1" customWidth="1"/>
    <col min="8750" max="8750" width="20" bestFit="1" customWidth="1"/>
    <col min="8751" max="8751" width="16.85546875" bestFit="1" customWidth="1"/>
    <col min="8752" max="8752" width="20" bestFit="1" customWidth="1"/>
    <col min="8753" max="8753" width="16.85546875" bestFit="1" customWidth="1"/>
    <col min="8754" max="8754" width="20" bestFit="1" customWidth="1"/>
    <col min="8755" max="8755" width="16.85546875" bestFit="1" customWidth="1"/>
    <col min="8756" max="8756" width="20" bestFit="1" customWidth="1"/>
    <col min="8757" max="8757" width="16.85546875" bestFit="1" customWidth="1"/>
    <col min="8758" max="8758" width="20" bestFit="1" customWidth="1"/>
    <col min="8759" max="8759" width="16.85546875" bestFit="1" customWidth="1"/>
    <col min="8760" max="8760" width="20" bestFit="1" customWidth="1"/>
    <col min="8761" max="8761" width="16.85546875" bestFit="1" customWidth="1"/>
    <col min="8762" max="8762" width="20" bestFit="1" customWidth="1"/>
    <col min="8763" max="8763" width="16.85546875" bestFit="1" customWidth="1"/>
    <col min="8764" max="8764" width="20" bestFit="1" customWidth="1"/>
    <col min="8765" max="8765" width="16.85546875" bestFit="1" customWidth="1"/>
    <col min="8766" max="8766" width="20" bestFit="1" customWidth="1"/>
    <col min="8767" max="8767" width="16.85546875" bestFit="1" customWidth="1"/>
    <col min="8768" max="8768" width="20" bestFit="1" customWidth="1"/>
    <col min="8769" max="8769" width="16.85546875" bestFit="1" customWidth="1"/>
    <col min="8770" max="8770" width="20" bestFit="1" customWidth="1"/>
    <col min="8771" max="8771" width="16.85546875" bestFit="1" customWidth="1"/>
    <col min="8772" max="8772" width="20" bestFit="1" customWidth="1"/>
    <col min="8773" max="8773" width="16.85546875" bestFit="1" customWidth="1"/>
    <col min="8774" max="8774" width="20" bestFit="1" customWidth="1"/>
    <col min="8775" max="8775" width="16.85546875" bestFit="1" customWidth="1"/>
    <col min="8776" max="8776" width="20" bestFit="1" customWidth="1"/>
    <col min="8777" max="8777" width="16.85546875" bestFit="1" customWidth="1"/>
    <col min="8778" max="8778" width="20" bestFit="1" customWidth="1"/>
    <col min="8779" max="8779" width="16.85546875" bestFit="1" customWidth="1"/>
    <col min="8780" max="8780" width="20" bestFit="1" customWidth="1"/>
    <col min="8781" max="8781" width="16.85546875" bestFit="1" customWidth="1"/>
    <col min="8782" max="8782" width="20" bestFit="1" customWidth="1"/>
    <col min="8783" max="8783" width="16.85546875" bestFit="1" customWidth="1"/>
    <col min="8784" max="8784" width="20" bestFit="1" customWidth="1"/>
    <col min="8785" max="8785" width="16.85546875" bestFit="1" customWidth="1"/>
    <col min="8786" max="8786" width="20" bestFit="1" customWidth="1"/>
    <col min="8787" max="8787" width="16.85546875" bestFit="1" customWidth="1"/>
    <col min="8788" max="8788" width="20" bestFit="1" customWidth="1"/>
    <col min="8789" max="8789" width="16.85546875" bestFit="1" customWidth="1"/>
    <col min="8790" max="8790" width="20" bestFit="1" customWidth="1"/>
    <col min="8791" max="8791" width="16.85546875" bestFit="1" customWidth="1"/>
    <col min="8792" max="8792" width="20" bestFit="1" customWidth="1"/>
    <col min="8793" max="8793" width="16.85546875" bestFit="1" customWidth="1"/>
    <col min="8794" max="8794" width="20" bestFit="1" customWidth="1"/>
    <col min="8795" max="8795" width="16.85546875" bestFit="1" customWidth="1"/>
    <col min="8796" max="8796" width="20" bestFit="1" customWidth="1"/>
    <col min="8797" max="8797" width="16.85546875" bestFit="1" customWidth="1"/>
    <col min="8798" max="8798" width="20" bestFit="1" customWidth="1"/>
    <col min="8799" max="8799" width="16.85546875" bestFit="1" customWidth="1"/>
    <col min="8800" max="8800" width="20" bestFit="1" customWidth="1"/>
    <col min="8801" max="8801" width="16.85546875" bestFit="1" customWidth="1"/>
    <col min="8802" max="8802" width="20" bestFit="1" customWidth="1"/>
    <col min="8803" max="8803" width="16.85546875" bestFit="1" customWidth="1"/>
    <col min="8804" max="8804" width="20" bestFit="1" customWidth="1"/>
    <col min="8805" max="8805" width="16.85546875" bestFit="1" customWidth="1"/>
    <col min="8806" max="8806" width="20" bestFit="1" customWidth="1"/>
    <col min="8807" max="8807" width="16.85546875" bestFit="1" customWidth="1"/>
    <col min="8808" max="8808" width="20" bestFit="1" customWidth="1"/>
    <col min="8809" max="8809" width="16.85546875" bestFit="1" customWidth="1"/>
    <col min="8810" max="8810" width="20" bestFit="1" customWidth="1"/>
    <col min="8811" max="8811" width="16.85546875" bestFit="1" customWidth="1"/>
    <col min="8812" max="8812" width="20" bestFit="1" customWidth="1"/>
    <col min="8813" max="8813" width="16.85546875" bestFit="1" customWidth="1"/>
    <col min="8814" max="8814" width="20" bestFit="1" customWidth="1"/>
    <col min="8815" max="8815" width="16.85546875" bestFit="1" customWidth="1"/>
    <col min="8816" max="8816" width="20" bestFit="1" customWidth="1"/>
    <col min="8817" max="8817" width="16.85546875" bestFit="1" customWidth="1"/>
    <col min="8818" max="8818" width="20" bestFit="1" customWidth="1"/>
    <col min="8819" max="8819" width="16.85546875" bestFit="1" customWidth="1"/>
    <col min="8820" max="8820" width="20" bestFit="1" customWidth="1"/>
    <col min="8821" max="8821" width="16.85546875" bestFit="1" customWidth="1"/>
    <col min="8822" max="8822" width="20" bestFit="1" customWidth="1"/>
    <col min="8823" max="8823" width="16.85546875" bestFit="1" customWidth="1"/>
    <col min="8824" max="8824" width="20" bestFit="1" customWidth="1"/>
    <col min="8825" max="8825" width="16.85546875" bestFit="1" customWidth="1"/>
    <col min="8826" max="8826" width="20" bestFit="1" customWidth="1"/>
    <col min="8827" max="8827" width="16.85546875" bestFit="1" customWidth="1"/>
    <col min="8828" max="8828" width="20" bestFit="1" customWidth="1"/>
    <col min="8829" max="8829" width="16.85546875" bestFit="1" customWidth="1"/>
    <col min="8830" max="8830" width="20" bestFit="1" customWidth="1"/>
    <col min="8831" max="8831" width="16.85546875" bestFit="1" customWidth="1"/>
    <col min="8832" max="8832" width="20" bestFit="1" customWidth="1"/>
    <col min="8833" max="8833" width="16.85546875" bestFit="1" customWidth="1"/>
    <col min="8834" max="8834" width="20" bestFit="1" customWidth="1"/>
    <col min="8835" max="8835" width="16.85546875" bestFit="1" customWidth="1"/>
    <col min="8836" max="8836" width="20" bestFit="1" customWidth="1"/>
    <col min="8837" max="8837" width="16.85546875" bestFit="1" customWidth="1"/>
    <col min="8838" max="8838" width="20" bestFit="1" customWidth="1"/>
    <col min="8839" max="8839" width="16.85546875" bestFit="1" customWidth="1"/>
    <col min="8840" max="8840" width="20" bestFit="1" customWidth="1"/>
    <col min="8841" max="8841" width="16.85546875" bestFit="1" customWidth="1"/>
    <col min="8842" max="8842" width="20" bestFit="1" customWidth="1"/>
    <col min="8843" max="8843" width="16.85546875" bestFit="1" customWidth="1"/>
    <col min="8844" max="8844" width="20" bestFit="1" customWidth="1"/>
    <col min="8845" max="8845" width="16.85546875" bestFit="1" customWidth="1"/>
    <col min="8846" max="8846" width="20" bestFit="1" customWidth="1"/>
    <col min="8847" max="8847" width="16.85546875" bestFit="1" customWidth="1"/>
    <col min="8848" max="8848" width="20" bestFit="1" customWidth="1"/>
    <col min="8849" max="8849" width="16.85546875" bestFit="1" customWidth="1"/>
    <col min="8850" max="8850" width="20" bestFit="1" customWidth="1"/>
    <col min="8851" max="8851" width="16.85546875" bestFit="1" customWidth="1"/>
    <col min="8852" max="8852" width="20" bestFit="1" customWidth="1"/>
    <col min="8853" max="8853" width="16.85546875" bestFit="1" customWidth="1"/>
    <col min="8854" max="8854" width="20" bestFit="1" customWidth="1"/>
    <col min="8855" max="8855" width="16.85546875" bestFit="1" customWidth="1"/>
    <col min="8856" max="8856" width="20" bestFit="1" customWidth="1"/>
    <col min="8857" max="8857" width="16.85546875" bestFit="1" customWidth="1"/>
    <col min="8858" max="8858" width="20" bestFit="1" customWidth="1"/>
    <col min="8859" max="8859" width="16.85546875" bestFit="1" customWidth="1"/>
    <col min="8860" max="8860" width="20" bestFit="1" customWidth="1"/>
    <col min="8861" max="8861" width="16.85546875" bestFit="1" customWidth="1"/>
    <col min="8862" max="8862" width="20" bestFit="1" customWidth="1"/>
    <col min="8863" max="8863" width="16.85546875" bestFit="1" customWidth="1"/>
    <col min="8864" max="8864" width="20" bestFit="1" customWidth="1"/>
    <col min="8865" max="8865" width="16.85546875" bestFit="1" customWidth="1"/>
    <col min="8866" max="8866" width="20" bestFit="1" customWidth="1"/>
    <col min="8867" max="8867" width="16.85546875" bestFit="1" customWidth="1"/>
    <col min="8868" max="8868" width="20" bestFit="1" customWidth="1"/>
    <col min="8869" max="8869" width="16.85546875" bestFit="1" customWidth="1"/>
    <col min="8870" max="8870" width="20" bestFit="1" customWidth="1"/>
    <col min="8871" max="8871" width="16.85546875" bestFit="1" customWidth="1"/>
    <col min="8872" max="8872" width="20" bestFit="1" customWidth="1"/>
    <col min="8873" max="8873" width="16.85546875" bestFit="1" customWidth="1"/>
    <col min="8874" max="8874" width="20" bestFit="1" customWidth="1"/>
    <col min="8875" max="8875" width="16.85546875" bestFit="1" customWidth="1"/>
    <col min="8876" max="8876" width="20" bestFit="1" customWidth="1"/>
    <col min="8877" max="8877" width="16.85546875" bestFit="1" customWidth="1"/>
    <col min="8878" max="8878" width="20" bestFit="1" customWidth="1"/>
    <col min="8879" max="8879" width="16.85546875" bestFit="1" customWidth="1"/>
    <col min="8880" max="8880" width="20" bestFit="1" customWidth="1"/>
    <col min="8881" max="8881" width="16.85546875" bestFit="1" customWidth="1"/>
    <col min="8882" max="8882" width="20" bestFit="1" customWidth="1"/>
    <col min="8883" max="8883" width="16.85546875" bestFit="1" customWidth="1"/>
    <col min="8884" max="8884" width="20" bestFit="1" customWidth="1"/>
    <col min="8885" max="8885" width="16.85546875" bestFit="1" customWidth="1"/>
    <col min="8886" max="8886" width="20" bestFit="1" customWidth="1"/>
    <col min="8887" max="8887" width="16.85546875" bestFit="1" customWidth="1"/>
    <col min="8888" max="8888" width="20" bestFit="1" customWidth="1"/>
    <col min="8889" max="8889" width="16.85546875" bestFit="1" customWidth="1"/>
    <col min="8890" max="8890" width="20" bestFit="1" customWidth="1"/>
    <col min="8891" max="8891" width="16.85546875" bestFit="1" customWidth="1"/>
    <col min="8892" max="8892" width="20" bestFit="1" customWidth="1"/>
    <col min="8893" max="8893" width="16.85546875" bestFit="1" customWidth="1"/>
    <col min="8894" max="8894" width="20" bestFit="1" customWidth="1"/>
    <col min="8895" max="8895" width="16.85546875" bestFit="1" customWidth="1"/>
    <col min="8896" max="8896" width="20" bestFit="1" customWidth="1"/>
    <col min="8897" max="8897" width="16.85546875" bestFit="1" customWidth="1"/>
    <col min="8898" max="8898" width="20" bestFit="1" customWidth="1"/>
    <col min="8899" max="8899" width="16.85546875" bestFit="1" customWidth="1"/>
    <col min="8900" max="8900" width="20" bestFit="1" customWidth="1"/>
    <col min="8901" max="8901" width="16.85546875" bestFit="1" customWidth="1"/>
    <col min="8902" max="8902" width="20" bestFit="1" customWidth="1"/>
    <col min="8903" max="8903" width="16.85546875" bestFit="1" customWidth="1"/>
    <col min="8904" max="8904" width="20" bestFit="1" customWidth="1"/>
    <col min="8905" max="8905" width="16.85546875" bestFit="1" customWidth="1"/>
    <col min="8906" max="8906" width="20" bestFit="1" customWidth="1"/>
    <col min="8907" max="8907" width="16.85546875" bestFit="1" customWidth="1"/>
    <col min="8908" max="8908" width="20" bestFit="1" customWidth="1"/>
    <col min="8909" max="8909" width="16.85546875" bestFit="1" customWidth="1"/>
    <col min="8910" max="8910" width="20" bestFit="1" customWidth="1"/>
    <col min="8911" max="8911" width="16.85546875" bestFit="1" customWidth="1"/>
    <col min="8912" max="8912" width="20" bestFit="1" customWidth="1"/>
    <col min="8913" max="8913" width="16.85546875" bestFit="1" customWidth="1"/>
    <col min="8914" max="8914" width="20" bestFit="1" customWidth="1"/>
    <col min="8915" max="8915" width="16.85546875" bestFit="1" customWidth="1"/>
    <col min="8916" max="8916" width="20" bestFit="1" customWidth="1"/>
    <col min="8917" max="8917" width="16.85546875" bestFit="1" customWidth="1"/>
    <col min="8918" max="8918" width="20" bestFit="1" customWidth="1"/>
    <col min="8919" max="8919" width="16.85546875" bestFit="1" customWidth="1"/>
    <col min="8920" max="8920" width="20" bestFit="1" customWidth="1"/>
    <col min="8921" max="8921" width="16.85546875" bestFit="1" customWidth="1"/>
    <col min="8922" max="8922" width="20" bestFit="1" customWidth="1"/>
    <col min="8923" max="8923" width="16.85546875" bestFit="1" customWidth="1"/>
    <col min="8924" max="8924" width="20" bestFit="1" customWidth="1"/>
    <col min="8925" max="8925" width="16.85546875" bestFit="1" customWidth="1"/>
    <col min="8926" max="8926" width="20" bestFit="1" customWidth="1"/>
    <col min="8927" max="8927" width="16.85546875" bestFit="1" customWidth="1"/>
    <col min="8928" max="8928" width="20" bestFit="1" customWidth="1"/>
    <col min="8929" max="8929" width="16.85546875" bestFit="1" customWidth="1"/>
    <col min="8930" max="8930" width="20" bestFit="1" customWidth="1"/>
    <col min="8931" max="8931" width="16.85546875" bestFit="1" customWidth="1"/>
    <col min="8932" max="8932" width="20" bestFit="1" customWidth="1"/>
    <col min="8933" max="8933" width="16.85546875" bestFit="1" customWidth="1"/>
    <col min="8934" max="8934" width="20" bestFit="1" customWidth="1"/>
    <col min="8935" max="8935" width="16.85546875" bestFit="1" customWidth="1"/>
    <col min="8936" max="8936" width="20" bestFit="1" customWidth="1"/>
    <col min="8937" max="8937" width="16.85546875" bestFit="1" customWidth="1"/>
    <col min="8938" max="8938" width="20" bestFit="1" customWidth="1"/>
    <col min="8939" max="8939" width="16.85546875" bestFit="1" customWidth="1"/>
    <col min="8940" max="8940" width="20" bestFit="1" customWidth="1"/>
    <col min="8941" max="8941" width="16.85546875" bestFit="1" customWidth="1"/>
    <col min="8942" max="8942" width="20" bestFit="1" customWidth="1"/>
    <col min="8943" max="8943" width="16.85546875" bestFit="1" customWidth="1"/>
    <col min="8944" max="8944" width="20" bestFit="1" customWidth="1"/>
    <col min="8945" max="8945" width="16.85546875" bestFit="1" customWidth="1"/>
    <col min="8946" max="8946" width="20" bestFit="1" customWidth="1"/>
    <col min="8947" max="8947" width="16.85546875" bestFit="1" customWidth="1"/>
    <col min="8948" max="8948" width="20" bestFit="1" customWidth="1"/>
    <col min="8949" max="8949" width="16.85546875" bestFit="1" customWidth="1"/>
    <col min="8950" max="8950" width="20" bestFit="1" customWidth="1"/>
    <col min="8951" max="8951" width="16.85546875" bestFit="1" customWidth="1"/>
    <col min="8952" max="8952" width="20" bestFit="1" customWidth="1"/>
    <col min="8953" max="8953" width="16.85546875" bestFit="1" customWidth="1"/>
    <col min="8954" max="8954" width="20" bestFit="1" customWidth="1"/>
    <col min="8955" max="8955" width="16.85546875" bestFit="1" customWidth="1"/>
    <col min="8956" max="8956" width="20" bestFit="1" customWidth="1"/>
    <col min="8957" max="8957" width="16.85546875" bestFit="1" customWidth="1"/>
    <col min="8958" max="8958" width="20" bestFit="1" customWidth="1"/>
    <col min="8959" max="8959" width="16.85546875" bestFit="1" customWidth="1"/>
    <col min="8960" max="8960" width="20" bestFit="1" customWidth="1"/>
    <col min="8961" max="8961" width="16.85546875" bestFit="1" customWidth="1"/>
    <col min="8962" max="8962" width="20" bestFit="1" customWidth="1"/>
    <col min="8963" max="8963" width="16.85546875" bestFit="1" customWidth="1"/>
    <col min="8964" max="8964" width="20" bestFit="1" customWidth="1"/>
    <col min="8965" max="8965" width="16.85546875" bestFit="1" customWidth="1"/>
    <col min="8966" max="8966" width="20" bestFit="1" customWidth="1"/>
    <col min="8967" max="8967" width="16.85546875" bestFit="1" customWidth="1"/>
    <col min="8968" max="8968" width="20" bestFit="1" customWidth="1"/>
    <col min="8969" max="8969" width="16.85546875" bestFit="1" customWidth="1"/>
    <col min="8970" max="8970" width="20" bestFit="1" customWidth="1"/>
    <col min="8971" max="8971" width="16.85546875" bestFit="1" customWidth="1"/>
    <col min="8972" max="8972" width="20" bestFit="1" customWidth="1"/>
    <col min="8973" max="8973" width="16.85546875" bestFit="1" customWidth="1"/>
    <col min="8974" max="8974" width="20" bestFit="1" customWidth="1"/>
    <col min="8975" max="8975" width="16.85546875" bestFit="1" customWidth="1"/>
    <col min="8976" max="8976" width="20" bestFit="1" customWidth="1"/>
    <col min="8977" max="8977" width="16.85546875" bestFit="1" customWidth="1"/>
    <col min="8978" max="8978" width="20" bestFit="1" customWidth="1"/>
    <col min="8979" max="8979" width="16.85546875" bestFit="1" customWidth="1"/>
    <col min="8980" max="8980" width="20" bestFit="1" customWidth="1"/>
    <col min="8981" max="8981" width="16.85546875" bestFit="1" customWidth="1"/>
    <col min="8982" max="8982" width="20" bestFit="1" customWidth="1"/>
    <col min="8983" max="8983" width="16.85546875" bestFit="1" customWidth="1"/>
    <col min="8984" max="8984" width="20" bestFit="1" customWidth="1"/>
    <col min="8985" max="8985" width="16.85546875" bestFit="1" customWidth="1"/>
    <col min="8986" max="8986" width="20" bestFit="1" customWidth="1"/>
    <col min="8987" max="8987" width="16.85546875" bestFit="1" customWidth="1"/>
    <col min="8988" max="8988" width="20" bestFit="1" customWidth="1"/>
    <col min="8989" max="8989" width="16.85546875" bestFit="1" customWidth="1"/>
    <col min="8990" max="8990" width="20" bestFit="1" customWidth="1"/>
    <col min="8991" max="8991" width="16.85546875" bestFit="1" customWidth="1"/>
    <col min="8992" max="8992" width="20" bestFit="1" customWidth="1"/>
    <col min="8993" max="8993" width="16.85546875" bestFit="1" customWidth="1"/>
    <col min="8994" max="8994" width="20" bestFit="1" customWidth="1"/>
    <col min="8995" max="8995" width="16.85546875" bestFit="1" customWidth="1"/>
    <col min="8996" max="8996" width="20" bestFit="1" customWidth="1"/>
    <col min="8997" max="8997" width="16.85546875" bestFit="1" customWidth="1"/>
    <col min="8998" max="8998" width="20" bestFit="1" customWidth="1"/>
    <col min="8999" max="8999" width="16.85546875" bestFit="1" customWidth="1"/>
    <col min="9000" max="9000" width="20" bestFit="1" customWidth="1"/>
    <col min="9001" max="9001" width="16.85546875" bestFit="1" customWidth="1"/>
    <col min="9002" max="9002" width="20" bestFit="1" customWidth="1"/>
    <col min="9003" max="9003" width="16.85546875" bestFit="1" customWidth="1"/>
    <col min="9004" max="9004" width="20" bestFit="1" customWidth="1"/>
    <col min="9005" max="9005" width="16.85546875" bestFit="1" customWidth="1"/>
    <col min="9006" max="9006" width="20" bestFit="1" customWidth="1"/>
    <col min="9007" max="9007" width="16.85546875" bestFit="1" customWidth="1"/>
    <col min="9008" max="9008" width="20" bestFit="1" customWidth="1"/>
    <col min="9009" max="9009" width="16.85546875" bestFit="1" customWidth="1"/>
    <col min="9010" max="9010" width="20" bestFit="1" customWidth="1"/>
    <col min="9011" max="9011" width="16.85546875" bestFit="1" customWidth="1"/>
    <col min="9012" max="9012" width="20" bestFit="1" customWidth="1"/>
    <col min="9013" max="9013" width="16.85546875" bestFit="1" customWidth="1"/>
    <col min="9014" max="9014" width="20" bestFit="1" customWidth="1"/>
    <col min="9015" max="9015" width="16.85546875" bestFit="1" customWidth="1"/>
    <col min="9016" max="9016" width="20" bestFit="1" customWidth="1"/>
    <col min="9017" max="9017" width="16.85546875" bestFit="1" customWidth="1"/>
    <col min="9018" max="9018" width="20" bestFit="1" customWidth="1"/>
    <col min="9019" max="9019" width="16.85546875" bestFit="1" customWidth="1"/>
    <col min="9020" max="9020" width="20" bestFit="1" customWidth="1"/>
    <col min="9021" max="9021" width="16.85546875" bestFit="1" customWidth="1"/>
    <col min="9022" max="9022" width="20" bestFit="1" customWidth="1"/>
    <col min="9023" max="9023" width="16.85546875" bestFit="1" customWidth="1"/>
    <col min="9024" max="9024" width="20" bestFit="1" customWidth="1"/>
    <col min="9025" max="9025" width="16.85546875" bestFit="1" customWidth="1"/>
    <col min="9026" max="9026" width="20" bestFit="1" customWidth="1"/>
    <col min="9027" max="9027" width="16.85546875" bestFit="1" customWidth="1"/>
    <col min="9028" max="9028" width="20" bestFit="1" customWidth="1"/>
    <col min="9029" max="9029" width="16.85546875" bestFit="1" customWidth="1"/>
    <col min="9030" max="9030" width="20" bestFit="1" customWidth="1"/>
    <col min="9031" max="9031" width="16.85546875" bestFit="1" customWidth="1"/>
    <col min="9032" max="9032" width="20" bestFit="1" customWidth="1"/>
    <col min="9033" max="9033" width="16.85546875" bestFit="1" customWidth="1"/>
    <col min="9034" max="9034" width="20" bestFit="1" customWidth="1"/>
    <col min="9035" max="9035" width="16.85546875" bestFit="1" customWidth="1"/>
    <col min="9036" max="9036" width="20" bestFit="1" customWidth="1"/>
    <col min="9037" max="9037" width="16.85546875" bestFit="1" customWidth="1"/>
    <col min="9038" max="9038" width="20" bestFit="1" customWidth="1"/>
    <col min="9039" max="9039" width="16.85546875" bestFit="1" customWidth="1"/>
    <col min="9040" max="9040" width="20" bestFit="1" customWidth="1"/>
    <col min="9041" max="9041" width="16.85546875" bestFit="1" customWidth="1"/>
    <col min="9042" max="9042" width="20" bestFit="1" customWidth="1"/>
    <col min="9043" max="9043" width="16.85546875" bestFit="1" customWidth="1"/>
    <col min="9044" max="9044" width="20" bestFit="1" customWidth="1"/>
    <col min="9045" max="9045" width="16.85546875" bestFit="1" customWidth="1"/>
    <col min="9046" max="9046" width="20" bestFit="1" customWidth="1"/>
    <col min="9047" max="9047" width="16.85546875" bestFit="1" customWidth="1"/>
    <col min="9048" max="9048" width="20" bestFit="1" customWidth="1"/>
    <col min="9049" max="9049" width="16.85546875" bestFit="1" customWidth="1"/>
    <col min="9050" max="9050" width="20" bestFit="1" customWidth="1"/>
    <col min="9051" max="9051" width="16.85546875" bestFit="1" customWidth="1"/>
    <col min="9052" max="9052" width="20" bestFit="1" customWidth="1"/>
    <col min="9053" max="9053" width="16.85546875" bestFit="1" customWidth="1"/>
    <col min="9054" max="9054" width="20" bestFit="1" customWidth="1"/>
    <col min="9055" max="9055" width="16.85546875" bestFit="1" customWidth="1"/>
    <col min="9056" max="9056" width="20" bestFit="1" customWidth="1"/>
    <col min="9057" max="9057" width="16.85546875" bestFit="1" customWidth="1"/>
    <col min="9058" max="9058" width="20" bestFit="1" customWidth="1"/>
    <col min="9059" max="9059" width="16.85546875" bestFit="1" customWidth="1"/>
    <col min="9060" max="9060" width="20" bestFit="1" customWidth="1"/>
    <col min="9061" max="9061" width="16.85546875" bestFit="1" customWidth="1"/>
    <col min="9062" max="9062" width="20" bestFit="1" customWidth="1"/>
    <col min="9063" max="9063" width="16.85546875" bestFit="1" customWidth="1"/>
    <col min="9064" max="9064" width="20" bestFit="1" customWidth="1"/>
    <col min="9065" max="9065" width="16.85546875" bestFit="1" customWidth="1"/>
    <col min="9066" max="9066" width="20" bestFit="1" customWidth="1"/>
    <col min="9067" max="9067" width="16.85546875" bestFit="1" customWidth="1"/>
    <col min="9068" max="9068" width="20" bestFit="1" customWidth="1"/>
    <col min="9069" max="9069" width="16.85546875" bestFit="1" customWidth="1"/>
    <col min="9070" max="9070" width="20" bestFit="1" customWidth="1"/>
    <col min="9071" max="9071" width="16.85546875" bestFit="1" customWidth="1"/>
    <col min="9072" max="9072" width="20" bestFit="1" customWidth="1"/>
    <col min="9073" max="9073" width="16.85546875" bestFit="1" customWidth="1"/>
    <col min="9074" max="9074" width="20" bestFit="1" customWidth="1"/>
    <col min="9075" max="9075" width="16.85546875" bestFit="1" customWidth="1"/>
    <col min="9076" max="9076" width="20" bestFit="1" customWidth="1"/>
    <col min="9077" max="9077" width="16.85546875" bestFit="1" customWidth="1"/>
    <col min="9078" max="9078" width="20" bestFit="1" customWidth="1"/>
    <col min="9079" max="9079" width="16.85546875" bestFit="1" customWidth="1"/>
    <col min="9080" max="9080" width="20" bestFit="1" customWidth="1"/>
    <col min="9081" max="9081" width="16.85546875" bestFit="1" customWidth="1"/>
    <col min="9082" max="9082" width="20" bestFit="1" customWidth="1"/>
    <col min="9083" max="9083" width="16.85546875" bestFit="1" customWidth="1"/>
    <col min="9084" max="9084" width="20" bestFit="1" customWidth="1"/>
    <col min="9085" max="9085" width="16.85546875" bestFit="1" customWidth="1"/>
    <col min="9086" max="9086" width="20" bestFit="1" customWidth="1"/>
    <col min="9087" max="9087" width="16.85546875" bestFit="1" customWidth="1"/>
    <col min="9088" max="9088" width="20" bestFit="1" customWidth="1"/>
    <col min="9089" max="9089" width="16.85546875" bestFit="1" customWidth="1"/>
    <col min="9090" max="9090" width="20" bestFit="1" customWidth="1"/>
    <col min="9091" max="9091" width="16.85546875" bestFit="1" customWidth="1"/>
    <col min="9092" max="9092" width="20" bestFit="1" customWidth="1"/>
    <col min="9093" max="9093" width="16.85546875" bestFit="1" customWidth="1"/>
    <col min="9094" max="9094" width="20" bestFit="1" customWidth="1"/>
    <col min="9095" max="9095" width="16.85546875" bestFit="1" customWidth="1"/>
    <col min="9096" max="9096" width="20" bestFit="1" customWidth="1"/>
    <col min="9097" max="9097" width="16.85546875" bestFit="1" customWidth="1"/>
    <col min="9098" max="9098" width="20" bestFit="1" customWidth="1"/>
    <col min="9099" max="9099" width="16.85546875" bestFit="1" customWidth="1"/>
    <col min="9100" max="9100" width="20" bestFit="1" customWidth="1"/>
    <col min="9101" max="9101" width="16.85546875" bestFit="1" customWidth="1"/>
    <col min="9102" max="9102" width="20" bestFit="1" customWidth="1"/>
    <col min="9103" max="9103" width="16.85546875" bestFit="1" customWidth="1"/>
    <col min="9104" max="9104" width="20" bestFit="1" customWidth="1"/>
    <col min="9105" max="9105" width="16.85546875" bestFit="1" customWidth="1"/>
    <col min="9106" max="9106" width="20" bestFit="1" customWidth="1"/>
    <col min="9107" max="9107" width="16.85546875" bestFit="1" customWidth="1"/>
    <col min="9108" max="9108" width="20" bestFit="1" customWidth="1"/>
    <col min="9109" max="9109" width="16.85546875" bestFit="1" customWidth="1"/>
    <col min="9110" max="9110" width="20" bestFit="1" customWidth="1"/>
    <col min="9111" max="9111" width="16.85546875" bestFit="1" customWidth="1"/>
    <col min="9112" max="9112" width="20" bestFit="1" customWidth="1"/>
    <col min="9113" max="9113" width="16.85546875" bestFit="1" customWidth="1"/>
    <col min="9114" max="9114" width="20" bestFit="1" customWidth="1"/>
    <col min="9115" max="9115" width="16.85546875" bestFit="1" customWidth="1"/>
    <col min="9116" max="9116" width="20" bestFit="1" customWidth="1"/>
    <col min="9117" max="9117" width="16.85546875" bestFit="1" customWidth="1"/>
    <col min="9118" max="9118" width="20" bestFit="1" customWidth="1"/>
    <col min="9119" max="9119" width="16.85546875" bestFit="1" customWidth="1"/>
    <col min="9120" max="9120" width="20" bestFit="1" customWidth="1"/>
    <col min="9121" max="9121" width="16.85546875" bestFit="1" customWidth="1"/>
    <col min="9122" max="9122" width="20" bestFit="1" customWidth="1"/>
    <col min="9123" max="9123" width="16.85546875" bestFit="1" customWidth="1"/>
    <col min="9124" max="9124" width="20" bestFit="1" customWidth="1"/>
    <col min="9125" max="9125" width="16.85546875" bestFit="1" customWidth="1"/>
    <col min="9126" max="9126" width="20" bestFit="1" customWidth="1"/>
    <col min="9127" max="9127" width="16.85546875" bestFit="1" customWidth="1"/>
    <col min="9128" max="9128" width="20" bestFit="1" customWidth="1"/>
    <col min="9129" max="9129" width="16.85546875" bestFit="1" customWidth="1"/>
    <col min="9130" max="9130" width="20" bestFit="1" customWidth="1"/>
    <col min="9131" max="9131" width="16.85546875" bestFit="1" customWidth="1"/>
    <col min="9132" max="9132" width="20" bestFit="1" customWidth="1"/>
    <col min="9133" max="9133" width="16.85546875" bestFit="1" customWidth="1"/>
    <col min="9134" max="9134" width="20" bestFit="1" customWidth="1"/>
    <col min="9135" max="9135" width="16.85546875" bestFit="1" customWidth="1"/>
    <col min="9136" max="9136" width="20" bestFit="1" customWidth="1"/>
    <col min="9137" max="9137" width="16.85546875" bestFit="1" customWidth="1"/>
    <col min="9138" max="9138" width="20" bestFit="1" customWidth="1"/>
    <col min="9139" max="9139" width="16.85546875" bestFit="1" customWidth="1"/>
    <col min="9140" max="9140" width="20" bestFit="1" customWidth="1"/>
    <col min="9141" max="9141" width="16.85546875" bestFit="1" customWidth="1"/>
    <col min="9142" max="9142" width="20" bestFit="1" customWidth="1"/>
    <col min="9143" max="9143" width="16.85546875" bestFit="1" customWidth="1"/>
    <col min="9144" max="9144" width="20" bestFit="1" customWidth="1"/>
    <col min="9145" max="9145" width="16.85546875" bestFit="1" customWidth="1"/>
    <col min="9146" max="9146" width="20" bestFit="1" customWidth="1"/>
    <col min="9147" max="9147" width="16.85546875" bestFit="1" customWidth="1"/>
    <col min="9148" max="9148" width="20" bestFit="1" customWidth="1"/>
    <col min="9149" max="9149" width="16.85546875" bestFit="1" customWidth="1"/>
    <col min="9150" max="9150" width="20" bestFit="1" customWidth="1"/>
    <col min="9151" max="9151" width="16.85546875" bestFit="1" customWidth="1"/>
    <col min="9152" max="9152" width="20" bestFit="1" customWidth="1"/>
    <col min="9153" max="9153" width="16.85546875" bestFit="1" customWidth="1"/>
    <col min="9154" max="9154" width="20" bestFit="1" customWidth="1"/>
    <col min="9155" max="9155" width="16.85546875" bestFit="1" customWidth="1"/>
    <col min="9156" max="9156" width="20" bestFit="1" customWidth="1"/>
    <col min="9157" max="9157" width="16.85546875" bestFit="1" customWidth="1"/>
    <col min="9158" max="9158" width="20" bestFit="1" customWidth="1"/>
    <col min="9159" max="9159" width="16.85546875" bestFit="1" customWidth="1"/>
    <col min="9160" max="9160" width="20" bestFit="1" customWidth="1"/>
    <col min="9161" max="9161" width="16.85546875" bestFit="1" customWidth="1"/>
    <col min="9162" max="9162" width="20" bestFit="1" customWidth="1"/>
    <col min="9163" max="9163" width="16.85546875" bestFit="1" customWidth="1"/>
    <col min="9164" max="9164" width="20" bestFit="1" customWidth="1"/>
    <col min="9165" max="9165" width="16.85546875" bestFit="1" customWidth="1"/>
    <col min="9166" max="9166" width="20" bestFit="1" customWidth="1"/>
    <col min="9167" max="9167" width="16.85546875" bestFit="1" customWidth="1"/>
    <col min="9168" max="9168" width="20" bestFit="1" customWidth="1"/>
    <col min="9169" max="9169" width="16.85546875" bestFit="1" customWidth="1"/>
    <col min="9170" max="9170" width="20" bestFit="1" customWidth="1"/>
    <col min="9171" max="9171" width="16.85546875" bestFit="1" customWidth="1"/>
    <col min="9172" max="9172" width="20" bestFit="1" customWidth="1"/>
    <col min="9173" max="9173" width="16.85546875" bestFit="1" customWidth="1"/>
    <col min="9174" max="9174" width="20" bestFit="1" customWidth="1"/>
    <col min="9175" max="9175" width="16.85546875" bestFit="1" customWidth="1"/>
    <col min="9176" max="9176" width="20" bestFit="1" customWidth="1"/>
    <col min="9177" max="9177" width="16.85546875" bestFit="1" customWidth="1"/>
    <col min="9178" max="9178" width="20" bestFit="1" customWidth="1"/>
    <col min="9179" max="9179" width="16.85546875" bestFit="1" customWidth="1"/>
    <col min="9180" max="9180" width="20" bestFit="1" customWidth="1"/>
    <col min="9181" max="9181" width="16.85546875" bestFit="1" customWidth="1"/>
    <col min="9182" max="9182" width="20" bestFit="1" customWidth="1"/>
    <col min="9183" max="9183" width="16.85546875" bestFit="1" customWidth="1"/>
    <col min="9184" max="9184" width="20" bestFit="1" customWidth="1"/>
    <col min="9185" max="9185" width="16.85546875" bestFit="1" customWidth="1"/>
    <col min="9186" max="9186" width="20" bestFit="1" customWidth="1"/>
    <col min="9187" max="9187" width="16.85546875" bestFit="1" customWidth="1"/>
    <col min="9188" max="9188" width="20" bestFit="1" customWidth="1"/>
    <col min="9189" max="9189" width="16.85546875" bestFit="1" customWidth="1"/>
    <col min="9190" max="9190" width="20" bestFit="1" customWidth="1"/>
    <col min="9191" max="9191" width="16.85546875" bestFit="1" customWidth="1"/>
    <col min="9192" max="9192" width="20" bestFit="1" customWidth="1"/>
    <col min="9193" max="9193" width="16.85546875" bestFit="1" customWidth="1"/>
    <col min="9194" max="9194" width="20" bestFit="1" customWidth="1"/>
    <col min="9195" max="9195" width="16.85546875" bestFit="1" customWidth="1"/>
    <col min="9196" max="9196" width="20" bestFit="1" customWidth="1"/>
    <col min="9197" max="9197" width="16.85546875" bestFit="1" customWidth="1"/>
    <col min="9198" max="9198" width="20" bestFit="1" customWidth="1"/>
    <col min="9199" max="9199" width="16.85546875" bestFit="1" customWidth="1"/>
    <col min="9200" max="9200" width="20" bestFit="1" customWidth="1"/>
    <col min="9201" max="9201" width="16.85546875" bestFit="1" customWidth="1"/>
    <col min="9202" max="9202" width="20" bestFit="1" customWidth="1"/>
    <col min="9203" max="9203" width="16.85546875" bestFit="1" customWidth="1"/>
    <col min="9204" max="9204" width="20" bestFit="1" customWidth="1"/>
    <col min="9205" max="9205" width="16.85546875" bestFit="1" customWidth="1"/>
    <col min="9206" max="9206" width="20" bestFit="1" customWidth="1"/>
    <col min="9207" max="9207" width="16.85546875" bestFit="1" customWidth="1"/>
    <col min="9208" max="9208" width="20" bestFit="1" customWidth="1"/>
    <col min="9209" max="9209" width="16.85546875" bestFit="1" customWidth="1"/>
    <col min="9210" max="9210" width="20" bestFit="1" customWidth="1"/>
    <col min="9211" max="9211" width="16.85546875" bestFit="1" customWidth="1"/>
    <col min="9212" max="9212" width="20" bestFit="1" customWidth="1"/>
    <col min="9213" max="9213" width="16.85546875" bestFit="1" customWidth="1"/>
    <col min="9214" max="9214" width="20" bestFit="1" customWidth="1"/>
    <col min="9215" max="9215" width="16.85546875" bestFit="1" customWidth="1"/>
    <col min="9216" max="9216" width="20" bestFit="1" customWidth="1"/>
    <col min="9217" max="9217" width="16.85546875" bestFit="1" customWidth="1"/>
    <col min="9218" max="9218" width="20" bestFit="1" customWidth="1"/>
    <col min="9219" max="9219" width="16.85546875" bestFit="1" customWidth="1"/>
    <col min="9220" max="9220" width="20" bestFit="1" customWidth="1"/>
    <col min="9221" max="9221" width="16.85546875" bestFit="1" customWidth="1"/>
    <col min="9222" max="9222" width="20" bestFit="1" customWidth="1"/>
    <col min="9223" max="9223" width="16.85546875" bestFit="1" customWidth="1"/>
    <col min="9224" max="9224" width="20" bestFit="1" customWidth="1"/>
    <col min="9225" max="9225" width="16.85546875" bestFit="1" customWidth="1"/>
    <col min="9226" max="9226" width="20" bestFit="1" customWidth="1"/>
    <col min="9227" max="9227" width="16.85546875" bestFit="1" customWidth="1"/>
    <col min="9228" max="9228" width="20" bestFit="1" customWidth="1"/>
    <col min="9229" max="9229" width="16.85546875" bestFit="1" customWidth="1"/>
    <col min="9230" max="9230" width="20" bestFit="1" customWidth="1"/>
    <col min="9231" max="9231" width="16.85546875" bestFit="1" customWidth="1"/>
    <col min="9232" max="9232" width="20" bestFit="1" customWidth="1"/>
    <col min="9233" max="9233" width="16.85546875" bestFit="1" customWidth="1"/>
    <col min="9234" max="9234" width="20" bestFit="1" customWidth="1"/>
    <col min="9235" max="9235" width="16.85546875" bestFit="1" customWidth="1"/>
    <col min="9236" max="9236" width="20" bestFit="1" customWidth="1"/>
    <col min="9237" max="9237" width="16.85546875" bestFit="1" customWidth="1"/>
    <col min="9238" max="9238" width="20" bestFit="1" customWidth="1"/>
    <col min="9239" max="9239" width="16.85546875" bestFit="1" customWidth="1"/>
    <col min="9240" max="9240" width="20" bestFit="1" customWidth="1"/>
    <col min="9241" max="9241" width="16.85546875" bestFit="1" customWidth="1"/>
    <col min="9242" max="9242" width="20" bestFit="1" customWidth="1"/>
    <col min="9243" max="9243" width="16.85546875" bestFit="1" customWidth="1"/>
    <col min="9244" max="9244" width="20" bestFit="1" customWidth="1"/>
    <col min="9245" max="9245" width="16.85546875" bestFit="1" customWidth="1"/>
    <col min="9246" max="9246" width="20" bestFit="1" customWidth="1"/>
    <col min="9247" max="9247" width="16.85546875" bestFit="1" customWidth="1"/>
    <col min="9248" max="9248" width="20" bestFit="1" customWidth="1"/>
    <col min="9249" max="9249" width="16.85546875" bestFit="1" customWidth="1"/>
    <col min="9250" max="9250" width="20" bestFit="1" customWidth="1"/>
    <col min="9251" max="9251" width="16.85546875" bestFit="1" customWidth="1"/>
    <col min="9252" max="9252" width="20" bestFit="1" customWidth="1"/>
    <col min="9253" max="9253" width="16.85546875" bestFit="1" customWidth="1"/>
    <col min="9254" max="9254" width="20" bestFit="1" customWidth="1"/>
    <col min="9255" max="9255" width="16.85546875" bestFit="1" customWidth="1"/>
    <col min="9256" max="9256" width="20" bestFit="1" customWidth="1"/>
    <col min="9257" max="9257" width="16.85546875" bestFit="1" customWidth="1"/>
    <col min="9258" max="9258" width="20" bestFit="1" customWidth="1"/>
    <col min="9259" max="9259" width="16.85546875" bestFit="1" customWidth="1"/>
    <col min="9260" max="9260" width="20" bestFit="1" customWidth="1"/>
    <col min="9261" max="9261" width="16.85546875" bestFit="1" customWidth="1"/>
    <col min="9262" max="9262" width="20" bestFit="1" customWidth="1"/>
    <col min="9263" max="9263" width="16.85546875" bestFit="1" customWidth="1"/>
    <col min="9264" max="9264" width="20" bestFit="1" customWidth="1"/>
    <col min="9265" max="9265" width="16.85546875" bestFit="1" customWidth="1"/>
    <col min="9266" max="9266" width="20" bestFit="1" customWidth="1"/>
    <col min="9267" max="9267" width="16.85546875" bestFit="1" customWidth="1"/>
    <col min="9268" max="9268" width="20" bestFit="1" customWidth="1"/>
    <col min="9269" max="9269" width="16.85546875" bestFit="1" customWidth="1"/>
    <col min="9270" max="9270" width="20" bestFit="1" customWidth="1"/>
    <col min="9271" max="9271" width="16.85546875" bestFit="1" customWidth="1"/>
    <col min="9272" max="9272" width="20" bestFit="1" customWidth="1"/>
    <col min="9273" max="9273" width="16.85546875" bestFit="1" customWidth="1"/>
    <col min="9274" max="9274" width="20" bestFit="1" customWidth="1"/>
    <col min="9275" max="9275" width="16.85546875" bestFit="1" customWidth="1"/>
    <col min="9276" max="9276" width="20" bestFit="1" customWidth="1"/>
    <col min="9277" max="9277" width="16.85546875" bestFit="1" customWidth="1"/>
    <col min="9278" max="9278" width="20" bestFit="1" customWidth="1"/>
    <col min="9279" max="9279" width="16.85546875" bestFit="1" customWidth="1"/>
    <col min="9280" max="9280" width="20" bestFit="1" customWidth="1"/>
    <col min="9281" max="9281" width="16.85546875" bestFit="1" customWidth="1"/>
    <col min="9282" max="9282" width="20" bestFit="1" customWidth="1"/>
    <col min="9283" max="9283" width="16.85546875" bestFit="1" customWidth="1"/>
    <col min="9284" max="9284" width="20" bestFit="1" customWidth="1"/>
    <col min="9285" max="9285" width="16.85546875" bestFit="1" customWidth="1"/>
    <col min="9286" max="9286" width="20" bestFit="1" customWidth="1"/>
    <col min="9287" max="9287" width="16.85546875" bestFit="1" customWidth="1"/>
    <col min="9288" max="9288" width="20" bestFit="1" customWidth="1"/>
    <col min="9289" max="9289" width="16.85546875" bestFit="1" customWidth="1"/>
    <col min="9290" max="9290" width="20" bestFit="1" customWidth="1"/>
    <col min="9291" max="9291" width="16.85546875" bestFit="1" customWidth="1"/>
    <col min="9292" max="9292" width="20" bestFit="1" customWidth="1"/>
    <col min="9293" max="9293" width="16.85546875" bestFit="1" customWidth="1"/>
    <col min="9294" max="9294" width="20" bestFit="1" customWidth="1"/>
    <col min="9295" max="9295" width="16.85546875" bestFit="1" customWidth="1"/>
    <col min="9296" max="9296" width="20" bestFit="1" customWidth="1"/>
    <col min="9297" max="9297" width="16.85546875" bestFit="1" customWidth="1"/>
    <col min="9298" max="9298" width="20" bestFit="1" customWidth="1"/>
    <col min="9299" max="9299" width="16.85546875" bestFit="1" customWidth="1"/>
    <col min="9300" max="9300" width="20" bestFit="1" customWidth="1"/>
    <col min="9301" max="9301" width="16.85546875" bestFit="1" customWidth="1"/>
    <col min="9302" max="9302" width="20" bestFit="1" customWidth="1"/>
    <col min="9303" max="9303" width="16.85546875" bestFit="1" customWidth="1"/>
    <col min="9304" max="9304" width="20" bestFit="1" customWidth="1"/>
    <col min="9305" max="9305" width="16.85546875" bestFit="1" customWidth="1"/>
    <col min="9306" max="9306" width="20" bestFit="1" customWidth="1"/>
    <col min="9307" max="9307" width="16.85546875" bestFit="1" customWidth="1"/>
    <col min="9308" max="9308" width="20" bestFit="1" customWidth="1"/>
    <col min="9309" max="9309" width="16.85546875" bestFit="1" customWidth="1"/>
    <col min="9310" max="9310" width="20" bestFit="1" customWidth="1"/>
    <col min="9311" max="9311" width="16.85546875" bestFit="1" customWidth="1"/>
    <col min="9312" max="9312" width="20" bestFit="1" customWidth="1"/>
    <col min="9313" max="9313" width="16.85546875" bestFit="1" customWidth="1"/>
    <col min="9314" max="9314" width="20" bestFit="1" customWidth="1"/>
    <col min="9315" max="9315" width="16.85546875" bestFit="1" customWidth="1"/>
    <col min="9316" max="9316" width="20" bestFit="1" customWidth="1"/>
    <col min="9317" max="9317" width="16.85546875" bestFit="1" customWidth="1"/>
    <col min="9318" max="9318" width="20" bestFit="1" customWidth="1"/>
    <col min="9319" max="9319" width="16.85546875" bestFit="1" customWidth="1"/>
    <col min="9320" max="9320" width="20" bestFit="1" customWidth="1"/>
    <col min="9321" max="9321" width="16.85546875" bestFit="1" customWidth="1"/>
    <col min="9322" max="9322" width="20" bestFit="1" customWidth="1"/>
    <col min="9323" max="9323" width="16.85546875" bestFit="1" customWidth="1"/>
    <col min="9324" max="9324" width="20" bestFit="1" customWidth="1"/>
    <col min="9325" max="9325" width="16.85546875" bestFit="1" customWidth="1"/>
    <col min="9326" max="9326" width="20" bestFit="1" customWidth="1"/>
    <col min="9327" max="9327" width="16.85546875" bestFit="1" customWidth="1"/>
    <col min="9328" max="9328" width="20" bestFit="1" customWidth="1"/>
    <col min="9329" max="9329" width="16.85546875" bestFit="1" customWidth="1"/>
    <col min="9330" max="9330" width="20" bestFit="1" customWidth="1"/>
    <col min="9331" max="9331" width="16.85546875" bestFit="1" customWidth="1"/>
    <col min="9332" max="9332" width="20" bestFit="1" customWidth="1"/>
    <col min="9333" max="9333" width="16.85546875" bestFit="1" customWidth="1"/>
    <col min="9334" max="9334" width="20" bestFit="1" customWidth="1"/>
    <col min="9335" max="9335" width="16.85546875" bestFit="1" customWidth="1"/>
    <col min="9336" max="9336" width="20" bestFit="1" customWidth="1"/>
    <col min="9337" max="9337" width="16.85546875" bestFit="1" customWidth="1"/>
    <col min="9338" max="9338" width="20" bestFit="1" customWidth="1"/>
    <col min="9339" max="9339" width="16.85546875" bestFit="1" customWidth="1"/>
    <col min="9340" max="9340" width="20" bestFit="1" customWidth="1"/>
    <col min="9341" max="9341" width="16.85546875" bestFit="1" customWidth="1"/>
    <col min="9342" max="9342" width="20" bestFit="1" customWidth="1"/>
    <col min="9343" max="9343" width="16.85546875" bestFit="1" customWidth="1"/>
    <col min="9344" max="9344" width="20" bestFit="1" customWidth="1"/>
    <col min="9345" max="9345" width="16.85546875" bestFit="1" customWidth="1"/>
    <col min="9346" max="9346" width="20" bestFit="1" customWidth="1"/>
    <col min="9347" max="9347" width="16.85546875" bestFit="1" customWidth="1"/>
    <col min="9348" max="9348" width="20" bestFit="1" customWidth="1"/>
    <col min="9349" max="9349" width="16.85546875" bestFit="1" customWidth="1"/>
    <col min="9350" max="9350" width="20" bestFit="1" customWidth="1"/>
    <col min="9351" max="9351" width="16.85546875" bestFit="1" customWidth="1"/>
    <col min="9352" max="9352" width="20" bestFit="1" customWidth="1"/>
    <col min="9353" max="9353" width="16.85546875" bestFit="1" customWidth="1"/>
    <col min="9354" max="9354" width="20" bestFit="1" customWidth="1"/>
    <col min="9355" max="9355" width="16.85546875" bestFit="1" customWidth="1"/>
    <col min="9356" max="9356" width="20" bestFit="1" customWidth="1"/>
    <col min="9357" max="9357" width="16.85546875" bestFit="1" customWidth="1"/>
    <col min="9358" max="9358" width="20" bestFit="1" customWidth="1"/>
    <col min="9359" max="9359" width="16.85546875" bestFit="1" customWidth="1"/>
    <col min="9360" max="9360" width="20" bestFit="1" customWidth="1"/>
    <col min="9361" max="9361" width="16.85546875" bestFit="1" customWidth="1"/>
    <col min="9362" max="9362" width="20" bestFit="1" customWidth="1"/>
    <col min="9363" max="9363" width="16.85546875" bestFit="1" customWidth="1"/>
    <col min="9364" max="9364" width="20" bestFit="1" customWidth="1"/>
    <col min="9365" max="9365" width="16.85546875" bestFit="1" customWidth="1"/>
    <col min="9366" max="9366" width="20" bestFit="1" customWidth="1"/>
    <col min="9367" max="9367" width="16.85546875" bestFit="1" customWidth="1"/>
    <col min="9368" max="9368" width="20" bestFit="1" customWidth="1"/>
    <col min="9369" max="9369" width="16.85546875" bestFit="1" customWidth="1"/>
    <col min="9370" max="9370" width="20" bestFit="1" customWidth="1"/>
    <col min="9371" max="9371" width="16.85546875" bestFit="1" customWidth="1"/>
    <col min="9372" max="9372" width="20" bestFit="1" customWidth="1"/>
    <col min="9373" max="9373" width="16.85546875" bestFit="1" customWidth="1"/>
    <col min="9374" max="9374" width="20" bestFit="1" customWidth="1"/>
    <col min="9375" max="9375" width="16.85546875" bestFit="1" customWidth="1"/>
    <col min="9376" max="9376" width="20" bestFit="1" customWidth="1"/>
    <col min="9377" max="9377" width="16.85546875" bestFit="1" customWidth="1"/>
    <col min="9378" max="9378" width="20" bestFit="1" customWidth="1"/>
    <col min="9379" max="9379" width="16.85546875" bestFit="1" customWidth="1"/>
    <col min="9380" max="9380" width="20" bestFit="1" customWidth="1"/>
    <col min="9381" max="9381" width="16.85546875" bestFit="1" customWidth="1"/>
    <col min="9382" max="9382" width="20" bestFit="1" customWidth="1"/>
    <col min="9383" max="9383" width="16.85546875" bestFit="1" customWidth="1"/>
    <col min="9384" max="9384" width="20" bestFit="1" customWidth="1"/>
    <col min="9385" max="9385" width="16.85546875" bestFit="1" customWidth="1"/>
    <col min="9386" max="9386" width="20" bestFit="1" customWidth="1"/>
    <col min="9387" max="9387" width="16.85546875" bestFit="1" customWidth="1"/>
    <col min="9388" max="9388" width="20" bestFit="1" customWidth="1"/>
    <col min="9389" max="9389" width="16.85546875" bestFit="1" customWidth="1"/>
    <col min="9390" max="9390" width="20" bestFit="1" customWidth="1"/>
    <col min="9391" max="9391" width="16.85546875" bestFit="1" customWidth="1"/>
    <col min="9392" max="9392" width="20" bestFit="1" customWidth="1"/>
    <col min="9393" max="9393" width="16.85546875" bestFit="1" customWidth="1"/>
    <col min="9394" max="9394" width="20" bestFit="1" customWidth="1"/>
    <col min="9395" max="9395" width="16.85546875" bestFit="1" customWidth="1"/>
    <col min="9396" max="9396" width="20" bestFit="1" customWidth="1"/>
    <col min="9397" max="9397" width="16.85546875" bestFit="1" customWidth="1"/>
    <col min="9398" max="9398" width="20" bestFit="1" customWidth="1"/>
    <col min="9399" max="9399" width="16.85546875" bestFit="1" customWidth="1"/>
    <col min="9400" max="9400" width="20" bestFit="1" customWidth="1"/>
    <col min="9401" max="9401" width="16.85546875" bestFit="1" customWidth="1"/>
    <col min="9402" max="9402" width="20" bestFit="1" customWidth="1"/>
    <col min="9403" max="9403" width="16.85546875" bestFit="1" customWidth="1"/>
    <col min="9404" max="9404" width="20" bestFit="1" customWidth="1"/>
    <col min="9405" max="9405" width="16.85546875" bestFit="1" customWidth="1"/>
    <col min="9406" max="9406" width="20" bestFit="1" customWidth="1"/>
    <col min="9407" max="9407" width="16.85546875" bestFit="1" customWidth="1"/>
    <col min="9408" max="9408" width="20" bestFit="1" customWidth="1"/>
    <col min="9409" max="9409" width="16.85546875" bestFit="1" customWidth="1"/>
    <col min="9410" max="9410" width="20" bestFit="1" customWidth="1"/>
    <col min="9411" max="9411" width="16.85546875" bestFit="1" customWidth="1"/>
    <col min="9412" max="9412" width="20" bestFit="1" customWidth="1"/>
    <col min="9413" max="9413" width="16.85546875" bestFit="1" customWidth="1"/>
    <col min="9414" max="9414" width="20" bestFit="1" customWidth="1"/>
    <col min="9415" max="9415" width="16.85546875" bestFit="1" customWidth="1"/>
    <col min="9416" max="9416" width="20" bestFit="1" customWidth="1"/>
    <col min="9417" max="9417" width="16.85546875" bestFit="1" customWidth="1"/>
    <col min="9418" max="9418" width="20" bestFit="1" customWidth="1"/>
    <col min="9419" max="9419" width="16.85546875" bestFit="1" customWidth="1"/>
    <col min="9420" max="9420" width="20" bestFit="1" customWidth="1"/>
    <col min="9421" max="9421" width="16.85546875" bestFit="1" customWidth="1"/>
    <col min="9422" max="9422" width="20" bestFit="1" customWidth="1"/>
    <col min="9423" max="9423" width="16.85546875" bestFit="1" customWidth="1"/>
    <col min="9424" max="9424" width="20" bestFit="1" customWidth="1"/>
    <col min="9425" max="9425" width="16.85546875" bestFit="1" customWidth="1"/>
    <col min="9426" max="9426" width="20" bestFit="1" customWidth="1"/>
    <col min="9427" max="9427" width="16.85546875" bestFit="1" customWidth="1"/>
    <col min="9428" max="9428" width="20" bestFit="1" customWidth="1"/>
    <col min="9429" max="9429" width="16.85546875" bestFit="1" customWidth="1"/>
    <col min="9430" max="9430" width="20" bestFit="1" customWidth="1"/>
    <col min="9431" max="9431" width="16.85546875" bestFit="1" customWidth="1"/>
    <col min="9432" max="9432" width="20" bestFit="1" customWidth="1"/>
    <col min="9433" max="9433" width="16.85546875" bestFit="1" customWidth="1"/>
    <col min="9434" max="9434" width="20" bestFit="1" customWidth="1"/>
    <col min="9435" max="9435" width="16.85546875" bestFit="1" customWidth="1"/>
    <col min="9436" max="9436" width="20" bestFit="1" customWidth="1"/>
    <col min="9437" max="9437" width="16.85546875" bestFit="1" customWidth="1"/>
    <col min="9438" max="9438" width="20" bestFit="1" customWidth="1"/>
    <col min="9439" max="9439" width="16.85546875" bestFit="1" customWidth="1"/>
    <col min="9440" max="9440" width="20" bestFit="1" customWidth="1"/>
    <col min="9441" max="9441" width="16.85546875" bestFit="1" customWidth="1"/>
    <col min="9442" max="9442" width="20" bestFit="1" customWidth="1"/>
    <col min="9443" max="9443" width="16.85546875" bestFit="1" customWidth="1"/>
    <col min="9444" max="9444" width="20" bestFit="1" customWidth="1"/>
    <col min="9445" max="9445" width="16.85546875" bestFit="1" customWidth="1"/>
    <col min="9446" max="9446" width="20" bestFit="1" customWidth="1"/>
    <col min="9447" max="9447" width="16.85546875" bestFit="1" customWidth="1"/>
    <col min="9448" max="9448" width="20" bestFit="1" customWidth="1"/>
    <col min="9449" max="9449" width="16.85546875" bestFit="1" customWidth="1"/>
    <col min="9450" max="9450" width="20" bestFit="1" customWidth="1"/>
    <col min="9451" max="9451" width="16.85546875" bestFit="1" customWidth="1"/>
    <col min="9452" max="9452" width="20" bestFit="1" customWidth="1"/>
    <col min="9453" max="9453" width="16.85546875" bestFit="1" customWidth="1"/>
    <col min="9454" max="9454" width="20" bestFit="1" customWidth="1"/>
    <col min="9455" max="9455" width="16.85546875" bestFit="1" customWidth="1"/>
    <col min="9456" max="9456" width="20" bestFit="1" customWidth="1"/>
    <col min="9457" max="9457" width="16.85546875" bestFit="1" customWidth="1"/>
    <col min="9458" max="9458" width="20" bestFit="1" customWidth="1"/>
    <col min="9459" max="9459" width="16.85546875" bestFit="1" customWidth="1"/>
    <col min="9460" max="9460" width="20" bestFit="1" customWidth="1"/>
    <col min="9461" max="9461" width="16.85546875" bestFit="1" customWidth="1"/>
    <col min="9462" max="9462" width="20" bestFit="1" customWidth="1"/>
    <col min="9463" max="9463" width="16.85546875" bestFit="1" customWidth="1"/>
    <col min="9464" max="9464" width="20" bestFit="1" customWidth="1"/>
    <col min="9465" max="9465" width="16.85546875" bestFit="1" customWidth="1"/>
    <col min="9466" max="9466" width="20" bestFit="1" customWidth="1"/>
    <col min="9467" max="9467" width="16.85546875" bestFit="1" customWidth="1"/>
    <col min="9468" max="9468" width="20" bestFit="1" customWidth="1"/>
    <col min="9469" max="9469" width="16.85546875" bestFit="1" customWidth="1"/>
    <col min="9470" max="9470" width="20" bestFit="1" customWidth="1"/>
    <col min="9471" max="9471" width="16.85546875" bestFit="1" customWidth="1"/>
    <col min="9472" max="9472" width="20" bestFit="1" customWidth="1"/>
    <col min="9473" max="9473" width="16.85546875" bestFit="1" customWidth="1"/>
    <col min="9474" max="9474" width="20" bestFit="1" customWidth="1"/>
    <col min="9475" max="9475" width="16.85546875" bestFit="1" customWidth="1"/>
    <col min="9476" max="9476" width="20" bestFit="1" customWidth="1"/>
    <col min="9477" max="9477" width="16.85546875" bestFit="1" customWidth="1"/>
    <col min="9478" max="9478" width="20" bestFit="1" customWidth="1"/>
    <col min="9479" max="9479" width="16.85546875" bestFit="1" customWidth="1"/>
    <col min="9480" max="9480" width="20" bestFit="1" customWidth="1"/>
    <col min="9481" max="9481" width="16.85546875" bestFit="1" customWidth="1"/>
    <col min="9482" max="9482" width="20" bestFit="1" customWidth="1"/>
    <col min="9483" max="9483" width="16.85546875" bestFit="1" customWidth="1"/>
    <col min="9484" max="9484" width="20" bestFit="1" customWidth="1"/>
    <col min="9485" max="9485" width="16.85546875" bestFit="1" customWidth="1"/>
    <col min="9486" max="9486" width="20" bestFit="1" customWidth="1"/>
    <col min="9487" max="9487" width="16.85546875" bestFit="1" customWidth="1"/>
    <col min="9488" max="9488" width="20" bestFit="1" customWidth="1"/>
    <col min="9489" max="9489" width="16.85546875" bestFit="1" customWidth="1"/>
    <col min="9490" max="9490" width="20" bestFit="1" customWidth="1"/>
    <col min="9491" max="9491" width="16.85546875" bestFit="1" customWidth="1"/>
    <col min="9492" max="9492" width="20" bestFit="1" customWidth="1"/>
    <col min="9493" max="9493" width="16.85546875" bestFit="1" customWidth="1"/>
    <col min="9494" max="9494" width="20" bestFit="1" customWidth="1"/>
    <col min="9495" max="9495" width="16.85546875" bestFit="1" customWidth="1"/>
    <col min="9496" max="9496" width="20" bestFit="1" customWidth="1"/>
    <col min="9497" max="9497" width="16.85546875" bestFit="1" customWidth="1"/>
    <col min="9498" max="9498" width="20" bestFit="1" customWidth="1"/>
    <col min="9499" max="9499" width="16.85546875" bestFit="1" customWidth="1"/>
    <col min="9500" max="9500" width="20" bestFit="1" customWidth="1"/>
    <col min="9501" max="9501" width="16.85546875" bestFit="1" customWidth="1"/>
    <col min="9502" max="9502" width="20" bestFit="1" customWidth="1"/>
    <col min="9503" max="9503" width="16.85546875" bestFit="1" customWidth="1"/>
    <col min="9504" max="9504" width="20" bestFit="1" customWidth="1"/>
    <col min="9505" max="9505" width="16.85546875" bestFit="1" customWidth="1"/>
    <col min="9506" max="9506" width="20" bestFit="1" customWidth="1"/>
    <col min="9507" max="9507" width="16.85546875" bestFit="1" customWidth="1"/>
    <col min="9508" max="9508" width="20" bestFit="1" customWidth="1"/>
    <col min="9509" max="9509" width="16.85546875" bestFit="1" customWidth="1"/>
    <col min="9510" max="9510" width="20" bestFit="1" customWidth="1"/>
    <col min="9511" max="9511" width="16.85546875" bestFit="1" customWidth="1"/>
    <col min="9512" max="9512" width="20" bestFit="1" customWidth="1"/>
    <col min="9513" max="9513" width="16.85546875" bestFit="1" customWidth="1"/>
    <col min="9514" max="9514" width="20" bestFit="1" customWidth="1"/>
    <col min="9515" max="9515" width="16.85546875" bestFit="1" customWidth="1"/>
    <col min="9516" max="9516" width="20" bestFit="1" customWidth="1"/>
    <col min="9517" max="9517" width="16.85546875" bestFit="1" customWidth="1"/>
    <col min="9518" max="9518" width="20" bestFit="1" customWidth="1"/>
    <col min="9519" max="9519" width="16.85546875" bestFit="1" customWidth="1"/>
    <col min="9520" max="9520" width="20" bestFit="1" customWidth="1"/>
    <col min="9521" max="9521" width="16.85546875" bestFit="1" customWidth="1"/>
    <col min="9522" max="9522" width="20" bestFit="1" customWidth="1"/>
    <col min="9523" max="9523" width="16.85546875" bestFit="1" customWidth="1"/>
    <col min="9524" max="9524" width="20" bestFit="1" customWidth="1"/>
    <col min="9525" max="9525" width="16.85546875" bestFit="1" customWidth="1"/>
    <col min="9526" max="9526" width="20" bestFit="1" customWidth="1"/>
    <col min="9527" max="9527" width="16.85546875" bestFit="1" customWidth="1"/>
    <col min="9528" max="9528" width="20" bestFit="1" customWidth="1"/>
    <col min="9529" max="9529" width="16.85546875" bestFit="1" customWidth="1"/>
    <col min="9530" max="9530" width="20" bestFit="1" customWidth="1"/>
    <col min="9531" max="9531" width="16.85546875" bestFit="1" customWidth="1"/>
    <col min="9532" max="9532" width="20" bestFit="1" customWidth="1"/>
    <col min="9533" max="9533" width="16.85546875" bestFit="1" customWidth="1"/>
    <col min="9534" max="9534" width="20" bestFit="1" customWidth="1"/>
    <col min="9535" max="9535" width="16.85546875" bestFit="1" customWidth="1"/>
    <col min="9536" max="9536" width="20" bestFit="1" customWidth="1"/>
    <col min="9537" max="9537" width="16.85546875" bestFit="1" customWidth="1"/>
    <col min="9538" max="9538" width="20" bestFit="1" customWidth="1"/>
    <col min="9539" max="9539" width="16.85546875" bestFit="1" customWidth="1"/>
    <col min="9540" max="9540" width="20" bestFit="1" customWidth="1"/>
    <col min="9541" max="9541" width="16.85546875" bestFit="1" customWidth="1"/>
    <col min="9542" max="9542" width="20" bestFit="1" customWidth="1"/>
    <col min="9543" max="9543" width="16.85546875" bestFit="1" customWidth="1"/>
    <col min="9544" max="9544" width="20" bestFit="1" customWidth="1"/>
    <col min="9545" max="9545" width="16.85546875" bestFit="1" customWidth="1"/>
    <col min="9546" max="9546" width="20" bestFit="1" customWidth="1"/>
    <col min="9547" max="9547" width="16.85546875" bestFit="1" customWidth="1"/>
    <col min="9548" max="9548" width="20" bestFit="1" customWidth="1"/>
    <col min="9549" max="9549" width="16.85546875" bestFit="1" customWidth="1"/>
    <col min="9550" max="9550" width="20" bestFit="1" customWidth="1"/>
    <col min="9551" max="9551" width="16.85546875" bestFit="1" customWidth="1"/>
    <col min="9552" max="9552" width="20" bestFit="1" customWidth="1"/>
    <col min="9553" max="9553" width="16.85546875" bestFit="1" customWidth="1"/>
    <col min="9554" max="9554" width="20" bestFit="1" customWidth="1"/>
    <col min="9555" max="9555" width="16.85546875" bestFit="1" customWidth="1"/>
    <col min="9556" max="9556" width="20" bestFit="1" customWidth="1"/>
    <col min="9557" max="9557" width="16.85546875" bestFit="1" customWidth="1"/>
    <col min="9558" max="9558" width="20" bestFit="1" customWidth="1"/>
    <col min="9559" max="9559" width="16.85546875" bestFit="1" customWidth="1"/>
    <col min="9560" max="9560" width="20" bestFit="1" customWidth="1"/>
    <col min="9561" max="9561" width="16.85546875" bestFit="1" customWidth="1"/>
    <col min="9562" max="9562" width="20" bestFit="1" customWidth="1"/>
    <col min="9563" max="9563" width="16.85546875" bestFit="1" customWidth="1"/>
    <col min="9564" max="9564" width="20" bestFit="1" customWidth="1"/>
    <col min="9565" max="9565" width="16.85546875" bestFit="1" customWidth="1"/>
    <col min="9566" max="9566" width="20" bestFit="1" customWidth="1"/>
    <col min="9567" max="9567" width="16.85546875" bestFit="1" customWidth="1"/>
    <col min="9568" max="9568" width="20" bestFit="1" customWidth="1"/>
    <col min="9569" max="9569" width="16.85546875" bestFit="1" customWidth="1"/>
    <col min="9570" max="9570" width="20" bestFit="1" customWidth="1"/>
    <col min="9571" max="9571" width="16.85546875" bestFit="1" customWidth="1"/>
    <col min="9572" max="9572" width="20" bestFit="1" customWidth="1"/>
    <col min="9573" max="9573" width="16.85546875" bestFit="1" customWidth="1"/>
    <col min="9574" max="9574" width="20" bestFit="1" customWidth="1"/>
    <col min="9575" max="9575" width="16.85546875" bestFit="1" customWidth="1"/>
    <col min="9576" max="9576" width="20" bestFit="1" customWidth="1"/>
    <col min="9577" max="9577" width="16.85546875" bestFit="1" customWidth="1"/>
    <col min="9578" max="9578" width="20" bestFit="1" customWidth="1"/>
    <col min="9579" max="9579" width="16.85546875" bestFit="1" customWidth="1"/>
    <col min="9580" max="9580" width="20" bestFit="1" customWidth="1"/>
    <col min="9581" max="9581" width="16.85546875" bestFit="1" customWidth="1"/>
    <col min="9582" max="9582" width="20" bestFit="1" customWidth="1"/>
    <col min="9583" max="9583" width="16.85546875" bestFit="1" customWidth="1"/>
    <col min="9584" max="9584" width="20" bestFit="1" customWidth="1"/>
    <col min="9585" max="9585" width="16.85546875" bestFit="1" customWidth="1"/>
    <col min="9586" max="9586" width="20" bestFit="1" customWidth="1"/>
    <col min="9587" max="9587" width="16.85546875" bestFit="1" customWidth="1"/>
    <col min="9588" max="9588" width="20" bestFit="1" customWidth="1"/>
    <col min="9589" max="9589" width="16.85546875" bestFit="1" customWidth="1"/>
    <col min="9590" max="9590" width="20" bestFit="1" customWidth="1"/>
    <col min="9591" max="9591" width="16.85546875" bestFit="1" customWidth="1"/>
    <col min="9592" max="9592" width="20" bestFit="1" customWidth="1"/>
    <col min="9593" max="9593" width="16.85546875" bestFit="1" customWidth="1"/>
    <col min="9594" max="9594" width="20" bestFit="1" customWidth="1"/>
    <col min="9595" max="9595" width="16.85546875" bestFit="1" customWidth="1"/>
    <col min="9596" max="9596" width="20" bestFit="1" customWidth="1"/>
    <col min="9597" max="9597" width="16.85546875" bestFit="1" customWidth="1"/>
    <col min="9598" max="9598" width="20" bestFit="1" customWidth="1"/>
    <col min="9599" max="9599" width="16.85546875" bestFit="1" customWidth="1"/>
    <col min="9600" max="9600" width="20" bestFit="1" customWidth="1"/>
    <col min="9601" max="9601" width="16.85546875" bestFit="1" customWidth="1"/>
    <col min="9602" max="9602" width="20" bestFit="1" customWidth="1"/>
    <col min="9603" max="9603" width="16.85546875" bestFit="1" customWidth="1"/>
    <col min="9604" max="9604" width="20" bestFit="1" customWidth="1"/>
    <col min="9605" max="9605" width="16.85546875" bestFit="1" customWidth="1"/>
    <col min="9606" max="9606" width="20" bestFit="1" customWidth="1"/>
    <col min="9607" max="9607" width="16.85546875" bestFit="1" customWidth="1"/>
    <col min="9608" max="9608" width="20" bestFit="1" customWidth="1"/>
    <col min="9609" max="9609" width="16.85546875" bestFit="1" customWidth="1"/>
    <col min="9610" max="9610" width="20" bestFit="1" customWidth="1"/>
    <col min="9611" max="9611" width="16.85546875" bestFit="1" customWidth="1"/>
    <col min="9612" max="9612" width="20" bestFit="1" customWidth="1"/>
    <col min="9613" max="9613" width="16.85546875" bestFit="1" customWidth="1"/>
    <col min="9614" max="9614" width="20" bestFit="1" customWidth="1"/>
    <col min="9615" max="9615" width="16.85546875" bestFit="1" customWidth="1"/>
    <col min="9616" max="9616" width="20" bestFit="1" customWidth="1"/>
    <col min="9617" max="9617" width="16.85546875" bestFit="1" customWidth="1"/>
    <col min="9618" max="9618" width="20" bestFit="1" customWidth="1"/>
    <col min="9619" max="9619" width="16.85546875" bestFit="1" customWidth="1"/>
    <col min="9620" max="9620" width="20" bestFit="1" customWidth="1"/>
    <col min="9621" max="9621" width="16.85546875" bestFit="1" customWidth="1"/>
    <col min="9622" max="9622" width="20" bestFit="1" customWidth="1"/>
    <col min="9623" max="9623" width="16.85546875" bestFit="1" customWidth="1"/>
    <col min="9624" max="9624" width="20" bestFit="1" customWidth="1"/>
    <col min="9625" max="9625" width="16.85546875" bestFit="1" customWidth="1"/>
    <col min="9626" max="9626" width="20" bestFit="1" customWidth="1"/>
    <col min="9627" max="9627" width="16.85546875" bestFit="1" customWidth="1"/>
    <col min="9628" max="9628" width="20" bestFit="1" customWidth="1"/>
    <col min="9629" max="9629" width="16.85546875" bestFit="1" customWidth="1"/>
    <col min="9630" max="9630" width="20" bestFit="1" customWidth="1"/>
    <col min="9631" max="9631" width="16.85546875" bestFit="1" customWidth="1"/>
    <col min="9632" max="9632" width="20" bestFit="1" customWidth="1"/>
    <col min="9633" max="9633" width="16.85546875" bestFit="1" customWidth="1"/>
    <col min="9634" max="9634" width="20" bestFit="1" customWidth="1"/>
    <col min="9635" max="9635" width="16.85546875" bestFit="1" customWidth="1"/>
    <col min="9636" max="9636" width="20" bestFit="1" customWidth="1"/>
    <col min="9637" max="9637" width="16.85546875" bestFit="1" customWidth="1"/>
    <col min="9638" max="9638" width="20" bestFit="1" customWidth="1"/>
    <col min="9639" max="9639" width="16.85546875" bestFit="1" customWidth="1"/>
    <col min="9640" max="9640" width="20" bestFit="1" customWidth="1"/>
    <col min="9641" max="9641" width="16.85546875" bestFit="1" customWidth="1"/>
    <col min="9642" max="9642" width="20" bestFit="1" customWidth="1"/>
    <col min="9643" max="9643" width="16.85546875" bestFit="1" customWidth="1"/>
    <col min="9644" max="9644" width="20" bestFit="1" customWidth="1"/>
    <col min="9645" max="9645" width="16.85546875" bestFit="1" customWidth="1"/>
    <col min="9646" max="9646" width="20" bestFit="1" customWidth="1"/>
    <col min="9647" max="9647" width="16.85546875" bestFit="1" customWidth="1"/>
    <col min="9648" max="9648" width="20" bestFit="1" customWidth="1"/>
    <col min="9649" max="9649" width="16.85546875" bestFit="1" customWidth="1"/>
    <col min="9650" max="9650" width="20" bestFit="1" customWidth="1"/>
    <col min="9651" max="9651" width="16.85546875" bestFit="1" customWidth="1"/>
    <col min="9652" max="9652" width="20" bestFit="1" customWidth="1"/>
    <col min="9653" max="9653" width="16.85546875" bestFit="1" customWidth="1"/>
    <col min="9654" max="9654" width="20" bestFit="1" customWidth="1"/>
    <col min="9655" max="9655" width="16.85546875" bestFit="1" customWidth="1"/>
    <col min="9656" max="9656" width="20" bestFit="1" customWidth="1"/>
    <col min="9657" max="9657" width="16.85546875" bestFit="1" customWidth="1"/>
    <col min="9658" max="9658" width="20" bestFit="1" customWidth="1"/>
    <col min="9659" max="9659" width="16.85546875" bestFit="1" customWidth="1"/>
    <col min="9660" max="9660" width="20" bestFit="1" customWidth="1"/>
    <col min="9661" max="9661" width="16.85546875" bestFit="1" customWidth="1"/>
    <col min="9662" max="9662" width="20" bestFit="1" customWidth="1"/>
    <col min="9663" max="9663" width="16.85546875" bestFit="1" customWidth="1"/>
    <col min="9664" max="9664" width="20" bestFit="1" customWidth="1"/>
    <col min="9665" max="9665" width="16.85546875" bestFit="1" customWidth="1"/>
    <col min="9666" max="9666" width="20" bestFit="1" customWidth="1"/>
    <col min="9667" max="9667" width="16.85546875" bestFit="1" customWidth="1"/>
    <col min="9668" max="9668" width="20" bestFit="1" customWidth="1"/>
    <col min="9669" max="9669" width="16.85546875" bestFit="1" customWidth="1"/>
    <col min="9670" max="9670" width="20" bestFit="1" customWidth="1"/>
    <col min="9671" max="9671" width="16.85546875" bestFit="1" customWidth="1"/>
    <col min="9672" max="9672" width="20" bestFit="1" customWidth="1"/>
    <col min="9673" max="9673" width="16.85546875" bestFit="1" customWidth="1"/>
    <col min="9674" max="9674" width="20" bestFit="1" customWidth="1"/>
    <col min="9675" max="9675" width="16.85546875" bestFit="1" customWidth="1"/>
    <col min="9676" max="9676" width="20" bestFit="1" customWidth="1"/>
    <col min="9677" max="9677" width="16.85546875" bestFit="1" customWidth="1"/>
    <col min="9678" max="9678" width="20" bestFit="1" customWidth="1"/>
    <col min="9679" max="9679" width="16.85546875" bestFit="1" customWidth="1"/>
    <col min="9680" max="9680" width="20" bestFit="1" customWidth="1"/>
    <col min="9681" max="9681" width="16.85546875" bestFit="1" customWidth="1"/>
    <col min="9682" max="9682" width="20" bestFit="1" customWidth="1"/>
    <col min="9683" max="9683" width="16.85546875" bestFit="1" customWidth="1"/>
    <col min="9684" max="9684" width="20" bestFit="1" customWidth="1"/>
    <col min="9685" max="9685" width="16.85546875" bestFit="1" customWidth="1"/>
    <col min="9686" max="9686" width="20" bestFit="1" customWidth="1"/>
    <col min="9687" max="9687" width="16.85546875" bestFit="1" customWidth="1"/>
    <col min="9688" max="9688" width="20" bestFit="1" customWidth="1"/>
    <col min="9689" max="9689" width="16.85546875" bestFit="1" customWidth="1"/>
    <col min="9690" max="9690" width="20" bestFit="1" customWidth="1"/>
    <col min="9691" max="9691" width="16.85546875" bestFit="1" customWidth="1"/>
    <col min="9692" max="9692" width="20" bestFit="1" customWidth="1"/>
    <col min="9693" max="9693" width="16.85546875" bestFit="1" customWidth="1"/>
    <col min="9694" max="9694" width="20" bestFit="1" customWidth="1"/>
    <col min="9695" max="9695" width="16.85546875" bestFit="1" customWidth="1"/>
    <col min="9696" max="9696" width="20" bestFit="1" customWidth="1"/>
    <col min="9697" max="9697" width="16.85546875" bestFit="1" customWidth="1"/>
    <col min="9698" max="9698" width="20" bestFit="1" customWidth="1"/>
    <col min="9699" max="9699" width="16.85546875" bestFit="1" customWidth="1"/>
    <col min="9700" max="9700" width="20" bestFit="1" customWidth="1"/>
    <col min="9701" max="9701" width="16.85546875" bestFit="1" customWidth="1"/>
    <col min="9702" max="9702" width="20" bestFit="1" customWidth="1"/>
    <col min="9703" max="9703" width="16.85546875" bestFit="1" customWidth="1"/>
    <col min="9704" max="9704" width="20" bestFit="1" customWidth="1"/>
    <col min="9705" max="9705" width="16.85546875" bestFit="1" customWidth="1"/>
    <col min="9706" max="9706" width="20" bestFit="1" customWidth="1"/>
    <col min="9707" max="9707" width="16.85546875" bestFit="1" customWidth="1"/>
    <col min="9708" max="9708" width="20" bestFit="1" customWidth="1"/>
    <col min="9709" max="9709" width="16.85546875" bestFit="1" customWidth="1"/>
    <col min="9710" max="9710" width="20" bestFit="1" customWidth="1"/>
    <col min="9711" max="9711" width="16.85546875" bestFit="1" customWidth="1"/>
    <col min="9712" max="9712" width="20" bestFit="1" customWidth="1"/>
    <col min="9713" max="9713" width="16.85546875" bestFit="1" customWidth="1"/>
    <col min="9714" max="9714" width="20" bestFit="1" customWidth="1"/>
    <col min="9715" max="9715" width="16.85546875" bestFit="1" customWidth="1"/>
    <col min="9716" max="9716" width="20" bestFit="1" customWidth="1"/>
    <col min="9717" max="9717" width="16.85546875" bestFit="1" customWidth="1"/>
    <col min="9718" max="9718" width="20" bestFit="1" customWidth="1"/>
    <col min="9719" max="9719" width="16.85546875" bestFit="1" customWidth="1"/>
    <col min="9720" max="9720" width="20" bestFit="1" customWidth="1"/>
    <col min="9721" max="9721" width="16.85546875" bestFit="1" customWidth="1"/>
    <col min="9722" max="9722" width="20" bestFit="1" customWidth="1"/>
    <col min="9723" max="9723" width="16.85546875" bestFit="1" customWidth="1"/>
    <col min="9724" max="9724" width="20" bestFit="1" customWidth="1"/>
    <col min="9725" max="9725" width="16.85546875" bestFit="1" customWidth="1"/>
    <col min="9726" max="9726" width="20" bestFit="1" customWidth="1"/>
    <col min="9727" max="9727" width="16.85546875" bestFit="1" customWidth="1"/>
    <col min="9728" max="9728" width="20" bestFit="1" customWidth="1"/>
    <col min="9729" max="9729" width="16.85546875" bestFit="1" customWidth="1"/>
    <col min="9730" max="9730" width="20" bestFit="1" customWidth="1"/>
    <col min="9731" max="9731" width="16.85546875" bestFit="1" customWidth="1"/>
    <col min="9732" max="9732" width="20" bestFit="1" customWidth="1"/>
    <col min="9733" max="9733" width="16.85546875" bestFit="1" customWidth="1"/>
    <col min="9734" max="9734" width="20" bestFit="1" customWidth="1"/>
    <col min="9735" max="9735" width="16.85546875" bestFit="1" customWidth="1"/>
    <col min="9736" max="9736" width="20" bestFit="1" customWidth="1"/>
    <col min="9737" max="9737" width="16.85546875" bestFit="1" customWidth="1"/>
    <col min="9738" max="9738" width="20" bestFit="1" customWidth="1"/>
    <col min="9739" max="9739" width="16.85546875" bestFit="1" customWidth="1"/>
    <col min="9740" max="9740" width="20" bestFit="1" customWidth="1"/>
    <col min="9741" max="9741" width="16.85546875" bestFit="1" customWidth="1"/>
    <col min="9742" max="9742" width="20" bestFit="1" customWidth="1"/>
    <col min="9743" max="9743" width="16.85546875" bestFit="1" customWidth="1"/>
    <col min="9744" max="9744" width="20" bestFit="1" customWidth="1"/>
    <col min="9745" max="9745" width="16.85546875" bestFit="1" customWidth="1"/>
    <col min="9746" max="9746" width="20" bestFit="1" customWidth="1"/>
    <col min="9747" max="9747" width="16.85546875" bestFit="1" customWidth="1"/>
    <col min="9748" max="9748" width="20" bestFit="1" customWidth="1"/>
    <col min="9749" max="9749" width="16.85546875" bestFit="1" customWidth="1"/>
    <col min="9750" max="9750" width="20" bestFit="1" customWidth="1"/>
    <col min="9751" max="9751" width="16.85546875" bestFit="1" customWidth="1"/>
    <col min="9752" max="9752" width="20" bestFit="1" customWidth="1"/>
    <col min="9753" max="9753" width="16.85546875" bestFit="1" customWidth="1"/>
    <col min="9754" max="9754" width="20" bestFit="1" customWidth="1"/>
    <col min="9755" max="9755" width="16.85546875" bestFit="1" customWidth="1"/>
    <col min="9756" max="9756" width="20" bestFit="1" customWidth="1"/>
    <col min="9757" max="9757" width="16.85546875" bestFit="1" customWidth="1"/>
    <col min="9758" max="9758" width="20" bestFit="1" customWidth="1"/>
    <col min="9759" max="9759" width="16.85546875" bestFit="1" customWidth="1"/>
    <col min="9760" max="9760" width="20" bestFit="1" customWidth="1"/>
    <col min="9761" max="9761" width="16.85546875" bestFit="1" customWidth="1"/>
    <col min="9762" max="9762" width="20" bestFit="1" customWidth="1"/>
    <col min="9763" max="9763" width="16.85546875" bestFit="1" customWidth="1"/>
    <col min="9764" max="9764" width="20" bestFit="1" customWidth="1"/>
    <col min="9765" max="9765" width="16.85546875" bestFit="1" customWidth="1"/>
    <col min="9766" max="9766" width="20" bestFit="1" customWidth="1"/>
    <col min="9767" max="9767" width="16.85546875" bestFit="1" customWidth="1"/>
    <col min="9768" max="9768" width="20" bestFit="1" customWidth="1"/>
    <col min="9769" max="9769" width="16.85546875" bestFit="1" customWidth="1"/>
    <col min="9770" max="9770" width="20" bestFit="1" customWidth="1"/>
    <col min="9771" max="9771" width="16.85546875" bestFit="1" customWidth="1"/>
    <col min="9772" max="9772" width="20" bestFit="1" customWidth="1"/>
    <col min="9773" max="9773" width="16.85546875" bestFit="1" customWidth="1"/>
    <col min="9774" max="9774" width="20" bestFit="1" customWidth="1"/>
    <col min="9775" max="9775" width="16.85546875" bestFit="1" customWidth="1"/>
    <col min="9776" max="9776" width="20" bestFit="1" customWidth="1"/>
    <col min="9777" max="9777" width="16.85546875" bestFit="1" customWidth="1"/>
    <col min="9778" max="9778" width="20" bestFit="1" customWidth="1"/>
    <col min="9779" max="9779" width="16.85546875" bestFit="1" customWidth="1"/>
    <col min="9780" max="9780" width="20" bestFit="1" customWidth="1"/>
    <col min="9781" max="9781" width="16.85546875" bestFit="1" customWidth="1"/>
    <col min="9782" max="9782" width="20" bestFit="1" customWidth="1"/>
    <col min="9783" max="9783" width="16.85546875" bestFit="1" customWidth="1"/>
    <col min="9784" max="9784" width="20" bestFit="1" customWidth="1"/>
    <col min="9785" max="9785" width="16.85546875" bestFit="1" customWidth="1"/>
    <col min="9786" max="9786" width="20" bestFit="1" customWidth="1"/>
    <col min="9787" max="9787" width="16.85546875" bestFit="1" customWidth="1"/>
    <col min="9788" max="9788" width="20" bestFit="1" customWidth="1"/>
    <col min="9789" max="9789" width="16.85546875" bestFit="1" customWidth="1"/>
    <col min="9790" max="9790" width="20" bestFit="1" customWidth="1"/>
    <col min="9791" max="9791" width="16.85546875" bestFit="1" customWidth="1"/>
    <col min="9792" max="9792" width="20" bestFit="1" customWidth="1"/>
    <col min="9793" max="9793" width="16.85546875" bestFit="1" customWidth="1"/>
    <col min="9794" max="9794" width="20" bestFit="1" customWidth="1"/>
    <col min="9795" max="9795" width="16.85546875" bestFit="1" customWidth="1"/>
    <col min="9796" max="9796" width="20" bestFit="1" customWidth="1"/>
    <col min="9797" max="9797" width="16.85546875" bestFit="1" customWidth="1"/>
    <col min="9798" max="9798" width="20" bestFit="1" customWidth="1"/>
    <col min="9799" max="9799" width="16.85546875" bestFit="1" customWidth="1"/>
    <col min="9800" max="9800" width="20" bestFit="1" customWidth="1"/>
    <col min="9801" max="9801" width="16.85546875" bestFit="1" customWidth="1"/>
    <col min="9802" max="9802" width="20" bestFit="1" customWidth="1"/>
    <col min="9803" max="9803" width="16.85546875" bestFit="1" customWidth="1"/>
    <col min="9804" max="9804" width="20" bestFit="1" customWidth="1"/>
    <col min="9805" max="9805" width="16.85546875" bestFit="1" customWidth="1"/>
    <col min="9806" max="9806" width="20" bestFit="1" customWidth="1"/>
    <col min="9807" max="9807" width="16.85546875" bestFit="1" customWidth="1"/>
    <col min="9808" max="9808" width="20" bestFit="1" customWidth="1"/>
    <col min="9809" max="9809" width="16.85546875" bestFit="1" customWidth="1"/>
    <col min="9810" max="9810" width="20" bestFit="1" customWidth="1"/>
    <col min="9811" max="9811" width="16.85546875" bestFit="1" customWidth="1"/>
    <col min="9812" max="9812" width="20" bestFit="1" customWidth="1"/>
    <col min="9813" max="9813" width="16.85546875" bestFit="1" customWidth="1"/>
    <col min="9814" max="9814" width="20" bestFit="1" customWidth="1"/>
    <col min="9815" max="9815" width="16.85546875" bestFit="1" customWidth="1"/>
    <col min="9816" max="9816" width="20" bestFit="1" customWidth="1"/>
    <col min="9817" max="9817" width="16.85546875" bestFit="1" customWidth="1"/>
    <col min="9818" max="9818" width="20" bestFit="1" customWidth="1"/>
    <col min="9819" max="9819" width="16.85546875" bestFit="1" customWidth="1"/>
    <col min="9820" max="9820" width="20" bestFit="1" customWidth="1"/>
    <col min="9821" max="9821" width="16.85546875" bestFit="1" customWidth="1"/>
    <col min="9822" max="9822" width="20" bestFit="1" customWidth="1"/>
    <col min="9823" max="9823" width="16.85546875" bestFit="1" customWidth="1"/>
    <col min="9824" max="9824" width="20" bestFit="1" customWidth="1"/>
    <col min="9825" max="9825" width="16.85546875" bestFit="1" customWidth="1"/>
    <col min="9826" max="9826" width="20" bestFit="1" customWidth="1"/>
    <col min="9827" max="9827" width="16.85546875" bestFit="1" customWidth="1"/>
    <col min="9828" max="9828" width="20" bestFit="1" customWidth="1"/>
    <col min="9829" max="9829" width="16.85546875" bestFit="1" customWidth="1"/>
    <col min="9830" max="9830" width="20" bestFit="1" customWidth="1"/>
    <col min="9831" max="9831" width="16.85546875" bestFit="1" customWidth="1"/>
    <col min="9832" max="9832" width="20" bestFit="1" customWidth="1"/>
    <col min="9833" max="9833" width="16.85546875" bestFit="1" customWidth="1"/>
    <col min="9834" max="9834" width="20" bestFit="1" customWidth="1"/>
    <col min="9835" max="9835" width="16.85546875" bestFit="1" customWidth="1"/>
    <col min="9836" max="9836" width="20" bestFit="1" customWidth="1"/>
    <col min="9837" max="9837" width="16.85546875" bestFit="1" customWidth="1"/>
    <col min="9838" max="9838" width="20" bestFit="1" customWidth="1"/>
    <col min="9839" max="9839" width="16.85546875" bestFit="1" customWidth="1"/>
    <col min="9840" max="9840" width="20" bestFit="1" customWidth="1"/>
    <col min="9841" max="9841" width="16.85546875" bestFit="1" customWidth="1"/>
    <col min="9842" max="9842" width="20" bestFit="1" customWidth="1"/>
    <col min="9843" max="9843" width="16.85546875" bestFit="1" customWidth="1"/>
    <col min="9844" max="9844" width="20" bestFit="1" customWidth="1"/>
    <col min="9845" max="9845" width="16.85546875" bestFit="1" customWidth="1"/>
    <col min="9846" max="9846" width="20" bestFit="1" customWidth="1"/>
    <col min="9847" max="9847" width="16.85546875" bestFit="1" customWidth="1"/>
    <col min="9848" max="9848" width="20" bestFit="1" customWidth="1"/>
    <col min="9849" max="9849" width="16.85546875" bestFit="1" customWidth="1"/>
    <col min="9850" max="9850" width="20" bestFit="1" customWidth="1"/>
    <col min="9851" max="9851" width="16.85546875" bestFit="1" customWidth="1"/>
    <col min="9852" max="9852" width="20" bestFit="1" customWidth="1"/>
    <col min="9853" max="9853" width="16.85546875" bestFit="1" customWidth="1"/>
    <col min="9854" max="9854" width="20" bestFit="1" customWidth="1"/>
    <col min="9855" max="9855" width="16.85546875" bestFit="1" customWidth="1"/>
    <col min="9856" max="9856" width="20" bestFit="1" customWidth="1"/>
    <col min="9857" max="9857" width="16.85546875" bestFit="1" customWidth="1"/>
    <col min="9858" max="9858" width="20" bestFit="1" customWidth="1"/>
    <col min="9859" max="9859" width="16.85546875" bestFit="1" customWidth="1"/>
    <col min="9860" max="9860" width="20" bestFit="1" customWidth="1"/>
    <col min="9861" max="9861" width="16.85546875" bestFit="1" customWidth="1"/>
    <col min="9862" max="9862" width="20" bestFit="1" customWidth="1"/>
    <col min="9863" max="9863" width="16.85546875" bestFit="1" customWidth="1"/>
    <col min="9864" max="9864" width="20" bestFit="1" customWidth="1"/>
    <col min="9865" max="9865" width="16.85546875" bestFit="1" customWidth="1"/>
    <col min="9866" max="9866" width="20" bestFit="1" customWidth="1"/>
    <col min="9867" max="9867" width="16.85546875" bestFit="1" customWidth="1"/>
    <col min="9868" max="9868" width="20" bestFit="1" customWidth="1"/>
    <col min="9869" max="9869" width="16.85546875" bestFit="1" customWidth="1"/>
    <col min="9870" max="9870" width="20" bestFit="1" customWidth="1"/>
    <col min="9871" max="9871" width="16.85546875" bestFit="1" customWidth="1"/>
    <col min="9872" max="9872" width="20" bestFit="1" customWidth="1"/>
    <col min="9873" max="9873" width="16.85546875" bestFit="1" customWidth="1"/>
    <col min="9874" max="9874" width="20" bestFit="1" customWidth="1"/>
    <col min="9875" max="9875" width="16.85546875" bestFit="1" customWidth="1"/>
    <col min="9876" max="9876" width="20" bestFit="1" customWidth="1"/>
    <col min="9877" max="9877" width="16.85546875" bestFit="1" customWidth="1"/>
    <col min="9878" max="9878" width="20" bestFit="1" customWidth="1"/>
    <col min="9879" max="9879" width="16.85546875" bestFit="1" customWidth="1"/>
    <col min="9880" max="9880" width="20" bestFit="1" customWidth="1"/>
    <col min="9881" max="9881" width="16.85546875" bestFit="1" customWidth="1"/>
    <col min="9882" max="9882" width="20" bestFit="1" customWidth="1"/>
    <col min="9883" max="9883" width="16.85546875" bestFit="1" customWidth="1"/>
    <col min="9884" max="9884" width="20" bestFit="1" customWidth="1"/>
    <col min="9885" max="9885" width="16.85546875" bestFit="1" customWidth="1"/>
    <col min="9886" max="9886" width="20" bestFit="1" customWidth="1"/>
    <col min="9887" max="9887" width="16.85546875" bestFit="1" customWidth="1"/>
    <col min="9888" max="9888" width="20" bestFit="1" customWidth="1"/>
    <col min="9889" max="9889" width="16.85546875" bestFit="1" customWidth="1"/>
    <col min="9890" max="9890" width="20" bestFit="1" customWidth="1"/>
    <col min="9891" max="9891" width="16.85546875" bestFit="1" customWidth="1"/>
    <col min="9892" max="9892" width="20" bestFit="1" customWidth="1"/>
    <col min="9893" max="9893" width="16.85546875" bestFit="1" customWidth="1"/>
    <col min="9894" max="9894" width="20" bestFit="1" customWidth="1"/>
    <col min="9895" max="9895" width="16.85546875" bestFit="1" customWidth="1"/>
    <col min="9896" max="9896" width="20" bestFit="1" customWidth="1"/>
    <col min="9897" max="9897" width="16.85546875" bestFit="1" customWidth="1"/>
    <col min="9898" max="9898" width="20" bestFit="1" customWidth="1"/>
    <col min="9899" max="9899" width="16.85546875" bestFit="1" customWidth="1"/>
    <col min="9900" max="9900" width="20" bestFit="1" customWidth="1"/>
    <col min="9901" max="9901" width="16.85546875" bestFit="1" customWidth="1"/>
    <col min="9902" max="9902" width="20" bestFit="1" customWidth="1"/>
    <col min="9903" max="9903" width="16.85546875" bestFit="1" customWidth="1"/>
    <col min="9904" max="9904" width="20" bestFit="1" customWidth="1"/>
    <col min="9905" max="9905" width="16.85546875" bestFit="1" customWidth="1"/>
    <col min="9906" max="9906" width="20" bestFit="1" customWidth="1"/>
    <col min="9907" max="9907" width="16.85546875" bestFit="1" customWidth="1"/>
    <col min="9908" max="9908" width="20" bestFit="1" customWidth="1"/>
    <col min="9909" max="9909" width="16.85546875" bestFit="1" customWidth="1"/>
    <col min="9910" max="9910" width="20" bestFit="1" customWidth="1"/>
    <col min="9911" max="9911" width="16.85546875" bestFit="1" customWidth="1"/>
    <col min="9912" max="9912" width="20" bestFit="1" customWidth="1"/>
    <col min="9913" max="9913" width="16.85546875" bestFit="1" customWidth="1"/>
    <col min="9914" max="9914" width="20" bestFit="1" customWidth="1"/>
    <col min="9915" max="9915" width="16.85546875" bestFit="1" customWidth="1"/>
    <col min="9916" max="9916" width="20" bestFit="1" customWidth="1"/>
    <col min="9917" max="9917" width="16.85546875" bestFit="1" customWidth="1"/>
    <col min="9918" max="9918" width="20" bestFit="1" customWidth="1"/>
    <col min="9919" max="9919" width="16.85546875" bestFit="1" customWidth="1"/>
    <col min="9920" max="9920" width="20" bestFit="1" customWidth="1"/>
    <col min="9921" max="9921" width="16.85546875" bestFit="1" customWidth="1"/>
    <col min="9922" max="9922" width="20" bestFit="1" customWidth="1"/>
    <col min="9923" max="9923" width="16.85546875" bestFit="1" customWidth="1"/>
    <col min="9924" max="9924" width="20" bestFit="1" customWidth="1"/>
    <col min="9925" max="9925" width="16.85546875" bestFit="1" customWidth="1"/>
    <col min="9926" max="9926" width="20" bestFit="1" customWidth="1"/>
    <col min="9927" max="9927" width="16.85546875" bestFit="1" customWidth="1"/>
    <col min="9928" max="9928" width="20" bestFit="1" customWidth="1"/>
    <col min="9929" max="9929" width="16.85546875" bestFit="1" customWidth="1"/>
    <col min="9930" max="9930" width="20" bestFit="1" customWidth="1"/>
    <col min="9931" max="9931" width="16.85546875" bestFit="1" customWidth="1"/>
    <col min="9932" max="9932" width="20" bestFit="1" customWidth="1"/>
    <col min="9933" max="9933" width="16.85546875" bestFit="1" customWidth="1"/>
    <col min="9934" max="9934" width="20" bestFit="1" customWidth="1"/>
    <col min="9935" max="9935" width="16.85546875" bestFit="1" customWidth="1"/>
    <col min="9936" max="9936" width="20" bestFit="1" customWidth="1"/>
    <col min="9937" max="9937" width="16.85546875" bestFit="1" customWidth="1"/>
    <col min="9938" max="9938" width="20" bestFit="1" customWidth="1"/>
    <col min="9939" max="9939" width="16.85546875" bestFit="1" customWidth="1"/>
    <col min="9940" max="9940" width="20" bestFit="1" customWidth="1"/>
    <col min="9941" max="9941" width="16.85546875" bestFit="1" customWidth="1"/>
    <col min="9942" max="9942" width="20" bestFit="1" customWidth="1"/>
    <col min="9943" max="9943" width="16.85546875" bestFit="1" customWidth="1"/>
    <col min="9944" max="9944" width="20" bestFit="1" customWidth="1"/>
    <col min="9945" max="9945" width="16.85546875" bestFit="1" customWidth="1"/>
    <col min="9946" max="9946" width="20" bestFit="1" customWidth="1"/>
    <col min="9947" max="9947" width="16.85546875" bestFit="1" customWidth="1"/>
    <col min="9948" max="9948" width="20" bestFit="1" customWidth="1"/>
    <col min="9949" max="9949" width="16.85546875" bestFit="1" customWidth="1"/>
    <col min="9950" max="9950" width="20" bestFit="1" customWidth="1"/>
    <col min="9951" max="9951" width="16.85546875" bestFit="1" customWidth="1"/>
    <col min="9952" max="9952" width="20" bestFit="1" customWidth="1"/>
    <col min="9953" max="9953" width="16.85546875" bestFit="1" customWidth="1"/>
    <col min="9954" max="9954" width="20" bestFit="1" customWidth="1"/>
    <col min="9955" max="9955" width="16.85546875" bestFit="1" customWidth="1"/>
    <col min="9956" max="9956" width="20" bestFit="1" customWidth="1"/>
    <col min="9957" max="9957" width="16.85546875" bestFit="1" customWidth="1"/>
    <col min="9958" max="9958" width="20" bestFit="1" customWidth="1"/>
    <col min="9959" max="9959" width="16.85546875" bestFit="1" customWidth="1"/>
    <col min="9960" max="9960" width="20" bestFit="1" customWidth="1"/>
    <col min="9961" max="9961" width="16.85546875" bestFit="1" customWidth="1"/>
    <col min="9962" max="9962" width="20" bestFit="1" customWidth="1"/>
    <col min="9963" max="9963" width="16.85546875" bestFit="1" customWidth="1"/>
    <col min="9964" max="9964" width="20" bestFit="1" customWidth="1"/>
    <col min="9965" max="9965" width="16.85546875" bestFit="1" customWidth="1"/>
    <col min="9966" max="9966" width="20" bestFit="1" customWidth="1"/>
    <col min="9967" max="9967" width="16.85546875" bestFit="1" customWidth="1"/>
    <col min="9968" max="9968" width="20" bestFit="1" customWidth="1"/>
    <col min="9969" max="9969" width="16.85546875" bestFit="1" customWidth="1"/>
    <col min="9970" max="9970" width="20" bestFit="1" customWidth="1"/>
    <col min="9971" max="9971" width="16.85546875" bestFit="1" customWidth="1"/>
    <col min="9972" max="9972" width="20" bestFit="1" customWidth="1"/>
    <col min="9973" max="9973" width="16.85546875" bestFit="1" customWidth="1"/>
    <col min="9974" max="9974" width="20" bestFit="1" customWidth="1"/>
    <col min="9975" max="9975" width="16.85546875" bestFit="1" customWidth="1"/>
    <col min="9976" max="9976" width="20" bestFit="1" customWidth="1"/>
    <col min="9977" max="9977" width="16.85546875" bestFit="1" customWidth="1"/>
    <col min="9978" max="9978" width="20" bestFit="1" customWidth="1"/>
    <col min="9979" max="9979" width="16.85546875" bestFit="1" customWidth="1"/>
    <col min="9980" max="9980" width="20" bestFit="1" customWidth="1"/>
    <col min="9981" max="9981" width="16.85546875" bestFit="1" customWidth="1"/>
    <col min="9982" max="9982" width="20" bestFit="1" customWidth="1"/>
    <col min="9983" max="9983" width="16.85546875" bestFit="1" customWidth="1"/>
    <col min="9984" max="9984" width="20" bestFit="1" customWidth="1"/>
    <col min="9985" max="9985" width="16.85546875" bestFit="1" customWidth="1"/>
    <col min="9986" max="9986" width="20" bestFit="1" customWidth="1"/>
    <col min="9987" max="9987" width="16.85546875" bestFit="1" customWidth="1"/>
    <col min="9988" max="9988" width="20" bestFit="1" customWidth="1"/>
    <col min="9989" max="9989" width="16.85546875" bestFit="1" customWidth="1"/>
    <col min="9990" max="9990" width="20" bestFit="1" customWidth="1"/>
    <col min="9991" max="9991" width="16.85546875" bestFit="1" customWidth="1"/>
    <col min="9992" max="9992" width="20" bestFit="1" customWidth="1"/>
    <col min="9993" max="9993" width="16.85546875" bestFit="1" customWidth="1"/>
    <col min="9994" max="9994" width="20" bestFit="1" customWidth="1"/>
    <col min="9995" max="9995" width="16.85546875" bestFit="1" customWidth="1"/>
    <col min="9996" max="9996" width="20" bestFit="1" customWidth="1"/>
    <col min="9997" max="9997" width="16.85546875" bestFit="1" customWidth="1"/>
    <col min="9998" max="9998" width="20" bestFit="1" customWidth="1"/>
    <col min="9999" max="9999" width="16.85546875" bestFit="1" customWidth="1"/>
    <col min="10000" max="10000" width="20" bestFit="1" customWidth="1"/>
    <col min="10001" max="10001" width="16.85546875" bestFit="1" customWidth="1"/>
    <col min="10002" max="10002" width="20" bestFit="1" customWidth="1"/>
    <col min="10003" max="10003" width="16.85546875" bestFit="1" customWidth="1"/>
    <col min="10004" max="10004" width="20" bestFit="1" customWidth="1"/>
    <col min="10005" max="10005" width="16.85546875" bestFit="1" customWidth="1"/>
    <col min="10006" max="10006" width="20" bestFit="1" customWidth="1"/>
    <col min="10007" max="10007" width="16.85546875" bestFit="1" customWidth="1"/>
    <col min="10008" max="10008" width="20" bestFit="1" customWidth="1"/>
    <col min="10009" max="10009" width="16.85546875" bestFit="1" customWidth="1"/>
    <col min="10010" max="10010" width="20" bestFit="1" customWidth="1"/>
    <col min="10011" max="10011" width="16.85546875" bestFit="1" customWidth="1"/>
    <col min="10012" max="10012" width="20" bestFit="1" customWidth="1"/>
    <col min="10013" max="10013" width="16.85546875" bestFit="1" customWidth="1"/>
    <col min="10014" max="10014" width="20" bestFit="1" customWidth="1"/>
    <col min="10015" max="10015" width="16.85546875" bestFit="1" customWidth="1"/>
    <col min="10016" max="10016" width="20" bestFit="1" customWidth="1"/>
    <col min="10017" max="10017" width="16.85546875" bestFit="1" customWidth="1"/>
    <col min="10018" max="10018" width="20" bestFit="1" customWidth="1"/>
    <col min="10019" max="10019" width="16.85546875" bestFit="1" customWidth="1"/>
    <col min="10020" max="10020" width="20" bestFit="1" customWidth="1"/>
    <col min="10021" max="10021" width="16.85546875" bestFit="1" customWidth="1"/>
    <col min="10022" max="10022" width="20" bestFit="1" customWidth="1"/>
    <col min="10023" max="10023" width="16.85546875" bestFit="1" customWidth="1"/>
    <col min="10024" max="10024" width="20" bestFit="1" customWidth="1"/>
    <col min="10025" max="10025" width="16.85546875" bestFit="1" customWidth="1"/>
    <col min="10026" max="10026" width="20" bestFit="1" customWidth="1"/>
    <col min="10027" max="10027" width="11" bestFit="1" customWidth="1"/>
  </cols>
  <sheetData>
    <row r="2" spans="1:8" x14ac:dyDescent="0.25">
      <c r="A2" s="2" t="s">
        <v>5906</v>
      </c>
      <c r="B2" t="s">
        <v>5905</v>
      </c>
      <c r="C2" s="8" t="s">
        <v>0</v>
      </c>
      <c r="D2" s="8" t="s">
        <v>5</v>
      </c>
      <c r="E2" s="8" t="s">
        <v>5911</v>
      </c>
      <c r="G2" s="2" t="s">
        <v>5818</v>
      </c>
      <c r="H2" t="s">
        <v>5905</v>
      </c>
    </row>
    <row r="3" spans="1:8" x14ac:dyDescent="0.25">
      <c r="A3" s="3" t="s">
        <v>5527</v>
      </c>
      <c r="B3" s="6">
        <v>1462</v>
      </c>
      <c r="C3" s="3" t="s">
        <v>360</v>
      </c>
      <c r="D3" s="6">
        <v>24187328</v>
      </c>
      <c r="E3" t="str">
        <f>INDEX('Tabela Total'!O:O,MATCH('Desempenho de Produtos'!C3,'Tabela Total'!A:A,0))</f>
        <v>Central</v>
      </c>
      <c r="F3" s="7"/>
      <c r="G3" s="3" t="s">
        <v>5927</v>
      </c>
      <c r="H3" s="6">
        <v>321372081</v>
      </c>
    </row>
    <row r="4" spans="1:8" x14ac:dyDescent="0.25">
      <c r="A4" s="3" t="s">
        <v>4802</v>
      </c>
      <c r="B4" s="6">
        <v>26936</v>
      </c>
      <c r="C4" s="3" t="s">
        <v>3272</v>
      </c>
      <c r="D4" s="6">
        <v>13535016</v>
      </c>
      <c r="E4" t="str">
        <f>INDEX('Tabela Total'!O:O,MATCH('Desempenho de Produtos'!C4,'Tabela Total'!A:A,0))</f>
        <v>Central</v>
      </c>
      <c r="F4" s="7"/>
      <c r="G4" s="3" t="s">
        <v>5937</v>
      </c>
      <c r="H4" s="6">
        <v>292621327</v>
      </c>
    </row>
    <row r="5" spans="1:8" x14ac:dyDescent="0.25">
      <c r="A5" s="3" t="s">
        <v>5133</v>
      </c>
      <c r="B5" s="6">
        <v>8016</v>
      </c>
      <c r="C5" s="3" t="s">
        <v>171</v>
      </c>
      <c r="D5" s="6">
        <v>8813660</v>
      </c>
      <c r="E5" t="str">
        <f>INDEX('Tabela Total'!O:O,MATCH('Desempenho de Produtos'!C5,'Tabela Total'!A:A,0))</f>
        <v>Central</v>
      </c>
      <c r="F5" s="7"/>
      <c r="G5" s="3" t="s">
        <v>5915</v>
      </c>
      <c r="H5" s="6">
        <v>152443567</v>
      </c>
    </row>
    <row r="6" spans="1:8" x14ac:dyDescent="0.25">
      <c r="A6" s="3" t="s">
        <v>4195</v>
      </c>
      <c r="B6" s="6">
        <v>5992</v>
      </c>
      <c r="C6" s="3" t="s">
        <v>3995</v>
      </c>
      <c r="D6" s="6">
        <v>8539020</v>
      </c>
      <c r="E6" t="str">
        <f>INDEX('Tabela Total'!O:O,MATCH('Desempenho de Produtos'!C6,'Tabela Total'!A:A,0))</f>
        <v>East</v>
      </c>
      <c r="F6" s="7"/>
      <c r="G6" s="3" t="s">
        <v>5918</v>
      </c>
      <c r="H6" s="6">
        <v>365403460</v>
      </c>
    </row>
    <row r="7" spans="1:8" x14ac:dyDescent="0.25">
      <c r="A7" s="3" t="s">
        <v>4606</v>
      </c>
      <c r="B7" s="6">
        <v>320856</v>
      </c>
      <c r="C7" s="3" t="s">
        <v>4479</v>
      </c>
      <c r="D7" s="6">
        <v>5931786</v>
      </c>
      <c r="E7" t="str">
        <f>INDEX('Tabela Total'!O:O,MATCH('Desempenho de Produtos'!C7,'Tabela Total'!A:A,0))</f>
        <v>West</v>
      </c>
      <c r="F7" s="7"/>
    </row>
    <row r="8" spans="1:8" x14ac:dyDescent="0.25">
      <c r="A8" s="3" t="s">
        <v>3779</v>
      </c>
      <c r="B8" s="6">
        <v>19999</v>
      </c>
      <c r="C8" s="3" t="s">
        <v>3348</v>
      </c>
      <c r="D8" s="6">
        <v>4368524</v>
      </c>
      <c r="E8" t="str">
        <f>INDEX('Tabela Total'!O:O,MATCH('Desempenho de Produtos'!C8,'Tabela Total'!A:A,0))</f>
        <v>Central</v>
      </c>
      <c r="F8" s="7"/>
    </row>
    <row r="9" spans="1:8" x14ac:dyDescent="0.25">
      <c r="A9" s="3" t="s">
        <v>4483</v>
      </c>
      <c r="B9" s="6">
        <v>9998</v>
      </c>
      <c r="C9" s="3" t="s">
        <v>315</v>
      </c>
      <c r="D9" s="6">
        <v>4366263</v>
      </c>
      <c r="E9" t="str">
        <f>INDEX('Tabela Total'!O:O,MATCH('Desempenho de Produtos'!C9,'Tabela Total'!A:A,0))</f>
        <v>East</v>
      </c>
      <c r="F9" s="7"/>
      <c r="G9" s="3"/>
      <c r="H9" s="6"/>
    </row>
    <row r="10" spans="1:8" x14ac:dyDescent="0.25">
      <c r="A10" s="3" t="s">
        <v>2882</v>
      </c>
      <c r="B10" s="6">
        <v>110766</v>
      </c>
      <c r="C10" s="3" t="s">
        <v>17</v>
      </c>
      <c r="D10" s="6">
        <v>3550027</v>
      </c>
      <c r="E10" t="str">
        <f>INDEX('Tabela Total'!O:O,MATCH('Desempenho de Produtos'!C10,'Tabela Total'!A:A,0))</f>
        <v>West</v>
      </c>
      <c r="F10" s="7"/>
      <c r="G10" s="3"/>
      <c r="H10" s="6"/>
    </row>
    <row r="11" spans="1:8" x14ac:dyDescent="0.25">
      <c r="A11" s="3" t="s">
        <v>4827</v>
      </c>
      <c r="B11" s="6">
        <v>5652</v>
      </c>
      <c r="C11" s="3" t="s">
        <v>3335</v>
      </c>
      <c r="D11" s="6">
        <v>3286064</v>
      </c>
      <c r="E11" t="str">
        <f>INDEX('Tabela Total'!O:O,MATCH('Desempenho de Produtos'!C11,'Tabela Total'!A:A,0))</f>
        <v>Central</v>
      </c>
      <c r="F11" s="7"/>
      <c r="G11" s="3"/>
      <c r="H11" s="6"/>
    </row>
    <row r="12" spans="1:8" x14ac:dyDescent="0.25">
      <c r="A12" s="3" t="s">
        <v>1442</v>
      </c>
      <c r="B12" s="6">
        <v>779796</v>
      </c>
      <c r="C12" s="3" t="s">
        <v>834</v>
      </c>
      <c r="D12" s="6">
        <v>3059982</v>
      </c>
      <c r="E12" t="str">
        <f>INDEX('Tabela Total'!O:O,MATCH('Desempenho de Produtos'!C12,'Tabela Total'!A:A,0))</f>
        <v>Central</v>
      </c>
      <c r="F12" s="7"/>
      <c r="G12" s="3"/>
      <c r="H12" s="6"/>
    </row>
    <row r="13" spans="1:8" x14ac:dyDescent="0.25">
      <c r="A13" s="3" t="s">
        <v>4951</v>
      </c>
      <c r="B13" s="6">
        <v>10896</v>
      </c>
      <c r="C13" s="3" t="s">
        <v>2883</v>
      </c>
      <c r="D13" s="6">
        <v>2913016</v>
      </c>
      <c r="E13" t="str">
        <f>INDEX('Tabela Total'!O:O,MATCH('Desempenho de Produtos'!C13,'Tabela Total'!A:A,0))</f>
        <v>Central</v>
      </c>
      <c r="F13" s="7"/>
      <c r="G13" s="3"/>
      <c r="H13" s="6"/>
    </row>
    <row r="14" spans="1:8" x14ac:dyDescent="0.25">
      <c r="A14" s="3" t="s">
        <v>2346</v>
      </c>
      <c r="B14" s="6">
        <v>63924</v>
      </c>
      <c r="C14" s="3" t="s">
        <v>579</v>
      </c>
      <c r="D14" s="6">
        <v>1993349</v>
      </c>
      <c r="E14" t="str">
        <f>INDEX('Tabela Total'!O:O,MATCH('Desempenho de Produtos'!C14,'Tabela Total'!A:A,0))</f>
        <v>Central</v>
      </c>
      <c r="F14" s="7"/>
    </row>
    <row r="15" spans="1:8" x14ac:dyDescent="0.25">
      <c r="A15" s="3" t="s">
        <v>2678</v>
      </c>
      <c r="B15" s="6">
        <v>26079</v>
      </c>
      <c r="C15" s="3" t="s">
        <v>1987</v>
      </c>
      <c r="D15" s="6">
        <v>1942712</v>
      </c>
      <c r="E15" t="str">
        <f>INDEX('Tabela Total'!O:O,MATCH('Desempenho de Produtos'!C15,'Tabela Total'!A:A,0))</f>
        <v>West</v>
      </c>
      <c r="F15" s="7"/>
    </row>
    <row r="16" spans="1:8" x14ac:dyDescent="0.25">
      <c r="A16" s="3" t="s">
        <v>2227</v>
      </c>
      <c r="B16" s="6">
        <v>3184</v>
      </c>
      <c r="C16" s="3" t="s">
        <v>984</v>
      </c>
      <c r="D16" s="6">
        <v>1814656</v>
      </c>
      <c r="E16" t="str">
        <f>INDEX('Tabela Total'!O:O,MATCH('Desempenho de Produtos'!C16,'Tabela Total'!A:A,0))</f>
        <v>West</v>
      </c>
      <c r="F16" s="7"/>
    </row>
    <row r="17" spans="1:6" x14ac:dyDescent="0.25">
      <c r="A17" s="3" t="s">
        <v>3669</v>
      </c>
      <c r="B17" s="6">
        <v>115696</v>
      </c>
      <c r="C17" s="3" t="s">
        <v>4866</v>
      </c>
      <c r="D17" s="6">
        <v>1664132</v>
      </c>
      <c r="E17" t="str">
        <f>INDEX('Tabela Total'!O:O,MATCH('Desempenho de Produtos'!C17,'Tabela Total'!A:A,0))</f>
        <v>South</v>
      </c>
      <c r="F17" s="7"/>
    </row>
    <row r="18" spans="1:6" x14ac:dyDescent="0.25">
      <c r="A18" s="3" t="s">
        <v>70</v>
      </c>
      <c r="B18" s="6">
        <v>1280992</v>
      </c>
      <c r="C18" s="3" t="s">
        <v>4309</v>
      </c>
      <c r="D18" s="6">
        <v>1626544</v>
      </c>
      <c r="E18" t="str">
        <f>INDEX('Tabela Total'!O:O,MATCH('Desempenho de Produtos'!C18,'Tabela Total'!A:A,0))</f>
        <v>West</v>
      </c>
      <c r="F18" s="7"/>
    </row>
    <row r="19" spans="1:6" x14ac:dyDescent="0.25">
      <c r="A19" s="3" t="s">
        <v>666</v>
      </c>
      <c r="B19" s="6">
        <v>31088</v>
      </c>
      <c r="C19" s="3" t="s">
        <v>335</v>
      </c>
      <c r="D19" s="6">
        <v>1488424</v>
      </c>
      <c r="E19" t="str">
        <f>INDEX('Tabela Total'!O:O,MATCH('Desempenho de Produtos'!C19,'Tabela Total'!A:A,0))</f>
        <v>East</v>
      </c>
      <c r="F19" s="7"/>
    </row>
    <row r="20" spans="1:6" x14ac:dyDescent="0.25">
      <c r="A20" s="3" t="s">
        <v>5373</v>
      </c>
      <c r="B20" s="6">
        <v>475944</v>
      </c>
      <c r="C20" s="3" t="s">
        <v>1445</v>
      </c>
      <c r="D20" s="6">
        <v>1476270</v>
      </c>
      <c r="E20" t="str">
        <f>INDEX('Tabela Total'!O:O,MATCH('Desempenho de Produtos'!C20,'Tabela Total'!A:A,0))</f>
        <v>Central</v>
      </c>
      <c r="F20" s="7"/>
    </row>
    <row r="21" spans="1:6" x14ac:dyDescent="0.25">
      <c r="A21" s="3" t="s">
        <v>5232</v>
      </c>
      <c r="B21" s="6">
        <v>30246</v>
      </c>
      <c r="C21" s="3" t="s">
        <v>1110</v>
      </c>
      <c r="D21" s="6">
        <v>1475054</v>
      </c>
      <c r="E21" t="str">
        <f>INDEX('Tabela Total'!O:O,MATCH('Desempenho de Produtos'!C21,'Tabela Total'!A:A,0))</f>
        <v>West</v>
      </c>
      <c r="F21" s="7"/>
    </row>
    <row r="22" spans="1:6" x14ac:dyDescent="0.25">
      <c r="A22" s="3" t="s">
        <v>4464</v>
      </c>
      <c r="B22" s="6">
        <v>25798</v>
      </c>
      <c r="C22" s="3" t="s">
        <v>1542</v>
      </c>
      <c r="D22" s="6">
        <v>1439976</v>
      </c>
      <c r="E22" t="str">
        <f>INDEX('Tabela Total'!O:O,MATCH('Desempenho de Produtos'!C22,'Tabela Total'!A:A,0))</f>
        <v>East</v>
      </c>
      <c r="F22" s="7"/>
    </row>
    <row r="23" spans="1:6" x14ac:dyDescent="0.25">
      <c r="A23" s="3" t="s">
        <v>4091</v>
      </c>
      <c r="B23" s="6">
        <v>1421664</v>
      </c>
      <c r="C23" s="3" t="s">
        <v>4091</v>
      </c>
      <c r="D23" s="6">
        <v>1421664</v>
      </c>
      <c r="E23" t="str">
        <f>INDEX('Tabela Total'!O:O,MATCH('Desempenho de Produtos'!C23,'Tabela Total'!A:A,0))</f>
        <v>East</v>
      </c>
      <c r="F23" s="7"/>
    </row>
    <row r="24" spans="1:6" x14ac:dyDescent="0.25">
      <c r="A24" s="3" t="s">
        <v>2261</v>
      </c>
      <c r="B24" s="6">
        <v>324</v>
      </c>
      <c r="C24" s="3" t="s">
        <v>705</v>
      </c>
      <c r="D24" s="6">
        <v>1337743</v>
      </c>
      <c r="E24" t="str">
        <f>INDEX('Tabela Total'!O:O,MATCH('Desempenho de Produtos'!C24,'Tabela Total'!A:A,0))</f>
        <v>East</v>
      </c>
      <c r="F24" s="7"/>
    </row>
    <row r="25" spans="1:6" x14ac:dyDescent="0.25">
      <c r="A25" s="3" t="s">
        <v>4880</v>
      </c>
      <c r="B25" s="6">
        <v>814880</v>
      </c>
      <c r="C25" s="3" t="s">
        <v>4565</v>
      </c>
      <c r="D25" s="6">
        <v>1328128</v>
      </c>
      <c r="E25" t="str">
        <f>INDEX('Tabela Total'!O:O,MATCH('Desempenho de Produtos'!C25,'Tabela Total'!A:A,0))</f>
        <v>Central</v>
      </c>
      <c r="F25" s="7"/>
    </row>
    <row r="26" spans="1:6" x14ac:dyDescent="0.25">
      <c r="A26" s="3" t="s">
        <v>4786</v>
      </c>
      <c r="B26" s="6">
        <v>1794</v>
      </c>
      <c r="C26" s="3" t="s">
        <v>2964</v>
      </c>
      <c r="D26" s="6">
        <v>1286607</v>
      </c>
      <c r="E26" t="str">
        <f>INDEX('Tabela Total'!O:O,MATCH('Desempenho de Produtos'!C26,'Tabela Total'!A:A,0))</f>
        <v>West</v>
      </c>
      <c r="F26" s="7"/>
    </row>
    <row r="27" spans="1:6" x14ac:dyDescent="0.25">
      <c r="A27" s="3" t="s">
        <v>995</v>
      </c>
      <c r="B27" s="6">
        <v>280911</v>
      </c>
      <c r="C27" s="3" t="s">
        <v>70</v>
      </c>
      <c r="D27" s="6">
        <v>1280992</v>
      </c>
      <c r="E27" t="str">
        <f>INDEX('Tabela Total'!O:O,MATCH('Desempenho de Produtos'!C27,'Tabela Total'!A:A,0))</f>
        <v>West</v>
      </c>
      <c r="F27" s="7"/>
    </row>
    <row r="28" spans="1:6" x14ac:dyDescent="0.25">
      <c r="A28" s="3" t="s">
        <v>1536</v>
      </c>
      <c r="B28" s="6">
        <v>221680</v>
      </c>
      <c r="C28" s="3" t="s">
        <v>3919</v>
      </c>
      <c r="D28" s="6">
        <v>1200847</v>
      </c>
      <c r="E28" t="str">
        <f>INDEX('Tabela Total'!O:O,MATCH('Desempenho de Produtos'!C28,'Tabela Total'!A:A,0))</f>
        <v>West</v>
      </c>
      <c r="F28" s="7"/>
    </row>
    <row r="29" spans="1:6" x14ac:dyDescent="0.25">
      <c r="A29" s="3" t="s">
        <v>2740</v>
      </c>
      <c r="B29" s="6">
        <v>1011174</v>
      </c>
      <c r="C29" s="3" t="s">
        <v>3601</v>
      </c>
      <c r="D29" s="6">
        <v>1196124</v>
      </c>
      <c r="E29" t="str">
        <f>INDEX('Tabela Total'!O:O,MATCH('Desempenho de Produtos'!C29,'Tabela Total'!A:A,0))</f>
        <v>West</v>
      </c>
      <c r="F29" s="7"/>
    </row>
    <row r="30" spans="1:6" x14ac:dyDescent="0.25">
      <c r="A30" s="3" t="s">
        <v>5780</v>
      </c>
      <c r="B30" s="6">
        <v>5742</v>
      </c>
      <c r="C30" s="3" t="s">
        <v>5257</v>
      </c>
      <c r="D30" s="6">
        <v>1132560</v>
      </c>
      <c r="E30" t="str">
        <f>INDEX('Tabela Total'!O:O,MATCH('Desempenho de Produtos'!C30,'Tabela Total'!A:A,0))</f>
        <v>East</v>
      </c>
      <c r="F30" s="7"/>
    </row>
    <row r="31" spans="1:6" x14ac:dyDescent="0.25">
      <c r="A31" s="3" t="s">
        <v>2582</v>
      </c>
      <c r="B31" s="6">
        <v>1185</v>
      </c>
      <c r="C31" s="3" t="s">
        <v>487</v>
      </c>
      <c r="D31" s="6">
        <v>1121568</v>
      </c>
      <c r="E31" t="str">
        <f>INDEX('Tabela Total'!O:O,MATCH('Desempenho de Produtos'!C31,'Tabela Total'!A:A,0))</f>
        <v>West</v>
      </c>
      <c r="F31" s="7"/>
    </row>
    <row r="32" spans="1:6" x14ac:dyDescent="0.25">
      <c r="A32" s="3" t="s">
        <v>434</v>
      </c>
      <c r="B32" s="6">
        <v>46022</v>
      </c>
      <c r="C32" s="3" t="s">
        <v>331</v>
      </c>
      <c r="D32" s="6">
        <v>1073580</v>
      </c>
      <c r="E32" t="str">
        <f>INDEX('Tabela Total'!O:O,MATCH('Desempenho de Produtos'!C32,'Tabela Total'!A:A,0))</f>
        <v>West</v>
      </c>
      <c r="F32" s="7"/>
    </row>
    <row r="33" spans="1:6" x14ac:dyDescent="0.25">
      <c r="A33" s="3" t="s">
        <v>3435</v>
      </c>
      <c r="B33" s="6">
        <v>279536</v>
      </c>
      <c r="C33" s="3" t="s">
        <v>4536</v>
      </c>
      <c r="D33" s="6">
        <v>1047988</v>
      </c>
      <c r="E33" t="str">
        <f>INDEX('Tabela Total'!O:O,MATCH('Desempenho de Produtos'!C33,'Tabela Total'!A:A,0))</f>
        <v>West</v>
      </c>
      <c r="F33" s="7"/>
    </row>
    <row r="34" spans="1:6" x14ac:dyDescent="0.25">
      <c r="A34" s="3" t="s">
        <v>3392</v>
      </c>
      <c r="B34" s="6">
        <v>340116</v>
      </c>
      <c r="C34" s="3" t="s">
        <v>2985</v>
      </c>
      <c r="D34" s="6">
        <v>1038946</v>
      </c>
      <c r="E34" t="str">
        <f>INDEX('Tabela Total'!O:O,MATCH('Desempenho de Produtos'!C34,'Tabela Total'!A:A,0))</f>
        <v>West</v>
      </c>
      <c r="F34" s="7"/>
    </row>
    <row r="35" spans="1:6" x14ac:dyDescent="0.25">
      <c r="A35" s="3" t="s">
        <v>4541</v>
      </c>
      <c r="B35" s="6">
        <v>352197</v>
      </c>
      <c r="C35" s="3" t="s">
        <v>2740</v>
      </c>
      <c r="D35" s="6">
        <v>1011174</v>
      </c>
      <c r="E35" t="str">
        <f>INDEX('Tabela Total'!O:O,MATCH('Desempenho de Produtos'!C35,'Tabela Total'!A:A,0))</f>
        <v>West</v>
      </c>
      <c r="F35" s="7"/>
    </row>
    <row r="36" spans="1:6" x14ac:dyDescent="0.25">
      <c r="A36" s="3" t="s">
        <v>3689</v>
      </c>
      <c r="B36" s="6">
        <v>26136</v>
      </c>
      <c r="C36" s="3" t="s">
        <v>5632</v>
      </c>
      <c r="D36" s="6">
        <v>1000330</v>
      </c>
      <c r="E36" t="str">
        <f>INDEX('Tabela Total'!O:O,MATCH('Desempenho de Produtos'!C36,'Tabela Total'!A:A,0))</f>
        <v>East</v>
      </c>
      <c r="F36" s="7"/>
    </row>
    <row r="37" spans="1:6" x14ac:dyDescent="0.25">
      <c r="A37" s="3" t="s">
        <v>2786</v>
      </c>
      <c r="B37" s="6">
        <v>1448</v>
      </c>
      <c r="C37" s="3" t="s">
        <v>5316</v>
      </c>
      <c r="D37" s="6">
        <v>989274</v>
      </c>
      <c r="E37" t="str">
        <f>INDEX('Tabela Total'!O:O,MATCH('Desempenho de Produtos'!C37,'Tabela Total'!A:A,0))</f>
        <v>Central</v>
      </c>
      <c r="F37" s="7"/>
    </row>
    <row r="38" spans="1:6" x14ac:dyDescent="0.25">
      <c r="A38" s="3" t="s">
        <v>17</v>
      </c>
      <c r="B38" s="6">
        <v>3550027</v>
      </c>
      <c r="C38" s="3" t="s">
        <v>5758</v>
      </c>
      <c r="D38" s="6">
        <v>971013</v>
      </c>
      <c r="E38" t="str">
        <f>INDEX('Tabela Total'!O:O,MATCH('Desempenho de Produtos'!C38,'Tabela Total'!A:A,0))</f>
        <v>East</v>
      </c>
      <c r="F38" s="7"/>
    </row>
    <row r="39" spans="1:6" x14ac:dyDescent="0.25">
      <c r="A39" s="3" t="s">
        <v>3299</v>
      </c>
      <c r="B39" s="6">
        <v>186304</v>
      </c>
      <c r="C39" s="3" t="s">
        <v>3638</v>
      </c>
      <c r="D39" s="6">
        <v>946344</v>
      </c>
      <c r="E39" t="str">
        <f>INDEX('Tabela Total'!O:O,MATCH('Desempenho de Produtos'!C39,'Tabela Total'!A:A,0))</f>
        <v>Central</v>
      </c>
      <c r="F39" s="7"/>
    </row>
    <row r="40" spans="1:6" x14ac:dyDescent="0.25">
      <c r="A40" s="3" t="s">
        <v>1448</v>
      </c>
      <c r="B40" s="6">
        <v>146268</v>
      </c>
      <c r="C40" s="3" t="s">
        <v>2880</v>
      </c>
      <c r="D40" s="6">
        <v>911242</v>
      </c>
      <c r="E40" t="str">
        <f>INDEX('Tabela Total'!O:O,MATCH('Desempenho de Produtos'!C40,'Tabela Total'!A:A,0))</f>
        <v>East</v>
      </c>
      <c r="F40" s="7"/>
    </row>
    <row r="41" spans="1:6" x14ac:dyDescent="0.25">
      <c r="A41" s="3" t="s">
        <v>1096</v>
      </c>
      <c r="B41" s="6">
        <v>20186</v>
      </c>
      <c r="C41" s="3" t="s">
        <v>4992</v>
      </c>
      <c r="D41" s="6">
        <v>904624</v>
      </c>
      <c r="E41" t="str">
        <f>INDEX('Tabela Total'!O:O,MATCH('Desempenho de Produtos'!C41,'Tabela Total'!A:A,0))</f>
        <v>East</v>
      </c>
      <c r="F41" s="7"/>
    </row>
    <row r="42" spans="1:6" x14ac:dyDescent="0.25">
      <c r="A42" s="3" t="s">
        <v>975</v>
      </c>
      <c r="B42" s="6">
        <v>1156</v>
      </c>
      <c r="C42" s="3" t="s">
        <v>2886</v>
      </c>
      <c r="D42" s="6">
        <v>899334</v>
      </c>
      <c r="E42" t="str">
        <f>INDEX('Tabela Total'!O:O,MATCH('Desempenho de Produtos'!C42,'Tabela Total'!A:A,0))</f>
        <v>West</v>
      </c>
      <c r="F42" s="7"/>
    </row>
    <row r="43" spans="1:6" x14ac:dyDescent="0.25">
      <c r="A43" s="3" t="s">
        <v>5065</v>
      </c>
      <c r="B43" s="6">
        <v>99885</v>
      </c>
      <c r="C43" s="3" t="s">
        <v>4582</v>
      </c>
      <c r="D43" s="6">
        <v>892224</v>
      </c>
      <c r="E43" t="str">
        <f>INDEX('Tabela Total'!O:O,MATCH('Desempenho de Produtos'!C43,'Tabela Total'!A:A,0))</f>
        <v>West</v>
      </c>
      <c r="F43" s="7"/>
    </row>
    <row r="44" spans="1:6" x14ac:dyDescent="0.25">
      <c r="A44" s="3" t="s">
        <v>4351</v>
      </c>
      <c r="B44" s="6">
        <v>34696</v>
      </c>
      <c r="C44" s="3" t="s">
        <v>2860</v>
      </c>
      <c r="D44" s="6">
        <v>887103</v>
      </c>
      <c r="E44" t="str">
        <f>INDEX('Tabela Total'!O:O,MATCH('Desempenho de Produtos'!C44,'Tabela Total'!A:A,0))</f>
        <v>East</v>
      </c>
      <c r="F44" s="7"/>
    </row>
    <row r="45" spans="1:6" x14ac:dyDescent="0.25">
      <c r="A45" s="3" t="s">
        <v>2717</v>
      </c>
      <c r="B45" s="6">
        <v>5296</v>
      </c>
      <c r="C45" s="3" t="s">
        <v>2251</v>
      </c>
      <c r="D45" s="6">
        <v>877132</v>
      </c>
      <c r="E45" t="str">
        <f>INDEX('Tabela Total'!O:O,MATCH('Desempenho de Produtos'!C45,'Tabela Total'!A:A,0))</f>
        <v>West</v>
      </c>
      <c r="F45" s="7"/>
    </row>
    <row r="46" spans="1:6" x14ac:dyDescent="0.25">
      <c r="A46" s="3" t="s">
        <v>5553</v>
      </c>
      <c r="B46" s="6">
        <v>1968</v>
      </c>
      <c r="C46" s="3" t="s">
        <v>4843</v>
      </c>
      <c r="D46" s="6">
        <v>863128</v>
      </c>
      <c r="E46" t="str">
        <f>INDEX('Tabela Total'!O:O,MATCH('Desempenho de Produtos'!C46,'Tabela Total'!A:A,0))</f>
        <v>West</v>
      </c>
      <c r="F46" s="7"/>
    </row>
    <row r="47" spans="1:6" x14ac:dyDescent="0.25">
      <c r="A47" s="3" t="s">
        <v>1606</v>
      </c>
      <c r="B47" s="6">
        <v>259136</v>
      </c>
      <c r="C47" s="3" t="s">
        <v>2081</v>
      </c>
      <c r="D47" s="6">
        <v>845488</v>
      </c>
      <c r="E47" t="str">
        <f>INDEX('Tabela Total'!O:O,MATCH('Desempenho de Produtos'!C47,'Tabela Total'!A:A,0))</f>
        <v>Central</v>
      </c>
      <c r="F47" s="7"/>
    </row>
    <row r="48" spans="1:6" x14ac:dyDescent="0.25">
      <c r="A48" s="3" t="s">
        <v>4282</v>
      </c>
      <c r="B48" s="6">
        <v>288368</v>
      </c>
      <c r="C48" s="3" t="s">
        <v>793</v>
      </c>
      <c r="D48" s="6">
        <v>841568</v>
      </c>
      <c r="E48" t="str">
        <f>INDEX('Tabela Total'!O:O,MATCH('Desempenho de Produtos'!C48,'Tabela Total'!A:A,0))</f>
        <v>East</v>
      </c>
      <c r="F48" s="7"/>
    </row>
    <row r="49" spans="1:6" x14ac:dyDescent="0.25">
      <c r="A49" s="3" t="s">
        <v>3236</v>
      </c>
      <c r="B49" s="6">
        <v>144</v>
      </c>
      <c r="C49" s="3" t="s">
        <v>1001</v>
      </c>
      <c r="D49" s="6">
        <v>839988</v>
      </c>
      <c r="E49" t="str">
        <f>INDEX('Tabela Total'!O:O,MATCH('Desempenho de Produtos'!C49,'Tabela Total'!A:A,0))</f>
        <v>East</v>
      </c>
      <c r="F49" s="7"/>
    </row>
    <row r="50" spans="1:6" x14ac:dyDescent="0.25">
      <c r="A50" s="3" t="s">
        <v>2050</v>
      </c>
      <c r="B50" s="6">
        <v>6871</v>
      </c>
      <c r="C50" s="3" t="s">
        <v>4880</v>
      </c>
      <c r="D50" s="6">
        <v>814880</v>
      </c>
      <c r="E50" t="str">
        <f>INDEX('Tabela Total'!O:O,MATCH('Desempenho de Produtos'!C50,'Tabela Total'!A:A,0))</f>
        <v>West</v>
      </c>
      <c r="F50" s="7"/>
    </row>
    <row r="51" spans="1:6" x14ac:dyDescent="0.25">
      <c r="A51" s="3" t="s">
        <v>731</v>
      </c>
      <c r="B51" s="6">
        <v>7155</v>
      </c>
      <c r="C51" s="3" t="s">
        <v>5704</v>
      </c>
      <c r="D51" s="6">
        <v>808928</v>
      </c>
      <c r="E51" t="str">
        <f>INDEX('Tabela Total'!O:O,MATCH('Desempenho de Produtos'!C51,'Tabela Total'!A:A,0))</f>
        <v>Central</v>
      </c>
      <c r="F51" s="7"/>
    </row>
    <row r="52" spans="1:6" x14ac:dyDescent="0.25">
      <c r="A52" s="3" t="s">
        <v>1621</v>
      </c>
      <c r="B52" s="6">
        <v>86376</v>
      </c>
      <c r="C52" s="3" t="s">
        <v>1442</v>
      </c>
      <c r="D52" s="6">
        <v>779796</v>
      </c>
      <c r="E52" t="str">
        <f>INDEX('Tabela Total'!O:O,MATCH('Desempenho de Produtos'!C52,'Tabela Total'!A:A,0))</f>
        <v>East</v>
      </c>
      <c r="F52" s="7"/>
    </row>
    <row r="53" spans="1:6" x14ac:dyDescent="0.25">
      <c r="A53" s="3" t="s">
        <v>2781</v>
      </c>
      <c r="B53" s="6">
        <v>3591</v>
      </c>
      <c r="C53" s="3" t="s">
        <v>4459</v>
      </c>
      <c r="D53" s="6">
        <v>775728</v>
      </c>
      <c r="E53" t="str">
        <f>INDEX('Tabela Total'!O:O,MATCH('Desempenho de Produtos'!C53,'Tabela Total'!A:A,0))</f>
        <v>East</v>
      </c>
      <c r="F53" s="7"/>
    </row>
    <row r="54" spans="1:6" x14ac:dyDescent="0.25">
      <c r="A54" s="3" t="s">
        <v>964</v>
      </c>
      <c r="B54" s="6">
        <v>16107</v>
      </c>
      <c r="C54" s="3" t="s">
        <v>3129</v>
      </c>
      <c r="D54" s="6">
        <v>742336</v>
      </c>
      <c r="E54" t="str">
        <f>INDEX('Tabela Total'!O:O,MATCH('Desempenho de Produtos'!C54,'Tabela Total'!A:A,0))</f>
        <v>West</v>
      </c>
      <c r="F54" s="7"/>
    </row>
    <row r="55" spans="1:6" x14ac:dyDescent="0.25">
      <c r="A55" s="3" t="s">
        <v>1695</v>
      </c>
      <c r="B55" s="6">
        <v>678866</v>
      </c>
      <c r="C55" s="3" t="s">
        <v>4829</v>
      </c>
      <c r="D55" s="6">
        <v>737823</v>
      </c>
      <c r="E55" t="str">
        <f>INDEX('Tabela Total'!O:O,MATCH('Desempenho de Produtos'!C55,'Tabela Total'!A:A,0))</f>
        <v>West</v>
      </c>
      <c r="F55" s="7"/>
    </row>
    <row r="56" spans="1:6" x14ac:dyDescent="0.25">
      <c r="A56" s="3" t="s">
        <v>5696</v>
      </c>
      <c r="B56" s="6">
        <v>588</v>
      </c>
      <c r="C56" s="3" t="s">
        <v>1397</v>
      </c>
      <c r="D56" s="6">
        <v>733283</v>
      </c>
      <c r="E56" t="str">
        <f>INDEX('Tabela Total'!O:O,MATCH('Desempenho de Produtos'!C56,'Tabela Total'!A:A,0))</f>
        <v>West</v>
      </c>
      <c r="F56" s="7"/>
    </row>
    <row r="57" spans="1:6" x14ac:dyDescent="0.25">
      <c r="A57" s="3" t="s">
        <v>5456</v>
      </c>
      <c r="B57" s="6">
        <v>9236</v>
      </c>
      <c r="C57" s="3" t="s">
        <v>5805</v>
      </c>
      <c r="D57" s="6">
        <v>732219</v>
      </c>
      <c r="E57" t="str">
        <f>INDEX('Tabela Total'!O:O,MATCH('Desempenho de Produtos'!C57,'Tabela Total'!A:A,0))</f>
        <v>West</v>
      </c>
      <c r="F57" s="7"/>
    </row>
    <row r="58" spans="1:6" x14ac:dyDescent="0.25">
      <c r="A58" s="3" t="s">
        <v>3884</v>
      </c>
      <c r="B58" s="6">
        <v>764</v>
      </c>
      <c r="C58" s="3" t="s">
        <v>3699</v>
      </c>
      <c r="D58" s="6">
        <v>731092</v>
      </c>
      <c r="E58" t="str">
        <f>INDEX('Tabela Total'!O:O,MATCH('Desempenho de Produtos'!C58,'Tabela Total'!A:A,0))</f>
        <v>West</v>
      </c>
      <c r="F58" s="7"/>
    </row>
    <row r="59" spans="1:6" x14ac:dyDescent="0.25">
      <c r="A59" s="3" t="s">
        <v>306</v>
      </c>
      <c r="B59" s="6">
        <v>706064</v>
      </c>
      <c r="C59" s="3" t="s">
        <v>306</v>
      </c>
      <c r="D59" s="6">
        <v>706064</v>
      </c>
      <c r="E59" t="str">
        <f>INDEX('Tabela Total'!O:O,MATCH('Desempenho de Produtos'!C59,'Tabela Total'!A:A,0))</f>
        <v>West</v>
      </c>
      <c r="F59" s="7"/>
    </row>
    <row r="60" spans="1:6" x14ac:dyDescent="0.25">
      <c r="A60" s="3" t="s">
        <v>2183</v>
      </c>
      <c r="B60" s="6">
        <v>34272</v>
      </c>
      <c r="C60" s="3" t="s">
        <v>3238</v>
      </c>
      <c r="D60" s="6">
        <v>696080</v>
      </c>
      <c r="E60" t="str">
        <f>INDEX('Tabela Total'!O:O,MATCH('Desempenho de Produtos'!C60,'Tabela Total'!A:A,0))</f>
        <v>West</v>
      </c>
      <c r="F60" s="7"/>
    </row>
    <row r="61" spans="1:6" x14ac:dyDescent="0.25">
      <c r="A61" s="3" t="s">
        <v>3782</v>
      </c>
      <c r="B61" s="6">
        <v>708</v>
      </c>
      <c r="C61" s="3" t="s">
        <v>2527</v>
      </c>
      <c r="D61" s="6">
        <v>685950</v>
      </c>
      <c r="E61" t="str">
        <f>INDEX('Tabela Total'!O:O,MATCH('Desempenho de Produtos'!C61,'Tabela Total'!A:A,0))</f>
        <v>West</v>
      </c>
      <c r="F61" s="7"/>
    </row>
    <row r="62" spans="1:6" x14ac:dyDescent="0.25">
      <c r="A62" s="3" t="s">
        <v>4993</v>
      </c>
      <c r="B62" s="6">
        <v>167996</v>
      </c>
      <c r="C62" s="3" t="s">
        <v>2435</v>
      </c>
      <c r="D62" s="6">
        <v>684110</v>
      </c>
      <c r="E62" t="str">
        <f>INDEX('Tabela Total'!O:O,MATCH('Desempenho de Produtos'!C62,'Tabela Total'!A:A,0))</f>
        <v>East</v>
      </c>
      <c r="F62" s="7"/>
    </row>
    <row r="63" spans="1:6" x14ac:dyDescent="0.25">
      <c r="A63" s="3" t="s">
        <v>4889</v>
      </c>
      <c r="B63" s="6">
        <v>47742</v>
      </c>
      <c r="C63" s="3" t="s">
        <v>1695</v>
      </c>
      <c r="D63" s="6">
        <v>678866</v>
      </c>
      <c r="E63" t="str">
        <f>INDEX('Tabela Total'!O:O,MATCH('Desempenho de Produtos'!C63,'Tabela Total'!A:A,0))</f>
        <v>West</v>
      </c>
      <c r="F63" s="7"/>
    </row>
    <row r="64" spans="1:6" x14ac:dyDescent="0.25">
      <c r="A64" s="3" t="s">
        <v>3470</v>
      </c>
      <c r="B64" s="6">
        <v>1536</v>
      </c>
      <c r="C64" s="3" t="s">
        <v>4135</v>
      </c>
      <c r="D64" s="6">
        <v>670001</v>
      </c>
      <c r="E64" t="str">
        <f>INDEX('Tabela Total'!O:O,MATCH('Desempenho de Produtos'!C64,'Tabela Total'!A:A,0))</f>
        <v>South</v>
      </c>
      <c r="F64" s="7"/>
    </row>
    <row r="65" spans="1:6" x14ac:dyDescent="0.25">
      <c r="A65" s="3" t="s">
        <v>5265</v>
      </c>
      <c r="B65" s="6">
        <v>1397</v>
      </c>
      <c r="C65" s="3" t="s">
        <v>1707</v>
      </c>
      <c r="D65" s="6">
        <v>667952</v>
      </c>
      <c r="E65" t="str">
        <f>INDEX('Tabela Total'!O:O,MATCH('Desempenho de Produtos'!C65,'Tabela Total'!A:A,0))</f>
        <v>West</v>
      </c>
      <c r="F65" s="7"/>
    </row>
    <row r="66" spans="1:6" x14ac:dyDescent="0.25">
      <c r="A66" s="3" t="s">
        <v>1384</v>
      </c>
      <c r="B66" s="6">
        <v>1336</v>
      </c>
      <c r="C66" s="3" t="s">
        <v>2724</v>
      </c>
      <c r="D66" s="6">
        <v>667053</v>
      </c>
      <c r="E66" t="str">
        <f>INDEX('Tabela Total'!O:O,MATCH('Desempenho de Produtos'!C66,'Tabela Total'!A:A,0))</f>
        <v>Central</v>
      </c>
      <c r="F66" s="7"/>
    </row>
    <row r="67" spans="1:6" x14ac:dyDescent="0.25">
      <c r="A67" s="3" t="s">
        <v>204</v>
      </c>
      <c r="B67" s="6">
        <v>21901</v>
      </c>
      <c r="C67" s="3" t="s">
        <v>4844</v>
      </c>
      <c r="D67" s="6">
        <v>664150</v>
      </c>
      <c r="E67" t="str">
        <f>INDEX('Tabela Total'!O:O,MATCH('Desempenho de Produtos'!C67,'Tabela Total'!A:A,0))</f>
        <v>West</v>
      </c>
      <c r="F67" s="7"/>
    </row>
    <row r="68" spans="1:6" x14ac:dyDescent="0.25">
      <c r="A68" s="3" t="s">
        <v>2251</v>
      </c>
      <c r="B68" s="6">
        <v>877132</v>
      </c>
      <c r="C68" s="3" t="s">
        <v>4609</v>
      </c>
      <c r="D68" s="6">
        <v>658264</v>
      </c>
      <c r="E68" t="str">
        <f>INDEX('Tabela Total'!O:O,MATCH('Desempenho de Produtos'!C68,'Tabela Total'!A:A,0))</f>
        <v>East</v>
      </c>
      <c r="F68" s="7"/>
    </row>
    <row r="69" spans="1:6" x14ac:dyDescent="0.25">
      <c r="A69" s="3" t="s">
        <v>4344</v>
      </c>
      <c r="B69" s="6">
        <v>88768</v>
      </c>
      <c r="C69" s="3" t="s">
        <v>3666</v>
      </c>
      <c r="D69" s="6">
        <v>651496</v>
      </c>
      <c r="E69" t="str">
        <f>INDEX('Tabela Total'!O:O,MATCH('Desempenho de Produtos'!C69,'Tabela Total'!A:A,0))</f>
        <v>West</v>
      </c>
      <c r="F69" s="7"/>
    </row>
    <row r="70" spans="1:6" x14ac:dyDescent="0.25">
      <c r="A70" s="3" t="s">
        <v>4507</v>
      </c>
      <c r="B70" s="6">
        <v>2950</v>
      </c>
      <c r="C70" s="3" t="s">
        <v>4502</v>
      </c>
      <c r="D70" s="6">
        <v>645244</v>
      </c>
      <c r="E70" t="str">
        <f>INDEX('Tabela Total'!O:O,MATCH('Desempenho de Produtos'!C70,'Tabela Total'!A:A,0))</f>
        <v>West</v>
      </c>
      <c r="F70" s="7"/>
    </row>
    <row r="71" spans="1:6" x14ac:dyDescent="0.25">
      <c r="A71" s="3" t="s">
        <v>611</v>
      </c>
      <c r="B71" s="6">
        <v>42268</v>
      </c>
      <c r="C71" s="3" t="s">
        <v>129</v>
      </c>
      <c r="D71" s="6">
        <v>600558</v>
      </c>
      <c r="E71" t="str">
        <f>INDEX('Tabela Total'!O:O,MATCH('Desempenho de Produtos'!C71,'Tabela Total'!A:A,0))</f>
        <v>Central</v>
      </c>
      <c r="F71" s="7"/>
    </row>
    <row r="72" spans="1:6" x14ac:dyDescent="0.25">
      <c r="A72" s="3" t="s">
        <v>5636</v>
      </c>
      <c r="B72" s="6">
        <v>1467</v>
      </c>
      <c r="C72" s="3" t="s">
        <v>5649</v>
      </c>
      <c r="D72" s="6">
        <v>594560</v>
      </c>
      <c r="E72" t="str">
        <f>INDEX('Tabela Total'!O:O,MATCH('Desempenho de Produtos'!C72,'Tabela Total'!A:A,0))</f>
        <v>East</v>
      </c>
      <c r="F72" s="7"/>
    </row>
    <row r="73" spans="1:6" x14ac:dyDescent="0.25">
      <c r="A73" s="3" t="s">
        <v>171</v>
      </c>
      <c r="B73" s="6">
        <v>8813660</v>
      </c>
      <c r="C73" s="3" t="s">
        <v>3570</v>
      </c>
      <c r="D73" s="6">
        <v>590352</v>
      </c>
      <c r="E73" t="str">
        <f>INDEX('Tabela Total'!O:O,MATCH('Desempenho de Produtos'!C73,'Tabela Total'!A:A,0))</f>
        <v>East</v>
      </c>
      <c r="F73" s="7"/>
    </row>
    <row r="74" spans="1:6" x14ac:dyDescent="0.25">
      <c r="A74" s="3" t="s">
        <v>196</v>
      </c>
      <c r="B74" s="6">
        <v>13456</v>
      </c>
      <c r="C74" s="3" t="s">
        <v>1754</v>
      </c>
      <c r="D74" s="6">
        <v>589508</v>
      </c>
      <c r="E74" t="str">
        <f>INDEX('Tabela Total'!O:O,MATCH('Desempenho de Produtos'!C74,'Tabela Total'!A:A,0))</f>
        <v>West</v>
      </c>
      <c r="F74" s="7"/>
    </row>
    <row r="75" spans="1:6" x14ac:dyDescent="0.25">
      <c r="A75" s="3" t="s">
        <v>478</v>
      </c>
      <c r="B75" s="6">
        <v>4689</v>
      </c>
      <c r="C75" s="3" t="s">
        <v>3985</v>
      </c>
      <c r="D75" s="6">
        <v>584541</v>
      </c>
      <c r="E75" t="str">
        <f>INDEX('Tabela Total'!O:O,MATCH('Desempenho de Produtos'!C75,'Tabela Total'!A:A,0))</f>
        <v>West</v>
      </c>
      <c r="F75" s="7"/>
    </row>
    <row r="76" spans="1:6" x14ac:dyDescent="0.25">
      <c r="A76" s="3" t="s">
        <v>705</v>
      </c>
      <c r="B76" s="6">
        <v>1337743</v>
      </c>
      <c r="C76" s="3" t="s">
        <v>4035</v>
      </c>
      <c r="D76" s="6">
        <v>580270</v>
      </c>
      <c r="E76" t="str">
        <f>INDEX('Tabela Total'!O:O,MATCH('Desempenho de Produtos'!C76,'Tabela Total'!A:A,0))</f>
        <v>Central</v>
      </c>
      <c r="F76" s="7"/>
    </row>
    <row r="77" spans="1:6" x14ac:dyDescent="0.25">
      <c r="A77" s="3" t="s">
        <v>3932</v>
      </c>
      <c r="B77" s="6">
        <v>258319</v>
      </c>
      <c r="C77" s="3" t="s">
        <v>2712</v>
      </c>
      <c r="D77" s="6">
        <v>572858</v>
      </c>
      <c r="E77" t="str">
        <f>INDEX('Tabela Total'!O:O,MATCH('Desempenho de Produtos'!C77,'Tabela Total'!A:A,0))</f>
        <v>West</v>
      </c>
      <c r="F77" s="7"/>
    </row>
    <row r="78" spans="1:6" x14ac:dyDescent="0.25">
      <c r="A78" s="3" t="s">
        <v>4295</v>
      </c>
      <c r="B78" s="6">
        <v>14576</v>
      </c>
      <c r="C78" s="3" t="s">
        <v>2458</v>
      </c>
      <c r="D78" s="6">
        <v>563340</v>
      </c>
      <c r="E78" t="str">
        <f>INDEX('Tabela Total'!O:O,MATCH('Desempenho de Produtos'!C78,'Tabela Total'!A:A,0))</f>
        <v>West</v>
      </c>
      <c r="F78" s="7"/>
    </row>
    <row r="79" spans="1:6" x14ac:dyDescent="0.25">
      <c r="A79" s="3" t="s">
        <v>3758</v>
      </c>
      <c r="B79" s="6">
        <v>25483</v>
      </c>
      <c r="C79" s="3" t="s">
        <v>3452</v>
      </c>
      <c r="D79" s="6">
        <v>549498</v>
      </c>
      <c r="E79" t="str">
        <f>INDEX('Tabela Total'!O:O,MATCH('Desempenho de Produtos'!C79,'Tabela Total'!A:A,0))</f>
        <v>East</v>
      </c>
      <c r="F79" s="7"/>
    </row>
    <row r="80" spans="1:6" x14ac:dyDescent="0.25">
      <c r="A80" s="3" t="s">
        <v>4761</v>
      </c>
      <c r="B80" s="6">
        <v>8285</v>
      </c>
      <c r="C80" s="3" t="s">
        <v>5148</v>
      </c>
      <c r="D80" s="6">
        <v>546616</v>
      </c>
      <c r="E80" t="str">
        <f>INDEX('Tabela Total'!O:O,MATCH('Desempenho de Produtos'!C80,'Tabela Total'!A:A,0))</f>
        <v>Central</v>
      </c>
      <c r="F80" s="7"/>
    </row>
    <row r="81" spans="1:6" x14ac:dyDescent="0.25">
      <c r="A81" s="3" t="s">
        <v>2834</v>
      </c>
      <c r="B81" s="6">
        <v>414327</v>
      </c>
      <c r="C81" s="3" t="s">
        <v>269</v>
      </c>
      <c r="D81" s="6">
        <v>544734</v>
      </c>
      <c r="E81" t="str">
        <f>INDEX('Tabela Total'!O:O,MATCH('Desempenho de Produtos'!C81,'Tabela Total'!A:A,0))</f>
        <v>South</v>
      </c>
      <c r="F81" s="7"/>
    </row>
    <row r="82" spans="1:6" x14ac:dyDescent="0.25">
      <c r="A82" s="3" t="s">
        <v>499</v>
      </c>
      <c r="B82" s="6">
        <v>13258</v>
      </c>
      <c r="C82" s="3" t="s">
        <v>3361</v>
      </c>
      <c r="D82" s="6">
        <v>543368</v>
      </c>
      <c r="E82" t="str">
        <f>INDEX('Tabela Total'!O:O,MATCH('Desempenho de Produtos'!C82,'Tabela Total'!A:A,0))</f>
        <v>East</v>
      </c>
      <c r="F82" s="7"/>
    </row>
    <row r="83" spans="1:6" x14ac:dyDescent="0.25">
      <c r="A83" s="3" t="s">
        <v>4998</v>
      </c>
      <c r="B83" s="6">
        <v>9847</v>
      </c>
      <c r="C83" s="3" t="s">
        <v>3811</v>
      </c>
      <c r="D83" s="6">
        <v>522402</v>
      </c>
      <c r="E83" t="str">
        <f>INDEX('Tabela Total'!O:O,MATCH('Desempenho de Produtos'!C83,'Tabela Total'!A:A,0))</f>
        <v>West</v>
      </c>
      <c r="F83" s="7"/>
    </row>
    <row r="84" spans="1:6" x14ac:dyDescent="0.25">
      <c r="A84" s="3" t="s">
        <v>3917</v>
      </c>
      <c r="B84" s="6">
        <v>147344</v>
      </c>
      <c r="C84" s="3" t="s">
        <v>2376</v>
      </c>
      <c r="D84" s="6">
        <v>519983</v>
      </c>
      <c r="E84" t="str">
        <f>INDEX('Tabela Total'!O:O,MATCH('Desempenho de Produtos'!C84,'Tabela Total'!A:A,0))</f>
        <v>West</v>
      </c>
      <c r="F84" s="7"/>
    </row>
    <row r="85" spans="1:6" x14ac:dyDescent="0.25">
      <c r="A85" s="3" t="s">
        <v>4038</v>
      </c>
      <c r="B85" s="6">
        <v>2164</v>
      </c>
      <c r="C85" s="3" t="s">
        <v>4788</v>
      </c>
      <c r="D85" s="6">
        <v>517511</v>
      </c>
      <c r="E85" t="str">
        <f>INDEX('Tabela Total'!O:O,MATCH('Desempenho de Produtos'!C85,'Tabela Total'!A:A,0))</f>
        <v>West</v>
      </c>
      <c r="F85" s="7"/>
    </row>
    <row r="86" spans="1:6" x14ac:dyDescent="0.25">
      <c r="A86" s="3" t="s">
        <v>953</v>
      </c>
      <c r="B86" s="6">
        <v>78416</v>
      </c>
      <c r="C86" s="3" t="s">
        <v>284</v>
      </c>
      <c r="D86" s="6">
        <v>503400</v>
      </c>
      <c r="E86" t="str">
        <f>INDEX('Tabela Total'!O:O,MATCH('Desempenho de Produtos'!C86,'Tabela Total'!A:A,0))</f>
        <v>West</v>
      </c>
      <c r="F86" s="7"/>
    </row>
    <row r="87" spans="1:6" x14ac:dyDescent="0.25">
      <c r="A87" s="3" t="s">
        <v>4263</v>
      </c>
      <c r="B87" s="6">
        <v>3610</v>
      </c>
      <c r="C87" s="3" t="s">
        <v>5099</v>
      </c>
      <c r="D87" s="6">
        <v>495922</v>
      </c>
      <c r="E87" t="str">
        <f>INDEX('Tabela Total'!O:O,MATCH('Desempenho de Produtos'!C87,'Tabela Total'!A:A,0))</f>
        <v>East</v>
      </c>
      <c r="F87" s="7"/>
    </row>
    <row r="88" spans="1:6" x14ac:dyDescent="0.25">
      <c r="A88" s="3" t="s">
        <v>1931</v>
      </c>
      <c r="B88" s="6">
        <v>41316</v>
      </c>
      <c r="C88" s="3" t="s">
        <v>1834</v>
      </c>
      <c r="D88" s="6">
        <v>492835</v>
      </c>
      <c r="E88" t="str">
        <f>INDEX('Tabela Total'!O:O,MATCH('Desempenho de Produtos'!C88,'Tabela Total'!A:A,0))</f>
        <v>East</v>
      </c>
      <c r="F88" s="7"/>
    </row>
    <row r="89" spans="1:6" x14ac:dyDescent="0.25">
      <c r="A89" s="3" t="s">
        <v>4191</v>
      </c>
      <c r="B89" s="6">
        <v>47848</v>
      </c>
      <c r="C89" s="3" t="s">
        <v>4911</v>
      </c>
      <c r="D89" s="6">
        <v>486368</v>
      </c>
      <c r="E89" t="str">
        <f>INDEX('Tabela Total'!O:O,MATCH('Desempenho de Produtos'!C89,'Tabela Total'!A:A,0))</f>
        <v>West</v>
      </c>
      <c r="F89" s="7"/>
    </row>
    <row r="90" spans="1:6" x14ac:dyDescent="0.25">
      <c r="A90" s="3" t="s">
        <v>2101</v>
      </c>
      <c r="B90" s="6">
        <v>388704</v>
      </c>
      <c r="C90" s="3" t="s">
        <v>3372</v>
      </c>
      <c r="D90" s="6">
        <v>482584</v>
      </c>
      <c r="E90" t="str">
        <f>INDEX('Tabela Total'!O:O,MATCH('Desempenho de Produtos'!C90,'Tabela Total'!A:A,0))</f>
        <v>West</v>
      </c>
      <c r="F90" s="7"/>
    </row>
    <row r="91" spans="1:6" x14ac:dyDescent="0.25">
      <c r="A91" s="3" t="s">
        <v>1824</v>
      </c>
      <c r="B91" s="6">
        <v>366786</v>
      </c>
      <c r="C91" s="3" t="s">
        <v>3026</v>
      </c>
      <c r="D91" s="6">
        <v>479984</v>
      </c>
      <c r="E91" t="str">
        <f>INDEX('Tabela Total'!O:O,MATCH('Desempenho de Produtos'!C91,'Tabela Total'!A:A,0))</f>
        <v>West</v>
      </c>
      <c r="F91" s="7"/>
    </row>
    <row r="92" spans="1:6" x14ac:dyDescent="0.25">
      <c r="A92" s="3" t="s">
        <v>738</v>
      </c>
      <c r="B92" s="6">
        <v>5483</v>
      </c>
      <c r="C92" s="3" t="s">
        <v>5585</v>
      </c>
      <c r="D92" s="6">
        <v>477666</v>
      </c>
      <c r="E92" t="str">
        <f>INDEX('Tabela Total'!O:O,MATCH('Desempenho de Produtos'!C92,'Tabela Total'!A:A,0))</f>
        <v>West</v>
      </c>
      <c r="F92" s="7"/>
    </row>
    <row r="93" spans="1:6" x14ac:dyDescent="0.25">
      <c r="A93" s="3" t="s">
        <v>4017</v>
      </c>
      <c r="B93" s="6">
        <v>6196</v>
      </c>
      <c r="C93" s="3" t="s">
        <v>5373</v>
      </c>
      <c r="D93" s="6">
        <v>475944</v>
      </c>
      <c r="E93" t="str">
        <f>INDEX('Tabela Total'!O:O,MATCH('Desempenho de Produtos'!C93,'Tabela Total'!A:A,0))</f>
        <v>Central</v>
      </c>
      <c r="F93" s="7"/>
    </row>
    <row r="94" spans="1:6" x14ac:dyDescent="0.25">
      <c r="A94" s="3" t="s">
        <v>531</v>
      </c>
      <c r="B94" s="6">
        <v>370782</v>
      </c>
      <c r="C94" s="3" t="s">
        <v>2672</v>
      </c>
      <c r="D94" s="6">
        <v>470376</v>
      </c>
      <c r="E94" t="str">
        <f>INDEX('Tabela Total'!O:O,MATCH('Desempenho de Produtos'!C94,'Tabela Total'!A:A,0))</f>
        <v>Central</v>
      </c>
      <c r="F94" s="7"/>
    </row>
    <row r="95" spans="1:6" x14ac:dyDescent="0.25">
      <c r="A95" s="3" t="s">
        <v>5087</v>
      </c>
      <c r="B95" s="6">
        <v>362216</v>
      </c>
      <c r="C95" s="3" t="s">
        <v>3210</v>
      </c>
      <c r="D95" s="6">
        <v>466783</v>
      </c>
      <c r="E95" t="str">
        <f>INDEX('Tabela Total'!O:O,MATCH('Desempenho de Produtos'!C95,'Tabela Total'!A:A,0))</f>
        <v>West</v>
      </c>
      <c r="F95" s="7"/>
    </row>
    <row r="96" spans="1:6" x14ac:dyDescent="0.25">
      <c r="A96" s="3" t="s">
        <v>4962</v>
      </c>
      <c r="B96" s="6">
        <v>310688</v>
      </c>
      <c r="C96" s="3" t="s">
        <v>1528</v>
      </c>
      <c r="D96" s="6">
        <v>453249</v>
      </c>
      <c r="E96" t="str">
        <f>INDEX('Tabela Total'!O:O,MATCH('Desempenho de Produtos'!C96,'Tabela Total'!A:A,0))</f>
        <v>East</v>
      </c>
      <c r="F96" s="7"/>
    </row>
    <row r="97" spans="1:6" x14ac:dyDescent="0.25">
      <c r="A97" s="3" t="s">
        <v>3780</v>
      </c>
      <c r="B97" s="6">
        <v>9192</v>
      </c>
      <c r="C97" s="3" t="s">
        <v>5583</v>
      </c>
      <c r="D97" s="6">
        <v>444787</v>
      </c>
      <c r="E97" t="str">
        <f>INDEX('Tabela Total'!O:O,MATCH('Desempenho de Produtos'!C97,'Tabela Total'!A:A,0))</f>
        <v>East</v>
      </c>
      <c r="F97" s="7"/>
    </row>
    <row r="98" spans="1:6" x14ac:dyDescent="0.25">
      <c r="A98" s="3" t="s">
        <v>4871</v>
      </c>
      <c r="B98" s="6">
        <v>12624</v>
      </c>
      <c r="C98" s="3" t="s">
        <v>4684</v>
      </c>
      <c r="D98" s="6">
        <v>432216</v>
      </c>
      <c r="E98" t="str">
        <f>INDEX('Tabela Total'!O:O,MATCH('Desempenho de Produtos'!C98,'Tabela Total'!A:A,0))</f>
        <v>West</v>
      </c>
      <c r="F98" s="7"/>
    </row>
    <row r="99" spans="1:6" x14ac:dyDescent="0.25">
      <c r="A99" s="3" t="s">
        <v>1097</v>
      </c>
      <c r="B99" s="6">
        <v>258279</v>
      </c>
      <c r="C99" s="3" t="s">
        <v>4095</v>
      </c>
      <c r="D99" s="6">
        <v>430455</v>
      </c>
      <c r="E99" t="str">
        <f>INDEX('Tabela Total'!O:O,MATCH('Desempenho de Produtos'!C99,'Tabela Total'!A:A,0))</f>
        <v>Central</v>
      </c>
      <c r="F99" s="7"/>
    </row>
    <row r="100" spans="1:6" x14ac:dyDescent="0.25">
      <c r="A100" s="3" t="s">
        <v>2948</v>
      </c>
      <c r="B100" s="6">
        <v>57896</v>
      </c>
      <c r="C100" s="3" t="s">
        <v>5735</v>
      </c>
      <c r="D100" s="6">
        <v>425418</v>
      </c>
      <c r="E100" t="str">
        <f>INDEX('Tabela Total'!O:O,MATCH('Desempenho de Produtos'!C100,'Tabela Total'!A:A,0))</f>
        <v>South</v>
      </c>
      <c r="F100" s="7"/>
    </row>
    <row r="101" spans="1:6" x14ac:dyDescent="0.25">
      <c r="A101" s="3" t="s">
        <v>2732</v>
      </c>
      <c r="B101" s="6">
        <v>338233</v>
      </c>
      <c r="C101" s="3" t="s">
        <v>1057</v>
      </c>
      <c r="D101" s="6">
        <v>419944</v>
      </c>
      <c r="E101" t="str">
        <f>INDEX('Tabela Total'!O:O,MATCH('Desempenho de Produtos'!C101,'Tabela Total'!A:A,0))</f>
        <v>Central</v>
      </c>
      <c r="F101" s="7"/>
    </row>
    <row r="102" spans="1:6" x14ac:dyDescent="0.25">
      <c r="A102" s="3" t="s">
        <v>1173</v>
      </c>
      <c r="B102" s="6">
        <v>2746</v>
      </c>
      <c r="C102" s="3" t="s">
        <v>453</v>
      </c>
      <c r="D102" s="6">
        <v>418938</v>
      </c>
      <c r="E102" t="str">
        <f>INDEX('Tabela Total'!O:O,MATCH('Desempenho de Produtos'!C102,'Tabela Total'!A:A,0))</f>
        <v>West</v>
      </c>
      <c r="F102" s="7"/>
    </row>
    <row r="103" spans="1:6" x14ac:dyDescent="0.25">
      <c r="A103" s="3" t="s">
        <v>4647</v>
      </c>
      <c r="B103" s="6">
        <v>42208</v>
      </c>
      <c r="C103" s="3" t="s">
        <v>2834</v>
      </c>
      <c r="D103" s="6">
        <v>414327</v>
      </c>
      <c r="E103" t="str">
        <f>INDEX('Tabela Total'!O:O,MATCH('Desempenho de Produtos'!C103,'Tabela Total'!A:A,0))</f>
        <v>East</v>
      </c>
      <c r="F103" s="7"/>
    </row>
    <row r="104" spans="1:6" x14ac:dyDescent="0.25">
      <c r="A104" s="3" t="s">
        <v>493</v>
      </c>
      <c r="B104" s="6">
        <v>19456</v>
      </c>
      <c r="C104" s="3" t="s">
        <v>4405</v>
      </c>
      <c r="D104" s="6">
        <v>405344</v>
      </c>
      <c r="E104" t="str">
        <f>INDEX('Tabela Total'!O:O,MATCH('Desempenho de Produtos'!C104,'Tabela Total'!A:A,0))</f>
        <v>South</v>
      </c>
      <c r="F104" s="7"/>
    </row>
    <row r="105" spans="1:6" x14ac:dyDescent="0.25">
      <c r="A105" s="3" t="s">
        <v>5649</v>
      </c>
      <c r="B105" s="6">
        <v>594560</v>
      </c>
      <c r="C105" s="3" t="s">
        <v>5092</v>
      </c>
      <c r="D105" s="6">
        <v>399672</v>
      </c>
      <c r="E105" t="str">
        <f>INDEX('Tabela Total'!O:O,MATCH('Desempenho de Produtos'!C105,'Tabela Total'!A:A,0))</f>
        <v>West</v>
      </c>
      <c r="F105" s="7"/>
    </row>
    <row r="106" spans="1:6" x14ac:dyDescent="0.25">
      <c r="A106" s="3" t="s">
        <v>3223</v>
      </c>
      <c r="B106" s="6">
        <v>74800</v>
      </c>
      <c r="C106" s="3" t="s">
        <v>811</v>
      </c>
      <c r="D106" s="6">
        <v>393165</v>
      </c>
      <c r="E106" t="str">
        <f>INDEX('Tabela Total'!O:O,MATCH('Desempenho de Produtos'!C106,'Tabela Total'!A:A,0))</f>
        <v>West</v>
      </c>
      <c r="F106" s="7"/>
    </row>
    <row r="107" spans="1:6" x14ac:dyDescent="0.25">
      <c r="A107" s="3" t="s">
        <v>3210</v>
      </c>
      <c r="B107" s="6">
        <v>466783</v>
      </c>
      <c r="C107" s="3" t="s">
        <v>1133</v>
      </c>
      <c r="D107" s="6">
        <v>393165</v>
      </c>
      <c r="E107" t="str">
        <f>INDEX('Tabela Total'!O:O,MATCH('Desempenho de Produtos'!C107,'Tabela Total'!A:A,0))</f>
        <v>West</v>
      </c>
      <c r="F107" s="7"/>
    </row>
    <row r="108" spans="1:6" x14ac:dyDescent="0.25">
      <c r="A108" s="3" t="s">
        <v>5191</v>
      </c>
      <c r="B108" s="6">
        <v>3666</v>
      </c>
      <c r="C108" s="3" t="s">
        <v>2101</v>
      </c>
      <c r="D108" s="6">
        <v>388704</v>
      </c>
      <c r="E108" t="str">
        <f>INDEX('Tabela Total'!O:O,MATCH('Desempenho de Produtos'!C108,'Tabela Total'!A:A,0))</f>
        <v>West</v>
      </c>
      <c r="F108" s="7"/>
    </row>
    <row r="109" spans="1:6" x14ac:dyDescent="0.25">
      <c r="A109" s="3" t="s">
        <v>1730</v>
      </c>
      <c r="B109" s="6">
        <v>265784</v>
      </c>
      <c r="C109" s="3" t="s">
        <v>3909</v>
      </c>
      <c r="D109" s="6">
        <v>384592</v>
      </c>
      <c r="E109" t="str">
        <f>INDEX('Tabela Total'!O:O,MATCH('Desempenho de Produtos'!C109,'Tabela Total'!A:A,0))</f>
        <v>East</v>
      </c>
      <c r="F109" s="7"/>
    </row>
    <row r="110" spans="1:6" x14ac:dyDescent="0.25">
      <c r="A110" s="3" t="s">
        <v>971</v>
      </c>
      <c r="B110" s="6">
        <v>1652</v>
      </c>
      <c r="C110" s="3" t="s">
        <v>5395</v>
      </c>
      <c r="D110" s="6">
        <v>374076</v>
      </c>
      <c r="E110" t="str">
        <f>INDEX('Tabela Total'!O:O,MATCH('Desempenho de Produtos'!C110,'Tabela Total'!A:A,0))</f>
        <v>Central</v>
      </c>
      <c r="F110" s="7"/>
    </row>
    <row r="111" spans="1:6" x14ac:dyDescent="0.25">
      <c r="A111" s="3" t="s">
        <v>4418</v>
      </c>
      <c r="B111" s="6">
        <v>55971</v>
      </c>
      <c r="C111" s="3" t="s">
        <v>3446</v>
      </c>
      <c r="D111" s="6">
        <v>373281</v>
      </c>
      <c r="E111" t="str">
        <f>INDEX('Tabela Total'!O:O,MATCH('Desempenho de Produtos'!C111,'Tabela Total'!A:A,0))</f>
        <v>Central</v>
      </c>
      <c r="F111" s="7"/>
    </row>
    <row r="112" spans="1:6" x14ac:dyDescent="0.25">
      <c r="A112" s="3" t="s">
        <v>3297</v>
      </c>
      <c r="B112" s="6">
        <v>25184</v>
      </c>
      <c r="C112" s="3" t="s">
        <v>531</v>
      </c>
      <c r="D112" s="6">
        <v>370782</v>
      </c>
      <c r="E112" t="str">
        <f>INDEX('Tabela Total'!O:O,MATCH('Desempenho de Produtos'!C112,'Tabela Total'!A:A,0))</f>
        <v>South</v>
      </c>
      <c r="F112" s="7"/>
    </row>
    <row r="113" spans="1:6" x14ac:dyDescent="0.25">
      <c r="A113" s="3" t="s">
        <v>4691</v>
      </c>
      <c r="B113" s="6">
        <v>12933</v>
      </c>
      <c r="C113" s="3" t="s">
        <v>1824</v>
      </c>
      <c r="D113" s="6">
        <v>366786</v>
      </c>
      <c r="E113" t="str">
        <f>INDEX('Tabela Total'!O:O,MATCH('Desempenho de Produtos'!C113,'Tabela Total'!A:A,0))</f>
        <v>East</v>
      </c>
      <c r="F113" s="7"/>
    </row>
    <row r="114" spans="1:6" x14ac:dyDescent="0.25">
      <c r="A114" s="3" t="s">
        <v>3347</v>
      </c>
      <c r="B114" s="6">
        <v>16249</v>
      </c>
      <c r="C114" s="3" t="s">
        <v>5087</v>
      </c>
      <c r="D114" s="6">
        <v>362216</v>
      </c>
      <c r="E114" t="str">
        <f>INDEX('Tabela Total'!O:O,MATCH('Desempenho de Produtos'!C114,'Tabela Total'!A:A,0))</f>
        <v>East</v>
      </c>
      <c r="F114" s="7"/>
    </row>
    <row r="115" spans="1:6" x14ac:dyDescent="0.25">
      <c r="A115" s="3" t="s">
        <v>3233</v>
      </c>
      <c r="B115" s="6">
        <v>522</v>
      </c>
      <c r="C115" s="3" t="s">
        <v>2938</v>
      </c>
      <c r="D115" s="6">
        <v>361376</v>
      </c>
      <c r="E115" t="str">
        <f>INDEX('Tabela Total'!O:O,MATCH('Desempenho de Produtos'!C115,'Tabela Total'!A:A,0))</f>
        <v>West</v>
      </c>
      <c r="F115" s="7"/>
    </row>
    <row r="116" spans="1:6" x14ac:dyDescent="0.25">
      <c r="A116" s="3" t="s">
        <v>5248</v>
      </c>
      <c r="B116" s="6">
        <v>17768</v>
      </c>
      <c r="C116" s="3" t="s">
        <v>3958</v>
      </c>
      <c r="D116" s="6">
        <v>361376</v>
      </c>
      <c r="E116" t="str">
        <f>INDEX('Tabela Total'!O:O,MATCH('Desempenho de Produtos'!C116,'Tabela Total'!A:A,0))</f>
        <v>South</v>
      </c>
      <c r="F116" s="7"/>
    </row>
    <row r="117" spans="1:6" x14ac:dyDescent="0.25">
      <c r="A117" s="3" t="s">
        <v>4931</v>
      </c>
      <c r="B117" s="6">
        <v>324</v>
      </c>
      <c r="C117" s="3" t="s">
        <v>3285</v>
      </c>
      <c r="D117" s="6">
        <v>360547</v>
      </c>
      <c r="E117" t="str">
        <f>INDEX('Tabela Total'!O:O,MATCH('Desempenho de Produtos'!C117,'Tabela Total'!A:A,0))</f>
        <v>West</v>
      </c>
      <c r="F117" s="7"/>
    </row>
    <row r="118" spans="1:6" x14ac:dyDescent="0.25">
      <c r="A118" s="3" t="s">
        <v>2894</v>
      </c>
      <c r="B118" s="6">
        <v>44788</v>
      </c>
      <c r="C118" s="3" t="s">
        <v>4541</v>
      </c>
      <c r="D118" s="6">
        <v>352197</v>
      </c>
      <c r="E118" t="str">
        <f>INDEX('Tabela Total'!O:O,MATCH('Desempenho de Produtos'!C118,'Tabela Total'!A:A,0))</f>
        <v>East</v>
      </c>
      <c r="F118" s="7"/>
    </row>
    <row r="119" spans="1:6" x14ac:dyDescent="0.25">
      <c r="A119" s="3" t="s">
        <v>1808</v>
      </c>
      <c r="B119" s="6">
        <v>568</v>
      </c>
      <c r="C119" s="3" t="s">
        <v>3041</v>
      </c>
      <c r="D119" s="6">
        <v>352168</v>
      </c>
      <c r="E119" t="str">
        <f>INDEX('Tabela Total'!O:O,MATCH('Desempenho de Produtos'!C119,'Tabela Total'!A:A,0))</f>
        <v>South</v>
      </c>
      <c r="F119" s="7"/>
    </row>
    <row r="120" spans="1:6" x14ac:dyDescent="0.25">
      <c r="A120" s="3" t="s">
        <v>5185</v>
      </c>
      <c r="B120" s="6">
        <v>220723</v>
      </c>
      <c r="C120" s="3" t="s">
        <v>2258</v>
      </c>
      <c r="D120" s="6">
        <v>347802</v>
      </c>
      <c r="E120" t="str">
        <f>INDEX('Tabela Total'!O:O,MATCH('Desempenho de Produtos'!C120,'Tabela Total'!A:A,0))</f>
        <v>Central</v>
      </c>
      <c r="F120" s="7"/>
    </row>
    <row r="121" spans="1:6" x14ac:dyDescent="0.25">
      <c r="A121" s="3" t="s">
        <v>1670</v>
      </c>
      <c r="B121" s="6">
        <v>1467</v>
      </c>
      <c r="C121" s="3" t="s">
        <v>3091</v>
      </c>
      <c r="D121" s="6">
        <v>344704</v>
      </c>
      <c r="E121" t="str">
        <f>INDEX('Tabela Total'!O:O,MATCH('Desempenho de Produtos'!C121,'Tabela Total'!A:A,0))</f>
        <v>West</v>
      </c>
      <c r="F121" s="7"/>
    </row>
    <row r="122" spans="1:6" x14ac:dyDescent="0.25">
      <c r="A122" s="3" t="s">
        <v>4065</v>
      </c>
      <c r="B122" s="6">
        <v>9912</v>
      </c>
      <c r="C122" s="3" t="s">
        <v>5332</v>
      </c>
      <c r="D122" s="6">
        <v>344274</v>
      </c>
      <c r="E122" t="str">
        <f>INDEX('Tabela Total'!O:O,MATCH('Desempenho de Produtos'!C122,'Tabela Total'!A:A,0))</f>
        <v>Central</v>
      </c>
      <c r="F122" s="7"/>
    </row>
    <row r="123" spans="1:6" x14ac:dyDescent="0.25">
      <c r="A123" s="3" t="s">
        <v>2385</v>
      </c>
      <c r="B123" s="6">
        <v>24720</v>
      </c>
      <c r="C123" s="3" t="s">
        <v>3796</v>
      </c>
      <c r="D123" s="6">
        <v>342240</v>
      </c>
      <c r="E123" t="str">
        <f>INDEX('Tabela Total'!O:O,MATCH('Desempenho de Produtos'!C123,'Tabela Total'!A:A,0))</f>
        <v>South</v>
      </c>
      <c r="F123" s="7"/>
    </row>
    <row r="124" spans="1:6" x14ac:dyDescent="0.25">
      <c r="A124" s="3" t="s">
        <v>4491</v>
      </c>
      <c r="B124" s="6">
        <v>2136</v>
      </c>
      <c r="C124" s="3" t="s">
        <v>3392</v>
      </c>
      <c r="D124" s="6">
        <v>340116</v>
      </c>
      <c r="E124" t="str">
        <f>INDEX('Tabela Total'!O:O,MATCH('Desempenho de Produtos'!C124,'Tabela Total'!A:A,0))</f>
        <v>Central</v>
      </c>
      <c r="F124" s="7"/>
    </row>
    <row r="125" spans="1:6" x14ac:dyDescent="0.25">
      <c r="A125" s="3" t="s">
        <v>4000</v>
      </c>
      <c r="B125" s="6">
        <v>58941</v>
      </c>
      <c r="C125" s="3" t="s">
        <v>1788</v>
      </c>
      <c r="D125" s="6">
        <v>339980</v>
      </c>
      <c r="E125" t="str">
        <f>INDEX('Tabela Total'!O:O,MATCH('Desempenho de Produtos'!C125,'Tabela Total'!A:A,0))</f>
        <v>Central</v>
      </c>
      <c r="F125" s="7"/>
    </row>
    <row r="126" spans="1:6" x14ac:dyDescent="0.25">
      <c r="A126" s="3" t="s">
        <v>2930</v>
      </c>
      <c r="B126" s="6">
        <v>206101</v>
      </c>
      <c r="C126" s="3" t="s">
        <v>2732</v>
      </c>
      <c r="D126" s="6">
        <v>338233</v>
      </c>
      <c r="E126" t="str">
        <f>INDEX('Tabela Total'!O:O,MATCH('Desempenho de Produtos'!C126,'Tabela Total'!A:A,0))</f>
        <v>East</v>
      </c>
      <c r="F126" s="7"/>
    </row>
    <row r="127" spans="1:6" x14ac:dyDescent="0.25">
      <c r="A127" s="3" t="s">
        <v>27</v>
      </c>
      <c r="B127" s="6">
        <v>555</v>
      </c>
      <c r="C127" s="3" t="s">
        <v>4670</v>
      </c>
      <c r="D127" s="6">
        <v>324744</v>
      </c>
      <c r="E127" t="str">
        <f>INDEX('Tabela Total'!O:O,MATCH('Desempenho de Produtos'!C127,'Tabela Total'!A:A,0))</f>
        <v>East</v>
      </c>
      <c r="F127" s="7"/>
    </row>
    <row r="128" spans="1:6" x14ac:dyDescent="0.25">
      <c r="A128" s="3" t="s">
        <v>4123</v>
      </c>
      <c r="B128" s="6">
        <v>783</v>
      </c>
      <c r="C128" s="3" t="s">
        <v>4606</v>
      </c>
      <c r="D128" s="6">
        <v>320856</v>
      </c>
      <c r="E128" t="str">
        <f>INDEX('Tabela Total'!O:O,MATCH('Desempenho de Produtos'!C128,'Tabela Total'!A:A,0))</f>
        <v>West</v>
      </c>
      <c r="F128" s="7"/>
    </row>
    <row r="129" spans="1:6" x14ac:dyDescent="0.25">
      <c r="A129" s="3" t="s">
        <v>288</v>
      </c>
      <c r="B129" s="6">
        <v>193936</v>
      </c>
      <c r="C129" s="3" t="s">
        <v>5552</v>
      </c>
      <c r="D129" s="6">
        <v>319984</v>
      </c>
      <c r="E129" t="str">
        <f>INDEX('Tabela Total'!O:O,MATCH('Desempenho de Produtos'!C129,'Tabela Total'!A:A,0))</f>
        <v>East</v>
      </c>
      <c r="F129" s="7"/>
    </row>
    <row r="130" spans="1:6" x14ac:dyDescent="0.25">
      <c r="A130" s="3" t="s">
        <v>4833</v>
      </c>
      <c r="B130" s="6">
        <v>15264</v>
      </c>
      <c r="C130" s="3" t="s">
        <v>5470</v>
      </c>
      <c r="D130" s="6">
        <v>318960</v>
      </c>
      <c r="E130" t="str">
        <f>INDEX('Tabela Total'!O:O,MATCH('Desempenho de Produtos'!C130,'Tabela Total'!A:A,0))</f>
        <v>South</v>
      </c>
      <c r="F130" s="7"/>
    </row>
    <row r="131" spans="1:6" x14ac:dyDescent="0.25">
      <c r="A131" s="3" t="s">
        <v>2860</v>
      </c>
      <c r="B131" s="6">
        <v>887103</v>
      </c>
      <c r="C131" s="3" t="s">
        <v>4962</v>
      </c>
      <c r="D131" s="6">
        <v>310688</v>
      </c>
      <c r="E131" t="str">
        <f>INDEX('Tabela Total'!O:O,MATCH('Desempenho de Produtos'!C131,'Tabela Total'!A:A,0))</f>
        <v>South</v>
      </c>
      <c r="F131" s="7"/>
    </row>
    <row r="132" spans="1:6" x14ac:dyDescent="0.25">
      <c r="A132" s="3" t="s">
        <v>5024</v>
      </c>
      <c r="B132" s="6">
        <v>115225</v>
      </c>
      <c r="C132" s="3" t="s">
        <v>2618</v>
      </c>
      <c r="D132" s="6">
        <v>310396</v>
      </c>
      <c r="E132" t="str">
        <f>INDEX('Tabela Total'!O:O,MATCH('Desempenho de Produtos'!C132,'Tabela Total'!A:A,0))</f>
        <v>South</v>
      </c>
      <c r="F132" s="7"/>
    </row>
    <row r="133" spans="1:6" x14ac:dyDescent="0.25">
      <c r="A133" s="3" t="s">
        <v>5233</v>
      </c>
      <c r="B133" s="6">
        <v>27628</v>
      </c>
      <c r="C133" s="3" t="s">
        <v>3425</v>
      </c>
      <c r="D133" s="6">
        <v>307776</v>
      </c>
      <c r="E133" t="str">
        <f>INDEX('Tabela Total'!O:O,MATCH('Desempenho de Produtos'!C133,'Tabela Total'!A:A,0))</f>
        <v>West</v>
      </c>
      <c r="F133" s="7"/>
    </row>
    <row r="134" spans="1:6" x14ac:dyDescent="0.25">
      <c r="A134" s="3" t="s">
        <v>4479</v>
      </c>
      <c r="B134" s="6">
        <v>5931786</v>
      </c>
      <c r="C134" s="3" t="s">
        <v>570</v>
      </c>
      <c r="D134" s="6">
        <v>305684</v>
      </c>
      <c r="E134" t="str">
        <f>INDEX('Tabela Total'!O:O,MATCH('Desempenho de Produtos'!C134,'Tabela Total'!A:A,0))</f>
        <v>West</v>
      </c>
      <c r="F134" s="7"/>
    </row>
    <row r="135" spans="1:6" x14ac:dyDescent="0.25">
      <c r="A135" s="3" t="s">
        <v>717</v>
      </c>
      <c r="B135" s="6">
        <v>193245</v>
      </c>
      <c r="C135" s="3" t="s">
        <v>5355</v>
      </c>
      <c r="D135" s="6">
        <v>303289</v>
      </c>
      <c r="E135" t="str">
        <f>INDEX('Tabela Total'!O:O,MATCH('Desempenho de Produtos'!C135,'Tabela Total'!A:A,0))</f>
        <v>Central</v>
      </c>
      <c r="F135" s="7"/>
    </row>
    <row r="136" spans="1:6" x14ac:dyDescent="0.25">
      <c r="A136" s="3" t="s">
        <v>1833</v>
      </c>
      <c r="B136" s="6">
        <v>1748</v>
      </c>
      <c r="C136" s="3" t="s">
        <v>2066</v>
      </c>
      <c r="D136" s="6">
        <v>302376</v>
      </c>
      <c r="E136" t="str">
        <f>INDEX('Tabela Total'!O:O,MATCH('Desempenho de Produtos'!C136,'Tabela Total'!A:A,0))</f>
        <v>West</v>
      </c>
      <c r="F136" s="7"/>
    </row>
    <row r="137" spans="1:6" x14ac:dyDescent="0.25">
      <c r="A137" s="3" t="s">
        <v>4508</v>
      </c>
      <c r="B137" s="6">
        <v>150760</v>
      </c>
      <c r="C137" s="3" t="s">
        <v>2281</v>
      </c>
      <c r="D137" s="6">
        <v>301378</v>
      </c>
      <c r="E137" t="str">
        <f>INDEX('Tabela Total'!O:O,MATCH('Desempenho de Produtos'!C137,'Tabela Total'!A:A,0))</f>
        <v>East</v>
      </c>
      <c r="F137" s="7"/>
    </row>
    <row r="138" spans="1:6" x14ac:dyDescent="0.25">
      <c r="A138" s="3" t="s">
        <v>1992</v>
      </c>
      <c r="B138" s="6">
        <v>139</v>
      </c>
      <c r="C138" s="3" t="s">
        <v>4915</v>
      </c>
      <c r="D138" s="6">
        <v>300265</v>
      </c>
      <c r="E138" t="str">
        <f>INDEX('Tabela Total'!O:O,MATCH('Desempenho de Produtos'!C138,'Tabela Total'!A:A,0))</f>
        <v>South</v>
      </c>
      <c r="F138" s="7"/>
    </row>
    <row r="139" spans="1:6" x14ac:dyDescent="0.25">
      <c r="A139" s="3" t="s">
        <v>1234</v>
      </c>
      <c r="B139" s="6">
        <v>74352</v>
      </c>
      <c r="C139" s="3" t="s">
        <v>4282</v>
      </c>
      <c r="D139" s="6">
        <v>288368</v>
      </c>
      <c r="E139" t="str">
        <f>INDEX('Tabela Total'!O:O,MATCH('Desempenho de Produtos'!C139,'Tabela Total'!A:A,0))</f>
        <v>West</v>
      </c>
      <c r="F139" s="7"/>
    </row>
    <row r="140" spans="1:6" x14ac:dyDescent="0.25">
      <c r="A140" s="3" t="s">
        <v>3599</v>
      </c>
      <c r="B140" s="6">
        <v>19222</v>
      </c>
      <c r="C140" s="3" t="s">
        <v>5176</v>
      </c>
      <c r="D140" s="6">
        <v>287976</v>
      </c>
      <c r="E140" t="str">
        <f>INDEX('Tabela Total'!O:O,MATCH('Desempenho de Produtos'!C140,'Tabela Total'!A:A,0))</f>
        <v>East</v>
      </c>
      <c r="F140" s="7"/>
    </row>
    <row r="141" spans="1:6" x14ac:dyDescent="0.25">
      <c r="A141" s="3" t="s">
        <v>5760</v>
      </c>
      <c r="B141" s="6">
        <v>85056</v>
      </c>
      <c r="C141" s="3" t="s">
        <v>995</v>
      </c>
      <c r="D141" s="6">
        <v>280911</v>
      </c>
      <c r="E141" t="str">
        <f>INDEX('Tabela Total'!O:O,MATCH('Desempenho de Produtos'!C141,'Tabela Total'!A:A,0))</f>
        <v>West</v>
      </c>
      <c r="F141" s="7"/>
    </row>
    <row r="142" spans="1:6" x14ac:dyDescent="0.25">
      <c r="A142" s="3" t="s">
        <v>1852</v>
      </c>
      <c r="B142" s="6">
        <v>11540</v>
      </c>
      <c r="C142" s="3" t="s">
        <v>3435</v>
      </c>
      <c r="D142" s="6">
        <v>279536</v>
      </c>
      <c r="E142" t="str">
        <f>INDEX('Tabela Total'!O:O,MATCH('Desempenho de Produtos'!C142,'Tabela Total'!A:A,0))</f>
        <v>West</v>
      </c>
      <c r="F142" s="7"/>
    </row>
    <row r="143" spans="1:6" x14ac:dyDescent="0.25">
      <c r="A143" s="3" t="s">
        <v>1761</v>
      </c>
      <c r="B143" s="6">
        <v>127552</v>
      </c>
      <c r="C143" s="3" t="s">
        <v>4380</v>
      </c>
      <c r="D143" s="6">
        <v>274491</v>
      </c>
      <c r="E143" t="str">
        <f>INDEX('Tabela Total'!O:O,MATCH('Desempenho de Produtos'!C143,'Tabela Total'!A:A,0))</f>
        <v>East</v>
      </c>
      <c r="F143" s="7"/>
    </row>
    <row r="144" spans="1:6" x14ac:dyDescent="0.25">
      <c r="A144" s="3" t="s">
        <v>2883</v>
      </c>
      <c r="B144" s="6">
        <v>2913016</v>
      </c>
      <c r="C144" s="3" t="s">
        <v>1832</v>
      </c>
      <c r="D144" s="6">
        <v>273457</v>
      </c>
      <c r="E144" t="str">
        <f>INDEX('Tabela Total'!O:O,MATCH('Desempenho de Produtos'!C144,'Tabela Total'!A:A,0))</f>
        <v>East</v>
      </c>
      <c r="F144" s="7"/>
    </row>
    <row r="145" spans="1:6" x14ac:dyDescent="0.25">
      <c r="A145" s="3" t="s">
        <v>3375</v>
      </c>
      <c r="B145" s="6">
        <v>12576</v>
      </c>
      <c r="C145" s="3" t="s">
        <v>2412</v>
      </c>
      <c r="D145" s="6">
        <v>271764</v>
      </c>
      <c r="E145" t="str">
        <f>INDEX('Tabela Total'!O:O,MATCH('Desempenho de Produtos'!C145,'Tabela Total'!A:A,0))</f>
        <v>East</v>
      </c>
      <c r="F145" s="7"/>
    </row>
    <row r="146" spans="1:6" x14ac:dyDescent="0.25">
      <c r="A146" s="3" t="s">
        <v>702</v>
      </c>
      <c r="B146" s="6">
        <v>5184</v>
      </c>
      <c r="C146" s="3" t="s">
        <v>3338</v>
      </c>
      <c r="D146" s="6">
        <v>269928</v>
      </c>
      <c r="E146" t="str">
        <f>INDEX('Tabela Total'!O:O,MATCH('Desempenho de Produtos'!C146,'Tabela Total'!A:A,0))</f>
        <v>West</v>
      </c>
      <c r="F146" s="7"/>
    </row>
    <row r="147" spans="1:6" x14ac:dyDescent="0.25">
      <c r="A147" s="3" t="s">
        <v>5169</v>
      </c>
      <c r="B147" s="6">
        <v>32426</v>
      </c>
      <c r="C147" s="3" t="s">
        <v>3514</v>
      </c>
      <c r="D147" s="6">
        <v>269400</v>
      </c>
      <c r="E147" t="str">
        <f>INDEX('Tabela Total'!O:O,MATCH('Desempenho de Produtos'!C147,'Tabela Total'!A:A,0))</f>
        <v>South</v>
      </c>
      <c r="F147" s="7"/>
    </row>
    <row r="148" spans="1:6" x14ac:dyDescent="0.25">
      <c r="A148" s="3" t="s">
        <v>4014</v>
      </c>
      <c r="B148" s="6">
        <v>24650</v>
      </c>
      <c r="C148" s="3" t="s">
        <v>5702</v>
      </c>
      <c r="D148" s="6">
        <v>268576</v>
      </c>
      <c r="E148" t="str">
        <f>INDEX('Tabela Total'!O:O,MATCH('Desempenho de Produtos'!C148,'Tabela Total'!A:A,0))</f>
        <v>Central</v>
      </c>
      <c r="F148" s="7"/>
    </row>
    <row r="149" spans="1:6" x14ac:dyDescent="0.25">
      <c r="A149" s="3" t="s">
        <v>4619</v>
      </c>
      <c r="B149" s="6">
        <v>20868</v>
      </c>
      <c r="C149" s="3" t="s">
        <v>5005</v>
      </c>
      <c r="D149" s="6">
        <v>267894</v>
      </c>
      <c r="E149" t="str">
        <f>INDEX('Tabela Total'!O:O,MATCH('Desempenho de Produtos'!C149,'Tabela Total'!A:A,0))</f>
        <v>Central</v>
      </c>
      <c r="F149" s="7"/>
    </row>
    <row r="150" spans="1:6" x14ac:dyDescent="0.25">
      <c r="A150" s="3" t="s">
        <v>1537</v>
      </c>
      <c r="B150" s="6">
        <v>5248</v>
      </c>
      <c r="C150" s="3" t="s">
        <v>1730</v>
      </c>
      <c r="D150" s="6">
        <v>265784</v>
      </c>
      <c r="E150" t="str">
        <f>INDEX('Tabela Total'!O:O,MATCH('Desempenho de Produtos'!C150,'Tabela Total'!A:A,0))</f>
        <v>West</v>
      </c>
      <c r="F150" s="7"/>
    </row>
    <row r="151" spans="1:6" x14ac:dyDescent="0.25">
      <c r="A151" s="3" t="s">
        <v>921</v>
      </c>
      <c r="B151" s="6">
        <v>112683</v>
      </c>
      <c r="C151" s="3" t="s">
        <v>4554</v>
      </c>
      <c r="D151" s="6">
        <v>264306</v>
      </c>
      <c r="E151" t="str">
        <f>INDEX('Tabela Total'!O:O,MATCH('Desempenho de Produtos'!C151,'Tabela Total'!A:A,0))</f>
        <v>East</v>
      </c>
      <c r="F151" s="7"/>
    </row>
    <row r="152" spans="1:6" x14ac:dyDescent="0.25">
      <c r="A152" s="3" t="s">
        <v>2521</v>
      </c>
      <c r="B152" s="6">
        <v>53232</v>
      </c>
      <c r="C152" s="3" t="s">
        <v>5162</v>
      </c>
      <c r="D152" s="6">
        <v>264138</v>
      </c>
      <c r="E152" t="str">
        <f>INDEX('Tabela Total'!O:O,MATCH('Desempenho de Produtos'!C152,'Tabela Total'!A:A,0))</f>
        <v>West</v>
      </c>
      <c r="F152" s="7"/>
    </row>
    <row r="153" spans="1:6" x14ac:dyDescent="0.25">
      <c r="A153" s="3" t="s">
        <v>3638</v>
      </c>
      <c r="B153" s="6">
        <v>946344</v>
      </c>
      <c r="C153" s="3" t="s">
        <v>2161</v>
      </c>
      <c r="D153" s="6">
        <v>259942</v>
      </c>
      <c r="E153" t="str">
        <f>INDEX('Tabela Total'!O:O,MATCH('Desempenho de Produtos'!C153,'Tabela Total'!A:A,0))</f>
        <v>Central</v>
      </c>
      <c r="F153" s="7"/>
    </row>
    <row r="154" spans="1:6" x14ac:dyDescent="0.25">
      <c r="A154" s="3" t="s">
        <v>4966</v>
      </c>
      <c r="B154" s="6">
        <v>169238</v>
      </c>
      <c r="C154" s="3" t="s">
        <v>1606</v>
      </c>
      <c r="D154" s="6">
        <v>259136</v>
      </c>
      <c r="E154" t="str">
        <f>INDEX('Tabela Total'!O:O,MATCH('Desempenho de Produtos'!C154,'Tabela Total'!A:A,0))</f>
        <v>West</v>
      </c>
      <c r="F154" s="7"/>
    </row>
    <row r="155" spans="1:6" x14ac:dyDescent="0.25">
      <c r="A155" s="3" t="s">
        <v>4763</v>
      </c>
      <c r="B155" s="6">
        <v>77995</v>
      </c>
      <c r="C155" s="3" t="s">
        <v>978</v>
      </c>
      <c r="D155" s="6">
        <v>258696</v>
      </c>
      <c r="E155" t="str">
        <f>INDEX('Tabela Total'!O:O,MATCH('Desempenho de Produtos'!C155,'Tabela Total'!A:A,0))</f>
        <v>Central</v>
      </c>
      <c r="F155" s="7"/>
    </row>
    <row r="156" spans="1:6" x14ac:dyDescent="0.25">
      <c r="A156" s="3" t="s">
        <v>3029</v>
      </c>
      <c r="B156" s="6">
        <v>1131</v>
      </c>
      <c r="C156" s="3" t="s">
        <v>3932</v>
      </c>
      <c r="D156" s="6">
        <v>258319</v>
      </c>
      <c r="E156" t="str">
        <f>INDEX('Tabela Total'!O:O,MATCH('Desempenho de Produtos'!C156,'Tabela Total'!A:A,0))</f>
        <v>East</v>
      </c>
      <c r="F156" s="7"/>
    </row>
    <row r="157" spans="1:6" x14ac:dyDescent="0.25">
      <c r="A157" s="3" t="s">
        <v>1407</v>
      </c>
      <c r="B157" s="6">
        <v>12952</v>
      </c>
      <c r="C157" s="3" t="s">
        <v>1097</v>
      </c>
      <c r="D157" s="6">
        <v>258279</v>
      </c>
      <c r="E157" t="str">
        <f>INDEX('Tabela Total'!O:O,MATCH('Desempenho de Produtos'!C157,'Tabela Total'!A:A,0))</f>
        <v>Central</v>
      </c>
      <c r="F157" s="7"/>
    </row>
    <row r="158" spans="1:6" x14ac:dyDescent="0.25">
      <c r="A158" s="3" t="s">
        <v>2840</v>
      </c>
      <c r="B158" s="6">
        <v>924</v>
      </c>
      <c r="C158" s="3" t="s">
        <v>4207</v>
      </c>
      <c r="D158" s="6">
        <v>256784</v>
      </c>
      <c r="E158" t="str">
        <f>INDEX('Tabela Total'!O:O,MATCH('Desempenho de Produtos'!C158,'Tabela Total'!A:A,0))</f>
        <v>Central</v>
      </c>
      <c r="F158" s="7"/>
    </row>
    <row r="159" spans="1:6" x14ac:dyDescent="0.25">
      <c r="A159" s="3" t="s">
        <v>2610</v>
      </c>
      <c r="B159" s="6">
        <v>20451</v>
      </c>
      <c r="C159" s="3" t="s">
        <v>737</v>
      </c>
      <c r="D159" s="6">
        <v>255904</v>
      </c>
      <c r="E159" t="str">
        <f>INDEX('Tabela Total'!O:O,MATCH('Desempenho de Produtos'!C159,'Tabela Total'!A:A,0))</f>
        <v>South</v>
      </c>
      <c r="F159" s="7"/>
    </row>
    <row r="160" spans="1:6" x14ac:dyDescent="0.25">
      <c r="A160" s="3" t="s">
        <v>5459</v>
      </c>
      <c r="B160" s="6">
        <v>165690</v>
      </c>
      <c r="C160" s="3" t="s">
        <v>5241</v>
      </c>
      <c r="D160" s="6">
        <v>252007</v>
      </c>
      <c r="E160" t="str">
        <f>INDEX('Tabela Total'!O:O,MATCH('Desempenho de Produtos'!C160,'Tabela Total'!A:A,0))</f>
        <v>Central</v>
      </c>
      <c r="F160" s="7"/>
    </row>
    <row r="161" spans="1:6" x14ac:dyDescent="0.25">
      <c r="A161" s="3" t="s">
        <v>3702</v>
      </c>
      <c r="B161" s="6">
        <v>38630</v>
      </c>
      <c r="C161" s="3" t="s">
        <v>5246</v>
      </c>
      <c r="D161" s="6">
        <v>248396</v>
      </c>
      <c r="E161" t="str">
        <f>INDEX('Tabela Total'!O:O,MATCH('Desempenho de Produtos'!C161,'Tabela Total'!A:A,0))</f>
        <v>South</v>
      </c>
      <c r="F161" s="7"/>
    </row>
    <row r="162" spans="1:6" x14ac:dyDescent="0.25">
      <c r="A162" s="3" t="s">
        <v>660</v>
      </c>
      <c r="B162" s="6">
        <v>5832</v>
      </c>
      <c r="C162" s="3" t="s">
        <v>1918</v>
      </c>
      <c r="D162" s="6">
        <v>246766</v>
      </c>
      <c r="E162" t="str">
        <f>INDEX('Tabela Total'!O:O,MATCH('Desempenho de Produtos'!C162,'Tabela Total'!A:A,0))</f>
        <v>West</v>
      </c>
      <c r="F162" s="7"/>
    </row>
    <row r="163" spans="1:6" x14ac:dyDescent="0.25">
      <c r="A163" s="3" t="s">
        <v>4748</v>
      </c>
      <c r="B163" s="6">
        <v>5104</v>
      </c>
      <c r="C163" s="3" t="s">
        <v>4055</v>
      </c>
      <c r="D163" s="6">
        <v>244704</v>
      </c>
      <c r="E163" t="str">
        <f>INDEX('Tabela Total'!O:O,MATCH('Desempenho de Produtos'!C163,'Tabela Total'!A:A,0))</f>
        <v>Central</v>
      </c>
      <c r="F163" s="7"/>
    </row>
    <row r="164" spans="1:6" x14ac:dyDescent="0.25">
      <c r="A164" s="3" t="s">
        <v>1561</v>
      </c>
      <c r="B164" s="6">
        <v>26380</v>
      </c>
      <c r="C164" s="3" t="s">
        <v>5736</v>
      </c>
      <c r="D164" s="6">
        <v>242221</v>
      </c>
      <c r="E164" t="str">
        <f>INDEX('Tabela Total'!O:O,MATCH('Desempenho de Produtos'!C164,'Tabela Total'!A:A,0))</f>
        <v>West</v>
      </c>
      <c r="F164" s="7"/>
    </row>
    <row r="165" spans="1:6" x14ac:dyDescent="0.25">
      <c r="A165" s="3" t="s">
        <v>5159</v>
      </c>
      <c r="B165" s="6">
        <v>1074</v>
      </c>
      <c r="C165" s="3" t="s">
        <v>3759</v>
      </c>
      <c r="D165" s="6">
        <v>240784</v>
      </c>
      <c r="E165" t="str">
        <f>INDEX('Tabela Total'!O:O,MATCH('Desempenho de Produtos'!C165,'Tabela Total'!A:A,0))</f>
        <v>East</v>
      </c>
      <c r="F165" s="7"/>
    </row>
    <row r="166" spans="1:6" x14ac:dyDescent="0.25">
      <c r="A166" s="3" t="s">
        <v>2618</v>
      </c>
      <c r="B166" s="6">
        <v>310396</v>
      </c>
      <c r="C166" s="3" t="s">
        <v>782</v>
      </c>
      <c r="D166" s="6">
        <v>240114</v>
      </c>
      <c r="E166" t="str">
        <f>INDEX('Tabela Total'!O:O,MATCH('Desempenho de Produtos'!C166,'Tabela Total'!A:A,0))</f>
        <v>Central</v>
      </c>
      <c r="F166" s="7"/>
    </row>
    <row r="167" spans="1:6" x14ac:dyDescent="0.25">
      <c r="A167" s="3" t="s">
        <v>956</v>
      </c>
      <c r="B167" s="6">
        <v>8352</v>
      </c>
      <c r="C167" s="3" t="s">
        <v>5629</v>
      </c>
      <c r="D167" s="6">
        <v>239984</v>
      </c>
      <c r="E167" t="str">
        <f>INDEX('Tabela Total'!O:O,MATCH('Desempenho de Produtos'!C167,'Tabela Total'!A:A,0))</f>
        <v>West</v>
      </c>
      <c r="F167" s="7"/>
    </row>
    <row r="168" spans="1:6" x14ac:dyDescent="0.25">
      <c r="A168" s="3" t="s">
        <v>721</v>
      </c>
      <c r="B168" s="6">
        <v>37166</v>
      </c>
      <c r="C168" s="3" t="s">
        <v>554</v>
      </c>
      <c r="D168" s="6">
        <v>237732</v>
      </c>
      <c r="E168" t="str">
        <f>INDEX('Tabela Total'!O:O,MATCH('Desempenho de Produtos'!C168,'Tabela Total'!A:A,0))</f>
        <v>South</v>
      </c>
      <c r="F168" s="7"/>
    </row>
    <row r="169" spans="1:6" x14ac:dyDescent="0.25">
      <c r="A169" s="3" t="s">
        <v>4011</v>
      </c>
      <c r="B169" s="6">
        <v>8496</v>
      </c>
      <c r="C169" s="3" t="s">
        <v>1637</v>
      </c>
      <c r="D169" s="6">
        <v>233058</v>
      </c>
      <c r="E169" t="str">
        <f>INDEX('Tabela Total'!O:O,MATCH('Desempenho de Produtos'!C169,'Tabela Total'!A:A,0))</f>
        <v>Central</v>
      </c>
      <c r="F169" s="7"/>
    </row>
    <row r="170" spans="1:6" x14ac:dyDescent="0.25">
      <c r="A170" s="3" t="s">
        <v>5204</v>
      </c>
      <c r="B170" s="6">
        <v>1056</v>
      </c>
      <c r="C170" s="3" t="s">
        <v>4486</v>
      </c>
      <c r="D170" s="6">
        <v>231776</v>
      </c>
      <c r="E170" t="str">
        <f>INDEX('Tabela Total'!O:O,MATCH('Desempenho de Produtos'!C170,'Tabela Total'!A:A,0))</f>
        <v>East</v>
      </c>
      <c r="F170" s="7"/>
    </row>
    <row r="171" spans="1:6" x14ac:dyDescent="0.25">
      <c r="A171" s="3" t="s">
        <v>5202</v>
      </c>
      <c r="B171" s="6">
        <v>6912</v>
      </c>
      <c r="C171" s="3" t="s">
        <v>2278</v>
      </c>
      <c r="D171" s="6">
        <v>228572</v>
      </c>
      <c r="E171" t="str">
        <f>INDEX('Tabela Total'!O:O,MATCH('Desempenho de Produtos'!C171,'Tabela Total'!A:A,0))</f>
        <v>West</v>
      </c>
      <c r="F171" s="7"/>
    </row>
    <row r="172" spans="1:6" x14ac:dyDescent="0.25">
      <c r="A172" s="3" t="s">
        <v>3748</v>
      </c>
      <c r="B172" s="6">
        <v>259</v>
      </c>
      <c r="C172" s="3" t="s">
        <v>2094</v>
      </c>
      <c r="D172" s="6">
        <v>225296</v>
      </c>
      <c r="E172" t="str">
        <f>INDEX('Tabela Total'!O:O,MATCH('Desempenho de Produtos'!C172,'Tabela Total'!A:A,0))</f>
        <v>South</v>
      </c>
      <c r="F172" s="7"/>
    </row>
    <row r="173" spans="1:6" x14ac:dyDescent="0.25">
      <c r="A173" s="3" t="s">
        <v>2898</v>
      </c>
      <c r="B173" s="6">
        <v>121271</v>
      </c>
      <c r="C173" s="3" t="s">
        <v>1921</v>
      </c>
      <c r="D173" s="6">
        <v>222918</v>
      </c>
      <c r="E173" t="str">
        <f>INDEX('Tabela Total'!O:O,MATCH('Desempenho de Produtos'!C173,'Tabela Total'!A:A,0))</f>
        <v>Central</v>
      </c>
      <c r="F173" s="7"/>
    </row>
    <row r="174" spans="1:6" x14ac:dyDescent="0.25">
      <c r="A174" s="3" t="s">
        <v>4187</v>
      </c>
      <c r="B174" s="6">
        <v>1112</v>
      </c>
      <c r="C174" s="3" t="s">
        <v>5335</v>
      </c>
      <c r="D174" s="6">
        <v>222570</v>
      </c>
      <c r="E174" t="str">
        <f>INDEX('Tabela Total'!O:O,MATCH('Desempenho de Produtos'!C174,'Tabela Total'!A:A,0))</f>
        <v>West</v>
      </c>
      <c r="F174" s="7"/>
    </row>
    <row r="175" spans="1:6" x14ac:dyDescent="0.25">
      <c r="A175" s="3" t="s">
        <v>1943</v>
      </c>
      <c r="B175" s="6">
        <v>5651</v>
      </c>
      <c r="C175" s="3" t="s">
        <v>4349</v>
      </c>
      <c r="D175" s="6">
        <v>222544</v>
      </c>
      <c r="E175" t="str">
        <f>INDEX('Tabela Total'!O:O,MATCH('Desempenho de Produtos'!C175,'Tabela Total'!A:A,0))</f>
        <v>Central</v>
      </c>
      <c r="F175" s="7"/>
    </row>
    <row r="176" spans="1:6" x14ac:dyDescent="0.25">
      <c r="A176" s="3" t="s">
        <v>1758</v>
      </c>
      <c r="B176" s="6">
        <v>19432</v>
      </c>
      <c r="C176" s="3" t="s">
        <v>1536</v>
      </c>
      <c r="D176" s="6">
        <v>221680</v>
      </c>
      <c r="E176" t="str">
        <f>INDEX('Tabela Total'!O:O,MATCH('Desempenho de Produtos'!C176,'Tabela Total'!A:A,0))</f>
        <v>South</v>
      </c>
      <c r="F176" s="7"/>
    </row>
    <row r="177" spans="1:6" x14ac:dyDescent="0.25">
      <c r="A177" s="3" t="s">
        <v>3446</v>
      </c>
      <c r="B177" s="6">
        <v>373281</v>
      </c>
      <c r="C177" s="3" t="s">
        <v>5185</v>
      </c>
      <c r="D177" s="6">
        <v>220723</v>
      </c>
      <c r="E177" t="str">
        <f>INDEX('Tabela Total'!O:O,MATCH('Desempenho de Produtos'!C177,'Tabela Total'!A:A,0))</f>
        <v>West</v>
      </c>
      <c r="F177" s="7"/>
    </row>
    <row r="178" spans="1:6" x14ac:dyDescent="0.25">
      <c r="A178" s="3" t="s">
        <v>3652</v>
      </c>
      <c r="B178" s="6">
        <v>46152</v>
      </c>
      <c r="C178" s="3" t="s">
        <v>1953</v>
      </c>
      <c r="D178" s="6">
        <v>220244</v>
      </c>
      <c r="E178" t="str">
        <f>INDEX('Tabela Total'!O:O,MATCH('Desempenho de Produtos'!C178,'Tabela Total'!A:A,0))</f>
        <v>West</v>
      </c>
      <c r="F178" s="7"/>
    </row>
    <row r="179" spans="1:6" x14ac:dyDescent="0.25">
      <c r="A179" s="3" t="s">
        <v>1118</v>
      </c>
      <c r="B179" s="6">
        <v>91275</v>
      </c>
      <c r="C179" s="3" t="s">
        <v>1480</v>
      </c>
      <c r="D179" s="6">
        <v>217056</v>
      </c>
      <c r="E179" t="str">
        <f>INDEX('Tabela Total'!O:O,MATCH('Desempenho de Produtos'!C179,'Tabela Total'!A:A,0))</f>
        <v>East</v>
      </c>
      <c r="F179" s="7"/>
    </row>
    <row r="180" spans="1:6" x14ac:dyDescent="0.25">
      <c r="A180" s="3" t="s">
        <v>1075</v>
      </c>
      <c r="B180" s="6">
        <v>51072</v>
      </c>
      <c r="C180" s="3" t="s">
        <v>5520</v>
      </c>
      <c r="D180" s="6">
        <v>213477</v>
      </c>
      <c r="E180" t="str">
        <f>INDEX('Tabela Total'!O:O,MATCH('Desempenho de Produtos'!C180,'Tabela Total'!A:A,0))</f>
        <v>Central</v>
      </c>
      <c r="F180" s="7"/>
    </row>
    <row r="181" spans="1:6" x14ac:dyDescent="0.25">
      <c r="A181" s="3" t="s">
        <v>4207</v>
      </c>
      <c r="B181" s="6">
        <v>256784</v>
      </c>
      <c r="C181" s="3" t="s">
        <v>2930</v>
      </c>
      <c r="D181" s="6">
        <v>206101</v>
      </c>
      <c r="E181" t="str">
        <f>INDEX('Tabela Total'!O:O,MATCH('Desempenho de Produtos'!C181,'Tabela Total'!A:A,0))</f>
        <v>West</v>
      </c>
      <c r="F181" s="7"/>
    </row>
    <row r="182" spans="1:6" x14ac:dyDescent="0.25">
      <c r="A182" s="3" t="s">
        <v>3813</v>
      </c>
      <c r="B182" s="6">
        <v>162064</v>
      </c>
      <c r="C182" s="3" t="s">
        <v>3604</v>
      </c>
      <c r="D182" s="6">
        <v>204185</v>
      </c>
      <c r="E182" t="str">
        <f>INDEX('Tabela Total'!O:O,MATCH('Desempenho de Produtos'!C182,'Tabela Total'!A:A,0))</f>
        <v>West</v>
      </c>
      <c r="F182" s="7"/>
    </row>
    <row r="183" spans="1:6" x14ac:dyDescent="0.25">
      <c r="A183" s="3" t="s">
        <v>4788</v>
      </c>
      <c r="B183" s="6">
        <v>517511</v>
      </c>
      <c r="C183" s="3" t="s">
        <v>2681</v>
      </c>
      <c r="D183" s="6">
        <v>202418</v>
      </c>
      <c r="E183" t="str">
        <f>INDEX('Tabela Total'!O:O,MATCH('Desempenho de Produtos'!C183,'Tabela Total'!A:A,0))</f>
        <v>West</v>
      </c>
      <c r="F183" s="7"/>
    </row>
    <row r="184" spans="1:6" x14ac:dyDescent="0.25">
      <c r="A184" s="3" t="s">
        <v>1051</v>
      </c>
      <c r="B184" s="6">
        <v>2696</v>
      </c>
      <c r="C184" s="3" t="s">
        <v>3851</v>
      </c>
      <c r="D184" s="6">
        <v>201584</v>
      </c>
      <c r="E184" t="str">
        <f>INDEX('Tabela Total'!O:O,MATCH('Desempenho de Produtos'!C184,'Tabela Total'!A:A,0))</f>
        <v>West</v>
      </c>
      <c r="F184" s="7"/>
    </row>
    <row r="185" spans="1:6" x14ac:dyDescent="0.25">
      <c r="A185" s="3" t="s">
        <v>4430</v>
      </c>
      <c r="B185" s="6">
        <v>6475</v>
      </c>
      <c r="C185" s="3" t="s">
        <v>4470</v>
      </c>
      <c r="D185" s="6">
        <v>200636</v>
      </c>
      <c r="E185" t="str">
        <f>INDEX('Tabela Total'!O:O,MATCH('Desempenho de Produtos'!C185,'Tabela Total'!A:A,0))</f>
        <v>Central</v>
      </c>
      <c r="F185" s="7"/>
    </row>
    <row r="186" spans="1:6" x14ac:dyDescent="0.25">
      <c r="A186" s="3" t="s">
        <v>1987</v>
      </c>
      <c r="B186" s="6">
        <v>1942712</v>
      </c>
      <c r="C186" s="3" t="s">
        <v>4037</v>
      </c>
      <c r="D186" s="6">
        <v>199996</v>
      </c>
      <c r="E186" t="str">
        <f>INDEX('Tabela Total'!O:O,MATCH('Desempenho de Produtos'!C186,'Tabela Total'!A:A,0))</f>
        <v>East</v>
      </c>
      <c r="F186" s="7"/>
    </row>
    <row r="187" spans="1:6" x14ac:dyDescent="0.25">
      <c r="A187" s="3" t="s">
        <v>1861</v>
      </c>
      <c r="B187" s="6">
        <v>18863</v>
      </c>
      <c r="C187" s="3" t="s">
        <v>4310</v>
      </c>
      <c r="D187" s="6">
        <v>199491</v>
      </c>
      <c r="E187" t="str">
        <f>INDEX('Tabela Total'!O:O,MATCH('Desempenho de Produtos'!C187,'Tabela Total'!A:A,0))</f>
        <v>East</v>
      </c>
      <c r="F187" s="7"/>
    </row>
    <row r="188" spans="1:6" x14ac:dyDescent="0.25">
      <c r="A188" s="3" t="s">
        <v>3227</v>
      </c>
      <c r="B188" s="6">
        <v>44065</v>
      </c>
      <c r="C188" s="3" t="s">
        <v>2220</v>
      </c>
      <c r="D188" s="6">
        <v>196499</v>
      </c>
      <c r="E188" t="str">
        <f>INDEX('Tabela Total'!O:O,MATCH('Desempenho de Produtos'!C188,'Tabela Total'!A:A,0))</f>
        <v>West</v>
      </c>
      <c r="F188" s="7"/>
    </row>
    <row r="189" spans="1:6" x14ac:dyDescent="0.25">
      <c r="A189" s="3" t="s">
        <v>2058</v>
      </c>
      <c r="B189" s="6">
        <v>47516</v>
      </c>
      <c r="C189" s="3" t="s">
        <v>5612</v>
      </c>
      <c r="D189" s="6">
        <v>195136</v>
      </c>
      <c r="E189" t="str">
        <f>INDEX('Tabela Total'!O:O,MATCH('Desempenho de Produtos'!C189,'Tabela Total'!A:A,0))</f>
        <v>Central</v>
      </c>
      <c r="F189" s="7"/>
    </row>
    <row r="190" spans="1:6" x14ac:dyDescent="0.25">
      <c r="A190" s="3" t="s">
        <v>4554</v>
      </c>
      <c r="B190" s="6">
        <v>264306</v>
      </c>
      <c r="C190" s="3" t="s">
        <v>904</v>
      </c>
      <c r="D190" s="6">
        <v>194848</v>
      </c>
      <c r="E190" t="str">
        <f>INDEX('Tabela Total'!O:O,MATCH('Desempenho de Produtos'!C190,'Tabela Total'!A:A,0))</f>
        <v>West</v>
      </c>
      <c r="F190" s="7"/>
    </row>
    <row r="191" spans="1:6" x14ac:dyDescent="0.25">
      <c r="A191" s="3" t="s">
        <v>1641</v>
      </c>
      <c r="B191" s="6">
        <v>1494</v>
      </c>
      <c r="C191" s="3" t="s">
        <v>288</v>
      </c>
      <c r="D191" s="6">
        <v>193936</v>
      </c>
      <c r="E191" t="str">
        <f>INDEX('Tabela Total'!O:O,MATCH('Desempenho de Produtos'!C191,'Tabela Total'!A:A,0))</f>
        <v>South</v>
      </c>
      <c r="F191" s="7"/>
    </row>
    <row r="192" spans="1:6" x14ac:dyDescent="0.25">
      <c r="A192" s="3" t="s">
        <v>3632</v>
      </c>
      <c r="B192" s="6">
        <v>100110</v>
      </c>
      <c r="C192" s="3" t="s">
        <v>717</v>
      </c>
      <c r="D192" s="6">
        <v>193245</v>
      </c>
      <c r="E192" t="str">
        <f>INDEX('Tabela Total'!O:O,MATCH('Desempenho de Produtos'!C192,'Tabela Total'!A:A,0))</f>
        <v>East</v>
      </c>
      <c r="F192" s="7"/>
    </row>
    <row r="193" spans="1:6" x14ac:dyDescent="0.25">
      <c r="A193" s="3" t="s">
        <v>1040</v>
      </c>
      <c r="B193" s="6">
        <v>1548</v>
      </c>
      <c r="C193" s="3" t="s">
        <v>3187</v>
      </c>
      <c r="D193" s="6">
        <v>191340</v>
      </c>
      <c r="E193" t="str">
        <f>INDEX('Tabela Total'!O:O,MATCH('Desempenho de Produtos'!C193,'Tabela Total'!A:A,0))</f>
        <v>East</v>
      </c>
      <c r="F193" s="7"/>
    </row>
    <row r="194" spans="1:6" x14ac:dyDescent="0.25">
      <c r="A194" s="3" t="s">
        <v>3379</v>
      </c>
      <c r="B194" s="6">
        <v>132940</v>
      </c>
      <c r="C194" s="3" t="s">
        <v>3299</v>
      </c>
      <c r="D194" s="6">
        <v>186304</v>
      </c>
      <c r="E194" t="str">
        <f>INDEX('Tabela Total'!O:O,MATCH('Desempenho de Produtos'!C194,'Tabela Total'!A:A,0))</f>
        <v>South</v>
      </c>
      <c r="F194" s="7"/>
    </row>
    <row r="195" spans="1:6" x14ac:dyDescent="0.25">
      <c r="A195" s="3" t="s">
        <v>4006</v>
      </c>
      <c r="B195" s="6">
        <v>344</v>
      </c>
      <c r="C195" s="3" t="s">
        <v>5462</v>
      </c>
      <c r="D195" s="6">
        <v>183492</v>
      </c>
      <c r="E195" t="str">
        <f>INDEX('Tabela Total'!O:O,MATCH('Desempenho de Produtos'!C195,'Tabela Total'!A:A,0))</f>
        <v>East</v>
      </c>
      <c r="F195" s="7"/>
    </row>
    <row r="196" spans="1:6" x14ac:dyDescent="0.25">
      <c r="A196" s="3" t="s">
        <v>2225</v>
      </c>
      <c r="B196" s="6">
        <v>120666</v>
      </c>
      <c r="C196" s="3" t="s">
        <v>2156</v>
      </c>
      <c r="D196" s="6">
        <v>183080</v>
      </c>
      <c r="E196" t="str">
        <f>INDEX('Tabela Total'!O:O,MATCH('Desempenho de Produtos'!C196,'Tabela Total'!A:A,0))</f>
        <v>West</v>
      </c>
      <c r="F196" s="7"/>
    </row>
    <row r="197" spans="1:6" x14ac:dyDescent="0.25">
      <c r="A197" s="3" t="s">
        <v>5488</v>
      </c>
      <c r="B197" s="6">
        <v>500</v>
      </c>
      <c r="C197" s="3" t="s">
        <v>4621</v>
      </c>
      <c r="D197" s="6">
        <v>179886</v>
      </c>
      <c r="E197" t="str">
        <f>INDEX('Tabela Total'!O:O,MATCH('Desempenho de Produtos'!C197,'Tabela Total'!A:A,0))</f>
        <v>Central</v>
      </c>
      <c r="F197" s="7"/>
    </row>
    <row r="198" spans="1:6" x14ac:dyDescent="0.25">
      <c r="A198" s="3" t="s">
        <v>3699</v>
      </c>
      <c r="B198" s="6">
        <v>731092</v>
      </c>
      <c r="C198" s="3" t="s">
        <v>1491</v>
      </c>
      <c r="D198" s="6">
        <v>179398</v>
      </c>
      <c r="E198" t="str">
        <f>INDEX('Tabela Total'!O:O,MATCH('Desempenho de Produtos'!C198,'Tabela Total'!A:A,0))</f>
        <v>Central</v>
      </c>
      <c r="F198" s="7"/>
    </row>
    <row r="199" spans="1:6" x14ac:dyDescent="0.25">
      <c r="A199" s="3" t="s">
        <v>1544</v>
      </c>
      <c r="B199" s="6">
        <v>108516</v>
      </c>
      <c r="C199" s="3" t="s">
        <v>4856</v>
      </c>
      <c r="D199" s="6">
        <v>177896</v>
      </c>
      <c r="E199" t="str">
        <f>INDEX('Tabela Total'!O:O,MATCH('Desempenho de Produtos'!C199,'Tabela Total'!A:A,0))</f>
        <v>Central</v>
      </c>
      <c r="F199" s="7"/>
    </row>
    <row r="200" spans="1:6" x14ac:dyDescent="0.25">
      <c r="A200" s="3" t="s">
        <v>519</v>
      </c>
      <c r="B200" s="6">
        <v>36591</v>
      </c>
      <c r="C200" s="3" t="s">
        <v>1668</v>
      </c>
      <c r="D200" s="6">
        <v>177304</v>
      </c>
      <c r="E200" t="str">
        <f>INDEX('Tabela Total'!O:O,MATCH('Desempenho de Produtos'!C200,'Tabela Total'!A:A,0))</f>
        <v>West</v>
      </c>
      <c r="F200" s="7"/>
    </row>
    <row r="201" spans="1:6" x14ac:dyDescent="0.25">
      <c r="A201" s="3" t="s">
        <v>1271</v>
      </c>
      <c r="B201" s="6">
        <v>10932</v>
      </c>
      <c r="C201" s="3" t="s">
        <v>2203</v>
      </c>
      <c r="D201" s="6">
        <v>171288</v>
      </c>
      <c r="E201" t="str">
        <f>INDEX('Tabela Total'!O:O,MATCH('Desempenho de Produtos'!C201,'Tabela Total'!A:A,0))</f>
        <v>West</v>
      </c>
      <c r="F201" s="7"/>
    </row>
    <row r="202" spans="1:6" x14ac:dyDescent="0.25">
      <c r="A202" s="3" t="s">
        <v>5664</v>
      </c>
      <c r="B202" s="6">
        <v>70047</v>
      </c>
      <c r="C202" s="3" t="s">
        <v>4544</v>
      </c>
      <c r="D202" s="6">
        <v>170786</v>
      </c>
      <c r="E202" t="str">
        <f>INDEX('Tabela Total'!O:O,MATCH('Desempenho de Produtos'!C202,'Tabela Total'!A:A,0))</f>
        <v>East</v>
      </c>
      <c r="F202" s="7"/>
    </row>
    <row r="203" spans="1:6" x14ac:dyDescent="0.25">
      <c r="A203" s="3" t="s">
        <v>1397</v>
      </c>
      <c r="B203" s="6">
        <v>733283</v>
      </c>
      <c r="C203" s="3" t="s">
        <v>3194</v>
      </c>
      <c r="D203" s="6">
        <v>169713</v>
      </c>
      <c r="E203" t="str">
        <f>INDEX('Tabela Total'!O:O,MATCH('Desempenho de Produtos'!C203,'Tabela Total'!A:A,0))</f>
        <v>South</v>
      </c>
      <c r="F203" s="7"/>
    </row>
    <row r="204" spans="1:6" x14ac:dyDescent="0.25">
      <c r="A204" s="3" t="s">
        <v>3352</v>
      </c>
      <c r="B204" s="6">
        <v>3663</v>
      </c>
      <c r="C204" s="3" t="s">
        <v>4966</v>
      </c>
      <c r="D204" s="6">
        <v>169238</v>
      </c>
      <c r="E204" t="str">
        <f>INDEX('Tabela Total'!O:O,MATCH('Desempenho de Produtos'!C204,'Tabela Total'!A:A,0))</f>
        <v>East</v>
      </c>
      <c r="F204" s="7"/>
    </row>
    <row r="205" spans="1:6" x14ac:dyDescent="0.25">
      <c r="A205" s="3" t="s">
        <v>603</v>
      </c>
      <c r="B205" s="6">
        <v>16958</v>
      </c>
      <c r="C205" s="3" t="s">
        <v>4993</v>
      </c>
      <c r="D205" s="6">
        <v>167996</v>
      </c>
      <c r="E205" t="str">
        <f>INDEX('Tabela Total'!O:O,MATCH('Desempenho de Produtos'!C205,'Tabela Total'!A:A,0))</f>
        <v>West</v>
      </c>
      <c r="F205" s="7"/>
    </row>
    <row r="206" spans="1:6" x14ac:dyDescent="0.25">
      <c r="A206" s="3" t="s">
        <v>2548</v>
      </c>
      <c r="B206" s="6">
        <v>111960</v>
      </c>
      <c r="C206" s="3" t="s">
        <v>5378</v>
      </c>
      <c r="D206" s="6">
        <v>167231</v>
      </c>
      <c r="E206" t="str">
        <f>INDEX('Tabela Total'!O:O,MATCH('Desempenho de Produtos'!C206,'Tabela Total'!A:A,0))</f>
        <v>East</v>
      </c>
      <c r="F206" s="7"/>
    </row>
    <row r="207" spans="1:6" x14ac:dyDescent="0.25">
      <c r="A207" s="3" t="s">
        <v>515</v>
      </c>
      <c r="B207" s="6">
        <v>5152</v>
      </c>
      <c r="C207" s="3" t="s">
        <v>2505</v>
      </c>
      <c r="D207" s="6">
        <v>166562</v>
      </c>
      <c r="E207" t="str">
        <f>INDEX('Tabela Total'!O:O,MATCH('Desempenho de Produtos'!C207,'Tabela Total'!A:A,0))</f>
        <v>South</v>
      </c>
      <c r="F207" s="7"/>
    </row>
    <row r="208" spans="1:6" x14ac:dyDescent="0.25">
      <c r="A208" s="3" t="s">
        <v>3908</v>
      </c>
      <c r="B208" s="6">
        <v>3444</v>
      </c>
      <c r="C208" s="3" t="s">
        <v>5459</v>
      </c>
      <c r="D208" s="6">
        <v>165690</v>
      </c>
      <c r="E208" t="str">
        <f>INDEX('Tabela Total'!O:O,MATCH('Desempenho de Produtos'!C208,'Tabela Total'!A:A,0))</f>
        <v>Central</v>
      </c>
      <c r="F208" s="7"/>
    </row>
    <row r="209" spans="1:6" x14ac:dyDescent="0.25">
      <c r="A209" s="3" t="s">
        <v>2206</v>
      </c>
      <c r="B209" s="6">
        <v>102297</v>
      </c>
      <c r="C209" s="3" t="s">
        <v>3892</v>
      </c>
      <c r="D209" s="6">
        <v>165552</v>
      </c>
      <c r="E209" t="str">
        <f>INDEX('Tabela Total'!O:O,MATCH('Desempenho de Produtos'!C209,'Tabela Total'!A:A,0))</f>
        <v>East</v>
      </c>
      <c r="F209" s="7"/>
    </row>
    <row r="210" spans="1:6" x14ac:dyDescent="0.25">
      <c r="A210" s="3" t="s">
        <v>5029</v>
      </c>
      <c r="B210" s="6">
        <v>30352</v>
      </c>
      <c r="C210" s="3" t="s">
        <v>5572</v>
      </c>
      <c r="D210" s="6">
        <v>164975</v>
      </c>
      <c r="E210" t="str">
        <f>INDEX('Tabela Total'!O:O,MATCH('Desempenho de Produtos'!C210,'Tabela Total'!A:A,0))</f>
        <v>Central</v>
      </c>
      <c r="F210" s="7"/>
    </row>
    <row r="211" spans="1:6" x14ac:dyDescent="0.25">
      <c r="A211" s="3" t="s">
        <v>4373</v>
      </c>
      <c r="B211" s="6">
        <v>608</v>
      </c>
      <c r="C211" s="3" t="s">
        <v>3813</v>
      </c>
      <c r="D211" s="6">
        <v>162064</v>
      </c>
      <c r="E211" t="str">
        <f>INDEX('Tabela Total'!O:O,MATCH('Desempenho de Produtos'!C211,'Tabela Total'!A:A,0))</f>
        <v>Central</v>
      </c>
      <c r="F211" s="7"/>
    </row>
    <row r="212" spans="1:6" x14ac:dyDescent="0.25">
      <c r="A212" s="3" t="s">
        <v>4856</v>
      </c>
      <c r="B212" s="6">
        <v>177896</v>
      </c>
      <c r="C212" s="3" t="s">
        <v>5561</v>
      </c>
      <c r="D212" s="6">
        <v>160473</v>
      </c>
      <c r="E212" t="str">
        <f>INDEX('Tabela Total'!O:O,MATCH('Desempenho de Produtos'!C212,'Tabela Total'!A:A,0))</f>
        <v>Central</v>
      </c>
      <c r="F212" s="7"/>
    </row>
    <row r="213" spans="1:6" x14ac:dyDescent="0.25">
      <c r="A213" s="3" t="s">
        <v>3820</v>
      </c>
      <c r="B213" s="6">
        <v>648</v>
      </c>
      <c r="C213" s="3" t="s">
        <v>4604</v>
      </c>
      <c r="D213" s="6">
        <v>158634</v>
      </c>
      <c r="E213" t="str">
        <f>INDEX('Tabela Total'!O:O,MATCH('Desempenho de Produtos'!C213,'Tabela Total'!A:A,0))</f>
        <v>Central</v>
      </c>
      <c r="F213" s="7"/>
    </row>
    <row r="214" spans="1:6" x14ac:dyDescent="0.25">
      <c r="A214" s="3" t="s">
        <v>4684</v>
      </c>
      <c r="B214" s="6">
        <v>432216</v>
      </c>
      <c r="C214" s="3" t="s">
        <v>5437</v>
      </c>
      <c r="D214" s="6">
        <v>157794</v>
      </c>
      <c r="E214" t="str">
        <f>INDEX('Tabela Total'!O:O,MATCH('Desempenho de Produtos'!C214,'Tabela Total'!A:A,0))</f>
        <v>South</v>
      </c>
      <c r="F214" s="7"/>
    </row>
    <row r="215" spans="1:6" x14ac:dyDescent="0.25">
      <c r="A215" s="3" t="s">
        <v>2161</v>
      </c>
      <c r="B215" s="6">
        <v>259942</v>
      </c>
      <c r="C215" s="3" t="s">
        <v>5213</v>
      </c>
      <c r="D215" s="6">
        <v>151308</v>
      </c>
      <c r="E215" t="str">
        <f>INDEX('Tabela Total'!O:O,MATCH('Desempenho de Produtos'!C215,'Tabela Total'!A:A,0))</f>
        <v>East</v>
      </c>
      <c r="F215" s="7"/>
    </row>
    <row r="216" spans="1:6" x14ac:dyDescent="0.25">
      <c r="A216" s="3" t="s">
        <v>1673</v>
      </c>
      <c r="B216" s="6">
        <v>25278</v>
      </c>
      <c r="C216" s="3" t="s">
        <v>4257</v>
      </c>
      <c r="D216" s="6">
        <v>151218</v>
      </c>
      <c r="E216" t="str">
        <f>INDEX('Tabela Total'!O:O,MATCH('Desempenho de Produtos'!C216,'Tabela Total'!A:A,0))</f>
        <v>West</v>
      </c>
      <c r="F216" s="7"/>
    </row>
    <row r="217" spans="1:6" x14ac:dyDescent="0.25">
      <c r="A217" s="3" t="s">
        <v>4744</v>
      </c>
      <c r="B217" s="6">
        <v>3336</v>
      </c>
      <c r="C217" s="3" t="s">
        <v>4508</v>
      </c>
      <c r="D217" s="6">
        <v>150760</v>
      </c>
      <c r="E217" t="str">
        <f>INDEX('Tabela Total'!O:O,MATCH('Desempenho de Produtos'!C217,'Tabela Total'!A:A,0))</f>
        <v>East</v>
      </c>
      <c r="F217" s="7"/>
    </row>
    <row r="218" spans="1:6" x14ac:dyDescent="0.25">
      <c r="A218" s="3" t="s">
        <v>4888</v>
      </c>
      <c r="B218" s="6">
        <v>13092</v>
      </c>
      <c r="C218" s="3" t="s">
        <v>3917</v>
      </c>
      <c r="D218" s="6">
        <v>147344</v>
      </c>
      <c r="E218" t="str">
        <f>INDEX('Tabela Total'!O:O,MATCH('Desempenho de Produtos'!C218,'Tabela Total'!A:A,0))</f>
        <v>South</v>
      </c>
      <c r="F218" s="7"/>
    </row>
    <row r="219" spans="1:6" x14ac:dyDescent="0.25">
      <c r="A219" s="3" t="s">
        <v>4621</v>
      </c>
      <c r="B219" s="6">
        <v>179886</v>
      </c>
      <c r="C219" s="3" t="s">
        <v>1448</v>
      </c>
      <c r="D219" s="6">
        <v>146268</v>
      </c>
      <c r="E219" t="str">
        <f>INDEX('Tabela Total'!O:O,MATCH('Desempenho de Produtos'!C219,'Tabela Total'!A:A,0))</f>
        <v>South</v>
      </c>
      <c r="F219" s="7"/>
    </row>
    <row r="220" spans="1:6" x14ac:dyDescent="0.25">
      <c r="A220" s="3" t="s">
        <v>4457</v>
      </c>
      <c r="B220" s="6">
        <v>1164</v>
      </c>
      <c r="C220" s="3" t="s">
        <v>3061</v>
      </c>
      <c r="D220" s="6">
        <v>145764</v>
      </c>
      <c r="E220" t="str">
        <f>INDEX('Tabela Total'!O:O,MATCH('Desempenho de Produtos'!C220,'Tabela Total'!A:A,0))</f>
        <v>East</v>
      </c>
      <c r="F220" s="7"/>
    </row>
    <row r="221" spans="1:6" x14ac:dyDescent="0.25">
      <c r="A221" s="3" t="s">
        <v>698</v>
      </c>
      <c r="B221" s="6">
        <v>15281</v>
      </c>
      <c r="C221" s="3" t="s">
        <v>3267</v>
      </c>
      <c r="D221" s="6">
        <v>144530</v>
      </c>
      <c r="E221" t="str">
        <f>INDEX('Tabela Total'!O:O,MATCH('Desempenho de Produtos'!C221,'Tabela Total'!A:A,0))</f>
        <v>West</v>
      </c>
      <c r="F221" s="7"/>
    </row>
    <row r="222" spans="1:6" x14ac:dyDescent="0.25">
      <c r="A222" s="3" t="s">
        <v>3272</v>
      </c>
      <c r="B222" s="6">
        <v>13535016</v>
      </c>
      <c r="C222" s="3" t="s">
        <v>1875</v>
      </c>
      <c r="D222" s="6">
        <v>143960</v>
      </c>
      <c r="E222" t="str">
        <f>INDEX('Tabela Total'!O:O,MATCH('Desempenho de Produtos'!C222,'Tabela Total'!A:A,0))</f>
        <v>Central</v>
      </c>
      <c r="F222" s="7"/>
    </row>
    <row r="223" spans="1:6" x14ac:dyDescent="0.25">
      <c r="A223" s="3" t="s">
        <v>4866</v>
      </c>
      <c r="B223" s="6">
        <v>1664132</v>
      </c>
      <c r="C223" s="3" t="s">
        <v>2078</v>
      </c>
      <c r="D223" s="6">
        <v>143728</v>
      </c>
      <c r="E223" t="str">
        <f>INDEX('Tabela Total'!O:O,MATCH('Desempenho de Produtos'!C223,'Tabela Total'!A:A,0))</f>
        <v>Central</v>
      </c>
      <c r="F223" s="7"/>
    </row>
    <row r="224" spans="1:6" x14ac:dyDescent="0.25">
      <c r="A224" s="3" t="s">
        <v>5395</v>
      </c>
      <c r="B224" s="6">
        <v>374076</v>
      </c>
      <c r="C224" s="3" t="s">
        <v>1750</v>
      </c>
      <c r="D224" s="6">
        <v>141372</v>
      </c>
      <c r="E224" t="str">
        <f>INDEX('Tabela Total'!O:O,MATCH('Desempenho de Produtos'!C224,'Tabela Total'!A:A,0))</f>
        <v>Central</v>
      </c>
      <c r="F224" s="7"/>
    </row>
    <row r="225" spans="1:6" x14ac:dyDescent="0.25">
      <c r="A225" s="3" t="s">
        <v>3534</v>
      </c>
      <c r="B225" s="6">
        <v>3794</v>
      </c>
      <c r="C225" s="3" t="s">
        <v>5167</v>
      </c>
      <c r="D225" s="6">
        <v>139635</v>
      </c>
      <c r="E225" t="str">
        <f>INDEX('Tabela Total'!O:O,MATCH('Desempenho de Produtos'!C225,'Tabela Total'!A:A,0))</f>
        <v>South</v>
      </c>
      <c r="F225" s="7"/>
    </row>
    <row r="226" spans="1:6" x14ac:dyDescent="0.25">
      <c r="A226" s="3" t="s">
        <v>3570</v>
      </c>
      <c r="B226" s="6">
        <v>590352</v>
      </c>
      <c r="C226" s="3" t="s">
        <v>1294</v>
      </c>
      <c r="D226" s="6">
        <v>138696</v>
      </c>
      <c r="E226" t="str">
        <f>INDEX('Tabela Total'!O:O,MATCH('Desempenho de Produtos'!C226,'Tabela Total'!A:A,0))</f>
        <v>Central</v>
      </c>
      <c r="F226" s="7"/>
    </row>
    <row r="227" spans="1:6" x14ac:dyDescent="0.25">
      <c r="A227" s="3" t="s">
        <v>2877</v>
      </c>
      <c r="B227" s="6">
        <v>3592</v>
      </c>
      <c r="C227" s="3" t="s">
        <v>4246</v>
      </c>
      <c r="D227" s="6">
        <v>138382</v>
      </c>
      <c r="E227" t="str">
        <f>INDEX('Tabela Total'!O:O,MATCH('Desempenho de Produtos'!C227,'Tabela Total'!A:A,0))</f>
        <v>East</v>
      </c>
      <c r="F227" s="7"/>
    </row>
    <row r="228" spans="1:6" x14ac:dyDescent="0.25">
      <c r="A228" s="3" t="s">
        <v>5800</v>
      </c>
      <c r="B228" s="6">
        <v>10368</v>
      </c>
      <c r="C228" s="3" t="s">
        <v>2965</v>
      </c>
      <c r="D228" s="6">
        <v>135936</v>
      </c>
      <c r="E228" t="str">
        <f>INDEX('Tabela Total'!O:O,MATCH('Desempenho de Produtos'!C228,'Tabela Total'!A:A,0))</f>
        <v>West</v>
      </c>
      <c r="F228" s="7"/>
    </row>
    <row r="229" spans="1:6" x14ac:dyDescent="0.25">
      <c r="A229" s="3" t="s">
        <v>5001</v>
      </c>
      <c r="B229" s="6">
        <v>46688</v>
      </c>
      <c r="C229" s="3" t="s">
        <v>4794</v>
      </c>
      <c r="D229" s="6">
        <v>134272</v>
      </c>
      <c r="E229" t="str">
        <f>INDEX('Tabela Total'!O:O,MATCH('Desempenho de Produtos'!C229,'Tabela Total'!A:A,0))</f>
        <v>East</v>
      </c>
      <c r="F229" s="7"/>
    </row>
    <row r="230" spans="1:6" x14ac:dyDescent="0.25">
      <c r="A230" s="3" t="s">
        <v>277</v>
      </c>
      <c r="B230" s="6">
        <v>268</v>
      </c>
      <c r="C230" s="3" t="s">
        <v>3379</v>
      </c>
      <c r="D230" s="6">
        <v>132940</v>
      </c>
      <c r="E230" t="str">
        <f>INDEX('Tabela Total'!O:O,MATCH('Desempenho de Produtos'!C230,'Tabela Total'!A:A,0))</f>
        <v>East</v>
      </c>
      <c r="F230" s="7"/>
    </row>
    <row r="231" spans="1:6" x14ac:dyDescent="0.25">
      <c r="A231" s="3" t="s">
        <v>4408</v>
      </c>
      <c r="B231" s="6">
        <v>40394</v>
      </c>
      <c r="C231" s="3" t="s">
        <v>4138</v>
      </c>
      <c r="D231" s="6">
        <v>132425</v>
      </c>
      <c r="E231" t="str">
        <f>INDEX('Tabela Total'!O:O,MATCH('Desempenho de Produtos'!C231,'Tabela Total'!A:A,0))</f>
        <v>West</v>
      </c>
      <c r="F231" s="7"/>
    </row>
    <row r="232" spans="1:6" x14ac:dyDescent="0.25">
      <c r="A232" s="3" t="s">
        <v>5010</v>
      </c>
      <c r="B232" s="6">
        <v>10358</v>
      </c>
      <c r="C232" s="3" t="s">
        <v>1761</v>
      </c>
      <c r="D232" s="6">
        <v>127552</v>
      </c>
      <c r="E232" t="str">
        <f>INDEX('Tabela Total'!O:O,MATCH('Desempenho de Produtos'!C232,'Tabela Total'!A:A,0))</f>
        <v>East</v>
      </c>
      <c r="F232" s="7"/>
    </row>
    <row r="233" spans="1:6" x14ac:dyDescent="0.25">
      <c r="A233" s="3" t="s">
        <v>4349</v>
      </c>
      <c r="B233" s="6">
        <v>222544</v>
      </c>
      <c r="C233" s="3" t="s">
        <v>2326</v>
      </c>
      <c r="D233" s="6">
        <v>127280</v>
      </c>
      <c r="E233" t="str">
        <f>INDEX('Tabela Total'!O:O,MATCH('Desempenho de Produtos'!C233,'Tabela Total'!A:A,0))</f>
        <v>West</v>
      </c>
      <c r="F233" s="7"/>
    </row>
    <row r="234" spans="1:6" x14ac:dyDescent="0.25">
      <c r="A234" s="3" t="s">
        <v>579</v>
      </c>
      <c r="B234" s="6">
        <v>1993349</v>
      </c>
      <c r="C234" s="3" t="s">
        <v>1559</v>
      </c>
      <c r="D234" s="6">
        <v>126414</v>
      </c>
      <c r="E234" t="str">
        <f>INDEX('Tabela Total'!O:O,MATCH('Desempenho de Produtos'!C234,'Tabela Total'!A:A,0))</f>
        <v>South</v>
      </c>
      <c r="F234" s="7"/>
    </row>
    <row r="235" spans="1:6" x14ac:dyDescent="0.25">
      <c r="A235" s="3" t="s">
        <v>3722</v>
      </c>
      <c r="B235" s="6">
        <v>4568</v>
      </c>
      <c r="C235" s="3" t="s">
        <v>2777</v>
      </c>
      <c r="D235" s="6">
        <v>121996</v>
      </c>
      <c r="E235" t="str">
        <f>INDEX('Tabela Total'!O:O,MATCH('Desempenho de Produtos'!C235,'Tabela Total'!A:A,0))</f>
        <v>West</v>
      </c>
      <c r="F235" s="7"/>
    </row>
    <row r="236" spans="1:6" x14ac:dyDescent="0.25">
      <c r="A236" s="3" t="s">
        <v>4490</v>
      </c>
      <c r="B236" s="6">
        <v>33272</v>
      </c>
      <c r="C236" s="3" t="s">
        <v>5613</v>
      </c>
      <c r="D236" s="6">
        <v>121536</v>
      </c>
      <c r="E236" t="str">
        <f>INDEX('Tabela Total'!O:O,MATCH('Desempenho de Produtos'!C236,'Tabela Total'!A:A,0))</f>
        <v>Central</v>
      </c>
      <c r="F236" s="7"/>
    </row>
    <row r="237" spans="1:6" x14ac:dyDescent="0.25">
      <c r="A237" s="3" t="s">
        <v>1358</v>
      </c>
      <c r="B237" s="6">
        <v>12852</v>
      </c>
      <c r="C237" s="3" t="s">
        <v>2898</v>
      </c>
      <c r="D237" s="6">
        <v>121271</v>
      </c>
      <c r="E237" t="str">
        <f>INDEX('Tabela Total'!O:O,MATCH('Desempenho de Produtos'!C237,'Tabela Total'!A:A,0))</f>
        <v>West</v>
      </c>
      <c r="F237" s="7"/>
    </row>
    <row r="238" spans="1:6" x14ac:dyDescent="0.25">
      <c r="A238" s="3" t="s">
        <v>3654</v>
      </c>
      <c r="B238" s="6">
        <v>32985</v>
      </c>
      <c r="C238" s="3" t="s">
        <v>2225</v>
      </c>
      <c r="D238" s="6">
        <v>120666</v>
      </c>
      <c r="E238" t="str">
        <f>INDEX('Tabela Total'!O:O,MATCH('Desempenho de Produtos'!C238,'Tabela Total'!A:A,0))</f>
        <v>West</v>
      </c>
      <c r="F238" s="7"/>
    </row>
    <row r="239" spans="1:6" x14ac:dyDescent="0.25">
      <c r="A239" s="3" t="s">
        <v>1601</v>
      </c>
      <c r="B239" s="6">
        <v>1288</v>
      </c>
      <c r="C239" s="3" t="s">
        <v>3215</v>
      </c>
      <c r="D239" s="6">
        <v>119372</v>
      </c>
      <c r="E239" t="str">
        <f>INDEX('Tabela Total'!O:O,MATCH('Desempenho de Produtos'!C239,'Tabela Total'!A:A,0))</f>
        <v>West</v>
      </c>
      <c r="F239" s="7"/>
    </row>
    <row r="240" spans="1:6" x14ac:dyDescent="0.25">
      <c r="A240" s="3" t="s">
        <v>3269</v>
      </c>
      <c r="B240" s="6">
        <v>1854</v>
      </c>
      <c r="C240" s="3" t="s">
        <v>799</v>
      </c>
      <c r="D240" s="6">
        <v>118320</v>
      </c>
      <c r="E240" t="str">
        <f>INDEX('Tabela Total'!O:O,MATCH('Desempenho de Produtos'!C240,'Tabela Total'!A:A,0))</f>
        <v>East</v>
      </c>
      <c r="F240" s="7"/>
    </row>
    <row r="241" spans="1:6" x14ac:dyDescent="0.25">
      <c r="A241" s="3" t="s">
        <v>3650</v>
      </c>
      <c r="B241" s="6">
        <v>556</v>
      </c>
      <c r="C241" s="3" t="s">
        <v>3920</v>
      </c>
      <c r="D241" s="6">
        <v>116312</v>
      </c>
      <c r="E241" t="str">
        <f>INDEX('Tabela Total'!O:O,MATCH('Desempenho de Produtos'!C241,'Tabela Total'!A:A,0))</f>
        <v>Central</v>
      </c>
      <c r="F241" s="7"/>
    </row>
    <row r="242" spans="1:6" x14ac:dyDescent="0.25">
      <c r="A242" s="3" t="s">
        <v>2412</v>
      </c>
      <c r="B242" s="6">
        <v>271764</v>
      </c>
      <c r="C242" s="3" t="s">
        <v>4265</v>
      </c>
      <c r="D242" s="6">
        <v>115812</v>
      </c>
      <c r="E242" t="str">
        <f>INDEX('Tabela Total'!O:O,MATCH('Desempenho de Produtos'!C242,'Tabela Total'!A:A,0))</f>
        <v>South</v>
      </c>
      <c r="F242" s="7"/>
    </row>
    <row r="243" spans="1:6" x14ac:dyDescent="0.25">
      <c r="A243" s="3" t="s">
        <v>3930</v>
      </c>
      <c r="B243" s="6">
        <v>95190</v>
      </c>
      <c r="C243" s="3" t="s">
        <v>4610</v>
      </c>
      <c r="D243" s="6">
        <v>115798</v>
      </c>
      <c r="E243" t="str">
        <f>INDEX('Tabela Total'!O:O,MATCH('Desempenho de Produtos'!C243,'Tabela Total'!A:A,0))</f>
        <v>Central</v>
      </c>
      <c r="F243" s="7"/>
    </row>
    <row r="244" spans="1:6" x14ac:dyDescent="0.25">
      <c r="A244" s="3" t="s">
        <v>4985</v>
      </c>
      <c r="B244" s="6">
        <v>45584</v>
      </c>
      <c r="C244" s="3" t="s">
        <v>3669</v>
      </c>
      <c r="D244" s="6">
        <v>115696</v>
      </c>
      <c r="E244" t="str">
        <f>INDEX('Tabela Total'!O:O,MATCH('Desempenho de Produtos'!C244,'Tabela Total'!A:A,0))</f>
        <v>West</v>
      </c>
      <c r="F244" s="7"/>
    </row>
    <row r="245" spans="1:6" x14ac:dyDescent="0.25">
      <c r="A245" s="3" t="s">
        <v>3810</v>
      </c>
      <c r="B245" s="6">
        <v>8896</v>
      </c>
      <c r="C245" s="3" t="s">
        <v>5024</v>
      </c>
      <c r="D245" s="6">
        <v>115225</v>
      </c>
      <c r="E245" t="str">
        <f>INDEX('Tabela Total'!O:O,MATCH('Desempenho de Produtos'!C245,'Tabela Total'!A:A,0))</f>
        <v>East</v>
      </c>
      <c r="F245" s="7"/>
    </row>
    <row r="246" spans="1:6" x14ac:dyDescent="0.25">
      <c r="A246" s="3" t="s">
        <v>2730</v>
      </c>
      <c r="B246" s="6">
        <v>1712</v>
      </c>
      <c r="C246" s="3" t="s">
        <v>3990</v>
      </c>
      <c r="D246" s="6">
        <v>114560</v>
      </c>
      <c r="E246" t="str">
        <f>INDEX('Tabela Total'!O:O,MATCH('Desempenho de Produtos'!C246,'Tabela Total'!A:A,0))</f>
        <v>East</v>
      </c>
      <c r="F246" s="7"/>
    </row>
    <row r="247" spans="1:6" x14ac:dyDescent="0.25">
      <c r="A247" s="3" t="s">
        <v>4775</v>
      </c>
      <c r="B247" s="6">
        <v>3768</v>
      </c>
      <c r="C247" s="3" t="s">
        <v>921</v>
      </c>
      <c r="D247" s="6">
        <v>112683</v>
      </c>
      <c r="E247" t="str">
        <f>INDEX('Tabela Total'!O:O,MATCH('Desempenho de Produtos'!C247,'Tabela Total'!A:A,0))</f>
        <v>Central</v>
      </c>
      <c r="F247" s="7"/>
    </row>
    <row r="248" spans="1:6" x14ac:dyDescent="0.25">
      <c r="A248" s="3" t="s">
        <v>2829</v>
      </c>
      <c r="B248" s="6">
        <v>5198</v>
      </c>
      <c r="C248" s="3" t="s">
        <v>3328</v>
      </c>
      <c r="D248" s="6">
        <v>112456</v>
      </c>
      <c r="E248" t="str">
        <f>INDEX('Tabela Total'!O:O,MATCH('Desempenho de Produtos'!C248,'Tabela Total'!A:A,0))</f>
        <v>West</v>
      </c>
      <c r="F248" s="7"/>
    </row>
    <row r="249" spans="1:6" x14ac:dyDescent="0.25">
      <c r="A249" s="3" t="s">
        <v>251</v>
      </c>
      <c r="B249" s="6">
        <v>799</v>
      </c>
      <c r="C249" s="3" t="s">
        <v>2548</v>
      </c>
      <c r="D249" s="6">
        <v>111960</v>
      </c>
      <c r="E249" t="str">
        <f>INDEX('Tabela Total'!O:O,MATCH('Desempenho de Produtos'!C249,'Tabela Total'!A:A,0))</f>
        <v>East</v>
      </c>
      <c r="F249" s="7"/>
    </row>
    <row r="250" spans="1:6" x14ac:dyDescent="0.25">
      <c r="A250" s="3" t="s">
        <v>3328</v>
      </c>
      <c r="B250" s="6">
        <v>112456</v>
      </c>
      <c r="C250" s="3" t="s">
        <v>1871</v>
      </c>
      <c r="D250" s="6">
        <v>111792</v>
      </c>
      <c r="E250" t="str">
        <f>INDEX('Tabela Total'!O:O,MATCH('Desempenho de Produtos'!C250,'Tabela Total'!A:A,0))</f>
        <v>Central</v>
      </c>
      <c r="F250" s="7"/>
    </row>
    <row r="251" spans="1:6" x14ac:dyDescent="0.25">
      <c r="A251" s="3" t="s">
        <v>4135</v>
      </c>
      <c r="B251" s="6">
        <v>670001</v>
      </c>
      <c r="C251" s="3" t="s">
        <v>5329</v>
      </c>
      <c r="D251" s="6">
        <v>111517</v>
      </c>
      <c r="E251" t="str">
        <f>INDEX('Tabela Total'!O:O,MATCH('Desempenho de Produtos'!C251,'Tabela Total'!A:A,0))</f>
        <v>West</v>
      </c>
      <c r="F251" s="7"/>
    </row>
    <row r="252" spans="1:6" x14ac:dyDescent="0.25">
      <c r="A252" s="3" t="s">
        <v>4642</v>
      </c>
      <c r="B252" s="6">
        <v>17088</v>
      </c>
      <c r="C252" s="3" t="s">
        <v>1792</v>
      </c>
      <c r="D252" s="6">
        <v>111496</v>
      </c>
      <c r="E252" t="str">
        <f>INDEX('Tabela Total'!O:O,MATCH('Desempenho de Produtos'!C252,'Tabela Total'!A:A,0))</f>
        <v>East</v>
      </c>
      <c r="F252" s="7"/>
    </row>
    <row r="253" spans="1:6" x14ac:dyDescent="0.25">
      <c r="A253" s="3" t="s">
        <v>5552</v>
      </c>
      <c r="B253" s="6">
        <v>319984</v>
      </c>
      <c r="C253" s="3" t="s">
        <v>4396</v>
      </c>
      <c r="D253" s="6">
        <v>110995</v>
      </c>
      <c r="E253" t="str">
        <f>INDEX('Tabela Total'!O:O,MATCH('Desempenho de Produtos'!C253,'Tabela Total'!A:A,0))</f>
        <v>West</v>
      </c>
      <c r="F253" s="7"/>
    </row>
    <row r="254" spans="1:6" x14ac:dyDescent="0.25">
      <c r="A254" s="3" t="s">
        <v>4396</v>
      </c>
      <c r="B254" s="6">
        <v>110995</v>
      </c>
      <c r="C254" s="3" t="s">
        <v>2882</v>
      </c>
      <c r="D254" s="6">
        <v>110766</v>
      </c>
      <c r="E254" t="str">
        <f>INDEX('Tabela Total'!O:O,MATCH('Desempenho de Produtos'!C254,'Tabela Total'!A:A,0))</f>
        <v>Central</v>
      </c>
      <c r="F254" s="7"/>
    </row>
    <row r="255" spans="1:6" x14ac:dyDescent="0.25">
      <c r="A255" s="3" t="s">
        <v>459</v>
      </c>
      <c r="B255" s="6">
        <v>222</v>
      </c>
      <c r="C255" s="3" t="s">
        <v>2234</v>
      </c>
      <c r="D255" s="6">
        <v>109425</v>
      </c>
      <c r="E255" t="str">
        <f>INDEX('Tabela Total'!O:O,MATCH('Desempenho de Produtos'!C255,'Tabela Total'!A:A,0))</f>
        <v>East</v>
      </c>
      <c r="F255" s="7"/>
    </row>
    <row r="256" spans="1:6" x14ac:dyDescent="0.25">
      <c r="A256" s="3" t="s">
        <v>5122</v>
      </c>
      <c r="B256" s="6">
        <v>1712</v>
      </c>
      <c r="C256" s="3" t="s">
        <v>5385</v>
      </c>
      <c r="D256" s="6">
        <v>108587</v>
      </c>
      <c r="E256" t="str">
        <f>INDEX('Tabela Total'!O:O,MATCH('Desempenho de Produtos'!C256,'Tabela Total'!A:A,0))</f>
        <v>Central</v>
      </c>
      <c r="F256" s="7"/>
    </row>
    <row r="257" spans="1:6" x14ac:dyDescent="0.25">
      <c r="A257" s="3" t="s">
        <v>2808</v>
      </c>
      <c r="B257" s="6">
        <v>1944</v>
      </c>
      <c r="C257" s="3" t="s">
        <v>1544</v>
      </c>
      <c r="D257" s="6">
        <v>108516</v>
      </c>
      <c r="E257" t="str">
        <f>INDEX('Tabela Total'!O:O,MATCH('Desempenho de Produtos'!C257,'Tabela Total'!A:A,0))</f>
        <v>Central</v>
      </c>
      <c r="F257" s="7"/>
    </row>
    <row r="258" spans="1:6" x14ac:dyDescent="0.25">
      <c r="A258" s="3" t="s">
        <v>5523</v>
      </c>
      <c r="B258" s="6">
        <v>2946</v>
      </c>
      <c r="C258" s="3" t="s">
        <v>4190</v>
      </c>
      <c r="D258" s="6">
        <v>107932</v>
      </c>
      <c r="E258" t="str">
        <f>INDEX('Tabela Total'!O:O,MATCH('Desempenho de Produtos'!C258,'Tabela Total'!A:A,0))</f>
        <v>South</v>
      </c>
      <c r="F258" s="7"/>
    </row>
    <row r="259" spans="1:6" x14ac:dyDescent="0.25">
      <c r="A259" s="3" t="s">
        <v>4582</v>
      </c>
      <c r="B259" s="6">
        <v>892224</v>
      </c>
      <c r="C259" s="3" t="s">
        <v>5703</v>
      </c>
      <c r="D259" s="6">
        <v>107496</v>
      </c>
      <c r="E259" t="str">
        <f>INDEX('Tabela Total'!O:O,MATCH('Desempenho de Produtos'!C259,'Tabela Total'!A:A,0))</f>
        <v>West</v>
      </c>
      <c r="F259" s="7"/>
    </row>
    <row r="260" spans="1:6" x14ac:dyDescent="0.25">
      <c r="A260" s="3" t="s">
        <v>4643</v>
      </c>
      <c r="B260" s="6">
        <v>3008</v>
      </c>
      <c r="C260" s="3" t="s">
        <v>2206</v>
      </c>
      <c r="D260" s="6">
        <v>102297</v>
      </c>
      <c r="E260" t="str">
        <f>INDEX('Tabela Total'!O:O,MATCH('Desempenho de Produtos'!C260,'Tabela Total'!A:A,0))</f>
        <v>East</v>
      </c>
      <c r="F260" s="7"/>
    </row>
    <row r="261" spans="1:6" x14ac:dyDescent="0.25">
      <c r="A261" s="3" t="s">
        <v>5735</v>
      </c>
      <c r="B261" s="6">
        <v>425418</v>
      </c>
      <c r="C261" s="3" t="s">
        <v>1850</v>
      </c>
      <c r="D261" s="6">
        <v>100362</v>
      </c>
      <c r="E261" t="str">
        <f>INDEX('Tabela Total'!O:O,MATCH('Desempenho de Produtos'!C261,'Tabela Total'!A:A,0))</f>
        <v>West</v>
      </c>
      <c r="F261" s="7"/>
    </row>
    <row r="262" spans="1:6" x14ac:dyDescent="0.25">
      <c r="A262" s="3" t="s">
        <v>2976</v>
      </c>
      <c r="B262" s="6">
        <v>8986</v>
      </c>
      <c r="C262" s="3" t="s">
        <v>3632</v>
      </c>
      <c r="D262" s="6">
        <v>100110</v>
      </c>
      <c r="E262" t="str">
        <f>INDEX('Tabela Total'!O:O,MATCH('Desempenho de Produtos'!C262,'Tabela Total'!A:A,0))</f>
        <v>Central</v>
      </c>
      <c r="F262" s="7"/>
    </row>
    <row r="263" spans="1:6" x14ac:dyDescent="0.25">
      <c r="A263" s="3" t="s">
        <v>5355</v>
      </c>
      <c r="B263" s="6">
        <v>303289</v>
      </c>
      <c r="C263" s="3" t="s">
        <v>5065</v>
      </c>
      <c r="D263" s="6">
        <v>99885</v>
      </c>
      <c r="E263" t="str">
        <f>INDEX('Tabela Total'!O:O,MATCH('Desempenho de Produtos'!C263,'Tabela Total'!A:A,0))</f>
        <v>Central</v>
      </c>
      <c r="F263" s="7"/>
    </row>
    <row r="264" spans="1:6" x14ac:dyDescent="0.25">
      <c r="A264" s="3" t="s">
        <v>5593</v>
      </c>
      <c r="B264" s="6">
        <v>15196</v>
      </c>
      <c r="C264" s="3" t="s">
        <v>4936</v>
      </c>
      <c r="D264" s="6">
        <v>96905</v>
      </c>
      <c r="E264" t="str">
        <f>INDEX('Tabela Total'!O:O,MATCH('Desempenho de Produtos'!C264,'Tabela Total'!A:A,0))</f>
        <v>East</v>
      </c>
      <c r="F264" s="7"/>
    </row>
    <row r="265" spans="1:6" x14ac:dyDescent="0.25">
      <c r="A265" s="3" t="s">
        <v>5099</v>
      </c>
      <c r="B265" s="6">
        <v>495922</v>
      </c>
      <c r="C265" s="3" t="s">
        <v>862</v>
      </c>
      <c r="D265" s="6">
        <v>95984</v>
      </c>
      <c r="E265" t="str">
        <f>INDEX('Tabela Total'!O:O,MATCH('Desempenho de Produtos'!C265,'Tabela Total'!A:A,0))</f>
        <v>Central</v>
      </c>
      <c r="F265" s="7"/>
    </row>
    <row r="266" spans="1:6" x14ac:dyDescent="0.25">
      <c r="A266" s="3" t="s">
        <v>3031</v>
      </c>
      <c r="B266" s="6">
        <v>2397</v>
      </c>
      <c r="C266" s="3" t="s">
        <v>4236</v>
      </c>
      <c r="D266" s="6">
        <v>95976</v>
      </c>
      <c r="E266" t="str">
        <f>INDEX('Tabela Total'!O:O,MATCH('Desempenho de Produtos'!C266,'Tabela Total'!A:A,0))</f>
        <v>Central</v>
      </c>
      <c r="F266" s="7"/>
    </row>
    <row r="267" spans="1:6" x14ac:dyDescent="0.25">
      <c r="A267" s="3" t="s">
        <v>2193</v>
      </c>
      <c r="B267" s="6">
        <v>54066</v>
      </c>
      <c r="C267" s="3" t="s">
        <v>3930</v>
      </c>
      <c r="D267" s="6">
        <v>95190</v>
      </c>
      <c r="E267" t="str">
        <f>INDEX('Tabela Total'!O:O,MATCH('Desempenho de Produtos'!C267,'Tabela Total'!A:A,0))</f>
        <v>West</v>
      </c>
      <c r="F267" s="7"/>
    </row>
    <row r="268" spans="1:6" x14ac:dyDescent="0.25">
      <c r="A268" s="3" t="s">
        <v>5466</v>
      </c>
      <c r="B268" s="6">
        <v>4528</v>
      </c>
      <c r="C268" s="3" t="s">
        <v>256</v>
      </c>
      <c r="D268" s="6">
        <v>94784</v>
      </c>
      <c r="E268" t="str">
        <f>INDEX('Tabela Total'!O:O,MATCH('Desempenho de Produtos'!C268,'Tabela Total'!A:A,0))</f>
        <v>East</v>
      </c>
      <c r="F268" s="7"/>
    </row>
    <row r="269" spans="1:6" x14ac:dyDescent="0.25">
      <c r="A269" s="3" t="s">
        <v>3231</v>
      </c>
      <c r="B269" s="6">
        <v>86218</v>
      </c>
      <c r="C269" s="3" t="s">
        <v>4064</v>
      </c>
      <c r="D269" s="6">
        <v>94406</v>
      </c>
      <c r="E269" t="str">
        <f>INDEX('Tabela Total'!O:O,MATCH('Desempenho de Produtos'!C269,'Tabela Total'!A:A,0))</f>
        <v>South</v>
      </c>
      <c r="F269" s="7"/>
    </row>
    <row r="270" spans="1:6" x14ac:dyDescent="0.25">
      <c r="A270" s="3" t="s">
        <v>929</v>
      </c>
      <c r="B270" s="6">
        <v>35885</v>
      </c>
      <c r="C270" s="3" t="s">
        <v>5042</v>
      </c>
      <c r="D270" s="6">
        <v>93395</v>
      </c>
      <c r="E270" t="str">
        <f>INDEX('Tabela Total'!O:O,MATCH('Desempenho de Produtos'!C270,'Tabela Total'!A:A,0))</f>
        <v>Central</v>
      </c>
      <c r="F270" s="7"/>
    </row>
    <row r="271" spans="1:6" x14ac:dyDescent="0.25">
      <c r="A271" s="3" t="s">
        <v>5323</v>
      </c>
      <c r="B271" s="6">
        <v>1086</v>
      </c>
      <c r="C271" s="3" t="s">
        <v>263</v>
      </c>
      <c r="D271" s="6">
        <v>92020</v>
      </c>
      <c r="E271" t="str">
        <f>INDEX('Tabela Total'!O:O,MATCH('Desempenho de Produtos'!C271,'Tabela Total'!A:A,0))</f>
        <v>East</v>
      </c>
      <c r="F271" s="7"/>
    </row>
    <row r="272" spans="1:6" x14ac:dyDescent="0.25">
      <c r="A272" s="3" t="s">
        <v>5177</v>
      </c>
      <c r="B272" s="6">
        <v>29304</v>
      </c>
      <c r="C272" s="3" t="s">
        <v>3203</v>
      </c>
      <c r="D272" s="6">
        <v>91659</v>
      </c>
      <c r="E272" t="str">
        <f>INDEX('Tabela Total'!O:O,MATCH('Desempenho de Produtos'!C272,'Tabela Total'!A:A,0))</f>
        <v>East</v>
      </c>
      <c r="F272" s="7"/>
    </row>
    <row r="273" spans="1:6" x14ac:dyDescent="0.25">
      <c r="A273" s="3" t="s">
        <v>5520</v>
      </c>
      <c r="B273" s="6">
        <v>213477</v>
      </c>
      <c r="C273" s="3" t="s">
        <v>3443</v>
      </c>
      <c r="D273" s="6">
        <v>91490</v>
      </c>
      <c r="E273" t="str">
        <f>INDEX('Tabela Total'!O:O,MATCH('Desempenho de Produtos'!C273,'Tabela Total'!A:A,0))</f>
        <v>West</v>
      </c>
      <c r="F273" s="7"/>
    </row>
    <row r="274" spans="1:6" x14ac:dyDescent="0.25">
      <c r="A274" s="3" t="s">
        <v>3596</v>
      </c>
      <c r="B274" s="6">
        <v>1794</v>
      </c>
      <c r="C274" s="3" t="s">
        <v>1118</v>
      </c>
      <c r="D274" s="6">
        <v>91275</v>
      </c>
      <c r="E274" t="str">
        <f>INDEX('Tabela Total'!O:O,MATCH('Desempenho de Produtos'!C274,'Tabela Total'!A:A,0))</f>
        <v>West</v>
      </c>
      <c r="F274" s="7"/>
    </row>
    <row r="275" spans="1:6" x14ac:dyDescent="0.25">
      <c r="A275" s="3" t="s">
        <v>4268</v>
      </c>
      <c r="B275" s="6">
        <v>3108</v>
      </c>
      <c r="C275" s="3" t="s">
        <v>4344</v>
      </c>
      <c r="D275" s="6">
        <v>88768</v>
      </c>
      <c r="E275" t="str">
        <f>INDEX('Tabela Total'!O:O,MATCH('Desempenho de Produtos'!C275,'Tabela Total'!A:A,0))</f>
        <v>South</v>
      </c>
      <c r="F275" s="7"/>
    </row>
    <row r="276" spans="1:6" x14ac:dyDescent="0.25">
      <c r="A276" s="3" t="s">
        <v>5406</v>
      </c>
      <c r="B276" s="6">
        <v>1944</v>
      </c>
      <c r="C276" s="3" t="s">
        <v>1778</v>
      </c>
      <c r="D276" s="6">
        <v>88521</v>
      </c>
      <c r="E276" t="str">
        <f>INDEX('Tabela Total'!O:O,MATCH('Desempenho de Produtos'!C276,'Tabela Total'!A:A,0))</f>
        <v>West</v>
      </c>
      <c r="F276" s="7"/>
    </row>
    <row r="277" spans="1:6" x14ac:dyDescent="0.25">
      <c r="A277" s="3" t="s">
        <v>5502</v>
      </c>
      <c r="B277" s="6">
        <v>3112</v>
      </c>
      <c r="C277" s="3" t="s">
        <v>5367</v>
      </c>
      <c r="D277" s="6">
        <v>88074</v>
      </c>
      <c r="E277" t="str">
        <f>INDEX('Tabela Total'!O:O,MATCH('Desempenho de Produtos'!C277,'Tabela Total'!A:A,0))</f>
        <v>West</v>
      </c>
      <c r="F277" s="7"/>
    </row>
    <row r="278" spans="1:6" x14ac:dyDescent="0.25">
      <c r="A278" s="3" t="s">
        <v>1940</v>
      </c>
      <c r="B278" s="6">
        <v>1494</v>
      </c>
      <c r="C278" s="3" t="s">
        <v>2958</v>
      </c>
      <c r="D278" s="6">
        <v>86408</v>
      </c>
      <c r="E278" t="str">
        <f>INDEX('Tabela Total'!O:O,MATCH('Desempenho de Produtos'!C278,'Tabela Total'!A:A,0))</f>
        <v>South</v>
      </c>
      <c r="F278" s="7"/>
    </row>
    <row r="279" spans="1:6" x14ac:dyDescent="0.25">
      <c r="A279" s="3" t="s">
        <v>3573</v>
      </c>
      <c r="B279" s="6">
        <v>778</v>
      </c>
      <c r="C279" s="3" t="s">
        <v>1621</v>
      </c>
      <c r="D279" s="6">
        <v>86376</v>
      </c>
      <c r="E279" t="str">
        <f>INDEX('Tabela Total'!O:O,MATCH('Desempenho de Produtos'!C279,'Tabela Total'!A:A,0))</f>
        <v>East</v>
      </c>
      <c r="F279" s="7"/>
    </row>
    <row r="280" spans="1:6" x14ac:dyDescent="0.25">
      <c r="A280" s="3" t="s">
        <v>5183</v>
      </c>
      <c r="B280" s="6">
        <v>4662</v>
      </c>
      <c r="C280" s="3" t="s">
        <v>1032</v>
      </c>
      <c r="D280" s="6">
        <v>86352</v>
      </c>
      <c r="E280" t="str">
        <f>INDEX('Tabela Total'!O:O,MATCH('Desempenho de Produtos'!C280,'Tabela Total'!A:A,0))</f>
        <v>Central</v>
      </c>
      <c r="F280" s="7"/>
    </row>
    <row r="281" spans="1:6" x14ac:dyDescent="0.25">
      <c r="A281" s="3" t="s">
        <v>2944</v>
      </c>
      <c r="B281" s="6">
        <v>32854</v>
      </c>
      <c r="C281" s="3" t="s">
        <v>3231</v>
      </c>
      <c r="D281" s="6">
        <v>86218</v>
      </c>
      <c r="E281" t="str">
        <f>INDEX('Tabela Total'!O:O,MATCH('Desempenho de Produtos'!C281,'Tabela Total'!A:A,0))</f>
        <v>East</v>
      </c>
      <c r="F281" s="7"/>
    </row>
    <row r="282" spans="1:6" x14ac:dyDescent="0.25">
      <c r="A282" s="3" t="s">
        <v>1212</v>
      </c>
      <c r="B282" s="6">
        <v>4346</v>
      </c>
      <c r="C282" s="3" t="s">
        <v>898</v>
      </c>
      <c r="D282" s="6">
        <v>85504</v>
      </c>
      <c r="E282" t="str">
        <f>INDEX('Tabela Total'!O:O,MATCH('Desempenho de Produtos'!C282,'Tabela Total'!A:A,0))</f>
        <v>West</v>
      </c>
      <c r="F282" s="7"/>
    </row>
    <row r="283" spans="1:6" x14ac:dyDescent="0.25">
      <c r="A283" s="3" t="s">
        <v>4829</v>
      </c>
      <c r="B283" s="6">
        <v>737823</v>
      </c>
      <c r="C283" s="3" t="s">
        <v>5760</v>
      </c>
      <c r="D283" s="6">
        <v>85056</v>
      </c>
      <c r="E283" t="str">
        <f>INDEX('Tabela Total'!O:O,MATCH('Desempenho de Produtos'!C283,'Tabela Total'!A:A,0))</f>
        <v>East</v>
      </c>
      <c r="F283" s="7"/>
    </row>
    <row r="284" spans="1:6" x14ac:dyDescent="0.25">
      <c r="A284" s="3" t="s">
        <v>4001</v>
      </c>
      <c r="B284" s="6">
        <v>22603</v>
      </c>
      <c r="C284" s="3" t="s">
        <v>3295</v>
      </c>
      <c r="D284" s="6">
        <v>85005</v>
      </c>
      <c r="E284" t="str">
        <f>INDEX('Tabela Total'!O:O,MATCH('Desempenho de Produtos'!C284,'Tabela Total'!A:A,0))</f>
        <v>Central</v>
      </c>
      <c r="F284" s="7"/>
    </row>
    <row r="285" spans="1:6" x14ac:dyDescent="0.25">
      <c r="A285" s="3" t="s">
        <v>4565</v>
      </c>
      <c r="B285" s="6">
        <v>1328128</v>
      </c>
      <c r="C285" s="3" t="s">
        <v>4952</v>
      </c>
      <c r="D285" s="6">
        <v>84784</v>
      </c>
      <c r="E285" t="str">
        <f>INDEX('Tabela Total'!O:O,MATCH('Desempenho de Produtos'!C285,'Tabela Total'!A:A,0))</f>
        <v>West</v>
      </c>
      <c r="F285" s="7"/>
    </row>
    <row r="286" spans="1:6" x14ac:dyDescent="0.25">
      <c r="A286" s="3" t="s">
        <v>1057</v>
      </c>
      <c r="B286" s="6">
        <v>419944</v>
      </c>
      <c r="C286" s="3" t="s">
        <v>4303</v>
      </c>
      <c r="D286" s="6">
        <v>84620</v>
      </c>
      <c r="E286" t="str">
        <f>INDEX('Tabela Total'!O:O,MATCH('Desempenho de Produtos'!C286,'Tabela Total'!A:A,0))</f>
        <v>Central</v>
      </c>
      <c r="F286" s="7"/>
    </row>
    <row r="287" spans="1:6" x14ac:dyDescent="0.25">
      <c r="A287" s="3" t="s">
        <v>569</v>
      </c>
      <c r="B287" s="6">
        <v>33300</v>
      </c>
      <c r="C287" s="3" t="s">
        <v>1896</v>
      </c>
      <c r="D287" s="6">
        <v>84384</v>
      </c>
      <c r="E287" t="str">
        <f>INDEX('Tabela Total'!O:O,MATCH('Desempenho de Produtos'!C287,'Tabela Total'!A:A,0))</f>
        <v>South</v>
      </c>
      <c r="F287" s="7"/>
    </row>
    <row r="288" spans="1:6" x14ac:dyDescent="0.25">
      <c r="A288" s="3" t="s">
        <v>3348</v>
      </c>
      <c r="B288" s="6">
        <v>4368524</v>
      </c>
      <c r="C288" s="3" t="s">
        <v>3749</v>
      </c>
      <c r="D288" s="6">
        <v>83925</v>
      </c>
      <c r="E288" t="str">
        <f>INDEX('Tabela Total'!O:O,MATCH('Desempenho de Produtos'!C288,'Tabela Total'!A:A,0))</f>
        <v>South</v>
      </c>
      <c r="F288" s="7"/>
    </row>
    <row r="289" spans="1:6" x14ac:dyDescent="0.25">
      <c r="A289" s="3" t="s">
        <v>3857</v>
      </c>
      <c r="B289" s="6">
        <v>24882</v>
      </c>
      <c r="C289" s="3" t="s">
        <v>3564</v>
      </c>
      <c r="D289" s="6">
        <v>82983</v>
      </c>
      <c r="E289" t="str">
        <f>INDEX('Tabela Total'!O:O,MATCH('Desempenho de Produtos'!C289,'Tabela Total'!A:A,0))</f>
        <v>East</v>
      </c>
      <c r="F289" s="7"/>
    </row>
    <row r="290" spans="1:6" x14ac:dyDescent="0.25">
      <c r="A290" s="3" t="s">
        <v>4695</v>
      </c>
      <c r="B290" s="6">
        <v>32112</v>
      </c>
      <c r="C290" s="3" t="s">
        <v>5061</v>
      </c>
      <c r="D290" s="6">
        <v>82408</v>
      </c>
      <c r="E290" t="str">
        <f>INDEX('Tabela Total'!O:O,MATCH('Desempenho de Produtos'!C290,'Tabela Total'!A:A,0))</f>
        <v>Central</v>
      </c>
      <c r="F290" s="7"/>
    </row>
    <row r="291" spans="1:6" x14ac:dyDescent="0.25">
      <c r="A291" s="3" t="s">
        <v>5561</v>
      </c>
      <c r="B291" s="6">
        <v>160473</v>
      </c>
      <c r="C291" s="3" t="s">
        <v>533</v>
      </c>
      <c r="D291" s="6">
        <v>79638</v>
      </c>
      <c r="E291" t="str">
        <f>INDEX('Tabela Total'!O:O,MATCH('Desempenho de Produtos'!C291,'Tabela Total'!A:A,0))</f>
        <v>East</v>
      </c>
      <c r="F291" s="7"/>
    </row>
    <row r="292" spans="1:6" x14ac:dyDescent="0.25">
      <c r="A292" s="3" t="s">
        <v>4227</v>
      </c>
      <c r="B292" s="6">
        <v>288</v>
      </c>
      <c r="C292" s="3" t="s">
        <v>953</v>
      </c>
      <c r="D292" s="6">
        <v>78416</v>
      </c>
      <c r="E292" t="str">
        <f>INDEX('Tabela Total'!O:O,MATCH('Desempenho de Produtos'!C292,'Tabela Total'!A:A,0))</f>
        <v>West</v>
      </c>
      <c r="F292" s="7"/>
    </row>
    <row r="293" spans="1:6" x14ac:dyDescent="0.25">
      <c r="A293" s="3" t="s">
        <v>4470</v>
      </c>
      <c r="B293" s="6">
        <v>200636</v>
      </c>
      <c r="C293" s="3" t="s">
        <v>4763</v>
      </c>
      <c r="D293" s="6">
        <v>77995</v>
      </c>
      <c r="E293" t="str">
        <f>INDEX('Tabela Total'!O:O,MATCH('Desempenho de Produtos'!C293,'Tabela Total'!A:A,0))</f>
        <v>Central</v>
      </c>
      <c r="F293" s="7"/>
    </row>
    <row r="294" spans="1:6" x14ac:dyDescent="0.25">
      <c r="A294" s="3" t="s">
        <v>4544</v>
      </c>
      <c r="B294" s="6">
        <v>170786</v>
      </c>
      <c r="C294" s="3" t="s">
        <v>4194</v>
      </c>
      <c r="D294" s="6">
        <v>76864</v>
      </c>
      <c r="E294" t="str">
        <f>INDEX('Tabela Total'!O:O,MATCH('Desempenho de Produtos'!C294,'Tabela Total'!A:A,0))</f>
        <v>Central</v>
      </c>
      <c r="F294" s="7"/>
    </row>
    <row r="295" spans="1:6" x14ac:dyDescent="0.25">
      <c r="A295" s="3" t="s">
        <v>2568</v>
      </c>
      <c r="B295" s="6">
        <v>334</v>
      </c>
      <c r="C295" s="3" t="s">
        <v>3223</v>
      </c>
      <c r="D295" s="6">
        <v>74800</v>
      </c>
      <c r="E295" t="str">
        <f>INDEX('Tabela Total'!O:O,MATCH('Desempenho de Produtos'!C295,'Tabela Total'!A:A,0))</f>
        <v>West</v>
      </c>
      <c r="F295" s="7"/>
    </row>
    <row r="296" spans="1:6" x14ac:dyDescent="0.25">
      <c r="A296" s="3" t="s">
        <v>5335</v>
      </c>
      <c r="B296" s="6">
        <v>222570</v>
      </c>
      <c r="C296" s="3" t="s">
        <v>1234</v>
      </c>
      <c r="D296" s="6">
        <v>74352</v>
      </c>
      <c r="E296" t="str">
        <f>INDEX('Tabela Total'!O:O,MATCH('Desempenho de Produtos'!C296,'Tabela Total'!A:A,0))</f>
        <v>South</v>
      </c>
      <c r="F296" s="7"/>
    </row>
    <row r="297" spans="1:6" x14ac:dyDescent="0.25">
      <c r="A297" s="3" t="s">
        <v>1691</v>
      </c>
      <c r="B297" s="6">
        <v>72294</v>
      </c>
      <c r="C297" s="3" t="s">
        <v>5730</v>
      </c>
      <c r="D297" s="6">
        <v>74320</v>
      </c>
      <c r="E297" t="str">
        <f>INDEX('Tabela Total'!O:O,MATCH('Desempenho de Produtos'!C297,'Tabela Total'!A:A,0))</f>
        <v>South</v>
      </c>
      <c r="F297" s="7"/>
    </row>
    <row r="298" spans="1:6" x14ac:dyDescent="0.25">
      <c r="A298" s="3" t="s">
        <v>1376</v>
      </c>
      <c r="B298" s="6">
        <v>1783</v>
      </c>
      <c r="C298" s="3" t="s">
        <v>4863</v>
      </c>
      <c r="D298" s="6">
        <v>73827</v>
      </c>
      <c r="E298" t="str">
        <f>INDEX('Tabela Total'!O:O,MATCH('Desempenho de Produtos'!C298,'Tabela Total'!A:A,0))</f>
        <v>Central</v>
      </c>
      <c r="F298" s="7"/>
    </row>
    <row r="299" spans="1:6" x14ac:dyDescent="0.25">
      <c r="A299" s="3" t="s">
        <v>2458</v>
      </c>
      <c r="B299" s="6">
        <v>563340</v>
      </c>
      <c r="C299" s="3" t="s">
        <v>5352</v>
      </c>
      <c r="D299" s="6">
        <v>73676</v>
      </c>
      <c r="E299" t="str">
        <f>INDEX('Tabela Total'!O:O,MATCH('Desempenho de Produtos'!C299,'Tabela Total'!A:A,0))</f>
        <v>Central</v>
      </c>
      <c r="F299" s="7"/>
    </row>
    <row r="300" spans="1:6" x14ac:dyDescent="0.25">
      <c r="A300" s="3" t="s">
        <v>5685</v>
      </c>
      <c r="B300" s="6">
        <v>30392</v>
      </c>
      <c r="C300" s="3" t="s">
        <v>750</v>
      </c>
      <c r="D300" s="6">
        <v>72455</v>
      </c>
      <c r="E300" t="str">
        <f>INDEX('Tabela Total'!O:O,MATCH('Desempenho de Produtos'!C300,'Tabela Total'!A:A,0))</f>
        <v>East</v>
      </c>
      <c r="F300" s="7"/>
    </row>
    <row r="301" spans="1:6" x14ac:dyDescent="0.25">
      <c r="A301" s="3" t="s">
        <v>4664</v>
      </c>
      <c r="B301" s="6">
        <v>18</v>
      </c>
      <c r="C301" s="3" t="s">
        <v>1691</v>
      </c>
      <c r="D301" s="6">
        <v>72294</v>
      </c>
      <c r="E301" t="str">
        <f>INDEX('Tabela Total'!O:O,MATCH('Desempenho de Produtos'!C301,'Tabela Total'!A:A,0))</f>
        <v>West</v>
      </c>
      <c r="F301" s="7"/>
    </row>
    <row r="302" spans="1:6" x14ac:dyDescent="0.25">
      <c r="A302" s="3" t="s">
        <v>5611</v>
      </c>
      <c r="B302" s="6">
        <v>6112</v>
      </c>
      <c r="C302" s="3" t="s">
        <v>3620</v>
      </c>
      <c r="D302" s="6">
        <v>71088</v>
      </c>
      <c r="E302" t="str">
        <f>INDEX('Tabela Total'!O:O,MATCH('Desempenho de Produtos'!C302,'Tabela Total'!A:A,0))</f>
        <v>West</v>
      </c>
      <c r="F302" s="7"/>
    </row>
    <row r="303" spans="1:6" x14ac:dyDescent="0.25">
      <c r="A303" s="3" t="s">
        <v>360</v>
      </c>
      <c r="B303" s="6">
        <v>24187328</v>
      </c>
      <c r="C303" s="3" t="s">
        <v>5786</v>
      </c>
      <c r="D303" s="6">
        <v>70272</v>
      </c>
      <c r="E303" t="str">
        <f>INDEX('Tabela Total'!O:O,MATCH('Desempenho de Produtos'!C303,'Tabela Total'!A:A,0))</f>
        <v>East</v>
      </c>
      <c r="F303" s="7"/>
    </row>
    <row r="304" spans="1:6" x14ac:dyDescent="0.25">
      <c r="A304" s="3" t="s">
        <v>878</v>
      </c>
      <c r="B304" s="6">
        <v>32751</v>
      </c>
      <c r="C304" s="3" t="s">
        <v>5544</v>
      </c>
      <c r="D304" s="6">
        <v>70196</v>
      </c>
      <c r="E304" t="str">
        <f>INDEX('Tabela Total'!O:O,MATCH('Desempenho de Produtos'!C304,'Tabela Total'!A:A,0))</f>
        <v>South</v>
      </c>
      <c r="F304" s="7"/>
    </row>
    <row r="305" spans="1:6" x14ac:dyDescent="0.25">
      <c r="A305" s="3" t="s">
        <v>5629</v>
      </c>
      <c r="B305" s="6">
        <v>239984</v>
      </c>
      <c r="C305" s="3" t="s">
        <v>5664</v>
      </c>
      <c r="D305" s="6">
        <v>70047</v>
      </c>
      <c r="E305" t="str">
        <f>INDEX('Tabela Total'!O:O,MATCH('Desempenho de Produtos'!C305,'Tabela Total'!A:A,0))</f>
        <v>West</v>
      </c>
      <c r="F305" s="7"/>
    </row>
    <row r="306" spans="1:6" x14ac:dyDescent="0.25">
      <c r="A306" s="3" t="s">
        <v>3421</v>
      </c>
      <c r="B306" s="6">
        <v>33568</v>
      </c>
      <c r="C306" s="3" t="s">
        <v>841</v>
      </c>
      <c r="D306" s="6">
        <v>69587</v>
      </c>
      <c r="E306" t="str">
        <f>INDEX('Tabela Total'!O:O,MATCH('Desempenho de Produtos'!C306,'Tabela Total'!A:A,0))</f>
        <v>Central</v>
      </c>
      <c r="F306" s="7"/>
    </row>
    <row r="307" spans="1:6" x14ac:dyDescent="0.25">
      <c r="A307" s="3" t="s">
        <v>3990</v>
      </c>
      <c r="B307" s="6">
        <v>114560</v>
      </c>
      <c r="C307" s="3" t="s">
        <v>3798</v>
      </c>
      <c r="D307" s="6">
        <v>69294</v>
      </c>
      <c r="E307" t="str">
        <f>INDEX('Tabela Total'!O:O,MATCH('Desempenho de Produtos'!C307,'Tabela Total'!A:A,0))</f>
        <v>Central</v>
      </c>
      <c r="F307" s="7"/>
    </row>
    <row r="308" spans="1:6" x14ac:dyDescent="0.25">
      <c r="A308" s="3" t="s">
        <v>947</v>
      </c>
      <c r="B308" s="6">
        <v>39130</v>
      </c>
      <c r="C308" s="3" t="s">
        <v>1676</v>
      </c>
      <c r="D308" s="6">
        <v>68204</v>
      </c>
      <c r="E308" t="str">
        <f>INDEX('Tabela Total'!O:O,MATCH('Desempenho de Produtos'!C308,'Tabela Total'!A:A,0))</f>
        <v>Central</v>
      </c>
      <c r="F308" s="7"/>
    </row>
    <row r="309" spans="1:6" x14ac:dyDescent="0.25">
      <c r="A309" s="3" t="s">
        <v>2234</v>
      </c>
      <c r="B309" s="6">
        <v>109425</v>
      </c>
      <c r="C309" s="3" t="s">
        <v>4036</v>
      </c>
      <c r="D309" s="6">
        <v>67659</v>
      </c>
      <c r="E309" t="str">
        <f>INDEX('Tabela Total'!O:O,MATCH('Desempenho de Produtos'!C309,'Tabela Total'!A:A,0))</f>
        <v>East</v>
      </c>
      <c r="F309" s="7"/>
    </row>
    <row r="310" spans="1:6" x14ac:dyDescent="0.25">
      <c r="A310" s="3" t="s">
        <v>269</v>
      </c>
      <c r="B310" s="6">
        <v>544734</v>
      </c>
      <c r="C310" s="3" t="s">
        <v>4898</v>
      </c>
      <c r="D310" s="6">
        <v>67506</v>
      </c>
      <c r="E310" t="str">
        <f>INDEX('Tabela Total'!O:O,MATCH('Desempenho de Produtos'!C310,'Tabela Total'!A:A,0))</f>
        <v>South</v>
      </c>
      <c r="F310" s="7"/>
    </row>
    <row r="311" spans="1:6" x14ac:dyDescent="0.25">
      <c r="A311" s="3" t="s">
        <v>2174</v>
      </c>
      <c r="B311" s="6">
        <v>5536</v>
      </c>
      <c r="C311" s="3" t="s">
        <v>5243</v>
      </c>
      <c r="D311" s="6">
        <v>66976</v>
      </c>
      <c r="E311" t="str">
        <f>INDEX('Tabela Total'!O:O,MATCH('Desempenho de Produtos'!C311,'Tabela Total'!A:A,0))</f>
        <v>West</v>
      </c>
      <c r="F311" s="7"/>
    </row>
    <row r="312" spans="1:6" x14ac:dyDescent="0.25">
      <c r="A312" s="3" t="s">
        <v>4421</v>
      </c>
      <c r="B312" s="6">
        <v>5999</v>
      </c>
      <c r="C312" s="3" t="s">
        <v>2346</v>
      </c>
      <c r="D312" s="6">
        <v>63924</v>
      </c>
      <c r="E312" t="str">
        <f>INDEX('Tabela Total'!O:O,MATCH('Desempenho de Produtos'!C312,'Tabela Total'!A:A,0))</f>
        <v>East</v>
      </c>
      <c r="F312" s="7"/>
    </row>
    <row r="313" spans="1:6" x14ac:dyDescent="0.25">
      <c r="A313" s="3" t="s">
        <v>3407</v>
      </c>
      <c r="B313" s="6">
        <v>43173</v>
      </c>
      <c r="C313" s="3" t="s">
        <v>2537</v>
      </c>
      <c r="D313" s="6">
        <v>63873</v>
      </c>
      <c r="E313" t="str">
        <f>INDEX('Tabela Total'!O:O,MATCH('Desempenho de Produtos'!C313,'Tabela Total'!A:A,0))</f>
        <v>Central</v>
      </c>
      <c r="F313" s="7"/>
    </row>
    <row r="314" spans="1:6" x14ac:dyDescent="0.25">
      <c r="A314" s="3" t="s">
        <v>4303</v>
      </c>
      <c r="B314" s="6">
        <v>84620</v>
      </c>
      <c r="C314" s="3" t="s">
        <v>1222</v>
      </c>
      <c r="D314" s="6">
        <v>63686</v>
      </c>
      <c r="E314" t="str">
        <f>INDEX('Tabela Total'!O:O,MATCH('Desempenho de Produtos'!C314,'Tabela Total'!A:A,0))</f>
        <v>East</v>
      </c>
      <c r="F314" s="7"/>
    </row>
    <row r="315" spans="1:6" x14ac:dyDescent="0.25">
      <c r="A315" s="3" t="s">
        <v>5786</v>
      </c>
      <c r="B315" s="6">
        <v>70272</v>
      </c>
      <c r="C315" s="3" t="s">
        <v>5091</v>
      </c>
      <c r="D315" s="6">
        <v>62816</v>
      </c>
      <c r="E315" t="str">
        <f>INDEX('Tabela Total'!O:O,MATCH('Desempenho de Produtos'!C315,'Tabela Total'!A:A,0))</f>
        <v>West</v>
      </c>
      <c r="F315" s="7"/>
    </row>
    <row r="316" spans="1:6" x14ac:dyDescent="0.25">
      <c r="A316" s="3" t="s">
        <v>4610</v>
      </c>
      <c r="B316" s="6">
        <v>115798</v>
      </c>
      <c r="C316" s="3" t="s">
        <v>997</v>
      </c>
      <c r="D316" s="6">
        <v>62658</v>
      </c>
      <c r="E316" t="str">
        <f>INDEX('Tabela Total'!O:O,MATCH('Desempenho de Produtos'!C316,'Tabela Total'!A:A,0))</f>
        <v>East</v>
      </c>
      <c r="F316" s="7"/>
    </row>
    <row r="317" spans="1:6" x14ac:dyDescent="0.25">
      <c r="A317" s="3" t="s">
        <v>3330</v>
      </c>
      <c r="B317" s="6">
        <v>30196</v>
      </c>
      <c r="C317" s="3" t="s">
        <v>1371</v>
      </c>
      <c r="D317" s="6">
        <v>62290</v>
      </c>
      <c r="E317" t="str">
        <f>INDEX('Tabela Total'!O:O,MATCH('Desempenho de Produtos'!C317,'Tabela Total'!A:A,0))</f>
        <v>East</v>
      </c>
      <c r="F317" s="7"/>
    </row>
    <row r="318" spans="1:6" x14ac:dyDescent="0.25">
      <c r="A318" s="3" t="s">
        <v>1750</v>
      </c>
      <c r="B318" s="6">
        <v>141372</v>
      </c>
      <c r="C318" s="3" t="s">
        <v>3831</v>
      </c>
      <c r="D318" s="6">
        <v>61568</v>
      </c>
      <c r="E318" t="str">
        <f>INDEX('Tabela Total'!O:O,MATCH('Desempenho de Produtos'!C318,'Tabela Total'!A:A,0))</f>
        <v>Central</v>
      </c>
      <c r="F318" s="7"/>
    </row>
    <row r="319" spans="1:6" x14ac:dyDescent="0.25">
      <c r="A319" s="3" t="s">
        <v>2099</v>
      </c>
      <c r="B319" s="6">
        <v>40448</v>
      </c>
      <c r="C319" s="3" t="s">
        <v>2323</v>
      </c>
      <c r="D319" s="6">
        <v>60312</v>
      </c>
      <c r="E319" t="str">
        <f>INDEX('Tabela Total'!O:O,MATCH('Desempenho de Produtos'!C319,'Tabela Total'!A:A,0))</f>
        <v>East</v>
      </c>
      <c r="F319" s="7"/>
    </row>
    <row r="320" spans="1:6" x14ac:dyDescent="0.25">
      <c r="A320" s="3" t="s">
        <v>3072</v>
      </c>
      <c r="B320" s="6">
        <v>9162</v>
      </c>
      <c r="C320" s="3" t="s">
        <v>2245</v>
      </c>
      <c r="D320" s="6">
        <v>58952</v>
      </c>
      <c r="E320" t="str">
        <f>INDEX('Tabela Total'!O:O,MATCH('Desempenho de Produtos'!C320,'Tabela Total'!A:A,0))</f>
        <v>Central</v>
      </c>
      <c r="F320" s="7"/>
    </row>
    <row r="321" spans="1:6" x14ac:dyDescent="0.25">
      <c r="A321" s="3" t="s">
        <v>5583</v>
      </c>
      <c r="B321" s="6">
        <v>444787</v>
      </c>
      <c r="C321" s="3" t="s">
        <v>4000</v>
      </c>
      <c r="D321" s="6">
        <v>58941</v>
      </c>
      <c r="E321" t="str">
        <f>INDEX('Tabela Total'!O:O,MATCH('Desempenho de Produtos'!C321,'Tabela Total'!A:A,0))</f>
        <v>East</v>
      </c>
      <c r="F321" s="7"/>
    </row>
    <row r="322" spans="1:6" x14ac:dyDescent="0.25">
      <c r="A322" s="3" t="s">
        <v>4690</v>
      </c>
      <c r="B322" s="6">
        <v>4596</v>
      </c>
      <c r="C322" s="3" t="s">
        <v>829</v>
      </c>
      <c r="D322" s="6">
        <v>58836</v>
      </c>
      <c r="E322" t="str">
        <f>INDEX('Tabela Total'!O:O,MATCH('Desempenho de Produtos'!C322,'Tabela Total'!A:A,0))</f>
        <v>East</v>
      </c>
      <c r="F322" s="7"/>
    </row>
    <row r="323" spans="1:6" x14ac:dyDescent="0.25">
      <c r="A323" s="3" t="s">
        <v>750</v>
      </c>
      <c r="B323" s="6">
        <v>72455</v>
      </c>
      <c r="C323" s="3" t="s">
        <v>2973</v>
      </c>
      <c r="D323" s="6">
        <v>58207</v>
      </c>
      <c r="E323" t="str">
        <f>INDEX('Tabela Total'!O:O,MATCH('Desempenho de Produtos'!C323,'Tabela Total'!A:A,0))</f>
        <v>Central</v>
      </c>
      <c r="F323" s="7"/>
    </row>
    <row r="324" spans="1:6" x14ac:dyDescent="0.25">
      <c r="A324" s="3" t="s">
        <v>5316</v>
      </c>
      <c r="B324" s="6">
        <v>989274</v>
      </c>
      <c r="C324" s="3" t="s">
        <v>2948</v>
      </c>
      <c r="D324" s="6">
        <v>57896</v>
      </c>
      <c r="E324" t="str">
        <f>INDEX('Tabela Total'!O:O,MATCH('Desempenho de Produtos'!C324,'Tabela Total'!A:A,0))</f>
        <v>West</v>
      </c>
      <c r="F324" s="7"/>
    </row>
    <row r="325" spans="1:6" x14ac:dyDescent="0.25">
      <c r="A325" s="3" t="s">
        <v>5734</v>
      </c>
      <c r="B325" s="6">
        <v>34547</v>
      </c>
      <c r="C325" s="3" t="s">
        <v>3895</v>
      </c>
      <c r="D325" s="6">
        <v>57576</v>
      </c>
      <c r="E325" t="str">
        <f>INDEX('Tabela Total'!O:O,MATCH('Desempenho de Produtos'!C325,'Tabela Total'!A:A,0))</f>
        <v>East</v>
      </c>
      <c r="F325" s="7"/>
    </row>
    <row r="326" spans="1:6" x14ac:dyDescent="0.25">
      <c r="A326" s="3" t="s">
        <v>3121</v>
      </c>
      <c r="B326" s="6">
        <v>19616</v>
      </c>
      <c r="C326" s="3" t="s">
        <v>190</v>
      </c>
      <c r="D326" s="6">
        <v>57240</v>
      </c>
      <c r="E326" t="str">
        <f>INDEX('Tabela Total'!O:O,MATCH('Desempenho de Produtos'!C326,'Tabela Total'!A:A,0))</f>
        <v>Central</v>
      </c>
      <c r="F326" s="7"/>
    </row>
    <row r="327" spans="1:6" x14ac:dyDescent="0.25">
      <c r="A327" s="3" t="s">
        <v>1792</v>
      </c>
      <c r="B327" s="6">
        <v>111496</v>
      </c>
      <c r="C327" s="3" t="s">
        <v>5190</v>
      </c>
      <c r="D327" s="6">
        <v>56394</v>
      </c>
      <c r="E327" t="str">
        <f>INDEX('Tabela Total'!O:O,MATCH('Desempenho de Produtos'!C327,'Tabela Total'!A:A,0))</f>
        <v>Central</v>
      </c>
      <c r="F327" s="7"/>
    </row>
    <row r="328" spans="1:6" x14ac:dyDescent="0.25">
      <c r="A328" s="3" t="s">
        <v>1480</v>
      </c>
      <c r="B328" s="6">
        <v>217056</v>
      </c>
      <c r="C328" s="3" t="s">
        <v>2803</v>
      </c>
      <c r="D328" s="6">
        <v>56255</v>
      </c>
      <c r="E328" t="str">
        <f>INDEX('Tabela Total'!O:O,MATCH('Desempenho de Produtos'!C328,'Tabela Total'!A:A,0))</f>
        <v>East</v>
      </c>
      <c r="F328" s="7"/>
    </row>
    <row r="329" spans="1:6" x14ac:dyDescent="0.25">
      <c r="A329" s="3" t="s">
        <v>1667</v>
      </c>
      <c r="B329" s="6">
        <v>6081</v>
      </c>
      <c r="C329" s="3" t="s">
        <v>2959</v>
      </c>
      <c r="D329" s="6">
        <v>55972</v>
      </c>
      <c r="E329" t="str">
        <f>INDEX('Tabela Total'!O:O,MATCH('Desempenho de Produtos'!C329,'Tabela Total'!A:A,0))</f>
        <v>Central</v>
      </c>
      <c r="F329" s="7"/>
    </row>
    <row r="330" spans="1:6" x14ac:dyDescent="0.25">
      <c r="A330" s="3" t="s">
        <v>1834</v>
      </c>
      <c r="B330" s="6">
        <v>492835</v>
      </c>
      <c r="C330" s="3" t="s">
        <v>4418</v>
      </c>
      <c r="D330" s="6">
        <v>55971</v>
      </c>
      <c r="E330" t="str">
        <f>INDEX('Tabela Total'!O:O,MATCH('Desempenho de Produtos'!C330,'Tabela Total'!A:A,0))</f>
        <v>Central</v>
      </c>
      <c r="F330" s="7"/>
    </row>
    <row r="331" spans="1:6" x14ac:dyDescent="0.25">
      <c r="A331" s="3" t="s">
        <v>3361</v>
      </c>
      <c r="B331" s="6">
        <v>543368</v>
      </c>
      <c r="C331" s="3" t="s">
        <v>5582</v>
      </c>
      <c r="D331" s="6">
        <v>55616</v>
      </c>
      <c r="E331" t="str">
        <f>INDEX('Tabela Total'!O:O,MATCH('Desempenho de Produtos'!C331,'Tabela Total'!A:A,0))</f>
        <v>Central</v>
      </c>
      <c r="F331" s="7"/>
    </row>
    <row r="332" spans="1:6" x14ac:dyDescent="0.25">
      <c r="A332" s="3" t="s">
        <v>3032</v>
      </c>
      <c r="B332" s="6">
        <v>25632</v>
      </c>
      <c r="C332" s="3" t="s">
        <v>1950</v>
      </c>
      <c r="D332" s="6">
        <v>55416</v>
      </c>
      <c r="E332" t="str">
        <f>INDEX('Tabela Total'!O:O,MATCH('Desempenho de Produtos'!C332,'Tabela Total'!A:A,0))</f>
        <v>South</v>
      </c>
      <c r="F332" s="7"/>
    </row>
    <row r="333" spans="1:6" x14ac:dyDescent="0.25">
      <c r="A333" s="3" t="s">
        <v>5148</v>
      </c>
      <c r="B333" s="6">
        <v>546616</v>
      </c>
      <c r="C333" s="3" t="s">
        <v>674</v>
      </c>
      <c r="D333" s="6">
        <v>54980</v>
      </c>
      <c r="E333" t="str">
        <f>INDEX('Tabela Total'!O:O,MATCH('Desempenho de Produtos'!C333,'Tabela Total'!A:A,0))</f>
        <v>East</v>
      </c>
      <c r="F333" s="7"/>
    </row>
    <row r="334" spans="1:6" x14ac:dyDescent="0.25">
      <c r="A334" s="3" t="s">
        <v>2991</v>
      </c>
      <c r="B334" s="6">
        <v>29098</v>
      </c>
      <c r="C334" s="3" t="s">
        <v>3624</v>
      </c>
      <c r="D334" s="6">
        <v>54748</v>
      </c>
      <c r="E334" t="str">
        <f>INDEX('Tabela Total'!O:O,MATCH('Desempenho de Produtos'!C334,'Tabela Total'!A:A,0))</f>
        <v>East</v>
      </c>
      <c r="F334" s="7"/>
    </row>
    <row r="335" spans="1:6" x14ac:dyDescent="0.25">
      <c r="A335" s="3" t="s">
        <v>2245</v>
      </c>
      <c r="B335" s="6">
        <v>58952</v>
      </c>
      <c r="C335" s="3" t="s">
        <v>339</v>
      </c>
      <c r="D335" s="6">
        <v>54632</v>
      </c>
      <c r="E335" t="str">
        <f>INDEX('Tabela Total'!O:O,MATCH('Desempenho de Produtos'!C335,'Tabela Total'!A:A,0))</f>
        <v>West</v>
      </c>
      <c r="F335" s="7"/>
    </row>
    <row r="336" spans="1:6" x14ac:dyDescent="0.25">
      <c r="A336" s="3" t="s">
        <v>5676</v>
      </c>
      <c r="B336" s="6">
        <v>30336</v>
      </c>
      <c r="C336" s="3" t="s">
        <v>1828</v>
      </c>
      <c r="D336" s="6">
        <v>54585</v>
      </c>
      <c r="E336" t="str">
        <f>INDEX('Tabela Total'!O:O,MATCH('Desempenho de Produtos'!C336,'Tabela Total'!A:A,0))</f>
        <v>West</v>
      </c>
      <c r="F336" s="7"/>
    </row>
    <row r="337" spans="1:6" x14ac:dyDescent="0.25">
      <c r="A337" s="3" t="s">
        <v>3337</v>
      </c>
      <c r="B337" s="6">
        <v>4992</v>
      </c>
      <c r="C337" s="3" t="s">
        <v>2193</v>
      </c>
      <c r="D337" s="6">
        <v>54066</v>
      </c>
      <c r="E337" t="str">
        <f>INDEX('Tabela Total'!O:O,MATCH('Desempenho de Produtos'!C337,'Tabela Total'!A:A,0))</f>
        <v>East</v>
      </c>
      <c r="F337" s="7"/>
    </row>
    <row r="338" spans="1:6" x14ac:dyDescent="0.25">
      <c r="A338" s="3" t="s">
        <v>4874</v>
      </c>
      <c r="B338" s="6">
        <v>20363</v>
      </c>
      <c r="C338" s="3" t="s">
        <v>4290</v>
      </c>
      <c r="D338" s="6">
        <v>53924</v>
      </c>
      <c r="E338" t="str">
        <f>INDEX('Tabela Total'!O:O,MATCH('Desempenho de Produtos'!C338,'Tabela Total'!A:A,0))</f>
        <v>East</v>
      </c>
      <c r="F338" s="7"/>
    </row>
    <row r="339" spans="1:6" x14ac:dyDescent="0.25">
      <c r="A339" s="3" t="s">
        <v>4138</v>
      </c>
      <c r="B339" s="6">
        <v>132425</v>
      </c>
      <c r="C339" s="3" t="s">
        <v>2521</v>
      </c>
      <c r="D339" s="6">
        <v>53232</v>
      </c>
      <c r="E339" t="str">
        <f>INDEX('Tabela Total'!O:O,MATCH('Desempenho de Produtos'!C339,'Tabela Total'!A:A,0))</f>
        <v>East</v>
      </c>
      <c r="F339" s="7"/>
    </row>
    <row r="340" spans="1:6" x14ac:dyDescent="0.25">
      <c r="A340" s="3" t="s">
        <v>3112</v>
      </c>
      <c r="B340" s="6">
        <v>334</v>
      </c>
      <c r="C340" s="3" t="s">
        <v>4768</v>
      </c>
      <c r="D340" s="6">
        <v>52792</v>
      </c>
      <c r="E340" t="str">
        <f>INDEX('Tabela Total'!O:O,MATCH('Desempenho de Produtos'!C340,'Tabela Total'!A:A,0))</f>
        <v>West</v>
      </c>
      <c r="F340" s="7"/>
    </row>
    <row r="341" spans="1:6" x14ac:dyDescent="0.25">
      <c r="A341" s="3" t="s">
        <v>2086</v>
      </c>
      <c r="B341" s="6">
        <v>7434</v>
      </c>
      <c r="C341" s="3" t="s">
        <v>1900</v>
      </c>
      <c r="D341" s="6">
        <v>51712</v>
      </c>
      <c r="E341" t="str">
        <f>INDEX('Tabela Total'!O:O,MATCH('Desempenho de Produtos'!C341,'Tabela Total'!A:A,0))</f>
        <v>Central</v>
      </c>
      <c r="F341" s="7"/>
    </row>
    <row r="342" spans="1:6" x14ac:dyDescent="0.25">
      <c r="A342" s="3" t="s">
        <v>4190</v>
      </c>
      <c r="B342" s="6">
        <v>107932</v>
      </c>
      <c r="C342" s="3" t="s">
        <v>1721</v>
      </c>
      <c r="D342" s="6">
        <v>51352</v>
      </c>
      <c r="E342" t="str">
        <f>INDEX('Tabela Total'!O:O,MATCH('Desempenho de Produtos'!C342,'Tabela Total'!A:A,0))</f>
        <v>South</v>
      </c>
      <c r="F342" s="7"/>
    </row>
    <row r="343" spans="1:6" x14ac:dyDescent="0.25">
      <c r="A343" s="3" t="s">
        <v>1875</v>
      </c>
      <c r="B343" s="6">
        <v>143960</v>
      </c>
      <c r="C343" s="3" t="s">
        <v>1075</v>
      </c>
      <c r="D343" s="6">
        <v>51072</v>
      </c>
      <c r="E343" t="str">
        <f>INDEX('Tabela Total'!O:O,MATCH('Desempenho de Produtos'!C343,'Tabela Total'!A:A,0))</f>
        <v>East</v>
      </c>
      <c r="F343" s="7"/>
    </row>
    <row r="344" spans="1:6" x14ac:dyDescent="0.25">
      <c r="A344" s="3" t="s">
        <v>1406</v>
      </c>
      <c r="B344" s="6">
        <v>14333</v>
      </c>
      <c r="C344" s="3" t="s">
        <v>3357</v>
      </c>
      <c r="D344" s="6">
        <v>49826</v>
      </c>
      <c r="E344" t="str">
        <f>INDEX('Tabela Total'!O:O,MATCH('Desempenho de Produtos'!C344,'Tabela Total'!A:A,0))</f>
        <v>Central</v>
      </c>
      <c r="F344" s="7"/>
    </row>
    <row r="345" spans="1:6" x14ac:dyDescent="0.25">
      <c r="A345" s="3" t="s">
        <v>5572</v>
      </c>
      <c r="B345" s="6">
        <v>164975</v>
      </c>
      <c r="C345" s="3" t="s">
        <v>4988</v>
      </c>
      <c r="D345" s="6">
        <v>49616</v>
      </c>
      <c r="E345" t="str">
        <f>INDEX('Tabela Total'!O:O,MATCH('Desempenho de Produtos'!C345,'Tabela Total'!A:A,0))</f>
        <v>Central</v>
      </c>
      <c r="F345" s="7"/>
    </row>
    <row r="346" spans="1:6" x14ac:dyDescent="0.25">
      <c r="A346" s="3" t="s">
        <v>3624</v>
      </c>
      <c r="B346" s="6">
        <v>54748</v>
      </c>
      <c r="C346" s="3" t="s">
        <v>3189</v>
      </c>
      <c r="D346" s="6">
        <v>49530</v>
      </c>
      <c r="E346" t="str">
        <f>INDEX('Tabela Total'!O:O,MATCH('Desempenho de Produtos'!C346,'Tabela Total'!A:A,0))</f>
        <v>West</v>
      </c>
      <c r="F346" s="7"/>
    </row>
    <row r="347" spans="1:6" x14ac:dyDescent="0.25">
      <c r="A347" s="3" t="s">
        <v>997</v>
      </c>
      <c r="B347" s="6">
        <v>62658</v>
      </c>
      <c r="C347" s="3" t="s">
        <v>3835</v>
      </c>
      <c r="D347" s="6">
        <v>49408</v>
      </c>
      <c r="E347" t="str">
        <f>INDEX('Tabela Total'!O:O,MATCH('Desempenho de Produtos'!C347,'Tabela Total'!A:A,0))</f>
        <v>West</v>
      </c>
      <c r="F347" s="7"/>
    </row>
    <row r="348" spans="1:6" x14ac:dyDescent="0.25">
      <c r="A348" s="3" t="s">
        <v>3620</v>
      </c>
      <c r="B348" s="6">
        <v>71088</v>
      </c>
      <c r="C348" s="3" t="s">
        <v>4191</v>
      </c>
      <c r="D348" s="6">
        <v>47848</v>
      </c>
      <c r="E348" t="str">
        <f>INDEX('Tabela Total'!O:O,MATCH('Desempenho de Produtos'!C348,'Tabela Total'!A:A,0))</f>
        <v>West</v>
      </c>
      <c r="F348" s="7"/>
    </row>
    <row r="349" spans="1:6" x14ac:dyDescent="0.25">
      <c r="A349" s="3" t="s">
        <v>5655</v>
      </c>
      <c r="B349" s="6">
        <v>25285</v>
      </c>
      <c r="C349" s="3" t="s">
        <v>4889</v>
      </c>
      <c r="D349" s="6">
        <v>47742</v>
      </c>
      <c r="E349" t="str">
        <f>INDEX('Tabela Total'!O:O,MATCH('Desempenho de Produtos'!C349,'Tabela Total'!A:A,0))</f>
        <v>East</v>
      </c>
      <c r="F349" s="7"/>
    </row>
    <row r="350" spans="1:6" x14ac:dyDescent="0.25">
      <c r="A350" s="3" t="s">
        <v>471</v>
      </c>
      <c r="B350" s="6">
        <v>16768</v>
      </c>
      <c r="C350" s="3" t="s">
        <v>4145</v>
      </c>
      <c r="D350" s="6">
        <v>47586</v>
      </c>
      <c r="E350" t="str">
        <f>INDEX('Tabela Total'!O:O,MATCH('Desempenho de Produtos'!C350,'Tabela Total'!A:A,0))</f>
        <v>East</v>
      </c>
      <c r="F350" s="7"/>
    </row>
    <row r="351" spans="1:6" x14ac:dyDescent="0.25">
      <c r="A351" s="3" t="s">
        <v>1862</v>
      </c>
      <c r="B351" s="6">
        <v>9584</v>
      </c>
      <c r="C351" s="3" t="s">
        <v>2058</v>
      </c>
      <c r="D351" s="6">
        <v>47516</v>
      </c>
      <c r="E351" t="str">
        <f>INDEX('Tabela Total'!O:O,MATCH('Desempenho de Produtos'!C351,'Tabela Total'!A:A,0))</f>
        <v>Central</v>
      </c>
      <c r="F351" s="7"/>
    </row>
    <row r="352" spans="1:6" x14ac:dyDescent="0.25">
      <c r="A352" s="3" t="s">
        <v>4857</v>
      </c>
      <c r="B352" s="6">
        <v>6282</v>
      </c>
      <c r="C352" s="3" t="s">
        <v>2689</v>
      </c>
      <c r="D352" s="6">
        <v>47328</v>
      </c>
      <c r="E352" t="str">
        <f>INDEX('Tabela Total'!O:O,MATCH('Desempenho de Produtos'!C352,'Tabela Total'!A:A,0))</f>
        <v>South</v>
      </c>
      <c r="F352" s="7"/>
    </row>
    <row r="353" spans="1:6" x14ac:dyDescent="0.25">
      <c r="A353" s="3" t="s">
        <v>3490</v>
      </c>
      <c r="B353" s="6">
        <v>20936</v>
      </c>
      <c r="C353" s="3" t="s">
        <v>5001</v>
      </c>
      <c r="D353" s="6">
        <v>46688</v>
      </c>
      <c r="E353" t="str">
        <f>INDEX('Tabela Total'!O:O,MATCH('Desempenho de Produtos'!C353,'Tabela Total'!A:A,0))</f>
        <v>West</v>
      </c>
      <c r="F353" s="7"/>
    </row>
    <row r="354" spans="1:6" x14ac:dyDescent="0.25">
      <c r="A354" s="3" t="s">
        <v>1668</v>
      </c>
      <c r="B354" s="6">
        <v>177304</v>
      </c>
      <c r="C354" s="3" t="s">
        <v>3970</v>
      </c>
      <c r="D354" s="6">
        <v>46252</v>
      </c>
      <c r="E354" t="str">
        <f>INDEX('Tabela Total'!O:O,MATCH('Desempenho de Produtos'!C354,'Tabela Total'!A:A,0))</f>
        <v>East</v>
      </c>
      <c r="F354" s="7"/>
    </row>
    <row r="355" spans="1:6" x14ac:dyDescent="0.25">
      <c r="A355" s="3" t="s">
        <v>4036</v>
      </c>
      <c r="B355" s="6">
        <v>67659</v>
      </c>
      <c r="C355" s="3" t="s">
        <v>3652</v>
      </c>
      <c r="D355" s="6">
        <v>46152</v>
      </c>
      <c r="E355" t="str">
        <f>INDEX('Tabela Total'!O:O,MATCH('Desempenho de Produtos'!C355,'Tabela Total'!A:A,0))</f>
        <v>South</v>
      </c>
      <c r="F355" s="7"/>
    </row>
    <row r="356" spans="1:6" x14ac:dyDescent="0.25">
      <c r="A356" s="3" t="s">
        <v>315</v>
      </c>
      <c r="B356" s="6">
        <v>4366263</v>
      </c>
      <c r="C356" s="3" t="s">
        <v>434</v>
      </c>
      <c r="D356" s="6">
        <v>46022</v>
      </c>
      <c r="E356" t="str">
        <f>INDEX('Tabela Total'!O:O,MATCH('Desempenho de Produtos'!C356,'Tabela Total'!A:A,0))</f>
        <v>East</v>
      </c>
      <c r="F356" s="7"/>
    </row>
    <row r="357" spans="1:6" x14ac:dyDescent="0.25">
      <c r="A357" s="3" t="s">
        <v>3380</v>
      </c>
      <c r="B357" s="6">
        <v>1056</v>
      </c>
      <c r="C357" s="3" t="s">
        <v>4985</v>
      </c>
      <c r="D357" s="6">
        <v>45584</v>
      </c>
      <c r="E357" t="str">
        <f>INDEX('Tabela Total'!O:O,MATCH('Desempenho de Produtos'!C357,'Tabela Total'!A:A,0))</f>
        <v>West</v>
      </c>
      <c r="F357" s="7"/>
    </row>
    <row r="358" spans="1:6" x14ac:dyDescent="0.25">
      <c r="A358" s="3" t="s">
        <v>2475</v>
      </c>
      <c r="B358" s="6">
        <v>3824</v>
      </c>
      <c r="C358" s="3" t="s">
        <v>2377</v>
      </c>
      <c r="D358" s="6">
        <v>45523</v>
      </c>
      <c r="E358" t="str">
        <f>INDEX('Tabela Total'!O:O,MATCH('Desempenho de Produtos'!C358,'Tabela Total'!A:A,0))</f>
        <v>East</v>
      </c>
      <c r="F358" s="7"/>
    </row>
    <row r="359" spans="1:6" x14ac:dyDescent="0.25">
      <c r="A359" s="3" t="s">
        <v>2110</v>
      </c>
      <c r="B359" s="6">
        <v>696</v>
      </c>
      <c r="C359" s="3" t="s">
        <v>2894</v>
      </c>
      <c r="D359" s="6">
        <v>44788</v>
      </c>
      <c r="E359" t="str">
        <f>INDEX('Tabela Total'!O:O,MATCH('Desempenho de Produtos'!C359,'Tabela Total'!A:A,0))</f>
        <v>West</v>
      </c>
      <c r="F359" s="7"/>
    </row>
    <row r="360" spans="1:6" x14ac:dyDescent="0.25">
      <c r="A360" s="3" t="s">
        <v>1721</v>
      </c>
      <c r="B360" s="6">
        <v>51352</v>
      </c>
      <c r="C360" s="3" t="s">
        <v>3227</v>
      </c>
      <c r="D360" s="6">
        <v>44065</v>
      </c>
      <c r="E360" t="str">
        <f>INDEX('Tabela Total'!O:O,MATCH('Desempenho de Produtos'!C360,'Tabela Total'!A:A,0))</f>
        <v>East</v>
      </c>
      <c r="F360" s="7"/>
    </row>
    <row r="361" spans="1:6" x14ac:dyDescent="0.25">
      <c r="A361" s="3" t="s">
        <v>3793</v>
      </c>
      <c r="B361" s="6">
        <v>25340</v>
      </c>
      <c r="C361" s="3" t="s">
        <v>3066</v>
      </c>
      <c r="D361" s="6">
        <v>44031</v>
      </c>
      <c r="E361" t="str">
        <f>INDEX('Tabela Total'!O:O,MATCH('Desempenho de Produtos'!C361,'Tabela Total'!A:A,0))</f>
        <v>West</v>
      </c>
      <c r="F361" s="7"/>
    </row>
    <row r="362" spans="1:6" x14ac:dyDescent="0.25">
      <c r="A362" s="3" t="s">
        <v>4348</v>
      </c>
      <c r="B362" s="6">
        <v>9390</v>
      </c>
      <c r="C362" s="3" t="s">
        <v>1770</v>
      </c>
      <c r="D362" s="6">
        <v>43765</v>
      </c>
      <c r="E362" t="str">
        <f>INDEX('Tabela Total'!O:O,MATCH('Desempenho de Produtos'!C362,'Tabela Total'!A:A,0))</f>
        <v>East</v>
      </c>
      <c r="F362" s="7"/>
    </row>
    <row r="363" spans="1:6" x14ac:dyDescent="0.25">
      <c r="A363" s="3" t="s">
        <v>5329</v>
      </c>
      <c r="B363" s="6">
        <v>111517</v>
      </c>
      <c r="C363" s="3" t="s">
        <v>5229</v>
      </c>
      <c r="D363" s="6">
        <v>43269</v>
      </c>
      <c r="E363" t="str">
        <f>INDEX('Tabela Total'!O:O,MATCH('Desempenho de Produtos'!C363,'Tabela Total'!A:A,0))</f>
        <v>West</v>
      </c>
      <c r="F363" s="7"/>
    </row>
    <row r="364" spans="1:6" x14ac:dyDescent="0.25">
      <c r="A364" s="3" t="s">
        <v>4405</v>
      </c>
      <c r="B364" s="6">
        <v>405344</v>
      </c>
      <c r="C364" s="3" t="s">
        <v>3407</v>
      </c>
      <c r="D364" s="6">
        <v>43173</v>
      </c>
      <c r="E364" t="str">
        <f>INDEX('Tabela Total'!O:O,MATCH('Desempenho de Produtos'!C364,'Tabela Total'!A:A,0))</f>
        <v>South</v>
      </c>
      <c r="F364" s="7"/>
    </row>
    <row r="365" spans="1:6" x14ac:dyDescent="0.25">
      <c r="A365" s="3" t="s">
        <v>5061</v>
      </c>
      <c r="B365" s="6">
        <v>82408</v>
      </c>
      <c r="C365" s="3" t="s">
        <v>1312</v>
      </c>
      <c r="D365" s="6">
        <v>43048</v>
      </c>
      <c r="E365" t="str">
        <f>INDEX('Tabela Total'!O:O,MATCH('Desempenho de Produtos'!C365,'Tabela Total'!A:A,0))</f>
        <v>East</v>
      </c>
      <c r="F365" s="7"/>
    </row>
    <row r="366" spans="1:6" x14ac:dyDescent="0.25">
      <c r="A366" s="3" t="s">
        <v>737</v>
      </c>
      <c r="B366" s="6">
        <v>255904</v>
      </c>
      <c r="C366" s="3" t="s">
        <v>3693</v>
      </c>
      <c r="D366" s="6">
        <v>42656</v>
      </c>
      <c r="E366" t="str">
        <f>INDEX('Tabela Total'!O:O,MATCH('Desempenho de Produtos'!C366,'Tabela Total'!A:A,0))</f>
        <v>South</v>
      </c>
      <c r="F366" s="7"/>
    </row>
    <row r="367" spans="1:6" x14ac:dyDescent="0.25">
      <c r="A367" s="3" t="s">
        <v>4952</v>
      </c>
      <c r="B367" s="6">
        <v>84784</v>
      </c>
      <c r="C367" s="3" t="s">
        <v>611</v>
      </c>
      <c r="D367" s="6">
        <v>42268</v>
      </c>
      <c r="E367" t="str">
        <f>INDEX('Tabela Total'!O:O,MATCH('Desempenho de Produtos'!C367,'Tabela Total'!A:A,0))</f>
        <v>South</v>
      </c>
      <c r="F367" s="7"/>
    </row>
    <row r="368" spans="1:6" x14ac:dyDescent="0.25">
      <c r="A368" s="3" t="s">
        <v>339</v>
      </c>
      <c r="B368" s="6">
        <v>54632</v>
      </c>
      <c r="C368" s="3" t="s">
        <v>4647</v>
      </c>
      <c r="D368" s="6">
        <v>42208</v>
      </c>
      <c r="E368" t="str">
        <f>INDEX('Tabela Total'!O:O,MATCH('Desempenho de Produtos'!C368,'Tabela Total'!A:A,0))</f>
        <v>South</v>
      </c>
      <c r="F368" s="7"/>
    </row>
    <row r="369" spans="1:6" x14ac:dyDescent="0.25">
      <c r="A369" s="3" t="s">
        <v>2712</v>
      </c>
      <c r="B369" s="6">
        <v>572858</v>
      </c>
      <c r="C369" s="3" t="s">
        <v>2388</v>
      </c>
      <c r="D369" s="6">
        <v>41920</v>
      </c>
      <c r="E369" t="str">
        <f>INDEX('Tabela Total'!O:O,MATCH('Desempenho de Produtos'!C369,'Tabela Total'!A:A,0))</f>
        <v>West</v>
      </c>
      <c r="F369" s="7"/>
    </row>
    <row r="370" spans="1:6" x14ac:dyDescent="0.25">
      <c r="A370" s="3" t="s">
        <v>5230</v>
      </c>
      <c r="B370" s="6">
        <v>5012</v>
      </c>
      <c r="C370" s="3" t="s">
        <v>1929</v>
      </c>
      <c r="D370" s="6">
        <v>41568</v>
      </c>
      <c r="E370" t="str">
        <f>INDEX('Tabela Total'!O:O,MATCH('Desempenho de Produtos'!C370,'Tabela Total'!A:A,0))</f>
        <v>West</v>
      </c>
      <c r="F370" s="7"/>
    </row>
    <row r="371" spans="1:6" x14ac:dyDescent="0.25">
      <c r="A371" s="3" t="s">
        <v>5730</v>
      </c>
      <c r="B371" s="6">
        <v>74320</v>
      </c>
      <c r="C371" s="3" t="s">
        <v>1350</v>
      </c>
      <c r="D371" s="6">
        <v>41456</v>
      </c>
      <c r="E371" t="str">
        <f>INDEX('Tabela Total'!O:O,MATCH('Desempenho de Produtos'!C371,'Tabela Total'!A:A,0))</f>
        <v>East</v>
      </c>
      <c r="F371" s="7"/>
    </row>
    <row r="372" spans="1:6" x14ac:dyDescent="0.25">
      <c r="A372" s="3" t="s">
        <v>487</v>
      </c>
      <c r="B372" s="6">
        <v>1121568</v>
      </c>
      <c r="C372" s="3" t="s">
        <v>1931</v>
      </c>
      <c r="D372" s="6">
        <v>41316</v>
      </c>
      <c r="E372" t="str">
        <f>INDEX('Tabela Total'!O:O,MATCH('Desempenho de Produtos'!C372,'Tabela Total'!A:A,0))</f>
        <v>West</v>
      </c>
      <c r="F372" s="7"/>
    </row>
    <row r="373" spans="1:6" x14ac:dyDescent="0.25">
      <c r="A373" s="3" t="s">
        <v>1669</v>
      </c>
      <c r="B373" s="6">
        <v>4704</v>
      </c>
      <c r="C373" s="3" t="s">
        <v>3621</v>
      </c>
      <c r="D373" s="6">
        <v>40852</v>
      </c>
      <c r="E373" t="str">
        <f>INDEX('Tabela Total'!O:O,MATCH('Desempenho de Produtos'!C373,'Tabela Total'!A:A,0))</f>
        <v>Central</v>
      </c>
      <c r="F373" s="7"/>
    </row>
    <row r="374" spans="1:6" x14ac:dyDescent="0.25">
      <c r="A374" s="3" t="s">
        <v>1871</v>
      </c>
      <c r="B374" s="6">
        <v>111792</v>
      </c>
      <c r="C374" s="3" t="s">
        <v>3197</v>
      </c>
      <c r="D374" s="6">
        <v>40592</v>
      </c>
      <c r="E374" t="str">
        <f>INDEX('Tabela Total'!O:O,MATCH('Desempenho de Produtos'!C374,'Tabela Total'!A:A,0))</f>
        <v>East</v>
      </c>
      <c r="F374" s="7"/>
    </row>
    <row r="375" spans="1:6" x14ac:dyDescent="0.25">
      <c r="A375" s="3" t="s">
        <v>1929</v>
      </c>
      <c r="B375" s="6">
        <v>41568</v>
      </c>
      <c r="C375" s="3" t="s">
        <v>3410</v>
      </c>
      <c r="D375" s="6">
        <v>40530</v>
      </c>
      <c r="E375" t="str">
        <f>INDEX('Tabela Total'!O:O,MATCH('Desempenho de Produtos'!C375,'Tabela Total'!A:A,0))</f>
        <v>East</v>
      </c>
      <c r="F375" s="7"/>
    </row>
    <row r="376" spans="1:6" x14ac:dyDescent="0.25">
      <c r="A376" s="3" t="s">
        <v>1918</v>
      </c>
      <c r="B376" s="6">
        <v>246766</v>
      </c>
      <c r="C376" s="3" t="s">
        <v>2099</v>
      </c>
      <c r="D376" s="6">
        <v>40448</v>
      </c>
      <c r="E376" t="str">
        <f>INDEX('Tabela Total'!O:O,MATCH('Desempenho de Produtos'!C376,'Tabela Total'!A:A,0))</f>
        <v>East</v>
      </c>
      <c r="F376" s="7"/>
    </row>
    <row r="377" spans="1:6" x14ac:dyDescent="0.25">
      <c r="A377" s="3" t="s">
        <v>3436</v>
      </c>
      <c r="B377" s="6">
        <v>2724</v>
      </c>
      <c r="C377" s="3" t="s">
        <v>4408</v>
      </c>
      <c r="D377" s="6">
        <v>40394</v>
      </c>
      <c r="E377" t="str">
        <f>INDEX('Tabela Total'!O:O,MATCH('Desempenho de Produtos'!C377,'Tabela Total'!A:A,0))</f>
        <v>West</v>
      </c>
      <c r="F377" s="7"/>
    </row>
    <row r="378" spans="1:6" x14ac:dyDescent="0.25">
      <c r="A378" s="3" t="s">
        <v>1979</v>
      </c>
      <c r="B378" s="6">
        <v>1099</v>
      </c>
      <c r="C378" s="3" t="s">
        <v>2751</v>
      </c>
      <c r="D378" s="6">
        <v>39992</v>
      </c>
      <c r="E378" t="str">
        <f>INDEX('Tabela Total'!O:O,MATCH('Desempenho de Produtos'!C378,'Tabela Total'!A:A,0))</f>
        <v>East</v>
      </c>
      <c r="F378" s="7"/>
    </row>
    <row r="379" spans="1:6" x14ac:dyDescent="0.25">
      <c r="A379" s="3" t="s">
        <v>4505</v>
      </c>
      <c r="B379" s="6">
        <v>8784</v>
      </c>
      <c r="C379" s="3" t="s">
        <v>5402</v>
      </c>
      <c r="D379" s="6">
        <v>39816</v>
      </c>
      <c r="E379" t="str">
        <f>INDEX('Tabela Total'!O:O,MATCH('Desempenho de Produtos'!C379,'Tabela Total'!A:A,0))</f>
        <v>Central</v>
      </c>
      <c r="F379" s="7"/>
    </row>
    <row r="380" spans="1:6" x14ac:dyDescent="0.25">
      <c r="A380" s="3" t="s">
        <v>2379</v>
      </c>
      <c r="B380" s="6">
        <v>29384</v>
      </c>
      <c r="C380" s="3" t="s">
        <v>2417</v>
      </c>
      <c r="D380" s="6">
        <v>39792</v>
      </c>
      <c r="E380" t="str">
        <f>INDEX('Tabela Total'!O:O,MATCH('Desempenho de Produtos'!C380,'Tabela Total'!A:A,0))</f>
        <v>West</v>
      </c>
      <c r="F380" s="7"/>
    </row>
    <row r="381" spans="1:6" x14ac:dyDescent="0.25">
      <c r="A381" s="3" t="s">
        <v>5243</v>
      </c>
      <c r="B381" s="6">
        <v>66976</v>
      </c>
      <c r="C381" s="3" t="s">
        <v>1379</v>
      </c>
      <c r="D381" s="6">
        <v>39436</v>
      </c>
      <c r="E381" t="str">
        <f>INDEX('Tabela Total'!O:O,MATCH('Desempenho de Produtos'!C381,'Tabela Total'!A:A,0))</f>
        <v>South</v>
      </c>
      <c r="F381" s="7"/>
    </row>
    <row r="382" spans="1:6" x14ac:dyDescent="0.25">
      <c r="A382" s="3" t="s">
        <v>4340</v>
      </c>
      <c r="B382" s="6">
        <v>14550</v>
      </c>
      <c r="C382" s="3" t="s">
        <v>3277</v>
      </c>
      <c r="D382" s="6">
        <v>39198</v>
      </c>
      <c r="E382" t="str">
        <f>INDEX('Tabela Total'!O:O,MATCH('Desempenho de Produtos'!C382,'Tabela Total'!A:A,0))</f>
        <v>East</v>
      </c>
      <c r="F382" s="7"/>
    </row>
    <row r="383" spans="1:6" x14ac:dyDescent="0.25">
      <c r="A383" s="3" t="s">
        <v>1416</v>
      </c>
      <c r="B383" s="6">
        <v>10794</v>
      </c>
      <c r="C383" s="3" t="s">
        <v>947</v>
      </c>
      <c r="D383" s="6">
        <v>39130</v>
      </c>
      <c r="E383" t="str">
        <f>INDEX('Tabela Total'!O:O,MATCH('Desempenho de Produtos'!C383,'Tabela Total'!A:A,0))</f>
        <v>South</v>
      </c>
      <c r="F383" s="7"/>
    </row>
    <row r="384" spans="1:6" x14ac:dyDescent="0.25">
      <c r="A384" s="3" t="s">
        <v>5190</v>
      </c>
      <c r="B384" s="6">
        <v>56394</v>
      </c>
      <c r="C384" s="3" t="s">
        <v>3951</v>
      </c>
      <c r="D384" s="6">
        <v>38700</v>
      </c>
      <c r="E384" t="str">
        <f>INDEX('Tabela Total'!O:O,MATCH('Desempenho de Produtos'!C384,'Tabela Total'!A:A,0))</f>
        <v>West</v>
      </c>
      <c r="F384" s="7"/>
    </row>
    <row r="385" spans="1:6" x14ac:dyDescent="0.25">
      <c r="A385" s="3" t="s">
        <v>3614</v>
      </c>
      <c r="B385" s="6">
        <v>1286</v>
      </c>
      <c r="C385" s="3" t="s">
        <v>3702</v>
      </c>
      <c r="D385" s="6">
        <v>38630</v>
      </c>
      <c r="E385" t="str">
        <f>INDEX('Tabela Total'!O:O,MATCH('Desempenho de Produtos'!C385,'Tabela Total'!A:A,0))</f>
        <v>Central</v>
      </c>
      <c r="F385" s="7"/>
    </row>
    <row r="386" spans="1:6" x14ac:dyDescent="0.25">
      <c r="A386" s="3" t="s">
        <v>3666</v>
      </c>
      <c r="B386" s="6">
        <v>651496</v>
      </c>
      <c r="C386" s="3" t="s">
        <v>5239</v>
      </c>
      <c r="D386" s="6">
        <v>38405</v>
      </c>
      <c r="E386" t="str">
        <f>INDEX('Tabela Total'!O:O,MATCH('Desempenho de Produtos'!C386,'Tabela Total'!A:A,0))</f>
        <v>West</v>
      </c>
      <c r="F386" s="7"/>
    </row>
    <row r="387" spans="1:6" x14ac:dyDescent="0.25">
      <c r="A387" s="3" t="s">
        <v>4185</v>
      </c>
      <c r="B387" s="6">
        <v>2788</v>
      </c>
      <c r="C387" s="3" t="s">
        <v>3870</v>
      </c>
      <c r="D387" s="6">
        <v>38384</v>
      </c>
      <c r="E387" t="str">
        <f>INDEX('Tabela Total'!O:O,MATCH('Desempenho de Produtos'!C387,'Tabela Total'!A:A,0))</f>
        <v>Central</v>
      </c>
      <c r="F387" s="7"/>
    </row>
    <row r="388" spans="1:6" x14ac:dyDescent="0.25">
      <c r="A388" s="3" t="s">
        <v>3693</v>
      </c>
      <c r="B388" s="6">
        <v>42656</v>
      </c>
      <c r="C388" s="3" t="s">
        <v>3643</v>
      </c>
      <c r="D388" s="6">
        <v>38376</v>
      </c>
      <c r="E388" t="str">
        <f>INDEX('Tabela Total'!O:O,MATCH('Desempenho de Produtos'!C388,'Tabela Total'!A:A,0))</f>
        <v>West</v>
      </c>
      <c r="F388" s="7"/>
    </row>
    <row r="389" spans="1:6" x14ac:dyDescent="0.25">
      <c r="A389" s="3" t="s">
        <v>284</v>
      </c>
      <c r="B389" s="6">
        <v>503400</v>
      </c>
      <c r="C389" s="3" t="s">
        <v>4058</v>
      </c>
      <c r="D389" s="6">
        <v>37626</v>
      </c>
      <c r="E389" t="str">
        <f>INDEX('Tabela Total'!O:O,MATCH('Desempenho de Produtos'!C389,'Tabela Total'!A:A,0))</f>
        <v>East</v>
      </c>
      <c r="F389" s="7"/>
    </row>
    <row r="390" spans="1:6" x14ac:dyDescent="0.25">
      <c r="A390" s="3" t="s">
        <v>5023</v>
      </c>
      <c r="B390" s="6">
        <v>1656</v>
      </c>
      <c r="C390" s="3" t="s">
        <v>960</v>
      </c>
      <c r="D390" s="6">
        <v>37448</v>
      </c>
      <c r="E390" t="str">
        <f>INDEX('Tabela Total'!O:O,MATCH('Desempenho de Produtos'!C390,'Tabela Total'!A:A,0))</f>
        <v>Central</v>
      </c>
      <c r="F390" s="7"/>
    </row>
    <row r="391" spans="1:6" x14ac:dyDescent="0.25">
      <c r="A391" s="3" t="s">
        <v>3995</v>
      </c>
      <c r="B391" s="6">
        <v>8539020</v>
      </c>
      <c r="C391" s="3" t="s">
        <v>1093</v>
      </c>
      <c r="D391" s="6">
        <v>37377</v>
      </c>
      <c r="E391" t="str">
        <f>INDEX('Tabela Total'!O:O,MATCH('Desempenho de Produtos'!C391,'Tabela Total'!A:A,0))</f>
        <v>South</v>
      </c>
      <c r="F391" s="7"/>
    </row>
    <row r="392" spans="1:6" x14ac:dyDescent="0.25">
      <c r="A392" s="3" t="s">
        <v>2821</v>
      </c>
      <c r="B392" s="6">
        <v>8194</v>
      </c>
      <c r="C392" s="3" t="s">
        <v>3408</v>
      </c>
      <c r="D392" s="6">
        <v>37296</v>
      </c>
      <c r="E392" t="str">
        <f>INDEX('Tabela Total'!O:O,MATCH('Desempenho de Produtos'!C392,'Tabela Total'!A:A,0))</f>
        <v>Central</v>
      </c>
      <c r="F392" s="7"/>
    </row>
    <row r="393" spans="1:6" x14ac:dyDescent="0.25">
      <c r="A393" s="3" t="s">
        <v>3061</v>
      </c>
      <c r="B393" s="6">
        <v>145764</v>
      </c>
      <c r="C393" s="3" t="s">
        <v>721</v>
      </c>
      <c r="D393" s="6">
        <v>37166</v>
      </c>
      <c r="E393" t="str">
        <f>INDEX('Tabela Total'!O:O,MATCH('Desempenho de Produtos'!C393,'Tabela Total'!A:A,0))</f>
        <v>South</v>
      </c>
      <c r="F393" s="7"/>
    </row>
    <row r="394" spans="1:6" x14ac:dyDescent="0.25">
      <c r="A394" s="3" t="s">
        <v>5132</v>
      </c>
      <c r="B394" s="6">
        <v>24599</v>
      </c>
      <c r="C394" s="3" t="s">
        <v>4009</v>
      </c>
      <c r="D394" s="6">
        <v>36828</v>
      </c>
      <c r="E394" t="str">
        <f>INDEX('Tabela Total'!O:O,MATCH('Desempenho de Produtos'!C394,'Tabela Total'!A:A,0))</f>
        <v>East</v>
      </c>
      <c r="F394" s="7"/>
    </row>
    <row r="395" spans="1:6" x14ac:dyDescent="0.25">
      <c r="A395" s="3" t="s">
        <v>4843</v>
      </c>
      <c r="B395" s="6">
        <v>863128</v>
      </c>
      <c r="C395" s="3" t="s">
        <v>519</v>
      </c>
      <c r="D395" s="6">
        <v>36591</v>
      </c>
      <c r="E395" t="str">
        <f>INDEX('Tabela Total'!O:O,MATCH('Desempenho de Produtos'!C395,'Tabela Total'!A:A,0))</f>
        <v>South</v>
      </c>
      <c r="F395" s="7"/>
    </row>
    <row r="396" spans="1:6" x14ac:dyDescent="0.25">
      <c r="A396" s="3" t="s">
        <v>3895</v>
      </c>
      <c r="B396" s="6">
        <v>57576</v>
      </c>
      <c r="C396" s="3" t="s">
        <v>2080</v>
      </c>
      <c r="D396" s="6">
        <v>36048</v>
      </c>
      <c r="E396" t="str">
        <f>INDEX('Tabela Total'!O:O,MATCH('Desempenho de Produtos'!C396,'Tabela Total'!A:A,0))</f>
        <v>East</v>
      </c>
      <c r="F396" s="7"/>
    </row>
    <row r="397" spans="1:6" x14ac:dyDescent="0.25">
      <c r="A397" s="3" t="s">
        <v>2990</v>
      </c>
      <c r="B397" s="6">
        <v>10784</v>
      </c>
      <c r="C397" s="3" t="s">
        <v>929</v>
      </c>
      <c r="D397" s="6">
        <v>35885</v>
      </c>
      <c r="E397" t="str">
        <f>INDEX('Tabela Total'!O:O,MATCH('Desempenho de Produtos'!C397,'Tabela Total'!A:A,0))</f>
        <v>East</v>
      </c>
      <c r="F397" s="7"/>
    </row>
    <row r="398" spans="1:6" x14ac:dyDescent="0.25">
      <c r="A398" s="3" t="s">
        <v>3604</v>
      </c>
      <c r="B398" s="6">
        <v>204185</v>
      </c>
      <c r="C398" s="3" t="s">
        <v>4229</v>
      </c>
      <c r="D398" s="6">
        <v>35679</v>
      </c>
      <c r="E398" t="str">
        <f>INDEX('Tabela Total'!O:O,MATCH('Desempenho de Produtos'!C398,'Tabela Total'!A:A,0))</f>
        <v>West</v>
      </c>
      <c r="F398" s="7"/>
    </row>
    <row r="399" spans="1:6" x14ac:dyDescent="0.25">
      <c r="A399" s="3" t="s">
        <v>5250</v>
      </c>
      <c r="B399" s="6">
        <v>16836</v>
      </c>
      <c r="C399" s="3" t="s">
        <v>4044</v>
      </c>
      <c r="D399" s="6">
        <v>35477</v>
      </c>
      <c r="E399" t="str">
        <f>INDEX('Tabela Total'!O:O,MATCH('Desempenho de Produtos'!C399,'Tabela Total'!A:A,0))</f>
        <v>West</v>
      </c>
      <c r="F399" s="7"/>
    </row>
    <row r="400" spans="1:6" x14ac:dyDescent="0.25">
      <c r="A400" s="3" t="s">
        <v>2724</v>
      </c>
      <c r="B400" s="6">
        <v>667053</v>
      </c>
      <c r="C400" s="3" t="s">
        <v>5350</v>
      </c>
      <c r="D400" s="6">
        <v>34856</v>
      </c>
      <c r="E400" t="str">
        <f>INDEX('Tabela Total'!O:O,MATCH('Desempenho de Produtos'!C400,'Tabela Total'!A:A,0))</f>
        <v>South</v>
      </c>
      <c r="F400" s="7"/>
    </row>
    <row r="401" spans="1:6" x14ac:dyDescent="0.25">
      <c r="A401" s="3" t="s">
        <v>1559</v>
      </c>
      <c r="B401" s="6">
        <v>126414</v>
      </c>
      <c r="C401" s="3" t="s">
        <v>4351</v>
      </c>
      <c r="D401" s="6">
        <v>34696</v>
      </c>
      <c r="E401" t="str">
        <f>INDEX('Tabela Total'!O:O,MATCH('Desempenho de Produtos'!C401,'Tabela Total'!A:A,0))</f>
        <v>East</v>
      </c>
      <c r="F401" s="7"/>
    </row>
    <row r="402" spans="1:6" x14ac:dyDescent="0.25">
      <c r="A402" s="3" t="s">
        <v>5401</v>
      </c>
      <c r="B402" s="6">
        <v>6732</v>
      </c>
      <c r="C402" s="3" t="s">
        <v>3960</v>
      </c>
      <c r="D402" s="6">
        <v>34637</v>
      </c>
      <c r="E402" t="str">
        <f>INDEX('Tabela Total'!O:O,MATCH('Desempenho de Produtos'!C402,'Tabela Total'!A:A,0))</f>
        <v>East</v>
      </c>
      <c r="F402" s="7"/>
    </row>
    <row r="403" spans="1:6" x14ac:dyDescent="0.25">
      <c r="A403" s="3" t="s">
        <v>1832</v>
      </c>
      <c r="B403" s="6">
        <v>273457</v>
      </c>
      <c r="C403" s="3" t="s">
        <v>5734</v>
      </c>
      <c r="D403" s="6">
        <v>34547</v>
      </c>
      <c r="E403" t="str">
        <f>INDEX('Tabela Total'!O:O,MATCH('Desempenho de Produtos'!C403,'Tabela Total'!A:A,0))</f>
        <v>East</v>
      </c>
      <c r="F403" s="7"/>
    </row>
    <row r="404" spans="1:6" x14ac:dyDescent="0.25">
      <c r="A404" s="3" t="s">
        <v>4973</v>
      </c>
      <c r="B404" s="6">
        <v>6840</v>
      </c>
      <c r="C404" s="3" t="s">
        <v>4881</v>
      </c>
      <c r="D404" s="6">
        <v>34491</v>
      </c>
      <c r="E404" t="str">
        <f>INDEX('Tabela Total'!O:O,MATCH('Desempenho de Produtos'!C404,'Tabela Total'!A:A,0))</f>
        <v>South</v>
      </c>
      <c r="F404" s="7"/>
    </row>
    <row r="405" spans="1:6" x14ac:dyDescent="0.25">
      <c r="A405" s="3" t="s">
        <v>2964</v>
      </c>
      <c r="B405" s="6">
        <v>1286607</v>
      </c>
      <c r="C405" s="3" t="s">
        <v>2183</v>
      </c>
      <c r="D405" s="6">
        <v>34272</v>
      </c>
      <c r="E405" t="str">
        <f>INDEX('Tabela Total'!O:O,MATCH('Desempenho de Produtos'!C405,'Tabela Total'!A:A,0))</f>
        <v>West</v>
      </c>
      <c r="F405" s="7"/>
    </row>
    <row r="406" spans="1:6" x14ac:dyDescent="0.25">
      <c r="A406" s="3" t="s">
        <v>1542</v>
      </c>
      <c r="B406" s="6">
        <v>1439976</v>
      </c>
      <c r="C406" s="3" t="s">
        <v>3421</v>
      </c>
      <c r="D406" s="6">
        <v>33568</v>
      </c>
      <c r="E406" t="str">
        <f>INDEX('Tabela Total'!O:O,MATCH('Desempenho de Produtos'!C406,'Tabela Total'!A:A,0))</f>
        <v>East</v>
      </c>
      <c r="F406" s="7"/>
    </row>
    <row r="407" spans="1:6" x14ac:dyDescent="0.25">
      <c r="A407" s="3" t="s">
        <v>3578</v>
      </c>
      <c r="B407" s="6">
        <v>11796</v>
      </c>
      <c r="C407" s="3" t="s">
        <v>569</v>
      </c>
      <c r="D407" s="6">
        <v>33300</v>
      </c>
      <c r="E407" t="str">
        <f>INDEX('Tabela Total'!O:O,MATCH('Desempenho de Produtos'!C407,'Tabela Total'!A:A,0))</f>
        <v>West</v>
      </c>
      <c r="F407" s="7"/>
    </row>
    <row r="408" spans="1:6" x14ac:dyDescent="0.25">
      <c r="A408" s="3" t="s">
        <v>2375</v>
      </c>
      <c r="B408" s="6">
        <v>8997</v>
      </c>
      <c r="C408" s="3" t="s">
        <v>4490</v>
      </c>
      <c r="D408" s="6">
        <v>33272</v>
      </c>
      <c r="E408" t="str">
        <f>INDEX('Tabela Total'!O:O,MATCH('Desempenho de Produtos'!C408,'Tabela Total'!A:A,0))</f>
        <v>West</v>
      </c>
      <c r="F408" s="7"/>
    </row>
    <row r="409" spans="1:6" x14ac:dyDescent="0.25">
      <c r="A409" s="3" t="s">
        <v>1348</v>
      </c>
      <c r="B409" s="6">
        <v>1482</v>
      </c>
      <c r="C409" s="3" t="s">
        <v>3654</v>
      </c>
      <c r="D409" s="6">
        <v>32985</v>
      </c>
      <c r="E409" t="str">
        <f>INDEX('Tabela Total'!O:O,MATCH('Desempenho de Produtos'!C409,'Tabela Total'!A:A,0))</f>
        <v>South</v>
      </c>
      <c r="F409" s="7"/>
    </row>
    <row r="410" spans="1:6" x14ac:dyDescent="0.25">
      <c r="A410" s="3" t="s">
        <v>3304</v>
      </c>
      <c r="B410" s="6">
        <v>15552</v>
      </c>
      <c r="C410" s="3" t="s">
        <v>2944</v>
      </c>
      <c r="D410" s="6">
        <v>32854</v>
      </c>
      <c r="E410" t="str">
        <f>INDEX('Tabela Total'!O:O,MATCH('Desempenho de Produtos'!C410,'Tabela Total'!A:A,0))</f>
        <v>Central</v>
      </c>
      <c r="F410" s="7"/>
    </row>
    <row r="411" spans="1:6" x14ac:dyDescent="0.25">
      <c r="A411" s="3" t="s">
        <v>3840</v>
      </c>
      <c r="B411" s="6">
        <v>16128</v>
      </c>
      <c r="C411" s="3" t="s">
        <v>4148</v>
      </c>
      <c r="D411" s="6">
        <v>32776</v>
      </c>
      <c r="E411" t="str">
        <f>INDEX('Tabela Total'!O:O,MATCH('Desempenho de Produtos'!C411,'Tabela Total'!A:A,0))</f>
        <v>South</v>
      </c>
      <c r="F411" s="7"/>
    </row>
    <row r="412" spans="1:6" x14ac:dyDescent="0.25">
      <c r="A412" s="3" t="s">
        <v>1468</v>
      </c>
      <c r="B412" s="6">
        <v>648</v>
      </c>
      <c r="C412" s="3" t="s">
        <v>878</v>
      </c>
      <c r="D412" s="6">
        <v>32751</v>
      </c>
      <c r="E412" t="str">
        <f>INDEX('Tabela Total'!O:O,MATCH('Desempenho de Produtos'!C412,'Tabela Total'!A:A,0))</f>
        <v>East</v>
      </c>
      <c r="F412" s="7"/>
    </row>
    <row r="413" spans="1:6" x14ac:dyDescent="0.25">
      <c r="A413" s="3" t="s">
        <v>3892</v>
      </c>
      <c r="B413" s="6">
        <v>165552</v>
      </c>
      <c r="C413" s="3" t="s">
        <v>4698</v>
      </c>
      <c r="D413" s="6">
        <v>32584</v>
      </c>
      <c r="E413" t="str">
        <f>INDEX('Tabela Total'!O:O,MATCH('Desempenho de Produtos'!C413,'Tabela Total'!A:A,0))</f>
        <v>South</v>
      </c>
      <c r="F413" s="7"/>
    </row>
    <row r="414" spans="1:6" x14ac:dyDescent="0.25">
      <c r="A414" s="3" t="s">
        <v>2816</v>
      </c>
      <c r="B414" s="6">
        <v>4635</v>
      </c>
      <c r="C414" s="3" t="s">
        <v>5169</v>
      </c>
      <c r="D414" s="6">
        <v>32426</v>
      </c>
      <c r="E414" t="str">
        <f>INDEX('Tabela Total'!O:O,MATCH('Desempenho de Produtos'!C414,'Tabela Total'!A:A,0))</f>
        <v>Central</v>
      </c>
      <c r="F414" s="7"/>
    </row>
    <row r="415" spans="1:6" x14ac:dyDescent="0.25">
      <c r="A415" s="3" t="s">
        <v>1032</v>
      </c>
      <c r="B415" s="6">
        <v>86352</v>
      </c>
      <c r="C415" s="3" t="s">
        <v>4695</v>
      </c>
      <c r="D415" s="6">
        <v>32112</v>
      </c>
      <c r="E415" t="str">
        <f>INDEX('Tabela Total'!O:O,MATCH('Desempenho de Produtos'!C415,'Tabela Total'!A:A,0))</f>
        <v>Central</v>
      </c>
      <c r="F415" s="7"/>
    </row>
    <row r="416" spans="1:6" x14ac:dyDescent="0.25">
      <c r="A416" s="3" t="s">
        <v>2938</v>
      </c>
      <c r="B416" s="6">
        <v>361376</v>
      </c>
      <c r="C416" s="3" t="s">
        <v>1507</v>
      </c>
      <c r="D416" s="6">
        <v>32088</v>
      </c>
      <c r="E416" t="str">
        <f>INDEX('Tabela Total'!O:O,MATCH('Desempenho de Produtos'!C416,'Tabela Total'!A:A,0))</f>
        <v>South</v>
      </c>
      <c r="F416" s="7"/>
    </row>
    <row r="417" spans="1:6" x14ac:dyDescent="0.25">
      <c r="A417" s="3" t="s">
        <v>5585</v>
      </c>
      <c r="B417" s="6">
        <v>477666</v>
      </c>
      <c r="C417" s="3" t="s">
        <v>2999</v>
      </c>
      <c r="D417" s="6">
        <v>31905</v>
      </c>
      <c r="E417" t="str">
        <f>INDEX('Tabela Total'!O:O,MATCH('Desempenho de Produtos'!C417,'Tabela Total'!A:A,0))</f>
        <v>East</v>
      </c>
      <c r="F417" s="7"/>
    </row>
    <row r="418" spans="1:6" x14ac:dyDescent="0.25">
      <c r="A418" s="3" t="s">
        <v>1950</v>
      </c>
      <c r="B418" s="6">
        <v>55416</v>
      </c>
      <c r="C418" s="3" t="s">
        <v>394</v>
      </c>
      <c r="D418" s="6">
        <v>31872</v>
      </c>
      <c r="E418" t="str">
        <f>INDEX('Tabela Total'!O:O,MATCH('Desempenho de Produtos'!C418,'Tabela Total'!A:A,0))</f>
        <v>Central</v>
      </c>
      <c r="F418" s="7"/>
    </row>
    <row r="419" spans="1:6" x14ac:dyDescent="0.25">
      <c r="A419" s="3" t="s">
        <v>4913</v>
      </c>
      <c r="B419" s="6">
        <v>3717</v>
      </c>
      <c r="C419" s="3" t="s">
        <v>4258</v>
      </c>
      <c r="D419" s="6">
        <v>31744</v>
      </c>
      <c r="E419" t="str">
        <f>INDEX('Tabela Total'!O:O,MATCH('Desempenho de Produtos'!C419,'Tabela Total'!A:A,0))</f>
        <v>Central</v>
      </c>
      <c r="F419" s="7"/>
    </row>
    <row r="420" spans="1:6" x14ac:dyDescent="0.25">
      <c r="A420" s="3" t="s">
        <v>1422</v>
      </c>
      <c r="B420" s="6">
        <v>418</v>
      </c>
      <c r="C420" s="3" t="s">
        <v>666</v>
      </c>
      <c r="D420" s="6">
        <v>31088</v>
      </c>
      <c r="E420" t="str">
        <f>INDEX('Tabela Total'!O:O,MATCH('Desempenho de Produtos'!C420,'Tabela Total'!A:A,0))</f>
        <v>South</v>
      </c>
      <c r="F420" s="7"/>
    </row>
    <row r="421" spans="1:6" x14ac:dyDescent="0.25">
      <c r="A421" s="3" t="s">
        <v>793</v>
      </c>
      <c r="B421" s="6">
        <v>841568</v>
      </c>
      <c r="C421" s="3" t="s">
        <v>5615</v>
      </c>
      <c r="D421" s="6">
        <v>30519</v>
      </c>
      <c r="E421" t="str">
        <f>INDEX('Tabela Total'!O:O,MATCH('Desempenho de Produtos'!C421,'Tabela Total'!A:A,0))</f>
        <v>Central</v>
      </c>
      <c r="F421" s="7"/>
    </row>
    <row r="422" spans="1:6" x14ac:dyDescent="0.25">
      <c r="A422" s="3" t="s">
        <v>4417</v>
      </c>
      <c r="B422" s="6">
        <v>5838</v>
      </c>
      <c r="C422" s="3" t="s">
        <v>5685</v>
      </c>
      <c r="D422" s="6">
        <v>30392</v>
      </c>
      <c r="E422" t="str">
        <f>INDEX('Tabela Total'!O:O,MATCH('Desempenho de Produtos'!C422,'Tabela Total'!A:A,0))</f>
        <v>Central</v>
      </c>
      <c r="F422" s="7"/>
    </row>
    <row r="423" spans="1:6" x14ac:dyDescent="0.25">
      <c r="A423" s="3" t="s">
        <v>3826</v>
      </c>
      <c r="B423" s="6">
        <v>1968</v>
      </c>
      <c r="C423" s="3" t="s">
        <v>5029</v>
      </c>
      <c r="D423" s="6">
        <v>30352</v>
      </c>
      <c r="E423" t="str">
        <f>INDEX('Tabela Total'!O:O,MATCH('Desempenho de Produtos'!C423,'Tabela Total'!A:A,0))</f>
        <v>Central</v>
      </c>
      <c r="F423" s="7"/>
    </row>
    <row r="424" spans="1:6" x14ac:dyDescent="0.25">
      <c r="A424" s="3" t="s">
        <v>5241</v>
      </c>
      <c r="B424" s="6">
        <v>252007</v>
      </c>
      <c r="C424" s="3" t="s">
        <v>1981</v>
      </c>
      <c r="D424" s="6">
        <v>30352</v>
      </c>
      <c r="E424" t="str">
        <f>INDEX('Tabela Total'!O:O,MATCH('Desempenho de Produtos'!C424,'Tabela Total'!A:A,0))</f>
        <v>East</v>
      </c>
      <c r="F424" s="7"/>
    </row>
    <row r="425" spans="1:6" x14ac:dyDescent="0.25">
      <c r="A425" s="3" t="s">
        <v>2569</v>
      </c>
      <c r="B425" s="6">
        <v>3434</v>
      </c>
      <c r="C425" s="3" t="s">
        <v>5676</v>
      </c>
      <c r="D425" s="6">
        <v>30336</v>
      </c>
      <c r="E425" t="str">
        <f>INDEX('Tabela Total'!O:O,MATCH('Desempenho de Produtos'!C425,'Tabela Total'!A:A,0))</f>
        <v>East</v>
      </c>
      <c r="F425" s="7"/>
    </row>
    <row r="426" spans="1:6" x14ac:dyDescent="0.25">
      <c r="A426" s="3" t="s">
        <v>3314</v>
      </c>
      <c r="B426" s="6">
        <v>1705</v>
      </c>
      <c r="C426" s="3" t="s">
        <v>5232</v>
      </c>
      <c r="D426" s="6">
        <v>30246</v>
      </c>
      <c r="E426" t="str">
        <f>INDEX('Tabela Total'!O:O,MATCH('Desempenho de Produtos'!C426,'Tabela Total'!A:A,0))</f>
        <v>East</v>
      </c>
      <c r="F426" s="7"/>
    </row>
    <row r="427" spans="1:6" x14ac:dyDescent="0.25">
      <c r="A427" s="3" t="s">
        <v>1001</v>
      </c>
      <c r="B427" s="6">
        <v>839988</v>
      </c>
      <c r="C427" s="3" t="s">
        <v>3330</v>
      </c>
      <c r="D427" s="6">
        <v>30196</v>
      </c>
      <c r="E427" t="str">
        <f>INDEX('Tabela Total'!O:O,MATCH('Desempenho de Produtos'!C427,'Tabela Total'!A:A,0))</f>
        <v>Central</v>
      </c>
      <c r="F427" s="7"/>
    </row>
    <row r="428" spans="1:6" x14ac:dyDescent="0.25">
      <c r="A428" s="3" t="s">
        <v>1280</v>
      </c>
      <c r="B428" s="6">
        <v>498</v>
      </c>
      <c r="C428" s="3" t="s">
        <v>2934</v>
      </c>
      <c r="D428" s="6">
        <v>29424</v>
      </c>
      <c r="E428" t="str">
        <f>INDEX('Tabela Total'!O:O,MATCH('Desempenho de Produtos'!C428,'Tabela Total'!A:A,0))</f>
        <v>West</v>
      </c>
      <c r="F428" s="7"/>
    </row>
    <row r="429" spans="1:6" x14ac:dyDescent="0.25">
      <c r="A429" s="3" t="s">
        <v>3798</v>
      </c>
      <c r="B429" s="6">
        <v>69294</v>
      </c>
      <c r="C429" s="3" t="s">
        <v>2379</v>
      </c>
      <c r="D429" s="6">
        <v>29384</v>
      </c>
      <c r="E429" t="str">
        <f>INDEX('Tabela Total'!O:O,MATCH('Desempenho de Produtos'!C429,'Tabela Total'!A:A,0))</f>
        <v>Central</v>
      </c>
      <c r="F429" s="7"/>
    </row>
    <row r="430" spans="1:6" x14ac:dyDescent="0.25">
      <c r="A430" s="3" t="s">
        <v>2094</v>
      </c>
      <c r="B430" s="6">
        <v>225296</v>
      </c>
      <c r="C430" s="3" t="s">
        <v>1027</v>
      </c>
      <c r="D430" s="6">
        <v>29328</v>
      </c>
      <c r="E430" t="str">
        <f>INDEX('Tabela Total'!O:O,MATCH('Desempenho de Produtos'!C430,'Tabela Total'!A:A,0))</f>
        <v>West</v>
      </c>
      <c r="F430" s="7"/>
    </row>
    <row r="431" spans="1:6" x14ac:dyDescent="0.25">
      <c r="A431" s="3" t="s">
        <v>4145</v>
      </c>
      <c r="B431" s="6">
        <v>47586</v>
      </c>
      <c r="C431" s="3" t="s">
        <v>5177</v>
      </c>
      <c r="D431" s="6">
        <v>29304</v>
      </c>
      <c r="E431" t="str">
        <f>INDEX('Tabela Total'!O:O,MATCH('Desempenho de Produtos'!C431,'Tabela Total'!A:A,0))</f>
        <v>West</v>
      </c>
      <c r="F431" s="7"/>
    </row>
    <row r="432" spans="1:6" x14ac:dyDescent="0.25">
      <c r="A432" s="3" t="s">
        <v>3262</v>
      </c>
      <c r="B432" s="6">
        <v>23943</v>
      </c>
      <c r="C432" s="3" t="s">
        <v>1783</v>
      </c>
      <c r="D432" s="6">
        <v>29280</v>
      </c>
      <c r="E432" t="str">
        <f>INDEX('Tabela Total'!O:O,MATCH('Desempenho de Produtos'!C432,'Tabela Total'!A:A,0))</f>
        <v>South</v>
      </c>
      <c r="F432" s="7"/>
    </row>
    <row r="433" spans="1:6" x14ac:dyDescent="0.25">
      <c r="A433" s="3" t="s">
        <v>2326</v>
      </c>
      <c r="B433" s="6">
        <v>127280</v>
      </c>
      <c r="C433" s="3" t="s">
        <v>1532</v>
      </c>
      <c r="D433" s="6">
        <v>29196</v>
      </c>
      <c r="E433" t="str">
        <f>INDEX('Tabela Total'!O:O,MATCH('Desempenho de Produtos'!C433,'Tabela Total'!A:A,0))</f>
        <v>Central</v>
      </c>
      <c r="F433" s="7"/>
    </row>
    <row r="434" spans="1:6" x14ac:dyDescent="0.25">
      <c r="A434" s="3" t="s">
        <v>1022</v>
      </c>
      <c r="B434" s="6">
        <v>4884</v>
      </c>
      <c r="C434" s="3" t="s">
        <v>2991</v>
      </c>
      <c r="D434" s="6">
        <v>29098</v>
      </c>
      <c r="E434" t="str">
        <f>INDEX('Tabela Total'!O:O,MATCH('Desempenho de Produtos'!C434,'Tabela Total'!A:A,0))</f>
        <v>South</v>
      </c>
      <c r="F434" s="7"/>
    </row>
    <row r="435" spans="1:6" x14ac:dyDescent="0.25">
      <c r="A435" s="3" t="s">
        <v>3372</v>
      </c>
      <c r="B435" s="6">
        <v>482584</v>
      </c>
      <c r="C435" s="3" t="s">
        <v>4144</v>
      </c>
      <c r="D435" s="6">
        <v>28444</v>
      </c>
      <c r="E435" t="str">
        <f>INDEX('Tabela Total'!O:O,MATCH('Desempenho de Produtos'!C435,'Tabela Total'!A:A,0))</f>
        <v>East</v>
      </c>
      <c r="F435" s="7"/>
    </row>
    <row r="436" spans="1:6" x14ac:dyDescent="0.25">
      <c r="A436" s="3" t="s">
        <v>5042</v>
      </c>
      <c r="B436" s="6">
        <v>93395</v>
      </c>
      <c r="C436" s="3" t="s">
        <v>3464</v>
      </c>
      <c r="D436" s="6">
        <v>28416</v>
      </c>
      <c r="E436" t="str">
        <f>INDEX('Tabela Total'!O:O,MATCH('Desempenho de Produtos'!C436,'Tabela Total'!A:A,0))</f>
        <v>East</v>
      </c>
      <c r="F436" s="7"/>
    </row>
    <row r="437" spans="1:6" x14ac:dyDescent="0.25">
      <c r="A437" s="3" t="s">
        <v>2934</v>
      </c>
      <c r="B437" s="6">
        <v>29424</v>
      </c>
      <c r="C437" s="3" t="s">
        <v>5540</v>
      </c>
      <c r="D437" s="6">
        <v>28398</v>
      </c>
      <c r="E437" t="str">
        <f>INDEX('Tabela Total'!O:O,MATCH('Desempenho de Produtos'!C437,'Tabela Total'!A:A,0))</f>
        <v>South</v>
      </c>
      <c r="F437" s="7"/>
    </row>
    <row r="438" spans="1:6" x14ac:dyDescent="0.25">
      <c r="A438" s="3" t="s">
        <v>190</v>
      </c>
      <c r="B438" s="6">
        <v>57240</v>
      </c>
      <c r="C438" s="3" t="s">
        <v>1139</v>
      </c>
      <c r="D438" s="6">
        <v>27771</v>
      </c>
      <c r="E438" t="str">
        <f>INDEX('Tabela Total'!O:O,MATCH('Desempenho de Produtos'!C438,'Tabela Total'!A:A,0))</f>
        <v>West</v>
      </c>
      <c r="F438" s="7"/>
    </row>
    <row r="439" spans="1:6" x14ac:dyDescent="0.25">
      <c r="A439" s="3" t="s">
        <v>4250</v>
      </c>
      <c r="B439" s="6">
        <v>5539</v>
      </c>
      <c r="C439" s="3" t="s">
        <v>5233</v>
      </c>
      <c r="D439" s="6">
        <v>27628</v>
      </c>
      <c r="E439" t="str">
        <f>INDEX('Tabela Total'!O:O,MATCH('Desempenho de Produtos'!C439,'Tabela Total'!A:A,0))</f>
        <v>West</v>
      </c>
      <c r="F439" s="7"/>
    </row>
    <row r="440" spans="1:6" x14ac:dyDescent="0.25">
      <c r="A440" s="3" t="s">
        <v>904</v>
      </c>
      <c r="B440" s="6">
        <v>194848</v>
      </c>
      <c r="C440" s="3" t="s">
        <v>2017</v>
      </c>
      <c r="D440" s="6">
        <v>27168</v>
      </c>
      <c r="E440" t="str">
        <f>INDEX('Tabela Total'!O:O,MATCH('Desempenho de Produtos'!C440,'Tabela Total'!A:A,0))</f>
        <v>Central</v>
      </c>
      <c r="F440" s="7"/>
    </row>
    <row r="441" spans="1:6" x14ac:dyDescent="0.25">
      <c r="A441" s="3" t="s">
        <v>4037</v>
      </c>
      <c r="B441" s="6">
        <v>199996</v>
      </c>
      <c r="C441" s="3" t="s">
        <v>4802</v>
      </c>
      <c r="D441" s="6">
        <v>26936</v>
      </c>
      <c r="E441" t="str">
        <f>INDEX('Tabela Total'!O:O,MATCH('Desempenho de Produtos'!C441,'Tabela Total'!A:A,0))</f>
        <v>West</v>
      </c>
      <c r="F441" s="7"/>
    </row>
    <row r="442" spans="1:6" x14ac:dyDescent="0.25">
      <c r="A442" s="3" t="s">
        <v>3708</v>
      </c>
      <c r="B442" s="6">
        <v>15130</v>
      </c>
      <c r="C442" s="3" t="s">
        <v>1561</v>
      </c>
      <c r="D442" s="6">
        <v>26380</v>
      </c>
      <c r="E442" t="str">
        <f>INDEX('Tabela Total'!O:O,MATCH('Desempenho de Produtos'!C442,'Tabela Total'!A:A,0))</f>
        <v>West</v>
      </c>
      <c r="F442" s="7"/>
    </row>
    <row r="443" spans="1:6" x14ac:dyDescent="0.25">
      <c r="A443" s="3" t="s">
        <v>3087</v>
      </c>
      <c r="B443" s="6">
        <v>25303</v>
      </c>
      <c r="C443" s="3" t="s">
        <v>3689</v>
      </c>
      <c r="D443" s="6">
        <v>26136</v>
      </c>
      <c r="E443" t="str">
        <f>INDEX('Tabela Total'!O:O,MATCH('Desempenho de Produtos'!C443,'Tabela Total'!A:A,0))</f>
        <v>East</v>
      </c>
      <c r="F443" s="7"/>
    </row>
    <row r="444" spans="1:6" x14ac:dyDescent="0.25">
      <c r="A444" s="3" t="s">
        <v>5533</v>
      </c>
      <c r="B444" s="6">
        <v>3588</v>
      </c>
      <c r="C444" s="3" t="s">
        <v>2678</v>
      </c>
      <c r="D444" s="6">
        <v>26079</v>
      </c>
      <c r="E444" t="str">
        <f>INDEX('Tabela Total'!O:O,MATCH('Desempenho de Produtos'!C444,'Tabela Total'!A:A,0))</f>
        <v>West</v>
      </c>
      <c r="F444" s="7"/>
    </row>
    <row r="445" spans="1:6" x14ac:dyDescent="0.25">
      <c r="A445" s="3" t="s">
        <v>3267</v>
      </c>
      <c r="B445" s="6">
        <v>144530</v>
      </c>
      <c r="C445" s="3" t="s">
        <v>4464</v>
      </c>
      <c r="D445" s="6">
        <v>25798</v>
      </c>
      <c r="E445" t="str">
        <f>INDEX('Tabela Total'!O:O,MATCH('Desempenho de Produtos'!C445,'Tabela Total'!A:A,0))</f>
        <v>Central</v>
      </c>
      <c r="F445" s="7"/>
    </row>
    <row r="446" spans="1:6" x14ac:dyDescent="0.25">
      <c r="A446" s="3" t="s">
        <v>2426</v>
      </c>
      <c r="B446" s="6">
        <v>7088</v>
      </c>
      <c r="C446" s="3" t="s">
        <v>3032</v>
      </c>
      <c r="D446" s="6">
        <v>25632</v>
      </c>
      <c r="E446" t="str">
        <f>INDEX('Tabela Total'!O:O,MATCH('Desempenho de Produtos'!C446,'Tabela Total'!A:A,0))</f>
        <v>East</v>
      </c>
      <c r="F446" s="7"/>
    </row>
    <row r="447" spans="1:6" x14ac:dyDescent="0.25">
      <c r="A447" s="3" t="s">
        <v>5167</v>
      </c>
      <c r="B447" s="6">
        <v>139635</v>
      </c>
      <c r="C447" s="3" t="s">
        <v>3758</v>
      </c>
      <c r="D447" s="6">
        <v>25483</v>
      </c>
      <c r="E447" t="str">
        <f>INDEX('Tabela Total'!O:O,MATCH('Desempenho de Produtos'!C447,'Tabela Total'!A:A,0))</f>
        <v>West</v>
      </c>
      <c r="F447" s="7"/>
    </row>
    <row r="448" spans="1:6" x14ac:dyDescent="0.25">
      <c r="A448" s="3" t="s">
        <v>1788</v>
      </c>
      <c r="B448" s="6">
        <v>339980</v>
      </c>
      <c r="C448" s="3" t="s">
        <v>5453</v>
      </c>
      <c r="D448" s="6">
        <v>25468</v>
      </c>
      <c r="E448" t="str">
        <f>INDEX('Tabela Total'!O:O,MATCH('Desempenho de Produtos'!C448,'Tabela Total'!A:A,0))</f>
        <v>East</v>
      </c>
      <c r="F448" s="7"/>
    </row>
    <row r="449" spans="1:6" x14ac:dyDescent="0.25">
      <c r="A449" s="3" t="s">
        <v>5385</v>
      </c>
      <c r="B449" s="6">
        <v>108587</v>
      </c>
      <c r="C449" s="3" t="s">
        <v>3983</v>
      </c>
      <c r="D449" s="6">
        <v>25386</v>
      </c>
      <c r="E449" t="str">
        <f>INDEX('Tabela Total'!O:O,MATCH('Desempenho de Produtos'!C449,'Tabela Total'!A:A,0))</f>
        <v>South</v>
      </c>
      <c r="F449" s="7"/>
    </row>
    <row r="450" spans="1:6" x14ac:dyDescent="0.25">
      <c r="A450" s="3" t="s">
        <v>3197</v>
      </c>
      <c r="B450" s="6">
        <v>40592</v>
      </c>
      <c r="C450" s="3" t="s">
        <v>3793</v>
      </c>
      <c r="D450" s="6">
        <v>25340</v>
      </c>
      <c r="E450" t="str">
        <f>INDEX('Tabela Total'!O:O,MATCH('Desempenho de Produtos'!C450,'Tabela Total'!A:A,0))</f>
        <v>South</v>
      </c>
      <c r="F450" s="7"/>
    </row>
    <row r="451" spans="1:6" x14ac:dyDescent="0.25">
      <c r="A451" s="3" t="s">
        <v>5517</v>
      </c>
      <c r="B451" s="6">
        <v>354</v>
      </c>
      <c r="C451" s="3" t="s">
        <v>3087</v>
      </c>
      <c r="D451" s="6">
        <v>25303</v>
      </c>
      <c r="E451" t="str">
        <f>INDEX('Tabela Total'!O:O,MATCH('Desempenho de Produtos'!C451,'Tabela Total'!A:A,0))</f>
        <v>East</v>
      </c>
      <c r="F451" s="7"/>
    </row>
    <row r="452" spans="1:6" x14ac:dyDescent="0.25">
      <c r="A452" s="3" t="s">
        <v>4058</v>
      </c>
      <c r="B452" s="6">
        <v>37626</v>
      </c>
      <c r="C452" s="3" t="s">
        <v>5655</v>
      </c>
      <c r="D452" s="6">
        <v>25285</v>
      </c>
      <c r="E452" t="str">
        <f>INDEX('Tabela Total'!O:O,MATCH('Desempenho de Produtos'!C452,'Tabela Total'!A:A,0))</f>
        <v>West</v>
      </c>
      <c r="F452" s="7"/>
    </row>
    <row r="453" spans="1:6" x14ac:dyDescent="0.25">
      <c r="A453" s="3" t="s">
        <v>570</v>
      </c>
      <c r="B453" s="6">
        <v>305684</v>
      </c>
      <c r="C453" s="3" t="s">
        <v>1673</v>
      </c>
      <c r="D453" s="6">
        <v>25278</v>
      </c>
      <c r="E453" t="str">
        <f>INDEX('Tabela Total'!O:O,MATCH('Desempenho de Produtos'!C453,'Tabela Total'!A:A,0))</f>
        <v>West</v>
      </c>
      <c r="F453" s="7"/>
    </row>
    <row r="454" spans="1:6" x14ac:dyDescent="0.25">
      <c r="A454" s="3" t="s">
        <v>974</v>
      </c>
      <c r="B454" s="6">
        <v>2793</v>
      </c>
      <c r="C454" s="3" t="s">
        <v>3297</v>
      </c>
      <c r="D454" s="6">
        <v>25184</v>
      </c>
      <c r="E454" t="str">
        <f>INDEX('Tabela Total'!O:O,MATCH('Desempenho de Produtos'!C454,'Tabela Total'!A:A,0))</f>
        <v>Central</v>
      </c>
      <c r="F454" s="7"/>
    </row>
    <row r="455" spans="1:6" x14ac:dyDescent="0.25">
      <c r="A455" s="3" t="s">
        <v>1981</v>
      </c>
      <c r="B455" s="6">
        <v>30352</v>
      </c>
      <c r="C455" s="3" t="s">
        <v>2614</v>
      </c>
      <c r="D455" s="6">
        <v>25164</v>
      </c>
      <c r="E455" t="str">
        <f>INDEX('Tabela Total'!O:O,MATCH('Desempenho de Produtos'!C455,'Tabela Total'!A:A,0))</f>
        <v>South</v>
      </c>
      <c r="F455" s="7"/>
    </row>
    <row r="456" spans="1:6" x14ac:dyDescent="0.25">
      <c r="A456" s="3" t="s">
        <v>917</v>
      </c>
      <c r="B456" s="6">
        <v>4088</v>
      </c>
      <c r="C456" s="3" t="s">
        <v>3857</v>
      </c>
      <c r="D456" s="6">
        <v>24882</v>
      </c>
      <c r="E456" t="str">
        <f>INDEX('Tabela Total'!O:O,MATCH('Desempenho de Produtos'!C456,'Tabela Total'!A:A,0))</f>
        <v>Central</v>
      </c>
      <c r="F456" s="7"/>
    </row>
    <row r="457" spans="1:6" x14ac:dyDescent="0.25">
      <c r="A457" s="3" t="s">
        <v>3851</v>
      </c>
      <c r="B457" s="6">
        <v>201584</v>
      </c>
      <c r="C457" s="3" t="s">
        <v>2385</v>
      </c>
      <c r="D457" s="6">
        <v>24720</v>
      </c>
      <c r="E457" t="str">
        <f>INDEX('Tabela Total'!O:O,MATCH('Desempenho de Produtos'!C457,'Tabela Total'!A:A,0))</f>
        <v>Central</v>
      </c>
      <c r="F457" s="7"/>
    </row>
    <row r="458" spans="1:6" x14ac:dyDescent="0.25">
      <c r="A458" s="3" t="s">
        <v>4166</v>
      </c>
      <c r="B458" s="6">
        <v>998</v>
      </c>
      <c r="C458" s="3" t="s">
        <v>4014</v>
      </c>
      <c r="D458" s="6">
        <v>24650</v>
      </c>
      <c r="E458" t="str">
        <f>INDEX('Tabela Total'!O:O,MATCH('Desempenho de Produtos'!C458,'Tabela Total'!A:A,0))</f>
        <v>Central</v>
      </c>
      <c r="F458" s="7"/>
    </row>
    <row r="459" spans="1:6" x14ac:dyDescent="0.25">
      <c r="A459" s="3" t="s">
        <v>2359</v>
      </c>
      <c r="B459" s="6">
        <v>8645</v>
      </c>
      <c r="C459" s="3" t="s">
        <v>5132</v>
      </c>
      <c r="D459" s="6">
        <v>24599</v>
      </c>
      <c r="E459" t="str">
        <f>INDEX('Tabela Total'!O:O,MATCH('Desempenho de Produtos'!C459,'Tabela Total'!A:A,0))</f>
        <v>West</v>
      </c>
      <c r="F459" s="7"/>
    </row>
    <row r="460" spans="1:6" x14ac:dyDescent="0.25">
      <c r="A460" s="3" t="s">
        <v>1099</v>
      </c>
      <c r="B460" s="6">
        <v>314</v>
      </c>
      <c r="C460" s="3" t="s">
        <v>4854</v>
      </c>
      <c r="D460" s="6">
        <v>24500</v>
      </c>
      <c r="E460" t="str">
        <f>INDEX('Tabela Total'!O:O,MATCH('Desempenho de Produtos'!C460,'Tabela Total'!A:A,0))</f>
        <v>Central</v>
      </c>
      <c r="F460" s="7"/>
    </row>
    <row r="461" spans="1:6" x14ac:dyDescent="0.25">
      <c r="A461" s="3" t="s">
        <v>3460</v>
      </c>
      <c r="B461" s="6">
        <v>2907</v>
      </c>
      <c r="C461" s="3" t="s">
        <v>4706</v>
      </c>
      <c r="D461" s="6">
        <v>24448</v>
      </c>
      <c r="E461" t="str">
        <f>INDEX('Tabela Total'!O:O,MATCH('Desempenho de Produtos'!C461,'Tabela Total'!A:A,0))</f>
        <v>East</v>
      </c>
      <c r="F461" s="7"/>
    </row>
    <row r="462" spans="1:6" x14ac:dyDescent="0.25">
      <c r="A462" s="3" t="s">
        <v>3972</v>
      </c>
      <c r="B462" s="6">
        <v>4928</v>
      </c>
      <c r="C462" s="3" t="s">
        <v>617</v>
      </c>
      <c r="D462" s="6">
        <v>24448</v>
      </c>
      <c r="E462" t="str">
        <f>INDEX('Tabela Total'!O:O,MATCH('Desempenho de Produtos'!C462,'Tabela Total'!A:A,0))</f>
        <v>South</v>
      </c>
      <c r="F462" s="7"/>
    </row>
    <row r="463" spans="1:6" x14ac:dyDescent="0.25">
      <c r="A463" s="3" t="s">
        <v>1043</v>
      </c>
      <c r="B463" s="6">
        <v>13540</v>
      </c>
      <c r="C463" s="3" t="s">
        <v>5814</v>
      </c>
      <c r="D463" s="6">
        <v>24316</v>
      </c>
      <c r="E463" t="str">
        <f>INDEX('Tabela Total'!O:O,MATCH('Desempenho de Produtos'!C463,'Tabela Total'!A:A,0))</f>
        <v>West</v>
      </c>
      <c r="F463" s="7"/>
    </row>
    <row r="464" spans="1:6" x14ac:dyDescent="0.25">
      <c r="A464" s="3" t="s">
        <v>2959</v>
      </c>
      <c r="B464" s="6">
        <v>55972</v>
      </c>
      <c r="C464" s="3" t="s">
        <v>3056</v>
      </c>
      <c r="D464" s="6">
        <v>24294</v>
      </c>
      <c r="E464" t="str">
        <f>INDEX('Tabela Total'!O:O,MATCH('Desempenho de Produtos'!C464,'Tabela Total'!A:A,0))</f>
        <v>West</v>
      </c>
      <c r="F464" s="7"/>
    </row>
    <row r="465" spans="1:6" x14ac:dyDescent="0.25">
      <c r="A465" s="3" t="s">
        <v>2777</v>
      </c>
      <c r="B465" s="6">
        <v>121996</v>
      </c>
      <c r="C465" s="3" t="s">
        <v>5055</v>
      </c>
      <c r="D465" s="6">
        <v>23992</v>
      </c>
      <c r="E465" t="str">
        <f>INDEX('Tabela Total'!O:O,MATCH('Desempenho de Produtos'!C465,'Tabela Total'!A:A,0))</f>
        <v>South</v>
      </c>
      <c r="F465" s="7"/>
    </row>
    <row r="466" spans="1:6" x14ac:dyDescent="0.25">
      <c r="A466" s="3" t="s">
        <v>608</v>
      </c>
      <c r="B466" s="6">
        <v>20988</v>
      </c>
      <c r="C466" s="3" t="s">
        <v>2046</v>
      </c>
      <c r="D466" s="6">
        <v>23988</v>
      </c>
      <c r="E466" t="str">
        <f>INDEX('Tabela Total'!O:O,MATCH('Desempenho de Produtos'!C466,'Tabela Total'!A:A,0))</f>
        <v>East</v>
      </c>
      <c r="F466" s="7"/>
    </row>
    <row r="467" spans="1:6" x14ac:dyDescent="0.25">
      <c r="A467" s="3" t="s">
        <v>2011</v>
      </c>
      <c r="B467" s="6">
        <v>4672</v>
      </c>
      <c r="C467" s="3" t="s">
        <v>3262</v>
      </c>
      <c r="D467" s="6">
        <v>23943</v>
      </c>
      <c r="E467" t="str">
        <f>INDEX('Tabela Total'!O:O,MATCH('Desempenho de Produtos'!C467,'Tabela Total'!A:A,0))</f>
        <v>East</v>
      </c>
      <c r="F467" s="7"/>
    </row>
    <row r="468" spans="1:6" x14ac:dyDescent="0.25">
      <c r="A468" s="3" t="s">
        <v>5091</v>
      </c>
      <c r="B468" s="6">
        <v>62816</v>
      </c>
      <c r="C468" s="3" t="s">
        <v>3788</v>
      </c>
      <c r="D468" s="6">
        <v>23924</v>
      </c>
      <c r="E468" t="str">
        <f>INDEX('Tabela Total'!O:O,MATCH('Desempenho de Produtos'!C468,'Tabela Total'!A:A,0))</f>
        <v>South</v>
      </c>
      <c r="F468" s="7"/>
    </row>
    <row r="469" spans="1:6" x14ac:dyDescent="0.25">
      <c r="A469" s="3" t="s">
        <v>3951</v>
      </c>
      <c r="B469" s="6">
        <v>38700</v>
      </c>
      <c r="C469" s="3" t="s">
        <v>2798</v>
      </c>
      <c r="D469" s="6">
        <v>23372</v>
      </c>
      <c r="E469" t="str">
        <f>INDEX('Tabela Total'!O:O,MATCH('Desempenho de Produtos'!C469,'Tabela Total'!A:A,0))</f>
        <v>East</v>
      </c>
      <c r="F469" s="7"/>
    </row>
    <row r="470" spans="1:6" x14ac:dyDescent="0.25">
      <c r="A470" s="3" t="s">
        <v>2434</v>
      </c>
      <c r="B470" s="6">
        <v>16496</v>
      </c>
      <c r="C470" s="3" t="s">
        <v>1986</v>
      </c>
      <c r="D470" s="6">
        <v>22828</v>
      </c>
      <c r="E470" t="str">
        <f>INDEX('Tabela Total'!O:O,MATCH('Desempenho de Produtos'!C470,'Tabela Total'!A:A,0))</f>
        <v>West</v>
      </c>
      <c r="F470" s="7"/>
    </row>
    <row r="471" spans="1:6" x14ac:dyDescent="0.25">
      <c r="A471" s="3" t="s">
        <v>3757</v>
      </c>
      <c r="B471" s="6">
        <v>8198</v>
      </c>
      <c r="C471" s="3" t="s">
        <v>5085</v>
      </c>
      <c r="D471" s="6">
        <v>22760</v>
      </c>
      <c r="E471" t="str">
        <f>INDEX('Tabela Total'!O:O,MATCH('Desempenho de Produtos'!C471,'Tabela Total'!A:A,0))</f>
        <v>Central</v>
      </c>
      <c r="F471" s="7"/>
    </row>
    <row r="472" spans="1:6" x14ac:dyDescent="0.25">
      <c r="A472" s="3" t="s">
        <v>5239</v>
      </c>
      <c r="B472" s="6">
        <v>38405</v>
      </c>
      <c r="C472" s="3" t="s">
        <v>4859</v>
      </c>
      <c r="D472" s="6">
        <v>22664</v>
      </c>
      <c r="E472" t="str">
        <f>INDEX('Tabela Total'!O:O,MATCH('Desempenho de Produtos'!C472,'Tabela Total'!A:A,0))</f>
        <v>East</v>
      </c>
      <c r="F472" s="7"/>
    </row>
    <row r="473" spans="1:6" x14ac:dyDescent="0.25">
      <c r="A473" s="3" t="s">
        <v>978</v>
      </c>
      <c r="B473" s="6">
        <v>258696</v>
      </c>
      <c r="C473" s="3" t="s">
        <v>1643</v>
      </c>
      <c r="D473" s="6">
        <v>22608</v>
      </c>
      <c r="E473" t="str">
        <f>INDEX('Tabela Total'!O:O,MATCH('Desempenho de Produtos'!C473,'Tabela Total'!A:A,0))</f>
        <v>Central</v>
      </c>
      <c r="F473" s="7"/>
    </row>
    <row r="474" spans="1:6" x14ac:dyDescent="0.25">
      <c r="A474" s="3" t="s">
        <v>2958</v>
      </c>
      <c r="B474" s="6">
        <v>86408</v>
      </c>
      <c r="C474" s="3" t="s">
        <v>4001</v>
      </c>
      <c r="D474" s="6">
        <v>22603</v>
      </c>
      <c r="E474" t="str">
        <f>INDEX('Tabela Total'!O:O,MATCH('Desempenho de Produtos'!C474,'Tabela Total'!A:A,0))</f>
        <v>East</v>
      </c>
      <c r="F474" s="7"/>
    </row>
    <row r="475" spans="1:6" x14ac:dyDescent="0.25">
      <c r="A475" s="3" t="s">
        <v>4075</v>
      </c>
      <c r="B475" s="6">
        <v>19296</v>
      </c>
      <c r="C475" s="3" t="s">
        <v>1608</v>
      </c>
      <c r="D475" s="6">
        <v>22452</v>
      </c>
      <c r="E475" t="str">
        <f>INDEX('Tabela Total'!O:O,MATCH('Desempenho de Produtos'!C475,'Tabela Total'!A:A,0))</f>
        <v>East</v>
      </c>
      <c r="F475" s="7"/>
    </row>
    <row r="476" spans="1:6" x14ac:dyDescent="0.25">
      <c r="A476" s="3" t="s">
        <v>4604</v>
      </c>
      <c r="B476" s="6">
        <v>158634</v>
      </c>
      <c r="C476" s="3" t="s">
        <v>204</v>
      </c>
      <c r="D476" s="6">
        <v>21901</v>
      </c>
      <c r="E476" t="str">
        <f>INDEX('Tabela Total'!O:O,MATCH('Desempenho de Produtos'!C476,'Tabela Total'!A:A,0))</f>
        <v>West</v>
      </c>
      <c r="F476" s="7"/>
    </row>
    <row r="477" spans="1:6" x14ac:dyDescent="0.25">
      <c r="A477" s="3" t="s">
        <v>1371</v>
      </c>
      <c r="B477" s="6">
        <v>62290</v>
      </c>
      <c r="C477" s="3" t="s">
        <v>4651</v>
      </c>
      <c r="D477" s="6">
        <v>21750</v>
      </c>
      <c r="E477" t="str">
        <f>INDEX('Tabela Total'!O:O,MATCH('Desempenho de Produtos'!C477,'Tabela Total'!A:A,0))</f>
        <v>East</v>
      </c>
      <c r="F477" s="7"/>
    </row>
    <row r="478" spans="1:6" x14ac:dyDescent="0.25">
      <c r="A478" s="3" t="s">
        <v>2798</v>
      </c>
      <c r="B478" s="6">
        <v>23372</v>
      </c>
      <c r="C478" s="3" t="s">
        <v>4608</v>
      </c>
      <c r="D478" s="6">
        <v>21628</v>
      </c>
      <c r="E478" t="str">
        <f>INDEX('Tabela Total'!O:O,MATCH('Desempenho de Produtos'!C478,'Tabela Total'!A:A,0))</f>
        <v>Central</v>
      </c>
      <c r="F478" s="7"/>
    </row>
    <row r="479" spans="1:6" x14ac:dyDescent="0.25">
      <c r="A479" s="3" t="s">
        <v>2066</v>
      </c>
      <c r="B479" s="6">
        <v>302376</v>
      </c>
      <c r="C479" s="3" t="s">
        <v>1807</v>
      </c>
      <c r="D479" s="6">
        <v>21184</v>
      </c>
      <c r="E479" t="str">
        <f>INDEX('Tabela Total'!O:O,MATCH('Desempenho de Produtos'!C479,'Tabela Total'!A:A,0))</f>
        <v>West</v>
      </c>
      <c r="F479" s="7"/>
    </row>
    <row r="480" spans="1:6" x14ac:dyDescent="0.25">
      <c r="A480" s="3" t="s">
        <v>4144</v>
      </c>
      <c r="B480" s="6">
        <v>28444</v>
      </c>
      <c r="C480" s="3" t="s">
        <v>608</v>
      </c>
      <c r="D480" s="6">
        <v>20988</v>
      </c>
      <c r="E480" t="str">
        <f>INDEX('Tabela Total'!O:O,MATCH('Desempenho de Produtos'!C480,'Tabela Total'!A:A,0))</f>
        <v>West</v>
      </c>
      <c r="F480" s="7"/>
    </row>
    <row r="481" spans="1:6" x14ac:dyDescent="0.25">
      <c r="A481" s="3" t="s">
        <v>841</v>
      </c>
      <c r="B481" s="6">
        <v>69587</v>
      </c>
      <c r="C481" s="3" t="s">
        <v>3490</v>
      </c>
      <c r="D481" s="6">
        <v>20936</v>
      </c>
      <c r="E481" t="str">
        <f>INDEX('Tabela Total'!O:O,MATCH('Desempenho de Produtos'!C481,'Tabela Total'!A:A,0))</f>
        <v>Central</v>
      </c>
      <c r="F481" s="7"/>
    </row>
    <row r="482" spans="1:6" x14ac:dyDescent="0.25">
      <c r="A482" s="3" t="s">
        <v>1896</v>
      </c>
      <c r="B482" s="6">
        <v>84384</v>
      </c>
      <c r="C482" s="3" t="s">
        <v>4619</v>
      </c>
      <c r="D482" s="6">
        <v>20868</v>
      </c>
      <c r="E482" t="str">
        <f>INDEX('Tabela Total'!O:O,MATCH('Desempenho de Produtos'!C482,'Tabela Total'!A:A,0))</f>
        <v>East</v>
      </c>
      <c r="F482" s="7"/>
    </row>
    <row r="483" spans="1:6" x14ac:dyDescent="0.25">
      <c r="A483" s="3" t="s">
        <v>1312</v>
      </c>
      <c r="B483" s="6">
        <v>43048</v>
      </c>
      <c r="C483" s="3" t="s">
        <v>2201</v>
      </c>
      <c r="D483" s="6">
        <v>20736</v>
      </c>
      <c r="E483" t="str">
        <f>INDEX('Tabela Total'!O:O,MATCH('Desempenho de Produtos'!C483,'Tabela Total'!A:A,0))</f>
        <v>East</v>
      </c>
      <c r="F483" s="7"/>
    </row>
    <row r="484" spans="1:6" x14ac:dyDescent="0.25">
      <c r="A484" s="3" t="s">
        <v>1379</v>
      </c>
      <c r="B484" s="6">
        <v>39436</v>
      </c>
      <c r="C484" s="3" t="s">
        <v>5408</v>
      </c>
      <c r="D484" s="6">
        <v>20664</v>
      </c>
      <c r="E484" t="str">
        <f>INDEX('Tabela Total'!O:O,MATCH('Desempenho de Produtos'!C484,'Tabela Total'!A:A,0))</f>
        <v>East</v>
      </c>
      <c r="F484" s="7"/>
    </row>
    <row r="485" spans="1:6" x14ac:dyDescent="0.25">
      <c r="A485" s="3" t="s">
        <v>3499</v>
      </c>
      <c r="B485" s="6">
        <v>924</v>
      </c>
      <c r="C485" s="3" t="s">
        <v>2610</v>
      </c>
      <c r="D485" s="6">
        <v>20451</v>
      </c>
      <c r="E485" t="str">
        <f>INDEX('Tabela Total'!O:O,MATCH('Desempenho de Produtos'!C485,'Tabela Total'!A:A,0))</f>
        <v>East</v>
      </c>
      <c r="F485" s="7"/>
    </row>
    <row r="486" spans="1:6" x14ac:dyDescent="0.25">
      <c r="A486" s="3" t="s">
        <v>5580</v>
      </c>
      <c r="B486" s="6">
        <v>12768</v>
      </c>
      <c r="C486" s="3" t="s">
        <v>4874</v>
      </c>
      <c r="D486" s="6">
        <v>20363</v>
      </c>
      <c r="E486" t="str">
        <f>INDEX('Tabela Total'!O:O,MATCH('Desempenho de Produtos'!C486,'Tabela Total'!A:A,0))</f>
        <v>East</v>
      </c>
      <c r="F486" s="7"/>
    </row>
    <row r="487" spans="1:6" x14ac:dyDescent="0.25">
      <c r="A487" s="3" t="s">
        <v>2203</v>
      </c>
      <c r="B487" s="6">
        <v>171288</v>
      </c>
      <c r="C487" s="3" t="s">
        <v>1096</v>
      </c>
      <c r="D487" s="6">
        <v>20186</v>
      </c>
      <c r="E487" t="str">
        <f>INDEX('Tabela Total'!O:O,MATCH('Desempenho de Produtos'!C487,'Tabela Total'!A:A,0))</f>
        <v>Central</v>
      </c>
      <c r="F487" s="7"/>
    </row>
    <row r="488" spans="1:6" x14ac:dyDescent="0.25">
      <c r="A488" s="3" t="s">
        <v>3919</v>
      </c>
      <c r="B488" s="6">
        <v>1200847</v>
      </c>
      <c r="C488" s="3" t="s">
        <v>3987</v>
      </c>
      <c r="D488" s="6">
        <v>20109</v>
      </c>
      <c r="E488" t="str">
        <f>INDEX('Tabela Total'!O:O,MATCH('Desempenho de Produtos'!C488,'Tabela Total'!A:A,0))</f>
        <v>South</v>
      </c>
      <c r="F488" s="7"/>
    </row>
    <row r="489" spans="1:6" x14ac:dyDescent="0.25">
      <c r="A489" s="3" t="s">
        <v>2886</v>
      </c>
      <c r="B489" s="6">
        <v>899334</v>
      </c>
      <c r="C489" s="3" t="s">
        <v>574</v>
      </c>
      <c r="D489" s="6">
        <v>20094</v>
      </c>
      <c r="E489" t="str">
        <f>INDEX('Tabela Total'!O:O,MATCH('Desempenho de Produtos'!C489,'Tabela Total'!A:A,0))</f>
        <v>East</v>
      </c>
      <c r="F489" s="7"/>
    </row>
    <row r="490" spans="1:6" x14ac:dyDescent="0.25">
      <c r="A490" s="3" t="s">
        <v>786</v>
      </c>
      <c r="B490" s="6">
        <v>19067</v>
      </c>
      <c r="C490" s="3" t="s">
        <v>3779</v>
      </c>
      <c r="D490" s="6">
        <v>19999</v>
      </c>
      <c r="E490" t="str">
        <f>INDEX('Tabela Total'!O:O,MATCH('Desempenho de Produtos'!C490,'Tabela Total'!A:A,0))</f>
        <v>West</v>
      </c>
      <c r="F490" s="7"/>
    </row>
    <row r="491" spans="1:6" x14ac:dyDescent="0.25">
      <c r="A491" s="3" t="s">
        <v>5246</v>
      </c>
      <c r="B491" s="6">
        <v>248396</v>
      </c>
      <c r="C491" s="3" t="s">
        <v>1466</v>
      </c>
      <c r="D491" s="6">
        <v>19645</v>
      </c>
      <c r="E491" t="str">
        <f>INDEX('Tabela Total'!O:O,MATCH('Desempenho de Produtos'!C491,'Tabela Total'!A:A,0))</f>
        <v>West</v>
      </c>
      <c r="F491" s="7"/>
    </row>
    <row r="492" spans="1:6" x14ac:dyDescent="0.25">
      <c r="A492" s="3" t="s">
        <v>5582</v>
      </c>
      <c r="B492" s="6">
        <v>55616</v>
      </c>
      <c r="C492" s="3" t="s">
        <v>3121</v>
      </c>
      <c r="D492" s="6">
        <v>19616</v>
      </c>
      <c r="E492" t="str">
        <f>INDEX('Tabela Total'!O:O,MATCH('Desempenho de Produtos'!C492,'Tabela Total'!A:A,0))</f>
        <v>East</v>
      </c>
      <c r="F492" s="7"/>
    </row>
    <row r="493" spans="1:6" x14ac:dyDescent="0.25">
      <c r="A493" s="3" t="s">
        <v>1707</v>
      </c>
      <c r="B493" s="6">
        <v>667952</v>
      </c>
      <c r="C493" s="3" t="s">
        <v>3936</v>
      </c>
      <c r="D493" s="6">
        <v>19596</v>
      </c>
      <c r="E493" t="str">
        <f>INDEX('Tabela Total'!O:O,MATCH('Desempenho de Produtos'!C493,'Tabela Total'!A:A,0))</f>
        <v>Central</v>
      </c>
      <c r="F493" s="7"/>
    </row>
    <row r="494" spans="1:6" x14ac:dyDescent="0.25">
      <c r="A494" s="3" t="s">
        <v>4290</v>
      </c>
      <c r="B494" s="6">
        <v>53924</v>
      </c>
      <c r="C494" s="3" t="s">
        <v>493</v>
      </c>
      <c r="D494" s="6">
        <v>19456</v>
      </c>
      <c r="E494" t="str">
        <f>INDEX('Tabela Total'!O:O,MATCH('Desempenho de Produtos'!C494,'Tabela Total'!A:A,0))</f>
        <v>South</v>
      </c>
      <c r="F494" s="7"/>
    </row>
    <row r="495" spans="1:6" x14ac:dyDescent="0.25">
      <c r="A495" s="3" t="s">
        <v>3183</v>
      </c>
      <c r="B495" s="6">
        <v>2048</v>
      </c>
      <c r="C495" s="3" t="s">
        <v>1758</v>
      </c>
      <c r="D495" s="6">
        <v>19432</v>
      </c>
      <c r="E495" t="str">
        <f>INDEX('Tabela Total'!O:O,MATCH('Desempenho de Produtos'!C495,'Tabela Total'!A:A,0))</f>
        <v>South</v>
      </c>
      <c r="F495" s="7"/>
    </row>
    <row r="496" spans="1:6" x14ac:dyDescent="0.25">
      <c r="A496" s="3" t="s">
        <v>669</v>
      </c>
      <c r="B496" s="6">
        <v>11765</v>
      </c>
      <c r="C496" s="3" t="s">
        <v>4075</v>
      </c>
      <c r="D496" s="6">
        <v>19296</v>
      </c>
      <c r="E496" t="str">
        <f>INDEX('Tabela Total'!O:O,MATCH('Desempenho de Produtos'!C496,'Tabela Total'!A:A,0))</f>
        <v>West</v>
      </c>
      <c r="F496" s="7"/>
    </row>
    <row r="497" spans="1:6" x14ac:dyDescent="0.25">
      <c r="A497" s="3" t="s">
        <v>4064</v>
      </c>
      <c r="B497" s="6">
        <v>94406</v>
      </c>
      <c r="C497" s="3" t="s">
        <v>3599</v>
      </c>
      <c r="D497" s="6">
        <v>19222</v>
      </c>
      <c r="E497" t="str">
        <f>INDEX('Tabela Total'!O:O,MATCH('Desempenho de Produtos'!C497,'Tabela Total'!A:A,0))</f>
        <v>South</v>
      </c>
      <c r="F497" s="7"/>
    </row>
    <row r="498" spans="1:6" x14ac:dyDescent="0.25">
      <c r="A498" s="3" t="s">
        <v>3873</v>
      </c>
      <c r="B498" s="6">
        <v>10813</v>
      </c>
      <c r="C498" s="3" t="s">
        <v>2036</v>
      </c>
      <c r="D498" s="6">
        <v>19104</v>
      </c>
      <c r="E498" t="str">
        <f>INDEX('Tabela Total'!O:O,MATCH('Desempenho de Produtos'!C498,'Tabela Total'!A:A,0))</f>
        <v>South</v>
      </c>
      <c r="F498" s="7"/>
    </row>
    <row r="499" spans="1:6" x14ac:dyDescent="0.25">
      <c r="A499" s="3" t="s">
        <v>2997</v>
      </c>
      <c r="B499" s="6">
        <v>9432</v>
      </c>
      <c r="C499" s="3" t="s">
        <v>786</v>
      </c>
      <c r="D499" s="6">
        <v>19067</v>
      </c>
      <c r="E499" t="str">
        <f>INDEX('Tabela Total'!O:O,MATCH('Desempenho de Produtos'!C499,'Tabela Total'!A:A,0))</f>
        <v>Central</v>
      </c>
      <c r="F499" s="7"/>
    </row>
    <row r="500" spans="1:6" x14ac:dyDescent="0.25">
      <c r="A500" s="3" t="s">
        <v>4815</v>
      </c>
      <c r="B500" s="6">
        <v>3329</v>
      </c>
      <c r="C500" s="3" t="s">
        <v>1591</v>
      </c>
      <c r="D500" s="6">
        <v>18970</v>
      </c>
      <c r="E500" t="str">
        <f>INDEX('Tabela Total'!O:O,MATCH('Desempenho de Produtos'!C500,'Tabela Total'!A:A,0))</f>
        <v>East</v>
      </c>
      <c r="F500" s="7"/>
    </row>
    <row r="501" spans="1:6" x14ac:dyDescent="0.25">
      <c r="A501" s="3" t="s">
        <v>3594</v>
      </c>
      <c r="B501" s="6">
        <v>1112</v>
      </c>
      <c r="C501" s="3" t="s">
        <v>1893</v>
      </c>
      <c r="D501" s="6">
        <v>18870</v>
      </c>
      <c r="E501" t="str">
        <f>INDEX('Tabela Total'!O:O,MATCH('Desempenho de Produtos'!C501,'Tabela Total'!A:A,0))</f>
        <v>East</v>
      </c>
      <c r="F501" s="7"/>
    </row>
    <row r="502" spans="1:6" x14ac:dyDescent="0.25">
      <c r="A502" s="3" t="s">
        <v>3335</v>
      </c>
      <c r="B502" s="6">
        <v>3286064</v>
      </c>
      <c r="C502" s="3" t="s">
        <v>1861</v>
      </c>
      <c r="D502" s="6">
        <v>18863</v>
      </c>
      <c r="E502" t="str">
        <f>INDEX('Tabela Total'!O:O,MATCH('Desempenho de Produtos'!C502,'Tabela Total'!A:A,0))</f>
        <v>West</v>
      </c>
      <c r="F502" s="7"/>
    </row>
    <row r="503" spans="1:6" x14ac:dyDescent="0.25">
      <c r="A503" s="3" t="s">
        <v>5272</v>
      </c>
      <c r="B503" s="6">
        <v>1248</v>
      </c>
      <c r="C503" s="3" t="s">
        <v>2294</v>
      </c>
      <c r="D503" s="6">
        <v>18704</v>
      </c>
      <c r="E503" t="str">
        <f>INDEX('Tabela Total'!O:O,MATCH('Desempenho de Produtos'!C503,'Tabela Total'!A:A,0))</f>
        <v>East</v>
      </c>
      <c r="F503" s="7"/>
    </row>
    <row r="504" spans="1:6" x14ac:dyDescent="0.25">
      <c r="A504" s="3" t="s">
        <v>5021</v>
      </c>
      <c r="B504" s="6">
        <v>594</v>
      </c>
      <c r="C504" s="3" t="s">
        <v>4343</v>
      </c>
      <c r="D504" s="6">
        <v>18255</v>
      </c>
      <c r="E504" t="str">
        <f>INDEX('Tabela Total'!O:O,MATCH('Desempenho de Produtos'!C504,'Tabela Total'!A:A,0))</f>
        <v>West</v>
      </c>
      <c r="F504" s="7"/>
    </row>
    <row r="505" spans="1:6" x14ac:dyDescent="0.25">
      <c r="A505" s="3" t="s">
        <v>2220</v>
      </c>
      <c r="B505" s="6">
        <v>196499</v>
      </c>
      <c r="C505" s="3" t="s">
        <v>5563</v>
      </c>
      <c r="D505" s="6">
        <v>17913</v>
      </c>
      <c r="E505" t="str">
        <f>INDEX('Tabela Total'!O:O,MATCH('Desempenho de Produtos'!C505,'Tabela Total'!A:A,0))</f>
        <v>Central</v>
      </c>
      <c r="F505" s="7"/>
    </row>
    <row r="506" spans="1:6" x14ac:dyDescent="0.25">
      <c r="A506" s="3" t="s">
        <v>3215</v>
      </c>
      <c r="B506" s="6">
        <v>119372</v>
      </c>
      <c r="C506" s="3" t="s">
        <v>5248</v>
      </c>
      <c r="D506" s="6">
        <v>17768</v>
      </c>
      <c r="E506" t="str">
        <f>INDEX('Tabela Total'!O:O,MATCH('Desempenho de Produtos'!C506,'Tabela Total'!A:A,0))</f>
        <v>South</v>
      </c>
      <c r="F506" s="7"/>
    </row>
    <row r="507" spans="1:6" x14ac:dyDescent="0.25">
      <c r="A507" s="3" t="s">
        <v>4844</v>
      </c>
      <c r="B507" s="6">
        <v>664150</v>
      </c>
      <c r="C507" s="3" t="s">
        <v>3631</v>
      </c>
      <c r="D507" s="6">
        <v>17755</v>
      </c>
      <c r="E507" t="str">
        <f>INDEX('Tabela Total'!O:O,MATCH('Desempenho de Produtos'!C507,'Tabela Total'!A:A,0))</f>
        <v>South</v>
      </c>
      <c r="F507" s="7"/>
    </row>
    <row r="508" spans="1:6" x14ac:dyDescent="0.25">
      <c r="A508" s="3" t="s">
        <v>3773</v>
      </c>
      <c r="B508" s="6">
        <v>1976</v>
      </c>
      <c r="C508" s="3" t="s">
        <v>3054</v>
      </c>
      <c r="D508" s="6">
        <v>17571</v>
      </c>
      <c r="E508" t="str">
        <f>INDEX('Tabela Total'!O:O,MATCH('Desempenho de Produtos'!C508,'Tabela Total'!A:A,0))</f>
        <v>West</v>
      </c>
      <c r="F508" s="7"/>
    </row>
    <row r="509" spans="1:6" x14ac:dyDescent="0.25">
      <c r="A509" s="3" t="s">
        <v>3238</v>
      </c>
      <c r="B509" s="6">
        <v>696080</v>
      </c>
      <c r="C509" s="3" t="s">
        <v>4642</v>
      </c>
      <c r="D509" s="6">
        <v>17088</v>
      </c>
      <c r="E509" t="str">
        <f>INDEX('Tabela Total'!O:O,MATCH('Desempenho de Produtos'!C509,'Tabela Total'!A:A,0))</f>
        <v>South</v>
      </c>
      <c r="F509" s="7"/>
    </row>
    <row r="510" spans="1:6" x14ac:dyDescent="0.25">
      <c r="A510" s="3" t="s">
        <v>3938</v>
      </c>
      <c r="B510" s="6">
        <v>668</v>
      </c>
      <c r="C510" s="3" t="s">
        <v>603</v>
      </c>
      <c r="D510" s="6">
        <v>16958</v>
      </c>
      <c r="E510" t="str">
        <f>INDEX('Tabela Total'!O:O,MATCH('Desempenho de Produtos'!C510,'Tabela Total'!A:A,0))</f>
        <v>West</v>
      </c>
      <c r="F510" s="7"/>
    </row>
    <row r="511" spans="1:6" x14ac:dyDescent="0.25">
      <c r="A511" s="3" t="s">
        <v>2918</v>
      </c>
      <c r="B511" s="6">
        <v>10880</v>
      </c>
      <c r="C511" s="3" t="s">
        <v>5018</v>
      </c>
      <c r="D511" s="6">
        <v>16858</v>
      </c>
      <c r="E511" t="str">
        <f>INDEX('Tabela Total'!O:O,MATCH('Desempenho de Produtos'!C511,'Tabela Total'!A:A,0))</f>
        <v>West</v>
      </c>
      <c r="F511" s="7"/>
    </row>
    <row r="512" spans="1:6" x14ac:dyDescent="0.25">
      <c r="A512" s="3" t="s">
        <v>4608</v>
      </c>
      <c r="B512" s="6">
        <v>21628</v>
      </c>
      <c r="C512" s="3" t="s">
        <v>5250</v>
      </c>
      <c r="D512" s="6">
        <v>16836</v>
      </c>
      <c r="E512" t="str">
        <f>INDEX('Tabela Total'!O:O,MATCH('Desempenho de Produtos'!C512,'Tabela Total'!A:A,0))</f>
        <v>South</v>
      </c>
      <c r="F512" s="7"/>
    </row>
    <row r="513" spans="1:6" x14ac:dyDescent="0.25">
      <c r="A513" s="3" t="s">
        <v>4633</v>
      </c>
      <c r="B513" s="6">
        <v>12672</v>
      </c>
      <c r="C513" s="3" t="s">
        <v>471</v>
      </c>
      <c r="D513" s="6">
        <v>16768</v>
      </c>
      <c r="E513" t="str">
        <f>INDEX('Tabela Total'!O:O,MATCH('Desempenho de Produtos'!C513,'Tabela Total'!A:A,0))</f>
        <v>West</v>
      </c>
      <c r="F513" s="7"/>
    </row>
    <row r="514" spans="1:6" x14ac:dyDescent="0.25">
      <c r="A514" s="3" t="s">
        <v>1905</v>
      </c>
      <c r="B514" s="6">
        <v>710</v>
      </c>
      <c r="C514" s="3" t="s">
        <v>2434</v>
      </c>
      <c r="D514" s="6">
        <v>16496</v>
      </c>
      <c r="E514" t="str">
        <f>INDEX('Tabela Total'!O:O,MATCH('Desempenho de Produtos'!C514,'Tabela Total'!A:A,0))</f>
        <v>South</v>
      </c>
      <c r="F514" s="7"/>
    </row>
    <row r="515" spans="1:6" x14ac:dyDescent="0.25">
      <c r="A515" s="3" t="s">
        <v>1778</v>
      </c>
      <c r="B515" s="6">
        <v>88521</v>
      </c>
      <c r="C515" s="3" t="s">
        <v>3839</v>
      </c>
      <c r="D515" s="6">
        <v>16396</v>
      </c>
      <c r="E515" t="str">
        <f>INDEX('Tabela Total'!O:O,MATCH('Desempenho de Produtos'!C515,'Tabela Total'!A:A,0))</f>
        <v>South</v>
      </c>
      <c r="F515" s="7"/>
    </row>
    <row r="516" spans="1:6" x14ac:dyDescent="0.25">
      <c r="A516" s="3" t="s">
        <v>2835</v>
      </c>
      <c r="B516" s="6">
        <v>15984</v>
      </c>
      <c r="C516" s="3" t="s">
        <v>2556</v>
      </c>
      <c r="D516" s="6">
        <v>16396</v>
      </c>
      <c r="E516" t="str">
        <f>INDEX('Tabela Total'!O:O,MATCH('Desempenho de Produtos'!C516,'Tabela Total'!A:A,0))</f>
        <v>East</v>
      </c>
      <c r="F516" s="7"/>
    </row>
    <row r="517" spans="1:6" x14ac:dyDescent="0.25">
      <c r="A517" s="3" t="s">
        <v>5470</v>
      </c>
      <c r="B517" s="6">
        <v>318960</v>
      </c>
      <c r="C517" s="3" t="s">
        <v>3399</v>
      </c>
      <c r="D517" s="6">
        <v>16396</v>
      </c>
      <c r="E517" t="str">
        <f>INDEX('Tabela Total'!O:O,MATCH('Desempenho de Produtos'!C517,'Tabela Total'!A:A,0))</f>
        <v>West</v>
      </c>
      <c r="F517" s="7"/>
    </row>
    <row r="518" spans="1:6" x14ac:dyDescent="0.25">
      <c r="A518" s="3" t="s">
        <v>5613</v>
      </c>
      <c r="B518" s="6">
        <v>121536</v>
      </c>
      <c r="C518" s="3" t="s">
        <v>3347</v>
      </c>
      <c r="D518" s="6">
        <v>16249</v>
      </c>
      <c r="E518" t="str">
        <f>INDEX('Tabela Total'!O:O,MATCH('Desempenho de Produtos'!C518,'Tabela Total'!A:A,0))</f>
        <v>West</v>
      </c>
      <c r="F518" s="7"/>
    </row>
    <row r="519" spans="1:6" x14ac:dyDescent="0.25">
      <c r="A519" s="3" t="s">
        <v>1545</v>
      </c>
      <c r="B519" s="6">
        <v>4956</v>
      </c>
      <c r="C519" s="3" t="s">
        <v>1459</v>
      </c>
      <c r="D519" s="6">
        <v>16216</v>
      </c>
      <c r="E519" t="str">
        <f>INDEX('Tabela Total'!O:O,MATCH('Desempenho de Produtos'!C519,'Tabela Total'!A:A,0))</f>
        <v>Central</v>
      </c>
      <c r="F519" s="7"/>
    </row>
    <row r="520" spans="1:6" x14ac:dyDescent="0.25">
      <c r="A520" s="3" t="s">
        <v>3425</v>
      </c>
      <c r="B520" s="6">
        <v>307776</v>
      </c>
      <c r="C520" s="3" t="s">
        <v>3840</v>
      </c>
      <c r="D520" s="6">
        <v>16128</v>
      </c>
      <c r="E520" t="str">
        <f>INDEX('Tabela Total'!O:O,MATCH('Desempenho de Produtos'!C520,'Tabela Total'!A:A,0))</f>
        <v>West</v>
      </c>
      <c r="F520" s="7"/>
    </row>
    <row r="521" spans="1:6" x14ac:dyDescent="0.25">
      <c r="A521" s="3" t="s">
        <v>2160</v>
      </c>
      <c r="B521" s="6">
        <v>108</v>
      </c>
      <c r="C521" s="3" t="s">
        <v>964</v>
      </c>
      <c r="D521" s="6">
        <v>16107</v>
      </c>
      <c r="E521" t="str">
        <f>INDEX('Tabela Total'!O:O,MATCH('Desempenho de Produtos'!C521,'Tabela Total'!A:A,0))</f>
        <v>East</v>
      </c>
      <c r="F521" s="7"/>
    </row>
    <row r="522" spans="1:6" x14ac:dyDescent="0.25">
      <c r="A522" s="3" t="s">
        <v>4310</v>
      </c>
      <c r="B522" s="6">
        <v>199491</v>
      </c>
      <c r="C522" s="3" t="s">
        <v>5374</v>
      </c>
      <c r="D522" s="6">
        <v>15998</v>
      </c>
      <c r="E522" t="str">
        <f>INDEX('Tabela Total'!O:O,MATCH('Desempenho de Produtos'!C522,'Tabela Total'!A:A,0))</f>
        <v>West</v>
      </c>
      <c r="F522" s="7"/>
    </row>
    <row r="523" spans="1:6" x14ac:dyDescent="0.25">
      <c r="A523" s="3" t="s">
        <v>1953</v>
      </c>
      <c r="B523" s="6">
        <v>220244</v>
      </c>
      <c r="C523" s="3" t="s">
        <v>2835</v>
      </c>
      <c r="D523" s="6">
        <v>15984</v>
      </c>
      <c r="E523" t="str">
        <f>INDEX('Tabela Total'!O:O,MATCH('Desempenho de Produtos'!C523,'Tabela Total'!A:A,0))</f>
        <v>Central</v>
      </c>
      <c r="F523" s="7"/>
    </row>
    <row r="524" spans="1:6" x14ac:dyDescent="0.25">
      <c r="A524" s="3" t="s">
        <v>2080</v>
      </c>
      <c r="B524" s="6">
        <v>36048</v>
      </c>
      <c r="C524" s="3" t="s">
        <v>3304</v>
      </c>
      <c r="D524" s="6">
        <v>15552</v>
      </c>
      <c r="E524" t="str">
        <f>INDEX('Tabela Total'!O:O,MATCH('Desempenho de Produtos'!C524,'Tabela Total'!A:A,0))</f>
        <v>Central</v>
      </c>
      <c r="F524" s="7"/>
    </row>
    <row r="525" spans="1:6" x14ac:dyDescent="0.25">
      <c r="A525" s="3" t="s">
        <v>1093</v>
      </c>
      <c r="B525" s="6">
        <v>37377</v>
      </c>
      <c r="C525" s="3" t="s">
        <v>19</v>
      </c>
      <c r="D525" s="6">
        <v>15552</v>
      </c>
      <c r="E525" t="str">
        <f>INDEX('Tabela Total'!O:O,MATCH('Desempenho de Produtos'!C525,'Tabela Total'!A:A,0))</f>
        <v>South</v>
      </c>
      <c r="F525" s="7"/>
    </row>
    <row r="526" spans="1:6" x14ac:dyDescent="0.25">
      <c r="A526" s="3" t="s">
        <v>2527</v>
      </c>
      <c r="B526" s="6">
        <v>685950</v>
      </c>
      <c r="C526" s="3" t="s">
        <v>1609</v>
      </c>
      <c r="D526" s="6">
        <v>15552</v>
      </c>
      <c r="E526" t="str">
        <f>INDEX('Tabela Total'!O:O,MATCH('Desempenho de Produtos'!C526,'Tabela Total'!A:A,0))</f>
        <v>South</v>
      </c>
      <c r="F526" s="7"/>
    </row>
    <row r="527" spans="1:6" x14ac:dyDescent="0.25">
      <c r="A527" s="3" t="s">
        <v>4988</v>
      </c>
      <c r="B527" s="6">
        <v>49616</v>
      </c>
      <c r="C527" s="3" t="s">
        <v>698</v>
      </c>
      <c r="D527" s="6">
        <v>15281</v>
      </c>
      <c r="E527" t="str">
        <f>INDEX('Tabela Total'!O:O,MATCH('Desempenho de Produtos'!C527,'Tabela Total'!A:A,0))</f>
        <v>Central</v>
      </c>
      <c r="F527" s="7"/>
    </row>
    <row r="528" spans="1:6" x14ac:dyDescent="0.25">
      <c r="A528" s="3" t="s">
        <v>19</v>
      </c>
      <c r="B528" s="6">
        <v>15552</v>
      </c>
      <c r="C528" s="3" t="s">
        <v>4833</v>
      </c>
      <c r="D528" s="6">
        <v>15264</v>
      </c>
      <c r="E528" t="str">
        <f>INDEX('Tabela Total'!O:O,MATCH('Desempenho de Produtos'!C528,'Tabela Total'!A:A,0))</f>
        <v>Central</v>
      </c>
      <c r="F528" s="7"/>
    </row>
    <row r="529" spans="1:6" x14ac:dyDescent="0.25">
      <c r="A529" s="3" t="s">
        <v>4768</v>
      </c>
      <c r="B529" s="6">
        <v>52792</v>
      </c>
      <c r="C529" s="3" t="s">
        <v>5593</v>
      </c>
      <c r="D529" s="6">
        <v>15196</v>
      </c>
      <c r="E529" t="str">
        <f>INDEX('Tabela Total'!O:O,MATCH('Desempenho de Produtos'!C529,'Tabela Total'!A:A,0))</f>
        <v>South</v>
      </c>
      <c r="F529" s="7"/>
    </row>
    <row r="530" spans="1:6" x14ac:dyDescent="0.25">
      <c r="A530" s="3" t="s">
        <v>3759</v>
      </c>
      <c r="B530" s="6">
        <v>240784</v>
      </c>
      <c r="C530" s="3" t="s">
        <v>3708</v>
      </c>
      <c r="D530" s="6">
        <v>15130</v>
      </c>
      <c r="E530" t="str">
        <f>INDEX('Tabela Total'!O:O,MATCH('Desempenho de Produtos'!C530,'Tabela Total'!A:A,0))</f>
        <v>East</v>
      </c>
      <c r="F530" s="7"/>
    </row>
    <row r="531" spans="1:6" x14ac:dyDescent="0.25">
      <c r="A531" s="3" t="s">
        <v>2803</v>
      </c>
      <c r="B531" s="6">
        <v>56255</v>
      </c>
      <c r="C531" s="3" t="s">
        <v>3076</v>
      </c>
      <c r="D531" s="6">
        <v>15008</v>
      </c>
      <c r="E531" t="str">
        <f>INDEX('Tabela Total'!O:O,MATCH('Desempenho de Produtos'!C531,'Tabela Total'!A:A,0))</f>
        <v>East</v>
      </c>
      <c r="F531" s="7"/>
    </row>
    <row r="532" spans="1:6" x14ac:dyDescent="0.25">
      <c r="A532" s="3" t="s">
        <v>1139</v>
      </c>
      <c r="B532" s="6">
        <v>27771</v>
      </c>
      <c r="C532" s="3" t="s">
        <v>2817</v>
      </c>
      <c r="D532" s="6">
        <v>14976</v>
      </c>
      <c r="E532" t="str">
        <f>INDEX('Tabela Total'!O:O,MATCH('Desempenho de Produtos'!C532,'Tabela Total'!A:A,0))</f>
        <v>West</v>
      </c>
      <c r="F532" s="7"/>
    </row>
    <row r="533" spans="1:6" x14ac:dyDescent="0.25">
      <c r="A533" s="3" t="s">
        <v>3056</v>
      </c>
      <c r="B533" s="6">
        <v>24294</v>
      </c>
      <c r="C533" s="3" t="s">
        <v>1631</v>
      </c>
      <c r="D533" s="6">
        <v>14682</v>
      </c>
      <c r="E533" t="str">
        <f>INDEX('Tabela Total'!O:O,MATCH('Desempenho de Produtos'!C533,'Tabela Total'!A:A,0))</f>
        <v>East</v>
      </c>
      <c r="F533" s="7"/>
    </row>
    <row r="534" spans="1:6" x14ac:dyDescent="0.25">
      <c r="A534" s="3" t="s">
        <v>2196</v>
      </c>
      <c r="B534" s="6">
        <v>5049</v>
      </c>
      <c r="C534" s="3" t="s">
        <v>4295</v>
      </c>
      <c r="D534" s="6">
        <v>14576</v>
      </c>
      <c r="E534" t="str">
        <f>INDEX('Tabela Total'!O:O,MATCH('Desempenho de Produtos'!C534,'Tabela Total'!A:A,0))</f>
        <v>West</v>
      </c>
      <c r="F534" s="7"/>
    </row>
    <row r="535" spans="1:6" x14ac:dyDescent="0.25">
      <c r="A535" s="3" t="s">
        <v>3631</v>
      </c>
      <c r="B535" s="6">
        <v>17755</v>
      </c>
      <c r="C535" s="3" t="s">
        <v>4340</v>
      </c>
      <c r="D535" s="6">
        <v>14550</v>
      </c>
      <c r="E535" t="str">
        <f>INDEX('Tabela Total'!O:O,MATCH('Desempenho de Produtos'!C535,'Tabela Total'!A:A,0))</f>
        <v>East</v>
      </c>
      <c r="F535" s="7"/>
    </row>
    <row r="536" spans="1:6" x14ac:dyDescent="0.25">
      <c r="A536" s="3" t="s">
        <v>5325</v>
      </c>
      <c r="B536" s="6">
        <v>2196</v>
      </c>
      <c r="C536" s="3" t="s">
        <v>1406</v>
      </c>
      <c r="D536" s="6">
        <v>14333</v>
      </c>
      <c r="E536" t="str">
        <f>INDEX('Tabela Total'!O:O,MATCH('Desempenho de Produtos'!C536,'Tabela Total'!A:A,0))</f>
        <v>East</v>
      </c>
      <c r="F536" s="7"/>
    </row>
    <row r="537" spans="1:6" x14ac:dyDescent="0.25">
      <c r="A537" s="3" t="s">
        <v>5626</v>
      </c>
      <c r="B537" s="6">
        <v>1323</v>
      </c>
      <c r="C537" s="3" t="s">
        <v>3057</v>
      </c>
      <c r="D537" s="6">
        <v>14104</v>
      </c>
      <c r="E537" t="str">
        <f>INDEX('Tabela Total'!O:O,MATCH('Desempenho de Produtos'!C537,'Tabela Total'!A:A,0))</f>
        <v>West</v>
      </c>
      <c r="F537" s="7"/>
    </row>
    <row r="538" spans="1:6" x14ac:dyDescent="0.25">
      <c r="A538" s="3" t="s">
        <v>3574</v>
      </c>
      <c r="B538" s="6">
        <v>6599</v>
      </c>
      <c r="C538" s="3" t="s">
        <v>253</v>
      </c>
      <c r="D538" s="6">
        <v>14016</v>
      </c>
      <c r="E538" t="str">
        <f>INDEX('Tabela Total'!O:O,MATCH('Desempenho de Produtos'!C538,'Tabela Total'!A:A,0))</f>
        <v>South</v>
      </c>
      <c r="F538" s="7"/>
    </row>
    <row r="539" spans="1:6" x14ac:dyDescent="0.25">
      <c r="A539" s="3" t="s">
        <v>984</v>
      </c>
      <c r="B539" s="6">
        <v>1814656</v>
      </c>
      <c r="C539" s="3" t="s">
        <v>1356</v>
      </c>
      <c r="D539" s="6">
        <v>13616</v>
      </c>
      <c r="E539" t="str">
        <f>INDEX('Tabela Total'!O:O,MATCH('Desempenho de Produtos'!C539,'Tabela Total'!A:A,0))</f>
        <v>Central</v>
      </c>
      <c r="F539" s="7"/>
    </row>
    <row r="540" spans="1:6" x14ac:dyDescent="0.25">
      <c r="A540" s="3" t="s">
        <v>1532</v>
      </c>
      <c r="B540" s="6">
        <v>29196</v>
      </c>
      <c r="C540" s="3" t="s">
        <v>1043</v>
      </c>
      <c r="D540" s="6">
        <v>13540</v>
      </c>
      <c r="E540" t="str">
        <f>INDEX('Tabela Total'!O:O,MATCH('Desempenho de Produtos'!C540,'Tabela Total'!A:A,0))</f>
        <v>West</v>
      </c>
      <c r="F540" s="7"/>
    </row>
    <row r="541" spans="1:6" x14ac:dyDescent="0.25">
      <c r="A541" s="3" t="s">
        <v>5092</v>
      </c>
      <c r="B541" s="6">
        <v>399672</v>
      </c>
      <c r="C541" s="3" t="s">
        <v>196</v>
      </c>
      <c r="D541" s="6">
        <v>13456</v>
      </c>
      <c r="E541" t="str">
        <f>INDEX('Tabela Total'!O:O,MATCH('Desempenho de Produtos'!C541,'Tabela Total'!A:A,0))</f>
        <v>East</v>
      </c>
      <c r="F541" s="7"/>
    </row>
    <row r="542" spans="1:6" x14ac:dyDescent="0.25">
      <c r="A542" s="3" t="s">
        <v>3218</v>
      </c>
      <c r="B542" s="6">
        <v>6948</v>
      </c>
      <c r="C542" s="3" t="s">
        <v>499</v>
      </c>
      <c r="D542" s="6">
        <v>13258</v>
      </c>
      <c r="E542" t="str">
        <f>INDEX('Tabela Total'!O:O,MATCH('Desempenho de Produtos'!C542,'Tabela Total'!A:A,0))</f>
        <v>South</v>
      </c>
      <c r="F542" s="7"/>
    </row>
    <row r="543" spans="1:6" x14ac:dyDescent="0.25">
      <c r="A543" s="3" t="s">
        <v>261</v>
      </c>
      <c r="B543" s="6">
        <v>1480</v>
      </c>
      <c r="C543" s="3" t="s">
        <v>4888</v>
      </c>
      <c r="D543" s="6">
        <v>13092</v>
      </c>
      <c r="E543" t="str">
        <f>INDEX('Tabela Total'!O:O,MATCH('Desempenho de Produtos'!C543,'Tabela Total'!A:A,0))</f>
        <v>South</v>
      </c>
      <c r="F543" s="7"/>
    </row>
    <row r="544" spans="1:6" x14ac:dyDescent="0.25">
      <c r="A544" s="3" t="s">
        <v>5563</v>
      </c>
      <c r="B544" s="6">
        <v>17913</v>
      </c>
      <c r="C544" s="3" t="s">
        <v>1407</v>
      </c>
      <c r="D544" s="6">
        <v>12952</v>
      </c>
      <c r="E544" t="str">
        <f>INDEX('Tabela Total'!O:O,MATCH('Desempenho de Produtos'!C544,'Tabela Total'!A:A,0))</f>
        <v>East</v>
      </c>
      <c r="F544" s="7"/>
    </row>
    <row r="545" spans="1:6" x14ac:dyDescent="0.25">
      <c r="A545" s="3" t="s">
        <v>4309</v>
      </c>
      <c r="B545" s="6">
        <v>1626544</v>
      </c>
      <c r="C545" s="3" t="s">
        <v>4691</v>
      </c>
      <c r="D545" s="6">
        <v>12933</v>
      </c>
      <c r="E545" t="str">
        <f>INDEX('Tabela Total'!O:O,MATCH('Desempenho de Produtos'!C545,'Tabela Total'!A:A,0))</f>
        <v>South</v>
      </c>
      <c r="F545" s="7"/>
    </row>
    <row r="546" spans="1:6" x14ac:dyDescent="0.25">
      <c r="A546" s="3" t="s">
        <v>1466</v>
      </c>
      <c r="B546" s="6">
        <v>19645</v>
      </c>
      <c r="C546" s="3" t="s">
        <v>1358</v>
      </c>
      <c r="D546" s="6">
        <v>12852</v>
      </c>
      <c r="E546" t="str">
        <f>INDEX('Tabela Total'!O:O,MATCH('Desempenho de Produtos'!C546,'Tabela Total'!A:A,0))</f>
        <v>West</v>
      </c>
      <c r="F546" s="7"/>
    </row>
    <row r="547" spans="1:6" x14ac:dyDescent="0.25">
      <c r="A547" s="3" t="s">
        <v>2323</v>
      </c>
      <c r="B547" s="6">
        <v>60312</v>
      </c>
      <c r="C547" s="3" t="s">
        <v>5580</v>
      </c>
      <c r="D547" s="6">
        <v>12768</v>
      </c>
      <c r="E547" t="str">
        <f>INDEX('Tabela Total'!O:O,MATCH('Desempenho de Produtos'!C547,'Tabela Total'!A:A,0))</f>
        <v>Central</v>
      </c>
      <c r="F547" s="7"/>
    </row>
    <row r="548" spans="1:6" x14ac:dyDescent="0.25">
      <c r="A548" s="3" t="s">
        <v>5814</v>
      </c>
      <c r="B548" s="6">
        <v>24316</v>
      </c>
      <c r="C548" s="3" t="s">
        <v>4633</v>
      </c>
      <c r="D548" s="6">
        <v>12672</v>
      </c>
      <c r="E548" t="str">
        <f>INDEX('Tabela Total'!O:O,MATCH('Desempenho de Produtos'!C548,'Tabela Total'!A:A,0))</f>
        <v>South</v>
      </c>
      <c r="F548" s="7"/>
    </row>
    <row r="549" spans="1:6" x14ac:dyDescent="0.25">
      <c r="A549" s="3" t="s">
        <v>1256</v>
      </c>
      <c r="B549" s="6">
        <v>9196</v>
      </c>
      <c r="C549" s="3" t="s">
        <v>4871</v>
      </c>
      <c r="D549" s="6">
        <v>12624</v>
      </c>
      <c r="E549" t="str">
        <f>INDEX('Tabela Total'!O:O,MATCH('Desempenho de Produtos'!C549,'Tabela Total'!A:A,0))</f>
        <v>Central</v>
      </c>
      <c r="F549" s="7"/>
    </row>
    <row r="550" spans="1:6" x14ac:dyDescent="0.25">
      <c r="A550" s="3" t="s">
        <v>3189</v>
      </c>
      <c r="B550" s="6">
        <v>49530</v>
      </c>
      <c r="C550" s="3" t="s">
        <v>1318</v>
      </c>
      <c r="D550" s="6">
        <v>12624</v>
      </c>
      <c r="E550" t="str">
        <f>INDEX('Tabela Total'!O:O,MATCH('Desempenho de Produtos'!C550,'Tabela Total'!A:A,0))</f>
        <v>Central</v>
      </c>
      <c r="F550" s="7"/>
    </row>
    <row r="551" spans="1:6" x14ac:dyDescent="0.25">
      <c r="A551" s="3" t="s">
        <v>2614</v>
      </c>
      <c r="B551" s="6">
        <v>25164</v>
      </c>
      <c r="C551" s="3" t="s">
        <v>3375</v>
      </c>
      <c r="D551" s="6">
        <v>12576</v>
      </c>
      <c r="E551" t="str">
        <f>INDEX('Tabela Total'!O:O,MATCH('Desempenho de Produtos'!C551,'Tabela Total'!A:A,0))</f>
        <v>East</v>
      </c>
      <c r="F551" s="7"/>
    </row>
    <row r="552" spans="1:6" x14ac:dyDescent="0.25">
      <c r="A552" s="3" t="s">
        <v>1027</v>
      </c>
      <c r="B552" s="6">
        <v>29328</v>
      </c>
      <c r="C552" s="3" t="s">
        <v>3128</v>
      </c>
      <c r="D552" s="6">
        <v>12576</v>
      </c>
      <c r="E552" t="str">
        <f>INDEX('Tabela Total'!O:O,MATCH('Desempenho de Produtos'!C552,'Tabela Total'!A:A,0))</f>
        <v>West</v>
      </c>
      <c r="F552" s="7"/>
    </row>
    <row r="553" spans="1:6" x14ac:dyDescent="0.25">
      <c r="A553" s="3" t="s">
        <v>3091</v>
      </c>
      <c r="B553" s="6">
        <v>344704</v>
      </c>
      <c r="C553" s="3" t="s">
        <v>1253</v>
      </c>
      <c r="D553" s="6">
        <v>12475</v>
      </c>
      <c r="E553" t="str">
        <f>INDEX('Tabela Total'!O:O,MATCH('Desempenho de Produtos'!C553,'Tabela Total'!A:A,0))</f>
        <v>South</v>
      </c>
      <c r="F553" s="7"/>
    </row>
    <row r="554" spans="1:6" x14ac:dyDescent="0.25">
      <c r="A554" s="3" t="s">
        <v>5147</v>
      </c>
      <c r="B554" s="6">
        <v>1824</v>
      </c>
      <c r="C554" s="3" t="s">
        <v>353</v>
      </c>
      <c r="D554" s="6">
        <v>12462</v>
      </c>
      <c r="E554" t="str">
        <f>INDEX('Tabela Total'!O:O,MATCH('Desempenho de Produtos'!C554,'Tabela Total'!A:A,0))</f>
        <v>Central</v>
      </c>
      <c r="F554" s="7"/>
    </row>
    <row r="555" spans="1:6" x14ac:dyDescent="0.25">
      <c r="A555" s="3" t="s">
        <v>4229</v>
      </c>
      <c r="B555" s="6">
        <v>35679</v>
      </c>
      <c r="C555" s="3" t="s">
        <v>4524</v>
      </c>
      <c r="D555" s="6">
        <v>12176</v>
      </c>
      <c r="E555" t="str">
        <f>INDEX('Tabela Total'!O:O,MATCH('Desempenho de Produtos'!C555,'Tabela Total'!A:A,0))</f>
        <v>Central</v>
      </c>
      <c r="F555" s="7"/>
    </row>
    <row r="556" spans="1:6" x14ac:dyDescent="0.25">
      <c r="A556" s="3" t="s">
        <v>4706</v>
      </c>
      <c r="B556" s="6">
        <v>24448</v>
      </c>
      <c r="C556" s="3" t="s">
        <v>3578</v>
      </c>
      <c r="D556" s="6">
        <v>11796</v>
      </c>
      <c r="E556" t="str">
        <f>INDEX('Tabela Total'!O:O,MATCH('Desempenho de Produtos'!C556,'Tabela Total'!A:A,0))</f>
        <v>East</v>
      </c>
      <c r="F556" s="7"/>
    </row>
    <row r="557" spans="1:6" x14ac:dyDescent="0.25">
      <c r="A557" s="3" t="s">
        <v>4100</v>
      </c>
      <c r="B557" s="6">
        <v>5945</v>
      </c>
      <c r="C557" s="3" t="s">
        <v>669</v>
      </c>
      <c r="D557" s="6">
        <v>11765</v>
      </c>
      <c r="E557" t="str">
        <f>INDEX('Tabela Total'!O:O,MATCH('Desempenho de Produtos'!C557,'Tabela Total'!A:A,0))</f>
        <v>Central</v>
      </c>
      <c r="F557" s="7"/>
    </row>
    <row r="558" spans="1:6" x14ac:dyDescent="0.25">
      <c r="A558" s="3" t="s">
        <v>3277</v>
      </c>
      <c r="B558" s="6">
        <v>39198</v>
      </c>
      <c r="C558" s="3" t="s">
        <v>3686</v>
      </c>
      <c r="D558" s="6">
        <v>11672</v>
      </c>
      <c r="E558" t="str">
        <f>INDEX('Tabela Total'!O:O,MATCH('Desempenho de Produtos'!C558,'Tabela Total'!A:A,0))</f>
        <v>South</v>
      </c>
      <c r="F558" s="7"/>
    </row>
    <row r="559" spans="1:6" x14ac:dyDescent="0.25">
      <c r="A559" s="3" t="s">
        <v>1153</v>
      </c>
      <c r="B559" s="6">
        <v>4293</v>
      </c>
      <c r="C559" s="3" t="s">
        <v>1852</v>
      </c>
      <c r="D559" s="6">
        <v>11540</v>
      </c>
      <c r="E559" t="str">
        <f>INDEX('Tabela Total'!O:O,MATCH('Desempenho de Produtos'!C559,'Tabela Total'!A:A,0))</f>
        <v>East</v>
      </c>
      <c r="F559" s="7"/>
    </row>
    <row r="560" spans="1:6" x14ac:dyDescent="0.25">
      <c r="A560" s="3" t="s">
        <v>2681</v>
      </c>
      <c r="B560" s="6">
        <v>202418</v>
      </c>
      <c r="C560" s="3" t="s">
        <v>1271</v>
      </c>
      <c r="D560" s="6">
        <v>10932</v>
      </c>
      <c r="E560" t="str">
        <f>INDEX('Tabela Total'!O:O,MATCH('Desempenho de Produtos'!C560,'Tabela Total'!A:A,0))</f>
        <v>Central</v>
      </c>
      <c r="F560" s="7"/>
    </row>
    <row r="561" spans="1:6" x14ac:dyDescent="0.25">
      <c r="A561" s="3" t="s">
        <v>5374</v>
      </c>
      <c r="B561" s="6">
        <v>15998</v>
      </c>
      <c r="C561" s="3" t="s">
        <v>4951</v>
      </c>
      <c r="D561" s="6">
        <v>10896</v>
      </c>
      <c r="E561" t="str">
        <f>INDEX('Tabela Total'!O:O,MATCH('Desempenho de Produtos'!C561,'Tabela Total'!A:A,0))</f>
        <v>Central</v>
      </c>
      <c r="F561" s="7"/>
    </row>
    <row r="562" spans="1:6" x14ac:dyDescent="0.25">
      <c r="A562" s="3" t="s">
        <v>3464</v>
      </c>
      <c r="B562" s="6">
        <v>28416</v>
      </c>
      <c r="C562" s="3" t="s">
        <v>2918</v>
      </c>
      <c r="D562" s="6">
        <v>10880</v>
      </c>
      <c r="E562" t="str">
        <f>INDEX('Tabela Total'!O:O,MATCH('Desempenho de Produtos'!C562,'Tabela Total'!A:A,0))</f>
        <v>West</v>
      </c>
      <c r="F562" s="7"/>
    </row>
    <row r="563" spans="1:6" x14ac:dyDescent="0.25">
      <c r="A563" s="3" t="s">
        <v>2646</v>
      </c>
      <c r="B563" s="6">
        <v>1064</v>
      </c>
      <c r="C563" s="3" t="s">
        <v>3873</v>
      </c>
      <c r="D563" s="6">
        <v>10813</v>
      </c>
      <c r="E563" t="str">
        <f>INDEX('Tabela Total'!O:O,MATCH('Desempenho de Produtos'!C563,'Tabela Total'!A:A,0))</f>
        <v>Central</v>
      </c>
      <c r="F563" s="7"/>
    </row>
    <row r="564" spans="1:6" x14ac:dyDescent="0.25">
      <c r="A564" s="3" t="s">
        <v>2388</v>
      </c>
      <c r="B564" s="6">
        <v>41920</v>
      </c>
      <c r="C564" s="3" t="s">
        <v>1416</v>
      </c>
      <c r="D564" s="6">
        <v>10794</v>
      </c>
      <c r="E564" t="str">
        <f>INDEX('Tabela Total'!O:O,MATCH('Desempenho de Produtos'!C564,'Tabela Total'!A:A,0))</f>
        <v>Central</v>
      </c>
      <c r="F564" s="7"/>
    </row>
    <row r="565" spans="1:6" x14ac:dyDescent="0.25">
      <c r="A565" s="3" t="s">
        <v>1507</v>
      </c>
      <c r="B565" s="6">
        <v>32088</v>
      </c>
      <c r="C565" s="3" t="s">
        <v>2990</v>
      </c>
      <c r="D565" s="6">
        <v>10784</v>
      </c>
      <c r="E565" t="str">
        <f>INDEX('Tabela Total'!O:O,MATCH('Desempenho de Produtos'!C565,'Tabela Total'!A:A,0))</f>
        <v>Central</v>
      </c>
      <c r="F565" s="7"/>
    </row>
    <row r="566" spans="1:6" x14ac:dyDescent="0.25">
      <c r="A566" s="3" t="s">
        <v>5018</v>
      </c>
      <c r="B566" s="6">
        <v>16858</v>
      </c>
      <c r="C566" s="3" t="s">
        <v>5800</v>
      </c>
      <c r="D566" s="6">
        <v>10368</v>
      </c>
      <c r="E566" t="str">
        <f>INDEX('Tabela Total'!O:O,MATCH('Desempenho de Produtos'!C566,'Tabela Total'!A:A,0))</f>
        <v>East</v>
      </c>
      <c r="F566" s="7"/>
    </row>
    <row r="567" spans="1:6" x14ac:dyDescent="0.25">
      <c r="A567" s="3" t="s">
        <v>4863</v>
      </c>
      <c r="B567" s="6">
        <v>73827</v>
      </c>
      <c r="C567" s="3" t="s">
        <v>5010</v>
      </c>
      <c r="D567" s="6">
        <v>10358</v>
      </c>
      <c r="E567" t="str">
        <f>INDEX('Tabela Total'!O:O,MATCH('Desempenho de Produtos'!C567,'Tabela Total'!A:A,0))</f>
        <v>East</v>
      </c>
      <c r="F567" s="7"/>
    </row>
    <row r="568" spans="1:6" x14ac:dyDescent="0.25">
      <c r="A568" s="3" t="s">
        <v>2207</v>
      </c>
      <c r="B568" s="6">
        <v>2777</v>
      </c>
      <c r="C568" s="3" t="s">
        <v>3311</v>
      </c>
      <c r="D568" s="6">
        <v>10112</v>
      </c>
      <c r="E568" t="str">
        <f>INDEX('Tabela Total'!O:O,MATCH('Desempenho de Produtos'!C568,'Tabela Total'!A:A,0))</f>
        <v>West</v>
      </c>
      <c r="F568" s="7"/>
    </row>
    <row r="569" spans="1:6" x14ac:dyDescent="0.25">
      <c r="A569" s="3" t="s">
        <v>4992</v>
      </c>
      <c r="B569" s="6">
        <v>904624</v>
      </c>
      <c r="C569" s="3" t="s">
        <v>4483</v>
      </c>
      <c r="D569" s="6">
        <v>9998</v>
      </c>
      <c r="E569" t="str">
        <f>INDEX('Tabela Total'!O:O,MATCH('Desempenho de Produtos'!C569,'Tabela Total'!A:A,0))</f>
        <v>East</v>
      </c>
      <c r="F569" s="7"/>
    </row>
    <row r="570" spans="1:6" x14ac:dyDescent="0.25">
      <c r="A570" s="3" t="s">
        <v>3983</v>
      </c>
      <c r="B570" s="6">
        <v>25386</v>
      </c>
      <c r="C570" s="3" t="s">
        <v>2320</v>
      </c>
      <c r="D570" s="6">
        <v>9981</v>
      </c>
      <c r="E570" t="str">
        <f>INDEX('Tabela Total'!O:O,MATCH('Desempenho de Produtos'!C570,'Tabela Total'!A:A,0))</f>
        <v>West</v>
      </c>
      <c r="F570" s="7"/>
    </row>
    <row r="571" spans="1:6" x14ac:dyDescent="0.25">
      <c r="A571" s="3" t="s">
        <v>3621</v>
      </c>
      <c r="B571" s="6">
        <v>40852</v>
      </c>
      <c r="C571" s="3" t="s">
        <v>4065</v>
      </c>
      <c r="D571" s="6">
        <v>9912</v>
      </c>
      <c r="E571" t="str">
        <f>INDEX('Tabela Total'!O:O,MATCH('Desempenho de Produtos'!C571,'Tabela Total'!A:A,0))</f>
        <v>South</v>
      </c>
      <c r="F571" s="7"/>
    </row>
    <row r="572" spans="1:6" x14ac:dyDescent="0.25">
      <c r="A572" s="3" t="s">
        <v>567</v>
      </c>
      <c r="B572" s="6">
        <v>2093</v>
      </c>
      <c r="C572" s="3" t="s">
        <v>4998</v>
      </c>
      <c r="D572" s="6">
        <v>9847</v>
      </c>
      <c r="E572" t="str">
        <f>INDEX('Tabela Total'!O:O,MATCH('Desempenho de Produtos'!C572,'Tabela Total'!A:A,0))</f>
        <v>East</v>
      </c>
      <c r="F572" s="7"/>
    </row>
    <row r="573" spans="1:6" x14ac:dyDescent="0.25">
      <c r="A573" s="3" t="s">
        <v>3661</v>
      </c>
      <c r="B573" s="6">
        <v>852</v>
      </c>
      <c r="C573" s="3" t="s">
        <v>549</v>
      </c>
      <c r="D573" s="6">
        <v>9716</v>
      </c>
      <c r="E573" t="str">
        <f>INDEX('Tabela Total'!O:O,MATCH('Desempenho de Produtos'!C573,'Tabela Total'!A:A,0))</f>
        <v>West</v>
      </c>
      <c r="F573" s="7"/>
    </row>
    <row r="574" spans="1:6" x14ac:dyDescent="0.25">
      <c r="A574" s="3" t="s">
        <v>3200</v>
      </c>
      <c r="B574" s="6">
        <v>1488</v>
      </c>
      <c r="C574" s="3" t="s">
        <v>1862</v>
      </c>
      <c r="D574" s="6">
        <v>9584</v>
      </c>
      <c r="E574" t="str">
        <f>INDEX('Tabela Total'!O:O,MATCH('Desempenho de Produtos'!C574,'Tabela Total'!A:A,0))</f>
        <v>West</v>
      </c>
      <c r="F574" s="7"/>
    </row>
    <row r="575" spans="1:6" x14ac:dyDescent="0.25">
      <c r="A575" s="3" t="s">
        <v>5117</v>
      </c>
      <c r="B575" s="6">
        <v>942</v>
      </c>
      <c r="C575" s="3" t="s">
        <v>2997</v>
      </c>
      <c r="D575" s="6">
        <v>9432</v>
      </c>
      <c r="E575" t="str">
        <f>INDEX('Tabela Total'!O:O,MATCH('Desempenho de Produtos'!C575,'Tabela Total'!A:A,0))</f>
        <v>West</v>
      </c>
      <c r="F575" s="7"/>
    </row>
    <row r="576" spans="1:6" x14ac:dyDescent="0.25">
      <c r="A576" s="3" t="s">
        <v>3026</v>
      </c>
      <c r="B576" s="6">
        <v>479984</v>
      </c>
      <c r="C576" s="3" t="s">
        <v>4348</v>
      </c>
      <c r="D576" s="6">
        <v>9390</v>
      </c>
      <c r="E576" t="str">
        <f>INDEX('Tabela Total'!O:O,MATCH('Desempenho de Produtos'!C576,'Tabela Total'!A:A,0))</f>
        <v>West</v>
      </c>
      <c r="F576" s="7"/>
    </row>
    <row r="577" spans="1:6" x14ac:dyDescent="0.25">
      <c r="A577" s="3" t="s">
        <v>2672</v>
      </c>
      <c r="B577" s="6">
        <v>470376</v>
      </c>
      <c r="C577" s="3" t="s">
        <v>5797</v>
      </c>
      <c r="D577" s="6">
        <v>9344</v>
      </c>
      <c r="E577" t="str">
        <f>INDEX('Tabela Total'!O:O,MATCH('Desempenho de Produtos'!C577,'Tabela Total'!A:A,0))</f>
        <v>West</v>
      </c>
      <c r="F577" s="7"/>
    </row>
    <row r="578" spans="1:6" x14ac:dyDescent="0.25">
      <c r="A578" s="3" t="s">
        <v>3194</v>
      </c>
      <c r="B578" s="6">
        <v>169713</v>
      </c>
      <c r="C578" s="3" t="s">
        <v>5456</v>
      </c>
      <c r="D578" s="6">
        <v>9236</v>
      </c>
      <c r="E578" t="str">
        <f>INDEX('Tabela Total'!O:O,MATCH('Desempenho de Produtos'!C578,'Tabela Total'!A:A,0))</f>
        <v>West</v>
      </c>
      <c r="F578" s="7"/>
    </row>
    <row r="579" spans="1:6" x14ac:dyDescent="0.25">
      <c r="A579" s="3" t="s">
        <v>453</v>
      </c>
      <c r="B579" s="6">
        <v>418938</v>
      </c>
      <c r="C579" s="3" t="s">
        <v>1256</v>
      </c>
      <c r="D579" s="6">
        <v>9196</v>
      </c>
      <c r="E579" t="str">
        <f>INDEX('Tabela Total'!O:O,MATCH('Desempenho de Produtos'!C579,'Tabela Total'!A:A,0))</f>
        <v>East</v>
      </c>
      <c r="F579" s="7"/>
    </row>
    <row r="580" spans="1:6" x14ac:dyDescent="0.25">
      <c r="A580" s="3" t="s">
        <v>1082</v>
      </c>
      <c r="B580" s="6">
        <v>3041</v>
      </c>
      <c r="C580" s="3" t="s">
        <v>3780</v>
      </c>
      <c r="D580" s="6">
        <v>9192</v>
      </c>
      <c r="E580" t="str">
        <f>INDEX('Tabela Total'!O:O,MATCH('Desempenho de Produtos'!C580,'Tabela Total'!A:A,0))</f>
        <v>East</v>
      </c>
      <c r="F580" s="7"/>
    </row>
    <row r="581" spans="1:6" x14ac:dyDescent="0.25">
      <c r="A581" s="3" t="s">
        <v>5162</v>
      </c>
      <c r="B581" s="6">
        <v>264138</v>
      </c>
      <c r="C581" s="3" t="s">
        <v>3072</v>
      </c>
      <c r="D581" s="6">
        <v>9162</v>
      </c>
      <c r="E581" t="str">
        <f>INDEX('Tabela Total'!O:O,MATCH('Desempenho de Produtos'!C581,'Tabela Total'!A:A,0))</f>
        <v>South</v>
      </c>
      <c r="F581" s="7"/>
    </row>
    <row r="582" spans="1:6" x14ac:dyDescent="0.25">
      <c r="A582" s="3" t="s">
        <v>2137</v>
      </c>
      <c r="B582" s="6">
        <v>1884</v>
      </c>
      <c r="C582" s="3" t="s">
        <v>2375</v>
      </c>
      <c r="D582" s="6">
        <v>8997</v>
      </c>
      <c r="E582" t="str">
        <f>INDEX('Tabela Total'!O:O,MATCH('Desempenho de Produtos'!C582,'Tabela Total'!A:A,0))</f>
        <v>East</v>
      </c>
      <c r="F582" s="7"/>
    </row>
    <row r="583" spans="1:6" x14ac:dyDescent="0.25">
      <c r="A583" s="3" t="s">
        <v>5257</v>
      </c>
      <c r="B583" s="6">
        <v>1132560</v>
      </c>
      <c r="C583" s="3" t="s">
        <v>2976</v>
      </c>
      <c r="D583" s="6">
        <v>8986</v>
      </c>
      <c r="E583" t="str">
        <f>INDEX('Tabela Total'!O:O,MATCH('Desempenho de Produtos'!C583,'Tabela Total'!A:A,0))</f>
        <v>Central</v>
      </c>
      <c r="F583" s="7"/>
    </row>
    <row r="584" spans="1:6" x14ac:dyDescent="0.25">
      <c r="A584" s="3" t="s">
        <v>394</v>
      </c>
      <c r="B584" s="6">
        <v>31872</v>
      </c>
      <c r="C584" s="3" t="s">
        <v>3810</v>
      </c>
      <c r="D584" s="6">
        <v>8896</v>
      </c>
      <c r="E584" t="str">
        <f>INDEX('Tabela Total'!O:O,MATCH('Desempenho de Produtos'!C584,'Tabela Total'!A:A,0))</f>
        <v>South</v>
      </c>
      <c r="F584" s="7"/>
    </row>
    <row r="585" spans="1:6" x14ac:dyDescent="0.25">
      <c r="A585" s="3" t="s">
        <v>2973</v>
      </c>
      <c r="B585" s="6">
        <v>58207</v>
      </c>
      <c r="C585" s="3" t="s">
        <v>4505</v>
      </c>
      <c r="D585" s="6">
        <v>8784</v>
      </c>
      <c r="E585" t="str">
        <f>INDEX('Tabela Total'!O:O,MATCH('Desempenho de Produtos'!C585,'Tabela Total'!A:A,0))</f>
        <v>West</v>
      </c>
      <c r="F585" s="7"/>
    </row>
    <row r="586" spans="1:6" x14ac:dyDescent="0.25">
      <c r="A586" s="3" t="s">
        <v>3496</v>
      </c>
      <c r="B586" s="6">
        <v>7042</v>
      </c>
      <c r="C586" s="3" t="s">
        <v>2872</v>
      </c>
      <c r="D586" s="6">
        <v>8714</v>
      </c>
      <c r="E586" t="str">
        <f>INDEX('Tabela Total'!O:O,MATCH('Desempenho de Produtos'!C586,'Tabela Total'!A:A,0))</f>
        <v>West</v>
      </c>
      <c r="F586" s="7"/>
    </row>
    <row r="587" spans="1:6" x14ac:dyDescent="0.25">
      <c r="A587" s="3" t="s">
        <v>2417</v>
      </c>
      <c r="B587" s="6">
        <v>39792</v>
      </c>
      <c r="C587" s="3" t="s">
        <v>2359</v>
      </c>
      <c r="D587" s="6">
        <v>8645</v>
      </c>
      <c r="E587" t="str">
        <f>INDEX('Tabela Total'!O:O,MATCH('Desempenho de Produtos'!C587,'Tabela Total'!A:A,0))</f>
        <v>South</v>
      </c>
      <c r="F587" s="7"/>
    </row>
    <row r="588" spans="1:6" x14ac:dyDescent="0.25">
      <c r="A588" s="3" t="s">
        <v>4055</v>
      </c>
      <c r="B588" s="6">
        <v>244704</v>
      </c>
      <c r="C588" s="3" t="s">
        <v>4011</v>
      </c>
      <c r="D588" s="6">
        <v>8496</v>
      </c>
      <c r="E588" t="str">
        <f>INDEX('Tabela Total'!O:O,MATCH('Desempenho de Produtos'!C588,'Tabela Total'!A:A,0))</f>
        <v>South</v>
      </c>
      <c r="F588" s="7"/>
    </row>
    <row r="589" spans="1:6" x14ac:dyDescent="0.25">
      <c r="A589" s="3" t="s">
        <v>2308</v>
      </c>
      <c r="B589" s="6">
        <v>1149</v>
      </c>
      <c r="C589" s="3" t="s">
        <v>956</v>
      </c>
      <c r="D589" s="6">
        <v>8352</v>
      </c>
      <c r="E589" t="str">
        <f>INDEX('Tabela Total'!O:O,MATCH('Desempenho de Produtos'!C589,'Tabela Total'!A:A,0))</f>
        <v>East</v>
      </c>
      <c r="F589" s="7"/>
    </row>
    <row r="590" spans="1:6" x14ac:dyDescent="0.25">
      <c r="A590" s="3" t="s">
        <v>3981</v>
      </c>
      <c r="B590" s="6">
        <v>5248</v>
      </c>
      <c r="C590" s="3" t="s">
        <v>4761</v>
      </c>
      <c r="D590" s="6">
        <v>8285</v>
      </c>
      <c r="E590" t="str">
        <f>INDEX('Tabela Total'!O:O,MATCH('Desempenho de Produtos'!C590,'Tabela Total'!A:A,0))</f>
        <v>East</v>
      </c>
      <c r="F590" s="7"/>
    </row>
    <row r="591" spans="1:6" x14ac:dyDescent="0.25">
      <c r="A591" s="3" t="s">
        <v>4936</v>
      </c>
      <c r="B591" s="6">
        <v>96905</v>
      </c>
      <c r="C591" s="3" t="s">
        <v>3757</v>
      </c>
      <c r="D591" s="6">
        <v>8198</v>
      </c>
      <c r="E591" t="str">
        <f>INDEX('Tabela Total'!O:O,MATCH('Desempenho de Produtos'!C591,'Tabela Total'!A:A,0))</f>
        <v>East</v>
      </c>
      <c r="F591" s="7"/>
    </row>
    <row r="592" spans="1:6" x14ac:dyDescent="0.25">
      <c r="A592" s="3" t="s">
        <v>263</v>
      </c>
      <c r="B592" s="6">
        <v>92020</v>
      </c>
      <c r="C592" s="3" t="s">
        <v>2821</v>
      </c>
      <c r="D592" s="6">
        <v>8194</v>
      </c>
      <c r="E592" t="str">
        <f>INDEX('Tabela Total'!O:O,MATCH('Desempenho de Produtos'!C592,'Tabela Total'!A:A,0))</f>
        <v>East</v>
      </c>
      <c r="F592" s="7"/>
    </row>
    <row r="593" spans="1:6" x14ac:dyDescent="0.25">
      <c r="A593" s="3" t="s">
        <v>2537</v>
      </c>
      <c r="B593" s="6">
        <v>63873</v>
      </c>
      <c r="C593" s="3" t="s">
        <v>5133</v>
      </c>
      <c r="D593" s="6">
        <v>8016</v>
      </c>
      <c r="E593" t="str">
        <f>INDEX('Tabela Total'!O:O,MATCH('Desempenho de Produtos'!C593,'Tabela Total'!A:A,0))</f>
        <v>East</v>
      </c>
      <c r="F593" s="7"/>
    </row>
    <row r="594" spans="1:6" x14ac:dyDescent="0.25">
      <c r="A594" s="3" t="s">
        <v>658</v>
      </c>
      <c r="B594" s="6">
        <v>2272</v>
      </c>
      <c r="C594" s="3" t="s">
        <v>3244</v>
      </c>
      <c r="D594" s="6">
        <v>7999</v>
      </c>
      <c r="E594" t="str">
        <f>INDEX('Tabela Total'!O:O,MATCH('Desempenho de Produtos'!C594,'Tabela Total'!A:A,0))</f>
        <v>West</v>
      </c>
      <c r="F594" s="7"/>
    </row>
    <row r="595" spans="1:6" x14ac:dyDescent="0.25">
      <c r="A595" s="3" t="s">
        <v>2201</v>
      </c>
      <c r="B595" s="6">
        <v>20736</v>
      </c>
      <c r="C595" s="3" t="s">
        <v>2202</v>
      </c>
      <c r="D595" s="6">
        <v>7966</v>
      </c>
      <c r="E595" t="str">
        <f>INDEX('Tabela Total'!O:O,MATCH('Desempenho de Produtos'!C595,'Tabela Total'!A:A,0))</f>
        <v>South</v>
      </c>
      <c r="F595" s="7"/>
    </row>
    <row r="596" spans="1:6" x14ac:dyDescent="0.25">
      <c r="A596" s="3" t="s">
        <v>3514</v>
      </c>
      <c r="B596" s="6">
        <v>269400</v>
      </c>
      <c r="C596" s="3" t="s">
        <v>3340</v>
      </c>
      <c r="D596" s="6">
        <v>7900</v>
      </c>
      <c r="E596" t="str">
        <f>INDEX('Tabela Total'!O:O,MATCH('Desempenho de Produtos'!C596,'Tabela Total'!A:A,0))</f>
        <v>South</v>
      </c>
      <c r="F596" s="7"/>
    </row>
    <row r="597" spans="1:6" x14ac:dyDescent="0.25">
      <c r="A597" s="3" t="s">
        <v>2071</v>
      </c>
      <c r="B597" s="6">
        <v>2263</v>
      </c>
      <c r="C597" s="3" t="s">
        <v>5340</v>
      </c>
      <c r="D597" s="6">
        <v>7490</v>
      </c>
      <c r="E597" t="str">
        <f>INDEX('Tabela Total'!O:O,MATCH('Desempenho de Produtos'!C597,'Tabela Total'!A:A,0))</f>
        <v>East</v>
      </c>
      <c r="F597" s="7"/>
    </row>
    <row r="598" spans="1:6" x14ac:dyDescent="0.25">
      <c r="A598" s="3" t="s">
        <v>862</v>
      </c>
      <c r="B598" s="6">
        <v>95984</v>
      </c>
      <c r="C598" s="3" t="s">
        <v>2086</v>
      </c>
      <c r="D598" s="6">
        <v>7434</v>
      </c>
      <c r="E598" t="str">
        <f>INDEX('Tabela Total'!O:O,MATCH('Desempenho de Produtos'!C598,'Tabela Total'!A:A,0))</f>
        <v>South</v>
      </c>
      <c r="F598" s="7"/>
    </row>
    <row r="599" spans="1:6" x14ac:dyDescent="0.25">
      <c r="A599" s="3" t="s">
        <v>4486</v>
      </c>
      <c r="B599" s="6">
        <v>231776</v>
      </c>
      <c r="C599" s="3" t="s">
        <v>3387</v>
      </c>
      <c r="D599" s="6">
        <v>7302</v>
      </c>
      <c r="E599" t="str">
        <f>INDEX('Tabela Total'!O:O,MATCH('Desempenho de Produtos'!C599,'Tabela Total'!A:A,0))</f>
        <v>West</v>
      </c>
      <c r="F599" s="7"/>
    </row>
    <row r="600" spans="1:6" x14ac:dyDescent="0.25">
      <c r="A600" s="3" t="s">
        <v>829</v>
      </c>
      <c r="B600" s="6">
        <v>58836</v>
      </c>
      <c r="C600" s="3" t="s">
        <v>3785</v>
      </c>
      <c r="D600" s="6">
        <v>7280</v>
      </c>
      <c r="E600" t="str">
        <f>INDEX('Tabela Total'!O:O,MATCH('Desempenho de Produtos'!C600,'Tabela Total'!A:A,0))</f>
        <v>West</v>
      </c>
      <c r="F600" s="7"/>
    </row>
    <row r="601" spans="1:6" x14ac:dyDescent="0.25">
      <c r="A601" s="3" t="s">
        <v>5176</v>
      </c>
      <c r="B601" s="6">
        <v>287976</v>
      </c>
      <c r="C601" s="3" t="s">
        <v>731</v>
      </c>
      <c r="D601" s="6">
        <v>7155</v>
      </c>
      <c r="E601" t="str">
        <f>INDEX('Tabela Total'!O:O,MATCH('Desempenho de Produtos'!C601,'Tabela Total'!A:A,0))</f>
        <v>East</v>
      </c>
      <c r="F601" s="7"/>
    </row>
    <row r="602" spans="1:6" x14ac:dyDescent="0.25">
      <c r="A602" s="3" t="s">
        <v>4911</v>
      </c>
      <c r="B602" s="6">
        <v>486368</v>
      </c>
      <c r="C602" s="3" t="s">
        <v>1471</v>
      </c>
      <c r="D602" s="6">
        <v>7098</v>
      </c>
      <c r="E602" t="str">
        <f>INDEX('Tabela Total'!O:O,MATCH('Desempenho de Produtos'!C602,'Tabela Total'!A:A,0))</f>
        <v>West</v>
      </c>
      <c r="F602" s="7"/>
    </row>
    <row r="603" spans="1:6" x14ac:dyDescent="0.25">
      <c r="A603" s="3" t="s">
        <v>4698</v>
      </c>
      <c r="B603" s="6">
        <v>32584</v>
      </c>
      <c r="C603" s="3" t="s">
        <v>2426</v>
      </c>
      <c r="D603" s="6">
        <v>7088</v>
      </c>
      <c r="E603" t="str">
        <f>INDEX('Tabela Total'!O:O,MATCH('Desempenho de Produtos'!C603,'Tabela Total'!A:A,0))</f>
        <v>East</v>
      </c>
      <c r="F603" s="7"/>
    </row>
    <row r="604" spans="1:6" x14ac:dyDescent="0.25">
      <c r="A604" s="3" t="s">
        <v>2078</v>
      </c>
      <c r="B604" s="6">
        <v>143728</v>
      </c>
      <c r="C604" s="3" t="s">
        <v>3496</v>
      </c>
      <c r="D604" s="6">
        <v>7042</v>
      </c>
      <c r="E604" t="str">
        <f>INDEX('Tabela Total'!O:O,MATCH('Desempenho de Produtos'!C604,'Tabela Total'!A:A,0))</f>
        <v>West</v>
      </c>
      <c r="F604" s="7"/>
    </row>
    <row r="605" spans="1:6" x14ac:dyDescent="0.25">
      <c r="A605" s="3" t="s">
        <v>3785</v>
      </c>
      <c r="B605" s="6">
        <v>7280</v>
      </c>
      <c r="C605" s="3" t="s">
        <v>1901</v>
      </c>
      <c r="D605" s="6">
        <v>6992</v>
      </c>
      <c r="E605" t="str">
        <f>INDEX('Tabela Total'!O:O,MATCH('Desempenho de Produtos'!C605,'Tabela Total'!A:A,0))</f>
        <v>South</v>
      </c>
      <c r="F605" s="7"/>
    </row>
    <row r="606" spans="1:6" x14ac:dyDescent="0.25">
      <c r="A606" s="3" t="s">
        <v>2435</v>
      </c>
      <c r="B606" s="6">
        <v>684110</v>
      </c>
      <c r="C606" s="3" t="s">
        <v>4758</v>
      </c>
      <c r="D606" s="6">
        <v>6986</v>
      </c>
      <c r="E606" t="str">
        <f>INDEX('Tabela Total'!O:O,MATCH('Desempenho de Produtos'!C606,'Tabela Total'!A:A,0))</f>
        <v>West</v>
      </c>
      <c r="F606" s="7"/>
    </row>
    <row r="607" spans="1:6" x14ac:dyDescent="0.25">
      <c r="A607" s="3" t="s">
        <v>253</v>
      </c>
      <c r="B607" s="6">
        <v>14016</v>
      </c>
      <c r="C607" s="3" t="s">
        <v>3218</v>
      </c>
      <c r="D607" s="6">
        <v>6948</v>
      </c>
      <c r="E607" t="str">
        <f>INDEX('Tabela Total'!O:O,MATCH('Desempenho de Produtos'!C607,'Tabela Total'!A:A,0))</f>
        <v>West</v>
      </c>
      <c r="F607" s="7"/>
    </row>
    <row r="608" spans="1:6" x14ac:dyDescent="0.25">
      <c r="A608" s="3" t="s">
        <v>4236</v>
      </c>
      <c r="B608" s="6">
        <v>95976</v>
      </c>
      <c r="C608" s="3" t="s">
        <v>5202</v>
      </c>
      <c r="D608" s="6">
        <v>6912</v>
      </c>
      <c r="E608" t="str">
        <f>INDEX('Tabela Total'!O:O,MATCH('Desempenho de Produtos'!C608,'Tabela Total'!A:A,0))</f>
        <v>East</v>
      </c>
      <c r="F608" s="7"/>
    </row>
    <row r="609" spans="1:6" x14ac:dyDescent="0.25">
      <c r="A609" s="3" t="s">
        <v>5797</v>
      </c>
      <c r="B609" s="6">
        <v>9344</v>
      </c>
      <c r="C609" s="3" t="s">
        <v>2050</v>
      </c>
      <c r="D609" s="6">
        <v>6871</v>
      </c>
      <c r="E609" t="str">
        <f>INDEX('Tabela Total'!O:O,MATCH('Desempenho de Produtos'!C609,'Tabela Total'!A:A,0))</f>
        <v>Central</v>
      </c>
      <c r="F609" s="7"/>
    </row>
    <row r="610" spans="1:6" x14ac:dyDescent="0.25">
      <c r="A610" s="3" t="s">
        <v>2156</v>
      </c>
      <c r="B610" s="6">
        <v>183080</v>
      </c>
      <c r="C610" s="3" t="s">
        <v>4973</v>
      </c>
      <c r="D610" s="6">
        <v>6840</v>
      </c>
      <c r="E610" t="str">
        <f>INDEX('Tabela Total'!O:O,MATCH('Desempenho de Produtos'!C610,'Tabela Total'!A:A,0))</f>
        <v>Central</v>
      </c>
      <c r="F610" s="7"/>
    </row>
    <row r="611" spans="1:6" x14ac:dyDescent="0.25">
      <c r="A611" s="3" t="s">
        <v>5703</v>
      </c>
      <c r="B611" s="6">
        <v>107496</v>
      </c>
      <c r="C611" s="3" t="s">
        <v>5401</v>
      </c>
      <c r="D611" s="6">
        <v>6732</v>
      </c>
      <c r="E611" t="str">
        <f>INDEX('Tabela Total'!O:O,MATCH('Desempenho de Produtos'!C611,'Tabela Total'!A:A,0))</f>
        <v>East</v>
      </c>
      <c r="F611" s="7"/>
    </row>
    <row r="612" spans="1:6" x14ac:dyDescent="0.25">
      <c r="A612" s="3" t="s">
        <v>782</v>
      </c>
      <c r="B612" s="6">
        <v>240114</v>
      </c>
      <c r="C612" s="3" t="s">
        <v>1296</v>
      </c>
      <c r="D612" s="6">
        <v>6672</v>
      </c>
      <c r="E612" t="str">
        <f>INDEX('Tabela Total'!O:O,MATCH('Desempenho de Produtos'!C612,'Tabela Total'!A:A,0))</f>
        <v>South</v>
      </c>
      <c r="F612" s="7"/>
    </row>
    <row r="613" spans="1:6" x14ac:dyDescent="0.25">
      <c r="A613" s="3" t="s">
        <v>4035</v>
      </c>
      <c r="B613" s="6">
        <v>580270</v>
      </c>
      <c r="C613" s="3" t="s">
        <v>3574</v>
      </c>
      <c r="D613" s="6">
        <v>6599</v>
      </c>
      <c r="E613" t="str">
        <f>INDEX('Tabela Total'!O:O,MATCH('Desempenho de Produtos'!C613,'Tabela Total'!A:A,0))</f>
        <v>South</v>
      </c>
      <c r="F613" s="7"/>
    </row>
    <row r="614" spans="1:6" x14ac:dyDescent="0.25">
      <c r="A614" s="3" t="s">
        <v>3076</v>
      </c>
      <c r="B614" s="6">
        <v>15008</v>
      </c>
      <c r="C614" s="3" t="s">
        <v>3030</v>
      </c>
      <c r="D614" s="6">
        <v>6578</v>
      </c>
      <c r="E614" t="str">
        <f>INDEX('Tabela Total'!O:O,MATCH('Desempenho de Produtos'!C614,'Tabela Total'!A:A,0))</f>
        <v>East</v>
      </c>
      <c r="F614" s="7"/>
    </row>
    <row r="615" spans="1:6" x14ac:dyDescent="0.25">
      <c r="A615" s="3" t="s">
        <v>1828</v>
      </c>
      <c r="B615" s="6">
        <v>54585</v>
      </c>
      <c r="C615" s="3" t="s">
        <v>4430</v>
      </c>
      <c r="D615" s="6">
        <v>6475</v>
      </c>
      <c r="E615" t="str">
        <f>INDEX('Tabela Total'!O:O,MATCH('Desempenho de Produtos'!C615,'Tabela Total'!A:A,0))</f>
        <v>Central</v>
      </c>
      <c r="F615" s="7"/>
    </row>
    <row r="616" spans="1:6" x14ac:dyDescent="0.25">
      <c r="A616" s="3" t="s">
        <v>1591</v>
      </c>
      <c r="B616" s="6">
        <v>18970</v>
      </c>
      <c r="C616" s="3" t="s">
        <v>3488</v>
      </c>
      <c r="D616" s="6">
        <v>6368</v>
      </c>
      <c r="E616" t="str">
        <f>INDEX('Tabela Total'!O:O,MATCH('Desempenho de Produtos'!C616,'Tabela Total'!A:A,0))</f>
        <v>West</v>
      </c>
      <c r="F616" s="7"/>
    </row>
    <row r="617" spans="1:6" x14ac:dyDescent="0.25">
      <c r="A617" s="3" t="s">
        <v>5402</v>
      </c>
      <c r="B617" s="6">
        <v>39816</v>
      </c>
      <c r="C617" s="3" t="s">
        <v>4857</v>
      </c>
      <c r="D617" s="6">
        <v>6282</v>
      </c>
      <c r="E617" t="str">
        <f>INDEX('Tabela Total'!O:O,MATCH('Desempenho de Produtos'!C617,'Tabela Total'!A:A,0))</f>
        <v>East</v>
      </c>
      <c r="F617" s="7"/>
    </row>
    <row r="618" spans="1:6" x14ac:dyDescent="0.25">
      <c r="A618" s="3" t="s">
        <v>574</v>
      </c>
      <c r="B618" s="6">
        <v>20094</v>
      </c>
      <c r="C618" s="3" t="s">
        <v>4017</v>
      </c>
      <c r="D618" s="6">
        <v>6196</v>
      </c>
      <c r="E618" t="str">
        <f>INDEX('Tabela Total'!O:O,MATCH('Desempenho de Produtos'!C618,'Tabela Total'!A:A,0))</f>
        <v>East</v>
      </c>
      <c r="F618" s="7"/>
    </row>
    <row r="619" spans="1:6" x14ac:dyDescent="0.25">
      <c r="A619" s="3" t="s">
        <v>3909</v>
      </c>
      <c r="B619" s="6">
        <v>384592</v>
      </c>
      <c r="C619" s="3" t="s">
        <v>5611</v>
      </c>
      <c r="D619" s="6">
        <v>6112</v>
      </c>
      <c r="E619" t="str">
        <f>INDEX('Tabela Total'!O:O,MATCH('Desempenho de Produtos'!C619,'Tabela Total'!A:A,0))</f>
        <v>West</v>
      </c>
      <c r="F619" s="7"/>
    </row>
    <row r="620" spans="1:6" x14ac:dyDescent="0.25">
      <c r="A620" s="3" t="s">
        <v>5702</v>
      </c>
      <c r="B620" s="6">
        <v>268576</v>
      </c>
      <c r="C620" s="3" t="s">
        <v>1667</v>
      </c>
      <c r="D620" s="6">
        <v>6081</v>
      </c>
      <c r="E620" t="str">
        <f>INDEX('Tabela Total'!O:O,MATCH('Desempenho de Produtos'!C620,'Tabela Total'!A:A,0))</f>
        <v>West</v>
      </c>
      <c r="F620" s="7"/>
    </row>
    <row r="621" spans="1:6" x14ac:dyDescent="0.25">
      <c r="A621" s="3" t="s">
        <v>1491</v>
      </c>
      <c r="B621" s="6">
        <v>179398</v>
      </c>
      <c r="C621" s="3" t="s">
        <v>4421</v>
      </c>
      <c r="D621" s="6">
        <v>5999</v>
      </c>
      <c r="E621" t="str">
        <f>INDEX('Tabela Total'!O:O,MATCH('Desempenho de Produtos'!C621,'Tabela Total'!A:A,0))</f>
        <v>West</v>
      </c>
      <c r="F621" s="7"/>
    </row>
    <row r="622" spans="1:6" x14ac:dyDescent="0.25">
      <c r="A622" s="3" t="s">
        <v>3601</v>
      </c>
      <c r="B622" s="6">
        <v>1196124</v>
      </c>
      <c r="C622" s="3" t="s">
        <v>4195</v>
      </c>
      <c r="D622" s="6">
        <v>5992</v>
      </c>
      <c r="E622" t="str">
        <f>INDEX('Tabela Total'!O:O,MATCH('Desempenho de Produtos'!C622,'Tabela Total'!A:A,0))</f>
        <v>West</v>
      </c>
      <c r="F622" s="7"/>
    </row>
    <row r="623" spans="1:6" x14ac:dyDescent="0.25">
      <c r="A623" s="3" t="s">
        <v>1471</v>
      </c>
      <c r="B623" s="6">
        <v>7098</v>
      </c>
      <c r="C623" s="3" t="s">
        <v>4100</v>
      </c>
      <c r="D623" s="6">
        <v>5945</v>
      </c>
      <c r="E623" t="str">
        <f>INDEX('Tabela Total'!O:O,MATCH('Desempenho de Produtos'!C623,'Tabela Total'!A:A,0))</f>
        <v>East</v>
      </c>
      <c r="F623" s="7"/>
    </row>
    <row r="624" spans="1:6" x14ac:dyDescent="0.25">
      <c r="A624" s="3" t="s">
        <v>4343</v>
      </c>
      <c r="B624" s="6">
        <v>18255</v>
      </c>
      <c r="C624" s="3" t="s">
        <v>751</v>
      </c>
      <c r="D624" s="6">
        <v>5892</v>
      </c>
      <c r="E624" t="str">
        <f>INDEX('Tabela Total'!O:O,MATCH('Desempenho de Produtos'!C624,'Tabela Total'!A:A,0))</f>
        <v>East</v>
      </c>
      <c r="F624" s="7"/>
    </row>
    <row r="625" spans="1:6" x14ac:dyDescent="0.25">
      <c r="A625" s="3" t="s">
        <v>4246</v>
      </c>
      <c r="B625" s="6">
        <v>138382</v>
      </c>
      <c r="C625" s="3" t="s">
        <v>4417</v>
      </c>
      <c r="D625" s="6">
        <v>5838</v>
      </c>
      <c r="E625" t="str">
        <f>INDEX('Tabela Total'!O:O,MATCH('Desempenho de Produtos'!C625,'Tabela Total'!A:A,0))</f>
        <v>Central</v>
      </c>
      <c r="F625" s="7"/>
    </row>
    <row r="626" spans="1:6" x14ac:dyDescent="0.25">
      <c r="A626" s="3" t="s">
        <v>3970</v>
      </c>
      <c r="B626" s="6">
        <v>46252</v>
      </c>
      <c r="C626" s="3" t="s">
        <v>660</v>
      </c>
      <c r="D626" s="6">
        <v>5832</v>
      </c>
      <c r="E626" t="str">
        <f>INDEX('Tabela Total'!O:O,MATCH('Desempenho de Produtos'!C626,'Tabela Total'!A:A,0))</f>
        <v>West</v>
      </c>
      <c r="F626" s="7"/>
    </row>
    <row r="627" spans="1:6" x14ac:dyDescent="0.25">
      <c r="A627" s="3" t="s">
        <v>5300</v>
      </c>
      <c r="B627" s="6">
        <v>333</v>
      </c>
      <c r="C627" s="3" t="s">
        <v>5780</v>
      </c>
      <c r="D627" s="6">
        <v>5742</v>
      </c>
      <c r="E627" t="str">
        <f>INDEX('Tabela Total'!O:O,MATCH('Desempenho de Produtos'!C627,'Tabela Total'!A:A,0))</f>
        <v>East</v>
      </c>
      <c r="F627" s="7"/>
    </row>
    <row r="628" spans="1:6" x14ac:dyDescent="0.25">
      <c r="A628" s="3" t="s">
        <v>3203</v>
      </c>
      <c r="B628" s="6">
        <v>91659</v>
      </c>
      <c r="C628" s="3" t="s">
        <v>3082</v>
      </c>
      <c r="D628" s="6">
        <v>5715</v>
      </c>
      <c r="E628" t="str">
        <f>INDEX('Tabela Total'!O:O,MATCH('Desempenho de Produtos'!C628,'Tabela Total'!A:A,0))</f>
        <v>East</v>
      </c>
      <c r="F628" s="7"/>
    </row>
    <row r="629" spans="1:6" x14ac:dyDescent="0.25">
      <c r="A629" s="3" t="s">
        <v>1740</v>
      </c>
      <c r="B629" s="6">
        <v>164</v>
      </c>
      <c r="C629" s="3" t="s">
        <v>4827</v>
      </c>
      <c r="D629" s="6">
        <v>5652</v>
      </c>
      <c r="E629" t="str">
        <f>INDEX('Tabela Total'!O:O,MATCH('Desempenho de Produtos'!C629,'Tabela Total'!A:A,0))</f>
        <v>East</v>
      </c>
      <c r="F629" s="7"/>
    </row>
    <row r="630" spans="1:6" x14ac:dyDescent="0.25">
      <c r="A630" s="3" t="s">
        <v>1350</v>
      </c>
      <c r="B630" s="6">
        <v>41456</v>
      </c>
      <c r="C630" s="3" t="s">
        <v>1943</v>
      </c>
      <c r="D630" s="6">
        <v>5651</v>
      </c>
      <c r="E630" t="str">
        <f>INDEX('Tabela Total'!O:O,MATCH('Desempenho de Produtos'!C630,'Tabela Total'!A:A,0))</f>
        <v>South</v>
      </c>
      <c r="F630" s="7"/>
    </row>
    <row r="631" spans="1:6" x14ac:dyDescent="0.25">
      <c r="A631" s="3" t="s">
        <v>3387</v>
      </c>
      <c r="B631" s="6">
        <v>7302</v>
      </c>
      <c r="C631" s="3" t="s">
        <v>4250</v>
      </c>
      <c r="D631" s="6">
        <v>5539</v>
      </c>
      <c r="E631" t="str">
        <f>INDEX('Tabela Total'!O:O,MATCH('Desempenho de Produtos'!C631,'Tabela Total'!A:A,0))</f>
        <v>South</v>
      </c>
      <c r="F631" s="7"/>
    </row>
    <row r="632" spans="1:6" x14ac:dyDescent="0.25">
      <c r="A632" s="3" t="s">
        <v>554</v>
      </c>
      <c r="B632" s="6">
        <v>237732</v>
      </c>
      <c r="C632" s="3" t="s">
        <v>2174</v>
      </c>
      <c r="D632" s="6">
        <v>5536</v>
      </c>
      <c r="E632" t="str">
        <f>INDEX('Tabela Total'!O:O,MATCH('Desempenho de Produtos'!C632,'Tabela Total'!A:A,0))</f>
        <v>West</v>
      </c>
      <c r="F632" s="7"/>
    </row>
    <row r="633" spans="1:6" x14ac:dyDescent="0.25">
      <c r="A633" s="3" t="s">
        <v>3403</v>
      </c>
      <c r="B633" s="6">
        <v>504</v>
      </c>
      <c r="C633" s="3" t="s">
        <v>738</v>
      </c>
      <c r="D633" s="6">
        <v>5483</v>
      </c>
      <c r="E633" t="str">
        <f>INDEX('Tabela Total'!O:O,MATCH('Desempenho de Produtos'!C633,'Tabela Total'!A:A,0))</f>
        <v>South</v>
      </c>
      <c r="F633" s="7"/>
    </row>
    <row r="634" spans="1:6" x14ac:dyDescent="0.25">
      <c r="A634" s="3" t="s">
        <v>799</v>
      </c>
      <c r="B634" s="6">
        <v>118320</v>
      </c>
      <c r="C634" s="3" t="s">
        <v>484</v>
      </c>
      <c r="D634" s="6">
        <v>5464</v>
      </c>
      <c r="E634" t="str">
        <f>INDEX('Tabela Total'!O:O,MATCH('Desempenho de Produtos'!C634,'Tabela Total'!A:A,0))</f>
        <v>East</v>
      </c>
      <c r="F634" s="7"/>
    </row>
    <row r="635" spans="1:6" x14ac:dyDescent="0.25">
      <c r="A635" s="3" t="s">
        <v>5656</v>
      </c>
      <c r="B635" s="6">
        <v>1494</v>
      </c>
      <c r="C635" s="3" t="s">
        <v>4087</v>
      </c>
      <c r="D635" s="6">
        <v>5448</v>
      </c>
      <c r="E635" t="str">
        <f>INDEX('Tabela Total'!O:O,MATCH('Desempenho de Produtos'!C635,'Tabela Total'!A:A,0))</f>
        <v>Central</v>
      </c>
      <c r="F635" s="7"/>
    </row>
    <row r="636" spans="1:6" x14ac:dyDescent="0.25">
      <c r="A636" s="3" t="s">
        <v>5077</v>
      </c>
      <c r="B636" s="6">
        <v>4768</v>
      </c>
      <c r="C636" s="3" t="s">
        <v>1429</v>
      </c>
      <c r="D636" s="6">
        <v>5432</v>
      </c>
      <c r="E636" t="str">
        <f>INDEX('Tabela Total'!O:O,MATCH('Desempenho de Produtos'!C636,'Tabela Total'!A:A,0))</f>
        <v>East</v>
      </c>
      <c r="F636" s="7"/>
    </row>
    <row r="637" spans="1:6" x14ac:dyDescent="0.25">
      <c r="A637" s="3" t="s">
        <v>3357</v>
      </c>
      <c r="B637" s="6">
        <v>49826</v>
      </c>
      <c r="C637" s="3" t="s">
        <v>2717</v>
      </c>
      <c r="D637" s="6">
        <v>5296</v>
      </c>
      <c r="E637" t="str">
        <f>INDEX('Tabela Total'!O:O,MATCH('Desempenho de Produtos'!C637,'Tabela Total'!A:A,0))</f>
        <v>East</v>
      </c>
      <c r="F637" s="7"/>
    </row>
    <row r="638" spans="1:6" x14ac:dyDescent="0.25">
      <c r="A638" s="3" t="s">
        <v>3796</v>
      </c>
      <c r="B638" s="6">
        <v>342240</v>
      </c>
      <c r="C638" s="3" t="s">
        <v>1537</v>
      </c>
      <c r="D638" s="6">
        <v>5248</v>
      </c>
      <c r="E638" t="str">
        <f>INDEX('Tabela Total'!O:O,MATCH('Desempenho de Produtos'!C638,'Tabela Total'!A:A,0))</f>
        <v>West</v>
      </c>
      <c r="F638" s="7"/>
    </row>
    <row r="639" spans="1:6" x14ac:dyDescent="0.25">
      <c r="A639" s="3" t="s">
        <v>3839</v>
      </c>
      <c r="B639" s="6">
        <v>16396</v>
      </c>
      <c r="C639" s="3" t="s">
        <v>3981</v>
      </c>
      <c r="D639" s="6">
        <v>5248</v>
      </c>
      <c r="E639" t="str">
        <f>INDEX('Tabela Total'!O:O,MATCH('Desempenho de Produtos'!C639,'Tabela Total'!A:A,0))</f>
        <v>Central</v>
      </c>
      <c r="F639" s="7"/>
    </row>
    <row r="640" spans="1:6" x14ac:dyDescent="0.25">
      <c r="A640" s="3" t="s">
        <v>1802</v>
      </c>
      <c r="B640" s="6">
        <v>1226</v>
      </c>
      <c r="C640" s="3" t="s">
        <v>2829</v>
      </c>
      <c r="D640" s="6">
        <v>5198</v>
      </c>
      <c r="E640" t="str">
        <f>INDEX('Tabela Total'!O:O,MATCH('Desempenho de Produtos'!C640,'Tabela Total'!A:A,0))</f>
        <v>West</v>
      </c>
      <c r="F640" s="7"/>
    </row>
    <row r="641" spans="1:6" x14ac:dyDescent="0.25">
      <c r="A641" s="3" t="s">
        <v>617</v>
      </c>
      <c r="B641" s="6">
        <v>24448</v>
      </c>
      <c r="C641" s="3" t="s">
        <v>702</v>
      </c>
      <c r="D641" s="6">
        <v>5184</v>
      </c>
      <c r="E641" t="str">
        <f>INDEX('Tabela Total'!O:O,MATCH('Desempenho de Produtos'!C641,'Tabela Total'!A:A,0))</f>
        <v>Central</v>
      </c>
      <c r="F641" s="7"/>
    </row>
    <row r="642" spans="1:6" x14ac:dyDescent="0.25">
      <c r="A642" s="3" t="s">
        <v>4258</v>
      </c>
      <c r="B642" s="6">
        <v>31744</v>
      </c>
      <c r="C642" s="3" t="s">
        <v>515</v>
      </c>
      <c r="D642" s="6">
        <v>5152</v>
      </c>
      <c r="E642" t="str">
        <f>INDEX('Tabela Total'!O:O,MATCH('Desempenho de Produtos'!C642,'Tabela Total'!A:A,0))</f>
        <v>West</v>
      </c>
      <c r="F642" s="7"/>
    </row>
    <row r="643" spans="1:6" x14ac:dyDescent="0.25">
      <c r="A643" s="3" t="s">
        <v>4898</v>
      </c>
      <c r="B643" s="6">
        <v>67506</v>
      </c>
      <c r="C643" s="3" t="s">
        <v>4748</v>
      </c>
      <c r="D643" s="6">
        <v>5104</v>
      </c>
      <c r="E643" t="str">
        <f>INDEX('Tabela Total'!O:O,MATCH('Desempenho de Produtos'!C643,'Tabela Total'!A:A,0))</f>
        <v>West</v>
      </c>
      <c r="F643" s="7"/>
    </row>
    <row r="644" spans="1:6" x14ac:dyDescent="0.25">
      <c r="A644" s="3" t="s">
        <v>3311</v>
      </c>
      <c r="B644" s="6">
        <v>10112</v>
      </c>
      <c r="C644" s="3" t="s">
        <v>2196</v>
      </c>
      <c r="D644" s="6">
        <v>5049</v>
      </c>
      <c r="E644" t="str">
        <f>INDEX('Tabela Total'!O:O,MATCH('Desempenho de Produtos'!C644,'Tabela Total'!A:A,0))</f>
        <v>South</v>
      </c>
      <c r="F644" s="7"/>
    </row>
    <row r="645" spans="1:6" x14ac:dyDescent="0.25">
      <c r="A645" s="3" t="s">
        <v>5437</v>
      </c>
      <c r="B645" s="6">
        <v>157794</v>
      </c>
      <c r="C645" s="3" t="s">
        <v>5230</v>
      </c>
      <c r="D645" s="6">
        <v>5012</v>
      </c>
      <c r="E645" t="str">
        <f>INDEX('Tabela Total'!O:O,MATCH('Desempenho de Produtos'!C645,'Tabela Total'!A:A,0))</f>
        <v>Central</v>
      </c>
      <c r="F645" s="7"/>
    </row>
    <row r="646" spans="1:6" x14ac:dyDescent="0.25">
      <c r="A646" s="3" t="s">
        <v>960</v>
      </c>
      <c r="B646" s="6">
        <v>37448</v>
      </c>
      <c r="C646" s="3" t="s">
        <v>3337</v>
      </c>
      <c r="D646" s="6">
        <v>4992</v>
      </c>
      <c r="E646" t="str">
        <f>INDEX('Tabela Total'!O:O,MATCH('Desempenho de Produtos'!C646,'Tabela Total'!A:A,0))</f>
        <v>East</v>
      </c>
      <c r="F646" s="7"/>
    </row>
    <row r="647" spans="1:6" x14ac:dyDescent="0.25">
      <c r="A647" s="3" t="s">
        <v>2250</v>
      </c>
      <c r="B647" s="6">
        <v>4912</v>
      </c>
      <c r="C647" s="3" t="s">
        <v>1545</v>
      </c>
      <c r="D647" s="6">
        <v>4956</v>
      </c>
      <c r="E647" t="str">
        <f>INDEX('Tabela Total'!O:O,MATCH('Desempenho de Produtos'!C647,'Tabela Total'!A:A,0))</f>
        <v>East</v>
      </c>
      <c r="F647" s="7"/>
    </row>
    <row r="648" spans="1:6" x14ac:dyDescent="0.25">
      <c r="A648" s="3" t="s">
        <v>1850</v>
      </c>
      <c r="B648" s="6">
        <v>100362</v>
      </c>
      <c r="C648" s="3" t="s">
        <v>3972</v>
      </c>
      <c r="D648" s="6">
        <v>4928</v>
      </c>
      <c r="E648" t="str">
        <f>INDEX('Tabela Total'!O:O,MATCH('Desempenho de Produtos'!C648,'Tabela Total'!A:A,0))</f>
        <v>East</v>
      </c>
      <c r="F648" s="7"/>
    </row>
    <row r="649" spans="1:6" x14ac:dyDescent="0.25">
      <c r="A649" s="3" t="s">
        <v>1921</v>
      </c>
      <c r="B649" s="6">
        <v>222918</v>
      </c>
      <c r="C649" s="3" t="s">
        <v>2250</v>
      </c>
      <c r="D649" s="6">
        <v>4912</v>
      </c>
      <c r="E649" t="str">
        <f>INDEX('Tabela Total'!O:O,MATCH('Desempenho de Produtos'!C649,'Tabela Total'!A:A,0))</f>
        <v>East</v>
      </c>
      <c r="F649" s="7"/>
    </row>
    <row r="650" spans="1:6" x14ac:dyDescent="0.25">
      <c r="A650" s="3" t="s">
        <v>4217</v>
      </c>
      <c r="B650" s="6">
        <v>4128</v>
      </c>
      <c r="C650" s="3" t="s">
        <v>4831</v>
      </c>
      <c r="D650" s="6">
        <v>4912</v>
      </c>
      <c r="E650" t="str">
        <f>INDEX('Tabela Total'!O:O,MATCH('Desempenho de Produtos'!C650,'Tabela Total'!A:A,0))</f>
        <v>South</v>
      </c>
      <c r="F650" s="7"/>
    </row>
    <row r="651" spans="1:6" x14ac:dyDescent="0.25">
      <c r="A651" s="3" t="s">
        <v>3920</v>
      </c>
      <c r="B651" s="6">
        <v>116312</v>
      </c>
      <c r="C651" s="3" t="s">
        <v>1022</v>
      </c>
      <c r="D651" s="6">
        <v>4884</v>
      </c>
      <c r="E651" t="str">
        <f>INDEX('Tabela Total'!O:O,MATCH('Desempenho de Produtos'!C651,'Tabela Total'!A:A,0))</f>
        <v>Central</v>
      </c>
      <c r="F651" s="7"/>
    </row>
    <row r="652" spans="1:6" x14ac:dyDescent="0.25">
      <c r="A652" s="3" t="s">
        <v>3066</v>
      </c>
      <c r="B652" s="6">
        <v>44031</v>
      </c>
      <c r="C652" s="3" t="s">
        <v>5077</v>
      </c>
      <c r="D652" s="6">
        <v>4768</v>
      </c>
      <c r="E652" t="str">
        <f>INDEX('Tabela Total'!O:O,MATCH('Desempenho de Produtos'!C652,'Tabela Total'!A:A,0))</f>
        <v>East</v>
      </c>
      <c r="F652" s="7"/>
    </row>
    <row r="653" spans="1:6" x14ac:dyDescent="0.25">
      <c r="A653" s="3" t="s">
        <v>4416</v>
      </c>
      <c r="B653" s="6">
        <v>4636</v>
      </c>
      <c r="C653" s="3" t="s">
        <v>1669</v>
      </c>
      <c r="D653" s="6">
        <v>4704</v>
      </c>
      <c r="E653" t="str">
        <f>INDEX('Tabela Total'!O:O,MATCH('Desempenho de Produtos'!C653,'Tabela Total'!A:A,0))</f>
        <v>South</v>
      </c>
      <c r="F653" s="7"/>
    </row>
    <row r="654" spans="1:6" x14ac:dyDescent="0.25">
      <c r="A654" s="3" t="s">
        <v>3987</v>
      </c>
      <c r="B654" s="6">
        <v>20109</v>
      </c>
      <c r="C654" s="3" t="s">
        <v>478</v>
      </c>
      <c r="D654" s="6">
        <v>4689</v>
      </c>
      <c r="E654" t="str">
        <f>INDEX('Tabela Total'!O:O,MATCH('Desempenho de Produtos'!C654,'Tabela Total'!A:A,0))</f>
        <v>Central</v>
      </c>
      <c r="F654" s="7"/>
    </row>
    <row r="655" spans="1:6" x14ac:dyDescent="0.25">
      <c r="A655" s="3" t="s">
        <v>3720</v>
      </c>
      <c r="B655" s="6">
        <v>4276</v>
      </c>
      <c r="C655" s="3" t="s">
        <v>2011</v>
      </c>
      <c r="D655" s="6">
        <v>4672</v>
      </c>
      <c r="E655" t="str">
        <f>INDEX('Tabela Total'!O:O,MATCH('Desempenho de Produtos'!C655,'Tabela Total'!A:A,0))</f>
        <v>East</v>
      </c>
      <c r="F655" s="7"/>
    </row>
    <row r="656" spans="1:6" x14ac:dyDescent="0.25">
      <c r="A656" s="3" t="s">
        <v>4609</v>
      </c>
      <c r="B656" s="6">
        <v>658264</v>
      </c>
      <c r="C656" s="3" t="s">
        <v>5183</v>
      </c>
      <c r="D656" s="6">
        <v>4662</v>
      </c>
      <c r="E656" t="str">
        <f>INDEX('Tabela Total'!O:O,MATCH('Desempenho de Produtos'!C656,'Tabela Total'!A:A,0))</f>
        <v>South</v>
      </c>
      <c r="F656" s="7"/>
    </row>
    <row r="657" spans="1:6" x14ac:dyDescent="0.25">
      <c r="A657" s="3" t="s">
        <v>5540</v>
      </c>
      <c r="B657" s="6">
        <v>28398</v>
      </c>
      <c r="C657" s="3" t="s">
        <v>4416</v>
      </c>
      <c r="D657" s="6">
        <v>4636</v>
      </c>
      <c r="E657" t="str">
        <f>INDEX('Tabela Total'!O:O,MATCH('Desempenho de Produtos'!C657,'Tabela Total'!A:A,0))</f>
        <v>West</v>
      </c>
      <c r="F657" s="7"/>
    </row>
    <row r="658" spans="1:6" x14ac:dyDescent="0.25">
      <c r="A658" s="3" t="s">
        <v>3831</v>
      </c>
      <c r="B658" s="6">
        <v>61568</v>
      </c>
      <c r="C658" s="3" t="s">
        <v>2816</v>
      </c>
      <c r="D658" s="6">
        <v>4635</v>
      </c>
      <c r="E658" t="str">
        <f>INDEX('Tabela Total'!O:O,MATCH('Desempenho de Produtos'!C658,'Tabela Total'!A:A,0))</f>
        <v>West</v>
      </c>
      <c r="F658" s="7"/>
    </row>
    <row r="659" spans="1:6" x14ac:dyDescent="0.25">
      <c r="A659" s="3" t="s">
        <v>1770</v>
      </c>
      <c r="B659" s="6">
        <v>43765</v>
      </c>
      <c r="C659" s="3" t="s">
        <v>5180</v>
      </c>
      <c r="D659" s="6">
        <v>4608</v>
      </c>
      <c r="E659" t="str">
        <f>INDEX('Tabela Total'!O:O,MATCH('Desempenho de Produtos'!C659,'Tabela Total'!A:A,0))</f>
        <v>South</v>
      </c>
      <c r="F659" s="7"/>
    </row>
    <row r="660" spans="1:6" x14ac:dyDescent="0.25">
      <c r="A660" s="3" t="s">
        <v>2281</v>
      </c>
      <c r="B660" s="6">
        <v>301378</v>
      </c>
      <c r="C660" s="3" t="s">
        <v>4690</v>
      </c>
      <c r="D660" s="6">
        <v>4596</v>
      </c>
      <c r="E660" t="str">
        <f>INDEX('Tabela Total'!O:O,MATCH('Desempenho de Produtos'!C660,'Tabela Total'!A:A,0))</f>
        <v>East</v>
      </c>
      <c r="F660" s="7"/>
    </row>
    <row r="661" spans="1:6" x14ac:dyDescent="0.25">
      <c r="A661" s="3" t="s">
        <v>5333</v>
      </c>
      <c r="B661" s="6">
        <v>2308</v>
      </c>
      <c r="C661" s="3" t="s">
        <v>3722</v>
      </c>
      <c r="D661" s="6">
        <v>4568</v>
      </c>
      <c r="E661" t="str">
        <f>INDEX('Tabela Total'!O:O,MATCH('Desempenho de Produtos'!C661,'Tabela Total'!A:A,0))</f>
        <v>South</v>
      </c>
      <c r="F661" s="7"/>
    </row>
    <row r="662" spans="1:6" x14ac:dyDescent="0.25">
      <c r="A662" s="3" t="s">
        <v>549</v>
      </c>
      <c r="B662" s="6">
        <v>9716</v>
      </c>
      <c r="C662" s="3" t="s">
        <v>5466</v>
      </c>
      <c r="D662" s="6">
        <v>4528</v>
      </c>
      <c r="E662" t="str">
        <f>INDEX('Tabela Total'!O:O,MATCH('Desempenho de Produtos'!C662,'Tabela Total'!A:A,0))</f>
        <v>West</v>
      </c>
      <c r="F662" s="7"/>
    </row>
    <row r="663" spans="1:6" x14ac:dyDescent="0.25">
      <c r="A663" s="3" t="s">
        <v>4257</v>
      </c>
      <c r="B663" s="6">
        <v>151218</v>
      </c>
      <c r="C663" s="3" t="s">
        <v>1212</v>
      </c>
      <c r="D663" s="6">
        <v>4346</v>
      </c>
      <c r="E663" t="str">
        <f>INDEX('Tabela Total'!O:O,MATCH('Desempenho de Produtos'!C663,'Tabela Total'!A:A,0))</f>
        <v>West</v>
      </c>
      <c r="F663" s="7"/>
    </row>
    <row r="664" spans="1:6" x14ac:dyDescent="0.25">
      <c r="A664" s="3" t="s">
        <v>3985</v>
      </c>
      <c r="B664" s="6">
        <v>584541</v>
      </c>
      <c r="C664" s="3" t="s">
        <v>1153</v>
      </c>
      <c r="D664" s="6">
        <v>4293</v>
      </c>
      <c r="E664" t="str">
        <f>INDEX('Tabela Total'!O:O,MATCH('Desempenho de Produtos'!C664,'Tabela Total'!A:A,0))</f>
        <v>East</v>
      </c>
      <c r="F664" s="7"/>
    </row>
    <row r="665" spans="1:6" x14ac:dyDescent="0.25">
      <c r="A665" s="3" t="s">
        <v>2373</v>
      </c>
      <c r="B665" s="6">
        <v>1603</v>
      </c>
      <c r="C665" s="3" t="s">
        <v>3720</v>
      </c>
      <c r="D665" s="6">
        <v>4276</v>
      </c>
      <c r="E665" t="str">
        <f>INDEX('Tabela Total'!O:O,MATCH('Desempenho de Produtos'!C665,'Tabela Total'!A:A,0))</f>
        <v>East</v>
      </c>
      <c r="F665" s="7"/>
    </row>
    <row r="666" spans="1:6" x14ac:dyDescent="0.25">
      <c r="A666" s="3" t="s">
        <v>4380</v>
      </c>
      <c r="B666" s="6">
        <v>274491</v>
      </c>
      <c r="C666" s="3" t="s">
        <v>4776</v>
      </c>
      <c r="D666" s="6">
        <v>4191</v>
      </c>
      <c r="E666" t="str">
        <f>INDEX('Tabela Total'!O:O,MATCH('Desempenho de Produtos'!C666,'Tabela Total'!A:A,0))</f>
        <v>South</v>
      </c>
      <c r="F666" s="7"/>
    </row>
    <row r="667" spans="1:6" x14ac:dyDescent="0.25">
      <c r="A667" s="3" t="s">
        <v>1215</v>
      </c>
      <c r="B667" s="6">
        <v>1788</v>
      </c>
      <c r="C667" s="3" t="s">
        <v>5586</v>
      </c>
      <c r="D667" s="6">
        <v>4165</v>
      </c>
      <c r="E667" t="str">
        <f>INDEX('Tabela Total'!O:O,MATCH('Desempenho de Produtos'!C667,'Tabela Total'!A:A,0))</f>
        <v>East</v>
      </c>
      <c r="F667" s="7"/>
    </row>
    <row r="668" spans="1:6" x14ac:dyDescent="0.25">
      <c r="A668" s="3" t="s">
        <v>4854</v>
      </c>
      <c r="B668" s="6">
        <v>24500</v>
      </c>
      <c r="C668" s="3" t="s">
        <v>4217</v>
      </c>
      <c r="D668" s="6">
        <v>4128</v>
      </c>
      <c r="E668" t="str">
        <f>INDEX('Tabela Total'!O:O,MATCH('Desempenho de Produtos'!C668,'Tabela Total'!A:A,0))</f>
        <v>Central</v>
      </c>
      <c r="F668" s="7"/>
    </row>
    <row r="669" spans="1:6" x14ac:dyDescent="0.25">
      <c r="A669" s="3" t="s">
        <v>1986</v>
      </c>
      <c r="B669" s="6">
        <v>22828</v>
      </c>
      <c r="C669" s="3" t="s">
        <v>917</v>
      </c>
      <c r="D669" s="6">
        <v>4088</v>
      </c>
      <c r="E669" t="str">
        <f>INDEX('Tabela Total'!O:O,MATCH('Desempenho de Produtos'!C669,'Tabela Total'!A:A,0))</f>
        <v>Central</v>
      </c>
      <c r="F669" s="7"/>
    </row>
    <row r="670" spans="1:6" x14ac:dyDescent="0.25">
      <c r="A670" s="3" t="s">
        <v>3488</v>
      </c>
      <c r="B670" s="6">
        <v>6368</v>
      </c>
      <c r="C670" s="3" t="s">
        <v>2475</v>
      </c>
      <c r="D670" s="6">
        <v>3824</v>
      </c>
      <c r="E670" t="str">
        <f>INDEX('Tabela Total'!O:O,MATCH('Desempenho de Produtos'!C670,'Tabela Total'!A:A,0))</f>
        <v>West</v>
      </c>
      <c r="F670" s="7"/>
    </row>
    <row r="671" spans="1:6" x14ac:dyDescent="0.25">
      <c r="A671" s="3" t="s">
        <v>1807</v>
      </c>
      <c r="B671" s="6">
        <v>21184</v>
      </c>
      <c r="C671" s="3" t="s">
        <v>3534</v>
      </c>
      <c r="D671" s="6">
        <v>3794</v>
      </c>
      <c r="E671" t="str">
        <f>INDEX('Tabela Total'!O:O,MATCH('Desempenho de Produtos'!C671,'Tabela Total'!A:A,0))</f>
        <v>East</v>
      </c>
      <c r="F671" s="7"/>
    </row>
    <row r="672" spans="1:6" x14ac:dyDescent="0.25">
      <c r="A672" s="3" t="s">
        <v>3643</v>
      </c>
      <c r="B672" s="6">
        <v>38376</v>
      </c>
      <c r="C672" s="3" t="s">
        <v>2557</v>
      </c>
      <c r="D672" s="6">
        <v>3793</v>
      </c>
      <c r="E672" t="str">
        <f>INDEX('Tabela Total'!O:O,MATCH('Desempenho de Produtos'!C672,'Tabela Total'!A:A,0))</f>
        <v>East</v>
      </c>
      <c r="F672" s="7"/>
    </row>
    <row r="673" spans="1:6" x14ac:dyDescent="0.25">
      <c r="A673" s="3" t="s">
        <v>5213</v>
      </c>
      <c r="B673" s="6">
        <v>151308</v>
      </c>
      <c r="C673" s="3" t="s">
        <v>4775</v>
      </c>
      <c r="D673" s="6">
        <v>3768</v>
      </c>
      <c r="E673" t="str">
        <f>INDEX('Tabela Total'!O:O,MATCH('Desempenho de Produtos'!C673,'Tabela Total'!A:A,0))</f>
        <v>East</v>
      </c>
      <c r="F673" s="7"/>
    </row>
    <row r="674" spans="1:6" x14ac:dyDescent="0.25">
      <c r="A674" s="3" t="s">
        <v>4517</v>
      </c>
      <c r="B674" s="6">
        <v>1296</v>
      </c>
      <c r="C674" s="3" t="s">
        <v>4913</v>
      </c>
      <c r="D674" s="6">
        <v>3717</v>
      </c>
      <c r="E674" t="str">
        <f>INDEX('Tabela Total'!O:O,MATCH('Desempenho de Produtos'!C674,'Tabela Total'!A:A,0))</f>
        <v>West</v>
      </c>
      <c r="F674" s="7"/>
    </row>
    <row r="675" spans="1:6" x14ac:dyDescent="0.25">
      <c r="A675" s="3" t="s">
        <v>4670</v>
      </c>
      <c r="B675" s="6">
        <v>324744</v>
      </c>
      <c r="C675" s="3" t="s">
        <v>5191</v>
      </c>
      <c r="D675" s="6">
        <v>3666</v>
      </c>
      <c r="E675" t="str">
        <f>INDEX('Tabela Total'!O:O,MATCH('Desempenho de Produtos'!C675,'Tabela Total'!A:A,0))</f>
        <v>East</v>
      </c>
      <c r="F675" s="7"/>
    </row>
    <row r="676" spans="1:6" x14ac:dyDescent="0.25">
      <c r="A676" s="3" t="s">
        <v>3870</v>
      </c>
      <c r="B676" s="6">
        <v>38384</v>
      </c>
      <c r="C676" s="3" t="s">
        <v>3352</v>
      </c>
      <c r="D676" s="6">
        <v>3663</v>
      </c>
      <c r="E676" t="str">
        <f>INDEX('Tabela Total'!O:O,MATCH('Desempenho de Produtos'!C676,'Tabela Total'!A:A,0))</f>
        <v>East</v>
      </c>
      <c r="F676" s="7"/>
    </row>
    <row r="677" spans="1:6" x14ac:dyDescent="0.25">
      <c r="A677" s="3" t="s">
        <v>1528</v>
      </c>
      <c r="B677" s="6">
        <v>453249</v>
      </c>
      <c r="C677" s="3" t="s">
        <v>4263</v>
      </c>
      <c r="D677" s="6">
        <v>3610</v>
      </c>
      <c r="E677" t="str">
        <f>INDEX('Tabela Total'!O:O,MATCH('Desempenho de Produtos'!C677,'Tabela Total'!A:A,0))</f>
        <v>East</v>
      </c>
      <c r="F677" s="7"/>
    </row>
    <row r="678" spans="1:6" x14ac:dyDescent="0.25">
      <c r="A678" s="3" t="s">
        <v>3443</v>
      </c>
      <c r="B678" s="6">
        <v>91490</v>
      </c>
      <c r="C678" s="3" t="s">
        <v>2877</v>
      </c>
      <c r="D678" s="6">
        <v>3592</v>
      </c>
      <c r="E678" t="str">
        <f>INDEX('Tabela Total'!O:O,MATCH('Desempenho de Produtos'!C678,'Tabela Total'!A:A,0))</f>
        <v>West</v>
      </c>
      <c r="F678" s="7"/>
    </row>
    <row r="679" spans="1:6" x14ac:dyDescent="0.25">
      <c r="A679" s="3" t="s">
        <v>1253</v>
      </c>
      <c r="B679" s="6">
        <v>12475</v>
      </c>
      <c r="C679" s="3" t="s">
        <v>2781</v>
      </c>
      <c r="D679" s="6">
        <v>3591</v>
      </c>
      <c r="E679" t="str">
        <f>INDEX('Tabela Total'!O:O,MATCH('Desempenho de Produtos'!C679,'Tabela Total'!A:A,0))</f>
        <v>East</v>
      </c>
      <c r="F679" s="7"/>
    </row>
    <row r="680" spans="1:6" x14ac:dyDescent="0.25">
      <c r="A680" s="3" t="s">
        <v>4265</v>
      </c>
      <c r="B680" s="6">
        <v>115812</v>
      </c>
      <c r="C680" s="3" t="s">
        <v>5533</v>
      </c>
      <c r="D680" s="6">
        <v>3588</v>
      </c>
      <c r="E680" t="str">
        <f>INDEX('Tabela Total'!O:O,MATCH('Desempenho de Produtos'!C680,'Tabela Total'!A:A,0))</f>
        <v>Central</v>
      </c>
      <c r="F680" s="7"/>
    </row>
    <row r="681" spans="1:6" x14ac:dyDescent="0.25">
      <c r="A681" s="3" t="s">
        <v>2505</v>
      </c>
      <c r="B681" s="6">
        <v>166562</v>
      </c>
      <c r="C681" s="3" t="s">
        <v>1488</v>
      </c>
      <c r="D681" s="6">
        <v>3465</v>
      </c>
      <c r="E681" t="str">
        <f>INDEX('Tabela Total'!O:O,MATCH('Desempenho de Produtos'!C681,'Tabela Total'!A:A,0))</f>
        <v>South</v>
      </c>
      <c r="F681" s="7"/>
    </row>
    <row r="682" spans="1:6" x14ac:dyDescent="0.25">
      <c r="A682" s="3" t="s">
        <v>1294</v>
      </c>
      <c r="B682" s="6">
        <v>138696</v>
      </c>
      <c r="C682" s="3" t="s">
        <v>3908</v>
      </c>
      <c r="D682" s="6">
        <v>3444</v>
      </c>
      <c r="E682" t="str">
        <f>INDEX('Tabela Total'!O:O,MATCH('Desempenho de Produtos'!C682,'Tabela Total'!A:A,0))</f>
        <v>South</v>
      </c>
      <c r="F682" s="7"/>
    </row>
    <row r="683" spans="1:6" x14ac:dyDescent="0.25">
      <c r="A683" s="3" t="s">
        <v>2036</v>
      </c>
      <c r="B683" s="6">
        <v>19104</v>
      </c>
      <c r="C683" s="3" t="s">
        <v>2569</v>
      </c>
      <c r="D683" s="6">
        <v>3434</v>
      </c>
      <c r="E683" t="str">
        <f>INDEX('Tabela Total'!O:O,MATCH('Desempenho de Produtos'!C683,'Tabela Total'!A:A,0))</f>
        <v>South</v>
      </c>
      <c r="F683" s="7"/>
    </row>
    <row r="684" spans="1:6" x14ac:dyDescent="0.25">
      <c r="A684" s="3" t="s">
        <v>834</v>
      </c>
      <c r="B684" s="6">
        <v>3059982</v>
      </c>
      <c r="C684" s="3" t="s">
        <v>4744</v>
      </c>
      <c r="D684" s="6">
        <v>3336</v>
      </c>
      <c r="E684" t="str">
        <f>INDEX('Tabela Total'!O:O,MATCH('Desempenho de Produtos'!C684,'Tabela Total'!A:A,0))</f>
        <v>West</v>
      </c>
      <c r="F684" s="7"/>
    </row>
    <row r="685" spans="1:6" x14ac:dyDescent="0.25">
      <c r="A685" s="3" t="s">
        <v>3244</v>
      </c>
      <c r="B685" s="6">
        <v>7999</v>
      </c>
      <c r="C685" s="3" t="s">
        <v>4815</v>
      </c>
      <c r="D685" s="6">
        <v>3329</v>
      </c>
      <c r="E685" t="str">
        <f>INDEX('Tabela Total'!O:O,MATCH('Desempenho de Produtos'!C685,'Tabela Total'!A:A,0))</f>
        <v>Central</v>
      </c>
      <c r="F685" s="7"/>
    </row>
    <row r="686" spans="1:6" x14ac:dyDescent="0.25">
      <c r="A686" s="3" t="s">
        <v>3564</v>
      </c>
      <c r="B686" s="6">
        <v>82983</v>
      </c>
      <c r="C686" s="3" t="s">
        <v>2227</v>
      </c>
      <c r="D686" s="6">
        <v>3184</v>
      </c>
      <c r="E686" t="str">
        <f>INDEX('Tabela Total'!O:O,MATCH('Desempenho de Produtos'!C686,'Tabela Total'!A:A,0))</f>
        <v>West</v>
      </c>
      <c r="F686" s="7"/>
    </row>
    <row r="687" spans="1:6" x14ac:dyDescent="0.25">
      <c r="A687" s="3" t="s">
        <v>2556</v>
      </c>
      <c r="B687" s="6">
        <v>16396</v>
      </c>
      <c r="C687" s="3" t="s">
        <v>5502</v>
      </c>
      <c r="D687" s="6">
        <v>3112</v>
      </c>
      <c r="E687" t="str">
        <f>INDEX('Tabela Total'!O:O,MATCH('Desempenho de Produtos'!C687,'Tabela Total'!A:A,0))</f>
        <v>South</v>
      </c>
      <c r="F687" s="7"/>
    </row>
    <row r="688" spans="1:6" x14ac:dyDescent="0.25">
      <c r="A688" s="3" t="s">
        <v>5632</v>
      </c>
      <c r="B688" s="6">
        <v>1000330</v>
      </c>
      <c r="C688" s="3" t="s">
        <v>4268</v>
      </c>
      <c r="D688" s="6">
        <v>3108</v>
      </c>
      <c r="E688" t="str">
        <f>INDEX('Tabela Total'!O:O,MATCH('Desempenho de Produtos'!C688,'Tabela Total'!A:A,0))</f>
        <v>West</v>
      </c>
      <c r="F688" s="7"/>
    </row>
    <row r="689" spans="1:6" x14ac:dyDescent="0.25">
      <c r="A689" s="3" t="s">
        <v>3749</v>
      </c>
      <c r="B689" s="6">
        <v>83925</v>
      </c>
      <c r="C689" s="3" t="s">
        <v>1082</v>
      </c>
      <c r="D689" s="6">
        <v>3041</v>
      </c>
      <c r="E689" t="str">
        <f>INDEX('Tabela Total'!O:O,MATCH('Desempenho de Produtos'!C689,'Tabela Total'!A:A,0))</f>
        <v>East</v>
      </c>
      <c r="F689" s="7"/>
    </row>
    <row r="690" spans="1:6" x14ac:dyDescent="0.25">
      <c r="A690" s="3" t="s">
        <v>3958</v>
      </c>
      <c r="B690" s="6">
        <v>361376</v>
      </c>
      <c r="C690" s="3" t="s">
        <v>4643</v>
      </c>
      <c r="D690" s="6">
        <v>3008</v>
      </c>
      <c r="E690" t="str">
        <f>INDEX('Tabela Total'!O:O,MATCH('Desempenho de Produtos'!C690,'Tabela Total'!A:A,0))</f>
        <v>East</v>
      </c>
      <c r="F690" s="7"/>
    </row>
    <row r="691" spans="1:6" x14ac:dyDescent="0.25">
      <c r="A691" s="3" t="s">
        <v>5453</v>
      </c>
      <c r="B691" s="6">
        <v>25468</v>
      </c>
      <c r="C691" s="3" t="s">
        <v>4507</v>
      </c>
      <c r="D691" s="6">
        <v>2950</v>
      </c>
      <c r="E691" t="str">
        <f>INDEX('Tabela Total'!O:O,MATCH('Desempenho de Produtos'!C691,'Tabela Total'!A:A,0))</f>
        <v>East</v>
      </c>
      <c r="F691" s="7"/>
    </row>
    <row r="692" spans="1:6" x14ac:dyDescent="0.25">
      <c r="A692" s="3" t="s">
        <v>3452</v>
      </c>
      <c r="B692" s="6">
        <v>549498</v>
      </c>
      <c r="C692" s="3" t="s">
        <v>5523</v>
      </c>
      <c r="D692" s="6">
        <v>2946</v>
      </c>
      <c r="E692" t="str">
        <f>INDEX('Tabela Total'!O:O,MATCH('Desempenho de Produtos'!C692,'Tabela Total'!A:A,0))</f>
        <v>East</v>
      </c>
      <c r="F692" s="7"/>
    </row>
    <row r="693" spans="1:6" x14ac:dyDescent="0.25">
      <c r="A693" s="3" t="s">
        <v>3957</v>
      </c>
      <c r="B693" s="6">
        <v>1084</v>
      </c>
      <c r="C693" s="3" t="s">
        <v>3460</v>
      </c>
      <c r="D693" s="6">
        <v>2907</v>
      </c>
      <c r="E693" t="str">
        <f>INDEX('Tabela Total'!O:O,MATCH('Desempenho de Produtos'!C693,'Tabela Total'!A:A,0))</f>
        <v>East</v>
      </c>
      <c r="F693" s="7"/>
    </row>
    <row r="694" spans="1:6" x14ac:dyDescent="0.25">
      <c r="A694" s="3" t="s">
        <v>2503</v>
      </c>
      <c r="B694" s="6">
        <v>596</v>
      </c>
      <c r="C694" s="3" t="s">
        <v>974</v>
      </c>
      <c r="D694" s="6">
        <v>2793</v>
      </c>
      <c r="E694" t="str">
        <f>INDEX('Tabela Total'!O:O,MATCH('Desempenho de Produtos'!C694,'Tabela Total'!A:A,0))</f>
        <v>East</v>
      </c>
      <c r="F694" s="7"/>
    </row>
    <row r="695" spans="1:6" x14ac:dyDescent="0.25">
      <c r="A695" s="3" t="s">
        <v>4462</v>
      </c>
      <c r="B695" s="6">
        <v>1557</v>
      </c>
      <c r="C695" s="3" t="s">
        <v>4185</v>
      </c>
      <c r="D695" s="6">
        <v>2788</v>
      </c>
      <c r="E695" t="str">
        <f>INDEX('Tabela Total'!O:O,MATCH('Desempenho de Produtos'!C695,'Tabela Total'!A:A,0))</f>
        <v>West</v>
      </c>
      <c r="F695" s="7"/>
    </row>
    <row r="696" spans="1:6" x14ac:dyDescent="0.25">
      <c r="A696" s="3" t="s">
        <v>1445</v>
      </c>
      <c r="B696" s="6">
        <v>1476270</v>
      </c>
      <c r="C696" s="3" t="s">
        <v>2207</v>
      </c>
      <c r="D696" s="6">
        <v>2777</v>
      </c>
      <c r="E696" t="str">
        <f>INDEX('Tabela Total'!O:O,MATCH('Desempenho de Produtos'!C696,'Tabela Total'!A:A,0))</f>
        <v>Central</v>
      </c>
      <c r="F696" s="7"/>
    </row>
    <row r="697" spans="1:6" x14ac:dyDescent="0.25">
      <c r="A697" s="3" t="s">
        <v>484</v>
      </c>
      <c r="B697" s="6">
        <v>5464</v>
      </c>
      <c r="C697" s="3" t="s">
        <v>1173</v>
      </c>
      <c r="D697" s="6">
        <v>2746</v>
      </c>
      <c r="E697" t="str">
        <f>INDEX('Tabela Total'!O:O,MATCH('Desempenho de Produtos'!C697,'Tabela Total'!A:A,0))</f>
        <v>East</v>
      </c>
      <c r="F697" s="7"/>
    </row>
    <row r="698" spans="1:6" x14ac:dyDescent="0.25">
      <c r="A698" s="3" t="s">
        <v>3340</v>
      </c>
      <c r="B698" s="6">
        <v>7900</v>
      </c>
      <c r="C698" s="3" t="s">
        <v>3436</v>
      </c>
      <c r="D698" s="6">
        <v>2724</v>
      </c>
      <c r="E698" t="str">
        <f>INDEX('Tabela Total'!O:O,MATCH('Desempenho de Produtos'!C698,'Tabela Total'!A:A,0))</f>
        <v>West</v>
      </c>
      <c r="F698" s="7"/>
    </row>
    <row r="699" spans="1:6" x14ac:dyDescent="0.25">
      <c r="A699" s="3" t="s">
        <v>451</v>
      </c>
      <c r="B699" s="6">
        <v>1251</v>
      </c>
      <c r="C699" s="3" t="s">
        <v>1051</v>
      </c>
      <c r="D699" s="6">
        <v>2696</v>
      </c>
      <c r="E699" t="str">
        <f>INDEX('Tabela Total'!O:O,MATCH('Desempenho de Produtos'!C699,'Tabela Total'!A:A,0))</f>
        <v>West</v>
      </c>
      <c r="F699" s="7"/>
    </row>
    <row r="700" spans="1:6" x14ac:dyDescent="0.25">
      <c r="A700" s="3" t="s">
        <v>2294</v>
      </c>
      <c r="B700" s="6">
        <v>18704</v>
      </c>
      <c r="C700" s="3" t="s">
        <v>3031</v>
      </c>
      <c r="D700" s="6">
        <v>2397</v>
      </c>
      <c r="E700" t="str">
        <f>INDEX('Tabela Total'!O:O,MATCH('Desempenho de Produtos'!C700,'Tabela Total'!A:A,0))</f>
        <v>South</v>
      </c>
      <c r="F700" s="7"/>
    </row>
    <row r="701" spans="1:6" x14ac:dyDescent="0.25">
      <c r="A701" s="3" t="s">
        <v>1274</v>
      </c>
      <c r="B701" s="6">
        <v>1284</v>
      </c>
      <c r="C701" s="3" t="s">
        <v>5333</v>
      </c>
      <c r="D701" s="6">
        <v>2308</v>
      </c>
      <c r="E701" t="str">
        <f>INDEX('Tabela Total'!O:O,MATCH('Desempenho de Produtos'!C701,'Tabela Total'!A:A,0))</f>
        <v>South</v>
      </c>
      <c r="F701" s="7"/>
    </row>
    <row r="702" spans="1:6" x14ac:dyDescent="0.25">
      <c r="A702" s="3" t="s">
        <v>4445</v>
      </c>
      <c r="B702" s="6">
        <v>1551</v>
      </c>
      <c r="C702" s="3" t="s">
        <v>658</v>
      </c>
      <c r="D702" s="6">
        <v>2272</v>
      </c>
      <c r="E702" t="str">
        <f>INDEX('Tabela Total'!O:O,MATCH('Desempenho de Produtos'!C702,'Tabela Total'!A:A,0))</f>
        <v>Central</v>
      </c>
      <c r="F702" s="7"/>
    </row>
    <row r="703" spans="1:6" x14ac:dyDescent="0.25">
      <c r="A703" s="3" t="s">
        <v>4148</v>
      </c>
      <c r="B703" s="6">
        <v>32776</v>
      </c>
      <c r="C703" s="3" t="s">
        <v>2071</v>
      </c>
      <c r="D703" s="6">
        <v>2263</v>
      </c>
      <c r="E703" t="str">
        <f>INDEX('Tabela Total'!O:O,MATCH('Desempenho de Produtos'!C703,'Tabela Total'!A:A,0))</f>
        <v>South</v>
      </c>
      <c r="F703" s="7"/>
    </row>
    <row r="704" spans="1:6" x14ac:dyDescent="0.25">
      <c r="A704" s="3" t="s">
        <v>3811</v>
      </c>
      <c r="B704" s="6">
        <v>522402</v>
      </c>
      <c r="C704" s="3" t="s">
        <v>5526</v>
      </c>
      <c r="D704" s="6">
        <v>2224</v>
      </c>
      <c r="E704" t="str">
        <f>INDEX('Tabela Total'!O:O,MATCH('Desempenho de Produtos'!C704,'Tabela Total'!A:A,0))</f>
        <v>Central</v>
      </c>
      <c r="F704" s="7"/>
    </row>
    <row r="705" spans="1:6" x14ac:dyDescent="0.25">
      <c r="A705" s="3" t="s">
        <v>3936</v>
      </c>
      <c r="B705" s="6">
        <v>19596</v>
      </c>
      <c r="C705" s="3" t="s">
        <v>5325</v>
      </c>
      <c r="D705" s="6">
        <v>2196</v>
      </c>
      <c r="E705" t="str">
        <f>INDEX('Tabela Total'!O:O,MATCH('Desempenho de Produtos'!C705,'Tabela Total'!A:A,0))</f>
        <v>West</v>
      </c>
      <c r="F705" s="7"/>
    </row>
    <row r="706" spans="1:6" x14ac:dyDescent="0.25">
      <c r="A706" s="3" t="s">
        <v>1608</v>
      </c>
      <c r="B706" s="6">
        <v>22452</v>
      </c>
      <c r="C706" s="3" t="s">
        <v>4038</v>
      </c>
      <c r="D706" s="6">
        <v>2164</v>
      </c>
      <c r="E706" t="str">
        <f>INDEX('Tabela Total'!O:O,MATCH('Desempenho de Produtos'!C706,'Tabela Total'!A:A,0))</f>
        <v>East</v>
      </c>
      <c r="F706" s="7"/>
    </row>
    <row r="707" spans="1:6" x14ac:dyDescent="0.25">
      <c r="A707" s="3" t="s">
        <v>898</v>
      </c>
      <c r="B707" s="6">
        <v>85504</v>
      </c>
      <c r="C707" s="3" t="s">
        <v>4491</v>
      </c>
      <c r="D707" s="6">
        <v>2136</v>
      </c>
      <c r="E707" t="str">
        <f>INDEX('Tabela Total'!O:O,MATCH('Desempenho de Produtos'!C707,'Tabela Total'!A:A,0))</f>
        <v>West</v>
      </c>
      <c r="F707" s="7"/>
    </row>
    <row r="708" spans="1:6" x14ac:dyDescent="0.25">
      <c r="A708" s="3" t="s">
        <v>2689</v>
      </c>
      <c r="B708" s="6">
        <v>47328</v>
      </c>
      <c r="C708" s="3" t="s">
        <v>4569</v>
      </c>
      <c r="D708" s="6">
        <v>2111</v>
      </c>
      <c r="E708" t="str">
        <f>INDEX('Tabela Total'!O:O,MATCH('Desempenho de Produtos'!C708,'Tabela Total'!A:A,0))</f>
        <v>Central</v>
      </c>
      <c r="F708" s="7"/>
    </row>
    <row r="709" spans="1:6" x14ac:dyDescent="0.25">
      <c r="A709" s="3" t="s">
        <v>3057</v>
      </c>
      <c r="B709" s="6">
        <v>14104</v>
      </c>
      <c r="C709" s="3" t="s">
        <v>567</v>
      </c>
      <c r="D709" s="6">
        <v>2093</v>
      </c>
      <c r="E709" t="str">
        <f>INDEX('Tabela Total'!O:O,MATCH('Desempenho de Produtos'!C709,'Tabela Total'!A:A,0))</f>
        <v>Central</v>
      </c>
      <c r="F709" s="7"/>
    </row>
    <row r="710" spans="1:6" x14ac:dyDescent="0.25">
      <c r="A710" s="3" t="s">
        <v>3054</v>
      </c>
      <c r="B710" s="6">
        <v>17571</v>
      </c>
      <c r="C710" s="3" t="s">
        <v>3183</v>
      </c>
      <c r="D710" s="6">
        <v>2048</v>
      </c>
      <c r="E710" t="str">
        <f>INDEX('Tabela Total'!O:O,MATCH('Desempenho de Produtos'!C710,'Tabela Total'!A:A,0))</f>
        <v>West</v>
      </c>
      <c r="F710" s="7"/>
    </row>
    <row r="711" spans="1:6" x14ac:dyDescent="0.25">
      <c r="A711" s="3" t="s">
        <v>5344</v>
      </c>
      <c r="B711" s="6">
        <v>556</v>
      </c>
      <c r="C711" s="3" t="s">
        <v>3773</v>
      </c>
      <c r="D711" s="6">
        <v>1976</v>
      </c>
      <c r="E711" t="str">
        <f>INDEX('Tabela Total'!O:O,MATCH('Desempenho de Produtos'!C711,'Tabela Total'!A:A,0))</f>
        <v>West</v>
      </c>
      <c r="F711" s="7"/>
    </row>
    <row r="712" spans="1:6" x14ac:dyDescent="0.25">
      <c r="A712" s="3" t="s">
        <v>4776</v>
      </c>
      <c r="B712" s="6">
        <v>4191</v>
      </c>
      <c r="C712" s="3" t="s">
        <v>5553</v>
      </c>
      <c r="D712" s="6">
        <v>1968</v>
      </c>
      <c r="E712" t="str">
        <f>INDEX('Tabela Total'!O:O,MATCH('Desempenho de Produtos'!C712,'Tabela Total'!A:A,0))</f>
        <v>West</v>
      </c>
      <c r="F712" s="7"/>
    </row>
    <row r="713" spans="1:6" x14ac:dyDescent="0.25">
      <c r="A713" s="3" t="s">
        <v>2557</v>
      </c>
      <c r="B713" s="6">
        <v>3793</v>
      </c>
      <c r="C713" s="3" t="s">
        <v>3826</v>
      </c>
      <c r="D713" s="6">
        <v>1968</v>
      </c>
      <c r="E713" t="str">
        <f>INDEX('Tabela Total'!O:O,MATCH('Desempenho de Produtos'!C713,'Tabela Total'!A:A,0))</f>
        <v>Central</v>
      </c>
      <c r="F713" s="7"/>
    </row>
    <row r="714" spans="1:6" x14ac:dyDescent="0.25">
      <c r="A714" s="3" t="s">
        <v>5764</v>
      </c>
      <c r="B714" s="6">
        <v>996</v>
      </c>
      <c r="C714" s="3" t="s">
        <v>2808</v>
      </c>
      <c r="D714" s="6">
        <v>1944</v>
      </c>
      <c r="E714" t="str">
        <f>INDEX('Tabela Total'!O:O,MATCH('Desempenho de Produtos'!C714,'Tabela Total'!A:A,0))</f>
        <v>East</v>
      </c>
      <c r="F714" s="7"/>
    </row>
    <row r="715" spans="1:6" x14ac:dyDescent="0.25">
      <c r="A715" s="3" t="s">
        <v>1676</v>
      </c>
      <c r="B715" s="6">
        <v>68204</v>
      </c>
      <c r="C715" s="3" t="s">
        <v>5406</v>
      </c>
      <c r="D715" s="6">
        <v>1944</v>
      </c>
      <c r="E715" t="str">
        <f>INDEX('Tabela Total'!O:O,MATCH('Desempenho de Produtos'!C715,'Tabela Total'!A:A,0))</f>
        <v>West</v>
      </c>
      <c r="F715" s="7"/>
    </row>
    <row r="716" spans="1:6" x14ac:dyDescent="0.25">
      <c r="A716" s="3" t="s">
        <v>533</v>
      </c>
      <c r="B716" s="6">
        <v>79638</v>
      </c>
      <c r="C716" s="3" t="s">
        <v>2137</v>
      </c>
      <c r="D716" s="6">
        <v>1884</v>
      </c>
      <c r="E716" t="str">
        <f>INDEX('Tabela Total'!O:O,MATCH('Desempenho de Produtos'!C716,'Tabela Total'!A:A,0))</f>
        <v>South</v>
      </c>
      <c r="F716" s="7"/>
    </row>
    <row r="717" spans="1:6" x14ac:dyDescent="0.25">
      <c r="A717" s="3" t="s">
        <v>543</v>
      </c>
      <c r="B717" s="6">
        <v>869</v>
      </c>
      <c r="C717" s="3" t="s">
        <v>3269</v>
      </c>
      <c r="D717" s="6">
        <v>1854</v>
      </c>
      <c r="E717" t="str">
        <f>INDEX('Tabela Total'!O:O,MATCH('Desempenho de Produtos'!C717,'Tabela Total'!A:A,0))</f>
        <v>West</v>
      </c>
      <c r="F717" s="7"/>
    </row>
    <row r="718" spans="1:6" x14ac:dyDescent="0.25">
      <c r="A718" s="3" t="s">
        <v>5723</v>
      </c>
      <c r="B718" s="6">
        <v>1499</v>
      </c>
      <c r="C718" s="3" t="s">
        <v>5147</v>
      </c>
      <c r="D718" s="6">
        <v>1824</v>
      </c>
      <c r="E718" t="str">
        <f>INDEX('Tabela Total'!O:O,MATCH('Desempenho de Produtos'!C718,'Tabela Total'!A:A,0))</f>
        <v>East</v>
      </c>
      <c r="F718" s="7"/>
    </row>
    <row r="719" spans="1:6" x14ac:dyDescent="0.25">
      <c r="A719" s="3" t="s">
        <v>4459</v>
      </c>
      <c r="B719" s="6">
        <v>775728</v>
      </c>
      <c r="C719" s="3" t="s">
        <v>4786</v>
      </c>
      <c r="D719" s="6">
        <v>1794</v>
      </c>
      <c r="E719" t="str">
        <f>INDEX('Tabela Total'!O:O,MATCH('Desempenho de Produtos'!C719,'Tabela Total'!A:A,0))</f>
        <v>East</v>
      </c>
      <c r="F719" s="7"/>
    </row>
    <row r="720" spans="1:6" x14ac:dyDescent="0.25">
      <c r="A720" s="3" t="s">
        <v>331</v>
      </c>
      <c r="B720" s="6">
        <v>1073580</v>
      </c>
      <c r="C720" s="3" t="s">
        <v>3596</v>
      </c>
      <c r="D720" s="6">
        <v>1794</v>
      </c>
      <c r="E720" t="str">
        <f>INDEX('Tabela Total'!O:O,MATCH('Desempenho de Produtos'!C720,'Tabela Total'!A:A,0))</f>
        <v>South</v>
      </c>
      <c r="F720" s="7"/>
    </row>
    <row r="721" spans="1:6" x14ac:dyDescent="0.25">
      <c r="A721" s="3" t="s">
        <v>3187</v>
      </c>
      <c r="B721" s="6">
        <v>191340</v>
      </c>
      <c r="C721" s="3" t="s">
        <v>1215</v>
      </c>
      <c r="D721" s="6">
        <v>1788</v>
      </c>
      <c r="E721" t="str">
        <f>INDEX('Tabela Total'!O:O,MATCH('Desempenho de Produtos'!C721,'Tabela Total'!A:A,0))</f>
        <v>East</v>
      </c>
      <c r="F721" s="7"/>
    </row>
    <row r="722" spans="1:6" x14ac:dyDescent="0.25">
      <c r="A722" s="3" t="s">
        <v>1318</v>
      </c>
      <c r="B722" s="6">
        <v>12624</v>
      </c>
      <c r="C722" s="3" t="s">
        <v>1376</v>
      </c>
      <c r="D722" s="6">
        <v>1783</v>
      </c>
      <c r="E722" t="str">
        <f>INDEX('Tabela Total'!O:O,MATCH('Desempenho de Produtos'!C722,'Tabela Total'!A:A,0))</f>
        <v>South</v>
      </c>
      <c r="F722" s="7"/>
    </row>
    <row r="723" spans="1:6" x14ac:dyDescent="0.25">
      <c r="A723" s="3" t="s">
        <v>2376</v>
      </c>
      <c r="B723" s="6">
        <v>519983</v>
      </c>
      <c r="C723" s="3" t="s">
        <v>1833</v>
      </c>
      <c r="D723" s="6">
        <v>1748</v>
      </c>
      <c r="E723" t="str">
        <f>INDEX('Tabela Total'!O:O,MATCH('Desempenho de Produtos'!C723,'Tabela Total'!A:A,0))</f>
        <v>West</v>
      </c>
      <c r="F723" s="7"/>
    </row>
    <row r="724" spans="1:6" x14ac:dyDescent="0.25">
      <c r="A724" s="3" t="s">
        <v>353</v>
      </c>
      <c r="B724" s="6">
        <v>12462</v>
      </c>
      <c r="C724" s="3" t="s">
        <v>1739</v>
      </c>
      <c r="D724" s="6">
        <v>1748</v>
      </c>
      <c r="E724" t="str">
        <f>INDEX('Tabela Total'!O:O,MATCH('Desempenho de Produtos'!C724,'Tabela Total'!A:A,0))</f>
        <v>East</v>
      </c>
      <c r="F724" s="7"/>
    </row>
    <row r="725" spans="1:6" x14ac:dyDescent="0.25">
      <c r="A725" s="3" t="s">
        <v>2985</v>
      </c>
      <c r="B725" s="6">
        <v>1038946</v>
      </c>
      <c r="C725" s="3" t="s">
        <v>2730</v>
      </c>
      <c r="D725" s="6">
        <v>1712</v>
      </c>
      <c r="E725" t="str">
        <f>INDEX('Tabela Total'!O:O,MATCH('Desempenho de Produtos'!C725,'Tabela Total'!A:A,0))</f>
        <v>Central</v>
      </c>
      <c r="F725" s="7"/>
    </row>
    <row r="726" spans="1:6" x14ac:dyDescent="0.25">
      <c r="A726" s="3" t="s">
        <v>3408</v>
      </c>
      <c r="B726" s="6">
        <v>37296</v>
      </c>
      <c r="C726" s="3" t="s">
        <v>5122</v>
      </c>
      <c r="D726" s="6">
        <v>1712</v>
      </c>
      <c r="E726" t="str">
        <f>INDEX('Tabela Total'!O:O,MATCH('Desempenho de Produtos'!C726,'Tabela Total'!A:A,0))</f>
        <v>West</v>
      </c>
      <c r="F726" s="7"/>
    </row>
    <row r="727" spans="1:6" x14ac:dyDescent="0.25">
      <c r="A727" s="3" t="s">
        <v>3295</v>
      </c>
      <c r="B727" s="6">
        <v>85005</v>
      </c>
      <c r="C727" s="3" t="s">
        <v>3314</v>
      </c>
      <c r="D727" s="6">
        <v>1705</v>
      </c>
      <c r="E727" t="str">
        <f>INDEX('Tabela Total'!O:O,MATCH('Desempenho de Produtos'!C727,'Tabela Total'!A:A,0))</f>
        <v>West</v>
      </c>
      <c r="F727" s="7"/>
    </row>
    <row r="728" spans="1:6" x14ac:dyDescent="0.25">
      <c r="A728" s="3" t="s">
        <v>5704</v>
      </c>
      <c r="B728" s="6">
        <v>808928</v>
      </c>
      <c r="C728" s="3" t="s">
        <v>5023</v>
      </c>
      <c r="D728" s="6">
        <v>1656</v>
      </c>
      <c r="E728" t="str">
        <f>INDEX('Tabela Total'!O:O,MATCH('Desempenho de Produtos'!C728,'Tabela Total'!A:A,0))</f>
        <v>West</v>
      </c>
      <c r="F728" s="7"/>
    </row>
    <row r="729" spans="1:6" x14ac:dyDescent="0.25">
      <c r="A729" s="3" t="s">
        <v>4881</v>
      </c>
      <c r="B729" s="6">
        <v>34491</v>
      </c>
      <c r="C729" s="3" t="s">
        <v>971</v>
      </c>
      <c r="D729" s="6">
        <v>1652</v>
      </c>
      <c r="E729" t="str">
        <f>INDEX('Tabela Total'!O:O,MATCH('Desempenho de Produtos'!C729,'Tabela Total'!A:A,0))</f>
        <v>West</v>
      </c>
      <c r="F729" s="7"/>
    </row>
    <row r="730" spans="1:6" x14ac:dyDescent="0.25">
      <c r="A730" s="3" t="s">
        <v>4758</v>
      </c>
      <c r="B730" s="6">
        <v>6986</v>
      </c>
      <c r="C730" s="3" t="s">
        <v>2373</v>
      </c>
      <c r="D730" s="6">
        <v>1603</v>
      </c>
      <c r="E730" t="str">
        <f>INDEX('Tabela Total'!O:O,MATCH('Desempenho de Produtos'!C730,'Tabela Total'!A:A,0))</f>
        <v>Central</v>
      </c>
      <c r="F730" s="7"/>
    </row>
    <row r="731" spans="1:6" x14ac:dyDescent="0.25">
      <c r="A731" s="3" t="s">
        <v>3030</v>
      </c>
      <c r="B731" s="6">
        <v>6578</v>
      </c>
      <c r="C731" s="3" t="s">
        <v>4462</v>
      </c>
      <c r="D731" s="6">
        <v>1557</v>
      </c>
      <c r="E731" t="str">
        <f>INDEX('Tabela Total'!O:O,MATCH('Desempenho de Produtos'!C731,'Tabela Total'!A:A,0))</f>
        <v>South</v>
      </c>
      <c r="F731" s="7"/>
    </row>
    <row r="732" spans="1:6" x14ac:dyDescent="0.25">
      <c r="A732" s="3" t="s">
        <v>2377</v>
      </c>
      <c r="B732" s="6">
        <v>45523</v>
      </c>
      <c r="C732" s="3" t="s">
        <v>4445</v>
      </c>
      <c r="D732" s="6">
        <v>1551</v>
      </c>
      <c r="E732" t="str">
        <f>INDEX('Tabela Total'!O:O,MATCH('Desempenho de Produtos'!C732,'Tabela Total'!A:A,0))</f>
        <v>West</v>
      </c>
      <c r="F732" s="7"/>
    </row>
    <row r="733" spans="1:6" x14ac:dyDescent="0.25">
      <c r="A733" s="3" t="s">
        <v>5332</v>
      </c>
      <c r="B733" s="6">
        <v>344274</v>
      </c>
      <c r="C733" s="3" t="s">
        <v>1040</v>
      </c>
      <c r="D733" s="6">
        <v>1548</v>
      </c>
      <c r="E733" t="str">
        <f>INDEX('Tabela Total'!O:O,MATCH('Desempenho de Produtos'!C733,'Tabela Total'!A:A,0))</f>
        <v>East</v>
      </c>
      <c r="F733" s="7"/>
    </row>
    <row r="734" spans="1:6" x14ac:dyDescent="0.25">
      <c r="A734" s="3" t="s">
        <v>129</v>
      </c>
      <c r="B734" s="6">
        <v>600558</v>
      </c>
      <c r="C734" s="3" t="s">
        <v>3470</v>
      </c>
      <c r="D734" s="6">
        <v>1536</v>
      </c>
      <c r="E734" t="str">
        <f>INDEX('Tabela Total'!O:O,MATCH('Desempenho de Produtos'!C734,'Tabela Total'!A:A,0))</f>
        <v>Central</v>
      </c>
      <c r="F734" s="7"/>
    </row>
    <row r="735" spans="1:6" x14ac:dyDescent="0.25">
      <c r="A735" s="3" t="s">
        <v>5526</v>
      </c>
      <c r="B735" s="6">
        <v>2224</v>
      </c>
      <c r="C735" s="3" t="s">
        <v>5411</v>
      </c>
      <c r="D735" s="6">
        <v>1528</v>
      </c>
      <c r="E735" t="str">
        <f>INDEX('Tabela Total'!O:O,MATCH('Desempenho de Produtos'!C735,'Tabela Total'!A:A,0))</f>
        <v>Central</v>
      </c>
      <c r="F735" s="7"/>
    </row>
    <row r="736" spans="1:6" x14ac:dyDescent="0.25">
      <c r="A736" s="3" t="s">
        <v>3835</v>
      </c>
      <c r="B736" s="6">
        <v>49408</v>
      </c>
      <c r="C736" s="3" t="s">
        <v>5723</v>
      </c>
      <c r="D736" s="6">
        <v>1499</v>
      </c>
      <c r="E736" t="str">
        <f>INDEX('Tabela Total'!O:O,MATCH('Desempenho de Produtos'!C736,'Tabela Total'!A:A,0))</f>
        <v>South</v>
      </c>
      <c r="F736" s="7"/>
    </row>
    <row r="737" spans="1:6" x14ac:dyDescent="0.25">
      <c r="A737" s="3" t="s">
        <v>751</v>
      </c>
      <c r="B737" s="6">
        <v>5892</v>
      </c>
      <c r="C737" s="3" t="s">
        <v>1641</v>
      </c>
      <c r="D737" s="6">
        <v>1494</v>
      </c>
      <c r="E737" t="str">
        <f>INDEX('Tabela Total'!O:O,MATCH('Desempenho de Produtos'!C737,'Tabela Total'!A:A,0))</f>
        <v>East</v>
      </c>
      <c r="F737" s="7"/>
    </row>
    <row r="738" spans="1:6" x14ac:dyDescent="0.25">
      <c r="A738" s="3" t="s">
        <v>5736</v>
      </c>
      <c r="B738" s="6">
        <v>242221</v>
      </c>
      <c r="C738" s="3" t="s">
        <v>1940</v>
      </c>
      <c r="D738" s="6">
        <v>1494</v>
      </c>
      <c r="E738" t="str">
        <f>INDEX('Tabela Total'!O:O,MATCH('Desempenho de Produtos'!C738,'Tabela Total'!A:A,0))</f>
        <v>Central</v>
      </c>
      <c r="F738" s="7"/>
    </row>
    <row r="739" spans="1:6" x14ac:dyDescent="0.25">
      <c r="A739" s="3" t="s">
        <v>3129</v>
      </c>
      <c r="B739" s="6">
        <v>742336</v>
      </c>
      <c r="C739" s="3" t="s">
        <v>5656</v>
      </c>
      <c r="D739" s="6">
        <v>1494</v>
      </c>
      <c r="E739" t="str">
        <f>INDEX('Tabela Total'!O:O,MATCH('Desempenho de Produtos'!C739,'Tabela Total'!A:A,0))</f>
        <v>South</v>
      </c>
      <c r="F739" s="7"/>
    </row>
    <row r="740" spans="1:6" x14ac:dyDescent="0.25">
      <c r="A740" s="3" t="s">
        <v>1609</v>
      </c>
      <c r="B740" s="6">
        <v>15552</v>
      </c>
      <c r="C740" s="3" t="s">
        <v>3200</v>
      </c>
      <c r="D740" s="6">
        <v>1488</v>
      </c>
      <c r="E740" t="str">
        <f>INDEX('Tabela Total'!O:O,MATCH('Desempenho de Produtos'!C740,'Tabela Total'!A:A,0))</f>
        <v>East</v>
      </c>
      <c r="F740" s="7"/>
    </row>
    <row r="741" spans="1:6" x14ac:dyDescent="0.25">
      <c r="A741" s="3" t="s">
        <v>3686</v>
      </c>
      <c r="B741" s="6">
        <v>11672</v>
      </c>
      <c r="C741" s="3" t="s">
        <v>1348</v>
      </c>
      <c r="D741" s="6">
        <v>1482</v>
      </c>
      <c r="E741" t="str">
        <f>INDEX('Tabela Total'!O:O,MATCH('Desempenho de Produtos'!C741,'Tabela Total'!A:A,0))</f>
        <v>West</v>
      </c>
      <c r="F741" s="7"/>
    </row>
    <row r="742" spans="1:6" x14ac:dyDescent="0.25">
      <c r="A742" s="3" t="s">
        <v>5229</v>
      </c>
      <c r="B742" s="6">
        <v>43269</v>
      </c>
      <c r="C742" s="3" t="s">
        <v>261</v>
      </c>
      <c r="D742" s="6">
        <v>1480</v>
      </c>
      <c r="E742" t="str">
        <f>INDEX('Tabela Total'!O:O,MATCH('Desempenho de Produtos'!C742,'Tabela Total'!A:A,0))</f>
        <v>West</v>
      </c>
      <c r="F742" s="7"/>
    </row>
    <row r="743" spans="1:6" x14ac:dyDescent="0.25">
      <c r="A743" s="3" t="s">
        <v>3960</v>
      </c>
      <c r="B743" s="6">
        <v>34637</v>
      </c>
      <c r="C743" s="3" t="s">
        <v>3973</v>
      </c>
      <c r="D743" s="6">
        <v>1476</v>
      </c>
      <c r="E743" t="str">
        <f>INDEX('Tabela Total'!O:O,MATCH('Desempenho de Produtos'!C743,'Tabela Total'!A:A,0))</f>
        <v>West</v>
      </c>
      <c r="F743" s="7"/>
    </row>
    <row r="744" spans="1:6" x14ac:dyDescent="0.25">
      <c r="A744" s="3" t="s">
        <v>1901</v>
      </c>
      <c r="B744" s="6">
        <v>6992</v>
      </c>
      <c r="C744" s="3" t="s">
        <v>5636</v>
      </c>
      <c r="D744" s="6">
        <v>1467</v>
      </c>
      <c r="E744" t="str">
        <f>INDEX('Tabela Total'!O:O,MATCH('Desempenho de Produtos'!C744,'Tabela Total'!A:A,0))</f>
        <v>Central</v>
      </c>
      <c r="F744" s="7"/>
    </row>
    <row r="745" spans="1:6" x14ac:dyDescent="0.25">
      <c r="A745" s="3" t="s">
        <v>3041</v>
      </c>
      <c r="B745" s="6">
        <v>352168</v>
      </c>
      <c r="C745" s="3" t="s">
        <v>1670</v>
      </c>
      <c r="D745" s="6">
        <v>1467</v>
      </c>
      <c r="E745" t="str">
        <f>INDEX('Tabela Total'!O:O,MATCH('Desempenho de Produtos'!C745,'Tabela Total'!A:A,0))</f>
        <v>South</v>
      </c>
      <c r="F745" s="7"/>
    </row>
    <row r="746" spans="1:6" x14ac:dyDescent="0.25">
      <c r="A746" s="3" t="s">
        <v>3338</v>
      </c>
      <c r="B746" s="6">
        <v>269928</v>
      </c>
      <c r="C746" s="3" t="s">
        <v>5527</v>
      </c>
      <c r="D746" s="6">
        <v>1462</v>
      </c>
      <c r="E746" t="str">
        <f>INDEX('Tabela Total'!O:O,MATCH('Desempenho de Produtos'!C746,'Tabela Total'!A:A,0))</f>
        <v>East</v>
      </c>
      <c r="F746" s="7"/>
    </row>
    <row r="747" spans="1:6" x14ac:dyDescent="0.25">
      <c r="A747" s="3" t="s">
        <v>2202</v>
      </c>
      <c r="B747" s="6">
        <v>7966</v>
      </c>
      <c r="C747" s="3" t="s">
        <v>2786</v>
      </c>
      <c r="D747" s="6">
        <v>1448</v>
      </c>
      <c r="E747" t="str">
        <f>INDEX('Tabela Total'!O:O,MATCH('Desempenho de Produtos'!C747,'Tabela Total'!A:A,0))</f>
        <v>Central</v>
      </c>
      <c r="F747" s="7"/>
    </row>
    <row r="748" spans="1:6" x14ac:dyDescent="0.25">
      <c r="A748" s="3" t="s">
        <v>4569</v>
      </c>
      <c r="B748" s="6">
        <v>2111</v>
      </c>
      <c r="C748" s="3" t="s">
        <v>5265</v>
      </c>
      <c r="D748" s="6">
        <v>1397</v>
      </c>
      <c r="E748" t="str">
        <f>INDEX('Tabela Total'!O:O,MATCH('Desempenho de Produtos'!C748,'Tabela Total'!A:A,0))</f>
        <v>West</v>
      </c>
      <c r="F748" s="7"/>
    </row>
    <row r="749" spans="1:6" x14ac:dyDescent="0.25">
      <c r="A749" s="3" t="s">
        <v>5352</v>
      </c>
      <c r="B749" s="6">
        <v>73676</v>
      </c>
      <c r="C749" s="3" t="s">
        <v>3394</v>
      </c>
      <c r="D749" s="6">
        <v>1348</v>
      </c>
      <c r="E749" t="str">
        <f>INDEX('Tabela Total'!O:O,MATCH('Desempenho de Produtos'!C749,'Tabela Total'!A:A,0))</f>
        <v>Central</v>
      </c>
      <c r="F749" s="7"/>
    </row>
    <row r="750" spans="1:6" x14ac:dyDescent="0.25">
      <c r="A750" s="3" t="s">
        <v>5340</v>
      </c>
      <c r="B750" s="6">
        <v>7490</v>
      </c>
      <c r="C750" s="3" t="s">
        <v>1384</v>
      </c>
      <c r="D750" s="6">
        <v>1336</v>
      </c>
      <c r="E750" t="str">
        <f>INDEX('Tabela Total'!O:O,MATCH('Desempenho de Produtos'!C750,'Tabela Total'!A:A,0))</f>
        <v>East</v>
      </c>
      <c r="F750" s="7"/>
    </row>
    <row r="751" spans="1:6" x14ac:dyDescent="0.25">
      <c r="A751" s="3" t="s">
        <v>4502</v>
      </c>
      <c r="B751" s="6">
        <v>645244</v>
      </c>
      <c r="C751" s="3" t="s">
        <v>4010</v>
      </c>
      <c r="D751" s="6">
        <v>1328</v>
      </c>
      <c r="E751" t="str">
        <f>INDEX('Tabela Total'!O:O,MATCH('Desempenho de Produtos'!C751,'Tabela Total'!A:A,0))</f>
        <v>South</v>
      </c>
      <c r="F751" s="7"/>
    </row>
    <row r="752" spans="1:6" x14ac:dyDescent="0.25">
      <c r="A752" s="3" t="s">
        <v>811</v>
      </c>
      <c r="B752" s="6">
        <v>393165</v>
      </c>
      <c r="C752" s="3" t="s">
        <v>5626</v>
      </c>
      <c r="D752" s="6">
        <v>1323</v>
      </c>
      <c r="E752" t="str">
        <f>INDEX('Tabela Total'!O:O,MATCH('Desempenho de Produtos'!C752,'Tabela Total'!A:A,0))</f>
        <v>East</v>
      </c>
      <c r="F752" s="7"/>
    </row>
    <row r="753" spans="1:6" x14ac:dyDescent="0.25">
      <c r="A753" s="3" t="s">
        <v>2965</v>
      </c>
      <c r="B753" s="6">
        <v>135936</v>
      </c>
      <c r="C753" s="3" t="s">
        <v>4517</v>
      </c>
      <c r="D753" s="6">
        <v>1296</v>
      </c>
      <c r="E753" t="str">
        <f>INDEX('Tabela Total'!O:O,MATCH('Desempenho de Produtos'!C753,'Tabela Total'!A:A,0))</f>
        <v>West</v>
      </c>
      <c r="F753" s="7"/>
    </row>
    <row r="754" spans="1:6" x14ac:dyDescent="0.25">
      <c r="A754" s="3" t="s">
        <v>674</v>
      </c>
      <c r="B754" s="6">
        <v>54980</v>
      </c>
      <c r="C754" s="3" t="s">
        <v>4270</v>
      </c>
      <c r="D754" s="6">
        <v>1296</v>
      </c>
      <c r="E754" t="str">
        <f>INDEX('Tabela Total'!O:O,MATCH('Desempenho de Produtos'!C754,'Tabela Total'!A:A,0))</f>
        <v>West</v>
      </c>
      <c r="F754" s="7"/>
    </row>
    <row r="755" spans="1:6" x14ac:dyDescent="0.25">
      <c r="A755" s="3" t="s">
        <v>2017</v>
      </c>
      <c r="B755" s="6">
        <v>27168</v>
      </c>
      <c r="C755" s="3" t="s">
        <v>1601</v>
      </c>
      <c r="D755" s="6">
        <v>1288</v>
      </c>
      <c r="E755" t="str">
        <f>INDEX('Tabela Total'!O:O,MATCH('Desempenho de Produtos'!C755,'Tabela Total'!A:A,0))</f>
        <v>West</v>
      </c>
      <c r="F755" s="7"/>
    </row>
    <row r="756" spans="1:6" x14ac:dyDescent="0.25">
      <c r="A756" s="3" t="s">
        <v>5805</v>
      </c>
      <c r="B756" s="6">
        <v>732219</v>
      </c>
      <c r="C756" s="3" t="s">
        <v>3614</v>
      </c>
      <c r="D756" s="6">
        <v>1286</v>
      </c>
      <c r="E756" t="str">
        <f>INDEX('Tabela Total'!O:O,MATCH('Desempenho de Produtos'!C756,'Tabela Total'!A:A,0))</f>
        <v>Central</v>
      </c>
      <c r="F756" s="7"/>
    </row>
    <row r="757" spans="1:6" x14ac:dyDescent="0.25">
      <c r="A757" s="3" t="s">
        <v>5615</v>
      </c>
      <c r="B757" s="6">
        <v>30519</v>
      </c>
      <c r="C757" s="3" t="s">
        <v>1274</v>
      </c>
      <c r="D757" s="6">
        <v>1284</v>
      </c>
      <c r="E757" t="str">
        <f>INDEX('Tabela Total'!O:O,MATCH('Desempenho de Produtos'!C757,'Tabela Total'!A:A,0))</f>
        <v>South</v>
      </c>
      <c r="F757" s="7"/>
    </row>
    <row r="758" spans="1:6" x14ac:dyDescent="0.25">
      <c r="A758" s="3" t="s">
        <v>2046</v>
      </c>
      <c r="B758" s="6">
        <v>23988</v>
      </c>
      <c r="C758" s="3" t="s">
        <v>2802</v>
      </c>
      <c r="D758" s="6">
        <v>1284</v>
      </c>
      <c r="E758" t="str">
        <f>INDEX('Tabela Total'!O:O,MATCH('Desempenho de Produtos'!C758,'Tabela Total'!A:A,0))</f>
        <v>South</v>
      </c>
      <c r="F758" s="7"/>
    </row>
    <row r="759" spans="1:6" x14ac:dyDescent="0.25">
      <c r="A759" s="3" t="s">
        <v>2880</v>
      </c>
      <c r="B759" s="6">
        <v>911242</v>
      </c>
      <c r="C759" s="3" t="s">
        <v>451</v>
      </c>
      <c r="D759" s="6">
        <v>1251</v>
      </c>
      <c r="E759" t="str">
        <f>INDEX('Tabela Total'!O:O,MATCH('Desempenho de Produtos'!C759,'Tabela Total'!A:A,0))</f>
        <v>West</v>
      </c>
      <c r="F759" s="7"/>
    </row>
    <row r="760" spans="1:6" x14ac:dyDescent="0.25">
      <c r="A760" s="3" t="s">
        <v>1783</v>
      </c>
      <c r="B760" s="6">
        <v>29280</v>
      </c>
      <c r="C760" s="3" t="s">
        <v>5272</v>
      </c>
      <c r="D760" s="6">
        <v>1248</v>
      </c>
      <c r="E760" t="str">
        <f>INDEX('Tabela Total'!O:O,MATCH('Desempenho de Produtos'!C760,'Tabela Total'!A:A,0))</f>
        <v>Central</v>
      </c>
      <c r="F760" s="7"/>
    </row>
    <row r="761" spans="1:6" x14ac:dyDescent="0.25">
      <c r="A761" s="3" t="s">
        <v>1893</v>
      </c>
      <c r="B761" s="6">
        <v>18870</v>
      </c>
      <c r="C761" s="3" t="s">
        <v>5535</v>
      </c>
      <c r="D761" s="6">
        <v>1232</v>
      </c>
      <c r="E761" t="str">
        <f>INDEX('Tabela Total'!O:O,MATCH('Desempenho de Produtos'!C761,'Tabela Total'!A:A,0))</f>
        <v>West</v>
      </c>
      <c r="F761" s="7"/>
    </row>
    <row r="762" spans="1:6" x14ac:dyDescent="0.25">
      <c r="A762" s="3" t="s">
        <v>3128</v>
      </c>
      <c r="B762" s="6">
        <v>12576</v>
      </c>
      <c r="C762" s="3" t="s">
        <v>1802</v>
      </c>
      <c r="D762" s="6">
        <v>1226</v>
      </c>
      <c r="E762" t="str">
        <f>INDEX('Tabela Total'!O:O,MATCH('Desempenho de Produtos'!C762,'Tabela Total'!A:A,0))</f>
        <v>Central</v>
      </c>
      <c r="F762" s="7"/>
    </row>
    <row r="763" spans="1:6" x14ac:dyDescent="0.25">
      <c r="A763" s="3" t="s">
        <v>5085</v>
      </c>
      <c r="B763" s="6">
        <v>22760</v>
      </c>
      <c r="C763" s="3" t="s">
        <v>2582</v>
      </c>
      <c r="D763" s="6">
        <v>1185</v>
      </c>
      <c r="E763" t="str">
        <f>INDEX('Tabela Total'!O:O,MATCH('Desempenho de Produtos'!C763,'Tabela Total'!A:A,0))</f>
        <v>South</v>
      </c>
      <c r="F763" s="7"/>
    </row>
    <row r="764" spans="1:6" x14ac:dyDescent="0.25">
      <c r="A764" s="3" t="s">
        <v>3973</v>
      </c>
      <c r="B764" s="6">
        <v>1476</v>
      </c>
      <c r="C764" s="3" t="s">
        <v>4457</v>
      </c>
      <c r="D764" s="6">
        <v>1164</v>
      </c>
      <c r="E764" t="str">
        <f>INDEX('Tabela Total'!O:O,MATCH('Desempenho de Produtos'!C764,'Tabela Total'!A:A,0))</f>
        <v>Central</v>
      </c>
      <c r="F764" s="7"/>
    </row>
    <row r="765" spans="1:6" x14ac:dyDescent="0.25">
      <c r="A765" s="3" t="s">
        <v>1643</v>
      </c>
      <c r="B765" s="6">
        <v>22608</v>
      </c>
      <c r="C765" s="3" t="s">
        <v>975</v>
      </c>
      <c r="D765" s="6">
        <v>1156</v>
      </c>
      <c r="E765" t="str">
        <f>INDEX('Tabela Total'!O:O,MATCH('Desempenho de Produtos'!C765,'Tabela Total'!A:A,0))</f>
        <v>West</v>
      </c>
      <c r="F765" s="7"/>
    </row>
    <row r="766" spans="1:6" x14ac:dyDescent="0.25">
      <c r="A766" s="3" t="s">
        <v>2751</v>
      </c>
      <c r="B766" s="6">
        <v>39992</v>
      </c>
      <c r="C766" s="3" t="s">
        <v>2308</v>
      </c>
      <c r="D766" s="6">
        <v>1149</v>
      </c>
      <c r="E766" t="str">
        <f>INDEX('Tabela Total'!O:O,MATCH('Desempenho de Produtos'!C766,'Tabela Total'!A:A,0))</f>
        <v>East</v>
      </c>
      <c r="F766" s="7"/>
    </row>
    <row r="767" spans="1:6" x14ac:dyDescent="0.25">
      <c r="A767" s="3" t="s">
        <v>1133</v>
      </c>
      <c r="B767" s="6">
        <v>393165</v>
      </c>
      <c r="C767" s="3" t="s">
        <v>3029</v>
      </c>
      <c r="D767" s="6">
        <v>1131</v>
      </c>
      <c r="E767" t="str">
        <f>INDEX('Tabela Total'!O:O,MATCH('Desempenho de Produtos'!C767,'Tabela Total'!A:A,0))</f>
        <v>South</v>
      </c>
      <c r="F767" s="7"/>
    </row>
    <row r="768" spans="1:6" x14ac:dyDescent="0.25">
      <c r="A768" s="3" t="s">
        <v>1900</v>
      </c>
      <c r="B768" s="6">
        <v>51712</v>
      </c>
      <c r="C768" s="3" t="s">
        <v>4187</v>
      </c>
      <c r="D768" s="6">
        <v>1112</v>
      </c>
      <c r="E768" t="str">
        <f>INDEX('Tabela Total'!O:O,MATCH('Desempenho de Produtos'!C768,'Tabela Total'!A:A,0))</f>
        <v>East</v>
      </c>
      <c r="F768" s="7"/>
    </row>
    <row r="769" spans="1:6" x14ac:dyDescent="0.25">
      <c r="A769" s="3" t="s">
        <v>1296</v>
      </c>
      <c r="B769" s="6">
        <v>6672</v>
      </c>
      <c r="C769" s="3" t="s">
        <v>3594</v>
      </c>
      <c r="D769" s="6">
        <v>1112</v>
      </c>
      <c r="E769" t="str">
        <f>INDEX('Tabela Total'!O:O,MATCH('Desempenho de Produtos'!C769,'Tabela Total'!A:A,0))</f>
        <v>East</v>
      </c>
      <c r="F769" s="7"/>
    </row>
    <row r="770" spans="1:6" x14ac:dyDescent="0.25">
      <c r="A770" s="3" t="s">
        <v>4270</v>
      </c>
      <c r="B770" s="6">
        <v>1296</v>
      </c>
      <c r="C770" s="3" t="s">
        <v>1979</v>
      </c>
      <c r="D770" s="6">
        <v>1099</v>
      </c>
      <c r="E770" t="str">
        <f>INDEX('Tabela Total'!O:O,MATCH('Desempenho de Produtos'!C770,'Tabela Total'!A:A,0))</f>
        <v>West</v>
      </c>
      <c r="F770" s="7"/>
    </row>
    <row r="771" spans="1:6" x14ac:dyDescent="0.25">
      <c r="A771" s="3" t="s">
        <v>4087</v>
      </c>
      <c r="B771" s="6">
        <v>5448</v>
      </c>
      <c r="C771" s="3" t="s">
        <v>5323</v>
      </c>
      <c r="D771" s="6">
        <v>1086</v>
      </c>
      <c r="E771" t="str">
        <f>INDEX('Tabela Total'!O:O,MATCH('Desempenho de Produtos'!C771,'Tabela Total'!A:A,0))</f>
        <v>West</v>
      </c>
      <c r="F771" s="7"/>
    </row>
    <row r="772" spans="1:6" x14ac:dyDescent="0.25">
      <c r="A772" s="3" t="s">
        <v>2258</v>
      </c>
      <c r="B772" s="6">
        <v>347802</v>
      </c>
      <c r="C772" s="3" t="s">
        <v>3957</v>
      </c>
      <c r="D772" s="6">
        <v>1084</v>
      </c>
      <c r="E772" t="str">
        <f>INDEX('Tabela Total'!O:O,MATCH('Desempenho de Produtos'!C772,'Tabela Total'!A:A,0))</f>
        <v>Central</v>
      </c>
      <c r="F772" s="7"/>
    </row>
    <row r="773" spans="1:6" x14ac:dyDescent="0.25">
      <c r="A773" s="3" t="s">
        <v>5535</v>
      </c>
      <c r="B773" s="6">
        <v>1232</v>
      </c>
      <c r="C773" s="3" t="s">
        <v>5159</v>
      </c>
      <c r="D773" s="6">
        <v>1074</v>
      </c>
      <c r="E773" t="str">
        <f>INDEX('Tabela Total'!O:O,MATCH('Desempenho de Produtos'!C773,'Tabela Total'!A:A,0))</f>
        <v>Central</v>
      </c>
      <c r="F773" s="7"/>
    </row>
    <row r="774" spans="1:6" x14ac:dyDescent="0.25">
      <c r="A774" s="3" t="s">
        <v>4010</v>
      </c>
      <c r="B774" s="6">
        <v>1328</v>
      </c>
      <c r="C774" s="3" t="s">
        <v>4216</v>
      </c>
      <c r="D774" s="6">
        <v>1068</v>
      </c>
      <c r="E774" t="str">
        <f>INDEX('Tabela Total'!O:O,MATCH('Desempenho de Produtos'!C774,'Tabela Total'!A:A,0))</f>
        <v>West</v>
      </c>
      <c r="F774" s="7"/>
    </row>
    <row r="775" spans="1:6" x14ac:dyDescent="0.25">
      <c r="A775" s="3" t="s">
        <v>1356</v>
      </c>
      <c r="B775" s="6">
        <v>13616</v>
      </c>
      <c r="C775" s="3" t="s">
        <v>2646</v>
      </c>
      <c r="D775" s="6">
        <v>1064</v>
      </c>
      <c r="E775" t="str">
        <f>INDEX('Tabela Total'!O:O,MATCH('Desempenho de Produtos'!C775,'Tabela Total'!A:A,0))</f>
        <v>West</v>
      </c>
      <c r="F775" s="7"/>
    </row>
    <row r="776" spans="1:6" x14ac:dyDescent="0.25">
      <c r="A776" s="3" t="s">
        <v>2081</v>
      </c>
      <c r="B776" s="6">
        <v>845488</v>
      </c>
      <c r="C776" s="3" t="s">
        <v>5204</v>
      </c>
      <c r="D776" s="6">
        <v>1056</v>
      </c>
      <c r="E776" t="str">
        <f>INDEX('Tabela Total'!O:O,MATCH('Desempenho de Produtos'!C776,'Tabela Total'!A:A,0))</f>
        <v>Central</v>
      </c>
      <c r="F776" s="7"/>
    </row>
    <row r="777" spans="1:6" x14ac:dyDescent="0.25">
      <c r="A777" s="3" t="s">
        <v>4194</v>
      </c>
      <c r="B777" s="6">
        <v>76864</v>
      </c>
      <c r="C777" s="3" t="s">
        <v>3380</v>
      </c>
      <c r="D777" s="6">
        <v>1056</v>
      </c>
      <c r="E777" t="str">
        <f>INDEX('Tabela Total'!O:O,MATCH('Desempenho de Produtos'!C777,'Tabela Total'!A:A,0))</f>
        <v>Central</v>
      </c>
      <c r="F777" s="7"/>
    </row>
    <row r="778" spans="1:6" x14ac:dyDescent="0.25">
      <c r="A778" s="3" t="s">
        <v>5005</v>
      </c>
      <c r="B778" s="6">
        <v>267894</v>
      </c>
      <c r="C778" s="3" t="s">
        <v>4166</v>
      </c>
      <c r="D778" s="6">
        <v>998</v>
      </c>
      <c r="E778" t="str">
        <f>INDEX('Tabela Total'!O:O,MATCH('Desempenho de Produtos'!C778,'Tabela Total'!A:A,0))</f>
        <v>West</v>
      </c>
      <c r="F778" s="7"/>
    </row>
    <row r="779" spans="1:6" x14ac:dyDescent="0.25">
      <c r="A779" s="3" t="s">
        <v>2802</v>
      </c>
      <c r="B779" s="6">
        <v>1284</v>
      </c>
      <c r="C779" s="3" t="s">
        <v>5764</v>
      </c>
      <c r="D779" s="6">
        <v>996</v>
      </c>
      <c r="E779" t="str">
        <f>INDEX('Tabela Total'!O:O,MATCH('Desempenho de Produtos'!C779,'Tabela Total'!A:A,0))</f>
        <v>East</v>
      </c>
      <c r="F779" s="7"/>
    </row>
    <row r="780" spans="1:6" x14ac:dyDescent="0.25">
      <c r="A780" s="3" t="s">
        <v>4794</v>
      </c>
      <c r="B780" s="6">
        <v>134272</v>
      </c>
      <c r="C780" s="3" t="s">
        <v>5117</v>
      </c>
      <c r="D780" s="6">
        <v>942</v>
      </c>
      <c r="E780" t="str">
        <f>INDEX('Tabela Total'!O:O,MATCH('Desempenho de Produtos'!C780,'Tabela Total'!A:A,0))</f>
        <v>West</v>
      </c>
      <c r="F780" s="7"/>
    </row>
    <row r="781" spans="1:6" x14ac:dyDescent="0.25">
      <c r="A781" s="3" t="s">
        <v>5378</v>
      </c>
      <c r="B781" s="6">
        <v>167231</v>
      </c>
      <c r="C781" s="3" t="s">
        <v>2840</v>
      </c>
      <c r="D781" s="6">
        <v>924</v>
      </c>
      <c r="E781" t="str">
        <f>INDEX('Tabela Total'!O:O,MATCH('Desempenho de Produtos'!C781,'Tabela Total'!A:A,0))</f>
        <v>West</v>
      </c>
      <c r="F781" s="7"/>
    </row>
    <row r="782" spans="1:6" x14ac:dyDescent="0.25">
      <c r="A782" s="3" t="s">
        <v>3410</v>
      </c>
      <c r="B782" s="6">
        <v>40530</v>
      </c>
      <c r="C782" s="3" t="s">
        <v>3499</v>
      </c>
      <c r="D782" s="6">
        <v>924</v>
      </c>
      <c r="E782" t="str">
        <f>INDEX('Tabela Total'!O:O,MATCH('Desempenho de Produtos'!C782,'Tabela Total'!A:A,0))</f>
        <v>West</v>
      </c>
      <c r="F782" s="7"/>
    </row>
    <row r="783" spans="1:6" x14ac:dyDescent="0.25">
      <c r="A783" s="3" t="s">
        <v>5055</v>
      </c>
      <c r="B783" s="6">
        <v>23992</v>
      </c>
      <c r="C783" s="3" t="s">
        <v>543</v>
      </c>
      <c r="D783" s="6">
        <v>869</v>
      </c>
      <c r="E783" t="str">
        <f>INDEX('Tabela Total'!O:O,MATCH('Desempenho de Produtos'!C783,'Tabela Total'!A:A,0))</f>
        <v>Central</v>
      </c>
      <c r="F783" s="7"/>
    </row>
    <row r="784" spans="1:6" x14ac:dyDescent="0.25">
      <c r="A784" s="3" t="s">
        <v>3394</v>
      </c>
      <c r="B784" s="6">
        <v>1348</v>
      </c>
      <c r="C784" s="3" t="s">
        <v>3661</v>
      </c>
      <c r="D784" s="6">
        <v>852</v>
      </c>
      <c r="E784" t="str">
        <f>INDEX('Tabela Total'!O:O,MATCH('Desempenho de Produtos'!C784,'Tabela Total'!A:A,0))</f>
        <v>Central</v>
      </c>
      <c r="F784" s="7"/>
    </row>
    <row r="785" spans="1:6" x14ac:dyDescent="0.25">
      <c r="A785" s="3" t="s">
        <v>2999</v>
      </c>
      <c r="B785" s="6">
        <v>31905</v>
      </c>
      <c r="C785" s="3" t="s">
        <v>251</v>
      </c>
      <c r="D785" s="6">
        <v>799</v>
      </c>
      <c r="E785" t="str">
        <f>INDEX('Tabela Total'!O:O,MATCH('Desempenho de Produtos'!C785,'Tabela Total'!A:A,0))</f>
        <v>West</v>
      </c>
      <c r="F785" s="7"/>
    </row>
    <row r="786" spans="1:6" x14ac:dyDescent="0.25">
      <c r="A786" s="3" t="s">
        <v>4915</v>
      </c>
      <c r="B786" s="6">
        <v>300265</v>
      </c>
      <c r="C786" s="3" t="s">
        <v>4123</v>
      </c>
      <c r="D786" s="6">
        <v>783</v>
      </c>
      <c r="E786" t="str">
        <f>INDEX('Tabela Total'!O:O,MATCH('Desempenho de Produtos'!C786,'Tabela Total'!A:A,0))</f>
        <v>East</v>
      </c>
      <c r="F786" s="7"/>
    </row>
    <row r="787" spans="1:6" x14ac:dyDescent="0.25">
      <c r="A787" s="3" t="s">
        <v>4524</v>
      </c>
      <c r="B787" s="6">
        <v>12176</v>
      </c>
      <c r="C787" s="3" t="s">
        <v>3573</v>
      </c>
      <c r="D787" s="6">
        <v>778</v>
      </c>
      <c r="E787" t="str">
        <f>INDEX('Tabela Total'!O:O,MATCH('Desempenho de Produtos'!C787,'Tabela Total'!A:A,0))</f>
        <v>West</v>
      </c>
      <c r="F787" s="7"/>
    </row>
    <row r="788" spans="1:6" x14ac:dyDescent="0.25">
      <c r="A788" s="3" t="s">
        <v>4044</v>
      </c>
      <c r="B788" s="6">
        <v>35477</v>
      </c>
      <c r="C788" s="3" t="s">
        <v>3884</v>
      </c>
      <c r="D788" s="6">
        <v>764</v>
      </c>
      <c r="E788" t="str">
        <f>INDEX('Tabela Total'!O:O,MATCH('Desempenho de Produtos'!C788,'Tabela Total'!A:A,0))</f>
        <v>West</v>
      </c>
      <c r="F788" s="7"/>
    </row>
    <row r="789" spans="1:6" x14ac:dyDescent="0.25">
      <c r="A789" s="3" t="s">
        <v>1488</v>
      </c>
      <c r="B789" s="6">
        <v>3465</v>
      </c>
      <c r="C789" s="3" t="s">
        <v>1905</v>
      </c>
      <c r="D789" s="6">
        <v>710</v>
      </c>
      <c r="E789" t="str">
        <f>INDEX('Tabela Total'!O:O,MATCH('Desempenho de Produtos'!C789,'Tabela Total'!A:A,0))</f>
        <v>South</v>
      </c>
      <c r="F789" s="7"/>
    </row>
    <row r="790" spans="1:6" x14ac:dyDescent="0.25">
      <c r="A790" s="3" t="s">
        <v>5462</v>
      </c>
      <c r="B790" s="6">
        <v>183492</v>
      </c>
      <c r="C790" s="3" t="s">
        <v>3782</v>
      </c>
      <c r="D790" s="6">
        <v>708</v>
      </c>
      <c r="E790" t="str">
        <f>INDEX('Tabela Total'!O:O,MATCH('Desempenho de Produtos'!C790,'Tabela Total'!A:A,0))</f>
        <v>Central</v>
      </c>
      <c r="F790" s="7"/>
    </row>
    <row r="791" spans="1:6" x14ac:dyDescent="0.25">
      <c r="A791" s="3" t="s">
        <v>5544</v>
      </c>
      <c r="B791" s="6">
        <v>70196</v>
      </c>
      <c r="C791" s="3" t="s">
        <v>2110</v>
      </c>
      <c r="D791" s="6">
        <v>696</v>
      </c>
      <c r="E791" t="str">
        <f>INDEX('Tabela Total'!O:O,MATCH('Desempenho de Produtos'!C791,'Tabela Total'!A:A,0))</f>
        <v>West</v>
      </c>
      <c r="F791" s="7"/>
    </row>
    <row r="792" spans="1:6" x14ac:dyDescent="0.25">
      <c r="A792" s="3" t="s">
        <v>4536</v>
      </c>
      <c r="B792" s="6">
        <v>1047988</v>
      </c>
      <c r="C792" s="3" t="s">
        <v>5442</v>
      </c>
      <c r="D792" s="6">
        <v>679</v>
      </c>
      <c r="E792" t="str">
        <f>INDEX('Tabela Total'!O:O,MATCH('Desempenho de Produtos'!C792,'Tabela Total'!A:A,0))</f>
        <v>South</v>
      </c>
      <c r="F792" s="7"/>
    </row>
    <row r="793" spans="1:6" x14ac:dyDescent="0.25">
      <c r="A793" s="3" t="s">
        <v>1739</v>
      </c>
      <c r="B793" s="6">
        <v>1748</v>
      </c>
      <c r="C793" s="3" t="s">
        <v>3938</v>
      </c>
      <c r="D793" s="6">
        <v>668</v>
      </c>
      <c r="E793" t="str">
        <f>INDEX('Tabela Total'!O:O,MATCH('Desempenho de Produtos'!C793,'Tabela Total'!A:A,0))</f>
        <v>East</v>
      </c>
      <c r="F793" s="7"/>
    </row>
    <row r="794" spans="1:6" x14ac:dyDescent="0.25">
      <c r="A794" s="3" t="s">
        <v>5411</v>
      </c>
      <c r="B794" s="6">
        <v>1528</v>
      </c>
      <c r="C794" s="3" t="s">
        <v>3820</v>
      </c>
      <c r="D794" s="6">
        <v>648</v>
      </c>
      <c r="E794" t="str">
        <f>INDEX('Tabela Total'!O:O,MATCH('Desempenho de Produtos'!C794,'Tabela Total'!A:A,0))</f>
        <v>South</v>
      </c>
      <c r="F794" s="7"/>
    </row>
    <row r="795" spans="1:6" x14ac:dyDescent="0.25">
      <c r="A795" s="3" t="s">
        <v>4651</v>
      </c>
      <c r="B795" s="6">
        <v>21750</v>
      </c>
      <c r="C795" s="3" t="s">
        <v>1468</v>
      </c>
      <c r="D795" s="6">
        <v>648</v>
      </c>
      <c r="E795" t="str">
        <f>INDEX('Tabela Total'!O:O,MATCH('Desempenho de Produtos'!C795,'Tabela Total'!A:A,0))</f>
        <v>West</v>
      </c>
      <c r="F795" s="7"/>
    </row>
    <row r="796" spans="1:6" x14ac:dyDescent="0.25">
      <c r="A796" s="3" t="s">
        <v>2817</v>
      </c>
      <c r="B796" s="6">
        <v>14976</v>
      </c>
      <c r="C796" s="3" t="s">
        <v>4373</v>
      </c>
      <c r="D796" s="6">
        <v>608</v>
      </c>
      <c r="E796" t="str">
        <f>INDEX('Tabela Total'!O:O,MATCH('Desempenho de Produtos'!C796,'Tabela Total'!A:A,0))</f>
        <v>East</v>
      </c>
      <c r="F796" s="7"/>
    </row>
    <row r="797" spans="1:6" x14ac:dyDescent="0.25">
      <c r="A797" s="3" t="s">
        <v>1754</v>
      </c>
      <c r="B797" s="6">
        <v>589508</v>
      </c>
      <c r="C797" s="3" t="s">
        <v>2503</v>
      </c>
      <c r="D797" s="6">
        <v>596</v>
      </c>
      <c r="E797" t="str">
        <f>INDEX('Tabela Total'!O:O,MATCH('Desempenho de Produtos'!C797,'Tabela Total'!A:A,0))</f>
        <v>West</v>
      </c>
      <c r="F797" s="7"/>
    </row>
    <row r="798" spans="1:6" x14ac:dyDescent="0.25">
      <c r="A798" s="3" t="s">
        <v>5408</v>
      </c>
      <c r="B798" s="6">
        <v>20664</v>
      </c>
      <c r="C798" s="3" t="s">
        <v>5021</v>
      </c>
      <c r="D798" s="6">
        <v>594</v>
      </c>
      <c r="E798" t="str">
        <f>INDEX('Tabela Total'!O:O,MATCH('Desempenho de Produtos'!C798,'Tabela Total'!A:A,0))</f>
        <v>West</v>
      </c>
      <c r="F798" s="7"/>
    </row>
    <row r="799" spans="1:6" x14ac:dyDescent="0.25">
      <c r="A799" s="3" t="s">
        <v>4095</v>
      </c>
      <c r="B799" s="6">
        <v>430455</v>
      </c>
      <c r="C799" s="3" t="s">
        <v>5696</v>
      </c>
      <c r="D799" s="6">
        <v>588</v>
      </c>
      <c r="E799" t="str">
        <f>INDEX('Tabela Total'!O:O,MATCH('Desempenho de Produtos'!C799,'Tabela Total'!A:A,0))</f>
        <v>East</v>
      </c>
      <c r="F799" s="7"/>
    </row>
    <row r="800" spans="1:6" x14ac:dyDescent="0.25">
      <c r="A800" s="3" t="s">
        <v>2872</v>
      </c>
      <c r="B800" s="6">
        <v>8714</v>
      </c>
      <c r="C800" s="3" t="s">
        <v>1808</v>
      </c>
      <c r="D800" s="6">
        <v>568</v>
      </c>
      <c r="E800" t="str">
        <f>INDEX('Tabela Total'!O:O,MATCH('Desempenho de Produtos'!C800,'Tabela Total'!A:A,0))</f>
        <v>East</v>
      </c>
      <c r="F800" s="7"/>
    </row>
    <row r="801" spans="1:6" x14ac:dyDescent="0.25">
      <c r="A801" s="3" t="s">
        <v>5612</v>
      </c>
      <c r="B801" s="6">
        <v>195136</v>
      </c>
      <c r="C801" s="3" t="s">
        <v>3650</v>
      </c>
      <c r="D801" s="6">
        <v>556</v>
      </c>
      <c r="E801" t="str">
        <f>INDEX('Tabela Total'!O:O,MATCH('Desempenho de Produtos'!C801,'Tabela Total'!A:A,0))</f>
        <v>South</v>
      </c>
      <c r="F801" s="7"/>
    </row>
    <row r="802" spans="1:6" x14ac:dyDescent="0.25">
      <c r="A802" s="3" t="s">
        <v>5180</v>
      </c>
      <c r="B802" s="6">
        <v>4608</v>
      </c>
      <c r="C802" s="3" t="s">
        <v>5344</v>
      </c>
      <c r="D802" s="6">
        <v>556</v>
      </c>
      <c r="E802" t="str">
        <f>INDEX('Tabela Total'!O:O,MATCH('Desempenho de Produtos'!C802,'Tabela Total'!A:A,0))</f>
        <v>South</v>
      </c>
      <c r="F802" s="7"/>
    </row>
    <row r="803" spans="1:6" x14ac:dyDescent="0.25">
      <c r="A803" s="3" t="s">
        <v>2278</v>
      </c>
      <c r="B803" s="6">
        <v>228572</v>
      </c>
      <c r="C803" s="3" t="s">
        <v>27</v>
      </c>
      <c r="D803" s="6">
        <v>555</v>
      </c>
      <c r="E803" t="str">
        <f>INDEX('Tabela Total'!O:O,MATCH('Desempenho de Produtos'!C803,'Tabela Total'!A:A,0))</f>
        <v>West</v>
      </c>
      <c r="F803" s="7"/>
    </row>
    <row r="804" spans="1:6" x14ac:dyDescent="0.25">
      <c r="A804" s="3" t="s">
        <v>3285</v>
      </c>
      <c r="B804" s="6">
        <v>360547</v>
      </c>
      <c r="C804" s="3" t="s">
        <v>3233</v>
      </c>
      <c r="D804" s="6">
        <v>522</v>
      </c>
      <c r="E804" t="str">
        <f>INDEX('Tabela Total'!O:O,MATCH('Desempenho de Produtos'!C804,'Tabela Total'!A:A,0))</f>
        <v>West</v>
      </c>
      <c r="F804" s="7"/>
    </row>
    <row r="805" spans="1:6" x14ac:dyDescent="0.25">
      <c r="A805" s="3" t="s">
        <v>4009</v>
      </c>
      <c r="B805" s="6">
        <v>36828</v>
      </c>
      <c r="C805" s="3" t="s">
        <v>3403</v>
      </c>
      <c r="D805" s="6">
        <v>504</v>
      </c>
      <c r="E805" t="str">
        <f>INDEX('Tabela Total'!O:O,MATCH('Desempenho de Produtos'!C805,'Tabela Total'!A:A,0))</f>
        <v>Central</v>
      </c>
      <c r="F805" s="7"/>
    </row>
    <row r="806" spans="1:6" x14ac:dyDescent="0.25">
      <c r="A806" s="3" t="s">
        <v>335</v>
      </c>
      <c r="B806" s="6">
        <v>1488424</v>
      </c>
      <c r="C806" s="3" t="s">
        <v>5488</v>
      </c>
      <c r="D806" s="6">
        <v>500</v>
      </c>
      <c r="E806" t="str">
        <f>INDEX('Tabela Total'!O:O,MATCH('Desempenho de Produtos'!C806,'Tabela Total'!A:A,0))</f>
        <v>West</v>
      </c>
      <c r="F806" s="7"/>
    </row>
    <row r="807" spans="1:6" x14ac:dyDescent="0.25">
      <c r="A807" s="3" t="s">
        <v>3399</v>
      </c>
      <c r="B807" s="6">
        <v>16396</v>
      </c>
      <c r="C807" s="3" t="s">
        <v>1280</v>
      </c>
      <c r="D807" s="6">
        <v>498</v>
      </c>
      <c r="E807" t="str">
        <f>INDEX('Tabela Total'!O:O,MATCH('Desempenho de Produtos'!C807,'Tabela Total'!A:A,0))</f>
        <v>South</v>
      </c>
      <c r="F807" s="7"/>
    </row>
    <row r="808" spans="1:6" x14ac:dyDescent="0.25">
      <c r="A808" s="3" t="s">
        <v>1637</v>
      </c>
      <c r="B808" s="6">
        <v>233058</v>
      </c>
      <c r="C808" s="3" t="s">
        <v>1422</v>
      </c>
      <c r="D808" s="6">
        <v>418</v>
      </c>
      <c r="E808" t="str">
        <f>INDEX('Tabela Total'!O:O,MATCH('Desempenho de Produtos'!C808,'Tabela Total'!A:A,0))</f>
        <v>West</v>
      </c>
      <c r="F808" s="7"/>
    </row>
    <row r="809" spans="1:6" x14ac:dyDescent="0.25">
      <c r="A809" s="3" t="s">
        <v>2320</v>
      </c>
      <c r="B809" s="6">
        <v>9981</v>
      </c>
      <c r="C809" s="3" t="s">
        <v>5517</v>
      </c>
      <c r="D809" s="6">
        <v>354</v>
      </c>
      <c r="E809" t="str">
        <f>INDEX('Tabela Total'!O:O,MATCH('Desempenho de Produtos'!C809,'Tabela Total'!A:A,0))</f>
        <v>West</v>
      </c>
      <c r="F809" s="7"/>
    </row>
    <row r="810" spans="1:6" x14ac:dyDescent="0.25">
      <c r="A810" s="3" t="s">
        <v>256</v>
      </c>
      <c r="B810" s="6">
        <v>94784</v>
      </c>
      <c r="C810" s="3" t="s">
        <v>4006</v>
      </c>
      <c r="D810" s="6">
        <v>344</v>
      </c>
      <c r="E810" t="str">
        <f>INDEX('Tabela Total'!O:O,MATCH('Desempenho de Produtos'!C810,'Tabela Total'!A:A,0))</f>
        <v>Central</v>
      </c>
      <c r="F810" s="7"/>
    </row>
    <row r="811" spans="1:6" x14ac:dyDescent="0.25">
      <c r="A811" s="3" t="s">
        <v>4831</v>
      </c>
      <c r="B811" s="6">
        <v>4912</v>
      </c>
      <c r="C811" s="3" t="s">
        <v>2568</v>
      </c>
      <c r="D811" s="6">
        <v>334</v>
      </c>
      <c r="E811" t="str">
        <f>INDEX('Tabela Total'!O:O,MATCH('Desempenho de Produtos'!C811,'Tabela Total'!A:A,0))</f>
        <v>Central</v>
      </c>
      <c r="F811" s="7"/>
    </row>
    <row r="812" spans="1:6" x14ac:dyDescent="0.25">
      <c r="A812" s="3" t="s">
        <v>5367</v>
      </c>
      <c r="B812" s="6">
        <v>88074</v>
      </c>
      <c r="C812" s="3" t="s">
        <v>3112</v>
      </c>
      <c r="D812" s="6">
        <v>334</v>
      </c>
      <c r="E812" t="str">
        <f>INDEX('Tabela Total'!O:O,MATCH('Desempenho de Produtos'!C812,'Tabela Total'!A:A,0))</f>
        <v>West</v>
      </c>
      <c r="F812" s="7"/>
    </row>
    <row r="813" spans="1:6" x14ac:dyDescent="0.25">
      <c r="A813" s="3" t="s">
        <v>5350</v>
      </c>
      <c r="B813" s="6">
        <v>34856</v>
      </c>
      <c r="C813" s="3" t="s">
        <v>5300</v>
      </c>
      <c r="D813" s="6">
        <v>333</v>
      </c>
      <c r="E813" t="str">
        <f>INDEX('Tabela Total'!O:O,MATCH('Desempenho de Produtos'!C813,'Tabela Total'!A:A,0))</f>
        <v>West</v>
      </c>
      <c r="F813" s="7"/>
    </row>
    <row r="814" spans="1:6" x14ac:dyDescent="0.25">
      <c r="A814" s="3" t="s">
        <v>4216</v>
      </c>
      <c r="B814" s="6">
        <v>1068</v>
      </c>
      <c r="C814" s="3" t="s">
        <v>2261</v>
      </c>
      <c r="D814" s="6">
        <v>324</v>
      </c>
      <c r="E814" t="str">
        <f>INDEX('Tabela Total'!O:O,MATCH('Desempenho de Produtos'!C814,'Tabela Total'!A:A,0))</f>
        <v>West</v>
      </c>
      <c r="F814" s="7"/>
    </row>
    <row r="815" spans="1:6" x14ac:dyDescent="0.25">
      <c r="A815" s="3" t="s">
        <v>3788</v>
      </c>
      <c r="B815" s="6">
        <v>23924</v>
      </c>
      <c r="C815" s="3" t="s">
        <v>4931</v>
      </c>
      <c r="D815" s="6">
        <v>324</v>
      </c>
      <c r="E815" t="str">
        <f>INDEX('Tabela Total'!O:O,MATCH('Desempenho de Produtos'!C815,'Tabela Total'!A:A,0))</f>
        <v>South</v>
      </c>
      <c r="F815" s="7"/>
    </row>
    <row r="816" spans="1:6" x14ac:dyDescent="0.25">
      <c r="A816" s="3" t="s">
        <v>5442</v>
      </c>
      <c r="B816" s="6">
        <v>679</v>
      </c>
      <c r="C816" s="3" t="s">
        <v>1099</v>
      </c>
      <c r="D816" s="6">
        <v>314</v>
      </c>
      <c r="E816" t="str">
        <f>INDEX('Tabela Total'!O:O,MATCH('Desempenho de Produtos'!C816,'Tabela Total'!A:A,0))</f>
        <v>South</v>
      </c>
      <c r="F816" s="7"/>
    </row>
    <row r="817" spans="1:6" x14ac:dyDescent="0.25">
      <c r="A817" s="3" t="s">
        <v>3082</v>
      </c>
      <c r="B817" s="6">
        <v>5715</v>
      </c>
      <c r="C817" s="3" t="s">
        <v>4227</v>
      </c>
      <c r="D817" s="6">
        <v>288</v>
      </c>
      <c r="E817" t="str">
        <f>INDEX('Tabela Total'!O:O,MATCH('Desempenho de Produtos'!C817,'Tabela Total'!A:A,0))</f>
        <v>West</v>
      </c>
      <c r="F817" s="7"/>
    </row>
    <row r="818" spans="1:6" x14ac:dyDescent="0.25">
      <c r="A818" s="3" t="s">
        <v>1110</v>
      </c>
      <c r="B818" s="6">
        <v>1475054</v>
      </c>
      <c r="C818" s="3" t="s">
        <v>277</v>
      </c>
      <c r="D818" s="6">
        <v>268</v>
      </c>
      <c r="E818" t="str">
        <f>INDEX('Tabela Total'!O:O,MATCH('Desempenho de Produtos'!C818,'Tabela Total'!A:A,0))</f>
        <v>East</v>
      </c>
      <c r="F818" s="7"/>
    </row>
    <row r="819" spans="1:6" x14ac:dyDescent="0.25">
      <c r="A819" s="3" t="s">
        <v>4859</v>
      </c>
      <c r="B819" s="6">
        <v>22664</v>
      </c>
      <c r="C819" s="3" t="s">
        <v>3748</v>
      </c>
      <c r="D819" s="6">
        <v>259</v>
      </c>
      <c r="E819" t="str">
        <f>INDEX('Tabela Total'!O:O,MATCH('Desempenho de Produtos'!C819,'Tabela Total'!A:A,0))</f>
        <v>Central</v>
      </c>
      <c r="F819" s="7"/>
    </row>
    <row r="820" spans="1:6" x14ac:dyDescent="0.25">
      <c r="A820" s="3" t="s">
        <v>1631</v>
      </c>
      <c r="B820" s="6">
        <v>14682</v>
      </c>
      <c r="C820" s="3" t="s">
        <v>459</v>
      </c>
      <c r="D820" s="6">
        <v>222</v>
      </c>
      <c r="E820" t="str">
        <f>INDEX('Tabela Total'!O:O,MATCH('Desempenho de Produtos'!C820,'Tabela Total'!A:A,0))</f>
        <v>East</v>
      </c>
      <c r="F820" s="7"/>
    </row>
    <row r="821" spans="1:6" x14ac:dyDescent="0.25">
      <c r="A821" s="3" t="s">
        <v>1459</v>
      </c>
      <c r="B821" s="6">
        <v>16216</v>
      </c>
      <c r="C821" s="3" t="s">
        <v>1740</v>
      </c>
      <c r="D821" s="6">
        <v>164</v>
      </c>
      <c r="E821" t="str">
        <f>INDEX('Tabela Total'!O:O,MATCH('Desempenho de Produtos'!C821,'Tabela Total'!A:A,0))</f>
        <v>West</v>
      </c>
      <c r="F821" s="7"/>
    </row>
    <row r="822" spans="1:6" x14ac:dyDescent="0.25">
      <c r="A822" s="3" t="s">
        <v>1222</v>
      </c>
      <c r="B822" s="6">
        <v>63686</v>
      </c>
      <c r="C822" s="3" t="s">
        <v>3236</v>
      </c>
      <c r="D822" s="6">
        <v>144</v>
      </c>
      <c r="E822" t="str">
        <f>INDEX('Tabela Total'!O:O,MATCH('Desempenho de Produtos'!C822,'Tabela Total'!A:A,0))</f>
        <v>East</v>
      </c>
      <c r="F822" s="7"/>
    </row>
    <row r="823" spans="1:6" x14ac:dyDescent="0.25">
      <c r="A823" s="3" t="s">
        <v>1429</v>
      </c>
      <c r="B823" s="6">
        <v>5432</v>
      </c>
      <c r="C823" s="3" t="s">
        <v>1992</v>
      </c>
      <c r="D823" s="6">
        <v>139</v>
      </c>
      <c r="E823" t="str">
        <f>INDEX('Tabela Total'!O:O,MATCH('Desempenho de Produtos'!C823,'Tabela Total'!A:A,0))</f>
        <v>West</v>
      </c>
      <c r="F823" s="7"/>
    </row>
    <row r="824" spans="1:6" x14ac:dyDescent="0.25">
      <c r="A824" s="3" t="s">
        <v>5758</v>
      </c>
      <c r="B824" s="6">
        <v>971013</v>
      </c>
      <c r="C824" s="3" t="s">
        <v>2160</v>
      </c>
      <c r="D824" s="6">
        <v>108</v>
      </c>
      <c r="E824" t="str">
        <f>INDEX('Tabela Total'!O:O,MATCH('Desempenho de Produtos'!C824,'Tabela Total'!A:A,0))</f>
        <v>Central</v>
      </c>
      <c r="F824" s="7"/>
    </row>
    <row r="825" spans="1:6" x14ac:dyDescent="0.25">
      <c r="A825" s="3" t="s">
        <v>5586</v>
      </c>
      <c r="B825" s="6">
        <v>4165</v>
      </c>
      <c r="C825" s="3" t="s">
        <v>4664</v>
      </c>
      <c r="D825" s="6">
        <v>18</v>
      </c>
      <c r="E825" t="str">
        <f>INDEX('Tabela Total'!O:O,MATCH('Desempenho de Produtos'!C825,'Tabela Total'!A:A,0))</f>
        <v>Central</v>
      </c>
      <c r="F825" s="7"/>
    </row>
    <row r="826" spans="1:6" x14ac:dyDescent="0.25">
      <c r="C826" s="3" t="s">
        <v>6498</v>
      </c>
      <c r="D826" s="6">
        <f>SUM(D3:D825)</f>
        <v>204723080</v>
      </c>
    </row>
  </sheetData>
  <autoFilter ref="C2:E2" xr:uid="{0D73C8BD-3491-4893-A481-FC5097B494EA}"/>
  <pageMargins left="0.511811024" right="0.511811024" top="0.78740157499999996" bottom="0.78740157499999996" header="0.31496062000000002" footer="0.3149606200000000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819705-99DE-4F5A-B8D9-C1D374BC70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Tabela Total</vt:lpstr>
      <vt:lpstr>Cohort</vt:lpstr>
      <vt:lpstr>RFM</vt:lpstr>
      <vt:lpstr>location</vt:lpstr>
      <vt:lpstr>Desempenho de 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Fagner Venditti</dc:creator>
  <cp:lastModifiedBy>Fagner Venditti</cp:lastModifiedBy>
  <dcterms:created xsi:type="dcterms:W3CDTF">2025-05-13T23:44:19Z</dcterms:created>
  <dcterms:modified xsi:type="dcterms:W3CDTF">2025-09-25T14:35:13Z</dcterms:modified>
</cp:coreProperties>
</file>